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18285" windowHeight="6780" activeTab="5"/>
  </bookViews>
  <sheets>
    <sheet name="Original" sheetId="1" r:id="rId1"/>
    <sheet name="Filtro" sheetId="2" r:id="rId2"/>
    <sheet name="PD1" sheetId="5" r:id="rId3"/>
    <sheet name="PD2" sheetId="9" r:id="rId4"/>
    <sheet name="PD2.1" sheetId="11" r:id="rId5"/>
    <sheet name="Consol" sheetId="8" r:id="rId6"/>
  </sheets>
  <definedNames>
    <definedName name="_xlnm._FilterDatabase" localSheetId="1" hidden="1">Filtro!$A$1:$R$5311</definedName>
    <definedName name="Veículos_CRV" localSheetId="1">Filtro!$A$1:$Q$5311</definedName>
    <definedName name="Veículos_CRV" localSheetId="0">Original!$A$1:$Q$5385</definedName>
  </definedNames>
  <calcPr calcId="144525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2335" i="11" l="1"/>
  <c r="E17" i="8"/>
  <c r="C17" i="8"/>
  <c r="B17" i="8"/>
  <c r="G17" i="8" s="1"/>
  <c r="AS2335" i="11"/>
  <c r="AL2335" i="11"/>
  <c r="AF2335" i="11"/>
  <c r="AP2335" i="11"/>
  <c r="AQ2335" i="11"/>
  <c r="AO2335" i="11"/>
  <c r="AH2335" i="11"/>
  <c r="AI2335" i="11"/>
  <c r="AJ2335" i="11"/>
  <c r="AG2335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AQ369" i="11"/>
  <c r="AR369" i="11"/>
  <c r="AS369" i="11"/>
  <c r="AT369" i="11"/>
  <c r="AU369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AQ370" i="11"/>
  <c r="AR370" i="11"/>
  <c r="AS370" i="11"/>
  <c r="AT370" i="11"/>
  <c r="AU370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AQ371" i="11"/>
  <c r="AR371" i="11"/>
  <c r="AS371" i="11"/>
  <c r="AT371" i="11"/>
  <c r="AU371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AQ372" i="11"/>
  <c r="AR372" i="11"/>
  <c r="AS372" i="11"/>
  <c r="AT372" i="11"/>
  <c r="AU372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AQ373" i="11"/>
  <c r="AR373" i="11"/>
  <c r="AS373" i="11"/>
  <c r="AT373" i="11"/>
  <c r="AU373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AQ374" i="11"/>
  <c r="AR374" i="11"/>
  <c r="AS374" i="11"/>
  <c r="AT374" i="11"/>
  <c r="AU374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AQ375" i="11"/>
  <c r="AR375" i="11"/>
  <c r="AS375" i="11"/>
  <c r="AT375" i="11"/>
  <c r="AU375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AQ376" i="11"/>
  <c r="AR376" i="11"/>
  <c r="AS376" i="11"/>
  <c r="AT376" i="11"/>
  <c r="AU376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AQ377" i="11"/>
  <c r="AR377" i="11"/>
  <c r="AS377" i="11"/>
  <c r="AT377" i="11"/>
  <c r="AU377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AQ378" i="11"/>
  <c r="AR378" i="11"/>
  <c r="AS378" i="11"/>
  <c r="AT378" i="11"/>
  <c r="AU378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AQ379" i="11"/>
  <c r="AR379" i="11"/>
  <c r="AS379" i="11"/>
  <c r="AT379" i="11"/>
  <c r="AU379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AQ380" i="11"/>
  <c r="AR380" i="11"/>
  <c r="AS380" i="11"/>
  <c r="AT380" i="11"/>
  <c r="AU380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AQ381" i="11"/>
  <c r="AR381" i="11"/>
  <c r="AS381" i="11"/>
  <c r="AT381" i="11"/>
  <c r="AU381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AQ382" i="11"/>
  <c r="AR382" i="11"/>
  <c r="AS382" i="11"/>
  <c r="AT382" i="11"/>
  <c r="AU382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AQ383" i="11"/>
  <c r="AR383" i="11"/>
  <c r="AS383" i="11"/>
  <c r="AT383" i="11"/>
  <c r="AU383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AQ384" i="11"/>
  <c r="AR384" i="11"/>
  <c r="AS384" i="11"/>
  <c r="AT384" i="11"/>
  <c r="AU384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AQ385" i="11"/>
  <c r="AR385" i="11"/>
  <c r="AS385" i="11"/>
  <c r="AT385" i="11"/>
  <c r="AU385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AQ386" i="11"/>
  <c r="AR386" i="11"/>
  <c r="AS386" i="11"/>
  <c r="AT386" i="11"/>
  <c r="AU386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AQ387" i="11"/>
  <c r="AR387" i="11"/>
  <c r="AS387" i="11"/>
  <c r="AT387" i="11"/>
  <c r="AU387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AQ388" i="11"/>
  <c r="AR388" i="11"/>
  <c r="AS388" i="11"/>
  <c r="AT388" i="11"/>
  <c r="AU388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AQ389" i="11"/>
  <c r="AR389" i="11"/>
  <c r="AS389" i="11"/>
  <c r="AT389" i="11"/>
  <c r="AU389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AQ390" i="11"/>
  <c r="AR390" i="11"/>
  <c r="AS390" i="11"/>
  <c r="AT390" i="11"/>
  <c r="AU390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AQ391" i="11"/>
  <c r="AR391" i="11"/>
  <c r="AS391" i="11"/>
  <c r="AT391" i="11"/>
  <c r="AU391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AQ392" i="11"/>
  <c r="AR392" i="11"/>
  <c r="AS392" i="11"/>
  <c r="AT392" i="11"/>
  <c r="AU392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AQ393" i="11"/>
  <c r="AR393" i="11"/>
  <c r="AS393" i="11"/>
  <c r="AT393" i="11"/>
  <c r="AU393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AQ981" i="11"/>
  <c r="AR981" i="11"/>
  <c r="AS981" i="11"/>
  <c r="AT981" i="11"/>
  <c r="AU981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AQ982" i="11"/>
  <c r="AR982" i="11"/>
  <c r="AS982" i="11"/>
  <c r="AT982" i="11"/>
  <c r="AU982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AQ983" i="11"/>
  <c r="AR983" i="11"/>
  <c r="AS983" i="11"/>
  <c r="AT983" i="11"/>
  <c r="AU983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AQ984" i="11"/>
  <c r="AR984" i="11"/>
  <c r="AS984" i="11"/>
  <c r="AT984" i="11"/>
  <c r="AU984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AQ985" i="11"/>
  <c r="AR985" i="11"/>
  <c r="AS985" i="11"/>
  <c r="AT985" i="11"/>
  <c r="AU985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AQ986" i="11"/>
  <c r="AR986" i="11"/>
  <c r="AS986" i="11"/>
  <c r="AT986" i="11"/>
  <c r="AU986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AQ987" i="11"/>
  <c r="AR987" i="11"/>
  <c r="AS987" i="11"/>
  <c r="AT987" i="11"/>
  <c r="AU987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AQ988" i="11"/>
  <c r="AR988" i="11"/>
  <c r="AS988" i="11"/>
  <c r="AT988" i="11"/>
  <c r="AU988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AQ989" i="11"/>
  <c r="AR989" i="11"/>
  <c r="AS989" i="11"/>
  <c r="AT989" i="11"/>
  <c r="AU989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AQ990" i="11"/>
  <c r="AR990" i="11"/>
  <c r="AS990" i="11"/>
  <c r="AT990" i="11"/>
  <c r="AU990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AQ991" i="11"/>
  <c r="AR991" i="11"/>
  <c r="AS991" i="11"/>
  <c r="AT991" i="11"/>
  <c r="AU991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AQ992" i="11"/>
  <c r="AR992" i="11"/>
  <c r="AS992" i="11"/>
  <c r="AT992" i="11"/>
  <c r="AU992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AQ993" i="11"/>
  <c r="AR993" i="11"/>
  <c r="AS993" i="11"/>
  <c r="AT993" i="11"/>
  <c r="AU993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AQ994" i="11"/>
  <c r="AR994" i="11"/>
  <c r="AS994" i="11"/>
  <c r="AT994" i="11"/>
  <c r="AU994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AQ995" i="11"/>
  <c r="AR995" i="11"/>
  <c r="AS995" i="11"/>
  <c r="AT995" i="11"/>
  <c r="AU995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AQ996" i="11"/>
  <c r="AR996" i="11"/>
  <c r="AS996" i="11"/>
  <c r="AT996" i="11"/>
  <c r="AU996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AQ997" i="11"/>
  <c r="AR997" i="11"/>
  <c r="AS997" i="11"/>
  <c r="AT997" i="11"/>
  <c r="AU997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AQ998" i="11"/>
  <c r="AR998" i="11"/>
  <c r="AS998" i="11"/>
  <c r="AT998" i="11"/>
  <c r="AU998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AQ999" i="11"/>
  <c r="AR999" i="11"/>
  <c r="AS999" i="11"/>
  <c r="AT999" i="11"/>
  <c r="AU999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AQ1000" i="11"/>
  <c r="AR1000" i="11"/>
  <c r="AS1000" i="11"/>
  <c r="AT1000" i="11"/>
  <c r="AU1000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AQ1001" i="11"/>
  <c r="AR1001" i="11"/>
  <c r="AS1001" i="11"/>
  <c r="AT1001" i="11"/>
  <c r="AU1001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AQ1002" i="11"/>
  <c r="AR1002" i="11"/>
  <c r="AS1002" i="11"/>
  <c r="AT1002" i="11"/>
  <c r="AU1002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AQ1003" i="11"/>
  <c r="AR1003" i="11"/>
  <c r="AS1003" i="11"/>
  <c r="AT1003" i="11"/>
  <c r="AU1003" i="11"/>
  <c r="Z1004" i="11"/>
  <c r="AA1004" i="11"/>
  <c r="AB1004" i="11"/>
  <c r="AC1004" i="11"/>
  <c r="AD1004" i="11"/>
  <c r="AE1004" i="11"/>
  <c r="AF1004" i="11"/>
  <c r="AG1004" i="11"/>
  <c r="AH1004" i="11"/>
  <c r="AI1004" i="11"/>
  <c r="AJ1004" i="11"/>
  <c r="AK1004" i="11"/>
  <c r="AL1004" i="11"/>
  <c r="AM1004" i="11"/>
  <c r="AN1004" i="11"/>
  <c r="AO1004" i="11"/>
  <c r="AP1004" i="11"/>
  <c r="AQ1004" i="11"/>
  <c r="AR1004" i="11"/>
  <c r="AS1004" i="11"/>
  <c r="AT1004" i="11"/>
  <c r="AU1004" i="11"/>
  <c r="Z1005" i="11"/>
  <c r="AA1005" i="11"/>
  <c r="AB1005" i="11"/>
  <c r="AC1005" i="11"/>
  <c r="AD1005" i="11"/>
  <c r="AE1005" i="11"/>
  <c r="AF1005" i="11"/>
  <c r="AG1005" i="11"/>
  <c r="AH1005" i="11"/>
  <c r="AI1005" i="11"/>
  <c r="AJ1005" i="11"/>
  <c r="AK1005" i="11"/>
  <c r="AL1005" i="11"/>
  <c r="AM1005" i="11"/>
  <c r="AN1005" i="11"/>
  <c r="AO1005" i="11"/>
  <c r="AP1005" i="11"/>
  <c r="AQ1005" i="11"/>
  <c r="AR1005" i="11"/>
  <c r="AS1005" i="11"/>
  <c r="AT1005" i="11"/>
  <c r="AU1005" i="11"/>
  <c r="Z1006" i="11"/>
  <c r="AA1006" i="11"/>
  <c r="AB1006" i="11"/>
  <c r="AC1006" i="11"/>
  <c r="AD1006" i="11"/>
  <c r="AE1006" i="11"/>
  <c r="AF1006" i="11"/>
  <c r="AG1006" i="11"/>
  <c r="AH1006" i="11"/>
  <c r="AI1006" i="11"/>
  <c r="AJ1006" i="11"/>
  <c r="AK1006" i="11"/>
  <c r="AL1006" i="11"/>
  <c r="AM1006" i="11"/>
  <c r="AN1006" i="11"/>
  <c r="AO1006" i="11"/>
  <c r="AP1006" i="11"/>
  <c r="AQ1006" i="11"/>
  <c r="AR1006" i="11"/>
  <c r="AS1006" i="11"/>
  <c r="AT1006" i="11"/>
  <c r="AU1006" i="11"/>
  <c r="Z1007" i="11"/>
  <c r="AA1007" i="11"/>
  <c r="AB1007" i="11"/>
  <c r="AC1007" i="11"/>
  <c r="AD1007" i="11"/>
  <c r="AE1007" i="11"/>
  <c r="AF1007" i="11"/>
  <c r="AG1007" i="11"/>
  <c r="AH1007" i="11"/>
  <c r="AI1007" i="11"/>
  <c r="AJ1007" i="11"/>
  <c r="AK1007" i="11"/>
  <c r="AL1007" i="11"/>
  <c r="AM1007" i="11"/>
  <c r="AN1007" i="11"/>
  <c r="AO1007" i="11"/>
  <c r="AP1007" i="11"/>
  <c r="AQ1007" i="11"/>
  <c r="AR1007" i="11"/>
  <c r="AS1007" i="11"/>
  <c r="AT1007" i="11"/>
  <c r="AU1007" i="11"/>
  <c r="Z1008" i="11"/>
  <c r="AA1008" i="11"/>
  <c r="AB1008" i="11"/>
  <c r="AC1008" i="11"/>
  <c r="AD1008" i="11"/>
  <c r="AE1008" i="11"/>
  <c r="AF1008" i="11"/>
  <c r="AG1008" i="11"/>
  <c r="AH1008" i="11"/>
  <c r="AI1008" i="11"/>
  <c r="AJ1008" i="11"/>
  <c r="AK1008" i="11"/>
  <c r="AL1008" i="11"/>
  <c r="AM1008" i="11"/>
  <c r="AN1008" i="11"/>
  <c r="AO1008" i="11"/>
  <c r="AP1008" i="11"/>
  <c r="AQ1008" i="11"/>
  <c r="AR1008" i="11"/>
  <c r="AS1008" i="11"/>
  <c r="AT1008" i="11"/>
  <c r="AU1008" i="11"/>
  <c r="Z1009" i="11"/>
  <c r="AA1009" i="11"/>
  <c r="AB1009" i="11"/>
  <c r="AC1009" i="11"/>
  <c r="AD1009" i="11"/>
  <c r="AE1009" i="11"/>
  <c r="AF1009" i="11"/>
  <c r="AG1009" i="11"/>
  <c r="AH1009" i="11"/>
  <c r="AI1009" i="11"/>
  <c r="AJ1009" i="11"/>
  <c r="AK1009" i="11"/>
  <c r="AL1009" i="11"/>
  <c r="AM1009" i="11"/>
  <c r="AN1009" i="11"/>
  <c r="AO1009" i="11"/>
  <c r="AP1009" i="11"/>
  <c r="AQ1009" i="11"/>
  <c r="AR1009" i="11"/>
  <c r="AS1009" i="11"/>
  <c r="AT1009" i="11"/>
  <c r="AU1009" i="11"/>
  <c r="Z1010" i="11"/>
  <c r="AA1010" i="11"/>
  <c r="AB1010" i="11"/>
  <c r="AC1010" i="11"/>
  <c r="AD1010" i="11"/>
  <c r="AE1010" i="11"/>
  <c r="AF1010" i="11"/>
  <c r="AG1010" i="11"/>
  <c r="AH1010" i="11"/>
  <c r="AI1010" i="11"/>
  <c r="AJ1010" i="11"/>
  <c r="AK1010" i="11"/>
  <c r="AL1010" i="11"/>
  <c r="AM1010" i="11"/>
  <c r="AN1010" i="11"/>
  <c r="AO1010" i="11"/>
  <c r="AP1010" i="11"/>
  <c r="AQ1010" i="11"/>
  <c r="AR1010" i="11"/>
  <c r="AS1010" i="11"/>
  <c r="AT1010" i="11"/>
  <c r="AU1010" i="11"/>
  <c r="Z1011" i="11"/>
  <c r="AA1011" i="11"/>
  <c r="AB1011" i="11"/>
  <c r="AC1011" i="11"/>
  <c r="AD1011" i="11"/>
  <c r="AE1011" i="11"/>
  <c r="AF1011" i="11"/>
  <c r="AG1011" i="11"/>
  <c r="AH1011" i="11"/>
  <c r="AI1011" i="11"/>
  <c r="AJ1011" i="11"/>
  <c r="AK1011" i="11"/>
  <c r="AL1011" i="11"/>
  <c r="AM1011" i="11"/>
  <c r="AN1011" i="11"/>
  <c r="AO1011" i="11"/>
  <c r="AP1011" i="11"/>
  <c r="AQ1011" i="11"/>
  <c r="AR1011" i="11"/>
  <c r="AS1011" i="11"/>
  <c r="AT1011" i="11"/>
  <c r="AU1011" i="11"/>
  <c r="Z1012" i="11"/>
  <c r="AA1012" i="11"/>
  <c r="AB1012" i="11"/>
  <c r="AC1012" i="11"/>
  <c r="AD1012" i="11"/>
  <c r="AE1012" i="11"/>
  <c r="AF1012" i="11"/>
  <c r="AG1012" i="11"/>
  <c r="AH1012" i="11"/>
  <c r="AI1012" i="11"/>
  <c r="AJ1012" i="11"/>
  <c r="AK1012" i="11"/>
  <c r="AL1012" i="11"/>
  <c r="AM1012" i="11"/>
  <c r="AN1012" i="11"/>
  <c r="AO1012" i="11"/>
  <c r="AP1012" i="11"/>
  <c r="AQ1012" i="11"/>
  <c r="AR1012" i="11"/>
  <c r="AS1012" i="11"/>
  <c r="AT1012" i="11"/>
  <c r="AU1012" i="11"/>
  <c r="Z1013" i="11"/>
  <c r="AA1013" i="11"/>
  <c r="AB1013" i="11"/>
  <c r="AC1013" i="11"/>
  <c r="AD1013" i="11"/>
  <c r="AE1013" i="11"/>
  <c r="AF1013" i="11"/>
  <c r="AG1013" i="11"/>
  <c r="AH1013" i="11"/>
  <c r="AI1013" i="11"/>
  <c r="AJ1013" i="11"/>
  <c r="AK1013" i="11"/>
  <c r="AL1013" i="11"/>
  <c r="AM1013" i="11"/>
  <c r="AN1013" i="11"/>
  <c r="AO1013" i="11"/>
  <c r="AP1013" i="11"/>
  <c r="AQ1013" i="11"/>
  <c r="AR1013" i="11"/>
  <c r="AS1013" i="11"/>
  <c r="AT1013" i="11"/>
  <c r="AU1013" i="11"/>
  <c r="Z1014" i="11"/>
  <c r="AA1014" i="11"/>
  <c r="AB1014" i="11"/>
  <c r="AC1014" i="11"/>
  <c r="AD1014" i="11"/>
  <c r="AE1014" i="11"/>
  <c r="AF1014" i="11"/>
  <c r="AG1014" i="11"/>
  <c r="AH1014" i="11"/>
  <c r="AI1014" i="11"/>
  <c r="AJ1014" i="11"/>
  <c r="AK1014" i="11"/>
  <c r="AL1014" i="11"/>
  <c r="AM1014" i="11"/>
  <c r="AN1014" i="11"/>
  <c r="AO1014" i="11"/>
  <c r="AP1014" i="11"/>
  <c r="AQ1014" i="11"/>
  <c r="AR1014" i="11"/>
  <c r="AS1014" i="11"/>
  <c r="AT1014" i="11"/>
  <c r="AU1014" i="11"/>
  <c r="Z1015" i="11"/>
  <c r="AA1015" i="11"/>
  <c r="AB1015" i="11"/>
  <c r="AC1015" i="11"/>
  <c r="AD1015" i="11"/>
  <c r="AE1015" i="11"/>
  <c r="AF1015" i="11"/>
  <c r="AG1015" i="11"/>
  <c r="AH1015" i="11"/>
  <c r="AI1015" i="11"/>
  <c r="AJ1015" i="11"/>
  <c r="AK1015" i="11"/>
  <c r="AL1015" i="11"/>
  <c r="AM1015" i="11"/>
  <c r="AN1015" i="11"/>
  <c r="AO1015" i="11"/>
  <c r="AP1015" i="11"/>
  <c r="AQ1015" i="11"/>
  <c r="AR1015" i="11"/>
  <c r="AS1015" i="11"/>
  <c r="AT1015" i="11"/>
  <c r="AU1015" i="11"/>
  <c r="Z1016" i="11"/>
  <c r="AA1016" i="11"/>
  <c r="AB1016" i="11"/>
  <c r="AC1016" i="11"/>
  <c r="AD1016" i="11"/>
  <c r="AE1016" i="11"/>
  <c r="AF1016" i="11"/>
  <c r="AG1016" i="11"/>
  <c r="AH1016" i="11"/>
  <c r="AI1016" i="11"/>
  <c r="AJ1016" i="11"/>
  <c r="AK1016" i="11"/>
  <c r="AL1016" i="11"/>
  <c r="AM1016" i="11"/>
  <c r="AN1016" i="11"/>
  <c r="AO1016" i="11"/>
  <c r="AP1016" i="11"/>
  <c r="AQ1016" i="11"/>
  <c r="AR1016" i="11"/>
  <c r="AS1016" i="11"/>
  <c r="AT1016" i="11"/>
  <c r="AU1016" i="11"/>
  <c r="Z1017" i="11"/>
  <c r="AA1017" i="11"/>
  <c r="AB1017" i="11"/>
  <c r="AC1017" i="11"/>
  <c r="AD1017" i="11"/>
  <c r="AE1017" i="11"/>
  <c r="AF1017" i="11"/>
  <c r="AG1017" i="11"/>
  <c r="AH1017" i="11"/>
  <c r="AI1017" i="11"/>
  <c r="AJ1017" i="11"/>
  <c r="AK1017" i="11"/>
  <c r="AL1017" i="11"/>
  <c r="AM1017" i="11"/>
  <c r="AN1017" i="11"/>
  <c r="AO1017" i="11"/>
  <c r="AP1017" i="11"/>
  <c r="AQ1017" i="11"/>
  <c r="AR1017" i="11"/>
  <c r="AS1017" i="11"/>
  <c r="AT1017" i="11"/>
  <c r="AU1017" i="11"/>
  <c r="Z1018" i="11"/>
  <c r="AA1018" i="11"/>
  <c r="AB1018" i="11"/>
  <c r="AC1018" i="11"/>
  <c r="AD1018" i="11"/>
  <c r="AE1018" i="11"/>
  <c r="AF1018" i="11"/>
  <c r="AG1018" i="11"/>
  <c r="AH1018" i="11"/>
  <c r="AI1018" i="11"/>
  <c r="AJ1018" i="11"/>
  <c r="AK1018" i="11"/>
  <c r="AL1018" i="11"/>
  <c r="AM1018" i="11"/>
  <c r="AN1018" i="11"/>
  <c r="AO1018" i="11"/>
  <c r="AP1018" i="11"/>
  <c r="AQ1018" i="11"/>
  <c r="AR1018" i="11"/>
  <c r="AS1018" i="11"/>
  <c r="AT1018" i="11"/>
  <c r="AU1018" i="11"/>
  <c r="Z1019" i="11"/>
  <c r="AA1019" i="11"/>
  <c r="AB1019" i="11"/>
  <c r="AC1019" i="11"/>
  <c r="AD1019" i="11"/>
  <c r="AE1019" i="11"/>
  <c r="AF1019" i="11"/>
  <c r="AG1019" i="11"/>
  <c r="AH1019" i="11"/>
  <c r="AI1019" i="11"/>
  <c r="AJ1019" i="11"/>
  <c r="AK1019" i="11"/>
  <c r="AL1019" i="11"/>
  <c r="AM1019" i="11"/>
  <c r="AN1019" i="11"/>
  <c r="AO1019" i="11"/>
  <c r="AP1019" i="11"/>
  <c r="AQ1019" i="11"/>
  <c r="AR1019" i="11"/>
  <c r="AS1019" i="11"/>
  <c r="AT1019" i="11"/>
  <c r="AU1019" i="11"/>
  <c r="Z1020" i="11"/>
  <c r="AA1020" i="11"/>
  <c r="AB1020" i="11"/>
  <c r="AC1020" i="11"/>
  <c r="AD1020" i="11"/>
  <c r="AE1020" i="11"/>
  <c r="AF1020" i="11"/>
  <c r="AG1020" i="11"/>
  <c r="AH1020" i="11"/>
  <c r="AI1020" i="11"/>
  <c r="AJ1020" i="11"/>
  <c r="AK1020" i="11"/>
  <c r="AL1020" i="11"/>
  <c r="AM1020" i="11"/>
  <c r="AN1020" i="11"/>
  <c r="AO1020" i="11"/>
  <c r="AP1020" i="11"/>
  <c r="AQ1020" i="11"/>
  <c r="AR1020" i="11"/>
  <c r="AS1020" i="11"/>
  <c r="AT1020" i="11"/>
  <c r="AU1020" i="11"/>
  <c r="Z1021" i="11"/>
  <c r="AA1021" i="11"/>
  <c r="AB1021" i="11"/>
  <c r="AC1021" i="11"/>
  <c r="AD1021" i="11"/>
  <c r="AE1021" i="11"/>
  <c r="AF1021" i="11"/>
  <c r="AG1021" i="11"/>
  <c r="AH1021" i="11"/>
  <c r="AI1021" i="11"/>
  <c r="AJ1021" i="11"/>
  <c r="AK1021" i="11"/>
  <c r="AL1021" i="11"/>
  <c r="AM1021" i="11"/>
  <c r="AN1021" i="11"/>
  <c r="AO1021" i="11"/>
  <c r="AP1021" i="11"/>
  <c r="AQ1021" i="11"/>
  <c r="AR1021" i="11"/>
  <c r="AS1021" i="11"/>
  <c r="AT1021" i="11"/>
  <c r="AU1021" i="11"/>
  <c r="Z1022" i="11"/>
  <c r="AA1022" i="11"/>
  <c r="AB1022" i="11"/>
  <c r="AC1022" i="11"/>
  <c r="AD1022" i="11"/>
  <c r="AE1022" i="11"/>
  <c r="AF1022" i="11"/>
  <c r="AG1022" i="11"/>
  <c r="AH1022" i="11"/>
  <c r="AI1022" i="11"/>
  <c r="AJ1022" i="11"/>
  <c r="AK1022" i="11"/>
  <c r="AL1022" i="11"/>
  <c r="AM1022" i="11"/>
  <c r="AN1022" i="11"/>
  <c r="AO1022" i="11"/>
  <c r="AP1022" i="11"/>
  <c r="AQ1022" i="11"/>
  <c r="AR1022" i="11"/>
  <c r="AS1022" i="11"/>
  <c r="AT1022" i="11"/>
  <c r="AU1022" i="11"/>
  <c r="Z1023" i="11"/>
  <c r="AA1023" i="11"/>
  <c r="AB1023" i="11"/>
  <c r="AC1023" i="11"/>
  <c r="AD1023" i="11"/>
  <c r="AE1023" i="11"/>
  <c r="AF1023" i="11"/>
  <c r="AG1023" i="11"/>
  <c r="AH1023" i="11"/>
  <c r="AI1023" i="11"/>
  <c r="AJ1023" i="11"/>
  <c r="AK1023" i="11"/>
  <c r="AL1023" i="11"/>
  <c r="AM1023" i="11"/>
  <c r="AN1023" i="11"/>
  <c r="AO1023" i="11"/>
  <c r="AP1023" i="11"/>
  <c r="AQ1023" i="11"/>
  <c r="AR1023" i="11"/>
  <c r="AS1023" i="11"/>
  <c r="AT1023" i="11"/>
  <c r="AU1023" i="11"/>
  <c r="Z1024" i="11"/>
  <c r="AA1024" i="11"/>
  <c r="AB1024" i="11"/>
  <c r="AC1024" i="11"/>
  <c r="AD1024" i="11"/>
  <c r="AE1024" i="11"/>
  <c r="AF1024" i="11"/>
  <c r="AG1024" i="11"/>
  <c r="AH1024" i="11"/>
  <c r="AI1024" i="11"/>
  <c r="AJ1024" i="11"/>
  <c r="AK1024" i="11"/>
  <c r="AL1024" i="11"/>
  <c r="AM1024" i="11"/>
  <c r="AN1024" i="11"/>
  <c r="AO1024" i="11"/>
  <c r="AP1024" i="11"/>
  <c r="AQ1024" i="11"/>
  <c r="AR1024" i="11"/>
  <c r="AS1024" i="11"/>
  <c r="AT1024" i="11"/>
  <c r="AU1024" i="11"/>
  <c r="Z1025" i="11"/>
  <c r="AA1025" i="11"/>
  <c r="AB1025" i="11"/>
  <c r="AC1025" i="11"/>
  <c r="AD1025" i="11"/>
  <c r="AE1025" i="11"/>
  <c r="AF1025" i="11"/>
  <c r="AG1025" i="11"/>
  <c r="AH1025" i="11"/>
  <c r="AI1025" i="11"/>
  <c r="AJ1025" i="11"/>
  <c r="AK1025" i="11"/>
  <c r="AL1025" i="11"/>
  <c r="AM1025" i="11"/>
  <c r="AN1025" i="11"/>
  <c r="AO1025" i="11"/>
  <c r="AP1025" i="11"/>
  <c r="AQ1025" i="11"/>
  <c r="AR1025" i="11"/>
  <c r="AS1025" i="11"/>
  <c r="AT1025" i="11"/>
  <c r="AU1025" i="11"/>
  <c r="Z1026" i="11"/>
  <c r="AA1026" i="11"/>
  <c r="AB1026" i="11"/>
  <c r="AC1026" i="11"/>
  <c r="AD1026" i="11"/>
  <c r="AE1026" i="11"/>
  <c r="AF1026" i="11"/>
  <c r="AG1026" i="11"/>
  <c r="AH1026" i="11"/>
  <c r="AI1026" i="11"/>
  <c r="AJ1026" i="11"/>
  <c r="AK1026" i="11"/>
  <c r="AL1026" i="11"/>
  <c r="AM1026" i="11"/>
  <c r="AN1026" i="11"/>
  <c r="AO1026" i="11"/>
  <c r="AP1026" i="11"/>
  <c r="AQ1026" i="11"/>
  <c r="AR1026" i="11"/>
  <c r="AS1026" i="11"/>
  <c r="AT1026" i="11"/>
  <c r="AU1026" i="11"/>
  <c r="Z1027" i="11"/>
  <c r="AA1027" i="11"/>
  <c r="AB1027" i="11"/>
  <c r="AC1027" i="11"/>
  <c r="AD1027" i="11"/>
  <c r="AE1027" i="11"/>
  <c r="AF1027" i="11"/>
  <c r="AG1027" i="11"/>
  <c r="AH1027" i="11"/>
  <c r="AI1027" i="11"/>
  <c r="AJ1027" i="11"/>
  <c r="AK1027" i="11"/>
  <c r="AL1027" i="11"/>
  <c r="AM1027" i="11"/>
  <c r="AN1027" i="11"/>
  <c r="AO1027" i="11"/>
  <c r="AP1027" i="11"/>
  <c r="AQ1027" i="11"/>
  <c r="AR1027" i="11"/>
  <c r="AS1027" i="11"/>
  <c r="AT1027" i="11"/>
  <c r="AU1027" i="11"/>
  <c r="Z1028" i="11"/>
  <c r="AA1028" i="11"/>
  <c r="AB1028" i="11"/>
  <c r="AC1028" i="11"/>
  <c r="AD1028" i="11"/>
  <c r="AE1028" i="11"/>
  <c r="AF1028" i="11"/>
  <c r="AG1028" i="11"/>
  <c r="AH1028" i="11"/>
  <c r="AI1028" i="11"/>
  <c r="AJ1028" i="11"/>
  <c r="AK1028" i="11"/>
  <c r="AL1028" i="11"/>
  <c r="AM1028" i="11"/>
  <c r="AN1028" i="11"/>
  <c r="AO1028" i="11"/>
  <c r="AP1028" i="11"/>
  <c r="AQ1028" i="11"/>
  <c r="AR1028" i="11"/>
  <c r="AS1028" i="11"/>
  <c r="AT1028" i="11"/>
  <c r="AU1028" i="11"/>
  <c r="Z1029" i="11"/>
  <c r="AA1029" i="11"/>
  <c r="AB1029" i="11"/>
  <c r="AC1029" i="11"/>
  <c r="AD1029" i="11"/>
  <c r="AE1029" i="11"/>
  <c r="AF1029" i="11"/>
  <c r="AG1029" i="11"/>
  <c r="AH1029" i="11"/>
  <c r="AI1029" i="11"/>
  <c r="AJ1029" i="11"/>
  <c r="AK1029" i="11"/>
  <c r="AL1029" i="11"/>
  <c r="AM1029" i="11"/>
  <c r="AN1029" i="11"/>
  <c r="AO1029" i="11"/>
  <c r="AP1029" i="11"/>
  <c r="AQ1029" i="11"/>
  <c r="AR1029" i="11"/>
  <c r="AS1029" i="11"/>
  <c r="AT1029" i="11"/>
  <c r="AU1029" i="11"/>
  <c r="Z1030" i="11"/>
  <c r="AA1030" i="11"/>
  <c r="AB1030" i="11"/>
  <c r="AC1030" i="11"/>
  <c r="AD1030" i="11"/>
  <c r="AE1030" i="11"/>
  <c r="AF1030" i="11"/>
  <c r="AG1030" i="11"/>
  <c r="AH1030" i="11"/>
  <c r="AI1030" i="11"/>
  <c r="AJ1030" i="11"/>
  <c r="AK1030" i="11"/>
  <c r="AL1030" i="11"/>
  <c r="AM1030" i="11"/>
  <c r="AN1030" i="11"/>
  <c r="AO1030" i="11"/>
  <c r="AP1030" i="11"/>
  <c r="AQ1030" i="11"/>
  <c r="AR1030" i="11"/>
  <c r="AS1030" i="11"/>
  <c r="AT1030" i="11"/>
  <c r="AU1030" i="11"/>
  <c r="Z1031" i="11"/>
  <c r="AA1031" i="11"/>
  <c r="AB1031" i="11"/>
  <c r="AC1031" i="11"/>
  <c r="AD1031" i="11"/>
  <c r="AE1031" i="11"/>
  <c r="AF1031" i="11"/>
  <c r="AG1031" i="11"/>
  <c r="AH1031" i="11"/>
  <c r="AI1031" i="11"/>
  <c r="AJ1031" i="11"/>
  <c r="AK1031" i="11"/>
  <c r="AL1031" i="11"/>
  <c r="AM1031" i="11"/>
  <c r="AN1031" i="11"/>
  <c r="AO1031" i="11"/>
  <c r="AP1031" i="11"/>
  <c r="AQ1031" i="11"/>
  <c r="AR1031" i="11"/>
  <c r="AS1031" i="11"/>
  <c r="AT1031" i="11"/>
  <c r="AU1031" i="11"/>
  <c r="Z1032" i="11"/>
  <c r="AA1032" i="11"/>
  <c r="AB1032" i="11"/>
  <c r="AC1032" i="11"/>
  <c r="AD1032" i="11"/>
  <c r="AE1032" i="11"/>
  <c r="AF1032" i="11"/>
  <c r="AG1032" i="11"/>
  <c r="AH1032" i="11"/>
  <c r="AI1032" i="11"/>
  <c r="AJ1032" i="11"/>
  <c r="AK1032" i="11"/>
  <c r="AL1032" i="11"/>
  <c r="AM1032" i="11"/>
  <c r="AN1032" i="11"/>
  <c r="AO1032" i="11"/>
  <c r="AP1032" i="11"/>
  <c r="AQ1032" i="11"/>
  <c r="AR1032" i="11"/>
  <c r="AS1032" i="11"/>
  <c r="AT1032" i="11"/>
  <c r="AU1032" i="11"/>
  <c r="Z1033" i="11"/>
  <c r="AA1033" i="11"/>
  <c r="AB1033" i="11"/>
  <c r="AC1033" i="11"/>
  <c r="AD1033" i="11"/>
  <c r="AE1033" i="11"/>
  <c r="AF1033" i="11"/>
  <c r="AG1033" i="11"/>
  <c r="AH1033" i="11"/>
  <c r="AI1033" i="11"/>
  <c r="AJ1033" i="11"/>
  <c r="AK1033" i="11"/>
  <c r="AL1033" i="11"/>
  <c r="AM1033" i="11"/>
  <c r="AN1033" i="11"/>
  <c r="AO1033" i="11"/>
  <c r="AP1033" i="11"/>
  <c r="AQ1033" i="11"/>
  <c r="AR1033" i="11"/>
  <c r="AS1033" i="11"/>
  <c r="AT1033" i="11"/>
  <c r="AU1033" i="11"/>
  <c r="Z1034" i="11"/>
  <c r="AA1034" i="11"/>
  <c r="AB1034" i="11"/>
  <c r="AC1034" i="11"/>
  <c r="AD1034" i="11"/>
  <c r="AE1034" i="11"/>
  <c r="AF1034" i="11"/>
  <c r="AG1034" i="11"/>
  <c r="AH1034" i="11"/>
  <c r="AI1034" i="11"/>
  <c r="AJ1034" i="11"/>
  <c r="AK1034" i="11"/>
  <c r="AL1034" i="11"/>
  <c r="AM1034" i="11"/>
  <c r="AN1034" i="11"/>
  <c r="AO1034" i="11"/>
  <c r="AP1034" i="11"/>
  <c r="AQ1034" i="11"/>
  <c r="AR1034" i="11"/>
  <c r="AS1034" i="11"/>
  <c r="AT1034" i="11"/>
  <c r="AU1034" i="11"/>
  <c r="Z1035" i="11"/>
  <c r="AA1035" i="11"/>
  <c r="AB1035" i="11"/>
  <c r="AC1035" i="11"/>
  <c r="AD1035" i="11"/>
  <c r="AE1035" i="11"/>
  <c r="AF1035" i="11"/>
  <c r="AG1035" i="11"/>
  <c r="AH1035" i="11"/>
  <c r="AI1035" i="11"/>
  <c r="AJ1035" i="11"/>
  <c r="AK1035" i="11"/>
  <c r="AL1035" i="11"/>
  <c r="AM1035" i="11"/>
  <c r="AN1035" i="11"/>
  <c r="AO1035" i="11"/>
  <c r="AP1035" i="11"/>
  <c r="AQ1035" i="11"/>
  <c r="AR1035" i="11"/>
  <c r="AS1035" i="11"/>
  <c r="AT1035" i="11"/>
  <c r="AU1035" i="11"/>
  <c r="Z1036" i="11"/>
  <c r="AA1036" i="11"/>
  <c r="AB1036" i="11"/>
  <c r="AC1036" i="11"/>
  <c r="AD1036" i="11"/>
  <c r="AE1036" i="11"/>
  <c r="AF1036" i="11"/>
  <c r="AG1036" i="11"/>
  <c r="AH1036" i="11"/>
  <c r="AI1036" i="11"/>
  <c r="AJ1036" i="11"/>
  <c r="AK1036" i="11"/>
  <c r="AL1036" i="11"/>
  <c r="AM1036" i="11"/>
  <c r="AN1036" i="11"/>
  <c r="AO1036" i="11"/>
  <c r="AP1036" i="11"/>
  <c r="AQ1036" i="11"/>
  <c r="AR1036" i="11"/>
  <c r="AS1036" i="11"/>
  <c r="AT1036" i="11"/>
  <c r="AU1036" i="11"/>
  <c r="Z1037" i="11"/>
  <c r="AA1037" i="11"/>
  <c r="AB1037" i="11"/>
  <c r="AC1037" i="11"/>
  <c r="AD1037" i="11"/>
  <c r="AE1037" i="11"/>
  <c r="AF1037" i="11"/>
  <c r="AG1037" i="11"/>
  <c r="AH1037" i="11"/>
  <c r="AI1037" i="11"/>
  <c r="AJ1037" i="11"/>
  <c r="AK1037" i="11"/>
  <c r="AL1037" i="11"/>
  <c r="AM1037" i="11"/>
  <c r="AN1037" i="11"/>
  <c r="AO1037" i="11"/>
  <c r="AP1037" i="11"/>
  <c r="AQ1037" i="11"/>
  <c r="AR1037" i="11"/>
  <c r="AS1037" i="11"/>
  <c r="AT1037" i="11"/>
  <c r="AU1037" i="11"/>
  <c r="Z1038" i="11"/>
  <c r="AA1038" i="11"/>
  <c r="AB1038" i="11"/>
  <c r="AC1038" i="11"/>
  <c r="AD1038" i="11"/>
  <c r="AE1038" i="11"/>
  <c r="AF1038" i="11"/>
  <c r="AG1038" i="11"/>
  <c r="AH1038" i="11"/>
  <c r="AI1038" i="11"/>
  <c r="AJ1038" i="11"/>
  <c r="AK1038" i="11"/>
  <c r="AL1038" i="11"/>
  <c r="AM1038" i="11"/>
  <c r="AN1038" i="11"/>
  <c r="AO1038" i="11"/>
  <c r="AP1038" i="11"/>
  <c r="AQ1038" i="11"/>
  <c r="AR1038" i="11"/>
  <c r="AS1038" i="11"/>
  <c r="AT1038" i="11"/>
  <c r="AU1038" i="11"/>
  <c r="Z1039" i="11"/>
  <c r="AA1039" i="11"/>
  <c r="AB1039" i="11"/>
  <c r="AC1039" i="11"/>
  <c r="AD1039" i="11"/>
  <c r="AE1039" i="11"/>
  <c r="AF1039" i="11"/>
  <c r="AG1039" i="11"/>
  <c r="AH1039" i="11"/>
  <c r="AI1039" i="11"/>
  <c r="AJ1039" i="11"/>
  <c r="AK1039" i="11"/>
  <c r="AL1039" i="11"/>
  <c r="AM1039" i="11"/>
  <c r="AN1039" i="11"/>
  <c r="AO1039" i="11"/>
  <c r="AP1039" i="11"/>
  <c r="AQ1039" i="11"/>
  <c r="AR1039" i="11"/>
  <c r="AS1039" i="11"/>
  <c r="AT1039" i="11"/>
  <c r="AU1039" i="11"/>
  <c r="Z1040" i="11"/>
  <c r="AA1040" i="11"/>
  <c r="AB1040" i="11"/>
  <c r="AC1040" i="11"/>
  <c r="AD1040" i="11"/>
  <c r="AE1040" i="11"/>
  <c r="AF1040" i="11"/>
  <c r="AG1040" i="11"/>
  <c r="AH1040" i="11"/>
  <c r="AI1040" i="11"/>
  <c r="AJ1040" i="11"/>
  <c r="AK1040" i="11"/>
  <c r="AL1040" i="11"/>
  <c r="AM1040" i="11"/>
  <c r="AN1040" i="11"/>
  <c r="AO1040" i="11"/>
  <c r="AP1040" i="11"/>
  <c r="AQ1040" i="11"/>
  <c r="AR1040" i="11"/>
  <c r="AS1040" i="11"/>
  <c r="AT1040" i="11"/>
  <c r="AU1040" i="11"/>
  <c r="Z1041" i="11"/>
  <c r="AA1041" i="11"/>
  <c r="AB1041" i="11"/>
  <c r="AC1041" i="11"/>
  <c r="AD1041" i="11"/>
  <c r="AE1041" i="11"/>
  <c r="AF1041" i="11"/>
  <c r="AG1041" i="11"/>
  <c r="AH1041" i="11"/>
  <c r="AI1041" i="11"/>
  <c r="AJ1041" i="11"/>
  <c r="AK1041" i="11"/>
  <c r="AL1041" i="11"/>
  <c r="AM1041" i="11"/>
  <c r="AN1041" i="11"/>
  <c r="AO1041" i="11"/>
  <c r="AP1041" i="11"/>
  <c r="AQ1041" i="11"/>
  <c r="AR1041" i="11"/>
  <c r="AS1041" i="11"/>
  <c r="AT1041" i="11"/>
  <c r="AU1041" i="11"/>
  <c r="Z1042" i="11"/>
  <c r="AA1042" i="11"/>
  <c r="AB1042" i="11"/>
  <c r="AC1042" i="11"/>
  <c r="AD1042" i="11"/>
  <c r="AE1042" i="11"/>
  <c r="AF1042" i="11"/>
  <c r="AG1042" i="11"/>
  <c r="AH1042" i="11"/>
  <c r="AI1042" i="11"/>
  <c r="AJ1042" i="11"/>
  <c r="AK1042" i="11"/>
  <c r="AL1042" i="11"/>
  <c r="AM1042" i="11"/>
  <c r="AN1042" i="11"/>
  <c r="AO1042" i="11"/>
  <c r="AP1042" i="11"/>
  <c r="AQ1042" i="11"/>
  <c r="AR1042" i="11"/>
  <c r="AS1042" i="11"/>
  <c r="AT1042" i="11"/>
  <c r="AU1042" i="11"/>
  <c r="Z1043" i="11"/>
  <c r="AA1043" i="11"/>
  <c r="AB1043" i="11"/>
  <c r="AC1043" i="11"/>
  <c r="AD1043" i="11"/>
  <c r="AE1043" i="11"/>
  <c r="AF1043" i="11"/>
  <c r="AG1043" i="11"/>
  <c r="AH1043" i="11"/>
  <c r="AI1043" i="11"/>
  <c r="AJ1043" i="11"/>
  <c r="AK1043" i="11"/>
  <c r="AL1043" i="11"/>
  <c r="AM1043" i="11"/>
  <c r="AN1043" i="11"/>
  <c r="AO1043" i="11"/>
  <c r="AP1043" i="11"/>
  <c r="AQ1043" i="11"/>
  <c r="AR1043" i="11"/>
  <c r="AS1043" i="11"/>
  <c r="AT1043" i="11"/>
  <c r="AU1043" i="11"/>
  <c r="Z1044" i="11"/>
  <c r="AA1044" i="11"/>
  <c r="AB1044" i="11"/>
  <c r="AC1044" i="11"/>
  <c r="AD1044" i="11"/>
  <c r="AE1044" i="11"/>
  <c r="AF1044" i="11"/>
  <c r="AG1044" i="11"/>
  <c r="AH1044" i="11"/>
  <c r="AI1044" i="11"/>
  <c r="AJ1044" i="11"/>
  <c r="AK1044" i="11"/>
  <c r="AL1044" i="11"/>
  <c r="AM1044" i="11"/>
  <c r="AN1044" i="11"/>
  <c r="AO1044" i="11"/>
  <c r="AP1044" i="11"/>
  <c r="AQ1044" i="11"/>
  <c r="AR1044" i="11"/>
  <c r="AS1044" i="11"/>
  <c r="AT1044" i="11"/>
  <c r="AU1044" i="11"/>
  <c r="Z1045" i="11"/>
  <c r="AA1045" i="11"/>
  <c r="AB1045" i="11"/>
  <c r="AC1045" i="11"/>
  <c r="AD1045" i="11"/>
  <c r="AE1045" i="11"/>
  <c r="AF1045" i="11"/>
  <c r="AG1045" i="11"/>
  <c r="AH1045" i="11"/>
  <c r="AI1045" i="11"/>
  <c r="AJ1045" i="11"/>
  <c r="AK1045" i="11"/>
  <c r="AL1045" i="11"/>
  <c r="AM1045" i="11"/>
  <c r="AN1045" i="11"/>
  <c r="AO1045" i="11"/>
  <c r="AP1045" i="11"/>
  <c r="AQ1045" i="11"/>
  <c r="AR1045" i="11"/>
  <c r="AS1045" i="11"/>
  <c r="AT1045" i="11"/>
  <c r="AU1045" i="11"/>
  <c r="Z1046" i="11"/>
  <c r="AA1046" i="11"/>
  <c r="AB1046" i="11"/>
  <c r="AC1046" i="11"/>
  <c r="AD1046" i="11"/>
  <c r="AE1046" i="11"/>
  <c r="AF1046" i="11"/>
  <c r="AG1046" i="11"/>
  <c r="AH1046" i="11"/>
  <c r="AI1046" i="11"/>
  <c r="AJ1046" i="11"/>
  <c r="AK1046" i="11"/>
  <c r="AL1046" i="11"/>
  <c r="AM1046" i="11"/>
  <c r="AN1046" i="11"/>
  <c r="AO1046" i="11"/>
  <c r="AP1046" i="11"/>
  <c r="AQ1046" i="11"/>
  <c r="AR1046" i="11"/>
  <c r="AS1046" i="11"/>
  <c r="AT1046" i="11"/>
  <c r="AU1046" i="11"/>
  <c r="Z1047" i="11"/>
  <c r="AA1047" i="11"/>
  <c r="AB1047" i="11"/>
  <c r="AC1047" i="11"/>
  <c r="AD1047" i="11"/>
  <c r="AE1047" i="11"/>
  <c r="AF1047" i="11"/>
  <c r="AG1047" i="11"/>
  <c r="AH1047" i="11"/>
  <c r="AI1047" i="11"/>
  <c r="AJ1047" i="11"/>
  <c r="AK1047" i="11"/>
  <c r="AL1047" i="11"/>
  <c r="AM1047" i="11"/>
  <c r="AN1047" i="11"/>
  <c r="AO1047" i="11"/>
  <c r="AP1047" i="11"/>
  <c r="AQ1047" i="11"/>
  <c r="AR1047" i="11"/>
  <c r="AS1047" i="11"/>
  <c r="AT1047" i="11"/>
  <c r="AU1047" i="11"/>
  <c r="Z1048" i="11"/>
  <c r="AA1048" i="11"/>
  <c r="AB1048" i="11"/>
  <c r="AC1048" i="11"/>
  <c r="AD1048" i="11"/>
  <c r="AE1048" i="11"/>
  <c r="AF1048" i="11"/>
  <c r="AG1048" i="11"/>
  <c r="AH1048" i="11"/>
  <c r="AI1048" i="11"/>
  <c r="AJ1048" i="11"/>
  <c r="AK1048" i="11"/>
  <c r="AL1048" i="11"/>
  <c r="AM1048" i="11"/>
  <c r="AN1048" i="11"/>
  <c r="AO1048" i="11"/>
  <c r="AP1048" i="11"/>
  <c r="AQ1048" i="11"/>
  <c r="AR1048" i="11"/>
  <c r="AS1048" i="11"/>
  <c r="AT1048" i="11"/>
  <c r="AU1048" i="11"/>
  <c r="Z1049" i="11"/>
  <c r="AA1049" i="11"/>
  <c r="AB1049" i="11"/>
  <c r="AC1049" i="11"/>
  <c r="AD1049" i="11"/>
  <c r="AE1049" i="11"/>
  <c r="AF1049" i="11"/>
  <c r="AG1049" i="11"/>
  <c r="AH1049" i="11"/>
  <c r="AI1049" i="11"/>
  <c r="AJ1049" i="11"/>
  <c r="AK1049" i="11"/>
  <c r="AL1049" i="11"/>
  <c r="AM1049" i="11"/>
  <c r="AN1049" i="11"/>
  <c r="AO1049" i="11"/>
  <c r="AP1049" i="11"/>
  <c r="AQ1049" i="11"/>
  <c r="AR1049" i="11"/>
  <c r="AS1049" i="11"/>
  <c r="AT1049" i="11"/>
  <c r="AU1049" i="11"/>
  <c r="Z1050" i="11"/>
  <c r="AA1050" i="11"/>
  <c r="AB1050" i="11"/>
  <c r="AC1050" i="11"/>
  <c r="AD1050" i="11"/>
  <c r="AE1050" i="11"/>
  <c r="AF1050" i="11"/>
  <c r="AG1050" i="11"/>
  <c r="AH1050" i="11"/>
  <c r="AI1050" i="11"/>
  <c r="AJ1050" i="11"/>
  <c r="AK1050" i="11"/>
  <c r="AL1050" i="11"/>
  <c r="AM1050" i="11"/>
  <c r="AN1050" i="11"/>
  <c r="AO1050" i="11"/>
  <c r="AP1050" i="11"/>
  <c r="AQ1050" i="11"/>
  <c r="AR1050" i="11"/>
  <c r="AS1050" i="11"/>
  <c r="AT1050" i="11"/>
  <c r="AU1050" i="11"/>
  <c r="Z1051" i="11"/>
  <c r="AA1051" i="11"/>
  <c r="AB1051" i="11"/>
  <c r="AC1051" i="11"/>
  <c r="AD1051" i="11"/>
  <c r="AE1051" i="11"/>
  <c r="AF1051" i="11"/>
  <c r="AG1051" i="11"/>
  <c r="AH1051" i="11"/>
  <c r="AI1051" i="11"/>
  <c r="AJ1051" i="11"/>
  <c r="AK1051" i="11"/>
  <c r="AL1051" i="11"/>
  <c r="AM1051" i="11"/>
  <c r="AN1051" i="11"/>
  <c r="AO1051" i="11"/>
  <c r="AP1051" i="11"/>
  <c r="AQ1051" i="11"/>
  <c r="AR1051" i="11"/>
  <c r="AS1051" i="11"/>
  <c r="AT1051" i="11"/>
  <c r="AU1051" i="11"/>
  <c r="Z1052" i="11"/>
  <c r="AA1052" i="11"/>
  <c r="AB1052" i="11"/>
  <c r="AC1052" i="11"/>
  <c r="AD1052" i="11"/>
  <c r="AE1052" i="11"/>
  <c r="AF1052" i="11"/>
  <c r="AG1052" i="11"/>
  <c r="AH1052" i="11"/>
  <c r="AI1052" i="11"/>
  <c r="AJ1052" i="11"/>
  <c r="AK1052" i="11"/>
  <c r="AL1052" i="11"/>
  <c r="AM1052" i="11"/>
  <c r="AN1052" i="11"/>
  <c r="AO1052" i="11"/>
  <c r="AP1052" i="11"/>
  <c r="AQ1052" i="11"/>
  <c r="AR1052" i="11"/>
  <c r="AS1052" i="11"/>
  <c r="AT1052" i="11"/>
  <c r="AU1052" i="11"/>
  <c r="Z1053" i="11"/>
  <c r="AA1053" i="11"/>
  <c r="AB1053" i="11"/>
  <c r="AC1053" i="11"/>
  <c r="AD1053" i="11"/>
  <c r="AE1053" i="11"/>
  <c r="AF1053" i="11"/>
  <c r="AG1053" i="11"/>
  <c r="AH1053" i="11"/>
  <c r="AI1053" i="11"/>
  <c r="AJ1053" i="11"/>
  <c r="AK1053" i="11"/>
  <c r="AL1053" i="11"/>
  <c r="AM1053" i="11"/>
  <c r="AN1053" i="11"/>
  <c r="AO1053" i="11"/>
  <c r="AP1053" i="11"/>
  <c r="AQ1053" i="11"/>
  <c r="AR1053" i="11"/>
  <c r="AS1053" i="11"/>
  <c r="AT1053" i="11"/>
  <c r="AU1053" i="11"/>
  <c r="Z1054" i="11"/>
  <c r="AA1054" i="11"/>
  <c r="AB1054" i="11"/>
  <c r="AC1054" i="11"/>
  <c r="AD1054" i="11"/>
  <c r="AE1054" i="11"/>
  <c r="AF1054" i="11"/>
  <c r="AG1054" i="11"/>
  <c r="AH1054" i="11"/>
  <c r="AI1054" i="11"/>
  <c r="AJ1054" i="11"/>
  <c r="AK1054" i="11"/>
  <c r="AL1054" i="11"/>
  <c r="AM1054" i="11"/>
  <c r="AN1054" i="11"/>
  <c r="AO1054" i="11"/>
  <c r="AP1054" i="11"/>
  <c r="AQ1054" i="11"/>
  <c r="AR1054" i="11"/>
  <c r="AS1054" i="11"/>
  <c r="AT1054" i="11"/>
  <c r="AU1054" i="11"/>
  <c r="Z1055" i="11"/>
  <c r="AA1055" i="11"/>
  <c r="AB1055" i="11"/>
  <c r="AC1055" i="11"/>
  <c r="AD1055" i="11"/>
  <c r="AE1055" i="11"/>
  <c r="AF1055" i="11"/>
  <c r="AG1055" i="11"/>
  <c r="AH1055" i="11"/>
  <c r="AI1055" i="11"/>
  <c r="AJ1055" i="11"/>
  <c r="AK1055" i="11"/>
  <c r="AL1055" i="11"/>
  <c r="AM1055" i="11"/>
  <c r="AN1055" i="11"/>
  <c r="AO1055" i="11"/>
  <c r="AP1055" i="11"/>
  <c r="AQ1055" i="11"/>
  <c r="AR1055" i="11"/>
  <c r="AS1055" i="11"/>
  <c r="AT1055" i="11"/>
  <c r="AU1055" i="11"/>
  <c r="Z1056" i="11"/>
  <c r="AA1056" i="11"/>
  <c r="AB1056" i="11"/>
  <c r="AC1056" i="11"/>
  <c r="AD1056" i="11"/>
  <c r="AE1056" i="11"/>
  <c r="AF1056" i="11"/>
  <c r="AG1056" i="11"/>
  <c r="AH1056" i="11"/>
  <c r="AI1056" i="11"/>
  <c r="AJ1056" i="11"/>
  <c r="AK1056" i="11"/>
  <c r="AL1056" i="11"/>
  <c r="AM1056" i="11"/>
  <c r="AN1056" i="11"/>
  <c r="AO1056" i="11"/>
  <c r="AP1056" i="11"/>
  <c r="AQ1056" i="11"/>
  <c r="AR1056" i="11"/>
  <c r="AS1056" i="11"/>
  <c r="AT1056" i="11"/>
  <c r="AU1056" i="11"/>
  <c r="Z1057" i="11"/>
  <c r="AA1057" i="11"/>
  <c r="AB1057" i="11"/>
  <c r="AC1057" i="11"/>
  <c r="AD1057" i="11"/>
  <c r="AE1057" i="11"/>
  <c r="AF1057" i="11"/>
  <c r="AG1057" i="11"/>
  <c r="AH1057" i="11"/>
  <c r="AI1057" i="11"/>
  <c r="AJ1057" i="11"/>
  <c r="AK1057" i="11"/>
  <c r="AL1057" i="11"/>
  <c r="AM1057" i="11"/>
  <c r="AN1057" i="11"/>
  <c r="AO1057" i="11"/>
  <c r="AP1057" i="11"/>
  <c r="AQ1057" i="11"/>
  <c r="AR1057" i="11"/>
  <c r="AS1057" i="11"/>
  <c r="AT1057" i="11"/>
  <c r="AU1057" i="11"/>
  <c r="Z1058" i="11"/>
  <c r="AA1058" i="11"/>
  <c r="AB1058" i="11"/>
  <c r="AC1058" i="11"/>
  <c r="AD1058" i="11"/>
  <c r="AE1058" i="11"/>
  <c r="AF1058" i="11"/>
  <c r="AG1058" i="11"/>
  <c r="AH1058" i="11"/>
  <c r="AI1058" i="11"/>
  <c r="AJ1058" i="11"/>
  <c r="AK1058" i="11"/>
  <c r="AL1058" i="11"/>
  <c r="AM1058" i="11"/>
  <c r="AN1058" i="11"/>
  <c r="AO1058" i="11"/>
  <c r="AP1058" i="11"/>
  <c r="AQ1058" i="11"/>
  <c r="AR1058" i="11"/>
  <c r="AS1058" i="11"/>
  <c r="AT1058" i="11"/>
  <c r="AU1058" i="11"/>
  <c r="Z1059" i="11"/>
  <c r="AA1059" i="11"/>
  <c r="AB1059" i="11"/>
  <c r="AC1059" i="11"/>
  <c r="AD1059" i="11"/>
  <c r="AE1059" i="11"/>
  <c r="AF1059" i="11"/>
  <c r="AG1059" i="11"/>
  <c r="AH1059" i="11"/>
  <c r="AI1059" i="11"/>
  <c r="AJ1059" i="11"/>
  <c r="AK1059" i="11"/>
  <c r="AL1059" i="11"/>
  <c r="AM1059" i="11"/>
  <c r="AN1059" i="11"/>
  <c r="AO1059" i="11"/>
  <c r="AP1059" i="11"/>
  <c r="AQ1059" i="11"/>
  <c r="AR1059" i="11"/>
  <c r="AS1059" i="11"/>
  <c r="AT1059" i="11"/>
  <c r="AU1059" i="11"/>
  <c r="Z1060" i="11"/>
  <c r="AA1060" i="11"/>
  <c r="AB1060" i="11"/>
  <c r="AC1060" i="11"/>
  <c r="AD1060" i="11"/>
  <c r="AE1060" i="11"/>
  <c r="AF1060" i="11"/>
  <c r="AG1060" i="11"/>
  <c r="AH1060" i="11"/>
  <c r="AI1060" i="11"/>
  <c r="AJ1060" i="11"/>
  <c r="AK1060" i="11"/>
  <c r="AL1060" i="11"/>
  <c r="AM1060" i="11"/>
  <c r="AN1060" i="11"/>
  <c r="AO1060" i="11"/>
  <c r="AP1060" i="11"/>
  <c r="AQ1060" i="11"/>
  <c r="AR1060" i="11"/>
  <c r="AS1060" i="11"/>
  <c r="AT1060" i="11"/>
  <c r="AU1060" i="11"/>
  <c r="Z1061" i="11"/>
  <c r="AA1061" i="11"/>
  <c r="AB1061" i="11"/>
  <c r="AC1061" i="11"/>
  <c r="AD1061" i="11"/>
  <c r="AE1061" i="11"/>
  <c r="AF1061" i="11"/>
  <c r="AG1061" i="11"/>
  <c r="AH1061" i="11"/>
  <c r="AI1061" i="11"/>
  <c r="AJ1061" i="11"/>
  <c r="AK1061" i="11"/>
  <c r="AL1061" i="11"/>
  <c r="AM1061" i="11"/>
  <c r="AN1061" i="11"/>
  <c r="AO1061" i="11"/>
  <c r="AP1061" i="11"/>
  <c r="AQ1061" i="11"/>
  <c r="AR1061" i="11"/>
  <c r="AS1061" i="11"/>
  <c r="AT1061" i="11"/>
  <c r="AU1061" i="11"/>
  <c r="Z1062" i="11"/>
  <c r="AA1062" i="11"/>
  <c r="AB1062" i="11"/>
  <c r="AC1062" i="11"/>
  <c r="AD1062" i="11"/>
  <c r="AE1062" i="11"/>
  <c r="AF1062" i="11"/>
  <c r="AG1062" i="11"/>
  <c r="AH1062" i="11"/>
  <c r="AI1062" i="11"/>
  <c r="AJ1062" i="11"/>
  <c r="AK1062" i="11"/>
  <c r="AL1062" i="11"/>
  <c r="AM1062" i="11"/>
  <c r="AN1062" i="11"/>
  <c r="AO1062" i="11"/>
  <c r="AP1062" i="11"/>
  <c r="AQ1062" i="11"/>
  <c r="AR1062" i="11"/>
  <c r="AS1062" i="11"/>
  <c r="AT1062" i="11"/>
  <c r="AU1062" i="11"/>
  <c r="Z1063" i="11"/>
  <c r="AA1063" i="11"/>
  <c r="AB1063" i="11"/>
  <c r="AC1063" i="11"/>
  <c r="AD1063" i="11"/>
  <c r="AE1063" i="11"/>
  <c r="AF1063" i="11"/>
  <c r="AG1063" i="11"/>
  <c r="AH1063" i="11"/>
  <c r="AI1063" i="11"/>
  <c r="AJ1063" i="11"/>
  <c r="AK1063" i="11"/>
  <c r="AL1063" i="11"/>
  <c r="AM1063" i="11"/>
  <c r="AN1063" i="11"/>
  <c r="AO1063" i="11"/>
  <c r="AP1063" i="11"/>
  <c r="AQ1063" i="11"/>
  <c r="AR1063" i="11"/>
  <c r="AS1063" i="11"/>
  <c r="AT1063" i="11"/>
  <c r="AU1063" i="11"/>
  <c r="Z1064" i="11"/>
  <c r="AA1064" i="11"/>
  <c r="AB1064" i="11"/>
  <c r="AC1064" i="11"/>
  <c r="AD1064" i="11"/>
  <c r="AE1064" i="11"/>
  <c r="AF1064" i="11"/>
  <c r="AG1064" i="11"/>
  <c r="AH1064" i="11"/>
  <c r="AI1064" i="11"/>
  <c r="AJ1064" i="11"/>
  <c r="AK1064" i="11"/>
  <c r="AL1064" i="11"/>
  <c r="AM1064" i="11"/>
  <c r="AN1064" i="11"/>
  <c r="AO1064" i="11"/>
  <c r="AP1064" i="11"/>
  <c r="AQ1064" i="11"/>
  <c r="AR1064" i="11"/>
  <c r="AS1064" i="11"/>
  <c r="AT1064" i="11"/>
  <c r="AU1064" i="11"/>
  <c r="Z1065" i="11"/>
  <c r="AA1065" i="11"/>
  <c r="AB1065" i="11"/>
  <c r="AC1065" i="11"/>
  <c r="AD1065" i="11"/>
  <c r="AE1065" i="11"/>
  <c r="AF1065" i="11"/>
  <c r="AG1065" i="11"/>
  <c r="AH1065" i="11"/>
  <c r="AI1065" i="11"/>
  <c r="AJ1065" i="11"/>
  <c r="AK1065" i="11"/>
  <c r="AL1065" i="11"/>
  <c r="AM1065" i="11"/>
  <c r="AN1065" i="11"/>
  <c r="AO1065" i="11"/>
  <c r="AP1065" i="11"/>
  <c r="AQ1065" i="11"/>
  <c r="AR1065" i="11"/>
  <c r="AS1065" i="11"/>
  <c r="AT1065" i="11"/>
  <c r="AU1065" i="11"/>
  <c r="Z1066" i="11"/>
  <c r="AA1066" i="11"/>
  <c r="AB1066" i="11"/>
  <c r="AC1066" i="11"/>
  <c r="AD1066" i="11"/>
  <c r="AE1066" i="11"/>
  <c r="AF1066" i="11"/>
  <c r="AG1066" i="11"/>
  <c r="AH1066" i="11"/>
  <c r="AI1066" i="11"/>
  <c r="AJ1066" i="11"/>
  <c r="AK1066" i="11"/>
  <c r="AL1066" i="11"/>
  <c r="AM1066" i="11"/>
  <c r="AN1066" i="11"/>
  <c r="AO1066" i="11"/>
  <c r="AP1066" i="11"/>
  <c r="AQ1066" i="11"/>
  <c r="AR1066" i="11"/>
  <c r="AS1066" i="11"/>
  <c r="AT1066" i="11"/>
  <c r="AU1066" i="11"/>
  <c r="Z1067" i="11"/>
  <c r="AA1067" i="11"/>
  <c r="AB1067" i="11"/>
  <c r="AC1067" i="11"/>
  <c r="AD1067" i="11"/>
  <c r="AE1067" i="11"/>
  <c r="AF1067" i="11"/>
  <c r="AG1067" i="11"/>
  <c r="AH1067" i="11"/>
  <c r="AI1067" i="11"/>
  <c r="AJ1067" i="11"/>
  <c r="AK1067" i="11"/>
  <c r="AL1067" i="11"/>
  <c r="AM1067" i="11"/>
  <c r="AN1067" i="11"/>
  <c r="AO1067" i="11"/>
  <c r="AP1067" i="11"/>
  <c r="AQ1067" i="11"/>
  <c r="AR1067" i="11"/>
  <c r="AS1067" i="11"/>
  <c r="AT1067" i="11"/>
  <c r="AU1067" i="11"/>
  <c r="Z1068" i="11"/>
  <c r="AA1068" i="11"/>
  <c r="AB1068" i="11"/>
  <c r="AC1068" i="11"/>
  <c r="AD1068" i="11"/>
  <c r="AE1068" i="11"/>
  <c r="AF1068" i="11"/>
  <c r="AG1068" i="11"/>
  <c r="AH1068" i="11"/>
  <c r="AI1068" i="11"/>
  <c r="AJ1068" i="11"/>
  <c r="AK1068" i="11"/>
  <c r="AL1068" i="11"/>
  <c r="AM1068" i="11"/>
  <c r="AN1068" i="11"/>
  <c r="AO1068" i="11"/>
  <c r="AP1068" i="11"/>
  <c r="AQ1068" i="11"/>
  <c r="AR1068" i="11"/>
  <c r="AS1068" i="11"/>
  <c r="AT1068" i="11"/>
  <c r="AU1068" i="11"/>
  <c r="Z1069" i="11"/>
  <c r="AA1069" i="11"/>
  <c r="AB1069" i="11"/>
  <c r="AC1069" i="11"/>
  <c r="AD1069" i="11"/>
  <c r="AE1069" i="11"/>
  <c r="AF1069" i="11"/>
  <c r="AG1069" i="11"/>
  <c r="AH1069" i="11"/>
  <c r="AI1069" i="11"/>
  <c r="AJ1069" i="11"/>
  <c r="AK1069" i="11"/>
  <c r="AL1069" i="11"/>
  <c r="AM1069" i="11"/>
  <c r="AN1069" i="11"/>
  <c r="AO1069" i="11"/>
  <c r="AP1069" i="11"/>
  <c r="AQ1069" i="11"/>
  <c r="AR1069" i="11"/>
  <c r="AS1069" i="11"/>
  <c r="AT1069" i="11"/>
  <c r="AU1069" i="11"/>
  <c r="Z1070" i="11"/>
  <c r="AA1070" i="11"/>
  <c r="AB1070" i="11"/>
  <c r="AC1070" i="11"/>
  <c r="AD1070" i="11"/>
  <c r="AE1070" i="11"/>
  <c r="AF1070" i="11"/>
  <c r="AG1070" i="11"/>
  <c r="AH1070" i="11"/>
  <c r="AI1070" i="11"/>
  <c r="AJ1070" i="11"/>
  <c r="AK1070" i="11"/>
  <c r="AL1070" i="11"/>
  <c r="AM1070" i="11"/>
  <c r="AN1070" i="11"/>
  <c r="AO1070" i="11"/>
  <c r="AP1070" i="11"/>
  <c r="AQ1070" i="11"/>
  <c r="AR1070" i="11"/>
  <c r="AS1070" i="11"/>
  <c r="AT1070" i="11"/>
  <c r="AU1070" i="11"/>
  <c r="Z1071" i="11"/>
  <c r="AA1071" i="11"/>
  <c r="AB1071" i="11"/>
  <c r="AC1071" i="11"/>
  <c r="AD1071" i="11"/>
  <c r="AE1071" i="11"/>
  <c r="AF1071" i="11"/>
  <c r="AG1071" i="11"/>
  <c r="AH1071" i="11"/>
  <c r="AI1071" i="11"/>
  <c r="AJ1071" i="11"/>
  <c r="AK1071" i="11"/>
  <c r="AL1071" i="11"/>
  <c r="AM1071" i="11"/>
  <c r="AN1071" i="11"/>
  <c r="AO1071" i="11"/>
  <c r="AP1071" i="11"/>
  <c r="AQ1071" i="11"/>
  <c r="AR1071" i="11"/>
  <c r="AS1071" i="11"/>
  <c r="AT1071" i="11"/>
  <c r="AU1071" i="11"/>
  <c r="Z1072" i="11"/>
  <c r="AA1072" i="11"/>
  <c r="AB1072" i="11"/>
  <c r="AC1072" i="11"/>
  <c r="AD1072" i="11"/>
  <c r="AE1072" i="11"/>
  <c r="AF1072" i="11"/>
  <c r="AG1072" i="11"/>
  <c r="AH1072" i="11"/>
  <c r="AI1072" i="11"/>
  <c r="AJ1072" i="11"/>
  <c r="AK1072" i="11"/>
  <c r="AL1072" i="11"/>
  <c r="AM1072" i="11"/>
  <c r="AN1072" i="11"/>
  <c r="AO1072" i="11"/>
  <c r="AP1072" i="11"/>
  <c r="AQ1072" i="11"/>
  <c r="AR1072" i="11"/>
  <c r="AS1072" i="11"/>
  <c r="AT1072" i="11"/>
  <c r="AU1072" i="11"/>
  <c r="Z1073" i="11"/>
  <c r="AA1073" i="11"/>
  <c r="AB1073" i="11"/>
  <c r="AC1073" i="11"/>
  <c r="AD1073" i="11"/>
  <c r="AE1073" i="11"/>
  <c r="AF1073" i="11"/>
  <c r="AG1073" i="11"/>
  <c r="AH1073" i="11"/>
  <c r="AI1073" i="11"/>
  <c r="AJ1073" i="11"/>
  <c r="AK1073" i="11"/>
  <c r="AL1073" i="11"/>
  <c r="AM1073" i="11"/>
  <c r="AN1073" i="11"/>
  <c r="AO1073" i="11"/>
  <c r="AP1073" i="11"/>
  <c r="AQ1073" i="11"/>
  <c r="AR1073" i="11"/>
  <c r="AS1073" i="11"/>
  <c r="AT1073" i="11"/>
  <c r="AU1073" i="11"/>
  <c r="Z1074" i="11"/>
  <c r="AA1074" i="11"/>
  <c r="AB1074" i="11"/>
  <c r="AC1074" i="11"/>
  <c r="AD1074" i="11"/>
  <c r="AE1074" i="11"/>
  <c r="AF1074" i="11"/>
  <c r="AG1074" i="11"/>
  <c r="AH1074" i="11"/>
  <c r="AI1074" i="11"/>
  <c r="AJ1074" i="11"/>
  <c r="AK1074" i="11"/>
  <c r="AL1074" i="11"/>
  <c r="AM1074" i="11"/>
  <c r="AN1074" i="11"/>
  <c r="AO1074" i="11"/>
  <c r="AP1074" i="11"/>
  <c r="AQ1074" i="11"/>
  <c r="AR1074" i="11"/>
  <c r="AS1074" i="11"/>
  <c r="AT1074" i="11"/>
  <c r="AU1074" i="11"/>
  <c r="Z1075" i="11"/>
  <c r="AA1075" i="11"/>
  <c r="AB1075" i="11"/>
  <c r="AC1075" i="11"/>
  <c r="AD1075" i="11"/>
  <c r="AE1075" i="11"/>
  <c r="AF1075" i="11"/>
  <c r="AG1075" i="11"/>
  <c r="AH1075" i="11"/>
  <c r="AI1075" i="11"/>
  <c r="AJ1075" i="11"/>
  <c r="AK1075" i="11"/>
  <c r="AL1075" i="11"/>
  <c r="AM1075" i="11"/>
  <c r="AN1075" i="11"/>
  <c r="AO1075" i="11"/>
  <c r="AP1075" i="11"/>
  <c r="AQ1075" i="11"/>
  <c r="AR1075" i="11"/>
  <c r="AS1075" i="11"/>
  <c r="AT1075" i="11"/>
  <c r="AU1075" i="11"/>
  <c r="Z1076" i="11"/>
  <c r="AA1076" i="11"/>
  <c r="AB1076" i="11"/>
  <c r="AC1076" i="11"/>
  <c r="AD1076" i="11"/>
  <c r="AE1076" i="11"/>
  <c r="AF1076" i="11"/>
  <c r="AG1076" i="11"/>
  <c r="AH1076" i="11"/>
  <c r="AI1076" i="11"/>
  <c r="AJ1076" i="11"/>
  <c r="AK1076" i="11"/>
  <c r="AL1076" i="11"/>
  <c r="AM1076" i="11"/>
  <c r="AN1076" i="11"/>
  <c r="AO1076" i="11"/>
  <c r="AP1076" i="11"/>
  <c r="AQ1076" i="11"/>
  <c r="AR1076" i="11"/>
  <c r="AS1076" i="11"/>
  <c r="AT1076" i="11"/>
  <c r="AU1076" i="11"/>
  <c r="Z1077" i="11"/>
  <c r="AA1077" i="11"/>
  <c r="AB1077" i="11"/>
  <c r="AC1077" i="11"/>
  <c r="AD1077" i="11"/>
  <c r="AE1077" i="11"/>
  <c r="AF1077" i="11"/>
  <c r="AG1077" i="11"/>
  <c r="AH1077" i="11"/>
  <c r="AI1077" i="11"/>
  <c r="AJ1077" i="11"/>
  <c r="AK1077" i="11"/>
  <c r="AL1077" i="11"/>
  <c r="AM1077" i="11"/>
  <c r="AN1077" i="11"/>
  <c r="AO1077" i="11"/>
  <c r="AP1077" i="11"/>
  <c r="AQ1077" i="11"/>
  <c r="AR1077" i="11"/>
  <c r="AS1077" i="11"/>
  <c r="AT1077" i="11"/>
  <c r="AU1077" i="11"/>
  <c r="Z1078" i="11"/>
  <c r="AA1078" i="11"/>
  <c r="AB1078" i="11"/>
  <c r="AC1078" i="11"/>
  <c r="AD1078" i="11"/>
  <c r="AE1078" i="11"/>
  <c r="AF1078" i="11"/>
  <c r="AG1078" i="11"/>
  <c r="AH1078" i="11"/>
  <c r="AI1078" i="11"/>
  <c r="AJ1078" i="11"/>
  <c r="AK1078" i="11"/>
  <c r="AL1078" i="11"/>
  <c r="AM1078" i="11"/>
  <c r="AN1078" i="11"/>
  <c r="AO1078" i="11"/>
  <c r="AP1078" i="11"/>
  <c r="AQ1078" i="11"/>
  <c r="AR1078" i="11"/>
  <c r="AS1078" i="11"/>
  <c r="AT1078" i="11"/>
  <c r="AU1078" i="11"/>
  <c r="Z1079" i="11"/>
  <c r="AA1079" i="11"/>
  <c r="AB1079" i="11"/>
  <c r="AC1079" i="11"/>
  <c r="AD1079" i="11"/>
  <c r="AE1079" i="11"/>
  <c r="AF1079" i="11"/>
  <c r="AG1079" i="11"/>
  <c r="AH1079" i="11"/>
  <c r="AI1079" i="11"/>
  <c r="AJ1079" i="11"/>
  <c r="AK1079" i="11"/>
  <c r="AL1079" i="11"/>
  <c r="AM1079" i="11"/>
  <c r="AN1079" i="11"/>
  <c r="AO1079" i="11"/>
  <c r="AP1079" i="11"/>
  <c r="AQ1079" i="11"/>
  <c r="AR1079" i="11"/>
  <c r="AS1079" i="11"/>
  <c r="AT1079" i="11"/>
  <c r="AU1079" i="11"/>
  <c r="Z1080" i="11"/>
  <c r="AA1080" i="11"/>
  <c r="AB1080" i="11"/>
  <c r="AC1080" i="11"/>
  <c r="AD1080" i="11"/>
  <c r="AE1080" i="11"/>
  <c r="AF1080" i="11"/>
  <c r="AG1080" i="11"/>
  <c r="AH1080" i="11"/>
  <c r="AI1080" i="11"/>
  <c r="AJ1080" i="11"/>
  <c r="AK1080" i="11"/>
  <c r="AL1080" i="11"/>
  <c r="AM1080" i="11"/>
  <c r="AN1080" i="11"/>
  <c r="AO1080" i="11"/>
  <c r="AP1080" i="11"/>
  <c r="AQ1080" i="11"/>
  <c r="AR1080" i="11"/>
  <c r="AS1080" i="11"/>
  <c r="AT1080" i="11"/>
  <c r="AU1080" i="11"/>
  <c r="Z1081" i="11"/>
  <c r="AA1081" i="11"/>
  <c r="AB1081" i="11"/>
  <c r="AC1081" i="11"/>
  <c r="AD1081" i="11"/>
  <c r="AE1081" i="11"/>
  <c r="AF1081" i="11"/>
  <c r="AG1081" i="11"/>
  <c r="AH1081" i="11"/>
  <c r="AI1081" i="11"/>
  <c r="AJ1081" i="11"/>
  <c r="AK1081" i="11"/>
  <c r="AL1081" i="11"/>
  <c r="AM1081" i="11"/>
  <c r="AN1081" i="11"/>
  <c r="AO1081" i="11"/>
  <c r="AP1081" i="11"/>
  <c r="AQ1081" i="11"/>
  <c r="AR1081" i="11"/>
  <c r="AS1081" i="11"/>
  <c r="AT1081" i="11"/>
  <c r="AU1081" i="11"/>
  <c r="Z1082" i="11"/>
  <c r="AA1082" i="11"/>
  <c r="AB1082" i="11"/>
  <c r="AC1082" i="11"/>
  <c r="AD1082" i="11"/>
  <c r="AE1082" i="11"/>
  <c r="AF1082" i="11"/>
  <c r="AG1082" i="11"/>
  <c r="AH1082" i="11"/>
  <c r="AI1082" i="11"/>
  <c r="AJ1082" i="11"/>
  <c r="AK1082" i="11"/>
  <c r="AL1082" i="11"/>
  <c r="AM1082" i="11"/>
  <c r="AN1082" i="11"/>
  <c r="AO1082" i="11"/>
  <c r="AP1082" i="11"/>
  <c r="AQ1082" i="11"/>
  <c r="AR1082" i="11"/>
  <c r="AS1082" i="11"/>
  <c r="AT1082" i="11"/>
  <c r="AU1082" i="11"/>
  <c r="Z1083" i="11"/>
  <c r="AA1083" i="11"/>
  <c r="AB1083" i="11"/>
  <c r="AC1083" i="11"/>
  <c r="AD1083" i="11"/>
  <c r="AE1083" i="11"/>
  <c r="AF1083" i="11"/>
  <c r="AG1083" i="11"/>
  <c r="AH1083" i="11"/>
  <c r="AI1083" i="11"/>
  <c r="AJ1083" i="11"/>
  <c r="AK1083" i="11"/>
  <c r="AL1083" i="11"/>
  <c r="AM1083" i="11"/>
  <c r="AN1083" i="11"/>
  <c r="AO1083" i="11"/>
  <c r="AP1083" i="11"/>
  <c r="AQ1083" i="11"/>
  <c r="AR1083" i="11"/>
  <c r="AS1083" i="11"/>
  <c r="AT1083" i="11"/>
  <c r="AU1083" i="11"/>
  <c r="Z1084" i="11"/>
  <c r="AA1084" i="11"/>
  <c r="AB1084" i="11"/>
  <c r="AC1084" i="11"/>
  <c r="AD1084" i="11"/>
  <c r="AE1084" i="11"/>
  <c r="AF1084" i="11"/>
  <c r="AG1084" i="11"/>
  <c r="AH1084" i="11"/>
  <c r="AI1084" i="11"/>
  <c r="AJ1084" i="11"/>
  <c r="AK1084" i="11"/>
  <c r="AL1084" i="11"/>
  <c r="AM1084" i="11"/>
  <c r="AN1084" i="11"/>
  <c r="AO1084" i="11"/>
  <c r="AP1084" i="11"/>
  <c r="AQ1084" i="11"/>
  <c r="AR1084" i="11"/>
  <c r="AS1084" i="11"/>
  <c r="AT1084" i="11"/>
  <c r="AU1084" i="11"/>
  <c r="Z1085" i="11"/>
  <c r="AA1085" i="11"/>
  <c r="AB1085" i="11"/>
  <c r="AC1085" i="11"/>
  <c r="AD1085" i="11"/>
  <c r="AE1085" i="11"/>
  <c r="AF1085" i="11"/>
  <c r="AG1085" i="11"/>
  <c r="AH1085" i="11"/>
  <c r="AI1085" i="11"/>
  <c r="AJ1085" i="11"/>
  <c r="AK1085" i="11"/>
  <c r="AL1085" i="11"/>
  <c r="AM1085" i="11"/>
  <c r="AN1085" i="11"/>
  <c r="AO1085" i="11"/>
  <c r="AP1085" i="11"/>
  <c r="AQ1085" i="11"/>
  <c r="AR1085" i="11"/>
  <c r="AS1085" i="11"/>
  <c r="AT1085" i="11"/>
  <c r="AU1085" i="11"/>
  <c r="Z1086" i="11"/>
  <c r="AA1086" i="11"/>
  <c r="AB1086" i="11"/>
  <c r="AC1086" i="11"/>
  <c r="AD1086" i="11"/>
  <c r="AE1086" i="11"/>
  <c r="AF1086" i="11"/>
  <c r="AG1086" i="11"/>
  <c r="AH1086" i="11"/>
  <c r="AI1086" i="11"/>
  <c r="AJ1086" i="11"/>
  <c r="AK1086" i="11"/>
  <c r="AL1086" i="11"/>
  <c r="AM1086" i="11"/>
  <c r="AN1086" i="11"/>
  <c r="AO1086" i="11"/>
  <c r="AP1086" i="11"/>
  <c r="AQ1086" i="11"/>
  <c r="AR1086" i="11"/>
  <c r="AS1086" i="11"/>
  <c r="AT1086" i="11"/>
  <c r="AU1086" i="11"/>
  <c r="Z1087" i="11"/>
  <c r="AA1087" i="11"/>
  <c r="AB1087" i="11"/>
  <c r="AC1087" i="11"/>
  <c r="AD1087" i="11"/>
  <c r="AE1087" i="11"/>
  <c r="AF1087" i="11"/>
  <c r="AG1087" i="11"/>
  <c r="AH1087" i="11"/>
  <c r="AI1087" i="11"/>
  <c r="AJ1087" i="11"/>
  <c r="AK1087" i="11"/>
  <c r="AL1087" i="11"/>
  <c r="AM1087" i="11"/>
  <c r="AN1087" i="11"/>
  <c r="AO1087" i="11"/>
  <c r="AP1087" i="11"/>
  <c r="AQ1087" i="11"/>
  <c r="AR1087" i="11"/>
  <c r="AS1087" i="11"/>
  <c r="AT1087" i="11"/>
  <c r="AU1087" i="11"/>
  <c r="Z1088" i="11"/>
  <c r="AA1088" i="11"/>
  <c r="AB1088" i="11"/>
  <c r="AC1088" i="11"/>
  <c r="AD1088" i="11"/>
  <c r="AE1088" i="11"/>
  <c r="AF1088" i="11"/>
  <c r="AG1088" i="11"/>
  <c r="AH1088" i="11"/>
  <c r="AI1088" i="11"/>
  <c r="AJ1088" i="11"/>
  <c r="AK1088" i="11"/>
  <c r="AL1088" i="11"/>
  <c r="AM1088" i="11"/>
  <c r="AN1088" i="11"/>
  <c r="AO1088" i="11"/>
  <c r="AP1088" i="11"/>
  <c r="AQ1088" i="11"/>
  <c r="AR1088" i="11"/>
  <c r="AS1088" i="11"/>
  <c r="AT1088" i="11"/>
  <c r="AU1088" i="11"/>
  <c r="Z1089" i="11"/>
  <c r="AA1089" i="11"/>
  <c r="AB1089" i="11"/>
  <c r="AC1089" i="11"/>
  <c r="AD1089" i="11"/>
  <c r="AE1089" i="11"/>
  <c r="AF1089" i="11"/>
  <c r="AG1089" i="11"/>
  <c r="AH1089" i="11"/>
  <c r="AI1089" i="11"/>
  <c r="AJ1089" i="11"/>
  <c r="AK1089" i="11"/>
  <c r="AL1089" i="11"/>
  <c r="AM1089" i="11"/>
  <c r="AN1089" i="11"/>
  <c r="AO1089" i="11"/>
  <c r="AP1089" i="11"/>
  <c r="AQ1089" i="11"/>
  <c r="AR1089" i="11"/>
  <c r="AS1089" i="11"/>
  <c r="AT1089" i="11"/>
  <c r="AU1089" i="11"/>
  <c r="Z1090" i="11"/>
  <c r="AA1090" i="11"/>
  <c r="AB1090" i="11"/>
  <c r="AC1090" i="11"/>
  <c r="AD1090" i="11"/>
  <c r="AE1090" i="11"/>
  <c r="AF1090" i="11"/>
  <c r="AG1090" i="11"/>
  <c r="AH1090" i="11"/>
  <c r="AI1090" i="11"/>
  <c r="AJ1090" i="11"/>
  <c r="AK1090" i="11"/>
  <c r="AL1090" i="11"/>
  <c r="AM1090" i="11"/>
  <c r="AN1090" i="11"/>
  <c r="AO1090" i="11"/>
  <c r="AP1090" i="11"/>
  <c r="AQ1090" i="11"/>
  <c r="AR1090" i="11"/>
  <c r="AS1090" i="11"/>
  <c r="AT1090" i="11"/>
  <c r="AU1090" i="11"/>
  <c r="Z1091" i="11"/>
  <c r="AA1091" i="11"/>
  <c r="AB1091" i="11"/>
  <c r="AC1091" i="11"/>
  <c r="AD1091" i="11"/>
  <c r="AE1091" i="11"/>
  <c r="AF1091" i="11"/>
  <c r="AG1091" i="11"/>
  <c r="AH1091" i="11"/>
  <c r="AI1091" i="11"/>
  <c r="AJ1091" i="11"/>
  <c r="AK1091" i="11"/>
  <c r="AL1091" i="11"/>
  <c r="AM1091" i="11"/>
  <c r="AN1091" i="11"/>
  <c r="AO1091" i="11"/>
  <c r="AP1091" i="11"/>
  <c r="AQ1091" i="11"/>
  <c r="AR1091" i="11"/>
  <c r="AS1091" i="11"/>
  <c r="AT1091" i="11"/>
  <c r="AU1091" i="11"/>
  <c r="Z1092" i="11"/>
  <c r="AA1092" i="11"/>
  <c r="AB1092" i="11"/>
  <c r="AC1092" i="11"/>
  <c r="AD1092" i="11"/>
  <c r="AE1092" i="11"/>
  <c r="AF1092" i="11"/>
  <c r="AG1092" i="11"/>
  <c r="AH1092" i="11"/>
  <c r="AI1092" i="11"/>
  <c r="AJ1092" i="11"/>
  <c r="AK1092" i="11"/>
  <c r="AL1092" i="11"/>
  <c r="AM1092" i="11"/>
  <c r="AN1092" i="11"/>
  <c r="AO1092" i="11"/>
  <c r="AP1092" i="11"/>
  <c r="AQ1092" i="11"/>
  <c r="AR1092" i="11"/>
  <c r="AS1092" i="11"/>
  <c r="AT1092" i="11"/>
  <c r="AU1092" i="11"/>
  <c r="Z1093" i="11"/>
  <c r="AA1093" i="11"/>
  <c r="AB1093" i="11"/>
  <c r="AC1093" i="11"/>
  <c r="AD1093" i="11"/>
  <c r="AE1093" i="11"/>
  <c r="AF1093" i="11"/>
  <c r="AG1093" i="11"/>
  <c r="AH1093" i="11"/>
  <c r="AI1093" i="11"/>
  <c r="AJ1093" i="11"/>
  <c r="AK1093" i="11"/>
  <c r="AL1093" i="11"/>
  <c r="AM1093" i="11"/>
  <c r="AN1093" i="11"/>
  <c r="AO1093" i="11"/>
  <c r="AP1093" i="11"/>
  <c r="AQ1093" i="11"/>
  <c r="AR1093" i="11"/>
  <c r="AS1093" i="11"/>
  <c r="AT1093" i="11"/>
  <c r="AU1093" i="11"/>
  <c r="Z1094" i="11"/>
  <c r="AA1094" i="11"/>
  <c r="AB1094" i="11"/>
  <c r="AC1094" i="11"/>
  <c r="AD1094" i="11"/>
  <c r="AE1094" i="11"/>
  <c r="AF1094" i="11"/>
  <c r="AG1094" i="11"/>
  <c r="AH1094" i="11"/>
  <c r="AI1094" i="11"/>
  <c r="AJ1094" i="11"/>
  <c r="AK1094" i="11"/>
  <c r="AL1094" i="11"/>
  <c r="AM1094" i="11"/>
  <c r="AN1094" i="11"/>
  <c r="AO1094" i="11"/>
  <c r="AP1094" i="11"/>
  <c r="AQ1094" i="11"/>
  <c r="AR1094" i="11"/>
  <c r="AS1094" i="11"/>
  <c r="AT1094" i="11"/>
  <c r="AU1094" i="11"/>
  <c r="Z1095" i="11"/>
  <c r="AA1095" i="11"/>
  <c r="AB1095" i="11"/>
  <c r="AC1095" i="11"/>
  <c r="AD1095" i="11"/>
  <c r="AE1095" i="11"/>
  <c r="AF1095" i="11"/>
  <c r="AG1095" i="11"/>
  <c r="AH1095" i="11"/>
  <c r="AI1095" i="11"/>
  <c r="AJ1095" i="11"/>
  <c r="AK1095" i="11"/>
  <c r="AL1095" i="11"/>
  <c r="AM1095" i="11"/>
  <c r="AN1095" i="11"/>
  <c r="AO1095" i="11"/>
  <c r="AP1095" i="11"/>
  <c r="AQ1095" i="11"/>
  <c r="AR1095" i="11"/>
  <c r="AS1095" i="11"/>
  <c r="AT1095" i="11"/>
  <c r="AU1095" i="11"/>
  <c r="Z1096" i="11"/>
  <c r="AA1096" i="11"/>
  <c r="AB1096" i="11"/>
  <c r="AC1096" i="11"/>
  <c r="AD1096" i="11"/>
  <c r="AE1096" i="11"/>
  <c r="AF1096" i="11"/>
  <c r="AG1096" i="11"/>
  <c r="AH1096" i="11"/>
  <c r="AI1096" i="11"/>
  <c r="AJ1096" i="11"/>
  <c r="AK1096" i="11"/>
  <c r="AL1096" i="11"/>
  <c r="AM1096" i="11"/>
  <c r="AN1096" i="11"/>
  <c r="AO1096" i="11"/>
  <c r="AP1096" i="11"/>
  <c r="AQ1096" i="11"/>
  <c r="AR1096" i="11"/>
  <c r="AS1096" i="11"/>
  <c r="AT1096" i="11"/>
  <c r="AU1096" i="11"/>
  <c r="Z1097" i="11"/>
  <c r="AA1097" i="11"/>
  <c r="AB1097" i="11"/>
  <c r="AC1097" i="11"/>
  <c r="AD1097" i="11"/>
  <c r="AE1097" i="11"/>
  <c r="AF1097" i="11"/>
  <c r="AG1097" i="11"/>
  <c r="AH1097" i="11"/>
  <c r="AI1097" i="11"/>
  <c r="AJ1097" i="11"/>
  <c r="AK1097" i="11"/>
  <c r="AL1097" i="11"/>
  <c r="AM1097" i="11"/>
  <c r="AN1097" i="11"/>
  <c r="AO1097" i="11"/>
  <c r="AP1097" i="11"/>
  <c r="AQ1097" i="11"/>
  <c r="AR1097" i="11"/>
  <c r="AS1097" i="11"/>
  <c r="AT1097" i="11"/>
  <c r="AU1097" i="11"/>
  <c r="Z1098" i="11"/>
  <c r="AA1098" i="11"/>
  <c r="AB1098" i="11"/>
  <c r="AC1098" i="11"/>
  <c r="AD1098" i="11"/>
  <c r="AE1098" i="11"/>
  <c r="AF1098" i="11"/>
  <c r="AG1098" i="11"/>
  <c r="AH1098" i="11"/>
  <c r="AI1098" i="11"/>
  <c r="AJ1098" i="11"/>
  <c r="AK1098" i="11"/>
  <c r="AL1098" i="11"/>
  <c r="AM1098" i="11"/>
  <c r="AN1098" i="11"/>
  <c r="AO1098" i="11"/>
  <c r="AP1098" i="11"/>
  <c r="AQ1098" i="11"/>
  <c r="AR1098" i="11"/>
  <c r="AS1098" i="11"/>
  <c r="AT1098" i="11"/>
  <c r="AU1098" i="11"/>
  <c r="Z1099" i="11"/>
  <c r="AA1099" i="11"/>
  <c r="AB1099" i="11"/>
  <c r="AC1099" i="11"/>
  <c r="AD1099" i="11"/>
  <c r="AE1099" i="11"/>
  <c r="AF1099" i="11"/>
  <c r="AG1099" i="11"/>
  <c r="AH1099" i="11"/>
  <c r="AI1099" i="11"/>
  <c r="AJ1099" i="11"/>
  <c r="AK1099" i="11"/>
  <c r="AL1099" i="11"/>
  <c r="AM1099" i="11"/>
  <c r="AN1099" i="11"/>
  <c r="AO1099" i="11"/>
  <c r="AP1099" i="11"/>
  <c r="AQ1099" i="11"/>
  <c r="AR1099" i="11"/>
  <c r="AS1099" i="11"/>
  <c r="AT1099" i="11"/>
  <c r="AU1099" i="11"/>
  <c r="Z1100" i="11"/>
  <c r="AA1100" i="11"/>
  <c r="AB1100" i="11"/>
  <c r="AC1100" i="11"/>
  <c r="AD1100" i="11"/>
  <c r="AE1100" i="11"/>
  <c r="AF1100" i="11"/>
  <c r="AG1100" i="11"/>
  <c r="AH1100" i="11"/>
  <c r="AI1100" i="11"/>
  <c r="AJ1100" i="11"/>
  <c r="AK1100" i="11"/>
  <c r="AL1100" i="11"/>
  <c r="AM1100" i="11"/>
  <c r="AN1100" i="11"/>
  <c r="AO1100" i="11"/>
  <c r="AP1100" i="11"/>
  <c r="AQ1100" i="11"/>
  <c r="AR1100" i="11"/>
  <c r="AS1100" i="11"/>
  <c r="AT1100" i="11"/>
  <c r="AU1100" i="11"/>
  <c r="Z1101" i="11"/>
  <c r="AA1101" i="11"/>
  <c r="AB1101" i="11"/>
  <c r="AC1101" i="11"/>
  <c r="AD1101" i="11"/>
  <c r="AE1101" i="11"/>
  <c r="AF1101" i="11"/>
  <c r="AG1101" i="11"/>
  <c r="AH1101" i="11"/>
  <c r="AI1101" i="11"/>
  <c r="AJ1101" i="11"/>
  <c r="AK1101" i="11"/>
  <c r="AL1101" i="11"/>
  <c r="AM1101" i="11"/>
  <c r="AN1101" i="11"/>
  <c r="AO1101" i="11"/>
  <c r="AP1101" i="11"/>
  <c r="AQ1101" i="11"/>
  <c r="AR1101" i="11"/>
  <c r="AS1101" i="11"/>
  <c r="AT1101" i="11"/>
  <c r="AU1101" i="11"/>
  <c r="Z1102" i="11"/>
  <c r="AA1102" i="11"/>
  <c r="AB1102" i="11"/>
  <c r="AC1102" i="11"/>
  <c r="AD1102" i="11"/>
  <c r="AE1102" i="11"/>
  <c r="AF1102" i="11"/>
  <c r="AG1102" i="11"/>
  <c r="AH1102" i="11"/>
  <c r="AI1102" i="11"/>
  <c r="AJ1102" i="11"/>
  <c r="AK1102" i="11"/>
  <c r="AL1102" i="11"/>
  <c r="AM1102" i="11"/>
  <c r="AN1102" i="11"/>
  <c r="AO1102" i="11"/>
  <c r="AP1102" i="11"/>
  <c r="AQ1102" i="11"/>
  <c r="AR1102" i="11"/>
  <c r="AS1102" i="11"/>
  <c r="AT1102" i="11"/>
  <c r="AU1102" i="11"/>
  <c r="Z1103" i="11"/>
  <c r="AA1103" i="11"/>
  <c r="AB1103" i="11"/>
  <c r="AC1103" i="11"/>
  <c r="AD1103" i="11"/>
  <c r="AE1103" i="11"/>
  <c r="AF1103" i="11"/>
  <c r="AG1103" i="11"/>
  <c r="AH1103" i="11"/>
  <c r="AI1103" i="11"/>
  <c r="AJ1103" i="11"/>
  <c r="AK1103" i="11"/>
  <c r="AL1103" i="11"/>
  <c r="AM1103" i="11"/>
  <c r="AN1103" i="11"/>
  <c r="AO1103" i="11"/>
  <c r="AP1103" i="11"/>
  <c r="AQ1103" i="11"/>
  <c r="AR1103" i="11"/>
  <c r="AS1103" i="11"/>
  <c r="AT1103" i="11"/>
  <c r="AU1103" i="11"/>
  <c r="Z1104" i="11"/>
  <c r="AA1104" i="11"/>
  <c r="AB1104" i="11"/>
  <c r="AC1104" i="11"/>
  <c r="AD1104" i="11"/>
  <c r="AE1104" i="11"/>
  <c r="AF1104" i="11"/>
  <c r="AG1104" i="11"/>
  <c r="AH1104" i="11"/>
  <c r="AI1104" i="11"/>
  <c r="AJ1104" i="11"/>
  <c r="AK1104" i="11"/>
  <c r="AL1104" i="11"/>
  <c r="AM1104" i="11"/>
  <c r="AN1104" i="11"/>
  <c r="AO1104" i="11"/>
  <c r="AP1104" i="11"/>
  <c r="AQ1104" i="11"/>
  <c r="AR1104" i="11"/>
  <c r="AS1104" i="11"/>
  <c r="AT1104" i="11"/>
  <c r="AU1104" i="11"/>
  <c r="Z1105" i="11"/>
  <c r="AA1105" i="11"/>
  <c r="AB1105" i="11"/>
  <c r="AC1105" i="11"/>
  <c r="AD1105" i="11"/>
  <c r="AE1105" i="11"/>
  <c r="AF1105" i="11"/>
  <c r="AG1105" i="11"/>
  <c r="AH1105" i="11"/>
  <c r="AI1105" i="11"/>
  <c r="AJ1105" i="11"/>
  <c r="AK1105" i="11"/>
  <c r="AL1105" i="11"/>
  <c r="AM1105" i="11"/>
  <c r="AN1105" i="11"/>
  <c r="AO1105" i="11"/>
  <c r="AP1105" i="11"/>
  <c r="AQ1105" i="11"/>
  <c r="AR1105" i="11"/>
  <c r="AS1105" i="11"/>
  <c r="AT1105" i="11"/>
  <c r="AU1105" i="11"/>
  <c r="Z1106" i="11"/>
  <c r="AA1106" i="11"/>
  <c r="AB1106" i="11"/>
  <c r="AC1106" i="11"/>
  <c r="AD1106" i="11"/>
  <c r="AE1106" i="11"/>
  <c r="AF1106" i="11"/>
  <c r="AG1106" i="11"/>
  <c r="AH1106" i="11"/>
  <c r="AI1106" i="11"/>
  <c r="AJ1106" i="11"/>
  <c r="AK1106" i="11"/>
  <c r="AL1106" i="11"/>
  <c r="AM1106" i="11"/>
  <c r="AN1106" i="11"/>
  <c r="AO1106" i="11"/>
  <c r="AP1106" i="11"/>
  <c r="AQ1106" i="11"/>
  <c r="AR1106" i="11"/>
  <c r="AS1106" i="11"/>
  <c r="AT1106" i="11"/>
  <c r="AU1106" i="11"/>
  <c r="Z1107" i="11"/>
  <c r="AA1107" i="11"/>
  <c r="AB1107" i="11"/>
  <c r="AC1107" i="11"/>
  <c r="AD1107" i="11"/>
  <c r="AE1107" i="11"/>
  <c r="AF1107" i="11"/>
  <c r="AG1107" i="11"/>
  <c r="AH1107" i="11"/>
  <c r="AI1107" i="11"/>
  <c r="AJ1107" i="11"/>
  <c r="AK1107" i="11"/>
  <c r="AL1107" i="11"/>
  <c r="AM1107" i="11"/>
  <c r="AN1107" i="11"/>
  <c r="AO1107" i="11"/>
  <c r="AP1107" i="11"/>
  <c r="AQ1107" i="11"/>
  <c r="AR1107" i="11"/>
  <c r="AS1107" i="11"/>
  <c r="AT1107" i="11"/>
  <c r="AU1107" i="11"/>
  <c r="Z1108" i="11"/>
  <c r="AA1108" i="11"/>
  <c r="AB1108" i="11"/>
  <c r="AC1108" i="11"/>
  <c r="AD1108" i="11"/>
  <c r="AE1108" i="11"/>
  <c r="AF1108" i="11"/>
  <c r="AG1108" i="11"/>
  <c r="AH1108" i="11"/>
  <c r="AI1108" i="11"/>
  <c r="AJ1108" i="11"/>
  <c r="AK1108" i="11"/>
  <c r="AL1108" i="11"/>
  <c r="AM1108" i="11"/>
  <c r="AN1108" i="11"/>
  <c r="AO1108" i="11"/>
  <c r="AP1108" i="11"/>
  <c r="AQ1108" i="11"/>
  <c r="AR1108" i="11"/>
  <c r="AS1108" i="11"/>
  <c r="AT1108" i="11"/>
  <c r="AU1108" i="11"/>
  <c r="Z1109" i="11"/>
  <c r="AA1109" i="11"/>
  <c r="AB1109" i="11"/>
  <c r="AC1109" i="11"/>
  <c r="AD1109" i="11"/>
  <c r="AE1109" i="11"/>
  <c r="AF1109" i="11"/>
  <c r="AG1109" i="11"/>
  <c r="AH1109" i="11"/>
  <c r="AI1109" i="11"/>
  <c r="AJ1109" i="11"/>
  <c r="AK1109" i="11"/>
  <c r="AL1109" i="11"/>
  <c r="AM1109" i="11"/>
  <c r="AN1109" i="11"/>
  <c r="AO1109" i="11"/>
  <c r="AP1109" i="11"/>
  <c r="AQ1109" i="11"/>
  <c r="AR1109" i="11"/>
  <c r="AS1109" i="11"/>
  <c r="AT1109" i="11"/>
  <c r="AU1109" i="11"/>
  <c r="Z1110" i="11"/>
  <c r="AA1110" i="11"/>
  <c r="AB1110" i="11"/>
  <c r="AC1110" i="11"/>
  <c r="AD1110" i="11"/>
  <c r="AE1110" i="11"/>
  <c r="AF1110" i="11"/>
  <c r="AG1110" i="11"/>
  <c r="AH1110" i="11"/>
  <c r="AI1110" i="11"/>
  <c r="AJ1110" i="11"/>
  <c r="AK1110" i="11"/>
  <c r="AL1110" i="11"/>
  <c r="AM1110" i="11"/>
  <c r="AN1110" i="11"/>
  <c r="AO1110" i="11"/>
  <c r="AP1110" i="11"/>
  <c r="AQ1110" i="11"/>
  <c r="AR1110" i="11"/>
  <c r="AS1110" i="11"/>
  <c r="AT1110" i="11"/>
  <c r="AU1110" i="11"/>
  <c r="Z1111" i="11"/>
  <c r="AA1111" i="11"/>
  <c r="AB1111" i="11"/>
  <c r="AC1111" i="11"/>
  <c r="AD1111" i="11"/>
  <c r="AE1111" i="11"/>
  <c r="AF1111" i="11"/>
  <c r="AG1111" i="11"/>
  <c r="AH1111" i="11"/>
  <c r="AI1111" i="11"/>
  <c r="AJ1111" i="11"/>
  <c r="AK1111" i="11"/>
  <c r="AL1111" i="11"/>
  <c r="AM1111" i="11"/>
  <c r="AN1111" i="11"/>
  <c r="AO1111" i="11"/>
  <c r="AP1111" i="11"/>
  <c r="AQ1111" i="11"/>
  <c r="AR1111" i="11"/>
  <c r="AS1111" i="11"/>
  <c r="AT1111" i="11"/>
  <c r="AU1111" i="11"/>
  <c r="Z1112" i="11"/>
  <c r="AA1112" i="11"/>
  <c r="AB1112" i="11"/>
  <c r="AC1112" i="11"/>
  <c r="AD1112" i="11"/>
  <c r="AE1112" i="11"/>
  <c r="AF1112" i="11"/>
  <c r="AG1112" i="11"/>
  <c r="AH1112" i="11"/>
  <c r="AI1112" i="11"/>
  <c r="AJ1112" i="11"/>
  <c r="AK1112" i="11"/>
  <c r="AL1112" i="11"/>
  <c r="AM1112" i="11"/>
  <c r="AN1112" i="11"/>
  <c r="AO1112" i="11"/>
  <c r="AP1112" i="11"/>
  <c r="AQ1112" i="11"/>
  <c r="AR1112" i="11"/>
  <c r="AS1112" i="11"/>
  <c r="AT1112" i="11"/>
  <c r="AU1112" i="11"/>
  <c r="Z1113" i="11"/>
  <c r="AA1113" i="11"/>
  <c r="AB1113" i="11"/>
  <c r="AC1113" i="11"/>
  <c r="AD1113" i="11"/>
  <c r="AE1113" i="11"/>
  <c r="AF1113" i="11"/>
  <c r="AG1113" i="11"/>
  <c r="AH1113" i="11"/>
  <c r="AI1113" i="11"/>
  <c r="AJ1113" i="11"/>
  <c r="AK1113" i="11"/>
  <c r="AL1113" i="11"/>
  <c r="AM1113" i="11"/>
  <c r="AN1113" i="11"/>
  <c r="AO1113" i="11"/>
  <c r="AP1113" i="11"/>
  <c r="AQ1113" i="11"/>
  <c r="AR1113" i="11"/>
  <c r="AS1113" i="11"/>
  <c r="AT1113" i="11"/>
  <c r="AU1113" i="11"/>
  <c r="Z1114" i="11"/>
  <c r="AA1114" i="11"/>
  <c r="AB1114" i="11"/>
  <c r="AC1114" i="11"/>
  <c r="AD1114" i="11"/>
  <c r="AE1114" i="11"/>
  <c r="AF1114" i="11"/>
  <c r="AG1114" i="11"/>
  <c r="AH1114" i="11"/>
  <c r="AI1114" i="11"/>
  <c r="AJ1114" i="11"/>
  <c r="AK1114" i="11"/>
  <c r="AL1114" i="11"/>
  <c r="AM1114" i="11"/>
  <c r="AN1114" i="11"/>
  <c r="AO1114" i="11"/>
  <c r="AP1114" i="11"/>
  <c r="AQ1114" i="11"/>
  <c r="AR1114" i="11"/>
  <c r="AS1114" i="11"/>
  <c r="AT1114" i="11"/>
  <c r="AU1114" i="11"/>
  <c r="Z1115" i="11"/>
  <c r="AA1115" i="11"/>
  <c r="AB1115" i="11"/>
  <c r="AC1115" i="11"/>
  <c r="AD1115" i="11"/>
  <c r="AE1115" i="11"/>
  <c r="AF1115" i="11"/>
  <c r="AG1115" i="11"/>
  <c r="AH1115" i="11"/>
  <c r="AI1115" i="11"/>
  <c r="AJ1115" i="11"/>
  <c r="AK1115" i="11"/>
  <c r="AL1115" i="11"/>
  <c r="AM1115" i="11"/>
  <c r="AN1115" i="11"/>
  <c r="AO1115" i="11"/>
  <c r="AP1115" i="11"/>
  <c r="AQ1115" i="11"/>
  <c r="AR1115" i="11"/>
  <c r="AS1115" i="11"/>
  <c r="AT1115" i="11"/>
  <c r="AU1115" i="11"/>
  <c r="Z1116" i="11"/>
  <c r="AA1116" i="11"/>
  <c r="AB1116" i="11"/>
  <c r="AC1116" i="11"/>
  <c r="AD1116" i="11"/>
  <c r="AE1116" i="11"/>
  <c r="AF1116" i="11"/>
  <c r="AG1116" i="11"/>
  <c r="AH1116" i="11"/>
  <c r="AI1116" i="11"/>
  <c r="AJ1116" i="11"/>
  <c r="AK1116" i="11"/>
  <c r="AL1116" i="11"/>
  <c r="AM1116" i="11"/>
  <c r="AN1116" i="11"/>
  <c r="AO1116" i="11"/>
  <c r="AP1116" i="11"/>
  <c r="AQ1116" i="11"/>
  <c r="AR1116" i="11"/>
  <c r="AS1116" i="11"/>
  <c r="AT1116" i="11"/>
  <c r="AU1116" i="11"/>
  <c r="Z1117" i="11"/>
  <c r="AA1117" i="11"/>
  <c r="AB1117" i="11"/>
  <c r="AC1117" i="11"/>
  <c r="AD1117" i="11"/>
  <c r="AE1117" i="11"/>
  <c r="AF1117" i="11"/>
  <c r="AG1117" i="11"/>
  <c r="AH1117" i="11"/>
  <c r="AI1117" i="11"/>
  <c r="AJ1117" i="11"/>
  <c r="AK1117" i="11"/>
  <c r="AL1117" i="11"/>
  <c r="AM1117" i="11"/>
  <c r="AN1117" i="11"/>
  <c r="AO1117" i="11"/>
  <c r="AP1117" i="11"/>
  <c r="AQ1117" i="11"/>
  <c r="AR1117" i="11"/>
  <c r="AS1117" i="11"/>
  <c r="AT1117" i="11"/>
  <c r="AU1117" i="11"/>
  <c r="Z1118" i="11"/>
  <c r="AA1118" i="11"/>
  <c r="AB1118" i="11"/>
  <c r="AC1118" i="11"/>
  <c r="AD1118" i="11"/>
  <c r="AE1118" i="11"/>
  <c r="AF1118" i="11"/>
  <c r="AG1118" i="11"/>
  <c r="AH1118" i="11"/>
  <c r="AI1118" i="11"/>
  <c r="AJ1118" i="11"/>
  <c r="AK1118" i="11"/>
  <c r="AL1118" i="11"/>
  <c r="AM1118" i="11"/>
  <c r="AN1118" i="11"/>
  <c r="AO1118" i="11"/>
  <c r="AP1118" i="11"/>
  <c r="AQ1118" i="11"/>
  <c r="AR1118" i="11"/>
  <c r="AS1118" i="11"/>
  <c r="AT1118" i="11"/>
  <c r="AU1118" i="11"/>
  <c r="Z1119" i="11"/>
  <c r="AA1119" i="11"/>
  <c r="AB1119" i="11"/>
  <c r="AC1119" i="11"/>
  <c r="AD1119" i="11"/>
  <c r="AE1119" i="11"/>
  <c r="AF1119" i="11"/>
  <c r="AG1119" i="11"/>
  <c r="AH1119" i="11"/>
  <c r="AI1119" i="11"/>
  <c r="AJ1119" i="11"/>
  <c r="AK1119" i="11"/>
  <c r="AL1119" i="11"/>
  <c r="AM1119" i="11"/>
  <c r="AN1119" i="11"/>
  <c r="AO1119" i="11"/>
  <c r="AP1119" i="11"/>
  <c r="AQ1119" i="11"/>
  <c r="AR1119" i="11"/>
  <c r="AS1119" i="11"/>
  <c r="AT1119" i="11"/>
  <c r="AU1119" i="11"/>
  <c r="Z1120" i="11"/>
  <c r="AA1120" i="11"/>
  <c r="AB1120" i="11"/>
  <c r="AC1120" i="11"/>
  <c r="AD1120" i="11"/>
  <c r="AE1120" i="11"/>
  <c r="AF1120" i="11"/>
  <c r="AG1120" i="11"/>
  <c r="AH1120" i="11"/>
  <c r="AI1120" i="11"/>
  <c r="AJ1120" i="11"/>
  <c r="AK1120" i="11"/>
  <c r="AL1120" i="11"/>
  <c r="AM1120" i="11"/>
  <c r="AN1120" i="11"/>
  <c r="AO1120" i="11"/>
  <c r="AP1120" i="11"/>
  <c r="AQ1120" i="11"/>
  <c r="AR1120" i="11"/>
  <c r="AS1120" i="11"/>
  <c r="AT1120" i="11"/>
  <c r="AU1120" i="11"/>
  <c r="Z1121" i="11"/>
  <c r="AA1121" i="11"/>
  <c r="AB1121" i="11"/>
  <c r="AC1121" i="11"/>
  <c r="AD1121" i="11"/>
  <c r="AE1121" i="11"/>
  <c r="AF1121" i="11"/>
  <c r="AG1121" i="11"/>
  <c r="AH1121" i="11"/>
  <c r="AI1121" i="11"/>
  <c r="AJ1121" i="11"/>
  <c r="AK1121" i="11"/>
  <c r="AL1121" i="11"/>
  <c r="AM1121" i="11"/>
  <c r="AN1121" i="11"/>
  <c r="AO1121" i="11"/>
  <c r="AP1121" i="11"/>
  <c r="AQ1121" i="11"/>
  <c r="AR1121" i="11"/>
  <c r="AS1121" i="11"/>
  <c r="AT1121" i="11"/>
  <c r="AU1121" i="11"/>
  <c r="Z1122" i="11"/>
  <c r="AA1122" i="11"/>
  <c r="AB1122" i="11"/>
  <c r="AC1122" i="11"/>
  <c r="AD1122" i="11"/>
  <c r="AE1122" i="11"/>
  <c r="AF1122" i="11"/>
  <c r="AG1122" i="11"/>
  <c r="AH1122" i="11"/>
  <c r="AI1122" i="11"/>
  <c r="AJ1122" i="11"/>
  <c r="AK1122" i="11"/>
  <c r="AL1122" i="11"/>
  <c r="AM1122" i="11"/>
  <c r="AN1122" i="11"/>
  <c r="AO1122" i="11"/>
  <c r="AP1122" i="11"/>
  <c r="AQ1122" i="11"/>
  <c r="AR1122" i="11"/>
  <c r="AS1122" i="11"/>
  <c r="AT1122" i="11"/>
  <c r="AU1122" i="11"/>
  <c r="Z1123" i="11"/>
  <c r="AA1123" i="11"/>
  <c r="AB1123" i="11"/>
  <c r="AC1123" i="11"/>
  <c r="AD1123" i="11"/>
  <c r="AE1123" i="11"/>
  <c r="AF1123" i="11"/>
  <c r="AG1123" i="11"/>
  <c r="AH1123" i="11"/>
  <c r="AI1123" i="11"/>
  <c r="AJ1123" i="11"/>
  <c r="AK1123" i="11"/>
  <c r="AL1123" i="11"/>
  <c r="AM1123" i="11"/>
  <c r="AN1123" i="11"/>
  <c r="AO1123" i="11"/>
  <c r="AP1123" i="11"/>
  <c r="AQ1123" i="11"/>
  <c r="AR1123" i="11"/>
  <c r="AS1123" i="11"/>
  <c r="AT1123" i="11"/>
  <c r="AU1123" i="11"/>
  <c r="Z1124" i="11"/>
  <c r="AA1124" i="11"/>
  <c r="AB1124" i="11"/>
  <c r="AC1124" i="11"/>
  <c r="AD1124" i="11"/>
  <c r="AE1124" i="11"/>
  <c r="AF1124" i="11"/>
  <c r="AG1124" i="11"/>
  <c r="AH1124" i="11"/>
  <c r="AI1124" i="11"/>
  <c r="AJ1124" i="11"/>
  <c r="AK1124" i="11"/>
  <c r="AL1124" i="11"/>
  <c r="AM1124" i="11"/>
  <c r="AN1124" i="11"/>
  <c r="AO1124" i="11"/>
  <c r="AP1124" i="11"/>
  <c r="AQ1124" i="11"/>
  <c r="AR1124" i="11"/>
  <c r="AS1124" i="11"/>
  <c r="AT1124" i="11"/>
  <c r="AU1124" i="11"/>
  <c r="Z1125" i="11"/>
  <c r="AA1125" i="11"/>
  <c r="AB1125" i="11"/>
  <c r="AC1125" i="11"/>
  <c r="AD1125" i="11"/>
  <c r="AE1125" i="11"/>
  <c r="AF1125" i="11"/>
  <c r="AG1125" i="11"/>
  <c r="AH1125" i="11"/>
  <c r="AI1125" i="11"/>
  <c r="AJ1125" i="11"/>
  <c r="AK1125" i="11"/>
  <c r="AL1125" i="11"/>
  <c r="AM1125" i="11"/>
  <c r="AN1125" i="11"/>
  <c r="AO1125" i="11"/>
  <c r="AP1125" i="11"/>
  <c r="AQ1125" i="11"/>
  <c r="AR1125" i="11"/>
  <c r="AS1125" i="11"/>
  <c r="AT1125" i="11"/>
  <c r="AU1125" i="11"/>
  <c r="Z1126" i="11"/>
  <c r="AA1126" i="11"/>
  <c r="AB1126" i="11"/>
  <c r="AC1126" i="11"/>
  <c r="AD1126" i="11"/>
  <c r="AE1126" i="11"/>
  <c r="AF1126" i="11"/>
  <c r="AG1126" i="11"/>
  <c r="AH1126" i="11"/>
  <c r="AI1126" i="11"/>
  <c r="AJ1126" i="11"/>
  <c r="AK1126" i="11"/>
  <c r="AL1126" i="11"/>
  <c r="AM1126" i="11"/>
  <c r="AN1126" i="11"/>
  <c r="AO1126" i="11"/>
  <c r="AP1126" i="11"/>
  <c r="AQ1126" i="11"/>
  <c r="AR1126" i="11"/>
  <c r="AS1126" i="11"/>
  <c r="AT1126" i="11"/>
  <c r="AU1126" i="11"/>
  <c r="Z1127" i="11"/>
  <c r="AA1127" i="11"/>
  <c r="AB1127" i="11"/>
  <c r="AC1127" i="11"/>
  <c r="AD1127" i="11"/>
  <c r="AE1127" i="11"/>
  <c r="AF1127" i="11"/>
  <c r="AG1127" i="11"/>
  <c r="AH1127" i="11"/>
  <c r="AI1127" i="11"/>
  <c r="AJ1127" i="11"/>
  <c r="AK1127" i="11"/>
  <c r="AL1127" i="11"/>
  <c r="AM1127" i="11"/>
  <c r="AN1127" i="11"/>
  <c r="AO1127" i="11"/>
  <c r="AP1127" i="11"/>
  <c r="AQ1127" i="11"/>
  <c r="AR1127" i="11"/>
  <c r="AS1127" i="11"/>
  <c r="AT1127" i="11"/>
  <c r="AU1127" i="11"/>
  <c r="Z1128" i="11"/>
  <c r="AA1128" i="11"/>
  <c r="AB1128" i="11"/>
  <c r="AC1128" i="11"/>
  <c r="AD1128" i="11"/>
  <c r="AE1128" i="11"/>
  <c r="AF1128" i="11"/>
  <c r="AG1128" i="11"/>
  <c r="AH1128" i="11"/>
  <c r="AI1128" i="11"/>
  <c r="AJ1128" i="11"/>
  <c r="AK1128" i="11"/>
  <c r="AL1128" i="11"/>
  <c r="AM1128" i="11"/>
  <c r="AN1128" i="11"/>
  <c r="AO1128" i="11"/>
  <c r="AP1128" i="11"/>
  <c r="AQ1128" i="11"/>
  <c r="AR1128" i="11"/>
  <c r="AS1128" i="11"/>
  <c r="AT1128" i="11"/>
  <c r="AU1128" i="11"/>
  <c r="Z1129" i="11"/>
  <c r="AA1129" i="11"/>
  <c r="AB1129" i="11"/>
  <c r="AC1129" i="11"/>
  <c r="AD1129" i="11"/>
  <c r="AE1129" i="11"/>
  <c r="AF1129" i="11"/>
  <c r="AG1129" i="11"/>
  <c r="AH1129" i="11"/>
  <c r="AI1129" i="11"/>
  <c r="AJ1129" i="11"/>
  <c r="AK1129" i="11"/>
  <c r="AL1129" i="11"/>
  <c r="AM1129" i="11"/>
  <c r="AN1129" i="11"/>
  <c r="AO1129" i="11"/>
  <c r="AP1129" i="11"/>
  <c r="AQ1129" i="11"/>
  <c r="AR1129" i="11"/>
  <c r="AS1129" i="11"/>
  <c r="AT1129" i="11"/>
  <c r="AU1129" i="11"/>
  <c r="Z1130" i="11"/>
  <c r="AA1130" i="11"/>
  <c r="AB1130" i="11"/>
  <c r="AC1130" i="11"/>
  <c r="AD1130" i="11"/>
  <c r="AE1130" i="11"/>
  <c r="AF1130" i="11"/>
  <c r="AG1130" i="11"/>
  <c r="AH1130" i="11"/>
  <c r="AI1130" i="11"/>
  <c r="AJ1130" i="11"/>
  <c r="AK1130" i="11"/>
  <c r="AL1130" i="11"/>
  <c r="AM1130" i="11"/>
  <c r="AN1130" i="11"/>
  <c r="AO1130" i="11"/>
  <c r="AP1130" i="11"/>
  <c r="AQ1130" i="11"/>
  <c r="AR1130" i="11"/>
  <c r="AS1130" i="11"/>
  <c r="AT1130" i="11"/>
  <c r="AU1130" i="11"/>
  <c r="Z1131" i="11"/>
  <c r="AA1131" i="11"/>
  <c r="AB1131" i="11"/>
  <c r="AC1131" i="11"/>
  <c r="AD1131" i="11"/>
  <c r="AE1131" i="11"/>
  <c r="AF1131" i="11"/>
  <c r="AG1131" i="11"/>
  <c r="AH1131" i="11"/>
  <c r="AI1131" i="11"/>
  <c r="AJ1131" i="11"/>
  <c r="AK1131" i="11"/>
  <c r="AL1131" i="11"/>
  <c r="AM1131" i="11"/>
  <c r="AN1131" i="11"/>
  <c r="AO1131" i="11"/>
  <c r="AP1131" i="11"/>
  <c r="AQ1131" i="11"/>
  <c r="AR1131" i="11"/>
  <c r="AS1131" i="11"/>
  <c r="AT1131" i="11"/>
  <c r="AU1131" i="11"/>
  <c r="Z1132" i="11"/>
  <c r="AA1132" i="11"/>
  <c r="AB1132" i="11"/>
  <c r="AC1132" i="11"/>
  <c r="AD1132" i="11"/>
  <c r="AE1132" i="11"/>
  <c r="AF1132" i="11"/>
  <c r="AG1132" i="11"/>
  <c r="AH1132" i="11"/>
  <c r="AI1132" i="11"/>
  <c r="AJ1132" i="11"/>
  <c r="AK1132" i="11"/>
  <c r="AL1132" i="11"/>
  <c r="AM1132" i="11"/>
  <c r="AN1132" i="11"/>
  <c r="AO1132" i="11"/>
  <c r="AP1132" i="11"/>
  <c r="AQ1132" i="11"/>
  <c r="AR1132" i="11"/>
  <c r="AS1132" i="11"/>
  <c r="AT1132" i="11"/>
  <c r="AU1132" i="11"/>
  <c r="Z1133" i="11"/>
  <c r="AA1133" i="11"/>
  <c r="AB1133" i="11"/>
  <c r="AC1133" i="11"/>
  <c r="AD1133" i="11"/>
  <c r="AE1133" i="11"/>
  <c r="AF1133" i="11"/>
  <c r="AG1133" i="11"/>
  <c r="AH1133" i="11"/>
  <c r="AI1133" i="11"/>
  <c r="AJ1133" i="11"/>
  <c r="AK1133" i="11"/>
  <c r="AL1133" i="11"/>
  <c r="AM1133" i="11"/>
  <c r="AN1133" i="11"/>
  <c r="AO1133" i="11"/>
  <c r="AP1133" i="11"/>
  <c r="AQ1133" i="11"/>
  <c r="AR1133" i="11"/>
  <c r="AS1133" i="11"/>
  <c r="AT1133" i="11"/>
  <c r="AU1133" i="11"/>
  <c r="Z1134" i="11"/>
  <c r="AA1134" i="11"/>
  <c r="AB1134" i="11"/>
  <c r="AC1134" i="11"/>
  <c r="AD1134" i="11"/>
  <c r="AE1134" i="11"/>
  <c r="AF1134" i="11"/>
  <c r="AG1134" i="11"/>
  <c r="AH1134" i="11"/>
  <c r="AI1134" i="11"/>
  <c r="AJ1134" i="11"/>
  <c r="AK1134" i="11"/>
  <c r="AL1134" i="11"/>
  <c r="AM1134" i="11"/>
  <c r="AN1134" i="11"/>
  <c r="AO1134" i="11"/>
  <c r="AP1134" i="11"/>
  <c r="AQ1134" i="11"/>
  <c r="AR1134" i="11"/>
  <c r="AS1134" i="11"/>
  <c r="AT1134" i="11"/>
  <c r="AU1134" i="11"/>
  <c r="Z1135" i="11"/>
  <c r="AA1135" i="11"/>
  <c r="AB1135" i="11"/>
  <c r="AC1135" i="11"/>
  <c r="AD1135" i="11"/>
  <c r="AE1135" i="11"/>
  <c r="AF1135" i="11"/>
  <c r="AG1135" i="11"/>
  <c r="AH1135" i="11"/>
  <c r="AI1135" i="11"/>
  <c r="AJ1135" i="11"/>
  <c r="AK1135" i="11"/>
  <c r="AL1135" i="11"/>
  <c r="AM1135" i="11"/>
  <c r="AN1135" i="11"/>
  <c r="AO1135" i="11"/>
  <c r="AP1135" i="11"/>
  <c r="AQ1135" i="11"/>
  <c r="AR1135" i="11"/>
  <c r="AS1135" i="11"/>
  <c r="AT1135" i="11"/>
  <c r="AU1135" i="11"/>
  <c r="Z1136" i="11"/>
  <c r="AA1136" i="11"/>
  <c r="AB1136" i="11"/>
  <c r="AC1136" i="11"/>
  <c r="AD1136" i="11"/>
  <c r="AE1136" i="11"/>
  <c r="AF1136" i="11"/>
  <c r="AG1136" i="11"/>
  <c r="AH1136" i="11"/>
  <c r="AI1136" i="11"/>
  <c r="AJ1136" i="11"/>
  <c r="AK1136" i="11"/>
  <c r="AL1136" i="11"/>
  <c r="AM1136" i="11"/>
  <c r="AN1136" i="11"/>
  <c r="AO1136" i="11"/>
  <c r="AP1136" i="11"/>
  <c r="AQ1136" i="11"/>
  <c r="AR1136" i="11"/>
  <c r="AS1136" i="11"/>
  <c r="AT1136" i="11"/>
  <c r="AU1136" i="11"/>
  <c r="Z1137" i="11"/>
  <c r="AA1137" i="11"/>
  <c r="AB1137" i="11"/>
  <c r="AC1137" i="11"/>
  <c r="AD1137" i="11"/>
  <c r="AE1137" i="11"/>
  <c r="AF1137" i="11"/>
  <c r="AG1137" i="11"/>
  <c r="AH1137" i="11"/>
  <c r="AI1137" i="11"/>
  <c r="AJ1137" i="11"/>
  <c r="AK1137" i="11"/>
  <c r="AL1137" i="11"/>
  <c r="AM1137" i="11"/>
  <c r="AN1137" i="11"/>
  <c r="AO1137" i="11"/>
  <c r="AP1137" i="11"/>
  <c r="AQ1137" i="11"/>
  <c r="AR1137" i="11"/>
  <c r="AS1137" i="11"/>
  <c r="AT1137" i="11"/>
  <c r="AU1137" i="11"/>
  <c r="Z1138" i="11"/>
  <c r="AA1138" i="11"/>
  <c r="AB1138" i="11"/>
  <c r="AC1138" i="11"/>
  <c r="AD1138" i="11"/>
  <c r="AE1138" i="11"/>
  <c r="AF1138" i="11"/>
  <c r="AG1138" i="11"/>
  <c r="AH1138" i="11"/>
  <c r="AI1138" i="11"/>
  <c r="AJ1138" i="11"/>
  <c r="AK1138" i="11"/>
  <c r="AL1138" i="11"/>
  <c r="AM1138" i="11"/>
  <c r="AN1138" i="11"/>
  <c r="AO1138" i="11"/>
  <c r="AP1138" i="11"/>
  <c r="AQ1138" i="11"/>
  <c r="AR1138" i="11"/>
  <c r="AS1138" i="11"/>
  <c r="AT1138" i="11"/>
  <c r="AU1138" i="11"/>
  <c r="Z1139" i="11"/>
  <c r="AA1139" i="11"/>
  <c r="AB1139" i="11"/>
  <c r="AC1139" i="11"/>
  <c r="AD1139" i="11"/>
  <c r="AE1139" i="11"/>
  <c r="AF1139" i="11"/>
  <c r="AG1139" i="11"/>
  <c r="AH1139" i="11"/>
  <c r="AI1139" i="11"/>
  <c r="AJ1139" i="11"/>
  <c r="AK1139" i="11"/>
  <c r="AL1139" i="11"/>
  <c r="AM1139" i="11"/>
  <c r="AN1139" i="11"/>
  <c r="AO1139" i="11"/>
  <c r="AP1139" i="11"/>
  <c r="AQ1139" i="11"/>
  <c r="AR1139" i="11"/>
  <c r="AS1139" i="11"/>
  <c r="AT1139" i="11"/>
  <c r="AU1139" i="11"/>
  <c r="Z1140" i="11"/>
  <c r="AA1140" i="11"/>
  <c r="AB1140" i="11"/>
  <c r="AC1140" i="11"/>
  <c r="AD1140" i="11"/>
  <c r="AE1140" i="11"/>
  <c r="AF1140" i="11"/>
  <c r="AG1140" i="11"/>
  <c r="AH1140" i="11"/>
  <c r="AI1140" i="11"/>
  <c r="AJ1140" i="11"/>
  <c r="AK1140" i="11"/>
  <c r="AL1140" i="11"/>
  <c r="AM1140" i="11"/>
  <c r="AN1140" i="11"/>
  <c r="AO1140" i="11"/>
  <c r="AP1140" i="11"/>
  <c r="AQ1140" i="11"/>
  <c r="AR1140" i="11"/>
  <c r="AS1140" i="11"/>
  <c r="AT1140" i="11"/>
  <c r="AU1140" i="11"/>
  <c r="Z1141" i="11"/>
  <c r="AA1141" i="11"/>
  <c r="AB1141" i="11"/>
  <c r="AC1141" i="11"/>
  <c r="AD1141" i="11"/>
  <c r="AE1141" i="11"/>
  <c r="AF1141" i="11"/>
  <c r="AG1141" i="11"/>
  <c r="AH1141" i="11"/>
  <c r="AI1141" i="11"/>
  <c r="AJ1141" i="11"/>
  <c r="AK1141" i="11"/>
  <c r="AL1141" i="11"/>
  <c r="AM1141" i="11"/>
  <c r="AN1141" i="11"/>
  <c r="AO1141" i="11"/>
  <c r="AP1141" i="11"/>
  <c r="AQ1141" i="11"/>
  <c r="AR1141" i="11"/>
  <c r="AS1141" i="11"/>
  <c r="AT1141" i="11"/>
  <c r="AU1141" i="11"/>
  <c r="Z1142" i="11"/>
  <c r="AA1142" i="11"/>
  <c r="AB1142" i="11"/>
  <c r="AC1142" i="11"/>
  <c r="AD1142" i="11"/>
  <c r="AE1142" i="11"/>
  <c r="AF1142" i="11"/>
  <c r="AG1142" i="11"/>
  <c r="AH1142" i="11"/>
  <c r="AI1142" i="11"/>
  <c r="AJ1142" i="11"/>
  <c r="AK1142" i="11"/>
  <c r="AL1142" i="11"/>
  <c r="AM1142" i="11"/>
  <c r="AN1142" i="11"/>
  <c r="AO1142" i="11"/>
  <c r="AP1142" i="11"/>
  <c r="AQ1142" i="11"/>
  <c r="AR1142" i="11"/>
  <c r="AS1142" i="11"/>
  <c r="AT1142" i="11"/>
  <c r="AU1142" i="11"/>
  <c r="Z1143" i="11"/>
  <c r="AA1143" i="11"/>
  <c r="AB1143" i="11"/>
  <c r="AC1143" i="11"/>
  <c r="AD1143" i="11"/>
  <c r="AE1143" i="11"/>
  <c r="AF1143" i="11"/>
  <c r="AG1143" i="11"/>
  <c r="AH1143" i="11"/>
  <c r="AI1143" i="11"/>
  <c r="AJ1143" i="11"/>
  <c r="AK1143" i="11"/>
  <c r="AL1143" i="11"/>
  <c r="AM1143" i="11"/>
  <c r="AN1143" i="11"/>
  <c r="AO1143" i="11"/>
  <c r="AP1143" i="11"/>
  <c r="AQ1143" i="11"/>
  <c r="AR1143" i="11"/>
  <c r="AS1143" i="11"/>
  <c r="AT1143" i="11"/>
  <c r="AU1143" i="11"/>
  <c r="Z1144" i="11"/>
  <c r="AA1144" i="11"/>
  <c r="AB1144" i="11"/>
  <c r="AC1144" i="11"/>
  <c r="AD1144" i="11"/>
  <c r="AE1144" i="11"/>
  <c r="AF1144" i="11"/>
  <c r="AG1144" i="11"/>
  <c r="AH1144" i="11"/>
  <c r="AI1144" i="11"/>
  <c r="AJ1144" i="11"/>
  <c r="AK1144" i="11"/>
  <c r="AL1144" i="11"/>
  <c r="AM1144" i="11"/>
  <c r="AN1144" i="11"/>
  <c r="AO1144" i="11"/>
  <c r="AP1144" i="11"/>
  <c r="AQ1144" i="11"/>
  <c r="AR1144" i="11"/>
  <c r="AS1144" i="11"/>
  <c r="AT1144" i="11"/>
  <c r="AU1144" i="11"/>
  <c r="Z1145" i="11"/>
  <c r="AA1145" i="11"/>
  <c r="AB1145" i="11"/>
  <c r="AC1145" i="11"/>
  <c r="AD1145" i="11"/>
  <c r="AE1145" i="11"/>
  <c r="AF1145" i="11"/>
  <c r="AG1145" i="11"/>
  <c r="AH1145" i="11"/>
  <c r="AI1145" i="11"/>
  <c r="AJ1145" i="11"/>
  <c r="AK1145" i="11"/>
  <c r="AL1145" i="11"/>
  <c r="AM1145" i="11"/>
  <c r="AN1145" i="11"/>
  <c r="AO1145" i="11"/>
  <c r="AP1145" i="11"/>
  <c r="AQ1145" i="11"/>
  <c r="AR1145" i="11"/>
  <c r="AS1145" i="11"/>
  <c r="AT1145" i="11"/>
  <c r="AU1145" i="11"/>
  <c r="Z1146" i="11"/>
  <c r="AA1146" i="11"/>
  <c r="AB1146" i="11"/>
  <c r="AC1146" i="11"/>
  <c r="AD1146" i="11"/>
  <c r="AE1146" i="11"/>
  <c r="AF1146" i="11"/>
  <c r="AG1146" i="11"/>
  <c r="AH1146" i="11"/>
  <c r="AI1146" i="11"/>
  <c r="AJ1146" i="11"/>
  <c r="AK1146" i="11"/>
  <c r="AL1146" i="11"/>
  <c r="AM1146" i="11"/>
  <c r="AN1146" i="11"/>
  <c r="AO1146" i="11"/>
  <c r="AP1146" i="11"/>
  <c r="AQ1146" i="11"/>
  <c r="AR1146" i="11"/>
  <c r="AS1146" i="11"/>
  <c r="AT1146" i="11"/>
  <c r="AU1146" i="11"/>
  <c r="Z1147" i="11"/>
  <c r="AA1147" i="11"/>
  <c r="AB1147" i="11"/>
  <c r="AC1147" i="11"/>
  <c r="AD1147" i="11"/>
  <c r="AE1147" i="11"/>
  <c r="AF1147" i="11"/>
  <c r="AG1147" i="11"/>
  <c r="AH1147" i="11"/>
  <c r="AI1147" i="11"/>
  <c r="AJ1147" i="11"/>
  <c r="AK1147" i="11"/>
  <c r="AL1147" i="11"/>
  <c r="AM1147" i="11"/>
  <c r="AN1147" i="11"/>
  <c r="AO1147" i="11"/>
  <c r="AP1147" i="11"/>
  <c r="AQ1147" i="11"/>
  <c r="AR1147" i="11"/>
  <c r="AS1147" i="11"/>
  <c r="AT1147" i="11"/>
  <c r="AU1147" i="11"/>
  <c r="Z1148" i="11"/>
  <c r="AA1148" i="11"/>
  <c r="AB1148" i="11"/>
  <c r="AC1148" i="11"/>
  <c r="AD1148" i="11"/>
  <c r="AE1148" i="11"/>
  <c r="AF1148" i="11"/>
  <c r="AG1148" i="11"/>
  <c r="AH1148" i="11"/>
  <c r="AI1148" i="11"/>
  <c r="AJ1148" i="11"/>
  <c r="AK1148" i="11"/>
  <c r="AL1148" i="11"/>
  <c r="AM1148" i="11"/>
  <c r="AN1148" i="11"/>
  <c r="AO1148" i="11"/>
  <c r="AP1148" i="11"/>
  <c r="AQ1148" i="11"/>
  <c r="AR1148" i="11"/>
  <c r="AS1148" i="11"/>
  <c r="AT1148" i="11"/>
  <c r="AU1148" i="11"/>
  <c r="Z1149" i="11"/>
  <c r="AA1149" i="11"/>
  <c r="AB1149" i="11"/>
  <c r="AC1149" i="11"/>
  <c r="AD1149" i="11"/>
  <c r="AE1149" i="11"/>
  <c r="AF1149" i="11"/>
  <c r="AG1149" i="11"/>
  <c r="AH1149" i="11"/>
  <c r="AI1149" i="11"/>
  <c r="AJ1149" i="11"/>
  <c r="AK1149" i="11"/>
  <c r="AL1149" i="11"/>
  <c r="AM1149" i="11"/>
  <c r="AN1149" i="11"/>
  <c r="AO1149" i="11"/>
  <c r="AP1149" i="11"/>
  <c r="AQ1149" i="11"/>
  <c r="AR1149" i="11"/>
  <c r="AS1149" i="11"/>
  <c r="AT1149" i="11"/>
  <c r="AU1149" i="11"/>
  <c r="Z1150" i="11"/>
  <c r="AA1150" i="11"/>
  <c r="AB1150" i="11"/>
  <c r="AC1150" i="11"/>
  <c r="AD1150" i="11"/>
  <c r="AE1150" i="11"/>
  <c r="AF1150" i="11"/>
  <c r="AG1150" i="11"/>
  <c r="AH1150" i="11"/>
  <c r="AI1150" i="11"/>
  <c r="AJ1150" i="11"/>
  <c r="AK1150" i="11"/>
  <c r="AL1150" i="11"/>
  <c r="AM1150" i="11"/>
  <c r="AN1150" i="11"/>
  <c r="AO1150" i="11"/>
  <c r="AP1150" i="11"/>
  <c r="AQ1150" i="11"/>
  <c r="AR1150" i="11"/>
  <c r="AS1150" i="11"/>
  <c r="AT1150" i="11"/>
  <c r="AU1150" i="11"/>
  <c r="Z1151" i="11"/>
  <c r="AA1151" i="11"/>
  <c r="AB1151" i="11"/>
  <c r="AC1151" i="11"/>
  <c r="AD1151" i="11"/>
  <c r="AE1151" i="11"/>
  <c r="AF1151" i="11"/>
  <c r="AG1151" i="11"/>
  <c r="AH1151" i="11"/>
  <c r="AI1151" i="11"/>
  <c r="AJ1151" i="11"/>
  <c r="AK1151" i="11"/>
  <c r="AL1151" i="11"/>
  <c r="AM1151" i="11"/>
  <c r="AN1151" i="11"/>
  <c r="AO1151" i="11"/>
  <c r="AP1151" i="11"/>
  <c r="AQ1151" i="11"/>
  <c r="AR1151" i="11"/>
  <c r="AS1151" i="11"/>
  <c r="AT1151" i="11"/>
  <c r="AU1151" i="11"/>
  <c r="Z1152" i="11"/>
  <c r="AA1152" i="11"/>
  <c r="AB1152" i="11"/>
  <c r="AC1152" i="11"/>
  <c r="AD1152" i="11"/>
  <c r="AE1152" i="11"/>
  <c r="AF1152" i="11"/>
  <c r="AG1152" i="11"/>
  <c r="AH1152" i="11"/>
  <c r="AI1152" i="11"/>
  <c r="AJ1152" i="11"/>
  <c r="AK1152" i="11"/>
  <c r="AL1152" i="11"/>
  <c r="AM1152" i="11"/>
  <c r="AN1152" i="11"/>
  <c r="AO1152" i="11"/>
  <c r="AP1152" i="11"/>
  <c r="AQ1152" i="11"/>
  <c r="AR1152" i="11"/>
  <c r="AS1152" i="11"/>
  <c r="AT1152" i="11"/>
  <c r="AU1152" i="11"/>
  <c r="Z1153" i="11"/>
  <c r="AA1153" i="11"/>
  <c r="AB1153" i="11"/>
  <c r="AC1153" i="11"/>
  <c r="AD1153" i="11"/>
  <c r="AE1153" i="11"/>
  <c r="AF1153" i="11"/>
  <c r="AG1153" i="11"/>
  <c r="AH1153" i="11"/>
  <c r="AI1153" i="11"/>
  <c r="AJ1153" i="11"/>
  <c r="AK1153" i="11"/>
  <c r="AL1153" i="11"/>
  <c r="AM1153" i="11"/>
  <c r="AN1153" i="11"/>
  <c r="AO1153" i="11"/>
  <c r="AP1153" i="11"/>
  <c r="AQ1153" i="11"/>
  <c r="AR1153" i="11"/>
  <c r="AS1153" i="11"/>
  <c r="AT1153" i="11"/>
  <c r="AU1153" i="11"/>
  <c r="Z1154" i="11"/>
  <c r="AA1154" i="11"/>
  <c r="AB1154" i="11"/>
  <c r="AC1154" i="11"/>
  <c r="AD1154" i="11"/>
  <c r="AE1154" i="11"/>
  <c r="AF1154" i="11"/>
  <c r="AG1154" i="11"/>
  <c r="AH1154" i="11"/>
  <c r="AI1154" i="11"/>
  <c r="AJ1154" i="11"/>
  <c r="AK1154" i="11"/>
  <c r="AL1154" i="11"/>
  <c r="AM1154" i="11"/>
  <c r="AN1154" i="11"/>
  <c r="AO1154" i="11"/>
  <c r="AP1154" i="11"/>
  <c r="AQ1154" i="11"/>
  <c r="AR1154" i="11"/>
  <c r="AS1154" i="11"/>
  <c r="AT1154" i="11"/>
  <c r="AU1154" i="11"/>
  <c r="Z1155" i="11"/>
  <c r="AA1155" i="11"/>
  <c r="AB1155" i="11"/>
  <c r="AC1155" i="11"/>
  <c r="AD1155" i="11"/>
  <c r="AE1155" i="11"/>
  <c r="AF1155" i="11"/>
  <c r="AG1155" i="11"/>
  <c r="AH1155" i="11"/>
  <c r="AI1155" i="11"/>
  <c r="AJ1155" i="11"/>
  <c r="AK1155" i="11"/>
  <c r="AL1155" i="11"/>
  <c r="AM1155" i="11"/>
  <c r="AN1155" i="11"/>
  <c r="AO1155" i="11"/>
  <c r="AP1155" i="11"/>
  <c r="AQ1155" i="11"/>
  <c r="AR1155" i="11"/>
  <c r="AS1155" i="11"/>
  <c r="AT1155" i="11"/>
  <c r="AU1155" i="11"/>
  <c r="Z1156" i="11"/>
  <c r="AA1156" i="11"/>
  <c r="AB1156" i="11"/>
  <c r="AC1156" i="11"/>
  <c r="AD1156" i="11"/>
  <c r="AE1156" i="11"/>
  <c r="AF1156" i="11"/>
  <c r="AG1156" i="11"/>
  <c r="AH1156" i="11"/>
  <c r="AI1156" i="11"/>
  <c r="AJ1156" i="11"/>
  <c r="AK1156" i="11"/>
  <c r="AL1156" i="11"/>
  <c r="AM1156" i="11"/>
  <c r="AN1156" i="11"/>
  <c r="AO1156" i="11"/>
  <c r="AP1156" i="11"/>
  <c r="AQ1156" i="11"/>
  <c r="AR1156" i="11"/>
  <c r="AS1156" i="11"/>
  <c r="AT1156" i="11"/>
  <c r="AU1156" i="11"/>
  <c r="Z1157" i="11"/>
  <c r="AA1157" i="11"/>
  <c r="AB1157" i="11"/>
  <c r="AC1157" i="11"/>
  <c r="AD1157" i="11"/>
  <c r="AE1157" i="11"/>
  <c r="AF1157" i="11"/>
  <c r="AG1157" i="11"/>
  <c r="AH1157" i="11"/>
  <c r="AI1157" i="11"/>
  <c r="AJ1157" i="11"/>
  <c r="AK1157" i="11"/>
  <c r="AL1157" i="11"/>
  <c r="AM1157" i="11"/>
  <c r="AN1157" i="11"/>
  <c r="AO1157" i="11"/>
  <c r="AP1157" i="11"/>
  <c r="AQ1157" i="11"/>
  <c r="AR1157" i="11"/>
  <c r="AS1157" i="11"/>
  <c r="AT1157" i="11"/>
  <c r="AU1157" i="11"/>
  <c r="Z1158" i="11"/>
  <c r="AA1158" i="11"/>
  <c r="AB1158" i="11"/>
  <c r="AC1158" i="11"/>
  <c r="AD1158" i="11"/>
  <c r="AE1158" i="11"/>
  <c r="AF1158" i="11"/>
  <c r="AG1158" i="11"/>
  <c r="AH1158" i="11"/>
  <c r="AI1158" i="11"/>
  <c r="AJ1158" i="11"/>
  <c r="AK1158" i="11"/>
  <c r="AL1158" i="11"/>
  <c r="AM1158" i="11"/>
  <c r="AN1158" i="11"/>
  <c r="AO1158" i="11"/>
  <c r="AP1158" i="11"/>
  <c r="AQ1158" i="11"/>
  <c r="AR1158" i="11"/>
  <c r="AS1158" i="11"/>
  <c r="AT1158" i="11"/>
  <c r="AU1158" i="11"/>
  <c r="Z1159" i="11"/>
  <c r="AA1159" i="11"/>
  <c r="AB1159" i="11"/>
  <c r="AC1159" i="11"/>
  <c r="AD1159" i="11"/>
  <c r="AE1159" i="11"/>
  <c r="AF1159" i="11"/>
  <c r="AG1159" i="11"/>
  <c r="AH1159" i="11"/>
  <c r="AI1159" i="11"/>
  <c r="AJ1159" i="11"/>
  <c r="AK1159" i="11"/>
  <c r="AL1159" i="11"/>
  <c r="AM1159" i="11"/>
  <c r="AN1159" i="11"/>
  <c r="AO1159" i="11"/>
  <c r="AP1159" i="11"/>
  <c r="AQ1159" i="11"/>
  <c r="AR1159" i="11"/>
  <c r="AS1159" i="11"/>
  <c r="AT1159" i="11"/>
  <c r="AU1159" i="11"/>
  <c r="Z1160" i="11"/>
  <c r="AA1160" i="11"/>
  <c r="AB1160" i="11"/>
  <c r="AC1160" i="11"/>
  <c r="AD1160" i="11"/>
  <c r="AE1160" i="11"/>
  <c r="AF1160" i="11"/>
  <c r="AG1160" i="11"/>
  <c r="AH1160" i="11"/>
  <c r="AI1160" i="11"/>
  <c r="AJ1160" i="11"/>
  <c r="AK1160" i="11"/>
  <c r="AL1160" i="11"/>
  <c r="AM1160" i="11"/>
  <c r="AN1160" i="11"/>
  <c r="AO1160" i="11"/>
  <c r="AP1160" i="11"/>
  <c r="AQ1160" i="11"/>
  <c r="AR1160" i="11"/>
  <c r="AS1160" i="11"/>
  <c r="AT1160" i="11"/>
  <c r="AU1160" i="11"/>
  <c r="Z1161" i="11"/>
  <c r="AA1161" i="11"/>
  <c r="AB1161" i="11"/>
  <c r="AC1161" i="11"/>
  <c r="AD1161" i="11"/>
  <c r="AE1161" i="11"/>
  <c r="AF1161" i="11"/>
  <c r="AG1161" i="11"/>
  <c r="AH1161" i="11"/>
  <c r="AI1161" i="11"/>
  <c r="AJ1161" i="11"/>
  <c r="AK1161" i="11"/>
  <c r="AL1161" i="11"/>
  <c r="AM1161" i="11"/>
  <c r="AN1161" i="11"/>
  <c r="AO1161" i="11"/>
  <c r="AP1161" i="11"/>
  <c r="AQ1161" i="11"/>
  <c r="AR1161" i="11"/>
  <c r="AS1161" i="11"/>
  <c r="AT1161" i="11"/>
  <c r="AU1161" i="11"/>
  <c r="Z1162" i="11"/>
  <c r="AA1162" i="11"/>
  <c r="AB1162" i="11"/>
  <c r="AC1162" i="11"/>
  <c r="AD1162" i="11"/>
  <c r="AE1162" i="11"/>
  <c r="AF1162" i="11"/>
  <c r="AG1162" i="11"/>
  <c r="AH1162" i="11"/>
  <c r="AI1162" i="11"/>
  <c r="AJ1162" i="11"/>
  <c r="AK1162" i="11"/>
  <c r="AL1162" i="11"/>
  <c r="AM1162" i="11"/>
  <c r="AN1162" i="11"/>
  <c r="AO1162" i="11"/>
  <c r="AP1162" i="11"/>
  <c r="AQ1162" i="11"/>
  <c r="AR1162" i="11"/>
  <c r="AS1162" i="11"/>
  <c r="AT1162" i="11"/>
  <c r="AU1162" i="11"/>
  <c r="Z1163" i="11"/>
  <c r="AA1163" i="11"/>
  <c r="AB1163" i="11"/>
  <c r="AC1163" i="11"/>
  <c r="AD1163" i="11"/>
  <c r="AE1163" i="11"/>
  <c r="AF1163" i="11"/>
  <c r="AG1163" i="11"/>
  <c r="AH1163" i="11"/>
  <c r="AI1163" i="11"/>
  <c r="AJ1163" i="11"/>
  <c r="AK1163" i="11"/>
  <c r="AL1163" i="11"/>
  <c r="AM1163" i="11"/>
  <c r="AN1163" i="11"/>
  <c r="AO1163" i="11"/>
  <c r="AP1163" i="11"/>
  <c r="AQ1163" i="11"/>
  <c r="AR1163" i="11"/>
  <c r="AS1163" i="11"/>
  <c r="AT1163" i="11"/>
  <c r="AU1163" i="11"/>
  <c r="Z1164" i="11"/>
  <c r="AA1164" i="11"/>
  <c r="AB1164" i="11"/>
  <c r="AC1164" i="11"/>
  <c r="AD1164" i="11"/>
  <c r="AE1164" i="11"/>
  <c r="AF1164" i="11"/>
  <c r="AG1164" i="11"/>
  <c r="AH1164" i="11"/>
  <c r="AI1164" i="11"/>
  <c r="AJ1164" i="11"/>
  <c r="AK1164" i="11"/>
  <c r="AL1164" i="11"/>
  <c r="AM1164" i="11"/>
  <c r="AN1164" i="11"/>
  <c r="AO1164" i="11"/>
  <c r="AP1164" i="11"/>
  <c r="AQ1164" i="11"/>
  <c r="AR1164" i="11"/>
  <c r="AS1164" i="11"/>
  <c r="AT1164" i="11"/>
  <c r="AU1164" i="11"/>
  <c r="Z1165" i="11"/>
  <c r="AA1165" i="11"/>
  <c r="AB1165" i="11"/>
  <c r="AC1165" i="11"/>
  <c r="AD1165" i="11"/>
  <c r="AE1165" i="11"/>
  <c r="AF1165" i="11"/>
  <c r="AG1165" i="11"/>
  <c r="AH1165" i="11"/>
  <c r="AI1165" i="11"/>
  <c r="AJ1165" i="11"/>
  <c r="AK1165" i="11"/>
  <c r="AL1165" i="11"/>
  <c r="AM1165" i="11"/>
  <c r="AN1165" i="11"/>
  <c r="AO1165" i="11"/>
  <c r="AP1165" i="11"/>
  <c r="AQ1165" i="11"/>
  <c r="AR1165" i="11"/>
  <c r="AS1165" i="11"/>
  <c r="AT1165" i="11"/>
  <c r="AU1165" i="11"/>
  <c r="Z1166" i="11"/>
  <c r="AA1166" i="11"/>
  <c r="AB1166" i="11"/>
  <c r="AC1166" i="11"/>
  <c r="AD1166" i="11"/>
  <c r="AE1166" i="11"/>
  <c r="AF1166" i="11"/>
  <c r="AG1166" i="11"/>
  <c r="AH1166" i="11"/>
  <c r="AI1166" i="11"/>
  <c r="AJ1166" i="11"/>
  <c r="AK1166" i="11"/>
  <c r="AL1166" i="11"/>
  <c r="AM1166" i="11"/>
  <c r="AN1166" i="11"/>
  <c r="AO1166" i="11"/>
  <c r="AP1166" i="11"/>
  <c r="AQ1166" i="11"/>
  <c r="AR1166" i="11"/>
  <c r="AS1166" i="11"/>
  <c r="AT1166" i="11"/>
  <c r="AU1166" i="11"/>
  <c r="Z1167" i="11"/>
  <c r="AA1167" i="11"/>
  <c r="AB1167" i="11"/>
  <c r="AC1167" i="11"/>
  <c r="AD1167" i="11"/>
  <c r="AE1167" i="11"/>
  <c r="AF1167" i="11"/>
  <c r="AG1167" i="11"/>
  <c r="AH1167" i="11"/>
  <c r="AI1167" i="11"/>
  <c r="AJ1167" i="11"/>
  <c r="AK1167" i="11"/>
  <c r="AL1167" i="11"/>
  <c r="AM1167" i="11"/>
  <c r="AN1167" i="11"/>
  <c r="AO1167" i="11"/>
  <c r="AP1167" i="11"/>
  <c r="AQ1167" i="11"/>
  <c r="AR1167" i="11"/>
  <c r="AS1167" i="11"/>
  <c r="AT1167" i="11"/>
  <c r="AU1167" i="11"/>
  <c r="Z1168" i="11"/>
  <c r="AA1168" i="11"/>
  <c r="AB1168" i="11"/>
  <c r="AC1168" i="11"/>
  <c r="AD1168" i="11"/>
  <c r="AE1168" i="11"/>
  <c r="AF1168" i="11"/>
  <c r="AG1168" i="11"/>
  <c r="AH1168" i="11"/>
  <c r="AI1168" i="11"/>
  <c r="AJ1168" i="11"/>
  <c r="AK1168" i="11"/>
  <c r="AL1168" i="11"/>
  <c r="AM1168" i="11"/>
  <c r="AN1168" i="11"/>
  <c r="AO1168" i="11"/>
  <c r="AP1168" i="11"/>
  <c r="AQ1168" i="11"/>
  <c r="AR1168" i="11"/>
  <c r="AS1168" i="11"/>
  <c r="AT1168" i="11"/>
  <c r="AU1168" i="11"/>
  <c r="Z1169" i="11"/>
  <c r="AA1169" i="11"/>
  <c r="AB1169" i="11"/>
  <c r="AC1169" i="11"/>
  <c r="AD1169" i="11"/>
  <c r="AE1169" i="11"/>
  <c r="AF1169" i="11"/>
  <c r="AG1169" i="11"/>
  <c r="AH1169" i="11"/>
  <c r="AI1169" i="11"/>
  <c r="AJ1169" i="11"/>
  <c r="AK1169" i="11"/>
  <c r="AL1169" i="11"/>
  <c r="AM1169" i="11"/>
  <c r="AN1169" i="11"/>
  <c r="AO1169" i="11"/>
  <c r="AP1169" i="11"/>
  <c r="AQ1169" i="11"/>
  <c r="AR1169" i="11"/>
  <c r="AS1169" i="11"/>
  <c r="AT1169" i="11"/>
  <c r="AU1169" i="11"/>
  <c r="Z1170" i="11"/>
  <c r="AA1170" i="11"/>
  <c r="AB1170" i="11"/>
  <c r="AC1170" i="11"/>
  <c r="AD1170" i="11"/>
  <c r="AE1170" i="11"/>
  <c r="AF1170" i="11"/>
  <c r="AG1170" i="11"/>
  <c r="AH1170" i="11"/>
  <c r="AI1170" i="11"/>
  <c r="AJ1170" i="11"/>
  <c r="AK1170" i="11"/>
  <c r="AL1170" i="11"/>
  <c r="AM1170" i="11"/>
  <c r="AN1170" i="11"/>
  <c r="AO1170" i="11"/>
  <c r="AP1170" i="11"/>
  <c r="AQ1170" i="11"/>
  <c r="AR1170" i="11"/>
  <c r="AS1170" i="11"/>
  <c r="AT1170" i="11"/>
  <c r="AU1170" i="11"/>
  <c r="Z1171" i="11"/>
  <c r="AA1171" i="11"/>
  <c r="AB1171" i="11"/>
  <c r="AC1171" i="11"/>
  <c r="AD1171" i="11"/>
  <c r="AE1171" i="11"/>
  <c r="AF1171" i="11"/>
  <c r="AG1171" i="11"/>
  <c r="AH1171" i="11"/>
  <c r="AI1171" i="11"/>
  <c r="AJ1171" i="11"/>
  <c r="AK1171" i="11"/>
  <c r="AL1171" i="11"/>
  <c r="AM1171" i="11"/>
  <c r="AN1171" i="11"/>
  <c r="AO1171" i="11"/>
  <c r="AP1171" i="11"/>
  <c r="AQ1171" i="11"/>
  <c r="AR1171" i="11"/>
  <c r="AS1171" i="11"/>
  <c r="AT1171" i="11"/>
  <c r="AU1171" i="11"/>
  <c r="Z1172" i="11"/>
  <c r="AA1172" i="11"/>
  <c r="AB1172" i="11"/>
  <c r="AC1172" i="11"/>
  <c r="AD1172" i="11"/>
  <c r="AE1172" i="11"/>
  <c r="AF1172" i="11"/>
  <c r="AG1172" i="11"/>
  <c r="AH1172" i="11"/>
  <c r="AI1172" i="11"/>
  <c r="AJ1172" i="11"/>
  <c r="AK1172" i="11"/>
  <c r="AL1172" i="11"/>
  <c r="AM1172" i="11"/>
  <c r="AN1172" i="11"/>
  <c r="AO1172" i="11"/>
  <c r="AP1172" i="11"/>
  <c r="AQ1172" i="11"/>
  <c r="AR1172" i="11"/>
  <c r="AS1172" i="11"/>
  <c r="AT1172" i="11"/>
  <c r="AU1172" i="11"/>
  <c r="Z1173" i="11"/>
  <c r="AA1173" i="11"/>
  <c r="AB1173" i="11"/>
  <c r="AC1173" i="11"/>
  <c r="AD1173" i="11"/>
  <c r="AE1173" i="11"/>
  <c r="AF1173" i="11"/>
  <c r="AG1173" i="11"/>
  <c r="AH1173" i="11"/>
  <c r="AI1173" i="11"/>
  <c r="AJ1173" i="11"/>
  <c r="AK1173" i="11"/>
  <c r="AL1173" i="11"/>
  <c r="AM1173" i="11"/>
  <c r="AN1173" i="11"/>
  <c r="AO1173" i="11"/>
  <c r="AP1173" i="11"/>
  <c r="AQ1173" i="11"/>
  <c r="AR1173" i="11"/>
  <c r="AS1173" i="11"/>
  <c r="AT1173" i="11"/>
  <c r="AU1173" i="11"/>
  <c r="Z1174" i="11"/>
  <c r="AA1174" i="11"/>
  <c r="AB1174" i="11"/>
  <c r="AC1174" i="11"/>
  <c r="AD1174" i="11"/>
  <c r="AE1174" i="11"/>
  <c r="AF1174" i="11"/>
  <c r="AG1174" i="11"/>
  <c r="AH1174" i="11"/>
  <c r="AI1174" i="11"/>
  <c r="AJ1174" i="11"/>
  <c r="AK1174" i="11"/>
  <c r="AL1174" i="11"/>
  <c r="AM1174" i="11"/>
  <c r="AN1174" i="11"/>
  <c r="AO1174" i="11"/>
  <c r="AP1174" i="11"/>
  <c r="AQ1174" i="11"/>
  <c r="AR1174" i="11"/>
  <c r="AS1174" i="11"/>
  <c r="AT1174" i="11"/>
  <c r="AU1174" i="11"/>
  <c r="Z1175" i="11"/>
  <c r="AA1175" i="11"/>
  <c r="AB1175" i="11"/>
  <c r="AC1175" i="11"/>
  <c r="AD1175" i="11"/>
  <c r="AE1175" i="11"/>
  <c r="AF1175" i="11"/>
  <c r="AG1175" i="11"/>
  <c r="AH1175" i="11"/>
  <c r="AI1175" i="11"/>
  <c r="AJ1175" i="11"/>
  <c r="AK1175" i="11"/>
  <c r="AL1175" i="11"/>
  <c r="AM1175" i="11"/>
  <c r="AN1175" i="11"/>
  <c r="AO1175" i="11"/>
  <c r="AP1175" i="11"/>
  <c r="AQ1175" i="11"/>
  <c r="AR1175" i="11"/>
  <c r="AS1175" i="11"/>
  <c r="AT1175" i="11"/>
  <c r="AU1175" i="11"/>
  <c r="Z1176" i="11"/>
  <c r="AA1176" i="11"/>
  <c r="AB1176" i="11"/>
  <c r="AC1176" i="11"/>
  <c r="AD1176" i="11"/>
  <c r="AE1176" i="11"/>
  <c r="AF1176" i="11"/>
  <c r="AG1176" i="11"/>
  <c r="AH1176" i="11"/>
  <c r="AI1176" i="11"/>
  <c r="AJ1176" i="11"/>
  <c r="AK1176" i="11"/>
  <c r="AL1176" i="11"/>
  <c r="AM1176" i="11"/>
  <c r="AN1176" i="11"/>
  <c r="AO1176" i="11"/>
  <c r="AP1176" i="11"/>
  <c r="AQ1176" i="11"/>
  <c r="AR1176" i="11"/>
  <c r="AS1176" i="11"/>
  <c r="AT1176" i="11"/>
  <c r="AU1176" i="11"/>
  <c r="Z1177" i="11"/>
  <c r="AA1177" i="11"/>
  <c r="AB1177" i="11"/>
  <c r="AC1177" i="11"/>
  <c r="AD1177" i="11"/>
  <c r="AE1177" i="11"/>
  <c r="AF1177" i="11"/>
  <c r="AG1177" i="11"/>
  <c r="AH1177" i="11"/>
  <c r="AI1177" i="11"/>
  <c r="AJ1177" i="11"/>
  <c r="AK1177" i="11"/>
  <c r="AL1177" i="11"/>
  <c r="AM1177" i="11"/>
  <c r="AN1177" i="11"/>
  <c r="AO1177" i="11"/>
  <c r="AP1177" i="11"/>
  <c r="AQ1177" i="11"/>
  <c r="AR1177" i="11"/>
  <c r="AS1177" i="11"/>
  <c r="AT1177" i="11"/>
  <c r="AU1177" i="11"/>
  <c r="Z1178" i="11"/>
  <c r="AA1178" i="11"/>
  <c r="AB1178" i="11"/>
  <c r="AC1178" i="11"/>
  <c r="AD1178" i="11"/>
  <c r="AE1178" i="11"/>
  <c r="AF1178" i="11"/>
  <c r="AG1178" i="11"/>
  <c r="AH1178" i="11"/>
  <c r="AI1178" i="11"/>
  <c r="AJ1178" i="11"/>
  <c r="AK1178" i="11"/>
  <c r="AL1178" i="11"/>
  <c r="AM1178" i="11"/>
  <c r="AN1178" i="11"/>
  <c r="AO1178" i="11"/>
  <c r="AP1178" i="11"/>
  <c r="AQ1178" i="11"/>
  <c r="AR1178" i="11"/>
  <c r="AS1178" i="11"/>
  <c r="AT1178" i="11"/>
  <c r="AU1178" i="11"/>
  <c r="Z1179" i="11"/>
  <c r="AA1179" i="11"/>
  <c r="AB1179" i="11"/>
  <c r="AC1179" i="11"/>
  <c r="AD1179" i="11"/>
  <c r="AE1179" i="11"/>
  <c r="AF1179" i="11"/>
  <c r="AG1179" i="11"/>
  <c r="AH1179" i="11"/>
  <c r="AI1179" i="11"/>
  <c r="AJ1179" i="11"/>
  <c r="AK1179" i="11"/>
  <c r="AL1179" i="11"/>
  <c r="AM1179" i="11"/>
  <c r="AN1179" i="11"/>
  <c r="AO1179" i="11"/>
  <c r="AP1179" i="11"/>
  <c r="AQ1179" i="11"/>
  <c r="AR1179" i="11"/>
  <c r="AS1179" i="11"/>
  <c r="AT1179" i="11"/>
  <c r="AU1179" i="11"/>
  <c r="Z1180" i="11"/>
  <c r="AA1180" i="11"/>
  <c r="AB1180" i="11"/>
  <c r="AC1180" i="11"/>
  <c r="AD1180" i="11"/>
  <c r="AE1180" i="11"/>
  <c r="AF1180" i="11"/>
  <c r="AG1180" i="11"/>
  <c r="AH1180" i="11"/>
  <c r="AI1180" i="11"/>
  <c r="AJ1180" i="11"/>
  <c r="AK1180" i="11"/>
  <c r="AL1180" i="11"/>
  <c r="AM1180" i="11"/>
  <c r="AN1180" i="11"/>
  <c r="AO1180" i="11"/>
  <c r="AP1180" i="11"/>
  <c r="AQ1180" i="11"/>
  <c r="AR1180" i="11"/>
  <c r="AS1180" i="11"/>
  <c r="AT1180" i="11"/>
  <c r="AU1180" i="11"/>
  <c r="Z1181" i="11"/>
  <c r="AA1181" i="11"/>
  <c r="AB1181" i="11"/>
  <c r="AC1181" i="11"/>
  <c r="AD1181" i="11"/>
  <c r="AE1181" i="11"/>
  <c r="AF1181" i="11"/>
  <c r="AG1181" i="11"/>
  <c r="AH1181" i="11"/>
  <c r="AI1181" i="11"/>
  <c r="AJ1181" i="11"/>
  <c r="AK1181" i="11"/>
  <c r="AL1181" i="11"/>
  <c r="AM1181" i="11"/>
  <c r="AN1181" i="11"/>
  <c r="AO1181" i="11"/>
  <c r="AP1181" i="11"/>
  <c r="AQ1181" i="11"/>
  <c r="AR1181" i="11"/>
  <c r="AS1181" i="11"/>
  <c r="AT1181" i="11"/>
  <c r="AU1181" i="11"/>
  <c r="Z1182" i="11"/>
  <c r="AA1182" i="11"/>
  <c r="AB1182" i="11"/>
  <c r="AC1182" i="11"/>
  <c r="AD1182" i="11"/>
  <c r="AE1182" i="11"/>
  <c r="AF1182" i="11"/>
  <c r="AG1182" i="11"/>
  <c r="AH1182" i="11"/>
  <c r="AI1182" i="11"/>
  <c r="AJ1182" i="11"/>
  <c r="AK1182" i="11"/>
  <c r="AL1182" i="11"/>
  <c r="AM1182" i="11"/>
  <c r="AN1182" i="11"/>
  <c r="AO1182" i="11"/>
  <c r="AP1182" i="11"/>
  <c r="AQ1182" i="11"/>
  <c r="AR1182" i="11"/>
  <c r="AS1182" i="11"/>
  <c r="AT1182" i="11"/>
  <c r="AU1182" i="11"/>
  <c r="Z1183" i="11"/>
  <c r="AA1183" i="11"/>
  <c r="AB1183" i="11"/>
  <c r="AC1183" i="11"/>
  <c r="AD1183" i="11"/>
  <c r="AE1183" i="11"/>
  <c r="AF1183" i="11"/>
  <c r="AG1183" i="11"/>
  <c r="AH1183" i="11"/>
  <c r="AI1183" i="11"/>
  <c r="AJ1183" i="11"/>
  <c r="AK1183" i="11"/>
  <c r="AL1183" i="11"/>
  <c r="AM1183" i="11"/>
  <c r="AN1183" i="11"/>
  <c r="AO1183" i="11"/>
  <c r="AP1183" i="11"/>
  <c r="AQ1183" i="11"/>
  <c r="AR1183" i="11"/>
  <c r="AS1183" i="11"/>
  <c r="AT1183" i="11"/>
  <c r="AU1183" i="11"/>
  <c r="Z1184" i="11"/>
  <c r="AA1184" i="11"/>
  <c r="AB1184" i="11"/>
  <c r="AC1184" i="11"/>
  <c r="AD1184" i="11"/>
  <c r="AE1184" i="11"/>
  <c r="AF1184" i="11"/>
  <c r="AG1184" i="11"/>
  <c r="AH1184" i="11"/>
  <c r="AI1184" i="11"/>
  <c r="AJ1184" i="11"/>
  <c r="AK1184" i="11"/>
  <c r="AL1184" i="11"/>
  <c r="AM1184" i="11"/>
  <c r="AN1184" i="11"/>
  <c r="AO1184" i="11"/>
  <c r="AP1184" i="11"/>
  <c r="AQ1184" i="11"/>
  <c r="AR1184" i="11"/>
  <c r="AS1184" i="11"/>
  <c r="AT1184" i="11"/>
  <c r="AU1184" i="11"/>
  <c r="Z1185" i="11"/>
  <c r="AA1185" i="11"/>
  <c r="AB1185" i="11"/>
  <c r="AC1185" i="11"/>
  <c r="AD1185" i="11"/>
  <c r="AE1185" i="11"/>
  <c r="AF1185" i="11"/>
  <c r="AG1185" i="11"/>
  <c r="AH1185" i="11"/>
  <c r="AI1185" i="11"/>
  <c r="AJ1185" i="11"/>
  <c r="AK1185" i="11"/>
  <c r="AL1185" i="11"/>
  <c r="AM1185" i="11"/>
  <c r="AN1185" i="11"/>
  <c r="AO1185" i="11"/>
  <c r="AP1185" i="11"/>
  <c r="AQ1185" i="11"/>
  <c r="AR1185" i="11"/>
  <c r="AS1185" i="11"/>
  <c r="AT1185" i="11"/>
  <c r="AU1185" i="11"/>
  <c r="Z1186" i="11"/>
  <c r="AA1186" i="11"/>
  <c r="AB1186" i="11"/>
  <c r="AC1186" i="11"/>
  <c r="AD1186" i="11"/>
  <c r="AE1186" i="11"/>
  <c r="AF1186" i="11"/>
  <c r="AG1186" i="11"/>
  <c r="AH1186" i="11"/>
  <c r="AI1186" i="11"/>
  <c r="AJ1186" i="11"/>
  <c r="AK1186" i="11"/>
  <c r="AL1186" i="11"/>
  <c r="AM1186" i="11"/>
  <c r="AN1186" i="11"/>
  <c r="AO1186" i="11"/>
  <c r="AP1186" i="11"/>
  <c r="AQ1186" i="11"/>
  <c r="AR1186" i="11"/>
  <c r="AS1186" i="11"/>
  <c r="AT1186" i="11"/>
  <c r="AU1186" i="11"/>
  <c r="Z1187" i="11"/>
  <c r="AA1187" i="11"/>
  <c r="AB1187" i="11"/>
  <c r="AC1187" i="11"/>
  <c r="AD1187" i="11"/>
  <c r="AE1187" i="11"/>
  <c r="AF1187" i="11"/>
  <c r="AG1187" i="11"/>
  <c r="AH1187" i="11"/>
  <c r="AI1187" i="11"/>
  <c r="AJ1187" i="11"/>
  <c r="AK1187" i="11"/>
  <c r="AL1187" i="11"/>
  <c r="AM1187" i="11"/>
  <c r="AN1187" i="11"/>
  <c r="AO1187" i="11"/>
  <c r="AP1187" i="11"/>
  <c r="AQ1187" i="11"/>
  <c r="AR1187" i="11"/>
  <c r="AS1187" i="11"/>
  <c r="AT1187" i="11"/>
  <c r="AU1187" i="11"/>
  <c r="Z1188" i="11"/>
  <c r="AA1188" i="11"/>
  <c r="AB1188" i="11"/>
  <c r="AC1188" i="11"/>
  <c r="AD1188" i="11"/>
  <c r="AE1188" i="11"/>
  <c r="AF1188" i="11"/>
  <c r="AG1188" i="11"/>
  <c r="AH1188" i="11"/>
  <c r="AI1188" i="11"/>
  <c r="AJ1188" i="11"/>
  <c r="AK1188" i="11"/>
  <c r="AL1188" i="11"/>
  <c r="AM1188" i="11"/>
  <c r="AN1188" i="11"/>
  <c r="AO1188" i="11"/>
  <c r="AP1188" i="11"/>
  <c r="AQ1188" i="11"/>
  <c r="AR1188" i="11"/>
  <c r="AS1188" i="11"/>
  <c r="AT1188" i="11"/>
  <c r="AU1188" i="11"/>
  <c r="Z1189" i="11"/>
  <c r="AA1189" i="11"/>
  <c r="AB1189" i="11"/>
  <c r="AC1189" i="11"/>
  <c r="AD1189" i="11"/>
  <c r="AE1189" i="11"/>
  <c r="AF1189" i="11"/>
  <c r="AG1189" i="11"/>
  <c r="AH1189" i="11"/>
  <c r="AI1189" i="11"/>
  <c r="AJ1189" i="11"/>
  <c r="AK1189" i="11"/>
  <c r="AL1189" i="11"/>
  <c r="AM1189" i="11"/>
  <c r="AN1189" i="11"/>
  <c r="AO1189" i="11"/>
  <c r="AP1189" i="11"/>
  <c r="AQ1189" i="11"/>
  <c r="AR1189" i="11"/>
  <c r="AS1189" i="11"/>
  <c r="AT1189" i="11"/>
  <c r="AU1189" i="11"/>
  <c r="Z1190" i="11"/>
  <c r="AA1190" i="11"/>
  <c r="AB1190" i="11"/>
  <c r="AC1190" i="11"/>
  <c r="AD1190" i="11"/>
  <c r="AE1190" i="11"/>
  <c r="AF1190" i="11"/>
  <c r="AG1190" i="11"/>
  <c r="AH1190" i="11"/>
  <c r="AI1190" i="11"/>
  <c r="AJ1190" i="11"/>
  <c r="AK1190" i="11"/>
  <c r="AL1190" i="11"/>
  <c r="AM1190" i="11"/>
  <c r="AN1190" i="11"/>
  <c r="AO1190" i="11"/>
  <c r="AP1190" i="11"/>
  <c r="AQ1190" i="11"/>
  <c r="AR1190" i="11"/>
  <c r="AS1190" i="11"/>
  <c r="AT1190" i="11"/>
  <c r="AU1190" i="11"/>
  <c r="Z1191" i="11"/>
  <c r="AA1191" i="11"/>
  <c r="AB1191" i="11"/>
  <c r="AC1191" i="11"/>
  <c r="AD1191" i="11"/>
  <c r="AE1191" i="11"/>
  <c r="AF1191" i="11"/>
  <c r="AG1191" i="11"/>
  <c r="AH1191" i="11"/>
  <c r="AI1191" i="11"/>
  <c r="AJ1191" i="11"/>
  <c r="AK1191" i="11"/>
  <c r="AL1191" i="11"/>
  <c r="AM1191" i="11"/>
  <c r="AN1191" i="11"/>
  <c r="AO1191" i="11"/>
  <c r="AP1191" i="11"/>
  <c r="AQ1191" i="11"/>
  <c r="AR1191" i="11"/>
  <c r="AS1191" i="11"/>
  <c r="AT1191" i="11"/>
  <c r="AU1191" i="11"/>
  <c r="Z1192" i="11"/>
  <c r="AA1192" i="11"/>
  <c r="AB1192" i="11"/>
  <c r="AC1192" i="11"/>
  <c r="AD1192" i="11"/>
  <c r="AE1192" i="11"/>
  <c r="AF1192" i="11"/>
  <c r="AG1192" i="11"/>
  <c r="AH1192" i="11"/>
  <c r="AI1192" i="11"/>
  <c r="AJ1192" i="11"/>
  <c r="AK1192" i="11"/>
  <c r="AL1192" i="11"/>
  <c r="AM1192" i="11"/>
  <c r="AN1192" i="11"/>
  <c r="AO1192" i="11"/>
  <c r="AP1192" i="11"/>
  <c r="AQ1192" i="11"/>
  <c r="AR1192" i="11"/>
  <c r="AS1192" i="11"/>
  <c r="AT1192" i="11"/>
  <c r="AU1192" i="11"/>
  <c r="Z1193" i="11"/>
  <c r="AA1193" i="11"/>
  <c r="AB1193" i="11"/>
  <c r="AC1193" i="11"/>
  <c r="AD1193" i="11"/>
  <c r="AE1193" i="11"/>
  <c r="AF1193" i="11"/>
  <c r="AG1193" i="11"/>
  <c r="AH1193" i="11"/>
  <c r="AI1193" i="11"/>
  <c r="AJ1193" i="11"/>
  <c r="AK1193" i="11"/>
  <c r="AL1193" i="11"/>
  <c r="AM1193" i="11"/>
  <c r="AN1193" i="11"/>
  <c r="AO1193" i="11"/>
  <c r="AP1193" i="11"/>
  <c r="AQ1193" i="11"/>
  <c r="AR1193" i="11"/>
  <c r="AS1193" i="11"/>
  <c r="AT1193" i="11"/>
  <c r="AU1193" i="11"/>
  <c r="Z1194" i="11"/>
  <c r="AA1194" i="11"/>
  <c r="AB1194" i="11"/>
  <c r="AC1194" i="11"/>
  <c r="AD1194" i="11"/>
  <c r="AE1194" i="11"/>
  <c r="AF1194" i="11"/>
  <c r="AG1194" i="11"/>
  <c r="AH1194" i="11"/>
  <c r="AI1194" i="11"/>
  <c r="AJ1194" i="11"/>
  <c r="AK1194" i="11"/>
  <c r="AL1194" i="11"/>
  <c r="AM1194" i="11"/>
  <c r="AN1194" i="11"/>
  <c r="AO1194" i="11"/>
  <c r="AP1194" i="11"/>
  <c r="AQ1194" i="11"/>
  <c r="AR1194" i="11"/>
  <c r="AS1194" i="11"/>
  <c r="AT1194" i="11"/>
  <c r="AU1194" i="11"/>
  <c r="Z1195" i="11"/>
  <c r="AA1195" i="11"/>
  <c r="AB1195" i="11"/>
  <c r="AC1195" i="11"/>
  <c r="AD1195" i="11"/>
  <c r="AE1195" i="11"/>
  <c r="AF1195" i="11"/>
  <c r="AG1195" i="11"/>
  <c r="AH1195" i="11"/>
  <c r="AI1195" i="11"/>
  <c r="AJ1195" i="11"/>
  <c r="AK1195" i="11"/>
  <c r="AL1195" i="11"/>
  <c r="AM1195" i="11"/>
  <c r="AN1195" i="11"/>
  <c r="AO1195" i="11"/>
  <c r="AP1195" i="11"/>
  <c r="AQ1195" i="11"/>
  <c r="AR1195" i="11"/>
  <c r="AS1195" i="11"/>
  <c r="AT1195" i="11"/>
  <c r="AU1195" i="11"/>
  <c r="Z1196" i="11"/>
  <c r="AA1196" i="11"/>
  <c r="AB1196" i="11"/>
  <c r="AC1196" i="11"/>
  <c r="AD1196" i="11"/>
  <c r="AE1196" i="11"/>
  <c r="AF1196" i="11"/>
  <c r="AG1196" i="11"/>
  <c r="AH1196" i="11"/>
  <c r="AI1196" i="11"/>
  <c r="AJ1196" i="11"/>
  <c r="AK1196" i="11"/>
  <c r="AL1196" i="11"/>
  <c r="AM1196" i="11"/>
  <c r="AN1196" i="11"/>
  <c r="AO1196" i="11"/>
  <c r="AP1196" i="11"/>
  <c r="AQ1196" i="11"/>
  <c r="AR1196" i="11"/>
  <c r="AS1196" i="11"/>
  <c r="AT1196" i="11"/>
  <c r="AU1196" i="11"/>
  <c r="Z1197" i="11"/>
  <c r="AA1197" i="11"/>
  <c r="AB1197" i="11"/>
  <c r="AC1197" i="11"/>
  <c r="AD1197" i="11"/>
  <c r="AE1197" i="11"/>
  <c r="AF1197" i="11"/>
  <c r="AG1197" i="11"/>
  <c r="AH1197" i="11"/>
  <c r="AI1197" i="11"/>
  <c r="AJ1197" i="11"/>
  <c r="AK1197" i="11"/>
  <c r="AL1197" i="11"/>
  <c r="AM1197" i="11"/>
  <c r="AN1197" i="11"/>
  <c r="AO1197" i="11"/>
  <c r="AP1197" i="11"/>
  <c r="AQ1197" i="11"/>
  <c r="AR1197" i="11"/>
  <c r="AS1197" i="11"/>
  <c r="AT1197" i="11"/>
  <c r="AU1197" i="11"/>
  <c r="Z1198" i="11"/>
  <c r="AA1198" i="11"/>
  <c r="AB1198" i="11"/>
  <c r="AC1198" i="11"/>
  <c r="AD1198" i="11"/>
  <c r="AE1198" i="11"/>
  <c r="AF1198" i="11"/>
  <c r="AG1198" i="11"/>
  <c r="AH1198" i="11"/>
  <c r="AI1198" i="11"/>
  <c r="AJ1198" i="11"/>
  <c r="AK1198" i="11"/>
  <c r="AL1198" i="11"/>
  <c r="AM1198" i="11"/>
  <c r="AN1198" i="11"/>
  <c r="AO1198" i="11"/>
  <c r="AP1198" i="11"/>
  <c r="AQ1198" i="11"/>
  <c r="AR1198" i="11"/>
  <c r="AS1198" i="11"/>
  <c r="AT1198" i="11"/>
  <c r="AU1198" i="11"/>
  <c r="Z1199" i="11"/>
  <c r="AA1199" i="11"/>
  <c r="AB1199" i="11"/>
  <c r="AC1199" i="11"/>
  <c r="AD1199" i="11"/>
  <c r="AE1199" i="11"/>
  <c r="AF1199" i="11"/>
  <c r="AG1199" i="11"/>
  <c r="AH1199" i="11"/>
  <c r="AI1199" i="11"/>
  <c r="AJ1199" i="11"/>
  <c r="AK1199" i="11"/>
  <c r="AL1199" i="11"/>
  <c r="AM1199" i="11"/>
  <c r="AN1199" i="11"/>
  <c r="AO1199" i="11"/>
  <c r="AP1199" i="11"/>
  <c r="AQ1199" i="11"/>
  <c r="AR1199" i="11"/>
  <c r="AS1199" i="11"/>
  <c r="AT1199" i="11"/>
  <c r="AU1199" i="11"/>
  <c r="Z1200" i="11"/>
  <c r="AA1200" i="11"/>
  <c r="AB1200" i="11"/>
  <c r="AC1200" i="11"/>
  <c r="AD1200" i="11"/>
  <c r="AE1200" i="11"/>
  <c r="AF1200" i="11"/>
  <c r="AG1200" i="11"/>
  <c r="AH1200" i="11"/>
  <c r="AI1200" i="11"/>
  <c r="AJ1200" i="11"/>
  <c r="AK1200" i="11"/>
  <c r="AL1200" i="11"/>
  <c r="AM1200" i="11"/>
  <c r="AN1200" i="11"/>
  <c r="AO1200" i="11"/>
  <c r="AP1200" i="11"/>
  <c r="AQ1200" i="11"/>
  <c r="AR1200" i="11"/>
  <c r="AS1200" i="11"/>
  <c r="AT1200" i="11"/>
  <c r="AU1200" i="11"/>
  <c r="Z1201" i="11"/>
  <c r="AA1201" i="11"/>
  <c r="AB1201" i="11"/>
  <c r="AC1201" i="11"/>
  <c r="AD1201" i="11"/>
  <c r="AE1201" i="11"/>
  <c r="AF1201" i="11"/>
  <c r="AG1201" i="11"/>
  <c r="AH1201" i="11"/>
  <c r="AI1201" i="11"/>
  <c r="AJ1201" i="11"/>
  <c r="AK1201" i="11"/>
  <c r="AL1201" i="11"/>
  <c r="AM1201" i="11"/>
  <c r="AN1201" i="11"/>
  <c r="AO1201" i="11"/>
  <c r="AP1201" i="11"/>
  <c r="AQ1201" i="11"/>
  <c r="AR1201" i="11"/>
  <c r="AS1201" i="11"/>
  <c r="AT1201" i="11"/>
  <c r="AU1201" i="11"/>
  <c r="Z1202" i="11"/>
  <c r="AA1202" i="11"/>
  <c r="AB1202" i="11"/>
  <c r="AC1202" i="11"/>
  <c r="AD1202" i="11"/>
  <c r="AE1202" i="11"/>
  <c r="AF1202" i="11"/>
  <c r="AG1202" i="11"/>
  <c r="AH1202" i="11"/>
  <c r="AI1202" i="11"/>
  <c r="AJ1202" i="11"/>
  <c r="AK1202" i="11"/>
  <c r="AL1202" i="11"/>
  <c r="AM1202" i="11"/>
  <c r="AN1202" i="11"/>
  <c r="AO1202" i="11"/>
  <c r="AP1202" i="11"/>
  <c r="AQ1202" i="11"/>
  <c r="AR1202" i="11"/>
  <c r="AS1202" i="11"/>
  <c r="AT1202" i="11"/>
  <c r="AU1202" i="11"/>
  <c r="Z1203" i="11"/>
  <c r="AA1203" i="11"/>
  <c r="AB1203" i="11"/>
  <c r="AC1203" i="11"/>
  <c r="AD1203" i="11"/>
  <c r="AE1203" i="11"/>
  <c r="AF1203" i="11"/>
  <c r="AG1203" i="11"/>
  <c r="AH1203" i="11"/>
  <c r="AI1203" i="11"/>
  <c r="AJ1203" i="11"/>
  <c r="AK1203" i="11"/>
  <c r="AL1203" i="11"/>
  <c r="AM1203" i="11"/>
  <c r="AN1203" i="11"/>
  <c r="AO1203" i="11"/>
  <c r="AP1203" i="11"/>
  <c r="AQ1203" i="11"/>
  <c r="AR1203" i="11"/>
  <c r="AS1203" i="11"/>
  <c r="AT1203" i="11"/>
  <c r="AU1203" i="11"/>
  <c r="Z1204" i="11"/>
  <c r="AA1204" i="11"/>
  <c r="AB1204" i="11"/>
  <c r="AC1204" i="11"/>
  <c r="AD1204" i="11"/>
  <c r="AE1204" i="11"/>
  <c r="AF1204" i="11"/>
  <c r="AG1204" i="11"/>
  <c r="AH1204" i="11"/>
  <c r="AI1204" i="11"/>
  <c r="AJ1204" i="11"/>
  <c r="AK1204" i="11"/>
  <c r="AL1204" i="11"/>
  <c r="AM1204" i="11"/>
  <c r="AN1204" i="11"/>
  <c r="AO1204" i="11"/>
  <c r="AP1204" i="11"/>
  <c r="AQ1204" i="11"/>
  <c r="AR1204" i="11"/>
  <c r="AS1204" i="11"/>
  <c r="AT1204" i="11"/>
  <c r="AU1204" i="11"/>
  <c r="Z1205" i="11"/>
  <c r="AA1205" i="11"/>
  <c r="AB1205" i="11"/>
  <c r="AC1205" i="11"/>
  <c r="AD1205" i="11"/>
  <c r="AE1205" i="11"/>
  <c r="AF1205" i="11"/>
  <c r="AG1205" i="11"/>
  <c r="AH1205" i="11"/>
  <c r="AI1205" i="11"/>
  <c r="AJ1205" i="11"/>
  <c r="AK1205" i="11"/>
  <c r="AL1205" i="11"/>
  <c r="AM1205" i="11"/>
  <c r="AN1205" i="11"/>
  <c r="AO1205" i="11"/>
  <c r="AP1205" i="11"/>
  <c r="AQ1205" i="11"/>
  <c r="AR1205" i="11"/>
  <c r="AS1205" i="11"/>
  <c r="AT1205" i="11"/>
  <c r="AU1205" i="11"/>
  <c r="Z1206" i="11"/>
  <c r="AA1206" i="11"/>
  <c r="AB1206" i="11"/>
  <c r="AC1206" i="11"/>
  <c r="AD1206" i="11"/>
  <c r="AE1206" i="11"/>
  <c r="AF1206" i="11"/>
  <c r="AG1206" i="11"/>
  <c r="AH1206" i="11"/>
  <c r="AI1206" i="11"/>
  <c r="AJ1206" i="11"/>
  <c r="AK1206" i="11"/>
  <c r="AL1206" i="11"/>
  <c r="AM1206" i="11"/>
  <c r="AN1206" i="11"/>
  <c r="AO1206" i="11"/>
  <c r="AP1206" i="11"/>
  <c r="AQ1206" i="11"/>
  <c r="AR1206" i="11"/>
  <c r="AS1206" i="11"/>
  <c r="AT1206" i="11"/>
  <c r="AU1206" i="11"/>
  <c r="Z1207" i="11"/>
  <c r="AA1207" i="11"/>
  <c r="AB1207" i="11"/>
  <c r="AC1207" i="11"/>
  <c r="AD1207" i="11"/>
  <c r="AE1207" i="11"/>
  <c r="AF1207" i="11"/>
  <c r="AG1207" i="11"/>
  <c r="AH1207" i="11"/>
  <c r="AI1207" i="11"/>
  <c r="AJ1207" i="11"/>
  <c r="AK1207" i="11"/>
  <c r="AL1207" i="11"/>
  <c r="AM1207" i="11"/>
  <c r="AN1207" i="11"/>
  <c r="AO1207" i="11"/>
  <c r="AP1207" i="11"/>
  <c r="AQ1207" i="11"/>
  <c r="AR1207" i="11"/>
  <c r="AS1207" i="11"/>
  <c r="AT1207" i="11"/>
  <c r="AU1207" i="11"/>
  <c r="Z1208" i="11"/>
  <c r="AA1208" i="11"/>
  <c r="AB1208" i="11"/>
  <c r="AC1208" i="11"/>
  <c r="AD1208" i="11"/>
  <c r="AE1208" i="11"/>
  <c r="AF1208" i="11"/>
  <c r="AG1208" i="11"/>
  <c r="AH1208" i="11"/>
  <c r="AI1208" i="11"/>
  <c r="AJ1208" i="11"/>
  <c r="AK1208" i="11"/>
  <c r="AL1208" i="11"/>
  <c r="AM1208" i="11"/>
  <c r="AN1208" i="11"/>
  <c r="AO1208" i="11"/>
  <c r="AP1208" i="11"/>
  <c r="AQ1208" i="11"/>
  <c r="AR1208" i="11"/>
  <c r="AS1208" i="11"/>
  <c r="AT1208" i="11"/>
  <c r="AU1208" i="11"/>
  <c r="Z1209" i="11"/>
  <c r="AA1209" i="11"/>
  <c r="AB1209" i="11"/>
  <c r="AC1209" i="11"/>
  <c r="AD1209" i="11"/>
  <c r="AE1209" i="11"/>
  <c r="AF1209" i="11"/>
  <c r="AG1209" i="11"/>
  <c r="AH1209" i="11"/>
  <c r="AI1209" i="11"/>
  <c r="AJ1209" i="11"/>
  <c r="AK1209" i="11"/>
  <c r="AL1209" i="11"/>
  <c r="AM1209" i="11"/>
  <c r="AN1209" i="11"/>
  <c r="AO1209" i="11"/>
  <c r="AP1209" i="11"/>
  <c r="AQ1209" i="11"/>
  <c r="AR1209" i="11"/>
  <c r="AS1209" i="11"/>
  <c r="AT1209" i="11"/>
  <c r="AU1209" i="11"/>
  <c r="Z1210" i="11"/>
  <c r="AA1210" i="11"/>
  <c r="AB1210" i="11"/>
  <c r="AC1210" i="11"/>
  <c r="AD1210" i="11"/>
  <c r="AE1210" i="11"/>
  <c r="AF1210" i="11"/>
  <c r="AG1210" i="11"/>
  <c r="AH1210" i="11"/>
  <c r="AI1210" i="11"/>
  <c r="AJ1210" i="11"/>
  <c r="AK1210" i="11"/>
  <c r="AL1210" i="11"/>
  <c r="AM1210" i="11"/>
  <c r="AN1210" i="11"/>
  <c r="AO1210" i="11"/>
  <c r="AP1210" i="11"/>
  <c r="AQ1210" i="11"/>
  <c r="AR1210" i="11"/>
  <c r="AS1210" i="11"/>
  <c r="AT1210" i="11"/>
  <c r="AU1210" i="11"/>
  <c r="Z1211" i="11"/>
  <c r="AA1211" i="11"/>
  <c r="AB1211" i="11"/>
  <c r="AC1211" i="11"/>
  <c r="AD1211" i="11"/>
  <c r="AE1211" i="11"/>
  <c r="AF1211" i="11"/>
  <c r="AG1211" i="11"/>
  <c r="AH1211" i="11"/>
  <c r="AI1211" i="11"/>
  <c r="AJ1211" i="11"/>
  <c r="AK1211" i="11"/>
  <c r="AL1211" i="11"/>
  <c r="AM1211" i="11"/>
  <c r="AN1211" i="11"/>
  <c r="AO1211" i="11"/>
  <c r="AP1211" i="11"/>
  <c r="AQ1211" i="11"/>
  <c r="AR1211" i="11"/>
  <c r="AS1211" i="11"/>
  <c r="AT1211" i="11"/>
  <c r="AU1211" i="11"/>
  <c r="Z1212" i="11"/>
  <c r="AA1212" i="11"/>
  <c r="AB1212" i="11"/>
  <c r="AC1212" i="11"/>
  <c r="AD1212" i="11"/>
  <c r="AE1212" i="11"/>
  <c r="AF1212" i="11"/>
  <c r="AG1212" i="11"/>
  <c r="AH1212" i="11"/>
  <c r="AI1212" i="11"/>
  <c r="AJ1212" i="11"/>
  <c r="AK1212" i="11"/>
  <c r="AL1212" i="11"/>
  <c r="AM1212" i="11"/>
  <c r="AN1212" i="11"/>
  <c r="AO1212" i="11"/>
  <c r="AP1212" i="11"/>
  <c r="AQ1212" i="11"/>
  <c r="AR1212" i="11"/>
  <c r="AS1212" i="11"/>
  <c r="AT1212" i="11"/>
  <c r="AU1212" i="11"/>
  <c r="Z1213" i="11"/>
  <c r="AA1213" i="11"/>
  <c r="AB1213" i="11"/>
  <c r="AC1213" i="11"/>
  <c r="AD1213" i="11"/>
  <c r="AE1213" i="11"/>
  <c r="AF1213" i="11"/>
  <c r="AG1213" i="11"/>
  <c r="AH1213" i="11"/>
  <c r="AI1213" i="11"/>
  <c r="AJ1213" i="11"/>
  <c r="AK1213" i="11"/>
  <c r="AL1213" i="11"/>
  <c r="AM1213" i="11"/>
  <c r="AN1213" i="11"/>
  <c r="AO1213" i="11"/>
  <c r="AP1213" i="11"/>
  <c r="AQ1213" i="11"/>
  <c r="AR1213" i="11"/>
  <c r="AS1213" i="11"/>
  <c r="AT1213" i="11"/>
  <c r="AU1213" i="11"/>
  <c r="Z1214" i="11"/>
  <c r="AA1214" i="11"/>
  <c r="AB1214" i="11"/>
  <c r="AC1214" i="11"/>
  <c r="AD1214" i="11"/>
  <c r="AE1214" i="11"/>
  <c r="AF1214" i="11"/>
  <c r="AG1214" i="11"/>
  <c r="AH1214" i="11"/>
  <c r="AI1214" i="11"/>
  <c r="AJ1214" i="11"/>
  <c r="AK1214" i="11"/>
  <c r="AL1214" i="11"/>
  <c r="AM1214" i="11"/>
  <c r="AN1214" i="11"/>
  <c r="AO1214" i="11"/>
  <c r="AP1214" i="11"/>
  <c r="AQ1214" i="11"/>
  <c r="AR1214" i="11"/>
  <c r="AS1214" i="11"/>
  <c r="AT1214" i="11"/>
  <c r="AU1214" i="11"/>
  <c r="Z1215" i="11"/>
  <c r="AA1215" i="11"/>
  <c r="AB1215" i="11"/>
  <c r="AC1215" i="11"/>
  <c r="AD1215" i="11"/>
  <c r="AE1215" i="11"/>
  <c r="AF1215" i="11"/>
  <c r="AG1215" i="11"/>
  <c r="AH1215" i="11"/>
  <c r="AI1215" i="11"/>
  <c r="AJ1215" i="11"/>
  <c r="AK1215" i="11"/>
  <c r="AL1215" i="11"/>
  <c r="AM1215" i="11"/>
  <c r="AN1215" i="11"/>
  <c r="AO1215" i="11"/>
  <c r="AP1215" i="11"/>
  <c r="AQ1215" i="11"/>
  <c r="AR1215" i="11"/>
  <c r="AS1215" i="11"/>
  <c r="AT1215" i="11"/>
  <c r="AU1215" i="11"/>
  <c r="Z1216" i="11"/>
  <c r="AA1216" i="11"/>
  <c r="AB1216" i="11"/>
  <c r="AC1216" i="11"/>
  <c r="AD1216" i="11"/>
  <c r="AE1216" i="11"/>
  <c r="AF1216" i="11"/>
  <c r="AG1216" i="11"/>
  <c r="AH1216" i="11"/>
  <c r="AI1216" i="11"/>
  <c r="AJ1216" i="11"/>
  <c r="AK1216" i="11"/>
  <c r="AL1216" i="11"/>
  <c r="AM1216" i="11"/>
  <c r="AN1216" i="11"/>
  <c r="AO1216" i="11"/>
  <c r="AP1216" i="11"/>
  <c r="AQ1216" i="11"/>
  <c r="AR1216" i="11"/>
  <c r="AS1216" i="11"/>
  <c r="AT1216" i="11"/>
  <c r="AU1216" i="11"/>
  <c r="Z1217" i="11"/>
  <c r="AA1217" i="11"/>
  <c r="AB1217" i="11"/>
  <c r="AC1217" i="11"/>
  <c r="AD1217" i="11"/>
  <c r="AE1217" i="11"/>
  <c r="AF1217" i="11"/>
  <c r="AG1217" i="11"/>
  <c r="AH1217" i="11"/>
  <c r="AI1217" i="11"/>
  <c r="AJ1217" i="11"/>
  <c r="AK1217" i="11"/>
  <c r="AL1217" i="11"/>
  <c r="AM1217" i="11"/>
  <c r="AN1217" i="11"/>
  <c r="AO1217" i="11"/>
  <c r="AP1217" i="11"/>
  <c r="AQ1217" i="11"/>
  <c r="AR1217" i="11"/>
  <c r="AS1217" i="11"/>
  <c r="AT1217" i="11"/>
  <c r="AU1217" i="11"/>
  <c r="Z1218" i="11"/>
  <c r="AA1218" i="11"/>
  <c r="AB1218" i="11"/>
  <c r="AC1218" i="11"/>
  <c r="AD1218" i="11"/>
  <c r="AE1218" i="11"/>
  <c r="AF1218" i="11"/>
  <c r="AG1218" i="11"/>
  <c r="AH1218" i="11"/>
  <c r="AI1218" i="11"/>
  <c r="AJ1218" i="11"/>
  <c r="AK1218" i="11"/>
  <c r="AL1218" i="11"/>
  <c r="AM1218" i="11"/>
  <c r="AN1218" i="11"/>
  <c r="AO1218" i="11"/>
  <c r="AP1218" i="11"/>
  <c r="AQ1218" i="11"/>
  <c r="AR1218" i="11"/>
  <c r="AS1218" i="11"/>
  <c r="AT1218" i="11"/>
  <c r="AU1218" i="11"/>
  <c r="Z1219" i="11"/>
  <c r="AA1219" i="11"/>
  <c r="AB1219" i="11"/>
  <c r="AC1219" i="11"/>
  <c r="AD1219" i="11"/>
  <c r="AE1219" i="11"/>
  <c r="AF1219" i="11"/>
  <c r="AG1219" i="11"/>
  <c r="AH1219" i="11"/>
  <c r="AI1219" i="11"/>
  <c r="AJ1219" i="11"/>
  <c r="AK1219" i="11"/>
  <c r="AL1219" i="11"/>
  <c r="AM1219" i="11"/>
  <c r="AN1219" i="11"/>
  <c r="AO1219" i="11"/>
  <c r="AP1219" i="11"/>
  <c r="AQ1219" i="11"/>
  <c r="AR1219" i="11"/>
  <c r="AS1219" i="11"/>
  <c r="AT1219" i="11"/>
  <c r="AU1219" i="11"/>
  <c r="Z1220" i="11"/>
  <c r="AA1220" i="11"/>
  <c r="AB1220" i="11"/>
  <c r="AC1220" i="11"/>
  <c r="AD1220" i="11"/>
  <c r="AE1220" i="11"/>
  <c r="AF1220" i="11"/>
  <c r="AG1220" i="11"/>
  <c r="AH1220" i="11"/>
  <c r="AI1220" i="11"/>
  <c r="AJ1220" i="11"/>
  <c r="AK1220" i="11"/>
  <c r="AL1220" i="11"/>
  <c r="AM1220" i="11"/>
  <c r="AN1220" i="11"/>
  <c r="AO1220" i="11"/>
  <c r="AP1220" i="11"/>
  <c r="AQ1220" i="11"/>
  <c r="AR1220" i="11"/>
  <c r="AS1220" i="11"/>
  <c r="AT1220" i="11"/>
  <c r="AU1220" i="11"/>
  <c r="Z1221" i="11"/>
  <c r="AA1221" i="11"/>
  <c r="AB1221" i="11"/>
  <c r="AC1221" i="11"/>
  <c r="AD1221" i="11"/>
  <c r="AE1221" i="11"/>
  <c r="AF1221" i="11"/>
  <c r="AG1221" i="11"/>
  <c r="AH1221" i="11"/>
  <c r="AI1221" i="11"/>
  <c r="AJ1221" i="11"/>
  <c r="AK1221" i="11"/>
  <c r="AL1221" i="11"/>
  <c r="AM1221" i="11"/>
  <c r="AN1221" i="11"/>
  <c r="AO1221" i="11"/>
  <c r="AP1221" i="11"/>
  <c r="AQ1221" i="11"/>
  <c r="AR1221" i="11"/>
  <c r="AS1221" i="11"/>
  <c r="AT1221" i="11"/>
  <c r="AU1221" i="11"/>
  <c r="Z1222" i="11"/>
  <c r="AA1222" i="11"/>
  <c r="AB1222" i="11"/>
  <c r="AC1222" i="11"/>
  <c r="AD1222" i="11"/>
  <c r="AE1222" i="11"/>
  <c r="AF1222" i="11"/>
  <c r="AG1222" i="11"/>
  <c r="AH1222" i="11"/>
  <c r="AI1222" i="11"/>
  <c r="AJ1222" i="11"/>
  <c r="AK1222" i="11"/>
  <c r="AL1222" i="11"/>
  <c r="AM1222" i="11"/>
  <c r="AN1222" i="11"/>
  <c r="AO1222" i="11"/>
  <c r="AP1222" i="11"/>
  <c r="AQ1222" i="11"/>
  <c r="AR1222" i="11"/>
  <c r="AS1222" i="11"/>
  <c r="AT1222" i="11"/>
  <c r="AU1222" i="11"/>
  <c r="Z1223" i="11"/>
  <c r="AA1223" i="11"/>
  <c r="AB1223" i="11"/>
  <c r="AC1223" i="11"/>
  <c r="AD1223" i="11"/>
  <c r="AE1223" i="11"/>
  <c r="AF1223" i="11"/>
  <c r="AG1223" i="11"/>
  <c r="AH1223" i="11"/>
  <c r="AI1223" i="11"/>
  <c r="AJ1223" i="11"/>
  <c r="AK1223" i="11"/>
  <c r="AL1223" i="11"/>
  <c r="AM1223" i="11"/>
  <c r="AN1223" i="11"/>
  <c r="AO1223" i="11"/>
  <c r="AP1223" i="11"/>
  <c r="AQ1223" i="11"/>
  <c r="AR1223" i="11"/>
  <c r="AS1223" i="11"/>
  <c r="AT1223" i="11"/>
  <c r="AU1223" i="11"/>
  <c r="Z1224" i="11"/>
  <c r="AA1224" i="11"/>
  <c r="AB1224" i="11"/>
  <c r="AC1224" i="11"/>
  <c r="AD1224" i="11"/>
  <c r="AE1224" i="11"/>
  <c r="AF1224" i="11"/>
  <c r="AG1224" i="11"/>
  <c r="AH1224" i="11"/>
  <c r="AI1224" i="11"/>
  <c r="AJ1224" i="11"/>
  <c r="AK1224" i="11"/>
  <c r="AL1224" i="11"/>
  <c r="AM1224" i="11"/>
  <c r="AN1224" i="11"/>
  <c r="AO1224" i="11"/>
  <c r="AP1224" i="11"/>
  <c r="AQ1224" i="11"/>
  <c r="AR1224" i="11"/>
  <c r="AS1224" i="11"/>
  <c r="AT1224" i="11"/>
  <c r="AU1224" i="11"/>
  <c r="Z1225" i="11"/>
  <c r="AA1225" i="11"/>
  <c r="AB1225" i="11"/>
  <c r="AC1225" i="11"/>
  <c r="AD1225" i="11"/>
  <c r="AE1225" i="11"/>
  <c r="AF1225" i="11"/>
  <c r="AG1225" i="11"/>
  <c r="AH1225" i="11"/>
  <c r="AI1225" i="11"/>
  <c r="AJ1225" i="11"/>
  <c r="AK1225" i="11"/>
  <c r="AL1225" i="11"/>
  <c r="AM1225" i="11"/>
  <c r="AN1225" i="11"/>
  <c r="AO1225" i="11"/>
  <c r="AP1225" i="11"/>
  <c r="AQ1225" i="11"/>
  <c r="AR1225" i="11"/>
  <c r="AS1225" i="11"/>
  <c r="AT1225" i="11"/>
  <c r="AU1225" i="11"/>
  <c r="Z1226" i="11"/>
  <c r="AA1226" i="11"/>
  <c r="AB1226" i="11"/>
  <c r="AC1226" i="11"/>
  <c r="AD1226" i="11"/>
  <c r="AE1226" i="11"/>
  <c r="AF1226" i="11"/>
  <c r="AG1226" i="11"/>
  <c r="AH1226" i="11"/>
  <c r="AI1226" i="11"/>
  <c r="AJ1226" i="11"/>
  <c r="AK1226" i="11"/>
  <c r="AL1226" i="11"/>
  <c r="AM1226" i="11"/>
  <c r="AN1226" i="11"/>
  <c r="AO1226" i="11"/>
  <c r="AP1226" i="11"/>
  <c r="AQ1226" i="11"/>
  <c r="AR1226" i="11"/>
  <c r="AS1226" i="11"/>
  <c r="AT1226" i="11"/>
  <c r="AU1226" i="11"/>
  <c r="Z1227" i="11"/>
  <c r="AA1227" i="11"/>
  <c r="AB1227" i="11"/>
  <c r="AC1227" i="11"/>
  <c r="AD1227" i="11"/>
  <c r="AE1227" i="11"/>
  <c r="AF1227" i="11"/>
  <c r="AG1227" i="11"/>
  <c r="AH1227" i="11"/>
  <c r="AI1227" i="11"/>
  <c r="AJ1227" i="11"/>
  <c r="AK1227" i="11"/>
  <c r="AL1227" i="11"/>
  <c r="AM1227" i="11"/>
  <c r="AN1227" i="11"/>
  <c r="AO1227" i="11"/>
  <c r="AP1227" i="11"/>
  <c r="AQ1227" i="11"/>
  <c r="AR1227" i="11"/>
  <c r="AS1227" i="11"/>
  <c r="AT1227" i="11"/>
  <c r="AU1227" i="11"/>
  <c r="Z1228" i="11"/>
  <c r="AA1228" i="11"/>
  <c r="AB1228" i="11"/>
  <c r="AC1228" i="11"/>
  <c r="AD1228" i="11"/>
  <c r="AE1228" i="11"/>
  <c r="AF1228" i="11"/>
  <c r="AG1228" i="11"/>
  <c r="AH1228" i="11"/>
  <c r="AI1228" i="11"/>
  <c r="AJ1228" i="11"/>
  <c r="AK1228" i="11"/>
  <c r="AL1228" i="11"/>
  <c r="AM1228" i="11"/>
  <c r="AN1228" i="11"/>
  <c r="AO1228" i="11"/>
  <c r="AP1228" i="11"/>
  <c r="AQ1228" i="11"/>
  <c r="AR1228" i="11"/>
  <c r="AS1228" i="11"/>
  <c r="AT1228" i="11"/>
  <c r="AU1228" i="11"/>
  <c r="Z1229" i="11"/>
  <c r="AA1229" i="11"/>
  <c r="AB1229" i="11"/>
  <c r="AC1229" i="11"/>
  <c r="AD1229" i="11"/>
  <c r="AE1229" i="11"/>
  <c r="AF1229" i="11"/>
  <c r="AG1229" i="11"/>
  <c r="AH1229" i="11"/>
  <c r="AI1229" i="11"/>
  <c r="AJ1229" i="11"/>
  <c r="AK1229" i="11"/>
  <c r="AL1229" i="11"/>
  <c r="AM1229" i="11"/>
  <c r="AN1229" i="11"/>
  <c r="AO1229" i="11"/>
  <c r="AP1229" i="11"/>
  <c r="AQ1229" i="11"/>
  <c r="AR1229" i="11"/>
  <c r="AS1229" i="11"/>
  <c r="AT1229" i="11"/>
  <c r="AU1229" i="11"/>
  <c r="Z1230" i="11"/>
  <c r="AA1230" i="11"/>
  <c r="AB1230" i="11"/>
  <c r="AC1230" i="11"/>
  <c r="AD1230" i="11"/>
  <c r="AE1230" i="11"/>
  <c r="AF1230" i="11"/>
  <c r="AG1230" i="11"/>
  <c r="AH1230" i="11"/>
  <c r="AI1230" i="11"/>
  <c r="AJ1230" i="11"/>
  <c r="AK1230" i="11"/>
  <c r="AL1230" i="11"/>
  <c r="AM1230" i="11"/>
  <c r="AN1230" i="11"/>
  <c r="AO1230" i="11"/>
  <c r="AP1230" i="11"/>
  <c r="AQ1230" i="11"/>
  <c r="AR1230" i="11"/>
  <c r="AS1230" i="11"/>
  <c r="AT1230" i="11"/>
  <c r="AU1230" i="11"/>
  <c r="Z1231" i="11"/>
  <c r="AA1231" i="11"/>
  <c r="AB1231" i="11"/>
  <c r="AC1231" i="11"/>
  <c r="AD1231" i="11"/>
  <c r="AE1231" i="11"/>
  <c r="AF1231" i="11"/>
  <c r="AG1231" i="11"/>
  <c r="AH1231" i="11"/>
  <c r="AI1231" i="11"/>
  <c r="AJ1231" i="11"/>
  <c r="AK1231" i="11"/>
  <c r="AL1231" i="11"/>
  <c r="AM1231" i="11"/>
  <c r="AN1231" i="11"/>
  <c r="AO1231" i="11"/>
  <c r="AP1231" i="11"/>
  <c r="AQ1231" i="11"/>
  <c r="AR1231" i="11"/>
  <c r="AS1231" i="11"/>
  <c r="AT1231" i="11"/>
  <c r="AU1231" i="11"/>
  <c r="Z1232" i="11"/>
  <c r="AA1232" i="11"/>
  <c r="AB1232" i="11"/>
  <c r="AC1232" i="11"/>
  <c r="AD1232" i="11"/>
  <c r="AE1232" i="11"/>
  <c r="AF1232" i="11"/>
  <c r="AG1232" i="11"/>
  <c r="AH1232" i="11"/>
  <c r="AI1232" i="11"/>
  <c r="AJ1232" i="11"/>
  <c r="AK1232" i="11"/>
  <c r="AL1232" i="11"/>
  <c r="AM1232" i="11"/>
  <c r="AN1232" i="11"/>
  <c r="AO1232" i="11"/>
  <c r="AP1232" i="11"/>
  <c r="AQ1232" i="11"/>
  <c r="AR1232" i="11"/>
  <c r="AS1232" i="11"/>
  <c r="AT1232" i="11"/>
  <c r="AU1232" i="11"/>
  <c r="Z1233" i="11"/>
  <c r="AA1233" i="11"/>
  <c r="AB1233" i="11"/>
  <c r="AC1233" i="11"/>
  <c r="AD1233" i="11"/>
  <c r="AE1233" i="11"/>
  <c r="AF1233" i="11"/>
  <c r="AG1233" i="11"/>
  <c r="AH1233" i="11"/>
  <c r="AI1233" i="11"/>
  <c r="AJ1233" i="11"/>
  <c r="AK1233" i="11"/>
  <c r="AL1233" i="11"/>
  <c r="AM1233" i="11"/>
  <c r="AN1233" i="11"/>
  <c r="AO1233" i="11"/>
  <c r="AP1233" i="11"/>
  <c r="AQ1233" i="11"/>
  <c r="AR1233" i="11"/>
  <c r="AS1233" i="11"/>
  <c r="AT1233" i="11"/>
  <c r="AU1233" i="11"/>
  <c r="Z1234" i="11"/>
  <c r="AA1234" i="11"/>
  <c r="AB1234" i="11"/>
  <c r="AC1234" i="11"/>
  <c r="AD1234" i="11"/>
  <c r="AE1234" i="11"/>
  <c r="AF1234" i="11"/>
  <c r="AG1234" i="11"/>
  <c r="AH1234" i="11"/>
  <c r="AI1234" i="11"/>
  <c r="AJ1234" i="11"/>
  <c r="AK1234" i="11"/>
  <c r="AL1234" i="11"/>
  <c r="AM1234" i="11"/>
  <c r="AN1234" i="11"/>
  <c r="AO1234" i="11"/>
  <c r="AP1234" i="11"/>
  <c r="AQ1234" i="11"/>
  <c r="AR1234" i="11"/>
  <c r="AS1234" i="11"/>
  <c r="AT1234" i="11"/>
  <c r="AU1234" i="11"/>
  <c r="Z1235" i="11"/>
  <c r="AA1235" i="11"/>
  <c r="AB1235" i="11"/>
  <c r="AC1235" i="11"/>
  <c r="AD1235" i="11"/>
  <c r="AE1235" i="11"/>
  <c r="AF1235" i="11"/>
  <c r="AG1235" i="11"/>
  <c r="AH1235" i="11"/>
  <c r="AI1235" i="11"/>
  <c r="AJ1235" i="11"/>
  <c r="AK1235" i="11"/>
  <c r="AL1235" i="11"/>
  <c r="AM1235" i="11"/>
  <c r="AN1235" i="11"/>
  <c r="AO1235" i="11"/>
  <c r="AP1235" i="11"/>
  <c r="AQ1235" i="11"/>
  <c r="AR1235" i="11"/>
  <c r="AS1235" i="11"/>
  <c r="AT1235" i="11"/>
  <c r="AU1235" i="11"/>
  <c r="Z1236" i="11"/>
  <c r="AA1236" i="11"/>
  <c r="AB1236" i="11"/>
  <c r="AC1236" i="11"/>
  <c r="AD1236" i="11"/>
  <c r="AE1236" i="11"/>
  <c r="AF1236" i="11"/>
  <c r="AG1236" i="11"/>
  <c r="AH1236" i="11"/>
  <c r="AI1236" i="11"/>
  <c r="AJ1236" i="11"/>
  <c r="AK1236" i="11"/>
  <c r="AL1236" i="11"/>
  <c r="AM1236" i="11"/>
  <c r="AN1236" i="11"/>
  <c r="AO1236" i="11"/>
  <c r="AP1236" i="11"/>
  <c r="AQ1236" i="11"/>
  <c r="AR1236" i="11"/>
  <c r="AS1236" i="11"/>
  <c r="AT1236" i="11"/>
  <c r="AU1236" i="11"/>
  <c r="Z1237" i="11"/>
  <c r="AA1237" i="11"/>
  <c r="AB1237" i="11"/>
  <c r="AC1237" i="11"/>
  <c r="AD1237" i="11"/>
  <c r="AE1237" i="11"/>
  <c r="AF1237" i="11"/>
  <c r="AG1237" i="11"/>
  <c r="AH1237" i="11"/>
  <c r="AI1237" i="11"/>
  <c r="AJ1237" i="11"/>
  <c r="AK1237" i="11"/>
  <c r="AL1237" i="11"/>
  <c r="AM1237" i="11"/>
  <c r="AN1237" i="11"/>
  <c r="AO1237" i="11"/>
  <c r="AP1237" i="11"/>
  <c r="AQ1237" i="11"/>
  <c r="AR1237" i="11"/>
  <c r="AS1237" i="11"/>
  <c r="AT1237" i="11"/>
  <c r="AU1237" i="11"/>
  <c r="Z1238" i="11"/>
  <c r="AA1238" i="11"/>
  <c r="AB1238" i="11"/>
  <c r="AC1238" i="11"/>
  <c r="AD1238" i="11"/>
  <c r="AE1238" i="11"/>
  <c r="AF1238" i="11"/>
  <c r="AG1238" i="11"/>
  <c r="AH1238" i="11"/>
  <c r="AI1238" i="11"/>
  <c r="AJ1238" i="11"/>
  <c r="AK1238" i="11"/>
  <c r="AL1238" i="11"/>
  <c r="AM1238" i="11"/>
  <c r="AN1238" i="11"/>
  <c r="AO1238" i="11"/>
  <c r="AP1238" i="11"/>
  <c r="AQ1238" i="11"/>
  <c r="AR1238" i="11"/>
  <c r="AS1238" i="11"/>
  <c r="AT1238" i="11"/>
  <c r="AU1238" i="11"/>
  <c r="Z1239" i="11"/>
  <c r="AA1239" i="11"/>
  <c r="AB1239" i="11"/>
  <c r="AC1239" i="11"/>
  <c r="AD1239" i="11"/>
  <c r="AE1239" i="11"/>
  <c r="AF1239" i="11"/>
  <c r="AG1239" i="11"/>
  <c r="AH1239" i="11"/>
  <c r="AI1239" i="11"/>
  <c r="AJ1239" i="11"/>
  <c r="AK1239" i="11"/>
  <c r="AL1239" i="11"/>
  <c r="AM1239" i="11"/>
  <c r="AN1239" i="11"/>
  <c r="AO1239" i="11"/>
  <c r="AP1239" i="11"/>
  <c r="AQ1239" i="11"/>
  <c r="AR1239" i="11"/>
  <c r="AS1239" i="11"/>
  <c r="AT1239" i="11"/>
  <c r="AU1239" i="11"/>
  <c r="Z1240" i="11"/>
  <c r="AA1240" i="11"/>
  <c r="AB1240" i="11"/>
  <c r="AC1240" i="11"/>
  <c r="AD1240" i="11"/>
  <c r="AE1240" i="11"/>
  <c r="AF1240" i="11"/>
  <c r="AG1240" i="11"/>
  <c r="AH1240" i="11"/>
  <c r="AI1240" i="11"/>
  <c r="AJ1240" i="11"/>
  <c r="AK1240" i="11"/>
  <c r="AL1240" i="11"/>
  <c r="AM1240" i="11"/>
  <c r="AN1240" i="11"/>
  <c r="AO1240" i="11"/>
  <c r="AP1240" i="11"/>
  <c r="AQ1240" i="11"/>
  <c r="AR1240" i="11"/>
  <c r="AS1240" i="11"/>
  <c r="AT1240" i="11"/>
  <c r="AU1240" i="11"/>
  <c r="Z1241" i="11"/>
  <c r="AA1241" i="11"/>
  <c r="AB1241" i="11"/>
  <c r="AC1241" i="11"/>
  <c r="AD1241" i="11"/>
  <c r="AE1241" i="11"/>
  <c r="AF1241" i="11"/>
  <c r="AG1241" i="11"/>
  <c r="AH1241" i="11"/>
  <c r="AI1241" i="11"/>
  <c r="AJ1241" i="11"/>
  <c r="AK1241" i="11"/>
  <c r="AL1241" i="11"/>
  <c r="AM1241" i="11"/>
  <c r="AN1241" i="11"/>
  <c r="AO1241" i="11"/>
  <c r="AP1241" i="11"/>
  <c r="AQ1241" i="11"/>
  <c r="AR1241" i="11"/>
  <c r="AS1241" i="11"/>
  <c r="AT1241" i="11"/>
  <c r="AU1241" i="11"/>
  <c r="Z1242" i="11"/>
  <c r="AA1242" i="11"/>
  <c r="AB1242" i="11"/>
  <c r="AC1242" i="11"/>
  <c r="AD1242" i="11"/>
  <c r="AE1242" i="11"/>
  <c r="AF1242" i="11"/>
  <c r="AG1242" i="11"/>
  <c r="AH1242" i="11"/>
  <c r="AI1242" i="11"/>
  <c r="AJ1242" i="11"/>
  <c r="AK1242" i="11"/>
  <c r="AL1242" i="11"/>
  <c r="AM1242" i="11"/>
  <c r="AN1242" i="11"/>
  <c r="AO1242" i="11"/>
  <c r="AP1242" i="11"/>
  <c r="AQ1242" i="11"/>
  <c r="AR1242" i="11"/>
  <c r="AS1242" i="11"/>
  <c r="AT1242" i="11"/>
  <c r="AU1242" i="11"/>
  <c r="Z1243" i="11"/>
  <c r="AA1243" i="11"/>
  <c r="AB1243" i="11"/>
  <c r="AC1243" i="11"/>
  <c r="AD1243" i="11"/>
  <c r="AE1243" i="11"/>
  <c r="AF1243" i="11"/>
  <c r="AG1243" i="11"/>
  <c r="AH1243" i="11"/>
  <c r="AI1243" i="11"/>
  <c r="AJ1243" i="11"/>
  <c r="AK1243" i="11"/>
  <c r="AL1243" i="11"/>
  <c r="AM1243" i="11"/>
  <c r="AN1243" i="11"/>
  <c r="AO1243" i="11"/>
  <c r="AP1243" i="11"/>
  <c r="AQ1243" i="11"/>
  <c r="AR1243" i="11"/>
  <c r="AS1243" i="11"/>
  <c r="AT1243" i="11"/>
  <c r="AU1243" i="11"/>
  <c r="Z1244" i="11"/>
  <c r="AA1244" i="11"/>
  <c r="AB1244" i="11"/>
  <c r="AC1244" i="11"/>
  <c r="AD1244" i="11"/>
  <c r="AE1244" i="11"/>
  <c r="AF1244" i="11"/>
  <c r="AG1244" i="11"/>
  <c r="AH1244" i="11"/>
  <c r="AI1244" i="11"/>
  <c r="AJ1244" i="11"/>
  <c r="AK1244" i="11"/>
  <c r="AL1244" i="11"/>
  <c r="AM1244" i="11"/>
  <c r="AN1244" i="11"/>
  <c r="AO1244" i="11"/>
  <c r="AP1244" i="11"/>
  <c r="AQ1244" i="11"/>
  <c r="AR1244" i="11"/>
  <c r="AS1244" i="11"/>
  <c r="AT1244" i="11"/>
  <c r="AU1244" i="11"/>
  <c r="Z1245" i="11"/>
  <c r="AA1245" i="11"/>
  <c r="AB1245" i="11"/>
  <c r="AC1245" i="11"/>
  <c r="AD1245" i="11"/>
  <c r="AE1245" i="11"/>
  <c r="AF1245" i="11"/>
  <c r="AG1245" i="11"/>
  <c r="AH1245" i="11"/>
  <c r="AI1245" i="11"/>
  <c r="AJ1245" i="11"/>
  <c r="AK1245" i="11"/>
  <c r="AL1245" i="11"/>
  <c r="AM1245" i="11"/>
  <c r="AN1245" i="11"/>
  <c r="AO1245" i="11"/>
  <c r="AP1245" i="11"/>
  <c r="AQ1245" i="11"/>
  <c r="AR1245" i="11"/>
  <c r="AS1245" i="11"/>
  <c r="AT1245" i="11"/>
  <c r="AU1245" i="11"/>
  <c r="Z1246" i="11"/>
  <c r="AA1246" i="11"/>
  <c r="AB1246" i="11"/>
  <c r="AC1246" i="11"/>
  <c r="AD1246" i="11"/>
  <c r="AE1246" i="11"/>
  <c r="AF1246" i="11"/>
  <c r="AG1246" i="11"/>
  <c r="AH1246" i="11"/>
  <c r="AI1246" i="11"/>
  <c r="AJ1246" i="11"/>
  <c r="AK1246" i="11"/>
  <c r="AL1246" i="11"/>
  <c r="AM1246" i="11"/>
  <c r="AN1246" i="11"/>
  <c r="AO1246" i="11"/>
  <c r="AP1246" i="11"/>
  <c r="AQ1246" i="11"/>
  <c r="AR1246" i="11"/>
  <c r="AS1246" i="11"/>
  <c r="AT1246" i="11"/>
  <c r="AU1246" i="11"/>
  <c r="Z1247" i="11"/>
  <c r="AA1247" i="11"/>
  <c r="AB1247" i="11"/>
  <c r="AC1247" i="11"/>
  <c r="AD1247" i="11"/>
  <c r="AE1247" i="11"/>
  <c r="AF1247" i="11"/>
  <c r="AG1247" i="11"/>
  <c r="AH1247" i="11"/>
  <c r="AI1247" i="11"/>
  <c r="AJ1247" i="11"/>
  <c r="AK1247" i="11"/>
  <c r="AL1247" i="11"/>
  <c r="AM1247" i="11"/>
  <c r="AN1247" i="11"/>
  <c r="AO1247" i="11"/>
  <c r="AP1247" i="11"/>
  <c r="AQ1247" i="11"/>
  <c r="AR1247" i="11"/>
  <c r="AS1247" i="11"/>
  <c r="AT1247" i="11"/>
  <c r="AU1247" i="11"/>
  <c r="Z1248" i="11"/>
  <c r="AA1248" i="11"/>
  <c r="AB1248" i="11"/>
  <c r="AC1248" i="11"/>
  <c r="AD1248" i="11"/>
  <c r="AE1248" i="11"/>
  <c r="AF1248" i="11"/>
  <c r="AG1248" i="11"/>
  <c r="AH1248" i="11"/>
  <c r="AI1248" i="11"/>
  <c r="AJ1248" i="11"/>
  <c r="AK1248" i="11"/>
  <c r="AL1248" i="11"/>
  <c r="AM1248" i="11"/>
  <c r="AN1248" i="11"/>
  <c r="AO1248" i="11"/>
  <c r="AP1248" i="11"/>
  <c r="AQ1248" i="11"/>
  <c r="AR1248" i="11"/>
  <c r="AS1248" i="11"/>
  <c r="AT1248" i="11"/>
  <c r="AU1248" i="11"/>
  <c r="Z1249" i="11"/>
  <c r="AA1249" i="11"/>
  <c r="AB1249" i="11"/>
  <c r="AC1249" i="11"/>
  <c r="AD1249" i="11"/>
  <c r="AE1249" i="11"/>
  <c r="AF1249" i="11"/>
  <c r="AG1249" i="11"/>
  <c r="AH1249" i="11"/>
  <c r="AI1249" i="11"/>
  <c r="AJ1249" i="11"/>
  <c r="AK1249" i="11"/>
  <c r="AL1249" i="11"/>
  <c r="AM1249" i="11"/>
  <c r="AN1249" i="11"/>
  <c r="AO1249" i="11"/>
  <c r="AP1249" i="11"/>
  <c r="AQ1249" i="11"/>
  <c r="AR1249" i="11"/>
  <c r="AS1249" i="11"/>
  <c r="AT1249" i="11"/>
  <c r="AU1249" i="11"/>
  <c r="Z1250" i="11"/>
  <c r="AA1250" i="11"/>
  <c r="AB1250" i="11"/>
  <c r="AC1250" i="11"/>
  <c r="AD1250" i="11"/>
  <c r="AE1250" i="11"/>
  <c r="AF1250" i="11"/>
  <c r="AG1250" i="11"/>
  <c r="AH1250" i="11"/>
  <c r="AI1250" i="11"/>
  <c r="AJ1250" i="11"/>
  <c r="AK1250" i="11"/>
  <c r="AL1250" i="11"/>
  <c r="AM1250" i="11"/>
  <c r="AN1250" i="11"/>
  <c r="AO1250" i="11"/>
  <c r="AP1250" i="11"/>
  <c r="AQ1250" i="11"/>
  <c r="AR1250" i="11"/>
  <c r="AS1250" i="11"/>
  <c r="AT1250" i="11"/>
  <c r="AU1250" i="11"/>
  <c r="Z1251" i="11"/>
  <c r="AA1251" i="11"/>
  <c r="AB1251" i="11"/>
  <c r="AC1251" i="11"/>
  <c r="AD1251" i="11"/>
  <c r="AE1251" i="11"/>
  <c r="AF1251" i="11"/>
  <c r="AG1251" i="11"/>
  <c r="AH1251" i="11"/>
  <c r="AI1251" i="11"/>
  <c r="AJ1251" i="11"/>
  <c r="AK1251" i="11"/>
  <c r="AL1251" i="11"/>
  <c r="AM1251" i="11"/>
  <c r="AN1251" i="11"/>
  <c r="AO1251" i="11"/>
  <c r="AP1251" i="11"/>
  <c r="AQ1251" i="11"/>
  <c r="AR1251" i="11"/>
  <c r="AS1251" i="11"/>
  <c r="AT1251" i="11"/>
  <c r="AU1251" i="11"/>
  <c r="Z1252" i="11"/>
  <c r="AA1252" i="11"/>
  <c r="AB1252" i="11"/>
  <c r="AC1252" i="11"/>
  <c r="AD1252" i="11"/>
  <c r="AE1252" i="11"/>
  <c r="AF1252" i="11"/>
  <c r="AG1252" i="11"/>
  <c r="AH1252" i="11"/>
  <c r="AI1252" i="11"/>
  <c r="AJ1252" i="11"/>
  <c r="AK1252" i="11"/>
  <c r="AL1252" i="11"/>
  <c r="AM1252" i="11"/>
  <c r="AN1252" i="11"/>
  <c r="AO1252" i="11"/>
  <c r="AP1252" i="11"/>
  <c r="AQ1252" i="11"/>
  <c r="AR1252" i="11"/>
  <c r="AS1252" i="11"/>
  <c r="AT1252" i="11"/>
  <c r="AU1252" i="11"/>
  <c r="Z1253" i="11"/>
  <c r="AA1253" i="11"/>
  <c r="AB1253" i="11"/>
  <c r="AC1253" i="11"/>
  <c r="AD1253" i="11"/>
  <c r="AE1253" i="11"/>
  <c r="AF1253" i="11"/>
  <c r="AG1253" i="11"/>
  <c r="AH1253" i="11"/>
  <c r="AI1253" i="11"/>
  <c r="AJ1253" i="11"/>
  <c r="AK1253" i="11"/>
  <c r="AL1253" i="11"/>
  <c r="AM1253" i="11"/>
  <c r="AN1253" i="11"/>
  <c r="AO1253" i="11"/>
  <c r="AP1253" i="11"/>
  <c r="AQ1253" i="11"/>
  <c r="AR1253" i="11"/>
  <c r="AS1253" i="11"/>
  <c r="AT1253" i="11"/>
  <c r="AU1253" i="11"/>
  <c r="Z1254" i="11"/>
  <c r="AA1254" i="11"/>
  <c r="AB1254" i="11"/>
  <c r="AC1254" i="11"/>
  <c r="AD1254" i="11"/>
  <c r="AE1254" i="11"/>
  <c r="AF1254" i="11"/>
  <c r="AG1254" i="11"/>
  <c r="AH1254" i="11"/>
  <c r="AI1254" i="11"/>
  <c r="AJ1254" i="11"/>
  <c r="AK1254" i="11"/>
  <c r="AL1254" i="11"/>
  <c r="AM1254" i="11"/>
  <c r="AN1254" i="11"/>
  <c r="AO1254" i="11"/>
  <c r="AP1254" i="11"/>
  <c r="AQ1254" i="11"/>
  <c r="AR1254" i="11"/>
  <c r="AS1254" i="11"/>
  <c r="AT1254" i="11"/>
  <c r="AU1254" i="11"/>
  <c r="Z1255" i="11"/>
  <c r="AA1255" i="11"/>
  <c r="AB1255" i="11"/>
  <c r="AC1255" i="11"/>
  <c r="AD1255" i="11"/>
  <c r="AE1255" i="11"/>
  <c r="AF1255" i="11"/>
  <c r="AG1255" i="11"/>
  <c r="AH1255" i="11"/>
  <c r="AI1255" i="11"/>
  <c r="AJ1255" i="11"/>
  <c r="AK1255" i="11"/>
  <c r="AL1255" i="11"/>
  <c r="AM1255" i="11"/>
  <c r="AN1255" i="11"/>
  <c r="AO1255" i="11"/>
  <c r="AP1255" i="11"/>
  <c r="AQ1255" i="11"/>
  <c r="AR1255" i="11"/>
  <c r="AS1255" i="11"/>
  <c r="AT1255" i="11"/>
  <c r="AU1255" i="11"/>
  <c r="Z1256" i="11"/>
  <c r="AA1256" i="11"/>
  <c r="AB1256" i="11"/>
  <c r="AC1256" i="11"/>
  <c r="AD1256" i="11"/>
  <c r="AE1256" i="11"/>
  <c r="AF1256" i="11"/>
  <c r="AG1256" i="11"/>
  <c r="AH1256" i="11"/>
  <c r="AI1256" i="11"/>
  <c r="AJ1256" i="11"/>
  <c r="AK1256" i="11"/>
  <c r="AL1256" i="11"/>
  <c r="AM1256" i="11"/>
  <c r="AN1256" i="11"/>
  <c r="AO1256" i="11"/>
  <c r="AP1256" i="11"/>
  <c r="AQ1256" i="11"/>
  <c r="AR1256" i="11"/>
  <c r="AS1256" i="11"/>
  <c r="AT1256" i="11"/>
  <c r="AU1256" i="11"/>
  <c r="Z1257" i="11"/>
  <c r="AA1257" i="11"/>
  <c r="AB1257" i="11"/>
  <c r="AC1257" i="11"/>
  <c r="AD1257" i="11"/>
  <c r="AE1257" i="11"/>
  <c r="AF1257" i="11"/>
  <c r="AG1257" i="11"/>
  <c r="AH1257" i="11"/>
  <c r="AI1257" i="11"/>
  <c r="AJ1257" i="11"/>
  <c r="AK1257" i="11"/>
  <c r="AL1257" i="11"/>
  <c r="AM1257" i="11"/>
  <c r="AN1257" i="11"/>
  <c r="AO1257" i="11"/>
  <c r="AP1257" i="11"/>
  <c r="AQ1257" i="11"/>
  <c r="AR1257" i="11"/>
  <c r="AS1257" i="11"/>
  <c r="AT1257" i="11"/>
  <c r="AU1257" i="11"/>
  <c r="Z1258" i="11"/>
  <c r="AA1258" i="11"/>
  <c r="AB1258" i="11"/>
  <c r="AC1258" i="11"/>
  <c r="AD1258" i="11"/>
  <c r="AE1258" i="11"/>
  <c r="AF1258" i="11"/>
  <c r="AG1258" i="11"/>
  <c r="AH1258" i="11"/>
  <c r="AI1258" i="11"/>
  <c r="AJ1258" i="11"/>
  <c r="AK1258" i="11"/>
  <c r="AL1258" i="11"/>
  <c r="AM1258" i="11"/>
  <c r="AN1258" i="11"/>
  <c r="AO1258" i="11"/>
  <c r="AP1258" i="11"/>
  <c r="AQ1258" i="11"/>
  <c r="AR1258" i="11"/>
  <c r="AS1258" i="11"/>
  <c r="AT1258" i="11"/>
  <c r="AU1258" i="11"/>
  <c r="Z1259" i="11"/>
  <c r="AA1259" i="11"/>
  <c r="AB1259" i="11"/>
  <c r="AC1259" i="11"/>
  <c r="AD1259" i="11"/>
  <c r="AE1259" i="11"/>
  <c r="AF1259" i="11"/>
  <c r="AG1259" i="11"/>
  <c r="AH1259" i="11"/>
  <c r="AI1259" i="11"/>
  <c r="AJ1259" i="11"/>
  <c r="AK1259" i="11"/>
  <c r="AL1259" i="11"/>
  <c r="AM1259" i="11"/>
  <c r="AN1259" i="11"/>
  <c r="AO1259" i="11"/>
  <c r="AP1259" i="11"/>
  <c r="AQ1259" i="11"/>
  <c r="AR1259" i="11"/>
  <c r="AS1259" i="11"/>
  <c r="AT1259" i="11"/>
  <c r="AU1259" i="11"/>
  <c r="Z1260" i="11"/>
  <c r="AA1260" i="11"/>
  <c r="AB1260" i="11"/>
  <c r="AC1260" i="11"/>
  <c r="AD1260" i="11"/>
  <c r="AE1260" i="11"/>
  <c r="AF1260" i="11"/>
  <c r="AG1260" i="11"/>
  <c r="AH1260" i="11"/>
  <c r="AI1260" i="11"/>
  <c r="AJ1260" i="11"/>
  <c r="AK1260" i="11"/>
  <c r="AL1260" i="11"/>
  <c r="AM1260" i="11"/>
  <c r="AN1260" i="11"/>
  <c r="AO1260" i="11"/>
  <c r="AP1260" i="11"/>
  <c r="AQ1260" i="11"/>
  <c r="AR1260" i="11"/>
  <c r="AS1260" i="11"/>
  <c r="AT1260" i="11"/>
  <c r="AU1260" i="11"/>
  <c r="Z1261" i="11"/>
  <c r="AA1261" i="11"/>
  <c r="AB1261" i="11"/>
  <c r="AC1261" i="11"/>
  <c r="AD1261" i="11"/>
  <c r="AE1261" i="11"/>
  <c r="AF1261" i="11"/>
  <c r="AG1261" i="11"/>
  <c r="AH1261" i="11"/>
  <c r="AI1261" i="11"/>
  <c r="AJ1261" i="11"/>
  <c r="AK1261" i="11"/>
  <c r="AL1261" i="11"/>
  <c r="AM1261" i="11"/>
  <c r="AN1261" i="11"/>
  <c r="AO1261" i="11"/>
  <c r="AP1261" i="11"/>
  <c r="AQ1261" i="11"/>
  <c r="AR1261" i="11"/>
  <c r="AS1261" i="11"/>
  <c r="AT1261" i="11"/>
  <c r="AU1261" i="11"/>
  <c r="Z1262" i="11"/>
  <c r="AA1262" i="11"/>
  <c r="AB1262" i="11"/>
  <c r="AC1262" i="11"/>
  <c r="AD1262" i="11"/>
  <c r="AE1262" i="11"/>
  <c r="AF1262" i="11"/>
  <c r="AG1262" i="11"/>
  <c r="AH1262" i="11"/>
  <c r="AI1262" i="11"/>
  <c r="AJ1262" i="11"/>
  <c r="AK1262" i="11"/>
  <c r="AL1262" i="11"/>
  <c r="AM1262" i="11"/>
  <c r="AN1262" i="11"/>
  <c r="AO1262" i="11"/>
  <c r="AP1262" i="11"/>
  <c r="AQ1262" i="11"/>
  <c r="AR1262" i="11"/>
  <c r="AS1262" i="11"/>
  <c r="AT1262" i="11"/>
  <c r="AU1262" i="11"/>
  <c r="Z1263" i="11"/>
  <c r="AA1263" i="11"/>
  <c r="AB1263" i="11"/>
  <c r="AC1263" i="11"/>
  <c r="AD1263" i="11"/>
  <c r="AE1263" i="11"/>
  <c r="AF1263" i="11"/>
  <c r="AG1263" i="11"/>
  <c r="AH1263" i="11"/>
  <c r="AI1263" i="11"/>
  <c r="AJ1263" i="11"/>
  <c r="AK1263" i="11"/>
  <c r="AL1263" i="11"/>
  <c r="AM1263" i="11"/>
  <c r="AN1263" i="11"/>
  <c r="AO1263" i="11"/>
  <c r="AP1263" i="11"/>
  <c r="AQ1263" i="11"/>
  <c r="AR1263" i="11"/>
  <c r="AS1263" i="11"/>
  <c r="AT1263" i="11"/>
  <c r="AU1263" i="11"/>
  <c r="Z1264" i="11"/>
  <c r="AA1264" i="11"/>
  <c r="AB1264" i="11"/>
  <c r="AC1264" i="11"/>
  <c r="AD1264" i="11"/>
  <c r="AE1264" i="11"/>
  <c r="AF1264" i="11"/>
  <c r="AG1264" i="11"/>
  <c r="AH1264" i="11"/>
  <c r="AI1264" i="11"/>
  <c r="AJ1264" i="11"/>
  <c r="AK1264" i="11"/>
  <c r="AL1264" i="11"/>
  <c r="AM1264" i="11"/>
  <c r="AN1264" i="11"/>
  <c r="AO1264" i="11"/>
  <c r="AP1264" i="11"/>
  <c r="AQ1264" i="11"/>
  <c r="AR1264" i="11"/>
  <c r="AS1264" i="11"/>
  <c r="AT1264" i="11"/>
  <c r="AU1264" i="11"/>
  <c r="Z1265" i="11"/>
  <c r="AA1265" i="11"/>
  <c r="AB1265" i="11"/>
  <c r="AC1265" i="11"/>
  <c r="AD1265" i="11"/>
  <c r="AE1265" i="11"/>
  <c r="AF1265" i="11"/>
  <c r="AG1265" i="11"/>
  <c r="AH1265" i="11"/>
  <c r="AI1265" i="11"/>
  <c r="AJ1265" i="11"/>
  <c r="AK1265" i="11"/>
  <c r="AL1265" i="11"/>
  <c r="AM1265" i="11"/>
  <c r="AN1265" i="11"/>
  <c r="AO1265" i="11"/>
  <c r="AP1265" i="11"/>
  <c r="AQ1265" i="11"/>
  <c r="AR1265" i="11"/>
  <c r="AS1265" i="11"/>
  <c r="AT1265" i="11"/>
  <c r="AU1265" i="11"/>
  <c r="Z1266" i="11"/>
  <c r="AA1266" i="11"/>
  <c r="AB1266" i="11"/>
  <c r="AC1266" i="11"/>
  <c r="AD1266" i="11"/>
  <c r="AE1266" i="11"/>
  <c r="AF1266" i="11"/>
  <c r="AG1266" i="11"/>
  <c r="AH1266" i="11"/>
  <c r="AI1266" i="11"/>
  <c r="AJ1266" i="11"/>
  <c r="AK1266" i="11"/>
  <c r="AL1266" i="11"/>
  <c r="AM1266" i="11"/>
  <c r="AN1266" i="11"/>
  <c r="AO1266" i="11"/>
  <c r="AP1266" i="11"/>
  <c r="AQ1266" i="11"/>
  <c r="AR1266" i="11"/>
  <c r="AS1266" i="11"/>
  <c r="AT1266" i="11"/>
  <c r="AU1266" i="11"/>
  <c r="Z1267" i="11"/>
  <c r="AA1267" i="11"/>
  <c r="AB1267" i="11"/>
  <c r="AC1267" i="11"/>
  <c r="AD1267" i="11"/>
  <c r="AE1267" i="11"/>
  <c r="AF1267" i="11"/>
  <c r="AG1267" i="11"/>
  <c r="AH1267" i="11"/>
  <c r="AI1267" i="11"/>
  <c r="AJ1267" i="11"/>
  <c r="AK1267" i="11"/>
  <c r="AL1267" i="11"/>
  <c r="AM1267" i="11"/>
  <c r="AN1267" i="11"/>
  <c r="AO1267" i="11"/>
  <c r="AP1267" i="11"/>
  <c r="AQ1267" i="11"/>
  <c r="AR1267" i="11"/>
  <c r="AS1267" i="11"/>
  <c r="AT1267" i="11"/>
  <c r="AU1267" i="11"/>
  <c r="Z1268" i="11"/>
  <c r="AA1268" i="11"/>
  <c r="AB1268" i="11"/>
  <c r="AC1268" i="11"/>
  <c r="AD1268" i="11"/>
  <c r="AE1268" i="11"/>
  <c r="AF1268" i="11"/>
  <c r="AG1268" i="11"/>
  <c r="AH1268" i="11"/>
  <c r="AI1268" i="11"/>
  <c r="AJ1268" i="11"/>
  <c r="AK1268" i="11"/>
  <c r="AL1268" i="11"/>
  <c r="AM1268" i="11"/>
  <c r="AN1268" i="11"/>
  <c r="AO1268" i="11"/>
  <c r="AP1268" i="11"/>
  <c r="AQ1268" i="11"/>
  <c r="AR1268" i="11"/>
  <c r="AS1268" i="11"/>
  <c r="AT1268" i="11"/>
  <c r="AU1268" i="11"/>
  <c r="Z1269" i="11"/>
  <c r="AA1269" i="11"/>
  <c r="AB1269" i="11"/>
  <c r="AC1269" i="11"/>
  <c r="AD1269" i="11"/>
  <c r="AE1269" i="11"/>
  <c r="AF1269" i="11"/>
  <c r="AG1269" i="11"/>
  <c r="AH1269" i="11"/>
  <c r="AI1269" i="11"/>
  <c r="AJ1269" i="11"/>
  <c r="AK1269" i="11"/>
  <c r="AL1269" i="11"/>
  <c r="AM1269" i="11"/>
  <c r="AN1269" i="11"/>
  <c r="AO1269" i="11"/>
  <c r="AP1269" i="11"/>
  <c r="AQ1269" i="11"/>
  <c r="AR1269" i="11"/>
  <c r="AS1269" i="11"/>
  <c r="AT1269" i="11"/>
  <c r="AU1269" i="11"/>
  <c r="Z1270" i="11"/>
  <c r="AA1270" i="11"/>
  <c r="AB1270" i="11"/>
  <c r="AC1270" i="11"/>
  <c r="AD1270" i="11"/>
  <c r="AE1270" i="11"/>
  <c r="AF1270" i="11"/>
  <c r="AG1270" i="11"/>
  <c r="AH1270" i="11"/>
  <c r="AI1270" i="11"/>
  <c r="AJ1270" i="11"/>
  <c r="AK1270" i="11"/>
  <c r="AL1270" i="11"/>
  <c r="AM1270" i="11"/>
  <c r="AN1270" i="11"/>
  <c r="AO1270" i="11"/>
  <c r="AP1270" i="11"/>
  <c r="AQ1270" i="11"/>
  <c r="AR1270" i="11"/>
  <c r="AS1270" i="11"/>
  <c r="AT1270" i="11"/>
  <c r="AU1270" i="11"/>
  <c r="Z1271" i="11"/>
  <c r="AA1271" i="11"/>
  <c r="AB1271" i="11"/>
  <c r="AC1271" i="11"/>
  <c r="AD1271" i="11"/>
  <c r="AE1271" i="11"/>
  <c r="AF1271" i="11"/>
  <c r="AG1271" i="11"/>
  <c r="AH1271" i="11"/>
  <c r="AI1271" i="11"/>
  <c r="AJ1271" i="11"/>
  <c r="AK1271" i="11"/>
  <c r="AL1271" i="11"/>
  <c r="AM1271" i="11"/>
  <c r="AN1271" i="11"/>
  <c r="AO1271" i="11"/>
  <c r="AP1271" i="11"/>
  <c r="AQ1271" i="11"/>
  <c r="AR1271" i="11"/>
  <c r="AS1271" i="11"/>
  <c r="AT1271" i="11"/>
  <c r="AU1271" i="11"/>
  <c r="Z1272" i="11"/>
  <c r="AA1272" i="11"/>
  <c r="AB1272" i="11"/>
  <c r="AC1272" i="11"/>
  <c r="AD1272" i="11"/>
  <c r="AE1272" i="11"/>
  <c r="AF1272" i="11"/>
  <c r="AG1272" i="11"/>
  <c r="AH1272" i="11"/>
  <c r="AI1272" i="11"/>
  <c r="AJ1272" i="11"/>
  <c r="AK1272" i="11"/>
  <c r="AL1272" i="11"/>
  <c r="AM1272" i="11"/>
  <c r="AN1272" i="11"/>
  <c r="AO1272" i="11"/>
  <c r="AP1272" i="11"/>
  <c r="AQ1272" i="11"/>
  <c r="AR1272" i="11"/>
  <c r="AS1272" i="11"/>
  <c r="AT1272" i="11"/>
  <c r="AU1272" i="11"/>
  <c r="Z1273" i="11"/>
  <c r="AA1273" i="11"/>
  <c r="AB1273" i="11"/>
  <c r="AC1273" i="11"/>
  <c r="AD1273" i="11"/>
  <c r="AE1273" i="11"/>
  <c r="AF1273" i="11"/>
  <c r="AG1273" i="11"/>
  <c r="AH1273" i="11"/>
  <c r="AI1273" i="11"/>
  <c r="AJ1273" i="11"/>
  <c r="AK1273" i="11"/>
  <c r="AL1273" i="11"/>
  <c r="AM1273" i="11"/>
  <c r="AN1273" i="11"/>
  <c r="AO1273" i="11"/>
  <c r="AP1273" i="11"/>
  <c r="AQ1273" i="11"/>
  <c r="AR1273" i="11"/>
  <c r="AS1273" i="11"/>
  <c r="AT1273" i="11"/>
  <c r="AU1273" i="11"/>
  <c r="Z1274" i="11"/>
  <c r="AA1274" i="11"/>
  <c r="AB1274" i="11"/>
  <c r="AC1274" i="11"/>
  <c r="AD1274" i="11"/>
  <c r="AE1274" i="11"/>
  <c r="AF1274" i="11"/>
  <c r="AG1274" i="11"/>
  <c r="AH1274" i="11"/>
  <c r="AI1274" i="11"/>
  <c r="AJ1274" i="11"/>
  <c r="AK1274" i="11"/>
  <c r="AL1274" i="11"/>
  <c r="AM1274" i="11"/>
  <c r="AN1274" i="11"/>
  <c r="AO1274" i="11"/>
  <c r="AP1274" i="11"/>
  <c r="AQ1274" i="11"/>
  <c r="AR1274" i="11"/>
  <c r="AS1274" i="11"/>
  <c r="AT1274" i="11"/>
  <c r="AU1274" i="11"/>
  <c r="Z1275" i="11"/>
  <c r="AA1275" i="11"/>
  <c r="AB1275" i="11"/>
  <c r="AC1275" i="11"/>
  <c r="AD1275" i="11"/>
  <c r="AE1275" i="11"/>
  <c r="AF1275" i="11"/>
  <c r="AG1275" i="11"/>
  <c r="AH1275" i="11"/>
  <c r="AI1275" i="11"/>
  <c r="AJ1275" i="11"/>
  <c r="AK1275" i="11"/>
  <c r="AL1275" i="11"/>
  <c r="AM1275" i="11"/>
  <c r="AN1275" i="11"/>
  <c r="AO1275" i="11"/>
  <c r="AP1275" i="11"/>
  <c r="AQ1275" i="11"/>
  <c r="AR1275" i="11"/>
  <c r="AS1275" i="11"/>
  <c r="AT1275" i="11"/>
  <c r="AU1275" i="11"/>
  <c r="Z1276" i="11"/>
  <c r="AA1276" i="11"/>
  <c r="AB1276" i="11"/>
  <c r="AC1276" i="11"/>
  <c r="AD1276" i="11"/>
  <c r="AE1276" i="11"/>
  <c r="AF1276" i="11"/>
  <c r="AG1276" i="11"/>
  <c r="AH1276" i="11"/>
  <c r="AI1276" i="11"/>
  <c r="AJ1276" i="11"/>
  <c r="AK1276" i="11"/>
  <c r="AL1276" i="11"/>
  <c r="AM1276" i="11"/>
  <c r="AN1276" i="11"/>
  <c r="AO1276" i="11"/>
  <c r="AP1276" i="11"/>
  <c r="AQ1276" i="11"/>
  <c r="AR1276" i="11"/>
  <c r="AS1276" i="11"/>
  <c r="AT1276" i="11"/>
  <c r="AU1276" i="11"/>
  <c r="Z1277" i="11"/>
  <c r="AA1277" i="11"/>
  <c r="AB1277" i="11"/>
  <c r="AC1277" i="11"/>
  <c r="AD1277" i="11"/>
  <c r="AE1277" i="11"/>
  <c r="AF1277" i="11"/>
  <c r="AG1277" i="11"/>
  <c r="AH1277" i="11"/>
  <c r="AI1277" i="11"/>
  <c r="AJ1277" i="11"/>
  <c r="AK1277" i="11"/>
  <c r="AL1277" i="11"/>
  <c r="AM1277" i="11"/>
  <c r="AN1277" i="11"/>
  <c r="AO1277" i="11"/>
  <c r="AP1277" i="11"/>
  <c r="AQ1277" i="11"/>
  <c r="AR1277" i="11"/>
  <c r="AS1277" i="11"/>
  <c r="AT1277" i="11"/>
  <c r="AU1277" i="11"/>
  <c r="Z1278" i="11"/>
  <c r="AA1278" i="11"/>
  <c r="AB1278" i="11"/>
  <c r="AC1278" i="11"/>
  <c r="AD1278" i="11"/>
  <c r="AE1278" i="11"/>
  <c r="AF1278" i="11"/>
  <c r="AG1278" i="11"/>
  <c r="AH1278" i="11"/>
  <c r="AI1278" i="11"/>
  <c r="AJ1278" i="11"/>
  <c r="AK1278" i="11"/>
  <c r="AL1278" i="11"/>
  <c r="AM1278" i="11"/>
  <c r="AN1278" i="11"/>
  <c r="AO1278" i="11"/>
  <c r="AP1278" i="11"/>
  <c r="AQ1278" i="11"/>
  <c r="AR1278" i="11"/>
  <c r="AS1278" i="11"/>
  <c r="AT1278" i="11"/>
  <c r="AU1278" i="11"/>
  <c r="Z1279" i="11"/>
  <c r="AA1279" i="11"/>
  <c r="AB1279" i="11"/>
  <c r="AC1279" i="11"/>
  <c r="AD1279" i="11"/>
  <c r="AE1279" i="11"/>
  <c r="AF1279" i="11"/>
  <c r="AG1279" i="11"/>
  <c r="AH1279" i="11"/>
  <c r="AI1279" i="11"/>
  <c r="AJ1279" i="11"/>
  <c r="AK1279" i="11"/>
  <c r="AL1279" i="11"/>
  <c r="AM1279" i="11"/>
  <c r="AN1279" i="11"/>
  <c r="AO1279" i="11"/>
  <c r="AP1279" i="11"/>
  <c r="AQ1279" i="11"/>
  <c r="AR1279" i="11"/>
  <c r="AS1279" i="11"/>
  <c r="AT1279" i="11"/>
  <c r="AU1279" i="11"/>
  <c r="Z1280" i="11"/>
  <c r="AA1280" i="11"/>
  <c r="AB1280" i="11"/>
  <c r="AC1280" i="11"/>
  <c r="AD1280" i="11"/>
  <c r="AE1280" i="11"/>
  <c r="AF1280" i="11"/>
  <c r="AG1280" i="11"/>
  <c r="AH1280" i="11"/>
  <c r="AI1280" i="11"/>
  <c r="AJ1280" i="11"/>
  <c r="AK1280" i="11"/>
  <c r="AL1280" i="11"/>
  <c r="AM1280" i="11"/>
  <c r="AN1280" i="11"/>
  <c r="AO1280" i="11"/>
  <c r="AP1280" i="11"/>
  <c r="AQ1280" i="11"/>
  <c r="AR1280" i="11"/>
  <c r="AS1280" i="11"/>
  <c r="AT1280" i="11"/>
  <c r="AU1280" i="11"/>
  <c r="Z1281" i="11"/>
  <c r="AA1281" i="11"/>
  <c r="AB1281" i="11"/>
  <c r="AC1281" i="11"/>
  <c r="AD1281" i="11"/>
  <c r="AE1281" i="11"/>
  <c r="AF1281" i="11"/>
  <c r="AG1281" i="11"/>
  <c r="AH1281" i="11"/>
  <c r="AI1281" i="11"/>
  <c r="AJ1281" i="11"/>
  <c r="AK1281" i="11"/>
  <c r="AL1281" i="11"/>
  <c r="AM1281" i="11"/>
  <c r="AN1281" i="11"/>
  <c r="AO1281" i="11"/>
  <c r="AP1281" i="11"/>
  <c r="AQ1281" i="11"/>
  <c r="AR1281" i="11"/>
  <c r="AS1281" i="11"/>
  <c r="AT1281" i="11"/>
  <c r="AU1281" i="11"/>
  <c r="Z1282" i="11"/>
  <c r="AA1282" i="11"/>
  <c r="AB1282" i="11"/>
  <c r="AC1282" i="11"/>
  <c r="AD1282" i="11"/>
  <c r="AE1282" i="11"/>
  <c r="AF1282" i="11"/>
  <c r="AG1282" i="11"/>
  <c r="AH1282" i="11"/>
  <c r="AI1282" i="11"/>
  <c r="AJ1282" i="11"/>
  <c r="AK1282" i="11"/>
  <c r="AL1282" i="11"/>
  <c r="AM1282" i="11"/>
  <c r="AN1282" i="11"/>
  <c r="AO1282" i="11"/>
  <c r="AP1282" i="11"/>
  <c r="AQ1282" i="11"/>
  <c r="AR1282" i="11"/>
  <c r="AS1282" i="11"/>
  <c r="AT1282" i="11"/>
  <c r="AU1282" i="11"/>
  <c r="Z1283" i="11"/>
  <c r="AA1283" i="11"/>
  <c r="AB1283" i="11"/>
  <c r="AC1283" i="11"/>
  <c r="AD1283" i="11"/>
  <c r="AE1283" i="11"/>
  <c r="AF1283" i="11"/>
  <c r="AG1283" i="11"/>
  <c r="AH1283" i="11"/>
  <c r="AI1283" i="11"/>
  <c r="AJ1283" i="11"/>
  <c r="AK1283" i="11"/>
  <c r="AL1283" i="11"/>
  <c r="AM1283" i="11"/>
  <c r="AN1283" i="11"/>
  <c r="AO1283" i="11"/>
  <c r="AP1283" i="11"/>
  <c r="AQ1283" i="11"/>
  <c r="AR1283" i="11"/>
  <c r="AS1283" i="11"/>
  <c r="AT1283" i="11"/>
  <c r="AU1283" i="11"/>
  <c r="Z1284" i="11"/>
  <c r="AA1284" i="11"/>
  <c r="AB1284" i="11"/>
  <c r="AC1284" i="11"/>
  <c r="AD1284" i="11"/>
  <c r="AE1284" i="11"/>
  <c r="AF1284" i="11"/>
  <c r="AG1284" i="11"/>
  <c r="AH1284" i="11"/>
  <c r="AI1284" i="11"/>
  <c r="AJ1284" i="11"/>
  <c r="AK1284" i="11"/>
  <c r="AL1284" i="11"/>
  <c r="AM1284" i="11"/>
  <c r="AN1284" i="11"/>
  <c r="AO1284" i="11"/>
  <c r="AP1284" i="11"/>
  <c r="AQ1284" i="11"/>
  <c r="AR1284" i="11"/>
  <c r="AS1284" i="11"/>
  <c r="AT1284" i="11"/>
  <c r="AU1284" i="11"/>
  <c r="Z1285" i="11"/>
  <c r="AA1285" i="11"/>
  <c r="AB1285" i="11"/>
  <c r="AC1285" i="11"/>
  <c r="AD1285" i="11"/>
  <c r="AE1285" i="11"/>
  <c r="AF1285" i="11"/>
  <c r="AG1285" i="11"/>
  <c r="AH1285" i="11"/>
  <c r="AI1285" i="11"/>
  <c r="AJ1285" i="11"/>
  <c r="AK1285" i="11"/>
  <c r="AL1285" i="11"/>
  <c r="AM1285" i="11"/>
  <c r="AN1285" i="11"/>
  <c r="AO1285" i="11"/>
  <c r="AP1285" i="11"/>
  <c r="AQ1285" i="11"/>
  <c r="AR1285" i="11"/>
  <c r="AS1285" i="11"/>
  <c r="AT1285" i="11"/>
  <c r="AU1285" i="11"/>
  <c r="Z1286" i="11"/>
  <c r="AA1286" i="11"/>
  <c r="AB1286" i="11"/>
  <c r="AC1286" i="11"/>
  <c r="AD1286" i="11"/>
  <c r="AE1286" i="11"/>
  <c r="AF1286" i="11"/>
  <c r="AG1286" i="11"/>
  <c r="AH1286" i="11"/>
  <c r="AI1286" i="11"/>
  <c r="AJ1286" i="11"/>
  <c r="AK1286" i="11"/>
  <c r="AL1286" i="11"/>
  <c r="AM1286" i="11"/>
  <c r="AN1286" i="11"/>
  <c r="AO1286" i="11"/>
  <c r="AP1286" i="11"/>
  <c r="AQ1286" i="11"/>
  <c r="AR1286" i="11"/>
  <c r="AS1286" i="11"/>
  <c r="AT1286" i="11"/>
  <c r="AU1286" i="11"/>
  <c r="Z1287" i="11"/>
  <c r="AA1287" i="11"/>
  <c r="AB1287" i="11"/>
  <c r="AC1287" i="11"/>
  <c r="AD1287" i="11"/>
  <c r="AE1287" i="11"/>
  <c r="AF1287" i="11"/>
  <c r="AG1287" i="11"/>
  <c r="AH1287" i="11"/>
  <c r="AI1287" i="11"/>
  <c r="AJ1287" i="11"/>
  <c r="AK1287" i="11"/>
  <c r="AL1287" i="11"/>
  <c r="AM1287" i="11"/>
  <c r="AN1287" i="11"/>
  <c r="AO1287" i="11"/>
  <c r="AP1287" i="11"/>
  <c r="AQ1287" i="11"/>
  <c r="AR1287" i="11"/>
  <c r="AS1287" i="11"/>
  <c r="AT1287" i="11"/>
  <c r="AU1287" i="11"/>
  <c r="Z1288" i="11"/>
  <c r="AA1288" i="11"/>
  <c r="AB1288" i="11"/>
  <c r="AC1288" i="11"/>
  <c r="AD1288" i="11"/>
  <c r="AE1288" i="11"/>
  <c r="AF1288" i="11"/>
  <c r="AG1288" i="11"/>
  <c r="AH1288" i="11"/>
  <c r="AI1288" i="11"/>
  <c r="AJ1288" i="11"/>
  <c r="AK1288" i="11"/>
  <c r="AL1288" i="11"/>
  <c r="AM1288" i="11"/>
  <c r="AN1288" i="11"/>
  <c r="AO1288" i="11"/>
  <c r="AP1288" i="11"/>
  <c r="AQ1288" i="11"/>
  <c r="AR1288" i="11"/>
  <c r="AS1288" i="11"/>
  <c r="AT1288" i="11"/>
  <c r="AU1288" i="11"/>
  <c r="Z1289" i="11"/>
  <c r="AA1289" i="11"/>
  <c r="AB1289" i="11"/>
  <c r="AC1289" i="11"/>
  <c r="AD1289" i="11"/>
  <c r="AE1289" i="11"/>
  <c r="AF1289" i="11"/>
  <c r="AG1289" i="11"/>
  <c r="AH1289" i="11"/>
  <c r="AI1289" i="11"/>
  <c r="AJ1289" i="11"/>
  <c r="AK1289" i="11"/>
  <c r="AL1289" i="11"/>
  <c r="AM1289" i="11"/>
  <c r="AN1289" i="11"/>
  <c r="AO1289" i="11"/>
  <c r="AP1289" i="11"/>
  <c r="AQ1289" i="11"/>
  <c r="AR1289" i="11"/>
  <c r="AS1289" i="11"/>
  <c r="AT1289" i="11"/>
  <c r="AU1289" i="11"/>
  <c r="Z1290" i="11"/>
  <c r="AA1290" i="11"/>
  <c r="AB1290" i="11"/>
  <c r="AC1290" i="11"/>
  <c r="AD1290" i="11"/>
  <c r="AE1290" i="11"/>
  <c r="AF1290" i="11"/>
  <c r="AG1290" i="11"/>
  <c r="AH1290" i="11"/>
  <c r="AI1290" i="11"/>
  <c r="AJ1290" i="11"/>
  <c r="AK1290" i="11"/>
  <c r="AL1290" i="11"/>
  <c r="AM1290" i="11"/>
  <c r="AN1290" i="11"/>
  <c r="AO1290" i="11"/>
  <c r="AP1290" i="11"/>
  <c r="AQ1290" i="11"/>
  <c r="AR1290" i="11"/>
  <c r="AS1290" i="11"/>
  <c r="AT1290" i="11"/>
  <c r="AU1290" i="11"/>
  <c r="Z1291" i="11"/>
  <c r="AA1291" i="11"/>
  <c r="AB1291" i="11"/>
  <c r="AC1291" i="11"/>
  <c r="AD1291" i="11"/>
  <c r="AE1291" i="11"/>
  <c r="AF1291" i="11"/>
  <c r="AG1291" i="11"/>
  <c r="AH1291" i="11"/>
  <c r="AI1291" i="11"/>
  <c r="AJ1291" i="11"/>
  <c r="AK1291" i="11"/>
  <c r="AL1291" i="11"/>
  <c r="AM1291" i="11"/>
  <c r="AN1291" i="11"/>
  <c r="AO1291" i="11"/>
  <c r="AP1291" i="11"/>
  <c r="AQ1291" i="11"/>
  <c r="AR1291" i="11"/>
  <c r="AS1291" i="11"/>
  <c r="AT1291" i="11"/>
  <c r="AU1291" i="11"/>
  <c r="Z1292" i="11"/>
  <c r="AA1292" i="11"/>
  <c r="AB1292" i="11"/>
  <c r="AC1292" i="11"/>
  <c r="AD1292" i="11"/>
  <c r="AE1292" i="11"/>
  <c r="AF1292" i="11"/>
  <c r="AG1292" i="11"/>
  <c r="AH1292" i="11"/>
  <c r="AI1292" i="11"/>
  <c r="AJ1292" i="11"/>
  <c r="AK1292" i="11"/>
  <c r="AL1292" i="11"/>
  <c r="AM1292" i="11"/>
  <c r="AN1292" i="11"/>
  <c r="AO1292" i="11"/>
  <c r="AP1292" i="11"/>
  <c r="AQ1292" i="11"/>
  <c r="AR1292" i="11"/>
  <c r="AS1292" i="11"/>
  <c r="AT1292" i="11"/>
  <c r="AU1292" i="11"/>
  <c r="Z1293" i="11"/>
  <c r="AA1293" i="11"/>
  <c r="AB1293" i="11"/>
  <c r="AC1293" i="11"/>
  <c r="AD1293" i="11"/>
  <c r="AE1293" i="11"/>
  <c r="AF1293" i="11"/>
  <c r="AG1293" i="11"/>
  <c r="AH1293" i="11"/>
  <c r="AI1293" i="11"/>
  <c r="AJ1293" i="11"/>
  <c r="AK1293" i="11"/>
  <c r="AL1293" i="11"/>
  <c r="AM1293" i="11"/>
  <c r="AN1293" i="11"/>
  <c r="AO1293" i="11"/>
  <c r="AP1293" i="11"/>
  <c r="AQ1293" i="11"/>
  <c r="AR1293" i="11"/>
  <c r="AS1293" i="11"/>
  <c r="AT1293" i="11"/>
  <c r="AU1293" i="11"/>
  <c r="Z1294" i="11"/>
  <c r="AA1294" i="11"/>
  <c r="AB1294" i="11"/>
  <c r="AC1294" i="11"/>
  <c r="AD1294" i="11"/>
  <c r="AE1294" i="11"/>
  <c r="AF1294" i="11"/>
  <c r="AG1294" i="11"/>
  <c r="AH1294" i="11"/>
  <c r="AI1294" i="11"/>
  <c r="AJ1294" i="11"/>
  <c r="AK1294" i="11"/>
  <c r="AL1294" i="11"/>
  <c r="AM1294" i="11"/>
  <c r="AN1294" i="11"/>
  <c r="AO1294" i="11"/>
  <c r="AP1294" i="11"/>
  <c r="AQ1294" i="11"/>
  <c r="AR1294" i="11"/>
  <c r="AS1294" i="11"/>
  <c r="AT1294" i="11"/>
  <c r="AU1294" i="11"/>
  <c r="Z1295" i="11"/>
  <c r="AA1295" i="11"/>
  <c r="AB1295" i="11"/>
  <c r="AC1295" i="11"/>
  <c r="AD1295" i="11"/>
  <c r="AE1295" i="11"/>
  <c r="AF1295" i="11"/>
  <c r="AG1295" i="11"/>
  <c r="AH1295" i="11"/>
  <c r="AI1295" i="11"/>
  <c r="AJ1295" i="11"/>
  <c r="AK1295" i="11"/>
  <c r="AL1295" i="11"/>
  <c r="AM1295" i="11"/>
  <c r="AN1295" i="11"/>
  <c r="AO1295" i="11"/>
  <c r="AP1295" i="11"/>
  <c r="AQ1295" i="11"/>
  <c r="AR1295" i="11"/>
  <c r="AS1295" i="11"/>
  <c r="AT1295" i="11"/>
  <c r="AU1295" i="11"/>
  <c r="Z1296" i="11"/>
  <c r="AA1296" i="11"/>
  <c r="AB1296" i="11"/>
  <c r="AC1296" i="11"/>
  <c r="AD1296" i="11"/>
  <c r="AE1296" i="11"/>
  <c r="AF1296" i="11"/>
  <c r="AG1296" i="11"/>
  <c r="AH1296" i="11"/>
  <c r="AI1296" i="11"/>
  <c r="AJ1296" i="11"/>
  <c r="AK1296" i="11"/>
  <c r="AL1296" i="11"/>
  <c r="AM1296" i="11"/>
  <c r="AN1296" i="11"/>
  <c r="AO1296" i="11"/>
  <c r="AP1296" i="11"/>
  <c r="AQ1296" i="11"/>
  <c r="AR1296" i="11"/>
  <c r="AS1296" i="11"/>
  <c r="AT1296" i="11"/>
  <c r="AU1296" i="11"/>
  <c r="Z1297" i="11"/>
  <c r="AA1297" i="11"/>
  <c r="AB1297" i="11"/>
  <c r="AC1297" i="11"/>
  <c r="AD1297" i="11"/>
  <c r="AE1297" i="11"/>
  <c r="AF1297" i="11"/>
  <c r="AG1297" i="11"/>
  <c r="AH1297" i="11"/>
  <c r="AI1297" i="11"/>
  <c r="AJ1297" i="11"/>
  <c r="AK1297" i="11"/>
  <c r="AL1297" i="11"/>
  <c r="AM1297" i="11"/>
  <c r="AN1297" i="11"/>
  <c r="AO1297" i="11"/>
  <c r="AP1297" i="11"/>
  <c r="AQ1297" i="11"/>
  <c r="AR1297" i="11"/>
  <c r="AS1297" i="11"/>
  <c r="AT1297" i="11"/>
  <c r="AU1297" i="11"/>
  <c r="Z1298" i="11"/>
  <c r="AA1298" i="11"/>
  <c r="AB1298" i="11"/>
  <c r="AC1298" i="11"/>
  <c r="AD1298" i="11"/>
  <c r="AE1298" i="11"/>
  <c r="AF1298" i="11"/>
  <c r="AG1298" i="11"/>
  <c r="AH1298" i="11"/>
  <c r="AI1298" i="11"/>
  <c r="AJ1298" i="11"/>
  <c r="AK1298" i="11"/>
  <c r="AL1298" i="11"/>
  <c r="AM1298" i="11"/>
  <c r="AN1298" i="11"/>
  <c r="AO1298" i="11"/>
  <c r="AP1298" i="11"/>
  <c r="AQ1298" i="11"/>
  <c r="AR1298" i="11"/>
  <c r="AS1298" i="11"/>
  <c r="AT1298" i="11"/>
  <c r="AU1298" i="11"/>
  <c r="Z1299" i="11"/>
  <c r="AA1299" i="11"/>
  <c r="AB1299" i="11"/>
  <c r="AC1299" i="11"/>
  <c r="AD1299" i="11"/>
  <c r="AE1299" i="11"/>
  <c r="AF1299" i="11"/>
  <c r="AG1299" i="11"/>
  <c r="AH1299" i="11"/>
  <c r="AI1299" i="11"/>
  <c r="AJ1299" i="11"/>
  <c r="AK1299" i="11"/>
  <c r="AL1299" i="11"/>
  <c r="AM1299" i="11"/>
  <c r="AN1299" i="11"/>
  <c r="AO1299" i="11"/>
  <c r="AP1299" i="11"/>
  <c r="AQ1299" i="11"/>
  <c r="AR1299" i="11"/>
  <c r="AS1299" i="11"/>
  <c r="AT1299" i="11"/>
  <c r="AU1299" i="11"/>
  <c r="Z1300" i="11"/>
  <c r="AA1300" i="11"/>
  <c r="AB1300" i="11"/>
  <c r="AC1300" i="11"/>
  <c r="AD1300" i="11"/>
  <c r="AE1300" i="11"/>
  <c r="AF1300" i="11"/>
  <c r="AG1300" i="11"/>
  <c r="AH1300" i="11"/>
  <c r="AI1300" i="11"/>
  <c r="AJ1300" i="11"/>
  <c r="AK1300" i="11"/>
  <c r="AL1300" i="11"/>
  <c r="AM1300" i="11"/>
  <c r="AN1300" i="11"/>
  <c r="AO1300" i="11"/>
  <c r="AP1300" i="11"/>
  <c r="AQ1300" i="11"/>
  <c r="AR1300" i="11"/>
  <c r="AS1300" i="11"/>
  <c r="AT1300" i="11"/>
  <c r="AU1300" i="11"/>
  <c r="Z1301" i="11"/>
  <c r="AA1301" i="11"/>
  <c r="AB1301" i="11"/>
  <c r="AC1301" i="11"/>
  <c r="AD1301" i="11"/>
  <c r="AE1301" i="11"/>
  <c r="AF1301" i="11"/>
  <c r="AG1301" i="11"/>
  <c r="AH1301" i="11"/>
  <c r="AI1301" i="11"/>
  <c r="AJ1301" i="11"/>
  <c r="AK1301" i="11"/>
  <c r="AL1301" i="11"/>
  <c r="AM1301" i="11"/>
  <c r="AN1301" i="11"/>
  <c r="AO1301" i="11"/>
  <c r="AP1301" i="11"/>
  <c r="AQ1301" i="11"/>
  <c r="AR1301" i="11"/>
  <c r="AS1301" i="11"/>
  <c r="AT1301" i="11"/>
  <c r="AU1301" i="11"/>
  <c r="Z1302" i="11"/>
  <c r="AA1302" i="11"/>
  <c r="AB1302" i="11"/>
  <c r="AC1302" i="11"/>
  <c r="AD1302" i="11"/>
  <c r="AE1302" i="11"/>
  <c r="AF1302" i="11"/>
  <c r="AG1302" i="11"/>
  <c r="AH1302" i="11"/>
  <c r="AI1302" i="11"/>
  <c r="AJ1302" i="11"/>
  <c r="AK1302" i="11"/>
  <c r="AL1302" i="11"/>
  <c r="AM1302" i="11"/>
  <c r="AN1302" i="11"/>
  <c r="AO1302" i="11"/>
  <c r="AP1302" i="11"/>
  <c r="AQ1302" i="11"/>
  <c r="AR1302" i="11"/>
  <c r="AS1302" i="11"/>
  <c r="AT1302" i="11"/>
  <c r="AU1302" i="11"/>
  <c r="Z1303" i="11"/>
  <c r="AA1303" i="11"/>
  <c r="AB1303" i="11"/>
  <c r="AC1303" i="11"/>
  <c r="AD1303" i="11"/>
  <c r="AE1303" i="11"/>
  <c r="AF1303" i="11"/>
  <c r="AG1303" i="11"/>
  <c r="AH1303" i="11"/>
  <c r="AI1303" i="11"/>
  <c r="AJ1303" i="11"/>
  <c r="AK1303" i="11"/>
  <c r="AL1303" i="11"/>
  <c r="AM1303" i="11"/>
  <c r="AN1303" i="11"/>
  <c r="AO1303" i="11"/>
  <c r="AP1303" i="11"/>
  <c r="AQ1303" i="11"/>
  <c r="AR1303" i="11"/>
  <c r="AS1303" i="11"/>
  <c r="AT1303" i="11"/>
  <c r="AU1303" i="11"/>
  <c r="Z1304" i="11"/>
  <c r="AA1304" i="11"/>
  <c r="AB1304" i="11"/>
  <c r="AC1304" i="11"/>
  <c r="AD1304" i="11"/>
  <c r="AE1304" i="11"/>
  <c r="AF1304" i="11"/>
  <c r="AG1304" i="11"/>
  <c r="AH1304" i="11"/>
  <c r="AI1304" i="11"/>
  <c r="AJ1304" i="11"/>
  <c r="AK1304" i="11"/>
  <c r="AL1304" i="11"/>
  <c r="AM1304" i="11"/>
  <c r="AN1304" i="11"/>
  <c r="AO1304" i="11"/>
  <c r="AP1304" i="11"/>
  <c r="AQ1304" i="11"/>
  <c r="AR1304" i="11"/>
  <c r="AS1304" i="11"/>
  <c r="AT1304" i="11"/>
  <c r="AU1304" i="11"/>
  <c r="Z1305" i="11"/>
  <c r="AA1305" i="11"/>
  <c r="AB1305" i="11"/>
  <c r="AC1305" i="11"/>
  <c r="AD1305" i="11"/>
  <c r="AE1305" i="11"/>
  <c r="AF1305" i="11"/>
  <c r="AG1305" i="11"/>
  <c r="AH1305" i="11"/>
  <c r="AI1305" i="11"/>
  <c r="AJ1305" i="11"/>
  <c r="AK1305" i="11"/>
  <c r="AL1305" i="11"/>
  <c r="AM1305" i="11"/>
  <c r="AN1305" i="11"/>
  <c r="AO1305" i="11"/>
  <c r="AP1305" i="11"/>
  <c r="AQ1305" i="11"/>
  <c r="AR1305" i="11"/>
  <c r="AS1305" i="11"/>
  <c r="AT1305" i="11"/>
  <c r="AU1305" i="11"/>
  <c r="Z1306" i="11"/>
  <c r="AA1306" i="11"/>
  <c r="AB1306" i="11"/>
  <c r="AC1306" i="11"/>
  <c r="AD1306" i="11"/>
  <c r="AE1306" i="11"/>
  <c r="AF1306" i="11"/>
  <c r="AG1306" i="11"/>
  <c r="AH1306" i="11"/>
  <c r="AI1306" i="11"/>
  <c r="AJ1306" i="11"/>
  <c r="AK1306" i="11"/>
  <c r="AL1306" i="11"/>
  <c r="AM1306" i="11"/>
  <c r="AN1306" i="11"/>
  <c r="AO1306" i="11"/>
  <c r="AP1306" i="11"/>
  <c r="AQ1306" i="11"/>
  <c r="AR1306" i="11"/>
  <c r="AS1306" i="11"/>
  <c r="AT1306" i="11"/>
  <c r="AU1306" i="11"/>
  <c r="Z1307" i="11"/>
  <c r="AA1307" i="11"/>
  <c r="AB1307" i="11"/>
  <c r="AC1307" i="11"/>
  <c r="AD1307" i="11"/>
  <c r="AE1307" i="11"/>
  <c r="AF1307" i="11"/>
  <c r="AG1307" i="11"/>
  <c r="AH1307" i="11"/>
  <c r="AI1307" i="11"/>
  <c r="AJ1307" i="11"/>
  <c r="AK1307" i="11"/>
  <c r="AL1307" i="11"/>
  <c r="AM1307" i="11"/>
  <c r="AN1307" i="11"/>
  <c r="AO1307" i="11"/>
  <c r="AP1307" i="11"/>
  <c r="AQ1307" i="11"/>
  <c r="AR1307" i="11"/>
  <c r="AS1307" i="11"/>
  <c r="AT1307" i="11"/>
  <c r="AU1307" i="11"/>
  <c r="Z1308" i="11"/>
  <c r="AA1308" i="11"/>
  <c r="AB1308" i="11"/>
  <c r="AC1308" i="11"/>
  <c r="AD1308" i="11"/>
  <c r="AE1308" i="11"/>
  <c r="AF1308" i="11"/>
  <c r="AG1308" i="11"/>
  <c r="AH1308" i="11"/>
  <c r="AI1308" i="11"/>
  <c r="AJ1308" i="11"/>
  <c r="AK1308" i="11"/>
  <c r="AL1308" i="11"/>
  <c r="AM1308" i="11"/>
  <c r="AN1308" i="11"/>
  <c r="AO1308" i="11"/>
  <c r="AP1308" i="11"/>
  <c r="AQ1308" i="11"/>
  <c r="AR1308" i="11"/>
  <c r="AS1308" i="11"/>
  <c r="AT1308" i="11"/>
  <c r="AU1308" i="11"/>
  <c r="Z1309" i="11"/>
  <c r="AA1309" i="11"/>
  <c r="AB1309" i="11"/>
  <c r="AC1309" i="11"/>
  <c r="AD1309" i="11"/>
  <c r="AE1309" i="11"/>
  <c r="AF1309" i="11"/>
  <c r="AG1309" i="11"/>
  <c r="AH1309" i="11"/>
  <c r="AI1309" i="11"/>
  <c r="AJ1309" i="11"/>
  <c r="AK1309" i="11"/>
  <c r="AL1309" i="11"/>
  <c r="AM1309" i="11"/>
  <c r="AN1309" i="11"/>
  <c r="AO1309" i="11"/>
  <c r="AP1309" i="11"/>
  <c r="AQ1309" i="11"/>
  <c r="AR1309" i="11"/>
  <c r="AS1309" i="11"/>
  <c r="AT1309" i="11"/>
  <c r="AU1309" i="11"/>
  <c r="Z1310" i="11"/>
  <c r="AA1310" i="11"/>
  <c r="AB1310" i="11"/>
  <c r="AC1310" i="11"/>
  <c r="AD1310" i="11"/>
  <c r="AE1310" i="11"/>
  <c r="AF1310" i="11"/>
  <c r="AG1310" i="11"/>
  <c r="AH1310" i="11"/>
  <c r="AI1310" i="11"/>
  <c r="AJ1310" i="11"/>
  <c r="AK1310" i="11"/>
  <c r="AL1310" i="11"/>
  <c r="AM1310" i="11"/>
  <c r="AN1310" i="11"/>
  <c r="AO1310" i="11"/>
  <c r="AP1310" i="11"/>
  <c r="AQ1310" i="11"/>
  <c r="AR1310" i="11"/>
  <c r="AS1310" i="11"/>
  <c r="AT1310" i="11"/>
  <c r="AU1310" i="11"/>
  <c r="Z1311" i="11"/>
  <c r="AA1311" i="11"/>
  <c r="AB1311" i="11"/>
  <c r="AC1311" i="11"/>
  <c r="AD1311" i="11"/>
  <c r="AE1311" i="11"/>
  <c r="AF1311" i="11"/>
  <c r="AG1311" i="11"/>
  <c r="AH1311" i="11"/>
  <c r="AI1311" i="11"/>
  <c r="AJ1311" i="11"/>
  <c r="AK1311" i="11"/>
  <c r="AL1311" i="11"/>
  <c r="AM1311" i="11"/>
  <c r="AN1311" i="11"/>
  <c r="AO1311" i="11"/>
  <c r="AP1311" i="11"/>
  <c r="AQ1311" i="11"/>
  <c r="AR1311" i="11"/>
  <c r="AS1311" i="11"/>
  <c r="AT1311" i="11"/>
  <c r="AU1311" i="11"/>
  <c r="Z1312" i="11"/>
  <c r="AA1312" i="11"/>
  <c r="AB1312" i="11"/>
  <c r="AC1312" i="11"/>
  <c r="AD1312" i="11"/>
  <c r="AE1312" i="11"/>
  <c r="AF1312" i="11"/>
  <c r="AG1312" i="11"/>
  <c r="AH1312" i="11"/>
  <c r="AI1312" i="11"/>
  <c r="AJ1312" i="11"/>
  <c r="AK1312" i="11"/>
  <c r="AL1312" i="11"/>
  <c r="AM1312" i="11"/>
  <c r="AN1312" i="11"/>
  <c r="AO1312" i="11"/>
  <c r="AP1312" i="11"/>
  <c r="AQ1312" i="11"/>
  <c r="AR1312" i="11"/>
  <c r="AS1312" i="11"/>
  <c r="AT1312" i="11"/>
  <c r="AU1312" i="11"/>
  <c r="Z1313" i="11"/>
  <c r="AA1313" i="11"/>
  <c r="AB1313" i="11"/>
  <c r="AC1313" i="11"/>
  <c r="AD1313" i="11"/>
  <c r="AE1313" i="11"/>
  <c r="AF1313" i="11"/>
  <c r="AG1313" i="11"/>
  <c r="AH1313" i="11"/>
  <c r="AI1313" i="11"/>
  <c r="AJ1313" i="11"/>
  <c r="AK1313" i="11"/>
  <c r="AL1313" i="11"/>
  <c r="AM1313" i="11"/>
  <c r="AN1313" i="11"/>
  <c r="AO1313" i="11"/>
  <c r="AP1313" i="11"/>
  <c r="AQ1313" i="11"/>
  <c r="AR1313" i="11"/>
  <c r="AS1313" i="11"/>
  <c r="AT1313" i="11"/>
  <c r="AU1313" i="11"/>
  <c r="Z1314" i="11"/>
  <c r="AA1314" i="11"/>
  <c r="AB1314" i="11"/>
  <c r="AC1314" i="11"/>
  <c r="AD1314" i="11"/>
  <c r="AE1314" i="11"/>
  <c r="AF1314" i="11"/>
  <c r="AG1314" i="11"/>
  <c r="AH1314" i="11"/>
  <c r="AI1314" i="11"/>
  <c r="AJ1314" i="11"/>
  <c r="AK1314" i="11"/>
  <c r="AL1314" i="11"/>
  <c r="AM1314" i="11"/>
  <c r="AN1314" i="11"/>
  <c r="AO1314" i="11"/>
  <c r="AP1314" i="11"/>
  <c r="AQ1314" i="11"/>
  <c r="AR1314" i="11"/>
  <c r="AS1314" i="11"/>
  <c r="AT1314" i="11"/>
  <c r="AU1314" i="11"/>
  <c r="Z1315" i="11"/>
  <c r="AA1315" i="11"/>
  <c r="AB1315" i="11"/>
  <c r="AC1315" i="11"/>
  <c r="AD1315" i="11"/>
  <c r="AE1315" i="11"/>
  <c r="AF1315" i="11"/>
  <c r="AG1315" i="11"/>
  <c r="AH1315" i="11"/>
  <c r="AI1315" i="11"/>
  <c r="AJ1315" i="11"/>
  <c r="AK1315" i="11"/>
  <c r="AL1315" i="11"/>
  <c r="AM1315" i="11"/>
  <c r="AN1315" i="11"/>
  <c r="AO1315" i="11"/>
  <c r="AP1315" i="11"/>
  <c r="AQ1315" i="11"/>
  <c r="AR1315" i="11"/>
  <c r="AS1315" i="11"/>
  <c r="AT1315" i="11"/>
  <c r="AU1315" i="11"/>
  <c r="Z1316" i="11"/>
  <c r="AA1316" i="11"/>
  <c r="AB1316" i="11"/>
  <c r="AC1316" i="11"/>
  <c r="AD1316" i="11"/>
  <c r="AE1316" i="11"/>
  <c r="AF1316" i="11"/>
  <c r="AG1316" i="11"/>
  <c r="AH1316" i="11"/>
  <c r="AI1316" i="11"/>
  <c r="AJ1316" i="11"/>
  <c r="AK1316" i="11"/>
  <c r="AL1316" i="11"/>
  <c r="AM1316" i="11"/>
  <c r="AN1316" i="11"/>
  <c r="AO1316" i="11"/>
  <c r="AP1316" i="11"/>
  <c r="AQ1316" i="11"/>
  <c r="AR1316" i="11"/>
  <c r="AS1316" i="11"/>
  <c r="AT1316" i="11"/>
  <c r="AU1316" i="11"/>
  <c r="Z1317" i="11"/>
  <c r="AA1317" i="11"/>
  <c r="AB1317" i="11"/>
  <c r="AC1317" i="11"/>
  <c r="AD1317" i="11"/>
  <c r="AE1317" i="11"/>
  <c r="AF1317" i="11"/>
  <c r="AG1317" i="11"/>
  <c r="AH1317" i="11"/>
  <c r="AI1317" i="11"/>
  <c r="AJ1317" i="11"/>
  <c r="AK1317" i="11"/>
  <c r="AL1317" i="11"/>
  <c r="AM1317" i="11"/>
  <c r="AN1317" i="11"/>
  <c r="AO1317" i="11"/>
  <c r="AP1317" i="11"/>
  <c r="AQ1317" i="11"/>
  <c r="AR1317" i="11"/>
  <c r="AS1317" i="11"/>
  <c r="AT1317" i="11"/>
  <c r="AU1317" i="11"/>
  <c r="Z1318" i="11"/>
  <c r="AA1318" i="11"/>
  <c r="AB1318" i="11"/>
  <c r="AC1318" i="11"/>
  <c r="AD1318" i="11"/>
  <c r="AE1318" i="11"/>
  <c r="AF1318" i="11"/>
  <c r="AG1318" i="11"/>
  <c r="AH1318" i="11"/>
  <c r="AI1318" i="11"/>
  <c r="AJ1318" i="11"/>
  <c r="AK1318" i="11"/>
  <c r="AL1318" i="11"/>
  <c r="AM1318" i="11"/>
  <c r="AN1318" i="11"/>
  <c r="AO1318" i="11"/>
  <c r="AP1318" i="11"/>
  <c r="AQ1318" i="11"/>
  <c r="AR1318" i="11"/>
  <c r="AS1318" i="11"/>
  <c r="AT1318" i="11"/>
  <c r="AU1318" i="11"/>
  <c r="Z1319" i="11"/>
  <c r="AA1319" i="11"/>
  <c r="AB1319" i="11"/>
  <c r="AC1319" i="11"/>
  <c r="AD1319" i="11"/>
  <c r="AE1319" i="11"/>
  <c r="AF1319" i="11"/>
  <c r="AG1319" i="11"/>
  <c r="AH1319" i="11"/>
  <c r="AI1319" i="11"/>
  <c r="AJ1319" i="11"/>
  <c r="AK1319" i="11"/>
  <c r="AL1319" i="11"/>
  <c r="AM1319" i="11"/>
  <c r="AN1319" i="11"/>
  <c r="AO1319" i="11"/>
  <c r="AP1319" i="11"/>
  <c r="AQ1319" i="11"/>
  <c r="AR1319" i="11"/>
  <c r="AS1319" i="11"/>
  <c r="AT1319" i="11"/>
  <c r="AU1319" i="11"/>
  <c r="Z1320" i="11"/>
  <c r="AA1320" i="11"/>
  <c r="AB1320" i="11"/>
  <c r="AC1320" i="11"/>
  <c r="AD1320" i="11"/>
  <c r="AE1320" i="11"/>
  <c r="AF1320" i="11"/>
  <c r="AG1320" i="11"/>
  <c r="AH1320" i="11"/>
  <c r="AI1320" i="11"/>
  <c r="AJ1320" i="11"/>
  <c r="AK1320" i="11"/>
  <c r="AL1320" i="11"/>
  <c r="AM1320" i="11"/>
  <c r="AN1320" i="11"/>
  <c r="AO1320" i="11"/>
  <c r="AP1320" i="11"/>
  <c r="AQ1320" i="11"/>
  <c r="AR1320" i="11"/>
  <c r="AS1320" i="11"/>
  <c r="AT1320" i="11"/>
  <c r="AU1320" i="11"/>
  <c r="Z1321" i="11"/>
  <c r="AA1321" i="11"/>
  <c r="AB1321" i="11"/>
  <c r="AC1321" i="11"/>
  <c r="AD1321" i="11"/>
  <c r="AE1321" i="11"/>
  <c r="AF1321" i="11"/>
  <c r="AG1321" i="11"/>
  <c r="AH1321" i="11"/>
  <c r="AI1321" i="11"/>
  <c r="AJ1321" i="11"/>
  <c r="AK1321" i="11"/>
  <c r="AL1321" i="11"/>
  <c r="AM1321" i="11"/>
  <c r="AN1321" i="11"/>
  <c r="AO1321" i="11"/>
  <c r="AP1321" i="11"/>
  <c r="AQ1321" i="11"/>
  <c r="AR1321" i="11"/>
  <c r="AS1321" i="11"/>
  <c r="AT1321" i="11"/>
  <c r="AU1321" i="11"/>
  <c r="Z1322" i="11"/>
  <c r="AA1322" i="11"/>
  <c r="AB1322" i="11"/>
  <c r="AC1322" i="11"/>
  <c r="AD1322" i="11"/>
  <c r="AE1322" i="11"/>
  <c r="AF1322" i="11"/>
  <c r="AG1322" i="11"/>
  <c r="AH1322" i="11"/>
  <c r="AI1322" i="11"/>
  <c r="AJ1322" i="11"/>
  <c r="AK1322" i="11"/>
  <c r="AL1322" i="11"/>
  <c r="AM1322" i="11"/>
  <c r="AN1322" i="11"/>
  <c r="AO1322" i="11"/>
  <c r="AP1322" i="11"/>
  <c r="AQ1322" i="11"/>
  <c r="AR1322" i="11"/>
  <c r="AS1322" i="11"/>
  <c r="AT1322" i="11"/>
  <c r="AU1322" i="11"/>
  <c r="Z1323" i="11"/>
  <c r="AA1323" i="11"/>
  <c r="AB1323" i="11"/>
  <c r="AC1323" i="11"/>
  <c r="AD1323" i="11"/>
  <c r="AE1323" i="11"/>
  <c r="AF1323" i="11"/>
  <c r="AG1323" i="11"/>
  <c r="AH1323" i="11"/>
  <c r="AI1323" i="11"/>
  <c r="AJ1323" i="11"/>
  <c r="AK1323" i="11"/>
  <c r="AL1323" i="11"/>
  <c r="AM1323" i="11"/>
  <c r="AN1323" i="11"/>
  <c r="AO1323" i="11"/>
  <c r="AP1323" i="11"/>
  <c r="AQ1323" i="11"/>
  <c r="AR1323" i="11"/>
  <c r="AS1323" i="11"/>
  <c r="AT1323" i="11"/>
  <c r="AU1323" i="11"/>
  <c r="Z1324" i="11"/>
  <c r="AA1324" i="11"/>
  <c r="AB1324" i="11"/>
  <c r="AC1324" i="11"/>
  <c r="AD1324" i="11"/>
  <c r="AE1324" i="11"/>
  <c r="AF1324" i="11"/>
  <c r="AG1324" i="11"/>
  <c r="AH1324" i="11"/>
  <c r="AI1324" i="11"/>
  <c r="AJ1324" i="11"/>
  <c r="AK1324" i="11"/>
  <c r="AL1324" i="11"/>
  <c r="AM1324" i="11"/>
  <c r="AN1324" i="11"/>
  <c r="AO1324" i="11"/>
  <c r="AP1324" i="11"/>
  <c r="AQ1324" i="11"/>
  <c r="AR1324" i="11"/>
  <c r="AS1324" i="11"/>
  <c r="AT1324" i="11"/>
  <c r="AU1324" i="11"/>
  <c r="Z1325" i="11"/>
  <c r="AA1325" i="11"/>
  <c r="AB1325" i="11"/>
  <c r="AC1325" i="11"/>
  <c r="AD1325" i="11"/>
  <c r="AE1325" i="11"/>
  <c r="AF1325" i="11"/>
  <c r="AG1325" i="11"/>
  <c r="AH1325" i="11"/>
  <c r="AI1325" i="11"/>
  <c r="AJ1325" i="11"/>
  <c r="AK1325" i="11"/>
  <c r="AL1325" i="11"/>
  <c r="AM1325" i="11"/>
  <c r="AN1325" i="11"/>
  <c r="AO1325" i="11"/>
  <c r="AP1325" i="11"/>
  <c r="AQ1325" i="11"/>
  <c r="AR1325" i="11"/>
  <c r="AS1325" i="11"/>
  <c r="AT1325" i="11"/>
  <c r="AU1325" i="11"/>
  <c r="Z1326" i="11"/>
  <c r="AA1326" i="11"/>
  <c r="AB1326" i="11"/>
  <c r="AC1326" i="11"/>
  <c r="AD1326" i="11"/>
  <c r="AE1326" i="11"/>
  <c r="AF1326" i="11"/>
  <c r="AG1326" i="11"/>
  <c r="AH1326" i="11"/>
  <c r="AI1326" i="11"/>
  <c r="AJ1326" i="11"/>
  <c r="AK1326" i="11"/>
  <c r="AL1326" i="11"/>
  <c r="AM1326" i="11"/>
  <c r="AN1326" i="11"/>
  <c r="AO1326" i="11"/>
  <c r="AP1326" i="11"/>
  <c r="AQ1326" i="11"/>
  <c r="AR1326" i="11"/>
  <c r="AS1326" i="11"/>
  <c r="AT1326" i="11"/>
  <c r="AU1326" i="11"/>
  <c r="Z1327" i="11"/>
  <c r="AA1327" i="11"/>
  <c r="AB1327" i="11"/>
  <c r="AC1327" i="11"/>
  <c r="AD1327" i="11"/>
  <c r="AE1327" i="11"/>
  <c r="AF1327" i="11"/>
  <c r="AG1327" i="11"/>
  <c r="AH1327" i="11"/>
  <c r="AI1327" i="11"/>
  <c r="AJ1327" i="11"/>
  <c r="AK1327" i="11"/>
  <c r="AL1327" i="11"/>
  <c r="AM1327" i="11"/>
  <c r="AN1327" i="11"/>
  <c r="AO1327" i="11"/>
  <c r="AP1327" i="11"/>
  <c r="AQ1327" i="11"/>
  <c r="AR1327" i="11"/>
  <c r="AS1327" i="11"/>
  <c r="AT1327" i="11"/>
  <c r="AU1327" i="11"/>
  <c r="Z1328" i="11"/>
  <c r="AA1328" i="11"/>
  <c r="AB1328" i="11"/>
  <c r="AC1328" i="11"/>
  <c r="AD1328" i="11"/>
  <c r="AE1328" i="11"/>
  <c r="AF1328" i="11"/>
  <c r="AG1328" i="11"/>
  <c r="AH1328" i="11"/>
  <c r="AI1328" i="11"/>
  <c r="AJ1328" i="11"/>
  <c r="AK1328" i="11"/>
  <c r="AL1328" i="11"/>
  <c r="AM1328" i="11"/>
  <c r="AN1328" i="11"/>
  <c r="AO1328" i="11"/>
  <c r="AP1328" i="11"/>
  <c r="AQ1328" i="11"/>
  <c r="AR1328" i="11"/>
  <c r="AS1328" i="11"/>
  <c r="AT1328" i="11"/>
  <c r="AU1328" i="11"/>
  <c r="Z1329" i="11"/>
  <c r="AA1329" i="11"/>
  <c r="AB1329" i="11"/>
  <c r="AC1329" i="11"/>
  <c r="AD1329" i="11"/>
  <c r="AE1329" i="11"/>
  <c r="AF1329" i="11"/>
  <c r="AG1329" i="11"/>
  <c r="AH1329" i="11"/>
  <c r="AI1329" i="11"/>
  <c r="AJ1329" i="11"/>
  <c r="AK1329" i="11"/>
  <c r="AL1329" i="11"/>
  <c r="AM1329" i="11"/>
  <c r="AN1329" i="11"/>
  <c r="AO1329" i="11"/>
  <c r="AP1329" i="11"/>
  <c r="AQ1329" i="11"/>
  <c r="AR1329" i="11"/>
  <c r="AS1329" i="11"/>
  <c r="AT1329" i="11"/>
  <c r="AU1329" i="11"/>
  <c r="Z1330" i="11"/>
  <c r="AA1330" i="11"/>
  <c r="AB1330" i="11"/>
  <c r="AC1330" i="11"/>
  <c r="AD1330" i="11"/>
  <c r="AE1330" i="11"/>
  <c r="AF1330" i="11"/>
  <c r="AG1330" i="11"/>
  <c r="AH1330" i="11"/>
  <c r="AI1330" i="11"/>
  <c r="AJ1330" i="11"/>
  <c r="AK1330" i="11"/>
  <c r="AL1330" i="11"/>
  <c r="AM1330" i="11"/>
  <c r="AN1330" i="11"/>
  <c r="AO1330" i="11"/>
  <c r="AP1330" i="11"/>
  <c r="AQ1330" i="11"/>
  <c r="AR1330" i="11"/>
  <c r="AS1330" i="11"/>
  <c r="AT1330" i="11"/>
  <c r="AU1330" i="11"/>
  <c r="Z1331" i="11"/>
  <c r="AA1331" i="11"/>
  <c r="AB1331" i="11"/>
  <c r="AC1331" i="11"/>
  <c r="AD1331" i="11"/>
  <c r="AE1331" i="11"/>
  <c r="AF1331" i="11"/>
  <c r="AG1331" i="11"/>
  <c r="AH1331" i="11"/>
  <c r="AI1331" i="11"/>
  <c r="AJ1331" i="11"/>
  <c r="AK1331" i="11"/>
  <c r="AL1331" i="11"/>
  <c r="AM1331" i="11"/>
  <c r="AN1331" i="11"/>
  <c r="AO1331" i="11"/>
  <c r="AP1331" i="11"/>
  <c r="AQ1331" i="11"/>
  <c r="AR1331" i="11"/>
  <c r="AS1331" i="11"/>
  <c r="AT1331" i="11"/>
  <c r="AU1331" i="11"/>
  <c r="Z1332" i="11"/>
  <c r="AA1332" i="11"/>
  <c r="AB1332" i="11"/>
  <c r="AC1332" i="11"/>
  <c r="AD1332" i="11"/>
  <c r="AE1332" i="11"/>
  <c r="AF1332" i="11"/>
  <c r="AG1332" i="11"/>
  <c r="AH1332" i="11"/>
  <c r="AI1332" i="11"/>
  <c r="AJ1332" i="11"/>
  <c r="AK1332" i="11"/>
  <c r="AL1332" i="11"/>
  <c r="AM1332" i="11"/>
  <c r="AN1332" i="11"/>
  <c r="AO1332" i="11"/>
  <c r="AP1332" i="11"/>
  <c r="AQ1332" i="11"/>
  <c r="AR1332" i="11"/>
  <c r="AS1332" i="11"/>
  <c r="AT1332" i="11"/>
  <c r="AU1332" i="11"/>
  <c r="Z1333" i="11"/>
  <c r="AA1333" i="11"/>
  <c r="AB1333" i="11"/>
  <c r="AC1333" i="11"/>
  <c r="AD1333" i="11"/>
  <c r="AE1333" i="11"/>
  <c r="AF1333" i="11"/>
  <c r="AG1333" i="11"/>
  <c r="AH1333" i="11"/>
  <c r="AI1333" i="11"/>
  <c r="AJ1333" i="11"/>
  <c r="AK1333" i="11"/>
  <c r="AL1333" i="11"/>
  <c r="AM1333" i="11"/>
  <c r="AN1333" i="11"/>
  <c r="AO1333" i="11"/>
  <c r="AP1333" i="11"/>
  <c r="AQ1333" i="11"/>
  <c r="AR1333" i="11"/>
  <c r="AS1333" i="11"/>
  <c r="AT1333" i="11"/>
  <c r="AU1333" i="11"/>
  <c r="Z1334" i="11"/>
  <c r="AA1334" i="11"/>
  <c r="AB1334" i="11"/>
  <c r="AC1334" i="11"/>
  <c r="AD1334" i="11"/>
  <c r="AE1334" i="11"/>
  <c r="AF1334" i="11"/>
  <c r="AG1334" i="11"/>
  <c r="AH1334" i="11"/>
  <c r="AI1334" i="11"/>
  <c r="AJ1334" i="11"/>
  <c r="AK1334" i="11"/>
  <c r="AL1334" i="11"/>
  <c r="AM1334" i="11"/>
  <c r="AN1334" i="11"/>
  <c r="AO1334" i="11"/>
  <c r="AP1334" i="11"/>
  <c r="AQ1334" i="11"/>
  <c r="AR1334" i="11"/>
  <c r="AS1334" i="11"/>
  <c r="AT1334" i="11"/>
  <c r="AU1334" i="11"/>
  <c r="Z1335" i="11"/>
  <c r="AA1335" i="11"/>
  <c r="AB1335" i="11"/>
  <c r="AC1335" i="11"/>
  <c r="AD1335" i="11"/>
  <c r="AE1335" i="11"/>
  <c r="AF1335" i="11"/>
  <c r="AG1335" i="11"/>
  <c r="AH1335" i="11"/>
  <c r="AI1335" i="11"/>
  <c r="AJ1335" i="11"/>
  <c r="AK1335" i="11"/>
  <c r="AL1335" i="11"/>
  <c r="AM1335" i="11"/>
  <c r="AN1335" i="11"/>
  <c r="AO1335" i="11"/>
  <c r="AP1335" i="11"/>
  <c r="AQ1335" i="11"/>
  <c r="AR1335" i="11"/>
  <c r="AS1335" i="11"/>
  <c r="AT1335" i="11"/>
  <c r="AU1335" i="11"/>
  <c r="Z1336" i="11"/>
  <c r="AA1336" i="11"/>
  <c r="AB1336" i="11"/>
  <c r="AC1336" i="11"/>
  <c r="AD1336" i="11"/>
  <c r="AE1336" i="11"/>
  <c r="AF1336" i="11"/>
  <c r="AG1336" i="11"/>
  <c r="AH1336" i="11"/>
  <c r="AI1336" i="11"/>
  <c r="AJ1336" i="11"/>
  <c r="AK1336" i="11"/>
  <c r="AL1336" i="11"/>
  <c r="AM1336" i="11"/>
  <c r="AN1336" i="11"/>
  <c r="AO1336" i="11"/>
  <c r="AP1336" i="11"/>
  <c r="AQ1336" i="11"/>
  <c r="AR1336" i="11"/>
  <c r="AS1336" i="11"/>
  <c r="AT1336" i="11"/>
  <c r="AU1336" i="11"/>
  <c r="Z1337" i="11"/>
  <c r="AA1337" i="11"/>
  <c r="AB1337" i="11"/>
  <c r="AC1337" i="11"/>
  <c r="AD1337" i="11"/>
  <c r="AE1337" i="11"/>
  <c r="AF1337" i="11"/>
  <c r="AG1337" i="11"/>
  <c r="AH1337" i="11"/>
  <c r="AI1337" i="11"/>
  <c r="AJ1337" i="11"/>
  <c r="AK1337" i="11"/>
  <c r="AL1337" i="11"/>
  <c r="AM1337" i="11"/>
  <c r="AN1337" i="11"/>
  <c r="AO1337" i="11"/>
  <c r="AP1337" i="11"/>
  <c r="AQ1337" i="11"/>
  <c r="AR1337" i="11"/>
  <c r="AS1337" i="11"/>
  <c r="AT1337" i="11"/>
  <c r="AU1337" i="11"/>
  <c r="Z1338" i="11"/>
  <c r="AA1338" i="11"/>
  <c r="AB1338" i="11"/>
  <c r="AC1338" i="11"/>
  <c r="AD1338" i="11"/>
  <c r="AE1338" i="11"/>
  <c r="AF1338" i="11"/>
  <c r="AG1338" i="11"/>
  <c r="AH1338" i="11"/>
  <c r="AI1338" i="11"/>
  <c r="AJ1338" i="11"/>
  <c r="AK1338" i="11"/>
  <c r="AL1338" i="11"/>
  <c r="AM1338" i="11"/>
  <c r="AN1338" i="11"/>
  <c r="AO1338" i="11"/>
  <c r="AP1338" i="11"/>
  <c r="AQ1338" i="11"/>
  <c r="AR1338" i="11"/>
  <c r="AS1338" i="11"/>
  <c r="AT1338" i="11"/>
  <c r="AU1338" i="11"/>
  <c r="Z1339" i="11"/>
  <c r="AA1339" i="11"/>
  <c r="AB1339" i="11"/>
  <c r="AC1339" i="11"/>
  <c r="AD1339" i="11"/>
  <c r="AE1339" i="11"/>
  <c r="AF1339" i="11"/>
  <c r="AG1339" i="11"/>
  <c r="AH1339" i="11"/>
  <c r="AI1339" i="11"/>
  <c r="AJ1339" i="11"/>
  <c r="AK1339" i="11"/>
  <c r="AL1339" i="11"/>
  <c r="AM1339" i="11"/>
  <c r="AN1339" i="11"/>
  <c r="AO1339" i="11"/>
  <c r="AP1339" i="11"/>
  <c r="AQ1339" i="11"/>
  <c r="AR1339" i="11"/>
  <c r="AS1339" i="11"/>
  <c r="AT1339" i="11"/>
  <c r="AU1339" i="11"/>
  <c r="Z1340" i="11"/>
  <c r="AA1340" i="11"/>
  <c r="AB1340" i="11"/>
  <c r="AC1340" i="11"/>
  <c r="AD1340" i="11"/>
  <c r="AE1340" i="11"/>
  <c r="AF1340" i="11"/>
  <c r="AG1340" i="11"/>
  <c r="AH1340" i="11"/>
  <c r="AI1340" i="11"/>
  <c r="AJ1340" i="11"/>
  <c r="AK1340" i="11"/>
  <c r="AL1340" i="11"/>
  <c r="AM1340" i="11"/>
  <c r="AN1340" i="11"/>
  <c r="AO1340" i="11"/>
  <c r="AP1340" i="11"/>
  <c r="AQ1340" i="11"/>
  <c r="AR1340" i="11"/>
  <c r="AS1340" i="11"/>
  <c r="AT1340" i="11"/>
  <c r="AU1340" i="11"/>
  <c r="Z1341" i="11"/>
  <c r="AA1341" i="11"/>
  <c r="AB1341" i="11"/>
  <c r="AC1341" i="11"/>
  <c r="AD1341" i="11"/>
  <c r="AE1341" i="11"/>
  <c r="AF1341" i="11"/>
  <c r="AG1341" i="11"/>
  <c r="AH1341" i="11"/>
  <c r="AI1341" i="11"/>
  <c r="AJ1341" i="11"/>
  <c r="AK1341" i="11"/>
  <c r="AL1341" i="11"/>
  <c r="AM1341" i="11"/>
  <c r="AN1341" i="11"/>
  <c r="AO1341" i="11"/>
  <c r="AP1341" i="11"/>
  <c r="AQ1341" i="11"/>
  <c r="AR1341" i="11"/>
  <c r="AS1341" i="11"/>
  <c r="AT1341" i="11"/>
  <c r="AU1341" i="11"/>
  <c r="Z1342" i="11"/>
  <c r="AA1342" i="11"/>
  <c r="AB1342" i="11"/>
  <c r="AC1342" i="11"/>
  <c r="AD1342" i="11"/>
  <c r="AE1342" i="11"/>
  <c r="AF1342" i="11"/>
  <c r="AG1342" i="11"/>
  <c r="AH1342" i="11"/>
  <c r="AI1342" i="11"/>
  <c r="AJ1342" i="11"/>
  <c r="AK1342" i="11"/>
  <c r="AL1342" i="11"/>
  <c r="AM1342" i="11"/>
  <c r="AN1342" i="11"/>
  <c r="AO1342" i="11"/>
  <c r="AP1342" i="11"/>
  <c r="AQ1342" i="11"/>
  <c r="AR1342" i="11"/>
  <c r="AS1342" i="11"/>
  <c r="AT1342" i="11"/>
  <c r="AU1342" i="11"/>
  <c r="Z1343" i="11"/>
  <c r="AA1343" i="11"/>
  <c r="AB1343" i="11"/>
  <c r="AC1343" i="11"/>
  <c r="AD1343" i="11"/>
  <c r="AE1343" i="11"/>
  <c r="AF1343" i="11"/>
  <c r="AG1343" i="11"/>
  <c r="AH1343" i="11"/>
  <c r="AI1343" i="11"/>
  <c r="AJ1343" i="11"/>
  <c r="AK1343" i="11"/>
  <c r="AL1343" i="11"/>
  <c r="AM1343" i="11"/>
  <c r="AN1343" i="11"/>
  <c r="AO1343" i="11"/>
  <c r="AP1343" i="11"/>
  <c r="AQ1343" i="11"/>
  <c r="AR1343" i="11"/>
  <c r="AS1343" i="11"/>
  <c r="AT1343" i="11"/>
  <c r="AU1343" i="11"/>
  <c r="Z1344" i="11"/>
  <c r="AA1344" i="11"/>
  <c r="AB1344" i="11"/>
  <c r="AC1344" i="11"/>
  <c r="AD1344" i="11"/>
  <c r="AE1344" i="11"/>
  <c r="AF1344" i="11"/>
  <c r="AG1344" i="11"/>
  <c r="AH1344" i="11"/>
  <c r="AI1344" i="11"/>
  <c r="AJ1344" i="11"/>
  <c r="AK1344" i="11"/>
  <c r="AL1344" i="11"/>
  <c r="AM1344" i="11"/>
  <c r="AN1344" i="11"/>
  <c r="AO1344" i="11"/>
  <c r="AP1344" i="11"/>
  <c r="AQ1344" i="11"/>
  <c r="AR1344" i="11"/>
  <c r="AS1344" i="11"/>
  <c r="AT1344" i="11"/>
  <c r="AU1344" i="11"/>
  <c r="Z1345" i="11"/>
  <c r="AA1345" i="11"/>
  <c r="AB1345" i="11"/>
  <c r="AC1345" i="11"/>
  <c r="AD1345" i="11"/>
  <c r="AE1345" i="11"/>
  <c r="AF1345" i="11"/>
  <c r="AG1345" i="11"/>
  <c r="AH1345" i="11"/>
  <c r="AI1345" i="11"/>
  <c r="AJ1345" i="11"/>
  <c r="AK1345" i="11"/>
  <c r="AL1345" i="11"/>
  <c r="AM1345" i="11"/>
  <c r="AN1345" i="11"/>
  <c r="AO1345" i="11"/>
  <c r="AP1345" i="11"/>
  <c r="AQ1345" i="11"/>
  <c r="AR1345" i="11"/>
  <c r="AS1345" i="11"/>
  <c r="AT1345" i="11"/>
  <c r="AU1345" i="11"/>
  <c r="Z1346" i="11"/>
  <c r="AA1346" i="11"/>
  <c r="AB1346" i="11"/>
  <c r="AC1346" i="11"/>
  <c r="AD1346" i="11"/>
  <c r="AE1346" i="11"/>
  <c r="AF1346" i="11"/>
  <c r="AG1346" i="11"/>
  <c r="AH1346" i="11"/>
  <c r="AI1346" i="11"/>
  <c r="AJ1346" i="11"/>
  <c r="AK1346" i="11"/>
  <c r="AL1346" i="11"/>
  <c r="AM1346" i="11"/>
  <c r="AN1346" i="11"/>
  <c r="AO1346" i="11"/>
  <c r="AP1346" i="11"/>
  <c r="AQ1346" i="11"/>
  <c r="AR1346" i="11"/>
  <c r="AS1346" i="11"/>
  <c r="AT1346" i="11"/>
  <c r="AU1346" i="11"/>
  <c r="Z1347" i="11"/>
  <c r="AA1347" i="11"/>
  <c r="AB1347" i="11"/>
  <c r="AC1347" i="11"/>
  <c r="AD1347" i="11"/>
  <c r="AE1347" i="11"/>
  <c r="AF1347" i="11"/>
  <c r="AG1347" i="11"/>
  <c r="AH1347" i="11"/>
  <c r="AI1347" i="11"/>
  <c r="AJ1347" i="11"/>
  <c r="AK1347" i="11"/>
  <c r="AL1347" i="11"/>
  <c r="AM1347" i="11"/>
  <c r="AN1347" i="11"/>
  <c r="AO1347" i="11"/>
  <c r="AP1347" i="11"/>
  <c r="AQ1347" i="11"/>
  <c r="AR1347" i="11"/>
  <c r="AS1347" i="11"/>
  <c r="AT1347" i="11"/>
  <c r="AU1347" i="11"/>
  <c r="Z1348" i="11"/>
  <c r="AA1348" i="11"/>
  <c r="AB1348" i="11"/>
  <c r="AC1348" i="11"/>
  <c r="AD1348" i="11"/>
  <c r="AE1348" i="11"/>
  <c r="AF1348" i="11"/>
  <c r="AG1348" i="11"/>
  <c r="AH1348" i="11"/>
  <c r="AI1348" i="11"/>
  <c r="AJ1348" i="11"/>
  <c r="AK1348" i="11"/>
  <c r="AL1348" i="11"/>
  <c r="AM1348" i="11"/>
  <c r="AN1348" i="11"/>
  <c r="AO1348" i="11"/>
  <c r="AP1348" i="11"/>
  <c r="AQ1348" i="11"/>
  <c r="AR1348" i="11"/>
  <c r="AS1348" i="11"/>
  <c r="AT1348" i="11"/>
  <c r="AU1348" i="11"/>
  <c r="Z1349" i="11"/>
  <c r="AA1349" i="11"/>
  <c r="AB1349" i="11"/>
  <c r="AC1349" i="11"/>
  <c r="AD1349" i="11"/>
  <c r="AE1349" i="11"/>
  <c r="AF1349" i="11"/>
  <c r="AG1349" i="11"/>
  <c r="AH1349" i="11"/>
  <c r="AI1349" i="11"/>
  <c r="AJ1349" i="11"/>
  <c r="AK1349" i="11"/>
  <c r="AL1349" i="11"/>
  <c r="AM1349" i="11"/>
  <c r="AN1349" i="11"/>
  <c r="AO1349" i="11"/>
  <c r="AP1349" i="11"/>
  <c r="AQ1349" i="11"/>
  <c r="AR1349" i="11"/>
  <c r="AS1349" i="11"/>
  <c r="AT1349" i="11"/>
  <c r="AU1349" i="11"/>
  <c r="Z1350" i="11"/>
  <c r="AA1350" i="11"/>
  <c r="AB1350" i="11"/>
  <c r="AC1350" i="11"/>
  <c r="AD1350" i="11"/>
  <c r="AE1350" i="11"/>
  <c r="AF1350" i="11"/>
  <c r="AG1350" i="11"/>
  <c r="AH1350" i="11"/>
  <c r="AI1350" i="11"/>
  <c r="AJ1350" i="11"/>
  <c r="AK1350" i="11"/>
  <c r="AL1350" i="11"/>
  <c r="AM1350" i="11"/>
  <c r="AN1350" i="11"/>
  <c r="AO1350" i="11"/>
  <c r="AP1350" i="11"/>
  <c r="AQ1350" i="11"/>
  <c r="AR1350" i="11"/>
  <c r="AS1350" i="11"/>
  <c r="AT1350" i="11"/>
  <c r="AU1350" i="11"/>
  <c r="Z1351" i="11"/>
  <c r="AA1351" i="11"/>
  <c r="AB1351" i="11"/>
  <c r="AC1351" i="11"/>
  <c r="AD1351" i="11"/>
  <c r="AE1351" i="11"/>
  <c r="AF1351" i="11"/>
  <c r="AG1351" i="11"/>
  <c r="AH1351" i="11"/>
  <c r="AI1351" i="11"/>
  <c r="AJ1351" i="11"/>
  <c r="AK1351" i="11"/>
  <c r="AL1351" i="11"/>
  <c r="AM1351" i="11"/>
  <c r="AN1351" i="11"/>
  <c r="AO1351" i="11"/>
  <c r="AP1351" i="11"/>
  <c r="AQ1351" i="11"/>
  <c r="AR1351" i="11"/>
  <c r="AS1351" i="11"/>
  <c r="AT1351" i="11"/>
  <c r="AU1351" i="11"/>
  <c r="Z1352" i="11"/>
  <c r="AA1352" i="11"/>
  <c r="AB1352" i="11"/>
  <c r="AC1352" i="11"/>
  <c r="AD1352" i="11"/>
  <c r="AE1352" i="11"/>
  <c r="AF1352" i="11"/>
  <c r="AG1352" i="11"/>
  <c r="AH1352" i="11"/>
  <c r="AI1352" i="11"/>
  <c r="AJ1352" i="11"/>
  <c r="AK1352" i="11"/>
  <c r="AL1352" i="11"/>
  <c r="AM1352" i="11"/>
  <c r="AN1352" i="11"/>
  <c r="AO1352" i="11"/>
  <c r="AP1352" i="11"/>
  <c r="AQ1352" i="11"/>
  <c r="AR1352" i="11"/>
  <c r="AS1352" i="11"/>
  <c r="AT1352" i="11"/>
  <c r="AU1352" i="11"/>
  <c r="Z1353" i="11"/>
  <c r="AA1353" i="11"/>
  <c r="AB1353" i="11"/>
  <c r="AC1353" i="11"/>
  <c r="AD1353" i="11"/>
  <c r="AE1353" i="11"/>
  <c r="AF1353" i="11"/>
  <c r="AG1353" i="11"/>
  <c r="AH1353" i="11"/>
  <c r="AI1353" i="11"/>
  <c r="AJ1353" i="11"/>
  <c r="AK1353" i="11"/>
  <c r="AL1353" i="11"/>
  <c r="AM1353" i="11"/>
  <c r="AN1353" i="11"/>
  <c r="AO1353" i="11"/>
  <c r="AP1353" i="11"/>
  <c r="AQ1353" i="11"/>
  <c r="AR1353" i="11"/>
  <c r="AS1353" i="11"/>
  <c r="AT1353" i="11"/>
  <c r="AU1353" i="11"/>
  <c r="Z1354" i="11"/>
  <c r="AA1354" i="11"/>
  <c r="AB1354" i="11"/>
  <c r="AC1354" i="11"/>
  <c r="AD1354" i="11"/>
  <c r="AE1354" i="11"/>
  <c r="AF1354" i="11"/>
  <c r="AG1354" i="11"/>
  <c r="AH1354" i="11"/>
  <c r="AI1354" i="11"/>
  <c r="AJ1354" i="11"/>
  <c r="AK1354" i="11"/>
  <c r="AL1354" i="11"/>
  <c r="AM1354" i="11"/>
  <c r="AN1354" i="11"/>
  <c r="AO1354" i="11"/>
  <c r="AP1354" i="11"/>
  <c r="AQ1354" i="11"/>
  <c r="AR1354" i="11"/>
  <c r="AS1354" i="11"/>
  <c r="AT1354" i="11"/>
  <c r="AU1354" i="11"/>
  <c r="Z1355" i="11"/>
  <c r="AA1355" i="11"/>
  <c r="AB1355" i="11"/>
  <c r="AC1355" i="11"/>
  <c r="AD1355" i="11"/>
  <c r="AE1355" i="11"/>
  <c r="AF1355" i="11"/>
  <c r="AG1355" i="11"/>
  <c r="AH1355" i="11"/>
  <c r="AI1355" i="11"/>
  <c r="AJ1355" i="11"/>
  <c r="AK1355" i="11"/>
  <c r="AL1355" i="11"/>
  <c r="AM1355" i="11"/>
  <c r="AN1355" i="11"/>
  <c r="AO1355" i="11"/>
  <c r="AP1355" i="11"/>
  <c r="AQ1355" i="11"/>
  <c r="AR1355" i="11"/>
  <c r="AS1355" i="11"/>
  <c r="AT1355" i="11"/>
  <c r="AU1355" i="11"/>
  <c r="Z1356" i="11"/>
  <c r="AA1356" i="11"/>
  <c r="AB1356" i="11"/>
  <c r="AC1356" i="11"/>
  <c r="AD1356" i="11"/>
  <c r="AE1356" i="11"/>
  <c r="AF1356" i="11"/>
  <c r="AG1356" i="11"/>
  <c r="AH1356" i="11"/>
  <c r="AI1356" i="11"/>
  <c r="AJ1356" i="11"/>
  <c r="AK1356" i="11"/>
  <c r="AL1356" i="11"/>
  <c r="AM1356" i="11"/>
  <c r="AN1356" i="11"/>
  <c r="AO1356" i="11"/>
  <c r="AP1356" i="11"/>
  <c r="AQ1356" i="11"/>
  <c r="AR1356" i="11"/>
  <c r="AS1356" i="11"/>
  <c r="AT1356" i="11"/>
  <c r="AU1356" i="11"/>
  <c r="Z1357" i="11"/>
  <c r="AA1357" i="11"/>
  <c r="AB1357" i="11"/>
  <c r="AC1357" i="11"/>
  <c r="AD1357" i="11"/>
  <c r="AE1357" i="11"/>
  <c r="AF1357" i="11"/>
  <c r="AG1357" i="11"/>
  <c r="AH1357" i="11"/>
  <c r="AI1357" i="11"/>
  <c r="AJ1357" i="11"/>
  <c r="AK1357" i="11"/>
  <c r="AL1357" i="11"/>
  <c r="AM1357" i="11"/>
  <c r="AN1357" i="11"/>
  <c r="AO1357" i="11"/>
  <c r="AP1357" i="11"/>
  <c r="AQ1357" i="11"/>
  <c r="AR1357" i="11"/>
  <c r="AS1357" i="11"/>
  <c r="AT1357" i="11"/>
  <c r="AU1357" i="11"/>
  <c r="Z1358" i="11"/>
  <c r="AA1358" i="11"/>
  <c r="AB1358" i="11"/>
  <c r="AC1358" i="11"/>
  <c r="AD1358" i="11"/>
  <c r="AE1358" i="11"/>
  <c r="AF1358" i="11"/>
  <c r="AG1358" i="11"/>
  <c r="AH1358" i="11"/>
  <c r="AI1358" i="11"/>
  <c r="AJ1358" i="11"/>
  <c r="AK1358" i="11"/>
  <c r="AL1358" i="11"/>
  <c r="AM1358" i="11"/>
  <c r="AN1358" i="11"/>
  <c r="AO1358" i="11"/>
  <c r="AP1358" i="11"/>
  <c r="AQ1358" i="11"/>
  <c r="AR1358" i="11"/>
  <c r="AS1358" i="11"/>
  <c r="AT1358" i="11"/>
  <c r="AU1358" i="11"/>
  <c r="Z1359" i="11"/>
  <c r="AA1359" i="11"/>
  <c r="AB1359" i="11"/>
  <c r="AC1359" i="11"/>
  <c r="AD1359" i="11"/>
  <c r="AE1359" i="11"/>
  <c r="AF1359" i="11"/>
  <c r="AG1359" i="11"/>
  <c r="AH1359" i="11"/>
  <c r="AI1359" i="11"/>
  <c r="AJ1359" i="11"/>
  <c r="AK1359" i="11"/>
  <c r="AL1359" i="11"/>
  <c r="AM1359" i="11"/>
  <c r="AN1359" i="11"/>
  <c r="AO1359" i="11"/>
  <c r="AP1359" i="11"/>
  <c r="AQ1359" i="11"/>
  <c r="AR1359" i="11"/>
  <c r="AS1359" i="11"/>
  <c r="AT1359" i="11"/>
  <c r="AU1359" i="11"/>
  <c r="Z1360" i="11"/>
  <c r="AA1360" i="11"/>
  <c r="AB1360" i="11"/>
  <c r="AC1360" i="11"/>
  <c r="AD1360" i="11"/>
  <c r="AE1360" i="11"/>
  <c r="AF1360" i="11"/>
  <c r="AG1360" i="11"/>
  <c r="AH1360" i="11"/>
  <c r="AI1360" i="11"/>
  <c r="AJ1360" i="11"/>
  <c r="AK1360" i="11"/>
  <c r="AL1360" i="11"/>
  <c r="AM1360" i="11"/>
  <c r="AN1360" i="11"/>
  <c r="AO1360" i="11"/>
  <c r="AP1360" i="11"/>
  <c r="AQ1360" i="11"/>
  <c r="AR1360" i="11"/>
  <c r="AS1360" i="11"/>
  <c r="AT1360" i="11"/>
  <c r="AU1360" i="11"/>
  <c r="Z1361" i="11"/>
  <c r="AA1361" i="11"/>
  <c r="AB1361" i="11"/>
  <c r="AC1361" i="11"/>
  <c r="AD1361" i="11"/>
  <c r="AE1361" i="11"/>
  <c r="AF1361" i="11"/>
  <c r="AG1361" i="11"/>
  <c r="AH1361" i="11"/>
  <c r="AI1361" i="11"/>
  <c r="AJ1361" i="11"/>
  <c r="AK1361" i="11"/>
  <c r="AL1361" i="11"/>
  <c r="AM1361" i="11"/>
  <c r="AN1361" i="11"/>
  <c r="AO1361" i="11"/>
  <c r="AP1361" i="11"/>
  <c r="AQ1361" i="11"/>
  <c r="AR1361" i="11"/>
  <c r="AS1361" i="11"/>
  <c r="AT1361" i="11"/>
  <c r="AU1361" i="11"/>
  <c r="Z1362" i="11"/>
  <c r="AA1362" i="11"/>
  <c r="AB1362" i="11"/>
  <c r="AC1362" i="11"/>
  <c r="AD1362" i="11"/>
  <c r="AE1362" i="11"/>
  <c r="AF1362" i="11"/>
  <c r="AG1362" i="11"/>
  <c r="AH1362" i="11"/>
  <c r="AI1362" i="11"/>
  <c r="AJ1362" i="11"/>
  <c r="AK1362" i="11"/>
  <c r="AL1362" i="11"/>
  <c r="AM1362" i="11"/>
  <c r="AN1362" i="11"/>
  <c r="AO1362" i="11"/>
  <c r="AP1362" i="11"/>
  <c r="AQ1362" i="11"/>
  <c r="AR1362" i="11"/>
  <c r="AS1362" i="11"/>
  <c r="AT1362" i="11"/>
  <c r="AU1362" i="11"/>
  <c r="Z1363" i="11"/>
  <c r="AA1363" i="11"/>
  <c r="AB1363" i="11"/>
  <c r="AC1363" i="11"/>
  <c r="AD1363" i="11"/>
  <c r="AE1363" i="11"/>
  <c r="AF1363" i="11"/>
  <c r="AG1363" i="11"/>
  <c r="AH1363" i="11"/>
  <c r="AI1363" i="11"/>
  <c r="AJ1363" i="11"/>
  <c r="AK1363" i="11"/>
  <c r="AL1363" i="11"/>
  <c r="AM1363" i="11"/>
  <c r="AN1363" i="11"/>
  <c r="AO1363" i="11"/>
  <c r="AP1363" i="11"/>
  <c r="AQ1363" i="11"/>
  <c r="AR1363" i="11"/>
  <c r="AS1363" i="11"/>
  <c r="AT1363" i="11"/>
  <c r="AU1363" i="11"/>
  <c r="Z1364" i="11"/>
  <c r="AA1364" i="11"/>
  <c r="AB1364" i="11"/>
  <c r="AC1364" i="11"/>
  <c r="AD1364" i="11"/>
  <c r="AE1364" i="11"/>
  <c r="AF1364" i="11"/>
  <c r="AG1364" i="11"/>
  <c r="AH1364" i="11"/>
  <c r="AI1364" i="11"/>
  <c r="AJ1364" i="11"/>
  <c r="AK1364" i="11"/>
  <c r="AL1364" i="11"/>
  <c r="AM1364" i="11"/>
  <c r="AN1364" i="11"/>
  <c r="AO1364" i="11"/>
  <c r="AP1364" i="11"/>
  <c r="AQ1364" i="11"/>
  <c r="AR1364" i="11"/>
  <c r="AS1364" i="11"/>
  <c r="AT1364" i="11"/>
  <c r="AU1364" i="11"/>
  <c r="Z1365" i="11"/>
  <c r="AA1365" i="11"/>
  <c r="AB1365" i="11"/>
  <c r="AC1365" i="11"/>
  <c r="AD1365" i="11"/>
  <c r="AE1365" i="11"/>
  <c r="AF1365" i="11"/>
  <c r="AG1365" i="11"/>
  <c r="AH1365" i="11"/>
  <c r="AI1365" i="11"/>
  <c r="AJ1365" i="11"/>
  <c r="AK1365" i="11"/>
  <c r="AL1365" i="11"/>
  <c r="AM1365" i="11"/>
  <c r="AN1365" i="11"/>
  <c r="AO1365" i="11"/>
  <c r="AP1365" i="11"/>
  <c r="AQ1365" i="11"/>
  <c r="AR1365" i="11"/>
  <c r="AS1365" i="11"/>
  <c r="AT1365" i="11"/>
  <c r="AU1365" i="11"/>
  <c r="Z1366" i="11"/>
  <c r="AA1366" i="11"/>
  <c r="AB1366" i="11"/>
  <c r="AC1366" i="11"/>
  <c r="AD1366" i="11"/>
  <c r="AE1366" i="11"/>
  <c r="AF1366" i="11"/>
  <c r="AG1366" i="11"/>
  <c r="AH1366" i="11"/>
  <c r="AI1366" i="11"/>
  <c r="AJ1366" i="11"/>
  <c r="AK1366" i="11"/>
  <c r="AL1366" i="11"/>
  <c r="AM1366" i="11"/>
  <c r="AN1366" i="11"/>
  <c r="AO1366" i="11"/>
  <c r="AP1366" i="11"/>
  <c r="AQ1366" i="11"/>
  <c r="AR1366" i="11"/>
  <c r="AS1366" i="11"/>
  <c r="AT1366" i="11"/>
  <c r="AU1366" i="11"/>
  <c r="Z1367" i="11"/>
  <c r="AA1367" i="11"/>
  <c r="AB1367" i="11"/>
  <c r="AC1367" i="11"/>
  <c r="AD1367" i="11"/>
  <c r="AE1367" i="11"/>
  <c r="AF1367" i="11"/>
  <c r="AG1367" i="11"/>
  <c r="AH1367" i="11"/>
  <c r="AI1367" i="11"/>
  <c r="AJ1367" i="11"/>
  <c r="AK1367" i="11"/>
  <c r="AL1367" i="11"/>
  <c r="AM1367" i="11"/>
  <c r="AN1367" i="11"/>
  <c r="AO1367" i="11"/>
  <c r="AP1367" i="11"/>
  <c r="AQ1367" i="11"/>
  <c r="AR1367" i="11"/>
  <c r="AS1367" i="11"/>
  <c r="AT1367" i="11"/>
  <c r="AU1367" i="11"/>
  <c r="Z1368" i="11"/>
  <c r="AA1368" i="11"/>
  <c r="AB1368" i="11"/>
  <c r="AC1368" i="11"/>
  <c r="AD1368" i="11"/>
  <c r="AE1368" i="11"/>
  <c r="AF1368" i="11"/>
  <c r="AG1368" i="11"/>
  <c r="AH1368" i="11"/>
  <c r="AI1368" i="11"/>
  <c r="AJ1368" i="11"/>
  <c r="AK1368" i="11"/>
  <c r="AL1368" i="11"/>
  <c r="AM1368" i="11"/>
  <c r="AN1368" i="11"/>
  <c r="AO1368" i="11"/>
  <c r="AP1368" i="11"/>
  <c r="AQ1368" i="11"/>
  <c r="AR1368" i="11"/>
  <c r="AS1368" i="11"/>
  <c r="AT1368" i="11"/>
  <c r="AU1368" i="11"/>
  <c r="Z1369" i="11"/>
  <c r="AA1369" i="11"/>
  <c r="AB1369" i="11"/>
  <c r="AC1369" i="11"/>
  <c r="AD1369" i="11"/>
  <c r="AE1369" i="11"/>
  <c r="AF1369" i="11"/>
  <c r="AG1369" i="11"/>
  <c r="AH1369" i="11"/>
  <c r="AI1369" i="11"/>
  <c r="AJ1369" i="11"/>
  <c r="AK1369" i="11"/>
  <c r="AL1369" i="11"/>
  <c r="AM1369" i="11"/>
  <c r="AN1369" i="11"/>
  <c r="AO1369" i="11"/>
  <c r="AP1369" i="11"/>
  <c r="AQ1369" i="11"/>
  <c r="AR1369" i="11"/>
  <c r="AS1369" i="11"/>
  <c r="AT1369" i="11"/>
  <c r="AU1369" i="11"/>
  <c r="Z1370" i="11"/>
  <c r="AA1370" i="11"/>
  <c r="AB1370" i="11"/>
  <c r="AC1370" i="11"/>
  <c r="AD1370" i="11"/>
  <c r="AE1370" i="11"/>
  <c r="AF1370" i="11"/>
  <c r="AG1370" i="11"/>
  <c r="AH1370" i="11"/>
  <c r="AI1370" i="11"/>
  <c r="AJ1370" i="11"/>
  <c r="AK1370" i="11"/>
  <c r="AL1370" i="11"/>
  <c r="AM1370" i="11"/>
  <c r="AN1370" i="11"/>
  <c r="AO1370" i="11"/>
  <c r="AP1370" i="11"/>
  <c r="AQ1370" i="11"/>
  <c r="AR1370" i="11"/>
  <c r="AS1370" i="11"/>
  <c r="AT1370" i="11"/>
  <c r="AU1370" i="11"/>
  <c r="Z1371" i="11"/>
  <c r="AA1371" i="11"/>
  <c r="AB1371" i="11"/>
  <c r="AC1371" i="11"/>
  <c r="AD1371" i="11"/>
  <c r="AE1371" i="11"/>
  <c r="AF1371" i="11"/>
  <c r="AG1371" i="11"/>
  <c r="AH1371" i="11"/>
  <c r="AI1371" i="11"/>
  <c r="AJ1371" i="11"/>
  <c r="AK1371" i="11"/>
  <c r="AL1371" i="11"/>
  <c r="AM1371" i="11"/>
  <c r="AN1371" i="11"/>
  <c r="AO1371" i="11"/>
  <c r="AP1371" i="11"/>
  <c r="AQ1371" i="11"/>
  <c r="AR1371" i="11"/>
  <c r="AS1371" i="11"/>
  <c r="AT1371" i="11"/>
  <c r="AU1371" i="11"/>
  <c r="Z1372" i="11"/>
  <c r="AA1372" i="11"/>
  <c r="AB1372" i="11"/>
  <c r="AC1372" i="11"/>
  <c r="AD1372" i="11"/>
  <c r="AE1372" i="11"/>
  <c r="AF1372" i="11"/>
  <c r="AG1372" i="11"/>
  <c r="AH1372" i="11"/>
  <c r="AI1372" i="11"/>
  <c r="AJ1372" i="11"/>
  <c r="AK1372" i="11"/>
  <c r="AL1372" i="11"/>
  <c r="AM1372" i="11"/>
  <c r="AN1372" i="11"/>
  <c r="AO1372" i="11"/>
  <c r="AP1372" i="11"/>
  <c r="AQ1372" i="11"/>
  <c r="AR1372" i="11"/>
  <c r="AS1372" i="11"/>
  <c r="AT1372" i="11"/>
  <c r="AU1372" i="11"/>
  <c r="Z1373" i="11"/>
  <c r="AA1373" i="11"/>
  <c r="AB1373" i="11"/>
  <c r="AC1373" i="11"/>
  <c r="AD1373" i="11"/>
  <c r="AE1373" i="11"/>
  <c r="AF1373" i="11"/>
  <c r="AG1373" i="11"/>
  <c r="AH1373" i="11"/>
  <c r="AI1373" i="11"/>
  <c r="AJ1373" i="11"/>
  <c r="AK1373" i="11"/>
  <c r="AL1373" i="11"/>
  <c r="AM1373" i="11"/>
  <c r="AN1373" i="11"/>
  <c r="AO1373" i="11"/>
  <c r="AP1373" i="11"/>
  <c r="AQ1373" i="11"/>
  <c r="AR1373" i="11"/>
  <c r="AS1373" i="11"/>
  <c r="AT1373" i="11"/>
  <c r="AU1373" i="11"/>
  <c r="Z1374" i="11"/>
  <c r="AA1374" i="11"/>
  <c r="AB1374" i="11"/>
  <c r="AC1374" i="11"/>
  <c r="AD1374" i="11"/>
  <c r="AE1374" i="11"/>
  <c r="AF1374" i="11"/>
  <c r="AG1374" i="11"/>
  <c r="AH1374" i="11"/>
  <c r="AI1374" i="11"/>
  <c r="AJ1374" i="11"/>
  <c r="AK1374" i="11"/>
  <c r="AL1374" i="11"/>
  <c r="AM1374" i="11"/>
  <c r="AN1374" i="11"/>
  <c r="AO1374" i="11"/>
  <c r="AP1374" i="11"/>
  <c r="AQ1374" i="11"/>
  <c r="AR1374" i="11"/>
  <c r="AS1374" i="11"/>
  <c r="AT1374" i="11"/>
  <c r="AU1374" i="11"/>
  <c r="Z1375" i="11"/>
  <c r="AA1375" i="11"/>
  <c r="AB1375" i="11"/>
  <c r="AC1375" i="11"/>
  <c r="AD1375" i="11"/>
  <c r="AE1375" i="11"/>
  <c r="AF1375" i="11"/>
  <c r="AG1375" i="11"/>
  <c r="AH1375" i="11"/>
  <c r="AI1375" i="11"/>
  <c r="AJ1375" i="11"/>
  <c r="AK1375" i="11"/>
  <c r="AL1375" i="11"/>
  <c r="AM1375" i="11"/>
  <c r="AN1375" i="11"/>
  <c r="AO1375" i="11"/>
  <c r="AP1375" i="11"/>
  <c r="AQ1375" i="11"/>
  <c r="AR1375" i="11"/>
  <c r="AS1375" i="11"/>
  <c r="AT1375" i="11"/>
  <c r="AU1375" i="11"/>
  <c r="Z1376" i="11"/>
  <c r="AA1376" i="11"/>
  <c r="AB1376" i="11"/>
  <c r="AC1376" i="11"/>
  <c r="AD1376" i="11"/>
  <c r="AE1376" i="11"/>
  <c r="AF1376" i="11"/>
  <c r="AG1376" i="11"/>
  <c r="AH1376" i="11"/>
  <c r="AI1376" i="11"/>
  <c r="AJ1376" i="11"/>
  <c r="AK1376" i="11"/>
  <c r="AL1376" i="11"/>
  <c r="AM1376" i="11"/>
  <c r="AN1376" i="11"/>
  <c r="AO1376" i="11"/>
  <c r="AP1376" i="11"/>
  <c r="AQ1376" i="11"/>
  <c r="AR1376" i="11"/>
  <c r="AS1376" i="11"/>
  <c r="AT1376" i="11"/>
  <c r="AU1376" i="11"/>
  <c r="Z1377" i="11"/>
  <c r="AA1377" i="11"/>
  <c r="AB1377" i="11"/>
  <c r="AC1377" i="11"/>
  <c r="AD1377" i="11"/>
  <c r="AE1377" i="11"/>
  <c r="AF1377" i="11"/>
  <c r="AG1377" i="11"/>
  <c r="AH1377" i="11"/>
  <c r="AI1377" i="11"/>
  <c r="AJ1377" i="11"/>
  <c r="AK1377" i="11"/>
  <c r="AL1377" i="11"/>
  <c r="AM1377" i="11"/>
  <c r="AN1377" i="11"/>
  <c r="AO1377" i="11"/>
  <c r="AP1377" i="11"/>
  <c r="AQ1377" i="11"/>
  <c r="AR1377" i="11"/>
  <c r="AS1377" i="11"/>
  <c r="AT1377" i="11"/>
  <c r="AU1377" i="11"/>
  <c r="Z1378" i="11"/>
  <c r="AA1378" i="11"/>
  <c r="AB1378" i="11"/>
  <c r="AC1378" i="11"/>
  <c r="AD1378" i="11"/>
  <c r="AE1378" i="11"/>
  <c r="AF1378" i="11"/>
  <c r="AG1378" i="11"/>
  <c r="AH1378" i="11"/>
  <c r="AI1378" i="11"/>
  <c r="AJ1378" i="11"/>
  <c r="AK1378" i="11"/>
  <c r="AL1378" i="11"/>
  <c r="AM1378" i="11"/>
  <c r="AN1378" i="11"/>
  <c r="AO1378" i="11"/>
  <c r="AP1378" i="11"/>
  <c r="AQ1378" i="11"/>
  <c r="AR1378" i="11"/>
  <c r="AS1378" i="11"/>
  <c r="AT1378" i="11"/>
  <c r="AU1378" i="11"/>
  <c r="Z1379" i="11"/>
  <c r="AA1379" i="11"/>
  <c r="AB1379" i="11"/>
  <c r="AC1379" i="11"/>
  <c r="AD1379" i="11"/>
  <c r="AE1379" i="11"/>
  <c r="AF1379" i="11"/>
  <c r="AG1379" i="11"/>
  <c r="AH1379" i="11"/>
  <c r="AI1379" i="11"/>
  <c r="AJ1379" i="11"/>
  <c r="AK1379" i="11"/>
  <c r="AL1379" i="11"/>
  <c r="AM1379" i="11"/>
  <c r="AN1379" i="11"/>
  <c r="AO1379" i="11"/>
  <c r="AP1379" i="11"/>
  <c r="AQ1379" i="11"/>
  <c r="AR1379" i="11"/>
  <c r="AS1379" i="11"/>
  <c r="AT1379" i="11"/>
  <c r="AU1379" i="11"/>
  <c r="Z1380" i="11"/>
  <c r="AA1380" i="11"/>
  <c r="AB1380" i="11"/>
  <c r="AC1380" i="11"/>
  <c r="AD1380" i="11"/>
  <c r="AE1380" i="11"/>
  <c r="AF1380" i="11"/>
  <c r="AG1380" i="11"/>
  <c r="AH1380" i="11"/>
  <c r="AI1380" i="11"/>
  <c r="AJ1380" i="11"/>
  <c r="AK1380" i="11"/>
  <c r="AL1380" i="11"/>
  <c r="AM1380" i="11"/>
  <c r="AN1380" i="11"/>
  <c r="AO1380" i="11"/>
  <c r="AP1380" i="11"/>
  <c r="AQ1380" i="11"/>
  <c r="AR1380" i="11"/>
  <c r="AS1380" i="11"/>
  <c r="AT1380" i="11"/>
  <c r="AU1380" i="11"/>
  <c r="Z1381" i="11"/>
  <c r="AA1381" i="11"/>
  <c r="AB1381" i="11"/>
  <c r="AC1381" i="11"/>
  <c r="AD1381" i="11"/>
  <c r="AE1381" i="11"/>
  <c r="AF1381" i="11"/>
  <c r="AG1381" i="11"/>
  <c r="AH1381" i="11"/>
  <c r="AI1381" i="11"/>
  <c r="AJ1381" i="11"/>
  <c r="AK1381" i="11"/>
  <c r="AL1381" i="11"/>
  <c r="AM1381" i="11"/>
  <c r="AN1381" i="11"/>
  <c r="AO1381" i="11"/>
  <c r="AP1381" i="11"/>
  <c r="AQ1381" i="11"/>
  <c r="AR1381" i="11"/>
  <c r="AS1381" i="11"/>
  <c r="AT1381" i="11"/>
  <c r="AU1381" i="11"/>
  <c r="Z1382" i="11"/>
  <c r="AA1382" i="11"/>
  <c r="AB1382" i="11"/>
  <c r="AC1382" i="11"/>
  <c r="AD1382" i="11"/>
  <c r="AE1382" i="11"/>
  <c r="AF1382" i="11"/>
  <c r="AG1382" i="11"/>
  <c r="AH1382" i="11"/>
  <c r="AI1382" i="11"/>
  <c r="AJ1382" i="11"/>
  <c r="AK1382" i="11"/>
  <c r="AL1382" i="11"/>
  <c r="AM1382" i="11"/>
  <c r="AN1382" i="11"/>
  <c r="AO1382" i="11"/>
  <c r="AP1382" i="11"/>
  <c r="AQ1382" i="11"/>
  <c r="AR1382" i="11"/>
  <c r="AS1382" i="11"/>
  <c r="AT1382" i="11"/>
  <c r="AU1382" i="11"/>
  <c r="Z1383" i="11"/>
  <c r="AA1383" i="11"/>
  <c r="AB1383" i="11"/>
  <c r="AC1383" i="11"/>
  <c r="AD1383" i="11"/>
  <c r="AE1383" i="11"/>
  <c r="AF1383" i="11"/>
  <c r="AG1383" i="11"/>
  <c r="AH1383" i="11"/>
  <c r="AI1383" i="11"/>
  <c r="AJ1383" i="11"/>
  <c r="AK1383" i="11"/>
  <c r="AL1383" i="11"/>
  <c r="AM1383" i="11"/>
  <c r="AN1383" i="11"/>
  <c r="AO1383" i="11"/>
  <c r="AP1383" i="11"/>
  <c r="AQ1383" i="11"/>
  <c r="AR1383" i="11"/>
  <c r="AS1383" i="11"/>
  <c r="AT1383" i="11"/>
  <c r="AU1383" i="11"/>
  <c r="Z1384" i="11"/>
  <c r="AA1384" i="11"/>
  <c r="AB1384" i="11"/>
  <c r="AC1384" i="11"/>
  <c r="AD1384" i="11"/>
  <c r="AE1384" i="11"/>
  <c r="AF1384" i="11"/>
  <c r="AG1384" i="11"/>
  <c r="AH1384" i="11"/>
  <c r="AI1384" i="11"/>
  <c r="AJ1384" i="11"/>
  <c r="AK1384" i="11"/>
  <c r="AL1384" i="11"/>
  <c r="AM1384" i="11"/>
  <c r="AN1384" i="11"/>
  <c r="AO1384" i="11"/>
  <c r="AP1384" i="11"/>
  <c r="AQ1384" i="11"/>
  <c r="AR1384" i="11"/>
  <c r="AS1384" i="11"/>
  <c r="AT1384" i="11"/>
  <c r="AU1384" i="11"/>
  <c r="Z1385" i="11"/>
  <c r="AA1385" i="11"/>
  <c r="AB1385" i="11"/>
  <c r="AC1385" i="11"/>
  <c r="AD1385" i="11"/>
  <c r="AE1385" i="11"/>
  <c r="AF1385" i="11"/>
  <c r="AG1385" i="11"/>
  <c r="AH1385" i="11"/>
  <c r="AI1385" i="11"/>
  <c r="AJ1385" i="11"/>
  <c r="AK1385" i="11"/>
  <c r="AL1385" i="11"/>
  <c r="AM1385" i="11"/>
  <c r="AN1385" i="11"/>
  <c r="AO1385" i="11"/>
  <c r="AP1385" i="11"/>
  <c r="AQ1385" i="11"/>
  <c r="AR1385" i="11"/>
  <c r="AS1385" i="11"/>
  <c r="AT1385" i="11"/>
  <c r="AU1385" i="11"/>
  <c r="Z1386" i="11"/>
  <c r="AA1386" i="11"/>
  <c r="AB1386" i="11"/>
  <c r="AC1386" i="11"/>
  <c r="AD1386" i="11"/>
  <c r="AE1386" i="11"/>
  <c r="AF1386" i="11"/>
  <c r="AG1386" i="11"/>
  <c r="AH1386" i="11"/>
  <c r="AI1386" i="11"/>
  <c r="AJ1386" i="11"/>
  <c r="AK1386" i="11"/>
  <c r="AL1386" i="11"/>
  <c r="AM1386" i="11"/>
  <c r="AN1386" i="11"/>
  <c r="AO1386" i="11"/>
  <c r="AP1386" i="11"/>
  <c r="AQ1386" i="11"/>
  <c r="AR1386" i="11"/>
  <c r="AS1386" i="11"/>
  <c r="AT1386" i="11"/>
  <c r="AU1386" i="11"/>
  <c r="Z1387" i="11"/>
  <c r="AA1387" i="11"/>
  <c r="AB1387" i="11"/>
  <c r="AC1387" i="11"/>
  <c r="AD1387" i="11"/>
  <c r="AE1387" i="11"/>
  <c r="AF1387" i="11"/>
  <c r="AG1387" i="11"/>
  <c r="AH1387" i="11"/>
  <c r="AI1387" i="11"/>
  <c r="AJ1387" i="11"/>
  <c r="AK1387" i="11"/>
  <c r="AL1387" i="11"/>
  <c r="AM1387" i="11"/>
  <c r="AN1387" i="11"/>
  <c r="AO1387" i="11"/>
  <c r="AP1387" i="11"/>
  <c r="AQ1387" i="11"/>
  <c r="AR1387" i="11"/>
  <c r="AS1387" i="11"/>
  <c r="AT1387" i="11"/>
  <c r="AU1387" i="11"/>
  <c r="Z1388" i="11"/>
  <c r="AA1388" i="11"/>
  <c r="AB1388" i="11"/>
  <c r="AC1388" i="11"/>
  <c r="AD1388" i="11"/>
  <c r="AE1388" i="11"/>
  <c r="AF1388" i="11"/>
  <c r="AG1388" i="11"/>
  <c r="AH1388" i="11"/>
  <c r="AI1388" i="11"/>
  <c r="AJ1388" i="11"/>
  <c r="AK1388" i="11"/>
  <c r="AL1388" i="11"/>
  <c r="AM1388" i="11"/>
  <c r="AN1388" i="11"/>
  <c r="AO1388" i="11"/>
  <c r="AP1388" i="11"/>
  <c r="AQ1388" i="11"/>
  <c r="AR1388" i="11"/>
  <c r="AS1388" i="11"/>
  <c r="AT1388" i="11"/>
  <c r="AU1388" i="11"/>
  <c r="Z1389" i="11"/>
  <c r="AA1389" i="11"/>
  <c r="AB1389" i="11"/>
  <c r="AC1389" i="11"/>
  <c r="AD1389" i="11"/>
  <c r="AE1389" i="11"/>
  <c r="AF1389" i="11"/>
  <c r="AG1389" i="11"/>
  <c r="AH1389" i="11"/>
  <c r="AI1389" i="11"/>
  <c r="AJ1389" i="11"/>
  <c r="AK1389" i="11"/>
  <c r="AL1389" i="11"/>
  <c r="AM1389" i="11"/>
  <c r="AN1389" i="11"/>
  <c r="AO1389" i="11"/>
  <c r="AP1389" i="11"/>
  <c r="AQ1389" i="11"/>
  <c r="AR1389" i="11"/>
  <c r="AS1389" i="11"/>
  <c r="AT1389" i="11"/>
  <c r="AU1389" i="11"/>
  <c r="Z1390" i="11"/>
  <c r="AA1390" i="11"/>
  <c r="AB1390" i="11"/>
  <c r="AC1390" i="11"/>
  <c r="AD1390" i="11"/>
  <c r="AE1390" i="11"/>
  <c r="AF1390" i="11"/>
  <c r="AG1390" i="11"/>
  <c r="AH1390" i="11"/>
  <c r="AI1390" i="11"/>
  <c r="AJ1390" i="11"/>
  <c r="AK1390" i="11"/>
  <c r="AL1390" i="11"/>
  <c r="AM1390" i="11"/>
  <c r="AN1390" i="11"/>
  <c r="AO1390" i="11"/>
  <c r="AP1390" i="11"/>
  <c r="AQ1390" i="11"/>
  <c r="AR1390" i="11"/>
  <c r="AS1390" i="11"/>
  <c r="AT1390" i="11"/>
  <c r="AU1390" i="11"/>
  <c r="Z1391" i="11"/>
  <c r="AA1391" i="11"/>
  <c r="AB1391" i="11"/>
  <c r="AC1391" i="11"/>
  <c r="AD1391" i="11"/>
  <c r="AE1391" i="11"/>
  <c r="AF1391" i="11"/>
  <c r="AG1391" i="11"/>
  <c r="AH1391" i="11"/>
  <c r="AI1391" i="11"/>
  <c r="AJ1391" i="11"/>
  <c r="AK1391" i="11"/>
  <c r="AL1391" i="11"/>
  <c r="AM1391" i="11"/>
  <c r="AN1391" i="11"/>
  <c r="AO1391" i="11"/>
  <c r="AP1391" i="11"/>
  <c r="AQ1391" i="11"/>
  <c r="AR1391" i="11"/>
  <c r="AS1391" i="11"/>
  <c r="AT1391" i="11"/>
  <c r="AU1391" i="11"/>
  <c r="Z1392" i="11"/>
  <c r="AA1392" i="11"/>
  <c r="AB1392" i="11"/>
  <c r="AC1392" i="11"/>
  <c r="AD1392" i="11"/>
  <c r="AE1392" i="11"/>
  <c r="AF1392" i="11"/>
  <c r="AG1392" i="11"/>
  <c r="AH1392" i="11"/>
  <c r="AI1392" i="11"/>
  <c r="AJ1392" i="11"/>
  <c r="AK1392" i="11"/>
  <c r="AL1392" i="11"/>
  <c r="AM1392" i="11"/>
  <c r="AN1392" i="11"/>
  <c r="AO1392" i="11"/>
  <c r="AP1392" i="11"/>
  <c r="AQ1392" i="11"/>
  <c r="AR1392" i="11"/>
  <c r="AS1392" i="11"/>
  <c r="AT1392" i="11"/>
  <c r="AU1392" i="11"/>
  <c r="Z1393" i="11"/>
  <c r="AA1393" i="11"/>
  <c r="AB1393" i="11"/>
  <c r="AC1393" i="11"/>
  <c r="AD1393" i="11"/>
  <c r="AE1393" i="11"/>
  <c r="AF1393" i="11"/>
  <c r="AG1393" i="11"/>
  <c r="AH1393" i="11"/>
  <c r="AI1393" i="11"/>
  <c r="AJ1393" i="11"/>
  <c r="AK1393" i="11"/>
  <c r="AL1393" i="11"/>
  <c r="AM1393" i="11"/>
  <c r="AN1393" i="11"/>
  <c r="AO1393" i="11"/>
  <c r="AP1393" i="11"/>
  <c r="AQ1393" i="11"/>
  <c r="AR1393" i="11"/>
  <c r="AS1393" i="11"/>
  <c r="AT1393" i="11"/>
  <c r="AU1393" i="11"/>
  <c r="Z1394" i="11"/>
  <c r="AA1394" i="11"/>
  <c r="AB1394" i="11"/>
  <c r="AC1394" i="11"/>
  <c r="AD1394" i="11"/>
  <c r="AE1394" i="11"/>
  <c r="AF1394" i="11"/>
  <c r="AG1394" i="11"/>
  <c r="AH1394" i="11"/>
  <c r="AI1394" i="11"/>
  <c r="AJ1394" i="11"/>
  <c r="AK1394" i="11"/>
  <c r="AL1394" i="11"/>
  <c r="AM1394" i="11"/>
  <c r="AN1394" i="11"/>
  <c r="AO1394" i="11"/>
  <c r="AP1394" i="11"/>
  <c r="AQ1394" i="11"/>
  <c r="AR1394" i="11"/>
  <c r="AS1394" i="11"/>
  <c r="AT1394" i="11"/>
  <c r="AU1394" i="11"/>
  <c r="Z1395" i="11"/>
  <c r="AA1395" i="11"/>
  <c r="AB1395" i="11"/>
  <c r="AC1395" i="11"/>
  <c r="AD1395" i="11"/>
  <c r="AE1395" i="11"/>
  <c r="AF1395" i="11"/>
  <c r="AG1395" i="11"/>
  <c r="AH1395" i="11"/>
  <c r="AI1395" i="11"/>
  <c r="AJ1395" i="11"/>
  <c r="AK1395" i="11"/>
  <c r="AL1395" i="11"/>
  <c r="AM1395" i="11"/>
  <c r="AN1395" i="11"/>
  <c r="AO1395" i="11"/>
  <c r="AP1395" i="11"/>
  <c r="AQ1395" i="11"/>
  <c r="AR1395" i="11"/>
  <c r="AS1395" i="11"/>
  <c r="AT1395" i="11"/>
  <c r="AU1395" i="11"/>
  <c r="Z1396" i="11"/>
  <c r="AA1396" i="11"/>
  <c r="AB1396" i="11"/>
  <c r="AC1396" i="11"/>
  <c r="AD1396" i="11"/>
  <c r="AE1396" i="11"/>
  <c r="AF1396" i="11"/>
  <c r="AG1396" i="11"/>
  <c r="AH1396" i="11"/>
  <c r="AI1396" i="11"/>
  <c r="AJ1396" i="11"/>
  <c r="AK1396" i="11"/>
  <c r="AL1396" i="11"/>
  <c r="AM1396" i="11"/>
  <c r="AN1396" i="11"/>
  <c r="AO1396" i="11"/>
  <c r="AP1396" i="11"/>
  <c r="AQ1396" i="11"/>
  <c r="AR1396" i="11"/>
  <c r="AS1396" i="11"/>
  <c r="AT1396" i="11"/>
  <c r="AU1396" i="11"/>
  <c r="Z1397" i="11"/>
  <c r="AA1397" i="11"/>
  <c r="AB1397" i="11"/>
  <c r="AC1397" i="11"/>
  <c r="AD1397" i="11"/>
  <c r="AE1397" i="11"/>
  <c r="AF1397" i="11"/>
  <c r="AG1397" i="11"/>
  <c r="AH1397" i="11"/>
  <c r="AI1397" i="11"/>
  <c r="AJ1397" i="11"/>
  <c r="AK1397" i="11"/>
  <c r="AL1397" i="11"/>
  <c r="AM1397" i="11"/>
  <c r="AN1397" i="11"/>
  <c r="AO1397" i="11"/>
  <c r="AP1397" i="11"/>
  <c r="AQ1397" i="11"/>
  <c r="AR1397" i="11"/>
  <c r="AS1397" i="11"/>
  <c r="AT1397" i="11"/>
  <c r="AU1397" i="11"/>
  <c r="Z1398" i="11"/>
  <c r="AA1398" i="11"/>
  <c r="AB1398" i="11"/>
  <c r="AC1398" i="11"/>
  <c r="AD1398" i="11"/>
  <c r="AE1398" i="11"/>
  <c r="AF1398" i="11"/>
  <c r="AG1398" i="11"/>
  <c r="AH1398" i="11"/>
  <c r="AI1398" i="11"/>
  <c r="AJ1398" i="11"/>
  <c r="AK1398" i="11"/>
  <c r="AL1398" i="11"/>
  <c r="AM1398" i="11"/>
  <c r="AN1398" i="11"/>
  <c r="AO1398" i="11"/>
  <c r="AP1398" i="11"/>
  <c r="AQ1398" i="11"/>
  <c r="AR1398" i="11"/>
  <c r="AS1398" i="11"/>
  <c r="AT1398" i="11"/>
  <c r="AU1398" i="11"/>
  <c r="Z1399" i="11"/>
  <c r="AA1399" i="11"/>
  <c r="AB1399" i="11"/>
  <c r="AC1399" i="11"/>
  <c r="AD1399" i="11"/>
  <c r="AE1399" i="11"/>
  <c r="AF1399" i="11"/>
  <c r="AG1399" i="11"/>
  <c r="AH1399" i="11"/>
  <c r="AI1399" i="11"/>
  <c r="AJ1399" i="11"/>
  <c r="AK1399" i="11"/>
  <c r="AL1399" i="11"/>
  <c r="AM1399" i="11"/>
  <c r="AN1399" i="11"/>
  <c r="AO1399" i="11"/>
  <c r="AP1399" i="11"/>
  <c r="AQ1399" i="11"/>
  <c r="AR1399" i="11"/>
  <c r="AS1399" i="11"/>
  <c r="AT1399" i="11"/>
  <c r="AU1399" i="11"/>
  <c r="Z1400" i="11"/>
  <c r="AA1400" i="11"/>
  <c r="AB1400" i="11"/>
  <c r="AC1400" i="11"/>
  <c r="AD1400" i="11"/>
  <c r="AE1400" i="11"/>
  <c r="AF1400" i="11"/>
  <c r="AG1400" i="11"/>
  <c r="AH1400" i="11"/>
  <c r="AI1400" i="11"/>
  <c r="AJ1400" i="11"/>
  <c r="AK1400" i="11"/>
  <c r="AL1400" i="11"/>
  <c r="AM1400" i="11"/>
  <c r="AN1400" i="11"/>
  <c r="AO1400" i="11"/>
  <c r="AP1400" i="11"/>
  <c r="AQ1400" i="11"/>
  <c r="AR1400" i="11"/>
  <c r="AS1400" i="11"/>
  <c r="AT1400" i="11"/>
  <c r="AU1400" i="11"/>
  <c r="Z1401" i="11"/>
  <c r="AA1401" i="11"/>
  <c r="AB1401" i="11"/>
  <c r="AC1401" i="11"/>
  <c r="AD1401" i="11"/>
  <c r="AE1401" i="11"/>
  <c r="AF1401" i="11"/>
  <c r="AG1401" i="11"/>
  <c r="AH1401" i="11"/>
  <c r="AI1401" i="11"/>
  <c r="AJ1401" i="11"/>
  <c r="AK1401" i="11"/>
  <c r="AL1401" i="11"/>
  <c r="AM1401" i="11"/>
  <c r="AN1401" i="11"/>
  <c r="AO1401" i="11"/>
  <c r="AP1401" i="11"/>
  <c r="AQ1401" i="11"/>
  <c r="AR1401" i="11"/>
  <c r="AS1401" i="11"/>
  <c r="AT1401" i="11"/>
  <c r="AU1401" i="11"/>
  <c r="Z1402" i="11"/>
  <c r="AA1402" i="11"/>
  <c r="AB1402" i="11"/>
  <c r="AC1402" i="11"/>
  <c r="AD1402" i="11"/>
  <c r="AE1402" i="11"/>
  <c r="AF1402" i="11"/>
  <c r="AG1402" i="11"/>
  <c r="AH1402" i="11"/>
  <c r="AI1402" i="11"/>
  <c r="AJ1402" i="11"/>
  <c r="AK1402" i="11"/>
  <c r="AL1402" i="11"/>
  <c r="AM1402" i="11"/>
  <c r="AN1402" i="11"/>
  <c r="AO1402" i="11"/>
  <c r="AP1402" i="11"/>
  <c r="AQ1402" i="11"/>
  <c r="AR1402" i="11"/>
  <c r="AS1402" i="11"/>
  <c r="AT1402" i="11"/>
  <c r="AU1402" i="11"/>
  <c r="Z1403" i="11"/>
  <c r="AA1403" i="11"/>
  <c r="AB1403" i="11"/>
  <c r="AC1403" i="11"/>
  <c r="AD1403" i="11"/>
  <c r="AE1403" i="11"/>
  <c r="AF1403" i="11"/>
  <c r="AG1403" i="11"/>
  <c r="AH1403" i="11"/>
  <c r="AI1403" i="11"/>
  <c r="AJ1403" i="11"/>
  <c r="AK1403" i="11"/>
  <c r="AL1403" i="11"/>
  <c r="AM1403" i="11"/>
  <c r="AN1403" i="11"/>
  <c r="AO1403" i="11"/>
  <c r="AP1403" i="11"/>
  <c r="AQ1403" i="11"/>
  <c r="AR1403" i="11"/>
  <c r="AS1403" i="11"/>
  <c r="AT1403" i="11"/>
  <c r="AU1403" i="11"/>
  <c r="Z1404" i="11"/>
  <c r="AA1404" i="11"/>
  <c r="AB1404" i="11"/>
  <c r="AC1404" i="11"/>
  <c r="AD1404" i="11"/>
  <c r="AE1404" i="11"/>
  <c r="AF1404" i="11"/>
  <c r="AG1404" i="11"/>
  <c r="AH1404" i="11"/>
  <c r="AI1404" i="11"/>
  <c r="AJ1404" i="11"/>
  <c r="AK1404" i="11"/>
  <c r="AL1404" i="11"/>
  <c r="AM1404" i="11"/>
  <c r="AN1404" i="11"/>
  <c r="AO1404" i="11"/>
  <c r="AP1404" i="11"/>
  <c r="AQ1404" i="11"/>
  <c r="AR1404" i="11"/>
  <c r="AS1404" i="11"/>
  <c r="AT1404" i="11"/>
  <c r="AU1404" i="11"/>
  <c r="Z1405" i="11"/>
  <c r="AA1405" i="11"/>
  <c r="AB1405" i="11"/>
  <c r="AC1405" i="11"/>
  <c r="AD1405" i="11"/>
  <c r="AE1405" i="11"/>
  <c r="AF1405" i="11"/>
  <c r="AG1405" i="11"/>
  <c r="AH1405" i="11"/>
  <c r="AI1405" i="11"/>
  <c r="AJ1405" i="11"/>
  <c r="AK1405" i="11"/>
  <c r="AL1405" i="11"/>
  <c r="AM1405" i="11"/>
  <c r="AN1405" i="11"/>
  <c r="AO1405" i="11"/>
  <c r="AP1405" i="11"/>
  <c r="AQ1405" i="11"/>
  <c r="AR1405" i="11"/>
  <c r="AS1405" i="11"/>
  <c r="AT1405" i="11"/>
  <c r="AU1405" i="11"/>
  <c r="Z1406" i="11"/>
  <c r="AA1406" i="11"/>
  <c r="AB1406" i="11"/>
  <c r="AC1406" i="11"/>
  <c r="AD1406" i="11"/>
  <c r="AE1406" i="11"/>
  <c r="AF1406" i="11"/>
  <c r="AG1406" i="11"/>
  <c r="AH1406" i="11"/>
  <c r="AI1406" i="11"/>
  <c r="AJ1406" i="11"/>
  <c r="AK1406" i="11"/>
  <c r="AL1406" i="11"/>
  <c r="AM1406" i="11"/>
  <c r="AN1406" i="11"/>
  <c r="AO1406" i="11"/>
  <c r="AP1406" i="11"/>
  <c r="AQ1406" i="11"/>
  <c r="AR1406" i="11"/>
  <c r="AS1406" i="11"/>
  <c r="AT1406" i="11"/>
  <c r="AU1406" i="11"/>
  <c r="Z1407" i="11"/>
  <c r="AA1407" i="11"/>
  <c r="AB1407" i="11"/>
  <c r="AC1407" i="11"/>
  <c r="AD1407" i="11"/>
  <c r="AE1407" i="11"/>
  <c r="AF1407" i="11"/>
  <c r="AG1407" i="11"/>
  <c r="AH1407" i="11"/>
  <c r="AI1407" i="11"/>
  <c r="AJ1407" i="11"/>
  <c r="AK1407" i="11"/>
  <c r="AL1407" i="11"/>
  <c r="AM1407" i="11"/>
  <c r="AN1407" i="11"/>
  <c r="AO1407" i="11"/>
  <c r="AP1407" i="11"/>
  <c r="AQ1407" i="11"/>
  <c r="AR1407" i="11"/>
  <c r="AS1407" i="11"/>
  <c r="AT1407" i="11"/>
  <c r="AU1407" i="11"/>
  <c r="Z1408" i="11"/>
  <c r="AA1408" i="11"/>
  <c r="AB1408" i="11"/>
  <c r="AC1408" i="11"/>
  <c r="AD1408" i="11"/>
  <c r="AE1408" i="11"/>
  <c r="AF1408" i="11"/>
  <c r="AG1408" i="11"/>
  <c r="AH1408" i="11"/>
  <c r="AI1408" i="11"/>
  <c r="AJ1408" i="11"/>
  <c r="AK1408" i="11"/>
  <c r="AL1408" i="11"/>
  <c r="AM1408" i="11"/>
  <c r="AN1408" i="11"/>
  <c r="AO1408" i="11"/>
  <c r="AP1408" i="11"/>
  <c r="AQ1408" i="11"/>
  <c r="AR1408" i="11"/>
  <c r="AS1408" i="11"/>
  <c r="AT1408" i="11"/>
  <c r="AU1408" i="11"/>
  <c r="Z1409" i="11"/>
  <c r="AA1409" i="11"/>
  <c r="AB1409" i="11"/>
  <c r="AC1409" i="11"/>
  <c r="AD1409" i="11"/>
  <c r="AE1409" i="11"/>
  <c r="AF1409" i="11"/>
  <c r="AG1409" i="11"/>
  <c r="AH1409" i="11"/>
  <c r="AI1409" i="11"/>
  <c r="AJ1409" i="11"/>
  <c r="AK1409" i="11"/>
  <c r="AL1409" i="11"/>
  <c r="AM1409" i="11"/>
  <c r="AN1409" i="11"/>
  <c r="AO1409" i="11"/>
  <c r="AP1409" i="11"/>
  <c r="AQ1409" i="11"/>
  <c r="AR1409" i="11"/>
  <c r="AS1409" i="11"/>
  <c r="AT1409" i="11"/>
  <c r="AU1409" i="11"/>
  <c r="Z1410" i="11"/>
  <c r="AA1410" i="11"/>
  <c r="AB1410" i="11"/>
  <c r="AC1410" i="11"/>
  <c r="AD1410" i="11"/>
  <c r="AE1410" i="11"/>
  <c r="AF1410" i="11"/>
  <c r="AG1410" i="11"/>
  <c r="AH1410" i="11"/>
  <c r="AI1410" i="11"/>
  <c r="AJ1410" i="11"/>
  <c r="AK1410" i="11"/>
  <c r="AL1410" i="11"/>
  <c r="AM1410" i="11"/>
  <c r="AN1410" i="11"/>
  <c r="AO1410" i="11"/>
  <c r="AP1410" i="11"/>
  <c r="AQ1410" i="11"/>
  <c r="AR1410" i="11"/>
  <c r="AS1410" i="11"/>
  <c r="AT1410" i="11"/>
  <c r="AU1410" i="11"/>
  <c r="Z1411" i="11"/>
  <c r="AA1411" i="11"/>
  <c r="AB1411" i="11"/>
  <c r="AC1411" i="11"/>
  <c r="AD1411" i="11"/>
  <c r="AE1411" i="11"/>
  <c r="AF1411" i="11"/>
  <c r="AG1411" i="11"/>
  <c r="AH1411" i="11"/>
  <c r="AI1411" i="11"/>
  <c r="AJ1411" i="11"/>
  <c r="AK1411" i="11"/>
  <c r="AL1411" i="11"/>
  <c r="AM1411" i="11"/>
  <c r="AN1411" i="11"/>
  <c r="AO1411" i="11"/>
  <c r="AP1411" i="11"/>
  <c r="AQ1411" i="11"/>
  <c r="AR1411" i="11"/>
  <c r="AS1411" i="11"/>
  <c r="AT1411" i="11"/>
  <c r="AU1411" i="11"/>
  <c r="Z1412" i="11"/>
  <c r="AA1412" i="11"/>
  <c r="AB1412" i="11"/>
  <c r="AC1412" i="11"/>
  <c r="AD1412" i="11"/>
  <c r="AE1412" i="11"/>
  <c r="AF1412" i="11"/>
  <c r="AG1412" i="11"/>
  <c r="AH1412" i="11"/>
  <c r="AI1412" i="11"/>
  <c r="AJ1412" i="11"/>
  <c r="AK1412" i="11"/>
  <c r="AL1412" i="11"/>
  <c r="AM1412" i="11"/>
  <c r="AN1412" i="11"/>
  <c r="AO1412" i="11"/>
  <c r="AP1412" i="11"/>
  <c r="AQ1412" i="11"/>
  <c r="AR1412" i="11"/>
  <c r="AS1412" i="11"/>
  <c r="AT1412" i="11"/>
  <c r="AU1412" i="11"/>
  <c r="Z1413" i="11"/>
  <c r="AA1413" i="11"/>
  <c r="AB1413" i="11"/>
  <c r="AC1413" i="11"/>
  <c r="AD1413" i="11"/>
  <c r="AE1413" i="11"/>
  <c r="AF1413" i="11"/>
  <c r="AG1413" i="11"/>
  <c r="AH1413" i="11"/>
  <c r="AI1413" i="11"/>
  <c r="AJ1413" i="11"/>
  <c r="AK1413" i="11"/>
  <c r="AL1413" i="11"/>
  <c r="AM1413" i="11"/>
  <c r="AN1413" i="11"/>
  <c r="AO1413" i="11"/>
  <c r="AP1413" i="11"/>
  <c r="AQ1413" i="11"/>
  <c r="AR1413" i="11"/>
  <c r="AS1413" i="11"/>
  <c r="AT1413" i="11"/>
  <c r="AU1413" i="11"/>
  <c r="Z1414" i="11"/>
  <c r="AA1414" i="11"/>
  <c r="AB1414" i="11"/>
  <c r="AC1414" i="11"/>
  <c r="AD1414" i="11"/>
  <c r="AE1414" i="11"/>
  <c r="AF1414" i="11"/>
  <c r="AG1414" i="11"/>
  <c r="AH1414" i="11"/>
  <c r="AI1414" i="11"/>
  <c r="AJ1414" i="11"/>
  <c r="AK1414" i="11"/>
  <c r="AL1414" i="11"/>
  <c r="AM1414" i="11"/>
  <c r="AN1414" i="11"/>
  <c r="AO1414" i="11"/>
  <c r="AP1414" i="11"/>
  <c r="AQ1414" i="11"/>
  <c r="AR1414" i="11"/>
  <c r="AS1414" i="11"/>
  <c r="AT1414" i="11"/>
  <c r="AU1414" i="11"/>
  <c r="Z1415" i="11"/>
  <c r="AA1415" i="11"/>
  <c r="AB1415" i="11"/>
  <c r="AC1415" i="11"/>
  <c r="AD1415" i="11"/>
  <c r="AE1415" i="11"/>
  <c r="AF1415" i="11"/>
  <c r="AG1415" i="11"/>
  <c r="AH1415" i="11"/>
  <c r="AI1415" i="11"/>
  <c r="AJ1415" i="11"/>
  <c r="AK1415" i="11"/>
  <c r="AL1415" i="11"/>
  <c r="AM1415" i="11"/>
  <c r="AN1415" i="11"/>
  <c r="AO1415" i="11"/>
  <c r="AP1415" i="11"/>
  <c r="AQ1415" i="11"/>
  <c r="AR1415" i="11"/>
  <c r="AS1415" i="11"/>
  <c r="AT1415" i="11"/>
  <c r="AU1415" i="11"/>
  <c r="Z1416" i="11"/>
  <c r="AA1416" i="11"/>
  <c r="AB1416" i="11"/>
  <c r="AC1416" i="11"/>
  <c r="AD1416" i="11"/>
  <c r="AE1416" i="11"/>
  <c r="AF1416" i="11"/>
  <c r="AG1416" i="11"/>
  <c r="AH1416" i="11"/>
  <c r="AI1416" i="11"/>
  <c r="AJ1416" i="11"/>
  <c r="AK1416" i="11"/>
  <c r="AL1416" i="11"/>
  <c r="AM1416" i="11"/>
  <c r="AN1416" i="11"/>
  <c r="AO1416" i="11"/>
  <c r="AP1416" i="11"/>
  <c r="AQ1416" i="11"/>
  <c r="AR1416" i="11"/>
  <c r="AS1416" i="11"/>
  <c r="AT1416" i="11"/>
  <c r="AU1416" i="11"/>
  <c r="Z1417" i="11"/>
  <c r="AA1417" i="11"/>
  <c r="AB1417" i="11"/>
  <c r="AC1417" i="11"/>
  <c r="AD1417" i="11"/>
  <c r="AE1417" i="11"/>
  <c r="AF1417" i="11"/>
  <c r="AG1417" i="11"/>
  <c r="AH1417" i="11"/>
  <c r="AI1417" i="11"/>
  <c r="AJ1417" i="11"/>
  <c r="AK1417" i="11"/>
  <c r="AL1417" i="11"/>
  <c r="AM1417" i="11"/>
  <c r="AN1417" i="11"/>
  <c r="AO1417" i="11"/>
  <c r="AP1417" i="11"/>
  <c r="AQ1417" i="11"/>
  <c r="AR1417" i="11"/>
  <c r="AS1417" i="11"/>
  <c r="AT1417" i="11"/>
  <c r="AU1417" i="11"/>
  <c r="Z1418" i="11"/>
  <c r="AA1418" i="11"/>
  <c r="AB1418" i="11"/>
  <c r="AC1418" i="11"/>
  <c r="AD1418" i="11"/>
  <c r="AE1418" i="11"/>
  <c r="AF1418" i="11"/>
  <c r="AG1418" i="11"/>
  <c r="AH1418" i="11"/>
  <c r="AI1418" i="11"/>
  <c r="AJ1418" i="11"/>
  <c r="AK1418" i="11"/>
  <c r="AL1418" i="11"/>
  <c r="AM1418" i="11"/>
  <c r="AN1418" i="11"/>
  <c r="AO1418" i="11"/>
  <c r="AP1418" i="11"/>
  <c r="AQ1418" i="11"/>
  <c r="AR1418" i="11"/>
  <c r="AS1418" i="11"/>
  <c r="AT1418" i="11"/>
  <c r="AU1418" i="11"/>
  <c r="Z1419" i="11"/>
  <c r="AA1419" i="11"/>
  <c r="AB1419" i="11"/>
  <c r="AC1419" i="11"/>
  <c r="AD1419" i="11"/>
  <c r="AE1419" i="11"/>
  <c r="AF1419" i="11"/>
  <c r="AG1419" i="11"/>
  <c r="AH1419" i="11"/>
  <c r="AI1419" i="11"/>
  <c r="AJ1419" i="11"/>
  <c r="AK1419" i="11"/>
  <c r="AL1419" i="11"/>
  <c r="AM1419" i="11"/>
  <c r="AN1419" i="11"/>
  <c r="AO1419" i="11"/>
  <c r="AP1419" i="11"/>
  <c r="AQ1419" i="11"/>
  <c r="AR1419" i="11"/>
  <c r="AS1419" i="11"/>
  <c r="AT1419" i="11"/>
  <c r="AU1419" i="11"/>
  <c r="Z1420" i="11"/>
  <c r="AA1420" i="11"/>
  <c r="AB1420" i="11"/>
  <c r="AC1420" i="11"/>
  <c r="AD1420" i="11"/>
  <c r="AE1420" i="11"/>
  <c r="AF1420" i="11"/>
  <c r="AG1420" i="11"/>
  <c r="AH1420" i="11"/>
  <c r="AI1420" i="11"/>
  <c r="AJ1420" i="11"/>
  <c r="AK1420" i="11"/>
  <c r="AL1420" i="11"/>
  <c r="AM1420" i="11"/>
  <c r="AN1420" i="11"/>
  <c r="AO1420" i="11"/>
  <c r="AP1420" i="11"/>
  <c r="AQ1420" i="11"/>
  <c r="AR1420" i="11"/>
  <c r="AS1420" i="11"/>
  <c r="AT1420" i="11"/>
  <c r="AU1420" i="11"/>
  <c r="Z1421" i="11"/>
  <c r="AA1421" i="11"/>
  <c r="AB1421" i="11"/>
  <c r="AC1421" i="11"/>
  <c r="AD1421" i="11"/>
  <c r="AE1421" i="11"/>
  <c r="AF1421" i="11"/>
  <c r="AG1421" i="11"/>
  <c r="AH1421" i="11"/>
  <c r="AI1421" i="11"/>
  <c r="AJ1421" i="11"/>
  <c r="AK1421" i="11"/>
  <c r="AL1421" i="11"/>
  <c r="AM1421" i="11"/>
  <c r="AN1421" i="11"/>
  <c r="AO1421" i="11"/>
  <c r="AP1421" i="11"/>
  <c r="AQ1421" i="11"/>
  <c r="AR1421" i="11"/>
  <c r="AS1421" i="11"/>
  <c r="AT1421" i="11"/>
  <c r="AU1421" i="11"/>
  <c r="Z1422" i="11"/>
  <c r="AA1422" i="11"/>
  <c r="AB1422" i="11"/>
  <c r="AC1422" i="11"/>
  <c r="AD1422" i="11"/>
  <c r="AE1422" i="11"/>
  <c r="AF1422" i="11"/>
  <c r="AG1422" i="11"/>
  <c r="AH1422" i="11"/>
  <c r="AI1422" i="11"/>
  <c r="AJ1422" i="11"/>
  <c r="AK1422" i="11"/>
  <c r="AL1422" i="11"/>
  <c r="AM1422" i="11"/>
  <c r="AN1422" i="11"/>
  <c r="AO1422" i="11"/>
  <c r="AP1422" i="11"/>
  <c r="AQ1422" i="11"/>
  <c r="AR1422" i="11"/>
  <c r="AS1422" i="11"/>
  <c r="AT1422" i="11"/>
  <c r="AU1422" i="11"/>
  <c r="Z1423" i="11"/>
  <c r="AA1423" i="11"/>
  <c r="AB1423" i="11"/>
  <c r="AC1423" i="11"/>
  <c r="AD1423" i="11"/>
  <c r="AE1423" i="11"/>
  <c r="AF1423" i="11"/>
  <c r="AG1423" i="11"/>
  <c r="AH1423" i="11"/>
  <c r="AI1423" i="11"/>
  <c r="AJ1423" i="11"/>
  <c r="AK1423" i="11"/>
  <c r="AL1423" i="11"/>
  <c r="AM1423" i="11"/>
  <c r="AN1423" i="11"/>
  <c r="AO1423" i="11"/>
  <c r="AP1423" i="11"/>
  <c r="AQ1423" i="11"/>
  <c r="AR1423" i="11"/>
  <c r="AS1423" i="11"/>
  <c r="AT1423" i="11"/>
  <c r="AU1423" i="11"/>
  <c r="Z1424" i="11"/>
  <c r="AA1424" i="11"/>
  <c r="AB1424" i="11"/>
  <c r="AC1424" i="11"/>
  <c r="AD1424" i="11"/>
  <c r="AE1424" i="11"/>
  <c r="AF1424" i="11"/>
  <c r="AG1424" i="11"/>
  <c r="AH1424" i="11"/>
  <c r="AI1424" i="11"/>
  <c r="AJ1424" i="11"/>
  <c r="AK1424" i="11"/>
  <c r="AL1424" i="11"/>
  <c r="AM1424" i="11"/>
  <c r="AN1424" i="11"/>
  <c r="AO1424" i="11"/>
  <c r="AP1424" i="11"/>
  <c r="AQ1424" i="11"/>
  <c r="AR1424" i="11"/>
  <c r="AS1424" i="11"/>
  <c r="AT1424" i="11"/>
  <c r="AU1424" i="11"/>
  <c r="Z1425" i="11"/>
  <c r="AA1425" i="11"/>
  <c r="AB1425" i="11"/>
  <c r="AC1425" i="11"/>
  <c r="AD1425" i="11"/>
  <c r="AE1425" i="11"/>
  <c r="AF1425" i="11"/>
  <c r="AG1425" i="11"/>
  <c r="AH1425" i="11"/>
  <c r="AI1425" i="11"/>
  <c r="AJ1425" i="11"/>
  <c r="AK1425" i="11"/>
  <c r="AL1425" i="11"/>
  <c r="AM1425" i="11"/>
  <c r="AN1425" i="11"/>
  <c r="AO1425" i="11"/>
  <c r="AP1425" i="11"/>
  <c r="AQ1425" i="11"/>
  <c r="AR1425" i="11"/>
  <c r="AS1425" i="11"/>
  <c r="AT1425" i="11"/>
  <c r="AU1425" i="11"/>
  <c r="Z1426" i="11"/>
  <c r="AA1426" i="11"/>
  <c r="AB1426" i="11"/>
  <c r="AC1426" i="11"/>
  <c r="AD1426" i="11"/>
  <c r="AE1426" i="11"/>
  <c r="AF1426" i="11"/>
  <c r="AG1426" i="11"/>
  <c r="AH1426" i="11"/>
  <c r="AI1426" i="11"/>
  <c r="AJ1426" i="11"/>
  <c r="AK1426" i="11"/>
  <c r="AL1426" i="11"/>
  <c r="AM1426" i="11"/>
  <c r="AN1426" i="11"/>
  <c r="AO1426" i="11"/>
  <c r="AP1426" i="11"/>
  <c r="AQ1426" i="11"/>
  <c r="AR1426" i="11"/>
  <c r="AS1426" i="11"/>
  <c r="AT1426" i="11"/>
  <c r="AU1426" i="11"/>
  <c r="Z1427" i="11"/>
  <c r="AA1427" i="11"/>
  <c r="AB1427" i="11"/>
  <c r="AC1427" i="11"/>
  <c r="AD1427" i="11"/>
  <c r="AE1427" i="11"/>
  <c r="AF1427" i="11"/>
  <c r="AG1427" i="11"/>
  <c r="AH1427" i="11"/>
  <c r="AI1427" i="11"/>
  <c r="AJ1427" i="11"/>
  <c r="AK1427" i="11"/>
  <c r="AL1427" i="11"/>
  <c r="AM1427" i="11"/>
  <c r="AN1427" i="11"/>
  <c r="AO1427" i="11"/>
  <c r="AP1427" i="11"/>
  <c r="AQ1427" i="11"/>
  <c r="AR1427" i="11"/>
  <c r="AS1427" i="11"/>
  <c r="AT1427" i="11"/>
  <c r="AU1427" i="11"/>
  <c r="Z1428" i="11"/>
  <c r="AA1428" i="11"/>
  <c r="AB1428" i="11"/>
  <c r="AC1428" i="11"/>
  <c r="AD1428" i="11"/>
  <c r="AE1428" i="11"/>
  <c r="AF1428" i="11"/>
  <c r="AG1428" i="11"/>
  <c r="AH1428" i="11"/>
  <c r="AI1428" i="11"/>
  <c r="AJ1428" i="11"/>
  <c r="AK1428" i="11"/>
  <c r="AL1428" i="11"/>
  <c r="AM1428" i="11"/>
  <c r="AN1428" i="11"/>
  <c r="AO1428" i="11"/>
  <c r="AP1428" i="11"/>
  <c r="AQ1428" i="11"/>
  <c r="AR1428" i="11"/>
  <c r="AS1428" i="11"/>
  <c r="AT1428" i="11"/>
  <c r="AU1428" i="11"/>
  <c r="Z1429" i="11"/>
  <c r="AA1429" i="11"/>
  <c r="AB1429" i="11"/>
  <c r="AC1429" i="11"/>
  <c r="AD1429" i="11"/>
  <c r="AE1429" i="11"/>
  <c r="AF1429" i="11"/>
  <c r="AG1429" i="11"/>
  <c r="AH1429" i="11"/>
  <c r="AI1429" i="11"/>
  <c r="AJ1429" i="11"/>
  <c r="AK1429" i="11"/>
  <c r="AL1429" i="11"/>
  <c r="AM1429" i="11"/>
  <c r="AN1429" i="11"/>
  <c r="AO1429" i="11"/>
  <c r="AP1429" i="11"/>
  <c r="AQ1429" i="11"/>
  <c r="AR1429" i="11"/>
  <c r="AS1429" i="11"/>
  <c r="AT1429" i="11"/>
  <c r="AU1429" i="11"/>
  <c r="Z1430" i="11"/>
  <c r="AA1430" i="11"/>
  <c r="AB1430" i="11"/>
  <c r="AC1430" i="11"/>
  <c r="AD1430" i="11"/>
  <c r="AE1430" i="11"/>
  <c r="AF1430" i="11"/>
  <c r="AG1430" i="11"/>
  <c r="AH1430" i="11"/>
  <c r="AI1430" i="11"/>
  <c r="AJ1430" i="11"/>
  <c r="AK1430" i="11"/>
  <c r="AL1430" i="11"/>
  <c r="AM1430" i="11"/>
  <c r="AN1430" i="11"/>
  <c r="AO1430" i="11"/>
  <c r="AP1430" i="11"/>
  <c r="AQ1430" i="11"/>
  <c r="AR1430" i="11"/>
  <c r="AS1430" i="11"/>
  <c r="AT1430" i="11"/>
  <c r="AU1430" i="11"/>
  <c r="Z1431" i="11"/>
  <c r="AA1431" i="11"/>
  <c r="AB1431" i="11"/>
  <c r="AC1431" i="11"/>
  <c r="AD1431" i="11"/>
  <c r="AE1431" i="11"/>
  <c r="AF1431" i="11"/>
  <c r="AG1431" i="11"/>
  <c r="AH1431" i="11"/>
  <c r="AI1431" i="11"/>
  <c r="AJ1431" i="11"/>
  <c r="AK1431" i="11"/>
  <c r="AL1431" i="11"/>
  <c r="AM1431" i="11"/>
  <c r="AN1431" i="11"/>
  <c r="AO1431" i="11"/>
  <c r="AP1431" i="11"/>
  <c r="AQ1431" i="11"/>
  <c r="AR1431" i="11"/>
  <c r="AS1431" i="11"/>
  <c r="AT1431" i="11"/>
  <c r="AU1431" i="11"/>
  <c r="Z1432" i="11"/>
  <c r="AA1432" i="11"/>
  <c r="AB1432" i="11"/>
  <c r="AC1432" i="11"/>
  <c r="AD1432" i="11"/>
  <c r="AE1432" i="11"/>
  <c r="AF1432" i="11"/>
  <c r="AG1432" i="11"/>
  <c r="AH1432" i="11"/>
  <c r="AI1432" i="11"/>
  <c r="AJ1432" i="11"/>
  <c r="AK1432" i="11"/>
  <c r="AL1432" i="11"/>
  <c r="AM1432" i="11"/>
  <c r="AN1432" i="11"/>
  <c r="AO1432" i="11"/>
  <c r="AP1432" i="11"/>
  <c r="AQ1432" i="11"/>
  <c r="AR1432" i="11"/>
  <c r="AS1432" i="11"/>
  <c r="AT1432" i="11"/>
  <c r="AU1432" i="11"/>
  <c r="Z1433" i="11"/>
  <c r="AA1433" i="11"/>
  <c r="AB1433" i="11"/>
  <c r="AC1433" i="11"/>
  <c r="AD1433" i="11"/>
  <c r="AE1433" i="11"/>
  <c r="AF1433" i="11"/>
  <c r="AG1433" i="11"/>
  <c r="AH1433" i="11"/>
  <c r="AI1433" i="11"/>
  <c r="AJ1433" i="11"/>
  <c r="AK1433" i="11"/>
  <c r="AL1433" i="11"/>
  <c r="AM1433" i="11"/>
  <c r="AN1433" i="11"/>
  <c r="AO1433" i="11"/>
  <c r="AP1433" i="11"/>
  <c r="AQ1433" i="11"/>
  <c r="AR1433" i="11"/>
  <c r="AS1433" i="11"/>
  <c r="AT1433" i="11"/>
  <c r="AU1433" i="11"/>
  <c r="Z1434" i="11"/>
  <c r="AA1434" i="11"/>
  <c r="AB1434" i="11"/>
  <c r="AC1434" i="11"/>
  <c r="AD1434" i="11"/>
  <c r="AE1434" i="11"/>
  <c r="AF1434" i="11"/>
  <c r="AG1434" i="11"/>
  <c r="AH1434" i="11"/>
  <c r="AI1434" i="11"/>
  <c r="AJ1434" i="11"/>
  <c r="AK1434" i="11"/>
  <c r="AL1434" i="11"/>
  <c r="AM1434" i="11"/>
  <c r="AN1434" i="11"/>
  <c r="AO1434" i="11"/>
  <c r="AP1434" i="11"/>
  <c r="AQ1434" i="11"/>
  <c r="AR1434" i="11"/>
  <c r="AS1434" i="11"/>
  <c r="AT1434" i="11"/>
  <c r="AU1434" i="11"/>
  <c r="Z1435" i="11"/>
  <c r="AA1435" i="11"/>
  <c r="AB1435" i="11"/>
  <c r="AC1435" i="11"/>
  <c r="AD1435" i="11"/>
  <c r="AE1435" i="11"/>
  <c r="AF1435" i="11"/>
  <c r="AG1435" i="11"/>
  <c r="AH1435" i="11"/>
  <c r="AI1435" i="11"/>
  <c r="AJ1435" i="11"/>
  <c r="AK1435" i="11"/>
  <c r="AL1435" i="11"/>
  <c r="AM1435" i="11"/>
  <c r="AN1435" i="11"/>
  <c r="AO1435" i="11"/>
  <c r="AP1435" i="11"/>
  <c r="AQ1435" i="11"/>
  <c r="AR1435" i="11"/>
  <c r="AS1435" i="11"/>
  <c r="AT1435" i="11"/>
  <c r="AU1435" i="11"/>
  <c r="Z1436" i="11"/>
  <c r="AA1436" i="11"/>
  <c r="AB1436" i="11"/>
  <c r="AC1436" i="11"/>
  <c r="AD1436" i="11"/>
  <c r="AE1436" i="11"/>
  <c r="AF1436" i="11"/>
  <c r="AG1436" i="11"/>
  <c r="AH1436" i="11"/>
  <c r="AI1436" i="11"/>
  <c r="AJ1436" i="11"/>
  <c r="AK1436" i="11"/>
  <c r="AL1436" i="11"/>
  <c r="AM1436" i="11"/>
  <c r="AN1436" i="11"/>
  <c r="AO1436" i="11"/>
  <c r="AP1436" i="11"/>
  <c r="AQ1436" i="11"/>
  <c r="AR1436" i="11"/>
  <c r="AS1436" i="11"/>
  <c r="AT1436" i="11"/>
  <c r="AU1436" i="11"/>
  <c r="Z1437" i="11"/>
  <c r="AA1437" i="11"/>
  <c r="AB1437" i="11"/>
  <c r="AC1437" i="11"/>
  <c r="AD1437" i="11"/>
  <c r="AE1437" i="11"/>
  <c r="AF1437" i="11"/>
  <c r="AG1437" i="11"/>
  <c r="AH1437" i="11"/>
  <c r="AI1437" i="11"/>
  <c r="AJ1437" i="11"/>
  <c r="AK1437" i="11"/>
  <c r="AL1437" i="11"/>
  <c r="AM1437" i="11"/>
  <c r="AN1437" i="11"/>
  <c r="AO1437" i="11"/>
  <c r="AP1437" i="11"/>
  <c r="AQ1437" i="11"/>
  <c r="AR1437" i="11"/>
  <c r="AS1437" i="11"/>
  <c r="AT1437" i="11"/>
  <c r="AU1437" i="11"/>
  <c r="Z1438" i="11"/>
  <c r="AA1438" i="11"/>
  <c r="AB1438" i="11"/>
  <c r="AC1438" i="11"/>
  <c r="AD1438" i="11"/>
  <c r="AE1438" i="11"/>
  <c r="AF1438" i="11"/>
  <c r="AG1438" i="11"/>
  <c r="AH1438" i="11"/>
  <c r="AI1438" i="11"/>
  <c r="AJ1438" i="11"/>
  <c r="AK1438" i="11"/>
  <c r="AL1438" i="11"/>
  <c r="AM1438" i="11"/>
  <c r="AN1438" i="11"/>
  <c r="AO1438" i="11"/>
  <c r="AP1438" i="11"/>
  <c r="AQ1438" i="11"/>
  <c r="AR1438" i="11"/>
  <c r="AS1438" i="11"/>
  <c r="AT1438" i="11"/>
  <c r="AU1438" i="11"/>
  <c r="Z1439" i="11"/>
  <c r="AA1439" i="11"/>
  <c r="AB1439" i="11"/>
  <c r="AC1439" i="11"/>
  <c r="AD1439" i="11"/>
  <c r="AE1439" i="11"/>
  <c r="AF1439" i="11"/>
  <c r="AG1439" i="11"/>
  <c r="AH1439" i="11"/>
  <c r="AI1439" i="11"/>
  <c r="AJ1439" i="11"/>
  <c r="AK1439" i="11"/>
  <c r="AL1439" i="11"/>
  <c r="AM1439" i="11"/>
  <c r="AN1439" i="11"/>
  <c r="AO1439" i="11"/>
  <c r="AP1439" i="11"/>
  <c r="AQ1439" i="11"/>
  <c r="AR1439" i="11"/>
  <c r="AS1439" i="11"/>
  <c r="AT1439" i="11"/>
  <c r="AU1439" i="11"/>
  <c r="Z1440" i="11"/>
  <c r="AA1440" i="11"/>
  <c r="AB1440" i="11"/>
  <c r="AC1440" i="11"/>
  <c r="AD1440" i="11"/>
  <c r="AE1440" i="11"/>
  <c r="AF1440" i="11"/>
  <c r="AG1440" i="11"/>
  <c r="AH1440" i="11"/>
  <c r="AI1440" i="11"/>
  <c r="AJ1440" i="11"/>
  <c r="AK1440" i="11"/>
  <c r="AL1440" i="11"/>
  <c r="AM1440" i="11"/>
  <c r="AN1440" i="11"/>
  <c r="AO1440" i="11"/>
  <c r="AP1440" i="11"/>
  <c r="AQ1440" i="11"/>
  <c r="AR1440" i="11"/>
  <c r="AS1440" i="11"/>
  <c r="AT1440" i="11"/>
  <c r="AU1440" i="11"/>
  <c r="Z1441" i="11"/>
  <c r="AA1441" i="11"/>
  <c r="AB1441" i="11"/>
  <c r="AC1441" i="11"/>
  <c r="AD1441" i="11"/>
  <c r="AE1441" i="11"/>
  <c r="AF1441" i="11"/>
  <c r="AG1441" i="11"/>
  <c r="AH1441" i="11"/>
  <c r="AI1441" i="11"/>
  <c r="AJ1441" i="11"/>
  <c r="AK1441" i="11"/>
  <c r="AL1441" i="11"/>
  <c r="AM1441" i="11"/>
  <c r="AN1441" i="11"/>
  <c r="AO1441" i="11"/>
  <c r="AP1441" i="11"/>
  <c r="AQ1441" i="11"/>
  <c r="AR1441" i="11"/>
  <c r="AS1441" i="11"/>
  <c r="AT1441" i="11"/>
  <c r="AU1441" i="11"/>
  <c r="Z1442" i="11"/>
  <c r="AA1442" i="11"/>
  <c r="AB1442" i="11"/>
  <c r="AC1442" i="11"/>
  <c r="AD1442" i="11"/>
  <c r="AE1442" i="11"/>
  <c r="AF1442" i="11"/>
  <c r="AG1442" i="11"/>
  <c r="AH1442" i="11"/>
  <c r="AI1442" i="11"/>
  <c r="AJ1442" i="11"/>
  <c r="AK1442" i="11"/>
  <c r="AL1442" i="11"/>
  <c r="AM1442" i="11"/>
  <c r="AN1442" i="11"/>
  <c r="AO1442" i="11"/>
  <c r="AP1442" i="11"/>
  <c r="AQ1442" i="11"/>
  <c r="AR1442" i="11"/>
  <c r="AS1442" i="11"/>
  <c r="AT1442" i="11"/>
  <c r="AU1442" i="11"/>
  <c r="Z1443" i="11"/>
  <c r="AA1443" i="11"/>
  <c r="AB1443" i="11"/>
  <c r="AC1443" i="11"/>
  <c r="AD1443" i="11"/>
  <c r="AE1443" i="11"/>
  <c r="AF1443" i="11"/>
  <c r="AG1443" i="11"/>
  <c r="AH1443" i="11"/>
  <c r="AI1443" i="11"/>
  <c r="AJ1443" i="11"/>
  <c r="AK1443" i="11"/>
  <c r="AL1443" i="11"/>
  <c r="AM1443" i="11"/>
  <c r="AN1443" i="11"/>
  <c r="AO1443" i="11"/>
  <c r="AP1443" i="11"/>
  <c r="AQ1443" i="11"/>
  <c r="AR1443" i="11"/>
  <c r="AS1443" i="11"/>
  <c r="AT1443" i="11"/>
  <c r="AU1443" i="11"/>
  <c r="Z1444" i="11"/>
  <c r="AA1444" i="11"/>
  <c r="AB1444" i="11"/>
  <c r="AC1444" i="11"/>
  <c r="AD1444" i="11"/>
  <c r="AE1444" i="11"/>
  <c r="AF1444" i="11"/>
  <c r="AG1444" i="11"/>
  <c r="AH1444" i="11"/>
  <c r="AI1444" i="11"/>
  <c r="AJ1444" i="11"/>
  <c r="AK1444" i="11"/>
  <c r="AL1444" i="11"/>
  <c r="AM1444" i="11"/>
  <c r="AN1444" i="11"/>
  <c r="AO1444" i="11"/>
  <c r="AP1444" i="11"/>
  <c r="AQ1444" i="11"/>
  <c r="AR1444" i="11"/>
  <c r="AS1444" i="11"/>
  <c r="AT1444" i="11"/>
  <c r="AU1444" i="11"/>
  <c r="Z1445" i="11"/>
  <c r="AA1445" i="11"/>
  <c r="AB1445" i="11"/>
  <c r="AC1445" i="11"/>
  <c r="AD1445" i="11"/>
  <c r="AE1445" i="11"/>
  <c r="AF1445" i="11"/>
  <c r="AG1445" i="11"/>
  <c r="AH1445" i="11"/>
  <c r="AI1445" i="11"/>
  <c r="AJ1445" i="11"/>
  <c r="AK1445" i="11"/>
  <c r="AL1445" i="11"/>
  <c r="AM1445" i="11"/>
  <c r="AN1445" i="11"/>
  <c r="AO1445" i="11"/>
  <c r="AP1445" i="11"/>
  <c r="AQ1445" i="11"/>
  <c r="AR1445" i="11"/>
  <c r="AS1445" i="11"/>
  <c r="AT1445" i="11"/>
  <c r="AU1445" i="11"/>
  <c r="Z1446" i="11"/>
  <c r="AA1446" i="11"/>
  <c r="AB1446" i="11"/>
  <c r="AC1446" i="11"/>
  <c r="AD1446" i="11"/>
  <c r="AE1446" i="11"/>
  <c r="AF1446" i="11"/>
  <c r="AG1446" i="11"/>
  <c r="AH1446" i="11"/>
  <c r="AI1446" i="11"/>
  <c r="AJ1446" i="11"/>
  <c r="AK1446" i="11"/>
  <c r="AL1446" i="11"/>
  <c r="AM1446" i="11"/>
  <c r="AN1446" i="11"/>
  <c r="AO1446" i="11"/>
  <c r="AP1446" i="11"/>
  <c r="AQ1446" i="11"/>
  <c r="AR1446" i="11"/>
  <c r="AS1446" i="11"/>
  <c r="AT1446" i="11"/>
  <c r="AU1446" i="11"/>
  <c r="Z1447" i="11"/>
  <c r="AA1447" i="11"/>
  <c r="AB1447" i="11"/>
  <c r="AC1447" i="11"/>
  <c r="AD1447" i="11"/>
  <c r="AE1447" i="11"/>
  <c r="AF1447" i="11"/>
  <c r="AG1447" i="11"/>
  <c r="AH1447" i="11"/>
  <c r="AI1447" i="11"/>
  <c r="AJ1447" i="11"/>
  <c r="AK1447" i="11"/>
  <c r="AL1447" i="11"/>
  <c r="AM1447" i="11"/>
  <c r="AN1447" i="11"/>
  <c r="AO1447" i="11"/>
  <c r="AP1447" i="11"/>
  <c r="AQ1447" i="11"/>
  <c r="AR1447" i="11"/>
  <c r="AS1447" i="11"/>
  <c r="AT1447" i="11"/>
  <c r="AU1447" i="11"/>
  <c r="Z1448" i="11"/>
  <c r="AA1448" i="11"/>
  <c r="AB1448" i="11"/>
  <c r="AC1448" i="11"/>
  <c r="AD1448" i="11"/>
  <c r="AE1448" i="11"/>
  <c r="AF1448" i="11"/>
  <c r="AG1448" i="11"/>
  <c r="AH1448" i="11"/>
  <c r="AI1448" i="11"/>
  <c r="AJ1448" i="11"/>
  <c r="AK1448" i="11"/>
  <c r="AL1448" i="11"/>
  <c r="AM1448" i="11"/>
  <c r="AN1448" i="11"/>
  <c r="AO1448" i="11"/>
  <c r="AP1448" i="11"/>
  <c r="AQ1448" i="11"/>
  <c r="AR1448" i="11"/>
  <c r="AS1448" i="11"/>
  <c r="AT1448" i="11"/>
  <c r="AU1448" i="11"/>
  <c r="Z1449" i="11"/>
  <c r="AA1449" i="11"/>
  <c r="AB1449" i="11"/>
  <c r="AC1449" i="11"/>
  <c r="AD1449" i="11"/>
  <c r="AE1449" i="11"/>
  <c r="AF1449" i="11"/>
  <c r="AG1449" i="11"/>
  <c r="AH1449" i="11"/>
  <c r="AI1449" i="11"/>
  <c r="AJ1449" i="11"/>
  <c r="AK1449" i="11"/>
  <c r="AL1449" i="11"/>
  <c r="AM1449" i="11"/>
  <c r="AN1449" i="11"/>
  <c r="AO1449" i="11"/>
  <c r="AP1449" i="11"/>
  <c r="AQ1449" i="11"/>
  <c r="AR1449" i="11"/>
  <c r="AS1449" i="11"/>
  <c r="AT1449" i="11"/>
  <c r="AU1449" i="11"/>
  <c r="Z1450" i="11"/>
  <c r="AA1450" i="11"/>
  <c r="AB1450" i="11"/>
  <c r="AC1450" i="11"/>
  <c r="AD1450" i="11"/>
  <c r="AE1450" i="11"/>
  <c r="AF1450" i="11"/>
  <c r="AG1450" i="11"/>
  <c r="AH1450" i="11"/>
  <c r="AI1450" i="11"/>
  <c r="AJ1450" i="11"/>
  <c r="AK1450" i="11"/>
  <c r="AL1450" i="11"/>
  <c r="AM1450" i="11"/>
  <c r="AN1450" i="11"/>
  <c r="AO1450" i="11"/>
  <c r="AP1450" i="11"/>
  <c r="AQ1450" i="11"/>
  <c r="AR1450" i="11"/>
  <c r="AS1450" i="11"/>
  <c r="AT1450" i="11"/>
  <c r="AU1450" i="11"/>
  <c r="Z1451" i="11"/>
  <c r="AA1451" i="11"/>
  <c r="AB1451" i="11"/>
  <c r="AC1451" i="11"/>
  <c r="AD1451" i="11"/>
  <c r="AE1451" i="11"/>
  <c r="AF1451" i="11"/>
  <c r="AG1451" i="11"/>
  <c r="AH1451" i="11"/>
  <c r="AI1451" i="11"/>
  <c r="AJ1451" i="11"/>
  <c r="AK1451" i="11"/>
  <c r="AL1451" i="11"/>
  <c r="AM1451" i="11"/>
  <c r="AN1451" i="11"/>
  <c r="AO1451" i="11"/>
  <c r="AP1451" i="11"/>
  <c r="AQ1451" i="11"/>
  <c r="AR1451" i="11"/>
  <c r="AS1451" i="11"/>
  <c r="AT1451" i="11"/>
  <c r="AU1451" i="11"/>
  <c r="Z1452" i="11"/>
  <c r="AA1452" i="11"/>
  <c r="AB1452" i="11"/>
  <c r="AC1452" i="11"/>
  <c r="AD1452" i="11"/>
  <c r="AE1452" i="11"/>
  <c r="AF1452" i="11"/>
  <c r="AG1452" i="11"/>
  <c r="AH1452" i="11"/>
  <c r="AI1452" i="11"/>
  <c r="AJ1452" i="11"/>
  <c r="AK1452" i="11"/>
  <c r="AL1452" i="11"/>
  <c r="AM1452" i="11"/>
  <c r="AN1452" i="11"/>
  <c r="AO1452" i="11"/>
  <c r="AP1452" i="11"/>
  <c r="AQ1452" i="11"/>
  <c r="AR1452" i="11"/>
  <c r="AS1452" i="11"/>
  <c r="AT1452" i="11"/>
  <c r="AU1452" i="11"/>
  <c r="Z1453" i="11"/>
  <c r="AA1453" i="11"/>
  <c r="AB1453" i="11"/>
  <c r="AC1453" i="11"/>
  <c r="AD1453" i="11"/>
  <c r="AE1453" i="11"/>
  <c r="AF1453" i="11"/>
  <c r="AG1453" i="11"/>
  <c r="AH1453" i="11"/>
  <c r="AI1453" i="11"/>
  <c r="AJ1453" i="11"/>
  <c r="AK1453" i="11"/>
  <c r="AL1453" i="11"/>
  <c r="AM1453" i="11"/>
  <c r="AN1453" i="11"/>
  <c r="AO1453" i="11"/>
  <c r="AP1453" i="11"/>
  <c r="AQ1453" i="11"/>
  <c r="AR1453" i="11"/>
  <c r="AS1453" i="11"/>
  <c r="AT1453" i="11"/>
  <c r="AU1453" i="11"/>
  <c r="Z1454" i="11"/>
  <c r="AA1454" i="11"/>
  <c r="AB1454" i="11"/>
  <c r="AC1454" i="11"/>
  <c r="AD1454" i="11"/>
  <c r="AE1454" i="11"/>
  <c r="AF1454" i="11"/>
  <c r="AG1454" i="11"/>
  <c r="AH1454" i="11"/>
  <c r="AI1454" i="11"/>
  <c r="AJ1454" i="11"/>
  <c r="AK1454" i="11"/>
  <c r="AL1454" i="11"/>
  <c r="AM1454" i="11"/>
  <c r="AN1454" i="11"/>
  <c r="AO1454" i="11"/>
  <c r="AP1454" i="11"/>
  <c r="AQ1454" i="11"/>
  <c r="AR1454" i="11"/>
  <c r="AS1454" i="11"/>
  <c r="AT1454" i="11"/>
  <c r="AU1454" i="11"/>
  <c r="Z1455" i="11"/>
  <c r="AA1455" i="11"/>
  <c r="AB1455" i="11"/>
  <c r="AC1455" i="11"/>
  <c r="AD1455" i="11"/>
  <c r="AE1455" i="11"/>
  <c r="AF1455" i="11"/>
  <c r="AG1455" i="11"/>
  <c r="AH1455" i="11"/>
  <c r="AI1455" i="11"/>
  <c r="AJ1455" i="11"/>
  <c r="AK1455" i="11"/>
  <c r="AL1455" i="11"/>
  <c r="AM1455" i="11"/>
  <c r="AN1455" i="11"/>
  <c r="AO1455" i="11"/>
  <c r="AP1455" i="11"/>
  <c r="AQ1455" i="11"/>
  <c r="AR1455" i="11"/>
  <c r="AS1455" i="11"/>
  <c r="AT1455" i="11"/>
  <c r="AU1455" i="11"/>
  <c r="Z1456" i="11"/>
  <c r="AA1456" i="11"/>
  <c r="AB1456" i="11"/>
  <c r="AC1456" i="11"/>
  <c r="AD1456" i="11"/>
  <c r="AE1456" i="11"/>
  <c r="AF1456" i="11"/>
  <c r="AG1456" i="11"/>
  <c r="AH1456" i="11"/>
  <c r="AI1456" i="11"/>
  <c r="AJ1456" i="11"/>
  <c r="AK1456" i="11"/>
  <c r="AL1456" i="11"/>
  <c r="AM1456" i="11"/>
  <c r="AN1456" i="11"/>
  <c r="AO1456" i="11"/>
  <c r="AP1456" i="11"/>
  <c r="AQ1456" i="11"/>
  <c r="AR1456" i="11"/>
  <c r="AS1456" i="11"/>
  <c r="AT1456" i="11"/>
  <c r="AU1456" i="11"/>
  <c r="Z1457" i="11"/>
  <c r="AA1457" i="11"/>
  <c r="AB1457" i="11"/>
  <c r="AC1457" i="11"/>
  <c r="AD1457" i="11"/>
  <c r="AE1457" i="11"/>
  <c r="AF1457" i="11"/>
  <c r="AG1457" i="11"/>
  <c r="AH1457" i="11"/>
  <c r="AI1457" i="11"/>
  <c r="AJ1457" i="11"/>
  <c r="AK1457" i="11"/>
  <c r="AL1457" i="11"/>
  <c r="AM1457" i="11"/>
  <c r="AN1457" i="11"/>
  <c r="AO1457" i="11"/>
  <c r="AP1457" i="11"/>
  <c r="AQ1457" i="11"/>
  <c r="AR1457" i="11"/>
  <c r="AS1457" i="11"/>
  <c r="AT1457" i="11"/>
  <c r="AU1457" i="11"/>
  <c r="Z1458" i="11"/>
  <c r="AA1458" i="11"/>
  <c r="AB1458" i="11"/>
  <c r="AC1458" i="11"/>
  <c r="AD1458" i="11"/>
  <c r="AE1458" i="11"/>
  <c r="AF1458" i="11"/>
  <c r="AG1458" i="11"/>
  <c r="AH1458" i="11"/>
  <c r="AI1458" i="11"/>
  <c r="AJ1458" i="11"/>
  <c r="AK1458" i="11"/>
  <c r="AL1458" i="11"/>
  <c r="AM1458" i="11"/>
  <c r="AN1458" i="11"/>
  <c r="AO1458" i="11"/>
  <c r="AP1458" i="11"/>
  <c r="AQ1458" i="11"/>
  <c r="AR1458" i="11"/>
  <c r="AS1458" i="11"/>
  <c r="AT1458" i="11"/>
  <c r="AU1458" i="11"/>
  <c r="Z1459" i="11"/>
  <c r="AA1459" i="11"/>
  <c r="AB1459" i="11"/>
  <c r="AC1459" i="11"/>
  <c r="AD1459" i="11"/>
  <c r="AE1459" i="11"/>
  <c r="AF1459" i="11"/>
  <c r="AG1459" i="11"/>
  <c r="AH1459" i="11"/>
  <c r="AI1459" i="11"/>
  <c r="AJ1459" i="11"/>
  <c r="AK1459" i="11"/>
  <c r="AL1459" i="11"/>
  <c r="AM1459" i="11"/>
  <c r="AN1459" i="11"/>
  <c r="AO1459" i="11"/>
  <c r="AP1459" i="11"/>
  <c r="AQ1459" i="11"/>
  <c r="AR1459" i="11"/>
  <c r="AS1459" i="11"/>
  <c r="AT1459" i="11"/>
  <c r="AU1459" i="11"/>
  <c r="Z1460" i="11"/>
  <c r="AA1460" i="11"/>
  <c r="AB1460" i="11"/>
  <c r="AC1460" i="11"/>
  <c r="AD1460" i="11"/>
  <c r="AE1460" i="11"/>
  <c r="AF1460" i="11"/>
  <c r="AG1460" i="11"/>
  <c r="AH1460" i="11"/>
  <c r="AI1460" i="11"/>
  <c r="AJ1460" i="11"/>
  <c r="AK1460" i="11"/>
  <c r="AL1460" i="11"/>
  <c r="AM1460" i="11"/>
  <c r="AN1460" i="11"/>
  <c r="AO1460" i="11"/>
  <c r="AP1460" i="11"/>
  <c r="AQ1460" i="11"/>
  <c r="AR1460" i="11"/>
  <c r="AS1460" i="11"/>
  <c r="AT1460" i="11"/>
  <c r="AU1460" i="11"/>
  <c r="Z1461" i="11"/>
  <c r="AA1461" i="11"/>
  <c r="AB1461" i="11"/>
  <c r="AC1461" i="11"/>
  <c r="AD1461" i="11"/>
  <c r="AE1461" i="11"/>
  <c r="AF1461" i="11"/>
  <c r="AG1461" i="11"/>
  <c r="AH1461" i="11"/>
  <c r="AI1461" i="11"/>
  <c r="AJ1461" i="11"/>
  <c r="AK1461" i="11"/>
  <c r="AL1461" i="11"/>
  <c r="AM1461" i="11"/>
  <c r="AN1461" i="11"/>
  <c r="AO1461" i="11"/>
  <c r="AP1461" i="11"/>
  <c r="AQ1461" i="11"/>
  <c r="AR1461" i="11"/>
  <c r="AS1461" i="11"/>
  <c r="AT1461" i="11"/>
  <c r="AU1461" i="11"/>
  <c r="Z1462" i="11"/>
  <c r="AA1462" i="11"/>
  <c r="AB1462" i="11"/>
  <c r="AC1462" i="11"/>
  <c r="AD1462" i="11"/>
  <c r="AE1462" i="11"/>
  <c r="AF1462" i="11"/>
  <c r="AG1462" i="11"/>
  <c r="AH1462" i="11"/>
  <c r="AI1462" i="11"/>
  <c r="AJ1462" i="11"/>
  <c r="AK1462" i="11"/>
  <c r="AL1462" i="11"/>
  <c r="AM1462" i="11"/>
  <c r="AN1462" i="11"/>
  <c r="AO1462" i="11"/>
  <c r="AP1462" i="11"/>
  <c r="AQ1462" i="11"/>
  <c r="AR1462" i="11"/>
  <c r="AS1462" i="11"/>
  <c r="AT1462" i="11"/>
  <c r="AU1462" i="11"/>
  <c r="Z1463" i="11"/>
  <c r="AA1463" i="11"/>
  <c r="AB1463" i="11"/>
  <c r="AC1463" i="11"/>
  <c r="AD1463" i="11"/>
  <c r="AE1463" i="11"/>
  <c r="AF1463" i="11"/>
  <c r="AG1463" i="11"/>
  <c r="AH1463" i="11"/>
  <c r="AI1463" i="11"/>
  <c r="AJ1463" i="11"/>
  <c r="AK1463" i="11"/>
  <c r="AL1463" i="11"/>
  <c r="AM1463" i="11"/>
  <c r="AN1463" i="11"/>
  <c r="AO1463" i="11"/>
  <c r="AP1463" i="11"/>
  <c r="AQ1463" i="11"/>
  <c r="AR1463" i="11"/>
  <c r="AS1463" i="11"/>
  <c r="AT1463" i="11"/>
  <c r="AU1463" i="11"/>
  <c r="Z1464" i="11"/>
  <c r="AA1464" i="11"/>
  <c r="AB1464" i="11"/>
  <c r="AC1464" i="11"/>
  <c r="AD1464" i="11"/>
  <c r="AE1464" i="11"/>
  <c r="AF1464" i="11"/>
  <c r="AG1464" i="11"/>
  <c r="AH1464" i="11"/>
  <c r="AI1464" i="11"/>
  <c r="AJ1464" i="11"/>
  <c r="AK1464" i="11"/>
  <c r="AL1464" i="11"/>
  <c r="AM1464" i="11"/>
  <c r="AN1464" i="11"/>
  <c r="AO1464" i="11"/>
  <c r="AP1464" i="11"/>
  <c r="AQ1464" i="11"/>
  <c r="AR1464" i="11"/>
  <c r="AS1464" i="11"/>
  <c r="AT1464" i="11"/>
  <c r="AU1464" i="11"/>
  <c r="Z1465" i="11"/>
  <c r="AA1465" i="11"/>
  <c r="AB1465" i="11"/>
  <c r="AC1465" i="11"/>
  <c r="AD1465" i="11"/>
  <c r="AE1465" i="11"/>
  <c r="AF1465" i="11"/>
  <c r="AG1465" i="11"/>
  <c r="AH1465" i="11"/>
  <c r="AI1465" i="11"/>
  <c r="AJ1465" i="11"/>
  <c r="AK1465" i="11"/>
  <c r="AL1465" i="11"/>
  <c r="AM1465" i="11"/>
  <c r="AN1465" i="11"/>
  <c r="AO1465" i="11"/>
  <c r="AP1465" i="11"/>
  <c r="AQ1465" i="11"/>
  <c r="AR1465" i="11"/>
  <c r="AS1465" i="11"/>
  <c r="AT1465" i="11"/>
  <c r="AU1465" i="11"/>
  <c r="Z1466" i="11"/>
  <c r="AA1466" i="11"/>
  <c r="AB1466" i="11"/>
  <c r="AC1466" i="11"/>
  <c r="AD1466" i="11"/>
  <c r="AE1466" i="11"/>
  <c r="AF1466" i="11"/>
  <c r="AG1466" i="11"/>
  <c r="AH1466" i="11"/>
  <c r="AI1466" i="11"/>
  <c r="AJ1466" i="11"/>
  <c r="AK1466" i="11"/>
  <c r="AL1466" i="11"/>
  <c r="AM1466" i="11"/>
  <c r="AN1466" i="11"/>
  <c r="AO1466" i="11"/>
  <c r="AP1466" i="11"/>
  <c r="AQ1466" i="11"/>
  <c r="AR1466" i="11"/>
  <c r="AS1466" i="11"/>
  <c r="AT1466" i="11"/>
  <c r="AU1466" i="11"/>
  <c r="Z1467" i="11"/>
  <c r="AA1467" i="11"/>
  <c r="AB1467" i="11"/>
  <c r="AC1467" i="11"/>
  <c r="AD1467" i="11"/>
  <c r="AE1467" i="11"/>
  <c r="AF1467" i="11"/>
  <c r="AG1467" i="11"/>
  <c r="AH1467" i="11"/>
  <c r="AI1467" i="11"/>
  <c r="AJ1467" i="11"/>
  <c r="AK1467" i="11"/>
  <c r="AL1467" i="11"/>
  <c r="AM1467" i="11"/>
  <c r="AN1467" i="11"/>
  <c r="AO1467" i="11"/>
  <c r="AP1467" i="11"/>
  <c r="AQ1467" i="11"/>
  <c r="AR1467" i="11"/>
  <c r="AS1467" i="11"/>
  <c r="AT1467" i="11"/>
  <c r="AU1467" i="11"/>
  <c r="Z1468" i="11"/>
  <c r="AA1468" i="11"/>
  <c r="AB1468" i="11"/>
  <c r="AC1468" i="11"/>
  <c r="AD1468" i="11"/>
  <c r="AE1468" i="11"/>
  <c r="AF1468" i="11"/>
  <c r="AG1468" i="11"/>
  <c r="AH1468" i="11"/>
  <c r="AI1468" i="11"/>
  <c r="AJ1468" i="11"/>
  <c r="AK1468" i="11"/>
  <c r="AL1468" i="11"/>
  <c r="AM1468" i="11"/>
  <c r="AN1468" i="11"/>
  <c r="AO1468" i="11"/>
  <c r="AP1468" i="11"/>
  <c r="AQ1468" i="11"/>
  <c r="AR1468" i="11"/>
  <c r="AS1468" i="11"/>
  <c r="AT1468" i="11"/>
  <c r="AU1468" i="11"/>
  <c r="Z1469" i="11"/>
  <c r="AA1469" i="11"/>
  <c r="AB1469" i="11"/>
  <c r="AC1469" i="11"/>
  <c r="AD1469" i="11"/>
  <c r="AE1469" i="11"/>
  <c r="AF1469" i="11"/>
  <c r="AG1469" i="11"/>
  <c r="AH1469" i="11"/>
  <c r="AI1469" i="11"/>
  <c r="AJ1469" i="11"/>
  <c r="AK1469" i="11"/>
  <c r="AL1469" i="11"/>
  <c r="AM1469" i="11"/>
  <c r="AN1469" i="11"/>
  <c r="AO1469" i="11"/>
  <c r="AP1469" i="11"/>
  <c r="AQ1469" i="11"/>
  <c r="AR1469" i="11"/>
  <c r="AS1469" i="11"/>
  <c r="AT1469" i="11"/>
  <c r="AU1469" i="11"/>
  <c r="Z1470" i="11"/>
  <c r="AA1470" i="11"/>
  <c r="AB1470" i="11"/>
  <c r="AC1470" i="11"/>
  <c r="AD1470" i="11"/>
  <c r="AE1470" i="11"/>
  <c r="AF1470" i="11"/>
  <c r="AG1470" i="11"/>
  <c r="AH1470" i="11"/>
  <c r="AI1470" i="11"/>
  <c r="AJ1470" i="11"/>
  <c r="AK1470" i="11"/>
  <c r="AL1470" i="11"/>
  <c r="AM1470" i="11"/>
  <c r="AN1470" i="11"/>
  <c r="AO1470" i="11"/>
  <c r="AP1470" i="11"/>
  <c r="AQ1470" i="11"/>
  <c r="AR1470" i="11"/>
  <c r="AS1470" i="11"/>
  <c r="AT1470" i="11"/>
  <c r="AU1470" i="11"/>
  <c r="Z1471" i="11"/>
  <c r="AA1471" i="11"/>
  <c r="AB1471" i="11"/>
  <c r="AC1471" i="11"/>
  <c r="AD1471" i="11"/>
  <c r="AE1471" i="11"/>
  <c r="AF1471" i="11"/>
  <c r="AG1471" i="11"/>
  <c r="AH1471" i="11"/>
  <c r="AI1471" i="11"/>
  <c r="AJ1471" i="11"/>
  <c r="AK1471" i="11"/>
  <c r="AL1471" i="11"/>
  <c r="AM1471" i="11"/>
  <c r="AN1471" i="11"/>
  <c r="AO1471" i="11"/>
  <c r="AP1471" i="11"/>
  <c r="AQ1471" i="11"/>
  <c r="AR1471" i="11"/>
  <c r="AS1471" i="11"/>
  <c r="AT1471" i="11"/>
  <c r="AU1471" i="11"/>
  <c r="Z1472" i="11"/>
  <c r="AA1472" i="11"/>
  <c r="AB1472" i="11"/>
  <c r="AC1472" i="11"/>
  <c r="AD1472" i="11"/>
  <c r="AE1472" i="11"/>
  <c r="AF1472" i="11"/>
  <c r="AG1472" i="11"/>
  <c r="AH1472" i="11"/>
  <c r="AI1472" i="11"/>
  <c r="AJ1472" i="11"/>
  <c r="AK1472" i="11"/>
  <c r="AL1472" i="11"/>
  <c r="AM1472" i="11"/>
  <c r="AN1472" i="11"/>
  <c r="AO1472" i="11"/>
  <c r="AP1472" i="11"/>
  <c r="AQ1472" i="11"/>
  <c r="AR1472" i="11"/>
  <c r="AS1472" i="11"/>
  <c r="AT1472" i="11"/>
  <c r="AU1472" i="11"/>
  <c r="Z1473" i="11"/>
  <c r="AA1473" i="11"/>
  <c r="AB1473" i="11"/>
  <c r="AC1473" i="11"/>
  <c r="AD1473" i="11"/>
  <c r="AE1473" i="11"/>
  <c r="AF1473" i="11"/>
  <c r="AG1473" i="11"/>
  <c r="AH1473" i="11"/>
  <c r="AI1473" i="11"/>
  <c r="AJ1473" i="11"/>
  <c r="AK1473" i="11"/>
  <c r="AL1473" i="11"/>
  <c r="AM1473" i="11"/>
  <c r="AN1473" i="11"/>
  <c r="AO1473" i="11"/>
  <c r="AP1473" i="11"/>
  <c r="AQ1473" i="11"/>
  <c r="AR1473" i="11"/>
  <c r="AS1473" i="11"/>
  <c r="AT1473" i="11"/>
  <c r="AU1473" i="11"/>
  <c r="Z1474" i="11"/>
  <c r="AA1474" i="11"/>
  <c r="AB1474" i="11"/>
  <c r="AC1474" i="11"/>
  <c r="AD1474" i="11"/>
  <c r="AE1474" i="11"/>
  <c r="AF1474" i="11"/>
  <c r="AG1474" i="11"/>
  <c r="AH1474" i="11"/>
  <c r="AI1474" i="11"/>
  <c r="AJ1474" i="11"/>
  <c r="AK1474" i="11"/>
  <c r="AL1474" i="11"/>
  <c r="AM1474" i="11"/>
  <c r="AN1474" i="11"/>
  <c r="AO1474" i="11"/>
  <c r="AP1474" i="11"/>
  <c r="AQ1474" i="11"/>
  <c r="AR1474" i="11"/>
  <c r="AS1474" i="11"/>
  <c r="AT1474" i="11"/>
  <c r="AU1474" i="11"/>
  <c r="Z1475" i="11"/>
  <c r="AA1475" i="11"/>
  <c r="AB1475" i="11"/>
  <c r="AC1475" i="11"/>
  <c r="AD1475" i="11"/>
  <c r="AE1475" i="11"/>
  <c r="AF1475" i="11"/>
  <c r="AG1475" i="11"/>
  <c r="AH1475" i="11"/>
  <c r="AI1475" i="11"/>
  <c r="AJ1475" i="11"/>
  <c r="AK1475" i="11"/>
  <c r="AL1475" i="11"/>
  <c r="AM1475" i="11"/>
  <c r="AN1475" i="11"/>
  <c r="AO1475" i="11"/>
  <c r="AP1475" i="11"/>
  <c r="AQ1475" i="11"/>
  <c r="AR1475" i="11"/>
  <c r="AS1475" i="11"/>
  <c r="AT1475" i="11"/>
  <c r="AU1475" i="11"/>
  <c r="Z1476" i="11"/>
  <c r="AA1476" i="11"/>
  <c r="AB1476" i="11"/>
  <c r="AC1476" i="11"/>
  <c r="AD1476" i="11"/>
  <c r="AE1476" i="11"/>
  <c r="AF1476" i="11"/>
  <c r="AG1476" i="11"/>
  <c r="AH1476" i="11"/>
  <c r="AI1476" i="11"/>
  <c r="AJ1476" i="11"/>
  <c r="AK1476" i="11"/>
  <c r="AL1476" i="11"/>
  <c r="AM1476" i="11"/>
  <c r="AN1476" i="11"/>
  <c r="AO1476" i="11"/>
  <c r="AP1476" i="11"/>
  <c r="AQ1476" i="11"/>
  <c r="AR1476" i="11"/>
  <c r="AS1476" i="11"/>
  <c r="AT1476" i="11"/>
  <c r="AU1476" i="11"/>
  <c r="Z1477" i="11"/>
  <c r="AA1477" i="11"/>
  <c r="AB1477" i="11"/>
  <c r="AC1477" i="11"/>
  <c r="AD1477" i="11"/>
  <c r="AE1477" i="11"/>
  <c r="AF1477" i="11"/>
  <c r="AG1477" i="11"/>
  <c r="AH1477" i="11"/>
  <c r="AI1477" i="11"/>
  <c r="AJ1477" i="11"/>
  <c r="AK1477" i="11"/>
  <c r="AL1477" i="11"/>
  <c r="AM1477" i="11"/>
  <c r="AN1477" i="11"/>
  <c r="AO1477" i="11"/>
  <c r="AP1477" i="11"/>
  <c r="AQ1477" i="11"/>
  <c r="AR1477" i="11"/>
  <c r="AS1477" i="11"/>
  <c r="AT1477" i="11"/>
  <c r="AU1477" i="11"/>
  <c r="Z1478" i="11"/>
  <c r="AA1478" i="11"/>
  <c r="AB1478" i="11"/>
  <c r="AC1478" i="11"/>
  <c r="AD1478" i="11"/>
  <c r="AE1478" i="11"/>
  <c r="AF1478" i="11"/>
  <c r="AG1478" i="11"/>
  <c r="AH1478" i="11"/>
  <c r="AI1478" i="11"/>
  <c r="AJ1478" i="11"/>
  <c r="AK1478" i="11"/>
  <c r="AL1478" i="11"/>
  <c r="AM1478" i="11"/>
  <c r="AN1478" i="11"/>
  <c r="AO1478" i="11"/>
  <c r="AP1478" i="11"/>
  <c r="AQ1478" i="11"/>
  <c r="AR1478" i="11"/>
  <c r="AS1478" i="11"/>
  <c r="AT1478" i="11"/>
  <c r="AU1478" i="11"/>
  <c r="Z1479" i="11"/>
  <c r="AA1479" i="11"/>
  <c r="AB1479" i="11"/>
  <c r="AC1479" i="11"/>
  <c r="AD1479" i="11"/>
  <c r="AE1479" i="11"/>
  <c r="AF1479" i="11"/>
  <c r="AG1479" i="11"/>
  <c r="AH1479" i="11"/>
  <c r="AI1479" i="11"/>
  <c r="AJ1479" i="11"/>
  <c r="AK1479" i="11"/>
  <c r="AL1479" i="11"/>
  <c r="AM1479" i="11"/>
  <c r="AN1479" i="11"/>
  <c r="AO1479" i="11"/>
  <c r="AP1479" i="11"/>
  <c r="AQ1479" i="11"/>
  <c r="AR1479" i="11"/>
  <c r="AS1479" i="11"/>
  <c r="AT1479" i="11"/>
  <c r="AU1479" i="11"/>
  <c r="Z1480" i="11"/>
  <c r="AA1480" i="11"/>
  <c r="AB1480" i="11"/>
  <c r="AC1480" i="11"/>
  <c r="AD1480" i="11"/>
  <c r="AE1480" i="11"/>
  <c r="AF1480" i="11"/>
  <c r="AG1480" i="11"/>
  <c r="AH1480" i="11"/>
  <c r="AI1480" i="11"/>
  <c r="AJ1480" i="11"/>
  <c r="AK1480" i="11"/>
  <c r="AL1480" i="11"/>
  <c r="AM1480" i="11"/>
  <c r="AN1480" i="11"/>
  <c r="AO1480" i="11"/>
  <c r="AP1480" i="11"/>
  <c r="AQ1480" i="11"/>
  <c r="AR1480" i="11"/>
  <c r="AS1480" i="11"/>
  <c r="AT1480" i="11"/>
  <c r="AU1480" i="11"/>
  <c r="Z1481" i="11"/>
  <c r="AA1481" i="11"/>
  <c r="AB1481" i="11"/>
  <c r="AC1481" i="11"/>
  <c r="AD1481" i="11"/>
  <c r="AE1481" i="11"/>
  <c r="AF1481" i="11"/>
  <c r="AG1481" i="11"/>
  <c r="AH1481" i="11"/>
  <c r="AI1481" i="11"/>
  <c r="AJ1481" i="11"/>
  <c r="AK1481" i="11"/>
  <c r="AL1481" i="11"/>
  <c r="AM1481" i="11"/>
  <c r="AN1481" i="11"/>
  <c r="AO1481" i="11"/>
  <c r="AP1481" i="11"/>
  <c r="AQ1481" i="11"/>
  <c r="AR1481" i="11"/>
  <c r="AS1481" i="11"/>
  <c r="AT1481" i="11"/>
  <c r="AU1481" i="11"/>
  <c r="Z1482" i="11"/>
  <c r="AA1482" i="11"/>
  <c r="AB1482" i="11"/>
  <c r="AC1482" i="11"/>
  <c r="AD1482" i="11"/>
  <c r="AE1482" i="11"/>
  <c r="AF1482" i="11"/>
  <c r="AG1482" i="11"/>
  <c r="AH1482" i="11"/>
  <c r="AI1482" i="11"/>
  <c r="AJ1482" i="11"/>
  <c r="AK1482" i="11"/>
  <c r="AL1482" i="11"/>
  <c r="AM1482" i="11"/>
  <c r="AN1482" i="11"/>
  <c r="AO1482" i="11"/>
  <c r="AP1482" i="11"/>
  <c r="AQ1482" i="11"/>
  <c r="AR1482" i="11"/>
  <c r="AS1482" i="11"/>
  <c r="AT1482" i="11"/>
  <c r="AU1482" i="11"/>
  <c r="Z1483" i="11"/>
  <c r="AA1483" i="11"/>
  <c r="AB1483" i="11"/>
  <c r="AC1483" i="11"/>
  <c r="AD1483" i="11"/>
  <c r="AE1483" i="11"/>
  <c r="AF1483" i="11"/>
  <c r="AG1483" i="11"/>
  <c r="AH1483" i="11"/>
  <c r="AI1483" i="11"/>
  <c r="AJ1483" i="11"/>
  <c r="AK1483" i="11"/>
  <c r="AL1483" i="11"/>
  <c r="AM1483" i="11"/>
  <c r="AN1483" i="11"/>
  <c r="AO1483" i="11"/>
  <c r="AP1483" i="11"/>
  <c r="AQ1483" i="11"/>
  <c r="AR1483" i="11"/>
  <c r="AS1483" i="11"/>
  <c r="AT1483" i="11"/>
  <c r="AU1483" i="11"/>
  <c r="Z1484" i="11"/>
  <c r="AA1484" i="11"/>
  <c r="AB1484" i="11"/>
  <c r="AC1484" i="11"/>
  <c r="AD1484" i="11"/>
  <c r="AE1484" i="11"/>
  <c r="AF1484" i="11"/>
  <c r="AG1484" i="11"/>
  <c r="AH1484" i="11"/>
  <c r="AI1484" i="11"/>
  <c r="AJ1484" i="11"/>
  <c r="AK1484" i="11"/>
  <c r="AL1484" i="11"/>
  <c r="AM1484" i="11"/>
  <c r="AN1484" i="11"/>
  <c r="AO1484" i="11"/>
  <c r="AP1484" i="11"/>
  <c r="AQ1484" i="11"/>
  <c r="AR1484" i="11"/>
  <c r="AS1484" i="11"/>
  <c r="AT1484" i="11"/>
  <c r="AU1484" i="11"/>
  <c r="Z1485" i="11"/>
  <c r="AA1485" i="11"/>
  <c r="AB1485" i="11"/>
  <c r="AC1485" i="11"/>
  <c r="AD1485" i="11"/>
  <c r="AE1485" i="11"/>
  <c r="AF1485" i="11"/>
  <c r="AG1485" i="11"/>
  <c r="AH1485" i="11"/>
  <c r="AI1485" i="11"/>
  <c r="AJ1485" i="11"/>
  <c r="AK1485" i="11"/>
  <c r="AL1485" i="11"/>
  <c r="AM1485" i="11"/>
  <c r="AN1485" i="11"/>
  <c r="AO1485" i="11"/>
  <c r="AP1485" i="11"/>
  <c r="AQ1485" i="11"/>
  <c r="AR1485" i="11"/>
  <c r="AS1485" i="11"/>
  <c r="AT1485" i="11"/>
  <c r="AU1485" i="11"/>
  <c r="Z1486" i="11"/>
  <c r="AA1486" i="11"/>
  <c r="AB1486" i="11"/>
  <c r="AC1486" i="11"/>
  <c r="AD1486" i="11"/>
  <c r="AE1486" i="11"/>
  <c r="AF1486" i="11"/>
  <c r="AG1486" i="11"/>
  <c r="AH1486" i="11"/>
  <c r="AI1486" i="11"/>
  <c r="AJ1486" i="11"/>
  <c r="AK1486" i="11"/>
  <c r="AL1486" i="11"/>
  <c r="AM1486" i="11"/>
  <c r="AN1486" i="11"/>
  <c r="AO1486" i="11"/>
  <c r="AP1486" i="11"/>
  <c r="AQ1486" i="11"/>
  <c r="AR1486" i="11"/>
  <c r="AS1486" i="11"/>
  <c r="AT1486" i="11"/>
  <c r="AU1486" i="11"/>
  <c r="Z1487" i="11"/>
  <c r="AA1487" i="11"/>
  <c r="AB1487" i="11"/>
  <c r="AC1487" i="11"/>
  <c r="AD1487" i="11"/>
  <c r="AE1487" i="11"/>
  <c r="AF1487" i="11"/>
  <c r="AG1487" i="11"/>
  <c r="AH1487" i="11"/>
  <c r="AI1487" i="11"/>
  <c r="AJ1487" i="11"/>
  <c r="AK1487" i="11"/>
  <c r="AL1487" i="11"/>
  <c r="AM1487" i="11"/>
  <c r="AN1487" i="11"/>
  <c r="AO1487" i="11"/>
  <c r="AP1487" i="11"/>
  <c r="AQ1487" i="11"/>
  <c r="AR1487" i="11"/>
  <c r="AS1487" i="11"/>
  <c r="AT1487" i="11"/>
  <c r="AU1487" i="11"/>
  <c r="Z1488" i="11"/>
  <c r="AA1488" i="11"/>
  <c r="AB1488" i="11"/>
  <c r="AC1488" i="11"/>
  <c r="AD1488" i="11"/>
  <c r="AE1488" i="11"/>
  <c r="AF1488" i="11"/>
  <c r="AG1488" i="11"/>
  <c r="AH1488" i="11"/>
  <c r="AI1488" i="11"/>
  <c r="AJ1488" i="11"/>
  <c r="AK1488" i="11"/>
  <c r="AL1488" i="11"/>
  <c r="AM1488" i="11"/>
  <c r="AN1488" i="11"/>
  <c r="AO1488" i="11"/>
  <c r="AP1488" i="11"/>
  <c r="AQ1488" i="11"/>
  <c r="AR1488" i="11"/>
  <c r="AS1488" i="11"/>
  <c r="AT1488" i="11"/>
  <c r="AU1488" i="11"/>
  <c r="Z1489" i="11"/>
  <c r="AA1489" i="11"/>
  <c r="AB1489" i="11"/>
  <c r="AC1489" i="11"/>
  <c r="AD1489" i="11"/>
  <c r="AE1489" i="11"/>
  <c r="AF1489" i="11"/>
  <c r="AG1489" i="11"/>
  <c r="AH1489" i="11"/>
  <c r="AI1489" i="11"/>
  <c r="AJ1489" i="11"/>
  <c r="AK1489" i="11"/>
  <c r="AL1489" i="11"/>
  <c r="AM1489" i="11"/>
  <c r="AN1489" i="11"/>
  <c r="AO1489" i="11"/>
  <c r="AP1489" i="11"/>
  <c r="AQ1489" i="11"/>
  <c r="AR1489" i="11"/>
  <c r="AS1489" i="11"/>
  <c r="AT1489" i="11"/>
  <c r="AU1489" i="11"/>
  <c r="Z1490" i="11"/>
  <c r="AA1490" i="11"/>
  <c r="AB1490" i="11"/>
  <c r="AC1490" i="11"/>
  <c r="AD1490" i="11"/>
  <c r="AE1490" i="11"/>
  <c r="AF1490" i="11"/>
  <c r="AG1490" i="11"/>
  <c r="AH1490" i="11"/>
  <c r="AI1490" i="11"/>
  <c r="AJ1490" i="11"/>
  <c r="AK1490" i="11"/>
  <c r="AL1490" i="11"/>
  <c r="AM1490" i="11"/>
  <c r="AN1490" i="11"/>
  <c r="AO1490" i="11"/>
  <c r="AP1490" i="11"/>
  <c r="AQ1490" i="11"/>
  <c r="AR1490" i="11"/>
  <c r="AS1490" i="11"/>
  <c r="AT1490" i="11"/>
  <c r="AU1490" i="11"/>
  <c r="Z1491" i="11"/>
  <c r="AA1491" i="11"/>
  <c r="AB1491" i="11"/>
  <c r="AC1491" i="11"/>
  <c r="AD1491" i="11"/>
  <c r="AE1491" i="11"/>
  <c r="AF1491" i="11"/>
  <c r="AG1491" i="11"/>
  <c r="AH1491" i="11"/>
  <c r="AI1491" i="11"/>
  <c r="AJ1491" i="11"/>
  <c r="AK1491" i="11"/>
  <c r="AL1491" i="11"/>
  <c r="AM1491" i="11"/>
  <c r="AN1491" i="11"/>
  <c r="AO1491" i="11"/>
  <c r="AP1491" i="11"/>
  <c r="AQ1491" i="11"/>
  <c r="AR1491" i="11"/>
  <c r="AS1491" i="11"/>
  <c r="AT1491" i="11"/>
  <c r="AU1491" i="11"/>
  <c r="Z1492" i="11"/>
  <c r="AA1492" i="11"/>
  <c r="AB1492" i="11"/>
  <c r="AC1492" i="11"/>
  <c r="AD1492" i="11"/>
  <c r="AE1492" i="11"/>
  <c r="AF1492" i="11"/>
  <c r="AG1492" i="11"/>
  <c r="AH1492" i="11"/>
  <c r="AI1492" i="11"/>
  <c r="AJ1492" i="11"/>
  <c r="AK1492" i="11"/>
  <c r="AL1492" i="11"/>
  <c r="AM1492" i="11"/>
  <c r="AN1492" i="11"/>
  <c r="AO1492" i="11"/>
  <c r="AP1492" i="11"/>
  <c r="AQ1492" i="11"/>
  <c r="AR1492" i="11"/>
  <c r="AS1492" i="11"/>
  <c r="AT1492" i="11"/>
  <c r="AU1492" i="11"/>
  <c r="Z1493" i="11"/>
  <c r="AA1493" i="11"/>
  <c r="AB1493" i="11"/>
  <c r="AC1493" i="11"/>
  <c r="AD1493" i="11"/>
  <c r="AE1493" i="11"/>
  <c r="AF1493" i="11"/>
  <c r="AG1493" i="11"/>
  <c r="AH1493" i="11"/>
  <c r="AI1493" i="11"/>
  <c r="AJ1493" i="11"/>
  <c r="AK1493" i="11"/>
  <c r="AL1493" i="11"/>
  <c r="AM1493" i="11"/>
  <c r="AN1493" i="11"/>
  <c r="AO1493" i="11"/>
  <c r="AP1493" i="11"/>
  <c r="AQ1493" i="11"/>
  <c r="AR1493" i="11"/>
  <c r="AS1493" i="11"/>
  <c r="AT1493" i="11"/>
  <c r="AU1493" i="11"/>
  <c r="Z1494" i="11"/>
  <c r="AA1494" i="11"/>
  <c r="AB1494" i="11"/>
  <c r="AC1494" i="11"/>
  <c r="AD1494" i="11"/>
  <c r="AE1494" i="11"/>
  <c r="AF1494" i="11"/>
  <c r="AG1494" i="11"/>
  <c r="AH1494" i="11"/>
  <c r="AI1494" i="11"/>
  <c r="AJ1494" i="11"/>
  <c r="AK1494" i="11"/>
  <c r="AL1494" i="11"/>
  <c r="AM1494" i="11"/>
  <c r="AN1494" i="11"/>
  <c r="AO1494" i="11"/>
  <c r="AP1494" i="11"/>
  <c r="AQ1494" i="11"/>
  <c r="AR1494" i="11"/>
  <c r="AS1494" i="11"/>
  <c r="AT1494" i="11"/>
  <c r="AU1494" i="11"/>
  <c r="Z1495" i="11"/>
  <c r="AA1495" i="11"/>
  <c r="AB1495" i="11"/>
  <c r="AC1495" i="11"/>
  <c r="AD1495" i="11"/>
  <c r="AE1495" i="11"/>
  <c r="AF1495" i="11"/>
  <c r="AG1495" i="11"/>
  <c r="AH1495" i="11"/>
  <c r="AI1495" i="11"/>
  <c r="AJ1495" i="11"/>
  <c r="AK1495" i="11"/>
  <c r="AL1495" i="11"/>
  <c r="AM1495" i="11"/>
  <c r="AN1495" i="11"/>
  <c r="AO1495" i="11"/>
  <c r="AP1495" i="11"/>
  <c r="AQ1495" i="11"/>
  <c r="AR1495" i="11"/>
  <c r="AS1495" i="11"/>
  <c r="AT1495" i="11"/>
  <c r="AU1495" i="11"/>
  <c r="Z1496" i="11"/>
  <c r="AA1496" i="11"/>
  <c r="AB1496" i="11"/>
  <c r="AC1496" i="11"/>
  <c r="AD1496" i="11"/>
  <c r="AE1496" i="11"/>
  <c r="AF1496" i="11"/>
  <c r="AG1496" i="11"/>
  <c r="AH1496" i="11"/>
  <c r="AI1496" i="11"/>
  <c r="AJ1496" i="11"/>
  <c r="AK1496" i="11"/>
  <c r="AL1496" i="11"/>
  <c r="AM1496" i="11"/>
  <c r="AN1496" i="11"/>
  <c r="AO1496" i="11"/>
  <c r="AP1496" i="11"/>
  <c r="AQ1496" i="11"/>
  <c r="AR1496" i="11"/>
  <c r="AS1496" i="11"/>
  <c r="AT1496" i="11"/>
  <c r="AU1496" i="11"/>
  <c r="Z1497" i="11"/>
  <c r="AA1497" i="11"/>
  <c r="AB1497" i="11"/>
  <c r="AC1497" i="11"/>
  <c r="AD1497" i="11"/>
  <c r="AE1497" i="11"/>
  <c r="AF1497" i="11"/>
  <c r="AG1497" i="11"/>
  <c r="AH1497" i="11"/>
  <c r="AI1497" i="11"/>
  <c r="AJ1497" i="11"/>
  <c r="AK1497" i="11"/>
  <c r="AL1497" i="11"/>
  <c r="AM1497" i="11"/>
  <c r="AN1497" i="11"/>
  <c r="AO1497" i="11"/>
  <c r="AP1497" i="11"/>
  <c r="AQ1497" i="11"/>
  <c r="AR1497" i="11"/>
  <c r="AS1497" i="11"/>
  <c r="AT1497" i="11"/>
  <c r="AU1497" i="11"/>
  <c r="Z1498" i="11"/>
  <c r="AA1498" i="11"/>
  <c r="AB1498" i="11"/>
  <c r="AC1498" i="11"/>
  <c r="AD1498" i="11"/>
  <c r="AE1498" i="11"/>
  <c r="AF1498" i="11"/>
  <c r="AG1498" i="11"/>
  <c r="AH1498" i="11"/>
  <c r="AI1498" i="11"/>
  <c r="AJ1498" i="11"/>
  <c r="AK1498" i="11"/>
  <c r="AL1498" i="11"/>
  <c r="AM1498" i="11"/>
  <c r="AN1498" i="11"/>
  <c r="AO1498" i="11"/>
  <c r="AP1498" i="11"/>
  <c r="AQ1498" i="11"/>
  <c r="AR1498" i="11"/>
  <c r="AS1498" i="11"/>
  <c r="AT1498" i="11"/>
  <c r="AU1498" i="11"/>
  <c r="Z1499" i="11"/>
  <c r="AA1499" i="11"/>
  <c r="AB1499" i="11"/>
  <c r="AC1499" i="11"/>
  <c r="AD1499" i="11"/>
  <c r="AE1499" i="11"/>
  <c r="AF1499" i="11"/>
  <c r="AG1499" i="11"/>
  <c r="AH1499" i="11"/>
  <c r="AI1499" i="11"/>
  <c r="AJ1499" i="11"/>
  <c r="AK1499" i="11"/>
  <c r="AL1499" i="11"/>
  <c r="AM1499" i="11"/>
  <c r="AN1499" i="11"/>
  <c r="AO1499" i="11"/>
  <c r="AP1499" i="11"/>
  <c r="AQ1499" i="11"/>
  <c r="AR1499" i="11"/>
  <c r="AS1499" i="11"/>
  <c r="AT1499" i="11"/>
  <c r="AU1499" i="11"/>
  <c r="Z1500" i="11"/>
  <c r="AA1500" i="11"/>
  <c r="AB1500" i="11"/>
  <c r="AC1500" i="11"/>
  <c r="AD1500" i="11"/>
  <c r="AE1500" i="11"/>
  <c r="AF1500" i="11"/>
  <c r="AG1500" i="11"/>
  <c r="AH1500" i="11"/>
  <c r="AI1500" i="11"/>
  <c r="AJ1500" i="11"/>
  <c r="AK1500" i="11"/>
  <c r="AL1500" i="11"/>
  <c r="AM1500" i="11"/>
  <c r="AN1500" i="11"/>
  <c r="AO1500" i="11"/>
  <c r="AP1500" i="11"/>
  <c r="AQ1500" i="11"/>
  <c r="AR1500" i="11"/>
  <c r="AS1500" i="11"/>
  <c r="AT1500" i="11"/>
  <c r="AU1500" i="11"/>
  <c r="Z1501" i="11"/>
  <c r="AA1501" i="11"/>
  <c r="AB1501" i="11"/>
  <c r="AC1501" i="11"/>
  <c r="AD1501" i="11"/>
  <c r="AE1501" i="11"/>
  <c r="AF1501" i="11"/>
  <c r="AG1501" i="11"/>
  <c r="AH1501" i="11"/>
  <c r="AI1501" i="11"/>
  <c r="AJ1501" i="11"/>
  <c r="AK1501" i="11"/>
  <c r="AL1501" i="11"/>
  <c r="AM1501" i="11"/>
  <c r="AN1501" i="11"/>
  <c r="AO1501" i="11"/>
  <c r="AP1501" i="11"/>
  <c r="AQ1501" i="11"/>
  <c r="AR1501" i="11"/>
  <c r="AS1501" i="11"/>
  <c r="AT1501" i="11"/>
  <c r="AU1501" i="11"/>
  <c r="Z1502" i="11"/>
  <c r="AA1502" i="11"/>
  <c r="AB1502" i="11"/>
  <c r="AC1502" i="11"/>
  <c r="AD1502" i="11"/>
  <c r="AE1502" i="11"/>
  <c r="AF1502" i="11"/>
  <c r="AG1502" i="11"/>
  <c r="AH1502" i="11"/>
  <c r="AI1502" i="11"/>
  <c r="AJ1502" i="11"/>
  <c r="AK1502" i="11"/>
  <c r="AL1502" i="11"/>
  <c r="AM1502" i="11"/>
  <c r="AN1502" i="11"/>
  <c r="AO1502" i="11"/>
  <c r="AP1502" i="11"/>
  <c r="AQ1502" i="11"/>
  <c r="AR1502" i="11"/>
  <c r="AS1502" i="11"/>
  <c r="AT1502" i="11"/>
  <c r="AU1502" i="11"/>
  <c r="Z1503" i="11"/>
  <c r="AA1503" i="11"/>
  <c r="AB1503" i="11"/>
  <c r="AC1503" i="11"/>
  <c r="AD1503" i="11"/>
  <c r="AE1503" i="11"/>
  <c r="AF1503" i="11"/>
  <c r="AG1503" i="11"/>
  <c r="AH1503" i="11"/>
  <c r="AI1503" i="11"/>
  <c r="AJ1503" i="11"/>
  <c r="AK1503" i="11"/>
  <c r="AL1503" i="11"/>
  <c r="AM1503" i="11"/>
  <c r="AN1503" i="11"/>
  <c r="AO1503" i="11"/>
  <c r="AP1503" i="11"/>
  <c r="AQ1503" i="11"/>
  <c r="AR1503" i="11"/>
  <c r="AS1503" i="11"/>
  <c r="AT1503" i="11"/>
  <c r="AU1503" i="11"/>
  <c r="Z1504" i="11"/>
  <c r="AA1504" i="11"/>
  <c r="AB1504" i="11"/>
  <c r="AC1504" i="11"/>
  <c r="AD1504" i="11"/>
  <c r="AE1504" i="11"/>
  <c r="AF1504" i="11"/>
  <c r="AG1504" i="11"/>
  <c r="AH1504" i="11"/>
  <c r="AI1504" i="11"/>
  <c r="AJ1504" i="11"/>
  <c r="AK1504" i="11"/>
  <c r="AL1504" i="11"/>
  <c r="AM1504" i="11"/>
  <c r="AN1504" i="11"/>
  <c r="AO1504" i="11"/>
  <c r="AP1504" i="11"/>
  <c r="AQ1504" i="11"/>
  <c r="AR1504" i="11"/>
  <c r="AS1504" i="11"/>
  <c r="AT1504" i="11"/>
  <c r="AU1504" i="11"/>
  <c r="Z1505" i="11"/>
  <c r="AA1505" i="11"/>
  <c r="AB1505" i="11"/>
  <c r="AC1505" i="11"/>
  <c r="AD1505" i="11"/>
  <c r="AE1505" i="11"/>
  <c r="AF1505" i="11"/>
  <c r="AG1505" i="11"/>
  <c r="AH1505" i="11"/>
  <c r="AI1505" i="11"/>
  <c r="AJ1505" i="11"/>
  <c r="AK1505" i="11"/>
  <c r="AL1505" i="11"/>
  <c r="AM1505" i="11"/>
  <c r="AN1505" i="11"/>
  <c r="AO1505" i="11"/>
  <c r="AP1505" i="11"/>
  <c r="AQ1505" i="11"/>
  <c r="AR1505" i="11"/>
  <c r="AS1505" i="11"/>
  <c r="AT1505" i="11"/>
  <c r="AU1505" i="11"/>
  <c r="Z1506" i="11"/>
  <c r="AA1506" i="11"/>
  <c r="AB1506" i="11"/>
  <c r="AC1506" i="11"/>
  <c r="AD1506" i="11"/>
  <c r="AE1506" i="11"/>
  <c r="AF1506" i="11"/>
  <c r="AG1506" i="11"/>
  <c r="AH1506" i="11"/>
  <c r="AI1506" i="11"/>
  <c r="AJ1506" i="11"/>
  <c r="AK1506" i="11"/>
  <c r="AL1506" i="11"/>
  <c r="AM1506" i="11"/>
  <c r="AN1506" i="11"/>
  <c r="AO1506" i="11"/>
  <c r="AP1506" i="11"/>
  <c r="AQ1506" i="11"/>
  <c r="AR1506" i="11"/>
  <c r="AS1506" i="11"/>
  <c r="AT1506" i="11"/>
  <c r="AU1506" i="11"/>
  <c r="Z1507" i="11"/>
  <c r="AA1507" i="11"/>
  <c r="AB1507" i="11"/>
  <c r="AC1507" i="11"/>
  <c r="AD1507" i="11"/>
  <c r="AE1507" i="11"/>
  <c r="AF1507" i="11"/>
  <c r="AG1507" i="11"/>
  <c r="AH1507" i="11"/>
  <c r="AI1507" i="11"/>
  <c r="AJ1507" i="11"/>
  <c r="AK1507" i="11"/>
  <c r="AL1507" i="11"/>
  <c r="AM1507" i="11"/>
  <c r="AN1507" i="11"/>
  <c r="AO1507" i="11"/>
  <c r="AP1507" i="11"/>
  <c r="AQ1507" i="11"/>
  <c r="AR1507" i="11"/>
  <c r="AS1507" i="11"/>
  <c r="AT1507" i="11"/>
  <c r="AU1507" i="11"/>
  <c r="Z1508" i="11"/>
  <c r="AA1508" i="11"/>
  <c r="AB1508" i="11"/>
  <c r="AC1508" i="11"/>
  <c r="AD1508" i="11"/>
  <c r="AE1508" i="11"/>
  <c r="AF1508" i="11"/>
  <c r="AG1508" i="11"/>
  <c r="AH1508" i="11"/>
  <c r="AI1508" i="11"/>
  <c r="AJ1508" i="11"/>
  <c r="AK1508" i="11"/>
  <c r="AL1508" i="11"/>
  <c r="AM1508" i="11"/>
  <c r="AN1508" i="11"/>
  <c r="AO1508" i="11"/>
  <c r="AP1508" i="11"/>
  <c r="AQ1508" i="11"/>
  <c r="AR1508" i="11"/>
  <c r="AS1508" i="11"/>
  <c r="AT1508" i="11"/>
  <c r="AU1508" i="11"/>
  <c r="Z1509" i="11"/>
  <c r="AA1509" i="11"/>
  <c r="AB1509" i="11"/>
  <c r="AC1509" i="11"/>
  <c r="AD1509" i="11"/>
  <c r="AE1509" i="11"/>
  <c r="AF1509" i="11"/>
  <c r="AG1509" i="11"/>
  <c r="AH1509" i="11"/>
  <c r="AI1509" i="11"/>
  <c r="AJ1509" i="11"/>
  <c r="AK1509" i="11"/>
  <c r="AL1509" i="11"/>
  <c r="AM1509" i="11"/>
  <c r="AN1509" i="11"/>
  <c r="AO1509" i="11"/>
  <c r="AP1509" i="11"/>
  <c r="AQ1509" i="11"/>
  <c r="AR1509" i="11"/>
  <c r="AS1509" i="11"/>
  <c r="AT1509" i="11"/>
  <c r="AU1509" i="11"/>
  <c r="Z1510" i="11"/>
  <c r="AA1510" i="11"/>
  <c r="AB1510" i="11"/>
  <c r="AC1510" i="11"/>
  <c r="AD1510" i="11"/>
  <c r="AE1510" i="11"/>
  <c r="AF1510" i="11"/>
  <c r="AG1510" i="11"/>
  <c r="AH1510" i="11"/>
  <c r="AI1510" i="11"/>
  <c r="AJ1510" i="11"/>
  <c r="AK1510" i="11"/>
  <c r="AL1510" i="11"/>
  <c r="AM1510" i="11"/>
  <c r="AN1510" i="11"/>
  <c r="AO1510" i="11"/>
  <c r="AP1510" i="11"/>
  <c r="AQ1510" i="11"/>
  <c r="AR1510" i="11"/>
  <c r="AS1510" i="11"/>
  <c r="AT1510" i="11"/>
  <c r="AU1510" i="11"/>
  <c r="Z1511" i="11"/>
  <c r="AA1511" i="11"/>
  <c r="AB1511" i="11"/>
  <c r="AC1511" i="11"/>
  <c r="AD1511" i="11"/>
  <c r="AE1511" i="11"/>
  <c r="AF1511" i="11"/>
  <c r="AG1511" i="11"/>
  <c r="AH1511" i="11"/>
  <c r="AI1511" i="11"/>
  <c r="AJ1511" i="11"/>
  <c r="AK1511" i="11"/>
  <c r="AL1511" i="11"/>
  <c r="AM1511" i="11"/>
  <c r="AN1511" i="11"/>
  <c r="AO1511" i="11"/>
  <c r="AP1511" i="11"/>
  <c r="AQ1511" i="11"/>
  <c r="AR1511" i="11"/>
  <c r="AS1511" i="11"/>
  <c r="AT1511" i="11"/>
  <c r="AU1511" i="11"/>
  <c r="Z1512" i="11"/>
  <c r="AA1512" i="11"/>
  <c r="AB1512" i="11"/>
  <c r="AC1512" i="11"/>
  <c r="AD1512" i="11"/>
  <c r="AE1512" i="11"/>
  <c r="AF1512" i="11"/>
  <c r="AG1512" i="11"/>
  <c r="AH1512" i="11"/>
  <c r="AI1512" i="11"/>
  <c r="AJ1512" i="11"/>
  <c r="AK1512" i="11"/>
  <c r="AL1512" i="11"/>
  <c r="AM1512" i="11"/>
  <c r="AN1512" i="11"/>
  <c r="AO1512" i="11"/>
  <c r="AP1512" i="11"/>
  <c r="AQ1512" i="11"/>
  <c r="AR1512" i="11"/>
  <c r="AS1512" i="11"/>
  <c r="AT1512" i="11"/>
  <c r="AU1512" i="11"/>
  <c r="Z1513" i="11"/>
  <c r="AA1513" i="11"/>
  <c r="AB1513" i="11"/>
  <c r="AC1513" i="11"/>
  <c r="AD1513" i="11"/>
  <c r="AE1513" i="11"/>
  <c r="AF1513" i="11"/>
  <c r="AG1513" i="11"/>
  <c r="AH1513" i="11"/>
  <c r="AI1513" i="11"/>
  <c r="AJ1513" i="11"/>
  <c r="AK1513" i="11"/>
  <c r="AL1513" i="11"/>
  <c r="AM1513" i="11"/>
  <c r="AN1513" i="11"/>
  <c r="AO1513" i="11"/>
  <c r="AP1513" i="11"/>
  <c r="AQ1513" i="11"/>
  <c r="AR1513" i="11"/>
  <c r="AS1513" i="11"/>
  <c r="AT1513" i="11"/>
  <c r="AU1513" i="11"/>
  <c r="Z1514" i="11"/>
  <c r="AA1514" i="11"/>
  <c r="AB1514" i="11"/>
  <c r="AC1514" i="11"/>
  <c r="AD1514" i="11"/>
  <c r="AE1514" i="11"/>
  <c r="AF1514" i="11"/>
  <c r="AG1514" i="11"/>
  <c r="AH1514" i="11"/>
  <c r="AI1514" i="11"/>
  <c r="AJ1514" i="11"/>
  <c r="AK1514" i="11"/>
  <c r="AL1514" i="11"/>
  <c r="AM1514" i="11"/>
  <c r="AN1514" i="11"/>
  <c r="AO1514" i="11"/>
  <c r="AP1514" i="11"/>
  <c r="AQ1514" i="11"/>
  <c r="AR1514" i="11"/>
  <c r="AS1514" i="11"/>
  <c r="AT1514" i="11"/>
  <c r="AU1514" i="11"/>
  <c r="Z1515" i="11"/>
  <c r="AA1515" i="11"/>
  <c r="AB1515" i="11"/>
  <c r="AC1515" i="11"/>
  <c r="AD1515" i="11"/>
  <c r="AE1515" i="11"/>
  <c r="AF1515" i="11"/>
  <c r="AG1515" i="11"/>
  <c r="AH1515" i="11"/>
  <c r="AI1515" i="11"/>
  <c r="AJ1515" i="11"/>
  <c r="AK1515" i="11"/>
  <c r="AL1515" i="11"/>
  <c r="AM1515" i="11"/>
  <c r="AN1515" i="11"/>
  <c r="AO1515" i="11"/>
  <c r="AP1515" i="11"/>
  <c r="AQ1515" i="11"/>
  <c r="AR1515" i="11"/>
  <c r="AS1515" i="11"/>
  <c r="AT1515" i="11"/>
  <c r="AU1515" i="11"/>
  <c r="Z1516" i="11"/>
  <c r="AA1516" i="11"/>
  <c r="AB1516" i="11"/>
  <c r="AC1516" i="11"/>
  <c r="AD1516" i="11"/>
  <c r="AE1516" i="11"/>
  <c r="AF1516" i="11"/>
  <c r="AG1516" i="11"/>
  <c r="AH1516" i="11"/>
  <c r="AI1516" i="11"/>
  <c r="AJ1516" i="11"/>
  <c r="AK1516" i="11"/>
  <c r="AL1516" i="11"/>
  <c r="AM1516" i="11"/>
  <c r="AN1516" i="11"/>
  <c r="AO1516" i="11"/>
  <c r="AP1516" i="11"/>
  <c r="AQ1516" i="11"/>
  <c r="AR1516" i="11"/>
  <c r="AS1516" i="11"/>
  <c r="AT1516" i="11"/>
  <c r="AU1516" i="11"/>
  <c r="Z1517" i="11"/>
  <c r="AA1517" i="11"/>
  <c r="AB1517" i="11"/>
  <c r="AC1517" i="11"/>
  <c r="AD1517" i="11"/>
  <c r="AE1517" i="11"/>
  <c r="AF1517" i="11"/>
  <c r="AG1517" i="11"/>
  <c r="AH1517" i="11"/>
  <c r="AI1517" i="11"/>
  <c r="AJ1517" i="11"/>
  <c r="AK1517" i="11"/>
  <c r="AL1517" i="11"/>
  <c r="AM1517" i="11"/>
  <c r="AN1517" i="11"/>
  <c r="AO1517" i="11"/>
  <c r="AP1517" i="11"/>
  <c r="AQ1517" i="11"/>
  <c r="AR1517" i="11"/>
  <c r="AS1517" i="11"/>
  <c r="AT1517" i="11"/>
  <c r="AU1517" i="11"/>
  <c r="Z1518" i="11"/>
  <c r="AA1518" i="11"/>
  <c r="AB1518" i="11"/>
  <c r="AC1518" i="11"/>
  <c r="AD1518" i="11"/>
  <c r="AE1518" i="11"/>
  <c r="AF1518" i="11"/>
  <c r="AG1518" i="11"/>
  <c r="AH1518" i="11"/>
  <c r="AI1518" i="11"/>
  <c r="AJ1518" i="11"/>
  <c r="AK1518" i="11"/>
  <c r="AL1518" i="11"/>
  <c r="AM1518" i="11"/>
  <c r="AN1518" i="11"/>
  <c r="AO1518" i="11"/>
  <c r="AP1518" i="11"/>
  <c r="AQ1518" i="11"/>
  <c r="AR1518" i="11"/>
  <c r="AS1518" i="11"/>
  <c r="AT1518" i="11"/>
  <c r="AU1518" i="11"/>
  <c r="Z1519" i="11"/>
  <c r="AA1519" i="11"/>
  <c r="AB1519" i="11"/>
  <c r="AC1519" i="11"/>
  <c r="AD1519" i="11"/>
  <c r="AE1519" i="11"/>
  <c r="AF1519" i="11"/>
  <c r="AG1519" i="11"/>
  <c r="AH1519" i="11"/>
  <c r="AI1519" i="11"/>
  <c r="AJ1519" i="11"/>
  <c r="AK1519" i="11"/>
  <c r="AL1519" i="11"/>
  <c r="AM1519" i="11"/>
  <c r="AN1519" i="11"/>
  <c r="AO1519" i="11"/>
  <c r="AP1519" i="11"/>
  <c r="AQ1519" i="11"/>
  <c r="AR1519" i="11"/>
  <c r="AS1519" i="11"/>
  <c r="AT1519" i="11"/>
  <c r="AU1519" i="11"/>
  <c r="Z1520" i="11"/>
  <c r="AA1520" i="11"/>
  <c r="AB1520" i="11"/>
  <c r="AC1520" i="11"/>
  <c r="AD1520" i="11"/>
  <c r="AE1520" i="11"/>
  <c r="AF1520" i="11"/>
  <c r="AG1520" i="11"/>
  <c r="AH1520" i="11"/>
  <c r="AI1520" i="11"/>
  <c r="AJ1520" i="11"/>
  <c r="AK1520" i="11"/>
  <c r="AL1520" i="11"/>
  <c r="AM1520" i="11"/>
  <c r="AN1520" i="11"/>
  <c r="AO1520" i="11"/>
  <c r="AP1520" i="11"/>
  <c r="AQ1520" i="11"/>
  <c r="AR1520" i="11"/>
  <c r="AS1520" i="11"/>
  <c r="AT1520" i="11"/>
  <c r="AU1520" i="11"/>
  <c r="Z1521" i="11"/>
  <c r="AA1521" i="11"/>
  <c r="AB1521" i="11"/>
  <c r="AC1521" i="11"/>
  <c r="AD1521" i="11"/>
  <c r="AE1521" i="11"/>
  <c r="AF1521" i="11"/>
  <c r="AG1521" i="11"/>
  <c r="AH1521" i="11"/>
  <c r="AI1521" i="11"/>
  <c r="AJ1521" i="11"/>
  <c r="AK1521" i="11"/>
  <c r="AL1521" i="11"/>
  <c r="AM1521" i="11"/>
  <c r="AN1521" i="11"/>
  <c r="AO1521" i="11"/>
  <c r="AP1521" i="11"/>
  <c r="AQ1521" i="11"/>
  <c r="AR1521" i="11"/>
  <c r="AS1521" i="11"/>
  <c r="AT1521" i="11"/>
  <c r="AU1521" i="11"/>
  <c r="Z1522" i="11"/>
  <c r="AA1522" i="11"/>
  <c r="AB1522" i="11"/>
  <c r="AC1522" i="11"/>
  <c r="AD1522" i="11"/>
  <c r="AE1522" i="11"/>
  <c r="AF1522" i="11"/>
  <c r="AG1522" i="11"/>
  <c r="AH1522" i="11"/>
  <c r="AI1522" i="11"/>
  <c r="AJ1522" i="11"/>
  <c r="AK1522" i="11"/>
  <c r="AL1522" i="11"/>
  <c r="AM1522" i="11"/>
  <c r="AN1522" i="11"/>
  <c r="AO1522" i="11"/>
  <c r="AP1522" i="11"/>
  <c r="AQ1522" i="11"/>
  <c r="AR1522" i="11"/>
  <c r="AS1522" i="11"/>
  <c r="AT1522" i="11"/>
  <c r="AU1522" i="11"/>
  <c r="Z1523" i="11"/>
  <c r="AA1523" i="11"/>
  <c r="AB1523" i="11"/>
  <c r="AC1523" i="11"/>
  <c r="AD1523" i="11"/>
  <c r="AE1523" i="11"/>
  <c r="AF1523" i="11"/>
  <c r="AG1523" i="11"/>
  <c r="AH1523" i="11"/>
  <c r="AI1523" i="11"/>
  <c r="AJ1523" i="11"/>
  <c r="AK1523" i="11"/>
  <c r="AL1523" i="11"/>
  <c r="AM1523" i="11"/>
  <c r="AN1523" i="11"/>
  <c r="AO1523" i="11"/>
  <c r="AP1523" i="11"/>
  <c r="AQ1523" i="11"/>
  <c r="AR1523" i="11"/>
  <c r="AS1523" i="11"/>
  <c r="AT1523" i="11"/>
  <c r="AU1523" i="11"/>
  <c r="Z1524" i="11"/>
  <c r="AA1524" i="11"/>
  <c r="AB1524" i="11"/>
  <c r="AC1524" i="11"/>
  <c r="AD1524" i="11"/>
  <c r="AE1524" i="11"/>
  <c r="AF1524" i="11"/>
  <c r="AG1524" i="11"/>
  <c r="AH1524" i="11"/>
  <c r="AI1524" i="11"/>
  <c r="AJ1524" i="11"/>
  <c r="AK1524" i="11"/>
  <c r="AL1524" i="11"/>
  <c r="AM1524" i="11"/>
  <c r="AN1524" i="11"/>
  <c r="AO1524" i="11"/>
  <c r="AP1524" i="11"/>
  <c r="AQ1524" i="11"/>
  <c r="AR1524" i="11"/>
  <c r="AS1524" i="11"/>
  <c r="AT1524" i="11"/>
  <c r="AU1524" i="11"/>
  <c r="Z1525" i="11"/>
  <c r="AA1525" i="11"/>
  <c r="AB1525" i="11"/>
  <c r="AC1525" i="11"/>
  <c r="AD1525" i="11"/>
  <c r="AE1525" i="11"/>
  <c r="AF1525" i="11"/>
  <c r="AG1525" i="11"/>
  <c r="AH1525" i="11"/>
  <c r="AI1525" i="11"/>
  <c r="AJ1525" i="11"/>
  <c r="AK1525" i="11"/>
  <c r="AL1525" i="11"/>
  <c r="AM1525" i="11"/>
  <c r="AN1525" i="11"/>
  <c r="AO1525" i="11"/>
  <c r="AP1525" i="11"/>
  <c r="AQ1525" i="11"/>
  <c r="AR1525" i="11"/>
  <c r="AS1525" i="11"/>
  <c r="AT1525" i="11"/>
  <c r="AU1525" i="11"/>
  <c r="Z1526" i="11"/>
  <c r="AA1526" i="11"/>
  <c r="AB1526" i="11"/>
  <c r="AC1526" i="11"/>
  <c r="AD1526" i="11"/>
  <c r="AE1526" i="11"/>
  <c r="AF1526" i="11"/>
  <c r="AG1526" i="11"/>
  <c r="AH1526" i="11"/>
  <c r="AI1526" i="11"/>
  <c r="AJ1526" i="11"/>
  <c r="AK1526" i="11"/>
  <c r="AL1526" i="11"/>
  <c r="AM1526" i="11"/>
  <c r="AN1526" i="11"/>
  <c r="AO1526" i="11"/>
  <c r="AP1526" i="11"/>
  <c r="AQ1526" i="11"/>
  <c r="AR1526" i="11"/>
  <c r="AS1526" i="11"/>
  <c r="AT1526" i="11"/>
  <c r="AU1526" i="11"/>
  <c r="Z1527" i="11"/>
  <c r="AA1527" i="11"/>
  <c r="AB1527" i="11"/>
  <c r="AC1527" i="11"/>
  <c r="AD1527" i="11"/>
  <c r="AE1527" i="11"/>
  <c r="AF1527" i="11"/>
  <c r="AG1527" i="11"/>
  <c r="AH1527" i="11"/>
  <c r="AI1527" i="11"/>
  <c r="AJ1527" i="11"/>
  <c r="AK1527" i="11"/>
  <c r="AL1527" i="11"/>
  <c r="AM1527" i="11"/>
  <c r="AN1527" i="11"/>
  <c r="AO1527" i="11"/>
  <c r="AP1527" i="11"/>
  <c r="AQ1527" i="11"/>
  <c r="AR1527" i="11"/>
  <c r="AS1527" i="11"/>
  <c r="AT1527" i="11"/>
  <c r="AU1527" i="11"/>
  <c r="Z1528" i="11"/>
  <c r="AA1528" i="11"/>
  <c r="AB1528" i="11"/>
  <c r="AC1528" i="11"/>
  <c r="AD1528" i="11"/>
  <c r="AE1528" i="11"/>
  <c r="AF1528" i="11"/>
  <c r="AG1528" i="11"/>
  <c r="AH1528" i="11"/>
  <c r="AI1528" i="11"/>
  <c r="AJ1528" i="11"/>
  <c r="AK1528" i="11"/>
  <c r="AL1528" i="11"/>
  <c r="AM1528" i="11"/>
  <c r="AN1528" i="11"/>
  <c r="AO1528" i="11"/>
  <c r="AP1528" i="11"/>
  <c r="AQ1528" i="11"/>
  <c r="AR1528" i="11"/>
  <c r="AS1528" i="11"/>
  <c r="AT1528" i="11"/>
  <c r="AU1528" i="11"/>
  <c r="Z1529" i="11"/>
  <c r="AA1529" i="11"/>
  <c r="AB1529" i="11"/>
  <c r="AC1529" i="11"/>
  <c r="AD1529" i="11"/>
  <c r="AE1529" i="11"/>
  <c r="AF1529" i="11"/>
  <c r="AG1529" i="11"/>
  <c r="AH1529" i="11"/>
  <c r="AI1529" i="11"/>
  <c r="AJ1529" i="11"/>
  <c r="AK1529" i="11"/>
  <c r="AL1529" i="11"/>
  <c r="AM1529" i="11"/>
  <c r="AN1529" i="11"/>
  <c r="AO1529" i="11"/>
  <c r="AP1529" i="11"/>
  <c r="AQ1529" i="11"/>
  <c r="AR1529" i="11"/>
  <c r="AS1529" i="11"/>
  <c r="AT1529" i="11"/>
  <c r="AU1529" i="11"/>
  <c r="Z1530" i="11"/>
  <c r="AA1530" i="11"/>
  <c r="AB1530" i="11"/>
  <c r="AC1530" i="11"/>
  <c r="AD1530" i="11"/>
  <c r="AE1530" i="11"/>
  <c r="AF1530" i="11"/>
  <c r="AG1530" i="11"/>
  <c r="AH1530" i="11"/>
  <c r="AI1530" i="11"/>
  <c r="AJ1530" i="11"/>
  <c r="AK1530" i="11"/>
  <c r="AL1530" i="11"/>
  <c r="AM1530" i="11"/>
  <c r="AN1530" i="11"/>
  <c r="AO1530" i="11"/>
  <c r="AP1530" i="11"/>
  <c r="AQ1530" i="11"/>
  <c r="AR1530" i="11"/>
  <c r="AS1530" i="11"/>
  <c r="AT1530" i="11"/>
  <c r="AU1530" i="11"/>
  <c r="Z1531" i="11"/>
  <c r="AA1531" i="11"/>
  <c r="AB1531" i="11"/>
  <c r="AC1531" i="11"/>
  <c r="AD1531" i="11"/>
  <c r="AE1531" i="11"/>
  <c r="AF1531" i="11"/>
  <c r="AG1531" i="11"/>
  <c r="AH1531" i="11"/>
  <c r="AI1531" i="11"/>
  <c r="AJ1531" i="11"/>
  <c r="AK1531" i="11"/>
  <c r="AL1531" i="11"/>
  <c r="AM1531" i="11"/>
  <c r="AN1531" i="11"/>
  <c r="AO1531" i="11"/>
  <c r="AP1531" i="11"/>
  <c r="AQ1531" i="11"/>
  <c r="AR1531" i="11"/>
  <c r="AS1531" i="11"/>
  <c r="AT1531" i="11"/>
  <c r="AU1531" i="11"/>
  <c r="Z1532" i="11"/>
  <c r="AA1532" i="11"/>
  <c r="AB1532" i="11"/>
  <c r="AC1532" i="11"/>
  <c r="AD1532" i="11"/>
  <c r="AE1532" i="11"/>
  <c r="AF1532" i="11"/>
  <c r="AG1532" i="11"/>
  <c r="AH1532" i="11"/>
  <c r="AI1532" i="11"/>
  <c r="AJ1532" i="11"/>
  <c r="AK1532" i="11"/>
  <c r="AL1532" i="11"/>
  <c r="AM1532" i="11"/>
  <c r="AN1532" i="11"/>
  <c r="AO1532" i="11"/>
  <c r="AP1532" i="11"/>
  <c r="AQ1532" i="11"/>
  <c r="AR1532" i="11"/>
  <c r="AS1532" i="11"/>
  <c r="AT1532" i="11"/>
  <c r="AU1532" i="11"/>
  <c r="Z1533" i="11"/>
  <c r="AA1533" i="11"/>
  <c r="AB1533" i="11"/>
  <c r="AC1533" i="11"/>
  <c r="AD1533" i="11"/>
  <c r="AE1533" i="11"/>
  <c r="AF1533" i="11"/>
  <c r="AG1533" i="11"/>
  <c r="AH1533" i="11"/>
  <c r="AI1533" i="11"/>
  <c r="AJ1533" i="11"/>
  <c r="AK1533" i="11"/>
  <c r="AL1533" i="11"/>
  <c r="AM1533" i="11"/>
  <c r="AN1533" i="11"/>
  <c r="AO1533" i="11"/>
  <c r="AP1533" i="11"/>
  <c r="AQ1533" i="11"/>
  <c r="AR1533" i="11"/>
  <c r="AS1533" i="11"/>
  <c r="AT1533" i="11"/>
  <c r="AU1533" i="11"/>
  <c r="Z1534" i="11"/>
  <c r="AA1534" i="11"/>
  <c r="AB1534" i="11"/>
  <c r="AC1534" i="11"/>
  <c r="AD1534" i="11"/>
  <c r="AE1534" i="11"/>
  <c r="AF1534" i="11"/>
  <c r="AG1534" i="11"/>
  <c r="AH1534" i="11"/>
  <c r="AI1534" i="11"/>
  <c r="AJ1534" i="11"/>
  <c r="AK1534" i="11"/>
  <c r="AL1534" i="11"/>
  <c r="AM1534" i="11"/>
  <c r="AN1534" i="11"/>
  <c r="AO1534" i="11"/>
  <c r="AP1534" i="11"/>
  <c r="AQ1534" i="11"/>
  <c r="AR1534" i="11"/>
  <c r="AS1534" i="11"/>
  <c r="AT1534" i="11"/>
  <c r="AU1534" i="11"/>
  <c r="Z1535" i="11"/>
  <c r="AA1535" i="11"/>
  <c r="AB1535" i="11"/>
  <c r="AC1535" i="11"/>
  <c r="AD1535" i="11"/>
  <c r="AE1535" i="11"/>
  <c r="AF1535" i="11"/>
  <c r="AG1535" i="11"/>
  <c r="AH1535" i="11"/>
  <c r="AI1535" i="11"/>
  <c r="AJ1535" i="11"/>
  <c r="AK1535" i="11"/>
  <c r="AL1535" i="11"/>
  <c r="AM1535" i="11"/>
  <c r="AN1535" i="11"/>
  <c r="AO1535" i="11"/>
  <c r="AP1535" i="11"/>
  <c r="AQ1535" i="11"/>
  <c r="AR1535" i="11"/>
  <c r="AS1535" i="11"/>
  <c r="AT1535" i="11"/>
  <c r="AU1535" i="11"/>
  <c r="Z1536" i="11"/>
  <c r="AA1536" i="11"/>
  <c r="AB1536" i="11"/>
  <c r="AC1536" i="11"/>
  <c r="AD1536" i="11"/>
  <c r="AE1536" i="11"/>
  <c r="AF1536" i="11"/>
  <c r="AG1536" i="11"/>
  <c r="AH1536" i="11"/>
  <c r="AI1536" i="11"/>
  <c r="AJ1536" i="11"/>
  <c r="AK1536" i="11"/>
  <c r="AL1536" i="11"/>
  <c r="AM1536" i="11"/>
  <c r="AN1536" i="11"/>
  <c r="AO1536" i="11"/>
  <c r="AP1536" i="11"/>
  <c r="AQ1536" i="11"/>
  <c r="AR1536" i="11"/>
  <c r="AS1536" i="11"/>
  <c r="AT1536" i="11"/>
  <c r="AU1536" i="11"/>
  <c r="Z1537" i="11"/>
  <c r="AA1537" i="11"/>
  <c r="AB1537" i="11"/>
  <c r="AC1537" i="11"/>
  <c r="AD1537" i="11"/>
  <c r="AE1537" i="11"/>
  <c r="AF1537" i="11"/>
  <c r="AG1537" i="11"/>
  <c r="AH1537" i="11"/>
  <c r="AI1537" i="11"/>
  <c r="AJ1537" i="11"/>
  <c r="AK1537" i="11"/>
  <c r="AL1537" i="11"/>
  <c r="AM1537" i="11"/>
  <c r="AN1537" i="11"/>
  <c r="AO1537" i="11"/>
  <c r="AP1537" i="11"/>
  <c r="AQ1537" i="11"/>
  <c r="AR1537" i="11"/>
  <c r="AS1537" i="11"/>
  <c r="AT1537" i="11"/>
  <c r="AU1537" i="11"/>
  <c r="Z1538" i="11"/>
  <c r="AA1538" i="11"/>
  <c r="AB1538" i="11"/>
  <c r="AC1538" i="11"/>
  <c r="AD1538" i="11"/>
  <c r="AE1538" i="11"/>
  <c r="AF1538" i="11"/>
  <c r="AG1538" i="11"/>
  <c r="AH1538" i="11"/>
  <c r="AI1538" i="11"/>
  <c r="AJ1538" i="11"/>
  <c r="AK1538" i="11"/>
  <c r="AL1538" i="11"/>
  <c r="AM1538" i="11"/>
  <c r="AN1538" i="11"/>
  <c r="AO1538" i="11"/>
  <c r="AP1538" i="11"/>
  <c r="AQ1538" i="11"/>
  <c r="AR1538" i="11"/>
  <c r="AS1538" i="11"/>
  <c r="AT1538" i="11"/>
  <c r="AU1538" i="11"/>
  <c r="Z1539" i="11"/>
  <c r="AA1539" i="11"/>
  <c r="AB1539" i="11"/>
  <c r="AC1539" i="11"/>
  <c r="AD1539" i="11"/>
  <c r="AE1539" i="11"/>
  <c r="AF1539" i="11"/>
  <c r="AG1539" i="11"/>
  <c r="AH1539" i="11"/>
  <c r="AI1539" i="11"/>
  <c r="AJ1539" i="11"/>
  <c r="AK1539" i="11"/>
  <c r="AL1539" i="11"/>
  <c r="AM1539" i="11"/>
  <c r="AN1539" i="11"/>
  <c r="AO1539" i="11"/>
  <c r="AP1539" i="11"/>
  <c r="AQ1539" i="11"/>
  <c r="AR1539" i="11"/>
  <c r="AS1539" i="11"/>
  <c r="AT1539" i="11"/>
  <c r="AU1539" i="11"/>
  <c r="Z1540" i="11"/>
  <c r="AA1540" i="11"/>
  <c r="AB1540" i="11"/>
  <c r="AC1540" i="11"/>
  <c r="AD1540" i="11"/>
  <c r="AE1540" i="11"/>
  <c r="AF1540" i="11"/>
  <c r="AG1540" i="11"/>
  <c r="AH1540" i="11"/>
  <c r="AI1540" i="11"/>
  <c r="AJ1540" i="11"/>
  <c r="AK1540" i="11"/>
  <c r="AL1540" i="11"/>
  <c r="AM1540" i="11"/>
  <c r="AN1540" i="11"/>
  <c r="AO1540" i="11"/>
  <c r="AP1540" i="11"/>
  <c r="AQ1540" i="11"/>
  <c r="AR1540" i="11"/>
  <c r="AS1540" i="11"/>
  <c r="AT1540" i="11"/>
  <c r="AU1540" i="11"/>
  <c r="Z1541" i="11"/>
  <c r="AA1541" i="11"/>
  <c r="AB1541" i="11"/>
  <c r="AC1541" i="11"/>
  <c r="AD1541" i="11"/>
  <c r="AE1541" i="11"/>
  <c r="AF1541" i="11"/>
  <c r="AG1541" i="11"/>
  <c r="AH1541" i="11"/>
  <c r="AI1541" i="11"/>
  <c r="AJ1541" i="11"/>
  <c r="AK1541" i="11"/>
  <c r="AL1541" i="11"/>
  <c r="AM1541" i="11"/>
  <c r="AN1541" i="11"/>
  <c r="AO1541" i="11"/>
  <c r="AP1541" i="11"/>
  <c r="AQ1541" i="11"/>
  <c r="AR1541" i="11"/>
  <c r="AS1541" i="11"/>
  <c r="AT1541" i="11"/>
  <c r="AU1541" i="11"/>
  <c r="Z1542" i="11"/>
  <c r="AA1542" i="11"/>
  <c r="AB1542" i="11"/>
  <c r="AC1542" i="11"/>
  <c r="AD1542" i="11"/>
  <c r="AE1542" i="11"/>
  <c r="AF1542" i="11"/>
  <c r="AG1542" i="11"/>
  <c r="AH1542" i="11"/>
  <c r="AI1542" i="11"/>
  <c r="AJ1542" i="11"/>
  <c r="AK1542" i="11"/>
  <c r="AL1542" i="11"/>
  <c r="AM1542" i="11"/>
  <c r="AN1542" i="11"/>
  <c r="AO1542" i="11"/>
  <c r="AP1542" i="11"/>
  <c r="AQ1542" i="11"/>
  <c r="AR1542" i="11"/>
  <c r="AS1542" i="11"/>
  <c r="AT1542" i="11"/>
  <c r="AU1542" i="11"/>
  <c r="Z1543" i="11"/>
  <c r="AA1543" i="11"/>
  <c r="AB1543" i="11"/>
  <c r="AC1543" i="11"/>
  <c r="AD1543" i="11"/>
  <c r="AE1543" i="11"/>
  <c r="AF1543" i="11"/>
  <c r="AG1543" i="11"/>
  <c r="AH1543" i="11"/>
  <c r="AI1543" i="11"/>
  <c r="AJ1543" i="11"/>
  <c r="AK1543" i="11"/>
  <c r="AL1543" i="11"/>
  <c r="AM1543" i="11"/>
  <c r="AN1543" i="11"/>
  <c r="AO1543" i="11"/>
  <c r="AP1543" i="11"/>
  <c r="AQ1543" i="11"/>
  <c r="AR1543" i="11"/>
  <c r="AS1543" i="11"/>
  <c r="AT1543" i="11"/>
  <c r="AU1543" i="11"/>
  <c r="Z1544" i="11"/>
  <c r="AA1544" i="11"/>
  <c r="AB1544" i="11"/>
  <c r="AC1544" i="11"/>
  <c r="AD1544" i="11"/>
  <c r="AE1544" i="11"/>
  <c r="AF1544" i="11"/>
  <c r="AG1544" i="11"/>
  <c r="AH1544" i="11"/>
  <c r="AI1544" i="11"/>
  <c r="AJ1544" i="11"/>
  <c r="AK1544" i="11"/>
  <c r="AL1544" i="11"/>
  <c r="AM1544" i="11"/>
  <c r="AN1544" i="11"/>
  <c r="AO1544" i="11"/>
  <c r="AP1544" i="11"/>
  <c r="AQ1544" i="11"/>
  <c r="AR1544" i="11"/>
  <c r="AS1544" i="11"/>
  <c r="AT1544" i="11"/>
  <c r="AU1544" i="11"/>
  <c r="Z1545" i="11"/>
  <c r="AA1545" i="11"/>
  <c r="AB1545" i="11"/>
  <c r="AC1545" i="11"/>
  <c r="AD1545" i="11"/>
  <c r="AE1545" i="11"/>
  <c r="AF1545" i="11"/>
  <c r="AG1545" i="11"/>
  <c r="AH1545" i="11"/>
  <c r="AI1545" i="11"/>
  <c r="AJ1545" i="11"/>
  <c r="AK1545" i="11"/>
  <c r="AL1545" i="11"/>
  <c r="AM1545" i="11"/>
  <c r="AN1545" i="11"/>
  <c r="AO1545" i="11"/>
  <c r="AP1545" i="11"/>
  <c r="AQ1545" i="11"/>
  <c r="AR1545" i="11"/>
  <c r="AS1545" i="11"/>
  <c r="AT1545" i="11"/>
  <c r="AU1545" i="11"/>
  <c r="Z1546" i="11"/>
  <c r="AA1546" i="11"/>
  <c r="AB1546" i="11"/>
  <c r="AC1546" i="11"/>
  <c r="AD1546" i="11"/>
  <c r="AE1546" i="11"/>
  <c r="AF1546" i="11"/>
  <c r="AG1546" i="11"/>
  <c r="AH1546" i="11"/>
  <c r="AI1546" i="11"/>
  <c r="AJ1546" i="11"/>
  <c r="AK1546" i="11"/>
  <c r="AL1546" i="11"/>
  <c r="AM1546" i="11"/>
  <c r="AN1546" i="11"/>
  <c r="AO1546" i="11"/>
  <c r="AP1546" i="11"/>
  <c r="AQ1546" i="11"/>
  <c r="AR1546" i="11"/>
  <c r="AS1546" i="11"/>
  <c r="AT1546" i="11"/>
  <c r="AU1546" i="11"/>
  <c r="Z1547" i="11"/>
  <c r="AA1547" i="11"/>
  <c r="AB1547" i="11"/>
  <c r="AC1547" i="11"/>
  <c r="AD1547" i="11"/>
  <c r="AE1547" i="11"/>
  <c r="AF1547" i="11"/>
  <c r="AG1547" i="11"/>
  <c r="AH1547" i="11"/>
  <c r="AI1547" i="11"/>
  <c r="AJ1547" i="11"/>
  <c r="AK1547" i="11"/>
  <c r="AL1547" i="11"/>
  <c r="AM1547" i="11"/>
  <c r="AN1547" i="11"/>
  <c r="AO1547" i="11"/>
  <c r="AP1547" i="11"/>
  <c r="AQ1547" i="11"/>
  <c r="AR1547" i="11"/>
  <c r="AS1547" i="11"/>
  <c r="AT1547" i="11"/>
  <c r="AU1547" i="11"/>
  <c r="Z1548" i="11"/>
  <c r="AA1548" i="11"/>
  <c r="AB1548" i="11"/>
  <c r="AC1548" i="11"/>
  <c r="AD1548" i="11"/>
  <c r="AE1548" i="11"/>
  <c r="AF1548" i="11"/>
  <c r="AG1548" i="11"/>
  <c r="AH1548" i="11"/>
  <c r="AI1548" i="11"/>
  <c r="AJ1548" i="11"/>
  <c r="AK1548" i="11"/>
  <c r="AL1548" i="11"/>
  <c r="AM1548" i="11"/>
  <c r="AN1548" i="11"/>
  <c r="AO1548" i="11"/>
  <c r="AP1548" i="11"/>
  <c r="AQ1548" i="11"/>
  <c r="AR1548" i="11"/>
  <c r="AS1548" i="11"/>
  <c r="AT1548" i="11"/>
  <c r="AU1548" i="11"/>
  <c r="Z1549" i="11"/>
  <c r="AA1549" i="11"/>
  <c r="AB1549" i="11"/>
  <c r="AC1549" i="11"/>
  <c r="AD1549" i="11"/>
  <c r="AE1549" i="11"/>
  <c r="AF1549" i="11"/>
  <c r="AG1549" i="11"/>
  <c r="AH1549" i="11"/>
  <c r="AI1549" i="11"/>
  <c r="AJ1549" i="11"/>
  <c r="AK1549" i="11"/>
  <c r="AL1549" i="11"/>
  <c r="AM1549" i="11"/>
  <c r="AN1549" i="11"/>
  <c r="AO1549" i="11"/>
  <c r="AP1549" i="11"/>
  <c r="AQ1549" i="11"/>
  <c r="AR1549" i="11"/>
  <c r="AS1549" i="11"/>
  <c r="AT1549" i="11"/>
  <c r="AU1549" i="11"/>
  <c r="Z1550" i="11"/>
  <c r="AA1550" i="11"/>
  <c r="AB1550" i="11"/>
  <c r="AC1550" i="11"/>
  <c r="AD1550" i="11"/>
  <c r="AE1550" i="11"/>
  <c r="AF1550" i="11"/>
  <c r="AG1550" i="11"/>
  <c r="AH1550" i="11"/>
  <c r="AI1550" i="11"/>
  <c r="AJ1550" i="11"/>
  <c r="AK1550" i="11"/>
  <c r="AL1550" i="11"/>
  <c r="AM1550" i="11"/>
  <c r="AN1550" i="11"/>
  <c r="AO1550" i="11"/>
  <c r="AP1550" i="11"/>
  <c r="AQ1550" i="11"/>
  <c r="AR1550" i="11"/>
  <c r="AS1550" i="11"/>
  <c r="AT1550" i="11"/>
  <c r="AU1550" i="11"/>
  <c r="Z1551" i="11"/>
  <c r="AA1551" i="11"/>
  <c r="AB1551" i="11"/>
  <c r="AC1551" i="11"/>
  <c r="AD1551" i="11"/>
  <c r="AE1551" i="11"/>
  <c r="AF1551" i="11"/>
  <c r="AG1551" i="11"/>
  <c r="AH1551" i="11"/>
  <c r="AI1551" i="11"/>
  <c r="AJ1551" i="11"/>
  <c r="AK1551" i="11"/>
  <c r="AL1551" i="11"/>
  <c r="AM1551" i="11"/>
  <c r="AN1551" i="11"/>
  <c r="AO1551" i="11"/>
  <c r="AP1551" i="11"/>
  <c r="AQ1551" i="11"/>
  <c r="AR1551" i="11"/>
  <c r="AS1551" i="11"/>
  <c r="AT1551" i="11"/>
  <c r="AU1551" i="11"/>
  <c r="Z1552" i="11"/>
  <c r="AA1552" i="11"/>
  <c r="AB1552" i="11"/>
  <c r="AC1552" i="11"/>
  <c r="AD1552" i="11"/>
  <c r="AE1552" i="11"/>
  <c r="AF1552" i="11"/>
  <c r="AG1552" i="11"/>
  <c r="AH1552" i="11"/>
  <c r="AI1552" i="11"/>
  <c r="AJ1552" i="11"/>
  <c r="AK1552" i="11"/>
  <c r="AL1552" i="11"/>
  <c r="AM1552" i="11"/>
  <c r="AN1552" i="11"/>
  <c r="AO1552" i="11"/>
  <c r="AP1552" i="11"/>
  <c r="AQ1552" i="11"/>
  <c r="AR1552" i="11"/>
  <c r="AS1552" i="11"/>
  <c r="AT1552" i="11"/>
  <c r="AU1552" i="11"/>
  <c r="Z1553" i="11"/>
  <c r="AA1553" i="11"/>
  <c r="AB1553" i="11"/>
  <c r="AC1553" i="11"/>
  <c r="AD1553" i="11"/>
  <c r="AE1553" i="11"/>
  <c r="AF1553" i="11"/>
  <c r="AG1553" i="11"/>
  <c r="AH1553" i="11"/>
  <c r="AI1553" i="11"/>
  <c r="AJ1553" i="11"/>
  <c r="AK1553" i="11"/>
  <c r="AL1553" i="11"/>
  <c r="AM1553" i="11"/>
  <c r="AN1553" i="11"/>
  <c r="AO1553" i="11"/>
  <c r="AP1553" i="11"/>
  <c r="AQ1553" i="11"/>
  <c r="AR1553" i="11"/>
  <c r="AS1553" i="11"/>
  <c r="AT1553" i="11"/>
  <c r="AU1553" i="11"/>
  <c r="Z1554" i="11"/>
  <c r="AA1554" i="11"/>
  <c r="AB1554" i="11"/>
  <c r="AC1554" i="11"/>
  <c r="AD1554" i="11"/>
  <c r="AE1554" i="11"/>
  <c r="AF1554" i="11"/>
  <c r="AG1554" i="11"/>
  <c r="AH1554" i="11"/>
  <c r="AI1554" i="11"/>
  <c r="AJ1554" i="11"/>
  <c r="AK1554" i="11"/>
  <c r="AL1554" i="11"/>
  <c r="AM1554" i="11"/>
  <c r="AN1554" i="11"/>
  <c r="AO1554" i="11"/>
  <c r="AP1554" i="11"/>
  <c r="AQ1554" i="11"/>
  <c r="AR1554" i="11"/>
  <c r="AS1554" i="11"/>
  <c r="AT1554" i="11"/>
  <c r="AU1554" i="11"/>
  <c r="Z1555" i="11"/>
  <c r="AA1555" i="11"/>
  <c r="AB1555" i="11"/>
  <c r="AC1555" i="11"/>
  <c r="AD1555" i="11"/>
  <c r="AE1555" i="11"/>
  <c r="AF1555" i="11"/>
  <c r="AG1555" i="11"/>
  <c r="AH1555" i="11"/>
  <c r="AI1555" i="11"/>
  <c r="AJ1555" i="11"/>
  <c r="AK1555" i="11"/>
  <c r="AL1555" i="11"/>
  <c r="AM1555" i="11"/>
  <c r="AN1555" i="11"/>
  <c r="AO1555" i="11"/>
  <c r="AP1555" i="11"/>
  <c r="AQ1555" i="11"/>
  <c r="AR1555" i="11"/>
  <c r="AS1555" i="11"/>
  <c r="AT1555" i="11"/>
  <c r="AU1555" i="11"/>
  <c r="Z1556" i="11"/>
  <c r="AA1556" i="11"/>
  <c r="AB1556" i="11"/>
  <c r="AC1556" i="11"/>
  <c r="AD1556" i="11"/>
  <c r="AE1556" i="11"/>
  <c r="AF1556" i="11"/>
  <c r="AG1556" i="11"/>
  <c r="AH1556" i="11"/>
  <c r="AI1556" i="11"/>
  <c r="AJ1556" i="11"/>
  <c r="AK1556" i="11"/>
  <c r="AL1556" i="11"/>
  <c r="AM1556" i="11"/>
  <c r="AN1556" i="11"/>
  <c r="AO1556" i="11"/>
  <c r="AP1556" i="11"/>
  <c r="AQ1556" i="11"/>
  <c r="AR1556" i="11"/>
  <c r="AS1556" i="11"/>
  <c r="AT1556" i="11"/>
  <c r="AU1556" i="11"/>
  <c r="Z1557" i="11"/>
  <c r="AA1557" i="11"/>
  <c r="AB1557" i="11"/>
  <c r="AC1557" i="11"/>
  <c r="AD1557" i="11"/>
  <c r="AE1557" i="11"/>
  <c r="AF1557" i="11"/>
  <c r="AG1557" i="11"/>
  <c r="AH1557" i="11"/>
  <c r="AI1557" i="11"/>
  <c r="AJ1557" i="11"/>
  <c r="AK1557" i="11"/>
  <c r="AL1557" i="11"/>
  <c r="AM1557" i="11"/>
  <c r="AN1557" i="11"/>
  <c r="AO1557" i="11"/>
  <c r="AP1557" i="11"/>
  <c r="AQ1557" i="11"/>
  <c r="AR1557" i="11"/>
  <c r="AS1557" i="11"/>
  <c r="AT1557" i="11"/>
  <c r="AU1557" i="11"/>
  <c r="Z1558" i="11"/>
  <c r="AA1558" i="11"/>
  <c r="AB1558" i="11"/>
  <c r="AC1558" i="11"/>
  <c r="AD1558" i="11"/>
  <c r="AE1558" i="11"/>
  <c r="AF1558" i="11"/>
  <c r="AG1558" i="11"/>
  <c r="AH1558" i="11"/>
  <c r="AI1558" i="11"/>
  <c r="AJ1558" i="11"/>
  <c r="AK1558" i="11"/>
  <c r="AL1558" i="11"/>
  <c r="AM1558" i="11"/>
  <c r="AN1558" i="11"/>
  <c r="AO1558" i="11"/>
  <c r="AP1558" i="11"/>
  <c r="AQ1558" i="11"/>
  <c r="AR1558" i="11"/>
  <c r="AS1558" i="11"/>
  <c r="AT1558" i="11"/>
  <c r="AU1558" i="11"/>
  <c r="Z1559" i="11"/>
  <c r="AA1559" i="11"/>
  <c r="AB1559" i="11"/>
  <c r="AC1559" i="11"/>
  <c r="AD1559" i="11"/>
  <c r="AE1559" i="11"/>
  <c r="AF1559" i="11"/>
  <c r="AG1559" i="11"/>
  <c r="AH1559" i="11"/>
  <c r="AI1559" i="11"/>
  <c r="AJ1559" i="11"/>
  <c r="AK1559" i="11"/>
  <c r="AL1559" i="11"/>
  <c r="AM1559" i="11"/>
  <c r="AN1559" i="11"/>
  <c r="AO1559" i="11"/>
  <c r="AP1559" i="11"/>
  <c r="AQ1559" i="11"/>
  <c r="AR1559" i="11"/>
  <c r="AS1559" i="11"/>
  <c r="AT1559" i="11"/>
  <c r="AU1559" i="11"/>
  <c r="Z1560" i="11"/>
  <c r="AA1560" i="11"/>
  <c r="AB1560" i="11"/>
  <c r="AC1560" i="11"/>
  <c r="AD1560" i="11"/>
  <c r="AE1560" i="11"/>
  <c r="AF1560" i="11"/>
  <c r="AG1560" i="11"/>
  <c r="AH1560" i="11"/>
  <c r="AI1560" i="11"/>
  <c r="AJ1560" i="11"/>
  <c r="AK1560" i="11"/>
  <c r="AL1560" i="11"/>
  <c r="AM1560" i="11"/>
  <c r="AN1560" i="11"/>
  <c r="AO1560" i="11"/>
  <c r="AP1560" i="11"/>
  <c r="AQ1560" i="11"/>
  <c r="AR1560" i="11"/>
  <c r="AS1560" i="11"/>
  <c r="AT1560" i="11"/>
  <c r="AU1560" i="11"/>
  <c r="Z1561" i="11"/>
  <c r="AA1561" i="11"/>
  <c r="AB1561" i="11"/>
  <c r="AC1561" i="11"/>
  <c r="AD1561" i="11"/>
  <c r="AE1561" i="11"/>
  <c r="AF1561" i="11"/>
  <c r="AG1561" i="11"/>
  <c r="AH1561" i="11"/>
  <c r="AI1561" i="11"/>
  <c r="AJ1561" i="11"/>
  <c r="AK1561" i="11"/>
  <c r="AL1561" i="11"/>
  <c r="AM1561" i="11"/>
  <c r="AN1561" i="11"/>
  <c r="AO1561" i="11"/>
  <c r="AP1561" i="11"/>
  <c r="AQ1561" i="11"/>
  <c r="AR1561" i="11"/>
  <c r="AS1561" i="11"/>
  <c r="AT1561" i="11"/>
  <c r="AU1561" i="11"/>
  <c r="Z1562" i="11"/>
  <c r="AA1562" i="11"/>
  <c r="AB1562" i="11"/>
  <c r="AC1562" i="11"/>
  <c r="AD1562" i="11"/>
  <c r="AE1562" i="11"/>
  <c r="AF1562" i="11"/>
  <c r="AG1562" i="11"/>
  <c r="AH1562" i="11"/>
  <c r="AI1562" i="11"/>
  <c r="AJ1562" i="11"/>
  <c r="AK1562" i="11"/>
  <c r="AL1562" i="11"/>
  <c r="AM1562" i="11"/>
  <c r="AN1562" i="11"/>
  <c r="AO1562" i="11"/>
  <c r="AP1562" i="11"/>
  <c r="AQ1562" i="11"/>
  <c r="AR1562" i="11"/>
  <c r="AS1562" i="11"/>
  <c r="AT1562" i="11"/>
  <c r="AU1562" i="11"/>
  <c r="Z1563" i="11"/>
  <c r="AA1563" i="11"/>
  <c r="AB1563" i="11"/>
  <c r="AC1563" i="11"/>
  <c r="AD1563" i="11"/>
  <c r="AE1563" i="11"/>
  <c r="AF1563" i="11"/>
  <c r="AG1563" i="11"/>
  <c r="AH1563" i="11"/>
  <c r="AI1563" i="11"/>
  <c r="AJ1563" i="11"/>
  <c r="AK1563" i="11"/>
  <c r="AL1563" i="11"/>
  <c r="AM1563" i="11"/>
  <c r="AN1563" i="11"/>
  <c r="AO1563" i="11"/>
  <c r="AP1563" i="11"/>
  <c r="AQ1563" i="11"/>
  <c r="AR1563" i="11"/>
  <c r="AS1563" i="11"/>
  <c r="AT1563" i="11"/>
  <c r="AU1563" i="11"/>
  <c r="Z1564" i="11"/>
  <c r="AA1564" i="11"/>
  <c r="AB1564" i="11"/>
  <c r="AC1564" i="11"/>
  <c r="AD1564" i="11"/>
  <c r="AE1564" i="11"/>
  <c r="AF1564" i="11"/>
  <c r="AG1564" i="11"/>
  <c r="AH1564" i="11"/>
  <c r="AI1564" i="11"/>
  <c r="AJ1564" i="11"/>
  <c r="AK1564" i="11"/>
  <c r="AL1564" i="11"/>
  <c r="AM1564" i="11"/>
  <c r="AN1564" i="11"/>
  <c r="AO1564" i="11"/>
  <c r="AP1564" i="11"/>
  <c r="AQ1564" i="11"/>
  <c r="AR1564" i="11"/>
  <c r="AS1564" i="11"/>
  <c r="AT1564" i="11"/>
  <c r="AU1564" i="11"/>
  <c r="Z1565" i="11"/>
  <c r="AA1565" i="11"/>
  <c r="AB1565" i="11"/>
  <c r="AC1565" i="11"/>
  <c r="AD1565" i="11"/>
  <c r="AE1565" i="11"/>
  <c r="AF1565" i="11"/>
  <c r="AG1565" i="11"/>
  <c r="AH1565" i="11"/>
  <c r="AI1565" i="11"/>
  <c r="AJ1565" i="11"/>
  <c r="AK1565" i="11"/>
  <c r="AL1565" i="11"/>
  <c r="AM1565" i="11"/>
  <c r="AN1565" i="11"/>
  <c r="AO1565" i="11"/>
  <c r="AP1565" i="11"/>
  <c r="AQ1565" i="11"/>
  <c r="AR1565" i="11"/>
  <c r="AS1565" i="11"/>
  <c r="AT1565" i="11"/>
  <c r="AU1565" i="11"/>
  <c r="Z1566" i="11"/>
  <c r="AA1566" i="11"/>
  <c r="AB1566" i="11"/>
  <c r="AC1566" i="11"/>
  <c r="AD1566" i="11"/>
  <c r="AE1566" i="11"/>
  <c r="AF1566" i="11"/>
  <c r="AG1566" i="11"/>
  <c r="AH1566" i="11"/>
  <c r="AI1566" i="11"/>
  <c r="AJ1566" i="11"/>
  <c r="AK1566" i="11"/>
  <c r="AL1566" i="11"/>
  <c r="AM1566" i="11"/>
  <c r="AN1566" i="11"/>
  <c r="AO1566" i="11"/>
  <c r="AP1566" i="11"/>
  <c r="AQ1566" i="11"/>
  <c r="AR1566" i="11"/>
  <c r="AS1566" i="11"/>
  <c r="AT1566" i="11"/>
  <c r="AU1566" i="11"/>
  <c r="Z1567" i="11"/>
  <c r="AA1567" i="11"/>
  <c r="AB1567" i="11"/>
  <c r="AC1567" i="11"/>
  <c r="AD1567" i="11"/>
  <c r="AE1567" i="11"/>
  <c r="AF1567" i="11"/>
  <c r="AG1567" i="11"/>
  <c r="AH1567" i="11"/>
  <c r="AI1567" i="11"/>
  <c r="AJ1567" i="11"/>
  <c r="AK1567" i="11"/>
  <c r="AL1567" i="11"/>
  <c r="AM1567" i="11"/>
  <c r="AN1567" i="11"/>
  <c r="AO1567" i="11"/>
  <c r="AP1567" i="11"/>
  <c r="AQ1567" i="11"/>
  <c r="AR1567" i="11"/>
  <c r="AS1567" i="11"/>
  <c r="AT1567" i="11"/>
  <c r="AU1567" i="11"/>
  <c r="Z1568" i="11"/>
  <c r="AA1568" i="11"/>
  <c r="AB1568" i="11"/>
  <c r="AC1568" i="11"/>
  <c r="AD1568" i="11"/>
  <c r="AE1568" i="11"/>
  <c r="AF1568" i="11"/>
  <c r="AG1568" i="11"/>
  <c r="AH1568" i="11"/>
  <c r="AI1568" i="11"/>
  <c r="AJ1568" i="11"/>
  <c r="AK1568" i="11"/>
  <c r="AL1568" i="11"/>
  <c r="AM1568" i="11"/>
  <c r="AN1568" i="11"/>
  <c r="AO1568" i="11"/>
  <c r="AP1568" i="11"/>
  <c r="AQ1568" i="11"/>
  <c r="AR1568" i="11"/>
  <c r="AS1568" i="11"/>
  <c r="AT1568" i="11"/>
  <c r="AU1568" i="11"/>
  <c r="Z1569" i="11"/>
  <c r="AA1569" i="11"/>
  <c r="AB1569" i="11"/>
  <c r="AC1569" i="11"/>
  <c r="AD1569" i="11"/>
  <c r="AE1569" i="11"/>
  <c r="AF1569" i="11"/>
  <c r="AG1569" i="11"/>
  <c r="AH1569" i="11"/>
  <c r="AI1569" i="11"/>
  <c r="AJ1569" i="11"/>
  <c r="AK1569" i="11"/>
  <c r="AL1569" i="11"/>
  <c r="AM1569" i="11"/>
  <c r="AN1569" i="11"/>
  <c r="AO1569" i="11"/>
  <c r="AP1569" i="11"/>
  <c r="AQ1569" i="11"/>
  <c r="AR1569" i="11"/>
  <c r="AS1569" i="11"/>
  <c r="AT1569" i="11"/>
  <c r="AU1569" i="11"/>
  <c r="Z1570" i="11"/>
  <c r="AA1570" i="11"/>
  <c r="AB1570" i="11"/>
  <c r="AC1570" i="11"/>
  <c r="AD1570" i="11"/>
  <c r="AE1570" i="11"/>
  <c r="AF1570" i="11"/>
  <c r="AG1570" i="11"/>
  <c r="AH1570" i="11"/>
  <c r="AI1570" i="11"/>
  <c r="AJ1570" i="11"/>
  <c r="AK1570" i="11"/>
  <c r="AL1570" i="11"/>
  <c r="AM1570" i="11"/>
  <c r="AN1570" i="11"/>
  <c r="AO1570" i="11"/>
  <c r="AP1570" i="11"/>
  <c r="AQ1570" i="11"/>
  <c r="AR1570" i="11"/>
  <c r="AS1570" i="11"/>
  <c r="AT1570" i="11"/>
  <c r="AU1570" i="11"/>
  <c r="Z1571" i="11"/>
  <c r="AA1571" i="11"/>
  <c r="AB1571" i="11"/>
  <c r="AC1571" i="11"/>
  <c r="AD1571" i="11"/>
  <c r="AE1571" i="11"/>
  <c r="AF1571" i="11"/>
  <c r="AG1571" i="11"/>
  <c r="AH1571" i="11"/>
  <c r="AI1571" i="11"/>
  <c r="AJ1571" i="11"/>
  <c r="AK1571" i="11"/>
  <c r="AL1571" i="11"/>
  <c r="AM1571" i="11"/>
  <c r="AN1571" i="11"/>
  <c r="AO1571" i="11"/>
  <c r="AP1571" i="11"/>
  <c r="AQ1571" i="11"/>
  <c r="AR1571" i="11"/>
  <c r="AS1571" i="11"/>
  <c r="AT1571" i="11"/>
  <c r="AU1571" i="11"/>
  <c r="Z1572" i="11"/>
  <c r="AA1572" i="11"/>
  <c r="AB1572" i="11"/>
  <c r="AC1572" i="11"/>
  <c r="AD1572" i="11"/>
  <c r="AE1572" i="11"/>
  <c r="AF1572" i="11"/>
  <c r="AG1572" i="11"/>
  <c r="AH1572" i="11"/>
  <c r="AI1572" i="11"/>
  <c r="AJ1572" i="11"/>
  <c r="AK1572" i="11"/>
  <c r="AL1572" i="11"/>
  <c r="AM1572" i="11"/>
  <c r="AN1572" i="11"/>
  <c r="AO1572" i="11"/>
  <c r="AP1572" i="11"/>
  <c r="AQ1572" i="11"/>
  <c r="AR1572" i="11"/>
  <c r="AS1572" i="11"/>
  <c r="AT1572" i="11"/>
  <c r="AU1572" i="11"/>
  <c r="Z1573" i="11"/>
  <c r="AA1573" i="11"/>
  <c r="AB1573" i="11"/>
  <c r="AC1573" i="11"/>
  <c r="AD1573" i="11"/>
  <c r="AE1573" i="11"/>
  <c r="AF1573" i="11"/>
  <c r="AG1573" i="11"/>
  <c r="AH1573" i="11"/>
  <c r="AI1573" i="11"/>
  <c r="AJ1573" i="11"/>
  <c r="AK1573" i="11"/>
  <c r="AL1573" i="11"/>
  <c r="AM1573" i="11"/>
  <c r="AN1573" i="11"/>
  <c r="AO1573" i="11"/>
  <c r="AP1573" i="11"/>
  <c r="AQ1573" i="11"/>
  <c r="AR1573" i="11"/>
  <c r="AS1573" i="11"/>
  <c r="AT1573" i="11"/>
  <c r="AU1573" i="11"/>
  <c r="Z1574" i="11"/>
  <c r="AA1574" i="11"/>
  <c r="AB1574" i="11"/>
  <c r="AC1574" i="11"/>
  <c r="AD1574" i="11"/>
  <c r="AE1574" i="11"/>
  <c r="AF1574" i="11"/>
  <c r="AG1574" i="11"/>
  <c r="AH1574" i="11"/>
  <c r="AI1574" i="11"/>
  <c r="AJ1574" i="11"/>
  <c r="AK1574" i="11"/>
  <c r="AL1574" i="11"/>
  <c r="AM1574" i="11"/>
  <c r="AN1574" i="11"/>
  <c r="AO1574" i="11"/>
  <c r="AP1574" i="11"/>
  <c r="AQ1574" i="11"/>
  <c r="AR1574" i="11"/>
  <c r="AS1574" i="11"/>
  <c r="AT1574" i="11"/>
  <c r="AU1574" i="11"/>
  <c r="Z1575" i="11"/>
  <c r="AA1575" i="11"/>
  <c r="AB1575" i="11"/>
  <c r="AC1575" i="11"/>
  <c r="AD1575" i="11"/>
  <c r="AE1575" i="11"/>
  <c r="AF1575" i="11"/>
  <c r="AG1575" i="11"/>
  <c r="AH1575" i="11"/>
  <c r="AI1575" i="11"/>
  <c r="AJ1575" i="11"/>
  <c r="AK1575" i="11"/>
  <c r="AL1575" i="11"/>
  <c r="AM1575" i="11"/>
  <c r="AN1575" i="11"/>
  <c r="AO1575" i="11"/>
  <c r="AP1575" i="11"/>
  <c r="AQ1575" i="11"/>
  <c r="AR1575" i="11"/>
  <c r="AS1575" i="11"/>
  <c r="AT1575" i="11"/>
  <c r="AU1575" i="11"/>
  <c r="Z1576" i="11"/>
  <c r="AA1576" i="11"/>
  <c r="AB1576" i="11"/>
  <c r="AC1576" i="11"/>
  <c r="AD1576" i="11"/>
  <c r="AE1576" i="11"/>
  <c r="AF1576" i="11"/>
  <c r="AG1576" i="11"/>
  <c r="AH1576" i="11"/>
  <c r="AI1576" i="11"/>
  <c r="AJ1576" i="11"/>
  <c r="AK1576" i="11"/>
  <c r="AL1576" i="11"/>
  <c r="AM1576" i="11"/>
  <c r="AN1576" i="11"/>
  <c r="AO1576" i="11"/>
  <c r="AP1576" i="11"/>
  <c r="AQ1576" i="11"/>
  <c r="AR1576" i="11"/>
  <c r="AS1576" i="11"/>
  <c r="AT1576" i="11"/>
  <c r="AU1576" i="11"/>
  <c r="Z1577" i="11"/>
  <c r="AA1577" i="11"/>
  <c r="AB1577" i="11"/>
  <c r="AC1577" i="11"/>
  <c r="AD1577" i="11"/>
  <c r="AE1577" i="11"/>
  <c r="AF1577" i="11"/>
  <c r="AG1577" i="11"/>
  <c r="AH1577" i="11"/>
  <c r="AI1577" i="11"/>
  <c r="AJ1577" i="11"/>
  <c r="AK1577" i="11"/>
  <c r="AL1577" i="11"/>
  <c r="AM1577" i="11"/>
  <c r="AN1577" i="11"/>
  <c r="AO1577" i="11"/>
  <c r="AP1577" i="11"/>
  <c r="AQ1577" i="11"/>
  <c r="AR1577" i="11"/>
  <c r="AS1577" i="11"/>
  <c r="AT1577" i="11"/>
  <c r="AU1577" i="11"/>
  <c r="Z1578" i="11"/>
  <c r="AA1578" i="11"/>
  <c r="AB1578" i="11"/>
  <c r="AC1578" i="11"/>
  <c r="AD1578" i="11"/>
  <c r="AE1578" i="11"/>
  <c r="AF1578" i="11"/>
  <c r="AG1578" i="11"/>
  <c r="AH1578" i="11"/>
  <c r="AI1578" i="11"/>
  <c r="AJ1578" i="11"/>
  <c r="AK1578" i="11"/>
  <c r="AL1578" i="11"/>
  <c r="AM1578" i="11"/>
  <c r="AN1578" i="11"/>
  <c r="AO1578" i="11"/>
  <c r="AP1578" i="11"/>
  <c r="AQ1578" i="11"/>
  <c r="AR1578" i="11"/>
  <c r="AS1578" i="11"/>
  <c r="AT1578" i="11"/>
  <c r="AU1578" i="11"/>
  <c r="Z1579" i="11"/>
  <c r="AA1579" i="11"/>
  <c r="AB1579" i="11"/>
  <c r="AC1579" i="11"/>
  <c r="AD1579" i="11"/>
  <c r="AE1579" i="11"/>
  <c r="AF1579" i="11"/>
  <c r="AG1579" i="11"/>
  <c r="AH1579" i="11"/>
  <c r="AI1579" i="11"/>
  <c r="AJ1579" i="11"/>
  <c r="AK1579" i="11"/>
  <c r="AL1579" i="11"/>
  <c r="AM1579" i="11"/>
  <c r="AN1579" i="11"/>
  <c r="AO1579" i="11"/>
  <c r="AP1579" i="11"/>
  <c r="AQ1579" i="11"/>
  <c r="AR1579" i="11"/>
  <c r="AS1579" i="11"/>
  <c r="AT1579" i="11"/>
  <c r="AU1579" i="11"/>
  <c r="Z1580" i="11"/>
  <c r="AA1580" i="11"/>
  <c r="AB1580" i="11"/>
  <c r="AC1580" i="11"/>
  <c r="AD1580" i="11"/>
  <c r="AE1580" i="11"/>
  <c r="AF1580" i="11"/>
  <c r="AG1580" i="11"/>
  <c r="AH1580" i="11"/>
  <c r="AI1580" i="11"/>
  <c r="AJ1580" i="11"/>
  <c r="AK1580" i="11"/>
  <c r="AL1580" i="11"/>
  <c r="AM1580" i="11"/>
  <c r="AN1580" i="11"/>
  <c r="AO1580" i="11"/>
  <c r="AP1580" i="11"/>
  <c r="AQ1580" i="11"/>
  <c r="AR1580" i="11"/>
  <c r="AS1580" i="11"/>
  <c r="AT1580" i="11"/>
  <c r="AU1580" i="11"/>
  <c r="Z1581" i="11"/>
  <c r="AA1581" i="11"/>
  <c r="AB1581" i="11"/>
  <c r="AC1581" i="11"/>
  <c r="AD1581" i="11"/>
  <c r="AE1581" i="11"/>
  <c r="AF1581" i="11"/>
  <c r="AG1581" i="11"/>
  <c r="AH1581" i="11"/>
  <c r="AI1581" i="11"/>
  <c r="AJ1581" i="11"/>
  <c r="AK1581" i="11"/>
  <c r="AL1581" i="11"/>
  <c r="AM1581" i="11"/>
  <c r="AN1581" i="11"/>
  <c r="AO1581" i="11"/>
  <c r="AP1581" i="11"/>
  <c r="AQ1581" i="11"/>
  <c r="AR1581" i="11"/>
  <c r="AS1581" i="11"/>
  <c r="AT1581" i="11"/>
  <c r="AU1581" i="11"/>
  <c r="Z1582" i="11"/>
  <c r="AA1582" i="11"/>
  <c r="AB1582" i="11"/>
  <c r="AC1582" i="11"/>
  <c r="AD1582" i="11"/>
  <c r="AE1582" i="11"/>
  <c r="AF1582" i="11"/>
  <c r="AG1582" i="11"/>
  <c r="AH1582" i="11"/>
  <c r="AI1582" i="11"/>
  <c r="AJ1582" i="11"/>
  <c r="AK1582" i="11"/>
  <c r="AL1582" i="11"/>
  <c r="AM1582" i="11"/>
  <c r="AN1582" i="11"/>
  <c r="AO1582" i="11"/>
  <c r="AP1582" i="11"/>
  <c r="AQ1582" i="11"/>
  <c r="AR1582" i="11"/>
  <c r="AS1582" i="11"/>
  <c r="AT1582" i="11"/>
  <c r="AU1582" i="11"/>
  <c r="Z1583" i="11"/>
  <c r="AA1583" i="11"/>
  <c r="AB1583" i="11"/>
  <c r="AC1583" i="11"/>
  <c r="AD1583" i="11"/>
  <c r="AE1583" i="11"/>
  <c r="AF1583" i="11"/>
  <c r="AG1583" i="11"/>
  <c r="AH1583" i="11"/>
  <c r="AI1583" i="11"/>
  <c r="AJ1583" i="11"/>
  <c r="AK1583" i="11"/>
  <c r="AL1583" i="11"/>
  <c r="AM1583" i="11"/>
  <c r="AN1583" i="11"/>
  <c r="AO1583" i="11"/>
  <c r="AP1583" i="11"/>
  <c r="AQ1583" i="11"/>
  <c r="AR1583" i="11"/>
  <c r="AS1583" i="11"/>
  <c r="AT1583" i="11"/>
  <c r="AU1583" i="11"/>
  <c r="Z1584" i="11"/>
  <c r="AA1584" i="11"/>
  <c r="AB1584" i="11"/>
  <c r="AC1584" i="11"/>
  <c r="AD1584" i="11"/>
  <c r="AE1584" i="11"/>
  <c r="AF1584" i="11"/>
  <c r="AG1584" i="11"/>
  <c r="AH1584" i="11"/>
  <c r="AI1584" i="11"/>
  <c r="AJ1584" i="11"/>
  <c r="AK1584" i="11"/>
  <c r="AL1584" i="11"/>
  <c r="AM1584" i="11"/>
  <c r="AN1584" i="11"/>
  <c r="AO1584" i="11"/>
  <c r="AP1584" i="11"/>
  <c r="AQ1584" i="11"/>
  <c r="AR1584" i="11"/>
  <c r="AS1584" i="11"/>
  <c r="AT1584" i="11"/>
  <c r="AU1584" i="11"/>
  <c r="Z1585" i="11"/>
  <c r="AA1585" i="11"/>
  <c r="AB1585" i="11"/>
  <c r="AC1585" i="11"/>
  <c r="AD1585" i="11"/>
  <c r="AE1585" i="11"/>
  <c r="AF1585" i="11"/>
  <c r="AG1585" i="11"/>
  <c r="AH1585" i="11"/>
  <c r="AI1585" i="11"/>
  <c r="AJ1585" i="11"/>
  <c r="AK1585" i="11"/>
  <c r="AL1585" i="11"/>
  <c r="AM1585" i="11"/>
  <c r="AN1585" i="11"/>
  <c r="AO1585" i="11"/>
  <c r="AP1585" i="11"/>
  <c r="AQ1585" i="11"/>
  <c r="AR1585" i="11"/>
  <c r="AS1585" i="11"/>
  <c r="AT1585" i="11"/>
  <c r="AU1585" i="11"/>
  <c r="Z1586" i="11"/>
  <c r="AA1586" i="11"/>
  <c r="AB1586" i="11"/>
  <c r="AC1586" i="11"/>
  <c r="AD1586" i="11"/>
  <c r="AE1586" i="11"/>
  <c r="AF1586" i="11"/>
  <c r="AG1586" i="11"/>
  <c r="AH1586" i="11"/>
  <c r="AI1586" i="11"/>
  <c r="AJ1586" i="11"/>
  <c r="AK1586" i="11"/>
  <c r="AL1586" i="11"/>
  <c r="AM1586" i="11"/>
  <c r="AN1586" i="11"/>
  <c r="AO1586" i="11"/>
  <c r="AP1586" i="11"/>
  <c r="AQ1586" i="11"/>
  <c r="AR1586" i="11"/>
  <c r="AS1586" i="11"/>
  <c r="AT1586" i="11"/>
  <c r="AU1586" i="11"/>
  <c r="Z1587" i="11"/>
  <c r="AA1587" i="11"/>
  <c r="AB1587" i="11"/>
  <c r="AC1587" i="11"/>
  <c r="AD1587" i="11"/>
  <c r="AE1587" i="11"/>
  <c r="AF1587" i="11"/>
  <c r="AG1587" i="11"/>
  <c r="AH1587" i="11"/>
  <c r="AI1587" i="11"/>
  <c r="AJ1587" i="11"/>
  <c r="AK1587" i="11"/>
  <c r="AL1587" i="11"/>
  <c r="AM1587" i="11"/>
  <c r="AN1587" i="11"/>
  <c r="AO1587" i="11"/>
  <c r="AP1587" i="11"/>
  <c r="AQ1587" i="11"/>
  <c r="AR1587" i="11"/>
  <c r="AS1587" i="11"/>
  <c r="AT1587" i="11"/>
  <c r="AU1587" i="11"/>
  <c r="Z1588" i="11"/>
  <c r="AA1588" i="11"/>
  <c r="AB1588" i="11"/>
  <c r="AC1588" i="11"/>
  <c r="AD1588" i="11"/>
  <c r="AE1588" i="11"/>
  <c r="AF1588" i="11"/>
  <c r="AG1588" i="11"/>
  <c r="AH1588" i="11"/>
  <c r="AI1588" i="11"/>
  <c r="AJ1588" i="11"/>
  <c r="AK1588" i="11"/>
  <c r="AL1588" i="11"/>
  <c r="AM1588" i="11"/>
  <c r="AN1588" i="11"/>
  <c r="AO1588" i="11"/>
  <c r="AP1588" i="11"/>
  <c r="AQ1588" i="11"/>
  <c r="AR1588" i="11"/>
  <c r="AS1588" i="11"/>
  <c r="AT1588" i="11"/>
  <c r="AU1588" i="11"/>
  <c r="Z1589" i="11"/>
  <c r="AA1589" i="11"/>
  <c r="AB1589" i="11"/>
  <c r="AC1589" i="11"/>
  <c r="AD1589" i="11"/>
  <c r="AE1589" i="11"/>
  <c r="AF1589" i="11"/>
  <c r="AG1589" i="11"/>
  <c r="AH1589" i="11"/>
  <c r="AI1589" i="11"/>
  <c r="AJ1589" i="11"/>
  <c r="AK1589" i="11"/>
  <c r="AL1589" i="11"/>
  <c r="AM1589" i="11"/>
  <c r="AN1589" i="11"/>
  <c r="AO1589" i="11"/>
  <c r="AP1589" i="11"/>
  <c r="AQ1589" i="11"/>
  <c r="AR1589" i="11"/>
  <c r="AS1589" i="11"/>
  <c r="AT1589" i="11"/>
  <c r="AU1589" i="11"/>
  <c r="Z1590" i="11"/>
  <c r="AA1590" i="11"/>
  <c r="AB1590" i="11"/>
  <c r="AC1590" i="11"/>
  <c r="AD1590" i="11"/>
  <c r="AE1590" i="11"/>
  <c r="AF1590" i="11"/>
  <c r="AG1590" i="11"/>
  <c r="AH1590" i="11"/>
  <c r="AI1590" i="11"/>
  <c r="AJ1590" i="11"/>
  <c r="AK1590" i="11"/>
  <c r="AL1590" i="11"/>
  <c r="AM1590" i="11"/>
  <c r="AN1590" i="11"/>
  <c r="AO1590" i="11"/>
  <c r="AP1590" i="11"/>
  <c r="AQ1590" i="11"/>
  <c r="AR1590" i="11"/>
  <c r="AS1590" i="11"/>
  <c r="AT1590" i="11"/>
  <c r="AU1590" i="11"/>
  <c r="Z1591" i="11"/>
  <c r="AA1591" i="11"/>
  <c r="AB1591" i="11"/>
  <c r="AC1591" i="11"/>
  <c r="AD1591" i="11"/>
  <c r="AE1591" i="11"/>
  <c r="AF1591" i="11"/>
  <c r="AG1591" i="11"/>
  <c r="AH1591" i="11"/>
  <c r="AI1591" i="11"/>
  <c r="AJ1591" i="11"/>
  <c r="AK1591" i="11"/>
  <c r="AL1591" i="11"/>
  <c r="AM1591" i="11"/>
  <c r="AN1591" i="11"/>
  <c r="AO1591" i="11"/>
  <c r="AP1591" i="11"/>
  <c r="AQ1591" i="11"/>
  <c r="AR1591" i="11"/>
  <c r="AS1591" i="11"/>
  <c r="AT1591" i="11"/>
  <c r="AU1591" i="11"/>
  <c r="Z1592" i="11"/>
  <c r="AA1592" i="11"/>
  <c r="AB1592" i="11"/>
  <c r="AC1592" i="11"/>
  <c r="AD1592" i="11"/>
  <c r="AE1592" i="11"/>
  <c r="AF1592" i="11"/>
  <c r="AG1592" i="11"/>
  <c r="AH1592" i="11"/>
  <c r="AI1592" i="11"/>
  <c r="AJ1592" i="11"/>
  <c r="AK1592" i="11"/>
  <c r="AL1592" i="11"/>
  <c r="AM1592" i="11"/>
  <c r="AN1592" i="11"/>
  <c r="AO1592" i="11"/>
  <c r="AP1592" i="11"/>
  <c r="AQ1592" i="11"/>
  <c r="AR1592" i="11"/>
  <c r="AS1592" i="11"/>
  <c r="AT1592" i="11"/>
  <c r="AU1592" i="11"/>
  <c r="Z1593" i="11"/>
  <c r="AA1593" i="11"/>
  <c r="AB1593" i="11"/>
  <c r="AC1593" i="11"/>
  <c r="AD1593" i="11"/>
  <c r="AE1593" i="11"/>
  <c r="AF1593" i="11"/>
  <c r="AG1593" i="11"/>
  <c r="AH1593" i="11"/>
  <c r="AI1593" i="11"/>
  <c r="AJ1593" i="11"/>
  <c r="AK1593" i="11"/>
  <c r="AL1593" i="11"/>
  <c r="AM1593" i="11"/>
  <c r="AN1593" i="11"/>
  <c r="AO1593" i="11"/>
  <c r="AP1593" i="11"/>
  <c r="AQ1593" i="11"/>
  <c r="AR1593" i="11"/>
  <c r="AS1593" i="11"/>
  <c r="AT1593" i="11"/>
  <c r="AU1593" i="11"/>
  <c r="Z1594" i="11"/>
  <c r="AA1594" i="11"/>
  <c r="AB1594" i="11"/>
  <c r="AC1594" i="11"/>
  <c r="AD1594" i="11"/>
  <c r="AE1594" i="11"/>
  <c r="AF1594" i="11"/>
  <c r="AG1594" i="11"/>
  <c r="AH1594" i="11"/>
  <c r="AI1594" i="11"/>
  <c r="AJ1594" i="11"/>
  <c r="AK1594" i="11"/>
  <c r="AL1594" i="11"/>
  <c r="AM1594" i="11"/>
  <c r="AN1594" i="11"/>
  <c r="AO1594" i="11"/>
  <c r="AP1594" i="11"/>
  <c r="AQ1594" i="11"/>
  <c r="AR1594" i="11"/>
  <c r="AS1594" i="11"/>
  <c r="AT1594" i="11"/>
  <c r="AU1594" i="11"/>
  <c r="Z1595" i="11"/>
  <c r="AA1595" i="11"/>
  <c r="AB1595" i="11"/>
  <c r="AC1595" i="11"/>
  <c r="AD1595" i="11"/>
  <c r="AE1595" i="11"/>
  <c r="AF1595" i="11"/>
  <c r="AG1595" i="11"/>
  <c r="AH1595" i="11"/>
  <c r="AI1595" i="11"/>
  <c r="AJ1595" i="11"/>
  <c r="AK1595" i="11"/>
  <c r="AL1595" i="11"/>
  <c r="AM1595" i="11"/>
  <c r="AN1595" i="11"/>
  <c r="AO1595" i="11"/>
  <c r="AP1595" i="11"/>
  <c r="AQ1595" i="11"/>
  <c r="AR1595" i="11"/>
  <c r="AS1595" i="11"/>
  <c r="AT1595" i="11"/>
  <c r="AU1595" i="11"/>
  <c r="Z1596" i="11"/>
  <c r="AA1596" i="11"/>
  <c r="AB1596" i="11"/>
  <c r="AC1596" i="11"/>
  <c r="AD1596" i="11"/>
  <c r="AE1596" i="11"/>
  <c r="AF1596" i="11"/>
  <c r="AG1596" i="11"/>
  <c r="AH1596" i="11"/>
  <c r="AI1596" i="11"/>
  <c r="AJ1596" i="11"/>
  <c r="AK1596" i="11"/>
  <c r="AL1596" i="11"/>
  <c r="AM1596" i="11"/>
  <c r="AN1596" i="11"/>
  <c r="AO1596" i="11"/>
  <c r="AP1596" i="11"/>
  <c r="AQ1596" i="11"/>
  <c r="AR1596" i="11"/>
  <c r="AS1596" i="11"/>
  <c r="AT1596" i="11"/>
  <c r="AU1596" i="11"/>
  <c r="Z1597" i="11"/>
  <c r="AA1597" i="11"/>
  <c r="AB1597" i="11"/>
  <c r="AC1597" i="11"/>
  <c r="AD1597" i="11"/>
  <c r="AE1597" i="11"/>
  <c r="AF1597" i="11"/>
  <c r="AG1597" i="11"/>
  <c r="AH1597" i="11"/>
  <c r="AI1597" i="11"/>
  <c r="AJ1597" i="11"/>
  <c r="AK1597" i="11"/>
  <c r="AL1597" i="11"/>
  <c r="AM1597" i="11"/>
  <c r="AN1597" i="11"/>
  <c r="AO1597" i="11"/>
  <c r="AP1597" i="11"/>
  <c r="AQ1597" i="11"/>
  <c r="AR1597" i="11"/>
  <c r="AS1597" i="11"/>
  <c r="AT1597" i="11"/>
  <c r="AU1597" i="11"/>
  <c r="Z1598" i="11"/>
  <c r="AA1598" i="11"/>
  <c r="AB1598" i="11"/>
  <c r="AC1598" i="11"/>
  <c r="AD1598" i="11"/>
  <c r="AE1598" i="11"/>
  <c r="AF1598" i="11"/>
  <c r="AG1598" i="11"/>
  <c r="AH1598" i="11"/>
  <c r="AI1598" i="11"/>
  <c r="AJ1598" i="11"/>
  <c r="AK1598" i="11"/>
  <c r="AL1598" i="11"/>
  <c r="AM1598" i="11"/>
  <c r="AN1598" i="11"/>
  <c r="AO1598" i="11"/>
  <c r="AP1598" i="11"/>
  <c r="AQ1598" i="11"/>
  <c r="AR1598" i="11"/>
  <c r="AS1598" i="11"/>
  <c r="AT1598" i="11"/>
  <c r="AU1598" i="11"/>
  <c r="Z1599" i="11"/>
  <c r="AA1599" i="11"/>
  <c r="AB1599" i="11"/>
  <c r="AC1599" i="11"/>
  <c r="AD1599" i="11"/>
  <c r="AE1599" i="11"/>
  <c r="AF1599" i="11"/>
  <c r="AG1599" i="11"/>
  <c r="AH1599" i="11"/>
  <c r="AI1599" i="11"/>
  <c r="AJ1599" i="11"/>
  <c r="AK1599" i="11"/>
  <c r="AL1599" i="11"/>
  <c r="AM1599" i="11"/>
  <c r="AN1599" i="11"/>
  <c r="AO1599" i="11"/>
  <c r="AP1599" i="11"/>
  <c r="AQ1599" i="11"/>
  <c r="AR1599" i="11"/>
  <c r="AS1599" i="11"/>
  <c r="AT1599" i="11"/>
  <c r="AU1599" i="11"/>
  <c r="Z1600" i="11"/>
  <c r="AA1600" i="11"/>
  <c r="AB1600" i="11"/>
  <c r="AC1600" i="11"/>
  <c r="AD1600" i="11"/>
  <c r="AE1600" i="11"/>
  <c r="AF1600" i="11"/>
  <c r="AG1600" i="11"/>
  <c r="AH1600" i="11"/>
  <c r="AI1600" i="11"/>
  <c r="AJ1600" i="11"/>
  <c r="AK1600" i="11"/>
  <c r="AL1600" i="11"/>
  <c r="AM1600" i="11"/>
  <c r="AN1600" i="11"/>
  <c r="AO1600" i="11"/>
  <c r="AP1600" i="11"/>
  <c r="AQ1600" i="11"/>
  <c r="AR1600" i="11"/>
  <c r="AS1600" i="11"/>
  <c r="AT1600" i="11"/>
  <c r="AU1600" i="11"/>
  <c r="Z1601" i="11"/>
  <c r="AA1601" i="11"/>
  <c r="AB1601" i="11"/>
  <c r="AC1601" i="11"/>
  <c r="AD1601" i="11"/>
  <c r="AE1601" i="11"/>
  <c r="AF1601" i="11"/>
  <c r="AG1601" i="11"/>
  <c r="AH1601" i="11"/>
  <c r="AI1601" i="11"/>
  <c r="AJ1601" i="11"/>
  <c r="AK1601" i="11"/>
  <c r="AL1601" i="11"/>
  <c r="AM1601" i="11"/>
  <c r="AN1601" i="11"/>
  <c r="AO1601" i="11"/>
  <c r="AP1601" i="11"/>
  <c r="AQ1601" i="11"/>
  <c r="AR1601" i="11"/>
  <c r="AS1601" i="11"/>
  <c r="AT1601" i="11"/>
  <c r="AU1601" i="11"/>
  <c r="Z1602" i="11"/>
  <c r="AA1602" i="11"/>
  <c r="AB1602" i="11"/>
  <c r="AC1602" i="11"/>
  <c r="AD1602" i="11"/>
  <c r="AE1602" i="11"/>
  <c r="AF1602" i="11"/>
  <c r="AG1602" i="11"/>
  <c r="AH1602" i="11"/>
  <c r="AI1602" i="11"/>
  <c r="AJ1602" i="11"/>
  <c r="AK1602" i="11"/>
  <c r="AL1602" i="11"/>
  <c r="AM1602" i="11"/>
  <c r="AN1602" i="11"/>
  <c r="AO1602" i="11"/>
  <c r="AP1602" i="11"/>
  <c r="AQ1602" i="11"/>
  <c r="AR1602" i="11"/>
  <c r="AS1602" i="11"/>
  <c r="AT1602" i="11"/>
  <c r="AU1602" i="11"/>
  <c r="Z1603" i="11"/>
  <c r="AA1603" i="11"/>
  <c r="AB1603" i="11"/>
  <c r="AC1603" i="11"/>
  <c r="AD1603" i="11"/>
  <c r="AE1603" i="11"/>
  <c r="AF1603" i="11"/>
  <c r="AG1603" i="11"/>
  <c r="AH1603" i="11"/>
  <c r="AI1603" i="11"/>
  <c r="AJ1603" i="11"/>
  <c r="AK1603" i="11"/>
  <c r="AL1603" i="11"/>
  <c r="AM1603" i="11"/>
  <c r="AN1603" i="11"/>
  <c r="AO1603" i="11"/>
  <c r="AP1603" i="11"/>
  <c r="AQ1603" i="11"/>
  <c r="AR1603" i="11"/>
  <c r="AS1603" i="11"/>
  <c r="AT1603" i="11"/>
  <c r="AU1603" i="11"/>
  <c r="Z1604" i="11"/>
  <c r="AA1604" i="11"/>
  <c r="AB1604" i="11"/>
  <c r="AC1604" i="11"/>
  <c r="AD1604" i="11"/>
  <c r="AE1604" i="11"/>
  <c r="AF1604" i="11"/>
  <c r="AG1604" i="11"/>
  <c r="AH1604" i="11"/>
  <c r="AI1604" i="11"/>
  <c r="AJ1604" i="11"/>
  <c r="AK1604" i="11"/>
  <c r="AL1604" i="11"/>
  <c r="AM1604" i="11"/>
  <c r="AN1604" i="11"/>
  <c r="AO1604" i="11"/>
  <c r="AP1604" i="11"/>
  <c r="AQ1604" i="11"/>
  <c r="AR1604" i="11"/>
  <c r="AS1604" i="11"/>
  <c r="AT1604" i="11"/>
  <c r="AU1604" i="11"/>
  <c r="Z1605" i="11"/>
  <c r="AA1605" i="11"/>
  <c r="AB1605" i="11"/>
  <c r="AC1605" i="11"/>
  <c r="AD1605" i="11"/>
  <c r="AE1605" i="11"/>
  <c r="AF1605" i="11"/>
  <c r="AG1605" i="11"/>
  <c r="AH1605" i="11"/>
  <c r="AI1605" i="11"/>
  <c r="AJ1605" i="11"/>
  <c r="AK1605" i="11"/>
  <c r="AL1605" i="11"/>
  <c r="AM1605" i="11"/>
  <c r="AN1605" i="11"/>
  <c r="AO1605" i="11"/>
  <c r="AP1605" i="11"/>
  <c r="AQ1605" i="11"/>
  <c r="AR1605" i="11"/>
  <c r="AS1605" i="11"/>
  <c r="AT1605" i="11"/>
  <c r="AU1605" i="11"/>
  <c r="Z1606" i="11"/>
  <c r="AA1606" i="11"/>
  <c r="AB1606" i="11"/>
  <c r="AC1606" i="11"/>
  <c r="AD1606" i="11"/>
  <c r="AE1606" i="11"/>
  <c r="AF1606" i="11"/>
  <c r="AG1606" i="11"/>
  <c r="AH1606" i="11"/>
  <c r="AI1606" i="11"/>
  <c r="AJ1606" i="11"/>
  <c r="AK1606" i="11"/>
  <c r="AL1606" i="11"/>
  <c r="AM1606" i="11"/>
  <c r="AN1606" i="11"/>
  <c r="AO1606" i="11"/>
  <c r="AP1606" i="11"/>
  <c r="AQ1606" i="11"/>
  <c r="AR1606" i="11"/>
  <c r="AS1606" i="11"/>
  <c r="AT1606" i="11"/>
  <c r="AU1606" i="11"/>
  <c r="Z1607" i="11"/>
  <c r="AA1607" i="11"/>
  <c r="AB1607" i="11"/>
  <c r="AC1607" i="11"/>
  <c r="AD1607" i="11"/>
  <c r="AE1607" i="11"/>
  <c r="AF1607" i="11"/>
  <c r="AG1607" i="11"/>
  <c r="AH1607" i="11"/>
  <c r="AI1607" i="11"/>
  <c r="AJ1607" i="11"/>
  <c r="AK1607" i="11"/>
  <c r="AL1607" i="11"/>
  <c r="AM1607" i="11"/>
  <c r="AN1607" i="11"/>
  <c r="AO1607" i="11"/>
  <c r="AP1607" i="11"/>
  <c r="AQ1607" i="11"/>
  <c r="AR1607" i="11"/>
  <c r="AS1607" i="11"/>
  <c r="AT1607" i="11"/>
  <c r="AU1607" i="11"/>
  <c r="Z1608" i="11"/>
  <c r="AA1608" i="11"/>
  <c r="AB1608" i="11"/>
  <c r="AC1608" i="11"/>
  <c r="AD1608" i="11"/>
  <c r="AE1608" i="11"/>
  <c r="AF1608" i="11"/>
  <c r="AG1608" i="11"/>
  <c r="AH1608" i="11"/>
  <c r="AI1608" i="11"/>
  <c r="AJ1608" i="11"/>
  <c r="AK1608" i="11"/>
  <c r="AL1608" i="11"/>
  <c r="AM1608" i="11"/>
  <c r="AN1608" i="11"/>
  <c r="AO1608" i="11"/>
  <c r="AP1608" i="11"/>
  <c r="AQ1608" i="11"/>
  <c r="AR1608" i="11"/>
  <c r="AS1608" i="11"/>
  <c r="AT1608" i="11"/>
  <c r="AU1608" i="11"/>
  <c r="Z1609" i="11"/>
  <c r="AA1609" i="11"/>
  <c r="AB1609" i="11"/>
  <c r="AC1609" i="11"/>
  <c r="AD1609" i="11"/>
  <c r="AE1609" i="11"/>
  <c r="AF1609" i="11"/>
  <c r="AG1609" i="11"/>
  <c r="AH1609" i="11"/>
  <c r="AI1609" i="11"/>
  <c r="AJ1609" i="11"/>
  <c r="AK1609" i="11"/>
  <c r="AL1609" i="11"/>
  <c r="AM1609" i="11"/>
  <c r="AN1609" i="11"/>
  <c r="AO1609" i="11"/>
  <c r="AP1609" i="11"/>
  <c r="AQ1609" i="11"/>
  <c r="AR1609" i="11"/>
  <c r="AS1609" i="11"/>
  <c r="AT1609" i="11"/>
  <c r="AU1609" i="11"/>
  <c r="Z1610" i="11"/>
  <c r="AA1610" i="11"/>
  <c r="AB1610" i="11"/>
  <c r="AC1610" i="11"/>
  <c r="AD1610" i="11"/>
  <c r="AE1610" i="11"/>
  <c r="AF1610" i="11"/>
  <c r="AG1610" i="11"/>
  <c r="AH1610" i="11"/>
  <c r="AI1610" i="11"/>
  <c r="AJ1610" i="11"/>
  <c r="AK1610" i="11"/>
  <c r="AL1610" i="11"/>
  <c r="AM1610" i="11"/>
  <c r="AN1610" i="11"/>
  <c r="AO1610" i="11"/>
  <c r="AP1610" i="11"/>
  <c r="AQ1610" i="11"/>
  <c r="AR1610" i="11"/>
  <c r="AS1610" i="11"/>
  <c r="AT1610" i="11"/>
  <c r="AU1610" i="11"/>
  <c r="Z1611" i="11"/>
  <c r="AA1611" i="11"/>
  <c r="AB1611" i="11"/>
  <c r="AC1611" i="11"/>
  <c r="AD1611" i="11"/>
  <c r="AE1611" i="11"/>
  <c r="AF1611" i="11"/>
  <c r="AG1611" i="11"/>
  <c r="AH1611" i="11"/>
  <c r="AI1611" i="11"/>
  <c r="AJ1611" i="11"/>
  <c r="AK1611" i="11"/>
  <c r="AL1611" i="11"/>
  <c r="AM1611" i="11"/>
  <c r="AN1611" i="11"/>
  <c r="AO1611" i="11"/>
  <c r="AP1611" i="11"/>
  <c r="AQ1611" i="11"/>
  <c r="AR1611" i="11"/>
  <c r="AS1611" i="11"/>
  <c r="AT1611" i="11"/>
  <c r="AU1611" i="11"/>
  <c r="Z1612" i="11"/>
  <c r="AA1612" i="11"/>
  <c r="AB1612" i="11"/>
  <c r="AC1612" i="11"/>
  <c r="AD1612" i="11"/>
  <c r="AE1612" i="11"/>
  <c r="AF1612" i="11"/>
  <c r="AG1612" i="11"/>
  <c r="AH1612" i="11"/>
  <c r="AI1612" i="11"/>
  <c r="AJ1612" i="11"/>
  <c r="AK1612" i="11"/>
  <c r="AL1612" i="11"/>
  <c r="AM1612" i="11"/>
  <c r="AN1612" i="11"/>
  <c r="AO1612" i="11"/>
  <c r="AP1612" i="11"/>
  <c r="AQ1612" i="11"/>
  <c r="AR1612" i="11"/>
  <c r="AS1612" i="11"/>
  <c r="AT1612" i="11"/>
  <c r="AU1612" i="11"/>
  <c r="Z1613" i="11"/>
  <c r="AA1613" i="11"/>
  <c r="AB1613" i="11"/>
  <c r="AC1613" i="11"/>
  <c r="AD1613" i="11"/>
  <c r="AE1613" i="11"/>
  <c r="AF1613" i="11"/>
  <c r="AG1613" i="11"/>
  <c r="AH1613" i="11"/>
  <c r="AI1613" i="11"/>
  <c r="AJ1613" i="11"/>
  <c r="AK1613" i="11"/>
  <c r="AL1613" i="11"/>
  <c r="AM1613" i="11"/>
  <c r="AN1613" i="11"/>
  <c r="AO1613" i="11"/>
  <c r="AP1613" i="11"/>
  <c r="AQ1613" i="11"/>
  <c r="AR1613" i="11"/>
  <c r="AS1613" i="11"/>
  <c r="AT1613" i="11"/>
  <c r="AU1613" i="11"/>
  <c r="Z1614" i="11"/>
  <c r="AA1614" i="11"/>
  <c r="AB1614" i="11"/>
  <c r="AC1614" i="11"/>
  <c r="AD1614" i="11"/>
  <c r="AE1614" i="11"/>
  <c r="AF1614" i="11"/>
  <c r="AG1614" i="11"/>
  <c r="AH1614" i="11"/>
  <c r="AI1614" i="11"/>
  <c r="AJ1614" i="11"/>
  <c r="AK1614" i="11"/>
  <c r="AL1614" i="11"/>
  <c r="AM1614" i="11"/>
  <c r="AN1614" i="11"/>
  <c r="AO1614" i="11"/>
  <c r="AP1614" i="11"/>
  <c r="AQ1614" i="11"/>
  <c r="AR1614" i="11"/>
  <c r="AS1614" i="11"/>
  <c r="AT1614" i="11"/>
  <c r="AU1614" i="11"/>
  <c r="Z1615" i="11"/>
  <c r="AA1615" i="11"/>
  <c r="AB1615" i="11"/>
  <c r="AC1615" i="11"/>
  <c r="AD1615" i="11"/>
  <c r="AE1615" i="11"/>
  <c r="AF1615" i="11"/>
  <c r="AG1615" i="11"/>
  <c r="AH1615" i="11"/>
  <c r="AI1615" i="11"/>
  <c r="AJ1615" i="11"/>
  <c r="AK1615" i="11"/>
  <c r="AL1615" i="11"/>
  <c r="AM1615" i="11"/>
  <c r="AN1615" i="11"/>
  <c r="AO1615" i="11"/>
  <c r="AP1615" i="11"/>
  <c r="AQ1615" i="11"/>
  <c r="AR1615" i="11"/>
  <c r="AS1615" i="11"/>
  <c r="AT1615" i="11"/>
  <c r="AU1615" i="11"/>
  <c r="Z1616" i="11"/>
  <c r="AA1616" i="11"/>
  <c r="AB1616" i="11"/>
  <c r="AC1616" i="11"/>
  <c r="AD1616" i="11"/>
  <c r="AE1616" i="11"/>
  <c r="AF1616" i="11"/>
  <c r="AG1616" i="11"/>
  <c r="AH1616" i="11"/>
  <c r="AI1616" i="11"/>
  <c r="AJ1616" i="11"/>
  <c r="AK1616" i="11"/>
  <c r="AL1616" i="11"/>
  <c r="AM1616" i="11"/>
  <c r="AN1616" i="11"/>
  <c r="AO1616" i="11"/>
  <c r="AP1616" i="11"/>
  <c r="AQ1616" i="11"/>
  <c r="AR1616" i="11"/>
  <c r="AS1616" i="11"/>
  <c r="AT1616" i="11"/>
  <c r="AU1616" i="11"/>
  <c r="Z1617" i="11"/>
  <c r="AA1617" i="11"/>
  <c r="AB1617" i="11"/>
  <c r="AC1617" i="11"/>
  <c r="AD1617" i="11"/>
  <c r="AE1617" i="11"/>
  <c r="AF1617" i="11"/>
  <c r="AG1617" i="11"/>
  <c r="AH1617" i="11"/>
  <c r="AI1617" i="11"/>
  <c r="AJ1617" i="11"/>
  <c r="AK1617" i="11"/>
  <c r="AL1617" i="11"/>
  <c r="AM1617" i="11"/>
  <c r="AN1617" i="11"/>
  <c r="AO1617" i="11"/>
  <c r="AP1617" i="11"/>
  <c r="AQ1617" i="11"/>
  <c r="AR1617" i="11"/>
  <c r="AS1617" i="11"/>
  <c r="AT1617" i="11"/>
  <c r="AU1617" i="11"/>
  <c r="Z1618" i="11"/>
  <c r="AA1618" i="11"/>
  <c r="AB1618" i="11"/>
  <c r="AC1618" i="11"/>
  <c r="AD1618" i="11"/>
  <c r="AE1618" i="11"/>
  <c r="AF1618" i="11"/>
  <c r="AG1618" i="11"/>
  <c r="AH1618" i="11"/>
  <c r="AI1618" i="11"/>
  <c r="AJ1618" i="11"/>
  <c r="AK1618" i="11"/>
  <c r="AL1618" i="11"/>
  <c r="AM1618" i="11"/>
  <c r="AN1618" i="11"/>
  <c r="AO1618" i="11"/>
  <c r="AP1618" i="11"/>
  <c r="AQ1618" i="11"/>
  <c r="AR1618" i="11"/>
  <c r="AS1618" i="11"/>
  <c r="AT1618" i="11"/>
  <c r="AU1618" i="11"/>
  <c r="Z1619" i="11"/>
  <c r="AA1619" i="11"/>
  <c r="AB1619" i="11"/>
  <c r="AC1619" i="11"/>
  <c r="AD1619" i="11"/>
  <c r="AE1619" i="11"/>
  <c r="AF1619" i="11"/>
  <c r="AG1619" i="11"/>
  <c r="AH1619" i="11"/>
  <c r="AI1619" i="11"/>
  <c r="AJ1619" i="11"/>
  <c r="AK1619" i="11"/>
  <c r="AL1619" i="11"/>
  <c r="AM1619" i="11"/>
  <c r="AN1619" i="11"/>
  <c r="AO1619" i="11"/>
  <c r="AP1619" i="11"/>
  <c r="AQ1619" i="11"/>
  <c r="AR1619" i="11"/>
  <c r="AS1619" i="11"/>
  <c r="AT1619" i="11"/>
  <c r="AU1619" i="11"/>
  <c r="Z1620" i="11"/>
  <c r="AA1620" i="11"/>
  <c r="AB1620" i="11"/>
  <c r="AC1620" i="11"/>
  <c r="AD1620" i="11"/>
  <c r="AE1620" i="11"/>
  <c r="AF1620" i="11"/>
  <c r="AG1620" i="11"/>
  <c r="AH1620" i="11"/>
  <c r="AI1620" i="11"/>
  <c r="AJ1620" i="11"/>
  <c r="AK1620" i="11"/>
  <c r="AL1620" i="11"/>
  <c r="AM1620" i="11"/>
  <c r="AN1620" i="11"/>
  <c r="AO1620" i="11"/>
  <c r="AP1620" i="11"/>
  <c r="AQ1620" i="11"/>
  <c r="AR1620" i="11"/>
  <c r="AS1620" i="11"/>
  <c r="AT1620" i="11"/>
  <c r="AU1620" i="11"/>
  <c r="Z1621" i="11"/>
  <c r="AA1621" i="11"/>
  <c r="AB1621" i="11"/>
  <c r="AC1621" i="11"/>
  <c r="AD1621" i="11"/>
  <c r="AE1621" i="11"/>
  <c r="AF1621" i="11"/>
  <c r="AG1621" i="11"/>
  <c r="AH1621" i="11"/>
  <c r="AI1621" i="11"/>
  <c r="AJ1621" i="11"/>
  <c r="AK1621" i="11"/>
  <c r="AL1621" i="11"/>
  <c r="AM1621" i="11"/>
  <c r="AN1621" i="11"/>
  <c r="AO1621" i="11"/>
  <c r="AP1621" i="11"/>
  <c r="AQ1621" i="11"/>
  <c r="AR1621" i="11"/>
  <c r="AS1621" i="11"/>
  <c r="AT1621" i="11"/>
  <c r="AU1621" i="11"/>
  <c r="Z1622" i="11"/>
  <c r="AA1622" i="11"/>
  <c r="AB1622" i="11"/>
  <c r="AC1622" i="11"/>
  <c r="AD1622" i="11"/>
  <c r="AE1622" i="11"/>
  <c r="AF1622" i="11"/>
  <c r="AG1622" i="11"/>
  <c r="AH1622" i="11"/>
  <c r="AI1622" i="11"/>
  <c r="AJ1622" i="11"/>
  <c r="AK1622" i="11"/>
  <c r="AL1622" i="11"/>
  <c r="AM1622" i="11"/>
  <c r="AN1622" i="11"/>
  <c r="AO1622" i="11"/>
  <c r="AP1622" i="11"/>
  <c r="AQ1622" i="11"/>
  <c r="AR1622" i="11"/>
  <c r="AS1622" i="11"/>
  <c r="AT1622" i="11"/>
  <c r="AU1622" i="11"/>
  <c r="Z1623" i="11"/>
  <c r="AA1623" i="11"/>
  <c r="AB1623" i="11"/>
  <c r="AC1623" i="11"/>
  <c r="AD1623" i="11"/>
  <c r="AE1623" i="11"/>
  <c r="AF1623" i="11"/>
  <c r="AG1623" i="11"/>
  <c r="AH1623" i="11"/>
  <c r="AI1623" i="11"/>
  <c r="AJ1623" i="11"/>
  <c r="AK1623" i="11"/>
  <c r="AL1623" i="11"/>
  <c r="AM1623" i="11"/>
  <c r="AN1623" i="11"/>
  <c r="AO1623" i="11"/>
  <c r="AP1623" i="11"/>
  <c r="AQ1623" i="11"/>
  <c r="AR1623" i="11"/>
  <c r="AS1623" i="11"/>
  <c r="AT1623" i="11"/>
  <c r="AU1623" i="11"/>
  <c r="Z1624" i="11"/>
  <c r="AA1624" i="11"/>
  <c r="AB1624" i="11"/>
  <c r="AC1624" i="11"/>
  <c r="AD1624" i="11"/>
  <c r="AE1624" i="11"/>
  <c r="AF1624" i="11"/>
  <c r="AG1624" i="11"/>
  <c r="AH1624" i="11"/>
  <c r="AI1624" i="11"/>
  <c r="AJ1624" i="11"/>
  <c r="AK1624" i="11"/>
  <c r="AL1624" i="11"/>
  <c r="AM1624" i="11"/>
  <c r="AN1624" i="11"/>
  <c r="AO1624" i="11"/>
  <c r="AP1624" i="11"/>
  <c r="AQ1624" i="11"/>
  <c r="AR1624" i="11"/>
  <c r="AS1624" i="11"/>
  <c r="AT1624" i="11"/>
  <c r="AU1624" i="11"/>
  <c r="Z1625" i="11"/>
  <c r="AA1625" i="11"/>
  <c r="AB1625" i="11"/>
  <c r="AC1625" i="11"/>
  <c r="AD1625" i="11"/>
  <c r="AE1625" i="11"/>
  <c r="AF1625" i="11"/>
  <c r="AG1625" i="11"/>
  <c r="AH1625" i="11"/>
  <c r="AI1625" i="11"/>
  <c r="AJ1625" i="11"/>
  <c r="AK1625" i="11"/>
  <c r="AL1625" i="11"/>
  <c r="AM1625" i="11"/>
  <c r="AN1625" i="11"/>
  <c r="AO1625" i="11"/>
  <c r="AP1625" i="11"/>
  <c r="AQ1625" i="11"/>
  <c r="AR1625" i="11"/>
  <c r="AS1625" i="11"/>
  <c r="AT1625" i="11"/>
  <c r="AU1625" i="11"/>
  <c r="Z1626" i="11"/>
  <c r="AA1626" i="11"/>
  <c r="AB1626" i="11"/>
  <c r="AC1626" i="11"/>
  <c r="AD1626" i="11"/>
  <c r="AE1626" i="11"/>
  <c r="AF1626" i="11"/>
  <c r="AG1626" i="11"/>
  <c r="AH1626" i="11"/>
  <c r="AI1626" i="11"/>
  <c r="AJ1626" i="11"/>
  <c r="AK1626" i="11"/>
  <c r="AL1626" i="11"/>
  <c r="AM1626" i="11"/>
  <c r="AN1626" i="11"/>
  <c r="AO1626" i="11"/>
  <c r="AP1626" i="11"/>
  <c r="AQ1626" i="11"/>
  <c r="AR1626" i="11"/>
  <c r="AS1626" i="11"/>
  <c r="AT1626" i="11"/>
  <c r="AU1626" i="11"/>
  <c r="Z1627" i="11"/>
  <c r="AA1627" i="11"/>
  <c r="AB1627" i="11"/>
  <c r="AC1627" i="11"/>
  <c r="AD1627" i="11"/>
  <c r="AE1627" i="11"/>
  <c r="AF1627" i="11"/>
  <c r="AG1627" i="11"/>
  <c r="AH1627" i="11"/>
  <c r="AI1627" i="11"/>
  <c r="AJ1627" i="11"/>
  <c r="AK1627" i="11"/>
  <c r="AL1627" i="11"/>
  <c r="AM1627" i="11"/>
  <c r="AN1627" i="11"/>
  <c r="AO1627" i="11"/>
  <c r="AP1627" i="11"/>
  <c r="AQ1627" i="11"/>
  <c r="AR1627" i="11"/>
  <c r="AS1627" i="11"/>
  <c r="AT1627" i="11"/>
  <c r="AU1627" i="11"/>
  <c r="Z1628" i="11"/>
  <c r="AA1628" i="11"/>
  <c r="AB1628" i="11"/>
  <c r="AC1628" i="11"/>
  <c r="AD1628" i="11"/>
  <c r="AE1628" i="11"/>
  <c r="AF1628" i="11"/>
  <c r="AG1628" i="11"/>
  <c r="AH1628" i="11"/>
  <c r="AI1628" i="11"/>
  <c r="AJ1628" i="11"/>
  <c r="AK1628" i="11"/>
  <c r="AL1628" i="11"/>
  <c r="AM1628" i="11"/>
  <c r="AN1628" i="11"/>
  <c r="AO1628" i="11"/>
  <c r="AP1628" i="11"/>
  <c r="AQ1628" i="11"/>
  <c r="AR1628" i="11"/>
  <c r="AS1628" i="11"/>
  <c r="AT1628" i="11"/>
  <c r="AU1628" i="11"/>
  <c r="Z1629" i="11"/>
  <c r="AA1629" i="11"/>
  <c r="AB1629" i="11"/>
  <c r="AC1629" i="11"/>
  <c r="AD1629" i="11"/>
  <c r="AE1629" i="11"/>
  <c r="AF1629" i="11"/>
  <c r="AG1629" i="11"/>
  <c r="AH1629" i="11"/>
  <c r="AI1629" i="11"/>
  <c r="AJ1629" i="11"/>
  <c r="AK1629" i="11"/>
  <c r="AL1629" i="11"/>
  <c r="AM1629" i="11"/>
  <c r="AN1629" i="11"/>
  <c r="AO1629" i="11"/>
  <c r="AP1629" i="11"/>
  <c r="AQ1629" i="11"/>
  <c r="AR1629" i="11"/>
  <c r="AS1629" i="11"/>
  <c r="AT1629" i="11"/>
  <c r="AU1629" i="11"/>
  <c r="Z1630" i="11"/>
  <c r="AA1630" i="11"/>
  <c r="AB1630" i="11"/>
  <c r="AC1630" i="11"/>
  <c r="AD1630" i="11"/>
  <c r="AE1630" i="11"/>
  <c r="AF1630" i="11"/>
  <c r="AG1630" i="11"/>
  <c r="AH1630" i="11"/>
  <c r="AI1630" i="11"/>
  <c r="AJ1630" i="11"/>
  <c r="AK1630" i="11"/>
  <c r="AL1630" i="11"/>
  <c r="AM1630" i="11"/>
  <c r="AN1630" i="11"/>
  <c r="AO1630" i="11"/>
  <c r="AP1630" i="11"/>
  <c r="AQ1630" i="11"/>
  <c r="AR1630" i="11"/>
  <c r="AS1630" i="11"/>
  <c r="AT1630" i="11"/>
  <c r="AU1630" i="11"/>
  <c r="Z1631" i="11"/>
  <c r="AA1631" i="11"/>
  <c r="AB1631" i="11"/>
  <c r="AC1631" i="11"/>
  <c r="AD1631" i="11"/>
  <c r="AE1631" i="11"/>
  <c r="AF1631" i="11"/>
  <c r="AG1631" i="11"/>
  <c r="AH1631" i="11"/>
  <c r="AI1631" i="11"/>
  <c r="AJ1631" i="11"/>
  <c r="AK1631" i="11"/>
  <c r="AL1631" i="11"/>
  <c r="AM1631" i="11"/>
  <c r="AN1631" i="11"/>
  <c r="AO1631" i="11"/>
  <c r="AP1631" i="11"/>
  <c r="AQ1631" i="11"/>
  <c r="AR1631" i="11"/>
  <c r="AS1631" i="11"/>
  <c r="AT1631" i="11"/>
  <c r="AU1631" i="11"/>
  <c r="Z1632" i="11"/>
  <c r="AA1632" i="11"/>
  <c r="AB1632" i="11"/>
  <c r="AC1632" i="11"/>
  <c r="AD1632" i="11"/>
  <c r="AE1632" i="11"/>
  <c r="AF1632" i="11"/>
  <c r="AG1632" i="11"/>
  <c r="AH1632" i="11"/>
  <c r="AI1632" i="11"/>
  <c r="AJ1632" i="11"/>
  <c r="AK1632" i="11"/>
  <c r="AL1632" i="11"/>
  <c r="AM1632" i="11"/>
  <c r="AN1632" i="11"/>
  <c r="AO1632" i="11"/>
  <c r="AP1632" i="11"/>
  <c r="AQ1632" i="11"/>
  <c r="AR1632" i="11"/>
  <c r="AS1632" i="11"/>
  <c r="AT1632" i="11"/>
  <c r="AU1632" i="11"/>
  <c r="Z1633" i="11"/>
  <c r="AA1633" i="11"/>
  <c r="AB1633" i="11"/>
  <c r="AC1633" i="11"/>
  <c r="AD1633" i="11"/>
  <c r="AE1633" i="11"/>
  <c r="AF1633" i="11"/>
  <c r="AG1633" i="11"/>
  <c r="AH1633" i="11"/>
  <c r="AI1633" i="11"/>
  <c r="AJ1633" i="11"/>
  <c r="AK1633" i="11"/>
  <c r="AL1633" i="11"/>
  <c r="AM1633" i="11"/>
  <c r="AN1633" i="11"/>
  <c r="AO1633" i="11"/>
  <c r="AP1633" i="11"/>
  <c r="AQ1633" i="11"/>
  <c r="AR1633" i="11"/>
  <c r="AS1633" i="11"/>
  <c r="AT1633" i="11"/>
  <c r="AU1633" i="11"/>
  <c r="Z1634" i="11"/>
  <c r="AA1634" i="11"/>
  <c r="AB1634" i="11"/>
  <c r="AC1634" i="11"/>
  <c r="AD1634" i="11"/>
  <c r="AE1634" i="11"/>
  <c r="AF1634" i="11"/>
  <c r="AG1634" i="11"/>
  <c r="AH1634" i="11"/>
  <c r="AI1634" i="11"/>
  <c r="AJ1634" i="11"/>
  <c r="AK1634" i="11"/>
  <c r="AL1634" i="11"/>
  <c r="AM1634" i="11"/>
  <c r="AN1634" i="11"/>
  <c r="AO1634" i="11"/>
  <c r="AP1634" i="11"/>
  <c r="AQ1634" i="11"/>
  <c r="AR1634" i="11"/>
  <c r="AS1634" i="11"/>
  <c r="AT1634" i="11"/>
  <c r="AU1634" i="11"/>
  <c r="Z1635" i="11"/>
  <c r="AA1635" i="11"/>
  <c r="AB1635" i="11"/>
  <c r="AC1635" i="11"/>
  <c r="AD1635" i="11"/>
  <c r="AE1635" i="11"/>
  <c r="AF1635" i="11"/>
  <c r="AG1635" i="11"/>
  <c r="AH1635" i="11"/>
  <c r="AI1635" i="11"/>
  <c r="AJ1635" i="11"/>
  <c r="AK1635" i="11"/>
  <c r="AL1635" i="11"/>
  <c r="AM1635" i="11"/>
  <c r="AN1635" i="11"/>
  <c r="AO1635" i="11"/>
  <c r="AP1635" i="11"/>
  <c r="AQ1635" i="11"/>
  <c r="AR1635" i="11"/>
  <c r="AS1635" i="11"/>
  <c r="AT1635" i="11"/>
  <c r="AU1635" i="11"/>
  <c r="Z1636" i="11"/>
  <c r="AA1636" i="11"/>
  <c r="AB1636" i="11"/>
  <c r="AC1636" i="11"/>
  <c r="AD1636" i="11"/>
  <c r="AE1636" i="11"/>
  <c r="AF1636" i="11"/>
  <c r="AG1636" i="11"/>
  <c r="AH1636" i="11"/>
  <c r="AI1636" i="11"/>
  <c r="AJ1636" i="11"/>
  <c r="AK1636" i="11"/>
  <c r="AL1636" i="11"/>
  <c r="AM1636" i="11"/>
  <c r="AN1636" i="11"/>
  <c r="AO1636" i="11"/>
  <c r="AP1636" i="11"/>
  <c r="AQ1636" i="11"/>
  <c r="AR1636" i="11"/>
  <c r="AS1636" i="11"/>
  <c r="AT1636" i="11"/>
  <c r="AU1636" i="11"/>
  <c r="Z1637" i="11"/>
  <c r="AA1637" i="11"/>
  <c r="AB1637" i="11"/>
  <c r="AC1637" i="11"/>
  <c r="AD1637" i="11"/>
  <c r="AE1637" i="11"/>
  <c r="AF1637" i="11"/>
  <c r="AG1637" i="11"/>
  <c r="AH1637" i="11"/>
  <c r="AI1637" i="11"/>
  <c r="AJ1637" i="11"/>
  <c r="AK1637" i="11"/>
  <c r="AL1637" i="11"/>
  <c r="AM1637" i="11"/>
  <c r="AN1637" i="11"/>
  <c r="AO1637" i="11"/>
  <c r="AP1637" i="11"/>
  <c r="AQ1637" i="11"/>
  <c r="AR1637" i="11"/>
  <c r="AS1637" i="11"/>
  <c r="AT1637" i="11"/>
  <c r="AU1637" i="11"/>
  <c r="Z1638" i="11"/>
  <c r="AA1638" i="11"/>
  <c r="AB1638" i="11"/>
  <c r="AC1638" i="11"/>
  <c r="AD1638" i="11"/>
  <c r="AE1638" i="11"/>
  <c r="AF1638" i="11"/>
  <c r="AG1638" i="11"/>
  <c r="AH1638" i="11"/>
  <c r="AI1638" i="11"/>
  <c r="AJ1638" i="11"/>
  <c r="AK1638" i="11"/>
  <c r="AL1638" i="11"/>
  <c r="AM1638" i="11"/>
  <c r="AN1638" i="11"/>
  <c r="AO1638" i="11"/>
  <c r="AP1638" i="11"/>
  <c r="AQ1638" i="11"/>
  <c r="AR1638" i="11"/>
  <c r="AS1638" i="11"/>
  <c r="AT1638" i="11"/>
  <c r="AU1638" i="11"/>
  <c r="Z1639" i="11"/>
  <c r="AA1639" i="11"/>
  <c r="AB1639" i="11"/>
  <c r="AC1639" i="11"/>
  <c r="AD1639" i="11"/>
  <c r="AE1639" i="11"/>
  <c r="AF1639" i="11"/>
  <c r="AG1639" i="11"/>
  <c r="AH1639" i="11"/>
  <c r="AI1639" i="11"/>
  <c r="AJ1639" i="11"/>
  <c r="AK1639" i="11"/>
  <c r="AL1639" i="11"/>
  <c r="AM1639" i="11"/>
  <c r="AN1639" i="11"/>
  <c r="AO1639" i="11"/>
  <c r="AP1639" i="11"/>
  <c r="AQ1639" i="11"/>
  <c r="AR1639" i="11"/>
  <c r="AS1639" i="11"/>
  <c r="AT1639" i="11"/>
  <c r="AU1639" i="11"/>
  <c r="Z1640" i="11"/>
  <c r="AA1640" i="11"/>
  <c r="AB1640" i="11"/>
  <c r="AC1640" i="11"/>
  <c r="AD1640" i="11"/>
  <c r="AE1640" i="11"/>
  <c r="AF1640" i="11"/>
  <c r="AG1640" i="11"/>
  <c r="AH1640" i="11"/>
  <c r="AI1640" i="11"/>
  <c r="AJ1640" i="11"/>
  <c r="AK1640" i="11"/>
  <c r="AL1640" i="11"/>
  <c r="AM1640" i="11"/>
  <c r="AN1640" i="11"/>
  <c r="AO1640" i="11"/>
  <c r="AP1640" i="11"/>
  <c r="AQ1640" i="11"/>
  <c r="AR1640" i="11"/>
  <c r="AS1640" i="11"/>
  <c r="AT1640" i="11"/>
  <c r="AU1640" i="11"/>
  <c r="Z1641" i="11"/>
  <c r="AA1641" i="11"/>
  <c r="AB1641" i="11"/>
  <c r="AC1641" i="11"/>
  <c r="AD1641" i="11"/>
  <c r="AE1641" i="11"/>
  <c r="AF1641" i="11"/>
  <c r="AG1641" i="11"/>
  <c r="AH1641" i="11"/>
  <c r="AI1641" i="11"/>
  <c r="AJ1641" i="11"/>
  <c r="AK1641" i="11"/>
  <c r="AL1641" i="11"/>
  <c r="AM1641" i="11"/>
  <c r="AN1641" i="11"/>
  <c r="AO1641" i="11"/>
  <c r="AP1641" i="11"/>
  <c r="AQ1641" i="11"/>
  <c r="AR1641" i="11"/>
  <c r="AS1641" i="11"/>
  <c r="AT1641" i="11"/>
  <c r="AU1641" i="11"/>
  <c r="Z1642" i="11"/>
  <c r="AA1642" i="11"/>
  <c r="AB1642" i="11"/>
  <c r="AC1642" i="11"/>
  <c r="AD1642" i="11"/>
  <c r="AE1642" i="11"/>
  <c r="AF1642" i="11"/>
  <c r="AG1642" i="11"/>
  <c r="AH1642" i="11"/>
  <c r="AI1642" i="11"/>
  <c r="AJ1642" i="11"/>
  <c r="AK1642" i="11"/>
  <c r="AL1642" i="11"/>
  <c r="AM1642" i="11"/>
  <c r="AN1642" i="11"/>
  <c r="AO1642" i="11"/>
  <c r="AP1642" i="11"/>
  <c r="AQ1642" i="11"/>
  <c r="AR1642" i="11"/>
  <c r="AS1642" i="11"/>
  <c r="AT1642" i="11"/>
  <c r="AU1642" i="11"/>
  <c r="Z1643" i="11"/>
  <c r="AA1643" i="11"/>
  <c r="AB1643" i="11"/>
  <c r="AC1643" i="11"/>
  <c r="AD1643" i="11"/>
  <c r="AE1643" i="11"/>
  <c r="AF1643" i="11"/>
  <c r="AG1643" i="11"/>
  <c r="AH1643" i="11"/>
  <c r="AI1643" i="11"/>
  <c r="AJ1643" i="11"/>
  <c r="AK1643" i="11"/>
  <c r="AL1643" i="11"/>
  <c r="AM1643" i="11"/>
  <c r="AN1643" i="11"/>
  <c r="AO1643" i="11"/>
  <c r="AP1643" i="11"/>
  <c r="AQ1643" i="11"/>
  <c r="AR1643" i="11"/>
  <c r="AS1643" i="11"/>
  <c r="AT1643" i="11"/>
  <c r="AU1643" i="11"/>
  <c r="Z1644" i="11"/>
  <c r="AA1644" i="11"/>
  <c r="AB1644" i="11"/>
  <c r="AC1644" i="11"/>
  <c r="AD1644" i="11"/>
  <c r="AE1644" i="11"/>
  <c r="AF1644" i="11"/>
  <c r="AG1644" i="11"/>
  <c r="AH1644" i="11"/>
  <c r="AI1644" i="11"/>
  <c r="AJ1644" i="11"/>
  <c r="AK1644" i="11"/>
  <c r="AL1644" i="11"/>
  <c r="AM1644" i="11"/>
  <c r="AN1644" i="11"/>
  <c r="AO1644" i="11"/>
  <c r="AP1644" i="11"/>
  <c r="AQ1644" i="11"/>
  <c r="AR1644" i="11"/>
  <c r="AS1644" i="11"/>
  <c r="AT1644" i="11"/>
  <c r="AU1644" i="11"/>
  <c r="Z1645" i="11"/>
  <c r="AA1645" i="11"/>
  <c r="AB1645" i="11"/>
  <c r="AC1645" i="11"/>
  <c r="AD1645" i="11"/>
  <c r="AE1645" i="11"/>
  <c r="AF1645" i="11"/>
  <c r="AG1645" i="11"/>
  <c r="AH1645" i="11"/>
  <c r="AI1645" i="11"/>
  <c r="AJ1645" i="11"/>
  <c r="AK1645" i="11"/>
  <c r="AL1645" i="11"/>
  <c r="AM1645" i="11"/>
  <c r="AN1645" i="11"/>
  <c r="AO1645" i="11"/>
  <c r="AP1645" i="11"/>
  <c r="AQ1645" i="11"/>
  <c r="AR1645" i="11"/>
  <c r="AS1645" i="11"/>
  <c r="AT1645" i="11"/>
  <c r="AU1645" i="11"/>
  <c r="Z1646" i="11"/>
  <c r="AA1646" i="11"/>
  <c r="AB1646" i="11"/>
  <c r="AC1646" i="11"/>
  <c r="AD1646" i="11"/>
  <c r="AE1646" i="11"/>
  <c r="AF1646" i="11"/>
  <c r="AG1646" i="11"/>
  <c r="AH1646" i="11"/>
  <c r="AI1646" i="11"/>
  <c r="AJ1646" i="11"/>
  <c r="AK1646" i="11"/>
  <c r="AL1646" i="11"/>
  <c r="AM1646" i="11"/>
  <c r="AN1646" i="11"/>
  <c r="AO1646" i="11"/>
  <c r="AP1646" i="11"/>
  <c r="AQ1646" i="11"/>
  <c r="AR1646" i="11"/>
  <c r="AS1646" i="11"/>
  <c r="AT1646" i="11"/>
  <c r="AU1646" i="11"/>
  <c r="Z1647" i="11"/>
  <c r="AA1647" i="11"/>
  <c r="AB1647" i="11"/>
  <c r="AC1647" i="11"/>
  <c r="AD1647" i="11"/>
  <c r="AE1647" i="11"/>
  <c r="AF1647" i="11"/>
  <c r="AG1647" i="11"/>
  <c r="AH1647" i="11"/>
  <c r="AI1647" i="11"/>
  <c r="AJ1647" i="11"/>
  <c r="AK1647" i="11"/>
  <c r="AL1647" i="11"/>
  <c r="AM1647" i="11"/>
  <c r="AN1647" i="11"/>
  <c r="AO1647" i="11"/>
  <c r="AP1647" i="11"/>
  <c r="AQ1647" i="11"/>
  <c r="AR1647" i="11"/>
  <c r="AS1647" i="11"/>
  <c r="AT1647" i="11"/>
  <c r="AU1647" i="11"/>
  <c r="Z1648" i="11"/>
  <c r="AA1648" i="11"/>
  <c r="AB1648" i="11"/>
  <c r="AC1648" i="11"/>
  <c r="AD1648" i="11"/>
  <c r="AE1648" i="11"/>
  <c r="AF1648" i="11"/>
  <c r="AG1648" i="11"/>
  <c r="AH1648" i="11"/>
  <c r="AI1648" i="11"/>
  <c r="AJ1648" i="11"/>
  <c r="AK1648" i="11"/>
  <c r="AL1648" i="11"/>
  <c r="AM1648" i="11"/>
  <c r="AN1648" i="11"/>
  <c r="AO1648" i="11"/>
  <c r="AP1648" i="11"/>
  <c r="AQ1648" i="11"/>
  <c r="AR1648" i="11"/>
  <c r="AS1648" i="11"/>
  <c r="AT1648" i="11"/>
  <c r="AU1648" i="11"/>
  <c r="Z1649" i="11"/>
  <c r="AA1649" i="11"/>
  <c r="AB1649" i="11"/>
  <c r="AC1649" i="11"/>
  <c r="AD1649" i="11"/>
  <c r="AE1649" i="11"/>
  <c r="AF1649" i="11"/>
  <c r="AG1649" i="11"/>
  <c r="AH1649" i="11"/>
  <c r="AI1649" i="11"/>
  <c r="AJ1649" i="11"/>
  <c r="AK1649" i="11"/>
  <c r="AL1649" i="11"/>
  <c r="AM1649" i="11"/>
  <c r="AN1649" i="11"/>
  <c r="AO1649" i="11"/>
  <c r="AP1649" i="11"/>
  <c r="AQ1649" i="11"/>
  <c r="AR1649" i="11"/>
  <c r="AS1649" i="11"/>
  <c r="AT1649" i="11"/>
  <c r="AU1649" i="11"/>
  <c r="Z1650" i="11"/>
  <c r="AA1650" i="11"/>
  <c r="AB1650" i="11"/>
  <c r="AC1650" i="11"/>
  <c r="AD1650" i="11"/>
  <c r="AE1650" i="11"/>
  <c r="AF1650" i="11"/>
  <c r="AG1650" i="11"/>
  <c r="AH1650" i="11"/>
  <c r="AI1650" i="11"/>
  <c r="AJ1650" i="11"/>
  <c r="AK1650" i="11"/>
  <c r="AL1650" i="11"/>
  <c r="AM1650" i="11"/>
  <c r="AN1650" i="11"/>
  <c r="AO1650" i="11"/>
  <c r="AP1650" i="11"/>
  <c r="AQ1650" i="11"/>
  <c r="AR1650" i="11"/>
  <c r="AS1650" i="11"/>
  <c r="AT1650" i="11"/>
  <c r="AU1650" i="11"/>
  <c r="Z1651" i="11"/>
  <c r="AA1651" i="11"/>
  <c r="AB1651" i="11"/>
  <c r="AC1651" i="11"/>
  <c r="AD1651" i="11"/>
  <c r="AE1651" i="11"/>
  <c r="AF1651" i="11"/>
  <c r="AG1651" i="11"/>
  <c r="AH1651" i="11"/>
  <c r="AI1651" i="11"/>
  <c r="AJ1651" i="11"/>
  <c r="AK1651" i="11"/>
  <c r="AL1651" i="11"/>
  <c r="AM1651" i="11"/>
  <c r="AN1651" i="11"/>
  <c r="AO1651" i="11"/>
  <c r="AP1651" i="11"/>
  <c r="AQ1651" i="11"/>
  <c r="AR1651" i="11"/>
  <c r="AS1651" i="11"/>
  <c r="AT1651" i="11"/>
  <c r="AU1651" i="11"/>
  <c r="Z1652" i="11"/>
  <c r="AA1652" i="11"/>
  <c r="AB1652" i="11"/>
  <c r="AC1652" i="11"/>
  <c r="AD1652" i="11"/>
  <c r="AE1652" i="11"/>
  <c r="AF1652" i="11"/>
  <c r="AG1652" i="11"/>
  <c r="AH1652" i="11"/>
  <c r="AI1652" i="11"/>
  <c r="AJ1652" i="11"/>
  <c r="AK1652" i="11"/>
  <c r="AL1652" i="11"/>
  <c r="AM1652" i="11"/>
  <c r="AN1652" i="11"/>
  <c r="AO1652" i="11"/>
  <c r="AP1652" i="11"/>
  <c r="AQ1652" i="11"/>
  <c r="AR1652" i="11"/>
  <c r="AS1652" i="11"/>
  <c r="AT1652" i="11"/>
  <c r="AU1652" i="11"/>
  <c r="Z1653" i="11"/>
  <c r="AA1653" i="11"/>
  <c r="AB1653" i="11"/>
  <c r="AC1653" i="11"/>
  <c r="AD1653" i="11"/>
  <c r="AE1653" i="11"/>
  <c r="AF1653" i="11"/>
  <c r="AG1653" i="11"/>
  <c r="AH1653" i="11"/>
  <c r="AI1653" i="11"/>
  <c r="AJ1653" i="11"/>
  <c r="AK1653" i="11"/>
  <c r="AL1653" i="11"/>
  <c r="AM1653" i="11"/>
  <c r="AN1653" i="11"/>
  <c r="AO1653" i="11"/>
  <c r="AP1653" i="11"/>
  <c r="AQ1653" i="11"/>
  <c r="AR1653" i="11"/>
  <c r="AS1653" i="11"/>
  <c r="AT1653" i="11"/>
  <c r="AU1653" i="11"/>
  <c r="Z1654" i="11"/>
  <c r="AA1654" i="11"/>
  <c r="AB1654" i="11"/>
  <c r="AC1654" i="11"/>
  <c r="AD1654" i="11"/>
  <c r="AE1654" i="11"/>
  <c r="AF1654" i="11"/>
  <c r="AG1654" i="11"/>
  <c r="AH1654" i="11"/>
  <c r="AI1654" i="11"/>
  <c r="AJ1654" i="11"/>
  <c r="AK1654" i="11"/>
  <c r="AL1654" i="11"/>
  <c r="AM1654" i="11"/>
  <c r="AN1654" i="11"/>
  <c r="AO1654" i="11"/>
  <c r="AP1654" i="11"/>
  <c r="AQ1654" i="11"/>
  <c r="AR1654" i="11"/>
  <c r="AS1654" i="11"/>
  <c r="AT1654" i="11"/>
  <c r="AU1654" i="11"/>
  <c r="Z1655" i="11"/>
  <c r="AA1655" i="11"/>
  <c r="AB1655" i="11"/>
  <c r="AC1655" i="11"/>
  <c r="AD1655" i="11"/>
  <c r="AE1655" i="11"/>
  <c r="AF1655" i="11"/>
  <c r="AG1655" i="11"/>
  <c r="AH1655" i="11"/>
  <c r="AI1655" i="11"/>
  <c r="AJ1655" i="11"/>
  <c r="AK1655" i="11"/>
  <c r="AL1655" i="11"/>
  <c r="AM1655" i="11"/>
  <c r="AN1655" i="11"/>
  <c r="AO1655" i="11"/>
  <c r="AP1655" i="11"/>
  <c r="AQ1655" i="11"/>
  <c r="AR1655" i="11"/>
  <c r="AS1655" i="11"/>
  <c r="AT1655" i="11"/>
  <c r="AU1655" i="11"/>
  <c r="Z1656" i="11"/>
  <c r="AA1656" i="11"/>
  <c r="AB1656" i="11"/>
  <c r="AC1656" i="11"/>
  <c r="AD1656" i="11"/>
  <c r="AE1656" i="11"/>
  <c r="AF1656" i="11"/>
  <c r="AG1656" i="11"/>
  <c r="AH1656" i="11"/>
  <c r="AI1656" i="11"/>
  <c r="AJ1656" i="11"/>
  <c r="AK1656" i="11"/>
  <c r="AL1656" i="11"/>
  <c r="AM1656" i="11"/>
  <c r="AN1656" i="11"/>
  <c r="AO1656" i="11"/>
  <c r="AP1656" i="11"/>
  <c r="AQ1656" i="11"/>
  <c r="AR1656" i="11"/>
  <c r="AS1656" i="11"/>
  <c r="AT1656" i="11"/>
  <c r="AU1656" i="11"/>
  <c r="Z1657" i="11"/>
  <c r="AA1657" i="11"/>
  <c r="AB1657" i="11"/>
  <c r="AC1657" i="11"/>
  <c r="AD1657" i="11"/>
  <c r="AE1657" i="11"/>
  <c r="AF1657" i="11"/>
  <c r="AG1657" i="11"/>
  <c r="AH1657" i="11"/>
  <c r="AI1657" i="11"/>
  <c r="AJ1657" i="11"/>
  <c r="AK1657" i="11"/>
  <c r="AL1657" i="11"/>
  <c r="AM1657" i="11"/>
  <c r="AN1657" i="11"/>
  <c r="AO1657" i="11"/>
  <c r="AP1657" i="11"/>
  <c r="AQ1657" i="11"/>
  <c r="AR1657" i="11"/>
  <c r="AS1657" i="11"/>
  <c r="AT1657" i="11"/>
  <c r="AU1657" i="11"/>
  <c r="Z1658" i="11"/>
  <c r="AA1658" i="11"/>
  <c r="AB1658" i="11"/>
  <c r="AC1658" i="11"/>
  <c r="AD1658" i="11"/>
  <c r="AE1658" i="11"/>
  <c r="AF1658" i="11"/>
  <c r="AG1658" i="11"/>
  <c r="AH1658" i="11"/>
  <c r="AI1658" i="11"/>
  <c r="AJ1658" i="11"/>
  <c r="AK1658" i="11"/>
  <c r="AL1658" i="11"/>
  <c r="AM1658" i="11"/>
  <c r="AN1658" i="11"/>
  <c r="AO1658" i="11"/>
  <c r="AP1658" i="11"/>
  <c r="AQ1658" i="11"/>
  <c r="AR1658" i="11"/>
  <c r="AS1658" i="11"/>
  <c r="AT1658" i="11"/>
  <c r="AU1658" i="11"/>
  <c r="Z1659" i="11"/>
  <c r="AA1659" i="11"/>
  <c r="AB1659" i="11"/>
  <c r="AC1659" i="11"/>
  <c r="AD1659" i="11"/>
  <c r="AE1659" i="11"/>
  <c r="AF1659" i="11"/>
  <c r="AG1659" i="11"/>
  <c r="AH1659" i="11"/>
  <c r="AI1659" i="11"/>
  <c r="AJ1659" i="11"/>
  <c r="AK1659" i="11"/>
  <c r="AL1659" i="11"/>
  <c r="AM1659" i="11"/>
  <c r="AN1659" i="11"/>
  <c r="AO1659" i="11"/>
  <c r="AP1659" i="11"/>
  <c r="AQ1659" i="11"/>
  <c r="AR1659" i="11"/>
  <c r="AS1659" i="11"/>
  <c r="AT1659" i="11"/>
  <c r="AU1659" i="11"/>
  <c r="Z1660" i="11"/>
  <c r="AA1660" i="11"/>
  <c r="AB1660" i="11"/>
  <c r="AC1660" i="11"/>
  <c r="AD1660" i="11"/>
  <c r="AE1660" i="11"/>
  <c r="AF1660" i="11"/>
  <c r="AG1660" i="11"/>
  <c r="AH1660" i="11"/>
  <c r="AI1660" i="11"/>
  <c r="AJ1660" i="11"/>
  <c r="AK1660" i="11"/>
  <c r="AL1660" i="11"/>
  <c r="AM1660" i="11"/>
  <c r="AN1660" i="11"/>
  <c r="AO1660" i="11"/>
  <c r="AP1660" i="11"/>
  <c r="AQ1660" i="11"/>
  <c r="AR1660" i="11"/>
  <c r="AS1660" i="11"/>
  <c r="AT1660" i="11"/>
  <c r="AU1660" i="11"/>
  <c r="Z1661" i="11"/>
  <c r="AA1661" i="11"/>
  <c r="AB1661" i="11"/>
  <c r="AC1661" i="11"/>
  <c r="AD1661" i="11"/>
  <c r="AE1661" i="11"/>
  <c r="AF1661" i="11"/>
  <c r="AG1661" i="11"/>
  <c r="AH1661" i="11"/>
  <c r="AI1661" i="11"/>
  <c r="AJ1661" i="11"/>
  <c r="AK1661" i="11"/>
  <c r="AL1661" i="11"/>
  <c r="AM1661" i="11"/>
  <c r="AN1661" i="11"/>
  <c r="AO1661" i="11"/>
  <c r="AP1661" i="11"/>
  <c r="AQ1661" i="11"/>
  <c r="AR1661" i="11"/>
  <c r="AS1661" i="11"/>
  <c r="AT1661" i="11"/>
  <c r="AU1661" i="11"/>
  <c r="Z1662" i="11"/>
  <c r="AA1662" i="11"/>
  <c r="AB1662" i="11"/>
  <c r="AC1662" i="11"/>
  <c r="AD1662" i="11"/>
  <c r="AE1662" i="11"/>
  <c r="AF1662" i="11"/>
  <c r="AG1662" i="11"/>
  <c r="AH1662" i="11"/>
  <c r="AI1662" i="11"/>
  <c r="AJ1662" i="11"/>
  <c r="AK1662" i="11"/>
  <c r="AL1662" i="11"/>
  <c r="AM1662" i="11"/>
  <c r="AN1662" i="11"/>
  <c r="AO1662" i="11"/>
  <c r="AP1662" i="11"/>
  <c r="AQ1662" i="11"/>
  <c r="AR1662" i="11"/>
  <c r="AS1662" i="11"/>
  <c r="AT1662" i="11"/>
  <c r="AU1662" i="11"/>
  <c r="Z1663" i="11"/>
  <c r="AA1663" i="11"/>
  <c r="AB1663" i="11"/>
  <c r="AC1663" i="11"/>
  <c r="AD1663" i="11"/>
  <c r="AE1663" i="11"/>
  <c r="AF1663" i="11"/>
  <c r="AG1663" i="11"/>
  <c r="AH1663" i="11"/>
  <c r="AI1663" i="11"/>
  <c r="AJ1663" i="11"/>
  <c r="AK1663" i="11"/>
  <c r="AL1663" i="11"/>
  <c r="AM1663" i="11"/>
  <c r="AN1663" i="11"/>
  <c r="AO1663" i="11"/>
  <c r="AP1663" i="11"/>
  <c r="AQ1663" i="11"/>
  <c r="AR1663" i="11"/>
  <c r="AS1663" i="11"/>
  <c r="AT1663" i="11"/>
  <c r="AU1663" i="11"/>
  <c r="Z1664" i="11"/>
  <c r="AA1664" i="11"/>
  <c r="AB1664" i="11"/>
  <c r="AC1664" i="11"/>
  <c r="AD1664" i="11"/>
  <c r="AE1664" i="11"/>
  <c r="AF1664" i="11"/>
  <c r="AG1664" i="11"/>
  <c r="AH1664" i="11"/>
  <c r="AI1664" i="11"/>
  <c r="AJ1664" i="11"/>
  <c r="AK1664" i="11"/>
  <c r="AL1664" i="11"/>
  <c r="AM1664" i="11"/>
  <c r="AN1664" i="11"/>
  <c r="AO1664" i="11"/>
  <c r="AP1664" i="11"/>
  <c r="AQ1664" i="11"/>
  <c r="AR1664" i="11"/>
  <c r="AS1664" i="11"/>
  <c r="AT1664" i="11"/>
  <c r="AU1664" i="11"/>
  <c r="Z1665" i="11"/>
  <c r="AA1665" i="11"/>
  <c r="AB1665" i="11"/>
  <c r="AC1665" i="11"/>
  <c r="AD1665" i="11"/>
  <c r="AE1665" i="11"/>
  <c r="AF1665" i="11"/>
  <c r="AG1665" i="11"/>
  <c r="AH1665" i="11"/>
  <c r="AI1665" i="11"/>
  <c r="AJ1665" i="11"/>
  <c r="AK1665" i="11"/>
  <c r="AL1665" i="11"/>
  <c r="AM1665" i="11"/>
  <c r="AN1665" i="11"/>
  <c r="AO1665" i="11"/>
  <c r="AP1665" i="11"/>
  <c r="AQ1665" i="11"/>
  <c r="AR1665" i="11"/>
  <c r="AS1665" i="11"/>
  <c r="AT1665" i="11"/>
  <c r="AU1665" i="11"/>
  <c r="Z1666" i="11"/>
  <c r="AA1666" i="11"/>
  <c r="AB1666" i="11"/>
  <c r="AC1666" i="11"/>
  <c r="AD1666" i="11"/>
  <c r="AE1666" i="11"/>
  <c r="AF1666" i="11"/>
  <c r="AG1666" i="11"/>
  <c r="AH1666" i="11"/>
  <c r="AI1666" i="11"/>
  <c r="AJ1666" i="11"/>
  <c r="AK1666" i="11"/>
  <c r="AL1666" i="11"/>
  <c r="AM1666" i="11"/>
  <c r="AN1666" i="11"/>
  <c r="AO1666" i="11"/>
  <c r="AP1666" i="11"/>
  <c r="AQ1666" i="11"/>
  <c r="AR1666" i="11"/>
  <c r="AS1666" i="11"/>
  <c r="AT1666" i="11"/>
  <c r="AU1666" i="11"/>
  <c r="Z1667" i="11"/>
  <c r="AA1667" i="11"/>
  <c r="AB1667" i="11"/>
  <c r="AC1667" i="11"/>
  <c r="AD1667" i="11"/>
  <c r="AE1667" i="11"/>
  <c r="AF1667" i="11"/>
  <c r="AG1667" i="11"/>
  <c r="AH1667" i="11"/>
  <c r="AI1667" i="11"/>
  <c r="AJ1667" i="11"/>
  <c r="AK1667" i="11"/>
  <c r="AL1667" i="11"/>
  <c r="AM1667" i="11"/>
  <c r="AN1667" i="11"/>
  <c r="AO1667" i="11"/>
  <c r="AP1667" i="11"/>
  <c r="AQ1667" i="11"/>
  <c r="AR1667" i="11"/>
  <c r="AS1667" i="11"/>
  <c r="AT1667" i="11"/>
  <c r="AU1667" i="11"/>
  <c r="Z1668" i="11"/>
  <c r="AA1668" i="11"/>
  <c r="AB1668" i="11"/>
  <c r="AC1668" i="11"/>
  <c r="AD1668" i="11"/>
  <c r="AE1668" i="11"/>
  <c r="AF1668" i="11"/>
  <c r="AG1668" i="11"/>
  <c r="AH1668" i="11"/>
  <c r="AI1668" i="11"/>
  <c r="AJ1668" i="11"/>
  <c r="AK1668" i="11"/>
  <c r="AL1668" i="11"/>
  <c r="AM1668" i="11"/>
  <c r="AN1668" i="11"/>
  <c r="AO1668" i="11"/>
  <c r="AP1668" i="11"/>
  <c r="AQ1668" i="11"/>
  <c r="AR1668" i="11"/>
  <c r="AS1668" i="11"/>
  <c r="AT1668" i="11"/>
  <c r="AU1668" i="11"/>
  <c r="Z1669" i="11"/>
  <c r="AA1669" i="11"/>
  <c r="AB1669" i="11"/>
  <c r="AC1669" i="11"/>
  <c r="AD1669" i="11"/>
  <c r="AE1669" i="11"/>
  <c r="AF1669" i="11"/>
  <c r="AG1669" i="11"/>
  <c r="AH1669" i="11"/>
  <c r="AI1669" i="11"/>
  <c r="AJ1669" i="11"/>
  <c r="AK1669" i="11"/>
  <c r="AL1669" i="11"/>
  <c r="AM1669" i="11"/>
  <c r="AN1669" i="11"/>
  <c r="AO1669" i="11"/>
  <c r="AP1669" i="11"/>
  <c r="AQ1669" i="11"/>
  <c r="AR1669" i="11"/>
  <c r="AS1669" i="11"/>
  <c r="AT1669" i="11"/>
  <c r="AU1669" i="11"/>
  <c r="Z1670" i="11"/>
  <c r="AA1670" i="11"/>
  <c r="AB1670" i="11"/>
  <c r="AC1670" i="11"/>
  <c r="AD1670" i="11"/>
  <c r="AE1670" i="11"/>
  <c r="AF1670" i="11"/>
  <c r="AG1670" i="11"/>
  <c r="AH1670" i="11"/>
  <c r="AI1670" i="11"/>
  <c r="AJ1670" i="11"/>
  <c r="AK1670" i="11"/>
  <c r="AL1670" i="11"/>
  <c r="AM1670" i="11"/>
  <c r="AN1670" i="11"/>
  <c r="AO1670" i="11"/>
  <c r="AP1670" i="11"/>
  <c r="AQ1670" i="11"/>
  <c r="AR1670" i="11"/>
  <c r="AS1670" i="11"/>
  <c r="AT1670" i="11"/>
  <c r="AU1670" i="11"/>
  <c r="Z1671" i="11"/>
  <c r="AA1671" i="11"/>
  <c r="AB1671" i="11"/>
  <c r="AC1671" i="11"/>
  <c r="AD1671" i="11"/>
  <c r="AE1671" i="11"/>
  <c r="AF1671" i="11"/>
  <c r="AG1671" i="11"/>
  <c r="AH1671" i="11"/>
  <c r="AI1671" i="11"/>
  <c r="AJ1671" i="11"/>
  <c r="AK1671" i="11"/>
  <c r="AL1671" i="11"/>
  <c r="AM1671" i="11"/>
  <c r="AN1671" i="11"/>
  <c r="AO1671" i="11"/>
  <c r="AP1671" i="11"/>
  <c r="AQ1671" i="11"/>
  <c r="AR1671" i="11"/>
  <c r="AS1671" i="11"/>
  <c r="AT1671" i="11"/>
  <c r="AU1671" i="11"/>
  <c r="Z1672" i="11"/>
  <c r="AA1672" i="11"/>
  <c r="AB1672" i="11"/>
  <c r="AC1672" i="11"/>
  <c r="AD1672" i="11"/>
  <c r="AE1672" i="11"/>
  <c r="AF1672" i="11"/>
  <c r="AG1672" i="11"/>
  <c r="AH1672" i="11"/>
  <c r="AI1672" i="11"/>
  <c r="AJ1672" i="11"/>
  <c r="AK1672" i="11"/>
  <c r="AL1672" i="11"/>
  <c r="AM1672" i="11"/>
  <c r="AN1672" i="11"/>
  <c r="AO1672" i="11"/>
  <c r="AP1672" i="11"/>
  <c r="AQ1672" i="11"/>
  <c r="AR1672" i="11"/>
  <c r="AS1672" i="11"/>
  <c r="AT1672" i="11"/>
  <c r="AU1672" i="11"/>
  <c r="Z1673" i="11"/>
  <c r="AA1673" i="11"/>
  <c r="AB1673" i="11"/>
  <c r="AC1673" i="11"/>
  <c r="AD1673" i="11"/>
  <c r="AE1673" i="11"/>
  <c r="AF1673" i="11"/>
  <c r="AG1673" i="11"/>
  <c r="AH1673" i="11"/>
  <c r="AI1673" i="11"/>
  <c r="AJ1673" i="11"/>
  <c r="AK1673" i="11"/>
  <c r="AL1673" i="11"/>
  <c r="AM1673" i="11"/>
  <c r="AN1673" i="11"/>
  <c r="AO1673" i="11"/>
  <c r="AP1673" i="11"/>
  <c r="AQ1673" i="11"/>
  <c r="AR1673" i="11"/>
  <c r="AS1673" i="11"/>
  <c r="AT1673" i="11"/>
  <c r="AU1673" i="11"/>
  <c r="Z1674" i="11"/>
  <c r="AA1674" i="11"/>
  <c r="AB1674" i="11"/>
  <c r="AC1674" i="11"/>
  <c r="AD1674" i="11"/>
  <c r="AE1674" i="11"/>
  <c r="AF1674" i="11"/>
  <c r="AG1674" i="11"/>
  <c r="AH1674" i="11"/>
  <c r="AI1674" i="11"/>
  <c r="AJ1674" i="11"/>
  <c r="AK1674" i="11"/>
  <c r="AL1674" i="11"/>
  <c r="AM1674" i="11"/>
  <c r="AN1674" i="11"/>
  <c r="AO1674" i="11"/>
  <c r="AP1674" i="11"/>
  <c r="AQ1674" i="11"/>
  <c r="AR1674" i="11"/>
  <c r="AS1674" i="11"/>
  <c r="AT1674" i="11"/>
  <c r="AU1674" i="11"/>
  <c r="Z1675" i="11"/>
  <c r="AA1675" i="11"/>
  <c r="AB1675" i="11"/>
  <c r="AC1675" i="11"/>
  <c r="AD1675" i="11"/>
  <c r="AE1675" i="11"/>
  <c r="AF1675" i="11"/>
  <c r="AG1675" i="11"/>
  <c r="AH1675" i="11"/>
  <c r="AI1675" i="11"/>
  <c r="AJ1675" i="11"/>
  <c r="AK1675" i="11"/>
  <c r="AL1675" i="11"/>
  <c r="AM1675" i="11"/>
  <c r="AN1675" i="11"/>
  <c r="AO1675" i="11"/>
  <c r="AP1675" i="11"/>
  <c r="AQ1675" i="11"/>
  <c r="AR1675" i="11"/>
  <c r="AS1675" i="11"/>
  <c r="AT1675" i="11"/>
  <c r="AU1675" i="11"/>
  <c r="Z1676" i="11"/>
  <c r="AA1676" i="11"/>
  <c r="AB1676" i="11"/>
  <c r="AC1676" i="11"/>
  <c r="AD1676" i="11"/>
  <c r="AE1676" i="11"/>
  <c r="AF1676" i="11"/>
  <c r="AG1676" i="11"/>
  <c r="AH1676" i="11"/>
  <c r="AI1676" i="11"/>
  <c r="AJ1676" i="11"/>
  <c r="AK1676" i="11"/>
  <c r="AL1676" i="11"/>
  <c r="AM1676" i="11"/>
  <c r="AN1676" i="11"/>
  <c r="AO1676" i="11"/>
  <c r="AP1676" i="11"/>
  <c r="AQ1676" i="11"/>
  <c r="AR1676" i="11"/>
  <c r="AS1676" i="11"/>
  <c r="AT1676" i="11"/>
  <c r="AU1676" i="11"/>
  <c r="Z1677" i="11"/>
  <c r="AA1677" i="11"/>
  <c r="AB1677" i="11"/>
  <c r="AC1677" i="11"/>
  <c r="AD1677" i="11"/>
  <c r="AE1677" i="11"/>
  <c r="AF1677" i="11"/>
  <c r="AG1677" i="11"/>
  <c r="AH1677" i="11"/>
  <c r="AI1677" i="11"/>
  <c r="AJ1677" i="11"/>
  <c r="AK1677" i="11"/>
  <c r="AL1677" i="11"/>
  <c r="AM1677" i="11"/>
  <c r="AN1677" i="11"/>
  <c r="AO1677" i="11"/>
  <c r="AP1677" i="11"/>
  <c r="AQ1677" i="11"/>
  <c r="AR1677" i="11"/>
  <c r="AS1677" i="11"/>
  <c r="AT1677" i="11"/>
  <c r="AU1677" i="11"/>
  <c r="Z1678" i="11"/>
  <c r="AA1678" i="11"/>
  <c r="AB1678" i="11"/>
  <c r="AC1678" i="11"/>
  <c r="AD1678" i="11"/>
  <c r="AE1678" i="11"/>
  <c r="AF1678" i="11"/>
  <c r="AG1678" i="11"/>
  <c r="AH1678" i="11"/>
  <c r="AI1678" i="11"/>
  <c r="AJ1678" i="11"/>
  <c r="AK1678" i="11"/>
  <c r="AL1678" i="11"/>
  <c r="AM1678" i="11"/>
  <c r="AN1678" i="11"/>
  <c r="AO1678" i="11"/>
  <c r="AP1678" i="11"/>
  <c r="AQ1678" i="11"/>
  <c r="AR1678" i="11"/>
  <c r="AS1678" i="11"/>
  <c r="AT1678" i="11"/>
  <c r="AU1678" i="11"/>
  <c r="Z1679" i="11"/>
  <c r="AA1679" i="11"/>
  <c r="AB1679" i="11"/>
  <c r="AC1679" i="11"/>
  <c r="AD1679" i="11"/>
  <c r="AE1679" i="11"/>
  <c r="AF1679" i="11"/>
  <c r="AG1679" i="11"/>
  <c r="AH1679" i="11"/>
  <c r="AI1679" i="11"/>
  <c r="AJ1679" i="11"/>
  <c r="AK1679" i="11"/>
  <c r="AL1679" i="11"/>
  <c r="AM1679" i="11"/>
  <c r="AN1679" i="11"/>
  <c r="AO1679" i="11"/>
  <c r="AP1679" i="11"/>
  <c r="AQ1679" i="11"/>
  <c r="AR1679" i="11"/>
  <c r="AS1679" i="11"/>
  <c r="AT1679" i="11"/>
  <c r="AU1679" i="11"/>
  <c r="Z1680" i="11"/>
  <c r="AA1680" i="11"/>
  <c r="AB1680" i="11"/>
  <c r="AC1680" i="11"/>
  <c r="AD1680" i="11"/>
  <c r="AE1680" i="11"/>
  <c r="AF1680" i="11"/>
  <c r="AG1680" i="11"/>
  <c r="AH1680" i="11"/>
  <c r="AI1680" i="11"/>
  <c r="AJ1680" i="11"/>
  <c r="AK1680" i="11"/>
  <c r="AL1680" i="11"/>
  <c r="AM1680" i="11"/>
  <c r="AN1680" i="11"/>
  <c r="AO1680" i="11"/>
  <c r="AP1680" i="11"/>
  <c r="AQ1680" i="11"/>
  <c r="AR1680" i="11"/>
  <c r="AS1680" i="11"/>
  <c r="AT1680" i="11"/>
  <c r="AU1680" i="11"/>
  <c r="Z1681" i="11"/>
  <c r="AA1681" i="11"/>
  <c r="AB1681" i="11"/>
  <c r="AC1681" i="11"/>
  <c r="AD1681" i="11"/>
  <c r="AE1681" i="11"/>
  <c r="AF1681" i="11"/>
  <c r="AG1681" i="11"/>
  <c r="AH1681" i="11"/>
  <c r="AI1681" i="11"/>
  <c r="AJ1681" i="11"/>
  <c r="AK1681" i="11"/>
  <c r="AL1681" i="11"/>
  <c r="AM1681" i="11"/>
  <c r="AN1681" i="11"/>
  <c r="AO1681" i="11"/>
  <c r="AP1681" i="11"/>
  <c r="AQ1681" i="11"/>
  <c r="AR1681" i="11"/>
  <c r="AS1681" i="11"/>
  <c r="AT1681" i="11"/>
  <c r="AU1681" i="11"/>
  <c r="Z1682" i="11"/>
  <c r="AA1682" i="11"/>
  <c r="AB1682" i="11"/>
  <c r="AC1682" i="11"/>
  <c r="AD1682" i="11"/>
  <c r="AE1682" i="11"/>
  <c r="AF1682" i="11"/>
  <c r="AG1682" i="11"/>
  <c r="AH1682" i="11"/>
  <c r="AI1682" i="11"/>
  <c r="AJ1682" i="11"/>
  <c r="AK1682" i="11"/>
  <c r="AL1682" i="11"/>
  <c r="AM1682" i="11"/>
  <c r="AN1682" i="11"/>
  <c r="AO1682" i="11"/>
  <c r="AP1682" i="11"/>
  <c r="AQ1682" i="11"/>
  <c r="AR1682" i="11"/>
  <c r="AS1682" i="11"/>
  <c r="AT1682" i="11"/>
  <c r="AU1682" i="11"/>
  <c r="Z1683" i="11"/>
  <c r="AA1683" i="11"/>
  <c r="AB1683" i="11"/>
  <c r="AC1683" i="11"/>
  <c r="AD1683" i="11"/>
  <c r="AE1683" i="11"/>
  <c r="AF1683" i="11"/>
  <c r="AG1683" i="11"/>
  <c r="AH1683" i="11"/>
  <c r="AI1683" i="11"/>
  <c r="AJ1683" i="11"/>
  <c r="AK1683" i="11"/>
  <c r="AL1683" i="11"/>
  <c r="AM1683" i="11"/>
  <c r="AN1683" i="11"/>
  <c r="AO1683" i="11"/>
  <c r="AP1683" i="11"/>
  <c r="AQ1683" i="11"/>
  <c r="AR1683" i="11"/>
  <c r="AS1683" i="11"/>
  <c r="AT1683" i="11"/>
  <c r="AU1683" i="11"/>
  <c r="Z1684" i="11"/>
  <c r="AA1684" i="11"/>
  <c r="AB1684" i="11"/>
  <c r="AC1684" i="11"/>
  <c r="AD1684" i="11"/>
  <c r="AE1684" i="11"/>
  <c r="AF1684" i="11"/>
  <c r="AG1684" i="11"/>
  <c r="AH1684" i="11"/>
  <c r="AI1684" i="11"/>
  <c r="AJ1684" i="11"/>
  <c r="AK1684" i="11"/>
  <c r="AL1684" i="11"/>
  <c r="AM1684" i="11"/>
  <c r="AN1684" i="11"/>
  <c r="AO1684" i="11"/>
  <c r="AP1684" i="11"/>
  <c r="AQ1684" i="11"/>
  <c r="AR1684" i="11"/>
  <c r="AS1684" i="11"/>
  <c r="AT1684" i="11"/>
  <c r="AU1684" i="11"/>
  <c r="Z1685" i="11"/>
  <c r="AA1685" i="11"/>
  <c r="AB1685" i="11"/>
  <c r="AC1685" i="11"/>
  <c r="AD1685" i="11"/>
  <c r="AE1685" i="11"/>
  <c r="AF1685" i="11"/>
  <c r="AG1685" i="11"/>
  <c r="AH1685" i="11"/>
  <c r="AI1685" i="11"/>
  <c r="AJ1685" i="11"/>
  <c r="AK1685" i="11"/>
  <c r="AL1685" i="11"/>
  <c r="AM1685" i="11"/>
  <c r="AN1685" i="11"/>
  <c r="AO1685" i="11"/>
  <c r="AP1685" i="11"/>
  <c r="AQ1685" i="11"/>
  <c r="AR1685" i="11"/>
  <c r="AS1685" i="11"/>
  <c r="AT1685" i="11"/>
  <c r="AU1685" i="11"/>
  <c r="Z1686" i="11"/>
  <c r="AA1686" i="11"/>
  <c r="AB1686" i="11"/>
  <c r="AC1686" i="11"/>
  <c r="AD1686" i="11"/>
  <c r="AE1686" i="11"/>
  <c r="AF1686" i="11"/>
  <c r="AG1686" i="11"/>
  <c r="AH1686" i="11"/>
  <c r="AI1686" i="11"/>
  <c r="AJ1686" i="11"/>
  <c r="AK1686" i="11"/>
  <c r="AL1686" i="11"/>
  <c r="AM1686" i="11"/>
  <c r="AN1686" i="11"/>
  <c r="AO1686" i="11"/>
  <c r="AP1686" i="11"/>
  <c r="AQ1686" i="11"/>
  <c r="AR1686" i="11"/>
  <c r="AS1686" i="11"/>
  <c r="AT1686" i="11"/>
  <c r="AU1686" i="11"/>
  <c r="Z1687" i="11"/>
  <c r="AA1687" i="11"/>
  <c r="AB1687" i="11"/>
  <c r="AC1687" i="11"/>
  <c r="AD1687" i="11"/>
  <c r="AE1687" i="11"/>
  <c r="AF1687" i="11"/>
  <c r="AG1687" i="11"/>
  <c r="AH1687" i="11"/>
  <c r="AI1687" i="11"/>
  <c r="AJ1687" i="11"/>
  <c r="AK1687" i="11"/>
  <c r="AL1687" i="11"/>
  <c r="AM1687" i="11"/>
  <c r="AN1687" i="11"/>
  <c r="AO1687" i="11"/>
  <c r="AP1687" i="11"/>
  <c r="AQ1687" i="11"/>
  <c r="AR1687" i="11"/>
  <c r="AS1687" i="11"/>
  <c r="AT1687" i="11"/>
  <c r="AU1687" i="11"/>
  <c r="Z1688" i="11"/>
  <c r="AA1688" i="11"/>
  <c r="AB1688" i="11"/>
  <c r="AC1688" i="11"/>
  <c r="AD1688" i="11"/>
  <c r="AE1688" i="11"/>
  <c r="AF1688" i="11"/>
  <c r="AG1688" i="11"/>
  <c r="AH1688" i="11"/>
  <c r="AI1688" i="11"/>
  <c r="AJ1688" i="11"/>
  <c r="AK1688" i="11"/>
  <c r="AL1688" i="11"/>
  <c r="AM1688" i="11"/>
  <c r="AN1688" i="11"/>
  <c r="AO1688" i="11"/>
  <c r="AP1688" i="11"/>
  <c r="AQ1688" i="11"/>
  <c r="AR1688" i="11"/>
  <c r="AS1688" i="11"/>
  <c r="AT1688" i="11"/>
  <c r="AU1688" i="11"/>
  <c r="Z1689" i="11"/>
  <c r="AA1689" i="11"/>
  <c r="AB1689" i="11"/>
  <c r="AC1689" i="11"/>
  <c r="AD1689" i="11"/>
  <c r="AE1689" i="11"/>
  <c r="AF1689" i="11"/>
  <c r="AG1689" i="11"/>
  <c r="AH1689" i="11"/>
  <c r="AI1689" i="11"/>
  <c r="AJ1689" i="11"/>
  <c r="AK1689" i="11"/>
  <c r="AL1689" i="11"/>
  <c r="AM1689" i="11"/>
  <c r="AN1689" i="11"/>
  <c r="AO1689" i="11"/>
  <c r="AP1689" i="11"/>
  <c r="AQ1689" i="11"/>
  <c r="AR1689" i="11"/>
  <c r="AS1689" i="11"/>
  <c r="AT1689" i="11"/>
  <c r="AU1689" i="11"/>
  <c r="Z1690" i="11"/>
  <c r="AA1690" i="11"/>
  <c r="AB1690" i="11"/>
  <c r="AC1690" i="11"/>
  <c r="AD1690" i="11"/>
  <c r="AE1690" i="11"/>
  <c r="AF1690" i="11"/>
  <c r="AG1690" i="11"/>
  <c r="AH1690" i="11"/>
  <c r="AI1690" i="11"/>
  <c r="AJ1690" i="11"/>
  <c r="AK1690" i="11"/>
  <c r="AL1690" i="11"/>
  <c r="AM1690" i="11"/>
  <c r="AN1690" i="11"/>
  <c r="AO1690" i="11"/>
  <c r="AP1690" i="11"/>
  <c r="AQ1690" i="11"/>
  <c r="AR1690" i="11"/>
  <c r="AS1690" i="11"/>
  <c r="AT1690" i="11"/>
  <c r="AU1690" i="11"/>
  <c r="Z1691" i="11"/>
  <c r="AA1691" i="11"/>
  <c r="AB1691" i="11"/>
  <c r="AC1691" i="11"/>
  <c r="AD1691" i="11"/>
  <c r="AE1691" i="11"/>
  <c r="AF1691" i="11"/>
  <c r="AG1691" i="11"/>
  <c r="AH1691" i="11"/>
  <c r="AI1691" i="11"/>
  <c r="AJ1691" i="11"/>
  <c r="AK1691" i="11"/>
  <c r="AL1691" i="11"/>
  <c r="AM1691" i="11"/>
  <c r="AN1691" i="11"/>
  <c r="AO1691" i="11"/>
  <c r="AP1691" i="11"/>
  <c r="AQ1691" i="11"/>
  <c r="AR1691" i="11"/>
  <c r="AS1691" i="11"/>
  <c r="AT1691" i="11"/>
  <c r="AU1691" i="11"/>
  <c r="Z1692" i="11"/>
  <c r="AA1692" i="11"/>
  <c r="AB1692" i="11"/>
  <c r="AC1692" i="11"/>
  <c r="AD1692" i="11"/>
  <c r="AE1692" i="11"/>
  <c r="AF1692" i="11"/>
  <c r="AG1692" i="11"/>
  <c r="AH1692" i="11"/>
  <c r="AI1692" i="11"/>
  <c r="AJ1692" i="11"/>
  <c r="AK1692" i="11"/>
  <c r="AL1692" i="11"/>
  <c r="AM1692" i="11"/>
  <c r="AN1692" i="11"/>
  <c r="AO1692" i="11"/>
  <c r="AP1692" i="11"/>
  <c r="AQ1692" i="11"/>
  <c r="AR1692" i="11"/>
  <c r="AS1692" i="11"/>
  <c r="AT1692" i="11"/>
  <c r="AU1692" i="11"/>
  <c r="Z1693" i="11"/>
  <c r="AA1693" i="11"/>
  <c r="AB1693" i="11"/>
  <c r="AC1693" i="11"/>
  <c r="AD1693" i="11"/>
  <c r="AE1693" i="11"/>
  <c r="AF1693" i="11"/>
  <c r="AG1693" i="11"/>
  <c r="AH1693" i="11"/>
  <c r="AI1693" i="11"/>
  <c r="AJ1693" i="11"/>
  <c r="AK1693" i="11"/>
  <c r="AL1693" i="11"/>
  <c r="AM1693" i="11"/>
  <c r="AN1693" i="11"/>
  <c r="AO1693" i="11"/>
  <c r="AP1693" i="11"/>
  <c r="AQ1693" i="11"/>
  <c r="AR1693" i="11"/>
  <c r="AS1693" i="11"/>
  <c r="AT1693" i="11"/>
  <c r="AU1693" i="11"/>
  <c r="Z1694" i="11"/>
  <c r="AA1694" i="11"/>
  <c r="AB1694" i="11"/>
  <c r="AC1694" i="11"/>
  <c r="AD1694" i="11"/>
  <c r="AE1694" i="11"/>
  <c r="AF1694" i="11"/>
  <c r="AG1694" i="11"/>
  <c r="AH1694" i="11"/>
  <c r="AI1694" i="11"/>
  <c r="AJ1694" i="11"/>
  <c r="AK1694" i="11"/>
  <c r="AL1694" i="11"/>
  <c r="AM1694" i="11"/>
  <c r="AN1694" i="11"/>
  <c r="AO1694" i="11"/>
  <c r="AP1694" i="11"/>
  <c r="AQ1694" i="11"/>
  <c r="AR1694" i="11"/>
  <c r="AS1694" i="11"/>
  <c r="AT1694" i="11"/>
  <c r="AU1694" i="11"/>
  <c r="Z1695" i="11"/>
  <c r="AA1695" i="11"/>
  <c r="AB1695" i="11"/>
  <c r="AC1695" i="11"/>
  <c r="AD1695" i="11"/>
  <c r="AE1695" i="11"/>
  <c r="AF1695" i="11"/>
  <c r="AG1695" i="11"/>
  <c r="AH1695" i="11"/>
  <c r="AI1695" i="11"/>
  <c r="AJ1695" i="11"/>
  <c r="AK1695" i="11"/>
  <c r="AL1695" i="11"/>
  <c r="AM1695" i="11"/>
  <c r="AN1695" i="11"/>
  <c r="AO1695" i="11"/>
  <c r="AP1695" i="11"/>
  <c r="AQ1695" i="11"/>
  <c r="AR1695" i="11"/>
  <c r="AS1695" i="11"/>
  <c r="AT1695" i="11"/>
  <c r="AU1695" i="11"/>
  <c r="Z1696" i="11"/>
  <c r="AA1696" i="11"/>
  <c r="AB1696" i="11"/>
  <c r="AC1696" i="11"/>
  <c r="AD1696" i="11"/>
  <c r="AE1696" i="11"/>
  <c r="AF1696" i="11"/>
  <c r="AG1696" i="11"/>
  <c r="AH1696" i="11"/>
  <c r="AI1696" i="11"/>
  <c r="AJ1696" i="11"/>
  <c r="AK1696" i="11"/>
  <c r="AL1696" i="11"/>
  <c r="AM1696" i="11"/>
  <c r="AN1696" i="11"/>
  <c r="AO1696" i="11"/>
  <c r="AP1696" i="11"/>
  <c r="AQ1696" i="11"/>
  <c r="AR1696" i="11"/>
  <c r="AS1696" i="11"/>
  <c r="AT1696" i="11"/>
  <c r="AU1696" i="11"/>
  <c r="Z1697" i="11"/>
  <c r="AA1697" i="11"/>
  <c r="AB1697" i="11"/>
  <c r="AC1697" i="11"/>
  <c r="AD1697" i="11"/>
  <c r="AE1697" i="11"/>
  <c r="AF1697" i="11"/>
  <c r="AG1697" i="11"/>
  <c r="AH1697" i="11"/>
  <c r="AI1697" i="11"/>
  <c r="AJ1697" i="11"/>
  <c r="AK1697" i="11"/>
  <c r="AL1697" i="11"/>
  <c r="AM1697" i="11"/>
  <c r="AN1697" i="11"/>
  <c r="AO1697" i="11"/>
  <c r="AP1697" i="11"/>
  <c r="AQ1697" i="11"/>
  <c r="AR1697" i="11"/>
  <c r="AS1697" i="11"/>
  <c r="AT1697" i="11"/>
  <c r="AU1697" i="11"/>
  <c r="Z1698" i="11"/>
  <c r="AA1698" i="11"/>
  <c r="AB1698" i="11"/>
  <c r="AC1698" i="11"/>
  <c r="AD1698" i="11"/>
  <c r="AE1698" i="11"/>
  <c r="AF1698" i="11"/>
  <c r="AG1698" i="11"/>
  <c r="AH1698" i="11"/>
  <c r="AI1698" i="11"/>
  <c r="AJ1698" i="11"/>
  <c r="AK1698" i="11"/>
  <c r="AL1698" i="11"/>
  <c r="AM1698" i="11"/>
  <c r="AN1698" i="11"/>
  <c r="AO1698" i="11"/>
  <c r="AP1698" i="11"/>
  <c r="AQ1698" i="11"/>
  <c r="AR1698" i="11"/>
  <c r="AS1698" i="11"/>
  <c r="AT1698" i="11"/>
  <c r="AU1698" i="11"/>
  <c r="Z1699" i="11"/>
  <c r="AA1699" i="11"/>
  <c r="AB1699" i="11"/>
  <c r="AC1699" i="11"/>
  <c r="AD1699" i="11"/>
  <c r="AE1699" i="11"/>
  <c r="AF1699" i="11"/>
  <c r="AG1699" i="11"/>
  <c r="AH1699" i="11"/>
  <c r="AI1699" i="11"/>
  <c r="AJ1699" i="11"/>
  <c r="AK1699" i="11"/>
  <c r="AL1699" i="11"/>
  <c r="AM1699" i="11"/>
  <c r="AN1699" i="11"/>
  <c r="AO1699" i="11"/>
  <c r="AP1699" i="11"/>
  <c r="AQ1699" i="11"/>
  <c r="AR1699" i="11"/>
  <c r="AS1699" i="11"/>
  <c r="AT1699" i="11"/>
  <c r="AU1699" i="11"/>
  <c r="Z1700" i="11"/>
  <c r="AA1700" i="11"/>
  <c r="AB1700" i="11"/>
  <c r="AC1700" i="11"/>
  <c r="AD1700" i="11"/>
  <c r="AE1700" i="11"/>
  <c r="AF1700" i="11"/>
  <c r="AG1700" i="11"/>
  <c r="AH1700" i="11"/>
  <c r="AI1700" i="11"/>
  <c r="AJ1700" i="11"/>
  <c r="AK1700" i="11"/>
  <c r="AL1700" i="11"/>
  <c r="AM1700" i="11"/>
  <c r="AN1700" i="11"/>
  <c r="AO1700" i="11"/>
  <c r="AP1700" i="11"/>
  <c r="AQ1700" i="11"/>
  <c r="AR1700" i="11"/>
  <c r="AS1700" i="11"/>
  <c r="AT1700" i="11"/>
  <c r="AU1700" i="11"/>
  <c r="Z1701" i="11"/>
  <c r="AA1701" i="11"/>
  <c r="AB1701" i="11"/>
  <c r="AC1701" i="11"/>
  <c r="AD1701" i="11"/>
  <c r="AE1701" i="11"/>
  <c r="AF1701" i="11"/>
  <c r="AG1701" i="11"/>
  <c r="AH1701" i="11"/>
  <c r="AI1701" i="11"/>
  <c r="AJ1701" i="11"/>
  <c r="AK1701" i="11"/>
  <c r="AL1701" i="11"/>
  <c r="AM1701" i="11"/>
  <c r="AN1701" i="11"/>
  <c r="AO1701" i="11"/>
  <c r="AP1701" i="11"/>
  <c r="AQ1701" i="11"/>
  <c r="AR1701" i="11"/>
  <c r="AS1701" i="11"/>
  <c r="AT1701" i="11"/>
  <c r="AU1701" i="11"/>
  <c r="Z1702" i="11"/>
  <c r="AA1702" i="11"/>
  <c r="AB1702" i="11"/>
  <c r="AC1702" i="11"/>
  <c r="AD1702" i="11"/>
  <c r="AE1702" i="11"/>
  <c r="AF1702" i="11"/>
  <c r="AG1702" i="11"/>
  <c r="AH1702" i="11"/>
  <c r="AI1702" i="11"/>
  <c r="AJ1702" i="11"/>
  <c r="AK1702" i="11"/>
  <c r="AL1702" i="11"/>
  <c r="AM1702" i="11"/>
  <c r="AN1702" i="11"/>
  <c r="AO1702" i="11"/>
  <c r="AP1702" i="11"/>
  <c r="AQ1702" i="11"/>
  <c r="AR1702" i="11"/>
  <c r="AS1702" i="11"/>
  <c r="AT1702" i="11"/>
  <c r="AU1702" i="11"/>
  <c r="Z1703" i="11"/>
  <c r="AA1703" i="11"/>
  <c r="AB1703" i="11"/>
  <c r="AC1703" i="11"/>
  <c r="AD1703" i="11"/>
  <c r="AE1703" i="11"/>
  <c r="AF1703" i="11"/>
  <c r="AG1703" i="11"/>
  <c r="AH1703" i="11"/>
  <c r="AI1703" i="11"/>
  <c r="AJ1703" i="11"/>
  <c r="AK1703" i="11"/>
  <c r="AL1703" i="11"/>
  <c r="AM1703" i="11"/>
  <c r="AN1703" i="11"/>
  <c r="AO1703" i="11"/>
  <c r="AP1703" i="11"/>
  <c r="AQ1703" i="11"/>
  <c r="AR1703" i="11"/>
  <c r="AS1703" i="11"/>
  <c r="AT1703" i="11"/>
  <c r="AU1703" i="11"/>
  <c r="Z1704" i="11"/>
  <c r="AA1704" i="11"/>
  <c r="AB1704" i="11"/>
  <c r="AC1704" i="11"/>
  <c r="AD1704" i="11"/>
  <c r="AE1704" i="11"/>
  <c r="AF1704" i="11"/>
  <c r="AG1704" i="11"/>
  <c r="AH1704" i="11"/>
  <c r="AI1704" i="11"/>
  <c r="AJ1704" i="11"/>
  <c r="AK1704" i="11"/>
  <c r="AL1704" i="11"/>
  <c r="AM1704" i="11"/>
  <c r="AN1704" i="11"/>
  <c r="AO1704" i="11"/>
  <c r="AP1704" i="11"/>
  <c r="AQ1704" i="11"/>
  <c r="AR1704" i="11"/>
  <c r="AS1704" i="11"/>
  <c r="AT1704" i="11"/>
  <c r="AU1704" i="11"/>
  <c r="Z1705" i="11"/>
  <c r="AA1705" i="11"/>
  <c r="AB1705" i="11"/>
  <c r="AC1705" i="11"/>
  <c r="AD1705" i="11"/>
  <c r="AE1705" i="11"/>
  <c r="AF1705" i="11"/>
  <c r="AG1705" i="11"/>
  <c r="AH1705" i="11"/>
  <c r="AI1705" i="11"/>
  <c r="AJ1705" i="11"/>
  <c r="AK1705" i="11"/>
  <c r="AL1705" i="11"/>
  <c r="AM1705" i="11"/>
  <c r="AN1705" i="11"/>
  <c r="AO1705" i="11"/>
  <c r="AP1705" i="11"/>
  <c r="AQ1705" i="11"/>
  <c r="AR1705" i="11"/>
  <c r="AS1705" i="11"/>
  <c r="AT1705" i="11"/>
  <c r="AU1705" i="11"/>
  <c r="Z1706" i="11"/>
  <c r="AA1706" i="11"/>
  <c r="AB1706" i="11"/>
  <c r="AC1706" i="11"/>
  <c r="AD1706" i="11"/>
  <c r="AE1706" i="11"/>
  <c r="AF1706" i="11"/>
  <c r="AG1706" i="11"/>
  <c r="AH1706" i="11"/>
  <c r="AI1706" i="11"/>
  <c r="AJ1706" i="11"/>
  <c r="AK1706" i="11"/>
  <c r="AL1706" i="11"/>
  <c r="AM1706" i="11"/>
  <c r="AN1706" i="11"/>
  <c r="AO1706" i="11"/>
  <c r="AP1706" i="11"/>
  <c r="AQ1706" i="11"/>
  <c r="AR1706" i="11"/>
  <c r="AS1706" i="11"/>
  <c r="AT1706" i="11"/>
  <c r="AU1706" i="11"/>
  <c r="Z1707" i="11"/>
  <c r="AA1707" i="11"/>
  <c r="AB1707" i="11"/>
  <c r="AC1707" i="11"/>
  <c r="AD1707" i="11"/>
  <c r="AE1707" i="11"/>
  <c r="AF1707" i="11"/>
  <c r="AG1707" i="11"/>
  <c r="AH1707" i="11"/>
  <c r="AI1707" i="11"/>
  <c r="AJ1707" i="11"/>
  <c r="AK1707" i="11"/>
  <c r="AL1707" i="11"/>
  <c r="AM1707" i="11"/>
  <c r="AN1707" i="11"/>
  <c r="AO1707" i="11"/>
  <c r="AP1707" i="11"/>
  <c r="AQ1707" i="11"/>
  <c r="AR1707" i="11"/>
  <c r="AS1707" i="11"/>
  <c r="AT1707" i="11"/>
  <c r="AU1707" i="11"/>
  <c r="Z1708" i="11"/>
  <c r="AA1708" i="11"/>
  <c r="AB1708" i="11"/>
  <c r="AC1708" i="11"/>
  <c r="AD1708" i="11"/>
  <c r="AE1708" i="11"/>
  <c r="AF1708" i="11"/>
  <c r="AG1708" i="11"/>
  <c r="AH1708" i="11"/>
  <c r="AI1708" i="11"/>
  <c r="AJ1708" i="11"/>
  <c r="AK1708" i="11"/>
  <c r="AL1708" i="11"/>
  <c r="AM1708" i="11"/>
  <c r="AN1708" i="11"/>
  <c r="AO1708" i="11"/>
  <c r="AP1708" i="11"/>
  <c r="AQ1708" i="11"/>
  <c r="AR1708" i="11"/>
  <c r="AS1708" i="11"/>
  <c r="AT1708" i="11"/>
  <c r="AU1708" i="11"/>
  <c r="Z1709" i="11"/>
  <c r="AA1709" i="11"/>
  <c r="AB1709" i="11"/>
  <c r="AC1709" i="11"/>
  <c r="AD1709" i="11"/>
  <c r="AE1709" i="11"/>
  <c r="AF1709" i="11"/>
  <c r="AG1709" i="11"/>
  <c r="AH1709" i="11"/>
  <c r="AI1709" i="11"/>
  <c r="AJ1709" i="11"/>
  <c r="AK1709" i="11"/>
  <c r="AL1709" i="11"/>
  <c r="AM1709" i="11"/>
  <c r="AN1709" i="11"/>
  <c r="AO1709" i="11"/>
  <c r="AP1709" i="11"/>
  <c r="AQ1709" i="11"/>
  <c r="AR1709" i="11"/>
  <c r="AS1709" i="11"/>
  <c r="AT1709" i="11"/>
  <c r="AU1709" i="11"/>
  <c r="Z1710" i="11"/>
  <c r="AA1710" i="11"/>
  <c r="AB1710" i="11"/>
  <c r="AC1710" i="11"/>
  <c r="AD1710" i="11"/>
  <c r="AE1710" i="11"/>
  <c r="AF1710" i="11"/>
  <c r="AG1710" i="11"/>
  <c r="AH1710" i="11"/>
  <c r="AI1710" i="11"/>
  <c r="AJ1710" i="11"/>
  <c r="AK1710" i="11"/>
  <c r="AL1710" i="11"/>
  <c r="AM1710" i="11"/>
  <c r="AN1710" i="11"/>
  <c r="AO1710" i="11"/>
  <c r="AP1710" i="11"/>
  <c r="AQ1710" i="11"/>
  <c r="AR1710" i="11"/>
  <c r="AS1710" i="11"/>
  <c r="AT1710" i="11"/>
  <c r="AU1710" i="11"/>
  <c r="Z1711" i="11"/>
  <c r="AA1711" i="11"/>
  <c r="AB1711" i="11"/>
  <c r="AC1711" i="11"/>
  <c r="AD1711" i="11"/>
  <c r="AE1711" i="11"/>
  <c r="AF1711" i="11"/>
  <c r="AG1711" i="11"/>
  <c r="AH1711" i="11"/>
  <c r="AI1711" i="11"/>
  <c r="AJ1711" i="11"/>
  <c r="AK1711" i="11"/>
  <c r="AL1711" i="11"/>
  <c r="AM1711" i="11"/>
  <c r="AN1711" i="11"/>
  <c r="AO1711" i="11"/>
  <c r="AP1711" i="11"/>
  <c r="AQ1711" i="11"/>
  <c r="AR1711" i="11"/>
  <c r="AS1711" i="11"/>
  <c r="AT1711" i="11"/>
  <c r="AU1711" i="11"/>
  <c r="Z1712" i="11"/>
  <c r="AA1712" i="11"/>
  <c r="AB1712" i="11"/>
  <c r="AC1712" i="11"/>
  <c r="AD1712" i="11"/>
  <c r="AE1712" i="11"/>
  <c r="AF1712" i="11"/>
  <c r="AG1712" i="11"/>
  <c r="AH1712" i="11"/>
  <c r="AI1712" i="11"/>
  <c r="AJ1712" i="11"/>
  <c r="AK1712" i="11"/>
  <c r="AL1712" i="11"/>
  <c r="AM1712" i="11"/>
  <c r="AN1712" i="11"/>
  <c r="AO1712" i="11"/>
  <c r="AP1712" i="11"/>
  <c r="AQ1712" i="11"/>
  <c r="AR1712" i="11"/>
  <c r="AS1712" i="11"/>
  <c r="AT1712" i="11"/>
  <c r="AU1712" i="11"/>
  <c r="Z1713" i="11"/>
  <c r="AA1713" i="11"/>
  <c r="AB1713" i="11"/>
  <c r="AC1713" i="11"/>
  <c r="AD1713" i="11"/>
  <c r="AE1713" i="11"/>
  <c r="AF1713" i="11"/>
  <c r="AG1713" i="11"/>
  <c r="AH1713" i="11"/>
  <c r="AI1713" i="11"/>
  <c r="AJ1713" i="11"/>
  <c r="AK1713" i="11"/>
  <c r="AL1713" i="11"/>
  <c r="AM1713" i="11"/>
  <c r="AN1713" i="11"/>
  <c r="AO1713" i="11"/>
  <c r="AP1713" i="11"/>
  <c r="AQ1713" i="11"/>
  <c r="AR1713" i="11"/>
  <c r="AS1713" i="11"/>
  <c r="AT1713" i="11"/>
  <c r="AU1713" i="11"/>
  <c r="Z1714" i="11"/>
  <c r="AA1714" i="11"/>
  <c r="AB1714" i="11"/>
  <c r="AC1714" i="11"/>
  <c r="AD1714" i="11"/>
  <c r="AE1714" i="11"/>
  <c r="AF1714" i="11"/>
  <c r="AG1714" i="11"/>
  <c r="AH1714" i="11"/>
  <c r="AI1714" i="11"/>
  <c r="AJ1714" i="11"/>
  <c r="AK1714" i="11"/>
  <c r="AL1714" i="11"/>
  <c r="AM1714" i="11"/>
  <c r="AN1714" i="11"/>
  <c r="AO1714" i="11"/>
  <c r="AP1714" i="11"/>
  <c r="AQ1714" i="11"/>
  <c r="AR1714" i="11"/>
  <c r="AS1714" i="11"/>
  <c r="AT1714" i="11"/>
  <c r="AU1714" i="11"/>
  <c r="Z1715" i="11"/>
  <c r="AA1715" i="11"/>
  <c r="AB1715" i="11"/>
  <c r="AC1715" i="11"/>
  <c r="AD1715" i="11"/>
  <c r="AE1715" i="11"/>
  <c r="AF1715" i="11"/>
  <c r="AG1715" i="11"/>
  <c r="AH1715" i="11"/>
  <c r="AI1715" i="11"/>
  <c r="AJ1715" i="11"/>
  <c r="AK1715" i="11"/>
  <c r="AL1715" i="11"/>
  <c r="AM1715" i="11"/>
  <c r="AN1715" i="11"/>
  <c r="AO1715" i="11"/>
  <c r="AP1715" i="11"/>
  <c r="AQ1715" i="11"/>
  <c r="AR1715" i="11"/>
  <c r="AS1715" i="11"/>
  <c r="AT1715" i="11"/>
  <c r="AU1715" i="11"/>
  <c r="Z1716" i="11"/>
  <c r="AA1716" i="11"/>
  <c r="AB1716" i="11"/>
  <c r="AC1716" i="11"/>
  <c r="AD1716" i="11"/>
  <c r="AE1716" i="11"/>
  <c r="AF1716" i="11"/>
  <c r="AG1716" i="11"/>
  <c r="AH1716" i="11"/>
  <c r="AI1716" i="11"/>
  <c r="AJ1716" i="11"/>
  <c r="AK1716" i="11"/>
  <c r="AL1716" i="11"/>
  <c r="AM1716" i="11"/>
  <c r="AN1716" i="11"/>
  <c r="AO1716" i="11"/>
  <c r="AP1716" i="11"/>
  <c r="AQ1716" i="11"/>
  <c r="AR1716" i="11"/>
  <c r="AS1716" i="11"/>
  <c r="AT1716" i="11"/>
  <c r="AU1716" i="11"/>
  <c r="Z1717" i="11"/>
  <c r="AA1717" i="11"/>
  <c r="AB1717" i="11"/>
  <c r="AC1717" i="11"/>
  <c r="AD1717" i="11"/>
  <c r="AE1717" i="11"/>
  <c r="AF1717" i="11"/>
  <c r="AG1717" i="11"/>
  <c r="AH1717" i="11"/>
  <c r="AI1717" i="11"/>
  <c r="AJ1717" i="11"/>
  <c r="AK1717" i="11"/>
  <c r="AL1717" i="11"/>
  <c r="AM1717" i="11"/>
  <c r="AN1717" i="11"/>
  <c r="AO1717" i="11"/>
  <c r="AP1717" i="11"/>
  <c r="AQ1717" i="11"/>
  <c r="AR1717" i="11"/>
  <c r="AS1717" i="11"/>
  <c r="AT1717" i="11"/>
  <c r="AU1717" i="11"/>
  <c r="Z1718" i="11"/>
  <c r="AA1718" i="11"/>
  <c r="AB1718" i="11"/>
  <c r="AC1718" i="11"/>
  <c r="AD1718" i="11"/>
  <c r="AE1718" i="11"/>
  <c r="AF1718" i="11"/>
  <c r="AG1718" i="11"/>
  <c r="AH1718" i="11"/>
  <c r="AI1718" i="11"/>
  <c r="AJ1718" i="11"/>
  <c r="AK1718" i="11"/>
  <c r="AL1718" i="11"/>
  <c r="AM1718" i="11"/>
  <c r="AN1718" i="11"/>
  <c r="AO1718" i="11"/>
  <c r="AP1718" i="11"/>
  <c r="AQ1718" i="11"/>
  <c r="AR1718" i="11"/>
  <c r="AS1718" i="11"/>
  <c r="AT1718" i="11"/>
  <c r="AU1718" i="11"/>
  <c r="Z1719" i="11"/>
  <c r="AA1719" i="11"/>
  <c r="AB1719" i="11"/>
  <c r="AC1719" i="11"/>
  <c r="AD1719" i="11"/>
  <c r="AE1719" i="11"/>
  <c r="AF1719" i="11"/>
  <c r="AG1719" i="11"/>
  <c r="AH1719" i="11"/>
  <c r="AI1719" i="11"/>
  <c r="AJ1719" i="11"/>
  <c r="AK1719" i="11"/>
  <c r="AL1719" i="11"/>
  <c r="AM1719" i="11"/>
  <c r="AN1719" i="11"/>
  <c r="AO1719" i="11"/>
  <c r="AP1719" i="11"/>
  <c r="AQ1719" i="11"/>
  <c r="AR1719" i="11"/>
  <c r="AS1719" i="11"/>
  <c r="AT1719" i="11"/>
  <c r="AU1719" i="11"/>
  <c r="Z1720" i="11"/>
  <c r="AA1720" i="11"/>
  <c r="AB1720" i="11"/>
  <c r="AC1720" i="11"/>
  <c r="AD1720" i="11"/>
  <c r="AE1720" i="11"/>
  <c r="AF1720" i="11"/>
  <c r="AG1720" i="11"/>
  <c r="AH1720" i="11"/>
  <c r="AI1720" i="11"/>
  <c r="AJ1720" i="11"/>
  <c r="AK1720" i="11"/>
  <c r="AL1720" i="11"/>
  <c r="AM1720" i="11"/>
  <c r="AN1720" i="11"/>
  <c r="AO1720" i="11"/>
  <c r="AP1720" i="11"/>
  <c r="AQ1720" i="11"/>
  <c r="AR1720" i="11"/>
  <c r="AS1720" i="11"/>
  <c r="AT1720" i="11"/>
  <c r="AU1720" i="11"/>
  <c r="Z1721" i="11"/>
  <c r="AA1721" i="11"/>
  <c r="AB1721" i="11"/>
  <c r="AC1721" i="11"/>
  <c r="AD1721" i="11"/>
  <c r="AE1721" i="11"/>
  <c r="AF1721" i="11"/>
  <c r="AG1721" i="11"/>
  <c r="AH1721" i="11"/>
  <c r="AI1721" i="11"/>
  <c r="AJ1721" i="11"/>
  <c r="AK1721" i="11"/>
  <c r="AL1721" i="11"/>
  <c r="AM1721" i="11"/>
  <c r="AN1721" i="11"/>
  <c r="AO1721" i="11"/>
  <c r="AP1721" i="11"/>
  <c r="AQ1721" i="11"/>
  <c r="AR1721" i="11"/>
  <c r="AS1721" i="11"/>
  <c r="AT1721" i="11"/>
  <c r="AU1721" i="11"/>
  <c r="Z1722" i="11"/>
  <c r="AA1722" i="11"/>
  <c r="AB1722" i="11"/>
  <c r="AC1722" i="11"/>
  <c r="AD1722" i="11"/>
  <c r="AE1722" i="11"/>
  <c r="AF1722" i="11"/>
  <c r="AG1722" i="11"/>
  <c r="AH1722" i="11"/>
  <c r="AI1722" i="11"/>
  <c r="AJ1722" i="11"/>
  <c r="AK1722" i="11"/>
  <c r="AL1722" i="11"/>
  <c r="AM1722" i="11"/>
  <c r="AN1722" i="11"/>
  <c r="AO1722" i="11"/>
  <c r="AP1722" i="11"/>
  <c r="AQ1722" i="11"/>
  <c r="AR1722" i="11"/>
  <c r="AS1722" i="11"/>
  <c r="AT1722" i="11"/>
  <c r="AU1722" i="11"/>
  <c r="Z1723" i="11"/>
  <c r="AA1723" i="11"/>
  <c r="AB1723" i="11"/>
  <c r="AC1723" i="11"/>
  <c r="AD1723" i="11"/>
  <c r="AE1723" i="11"/>
  <c r="AF1723" i="11"/>
  <c r="AG1723" i="11"/>
  <c r="AH1723" i="11"/>
  <c r="AI1723" i="11"/>
  <c r="AJ1723" i="11"/>
  <c r="AK1723" i="11"/>
  <c r="AL1723" i="11"/>
  <c r="AM1723" i="11"/>
  <c r="AN1723" i="11"/>
  <c r="AO1723" i="11"/>
  <c r="AP1723" i="11"/>
  <c r="AQ1723" i="11"/>
  <c r="AR1723" i="11"/>
  <c r="AS1723" i="11"/>
  <c r="AT1723" i="11"/>
  <c r="AU1723" i="11"/>
  <c r="Z1724" i="11"/>
  <c r="AA1724" i="11"/>
  <c r="AB1724" i="11"/>
  <c r="AC1724" i="11"/>
  <c r="AD1724" i="11"/>
  <c r="AE1724" i="11"/>
  <c r="AF1724" i="11"/>
  <c r="AG1724" i="11"/>
  <c r="AH1724" i="11"/>
  <c r="AI1724" i="11"/>
  <c r="AJ1724" i="11"/>
  <c r="AK1724" i="11"/>
  <c r="AL1724" i="11"/>
  <c r="AM1724" i="11"/>
  <c r="AN1724" i="11"/>
  <c r="AO1724" i="11"/>
  <c r="AP1724" i="11"/>
  <c r="AQ1724" i="11"/>
  <c r="AR1724" i="11"/>
  <c r="AS1724" i="11"/>
  <c r="AT1724" i="11"/>
  <c r="AU1724" i="11"/>
  <c r="Z1725" i="11"/>
  <c r="AA1725" i="11"/>
  <c r="AB1725" i="11"/>
  <c r="AC1725" i="11"/>
  <c r="AD1725" i="11"/>
  <c r="AE1725" i="11"/>
  <c r="AF1725" i="11"/>
  <c r="AG1725" i="11"/>
  <c r="AH1725" i="11"/>
  <c r="AI1725" i="11"/>
  <c r="AJ1725" i="11"/>
  <c r="AK1725" i="11"/>
  <c r="AL1725" i="11"/>
  <c r="AM1725" i="11"/>
  <c r="AN1725" i="11"/>
  <c r="AO1725" i="11"/>
  <c r="AP1725" i="11"/>
  <c r="AQ1725" i="11"/>
  <c r="AR1725" i="11"/>
  <c r="AS1725" i="11"/>
  <c r="AT1725" i="11"/>
  <c r="AU1725" i="11"/>
  <c r="Z1726" i="11"/>
  <c r="AA1726" i="11"/>
  <c r="AB1726" i="11"/>
  <c r="AC1726" i="11"/>
  <c r="AD1726" i="11"/>
  <c r="AE1726" i="11"/>
  <c r="AF1726" i="11"/>
  <c r="AG1726" i="11"/>
  <c r="AH1726" i="11"/>
  <c r="AI1726" i="11"/>
  <c r="AJ1726" i="11"/>
  <c r="AK1726" i="11"/>
  <c r="AL1726" i="11"/>
  <c r="AM1726" i="11"/>
  <c r="AN1726" i="11"/>
  <c r="AO1726" i="11"/>
  <c r="AP1726" i="11"/>
  <c r="AQ1726" i="11"/>
  <c r="AR1726" i="11"/>
  <c r="AS1726" i="11"/>
  <c r="AT1726" i="11"/>
  <c r="AU1726" i="11"/>
  <c r="Z1727" i="11"/>
  <c r="AA1727" i="11"/>
  <c r="AB1727" i="11"/>
  <c r="AC1727" i="11"/>
  <c r="AD1727" i="11"/>
  <c r="AE1727" i="11"/>
  <c r="AF1727" i="11"/>
  <c r="AG1727" i="11"/>
  <c r="AH1727" i="11"/>
  <c r="AI1727" i="11"/>
  <c r="AJ1727" i="11"/>
  <c r="AK1727" i="11"/>
  <c r="AL1727" i="11"/>
  <c r="AM1727" i="11"/>
  <c r="AN1727" i="11"/>
  <c r="AO1727" i="11"/>
  <c r="AP1727" i="11"/>
  <c r="AQ1727" i="11"/>
  <c r="AR1727" i="11"/>
  <c r="AS1727" i="11"/>
  <c r="AT1727" i="11"/>
  <c r="AU1727" i="11"/>
  <c r="Z1728" i="11"/>
  <c r="AA1728" i="11"/>
  <c r="AB1728" i="11"/>
  <c r="AC1728" i="11"/>
  <c r="AD1728" i="11"/>
  <c r="AE1728" i="11"/>
  <c r="AF1728" i="11"/>
  <c r="AG1728" i="11"/>
  <c r="AH1728" i="11"/>
  <c r="AI1728" i="11"/>
  <c r="AJ1728" i="11"/>
  <c r="AK1728" i="11"/>
  <c r="AL1728" i="11"/>
  <c r="AM1728" i="11"/>
  <c r="AN1728" i="11"/>
  <c r="AO1728" i="11"/>
  <c r="AP1728" i="11"/>
  <c r="AQ1728" i="11"/>
  <c r="AR1728" i="11"/>
  <c r="AS1728" i="11"/>
  <c r="AT1728" i="11"/>
  <c r="AU1728" i="11"/>
  <c r="Z1729" i="11"/>
  <c r="AA1729" i="11"/>
  <c r="AB1729" i="11"/>
  <c r="AC1729" i="11"/>
  <c r="AD1729" i="11"/>
  <c r="AE1729" i="11"/>
  <c r="AF1729" i="11"/>
  <c r="AG1729" i="11"/>
  <c r="AH1729" i="11"/>
  <c r="AI1729" i="11"/>
  <c r="AJ1729" i="11"/>
  <c r="AK1729" i="11"/>
  <c r="AL1729" i="11"/>
  <c r="AM1729" i="11"/>
  <c r="AN1729" i="11"/>
  <c r="AO1729" i="11"/>
  <c r="AP1729" i="11"/>
  <c r="AQ1729" i="11"/>
  <c r="AR1729" i="11"/>
  <c r="AS1729" i="11"/>
  <c r="AT1729" i="11"/>
  <c r="AU1729" i="11"/>
  <c r="Z1730" i="11"/>
  <c r="AA1730" i="11"/>
  <c r="AB1730" i="11"/>
  <c r="AC1730" i="11"/>
  <c r="AD1730" i="11"/>
  <c r="AE1730" i="11"/>
  <c r="AF1730" i="11"/>
  <c r="AG1730" i="11"/>
  <c r="AH1730" i="11"/>
  <c r="AI1730" i="11"/>
  <c r="AJ1730" i="11"/>
  <c r="AK1730" i="11"/>
  <c r="AL1730" i="11"/>
  <c r="AM1730" i="11"/>
  <c r="AN1730" i="11"/>
  <c r="AO1730" i="11"/>
  <c r="AP1730" i="11"/>
  <c r="AQ1730" i="11"/>
  <c r="AR1730" i="11"/>
  <c r="AS1730" i="11"/>
  <c r="AT1730" i="11"/>
  <c r="AU1730" i="11"/>
  <c r="Z1731" i="11"/>
  <c r="AA1731" i="11"/>
  <c r="AB1731" i="11"/>
  <c r="AC1731" i="11"/>
  <c r="AD1731" i="11"/>
  <c r="AE1731" i="11"/>
  <c r="AF1731" i="11"/>
  <c r="AG1731" i="11"/>
  <c r="AH1731" i="11"/>
  <c r="AI1731" i="11"/>
  <c r="AJ1731" i="11"/>
  <c r="AK1731" i="11"/>
  <c r="AL1731" i="11"/>
  <c r="AM1731" i="11"/>
  <c r="AN1731" i="11"/>
  <c r="AO1731" i="11"/>
  <c r="AP1731" i="11"/>
  <c r="AQ1731" i="11"/>
  <c r="AR1731" i="11"/>
  <c r="AS1731" i="11"/>
  <c r="AT1731" i="11"/>
  <c r="AU1731" i="11"/>
  <c r="Z1732" i="11"/>
  <c r="AA1732" i="11"/>
  <c r="AB1732" i="11"/>
  <c r="AC1732" i="11"/>
  <c r="AD1732" i="11"/>
  <c r="AE1732" i="11"/>
  <c r="AF1732" i="11"/>
  <c r="AG1732" i="11"/>
  <c r="AH1732" i="11"/>
  <c r="AI1732" i="11"/>
  <c r="AJ1732" i="11"/>
  <c r="AK1732" i="11"/>
  <c r="AL1732" i="11"/>
  <c r="AM1732" i="11"/>
  <c r="AN1732" i="11"/>
  <c r="AO1732" i="11"/>
  <c r="AP1732" i="11"/>
  <c r="AQ1732" i="11"/>
  <c r="AR1732" i="11"/>
  <c r="AS1732" i="11"/>
  <c r="AT1732" i="11"/>
  <c r="AU1732" i="11"/>
  <c r="Z1733" i="11"/>
  <c r="AA1733" i="11"/>
  <c r="AB1733" i="11"/>
  <c r="AC1733" i="11"/>
  <c r="AD1733" i="11"/>
  <c r="AE1733" i="11"/>
  <c r="AF1733" i="11"/>
  <c r="AG1733" i="11"/>
  <c r="AH1733" i="11"/>
  <c r="AI1733" i="11"/>
  <c r="AJ1733" i="11"/>
  <c r="AK1733" i="11"/>
  <c r="AL1733" i="11"/>
  <c r="AM1733" i="11"/>
  <c r="AN1733" i="11"/>
  <c r="AO1733" i="11"/>
  <c r="AP1733" i="11"/>
  <c r="AQ1733" i="11"/>
  <c r="AR1733" i="11"/>
  <c r="AS1733" i="11"/>
  <c r="AT1733" i="11"/>
  <c r="AU1733" i="11"/>
  <c r="Z1734" i="11"/>
  <c r="AA1734" i="11"/>
  <c r="AB1734" i="11"/>
  <c r="AC1734" i="11"/>
  <c r="AD1734" i="11"/>
  <c r="AE1734" i="11"/>
  <c r="AF1734" i="11"/>
  <c r="AG1734" i="11"/>
  <c r="AH1734" i="11"/>
  <c r="AI1734" i="11"/>
  <c r="AJ1734" i="11"/>
  <c r="AK1734" i="11"/>
  <c r="AL1734" i="11"/>
  <c r="AM1734" i="11"/>
  <c r="AN1734" i="11"/>
  <c r="AO1734" i="11"/>
  <c r="AP1734" i="11"/>
  <c r="AQ1734" i="11"/>
  <c r="AR1734" i="11"/>
  <c r="AS1734" i="11"/>
  <c r="AT1734" i="11"/>
  <c r="AU1734" i="11"/>
  <c r="Z1735" i="11"/>
  <c r="AA1735" i="11"/>
  <c r="AB1735" i="11"/>
  <c r="AC1735" i="11"/>
  <c r="AD1735" i="11"/>
  <c r="AE1735" i="11"/>
  <c r="AF1735" i="11"/>
  <c r="AG1735" i="11"/>
  <c r="AH1735" i="11"/>
  <c r="AI1735" i="11"/>
  <c r="AJ1735" i="11"/>
  <c r="AK1735" i="11"/>
  <c r="AL1735" i="11"/>
  <c r="AM1735" i="11"/>
  <c r="AN1735" i="11"/>
  <c r="AO1735" i="11"/>
  <c r="AP1735" i="11"/>
  <c r="AQ1735" i="11"/>
  <c r="AR1735" i="11"/>
  <c r="AS1735" i="11"/>
  <c r="AT1735" i="11"/>
  <c r="AU1735" i="11"/>
  <c r="Z1736" i="11"/>
  <c r="AA1736" i="11"/>
  <c r="AB1736" i="11"/>
  <c r="AC1736" i="11"/>
  <c r="AD1736" i="11"/>
  <c r="AE1736" i="11"/>
  <c r="AF1736" i="11"/>
  <c r="AG1736" i="11"/>
  <c r="AH1736" i="11"/>
  <c r="AI1736" i="11"/>
  <c r="AJ1736" i="11"/>
  <c r="AK1736" i="11"/>
  <c r="AL1736" i="11"/>
  <c r="AM1736" i="11"/>
  <c r="AN1736" i="11"/>
  <c r="AO1736" i="11"/>
  <c r="AP1736" i="11"/>
  <c r="AQ1736" i="11"/>
  <c r="AR1736" i="11"/>
  <c r="AS1736" i="11"/>
  <c r="AT1736" i="11"/>
  <c r="AU1736" i="11"/>
  <c r="Z1737" i="11"/>
  <c r="AA1737" i="11"/>
  <c r="AB1737" i="11"/>
  <c r="AC1737" i="11"/>
  <c r="AD1737" i="11"/>
  <c r="AE1737" i="11"/>
  <c r="AF1737" i="11"/>
  <c r="AG1737" i="11"/>
  <c r="AH1737" i="11"/>
  <c r="AI1737" i="11"/>
  <c r="AJ1737" i="11"/>
  <c r="AK1737" i="11"/>
  <c r="AL1737" i="11"/>
  <c r="AM1737" i="11"/>
  <c r="AN1737" i="11"/>
  <c r="AO1737" i="11"/>
  <c r="AP1737" i="11"/>
  <c r="AQ1737" i="11"/>
  <c r="AR1737" i="11"/>
  <c r="AS1737" i="11"/>
  <c r="AT1737" i="11"/>
  <c r="AU1737" i="11"/>
  <c r="Z1738" i="11"/>
  <c r="AA1738" i="11"/>
  <c r="AB1738" i="11"/>
  <c r="AC1738" i="11"/>
  <c r="AD1738" i="11"/>
  <c r="AE1738" i="11"/>
  <c r="AF1738" i="11"/>
  <c r="AG1738" i="11"/>
  <c r="AH1738" i="11"/>
  <c r="AI1738" i="11"/>
  <c r="AJ1738" i="11"/>
  <c r="AK1738" i="11"/>
  <c r="AL1738" i="11"/>
  <c r="AM1738" i="11"/>
  <c r="AN1738" i="11"/>
  <c r="AO1738" i="11"/>
  <c r="AP1738" i="11"/>
  <c r="AQ1738" i="11"/>
  <c r="AR1738" i="11"/>
  <c r="AS1738" i="11"/>
  <c r="AT1738" i="11"/>
  <c r="AU1738" i="11"/>
  <c r="Z1739" i="11"/>
  <c r="AA1739" i="11"/>
  <c r="AB1739" i="11"/>
  <c r="AC1739" i="11"/>
  <c r="AD1739" i="11"/>
  <c r="AE1739" i="11"/>
  <c r="AF1739" i="11"/>
  <c r="AG1739" i="11"/>
  <c r="AH1739" i="11"/>
  <c r="AI1739" i="11"/>
  <c r="AJ1739" i="11"/>
  <c r="AK1739" i="11"/>
  <c r="AL1739" i="11"/>
  <c r="AM1739" i="11"/>
  <c r="AN1739" i="11"/>
  <c r="AO1739" i="11"/>
  <c r="AP1739" i="11"/>
  <c r="AQ1739" i="11"/>
  <c r="AR1739" i="11"/>
  <c r="AS1739" i="11"/>
  <c r="AT1739" i="11"/>
  <c r="AU1739" i="11"/>
  <c r="Z1740" i="11"/>
  <c r="AA1740" i="11"/>
  <c r="AB1740" i="11"/>
  <c r="AC1740" i="11"/>
  <c r="AD1740" i="11"/>
  <c r="AE1740" i="11"/>
  <c r="AF1740" i="11"/>
  <c r="AG1740" i="11"/>
  <c r="AH1740" i="11"/>
  <c r="AI1740" i="11"/>
  <c r="AJ1740" i="11"/>
  <c r="AK1740" i="11"/>
  <c r="AL1740" i="11"/>
  <c r="AM1740" i="11"/>
  <c r="AN1740" i="11"/>
  <c r="AO1740" i="11"/>
  <c r="AP1740" i="11"/>
  <c r="AQ1740" i="11"/>
  <c r="AR1740" i="11"/>
  <c r="AS1740" i="11"/>
  <c r="AT1740" i="11"/>
  <c r="AU1740" i="11"/>
  <c r="Z1741" i="11"/>
  <c r="AA1741" i="11"/>
  <c r="AB1741" i="11"/>
  <c r="AC1741" i="11"/>
  <c r="AD1741" i="11"/>
  <c r="AE1741" i="11"/>
  <c r="AF1741" i="11"/>
  <c r="AG1741" i="11"/>
  <c r="AH1741" i="11"/>
  <c r="AI1741" i="11"/>
  <c r="AJ1741" i="11"/>
  <c r="AK1741" i="11"/>
  <c r="AL1741" i="11"/>
  <c r="AM1741" i="11"/>
  <c r="AN1741" i="11"/>
  <c r="AO1741" i="11"/>
  <c r="AP1741" i="11"/>
  <c r="AQ1741" i="11"/>
  <c r="AR1741" i="11"/>
  <c r="AS1741" i="11"/>
  <c r="AT1741" i="11"/>
  <c r="AU1741" i="11"/>
  <c r="Z1742" i="11"/>
  <c r="AA1742" i="11"/>
  <c r="AB1742" i="11"/>
  <c r="AC1742" i="11"/>
  <c r="AD1742" i="11"/>
  <c r="AE1742" i="11"/>
  <c r="AF1742" i="11"/>
  <c r="AG1742" i="11"/>
  <c r="AH1742" i="11"/>
  <c r="AI1742" i="11"/>
  <c r="AJ1742" i="11"/>
  <c r="AK1742" i="11"/>
  <c r="AL1742" i="11"/>
  <c r="AM1742" i="11"/>
  <c r="AN1742" i="11"/>
  <c r="AO1742" i="11"/>
  <c r="AP1742" i="11"/>
  <c r="AQ1742" i="11"/>
  <c r="AR1742" i="11"/>
  <c r="AS1742" i="11"/>
  <c r="AT1742" i="11"/>
  <c r="AU1742" i="11"/>
  <c r="Z1743" i="11"/>
  <c r="AA1743" i="11"/>
  <c r="AB1743" i="11"/>
  <c r="AC1743" i="11"/>
  <c r="AD1743" i="11"/>
  <c r="AE1743" i="11"/>
  <c r="AF1743" i="11"/>
  <c r="AG1743" i="11"/>
  <c r="AH1743" i="11"/>
  <c r="AI1743" i="11"/>
  <c r="AJ1743" i="11"/>
  <c r="AK1743" i="11"/>
  <c r="AL1743" i="11"/>
  <c r="AM1743" i="11"/>
  <c r="AN1743" i="11"/>
  <c r="AO1743" i="11"/>
  <c r="AP1743" i="11"/>
  <c r="AQ1743" i="11"/>
  <c r="AR1743" i="11"/>
  <c r="AS1743" i="11"/>
  <c r="AT1743" i="11"/>
  <c r="AU1743" i="11"/>
  <c r="Z1744" i="11"/>
  <c r="AA1744" i="11"/>
  <c r="AB1744" i="11"/>
  <c r="AC1744" i="11"/>
  <c r="AD1744" i="11"/>
  <c r="AE1744" i="11"/>
  <c r="AF1744" i="11"/>
  <c r="AG1744" i="11"/>
  <c r="AH1744" i="11"/>
  <c r="AI1744" i="11"/>
  <c r="AJ1744" i="11"/>
  <c r="AK1744" i="11"/>
  <c r="AL1744" i="11"/>
  <c r="AM1744" i="11"/>
  <c r="AN1744" i="11"/>
  <c r="AO1744" i="11"/>
  <c r="AP1744" i="11"/>
  <c r="AQ1744" i="11"/>
  <c r="AR1744" i="11"/>
  <c r="AS1744" i="11"/>
  <c r="AT1744" i="11"/>
  <c r="AU1744" i="11"/>
  <c r="Z1745" i="11"/>
  <c r="AA1745" i="11"/>
  <c r="AB1745" i="11"/>
  <c r="AC1745" i="11"/>
  <c r="AD1745" i="11"/>
  <c r="AE1745" i="11"/>
  <c r="AF1745" i="11"/>
  <c r="AG1745" i="11"/>
  <c r="AH1745" i="11"/>
  <c r="AI1745" i="11"/>
  <c r="AJ1745" i="11"/>
  <c r="AK1745" i="11"/>
  <c r="AL1745" i="11"/>
  <c r="AM1745" i="11"/>
  <c r="AN1745" i="11"/>
  <c r="AO1745" i="11"/>
  <c r="AP1745" i="11"/>
  <c r="AQ1745" i="11"/>
  <c r="AR1745" i="11"/>
  <c r="AS1745" i="11"/>
  <c r="AT1745" i="11"/>
  <c r="AU1745" i="11"/>
  <c r="Z1746" i="11"/>
  <c r="AA1746" i="11"/>
  <c r="AB1746" i="11"/>
  <c r="AC1746" i="11"/>
  <c r="AD1746" i="11"/>
  <c r="AE1746" i="11"/>
  <c r="AF1746" i="11"/>
  <c r="AG1746" i="11"/>
  <c r="AH1746" i="11"/>
  <c r="AI1746" i="11"/>
  <c r="AJ1746" i="11"/>
  <c r="AK1746" i="11"/>
  <c r="AL1746" i="11"/>
  <c r="AM1746" i="11"/>
  <c r="AN1746" i="11"/>
  <c r="AO1746" i="11"/>
  <c r="AP1746" i="11"/>
  <c r="AQ1746" i="11"/>
  <c r="AR1746" i="11"/>
  <c r="AS1746" i="11"/>
  <c r="AT1746" i="11"/>
  <c r="AU1746" i="11"/>
  <c r="Z1747" i="11"/>
  <c r="AA1747" i="11"/>
  <c r="AB1747" i="11"/>
  <c r="AC1747" i="11"/>
  <c r="AD1747" i="11"/>
  <c r="AE1747" i="11"/>
  <c r="AF1747" i="11"/>
  <c r="AG1747" i="11"/>
  <c r="AH1747" i="11"/>
  <c r="AI1747" i="11"/>
  <c r="AJ1747" i="11"/>
  <c r="AK1747" i="11"/>
  <c r="AL1747" i="11"/>
  <c r="AM1747" i="11"/>
  <c r="AN1747" i="11"/>
  <c r="AO1747" i="11"/>
  <c r="AP1747" i="11"/>
  <c r="AQ1747" i="11"/>
  <c r="AR1747" i="11"/>
  <c r="AS1747" i="11"/>
  <c r="AT1747" i="11"/>
  <c r="AU1747" i="11"/>
  <c r="Z1748" i="11"/>
  <c r="AA1748" i="11"/>
  <c r="AB1748" i="11"/>
  <c r="AC1748" i="11"/>
  <c r="AD1748" i="11"/>
  <c r="AE1748" i="11"/>
  <c r="AF1748" i="11"/>
  <c r="AG1748" i="11"/>
  <c r="AH1748" i="11"/>
  <c r="AI1748" i="11"/>
  <c r="AJ1748" i="11"/>
  <c r="AK1748" i="11"/>
  <c r="AL1748" i="11"/>
  <c r="AM1748" i="11"/>
  <c r="AN1748" i="11"/>
  <c r="AO1748" i="11"/>
  <c r="AP1748" i="11"/>
  <c r="AQ1748" i="11"/>
  <c r="AR1748" i="11"/>
  <c r="AS1748" i="11"/>
  <c r="AT1748" i="11"/>
  <c r="AU1748" i="11"/>
  <c r="Z1749" i="11"/>
  <c r="AA1749" i="11"/>
  <c r="AB1749" i="11"/>
  <c r="AC1749" i="11"/>
  <c r="AD1749" i="11"/>
  <c r="AE1749" i="11"/>
  <c r="AF1749" i="11"/>
  <c r="AG1749" i="11"/>
  <c r="AH1749" i="11"/>
  <c r="AI1749" i="11"/>
  <c r="AJ1749" i="11"/>
  <c r="AK1749" i="11"/>
  <c r="AL1749" i="11"/>
  <c r="AM1749" i="11"/>
  <c r="AN1749" i="11"/>
  <c r="AO1749" i="11"/>
  <c r="AP1749" i="11"/>
  <c r="AQ1749" i="11"/>
  <c r="AR1749" i="11"/>
  <c r="AS1749" i="11"/>
  <c r="AT1749" i="11"/>
  <c r="AU1749" i="11"/>
  <c r="Z1750" i="11"/>
  <c r="AA1750" i="11"/>
  <c r="AB1750" i="11"/>
  <c r="AC1750" i="11"/>
  <c r="AD1750" i="11"/>
  <c r="AE1750" i="11"/>
  <c r="AF1750" i="11"/>
  <c r="AG1750" i="11"/>
  <c r="AH1750" i="11"/>
  <c r="AI1750" i="11"/>
  <c r="AJ1750" i="11"/>
  <c r="AK1750" i="11"/>
  <c r="AL1750" i="11"/>
  <c r="AM1750" i="11"/>
  <c r="AN1750" i="11"/>
  <c r="AO1750" i="11"/>
  <c r="AP1750" i="11"/>
  <c r="AQ1750" i="11"/>
  <c r="AR1750" i="11"/>
  <c r="AS1750" i="11"/>
  <c r="AT1750" i="11"/>
  <c r="AU1750" i="11"/>
  <c r="Z1751" i="11"/>
  <c r="AA1751" i="11"/>
  <c r="AB1751" i="11"/>
  <c r="AC1751" i="11"/>
  <c r="AD1751" i="11"/>
  <c r="AE1751" i="11"/>
  <c r="AF1751" i="11"/>
  <c r="AG1751" i="11"/>
  <c r="AH1751" i="11"/>
  <c r="AI1751" i="11"/>
  <c r="AJ1751" i="11"/>
  <c r="AK1751" i="11"/>
  <c r="AL1751" i="11"/>
  <c r="AM1751" i="11"/>
  <c r="AN1751" i="11"/>
  <c r="AO1751" i="11"/>
  <c r="AP1751" i="11"/>
  <c r="AQ1751" i="11"/>
  <c r="AR1751" i="11"/>
  <c r="AS1751" i="11"/>
  <c r="AT1751" i="11"/>
  <c r="AU1751" i="11"/>
  <c r="Z1752" i="11"/>
  <c r="AA1752" i="11"/>
  <c r="AB1752" i="11"/>
  <c r="AC1752" i="11"/>
  <c r="AD1752" i="11"/>
  <c r="AE1752" i="11"/>
  <c r="AF1752" i="11"/>
  <c r="AG1752" i="11"/>
  <c r="AH1752" i="11"/>
  <c r="AI1752" i="11"/>
  <c r="AJ1752" i="11"/>
  <c r="AK1752" i="11"/>
  <c r="AL1752" i="11"/>
  <c r="AM1752" i="11"/>
  <c r="AN1752" i="11"/>
  <c r="AO1752" i="11"/>
  <c r="AP1752" i="11"/>
  <c r="AQ1752" i="11"/>
  <c r="AR1752" i="11"/>
  <c r="AS1752" i="11"/>
  <c r="AT1752" i="11"/>
  <c r="AU1752" i="11"/>
  <c r="Z1753" i="11"/>
  <c r="AA1753" i="11"/>
  <c r="AB1753" i="11"/>
  <c r="AC1753" i="11"/>
  <c r="AD1753" i="11"/>
  <c r="AE1753" i="11"/>
  <c r="AF1753" i="11"/>
  <c r="AG1753" i="11"/>
  <c r="AH1753" i="11"/>
  <c r="AI1753" i="11"/>
  <c r="AJ1753" i="11"/>
  <c r="AK1753" i="11"/>
  <c r="AL1753" i="11"/>
  <c r="AM1753" i="11"/>
  <c r="AN1753" i="11"/>
  <c r="AO1753" i="11"/>
  <c r="AP1753" i="11"/>
  <c r="AQ1753" i="11"/>
  <c r="AR1753" i="11"/>
  <c r="AS1753" i="11"/>
  <c r="AT1753" i="11"/>
  <c r="AU1753" i="11"/>
  <c r="Z1754" i="11"/>
  <c r="AA1754" i="11"/>
  <c r="AB1754" i="11"/>
  <c r="AC1754" i="11"/>
  <c r="AD1754" i="11"/>
  <c r="AE1754" i="11"/>
  <c r="AF1754" i="11"/>
  <c r="AG1754" i="11"/>
  <c r="AH1754" i="11"/>
  <c r="AI1754" i="11"/>
  <c r="AJ1754" i="11"/>
  <c r="AK1754" i="11"/>
  <c r="AL1754" i="11"/>
  <c r="AM1754" i="11"/>
  <c r="AN1754" i="11"/>
  <c r="AO1754" i="11"/>
  <c r="AP1754" i="11"/>
  <c r="AQ1754" i="11"/>
  <c r="AR1754" i="11"/>
  <c r="AS1754" i="11"/>
  <c r="AT1754" i="11"/>
  <c r="AU1754" i="11"/>
  <c r="Z1755" i="11"/>
  <c r="AA1755" i="11"/>
  <c r="AB1755" i="11"/>
  <c r="AC1755" i="11"/>
  <c r="AD1755" i="11"/>
  <c r="AE1755" i="11"/>
  <c r="AF1755" i="11"/>
  <c r="AG1755" i="11"/>
  <c r="AH1755" i="11"/>
  <c r="AI1755" i="11"/>
  <c r="AJ1755" i="11"/>
  <c r="AK1755" i="11"/>
  <c r="AL1755" i="11"/>
  <c r="AM1755" i="11"/>
  <c r="AN1755" i="11"/>
  <c r="AO1755" i="11"/>
  <c r="AP1755" i="11"/>
  <c r="AQ1755" i="11"/>
  <c r="AR1755" i="11"/>
  <c r="AS1755" i="11"/>
  <c r="AT1755" i="11"/>
  <c r="AU1755" i="11"/>
  <c r="Z1756" i="11"/>
  <c r="AA1756" i="11"/>
  <c r="AB1756" i="11"/>
  <c r="AC1756" i="11"/>
  <c r="AD1756" i="11"/>
  <c r="AE1756" i="11"/>
  <c r="AF1756" i="11"/>
  <c r="AG1756" i="11"/>
  <c r="AH1756" i="11"/>
  <c r="AI1756" i="11"/>
  <c r="AJ1756" i="11"/>
  <c r="AK1756" i="11"/>
  <c r="AL1756" i="11"/>
  <c r="AM1756" i="11"/>
  <c r="AN1756" i="11"/>
  <c r="AO1756" i="11"/>
  <c r="AP1756" i="11"/>
  <c r="AQ1756" i="11"/>
  <c r="AR1756" i="11"/>
  <c r="AS1756" i="11"/>
  <c r="AT1756" i="11"/>
  <c r="AU1756" i="11"/>
  <c r="Z1757" i="11"/>
  <c r="AA1757" i="11"/>
  <c r="AB1757" i="11"/>
  <c r="AC1757" i="11"/>
  <c r="AD1757" i="11"/>
  <c r="AE1757" i="11"/>
  <c r="AF1757" i="11"/>
  <c r="AG1757" i="11"/>
  <c r="AH1757" i="11"/>
  <c r="AI1757" i="11"/>
  <c r="AJ1757" i="11"/>
  <c r="AK1757" i="11"/>
  <c r="AL1757" i="11"/>
  <c r="AM1757" i="11"/>
  <c r="AN1757" i="11"/>
  <c r="AO1757" i="11"/>
  <c r="AP1757" i="11"/>
  <c r="AQ1757" i="11"/>
  <c r="AR1757" i="11"/>
  <c r="AS1757" i="11"/>
  <c r="AT1757" i="11"/>
  <c r="AU1757" i="11"/>
  <c r="Z1758" i="11"/>
  <c r="AA1758" i="11"/>
  <c r="AB1758" i="11"/>
  <c r="AC1758" i="11"/>
  <c r="AD1758" i="11"/>
  <c r="AE1758" i="11"/>
  <c r="AF1758" i="11"/>
  <c r="AG1758" i="11"/>
  <c r="AH1758" i="11"/>
  <c r="AI1758" i="11"/>
  <c r="AJ1758" i="11"/>
  <c r="AK1758" i="11"/>
  <c r="AL1758" i="11"/>
  <c r="AM1758" i="11"/>
  <c r="AN1758" i="11"/>
  <c r="AO1758" i="11"/>
  <c r="AP1758" i="11"/>
  <c r="AQ1758" i="11"/>
  <c r="AR1758" i="11"/>
  <c r="AS1758" i="11"/>
  <c r="AT1758" i="11"/>
  <c r="AU1758" i="11"/>
  <c r="Z1759" i="11"/>
  <c r="AA1759" i="11"/>
  <c r="AB1759" i="11"/>
  <c r="AC1759" i="11"/>
  <c r="AD1759" i="11"/>
  <c r="AE1759" i="11"/>
  <c r="AF1759" i="11"/>
  <c r="AG1759" i="11"/>
  <c r="AH1759" i="11"/>
  <c r="AI1759" i="11"/>
  <c r="AJ1759" i="11"/>
  <c r="AK1759" i="11"/>
  <c r="AL1759" i="11"/>
  <c r="AM1759" i="11"/>
  <c r="AN1759" i="11"/>
  <c r="AO1759" i="11"/>
  <c r="AP1759" i="11"/>
  <c r="AQ1759" i="11"/>
  <c r="AR1759" i="11"/>
  <c r="AS1759" i="11"/>
  <c r="AT1759" i="11"/>
  <c r="AU1759" i="11"/>
  <c r="Z1760" i="11"/>
  <c r="AA1760" i="11"/>
  <c r="AB1760" i="11"/>
  <c r="AC1760" i="11"/>
  <c r="AD1760" i="11"/>
  <c r="AE1760" i="11"/>
  <c r="AF1760" i="11"/>
  <c r="AG1760" i="11"/>
  <c r="AH1760" i="11"/>
  <c r="AI1760" i="11"/>
  <c r="AJ1760" i="11"/>
  <c r="AK1760" i="11"/>
  <c r="AL1760" i="11"/>
  <c r="AM1760" i="11"/>
  <c r="AN1760" i="11"/>
  <c r="AO1760" i="11"/>
  <c r="AP1760" i="11"/>
  <c r="AQ1760" i="11"/>
  <c r="AR1760" i="11"/>
  <c r="AS1760" i="11"/>
  <c r="AT1760" i="11"/>
  <c r="AU1760" i="11"/>
  <c r="Z1761" i="11"/>
  <c r="AA1761" i="11"/>
  <c r="AB1761" i="11"/>
  <c r="AC1761" i="11"/>
  <c r="AD1761" i="11"/>
  <c r="AE1761" i="11"/>
  <c r="AF1761" i="11"/>
  <c r="AG1761" i="11"/>
  <c r="AH1761" i="11"/>
  <c r="AI1761" i="11"/>
  <c r="AJ1761" i="11"/>
  <c r="AK1761" i="11"/>
  <c r="AL1761" i="11"/>
  <c r="AM1761" i="11"/>
  <c r="AN1761" i="11"/>
  <c r="AO1761" i="11"/>
  <c r="AP1761" i="11"/>
  <c r="AQ1761" i="11"/>
  <c r="AR1761" i="11"/>
  <c r="AS1761" i="11"/>
  <c r="AT1761" i="11"/>
  <c r="AU1761" i="11"/>
  <c r="Z1762" i="11"/>
  <c r="AA1762" i="11"/>
  <c r="AB1762" i="11"/>
  <c r="AC1762" i="11"/>
  <c r="AD1762" i="11"/>
  <c r="AE1762" i="11"/>
  <c r="AF1762" i="11"/>
  <c r="AG1762" i="11"/>
  <c r="AH1762" i="11"/>
  <c r="AI1762" i="11"/>
  <c r="AJ1762" i="11"/>
  <c r="AK1762" i="11"/>
  <c r="AL1762" i="11"/>
  <c r="AM1762" i="11"/>
  <c r="AN1762" i="11"/>
  <c r="AO1762" i="11"/>
  <c r="AP1762" i="11"/>
  <c r="AQ1762" i="11"/>
  <c r="AR1762" i="11"/>
  <c r="AS1762" i="11"/>
  <c r="AT1762" i="11"/>
  <c r="AU1762" i="11"/>
  <c r="Z1763" i="11"/>
  <c r="AA1763" i="11"/>
  <c r="AB1763" i="11"/>
  <c r="AC1763" i="11"/>
  <c r="AD1763" i="11"/>
  <c r="AE1763" i="11"/>
  <c r="AF1763" i="11"/>
  <c r="AG1763" i="11"/>
  <c r="AH1763" i="11"/>
  <c r="AI1763" i="11"/>
  <c r="AJ1763" i="11"/>
  <c r="AK1763" i="11"/>
  <c r="AL1763" i="11"/>
  <c r="AM1763" i="11"/>
  <c r="AN1763" i="11"/>
  <c r="AO1763" i="11"/>
  <c r="AP1763" i="11"/>
  <c r="AQ1763" i="11"/>
  <c r="AR1763" i="11"/>
  <c r="AS1763" i="11"/>
  <c r="AT1763" i="11"/>
  <c r="AU1763" i="11"/>
  <c r="Z1764" i="11"/>
  <c r="AA1764" i="11"/>
  <c r="AB1764" i="11"/>
  <c r="AC1764" i="11"/>
  <c r="AD1764" i="11"/>
  <c r="AE1764" i="11"/>
  <c r="AF1764" i="11"/>
  <c r="AG1764" i="11"/>
  <c r="AH1764" i="11"/>
  <c r="AI1764" i="11"/>
  <c r="AJ1764" i="11"/>
  <c r="AK1764" i="11"/>
  <c r="AL1764" i="11"/>
  <c r="AM1764" i="11"/>
  <c r="AN1764" i="11"/>
  <c r="AO1764" i="11"/>
  <c r="AP1764" i="11"/>
  <c r="AQ1764" i="11"/>
  <c r="AR1764" i="11"/>
  <c r="AS1764" i="11"/>
  <c r="AT1764" i="11"/>
  <c r="AU1764" i="11"/>
  <c r="Z1765" i="11"/>
  <c r="AA1765" i="11"/>
  <c r="AB1765" i="11"/>
  <c r="AC1765" i="11"/>
  <c r="AD1765" i="11"/>
  <c r="AE1765" i="11"/>
  <c r="AF1765" i="11"/>
  <c r="AG1765" i="11"/>
  <c r="AH1765" i="11"/>
  <c r="AI1765" i="11"/>
  <c r="AJ1765" i="11"/>
  <c r="AK1765" i="11"/>
  <c r="AL1765" i="11"/>
  <c r="AM1765" i="11"/>
  <c r="AN1765" i="11"/>
  <c r="AO1765" i="11"/>
  <c r="AP1765" i="11"/>
  <c r="AQ1765" i="11"/>
  <c r="AR1765" i="11"/>
  <c r="AS1765" i="11"/>
  <c r="AT1765" i="11"/>
  <c r="AU1765" i="11"/>
  <c r="Z1766" i="11"/>
  <c r="AA1766" i="11"/>
  <c r="AB1766" i="11"/>
  <c r="AC1766" i="11"/>
  <c r="AD1766" i="11"/>
  <c r="AE1766" i="11"/>
  <c r="AF1766" i="11"/>
  <c r="AG1766" i="11"/>
  <c r="AH1766" i="11"/>
  <c r="AI1766" i="11"/>
  <c r="AJ1766" i="11"/>
  <c r="AK1766" i="11"/>
  <c r="AL1766" i="11"/>
  <c r="AM1766" i="11"/>
  <c r="AN1766" i="11"/>
  <c r="AO1766" i="11"/>
  <c r="AP1766" i="11"/>
  <c r="AQ1766" i="11"/>
  <c r="AR1766" i="11"/>
  <c r="AS1766" i="11"/>
  <c r="AT1766" i="11"/>
  <c r="AU1766" i="11"/>
  <c r="Z1767" i="11"/>
  <c r="AA1767" i="11"/>
  <c r="AB1767" i="11"/>
  <c r="AC1767" i="11"/>
  <c r="AD1767" i="11"/>
  <c r="AE1767" i="11"/>
  <c r="AF1767" i="11"/>
  <c r="AG1767" i="11"/>
  <c r="AH1767" i="11"/>
  <c r="AI1767" i="11"/>
  <c r="AJ1767" i="11"/>
  <c r="AK1767" i="11"/>
  <c r="AL1767" i="11"/>
  <c r="AM1767" i="11"/>
  <c r="AN1767" i="11"/>
  <c r="AO1767" i="11"/>
  <c r="AP1767" i="11"/>
  <c r="AQ1767" i="11"/>
  <c r="AR1767" i="11"/>
  <c r="AS1767" i="11"/>
  <c r="AT1767" i="11"/>
  <c r="AU1767" i="11"/>
  <c r="Z1768" i="11"/>
  <c r="AA1768" i="11"/>
  <c r="AB1768" i="11"/>
  <c r="AC1768" i="11"/>
  <c r="AD1768" i="11"/>
  <c r="AE1768" i="11"/>
  <c r="AF1768" i="11"/>
  <c r="AG1768" i="11"/>
  <c r="AH1768" i="11"/>
  <c r="AI1768" i="11"/>
  <c r="AJ1768" i="11"/>
  <c r="AK1768" i="11"/>
  <c r="AL1768" i="11"/>
  <c r="AM1768" i="11"/>
  <c r="AN1768" i="11"/>
  <c r="AO1768" i="11"/>
  <c r="AP1768" i="11"/>
  <c r="AQ1768" i="11"/>
  <c r="AR1768" i="11"/>
  <c r="AS1768" i="11"/>
  <c r="AT1768" i="11"/>
  <c r="AU1768" i="11"/>
  <c r="Z1769" i="11"/>
  <c r="AA1769" i="11"/>
  <c r="AB1769" i="11"/>
  <c r="AC1769" i="11"/>
  <c r="AD1769" i="11"/>
  <c r="AE1769" i="11"/>
  <c r="AF1769" i="11"/>
  <c r="AG1769" i="11"/>
  <c r="AH1769" i="11"/>
  <c r="AI1769" i="11"/>
  <c r="AJ1769" i="11"/>
  <c r="AK1769" i="11"/>
  <c r="AL1769" i="11"/>
  <c r="AM1769" i="11"/>
  <c r="AN1769" i="11"/>
  <c r="AO1769" i="11"/>
  <c r="AP1769" i="11"/>
  <c r="AQ1769" i="11"/>
  <c r="AR1769" i="11"/>
  <c r="AS1769" i="11"/>
  <c r="AT1769" i="11"/>
  <c r="AU1769" i="11"/>
  <c r="Z1770" i="11"/>
  <c r="AA1770" i="11"/>
  <c r="AB1770" i="11"/>
  <c r="AC1770" i="11"/>
  <c r="AD1770" i="11"/>
  <c r="AE1770" i="11"/>
  <c r="AF1770" i="11"/>
  <c r="AG1770" i="11"/>
  <c r="AH1770" i="11"/>
  <c r="AI1770" i="11"/>
  <c r="AJ1770" i="11"/>
  <c r="AK1770" i="11"/>
  <c r="AL1770" i="11"/>
  <c r="AM1770" i="11"/>
  <c r="AN1770" i="11"/>
  <c r="AO1770" i="11"/>
  <c r="AP1770" i="11"/>
  <c r="AQ1770" i="11"/>
  <c r="AR1770" i="11"/>
  <c r="AS1770" i="11"/>
  <c r="AT1770" i="11"/>
  <c r="AU1770" i="11"/>
  <c r="Z1771" i="11"/>
  <c r="AA1771" i="11"/>
  <c r="AB1771" i="11"/>
  <c r="AC1771" i="11"/>
  <c r="AD1771" i="11"/>
  <c r="AE1771" i="11"/>
  <c r="AF1771" i="11"/>
  <c r="AG1771" i="11"/>
  <c r="AH1771" i="11"/>
  <c r="AI1771" i="11"/>
  <c r="AJ1771" i="11"/>
  <c r="AK1771" i="11"/>
  <c r="AL1771" i="11"/>
  <c r="AM1771" i="11"/>
  <c r="AN1771" i="11"/>
  <c r="AO1771" i="11"/>
  <c r="AP1771" i="11"/>
  <c r="AQ1771" i="11"/>
  <c r="AR1771" i="11"/>
  <c r="AS1771" i="11"/>
  <c r="AT1771" i="11"/>
  <c r="AU1771" i="11"/>
  <c r="Z1772" i="11"/>
  <c r="AA1772" i="11"/>
  <c r="AB1772" i="11"/>
  <c r="AC1772" i="11"/>
  <c r="AD1772" i="11"/>
  <c r="AE1772" i="11"/>
  <c r="AF1772" i="11"/>
  <c r="AG1772" i="11"/>
  <c r="AH1772" i="11"/>
  <c r="AI1772" i="11"/>
  <c r="AJ1772" i="11"/>
  <c r="AK1772" i="11"/>
  <c r="AL1772" i="11"/>
  <c r="AM1772" i="11"/>
  <c r="AN1772" i="11"/>
  <c r="AO1772" i="11"/>
  <c r="AP1772" i="11"/>
  <c r="AQ1772" i="11"/>
  <c r="AR1772" i="11"/>
  <c r="AS1772" i="11"/>
  <c r="AT1772" i="11"/>
  <c r="AU1772" i="11"/>
  <c r="Z1773" i="11"/>
  <c r="AA1773" i="11"/>
  <c r="AB1773" i="11"/>
  <c r="AC1773" i="11"/>
  <c r="AD1773" i="11"/>
  <c r="AE1773" i="11"/>
  <c r="AF1773" i="11"/>
  <c r="AG1773" i="11"/>
  <c r="AH1773" i="11"/>
  <c r="AI1773" i="11"/>
  <c r="AJ1773" i="11"/>
  <c r="AK1773" i="11"/>
  <c r="AL1773" i="11"/>
  <c r="AM1773" i="11"/>
  <c r="AN1773" i="11"/>
  <c r="AO1773" i="11"/>
  <c r="AP1773" i="11"/>
  <c r="AQ1773" i="11"/>
  <c r="AR1773" i="11"/>
  <c r="AS1773" i="11"/>
  <c r="AT1773" i="11"/>
  <c r="AU1773" i="11"/>
  <c r="Z1774" i="11"/>
  <c r="AA1774" i="11"/>
  <c r="AB1774" i="11"/>
  <c r="AC1774" i="11"/>
  <c r="AD1774" i="11"/>
  <c r="AE1774" i="11"/>
  <c r="AF1774" i="11"/>
  <c r="AG1774" i="11"/>
  <c r="AH1774" i="11"/>
  <c r="AI1774" i="11"/>
  <c r="AJ1774" i="11"/>
  <c r="AK1774" i="11"/>
  <c r="AL1774" i="11"/>
  <c r="AM1774" i="11"/>
  <c r="AN1774" i="11"/>
  <c r="AO1774" i="11"/>
  <c r="AP1774" i="11"/>
  <c r="AQ1774" i="11"/>
  <c r="AR1774" i="11"/>
  <c r="AS1774" i="11"/>
  <c r="AT1774" i="11"/>
  <c r="AU1774" i="11"/>
  <c r="Z1775" i="11"/>
  <c r="AA1775" i="11"/>
  <c r="AB1775" i="11"/>
  <c r="AC1775" i="11"/>
  <c r="AD1775" i="11"/>
  <c r="AE1775" i="11"/>
  <c r="AF1775" i="11"/>
  <c r="AG1775" i="11"/>
  <c r="AH1775" i="11"/>
  <c r="AI1775" i="11"/>
  <c r="AJ1775" i="11"/>
  <c r="AK1775" i="11"/>
  <c r="AL1775" i="11"/>
  <c r="AM1775" i="11"/>
  <c r="AN1775" i="11"/>
  <c r="AO1775" i="11"/>
  <c r="AP1775" i="11"/>
  <c r="AQ1775" i="11"/>
  <c r="AR1775" i="11"/>
  <c r="AS1775" i="11"/>
  <c r="AT1775" i="11"/>
  <c r="AU1775" i="11"/>
  <c r="Z1776" i="11"/>
  <c r="AA1776" i="11"/>
  <c r="AB1776" i="11"/>
  <c r="AC1776" i="11"/>
  <c r="AD1776" i="11"/>
  <c r="AE1776" i="11"/>
  <c r="AF1776" i="11"/>
  <c r="AG1776" i="11"/>
  <c r="AH1776" i="11"/>
  <c r="AI1776" i="11"/>
  <c r="AJ1776" i="11"/>
  <c r="AK1776" i="11"/>
  <c r="AL1776" i="11"/>
  <c r="AM1776" i="11"/>
  <c r="AN1776" i="11"/>
  <c r="AO1776" i="11"/>
  <c r="AP1776" i="11"/>
  <c r="AQ1776" i="11"/>
  <c r="AR1776" i="11"/>
  <c r="AS1776" i="11"/>
  <c r="AT1776" i="11"/>
  <c r="AU1776" i="11"/>
  <c r="Z1777" i="11"/>
  <c r="AA1777" i="11"/>
  <c r="AB1777" i="11"/>
  <c r="AC1777" i="11"/>
  <c r="AD1777" i="11"/>
  <c r="AE1777" i="11"/>
  <c r="AF1777" i="11"/>
  <c r="AG1777" i="11"/>
  <c r="AH1777" i="11"/>
  <c r="AI1777" i="11"/>
  <c r="AJ1777" i="11"/>
  <c r="AK1777" i="11"/>
  <c r="AL1777" i="11"/>
  <c r="AM1777" i="11"/>
  <c r="AN1777" i="11"/>
  <c r="AO1777" i="11"/>
  <c r="AP1777" i="11"/>
  <c r="AQ1777" i="11"/>
  <c r="AR1777" i="11"/>
  <c r="AS1777" i="11"/>
  <c r="AT1777" i="11"/>
  <c r="AU1777" i="11"/>
  <c r="Z1778" i="11"/>
  <c r="AA1778" i="11"/>
  <c r="AB1778" i="11"/>
  <c r="AC1778" i="11"/>
  <c r="AD1778" i="11"/>
  <c r="AE1778" i="11"/>
  <c r="AF1778" i="11"/>
  <c r="AG1778" i="11"/>
  <c r="AH1778" i="11"/>
  <c r="AI1778" i="11"/>
  <c r="AJ1778" i="11"/>
  <c r="AK1778" i="11"/>
  <c r="AL1778" i="11"/>
  <c r="AM1778" i="11"/>
  <c r="AN1778" i="11"/>
  <c r="AO1778" i="11"/>
  <c r="AP1778" i="11"/>
  <c r="AQ1778" i="11"/>
  <c r="AR1778" i="11"/>
  <c r="AS1778" i="11"/>
  <c r="AT1778" i="11"/>
  <c r="AU1778" i="11"/>
  <c r="Z1779" i="11"/>
  <c r="AA1779" i="11"/>
  <c r="AB1779" i="11"/>
  <c r="AC1779" i="11"/>
  <c r="AD1779" i="11"/>
  <c r="AE1779" i="11"/>
  <c r="AF1779" i="11"/>
  <c r="AG1779" i="11"/>
  <c r="AH1779" i="11"/>
  <c r="AI1779" i="11"/>
  <c r="AJ1779" i="11"/>
  <c r="AK1779" i="11"/>
  <c r="AL1779" i="11"/>
  <c r="AM1779" i="11"/>
  <c r="AN1779" i="11"/>
  <c r="AO1779" i="11"/>
  <c r="AP1779" i="11"/>
  <c r="AQ1779" i="11"/>
  <c r="AR1779" i="11"/>
  <c r="AS1779" i="11"/>
  <c r="AT1779" i="11"/>
  <c r="AU1779" i="11"/>
  <c r="Z1780" i="11"/>
  <c r="AA1780" i="11"/>
  <c r="AB1780" i="11"/>
  <c r="AC1780" i="11"/>
  <c r="AD1780" i="11"/>
  <c r="AE1780" i="11"/>
  <c r="AF1780" i="11"/>
  <c r="AG1780" i="11"/>
  <c r="AH1780" i="11"/>
  <c r="AI1780" i="11"/>
  <c r="AJ1780" i="11"/>
  <c r="AK1780" i="11"/>
  <c r="AL1780" i="11"/>
  <c r="AM1780" i="11"/>
  <c r="AN1780" i="11"/>
  <c r="AO1780" i="11"/>
  <c r="AP1780" i="11"/>
  <c r="AQ1780" i="11"/>
  <c r="AR1780" i="11"/>
  <c r="AS1780" i="11"/>
  <c r="AT1780" i="11"/>
  <c r="AU1780" i="11"/>
  <c r="Z1781" i="11"/>
  <c r="AA1781" i="11"/>
  <c r="AB1781" i="11"/>
  <c r="AC1781" i="11"/>
  <c r="AD1781" i="11"/>
  <c r="AE1781" i="11"/>
  <c r="AF1781" i="11"/>
  <c r="AG1781" i="11"/>
  <c r="AH1781" i="11"/>
  <c r="AI1781" i="11"/>
  <c r="AJ1781" i="11"/>
  <c r="AK1781" i="11"/>
  <c r="AL1781" i="11"/>
  <c r="AM1781" i="11"/>
  <c r="AN1781" i="11"/>
  <c r="AO1781" i="11"/>
  <c r="AP1781" i="11"/>
  <c r="AQ1781" i="11"/>
  <c r="AR1781" i="11"/>
  <c r="AS1781" i="11"/>
  <c r="AT1781" i="11"/>
  <c r="AU1781" i="11"/>
  <c r="Z1782" i="11"/>
  <c r="AA1782" i="11"/>
  <c r="AB1782" i="11"/>
  <c r="AC1782" i="11"/>
  <c r="AD1782" i="11"/>
  <c r="AE1782" i="11"/>
  <c r="AF1782" i="11"/>
  <c r="AG1782" i="11"/>
  <c r="AH1782" i="11"/>
  <c r="AI1782" i="11"/>
  <c r="AJ1782" i="11"/>
  <c r="AK1782" i="11"/>
  <c r="AL1782" i="11"/>
  <c r="AM1782" i="11"/>
  <c r="AN1782" i="11"/>
  <c r="AO1782" i="11"/>
  <c r="AP1782" i="11"/>
  <c r="AQ1782" i="11"/>
  <c r="AR1782" i="11"/>
  <c r="AS1782" i="11"/>
  <c r="AT1782" i="11"/>
  <c r="AU1782" i="11"/>
  <c r="Z1783" i="11"/>
  <c r="AA1783" i="11"/>
  <c r="AB1783" i="11"/>
  <c r="AC1783" i="11"/>
  <c r="AD1783" i="11"/>
  <c r="AE1783" i="11"/>
  <c r="AF1783" i="11"/>
  <c r="AG1783" i="11"/>
  <c r="AH1783" i="11"/>
  <c r="AI1783" i="11"/>
  <c r="AJ1783" i="11"/>
  <c r="AK1783" i="11"/>
  <c r="AL1783" i="11"/>
  <c r="AM1783" i="11"/>
  <c r="AN1783" i="11"/>
  <c r="AO1783" i="11"/>
  <c r="AP1783" i="11"/>
  <c r="AQ1783" i="11"/>
  <c r="AR1783" i="11"/>
  <c r="AS1783" i="11"/>
  <c r="AT1783" i="11"/>
  <c r="AU1783" i="11"/>
  <c r="Z1784" i="11"/>
  <c r="AA1784" i="11"/>
  <c r="AB1784" i="11"/>
  <c r="AC1784" i="11"/>
  <c r="AD1784" i="11"/>
  <c r="AE1784" i="11"/>
  <c r="AF1784" i="11"/>
  <c r="AG1784" i="11"/>
  <c r="AH1784" i="11"/>
  <c r="AI1784" i="11"/>
  <c r="AJ1784" i="11"/>
  <c r="AK1784" i="11"/>
  <c r="AL1784" i="11"/>
  <c r="AM1784" i="11"/>
  <c r="AN1784" i="11"/>
  <c r="AO1784" i="11"/>
  <c r="AP1784" i="11"/>
  <c r="AQ1784" i="11"/>
  <c r="AR1784" i="11"/>
  <c r="AS1784" i="11"/>
  <c r="AT1784" i="11"/>
  <c r="AU1784" i="11"/>
  <c r="Z1785" i="11"/>
  <c r="AA1785" i="11"/>
  <c r="AB1785" i="11"/>
  <c r="AC1785" i="11"/>
  <c r="AD1785" i="11"/>
  <c r="AE1785" i="11"/>
  <c r="AF1785" i="11"/>
  <c r="AG1785" i="11"/>
  <c r="AH1785" i="11"/>
  <c r="AI1785" i="11"/>
  <c r="AJ1785" i="11"/>
  <c r="AK1785" i="11"/>
  <c r="AL1785" i="11"/>
  <c r="AM1785" i="11"/>
  <c r="AN1785" i="11"/>
  <c r="AO1785" i="11"/>
  <c r="AP1785" i="11"/>
  <c r="AQ1785" i="11"/>
  <c r="AR1785" i="11"/>
  <c r="AS1785" i="11"/>
  <c r="AT1785" i="11"/>
  <c r="AU1785" i="11"/>
  <c r="Z1786" i="11"/>
  <c r="AA1786" i="11"/>
  <c r="AB1786" i="11"/>
  <c r="AC1786" i="11"/>
  <c r="AD1786" i="11"/>
  <c r="AE1786" i="11"/>
  <c r="AF1786" i="11"/>
  <c r="AG1786" i="11"/>
  <c r="AH1786" i="11"/>
  <c r="AI1786" i="11"/>
  <c r="AJ1786" i="11"/>
  <c r="AK1786" i="11"/>
  <c r="AL1786" i="11"/>
  <c r="AM1786" i="11"/>
  <c r="AN1786" i="11"/>
  <c r="AO1786" i="11"/>
  <c r="AP1786" i="11"/>
  <c r="AQ1786" i="11"/>
  <c r="AR1786" i="11"/>
  <c r="AS1786" i="11"/>
  <c r="AT1786" i="11"/>
  <c r="AU1786" i="11"/>
  <c r="Z1787" i="11"/>
  <c r="AA1787" i="11"/>
  <c r="AB1787" i="11"/>
  <c r="AC1787" i="11"/>
  <c r="AD1787" i="11"/>
  <c r="AE1787" i="11"/>
  <c r="AF1787" i="11"/>
  <c r="AG1787" i="11"/>
  <c r="AH1787" i="11"/>
  <c r="AI1787" i="11"/>
  <c r="AJ1787" i="11"/>
  <c r="AK1787" i="11"/>
  <c r="AL1787" i="11"/>
  <c r="AM1787" i="11"/>
  <c r="AN1787" i="11"/>
  <c r="AO1787" i="11"/>
  <c r="AP1787" i="11"/>
  <c r="AQ1787" i="11"/>
  <c r="AR1787" i="11"/>
  <c r="AS1787" i="11"/>
  <c r="AT1787" i="11"/>
  <c r="AU1787" i="11"/>
  <c r="Z1788" i="11"/>
  <c r="AA1788" i="11"/>
  <c r="AB1788" i="11"/>
  <c r="AC1788" i="11"/>
  <c r="AD1788" i="11"/>
  <c r="AE1788" i="11"/>
  <c r="AF1788" i="11"/>
  <c r="AG1788" i="11"/>
  <c r="AH1788" i="11"/>
  <c r="AI1788" i="11"/>
  <c r="AJ1788" i="11"/>
  <c r="AK1788" i="11"/>
  <c r="AL1788" i="11"/>
  <c r="AM1788" i="11"/>
  <c r="AN1788" i="11"/>
  <c r="AO1788" i="11"/>
  <c r="AP1788" i="11"/>
  <c r="AQ1788" i="11"/>
  <c r="AR1788" i="11"/>
  <c r="AS1788" i="11"/>
  <c r="AT1788" i="11"/>
  <c r="AU1788" i="11"/>
  <c r="Z1789" i="11"/>
  <c r="AA1789" i="11"/>
  <c r="AB1789" i="11"/>
  <c r="AC1789" i="11"/>
  <c r="AD1789" i="11"/>
  <c r="AE1789" i="11"/>
  <c r="AF1789" i="11"/>
  <c r="AG1789" i="11"/>
  <c r="AH1789" i="11"/>
  <c r="AI1789" i="11"/>
  <c r="AJ1789" i="11"/>
  <c r="AK1789" i="11"/>
  <c r="AL1789" i="11"/>
  <c r="AM1789" i="11"/>
  <c r="AN1789" i="11"/>
  <c r="AO1789" i="11"/>
  <c r="AP1789" i="11"/>
  <c r="AQ1789" i="11"/>
  <c r="AR1789" i="11"/>
  <c r="AS1789" i="11"/>
  <c r="AT1789" i="11"/>
  <c r="AU1789" i="11"/>
  <c r="Z1790" i="11"/>
  <c r="AA1790" i="11"/>
  <c r="AB1790" i="11"/>
  <c r="AC1790" i="11"/>
  <c r="AD1790" i="11"/>
  <c r="AE1790" i="11"/>
  <c r="AF1790" i="11"/>
  <c r="AG1790" i="11"/>
  <c r="AH1790" i="11"/>
  <c r="AI1790" i="11"/>
  <c r="AJ1790" i="11"/>
  <c r="AK1790" i="11"/>
  <c r="AL1790" i="11"/>
  <c r="AM1790" i="11"/>
  <c r="AN1790" i="11"/>
  <c r="AO1790" i="11"/>
  <c r="AP1790" i="11"/>
  <c r="AQ1790" i="11"/>
  <c r="AR1790" i="11"/>
  <c r="AS1790" i="11"/>
  <c r="AT1790" i="11"/>
  <c r="AU1790" i="11"/>
  <c r="Z1791" i="11"/>
  <c r="AA1791" i="11"/>
  <c r="AB1791" i="11"/>
  <c r="AC1791" i="11"/>
  <c r="AD1791" i="11"/>
  <c r="AE1791" i="11"/>
  <c r="AF1791" i="11"/>
  <c r="AG1791" i="11"/>
  <c r="AH1791" i="11"/>
  <c r="AI1791" i="11"/>
  <c r="AJ1791" i="11"/>
  <c r="AK1791" i="11"/>
  <c r="AL1791" i="11"/>
  <c r="AM1791" i="11"/>
  <c r="AN1791" i="11"/>
  <c r="AO1791" i="11"/>
  <c r="AP1791" i="11"/>
  <c r="AQ1791" i="11"/>
  <c r="AR1791" i="11"/>
  <c r="AS1791" i="11"/>
  <c r="AT1791" i="11"/>
  <c r="AU1791" i="11"/>
  <c r="Z1792" i="11"/>
  <c r="AA1792" i="11"/>
  <c r="AB1792" i="11"/>
  <c r="AC1792" i="11"/>
  <c r="AD1792" i="11"/>
  <c r="AE1792" i="11"/>
  <c r="AF1792" i="11"/>
  <c r="AG1792" i="11"/>
  <c r="AH1792" i="11"/>
  <c r="AI1792" i="11"/>
  <c r="AJ1792" i="11"/>
  <c r="AK1792" i="11"/>
  <c r="AL1792" i="11"/>
  <c r="AM1792" i="11"/>
  <c r="AN1792" i="11"/>
  <c r="AO1792" i="11"/>
  <c r="AP1792" i="11"/>
  <c r="AQ1792" i="11"/>
  <c r="AR1792" i="11"/>
  <c r="AS1792" i="11"/>
  <c r="AT1792" i="11"/>
  <c r="AU1792" i="11"/>
  <c r="Z1793" i="11"/>
  <c r="AA1793" i="11"/>
  <c r="AB1793" i="11"/>
  <c r="AC1793" i="11"/>
  <c r="AD1793" i="11"/>
  <c r="AE1793" i="11"/>
  <c r="AF1793" i="11"/>
  <c r="AG1793" i="11"/>
  <c r="AH1793" i="11"/>
  <c r="AI1793" i="11"/>
  <c r="AJ1793" i="11"/>
  <c r="AK1793" i="11"/>
  <c r="AL1793" i="11"/>
  <c r="AM1793" i="11"/>
  <c r="AN1793" i="11"/>
  <c r="AO1793" i="11"/>
  <c r="AP1793" i="11"/>
  <c r="AQ1793" i="11"/>
  <c r="AR1793" i="11"/>
  <c r="AS1793" i="11"/>
  <c r="AT1793" i="11"/>
  <c r="AU1793" i="11"/>
  <c r="Z1794" i="11"/>
  <c r="AA1794" i="11"/>
  <c r="AB1794" i="11"/>
  <c r="AC1794" i="11"/>
  <c r="AD1794" i="11"/>
  <c r="AE1794" i="11"/>
  <c r="AF1794" i="11"/>
  <c r="AG1794" i="11"/>
  <c r="AH1794" i="11"/>
  <c r="AI1794" i="11"/>
  <c r="AJ1794" i="11"/>
  <c r="AK1794" i="11"/>
  <c r="AL1794" i="11"/>
  <c r="AM1794" i="11"/>
  <c r="AN1794" i="11"/>
  <c r="AO1794" i="11"/>
  <c r="AP1794" i="11"/>
  <c r="AQ1794" i="11"/>
  <c r="AR1794" i="11"/>
  <c r="AS1794" i="11"/>
  <c r="AT1794" i="11"/>
  <c r="AU1794" i="11"/>
  <c r="Z1795" i="11"/>
  <c r="AA1795" i="11"/>
  <c r="AB1795" i="11"/>
  <c r="AC1795" i="11"/>
  <c r="AD1795" i="11"/>
  <c r="AE1795" i="11"/>
  <c r="AF1795" i="11"/>
  <c r="AG1795" i="11"/>
  <c r="AH1795" i="11"/>
  <c r="AI1795" i="11"/>
  <c r="AJ1795" i="11"/>
  <c r="AK1795" i="11"/>
  <c r="AL1795" i="11"/>
  <c r="AM1795" i="11"/>
  <c r="AN1795" i="11"/>
  <c r="AO1795" i="11"/>
  <c r="AP1795" i="11"/>
  <c r="AQ1795" i="11"/>
  <c r="AR1795" i="11"/>
  <c r="AS1795" i="11"/>
  <c r="AT1795" i="11"/>
  <c r="AU1795" i="11"/>
  <c r="Z1796" i="11"/>
  <c r="AA1796" i="11"/>
  <c r="AB1796" i="11"/>
  <c r="AC1796" i="11"/>
  <c r="AD1796" i="11"/>
  <c r="AE1796" i="11"/>
  <c r="AF1796" i="11"/>
  <c r="AG1796" i="11"/>
  <c r="AH1796" i="11"/>
  <c r="AI1796" i="11"/>
  <c r="AJ1796" i="11"/>
  <c r="AK1796" i="11"/>
  <c r="AL1796" i="11"/>
  <c r="AM1796" i="11"/>
  <c r="AN1796" i="11"/>
  <c r="AO1796" i="11"/>
  <c r="AP1796" i="11"/>
  <c r="AQ1796" i="11"/>
  <c r="AR1796" i="11"/>
  <c r="AS1796" i="11"/>
  <c r="AT1796" i="11"/>
  <c r="AU1796" i="11"/>
  <c r="Z1797" i="11"/>
  <c r="AA1797" i="11"/>
  <c r="AB1797" i="11"/>
  <c r="AC1797" i="11"/>
  <c r="AD1797" i="11"/>
  <c r="AE1797" i="11"/>
  <c r="AF1797" i="11"/>
  <c r="AG1797" i="11"/>
  <c r="AH1797" i="11"/>
  <c r="AI1797" i="11"/>
  <c r="AJ1797" i="11"/>
  <c r="AK1797" i="11"/>
  <c r="AL1797" i="11"/>
  <c r="AM1797" i="11"/>
  <c r="AN1797" i="11"/>
  <c r="AO1797" i="11"/>
  <c r="AP1797" i="11"/>
  <c r="AQ1797" i="11"/>
  <c r="AR1797" i="11"/>
  <c r="AS1797" i="11"/>
  <c r="AT1797" i="11"/>
  <c r="AU1797" i="11"/>
  <c r="Z1798" i="11"/>
  <c r="AA1798" i="11"/>
  <c r="AB1798" i="11"/>
  <c r="AC1798" i="11"/>
  <c r="AD1798" i="11"/>
  <c r="AE1798" i="11"/>
  <c r="AF1798" i="11"/>
  <c r="AG1798" i="11"/>
  <c r="AH1798" i="11"/>
  <c r="AI1798" i="11"/>
  <c r="AJ1798" i="11"/>
  <c r="AK1798" i="11"/>
  <c r="AL1798" i="11"/>
  <c r="AM1798" i="11"/>
  <c r="AN1798" i="11"/>
  <c r="AO1798" i="11"/>
  <c r="AP1798" i="11"/>
  <c r="AQ1798" i="11"/>
  <c r="AR1798" i="11"/>
  <c r="AS1798" i="11"/>
  <c r="AT1798" i="11"/>
  <c r="AU1798" i="11"/>
  <c r="Z1799" i="11"/>
  <c r="AA1799" i="11"/>
  <c r="AB1799" i="11"/>
  <c r="AC1799" i="11"/>
  <c r="AD1799" i="11"/>
  <c r="AE1799" i="11"/>
  <c r="AF1799" i="11"/>
  <c r="AG1799" i="11"/>
  <c r="AH1799" i="11"/>
  <c r="AI1799" i="11"/>
  <c r="AJ1799" i="11"/>
  <c r="AK1799" i="11"/>
  <c r="AL1799" i="11"/>
  <c r="AM1799" i="11"/>
  <c r="AN1799" i="11"/>
  <c r="AO1799" i="11"/>
  <c r="AP1799" i="11"/>
  <c r="AQ1799" i="11"/>
  <c r="AR1799" i="11"/>
  <c r="AS1799" i="11"/>
  <c r="AT1799" i="11"/>
  <c r="AU1799" i="11"/>
  <c r="Z1800" i="11"/>
  <c r="AA1800" i="11"/>
  <c r="AB1800" i="11"/>
  <c r="AC1800" i="11"/>
  <c r="AD1800" i="11"/>
  <c r="AE1800" i="11"/>
  <c r="AF1800" i="11"/>
  <c r="AG1800" i="11"/>
  <c r="AH1800" i="11"/>
  <c r="AI1800" i="11"/>
  <c r="AJ1800" i="11"/>
  <c r="AK1800" i="11"/>
  <c r="AL1800" i="11"/>
  <c r="AM1800" i="11"/>
  <c r="AN1800" i="11"/>
  <c r="AO1800" i="11"/>
  <c r="AP1800" i="11"/>
  <c r="AQ1800" i="11"/>
  <c r="AR1800" i="11"/>
  <c r="AS1800" i="11"/>
  <c r="AT1800" i="11"/>
  <c r="AU1800" i="11"/>
  <c r="Z1801" i="11"/>
  <c r="AA1801" i="11"/>
  <c r="AB1801" i="11"/>
  <c r="AC1801" i="11"/>
  <c r="AD1801" i="11"/>
  <c r="AE1801" i="11"/>
  <c r="AF1801" i="11"/>
  <c r="AG1801" i="11"/>
  <c r="AH1801" i="11"/>
  <c r="AI1801" i="11"/>
  <c r="AJ1801" i="11"/>
  <c r="AK1801" i="11"/>
  <c r="AL1801" i="11"/>
  <c r="AM1801" i="11"/>
  <c r="AN1801" i="11"/>
  <c r="AO1801" i="11"/>
  <c r="AP1801" i="11"/>
  <c r="AQ1801" i="11"/>
  <c r="AR1801" i="11"/>
  <c r="AS1801" i="11"/>
  <c r="AT1801" i="11"/>
  <c r="AU1801" i="11"/>
  <c r="Z1802" i="11"/>
  <c r="AA1802" i="11"/>
  <c r="AB1802" i="11"/>
  <c r="AC1802" i="11"/>
  <c r="AD1802" i="11"/>
  <c r="AE1802" i="11"/>
  <c r="AF1802" i="11"/>
  <c r="AG1802" i="11"/>
  <c r="AH1802" i="11"/>
  <c r="AI1802" i="11"/>
  <c r="AJ1802" i="11"/>
  <c r="AK1802" i="11"/>
  <c r="AL1802" i="11"/>
  <c r="AM1802" i="11"/>
  <c r="AN1802" i="11"/>
  <c r="AO1802" i="11"/>
  <c r="AP1802" i="11"/>
  <c r="AQ1802" i="11"/>
  <c r="AR1802" i="11"/>
  <c r="AS1802" i="11"/>
  <c r="AT1802" i="11"/>
  <c r="AU1802" i="11"/>
  <c r="Z1803" i="11"/>
  <c r="AA1803" i="11"/>
  <c r="AB1803" i="11"/>
  <c r="AC1803" i="11"/>
  <c r="AD1803" i="11"/>
  <c r="AE1803" i="11"/>
  <c r="AF1803" i="11"/>
  <c r="AG1803" i="11"/>
  <c r="AH1803" i="11"/>
  <c r="AI1803" i="11"/>
  <c r="AJ1803" i="11"/>
  <c r="AK1803" i="11"/>
  <c r="AL1803" i="11"/>
  <c r="AM1803" i="11"/>
  <c r="AN1803" i="11"/>
  <c r="AO1803" i="11"/>
  <c r="AP1803" i="11"/>
  <c r="AQ1803" i="11"/>
  <c r="AR1803" i="11"/>
  <c r="AS1803" i="11"/>
  <c r="AT1803" i="11"/>
  <c r="AU1803" i="11"/>
  <c r="Z1804" i="11"/>
  <c r="AA1804" i="11"/>
  <c r="AB1804" i="11"/>
  <c r="AC1804" i="11"/>
  <c r="AD1804" i="11"/>
  <c r="AE1804" i="11"/>
  <c r="AF1804" i="11"/>
  <c r="AG1804" i="11"/>
  <c r="AH1804" i="11"/>
  <c r="AI1804" i="11"/>
  <c r="AJ1804" i="11"/>
  <c r="AK1804" i="11"/>
  <c r="AL1804" i="11"/>
  <c r="AM1804" i="11"/>
  <c r="AN1804" i="11"/>
  <c r="AO1804" i="11"/>
  <c r="AP1804" i="11"/>
  <c r="AQ1804" i="11"/>
  <c r="AR1804" i="11"/>
  <c r="AS1804" i="11"/>
  <c r="AT1804" i="11"/>
  <c r="AU1804" i="11"/>
  <c r="Z1805" i="11"/>
  <c r="AA1805" i="11"/>
  <c r="AB1805" i="11"/>
  <c r="AC1805" i="11"/>
  <c r="AD1805" i="11"/>
  <c r="AE1805" i="11"/>
  <c r="AF1805" i="11"/>
  <c r="AG1805" i="11"/>
  <c r="AH1805" i="11"/>
  <c r="AI1805" i="11"/>
  <c r="AJ1805" i="11"/>
  <c r="AK1805" i="11"/>
  <c r="AL1805" i="11"/>
  <c r="AM1805" i="11"/>
  <c r="AN1805" i="11"/>
  <c r="AO1805" i="11"/>
  <c r="AP1805" i="11"/>
  <c r="AQ1805" i="11"/>
  <c r="AR1805" i="11"/>
  <c r="AS1805" i="11"/>
  <c r="AT1805" i="11"/>
  <c r="AU1805" i="11"/>
  <c r="Z1806" i="11"/>
  <c r="AA1806" i="11"/>
  <c r="AB1806" i="11"/>
  <c r="AC1806" i="11"/>
  <c r="AD1806" i="11"/>
  <c r="AE1806" i="11"/>
  <c r="AF1806" i="11"/>
  <c r="AG1806" i="11"/>
  <c r="AH1806" i="11"/>
  <c r="AI1806" i="11"/>
  <c r="AJ1806" i="11"/>
  <c r="AK1806" i="11"/>
  <c r="AL1806" i="11"/>
  <c r="AM1806" i="11"/>
  <c r="AN1806" i="11"/>
  <c r="AO1806" i="11"/>
  <c r="AP1806" i="11"/>
  <c r="AQ1806" i="11"/>
  <c r="AR1806" i="11"/>
  <c r="AS1806" i="11"/>
  <c r="AT1806" i="11"/>
  <c r="AU1806" i="11"/>
  <c r="Z1807" i="11"/>
  <c r="AA1807" i="11"/>
  <c r="AB1807" i="11"/>
  <c r="AC1807" i="11"/>
  <c r="AD1807" i="11"/>
  <c r="AE1807" i="11"/>
  <c r="AF1807" i="11"/>
  <c r="AG1807" i="11"/>
  <c r="AH1807" i="11"/>
  <c r="AI1807" i="11"/>
  <c r="AJ1807" i="11"/>
  <c r="AK1807" i="11"/>
  <c r="AL1807" i="11"/>
  <c r="AM1807" i="11"/>
  <c r="AN1807" i="11"/>
  <c r="AO1807" i="11"/>
  <c r="AP1807" i="11"/>
  <c r="AQ1807" i="11"/>
  <c r="AR1807" i="11"/>
  <c r="AS1807" i="11"/>
  <c r="AT1807" i="11"/>
  <c r="AU1807" i="11"/>
  <c r="Z1808" i="11"/>
  <c r="AA1808" i="11"/>
  <c r="AB1808" i="11"/>
  <c r="AC1808" i="11"/>
  <c r="AD1808" i="11"/>
  <c r="AE1808" i="11"/>
  <c r="AF1808" i="11"/>
  <c r="AG1808" i="11"/>
  <c r="AH1808" i="11"/>
  <c r="AI1808" i="11"/>
  <c r="AJ1808" i="11"/>
  <c r="AK1808" i="11"/>
  <c r="AL1808" i="11"/>
  <c r="AM1808" i="11"/>
  <c r="AN1808" i="11"/>
  <c r="AO1808" i="11"/>
  <c r="AP1808" i="11"/>
  <c r="AQ1808" i="11"/>
  <c r="AR1808" i="11"/>
  <c r="AS1808" i="11"/>
  <c r="AT1808" i="11"/>
  <c r="AU1808" i="11"/>
  <c r="Z1809" i="11"/>
  <c r="AA1809" i="11"/>
  <c r="AB1809" i="11"/>
  <c r="AC1809" i="11"/>
  <c r="AD1809" i="11"/>
  <c r="AE1809" i="11"/>
  <c r="AF1809" i="11"/>
  <c r="AG1809" i="11"/>
  <c r="AH1809" i="11"/>
  <c r="AI1809" i="11"/>
  <c r="AJ1809" i="11"/>
  <c r="AK1809" i="11"/>
  <c r="AL1809" i="11"/>
  <c r="AM1809" i="11"/>
  <c r="AN1809" i="11"/>
  <c r="AO1809" i="11"/>
  <c r="AP1809" i="11"/>
  <c r="AQ1809" i="11"/>
  <c r="AR1809" i="11"/>
  <c r="AS1809" i="11"/>
  <c r="AT1809" i="11"/>
  <c r="AU1809" i="11"/>
  <c r="Z1810" i="11"/>
  <c r="AA1810" i="11"/>
  <c r="AB1810" i="11"/>
  <c r="AC1810" i="11"/>
  <c r="AD1810" i="11"/>
  <c r="AE1810" i="11"/>
  <c r="AF1810" i="11"/>
  <c r="AG1810" i="11"/>
  <c r="AH1810" i="11"/>
  <c r="AI1810" i="11"/>
  <c r="AJ1810" i="11"/>
  <c r="AK1810" i="11"/>
  <c r="AL1810" i="11"/>
  <c r="AM1810" i="11"/>
  <c r="AN1810" i="11"/>
  <c r="AO1810" i="11"/>
  <c r="AP1810" i="11"/>
  <c r="AQ1810" i="11"/>
  <c r="AR1810" i="11"/>
  <c r="AS1810" i="11"/>
  <c r="AT1810" i="11"/>
  <c r="AU1810" i="11"/>
  <c r="Z1811" i="11"/>
  <c r="AA1811" i="11"/>
  <c r="AB1811" i="11"/>
  <c r="AC1811" i="11"/>
  <c r="AD1811" i="11"/>
  <c r="AE1811" i="11"/>
  <c r="AF1811" i="11"/>
  <c r="AG1811" i="11"/>
  <c r="AH1811" i="11"/>
  <c r="AI1811" i="11"/>
  <c r="AJ1811" i="11"/>
  <c r="AK1811" i="11"/>
  <c r="AL1811" i="11"/>
  <c r="AM1811" i="11"/>
  <c r="AN1811" i="11"/>
  <c r="AO1811" i="11"/>
  <c r="AP1811" i="11"/>
  <c r="AQ1811" i="11"/>
  <c r="AR1811" i="11"/>
  <c r="AS1811" i="11"/>
  <c r="AT1811" i="11"/>
  <c r="AU1811" i="11"/>
  <c r="Z1812" i="11"/>
  <c r="AA1812" i="11"/>
  <c r="AB1812" i="11"/>
  <c r="AC1812" i="11"/>
  <c r="AD1812" i="11"/>
  <c r="AE1812" i="11"/>
  <c r="AF1812" i="11"/>
  <c r="AG1812" i="11"/>
  <c r="AH1812" i="11"/>
  <c r="AI1812" i="11"/>
  <c r="AJ1812" i="11"/>
  <c r="AK1812" i="11"/>
  <c r="AL1812" i="11"/>
  <c r="AM1812" i="11"/>
  <c r="AN1812" i="11"/>
  <c r="AO1812" i="11"/>
  <c r="AP1812" i="11"/>
  <c r="AQ1812" i="11"/>
  <c r="AR1812" i="11"/>
  <c r="AS1812" i="11"/>
  <c r="AT1812" i="11"/>
  <c r="AU1812" i="11"/>
  <c r="Z1813" i="11"/>
  <c r="AA1813" i="11"/>
  <c r="AB1813" i="11"/>
  <c r="AC1813" i="11"/>
  <c r="AD1813" i="11"/>
  <c r="AE1813" i="11"/>
  <c r="AF1813" i="11"/>
  <c r="AG1813" i="11"/>
  <c r="AH1813" i="11"/>
  <c r="AI1813" i="11"/>
  <c r="AJ1813" i="11"/>
  <c r="AK1813" i="11"/>
  <c r="AL1813" i="11"/>
  <c r="AM1813" i="11"/>
  <c r="AN1813" i="11"/>
  <c r="AO1813" i="11"/>
  <c r="AP1813" i="11"/>
  <c r="AQ1813" i="11"/>
  <c r="AR1813" i="11"/>
  <c r="AS1813" i="11"/>
  <c r="AT1813" i="11"/>
  <c r="AU1813" i="11"/>
  <c r="Z1814" i="11"/>
  <c r="AA1814" i="11"/>
  <c r="AB1814" i="11"/>
  <c r="AC1814" i="11"/>
  <c r="AD1814" i="11"/>
  <c r="AE1814" i="11"/>
  <c r="AF1814" i="11"/>
  <c r="AG1814" i="11"/>
  <c r="AH1814" i="11"/>
  <c r="AI1814" i="11"/>
  <c r="AJ1814" i="11"/>
  <c r="AK1814" i="11"/>
  <c r="AL1814" i="11"/>
  <c r="AM1814" i="11"/>
  <c r="AN1814" i="11"/>
  <c r="AO1814" i="11"/>
  <c r="AP1814" i="11"/>
  <c r="AQ1814" i="11"/>
  <c r="AR1814" i="11"/>
  <c r="AS1814" i="11"/>
  <c r="AT1814" i="11"/>
  <c r="AU1814" i="11"/>
  <c r="Z1815" i="11"/>
  <c r="AA1815" i="11"/>
  <c r="AB1815" i="11"/>
  <c r="AC1815" i="11"/>
  <c r="AD1815" i="11"/>
  <c r="AE1815" i="11"/>
  <c r="AF1815" i="11"/>
  <c r="AG1815" i="11"/>
  <c r="AH1815" i="11"/>
  <c r="AI1815" i="11"/>
  <c r="AJ1815" i="11"/>
  <c r="AK1815" i="11"/>
  <c r="AL1815" i="11"/>
  <c r="AM1815" i="11"/>
  <c r="AN1815" i="11"/>
  <c r="AO1815" i="11"/>
  <c r="AP1815" i="11"/>
  <c r="AQ1815" i="11"/>
  <c r="AR1815" i="11"/>
  <c r="AS1815" i="11"/>
  <c r="AT1815" i="11"/>
  <c r="AU1815" i="11"/>
  <c r="Z1816" i="11"/>
  <c r="AA1816" i="11"/>
  <c r="AB1816" i="11"/>
  <c r="AC1816" i="11"/>
  <c r="AD1816" i="11"/>
  <c r="AE1816" i="11"/>
  <c r="AF1816" i="11"/>
  <c r="AG1816" i="11"/>
  <c r="AH1816" i="11"/>
  <c r="AI1816" i="11"/>
  <c r="AJ1816" i="11"/>
  <c r="AK1816" i="11"/>
  <c r="AL1816" i="11"/>
  <c r="AM1816" i="11"/>
  <c r="AN1816" i="11"/>
  <c r="AO1816" i="11"/>
  <c r="AP1816" i="11"/>
  <c r="AQ1816" i="11"/>
  <c r="AR1816" i="11"/>
  <c r="AS1816" i="11"/>
  <c r="AT1816" i="11"/>
  <c r="AU1816" i="11"/>
  <c r="Z1817" i="11"/>
  <c r="AA1817" i="11"/>
  <c r="AB1817" i="11"/>
  <c r="AC1817" i="11"/>
  <c r="AD1817" i="11"/>
  <c r="AE1817" i="11"/>
  <c r="AF1817" i="11"/>
  <c r="AG1817" i="11"/>
  <c r="AH1817" i="11"/>
  <c r="AI1817" i="11"/>
  <c r="AJ1817" i="11"/>
  <c r="AK1817" i="11"/>
  <c r="AL1817" i="11"/>
  <c r="AM1817" i="11"/>
  <c r="AN1817" i="11"/>
  <c r="AO1817" i="11"/>
  <c r="AP1817" i="11"/>
  <c r="AQ1817" i="11"/>
  <c r="AR1817" i="11"/>
  <c r="AS1817" i="11"/>
  <c r="AT1817" i="11"/>
  <c r="AU1817" i="11"/>
  <c r="Z1818" i="11"/>
  <c r="AA1818" i="11"/>
  <c r="AB1818" i="11"/>
  <c r="AC1818" i="11"/>
  <c r="AD1818" i="11"/>
  <c r="AE1818" i="11"/>
  <c r="AF1818" i="11"/>
  <c r="AG1818" i="11"/>
  <c r="AH1818" i="11"/>
  <c r="AI1818" i="11"/>
  <c r="AJ1818" i="11"/>
  <c r="AK1818" i="11"/>
  <c r="AL1818" i="11"/>
  <c r="AM1818" i="11"/>
  <c r="AN1818" i="11"/>
  <c r="AO1818" i="11"/>
  <c r="AP1818" i="11"/>
  <c r="AQ1818" i="11"/>
  <c r="AR1818" i="11"/>
  <c r="AS1818" i="11"/>
  <c r="AT1818" i="11"/>
  <c r="AU1818" i="11"/>
  <c r="Z1819" i="11"/>
  <c r="AA1819" i="11"/>
  <c r="AB1819" i="11"/>
  <c r="AC1819" i="11"/>
  <c r="AD1819" i="11"/>
  <c r="AE1819" i="11"/>
  <c r="AF1819" i="11"/>
  <c r="AG1819" i="11"/>
  <c r="AH1819" i="11"/>
  <c r="AI1819" i="11"/>
  <c r="AJ1819" i="11"/>
  <c r="AK1819" i="11"/>
  <c r="AL1819" i="11"/>
  <c r="AM1819" i="11"/>
  <c r="AN1819" i="11"/>
  <c r="AO1819" i="11"/>
  <c r="AP1819" i="11"/>
  <c r="AQ1819" i="11"/>
  <c r="AR1819" i="11"/>
  <c r="AS1819" i="11"/>
  <c r="AT1819" i="11"/>
  <c r="AU1819" i="11"/>
  <c r="Z1820" i="11"/>
  <c r="AA1820" i="11"/>
  <c r="AB1820" i="11"/>
  <c r="AC1820" i="11"/>
  <c r="AD1820" i="11"/>
  <c r="AE1820" i="11"/>
  <c r="AF1820" i="11"/>
  <c r="AG1820" i="11"/>
  <c r="AH1820" i="11"/>
  <c r="AI1820" i="11"/>
  <c r="AJ1820" i="11"/>
  <c r="AK1820" i="11"/>
  <c r="AL1820" i="11"/>
  <c r="AM1820" i="11"/>
  <c r="AN1820" i="11"/>
  <c r="AO1820" i="11"/>
  <c r="AP1820" i="11"/>
  <c r="AQ1820" i="11"/>
  <c r="AR1820" i="11"/>
  <c r="AS1820" i="11"/>
  <c r="AT1820" i="11"/>
  <c r="AU1820" i="11"/>
  <c r="Z1821" i="11"/>
  <c r="AA1821" i="11"/>
  <c r="AB1821" i="11"/>
  <c r="AC1821" i="11"/>
  <c r="AD1821" i="11"/>
  <c r="AE1821" i="11"/>
  <c r="AF1821" i="11"/>
  <c r="AG1821" i="11"/>
  <c r="AH1821" i="11"/>
  <c r="AI1821" i="11"/>
  <c r="AJ1821" i="11"/>
  <c r="AK1821" i="11"/>
  <c r="AL1821" i="11"/>
  <c r="AM1821" i="11"/>
  <c r="AN1821" i="11"/>
  <c r="AO1821" i="11"/>
  <c r="AP1821" i="11"/>
  <c r="AQ1821" i="11"/>
  <c r="AR1821" i="11"/>
  <c r="AS1821" i="11"/>
  <c r="AT1821" i="11"/>
  <c r="AU1821" i="11"/>
  <c r="Z1822" i="11"/>
  <c r="AA1822" i="11"/>
  <c r="AB1822" i="11"/>
  <c r="AC1822" i="11"/>
  <c r="AD1822" i="11"/>
  <c r="AE1822" i="11"/>
  <c r="AF1822" i="11"/>
  <c r="AG1822" i="11"/>
  <c r="AH1822" i="11"/>
  <c r="AI1822" i="11"/>
  <c r="AJ1822" i="11"/>
  <c r="AK1822" i="11"/>
  <c r="AL1822" i="11"/>
  <c r="AM1822" i="11"/>
  <c r="AN1822" i="11"/>
  <c r="AO1822" i="11"/>
  <c r="AP1822" i="11"/>
  <c r="AQ1822" i="11"/>
  <c r="AR1822" i="11"/>
  <c r="AS1822" i="11"/>
  <c r="AT1822" i="11"/>
  <c r="AU1822" i="11"/>
  <c r="Z1823" i="11"/>
  <c r="AA1823" i="11"/>
  <c r="AB1823" i="11"/>
  <c r="AC1823" i="11"/>
  <c r="AD1823" i="11"/>
  <c r="AE1823" i="11"/>
  <c r="AF1823" i="11"/>
  <c r="AG1823" i="11"/>
  <c r="AH1823" i="11"/>
  <c r="AI1823" i="11"/>
  <c r="AJ1823" i="11"/>
  <c r="AK1823" i="11"/>
  <c r="AL1823" i="11"/>
  <c r="AM1823" i="11"/>
  <c r="AN1823" i="11"/>
  <c r="AO1823" i="11"/>
  <c r="AP1823" i="11"/>
  <c r="AQ1823" i="11"/>
  <c r="AR1823" i="11"/>
  <c r="AS1823" i="11"/>
  <c r="AT1823" i="11"/>
  <c r="AU1823" i="11"/>
  <c r="Z1824" i="11"/>
  <c r="AA1824" i="11"/>
  <c r="AB1824" i="11"/>
  <c r="AC1824" i="11"/>
  <c r="AD1824" i="11"/>
  <c r="AE1824" i="11"/>
  <c r="AF1824" i="11"/>
  <c r="AG1824" i="11"/>
  <c r="AH1824" i="11"/>
  <c r="AI1824" i="11"/>
  <c r="AJ1824" i="11"/>
  <c r="AK1824" i="11"/>
  <c r="AL1824" i="11"/>
  <c r="AM1824" i="11"/>
  <c r="AN1824" i="11"/>
  <c r="AO1824" i="11"/>
  <c r="AP1824" i="11"/>
  <c r="AQ1824" i="11"/>
  <c r="AR1824" i="11"/>
  <c r="AS1824" i="11"/>
  <c r="AT1824" i="11"/>
  <c r="AU1824" i="11"/>
  <c r="Z1825" i="11"/>
  <c r="AA1825" i="11"/>
  <c r="AB1825" i="11"/>
  <c r="AC1825" i="11"/>
  <c r="AD1825" i="11"/>
  <c r="AE1825" i="11"/>
  <c r="AF1825" i="11"/>
  <c r="AG1825" i="11"/>
  <c r="AH1825" i="11"/>
  <c r="AI1825" i="11"/>
  <c r="AJ1825" i="11"/>
  <c r="AK1825" i="11"/>
  <c r="AL1825" i="11"/>
  <c r="AM1825" i="11"/>
  <c r="AN1825" i="11"/>
  <c r="AO1825" i="11"/>
  <c r="AP1825" i="11"/>
  <c r="AQ1825" i="11"/>
  <c r="AR1825" i="11"/>
  <c r="AS1825" i="11"/>
  <c r="AT1825" i="11"/>
  <c r="AU1825" i="11"/>
  <c r="Z1826" i="11"/>
  <c r="AA1826" i="11"/>
  <c r="AB1826" i="11"/>
  <c r="AC1826" i="11"/>
  <c r="AD1826" i="11"/>
  <c r="AE1826" i="11"/>
  <c r="AF1826" i="11"/>
  <c r="AG1826" i="11"/>
  <c r="AH1826" i="11"/>
  <c r="AI1826" i="11"/>
  <c r="AJ1826" i="11"/>
  <c r="AK1826" i="11"/>
  <c r="AL1826" i="11"/>
  <c r="AM1826" i="11"/>
  <c r="AN1826" i="11"/>
  <c r="AO1826" i="11"/>
  <c r="AP1826" i="11"/>
  <c r="AQ1826" i="11"/>
  <c r="AR1826" i="11"/>
  <c r="AS1826" i="11"/>
  <c r="AT1826" i="11"/>
  <c r="AU1826" i="11"/>
  <c r="Z1827" i="11"/>
  <c r="AA1827" i="11"/>
  <c r="AB1827" i="11"/>
  <c r="AC1827" i="11"/>
  <c r="AD1827" i="11"/>
  <c r="AE1827" i="11"/>
  <c r="AF1827" i="11"/>
  <c r="AG1827" i="11"/>
  <c r="AH1827" i="11"/>
  <c r="AI1827" i="11"/>
  <c r="AJ1827" i="11"/>
  <c r="AK1827" i="11"/>
  <c r="AL1827" i="11"/>
  <c r="AM1827" i="11"/>
  <c r="AN1827" i="11"/>
  <c r="AO1827" i="11"/>
  <c r="AP1827" i="11"/>
  <c r="AQ1827" i="11"/>
  <c r="AR1827" i="11"/>
  <c r="AS1827" i="11"/>
  <c r="AT1827" i="11"/>
  <c r="AU1827" i="11"/>
  <c r="Z1828" i="11"/>
  <c r="AA1828" i="11"/>
  <c r="AB1828" i="11"/>
  <c r="AC1828" i="11"/>
  <c r="AD1828" i="11"/>
  <c r="AE1828" i="11"/>
  <c r="AF1828" i="11"/>
  <c r="AG1828" i="11"/>
  <c r="AH1828" i="11"/>
  <c r="AI1828" i="11"/>
  <c r="AJ1828" i="11"/>
  <c r="AK1828" i="11"/>
  <c r="AL1828" i="11"/>
  <c r="AM1828" i="11"/>
  <c r="AN1828" i="11"/>
  <c r="AO1828" i="11"/>
  <c r="AP1828" i="11"/>
  <c r="AQ1828" i="11"/>
  <c r="AR1828" i="11"/>
  <c r="AS1828" i="11"/>
  <c r="AT1828" i="11"/>
  <c r="AU1828" i="11"/>
  <c r="Z1829" i="11"/>
  <c r="AA1829" i="11"/>
  <c r="AB1829" i="11"/>
  <c r="AC1829" i="11"/>
  <c r="AD1829" i="11"/>
  <c r="AE1829" i="11"/>
  <c r="AF1829" i="11"/>
  <c r="AG1829" i="11"/>
  <c r="AH1829" i="11"/>
  <c r="AI1829" i="11"/>
  <c r="AJ1829" i="11"/>
  <c r="AK1829" i="11"/>
  <c r="AL1829" i="11"/>
  <c r="AM1829" i="11"/>
  <c r="AN1829" i="11"/>
  <c r="AO1829" i="11"/>
  <c r="AP1829" i="11"/>
  <c r="AQ1829" i="11"/>
  <c r="AR1829" i="11"/>
  <c r="AS1829" i="11"/>
  <c r="AT1829" i="11"/>
  <c r="AU1829" i="11"/>
  <c r="Z1830" i="11"/>
  <c r="AA1830" i="11"/>
  <c r="AB1830" i="11"/>
  <c r="AC1830" i="11"/>
  <c r="AD1830" i="11"/>
  <c r="AE1830" i="11"/>
  <c r="AF1830" i="11"/>
  <c r="AG1830" i="11"/>
  <c r="AH1830" i="11"/>
  <c r="AI1830" i="11"/>
  <c r="AJ1830" i="11"/>
  <c r="AK1830" i="11"/>
  <c r="AL1830" i="11"/>
  <c r="AM1830" i="11"/>
  <c r="AN1830" i="11"/>
  <c r="AO1830" i="11"/>
  <c r="AP1830" i="11"/>
  <c r="AQ1830" i="11"/>
  <c r="AR1830" i="11"/>
  <c r="AS1830" i="11"/>
  <c r="AT1830" i="11"/>
  <c r="AU1830" i="11"/>
  <c r="Z1831" i="11"/>
  <c r="AA1831" i="11"/>
  <c r="AB1831" i="11"/>
  <c r="AC1831" i="11"/>
  <c r="AD1831" i="11"/>
  <c r="AE1831" i="11"/>
  <c r="AF1831" i="11"/>
  <c r="AG1831" i="11"/>
  <c r="AH1831" i="11"/>
  <c r="AI1831" i="11"/>
  <c r="AJ1831" i="11"/>
  <c r="AK1831" i="11"/>
  <c r="AL1831" i="11"/>
  <c r="AM1831" i="11"/>
  <c r="AN1831" i="11"/>
  <c r="AO1831" i="11"/>
  <c r="AP1831" i="11"/>
  <c r="AQ1831" i="11"/>
  <c r="AR1831" i="11"/>
  <c r="AS1831" i="11"/>
  <c r="AT1831" i="11"/>
  <c r="AU1831" i="11"/>
  <c r="Z1832" i="11"/>
  <c r="AA1832" i="11"/>
  <c r="AB1832" i="11"/>
  <c r="AC1832" i="11"/>
  <c r="AD1832" i="11"/>
  <c r="AE1832" i="11"/>
  <c r="AF1832" i="11"/>
  <c r="AG1832" i="11"/>
  <c r="AH1832" i="11"/>
  <c r="AI1832" i="11"/>
  <c r="AJ1832" i="11"/>
  <c r="AK1832" i="11"/>
  <c r="AL1832" i="11"/>
  <c r="AM1832" i="11"/>
  <c r="AN1832" i="11"/>
  <c r="AO1832" i="11"/>
  <c r="AP1832" i="11"/>
  <c r="AQ1832" i="11"/>
  <c r="AR1832" i="11"/>
  <c r="AS1832" i="11"/>
  <c r="AT1832" i="11"/>
  <c r="AU1832" i="11"/>
  <c r="Z1833" i="11"/>
  <c r="AA1833" i="11"/>
  <c r="AB1833" i="11"/>
  <c r="AC1833" i="11"/>
  <c r="AD1833" i="11"/>
  <c r="AE1833" i="11"/>
  <c r="AF1833" i="11"/>
  <c r="AG1833" i="11"/>
  <c r="AH1833" i="11"/>
  <c r="AI1833" i="11"/>
  <c r="AJ1833" i="11"/>
  <c r="AK1833" i="11"/>
  <c r="AL1833" i="11"/>
  <c r="AM1833" i="11"/>
  <c r="AN1833" i="11"/>
  <c r="AO1833" i="11"/>
  <c r="AP1833" i="11"/>
  <c r="AQ1833" i="11"/>
  <c r="AR1833" i="11"/>
  <c r="AS1833" i="11"/>
  <c r="AT1833" i="11"/>
  <c r="AU1833" i="11"/>
  <c r="Z1834" i="11"/>
  <c r="AA1834" i="11"/>
  <c r="AB1834" i="11"/>
  <c r="AC1834" i="11"/>
  <c r="AD1834" i="11"/>
  <c r="AE1834" i="11"/>
  <c r="AF1834" i="11"/>
  <c r="AG1834" i="11"/>
  <c r="AH1834" i="11"/>
  <c r="AI1834" i="11"/>
  <c r="AJ1834" i="11"/>
  <c r="AK1834" i="11"/>
  <c r="AL1834" i="11"/>
  <c r="AM1834" i="11"/>
  <c r="AN1834" i="11"/>
  <c r="AO1834" i="11"/>
  <c r="AP1834" i="11"/>
  <c r="AQ1834" i="11"/>
  <c r="AR1834" i="11"/>
  <c r="AS1834" i="11"/>
  <c r="AT1834" i="11"/>
  <c r="AU1834" i="11"/>
  <c r="Z1835" i="11"/>
  <c r="AA1835" i="11"/>
  <c r="AB1835" i="11"/>
  <c r="AC1835" i="11"/>
  <c r="AD1835" i="11"/>
  <c r="AE1835" i="11"/>
  <c r="AF1835" i="11"/>
  <c r="AG1835" i="11"/>
  <c r="AH1835" i="11"/>
  <c r="AI1835" i="11"/>
  <c r="AJ1835" i="11"/>
  <c r="AK1835" i="11"/>
  <c r="AL1835" i="11"/>
  <c r="AM1835" i="11"/>
  <c r="AN1835" i="11"/>
  <c r="AO1835" i="11"/>
  <c r="AP1835" i="11"/>
  <c r="AQ1835" i="11"/>
  <c r="AR1835" i="11"/>
  <c r="AS1835" i="11"/>
  <c r="AT1835" i="11"/>
  <c r="AU1835" i="11"/>
  <c r="Z1836" i="11"/>
  <c r="AA1836" i="11"/>
  <c r="AB1836" i="11"/>
  <c r="AC1836" i="11"/>
  <c r="AD1836" i="11"/>
  <c r="AE1836" i="11"/>
  <c r="AF1836" i="11"/>
  <c r="AG1836" i="11"/>
  <c r="AH1836" i="11"/>
  <c r="AI1836" i="11"/>
  <c r="AJ1836" i="11"/>
  <c r="AK1836" i="11"/>
  <c r="AL1836" i="11"/>
  <c r="AM1836" i="11"/>
  <c r="AN1836" i="11"/>
  <c r="AO1836" i="11"/>
  <c r="AP1836" i="11"/>
  <c r="AQ1836" i="11"/>
  <c r="AR1836" i="11"/>
  <c r="AS1836" i="11"/>
  <c r="AT1836" i="11"/>
  <c r="AU1836" i="11"/>
  <c r="Z1837" i="11"/>
  <c r="AA1837" i="11"/>
  <c r="AB1837" i="11"/>
  <c r="AC1837" i="11"/>
  <c r="AD1837" i="11"/>
  <c r="AE1837" i="11"/>
  <c r="AF1837" i="11"/>
  <c r="AG1837" i="11"/>
  <c r="AH1837" i="11"/>
  <c r="AI1837" i="11"/>
  <c r="AJ1837" i="11"/>
  <c r="AK1837" i="11"/>
  <c r="AL1837" i="11"/>
  <c r="AM1837" i="11"/>
  <c r="AN1837" i="11"/>
  <c r="AO1837" i="11"/>
  <c r="AP1837" i="11"/>
  <c r="AQ1837" i="11"/>
  <c r="AR1837" i="11"/>
  <c r="AS1837" i="11"/>
  <c r="AT1837" i="11"/>
  <c r="AU1837" i="11"/>
  <c r="Z1838" i="11"/>
  <c r="AA1838" i="11"/>
  <c r="AB1838" i="11"/>
  <c r="AC1838" i="11"/>
  <c r="AD1838" i="11"/>
  <c r="AE1838" i="11"/>
  <c r="AF1838" i="11"/>
  <c r="AG1838" i="11"/>
  <c r="AH1838" i="11"/>
  <c r="AI1838" i="11"/>
  <c r="AJ1838" i="11"/>
  <c r="AK1838" i="11"/>
  <c r="AL1838" i="11"/>
  <c r="AM1838" i="11"/>
  <c r="AN1838" i="11"/>
  <c r="AO1838" i="11"/>
  <c r="AP1838" i="11"/>
  <c r="AQ1838" i="11"/>
  <c r="AR1838" i="11"/>
  <c r="AS1838" i="11"/>
  <c r="AT1838" i="11"/>
  <c r="AU1838" i="11"/>
  <c r="Z1839" i="11"/>
  <c r="AA1839" i="11"/>
  <c r="AB1839" i="11"/>
  <c r="AC1839" i="11"/>
  <c r="AD1839" i="11"/>
  <c r="AE1839" i="11"/>
  <c r="AF1839" i="11"/>
  <c r="AG1839" i="11"/>
  <c r="AH1839" i="11"/>
  <c r="AI1839" i="11"/>
  <c r="AJ1839" i="11"/>
  <c r="AK1839" i="11"/>
  <c r="AL1839" i="11"/>
  <c r="AM1839" i="11"/>
  <c r="AN1839" i="11"/>
  <c r="AO1839" i="11"/>
  <c r="AP1839" i="11"/>
  <c r="AQ1839" i="11"/>
  <c r="AR1839" i="11"/>
  <c r="AS1839" i="11"/>
  <c r="AT1839" i="11"/>
  <c r="AU1839" i="11"/>
  <c r="Z1840" i="11"/>
  <c r="AA1840" i="11"/>
  <c r="AB1840" i="11"/>
  <c r="AC1840" i="11"/>
  <c r="AD1840" i="11"/>
  <c r="AE1840" i="11"/>
  <c r="AF1840" i="11"/>
  <c r="AG1840" i="11"/>
  <c r="AH1840" i="11"/>
  <c r="AI1840" i="11"/>
  <c r="AJ1840" i="11"/>
  <c r="AK1840" i="11"/>
  <c r="AL1840" i="11"/>
  <c r="AM1840" i="11"/>
  <c r="AN1840" i="11"/>
  <c r="AO1840" i="11"/>
  <c r="AP1840" i="11"/>
  <c r="AQ1840" i="11"/>
  <c r="AR1840" i="11"/>
  <c r="AS1840" i="11"/>
  <c r="AT1840" i="11"/>
  <c r="AU1840" i="11"/>
  <c r="Z1841" i="11"/>
  <c r="AA1841" i="11"/>
  <c r="AB1841" i="11"/>
  <c r="AC1841" i="11"/>
  <c r="AD1841" i="11"/>
  <c r="AE1841" i="11"/>
  <c r="AF1841" i="11"/>
  <c r="AG1841" i="11"/>
  <c r="AH1841" i="11"/>
  <c r="AI1841" i="11"/>
  <c r="AJ1841" i="11"/>
  <c r="AK1841" i="11"/>
  <c r="AL1841" i="11"/>
  <c r="AM1841" i="11"/>
  <c r="AN1841" i="11"/>
  <c r="AO1841" i="11"/>
  <c r="AP1841" i="11"/>
  <c r="AQ1841" i="11"/>
  <c r="AR1841" i="11"/>
  <c r="AS1841" i="11"/>
  <c r="AT1841" i="11"/>
  <c r="AU1841" i="11"/>
  <c r="Z1842" i="11"/>
  <c r="AA1842" i="11"/>
  <c r="AB1842" i="11"/>
  <c r="AC1842" i="11"/>
  <c r="AD1842" i="11"/>
  <c r="AE1842" i="11"/>
  <c r="AF1842" i="11"/>
  <c r="AG1842" i="11"/>
  <c r="AH1842" i="11"/>
  <c r="AI1842" i="11"/>
  <c r="AJ1842" i="11"/>
  <c r="AK1842" i="11"/>
  <c r="AL1842" i="11"/>
  <c r="AM1842" i="11"/>
  <c r="AN1842" i="11"/>
  <c r="AO1842" i="11"/>
  <c r="AP1842" i="11"/>
  <c r="AQ1842" i="11"/>
  <c r="AR1842" i="11"/>
  <c r="AS1842" i="11"/>
  <c r="AT1842" i="11"/>
  <c r="AU1842" i="11"/>
  <c r="Z1843" i="11"/>
  <c r="AA1843" i="11"/>
  <c r="AB1843" i="11"/>
  <c r="AC1843" i="11"/>
  <c r="AD1843" i="11"/>
  <c r="AE1843" i="11"/>
  <c r="AF1843" i="11"/>
  <c r="AG1843" i="11"/>
  <c r="AH1843" i="11"/>
  <c r="AI1843" i="11"/>
  <c r="AJ1843" i="11"/>
  <c r="AK1843" i="11"/>
  <c r="AL1843" i="11"/>
  <c r="AM1843" i="11"/>
  <c r="AN1843" i="11"/>
  <c r="AO1843" i="11"/>
  <c r="AP1843" i="11"/>
  <c r="AQ1843" i="11"/>
  <c r="AR1843" i="11"/>
  <c r="AS1843" i="11"/>
  <c r="AT1843" i="11"/>
  <c r="AU1843" i="11"/>
  <c r="Z1844" i="11"/>
  <c r="AA1844" i="11"/>
  <c r="AB1844" i="11"/>
  <c r="AC1844" i="11"/>
  <c r="AD1844" i="11"/>
  <c r="AE1844" i="11"/>
  <c r="AF1844" i="11"/>
  <c r="AG1844" i="11"/>
  <c r="AH1844" i="11"/>
  <c r="AI1844" i="11"/>
  <c r="AJ1844" i="11"/>
  <c r="AK1844" i="11"/>
  <c r="AL1844" i="11"/>
  <c r="AM1844" i="11"/>
  <c r="AN1844" i="11"/>
  <c r="AO1844" i="11"/>
  <c r="AP1844" i="11"/>
  <c r="AQ1844" i="11"/>
  <c r="AR1844" i="11"/>
  <c r="AS1844" i="11"/>
  <c r="AT1844" i="11"/>
  <c r="AU1844" i="11"/>
  <c r="Z1845" i="11"/>
  <c r="AA1845" i="11"/>
  <c r="AB1845" i="11"/>
  <c r="AC1845" i="11"/>
  <c r="AD1845" i="11"/>
  <c r="AE1845" i="11"/>
  <c r="AF1845" i="11"/>
  <c r="AG1845" i="11"/>
  <c r="AH1845" i="11"/>
  <c r="AI1845" i="11"/>
  <c r="AJ1845" i="11"/>
  <c r="AK1845" i="11"/>
  <c r="AL1845" i="11"/>
  <c r="AM1845" i="11"/>
  <c r="AN1845" i="11"/>
  <c r="AO1845" i="11"/>
  <c r="AP1845" i="11"/>
  <c r="AQ1845" i="11"/>
  <c r="AR1845" i="11"/>
  <c r="AS1845" i="11"/>
  <c r="AT1845" i="11"/>
  <c r="AU1845" i="11"/>
  <c r="Z1846" i="11"/>
  <c r="AA1846" i="11"/>
  <c r="AB1846" i="11"/>
  <c r="AC1846" i="11"/>
  <c r="AD1846" i="11"/>
  <c r="AE1846" i="11"/>
  <c r="AF1846" i="11"/>
  <c r="AG1846" i="11"/>
  <c r="AH1846" i="11"/>
  <c r="AI1846" i="11"/>
  <c r="AJ1846" i="11"/>
  <c r="AK1846" i="11"/>
  <c r="AL1846" i="11"/>
  <c r="AM1846" i="11"/>
  <c r="AN1846" i="11"/>
  <c r="AO1846" i="11"/>
  <c r="AP1846" i="11"/>
  <c r="AQ1846" i="11"/>
  <c r="AR1846" i="11"/>
  <c r="AS1846" i="11"/>
  <c r="AT1846" i="11"/>
  <c r="AU1846" i="11"/>
  <c r="Z1847" i="11"/>
  <c r="AA1847" i="11"/>
  <c r="AB1847" i="11"/>
  <c r="AC1847" i="11"/>
  <c r="AD1847" i="11"/>
  <c r="AE1847" i="11"/>
  <c r="AF1847" i="11"/>
  <c r="AG1847" i="11"/>
  <c r="AH1847" i="11"/>
  <c r="AI1847" i="11"/>
  <c r="AJ1847" i="11"/>
  <c r="AK1847" i="11"/>
  <c r="AL1847" i="11"/>
  <c r="AM1847" i="11"/>
  <c r="AN1847" i="11"/>
  <c r="AO1847" i="11"/>
  <c r="AP1847" i="11"/>
  <c r="AQ1847" i="11"/>
  <c r="AR1847" i="11"/>
  <c r="AS1847" i="11"/>
  <c r="AT1847" i="11"/>
  <c r="AU1847" i="11"/>
  <c r="Z1848" i="11"/>
  <c r="AA1848" i="11"/>
  <c r="AB1848" i="11"/>
  <c r="AC1848" i="11"/>
  <c r="AD1848" i="11"/>
  <c r="AE1848" i="11"/>
  <c r="AF1848" i="11"/>
  <c r="AG1848" i="11"/>
  <c r="AH1848" i="11"/>
  <c r="AI1848" i="11"/>
  <c r="AJ1848" i="11"/>
  <c r="AK1848" i="11"/>
  <c r="AL1848" i="11"/>
  <c r="AM1848" i="11"/>
  <c r="AN1848" i="11"/>
  <c r="AO1848" i="11"/>
  <c r="AP1848" i="11"/>
  <c r="AQ1848" i="11"/>
  <c r="AR1848" i="11"/>
  <c r="AS1848" i="11"/>
  <c r="AT1848" i="11"/>
  <c r="AU1848" i="11"/>
  <c r="Z1849" i="11"/>
  <c r="AA1849" i="11"/>
  <c r="AB1849" i="11"/>
  <c r="AC1849" i="11"/>
  <c r="AD1849" i="11"/>
  <c r="AE1849" i="11"/>
  <c r="AF1849" i="11"/>
  <c r="AG1849" i="11"/>
  <c r="AH1849" i="11"/>
  <c r="AI1849" i="11"/>
  <c r="AJ1849" i="11"/>
  <c r="AK1849" i="11"/>
  <c r="AL1849" i="11"/>
  <c r="AM1849" i="11"/>
  <c r="AN1849" i="11"/>
  <c r="AO1849" i="11"/>
  <c r="AP1849" i="11"/>
  <c r="AQ1849" i="11"/>
  <c r="AR1849" i="11"/>
  <c r="AS1849" i="11"/>
  <c r="AT1849" i="11"/>
  <c r="AU1849" i="11"/>
  <c r="Z1850" i="11"/>
  <c r="AA1850" i="11"/>
  <c r="AB1850" i="11"/>
  <c r="AC1850" i="11"/>
  <c r="AD1850" i="11"/>
  <c r="AE1850" i="11"/>
  <c r="AF1850" i="11"/>
  <c r="AG1850" i="11"/>
  <c r="AH1850" i="11"/>
  <c r="AI1850" i="11"/>
  <c r="AJ1850" i="11"/>
  <c r="AK1850" i="11"/>
  <c r="AL1850" i="11"/>
  <c r="AM1850" i="11"/>
  <c r="AN1850" i="11"/>
  <c r="AO1850" i="11"/>
  <c r="AP1850" i="11"/>
  <c r="AQ1850" i="11"/>
  <c r="AR1850" i="11"/>
  <c r="AS1850" i="11"/>
  <c r="AT1850" i="11"/>
  <c r="AU1850" i="11"/>
  <c r="Z1851" i="11"/>
  <c r="AA1851" i="11"/>
  <c r="AB1851" i="11"/>
  <c r="AC1851" i="11"/>
  <c r="AD1851" i="11"/>
  <c r="AE1851" i="11"/>
  <c r="AF1851" i="11"/>
  <c r="AG1851" i="11"/>
  <c r="AH1851" i="11"/>
  <c r="AI1851" i="11"/>
  <c r="AJ1851" i="11"/>
  <c r="AK1851" i="11"/>
  <c r="AL1851" i="11"/>
  <c r="AM1851" i="11"/>
  <c r="AN1851" i="11"/>
  <c r="AO1851" i="11"/>
  <c r="AP1851" i="11"/>
  <c r="AQ1851" i="11"/>
  <c r="AR1851" i="11"/>
  <c r="AS1851" i="11"/>
  <c r="AT1851" i="11"/>
  <c r="AU1851" i="11"/>
  <c r="Z1852" i="11"/>
  <c r="AA1852" i="11"/>
  <c r="AB1852" i="11"/>
  <c r="AC1852" i="11"/>
  <c r="AD1852" i="11"/>
  <c r="AE1852" i="11"/>
  <c r="AF1852" i="11"/>
  <c r="AG1852" i="11"/>
  <c r="AH1852" i="11"/>
  <c r="AI1852" i="11"/>
  <c r="AJ1852" i="11"/>
  <c r="AK1852" i="11"/>
  <c r="AL1852" i="11"/>
  <c r="AM1852" i="11"/>
  <c r="AN1852" i="11"/>
  <c r="AO1852" i="11"/>
  <c r="AP1852" i="11"/>
  <c r="AQ1852" i="11"/>
  <c r="AR1852" i="11"/>
  <c r="AS1852" i="11"/>
  <c r="AT1852" i="11"/>
  <c r="AU1852" i="11"/>
  <c r="Z1853" i="11"/>
  <c r="AA1853" i="11"/>
  <c r="AB1853" i="11"/>
  <c r="AC1853" i="11"/>
  <c r="AD1853" i="11"/>
  <c r="AE1853" i="11"/>
  <c r="AF1853" i="11"/>
  <c r="AG1853" i="11"/>
  <c r="AH1853" i="11"/>
  <c r="AI1853" i="11"/>
  <c r="AJ1853" i="11"/>
  <c r="AK1853" i="11"/>
  <c r="AL1853" i="11"/>
  <c r="AM1853" i="11"/>
  <c r="AN1853" i="11"/>
  <c r="AO1853" i="11"/>
  <c r="AP1853" i="11"/>
  <c r="AQ1853" i="11"/>
  <c r="AR1853" i="11"/>
  <c r="AS1853" i="11"/>
  <c r="AT1853" i="11"/>
  <c r="AU1853" i="11"/>
  <c r="Z1854" i="11"/>
  <c r="AA1854" i="11"/>
  <c r="AB1854" i="11"/>
  <c r="AC1854" i="11"/>
  <c r="AD1854" i="11"/>
  <c r="AE1854" i="11"/>
  <c r="AF1854" i="11"/>
  <c r="AG1854" i="11"/>
  <c r="AH1854" i="11"/>
  <c r="AI1854" i="11"/>
  <c r="AJ1854" i="11"/>
  <c r="AK1854" i="11"/>
  <c r="AL1854" i="11"/>
  <c r="AM1854" i="11"/>
  <c r="AN1854" i="11"/>
  <c r="AO1854" i="11"/>
  <c r="AP1854" i="11"/>
  <c r="AQ1854" i="11"/>
  <c r="AR1854" i="11"/>
  <c r="AS1854" i="11"/>
  <c r="AT1854" i="11"/>
  <c r="AU1854" i="11"/>
  <c r="Z1855" i="11"/>
  <c r="AA1855" i="11"/>
  <c r="AB1855" i="11"/>
  <c r="AC1855" i="11"/>
  <c r="AD1855" i="11"/>
  <c r="AE1855" i="11"/>
  <c r="AF1855" i="11"/>
  <c r="AG1855" i="11"/>
  <c r="AH1855" i="11"/>
  <c r="AI1855" i="11"/>
  <c r="AJ1855" i="11"/>
  <c r="AK1855" i="11"/>
  <c r="AL1855" i="11"/>
  <c r="AM1855" i="11"/>
  <c r="AN1855" i="11"/>
  <c r="AO1855" i="11"/>
  <c r="AP1855" i="11"/>
  <c r="AQ1855" i="11"/>
  <c r="AR1855" i="11"/>
  <c r="AS1855" i="11"/>
  <c r="AT1855" i="11"/>
  <c r="AU1855" i="11"/>
  <c r="Z1856" i="11"/>
  <c r="AA1856" i="11"/>
  <c r="AB1856" i="11"/>
  <c r="AC1856" i="11"/>
  <c r="AD1856" i="11"/>
  <c r="AE1856" i="11"/>
  <c r="AF1856" i="11"/>
  <c r="AG1856" i="11"/>
  <c r="AH1856" i="11"/>
  <c r="AI1856" i="11"/>
  <c r="AJ1856" i="11"/>
  <c r="AK1856" i="11"/>
  <c r="AL1856" i="11"/>
  <c r="AM1856" i="11"/>
  <c r="AN1856" i="11"/>
  <c r="AO1856" i="11"/>
  <c r="AP1856" i="11"/>
  <c r="AQ1856" i="11"/>
  <c r="AR1856" i="11"/>
  <c r="AS1856" i="11"/>
  <c r="AT1856" i="11"/>
  <c r="AU1856" i="11"/>
  <c r="Z1857" i="11"/>
  <c r="AA1857" i="11"/>
  <c r="AB1857" i="11"/>
  <c r="AC1857" i="11"/>
  <c r="AD1857" i="11"/>
  <c r="AE1857" i="11"/>
  <c r="AF1857" i="11"/>
  <c r="AG1857" i="11"/>
  <c r="AH1857" i="11"/>
  <c r="AI1857" i="11"/>
  <c r="AJ1857" i="11"/>
  <c r="AK1857" i="11"/>
  <c r="AL1857" i="11"/>
  <c r="AM1857" i="11"/>
  <c r="AN1857" i="11"/>
  <c r="AO1857" i="11"/>
  <c r="AP1857" i="11"/>
  <c r="AQ1857" i="11"/>
  <c r="AR1857" i="11"/>
  <c r="AS1857" i="11"/>
  <c r="AT1857" i="11"/>
  <c r="AU1857" i="11"/>
  <c r="Z1858" i="11"/>
  <c r="AA1858" i="11"/>
  <c r="AB1858" i="11"/>
  <c r="AC1858" i="11"/>
  <c r="AD1858" i="11"/>
  <c r="AE1858" i="11"/>
  <c r="AF1858" i="11"/>
  <c r="AG1858" i="11"/>
  <c r="AH1858" i="11"/>
  <c r="AI1858" i="11"/>
  <c r="AJ1858" i="11"/>
  <c r="AK1858" i="11"/>
  <c r="AL1858" i="11"/>
  <c r="AM1858" i="11"/>
  <c r="AN1858" i="11"/>
  <c r="AO1858" i="11"/>
  <c r="AP1858" i="11"/>
  <c r="AQ1858" i="11"/>
  <c r="AR1858" i="11"/>
  <c r="AS1858" i="11"/>
  <c r="AT1858" i="11"/>
  <c r="AU1858" i="11"/>
  <c r="Z1859" i="11"/>
  <c r="AA1859" i="11"/>
  <c r="AB1859" i="11"/>
  <c r="AC1859" i="11"/>
  <c r="AD1859" i="11"/>
  <c r="AE1859" i="11"/>
  <c r="AF1859" i="11"/>
  <c r="AG1859" i="11"/>
  <c r="AH1859" i="11"/>
  <c r="AI1859" i="11"/>
  <c r="AJ1859" i="11"/>
  <c r="AK1859" i="11"/>
  <c r="AL1859" i="11"/>
  <c r="AM1859" i="11"/>
  <c r="AN1859" i="11"/>
  <c r="AO1859" i="11"/>
  <c r="AP1859" i="11"/>
  <c r="AQ1859" i="11"/>
  <c r="AR1859" i="11"/>
  <c r="AS1859" i="11"/>
  <c r="AT1859" i="11"/>
  <c r="AU1859" i="11"/>
  <c r="Z1860" i="11"/>
  <c r="AA1860" i="11"/>
  <c r="AB1860" i="11"/>
  <c r="AC1860" i="11"/>
  <c r="AD1860" i="11"/>
  <c r="AE1860" i="11"/>
  <c r="AF1860" i="11"/>
  <c r="AG1860" i="11"/>
  <c r="AH1860" i="11"/>
  <c r="AI1860" i="11"/>
  <c r="AJ1860" i="11"/>
  <c r="AK1860" i="11"/>
  <c r="AL1860" i="11"/>
  <c r="AM1860" i="11"/>
  <c r="AN1860" i="11"/>
  <c r="AO1860" i="11"/>
  <c r="AP1860" i="11"/>
  <c r="AQ1860" i="11"/>
  <c r="AR1860" i="11"/>
  <c r="AS1860" i="11"/>
  <c r="AT1860" i="11"/>
  <c r="AU1860" i="11"/>
  <c r="Z1861" i="11"/>
  <c r="AA1861" i="11"/>
  <c r="AB1861" i="11"/>
  <c r="AC1861" i="11"/>
  <c r="AD1861" i="11"/>
  <c r="AE1861" i="11"/>
  <c r="AF1861" i="11"/>
  <c r="AG1861" i="11"/>
  <c r="AH1861" i="11"/>
  <c r="AI1861" i="11"/>
  <c r="AJ1861" i="11"/>
  <c r="AK1861" i="11"/>
  <c r="AL1861" i="11"/>
  <c r="AM1861" i="11"/>
  <c r="AN1861" i="11"/>
  <c r="AO1861" i="11"/>
  <c r="AP1861" i="11"/>
  <c r="AQ1861" i="11"/>
  <c r="AR1861" i="11"/>
  <c r="AS1861" i="11"/>
  <c r="AT1861" i="11"/>
  <c r="AU1861" i="11"/>
  <c r="Z1862" i="11"/>
  <c r="AA1862" i="11"/>
  <c r="AB1862" i="11"/>
  <c r="AC1862" i="11"/>
  <c r="AD1862" i="11"/>
  <c r="AE1862" i="11"/>
  <c r="AF1862" i="11"/>
  <c r="AG1862" i="11"/>
  <c r="AH1862" i="11"/>
  <c r="AI1862" i="11"/>
  <c r="AJ1862" i="11"/>
  <c r="AK1862" i="11"/>
  <c r="AL1862" i="11"/>
  <c r="AM1862" i="11"/>
  <c r="AN1862" i="11"/>
  <c r="AO1862" i="11"/>
  <c r="AP1862" i="11"/>
  <c r="AQ1862" i="11"/>
  <c r="AR1862" i="11"/>
  <c r="AS1862" i="11"/>
  <c r="AT1862" i="11"/>
  <c r="AU1862" i="11"/>
  <c r="Z1863" i="11"/>
  <c r="AA1863" i="11"/>
  <c r="AB1863" i="11"/>
  <c r="AC1863" i="11"/>
  <c r="AD1863" i="11"/>
  <c r="AE1863" i="11"/>
  <c r="AF1863" i="11"/>
  <c r="AG1863" i="11"/>
  <c r="AH1863" i="11"/>
  <c r="AI1863" i="11"/>
  <c r="AJ1863" i="11"/>
  <c r="AK1863" i="11"/>
  <c r="AL1863" i="11"/>
  <c r="AM1863" i="11"/>
  <c r="AN1863" i="11"/>
  <c r="AO1863" i="11"/>
  <c r="AP1863" i="11"/>
  <c r="AQ1863" i="11"/>
  <c r="AR1863" i="11"/>
  <c r="AS1863" i="11"/>
  <c r="AT1863" i="11"/>
  <c r="AU1863" i="11"/>
  <c r="Z1864" i="11"/>
  <c r="AA1864" i="11"/>
  <c r="AB1864" i="11"/>
  <c r="AC1864" i="11"/>
  <c r="AD1864" i="11"/>
  <c r="AE1864" i="11"/>
  <c r="AF1864" i="11"/>
  <c r="AG1864" i="11"/>
  <c r="AH1864" i="11"/>
  <c r="AI1864" i="11"/>
  <c r="AJ1864" i="11"/>
  <c r="AK1864" i="11"/>
  <c r="AL1864" i="11"/>
  <c r="AM1864" i="11"/>
  <c r="AN1864" i="11"/>
  <c r="AO1864" i="11"/>
  <c r="AP1864" i="11"/>
  <c r="AQ1864" i="11"/>
  <c r="AR1864" i="11"/>
  <c r="AS1864" i="11"/>
  <c r="AT1864" i="11"/>
  <c r="AU1864" i="11"/>
  <c r="Z1865" i="11"/>
  <c r="AA1865" i="11"/>
  <c r="AB1865" i="11"/>
  <c r="AC1865" i="11"/>
  <c r="AD1865" i="11"/>
  <c r="AE1865" i="11"/>
  <c r="AF1865" i="11"/>
  <c r="AG1865" i="11"/>
  <c r="AH1865" i="11"/>
  <c r="AI1865" i="11"/>
  <c r="AJ1865" i="11"/>
  <c r="AK1865" i="11"/>
  <c r="AL1865" i="11"/>
  <c r="AM1865" i="11"/>
  <c r="AN1865" i="11"/>
  <c r="AO1865" i="11"/>
  <c r="AP1865" i="11"/>
  <c r="AQ1865" i="11"/>
  <c r="AR1865" i="11"/>
  <c r="AS1865" i="11"/>
  <c r="AT1865" i="11"/>
  <c r="AU1865" i="11"/>
  <c r="Z1866" i="11"/>
  <c r="AA1866" i="11"/>
  <c r="AB1866" i="11"/>
  <c r="AC1866" i="11"/>
  <c r="AD1866" i="11"/>
  <c r="AE1866" i="11"/>
  <c r="AF1866" i="11"/>
  <c r="AG1866" i="11"/>
  <c r="AH1866" i="11"/>
  <c r="AI1866" i="11"/>
  <c r="AJ1866" i="11"/>
  <c r="AK1866" i="11"/>
  <c r="AL1866" i="11"/>
  <c r="AM1866" i="11"/>
  <c r="AN1866" i="11"/>
  <c r="AO1866" i="11"/>
  <c r="AP1866" i="11"/>
  <c r="AQ1866" i="11"/>
  <c r="AR1866" i="11"/>
  <c r="AS1866" i="11"/>
  <c r="AT1866" i="11"/>
  <c r="AU1866" i="11"/>
  <c r="Z1867" i="11"/>
  <c r="AA1867" i="11"/>
  <c r="AB1867" i="11"/>
  <c r="AC1867" i="11"/>
  <c r="AD1867" i="11"/>
  <c r="AE1867" i="11"/>
  <c r="AF1867" i="11"/>
  <c r="AG1867" i="11"/>
  <c r="AH1867" i="11"/>
  <c r="AI1867" i="11"/>
  <c r="AJ1867" i="11"/>
  <c r="AK1867" i="11"/>
  <c r="AL1867" i="11"/>
  <c r="AM1867" i="11"/>
  <c r="AN1867" i="11"/>
  <c r="AO1867" i="11"/>
  <c r="AP1867" i="11"/>
  <c r="AQ1867" i="11"/>
  <c r="AR1867" i="11"/>
  <c r="AS1867" i="11"/>
  <c r="AT1867" i="11"/>
  <c r="AU1867" i="11"/>
  <c r="Z1868" i="11"/>
  <c r="AA1868" i="11"/>
  <c r="AB1868" i="11"/>
  <c r="AC1868" i="11"/>
  <c r="AD1868" i="11"/>
  <c r="AE1868" i="11"/>
  <c r="AF1868" i="11"/>
  <c r="AG1868" i="11"/>
  <c r="AH1868" i="11"/>
  <c r="AI1868" i="11"/>
  <c r="AJ1868" i="11"/>
  <c r="AK1868" i="11"/>
  <c r="AL1868" i="11"/>
  <c r="AM1868" i="11"/>
  <c r="AN1868" i="11"/>
  <c r="AO1868" i="11"/>
  <c r="AP1868" i="11"/>
  <c r="AQ1868" i="11"/>
  <c r="AR1868" i="11"/>
  <c r="AS1868" i="11"/>
  <c r="AT1868" i="11"/>
  <c r="AU1868" i="11"/>
  <c r="Z1869" i="11"/>
  <c r="AA1869" i="11"/>
  <c r="AB1869" i="11"/>
  <c r="AC1869" i="11"/>
  <c r="AD1869" i="11"/>
  <c r="AE1869" i="11"/>
  <c r="AF1869" i="11"/>
  <c r="AG1869" i="11"/>
  <c r="AH1869" i="11"/>
  <c r="AI1869" i="11"/>
  <c r="AJ1869" i="11"/>
  <c r="AK1869" i="11"/>
  <c r="AL1869" i="11"/>
  <c r="AM1869" i="11"/>
  <c r="AN1869" i="11"/>
  <c r="AO1869" i="11"/>
  <c r="AP1869" i="11"/>
  <c r="AQ1869" i="11"/>
  <c r="AR1869" i="11"/>
  <c r="AS1869" i="11"/>
  <c r="AT1869" i="11"/>
  <c r="AU1869" i="11"/>
  <c r="Z1870" i="11"/>
  <c r="AA1870" i="11"/>
  <c r="AB1870" i="11"/>
  <c r="AC1870" i="11"/>
  <c r="AD1870" i="11"/>
  <c r="AE1870" i="11"/>
  <c r="AF1870" i="11"/>
  <c r="AG1870" i="11"/>
  <c r="AH1870" i="11"/>
  <c r="AI1870" i="11"/>
  <c r="AJ1870" i="11"/>
  <c r="AK1870" i="11"/>
  <c r="AL1870" i="11"/>
  <c r="AM1870" i="11"/>
  <c r="AN1870" i="11"/>
  <c r="AO1870" i="11"/>
  <c r="AP1870" i="11"/>
  <c r="AQ1870" i="11"/>
  <c r="AR1870" i="11"/>
  <c r="AS1870" i="11"/>
  <c r="AT1870" i="11"/>
  <c r="AU1870" i="11"/>
  <c r="Z1871" i="11"/>
  <c r="AA1871" i="11"/>
  <c r="AB1871" i="11"/>
  <c r="AC1871" i="11"/>
  <c r="AD1871" i="11"/>
  <c r="AE1871" i="11"/>
  <c r="AF1871" i="11"/>
  <c r="AG1871" i="11"/>
  <c r="AH1871" i="11"/>
  <c r="AI1871" i="11"/>
  <c r="AJ1871" i="11"/>
  <c r="AK1871" i="11"/>
  <c r="AL1871" i="11"/>
  <c r="AM1871" i="11"/>
  <c r="AN1871" i="11"/>
  <c r="AO1871" i="11"/>
  <c r="AP1871" i="11"/>
  <c r="AQ1871" i="11"/>
  <c r="AR1871" i="11"/>
  <c r="AS1871" i="11"/>
  <c r="AT1871" i="11"/>
  <c r="AU1871" i="11"/>
  <c r="Z1872" i="11"/>
  <c r="AA1872" i="11"/>
  <c r="AB1872" i="11"/>
  <c r="AC1872" i="11"/>
  <c r="AD1872" i="11"/>
  <c r="AE1872" i="11"/>
  <c r="AF1872" i="11"/>
  <c r="AG1872" i="11"/>
  <c r="AH1872" i="11"/>
  <c r="AI1872" i="11"/>
  <c r="AJ1872" i="11"/>
  <c r="AK1872" i="11"/>
  <c r="AL1872" i="11"/>
  <c r="AM1872" i="11"/>
  <c r="AN1872" i="11"/>
  <c r="AO1872" i="11"/>
  <c r="AP1872" i="11"/>
  <c r="AQ1872" i="11"/>
  <c r="AR1872" i="11"/>
  <c r="AS1872" i="11"/>
  <c r="AT1872" i="11"/>
  <c r="AU1872" i="11"/>
  <c r="Z1873" i="11"/>
  <c r="AA1873" i="11"/>
  <c r="AB1873" i="11"/>
  <c r="AC1873" i="11"/>
  <c r="AD1873" i="11"/>
  <c r="AE1873" i="11"/>
  <c r="AF1873" i="11"/>
  <c r="AG1873" i="11"/>
  <c r="AH1873" i="11"/>
  <c r="AI1873" i="11"/>
  <c r="AJ1873" i="11"/>
  <c r="AK1873" i="11"/>
  <c r="AL1873" i="11"/>
  <c r="AM1873" i="11"/>
  <c r="AN1873" i="11"/>
  <c r="AO1873" i="11"/>
  <c r="AP1873" i="11"/>
  <c r="AQ1873" i="11"/>
  <c r="AR1873" i="11"/>
  <c r="AS1873" i="11"/>
  <c r="AT1873" i="11"/>
  <c r="AU1873" i="11"/>
  <c r="Z1874" i="11"/>
  <c r="AA1874" i="11"/>
  <c r="AB1874" i="11"/>
  <c r="AC1874" i="11"/>
  <c r="AD1874" i="11"/>
  <c r="AE1874" i="11"/>
  <c r="AF1874" i="11"/>
  <c r="AG1874" i="11"/>
  <c r="AH1874" i="11"/>
  <c r="AI1874" i="11"/>
  <c r="AJ1874" i="11"/>
  <c r="AK1874" i="11"/>
  <c r="AL1874" i="11"/>
  <c r="AM1874" i="11"/>
  <c r="AN1874" i="11"/>
  <c r="AO1874" i="11"/>
  <c r="AP1874" i="11"/>
  <c r="AQ1874" i="11"/>
  <c r="AR1874" i="11"/>
  <c r="AS1874" i="11"/>
  <c r="AT1874" i="11"/>
  <c r="AU1874" i="11"/>
  <c r="Z1875" i="11"/>
  <c r="AA1875" i="11"/>
  <c r="AB1875" i="11"/>
  <c r="AC1875" i="11"/>
  <c r="AD1875" i="11"/>
  <c r="AE1875" i="11"/>
  <c r="AF1875" i="11"/>
  <c r="AG1875" i="11"/>
  <c r="AH1875" i="11"/>
  <c r="AI1875" i="11"/>
  <c r="AJ1875" i="11"/>
  <c r="AK1875" i="11"/>
  <c r="AL1875" i="11"/>
  <c r="AM1875" i="11"/>
  <c r="AN1875" i="11"/>
  <c r="AO1875" i="11"/>
  <c r="AP1875" i="11"/>
  <c r="AQ1875" i="11"/>
  <c r="AR1875" i="11"/>
  <c r="AS1875" i="11"/>
  <c r="AT1875" i="11"/>
  <c r="AU1875" i="11"/>
  <c r="Z1876" i="11"/>
  <c r="AA1876" i="11"/>
  <c r="AB1876" i="11"/>
  <c r="AC1876" i="11"/>
  <c r="AD1876" i="11"/>
  <c r="AE1876" i="11"/>
  <c r="AF1876" i="11"/>
  <c r="AG1876" i="11"/>
  <c r="AH1876" i="11"/>
  <c r="AI1876" i="11"/>
  <c r="AJ1876" i="11"/>
  <c r="AK1876" i="11"/>
  <c r="AL1876" i="11"/>
  <c r="AM1876" i="11"/>
  <c r="AN1876" i="11"/>
  <c r="AO1876" i="11"/>
  <c r="AP1876" i="11"/>
  <c r="AQ1876" i="11"/>
  <c r="AR1876" i="11"/>
  <c r="AS1876" i="11"/>
  <c r="AT1876" i="11"/>
  <c r="AU1876" i="11"/>
  <c r="Z1877" i="11"/>
  <c r="AA1877" i="11"/>
  <c r="AB1877" i="11"/>
  <c r="AC1877" i="11"/>
  <c r="AD1877" i="11"/>
  <c r="AE1877" i="11"/>
  <c r="AF1877" i="11"/>
  <c r="AG1877" i="11"/>
  <c r="AH1877" i="11"/>
  <c r="AI1877" i="11"/>
  <c r="AJ1877" i="11"/>
  <c r="AK1877" i="11"/>
  <c r="AL1877" i="11"/>
  <c r="AM1877" i="11"/>
  <c r="AN1877" i="11"/>
  <c r="AO1877" i="11"/>
  <c r="AP1877" i="11"/>
  <c r="AQ1877" i="11"/>
  <c r="AR1877" i="11"/>
  <c r="AS1877" i="11"/>
  <c r="AT1877" i="11"/>
  <c r="AU1877" i="11"/>
  <c r="Z1878" i="11"/>
  <c r="AA1878" i="11"/>
  <c r="AB1878" i="11"/>
  <c r="AC1878" i="11"/>
  <c r="AD1878" i="11"/>
  <c r="AE1878" i="11"/>
  <c r="AF1878" i="11"/>
  <c r="AG1878" i="11"/>
  <c r="AH1878" i="11"/>
  <c r="AI1878" i="11"/>
  <c r="AJ1878" i="11"/>
  <c r="AK1878" i="11"/>
  <c r="AL1878" i="11"/>
  <c r="AM1878" i="11"/>
  <c r="AN1878" i="11"/>
  <c r="AO1878" i="11"/>
  <c r="AP1878" i="11"/>
  <c r="AQ1878" i="11"/>
  <c r="AR1878" i="11"/>
  <c r="AS1878" i="11"/>
  <c r="AT1878" i="11"/>
  <c r="AU1878" i="11"/>
  <c r="Z1879" i="11"/>
  <c r="AA1879" i="11"/>
  <c r="AB1879" i="11"/>
  <c r="AC1879" i="11"/>
  <c r="AD1879" i="11"/>
  <c r="AE1879" i="11"/>
  <c r="AF1879" i="11"/>
  <c r="AG1879" i="11"/>
  <c r="AH1879" i="11"/>
  <c r="AI1879" i="11"/>
  <c r="AJ1879" i="11"/>
  <c r="AK1879" i="11"/>
  <c r="AL1879" i="11"/>
  <c r="AM1879" i="11"/>
  <c r="AN1879" i="11"/>
  <c r="AO1879" i="11"/>
  <c r="AP1879" i="11"/>
  <c r="AQ1879" i="11"/>
  <c r="AR1879" i="11"/>
  <c r="AS1879" i="11"/>
  <c r="AT1879" i="11"/>
  <c r="AU1879" i="11"/>
  <c r="Z1880" i="11"/>
  <c r="AA1880" i="11"/>
  <c r="AB1880" i="11"/>
  <c r="AC1880" i="11"/>
  <c r="AD1880" i="11"/>
  <c r="AE1880" i="11"/>
  <c r="AF1880" i="11"/>
  <c r="AG1880" i="11"/>
  <c r="AH1880" i="11"/>
  <c r="AI1880" i="11"/>
  <c r="AJ1880" i="11"/>
  <c r="AK1880" i="11"/>
  <c r="AL1880" i="11"/>
  <c r="AM1880" i="11"/>
  <c r="AN1880" i="11"/>
  <c r="AO1880" i="11"/>
  <c r="AP1880" i="11"/>
  <c r="AQ1880" i="11"/>
  <c r="AR1880" i="11"/>
  <c r="AS1880" i="11"/>
  <c r="AT1880" i="11"/>
  <c r="AU1880" i="11"/>
  <c r="Z1881" i="11"/>
  <c r="AA1881" i="11"/>
  <c r="AB1881" i="11"/>
  <c r="AC1881" i="11"/>
  <c r="AD1881" i="11"/>
  <c r="AE1881" i="11"/>
  <c r="AF1881" i="11"/>
  <c r="AG1881" i="11"/>
  <c r="AH1881" i="11"/>
  <c r="AI1881" i="11"/>
  <c r="AJ1881" i="11"/>
  <c r="AK1881" i="11"/>
  <c r="AL1881" i="11"/>
  <c r="AM1881" i="11"/>
  <c r="AN1881" i="11"/>
  <c r="AO1881" i="11"/>
  <c r="AP1881" i="11"/>
  <c r="AQ1881" i="11"/>
  <c r="AR1881" i="11"/>
  <c r="AS1881" i="11"/>
  <c r="AT1881" i="11"/>
  <c r="AU1881" i="11"/>
  <c r="Z1882" i="11"/>
  <c r="AA1882" i="11"/>
  <c r="AB1882" i="11"/>
  <c r="AC1882" i="11"/>
  <c r="AD1882" i="11"/>
  <c r="AE1882" i="11"/>
  <c r="AF1882" i="11"/>
  <c r="AG1882" i="11"/>
  <c r="AH1882" i="11"/>
  <c r="AI1882" i="11"/>
  <c r="AJ1882" i="11"/>
  <c r="AK1882" i="11"/>
  <c r="AL1882" i="11"/>
  <c r="AM1882" i="11"/>
  <c r="AN1882" i="11"/>
  <c r="AO1882" i="11"/>
  <c r="AP1882" i="11"/>
  <c r="AQ1882" i="11"/>
  <c r="AR1882" i="11"/>
  <c r="AS1882" i="11"/>
  <c r="AT1882" i="11"/>
  <c r="AU1882" i="11"/>
  <c r="Z1883" i="11"/>
  <c r="AA1883" i="11"/>
  <c r="AB1883" i="11"/>
  <c r="AC1883" i="11"/>
  <c r="AD1883" i="11"/>
  <c r="AE1883" i="11"/>
  <c r="AF1883" i="11"/>
  <c r="AG1883" i="11"/>
  <c r="AH1883" i="11"/>
  <c r="AI1883" i="11"/>
  <c r="AJ1883" i="11"/>
  <c r="AK1883" i="11"/>
  <c r="AL1883" i="11"/>
  <c r="AM1883" i="11"/>
  <c r="AN1883" i="11"/>
  <c r="AO1883" i="11"/>
  <c r="AP1883" i="11"/>
  <c r="AQ1883" i="11"/>
  <c r="AR1883" i="11"/>
  <c r="AS1883" i="11"/>
  <c r="AT1883" i="11"/>
  <c r="AU1883" i="11"/>
  <c r="Z1884" i="11"/>
  <c r="AA1884" i="11"/>
  <c r="AB1884" i="11"/>
  <c r="AC1884" i="11"/>
  <c r="AD1884" i="11"/>
  <c r="AE1884" i="11"/>
  <c r="AF1884" i="11"/>
  <c r="AG1884" i="11"/>
  <c r="AH1884" i="11"/>
  <c r="AI1884" i="11"/>
  <c r="AJ1884" i="11"/>
  <c r="AK1884" i="11"/>
  <c r="AL1884" i="11"/>
  <c r="AM1884" i="11"/>
  <c r="AN1884" i="11"/>
  <c r="AO1884" i="11"/>
  <c r="AP1884" i="11"/>
  <c r="AQ1884" i="11"/>
  <c r="AR1884" i="11"/>
  <c r="AS1884" i="11"/>
  <c r="AT1884" i="11"/>
  <c r="AU1884" i="11"/>
  <c r="Z1885" i="11"/>
  <c r="AA1885" i="11"/>
  <c r="AB1885" i="11"/>
  <c r="AC1885" i="11"/>
  <c r="AD1885" i="11"/>
  <c r="AE1885" i="11"/>
  <c r="AF1885" i="11"/>
  <c r="AG1885" i="11"/>
  <c r="AH1885" i="11"/>
  <c r="AI1885" i="11"/>
  <c r="AJ1885" i="11"/>
  <c r="AK1885" i="11"/>
  <c r="AL1885" i="11"/>
  <c r="AM1885" i="11"/>
  <c r="AN1885" i="11"/>
  <c r="AO1885" i="11"/>
  <c r="AP1885" i="11"/>
  <c r="AQ1885" i="11"/>
  <c r="AR1885" i="11"/>
  <c r="AS1885" i="11"/>
  <c r="AT1885" i="11"/>
  <c r="AU1885" i="11"/>
  <c r="Z1886" i="11"/>
  <c r="AA1886" i="11"/>
  <c r="AB1886" i="11"/>
  <c r="AC1886" i="11"/>
  <c r="AD1886" i="11"/>
  <c r="AE1886" i="11"/>
  <c r="AF1886" i="11"/>
  <c r="AG1886" i="11"/>
  <c r="AH1886" i="11"/>
  <c r="AI1886" i="11"/>
  <c r="AJ1886" i="11"/>
  <c r="AK1886" i="11"/>
  <c r="AL1886" i="11"/>
  <c r="AM1886" i="11"/>
  <c r="AN1886" i="11"/>
  <c r="AO1886" i="11"/>
  <c r="AP1886" i="11"/>
  <c r="AQ1886" i="11"/>
  <c r="AR1886" i="11"/>
  <c r="AS1886" i="11"/>
  <c r="AT1886" i="11"/>
  <c r="AU1886" i="11"/>
  <c r="Z1887" i="11"/>
  <c r="AA1887" i="11"/>
  <c r="AB1887" i="11"/>
  <c r="AC1887" i="11"/>
  <c r="AD1887" i="11"/>
  <c r="AE1887" i="11"/>
  <c r="AF1887" i="11"/>
  <c r="AG1887" i="11"/>
  <c r="AH1887" i="11"/>
  <c r="AI1887" i="11"/>
  <c r="AJ1887" i="11"/>
  <c r="AK1887" i="11"/>
  <c r="AL1887" i="11"/>
  <c r="AM1887" i="11"/>
  <c r="AN1887" i="11"/>
  <c r="AO1887" i="11"/>
  <c r="AP1887" i="11"/>
  <c r="AQ1887" i="11"/>
  <c r="AR1887" i="11"/>
  <c r="AS1887" i="11"/>
  <c r="AT1887" i="11"/>
  <c r="AU1887" i="11"/>
  <c r="Z1888" i="11"/>
  <c r="AA1888" i="11"/>
  <c r="AB1888" i="11"/>
  <c r="AC1888" i="11"/>
  <c r="AD1888" i="11"/>
  <c r="AE1888" i="11"/>
  <c r="AF1888" i="11"/>
  <c r="AG1888" i="11"/>
  <c r="AH1888" i="11"/>
  <c r="AI1888" i="11"/>
  <c r="AJ1888" i="11"/>
  <c r="AK1888" i="11"/>
  <c r="AL1888" i="11"/>
  <c r="AM1888" i="11"/>
  <c r="AN1888" i="11"/>
  <c r="AO1888" i="11"/>
  <c r="AP1888" i="11"/>
  <c r="AQ1888" i="11"/>
  <c r="AR1888" i="11"/>
  <c r="AS1888" i="11"/>
  <c r="AT1888" i="11"/>
  <c r="AU1888" i="11"/>
  <c r="Z1889" i="11"/>
  <c r="AA1889" i="11"/>
  <c r="AB1889" i="11"/>
  <c r="AC1889" i="11"/>
  <c r="AD1889" i="11"/>
  <c r="AE1889" i="11"/>
  <c r="AF1889" i="11"/>
  <c r="AG1889" i="11"/>
  <c r="AH1889" i="11"/>
  <c r="AI1889" i="11"/>
  <c r="AJ1889" i="11"/>
  <c r="AK1889" i="11"/>
  <c r="AL1889" i="11"/>
  <c r="AM1889" i="11"/>
  <c r="AN1889" i="11"/>
  <c r="AO1889" i="11"/>
  <c r="AP1889" i="11"/>
  <c r="AQ1889" i="11"/>
  <c r="AR1889" i="11"/>
  <c r="AS1889" i="11"/>
  <c r="AT1889" i="11"/>
  <c r="AU1889" i="11"/>
  <c r="Z1890" i="11"/>
  <c r="AA1890" i="11"/>
  <c r="AB1890" i="11"/>
  <c r="AC1890" i="11"/>
  <c r="AD1890" i="11"/>
  <c r="AE1890" i="11"/>
  <c r="AF1890" i="11"/>
  <c r="AG1890" i="11"/>
  <c r="AH1890" i="11"/>
  <c r="AI1890" i="11"/>
  <c r="AJ1890" i="11"/>
  <c r="AK1890" i="11"/>
  <c r="AL1890" i="11"/>
  <c r="AM1890" i="11"/>
  <c r="AN1890" i="11"/>
  <c r="AO1890" i="11"/>
  <c r="AP1890" i="11"/>
  <c r="AQ1890" i="11"/>
  <c r="AR1890" i="11"/>
  <c r="AS1890" i="11"/>
  <c r="AT1890" i="11"/>
  <c r="AU1890" i="11"/>
  <c r="Z1891" i="11"/>
  <c r="AA1891" i="11"/>
  <c r="AB1891" i="11"/>
  <c r="AC1891" i="11"/>
  <c r="AD1891" i="11"/>
  <c r="AE1891" i="11"/>
  <c r="AF1891" i="11"/>
  <c r="AG1891" i="11"/>
  <c r="AH1891" i="11"/>
  <c r="AI1891" i="11"/>
  <c r="AJ1891" i="11"/>
  <c r="AK1891" i="11"/>
  <c r="AL1891" i="11"/>
  <c r="AM1891" i="11"/>
  <c r="AN1891" i="11"/>
  <c r="AO1891" i="11"/>
  <c r="AP1891" i="11"/>
  <c r="AQ1891" i="11"/>
  <c r="AR1891" i="11"/>
  <c r="AS1891" i="11"/>
  <c r="AT1891" i="11"/>
  <c r="AU1891" i="11"/>
  <c r="Z1892" i="11"/>
  <c r="AA1892" i="11"/>
  <c r="AB1892" i="11"/>
  <c r="AC1892" i="11"/>
  <c r="AD1892" i="11"/>
  <c r="AE1892" i="11"/>
  <c r="AF1892" i="11"/>
  <c r="AG1892" i="11"/>
  <c r="AH1892" i="11"/>
  <c r="AI1892" i="11"/>
  <c r="AJ1892" i="11"/>
  <c r="AK1892" i="11"/>
  <c r="AL1892" i="11"/>
  <c r="AM1892" i="11"/>
  <c r="AN1892" i="11"/>
  <c r="AO1892" i="11"/>
  <c r="AP1892" i="11"/>
  <c r="AQ1892" i="11"/>
  <c r="AR1892" i="11"/>
  <c r="AS1892" i="11"/>
  <c r="AT1892" i="11"/>
  <c r="AU1892" i="11"/>
  <c r="Z1893" i="11"/>
  <c r="AA1893" i="11"/>
  <c r="AB1893" i="11"/>
  <c r="AC1893" i="11"/>
  <c r="AD1893" i="11"/>
  <c r="AE1893" i="11"/>
  <c r="AF1893" i="11"/>
  <c r="AG1893" i="11"/>
  <c r="AH1893" i="11"/>
  <c r="AI1893" i="11"/>
  <c r="AJ1893" i="11"/>
  <c r="AK1893" i="11"/>
  <c r="AL1893" i="11"/>
  <c r="AM1893" i="11"/>
  <c r="AN1893" i="11"/>
  <c r="AO1893" i="11"/>
  <c r="AP1893" i="11"/>
  <c r="AQ1893" i="11"/>
  <c r="AR1893" i="11"/>
  <c r="AS1893" i="11"/>
  <c r="AT1893" i="11"/>
  <c r="AU1893" i="11"/>
  <c r="Z1894" i="11"/>
  <c r="AA1894" i="11"/>
  <c r="AB1894" i="11"/>
  <c r="AC1894" i="11"/>
  <c r="AD1894" i="11"/>
  <c r="AE1894" i="11"/>
  <c r="AF1894" i="11"/>
  <c r="AG1894" i="11"/>
  <c r="AH1894" i="11"/>
  <c r="AI1894" i="11"/>
  <c r="AJ1894" i="11"/>
  <c r="AK1894" i="11"/>
  <c r="AL1894" i="11"/>
  <c r="AM1894" i="11"/>
  <c r="AN1894" i="11"/>
  <c r="AO1894" i="11"/>
  <c r="AP1894" i="11"/>
  <c r="AQ1894" i="11"/>
  <c r="AR1894" i="11"/>
  <c r="AS1894" i="11"/>
  <c r="AT1894" i="11"/>
  <c r="AU1894" i="11"/>
  <c r="Z1895" i="11"/>
  <c r="AA1895" i="11"/>
  <c r="AB1895" i="11"/>
  <c r="AC1895" i="11"/>
  <c r="AD1895" i="11"/>
  <c r="AE1895" i="11"/>
  <c r="AF1895" i="11"/>
  <c r="AG1895" i="11"/>
  <c r="AH1895" i="11"/>
  <c r="AI1895" i="11"/>
  <c r="AJ1895" i="11"/>
  <c r="AK1895" i="11"/>
  <c r="AL1895" i="11"/>
  <c r="AM1895" i="11"/>
  <c r="AN1895" i="11"/>
  <c r="AO1895" i="11"/>
  <c r="AP1895" i="11"/>
  <c r="AQ1895" i="11"/>
  <c r="AR1895" i="11"/>
  <c r="AS1895" i="11"/>
  <c r="AT1895" i="11"/>
  <c r="AU1895" i="11"/>
  <c r="Z1896" i="11"/>
  <c r="AA1896" i="11"/>
  <c r="AB1896" i="11"/>
  <c r="AC1896" i="11"/>
  <c r="AD1896" i="11"/>
  <c r="AE1896" i="11"/>
  <c r="AF1896" i="11"/>
  <c r="AG1896" i="11"/>
  <c r="AH1896" i="11"/>
  <c r="AI1896" i="11"/>
  <c r="AJ1896" i="11"/>
  <c r="AK1896" i="11"/>
  <c r="AL1896" i="11"/>
  <c r="AM1896" i="11"/>
  <c r="AN1896" i="11"/>
  <c r="AO1896" i="11"/>
  <c r="AP1896" i="11"/>
  <c r="AQ1896" i="11"/>
  <c r="AR1896" i="11"/>
  <c r="AS1896" i="11"/>
  <c r="AT1896" i="11"/>
  <c r="AU1896" i="11"/>
  <c r="Z1897" i="11"/>
  <c r="AA1897" i="11"/>
  <c r="AB1897" i="11"/>
  <c r="AC1897" i="11"/>
  <c r="AD1897" i="11"/>
  <c r="AE1897" i="11"/>
  <c r="AF1897" i="11"/>
  <c r="AG1897" i="11"/>
  <c r="AH1897" i="11"/>
  <c r="AI1897" i="11"/>
  <c r="AJ1897" i="11"/>
  <c r="AK1897" i="11"/>
  <c r="AL1897" i="11"/>
  <c r="AM1897" i="11"/>
  <c r="AN1897" i="11"/>
  <c r="AO1897" i="11"/>
  <c r="AP1897" i="11"/>
  <c r="AQ1897" i="11"/>
  <c r="AR1897" i="11"/>
  <c r="AS1897" i="11"/>
  <c r="AT1897" i="11"/>
  <c r="AU1897" i="11"/>
  <c r="Z1898" i="11"/>
  <c r="AA1898" i="11"/>
  <c r="AB1898" i="11"/>
  <c r="AC1898" i="11"/>
  <c r="AD1898" i="11"/>
  <c r="AE1898" i="11"/>
  <c r="AF1898" i="11"/>
  <c r="AG1898" i="11"/>
  <c r="AH1898" i="11"/>
  <c r="AI1898" i="11"/>
  <c r="AJ1898" i="11"/>
  <c r="AK1898" i="11"/>
  <c r="AL1898" i="11"/>
  <c r="AM1898" i="11"/>
  <c r="AN1898" i="11"/>
  <c r="AO1898" i="11"/>
  <c r="AP1898" i="11"/>
  <c r="AQ1898" i="11"/>
  <c r="AR1898" i="11"/>
  <c r="AS1898" i="11"/>
  <c r="AT1898" i="11"/>
  <c r="AU1898" i="11"/>
  <c r="Z1899" i="11"/>
  <c r="AA1899" i="11"/>
  <c r="AB1899" i="11"/>
  <c r="AC1899" i="11"/>
  <c r="AD1899" i="11"/>
  <c r="AE1899" i="11"/>
  <c r="AF1899" i="11"/>
  <c r="AG1899" i="11"/>
  <c r="AH1899" i="11"/>
  <c r="AI1899" i="11"/>
  <c r="AJ1899" i="11"/>
  <c r="AK1899" i="11"/>
  <c r="AL1899" i="11"/>
  <c r="AM1899" i="11"/>
  <c r="AN1899" i="11"/>
  <c r="AO1899" i="11"/>
  <c r="AP1899" i="11"/>
  <c r="AQ1899" i="11"/>
  <c r="AR1899" i="11"/>
  <c r="AS1899" i="11"/>
  <c r="AT1899" i="11"/>
  <c r="AU1899" i="11"/>
  <c r="Z1900" i="11"/>
  <c r="AA1900" i="11"/>
  <c r="AB1900" i="11"/>
  <c r="AC1900" i="11"/>
  <c r="AD1900" i="11"/>
  <c r="AE1900" i="11"/>
  <c r="AF1900" i="11"/>
  <c r="AG1900" i="11"/>
  <c r="AH1900" i="11"/>
  <c r="AI1900" i="11"/>
  <c r="AJ1900" i="11"/>
  <c r="AK1900" i="11"/>
  <c r="AL1900" i="11"/>
  <c r="AM1900" i="11"/>
  <c r="AN1900" i="11"/>
  <c r="AO1900" i="11"/>
  <c r="AP1900" i="11"/>
  <c r="AQ1900" i="11"/>
  <c r="AR1900" i="11"/>
  <c r="AS1900" i="11"/>
  <c r="AT1900" i="11"/>
  <c r="AU1900" i="11"/>
  <c r="Z1901" i="11"/>
  <c r="AA1901" i="11"/>
  <c r="AB1901" i="11"/>
  <c r="AC1901" i="11"/>
  <c r="AD1901" i="11"/>
  <c r="AE1901" i="11"/>
  <c r="AF1901" i="11"/>
  <c r="AG1901" i="11"/>
  <c r="AH1901" i="11"/>
  <c r="AI1901" i="11"/>
  <c r="AJ1901" i="11"/>
  <c r="AK1901" i="11"/>
  <c r="AL1901" i="11"/>
  <c r="AM1901" i="11"/>
  <c r="AN1901" i="11"/>
  <c r="AO1901" i="11"/>
  <c r="AP1901" i="11"/>
  <c r="AQ1901" i="11"/>
  <c r="AR1901" i="11"/>
  <c r="AS1901" i="11"/>
  <c r="AT1901" i="11"/>
  <c r="AU1901" i="11"/>
  <c r="Z1902" i="11"/>
  <c r="AA1902" i="11"/>
  <c r="AB1902" i="11"/>
  <c r="AC1902" i="11"/>
  <c r="AD1902" i="11"/>
  <c r="AE1902" i="11"/>
  <c r="AF1902" i="11"/>
  <c r="AG1902" i="11"/>
  <c r="AH1902" i="11"/>
  <c r="AI1902" i="11"/>
  <c r="AJ1902" i="11"/>
  <c r="AK1902" i="11"/>
  <c r="AL1902" i="11"/>
  <c r="AM1902" i="11"/>
  <c r="AN1902" i="11"/>
  <c r="AO1902" i="11"/>
  <c r="AP1902" i="11"/>
  <c r="AQ1902" i="11"/>
  <c r="AR1902" i="11"/>
  <c r="AS1902" i="11"/>
  <c r="AT1902" i="11"/>
  <c r="AU1902" i="11"/>
  <c r="Z1903" i="11"/>
  <c r="AA1903" i="11"/>
  <c r="AB1903" i="11"/>
  <c r="AC1903" i="11"/>
  <c r="AD1903" i="11"/>
  <c r="AE1903" i="11"/>
  <c r="AF1903" i="11"/>
  <c r="AG1903" i="11"/>
  <c r="AH1903" i="11"/>
  <c r="AI1903" i="11"/>
  <c r="AJ1903" i="11"/>
  <c r="AK1903" i="11"/>
  <c r="AL1903" i="11"/>
  <c r="AM1903" i="11"/>
  <c r="AN1903" i="11"/>
  <c r="AO1903" i="11"/>
  <c r="AP1903" i="11"/>
  <c r="AQ1903" i="11"/>
  <c r="AR1903" i="11"/>
  <c r="AS1903" i="11"/>
  <c r="AT1903" i="11"/>
  <c r="AU1903" i="11"/>
  <c r="Z1904" i="11"/>
  <c r="AA1904" i="11"/>
  <c r="AB1904" i="11"/>
  <c r="AC1904" i="11"/>
  <c r="AD1904" i="11"/>
  <c r="AE1904" i="11"/>
  <c r="AF1904" i="11"/>
  <c r="AG1904" i="11"/>
  <c r="AH1904" i="11"/>
  <c r="AI1904" i="11"/>
  <c r="AJ1904" i="11"/>
  <c r="AK1904" i="11"/>
  <c r="AL1904" i="11"/>
  <c r="AM1904" i="11"/>
  <c r="AN1904" i="11"/>
  <c r="AO1904" i="11"/>
  <c r="AP1904" i="11"/>
  <c r="AQ1904" i="11"/>
  <c r="AR1904" i="11"/>
  <c r="AS1904" i="11"/>
  <c r="AT1904" i="11"/>
  <c r="AU1904" i="11"/>
  <c r="Z1905" i="11"/>
  <c r="AA1905" i="11"/>
  <c r="AB1905" i="11"/>
  <c r="AC1905" i="11"/>
  <c r="AD1905" i="11"/>
  <c r="AE1905" i="11"/>
  <c r="AF1905" i="11"/>
  <c r="AG1905" i="11"/>
  <c r="AH1905" i="11"/>
  <c r="AI1905" i="11"/>
  <c r="AJ1905" i="11"/>
  <c r="AK1905" i="11"/>
  <c r="AL1905" i="11"/>
  <c r="AM1905" i="11"/>
  <c r="AN1905" i="11"/>
  <c r="AO1905" i="11"/>
  <c r="AP1905" i="11"/>
  <c r="AQ1905" i="11"/>
  <c r="AR1905" i="11"/>
  <c r="AS1905" i="11"/>
  <c r="AT1905" i="11"/>
  <c r="AU1905" i="11"/>
  <c r="Z1906" i="11"/>
  <c r="AA1906" i="11"/>
  <c r="AB1906" i="11"/>
  <c r="AC1906" i="11"/>
  <c r="AD1906" i="11"/>
  <c r="AE1906" i="11"/>
  <c r="AF1906" i="11"/>
  <c r="AG1906" i="11"/>
  <c r="AH1906" i="11"/>
  <c r="AI1906" i="11"/>
  <c r="AJ1906" i="11"/>
  <c r="AK1906" i="11"/>
  <c r="AL1906" i="11"/>
  <c r="AM1906" i="11"/>
  <c r="AN1906" i="11"/>
  <c r="AO1906" i="11"/>
  <c r="AP1906" i="11"/>
  <c r="AQ1906" i="11"/>
  <c r="AR1906" i="11"/>
  <c r="AS1906" i="11"/>
  <c r="AT1906" i="11"/>
  <c r="AU1906" i="11"/>
  <c r="Z1907" i="11"/>
  <c r="AA1907" i="11"/>
  <c r="AB1907" i="11"/>
  <c r="AC1907" i="11"/>
  <c r="AD1907" i="11"/>
  <c r="AE1907" i="11"/>
  <c r="AF1907" i="11"/>
  <c r="AG1907" i="11"/>
  <c r="AH1907" i="11"/>
  <c r="AI1907" i="11"/>
  <c r="AJ1907" i="11"/>
  <c r="AK1907" i="11"/>
  <c r="AL1907" i="11"/>
  <c r="AM1907" i="11"/>
  <c r="AN1907" i="11"/>
  <c r="AO1907" i="11"/>
  <c r="AP1907" i="11"/>
  <c r="AQ1907" i="11"/>
  <c r="AR1907" i="11"/>
  <c r="AS1907" i="11"/>
  <c r="AT1907" i="11"/>
  <c r="AU1907" i="11"/>
  <c r="Z1908" i="11"/>
  <c r="AA1908" i="11"/>
  <c r="AB1908" i="11"/>
  <c r="AC1908" i="11"/>
  <c r="AD1908" i="11"/>
  <c r="AE1908" i="11"/>
  <c r="AF1908" i="11"/>
  <c r="AG1908" i="11"/>
  <c r="AH1908" i="11"/>
  <c r="AI1908" i="11"/>
  <c r="AJ1908" i="11"/>
  <c r="AK1908" i="11"/>
  <c r="AL1908" i="11"/>
  <c r="AM1908" i="11"/>
  <c r="AN1908" i="11"/>
  <c r="AO1908" i="11"/>
  <c r="AP1908" i="11"/>
  <c r="AQ1908" i="11"/>
  <c r="AR1908" i="11"/>
  <c r="AS1908" i="11"/>
  <c r="AT1908" i="11"/>
  <c r="AU1908" i="11"/>
  <c r="Z1909" i="11"/>
  <c r="AA1909" i="11"/>
  <c r="AB1909" i="11"/>
  <c r="AC1909" i="11"/>
  <c r="AD1909" i="11"/>
  <c r="AE1909" i="11"/>
  <c r="AF1909" i="11"/>
  <c r="AG1909" i="11"/>
  <c r="AH1909" i="11"/>
  <c r="AI1909" i="11"/>
  <c r="AJ1909" i="11"/>
  <c r="AK1909" i="11"/>
  <c r="AL1909" i="11"/>
  <c r="AM1909" i="11"/>
  <c r="AN1909" i="11"/>
  <c r="AO1909" i="11"/>
  <c r="AP1909" i="11"/>
  <c r="AQ1909" i="11"/>
  <c r="AR1909" i="11"/>
  <c r="AS1909" i="11"/>
  <c r="AT1909" i="11"/>
  <c r="AU1909" i="11"/>
  <c r="Z1910" i="11"/>
  <c r="AA1910" i="11"/>
  <c r="AB1910" i="11"/>
  <c r="AC1910" i="11"/>
  <c r="AD1910" i="11"/>
  <c r="AE1910" i="11"/>
  <c r="AF1910" i="11"/>
  <c r="AG1910" i="11"/>
  <c r="AH1910" i="11"/>
  <c r="AI1910" i="11"/>
  <c r="AJ1910" i="11"/>
  <c r="AK1910" i="11"/>
  <c r="AL1910" i="11"/>
  <c r="AM1910" i="11"/>
  <c r="AN1910" i="11"/>
  <c r="AO1910" i="11"/>
  <c r="AP1910" i="11"/>
  <c r="AQ1910" i="11"/>
  <c r="AR1910" i="11"/>
  <c r="AS1910" i="11"/>
  <c r="AT1910" i="11"/>
  <c r="AU1910" i="11"/>
  <c r="Z1911" i="11"/>
  <c r="AA1911" i="11"/>
  <c r="AB1911" i="11"/>
  <c r="AC1911" i="11"/>
  <c r="AD1911" i="11"/>
  <c r="AE1911" i="11"/>
  <c r="AF1911" i="11"/>
  <c r="AG1911" i="11"/>
  <c r="AH1911" i="11"/>
  <c r="AI1911" i="11"/>
  <c r="AJ1911" i="11"/>
  <c r="AK1911" i="11"/>
  <c r="AL1911" i="11"/>
  <c r="AM1911" i="11"/>
  <c r="AN1911" i="11"/>
  <c r="AO1911" i="11"/>
  <c r="AP1911" i="11"/>
  <c r="AQ1911" i="11"/>
  <c r="AR1911" i="11"/>
  <c r="AS1911" i="11"/>
  <c r="AT1911" i="11"/>
  <c r="AU1911" i="11"/>
  <c r="Z1912" i="11"/>
  <c r="AA1912" i="11"/>
  <c r="AB1912" i="11"/>
  <c r="AC1912" i="11"/>
  <c r="AD1912" i="11"/>
  <c r="AE1912" i="11"/>
  <c r="AF1912" i="11"/>
  <c r="AG1912" i="11"/>
  <c r="AH1912" i="11"/>
  <c r="AI1912" i="11"/>
  <c r="AJ1912" i="11"/>
  <c r="AK1912" i="11"/>
  <c r="AL1912" i="11"/>
  <c r="AM1912" i="11"/>
  <c r="AN1912" i="11"/>
  <c r="AO1912" i="11"/>
  <c r="AP1912" i="11"/>
  <c r="AQ1912" i="11"/>
  <c r="AR1912" i="11"/>
  <c r="AS1912" i="11"/>
  <c r="AT1912" i="11"/>
  <c r="AU1912" i="11"/>
  <c r="Z1913" i="11"/>
  <c r="AA1913" i="11"/>
  <c r="AB1913" i="11"/>
  <c r="AC1913" i="11"/>
  <c r="AD1913" i="11"/>
  <c r="AE1913" i="11"/>
  <c r="AF1913" i="11"/>
  <c r="AG1913" i="11"/>
  <c r="AH1913" i="11"/>
  <c r="AI1913" i="11"/>
  <c r="AJ1913" i="11"/>
  <c r="AK1913" i="11"/>
  <c r="AL1913" i="11"/>
  <c r="AM1913" i="11"/>
  <c r="AN1913" i="11"/>
  <c r="AO1913" i="11"/>
  <c r="AP1913" i="11"/>
  <c r="AQ1913" i="11"/>
  <c r="AR1913" i="11"/>
  <c r="AS1913" i="11"/>
  <c r="AT1913" i="11"/>
  <c r="AU1913" i="11"/>
  <c r="Z1914" i="11"/>
  <c r="AA1914" i="11"/>
  <c r="AB1914" i="11"/>
  <c r="AC1914" i="11"/>
  <c r="AD1914" i="11"/>
  <c r="AE1914" i="11"/>
  <c r="AF1914" i="11"/>
  <c r="AG1914" i="11"/>
  <c r="AH1914" i="11"/>
  <c r="AI1914" i="11"/>
  <c r="AJ1914" i="11"/>
  <c r="AK1914" i="11"/>
  <c r="AL1914" i="11"/>
  <c r="AM1914" i="11"/>
  <c r="AN1914" i="11"/>
  <c r="AO1914" i="11"/>
  <c r="AP1914" i="11"/>
  <c r="AQ1914" i="11"/>
  <c r="AR1914" i="11"/>
  <c r="AS1914" i="11"/>
  <c r="AT1914" i="11"/>
  <c r="AU1914" i="11"/>
  <c r="Z1915" i="11"/>
  <c r="AA1915" i="11"/>
  <c r="AB1915" i="11"/>
  <c r="AC1915" i="11"/>
  <c r="AD1915" i="11"/>
  <c r="AE1915" i="11"/>
  <c r="AF1915" i="11"/>
  <c r="AG1915" i="11"/>
  <c r="AH1915" i="11"/>
  <c r="AI1915" i="11"/>
  <c r="AJ1915" i="11"/>
  <c r="AK1915" i="11"/>
  <c r="AL1915" i="11"/>
  <c r="AM1915" i="11"/>
  <c r="AN1915" i="11"/>
  <c r="AO1915" i="11"/>
  <c r="AP1915" i="11"/>
  <c r="AQ1915" i="11"/>
  <c r="AR1915" i="11"/>
  <c r="AS1915" i="11"/>
  <c r="AT1915" i="11"/>
  <c r="AU1915" i="11"/>
  <c r="Z1916" i="11"/>
  <c r="AA1916" i="11"/>
  <c r="AB1916" i="11"/>
  <c r="AC1916" i="11"/>
  <c r="AD1916" i="11"/>
  <c r="AE1916" i="11"/>
  <c r="AF1916" i="11"/>
  <c r="AG1916" i="11"/>
  <c r="AH1916" i="11"/>
  <c r="AI1916" i="11"/>
  <c r="AJ1916" i="11"/>
  <c r="AK1916" i="11"/>
  <c r="AL1916" i="11"/>
  <c r="AM1916" i="11"/>
  <c r="AN1916" i="11"/>
  <c r="AO1916" i="11"/>
  <c r="AP1916" i="11"/>
  <c r="AQ1916" i="11"/>
  <c r="AR1916" i="11"/>
  <c r="AS1916" i="11"/>
  <c r="AT1916" i="11"/>
  <c r="AU1916" i="11"/>
  <c r="Z1917" i="11"/>
  <c r="AA1917" i="11"/>
  <c r="AB1917" i="11"/>
  <c r="AC1917" i="11"/>
  <c r="AD1917" i="11"/>
  <c r="AE1917" i="11"/>
  <c r="AF1917" i="11"/>
  <c r="AG1917" i="11"/>
  <c r="AH1917" i="11"/>
  <c r="AI1917" i="11"/>
  <c r="AJ1917" i="11"/>
  <c r="AK1917" i="11"/>
  <c r="AL1917" i="11"/>
  <c r="AM1917" i="11"/>
  <c r="AN1917" i="11"/>
  <c r="AO1917" i="11"/>
  <c r="AP1917" i="11"/>
  <c r="AQ1917" i="11"/>
  <c r="AR1917" i="11"/>
  <c r="AS1917" i="11"/>
  <c r="AT1917" i="11"/>
  <c r="AU1917" i="11"/>
  <c r="Z1918" i="11"/>
  <c r="AA1918" i="11"/>
  <c r="AB1918" i="11"/>
  <c r="AC1918" i="11"/>
  <c r="AD1918" i="11"/>
  <c r="AE1918" i="11"/>
  <c r="AF1918" i="11"/>
  <c r="AG1918" i="11"/>
  <c r="AH1918" i="11"/>
  <c r="AI1918" i="11"/>
  <c r="AJ1918" i="11"/>
  <c r="AK1918" i="11"/>
  <c r="AL1918" i="11"/>
  <c r="AM1918" i="11"/>
  <c r="AN1918" i="11"/>
  <c r="AO1918" i="11"/>
  <c r="AP1918" i="11"/>
  <c r="AQ1918" i="11"/>
  <c r="AR1918" i="11"/>
  <c r="AS1918" i="11"/>
  <c r="AT1918" i="11"/>
  <c r="AU1918" i="11"/>
  <c r="Z1919" i="11"/>
  <c r="AA1919" i="11"/>
  <c r="AB1919" i="11"/>
  <c r="AC1919" i="11"/>
  <c r="AD1919" i="11"/>
  <c r="AE1919" i="11"/>
  <c r="AF1919" i="11"/>
  <c r="AG1919" i="11"/>
  <c r="AH1919" i="11"/>
  <c r="AI1919" i="11"/>
  <c r="AJ1919" i="11"/>
  <c r="AK1919" i="11"/>
  <c r="AL1919" i="11"/>
  <c r="AM1919" i="11"/>
  <c r="AN1919" i="11"/>
  <c r="AO1919" i="11"/>
  <c r="AP1919" i="11"/>
  <c r="AQ1919" i="11"/>
  <c r="AR1919" i="11"/>
  <c r="AS1919" i="11"/>
  <c r="AT1919" i="11"/>
  <c r="AU1919" i="11"/>
  <c r="Z1920" i="11"/>
  <c r="AA1920" i="11"/>
  <c r="AB1920" i="11"/>
  <c r="AC1920" i="11"/>
  <c r="AD1920" i="11"/>
  <c r="AE1920" i="11"/>
  <c r="AF1920" i="11"/>
  <c r="AG1920" i="11"/>
  <c r="AH1920" i="11"/>
  <c r="AI1920" i="11"/>
  <c r="AJ1920" i="11"/>
  <c r="AK1920" i="11"/>
  <c r="AL1920" i="11"/>
  <c r="AM1920" i="11"/>
  <c r="AN1920" i="11"/>
  <c r="AO1920" i="11"/>
  <c r="AP1920" i="11"/>
  <c r="AQ1920" i="11"/>
  <c r="AR1920" i="11"/>
  <c r="AS1920" i="11"/>
  <c r="AT1920" i="11"/>
  <c r="AU1920" i="11"/>
  <c r="Z1921" i="11"/>
  <c r="AA1921" i="11"/>
  <c r="AB1921" i="11"/>
  <c r="AC1921" i="11"/>
  <c r="AD1921" i="11"/>
  <c r="AE1921" i="11"/>
  <c r="AF1921" i="11"/>
  <c r="AG1921" i="11"/>
  <c r="AH1921" i="11"/>
  <c r="AI1921" i="11"/>
  <c r="AJ1921" i="11"/>
  <c r="AK1921" i="11"/>
  <c r="AL1921" i="11"/>
  <c r="AM1921" i="11"/>
  <c r="AN1921" i="11"/>
  <c r="AO1921" i="11"/>
  <c r="AP1921" i="11"/>
  <c r="AQ1921" i="11"/>
  <c r="AR1921" i="11"/>
  <c r="AS1921" i="11"/>
  <c r="AT1921" i="11"/>
  <c r="AU1921" i="11"/>
  <c r="Z1922" i="11"/>
  <c r="AA1922" i="11"/>
  <c r="AB1922" i="11"/>
  <c r="AC1922" i="11"/>
  <c r="AD1922" i="11"/>
  <c r="AE1922" i="11"/>
  <c r="AF1922" i="11"/>
  <c r="AG1922" i="11"/>
  <c r="AH1922" i="11"/>
  <c r="AI1922" i="11"/>
  <c r="AJ1922" i="11"/>
  <c r="AK1922" i="11"/>
  <c r="AL1922" i="11"/>
  <c r="AM1922" i="11"/>
  <c r="AN1922" i="11"/>
  <c r="AO1922" i="11"/>
  <c r="AP1922" i="11"/>
  <c r="AQ1922" i="11"/>
  <c r="AR1922" i="11"/>
  <c r="AS1922" i="11"/>
  <c r="AT1922" i="11"/>
  <c r="AU1922" i="11"/>
  <c r="Z1923" i="11"/>
  <c r="AA1923" i="11"/>
  <c r="AB1923" i="11"/>
  <c r="AC1923" i="11"/>
  <c r="AD1923" i="11"/>
  <c r="AE1923" i="11"/>
  <c r="AF1923" i="11"/>
  <c r="AG1923" i="11"/>
  <c r="AH1923" i="11"/>
  <c r="AI1923" i="11"/>
  <c r="AJ1923" i="11"/>
  <c r="AK1923" i="11"/>
  <c r="AL1923" i="11"/>
  <c r="AM1923" i="11"/>
  <c r="AN1923" i="11"/>
  <c r="AO1923" i="11"/>
  <c r="AP1923" i="11"/>
  <c r="AQ1923" i="11"/>
  <c r="AR1923" i="11"/>
  <c r="AS1923" i="11"/>
  <c r="AT1923" i="11"/>
  <c r="AU1923" i="11"/>
  <c r="Z1924" i="11"/>
  <c r="AA1924" i="11"/>
  <c r="AB1924" i="11"/>
  <c r="AC1924" i="11"/>
  <c r="AD1924" i="11"/>
  <c r="AE1924" i="11"/>
  <c r="AF1924" i="11"/>
  <c r="AG1924" i="11"/>
  <c r="AH1924" i="11"/>
  <c r="AI1924" i="11"/>
  <c r="AJ1924" i="11"/>
  <c r="AK1924" i="11"/>
  <c r="AL1924" i="11"/>
  <c r="AM1924" i="11"/>
  <c r="AN1924" i="11"/>
  <c r="AO1924" i="11"/>
  <c r="AP1924" i="11"/>
  <c r="AQ1924" i="11"/>
  <c r="AR1924" i="11"/>
  <c r="AS1924" i="11"/>
  <c r="AT1924" i="11"/>
  <c r="AU1924" i="11"/>
  <c r="Z1925" i="11"/>
  <c r="AA1925" i="11"/>
  <c r="AB1925" i="11"/>
  <c r="AC1925" i="11"/>
  <c r="AD1925" i="11"/>
  <c r="AE1925" i="11"/>
  <c r="AF1925" i="11"/>
  <c r="AG1925" i="11"/>
  <c r="AH1925" i="11"/>
  <c r="AI1925" i="11"/>
  <c r="AJ1925" i="11"/>
  <c r="AK1925" i="11"/>
  <c r="AL1925" i="11"/>
  <c r="AM1925" i="11"/>
  <c r="AN1925" i="11"/>
  <c r="AO1925" i="11"/>
  <c r="AP1925" i="11"/>
  <c r="AQ1925" i="11"/>
  <c r="AR1925" i="11"/>
  <c r="AS1925" i="11"/>
  <c r="AT1925" i="11"/>
  <c r="AU1925" i="11"/>
  <c r="Z1926" i="11"/>
  <c r="AA1926" i="11"/>
  <c r="AB1926" i="11"/>
  <c r="AC1926" i="11"/>
  <c r="AD1926" i="11"/>
  <c r="AE1926" i="11"/>
  <c r="AF1926" i="11"/>
  <c r="AG1926" i="11"/>
  <c r="AH1926" i="11"/>
  <c r="AI1926" i="11"/>
  <c r="AJ1926" i="11"/>
  <c r="AK1926" i="11"/>
  <c r="AL1926" i="11"/>
  <c r="AM1926" i="11"/>
  <c r="AN1926" i="11"/>
  <c r="AO1926" i="11"/>
  <c r="AP1926" i="11"/>
  <c r="AQ1926" i="11"/>
  <c r="AR1926" i="11"/>
  <c r="AS1926" i="11"/>
  <c r="AT1926" i="11"/>
  <c r="AU1926" i="11"/>
  <c r="Z1927" i="11"/>
  <c r="AA1927" i="11"/>
  <c r="AB1927" i="11"/>
  <c r="AC1927" i="11"/>
  <c r="AD1927" i="11"/>
  <c r="AE1927" i="11"/>
  <c r="AF1927" i="11"/>
  <c r="AG1927" i="11"/>
  <c r="AH1927" i="11"/>
  <c r="AI1927" i="11"/>
  <c r="AJ1927" i="11"/>
  <c r="AK1927" i="11"/>
  <c r="AL1927" i="11"/>
  <c r="AM1927" i="11"/>
  <c r="AN1927" i="11"/>
  <c r="AO1927" i="11"/>
  <c r="AP1927" i="11"/>
  <c r="AQ1927" i="11"/>
  <c r="AR1927" i="11"/>
  <c r="AS1927" i="11"/>
  <c r="AT1927" i="11"/>
  <c r="AU1927" i="11"/>
  <c r="Z1928" i="11"/>
  <c r="AA1928" i="11"/>
  <c r="AB1928" i="11"/>
  <c r="AC1928" i="11"/>
  <c r="AD1928" i="11"/>
  <c r="AE1928" i="11"/>
  <c r="AF1928" i="11"/>
  <c r="AG1928" i="11"/>
  <c r="AH1928" i="11"/>
  <c r="AI1928" i="11"/>
  <c r="AJ1928" i="11"/>
  <c r="AK1928" i="11"/>
  <c r="AL1928" i="11"/>
  <c r="AM1928" i="11"/>
  <c r="AN1928" i="11"/>
  <c r="AO1928" i="11"/>
  <c r="AP1928" i="11"/>
  <c r="AQ1928" i="11"/>
  <c r="AR1928" i="11"/>
  <c r="AS1928" i="11"/>
  <c r="AT1928" i="11"/>
  <c r="AU1928" i="11"/>
  <c r="Z1929" i="11"/>
  <c r="AA1929" i="11"/>
  <c r="AB1929" i="11"/>
  <c r="AC1929" i="11"/>
  <c r="AD1929" i="11"/>
  <c r="AE1929" i="11"/>
  <c r="AF1929" i="11"/>
  <c r="AG1929" i="11"/>
  <c r="AH1929" i="11"/>
  <c r="AI1929" i="11"/>
  <c r="AJ1929" i="11"/>
  <c r="AK1929" i="11"/>
  <c r="AL1929" i="11"/>
  <c r="AM1929" i="11"/>
  <c r="AN1929" i="11"/>
  <c r="AO1929" i="11"/>
  <c r="AP1929" i="11"/>
  <c r="AQ1929" i="11"/>
  <c r="AR1929" i="11"/>
  <c r="AS1929" i="11"/>
  <c r="AT1929" i="11"/>
  <c r="AU1929" i="11"/>
  <c r="Z1930" i="11"/>
  <c r="AA1930" i="11"/>
  <c r="AB1930" i="11"/>
  <c r="AC1930" i="11"/>
  <c r="AD1930" i="11"/>
  <c r="AE1930" i="11"/>
  <c r="AF1930" i="11"/>
  <c r="AG1930" i="11"/>
  <c r="AH1930" i="11"/>
  <c r="AI1930" i="11"/>
  <c r="AJ1930" i="11"/>
  <c r="AK1930" i="11"/>
  <c r="AL1930" i="11"/>
  <c r="AM1930" i="11"/>
  <c r="AN1930" i="11"/>
  <c r="AO1930" i="11"/>
  <c r="AP1930" i="11"/>
  <c r="AQ1930" i="11"/>
  <c r="AR1930" i="11"/>
  <c r="AS1930" i="11"/>
  <c r="AT1930" i="11"/>
  <c r="AU1930" i="11"/>
  <c r="Z1931" i="11"/>
  <c r="AA1931" i="11"/>
  <c r="AB1931" i="11"/>
  <c r="AC1931" i="11"/>
  <c r="AD1931" i="11"/>
  <c r="AE1931" i="11"/>
  <c r="AF1931" i="11"/>
  <c r="AG1931" i="11"/>
  <c r="AH1931" i="11"/>
  <c r="AI1931" i="11"/>
  <c r="AJ1931" i="11"/>
  <c r="AK1931" i="11"/>
  <c r="AL1931" i="11"/>
  <c r="AM1931" i="11"/>
  <c r="AN1931" i="11"/>
  <c r="AO1931" i="11"/>
  <c r="AP1931" i="11"/>
  <c r="AQ1931" i="11"/>
  <c r="AR1931" i="11"/>
  <c r="AS1931" i="11"/>
  <c r="AT1931" i="11"/>
  <c r="AU1931" i="11"/>
  <c r="Z1932" i="11"/>
  <c r="AA1932" i="11"/>
  <c r="AB1932" i="11"/>
  <c r="AC1932" i="11"/>
  <c r="AD1932" i="11"/>
  <c r="AE1932" i="11"/>
  <c r="AF1932" i="11"/>
  <c r="AG1932" i="11"/>
  <c r="AH1932" i="11"/>
  <c r="AI1932" i="11"/>
  <c r="AJ1932" i="11"/>
  <c r="AK1932" i="11"/>
  <c r="AL1932" i="11"/>
  <c r="AM1932" i="11"/>
  <c r="AN1932" i="11"/>
  <c r="AO1932" i="11"/>
  <c r="AP1932" i="11"/>
  <c r="AQ1932" i="11"/>
  <c r="AR1932" i="11"/>
  <c r="AS1932" i="11"/>
  <c r="AT1932" i="11"/>
  <c r="AU1932" i="11"/>
  <c r="Z1933" i="11"/>
  <c r="AA1933" i="11"/>
  <c r="AB1933" i="11"/>
  <c r="AC1933" i="11"/>
  <c r="AD1933" i="11"/>
  <c r="AE1933" i="11"/>
  <c r="AF1933" i="11"/>
  <c r="AG1933" i="11"/>
  <c r="AH1933" i="11"/>
  <c r="AI1933" i="11"/>
  <c r="AJ1933" i="11"/>
  <c r="AK1933" i="11"/>
  <c r="AL1933" i="11"/>
  <c r="AM1933" i="11"/>
  <c r="AN1933" i="11"/>
  <c r="AO1933" i="11"/>
  <c r="AP1933" i="11"/>
  <c r="AQ1933" i="11"/>
  <c r="AR1933" i="11"/>
  <c r="AS1933" i="11"/>
  <c r="AT1933" i="11"/>
  <c r="AU1933" i="11"/>
  <c r="Z1934" i="11"/>
  <c r="AA1934" i="11"/>
  <c r="AB1934" i="11"/>
  <c r="AC1934" i="11"/>
  <c r="AD1934" i="11"/>
  <c r="AE1934" i="11"/>
  <c r="AF1934" i="11"/>
  <c r="AG1934" i="11"/>
  <c r="AH1934" i="11"/>
  <c r="AI1934" i="11"/>
  <c r="AJ1934" i="11"/>
  <c r="AK1934" i="11"/>
  <c r="AL1934" i="11"/>
  <c r="AM1934" i="11"/>
  <c r="AN1934" i="11"/>
  <c r="AO1934" i="11"/>
  <c r="AP1934" i="11"/>
  <c r="AQ1934" i="11"/>
  <c r="AR1934" i="11"/>
  <c r="AS1934" i="11"/>
  <c r="AT1934" i="11"/>
  <c r="AU1934" i="11"/>
  <c r="Z1935" i="11"/>
  <c r="AA1935" i="11"/>
  <c r="AB1935" i="11"/>
  <c r="AC1935" i="11"/>
  <c r="AD1935" i="11"/>
  <c r="AE1935" i="11"/>
  <c r="AF1935" i="11"/>
  <c r="AG1935" i="11"/>
  <c r="AH1935" i="11"/>
  <c r="AI1935" i="11"/>
  <c r="AJ1935" i="11"/>
  <c r="AK1935" i="11"/>
  <c r="AL1935" i="11"/>
  <c r="AM1935" i="11"/>
  <c r="AN1935" i="11"/>
  <c r="AO1935" i="11"/>
  <c r="AP1935" i="11"/>
  <c r="AQ1935" i="11"/>
  <c r="AR1935" i="11"/>
  <c r="AS1935" i="11"/>
  <c r="AT1935" i="11"/>
  <c r="AU1935" i="11"/>
  <c r="Z1936" i="11"/>
  <c r="AA1936" i="11"/>
  <c r="AB1936" i="11"/>
  <c r="AC1936" i="11"/>
  <c r="AD1936" i="11"/>
  <c r="AE1936" i="11"/>
  <c r="AF1936" i="11"/>
  <c r="AG1936" i="11"/>
  <c r="AH1936" i="11"/>
  <c r="AI1936" i="11"/>
  <c r="AJ1936" i="11"/>
  <c r="AK1936" i="11"/>
  <c r="AL1936" i="11"/>
  <c r="AM1936" i="11"/>
  <c r="AN1936" i="11"/>
  <c r="AO1936" i="11"/>
  <c r="AP1936" i="11"/>
  <c r="AQ1936" i="11"/>
  <c r="AR1936" i="11"/>
  <c r="AS1936" i="11"/>
  <c r="AT1936" i="11"/>
  <c r="AU1936" i="11"/>
  <c r="Z1937" i="11"/>
  <c r="AA1937" i="11"/>
  <c r="AB1937" i="11"/>
  <c r="AC1937" i="11"/>
  <c r="AD1937" i="11"/>
  <c r="AE1937" i="11"/>
  <c r="AF1937" i="11"/>
  <c r="AG1937" i="11"/>
  <c r="AH1937" i="11"/>
  <c r="AI1937" i="11"/>
  <c r="AJ1937" i="11"/>
  <c r="AK1937" i="11"/>
  <c r="AL1937" i="11"/>
  <c r="AM1937" i="11"/>
  <c r="AN1937" i="11"/>
  <c r="AO1937" i="11"/>
  <c r="AP1937" i="11"/>
  <c r="AQ1937" i="11"/>
  <c r="AR1937" i="11"/>
  <c r="AS1937" i="11"/>
  <c r="AT1937" i="11"/>
  <c r="AU1937" i="11"/>
  <c r="Z1938" i="11"/>
  <c r="AA1938" i="11"/>
  <c r="AB1938" i="11"/>
  <c r="AC1938" i="11"/>
  <c r="AD1938" i="11"/>
  <c r="AE1938" i="11"/>
  <c r="AF1938" i="11"/>
  <c r="AG1938" i="11"/>
  <c r="AH1938" i="11"/>
  <c r="AI1938" i="11"/>
  <c r="AJ1938" i="11"/>
  <c r="AK1938" i="11"/>
  <c r="AL1938" i="11"/>
  <c r="AM1938" i="11"/>
  <c r="AN1938" i="11"/>
  <c r="AO1938" i="11"/>
  <c r="AP1938" i="11"/>
  <c r="AQ1938" i="11"/>
  <c r="AR1938" i="11"/>
  <c r="AS1938" i="11"/>
  <c r="AT1938" i="11"/>
  <c r="AU1938" i="11"/>
  <c r="Z1939" i="11"/>
  <c r="AA1939" i="11"/>
  <c r="AB1939" i="11"/>
  <c r="AC1939" i="11"/>
  <c r="AD1939" i="11"/>
  <c r="AE1939" i="11"/>
  <c r="AF1939" i="11"/>
  <c r="AG1939" i="11"/>
  <c r="AH1939" i="11"/>
  <c r="AI1939" i="11"/>
  <c r="AJ1939" i="11"/>
  <c r="AK1939" i="11"/>
  <c r="AL1939" i="11"/>
  <c r="AM1939" i="11"/>
  <c r="AN1939" i="11"/>
  <c r="AO1939" i="11"/>
  <c r="AP1939" i="11"/>
  <c r="AQ1939" i="11"/>
  <c r="AR1939" i="11"/>
  <c r="AS1939" i="11"/>
  <c r="AT1939" i="11"/>
  <c r="AU1939" i="11"/>
  <c r="Z1940" i="11"/>
  <c r="AA1940" i="11"/>
  <c r="AB1940" i="11"/>
  <c r="AC1940" i="11"/>
  <c r="AD1940" i="11"/>
  <c r="AE1940" i="11"/>
  <c r="AF1940" i="11"/>
  <c r="AG1940" i="11"/>
  <c r="AH1940" i="11"/>
  <c r="AI1940" i="11"/>
  <c r="AJ1940" i="11"/>
  <c r="AK1940" i="11"/>
  <c r="AL1940" i="11"/>
  <c r="AM1940" i="11"/>
  <c r="AN1940" i="11"/>
  <c r="AO1940" i="11"/>
  <c r="AP1940" i="11"/>
  <c r="AQ1940" i="11"/>
  <c r="AR1940" i="11"/>
  <c r="AS1940" i="11"/>
  <c r="AT1940" i="11"/>
  <c r="AU1940" i="11"/>
  <c r="Z1941" i="11"/>
  <c r="AA1941" i="11"/>
  <c r="AB1941" i="11"/>
  <c r="AC1941" i="11"/>
  <c r="AD1941" i="11"/>
  <c r="AE1941" i="11"/>
  <c r="AF1941" i="11"/>
  <c r="AG1941" i="11"/>
  <c r="AH1941" i="11"/>
  <c r="AI1941" i="11"/>
  <c r="AJ1941" i="11"/>
  <c r="AK1941" i="11"/>
  <c r="AL1941" i="11"/>
  <c r="AM1941" i="11"/>
  <c r="AN1941" i="11"/>
  <c r="AO1941" i="11"/>
  <c r="AP1941" i="11"/>
  <c r="AQ1941" i="11"/>
  <c r="AR1941" i="11"/>
  <c r="AS1941" i="11"/>
  <c r="AT1941" i="11"/>
  <c r="AU1941" i="11"/>
  <c r="Z1942" i="11"/>
  <c r="AA1942" i="11"/>
  <c r="AB1942" i="11"/>
  <c r="AC1942" i="11"/>
  <c r="AD1942" i="11"/>
  <c r="AE1942" i="11"/>
  <c r="AF1942" i="11"/>
  <c r="AG1942" i="11"/>
  <c r="AH1942" i="11"/>
  <c r="AI1942" i="11"/>
  <c r="AJ1942" i="11"/>
  <c r="AK1942" i="11"/>
  <c r="AL1942" i="11"/>
  <c r="AM1942" i="11"/>
  <c r="AN1942" i="11"/>
  <c r="AO1942" i="11"/>
  <c r="AP1942" i="11"/>
  <c r="AQ1942" i="11"/>
  <c r="AR1942" i="11"/>
  <c r="AS1942" i="11"/>
  <c r="AT1942" i="11"/>
  <c r="AU1942" i="11"/>
  <c r="Z1943" i="11"/>
  <c r="AA1943" i="11"/>
  <c r="AB1943" i="11"/>
  <c r="AC1943" i="11"/>
  <c r="AD1943" i="11"/>
  <c r="AE1943" i="11"/>
  <c r="AF1943" i="11"/>
  <c r="AG1943" i="11"/>
  <c r="AH1943" i="11"/>
  <c r="AI1943" i="11"/>
  <c r="AJ1943" i="11"/>
  <c r="AK1943" i="11"/>
  <c r="AL1943" i="11"/>
  <c r="AM1943" i="11"/>
  <c r="AN1943" i="11"/>
  <c r="AO1943" i="11"/>
  <c r="AP1943" i="11"/>
  <c r="AQ1943" i="11"/>
  <c r="AR1943" i="11"/>
  <c r="AS1943" i="11"/>
  <c r="AT1943" i="11"/>
  <c r="AU1943" i="11"/>
  <c r="Z1944" i="11"/>
  <c r="AA1944" i="11"/>
  <c r="AB1944" i="11"/>
  <c r="AC1944" i="11"/>
  <c r="AD1944" i="11"/>
  <c r="AE1944" i="11"/>
  <c r="AF1944" i="11"/>
  <c r="AG1944" i="11"/>
  <c r="AH1944" i="11"/>
  <c r="AI1944" i="11"/>
  <c r="AJ1944" i="11"/>
  <c r="AK1944" i="11"/>
  <c r="AL1944" i="11"/>
  <c r="AM1944" i="11"/>
  <c r="AN1944" i="11"/>
  <c r="AO1944" i="11"/>
  <c r="AP1944" i="11"/>
  <c r="AQ1944" i="11"/>
  <c r="AR1944" i="11"/>
  <c r="AS1944" i="11"/>
  <c r="AT1944" i="11"/>
  <c r="AU1944" i="11"/>
  <c r="Z1945" i="11"/>
  <c r="AA1945" i="11"/>
  <c r="AB1945" i="11"/>
  <c r="AC1945" i="11"/>
  <c r="AD1945" i="11"/>
  <c r="AE1945" i="11"/>
  <c r="AF1945" i="11"/>
  <c r="AG1945" i="11"/>
  <c r="AH1945" i="11"/>
  <c r="AI1945" i="11"/>
  <c r="AJ1945" i="11"/>
  <c r="AK1945" i="11"/>
  <c r="AL1945" i="11"/>
  <c r="AM1945" i="11"/>
  <c r="AN1945" i="11"/>
  <c r="AO1945" i="11"/>
  <c r="AP1945" i="11"/>
  <c r="AQ1945" i="11"/>
  <c r="AR1945" i="11"/>
  <c r="AS1945" i="11"/>
  <c r="AT1945" i="11"/>
  <c r="AU1945" i="11"/>
  <c r="Z1946" i="11"/>
  <c r="AA1946" i="11"/>
  <c r="AB1946" i="11"/>
  <c r="AC1946" i="11"/>
  <c r="AD1946" i="11"/>
  <c r="AE1946" i="11"/>
  <c r="AF1946" i="11"/>
  <c r="AG1946" i="11"/>
  <c r="AH1946" i="11"/>
  <c r="AI1946" i="11"/>
  <c r="AJ1946" i="11"/>
  <c r="AK1946" i="11"/>
  <c r="AL1946" i="11"/>
  <c r="AM1946" i="11"/>
  <c r="AN1946" i="11"/>
  <c r="AO1946" i="11"/>
  <c r="AP1946" i="11"/>
  <c r="AQ1946" i="11"/>
  <c r="AR1946" i="11"/>
  <c r="AS1946" i="11"/>
  <c r="AT1946" i="11"/>
  <c r="AU1946" i="11"/>
  <c r="Z1947" i="11"/>
  <c r="AA1947" i="11"/>
  <c r="AB1947" i="11"/>
  <c r="AC1947" i="11"/>
  <c r="AD1947" i="11"/>
  <c r="AE1947" i="11"/>
  <c r="AF1947" i="11"/>
  <c r="AG1947" i="11"/>
  <c r="AH1947" i="11"/>
  <c r="AI1947" i="11"/>
  <c r="AJ1947" i="11"/>
  <c r="AK1947" i="11"/>
  <c r="AL1947" i="11"/>
  <c r="AM1947" i="11"/>
  <c r="AN1947" i="11"/>
  <c r="AO1947" i="11"/>
  <c r="AP1947" i="11"/>
  <c r="AQ1947" i="11"/>
  <c r="AR1947" i="11"/>
  <c r="AS1947" i="11"/>
  <c r="AT1947" i="11"/>
  <c r="AU1947" i="11"/>
  <c r="Z1948" i="11"/>
  <c r="AA1948" i="11"/>
  <c r="AB1948" i="11"/>
  <c r="AC1948" i="11"/>
  <c r="AD1948" i="11"/>
  <c r="AE1948" i="11"/>
  <c r="AF1948" i="11"/>
  <c r="AG1948" i="11"/>
  <c r="AH1948" i="11"/>
  <c r="AI1948" i="11"/>
  <c r="AJ1948" i="11"/>
  <c r="AK1948" i="11"/>
  <c r="AL1948" i="11"/>
  <c r="AM1948" i="11"/>
  <c r="AN1948" i="11"/>
  <c r="AO1948" i="11"/>
  <c r="AP1948" i="11"/>
  <c r="AQ1948" i="11"/>
  <c r="AR1948" i="11"/>
  <c r="AS1948" i="11"/>
  <c r="AT1948" i="11"/>
  <c r="AU1948" i="11"/>
  <c r="Z1949" i="11"/>
  <c r="AA1949" i="11"/>
  <c r="AB1949" i="11"/>
  <c r="AC1949" i="11"/>
  <c r="AD1949" i="11"/>
  <c r="AE1949" i="11"/>
  <c r="AF1949" i="11"/>
  <c r="AG1949" i="11"/>
  <c r="AH1949" i="11"/>
  <c r="AI1949" i="11"/>
  <c r="AJ1949" i="11"/>
  <c r="AK1949" i="11"/>
  <c r="AL1949" i="11"/>
  <c r="AM1949" i="11"/>
  <c r="AN1949" i="11"/>
  <c r="AO1949" i="11"/>
  <c r="AP1949" i="11"/>
  <c r="AQ1949" i="11"/>
  <c r="AR1949" i="11"/>
  <c r="AS1949" i="11"/>
  <c r="AT1949" i="11"/>
  <c r="AU1949" i="11"/>
  <c r="Z1950" i="11"/>
  <c r="AA1950" i="11"/>
  <c r="AB1950" i="11"/>
  <c r="AC1950" i="11"/>
  <c r="AD1950" i="11"/>
  <c r="AE1950" i="11"/>
  <c r="AF1950" i="11"/>
  <c r="AG1950" i="11"/>
  <c r="AH1950" i="11"/>
  <c r="AI1950" i="11"/>
  <c r="AJ1950" i="11"/>
  <c r="AK1950" i="11"/>
  <c r="AL1950" i="11"/>
  <c r="AM1950" i="11"/>
  <c r="AN1950" i="11"/>
  <c r="AO1950" i="11"/>
  <c r="AP1950" i="11"/>
  <c r="AQ1950" i="11"/>
  <c r="AR1950" i="11"/>
  <c r="AS1950" i="11"/>
  <c r="AT1950" i="11"/>
  <c r="AU1950" i="11"/>
  <c r="Z1951" i="11"/>
  <c r="AA1951" i="11"/>
  <c r="AB1951" i="11"/>
  <c r="AC1951" i="11"/>
  <c r="AD1951" i="11"/>
  <c r="AE1951" i="11"/>
  <c r="AF1951" i="11"/>
  <c r="AG1951" i="11"/>
  <c r="AH1951" i="11"/>
  <c r="AI1951" i="11"/>
  <c r="AJ1951" i="11"/>
  <c r="AK1951" i="11"/>
  <c r="AL1951" i="11"/>
  <c r="AM1951" i="11"/>
  <c r="AN1951" i="11"/>
  <c r="AO1951" i="11"/>
  <c r="AP1951" i="11"/>
  <c r="AQ1951" i="11"/>
  <c r="AR1951" i="11"/>
  <c r="AS1951" i="11"/>
  <c r="AT1951" i="11"/>
  <c r="AU1951" i="11"/>
  <c r="Z1952" i="11"/>
  <c r="AA1952" i="11"/>
  <c r="AB1952" i="11"/>
  <c r="AC1952" i="11"/>
  <c r="AD1952" i="11"/>
  <c r="AE1952" i="11"/>
  <c r="AF1952" i="11"/>
  <c r="AG1952" i="11"/>
  <c r="AH1952" i="11"/>
  <c r="AI1952" i="11"/>
  <c r="AJ1952" i="11"/>
  <c r="AK1952" i="11"/>
  <c r="AL1952" i="11"/>
  <c r="AM1952" i="11"/>
  <c r="AN1952" i="11"/>
  <c r="AO1952" i="11"/>
  <c r="AP1952" i="11"/>
  <c r="AQ1952" i="11"/>
  <c r="AR1952" i="11"/>
  <c r="AS1952" i="11"/>
  <c r="AT1952" i="11"/>
  <c r="AU1952" i="11"/>
  <c r="Z1953" i="11"/>
  <c r="AA1953" i="11"/>
  <c r="AB1953" i="11"/>
  <c r="AC1953" i="11"/>
  <c r="AD1953" i="11"/>
  <c r="AE1953" i="11"/>
  <c r="AF1953" i="11"/>
  <c r="AG1953" i="11"/>
  <c r="AH1953" i="11"/>
  <c r="AI1953" i="11"/>
  <c r="AJ1953" i="11"/>
  <c r="AK1953" i="11"/>
  <c r="AL1953" i="11"/>
  <c r="AM1953" i="11"/>
  <c r="AN1953" i="11"/>
  <c r="AO1953" i="11"/>
  <c r="AP1953" i="11"/>
  <c r="AQ1953" i="11"/>
  <c r="AR1953" i="11"/>
  <c r="AS1953" i="11"/>
  <c r="AT1953" i="11"/>
  <c r="AU1953" i="11"/>
  <c r="Z1954" i="11"/>
  <c r="AA1954" i="11"/>
  <c r="AB1954" i="11"/>
  <c r="AC1954" i="11"/>
  <c r="AD1954" i="11"/>
  <c r="AE1954" i="11"/>
  <c r="AF1954" i="11"/>
  <c r="AG1954" i="11"/>
  <c r="AH1954" i="11"/>
  <c r="AI1954" i="11"/>
  <c r="AJ1954" i="11"/>
  <c r="AK1954" i="11"/>
  <c r="AL1954" i="11"/>
  <c r="AM1954" i="11"/>
  <c r="AN1954" i="11"/>
  <c r="AO1954" i="11"/>
  <c r="AP1954" i="11"/>
  <c r="AQ1954" i="11"/>
  <c r="AR1954" i="11"/>
  <c r="AS1954" i="11"/>
  <c r="AT1954" i="11"/>
  <c r="AU1954" i="11"/>
  <c r="Z1955" i="11"/>
  <c r="AA1955" i="11"/>
  <c r="AB1955" i="11"/>
  <c r="AC1955" i="11"/>
  <c r="AD1955" i="11"/>
  <c r="AE1955" i="11"/>
  <c r="AF1955" i="11"/>
  <c r="AG1955" i="11"/>
  <c r="AH1955" i="11"/>
  <c r="AI1955" i="11"/>
  <c r="AJ1955" i="11"/>
  <c r="AK1955" i="11"/>
  <c r="AL1955" i="11"/>
  <c r="AM1955" i="11"/>
  <c r="AN1955" i="11"/>
  <c r="AO1955" i="11"/>
  <c r="AP1955" i="11"/>
  <c r="AQ1955" i="11"/>
  <c r="AR1955" i="11"/>
  <c r="AS1955" i="11"/>
  <c r="AT1955" i="11"/>
  <c r="AU1955" i="11"/>
  <c r="Z1956" i="11"/>
  <c r="AA1956" i="11"/>
  <c r="AB1956" i="11"/>
  <c r="AC1956" i="11"/>
  <c r="AD1956" i="11"/>
  <c r="AE1956" i="11"/>
  <c r="AF1956" i="11"/>
  <c r="AG1956" i="11"/>
  <c r="AH1956" i="11"/>
  <c r="AI1956" i="11"/>
  <c r="AJ1956" i="11"/>
  <c r="AK1956" i="11"/>
  <c r="AL1956" i="11"/>
  <c r="AM1956" i="11"/>
  <c r="AN1956" i="11"/>
  <c r="AO1956" i="11"/>
  <c r="AP1956" i="11"/>
  <c r="AQ1956" i="11"/>
  <c r="AR1956" i="11"/>
  <c r="AS1956" i="11"/>
  <c r="AT1956" i="11"/>
  <c r="AU1956" i="11"/>
  <c r="Z1957" i="11"/>
  <c r="AA1957" i="11"/>
  <c r="AB1957" i="11"/>
  <c r="AC1957" i="11"/>
  <c r="AD1957" i="11"/>
  <c r="AE1957" i="11"/>
  <c r="AF1957" i="11"/>
  <c r="AG1957" i="11"/>
  <c r="AH1957" i="11"/>
  <c r="AI1957" i="11"/>
  <c r="AJ1957" i="11"/>
  <c r="AK1957" i="11"/>
  <c r="AL1957" i="11"/>
  <c r="AM1957" i="11"/>
  <c r="AN1957" i="11"/>
  <c r="AO1957" i="11"/>
  <c r="AP1957" i="11"/>
  <c r="AQ1957" i="11"/>
  <c r="AR1957" i="11"/>
  <c r="AS1957" i="11"/>
  <c r="AT1957" i="11"/>
  <c r="AU1957" i="11"/>
  <c r="Z1958" i="11"/>
  <c r="AA1958" i="11"/>
  <c r="AB1958" i="11"/>
  <c r="AC1958" i="11"/>
  <c r="AD1958" i="11"/>
  <c r="AE1958" i="11"/>
  <c r="AF1958" i="11"/>
  <c r="AG1958" i="11"/>
  <c r="AH1958" i="11"/>
  <c r="AI1958" i="11"/>
  <c r="AJ1958" i="11"/>
  <c r="AK1958" i="11"/>
  <c r="AL1958" i="11"/>
  <c r="AM1958" i="11"/>
  <c r="AN1958" i="11"/>
  <c r="AO1958" i="11"/>
  <c r="AP1958" i="11"/>
  <c r="AQ1958" i="11"/>
  <c r="AR1958" i="11"/>
  <c r="AS1958" i="11"/>
  <c r="AT1958" i="11"/>
  <c r="AU1958" i="11"/>
  <c r="Z1959" i="11"/>
  <c r="AA1959" i="11"/>
  <c r="AB1959" i="11"/>
  <c r="AC1959" i="11"/>
  <c r="AD1959" i="11"/>
  <c r="AE1959" i="11"/>
  <c r="AF1959" i="11"/>
  <c r="AG1959" i="11"/>
  <c r="AH1959" i="11"/>
  <c r="AI1959" i="11"/>
  <c r="AJ1959" i="11"/>
  <c r="AK1959" i="11"/>
  <c r="AL1959" i="11"/>
  <c r="AM1959" i="11"/>
  <c r="AN1959" i="11"/>
  <c r="AO1959" i="11"/>
  <c r="AP1959" i="11"/>
  <c r="AQ1959" i="11"/>
  <c r="AR1959" i="11"/>
  <c r="AS1959" i="11"/>
  <c r="AT1959" i="11"/>
  <c r="AU1959" i="11"/>
  <c r="Z1960" i="11"/>
  <c r="AA1960" i="11"/>
  <c r="AB1960" i="11"/>
  <c r="AC1960" i="11"/>
  <c r="AD1960" i="11"/>
  <c r="AE1960" i="11"/>
  <c r="AF1960" i="11"/>
  <c r="AG1960" i="11"/>
  <c r="AH1960" i="11"/>
  <c r="AI1960" i="11"/>
  <c r="AJ1960" i="11"/>
  <c r="AK1960" i="11"/>
  <c r="AL1960" i="11"/>
  <c r="AM1960" i="11"/>
  <c r="AN1960" i="11"/>
  <c r="AO1960" i="11"/>
  <c r="AP1960" i="11"/>
  <c r="AQ1960" i="11"/>
  <c r="AR1960" i="11"/>
  <c r="AS1960" i="11"/>
  <c r="AT1960" i="11"/>
  <c r="AU1960" i="11"/>
  <c r="Z1961" i="11"/>
  <c r="AA1961" i="11"/>
  <c r="AB1961" i="11"/>
  <c r="AC1961" i="11"/>
  <c r="AD1961" i="11"/>
  <c r="AE1961" i="11"/>
  <c r="AF1961" i="11"/>
  <c r="AG1961" i="11"/>
  <c r="AH1961" i="11"/>
  <c r="AI1961" i="11"/>
  <c r="AJ1961" i="11"/>
  <c r="AK1961" i="11"/>
  <c r="AL1961" i="11"/>
  <c r="AM1961" i="11"/>
  <c r="AN1961" i="11"/>
  <c r="AO1961" i="11"/>
  <c r="AP1961" i="11"/>
  <c r="AQ1961" i="11"/>
  <c r="AR1961" i="11"/>
  <c r="AS1961" i="11"/>
  <c r="AT1961" i="11"/>
  <c r="AU1961" i="11"/>
  <c r="Z1962" i="11"/>
  <c r="AA1962" i="11"/>
  <c r="AB1962" i="11"/>
  <c r="AC1962" i="11"/>
  <c r="AD1962" i="11"/>
  <c r="AE1962" i="11"/>
  <c r="AF1962" i="11"/>
  <c r="AG1962" i="11"/>
  <c r="AH1962" i="11"/>
  <c r="AI1962" i="11"/>
  <c r="AJ1962" i="11"/>
  <c r="AK1962" i="11"/>
  <c r="AL1962" i="11"/>
  <c r="AM1962" i="11"/>
  <c r="AN1962" i="11"/>
  <c r="AO1962" i="11"/>
  <c r="AP1962" i="11"/>
  <c r="AQ1962" i="11"/>
  <c r="AR1962" i="11"/>
  <c r="AS1962" i="11"/>
  <c r="AT1962" i="11"/>
  <c r="AU1962" i="11"/>
  <c r="Z1963" i="11"/>
  <c r="AA1963" i="11"/>
  <c r="AB1963" i="11"/>
  <c r="AC1963" i="11"/>
  <c r="AD1963" i="11"/>
  <c r="AE1963" i="11"/>
  <c r="AF1963" i="11"/>
  <c r="AG1963" i="11"/>
  <c r="AH1963" i="11"/>
  <c r="AI1963" i="11"/>
  <c r="AJ1963" i="11"/>
  <c r="AK1963" i="11"/>
  <c r="AL1963" i="11"/>
  <c r="AM1963" i="11"/>
  <c r="AN1963" i="11"/>
  <c r="AO1963" i="11"/>
  <c r="AP1963" i="11"/>
  <c r="AQ1963" i="11"/>
  <c r="AR1963" i="11"/>
  <c r="AS1963" i="11"/>
  <c r="AT1963" i="11"/>
  <c r="AU1963" i="11"/>
  <c r="Z1964" i="11"/>
  <c r="AA1964" i="11"/>
  <c r="AB1964" i="11"/>
  <c r="AC1964" i="11"/>
  <c r="AD1964" i="11"/>
  <c r="AE1964" i="11"/>
  <c r="AF1964" i="11"/>
  <c r="AG1964" i="11"/>
  <c r="AH1964" i="11"/>
  <c r="AI1964" i="11"/>
  <c r="AJ1964" i="11"/>
  <c r="AK1964" i="11"/>
  <c r="AL1964" i="11"/>
  <c r="AM1964" i="11"/>
  <c r="AN1964" i="11"/>
  <c r="AO1964" i="11"/>
  <c r="AP1964" i="11"/>
  <c r="AQ1964" i="11"/>
  <c r="AR1964" i="11"/>
  <c r="AS1964" i="11"/>
  <c r="AT1964" i="11"/>
  <c r="AU1964" i="11"/>
  <c r="Z1965" i="11"/>
  <c r="AA1965" i="11"/>
  <c r="AB1965" i="11"/>
  <c r="AC1965" i="11"/>
  <c r="AD1965" i="11"/>
  <c r="AE1965" i="11"/>
  <c r="AF1965" i="11"/>
  <c r="AG1965" i="11"/>
  <c r="AH1965" i="11"/>
  <c r="AI1965" i="11"/>
  <c r="AJ1965" i="11"/>
  <c r="AK1965" i="11"/>
  <c r="AL1965" i="11"/>
  <c r="AM1965" i="11"/>
  <c r="AN1965" i="11"/>
  <c r="AO1965" i="11"/>
  <c r="AP1965" i="11"/>
  <c r="AQ1965" i="11"/>
  <c r="AR1965" i="11"/>
  <c r="AS1965" i="11"/>
  <c r="AT1965" i="11"/>
  <c r="AU1965" i="11"/>
  <c r="Z1966" i="11"/>
  <c r="AA1966" i="11"/>
  <c r="AB1966" i="11"/>
  <c r="AC1966" i="11"/>
  <c r="AD1966" i="11"/>
  <c r="AE1966" i="11"/>
  <c r="AF1966" i="11"/>
  <c r="AG1966" i="11"/>
  <c r="AH1966" i="11"/>
  <c r="AI1966" i="11"/>
  <c r="AJ1966" i="11"/>
  <c r="AK1966" i="11"/>
  <c r="AL1966" i="11"/>
  <c r="AM1966" i="11"/>
  <c r="AN1966" i="11"/>
  <c r="AO1966" i="11"/>
  <c r="AP1966" i="11"/>
  <c r="AQ1966" i="11"/>
  <c r="AR1966" i="11"/>
  <c r="AS1966" i="11"/>
  <c r="AT1966" i="11"/>
  <c r="AU1966" i="11"/>
  <c r="Z1967" i="11"/>
  <c r="AA1967" i="11"/>
  <c r="AB1967" i="11"/>
  <c r="AC1967" i="11"/>
  <c r="AD1967" i="11"/>
  <c r="AE1967" i="11"/>
  <c r="AF1967" i="11"/>
  <c r="AG1967" i="11"/>
  <c r="AH1967" i="11"/>
  <c r="AI1967" i="11"/>
  <c r="AJ1967" i="11"/>
  <c r="AK1967" i="11"/>
  <c r="AL1967" i="11"/>
  <c r="AM1967" i="11"/>
  <c r="AN1967" i="11"/>
  <c r="AO1967" i="11"/>
  <c r="AP1967" i="11"/>
  <c r="AQ1967" i="11"/>
  <c r="AR1967" i="11"/>
  <c r="AS1967" i="11"/>
  <c r="AT1967" i="11"/>
  <c r="AU1967" i="11"/>
  <c r="Z1968" i="11"/>
  <c r="AA1968" i="11"/>
  <c r="AB1968" i="11"/>
  <c r="AC1968" i="11"/>
  <c r="AD1968" i="11"/>
  <c r="AE1968" i="11"/>
  <c r="AF1968" i="11"/>
  <c r="AG1968" i="11"/>
  <c r="AH1968" i="11"/>
  <c r="AI1968" i="11"/>
  <c r="AJ1968" i="11"/>
  <c r="AK1968" i="11"/>
  <c r="AL1968" i="11"/>
  <c r="AM1968" i="11"/>
  <c r="AN1968" i="11"/>
  <c r="AO1968" i="11"/>
  <c r="AP1968" i="11"/>
  <c r="AQ1968" i="11"/>
  <c r="AR1968" i="11"/>
  <c r="AS1968" i="11"/>
  <c r="AT1968" i="11"/>
  <c r="AU1968" i="11"/>
  <c r="Z1969" i="11"/>
  <c r="AA1969" i="11"/>
  <c r="AB1969" i="11"/>
  <c r="AC1969" i="11"/>
  <c r="AD1969" i="11"/>
  <c r="AE1969" i="11"/>
  <c r="AF1969" i="11"/>
  <c r="AG1969" i="11"/>
  <c r="AH1969" i="11"/>
  <c r="AI1969" i="11"/>
  <c r="AJ1969" i="11"/>
  <c r="AK1969" i="11"/>
  <c r="AL1969" i="11"/>
  <c r="AM1969" i="11"/>
  <c r="AN1969" i="11"/>
  <c r="AO1969" i="11"/>
  <c r="AP1969" i="11"/>
  <c r="AQ1969" i="11"/>
  <c r="AR1969" i="11"/>
  <c r="AS1969" i="11"/>
  <c r="AT1969" i="11"/>
  <c r="AU1969" i="11"/>
  <c r="Z1970" i="11"/>
  <c r="AA1970" i="11"/>
  <c r="AB1970" i="11"/>
  <c r="AC1970" i="11"/>
  <c r="AD1970" i="11"/>
  <c r="AE1970" i="11"/>
  <c r="AF1970" i="11"/>
  <c r="AG1970" i="11"/>
  <c r="AH1970" i="11"/>
  <c r="AI1970" i="11"/>
  <c r="AJ1970" i="11"/>
  <c r="AK1970" i="11"/>
  <c r="AL1970" i="11"/>
  <c r="AM1970" i="11"/>
  <c r="AN1970" i="11"/>
  <c r="AO1970" i="11"/>
  <c r="AP1970" i="11"/>
  <c r="AQ1970" i="11"/>
  <c r="AR1970" i="11"/>
  <c r="AS1970" i="11"/>
  <c r="AT1970" i="11"/>
  <c r="AU1970" i="11"/>
  <c r="Z1971" i="11"/>
  <c r="AA1971" i="11"/>
  <c r="AB1971" i="11"/>
  <c r="AC1971" i="11"/>
  <c r="AD1971" i="11"/>
  <c r="AE1971" i="11"/>
  <c r="AF1971" i="11"/>
  <c r="AG1971" i="11"/>
  <c r="AH1971" i="11"/>
  <c r="AI1971" i="11"/>
  <c r="AJ1971" i="11"/>
  <c r="AK1971" i="11"/>
  <c r="AL1971" i="11"/>
  <c r="AM1971" i="11"/>
  <c r="AN1971" i="11"/>
  <c r="AO1971" i="11"/>
  <c r="AP1971" i="11"/>
  <c r="AQ1971" i="11"/>
  <c r="AR1971" i="11"/>
  <c r="AS1971" i="11"/>
  <c r="AT1971" i="11"/>
  <c r="AU1971" i="11"/>
  <c r="Z1972" i="11"/>
  <c r="AA1972" i="11"/>
  <c r="AB1972" i="11"/>
  <c r="AC1972" i="11"/>
  <c r="AD1972" i="11"/>
  <c r="AE1972" i="11"/>
  <c r="AF1972" i="11"/>
  <c r="AG1972" i="11"/>
  <c r="AH1972" i="11"/>
  <c r="AI1972" i="11"/>
  <c r="AJ1972" i="11"/>
  <c r="AK1972" i="11"/>
  <c r="AL1972" i="11"/>
  <c r="AM1972" i="11"/>
  <c r="AN1972" i="11"/>
  <c r="AO1972" i="11"/>
  <c r="AP1972" i="11"/>
  <c r="AQ1972" i="11"/>
  <c r="AR1972" i="11"/>
  <c r="AS1972" i="11"/>
  <c r="AT1972" i="11"/>
  <c r="AU1972" i="11"/>
  <c r="Z1973" i="11"/>
  <c r="AA1973" i="11"/>
  <c r="AB1973" i="11"/>
  <c r="AC1973" i="11"/>
  <c r="AD1973" i="11"/>
  <c r="AE1973" i="11"/>
  <c r="AF1973" i="11"/>
  <c r="AG1973" i="11"/>
  <c r="AH1973" i="11"/>
  <c r="AI1973" i="11"/>
  <c r="AJ1973" i="11"/>
  <c r="AK1973" i="11"/>
  <c r="AL1973" i="11"/>
  <c r="AM1973" i="11"/>
  <c r="AN1973" i="11"/>
  <c r="AO1973" i="11"/>
  <c r="AP1973" i="11"/>
  <c r="AQ1973" i="11"/>
  <c r="AR1973" i="11"/>
  <c r="AS1973" i="11"/>
  <c r="AT1973" i="11"/>
  <c r="AU1973" i="11"/>
  <c r="Z1974" i="11"/>
  <c r="AA1974" i="11"/>
  <c r="AB1974" i="11"/>
  <c r="AC1974" i="11"/>
  <c r="AD1974" i="11"/>
  <c r="AE1974" i="11"/>
  <c r="AF1974" i="11"/>
  <c r="AG1974" i="11"/>
  <c r="AH1974" i="11"/>
  <c r="AI1974" i="11"/>
  <c r="AJ1974" i="11"/>
  <c r="AK1974" i="11"/>
  <c r="AL1974" i="11"/>
  <c r="AM1974" i="11"/>
  <c r="AN1974" i="11"/>
  <c r="AO1974" i="11"/>
  <c r="AP1974" i="11"/>
  <c r="AQ1974" i="11"/>
  <c r="AR1974" i="11"/>
  <c r="AS1974" i="11"/>
  <c r="AT1974" i="11"/>
  <c r="AU1974" i="11"/>
  <c r="Z1975" i="11"/>
  <c r="AA1975" i="11"/>
  <c r="AB1975" i="11"/>
  <c r="AC1975" i="11"/>
  <c r="AD1975" i="11"/>
  <c r="AE1975" i="11"/>
  <c r="AF1975" i="11"/>
  <c r="AG1975" i="11"/>
  <c r="AH1975" i="11"/>
  <c r="AI1975" i="11"/>
  <c r="AJ1975" i="11"/>
  <c r="AK1975" i="11"/>
  <c r="AL1975" i="11"/>
  <c r="AM1975" i="11"/>
  <c r="AN1975" i="11"/>
  <c r="AO1975" i="11"/>
  <c r="AP1975" i="11"/>
  <c r="AQ1975" i="11"/>
  <c r="AR1975" i="11"/>
  <c r="AS1975" i="11"/>
  <c r="AT1975" i="11"/>
  <c r="AU1975" i="11"/>
  <c r="Z1976" i="11"/>
  <c r="AA1976" i="11"/>
  <c r="AB1976" i="11"/>
  <c r="AC1976" i="11"/>
  <c r="AD1976" i="11"/>
  <c r="AE1976" i="11"/>
  <c r="AF1976" i="11"/>
  <c r="AG1976" i="11"/>
  <c r="AH1976" i="11"/>
  <c r="AI1976" i="11"/>
  <c r="AJ1976" i="11"/>
  <c r="AK1976" i="11"/>
  <c r="AL1976" i="11"/>
  <c r="AM1976" i="11"/>
  <c r="AN1976" i="11"/>
  <c r="AO1976" i="11"/>
  <c r="AP1976" i="11"/>
  <c r="AQ1976" i="11"/>
  <c r="AR1976" i="11"/>
  <c r="AS1976" i="11"/>
  <c r="AT1976" i="11"/>
  <c r="AU1976" i="11"/>
  <c r="Z1977" i="11"/>
  <c r="AA1977" i="11"/>
  <c r="AB1977" i="11"/>
  <c r="AC1977" i="11"/>
  <c r="AD1977" i="11"/>
  <c r="AE1977" i="11"/>
  <c r="AF1977" i="11"/>
  <c r="AG1977" i="11"/>
  <c r="AH1977" i="11"/>
  <c r="AI1977" i="11"/>
  <c r="AJ1977" i="11"/>
  <c r="AK1977" i="11"/>
  <c r="AL1977" i="11"/>
  <c r="AM1977" i="11"/>
  <c r="AN1977" i="11"/>
  <c r="AO1977" i="11"/>
  <c r="AP1977" i="11"/>
  <c r="AQ1977" i="11"/>
  <c r="AR1977" i="11"/>
  <c r="AS1977" i="11"/>
  <c r="AT1977" i="11"/>
  <c r="AU1977" i="11"/>
  <c r="Z1978" i="11"/>
  <c r="AA1978" i="11"/>
  <c r="AB1978" i="11"/>
  <c r="AC1978" i="11"/>
  <c r="AD1978" i="11"/>
  <c r="AE1978" i="11"/>
  <c r="AF1978" i="11"/>
  <c r="AG1978" i="11"/>
  <c r="AH1978" i="11"/>
  <c r="AI1978" i="11"/>
  <c r="AJ1978" i="11"/>
  <c r="AK1978" i="11"/>
  <c r="AL1978" i="11"/>
  <c r="AM1978" i="11"/>
  <c r="AN1978" i="11"/>
  <c r="AO1978" i="11"/>
  <c r="AP1978" i="11"/>
  <c r="AQ1978" i="11"/>
  <c r="AR1978" i="11"/>
  <c r="AS1978" i="11"/>
  <c r="AT1978" i="11"/>
  <c r="AU1978" i="11"/>
  <c r="Z1979" i="11"/>
  <c r="AA1979" i="11"/>
  <c r="AB1979" i="11"/>
  <c r="AC1979" i="11"/>
  <c r="AD1979" i="11"/>
  <c r="AE1979" i="11"/>
  <c r="AF1979" i="11"/>
  <c r="AG1979" i="11"/>
  <c r="AH1979" i="11"/>
  <c r="AI1979" i="11"/>
  <c r="AJ1979" i="11"/>
  <c r="AK1979" i="11"/>
  <c r="AL1979" i="11"/>
  <c r="AM1979" i="11"/>
  <c r="AN1979" i="11"/>
  <c r="AO1979" i="11"/>
  <c r="AP1979" i="11"/>
  <c r="AQ1979" i="11"/>
  <c r="AR1979" i="11"/>
  <c r="AS1979" i="11"/>
  <c r="AT1979" i="11"/>
  <c r="AU1979" i="11"/>
  <c r="Z1980" i="11"/>
  <c r="AA1980" i="11"/>
  <c r="AB1980" i="11"/>
  <c r="AC1980" i="11"/>
  <c r="AD1980" i="11"/>
  <c r="AE1980" i="11"/>
  <c r="AF1980" i="11"/>
  <c r="AG1980" i="11"/>
  <c r="AH1980" i="11"/>
  <c r="AI1980" i="11"/>
  <c r="AJ1980" i="11"/>
  <c r="AK1980" i="11"/>
  <c r="AL1980" i="11"/>
  <c r="AM1980" i="11"/>
  <c r="AN1980" i="11"/>
  <c r="AO1980" i="11"/>
  <c r="AP1980" i="11"/>
  <c r="AQ1980" i="11"/>
  <c r="AR1980" i="11"/>
  <c r="AS1980" i="11"/>
  <c r="AT1980" i="11"/>
  <c r="AU1980" i="11"/>
  <c r="Z1981" i="11"/>
  <c r="AA1981" i="11"/>
  <c r="AB1981" i="11"/>
  <c r="AC1981" i="11"/>
  <c r="AD1981" i="11"/>
  <c r="AE1981" i="11"/>
  <c r="AF1981" i="11"/>
  <c r="AG1981" i="11"/>
  <c r="AH1981" i="11"/>
  <c r="AI1981" i="11"/>
  <c r="AJ1981" i="11"/>
  <c r="AK1981" i="11"/>
  <c r="AL1981" i="11"/>
  <c r="AM1981" i="11"/>
  <c r="AN1981" i="11"/>
  <c r="AO1981" i="11"/>
  <c r="AP1981" i="11"/>
  <c r="AQ1981" i="11"/>
  <c r="AR1981" i="11"/>
  <c r="AS1981" i="11"/>
  <c r="AT1981" i="11"/>
  <c r="AU1981" i="11"/>
  <c r="Z1982" i="11"/>
  <c r="AA1982" i="11"/>
  <c r="AB1982" i="11"/>
  <c r="AC1982" i="11"/>
  <c r="AD1982" i="11"/>
  <c r="AE1982" i="11"/>
  <c r="AF1982" i="11"/>
  <c r="AG1982" i="11"/>
  <c r="AH1982" i="11"/>
  <c r="AI1982" i="11"/>
  <c r="AJ1982" i="11"/>
  <c r="AK1982" i="11"/>
  <c r="AL1982" i="11"/>
  <c r="AM1982" i="11"/>
  <c r="AN1982" i="11"/>
  <c r="AO1982" i="11"/>
  <c r="AP1982" i="11"/>
  <c r="AQ1982" i="11"/>
  <c r="AR1982" i="11"/>
  <c r="AS1982" i="11"/>
  <c r="AT1982" i="11"/>
  <c r="AU1982" i="11"/>
  <c r="Z1983" i="11"/>
  <c r="AA1983" i="11"/>
  <c r="AB1983" i="11"/>
  <c r="AC1983" i="11"/>
  <c r="AD1983" i="11"/>
  <c r="AE1983" i="11"/>
  <c r="AF1983" i="11"/>
  <c r="AG1983" i="11"/>
  <c r="AH1983" i="11"/>
  <c r="AI1983" i="11"/>
  <c r="AJ1983" i="11"/>
  <c r="AK1983" i="11"/>
  <c r="AL1983" i="11"/>
  <c r="AM1983" i="11"/>
  <c r="AN1983" i="11"/>
  <c r="AO1983" i="11"/>
  <c r="AP1983" i="11"/>
  <c r="AQ1983" i="11"/>
  <c r="AR1983" i="11"/>
  <c r="AS1983" i="11"/>
  <c r="AT1983" i="11"/>
  <c r="AU1983" i="11"/>
  <c r="Z1984" i="11"/>
  <c r="AA1984" i="11"/>
  <c r="AB1984" i="11"/>
  <c r="AC1984" i="11"/>
  <c r="AD1984" i="11"/>
  <c r="AE1984" i="11"/>
  <c r="AF1984" i="11"/>
  <c r="AG1984" i="11"/>
  <c r="AH1984" i="11"/>
  <c r="AI1984" i="11"/>
  <c r="AJ1984" i="11"/>
  <c r="AK1984" i="11"/>
  <c r="AL1984" i="11"/>
  <c r="AM1984" i="11"/>
  <c r="AN1984" i="11"/>
  <c r="AO1984" i="11"/>
  <c r="AP1984" i="11"/>
  <c r="AQ1984" i="11"/>
  <c r="AR1984" i="11"/>
  <c r="AS1984" i="11"/>
  <c r="AT1984" i="11"/>
  <c r="AU1984" i="11"/>
  <c r="Z1985" i="11"/>
  <c r="AA1985" i="11"/>
  <c r="AB1985" i="11"/>
  <c r="AC1985" i="11"/>
  <c r="AD1985" i="11"/>
  <c r="AE1985" i="11"/>
  <c r="AF1985" i="11"/>
  <c r="AG1985" i="11"/>
  <c r="AH1985" i="11"/>
  <c r="AI1985" i="11"/>
  <c r="AJ1985" i="11"/>
  <c r="AK1985" i="11"/>
  <c r="AL1985" i="11"/>
  <c r="AM1985" i="11"/>
  <c r="AN1985" i="11"/>
  <c r="AO1985" i="11"/>
  <c r="AP1985" i="11"/>
  <c r="AQ1985" i="11"/>
  <c r="AR1985" i="11"/>
  <c r="AS1985" i="11"/>
  <c r="AT1985" i="11"/>
  <c r="AU1985" i="11"/>
  <c r="Z1986" i="11"/>
  <c r="AA1986" i="11"/>
  <c r="AB1986" i="11"/>
  <c r="AC1986" i="11"/>
  <c r="AD1986" i="11"/>
  <c r="AE1986" i="11"/>
  <c r="AF1986" i="11"/>
  <c r="AG1986" i="11"/>
  <c r="AH1986" i="11"/>
  <c r="AI1986" i="11"/>
  <c r="AJ1986" i="11"/>
  <c r="AK1986" i="11"/>
  <c r="AL1986" i="11"/>
  <c r="AM1986" i="11"/>
  <c r="AN1986" i="11"/>
  <c r="AO1986" i="11"/>
  <c r="AP1986" i="11"/>
  <c r="AQ1986" i="11"/>
  <c r="AR1986" i="11"/>
  <c r="AS1986" i="11"/>
  <c r="AT1986" i="11"/>
  <c r="AU1986" i="11"/>
  <c r="Z1987" i="11"/>
  <c r="AA1987" i="11"/>
  <c r="AB1987" i="11"/>
  <c r="AC1987" i="11"/>
  <c r="AD1987" i="11"/>
  <c r="AE1987" i="11"/>
  <c r="AF1987" i="11"/>
  <c r="AG1987" i="11"/>
  <c r="AH1987" i="11"/>
  <c r="AI1987" i="11"/>
  <c r="AJ1987" i="11"/>
  <c r="AK1987" i="11"/>
  <c r="AL1987" i="11"/>
  <c r="AM1987" i="11"/>
  <c r="AN1987" i="11"/>
  <c r="AO1987" i="11"/>
  <c r="AP1987" i="11"/>
  <c r="AQ1987" i="11"/>
  <c r="AR1987" i="11"/>
  <c r="AS1987" i="11"/>
  <c r="AT1987" i="11"/>
  <c r="AU1987" i="11"/>
  <c r="Z1988" i="11"/>
  <c r="AA1988" i="11"/>
  <c r="AB1988" i="11"/>
  <c r="AC1988" i="11"/>
  <c r="AD1988" i="11"/>
  <c r="AE1988" i="11"/>
  <c r="AF1988" i="11"/>
  <c r="AG1988" i="11"/>
  <c r="AH1988" i="11"/>
  <c r="AI1988" i="11"/>
  <c r="AJ1988" i="11"/>
  <c r="AK1988" i="11"/>
  <c r="AL1988" i="11"/>
  <c r="AM1988" i="11"/>
  <c r="AN1988" i="11"/>
  <c r="AO1988" i="11"/>
  <c r="AP1988" i="11"/>
  <c r="AQ1988" i="11"/>
  <c r="AR1988" i="11"/>
  <c r="AS1988" i="11"/>
  <c r="AT1988" i="11"/>
  <c r="AU1988" i="11"/>
  <c r="Z1989" i="11"/>
  <c r="AA1989" i="11"/>
  <c r="AB1989" i="11"/>
  <c r="AC1989" i="11"/>
  <c r="AD1989" i="11"/>
  <c r="AE1989" i="11"/>
  <c r="AF1989" i="11"/>
  <c r="AG1989" i="11"/>
  <c r="AH1989" i="11"/>
  <c r="AI1989" i="11"/>
  <c r="AJ1989" i="11"/>
  <c r="AK1989" i="11"/>
  <c r="AL1989" i="11"/>
  <c r="AM1989" i="11"/>
  <c r="AN1989" i="11"/>
  <c r="AO1989" i="11"/>
  <c r="AP1989" i="11"/>
  <c r="AQ1989" i="11"/>
  <c r="AR1989" i="11"/>
  <c r="AS1989" i="11"/>
  <c r="AT1989" i="11"/>
  <c r="AU1989" i="11"/>
  <c r="Z1990" i="11"/>
  <c r="AA1990" i="11"/>
  <c r="AB1990" i="11"/>
  <c r="AC1990" i="11"/>
  <c r="AD1990" i="11"/>
  <c r="AE1990" i="11"/>
  <c r="AF1990" i="11"/>
  <c r="AG1990" i="11"/>
  <c r="AH1990" i="11"/>
  <c r="AI1990" i="11"/>
  <c r="AJ1990" i="11"/>
  <c r="AK1990" i="11"/>
  <c r="AL1990" i="11"/>
  <c r="AM1990" i="11"/>
  <c r="AN1990" i="11"/>
  <c r="AO1990" i="11"/>
  <c r="AP1990" i="11"/>
  <c r="AQ1990" i="11"/>
  <c r="AR1990" i="11"/>
  <c r="AS1990" i="11"/>
  <c r="AT1990" i="11"/>
  <c r="AU1990" i="11"/>
  <c r="Z1991" i="11"/>
  <c r="AA1991" i="11"/>
  <c r="AB1991" i="11"/>
  <c r="AC1991" i="11"/>
  <c r="AD1991" i="11"/>
  <c r="AE1991" i="11"/>
  <c r="AF1991" i="11"/>
  <c r="AG1991" i="11"/>
  <c r="AH1991" i="11"/>
  <c r="AI1991" i="11"/>
  <c r="AJ1991" i="11"/>
  <c r="AK1991" i="11"/>
  <c r="AL1991" i="11"/>
  <c r="AM1991" i="11"/>
  <c r="AN1991" i="11"/>
  <c r="AO1991" i="11"/>
  <c r="AP1991" i="11"/>
  <c r="AQ1991" i="11"/>
  <c r="AR1991" i="11"/>
  <c r="AS1991" i="11"/>
  <c r="AT1991" i="11"/>
  <c r="AU1991" i="11"/>
  <c r="Z1992" i="11"/>
  <c r="AA1992" i="11"/>
  <c r="AB1992" i="11"/>
  <c r="AC1992" i="11"/>
  <c r="AD1992" i="11"/>
  <c r="AE1992" i="11"/>
  <c r="AF1992" i="11"/>
  <c r="AG1992" i="11"/>
  <c r="AH1992" i="11"/>
  <c r="AI1992" i="11"/>
  <c r="AJ1992" i="11"/>
  <c r="AK1992" i="11"/>
  <c r="AL1992" i="11"/>
  <c r="AM1992" i="11"/>
  <c r="AN1992" i="11"/>
  <c r="AO1992" i="11"/>
  <c r="AP1992" i="11"/>
  <c r="AQ1992" i="11"/>
  <c r="AR1992" i="11"/>
  <c r="AS1992" i="11"/>
  <c r="AT1992" i="11"/>
  <c r="AU1992" i="11"/>
  <c r="Z1993" i="11"/>
  <c r="AA1993" i="11"/>
  <c r="AB1993" i="11"/>
  <c r="AC1993" i="11"/>
  <c r="AD1993" i="11"/>
  <c r="AE1993" i="11"/>
  <c r="AF1993" i="11"/>
  <c r="AG1993" i="11"/>
  <c r="AH1993" i="11"/>
  <c r="AI1993" i="11"/>
  <c r="AJ1993" i="11"/>
  <c r="AK1993" i="11"/>
  <c r="AL1993" i="11"/>
  <c r="AM1993" i="11"/>
  <c r="AN1993" i="11"/>
  <c r="AO1993" i="11"/>
  <c r="AP1993" i="11"/>
  <c r="AQ1993" i="11"/>
  <c r="AR1993" i="11"/>
  <c r="AS1993" i="11"/>
  <c r="AT1993" i="11"/>
  <c r="AU1993" i="11"/>
  <c r="Z1994" i="11"/>
  <c r="AA1994" i="11"/>
  <c r="AB1994" i="11"/>
  <c r="AC1994" i="11"/>
  <c r="AD1994" i="11"/>
  <c r="AE1994" i="11"/>
  <c r="AF1994" i="11"/>
  <c r="AG1994" i="11"/>
  <c r="AH1994" i="11"/>
  <c r="AI1994" i="11"/>
  <c r="AJ1994" i="11"/>
  <c r="AK1994" i="11"/>
  <c r="AL1994" i="11"/>
  <c r="AM1994" i="11"/>
  <c r="AN1994" i="11"/>
  <c r="AO1994" i="11"/>
  <c r="AP1994" i="11"/>
  <c r="AQ1994" i="11"/>
  <c r="AR1994" i="11"/>
  <c r="AS1994" i="11"/>
  <c r="AT1994" i="11"/>
  <c r="AU1994" i="11"/>
  <c r="Z1995" i="11"/>
  <c r="AA1995" i="11"/>
  <c r="AB1995" i="11"/>
  <c r="AC1995" i="11"/>
  <c r="AD1995" i="11"/>
  <c r="AE1995" i="11"/>
  <c r="AF1995" i="11"/>
  <c r="AG1995" i="11"/>
  <c r="AH1995" i="11"/>
  <c r="AI1995" i="11"/>
  <c r="AJ1995" i="11"/>
  <c r="AK1995" i="11"/>
  <c r="AL1995" i="11"/>
  <c r="AM1995" i="11"/>
  <c r="AN1995" i="11"/>
  <c r="AO1995" i="11"/>
  <c r="AP1995" i="11"/>
  <c r="AQ1995" i="11"/>
  <c r="AR1995" i="11"/>
  <c r="AS1995" i="11"/>
  <c r="AT1995" i="11"/>
  <c r="AU1995" i="11"/>
  <c r="Z1996" i="11"/>
  <c r="AA1996" i="11"/>
  <c r="AB1996" i="11"/>
  <c r="AC1996" i="11"/>
  <c r="AD1996" i="11"/>
  <c r="AE1996" i="11"/>
  <c r="AF1996" i="11"/>
  <c r="AG1996" i="11"/>
  <c r="AH1996" i="11"/>
  <c r="AI1996" i="11"/>
  <c r="AJ1996" i="11"/>
  <c r="AK1996" i="11"/>
  <c r="AL1996" i="11"/>
  <c r="AM1996" i="11"/>
  <c r="AN1996" i="11"/>
  <c r="AO1996" i="11"/>
  <c r="AP1996" i="11"/>
  <c r="AQ1996" i="11"/>
  <c r="AR1996" i="11"/>
  <c r="AS1996" i="11"/>
  <c r="AT1996" i="11"/>
  <c r="AU1996" i="11"/>
  <c r="Z1997" i="11"/>
  <c r="AA1997" i="11"/>
  <c r="AB1997" i="11"/>
  <c r="AC1997" i="11"/>
  <c r="AD1997" i="11"/>
  <c r="AE1997" i="11"/>
  <c r="AF1997" i="11"/>
  <c r="AG1997" i="11"/>
  <c r="AH1997" i="11"/>
  <c r="AI1997" i="11"/>
  <c r="AJ1997" i="11"/>
  <c r="AK1997" i="11"/>
  <c r="AL1997" i="11"/>
  <c r="AM1997" i="11"/>
  <c r="AN1997" i="11"/>
  <c r="AO1997" i="11"/>
  <c r="AP1997" i="11"/>
  <c r="AQ1997" i="11"/>
  <c r="AR1997" i="11"/>
  <c r="AS1997" i="11"/>
  <c r="AT1997" i="11"/>
  <c r="AU1997" i="11"/>
  <c r="Z1998" i="11"/>
  <c r="AA1998" i="11"/>
  <c r="AB1998" i="11"/>
  <c r="AC1998" i="11"/>
  <c r="AD1998" i="11"/>
  <c r="AE1998" i="11"/>
  <c r="AF1998" i="11"/>
  <c r="AG1998" i="11"/>
  <c r="AH1998" i="11"/>
  <c r="AI1998" i="11"/>
  <c r="AJ1998" i="11"/>
  <c r="AK1998" i="11"/>
  <c r="AL1998" i="11"/>
  <c r="AM1998" i="11"/>
  <c r="AN1998" i="11"/>
  <c r="AO1998" i="11"/>
  <c r="AP1998" i="11"/>
  <c r="AQ1998" i="11"/>
  <c r="AR1998" i="11"/>
  <c r="AS1998" i="11"/>
  <c r="AT1998" i="11"/>
  <c r="AU1998" i="11"/>
  <c r="Z1999" i="11"/>
  <c r="AA1999" i="11"/>
  <c r="AB1999" i="11"/>
  <c r="AC1999" i="11"/>
  <c r="AD1999" i="11"/>
  <c r="AE1999" i="11"/>
  <c r="AF1999" i="11"/>
  <c r="AG1999" i="11"/>
  <c r="AH1999" i="11"/>
  <c r="AI1999" i="11"/>
  <c r="AJ1999" i="11"/>
  <c r="AK1999" i="11"/>
  <c r="AL1999" i="11"/>
  <c r="AM1999" i="11"/>
  <c r="AN1999" i="11"/>
  <c r="AO1999" i="11"/>
  <c r="AP1999" i="11"/>
  <c r="AQ1999" i="11"/>
  <c r="AR1999" i="11"/>
  <c r="AS1999" i="11"/>
  <c r="AT1999" i="11"/>
  <c r="AU1999" i="11"/>
  <c r="Z2000" i="11"/>
  <c r="AA2000" i="11"/>
  <c r="AB2000" i="11"/>
  <c r="AC2000" i="11"/>
  <c r="AD2000" i="11"/>
  <c r="AE2000" i="11"/>
  <c r="AF2000" i="11"/>
  <c r="AG2000" i="11"/>
  <c r="AH2000" i="11"/>
  <c r="AI2000" i="11"/>
  <c r="AJ2000" i="11"/>
  <c r="AK2000" i="11"/>
  <c r="AL2000" i="11"/>
  <c r="AM2000" i="11"/>
  <c r="AN2000" i="11"/>
  <c r="AO2000" i="11"/>
  <c r="AP2000" i="11"/>
  <c r="AQ2000" i="11"/>
  <c r="AR2000" i="11"/>
  <c r="AS2000" i="11"/>
  <c r="AT2000" i="11"/>
  <c r="AU2000" i="11"/>
  <c r="Z2001" i="11"/>
  <c r="AA2001" i="11"/>
  <c r="AB2001" i="11"/>
  <c r="AC2001" i="11"/>
  <c r="AD2001" i="11"/>
  <c r="AE2001" i="11"/>
  <c r="AF2001" i="11"/>
  <c r="AG2001" i="11"/>
  <c r="AH2001" i="11"/>
  <c r="AI2001" i="11"/>
  <c r="AJ2001" i="11"/>
  <c r="AK2001" i="11"/>
  <c r="AL2001" i="11"/>
  <c r="AM2001" i="11"/>
  <c r="AN2001" i="11"/>
  <c r="AO2001" i="11"/>
  <c r="AP2001" i="11"/>
  <c r="AQ2001" i="11"/>
  <c r="AR2001" i="11"/>
  <c r="AS2001" i="11"/>
  <c r="AT2001" i="11"/>
  <c r="AU2001" i="11"/>
  <c r="Z2002" i="11"/>
  <c r="AA2002" i="11"/>
  <c r="AB2002" i="11"/>
  <c r="AC2002" i="11"/>
  <c r="AD2002" i="11"/>
  <c r="AE2002" i="11"/>
  <c r="AF2002" i="11"/>
  <c r="AG2002" i="11"/>
  <c r="AH2002" i="11"/>
  <c r="AI2002" i="11"/>
  <c r="AJ2002" i="11"/>
  <c r="AK2002" i="11"/>
  <c r="AL2002" i="11"/>
  <c r="AM2002" i="11"/>
  <c r="AN2002" i="11"/>
  <c r="AO2002" i="11"/>
  <c r="AP2002" i="11"/>
  <c r="AQ2002" i="11"/>
  <c r="AR2002" i="11"/>
  <c r="AS2002" i="11"/>
  <c r="AT2002" i="11"/>
  <c r="AU2002" i="11"/>
  <c r="Z2003" i="11"/>
  <c r="AA2003" i="11"/>
  <c r="AB2003" i="11"/>
  <c r="AC2003" i="11"/>
  <c r="AD2003" i="11"/>
  <c r="AE2003" i="11"/>
  <c r="AF2003" i="11"/>
  <c r="AG2003" i="11"/>
  <c r="AH2003" i="11"/>
  <c r="AI2003" i="11"/>
  <c r="AJ2003" i="11"/>
  <c r="AK2003" i="11"/>
  <c r="AL2003" i="11"/>
  <c r="AM2003" i="11"/>
  <c r="AN2003" i="11"/>
  <c r="AO2003" i="11"/>
  <c r="AP2003" i="11"/>
  <c r="AQ2003" i="11"/>
  <c r="AR2003" i="11"/>
  <c r="AS2003" i="11"/>
  <c r="AT2003" i="11"/>
  <c r="AU2003" i="11"/>
  <c r="Z2004" i="11"/>
  <c r="AA2004" i="11"/>
  <c r="AB2004" i="11"/>
  <c r="AC2004" i="11"/>
  <c r="AD2004" i="11"/>
  <c r="AE2004" i="11"/>
  <c r="AF2004" i="11"/>
  <c r="AG2004" i="11"/>
  <c r="AH2004" i="11"/>
  <c r="AI2004" i="11"/>
  <c r="AJ2004" i="11"/>
  <c r="AK2004" i="11"/>
  <c r="AL2004" i="11"/>
  <c r="AM2004" i="11"/>
  <c r="AN2004" i="11"/>
  <c r="AO2004" i="11"/>
  <c r="AP2004" i="11"/>
  <c r="AQ2004" i="11"/>
  <c r="AR2004" i="11"/>
  <c r="AS2004" i="11"/>
  <c r="AT2004" i="11"/>
  <c r="AU2004" i="11"/>
  <c r="Z2005" i="11"/>
  <c r="AA2005" i="11"/>
  <c r="AB2005" i="11"/>
  <c r="AC2005" i="11"/>
  <c r="AD2005" i="11"/>
  <c r="AE2005" i="11"/>
  <c r="AF2005" i="11"/>
  <c r="AG2005" i="11"/>
  <c r="AH2005" i="11"/>
  <c r="AI2005" i="11"/>
  <c r="AJ2005" i="11"/>
  <c r="AK2005" i="11"/>
  <c r="AL2005" i="11"/>
  <c r="AM2005" i="11"/>
  <c r="AN2005" i="11"/>
  <c r="AO2005" i="11"/>
  <c r="AP2005" i="11"/>
  <c r="AQ2005" i="11"/>
  <c r="AR2005" i="11"/>
  <c r="AS2005" i="11"/>
  <c r="AT2005" i="11"/>
  <c r="AU2005" i="11"/>
  <c r="Z2006" i="11"/>
  <c r="AA2006" i="11"/>
  <c r="AB2006" i="11"/>
  <c r="AC2006" i="11"/>
  <c r="AD2006" i="11"/>
  <c r="AE2006" i="11"/>
  <c r="AF2006" i="11"/>
  <c r="AG2006" i="11"/>
  <c r="AH2006" i="11"/>
  <c r="AI2006" i="11"/>
  <c r="AJ2006" i="11"/>
  <c r="AK2006" i="11"/>
  <c r="AL2006" i="11"/>
  <c r="AM2006" i="11"/>
  <c r="AN2006" i="11"/>
  <c r="AO2006" i="11"/>
  <c r="AP2006" i="11"/>
  <c r="AQ2006" i="11"/>
  <c r="AR2006" i="11"/>
  <c r="AS2006" i="11"/>
  <c r="AT2006" i="11"/>
  <c r="AU2006" i="11"/>
  <c r="Z2007" i="11"/>
  <c r="AA2007" i="11"/>
  <c r="AB2007" i="11"/>
  <c r="AC2007" i="11"/>
  <c r="AD2007" i="11"/>
  <c r="AE2007" i="11"/>
  <c r="AF2007" i="11"/>
  <c r="AG2007" i="11"/>
  <c r="AH2007" i="11"/>
  <c r="AI2007" i="11"/>
  <c r="AJ2007" i="11"/>
  <c r="AK2007" i="11"/>
  <c r="AL2007" i="11"/>
  <c r="AM2007" i="11"/>
  <c r="AN2007" i="11"/>
  <c r="AO2007" i="11"/>
  <c r="AP2007" i="11"/>
  <c r="AQ2007" i="11"/>
  <c r="AR2007" i="11"/>
  <c r="AS2007" i="11"/>
  <c r="AT2007" i="11"/>
  <c r="AU2007" i="11"/>
  <c r="Z2008" i="11"/>
  <c r="AA2008" i="11"/>
  <c r="AB2008" i="11"/>
  <c r="AC2008" i="11"/>
  <c r="AD2008" i="11"/>
  <c r="AE2008" i="11"/>
  <c r="AF2008" i="11"/>
  <c r="AG2008" i="11"/>
  <c r="AH2008" i="11"/>
  <c r="AI2008" i="11"/>
  <c r="AJ2008" i="11"/>
  <c r="AK2008" i="11"/>
  <c r="AL2008" i="11"/>
  <c r="AM2008" i="11"/>
  <c r="AN2008" i="11"/>
  <c r="AO2008" i="11"/>
  <c r="AP2008" i="11"/>
  <c r="AQ2008" i="11"/>
  <c r="AR2008" i="11"/>
  <c r="AS2008" i="11"/>
  <c r="AT2008" i="11"/>
  <c r="AU2008" i="11"/>
  <c r="Z2009" i="11"/>
  <c r="AA2009" i="11"/>
  <c r="AB2009" i="11"/>
  <c r="AC2009" i="11"/>
  <c r="AD2009" i="11"/>
  <c r="AE2009" i="11"/>
  <c r="AF2009" i="11"/>
  <c r="AG2009" i="11"/>
  <c r="AH2009" i="11"/>
  <c r="AI2009" i="11"/>
  <c r="AJ2009" i="11"/>
  <c r="AK2009" i="11"/>
  <c r="AL2009" i="11"/>
  <c r="AM2009" i="11"/>
  <c r="AN2009" i="11"/>
  <c r="AO2009" i="11"/>
  <c r="AP2009" i="11"/>
  <c r="AQ2009" i="11"/>
  <c r="AR2009" i="11"/>
  <c r="AS2009" i="11"/>
  <c r="AT2009" i="11"/>
  <c r="AU2009" i="11"/>
  <c r="Z2010" i="11"/>
  <c r="AA2010" i="11"/>
  <c r="AB2010" i="11"/>
  <c r="AC2010" i="11"/>
  <c r="AD2010" i="11"/>
  <c r="AE2010" i="11"/>
  <c r="AF2010" i="11"/>
  <c r="AG2010" i="11"/>
  <c r="AH2010" i="11"/>
  <c r="AI2010" i="11"/>
  <c r="AJ2010" i="11"/>
  <c r="AK2010" i="11"/>
  <c r="AL2010" i="11"/>
  <c r="AM2010" i="11"/>
  <c r="AN2010" i="11"/>
  <c r="AO2010" i="11"/>
  <c r="AP2010" i="11"/>
  <c r="AQ2010" i="11"/>
  <c r="AR2010" i="11"/>
  <c r="AS2010" i="11"/>
  <c r="AT2010" i="11"/>
  <c r="AU2010" i="11"/>
  <c r="Z2011" i="11"/>
  <c r="AA2011" i="11"/>
  <c r="AB2011" i="11"/>
  <c r="AC2011" i="11"/>
  <c r="AD2011" i="11"/>
  <c r="AE2011" i="11"/>
  <c r="AF2011" i="11"/>
  <c r="AG2011" i="11"/>
  <c r="AH2011" i="11"/>
  <c r="AI2011" i="11"/>
  <c r="AJ2011" i="11"/>
  <c r="AK2011" i="11"/>
  <c r="AL2011" i="11"/>
  <c r="AM2011" i="11"/>
  <c r="AN2011" i="11"/>
  <c r="AO2011" i="11"/>
  <c r="AP2011" i="11"/>
  <c r="AQ2011" i="11"/>
  <c r="AR2011" i="11"/>
  <c r="AS2011" i="11"/>
  <c r="AT2011" i="11"/>
  <c r="AU2011" i="11"/>
  <c r="Z2012" i="11"/>
  <c r="AA2012" i="11"/>
  <c r="AB2012" i="11"/>
  <c r="AC2012" i="11"/>
  <c r="AD2012" i="11"/>
  <c r="AE2012" i="11"/>
  <c r="AF2012" i="11"/>
  <c r="AG2012" i="11"/>
  <c r="AH2012" i="11"/>
  <c r="AI2012" i="11"/>
  <c r="AJ2012" i="11"/>
  <c r="AK2012" i="11"/>
  <c r="AL2012" i="11"/>
  <c r="AM2012" i="11"/>
  <c r="AN2012" i="11"/>
  <c r="AO2012" i="11"/>
  <c r="AP2012" i="11"/>
  <c r="AQ2012" i="11"/>
  <c r="AR2012" i="11"/>
  <c r="AS2012" i="11"/>
  <c r="AT2012" i="11"/>
  <c r="AU2012" i="11"/>
  <c r="Z2013" i="11"/>
  <c r="AA2013" i="11"/>
  <c r="AB2013" i="11"/>
  <c r="AC2013" i="11"/>
  <c r="AD2013" i="11"/>
  <c r="AE2013" i="11"/>
  <c r="AF2013" i="11"/>
  <c r="AG2013" i="11"/>
  <c r="AH2013" i="11"/>
  <c r="AI2013" i="11"/>
  <c r="AJ2013" i="11"/>
  <c r="AK2013" i="11"/>
  <c r="AL2013" i="11"/>
  <c r="AM2013" i="11"/>
  <c r="AN2013" i="11"/>
  <c r="AO2013" i="11"/>
  <c r="AP2013" i="11"/>
  <c r="AQ2013" i="11"/>
  <c r="AR2013" i="11"/>
  <c r="AS2013" i="11"/>
  <c r="AT2013" i="11"/>
  <c r="AU2013" i="11"/>
  <c r="Z2014" i="11"/>
  <c r="AA2014" i="11"/>
  <c r="AB2014" i="11"/>
  <c r="AC2014" i="11"/>
  <c r="AD2014" i="11"/>
  <c r="AE2014" i="11"/>
  <c r="AF2014" i="11"/>
  <c r="AG2014" i="11"/>
  <c r="AH2014" i="11"/>
  <c r="AI2014" i="11"/>
  <c r="AJ2014" i="11"/>
  <c r="AK2014" i="11"/>
  <c r="AL2014" i="11"/>
  <c r="AM2014" i="11"/>
  <c r="AN2014" i="11"/>
  <c r="AO2014" i="11"/>
  <c r="AP2014" i="11"/>
  <c r="AQ2014" i="11"/>
  <c r="AR2014" i="11"/>
  <c r="AS2014" i="11"/>
  <c r="AT2014" i="11"/>
  <c r="AU2014" i="11"/>
  <c r="Z2015" i="11"/>
  <c r="AA2015" i="11"/>
  <c r="AB2015" i="11"/>
  <c r="AC2015" i="11"/>
  <c r="AD2015" i="11"/>
  <c r="AE2015" i="11"/>
  <c r="AF2015" i="11"/>
  <c r="AG2015" i="11"/>
  <c r="AH2015" i="11"/>
  <c r="AI2015" i="11"/>
  <c r="AJ2015" i="11"/>
  <c r="AK2015" i="11"/>
  <c r="AL2015" i="11"/>
  <c r="AM2015" i="11"/>
  <c r="AN2015" i="11"/>
  <c r="AO2015" i="11"/>
  <c r="AP2015" i="11"/>
  <c r="AQ2015" i="11"/>
  <c r="AR2015" i="11"/>
  <c r="AS2015" i="11"/>
  <c r="AT2015" i="11"/>
  <c r="AU2015" i="11"/>
  <c r="Z2016" i="11"/>
  <c r="AA2016" i="11"/>
  <c r="AB2016" i="11"/>
  <c r="AC2016" i="11"/>
  <c r="AD2016" i="11"/>
  <c r="AE2016" i="11"/>
  <c r="AF2016" i="11"/>
  <c r="AG2016" i="11"/>
  <c r="AH2016" i="11"/>
  <c r="AI2016" i="11"/>
  <c r="AJ2016" i="11"/>
  <c r="AK2016" i="11"/>
  <c r="AL2016" i="11"/>
  <c r="AM2016" i="11"/>
  <c r="AN2016" i="11"/>
  <c r="AO2016" i="11"/>
  <c r="AP2016" i="11"/>
  <c r="AQ2016" i="11"/>
  <c r="AR2016" i="11"/>
  <c r="AS2016" i="11"/>
  <c r="AT2016" i="11"/>
  <c r="AU2016" i="11"/>
  <c r="Z2017" i="11"/>
  <c r="AA2017" i="11"/>
  <c r="AB2017" i="11"/>
  <c r="AC2017" i="11"/>
  <c r="AD2017" i="11"/>
  <c r="AE2017" i="11"/>
  <c r="AF2017" i="11"/>
  <c r="AG2017" i="11"/>
  <c r="AH2017" i="11"/>
  <c r="AI2017" i="11"/>
  <c r="AJ2017" i="11"/>
  <c r="AK2017" i="11"/>
  <c r="AL2017" i="11"/>
  <c r="AM2017" i="11"/>
  <c r="AN2017" i="11"/>
  <c r="AO2017" i="11"/>
  <c r="AP2017" i="11"/>
  <c r="AQ2017" i="11"/>
  <c r="AR2017" i="11"/>
  <c r="AS2017" i="11"/>
  <c r="AT2017" i="11"/>
  <c r="AU2017" i="11"/>
  <c r="Z2018" i="11"/>
  <c r="AA2018" i="11"/>
  <c r="AB2018" i="11"/>
  <c r="AC2018" i="11"/>
  <c r="AD2018" i="11"/>
  <c r="AE2018" i="11"/>
  <c r="AF2018" i="11"/>
  <c r="AG2018" i="11"/>
  <c r="AH2018" i="11"/>
  <c r="AI2018" i="11"/>
  <c r="AJ2018" i="11"/>
  <c r="AK2018" i="11"/>
  <c r="AL2018" i="11"/>
  <c r="AM2018" i="11"/>
  <c r="AN2018" i="11"/>
  <c r="AO2018" i="11"/>
  <c r="AP2018" i="11"/>
  <c r="AQ2018" i="11"/>
  <c r="AR2018" i="11"/>
  <c r="AS2018" i="11"/>
  <c r="AT2018" i="11"/>
  <c r="AU2018" i="11"/>
  <c r="Z2019" i="11"/>
  <c r="AA2019" i="11"/>
  <c r="AB2019" i="11"/>
  <c r="AC2019" i="11"/>
  <c r="AD2019" i="11"/>
  <c r="AE2019" i="11"/>
  <c r="AF2019" i="11"/>
  <c r="AG2019" i="11"/>
  <c r="AH2019" i="11"/>
  <c r="AI2019" i="11"/>
  <c r="AJ2019" i="11"/>
  <c r="AK2019" i="11"/>
  <c r="AL2019" i="11"/>
  <c r="AM2019" i="11"/>
  <c r="AN2019" i="11"/>
  <c r="AO2019" i="11"/>
  <c r="AP2019" i="11"/>
  <c r="AQ2019" i="11"/>
  <c r="AR2019" i="11"/>
  <c r="AS2019" i="11"/>
  <c r="AT2019" i="11"/>
  <c r="AU2019" i="11"/>
  <c r="Z2020" i="11"/>
  <c r="AA2020" i="11"/>
  <c r="AB2020" i="11"/>
  <c r="AC2020" i="11"/>
  <c r="AD2020" i="11"/>
  <c r="AE2020" i="11"/>
  <c r="AF2020" i="11"/>
  <c r="AG2020" i="11"/>
  <c r="AH2020" i="11"/>
  <c r="AI2020" i="11"/>
  <c r="AJ2020" i="11"/>
  <c r="AK2020" i="11"/>
  <c r="AL2020" i="11"/>
  <c r="AM2020" i="11"/>
  <c r="AN2020" i="11"/>
  <c r="AO2020" i="11"/>
  <c r="AP2020" i="11"/>
  <c r="AQ2020" i="11"/>
  <c r="AR2020" i="11"/>
  <c r="AS2020" i="11"/>
  <c r="AT2020" i="11"/>
  <c r="AU2020" i="11"/>
  <c r="Z2021" i="11"/>
  <c r="AA2021" i="11"/>
  <c r="AB2021" i="11"/>
  <c r="AC2021" i="11"/>
  <c r="AD2021" i="11"/>
  <c r="AE2021" i="11"/>
  <c r="AF2021" i="11"/>
  <c r="AG2021" i="11"/>
  <c r="AH2021" i="11"/>
  <c r="AI2021" i="11"/>
  <c r="AJ2021" i="11"/>
  <c r="AK2021" i="11"/>
  <c r="AL2021" i="11"/>
  <c r="AM2021" i="11"/>
  <c r="AN2021" i="11"/>
  <c r="AO2021" i="11"/>
  <c r="AP2021" i="11"/>
  <c r="AQ2021" i="11"/>
  <c r="AR2021" i="11"/>
  <c r="AS2021" i="11"/>
  <c r="AT2021" i="11"/>
  <c r="AU2021" i="11"/>
  <c r="Z2022" i="11"/>
  <c r="AA2022" i="11"/>
  <c r="AB2022" i="11"/>
  <c r="AC2022" i="11"/>
  <c r="AD2022" i="11"/>
  <c r="AE2022" i="11"/>
  <c r="AF2022" i="11"/>
  <c r="AG2022" i="11"/>
  <c r="AH2022" i="11"/>
  <c r="AI2022" i="11"/>
  <c r="AJ2022" i="11"/>
  <c r="AK2022" i="11"/>
  <c r="AL2022" i="11"/>
  <c r="AM2022" i="11"/>
  <c r="AN2022" i="11"/>
  <c r="AO2022" i="11"/>
  <c r="AP2022" i="11"/>
  <c r="AQ2022" i="11"/>
  <c r="AR2022" i="11"/>
  <c r="AS2022" i="11"/>
  <c r="AT2022" i="11"/>
  <c r="AU2022" i="11"/>
  <c r="Z2023" i="11"/>
  <c r="AA2023" i="11"/>
  <c r="AB2023" i="11"/>
  <c r="AC2023" i="11"/>
  <c r="AD2023" i="11"/>
  <c r="AE2023" i="11"/>
  <c r="AF2023" i="11"/>
  <c r="AG2023" i="11"/>
  <c r="AH2023" i="11"/>
  <c r="AI2023" i="11"/>
  <c r="AJ2023" i="11"/>
  <c r="AK2023" i="11"/>
  <c r="AL2023" i="11"/>
  <c r="AM2023" i="11"/>
  <c r="AN2023" i="11"/>
  <c r="AO2023" i="11"/>
  <c r="AP2023" i="11"/>
  <c r="AQ2023" i="11"/>
  <c r="AR2023" i="11"/>
  <c r="AS2023" i="11"/>
  <c r="AT2023" i="11"/>
  <c r="AU2023" i="11"/>
  <c r="Z2024" i="11"/>
  <c r="AA2024" i="11"/>
  <c r="AB2024" i="11"/>
  <c r="AC2024" i="11"/>
  <c r="AD2024" i="11"/>
  <c r="AE2024" i="11"/>
  <c r="AF2024" i="11"/>
  <c r="AG2024" i="11"/>
  <c r="AH2024" i="11"/>
  <c r="AI2024" i="11"/>
  <c r="AJ2024" i="11"/>
  <c r="AK2024" i="11"/>
  <c r="AL2024" i="11"/>
  <c r="AM2024" i="11"/>
  <c r="AN2024" i="11"/>
  <c r="AO2024" i="11"/>
  <c r="AP2024" i="11"/>
  <c r="AQ2024" i="11"/>
  <c r="AR2024" i="11"/>
  <c r="AS2024" i="11"/>
  <c r="AT2024" i="11"/>
  <c r="AU2024" i="11"/>
  <c r="Z2025" i="11"/>
  <c r="AA2025" i="11"/>
  <c r="AB2025" i="11"/>
  <c r="AC2025" i="11"/>
  <c r="AD2025" i="11"/>
  <c r="AE2025" i="11"/>
  <c r="AF2025" i="11"/>
  <c r="AG2025" i="11"/>
  <c r="AH2025" i="11"/>
  <c r="AI2025" i="11"/>
  <c r="AJ2025" i="11"/>
  <c r="AK2025" i="11"/>
  <c r="AL2025" i="11"/>
  <c r="AM2025" i="11"/>
  <c r="AN2025" i="11"/>
  <c r="AO2025" i="11"/>
  <c r="AP2025" i="11"/>
  <c r="AQ2025" i="11"/>
  <c r="AR2025" i="11"/>
  <c r="AS2025" i="11"/>
  <c r="AT2025" i="11"/>
  <c r="AU2025" i="11"/>
  <c r="Z2026" i="11"/>
  <c r="AA2026" i="11"/>
  <c r="AB2026" i="11"/>
  <c r="AC2026" i="11"/>
  <c r="AD2026" i="11"/>
  <c r="AE2026" i="11"/>
  <c r="AF2026" i="11"/>
  <c r="AG2026" i="11"/>
  <c r="AH2026" i="11"/>
  <c r="AI2026" i="11"/>
  <c r="AJ2026" i="11"/>
  <c r="AK2026" i="11"/>
  <c r="AL2026" i="11"/>
  <c r="AM2026" i="11"/>
  <c r="AN2026" i="11"/>
  <c r="AO2026" i="11"/>
  <c r="AP2026" i="11"/>
  <c r="AQ2026" i="11"/>
  <c r="AR2026" i="11"/>
  <c r="AS2026" i="11"/>
  <c r="AT2026" i="11"/>
  <c r="AU2026" i="11"/>
  <c r="Z2027" i="11"/>
  <c r="AA2027" i="11"/>
  <c r="AB2027" i="11"/>
  <c r="AC2027" i="11"/>
  <c r="AD2027" i="11"/>
  <c r="AE2027" i="11"/>
  <c r="AF2027" i="11"/>
  <c r="AG2027" i="11"/>
  <c r="AH2027" i="11"/>
  <c r="AI2027" i="11"/>
  <c r="AJ2027" i="11"/>
  <c r="AK2027" i="11"/>
  <c r="AL2027" i="11"/>
  <c r="AM2027" i="11"/>
  <c r="AN2027" i="11"/>
  <c r="AO2027" i="11"/>
  <c r="AP2027" i="11"/>
  <c r="AQ2027" i="11"/>
  <c r="AR2027" i="11"/>
  <c r="AS2027" i="11"/>
  <c r="AT2027" i="11"/>
  <c r="AU2027" i="11"/>
  <c r="Z2028" i="11"/>
  <c r="AA2028" i="11"/>
  <c r="AB2028" i="11"/>
  <c r="AC2028" i="11"/>
  <c r="AD2028" i="11"/>
  <c r="AE2028" i="11"/>
  <c r="AF2028" i="11"/>
  <c r="AG2028" i="11"/>
  <c r="AH2028" i="11"/>
  <c r="AI2028" i="11"/>
  <c r="AJ2028" i="11"/>
  <c r="AK2028" i="11"/>
  <c r="AL2028" i="11"/>
  <c r="AM2028" i="11"/>
  <c r="AN2028" i="11"/>
  <c r="AO2028" i="11"/>
  <c r="AP2028" i="11"/>
  <c r="AQ2028" i="11"/>
  <c r="AR2028" i="11"/>
  <c r="AS2028" i="11"/>
  <c r="AT2028" i="11"/>
  <c r="AU2028" i="11"/>
  <c r="Z2029" i="11"/>
  <c r="AA2029" i="11"/>
  <c r="AB2029" i="11"/>
  <c r="AC2029" i="11"/>
  <c r="AD2029" i="11"/>
  <c r="AE2029" i="11"/>
  <c r="AF2029" i="11"/>
  <c r="AG2029" i="11"/>
  <c r="AH2029" i="11"/>
  <c r="AI2029" i="11"/>
  <c r="AJ2029" i="11"/>
  <c r="AK2029" i="11"/>
  <c r="AL2029" i="11"/>
  <c r="AM2029" i="11"/>
  <c r="AN2029" i="11"/>
  <c r="AO2029" i="11"/>
  <c r="AP2029" i="11"/>
  <c r="AQ2029" i="11"/>
  <c r="AR2029" i="11"/>
  <c r="AS2029" i="11"/>
  <c r="AT2029" i="11"/>
  <c r="AU2029" i="11"/>
  <c r="Z2030" i="11"/>
  <c r="AA2030" i="11"/>
  <c r="AB2030" i="11"/>
  <c r="AC2030" i="11"/>
  <c r="AD2030" i="11"/>
  <c r="AE2030" i="11"/>
  <c r="AF2030" i="11"/>
  <c r="AG2030" i="11"/>
  <c r="AH2030" i="11"/>
  <c r="AI2030" i="11"/>
  <c r="AJ2030" i="11"/>
  <c r="AK2030" i="11"/>
  <c r="AL2030" i="11"/>
  <c r="AM2030" i="11"/>
  <c r="AN2030" i="11"/>
  <c r="AO2030" i="11"/>
  <c r="AP2030" i="11"/>
  <c r="AQ2030" i="11"/>
  <c r="AR2030" i="11"/>
  <c r="AS2030" i="11"/>
  <c r="AT2030" i="11"/>
  <c r="AU2030" i="11"/>
  <c r="Z2031" i="11"/>
  <c r="AA2031" i="11"/>
  <c r="AB2031" i="11"/>
  <c r="AC2031" i="11"/>
  <c r="AD2031" i="11"/>
  <c r="AE2031" i="11"/>
  <c r="AF2031" i="11"/>
  <c r="AG2031" i="11"/>
  <c r="AH2031" i="11"/>
  <c r="AI2031" i="11"/>
  <c r="AJ2031" i="11"/>
  <c r="AK2031" i="11"/>
  <c r="AL2031" i="11"/>
  <c r="AM2031" i="11"/>
  <c r="AN2031" i="11"/>
  <c r="AO2031" i="11"/>
  <c r="AP2031" i="11"/>
  <c r="AQ2031" i="11"/>
  <c r="AR2031" i="11"/>
  <c r="AS2031" i="11"/>
  <c r="AT2031" i="11"/>
  <c r="AU2031" i="11"/>
  <c r="Z2032" i="11"/>
  <c r="AA2032" i="11"/>
  <c r="AB2032" i="11"/>
  <c r="AC2032" i="11"/>
  <c r="AD2032" i="11"/>
  <c r="AE2032" i="11"/>
  <c r="AF2032" i="11"/>
  <c r="AG2032" i="11"/>
  <c r="AH2032" i="11"/>
  <c r="AI2032" i="11"/>
  <c r="AJ2032" i="11"/>
  <c r="AK2032" i="11"/>
  <c r="AL2032" i="11"/>
  <c r="AM2032" i="11"/>
  <c r="AN2032" i="11"/>
  <c r="AO2032" i="11"/>
  <c r="AP2032" i="11"/>
  <c r="AQ2032" i="11"/>
  <c r="AR2032" i="11"/>
  <c r="AS2032" i="11"/>
  <c r="AT2032" i="11"/>
  <c r="AU2032" i="11"/>
  <c r="Z2033" i="11"/>
  <c r="AA2033" i="11"/>
  <c r="AB2033" i="11"/>
  <c r="AC2033" i="11"/>
  <c r="AD2033" i="11"/>
  <c r="AE2033" i="11"/>
  <c r="AF2033" i="11"/>
  <c r="AG2033" i="11"/>
  <c r="AH2033" i="11"/>
  <c r="AI2033" i="11"/>
  <c r="AJ2033" i="11"/>
  <c r="AK2033" i="11"/>
  <c r="AL2033" i="11"/>
  <c r="AM2033" i="11"/>
  <c r="AN2033" i="11"/>
  <c r="AO2033" i="11"/>
  <c r="AP2033" i="11"/>
  <c r="AQ2033" i="11"/>
  <c r="AR2033" i="11"/>
  <c r="AS2033" i="11"/>
  <c r="AT2033" i="11"/>
  <c r="AU2033" i="11"/>
  <c r="Z2034" i="11"/>
  <c r="AA2034" i="11"/>
  <c r="AB2034" i="11"/>
  <c r="AC2034" i="11"/>
  <c r="AD2034" i="11"/>
  <c r="AE2034" i="11"/>
  <c r="AF2034" i="11"/>
  <c r="AG2034" i="11"/>
  <c r="AH2034" i="11"/>
  <c r="AI2034" i="11"/>
  <c r="AJ2034" i="11"/>
  <c r="AK2034" i="11"/>
  <c r="AL2034" i="11"/>
  <c r="AM2034" i="11"/>
  <c r="AN2034" i="11"/>
  <c r="AO2034" i="11"/>
  <c r="AP2034" i="11"/>
  <c r="AQ2034" i="11"/>
  <c r="AR2034" i="11"/>
  <c r="AS2034" i="11"/>
  <c r="AT2034" i="11"/>
  <c r="AU2034" i="11"/>
  <c r="Z2035" i="11"/>
  <c r="AA2035" i="11"/>
  <c r="AB2035" i="11"/>
  <c r="AC2035" i="11"/>
  <c r="AD2035" i="11"/>
  <c r="AE2035" i="11"/>
  <c r="AF2035" i="11"/>
  <c r="AG2035" i="11"/>
  <c r="AH2035" i="11"/>
  <c r="AI2035" i="11"/>
  <c r="AJ2035" i="11"/>
  <c r="AK2035" i="11"/>
  <c r="AL2035" i="11"/>
  <c r="AM2035" i="11"/>
  <c r="AN2035" i="11"/>
  <c r="AO2035" i="11"/>
  <c r="AP2035" i="11"/>
  <c r="AQ2035" i="11"/>
  <c r="AR2035" i="11"/>
  <c r="AS2035" i="11"/>
  <c r="AT2035" i="11"/>
  <c r="AU2035" i="11"/>
  <c r="Z2036" i="11"/>
  <c r="AA2036" i="11"/>
  <c r="AB2036" i="11"/>
  <c r="AC2036" i="11"/>
  <c r="AD2036" i="11"/>
  <c r="AE2036" i="11"/>
  <c r="AF2036" i="11"/>
  <c r="AG2036" i="11"/>
  <c r="AH2036" i="11"/>
  <c r="AI2036" i="11"/>
  <c r="AJ2036" i="11"/>
  <c r="AK2036" i="11"/>
  <c r="AL2036" i="11"/>
  <c r="AM2036" i="11"/>
  <c r="AN2036" i="11"/>
  <c r="AO2036" i="11"/>
  <c r="AP2036" i="11"/>
  <c r="AQ2036" i="11"/>
  <c r="AR2036" i="11"/>
  <c r="AS2036" i="11"/>
  <c r="AT2036" i="11"/>
  <c r="AU2036" i="11"/>
  <c r="Z2037" i="11"/>
  <c r="AA2037" i="11"/>
  <c r="AB2037" i="11"/>
  <c r="AC2037" i="11"/>
  <c r="AD2037" i="11"/>
  <c r="AE2037" i="11"/>
  <c r="AF2037" i="11"/>
  <c r="AG2037" i="11"/>
  <c r="AH2037" i="11"/>
  <c r="AI2037" i="11"/>
  <c r="AJ2037" i="11"/>
  <c r="AK2037" i="11"/>
  <c r="AL2037" i="11"/>
  <c r="AM2037" i="11"/>
  <c r="AN2037" i="11"/>
  <c r="AO2037" i="11"/>
  <c r="AP2037" i="11"/>
  <c r="AQ2037" i="11"/>
  <c r="AR2037" i="11"/>
  <c r="AS2037" i="11"/>
  <c r="AT2037" i="11"/>
  <c r="AU2037" i="11"/>
  <c r="Z2038" i="11"/>
  <c r="AA2038" i="11"/>
  <c r="AB2038" i="11"/>
  <c r="AC2038" i="11"/>
  <c r="AD2038" i="11"/>
  <c r="AE2038" i="11"/>
  <c r="AF2038" i="11"/>
  <c r="AG2038" i="11"/>
  <c r="AH2038" i="11"/>
  <c r="AI2038" i="11"/>
  <c r="AJ2038" i="11"/>
  <c r="AK2038" i="11"/>
  <c r="AL2038" i="11"/>
  <c r="AM2038" i="11"/>
  <c r="AN2038" i="11"/>
  <c r="AO2038" i="11"/>
  <c r="AP2038" i="11"/>
  <c r="AQ2038" i="11"/>
  <c r="AR2038" i="11"/>
  <c r="AS2038" i="11"/>
  <c r="AT2038" i="11"/>
  <c r="AU2038" i="11"/>
  <c r="Z2039" i="11"/>
  <c r="AA2039" i="11"/>
  <c r="AB2039" i="11"/>
  <c r="AC2039" i="11"/>
  <c r="AD2039" i="11"/>
  <c r="AE2039" i="11"/>
  <c r="AF2039" i="11"/>
  <c r="AG2039" i="11"/>
  <c r="AH2039" i="11"/>
  <c r="AI2039" i="11"/>
  <c r="AJ2039" i="11"/>
  <c r="AK2039" i="11"/>
  <c r="AL2039" i="11"/>
  <c r="AM2039" i="11"/>
  <c r="AN2039" i="11"/>
  <c r="AO2039" i="11"/>
  <c r="AP2039" i="11"/>
  <c r="AQ2039" i="11"/>
  <c r="AR2039" i="11"/>
  <c r="AS2039" i="11"/>
  <c r="AT2039" i="11"/>
  <c r="AU2039" i="11"/>
  <c r="Z2040" i="11"/>
  <c r="AA2040" i="11"/>
  <c r="AB2040" i="11"/>
  <c r="AC2040" i="11"/>
  <c r="AD2040" i="11"/>
  <c r="AE2040" i="11"/>
  <c r="AF2040" i="11"/>
  <c r="AG2040" i="11"/>
  <c r="AH2040" i="11"/>
  <c r="AI2040" i="11"/>
  <c r="AJ2040" i="11"/>
  <c r="AK2040" i="11"/>
  <c r="AL2040" i="11"/>
  <c r="AM2040" i="11"/>
  <c r="AN2040" i="11"/>
  <c r="AO2040" i="11"/>
  <c r="AP2040" i="11"/>
  <c r="AQ2040" i="11"/>
  <c r="AR2040" i="11"/>
  <c r="AS2040" i="11"/>
  <c r="AT2040" i="11"/>
  <c r="AU2040" i="11"/>
  <c r="Z2041" i="11"/>
  <c r="AA2041" i="11"/>
  <c r="AB2041" i="11"/>
  <c r="AC2041" i="11"/>
  <c r="AD2041" i="11"/>
  <c r="AE2041" i="11"/>
  <c r="AF2041" i="11"/>
  <c r="AG2041" i="11"/>
  <c r="AH2041" i="11"/>
  <c r="AI2041" i="11"/>
  <c r="AJ2041" i="11"/>
  <c r="AK2041" i="11"/>
  <c r="AL2041" i="11"/>
  <c r="AM2041" i="11"/>
  <c r="AN2041" i="11"/>
  <c r="AO2041" i="11"/>
  <c r="AP2041" i="11"/>
  <c r="AQ2041" i="11"/>
  <c r="AR2041" i="11"/>
  <c r="AS2041" i="11"/>
  <c r="AT2041" i="11"/>
  <c r="AU2041" i="11"/>
  <c r="Z2042" i="11"/>
  <c r="AA2042" i="11"/>
  <c r="AB2042" i="11"/>
  <c r="AC2042" i="11"/>
  <c r="AD2042" i="11"/>
  <c r="AE2042" i="11"/>
  <c r="AF2042" i="11"/>
  <c r="AG2042" i="11"/>
  <c r="AH2042" i="11"/>
  <c r="AI2042" i="11"/>
  <c r="AJ2042" i="11"/>
  <c r="AK2042" i="11"/>
  <c r="AL2042" i="11"/>
  <c r="AM2042" i="11"/>
  <c r="AN2042" i="11"/>
  <c r="AO2042" i="11"/>
  <c r="AP2042" i="11"/>
  <c r="AQ2042" i="11"/>
  <c r="AR2042" i="11"/>
  <c r="AS2042" i="11"/>
  <c r="AT2042" i="11"/>
  <c r="AU2042" i="11"/>
  <c r="Z2043" i="11"/>
  <c r="AA2043" i="11"/>
  <c r="AB2043" i="11"/>
  <c r="AC2043" i="11"/>
  <c r="AD2043" i="11"/>
  <c r="AE2043" i="11"/>
  <c r="AF2043" i="11"/>
  <c r="AG2043" i="11"/>
  <c r="AH2043" i="11"/>
  <c r="AI2043" i="11"/>
  <c r="AJ2043" i="11"/>
  <c r="AK2043" i="11"/>
  <c r="AL2043" i="11"/>
  <c r="AM2043" i="11"/>
  <c r="AN2043" i="11"/>
  <c r="AO2043" i="11"/>
  <c r="AP2043" i="11"/>
  <c r="AQ2043" i="11"/>
  <c r="AR2043" i="11"/>
  <c r="AS2043" i="11"/>
  <c r="AT2043" i="11"/>
  <c r="AU2043" i="11"/>
  <c r="Z2044" i="11"/>
  <c r="AA2044" i="11"/>
  <c r="AB2044" i="11"/>
  <c r="AC2044" i="11"/>
  <c r="AD2044" i="11"/>
  <c r="AE2044" i="11"/>
  <c r="AF2044" i="11"/>
  <c r="AG2044" i="11"/>
  <c r="AH2044" i="11"/>
  <c r="AI2044" i="11"/>
  <c r="AJ2044" i="11"/>
  <c r="AK2044" i="11"/>
  <c r="AL2044" i="11"/>
  <c r="AM2044" i="11"/>
  <c r="AN2044" i="11"/>
  <c r="AO2044" i="11"/>
  <c r="AP2044" i="11"/>
  <c r="AQ2044" i="11"/>
  <c r="AR2044" i="11"/>
  <c r="AS2044" i="11"/>
  <c r="AT2044" i="11"/>
  <c r="AU2044" i="11"/>
  <c r="Z2045" i="11"/>
  <c r="AA2045" i="11"/>
  <c r="AB2045" i="11"/>
  <c r="AC2045" i="11"/>
  <c r="AD2045" i="11"/>
  <c r="AE2045" i="11"/>
  <c r="AF2045" i="11"/>
  <c r="AG2045" i="11"/>
  <c r="AH2045" i="11"/>
  <c r="AI2045" i="11"/>
  <c r="AJ2045" i="11"/>
  <c r="AK2045" i="11"/>
  <c r="AL2045" i="11"/>
  <c r="AM2045" i="11"/>
  <c r="AN2045" i="11"/>
  <c r="AO2045" i="11"/>
  <c r="AP2045" i="11"/>
  <c r="AQ2045" i="11"/>
  <c r="AR2045" i="11"/>
  <c r="AS2045" i="11"/>
  <c r="AT2045" i="11"/>
  <c r="AU2045" i="11"/>
  <c r="Z2046" i="11"/>
  <c r="AA2046" i="11"/>
  <c r="AB2046" i="11"/>
  <c r="AC2046" i="11"/>
  <c r="AD2046" i="11"/>
  <c r="AE2046" i="11"/>
  <c r="AF2046" i="11"/>
  <c r="AG2046" i="11"/>
  <c r="AH2046" i="11"/>
  <c r="AI2046" i="11"/>
  <c r="AJ2046" i="11"/>
  <c r="AK2046" i="11"/>
  <c r="AL2046" i="11"/>
  <c r="AM2046" i="11"/>
  <c r="AN2046" i="11"/>
  <c r="AO2046" i="11"/>
  <c r="AP2046" i="11"/>
  <c r="AQ2046" i="11"/>
  <c r="AR2046" i="11"/>
  <c r="AS2046" i="11"/>
  <c r="AT2046" i="11"/>
  <c r="AU2046" i="11"/>
  <c r="Z2047" i="11"/>
  <c r="AA2047" i="11"/>
  <c r="AB2047" i="11"/>
  <c r="AC2047" i="11"/>
  <c r="AD2047" i="11"/>
  <c r="AE2047" i="11"/>
  <c r="AF2047" i="11"/>
  <c r="AG2047" i="11"/>
  <c r="AH2047" i="11"/>
  <c r="AI2047" i="11"/>
  <c r="AJ2047" i="11"/>
  <c r="AK2047" i="11"/>
  <c r="AL2047" i="11"/>
  <c r="AM2047" i="11"/>
  <c r="AN2047" i="11"/>
  <c r="AO2047" i="11"/>
  <c r="AP2047" i="11"/>
  <c r="AQ2047" i="11"/>
  <c r="AR2047" i="11"/>
  <c r="AS2047" i="11"/>
  <c r="AT2047" i="11"/>
  <c r="AU2047" i="11"/>
  <c r="Z2048" i="11"/>
  <c r="AA2048" i="11"/>
  <c r="AB2048" i="11"/>
  <c r="AC2048" i="11"/>
  <c r="AD2048" i="11"/>
  <c r="AE2048" i="11"/>
  <c r="AF2048" i="11"/>
  <c r="AG2048" i="11"/>
  <c r="AH2048" i="11"/>
  <c r="AI2048" i="11"/>
  <c r="AJ2048" i="11"/>
  <c r="AK2048" i="11"/>
  <c r="AL2048" i="11"/>
  <c r="AM2048" i="11"/>
  <c r="AN2048" i="11"/>
  <c r="AO2048" i="11"/>
  <c r="AP2048" i="11"/>
  <c r="AQ2048" i="11"/>
  <c r="AR2048" i="11"/>
  <c r="AS2048" i="11"/>
  <c r="AT2048" i="11"/>
  <c r="AU2048" i="11"/>
  <c r="Z2049" i="11"/>
  <c r="AA2049" i="11"/>
  <c r="AB2049" i="11"/>
  <c r="AC2049" i="11"/>
  <c r="AD2049" i="11"/>
  <c r="AE2049" i="11"/>
  <c r="AF2049" i="11"/>
  <c r="AG2049" i="11"/>
  <c r="AH2049" i="11"/>
  <c r="AI2049" i="11"/>
  <c r="AJ2049" i="11"/>
  <c r="AK2049" i="11"/>
  <c r="AL2049" i="11"/>
  <c r="AM2049" i="11"/>
  <c r="AN2049" i="11"/>
  <c r="AO2049" i="11"/>
  <c r="AP2049" i="11"/>
  <c r="AQ2049" i="11"/>
  <c r="AR2049" i="11"/>
  <c r="AS2049" i="11"/>
  <c r="AT2049" i="11"/>
  <c r="AU2049" i="11"/>
  <c r="Z2050" i="11"/>
  <c r="AA2050" i="11"/>
  <c r="AB2050" i="11"/>
  <c r="AC2050" i="11"/>
  <c r="AD2050" i="11"/>
  <c r="AE2050" i="11"/>
  <c r="AF2050" i="11"/>
  <c r="AG2050" i="11"/>
  <c r="AH2050" i="11"/>
  <c r="AI2050" i="11"/>
  <c r="AJ2050" i="11"/>
  <c r="AK2050" i="11"/>
  <c r="AL2050" i="11"/>
  <c r="AM2050" i="11"/>
  <c r="AN2050" i="11"/>
  <c r="AO2050" i="11"/>
  <c r="AP2050" i="11"/>
  <c r="AQ2050" i="11"/>
  <c r="AR2050" i="11"/>
  <c r="AS2050" i="11"/>
  <c r="AT2050" i="11"/>
  <c r="AU2050" i="11"/>
  <c r="Z2051" i="11"/>
  <c r="AA2051" i="11"/>
  <c r="AB2051" i="11"/>
  <c r="AC2051" i="11"/>
  <c r="AD2051" i="11"/>
  <c r="AE2051" i="11"/>
  <c r="AF2051" i="11"/>
  <c r="AG2051" i="11"/>
  <c r="AH2051" i="11"/>
  <c r="AI2051" i="11"/>
  <c r="AJ2051" i="11"/>
  <c r="AK2051" i="11"/>
  <c r="AL2051" i="11"/>
  <c r="AM2051" i="11"/>
  <c r="AN2051" i="11"/>
  <c r="AO2051" i="11"/>
  <c r="AP2051" i="11"/>
  <c r="AQ2051" i="11"/>
  <c r="AR2051" i="11"/>
  <c r="AS2051" i="11"/>
  <c r="AT2051" i="11"/>
  <c r="AU2051" i="11"/>
  <c r="Z2052" i="11"/>
  <c r="AA2052" i="11"/>
  <c r="AB2052" i="11"/>
  <c r="AC2052" i="11"/>
  <c r="AD2052" i="11"/>
  <c r="AE2052" i="11"/>
  <c r="AF2052" i="11"/>
  <c r="AG2052" i="11"/>
  <c r="AH2052" i="11"/>
  <c r="AI2052" i="11"/>
  <c r="AJ2052" i="11"/>
  <c r="AK2052" i="11"/>
  <c r="AL2052" i="11"/>
  <c r="AM2052" i="11"/>
  <c r="AN2052" i="11"/>
  <c r="AO2052" i="11"/>
  <c r="AP2052" i="11"/>
  <c r="AQ2052" i="11"/>
  <c r="AR2052" i="11"/>
  <c r="AS2052" i="11"/>
  <c r="AT2052" i="11"/>
  <c r="AU2052" i="11"/>
  <c r="Z2053" i="11"/>
  <c r="AA2053" i="11"/>
  <c r="AB2053" i="11"/>
  <c r="AC2053" i="11"/>
  <c r="AD2053" i="11"/>
  <c r="AE2053" i="11"/>
  <c r="AF2053" i="11"/>
  <c r="AG2053" i="11"/>
  <c r="AH2053" i="11"/>
  <c r="AI2053" i="11"/>
  <c r="AJ2053" i="11"/>
  <c r="AK2053" i="11"/>
  <c r="AL2053" i="11"/>
  <c r="AM2053" i="11"/>
  <c r="AN2053" i="11"/>
  <c r="AO2053" i="11"/>
  <c r="AP2053" i="11"/>
  <c r="AQ2053" i="11"/>
  <c r="AR2053" i="11"/>
  <c r="AS2053" i="11"/>
  <c r="AT2053" i="11"/>
  <c r="AU2053" i="11"/>
  <c r="Z2054" i="11"/>
  <c r="AA2054" i="11"/>
  <c r="AB2054" i="11"/>
  <c r="AC2054" i="11"/>
  <c r="AD2054" i="11"/>
  <c r="AE2054" i="11"/>
  <c r="AF2054" i="11"/>
  <c r="AG2054" i="11"/>
  <c r="AH2054" i="11"/>
  <c r="AI2054" i="11"/>
  <c r="AJ2054" i="11"/>
  <c r="AK2054" i="11"/>
  <c r="AL2054" i="11"/>
  <c r="AM2054" i="11"/>
  <c r="AN2054" i="11"/>
  <c r="AO2054" i="11"/>
  <c r="AP2054" i="11"/>
  <c r="AQ2054" i="11"/>
  <c r="AR2054" i="11"/>
  <c r="AS2054" i="11"/>
  <c r="AT2054" i="11"/>
  <c r="AU2054" i="11"/>
  <c r="Z2055" i="11"/>
  <c r="AA2055" i="11"/>
  <c r="AB2055" i="11"/>
  <c r="AC2055" i="11"/>
  <c r="AD2055" i="11"/>
  <c r="AE2055" i="11"/>
  <c r="AF2055" i="11"/>
  <c r="AG2055" i="11"/>
  <c r="AH2055" i="11"/>
  <c r="AI2055" i="11"/>
  <c r="AJ2055" i="11"/>
  <c r="AK2055" i="11"/>
  <c r="AL2055" i="11"/>
  <c r="AM2055" i="11"/>
  <c r="AN2055" i="11"/>
  <c r="AO2055" i="11"/>
  <c r="AP2055" i="11"/>
  <c r="AQ2055" i="11"/>
  <c r="AR2055" i="11"/>
  <c r="AS2055" i="11"/>
  <c r="AT2055" i="11"/>
  <c r="AU2055" i="11"/>
  <c r="Z2056" i="11"/>
  <c r="AA2056" i="11"/>
  <c r="AB2056" i="11"/>
  <c r="AC2056" i="11"/>
  <c r="AD2056" i="11"/>
  <c r="AE2056" i="11"/>
  <c r="AF2056" i="11"/>
  <c r="AG2056" i="11"/>
  <c r="AH2056" i="11"/>
  <c r="AI2056" i="11"/>
  <c r="AJ2056" i="11"/>
  <c r="AK2056" i="11"/>
  <c r="AL2056" i="11"/>
  <c r="AM2056" i="11"/>
  <c r="AN2056" i="11"/>
  <c r="AO2056" i="11"/>
  <c r="AP2056" i="11"/>
  <c r="AQ2056" i="11"/>
  <c r="AR2056" i="11"/>
  <c r="AS2056" i="11"/>
  <c r="AT2056" i="11"/>
  <c r="AU2056" i="11"/>
  <c r="Z2057" i="11"/>
  <c r="AA2057" i="11"/>
  <c r="AB2057" i="11"/>
  <c r="AC2057" i="11"/>
  <c r="AD2057" i="11"/>
  <c r="AE2057" i="11"/>
  <c r="AF2057" i="11"/>
  <c r="AG2057" i="11"/>
  <c r="AH2057" i="11"/>
  <c r="AI2057" i="11"/>
  <c r="AJ2057" i="11"/>
  <c r="AK2057" i="11"/>
  <c r="AL2057" i="11"/>
  <c r="AM2057" i="11"/>
  <c r="AN2057" i="11"/>
  <c r="AO2057" i="11"/>
  <c r="AP2057" i="11"/>
  <c r="AQ2057" i="11"/>
  <c r="AR2057" i="11"/>
  <c r="AS2057" i="11"/>
  <c r="AT2057" i="11"/>
  <c r="AU2057" i="11"/>
  <c r="Z2058" i="11"/>
  <c r="AA2058" i="11"/>
  <c r="AB2058" i="11"/>
  <c r="AC2058" i="11"/>
  <c r="AD2058" i="11"/>
  <c r="AE2058" i="11"/>
  <c r="AF2058" i="11"/>
  <c r="AG2058" i="11"/>
  <c r="AH2058" i="11"/>
  <c r="AI2058" i="11"/>
  <c r="AJ2058" i="11"/>
  <c r="AK2058" i="11"/>
  <c r="AL2058" i="11"/>
  <c r="AM2058" i="11"/>
  <c r="AN2058" i="11"/>
  <c r="AO2058" i="11"/>
  <c r="AP2058" i="11"/>
  <c r="AQ2058" i="11"/>
  <c r="AR2058" i="11"/>
  <c r="AS2058" i="11"/>
  <c r="AT2058" i="11"/>
  <c r="AU2058" i="11"/>
  <c r="Z2059" i="11"/>
  <c r="AA2059" i="11"/>
  <c r="AB2059" i="11"/>
  <c r="AC2059" i="11"/>
  <c r="AD2059" i="11"/>
  <c r="AE2059" i="11"/>
  <c r="AF2059" i="11"/>
  <c r="AG2059" i="11"/>
  <c r="AH2059" i="11"/>
  <c r="AI2059" i="11"/>
  <c r="AJ2059" i="11"/>
  <c r="AK2059" i="11"/>
  <c r="AL2059" i="11"/>
  <c r="AM2059" i="11"/>
  <c r="AN2059" i="11"/>
  <c r="AO2059" i="11"/>
  <c r="AP2059" i="11"/>
  <c r="AQ2059" i="11"/>
  <c r="AR2059" i="11"/>
  <c r="AS2059" i="11"/>
  <c r="AT2059" i="11"/>
  <c r="AU2059" i="11"/>
  <c r="Z2060" i="11"/>
  <c r="AA2060" i="11"/>
  <c r="AB2060" i="11"/>
  <c r="AC2060" i="11"/>
  <c r="AD2060" i="11"/>
  <c r="AE2060" i="11"/>
  <c r="AF2060" i="11"/>
  <c r="AG2060" i="11"/>
  <c r="AH2060" i="11"/>
  <c r="AI2060" i="11"/>
  <c r="AJ2060" i="11"/>
  <c r="AK2060" i="11"/>
  <c r="AL2060" i="11"/>
  <c r="AM2060" i="11"/>
  <c r="AN2060" i="11"/>
  <c r="AO2060" i="11"/>
  <c r="AP2060" i="11"/>
  <c r="AQ2060" i="11"/>
  <c r="AR2060" i="11"/>
  <c r="AS2060" i="11"/>
  <c r="AT2060" i="11"/>
  <c r="AU2060" i="11"/>
  <c r="Z2061" i="11"/>
  <c r="AA2061" i="11"/>
  <c r="AB2061" i="11"/>
  <c r="AC2061" i="11"/>
  <c r="AD2061" i="11"/>
  <c r="AE2061" i="11"/>
  <c r="AF2061" i="11"/>
  <c r="AG2061" i="11"/>
  <c r="AH2061" i="11"/>
  <c r="AI2061" i="11"/>
  <c r="AJ2061" i="11"/>
  <c r="AK2061" i="11"/>
  <c r="AL2061" i="11"/>
  <c r="AM2061" i="11"/>
  <c r="AN2061" i="11"/>
  <c r="AO2061" i="11"/>
  <c r="AP2061" i="11"/>
  <c r="AQ2061" i="11"/>
  <c r="AR2061" i="11"/>
  <c r="AS2061" i="11"/>
  <c r="AT2061" i="11"/>
  <c r="AU2061" i="11"/>
  <c r="Z2062" i="11"/>
  <c r="AA2062" i="11"/>
  <c r="AB2062" i="11"/>
  <c r="AC2062" i="11"/>
  <c r="AD2062" i="11"/>
  <c r="AE2062" i="11"/>
  <c r="AF2062" i="11"/>
  <c r="AG2062" i="11"/>
  <c r="AH2062" i="11"/>
  <c r="AI2062" i="11"/>
  <c r="AJ2062" i="11"/>
  <c r="AK2062" i="11"/>
  <c r="AL2062" i="11"/>
  <c r="AM2062" i="11"/>
  <c r="AN2062" i="11"/>
  <c r="AO2062" i="11"/>
  <c r="AP2062" i="11"/>
  <c r="AQ2062" i="11"/>
  <c r="AR2062" i="11"/>
  <c r="AS2062" i="11"/>
  <c r="AT2062" i="11"/>
  <c r="AU2062" i="11"/>
  <c r="Z2063" i="11"/>
  <c r="AA2063" i="11"/>
  <c r="AB2063" i="11"/>
  <c r="AC2063" i="11"/>
  <c r="AD2063" i="11"/>
  <c r="AE2063" i="11"/>
  <c r="AF2063" i="11"/>
  <c r="AG2063" i="11"/>
  <c r="AH2063" i="11"/>
  <c r="AI2063" i="11"/>
  <c r="AJ2063" i="11"/>
  <c r="AK2063" i="11"/>
  <c r="AL2063" i="11"/>
  <c r="AM2063" i="11"/>
  <c r="AN2063" i="11"/>
  <c r="AO2063" i="11"/>
  <c r="AP2063" i="11"/>
  <c r="AQ2063" i="11"/>
  <c r="AR2063" i="11"/>
  <c r="AS2063" i="11"/>
  <c r="AT2063" i="11"/>
  <c r="AU2063" i="11"/>
  <c r="Z2064" i="11"/>
  <c r="AA2064" i="11"/>
  <c r="AB2064" i="11"/>
  <c r="AC2064" i="11"/>
  <c r="AD2064" i="11"/>
  <c r="AE2064" i="11"/>
  <c r="AF2064" i="11"/>
  <c r="AG2064" i="11"/>
  <c r="AH2064" i="11"/>
  <c r="AI2064" i="11"/>
  <c r="AJ2064" i="11"/>
  <c r="AK2064" i="11"/>
  <c r="AL2064" i="11"/>
  <c r="AM2064" i="11"/>
  <c r="AN2064" i="11"/>
  <c r="AO2064" i="11"/>
  <c r="AP2064" i="11"/>
  <c r="AQ2064" i="11"/>
  <c r="AR2064" i="11"/>
  <c r="AS2064" i="11"/>
  <c r="AT2064" i="11"/>
  <c r="AU2064" i="11"/>
  <c r="Z2065" i="11"/>
  <c r="AA2065" i="11"/>
  <c r="AB2065" i="11"/>
  <c r="AC2065" i="11"/>
  <c r="AD2065" i="11"/>
  <c r="AE2065" i="11"/>
  <c r="AF2065" i="11"/>
  <c r="AG2065" i="11"/>
  <c r="AH2065" i="11"/>
  <c r="AI2065" i="11"/>
  <c r="AJ2065" i="11"/>
  <c r="AK2065" i="11"/>
  <c r="AL2065" i="11"/>
  <c r="AM2065" i="11"/>
  <c r="AN2065" i="11"/>
  <c r="AO2065" i="11"/>
  <c r="AP2065" i="11"/>
  <c r="AQ2065" i="11"/>
  <c r="AR2065" i="11"/>
  <c r="AS2065" i="11"/>
  <c r="AT2065" i="11"/>
  <c r="AU2065" i="11"/>
  <c r="Z2066" i="11"/>
  <c r="AA2066" i="11"/>
  <c r="AB2066" i="11"/>
  <c r="AC2066" i="11"/>
  <c r="AD2066" i="11"/>
  <c r="AE2066" i="11"/>
  <c r="AF2066" i="11"/>
  <c r="AG2066" i="11"/>
  <c r="AH2066" i="11"/>
  <c r="AI2066" i="11"/>
  <c r="AJ2066" i="11"/>
  <c r="AK2066" i="11"/>
  <c r="AL2066" i="11"/>
  <c r="AM2066" i="11"/>
  <c r="AN2066" i="11"/>
  <c r="AO2066" i="11"/>
  <c r="AP2066" i="11"/>
  <c r="AQ2066" i="11"/>
  <c r="AR2066" i="11"/>
  <c r="AS2066" i="11"/>
  <c r="AT2066" i="11"/>
  <c r="AU2066" i="11"/>
  <c r="Z2067" i="11"/>
  <c r="AA2067" i="11"/>
  <c r="AB2067" i="11"/>
  <c r="AC2067" i="11"/>
  <c r="AD2067" i="11"/>
  <c r="AE2067" i="11"/>
  <c r="AF2067" i="11"/>
  <c r="AG2067" i="11"/>
  <c r="AH2067" i="11"/>
  <c r="AI2067" i="11"/>
  <c r="AJ2067" i="11"/>
  <c r="AK2067" i="11"/>
  <c r="AL2067" i="11"/>
  <c r="AM2067" i="11"/>
  <c r="AN2067" i="11"/>
  <c r="AO2067" i="11"/>
  <c r="AP2067" i="11"/>
  <c r="AQ2067" i="11"/>
  <c r="AR2067" i="11"/>
  <c r="AS2067" i="11"/>
  <c r="AT2067" i="11"/>
  <c r="AU2067" i="11"/>
  <c r="Z2068" i="11"/>
  <c r="AA2068" i="11"/>
  <c r="AB2068" i="11"/>
  <c r="AC2068" i="11"/>
  <c r="AD2068" i="11"/>
  <c r="AE2068" i="11"/>
  <c r="AF2068" i="11"/>
  <c r="AG2068" i="11"/>
  <c r="AH2068" i="11"/>
  <c r="AI2068" i="11"/>
  <c r="AJ2068" i="11"/>
  <c r="AK2068" i="11"/>
  <c r="AL2068" i="11"/>
  <c r="AM2068" i="11"/>
  <c r="AN2068" i="11"/>
  <c r="AO2068" i="11"/>
  <c r="AP2068" i="11"/>
  <c r="AQ2068" i="11"/>
  <c r="AR2068" i="11"/>
  <c r="AS2068" i="11"/>
  <c r="AT2068" i="11"/>
  <c r="AU2068" i="11"/>
  <c r="Z2069" i="11"/>
  <c r="AA2069" i="11"/>
  <c r="AB2069" i="11"/>
  <c r="AC2069" i="11"/>
  <c r="AD2069" i="11"/>
  <c r="AE2069" i="11"/>
  <c r="AF2069" i="11"/>
  <c r="AG2069" i="11"/>
  <c r="AH2069" i="11"/>
  <c r="AI2069" i="11"/>
  <c r="AJ2069" i="11"/>
  <c r="AK2069" i="11"/>
  <c r="AL2069" i="11"/>
  <c r="AM2069" i="11"/>
  <c r="AN2069" i="11"/>
  <c r="AO2069" i="11"/>
  <c r="AP2069" i="11"/>
  <c r="AQ2069" i="11"/>
  <c r="AR2069" i="11"/>
  <c r="AS2069" i="11"/>
  <c r="AT2069" i="11"/>
  <c r="AU2069" i="11"/>
  <c r="Z2070" i="11"/>
  <c r="AA2070" i="11"/>
  <c r="AB2070" i="11"/>
  <c r="AC2070" i="11"/>
  <c r="AD2070" i="11"/>
  <c r="AE2070" i="11"/>
  <c r="AF2070" i="11"/>
  <c r="AG2070" i="11"/>
  <c r="AH2070" i="11"/>
  <c r="AI2070" i="11"/>
  <c r="AJ2070" i="11"/>
  <c r="AK2070" i="11"/>
  <c r="AL2070" i="11"/>
  <c r="AM2070" i="11"/>
  <c r="AN2070" i="11"/>
  <c r="AO2070" i="11"/>
  <c r="AP2070" i="11"/>
  <c r="AQ2070" i="11"/>
  <c r="AR2070" i="11"/>
  <c r="AS2070" i="11"/>
  <c r="AT2070" i="11"/>
  <c r="AU2070" i="11"/>
  <c r="Z2071" i="11"/>
  <c r="AA2071" i="11"/>
  <c r="AB2071" i="11"/>
  <c r="AC2071" i="11"/>
  <c r="AD2071" i="11"/>
  <c r="AE2071" i="11"/>
  <c r="AF2071" i="11"/>
  <c r="AG2071" i="11"/>
  <c r="AH2071" i="11"/>
  <c r="AI2071" i="11"/>
  <c r="AJ2071" i="11"/>
  <c r="AK2071" i="11"/>
  <c r="AL2071" i="11"/>
  <c r="AM2071" i="11"/>
  <c r="AN2071" i="11"/>
  <c r="AO2071" i="11"/>
  <c r="AP2071" i="11"/>
  <c r="AQ2071" i="11"/>
  <c r="AR2071" i="11"/>
  <c r="AS2071" i="11"/>
  <c r="AT2071" i="11"/>
  <c r="AU2071" i="11"/>
  <c r="Z2072" i="11"/>
  <c r="AA2072" i="11"/>
  <c r="AB2072" i="11"/>
  <c r="AC2072" i="11"/>
  <c r="AD2072" i="11"/>
  <c r="AE2072" i="11"/>
  <c r="AF2072" i="11"/>
  <c r="AG2072" i="11"/>
  <c r="AH2072" i="11"/>
  <c r="AI2072" i="11"/>
  <c r="AJ2072" i="11"/>
  <c r="AK2072" i="11"/>
  <c r="AL2072" i="11"/>
  <c r="AM2072" i="11"/>
  <c r="AN2072" i="11"/>
  <c r="AO2072" i="11"/>
  <c r="AP2072" i="11"/>
  <c r="AQ2072" i="11"/>
  <c r="AR2072" i="11"/>
  <c r="AS2072" i="11"/>
  <c r="AT2072" i="11"/>
  <c r="AU2072" i="11"/>
  <c r="Z2073" i="11"/>
  <c r="AA2073" i="11"/>
  <c r="AB2073" i="11"/>
  <c r="AC2073" i="11"/>
  <c r="AD2073" i="11"/>
  <c r="AE2073" i="11"/>
  <c r="AF2073" i="11"/>
  <c r="AG2073" i="11"/>
  <c r="AH2073" i="11"/>
  <c r="AI2073" i="11"/>
  <c r="AJ2073" i="11"/>
  <c r="AK2073" i="11"/>
  <c r="AL2073" i="11"/>
  <c r="AM2073" i="11"/>
  <c r="AN2073" i="11"/>
  <c r="AO2073" i="11"/>
  <c r="AP2073" i="11"/>
  <c r="AQ2073" i="11"/>
  <c r="AR2073" i="11"/>
  <c r="AS2073" i="11"/>
  <c r="AT2073" i="11"/>
  <c r="AU2073" i="11"/>
  <c r="Z2074" i="11"/>
  <c r="AA2074" i="11"/>
  <c r="AB2074" i="11"/>
  <c r="AC2074" i="11"/>
  <c r="AD2074" i="11"/>
  <c r="AE2074" i="11"/>
  <c r="AF2074" i="11"/>
  <c r="AG2074" i="11"/>
  <c r="AH2074" i="11"/>
  <c r="AI2074" i="11"/>
  <c r="AJ2074" i="11"/>
  <c r="AK2074" i="11"/>
  <c r="AL2074" i="11"/>
  <c r="AM2074" i="11"/>
  <c r="AN2074" i="11"/>
  <c r="AO2074" i="11"/>
  <c r="AP2074" i="11"/>
  <c r="AQ2074" i="11"/>
  <c r="AR2074" i="11"/>
  <c r="AS2074" i="11"/>
  <c r="AT2074" i="11"/>
  <c r="AU2074" i="11"/>
  <c r="Z2075" i="11"/>
  <c r="AA2075" i="11"/>
  <c r="AB2075" i="11"/>
  <c r="AC2075" i="11"/>
  <c r="AD2075" i="11"/>
  <c r="AE2075" i="11"/>
  <c r="AF2075" i="11"/>
  <c r="AG2075" i="11"/>
  <c r="AH2075" i="11"/>
  <c r="AI2075" i="11"/>
  <c r="AJ2075" i="11"/>
  <c r="AK2075" i="11"/>
  <c r="AL2075" i="11"/>
  <c r="AM2075" i="11"/>
  <c r="AN2075" i="11"/>
  <c r="AO2075" i="11"/>
  <c r="AP2075" i="11"/>
  <c r="AQ2075" i="11"/>
  <c r="AR2075" i="11"/>
  <c r="AS2075" i="11"/>
  <c r="AT2075" i="11"/>
  <c r="AU2075" i="11"/>
  <c r="Z2076" i="11"/>
  <c r="AA2076" i="11"/>
  <c r="AB2076" i="11"/>
  <c r="AC2076" i="11"/>
  <c r="AD2076" i="11"/>
  <c r="AE2076" i="11"/>
  <c r="AF2076" i="11"/>
  <c r="AG2076" i="11"/>
  <c r="AH2076" i="11"/>
  <c r="AI2076" i="11"/>
  <c r="AJ2076" i="11"/>
  <c r="AK2076" i="11"/>
  <c r="AL2076" i="11"/>
  <c r="AM2076" i="11"/>
  <c r="AN2076" i="11"/>
  <c r="AO2076" i="11"/>
  <c r="AP2076" i="11"/>
  <c r="AQ2076" i="11"/>
  <c r="AR2076" i="11"/>
  <c r="AS2076" i="11"/>
  <c r="AT2076" i="11"/>
  <c r="AU2076" i="11"/>
  <c r="Z2077" i="11"/>
  <c r="AA2077" i="11"/>
  <c r="AB2077" i="11"/>
  <c r="AC2077" i="11"/>
  <c r="AD2077" i="11"/>
  <c r="AE2077" i="11"/>
  <c r="AF2077" i="11"/>
  <c r="AG2077" i="11"/>
  <c r="AH2077" i="11"/>
  <c r="AI2077" i="11"/>
  <c r="AJ2077" i="11"/>
  <c r="AK2077" i="11"/>
  <c r="AL2077" i="11"/>
  <c r="AM2077" i="11"/>
  <c r="AN2077" i="11"/>
  <c r="AO2077" i="11"/>
  <c r="AP2077" i="11"/>
  <c r="AQ2077" i="11"/>
  <c r="AR2077" i="11"/>
  <c r="AS2077" i="11"/>
  <c r="AT2077" i="11"/>
  <c r="AU2077" i="11"/>
  <c r="Z2078" i="11"/>
  <c r="AA2078" i="11"/>
  <c r="AB2078" i="11"/>
  <c r="AC2078" i="11"/>
  <c r="AD2078" i="11"/>
  <c r="AE2078" i="11"/>
  <c r="AF2078" i="11"/>
  <c r="AG2078" i="11"/>
  <c r="AH2078" i="11"/>
  <c r="AI2078" i="11"/>
  <c r="AJ2078" i="11"/>
  <c r="AK2078" i="11"/>
  <c r="AL2078" i="11"/>
  <c r="AM2078" i="11"/>
  <c r="AN2078" i="11"/>
  <c r="AO2078" i="11"/>
  <c r="AP2078" i="11"/>
  <c r="AQ2078" i="11"/>
  <c r="AR2078" i="11"/>
  <c r="AS2078" i="11"/>
  <c r="AT2078" i="11"/>
  <c r="AU2078" i="11"/>
  <c r="Z2079" i="11"/>
  <c r="AA2079" i="11"/>
  <c r="AB2079" i="11"/>
  <c r="AC2079" i="11"/>
  <c r="AD2079" i="11"/>
  <c r="AE2079" i="11"/>
  <c r="AF2079" i="11"/>
  <c r="AG2079" i="11"/>
  <c r="AH2079" i="11"/>
  <c r="AI2079" i="11"/>
  <c r="AJ2079" i="11"/>
  <c r="AK2079" i="11"/>
  <c r="AL2079" i="11"/>
  <c r="AM2079" i="11"/>
  <c r="AN2079" i="11"/>
  <c r="AO2079" i="11"/>
  <c r="AP2079" i="11"/>
  <c r="AQ2079" i="11"/>
  <c r="AR2079" i="11"/>
  <c r="AS2079" i="11"/>
  <c r="AT2079" i="11"/>
  <c r="AU2079" i="11"/>
  <c r="Z2080" i="11"/>
  <c r="AA2080" i="11"/>
  <c r="AB2080" i="11"/>
  <c r="AC2080" i="11"/>
  <c r="AD2080" i="11"/>
  <c r="AE2080" i="11"/>
  <c r="AF2080" i="11"/>
  <c r="AG2080" i="11"/>
  <c r="AH2080" i="11"/>
  <c r="AI2080" i="11"/>
  <c r="AJ2080" i="11"/>
  <c r="AK2080" i="11"/>
  <c r="AL2080" i="11"/>
  <c r="AM2080" i="11"/>
  <c r="AN2080" i="11"/>
  <c r="AO2080" i="11"/>
  <c r="AP2080" i="11"/>
  <c r="AQ2080" i="11"/>
  <c r="AR2080" i="11"/>
  <c r="AS2080" i="11"/>
  <c r="AT2080" i="11"/>
  <c r="AU2080" i="11"/>
  <c r="Z2081" i="11"/>
  <c r="AA2081" i="11"/>
  <c r="AB2081" i="11"/>
  <c r="AC2081" i="11"/>
  <c r="AD2081" i="11"/>
  <c r="AE2081" i="11"/>
  <c r="AF2081" i="11"/>
  <c r="AG2081" i="11"/>
  <c r="AH2081" i="11"/>
  <c r="AI2081" i="11"/>
  <c r="AJ2081" i="11"/>
  <c r="AK2081" i="11"/>
  <c r="AL2081" i="11"/>
  <c r="AM2081" i="11"/>
  <c r="AN2081" i="11"/>
  <c r="AO2081" i="11"/>
  <c r="AP2081" i="11"/>
  <c r="AQ2081" i="11"/>
  <c r="AR2081" i="11"/>
  <c r="AS2081" i="11"/>
  <c r="AT2081" i="11"/>
  <c r="AU2081" i="11"/>
  <c r="Z2082" i="11"/>
  <c r="AA2082" i="11"/>
  <c r="AB2082" i="11"/>
  <c r="AC2082" i="11"/>
  <c r="AD2082" i="11"/>
  <c r="AE2082" i="11"/>
  <c r="AF2082" i="11"/>
  <c r="AG2082" i="11"/>
  <c r="AH2082" i="11"/>
  <c r="AI2082" i="11"/>
  <c r="AJ2082" i="11"/>
  <c r="AK2082" i="11"/>
  <c r="AL2082" i="11"/>
  <c r="AM2082" i="11"/>
  <c r="AN2082" i="11"/>
  <c r="AO2082" i="11"/>
  <c r="AP2082" i="11"/>
  <c r="AQ2082" i="11"/>
  <c r="AR2082" i="11"/>
  <c r="AS2082" i="11"/>
  <c r="AT2082" i="11"/>
  <c r="AU2082" i="11"/>
  <c r="Z2083" i="11"/>
  <c r="AA2083" i="11"/>
  <c r="AB2083" i="11"/>
  <c r="AC2083" i="11"/>
  <c r="AD2083" i="11"/>
  <c r="AE2083" i="11"/>
  <c r="AF2083" i="11"/>
  <c r="AG2083" i="11"/>
  <c r="AH2083" i="11"/>
  <c r="AI2083" i="11"/>
  <c r="AJ2083" i="11"/>
  <c r="AK2083" i="11"/>
  <c r="AL2083" i="11"/>
  <c r="AM2083" i="11"/>
  <c r="AN2083" i="11"/>
  <c r="AO2083" i="11"/>
  <c r="AP2083" i="11"/>
  <c r="AQ2083" i="11"/>
  <c r="AR2083" i="11"/>
  <c r="AS2083" i="11"/>
  <c r="AT2083" i="11"/>
  <c r="AU2083" i="11"/>
  <c r="Z2084" i="11"/>
  <c r="AA2084" i="11"/>
  <c r="AB2084" i="11"/>
  <c r="AC2084" i="11"/>
  <c r="AD2084" i="11"/>
  <c r="AE2084" i="11"/>
  <c r="AF2084" i="11"/>
  <c r="AG2084" i="11"/>
  <c r="AH2084" i="11"/>
  <c r="AI2084" i="11"/>
  <c r="AJ2084" i="11"/>
  <c r="AK2084" i="11"/>
  <c r="AL2084" i="11"/>
  <c r="AM2084" i="11"/>
  <c r="AN2084" i="11"/>
  <c r="AO2084" i="11"/>
  <c r="AP2084" i="11"/>
  <c r="AQ2084" i="11"/>
  <c r="AR2084" i="11"/>
  <c r="AS2084" i="11"/>
  <c r="AT2084" i="11"/>
  <c r="AU2084" i="11"/>
  <c r="Z2085" i="11"/>
  <c r="AA2085" i="11"/>
  <c r="AB2085" i="11"/>
  <c r="AC2085" i="11"/>
  <c r="AD2085" i="11"/>
  <c r="AE2085" i="11"/>
  <c r="AF2085" i="11"/>
  <c r="AG2085" i="11"/>
  <c r="AH2085" i="11"/>
  <c r="AI2085" i="11"/>
  <c r="AJ2085" i="11"/>
  <c r="AK2085" i="11"/>
  <c r="AL2085" i="11"/>
  <c r="AM2085" i="11"/>
  <c r="AN2085" i="11"/>
  <c r="AO2085" i="11"/>
  <c r="AP2085" i="11"/>
  <c r="AQ2085" i="11"/>
  <c r="AR2085" i="11"/>
  <c r="AS2085" i="11"/>
  <c r="AT2085" i="11"/>
  <c r="AU2085" i="11"/>
  <c r="Z2086" i="11"/>
  <c r="AA2086" i="11"/>
  <c r="AB2086" i="11"/>
  <c r="AC2086" i="11"/>
  <c r="AD2086" i="11"/>
  <c r="AE2086" i="11"/>
  <c r="AF2086" i="11"/>
  <c r="AG2086" i="11"/>
  <c r="AH2086" i="11"/>
  <c r="AI2086" i="11"/>
  <c r="AJ2086" i="11"/>
  <c r="AK2086" i="11"/>
  <c r="AL2086" i="11"/>
  <c r="AM2086" i="11"/>
  <c r="AN2086" i="11"/>
  <c r="AO2086" i="11"/>
  <c r="AP2086" i="11"/>
  <c r="AQ2086" i="11"/>
  <c r="AR2086" i="11"/>
  <c r="AS2086" i="11"/>
  <c r="AT2086" i="11"/>
  <c r="AU2086" i="11"/>
  <c r="Z2087" i="11"/>
  <c r="AA2087" i="11"/>
  <c r="AB2087" i="11"/>
  <c r="AC2087" i="11"/>
  <c r="AD2087" i="11"/>
  <c r="AE2087" i="11"/>
  <c r="AF2087" i="11"/>
  <c r="AG2087" i="11"/>
  <c r="AH2087" i="11"/>
  <c r="AI2087" i="11"/>
  <c r="AJ2087" i="11"/>
  <c r="AK2087" i="11"/>
  <c r="AL2087" i="11"/>
  <c r="AM2087" i="11"/>
  <c r="AN2087" i="11"/>
  <c r="AO2087" i="11"/>
  <c r="AP2087" i="11"/>
  <c r="AQ2087" i="11"/>
  <c r="AR2087" i="11"/>
  <c r="AS2087" i="11"/>
  <c r="AT2087" i="11"/>
  <c r="AU2087" i="11"/>
  <c r="Z2088" i="11"/>
  <c r="AA2088" i="11"/>
  <c r="AB2088" i="11"/>
  <c r="AC2088" i="11"/>
  <c r="AD2088" i="11"/>
  <c r="AE2088" i="11"/>
  <c r="AF2088" i="11"/>
  <c r="AG2088" i="11"/>
  <c r="AH2088" i="11"/>
  <c r="AI2088" i="11"/>
  <c r="AJ2088" i="11"/>
  <c r="AK2088" i="11"/>
  <c r="AL2088" i="11"/>
  <c r="AM2088" i="11"/>
  <c r="AN2088" i="11"/>
  <c r="AO2088" i="11"/>
  <c r="AP2088" i="11"/>
  <c r="AQ2088" i="11"/>
  <c r="AR2088" i="11"/>
  <c r="AS2088" i="11"/>
  <c r="AT2088" i="11"/>
  <c r="AU2088" i="11"/>
  <c r="Z2089" i="11"/>
  <c r="AA2089" i="11"/>
  <c r="AB2089" i="11"/>
  <c r="AC2089" i="11"/>
  <c r="AD2089" i="11"/>
  <c r="AE2089" i="11"/>
  <c r="AF2089" i="11"/>
  <c r="AG2089" i="11"/>
  <c r="AH2089" i="11"/>
  <c r="AI2089" i="11"/>
  <c r="AJ2089" i="11"/>
  <c r="AK2089" i="11"/>
  <c r="AL2089" i="11"/>
  <c r="AM2089" i="11"/>
  <c r="AN2089" i="11"/>
  <c r="AO2089" i="11"/>
  <c r="AP2089" i="11"/>
  <c r="AQ2089" i="11"/>
  <c r="AR2089" i="11"/>
  <c r="AS2089" i="11"/>
  <c r="AT2089" i="11"/>
  <c r="AU2089" i="11"/>
  <c r="Z2090" i="11"/>
  <c r="AA2090" i="11"/>
  <c r="AB2090" i="11"/>
  <c r="AC2090" i="11"/>
  <c r="AD2090" i="11"/>
  <c r="AE2090" i="11"/>
  <c r="AF2090" i="11"/>
  <c r="AG2090" i="11"/>
  <c r="AH2090" i="11"/>
  <c r="AI2090" i="11"/>
  <c r="AJ2090" i="11"/>
  <c r="AK2090" i="11"/>
  <c r="AL2090" i="11"/>
  <c r="AM2090" i="11"/>
  <c r="AN2090" i="11"/>
  <c r="AO2090" i="11"/>
  <c r="AP2090" i="11"/>
  <c r="AQ2090" i="11"/>
  <c r="AR2090" i="11"/>
  <c r="AS2090" i="11"/>
  <c r="AT2090" i="11"/>
  <c r="AU2090" i="11"/>
  <c r="Z2091" i="11"/>
  <c r="AA2091" i="11"/>
  <c r="AB2091" i="11"/>
  <c r="AC2091" i="11"/>
  <c r="AD2091" i="11"/>
  <c r="AE2091" i="11"/>
  <c r="AF2091" i="11"/>
  <c r="AG2091" i="11"/>
  <c r="AH2091" i="11"/>
  <c r="AI2091" i="11"/>
  <c r="AJ2091" i="11"/>
  <c r="AK2091" i="11"/>
  <c r="AL2091" i="11"/>
  <c r="AM2091" i="11"/>
  <c r="AN2091" i="11"/>
  <c r="AO2091" i="11"/>
  <c r="AP2091" i="11"/>
  <c r="AQ2091" i="11"/>
  <c r="AR2091" i="11"/>
  <c r="AS2091" i="11"/>
  <c r="AT2091" i="11"/>
  <c r="AU2091" i="11"/>
  <c r="Z2092" i="11"/>
  <c r="AA2092" i="11"/>
  <c r="AB2092" i="11"/>
  <c r="AC2092" i="11"/>
  <c r="AD2092" i="11"/>
  <c r="AE2092" i="11"/>
  <c r="AF2092" i="11"/>
  <c r="AG2092" i="11"/>
  <c r="AH2092" i="11"/>
  <c r="AI2092" i="11"/>
  <c r="AJ2092" i="11"/>
  <c r="AK2092" i="11"/>
  <c r="AL2092" i="11"/>
  <c r="AM2092" i="11"/>
  <c r="AN2092" i="11"/>
  <c r="AO2092" i="11"/>
  <c r="AP2092" i="11"/>
  <c r="AQ2092" i="11"/>
  <c r="AR2092" i="11"/>
  <c r="AS2092" i="11"/>
  <c r="AT2092" i="11"/>
  <c r="AU2092" i="11"/>
  <c r="Z2093" i="11"/>
  <c r="AA2093" i="11"/>
  <c r="AB2093" i="11"/>
  <c r="AC2093" i="11"/>
  <c r="AD2093" i="11"/>
  <c r="AE2093" i="11"/>
  <c r="AF2093" i="11"/>
  <c r="AG2093" i="11"/>
  <c r="AH2093" i="11"/>
  <c r="AI2093" i="11"/>
  <c r="AJ2093" i="11"/>
  <c r="AK2093" i="11"/>
  <c r="AL2093" i="11"/>
  <c r="AM2093" i="11"/>
  <c r="AN2093" i="11"/>
  <c r="AO2093" i="11"/>
  <c r="AP2093" i="11"/>
  <c r="AQ2093" i="11"/>
  <c r="AR2093" i="11"/>
  <c r="AS2093" i="11"/>
  <c r="AT2093" i="11"/>
  <c r="AU2093" i="11"/>
  <c r="Z2094" i="11"/>
  <c r="AA2094" i="11"/>
  <c r="AB2094" i="11"/>
  <c r="AC2094" i="11"/>
  <c r="AD2094" i="11"/>
  <c r="AE2094" i="11"/>
  <c r="AF2094" i="11"/>
  <c r="AG2094" i="11"/>
  <c r="AH2094" i="11"/>
  <c r="AI2094" i="11"/>
  <c r="AJ2094" i="11"/>
  <c r="AK2094" i="11"/>
  <c r="AL2094" i="11"/>
  <c r="AM2094" i="11"/>
  <c r="AN2094" i="11"/>
  <c r="AO2094" i="11"/>
  <c r="AP2094" i="11"/>
  <c r="AQ2094" i="11"/>
  <c r="AR2094" i="11"/>
  <c r="AS2094" i="11"/>
  <c r="AT2094" i="11"/>
  <c r="AU2094" i="11"/>
  <c r="Z2095" i="11"/>
  <c r="AA2095" i="11"/>
  <c r="AB2095" i="11"/>
  <c r="AC2095" i="11"/>
  <c r="AD2095" i="11"/>
  <c r="AE2095" i="11"/>
  <c r="AF2095" i="11"/>
  <c r="AG2095" i="11"/>
  <c r="AH2095" i="11"/>
  <c r="AI2095" i="11"/>
  <c r="AJ2095" i="11"/>
  <c r="AK2095" i="11"/>
  <c r="AL2095" i="11"/>
  <c r="AM2095" i="11"/>
  <c r="AN2095" i="11"/>
  <c r="AO2095" i="11"/>
  <c r="AP2095" i="11"/>
  <c r="AQ2095" i="11"/>
  <c r="AR2095" i="11"/>
  <c r="AS2095" i="11"/>
  <c r="AT2095" i="11"/>
  <c r="AU2095" i="11"/>
  <c r="Z2096" i="11"/>
  <c r="AA2096" i="11"/>
  <c r="AB2096" i="11"/>
  <c r="AC2096" i="11"/>
  <c r="AD2096" i="11"/>
  <c r="AE2096" i="11"/>
  <c r="AF2096" i="11"/>
  <c r="AG2096" i="11"/>
  <c r="AH2096" i="11"/>
  <c r="AI2096" i="11"/>
  <c r="AJ2096" i="11"/>
  <c r="AK2096" i="11"/>
  <c r="AL2096" i="11"/>
  <c r="AM2096" i="11"/>
  <c r="AN2096" i="11"/>
  <c r="AO2096" i="11"/>
  <c r="AP2096" i="11"/>
  <c r="AQ2096" i="11"/>
  <c r="AR2096" i="11"/>
  <c r="AS2096" i="11"/>
  <c r="AT2096" i="11"/>
  <c r="AU2096" i="11"/>
  <c r="Z2097" i="11"/>
  <c r="AA2097" i="11"/>
  <c r="AB2097" i="11"/>
  <c r="AC2097" i="11"/>
  <c r="AD2097" i="11"/>
  <c r="AE2097" i="11"/>
  <c r="AF2097" i="11"/>
  <c r="AG2097" i="11"/>
  <c r="AH2097" i="11"/>
  <c r="AI2097" i="11"/>
  <c r="AJ2097" i="11"/>
  <c r="AK2097" i="11"/>
  <c r="AL2097" i="11"/>
  <c r="AM2097" i="11"/>
  <c r="AN2097" i="11"/>
  <c r="AO2097" i="11"/>
  <c r="AP2097" i="11"/>
  <c r="AQ2097" i="11"/>
  <c r="AR2097" i="11"/>
  <c r="AS2097" i="11"/>
  <c r="AT2097" i="11"/>
  <c r="AU2097" i="11"/>
  <c r="Z2098" i="11"/>
  <c r="AA2098" i="11"/>
  <c r="AB2098" i="11"/>
  <c r="AC2098" i="11"/>
  <c r="AD2098" i="11"/>
  <c r="AE2098" i="11"/>
  <c r="AF2098" i="11"/>
  <c r="AG2098" i="11"/>
  <c r="AH2098" i="11"/>
  <c r="AI2098" i="11"/>
  <c r="AJ2098" i="11"/>
  <c r="AK2098" i="11"/>
  <c r="AL2098" i="11"/>
  <c r="AM2098" i="11"/>
  <c r="AN2098" i="11"/>
  <c r="AO2098" i="11"/>
  <c r="AP2098" i="11"/>
  <c r="AQ2098" i="11"/>
  <c r="AR2098" i="11"/>
  <c r="AS2098" i="11"/>
  <c r="AT2098" i="11"/>
  <c r="AU2098" i="11"/>
  <c r="Z2099" i="11"/>
  <c r="AA2099" i="11"/>
  <c r="AB2099" i="11"/>
  <c r="AC2099" i="11"/>
  <c r="AD2099" i="11"/>
  <c r="AE2099" i="11"/>
  <c r="AF2099" i="11"/>
  <c r="AG2099" i="11"/>
  <c r="AH2099" i="11"/>
  <c r="AI2099" i="11"/>
  <c r="AJ2099" i="11"/>
  <c r="AK2099" i="11"/>
  <c r="AL2099" i="11"/>
  <c r="AM2099" i="11"/>
  <c r="AN2099" i="11"/>
  <c r="AO2099" i="11"/>
  <c r="AP2099" i="11"/>
  <c r="AQ2099" i="11"/>
  <c r="AR2099" i="11"/>
  <c r="AS2099" i="11"/>
  <c r="AT2099" i="11"/>
  <c r="AU2099" i="11"/>
  <c r="Z2100" i="11"/>
  <c r="AA2100" i="11"/>
  <c r="AB2100" i="11"/>
  <c r="AC2100" i="11"/>
  <c r="AD2100" i="11"/>
  <c r="AE2100" i="11"/>
  <c r="AF2100" i="11"/>
  <c r="AG2100" i="11"/>
  <c r="AH2100" i="11"/>
  <c r="AI2100" i="11"/>
  <c r="AJ2100" i="11"/>
  <c r="AK2100" i="11"/>
  <c r="AL2100" i="11"/>
  <c r="AM2100" i="11"/>
  <c r="AN2100" i="11"/>
  <c r="AO2100" i="11"/>
  <c r="AP2100" i="11"/>
  <c r="AQ2100" i="11"/>
  <c r="AR2100" i="11"/>
  <c r="AS2100" i="11"/>
  <c r="AT2100" i="11"/>
  <c r="AU2100" i="11"/>
  <c r="Z2101" i="11"/>
  <c r="AA2101" i="11"/>
  <c r="AB2101" i="11"/>
  <c r="AC2101" i="11"/>
  <c r="AD2101" i="11"/>
  <c r="AE2101" i="11"/>
  <c r="AF2101" i="11"/>
  <c r="AG2101" i="11"/>
  <c r="AH2101" i="11"/>
  <c r="AI2101" i="11"/>
  <c r="AJ2101" i="11"/>
  <c r="AK2101" i="11"/>
  <c r="AL2101" i="11"/>
  <c r="AM2101" i="11"/>
  <c r="AN2101" i="11"/>
  <c r="AO2101" i="11"/>
  <c r="AP2101" i="11"/>
  <c r="AQ2101" i="11"/>
  <c r="AR2101" i="11"/>
  <c r="AS2101" i="11"/>
  <c r="AT2101" i="11"/>
  <c r="AU2101" i="11"/>
  <c r="Z2102" i="11"/>
  <c r="AA2102" i="11"/>
  <c r="AB2102" i="11"/>
  <c r="AC2102" i="11"/>
  <c r="AD2102" i="11"/>
  <c r="AE2102" i="11"/>
  <c r="AF2102" i="11"/>
  <c r="AG2102" i="11"/>
  <c r="AH2102" i="11"/>
  <c r="AI2102" i="11"/>
  <c r="AJ2102" i="11"/>
  <c r="AK2102" i="11"/>
  <c r="AL2102" i="11"/>
  <c r="AM2102" i="11"/>
  <c r="AN2102" i="11"/>
  <c r="AO2102" i="11"/>
  <c r="AP2102" i="11"/>
  <c r="AQ2102" i="11"/>
  <c r="AR2102" i="11"/>
  <c r="AS2102" i="11"/>
  <c r="AT2102" i="11"/>
  <c r="AU2102" i="11"/>
  <c r="Z2103" i="11"/>
  <c r="AA2103" i="11"/>
  <c r="AB2103" i="11"/>
  <c r="AC2103" i="11"/>
  <c r="AD2103" i="11"/>
  <c r="AE2103" i="11"/>
  <c r="AF2103" i="11"/>
  <c r="AG2103" i="11"/>
  <c r="AH2103" i="11"/>
  <c r="AI2103" i="11"/>
  <c r="AJ2103" i="11"/>
  <c r="AK2103" i="11"/>
  <c r="AL2103" i="11"/>
  <c r="AM2103" i="11"/>
  <c r="AN2103" i="11"/>
  <c r="AO2103" i="11"/>
  <c r="AP2103" i="11"/>
  <c r="AQ2103" i="11"/>
  <c r="AR2103" i="11"/>
  <c r="AS2103" i="11"/>
  <c r="AT2103" i="11"/>
  <c r="AU2103" i="11"/>
  <c r="Z2104" i="11"/>
  <c r="AA2104" i="11"/>
  <c r="AB2104" i="11"/>
  <c r="AC2104" i="11"/>
  <c r="AD2104" i="11"/>
  <c r="AE2104" i="11"/>
  <c r="AF2104" i="11"/>
  <c r="AG2104" i="11"/>
  <c r="AH2104" i="11"/>
  <c r="AI2104" i="11"/>
  <c r="AJ2104" i="11"/>
  <c r="AK2104" i="11"/>
  <c r="AL2104" i="11"/>
  <c r="AM2104" i="11"/>
  <c r="AN2104" i="11"/>
  <c r="AO2104" i="11"/>
  <c r="AP2104" i="11"/>
  <c r="AQ2104" i="11"/>
  <c r="AR2104" i="11"/>
  <c r="AS2104" i="11"/>
  <c r="AT2104" i="11"/>
  <c r="AU2104" i="11"/>
  <c r="Z2105" i="11"/>
  <c r="AA2105" i="11"/>
  <c r="AB2105" i="11"/>
  <c r="AC2105" i="11"/>
  <c r="AD2105" i="11"/>
  <c r="AE2105" i="11"/>
  <c r="AF2105" i="11"/>
  <c r="AG2105" i="11"/>
  <c r="AH2105" i="11"/>
  <c r="AI2105" i="11"/>
  <c r="AJ2105" i="11"/>
  <c r="AK2105" i="11"/>
  <c r="AL2105" i="11"/>
  <c r="AM2105" i="11"/>
  <c r="AN2105" i="11"/>
  <c r="AO2105" i="11"/>
  <c r="AP2105" i="11"/>
  <c r="AQ2105" i="11"/>
  <c r="AR2105" i="11"/>
  <c r="AS2105" i="11"/>
  <c r="AT2105" i="11"/>
  <c r="AU2105" i="11"/>
  <c r="Z2106" i="11"/>
  <c r="AA2106" i="11"/>
  <c r="AB2106" i="11"/>
  <c r="AC2106" i="11"/>
  <c r="AD2106" i="11"/>
  <c r="AE2106" i="11"/>
  <c r="AF2106" i="11"/>
  <c r="AG2106" i="11"/>
  <c r="AH2106" i="11"/>
  <c r="AI2106" i="11"/>
  <c r="AJ2106" i="11"/>
  <c r="AK2106" i="11"/>
  <c r="AL2106" i="11"/>
  <c r="AM2106" i="11"/>
  <c r="AN2106" i="11"/>
  <c r="AO2106" i="11"/>
  <c r="AP2106" i="11"/>
  <c r="AQ2106" i="11"/>
  <c r="AR2106" i="11"/>
  <c r="AS2106" i="11"/>
  <c r="AT2106" i="11"/>
  <c r="AU2106" i="11"/>
  <c r="Z2107" i="11"/>
  <c r="AA2107" i="11"/>
  <c r="AB2107" i="11"/>
  <c r="AC2107" i="11"/>
  <c r="AD2107" i="11"/>
  <c r="AE2107" i="11"/>
  <c r="AF2107" i="11"/>
  <c r="AG2107" i="11"/>
  <c r="AH2107" i="11"/>
  <c r="AI2107" i="11"/>
  <c r="AJ2107" i="11"/>
  <c r="AK2107" i="11"/>
  <c r="AL2107" i="11"/>
  <c r="AM2107" i="11"/>
  <c r="AN2107" i="11"/>
  <c r="AO2107" i="11"/>
  <c r="AP2107" i="11"/>
  <c r="AQ2107" i="11"/>
  <c r="AR2107" i="11"/>
  <c r="AS2107" i="11"/>
  <c r="AT2107" i="11"/>
  <c r="AU2107" i="11"/>
  <c r="Z2108" i="11"/>
  <c r="AA2108" i="11"/>
  <c r="AB2108" i="11"/>
  <c r="AC2108" i="11"/>
  <c r="AD2108" i="11"/>
  <c r="AE2108" i="11"/>
  <c r="AF2108" i="11"/>
  <c r="AG2108" i="11"/>
  <c r="AH2108" i="11"/>
  <c r="AI2108" i="11"/>
  <c r="AJ2108" i="11"/>
  <c r="AK2108" i="11"/>
  <c r="AL2108" i="11"/>
  <c r="AM2108" i="11"/>
  <c r="AN2108" i="11"/>
  <c r="AO2108" i="11"/>
  <c r="AP2108" i="11"/>
  <c r="AQ2108" i="11"/>
  <c r="AR2108" i="11"/>
  <c r="AS2108" i="11"/>
  <c r="AT2108" i="11"/>
  <c r="AU2108" i="11"/>
  <c r="Z2109" i="11"/>
  <c r="AA2109" i="11"/>
  <c r="AB2109" i="11"/>
  <c r="AC2109" i="11"/>
  <c r="AD2109" i="11"/>
  <c r="AE2109" i="11"/>
  <c r="AF2109" i="11"/>
  <c r="AG2109" i="11"/>
  <c r="AH2109" i="11"/>
  <c r="AI2109" i="11"/>
  <c r="AJ2109" i="11"/>
  <c r="AK2109" i="11"/>
  <c r="AL2109" i="11"/>
  <c r="AM2109" i="11"/>
  <c r="AN2109" i="11"/>
  <c r="AO2109" i="11"/>
  <c r="AP2109" i="11"/>
  <c r="AQ2109" i="11"/>
  <c r="AR2109" i="11"/>
  <c r="AS2109" i="11"/>
  <c r="AT2109" i="11"/>
  <c r="AU2109" i="11"/>
  <c r="Z2110" i="11"/>
  <c r="AA2110" i="11"/>
  <c r="AB2110" i="11"/>
  <c r="AC2110" i="11"/>
  <c r="AD2110" i="11"/>
  <c r="AE2110" i="11"/>
  <c r="AF2110" i="11"/>
  <c r="AG2110" i="11"/>
  <c r="AH2110" i="11"/>
  <c r="AI2110" i="11"/>
  <c r="AJ2110" i="11"/>
  <c r="AK2110" i="11"/>
  <c r="AL2110" i="11"/>
  <c r="AM2110" i="11"/>
  <c r="AN2110" i="11"/>
  <c r="AO2110" i="11"/>
  <c r="AP2110" i="11"/>
  <c r="AQ2110" i="11"/>
  <c r="AR2110" i="11"/>
  <c r="AS2110" i="11"/>
  <c r="AT2110" i="11"/>
  <c r="AU2110" i="11"/>
  <c r="Z2111" i="11"/>
  <c r="AA2111" i="11"/>
  <c r="AB2111" i="11"/>
  <c r="AC2111" i="11"/>
  <c r="AD2111" i="11"/>
  <c r="AE2111" i="11"/>
  <c r="AF2111" i="11"/>
  <c r="AG2111" i="11"/>
  <c r="AH2111" i="11"/>
  <c r="AI2111" i="11"/>
  <c r="AJ2111" i="11"/>
  <c r="AK2111" i="11"/>
  <c r="AL2111" i="11"/>
  <c r="AM2111" i="11"/>
  <c r="AN2111" i="11"/>
  <c r="AO2111" i="11"/>
  <c r="AP2111" i="11"/>
  <c r="AQ2111" i="11"/>
  <c r="AR2111" i="11"/>
  <c r="AS2111" i="11"/>
  <c r="AT2111" i="11"/>
  <c r="AU2111" i="11"/>
  <c r="Z2112" i="11"/>
  <c r="AA2112" i="11"/>
  <c r="AB2112" i="11"/>
  <c r="AC2112" i="11"/>
  <c r="AD2112" i="11"/>
  <c r="AE2112" i="11"/>
  <c r="AF2112" i="11"/>
  <c r="AG2112" i="11"/>
  <c r="AH2112" i="11"/>
  <c r="AI2112" i="11"/>
  <c r="AJ2112" i="11"/>
  <c r="AK2112" i="11"/>
  <c r="AL2112" i="11"/>
  <c r="AM2112" i="11"/>
  <c r="AN2112" i="11"/>
  <c r="AO2112" i="11"/>
  <c r="AP2112" i="11"/>
  <c r="AQ2112" i="11"/>
  <c r="AR2112" i="11"/>
  <c r="AS2112" i="11"/>
  <c r="AT2112" i="11"/>
  <c r="AU2112" i="11"/>
  <c r="Z2113" i="11"/>
  <c r="AA2113" i="11"/>
  <c r="AB2113" i="11"/>
  <c r="AC2113" i="11"/>
  <c r="AD2113" i="11"/>
  <c r="AE2113" i="11"/>
  <c r="AF2113" i="11"/>
  <c r="AG2113" i="11"/>
  <c r="AH2113" i="11"/>
  <c r="AI2113" i="11"/>
  <c r="AJ2113" i="11"/>
  <c r="AK2113" i="11"/>
  <c r="AL2113" i="11"/>
  <c r="AM2113" i="11"/>
  <c r="AN2113" i="11"/>
  <c r="AO2113" i="11"/>
  <c r="AP2113" i="11"/>
  <c r="AQ2113" i="11"/>
  <c r="AR2113" i="11"/>
  <c r="AS2113" i="11"/>
  <c r="AT2113" i="11"/>
  <c r="AU2113" i="11"/>
  <c r="Z2114" i="11"/>
  <c r="AA2114" i="11"/>
  <c r="AB2114" i="11"/>
  <c r="AC2114" i="11"/>
  <c r="AD2114" i="11"/>
  <c r="AE2114" i="11"/>
  <c r="AF2114" i="11"/>
  <c r="AG2114" i="11"/>
  <c r="AH2114" i="11"/>
  <c r="AI2114" i="11"/>
  <c r="AJ2114" i="11"/>
  <c r="AK2114" i="11"/>
  <c r="AL2114" i="11"/>
  <c r="AM2114" i="11"/>
  <c r="AN2114" i="11"/>
  <c r="AO2114" i="11"/>
  <c r="AP2114" i="11"/>
  <c r="AQ2114" i="11"/>
  <c r="AR2114" i="11"/>
  <c r="AS2114" i="11"/>
  <c r="AT2114" i="11"/>
  <c r="AU2114" i="11"/>
  <c r="Z2115" i="11"/>
  <c r="AA2115" i="11"/>
  <c r="AB2115" i="11"/>
  <c r="AC2115" i="11"/>
  <c r="AD2115" i="11"/>
  <c r="AE2115" i="11"/>
  <c r="AF2115" i="11"/>
  <c r="AG2115" i="11"/>
  <c r="AH2115" i="11"/>
  <c r="AI2115" i="11"/>
  <c r="AJ2115" i="11"/>
  <c r="AK2115" i="11"/>
  <c r="AL2115" i="11"/>
  <c r="AM2115" i="11"/>
  <c r="AN2115" i="11"/>
  <c r="AO2115" i="11"/>
  <c r="AP2115" i="11"/>
  <c r="AQ2115" i="11"/>
  <c r="AR2115" i="11"/>
  <c r="AS2115" i="11"/>
  <c r="AT2115" i="11"/>
  <c r="AU2115" i="11"/>
  <c r="Z2116" i="11"/>
  <c r="AA2116" i="11"/>
  <c r="AB2116" i="11"/>
  <c r="AC2116" i="11"/>
  <c r="AD2116" i="11"/>
  <c r="AE2116" i="11"/>
  <c r="AF2116" i="11"/>
  <c r="AG2116" i="11"/>
  <c r="AH2116" i="11"/>
  <c r="AI2116" i="11"/>
  <c r="AJ2116" i="11"/>
  <c r="AK2116" i="11"/>
  <c r="AL2116" i="11"/>
  <c r="AM2116" i="11"/>
  <c r="AN2116" i="11"/>
  <c r="AO2116" i="11"/>
  <c r="AP2116" i="11"/>
  <c r="AQ2116" i="11"/>
  <c r="AR2116" i="11"/>
  <c r="AS2116" i="11"/>
  <c r="AT2116" i="11"/>
  <c r="AU2116" i="11"/>
  <c r="Z2117" i="11"/>
  <c r="AA2117" i="11"/>
  <c r="AB2117" i="11"/>
  <c r="AC2117" i="11"/>
  <c r="AD2117" i="11"/>
  <c r="AE2117" i="11"/>
  <c r="AF2117" i="11"/>
  <c r="AG2117" i="11"/>
  <c r="AH2117" i="11"/>
  <c r="AI2117" i="11"/>
  <c r="AJ2117" i="11"/>
  <c r="AK2117" i="11"/>
  <c r="AL2117" i="11"/>
  <c r="AM2117" i="11"/>
  <c r="AN2117" i="11"/>
  <c r="AO2117" i="11"/>
  <c r="AP2117" i="11"/>
  <c r="AQ2117" i="11"/>
  <c r="AR2117" i="11"/>
  <c r="AS2117" i="11"/>
  <c r="AT2117" i="11"/>
  <c r="AU2117" i="11"/>
  <c r="Z2118" i="11"/>
  <c r="AA2118" i="11"/>
  <c r="AB2118" i="11"/>
  <c r="AC2118" i="11"/>
  <c r="AD2118" i="11"/>
  <c r="AE2118" i="11"/>
  <c r="AF2118" i="11"/>
  <c r="AG2118" i="11"/>
  <c r="AH2118" i="11"/>
  <c r="AI2118" i="11"/>
  <c r="AJ2118" i="11"/>
  <c r="AK2118" i="11"/>
  <c r="AL2118" i="11"/>
  <c r="AM2118" i="11"/>
  <c r="AN2118" i="11"/>
  <c r="AO2118" i="11"/>
  <c r="AP2118" i="11"/>
  <c r="AQ2118" i="11"/>
  <c r="AR2118" i="11"/>
  <c r="AS2118" i="11"/>
  <c r="AT2118" i="11"/>
  <c r="AU2118" i="11"/>
  <c r="Z2119" i="11"/>
  <c r="AA2119" i="11"/>
  <c r="AB2119" i="11"/>
  <c r="AC2119" i="11"/>
  <c r="AD2119" i="11"/>
  <c r="AE2119" i="11"/>
  <c r="AF2119" i="11"/>
  <c r="AG2119" i="11"/>
  <c r="AH2119" i="11"/>
  <c r="AI2119" i="11"/>
  <c r="AJ2119" i="11"/>
  <c r="AK2119" i="11"/>
  <c r="AL2119" i="11"/>
  <c r="AM2119" i="11"/>
  <c r="AN2119" i="11"/>
  <c r="AO2119" i="11"/>
  <c r="AP2119" i="11"/>
  <c r="AQ2119" i="11"/>
  <c r="AR2119" i="11"/>
  <c r="AS2119" i="11"/>
  <c r="AT2119" i="11"/>
  <c r="AU2119" i="11"/>
  <c r="Z2120" i="11"/>
  <c r="AA2120" i="11"/>
  <c r="AB2120" i="11"/>
  <c r="AC2120" i="11"/>
  <c r="AD2120" i="11"/>
  <c r="AE2120" i="11"/>
  <c r="AF2120" i="11"/>
  <c r="AG2120" i="11"/>
  <c r="AH2120" i="11"/>
  <c r="AI2120" i="11"/>
  <c r="AJ2120" i="11"/>
  <c r="AK2120" i="11"/>
  <c r="AL2120" i="11"/>
  <c r="AM2120" i="11"/>
  <c r="AN2120" i="11"/>
  <c r="AO2120" i="11"/>
  <c r="AP2120" i="11"/>
  <c r="AQ2120" i="11"/>
  <c r="AR2120" i="11"/>
  <c r="AS2120" i="11"/>
  <c r="AT2120" i="11"/>
  <c r="AU2120" i="11"/>
  <c r="Z2121" i="11"/>
  <c r="AA2121" i="11"/>
  <c r="AB2121" i="11"/>
  <c r="AC2121" i="11"/>
  <c r="AD2121" i="11"/>
  <c r="AE2121" i="11"/>
  <c r="AF2121" i="11"/>
  <c r="AG2121" i="11"/>
  <c r="AH2121" i="11"/>
  <c r="AI2121" i="11"/>
  <c r="AJ2121" i="11"/>
  <c r="AK2121" i="11"/>
  <c r="AL2121" i="11"/>
  <c r="AM2121" i="11"/>
  <c r="AN2121" i="11"/>
  <c r="AO2121" i="11"/>
  <c r="AP2121" i="11"/>
  <c r="AQ2121" i="11"/>
  <c r="AR2121" i="11"/>
  <c r="AS2121" i="11"/>
  <c r="AT2121" i="11"/>
  <c r="AU2121" i="11"/>
  <c r="Z2122" i="11"/>
  <c r="AA2122" i="11"/>
  <c r="AB2122" i="11"/>
  <c r="AC2122" i="11"/>
  <c r="AD2122" i="11"/>
  <c r="AE2122" i="11"/>
  <c r="AF2122" i="11"/>
  <c r="AG2122" i="11"/>
  <c r="AH2122" i="11"/>
  <c r="AI2122" i="11"/>
  <c r="AJ2122" i="11"/>
  <c r="AK2122" i="11"/>
  <c r="AL2122" i="11"/>
  <c r="AM2122" i="11"/>
  <c r="AN2122" i="11"/>
  <c r="AO2122" i="11"/>
  <c r="AP2122" i="11"/>
  <c r="AQ2122" i="11"/>
  <c r="AR2122" i="11"/>
  <c r="AS2122" i="11"/>
  <c r="AT2122" i="11"/>
  <c r="AU2122" i="11"/>
  <c r="Z2123" i="11"/>
  <c r="AA2123" i="11"/>
  <c r="AB2123" i="11"/>
  <c r="AC2123" i="11"/>
  <c r="AD2123" i="11"/>
  <c r="AE2123" i="11"/>
  <c r="AF2123" i="11"/>
  <c r="AG2123" i="11"/>
  <c r="AH2123" i="11"/>
  <c r="AI2123" i="11"/>
  <c r="AJ2123" i="11"/>
  <c r="AK2123" i="11"/>
  <c r="AL2123" i="11"/>
  <c r="AM2123" i="11"/>
  <c r="AN2123" i="11"/>
  <c r="AO2123" i="11"/>
  <c r="AP2123" i="11"/>
  <c r="AQ2123" i="11"/>
  <c r="AR2123" i="11"/>
  <c r="AS2123" i="11"/>
  <c r="AT2123" i="11"/>
  <c r="AU2123" i="11"/>
  <c r="Z2124" i="11"/>
  <c r="AA2124" i="11"/>
  <c r="AB2124" i="11"/>
  <c r="AC2124" i="11"/>
  <c r="AD2124" i="11"/>
  <c r="AE2124" i="11"/>
  <c r="AF2124" i="11"/>
  <c r="AG2124" i="11"/>
  <c r="AH2124" i="11"/>
  <c r="AI2124" i="11"/>
  <c r="AJ2124" i="11"/>
  <c r="AK2124" i="11"/>
  <c r="AL2124" i="11"/>
  <c r="AM2124" i="11"/>
  <c r="AN2124" i="11"/>
  <c r="AO2124" i="11"/>
  <c r="AP2124" i="11"/>
  <c r="AQ2124" i="11"/>
  <c r="AR2124" i="11"/>
  <c r="AS2124" i="11"/>
  <c r="AT2124" i="11"/>
  <c r="AU2124" i="11"/>
  <c r="Z2125" i="11"/>
  <c r="AA2125" i="11"/>
  <c r="AB2125" i="11"/>
  <c r="AC2125" i="11"/>
  <c r="AD2125" i="11"/>
  <c r="AE2125" i="11"/>
  <c r="AF2125" i="11"/>
  <c r="AG2125" i="11"/>
  <c r="AH2125" i="11"/>
  <c r="AI2125" i="11"/>
  <c r="AJ2125" i="11"/>
  <c r="AK2125" i="11"/>
  <c r="AL2125" i="11"/>
  <c r="AM2125" i="11"/>
  <c r="AN2125" i="11"/>
  <c r="AO2125" i="11"/>
  <c r="AP2125" i="11"/>
  <c r="AQ2125" i="11"/>
  <c r="AR2125" i="11"/>
  <c r="AS2125" i="11"/>
  <c r="AT2125" i="11"/>
  <c r="AU2125" i="11"/>
  <c r="Z2126" i="11"/>
  <c r="AA2126" i="11"/>
  <c r="AB2126" i="11"/>
  <c r="AC2126" i="11"/>
  <c r="AD2126" i="11"/>
  <c r="AE2126" i="11"/>
  <c r="AF2126" i="11"/>
  <c r="AG2126" i="11"/>
  <c r="AH2126" i="11"/>
  <c r="AI2126" i="11"/>
  <c r="AJ2126" i="11"/>
  <c r="AK2126" i="11"/>
  <c r="AL2126" i="11"/>
  <c r="AM2126" i="11"/>
  <c r="AN2126" i="11"/>
  <c r="AO2126" i="11"/>
  <c r="AP2126" i="11"/>
  <c r="AQ2126" i="11"/>
  <c r="AR2126" i="11"/>
  <c r="AS2126" i="11"/>
  <c r="AT2126" i="11"/>
  <c r="AU2126" i="11"/>
  <c r="Z2127" i="11"/>
  <c r="AA2127" i="11"/>
  <c r="AB2127" i="11"/>
  <c r="AC2127" i="11"/>
  <c r="AD2127" i="11"/>
  <c r="AE2127" i="11"/>
  <c r="AF2127" i="11"/>
  <c r="AG2127" i="11"/>
  <c r="AH2127" i="11"/>
  <c r="AI2127" i="11"/>
  <c r="AJ2127" i="11"/>
  <c r="AK2127" i="11"/>
  <c r="AL2127" i="11"/>
  <c r="AM2127" i="11"/>
  <c r="AN2127" i="11"/>
  <c r="AO2127" i="11"/>
  <c r="AP2127" i="11"/>
  <c r="AQ2127" i="11"/>
  <c r="AR2127" i="11"/>
  <c r="AS2127" i="11"/>
  <c r="AT2127" i="11"/>
  <c r="AU2127" i="11"/>
  <c r="Z2128" i="11"/>
  <c r="AA2128" i="11"/>
  <c r="AB2128" i="11"/>
  <c r="AC2128" i="11"/>
  <c r="AD2128" i="11"/>
  <c r="AE2128" i="11"/>
  <c r="AF2128" i="11"/>
  <c r="AG2128" i="11"/>
  <c r="AH2128" i="11"/>
  <c r="AI2128" i="11"/>
  <c r="AJ2128" i="11"/>
  <c r="AK2128" i="11"/>
  <c r="AL2128" i="11"/>
  <c r="AM2128" i="11"/>
  <c r="AN2128" i="11"/>
  <c r="AO2128" i="11"/>
  <c r="AP2128" i="11"/>
  <c r="AQ2128" i="11"/>
  <c r="AR2128" i="11"/>
  <c r="AS2128" i="11"/>
  <c r="AT2128" i="11"/>
  <c r="AU2128" i="11"/>
  <c r="Z2129" i="11"/>
  <c r="AA2129" i="11"/>
  <c r="AB2129" i="11"/>
  <c r="AC2129" i="11"/>
  <c r="AD2129" i="11"/>
  <c r="AE2129" i="11"/>
  <c r="AF2129" i="11"/>
  <c r="AG2129" i="11"/>
  <c r="AH2129" i="11"/>
  <c r="AI2129" i="11"/>
  <c r="AJ2129" i="11"/>
  <c r="AK2129" i="11"/>
  <c r="AL2129" i="11"/>
  <c r="AM2129" i="11"/>
  <c r="AN2129" i="11"/>
  <c r="AO2129" i="11"/>
  <c r="AP2129" i="11"/>
  <c r="AQ2129" i="11"/>
  <c r="AR2129" i="11"/>
  <c r="AS2129" i="11"/>
  <c r="AT2129" i="11"/>
  <c r="AU2129" i="11"/>
  <c r="Z2130" i="11"/>
  <c r="AA2130" i="11"/>
  <c r="AB2130" i="11"/>
  <c r="AC2130" i="11"/>
  <c r="AD2130" i="11"/>
  <c r="AE2130" i="11"/>
  <c r="AF2130" i="11"/>
  <c r="AG2130" i="11"/>
  <c r="AH2130" i="11"/>
  <c r="AI2130" i="11"/>
  <c r="AJ2130" i="11"/>
  <c r="AK2130" i="11"/>
  <c r="AL2130" i="11"/>
  <c r="AM2130" i="11"/>
  <c r="AN2130" i="11"/>
  <c r="AO2130" i="11"/>
  <c r="AP2130" i="11"/>
  <c r="AQ2130" i="11"/>
  <c r="AR2130" i="11"/>
  <c r="AS2130" i="11"/>
  <c r="AT2130" i="11"/>
  <c r="AU2130" i="11"/>
  <c r="Z2131" i="11"/>
  <c r="AA2131" i="11"/>
  <c r="AB2131" i="11"/>
  <c r="AC2131" i="11"/>
  <c r="AD2131" i="11"/>
  <c r="AE2131" i="11"/>
  <c r="AF2131" i="11"/>
  <c r="AG2131" i="11"/>
  <c r="AH2131" i="11"/>
  <c r="AI2131" i="11"/>
  <c r="AJ2131" i="11"/>
  <c r="AK2131" i="11"/>
  <c r="AL2131" i="11"/>
  <c r="AM2131" i="11"/>
  <c r="AN2131" i="11"/>
  <c r="AO2131" i="11"/>
  <c r="AP2131" i="11"/>
  <c r="AQ2131" i="11"/>
  <c r="AR2131" i="11"/>
  <c r="AS2131" i="11"/>
  <c r="AT2131" i="11"/>
  <c r="AU2131" i="11"/>
  <c r="Z2132" i="11"/>
  <c r="AA2132" i="11"/>
  <c r="AB2132" i="11"/>
  <c r="AC2132" i="11"/>
  <c r="AD2132" i="11"/>
  <c r="AE2132" i="11"/>
  <c r="AF2132" i="11"/>
  <c r="AG2132" i="11"/>
  <c r="AH2132" i="11"/>
  <c r="AI2132" i="11"/>
  <c r="AJ2132" i="11"/>
  <c r="AK2132" i="11"/>
  <c r="AL2132" i="11"/>
  <c r="AM2132" i="11"/>
  <c r="AN2132" i="11"/>
  <c r="AO2132" i="11"/>
  <c r="AP2132" i="11"/>
  <c r="AQ2132" i="11"/>
  <c r="AR2132" i="11"/>
  <c r="AS2132" i="11"/>
  <c r="AT2132" i="11"/>
  <c r="AU2132" i="11"/>
  <c r="Z2133" i="11"/>
  <c r="AA2133" i="11"/>
  <c r="AB2133" i="11"/>
  <c r="AC2133" i="11"/>
  <c r="AD2133" i="11"/>
  <c r="AE2133" i="11"/>
  <c r="AF2133" i="11"/>
  <c r="AG2133" i="11"/>
  <c r="AH2133" i="11"/>
  <c r="AI2133" i="11"/>
  <c r="AJ2133" i="11"/>
  <c r="AK2133" i="11"/>
  <c r="AL2133" i="11"/>
  <c r="AM2133" i="11"/>
  <c r="AN2133" i="11"/>
  <c r="AO2133" i="11"/>
  <c r="AP2133" i="11"/>
  <c r="AQ2133" i="11"/>
  <c r="AR2133" i="11"/>
  <c r="AS2133" i="11"/>
  <c r="AT2133" i="11"/>
  <c r="AU2133" i="11"/>
  <c r="Z2134" i="11"/>
  <c r="AA2134" i="11"/>
  <c r="AB2134" i="11"/>
  <c r="AC2134" i="11"/>
  <c r="AD2134" i="11"/>
  <c r="AE2134" i="11"/>
  <c r="AF2134" i="11"/>
  <c r="AG2134" i="11"/>
  <c r="AH2134" i="11"/>
  <c r="AI2134" i="11"/>
  <c r="AJ2134" i="11"/>
  <c r="AK2134" i="11"/>
  <c r="AL2134" i="11"/>
  <c r="AM2134" i="11"/>
  <c r="AN2134" i="11"/>
  <c r="AO2134" i="11"/>
  <c r="AP2134" i="11"/>
  <c r="AQ2134" i="11"/>
  <c r="AR2134" i="11"/>
  <c r="AS2134" i="11"/>
  <c r="AT2134" i="11"/>
  <c r="AU2134" i="11"/>
  <c r="Z2135" i="11"/>
  <c r="AA2135" i="11"/>
  <c r="AB2135" i="11"/>
  <c r="AC2135" i="11"/>
  <c r="AD2135" i="11"/>
  <c r="AE2135" i="11"/>
  <c r="AF2135" i="11"/>
  <c r="AG2135" i="11"/>
  <c r="AH2135" i="11"/>
  <c r="AI2135" i="11"/>
  <c r="AJ2135" i="11"/>
  <c r="AK2135" i="11"/>
  <c r="AL2135" i="11"/>
  <c r="AM2135" i="11"/>
  <c r="AN2135" i="11"/>
  <c r="AO2135" i="11"/>
  <c r="AP2135" i="11"/>
  <c r="AQ2135" i="11"/>
  <c r="AR2135" i="11"/>
  <c r="AS2135" i="11"/>
  <c r="AT2135" i="11"/>
  <c r="AU2135" i="11"/>
  <c r="Z2136" i="11"/>
  <c r="AA2136" i="11"/>
  <c r="AB2136" i="11"/>
  <c r="AC2136" i="11"/>
  <c r="AD2136" i="11"/>
  <c r="AE2136" i="11"/>
  <c r="AF2136" i="11"/>
  <c r="AG2136" i="11"/>
  <c r="AH2136" i="11"/>
  <c r="AI2136" i="11"/>
  <c r="AJ2136" i="11"/>
  <c r="AK2136" i="11"/>
  <c r="AL2136" i="11"/>
  <c r="AM2136" i="11"/>
  <c r="AN2136" i="11"/>
  <c r="AO2136" i="11"/>
  <c r="AP2136" i="11"/>
  <c r="AQ2136" i="11"/>
  <c r="AR2136" i="11"/>
  <c r="AS2136" i="11"/>
  <c r="AT2136" i="11"/>
  <c r="AU2136" i="11"/>
  <c r="Z2137" i="11"/>
  <c r="AA2137" i="11"/>
  <c r="AB2137" i="11"/>
  <c r="AC2137" i="11"/>
  <c r="AD2137" i="11"/>
  <c r="AE2137" i="11"/>
  <c r="AF2137" i="11"/>
  <c r="AG2137" i="11"/>
  <c r="AH2137" i="11"/>
  <c r="AI2137" i="11"/>
  <c r="AJ2137" i="11"/>
  <c r="AK2137" i="11"/>
  <c r="AL2137" i="11"/>
  <c r="AM2137" i="11"/>
  <c r="AN2137" i="11"/>
  <c r="AO2137" i="11"/>
  <c r="AP2137" i="11"/>
  <c r="AQ2137" i="11"/>
  <c r="AR2137" i="11"/>
  <c r="AS2137" i="11"/>
  <c r="AT2137" i="11"/>
  <c r="AU2137" i="11"/>
  <c r="Z2138" i="11"/>
  <c r="AA2138" i="11"/>
  <c r="AB2138" i="11"/>
  <c r="AC2138" i="11"/>
  <c r="AD2138" i="11"/>
  <c r="AE2138" i="11"/>
  <c r="AF2138" i="11"/>
  <c r="AG2138" i="11"/>
  <c r="AH2138" i="11"/>
  <c r="AI2138" i="11"/>
  <c r="AJ2138" i="11"/>
  <c r="AK2138" i="11"/>
  <c r="AL2138" i="11"/>
  <c r="AM2138" i="11"/>
  <c r="AN2138" i="11"/>
  <c r="AO2138" i="11"/>
  <c r="AP2138" i="11"/>
  <c r="AQ2138" i="11"/>
  <c r="AR2138" i="11"/>
  <c r="AS2138" i="11"/>
  <c r="AT2138" i="11"/>
  <c r="AU2138" i="11"/>
  <c r="Z2139" i="11"/>
  <c r="AA2139" i="11"/>
  <c r="AB2139" i="11"/>
  <c r="AC2139" i="11"/>
  <c r="AD2139" i="11"/>
  <c r="AE2139" i="11"/>
  <c r="AF2139" i="11"/>
  <c r="AG2139" i="11"/>
  <c r="AH2139" i="11"/>
  <c r="AI2139" i="11"/>
  <c r="AJ2139" i="11"/>
  <c r="AK2139" i="11"/>
  <c r="AL2139" i="11"/>
  <c r="AM2139" i="11"/>
  <c r="AN2139" i="11"/>
  <c r="AO2139" i="11"/>
  <c r="AP2139" i="11"/>
  <c r="AQ2139" i="11"/>
  <c r="AR2139" i="11"/>
  <c r="AS2139" i="11"/>
  <c r="AT2139" i="11"/>
  <c r="AU2139" i="11"/>
  <c r="Z2140" i="11"/>
  <c r="AA2140" i="11"/>
  <c r="AB2140" i="11"/>
  <c r="AC2140" i="11"/>
  <c r="AD2140" i="11"/>
  <c r="AE2140" i="11"/>
  <c r="AF2140" i="11"/>
  <c r="AG2140" i="11"/>
  <c r="AH2140" i="11"/>
  <c r="AI2140" i="11"/>
  <c r="AJ2140" i="11"/>
  <c r="AK2140" i="11"/>
  <c r="AL2140" i="11"/>
  <c r="AM2140" i="11"/>
  <c r="AN2140" i="11"/>
  <c r="AO2140" i="11"/>
  <c r="AP2140" i="11"/>
  <c r="AQ2140" i="11"/>
  <c r="AR2140" i="11"/>
  <c r="AS2140" i="11"/>
  <c r="AT2140" i="11"/>
  <c r="AU2140" i="11"/>
  <c r="Z2141" i="11"/>
  <c r="AA2141" i="11"/>
  <c r="AB2141" i="11"/>
  <c r="AC2141" i="11"/>
  <c r="AD2141" i="11"/>
  <c r="AE2141" i="11"/>
  <c r="AF2141" i="11"/>
  <c r="AG2141" i="11"/>
  <c r="AH2141" i="11"/>
  <c r="AI2141" i="11"/>
  <c r="AJ2141" i="11"/>
  <c r="AK2141" i="11"/>
  <c r="AL2141" i="11"/>
  <c r="AM2141" i="11"/>
  <c r="AN2141" i="11"/>
  <c r="AO2141" i="11"/>
  <c r="AP2141" i="11"/>
  <c r="AQ2141" i="11"/>
  <c r="AR2141" i="11"/>
  <c r="AS2141" i="11"/>
  <c r="AT2141" i="11"/>
  <c r="AU2141" i="11"/>
  <c r="Z2142" i="11"/>
  <c r="AA2142" i="11"/>
  <c r="AB2142" i="11"/>
  <c r="AC2142" i="11"/>
  <c r="AD2142" i="11"/>
  <c r="AE2142" i="11"/>
  <c r="AF2142" i="11"/>
  <c r="AG2142" i="11"/>
  <c r="AH2142" i="11"/>
  <c r="AI2142" i="11"/>
  <c r="AJ2142" i="11"/>
  <c r="AK2142" i="11"/>
  <c r="AL2142" i="11"/>
  <c r="AM2142" i="11"/>
  <c r="AN2142" i="11"/>
  <c r="AO2142" i="11"/>
  <c r="AP2142" i="11"/>
  <c r="AQ2142" i="11"/>
  <c r="AR2142" i="11"/>
  <c r="AS2142" i="11"/>
  <c r="AT2142" i="11"/>
  <c r="AU2142" i="11"/>
  <c r="Z2143" i="11"/>
  <c r="AA2143" i="11"/>
  <c r="AB2143" i="11"/>
  <c r="AC2143" i="11"/>
  <c r="AD2143" i="11"/>
  <c r="AE2143" i="11"/>
  <c r="AF2143" i="11"/>
  <c r="AG2143" i="11"/>
  <c r="AH2143" i="11"/>
  <c r="AI2143" i="11"/>
  <c r="AJ2143" i="11"/>
  <c r="AK2143" i="11"/>
  <c r="AL2143" i="11"/>
  <c r="AM2143" i="11"/>
  <c r="AN2143" i="11"/>
  <c r="AO2143" i="11"/>
  <c r="AP2143" i="11"/>
  <c r="AQ2143" i="11"/>
  <c r="AR2143" i="11"/>
  <c r="AS2143" i="11"/>
  <c r="AT2143" i="11"/>
  <c r="AU2143" i="11"/>
  <c r="Z2144" i="11"/>
  <c r="AA2144" i="11"/>
  <c r="AB2144" i="11"/>
  <c r="AC2144" i="11"/>
  <c r="AD2144" i="11"/>
  <c r="AE2144" i="11"/>
  <c r="AF2144" i="11"/>
  <c r="AG2144" i="11"/>
  <c r="AH2144" i="11"/>
  <c r="AI2144" i="11"/>
  <c r="AJ2144" i="11"/>
  <c r="AK2144" i="11"/>
  <c r="AL2144" i="11"/>
  <c r="AM2144" i="11"/>
  <c r="AN2144" i="11"/>
  <c r="AO2144" i="11"/>
  <c r="AP2144" i="11"/>
  <c r="AQ2144" i="11"/>
  <c r="AR2144" i="11"/>
  <c r="AS2144" i="11"/>
  <c r="AT2144" i="11"/>
  <c r="AU2144" i="11"/>
  <c r="Z2145" i="11"/>
  <c r="AA2145" i="11"/>
  <c r="AB2145" i="11"/>
  <c r="AC2145" i="11"/>
  <c r="AD2145" i="11"/>
  <c r="AE2145" i="11"/>
  <c r="AF2145" i="11"/>
  <c r="AG2145" i="11"/>
  <c r="AH2145" i="11"/>
  <c r="AI2145" i="11"/>
  <c r="AJ2145" i="11"/>
  <c r="AK2145" i="11"/>
  <c r="AL2145" i="11"/>
  <c r="AM2145" i="11"/>
  <c r="AN2145" i="11"/>
  <c r="AO2145" i="11"/>
  <c r="AP2145" i="11"/>
  <c r="AQ2145" i="11"/>
  <c r="AR2145" i="11"/>
  <c r="AS2145" i="11"/>
  <c r="AT2145" i="11"/>
  <c r="AU2145" i="11"/>
  <c r="Z2146" i="11"/>
  <c r="AA2146" i="11"/>
  <c r="AB2146" i="11"/>
  <c r="AC2146" i="11"/>
  <c r="AD2146" i="11"/>
  <c r="AE2146" i="11"/>
  <c r="AF2146" i="11"/>
  <c r="AG2146" i="11"/>
  <c r="AH2146" i="11"/>
  <c r="AI2146" i="11"/>
  <c r="AJ2146" i="11"/>
  <c r="AK2146" i="11"/>
  <c r="AL2146" i="11"/>
  <c r="AM2146" i="11"/>
  <c r="AN2146" i="11"/>
  <c r="AO2146" i="11"/>
  <c r="AP2146" i="11"/>
  <c r="AQ2146" i="11"/>
  <c r="AR2146" i="11"/>
  <c r="AS2146" i="11"/>
  <c r="AT2146" i="11"/>
  <c r="AU2146" i="11"/>
  <c r="Z2147" i="11"/>
  <c r="AA2147" i="11"/>
  <c r="AB2147" i="11"/>
  <c r="AC2147" i="11"/>
  <c r="AD2147" i="11"/>
  <c r="AE2147" i="11"/>
  <c r="AF2147" i="11"/>
  <c r="AG2147" i="11"/>
  <c r="AH2147" i="11"/>
  <c r="AI2147" i="11"/>
  <c r="AJ2147" i="11"/>
  <c r="AK2147" i="11"/>
  <c r="AL2147" i="11"/>
  <c r="AM2147" i="11"/>
  <c r="AN2147" i="11"/>
  <c r="AO2147" i="11"/>
  <c r="AP2147" i="11"/>
  <c r="AQ2147" i="11"/>
  <c r="AR2147" i="11"/>
  <c r="AS2147" i="11"/>
  <c r="AT2147" i="11"/>
  <c r="AU2147" i="11"/>
  <c r="Z2148" i="11"/>
  <c r="AA2148" i="11"/>
  <c r="AB2148" i="11"/>
  <c r="AC2148" i="11"/>
  <c r="AD2148" i="11"/>
  <c r="AE2148" i="11"/>
  <c r="AF2148" i="11"/>
  <c r="AG2148" i="11"/>
  <c r="AH2148" i="11"/>
  <c r="AI2148" i="11"/>
  <c r="AJ2148" i="11"/>
  <c r="AK2148" i="11"/>
  <c r="AL2148" i="11"/>
  <c r="AM2148" i="11"/>
  <c r="AN2148" i="11"/>
  <c r="AO2148" i="11"/>
  <c r="AP2148" i="11"/>
  <c r="AQ2148" i="11"/>
  <c r="AR2148" i="11"/>
  <c r="AS2148" i="11"/>
  <c r="AT2148" i="11"/>
  <c r="AU2148" i="11"/>
  <c r="Z2149" i="11"/>
  <c r="AA2149" i="11"/>
  <c r="AB2149" i="11"/>
  <c r="AC2149" i="11"/>
  <c r="AD2149" i="11"/>
  <c r="AE2149" i="11"/>
  <c r="AF2149" i="11"/>
  <c r="AG2149" i="11"/>
  <c r="AH2149" i="11"/>
  <c r="AI2149" i="11"/>
  <c r="AJ2149" i="11"/>
  <c r="AK2149" i="11"/>
  <c r="AL2149" i="11"/>
  <c r="AM2149" i="11"/>
  <c r="AN2149" i="11"/>
  <c r="AO2149" i="11"/>
  <c r="AP2149" i="11"/>
  <c r="AQ2149" i="11"/>
  <c r="AR2149" i="11"/>
  <c r="AS2149" i="11"/>
  <c r="AT2149" i="11"/>
  <c r="AU2149" i="11"/>
  <c r="Z2150" i="11"/>
  <c r="AA2150" i="11"/>
  <c r="AB2150" i="11"/>
  <c r="AC2150" i="11"/>
  <c r="AD2150" i="11"/>
  <c r="AE2150" i="11"/>
  <c r="AF2150" i="11"/>
  <c r="AG2150" i="11"/>
  <c r="AH2150" i="11"/>
  <c r="AI2150" i="11"/>
  <c r="AJ2150" i="11"/>
  <c r="AK2150" i="11"/>
  <c r="AL2150" i="11"/>
  <c r="AM2150" i="11"/>
  <c r="AN2150" i="11"/>
  <c r="AO2150" i="11"/>
  <c r="AP2150" i="11"/>
  <c r="AQ2150" i="11"/>
  <c r="AR2150" i="11"/>
  <c r="AS2150" i="11"/>
  <c r="AT2150" i="11"/>
  <c r="AU2150" i="11"/>
  <c r="Z2151" i="11"/>
  <c r="AA2151" i="11"/>
  <c r="AB2151" i="11"/>
  <c r="AC2151" i="11"/>
  <c r="AD2151" i="11"/>
  <c r="AE2151" i="11"/>
  <c r="AF2151" i="11"/>
  <c r="AG2151" i="11"/>
  <c r="AH2151" i="11"/>
  <c r="AI2151" i="11"/>
  <c r="AJ2151" i="11"/>
  <c r="AK2151" i="11"/>
  <c r="AL2151" i="11"/>
  <c r="AM2151" i="11"/>
  <c r="AN2151" i="11"/>
  <c r="AO2151" i="11"/>
  <c r="AP2151" i="11"/>
  <c r="AQ2151" i="11"/>
  <c r="AR2151" i="11"/>
  <c r="AS2151" i="11"/>
  <c r="AT2151" i="11"/>
  <c r="AU2151" i="11"/>
  <c r="Z2152" i="11"/>
  <c r="AA2152" i="11"/>
  <c r="AB2152" i="11"/>
  <c r="AC2152" i="11"/>
  <c r="AD2152" i="11"/>
  <c r="AE2152" i="11"/>
  <c r="AF2152" i="11"/>
  <c r="AG2152" i="11"/>
  <c r="AH2152" i="11"/>
  <c r="AI2152" i="11"/>
  <c r="AJ2152" i="11"/>
  <c r="AK2152" i="11"/>
  <c r="AL2152" i="11"/>
  <c r="AM2152" i="11"/>
  <c r="AN2152" i="11"/>
  <c r="AO2152" i="11"/>
  <c r="AP2152" i="11"/>
  <c r="AQ2152" i="11"/>
  <c r="AR2152" i="11"/>
  <c r="AS2152" i="11"/>
  <c r="AT2152" i="11"/>
  <c r="AU2152" i="11"/>
  <c r="Z2153" i="11"/>
  <c r="AA2153" i="11"/>
  <c r="AB2153" i="11"/>
  <c r="AC2153" i="11"/>
  <c r="AD2153" i="11"/>
  <c r="AE2153" i="11"/>
  <c r="AF2153" i="11"/>
  <c r="AG2153" i="11"/>
  <c r="AH2153" i="11"/>
  <c r="AI2153" i="11"/>
  <c r="AJ2153" i="11"/>
  <c r="AK2153" i="11"/>
  <c r="AL2153" i="11"/>
  <c r="AM2153" i="11"/>
  <c r="AN2153" i="11"/>
  <c r="AO2153" i="11"/>
  <c r="AP2153" i="11"/>
  <c r="AQ2153" i="11"/>
  <c r="AR2153" i="11"/>
  <c r="AS2153" i="11"/>
  <c r="AT2153" i="11"/>
  <c r="AU2153" i="11"/>
  <c r="Z2154" i="11"/>
  <c r="AA2154" i="11"/>
  <c r="AB2154" i="11"/>
  <c r="AC2154" i="11"/>
  <c r="AD2154" i="11"/>
  <c r="AE2154" i="11"/>
  <c r="AF2154" i="11"/>
  <c r="AG2154" i="11"/>
  <c r="AH2154" i="11"/>
  <c r="AI2154" i="11"/>
  <c r="AJ2154" i="11"/>
  <c r="AK2154" i="11"/>
  <c r="AL2154" i="11"/>
  <c r="AM2154" i="11"/>
  <c r="AN2154" i="11"/>
  <c r="AO2154" i="11"/>
  <c r="AP2154" i="11"/>
  <c r="AQ2154" i="11"/>
  <c r="AR2154" i="11"/>
  <c r="AS2154" i="11"/>
  <c r="AT2154" i="11"/>
  <c r="AU2154" i="11"/>
  <c r="Z2155" i="11"/>
  <c r="AA2155" i="11"/>
  <c r="AB2155" i="11"/>
  <c r="AC2155" i="11"/>
  <c r="AD2155" i="11"/>
  <c r="AE2155" i="11"/>
  <c r="AF2155" i="11"/>
  <c r="AG2155" i="11"/>
  <c r="AH2155" i="11"/>
  <c r="AI2155" i="11"/>
  <c r="AJ2155" i="11"/>
  <c r="AK2155" i="11"/>
  <c r="AL2155" i="11"/>
  <c r="AM2155" i="11"/>
  <c r="AN2155" i="11"/>
  <c r="AO2155" i="11"/>
  <c r="AP2155" i="11"/>
  <c r="AQ2155" i="11"/>
  <c r="AR2155" i="11"/>
  <c r="AS2155" i="11"/>
  <c r="AT2155" i="11"/>
  <c r="AU2155" i="11"/>
  <c r="Z2156" i="11"/>
  <c r="AA2156" i="11"/>
  <c r="AB2156" i="11"/>
  <c r="AC2156" i="11"/>
  <c r="AD2156" i="11"/>
  <c r="AE2156" i="11"/>
  <c r="AF2156" i="11"/>
  <c r="AG2156" i="11"/>
  <c r="AH2156" i="11"/>
  <c r="AI2156" i="11"/>
  <c r="AJ2156" i="11"/>
  <c r="AK2156" i="11"/>
  <c r="AL2156" i="11"/>
  <c r="AM2156" i="11"/>
  <c r="AN2156" i="11"/>
  <c r="AO2156" i="11"/>
  <c r="AP2156" i="11"/>
  <c r="AQ2156" i="11"/>
  <c r="AR2156" i="11"/>
  <c r="AS2156" i="11"/>
  <c r="AT2156" i="11"/>
  <c r="AU2156" i="11"/>
  <c r="Z2157" i="11"/>
  <c r="AA2157" i="11"/>
  <c r="AB2157" i="11"/>
  <c r="AC2157" i="11"/>
  <c r="AD2157" i="11"/>
  <c r="AE2157" i="11"/>
  <c r="AF2157" i="11"/>
  <c r="AG2157" i="11"/>
  <c r="AH2157" i="11"/>
  <c r="AI2157" i="11"/>
  <c r="AJ2157" i="11"/>
  <c r="AK2157" i="11"/>
  <c r="AL2157" i="11"/>
  <c r="AM2157" i="11"/>
  <c r="AN2157" i="11"/>
  <c r="AO2157" i="11"/>
  <c r="AP2157" i="11"/>
  <c r="AQ2157" i="11"/>
  <c r="AR2157" i="11"/>
  <c r="AS2157" i="11"/>
  <c r="AT2157" i="11"/>
  <c r="AU2157" i="11"/>
  <c r="Z2158" i="11"/>
  <c r="AA2158" i="11"/>
  <c r="AB2158" i="11"/>
  <c r="AC2158" i="11"/>
  <c r="AD2158" i="11"/>
  <c r="AE2158" i="11"/>
  <c r="AF2158" i="11"/>
  <c r="AG2158" i="11"/>
  <c r="AH2158" i="11"/>
  <c r="AI2158" i="11"/>
  <c r="AJ2158" i="11"/>
  <c r="AK2158" i="11"/>
  <c r="AL2158" i="11"/>
  <c r="AM2158" i="11"/>
  <c r="AN2158" i="11"/>
  <c r="AO2158" i="11"/>
  <c r="AP2158" i="11"/>
  <c r="AQ2158" i="11"/>
  <c r="AR2158" i="11"/>
  <c r="AS2158" i="11"/>
  <c r="AT2158" i="11"/>
  <c r="AU2158" i="11"/>
  <c r="Z2159" i="11"/>
  <c r="AA2159" i="11"/>
  <c r="AB2159" i="11"/>
  <c r="AC2159" i="11"/>
  <c r="AD2159" i="11"/>
  <c r="AE2159" i="11"/>
  <c r="AF2159" i="11"/>
  <c r="AG2159" i="11"/>
  <c r="AH2159" i="11"/>
  <c r="AI2159" i="11"/>
  <c r="AJ2159" i="11"/>
  <c r="AK2159" i="11"/>
  <c r="AL2159" i="11"/>
  <c r="AM2159" i="11"/>
  <c r="AN2159" i="11"/>
  <c r="AO2159" i="11"/>
  <c r="AP2159" i="11"/>
  <c r="AQ2159" i="11"/>
  <c r="AR2159" i="11"/>
  <c r="AS2159" i="11"/>
  <c r="AT2159" i="11"/>
  <c r="AU2159" i="11"/>
  <c r="Z2160" i="11"/>
  <c r="AA2160" i="11"/>
  <c r="AB2160" i="11"/>
  <c r="AC2160" i="11"/>
  <c r="AD2160" i="11"/>
  <c r="AE2160" i="11"/>
  <c r="AF2160" i="11"/>
  <c r="AG2160" i="11"/>
  <c r="AH2160" i="11"/>
  <c r="AI2160" i="11"/>
  <c r="AJ2160" i="11"/>
  <c r="AK2160" i="11"/>
  <c r="AL2160" i="11"/>
  <c r="AM2160" i="11"/>
  <c r="AN2160" i="11"/>
  <c r="AO2160" i="11"/>
  <c r="AP2160" i="11"/>
  <c r="AQ2160" i="11"/>
  <c r="AR2160" i="11"/>
  <c r="AS2160" i="11"/>
  <c r="AT2160" i="11"/>
  <c r="AU2160" i="11"/>
  <c r="Z2161" i="11"/>
  <c r="AA2161" i="11"/>
  <c r="AB2161" i="11"/>
  <c r="AC2161" i="11"/>
  <c r="AD2161" i="11"/>
  <c r="AE2161" i="11"/>
  <c r="AF2161" i="11"/>
  <c r="AG2161" i="11"/>
  <c r="AH2161" i="11"/>
  <c r="AI2161" i="11"/>
  <c r="AJ2161" i="11"/>
  <c r="AK2161" i="11"/>
  <c r="AL2161" i="11"/>
  <c r="AM2161" i="11"/>
  <c r="AN2161" i="11"/>
  <c r="AO2161" i="11"/>
  <c r="AP2161" i="11"/>
  <c r="AQ2161" i="11"/>
  <c r="AR2161" i="11"/>
  <c r="AS2161" i="11"/>
  <c r="AT2161" i="11"/>
  <c r="AU2161" i="11"/>
  <c r="Z2162" i="11"/>
  <c r="AA2162" i="11"/>
  <c r="AB2162" i="11"/>
  <c r="AC2162" i="11"/>
  <c r="AD2162" i="11"/>
  <c r="AE2162" i="11"/>
  <c r="AF2162" i="11"/>
  <c r="AG2162" i="11"/>
  <c r="AH2162" i="11"/>
  <c r="AI2162" i="11"/>
  <c r="AJ2162" i="11"/>
  <c r="AK2162" i="11"/>
  <c r="AL2162" i="11"/>
  <c r="AM2162" i="11"/>
  <c r="AN2162" i="11"/>
  <c r="AO2162" i="11"/>
  <c r="AP2162" i="11"/>
  <c r="AQ2162" i="11"/>
  <c r="AR2162" i="11"/>
  <c r="AS2162" i="11"/>
  <c r="AT2162" i="11"/>
  <c r="AU2162" i="11"/>
  <c r="Z2163" i="11"/>
  <c r="AA2163" i="11"/>
  <c r="AB2163" i="11"/>
  <c r="AC2163" i="11"/>
  <c r="AD2163" i="11"/>
  <c r="AE2163" i="11"/>
  <c r="AF2163" i="11"/>
  <c r="AG2163" i="11"/>
  <c r="AH2163" i="11"/>
  <c r="AI2163" i="11"/>
  <c r="AJ2163" i="11"/>
  <c r="AK2163" i="11"/>
  <c r="AL2163" i="11"/>
  <c r="AM2163" i="11"/>
  <c r="AN2163" i="11"/>
  <c r="AO2163" i="11"/>
  <c r="AP2163" i="11"/>
  <c r="AQ2163" i="11"/>
  <c r="AR2163" i="11"/>
  <c r="AS2163" i="11"/>
  <c r="AT2163" i="11"/>
  <c r="AU2163" i="11"/>
  <c r="Z2164" i="11"/>
  <c r="AA2164" i="11"/>
  <c r="AB2164" i="11"/>
  <c r="AC2164" i="11"/>
  <c r="AD2164" i="11"/>
  <c r="AE2164" i="11"/>
  <c r="AF2164" i="11"/>
  <c r="AG2164" i="11"/>
  <c r="AH2164" i="11"/>
  <c r="AI2164" i="11"/>
  <c r="AJ2164" i="11"/>
  <c r="AK2164" i="11"/>
  <c r="AL2164" i="11"/>
  <c r="AM2164" i="11"/>
  <c r="AN2164" i="11"/>
  <c r="AO2164" i="11"/>
  <c r="AP2164" i="11"/>
  <c r="AQ2164" i="11"/>
  <c r="AR2164" i="11"/>
  <c r="AS2164" i="11"/>
  <c r="AT2164" i="11"/>
  <c r="AU2164" i="11"/>
  <c r="Z2165" i="11"/>
  <c r="AA2165" i="11"/>
  <c r="AB2165" i="11"/>
  <c r="AC2165" i="11"/>
  <c r="AD2165" i="11"/>
  <c r="AE2165" i="11"/>
  <c r="AF2165" i="11"/>
  <c r="AG2165" i="11"/>
  <c r="AH2165" i="11"/>
  <c r="AI2165" i="11"/>
  <c r="AJ2165" i="11"/>
  <c r="AK2165" i="11"/>
  <c r="AL2165" i="11"/>
  <c r="AM2165" i="11"/>
  <c r="AN2165" i="11"/>
  <c r="AO2165" i="11"/>
  <c r="AP2165" i="11"/>
  <c r="AQ2165" i="11"/>
  <c r="AR2165" i="11"/>
  <c r="AS2165" i="11"/>
  <c r="AT2165" i="11"/>
  <c r="AU2165" i="11"/>
  <c r="Z2166" i="11"/>
  <c r="AA2166" i="11"/>
  <c r="AB2166" i="11"/>
  <c r="AC2166" i="11"/>
  <c r="AD2166" i="11"/>
  <c r="AE2166" i="11"/>
  <c r="AF2166" i="11"/>
  <c r="AG2166" i="11"/>
  <c r="AH2166" i="11"/>
  <c r="AI2166" i="11"/>
  <c r="AJ2166" i="11"/>
  <c r="AK2166" i="11"/>
  <c r="AL2166" i="11"/>
  <c r="AM2166" i="11"/>
  <c r="AN2166" i="11"/>
  <c r="AO2166" i="11"/>
  <c r="AP2166" i="11"/>
  <c r="AQ2166" i="11"/>
  <c r="AR2166" i="11"/>
  <c r="AS2166" i="11"/>
  <c r="AT2166" i="11"/>
  <c r="AU2166" i="11"/>
  <c r="Z2167" i="11"/>
  <c r="AA2167" i="11"/>
  <c r="AB2167" i="11"/>
  <c r="AC2167" i="11"/>
  <c r="AD2167" i="11"/>
  <c r="AE2167" i="11"/>
  <c r="AF2167" i="11"/>
  <c r="AG2167" i="11"/>
  <c r="AH2167" i="11"/>
  <c r="AI2167" i="11"/>
  <c r="AJ2167" i="11"/>
  <c r="AK2167" i="11"/>
  <c r="AL2167" i="11"/>
  <c r="AM2167" i="11"/>
  <c r="AN2167" i="11"/>
  <c r="AO2167" i="11"/>
  <c r="AP2167" i="11"/>
  <c r="AQ2167" i="11"/>
  <c r="AR2167" i="11"/>
  <c r="AS2167" i="11"/>
  <c r="AT2167" i="11"/>
  <c r="AU2167" i="11"/>
  <c r="Z2168" i="11"/>
  <c r="AA2168" i="11"/>
  <c r="AB2168" i="11"/>
  <c r="AC2168" i="11"/>
  <c r="AD2168" i="11"/>
  <c r="AE2168" i="11"/>
  <c r="AF2168" i="11"/>
  <c r="AG2168" i="11"/>
  <c r="AH2168" i="11"/>
  <c r="AI2168" i="11"/>
  <c r="AJ2168" i="11"/>
  <c r="AK2168" i="11"/>
  <c r="AL2168" i="11"/>
  <c r="AM2168" i="11"/>
  <c r="AN2168" i="11"/>
  <c r="AO2168" i="11"/>
  <c r="AP2168" i="11"/>
  <c r="AQ2168" i="11"/>
  <c r="AR2168" i="11"/>
  <c r="AS2168" i="11"/>
  <c r="AT2168" i="11"/>
  <c r="AU2168" i="11"/>
  <c r="Z2169" i="11"/>
  <c r="AA2169" i="11"/>
  <c r="AB2169" i="11"/>
  <c r="AC2169" i="11"/>
  <c r="AD2169" i="11"/>
  <c r="AE2169" i="11"/>
  <c r="AF2169" i="11"/>
  <c r="AG2169" i="11"/>
  <c r="AH2169" i="11"/>
  <c r="AI2169" i="11"/>
  <c r="AJ2169" i="11"/>
  <c r="AK2169" i="11"/>
  <c r="AL2169" i="11"/>
  <c r="AM2169" i="11"/>
  <c r="AN2169" i="11"/>
  <c r="AO2169" i="11"/>
  <c r="AP2169" i="11"/>
  <c r="AQ2169" i="11"/>
  <c r="AR2169" i="11"/>
  <c r="AS2169" i="11"/>
  <c r="AT2169" i="11"/>
  <c r="AU2169" i="11"/>
  <c r="Z2170" i="11"/>
  <c r="AA2170" i="11"/>
  <c r="AB2170" i="11"/>
  <c r="AC2170" i="11"/>
  <c r="AD2170" i="11"/>
  <c r="AE2170" i="11"/>
  <c r="AF2170" i="11"/>
  <c r="AG2170" i="11"/>
  <c r="AH2170" i="11"/>
  <c r="AI2170" i="11"/>
  <c r="AJ2170" i="11"/>
  <c r="AK2170" i="11"/>
  <c r="AL2170" i="11"/>
  <c r="AM2170" i="11"/>
  <c r="AN2170" i="11"/>
  <c r="AO2170" i="11"/>
  <c r="AP2170" i="11"/>
  <c r="AQ2170" i="11"/>
  <c r="AR2170" i="11"/>
  <c r="AS2170" i="11"/>
  <c r="AT2170" i="11"/>
  <c r="AU2170" i="11"/>
  <c r="Z2171" i="11"/>
  <c r="AA2171" i="11"/>
  <c r="AB2171" i="11"/>
  <c r="AC2171" i="11"/>
  <c r="AD2171" i="11"/>
  <c r="AE2171" i="11"/>
  <c r="AF2171" i="11"/>
  <c r="AG2171" i="11"/>
  <c r="AH2171" i="11"/>
  <c r="AI2171" i="11"/>
  <c r="AJ2171" i="11"/>
  <c r="AK2171" i="11"/>
  <c r="AL2171" i="11"/>
  <c r="AM2171" i="11"/>
  <c r="AN2171" i="11"/>
  <c r="AO2171" i="11"/>
  <c r="AP2171" i="11"/>
  <c r="AQ2171" i="11"/>
  <c r="AR2171" i="11"/>
  <c r="AS2171" i="11"/>
  <c r="AT2171" i="11"/>
  <c r="AU2171" i="11"/>
  <c r="Z2172" i="11"/>
  <c r="AA2172" i="11"/>
  <c r="AB2172" i="11"/>
  <c r="AC2172" i="11"/>
  <c r="AD2172" i="11"/>
  <c r="AE2172" i="11"/>
  <c r="AF2172" i="11"/>
  <c r="AG2172" i="11"/>
  <c r="AH2172" i="11"/>
  <c r="AI2172" i="11"/>
  <c r="AJ2172" i="11"/>
  <c r="AK2172" i="11"/>
  <c r="AL2172" i="11"/>
  <c r="AM2172" i="11"/>
  <c r="AN2172" i="11"/>
  <c r="AO2172" i="11"/>
  <c r="AP2172" i="11"/>
  <c r="AQ2172" i="11"/>
  <c r="AR2172" i="11"/>
  <c r="AS2172" i="11"/>
  <c r="AT2172" i="11"/>
  <c r="AU2172" i="11"/>
  <c r="Z2173" i="11"/>
  <c r="AA2173" i="11"/>
  <c r="AB2173" i="11"/>
  <c r="AC2173" i="11"/>
  <c r="AD2173" i="11"/>
  <c r="AE2173" i="11"/>
  <c r="AF2173" i="11"/>
  <c r="AG2173" i="11"/>
  <c r="AH2173" i="11"/>
  <c r="AI2173" i="11"/>
  <c r="AJ2173" i="11"/>
  <c r="AK2173" i="11"/>
  <c r="AL2173" i="11"/>
  <c r="AM2173" i="11"/>
  <c r="AN2173" i="11"/>
  <c r="AO2173" i="11"/>
  <c r="AP2173" i="11"/>
  <c r="AQ2173" i="11"/>
  <c r="AR2173" i="11"/>
  <c r="AS2173" i="11"/>
  <c r="AT2173" i="11"/>
  <c r="AU2173" i="11"/>
  <c r="Z2174" i="11"/>
  <c r="AA2174" i="11"/>
  <c r="AB2174" i="11"/>
  <c r="AC2174" i="11"/>
  <c r="AD2174" i="11"/>
  <c r="AE2174" i="11"/>
  <c r="AF2174" i="11"/>
  <c r="AG2174" i="11"/>
  <c r="AH2174" i="11"/>
  <c r="AI2174" i="11"/>
  <c r="AJ2174" i="11"/>
  <c r="AK2174" i="11"/>
  <c r="AL2174" i="11"/>
  <c r="AM2174" i="11"/>
  <c r="AN2174" i="11"/>
  <c r="AO2174" i="11"/>
  <c r="AP2174" i="11"/>
  <c r="AQ2174" i="11"/>
  <c r="AR2174" i="11"/>
  <c r="AS2174" i="11"/>
  <c r="AT2174" i="11"/>
  <c r="AU2174" i="11"/>
  <c r="Z2175" i="11"/>
  <c r="AA2175" i="11"/>
  <c r="AB2175" i="11"/>
  <c r="AC2175" i="11"/>
  <c r="AD2175" i="11"/>
  <c r="AE2175" i="11"/>
  <c r="AF2175" i="11"/>
  <c r="AG2175" i="11"/>
  <c r="AH2175" i="11"/>
  <c r="AI2175" i="11"/>
  <c r="AJ2175" i="11"/>
  <c r="AK2175" i="11"/>
  <c r="AL2175" i="11"/>
  <c r="AM2175" i="11"/>
  <c r="AN2175" i="11"/>
  <c r="AO2175" i="11"/>
  <c r="AP2175" i="11"/>
  <c r="AQ2175" i="11"/>
  <c r="AR2175" i="11"/>
  <c r="AS2175" i="11"/>
  <c r="AT2175" i="11"/>
  <c r="AU2175" i="11"/>
  <c r="Z2176" i="11"/>
  <c r="AA2176" i="11"/>
  <c r="AB2176" i="11"/>
  <c r="AC2176" i="11"/>
  <c r="AD2176" i="11"/>
  <c r="AE2176" i="11"/>
  <c r="AF2176" i="11"/>
  <c r="AG2176" i="11"/>
  <c r="AH2176" i="11"/>
  <c r="AI2176" i="11"/>
  <c r="AJ2176" i="11"/>
  <c r="AK2176" i="11"/>
  <c r="AL2176" i="11"/>
  <c r="AM2176" i="11"/>
  <c r="AN2176" i="11"/>
  <c r="AO2176" i="11"/>
  <c r="AP2176" i="11"/>
  <c r="AQ2176" i="11"/>
  <c r="AR2176" i="11"/>
  <c r="AS2176" i="11"/>
  <c r="AT2176" i="11"/>
  <c r="AU2176" i="11"/>
  <c r="Z2177" i="11"/>
  <c r="AA2177" i="11"/>
  <c r="AB2177" i="11"/>
  <c r="AC2177" i="11"/>
  <c r="AD2177" i="11"/>
  <c r="AE2177" i="11"/>
  <c r="AF2177" i="11"/>
  <c r="AG2177" i="11"/>
  <c r="AH2177" i="11"/>
  <c r="AI2177" i="11"/>
  <c r="AJ2177" i="11"/>
  <c r="AK2177" i="11"/>
  <c r="AL2177" i="11"/>
  <c r="AM2177" i="11"/>
  <c r="AN2177" i="11"/>
  <c r="AO2177" i="11"/>
  <c r="AP2177" i="11"/>
  <c r="AQ2177" i="11"/>
  <c r="AR2177" i="11"/>
  <c r="AS2177" i="11"/>
  <c r="AT2177" i="11"/>
  <c r="AU2177" i="11"/>
  <c r="Z2178" i="11"/>
  <c r="AA2178" i="11"/>
  <c r="AB2178" i="11"/>
  <c r="AC2178" i="11"/>
  <c r="AD2178" i="11"/>
  <c r="AE2178" i="11"/>
  <c r="AF2178" i="11"/>
  <c r="AG2178" i="11"/>
  <c r="AH2178" i="11"/>
  <c r="AI2178" i="11"/>
  <c r="AJ2178" i="11"/>
  <c r="AK2178" i="11"/>
  <c r="AL2178" i="11"/>
  <c r="AM2178" i="11"/>
  <c r="AN2178" i="11"/>
  <c r="AO2178" i="11"/>
  <c r="AP2178" i="11"/>
  <c r="AQ2178" i="11"/>
  <c r="AR2178" i="11"/>
  <c r="AS2178" i="11"/>
  <c r="AT2178" i="11"/>
  <c r="AU2178" i="11"/>
  <c r="Z2179" i="11"/>
  <c r="AA2179" i="11"/>
  <c r="AB2179" i="11"/>
  <c r="AC2179" i="11"/>
  <c r="AD2179" i="11"/>
  <c r="AE2179" i="11"/>
  <c r="AF2179" i="11"/>
  <c r="AG2179" i="11"/>
  <c r="AH2179" i="11"/>
  <c r="AI2179" i="11"/>
  <c r="AJ2179" i="11"/>
  <c r="AK2179" i="11"/>
  <c r="AL2179" i="11"/>
  <c r="AM2179" i="11"/>
  <c r="AN2179" i="11"/>
  <c r="AO2179" i="11"/>
  <c r="AP2179" i="11"/>
  <c r="AQ2179" i="11"/>
  <c r="AR2179" i="11"/>
  <c r="AS2179" i="11"/>
  <c r="AT2179" i="11"/>
  <c r="AU2179" i="11"/>
  <c r="Z2180" i="11"/>
  <c r="AA2180" i="11"/>
  <c r="AB2180" i="11"/>
  <c r="AC2180" i="11"/>
  <c r="AD2180" i="11"/>
  <c r="AE2180" i="11"/>
  <c r="AF2180" i="11"/>
  <c r="AG2180" i="11"/>
  <c r="AH2180" i="11"/>
  <c r="AI2180" i="11"/>
  <c r="AJ2180" i="11"/>
  <c r="AK2180" i="11"/>
  <c r="AL2180" i="11"/>
  <c r="AM2180" i="11"/>
  <c r="AN2180" i="11"/>
  <c r="AO2180" i="11"/>
  <c r="AP2180" i="11"/>
  <c r="AQ2180" i="11"/>
  <c r="AR2180" i="11"/>
  <c r="AS2180" i="11"/>
  <c r="AT2180" i="11"/>
  <c r="AU2180" i="11"/>
  <c r="Z2181" i="11"/>
  <c r="AA2181" i="11"/>
  <c r="AB2181" i="11"/>
  <c r="AC2181" i="11"/>
  <c r="AD2181" i="11"/>
  <c r="AE2181" i="11"/>
  <c r="AF2181" i="11"/>
  <c r="AG2181" i="11"/>
  <c r="AH2181" i="11"/>
  <c r="AI2181" i="11"/>
  <c r="AJ2181" i="11"/>
  <c r="AK2181" i="11"/>
  <c r="AL2181" i="11"/>
  <c r="AM2181" i="11"/>
  <c r="AN2181" i="11"/>
  <c r="AO2181" i="11"/>
  <c r="AP2181" i="11"/>
  <c r="AQ2181" i="11"/>
  <c r="AR2181" i="11"/>
  <c r="AS2181" i="11"/>
  <c r="AT2181" i="11"/>
  <c r="AU2181" i="11"/>
  <c r="Z2182" i="11"/>
  <c r="AA2182" i="11"/>
  <c r="AB2182" i="11"/>
  <c r="AC2182" i="11"/>
  <c r="AD2182" i="11"/>
  <c r="AE2182" i="11"/>
  <c r="AF2182" i="11"/>
  <c r="AG2182" i="11"/>
  <c r="AH2182" i="11"/>
  <c r="AI2182" i="11"/>
  <c r="AJ2182" i="11"/>
  <c r="AK2182" i="11"/>
  <c r="AL2182" i="11"/>
  <c r="AM2182" i="11"/>
  <c r="AN2182" i="11"/>
  <c r="AO2182" i="11"/>
  <c r="AP2182" i="11"/>
  <c r="AQ2182" i="11"/>
  <c r="AR2182" i="11"/>
  <c r="AS2182" i="11"/>
  <c r="AT2182" i="11"/>
  <c r="AU2182" i="11"/>
  <c r="Z2183" i="11"/>
  <c r="AA2183" i="11"/>
  <c r="AB2183" i="11"/>
  <c r="AC2183" i="11"/>
  <c r="AD2183" i="11"/>
  <c r="AE2183" i="11"/>
  <c r="AF2183" i="11"/>
  <c r="AG2183" i="11"/>
  <c r="AH2183" i="11"/>
  <c r="AI2183" i="11"/>
  <c r="AJ2183" i="11"/>
  <c r="AK2183" i="11"/>
  <c r="AL2183" i="11"/>
  <c r="AM2183" i="11"/>
  <c r="AN2183" i="11"/>
  <c r="AO2183" i="11"/>
  <c r="AP2183" i="11"/>
  <c r="AQ2183" i="11"/>
  <c r="AR2183" i="11"/>
  <c r="AS2183" i="11"/>
  <c r="AT2183" i="11"/>
  <c r="AU2183" i="11"/>
  <c r="Z2184" i="11"/>
  <c r="AA2184" i="11"/>
  <c r="AB2184" i="11"/>
  <c r="AC2184" i="11"/>
  <c r="AD2184" i="11"/>
  <c r="AE2184" i="11"/>
  <c r="AF2184" i="11"/>
  <c r="AG2184" i="11"/>
  <c r="AH2184" i="11"/>
  <c r="AI2184" i="11"/>
  <c r="AJ2184" i="11"/>
  <c r="AK2184" i="11"/>
  <c r="AL2184" i="11"/>
  <c r="AM2184" i="11"/>
  <c r="AN2184" i="11"/>
  <c r="AO2184" i="11"/>
  <c r="AP2184" i="11"/>
  <c r="AQ2184" i="11"/>
  <c r="AR2184" i="11"/>
  <c r="AS2184" i="11"/>
  <c r="AT2184" i="11"/>
  <c r="AU2184" i="11"/>
  <c r="Z2185" i="11"/>
  <c r="AA2185" i="11"/>
  <c r="AB2185" i="11"/>
  <c r="AC2185" i="11"/>
  <c r="AD2185" i="11"/>
  <c r="AE2185" i="11"/>
  <c r="AF2185" i="11"/>
  <c r="AG2185" i="11"/>
  <c r="AH2185" i="11"/>
  <c r="AI2185" i="11"/>
  <c r="AJ2185" i="11"/>
  <c r="AK2185" i="11"/>
  <c r="AL2185" i="11"/>
  <c r="AM2185" i="11"/>
  <c r="AN2185" i="11"/>
  <c r="AO2185" i="11"/>
  <c r="AP2185" i="11"/>
  <c r="AQ2185" i="11"/>
  <c r="AR2185" i="11"/>
  <c r="AS2185" i="11"/>
  <c r="AT2185" i="11"/>
  <c r="AU2185" i="11"/>
  <c r="Z2186" i="11"/>
  <c r="AA2186" i="11"/>
  <c r="AB2186" i="11"/>
  <c r="AC2186" i="11"/>
  <c r="AD2186" i="11"/>
  <c r="AE2186" i="11"/>
  <c r="AF2186" i="11"/>
  <c r="AG2186" i="11"/>
  <c r="AH2186" i="11"/>
  <c r="AI2186" i="11"/>
  <c r="AJ2186" i="11"/>
  <c r="AK2186" i="11"/>
  <c r="AL2186" i="11"/>
  <c r="AM2186" i="11"/>
  <c r="AN2186" i="11"/>
  <c r="AO2186" i="11"/>
  <c r="AP2186" i="11"/>
  <c r="AQ2186" i="11"/>
  <c r="AR2186" i="11"/>
  <c r="AS2186" i="11"/>
  <c r="AT2186" i="11"/>
  <c r="AU2186" i="11"/>
  <c r="Z2187" i="11"/>
  <c r="AA2187" i="11"/>
  <c r="AB2187" i="11"/>
  <c r="AC2187" i="11"/>
  <c r="AD2187" i="11"/>
  <c r="AE2187" i="11"/>
  <c r="AF2187" i="11"/>
  <c r="AG2187" i="11"/>
  <c r="AH2187" i="11"/>
  <c r="AI2187" i="11"/>
  <c r="AJ2187" i="11"/>
  <c r="AK2187" i="11"/>
  <c r="AL2187" i="11"/>
  <c r="AM2187" i="11"/>
  <c r="AN2187" i="11"/>
  <c r="AO2187" i="11"/>
  <c r="AP2187" i="11"/>
  <c r="AQ2187" i="11"/>
  <c r="AR2187" i="11"/>
  <c r="AS2187" i="11"/>
  <c r="AT2187" i="11"/>
  <c r="AU2187" i="11"/>
  <c r="Z2188" i="11"/>
  <c r="AA2188" i="11"/>
  <c r="AB2188" i="11"/>
  <c r="AC2188" i="11"/>
  <c r="AD2188" i="11"/>
  <c r="AE2188" i="11"/>
  <c r="AF2188" i="11"/>
  <c r="AG2188" i="11"/>
  <c r="AH2188" i="11"/>
  <c r="AI2188" i="11"/>
  <c r="AJ2188" i="11"/>
  <c r="AK2188" i="11"/>
  <c r="AL2188" i="11"/>
  <c r="AM2188" i="11"/>
  <c r="AN2188" i="11"/>
  <c r="AO2188" i="11"/>
  <c r="AP2188" i="11"/>
  <c r="AQ2188" i="11"/>
  <c r="AR2188" i="11"/>
  <c r="AS2188" i="11"/>
  <c r="AT2188" i="11"/>
  <c r="AU2188" i="11"/>
  <c r="Z2189" i="11"/>
  <c r="AA2189" i="11"/>
  <c r="AB2189" i="11"/>
  <c r="AC2189" i="11"/>
  <c r="AD2189" i="11"/>
  <c r="AE2189" i="11"/>
  <c r="AF2189" i="11"/>
  <c r="AG2189" i="11"/>
  <c r="AH2189" i="11"/>
  <c r="AI2189" i="11"/>
  <c r="AJ2189" i="11"/>
  <c r="AK2189" i="11"/>
  <c r="AL2189" i="11"/>
  <c r="AM2189" i="11"/>
  <c r="AN2189" i="11"/>
  <c r="AO2189" i="11"/>
  <c r="AP2189" i="11"/>
  <c r="AQ2189" i="11"/>
  <c r="AR2189" i="11"/>
  <c r="AS2189" i="11"/>
  <c r="AT2189" i="11"/>
  <c r="AU2189" i="11"/>
  <c r="Z2190" i="11"/>
  <c r="AA2190" i="11"/>
  <c r="AB2190" i="11"/>
  <c r="AC2190" i="11"/>
  <c r="AD2190" i="11"/>
  <c r="AE2190" i="11"/>
  <c r="AF2190" i="11"/>
  <c r="AG2190" i="11"/>
  <c r="AH2190" i="11"/>
  <c r="AI2190" i="11"/>
  <c r="AJ2190" i="11"/>
  <c r="AK2190" i="11"/>
  <c r="AL2190" i="11"/>
  <c r="AM2190" i="11"/>
  <c r="AN2190" i="11"/>
  <c r="AO2190" i="11"/>
  <c r="AP2190" i="11"/>
  <c r="AQ2190" i="11"/>
  <c r="AR2190" i="11"/>
  <c r="AS2190" i="11"/>
  <c r="AT2190" i="11"/>
  <c r="AU2190" i="11"/>
  <c r="Z2191" i="11"/>
  <c r="AA2191" i="11"/>
  <c r="AB2191" i="11"/>
  <c r="AC2191" i="11"/>
  <c r="AD2191" i="11"/>
  <c r="AE2191" i="11"/>
  <c r="AF2191" i="11"/>
  <c r="AG2191" i="11"/>
  <c r="AH2191" i="11"/>
  <c r="AI2191" i="11"/>
  <c r="AJ2191" i="11"/>
  <c r="AK2191" i="11"/>
  <c r="AL2191" i="11"/>
  <c r="AM2191" i="11"/>
  <c r="AN2191" i="11"/>
  <c r="AO2191" i="11"/>
  <c r="AP2191" i="11"/>
  <c r="AQ2191" i="11"/>
  <c r="AR2191" i="11"/>
  <c r="AS2191" i="11"/>
  <c r="AT2191" i="11"/>
  <c r="AU2191" i="11"/>
  <c r="Z2192" i="11"/>
  <c r="AA2192" i="11"/>
  <c r="AB2192" i="11"/>
  <c r="AC2192" i="11"/>
  <c r="AD2192" i="11"/>
  <c r="AE2192" i="11"/>
  <c r="AF2192" i="11"/>
  <c r="AG2192" i="11"/>
  <c r="AH2192" i="11"/>
  <c r="AI2192" i="11"/>
  <c r="AJ2192" i="11"/>
  <c r="AK2192" i="11"/>
  <c r="AL2192" i="11"/>
  <c r="AM2192" i="11"/>
  <c r="AN2192" i="11"/>
  <c r="AO2192" i="11"/>
  <c r="AP2192" i="11"/>
  <c r="AQ2192" i="11"/>
  <c r="AR2192" i="11"/>
  <c r="AS2192" i="11"/>
  <c r="AT2192" i="11"/>
  <c r="AU2192" i="11"/>
  <c r="Z2193" i="11"/>
  <c r="AA2193" i="11"/>
  <c r="AB2193" i="11"/>
  <c r="AC2193" i="11"/>
  <c r="AD2193" i="11"/>
  <c r="AE2193" i="11"/>
  <c r="AF2193" i="11"/>
  <c r="AG2193" i="11"/>
  <c r="AH2193" i="11"/>
  <c r="AI2193" i="11"/>
  <c r="AJ2193" i="11"/>
  <c r="AK2193" i="11"/>
  <c r="AL2193" i="11"/>
  <c r="AM2193" i="11"/>
  <c r="AN2193" i="11"/>
  <c r="AO2193" i="11"/>
  <c r="AP2193" i="11"/>
  <c r="AQ2193" i="11"/>
  <c r="AR2193" i="11"/>
  <c r="AS2193" i="11"/>
  <c r="AT2193" i="11"/>
  <c r="AU2193" i="11"/>
  <c r="Z2194" i="11"/>
  <c r="AA2194" i="11"/>
  <c r="AB2194" i="11"/>
  <c r="AC2194" i="11"/>
  <c r="AD2194" i="11"/>
  <c r="AE2194" i="11"/>
  <c r="AF2194" i="11"/>
  <c r="AG2194" i="11"/>
  <c r="AH2194" i="11"/>
  <c r="AI2194" i="11"/>
  <c r="AJ2194" i="11"/>
  <c r="AK2194" i="11"/>
  <c r="AL2194" i="11"/>
  <c r="AM2194" i="11"/>
  <c r="AN2194" i="11"/>
  <c r="AO2194" i="11"/>
  <c r="AP2194" i="11"/>
  <c r="AQ2194" i="11"/>
  <c r="AR2194" i="11"/>
  <c r="AS2194" i="11"/>
  <c r="AT2194" i="11"/>
  <c r="AU2194" i="11"/>
  <c r="Z2195" i="11"/>
  <c r="AA2195" i="11"/>
  <c r="AB2195" i="11"/>
  <c r="AC2195" i="11"/>
  <c r="AD2195" i="11"/>
  <c r="AE2195" i="11"/>
  <c r="AF2195" i="11"/>
  <c r="AG2195" i="11"/>
  <c r="AH2195" i="11"/>
  <c r="AI2195" i="11"/>
  <c r="AJ2195" i="11"/>
  <c r="AK2195" i="11"/>
  <c r="AL2195" i="11"/>
  <c r="AM2195" i="11"/>
  <c r="AN2195" i="11"/>
  <c r="AO2195" i="11"/>
  <c r="AP2195" i="11"/>
  <c r="AQ2195" i="11"/>
  <c r="AR2195" i="11"/>
  <c r="AS2195" i="11"/>
  <c r="AT2195" i="11"/>
  <c r="AU2195" i="11"/>
  <c r="Z2196" i="11"/>
  <c r="AA2196" i="11"/>
  <c r="AB2196" i="11"/>
  <c r="AC2196" i="11"/>
  <c r="AD2196" i="11"/>
  <c r="AE2196" i="11"/>
  <c r="AF2196" i="11"/>
  <c r="AG2196" i="11"/>
  <c r="AH2196" i="11"/>
  <c r="AI2196" i="11"/>
  <c r="AJ2196" i="11"/>
  <c r="AK2196" i="11"/>
  <c r="AL2196" i="11"/>
  <c r="AM2196" i="11"/>
  <c r="AN2196" i="11"/>
  <c r="AO2196" i="11"/>
  <c r="AP2196" i="11"/>
  <c r="AQ2196" i="11"/>
  <c r="AR2196" i="11"/>
  <c r="AS2196" i="11"/>
  <c r="AT2196" i="11"/>
  <c r="AU2196" i="11"/>
  <c r="Z2197" i="11"/>
  <c r="AA2197" i="11"/>
  <c r="AB2197" i="11"/>
  <c r="AC2197" i="11"/>
  <c r="AD2197" i="11"/>
  <c r="AE2197" i="11"/>
  <c r="AF2197" i="11"/>
  <c r="AG2197" i="11"/>
  <c r="AH2197" i="11"/>
  <c r="AI2197" i="11"/>
  <c r="AJ2197" i="11"/>
  <c r="AK2197" i="11"/>
  <c r="AL2197" i="11"/>
  <c r="AM2197" i="11"/>
  <c r="AN2197" i="11"/>
  <c r="AO2197" i="11"/>
  <c r="AP2197" i="11"/>
  <c r="AQ2197" i="11"/>
  <c r="AR2197" i="11"/>
  <c r="AS2197" i="11"/>
  <c r="AT2197" i="11"/>
  <c r="AU2197" i="11"/>
  <c r="Z2198" i="11"/>
  <c r="AA2198" i="11"/>
  <c r="AB2198" i="11"/>
  <c r="AC2198" i="11"/>
  <c r="AD2198" i="11"/>
  <c r="AE2198" i="11"/>
  <c r="AF2198" i="11"/>
  <c r="AG2198" i="11"/>
  <c r="AH2198" i="11"/>
  <c r="AI2198" i="11"/>
  <c r="AJ2198" i="11"/>
  <c r="AK2198" i="11"/>
  <c r="AL2198" i="11"/>
  <c r="AM2198" i="11"/>
  <c r="AN2198" i="11"/>
  <c r="AO2198" i="11"/>
  <c r="AP2198" i="11"/>
  <c r="AQ2198" i="11"/>
  <c r="AR2198" i="11"/>
  <c r="AS2198" i="11"/>
  <c r="AT2198" i="11"/>
  <c r="AU2198" i="11"/>
  <c r="Z2199" i="11"/>
  <c r="AA2199" i="11"/>
  <c r="AB2199" i="11"/>
  <c r="AC2199" i="11"/>
  <c r="AD2199" i="11"/>
  <c r="AE2199" i="11"/>
  <c r="AF2199" i="11"/>
  <c r="AG2199" i="11"/>
  <c r="AH2199" i="11"/>
  <c r="AI2199" i="11"/>
  <c r="AJ2199" i="11"/>
  <c r="AK2199" i="11"/>
  <c r="AL2199" i="11"/>
  <c r="AM2199" i="11"/>
  <c r="AN2199" i="11"/>
  <c r="AO2199" i="11"/>
  <c r="AP2199" i="11"/>
  <c r="AQ2199" i="11"/>
  <c r="AR2199" i="11"/>
  <c r="AS2199" i="11"/>
  <c r="AT2199" i="11"/>
  <c r="AU2199" i="11"/>
  <c r="Z2200" i="11"/>
  <c r="AA2200" i="11"/>
  <c r="AB2200" i="11"/>
  <c r="AC2200" i="11"/>
  <c r="AD2200" i="11"/>
  <c r="AE2200" i="11"/>
  <c r="AF2200" i="11"/>
  <c r="AG2200" i="11"/>
  <c r="AH2200" i="11"/>
  <c r="AI2200" i="11"/>
  <c r="AJ2200" i="11"/>
  <c r="AK2200" i="11"/>
  <c r="AL2200" i="11"/>
  <c r="AM2200" i="11"/>
  <c r="AN2200" i="11"/>
  <c r="AO2200" i="11"/>
  <c r="AP2200" i="11"/>
  <c r="AQ2200" i="11"/>
  <c r="AR2200" i="11"/>
  <c r="AS2200" i="11"/>
  <c r="AT2200" i="11"/>
  <c r="AU2200" i="11"/>
  <c r="Z2201" i="11"/>
  <c r="AA2201" i="11"/>
  <c r="AB2201" i="11"/>
  <c r="AC2201" i="11"/>
  <c r="AD2201" i="11"/>
  <c r="AE2201" i="11"/>
  <c r="AF2201" i="11"/>
  <c r="AG2201" i="11"/>
  <c r="AH2201" i="11"/>
  <c r="AI2201" i="11"/>
  <c r="AJ2201" i="11"/>
  <c r="AK2201" i="11"/>
  <c r="AL2201" i="11"/>
  <c r="AM2201" i="11"/>
  <c r="AN2201" i="11"/>
  <c r="AO2201" i="11"/>
  <c r="AP2201" i="11"/>
  <c r="AQ2201" i="11"/>
  <c r="AR2201" i="11"/>
  <c r="AS2201" i="11"/>
  <c r="AT2201" i="11"/>
  <c r="AU2201" i="11"/>
  <c r="Z2202" i="11"/>
  <c r="AA2202" i="11"/>
  <c r="AB2202" i="11"/>
  <c r="AC2202" i="11"/>
  <c r="AD2202" i="11"/>
  <c r="AE2202" i="11"/>
  <c r="AF2202" i="11"/>
  <c r="AG2202" i="11"/>
  <c r="AH2202" i="11"/>
  <c r="AI2202" i="11"/>
  <c r="AJ2202" i="11"/>
  <c r="AK2202" i="11"/>
  <c r="AL2202" i="11"/>
  <c r="AM2202" i="11"/>
  <c r="AN2202" i="11"/>
  <c r="AO2202" i="11"/>
  <c r="AP2202" i="11"/>
  <c r="AQ2202" i="11"/>
  <c r="AR2202" i="11"/>
  <c r="AS2202" i="11"/>
  <c r="AT2202" i="11"/>
  <c r="AU2202" i="11"/>
  <c r="Z2203" i="11"/>
  <c r="AA2203" i="11"/>
  <c r="AB2203" i="11"/>
  <c r="AC2203" i="11"/>
  <c r="AD2203" i="11"/>
  <c r="AE2203" i="11"/>
  <c r="AF2203" i="11"/>
  <c r="AG2203" i="11"/>
  <c r="AH2203" i="11"/>
  <c r="AI2203" i="11"/>
  <c r="AJ2203" i="11"/>
  <c r="AK2203" i="11"/>
  <c r="AL2203" i="11"/>
  <c r="AM2203" i="11"/>
  <c r="AN2203" i="11"/>
  <c r="AO2203" i="11"/>
  <c r="AP2203" i="11"/>
  <c r="AQ2203" i="11"/>
  <c r="AR2203" i="11"/>
  <c r="AS2203" i="11"/>
  <c r="AT2203" i="11"/>
  <c r="AU2203" i="11"/>
  <c r="Z2204" i="11"/>
  <c r="AA2204" i="11"/>
  <c r="AB2204" i="11"/>
  <c r="AC2204" i="11"/>
  <c r="AD2204" i="11"/>
  <c r="AE2204" i="11"/>
  <c r="AF2204" i="11"/>
  <c r="AG2204" i="11"/>
  <c r="AH2204" i="11"/>
  <c r="AI2204" i="11"/>
  <c r="AJ2204" i="11"/>
  <c r="AK2204" i="11"/>
  <c r="AL2204" i="11"/>
  <c r="AM2204" i="11"/>
  <c r="AN2204" i="11"/>
  <c r="AO2204" i="11"/>
  <c r="AP2204" i="11"/>
  <c r="AQ2204" i="11"/>
  <c r="AR2204" i="11"/>
  <c r="AS2204" i="11"/>
  <c r="AT2204" i="11"/>
  <c r="AU2204" i="11"/>
  <c r="Z2205" i="11"/>
  <c r="AA2205" i="11"/>
  <c r="AB2205" i="11"/>
  <c r="AC2205" i="11"/>
  <c r="AD2205" i="11"/>
  <c r="AE2205" i="11"/>
  <c r="AF2205" i="11"/>
  <c r="AG2205" i="11"/>
  <c r="AH2205" i="11"/>
  <c r="AI2205" i="11"/>
  <c r="AJ2205" i="11"/>
  <c r="AK2205" i="11"/>
  <c r="AL2205" i="11"/>
  <c r="AM2205" i="11"/>
  <c r="AN2205" i="11"/>
  <c r="AO2205" i="11"/>
  <c r="AP2205" i="11"/>
  <c r="AQ2205" i="11"/>
  <c r="AR2205" i="11"/>
  <c r="AS2205" i="11"/>
  <c r="AT2205" i="11"/>
  <c r="AU2205" i="11"/>
  <c r="Z2206" i="11"/>
  <c r="AA2206" i="11"/>
  <c r="AB2206" i="11"/>
  <c r="AC2206" i="11"/>
  <c r="AD2206" i="11"/>
  <c r="AE2206" i="11"/>
  <c r="AF2206" i="11"/>
  <c r="AG2206" i="11"/>
  <c r="AH2206" i="11"/>
  <c r="AI2206" i="11"/>
  <c r="AJ2206" i="11"/>
  <c r="AK2206" i="11"/>
  <c r="AL2206" i="11"/>
  <c r="AM2206" i="11"/>
  <c r="AN2206" i="11"/>
  <c r="AO2206" i="11"/>
  <c r="AP2206" i="11"/>
  <c r="AQ2206" i="11"/>
  <c r="AR2206" i="11"/>
  <c r="AS2206" i="11"/>
  <c r="AT2206" i="11"/>
  <c r="AU2206" i="11"/>
  <c r="Z2207" i="11"/>
  <c r="AA2207" i="11"/>
  <c r="AB2207" i="11"/>
  <c r="AC2207" i="11"/>
  <c r="AD2207" i="11"/>
  <c r="AE2207" i="11"/>
  <c r="AF2207" i="11"/>
  <c r="AG2207" i="11"/>
  <c r="AH2207" i="11"/>
  <c r="AI2207" i="11"/>
  <c r="AJ2207" i="11"/>
  <c r="AK2207" i="11"/>
  <c r="AL2207" i="11"/>
  <c r="AM2207" i="11"/>
  <c r="AN2207" i="11"/>
  <c r="AO2207" i="11"/>
  <c r="AP2207" i="11"/>
  <c r="AQ2207" i="11"/>
  <c r="AR2207" i="11"/>
  <c r="AS2207" i="11"/>
  <c r="AT2207" i="11"/>
  <c r="AU2207" i="11"/>
  <c r="Z2208" i="11"/>
  <c r="AA2208" i="11"/>
  <c r="AB2208" i="11"/>
  <c r="AC2208" i="11"/>
  <c r="AD2208" i="11"/>
  <c r="AE2208" i="11"/>
  <c r="AF2208" i="11"/>
  <c r="AG2208" i="11"/>
  <c r="AH2208" i="11"/>
  <c r="AI2208" i="11"/>
  <c r="AJ2208" i="11"/>
  <c r="AK2208" i="11"/>
  <c r="AL2208" i="11"/>
  <c r="AM2208" i="11"/>
  <c r="AN2208" i="11"/>
  <c r="AO2208" i="11"/>
  <c r="AP2208" i="11"/>
  <c r="AQ2208" i="11"/>
  <c r="AR2208" i="11"/>
  <c r="AS2208" i="11"/>
  <c r="AT2208" i="11"/>
  <c r="AU2208" i="11"/>
  <c r="Z2209" i="11"/>
  <c r="AA2209" i="11"/>
  <c r="AB2209" i="11"/>
  <c r="AC2209" i="11"/>
  <c r="AD2209" i="11"/>
  <c r="AE2209" i="11"/>
  <c r="AF2209" i="11"/>
  <c r="AG2209" i="11"/>
  <c r="AH2209" i="11"/>
  <c r="AI2209" i="11"/>
  <c r="AJ2209" i="11"/>
  <c r="AK2209" i="11"/>
  <c r="AL2209" i="11"/>
  <c r="AM2209" i="11"/>
  <c r="AN2209" i="11"/>
  <c r="AO2209" i="11"/>
  <c r="AP2209" i="11"/>
  <c r="AQ2209" i="11"/>
  <c r="AR2209" i="11"/>
  <c r="AS2209" i="11"/>
  <c r="AT2209" i="11"/>
  <c r="AU2209" i="11"/>
  <c r="Z2210" i="11"/>
  <c r="AA2210" i="11"/>
  <c r="AB2210" i="11"/>
  <c r="AC2210" i="11"/>
  <c r="AD2210" i="11"/>
  <c r="AE2210" i="11"/>
  <c r="AF2210" i="11"/>
  <c r="AG2210" i="11"/>
  <c r="AH2210" i="11"/>
  <c r="AI2210" i="11"/>
  <c r="AJ2210" i="11"/>
  <c r="AK2210" i="11"/>
  <c r="AL2210" i="11"/>
  <c r="AM2210" i="11"/>
  <c r="AN2210" i="11"/>
  <c r="AO2210" i="11"/>
  <c r="AP2210" i="11"/>
  <c r="AQ2210" i="11"/>
  <c r="AR2210" i="11"/>
  <c r="AS2210" i="11"/>
  <c r="AT2210" i="11"/>
  <c r="AU2210" i="11"/>
  <c r="Z2211" i="11"/>
  <c r="AA2211" i="11"/>
  <c r="AB2211" i="11"/>
  <c r="AC2211" i="11"/>
  <c r="AD2211" i="11"/>
  <c r="AE2211" i="11"/>
  <c r="AF2211" i="11"/>
  <c r="AG2211" i="11"/>
  <c r="AH2211" i="11"/>
  <c r="AI2211" i="11"/>
  <c r="AJ2211" i="11"/>
  <c r="AK2211" i="11"/>
  <c r="AL2211" i="11"/>
  <c r="AM2211" i="11"/>
  <c r="AN2211" i="11"/>
  <c r="AO2211" i="11"/>
  <c r="AP2211" i="11"/>
  <c r="AQ2211" i="11"/>
  <c r="AR2211" i="11"/>
  <c r="AS2211" i="11"/>
  <c r="AT2211" i="11"/>
  <c r="AU2211" i="11"/>
  <c r="Z2212" i="11"/>
  <c r="AA2212" i="11"/>
  <c r="AB2212" i="11"/>
  <c r="AC2212" i="11"/>
  <c r="AD2212" i="11"/>
  <c r="AE2212" i="11"/>
  <c r="AF2212" i="11"/>
  <c r="AG2212" i="11"/>
  <c r="AH2212" i="11"/>
  <c r="AI2212" i="11"/>
  <c r="AJ2212" i="11"/>
  <c r="AK2212" i="11"/>
  <c r="AL2212" i="11"/>
  <c r="AM2212" i="11"/>
  <c r="AN2212" i="11"/>
  <c r="AO2212" i="11"/>
  <c r="AP2212" i="11"/>
  <c r="AQ2212" i="11"/>
  <c r="AR2212" i="11"/>
  <c r="AS2212" i="11"/>
  <c r="AT2212" i="11"/>
  <c r="AU2212" i="11"/>
  <c r="Z2213" i="11"/>
  <c r="AA2213" i="11"/>
  <c r="AB2213" i="11"/>
  <c r="AC2213" i="11"/>
  <c r="AD2213" i="11"/>
  <c r="AE2213" i="11"/>
  <c r="AF2213" i="11"/>
  <c r="AG2213" i="11"/>
  <c r="AH2213" i="11"/>
  <c r="AI2213" i="11"/>
  <c r="AJ2213" i="11"/>
  <c r="AK2213" i="11"/>
  <c r="AL2213" i="11"/>
  <c r="AM2213" i="11"/>
  <c r="AN2213" i="11"/>
  <c r="AO2213" i="11"/>
  <c r="AP2213" i="11"/>
  <c r="AQ2213" i="11"/>
  <c r="AR2213" i="11"/>
  <c r="AS2213" i="11"/>
  <c r="AT2213" i="11"/>
  <c r="AU2213" i="11"/>
  <c r="Z2214" i="11"/>
  <c r="AA2214" i="11"/>
  <c r="AB2214" i="11"/>
  <c r="AC2214" i="11"/>
  <c r="AD2214" i="11"/>
  <c r="AE2214" i="11"/>
  <c r="AF2214" i="11"/>
  <c r="AG2214" i="11"/>
  <c r="AH2214" i="11"/>
  <c r="AI2214" i="11"/>
  <c r="AJ2214" i="11"/>
  <c r="AK2214" i="11"/>
  <c r="AL2214" i="11"/>
  <c r="AM2214" i="11"/>
  <c r="AN2214" i="11"/>
  <c r="AO2214" i="11"/>
  <c r="AP2214" i="11"/>
  <c r="AQ2214" i="11"/>
  <c r="AR2214" i="11"/>
  <c r="AS2214" i="11"/>
  <c r="AT2214" i="11"/>
  <c r="AU2214" i="11"/>
  <c r="Z2215" i="11"/>
  <c r="AA2215" i="11"/>
  <c r="AB2215" i="11"/>
  <c r="AC2215" i="11"/>
  <c r="AD2215" i="11"/>
  <c r="AE2215" i="11"/>
  <c r="AF2215" i="11"/>
  <c r="AG2215" i="11"/>
  <c r="AH2215" i="11"/>
  <c r="AI2215" i="11"/>
  <c r="AJ2215" i="11"/>
  <c r="AK2215" i="11"/>
  <c r="AL2215" i="11"/>
  <c r="AM2215" i="11"/>
  <c r="AN2215" i="11"/>
  <c r="AO2215" i="11"/>
  <c r="AP2215" i="11"/>
  <c r="AQ2215" i="11"/>
  <c r="AR2215" i="11"/>
  <c r="AS2215" i="11"/>
  <c r="AT2215" i="11"/>
  <c r="AU2215" i="11"/>
  <c r="Z2216" i="11"/>
  <c r="AA2216" i="11"/>
  <c r="AB2216" i="11"/>
  <c r="AC2216" i="11"/>
  <c r="AD2216" i="11"/>
  <c r="AE2216" i="11"/>
  <c r="AF2216" i="11"/>
  <c r="AG2216" i="11"/>
  <c r="AH2216" i="11"/>
  <c r="AI2216" i="11"/>
  <c r="AJ2216" i="11"/>
  <c r="AK2216" i="11"/>
  <c r="AL2216" i="11"/>
  <c r="AM2216" i="11"/>
  <c r="AN2216" i="11"/>
  <c r="AO2216" i="11"/>
  <c r="AP2216" i="11"/>
  <c r="AQ2216" i="11"/>
  <c r="AR2216" i="11"/>
  <c r="AS2216" i="11"/>
  <c r="AT2216" i="11"/>
  <c r="AU2216" i="11"/>
  <c r="Z2217" i="11"/>
  <c r="AA2217" i="11"/>
  <c r="AB2217" i="11"/>
  <c r="AC2217" i="11"/>
  <c r="AD2217" i="11"/>
  <c r="AE2217" i="11"/>
  <c r="AF2217" i="11"/>
  <c r="AG2217" i="11"/>
  <c r="AH2217" i="11"/>
  <c r="AI2217" i="11"/>
  <c r="AJ2217" i="11"/>
  <c r="AK2217" i="11"/>
  <c r="AL2217" i="11"/>
  <c r="AM2217" i="11"/>
  <c r="AN2217" i="11"/>
  <c r="AO2217" i="11"/>
  <c r="AP2217" i="11"/>
  <c r="AQ2217" i="11"/>
  <c r="AR2217" i="11"/>
  <c r="AS2217" i="11"/>
  <c r="AT2217" i="11"/>
  <c r="AU2217" i="11"/>
  <c r="Z2218" i="11"/>
  <c r="AA2218" i="11"/>
  <c r="AB2218" i="11"/>
  <c r="AC2218" i="11"/>
  <c r="AD2218" i="11"/>
  <c r="AE2218" i="11"/>
  <c r="AF2218" i="11"/>
  <c r="AG2218" i="11"/>
  <c r="AH2218" i="11"/>
  <c r="AI2218" i="11"/>
  <c r="AJ2218" i="11"/>
  <c r="AK2218" i="11"/>
  <c r="AL2218" i="11"/>
  <c r="AM2218" i="11"/>
  <c r="AN2218" i="11"/>
  <c r="AO2218" i="11"/>
  <c r="AP2218" i="11"/>
  <c r="AQ2218" i="11"/>
  <c r="AR2218" i="11"/>
  <c r="AS2218" i="11"/>
  <c r="AT2218" i="11"/>
  <c r="AU2218" i="11"/>
  <c r="Z2219" i="11"/>
  <c r="AA2219" i="11"/>
  <c r="AB2219" i="11"/>
  <c r="AC2219" i="11"/>
  <c r="AD2219" i="11"/>
  <c r="AE2219" i="11"/>
  <c r="AF2219" i="11"/>
  <c r="AG2219" i="11"/>
  <c r="AH2219" i="11"/>
  <c r="AI2219" i="11"/>
  <c r="AJ2219" i="11"/>
  <c r="AK2219" i="11"/>
  <c r="AL2219" i="11"/>
  <c r="AM2219" i="11"/>
  <c r="AN2219" i="11"/>
  <c r="AO2219" i="11"/>
  <c r="AP2219" i="11"/>
  <c r="AQ2219" i="11"/>
  <c r="AR2219" i="11"/>
  <c r="AS2219" i="11"/>
  <c r="AT2219" i="11"/>
  <c r="AU2219" i="11"/>
  <c r="Z2220" i="11"/>
  <c r="AA2220" i="11"/>
  <c r="AB2220" i="11"/>
  <c r="AC2220" i="11"/>
  <c r="AD2220" i="11"/>
  <c r="AE2220" i="11"/>
  <c r="AF2220" i="11"/>
  <c r="AG2220" i="11"/>
  <c r="AH2220" i="11"/>
  <c r="AI2220" i="11"/>
  <c r="AJ2220" i="11"/>
  <c r="AK2220" i="11"/>
  <c r="AL2220" i="11"/>
  <c r="AM2220" i="11"/>
  <c r="AN2220" i="11"/>
  <c r="AO2220" i="11"/>
  <c r="AP2220" i="11"/>
  <c r="AQ2220" i="11"/>
  <c r="AR2220" i="11"/>
  <c r="AS2220" i="11"/>
  <c r="AT2220" i="11"/>
  <c r="AU2220" i="11"/>
  <c r="Z2221" i="11"/>
  <c r="AA2221" i="11"/>
  <c r="AB2221" i="11"/>
  <c r="AC2221" i="11"/>
  <c r="AD2221" i="11"/>
  <c r="AE2221" i="11"/>
  <c r="AF2221" i="11"/>
  <c r="AG2221" i="11"/>
  <c r="AH2221" i="11"/>
  <c r="AI2221" i="11"/>
  <c r="AJ2221" i="11"/>
  <c r="AK2221" i="11"/>
  <c r="AL2221" i="11"/>
  <c r="AM2221" i="11"/>
  <c r="AN2221" i="11"/>
  <c r="AO2221" i="11"/>
  <c r="AP2221" i="11"/>
  <c r="AQ2221" i="11"/>
  <c r="AR2221" i="11"/>
  <c r="AS2221" i="11"/>
  <c r="AT2221" i="11"/>
  <c r="AU2221" i="11"/>
  <c r="Z2222" i="11"/>
  <c r="AA2222" i="11"/>
  <c r="AB2222" i="11"/>
  <c r="AC2222" i="11"/>
  <c r="AD2222" i="11"/>
  <c r="AE2222" i="11"/>
  <c r="AF2222" i="11"/>
  <c r="AG2222" i="11"/>
  <c r="AH2222" i="11"/>
  <c r="AI2222" i="11"/>
  <c r="AJ2222" i="11"/>
  <c r="AK2222" i="11"/>
  <c r="AL2222" i="11"/>
  <c r="AM2222" i="11"/>
  <c r="AN2222" i="11"/>
  <c r="AO2222" i="11"/>
  <c r="AP2222" i="11"/>
  <c r="AQ2222" i="11"/>
  <c r="AR2222" i="11"/>
  <c r="AS2222" i="11"/>
  <c r="AT2222" i="11"/>
  <c r="AU2222" i="11"/>
  <c r="Z2223" i="11"/>
  <c r="AA2223" i="11"/>
  <c r="AB2223" i="11"/>
  <c r="AC2223" i="11"/>
  <c r="AD2223" i="11"/>
  <c r="AE2223" i="11"/>
  <c r="AF2223" i="11"/>
  <c r="AG2223" i="11"/>
  <c r="AH2223" i="11"/>
  <c r="AI2223" i="11"/>
  <c r="AJ2223" i="11"/>
  <c r="AK2223" i="11"/>
  <c r="AL2223" i="11"/>
  <c r="AM2223" i="11"/>
  <c r="AN2223" i="11"/>
  <c r="AO2223" i="11"/>
  <c r="AP2223" i="11"/>
  <c r="AQ2223" i="11"/>
  <c r="AR2223" i="11"/>
  <c r="AS2223" i="11"/>
  <c r="AT2223" i="11"/>
  <c r="AU2223" i="11"/>
  <c r="Z2224" i="11"/>
  <c r="AA2224" i="11"/>
  <c r="AB2224" i="11"/>
  <c r="AC2224" i="11"/>
  <c r="AD2224" i="11"/>
  <c r="AE2224" i="11"/>
  <c r="AF2224" i="11"/>
  <c r="AG2224" i="11"/>
  <c r="AH2224" i="11"/>
  <c r="AI2224" i="11"/>
  <c r="AJ2224" i="11"/>
  <c r="AK2224" i="11"/>
  <c r="AL2224" i="11"/>
  <c r="AM2224" i="11"/>
  <c r="AN2224" i="11"/>
  <c r="AO2224" i="11"/>
  <c r="AP2224" i="11"/>
  <c r="AQ2224" i="11"/>
  <c r="AR2224" i="11"/>
  <c r="AS2224" i="11"/>
  <c r="AT2224" i="11"/>
  <c r="AU2224" i="11"/>
  <c r="Z2225" i="11"/>
  <c r="AA2225" i="11"/>
  <c r="AB2225" i="11"/>
  <c r="AC2225" i="11"/>
  <c r="AD2225" i="11"/>
  <c r="AE2225" i="11"/>
  <c r="AF2225" i="11"/>
  <c r="AG2225" i="11"/>
  <c r="AH2225" i="11"/>
  <c r="AI2225" i="11"/>
  <c r="AJ2225" i="11"/>
  <c r="AK2225" i="11"/>
  <c r="AL2225" i="11"/>
  <c r="AM2225" i="11"/>
  <c r="AN2225" i="11"/>
  <c r="AO2225" i="11"/>
  <c r="AP2225" i="11"/>
  <c r="AQ2225" i="11"/>
  <c r="AR2225" i="11"/>
  <c r="AS2225" i="11"/>
  <c r="AT2225" i="11"/>
  <c r="AU2225" i="11"/>
  <c r="Z2226" i="11"/>
  <c r="AA2226" i="11"/>
  <c r="AB2226" i="11"/>
  <c r="AC2226" i="11"/>
  <c r="AD2226" i="11"/>
  <c r="AE2226" i="11"/>
  <c r="AF2226" i="11"/>
  <c r="AG2226" i="11"/>
  <c r="AH2226" i="11"/>
  <c r="AI2226" i="11"/>
  <c r="AJ2226" i="11"/>
  <c r="AK2226" i="11"/>
  <c r="AL2226" i="11"/>
  <c r="AM2226" i="11"/>
  <c r="AN2226" i="11"/>
  <c r="AO2226" i="11"/>
  <c r="AP2226" i="11"/>
  <c r="AQ2226" i="11"/>
  <c r="AR2226" i="11"/>
  <c r="AS2226" i="11"/>
  <c r="AT2226" i="11"/>
  <c r="AU2226" i="11"/>
  <c r="Z2227" i="11"/>
  <c r="AA2227" i="11"/>
  <c r="AB2227" i="11"/>
  <c r="AC2227" i="11"/>
  <c r="AD2227" i="11"/>
  <c r="AE2227" i="11"/>
  <c r="AF2227" i="11"/>
  <c r="AG2227" i="11"/>
  <c r="AH2227" i="11"/>
  <c r="AI2227" i="11"/>
  <c r="AJ2227" i="11"/>
  <c r="AK2227" i="11"/>
  <c r="AL2227" i="11"/>
  <c r="AM2227" i="11"/>
  <c r="AN2227" i="11"/>
  <c r="AO2227" i="11"/>
  <c r="AP2227" i="11"/>
  <c r="AQ2227" i="11"/>
  <c r="AR2227" i="11"/>
  <c r="AS2227" i="11"/>
  <c r="AT2227" i="11"/>
  <c r="AU2227" i="11"/>
  <c r="Z2228" i="11"/>
  <c r="AA2228" i="11"/>
  <c r="AB2228" i="11"/>
  <c r="AC2228" i="11"/>
  <c r="AD2228" i="11"/>
  <c r="AE2228" i="11"/>
  <c r="AF2228" i="11"/>
  <c r="AG2228" i="11"/>
  <c r="AH2228" i="11"/>
  <c r="AI2228" i="11"/>
  <c r="AJ2228" i="11"/>
  <c r="AK2228" i="11"/>
  <c r="AL2228" i="11"/>
  <c r="AM2228" i="11"/>
  <c r="AN2228" i="11"/>
  <c r="AO2228" i="11"/>
  <c r="AP2228" i="11"/>
  <c r="AQ2228" i="11"/>
  <c r="AR2228" i="11"/>
  <c r="AS2228" i="11"/>
  <c r="AT2228" i="11"/>
  <c r="AU2228" i="11"/>
  <c r="Z2229" i="11"/>
  <c r="AA2229" i="11"/>
  <c r="AB2229" i="11"/>
  <c r="AC2229" i="11"/>
  <c r="AD2229" i="11"/>
  <c r="AE2229" i="11"/>
  <c r="AF2229" i="11"/>
  <c r="AG2229" i="11"/>
  <c r="AH2229" i="11"/>
  <c r="AI2229" i="11"/>
  <c r="AJ2229" i="11"/>
  <c r="AK2229" i="11"/>
  <c r="AL2229" i="11"/>
  <c r="AM2229" i="11"/>
  <c r="AN2229" i="11"/>
  <c r="AO2229" i="11"/>
  <c r="AP2229" i="11"/>
  <c r="AQ2229" i="11"/>
  <c r="AR2229" i="11"/>
  <c r="AS2229" i="11"/>
  <c r="AT2229" i="11"/>
  <c r="AU2229" i="11"/>
  <c r="Z2230" i="11"/>
  <c r="AA2230" i="11"/>
  <c r="AB2230" i="11"/>
  <c r="AC2230" i="11"/>
  <c r="AD2230" i="11"/>
  <c r="AE2230" i="11"/>
  <c r="AF2230" i="11"/>
  <c r="AG2230" i="11"/>
  <c r="AH2230" i="11"/>
  <c r="AI2230" i="11"/>
  <c r="AJ2230" i="11"/>
  <c r="AK2230" i="11"/>
  <c r="AL2230" i="11"/>
  <c r="AM2230" i="11"/>
  <c r="AN2230" i="11"/>
  <c r="AO2230" i="11"/>
  <c r="AP2230" i="11"/>
  <c r="AQ2230" i="11"/>
  <c r="AR2230" i="11"/>
  <c r="AS2230" i="11"/>
  <c r="AT2230" i="11"/>
  <c r="AU2230" i="11"/>
  <c r="Z2231" i="11"/>
  <c r="AA2231" i="11"/>
  <c r="AB2231" i="11"/>
  <c r="AC2231" i="11"/>
  <c r="AD2231" i="11"/>
  <c r="AE2231" i="11"/>
  <c r="AF2231" i="11"/>
  <c r="AG2231" i="11"/>
  <c r="AH2231" i="11"/>
  <c r="AI2231" i="11"/>
  <c r="AJ2231" i="11"/>
  <c r="AK2231" i="11"/>
  <c r="AL2231" i="11"/>
  <c r="AM2231" i="11"/>
  <c r="AN2231" i="11"/>
  <c r="AO2231" i="11"/>
  <c r="AP2231" i="11"/>
  <c r="AQ2231" i="11"/>
  <c r="AR2231" i="11"/>
  <c r="AS2231" i="11"/>
  <c r="AT2231" i="11"/>
  <c r="AU2231" i="11"/>
  <c r="Z2232" i="11"/>
  <c r="AA2232" i="11"/>
  <c r="AB2232" i="11"/>
  <c r="AC2232" i="11"/>
  <c r="AD2232" i="11"/>
  <c r="AE2232" i="11"/>
  <c r="AF2232" i="11"/>
  <c r="AG2232" i="11"/>
  <c r="AH2232" i="11"/>
  <c r="AI2232" i="11"/>
  <c r="AJ2232" i="11"/>
  <c r="AK2232" i="11"/>
  <c r="AL2232" i="11"/>
  <c r="AM2232" i="11"/>
  <c r="AN2232" i="11"/>
  <c r="AO2232" i="11"/>
  <c r="AP2232" i="11"/>
  <c r="AQ2232" i="11"/>
  <c r="AR2232" i="11"/>
  <c r="AS2232" i="11"/>
  <c r="AT2232" i="11"/>
  <c r="AU2232" i="11"/>
  <c r="Z2233" i="11"/>
  <c r="AA2233" i="11"/>
  <c r="AB2233" i="11"/>
  <c r="AC2233" i="11"/>
  <c r="AD2233" i="11"/>
  <c r="AE2233" i="11"/>
  <c r="AF2233" i="11"/>
  <c r="AG2233" i="11"/>
  <c r="AH2233" i="11"/>
  <c r="AI2233" i="11"/>
  <c r="AJ2233" i="11"/>
  <c r="AK2233" i="11"/>
  <c r="AL2233" i="11"/>
  <c r="AM2233" i="11"/>
  <c r="AN2233" i="11"/>
  <c r="AO2233" i="11"/>
  <c r="AP2233" i="11"/>
  <c r="AQ2233" i="11"/>
  <c r="AR2233" i="11"/>
  <c r="AS2233" i="11"/>
  <c r="AT2233" i="11"/>
  <c r="AU2233" i="11"/>
  <c r="Z2234" i="11"/>
  <c r="AA2234" i="11"/>
  <c r="AB2234" i="11"/>
  <c r="AC2234" i="11"/>
  <c r="AD2234" i="11"/>
  <c r="AE2234" i="11"/>
  <c r="AF2234" i="11"/>
  <c r="AG2234" i="11"/>
  <c r="AH2234" i="11"/>
  <c r="AI2234" i="11"/>
  <c r="AJ2234" i="11"/>
  <c r="AK2234" i="11"/>
  <c r="AL2234" i="11"/>
  <c r="AM2234" i="11"/>
  <c r="AN2234" i="11"/>
  <c r="AO2234" i="11"/>
  <c r="AP2234" i="11"/>
  <c r="AQ2234" i="11"/>
  <c r="AR2234" i="11"/>
  <c r="AS2234" i="11"/>
  <c r="AT2234" i="11"/>
  <c r="AU2234" i="11"/>
  <c r="Z2235" i="11"/>
  <c r="AA2235" i="11"/>
  <c r="AB2235" i="11"/>
  <c r="AC2235" i="11"/>
  <c r="AD2235" i="11"/>
  <c r="AE2235" i="11"/>
  <c r="AF2235" i="11"/>
  <c r="AG2235" i="11"/>
  <c r="AH2235" i="11"/>
  <c r="AI2235" i="11"/>
  <c r="AJ2235" i="11"/>
  <c r="AK2235" i="11"/>
  <c r="AL2235" i="11"/>
  <c r="AM2235" i="11"/>
  <c r="AN2235" i="11"/>
  <c r="AO2235" i="11"/>
  <c r="AP2235" i="11"/>
  <c r="AQ2235" i="11"/>
  <c r="AR2235" i="11"/>
  <c r="AS2235" i="11"/>
  <c r="AT2235" i="11"/>
  <c r="AU2235" i="11"/>
  <c r="Z2236" i="11"/>
  <c r="AA2236" i="11"/>
  <c r="AB2236" i="11"/>
  <c r="AC2236" i="11"/>
  <c r="AD2236" i="11"/>
  <c r="AE2236" i="11"/>
  <c r="AF2236" i="11"/>
  <c r="AG2236" i="11"/>
  <c r="AH2236" i="11"/>
  <c r="AI2236" i="11"/>
  <c r="AJ2236" i="11"/>
  <c r="AK2236" i="11"/>
  <c r="AL2236" i="11"/>
  <c r="AM2236" i="11"/>
  <c r="AN2236" i="11"/>
  <c r="AO2236" i="11"/>
  <c r="AP2236" i="11"/>
  <c r="AQ2236" i="11"/>
  <c r="AR2236" i="11"/>
  <c r="AS2236" i="11"/>
  <c r="AT2236" i="11"/>
  <c r="AU2236" i="11"/>
  <c r="Z2237" i="11"/>
  <c r="AA2237" i="11"/>
  <c r="AB2237" i="11"/>
  <c r="AC2237" i="11"/>
  <c r="AD2237" i="11"/>
  <c r="AE2237" i="11"/>
  <c r="AF2237" i="11"/>
  <c r="AG2237" i="11"/>
  <c r="AH2237" i="11"/>
  <c r="AI2237" i="11"/>
  <c r="AJ2237" i="11"/>
  <c r="AK2237" i="11"/>
  <c r="AL2237" i="11"/>
  <c r="AM2237" i="11"/>
  <c r="AN2237" i="11"/>
  <c r="AO2237" i="11"/>
  <c r="AP2237" i="11"/>
  <c r="AQ2237" i="11"/>
  <c r="AR2237" i="11"/>
  <c r="AS2237" i="11"/>
  <c r="AT2237" i="11"/>
  <c r="AU2237" i="11"/>
  <c r="Z2238" i="11"/>
  <c r="AA2238" i="11"/>
  <c r="AB2238" i="11"/>
  <c r="AC2238" i="11"/>
  <c r="AD2238" i="11"/>
  <c r="AE2238" i="11"/>
  <c r="AF2238" i="11"/>
  <c r="AG2238" i="11"/>
  <c r="AH2238" i="11"/>
  <c r="AI2238" i="11"/>
  <c r="AJ2238" i="11"/>
  <c r="AK2238" i="11"/>
  <c r="AL2238" i="11"/>
  <c r="AM2238" i="11"/>
  <c r="AN2238" i="11"/>
  <c r="AO2238" i="11"/>
  <c r="AP2238" i="11"/>
  <c r="AQ2238" i="11"/>
  <c r="AR2238" i="11"/>
  <c r="AS2238" i="11"/>
  <c r="AT2238" i="11"/>
  <c r="AU2238" i="11"/>
  <c r="Z2239" i="11"/>
  <c r="AA2239" i="11"/>
  <c r="AB2239" i="11"/>
  <c r="AC2239" i="11"/>
  <c r="AD2239" i="11"/>
  <c r="AE2239" i="11"/>
  <c r="AF2239" i="11"/>
  <c r="AG2239" i="11"/>
  <c r="AH2239" i="11"/>
  <c r="AI2239" i="11"/>
  <c r="AJ2239" i="11"/>
  <c r="AK2239" i="11"/>
  <c r="AL2239" i="11"/>
  <c r="AM2239" i="11"/>
  <c r="AN2239" i="11"/>
  <c r="AO2239" i="11"/>
  <c r="AP2239" i="11"/>
  <c r="AQ2239" i="11"/>
  <c r="AR2239" i="11"/>
  <c r="AS2239" i="11"/>
  <c r="AT2239" i="11"/>
  <c r="AU2239" i="11"/>
  <c r="Z2240" i="11"/>
  <c r="AA2240" i="11"/>
  <c r="AB2240" i="11"/>
  <c r="AC2240" i="11"/>
  <c r="AD2240" i="11"/>
  <c r="AE2240" i="11"/>
  <c r="AF2240" i="11"/>
  <c r="AG2240" i="11"/>
  <c r="AH2240" i="11"/>
  <c r="AI2240" i="11"/>
  <c r="AJ2240" i="11"/>
  <c r="AK2240" i="11"/>
  <c r="AL2240" i="11"/>
  <c r="AM2240" i="11"/>
  <c r="AN2240" i="11"/>
  <c r="AO2240" i="11"/>
  <c r="AP2240" i="11"/>
  <c r="AQ2240" i="11"/>
  <c r="AR2240" i="11"/>
  <c r="AS2240" i="11"/>
  <c r="AT2240" i="11"/>
  <c r="AU2240" i="11"/>
  <c r="Z2241" i="11"/>
  <c r="AA2241" i="11"/>
  <c r="AB2241" i="11"/>
  <c r="AC2241" i="11"/>
  <c r="AD2241" i="11"/>
  <c r="AE2241" i="11"/>
  <c r="AF2241" i="11"/>
  <c r="AG2241" i="11"/>
  <c r="AH2241" i="11"/>
  <c r="AI2241" i="11"/>
  <c r="AJ2241" i="11"/>
  <c r="AK2241" i="11"/>
  <c r="AL2241" i="11"/>
  <c r="AM2241" i="11"/>
  <c r="AN2241" i="11"/>
  <c r="AO2241" i="11"/>
  <c r="AP2241" i="11"/>
  <c r="AQ2241" i="11"/>
  <c r="AR2241" i="11"/>
  <c r="AS2241" i="11"/>
  <c r="AT2241" i="11"/>
  <c r="AU2241" i="11"/>
  <c r="Z2242" i="11"/>
  <c r="AA2242" i="11"/>
  <c r="AB2242" i="11"/>
  <c r="AC2242" i="11"/>
  <c r="AD2242" i="11"/>
  <c r="AE2242" i="11"/>
  <c r="AF2242" i="11"/>
  <c r="AG2242" i="11"/>
  <c r="AH2242" i="11"/>
  <c r="AI2242" i="11"/>
  <c r="AJ2242" i="11"/>
  <c r="AK2242" i="11"/>
  <c r="AL2242" i="11"/>
  <c r="AM2242" i="11"/>
  <c r="AN2242" i="11"/>
  <c r="AO2242" i="11"/>
  <c r="AP2242" i="11"/>
  <c r="AQ2242" i="11"/>
  <c r="AR2242" i="11"/>
  <c r="AS2242" i="11"/>
  <c r="AT2242" i="11"/>
  <c r="AU2242" i="11"/>
  <c r="Z2243" i="11"/>
  <c r="AA2243" i="11"/>
  <c r="AB2243" i="11"/>
  <c r="AC2243" i="11"/>
  <c r="AD2243" i="11"/>
  <c r="AE2243" i="11"/>
  <c r="AF2243" i="11"/>
  <c r="AG2243" i="11"/>
  <c r="AH2243" i="11"/>
  <c r="AI2243" i="11"/>
  <c r="AJ2243" i="11"/>
  <c r="AK2243" i="11"/>
  <c r="AL2243" i="11"/>
  <c r="AM2243" i="11"/>
  <c r="AN2243" i="11"/>
  <c r="AO2243" i="11"/>
  <c r="AP2243" i="11"/>
  <c r="AQ2243" i="11"/>
  <c r="AR2243" i="11"/>
  <c r="AS2243" i="11"/>
  <c r="AT2243" i="11"/>
  <c r="AU2243" i="11"/>
  <c r="Z2244" i="11"/>
  <c r="AA2244" i="11"/>
  <c r="AB2244" i="11"/>
  <c r="AC2244" i="11"/>
  <c r="AD2244" i="11"/>
  <c r="AE2244" i="11"/>
  <c r="AF2244" i="11"/>
  <c r="AG2244" i="11"/>
  <c r="AH2244" i="11"/>
  <c r="AI2244" i="11"/>
  <c r="AJ2244" i="11"/>
  <c r="AK2244" i="11"/>
  <c r="AL2244" i="11"/>
  <c r="AM2244" i="11"/>
  <c r="AN2244" i="11"/>
  <c r="AO2244" i="11"/>
  <c r="AP2244" i="11"/>
  <c r="AQ2244" i="11"/>
  <c r="AR2244" i="11"/>
  <c r="AS2244" i="11"/>
  <c r="AT2244" i="11"/>
  <c r="AU2244" i="11"/>
  <c r="Z2245" i="11"/>
  <c r="AA2245" i="11"/>
  <c r="AB2245" i="11"/>
  <c r="AC2245" i="11"/>
  <c r="AD2245" i="11"/>
  <c r="AE2245" i="11"/>
  <c r="AF2245" i="11"/>
  <c r="AG2245" i="11"/>
  <c r="AH2245" i="11"/>
  <c r="AI2245" i="11"/>
  <c r="AJ2245" i="11"/>
  <c r="AK2245" i="11"/>
  <c r="AL2245" i="11"/>
  <c r="AM2245" i="11"/>
  <c r="AN2245" i="11"/>
  <c r="AO2245" i="11"/>
  <c r="AP2245" i="11"/>
  <c r="AQ2245" i="11"/>
  <c r="AR2245" i="11"/>
  <c r="AS2245" i="11"/>
  <c r="AT2245" i="11"/>
  <c r="AU2245" i="11"/>
  <c r="Z2246" i="11"/>
  <c r="AA2246" i="11"/>
  <c r="AB2246" i="11"/>
  <c r="AC2246" i="11"/>
  <c r="AD2246" i="11"/>
  <c r="AE2246" i="11"/>
  <c r="AF2246" i="11"/>
  <c r="AG2246" i="11"/>
  <c r="AH2246" i="11"/>
  <c r="AI2246" i="11"/>
  <c r="AJ2246" i="11"/>
  <c r="AK2246" i="11"/>
  <c r="AL2246" i="11"/>
  <c r="AM2246" i="11"/>
  <c r="AN2246" i="11"/>
  <c r="AO2246" i="11"/>
  <c r="AP2246" i="11"/>
  <c r="AQ2246" i="11"/>
  <c r="AR2246" i="11"/>
  <c r="AS2246" i="11"/>
  <c r="AT2246" i="11"/>
  <c r="AU2246" i="11"/>
  <c r="Z2247" i="11"/>
  <c r="AA2247" i="11"/>
  <c r="AB2247" i="11"/>
  <c r="AC2247" i="11"/>
  <c r="AD2247" i="11"/>
  <c r="AE2247" i="11"/>
  <c r="AF2247" i="11"/>
  <c r="AG2247" i="11"/>
  <c r="AH2247" i="11"/>
  <c r="AI2247" i="11"/>
  <c r="AJ2247" i="11"/>
  <c r="AK2247" i="11"/>
  <c r="AL2247" i="11"/>
  <c r="AM2247" i="11"/>
  <c r="AN2247" i="11"/>
  <c r="AO2247" i="11"/>
  <c r="AP2247" i="11"/>
  <c r="AQ2247" i="11"/>
  <c r="AR2247" i="11"/>
  <c r="AS2247" i="11"/>
  <c r="AT2247" i="11"/>
  <c r="AU2247" i="11"/>
  <c r="Z2248" i="11"/>
  <c r="AA2248" i="11"/>
  <c r="AB2248" i="11"/>
  <c r="AC2248" i="11"/>
  <c r="AD2248" i="11"/>
  <c r="AE2248" i="11"/>
  <c r="AF2248" i="11"/>
  <c r="AG2248" i="11"/>
  <c r="AH2248" i="11"/>
  <c r="AI2248" i="11"/>
  <c r="AJ2248" i="11"/>
  <c r="AK2248" i="11"/>
  <c r="AL2248" i="11"/>
  <c r="AM2248" i="11"/>
  <c r="AN2248" i="11"/>
  <c r="AO2248" i="11"/>
  <c r="AP2248" i="11"/>
  <c r="AQ2248" i="11"/>
  <c r="AR2248" i="11"/>
  <c r="AS2248" i="11"/>
  <c r="AT2248" i="11"/>
  <c r="AU2248" i="11"/>
  <c r="Z2249" i="11"/>
  <c r="AA2249" i="11"/>
  <c r="AB2249" i="11"/>
  <c r="AC2249" i="11"/>
  <c r="AD2249" i="11"/>
  <c r="AE2249" i="11"/>
  <c r="AF2249" i="11"/>
  <c r="AG2249" i="11"/>
  <c r="AH2249" i="11"/>
  <c r="AI2249" i="11"/>
  <c r="AJ2249" i="11"/>
  <c r="AK2249" i="11"/>
  <c r="AL2249" i="11"/>
  <c r="AM2249" i="11"/>
  <c r="AN2249" i="11"/>
  <c r="AO2249" i="11"/>
  <c r="AP2249" i="11"/>
  <c r="AQ2249" i="11"/>
  <c r="AR2249" i="11"/>
  <c r="AS2249" i="11"/>
  <c r="AT2249" i="11"/>
  <c r="AU2249" i="11"/>
  <c r="Z2250" i="11"/>
  <c r="AA2250" i="11"/>
  <c r="AB2250" i="11"/>
  <c r="AC2250" i="11"/>
  <c r="AD2250" i="11"/>
  <c r="AE2250" i="11"/>
  <c r="AF2250" i="11"/>
  <c r="AG2250" i="11"/>
  <c r="AH2250" i="11"/>
  <c r="AI2250" i="11"/>
  <c r="AJ2250" i="11"/>
  <c r="AK2250" i="11"/>
  <c r="AL2250" i="11"/>
  <c r="AM2250" i="11"/>
  <c r="AN2250" i="11"/>
  <c r="AO2250" i="11"/>
  <c r="AP2250" i="11"/>
  <c r="AQ2250" i="11"/>
  <c r="AR2250" i="11"/>
  <c r="AS2250" i="11"/>
  <c r="AT2250" i="11"/>
  <c r="AU2250" i="11"/>
  <c r="Z2251" i="11"/>
  <c r="AA2251" i="11"/>
  <c r="AB2251" i="11"/>
  <c r="AC2251" i="11"/>
  <c r="AD2251" i="11"/>
  <c r="AE2251" i="11"/>
  <c r="AF2251" i="11"/>
  <c r="AG2251" i="11"/>
  <c r="AH2251" i="11"/>
  <c r="AI2251" i="11"/>
  <c r="AJ2251" i="11"/>
  <c r="AK2251" i="11"/>
  <c r="AL2251" i="11"/>
  <c r="AM2251" i="11"/>
  <c r="AN2251" i="11"/>
  <c r="AO2251" i="11"/>
  <c r="AP2251" i="11"/>
  <c r="AQ2251" i="11"/>
  <c r="AR2251" i="11"/>
  <c r="AS2251" i="11"/>
  <c r="AT2251" i="11"/>
  <c r="AU2251" i="11"/>
  <c r="Z2252" i="11"/>
  <c r="AA2252" i="11"/>
  <c r="AB2252" i="11"/>
  <c r="AC2252" i="11"/>
  <c r="AD2252" i="11"/>
  <c r="AE2252" i="11"/>
  <c r="AF2252" i="11"/>
  <c r="AG2252" i="11"/>
  <c r="AH2252" i="11"/>
  <c r="AI2252" i="11"/>
  <c r="AJ2252" i="11"/>
  <c r="AK2252" i="11"/>
  <c r="AL2252" i="11"/>
  <c r="AM2252" i="11"/>
  <c r="AN2252" i="11"/>
  <c r="AO2252" i="11"/>
  <c r="AP2252" i="11"/>
  <c r="AQ2252" i="11"/>
  <c r="AR2252" i="11"/>
  <c r="AS2252" i="11"/>
  <c r="AT2252" i="11"/>
  <c r="AU2252" i="11"/>
  <c r="Z2253" i="11"/>
  <c r="AA2253" i="11"/>
  <c r="AB2253" i="11"/>
  <c r="AC2253" i="11"/>
  <c r="AD2253" i="11"/>
  <c r="AE2253" i="11"/>
  <c r="AF2253" i="11"/>
  <c r="AG2253" i="11"/>
  <c r="AH2253" i="11"/>
  <c r="AI2253" i="11"/>
  <c r="AJ2253" i="11"/>
  <c r="AK2253" i="11"/>
  <c r="AL2253" i="11"/>
  <c r="AM2253" i="11"/>
  <c r="AN2253" i="11"/>
  <c r="AO2253" i="11"/>
  <c r="AP2253" i="11"/>
  <c r="AQ2253" i="11"/>
  <c r="AR2253" i="11"/>
  <c r="AS2253" i="11"/>
  <c r="AT2253" i="11"/>
  <c r="AU2253" i="11"/>
  <c r="Z2254" i="11"/>
  <c r="AA2254" i="11"/>
  <c r="AB2254" i="11"/>
  <c r="AC2254" i="11"/>
  <c r="AD2254" i="11"/>
  <c r="AE2254" i="11"/>
  <c r="AF2254" i="11"/>
  <c r="AG2254" i="11"/>
  <c r="AH2254" i="11"/>
  <c r="AI2254" i="11"/>
  <c r="AJ2254" i="11"/>
  <c r="AK2254" i="11"/>
  <c r="AL2254" i="11"/>
  <c r="AM2254" i="11"/>
  <c r="AN2254" i="11"/>
  <c r="AO2254" i="11"/>
  <c r="AP2254" i="11"/>
  <c r="AQ2254" i="11"/>
  <c r="AR2254" i="11"/>
  <c r="AS2254" i="11"/>
  <c r="AT2254" i="11"/>
  <c r="AU2254" i="11"/>
  <c r="Z2255" i="11"/>
  <c r="AA2255" i="11"/>
  <c r="AB2255" i="11"/>
  <c r="AC2255" i="11"/>
  <c r="AD2255" i="11"/>
  <c r="AE2255" i="11"/>
  <c r="AF2255" i="11"/>
  <c r="AG2255" i="11"/>
  <c r="AH2255" i="11"/>
  <c r="AI2255" i="11"/>
  <c r="AJ2255" i="11"/>
  <c r="AK2255" i="11"/>
  <c r="AL2255" i="11"/>
  <c r="AM2255" i="11"/>
  <c r="AN2255" i="11"/>
  <c r="AO2255" i="11"/>
  <c r="AP2255" i="11"/>
  <c r="AQ2255" i="11"/>
  <c r="AR2255" i="11"/>
  <c r="AS2255" i="11"/>
  <c r="AT2255" i="11"/>
  <c r="AU2255" i="11"/>
  <c r="Z2256" i="11"/>
  <c r="AA2256" i="11"/>
  <c r="AB2256" i="11"/>
  <c r="AC2256" i="11"/>
  <c r="AD2256" i="11"/>
  <c r="AE2256" i="11"/>
  <c r="AF2256" i="11"/>
  <c r="AG2256" i="11"/>
  <c r="AH2256" i="11"/>
  <c r="AI2256" i="11"/>
  <c r="AJ2256" i="11"/>
  <c r="AK2256" i="11"/>
  <c r="AL2256" i="11"/>
  <c r="AM2256" i="11"/>
  <c r="AN2256" i="11"/>
  <c r="AO2256" i="11"/>
  <c r="AP2256" i="11"/>
  <c r="AQ2256" i="11"/>
  <c r="AR2256" i="11"/>
  <c r="AS2256" i="11"/>
  <c r="AT2256" i="11"/>
  <c r="AU2256" i="11"/>
  <c r="Z2257" i="11"/>
  <c r="AA2257" i="11"/>
  <c r="AB2257" i="11"/>
  <c r="AC2257" i="11"/>
  <c r="AD2257" i="11"/>
  <c r="AE2257" i="11"/>
  <c r="AF2257" i="11"/>
  <c r="AG2257" i="11"/>
  <c r="AH2257" i="11"/>
  <c r="AI2257" i="11"/>
  <c r="AJ2257" i="11"/>
  <c r="AK2257" i="11"/>
  <c r="AL2257" i="11"/>
  <c r="AM2257" i="11"/>
  <c r="AN2257" i="11"/>
  <c r="AO2257" i="11"/>
  <c r="AP2257" i="11"/>
  <c r="AQ2257" i="11"/>
  <c r="AR2257" i="11"/>
  <c r="AS2257" i="11"/>
  <c r="AT2257" i="11"/>
  <c r="AU2257" i="11"/>
  <c r="Z2258" i="11"/>
  <c r="AA2258" i="11"/>
  <c r="AB2258" i="11"/>
  <c r="AC2258" i="11"/>
  <c r="AD2258" i="11"/>
  <c r="AE2258" i="11"/>
  <c r="AF2258" i="11"/>
  <c r="AG2258" i="11"/>
  <c r="AH2258" i="11"/>
  <c r="AI2258" i="11"/>
  <c r="AJ2258" i="11"/>
  <c r="AK2258" i="11"/>
  <c r="AL2258" i="11"/>
  <c r="AM2258" i="11"/>
  <c r="AN2258" i="11"/>
  <c r="AO2258" i="11"/>
  <c r="AP2258" i="11"/>
  <c r="AQ2258" i="11"/>
  <c r="AR2258" i="11"/>
  <c r="AS2258" i="11"/>
  <c r="AT2258" i="11"/>
  <c r="AU2258" i="11"/>
  <c r="Z2259" i="11"/>
  <c r="AA2259" i="11"/>
  <c r="AB2259" i="11"/>
  <c r="AC2259" i="11"/>
  <c r="AD2259" i="11"/>
  <c r="AE2259" i="11"/>
  <c r="AF2259" i="11"/>
  <c r="AG2259" i="11"/>
  <c r="AH2259" i="11"/>
  <c r="AI2259" i="11"/>
  <c r="AJ2259" i="11"/>
  <c r="AK2259" i="11"/>
  <c r="AL2259" i="11"/>
  <c r="AM2259" i="11"/>
  <c r="AN2259" i="11"/>
  <c r="AO2259" i="11"/>
  <c r="AP2259" i="11"/>
  <c r="AQ2259" i="11"/>
  <c r="AR2259" i="11"/>
  <c r="AS2259" i="11"/>
  <c r="AT2259" i="11"/>
  <c r="AU2259" i="11"/>
  <c r="Z2260" i="11"/>
  <c r="AA2260" i="11"/>
  <c r="AB2260" i="11"/>
  <c r="AC2260" i="11"/>
  <c r="AD2260" i="11"/>
  <c r="AE2260" i="11"/>
  <c r="AF2260" i="11"/>
  <c r="AG2260" i="11"/>
  <c r="AH2260" i="11"/>
  <c r="AI2260" i="11"/>
  <c r="AJ2260" i="11"/>
  <c r="AK2260" i="11"/>
  <c r="AL2260" i="11"/>
  <c r="AM2260" i="11"/>
  <c r="AN2260" i="11"/>
  <c r="AO2260" i="11"/>
  <c r="AP2260" i="11"/>
  <c r="AQ2260" i="11"/>
  <c r="AR2260" i="11"/>
  <c r="AS2260" i="11"/>
  <c r="AT2260" i="11"/>
  <c r="AU2260" i="11"/>
  <c r="Z2261" i="11"/>
  <c r="AA2261" i="11"/>
  <c r="AB2261" i="11"/>
  <c r="AC2261" i="11"/>
  <c r="AD2261" i="11"/>
  <c r="AE2261" i="11"/>
  <c r="AF2261" i="11"/>
  <c r="AG2261" i="11"/>
  <c r="AH2261" i="11"/>
  <c r="AI2261" i="11"/>
  <c r="AJ2261" i="11"/>
  <c r="AK2261" i="11"/>
  <c r="AL2261" i="11"/>
  <c r="AM2261" i="11"/>
  <c r="AN2261" i="11"/>
  <c r="AO2261" i="11"/>
  <c r="AP2261" i="11"/>
  <c r="AQ2261" i="11"/>
  <c r="AR2261" i="11"/>
  <c r="AS2261" i="11"/>
  <c r="AT2261" i="11"/>
  <c r="AU2261" i="11"/>
  <c r="Z2262" i="11"/>
  <c r="AA2262" i="11"/>
  <c r="AB2262" i="11"/>
  <c r="AC2262" i="11"/>
  <c r="AD2262" i="11"/>
  <c r="AE2262" i="11"/>
  <c r="AF2262" i="11"/>
  <c r="AG2262" i="11"/>
  <c r="AH2262" i="11"/>
  <c r="AI2262" i="11"/>
  <c r="AJ2262" i="11"/>
  <c r="AK2262" i="11"/>
  <c r="AL2262" i="11"/>
  <c r="AM2262" i="11"/>
  <c r="AN2262" i="11"/>
  <c r="AO2262" i="11"/>
  <c r="AP2262" i="11"/>
  <c r="AQ2262" i="11"/>
  <c r="AR2262" i="11"/>
  <c r="AS2262" i="11"/>
  <c r="AT2262" i="11"/>
  <c r="AU2262" i="11"/>
  <c r="Z2263" i="11"/>
  <c r="AA2263" i="11"/>
  <c r="AB2263" i="11"/>
  <c r="AC2263" i="11"/>
  <c r="AD2263" i="11"/>
  <c r="AE2263" i="11"/>
  <c r="AF2263" i="11"/>
  <c r="AG2263" i="11"/>
  <c r="AH2263" i="11"/>
  <c r="AI2263" i="11"/>
  <c r="AJ2263" i="11"/>
  <c r="AK2263" i="11"/>
  <c r="AL2263" i="11"/>
  <c r="AM2263" i="11"/>
  <c r="AN2263" i="11"/>
  <c r="AO2263" i="11"/>
  <c r="AP2263" i="11"/>
  <c r="AQ2263" i="11"/>
  <c r="AR2263" i="11"/>
  <c r="AS2263" i="11"/>
  <c r="AT2263" i="11"/>
  <c r="AU2263" i="11"/>
  <c r="Z2264" i="11"/>
  <c r="AA2264" i="11"/>
  <c r="AB2264" i="11"/>
  <c r="AC2264" i="11"/>
  <c r="AD2264" i="11"/>
  <c r="AE2264" i="11"/>
  <c r="AF2264" i="11"/>
  <c r="AG2264" i="11"/>
  <c r="AH2264" i="11"/>
  <c r="AI2264" i="11"/>
  <c r="AJ2264" i="11"/>
  <c r="AK2264" i="11"/>
  <c r="AL2264" i="11"/>
  <c r="AM2264" i="11"/>
  <c r="AN2264" i="11"/>
  <c r="AO2264" i="11"/>
  <c r="AP2264" i="11"/>
  <c r="AQ2264" i="11"/>
  <c r="AR2264" i="11"/>
  <c r="AS2264" i="11"/>
  <c r="AT2264" i="11"/>
  <c r="AU2264" i="11"/>
  <c r="Z2265" i="11"/>
  <c r="AA2265" i="11"/>
  <c r="AB2265" i="11"/>
  <c r="AC2265" i="11"/>
  <c r="AD2265" i="11"/>
  <c r="AE2265" i="11"/>
  <c r="AF2265" i="11"/>
  <c r="AG2265" i="11"/>
  <c r="AH2265" i="11"/>
  <c r="AI2265" i="11"/>
  <c r="AJ2265" i="11"/>
  <c r="AK2265" i="11"/>
  <c r="AL2265" i="11"/>
  <c r="AM2265" i="11"/>
  <c r="AN2265" i="11"/>
  <c r="AO2265" i="11"/>
  <c r="AP2265" i="11"/>
  <c r="AQ2265" i="11"/>
  <c r="AR2265" i="11"/>
  <c r="AS2265" i="11"/>
  <c r="AT2265" i="11"/>
  <c r="AU2265" i="11"/>
  <c r="Z2266" i="11"/>
  <c r="AA2266" i="11"/>
  <c r="AB2266" i="11"/>
  <c r="AC2266" i="11"/>
  <c r="AD2266" i="11"/>
  <c r="AE2266" i="11"/>
  <c r="AF2266" i="11"/>
  <c r="AG2266" i="11"/>
  <c r="AH2266" i="11"/>
  <c r="AI2266" i="11"/>
  <c r="AJ2266" i="11"/>
  <c r="AK2266" i="11"/>
  <c r="AL2266" i="11"/>
  <c r="AM2266" i="11"/>
  <c r="AN2266" i="11"/>
  <c r="AO2266" i="11"/>
  <c r="AP2266" i="11"/>
  <c r="AQ2266" i="11"/>
  <c r="AR2266" i="11"/>
  <c r="AS2266" i="11"/>
  <c r="AT2266" i="11"/>
  <c r="AU2266" i="11"/>
  <c r="Z2267" i="11"/>
  <c r="AA2267" i="11"/>
  <c r="AB2267" i="11"/>
  <c r="AC2267" i="11"/>
  <c r="AD2267" i="11"/>
  <c r="AE2267" i="11"/>
  <c r="AF2267" i="11"/>
  <c r="AG2267" i="11"/>
  <c r="AH2267" i="11"/>
  <c r="AI2267" i="11"/>
  <c r="AJ2267" i="11"/>
  <c r="AK2267" i="11"/>
  <c r="AL2267" i="11"/>
  <c r="AM2267" i="11"/>
  <c r="AN2267" i="11"/>
  <c r="AO2267" i="11"/>
  <c r="AP2267" i="11"/>
  <c r="AQ2267" i="11"/>
  <c r="AR2267" i="11"/>
  <c r="AS2267" i="11"/>
  <c r="AT2267" i="11"/>
  <c r="AU2267" i="11"/>
  <c r="Z2268" i="11"/>
  <c r="AA2268" i="11"/>
  <c r="AB2268" i="11"/>
  <c r="AC2268" i="11"/>
  <c r="AD2268" i="11"/>
  <c r="AE2268" i="11"/>
  <c r="AF2268" i="11"/>
  <c r="AG2268" i="11"/>
  <c r="AH2268" i="11"/>
  <c r="AI2268" i="11"/>
  <c r="AJ2268" i="11"/>
  <c r="AK2268" i="11"/>
  <c r="AL2268" i="11"/>
  <c r="AM2268" i="11"/>
  <c r="AN2268" i="11"/>
  <c r="AO2268" i="11"/>
  <c r="AP2268" i="11"/>
  <c r="AQ2268" i="11"/>
  <c r="AR2268" i="11"/>
  <c r="AS2268" i="11"/>
  <c r="AT2268" i="11"/>
  <c r="AU2268" i="11"/>
  <c r="Z2269" i="11"/>
  <c r="AA2269" i="11"/>
  <c r="AB2269" i="11"/>
  <c r="AC2269" i="11"/>
  <c r="AD2269" i="11"/>
  <c r="AE2269" i="11"/>
  <c r="AF2269" i="11"/>
  <c r="AG2269" i="11"/>
  <c r="AH2269" i="11"/>
  <c r="AI2269" i="11"/>
  <c r="AJ2269" i="11"/>
  <c r="AK2269" i="11"/>
  <c r="AL2269" i="11"/>
  <c r="AM2269" i="11"/>
  <c r="AN2269" i="11"/>
  <c r="AO2269" i="11"/>
  <c r="AP2269" i="11"/>
  <c r="AQ2269" i="11"/>
  <c r="AR2269" i="11"/>
  <c r="AS2269" i="11"/>
  <c r="AT2269" i="11"/>
  <c r="AU2269" i="11"/>
  <c r="Z2270" i="11"/>
  <c r="AA2270" i="11"/>
  <c r="AB2270" i="11"/>
  <c r="AC2270" i="11"/>
  <c r="AD2270" i="11"/>
  <c r="AE2270" i="11"/>
  <c r="AF2270" i="11"/>
  <c r="AG2270" i="11"/>
  <c r="AH2270" i="11"/>
  <c r="AI2270" i="11"/>
  <c r="AJ2270" i="11"/>
  <c r="AK2270" i="11"/>
  <c r="AL2270" i="11"/>
  <c r="AM2270" i="11"/>
  <c r="AN2270" i="11"/>
  <c r="AO2270" i="11"/>
  <c r="AP2270" i="11"/>
  <c r="AQ2270" i="11"/>
  <c r="AR2270" i="11"/>
  <c r="AS2270" i="11"/>
  <c r="AT2270" i="11"/>
  <c r="AU2270" i="11"/>
  <c r="Z2271" i="11"/>
  <c r="AA2271" i="11"/>
  <c r="AB2271" i="11"/>
  <c r="AC2271" i="11"/>
  <c r="AD2271" i="11"/>
  <c r="AE2271" i="11"/>
  <c r="AF2271" i="11"/>
  <c r="AG2271" i="11"/>
  <c r="AH2271" i="11"/>
  <c r="AI2271" i="11"/>
  <c r="AJ2271" i="11"/>
  <c r="AK2271" i="11"/>
  <c r="AL2271" i="11"/>
  <c r="AM2271" i="11"/>
  <c r="AN2271" i="11"/>
  <c r="AO2271" i="11"/>
  <c r="AP2271" i="11"/>
  <c r="AQ2271" i="11"/>
  <c r="AR2271" i="11"/>
  <c r="AS2271" i="11"/>
  <c r="AT2271" i="11"/>
  <c r="AU2271" i="11"/>
  <c r="Z2272" i="11"/>
  <c r="AA2272" i="11"/>
  <c r="AB2272" i="11"/>
  <c r="AC2272" i="11"/>
  <c r="AD2272" i="11"/>
  <c r="AE2272" i="11"/>
  <c r="AF2272" i="11"/>
  <c r="AG2272" i="11"/>
  <c r="AH2272" i="11"/>
  <c r="AI2272" i="11"/>
  <c r="AJ2272" i="11"/>
  <c r="AK2272" i="11"/>
  <c r="AL2272" i="11"/>
  <c r="AM2272" i="11"/>
  <c r="AN2272" i="11"/>
  <c r="AO2272" i="11"/>
  <c r="AP2272" i="11"/>
  <c r="AQ2272" i="11"/>
  <c r="AR2272" i="11"/>
  <c r="AS2272" i="11"/>
  <c r="AT2272" i="11"/>
  <c r="AU2272" i="11"/>
  <c r="Z2273" i="11"/>
  <c r="AA2273" i="11"/>
  <c r="AB2273" i="11"/>
  <c r="AC2273" i="11"/>
  <c r="AD2273" i="11"/>
  <c r="AE2273" i="11"/>
  <c r="AF2273" i="11"/>
  <c r="AG2273" i="11"/>
  <c r="AH2273" i="11"/>
  <c r="AI2273" i="11"/>
  <c r="AJ2273" i="11"/>
  <c r="AK2273" i="11"/>
  <c r="AL2273" i="11"/>
  <c r="AM2273" i="11"/>
  <c r="AN2273" i="11"/>
  <c r="AO2273" i="11"/>
  <c r="AP2273" i="11"/>
  <c r="AQ2273" i="11"/>
  <c r="AR2273" i="11"/>
  <c r="AS2273" i="11"/>
  <c r="AT2273" i="11"/>
  <c r="AU2273" i="11"/>
  <c r="Z2274" i="11"/>
  <c r="AA2274" i="11"/>
  <c r="AB2274" i="11"/>
  <c r="AC2274" i="11"/>
  <c r="AD2274" i="11"/>
  <c r="AE2274" i="11"/>
  <c r="AF2274" i="11"/>
  <c r="AG2274" i="11"/>
  <c r="AH2274" i="11"/>
  <c r="AI2274" i="11"/>
  <c r="AJ2274" i="11"/>
  <c r="AK2274" i="11"/>
  <c r="AL2274" i="11"/>
  <c r="AM2274" i="11"/>
  <c r="AN2274" i="11"/>
  <c r="AO2274" i="11"/>
  <c r="AP2274" i="11"/>
  <c r="AQ2274" i="11"/>
  <c r="AR2274" i="11"/>
  <c r="AS2274" i="11"/>
  <c r="AT2274" i="11"/>
  <c r="AU2274" i="11"/>
  <c r="Z2275" i="11"/>
  <c r="AA2275" i="11"/>
  <c r="AB2275" i="11"/>
  <c r="AC2275" i="11"/>
  <c r="AD2275" i="11"/>
  <c r="AE2275" i="11"/>
  <c r="AF2275" i="11"/>
  <c r="AG2275" i="11"/>
  <c r="AH2275" i="11"/>
  <c r="AI2275" i="11"/>
  <c r="AJ2275" i="11"/>
  <c r="AK2275" i="11"/>
  <c r="AL2275" i="11"/>
  <c r="AM2275" i="11"/>
  <c r="AN2275" i="11"/>
  <c r="AO2275" i="11"/>
  <c r="AP2275" i="11"/>
  <c r="AQ2275" i="11"/>
  <c r="AR2275" i="11"/>
  <c r="AS2275" i="11"/>
  <c r="AT2275" i="11"/>
  <c r="AU2275" i="11"/>
  <c r="Z2276" i="11"/>
  <c r="AA2276" i="11"/>
  <c r="AB2276" i="11"/>
  <c r="AC2276" i="11"/>
  <c r="AD2276" i="11"/>
  <c r="AE2276" i="11"/>
  <c r="AF2276" i="11"/>
  <c r="AG2276" i="11"/>
  <c r="AH2276" i="11"/>
  <c r="AI2276" i="11"/>
  <c r="AJ2276" i="11"/>
  <c r="AK2276" i="11"/>
  <c r="AL2276" i="11"/>
  <c r="AM2276" i="11"/>
  <c r="AN2276" i="11"/>
  <c r="AO2276" i="11"/>
  <c r="AP2276" i="11"/>
  <c r="AQ2276" i="11"/>
  <c r="AR2276" i="11"/>
  <c r="AS2276" i="11"/>
  <c r="AT2276" i="11"/>
  <c r="AU2276" i="11"/>
  <c r="Z2277" i="11"/>
  <c r="AA2277" i="11"/>
  <c r="AB2277" i="11"/>
  <c r="AC2277" i="11"/>
  <c r="AD2277" i="11"/>
  <c r="AE2277" i="11"/>
  <c r="AF2277" i="11"/>
  <c r="AG2277" i="11"/>
  <c r="AH2277" i="11"/>
  <c r="AI2277" i="11"/>
  <c r="AJ2277" i="11"/>
  <c r="AK2277" i="11"/>
  <c r="AL2277" i="11"/>
  <c r="AM2277" i="11"/>
  <c r="AN2277" i="11"/>
  <c r="AO2277" i="11"/>
  <c r="AP2277" i="11"/>
  <c r="AQ2277" i="11"/>
  <c r="AR2277" i="11"/>
  <c r="AS2277" i="11"/>
  <c r="AT2277" i="11"/>
  <c r="AU2277" i="11"/>
  <c r="Z2278" i="11"/>
  <c r="AA2278" i="11"/>
  <c r="AB2278" i="11"/>
  <c r="AC2278" i="11"/>
  <c r="AD2278" i="11"/>
  <c r="AE2278" i="11"/>
  <c r="AF2278" i="11"/>
  <c r="AG2278" i="11"/>
  <c r="AH2278" i="11"/>
  <c r="AI2278" i="11"/>
  <c r="AJ2278" i="11"/>
  <c r="AK2278" i="11"/>
  <c r="AL2278" i="11"/>
  <c r="AM2278" i="11"/>
  <c r="AN2278" i="11"/>
  <c r="AO2278" i="11"/>
  <c r="AP2278" i="11"/>
  <c r="AQ2278" i="11"/>
  <c r="AR2278" i="11"/>
  <c r="AS2278" i="11"/>
  <c r="AT2278" i="11"/>
  <c r="AU2278" i="11"/>
  <c r="Z2279" i="11"/>
  <c r="AA2279" i="11"/>
  <c r="AB2279" i="11"/>
  <c r="AC2279" i="11"/>
  <c r="AD2279" i="11"/>
  <c r="AE2279" i="11"/>
  <c r="AF2279" i="11"/>
  <c r="AG2279" i="11"/>
  <c r="AH2279" i="11"/>
  <c r="AI2279" i="11"/>
  <c r="AJ2279" i="11"/>
  <c r="AK2279" i="11"/>
  <c r="AL2279" i="11"/>
  <c r="AM2279" i="11"/>
  <c r="AN2279" i="11"/>
  <c r="AO2279" i="11"/>
  <c r="AP2279" i="11"/>
  <c r="AQ2279" i="11"/>
  <c r="AR2279" i="11"/>
  <c r="AS2279" i="11"/>
  <c r="AT2279" i="11"/>
  <c r="AU2279" i="11"/>
  <c r="Z2280" i="11"/>
  <c r="AA2280" i="11"/>
  <c r="AB2280" i="11"/>
  <c r="AC2280" i="11"/>
  <c r="AD2280" i="11"/>
  <c r="AE2280" i="11"/>
  <c r="AF2280" i="11"/>
  <c r="AG2280" i="11"/>
  <c r="AH2280" i="11"/>
  <c r="AI2280" i="11"/>
  <c r="AJ2280" i="11"/>
  <c r="AK2280" i="11"/>
  <c r="AL2280" i="11"/>
  <c r="AM2280" i="11"/>
  <c r="AN2280" i="11"/>
  <c r="AO2280" i="11"/>
  <c r="AP2280" i="11"/>
  <c r="AQ2280" i="11"/>
  <c r="AR2280" i="11"/>
  <c r="AS2280" i="11"/>
  <c r="AT2280" i="11"/>
  <c r="AU2280" i="11"/>
  <c r="Z2281" i="11"/>
  <c r="AA2281" i="11"/>
  <c r="AB2281" i="11"/>
  <c r="AC2281" i="11"/>
  <c r="AD2281" i="11"/>
  <c r="AE2281" i="11"/>
  <c r="AF2281" i="11"/>
  <c r="AG2281" i="11"/>
  <c r="AH2281" i="11"/>
  <c r="AI2281" i="11"/>
  <c r="AJ2281" i="11"/>
  <c r="AK2281" i="11"/>
  <c r="AL2281" i="11"/>
  <c r="AM2281" i="11"/>
  <c r="AN2281" i="11"/>
  <c r="AO2281" i="11"/>
  <c r="AP2281" i="11"/>
  <c r="AQ2281" i="11"/>
  <c r="AR2281" i="11"/>
  <c r="AS2281" i="11"/>
  <c r="AT2281" i="11"/>
  <c r="AU2281" i="11"/>
  <c r="Z2282" i="11"/>
  <c r="AA2282" i="11"/>
  <c r="AB2282" i="11"/>
  <c r="AC2282" i="11"/>
  <c r="AD2282" i="11"/>
  <c r="AE2282" i="11"/>
  <c r="AF2282" i="11"/>
  <c r="AG2282" i="11"/>
  <c r="AH2282" i="11"/>
  <c r="AI2282" i="11"/>
  <c r="AJ2282" i="11"/>
  <c r="AK2282" i="11"/>
  <c r="AL2282" i="11"/>
  <c r="AM2282" i="11"/>
  <c r="AN2282" i="11"/>
  <c r="AO2282" i="11"/>
  <c r="AP2282" i="11"/>
  <c r="AQ2282" i="11"/>
  <c r="AR2282" i="11"/>
  <c r="AS2282" i="11"/>
  <c r="AT2282" i="11"/>
  <c r="AU2282" i="11"/>
  <c r="Z2283" i="11"/>
  <c r="AA2283" i="11"/>
  <c r="AB2283" i="11"/>
  <c r="AC2283" i="11"/>
  <c r="AD2283" i="11"/>
  <c r="AE2283" i="11"/>
  <c r="AF2283" i="11"/>
  <c r="AG2283" i="11"/>
  <c r="AH2283" i="11"/>
  <c r="AI2283" i="11"/>
  <c r="AJ2283" i="11"/>
  <c r="AK2283" i="11"/>
  <c r="AL2283" i="11"/>
  <c r="AM2283" i="11"/>
  <c r="AN2283" i="11"/>
  <c r="AO2283" i="11"/>
  <c r="AP2283" i="11"/>
  <c r="AQ2283" i="11"/>
  <c r="AR2283" i="11"/>
  <c r="AS2283" i="11"/>
  <c r="AT2283" i="11"/>
  <c r="AU2283" i="11"/>
  <c r="Z2284" i="11"/>
  <c r="AA2284" i="11"/>
  <c r="AB2284" i="11"/>
  <c r="AC2284" i="11"/>
  <c r="AD2284" i="11"/>
  <c r="AE2284" i="11"/>
  <c r="AF2284" i="11"/>
  <c r="AG2284" i="11"/>
  <c r="AH2284" i="11"/>
  <c r="AI2284" i="11"/>
  <c r="AJ2284" i="11"/>
  <c r="AK2284" i="11"/>
  <c r="AL2284" i="11"/>
  <c r="AM2284" i="11"/>
  <c r="AN2284" i="11"/>
  <c r="AO2284" i="11"/>
  <c r="AP2284" i="11"/>
  <c r="AQ2284" i="11"/>
  <c r="AR2284" i="11"/>
  <c r="AS2284" i="11"/>
  <c r="AT2284" i="11"/>
  <c r="AU2284" i="11"/>
  <c r="Z2285" i="11"/>
  <c r="AA2285" i="11"/>
  <c r="AB2285" i="11"/>
  <c r="AC2285" i="11"/>
  <c r="AD2285" i="11"/>
  <c r="AE2285" i="11"/>
  <c r="AF2285" i="11"/>
  <c r="AG2285" i="11"/>
  <c r="AH2285" i="11"/>
  <c r="AI2285" i="11"/>
  <c r="AJ2285" i="11"/>
  <c r="AK2285" i="11"/>
  <c r="AL2285" i="11"/>
  <c r="AM2285" i="11"/>
  <c r="AN2285" i="11"/>
  <c r="AO2285" i="11"/>
  <c r="AP2285" i="11"/>
  <c r="AQ2285" i="11"/>
  <c r="AR2285" i="11"/>
  <c r="AS2285" i="11"/>
  <c r="AT2285" i="11"/>
  <c r="AU2285" i="11"/>
  <c r="Z2286" i="11"/>
  <c r="AA2286" i="11"/>
  <c r="AB2286" i="11"/>
  <c r="AC2286" i="11"/>
  <c r="AD2286" i="11"/>
  <c r="AE2286" i="11"/>
  <c r="AF2286" i="11"/>
  <c r="AG2286" i="11"/>
  <c r="AH2286" i="11"/>
  <c r="AI2286" i="11"/>
  <c r="AJ2286" i="11"/>
  <c r="AK2286" i="11"/>
  <c r="AL2286" i="11"/>
  <c r="AM2286" i="11"/>
  <c r="AN2286" i="11"/>
  <c r="AO2286" i="11"/>
  <c r="AP2286" i="11"/>
  <c r="AQ2286" i="11"/>
  <c r="AR2286" i="11"/>
  <c r="AS2286" i="11"/>
  <c r="AT2286" i="11"/>
  <c r="AU2286" i="11"/>
  <c r="Z2287" i="11"/>
  <c r="AA2287" i="11"/>
  <c r="AB2287" i="11"/>
  <c r="AC2287" i="11"/>
  <c r="AD2287" i="11"/>
  <c r="AE2287" i="11"/>
  <c r="AF2287" i="11"/>
  <c r="AG2287" i="11"/>
  <c r="AH2287" i="11"/>
  <c r="AI2287" i="11"/>
  <c r="AJ2287" i="11"/>
  <c r="AK2287" i="11"/>
  <c r="AL2287" i="11"/>
  <c r="AM2287" i="11"/>
  <c r="AN2287" i="11"/>
  <c r="AO2287" i="11"/>
  <c r="AP2287" i="11"/>
  <c r="AQ2287" i="11"/>
  <c r="AR2287" i="11"/>
  <c r="AS2287" i="11"/>
  <c r="AT2287" i="11"/>
  <c r="AU2287" i="11"/>
  <c r="Z2288" i="11"/>
  <c r="AA2288" i="11"/>
  <c r="AB2288" i="11"/>
  <c r="AC2288" i="11"/>
  <c r="AD2288" i="11"/>
  <c r="AE2288" i="11"/>
  <c r="AF2288" i="11"/>
  <c r="AG2288" i="11"/>
  <c r="AH2288" i="11"/>
  <c r="AI2288" i="11"/>
  <c r="AJ2288" i="11"/>
  <c r="AK2288" i="11"/>
  <c r="AL2288" i="11"/>
  <c r="AM2288" i="11"/>
  <c r="AN2288" i="11"/>
  <c r="AO2288" i="11"/>
  <c r="AP2288" i="11"/>
  <c r="AQ2288" i="11"/>
  <c r="AR2288" i="11"/>
  <c r="AS2288" i="11"/>
  <c r="AT2288" i="11"/>
  <c r="AU2288" i="11"/>
  <c r="Z2289" i="11"/>
  <c r="AA2289" i="11"/>
  <c r="AB2289" i="11"/>
  <c r="AC2289" i="11"/>
  <c r="AD2289" i="11"/>
  <c r="AE2289" i="11"/>
  <c r="AF2289" i="11"/>
  <c r="AG2289" i="11"/>
  <c r="AH2289" i="11"/>
  <c r="AI2289" i="11"/>
  <c r="AJ2289" i="11"/>
  <c r="AK2289" i="11"/>
  <c r="AL2289" i="11"/>
  <c r="AM2289" i="11"/>
  <c r="AN2289" i="11"/>
  <c r="AO2289" i="11"/>
  <c r="AP2289" i="11"/>
  <c r="AQ2289" i="11"/>
  <c r="AR2289" i="11"/>
  <c r="AS2289" i="11"/>
  <c r="AT2289" i="11"/>
  <c r="AU2289" i="11"/>
  <c r="Z2290" i="11"/>
  <c r="AA2290" i="11"/>
  <c r="AB2290" i="11"/>
  <c r="AC2290" i="11"/>
  <c r="AD2290" i="11"/>
  <c r="AE2290" i="11"/>
  <c r="AF2290" i="11"/>
  <c r="AG2290" i="11"/>
  <c r="AH2290" i="11"/>
  <c r="AI2290" i="11"/>
  <c r="AJ2290" i="11"/>
  <c r="AK2290" i="11"/>
  <c r="AL2290" i="11"/>
  <c r="AM2290" i="11"/>
  <c r="AN2290" i="11"/>
  <c r="AO2290" i="11"/>
  <c r="AP2290" i="11"/>
  <c r="AQ2290" i="11"/>
  <c r="AR2290" i="11"/>
  <c r="AS2290" i="11"/>
  <c r="AT2290" i="11"/>
  <c r="AU2290" i="11"/>
  <c r="Z2291" i="11"/>
  <c r="AA2291" i="11"/>
  <c r="AB2291" i="11"/>
  <c r="AC2291" i="11"/>
  <c r="AD2291" i="11"/>
  <c r="AE2291" i="11"/>
  <c r="AF2291" i="11"/>
  <c r="AG2291" i="11"/>
  <c r="AH2291" i="11"/>
  <c r="AI2291" i="11"/>
  <c r="AJ2291" i="11"/>
  <c r="AK2291" i="11"/>
  <c r="AL2291" i="11"/>
  <c r="AM2291" i="11"/>
  <c r="AN2291" i="11"/>
  <c r="AO2291" i="11"/>
  <c r="AP2291" i="11"/>
  <c r="AQ2291" i="11"/>
  <c r="AR2291" i="11"/>
  <c r="AS2291" i="11"/>
  <c r="AT2291" i="11"/>
  <c r="AU2291" i="11"/>
  <c r="Z2292" i="11"/>
  <c r="AA2292" i="11"/>
  <c r="AB2292" i="11"/>
  <c r="AC2292" i="11"/>
  <c r="AD2292" i="11"/>
  <c r="AE2292" i="11"/>
  <c r="AF2292" i="11"/>
  <c r="AG2292" i="11"/>
  <c r="AH2292" i="11"/>
  <c r="AI2292" i="11"/>
  <c r="AJ2292" i="11"/>
  <c r="AK2292" i="11"/>
  <c r="AL2292" i="11"/>
  <c r="AM2292" i="11"/>
  <c r="AN2292" i="11"/>
  <c r="AO2292" i="11"/>
  <c r="AP2292" i="11"/>
  <c r="AQ2292" i="11"/>
  <c r="AR2292" i="11"/>
  <c r="AS2292" i="11"/>
  <c r="AT2292" i="11"/>
  <c r="AU2292" i="11"/>
  <c r="Z2293" i="11"/>
  <c r="AA2293" i="11"/>
  <c r="AB2293" i="11"/>
  <c r="AC2293" i="11"/>
  <c r="AD2293" i="11"/>
  <c r="AE2293" i="11"/>
  <c r="AF2293" i="11"/>
  <c r="AG2293" i="11"/>
  <c r="AH2293" i="11"/>
  <c r="AI2293" i="11"/>
  <c r="AJ2293" i="11"/>
  <c r="AK2293" i="11"/>
  <c r="AL2293" i="11"/>
  <c r="AM2293" i="11"/>
  <c r="AN2293" i="11"/>
  <c r="AO2293" i="11"/>
  <c r="AP2293" i="11"/>
  <c r="AQ2293" i="11"/>
  <c r="AR2293" i="11"/>
  <c r="AS2293" i="11"/>
  <c r="AT2293" i="11"/>
  <c r="AU2293" i="11"/>
  <c r="Z2294" i="11"/>
  <c r="AA2294" i="11"/>
  <c r="AB2294" i="11"/>
  <c r="AC2294" i="11"/>
  <c r="AD2294" i="11"/>
  <c r="AE2294" i="11"/>
  <c r="AF2294" i="11"/>
  <c r="AG2294" i="11"/>
  <c r="AH2294" i="11"/>
  <c r="AI2294" i="11"/>
  <c r="AJ2294" i="11"/>
  <c r="AK2294" i="11"/>
  <c r="AL2294" i="11"/>
  <c r="AM2294" i="11"/>
  <c r="AN2294" i="11"/>
  <c r="AO2294" i="11"/>
  <c r="AP2294" i="11"/>
  <c r="AQ2294" i="11"/>
  <c r="AR2294" i="11"/>
  <c r="AS2294" i="11"/>
  <c r="AT2294" i="11"/>
  <c r="AU2294" i="11"/>
  <c r="Z2295" i="11"/>
  <c r="AA2295" i="11"/>
  <c r="AB2295" i="11"/>
  <c r="AC2295" i="11"/>
  <c r="AD2295" i="11"/>
  <c r="AE2295" i="11"/>
  <c r="AF2295" i="11"/>
  <c r="AG2295" i="11"/>
  <c r="AH2295" i="11"/>
  <c r="AI2295" i="11"/>
  <c r="AJ2295" i="11"/>
  <c r="AK2295" i="11"/>
  <c r="AL2295" i="11"/>
  <c r="AM2295" i="11"/>
  <c r="AN2295" i="11"/>
  <c r="AO2295" i="11"/>
  <c r="AP2295" i="11"/>
  <c r="AQ2295" i="11"/>
  <c r="AR2295" i="11"/>
  <c r="AS2295" i="11"/>
  <c r="AT2295" i="11"/>
  <c r="AU2295" i="11"/>
  <c r="Z2296" i="11"/>
  <c r="AA2296" i="11"/>
  <c r="AB2296" i="11"/>
  <c r="AC2296" i="11"/>
  <c r="AD2296" i="11"/>
  <c r="AE2296" i="11"/>
  <c r="AF2296" i="11"/>
  <c r="AG2296" i="11"/>
  <c r="AH2296" i="11"/>
  <c r="AI2296" i="11"/>
  <c r="AJ2296" i="11"/>
  <c r="AK2296" i="11"/>
  <c r="AL2296" i="11"/>
  <c r="AM2296" i="11"/>
  <c r="AN2296" i="11"/>
  <c r="AO2296" i="11"/>
  <c r="AP2296" i="11"/>
  <c r="AQ2296" i="11"/>
  <c r="AR2296" i="11"/>
  <c r="AS2296" i="11"/>
  <c r="AT2296" i="11"/>
  <c r="AU2296" i="11"/>
  <c r="Z2297" i="11"/>
  <c r="AA2297" i="11"/>
  <c r="AB2297" i="11"/>
  <c r="AC2297" i="11"/>
  <c r="AD2297" i="11"/>
  <c r="AE2297" i="11"/>
  <c r="AF2297" i="11"/>
  <c r="AG2297" i="11"/>
  <c r="AH2297" i="11"/>
  <c r="AI2297" i="11"/>
  <c r="AJ2297" i="11"/>
  <c r="AK2297" i="11"/>
  <c r="AL2297" i="11"/>
  <c r="AM2297" i="11"/>
  <c r="AN2297" i="11"/>
  <c r="AO2297" i="11"/>
  <c r="AP2297" i="11"/>
  <c r="AQ2297" i="11"/>
  <c r="AR2297" i="11"/>
  <c r="AS2297" i="11"/>
  <c r="AT2297" i="11"/>
  <c r="AU2297" i="11"/>
  <c r="Z2298" i="11"/>
  <c r="AA2298" i="11"/>
  <c r="AB2298" i="11"/>
  <c r="AC2298" i="11"/>
  <c r="AD2298" i="11"/>
  <c r="AE2298" i="11"/>
  <c r="AF2298" i="11"/>
  <c r="AG2298" i="11"/>
  <c r="AH2298" i="11"/>
  <c r="AI2298" i="11"/>
  <c r="AJ2298" i="11"/>
  <c r="AK2298" i="11"/>
  <c r="AL2298" i="11"/>
  <c r="AM2298" i="11"/>
  <c r="AN2298" i="11"/>
  <c r="AO2298" i="11"/>
  <c r="AP2298" i="11"/>
  <c r="AQ2298" i="11"/>
  <c r="AR2298" i="11"/>
  <c r="AS2298" i="11"/>
  <c r="AT2298" i="11"/>
  <c r="AU2298" i="11"/>
  <c r="Z2299" i="11"/>
  <c r="AA2299" i="11"/>
  <c r="AB2299" i="11"/>
  <c r="AC2299" i="11"/>
  <c r="AD2299" i="11"/>
  <c r="AE2299" i="11"/>
  <c r="AF2299" i="11"/>
  <c r="AG2299" i="11"/>
  <c r="AH2299" i="11"/>
  <c r="AI2299" i="11"/>
  <c r="AJ2299" i="11"/>
  <c r="AK2299" i="11"/>
  <c r="AL2299" i="11"/>
  <c r="AM2299" i="11"/>
  <c r="AN2299" i="11"/>
  <c r="AO2299" i="11"/>
  <c r="AP2299" i="11"/>
  <c r="AQ2299" i="11"/>
  <c r="AR2299" i="11"/>
  <c r="AS2299" i="11"/>
  <c r="AT2299" i="11"/>
  <c r="AU2299" i="11"/>
  <c r="Z2300" i="11"/>
  <c r="AA2300" i="11"/>
  <c r="AB2300" i="11"/>
  <c r="AC2300" i="11"/>
  <c r="AD2300" i="11"/>
  <c r="AE2300" i="11"/>
  <c r="AF2300" i="11"/>
  <c r="AG2300" i="11"/>
  <c r="AH2300" i="11"/>
  <c r="AI2300" i="11"/>
  <c r="AJ2300" i="11"/>
  <c r="AK2300" i="11"/>
  <c r="AL2300" i="11"/>
  <c r="AM2300" i="11"/>
  <c r="AN2300" i="11"/>
  <c r="AO2300" i="11"/>
  <c r="AP2300" i="11"/>
  <c r="AQ2300" i="11"/>
  <c r="AR2300" i="11"/>
  <c r="AS2300" i="11"/>
  <c r="AT2300" i="11"/>
  <c r="AU2300" i="11"/>
  <c r="Z2301" i="11"/>
  <c r="AA2301" i="11"/>
  <c r="AB2301" i="11"/>
  <c r="AC2301" i="11"/>
  <c r="AD2301" i="11"/>
  <c r="AE2301" i="11"/>
  <c r="AF2301" i="11"/>
  <c r="AG2301" i="11"/>
  <c r="AH2301" i="11"/>
  <c r="AI2301" i="11"/>
  <c r="AJ2301" i="11"/>
  <c r="AK2301" i="11"/>
  <c r="AL2301" i="11"/>
  <c r="AM2301" i="11"/>
  <c r="AN2301" i="11"/>
  <c r="AO2301" i="11"/>
  <c r="AP2301" i="11"/>
  <c r="AQ2301" i="11"/>
  <c r="AR2301" i="11"/>
  <c r="AS2301" i="11"/>
  <c r="AT2301" i="11"/>
  <c r="AU2301" i="11"/>
  <c r="Z2302" i="11"/>
  <c r="AA2302" i="11"/>
  <c r="AB2302" i="11"/>
  <c r="AC2302" i="11"/>
  <c r="AD2302" i="11"/>
  <c r="AE2302" i="11"/>
  <c r="AF2302" i="11"/>
  <c r="AG2302" i="11"/>
  <c r="AH2302" i="11"/>
  <c r="AI2302" i="11"/>
  <c r="AJ2302" i="11"/>
  <c r="AK2302" i="11"/>
  <c r="AL2302" i="11"/>
  <c r="AM2302" i="11"/>
  <c r="AN2302" i="11"/>
  <c r="AO2302" i="11"/>
  <c r="AP2302" i="11"/>
  <c r="AQ2302" i="11"/>
  <c r="AR2302" i="11"/>
  <c r="AS2302" i="11"/>
  <c r="AT2302" i="11"/>
  <c r="AU2302" i="11"/>
  <c r="Z2303" i="11"/>
  <c r="AA2303" i="11"/>
  <c r="AB2303" i="11"/>
  <c r="AC2303" i="11"/>
  <c r="AD2303" i="11"/>
  <c r="AE2303" i="11"/>
  <c r="AF2303" i="11"/>
  <c r="AG2303" i="11"/>
  <c r="AH2303" i="11"/>
  <c r="AI2303" i="11"/>
  <c r="AJ2303" i="11"/>
  <c r="AK2303" i="11"/>
  <c r="AL2303" i="11"/>
  <c r="AM2303" i="11"/>
  <c r="AN2303" i="11"/>
  <c r="AO2303" i="11"/>
  <c r="AP2303" i="11"/>
  <c r="AQ2303" i="11"/>
  <c r="AR2303" i="11"/>
  <c r="AS2303" i="11"/>
  <c r="AT2303" i="11"/>
  <c r="AU2303" i="11"/>
  <c r="Z2304" i="11"/>
  <c r="AA2304" i="11"/>
  <c r="AB2304" i="11"/>
  <c r="AC2304" i="11"/>
  <c r="AD2304" i="11"/>
  <c r="AE2304" i="11"/>
  <c r="AF2304" i="11"/>
  <c r="AG2304" i="11"/>
  <c r="AH2304" i="11"/>
  <c r="AI2304" i="11"/>
  <c r="AJ2304" i="11"/>
  <c r="AK2304" i="11"/>
  <c r="AL2304" i="11"/>
  <c r="AM2304" i="11"/>
  <c r="AN2304" i="11"/>
  <c r="AO2304" i="11"/>
  <c r="AP2304" i="11"/>
  <c r="AQ2304" i="11"/>
  <c r="AR2304" i="11"/>
  <c r="AS2304" i="11"/>
  <c r="AT2304" i="11"/>
  <c r="AU2304" i="11"/>
  <c r="Z2305" i="11"/>
  <c r="AA2305" i="11"/>
  <c r="AB2305" i="11"/>
  <c r="AC2305" i="11"/>
  <c r="AD2305" i="11"/>
  <c r="AE2305" i="11"/>
  <c r="AF2305" i="11"/>
  <c r="AG2305" i="11"/>
  <c r="AH2305" i="11"/>
  <c r="AI2305" i="11"/>
  <c r="AJ2305" i="11"/>
  <c r="AK2305" i="11"/>
  <c r="AL2305" i="11"/>
  <c r="AM2305" i="11"/>
  <c r="AN2305" i="11"/>
  <c r="AO2305" i="11"/>
  <c r="AP2305" i="11"/>
  <c r="AQ2305" i="11"/>
  <c r="AR2305" i="11"/>
  <c r="AS2305" i="11"/>
  <c r="AT2305" i="11"/>
  <c r="AU2305" i="11"/>
  <c r="Z2306" i="11"/>
  <c r="AA2306" i="11"/>
  <c r="AB2306" i="11"/>
  <c r="AC2306" i="11"/>
  <c r="AD2306" i="11"/>
  <c r="AE2306" i="11"/>
  <c r="AF2306" i="11"/>
  <c r="AG2306" i="11"/>
  <c r="AH2306" i="11"/>
  <c r="AI2306" i="11"/>
  <c r="AJ2306" i="11"/>
  <c r="AK2306" i="11"/>
  <c r="AL2306" i="11"/>
  <c r="AM2306" i="11"/>
  <c r="AN2306" i="11"/>
  <c r="AO2306" i="11"/>
  <c r="AP2306" i="11"/>
  <c r="AQ2306" i="11"/>
  <c r="AR2306" i="11"/>
  <c r="AS2306" i="11"/>
  <c r="AT2306" i="11"/>
  <c r="AU2306" i="11"/>
  <c r="Z2307" i="11"/>
  <c r="AA2307" i="11"/>
  <c r="AB2307" i="11"/>
  <c r="AC2307" i="11"/>
  <c r="AD2307" i="11"/>
  <c r="AE2307" i="11"/>
  <c r="AF2307" i="11"/>
  <c r="AG2307" i="11"/>
  <c r="AH2307" i="11"/>
  <c r="AI2307" i="11"/>
  <c r="AJ2307" i="11"/>
  <c r="AK2307" i="11"/>
  <c r="AL2307" i="11"/>
  <c r="AM2307" i="11"/>
  <c r="AN2307" i="11"/>
  <c r="AO2307" i="11"/>
  <c r="AP2307" i="11"/>
  <c r="AQ2307" i="11"/>
  <c r="AR2307" i="11"/>
  <c r="AS2307" i="11"/>
  <c r="AT2307" i="11"/>
  <c r="AU2307" i="11"/>
  <c r="Z2308" i="11"/>
  <c r="AA2308" i="11"/>
  <c r="AB2308" i="11"/>
  <c r="AC2308" i="11"/>
  <c r="AD2308" i="11"/>
  <c r="AE2308" i="11"/>
  <c r="AF2308" i="11"/>
  <c r="AG2308" i="11"/>
  <c r="AH2308" i="11"/>
  <c r="AI2308" i="11"/>
  <c r="AJ2308" i="11"/>
  <c r="AK2308" i="11"/>
  <c r="AL2308" i="11"/>
  <c r="AM2308" i="11"/>
  <c r="AN2308" i="11"/>
  <c r="AO2308" i="11"/>
  <c r="AP2308" i="11"/>
  <c r="AQ2308" i="11"/>
  <c r="AR2308" i="11"/>
  <c r="AS2308" i="11"/>
  <c r="AT2308" i="11"/>
  <c r="AU2308" i="11"/>
  <c r="Z2309" i="11"/>
  <c r="AA2309" i="11"/>
  <c r="AB2309" i="11"/>
  <c r="AC2309" i="11"/>
  <c r="AD2309" i="11"/>
  <c r="AE2309" i="11"/>
  <c r="AF2309" i="11"/>
  <c r="AG2309" i="11"/>
  <c r="AH2309" i="11"/>
  <c r="AI2309" i="11"/>
  <c r="AJ2309" i="11"/>
  <c r="AK2309" i="11"/>
  <c r="AL2309" i="11"/>
  <c r="AM2309" i="11"/>
  <c r="AN2309" i="11"/>
  <c r="AO2309" i="11"/>
  <c r="AP2309" i="11"/>
  <c r="AQ2309" i="11"/>
  <c r="AR2309" i="11"/>
  <c r="AS2309" i="11"/>
  <c r="AT2309" i="11"/>
  <c r="AU2309" i="11"/>
  <c r="Z2310" i="11"/>
  <c r="AA2310" i="11"/>
  <c r="AB2310" i="11"/>
  <c r="AC2310" i="11"/>
  <c r="AD2310" i="11"/>
  <c r="AE2310" i="11"/>
  <c r="AF2310" i="11"/>
  <c r="AG2310" i="11"/>
  <c r="AH2310" i="11"/>
  <c r="AI2310" i="11"/>
  <c r="AJ2310" i="11"/>
  <c r="AK2310" i="11"/>
  <c r="AL2310" i="11"/>
  <c r="AM2310" i="11"/>
  <c r="AN2310" i="11"/>
  <c r="AO2310" i="11"/>
  <c r="AP2310" i="11"/>
  <c r="AQ2310" i="11"/>
  <c r="AR2310" i="11"/>
  <c r="AS2310" i="11"/>
  <c r="AT2310" i="11"/>
  <c r="AU2310" i="11"/>
  <c r="Z2311" i="11"/>
  <c r="AA2311" i="11"/>
  <c r="AB2311" i="11"/>
  <c r="AC2311" i="11"/>
  <c r="AD2311" i="11"/>
  <c r="AE2311" i="11"/>
  <c r="AF2311" i="11"/>
  <c r="AG2311" i="11"/>
  <c r="AH2311" i="11"/>
  <c r="AI2311" i="11"/>
  <c r="AJ2311" i="11"/>
  <c r="AK2311" i="11"/>
  <c r="AL2311" i="11"/>
  <c r="AM2311" i="11"/>
  <c r="AN2311" i="11"/>
  <c r="AO2311" i="11"/>
  <c r="AP2311" i="11"/>
  <c r="AQ2311" i="11"/>
  <c r="AR2311" i="11"/>
  <c r="AS2311" i="11"/>
  <c r="AT2311" i="11"/>
  <c r="AU2311" i="11"/>
  <c r="Z2312" i="11"/>
  <c r="AA2312" i="11"/>
  <c r="AB2312" i="11"/>
  <c r="AC2312" i="11"/>
  <c r="AD2312" i="11"/>
  <c r="AE2312" i="11"/>
  <c r="AF2312" i="11"/>
  <c r="AG2312" i="11"/>
  <c r="AH2312" i="11"/>
  <c r="AI2312" i="11"/>
  <c r="AJ2312" i="11"/>
  <c r="AK2312" i="11"/>
  <c r="AL2312" i="11"/>
  <c r="AM2312" i="11"/>
  <c r="AN2312" i="11"/>
  <c r="AO2312" i="11"/>
  <c r="AP2312" i="11"/>
  <c r="AQ2312" i="11"/>
  <c r="AR2312" i="11"/>
  <c r="AS2312" i="11"/>
  <c r="AT2312" i="11"/>
  <c r="AU2312" i="11"/>
  <c r="Z2313" i="11"/>
  <c r="AA2313" i="11"/>
  <c r="AB2313" i="11"/>
  <c r="AC2313" i="11"/>
  <c r="AD2313" i="11"/>
  <c r="AE2313" i="11"/>
  <c r="AF2313" i="11"/>
  <c r="AG2313" i="11"/>
  <c r="AH2313" i="11"/>
  <c r="AI2313" i="11"/>
  <c r="AJ2313" i="11"/>
  <c r="AK2313" i="11"/>
  <c r="AL2313" i="11"/>
  <c r="AM2313" i="11"/>
  <c r="AN2313" i="11"/>
  <c r="AO2313" i="11"/>
  <c r="AP2313" i="11"/>
  <c r="AQ2313" i="11"/>
  <c r="AR2313" i="11"/>
  <c r="AS2313" i="11"/>
  <c r="AT2313" i="11"/>
  <c r="AU2313" i="11"/>
  <c r="Z2314" i="11"/>
  <c r="AA2314" i="11"/>
  <c r="AB2314" i="11"/>
  <c r="AC2314" i="11"/>
  <c r="AD2314" i="11"/>
  <c r="AE2314" i="11"/>
  <c r="AF2314" i="11"/>
  <c r="AG2314" i="11"/>
  <c r="AH2314" i="11"/>
  <c r="AI2314" i="11"/>
  <c r="AJ2314" i="11"/>
  <c r="AK2314" i="11"/>
  <c r="AL2314" i="11"/>
  <c r="AM2314" i="11"/>
  <c r="AN2314" i="11"/>
  <c r="AO2314" i="11"/>
  <c r="AP2314" i="11"/>
  <c r="AQ2314" i="11"/>
  <c r="AR2314" i="11"/>
  <c r="AS2314" i="11"/>
  <c r="AT2314" i="11"/>
  <c r="AU2314" i="11"/>
  <c r="Z2315" i="11"/>
  <c r="AA2315" i="11"/>
  <c r="AB2315" i="11"/>
  <c r="AC2315" i="11"/>
  <c r="AD2315" i="11"/>
  <c r="AE2315" i="11"/>
  <c r="AF2315" i="11"/>
  <c r="AG2315" i="11"/>
  <c r="AH2315" i="11"/>
  <c r="AI2315" i="11"/>
  <c r="AJ2315" i="11"/>
  <c r="AK2315" i="11"/>
  <c r="AL2315" i="11"/>
  <c r="AM2315" i="11"/>
  <c r="AN2315" i="11"/>
  <c r="AO2315" i="11"/>
  <c r="AP2315" i="11"/>
  <c r="AQ2315" i="11"/>
  <c r="AR2315" i="11"/>
  <c r="AS2315" i="11"/>
  <c r="AT2315" i="11"/>
  <c r="AU2315" i="11"/>
  <c r="Z2316" i="11"/>
  <c r="AA2316" i="11"/>
  <c r="AB2316" i="11"/>
  <c r="AC2316" i="11"/>
  <c r="AD2316" i="11"/>
  <c r="AE2316" i="11"/>
  <c r="AF2316" i="11"/>
  <c r="AG2316" i="11"/>
  <c r="AH2316" i="11"/>
  <c r="AI2316" i="11"/>
  <c r="AJ2316" i="11"/>
  <c r="AK2316" i="11"/>
  <c r="AL2316" i="11"/>
  <c r="AM2316" i="11"/>
  <c r="AN2316" i="11"/>
  <c r="AO2316" i="11"/>
  <c r="AP2316" i="11"/>
  <c r="AQ2316" i="11"/>
  <c r="AR2316" i="11"/>
  <c r="AS2316" i="11"/>
  <c r="AT2316" i="11"/>
  <c r="AU2316" i="11"/>
  <c r="Z2317" i="11"/>
  <c r="AA2317" i="11"/>
  <c r="AB2317" i="11"/>
  <c r="AC2317" i="11"/>
  <c r="AD2317" i="11"/>
  <c r="AE2317" i="11"/>
  <c r="AF2317" i="11"/>
  <c r="AG2317" i="11"/>
  <c r="AH2317" i="11"/>
  <c r="AI2317" i="11"/>
  <c r="AJ2317" i="11"/>
  <c r="AK2317" i="11"/>
  <c r="AL2317" i="11"/>
  <c r="AM2317" i="11"/>
  <c r="AN2317" i="11"/>
  <c r="AO2317" i="11"/>
  <c r="AP2317" i="11"/>
  <c r="AQ2317" i="11"/>
  <c r="AR2317" i="11"/>
  <c r="AS2317" i="11"/>
  <c r="AT2317" i="11"/>
  <c r="AU2317" i="11"/>
  <c r="Z2318" i="11"/>
  <c r="AA2318" i="11"/>
  <c r="AB2318" i="11"/>
  <c r="AC2318" i="11"/>
  <c r="AD2318" i="11"/>
  <c r="AE2318" i="11"/>
  <c r="AF2318" i="11"/>
  <c r="AG2318" i="11"/>
  <c r="AH2318" i="11"/>
  <c r="AI2318" i="11"/>
  <c r="AJ2318" i="11"/>
  <c r="AK2318" i="11"/>
  <c r="AL2318" i="11"/>
  <c r="AM2318" i="11"/>
  <c r="AN2318" i="11"/>
  <c r="AO2318" i="11"/>
  <c r="AP2318" i="11"/>
  <c r="AQ2318" i="11"/>
  <c r="AR2318" i="11"/>
  <c r="AS2318" i="11"/>
  <c r="AT2318" i="11"/>
  <c r="AU2318" i="11"/>
  <c r="Z2319" i="11"/>
  <c r="AA2319" i="11"/>
  <c r="AB2319" i="11"/>
  <c r="AC2319" i="11"/>
  <c r="AD2319" i="11"/>
  <c r="AE2319" i="11"/>
  <c r="AF2319" i="11"/>
  <c r="AG2319" i="11"/>
  <c r="AH2319" i="11"/>
  <c r="AI2319" i="11"/>
  <c r="AJ2319" i="11"/>
  <c r="AK2319" i="11"/>
  <c r="AL2319" i="11"/>
  <c r="AM2319" i="11"/>
  <c r="AN2319" i="11"/>
  <c r="AO2319" i="11"/>
  <c r="AP2319" i="11"/>
  <c r="AQ2319" i="11"/>
  <c r="AR2319" i="11"/>
  <c r="AS2319" i="11"/>
  <c r="AT2319" i="11"/>
  <c r="AU2319" i="11"/>
  <c r="Z2320" i="11"/>
  <c r="AA2320" i="11"/>
  <c r="AB2320" i="11"/>
  <c r="AC2320" i="11"/>
  <c r="AD2320" i="11"/>
  <c r="AE2320" i="11"/>
  <c r="AF2320" i="11"/>
  <c r="AG2320" i="11"/>
  <c r="AH2320" i="11"/>
  <c r="AI2320" i="11"/>
  <c r="AJ2320" i="11"/>
  <c r="AK2320" i="11"/>
  <c r="AL2320" i="11"/>
  <c r="AM2320" i="11"/>
  <c r="AN2320" i="11"/>
  <c r="AO2320" i="11"/>
  <c r="AP2320" i="11"/>
  <c r="AQ2320" i="11"/>
  <c r="AR2320" i="11"/>
  <c r="AS2320" i="11"/>
  <c r="AT2320" i="11"/>
  <c r="AU2320" i="11"/>
  <c r="Z2321" i="11"/>
  <c r="AA2321" i="11"/>
  <c r="AB2321" i="11"/>
  <c r="AC2321" i="11"/>
  <c r="AD2321" i="11"/>
  <c r="AE2321" i="11"/>
  <c r="AF2321" i="11"/>
  <c r="AG2321" i="11"/>
  <c r="AH2321" i="11"/>
  <c r="AI2321" i="11"/>
  <c r="AJ2321" i="11"/>
  <c r="AK2321" i="11"/>
  <c r="AL2321" i="11"/>
  <c r="AM2321" i="11"/>
  <c r="AN2321" i="11"/>
  <c r="AO2321" i="11"/>
  <c r="AP2321" i="11"/>
  <c r="AQ2321" i="11"/>
  <c r="AR2321" i="11"/>
  <c r="AS2321" i="11"/>
  <c r="AT2321" i="11"/>
  <c r="AU2321" i="11"/>
  <c r="Z2322" i="11"/>
  <c r="AA2322" i="11"/>
  <c r="AB2322" i="11"/>
  <c r="AC2322" i="11"/>
  <c r="AD2322" i="11"/>
  <c r="AE2322" i="11"/>
  <c r="AF2322" i="11"/>
  <c r="AG2322" i="11"/>
  <c r="AH2322" i="11"/>
  <c r="AI2322" i="11"/>
  <c r="AJ2322" i="11"/>
  <c r="AK2322" i="11"/>
  <c r="AL2322" i="11"/>
  <c r="AM2322" i="11"/>
  <c r="AN2322" i="11"/>
  <c r="AO2322" i="11"/>
  <c r="AP2322" i="11"/>
  <c r="AQ2322" i="11"/>
  <c r="AR2322" i="11"/>
  <c r="AS2322" i="11"/>
  <c r="AT2322" i="11"/>
  <c r="AU2322" i="11"/>
  <c r="Z2323" i="11"/>
  <c r="AA2323" i="11"/>
  <c r="AB2323" i="11"/>
  <c r="AC2323" i="11"/>
  <c r="AD2323" i="11"/>
  <c r="AE2323" i="11"/>
  <c r="AF2323" i="11"/>
  <c r="AG2323" i="11"/>
  <c r="AH2323" i="11"/>
  <c r="AI2323" i="11"/>
  <c r="AJ2323" i="11"/>
  <c r="AK2323" i="11"/>
  <c r="AL2323" i="11"/>
  <c r="AM2323" i="11"/>
  <c r="AN2323" i="11"/>
  <c r="AO2323" i="11"/>
  <c r="AP2323" i="11"/>
  <c r="AQ2323" i="11"/>
  <c r="AR2323" i="11"/>
  <c r="AS2323" i="11"/>
  <c r="AT2323" i="11"/>
  <c r="AU2323" i="11"/>
  <c r="Z2324" i="11"/>
  <c r="AA2324" i="11"/>
  <c r="AB2324" i="11"/>
  <c r="AC2324" i="11"/>
  <c r="AD2324" i="11"/>
  <c r="AE2324" i="11"/>
  <c r="AF2324" i="11"/>
  <c r="AG2324" i="11"/>
  <c r="AH2324" i="11"/>
  <c r="AI2324" i="11"/>
  <c r="AJ2324" i="11"/>
  <c r="AK2324" i="11"/>
  <c r="AL2324" i="11"/>
  <c r="AM2324" i="11"/>
  <c r="AN2324" i="11"/>
  <c r="AO2324" i="11"/>
  <c r="AP2324" i="11"/>
  <c r="AQ2324" i="11"/>
  <c r="AR2324" i="11"/>
  <c r="AS2324" i="11"/>
  <c r="AT2324" i="11"/>
  <c r="AU2324" i="11"/>
  <c r="Z2325" i="11"/>
  <c r="AA2325" i="11"/>
  <c r="AB2325" i="11"/>
  <c r="AC2325" i="11"/>
  <c r="AD2325" i="11"/>
  <c r="AE2325" i="11"/>
  <c r="AF2325" i="11"/>
  <c r="AG2325" i="11"/>
  <c r="AH2325" i="11"/>
  <c r="AI2325" i="11"/>
  <c r="AJ2325" i="11"/>
  <c r="AK2325" i="11"/>
  <c r="AL2325" i="11"/>
  <c r="AM2325" i="11"/>
  <c r="AN2325" i="11"/>
  <c r="AO2325" i="11"/>
  <c r="AP2325" i="11"/>
  <c r="AQ2325" i="11"/>
  <c r="AR2325" i="11"/>
  <c r="AS2325" i="11"/>
  <c r="AT2325" i="11"/>
  <c r="AU2325" i="11"/>
  <c r="Z2326" i="11"/>
  <c r="AA2326" i="11"/>
  <c r="AB2326" i="11"/>
  <c r="AC2326" i="11"/>
  <c r="AD2326" i="11"/>
  <c r="AE2326" i="11"/>
  <c r="AF2326" i="11"/>
  <c r="AG2326" i="11"/>
  <c r="AH2326" i="11"/>
  <c r="AI2326" i="11"/>
  <c r="AJ2326" i="11"/>
  <c r="AK2326" i="11"/>
  <c r="AL2326" i="11"/>
  <c r="AM2326" i="11"/>
  <c r="AN2326" i="11"/>
  <c r="AO2326" i="11"/>
  <c r="AP2326" i="11"/>
  <c r="AQ2326" i="11"/>
  <c r="AR2326" i="11"/>
  <c r="AS2326" i="11"/>
  <c r="AT2326" i="11"/>
  <c r="AU2326" i="11"/>
  <c r="Z2327" i="11"/>
  <c r="AA2327" i="11"/>
  <c r="AB2327" i="11"/>
  <c r="AC2327" i="11"/>
  <c r="AD2327" i="11"/>
  <c r="AE2327" i="11"/>
  <c r="AF2327" i="11"/>
  <c r="AG2327" i="11"/>
  <c r="AH2327" i="11"/>
  <c r="AI2327" i="11"/>
  <c r="AJ2327" i="11"/>
  <c r="AK2327" i="11"/>
  <c r="AL2327" i="11"/>
  <c r="AM2327" i="11"/>
  <c r="AN2327" i="11"/>
  <c r="AO2327" i="11"/>
  <c r="AP2327" i="11"/>
  <c r="AQ2327" i="11"/>
  <c r="AR2327" i="11"/>
  <c r="AS2327" i="11"/>
  <c r="AT2327" i="11"/>
  <c r="AU2327" i="11"/>
  <c r="Z2328" i="11"/>
  <c r="AA2328" i="11"/>
  <c r="AB2328" i="11"/>
  <c r="AC2328" i="11"/>
  <c r="AD2328" i="11"/>
  <c r="AE2328" i="11"/>
  <c r="AF2328" i="11"/>
  <c r="AG2328" i="11"/>
  <c r="AH2328" i="11"/>
  <c r="AI2328" i="11"/>
  <c r="AJ2328" i="11"/>
  <c r="AK2328" i="11"/>
  <c r="AL2328" i="11"/>
  <c r="AM2328" i="11"/>
  <c r="AN2328" i="11"/>
  <c r="AO2328" i="11"/>
  <c r="AP2328" i="11"/>
  <c r="AQ2328" i="11"/>
  <c r="AR2328" i="11"/>
  <c r="AS2328" i="11"/>
  <c r="AT2328" i="11"/>
  <c r="AU2328" i="11"/>
  <c r="Z2329" i="11"/>
  <c r="AA2329" i="11"/>
  <c r="AB2329" i="11"/>
  <c r="AC2329" i="11"/>
  <c r="AD2329" i="11"/>
  <c r="AE2329" i="11"/>
  <c r="AF2329" i="11"/>
  <c r="AG2329" i="11"/>
  <c r="AH2329" i="11"/>
  <c r="AI2329" i="11"/>
  <c r="AJ2329" i="11"/>
  <c r="AK2329" i="11"/>
  <c r="AL2329" i="11"/>
  <c r="AM2329" i="11"/>
  <c r="AN2329" i="11"/>
  <c r="AO2329" i="11"/>
  <c r="AP2329" i="11"/>
  <c r="AQ2329" i="11"/>
  <c r="AR2329" i="11"/>
  <c r="AS2329" i="11"/>
  <c r="AT2329" i="11"/>
  <c r="AU2329" i="11"/>
  <c r="Z2330" i="11"/>
  <c r="AA2330" i="11"/>
  <c r="AB2330" i="11"/>
  <c r="AC2330" i="11"/>
  <c r="AD2330" i="11"/>
  <c r="AE2330" i="11"/>
  <c r="AF2330" i="11"/>
  <c r="AG2330" i="11"/>
  <c r="AH2330" i="11"/>
  <c r="AI2330" i="11"/>
  <c r="AJ2330" i="11"/>
  <c r="AK2330" i="11"/>
  <c r="AL2330" i="11"/>
  <c r="AM2330" i="11"/>
  <c r="AN2330" i="11"/>
  <c r="AO2330" i="11"/>
  <c r="AP2330" i="11"/>
  <c r="AQ2330" i="11"/>
  <c r="AR2330" i="11"/>
  <c r="AS2330" i="11"/>
  <c r="AT2330" i="11"/>
  <c r="AU2330" i="11"/>
  <c r="Z2331" i="11"/>
  <c r="AA2331" i="11"/>
  <c r="AB2331" i="11"/>
  <c r="AC2331" i="11"/>
  <c r="AD2331" i="11"/>
  <c r="AE2331" i="11"/>
  <c r="AF2331" i="11"/>
  <c r="AG2331" i="11"/>
  <c r="AH2331" i="11"/>
  <c r="AI2331" i="11"/>
  <c r="AJ2331" i="11"/>
  <c r="AK2331" i="11"/>
  <c r="AL2331" i="11"/>
  <c r="AM2331" i="11"/>
  <c r="AN2331" i="11"/>
  <c r="AO2331" i="11"/>
  <c r="AP2331" i="11"/>
  <c r="AQ2331" i="11"/>
  <c r="AR2331" i="11"/>
  <c r="AS2331" i="11"/>
  <c r="AT2331" i="11"/>
  <c r="AU2331" i="11"/>
  <c r="Z2332" i="11"/>
  <c r="AA2332" i="11"/>
  <c r="AB2332" i="11"/>
  <c r="AC2332" i="11"/>
  <c r="AD2332" i="11"/>
  <c r="AE2332" i="11"/>
  <c r="AF2332" i="11"/>
  <c r="AG2332" i="11"/>
  <c r="AH2332" i="11"/>
  <c r="AI2332" i="11"/>
  <c r="AJ2332" i="11"/>
  <c r="AK2332" i="11"/>
  <c r="AL2332" i="11"/>
  <c r="AM2332" i="11"/>
  <c r="AN2332" i="11"/>
  <c r="AO2332" i="11"/>
  <c r="AP2332" i="11"/>
  <c r="AQ2332" i="11"/>
  <c r="AR2332" i="11"/>
  <c r="AS2332" i="11"/>
  <c r="AT2332" i="11"/>
  <c r="AU2332" i="11"/>
  <c r="Z2333" i="11"/>
  <c r="AA2333" i="11"/>
  <c r="AB2333" i="11"/>
  <c r="AC2333" i="11"/>
  <c r="AD2333" i="11"/>
  <c r="AE2333" i="11"/>
  <c r="AF2333" i="11"/>
  <c r="AG2333" i="11"/>
  <c r="AH2333" i="11"/>
  <c r="AI2333" i="11"/>
  <c r="AJ2333" i="11"/>
  <c r="AK2333" i="11"/>
  <c r="AL2333" i="11"/>
  <c r="AM2333" i="11"/>
  <c r="AN2333" i="11"/>
  <c r="AO2333" i="11"/>
  <c r="AP2333" i="11"/>
  <c r="AQ2333" i="11"/>
  <c r="AR2333" i="11"/>
  <c r="AS2333" i="11"/>
  <c r="AT2333" i="11"/>
  <c r="AU2333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B6" i="11"/>
  <c r="AB2334" i="11" s="1"/>
  <c r="AB2335" i="11" s="1"/>
  <c r="AC6" i="11"/>
  <c r="AC2334" i="11" s="1"/>
  <c r="AC2335" i="11" s="1"/>
  <c r="AD6" i="11"/>
  <c r="AD2334" i="11" s="1"/>
  <c r="AD2335" i="11" s="1"/>
  <c r="AE6" i="11"/>
  <c r="AE2334" i="11" s="1"/>
  <c r="AF6" i="11"/>
  <c r="AF2334" i="11" s="1"/>
  <c r="AG6" i="11"/>
  <c r="AG2334" i="11" s="1"/>
  <c r="AH6" i="11"/>
  <c r="AH2334" i="11" s="1"/>
  <c r="AI6" i="11"/>
  <c r="AI2334" i="11" s="1"/>
  <c r="AJ6" i="11"/>
  <c r="AJ2334" i="11" s="1"/>
  <c r="AK6" i="11"/>
  <c r="AK2334" i="11" s="1"/>
  <c r="AL6" i="11"/>
  <c r="AL2334" i="11" s="1"/>
  <c r="AM6" i="11"/>
  <c r="AM2334" i="11" s="1"/>
  <c r="AN6" i="11"/>
  <c r="AN2334" i="11" s="1"/>
  <c r="AO6" i="11"/>
  <c r="AO2334" i="11" s="1"/>
  <c r="AP6" i="11"/>
  <c r="AP2334" i="11" s="1"/>
  <c r="AQ6" i="11"/>
  <c r="AQ2334" i="11" s="1"/>
  <c r="AR6" i="11"/>
  <c r="AR2334" i="11" s="1"/>
  <c r="AS6" i="11"/>
  <c r="AS2334" i="11" s="1"/>
  <c r="AT6" i="11"/>
  <c r="AT2334" i="11" s="1"/>
  <c r="AU6" i="11"/>
  <c r="AU2334" i="11" s="1"/>
  <c r="AA6" i="11"/>
  <c r="AA2334" i="11" s="1"/>
  <c r="AA2335" i="11" s="1"/>
  <c r="Z6" i="11"/>
  <c r="Z2334" i="11" s="1"/>
  <c r="Z2335" i="11" s="1"/>
  <c r="B8" i="8"/>
  <c r="F10" i="8"/>
  <c r="B11" i="8"/>
  <c r="B9" i="8"/>
  <c r="D10" i="8"/>
  <c r="C11" i="8"/>
  <c r="F8" i="8"/>
  <c r="C8" i="8"/>
  <c r="C10" i="8"/>
  <c r="B10" i="8"/>
  <c r="D8" i="8"/>
  <c r="E9" i="8"/>
  <c r="E8" i="8"/>
  <c r="D9" i="8"/>
  <c r="C9" i="8"/>
  <c r="E10" i="8"/>
  <c r="E11" i="8"/>
  <c r="F11" i="8"/>
  <c r="D11" i="8"/>
  <c r="F9" i="8"/>
  <c r="C12" i="8" l="1"/>
  <c r="D12" i="8"/>
  <c r="E12" i="8"/>
  <c r="B12" i="8"/>
  <c r="F12" i="8"/>
</calcChain>
</file>

<file path=xl/connections.xml><?xml version="1.0" encoding="utf-8"?>
<connections xmlns="http://schemas.openxmlformats.org/spreadsheetml/2006/main">
  <connection id="1" name="Veículos CRV" type="6" refreshedVersion="6" background="1" saveData="1">
    <textPr codePage="65001" sourceFile="C:\Users\gabriel-b\Desktop\Relatorio Final de Ano\Veículos CRV.csv" decimal="," thousands="." tab="0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Veículos CRV1" type="6" refreshedVersion="6" background="1" saveData="1">
    <textPr codePage="65001" sourceFile="C:\Users\gabriel-b\Desktop\Relatorio Final de Ano\Veículos CRV.csv" decimal="," thousands="." tab="0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<sst xmlns="http://schemas.openxmlformats.org/spreadsheetml/2006/main" count="115644" uniqueCount="4142">
  <si>
    <t>CNPJ da Empresa</t>
  </si>
  <si>
    <t>Razão Social</t>
  </si>
  <si>
    <t>Número do Registro AGR</t>
  </si>
  <si>
    <t>Placa do Veículo</t>
  </si>
  <si>
    <t>Ano Veículo</t>
  </si>
  <si>
    <t>Marca</t>
  </si>
  <si>
    <t>Modelo</t>
  </si>
  <si>
    <t>Categoria (0: Convencional, 1: Escolar)</t>
  </si>
  <si>
    <t>Município</t>
  </si>
  <si>
    <t>Atividade</t>
  </si>
  <si>
    <t>Número do CRV</t>
  </si>
  <si>
    <t>Status do CRV</t>
  </si>
  <si>
    <t>Data de Inclusão do CRV</t>
  </si>
  <si>
    <t>Data de Vencimento do CRV</t>
  </si>
  <si>
    <t>Valor do DARE</t>
  </si>
  <si>
    <t>Data da Solicitação da Vistoria</t>
  </si>
  <si>
    <t>Data do Laudo da Vistoria</t>
  </si>
  <si>
    <t>00.467.451/0001-33</t>
  </si>
  <si>
    <t>PLANETA TURISMO LTDA - ME</t>
  </si>
  <si>
    <t>AAJ-4861</t>
  </si>
  <si>
    <t>1990/1990</t>
  </si>
  <si>
    <t>VOLVO</t>
  </si>
  <si>
    <t>B 1OM</t>
  </si>
  <si>
    <t>Orizona</t>
  </si>
  <si>
    <t>Eventual ou Turístico</t>
  </si>
  <si>
    <t>Vencido</t>
  </si>
  <si>
    <t>15.00</t>
  </si>
  <si>
    <t>Fretamento Contínuo</t>
  </si>
  <si>
    <t>10.368.948/0001-58</t>
  </si>
  <si>
    <t>COOPERATIVA DOS TRANSPORTADORES DE PASSAGEIROS DO ESTADO DE GOIÁS</t>
  </si>
  <si>
    <t>AAR-1463</t>
  </si>
  <si>
    <t>1987/1987</t>
  </si>
  <si>
    <t>SCANIA</t>
  </si>
  <si>
    <t>F 112 S</t>
  </si>
  <si>
    <t>Anicuns</t>
  </si>
  <si>
    <t>Ativo</t>
  </si>
  <si>
    <t>Transporte Escolar</t>
  </si>
  <si>
    <t>03.465.475/0001-41</t>
  </si>
  <si>
    <t>RONIMAR DA CONCEI</t>
  </si>
  <si>
    <t>ACA-8658</t>
  </si>
  <si>
    <t>São Luís de Montes Belos</t>
  </si>
  <si>
    <t>10.601.449/0001-69</t>
  </si>
  <si>
    <t>RAUL ROCHA RODRIGUES - ME</t>
  </si>
  <si>
    <t>ACQ-1512</t>
  </si>
  <si>
    <t>1992/1992</t>
  </si>
  <si>
    <t>MBENZ</t>
  </si>
  <si>
    <t>OF 1315</t>
  </si>
  <si>
    <t>Ipiranga de Goiás</t>
  </si>
  <si>
    <t>23.826.552/0001-59</t>
  </si>
  <si>
    <t>PAI ETERNO TRANSPORTE E TURISMO LTDA</t>
  </si>
  <si>
    <t>ACT-5959</t>
  </si>
  <si>
    <t>2005/2006</t>
  </si>
  <si>
    <t>M.BENZ</t>
  </si>
  <si>
    <t>CDI JAEDI SPRINTER</t>
  </si>
  <si>
    <t>Trindade</t>
  </si>
  <si>
    <t>17.526.395/0001-63</t>
  </si>
  <si>
    <t>COOPERATIVA DE TRANSPORTES DE PASSAGEIROS DE URUAÇU E REGIÃO</t>
  </si>
  <si>
    <t>ADH-9621</t>
  </si>
  <si>
    <t>1992/1993</t>
  </si>
  <si>
    <t>K 113 CL</t>
  </si>
  <si>
    <t>Campinorte</t>
  </si>
  <si>
    <t>10.298.256/0001-80</t>
  </si>
  <si>
    <t xml:space="preserve"> ANÁPOLIS LOCADORA E TRANSPORTES LTDA - ME</t>
  </si>
  <si>
    <t>ADN-5965</t>
  </si>
  <si>
    <t>B 10M 6X2</t>
  </si>
  <si>
    <t>Anápolis</t>
  </si>
  <si>
    <t>10.654.599/0001-30</t>
  </si>
  <si>
    <t>FMB LOGISTICA LTDA - EPP</t>
  </si>
  <si>
    <t>ADP-5078</t>
  </si>
  <si>
    <t>1993/1993</t>
  </si>
  <si>
    <t>MARCOPOLO</t>
  </si>
  <si>
    <t>B10M 4X2</t>
  </si>
  <si>
    <t>07.574.059/0001-32</t>
  </si>
  <si>
    <t>STILLUS PASSAGENS E TURISMO LTDA</t>
  </si>
  <si>
    <t>ADS-2115</t>
  </si>
  <si>
    <t>1985/1985</t>
  </si>
  <si>
    <t>K 112 33 S</t>
  </si>
  <si>
    <t>ADT-5754</t>
  </si>
  <si>
    <t>03.529.349/0001-03</t>
  </si>
  <si>
    <t>ANA MARIA RODRIGUES DA CRUZ &amp; CIA LTDA - ME</t>
  </si>
  <si>
    <t>AEA-0220</t>
  </si>
  <si>
    <t>1995/1995</t>
  </si>
  <si>
    <t>O 400 RSD</t>
  </si>
  <si>
    <t>18.209.294/0001-21</t>
  </si>
  <si>
    <t>B. V. CABRAL - TRANSPORTES</t>
  </si>
  <si>
    <t>AEB-8903</t>
  </si>
  <si>
    <t>K113 TL 6X2 360</t>
  </si>
  <si>
    <t>Santa Helena de Goiás</t>
  </si>
  <si>
    <t>35.00</t>
  </si>
  <si>
    <t>13.622.437/0001-09</t>
  </si>
  <si>
    <t>COOPERATIVA DE TRANSPORTE ESCOLAR, FRETAMENTO E TURISMO DE GOIÁS</t>
  </si>
  <si>
    <t>AEC-9940</t>
  </si>
  <si>
    <t>1987/1988</t>
  </si>
  <si>
    <t>B 58</t>
  </si>
  <si>
    <t>Aparecida de Goiânia</t>
  </si>
  <si>
    <t>AEN-7478</t>
  </si>
  <si>
    <t>1994/1994</t>
  </si>
  <si>
    <t>B 58 4X2</t>
  </si>
  <si>
    <t>Validação</t>
  </si>
  <si>
    <t>NULL</t>
  </si>
  <si>
    <t>AEN-7528</t>
  </si>
  <si>
    <t>Inativo</t>
  </si>
  <si>
    <t>AEN-7529</t>
  </si>
  <si>
    <t>AEN-7537</t>
  </si>
  <si>
    <t>20.820.608/0001-70</t>
  </si>
  <si>
    <t>LENNON M. PEREIRA - LOCAÇÕES - ME</t>
  </si>
  <si>
    <t>AEX-6419</t>
  </si>
  <si>
    <t>Goiânia</t>
  </si>
  <si>
    <t>10.615.593/0001-54</t>
  </si>
  <si>
    <t>APOGEU TRANSPORTES LTDA</t>
  </si>
  <si>
    <t>AFA-2142</t>
  </si>
  <si>
    <t>1989/1989</t>
  </si>
  <si>
    <t>K 112 CL</t>
  </si>
  <si>
    <t>Pires do Rio</t>
  </si>
  <si>
    <t>19.583.151/0001-48</t>
  </si>
  <si>
    <t>COOPERATIVA NORTE SUL DE TRANSPORTES DE GOIÁS</t>
  </si>
  <si>
    <t>AFP-8994</t>
  </si>
  <si>
    <t>1995/1996</t>
  </si>
  <si>
    <t>04.093.243/0001-72</t>
  </si>
  <si>
    <t>R.C. SANTOS &amp; CIA. LTDA - ME</t>
  </si>
  <si>
    <t>AGP-4782</t>
  </si>
  <si>
    <t>1996/1997</t>
  </si>
  <si>
    <t>21.095.014/0001-06</t>
  </si>
  <si>
    <t>J.N. TRANSPORTE E TURISMO LTDA - ME</t>
  </si>
  <si>
    <t>AGQ-6117</t>
  </si>
  <si>
    <t>1989/1990</t>
  </si>
  <si>
    <t>Rubiataba</t>
  </si>
  <si>
    <t>11.344.046/0001-44</t>
  </si>
  <si>
    <t>AUTOVIAÇÃO AQUINO E DINIZ LTDA - ME</t>
  </si>
  <si>
    <t>AHK-7603</t>
  </si>
  <si>
    <t>1997/1997</t>
  </si>
  <si>
    <t>F 113 HL 4X2 220</t>
  </si>
  <si>
    <t>Barro Alto</t>
  </si>
  <si>
    <t>AJU-7361</t>
  </si>
  <si>
    <t>2001/2001</t>
  </si>
  <si>
    <t>IRIZAR CENTURY E</t>
  </si>
  <si>
    <t>Silvânia</t>
  </si>
  <si>
    <t>05.649.435/0001-85</t>
  </si>
  <si>
    <t>UNIAO TRANSPORTES E EXCURSÕES LTDA - ME</t>
  </si>
  <si>
    <t>AKH-1548</t>
  </si>
  <si>
    <t>2002/2002</t>
  </si>
  <si>
    <t>VOLKS</t>
  </si>
  <si>
    <t>COMIL PIA O</t>
  </si>
  <si>
    <t>Goiatuba</t>
  </si>
  <si>
    <t>AMB-9305</t>
  </si>
  <si>
    <t>2004/2004</t>
  </si>
  <si>
    <t>I</t>
  </si>
  <si>
    <t>HYUNDAI H100 GLS</t>
  </si>
  <si>
    <t>Guapó</t>
  </si>
  <si>
    <t>01.458.490/0001-37</t>
  </si>
  <si>
    <t>WL LOCADORA DE VE</t>
  </si>
  <si>
    <t>AME-2291</t>
  </si>
  <si>
    <t>MPOLO PARADISO R</t>
  </si>
  <si>
    <t>AMZ-8481</t>
  </si>
  <si>
    <t>RENAULT</t>
  </si>
  <si>
    <t>MASTER BUS16 DCI</t>
  </si>
  <si>
    <t>Ipameri</t>
  </si>
  <si>
    <t>01.920.694/0001-48</t>
  </si>
  <si>
    <t>FIORETUR TRANSPORTE E TURISMO LTDA</t>
  </si>
  <si>
    <t>ANT-4321</t>
  </si>
  <si>
    <t>2006/2006</t>
  </si>
  <si>
    <t>MPOLO PARADIS LDR</t>
  </si>
  <si>
    <t>São Simão</t>
  </si>
  <si>
    <t>04.886.192/0002-17</t>
  </si>
  <si>
    <t>ELIZLINE TRANSPORTES E TURISMO LTDA</t>
  </si>
  <si>
    <t>ANT-4735</t>
  </si>
  <si>
    <t>MPOLO TORINO GVU</t>
  </si>
  <si>
    <t>Lençóis Paulista</t>
  </si>
  <si>
    <t>ANT-4738</t>
  </si>
  <si>
    <t>20.749.135/0001-61</t>
  </si>
  <si>
    <t>NOGUEIRA E PRADO TRANSPORTES LTDA - ME</t>
  </si>
  <si>
    <t>ANU-3465</t>
  </si>
  <si>
    <t>BUSSCAR EL BUSS R</t>
  </si>
  <si>
    <t>Buriti Alegre</t>
  </si>
  <si>
    <t>02.337.254/0001-25</t>
  </si>
  <si>
    <t>TRANSLELES TRANSPORTE E TURISMO LTDA</t>
  </si>
  <si>
    <t>AOL-8036</t>
  </si>
  <si>
    <t>2006/2007</t>
  </si>
  <si>
    <t>VW</t>
  </si>
  <si>
    <t>MPOLO VIAGGIO R</t>
  </si>
  <si>
    <t>Luziânia</t>
  </si>
  <si>
    <t>0015-11-25 00:00:00</t>
  </si>
  <si>
    <t>AOL-8083</t>
  </si>
  <si>
    <t>Cristalina</t>
  </si>
  <si>
    <t>AOO-8468</t>
  </si>
  <si>
    <t>2007/2007</t>
  </si>
  <si>
    <t>AOO-8469</t>
  </si>
  <si>
    <t>AOO-8470</t>
  </si>
  <si>
    <t>06.152.299/0001-86</t>
  </si>
  <si>
    <t>MARIZETH ALVES LOPES - ME</t>
  </si>
  <si>
    <t>APK-1347</t>
  </si>
  <si>
    <t>2007/2008</t>
  </si>
  <si>
    <t>APR-9470</t>
  </si>
  <si>
    <t>2008/2008</t>
  </si>
  <si>
    <t>APR-9850</t>
  </si>
  <si>
    <t>APS-4289</t>
  </si>
  <si>
    <t>APS-4291</t>
  </si>
  <si>
    <t>24.895.768/0001-39</t>
  </si>
  <si>
    <t>MARCOS TULIO BARROSO 52674606134</t>
  </si>
  <si>
    <t>APW-3296</t>
  </si>
  <si>
    <t>Quirinópolis</t>
  </si>
  <si>
    <t>ARM-6458</t>
  </si>
  <si>
    <t>2009/2010</t>
  </si>
  <si>
    <t>Catalão</t>
  </si>
  <si>
    <t>ASS-6058</t>
  </si>
  <si>
    <t>2010/2010</t>
  </si>
  <si>
    <t>MASTER EUROLAF P</t>
  </si>
  <si>
    <t>ASX-2767</t>
  </si>
  <si>
    <t>2010/2011</t>
  </si>
  <si>
    <t>FIAT</t>
  </si>
  <si>
    <t>DUCATO MARTICAR 16</t>
  </si>
  <si>
    <t>AUH-7076</t>
  </si>
  <si>
    <t>2011/2011</t>
  </si>
  <si>
    <t>M.BENZ313CDI SPRINTERM</t>
  </si>
  <si>
    <t>07.457.600/0002-03</t>
  </si>
  <si>
    <t xml:space="preserve">AGM CAETANO EIRELI EPP </t>
  </si>
  <si>
    <t>AVD-2982</t>
  </si>
  <si>
    <t>2011/2012</t>
  </si>
  <si>
    <t>03.002.550/0001-38</t>
  </si>
  <si>
    <t>VIA CERRADO TRANSPORTE E TURISMO LTDA - ME</t>
  </si>
  <si>
    <t>AWZ-6867</t>
  </si>
  <si>
    <t>2013/2014</t>
  </si>
  <si>
    <t>MAST MARTICAR 19</t>
  </si>
  <si>
    <t>AXU-6550</t>
  </si>
  <si>
    <t>MASTER EUR VIPL3</t>
  </si>
  <si>
    <t>Jaraguá</t>
  </si>
  <si>
    <t>09.486.730/0001-19</t>
  </si>
  <si>
    <t>ANDRE LUIZ E OLIVEIRA LTDA</t>
  </si>
  <si>
    <t>AXU-6988</t>
  </si>
  <si>
    <t>18.416.661/0001-68</t>
  </si>
  <si>
    <t>JOSÉ ANTONIO LUIZ 42586887115</t>
  </si>
  <si>
    <t>AXU-7758</t>
  </si>
  <si>
    <t>MASTER NIKS MO20</t>
  </si>
  <si>
    <t>20.858.219/0001-33</t>
  </si>
  <si>
    <t>IRON PEREIRA DA SILVA - ME</t>
  </si>
  <si>
    <t>AYO-3271</t>
  </si>
  <si>
    <t>2014/2015</t>
  </si>
  <si>
    <t>MASTER MART L3</t>
  </si>
  <si>
    <t>Mineiros</t>
  </si>
  <si>
    <t>AZE-3139</t>
  </si>
  <si>
    <t>MASTER MBUS L3H2</t>
  </si>
  <si>
    <t>13.667.342/0001-01</t>
  </si>
  <si>
    <t>ANA RITA DONINHO JORGE - ME</t>
  </si>
  <si>
    <t>AZM-3732</t>
  </si>
  <si>
    <t>2015/2015</t>
  </si>
  <si>
    <t>VOLARE W9 ON</t>
  </si>
  <si>
    <t>AZN-9286</t>
  </si>
  <si>
    <t>2015/2016</t>
  </si>
  <si>
    <t>AZO-2597</t>
  </si>
  <si>
    <t>48.708.267/0015-60</t>
  </si>
  <si>
    <t>NARDINI AGROINDUSTRIAL LTDA</t>
  </si>
  <si>
    <t>BKC-4359</t>
  </si>
  <si>
    <t>1982/1982</t>
  </si>
  <si>
    <t>Aporé</t>
  </si>
  <si>
    <t>Vinculado</t>
  </si>
  <si>
    <t>BSF-0075</t>
  </si>
  <si>
    <t>BSF-2809</t>
  </si>
  <si>
    <t>O 400 RSE PL</t>
  </si>
  <si>
    <t>07.211.102/0001-03</t>
  </si>
  <si>
    <t>BOOMERANG TUR LTDA - ME</t>
  </si>
  <si>
    <t>BSF-2845</t>
  </si>
  <si>
    <t>Itapuranga</t>
  </si>
  <si>
    <t>21.058.579/0001-13</t>
  </si>
  <si>
    <t>G M MULINA III - ME</t>
  </si>
  <si>
    <t>BSF-2994</t>
  </si>
  <si>
    <t>Inhumas</t>
  </si>
  <si>
    <t>00.512.134/0001-91</t>
  </si>
  <si>
    <t>VIACAO MODELO LTDA - EPP</t>
  </si>
  <si>
    <t>BSF-5607</t>
  </si>
  <si>
    <t>BSF-5838</t>
  </si>
  <si>
    <t>O 400 RS</t>
  </si>
  <si>
    <t>Cocalzinho de Goiás</t>
  </si>
  <si>
    <t>11.873.389/0001-04</t>
  </si>
  <si>
    <t>TINOCO E SANT'ANNA LTDA - EPP</t>
  </si>
  <si>
    <t>BSF-6457</t>
  </si>
  <si>
    <t>OF 1318</t>
  </si>
  <si>
    <t>BSF-8875</t>
  </si>
  <si>
    <t>06.157.920/0001-02</t>
  </si>
  <si>
    <t>DTT TRANSPORTES E TURISMO LTDA - ME</t>
  </si>
  <si>
    <t>BSW-5103</t>
  </si>
  <si>
    <t>O 364 13R</t>
  </si>
  <si>
    <t>BTA-5669</t>
  </si>
  <si>
    <t>1996/1996</t>
  </si>
  <si>
    <t>03.230.246/0001-48</t>
  </si>
  <si>
    <t>DIVINO ANTONIO NOGUEIRA - ME</t>
  </si>
  <si>
    <t>BTA-6374</t>
  </si>
  <si>
    <t>O 371</t>
  </si>
  <si>
    <t>BTA-9476</t>
  </si>
  <si>
    <t>1988/1988</t>
  </si>
  <si>
    <t>O 371 R</t>
  </si>
  <si>
    <t>21.351.378/0001-00</t>
  </si>
  <si>
    <t>ANDRADE DIAS TURISMO LTDA - ME</t>
  </si>
  <si>
    <t>BTA-9506</t>
  </si>
  <si>
    <t>Indiara</t>
  </si>
  <si>
    <t>20.901.225/0001-26</t>
  </si>
  <si>
    <t>CRUZ E DIAS TURISMO LTDA - ME</t>
  </si>
  <si>
    <t>BTA-9555</t>
  </si>
  <si>
    <t>1988/1989</t>
  </si>
  <si>
    <t>17.406.080/0001-82</t>
  </si>
  <si>
    <t>COOP TRABA AUT TRANSP RODOV PASSAG ESCOLARES DE CALDAS NOVAS</t>
  </si>
  <si>
    <t>BTB-1270</t>
  </si>
  <si>
    <t>Caldas Novas</t>
  </si>
  <si>
    <t>BTB-1272</t>
  </si>
  <si>
    <t>06.368.127/0001-44</t>
  </si>
  <si>
    <t>RENASCER TRANSPORTE E TURISMO LTDA</t>
  </si>
  <si>
    <t>BTO-4332</t>
  </si>
  <si>
    <t>O 400 RSD PL</t>
  </si>
  <si>
    <t>BTO-6617</t>
  </si>
  <si>
    <t>MPOLO SENIOR ON</t>
  </si>
  <si>
    <t>19.887.094/0001-90</t>
  </si>
  <si>
    <t>PAULO CESAR DUARTE</t>
  </si>
  <si>
    <t>BTR-4647</t>
  </si>
  <si>
    <t>LO 814</t>
  </si>
  <si>
    <t>Americano do Brasil</t>
  </si>
  <si>
    <t>05.912.219/0001-80</t>
  </si>
  <si>
    <t>RONISTELA TRANSPORTES TURISMO E COMERCIO LTDA-ME</t>
  </si>
  <si>
    <t>BTR-8636</t>
  </si>
  <si>
    <t>Niquelândia</t>
  </si>
  <si>
    <t>BTR-9062</t>
  </si>
  <si>
    <t>O 400 RSL</t>
  </si>
  <si>
    <t>Alexânia</t>
  </si>
  <si>
    <t>BTR-9325</t>
  </si>
  <si>
    <t>1997/1998</t>
  </si>
  <si>
    <t>BTR-9337</t>
  </si>
  <si>
    <t>11.609.342/0001-20</t>
  </si>
  <si>
    <t>COOPERATIVA DE TRANSPORTES DE PASSAGEIROS E CARGAS DE SANTA HELENA DE GOIÁS E REGIÃO</t>
  </si>
  <si>
    <t>BTS-5018</t>
  </si>
  <si>
    <t>16.180 CO</t>
  </si>
  <si>
    <t>Rio Verde</t>
  </si>
  <si>
    <t>BTS-6616</t>
  </si>
  <si>
    <t>BTT-4923</t>
  </si>
  <si>
    <t>Vistoria</t>
  </si>
  <si>
    <t>11.402.418/0001-41</t>
  </si>
  <si>
    <t>CDBF TURISMO E LOCAÇÃO DE EQUIPAMENTOS LTDA -ME</t>
  </si>
  <si>
    <t>BUD-4352</t>
  </si>
  <si>
    <t>BUD-4413</t>
  </si>
  <si>
    <t>1998/1998</t>
  </si>
  <si>
    <t>25.446.165/0001-12</t>
  </si>
  <si>
    <t>EDSON CARLOS OLIVEIRA 88205460191</t>
  </si>
  <si>
    <t>BUD-5626</t>
  </si>
  <si>
    <t>Uruana</t>
  </si>
  <si>
    <t>11.724.547/0001-56</t>
  </si>
  <si>
    <t>COOP. DOS PREST. DE SERV. DE TRANSPORTES DE ITAPACI E REGIÃO</t>
  </si>
  <si>
    <t>BUD-6128</t>
  </si>
  <si>
    <t>1986/1986</t>
  </si>
  <si>
    <t>O 370 R</t>
  </si>
  <si>
    <t>BUP-1307</t>
  </si>
  <si>
    <t>Itauçu</t>
  </si>
  <si>
    <t>04.362.524/0001-83</t>
  </si>
  <si>
    <t>FELIPE TUR LTDA - ME</t>
  </si>
  <si>
    <t>BUS-1033</t>
  </si>
  <si>
    <t>1999/1999</t>
  </si>
  <si>
    <t>BUSSCAR JUM BUSS R</t>
  </si>
  <si>
    <t>Itumbiara</t>
  </si>
  <si>
    <t>BUS-2025</t>
  </si>
  <si>
    <t>06.049.336/0001-25</t>
  </si>
  <si>
    <t>COOPERATIVA DE TRANSPORTES ESCOLARES E DE TURISMO LTDA</t>
  </si>
  <si>
    <t>BUS-3973</t>
  </si>
  <si>
    <t>BUS-6092</t>
  </si>
  <si>
    <t>Itapaci</t>
  </si>
  <si>
    <t>BUS-6388</t>
  </si>
  <si>
    <t>BUS-6571</t>
  </si>
  <si>
    <t>BUS-6580</t>
  </si>
  <si>
    <t>BWA-1314</t>
  </si>
  <si>
    <t>1991/1991</t>
  </si>
  <si>
    <t>O 371 RS</t>
  </si>
  <si>
    <t>00.957.887/0001-00</t>
  </si>
  <si>
    <t>TRANS LIDER T. MUN. INTERM. TERC. E PREST. DE SERV. LTDA - ME</t>
  </si>
  <si>
    <t>BWA-1514</t>
  </si>
  <si>
    <t>24.986.633/0001-89</t>
  </si>
  <si>
    <t>CARLOS ANTONIO DE CASTRO ALVES 42626420115</t>
  </si>
  <si>
    <t>BWA-1661</t>
  </si>
  <si>
    <t>21.974.524/0001-53</t>
  </si>
  <si>
    <t>ANTONIO VIEIRA DE CASTRO</t>
  </si>
  <si>
    <t>BWA-6355</t>
  </si>
  <si>
    <t>BWA-6410</t>
  </si>
  <si>
    <t>1991/1992</t>
  </si>
  <si>
    <t>03.414.693/0001-57</t>
  </si>
  <si>
    <t>UNS TRANSPORTES E TURISMO LTDA - ME</t>
  </si>
  <si>
    <t>BWA-8336</t>
  </si>
  <si>
    <t>05.789.058/0001-80</t>
  </si>
  <si>
    <t>EDIMILSON LIMA BARCELOS</t>
  </si>
  <si>
    <t>BWA-8541</t>
  </si>
  <si>
    <t>1990/1991</t>
  </si>
  <si>
    <t>S 113 CL</t>
  </si>
  <si>
    <t>Maurilândia</t>
  </si>
  <si>
    <t>BWB-5050</t>
  </si>
  <si>
    <t>20.00</t>
  </si>
  <si>
    <t>BWB-5706</t>
  </si>
  <si>
    <t>BWB-6236</t>
  </si>
  <si>
    <t>18.787.962/0001-06</t>
  </si>
  <si>
    <t>TRANSLEMES TRANSPORTE E TURISMO LTDA</t>
  </si>
  <si>
    <t>BWB-6470</t>
  </si>
  <si>
    <t>Bela Vista de Goiás</t>
  </si>
  <si>
    <t>BWB-7979</t>
  </si>
  <si>
    <t>1976/1976</t>
  </si>
  <si>
    <t>O 362</t>
  </si>
  <si>
    <t>BWB-8280</t>
  </si>
  <si>
    <t>BWB-8348</t>
  </si>
  <si>
    <t>Porteirão</t>
  </si>
  <si>
    <t>23.120.234/0001-78</t>
  </si>
  <si>
    <t>M. J. PEREIRA SILVA - ME</t>
  </si>
  <si>
    <t>BWB-9721</t>
  </si>
  <si>
    <t>04.961.299/0001-00</t>
  </si>
  <si>
    <t>ROBERTO CARLOS DE CASTRO E CIA LTDA ME</t>
  </si>
  <si>
    <t>BWC-0361</t>
  </si>
  <si>
    <t>Cachoeira Dourada</t>
  </si>
  <si>
    <t>BWC-1485</t>
  </si>
  <si>
    <t>BWC-6662</t>
  </si>
  <si>
    <t>BWC-8311</t>
  </si>
  <si>
    <t>K113 CL 4X2 310</t>
  </si>
  <si>
    <t>BWD-1729</t>
  </si>
  <si>
    <t>14.822.444/0001-17</t>
  </si>
  <si>
    <t>CLODOALDO ARAÚJO FERREIRA - ME</t>
  </si>
  <si>
    <t>BWD-2489</t>
  </si>
  <si>
    <t>BWD-7051</t>
  </si>
  <si>
    <t>BWE-4242</t>
  </si>
  <si>
    <t>JV</t>
  </si>
  <si>
    <t>JOTAVE I</t>
  </si>
  <si>
    <t>Morrinhos</t>
  </si>
  <si>
    <t>BWF-3745</t>
  </si>
  <si>
    <t>BWF-5293</t>
  </si>
  <si>
    <t>04.846.214/0001-34</t>
  </si>
  <si>
    <t>C V TRANSPORTADORA LTDA - ME</t>
  </si>
  <si>
    <t>BWF-9419</t>
  </si>
  <si>
    <t>12.902.492/0001-90</t>
  </si>
  <si>
    <t>DANIEL AGUIAR EIRELI - ME</t>
  </si>
  <si>
    <t>BWF-9534</t>
  </si>
  <si>
    <t>O 371 RSD</t>
  </si>
  <si>
    <t>Jataí</t>
  </si>
  <si>
    <t>BWG-8733</t>
  </si>
  <si>
    <t>OF 1115</t>
  </si>
  <si>
    <t>22.301.054/0001-20</t>
  </si>
  <si>
    <t>RC MONTEIRO - TRANSPORTES EIRELI - ME</t>
  </si>
  <si>
    <t>BWG-8847</t>
  </si>
  <si>
    <t>Aurilândia</t>
  </si>
  <si>
    <t>0016-03-30 00:00:00</t>
  </si>
  <si>
    <t>0016-09-30 00:00:00</t>
  </si>
  <si>
    <t>BWG-9230</t>
  </si>
  <si>
    <t>BWL-9185</t>
  </si>
  <si>
    <t>Araçu</t>
  </si>
  <si>
    <t>BWL-9609</t>
  </si>
  <si>
    <t>Santo Antônio da Barra</t>
  </si>
  <si>
    <t>05.291.545/0001-18</t>
  </si>
  <si>
    <t>CALCILANDIA MINERAÇAO LTDA</t>
  </si>
  <si>
    <t>BWP-4527</t>
  </si>
  <si>
    <t>08.680.677/0001-20</t>
  </si>
  <si>
    <t>ARICELMA BATISTA DE OLIVEIRA RIBEIRO</t>
  </si>
  <si>
    <t>BWP-4790</t>
  </si>
  <si>
    <t>BWP-5416</t>
  </si>
  <si>
    <t>11.061.776/0001-38</t>
  </si>
  <si>
    <t>KANEKO FILHO TRANSPORTES E TURISMO LTDA - ME</t>
  </si>
  <si>
    <t>BWQ-7389</t>
  </si>
  <si>
    <t>BWQ-9028</t>
  </si>
  <si>
    <t>37.374.311/0001-20</t>
  </si>
  <si>
    <t>TRANSPORTE E TURISMO GOBRAZ LTDA - ME</t>
  </si>
  <si>
    <t>BWQ-9061</t>
  </si>
  <si>
    <t>Senador Canedo</t>
  </si>
  <si>
    <t>10.242.087/0001-67</t>
  </si>
  <si>
    <t>ANDRE TRANSPORTE TURISMO LTDA</t>
  </si>
  <si>
    <t>BWQ-9297</t>
  </si>
  <si>
    <t>Itaberaí</t>
  </si>
  <si>
    <t>BWS-5103</t>
  </si>
  <si>
    <t>1983/1983</t>
  </si>
  <si>
    <t>BWS-5506</t>
  </si>
  <si>
    <t>BWS-6326</t>
  </si>
  <si>
    <t>O 364 11R</t>
  </si>
  <si>
    <t>Nazário</t>
  </si>
  <si>
    <t>BWS-7821</t>
  </si>
  <si>
    <t>BWS-7844</t>
  </si>
  <si>
    <t>BWS-7848</t>
  </si>
  <si>
    <t>1994/1995</t>
  </si>
  <si>
    <t>24.027.275/0001-87</t>
  </si>
  <si>
    <t>HELIO VITAL DA SILVA FILHO EIRELI - ME</t>
  </si>
  <si>
    <t>BWS-9162</t>
  </si>
  <si>
    <t>BWT-7479</t>
  </si>
  <si>
    <t>04.684.143/0001-10</t>
  </si>
  <si>
    <t>ADENACI JUNIOR BORGES E CIA LTDA - ME</t>
  </si>
  <si>
    <t>BWT-8429</t>
  </si>
  <si>
    <t>O 400 R</t>
  </si>
  <si>
    <t>16.722.300/0001-14</t>
  </si>
  <si>
    <t>CESARIO DA SILVA &amp; ALMEIDA LTDA - ME</t>
  </si>
  <si>
    <t>BWU-0648</t>
  </si>
  <si>
    <t>Santa Fé de Goiás</t>
  </si>
  <si>
    <t>BWU-7169</t>
  </si>
  <si>
    <t>07.931.735/0001-88</t>
  </si>
  <si>
    <t>ATS TRANSPORTE E TURISMO DE CATALÃO LTDA - ME</t>
  </si>
  <si>
    <t>BWY-2999</t>
  </si>
  <si>
    <t>BWY-4732</t>
  </si>
  <si>
    <t>AGRALE</t>
  </si>
  <si>
    <t>MPOLO SENIOR GVO</t>
  </si>
  <si>
    <t>BWY-5176</t>
  </si>
  <si>
    <t>2002/2003</t>
  </si>
  <si>
    <t>Goiás</t>
  </si>
  <si>
    <t>09.515.659/0001-55</t>
  </si>
  <si>
    <t>DARLAN BESSA AMORIM &amp; CIA. LTDA. - ME</t>
  </si>
  <si>
    <t>BWZ-0173</t>
  </si>
  <si>
    <t>OF1418 NEOBUS MEGA</t>
  </si>
  <si>
    <t>Joviânia</t>
  </si>
  <si>
    <t>0216-03-07 00:00:00</t>
  </si>
  <si>
    <t>0217-03-07 00:00:00</t>
  </si>
  <si>
    <t>BXA-3939</t>
  </si>
  <si>
    <t>1993/1994</t>
  </si>
  <si>
    <t>BXB-1526</t>
  </si>
  <si>
    <t>BXB-3651</t>
  </si>
  <si>
    <t>K 112 T33 S</t>
  </si>
  <si>
    <t>00.359.093/0001-45</t>
  </si>
  <si>
    <t>MATEUS CORREA DE AQUINO - ME</t>
  </si>
  <si>
    <t>BXB-4674</t>
  </si>
  <si>
    <t>PROTOTIPO</t>
  </si>
  <si>
    <t>BXB-9223</t>
  </si>
  <si>
    <t>OF 1618</t>
  </si>
  <si>
    <t>BXB-9950</t>
  </si>
  <si>
    <t>01.602.462/0001-41</t>
  </si>
  <si>
    <t>PEREIRATUR - TRANSPORTE E TURISMO LTDA - ME</t>
  </si>
  <si>
    <t>BXB-9956</t>
  </si>
  <si>
    <t>Piranhas</t>
  </si>
  <si>
    <t>BXC-2903</t>
  </si>
  <si>
    <t>1984/1984</t>
  </si>
  <si>
    <t>Corumbá de Goiás</t>
  </si>
  <si>
    <t>BXC-4573</t>
  </si>
  <si>
    <t>BXC-5521</t>
  </si>
  <si>
    <t>BXC-6266</t>
  </si>
  <si>
    <t>BXC-7547</t>
  </si>
  <si>
    <t>BXC-8292</t>
  </si>
  <si>
    <t>O 371 RSE</t>
  </si>
  <si>
    <t>22.494.495/0001-95</t>
  </si>
  <si>
    <t>J.A. TRANSPORTES E LOCAÇÃO N. C. LTDA - ME</t>
  </si>
  <si>
    <t>BXE-0966</t>
  </si>
  <si>
    <t>OF 1620</t>
  </si>
  <si>
    <t>BXF-2126</t>
  </si>
  <si>
    <t>OH 1635L</t>
  </si>
  <si>
    <t>13.297.600/0001-05</t>
  </si>
  <si>
    <t>MUNDIAL TURISMO LTDA - ME</t>
  </si>
  <si>
    <t>BXF-4185</t>
  </si>
  <si>
    <t>19.732.219/0001-03</t>
  </si>
  <si>
    <t>RODRIGO ALVES DA SILVA 96848634115</t>
  </si>
  <si>
    <t>BXF-8737</t>
  </si>
  <si>
    <t>04.706.624/0001-80</t>
  </si>
  <si>
    <t>TRANS ALMEIDA LTDA</t>
  </si>
  <si>
    <t>BXG-0973</t>
  </si>
  <si>
    <t>BXG-5419</t>
  </si>
  <si>
    <t>Cumari</t>
  </si>
  <si>
    <t>21.603.760/0001-63</t>
  </si>
  <si>
    <t>COOPERATIVA NACIONAL DOS PRESTADORES DE SERVIÇO EM TRANSPORTE E LOCAÇÃO DE VEICULOS E MÁQUINAS</t>
  </si>
  <si>
    <t>BXG-7066</t>
  </si>
  <si>
    <t>Três Ranchos</t>
  </si>
  <si>
    <t>BXG-7237</t>
  </si>
  <si>
    <t>BXH-2013</t>
  </si>
  <si>
    <t>24.849.227/0001-74</t>
  </si>
  <si>
    <t>CONFIANÇA TRANSPORTES E TURISMO EIRELI - ME</t>
  </si>
  <si>
    <t>BXH-5063</t>
  </si>
  <si>
    <t>05.105.900/0001-17</t>
  </si>
  <si>
    <t>GG TOUR TRANSPORTE E TURISMO LTDA - ME</t>
  </si>
  <si>
    <t>BXH-8201</t>
  </si>
  <si>
    <t>08.799.281/0001-04</t>
  </si>
  <si>
    <t>W. P. LEAL - TRANSPORTES - ME</t>
  </si>
  <si>
    <t>BXH-9845</t>
  </si>
  <si>
    <t>BXH-9875</t>
  </si>
  <si>
    <t>01.764.157/0001-56</t>
  </si>
  <si>
    <t>AMERICA EXPRESSO TRANSPORTES E TURISMO LTDA -ME</t>
  </si>
  <si>
    <t>BXI-4747</t>
  </si>
  <si>
    <t>BXI-9328</t>
  </si>
  <si>
    <t>CAIO INTER 16210CO</t>
  </si>
  <si>
    <t>09.424.267/0001-80</t>
  </si>
  <si>
    <t>D.F. VILELA  - TUR - ME</t>
  </si>
  <si>
    <t>BXI-9525</t>
  </si>
  <si>
    <t>BXJ-2303</t>
  </si>
  <si>
    <t>12.611.645/0001-40</t>
  </si>
  <si>
    <t>ESTILO TRANSPORTE E TURISMO LTDA - ME</t>
  </si>
  <si>
    <t>BXJ-5823</t>
  </si>
  <si>
    <t>37.020.260/0001-39</t>
  </si>
  <si>
    <t>NUTRIZA AGROINDUSTRIAL DE ALIMENTOS S/A</t>
  </si>
  <si>
    <t>BXJ-5861</t>
  </si>
  <si>
    <t>BYA-5020</t>
  </si>
  <si>
    <t>13.424.576/0001-28</t>
  </si>
  <si>
    <t>VANDERSON ROBERTO SATTLER - ME</t>
  </si>
  <si>
    <t>BYA-9440</t>
  </si>
  <si>
    <t>BYB-6807</t>
  </si>
  <si>
    <t>K113 CL 4X2 360</t>
  </si>
  <si>
    <t>Tangará da Serra</t>
  </si>
  <si>
    <t>BYB-8067</t>
  </si>
  <si>
    <t>IMP</t>
  </si>
  <si>
    <t>BYB-8070</t>
  </si>
  <si>
    <t>M.BENZ OF 1318</t>
  </si>
  <si>
    <t>Unaí</t>
  </si>
  <si>
    <t>26.248.764/0001-94</t>
  </si>
  <si>
    <t>LINDOMAR GUIMARÃES DA CRUZ - ME</t>
  </si>
  <si>
    <t>BYB-9298</t>
  </si>
  <si>
    <t>M.BENZ OF 1620</t>
  </si>
  <si>
    <t>11.088.857/0001-21</t>
  </si>
  <si>
    <t>MENEZES TUR - TRANSPORTE E TURISMO LTDA - EPP</t>
  </si>
  <si>
    <t>BYD-8772</t>
  </si>
  <si>
    <t>BYD-9183</t>
  </si>
  <si>
    <t>BYE-3500</t>
  </si>
  <si>
    <t>15.065.886/0001-29</t>
  </si>
  <si>
    <t>RENATO CARDOSO DA SILVA TRANSPORTES</t>
  </si>
  <si>
    <t>BYE-8584</t>
  </si>
  <si>
    <t>09.133.302/0001-02</t>
  </si>
  <si>
    <t>TRANSPORTES DE PASSAGEIROS UNIÃO LTDA - ME</t>
  </si>
  <si>
    <t>BYE-9361</t>
  </si>
  <si>
    <t>09.624.007/0001-59</t>
  </si>
  <si>
    <t>WEDERSON GOMES DE CARVALHO &amp; CIA LTDA - EPP</t>
  </si>
  <si>
    <t>BYF-0410</t>
  </si>
  <si>
    <t>BYF-0720</t>
  </si>
  <si>
    <t>07.236.461/0001-07</t>
  </si>
  <si>
    <t>J.P. TRANSPORTE E TURISMO LTDA - ME</t>
  </si>
  <si>
    <t>BYF-1035</t>
  </si>
  <si>
    <t>10.746.059/0001-87</t>
  </si>
  <si>
    <t>RR TRANSPORTES DE PASSAGEIROS LTDA - ME</t>
  </si>
  <si>
    <t>BYF-2098</t>
  </si>
  <si>
    <t>08.796.524/0001-42</t>
  </si>
  <si>
    <t>JOANA DARC MACHADO DOS SANTOS E CIA LTDA - ME</t>
  </si>
  <si>
    <t>BYF-3437</t>
  </si>
  <si>
    <t>14.834.038/0001-74</t>
  </si>
  <si>
    <t>LUIZ LEANDRO GON</t>
  </si>
  <si>
    <t>BYF-5115</t>
  </si>
  <si>
    <t>BYH-1432</t>
  </si>
  <si>
    <t>22.166.211/0001-31</t>
  </si>
  <si>
    <t>LUCILAINE GOMES DANTAS - ME</t>
  </si>
  <si>
    <t>BYH-6654</t>
  </si>
  <si>
    <t>23.588.664/0001-19</t>
  </si>
  <si>
    <t xml:space="preserve">NT LOCADORA LTDA-ME </t>
  </si>
  <si>
    <t>BYH-6660</t>
  </si>
  <si>
    <t>03.759.007/0001-80</t>
  </si>
  <si>
    <t>TRANSTUR ASA DELTA TRANSPORTE E TURISMO LTDA - ME</t>
  </si>
  <si>
    <t>CBR-2143</t>
  </si>
  <si>
    <t>Jussara</t>
  </si>
  <si>
    <t>CDL-1127</t>
  </si>
  <si>
    <t>KIA BESTA 12P GS</t>
  </si>
  <si>
    <t>Bom Jesus de Goiás</t>
  </si>
  <si>
    <t>10.784.117/0001-67</t>
  </si>
  <si>
    <t>R. &amp; G. TRANSPORTES LTDA</t>
  </si>
  <si>
    <t>CDL-1489</t>
  </si>
  <si>
    <t>1998/1999</t>
  </si>
  <si>
    <t>FORD</t>
  </si>
  <si>
    <t>CAIO ALPHA B1621</t>
  </si>
  <si>
    <t>CDL-6714</t>
  </si>
  <si>
    <t>S 112 65</t>
  </si>
  <si>
    <t>17.393.721/0001-01</t>
  </si>
  <si>
    <t>SANTOS &amp; ARAUJO TRANSPORTES LTDA-ME</t>
  </si>
  <si>
    <t>CDL-7421</t>
  </si>
  <si>
    <t>04.497.391/0001-52</t>
  </si>
  <si>
    <t>IBRANTUR TURISMO E TRANSPORTES LTDA</t>
  </si>
  <si>
    <t>CDM-8049</t>
  </si>
  <si>
    <t>CDV-2055</t>
  </si>
  <si>
    <t>1975/1975</t>
  </si>
  <si>
    <t>MPOLO PARADISO LD</t>
  </si>
  <si>
    <t>Goianápolis</t>
  </si>
  <si>
    <t>14.993.636/0001-96</t>
  </si>
  <si>
    <t>FJ FAGUNDES LTDA - ME</t>
  </si>
  <si>
    <t>CGS-8468</t>
  </si>
  <si>
    <t>HYUNDAI</t>
  </si>
  <si>
    <t>HYUNDAI H100 GSR</t>
  </si>
  <si>
    <t>24.564.322/0001-21</t>
  </si>
  <si>
    <t>DANNIELLY CORREA SANTANA E SILVA 03351462107</t>
  </si>
  <si>
    <t>CKD-2471</t>
  </si>
  <si>
    <t>MBENZ 310D SPRINTERM</t>
  </si>
  <si>
    <t>Rialma</t>
  </si>
  <si>
    <t>11.782.428/0001-50</t>
  </si>
  <si>
    <t>GONÇALVES E COSTA TRANSPORTE RODOVIARIO E TURISMO LTDA - ME</t>
  </si>
  <si>
    <t>CLJ-2609</t>
  </si>
  <si>
    <t>2005/2005</t>
  </si>
  <si>
    <t>BUSSCAR VIS BUSS R</t>
  </si>
  <si>
    <t>11.628.109/0001-94</t>
  </si>
  <si>
    <t>J DOS SANTOS MORAIS - TRANSPORTES ME</t>
  </si>
  <si>
    <t>CLJ-2770</t>
  </si>
  <si>
    <t>São Luíz do Norte</t>
  </si>
  <si>
    <t>11.475.703/0001-92</t>
  </si>
  <si>
    <t>MARTINS E MARTINS TRANSP. DE PASSAGEIROS E CARGAS LTDA - ME</t>
  </si>
  <si>
    <t>CLJ-5977</t>
  </si>
  <si>
    <t>2000/2000</t>
  </si>
  <si>
    <t>BUSSCAR URBPLUS U</t>
  </si>
  <si>
    <t>04.285.815/0001-15</t>
  </si>
  <si>
    <t>DBR TRANSPORTES E TURISMO LTDA ME</t>
  </si>
  <si>
    <t>CLJ-6536</t>
  </si>
  <si>
    <t>CAIO APACHES21 U</t>
  </si>
  <si>
    <t>CLJ-6537</t>
  </si>
  <si>
    <t>CLJ-7200</t>
  </si>
  <si>
    <t>2003/2003</t>
  </si>
  <si>
    <t>MPOLO FRATELLO LOT</t>
  </si>
  <si>
    <t>CLK-4190</t>
  </si>
  <si>
    <t>KIA</t>
  </si>
  <si>
    <t>CLU-3783</t>
  </si>
  <si>
    <t>COMIL</t>
  </si>
  <si>
    <t>COMIL SVELTO U</t>
  </si>
  <si>
    <t>Varjão</t>
  </si>
  <si>
    <t>03.347.747/0001-09</t>
  </si>
  <si>
    <t>COOPERATIVA AGROINDUSTRIAL DE RUBIATABA LTDA</t>
  </si>
  <si>
    <t>CLU-3798</t>
  </si>
  <si>
    <t>CLY-8321</t>
  </si>
  <si>
    <t>CNI-3510</t>
  </si>
  <si>
    <t>CNR-1317</t>
  </si>
  <si>
    <t>09.054.963/0001-42</t>
  </si>
  <si>
    <t>JL AUTO PEÇAS  E TRANSPORTES EIRELI - ME</t>
  </si>
  <si>
    <t>CNR-4927</t>
  </si>
  <si>
    <t>CITROEN</t>
  </si>
  <si>
    <t>JUMPER M33M HDI</t>
  </si>
  <si>
    <t>22.469.527/0001-00</t>
  </si>
  <si>
    <t>UNICA PRESTADORA EIRELI - ME</t>
  </si>
  <si>
    <t>CPG-2371</t>
  </si>
  <si>
    <t>COMIL CAMPIONE R</t>
  </si>
  <si>
    <t>CPG-2380</t>
  </si>
  <si>
    <t>CPG-2392</t>
  </si>
  <si>
    <t>2003/2004</t>
  </si>
  <si>
    <t>VOLARE LOTACAO</t>
  </si>
  <si>
    <t>17.637.180/0001-10</t>
  </si>
  <si>
    <t>KARECA'S TUR LTDA</t>
  </si>
  <si>
    <t>CPG-2488</t>
  </si>
  <si>
    <t>09.182.743/0001-02</t>
  </si>
  <si>
    <t>GIOVANUCI TRANSPORTE E TURISMO LTDA ME</t>
  </si>
  <si>
    <t>CPG-2489</t>
  </si>
  <si>
    <t>CPG-2490</t>
  </si>
  <si>
    <t>CPG-2592</t>
  </si>
  <si>
    <t>INDUSCAR GI R 210</t>
  </si>
  <si>
    <t>Taubaté</t>
  </si>
  <si>
    <t>CPG-2687</t>
  </si>
  <si>
    <t>INDUSCAR GI R 240</t>
  </si>
  <si>
    <t>CPG-2814</t>
  </si>
  <si>
    <t>IRIZAR INTERCENTURY</t>
  </si>
  <si>
    <t>CPG-2819</t>
  </si>
  <si>
    <t>26.675.546/0001-36</t>
  </si>
  <si>
    <t xml:space="preserve">RIO TROPICAL TRANSPORTES LTDA </t>
  </si>
  <si>
    <t>CPG-3106</t>
  </si>
  <si>
    <t>COMIL VERSATILE I</t>
  </si>
  <si>
    <t>CPG-3115</t>
  </si>
  <si>
    <t>CPG-3157</t>
  </si>
  <si>
    <t>MASCA GRANVIA EOD O</t>
  </si>
  <si>
    <t>CPG-3159</t>
  </si>
  <si>
    <t>CPG-3452</t>
  </si>
  <si>
    <t>MASCA GRANFLEX O</t>
  </si>
  <si>
    <t>CPG-3453</t>
  </si>
  <si>
    <t>CPG-3457</t>
  </si>
  <si>
    <t>CPG-3513</t>
  </si>
  <si>
    <t>CPG-3673</t>
  </si>
  <si>
    <t>CPG-3674</t>
  </si>
  <si>
    <t>CPG-3678</t>
  </si>
  <si>
    <t>CPG-3914</t>
  </si>
  <si>
    <t>CPG-3916</t>
  </si>
  <si>
    <t>58.97</t>
  </si>
  <si>
    <t>CPG-3919</t>
  </si>
  <si>
    <t>48.626.741/0005-32</t>
  </si>
  <si>
    <t>LIMA TURISMO LTDA</t>
  </si>
  <si>
    <t>CPG-4763</t>
  </si>
  <si>
    <t>Leme</t>
  </si>
  <si>
    <t>09.364.160/0001-94</t>
  </si>
  <si>
    <t>MB TRANSPORTE TURISMO LTDA - ME</t>
  </si>
  <si>
    <t>CPG-8624</t>
  </si>
  <si>
    <t>MPOLO PARAD GVR</t>
  </si>
  <si>
    <t>07.861.030/0001-31</t>
  </si>
  <si>
    <t>SN TRANSPORTES E TURISMO LTDA - ME</t>
  </si>
  <si>
    <t>CPI-6907</t>
  </si>
  <si>
    <t>Campo Alegre de Goiás</t>
  </si>
  <si>
    <t>CPI-7605</t>
  </si>
  <si>
    <t>BUSSCAR URBANUSS U</t>
  </si>
  <si>
    <t>07.130.855/0001-86</t>
  </si>
  <si>
    <t>CENTRAL ENERGETICA MORRINHOS SA</t>
  </si>
  <si>
    <t>CPI-7710</t>
  </si>
  <si>
    <t>CPI-7711</t>
  </si>
  <si>
    <t>CPI-7712</t>
  </si>
  <si>
    <t>CPI-7713</t>
  </si>
  <si>
    <t>CPI-7714</t>
  </si>
  <si>
    <t>CPI-7715</t>
  </si>
  <si>
    <t>CPI-7864</t>
  </si>
  <si>
    <t>CPI-7871</t>
  </si>
  <si>
    <t>04.289.440/0001-61</t>
  </si>
  <si>
    <t>ALVES ROCHA E SILVA LTDA - ME</t>
  </si>
  <si>
    <t>CPJ-2071</t>
  </si>
  <si>
    <t>Formosa</t>
  </si>
  <si>
    <t>CPJ-6025</t>
  </si>
  <si>
    <t>Montividiu</t>
  </si>
  <si>
    <t>15.731.220/0001-62</t>
  </si>
  <si>
    <t>MARIA JOSE DUARTE RODRIGUES</t>
  </si>
  <si>
    <t>CPR-5310</t>
  </si>
  <si>
    <t>CPR-5505</t>
  </si>
  <si>
    <t>CPV-1954</t>
  </si>
  <si>
    <t>23.186.291/0001-50</t>
  </si>
  <si>
    <t>TRANSPORTE E TURISMO DA SILVA XAVIER LTDA - ME</t>
  </si>
  <si>
    <t>CQH-1740</t>
  </si>
  <si>
    <t>09.583.241/0001-85</t>
  </si>
  <si>
    <t>MAGALHAES &amp; BALDUINO LTDA - ME</t>
  </si>
  <si>
    <t>CQH-2168</t>
  </si>
  <si>
    <t>CQH-2175</t>
  </si>
  <si>
    <t>CQH-2600</t>
  </si>
  <si>
    <t>06.310.414/0001-01</t>
  </si>
  <si>
    <t>SANTA CLARA TRANSPORTES E TURISMO LTDA - EPP</t>
  </si>
  <si>
    <t>CQH-3440</t>
  </si>
  <si>
    <t>CQH-6727</t>
  </si>
  <si>
    <t>8150NEOBUS THUNDERBOY</t>
  </si>
  <si>
    <t>CQH-7334</t>
  </si>
  <si>
    <t>CRY-8102</t>
  </si>
  <si>
    <t>20.726.665/0001-94</t>
  </si>
  <si>
    <t>GUILHERME HENRIQUE PEDROSA DA SILVA 03317772158</t>
  </si>
  <si>
    <t>CRY-9818</t>
  </si>
  <si>
    <t>1999/2000</t>
  </si>
  <si>
    <t>M.BENZ 312D SPRINTER M</t>
  </si>
  <si>
    <t>Ceres</t>
  </si>
  <si>
    <t>CSA-7186</t>
  </si>
  <si>
    <t>CSA-7189</t>
  </si>
  <si>
    <t>49.992.142/0010-62</t>
  </si>
  <si>
    <t>VIAÇÃO PASSAREDO LTDA</t>
  </si>
  <si>
    <t>CSK-3075</t>
  </si>
  <si>
    <t>São Paulo</t>
  </si>
  <si>
    <t>05.877.552/0002-87</t>
  </si>
  <si>
    <t>PASTRANS - TRANSPORTES, TURISMO E LOCAÇÃO LTDA.</t>
  </si>
  <si>
    <t>CSK-3084</t>
  </si>
  <si>
    <t>03.563.375/0001-58</t>
  </si>
  <si>
    <t>W. A. FERREIRA E CIA LTDA - EPP</t>
  </si>
  <si>
    <t>CUD-3078</t>
  </si>
  <si>
    <t>MASCA ROMA 350R O</t>
  </si>
  <si>
    <t>CUD-3079</t>
  </si>
  <si>
    <t>CVN-1430</t>
  </si>
  <si>
    <t>Formoso</t>
  </si>
  <si>
    <t>CXA-1543</t>
  </si>
  <si>
    <t>CYB-6819</t>
  </si>
  <si>
    <t>05.619.791/0001-56</t>
  </si>
  <si>
    <t>HUMBERTO ALVES CARLOS - ME</t>
  </si>
  <si>
    <t>CYB-6848</t>
  </si>
  <si>
    <t>CYB-6866</t>
  </si>
  <si>
    <t>CYB-7380</t>
  </si>
  <si>
    <t>12.837.281/0001-10</t>
  </si>
  <si>
    <t>M. C. LOCAÇÕES  E TRANSPORTES LTDA - ME</t>
  </si>
  <si>
    <t>CYR-5320</t>
  </si>
  <si>
    <t>CAIO</t>
  </si>
  <si>
    <t>CYR-7704</t>
  </si>
  <si>
    <t>CMA COMETA</t>
  </si>
  <si>
    <t>26.045.420/0001-88</t>
  </si>
  <si>
    <t>FIGUEREDO &amp; SILVA LTDA-ME</t>
  </si>
  <si>
    <t>CZA-2352</t>
  </si>
  <si>
    <t>PEUGEOT</t>
  </si>
  <si>
    <t>BOXER M33OM HDI</t>
  </si>
  <si>
    <t>CZB-0327</t>
  </si>
  <si>
    <t>CZB-3816</t>
  </si>
  <si>
    <t>CIFERAL TURQUESA U</t>
  </si>
  <si>
    <t>CZB-9389</t>
  </si>
  <si>
    <t>2004/2005</t>
  </si>
  <si>
    <t>VOLARE W8 ON</t>
  </si>
  <si>
    <t>08.742.259/0001-10</t>
  </si>
  <si>
    <t>CRISTIANE CUSTODIO MARTINS - ME</t>
  </si>
  <si>
    <t>CZC-3936</t>
  </si>
  <si>
    <t>CZX-2123</t>
  </si>
  <si>
    <t>CZZ-6025</t>
  </si>
  <si>
    <t>CAIO PICCOLO O</t>
  </si>
  <si>
    <t>Santa Bárbara de Goiás</t>
  </si>
  <si>
    <t>09.462.921/0004-93</t>
  </si>
  <si>
    <t>S &amp; R GOLD LTDA EPP</t>
  </si>
  <si>
    <t>CZZ-6390</t>
  </si>
  <si>
    <t>MPOLO ANDARE R</t>
  </si>
  <si>
    <t>Mozarlândia</t>
  </si>
  <si>
    <t>CZZ-6393</t>
  </si>
  <si>
    <t>CZZ-6396</t>
  </si>
  <si>
    <t>10.579.918/0001-90</t>
  </si>
  <si>
    <t>DIVINO VALTERLI PACHECO ME</t>
  </si>
  <si>
    <t>CZZ-6627</t>
  </si>
  <si>
    <t>Goianésia</t>
  </si>
  <si>
    <t>DAH-0468</t>
  </si>
  <si>
    <t>DAH-5420</t>
  </si>
  <si>
    <t>DAH-5468</t>
  </si>
  <si>
    <t>Araporã</t>
  </si>
  <si>
    <t>DAH-9359</t>
  </si>
  <si>
    <t>INDUSCAR APACHE A</t>
  </si>
  <si>
    <t>DAH-9370</t>
  </si>
  <si>
    <t>DAH-9373</t>
  </si>
  <si>
    <t>DAH-9385</t>
  </si>
  <si>
    <t>15.503.841/0001-99</t>
  </si>
  <si>
    <t>CVC TRANSPORTES V.P. LTDA. - ME</t>
  </si>
  <si>
    <t>DAJ-1104</t>
  </si>
  <si>
    <t>DAJ-2052</t>
  </si>
  <si>
    <t>MPOLO VIALE U</t>
  </si>
  <si>
    <t>DAJ-2054</t>
  </si>
  <si>
    <t>20.875.162/0001-80</t>
  </si>
  <si>
    <t>L. J. DOS SANTOS TRANSPORTES - ME</t>
  </si>
  <si>
    <t>DAJ-6763</t>
  </si>
  <si>
    <t>VOLARE A8 MO</t>
  </si>
  <si>
    <t>07.871.702/0002-70</t>
  </si>
  <si>
    <t>MARQUES ADMINISTRAÇÃO, GERENCIAMENTO E SERVIÇOS MOCOCA LTDA</t>
  </si>
  <si>
    <t>DAJ-9665</t>
  </si>
  <si>
    <t>MPOLO TORINO U</t>
  </si>
  <si>
    <t>Mococa</t>
  </si>
  <si>
    <t>DAJ-9695</t>
  </si>
  <si>
    <t>10.902.038/0001-03</t>
  </si>
  <si>
    <t>LAZARO RODRIGUES PARAISO EXPRESSO</t>
  </si>
  <si>
    <t>DAL-9449</t>
  </si>
  <si>
    <t>2000/2001</t>
  </si>
  <si>
    <t>07.003.295/0001-07</t>
  </si>
  <si>
    <t>GUARDIANO &amp; MACEDO LTDA - ME</t>
  </si>
  <si>
    <t>DAO-0058</t>
  </si>
  <si>
    <t>MARCOPOLO VIAGGIO</t>
  </si>
  <si>
    <t>DAO-9065</t>
  </si>
  <si>
    <t>DAO-9067</t>
  </si>
  <si>
    <t>07.275.016/0001-56</t>
  </si>
  <si>
    <t>TARCISIO DE ARAUJO COELHO &amp; CIA LTDA - ME</t>
  </si>
  <si>
    <t>DBA-7630</t>
  </si>
  <si>
    <t>MASTER EUR STDL2</t>
  </si>
  <si>
    <t>08.864.545/0001-58</t>
  </si>
  <si>
    <t>K S TRANSPORTE E TURISMO LTDA ME</t>
  </si>
  <si>
    <t>DBB-2734</t>
  </si>
  <si>
    <t>15.480.121/0001-55</t>
  </si>
  <si>
    <t>FUNDO MUNICIPAL DE EDUCAÇÃO BÁSICA DE FIRMINÓPOLIS</t>
  </si>
  <si>
    <t>DBL-0016</t>
  </si>
  <si>
    <t>Firminópolis</t>
  </si>
  <si>
    <t>01.574.265/0001-66</t>
  </si>
  <si>
    <t>MARLIN TURISMO LTDA - EPP</t>
  </si>
  <si>
    <t>DBL-0691</t>
  </si>
  <si>
    <t>I/M.BENZ</t>
  </si>
  <si>
    <t>DBL-6476</t>
  </si>
  <si>
    <t>CIFERAL CITMAX U</t>
  </si>
  <si>
    <t>02.441.400/0001-68</t>
  </si>
  <si>
    <t xml:space="preserve">RAPIDO GOIASNORTE LTDA - EPP </t>
  </si>
  <si>
    <t>DBM-1650</t>
  </si>
  <si>
    <t>2009/2009</t>
  </si>
  <si>
    <t>MASCA GRANMICRO O</t>
  </si>
  <si>
    <t>Porangatu</t>
  </si>
  <si>
    <t>15.165.651/0001-09</t>
  </si>
  <si>
    <t>ELISONIA CRISTINA BUENO 95103406187 ME</t>
  </si>
  <si>
    <t>DFM-2361</t>
  </si>
  <si>
    <t>HYUNDAI H100 TOP</t>
  </si>
  <si>
    <t>DJB-0513</t>
  </si>
  <si>
    <t>NEOBUS THUNDER</t>
  </si>
  <si>
    <t>17.266.949/0001-30</t>
  </si>
  <si>
    <t>KEILA RIBEIRO GOMIDES 94874328172</t>
  </si>
  <si>
    <t>DJB-1516</t>
  </si>
  <si>
    <t>Carmo do Rio Verde</t>
  </si>
  <si>
    <t>DJB-2217</t>
  </si>
  <si>
    <t>09.563.247/0001-90</t>
  </si>
  <si>
    <t>V L M TRANSPORTES LTDA-ME</t>
  </si>
  <si>
    <t>DJB-5232</t>
  </si>
  <si>
    <t>28.500.981/0004-06</t>
  </si>
  <si>
    <t>EVAL - EMPRESA DE VIAÇÃO ANGRENSE LTDA</t>
  </si>
  <si>
    <t>DJB-9123</t>
  </si>
  <si>
    <t>02.997.493/0001-01</t>
  </si>
  <si>
    <t>LORISTUR TURISMO LTDA-ME</t>
  </si>
  <si>
    <t>DJE-5501</t>
  </si>
  <si>
    <t>10.579.924/0001-48</t>
  </si>
  <si>
    <t>GAMAIR VIEIRA DA SILVA -  ME</t>
  </si>
  <si>
    <t>DJE-6054</t>
  </si>
  <si>
    <t>8150 NEOBUS THUND WAY</t>
  </si>
  <si>
    <t>19.928.038/0001-57</t>
  </si>
  <si>
    <t>PAPALEGUAS TRANSPORTES E TURISMO EIRELI-ME</t>
  </si>
  <si>
    <t>DJE-9431</t>
  </si>
  <si>
    <t>Campos Belos</t>
  </si>
  <si>
    <t>DJF-6106</t>
  </si>
  <si>
    <t>Nova Glória</t>
  </si>
  <si>
    <t>07.093.822/0001-03</t>
  </si>
  <si>
    <t>TERRABRASIL TURISMO E LOCAÇÃO LTDA - ME</t>
  </si>
  <si>
    <t>DMP-6577</t>
  </si>
  <si>
    <t>2012/2012</t>
  </si>
  <si>
    <t>W9 ON</t>
  </si>
  <si>
    <t>DPB-4074</t>
  </si>
  <si>
    <t>17.669.491/0002-41</t>
  </si>
  <si>
    <t>ESMERALDA FREITAS GOMES TRANSPORTES - ME</t>
  </si>
  <si>
    <t>DPC-2940</t>
  </si>
  <si>
    <t>M.BENZ413CDI REVESCAPM</t>
  </si>
  <si>
    <t>18.433.511/0001-62</t>
  </si>
  <si>
    <t>R S TRANSPORTES E TURISMO LTDA</t>
  </si>
  <si>
    <t>DPF-4683</t>
  </si>
  <si>
    <t>DPF-8943</t>
  </si>
  <si>
    <t>9150 NEOBUS THUNDER</t>
  </si>
  <si>
    <t>08.711.487/0001-22</t>
  </si>
  <si>
    <t>ADVANCE TRANSATUR AGENCIA DE VIAGENS E TURISMO LTDA - EPP</t>
  </si>
  <si>
    <t>DTB-2703</t>
  </si>
  <si>
    <t>DTB-2704</t>
  </si>
  <si>
    <t>MPOLO PARADISO DD</t>
  </si>
  <si>
    <t>14.438.574/0001-50</t>
  </si>
  <si>
    <t>BN TUR TRANSPORTES LTDA - ME</t>
  </si>
  <si>
    <t>DTC-2649</t>
  </si>
  <si>
    <t>DTC-2705</t>
  </si>
  <si>
    <t>DTC-3102</t>
  </si>
  <si>
    <t>DTC-3103</t>
  </si>
  <si>
    <t>DTD-0510</t>
  </si>
  <si>
    <t>11.181.424/0001-16</t>
  </si>
  <si>
    <t>ENIO ANTONIO DALPIZZOL - AGENCIA DE TURISMO - ME</t>
  </si>
  <si>
    <t>DTD-1237</t>
  </si>
  <si>
    <t>12.368.054/0001-93</t>
  </si>
  <si>
    <t>LUCINEIA R. TELES - TRANSHUGO - ME</t>
  </si>
  <si>
    <t>DTD-2460</t>
  </si>
  <si>
    <t>VOLARE</t>
  </si>
  <si>
    <t>DTD-4273</t>
  </si>
  <si>
    <t>BUSSCAR MICRUSS O</t>
  </si>
  <si>
    <t>DTE-1502</t>
  </si>
  <si>
    <t>DTE-3198</t>
  </si>
  <si>
    <t>IRIZAR CENTURY S</t>
  </si>
  <si>
    <t>DTU-4548</t>
  </si>
  <si>
    <t>COROLLA XLI16VVT</t>
  </si>
  <si>
    <t>Iturama</t>
  </si>
  <si>
    <t>07.659.831/0001-19</t>
  </si>
  <si>
    <t>ANTONIO DE ALMEIDA NOGUEIRA NETO EIRELI - ME</t>
  </si>
  <si>
    <t>ECM-5247</t>
  </si>
  <si>
    <t>2008/2009</t>
  </si>
  <si>
    <t>Cabeceiras</t>
  </si>
  <si>
    <t>ECT-1797</t>
  </si>
  <si>
    <t>ECT-1799</t>
  </si>
  <si>
    <t>EDJ-6032</t>
  </si>
  <si>
    <t>Turvelândia</t>
  </si>
  <si>
    <t>EDJ-6254</t>
  </si>
  <si>
    <t>IVECO</t>
  </si>
  <si>
    <t>DAILY CIRILO 55C16</t>
  </si>
  <si>
    <t>15.617.629/0001-52</t>
  </si>
  <si>
    <t>RIVER TRANSPORTE E TURISMO LTDA - ME</t>
  </si>
  <si>
    <t>EEM-1250</t>
  </si>
  <si>
    <t>EFO-1955</t>
  </si>
  <si>
    <t>IRIZAR CENTURY</t>
  </si>
  <si>
    <t>Ribeirão Preto</t>
  </si>
  <si>
    <t>25.057.916/0001-09</t>
  </si>
  <si>
    <t>A M TURISMO - EIRELI - ME</t>
  </si>
  <si>
    <t>EGK-2270</t>
  </si>
  <si>
    <t>2012/2013</t>
  </si>
  <si>
    <t>EJV-9287</t>
  </si>
  <si>
    <t>EJV-9288</t>
  </si>
  <si>
    <t>EJW-4130</t>
  </si>
  <si>
    <t>04.892.629/0001-44</t>
  </si>
  <si>
    <t>OLIVEIRA TRANSPORTES E TURISMO LTDA-ME</t>
  </si>
  <si>
    <t>EJW-4179</t>
  </si>
  <si>
    <t>17.627.174/0001-81</t>
  </si>
  <si>
    <t>JM. MILTON TRANSPORTES - EIRELI - ME</t>
  </si>
  <si>
    <t>EJY-3250</t>
  </si>
  <si>
    <t>Gouvelândia</t>
  </si>
  <si>
    <t>EJY-3540</t>
  </si>
  <si>
    <t>M.BENZ GUERRA MIC 20</t>
  </si>
  <si>
    <t>EQU-3278</t>
  </si>
  <si>
    <t>EQU-3296</t>
  </si>
  <si>
    <t>VOLARE DW9 ON</t>
  </si>
  <si>
    <t>24.563.857/0001-88</t>
  </si>
  <si>
    <t>JOAO GOMES VERAS 90442300859</t>
  </si>
  <si>
    <t>ERM-2991</t>
  </si>
  <si>
    <t>DUCATO MINIBUS</t>
  </si>
  <si>
    <t>15.014.698/0001-71</t>
  </si>
  <si>
    <t>MAX TUR TURISMO LTDA - EPP</t>
  </si>
  <si>
    <t>ESA-0486</t>
  </si>
  <si>
    <t>ESA-6497</t>
  </si>
  <si>
    <t>ETM-0721</t>
  </si>
  <si>
    <t>MASTER JAEDI TUR</t>
  </si>
  <si>
    <t>15.139.310/0001-69</t>
  </si>
  <si>
    <t>SSN TRANSPORTES LTDA - ME</t>
  </si>
  <si>
    <t>EVC-7148</t>
  </si>
  <si>
    <t>08.190.650/0001-59</t>
  </si>
  <si>
    <t>TOTOLI &amp; ARAUJO LTDA - ME</t>
  </si>
  <si>
    <t>EVP-0008</t>
  </si>
  <si>
    <t>20.246.049/0001-36</t>
  </si>
  <si>
    <t>TERRA NOVA TRANSPORTE E TURISMO EIRELI - ME</t>
  </si>
  <si>
    <t>EWN-3108</t>
  </si>
  <si>
    <t>M.BENZ 313 MARTICAR 16</t>
  </si>
  <si>
    <t>EXP-0217</t>
  </si>
  <si>
    <t>EYC-0316</t>
  </si>
  <si>
    <t>46.782.819/0003-10</t>
  </si>
  <si>
    <t>TRANSPORTADORA TURISTICA PETITTO LTDA</t>
  </si>
  <si>
    <t>FCO-1106</t>
  </si>
  <si>
    <t>2016/2016</t>
  </si>
  <si>
    <t>Pradópolis</t>
  </si>
  <si>
    <t>FDU-2442</t>
  </si>
  <si>
    <t>FFE-5612</t>
  </si>
  <si>
    <t>FFI-7266</t>
  </si>
  <si>
    <t>FFV-3105</t>
  </si>
  <si>
    <t>FFV-3106</t>
  </si>
  <si>
    <t>FGM-1999</t>
  </si>
  <si>
    <t>FHA-1658</t>
  </si>
  <si>
    <t>18.717.077/0001-42</t>
  </si>
  <si>
    <t>EDIMUNDO DA SILVA BORGES - ME</t>
  </si>
  <si>
    <t>FHL-6642</t>
  </si>
  <si>
    <t>415 CDI SPRINTERM</t>
  </si>
  <si>
    <t>FIV-2232</t>
  </si>
  <si>
    <t>FIX-2003</t>
  </si>
  <si>
    <t>FJB-9023</t>
  </si>
  <si>
    <t>2016/2017</t>
  </si>
  <si>
    <t>FKH-7372</t>
  </si>
  <si>
    <t>FKQ-1775</t>
  </si>
  <si>
    <t>12.846.802/0002-87</t>
  </si>
  <si>
    <t>ITACARÉ ECO AVENTURA TRANSPORTES LTDA - ME</t>
  </si>
  <si>
    <t>FKY-6639</t>
  </si>
  <si>
    <t>2013/2013</t>
  </si>
  <si>
    <t>M.BENZ 515CDISPRINTERM</t>
  </si>
  <si>
    <t>FLG-7121</t>
  </si>
  <si>
    <t>FLR-9942</t>
  </si>
  <si>
    <t>FMW-9449</t>
  </si>
  <si>
    <t>COMIL PIA URB O</t>
  </si>
  <si>
    <t>22.087.016/0001-16</t>
  </si>
  <si>
    <t>VANS TRANSPORTE E TURISMO LTDA - ME</t>
  </si>
  <si>
    <t>FNJ-9331</t>
  </si>
  <si>
    <t>20.161.987/0001-33</t>
  </si>
  <si>
    <t>PP TRANSPORTES LTDA - ME</t>
  </si>
  <si>
    <t>FNZ-7976</t>
  </si>
  <si>
    <t>FPQ-7644</t>
  </si>
  <si>
    <t>2014/2014</t>
  </si>
  <si>
    <t>FPV-3655</t>
  </si>
  <si>
    <t>FPV-6663</t>
  </si>
  <si>
    <t>FPY-8583</t>
  </si>
  <si>
    <t>FQD-7141</t>
  </si>
  <si>
    <t>MASCA ROMA</t>
  </si>
  <si>
    <t>01.302.083/0007-21</t>
  </si>
  <si>
    <t>SERTRAN TRANSPORTES E SERVIÇOS LTDA</t>
  </si>
  <si>
    <t>FQH-1442</t>
  </si>
  <si>
    <t>NEOBUS SP U</t>
  </si>
  <si>
    <t>Chapadão do Céu</t>
  </si>
  <si>
    <t>FQJ-0532</t>
  </si>
  <si>
    <t>FQL-9564</t>
  </si>
  <si>
    <t>FQR-7783</t>
  </si>
  <si>
    <t>FQU-1011</t>
  </si>
  <si>
    <t>FRG-1862</t>
  </si>
  <si>
    <t>FRL-4443</t>
  </si>
  <si>
    <t>FRU-3234</t>
  </si>
  <si>
    <t>FRZ-0384</t>
  </si>
  <si>
    <t>FSJ-4411</t>
  </si>
  <si>
    <t>FSM-2060</t>
  </si>
  <si>
    <t>MPOLO</t>
  </si>
  <si>
    <t>13.720.579/0001-09</t>
  </si>
  <si>
    <t>GETHUR TURISMO LTDA ME</t>
  </si>
  <si>
    <t>FSS-0294</t>
  </si>
  <si>
    <t>FSU-0423</t>
  </si>
  <si>
    <t>FTG-0643</t>
  </si>
  <si>
    <t>FTG-6091</t>
  </si>
  <si>
    <t>FUM-8077</t>
  </si>
  <si>
    <t>13.459.395/0001-37</t>
  </si>
  <si>
    <t>MAXTUR TURISMO E TRANSPORTE LTDA</t>
  </si>
  <si>
    <t>FVH-2546</t>
  </si>
  <si>
    <t>FWV-8229</t>
  </si>
  <si>
    <t>MASCA GRANMINI E M</t>
  </si>
  <si>
    <t>FXE-0331</t>
  </si>
  <si>
    <t>FXP-4771</t>
  </si>
  <si>
    <t>MASCA GRANMINI O</t>
  </si>
  <si>
    <t>FXR-0056</t>
  </si>
  <si>
    <t>FYA-0071</t>
  </si>
  <si>
    <t>FZE-4092</t>
  </si>
  <si>
    <t>FZV-7461</t>
  </si>
  <si>
    <t>BOXER M330M 2.3</t>
  </si>
  <si>
    <t>GBF-4002</t>
  </si>
  <si>
    <t>GDQ-2007</t>
  </si>
  <si>
    <t>GEJ-7200</t>
  </si>
  <si>
    <t>GFP-0565</t>
  </si>
  <si>
    <t>GFP-4774</t>
  </si>
  <si>
    <t>GFR-0090</t>
  </si>
  <si>
    <t>GFX-9950</t>
  </si>
  <si>
    <t>GGK-0073</t>
  </si>
  <si>
    <t>GGN-8320</t>
  </si>
  <si>
    <t>GHJ-3020</t>
  </si>
  <si>
    <t>GHR-4405</t>
  </si>
  <si>
    <t>GIA-1030</t>
  </si>
  <si>
    <t>GIE-9449</t>
  </si>
  <si>
    <t>GIM-8884</t>
  </si>
  <si>
    <t>GIY-0037</t>
  </si>
  <si>
    <t>GJO-8802</t>
  </si>
  <si>
    <t>GKC-4070</t>
  </si>
  <si>
    <t>GKH-9629</t>
  </si>
  <si>
    <t>GKO-3099</t>
  </si>
  <si>
    <t>GKO-3171</t>
  </si>
  <si>
    <t>GKO-4097</t>
  </si>
  <si>
    <t>GKO-6072</t>
  </si>
  <si>
    <t>GKO-7304</t>
  </si>
  <si>
    <t>22.090.699/0001-60</t>
  </si>
  <si>
    <t>R. K. DO CARMO TRANSPORTES - ME</t>
  </si>
  <si>
    <t>GKO-7315</t>
  </si>
  <si>
    <t>04.694.732/0001-80</t>
  </si>
  <si>
    <t>AFONSO ALVES DE OLIVEIRA II  - ME</t>
  </si>
  <si>
    <t>GKW-7732</t>
  </si>
  <si>
    <t>GKW-8076</t>
  </si>
  <si>
    <t>Inaciolândia</t>
  </si>
  <si>
    <t>GKW-8115</t>
  </si>
  <si>
    <t>GKW-8134</t>
  </si>
  <si>
    <t>GKY-6027</t>
  </si>
  <si>
    <t>21.311.184/0001-80</t>
  </si>
  <si>
    <t>MARQUES TRANSPORTES LTDA - ME</t>
  </si>
  <si>
    <t>GLB-2331</t>
  </si>
  <si>
    <t>GLF-6800</t>
  </si>
  <si>
    <t>GLH-5382</t>
  </si>
  <si>
    <t>11.293.930/0001-05</t>
  </si>
  <si>
    <t>SOARES DE LIMA E LIMA LTDA ME</t>
  </si>
  <si>
    <t>GLI-5247</t>
  </si>
  <si>
    <t>OF 1113</t>
  </si>
  <si>
    <t>GLU-1847</t>
  </si>
  <si>
    <t>GLU-3662</t>
  </si>
  <si>
    <t>GLU-5195</t>
  </si>
  <si>
    <t>GLU-9135</t>
  </si>
  <si>
    <t>GMJ-9448</t>
  </si>
  <si>
    <t>Iporá</t>
  </si>
  <si>
    <t>GMQ-6792</t>
  </si>
  <si>
    <t>GNC-4695</t>
  </si>
  <si>
    <t>1986/1987</t>
  </si>
  <si>
    <t>Palmeiras de Goiás</t>
  </si>
  <si>
    <t>02.468.978/0001-08</t>
  </si>
  <si>
    <t>STELLA TRANSPORTES E TURISMO LTDA</t>
  </si>
  <si>
    <t>GND-0141</t>
  </si>
  <si>
    <t>Uruaçu</t>
  </si>
  <si>
    <t>21.889.062/0001-76</t>
  </si>
  <si>
    <t>SAMPAIO TRANSPORTES E TURISMO EIRELI - ME</t>
  </si>
  <si>
    <t>GND-7115</t>
  </si>
  <si>
    <t>GNF-9402</t>
  </si>
  <si>
    <t>GNJ-8228</t>
  </si>
  <si>
    <t>GOT-5301</t>
  </si>
  <si>
    <t>03.388.923/0001-50</t>
  </si>
  <si>
    <t>FRANCISCO MARQUES DA CRUZ - ME</t>
  </si>
  <si>
    <t>GOY-7348</t>
  </si>
  <si>
    <t>09.535.338/0001-12</t>
  </si>
  <si>
    <t>M. G. DOS SANTOS TRANSPORTES ME</t>
  </si>
  <si>
    <t>GPD-4892</t>
  </si>
  <si>
    <t>GPF-2114</t>
  </si>
  <si>
    <t>18.366.985/0001-39</t>
  </si>
  <si>
    <t>TRANSPORTES BOLINHA LTDA - ME</t>
  </si>
  <si>
    <t>GPF-8054</t>
  </si>
  <si>
    <t>GPH-4580</t>
  </si>
  <si>
    <t>GPN-5674</t>
  </si>
  <si>
    <t>GPN-5681</t>
  </si>
  <si>
    <t>GPN-5807</t>
  </si>
  <si>
    <t>GPN-5827</t>
  </si>
  <si>
    <t>GPN-7226</t>
  </si>
  <si>
    <t>GPN-7847</t>
  </si>
  <si>
    <t>Palmas</t>
  </si>
  <si>
    <t>GPN-7848</t>
  </si>
  <si>
    <t>GPN-7912</t>
  </si>
  <si>
    <t>23.324.693/0001-73</t>
  </si>
  <si>
    <t>APS - TRANSPORTADORA E LOCADORA LTDA - ME</t>
  </si>
  <si>
    <t>GPN-7915</t>
  </si>
  <si>
    <t>19.400.583/0001-76</t>
  </si>
  <si>
    <t>G. DA SILVA SOUZA TURISMO - ME</t>
  </si>
  <si>
    <t>GPN-8095</t>
  </si>
  <si>
    <t>22.922.453/0001-08</t>
  </si>
  <si>
    <t>HELENO ELIAS DE FRANCA - ME</t>
  </si>
  <si>
    <t>GPT-0462</t>
  </si>
  <si>
    <t>O 371 RSL</t>
  </si>
  <si>
    <t>Doverlândia</t>
  </si>
  <si>
    <t>GPT-1219</t>
  </si>
  <si>
    <t>GPT-1306</t>
  </si>
  <si>
    <t>GPT-1399</t>
  </si>
  <si>
    <t>GPT-1403</t>
  </si>
  <si>
    <t>GPT-1801</t>
  </si>
  <si>
    <t>GPT-1804</t>
  </si>
  <si>
    <t>GPT-1859</t>
  </si>
  <si>
    <t>GPZ-0558</t>
  </si>
  <si>
    <t>GQC-4896</t>
  </si>
  <si>
    <t>GQF-0778</t>
  </si>
  <si>
    <t>1984/1985</t>
  </si>
  <si>
    <t>GRA-6323</t>
  </si>
  <si>
    <t>GRB-6695</t>
  </si>
  <si>
    <t>GRB-7908</t>
  </si>
  <si>
    <t>17.640.896/0001-76</t>
  </si>
  <si>
    <t>M.A SOUZA TRANSPORTES LTDA - ME</t>
  </si>
  <si>
    <t>GRG-1813</t>
  </si>
  <si>
    <t>GRM-3103</t>
  </si>
  <si>
    <t>GSH-7157</t>
  </si>
  <si>
    <t>20.308.493/0001-39</t>
  </si>
  <si>
    <t>viaçao jl turismo ltda me</t>
  </si>
  <si>
    <t>GSV-7188</t>
  </si>
  <si>
    <t>Nova Veneza</t>
  </si>
  <si>
    <t>GSV-7503</t>
  </si>
  <si>
    <t>GTK-2597</t>
  </si>
  <si>
    <t>GTQ-2435</t>
  </si>
  <si>
    <t>K113 CL 4X2 320</t>
  </si>
  <si>
    <t>GTQ-2482</t>
  </si>
  <si>
    <t>GTW-1318</t>
  </si>
  <si>
    <t>GUD-6360</t>
  </si>
  <si>
    <t>OF 1114</t>
  </si>
  <si>
    <t>GUN-7843</t>
  </si>
  <si>
    <t>GVH-0946</t>
  </si>
  <si>
    <t>GVH-3741</t>
  </si>
  <si>
    <t>09.442.044/0001-46</t>
  </si>
  <si>
    <t>RODOFÁCIL TRANSPORTES E TURISMO LTDA - ME</t>
  </si>
  <si>
    <t>GVH-6638</t>
  </si>
  <si>
    <t>GVI-2416</t>
  </si>
  <si>
    <t>GVI-2492</t>
  </si>
  <si>
    <t>GVI-3330</t>
  </si>
  <si>
    <t>BUSSCAR URBANUS U</t>
  </si>
  <si>
    <t>08.692.743/0001-81</t>
  </si>
  <si>
    <t>JANIO JESUS RODRIGUES DA COSTA - ME</t>
  </si>
  <si>
    <t>GVI-4660</t>
  </si>
  <si>
    <t>TORINO GVU</t>
  </si>
  <si>
    <t>GVI-4662</t>
  </si>
  <si>
    <t>GVJ-7498</t>
  </si>
  <si>
    <t>Bom Jesus</t>
  </si>
  <si>
    <t>GVJ-9183</t>
  </si>
  <si>
    <t>Pontalina</t>
  </si>
  <si>
    <t>GVJ-9225</t>
  </si>
  <si>
    <t>GVJ-9228</t>
  </si>
  <si>
    <t>GVJ-9375</t>
  </si>
  <si>
    <t>K 112 33</t>
  </si>
  <si>
    <t>GVJ-9508</t>
  </si>
  <si>
    <t>GVK-9183</t>
  </si>
  <si>
    <t>GVP-1210</t>
  </si>
  <si>
    <t>05.013.403/0001-99</t>
  </si>
  <si>
    <t>COLIBRI AG. TRANSPORTE E TURISMO LTDA - ME</t>
  </si>
  <si>
    <t>GVP-1644</t>
  </si>
  <si>
    <t>.</t>
  </si>
  <si>
    <t>Pirenópolis</t>
  </si>
  <si>
    <t>20.969.596/0001-40</t>
  </si>
  <si>
    <t>NILSON DE JESUS OLIVEIRA - ME</t>
  </si>
  <si>
    <t>GVP-3274</t>
  </si>
  <si>
    <t>GVP-9631</t>
  </si>
  <si>
    <t>GVQ-1318</t>
  </si>
  <si>
    <t>20.376.444/0001-33</t>
  </si>
  <si>
    <t>ATHENAS TURISMO EIRELI - ME</t>
  </si>
  <si>
    <t>GVQ-3324</t>
  </si>
  <si>
    <t>GVQ-5817</t>
  </si>
  <si>
    <t>15.368.302/0001-94</t>
  </si>
  <si>
    <t>POLLINE TRANSPORTES E TURISMO LTDA - ME</t>
  </si>
  <si>
    <t>GVQ-6533</t>
  </si>
  <si>
    <t>GVQ-7149</t>
  </si>
  <si>
    <t>Montividiu do Norte</t>
  </si>
  <si>
    <t>03.644.494/0005-69</t>
  </si>
  <si>
    <t>T. C. I. - TRANSPORTE COLETIVO ITUIUTABA LTDA - EPP</t>
  </si>
  <si>
    <t>GVQ-7204</t>
  </si>
  <si>
    <t>BUSSCAR ECOSS U</t>
  </si>
  <si>
    <t>GWI-1187</t>
  </si>
  <si>
    <t>16.682.406/0001-31</t>
  </si>
  <si>
    <t>ANDRADE E LIMA TRANSPORTES LTDA - ME</t>
  </si>
  <si>
    <t>GWI-9612</t>
  </si>
  <si>
    <t>13.129.857/0001-58</t>
  </si>
  <si>
    <t>HELIO LEAL DE MELO - TRANSPORTES - ME</t>
  </si>
  <si>
    <t>GXA-5581</t>
  </si>
  <si>
    <t>16.734.590/0001-16</t>
  </si>
  <si>
    <t>ALIANCA DE OURO ll TRANSPORTES E TURISMO LTDA</t>
  </si>
  <si>
    <t>GXA-7726</t>
  </si>
  <si>
    <t>GXH-5603</t>
  </si>
  <si>
    <t>GXM-3415</t>
  </si>
  <si>
    <t>GXS-2275</t>
  </si>
  <si>
    <t>MA8.5 NEOBUS WAY</t>
  </si>
  <si>
    <t>21.852.838/0001-83</t>
  </si>
  <si>
    <t>TRANSPORTES RODOGLOBO LTDA - ME</t>
  </si>
  <si>
    <t>GYG-3292</t>
  </si>
  <si>
    <t>Palmelo</t>
  </si>
  <si>
    <t>GZG-1885</t>
  </si>
  <si>
    <t>HYUNDAI H100 GL</t>
  </si>
  <si>
    <t>GZG-7751</t>
  </si>
  <si>
    <t>GZG-8062</t>
  </si>
  <si>
    <t>GZG-8291</t>
  </si>
  <si>
    <t>GZG-8729</t>
  </si>
  <si>
    <t>GZG-8965</t>
  </si>
  <si>
    <t>HBG-4943</t>
  </si>
  <si>
    <t>HBG-5147</t>
  </si>
  <si>
    <t>HBG-5148</t>
  </si>
  <si>
    <t>HBG-5149</t>
  </si>
  <si>
    <t>HBG-5888</t>
  </si>
  <si>
    <t>21.859.995/0001-10</t>
  </si>
  <si>
    <t>FERREIRA TRANSPORTE ESCOLAR E TURISMO LTDA - ME</t>
  </si>
  <si>
    <t>HBG-7326</t>
  </si>
  <si>
    <t>M.BENZ 415CDISPRINTERM</t>
  </si>
  <si>
    <t>18.450.793/0001-06</t>
  </si>
  <si>
    <t>MTC VIAGENS TURISMO E EVENTOS LTDA - ME</t>
  </si>
  <si>
    <t>HBN-1228</t>
  </si>
  <si>
    <t>HBY-5280</t>
  </si>
  <si>
    <t>HBZ-0853</t>
  </si>
  <si>
    <t>MASCA GRANMIDI EOD O</t>
  </si>
  <si>
    <t>HBZ-0854</t>
  </si>
  <si>
    <t>HBZ-0863</t>
  </si>
  <si>
    <t>HBZ-0864</t>
  </si>
  <si>
    <t>HBZ-0871</t>
  </si>
  <si>
    <t>HBZ-1021</t>
  </si>
  <si>
    <t>HBZ-1022</t>
  </si>
  <si>
    <t>HBZ-1023</t>
  </si>
  <si>
    <t>HBZ-1051</t>
  </si>
  <si>
    <t>HCS-9749</t>
  </si>
  <si>
    <t>VOLARE V6 MO</t>
  </si>
  <si>
    <t>HDI-9838</t>
  </si>
  <si>
    <t>313 CDI SPRINTERM</t>
  </si>
  <si>
    <t>Davinópolis</t>
  </si>
  <si>
    <t>HEH-4233</t>
  </si>
  <si>
    <t>Urutaí</t>
  </si>
  <si>
    <t>03.264.460/0001-15</t>
  </si>
  <si>
    <t>BRASIL TURISMO E FRETAMENTO LTDA</t>
  </si>
  <si>
    <t>HGJ-6259</t>
  </si>
  <si>
    <t>04.894.642/0001-32</t>
  </si>
  <si>
    <t>EDILSON ANTONIO DE ANDRADE &amp; CIA LTDA - ME</t>
  </si>
  <si>
    <t>HGJ-7812</t>
  </si>
  <si>
    <t>HIG-5696</t>
  </si>
  <si>
    <t>BOXER REVESCAP17</t>
  </si>
  <si>
    <t>HJA-3091</t>
  </si>
  <si>
    <t>HKE-0644</t>
  </si>
  <si>
    <t>BOXER M330M 23S</t>
  </si>
  <si>
    <t>HMN-0771</t>
  </si>
  <si>
    <t>VOLARE A6 ESC</t>
  </si>
  <si>
    <t>HMN-7250</t>
  </si>
  <si>
    <t>VOLARE V5HD EM</t>
  </si>
  <si>
    <t>00.634.901/0002-16</t>
  </si>
  <si>
    <t>VIAÇÃO RAISSA LTDA</t>
  </si>
  <si>
    <t>HMU-4720</t>
  </si>
  <si>
    <t>Ipatinga</t>
  </si>
  <si>
    <t>HND-9575</t>
  </si>
  <si>
    <t>FORD TRANSIT 350L BUS</t>
  </si>
  <si>
    <t>16.923.573/0001-27</t>
  </si>
  <si>
    <t>L A TRANSPORTES - ME</t>
  </si>
  <si>
    <t>HNR-4824</t>
  </si>
  <si>
    <t>Corumbaíba</t>
  </si>
  <si>
    <t>10.803.015/0001-41</t>
  </si>
  <si>
    <t>COOPERATIVA DOS FORNECEDORES DE TRANSPORTE DE PESSOAS E CARGAS, VEICULOS E CAMINHÕES</t>
  </si>
  <si>
    <t>HOG-2337</t>
  </si>
  <si>
    <t>I/FORD</t>
  </si>
  <si>
    <t>02.670.405/0001-62</t>
  </si>
  <si>
    <t>TRANSMARQUES 1 TURISMO LTDA ME</t>
  </si>
  <si>
    <t>HOM-5588</t>
  </si>
  <si>
    <t>08.726.468/0001-70</t>
  </si>
  <si>
    <t>VALDECY ALVES RODRIGUES ANICUENSE - ME</t>
  </si>
  <si>
    <t>HOM-6040</t>
  </si>
  <si>
    <t>22.391.099/0001-32</t>
  </si>
  <si>
    <t>JANYS TUR EIRELI - ME</t>
  </si>
  <si>
    <t>HOM-8556</t>
  </si>
  <si>
    <t>HOM-8590</t>
  </si>
  <si>
    <t>HOM-9842</t>
  </si>
  <si>
    <t>19.860.056/0001-44</t>
  </si>
  <si>
    <t>COSTA TRANSPORTES LTDA - ME</t>
  </si>
  <si>
    <t>HOO-6866</t>
  </si>
  <si>
    <t>HPE-0942</t>
  </si>
  <si>
    <t>HQG-3967</t>
  </si>
  <si>
    <t>HQR-9137</t>
  </si>
  <si>
    <t>HRO-4882</t>
  </si>
  <si>
    <t>VOLARE A8 ON</t>
  </si>
  <si>
    <t>HSE-6660</t>
  </si>
  <si>
    <t>I/KIA</t>
  </si>
  <si>
    <t>HTN-2430</t>
  </si>
  <si>
    <t>M REVESCAP L3H2</t>
  </si>
  <si>
    <t>Abadiânia</t>
  </si>
  <si>
    <t>24.859.332/0001-94</t>
  </si>
  <si>
    <t xml:space="preserve">MUNICÍPIO DE CHAPADÃO  DO CÉU </t>
  </si>
  <si>
    <t>HUM-5606</t>
  </si>
  <si>
    <t>03.438.905/0001-36</t>
  </si>
  <si>
    <t>N SOUZA TRANSPORTES E TURISMO LTDA - ME</t>
  </si>
  <si>
    <t>HUX-0441</t>
  </si>
  <si>
    <t>B12 400 4X2</t>
  </si>
  <si>
    <t>HUZ-9622</t>
  </si>
  <si>
    <t>B1618</t>
  </si>
  <si>
    <t>Acreúna</t>
  </si>
  <si>
    <t>HVB-9195</t>
  </si>
  <si>
    <t>HVK-5950</t>
  </si>
  <si>
    <t>HVR-1626</t>
  </si>
  <si>
    <t>15.642.364/0001-42</t>
  </si>
  <si>
    <t>BRUNO TUR TRANSPORTE E TURISMO LTDA</t>
  </si>
  <si>
    <t>HVR-1786</t>
  </si>
  <si>
    <t>24.254.217/0001-96</t>
  </si>
  <si>
    <t>DANIELLE SILVA EICH 04033851135</t>
  </si>
  <si>
    <t>HVS-2734</t>
  </si>
  <si>
    <t>11.149.319/0001-08</t>
  </si>
  <si>
    <t>HÉVEA AGRÍCOLA LTDA</t>
  </si>
  <si>
    <t>HWA-2719</t>
  </si>
  <si>
    <t>02.979.761/0001-62</t>
  </si>
  <si>
    <t>P.A. TURISMO LTDA - ME</t>
  </si>
  <si>
    <t>HWQ-0132</t>
  </si>
  <si>
    <t>02.474.937/0001-24</t>
  </si>
  <si>
    <t>OÁSIS TRANSPORTES E TURISMO LTDA - ME</t>
  </si>
  <si>
    <t>HXD-6979</t>
  </si>
  <si>
    <t>HXF-1521</t>
  </si>
  <si>
    <t>HYF-1130</t>
  </si>
  <si>
    <t>16.864.411/0001-65</t>
  </si>
  <si>
    <t>MARETHUR TRANSPORTE E TURISMO EIRELI - ME</t>
  </si>
  <si>
    <t>IAF-0122</t>
  </si>
  <si>
    <t>24.550.885/0001-60</t>
  </si>
  <si>
    <t>JEFFERSON PINHEIRO DA CRUZ 04331747140</t>
  </si>
  <si>
    <t>IAR-5002</t>
  </si>
  <si>
    <t>7.110 S CO</t>
  </si>
  <si>
    <t>ICA-0508</t>
  </si>
  <si>
    <t>ICH-4661</t>
  </si>
  <si>
    <t>LO 708</t>
  </si>
  <si>
    <t>25.023.490/0001-72</t>
  </si>
  <si>
    <t>DIVINO ALVES DA ROCHA ME</t>
  </si>
  <si>
    <t>ICI-0994</t>
  </si>
  <si>
    <t>ICJ-2055</t>
  </si>
  <si>
    <t>ICN-3048</t>
  </si>
  <si>
    <t>ICV-9649</t>
  </si>
  <si>
    <t>IDB-0127</t>
  </si>
  <si>
    <t>K 113 TL</t>
  </si>
  <si>
    <t>21.876.655/0001-06</t>
  </si>
  <si>
    <t>TERRA TURISMO E TRANSPORTES LTDA - ME</t>
  </si>
  <si>
    <t>IDB-6174</t>
  </si>
  <si>
    <t>02.833.561/0001-05</t>
  </si>
  <si>
    <t>JUREMA TRANSPORTES E TURISMO LTDA - ME</t>
  </si>
  <si>
    <t>IDQ-9354</t>
  </si>
  <si>
    <t>IDW-5590</t>
  </si>
  <si>
    <t>IEK-4296</t>
  </si>
  <si>
    <t>IFO-9455</t>
  </si>
  <si>
    <t>IFO-9467</t>
  </si>
  <si>
    <t>IFO-9478</t>
  </si>
  <si>
    <t>IFP-5467</t>
  </si>
  <si>
    <t>16.628.235/0001-62</t>
  </si>
  <si>
    <t>COOP. DE SERV. EM TRANSP. AUT. , ESCOLAR E TURISMO DO EST.GO</t>
  </si>
  <si>
    <t>IHO-9441</t>
  </si>
  <si>
    <t>IHT-9988</t>
  </si>
  <si>
    <t>Piracanjuba</t>
  </si>
  <si>
    <t>III-6873</t>
  </si>
  <si>
    <t>IIN-3705</t>
  </si>
  <si>
    <t>IJC-5134</t>
  </si>
  <si>
    <t>09.299.570/0001-07</t>
  </si>
  <si>
    <t>HELIER AZEVEDO DE SOUZA - ME</t>
  </si>
  <si>
    <t>IJD-6836</t>
  </si>
  <si>
    <t>MPOLO VIAGGIO GVR</t>
  </si>
  <si>
    <t>Rianápolis</t>
  </si>
  <si>
    <t>INN-9938</t>
  </si>
  <si>
    <t>BUSSCAR PANORAMI R</t>
  </si>
  <si>
    <t>Concórdia</t>
  </si>
  <si>
    <t>89.723.977/0015-46</t>
  </si>
  <si>
    <t>TONIOLO, BUSNELLO S/A  TUNEIS TERRAPLENAGENS E PAVIMENTA</t>
  </si>
  <si>
    <t>IUC-4750</t>
  </si>
  <si>
    <t>1721 NEOBUS SPECT</t>
  </si>
  <si>
    <t>Porto Alegre</t>
  </si>
  <si>
    <t>23.643.475/0001-00</t>
  </si>
  <si>
    <t xml:space="preserve">BIRA TRANSPORTES E TURISMO LTDA - ME </t>
  </si>
  <si>
    <t>IVO-2300</t>
  </si>
  <si>
    <t>MPOLO PARADISO DDR</t>
  </si>
  <si>
    <t>JDP-0019</t>
  </si>
  <si>
    <t>23.773.321/0001-24</t>
  </si>
  <si>
    <t>ROSIVALDO FIGUEIREDO DE MORAIS</t>
  </si>
  <si>
    <t>JDU-2224</t>
  </si>
  <si>
    <t>JDX-6051</t>
  </si>
  <si>
    <t>JEJ-4904</t>
  </si>
  <si>
    <t>1979/1980</t>
  </si>
  <si>
    <t>LO 608 D</t>
  </si>
  <si>
    <t>JEZ-0726</t>
  </si>
  <si>
    <t>ASIA</t>
  </si>
  <si>
    <t>KIA BESTA EST</t>
  </si>
  <si>
    <t>10.489.282/0001-96</t>
  </si>
  <si>
    <t>R T TRANSPORTES LTDA - ME</t>
  </si>
  <si>
    <t>JFA-7700</t>
  </si>
  <si>
    <t>JFQ-0976</t>
  </si>
  <si>
    <t>INDUSCAR APACHE U</t>
  </si>
  <si>
    <t>JFQ-1196</t>
  </si>
  <si>
    <t>24.618.693/0001-49</t>
  </si>
  <si>
    <t>ILNA MARA FERREIRA MACHADO 907622177268</t>
  </si>
  <si>
    <t>JFQ-2886</t>
  </si>
  <si>
    <t>JFQ-4126</t>
  </si>
  <si>
    <t>21.506.230/0001-05</t>
  </si>
  <si>
    <t>MARIANO TURISMO - EIRELI - ME</t>
  </si>
  <si>
    <t>JFQ-7376</t>
  </si>
  <si>
    <t>Itaguaru</t>
  </si>
  <si>
    <t>JFQ-7506</t>
  </si>
  <si>
    <t>Brasília</t>
  </si>
  <si>
    <t>JFQ-7516</t>
  </si>
  <si>
    <t>JFQ-7886</t>
  </si>
  <si>
    <t>JFW-2977</t>
  </si>
  <si>
    <t>JGB-7023</t>
  </si>
  <si>
    <t>M.BENZ311CDI SPRINTERM</t>
  </si>
  <si>
    <t>JGN-2510</t>
  </si>
  <si>
    <t>JGO-6797</t>
  </si>
  <si>
    <t>JGO-6807</t>
  </si>
  <si>
    <t>JGO-6847</t>
  </si>
  <si>
    <t>JGO-6857</t>
  </si>
  <si>
    <t>09.617.505/0001-74</t>
  </si>
  <si>
    <t>E V DE SOUZA TRANSPORTES LTDA - ME</t>
  </si>
  <si>
    <t>JGT-2865</t>
  </si>
  <si>
    <t>Nova Iguaçu de Goiás</t>
  </si>
  <si>
    <t>JHD-5424</t>
  </si>
  <si>
    <t>JHL-8698</t>
  </si>
  <si>
    <t>IRIZAR CENTURY S1</t>
  </si>
  <si>
    <t>JHM-0214</t>
  </si>
  <si>
    <t>M.BENZ413CDI CIRILO A4</t>
  </si>
  <si>
    <t>37.098.480/0003-47</t>
  </si>
  <si>
    <t>UTB - UNIÃO TRANSPORTE BRASÍLIA LTDA</t>
  </si>
  <si>
    <t>JHM-8974</t>
  </si>
  <si>
    <t>JHQ-0166</t>
  </si>
  <si>
    <t>JHX-7741</t>
  </si>
  <si>
    <t>JHY-2667</t>
  </si>
  <si>
    <t>MASTER MINIBUS16</t>
  </si>
  <si>
    <t>JHZ-6314</t>
  </si>
  <si>
    <t>JHZ-7104</t>
  </si>
  <si>
    <t>JIC-7096</t>
  </si>
  <si>
    <t>JIG-9287</t>
  </si>
  <si>
    <t>MA10 NEOBUS TH</t>
  </si>
  <si>
    <t>JIM-1514</t>
  </si>
  <si>
    <t>15.188.904/0001-60</t>
  </si>
  <si>
    <t>NATIVA TRANSPORTES E TURISMO LTDA - ME</t>
  </si>
  <si>
    <t>JIN-4306</t>
  </si>
  <si>
    <t>JIP-2960</t>
  </si>
  <si>
    <t>DUCA ESCOLAR FFBM25</t>
  </si>
  <si>
    <t>03.359.590/0001-31</t>
  </si>
  <si>
    <t>E. OLIVEIRA RODRIGUES TURISMO - ME</t>
  </si>
  <si>
    <t>JIS-3570</t>
  </si>
  <si>
    <t>JJB-1407</t>
  </si>
  <si>
    <t>09.552.351/0001-80</t>
  </si>
  <si>
    <t>A C SANTOS TURISMO LTDA ME</t>
  </si>
  <si>
    <t>JJB-1757</t>
  </si>
  <si>
    <t>JJB-2085</t>
  </si>
  <si>
    <t>JJB-2746</t>
  </si>
  <si>
    <t>JJB-3846</t>
  </si>
  <si>
    <t>10.680.639/0001-19</t>
  </si>
  <si>
    <t>CLAUDIO TUR LTDA ME</t>
  </si>
  <si>
    <t>JJB-3875</t>
  </si>
  <si>
    <t>JJB-3905</t>
  </si>
  <si>
    <t>JJB-8714</t>
  </si>
  <si>
    <t>Monte Alegre de Goiás</t>
  </si>
  <si>
    <t>JJC-0116</t>
  </si>
  <si>
    <t>JJC-0266</t>
  </si>
  <si>
    <t>JJC-0296</t>
  </si>
  <si>
    <t>JJC-0626</t>
  </si>
  <si>
    <t>05.405.454/0001-66</t>
  </si>
  <si>
    <t>DEJAIR JOSE TEIXEIRA - ME</t>
  </si>
  <si>
    <t>JJC-1438</t>
  </si>
  <si>
    <t>17.699.038/0001-05</t>
  </si>
  <si>
    <t>ROSALVO ANTONIO LEÃO - ME</t>
  </si>
  <si>
    <t>JJC-1884</t>
  </si>
  <si>
    <t>JJC-2473</t>
  </si>
  <si>
    <t>JJC-3473</t>
  </si>
  <si>
    <t>JJC-3502</t>
  </si>
  <si>
    <t>JJC-4660</t>
  </si>
  <si>
    <t>JJC-5335</t>
  </si>
  <si>
    <t>JJC-5632</t>
  </si>
  <si>
    <t>JJC-9028</t>
  </si>
  <si>
    <t>JJC-9048</t>
  </si>
  <si>
    <t>06.949.560/0001-73</t>
  </si>
  <si>
    <t>SANTANA &amp; SANTANA TRANSPORTES LTDA-ME</t>
  </si>
  <si>
    <t>JJD-0008</t>
  </si>
  <si>
    <t>Buritinópolis</t>
  </si>
  <si>
    <t>02.353.699/0001-07</t>
  </si>
  <si>
    <t>NOBRE TRANSPORTE E TURISMO LTDA - ME</t>
  </si>
  <si>
    <t>JJD-0943</t>
  </si>
  <si>
    <t>S 112 CL</t>
  </si>
  <si>
    <t>JJD-1135</t>
  </si>
  <si>
    <t>JJD-1253</t>
  </si>
  <si>
    <t>Planaltina</t>
  </si>
  <si>
    <t>JJD-2747</t>
  </si>
  <si>
    <t>21.414.532/0001-45</t>
  </si>
  <si>
    <t>SILFARLEY EVARISTO MILITÃO &amp; CIA LTDA - ME</t>
  </si>
  <si>
    <t>JJD-4063</t>
  </si>
  <si>
    <t>09.410.494/0001-57</t>
  </si>
  <si>
    <t>O.L.TRANSPORTES LTDA - ME</t>
  </si>
  <si>
    <t>JJD-4233</t>
  </si>
  <si>
    <t>15.664.457/0001-78</t>
  </si>
  <si>
    <t>ODAIR DE MOURA - TRANSPORTES - ME</t>
  </si>
  <si>
    <t>JJD-4387</t>
  </si>
  <si>
    <t>08.067.443/0001-01</t>
  </si>
  <si>
    <t>ADAO FRANCISCO DE CASTRO - ME</t>
  </si>
  <si>
    <t>JJD-5083</t>
  </si>
  <si>
    <t>11.734.983/0001-06</t>
  </si>
  <si>
    <t>SIMONE ROSA CUSTODIO SILVA - ME</t>
  </si>
  <si>
    <t>JJD-5173</t>
  </si>
  <si>
    <t>JJD-5243</t>
  </si>
  <si>
    <t>JJD-5253</t>
  </si>
  <si>
    <t>JJD-5383</t>
  </si>
  <si>
    <t>05.887.361/0001-15</t>
  </si>
  <si>
    <t>VIAÇÃO LOPES SOBRINHO LTDA - ME</t>
  </si>
  <si>
    <t>JJD-6433</t>
  </si>
  <si>
    <t>JJD-6735</t>
  </si>
  <si>
    <t>JJD-9635</t>
  </si>
  <si>
    <t>JJI-6306</t>
  </si>
  <si>
    <t>06.352.691/0001-79</t>
  </si>
  <si>
    <t>CARLOS TRANSPORTES LTDA - ME</t>
  </si>
  <si>
    <t>JJJ-9210</t>
  </si>
  <si>
    <t>JJN-0012</t>
  </si>
  <si>
    <t>JJQ-1267</t>
  </si>
  <si>
    <t>JJQ-1497</t>
  </si>
  <si>
    <t>JJQ-6777</t>
  </si>
  <si>
    <t>18.017.922/0001-77</t>
  </si>
  <si>
    <t>SPE - EQUILÍBRIO CONSTRUTORA 01 LTDA</t>
  </si>
  <si>
    <t>JJQ-7617</t>
  </si>
  <si>
    <t>JJQ-7877</t>
  </si>
  <si>
    <t>JJQ-9107</t>
  </si>
  <si>
    <t>13.103.485/0001-90</t>
  </si>
  <si>
    <t xml:space="preserve">AGUA VIVA TRANSPORTES LTDA -ME </t>
  </si>
  <si>
    <t>JJQ-9317</t>
  </si>
  <si>
    <t>JJQ-9407</t>
  </si>
  <si>
    <t>JJZ-0794</t>
  </si>
  <si>
    <t>24.786.950/0001-51</t>
  </si>
  <si>
    <t>TRANSPORTADORA VILA CRUZ EIRELI - ME</t>
  </si>
  <si>
    <t>JJZ-1587</t>
  </si>
  <si>
    <t>JJZ-1886</t>
  </si>
  <si>
    <t>JJZ-3610</t>
  </si>
  <si>
    <t>JJZ-5074</t>
  </si>
  <si>
    <t>JJZ-5226</t>
  </si>
  <si>
    <t>JJZ-5246</t>
  </si>
  <si>
    <t>JJZ-7076</t>
  </si>
  <si>
    <t>O 365 11 R</t>
  </si>
  <si>
    <t>JJZ-7322</t>
  </si>
  <si>
    <t>JJZ-8082</t>
  </si>
  <si>
    <t>1979/1979</t>
  </si>
  <si>
    <t>JJZ-9143</t>
  </si>
  <si>
    <t>JJZ-9736</t>
  </si>
  <si>
    <t>MPOLO TORINO GVA</t>
  </si>
  <si>
    <t>JJZ-9776</t>
  </si>
  <si>
    <t>JJZ-9836</t>
  </si>
  <si>
    <t>09.594.525/0001-77</t>
  </si>
  <si>
    <t>MELO OLIVEIRA E OLIVEIRA LTDA</t>
  </si>
  <si>
    <t>JJZ-9986</t>
  </si>
  <si>
    <t>21.639.088/0001-66</t>
  </si>
  <si>
    <t xml:space="preserve">CRISMAR ARAÚJO DURÃES </t>
  </si>
  <si>
    <t>JKB-3006</t>
  </si>
  <si>
    <t>JKF-2163</t>
  </si>
  <si>
    <t>JKH-6005</t>
  </si>
  <si>
    <t>JKN-6378</t>
  </si>
  <si>
    <t>JKR-0747</t>
  </si>
  <si>
    <t>JKR-8357</t>
  </si>
  <si>
    <t>JLF-1937</t>
  </si>
  <si>
    <t>01.001.346/0001-77</t>
  </si>
  <si>
    <t>JOSE EUSTAQUIO DE OLIVEIRA</t>
  </si>
  <si>
    <t>JLL-6703</t>
  </si>
  <si>
    <t>00.018.044/0001-49</t>
  </si>
  <si>
    <t>ANTONIO OLIVEIRA SOUZA - ME</t>
  </si>
  <si>
    <t>JLQ-7844</t>
  </si>
  <si>
    <t>Portelândia</t>
  </si>
  <si>
    <t>17.789.898/0001-21</t>
  </si>
  <si>
    <t>RODRIGO RAMOS NASCIMENTO - ME</t>
  </si>
  <si>
    <t>JLR-6925</t>
  </si>
  <si>
    <t>Ouro Verde de Goiás</t>
  </si>
  <si>
    <t>01.526.219/0001-91</t>
  </si>
  <si>
    <t>EXPRESSO MAIA LTDA</t>
  </si>
  <si>
    <t>JMN-7624</t>
  </si>
  <si>
    <t>JMS-3327</t>
  </si>
  <si>
    <t>JMX-5036</t>
  </si>
  <si>
    <t>JNY-1578</t>
  </si>
  <si>
    <t>VOLARE V8 ON</t>
  </si>
  <si>
    <t>JOW-7314</t>
  </si>
  <si>
    <t>JOW-7322</t>
  </si>
  <si>
    <t>JOW-7333</t>
  </si>
  <si>
    <t>JOY-9403</t>
  </si>
  <si>
    <t>24.073.825/0001-02</t>
  </si>
  <si>
    <t>FLAVIO ELIAS PEREIRA 85587931153</t>
  </si>
  <si>
    <t>JOZ-0232</t>
  </si>
  <si>
    <t>JRJ-2990</t>
  </si>
  <si>
    <t>MA150 NEOBUS SPEC</t>
  </si>
  <si>
    <t>Alto Horizonte</t>
  </si>
  <si>
    <t>JRS-9376</t>
  </si>
  <si>
    <t>JSG-1511</t>
  </si>
  <si>
    <t>INDUSCAR APA U MT</t>
  </si>
  <si>
    <t>15.167.419/0001-00</t>
  </si>
  <si>
    <t>GLEBSON PEREIRA DA SILVA 93467788149 ME</t>
  </si>
  <si>
    <t>JSL-7065</t>
  </si>
  <si>
    <t>Alvorada do Norte</t>
  </si>
  <si>
    <t>JTA-9669</t>
  </si>
  <si>
    <t>JTC-0106</t>
  </si>
  <si>
    <t>JTC-1928</t>
  </si>
  <si>
    <t>JTU-4548</t>
  </si>
  <si>
    <t>LO812 NEOBUS WAY</t>
  </si>
  <si>
    <t>24.175.775/0001-66</t>
  </si>
  <si>
    <t>DANIELLE SEVERIANO PAPALARDO DE OLIVEIRA 76473570187</t>
  </si>
  <si>
    <t>JTX-3578</t>
  </si>
  <si>
    <t>JTX-5014</t>
  </si>
  <si>
    <t>22.139.817/0001-88</t>
  </si>
  <si>
    <t>TRANSPORTADORA COSTA E CRUZ EIRELI - ME</t>
  </si>
  <si>
    <t>JTY-1754</t>
  </si>
  <si>
    <t>14.908.015/0001-67</t>
  </si>
  <si>
    <t>DIVINO SERGIO DE OLIVEIRA 83926275120</t>
  </si>
  <si>
    <t>JUF-0999</t>
  </si>
  <si>
    <t>Avelinópolis</t>
  </si>
  <si>
    <t>JUN-1706</t>
  </si>
  <si>
    <t>JUP-5383</t>
  </si>
  <si>
    <t>JUP-8874</t>
  </si>
  <si>
    <t>KIA BESTA GS GRAND2</t>
  </si>
  <si>
    <t>JVC-3645</t>
  </si>
  <si>
    <t>JWI-5231</t>
  </si>
  <si>
    <t>JWI-6382</t>
  </si>
  <si>
    <t>23.398.344/0001-04</t>
  </si>
  <si>
    <t>SONIA MARIA DE ABREU PINTO 41842677187</t>
  </si>
  <si>
    <t>JWR-7741</t>
  </si>
  <si>
    <t>15.124.309/0001-60</t>
  </si>
  <si>
    <t>VARCILON MOREIRA DA ROCHA - ME</t>
  </si>
  <si>
    <t>JWU-3994</t>
  </si>
  <si>
    <t>JWW-7865</t>
  </si>
  <si>
    <t>JWW-9395</t>
  </si>
  <si>
    <t>19.812.754/0001-74</t>
  </si>
  <si>
    <t>VIACAO DUTRA LTDA - ME</t>
  </si>
  <si>
    <t>JWX-7794</t>
  </si>
  <si>
    <t>MPOLO ALLEGRO R</t>
  </si>
  <si>
    <t>07.239.978/0001-50</t>
  </si>
  <si>
    <t>MP TRANSPORTES E ENCOMENDAS LTDA - ME</t>
  </si>
  <si>
    <t>JWX-8829</t>
  </si>
  <si>
    <t>2001/2002</t>
  </si>
  <si>
    <t>13.286.320/0001-00</t>
  </si>
  <si>
    <t>ELEON JERONIMO DE OLIVEIRA ME</t>
  </si>
  <si>
    <t>JXA-5189</t>
  </si>
  <si>
    <t>08.153.952/0001-57</t>
  </si>
  <si>
    <t>MARIA APARECIDA MACHADO TRANSPORTES</t>
  </si>
  <si>
    <t>JXA-6153</t>
  </si>
  <si>
    <t>26.910.406/0001-03</t>
  </si>
  <si>
    <t>LOCADORA DE VEÍCULOS SILVA EIRELI - ME</t>
  </si>
  <si>
    <t>JXA-7344</t>
  </si>
  <si>
    <t>JXA-7410</t>
  </si>
  <si>
    <t>JXE-9185</t>
  </si>
  <si>
    <t>00.889.071/0001-97</t>
  </si>
  <si>
    <t>BILU - TRANSPORTE E TURISMO EIRELI</t>
  </si>
  <si>
    <t>JXF-1085</t>
  </si>
  <si>
    <t>JXG-7703</t>
  </si>
  <si>
    <t>JXH-5298</t>
  </si>
  <si>
    <t>19.855.224/0001-03</t>
  </si>
  <si>
    <t>PAULO SERGIO GOMES DE MOURA - ME</t>
  </si>
  <si>
    <t>JXN-7834</t>
  </si>
  <si>
    <t>Jandaia</t>
  </si>
  <si>
    <t>JXS-0445</t>
  </si>
  <si>
    <t>Taquaral de Goiás</t>
  </si>
  <si>
    <t>JXT-8568</t>
  </si>
  <si>
    <t>JXT-9537</t>
  </si>
  <si>
    <t>JXU-3883</t>
  </si>
  <si>
    <t>MPOLO IDEALE R</t>
  </si>
  <si>
    <t>JXW-9034</t>
  </si>
  <si>
    <t>JYH-4856</t>
  </si>
  <si>
    <t>JZB-0514</t>
  </si>
  <si>
    <t>21.578.921/0001-06</t>
  </si>
  <si>
    <t>BORGESTUR - TRANSPORTE E TURISMO LTDA</t>
  </si>
  <si>
    <t>KAE-4568</t>
  </si>
  <si>
    <t>KAI-4595</t>
  </si>
  <si>
    <t>MPOLO PARADISO LDR</t>
  </si>
  <si>
    <t>KAV-6399</t>
  </si>
  <si>
    <t>1977/1978</t>
  </si>
  <si>
    <t>LPO 1113</t>
  </si>
  <si>
    <t>KAW-7931</t>
  </si>
  <si>
    <t>KAX-3550</t>
  </si>
  <si>
    <t>KAY-3950</t>
  </si>
  <si>
    <t>1981/1981</t>
  </si>
  <si>
    <t>KAZ-7334</t>
  </si>
  <si>
    <t>KAZ-7374</t>
  </si>
  <si>
    <t>20.337.284/0001-13</t>
  </si>
  <si>
    <t>DONIZETE MUNIZ DA SILVA - ME</t>
  </si>
  <si>
    <t>KBB-9651</t>
  </si>
  <si>
    <t>25.018.900/0001-97</t>
  </si>
  <si>
    <t>JEFFERSON LIMA DOS SANTOS 0070855636</t>
  </si>
  <si>
    <t>KBC-4079</t>
  </si>
  <si>
    <t>KBD-9198</t>
  </si>
  <si>
    <t>KBD-9985</t>
  </si>
  <si>
    <t>24.578.323/0001-25</t>
  </si>
  <si>
    <t xml:space="preserve">MARIA AUXILIADORA DA GLORIA ME </t>
  </si>
  <si>
    <t>KBE-5793</t>
  </si>
  <si>
    <t>KBF-5356</t>
  </si>
  <si>
    <t>KBI-8189</t>
  </si>
  <si>
    <t>1974/1974</t>
  </si>
  <si>
    <t>LP 321</t>
  </si>
  <si>
    <t>KBJ-5797</t>
  </si>
  <si>
    <t>KBJ-5807</t>
  </si>
  <si>
    <t>08.970.776/0001-46</t>
  </si>
  <si>
    <t>VIAÇÃO ROTA TRANSPORTES TURISMO LTDA - ME</t>
  </si>
  <si>
    <t>KBJ-5927</t>
  </si>
  <si>
    <t>KBK-1148</t>
  </si>
  <si>
    <t>KBK-1970</t>
  </si>
  <si>
    <t>1972/1972</t>
  </si>
  <si>
    <t>O 352</t>
  </si>
  <si>
    <t>KBK-8632</t>
  </si>
  <si>
    <t>21.015.076/0001-60</t>
  </si>
  <si>
    <t>FABIO PEREIRA DE CARVALHO-ME</t>
  </si>
  <si>
    <t>KBM-5527</t>
  </si>
  <si>
    <t>KBM-5547</t>
  </si>
  <si>
    <t>24.955.950/0001-38</t>
  </si>
  <si>
    <t>GASPAR ALEXANDRE DE SOUZA 42629721191</t>
  </si>
  <si>
    <t>KBO-5111</t>
  </si>
  <si>
    <t>KBO-6828</t>
  </si>
  <si>
    <t>0.00</t>
  </si>
  <si>
    <t>KBQ-1758</t>
  </si>
  <si>
    <t>KBQ-1795</t>
  </si>
  <si>
    <t>KBQ-3302</t>
  </si>
  <si>
    <t>KBR-4355</t>
  </si>
  <si>
    <t>KBR-6483</t>
  </si>
  <si>
    <t>KBU-0843</t>
  </si>
  <si>
    <t>KIA BESTA SV</t>
  </si>
  <si>
    <t>KBV-0175</t>
  </si>
  <si>
    <t>KBV-2160</t>
  </si>
  <si>
    <t>1980/1980</t>
  </si>
  <si>
    <t>17.013.441/0001-20</t>
  </si>
  <si>
    <t>ELIUDE GOMES DE BESSA - ME</t>
  </si>
  <si>
    <t>KBW-3547</t>
  </si>
  <si>
    <t>04.483.609/0001-10</t>
  </si>
  <si>
    <t>SANTUR TRANSPORTES E TURISMO LTDA - ME</t>
  </si>
  <si>
    <t>KBW-7375</t>
  </si>
  <si>
    <t>KBX-0147</t>
  </si>
  <si>
    <t>18.337.748/0001-40</t>
  </si>
  <si>
    <t>FABIANO ALEX MELO &amp; CIA LTDA - ME</t>
  </si>
  <si>
    <t>KBX-3494</t>
  </si>
  <si>
    <t>KBX-9362</t>
  </si>
  <si>
    <t>L 113 CL</t>
  </si>
  <si>
    <t>KBY-5014</t>
  </si>
  <si>
    <t>KBY-5495</t>
  </si>
  <si>
    <t>08.030.474/0001-98</t>
  </si>
  <si>
    <t>LOPES DE MIRANDA &amp; MIRANDA LTDA - EPP</t>
  </si>
  <si>
    <t>KBY-5985</t>
  </si>
  <si>
    <t>KBZ-0400</t>
  </si>
  <si>
    <t>26.105.546/0001-09</t>
  </si>
  <si>
    <t>REGINA CELIA FREITAS DO NASCIMENTO EIRELI - ME</t>
  </si>
  <si>
    <t>KBZ-2236</t>
  </si>
  <si>
    <t>KCA-1434</t>
  </si>
  <si>
    <t>F 113 HL</t>
  </si>
  <si>
    <t>KCA-2346</t>
  </si>
  <si>
    <t>KCA-7640</t>
  </si>
  <si>
    <t>KCB-6267</t>
  </si>
  <si>
    <t>KCB-6896</t>
  </si>
  <si>
    <t>KCB-8010</t>
  </si>
  <si>
    <t>KCC-0345</t>
  </si>
  <si>
    <t>KCC-6816</t>
  </si>
  <si>
    <t>KCC-8630</t>
  </si>
  <si>
    <t>KCC-9746</t>
  </si>
  <si>
    <t>KCD-0087</t>
  </si>
  <si>
    <t>08.690.072/0001-10</t>
  </si>
  <si>
    <t>ELY JERONIMO DE OLIVEIRA - ME</t>
  </si>
  <si>
    <t>KCD-0257</t>
  </si>
  <si>
    <t>KCD-3779</t>
  </si>
  <si>
    <t>KCD-5220</t>
  </si>
  <si>
    <t>19.739.075/0001-17</t>
  </si>
  <si>
    <t>TATIANE LOPES DE RESENDE 01129370127</t>
  </si>
  <si>
    <t>KCE-1396</t>
  </si>
  <si>
    <t>KCE-2284</t>
  </si>
  <si>
    <t>1985/1986</t>
  </si>
  <si>
    <t>KCE-2314</t>
  </si>
  <si>
    <t>KCE-8045</t>
  </si>
  <si>
    <t>17.691.430/0001-08</t>
  </si>
  <si>
    <t>G. P.  DOS SANTOS TRANSPORTES</t>
  </si>
  <si>
    <t>KCF-0905</t>
  </si>
  <si>
    <t>07.704.199/0001-88</t>
  </si>
  <si>
    <t>EDILSON FRANCISCO CAETANO ME</t>
  </si>
  <si>
    <t>KCF-4480</t>
  </si>
  <si>
    <t>17.411.159/0001-00</t>
  </si>
  <si>
    <t>TAVARES TRANSPORTE E TURISMO EIRELI - ME</t>
  </si>
  <si>
    <t>KCG-2397</t>
  </si>
  <si>
    <t>Paraúna</t>
  </si>
  <si>
    <t>KCG-2407</t>
  </si>
  <si>
    <t>KCG-4065</t>
  </si>
  <si>
    <t>13.922.132/0001-12</t>
  </si>
  <si>
    <t>ROTOTUR TURISMO LTDA - ME</t>
  </si>
  <si>
    <t>KCG-6313</t>
  </si>
  <si>
    <t>Vianópolis</t>
  </si>
  <si>
    <t>KCH-1747</t>
  </si>
  <si>
    <t>08.434.611/0001-50</t>
  </si>
  <si>
    <t>AELENIR PEREIRA DE BORBA SILVA - ME</t>
  </si>
  <si>
    <t>KCH-1837</t>
  </si>
  <si>
    <t>17.448.800/0001-72</t>
  </si>
  <si>
    <t>S PEREIRA DA SILVA - ME</t>
  </si>
  <si>
    <t>KCH-1877</t>
  </si>
  <si>
    <t>KCH-2067</t>
  </si>
  <si>
    <t>11.027.008/0001-68</t>
  </si>
  <si>
    <t>EDSON DOMINGOS DA SILVA - ME</t>
  </si>
  <si>
    <t>KCH-2217</t>
  </si>
  <si>
    <t>KCH-2647</t>
  </si>
  <si>
    <t>KCH-2657</t>
  </si>
  <si>
    <t>KCJ-5508</t>
  </si>
  <si>
    <t>KCJ-5878</t>
  </si>
  <si>
    <t>11.396.871/0001-92</t>
  </si>
  <si>
    <t>PRIMEIRA CLASSE TRANSPORTES LTDA - ME</t>
  </si>
  <si>
    <t>KCL-3888</t>
  </si>
  <si>
    <t>09.569.935/0001-68</t>
  </si>
  <si>
    <t>V. A. P. TEIXEIRA MOISES - ME</t>
  </si>
  <si>
    <t>KCN-0138</t>
  </si>
  <si>
    <t>08.629.087/0001-72</t>
  </si>
  <si>
    <t>SEBASTIAO DIVINO LUCIANO - ME</t>
  </si>
  <si>
    <t>KCN-1824</t>
  </si>
  <si>
    <t>08.036.892/0001-92</t>
  </si>
  <si>
    <t>FABRICIO MARQUES MOREIRA - ME</t>
  </si>
  <si>
    <t>KCN-5501</t>
  </si>
  <si>
    <t>KCN-5511</t>
  </si>
  <si>
    <t>11.114.850/0001-37</t>
  </si>
  <si>
    <t>AUTO VIAÇAO PRISCILLA LTDA</t>
  </si>
  <si>
    <t>KCR-2595</t>
  </si>
  <si>
    <t>O 365</t>
  </si>
  <si>
    <t>Israelândia</t>
  </si>
  <si>
    <t>KCR-8277</t>
  </si>
  <si>
    <t>KCS-9807</t>
  </si>
  <si>
    <t>KCT-5948</t>
  </si>
  <si>
    <t>KCT-6427</t>
  </si>
  <si>
    <t>KCU-4379</t>
  </si>
  <si>
    <t>KCU-6048</t>
  </si>
  <si>
    <t>03.276.237/0001-98</t>
  </si>
  <si>
    <t>MGS MESQUITA &amp; CIA LTDA - ME</t>
  </si>
  <si>
    <t>KCV-4417</t>
  </si>
  <si>
    <t>KCX-0370</t>
  </si>
  <si>
    <t>KCY-8458</t>
  </si>
  <si>
    <t>03.937.452/0001-92</t>
  </si>
  <si>
    <t>CRV INDUSTRIAL LTDA</t>
  </si>
  <si>
    <t>KCZ-3922</t>
  </si>
  <si>
    <t>CAIO ALPHA U</t>
  </si>
  <si>
    <t>KCZ-3932</t>
  </si>
  <si>
    <t>KCZ-4012</t>
  </si>
  <si>
    <t>KDA-2096</t>
  </si>
  <si>
    <t>KDF-2744</t>
  </si>
  <si>
    <t>KDF-2774</t>
  </si>
  <si>
    <t>KDF-2794</t>
  </si>
  <si>
    <t>KDF-2804</t>
  </si>
  <si>
    <t>KDF-2814</t>
  </si>
  <si>
    <t>KDF-2864</t>
  </si>
  <si>
    <t>KDF-2874</t>
  </si>
  <si>
    <t>07.987.748/0001-79</t>
  </si>
  <si>
    <t>URUACU ACUCAR E ALCOOL LTDA</t>
  </si>
  <si>
    <t>KDF-2934</t>
  </si>
  <si>
    <t>KDF-2954</t>
  </si>
  <si>
    <t>KDG-6716</t>
  </si>
  <si>
    <t>KDI-3200</t>
  </si>
  <si>
    <t>KDI-4924</t>
  </si>
  <si>
    <t>KDI-6736</t>
  </si>
  <si>
    <t>KDJ-0382</t>
  </si>
  <si>
    <t>KDJ-0402</t>
  </si>
  <si>
    <t>KDJ-6928</t>
  </si>
  <si>
    <t>KDJ-6968</t>
  </si>
  <si>
    <t>KDK-4861</t>
  </si>
  <si>
    <t>KDK-8105</t>
  </si>
  <si>
    <t>08.826.979/0001-63</t>
  </si>
  <si>
    <t>REIS E BRITO LTDA - ME</t>
  </si>
  <si>
    <t>KDL-4780</t>
  </si>
  <si>
    <t>08.635.887/0001-04</t>
  </si>
  <si>
    <t>ANTONIO DOS REIS LUCIANO - ME</t>
  </si>
  <si>
    <t>KDM-5681</t>
  </si>
  <si>
    <t>CIFERAL PCID U</t>
  </si>
  <si>
    <t>KDM-9458</t>
  </si>
  <si>
    <t>KDN-5952</t>
  </si>
  <si>
    <t>KDO-1959</t>
  </si>
  <si>
    <t>09.574.569/0001-35</t>
  </si>
  <si>
    <t>VILMAR JOSE RODRIGUES ME</t>
  </si>
  <si>
    <t>KDO-3183</t>
  </si>
  <si>
    <t>ASIA TOPIC DLX</t>
  </si>
  <si>
    <t>Turvânia</t>
  </si>
  <si>
    <t>KDP-2160</t>
  </si>
  <si>
    <t>KDP-6120</t>
  </si>
  <si>
    <t>O 370</t>
  </si>
  <si>
    <t>KDQ-4550</t>
  </si>
  <si>
    <t>Sanclerlândia</t>
  </si>
  <si>
    <t>KDR-4575</t>
  </si>
  <si>
    <t>KDT-7369</t>
  </si>
  <si>
    <t>KDU-1053</t>
  </si>
  <si>
    <t>OH 1315</t>
  </si>
  <si>
    <t>KDV-8513</t>
  </si>
  <si>
    <t>-</t>
  </si>
  <si>
    <t>KDX-3474</t>
  </si>
  <si>
    <t>KDX-5916</t>
  </si>
  <si>
    <t>KDX-6014</t>
  </si>
  <si>
    <t>Ouvidor</t>
  </si>
  <si>
    <t>KDX-7944</t>
  </si>
  <si>
    <t>IVECOFIAT T4912 FFBM14</t>
  </si>
  <si>
    <t>15.288.100/0001-32</t>
  </si>
  <si>
    <t>R D BATISTA TRANSPORTE - ME</t>
  </si>
  <si>
    <t>KDY-3706</t>
  </si>
  <si>
    <t>04.094.192/0001-01</t>
  </si>
  <si>
    <t>AGRO-RUB AGROPECUARIA LTDA</t>
  </si>
  <si>
    <t>KDY-4501</t>
  </si>
  <si>
    <t>KDZ-2031</t>
  </si>
  <si>
    <t>10.327.170/0001-39</t>
  </si>
  <si>
    <t>GOYA TUR TRANSPORTES TURISMO E ENCOMENDAS LTDA - ME</t>
  </si>
  <si>
    <t>KDZ-4546</t>
  </si>
  <si>
    <t>IVECO MPOLO VOLARE LOT</t>
  </si>
  <si>
    <t>KEA-1311</t>
  </si>
  <si>
    <t>KEA-5949</t>
  </si>
  <si>
    <t>São Francisco de Paula</t>
  </si>
  <si>
    <t>KEA-9202</t>
  </si>
  <si>
    <t>KEB-7856</t>
  </si>
  <si>
    <t>KED-0339</t>
  </si>
  <si>
    <t>CG 125 TITAN KS</t>
  </si>
  <si>
    <t>KED-8881</t>
  </si>
  <si>
    <t>15.730.164/0001-41</t>
  </si>
  <si>
    <t>RODRIGO FERNANDES BORGES - ME</t>
  </si>
  <si>
    <t>KEE-4179</t>
  </si>
  <si>
    <t>KEE-5128</t>
  </si>
  <si>
    <t>KEE-6590</t>
  </si>
  <si>
    <t>09.600.169/0001-57</t>
  </si>
  <si>
    <t>AMILTON ANTONIO DE SOUZA -  ME</t>
  </si>
  <si>
    <t>KEE-8555</t>
  </si>
  <si>
    <t>25.047.926/0001-63</t>
  </si>
  <si>
    <t>L.L TRANSPORTE E TURISMO EIRELI - ME</t>
  </si>
  <si>
    <t>KEF-8141</t>
  </si>
  <si>
    <t>KIA BESTA GS GRAND</t>
  </si>
  <si>
    <t>KEG-1149</t>
  </si>
  <si>
    <t>07.183.816/0001-47</t>
  </si>
  <si>
    <t>R I TURISMO LTDA - ME</t>
  </si>
  <si>
    <t>KEG-1180</t>
  </si>
  <si>
    <t>KEH-3260</t>
  </si>
  <si>
    <t>KEH-5413</t>
  </si>
  <si>
    <t>KEH-9933</t>
  </si>
  <si>
    <t>KEK-4336</t>
  </si>
  <si>
    <t>Caiapônia</t>
  </si>
  <si>
    <t>KEM-2952</t>
  </si>
  <si>
    <t>KEM-3601</t>
  </si>
  <si>
    <t>KEM-7484</t>
  </si>
  <si>
    <t>02.367.597/0001-32</t>
  </si>
  <si>
    <t>MUNICIPIO DE ALVORADA DO NORTE</t>
  </si>
  <si>
    <t>KEM-9168</t>
  </si>
  <si>
    <t>OF 1721</t>
  </si>
  <si>
    <t>KEN-7727</t>
  </si>
  <si>
    <t>COMIL PIA M</t>
  </si>
  <si>
    <t>KEO-0516</t>
  </si>
  <si>
    <t>12.006.703/0001-06</t>
  </si>
  <si>
    <t>ALCIDES SANTANA FILHO 35025425115</t>
  </si>
  <si>
    <t>KEO-2266</t>
  </si>
  <si>
    <t>KEP-6665</t>
  </si>
  <si>
    <t>KEQ-3138</t>
  </si>
  <si>
    <t>KEQ-4179</t>
  </si>
  <si>
    <t>Paranaiguara</t>
  </si>
  <si>
    <t>KEQ-6334</t>
  </si>
  <si>
    <t>05.886.116/0001-93</t>
  </si>
  <si>
    <t>Z.Z. TRANSPORTES ESCOLARES E TURISMO LTDA - ME</t>
  </si>
  <si>
    <t>KES-8490</t>
  </si>
  <si>
    <t>Hidrolândia</t>
  </si>
  <si>
    <t>KEU-3752</t>
  </si>
  <si>
    <t>KEU-6661</t>
  </si>
  <si>
    <t>00.348.003/0014-35</t>
  </si>
  <si>
    <t>EMPRESA BRASILEIRA DE PESQUISA AGROPECUARIA</t>
  </si>
  <si>
    <t>KEV-4651</t>
  </si>
  <si>
    <t>Santo Antônio de Goiás</t>
  </si>
  <si>
    <t>10.737.018/0001-24</t>
  </si>
  <si>
    <t>TRANSPORTADORA ARAÚJO LTDA - ME</t>
  </si>
  <si>
    <t>KEY-0699</t>
  </si>
  <si>
    <t>Montes Claros de Goiás</t>
  </si>
  <si>
    <t>KFA-1787</t>
  </si>
  <si>
    <t>KFA-6413</t>
  </si>
  <si>
    <t>12.247.786/0001-25</t>
  </si>
  <si>
    <t>E. SANTOS TRANSPORTE E LOCAÇÃO DE VEICULOS LTDA - ME</t>
  </si>
  <si>
    <t>KFC-3187</t>
  </si>
  <si>
    <t>KFD-9932</t>
  </si>
  <si>
    <t>KFF-3404</t>
  </si>
  <si>
    <t>KFH-0434</t>
  </si>
  <si>
    <t>KGJ-6009</t>
  </si>
  <si>
    <t>KIF-1939</t>
  </si>
  <si>
    <t>KLS-4514</t>
  </si>
  <si>
    <t>KMJ-5484</t>
  </si>
  <si>
    <t>KMJ-7564</t>
  </si>
  <si>
    <t>KMK-8192</t>
  </si>
  <si>
    <t>KMN-0325</t>
  </si>
  <si>
    <t>KMP-5736</t>
  </si>
  <si>
    <t>KMT-7178</t>
  </si>
  <si>
    <t>OF1722NEOBUS SROD</t>
  </si>
  <si>
    <t>10.807.776/0002-52</t>
  </si>
  <si>
    <t>VIPOL TRANSPORTES LTDA ME</t>
  </si>
  <si>
    <t>KMW-1389</t>
  </si>
  <si>
    <t>OF1722M NEOBUS MG</t>
  </si>
  <si>
    <t>KMW-7459</t>
  </si>
  <si>
    <t>KMX-7261</t>
  </si>
  <si>
    <t>Caturaí</t>
  </si>
  <si>
    <t>KNB-0418</t>
  </si>
  <si>
    <t>KNB-7000</t>
  </si>
  <si>
    <t>KNC-1215</t>
  </si>
  <si>
    <t>KNC-6783</t>
  </si>
  <si>
    <t>07.960.623/0001-55</t>
  </si>
  <si>
    <t>CLARATUR LOCAÇÃO DE VEICULOS LTDA - ME</t>
  </si>
  <si>
    <t>KNC-8400</t>
  </si>
  <si>
    <t>CONDOTTIERE</t>
  </si>
  <si>
    <t>KNE-2632</t>
  </si>
  <si>
    <t>19.541.528/0001-04</t>
  </si>
  <si>
    <t>JANAINA VITAL SILVA IOCCA - EIRELI</t>
  </si>
  <si>
    <t>KNE-3581</t>
  </si>
  <si>
    <t>14.803.028/0001-71</t>
  </si>
  <si>
    <t>IVAN DE MENDONÇA O ANICUENSE</t>
  </si>
  <si>
    <t>KNE-3591</t>
  </si>
  <si>
    <t>18.290.811/0001-30</t>
  </si>
  <si>
    <t xml:space="preserve">TRANSBEL TRANSPORTES E LOGÍSTICA EIREL I - EPP </t>
  </si>
  <si>
    <t>KNE-8533</t>
  </si>
  <si>
    <t>KNG-1119</t>
  </si>
  <si>
    <t>KNG-2182</t>
  </si>
  <si>
    <t>KNG-3537</t>
  </si>
  <si>
    <t>KNG-3935</t>
  </si>
  <si>
    <t>Mambaí</t>
  </si>
  <si>
    <t>KNG-4974</t>
  </si>
  <si>
    <t>KNI-0464</t>
  </si>
  <si>
    <t>KNI-8065</t>
  </si>
  <si>
    <t>KNJ-1683</t>
  </si>
  <si>
    <t>KNK-4352</t>
  </si>
  <si>
    <t>KNO-9786</t>
  </si>
  <si>
    <t>INDUSCAR FOZ O LO</t>
  </si>
  <si>
    <t>23.443.580/0001-97</t>
  </si>
  <si>
    <t>MATEUS DOS SANTOS &amp; SANTOS LTDA - ME</t>
  </si>
  <si>
    <t>KNP-5034</t>
  </si>
  <si>
    <t>KNP-9071</t>
  </si>
  <si>
    <t>10.558.621/0001-49</t>
  </si>
  <si>
    <t>AILTON SOARES DA SILVA - TRANSPORTES - ME</t>
  </si>
  <si>
    <t>KNS-0916</t>
  </si>
  <si>
    <t>Itaguari</t>
  </si>
  <si>
    <t>20.418.697/0001-22</t>
  </si>
  <si>
    <t>LAUREANO &amp; VITORINO LTDA-EPP</t>
  </si>
  <si>
    <t>KNS-7139</t>
  </si>
  <si>
    <t>05.288.670/0001-79</t>
  </si>
  <si>
    <t xml:space="preserve">CULTIVA TRANSPORTES EIRELI - EPP </t>
  </si>
  <si>
    <t>KNS-8830</t>
  </si>
  <si>
    <t>OF1418 NEOBUS SPEC</t>
  </si>
  <si>
    <t>KNU-2710</t>
  </si>
  <si>
    <t>CIFERAL PCIDII U</t>
  </si>
  <si>
    <t>KNY-8582</t>
  </si>
  <si>
    <t>KNY-8879</t>
  </si>
  <si>
    <t>21.196.315/0001-26</t>
  </si>
  <si>
    <t>ASSICIACAO ITAUCUENSE DO TRANSPORTE DE TRABALHADORES - ASSOCITRA</t>
  </si>
  <si>
    <t>KOD-0082</t>
  </si>
  <si>
    <t>KOD-0088</t>
  </si>
  <si>
    <t>17.527.479/0001-11</t>
  </si>
  <si>
    <t>EDVALDO CARLOS DO NASCIMENTO TRANSPORTE</t>
  </si>
  <si>
    <t>KOD-0645</t>
  </si>
  <si>
    <t>KOD-1863</t>
  </si>
  <si>
    <t>0016-07-05 00:00:00</t>
  </si>
  <si>
    <t>KOE-5993</t>
  </si>
  <si>
    <t>KOE-6008</t>
  </si>
  <si>
    <t>KOE-6470</t>
  </si>
  <si>
    <t>KOE-6624</t>
  </si>
  <si>
    <t>OF 812</t>
  </si>
  <si>
    <t>11.942.324/0001-65</t>
  </si>
  <si>
    <t>AMIRTON MENDES DE OLIVEIRA</t>
  </si>
  <si>
    <t>KOE-8646</t>
  </si>
  <si>
    <t>KOE-8662</t>
  </si>
  <si>
    <t>08.766.801/0001-74</t>
  </si>
  <si>
    <t>WILSON PESSONI - ME</t>
  </si>
  <si>
    <t>KOE-8736</t>
  </si>
  <si>
    <t>23.325.006/0001-34</t>
  </si>
  <si>
    <t>R. C. TRANS TURISMO LTDA - ME</t>
  </si>
  <si>
    <t>KOJ-6437</t>
  </si>
  <si>
    <t>KOJ-6535</t>
  </si>
  <si>
    <t>20.346.603/0001-57</t>
  </si>
  <si>
    <t>A. J. DOS REIS TRANSPORTES E LOCAÇÕES - ME</t>
  </si>
  <si>
    <t>KPB-5415</t>
  </si>
  <si>
    <t>11.186.694/0001-10</t>
  </si>
  <si>
    <t>LOPES FOGAÇA &amp; OLIVEIRA LTDA - ME</t>
  </si>
  <si>
    <t>KPE-2987</t>
  </si>
  <si>
    <t>KPE-4261</t>
  </si>
  <si>
    <t>KPE-4982</t>
  </si>
  <si>
    <t>KPE-5040</t>
  </si>
  <si>
    <t>KPE-5088</t>
  </si>
  <si>
    <t>KPS-2820</t>
  </si>
  <si>
    <t>KPS-3258</t>
  </si>
  <si>
    <t>KPS-3263</t>
  </si>
  <si>
    <t>08.227.992/0001-04</t>
  </si>
  <si>
    <t>LG TRANSPORTES E TURISMO LTDA - ME</t>
  </si>
  <si>
    <t>KQK-1041</t>
  </si>
  <si>
    <t>21.147.000/0001-99</t>
  </si>
  <si>
    <t>IRRIPLAN GRÃOS LTDA</t>
  </si>
  <si>
    <t>KQL-8106</t>
  </si>
  <si>
    <t>KQN-2335</t>
  </si>
  <si>
    <t>19.061.857/0001-40</t>
  </si>
  <si>
    <t>GERALDO SERGIO MUNDIM BRAGA</t>
  </si>
  <si>
    <t>KQN-4108</t>
  </si>
  <si>
    <t>Santa Rosa de Goiás</t>
  </si>
  <si>
    <t>18.195.367/0001-73</t>
  </si>
  <si>
    <t>GILDETH FRANCISCA DA SILVA PEREIRA - ME</t>
  </si>
  <si>
    <t>KQN-4636</t>
  </si>
  <si>
    <t>KRA-1380</t>
  </si>
  <si>
    <t>12.058.233/0001-24</t>
  </si>
  <si>
    <t>P L FERNANDES - ME</t>
  </si>
  <si>
    <t>KRD-6425</t>
  </si>
  <si>
    <t>KRE-3548</t>
  </si>
  <si>
    <t>KRE-8689</t>
  </si>
  <si>
    <t>BUSSCAR EL BUSS 340</t>
  </si>
  <si>
    <t>KSN-0612</t>
  </si>
  <si>
    <t>13.310.755/0001-34</t>
  </si>
  <si>
    <t>ANA MARIA SOARES SILVA E CIA LTDA</t>
  </si>
  <si>
    <t>KSO-6311</t>
  </si>
  <si>
    <t>KST-0210</t>
  </si>
  <si>
    <t>09.108.551/0001-48</t>
  </si>
  <si>
    <t>LIDERANÇA TURISMO LTDA - ME</t>
  </si>
  <si>
    <t>KST-6162</t>
  </si>
  <si>
    <t>KSX-5796</t>
  </si>
  <si>
    <t>KSY-6858</t>
  </si>
  <si>
    <t>KTG-6908</t>
  </si>
  <si>
    <t>KTH-1300</t>
  </si>
  <si>
    <t>KTH-1320</t>
  </si>
  <si>
    <t>KTH-2378</t>
  </si>
  <si>
    <t>KTI-1910</t>
  </si>
  <si>
    <t>KTJ-1755</t>
  </si>
  <si>
    <t>21.560.468/0001-00</t>
  </si>
  <si>
    <t>ASSOCIAÇÃO DOS TRABALHADORES ITAUÇUENSES EM GOIÂNIA</t>
  </si>
  <si>
    <t>KTK-1880</t>
  </si>
  <si>
    <t>21.823.194/0001-03</t>
  </si>
  <si>
    <t>JOÃO JERONIMO DA SILVA - ME</t>
  </si>
  <si>
    <t>KTQ-1816</t>
  </si>
  <si>
    <t>0016-09-12 00:00:00</t>
  </si>
  <si>
    <t>0017-03-12 00:00:00</t>
  </si>
  <si>
    <t>KTR-9039</t>
  </si>
  <si>
    <t>KTS-6659</t>
  </si>
  <si>
    <t>KTS-7185</t>
  </si>
  <si>
    <t>07.754.094/0001-33</t>
  </si>
  <si>
    <t>ORISTUR TURISMO LTDA - ME</t>
  </si>
  <si>
    <t>KTS-7383</t>
  </si>
  <si>
    <t>KTU-0916</t>
  </si>
  <si>
    <t>KTW-0227</t>
  </si>
  <si>
    <t>KTX-6020</t>
  </si>
  <si>
    <t>08.763.305/0001-67</t>
  </si>
  <si>
    <t>CESAR ALVES BARBOSA TRANSPORTE</t>
  </si>
  <si>
    <t>KUJ-9158</t>
  </si>
  <si>
    <t>KUL-7108</t>
  </si>
  <si>
    <t>KUO-2167</t>
  </si>
  <si>
    <t>KUS-4754</t>
  </si>
  <si>
    <t>KUX-3922</t>
  </si>
  <si>
    <t>KUZ-1718</t>
  </si>
  <si>
    <t>17.488.342/0001-03</t>
  </si>
  <si>
    <t>PEDRO INACIO NUNES LIMA NETO</t>
  </si>
  <si>
    <t>KVF-1000</t>
  </si>
  <si>
    <t>KVF-2242</t>
  </si>
  <si>
    <t>KVG-9164</t>
  </si>
  <si>
    <t>KVI-2451</t>
  </si>
  <si>
    <t>KVK-6934</t>
  </si>
  <si>
    <t>KVR-1835</t>
  </si>
  <si>
    <t>KVU-1914</t>
  </si>
  <si>
    <t>KVW-1964</t>
  </si>
  <si>
    <t>KVZ-1793</t>
  </si>
  <si>
    <t>KWG-1976</t>
  </si>
  <si>
    <t>KWJ-1530</t>
  </si>
  <si>
    <t>KWP-1509</t>
  </si>
  <si>
    <t>KWU-2368</t>
  </si>
  <si>
    <t>KXN-0798</t>
  </si>
  <si>
    <t>KXO-0844</t>
  </si>
  <si>
    <t>KXX-0054</t>
  </si>
  <si>
    <t>KXY-1250</t>
  </si>
  <si>
    <t>KYF-0833</t>
  </si>
  <si>
    <t>KYF-1148</t>
  </si>
  <si>
    <t>20.206.313/0001-08</t>
  </si>
  <si>
    <t>ALO TRANSPORTE E TURISMO EIRELI - ME</t>
  </si>
  <si>
    <t>KYI-0916</t>
  </si>
  <si>
    <t>KYJ-1073</t>
  </si>
  <si>
    <t>KYQ-4632</t>
  </si>
  <si>
    <t>KYZ-0011</t>
  </si>
  <si>
    <t>KZG-1958</t>
  </si>
  <si>
    <t>KZQ-0474</t>
  </si>
  <si>
    <t>KZR-9320</t>
  </si>
  <si>
    <t>KZS-8581</t>
  </si>
  <si>
    <t>KZU-5443</t>
  </si>
  <si>
    <t>KZX-2628</t>
  </si>
  <si>
    <t>LAA-0198</t>
  </si>
  <si>
    <t>13.393.031/0001-00</t>
  </si>
  <si>
    <t>PAVIART CONSTRUTORA LTDA</t>
  </si>
  <si>
    <t>LAF-0246</t>
  </si>
  <si>
    <t>LAF-1721</t>
  </si>
  <si>
    <t>LAF-5438</t>
  </si>
  <si>
    <t>LAF-5724</t>
  </si>
  <si>
    <t>LAF-6682</t>
  </si>
  <si>
    <t>LAF-8513</t>
  </si>
  <si>
    <t>LAF-9733</t>
  </si>
  <si>
    <t>LAF-9744</t>
  </si>
  <si>
    <t>LAI-6627</t>
  </si>
  <si>
    <t>LAU-2561</t>
  </si>
  <si>
    <t>LBB-7938</t>
  </si>
  <si>
    <t>LBH-2213</t>
  </si>
  <si>
    <t>LBJ-7104</t>
  </si>
  <si>
    <t>LBR-5725</t>
  </si>
  <si>
    <t>LBS-7298</t>
  </si>
  <si>
    <t>21.939.404/0001-15</t>
  </si>
  <si>
    <t>SEBASTIAO NATAL PIRES TEIXEIRA</t>
  </si>
  <si>
    <t>LBT-7086</t>
  </si>
  <si>
    <t>21.929.087/0001-56</t>
  </si>
  <si>
    <t>KARINA ALVES MOREIRA - ME</t>
  </si>
  <si>
    <t>LBT-8694</t>
  </si>
  <si>
    <t>LBU-4793</t>
  </si>
  <si>
    <t>LBV-4742</t>
  </si>
  <si>
    <t>LCC-4160</t>
  </si>
  <si>
    <t>21.651.801/0001-97</t>
  </si>
  <si>
    <t>GMD TRANSPORTES LTDA - ME</t>
  </si>
  <si>
    <t>LCG-3830</t>
  </si>
  <si>
    <t>LCI-2302</t>
  </si>
  <si>
    <t>LCN-4108</t>
  </si>
  <si>
    <t>LCQ-0028</t>
  </si>
  <si>
    <t>LCR-7201</t>
  </si>
  <si>
    <t>LCS-5517</t>
  </si>
  <si>
    <t>MPOLO SENIOR GVM</t>
  </si>
  <si>
    <t>09.528.577/0001-45</t>
  </si>
  <si>
    <t>J. A TRANSPORTES NETO E SOUZA LTDA</t>
  </si>
  <si>
    <t>LCU-0819</t>
  </si>
  <si>
    <t>LCY-0646</t>
  </si>
  <si>
    <t>04.388.296/0001-10</t>
  </si>
  <si>
    <t>GERALDO GOMES &amp; PACHECO LTDA - ME</t>
  </si>
  <si>
    <t>LIO-5081</t>
  </si>
  <si>
    <t>Santa Rita do Novo Destino</t>
  </si>
  <si>
    <t>LIZ-6602</t>
  </si>
  <si>
    <t>LJE-5788</t>
  </si>
  <si>
    <t>LKM-2546</t>
  </si>
  <si>
    <t>LKM-2554</t>
  </si>
  <si>
    <t>LKM-2558</t>
  </si>
  <si>
    <t>LKN-6882</t>
  </si>
  <si>
    <t>LKO-2793</t>
  </si>
  <si>
    <t>LKQ-5039</t>
  </si>
  <si>
    <t>LKR-5261</t>
  </si>
  <si>
    <t>LLF-2552</t>
  </si>
  <si>
    <t>O500RS NEOBUS SRD</t>
  </si>
  <si>
    <t>07.633.619/0001-82</t>
  </si>
  <si>
    <t>MENDESTUR RIO VERDE TURISMO LTDA - ME</t>
  </si>
  <si>
    <t>LNB-1123</t>
  </si>
  <si>
    <t>LND-0045</t>
  </si>
  <si>
    <t>LNL-0655</t>
  </si>
  <si>
    <t>04.505.268/0001-36</t>
  </si>
  <si>
    <t>COOPERATIVA DE TRANSPORTE ESCOLAR PASSAGEIROS E CARGAS LTDA</t>
  </si>
  <si>
    <t>LNM-4392</t>
  </si>
  <si>
    <t>LNM-8717</t>
  </si>
  <si>
    <t>BUSSCAR VI BUSS R</t>
  </si>
  <si>
    <t>LNQ-0129</t>
  </si>
  <si>
    <t>18.249.932/0001-38</t>
  </si>
  <si>
    <t>CELSO TUR TRANSPORTE DE PASSAGEIROS LTDA</t>
  </si>
  <si>
    <t>LNY-0147</t>
  </si>
  <si>
    <t>LOB-0233</t>
  </si>
  <si>
    <t>00.045.674/0001-02</t>
  </si>
  <si>
    <t>RIBEIRO E SANTOS LTDA ME</t>
  </si>
  <si>
    <t>LOE-2643</t>
  </si>
  <si>
    <t>LOE-2644</t>
  </si>
  <si>
    <t>24.406.743/0001-24</t>
  </si>
  <si>
    <t>SEBASTIAO INACIO AVILA ME</t>
  </si>
  <si>
    <t>LOE-3833</t>
  </si>
  <si>
    <t>LOH-1829</t>
  </si>
  <si>
    <t>FIESTA</t>
  </si>
  <si>
    <t>Volta Redonda</t>
  </si>
  <si>
    <t>LOH-3034</t>
  </si>
  <si>
    <t>LOH-3060</t>
  </si>
  <si>
    <t>LOH-3070</t>
  </si>
  <si>
    <t>LOH-3074</t>
  </si>
  <si>
    <t>LOM-2732</t>
  </si>
  <si>
    <t>LOO-0342</t>
  </si>
  <si>
    <t>06.081.972/0001-34</t>
  </si>
  <si>
    <t>OLIVEIRA &amp; LIMA SERVIÇO AGRICOLA LTDA -ME</t>
  </si>
  <si>
    <t>LOR-4991</t>
  </si>
  <si>
    <t>LOS-2217</t>
  </si>
  <si>
    <t>22.041.986/0001-80</t>
  </si>
  <si>
    <t>SEBASTIAO DA CUNHA FERREIRA TRANSPORTES - ME</t>
  </si>
  <si>
    <t>LOW-9689</t>
  </si>
  <si>
    <t>LOX-1861</t>
  </si>
  <si>
    <t>Goianira</t>
  </si>
  <si>
    <t>LOZ-3910</t>
  </si>
  <si>
    <t>LPB-3162</t>
  </si>
  <si>
    <t>LPB-3166</t>
  </si>
  <si>
    <t>LPC-1628</t>
  </si>
  <si>
    <t>LO915 NEOBUS TH</t>
  </si>
  <si>
    <t>LPC-2226</t>
  </si>
  <si>
    <t>LPC-2233</t>
  </si>
  <si>
    <t>LPF-3214</t>
  </si>
  <si>
    <t>LPG-7966</t>
  </si>
  <si>
    <t>23.800.203/0001-68</t>
  </si>
  <si>
    <t>DIVINO CONCEIÇAO DE QUEIROZ ERELI ME</t>
  </si>
  <si>
    <t>LPJ-7261</t>
  </si>
  <si>
    <t>MMC</t>
  </si>
  <si>
    <t>LPK-7460</t>
  </si>
  <si>
    <t>16.623.204/0001-19</t>
  </si>
  <si>
    <t>VALDIVINO TAVARES DA SILVA - ME</t>
  </si>
  <si>
    <t>LPR-5077</t>
  </si>
  <si>
    <t>LRC-0406</t>
  </si>
  <si>
    <t>LRD-0599</t>
  </si>
  <si>
    <t>LRF-0592</t>
  </si>
  <si>
    <t>LRU-1128</t>
  </si>
  <si>
    <t>LRV-1050</t>
  </si>
  <si>
    <t>LSA-0600</t>
  </si>
  <si>
    <t>LSB-6280</t>
  </si>
  <si>
    <t>LSJ-0493</t>
  </si>
  <si>
    <t>LSL-1051</t>
  </si>
  <si>
    <t>LSR-1817</t>
  </si>
  <si>
    <t>LSU-1385</t>
  </si>
  <si>
    <t>LTN-2636</t>
  </si>
  <si>
    <t>LTP-2325</t>
  </si>
  <si>
    <t>LTX-0867</t>
  </si>
  <si>
    <t>LUB-3112</t>
  </si>
  <si>
    <t>22.135.836/0001-36</t>
  </si>
  <si>
    <t>LUDIMILA SILVA LACERDA - ME</t>
  </si>
  <si>
    <t>LUH-0322</t>
  </si>
  <si>
    <t>LUK-0665</t>
  </si>
  <si>
    <t>Padre Bernardo</t>
  </si>
  <si>
    <t>LUN-1908</t>
  </si>
  <si>
    <t>LUU-2711</t>
  </si>
  <si>
    <t>LUW-0597</t>
  </si>
  <si>
    <t>LUX-1408</t>
  </si>
  <si>
    <t>LVB-1425</t>
  </si>
  <si>
    <t>LVD-2983</t>
  </si>
  <si>
    <t>07.175.107/0001-10</t>
  </si>
  <si>
    <t>JORGE DE SOUZA ROSA E CIA LTDA</t>
  </si>
  <si>
    <t>LVD-7908</t>
  </si>
  <si>
    <t>LVP-7835</t>
  </si>
  <si>
    <t>LWU-5682</t>
  </si>
  <si>
    <t>LWZ-9530</t>
  </si>
  <si>
    <t>24.613.067/0001-60</t>
  </si>
  <si>
    <t>JULIANA CRISTINA LARA SILVA 008620481</t>
  </si>
  <si>
    <t>LYP-0786</t>
  </si>
  <si>
    <t>B12 360 6X2</t>
  </si>
  <si>
    <t>MCF-4048</t>
  </si>
  <si>
    <t>MCI-3149</t>
  </si>
  <si>
    <t>MCM-8446</t>
  </si>
  <si>
    <t>MCZ-4364</t>
  </si>
  <si>
    <t>05.124.323/0001-00</t>
  </si>
  <si>
    <t>GOIASMINAS TRANSPORTES LTDA - ME</t>
  </si>
  <si>
    <t>MEL-4178</t>
  </si>
  <si>
    <t>23.130.746/0001-15</t>
  </si>
  <si>
    <t>CRISTIANE ALVES DE OLIVEIRA 71879293234</t>
  </si>
  <si>
    <t>MFD-1660</t>
  </si>
  <si>
    <t>Matrinchã</t>
  </si>
  <si>
    <t>08.628.629/0024-89</t>
  </si>
  <si>
    <t>CONCORDIA LOGÍSTICA S.A.</t>
  </si>
  <si>
    <t>MKK-4769</t>
  </si>
  <si>
    <t>MKK-4819</t>
  </si>
  <si>
    <t>MKK-4839</t>
  </si>
  <si>
    <t>MKK-4869</t>
  </si>
  <si>
    <t>MLS-9088</t>
  </si>
  <si>
    <t>MLT-0768</t>
  </si>
  <si>
    <t>MLT-0788</t>
  </si>
  <si>
    <t>MLT-0878</t>
  </si>
  <si>
    <t>MLT-0998</t>
  </si>
  <si>
    <t>MLT-1018</t>
  </si>
  <si>
    <t>MLT-1078</t>
  </si>
  <si>
    <t>MLT-1098</t>
  </si>
  <si>
    <t>MLT-1148</t>
  </si>
  <si>
    <t>MLT-1218</t>
  </si>
  <si>
    <t>MLT-1288</t>
  </si>
  <si>
    <t>MLT-1298</t>
  </si>
  <si>
    <t>MLT-1408</t>
  </si>
  <si>
    <t>MLT-1418</t>
  </si>
  <si>
    <t>MLT-1478</t>
  </si>
  <si>
    <t>MLT-1498</t>
  </si>
  <si>
    <t>MLT-1538</t>
  </si>
  <si>
    <t>MLT-1558</t>
  </si>
  <si>
    <t>MLT-1608</t>
  </si>
  <si>
    <t>MLT-1618</t>
  </si>
  <si>
    <t>MLU-9106</t>
  </si>
  <si>
    <t>MLU-9116</t>
  </si>
  <si>
    <t>MLU-9126</t>
  </si>
  <si>
    <t>MLU-9136</t>
  </si>
  <si>
    <t>MLU-9146</t>
  </si>
  <si>
    <t>MMD-5355</t>
  </si>
  <si>
    <t>MMH-5085</t>
  </si>
  <si>
    <t>MPOLO SEN MIDI ON</t>
  </si>
  <si>
    <t>MMH-5175</t>
  </si>
  <si>
    <t>MMH-5275</t>
  </si>
  <si>
    <t>MMP-8064</t>
  </si>
  <si>
    <t>MMP-8074</t>
  </si>
  <si>
    <t>22.401.655/0001-04</t>
  </si>
  <si>
    <t>RONALDO LUIZ ROSA XAVIER EIRELI - ME</t>
  </si>
  <si>
    <t>MMR-3944</t>
  </si>
  <si>
    <t>01.203.660/0001-32</t>
  </si>
  <si>
    <t>FUNDAÇÃO EDUCACIONAL DE ANICUNS</t>
  </si>
  <si>
    <t>MNI-3292</t>
  </si>
  <si>
    <t>MNI-3702</t>
  </si>
  <si>
    <t>MPF-5805</t>
  </si>
  <si>
    <t>FUSCA</t>
  </si>
  <si>
    <t>Castelo</t>
  </si>
  <si>
    <t>MPF-8508</t>
  </si>
  <si>
    <t>MPP-9379</t>
  </si>
  <si>
    <t>MQA-0909</t>
  </si>
  <si>
    <t>21.739.963/0001-81</t>
  </si>
  <si>
    <t>MARIA DE FATIMA SILVA - TRANSPOSTES -ME</t>
  </si>
  <si>
    <t>MQB-8695</t>
  </si>
  <si>
    <t>MQR-8723</t>
  </si>
  <si>
    <t>MQS-1806</t>
  </si>
  <si>
    <t>MQT-6861</t>
  </si>
  <si>
    <t>MASCA GRANVIA O</t>
  </si>
  <si>
    <t>MQV-7912</t>
  </si>
  <si>
    <t>15180 EOD NEOBUS SPEC</t>
  </si>
  <si>
    <t>MQX-5590</t>
  </si>
  <si>
    <t>MRL-6791</t>
  </si>
  <si>
    <t>MRP-6625</t>
  </si>
  <si>
    <t>MRW-6120</t>
  </si>
  <si>
    <t>MSE-3947</t>
  </si>
  <si>
    <t>MTH-0318</t>
  </si>
  <si>
    <t>MTO-4346</t>
  </si>
  <si>
    <t>23.537.151/0001-89</t>
  </si>
  <si>
    <t>M R DOS SANTOS - TRNSPORTES DE PASSAGEIROS E ENCOMENDAS - ME</t>
  </si>
  <si>
    <t>MTW-3492</t>
  </si>
  <si>
    <t>MUJ-9632</t>
  </si>
  <si>
    <t>MVH-3956</t>
  </si>
  <si>
    <t>MVH-4036</t>
  </si>
  <si>
    <t>MVH-5867</t>
  </si>
  <si>
    <t>MVL-4150</t>
  </si>
  <si>
    <t>MVM-8542</t>
  </si>
  <si>
    <t>LO 812</t>
  </si>
  <si>
    <t>MVP-2525</t>
  </si>
  <si>
    <t>MVR-9601</t>
  </si>
  <si>
    <t>22.436.073/0001-63</t>
  </si>
  <si>
    <t>ANTONIA DE SOUZA MILHOMEM EIRELI - ME</t>
  </si>
  <si>
    <t>MVT-3818</t>
  </si>
  <si>
    <t>MVW-7197</t>
  </si>
  <si>
    <t>07.655.622/0001-05</t>
  </si>
  <si>
    <t>OZILEIA DO NASCIMENTO PATRIARCA MOREIRA</t>
  </si>
  <si>
    <t>MVZ-0879</t>
  </si>
  <si>
    <t>VOLARE A6 MO</t>
  </si>
  <si>
    <t>09.350.795/0001-32</t>
  </si>
  <si>
    <t>ELCI PEREIRA LIMA - ME</t>
  </si>
  <si>
    <t>MWA-0484</t>
  </si>
  <si>
    <t>9.150 IBRAVA APOLLO</t>
  </si>
  <si>
    <t>MWI-0379</t>
  </si>
  <si>
    <t>23.905.329/0001-05</t>
  </si>
  <si>
    <t>IRANY LOIOLA DE ARAUJO AMARAL38580268168</t>
  </si>
  <si>
    <t>MWI-6995</t>
  </si>
  <si>
    <t>MWK-1539</t>
  </si>
  <si>
    <t>VOLARE W8 MO</t>
  </si>
  <si>
    <t>MWR-3542</t>
  </si>
  <si>
    <t>TRANSIT 350L BUS</t>
  </si>
  <si>
    <t>MWS-1916</t>
  </si>
  <si>
    <t>FORD TRANSIT REVES 16L</t>
  </si>
  <si>
    <t>MWS-2046</t>
  </si>
  <si>
    <t>MXA-7280</t>
  </si>
  <si>
    <t>MZF-9761</t>
  </si>
  <si>
    <t>313CDI SPRIMTERM</t>
  </si>
  <si>
    <t>MZQ-1889</t>
  </si>
  <si>
    <t>OF 1313</t>
  </si>
  <si>
    <t>NBC-6608</t>
  </si>
  <si>
    <t>NBH-3706</t>
  </si>
  <si>
    <t>NBK-6233</t>
  </si>
  <si>
    <t>03.479.811/0001-05</t>
  </si>
  <si>
    <t>BUENO TURISMO E TRANSPORTES LTDA - ME</t>
  </si>
  <si>
    <t>NDA-4595</t>
  </si>
  <si>
    <t>11.059.380/0001-56</t>
  </si>
  <si>
    <t>COOPERATIVA DE TRANSPORTE ESCOLAR PASSAGEIROS CARGAS E OUTROS DE FAZENDA NOVA</t>
  </si>
  <si>
    <t>NFC-7582</t>
  </si>
  <si>
    <t>Fazenda Nova</t>
  </si>
  <si>
    <t>02.347.232/0001-46</t>
  </si>
  <si>
    <t>HUGOTUR AGÊNCIA DE VIAGENS LTDA - ME</t>
  </si>
  <si>
    <t>NFE-5969</t>
  </si>
  <si>
    <t>17210 NEOBUS MEGA</t>
  </si>
  <si>
    <t>NFH-9707</t>
  </si>
  <si>
    <t>NFI-3581</t>
  </si>
  <si>
    <t>03.641.223/0001-26</t>
  </si>
  <si>
    <t>AUTO VIACAO GOIANESIA LTDA</t>
  </si>
  <si>
    <t>NFI-4464</t>
  </si>
  <si>
    <t>NFI-4544</t>
  </si>
  <si>
    <t>NFI-9181</t>
  </si>
  <si>
    <t>10.142.017/0001-37</t>
  </si>
  <si>
    <t>J C TRANSPORTE ESCOLAR E TURISMO LTDA</t>
  </si>
  <si>
    <t>NFK-1889</t>
  </si>
  <si>
    <t>NFN-9717</t>
  </si>
  <si>
    <t>02.089.969/0005-30</t>
  </si>
  <si>
    <t>LATICÍNIOS BELA VISTA LTDA</t>
  </si>
  <si>
    <t>NFO-9928</t>
  </si>
  <si>
    <t>NFP-7073</t>
  </si>
  <si>
    <t>NFR-6373</t>
  </si>
  <si>
    <t>14.263.884/0001-81</t>
  </si>
  <si>
    <t>ELIAS CANDIDO DE OLIVEIRA - ME</t>
  </si>
  <si>
    <t>NFU-5664</t>
  </si>
  <si>
    <t>CINTROEN</t>
  </si>
  <si>
    <t>NFU-7911</t>
  </si>
  <si>
    <t>17.890.527/0001-31</t>
  </si>
  <si>
    <t>JA PRIMUS TRANSPORTES LTDA - ME</t>
  </si>
  <si>
    <t>NFW-3883</t>
  </si>
  <si>
    <t>NFW-7921</t>
  </si>
  <si>
    <t>9.2 TCA NEOBUS TH</t>
  </si>
  <si>
    <t>NFY-2891</t>
  </si>
  <si>
    <t>NFZ-8139</t>
  </si>
  <si>
    <t>NGB-9214</t>
  </si>
  <si>
    <t>01.875.844/0001-49</t>
  </si>
  <si>
    <t>CITY TOUR TRANSPORTES TURISTICOS LTDA - EPP</t>
  </si>
  <si>
    <t>NGC-5108</t>
  </si>
  <si>
    <t>BUSSCAR JUM BUS R</t>
  </si>
  <si>
    <t>NGE-4439</t>
  </si>
  <si>
    <t>NGE-4489</t>
  </si>
  <si>
    <t>NGE-4519</t>
  </si>
  <si>
    <t>NGF-1996</t>
  </si>
  <si>
    <t>NGI-4905</t>
  </si>
  <si>
    <t>02.227.767/0001-83</t>
  </si>
  <si>
    <t>EXPRESSO SAO JOSE DO TOCANTINS LTDA</t>
  </si>
  <si>
    <t>NGI-7055</t>
  </si>
  <si>
    <t>04.330.451/0001-48</t>
  </si>
  <si>
    <t>STAFF LOCAÇÕES E EVENTOS LTDA - EPP</t>
  </si>
  <si>
    <t>NGK-6388</t>
  </si>
  <si>
    <t>NGK-7551</t>
  </si>
  <si>
    <t>NGM-0181</t>
  </si>
  <si>
    <t>NGN-8878</t>
  </si>
  <si>
    <t>NGO-9322</t>
  </si>
  <si>
    <t>NGP-4165</t>
  </si>
  <si>
    <t>NGT-3333</t>
  </si>
  <si>
    <t>NGT-3671</t>
  </si>
  <si>
    <t>NGT-6989</t>
  </si>
  <si>
    <t>07.382.177/0001-49</t>
  </si>
  <si>
    <t>VIEIRA TRANSPORTES LTDA - ME</t>
  </si>
  <si>
    <t>NGT-8397</t>
  </si>
  <si>
    <t>VOLARE V8 MO</t>
  </si>
  <si>
    <t>NGU-7319</t>
  </si>
  <si>
    <t>25.321.119/0001-97</t>
  </si>
  <si>
    <t>RR - TURISMO E LOCADORA LTDA - ME</t>
  </si>
  <si>
    <t>NGV-0323</t>
  </si>
  <si>
    <t>NGV-7047</t>
  </si>
  <si>
    <t>NGX-0041</t>
  </si>
  <si>
    <t>NGX-9085</t>
  </si>
  <si>
    <t>03.228.215/0001-52</t>
  </si>
  <si>
    <t>REY TRANSPORTE DIRECIONADO LTDA - ME</t>
  </si>
  <si>
    <t>NGX-9639</t>
  </si>
  <si>
    <t>NGZ-4486</t>
  </si>
  <si>
    <t>NHA-9391</t>
  </si>
  <si>
    <t>NHE-0830</t>
  </si>
  <si>
    <t>NHH-8063</t>
  </si>
  <si>
    <t>NIV-2688</t>
  </si>
  <si>
    <t>NJY-3182</t>
  </si>
  <si>
    <t>INDUSCAR ATILIS O</t>
  </si>
  <si>
    <t>18.209.990/0001-38</t>
  </si>
  <si>
    <t>NILVA ALVES DE TOLEDO</t>
  </si>
  <si>
    <t>NJY-7784</t>
  </si>
  <si>
    <t>NKA-0076</t>
  </si>
  <si>
    <t>01.650.167/0001-60</t>
  </si>
  <si>
    <t>ITA EMPRESA DE TRANSPORTES LTDA</t>
  </si>
  <si>
    <t>NKA-1647</t>
  </si>
  <si>
    <t>08.423.111/0001-12</t>
  </si>
  <si>
    <t>TRANS DIRECT TRANSPORTE E TURISMO LTDA</t>
  </si>
  <si>
    <t>NKB-0351</t>
  </si>
  <si>
    <t>NKB-3446</t>
  </si>
  <si>
    <t>NKB-7125</t>
  </si>
  <si>
    <t>03.510.489/0001-30</t>
  </si>
  <si>
    <t>DIRONTUR TRANSPORTE E TURISMO LTDA-ME</t>
  </si>
  <si>
    <t>NKB-7354</t>
  </si>
  <si>
    <t>MPOLO PARADIS DDR</t>
  </si>
  <si>
    <t>NKC-6627</t>
  </si>
  <si>
    <t>26.646.745/0001-16</t>
  </si>
  <si>
    <t>LUIZ CARLOS DA SILVA O GOIANINHO ME</t>
  </si>
  <si>
    <t>NKC-8964</t>
  </si>
  <si>
    <t>18.124.387/0001-53</t>
  </si>
  <si>
    <t>CELENIA MARIA DA ROCHA - ME</t>
  </si>
  <si>
    <t>NKE-3723</t>
  </si>
  <si>
    <t>NKE-5614</t>
  </si>
  <si>
    <t>NKF-7096</t>
  </si>
  <si>
    <t>12.820.634/0001-70</t>
  </si>
  <si>
    <t>VANDER TRANSPORTES LTDA - ME</t>
  </si>
  <si>
    <t>NKH-5611</t>
  </si>
  <si>
    <t>NKH-7518</t>
  </si>
  <si>
    <t>NKH-7677</t>
  </si>
  <si>
    <t>MARCOPOLO VOLARE</t>
  </si>
  <si>
    <t>NKI-3061</t>
  </si>
  <si>
    <t>NKJ-1404</t>
  </si>
  <si>
    <t>24.139.176/0001-97</t>
  </si>
  <si>
    <t>DERVAL PEREIRA ROSA 78312744134</t>
  </si>
  <si>
    <t>NKJ-4079</t>
  </si>
  <si>
    <t>NKJ-4568</t>
  </si>
  <si>
    <t>NKK-0019</t>
  </si>
  <si>
    <t>NKK-0333</t>
  </si>
  <si>
    <t>NKK-3630</t>
  </si>
  <si>
    <t>NKL-6955</t>
  </si>
  <si>
    <t>NKM-0394</t>
  </si>
  <si>
    <t>NKM-0764</t>
  </si>
  <si>
    <t>NKM-2524</t>
  </si>
  <si>
    <t>07.394.763/0001-03</t>
  </si>
  <si>
    <t>AF  TRANSPORTES E TURISMO LTDA ME</t>
  </si>
  <si>
    <t>NKO-1326</t>
  </si>
  <si>
    <t>05.648.958/0001-07</t>
  </si>
  <si>
    <t>MARCELO A. ROSA BARBOSA &amp; CIA. LTDA.</t>
  </si>
  <si>
    <t>NKQ-6619</t>
  </si>
  <si>
    <t>NKR-1327</t>
  </si>
  <si>
    <t>NKR-1347</t>
  </si>
  <si>
    <t>NKR-1397</t>
  </si>
  <si>
    <t>NKR-1417</t>
  </si>
  <si>
    <t>NKR-5199</t>
  </si>
  <si>
    <t>04.692.006/0001-28</t>
  </si>
  <si>
    <t>ARABUTAN TRANSPORTE E TURISMO LTDA</t>
  </si>
  <si>
    <t>NKR-7517</t>
  </si>
  <si>
    <t>NKR-8711</t>
  </si>
  <si>
    <t>01.031.060/0001-34</t>
  </si>
  <si>
    <t>EXPRESSO SATELITE NORTE LIMITADA</t>
  </si>
  <si>
    <t>NKS-0117</t>
  </si>
  <si>
    <t>NKS-3772</t>
  </si>
  <si>
    <t>26.185.126/0001-71</t>
  </si>
  <si>
    <t>JOSILEI RIBEIRO CAMELO 85448290159</t>
  </si>
  <si>
    <t>NKT-2429</t>
  </si>
  <si>
    <t>NKV-8818</t>
  </si>
  <si>
    <t>NKV-8948</t>
  </si>
  <si>
    <t>NKV-9452</t>
  </si>
  <si>
    <t>NKW-6368</t>
  </si>
  <si>
    <t>NKW-6428</t>
  </si>
  <si>
    <t>NKW-6478</t>
  </si>
  <si>
    <t>NKW-6548</t>
  </si>
  <si>
    <t>NKX-4885</t>
  </si>
  <si>
    <t>NKX-6129</t>
  </si>
  <si>
    <t>NKX-6199</t>
  </si>
  <si>
    <t>NKX-7455</t>
  </si>
  <si>
    <t>Águas Lindas de Goiás</t>
  </si>
  <si>
    <t>NKX-7505</t>
  </si>
  <si>
    <t>NKX-7535</t>
  </si>
  <si>
    <t>NKX-7585</t>
  </si>
  <si>
    <t>11.624.138/0001-88</t>
  </si>
  <si>
    <t>SEBASTIAO DIAS DE ABREU 21631743104</t>
  </si>
  <si>
    <t>NKY-4881</t>
  </si>
  <si>
    <t>NKY-8556</t>
  </si>
  <si>
    <t>NKY-8715</t>
  </si>
  <si>
    <t>07.834.887/0001-62</t>
  </si>
  <si>
    <t>TRANSPORTADORA SÃO JOSÉ DO TOCANTINS LTDA</t>
  </si>
  <si>
    <t>NKY-8804</t>
  </si>
  <si>
    <t>NKY-8824</t>
  </si>
  <si>
    <t>NKY-8874</t>
  </si>
  <si>
    <t>NKY-8974</t>
  </si>
  <si>
    <t>18.309.665/0001-47</t>
  </si>
  <si>
    <t>MARIA E SUZANE TURISMO LTDA - ME</t>
  </si>
  <si>
    <t>NKZ-4381</t>
  </si>
  <si>
    <t>09.469.626/0001-16</t>
  </si>
  <si>
    <t>VIGILATO &amp; CAMPOS TRANSPORTES E TURISMO LTDA - ME</t>
  </si>
  <si>
    <t>NKZ-4611</t>
  </si>
  <si>
    <t>NKZ-5965</t>
  </si>
  <si>
    <t>NLA-8843</t>
  </si>
  <si>
    <t>NLA-9006</t>
  </si>
  <si>
    <t>M.BENZ413CDI SPRINTERM</t>
  </si>
  <si>
    <t>Trindade - PE</t>
  </si>
  <si>
    <t>NLB-5161</t>
  </si>
  <si>
    <t>NLB-7927</t>
  </si>
  <si>
    <t>NLB-8067</t>
  </si>
  <si>
    <t>NLC-0958</t>
  </si>
  <si>
    <t>1.98</t>
  </si>
  <si>
    <t>10.605.636/0001-10</t>
  </si>
  <si>
    <t>O.R. DE OLIVEIRA BURITI</t>
  </si>
  <si>
    <t>NLD-1051</t>
  </si>
  <si>
    <t>Buriti de Goiás</t>
  </si>
  <si>
    <t>10.492.944/0001-87</t>
  </si>
  <si>
    <t>W.S. TURISMO LTDA - ME</t>
  </si>
  <si>
    <t>NLE-0988</t>
  </si>
  <si>
    <t>NLF-0743</t>
  </si>
  <si>
    <t>09.524.214/0001-31</t>
  </si>
  <si>
    <t>JR TRANSPORTES E TURISMO LTDA - ME</t>
  </si>
  <si>
    <t>NLF-7611</t>
  </si>
  <si>
    <t>NLG-1869</t>
  </si>
  <si>
    <t>NLG-5177</t>
  </si>
  <si>
    <t>NLH-2837</t>
  </si>
  <si>
    <t>NLH-7389</t>
  </si>
  <si>
    <t>VOLARE V6 ESC</t>
  </si>
  <si>
    <t>23.110.468/0001-34</t>
  </si>
  <si>
    <t>BOCAYUVA E MORAES TURISMO LTDA - ME</t>
  </si>
  <si>
    <t>NLH-7543</t>
  </si>
  <si>
    <t>NLH-8492</t>
  </si>
  <si>
    <t>NLH-9631</t>
  </si>
  <si>
    <t>NLH-9713</t>
  </si>
  <si>
    <t>INDUSCAR FOZ U</t>
  </si>
  <si>
    <t>NLH-9733</t>
  </si>
  <si>
    <t>24.618.445/0001-06</t>
  </si>
  <si>
    <t>EXPRESSO BOM SUCESSO LTDA</t>
  </si>
  <si>
    <t>NLI-1292</t>
  </si>
  <si>
    <t>NLI-6198</t>
  </si>
  <si>
    <t>10.121.785/0001-04</t>
  </si>
  <si>
    <t>JOSE OLIMPIO DE FARIA - ME</t>
  </si>
  <si>
    <t>NLJ-5445</t>
  </si>
  <si>
    <t>11.887.165/0001-43</t>
  </si>
  <si>
    <t>TORRE FORTE MONTAGEM INDUSTRIAL LTDA - ME</t>
  </si>
  <si>
    <t>NLK-2234</t>
  </si>
  <si>
    <t>NLL-7990</t>
  </si>
  <si>
    <t>21.346.670/0001-34</t>
  </si>
  <si>
    <t>LEANDRO ALVES TOLEDO</t>
  </si>
  <si>
    <t>NLN-3553</t>
  </si>
  <si>
    <t>NLO-0738</t>
  </si>
  <si>
    <t>00.757.914/0001-00</t>
  </si>
  <si>
    <t>WALTER PEREIRA PESSOA - ME</t>
  </si>
  <si>
    <t>NLO-9409</t>
  </si>
  <si>
    <t>NLP-1671</t>
  </si>
  <si>
    <t>NLP-3591</t>
  </si>
  <si>
    <t>17.499.585/0001-39</t>
  </si>
  <si>
    <t>FATIMA TRANSPORTES MAIA - EIRELI</t>
  </si>
  <si>
    <t>NLQ-3065</t>
  </si>
  <si>
    <t>NLQ-7359</t>
  </si>
  <si>
    <t>NLR-9374</t>
  </si>
  <si>
    <t>NLS-5358</t>
  </si>
  <si>
    <t>NLS-6979</t>
  </si>
  <si>
    <t>NLU-7669</t>
  </si>
  <si>
    <t>23.542.753/0001-24</t>
  </si>
  <si>
    <t>RONALDO ANACLETO SANTIAGO</t>
  </si>
  <si>
    <t>NLX-9253</t>
  </si>
  <si>
    <t>NLZ-9891</t>
  </si>
  <si>
    <t>NMR-1417</t>
  </si>
  <si>
    <t>M.BENZ413CDI GRIFVAN M</t>
  </si>
  <si>
    <t>NOP-9315</t>
  </si>
  <si>
    <t>NSF-5005</t>
  </si>
  <si>
    <t>NSG-1624</t>
  </si>
  <si>
    <t>NSK-9608</t>
  </si>
  <si>
    <t>24.221.588/0001-71</t>
  </si>
  <si>
    <t>MARLI COUTINHO MARQUES LACERDA 58634975134</t>
  </si>
  <si>
    <t>NSM-6427</t>
  </si>
  <si>
    <t>Santa Terezinha de Goiás</t>
  </si>
  <si>
    <t>NSN-4072</t>
  </si>
  <si>
    <t>11.200.793/0001-09</t>
  </si>
  <si>
    <t>QUALITY TRANSPORTE ESCOLAR E TURISMO LTDA - ME  2</t>
  </si>
  <si>
    <t>NSW-6793</t>
  </si>
  <si>
    <t>NSZ-7817</t>
  </si>
  <si>
    <t>NTN-0883</t>
  </si>
  <si>
    <t>NTN-1815</t>
  </si>
  <si>
    <t>NTN-3267</t>
  </si>
  <si>
    <t>NTN-4434</t>
  </si>
  <si>
    <t>NTN-4842</t>
  </si>
  <si>
    <t>NTN-5441</t>
  </si>
  <si>
    <t>NTN-7261</t>
  </si>
  <si>
    <t>NTN-7367</t>
  </si>
  <si>
    <t>NTP-4187</t>
  </si>
  <si>
    <t>NVM-5696</t>
  </si>
  <si>
    <t>NVO-0123</t>
  </si>
  <si>
    <t>JINBEI TOPIC SL</t>
  </si>
  <si>
    <t>01.540.533/0001-29</t>
  </si>
  <si>
    <t>COMPANHIA THERMAS DO RIO QUENTE</t>
  </si>
  <si>
    <t>NVO-2375</t>
  </si>
  <si>
    <t>Rio Quente</t>
  </si>
  <si>
    <t>NVO-2445</t>
  </si>
  <si>
    <t>NVO-2505</t>
  </si>
  <si>
    <t>NVO-2565</t>
  </si>
  <si>
    <t>11.963.004/0001-91</t>
  </si>
  <si>
    <t>RAMOS TRANSPORTES E TURISMO LTDA - ME</t>
  </si>
  <si>
    <t>NVO-2881</t>
  </si>
  <si>
    <t>13.672.801/0001-45</t>
  </si>
  <si>
    <t>ELIENE &amp; ELOISA LTDA</t>
  </si>
  <si>
    <t>NVO-3969</t>
  </si>
  <si>
    <t>NVO-5513</t>
  </si>
  <si>
    <t>NVO-5563</t>
  </si>
  <si>
    <t>NVP-2746</t>
  </si>
  <si>
    <t>NVQ-7505</t>
  </si>
  <si>
    <t>NVQ-7515</t>
  </si>
  <si>
    <t>NVQ-8154</t>
  </si>
  <si>
    <t>NVQ-9110</t>
  </si>
  <si>
    <t>NVR-8763</t>
  </si>
  <si>
    <t>NVS-3513</t>
  </si>
  <si>
    <t>19.747.175/0001-95</t>
  </si>
  <si>
    <t xml:space="preserve">JOÃO DA COSTA ALVES EIRELI - ME </t>
  </si>
  <si>
    <t>NVS-7753</t>
  </si>
  <si>
    <t>17.209.102/0001-14</t>
  </si>
  <si>
    <t>OPERADORA MOREIRA MESQUITA DE TURISMO LTDA</t>
  </si>
  <si>
    <t>NVT-0392</t>
  </si>
  <si>
    <t>18.066.279/0001-71</t>
  </si>
  <si>
    <t>MARCIA GOMES BARROS 92234100100</t>
  </si>
  <si>
    <t>NVT-8816</t>
  </si>
  <si>
    <t>NVT-9968</t>
  </si>
  <si>
    <t>NVU-2295</t>
  </si>
  <si>
    <t>NVU-2354</t>
  </si>
  <si>
    <t>NVU-2535</t>
  </si>
  <si>
    <t>NVU-2937</t>
  </si>
  <si>
    <t>05.953.456/0001-90</t>
  </si>
  <si>
    <t>BRILHANTE LOCADORA DE VEICULOS LTDA - ME</t>
  </si>
  <si>
    <t>NVU-3880</t>
  </si>
  <si>
    <t>NVU-4764</t>
  </si>
  <si>
    <t>NVU-4814</t>
  </si>
  <si>
    <t>NVU-4984</t>
  </si>
  <si>
    <t>NVU-5664</t>
  </si>
  <si>
    <t>NVU-6044</t>
  </si>
  <si>
    <t>NVU-6094</t>
  </si>
  <si>
    <t>NVV-4015</t>
  </si>
  <si>
    <t>NVV-5380</t>
  </si>
  <si>
    <t>NVV-9087</t>
  </si>
  <si>
    <t>NVV-9906</t>
  </si>
  <si>
    <t>NVV-9926</t>
  </si>
  <si>
    <t>NVV-9976</t>
  </si>
  <si>
    <t>NVW-0168</t>
  </si>
  <si>
    <t>NVW-0364</t>
  </si>
  <si>
    <t>NVW-1514</t>
  </si>
  <si>
    <t>NVW-1604</t>
  </si>
  <si>
    <t>NVW-1644</t>
  </si>
  <si>
    <t>18.497.563/0001-00</t>
  </si>
  <si>
    <t xml:space="preserve">ANTONIO DONIZETE PEREIRA NUNES  - ME </t>
  </si>
  <si>
    <t>NVW-1778</t>
  </si>
  <si>
    <t>NVW-2768</t>
  </si>
  <si>
    <t>NVW-3201</t>
  </si>
  <si>
    <t>W8 MO</t>
  </si>
  <si>
    <t>NVW-5070</t>
  </si>
  <si>
    <t>06.929.580/0001-82</t>
  </si>
  <si>
    <t>ELIOMAR CORRETORA DE SEGUROS E TRANSPORTES LTDA ME</t>
  </si>
  <si>
    <t>NVW-6017</t>
  </si>
  <si>
    <t>NVW-9506</t>
  </si>
  <si>
    <t>NVX-1769</t>
  </si>
  <si>
    <t>18.320 EOT IRIZAR PB</t>
  </si>
  <si>
    <t>01.828.599/0001-19</t>
  </si>
  <si>
    <t>VIAÇÃO CUNHA LTDA - ME</t>
  </si>
  <si>
    <t>NVX-2890</t>
  </si>
  <si>
    <t>NVX-2990</t>
  </si>
  <si>
    <t>NVX-4160</t>
  </si>
  <si>
    <t>NVX-5606</t>
  </si>
  <si>
    <t>15.130.646/0001-60</t>
  </si>
  <si>
    <t>V. V. DA SILVA EIRELI - ME</t>
  </si>
  <si>
    <t>NVX-9709</t>
  </si>
  <si>
    <t>JUMPER M33M 23S</t>
  </si>
  <si>
    <t>NVY-2153</t>
  </si>
  <si>
    <t>24.767.898/0001-96</t>
  </si>
  <si>
    <t>VALDIRENE DE SOUSA ARAÚJO NOGUEIRA 9076167100</t>
  </si>
  <si>
    <t>NVY-3313</t>
  </si>
  <si>
    <t>21.510.393/0001-53</t>
  </si>
  <si>
    <t>J.V. TRANSPORTE E TURISMO LTDA - ME</t>
  </si>
  <si>
    <t>NVZ-2777</t>
  </si>
  <si>
    <t>NVZ-9333</t>
  </si>
  <si>
    <t>NWA-3377</t>
  </si>
  <si>
    <t>NWA-3574</t>
  </si>
  <si>
    <t>NWA-6584</t>
  </si>
  <si>
    <t>NWA-6624</t>
  </si>
  <si>
    <t>NWA-6854</t>
  </si>
  <si>
    <t>NWA-6964</t>
  </si>
  <si>
    <t>24.484.908/0001-86</t>
  </si>
  <si>
    <t>TTL TRANSPORTE E TURISMO EIRELI - ME</t>
  </si>
  <si>
    <t>NWA-9751</t>
  </si>
  <si>
    <t>NWB-5344</t>
  </si>
  <si>
    <t>NWB-5481</t>
  </si>
  <si>
    <t>NWB-5654</t>
  </si>
  <si>
    <t>NWB-7442</t>
  </si>
  <si>
    <t>NWB-8980</t>
  </si>
  <si>
    <t>NWB-9392</t>
  </si>
  <si>
    <t>NWC-3399</t>
  </si>
  <si>
    <t>NWC-3996</t>
  </si>
  <si>
    <t>12.496.526/0001-93</t>
  </si>
  <si>
    <t>CORDEIRO &amp; SOUSA TRANSPORTE E TURISMO LTDA - ME</t>
  </si>
  <si>
    <t>NWC-4343</t>
  </si>
  <si>
    <t>NWC-5003</t>
  </si>
  <si>
    <t>52.397.767/0015-03</t>
  </si>
  <si>
    <t>TRANSPORTADORA VERONESE LTDA</t>
  </si>
  <si>
    <t>NWD-1196</t>
  </si>
  <si>
    <t>MASCA GRANMIDI O</t>
  </si>
  <si>
    <t>NWD-7373</t>
  </si>
  <si>
    <t>NWE-1122</t>
  </si>
  <si>
    <t>NWE-1908</t>
  </si>
  <si>
    <t>NWE-3529</t>
  </si>
  <si>
    <t>NWF-9822</t>
  </si>
  <si>
    <t>NWH-2839</t>
  </si>
  <si>
    <t>NWH-3932</t>
  </si>
  <si>
    <t>NWH-4619</t>
  </si>
  <si>
    <t>NWH-9404</t>
  </si>
  <si>
    <t>Bom Jardim de Goiás</t>
  </si>
  <si>
    <t>NWI-0724</t>
  </si>
  <si>
    <t>NWI-0904</t>
  </si>
  <si>
    <t>NWI-2464</t>
  </si>
  <si>
    <t>NWJ-1828</t>
  </si>
  <si>
    <t>09.179.393/0001-17</t>
  </si>
  <si>
    <t>M N DE QUEIROZ &amp; CIA LTDA   2</t>
  </si>
  <si>
    <t>NWJ-4145</t>
  </si>
  <si>
    <t>NWJ-7863</t>
  </si>
  <si>
    <t>NWK-7507</t>
  </si>
  <si>
    <t>NWL-5374</t>
  </si>
  <si>
    <t>NWM-3357</t>
  </si>
  <si>
    <t>NWM-8487</t>
  </si>
  <si>
    <t>W8 ON</t>
  </si>
  <si>
    <t>NWN-1717</t>
  </si>
  <si>
    <t>V8L ON</t>
  </si>
  <si>
    <t>12.483.796/0001-60</t>
  </si>
  <si>
    <t>RESENDE &amp; RESENDE TRANSPORTES E TURISMO LTDA</t>
  </si>
  <si>
    <t>NWN-1881</t>
  </si>
  <si>
    <t>16.826.426/0001-39</t>
  </si>
  <si>
    <t>MINACU - TRANSPORTE E TURISMO LTDA - ME</t>
  </si>
  <si>
    <t>NWN-3070</t>
  </si>
  <si>
    <t>Minaçu</t>
  </si>
  <si>
    <t>NWN-4223</t>
  </si>
  <si>
    <t>NWN-5655</t>
  </si>
  <si>
    <t>10.366.153/0001-00</t>
  </si>
  <si>
    <t>D.E.M.P TURISMO LTDA - ME</t>
  </si>
  <si>
    <t>NWN-9996</t>
  </si>
  <si>
    <t>NWO-4367</t>
  </si>
  <si>
    <t>NWO-6835</t>
  </si>
  <si>
    <t>10.524.210/0001-32</t>
  </si>
  <si>
    <t>CALEBE MIRANDA DOS SANTOS</t>
  </si>
  <si>
    <t>NWO-7389</t>
  </si>
  <si>
    <t>NWP-0234</t>
  </si>
  <si>
    <t>NWP-6630</t>
  </si>
  <si>
    <t>São Francisco de Goiás</t>
  </si>
  <si>
    <t>10.594.800/0001-31</t>
  </si>
  <si>
    <t>HAASE MONTAGEM INDUSTRIAL E CALDEIRARIA LTDA</t>
  </si>
  <si>
    <t>NWP-7066</t>
  </si>
  <si>
    <t>10.914.127/0001-70</t>
  </si>
  <si>
    <t>GUEDES E CIRQUEIRA LTDA - ME</t>
  </si>
  <si>
    <t>NWP-8287</t>
  </si>
  <si>
    <t>NWQ-6373</t>
  </si>
  <si>
    <t>NWQ-7068</t>
  </si>
  <si>
    <t>08.323.251/0001-19</t>
  </si>
  <si>
    <t>M &amp; D TURISMO LTDA - ME</t>
  </si>
  <si>
    <t>NWR-2432</t>
  </si>
  <si>
    <t>NWR-4575</t>
  </si>
  <si>
    <t>NYR-4668</t>
  </si>
  <si>
    <t>Salvador</t>
  </si>
  <si>
    <t>NZF-8142</t>
  </si>
  <si>
    <t>22.636.703/0001-43</t>
  </si>
  <si>
    <t>GILSON SOUZA DIAS EIRELI - ME</t>
  </si>
  <si>
    <t>OAN-1098</t>
  </si>
  <si>
    <t>Santa Rita do Araguaia</t>
  </si>
  <si>
    <t>OFQ-2542</t>
  </si>
  <si>
    <t>OFW-8895</t>
  </si>
  <si>
    <t>OGH-1251</t>
  </si>
  <si>
    <t>OGH-1301</t>
  </si>
  <si>
    <t>OGH-3158</t>
  </si>
  <si>
    <t>COMIL VERSATILE R</t>
  </si>
  <si>
    <t>OGH-3198</t>
  </si>
  <si>
    <t>OGH-3578</t>
  </si>
  <si>
    <t>OGH-5697</t>
  </si>
  <si>
    <t>OGH-8617</t>
  </si>
  <si>
    <t>OGH-8707</t>
  </si>
  <si>
    <t>OGI-8259</t>
  </si>
  <si>
    <t>03.152.256/0001-02</t>
  </si>
  <si>
    <t>RODRIGO ANDRADE TAVARES EIRELI -  ME</t>
  </si>
  <si>
    <t>OGI-8962</t>
  </si>
  <si>
    <t>05.610.236/0001-63</t>
  </si>
  <si>
    <t>MACEDO E SANTOS TRANSPORTES LTDA - ME</t>
  </si>
  <si>
    <t>OGJ-0565</t>
  </si>
  <si>
    <t>OGJ-1039</t>
  </si>
  <si>
    <t>OGJ-1300</t>
  </si>
  <si>
    <t>OGJ-2107</t>
  </si>
  <si>
    <t>OGJ-2176</t>
  </si>
  <si>
    <t>OGJ-2657</t>
  </si>
  <si>
    <t>OGJ-3173</t>
  </si>
  <si>
    <t>OGK-0091</t>
  </si>
  <si>
    <t>OGK-0917</t>
  </si>
  <si>
    <t>OGK-3239</t>
  </si>
  <si>
    <t>OGK-3885</t>
  </si>
  <si>
    <t>OGK-7711</t>
  </si>
  <si>
    <t>OGK-7782</t>
  </si>
  <si>
    <t>OGK-8746</t>
  </si>
  <si>
    <t>OGK-8795</t>
  </si>
  <si>
    <t>07.203.363/0001-73</t>
  </si>
  <si>
    <t>G DE P OLIVEIRA - ME</t>
  </si>
  <si>
    <t>OGK-9031</t>
  </si>
  <si>
    <t>413 CDI SPRINTERM</t>
  </si>
  <si>
    <t>Crixás</t>
  </si>
  <si>
    <t>OGL-1701</t>
  </si>
  <si>
    <t>CARGO 2422 T</t>
  </si>
  <si>
    <t>OGL-2372</t>
  </si>
  <si>
    <t>12.395.132/0001-49</t>
  </si>
  <si>
    <t>CANEDO TURISMO LTDA -  ME</t>
  </si>
  <si>
    <t>OGL-7822</t>
  </si>
  <si>
    <t>16.617.187/0001-07</t>
  </si>
  <si>
    <t>LUCIANA TAVARES LOPES CAMARGO - ME</t>
  </si>
  <si>
    <t>OGL-9440</t>
  </si>
  <si>
    <t>JUMPER M35LH 23S</t>
  </si>
  <si>
    <t>OGM-0127</t>
  </si>
  <si>
    <t>OGM-1716</t>
  </si>
  <si>
    <t>OGM-5268</t>
  </si>
  <si>
    <t>OGM-6534</t>
  </si>
  <si>
    <t>02.729.226/0001-53</t>
  </si>
  <si>
    <t>ARAGUATUR VIAGENS E TURISMO LTDA</t>
  </si>
  <si>
    <t>OGN-2071</t>
  </si>
  <si>
    <t>OGN-3266</t>
  </si>
  <si>
    <t>18.093.744/0001-63</t>
  </si>
  <si>
    <t>LETS GO LTDA - ME</t>
  </si>
  <si>
    <t>OGN-6966</t>
  </si>
  <si>
    <t>OGN-8201</t>
  </si>
  <si>
    <t>OGO-4097</t>
  </si>
  <si>
    <t>OGO-6101</t>
  </si>
  <si>
    <t>OGO-6525</t>
  </si>
  <si>
    <t>OGO-8481</t>
  </si>
  <si>
    <t>OGO-9781</t>
  </si>
  <si>
    <t>OGP-0435</t>
  </si>
  <si>
    <t>OGP-4418</t>
  </si>
  <si>
    <t>OGP-6158</t>
  </si>
  <si>
    <t>OGQ-3036</t>
  </si>
  <si>
    <t>OGQ-3522</t>
  </si>
  <si>
    <t>OGQ-5102</t>
  </si>
  <si>
    <t>OGQ-6414</t>
  </si>
  <si>
    <t>OGQ-6554</t>
  </si>
  <si>
    <t>OGQ-6584</t>
  </si>
  <si>
    <t>OGQ-6684</t>
  </si>
  <si>
    <t>OGQ-6714</t>
  </si>
  <si>
    <t>05.818.586/0001-10</t>
  </si>
  <si>
    <t>EDILSON HONÓRIO TRANSPORTE - ME</t>
  </si>
  <si>
    <t>OGQ-7981</t>
  </si>
  <si>
    <t>OGR-0694</t>
  </si>
  <si>
    <t>OGR-1281</t>
  </si>
  <si>
    <t>OGR-4410</t>
  </si>
  <si>
    <t>OGR-6497</t>
  </si>
  <si>
    <t>04.250.867/0001-56</t>
  </si>
  <si>
    <t>GRAND BRASIL TUR LTDA - ME</t>
  </si>
  <si>
    <t>OGS-2028</t>
  </si>
  <si>
    <t>02.851.400/0001-36</t>
  </si>
  <si>
    <t>TRANSPORTE COLETIVO DUARTE LTDA</t>
  </si>
  <si>
    <t>OGS-3472</t>
  </si>
  <si>
    <t>OGS-3572</t>
  </si>
  <si>
    <t>04.777.928/0001-38</t>
  </si>
  <si>
    <t>EJOSUL TRANSPORTES LTDA - ME</t>
  </si>
  <si>
    <t>OGS-4463</t>
  </si>
  <si>
    <t>OGS-4973</t>
  </si>
  <si>
    <t>OGS-5887</t>
  </si>
  <si>
    <t>OGS-9411</t>
  </si>
  <si>
    <t>OGT-4090</t>
  </si>
  <si>
    <t>06.178.980/0001-01</t>
  </si>
  <si>
    <t>CARVALHO TUR TRANSPORTE E TURISMO LTDA - ME</t>
  </si>
  <si>
    <t>OGT-7825</t>
  </si>
  <si>
    <t>OGT-9116</t>
  </si>
  <si>
    <t>OGU-3367</t>
  </si>
  <si>
    <t>10.591.566/0001-99</t>
  </si>
  <si>
    <t>CALDAS NOVAS TAXI LTDA - ME</t>
  </si>
  <si>
    <t>OGU-3372</t>
  </si>
  <si>
    <t>OGU-4785</t>
  </si>
  <si>
    <t>OGU-8326</t>
  </si>
  <si>
    <t>24.382.583/0001-20</t>
  </si>
  <si>
    <t>ANA CÂNDIDA TURISMO - EIRELI ME</t>
  </si>
  <si>
    <t>OGU-8456</t>
  </si>
  <si>
    <t>OGV-9653</t>
  </si>
  <si>
    <t>OGW-0673</t>
  </si>
  <si>
    <t>OGW-0753</t>
  </si>
  <si>
    <t>OGW-0763</t>
  </si>
  <si>
    <t>OGW-0813</t>
  </si>
  <si>
    <t>OGW-0843</t>
  </si>
  <si>
    <t>OGW-2693</t>
  </si>
  <si>
    <t>OGW-4635</t>
  </si>
  <si>
    <t>20.362.536/0001-64</t>
  </si>
  <si>
    <t>TRANSESTUR TRANSPORTE ESCOLAR E TURISMO LTDA</t>
  </si>
  <si>
    <t>OGW-7677</t>
  </si>
  <si>
    <t>OGW-9962</t>
  </si>
  <si>
    <t>OGX-3904</t>
  </si>
  <si>
    <t>OGX-4254</t>
  </si>
  <si>
    <t>0015-10-01 00:00:00</t>
  </si>
  <si>
    <t>0016-10-01 00:00:00</t>
  </si>
  <si>
    <t>OGX-4304</t>
  </si>
  <si>
    <t>OGX-9628</t>
  </si>
  <si>
    <t>09.720.107/0001-89</t>
  </si>
  <si>
    <t>DANIEL DA ROSA - ME</t>
  </si>
  <si>
    <t>OGY-0821</t>
  </si>
  <si>
    <t>OGY-2301</t>
  </si>
  <si>
    <t>OGY-6007</t>
  </si>
  <si>
    <t>37.404.597/0001-40</t>
  </si>
  <si>
    <t>LIGATUR TRANSPORTES EIRELI - ME</t>
  </si>
  <si>
    <t>OGY-6932</t>
  </si>
  <si>
    <t>18.770.055/0001-46</t>
  </si>
  <si>
    <t>LEONCIO TURISMO LTDA</t>
  </si>
  <si>
    <t>OGY-7425</t>
  </si>
  <si>
    <t>OGY-7504</t>
  </si>
  <si>
    <t>OGY-7910</t>
  </si>
  <si>
    <t>OGY-7994</t>
  </si>
  <si>
    <t>OGY-8698</t>
  </si>
  <si>
    <t>OGY-9233</t>
  </si>
  <si>
    <t>12.924.305/0001-79</t>
  </si>
  <si>
    <t>PORTAL DO RIO QUENTE TRANSPORTES LTDA</t>
  </si>
  <si>
    <t>OGZ-3677</t>
  </si>
  <si>
    <t>OGZ-4308</t>
  </si>
  <si>
    <t>DUCATO M BUS RONTAN</t>
  </si>
  <si>
    <t>OGZ-4828</t>
  </si>
  <si>
    <t>07.389.060/0001-97</t>
  </si>
  <si>
    <t>S. N. DA SILVA &amp; CIA LTDA - ME</t>
  </si>
  <si>
    <t>OGZ-5065</t>
  </si>
  <si>
    <t>OGZ-8207</t>
  </si>
  <si>
    <t>OHA-2170</t>
  </si>
  <si>
    <t>M.BENZ 413CDI MARTI ON</t>
  </si>
  <si>
    <t>OHA-2180</t>
  </si>
  <si>
    <t>OLH-4666</t>
  </si>
  <si>
    <t>OMH-2580</t>
  </si>
  <si>
    <t>I/M</t>
  </si>
  <si>
    <t>CDI SPR TCA MIC</t>
  </si>
  <si>
    <t>05.958.765/0001-52</t>
  </si>
  <si>
    <t>L.M. DOS SANTOS ALVES - EIRELI - ME</t>
  </si>
  <si>
    <t>OMI-4101</t>
  </si>
  <si>
    <t>DW9 ON</t>
  </si>
  <si>
    <t>OMI-5285</t>
  </si>
  <si>
    <t>OMI-9727</t>
  </si>
  <si>
    <t>OMJ-1003</t>
  </si>
  <si>
    <t>MASTER EUR STDL3</t>
  </si>
  <si>
    <t>OMJ-1486</t>
  </si>
  <si>
    <t>MASCA GRAN MIDI U</t>
  </si>
  <si>
    <t>OMJ-1546</t>
  </si>
  <si>
    <t>OMJ-1566</t>
  </si>
  <si>
    <t>OMJ-1596</t>
  </si>
  <si>
    <t>OMJ-1626</t>
  </si>
  <si>
    <t>OMJ-1636</t>
  </si>
  <si>
    <t>OMJ-1656</t>
  </si>
  <si>
    <t>OMJ-1686</t>
  </si>
  <si>
    <t>OMJ-1716</t>
  </si>
  <si>
    <t>OMJ-1729</t>
  </si>
  <si>
    <t>OMJ-1806</t>
  </si>
  <si>
    <t>OMJ-1846</t>
  </si>
  <si>
    <t>OMJ-1876</t>
  </si>
  <si>
    <t>OMJ-1896</t>
  </si>
  <si>
    <t>OMJ-1906</t>
  </si>
  <si>
    <t>OMJ-2036</t>
  </si>
  <si>
    <t>OMJ-2046</t>
  </si>
  <si>
    <t>OMJ-4634</t>
  </si>
  <si>
    <t>OMJ-4716</t>
  </si>
  <si>
    <t>OMJ-4766</t>
  </si>
  <si>
    <t>OMJ-4796</t>
  </si>
  <si>
    <t>21.611.852/0001-95</t>
  </si>
  <si>
    <t>ERNANDE ARAUJO DA SILVA - ME</t>
  </si>
  <si>
    <t>OMJ-6299</t>
  </si>
  <si>
    <t>08.720.482/0001-66</t>
  </si>
  <si>
    <t>ARAGUAIA EVENTOS E TRANSPORTES LTDA - EPP</t>
  </si>
  <si>
    <t>OMJ-7963</t>
  </si>
  <si>
    <t>OMJ-9191</t>
  </si>
  <si>
    <t>24.803.199/0001-54</t>
  </si>
  <si>
    <t>DONIZETE MARTINS DE OLIVEIRA - ME</t>
  </si>
  <si>
    <t>OMJ-9537</t>
  </si>
  <si>
    <t>OMK-0001</t>
  </si>
  <si>
    <t>OMK-0389</t>
  </si>
  <si>
    <t>OMK-2121</t>
  </si>
  <si>
    <t>OMK-2272</t>
  </si>
  <si>
    <t>OMK-6921</t>
  </si>
  <si>
    <t>OMK-7488</t>
  </si>
  <si>
    <t>13.282.970/0001-79</t>
  </si>
  <si>
    <t>E.A.L. RIBEIRO - TRANSPORTE</t>
  </si>
  <si>
    <t>OMK-9146</t>
  </si>
  <si>
    <t>OML-0337</t>
  </si>
  <si>
    <t>OML-0526</t>
  </si>
  <si>
    <t>OML-0645</t>
  </si>
  <si>
    <t>OML-0742</t>
  </si>
  <si>
    <t>OML-0880</t>
  </si>
  <si>
    <t>17.214.245/0001-14</t>
  </si>
  <si>
    <t>TRANS MORAIS LTDA-ME</t>
  </si>
  <si>
    <t>OML-1654</t>
  </si>
  <si>
    <t>OML-5442</t>
  </si>
  <si>
    <t>Edealina</t>
  </si>
  <si>
    <t>OML-9232</t>
  </si>
  <si>
    <t>OMM-2269</t>
  </si>
  <si>
    <t>OMM-3893</t>
  </si>
  <si>
    <t>VOLARE WL ON</t>
  </si>
  <si>
    <t>OMM-5919</t>
  </si>
  <si>
    <t>OMM-6068</t>
  </si>
  <si>
    <t>13.492.331/0001-38</t>
  </si>
  <si>
    <t>SERVIÇOS E TRANSPORTES PEDROSA LTDA - ME</t>
  </si>
  <si>
    <t>OMM-6580</t>
  </si>
  <si>
    <t>OMM-6980</t>
  </si>
  <si>
    <t>OMM-7196</t>
  </si>
  <si>
    <t>OMM-7356</t>
  </si>
  <si>
    <t>OMM-7436</t>
  </si>
  <si>
    <t>OMM-9076</t>
  </si>
  <si>
    <t>17.415.045/0001-20</t>
  </si>
  <si>
    <t>COOPERATIVA DE TRANSPORTES DE PESSOAS E CARGAS DE ITAPURANGA</t>
  </si>
  <si>
    <t>OMN-0569</t>
  </si>
  <si>
    <t>MASTER EUR ESCL2</t>
  </si>
  <si>
    <t>OMN-2004</t>
  </si>
  <si>
    <t>OMN-2893</t>
  </si>
  <si>
    <t>515CDISPRINTERM</t>
  </si>
  <si>
    <t>OMN-3319</t>
  </si>
  <si>
    <t>09.223.972/0001-10</t>
  </si>
  <si>
    <t>MACELIO TRANSPORTE E TURISMO LTDA - ME</t>
  </si>
  <si>
    <t>OMN-4494</t>
  </si>
  <si>
    <t>OMN-4683</t>
  </si>
  <si>
    <t>OMN-5168</t>
  </si>
  <si>
    <t>OMN-5366</t>
  </si>
  <si>
    <t>OMN-7408</t>
  </si>
  <si>
    <t>OMN-7470</t>
  </si>
  <si>
    <t>OMN-7537</t>
  </si>
  <si>
    <t>OMN-9681</t>
  </si>
  <si>
    <t>OMO-3002</t>
  </si>
  <si>
    <t>OMO-4477</t>
  </si>
  <si>
    <t>17.795.839/0001-66</t>
  </si>
  <si>
    <t>DO CARMO E CARVALHO VIAGEM E TURISMO LTDA - ME</t>
  </si>
  <si>
    <t>OMO-5590</t>
  </si>
  <si>
    <t>26.581.613/0001-53</t>
  </si>
  <si>
    <t>ANILSON JOSE DA SILVA 53252900106</t>
  </si>
  <si>
    <t>OMO-7242</t>
  </si>
  <si>
    <t>12.683.325/0001-03</t>
  </si>
  <si>
    <t>IVAILTO ALVES DOS SANTOS 49358944587</t>
  </si>
  <si>
    <t>OMO-7349</t>
  </si>
  <si>
    <t>22.222.085/0001-95</t>
  </si>
  <si>
    <t>ELI MARUDEIRA DA SILVA</t>
  </si>
  <si>
    <t>OMO-8989</t>
  </si>
  <si>
    <t>Nova América</t>
  </si>
  <si>
    <t>OMP-9200</t>
  </si>
  <si>
    <t>OMP-9226</t>
  </si>
  <si>
    <t>OMQ-0226</t>
  </si>
  <si>
    <t>OMQ-6522</t>
  </si>
  <si>
    <t>OMQ-7478</t>
  </si>
  <si>
    <t>OMQ-7606</t>
  </si>
  <si>
    <t>OMQ-9568</t>
  </si>
  <si>
    <t>OMQ-9832</t>
  </si>
  <si>
    <t>OMR-0738</t>
  </si>
  <si>
    <t>OMR-1208</t>
  </si>
  <si>
    <t>OMR-1531</t>
  </si>
  <si>
    <t>OMR-2602</t>
  </si>
  <si>
    <t>OMR-3254</t>
  </si>
  <si>
    <t>OMR-3335</t>
  </si>
  <si>
    <t>OMR-3355</t>
  </si>
  <si>
    <t>MASCA ROMA R</t>
  </si>
  <si>
    <t>OMR-3535</t>
  </si>
  <si>
    <t>OMR-4005</t>
  </si>
  <si>
    <t>OMR-4185</t>
  </si>
  <si>
    <t>OMR-4455</t>
  </si>
  <si>
    <t>OMR-4545</t>
  </si>
  <si>
    <t>OMR-4555</t>
  </si>
  <si>
    <t>OMR-5005</t>
  </si>
  <si>
    <t>07.085.553/0001-33</t>
  </si>
  <si>
    <t>SINTIA BENTO DOS REIS ME</t>
  </si>
  <si>
    <t>OMR-7275</t>
  </si>
  <si>
    <t>09.372.652/0001-21</t>
  </si>
  <si>
    <t>CONEXÃO TRANSPORTES LTDA - ME</t>
  </si>
  <si>
    <t>OMR-8252</t>
  </si>
  <si>
    <t>Novo Brasil</t>
  </si>
  <si>
    <t>OMS-1074</t>
  </si>
  <si>
    <t>INDUSCAR SOLAR R</t>
  </si>
  <si>
    <t>OMS-1084</t>
  </si>
  <si>
    <t>OMS-1094</t>
  </si>
  <si>
    <t>OMS-1454</t>
  </si>
  <si>
    <t>OMS-1524</t>
  </si>
  <si>
    <t>OMS-3610</t>
  </si>
  <si>
    <t>VOLARE W9 ESC</t>
  </si>
  <si>
    <t>OMS-4854</t>
  </si>
  <si>
    <t>OMS-8234</t>
  </si>
  <si>
    <t>20.231.066/0001-08</t>
  </si>
  <si>
    <t>JUNIO VENANCIO DA SILVA 96679808120</t>
  </si>
  <si>
    <t>OMT-4090</t>
  </si>
  <si>
    <t>OMT-4307</t>
  </si>
  <si>
    <t>05.933.111/0001-74</t>
  </si>
  <si>
    <t>THW - TRANSPORTES ESCOLARES E TURISMO LTDA - ME</t>
  </si>
  <si>
    <t>OMT-6850</t>
  </si>
  <si>
    <t>OMT-6861</t>
  </si>
  <si>
    <t>04.579.527/0001-73</t>
  </si>
  <si>
    <t>GIRASSOIS TRANSPORTES LTDA - ME</t>
  </si>
  <si>
    <t>OMU-1998</t>
  </si>
  <si>
    <t>OMU-2110</t>
  </si>
  <si>
    <t>OMU-2450</t>
  </si>
  <si>
    <t>OMU-3250</t>
  </si>
  <si>
    <t>OMU-3538</t>
  </si>
  <si>
    <t>BOXER M350LH 2.3</t>
  </si>
  <si>
    <t>OMU-6810</t>
  </si>
  <si>
    <t>OMU-9606</t>
  </si>
  <si>
    <t>OMV-0391</t>
  </si>
  <si>
    <t>OMV-0660</t>
  </si>
  <si>
    <t>24.757.997/0001-97</t>
  </si>
  <si>
    <t>JPV TRANSPORTES TURISMO E EVENTOS LTDA - ME</t>
  </si>
  <si>
    <t>OMV-1013</t>
  </si>
  <si>
    <t>OMV-2167</t>
  </si>
  <si>
    <t>OMV-3045</t>
  </si>
  <si>
    <t>OMV-7184</t>
  </si>
  <si>
    <t>17.422.785/0001-93</t>
  </si>
  <si>
    <t>EDLEI PEREIRA DA SILVA  - ME</t>
  </si>
  <si>
    <t>OMV-7211</t>
  </si>
  <si>
    <t>OMV-8444</t>
  </si>
  <si>
    <t>OMV-8484</t>
  </si>
  <si>
    <t>OMV-8844</t>
  </si>
  <si>
    <t>OMV-9858</t>
  </si>
  <si>
    <t>OMW-0157</t>
  </si>
  <si>
    <t>OMW-1117</t>
  </si>
  <si>
    <t>OMW-1543</t>
  </si>
  <si>
    <t>OMW-1553</t>
  </si>
  <si>
    <t>OMW-1563</t>
  </si>
  <si>
    <t>OMW-1573</t>
  </si>
  <si>
    <t>OMW-1583</t>
  </si>
  <si>
    <t>OMW-1593</t>
  </si>
  <si>
    <t>OMW-1603</t>
  </si>
  <si>
    <t>OMW-4005</t>
  </si>
  <si>
    <t>OMW-6304</t>
  </si>
  <si>
    <t>OMW-6414</t>
  </si>
  <si>
    <t>OMW-6454</t>
  </si>
  <si>
    <t>OMW-8205</t>
  </si>
  <si>
    <t>OMW-8584</t>
  </si>
  <si>
    <t>OMW-9355</t>
  </si>
  <si>
    <t>OMX-0407</t>
  </si>
  <si>
    <t>OMX-1724</t>
  </si>
  <si>
    <t>OMX-2727</t>
  </si>
  <si>
    <t>24.815.692/0001-94</t>
  </si>
  <si>
    <t>CLEUZA FERNANDES NOGUEIRA 46423796149</t>
  </si>
  <si>
    <t>OMX-3609</t>
  </si>
  <si>
    <t>OMX-6394</t>
  </si>
  <si>
    <t>OMX-6464</t>
  </si>
  <si>
    <t>OMX-6847</t>
  </si>
  <si>
    <t>OMX-7069</t>
  </si>
  <si>
    <t>OMX-8013</t>
  </si>
  <si>
    <t>Nerópolis</t>
  </si>
  <si>
    <t>OMY-5762</t>
  </si>
  <si>
    <t>OMY-6464</t>
  </si>
  <si>
    <t>OMY-6512</t>
  </si>
  <si>
    <t>OMY-7292</t>
  </si>
  <si>
    <t>19.448.953/0001-45</t>
  </si>
  <si>
    <t>RODRIGO BRITO WINDER - ME</t>
  </si>
  <si>
    <t>OMY-8535</t>
  </si>
  <si>
    <t>OMZ-1367</t>
  </si>
  <si>
    <t>OMZ-4034</t>
  </si>
  <si>
    <t>18.341.796/0001-01</t>
  </si>
  <si>
    <t>JOAO BATISSTA DUARTE 82065381191</t>
  </si>
  <si>
    <t>OMZ-5935</t>
  </si>
  <si>
    <t>OMZ-8180</t>
  </si>
  <si>
    <t>24.198.468/0001-09</t>
  </si>
  <si>
    <t>FRANCISCO DE ASSIS DE SOUZA 54385709653</t>
  </si>
  <si>
    <t>OMZ-8929</t>
  </si>
  <si>
    <t>JUMPER M35LH 2.3</t>
  </si>
  <si>
    <t>03.865.131/0001-20</t>
  </si>
  <si>
    <t>MANOEL TURISMO LTDA - EPP</t>
  </si>
  <si>
    <t>ONA-1831</t>
  </si>
  <si>
    <t>36.870.186/0001-87</t>
  </si>
  <si>
    <t>TRANSPORTE COLETIVO DE MINEIROS LTDA - EPP</t>
  </si>
  <si>
    <t>ONA-2179</t>
  </si>
  <si>
    <t>VOLARE V8L ON</t>
  </si>
  <si>
    <t>ONA-3268</t>
  </si>
  <si>
    <t>ONA-3619</t>
  </si>
  <si>
    <t>ONA-4441</t>
  </si>
  <si>
    <t>ONA-5111</t>
  </si>
  <si>
    <t>ONA-6001</t>
  </si>
  <si>
    <t>VOLARE W7 ON</t>
  </si>
  <si>
    <t>ONA-6611</t>
  </si>
  <si>
    <t>ONA-6676</t>
  </si>
  <si>
    <t>ONA-6741</t>
  </si>
  <si>
    <t>ONA-9306</t>
  </si>
  <si>
    <t>ONA-9586</t>
  </si>
  <si>
    <t>ONB-0014</t>
  </si>
  <si>
    <t>ONB-0036</t>
  </si>
  <si>
    <t>ONB-0676</t>
  </si>
  <si>
    <t>ONB-0846</t>
  </si>
  <si>
    <t>ONB-1897</t>
  </si>
  <si>
    <t>ONB-2583</t>
  </si>
  <si>
    <t>ONB-8056</t>
  </si>
  <si>
    <t>ONB-9537</t>
  </si>
  <si>
    <t>ONC-1773</t>
  </si>
  <si>
    <t>ONC-3540</t>
  </si>
  <si>
    <t>24.626.501/0001-46</t>
  </si>
  <si>
    <t>BR TRANSPORTES EIRELI - ME</t>
  </si>
  <si>
    <t>ONC-4550</t>
  </si>
  <si>
    <t>JUMP GREENCAR ES</t>
  </si>
  <si>
    <t>ONC-5513</t>
  </si>
  <si>
    <t>ONC-8126</t>
  </si>
  <si>
    <t>ONC-8159</t>
  </si>
  <si>
    <t>11.517.053/0001-09</t>
  </si>
  <si>
    <t>FUNDO MUNICIPAL DE SAUDE</t>
  </si>
  <si>
    <t>OND-4015</t>
  </si>
  <si>
    <t>OND-5379</t>
  </si>
  <si>
    <t>OND-5423</t>
  </si>
  <si>
    <t>OND-6098</t>
  </si>
  <si>
    <t>OND-6474</t>
  </si>
  <si>
    <t>OND-6713</t>
  </si>
  <si>
    <t>OND-6723</t>
  </si>
  <si>
    <t>OND-6733</t>
  </si>
  <si>
    <t>OND-6743</t>
  </si>
  <si>
    <t>OND-6753</t>
  </si>
  <si>
    <t>OND-6763</t>
  </si>
  <si>
    <t>OND-6773</t>
  </si>
  <si>
    <t>OND-6783</t>
  </si>
  <si>
    <t>OND-7203</t>
  </si>
  <si>
    <t>MPOLO AUDACE R</t>
  </si>
  <si>
    <t>OND-7635</t>
  </si>
  <si>
    <t>VOLARE W7 MO</t>
  </si>
  <si>
    <t>OND-7923</t>
  </si>
  <si>
    <t>OND-8553</t>
  </si>
  <si>
    <t>OND-8593</t>
  </si>
  <si>
    <t>OND-8863</t>
  </si>
  <si>
    <t>OND-8933</t>
  </si>
  <si>
    <t>03.467.818/0001-07</t>
  </si>
  <si>
    <t>TRANSPORTADORA ANTONIO FERNANDES LTDA-ME</t>
  </si>
  <si>
    <t>ONE-2684</t>
  </si>
  <si>
    <t>ONE-3987</t>
  </si>
  <si>
    <t>ONE-5073</t>
  </si>
  <si>
    <t>ONE-6983</t>
  </si>
  <si>
    <t>10.932.538/0001-98</t>
  </si>
  <si>
    <t>RBR TRANSPORTE E LOCADORA LTDA - ME</t>
  </si>
  <si>
    <t>ONE-7171</t>
  </si>
  <si>
    <t>ONE-7653</t>
  </si>
  <si>
    <t>ONE-8874</t>
  </si>
  <si>
    <t>ONE-9734</t>
  </si>
  <si>
    <t>ONE-9739</t>
  </si>
  <si>
    <t>ONE-9774</t>
  </si>
  <si>
    <t>ONE-9994</t>
  </si>
  <si>
    <t>ONF-0004</t>
  </si>
  <si>
    <t>ONF-0204</t>
  </si>
  <si>
    <t>ONF-0434</t>
  </si>
  <si>
    <t>ONF-5636</t>
  </si>
  <si>
    <t>ONF-6622</t>
  </si>
  <si>
    <t>ONF-8896</t>
  </si>
  <si>
    <t>ONF-9752</t>
  </si>
  <si>
    <t>ONF-9757</t>
  </si>
  <si>
    <t>ONG-0096</t>
  </si>
  <si>
    <t>09.468.256/0001-00</t>
  </si>
  <si>
    <t>M &amp; M TRANSPORTES LTDA - ME</t>
  </si>
  <si>
    <t>ONG-0312</t>
  </si>
  <si>
    <t>ONG-1225</t>
  </si>
  <si>
    <t>ONG-6491</t>
  </si>
  <si>
    <t>ONG-6642</t>
  </si>
  <si>
    <t>ONG-6645</t>
  </si>
  <si>
    <t>ONG-7897</t>
  </si>
  <si>
    <t>ONG-7907</t>
  </si>
  <si>
    <t>ONG-7947</t>
  </si>
  <si>
    <t>ONG-8027</t>
  </si>
  <si>
    <t>ONH-3786</t>
  </si>
  <si>
    <t>04.324.662/0001-78</t>
  </si>
  <si>
    <t>RS LOCACOES E SERVICOS LTDA - ME</t>
  </si>
  <si>
    <t>ONH-6278</t>
  </si>
  <si>
    <t>ONH-8604</t>
  </si>
  <si>
    <t>ONI-0001</t>
  </si>
  <si>
    <t>ONI-0454</t>
  </si>
  <si>
    <t>ONI-1251</t>
  </si>
  <si>
    <t>00.080.671/0001-00</t>
  </si>
  <si>
    <t>CARAMURU ALIMENTOS S/A.</t>
  </si>
  <si>
    <t>ONI-2589</t>
  </si>
  <si>
    <t>ONI-3939</t>
  </si>
  <si>
    <t>07.506.763/0001-58</t>
  </si>
  <si>
    <t>PEDROSO E COSTA TRANSPORTE E TURISMO LTDA - ME</t>
  </si>
  <si>
    <t>ONI-4202</t>
  </si>
  <si>
    <t>V6 ON</t>
  </si>
  <si>
    <t>Mossâmedes</t>
  </si>
  <si>
    <t>ONI-4771</t>
  </si>
  <si>
    <t>ONI-5303</t>
  </si>
  <si>
    <t>ONI-5483</t>
  </si>
  <si>
    <t>ONI-5869</t>
  </si>
  <si>
    <t>ONI-6293</t>
  </si>
  <si>
    <t>ONI-7152</t>
  </si>
  <si>
    <t>ONI-8165</t>
  </si>
  <si>
    <t>ONI-8657</t>
  </si>
  <si>
    <t>ONJ-1222</t>
  </si>
  <si>
    <t>07.790.118/0001-00</t>
  </si>
  <si>
    <t>MASTER TRANSPORTES LTDA</t>
  </si>
  <si>
    <t>ONJ-1238</t>
  </si>
  <si>
    <t>10.441.337/0001-98</t>
  </si>
  <si>
    <t>ELEN TRANSPORTE &amp; TURISMO LTDA-ME</t>
  </si>
  <si>
    <t>ONJ-1407</t>
  </si>
  <si>
    <t>ONJ-1472</t>
  </si>
  <si>
    <t>ONJ-2364</t>
  </si>
  <si>
    <t>ONJ-4143</t>
  </si>
  <si>
    <t>ONJ-7002</t>
  </si>
  <si>
    <t>ONJ-8443</t>
  </si>
  <si>
    <t>ONK-0073</t>
  </si>
  <si>
    <t>ONK-1483</t>
  </si>
  <si>
    <t>ONK-1493</t>
  </si>
  <si>
    <t>24.043.227/0001-82</t>
  </si>
  <si>
    <t>JV TRANSPORTES E TURISMOS EIRELI-ME</t>
  </si>
  <si>
    <t>ONK-2196</t>
  </si>
  <si>
    <t>17.000.139/0001-38</t>
  </si>
  <si>
    <t>CLEBER ARAUJO DA SILVA - 81297009134</t>
  </si>
  <si>
    <t>ONK-2391</t>
  </si>
  <si>
    <t>ONK-2416</t>
  </si>
  <si>
    <t>21.560.661/0001-41</t>
  </si>
  <si>
    <t>OLIVEIRA TUR LTDA - ME</t>
  </si>
  <si>
    <t>ONK-4378</t>
  </si>
  <si>
    <t>ONK-5775</t>
  </si>
  <si>
    <t>ONK-5885</t>
  </si>
  <si>
    <t>ONK-5905</t>
  </si>
  <si>
    <t>ONK-6665</t>
  </si>
  <si>
    <t>ONK-7724</t>
  </si>
  <si>
    <t>ONK-8398</t>
  </si>
  <si>
    <t>17.193.097/0001-07</t>
  </si>
  <si>
    <t>MARESSA TRANSPORTE E TURISMO LTDA - ME</t>
  </si>
  <si>
    <t>ONK-9091</t>
  </si>
  <si>
    <t>15.266.715/0001-68</t>
  </si>
  <si>
    <t>PAI E FILHO CERÃMICA RIOS LTDA - ME</t>
  </si>
  <si>
    <t>ONL-0548</t>
  </si>
  <si>
    <t>ONL-4793</t>
  </si>
  <si>
    <t>ONL-5634</t>
  </si>
  <si>
    <t>ONL-5664</t>
  </si>
  <si>
    <t>05.680.067/0001-38</t>
  </si>
  <si>
    <t>NAMILTON FERREIRA DA SILVA - ME</t>
  </si>
  <si>
    <t>ONL-5675</t>
  </si>
  <si>
    <t>19.982.200/0001-15</t>
  </si>
  <si>
    <t>M C LOURES - EIRELI - ME</t>
  </si>
  <si>
    <t>ONL-8202</t>
  </si>
  <si>
    <t>19.822.019/0001-41</t>
  </si>
  <si>
    <t>SAULO MENDES DOS SANTOS 04629796100</t>
  </si>
  <si>
    <t>ONM-2346</t>
  </si>
  <si>
    <t>04.365.143/0001-58</t>
  </si>
  <si>
    <t>TRANSPORTES RLM LTDA - ME</t>
  </si>
  <si>
    <t>ONM-3105</t>
  </si>
  <si>
    <t>ONM-3404</t>
  </si>
  <si>
    <t>ONM-5296</t>
  </si>
  <si>
    <t>07.420.446/0001-14</t>
  </si>
  <si>
    <t>ANAPORTE TURISMO LTDA-ME</t>
  </si>
  <si>
    <t>ONM-7675</t>
  </si>
  <si>
    <t>13.754.277/0001-51</t>
  </si>
  <si>
    <t>FERREIRA TRANSPORTES E TURISMO LTDA - ME</t>
  </si>
  <si>
    <t>ONM-8884</t>
  </si>
  <si>
    <t>11.832.056/0001-29</t>
  </si>
  <si>
    <t>PRAIA E SOL LOCACAO DE VEICULOS LTDA - ME</t>
  </si>
  <si>
    <t>ONN-2022</t>
  </si>
  <si>
    <t>ONN-3002</t>
  </si>
  <si>
    <t>25.042.054/0001-40</t>
  </si>
  <si>
    <t>WE TRANSPORTES E TURISMO EIRELI - ME</t>
  </si>
  <si>
    <t>ONN-3042</t>
  </si>
  <si>
    <t>ONN-4636</t>
  </si>
  <si>
    <t>ONN-5017</t>
  </si>
  <si>
    <t>SCANIA / MPOLO PARADISO R</t>
  </si>
  <si>
    <t>ONN-7934</t>
  </si>
  <si>
    <t>ONN-8115</t>
  </si>
  <si>
    <t>ONN-9923</t>
  </si>
  <si>
    <t>ONO-0575</t>
  </si>
  <si>
    <t>ONO-1050</t>
  </si>
  <si>
    <t>ONO-4710</t>
  </si>
  <si>
    <t>ONO-4960</t>
  </si>
  <si>
    <t>M.BENZ CDI SPR TCA MIC</t>
  </si>
  <si>
    <t>ONO-5482</t>
  </si>
  <si>
    <t>ONO-5917</t>
  </si>
  <si>
    <t>DUSTER 20 D 4X2A</t>
  </si>
  <si>
    <t>ONO-6362</t>
  </si>
  <si>
    <t>ONO-8211</t>
  </si>
  <si>
    <t>ONP-0655</t>
  </si>
  <si>
    <t>ONP-0994</t>
  </si>
  <si>
    <t>ONP-2697</t>
  </si>
  <si>
    <t>DUCATO MARTICAR 17</t>
  </si>
  <si>
    <t>ONP-2814</t>
  </si>
  <si>
    <t>ONP-5348</t>
  </si>
  <si>
    <t>ONP-5927</t>
  </si>
  <si>
    <t>04.796.879/0001-80</t>
  </si>
  <si>
    <t>TRANSPORTES REAL E TURISMO LTDA - ME</t>
  </si>
  <si>
    <t>ONP-7414</t>
  </si>
  <si>
    <t>ONP-7547</t>
  </si>
  <si>
    <t>19.520.078/0001-65</t>
  </si>
  <si>
    <t>TURKIA BRASIL LOCADORA DE VEICULOS E TURISMO - EIRELI - ME</t>
  </si>
  <si>
    <t>ONP-9513</t>
  </si>
  <si>
    <t>ONP-9848</t>
  </si>
  <si>
    <t>14.451.226/0001-13</t>
  </si>
  <si>
    <t>LOCADORA RIO QUENTE ECO TURISMO LTDA</t>
  </si>
  <si>
    <t>ONQ-2403</t>
  </si>
  <si>
    <t>ONQ-3739</t>
  </si>
  <si>
    <t>M.BENZ SPRINTER MARTM4</t>
  </si>
  <si>
    <t>ONQ-4081</t>
  </si>
  <si>
    <t>ONQ-4549</t>
  </si>
  <si>
    <t>ONQ-6109</t>
  </si>
  <si>
    <t>ONQ-6309</t>
  </si>
  <si>
    <t>ONQ-6409</t>
  </si>
  <si>
    <t>ONQ-6539</t>
  </si>
  <si>
    <t>ONQ-6709</t>
  </si>
  <si>
    <t>ONR-1555</t>
  </si>
  <si>
    <t>ONR-1885</t>
  </si>
  <si>
    <t>ONR-1975</t>
  </si>
  <si>
    <t>ONR-2015</t>
  </si>
  <si>
    <t>ONR-4527</t>
  </si>
  <si>
    <t>ONR-7426</t>
  </si>
  <si>
    <t>23.973.960/0001-33</t>
  </si>
  <si>
    <t>JOSÉ MAURÍCIO TRIERS JÚNIOR 84556633168</t>
  </si>
  <si>
    <t>ONR-8136</t>
  </si>
  <si>
    <t>21.614.119/0001-24</t>
  </si>
  <si>
    <t>MAIR PEREIRA VALENTIM - ME</t>
  </si>
  <si>
    <t>ONS-2232</t>
  </si>
  <si>
    <t>ONS-3667</t>
  </si>
  <si>
    <t>IRIZAR PB R</t>
  </si>
  <si>
    <t>ONS-4353</t>
  </si>
  <si>
    <t>05.381.837/0001-41</t>
  </si>
  <si>
    <t>CRUZEIRO DO SUL TRANSPORTES E TURISMO LTDA - EPP</t>
  </si>
  <si>
    <t>ONS-4965</t>
  </si>
  <si>
    <t>ONS-5195</t>
  </si>
  <si>
    <t>17.763.586/0001-49</t>
  </si>
  <si>
    <t>JW ALVORADA DO NORTE TRANSPORTES LTDA</t>
  </si>
  <si>
    <t>ONS-5915</t>
  </si>
  <si>
    <t>02.247.120/0001-13</t>
  </si>
  <si>
    <t>VALDINOR CANDIDO DA SILVA &amp; CIA LTDA-ME</t>
  </si>
  <si>
    <t>ONS-7674</t>
  </si>
  <si>
    <t>ONS-8717</t>
  </si>
  <si>
    <t>ONS-9529</t>
  </si>
  <si>
    <t>ONT-1974</t>
  </si>
  <si>
    <t>ONT-4090</t>
  </si>
  <si>
    <t>ONT-4163</t>
  </si>
  <si>
    <t>ONT-4614</t>
  </si>
  <si>
    <t>ONT-5513</t>
  </si>
  <si>
    <t>21.839.748/0001-52</t>
  </si>
  <si>
    <t>MASTER TUR TRANSPORTES LTDA - ME</t>
  </si>
  <si>
    <t>ONT-6550</t>
  </si>
  <si>
    <t>Caçu</t>
  </si>
  <si>
    <t>ONT-7784</t>
  </si>
  <si>
    <t>ONT-8375</t>
  </si>
  <si>
    <t>ONT-9648</t>
  </si>
  <si>
    <t>01.608.998/0001-74</t>
  </si>
  <si>
    <t>VIAÇÃO RIO OESTE LTDA ME</t>
  </si>
  <si>
    <t>ONU-1113</t>
  </si>
  <si>
    <t>ONU-2064</t>
  </si>
  <si>
    <t>ONU-4151</t>
  </si>
  <si>
    <t>ONU-4176</t>
  </si>
  <si>
    <t>03.596.156/0001-75</t>
  </si>
  <si>
    <t>JORDANA COMERCIAL DE VEICULOS LTDA - ME</t>
  </si>
  <si>
    <t>ONU-9005</t>
  </si>
  <si>
    <t>11.396.858/0001-33</t>
  </si>
  <si>
    <t>FUNDO MUNICIPAL DE SAUDE DE FAZENDA NOVA</t>
  </si>
  <si>
    <t>ONV-0178</t>
  </si>
  <si>
    <t>DAILY GREENCAR MO</t>
  </si>
  <si>
    <t>ONV-1592</t>
  </si>
  <si>
    <t>ONV-1642</t>
  </si>
  <si>
    <t>07.982.625/0001-45</t>
  </si>
  <si>
    <t>T L TUR TRANSPORTE LOCAÇÃO E TURISMO LTDA - ME</t>
  </si>
  <si>
    <t>ONV-4144</t>
  </si>
  <si>
    <t>ONV-6255</t>
  </si>
  <si>
    <t>ONV-8676</t>
  </si>
  <si>
    <t>ONV-8872</t>
  </si>
  <si>
    <t>ONW-0137</t>
  </si>
  <si>
    <t>ONW-0809</t>
  </si>
  <si>
    <t>ONW-2150</t>
  </si>
  <si>
    <t>ONW-2188</t>
  </si>
  <si>
    <t>ONW-2217</t>
  </si>
  <si>
    <t>ONW-3292</t>
  </si>
  <si>
    <t>ONW-3787</t>
  </si>
  <si>
    <t>ONW-4754</t>
  </si>
  <si>
    <t>ONX-0398</t>
  </si>
  <si>
    <t>11.474.264/0001-01</t>
  </si>
  <si>
    <t>TRILHA TRANSPORTES E TURISMO LTDA ME</t>
  </si>
  <si>
    <t>ONX-0976</t>
  </si>
  <si>
    <t>ONX-3696</t>
  </si>
  <si>
    <t>17.499.651/0001-70</t>
  </si>
  <si>
    <t>HOMERO MOREIRA DA SILVA - ME</t>
  </si>
  <si>
    <t>ONX-4158</t>
  </si>
  <si>
    <t>ONX-4984</t>
  </si>
  <si>
    <t>ONX-8796</t>
  </si>
  <si>
    <t>ONY-0424</t>
  </si>
  <si>
    <t>19.289.764/0001-77</t>
  </si>
  <si>
    <t>ADMILSON PEREIRA DA SILVA SERVIÇOS EM GERAL - ME</t>
  </si>
  <si>
    <t>ONY-1707</t>
  </si>
  <si>
    <t>ONY-2368</t>
  </si>
  <si>
    <t>ONY-4407</t>
  </si>
  <si>
    <t>03.671.444/0001-47</t>
  </si>
  <si>
    <t>SERVIÇO SOCIAL DO COMERCIO - SESC - ADM REG NO ESTADO DE GOIAS</t>
  </si>
  <si>
    <t>ONY-4445</t>
  </si>
  <si>
    <t>MASCA ROMA ON</t>
  </si>
  <si>
    <t>ONY-5015</t>
  </si>
  <si>
    <t>ONY-5675</t>
  </si>
  <si>
    <t>ONY-6919</t>
  </si>
  <si>
    <t>46.973.897/0005-64</t>
  </si>
  <si>
    <t>MEGA TRANSPORTE COMERCIO E SERVIÇOS LTDA</t>
  </si>
  <si>
    <t>ONY-9857</t>
  </si>
  <si>
    <t>ONY-9897</t>
  </si>
  <si>
    <t>ONZ-0017</t>
  </si>
  <si>
    <t>ONZ-0577</t>
  </si>
  <si>
    <t>ONZ-0597</t>
  </si>
  <si>
    <t>ONZ-1569</t>
  </si>
  <si>
    <t>ONZ-1847</t>
  </si>
  <si>
    <t>ONZ-2254</t>
  </si>
  <si>
    <t>ONZ-2274</t>
  </si>
  <si>
    <t>ONZ-2284</t>
  </si>
  <si>
    <t>ONZ-2294</t>
  </si>
  <si>
    <t>ONZ-4476</t>
  </si>
  <si>
    <t>OOA-0661</t>
  </si>
  <si>
    <t>OOA-0684</t>
  </si>
  <si>
    <t>OOA-1066</t>
  </si>
  <si>
    <t>OOA-1252</t>
  </si>
  <si>
    <t>02.953.961/0001-46</t>
  </si>
  <si>
    <t>PEIXOTO ANDRADE LTDA - ME</t>
  </si>
  <si>
    <t>OOA-1694</t>
  </si>
  <si>
    <t>OOA-1935</t>
  </si>
  <si>
    <t>OOA-1955</t>
  </si>
  <si>
    <t>OOA-1995</t>
  </si>
  <si>
    <t>OOA-2255</t>
  </si>
  <si>
    <t>0216-08-24 00:00:00</t>
  </si>
  <si>
    <t>0217-08-24 00:00:00</t>
  </si>
  <si>
    <t>OOA-2555</t>
  </si>
  <si>
    <t>OOA-3005</t>
  </si>
  <si>
    <t>OOA-3895</t>
  </si>
  <si>
    <t>OOA-4095</t>
  </si>
  <si>
    <t>OOA-4661</t>
  </si>
  <si>
    <t>OOB-1378</t>
  </si>
  <si>
    <t>OOB-3138</t>
  </si>
  <si>
    <t>OOB-3348</t>
  </si>
  <si>
    <t>03.991.800/0001-00</t>
  </si>
  <si>
    <t>PEDRA BRITADA INDÚSTRIA, COMÉRCIO E REPRESENTAÇÕES LTDA</t>
  </si>
  <si>
    <t>OOB-4449</t>
  </si>
  <si>
    <t>OOB-5428</t>
  </si>
  <si>
    <t>OOB-9346</t>
  </si>
  <si>
    <t>OOC-0068</t>
  </si>
  <si>
    <t>OOC-0468</t>
  </si>
  <si>
    <t>OOC-0488</t>
  </si>
  <si>
    <t>OOC-0558</t>
  </si>
  <si>
    <t>OOC-0608</t>
  </si>
  <si>
    <t>OOC-2137</t>
  </si>
  <si>
    <t>OOC-2201</t>
  </si>
  <si>
    <t>COMIL CAMPIONE LD</t>
  </si>
  <si>
    <t>OOC-2902</t>
  </si>
  <si>
    <t>OOC-4014</t>
  </si>
  <si>
    <t>OOC-4069</t>
  </si>
  <si>
    <t>OOC-4529</t>
  </si>
  <si>
    <t>OOC-4709</t>
  </si>
  <si>
    <t>OOC-4869</t>
  </si>
  <si>
    <t>OOC-8356</t>
  </si>
  <si>
    <t>OOD-0167</t>
  </si>
  <si>
    <t>OOD-1058</t>
  </si>
  <si>
    <t>19.345.686/0001-80</t>
  </si>
  <si>
    <t>GYN TRANSPORTES E EVENTOS LTDA - ME</t>
  </si>
  <si>
    <t>OOD-1204</t>
  </si>
  <si>
    <t>OOD-3403</t>
  </si>
  <si>
    <t>OOD-4661</t>
  </si>
  <si>
    <t>OOD-5487</t>
  </si>
  <si>
    <t>OOE-0716</t>
  </si>
  <si>
    <t>OOE-4412</t>
  </si>
  <si>
    <t>OOE-9808</t>
  </si>
  <si>
    <t>OOE-9908</t>
  </si>
  <si>
    <t>OOE-9958</t>
  </si>
  <si>
    <t>OOF-0082</t>
  </si>
  <si>
    <t>OOF-0228</t>
  </si>
  <si>
    <t>OOF-0278</t>
  </si>
  <si>
    <t>OOF-0502</t>
  </si>
  <si>
    <t>05.325.695/0001-03</t>
  </si>
  <si>
    <t>SOUZA FERREIRA EMPRENDIMENTOS MÉDICOS LTDA - ME</t>
  </si>
  <si>
    <t>OOF-3645</t>
  </si>
  <si>
    <t>Posse</t>
  </si>
  <si>
    <t>OOF-4136</t>
  </si>
  <si>
    <t>OOF-4776</t>
  </si>
  <si>
    <t>OOF-4923</t>
  </si>
  <si>
    <t>COMIL CAMPIONE DD</t>
  </si>
  <si>
    <t>20.926.570/0001-14</t>
  </si>
  <si>
    <t>VA &amp; DE TRANSPORTE DE PASSAGEIROS LTDA - ME</t>
  </si>
  <si>
    <t>OOF-6296</t>
  </si>
  <si>
    <t>OOF-8035</t>
  </si>
  <si>
    <t>OOF-9853</t>
  </si>
  <si>
    <t>OOX-8612</t>
  </si>
  <si>
    <t>19.590.148/0001-51</t>
  </si>
  <si>
    <t>SERRA CALDAS TUR LTDA</t>
  </si>
  <si>
    <t>OPF-4027</t>
  </si>
  <si>
    <t>OQA-1639</t>
  </si>
  <si>
    <t>Coromandel</t>
  </si>
  <si>
    <t>18.694.621/0001-88</t>
  </si>
  <si>
    <t>LACIR LIMA DOS REIS 21599661187</t>
  </si>
  <si>
    <t>OQK-1523</t>
  </si>
  <si>
    <t>OQV-9545</t>
  </si>
  <si>
    <t>OSY-4233</t>
  </si>
  <si>
    <t>OSY-9992</t>
  </si>
  <si>
    <t>OTT-7891</t>
  </si>
  <si>
    <t>24.083.333/0001-90</t>
  </si>
  <si>
    <t>CECILIA RODRIGUES DE ALECRIM 50551434104</t>
  </si>
  <si>
    <t>OUI-9413</t>
  </si>
  <si>
    <t>OUV-4947</t>
  </si>
  <si>
    <t>OVN-6604</t>
  </si>
  <si>
    <t>OVO-0748</t>
  </si>
  <si>
    <t>OVO-0753</t>
  </si>
  <si>
    <t>OVP-2790</t>
  </si>
  <si>
    <t>11.706.293/0001-43</t>
  </si>
  <si>
    <t>VAN CALDAS NOVAS EIRELI - ME</t>
  </si>
  <si>
    <t>OWQ-0776</t>
  </si>
  <si>
    <t>OWW-3531</t>
  </si>
  <si>
    <t>OWW-3539</t>
  </si>
  <si>
    <t>OWW-3553</t>
  </si>
  <si>
    <t>OWW-3576</t>
  </si>
  <si>
    <t>OWW-3605</t>
  </si>
  <si>
    <t>OWW-3612</t>
  </si>
  <si>
    <t>OWW-6115</t>
  </si>
  <si>
    <t>OWW-6124</t>
  </si>
  <si>
    <t>OWW-6133</t>
  </si>
  <si>
    <t>OXB-7536</t>
  </si>
  <si>
    <t>OXJ-9587</t>
  </si>
  <si>
    <t>MASTER CLASSYVAN</t>
  </si>
  <si>
    <t>11.911.646/0001-47</t>
  </si>
  <si>
    <t>PEREIRA &amp; BARCELOS  LTDA ME-ME</t>
  </si>
  <si>
    <t>OXK-0295</t>
  </si>
  <si>
    <t>OZH-7633</t>
  </si>
  <si>
    <t>Correntina</t>
  </si>
  <si>
    <t>19.247.668/0001-66</t>
  </si>
  <si>
    <t>BABY TOUR VIAGENS E TURISMO LTDA - ME</t>
  </si>
  <si>
    <t>PEL-5559</t>
  </si>
  <si>
    <t>PQA-0268</t>
  </si>
  <si>
    <t>PQA-3683</t>
  </si>
  <si>
    <t>PQA-7399</t>
  </si>
  <si>
    <t>PQB-6193</t>
  </si>
  <si>
    <t>PQB-7826</t>
  </si>
  <si>
    <t>PQB-8193</t>
  </si>
  <si>
    <t>PQB-9376</t>
  </si>
  <si>
    <t>00.282.582/0001-46</t>
  </si>
  <si>
    <t>JJ TUR TRANSPORTE E TURISMO EIRELI-ME</t>
  </si>
  <si>
    <t>PQC-0776</t>
  </si>
  <si>
    <t>PQC-3083</t>
  </si>
  <si>
    <t>PQC-3213</t>
  </si>
  <si>
    <t>PQC-7354</t>
  </si>
  <si>
    <t>PQD-0211</t>
  </si>
  <si>
    <t>PQD-1403</t>
  </si>
  <si>
    <t>PQD-2114</t>
  </si>
  <si>
    <t>PQD-5658</t>
  </si>
  <si>
    <t>MASCA GRAN VIA U</t>
  </si>
  <si>
    <t>08.793.130/0001-30</t>
  </si>
  <si>
    <t>LACERDA TUR'S E SERVIÇOS LTDA - ME</t>
  </si>
  <si>
    <t>PQD-5918</t>
  </si>
  <si>
    <t>PQD-6628</t>
  </si>
  <si>
    <t>PQE-3681</t>
  </si>
  <si>
    <t>22.279.276/0001-93</t>
  </si>
  <si>
    <t>H C TRANSPORTE DE PASSAGEIROS E TURISMO LTDA - ME</t>
  </si>
  <si>
    <t>PQE-6885</t>
  </si>
  <si>
    <t>PQE-9392</t>
  </si>
  <si>
    <t>PQE-9432</t>
  </si>
  <si>
    <t>PQF-1339</t>
  </si>
  <si>
    <t>VOLARE CINCO FRM</t>
  </si>
  <si>
    <t>PQF-4748</t>
  </si>
  <si>
    <t>M BENZ / O 400 RSE PL</t>
  </si>
  <si>
    <t>PQF-7673</t>
  </si>
  <si>
    <t>18.702.567/0001-75</t>
  </si>
  <si>
    <t>TRANSCITY BR TRANSPORTES LTDA - ME</t>
  </si>
  <si>
    <t>PQF-8399</t>
  </si>
  <si>
    <t>PQF-9224</t>
  </si>
  <si>
    <t>20.490.390/0001-32</t>
  </si>
  <si>
    <t>R &amp; A TURISMO LTDA - ME</t>
  </si>
  <si>
    <t>PQG-8637</t>
  </si>
  <si>
    <t>PQH-1457</t>
  </si>
  <si>
    <t>PQH-1464</t>
  </si>
  <si>
    <t>PQH-2693</t>
  </si>
  <si>
    <t>JUMPER M33M 2.3</t>
  </si>
  <si>
    <t>PQH-3617</t>
  </si>
  <si>
    <t>PQH-4904</t>
  </si>
  <si>
    <t>PQH-4934</t>
  </si>
  <si>
    <t>PQH-7461</t>
  </si>
  <si>
    <t>PQH-9727</t>
  </si>
  <si>
    <t>04.941.996/0001-90</t>
  </si>
  <si>
    <t>PILOTO TRANSPORTE ESCOLAR E TURISMO LTDA - ME</t>
  </si>
  <si>
    <t>PQI-3548</t>
  </si>
  <si>
    <t>19.617.912/0001-35</t>
  </si>
  <si>
    <t>CLEIBER CARDOSO OZEIAS 71166688100</t>
  </si>
  <si>
    <t>PQI-3661</t>
  </si>
  <si>
    <t>PQI-4515</t>
  </si>
  <si>
    <t>PQI-5886</t>
  </si>
  <si>
    <t>PQI-5896</t>
  </si>
  <si>
    <t>PQI-8488</t>
  </si>
  <si>
    <t>BOXER FFBM 32</t>
  </si>
  <si>
    <t>PQI-9253</t>
  </si>
  <si>
    <t>M.BENZ SPRINTER MARTM5</t>
  </si>
  <si>
    <t>PQJ-0721</t>
  </si>
  <si>
    <t>PQJ-1878</t>
  </si>
  <si>
    <t>PQJ-1888</t>
  </si>
  <si>
    <t>PQJ-4018</t>
  </si>
  <si>
    <t>PQJ-4508</t>
  </si>
  <si>
    <t>06.334.879/0001-94</t>
  </si>
  <si>
    <t>TRANSPORTADORA AQUINO E DINIZ LTDA - ME</t>
  </si>
  <si>
    <t>PQJ-6263</t>
  </si>
  <si>
    <t>PQJ-6283</t>
  </si>
  <si>
    <t>PQK-4841</t>
  </si>
  <si>
    <t>PQK-5247</t>
  </si>
  <si>
    <t>PQK-8948</t>
  </si>
  <si>
    <t>PQL-0148</t>
  </si>
  <si>
    <t>PQL-2924</t>
  </si>
  <si>
    <t>PQL-3141</t>
  </si>
  <si>
    <t>PQL-9052</t>
  </si>
  <si>
    <t>PQL-9062</t>
  </si>
  <si>
    <t>PQL-9112</t>
  </si>
  <si>
    <t>PQM-2663</t>
  </si>
  <si>
    <t>Cachoeira Alta</t>
  </si>
  <si>
    <t>PQM-2923</t>
  </si>
  <si>
    <t>PQM-3033</t>
  </si>
  <si>
    <t>PQM-3093</t>
  </si>
  <si>
    <t>PQM-3133</t>
  </si>
  <si>
    <t>PQM-3153</t>
  </si>
  <si>
    <t>PQM-3173</t>
  </si>
  <si>
    <t>PQM-3213</t>
  </si>
  <si>
    <t>PQM-3243</t>
  </si>
  <si>
    <t>PQM-3273</t>
  </si>
  <si>
    <t>PQM-4283</t>
  </si>
  <si>
    <t>PQM-4313</t>
  </si>
  <si>
    <t>PQM-4393</t>
  </si>
  <si>
    <t>PQM-4473</t>
  </si>
  <si>
    <t>PQM-4543</t>
  </si>
  <si>
    <t>PQM-4623</t>
  </si>
  <si>
    <t>PQM-4673</t>
  </si>
  <si>
    <t>PQM-4703</t>
  </si>
  <si>
    <t>PQM-4763</t>
  </si>
  <si>
    <t>PQM-4783</t>
  </si>
  <si>
    <t>PQM-4873</t>
  </si>
  <si>
    <t>PQM-4903</t>
  </si>
  <si>
    <t>PQM-4983</t>
  </si>
  <si>
    <t>PQM-5043</t>
  </si>
  <si>
    <t>PQM-5073</t>
  </si>
  <si>
    <t>PQM-5113</t>
  </si>
  <si>
    <t>PQM-5153</t>
  </si>
  <si>
    <t>PQM-5183</t>
  </si>
  <si>
    <t>PQM-5223</t>
  </si>
  <si>
    <t>PQM-5283</t>
  </si>
  <si>
    <t>PQM-5323</t>
  </si>
  <si>
    <t>PQM-5351</t>
  </si>
  <si>
    <t>PQM-5393</t>
  </si>
  <si>
    <t>PQM-5433</t>
  </si>
  <si>
    <t>PQM-5763</t>
  </si>
  <si>
    <t>PQM-5773</t>
  </si>
  <si>
    <t>PQM-5813</t>
  </si>
  <si>
    <t>PQM-5873</t>
  </si>
  <si>
    <t>PQM-6163</t>
  </si>
  <si>
    <t>PQM-6243</t>
  </si>
  <si>
    <t>PQM-6313</t>
  </si>
  <si>
    <t>PQM-6353</t>
  </si>
  <si>
    <t>PQM-6373</t>
  </si>
  <si>
    <t>PQM-6383</t>
  </si>
  <si>
    <t>PQM-6433</t>
  </si>
  <si>
    <t>PQM-6453</t>
  </si>
  <si>
    <t>PQN-0723</t>
  </si>
  <si>
    <t>PQN-0813</t>
  </si>
  <si>
    <t>PQN-2617</t>
  </si>
  <si>
    <t>PQN-2627</t>
  </si>
  <si>
    <t>PQN-4033</t>
  </si>
  <si>
    <t>PQN-4073</t>
  </si>
  <si>
    <t>PQN-9386</t>
  </si>
  <si>
    <t>PQO-4108</t>
  </si>
  <si>
    <t>PQO-5103</t>
  </si>
  <si>
    <t>PQO-6936</t>
  </si>
  <si>
    <t>15.01</t>
  </si>
  <si>
    <t>PQO-8817</t>
  </si>
  <si>
    <t>PQO-9913</t>
  </si>
  <si>
    <t>PQP-2406</t>
  </si>
  <si>
    <t>PQP-2496</t>
  </si>
  <si>
    <t>PQP-2546</t>
  </si>
  <si>
    <t>PQP-2586</t>
  </si>
  <si>
    <t>PQP-2616</t>
  </si>
  <si>
    <t>PQP-2736</t>
  </si>
  <si>
    <t>PQP-2786</t>
  </si>
  <si>
    <t>PQP-2836</t>
  </si>
  <si>
    <t>PQP-7547</t>
  </si>
  <si>
    <t>PQP-7597</t>
  </si>
  <si>
    <t>PQQ-6731</t>
  </si>
  <si>
    <t>PQR-1743</t>
  </si>
  <si>
    <t>PQR-2523</t>
  </si>
  <si>
    <t>PQR-2602</t>
  </si>
  <si>
    <t>PQR-2843</t>
  </si>
  <si>
    <t>PQR-6165</t>
  </si>
  <si>
    <t>PQR-9462</t>
  </si>
  <si>
    <t>DAILY 50C17MINIBUS</t>
  </si>
  <si>
    <t>PQS-0773</t>
  </si>
  <si>
    <t>PQS-1412</t>
  </si>
  <si>
    <t>PQS-2030</t>
  </si>
  <si>
    <t>PQS-2611</t>
  </si>
  <si>
    <t>PQS-2681</t>
  </si>
  <si>
    <t>06.249.862/0001-39</t>
  </si>
  <si>
    <t>TRANSPORTE DE PASSAGEIROS LETICIA LTDA - ME</t>
  </si>
  <si>
    <t>PQS-2711</t>
  </si>
  <si>
    <t>PQS-2712</t>
  </si>
  <si>
    <t>PQS-3166</t>
  </si>
  <si>
    <t>21.611.832/0001-14</t>
  </si>
  <si>
    <t>DORACI PEREIRA DA SILVA FRANCA - ME</t>
  </si>
  <si>
    <t>PQS-3214</t>
  </si>
  <si>
    <t>PQS-3246</t>
  </si>
  <si>
    <t>PQS-3346</t>
  </si>
  <si>
    <t>PQS-3406</t>
  </si>
  <si>
    <t>PQS-3466</t>
  </si>
  <si>
    <t>PQS-3856</t>
  </si>
  <si>
    <t>PQS-3886</t>
  </si>
  <si>
    <t>PQS-3906</t>
  </si>
  <si>
    <t>PQS-3946</t>
  </si>
  <si>
    <t>PQS-4172</t>
  </si>
  <si>
    <t>VOLVO/MPOLO VIAGGIO R</t>
  </si>
  <si>
    <t>PQS-4192</t>
  </si>
  <si>
    <t>PQS-4212</t>
  </si>
  <si>
    <t>PQS-4232</t>
  </si>
  <si>
    <t>PQS-4352</t>
  </si>
  <si>
    <t>PQS-4372</t>
  </si>
  <si>
    <t>PQS-4382</t>
  </si>
  <si>
    <t>PQS-4412</t>
  </si>
  <si>
    <t>PQS-4636</t>
  </si>
  <si>
    <t>PQS-4686</t>
  </si>
  <si>
    <t>PQS-4706</t>
  </si>
  <si>
    <t>PQS-4716</t>
  </si>
  <si>
    <t>PQS-4722</t>
  </si>
  <si>
    <t>PQS-4726</t>
  </si>
  <si>
    <t>PQS-4746</t>
  </si>
  <si>
    <t>PQS-4752</t>
  </si>
  <si>
    <t>PQS-4766</t>
  </si>
  <si>
    <t>PQS-4838</t>
  </si>
  <si>
    <t>PQS-6015</t>
  </si>
  <si>
    <t>PQS-6070</t>
  </si>
  <si>
    <t>PQS-6688</t>
  </si>
  <si>
    <t>16.891.670/0001-85</t>
  </si>
  <si>
    <t>LENITO ELIAS DOS SANTOS TRANSPORTES - EIRELI - ME</t>
  </si>
  <si>
    <t>PQS-7550</t>
  </si>
  <si>
    <t>PQS-7778</t>
  </si>
  <si>
    <t>23.379.545/0001-56</t>
  </si>
  <si>
    <t>LUCAS ROCHA DOS SANTOS 02486748113</t>
  </si>
  <si>
    <t>PQS-7845</t>
  </si>
  <si>
    <t>PQS-8772</t>
  </si>
  <si>
    <t>23.161.650/0001-14</t>
  </si>
  <si>
    <t>GILBERTO DE ARAUJO CUNHA TURISMO - ME</t>
  </si>
  <si>
    <t>PQS-9724</t>
  </si>
  <si>
    <t>Valparaíso de Goiás</t>
  </si>
  <si>
    <t>PQT-1012</t>
  </si>
  <si>
    <t>PQT-2146</t>
  </si>
  <si>
    <t>PQT-2537</t>
  </si>
  <si>
    <t>PQT-5271</t>
  </si>
  <si>
    <t>PQT-6083</t>
  </si>
  <si>
    <t>PQT-6618</t>
  </si>
  <si>
    <t>PQT-7594</t>
  </si>
  <si>
    <t>PQU-0478</t>
  </si>
  <si>
    <t>PQU-1527</t>
  </si>
  <si>
    <t>CINCO FRM</t>
  </si>
  <si>
    <t>PQU-2082</t>
  </si>
  <si>
    <t>PQU-2346</t>
  </si>
  <si>
    <t>PQU-3592</t>
  </si>
  <si>
    <t>33.374.141/0001-23</t>
  </si>
  <si>
    <t>FABBITUR TRANSPORTES E TURISMO LTDA - ME</t>
  </si>
  <si>
    <t>PQU-3853</t>
  </si>
  <si>
    <t>PQU-4624</t>
  </si>
  <si>
    <t>PQU-4887</t>
  </si>
  <si>
    <t>PQU-5093</t>
  </si>
  <si>
    <t>PQU-5872</t>
  </si>
  <si>
    <t>PQU-6548</t>
  </si>
  <si>
    <t>PQU-6697</t>
  </si>
  <si>
    <t>PQU-6784</t>
  </si>
  <si>
    <t>PQU-8652</t>
  </si>
  <si>
    <t>PQU-9602</t>
  </si>
  <si>
    <t>PQU-9622</t>
  </si>
  <si>
    <t>PQU-9672</t>
  </si>
  <si>
    <t>PQU-9702</t>
  </si>
  <si>
    <t>PQU-9752</t>
  </si>
  <si>
    <t>PQU-9782</t>
  </si>
  <si>
    <t>PQU-9822</t>
  </si>
  <si>
    <t>PQU-9842</t>
  </si>
  <si>
    <t>PQU-9882</t>
  </si>
  <si>
    <t>PQU-9902</t>
  </si>
  <si>
    <t>PQV-1037</t>
  </si>
  <si>
    <t>PQV-2593</t>
  </si>
  <si>
    <t>PQV-2902</t>
  </si>
  <si>
    <t>PQV-2912</t>
  </si>
  <si>
    <t>PQV-3092</t>
  </si>
  <si>
    <t>PQV-3102</t>
  </si>
  <si>
    <t>PQV-3132</t>
  </si>
  <si>
    <t>PQV-6852</t>
  </si>
  <si>
    <t>PQV-6892</t>
  </si>
  <si>
    <t>PQV-8357</t>
  </si>
  <si>
    <t>PQW-8158</t>
  </si>
  <si>
    <t>PQX-3216</t>
  </si>
  <si>
    <t>PQX-5376</t>
  </si>
  <si>
    <t>24.942.290/0001-50</t>
  </si>
  <si>
    <t>NYNFA OLIVEIRA DA COSTA E SOUSA 02843784107</t>
  </si>
  <si>
    <t>PQX-5436</t>
  </si>
  <si>
    <t>PQX-9375</t>
  </si>
  <si>
    <t>PQX-9876</t>
  </si>
  <si>
    <t>10.535.645/0001-82</t>
  </si>
  <si>
    <t>A COMERCIAL DE PEÇAS PARA CAMINHÕES LTDA - ME</t>
  </si>
  <si>
    <t>PQY-9084</t>
  </si>
  <si>
    <t>PRK-7700</t>
  </si>
  <si>
    <t>PRM-3600</t>
  </si>
  <si>
    <t>PUH-2649</t>
  </si>
  <si>
    <t>QDJ-4865</t>
  </si>
  <si>
    <t>Rótulos de Linha</t>
  </si>
  <si>
    <t>Total geral</t>
  </si>
  <si>
    <t>UND</t>
  </si>
  <si>
    <t>Rótulos de Coluna</t>
  </si>
  <si>
    <t>Soma de UND</t>
  </si>
  <si>
    <t>Contínuo</t>
  </si>
  <si>
    <t>Contínuo - Escolar</t>
  </si>
  <si>
    <t>Turismo e Eventual</t>
  </si>
  <si>
    <t>ATIVO</t>
  </si>
  <si>
    <t>INATIVO</t>
  </si>
  <si>
    <t>VENCIDO</t>
  </si>
  <si>
    <t>Eventual ou Turístico Total</t>
  </si>
  <si>
    <t>Fretamento Contínuo Total</t>
  </si>
  <si>
    <t>Transporte Escolar Total</t>
  </si>
  <si>
    <t>Vinculado Total</t>
  </si>
  <si>
    <t>VALIDAÇÃO</t>
  </si>
  <si>
    <t>VISTORIA</t>
  </si>
  <si>
    <t>Total</t>
  </si>
  <si>
    <t>Ativo Total</t>
  </si>
  <si>
    <t>Inativo Total</t>
  </si>
  <si>
    <t>Validação Total</t>
  </si>
  <si>
    <t>Vencido Total</t>
  </si>
  <si>
    <t>Vistoria Total</t>
  </si>
  <si>
    <t>CRV (*)</t>
  </si>
  <si>
    <t>CEL VAZIA = 01 DARE PARA CADA PLACA</t>
  </si>
  <si>
    <t>VALORES SOMENTE NÚMEROS</t>
  </si>
  <si>
    <t>TOTAL</t>
  </si>
  <si>
    <t>(*) -  01 CRV pode ter até 04 atividades (Vinculado, Contínuo, Contínuo-Escolar e Turismo ) para o mesmo valor de DARE.</t>
  </si>
  <si>
    <t>VALIDAÇÃO (1*)</t>
  </si>
  <si>
    <t>Para casos de CRV em validação e/ou vistoria o DARE pago ainda não foi informado.</t>
  </si>
  <si>
    <t>VISTORIA (1*)</t>
  </si>
  <si>
    <t>PD2 - PLANILHA DINÂMICA X CRV X RECEITA</t>
  </si>
  <si>
    <t>PLANILHA DINÂMICA VALORES CRV X RECEITA</t>
  </si>
  <si>
    <t>Planilha Dinâmica x CRV X STATUS X ATIVIDADE</t>
  </si>
  <si>
    <t>QUANTIDADE - CRV X STATUS X ATIVIDADE</t>
  </si>
  <si>
    <t>RECEITA EM R$ DE CRV X STATUS</t>
  </si>
  <si>
    <t>Período - Julho/2016 a Dezembro/2016</t>
  </si>
  <si>
    <t xml:space="preserve">Fonte : Portal de Sistemas da AGR - www.portal.agr.go.gov.br </t>
  </si>
  <si>
    <t xml:space="preserve">QUANTIDADE DE CRV </t>
  </si>
  <si>
    <t xml:space="preserve">RECEITA (R$)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</si>
</sst>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48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0" fontId="0" fillId="5" borderId="0" xfId="0" applyNumberFormat="1" applyFill="1"/>
    <xf numFmtId="0" fontId="0" fillId="6" borderId="0" xfId="0" applyFill="1"/>
    <xf numFmtId="0" fontId="0" fillId="6" borderId="0" xfId="0" applyNumberFormat="1" applyFill="1"/>
    <xf numFmtId="0" fontId="0" fillId="4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wrapText="1"/>
    </xf>
    <xf numFmtId="0" fontId="0" fillId="8" borderId="0" xfId="0" applyFill="1"/>
    <xf numFmtId="0" fontId="0" fillId="8" borderId="0" xfId="0" applyFill="1" applyAlignment="1">
      <alignment horizontal="center"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4" fillId="0" borderId="0" xfId="0" applyFont="1"/>
    <xf numFmtId="0" fontId="0" fillId="9" borderId="0" xfId="0" applyFill="1"/>
    <xf numFmtId="0" fontId="0" fillId="9" borderId="0" xfId="0" applyFill="1" applyAlignment="1">
      <alignment wrapText="1"/>
    </xf>
    <xf numFmtId="0" fontId="0" fillId="10" borderId="0" xfId="0" applyFill="1"/>
    <xf numFmtId="0" fontId="0" fillId="10" borderId="0" xfId="0" applyFill="1" applyAlignment="1">
      <alignment wrapText="1"/>
    </xf>
    <xf numFmtId="0" fontId="2" fillId="10" borderId="0" xfId="0" applyFont="1" applyFill="1"/>
    <xf numFmtId="0" fontId="0" fillId="0" borderId="0" xfId="0" applyAlignment="1">
      <alignment horizontal="center" wrapText="1"/>
    </xf>
    <xf numFmtId="43" fontId="0" fillId="0" borderId="1" xfId="1" applyFont="1" applyBorder="1"/>
    <xf numFmtId="43" fontId="0" fillId="0" borderId="1" xfId="0" applyNumberFormat="1" applyBorder="1"/>
    <xf numFmtId="164" fontId="0" fillId="0" borderId="1" xfId="1" applyNumberFormat="1" applyFont="1" applyBorder="1"/>
    <xf numFmtId="164" fontId="1" fillId="0" borderId="1" xfId="1" applyNumberFormat="1" applyFont="1" applyBorder="1"/>
    <xf numFmtId="0" fontId="5" fillId="10" borderId="0" xfId="0" applyFont="1" applyFill="1"/>
    <xf numFmtId="0" fontId="6" fillId="2" borderId="0" xfId="0" applyFont="1" applyFill="1"/>
    <xf numFmtId="0" fontId="6" fillId="0" borderId="0" xfId="0" applyFont="1"/>
    <xf numFmtId="0" fontId="1" fillId="0" borderId="0" xfId="0" applyFont="1"/>
    <xf numFmtId="0" fontId="1" fillId="0" borderId="0" xfId="0" applyFont="1" applyBorder="1" applyAlignment="1">
      <alignment horizontal="center"/>
    </xf>
    <xf numFmtId="0" fontId="1" fillId="0" borderId="2" xfId="0" applyFont="1" applyFill="1" applyBorder="1" applyAlignment="1"/>
    <xf numFmtId="0" fontId="1" fillId="0" borderId="0" xfId="0" applyFont="1" applyBorder="1" applyAlignment="1"/>
  </cellXfs>
  <cellStyles count="2">
    <cellStyle name="Normal" xfId="0" builtinId="0"/>
    <cellStyle name="Vírgula" xfId="1" builtinId="3"/>
  </cellStyles>
  <dxfs count="37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Consol!$A$8</c:f>
              <c:strCache>
                <c:ptCount val="1"/>
                <c:pt idx="0">
                  <c:v>Vinculado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Consol!$B$8:$F$8</c:f>
              <c:numCache>
                <c:formatCode>_-* #,##0_-;\-* #,##0_-;_-* "-"??_-;_-@_-</c:formatCode>
                <c:ptCount val="5"/>
                <c:pt idx="0">
                  <c:v>102</c:v>
                </c:pt>
                <c:pt idx="1">
                  <c:v>9</c:v>
                </c:pt>
                <c:pt idx="2">
                  <c:v>3</c:v>
                </c:pt>
                <c:pt idx="3">
                  <c:v>41</c:v>
                </c:pt>
                <c:pt idx="4">
                  <c:v>4</c:v>
                </c:pt>
              </c:numCache>
            </c:numRef>
          </c:val>
        </c:ser>
        <c:ser>
          <c:idx val="1"/>
          <c:order val="1"/>
          <c:tx>
            <c:strRef>
              <c:f>Consol!$A$9</c:f>
              <c:strCache>
                <c:ptCount val="1"/>
                <c:pt idx="0">
                  <c:v>Contínuo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Consol!$B$9:$F$9</c:f>
              <c:numCache>
                <c:formatCode>_-* #,##0_-;\-* #,##0_-;_-* "-"??_-;_-@_-</c:formatCode>
                <c:ptCount val="5"/>
                <c:pt idx="0">
                  <c:v>1735</c:v>
                </c:pt>
                <c:pt idx="1">
                  <c:v>210</c:v>
                </c:pt>
                <c:pt idx="2">
                  <c:v>18</c:v>
                </c:pt>
                <c:pt idx="3">
                  <c:v>540</c:v>
                </c:pt>
                <c:pt idx="4">
                  <c:v>44</c:v>
                </c:pt>
              </c:numCache>
            </c:numRef>
          </c:val>
        </c:ser>
        <c:ser>
          <c:idx val="2"/>
          <c:order val="2"/>
          <c:tx>
            <c:strRef>
              <c:f>Consol!$A$10</c:f>
              <c:strCache>
                <c:ptCount val="1"/>
                <c:pt idx="0">
                  <c:v>Contínuo - Escolar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Consol!$B$10:$F$10</c:f>
              <c:numCache>
                <c:formatCode>_-* #,##0_-;\-* #,##0_-;_-* "-"??_-;_-@_-</c:formatCode>
                <c:ptCount val="5"/>
                <c:pt idx="0">
                  <c:v>375</c:v>
                </c:pt>
                <c:pt idx="1">
                  <c:v>60</c:v>
                </c:pt>
                <c:pt idx="2">
                  <c:v>6</c:v>
                </c:pt>
                <c:pt idx="3">
                  <c:v>117</c:v>
                </c:pt>
                <c:pt idx="4">
                  <c:v>6</c:v>
                </c:pt>
              </c:numCache>
            </c:numRef>
          </c:val>
        </c:ser>
        <c:ser>
          <c:idx val="3"/>
          <c:order val="3"/>
          <c:tx>
            <c:strRef>
              <c:f>Consol!$A$11</c:f>
              <c:strCache>
                <c:ptCount val="1"/>
                <c:pt idx="0">
                  <c:v>Turismo e Eventual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Consol!$B$11:$F$11</c:f>
              <c:numCache>
                <c:formatCode>_-* #,##0_-;\-* #,##0_-;_-* "-"??_-;_-@_-</c:formatCode>
                <c:ptCount val="5"/>
                <c:pt idx="0">
                  <c:v>1357</c:v>
                </c:pt>
                <c:pt idx="1">
                  <c:v>181</c:v>
                </c:pt>
                <c:pt idx="2">
                  <c:v>15</c:v>
                </c:pt>
                <c:pt idx="3">
                  <c:v>446</c:v>
                </c:pt>
                <c:pt idx="4">
                  <c:v>41</c:v>
                </c:pt>
              </c:numCache>
            </c:numRef>
          </c:val>
        </c:ser>
        <c:ser>
          <c:idx val="4"/>
          <c:order val="4"/>
          <c:tx>
            <c:strRef>
              <c:f>Consol!$A$12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Consol!$B$12:$F$12</c:f>
              <c:numCache>
                <c:formatCode>_-* #,##0_-;\-* #,##0_-;_-* "-"??_-;_-@_-</c:formatCode>
                <c:ptCount val="5"/>
                <c:pt idx="0">
                  <c:v>3569</c:v>
                </c:pt>
                <c:pt idx="1">
                  <c:v>460</c:v>
                </c:pt>
                <c:pt idx="2">
                  <c:v>42</c:v>
                </c:pt>
                <c:pt idx="3">
                  <c:v>1144</c:v>
                </c:pt>
                <c:pt idx="4">
                  <c:v>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172160"/>
        <c:axId val="94554752"/>
      </c:barChart>
      <c:catAx>
        <c:axId val="8417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94554752"/>
        <c:crosses val="autoZero"/>
        <c:auto val="1"/>
        <c:lblAlgn val="ctr"/>
        <c:lblOffset val="100"/>
        <c:noMultiLvlLbl val="0"/>
      </c:catAx>
      <c:valAx>
        <c:axId val="94554752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84172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Consol!$A$17</c:f>
              <c:strCache>
                <c:ptCount val="1"/>
                <c:pt idx="0">
                  <c:v>CRV (*)</c:v>
                </c:pt>
              </c:strCache>
            </c:strRef>
          </c:tx>
          <c:invertIfNegative val="0"/>
          <c:cat>
            <c:strRef>
              <c:f>Consol!$B$16:$G$16</c:f>
              <c:strCache>
                <c:ptCount val="6"/>
                <c:pt idx="0">
                  <c:v>ATIVO</c:v>
                </c:pt>
                <c:pt idx="1">
                  <c:v>INATIVO</c:v>
                </c:pt>
                <c:pt idx="2">
                  <c:v>VALIDAÇÃO (1*)</c:v>
                </c:pt>
                <c:pt idx="3">
                  <c:v>VENCIDO</c:v>
                </c:pt>
                <c:pt idx="4">
                  <c:v>VISTORIA (1*)</c:v>
                </c:pt>
                <c:pt idx="5">
                  <c:v>TOTAL</c:v>
                </c:pt>
              </c:strCache>
            </c:strRef>
          </c:cat>
          <c:val>
            <c:numRef>
              <c:f>Consol!$B$17:$G$17</c:f>
              <c:numCache>
                <c:formatCode>_(* #,##0.00_);_(* \(#,##0.00\);_(* "-"??_);_(@_)</c:formatCode>
                <c:ptCount val="6"/>
                <c:pt idx="0">
                  <c:v>37413.979999999996</c:v>
                </c:pt>
                <c:pt idx="1">
                  <c:v>3476.98</c:v>
                </c:pt>
                <c:pt idx="2">
                  <c:v>0</c:v>
                </c:pt>
                <c:pt idx="3">
                  <c:v>12010</c:v>
                </c:pt>
                <c:pt idx="4">
                  <c:v>0</c:v>
                </c:pt>
                <c:pt idx="5">
                  <c:v>52900.959999999999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403840"/>
        <c:axId val="100446592"/>
      </c:barChart>
      <c:catAx>
        <c:axId val="100403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00446592"/>
        <c:crosses val="autoZero"/>
        <c:auto val="1"/>
        <c:lblAlgn val="ctr"/>
        <c:lblOffset val="100"/>
        <c:noMultiLvlLbl val="0"/>
      </c:catAx>
      <c:valAx>
        <c:axId val="1004465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00403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604837</xdr:colOff>
      <xdr:row>2</xdr:row>
      <xdr:rowOff>166687</xdr:rowOff>
    </xdr:from>
    <xdr:to>
      <xdr:col>15</xdr:col>
      <xdr:colOff>300037</xdr:colOff>
      <xdr:row>17</xdr:row>
      <xdr:rowOff>52387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509587</xdr:colOff>
      <xdr:row>20</xdr:row>
      <xdr:rowOff>14287</xdr:rowOff>
    </xdr:from>
    <xdr:to>
      <xdr:col>15</xdr:col>
      <xdr:colOff>204787</xdr:colOff>
      <xdr:row>34</xdr:row>
      <xdr:rowOff>90487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iana-dm" refreshedDate="42747.621825347225" createdVersion="3" refreshedVersion="3" minRefreshableVersion="3" recordCount="5310">
  <cacheSource type="worksheet">
    <worksheetSource ref="A1:R5311" sheet="Filtro"/>
  </cacheSource>
  <cacheFields count="18">
    <cacheField name="CNPJ da Empresa" numFmtId="0">
      <sharedItems/>
    </cacheField>
    <cacheField name="Razão Social" numFmtId="0">
      <sharedItems/>
    </cacheField>
    <cacheField name="Número do Registro AGR" numFmtId="0">
      <sharedItems containsMixedTypes="1" containsNumber="1" containsInteger="1" minValue="1002" maxValue="2916"/>
    </cacheField>
    <cacheField name="Placa do Veículo" numFmtId="0">
      <sharedItems count="2328">
        <s v="AAJ-4861"/>
        <s v="AAR-1463"/>
        <s v="ACA-8658"/>
        <s v="ACQ-1512"/>
        <s v="ACT-5959"/>
        <s v="ADH-9621"/>
        <s v="ADN-5965"/>
        <s v="ADP-5078"/>
        <s v="ADS-2115"/>
        <s v="ADT-5754"/>
        <s v="AEA-0220"/>
        <s v="AEB-8903"/>
        <s v="AEC-9940"/>
        <s v="AEN-7478"/>
        <s v="AEN-7528"/>
        <s v="AEN-7529"/>
        <s v="AEN-7537"/>
        <s v="AEX-6419"/>
        <s v="AFA-2142"/>
        <s v="AFP-8994"/>
        <s v="AGP-4782"/>
        <s v="AGQ-6117"/>
        <s v="AHK-7603"/>
        <s v="AJU-7361"/>
        <s v="AKH-1548"/>
        <s v="AMB-9305"/>
        <s v="AME-2291"/>
        <s v="AMZ-8481"/>
        <s v="ANT-4321"/>
        <s v="ANT-4735"/>
        <s v="ANT-4738"/>
        <s v="ANU-3465"/>
        <s v="AOL-8036"/>
        <s v="AOL-8083"/>
        <s v="AOO-8468"/>
        <s v="AOO-8469"/>
        <s v="AOO-8470"/>
        <s v="APK-1347"/>
        <s v="APR-9470"/>
        <s v="APR-9850"/>
        <s v="APS-4289"/>
        <s v="APS-4291"/>
        <s v="APW-3296"/>
        <s v="ARM-6458"/>
        <s v="ASS-6058"/>
        <s v="ASX-2767"/>
        <s v="AUH-7076"/>
        <s v="AVD-2982"/>
        <s v="AWZ-6867"/>
        <s v="AXU-6550"/>
        <s v="AXU-6988"/>
        <s v="AXU-7758"/>
        <s v="AYO-3271"/>
        <s v="AZE-3139"/>
        <s v="AZM-3732"/>
        <s v="AZN-9286"/>
        <s v="AZO-2597"/>
        <s v="BKC-4359"/>
        <s v="BSF-0075"/>
        <s v="BSF-2809"/>
        <s v="BSF-2845"/>
        <s v="BSF-2994"/>
        <s v="BSF-5607"/>
        <s v="BSF-5838"/>
        <s v="BSF-6457"/>
        <s v="BSF-8875"/>
        <s v="BTA-5669"/>
        <s v="BTA-6374"/>
        <s v="BTA-9476"/>
        <s v="BTA-9506"/>
        <s v="BTB-1270"/>
        <s v="BTB-1272"/>
        <s v="BTO-4332"/>
        <s v="BTO-6617"/>
        <s v="BTR-4647"/>
        <s v="BTR-8636"/>
        <s v="BTR-9325"/>
        <s v="BTR-9337"/>
        <s v="BTS-5018"/>
        <s v="BTS-6616"/>
        <s v="BTT-4923"/>
        <s v="BUD-4352"/>
        <s v="BUD-4413"/>
        <s v="BUD-5626"/>
        <s v="BUD-6128"/>
        <s v="BUP-1307"/>
        <s v="BUS-1033"/>
        <s v="BUS-2025"/>
        <s v="BUS-3973"/>
        <s v="BUS-6092"/>
        <s v="BUS-6388"/>
        <s v="BUS-6571"/>
        <s v="BUS-6580"/>
        <s v="BWA-1314"/>
        <s v="BWA-1514"/>
        <s v="BWA-1661"/>
        <s v="BWA-6355"/>
        <s v="BWA-6410"/>
        <s v="BWA-8336"/>
        <s v="BWA-8541"/>
        <s v="BWB-5050"/>
        <s v="BWB-5706"/>
        <s v="BWB-6236"/>
        <s v="BWB-6470"/>
        <s v="BWB-7979"/>
        <s v="BWB-8280"/>
        <s v="BWB-8348"/>
        <s v="BWB-9721"/>
        <s v="BWC-0361"/>
        <s v="BWC-1485"/>
        <s v="BWC-6662"/>
        <s v="BWC-8311"/>
        <s v="BWD-1729"/>
        <s v="BWD-2489"/>
        <s v="BWD-7051"/>
        <s v="BWE-4242"/>
        <s v="BWF-3745"/>
        <s v="BWF-5293"/>
        <s v="BWF-9419"/>
        <s v="BWF-9534"/>
        <s v="BWG-8733"/>
        <s v="BWG-8847"/>
        <s v="BWG-9230"/>
        <s v="BWL-9185"/>
        <s v="BWL-9609"/>
        <s v="BWP-4527"/>
        <s v="BWP-4790"/>
        <s v="BWP-5416"/>
        <s v="BWQ-7389"/>
        <s v="BWQ-9028"/>
        <s v="BWQ-9061"/>
        <s v="BWQ-9297"/>
        <s v="BWS-5103"/>
        <s v="BWS-5506"/>
        <s v="BWS-6326"/>
        <s v="BWS-7821"/>
        <s v="BWS-7844"/>
        <s v="BWS-7848"/>
        <s v="BWS-9162"/>
        <s v="BWT-7479"/>
        <s v="BWT-8429"/>
        <s v="BWU-0648"/>
        <s v="BWU-7169"/>
        <s v="BWY-2999"/>
        <s v="BWY-4732"/>
        <s v="BWY-5176"/>
        <s v="BWZ-0173"/>
        <s v="BXA-3939"/>
        <s v="BXB-1526"/>
        <s v="BXB-3651"/>
        <s v="BXB-4674"/>
        <s v="BXB-9223"/>
        <s v="BXB-9950"/>
        <s v="BXB-9956"/>
        <s v="BXC-2903"/>
        <s v="BXC-4573"/>
        <s v="BXC-5521"/>
        <s v="BXC-6266"/>
        <s v="BXC-7547"/>
        <s v="BXC-8292"/>
        <s v="BXE-0966"/>
        <s v="BXF-2126"/>
        <s v="BXF-4185"/>
        <s v="BXF-8737"/>
        <s v="BXG-0973"/>
        <s v="BXG-5419"/>
        <s v="BXG-7066"/>
        <s v="BXG-7237"/>
        <s v="BXH-2013"/>
        <s v="BXH-5063"/>
        <s v="BXH-8201"/>
        <s v="BXH-9845"/>
        <s v="BXH-9875"/>
        <s v="BXI-4747"/>
        <s v="BXI-9328"/>
        <s v="BXI-9525"/>
        <s v="BXJ-2303"/>
        <s v="BXJ-5823"/>
        <s v="BXJ-5861"/>
        <s v="BYA-5020"/>
        <s v="BYA-9440"/>
        <s v="BYB-6807"/>
        <s v="BYB-8067"/>
        <s v="BYB-8070"/>
        <s v="BYB-9298"/>
        <s v="BYD-8772"/>
        <s v="BYD-9183"/>
        <s v="BYE-3500"/>
        <s v="BYE-8584"/>
        <s v="BYE-9361"/>
        <s v="BYF-0410"/>
        <s v="BYF-0720"/>
        <s v="BYF-1035"/>
        <s v="BYF-2098"/>
        <s v="BYF-3437"/>
        <s v="BYF-5115"/>
        <s v="BYH-1432"/>
        <s v="BYH-6654"/>
        <s v="BYH-6660"/>
        <s v="CBR-2143"/>
        <s v="CDL-1127"/>
        <s v="CDL-1489"/>
        <s v="CDL-6714"/>
        <s v="CDL-7421"/>
        <s v="CDM-8049"/>
        <s v="CDV-2055"/>
        <s v="CGS-8468"/>
        <s v="CKD-2471"/>
        <s v="CLJ-2609"/>
        <s v="CLJ-2770"/>
        <s v="CLJ-5977"/>
        <s v="CLJ-6536"/>
        <s v="CLJ-6537"/>
        <s v="CLJ-7200"/>
        <s v="CLK-4190"/>
        <s v="CLU-3783"/>
        <s v="CLU-3798"/>
        <s v="CLY-8321"/>
        <s v="CNI-3510"/>
        <s v="CNR-1317"/>
        <s v="CNR-4927"/>
        <s v="CPG-2371"/>
        <s v="CPG-2380"/>
        <s v="CPG-2392"/>
        <s v="CPG-2488"/>
        <s v="CPG-2489"/>
        <s v="CPG-2490"/>
        <s v="CPG-2592"/>
        <s v="CPG-2687"/>
        <s v="CPG-2814"/>
        <s v="CPG-2819"/>
        <s v="CPG-3106"/>
        <s v="CPG-3115"/>
        <s v="CPG-3157"/>
        <s v="CPG-3159"/>
        <s v="CPG-3452"/>
        <s v="CPG-3453"/>
        <s v="CPG-3457"/>
        <s v="CPG-3513"/>
        <s v="CPG-3673"/>
        <s v="CPG-3674"/>
        <s v="CPG-3678"/>
        <s v="CPG-3914"/>
        <s v="CPG-3916"/>
        <s v="CPG-3919"/>
        <s v="CPG-4763"/>
        <s v="CPG-8624"/>
        <s v="CPI-6907"/>
        <s v="CPI-7605"/>
        <s v="CPI-7710"/>
        <s v="CPI-7711"/>
        <s v="CPI-7712"/>
        <s v="CPI-7713"/>
        <s v="CPI-7714"/>
        <s v="CPI-7715"/>
        <s v="CPI-7864"/>
        <s v="CPI-7871"/>
        <s v="CPJ-2071"/>
        <s v="CPJ-6025"/>
        <s v="CPR-5310"/>
        <s v="CPR-5505"/>
        <s v="CPV-1954"/>
        <s v="CQH-1740"/>
        <s v="CQH-2168"/>
        <s v="CQH-2175"/>
        <s v="CQH-2600"/>
        <s v="CQH-3440"/>
        <s v="CQH-6727"/>
        <s v="CQH-7334"/>
        <s v="CRY-8102"/>
        <s v="CRY-9818"/>
        <s v="CSA-7186"/>
        <s v="CSA-7189"/>
        <s v="CSK-3075"/>
        <s v="CSK-3084"/>
        <s v="CUD-3078"/>
        <s v="CUD-3079"/>
        <s v="CVN-1430"/>
        <s v="CXA-1543"/>
        <s v="CYB-6819"/>
        <s v="CYB-6848"/>
        <s v="CYB-6866"/>
        <s v="CYB-7380"/>
        <s v="CYR-5320"/>
        <s v="CYR-7704"/>
        <s v="CZA-2352"/>
        <s v="CZB-0327"/>
        <s v="CZB-3816"/>
        <s v="CZB-9389"/>
        <s v="CZC-3936"/>
        <s v="CZX-2123"/>
        <s v="CZZ-6025"/>
        <s v="CZZ-6390"/>
        <s v="CZZ-6393"/>
        <s v="CZZ-6396"/>
        <s v="CZZ-6627"/>
        <s v="DAH-0468"/>
        <s v="DAH-5420"/>
        <s v="DAH-5468"/>
        <s v="DAH-9359"/>
        <s v="DAH-9370"/>
        <s v="DAH-9373"/>
        <s v="DAH-9385"/>
        <s v="DAJ-1104"/>
        <s v="DAJ-2052"/>
        <s v="DAJ-2054"/>
        <s v="DAJ-6763"/>
        <s v="DAJ-9665"/>
        <s v="DAJ-9695"/>
        <s v="DAL-9449"/>
        <s v="DAO-0058"/>
        <s v="DAO-9065"/>
        <s v="DAO-9067"/>
        <s v="DBA-7630"/>
        <s v="DBB-2734"/>
        <s v="DBL-0016"/>
        <s v="DBL-0691"/>
        <s v="DBL-6476"/>
        <s v="DBM-1650"/>
        <s v="DFM-2361"/>
        <s v="DJB-0513"/>
        <s v="DJB-1516"/>
        <s v="DJB-2217"/>
        <s v="DJB-5232"/>
        <s v="DJB-9123"/>
        <s v="DJE-5501"/>
        <s v="DJE-6054"/>
        <s v="DJE-9431"/>
        <s v="DJF-6106"/>
        <s v="DMP-6577"/>
        <s v="DPB-4074"/>
        <s v="DPC-2940"/>
        <s v="DPF-4683"/>
        <s v="DPF-8943"/>
        <s v="DTB-2703"/>
        <s v="DTB-2704"/>
        <s v="DTC-2649"/>
        <s v="DTC-2705"/>
        <s v="DTC-3102"/>
        <s v="DTC-3103"/>
        <s v="DTD-0510"/>
        <s v="DTD-1237"/>
        <s v="DTD-2460"/>
        <s v="DTD-4273"/>
        <s v="DTE-1502"/>
        <s v="DTE-3198"/>
        <s v="ECM-5247"/>
        <s v="ECT-1797"/>
        <s v="ECT-1799"/>
        <s v="EDJ-6032"/>
        <s v="EDJ-6254"/>
        <s v="EEM-1250"/>
        <s v="EGK-2270"/>
        <s v="EJV-9287"/>
        <s v="EJV-9288"/>
        <s v="EJW-4130"/>
        <s v="EJW-4179"/>
        <s v="EJY-3250"/>
        <s v="EJY-3540"/>
        <s v="EQU-3278"/>
        <s v="EQU-3296"/>
        <s v="ERM-2991"/>
        <s v="ESA-0486"/>
        <s v="ESA-6497"/>
        <s v="EVC-7148"/>
        <s v="EVP-0008"/>
        <s v="EWN-3108"/>
        <s v="EXP-0217"/>
        <s v="EYC-0316"/>
        <s v="FCO-1106"/>
        <s v="FDU-2442"/>
        <s v="FFE-5612"/>
        <s v="FFI-7266"/>
        <s v="FFV-3105"/>
        <s v="FFV-3106"/>
        <s v="FGM-1999"/>
        <s v="FHA-1658"/>
        <s v="FHL-6642"/>
        <s v="FIV-2232"/>
        <s v="FIX-2003"/>
        <s v="FJB-9023"/>
        <s v="FKH-7372"/>
        <s v="FKQ-1775"/>
        <s v="FKY-6639"/>
        <s v="FLG-7121"/>
        <s v="FLR-9942"/>
        <s v="FMW-9449"/>
        <s v="FNJ-9331"/>
        <s v="FNZ-7976"/>
        <s v="FPQ-7644"/>
        <s v="FPV-3655"/>
        <s v="FPV-6663"/>
        <s v="FPY-8583"/>
        <s v="FQD-7141"/>
        <s v="FQH-1442"/>
        <s v="FQJ-0532"/>
        <s v="FQL-9564"/>
        <s v="FQR-7783"/>
        <s v="FQU-1011"/>
        <s v="FRG-1862"/>
        <s v="FRL-4443"/>
        <s v="FRU-3234"/>
        <s v="FRZ-0384"/>
        <s v="FSJ-4411"/>
        <s v="FSM-2060"/>
        <s v="FSS-0294"/>
        <s v="FSU-0423"/>
        <s v="FTG-0643"/>
        <s v="FTG-6091"/>
        <s v="FUM-8077"/>
        <s v="FVH-2546"/>
        <s v="FWV-8229"/>
        <s v="FXE-0331"/>
        <s v="FXP-4771"/>
        <s v="FXR-0056"/>
        <s v="FYA-0071"/>
        <s v="FZE-4092"/>
        <s v="FZV-7461"/>
        <s v="GBF-4002"/>
        <s v="GDQ-2007"/>
        <s v="GEJ-7200"/>
        <s v="GFP-0565"/>
        <s v="GFP-4774"/>
        <s v="GFR-0090"/>
        <s v="GFX-9950"/>
        <s v="GGK-0073"/>
        <s v="GGN-8320"/>
        <s v="GHJ-3020"/>
        <s v="GHR-4405"/>
        <s v="GIA-1030"/>
        <s v="GIE-9449"/>
        <s v="GIM-8884"/>
        <s v="GIY-0037"/>
        <s v="GJO-8802"/>
        <s v="GKC-4070"/>
        <s v="GKH-9629"/>
        <s v="GKO-3099"/>
        <s v="GKO-3171"/>
        <s v="GKO-4097"/>
        <s v="GKO-6072"/>
        <s v="GKO-7304"/>
        <s v="GKO-7315"/>
        <s v="GKW-7732"/>
        <s v="GKW-8076"/>
        <s v="GKW-8115"/>
        <s v="GKW-8134"/>
        <s v="GKY-6027"/>
        <s v="GLB-2331"/>
        <s v="GLF-6800"/>
        <s v="GLH-5382"/>
        <s v="GLI-5247"/>
        <s v="GLU-1847"/>
        <s v="GLU-3662"/>
        <s v="GLU-5195"/>
        <s v="GLU-9135"/>
        <s v="GMJ-9448"/>
        <s v="GMQ-6792"/>
        <s v="GNC-4695"/>
        <s v="GND-0141"/>
        <s v="GND-7115"/>
        <s v="GNF-9402"/>
        <s v="GNJ-8228"/>
        <s v="GOT-5301"/>
        <s v="GOY-7348"/>
        <s v="GPD-4892"/>
        <s v="GPF-2114"/>
        <s v="GPF-8054"/>
        <s v="GPH-4580"/>
        <s v="GPN-5674"/>
        <s v="GPN-5681"/>
        <s v="GPN-5807"/>
        <s v="GPN-5827"/>
        <s v="GPN-7226"/>
        <s v="GPN-7847"/>
        <s v="GPN-7848"/>
        <s v="GPN-7912"/>
        <s v="GPN-7915"/>
        <s v="GPN-8095"/>
        <s v="GPT-0462"/>
        <s v="GPT-1219"/>
        <s v="GPT-1306"/>
        <s v="GPT-1399"/>
        <s v="GPT-1403"/>
        <s v="GPT-1801"/>
        <s v="GPT-1804"/>
        <s v="GPT-1859"/>
        <s v="GPZ-0558"/>
        <s v="GQC-4896"/>
        <s v="GQF-0778"/>
        <s v="GRA-6323"/>
        <s v="GRB-6695"/>
        <s v="GRB-7908"/>
        <s v="GRG-1813"/>
        <s v="GRM-3103"/>
        <s v="GSH-7157"/>
        <s v="GSV-7188"/>
        <s v="GSV-7503"/>
        <s v="GTK-2597"/>
        <s v="GTQ-2435"/>
        <s v="GTQ-2482"/>
        <s v="GUD-6360"/>
        <s v="GUN-7843"/>
        <s v="GVH-0946"/>
        <s v="GVH-3741"/>
        <s v="GVH-6638"/>
        <s v="GVI-2416"/>
        <s v="GVI-2492"/>
        <s v="GVI-3330"/>
        <s v="GVI-4660"/>
        <s v="GVI-4662"/>
        <s v="GVJ-7498"/>
        <s v="GVJ-9183"/>
        <s v="GVJ-9225"/>
        <s v="GVJ-9228"/>
        <s v="GVJ-9375"/>
        <s v="GVJ-9508"/>
        <s v="GVK-9183"/>
        <s v="GVP-1210"/>
        <s v="GVP-1644"/>
        <s v="GVP-3274"/>
        <s v="GVP-9631"/>
        <s v="GVQ-1318"/>
        <s v="GVQ-3324"/>
        <s v="GVQ-5817"/>
        <s v="GVQ-6533"/>
        <s v="GVQ-7149"/>
        <s v="GVQ-7204"/>
        <s v="GWI-1187"/>
        <s v="GWI-9612"/>
        <s v="GXA-5581"/>
        <s v="GXA-7726"/>
        <s v="GXH-5603"/>
        <s v="GXM-3415"/>
        <s v="GXS-2275"/>
        <s v="GYG-3292"/>
        <s v="GZG-1885"/>
        <s v="GZG-7751"/>
        <s v="GZG-8062"/>
        <s v="GZG-8291"/>
        <s v="GZG-8729"/>
        <s v="GZG-8965"/>
        <s v="HBG-4943"/>
        <s v="HBG-5147"/>
        <s v="HBG-5148"/>
        <s v="HBG-5149"/>
        <s v="HBG-5888"/>
        <s v="HBG-7326"/>
        <s v="HBN-1228"/>
        <s v="HBY-5280"/>
        <s v="HBZ-0853"/>
        <s v="HBZ-0854"/>
        <s v="HBZ-0863"/>
        <s v="HBZ-0864"/>
        <s v="HBZ-0871"/>
        <s v="HBZ-1021"/>
        <s v="HBZ-1022"/>
        <s v="HBZ-1023"/>
        <s v="HBZ-1051"/>
        <s v="HCS-9749"/>
        <s v="HDI-9838"/>
        <s v="HEH-4233"/>
        <s v="HGJ-6259"/>
        <s v="HGJ-7812"/>
        <s v="HIG-5696"/>
        <s v="HJA-3091"/>
        <s v="HKE-0644"/>
        <s v="HMN-0771"/>
        <s v="HMN-7250"/>
        <s v="HMU-4720"/>
        <s v="HND-9575"/>
        <s v="HNR-4824"/>
        <s v="HOG-2337"/>
        <s v="HOM-5588"/>
        <s v="HOM-6040"/>
        <s v="HOM-8556"/>
        <s v="HOM-8590"/>
        <s v="HOM-9842"/>
        <s v="HOO-6866"/>
        <s v="HPE-0942"/>
        <s v="HQG-3967"/>
        <s v="HQR-9137"/>
        <s v="HRO-4882"/>
        <s v="HSE-6660"/>
        <s v="HTN-2430"/>
        <s v="HUM-5606"/>
        <s v="HUX-0441"/>
        <s v="HUZ-9622"/>
        <s v="HVB-9195"/>
        <s v="HVK-5950"/>
        <s v="HVR-1626"/>
        <s v="HVR-1786"/>
        <s v="HVS-2734"/>
        <s v="HWA-2719"/>
        <s v="HWQ-0132"/>
        <s v="HXD-6979"/>
        <s v="HXF-1521"/>
        <s v="HYF-1130"/>
        <s v="IAF-0122"/>
        <s v="IAR-5002"/>
        <s v="ICA-0508"/>
        <s v="ICH-4661"/>
        <s v="ICI-0994"/>
        <s v="ICJ-2055"/>
        <s v="ICN-3048"/>
        <s v="ICV-9649"/>
        <s v="IDB-0127"/>
        <s v="IDB-6174"/>
        <s v="IDQ-9354"/>
        <s v="IDW-5590"/>
        <s v="IEK-4296"/>
        <s v="IFO-9455"/>
        <s v="IFO-9467"/>
        <s v="IFO-9478"/>
        <s v="IFP-5467"/>
        <s v="IHO-9441"/>
        <s v="IHT-9988"/>
        <s v="III-6873"/>
        <s v="IIN-3705"/>
        <s v="IJC-5134"/>
        <s v="IJD-6836"/>
        <s v="INN-9938"/>
        <s v="IUC-4750"/>
        <s v="IVO-2300"/>
        <s v="JDP-0019"/>
        <s v="JDU-2224"/>
        <s v="JDX-6051"/>
        <s v="JEJ-4904"/>
        <s v="JEZ-0726"/>
        <s v="JFA-7700"/>
        <s v="JFQ-2886"/>
        <s v="JFQ-4126"/>
        <s v="JFQ-7376"/>
        <s v="JFQ-7506"/>
        <s v="JFQ-7516"/>
        <s v="JFQ-7886"/>
        <s v="JFW-2977"/>
        <s v="JGB-7023"/>
        <s v="JGN-2510"/>
        <s v="JGO-6797"/>
        <s v="JGO-6807"/>
        <s v="JGO-6847"/>
        <s v="JGO-6857"/>
        <s v="JGT-2865"/>
        <s v="JHD-5424"/>
        <s v="JHL-8698"/>
        <s v="JHM-0214"/>
        <s v="JHM-8974"/>
        <s v="JHQ-0166"/>
        <s v="JHX-7741"/>
        <s v="JHY-2667"/>
        <s v="JHZ-6314"/>
        <s v="JHZ-7104"/>
        <s v="JIC-7096"/>
        <s v="JIG-9287"/>
        <s v="JIN-4306"/>
        <s v="JIP-2960"/>
        <s v="JIS-3570"/>
        <s v="JJB-1407"/>
        <s v="JJB-1757"/>
        <s v="JJB-2085"/>
        <s v="JJB-2746"/>
        <s v="JJB-3846"/>
        <s v="JJB-3875"/>
        <s v="JJB-3905"/>
        <s v="JJB-8714"/>
        <s v="JJC-0116"/>
        <s v="JJC-0296"/>
        <s v="JJC-0626"/>
        <s v="JJC-1438"/>
        <s v="JJC-1884"/>
        <s v="JJC-2473"/>
        <s v="JJC-3473"/>
        <s v="JJC-3502"/>
        <s v="JJC-4660"/>
        <s v="JJC-5335"/>
        <s v="JJC-5632"/>
        <s v="JJC-9028"/>
        <s v="JJC-9048"/>
        <s v="JJD-0008"/>
        <s v="JJD-0943"/>
        <s v="JJD-1135"/>
        <s v="JJD-1253"/>
        <s v="JJD-2747"/>
        <s v="JJD-4063"/>
        <s v="JJD-4233"/>
        <s v="JJD-4387"/>
        <s v="JJD-5083"/>
        <s v="JJD-5173"/>
        <s v="JJD-5243"/>
        <s v="JJD-5253"/>
        <s v="JJD-5383"/>
        <s v="JJD-6433"/>
        <s v="JJD-6735"/>
        <s v="JJD-9635"/>
        <s v="JJI-6306"/>
        <s v="JJJ-9210"/>
        <s v="JJN-0012"/>
        <s v="JJQ-1267"/>
        <s v="JJQ-1497"/>
        <s v="JJQ-6777"/>
        <s v="JJQ-7617"/>
        <s v="JJQ-7877"/>
        <s v="JJQ-9107"/>
        <s v="JJQ-9317"/>
        <s v="JJQ-9407"/>
        <s v="JJZ-0794"/>
        <s v="JJZ-1587"/>
        <s v="JJZ-1886"/>
        <s v="JJZ-3610"/>
        <s v="JJZ-5074"/>
        <s v="JJZ-5226"/>
        <s v="JJZ-5246"/>
        <s v="JJZ-7076"/>
        <s v="JJZ-7322"/>
        <s v="JJZ-8082"/>
        <s v="JJZ-9143"/>
        <s v="JJZ-9736"/>
        <s v="JJZ-9776"/>
        <s v="JJZ-9836"/>
        <s v="JJZ-9986"/>
        <s v="JKB-3006"/>
        <s v="JKF-2163"/>
        <s v="JKH-6005"/>
        <s v="JKN-6378"/>
        <s v="JKR-0747"/>
        <s v="JKR-8357"/>
        <s v="JLF-1937"/>
        <s v="JLL-6703"/>
        <s v="JLQ-7844"/>
        <s v="JLR-6925"/>
        <s v="JMN-7624"/>
        <s v="JMS-3327"/>
        <s v="JMX-5036"/>
        <s v="JNY-1578"/>
        <s v="JOW-7314"/>
        <s v="JOW-7322"/>
        <s v="JOW-7333"/>
        <s v="JOY-9403"/>
        <s v="JOZ-0232"/>
        <s v="JRJ-2990"/>
        <s v="JRS-9376"/>
        <s v="JSG-1511"/>
        <s v="JSL-7065"/>
        <s v="JTA-9669"/>
        <s v="JTC-0106"/>
        <s v="JTC-1928"/>
        <s v="JTU-4548"/>
        <s v="JTX-3578"/>
        <s v="JTX-5014"/>
        <s v="JTY-1754"/>
        <s v="JUF-0999"/>
        <s v="JUN-1706"/>
        <s v="JUP-5383"/>
        <s v="JUP-8874"/>
        <s v="JVC-3645"/>
        <s v="JWI-5231"/>
        <s v="JWI-6382"/>
        <s v="JWR-7741"/>
        <s v="JWU-3994"/>
        <s v="JWW-7865"/>
        <s v="JWW-9395"/>
        <s v="JWX-7794"/>
        <s v="JWX-8829"/>
        <s v="JXA-5189"/>
        <s v="JXA-6153"/>
        <s v="JXA-7344"/>
        <s v="JXA-7410"/>
        <s v="JXE-9185"/>
        <s v="JXF-1085"/>
        <s v="JXG-7703"/>
        <s v="JXH-5298"/>
        <s v="JXN-7834"/>
        <s v="JXS-0445"/>
        <s v="JXT-8568"/>
        <s v="JXT-9537"/>
        <s v="JXU-3883"/>
        <s v="JXW-9034"/>
        <s v="JYH-4856"/>
        <s v="JZB-0514"/>
        <s v="KAE-4568"/>
        <s v="KAI-4595"/>
        <s v="KAV-6399"/>
        <s v="KAW-7931"/>
        <s v="KAX-3550"/>
        <s v="KAY-3950"/>
        <s v="KAZ-7334"/>
        <s v="KAZ-7374"/>
        <s v="KBB-9651"/>
        <s v="KBC-4079"/>
        <s v="KBD-9198"/>
        <s v="KBD-9985"/>
        <s v="KBE-5793"/>
        <s v="KBF-5356"/>
        <s v="KBI-8189"/>
        <s v="KBJ-5797"/>
        <s v="KBJ-5807"/>
        <s v="KBJ-5927"/>
        <s v="KBK-1148"/>
        <s v="KBK-1970"/>
        <s v="KBK-8632"/>
        <s v="KBM-5527"/>
        <s v="KBM-5547"/>
        <s v="KBO-5111"/>
        <s v="KBO-6828"/>
        <s v="KBQ-1758"/>
        <s v="KBQ-1795"/>
        <s v="KBQ-3302"/>
        <s v="KBR-4355"/>
        <s v="KBR-6483"/>
        <s v="KBU-0843"/>
        <s v="KBV-0175"/>
        <s v="KBV-2160"/>
        <s v="KBW-3547"/>
        <s v="KBW-7375"/>
        <s v="KBX-0147"/>
        <s v="KBX-3494"/>
        <s v="KBX-9362"/>
        <s v="KBY-5014"/>
        <s v="KBY-5495"/>
        <s v="KBY-5985"/>
        <s v="KBZ-0400"/>
        <s v="KBZ-2236"/>
        <s v="KCA-1434"/>
        <s v="KCA-2346"/>
        <s v="KCA-7640"/>
        <s v="KCB-6267"/>
        <s v="KCB-6896"/>
        <s v="KCB-8010"/>
        <s v="KCC-0345"/>
        <s v="KCC-6816"/>
        <s v="KCC-8630"/>
        <s v="KCC-9746"/>
        <s v="KCD-0087"/>
        <s v="KCD-0257"/>
        <s v="KCD-3779"/>
        <s v="KCD-5220"/>
        <s v="KCE-1396"/>
        <s v="KCE-2284"/>
        <s v="KCE-2314"/>
        <s v="KCE-8045"/>
        <s v="KCF-0905"/>
        <s v="KCF-4480"/>
        <s v="KCG-2397"/>
        <s v="KCG-2407"/>
        <s v="KCG-4065"/>
        <s v="KCG-6313"/>
        <s v="KCH-1747"/>
        <s v="KCH-1837"/>
        <s v="KCH-1877"/>
        <s v="KCH-2217"/>
        <s v="KCH-2647"/>
        <s v="KCH-2657"/>
        <s v="KCJ-5508"/>
        <s v="KCJ-5878"/>
        <s v="KCL-3888"/>
        <s v="KCN-0138"/>
        <s v="KCN-1824"/>
        <s v="KCN-5501"/>
        <s v="KCN-5511"/>
        <s v="KCR-2595"/>
        <s v="KCR-8277"/>
        <s v="KCS-9807"/>
        <s v="KCT-5948"/>
        <s v="KCT-6427"/>
        <s v="KCU-4379"/>
        <s v="KCU-6048"/>
        <s v="KCV-4417"/>
        <s v="KCX-0370"/>
        <s v="KCY-8458"/>
        <s v="KCZ-3922"/>
        <s v="KCZ-3932"/>
        <s v="KCZ-4012"/>
        <s v="KDA-2096"/>
        <s v="KDF-2744"/>
        <s v="KDF-2774"/>
        <s v="KDF-2794"/>
        <s v="KDF-2804"/>
        <s v="KDF-2814"/>
        <s v="KDF-2864"/>
        <s v="KDF-2874"/>
        <s v="KDF-2934"/>
        <s v="KDF-2954"/>
        <s v="KDG-6716"/>
        <s v="KDI-3200"/>
        <s v="KDI-4924"/>
        <s v="KDI-6736"/>
        <s v="KDJ-0382"/>
        <s v="KDJ-0402"/>
        <s v="KDJ-6928"/>
        <s v="KDJ-6968"/>
        <s v="KDK-4861"/>
        <s v="KDK-8105"/>
        <s v="KDL-4780"/>
        <s v="KDM-5681"/>
        <s v="KDM-9458"/>
        <s v="KDN-5952"/>
        <s v="KDO-1959"/>
        <s v="KDO-3183"/>
        <s v="KDP-2160"/>
        <s v="KDP-6120"/>
        <s v="KDQ-4550"/>
        <s v="KDR-4575"/>
        <s v="KDT-7369"/>
        <s v="KDU-1053"/>
        <s v="KDV-8513"/>
        <s v="KDX-5916"/>
        <s v="KDX-6014"/>
        <s v="KDX-7944"/>
        <s v="KDY-3706"/>
        <s v="KDY-4501"/>
        <s v="KDZ-2031"/>
        <s v="KDZ-4546"/>
        <s v="KEA-1311"/>
        <s v="KEA-5949"/>
        <s v="KEA-9202"/>
        <s v="KEB-7856"/>
        <s v="KED-0339"/>
        <s v="KED-8881"/>
        <s v="KEE-4179"/>
        <s v="KEE-5128"/>
        <s v="KEE-6590"/>
        <s v="KEE-8555"/>
        <s v="KEF-8141"/>
        <s v="KEG-1149"/>
        <s v="KEG-1180"/>
        <s v="KEH-3260"/>
        <s v="KEH-5413"/>
        <s v="KEH-9933"/>
        <s v="KEK-4336"/>
        <s v="KEM-2952"/>
        <s v="KEM-3601"/>
        <s v="KEM-7484"/>
        <s v="KEM-9168"/>
        <s v="KEN-7727"/>
        <s v="KEO-0516"/>
        <s v="KEO-2266"/>
        <s v="KEP-6665"/>
        <s v="KEQ-3138"/>
        <s v="KEQ-4179"/>
        <s v="KEQ-6334"/>
        <s v="KES-8490"/>
        <s v="KEU-3752"/>
        <s v="KEU-6661"/>
        <s v="KEY-0699"/>
        <s v="KFA-1787"/>
        <s v="KFC-3187"/>
        <s v="KFD-9932"/>
        <s v="KFF-3404"/>
        <s v="KFH-0434"/>
        <s v="KGJ-6009"/>
        <s v="KIF-1939"/>
        <s v="KLS-4514"/>
        <s v="KMJ-5484"/>
        <s v="KMJ-7564"/>
        <s v="KMK-8192"/>
        <s v="KMN-0325"/>
        <s v="KMP-5736"/>
        <s v="KMT-7178"/>
        <s v="KMW-1389"/>
        <s v="KMW-7459"/>
        <s v="KMX-7261"/>
        <s v="KNB-0418"/>
        <s v="KNB-7000"/>
        <s v="KNC-1215"/>
        <s v="KNC-6783"/>
        <s v="KNC-8400"/>
        <s v="KNE-2632"/>
        <s v="KNE-3581"/>
        <s v="KNE-3591"/>
        <s v="KNE-8533"/>
        <s v="KNG-1119"/>
        <s v="KNG-2182"/>
        <s v="KNG-3537"/>
        <s v="KNG-3935"/>
        <s v="KNG-4974"/>
        <s v="KNI-0464"/>
        <s v="KNI-8065"/>
        <s v="KNJ-1683"/>
        <s v="KNK-4352"/>
        <s v="KNO-9786"/>
        <s v="KNP-5034"/>
        <s v="KNP-9071"/>
        <s v="KNS-0916"/>
        <s v="KNS-7139"/>
        <s v="KNS-8830"/>
        <s v="KNU-2710"/>
        <s v="KNY-8582"/>
        <s v="KNY-8879"/>
        <s v="KOD-0082"/>
        <s v="KOD-0088"/>
        <s v="KOD-0645"/>
        <s v="KOD-1863"/>
        <s v="KOE-5993"/>
        <s v="KOE-6008"/>
        <s v="KOE-6470"/>
        <s v="KOE-6624"/>
        <s v="KOE-8646"/>
        <s v="KOE-8662"/>
        <s v="KOE-8736"/>
        <s v="KOJ-6437"/>
        <s v="KOJ-6535"/>
        <s v="KPB-5415"/>
        <s v="KPE-2987"/>
        <s v="KPE-4261"/>
        <s v="KPE-4982"/>
        <s v="KPE-5040"/>
        <s v="KPE-5088"/>
        <s v="KPS-2820"/>
        <s v="KPS-3258"/>
        <s v="KPS-3263"/>
        <s v="KQK-1041"/>
        <s v="KQL-8106"/>
        <s v="KQN-2335"/>
        <s v="KQN-4108"/>
        <s v="KQN-4636"/>
        <s v="KRA-1380"/>
        <s v="KRD-6425"/>
        <s v="KRE-3548"/>
        <s v="KRE-8689"/>
        <s v="KSN-0612"/>
        <s v="KSO-6311"/>
        <s v="KST-0210"/>
        <s v="KST-6162"/>
        <s v="KSX-5796"/>
        <s v="KSY-6858"/>
        <s v="KTG-6908"/>
        <s v="KTH-1300"/>
        <s v="KTH-1320"/>
        <s v="KTH-2378"/>
        <s v="KTI-1910"/>
        <s v="KTJ-1755"/>
        <s v="KTK-1880"/>
        <s v="KTQ-1816"/>
        <s v="KTR-9039"/>
        <s v="KTS-6659"/>
        <s v="KTS-7185"/>
        <s v="KTS-7383"/>
        <s v="KTU-0916"/>
        <s v="KTW-0227"/>
        <s v="KTX-6020"/>
        <s v="KUJ-9158"/>
        <s v="KUL-7108"/>
        <s v="KUO-2167"/>
        <s v="KUS-4754"/>
        <s v="KUX-3922"/>
        <s v="KUZ-1718"/>
        <s v="KVF-1000"/>
        <s v="KVF-2242"/>
        <s v="KVG-9164"/>
        <s v="KVI-2451"/>
        <s v="KVK-6934"/>
        <s v="KVR-1835"/>
        <s v="KVU-1914"/>
        <s v="KVW-1964"/>
        <s v="KVZ-1793"/>
        <s v="KWG-1976"/>
        <s v="KWJ-1530"/>
        <s v="KWP-1509"/>
        <s v="KWU-2368"/>
        <s v="KXN-0798"/>
        <s v="KXO-0844"/>
        <s v="KXX-0054"/>
        <s v="KXY-1250"/>
        <s v="KYF-0833"/>
        <s v="KYF-1148"/>
        <s v="KYI-0916"/>
        <s v="KYJ-1073"/>
        <s v="KYQ-4632"/>
        <s v="KYZ-0011"/>
        <s v="KZG-1958"/>
        <s v="KZQ-0474"/>
        <s v="KZR-9320"/>
        <s v="KZS-8581"/>
        <s v="KZU-5443"/>
        <s v="KZX-2628"/>
        <s v="LAA-0198"/>
        <s v="LAF-0246"/>
        <s v="LAF-1721"/>
        <s v="LAF-5438"/>
        <s v="LAF-5724"/>
        <s v="LAF-6682"/>
        <s v="LAF-8513"/>
        <s v="LAF-9733"/>
        <s v="LAF-9744"/>
        <s v="LAI-6627"/>
        <s v="LAU-2561"/>
        <s v="LBB-7938"/>
        <s v="LBH-2213"/>
        <s v="LBJ-7104"/>
        <s v="LBR-5725"/>
        <s v="LBS-7298"/>
        <s v="LBT-7086"/>
        <s v="LBT-8694"/>
        <s v="LBU-4793"/>
        <s v="LBV-4742"/>
        <s v="LCC-4160"/>
        <s v="LCG-3830"/>
        <s v="LCI-2302"/>
        <s v="LCN-4108"/>
        <s v="LCQ-0028"/>
        <s v="LCR-7201"/>
        <s v="LCS-5517"/>
        <s v="LCU-0819"/>
        <s v="LCY-0646"/>
        <s v="LIO-5081"/>
        <s v="LIZ-6602"/>
        <s v="LJE-5788"/>
        <s v="LKM-2546"/>
        <s v="LKM-2554"/>
        <s v="LKM-2558"/>
        <s v="LKN-6882"/>
        <s v="LKO-2793"/>
        <s v="LKQ-5039"/>
        <s v="LKR-5261"/>
        <s v="LLF-2552"/>
        <s v="LNB-1123"/>
        <s v="LND-0045"/>
        <s v="LNL-0655"/>
        <s v="LNM-4392"/>
        <s v="LNM-8717"/>
        <s v="LNQ-0129"/>
        <s v="LNY-0147"/>
        <s v="LOB-0233"/>
        <s v="LOE-2643"/>
        <s v="LOE-2644"/>
        <s v="LOE-3833"/>
        <s v="LOH-3034"/>
        <s v="LOH-3060"/>
        <s v="LOH-3074"/>
        <s v="LOM-2732"/>
        <s v="LOO-0342"/>
        <s v="LOR-4991"/>
        <s v="LOS-2217"/>
        <s v="LOW-9689"/>
        <s v="LOX-1861"/>
        <s v="LOZ-3910"/>
        <s v="LPB-3162"/>
        <s v="LPB-3166"/>
        <s v="LPC-1628"/>
        <s v="LPC-2226"/>
        <s v="LPC-2233"/>
        <s v="LPF-3214"/>
        <s v="LPG-7966"/>
        <s v="LPJ-7261"/>
        <s v="LPK-7460"/>
        <s v="LPR-5077"/>
        <s v="LRC-0406"/>
        <s v="LRD-0599"/>
        <s v="LRF-0592"/>
        <s v="LRV-1050"/>
        <s v="LSA-0600"/>
        <s v="LSB-6280"/>
        <s v="LSJ-0493"/>
        <s v="LSL-1051"/>
        <s v="LSR-1817"/>
        <s v="LSU-1385"/>
        <s v="LTN-2636"/>
        <s v="LTP-2325"/>
        <s v="LTX-0867"/>
        <s v="LUB-3112"/>
        <s v="LUH-0322"/>
        <s v="LUK-0665"/>
        <s v="LUN-1908"/>
        <s v="LUU-2711"/>
        <s v="LUW-0597"/>
        <s v="LUX-1408"/>
        <s v="LVB-1425"/>
        <s v="LVD-2983"/>
        <s v="LVD-7908"/>
        <s v="LVP-7835"/>
        <s v="LWU-5682"/>
        <s v="LWZ-9530"/>
        <s v="LYP-0786"/>
        <s v="MCF-4048"/>
        <s v="MCI-3149"/>
        <s v="MCM-8446"/>
        <s v="MCZ-4364"/>
        <s v="MEL-4178"/>
        <s v="MFD-1660"/>
        <s v="MKK-4769"/>
        <s v="MKK-4819"/>
        <s v="MKK-4869"/>
        <s v="MLS-9088"/>
        <s v="MLT-0768"/>
        <s v="MLT-0788"/>
        <s v="MLT-0998"/>
        <s v="MLT-1018"/>
        <s v="MLT-1078"/>
        <s v="MLT-1098"/>
        <s v="MLT-1148"/>
        <s v="MLT-1218"/>
        <s v="MLT-1288"/>
        <s v="MLT-1298"/>
        <s v="MLT-1408"/>
        <s v="MLT-1418"/>
        <s v="MLT-1478"/>
        <s v="MLT-1498"/>
        <s v="MLT-1538"/>
        <s v="MLT-1558"/>
        <s v="MLT-1608"/>
        <s v="MLT-1618"/>
        <s v="MLU-9106"/>
        <s v="MLU-9116"/>
        <s v="MLU-9126"/>
        <s v="MLU-9136"/>
        <s v="MLU-9146"/>
        <s v="MMD-5355"/>
        <s v="MMH-5085"/>
        <s v="MMH-5175"/>
        <s v="MMH-5275"/>
        <s v="MMP-8064"/>
        <s v="MMP-8074"/>
        <s v="MMR-3944"/>
        <s v="MNI-3292"/>
        <s v="MNI-3702"/>
        <s v="MPF-5805"/>
        <s v="MPF-8508"/>
        <s v="MPP-9379"/>
        <s v="MQA-0909"/>
        <s v="MQB-8695"/>
        <s v="MQR-8723"/>
        <s v="MQS-1806"/>
        <s v="MQT-6861"/>
        <s v="MQV-7912"/>
        <s v="MQX-5590"/>
        <s v="MRL-6791"/>
        <s v="MRP-6625"/>
        <s v="MRW-6120"/>
        <s v="MSE-3947"/>
        <s v="MTH-0318"/>
        <s v="MTO-4346"/>
        <s v="MTW-3492"/>
        <s v="MUJ-9632"/>
        <s v="MVH-3956"/>
        <s v="MVH-4036"/>
        <s v="MVH-5867"/>
        <s v="MVL-4150"/>
        <s v="MVM-8542"/>
        <s v="MVP-2525"/>
        <s v="MVR-9601"/>
        <s v="MVT-3818"/>
        <s v="MVW-7197"/>
        <s v="MVZ-0879"/>
        <s v="MWA-0484"/>
        <s v="MWI-0379"/>
        <s v="MWI-6995"/>
        <s v="MWK-1539"/>
        <s v="MWR-3542"/>
        <s v="MWS-1916"/>
        <s v="MWS-2046"/>
        <s v="MXA-7280"/>
        <s v="MZF-9761"/>
        <s v="MZQ-1889"/>
        <s v="NBC-6608"/>
        <s v="NBH-3706"/>
        <s v="NBK-6233"/>
        <s v="NDA-4595"/>
        <s v="NFC-7582"/>
        <s v="NFE-5969"/>
        <s v="NFH-9707"/>
        <s v="NFI-3581"/>
        <s v="NFI-4464"/>
        <s v="NFI-4544"/>
        <s v="NFI-9181"/>
        <s v="NFK-1889"/>
        <s v="NFN-9717"/>
        <s v="NFO-9928"/>
        <s v="NFP-7073"/>
        <s v="NFR-6373"/>
        <s v="NFU-5664"/>
        <s v="NFU-7911"/>
        <s v="NFW-3883"/>
        <s v="NFW-7921"/>
        <s v="NFY-2891"/>
        <s v="NFZ-8139"/>
        <s v="NGB-9214"/>
        <s v="NGC-5108"/>
        <s v="NGE-4439"/>
        <s v="NGE-4489"/>
        <s v="NGE-4519"/>
        <s v="NGF-1996"/>
        <s v="NGI-4905"/>
        <s v="NGI-7055"/>
        <s v="NGK-6388"/>
        <s v="NGK-7551"/>
        <s v="NGM-0181"/>
        <s v="NGO-9322"/>
        <s v="NGP-4165"/>
        <s v="NGT-3333"/>
        <s v="NGT-3671"/>
        <s v="NGT-6989"/>
        <s v="NGT-8397"/>
        <s v="NGU-7319"/>
        <s v="NGV-0323"/>
        <s v="NGV-7047"/>
        <s v="NGX-0041"/>
        <s v="NGX-9085"/>
        <s v="NGX-9639"/>
        <s v="NGZ-4486"/>
        <s v="NHA-9391"/>
        <s v="NHE-0830"/>
        <s v="NHH-8063"/>
        <s v="NIV-2688"/>
        <s v="NJY-3182"/>
        <s v="NJY-7784"/>
        <s v="NKA-0076"/>
        <s v="NKB-0351"/>
        <s v="NKB-3446"/>
        <s v="NKB-7125"/>
        <s v="NKB-7354"/>
        <s v="NKC-6627"/>
        <s v="NKC-8964"/>
        <s v="NKE-3723"/>
        <s v="NKE-5614"/>
        <s v="NKF-7096"/>
        <s v="NKH-5611"/>
        <s v="NKH-7518"/>
        <s v="NKH-7677"/>
        <s v="NKI-3061"/>
        <s v="NKJ-1404"/>
        <s v="NKJ-4079"/>
        <s v="NKJ-4568"/>
        <s v="NKK-0019"/>
        <s v="NKK-0333"/>
        <s v="NKK-3630"/>
        <s v="NKL-6955"/>
        <s v="NKM-0394"/>
        <s v="NKM-0764"/>
        <s v="NKM-2524"/>
        <s v="NKO-1326"/>
        <s v="NKQ-6619"/>
        <s v="NKR-1327"/>
        <s v="NKR-1347"/>
        <s v="NKR-1397"/>
        <s v="NKR-1417"/>
        <s v="NKR-5199"/>
        <s v="NKR-7517"/>
        <s v="NKR-8711"/>
        <s v="NKS-0117"/>
        <s v="NKS-3772"/>
        <s v="NKT-2429"/>
        <s v="NKV-8818"/>
        <s v="NKV-8948"/>
        <s v="NKV-9452"/>
        <s v="NKW-6368"/>
        <s v="NKW-6428"/>
        <s v="NKW-6478"/>
        <s v="NKW-6548"/>
        <s v="NKX-4885"/>
        <s v="NKX-6129"/>
        <s v="NKX-6199"/>
        <s v="NKX-7455"/>
        <s v="NKX-7505"/>
        <s v="NKX-7535"/>
        <s v="NKX-7585"/>
        <s v="NKY-4881"/>
        <s v="NKY-8556"/>
        <s v="NKY-8715"/>
        <s v="NKY-8804"/>
        <s v="NKY-8824"/>
        <s v="NKY-8874"/>
        <s v="NKY-8974"/>
        <s v="NKZ-4381"/>
        <s v="NKZ-4611"/>
        <s v="NKZ-5965"/>
        <s v="NLA-8843"/>
        <s v="NLA-9006"/>
        <s v="NLB-5161"/>
        <s v="NLB-7927"/>
        <s v="NLB-8067"/>
        <s v="NLC-0958"/>
        <s v="NLD-1051"/>
        <s v="NLE-0988"/>
        <s v="NLF-0743"/>
        <s v="NLF-7611"/>
        <s v="NLG-1869"/>
        <s v="NLG-5177"/>
        <s v="NLH-2837"/>
        <s v="NLH-7389"/>
        <s v="NLH-7543"/>
        <s v="NLH-8492"/>
        <s v="NLH-9631"/>
        <s v="NLH-9713"/>
        <s v="NLH-9733"/>
        <s v="NLI-1292"/>
        <s v="NLI-6198"/>
        <s v="NLJ-5445"/>
        <s v="NLK-2234"/>
        <s v="NLL-7990"/>
        <s v="NLN-3553"/>
        <s v="NLO-0738"/>
        <s v="NLO-9409"/>
        <s v="NLP-1671"/>
        <s v="NLP-3591"/>
        <s v="NLQ-3065"/>
        <s v="NLQ-7359"/>
        <s v="NLR-9374"/>
        <s v="NLS-5358"/>
        <s v="NLS-6979"/>
        <s v="NLU-7669"/>
        <s v="NLX-9253"/>
        <s v="NLZ-9891"/>
        <s v="NMR-1417"/>
        <s v="NOP-9315"/>
        <s v="NSF-5005"/>
        <s v="NSG-1624"/>
        <s v="NSK-9608"/>
        <s v="NSM-6427"/>
        <s v="NSN-4072"/>
        <s v="NSW-6793"/>
        <s v="NSZ-7817"/>
        <s v="NTN-0883"/>
        <s v="NTN-1815"/>
        <s v="NTN-3267"/>
        <s v="NTN-4434"/>
        <s v="NTN-4842"/>
        <s v="NTN-5441"/>
        <s v="NTN-7261"/>
        <s v="NTN-7367"/>
        <s v="NTP-4187"/>
        <s v="NVM-5696"/>
        <s v="NVO-0123"/>
        <s v="NVO-2375"/>
        <s v="NVO-2445"/>
        <s v="NVO-2505"/>
        <s v="NVO-2565"/>
        <s v="NVO-2881"/>
        <s v="NVO-3969"/>
        <s v="NVO-5513"/>
        <s v="NVO-5563"/>
        <s v="NVP-2746"/>
        <s v="NVQ-7505"/>
        <s v="NVQ-7515"/>
        <s v="NVQ-8154"/>
        <s v="NVQ-9110"/>
        <s v="NVR-8763"/>
        <s v="NVS-3513"/>
        <s v="NVS-7753"/>
        <s v="NVT-0392"/>
        <s v="NVT-8816"/>
        <s v="NVT-9968"/>
        <s v="NVU-2295"/>
        <s v="NVU-2354"/>
        <s v="NVU-2535"/>
        <s v="NVU-2937"/>
        <s v="NVU-3880"/>
        <s v="NVU-4764"/>
        <s v="NVU-4814"/>
        <s v="NVU-4984"/>
        <s v="NVU-5664"/>
        <s v="NVU-6044"/>
        <s v="NVU-6094"/>
        <s v="NVV-4015"/>
        <s v="NVV-5380"/>
        <s v="NVV-9087"/>
        <s v="NVV-9906"/>
        <s v="NVV-9926"/>
        <s v="NVV-9976"/>
        <s v="NVW-0168"/>
        <s v="NVW-0364"/>
        <s v="NVW-1514"/>
        <s v="NVW-1604"/>
        <s v="NVW-1644"/>
        <s v="NVW-1778"/>
        <s v="NVW-2768"/>
        <s v="NVW-3201"/>
        <s v="NVW-5070"/>
        <s v="NVW-6017"/>
        <s v="NVW-9506"/>
        <s v="NVX-1769"/>
        <s v="NVX-2890"/>
        <s v="NVX-2990"/>
        <s v="NVX-4160"/>
        <s v="NVX-5606"/>
        <s v="NVX-9709"/>
        <s v="NVY-2153"/>
        <s v="NVY-3313"/>
        <s v="NVZ-2777"/>
        <s v="NVZ-9333"/>
        <s v="NWA-3377"/>
        <s v="NWA-3574"/>
        <s v="NWA-6584"/>
        <s v="NWA-6624"/>
        <s v="NWA-6854"/>
        <s v="NWA-6964"/>
        <s v="NWA-9751"/>
        <s v="NWB-5344"/>
        <s v="NWB-5481"/>
        <s v="NWB-5654"/>
        <s v="NWB-7442"/>
        <s v="NWB-8980"/>
        <s v="NWB-9392"/>
        <s v="NWC-3399"/>
        <s v="NWC-3996"/>
        <s v="NWC-4343"/>
        <s v="NWC-5003"/>
        <s v="NWD-1196"/>
        <s v="NWD-7373"/>
        <s v="NWE-1122"/>
        <s v="NWE-1908"/>
        <s v="NWE-3529"/>
        <s v="NWF-9822"/>
        <s v="NWH-3932"/>
        <s v="NWH-4619"/>
        <s v="NWH-9404"/>
        <s v="NWI-0724"/>
        <s v="NWI-0904"/>
        <s v="NWI-2464"/>
        <s v="NWJ-1828"/>
        <s v="NWJ-4145"/>
        <s v="NWJ-7863"/>
        <s v="NWK-7507"/>
        <s v="NWL-5374"/>
        <s v="NWM-3357"/>
        <s v="NWM-8487"/>
        <s v="NWN-1717"/>
        <s v="NWN-1881"/>
        <s v="NWN-3070"/>
        <s v="NWN-4223"/>
        <s v="NWN-5655"/>
        <s v="NWN-9996"/>
        <s v="NWO-4367"/>
        <s v="NWO-6835"/>
        <s v="NWO-7389"/>
        <s v="NWP-0234"/>
        <s v="NWP-6630"/>
        <s v="NWP-7066"/>
        <s v="NWP-8287"/>
        <s v="NWQ-6373"/>
        <s v="NWQ-7068"/>
        <s v="NWR-2432"/>
        <s v="NWR-4575"/>
        <s v="NYR-4668"/>
        <s v="NZF-8142"/>
        <s v="OAN-1098"/>
        <s v="OFQ-2542"/>
        <s v="OFW-8895"/>
        <s v="OGH-1251"/>
        <s v="OGH-1301"/>
        <s v="OGH-3158"/>
        <s v="OGH-3198"/>
        <s v="OGH-3578"/>
        <s v="OGH-5697"/>
        <s v="OGH-8617"/>
        <s v="OGH-8707"/>
        <s v="OGI-8259"/>
        <s v="OGI-8962"/>
        <s v="OGJ-0565"/>
        <s v="OGJ-1039"/>
        <s v="OGJ-1300"/>
        <s v="OGJ-2107"/>
        <s v="OGJ-2176"/>
        <s v="OGJ-2657"/>
        <s v="OGJ-3173"/>
        <s v="OGK-0091"/>
        <s v="OGK-0917"/>
        <s v="OGK-3239"/>
        <s v="OGK-3885"/>
        <s v="OGK-7782"/>
        <s v="OGK-8746"/>
        <s v="OGK-8795"/>
        <s v="OGK-9031"/>
        <s v="OGL-1701"/>
        <s v="OGL-2372"/>
        <s v="OGL-7822"/>
        <s v="OGL-9440"/>
        <s v="OGM-0127"/>
        <s v="OGM-1716"/>
        <s v="OGM-6534"/>
        <s v="OGN-2071"/>
        <s v="OGN-3266"/>
        <s v="OGN-8201"/>
        <s v="OGO-4097"/>
        <s v="OGO-6101"/>
        <s v="OGO-6525"/>
        <s v="OGO-8481"/>
        <s v="OGO-9781"/>
        <s v="OGP-0435"/>
        <s v="OGP-4418"/>
        <s v="OGP-6158"/>
        <s v="OGQ-3036"/>
        <s v="OGQ-3522"/>
        <s v="OGQ-5102"/>
        <s v="OGQ-6414"/>
        <s v="OGQ-6554"/>
        <s v="OGQ-6584"/>
        <s v="OGQ-6684"/>
        <s v="OGQ-6714"/>
        <s v="OGQ-7981"/>
        <s v="OGR-0694"/>
        <s v="OGR-1281"/>
        <s v="OGR-4410"/>
        <s v="OGR-6497"/>
        <s v="OGS-2028"/>
        <s v="OGS-3472"/>
        <s v="OGS-3572"/>
        <s v="OGS-4463"/>
        <s v="OGS-4973"/>
        <s v="OGS-5887"/>
        <s v="OGS-9411"/>
        <s v="OGT-4090"/>
        <s v="OGT-7825"/>
        <s v="OGT-9116"/>
        <s v="OGU-3367"/>
        <s v="OGU-3372"/>
        <s v="OGU-4785"/>
        <s v="OGU-8326"/>
        <s v="OGU-8456"/>
        <s v="OGV-9653"/>
        <s v="OGW-0673"/>
        <s v="OGW-0753"/>
        <s v="OGW-0813"/>
        <s v="OGW-0843"/>
        <s v="OGW-2693"/>
        <s v="OGW-4635"/>
        <s v="OGW-7677"/>
        <s v="OGW-9962"/>
        <s v="OGX-3904"/>
        <s v="OGX-4254"/>
        <s v="OGX-4304"/>
        <s v="OGX-9628"/>
        <s v="OGY-0821"/>
        <s v="OGY-2301"/>
        <s v="OGY-6007"/>
        <s v="OGY-6932"/>
        <s v="OGY-7425"/>
        <s v="OGY-7504"/>
        <s v="OGY-7910"/>
        <s v="OGY-7994"/>
        <s v="OGY-8698"/>
        <s v="OGY-9233"/>
        <s v="OGZ-3677"/>
        <s v="OGZ-4308"/>
        <s v="OGZ-4828"/>
        <s v="OGZ-5065"/>
        <s v="OGZ-8207"/>
        <s v="OHA-2170"/>
        <s v="OHA-2180"/>
        <s v="OLH-4666"/>
        <s v="OMH-2580"/>
        <s v="OMI-4101"/>
        <s v="OMI-5285"/>
        <s v="OMI-9727"/>
        <s v="OMJ-1003"/>
        <s v="OMJ-1486"/>
        <s v="OMJ-1546"/>
        <s v="OMJ-1566"/>
        <s v="OMJ-1596"/>
        <s v="OMJ-1626"/>
        <s v="OMJ-1636"/>
        <s v="OMJ-1656"/>
        <s v="OMJ-1686"/>
        <s v="OMJ-1716"/>
        <s v="OMJ-1729"/>
        <s v="OMJ-1806"/>
        <s v="OMJ-1846"/>
        <s v="OMJ-1876"/>
        <s v="OMJ-1896"/>
        <s v="OMJ-1906"/>
        <s v="OMJ-2036"/>
        <s v="OMJ-2046"/>
        <s v="OMJ-4634"/>
        <s v="OMJ-4716"/>
        <s v="OMJ-4766"/>
        <s v="OMJ-4796"/>
        <s v="OMJ-6299"/>
        <s v="OMJ-7963"/>
        <s v="OMJ-9537"/>
        <s v="OMK-0389"/>
        <s v="OMK-2272"/>
        <s v="OMK-6921"/>
        <s v="OMK-7488"/>
        <s v="OMK-9146"/>
        <s v="OML-0337"/>
        <s v="OML-0526"/>
        <s v="OML-0645"/>
        <s v="OML-0742"/>
        <s v="OML-0880"/>
        <s v="OML-1654"/>
        <s v="OML-5442"/>
        <s v="OML-9232"/>
        <s v="OMM-2269"/>
        <s v="OMM-3893"/>
        <s v="OMM-5919"/>
        <s v="OMM-6068"/>
        <s v="OMM-6580"/>
        <s v="OMM-6980"/>
        <s v="OMM-7196"/>
        <s v="OMM-7356"/>
        <s v="OMM-7436"/>
        <s v="OMM-9076"/>
        <s v="OMN-0569"/>
        <s v="OMN-2004"/>
        <s v="OMN-2893"/>
        <s v="OMN-3319"/>
        <s v="OMN-4494"/>
        <s v="OMN-4683"/>
        <s v="OMN-5168"/>
        <s v="OMN-5366"/>
        <s v="OMN-7408"/>
        <s v="OMN-7470"/>
        <s v="OMN-7537"/>
        <s v="OMN-9681"/>
        <s v="OMO-3002"/>
        <s v="OMO-4477"/>
        <s v="OMO-5590"/>
        <s v="OMO-7242"/>
        <s v="OMO-7349"/>
        <s v="OMO-8989"/>
        <s v="OMP-9200"/>
        <s v="OMP-9226"/>
        <s v="OMQ-0226"/>
        <s v="OMQ-6522"/>
        <s v="OMQ-7478"/>
        <s v="OMQ-7606"/>
        <s v="OMQ-9568"/>
        <s v="OMQ-9832"/>
        <s v="OMR-0738"/>
        <s v="OMR-1208"/>
        <s v="OMR-1531"/>
        <s v="OMR-2602"/>
        <s v="OMR-3254"/>
        <s v="OMR-3335"/>
        <s v="OMR-3355"/>
        <s v="OMR-3535"/>
        <s v="OMR-4005"/>
        <s v="OMR-4185"/>
        <s v="OMR-4455"/>
        <s v="OMR-4545"/>
        <s v="OMR-4555"/>
        <s v="OMR-5005"/>
        <s v="OMR-7275"/>
        <s v="OMR-8252"/>
        <s v="OMS-1074"/>
        <s v="OMS-1084"/>
        <s v="OMS-1094"/>
        <s v="OMS-1454"/>
        <s v="OMS-1524"/>
        <s v="OMS-3610"/>
        <s v="OMS-4854"/>
        <s v="OMS-8234"/>
        <s v="OMT-4090"/>
        <s v="OMT-4307"/>
        <s v="OMT-6850"/>
        <s v="OMT-6861"/>
        <s v="OMU-1998"/>
        <s v="OMU-2110"/>
        <s v="OMU-2450"/>
        <s v="OMU-3250"/>
        <s v="OMU-3538"/>
        <s v="OMU-6810"/>
        <s v="OMU-9606"/>
        <s v="OMV-0391"/>
        <s v="OMV-0660"/>
        <s v="OMV-1013"/>
        <s v="OMV-2167"/>
        <s v="OMV-3045"/>
        <s v="OMV-7184"/>
        <s v="OMV-7211"/>
        <s v="OMV-8444"/>
        <s v="OMV-8484"/>
        <s v="OMV-8844"/>
        <s v="OMV-9858"/>
        <s v="OMW-0157"/>
        <s v="OMW-1117"/>
        <s v="OMW-1543"/>
        <s v="OMW-1553"/>
        <s v="OMW-1563"/>
        <s v="OMW-1573"/>
        <s v="OMW-1583"/>
        <s v="OMW-1593"/>
        <s v="OMW-1603"/>
        <s v="OMW-4005"/>
        <s v="OMW-6304"/>
        <s v="OMW-6414"/>
        <s v="OMW-6454"/>
        <s v="OMW-8205"/>
        <s v="OMW-9355"/>
        <s v="OMX-0407"/>
        <s v="OMX-1724"/>
        <s v="OMX-2727"/>
        <s v="OMX-3609"/>
        <s v="OMX-6394"/>
        <s v="OMX-6464"/>
        <s v="OMX-6847"/>
        <s v="OMX-7069"/>
        <s v="OMX-8013"/>
        <s v="OMY-5762"/>
        <s v="OMY-6464"/>
        <s v="OMY-7292"/>
        <s v="OMY-8535"/>
        <s v="OMZ-1367"/>
        <s v="OMZ-4034"/>
        <s v="OMZ-5935"/>
        <s v="OMZ-8180"/>
        <s v="OMZ-8929"/>
        <s v="ONA-1831"/>
        <s v="ONA-2179"/>
        <s v="ONA-3268"/>
        <s v="ONA-3619"/>
        <s v="ONA-4441"/>
        <s v="ONA-5111"/>
        <s v="ONA-6001"/>
        <s v="ONA-6611"/>
        <s v="ONA-6676"/>
        <s v="ONA-6741"/>
        <s v="ONA-9306"/>
        <s v="ONA-9586"/>
        <s v="ONB-0014"/>
        <s v="ONB-0036"/>
        <s v="ONB-0676"/>
        <s v="ONB-0846"/>
        <s v="ONB-1897"/>
        <s v="ONB-2583"/>
        <s v="ONB-8056"/>
        <s v="ONB-9537"/>
        <s v="ONC-1773"/>
        <s v="ONC-3540"/>
        <s v="ONC-4550"/>
        <s v="ONC-5513"/>
        <s v="ONC-8126"/>
        <s v="ONC-8159"/>
        <s v="OND-4015"/>
        <s v="OND-5379"/>
        <s v="OND-5423"/>
        <s v="OND-6098"/>
        <s v="OND-6474"/>
        <s v="OND-6713"/>
        <s v="OND-6723"/>
        <s v="OND-6733"/>
        <s v="OND-6743"/>
        <s v="OND-6753"/>
        <s v="OND-6763"/>
        <s v="OND-6773"/>
        <s v="OND-6783"/>
        <s v="OND-7203"/>
        <s v="OND-7635"/>
        <s v="OND-7923"/>
        <s v="OND-8553"/>
        <s v="OND-8593"/>
        <s v="OND-8863"/>
        <s v="OND-8933"/>
        <s v="ONE-2684"/>
        <s v="ONE-3987"/>
        <s v="ONE-5073"/>
        <s v="ONE-6983"/>
        <s v="ONE-7171"/>
        <s v="ONE-7653"/>
        <s v="ONE-8874"/>
        <s v="ONE-9734"/>
        <s v="ONE-9739"/>
        <s v="ONE-9774"/>
        <s v="ONE-9994"/>
        <s v="ONF-0004"/>
        <s v="ONF-0204"/>
        <s v="ONF-0434"/>
        <s v="ONF-5636"/>
        <s v="ONF-8896"/>
        <s v="ONF-9752"/>
        <s v="ONF-9757"/>
        <s v="ONG-0096"/>
        <s v="ONG-0312"/>
        <s v="ONG-1225"/>
        <s v="ONG-6491"/>
        <s v="ONG-6642"/>
        <s v="ONG-6645"/>
        <s v="ONG-7897"/>
        <s v="ONG-7907"/>
        <s v="ONG-7947"/>
        <s v="ONG-8027"/>
        <s v="ONH-3786"/>
        <s v="ONH-6278"/>
        <s v="ONH-8604"/>
        <s v="ONI-0454"/>
        <s v="ONI-2589"/>
        <s v="ONI-3939"/>
        <s v="ONI-4202"/>
        <s v="ONI-4771"/>
        <s v="ONI-5303"/>
        <s v="ONI-5483"/>
        <s v="ONI-5869"/>
        <s v="ONI-6293"/>
        <s v="ONI-7152"/>
        <s v="ONI-8165"/>
        <s v="ONI-8657"/>
        <s v="ONJ-1238"/>
        <s v="ONJ-1407"/>
        <s v="ONJ-2364"/>
        <s v="ONJ-4143"/>
        <s v="ONJ-7002"/>
        <s v="ONJ-8443"/>
        <s v="ONK-0073"/>
        <s v="ONK-1483"/>
        <s v="ONK-1493"/>
        <s v="ONK-2196"/>
        <s v="ONK-2391"/>
        <s v="ONK-2416"/>
        <s v="ONK-4378"/>
        <s v="ONK-5885"/>
        <s v="ONK-5905"/>
        <s v="ONK-6665"/>
        <s v="ONK-7724"/>
        <s v="ONK-8398"/>
        <s v="ONK-9091"/>
        <s v="ONL-0548"/>
        <s v="ONL-4793"/>
        <s v="ONL-5634"/>
        <s v="ONL-5664"/>
        <s v="ONL-5675"/>
        <s v="ONL-8202"/>
        <s v="ONM-2346"/>
        <s v="ONM-3105"/>
        <s v="ONM-3404"/>
        <s v="ONM-5296"/>
        <s v="ONM-7675"/>
        <s v="ONM-8884"/>
        <s v="ONN-2022"/>
        <s v="ONN-3042"/>
        <s v="ONN-4636"/>
        <s v="ONN-5017"/>
        <s v="ONN-7934"/>
        <s v="ONN-8115"/>
        <s v="ONN-9923"/>
        <s v="ONO-0575"/>
        <s v="ONO-1050"/>
        <s v="ONO-4960"/>
        <s v="ONO-5482"/>
        <s v="ONO-6362"/>
        <s v="ONO-8211"/>
        <s v="ONP-0655"/>
        <s v="ONP-0994"/>
        <s v="ONP-2697"/>
        <s v="ONP-2814"/>
        <s v="ONP-5348"/>
        <s v="ONP-5927"/>
        <s v="ONP-7414"/>
        <s v="ONP-7547"/>
        <s v="ONP-9513"/>
        <s v="ONP-9848"/>
        <s v="ONQ-2403"/>
        <s v="ONQ-3739"/>
        <s v="ONQ-4081"/>
        <s v="ONQ-4549"/>
        <s v="ONQ-6109"/>
        <s v="ONQ-6309"/>
        <s v="ONQ-6409"/>
        <s v="ONQ-6539"/>
        <s v="ONQ-6709"/>
        <s v="ONR-1555"/>
        <s v="ONR-1885"/>
        <s v="ONR-1975"/>
        <s v="ONR-2015"/>
        <s v="ONR-4527"/>
        <s v="ONR-7426"/>
        <s v="ONR-8136"/>
        <s v="ONS-2232"/>
        <s v="ONS-3667"/>
        <s v="ONS-4353"/>
        <s v="ONS-4965"/>
        <s v="ONS-5195"/>
        <s v="ONS-5915"/>
        <s v="ONS-7674"/>
        <s v="ONS-8717"/>
        <s v="ONS-9529"/>
        <s v="ONT-1974"/>
        <s v="ONT-4090"/>
        <s v="ONT-4163"/>
        <s v="ONT-4614"/>
        <s v="ONT-5513"/>
        <s v="ONT-6550"/>
        <s v="ONT-7784"/>
        <s v="ONT-8375"/>
        <s v="ONT-9648"/>
        <s v="ONU-1113"/>
        <s v="ONU-2064"/>
        <s v="ONU-4151"/>
        <s v="ONU-4176"/>
        <s v="ONU-9005"/>
        <s v="ONV-0178"/>
        <s v="ONV-1592"/>
        <s v="ONV-1642"/>
        <s v="ONV-4144"/>
        <s v="ONV-6255"/>
        <s v="ONV-8676"/>
        <s v="ONV-8872"/>
        <s v="ONW-0137"/>
        <s v="ONW-0809"/>
        <s v="ONW-2150"/>
        <s v="ONW-2188"/>
        <s v="ONW-2217"/>
        <s v="ONW-3292"/>
        <s v="ONW-3787"/>
        <s v="ONW-4754"/>
        <s v="ONX-0398"/>
        <s v="ONX-0976"/>
        <s v="ONX-3696"/>
        <s v="ONX-4158"/>
        <s v="ONX-4984"/>
        <s v="ONX-8796"/>
        <s v="ONY-0424"/>
        <s v="ONY-1707"/>
        <s v="ONY-2368"/>
        <s v="ONY-4407"/>
        <s v="ONY-4445"/>
        <s v="ONY-5015"/>
        <s v="ONY-5675"/>
        <s v="ONY-6919"/>
        <s v="ONY-9857"/>
        <s v="ONY-9897"/>
        <s v="ONZ-0017"/>
        <s v="ONZ-0577"/>
        <s v="ONZ-0597"/>
        <s v="ONZ-1569"/>
        <s v="ONZ-1847"/>
        <s v="ONZ-2254"/>
        <s v="ONZ-2274"/>
        <s v="ONZ-2284"/>
        <s v="ONZ-2294"/>
        <s v="ONZ-4476"/>
        <s v="OOA-0661"/>
        <s v="OOA-0684"/>
        <s v="OOA-1066"/>
        <s v="OOA-1252"/>
        <s v="OOA-1694"/>
        <s v="OOA-1935"/>
        <s v="OOA-1955"/>
        <s v="OOA-1995"/>
        <s v="OOA-2255"/>
        <s v="OOA-2555"/>
        <s v="OOA-3005"/>
        <s v="OOA-3895"/>
        <s v="OOA-4095"/>
        <s v="OOA-4661"/>
        <s v="OOB-1378"/>
        <s v="OOB-3138"/>
        <s v="OOB-3348"/>
        <s v="OOB-4449"/>
        <s v="OOB-5428"/>
        <s v="OOB-9346"/>
        <s v="OOC-0068"/>
        <s v="OOC-0468"/>
        <s v="OOC-0488"/>
        <s v="OOC-0558"/>
        <s v="OOC-0608"/>
        <s v="OOC-2137"/>
        <s v="OOC-2201"/>
        <s v="OOC-2902"/>
        <s v="OOC-4014"/>
        <s v="OOC-4069"/>
        <s v="OOC-4529"/>
        <s v="OOC-4709"/>
        <s v="OOC-4869"/>
        <s v="OOC-8356"/>
        <s v="OOD-0167"/>
        <s v="OOD-1058"/>
        <s v="OOD-1204"/>
        <s v="OOD-3403"/>
        <s v="OOD-4661"/>
        <s v="OOD-5487"/>
        <s v="OOE-0716"/>
        <s v="OOE-4412"/>
        <s v="OOE-9808"/>
        <s v="OOE-9908"/>
        <s v="OOE-9958"/>
        <s v="OOF-0082"/>
        <s v="OOF-0228"/>
        <s v="OOF-0278"/>
        <s v="OOF-0502"/>
        <s v="OOF-3645"/>
        <s v="OOF-4136"/>
        <s v="OOF-4776"/>
        <s v="OOF-4923"/>
        <s v="OOF-6296"/>
        <s v="OOF-8035"/>
        <s v="OOF-9853"/>
        <s v="OOX-8612"/>
        <s v="OPF-4027"/>
        <s v="OQK-1523"/>
        <s v="OQV-9545"/>
        <s v="OSY-4233"/>
        <s v="OSY-9992"/>
        <s v="OTT-7891"/>
        <s v="OUI-9413"/>
        <s v="OUV-4947"/>
        <s v="OVN-6604"/>
        <s v="OVO-0748"/>
        <s v="OVO-0753"/>
        <s v="OVP-2790"/>
        <s v="OWQ-0776"/>
        <s v="OWW-3531"/>
        <s v="OWW-3539"/>
        <s v="OWW-3553"/>
        <s v="OWW-3576"/>
        <s v="OWW-3605"/>
        <s v="OWW-3612"/>
        <s v="OWW-6115"/>
        <s v="OWW-6124"/>
        <s v="OWW-6133"/>
        <s v="OXB-7536"/>
        <s v="OXJ-9587"/>
        <s v="OXK-0295"/>
        <s v="OZH-7633"/>
        <s v="PEL-5559"/>
        <s v="PQA-0268"/>
        <s v="PQA-3683"/>
        <s v="PQA-7399"/>
        <s v="PQB-6193"/>
        <s v="PQB-7826"/>
        <s v="PQB-8193"/>
        <s v="PQB-9376"/>
        <s v="PQC-0776"/>
        <s v="PQC-3083"/>
        <s v="PQC-3213"/>
        <s v="PQC-7354"/>
        <s v="PQD-0211"/>
        <s v="PQD-1403"/>
        <s v="PQD-2114"/>
        <s v="PQD-5918"/>
        <s v="PQE-3681"/>
        <s v="PQE-6885"/>
        <s v="PQE-9392"/>
        <s v="PQE-9432"/>
        <s v="PQF-1339"/>
        <s v="PQF-4748"/>
        <s v="PQF-7673"/>
        <s v="PQF-8399"/>
        <s v="PQF-9224"/>
        <s v="PQG-8637"/>
        <s v="PQH-1457"/>
        <s v="PQH-1464"/>
        <s v="PQH-2693"/>
        <s v="PQH-3617"/>
        <s v="PQH-4904"/>
        <s v="PQH-4934"/>
        <s v="PQH-7461"/>
        <s v="PQH-9727"/>
        <s v="PQI-3548"/>
        <s v="PQI-3661"/>
        <s v="PQI-4515"/>
        <s v="PQI-5886"/>
        <s v="PQI-5896"/>
        <s v="PQI-8488"/>
        <s v="PQI-9253"/>
        <s v="PQJ-0721"/>
        <s v="PQJ-1878"/>
        <s v="PQJ-1888"/>
        <s v="PQJ-4018"/>
        <s v="PQJ-4508"/>
        <s v="PQJ-6263"/>
        <s v="PQJ-6283"/>
        <s v="PQK-4841"/>
        <s v="PQK-5247"/>
        <s v="PQK-8948"/>
        <s v="PQL-2924"/>
        <s v="PQL-3141"/>
        <s v="PQL-9052"/>
        <s v="PQL-9062"/>
        <s v="PQL-9112"/>
        <s v="PQM-2663"/>
        <s v="PQM-2923"/>
        <s v="PQM-3033"/>
        <s v="PQM-3093"/>
        <s v="PQM-3133"/>
        <s v="PQM-3153"/>
        <s v="PQM-3173"/>
        <s v="PQM-3213"/>
        <s v="PQM-3243"/>
        <s v="PQM-3273"/>
        <s v="PQM-4283"/>
        <s v="PQM-4313"/>
        <s v="PQM-4393"/>
        <s v="PQM-4473"/>
        <s v="PQM-4543"/>
        <s v="PQM-4623"/>
        <s v="PQM-4673"/>
        <s v="PQM-4703"/>
        <s v="PQM-4763"/>
        <s v="PQM-4783"/>
        <s v="PQM-4873"/>
        <s v="PQM-4903"/>
        <s v="PQM-4983"/>
        <s v="PQM-5043"/>
        <s v="PQM-5073"/>
        <s v="PQM-5113"/>
        <s v="PQM-5153"/>
        <s v="PQM-5183"/>
        <s v="PQM-5223"/>
        <s v="PQM-5283"/>
        <s v="PQM-5323"/>
        <s v="PQM-5351"/>
        <s v="PQM-5393"/>
        <s v="PQM-5433"/>
        <s v="PQM-5763"/>
        <s v="PQM-5773"/>
        <s v="PQM-5813"/>
        <s v="PQM-5873"/>
        <s v="PQM-6163"/>
        <s v="PQM-6243"/>
        <s v="PQM-6313"/>
        <s v="PQM-6353"/>
        <s v="PQM-6373"/>
        <s v="PQM-6383"/>
        <s v="PQM-6433"/>
        <s v="PQM-6453"/>
        <s v="PQN-0723"/>
        <s v="PQN-0813"/>
        <s v="PQN-2617"/>
        <s v="PQN-2627"/>
        <s v="PQN-4033"/>
        <s v="PQN-4073"/>
        <s v="PQN-9386"/>
        <s v="PQO-4108"/>
        <s v="PQO-5103"/>
        <s v="PQO-6936"/>
        <s v="PQO-8817"/>
        <s v="PQO-9913"/>
        <s v="PQP-2406"/>
        <s v="PQP-2496"/>
        <s v="PQP-2546"/>
        <s v="PQP-2586"/>
        <s v="PQP-2616"/>
        <s v="PQP-2736"/>
        <s v="PQP-2786"/>
        <s v="PQP-2836"/>
        <s v="PQP-7547"/>
        <s v="PQP-7597"/>
        <s v="PQQ-6731"/>
        <s v="PQR-1743"/>
        <s v="PQR-2523"/>
        <s v="PQR-2602"/>
        <s v="PQR-2843"/>
        <s v="PQR-6165"/>
        <s v="PQR-9462"/>
        <s v="PQS-0773"/>
        <s v="PQS-1412"/>
        <s v="PQS-2030"/>
        <s v="PQS-2611"/>
        <s v="PQS-2681"/>
        <s v="PQS-2711"/>
        <s v="PQS-2712"/>
        <s v="PQS-3166"/>
        <s v="PQS-3214"/>
        <s v="PQS-3246"/>
        <s v="PQS-3346"/>
        <s v="PQS-3406"/>
        <s v="PQS-3466"/>
        <s v="PQS-3856"/>
        <s v="PQS-3886"/>
        <s v="PQS-3906"/>
        <s v="PQS-3946"/>
        <s v="PQS-4172"/>
        <s v="PQS-4192"/>
        <s v="PQS-4212"/>
        <s v="PQS-4232"/>
        <s v="PQS-4352"/>
        <s v="PQS-4372"/>
        <s v="PQS-4382"/>
        <s v="PQS-4412"/>
        <s v="PQS-4636"/>
        <s v="PQS-4686"/>
        <s v="PQS-4706"/>
        <s v="PQS-4716"/>
        <s v="PQS-4722"/>
        <s v="PQS-4726"/>
        <s v="PQS-4746"/>
        <s v="PQS-4752"/>
        <s v="PQS-4766"/>
        <s v="PQS-4838"/>
        <s v="PQS-6015"/>
        <s v="PQS-6070"/>
        <s v="PQS-6688"/>
        <s v="PQS-7550"/>
        <s v="PQS-7778"/>
        <s v="PQS-7845"/>
        <s v="PQS-8772"/>
        <s v="PQS-9724"/>
        <s v="PQT-1012"/>
        <s v="PQT-2146"/>
        <s v="PQT-2537"/>
        <s v="PQT-5271"/>
        <s v="PQT-6083"/>
        <s v="PQT-6618"/>
        <s v="PQT-7594"/>
        <s v="PQU-0478"/>
        <s v="PQU-1527"/>
        <s v="PQU-2082"/>
        <s v="PQU-2346"/>
        <s v="PQU-3592"/>
        <s v="PQU-3853"/>
        <s v="PQU-4624"/>
        <s v="PQU-4887"/>
        <s v="PQU-5093"/>
        <s v="PQU-5872"/>
        <s v="PQU-6548"/>
        <s v="PQU-6697"/>
        <s v="PQU-6784"/>
        <s v="PQU-8652"/>
        <s v="PQU-9602"/>
        <s v="PQU-9622"/>
        <s v="PQU-9672"/>
        <s v="PQU-9702"/>
        <s v="PQU-9752"/>
        <s v="PQU-9782"/>
        <s v="PQU-9822"/>
        <s v="PQU-9842"/>
        <s v="PQU-9882"/>
        <s v="PQU-9902"/>
        <s v="PQV-1037"/>
        <s v="PQV-2593"/>
        <s v="PQV-2902"/>
        <s v="PQV-2912"/>
        <s v="PQV-3092"/>
        <s v="PQV-3102"/>
        <s v="PQV-3132"/>
        <s v="PQV-6852"/>
        <s v="PQV-6892"/>
        <s v="PQV-8357"/>
        <s v="PQW-8158"/>
        <s v="PQX-3216"/>
        <s v="PQX-5376"/>
        <s v="PQX-5436"/>
        <s v="PQX-9375"/>
        <s v="PQX-9876"/>
        <s v="PQY-9084"/>
        <s v="PRK-7700"/>
        <s v="PRM-3600"/>
        <s v="PUH-2649"/>
        <s v="QDJ-4865"/>
      </sharedItems>
    </cacheField>
    <cacheField name="Ano Veículo" numFmtId="0">
      <sharedItems/>
    </cacheField>
    <cacheField name="Marca" numFmtId="0">
      <sharedItems/>
    </cacheField>
    <cacheField name="Modelo" numFmtId="0">
      <sharedItems containsMixedTypes="1" containsNumber="1" containsInteger="1" minValue="112" maxValue="608"/>
    </cacheField>
    <cacheField name="Categoria (0: Convencional, 1: Escolar)" numFmtId="0">
      <sharedItems containsSemiMixedTypes="0" containsString="0" containsNumber="1" containsInteger="1" minValue="0" maxValue="1"/>
    </cacheField>
    <cacheField name="Município" numFmtId="0">
      <sharedItems/>
    </cacheField>
    <cacheField name="Atividade" numFmtId="0">
      <sharedItems count="4">
        <s v="Eventual ou Turístico"/>
        <s v="Fretamento Contínuo"/>
        <s v="Transporte Escolar"/>
        <s v="Vinculado"/>
      </sharedItems>
    </cacheField>
    <cacheField name="Número do CRV" numFmtId="0">
      <sharedItems containsSemiMixedTypes="0" containsString="0" containsNumber="1" containsInteger="1" minValue="1" maxValue="2825"/>
    </cacheField>
    <cacheField name="Status do CRV" numFmtId="0">
      <sharedItems count="5">
        <s v="Vencido"/>
        <s v="Ativo"/>
        <s v="Validação"/>
        <s v="Inativo"/>
        <s v="Vistoria"/>
      </sharedItems>
    </cacheField>
    <cacheField name="Data de Inclusão do CRV" numFmtId="0">
      <sharedItems containsDate="1" containsMixedTypes="1" minDate="2015-07-29T00:00:00" maxDate="2017-05-18T00:00:00"/>
    </cacheField>
    <cacheField name="Data de Vencimento do CRV" numFmtId="0">
      <sharedItems containsDate="1" containsMixedTypes="1" minDate="2016-02-10T00:00:00" maxDate="2018-05-18T00:00:00"/>
    </cacheField>
    <cacheField name="Valor do DARE" numFmtId="0">
      <sharedItems count="8">
        <s v="15.00"/>
        <s v="35.00"/>
        <s v="NULL"/>
        <s v="20.00"/>
        <s v="58.97"/>
        <s v="0.00"/>
        <s v="1.98"/>
        <s v="15.01"/>
      </sharedItems>
    </cacheField>
    <cacheField name="Data da Solicitação da Vistoria" numFmtId="22">
      <sharedItems containsSemiMixedTypes="0" containsNonDate="0" containsDate="1" containsString="0" minDate="2016-05-19T16:37:05" maxDate="2017-01-02T08:18:56"/>
    </cacheField>
    <cacheField name="Data do Laudo da Vistoria" numFmtId="0">
      <sharedItems containsDate="1" containsMixedTypes="1" minDate="2015-07-29T00:00:00" maxDate="2017-05-18T00:00:00"/>
    </cacheField>
    <cacheField name="UND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10">
  <r>
    <s v="00.467.451/0001-33"/>
    <s v="PLANETA TURISMO LTDA - ME"/>
    <n v="1419"/>
    <x v="0"/>
    <s v="1990/1990"/>
    <s v="VOLVO"/>
    <s v="B 1OM"/>
    <n v="0"/>
    <s v="Orizona"/>
    <x v="0"/>
    <n v="720"/>
    <x v="0"/>
    <d v="2016-05-31T00:00:00"/>
    <d v="2016-11-30T00:00:00"/>
    <x v="0"/>
    <d v="2016-08-10T08:34:11"/>
    <d v="2016-05-31T00:00:00"/>
    <n v="1"/>
  </r>
  <r>
    <s v="00.467.451/0001-33"/>
    <s v="PLANETA TURISMO LTDA - ME"/>
    <n v="1419"/>
    <x v="0"/>
    <s v="1990/1990"/>
    <s v="VOLVO"/>
    <s v="B 1OM"/>
    <n v="0"/>
    <s v="Orizona"/>
    <x v="1"/>
    <n v="720"/>
    <x v="0"/>
    <d v="2016-05-31T00:00:00"/>
    <d v="2016-11-30T00:00:00"/>
    <x v="0"/>
    <d v="2016-08-10T08:34:11"/>
    <d v="2016-05-3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1"/>
    <n v="971"/>
    <x v="1"/>
    <d v="2016-08-01T00:00:00"/>
    <d v="2017-02-01T00:00:00"/>
    <x v="0"/>
    <d v="2016-08-17T11:20:18"/>
    <d v="2016-08-0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2"/>
    <n v="971"/>
    <x v="1"/>
    <d v="2016-08-01T00:00:00"/>
    <d v="2017-02-01T00:00:00"/>
    <x v="0"/>
    <d v="2016-08-17T11:20:18"/>
    <d v="2016-08-0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0"/>
    <n v="971"/>
    <x v="1"/>
    <d v="2016-08-01T00:00:00"/>
    <d v="2017-02-01T00:00:00"/>
    <x v="0"/>
    <d v="2016-08-17T11:20:18"/>
    <d v="2016-08-01T00:00:00"/>
    <n v="1"/>
  </r>
  <r>
    <s v="03.465.475/0001-41"/>
    <s v="RONIMAR DA CONCEI"/>
    <n v="2487"/>
    <x v="2"/>
    <s v="1990/1990"/>
    <s v="VOLVO"/>
    <s v="B 1OM"/>
    <n v="1"/>
    <s v="São Luís de Montes Belos"/>
    <x v="0"/>
    <n v="1388"/>
    <x v="1"/>
    <d v="2016-08-30T00:00:00"/>
    <d v="2017-02-28T00:00:00"/>
    <x v="0"/>
    <d v="2016-09-05T12:00:57"/>
    <d v="2016-08-30T00:00:00"/>
    <n v="1"/>
  </r>
  <r>
    <s v="03.465.475/0001-41"/>
    <s v="RONIMAR DA CONCEI"/>
    <n v="2487"/>
    <x v="2"/>
    <s v="1990/1990"/>
    <s v="VOLVO"/>
    <s v="B 1OM"/>
    <n v="1"/>
    <s v="São Luís de Montes Belos"/>
    <x v="1"/>
    <n v="1388"/>
    <x v="1"/>
    <d v="2016-08-30T00:00:00"/>
    <d v="2017-02-28T00:00:00"/>
    <x v="0"/>
    <d v="2016-09-05T12:00:57"/>
    <d v="2016-08-30T00:00:00"/>
    <n v="1"/>
  </r>
  <r>
    <s v="03.465.475/0001-41"/>
    <s v="RONIMAR DA CONCEI"/>
    <n v="2487"/>
    <x v="2"/>
    <s v="1990/1990"/>
    <s v="VOLVO"/>
    <s v="B 1OM"/>
    <n v="1"/>
    <s v="São Luís de Montes Belos"/>
    <x v="2"/>
    <n v="1388"/>
    <x v="1"/>
    <d v="2016-08-30T00:00:00"/>
    <d v="2017-02-28T00:00:00"/>
    <x v="0"/>
    <d v="2016-09-05T12:00:57"/>
    <d v="2016-08-30T00:00:00"/>
    <n v="1"/>
  </r>
  <r>
    <s v="10.601.449/0001-69"/>
    <s v="RAUL ROCHA RODRIGUES - ME"/>
    <n v="1943"/>
    <x v="3"/>
    <s v="1992/1992"/>
    <s v="MBENZ"/>
    <s v="OF 1315"/>
    <n v="1"/>
    <s v="Ipiranga de Goiás"/>
    <x v="1"/>
    <n v="484"/>
    <x v="1"/>
    <d v="2016-07-18T00:00:00"/>
    <d v="2017-01-18T00:00:00"/>
    <x v="0"/>
    <d v="2016-08-04T10:38:37"/>
    <d v="2016-07-18T00:00:00"/>
    <n v="1"/>
  </r>
  <r>
    <s v="10.601.449/0001-69"/>
    <s v="RAUL ROCHA RODRIGUES - ME"/>
    <n v="1943"/>
    <x v="3"/>
    <s v="1992/1992"/>
    <s v="MBENZ"/>
    <s v="OF 1315"/>
    <n v="1"/>
    <s v="Ipiranga de Goiás"/>
    <x v="2"/>
    <n v="484"/>
    <x v="1"/>
    <d v="2016-07-18T00:00:00"/>
    <d v="2017-01-18T00:00:00"/>
    <x v="0"/>
    <d v="2016-08-04T10:38:37"/>
    <d v="2016-07-18T00:00:00"/>
    <n v="1"/>
  </r>
  <r>
    <s v="23.826.552/0001-59"/>
    <s v="PAI ETERNO TRANSPORTE E TURISMO LTDA"/>
    <n v="2867"/>
    <x v="4"/>
    <s v="2005/2006"/>
    <s v="M.BENZ"/>
    <s v="CDI JAEDI SPRINTER"/>
    <n v="0"/>
    <s v="Trindade"/>
    <x v="0"/>
    <n v="1013"/>
    <x v="0"/>
    <d v="2016-03-07T00:00:00"/>
    <d v="2016-09-07T00:00:00"/>
    <x v="0"/>
    <d v="2016-08-19T09:24:43"/>
    <d v="2016-03-07T00:00:00"/>
    <n v="1"/>
  </r>
  <r>
    <s v="23.826.552/0001-59"/>
    <s v="PAI ETERNO TRANSPORTE E TURISMO LTDA"/>
    <n v="2867"/>
    <x v="4"/>
    <s v="2005/2006"/>
    <s v="M.BENZ"/>
    <s v="CDI JAEDI SPRINTER"/>
    <n v="0"/>
    <s v="Trindade"/>
    <x v="1"/>
    <n v="1013"/>
    <x v="0"/>
    <d v="2016-03-07T00:00:00"/>
    <d v="2016-09-07T00:00:00"/>
    <x v="0"/>
    <d v="2016-08-19T09:24:43"/>
    <d v="2016-03-07T00:00:00"/>
    <n v="1"/>
  </r>
  <r>
    <s v="23.826.552/0001-59"/>
    <s v="PAI ETERNO TRANSPORTE E TURISMO LTDA"/>
    <n v="2867"/>
    <x v="4"/>
    <s v="2005/2006"/>
    <s v="M.BENZ"/>
    <s v="CDI JAEDI SPRINTER"/>
    <n v="0"/>
    <s v="Trindade"/>
    <x v="0"/>
    <n v="1457"/>
    <x v="1"/>
    <d v="2016-09-12T00:00:00"/>
    <d v="2017-03-12T00:00:00"/>
    <x v="0"/>
    <d v="2016-09-09T16:45:04"/>
    <d v="2016-09-12T00:00:00"/>
    <n v="1"/>
  </r>
  <r>
    <s v="23.826.552/0001-59"/>
    <s v="PAI ETERNO TRANSPORTE E TURISMO LTDA"/>
    <n v="2867"/>
    <x v="4"/>
    <s v="2005/2006"/>
    <s v="M.BENZ"/>
    <s v="CDI JAEDI SPRINTER"/>
    <n v="0"/>
    <s v="Trindade"/>
    <x v="1"/>
    <n v="1457"/>
    <x v="1"/>
    <d v="2016-09-12T00:00:00"/>
    <d v="2017-03-12T00:00:00"/>
    <x v="0"/>
    <d v="2016-09-09T16:45:04"/>
    <d v="2016-09-12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0"/>
    <n v="2465"/>
    <x v="1"/>
    <d v="2016-10-20T00:00:00"/>
    <d v="2017-04-20T00:00:00"/>
    <x v="0"/>
    <d v="2016-11-01T10:27:22"/>
    <d v="2016-10-20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1"/>
    <n v="2465"/>
    <x v="1"/>
    <d v="2016-10-20T00:00:00"/>
    <d v="2017-04-20T00:00:00"/>
    <x v="0"/>
    <d v="2016-11-01T10:27:22"/>
    <d v="2016-10-20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2"/>
    <n v="2465"/>
    <x v="1"/>
    <d v="2016-10-20T00:00:00"/>
    <d v="2017-04-20T00:00:00"/>
    <x v="0"/>
    <d v="2016-11-01T10:27:22"/>
    <d v="2016-10-20T00:00:00"/>
    <n v="1"/>
  </r>
  <r>
    <s v="10.298.256/0001-80"/>
    <s v=" ANÁPOLIS LOCADORA E TRANSPORTES LTDA - ME"/>
    <n v="1861"/>
    <x v="6"/>
    <s v="1992/1993"/>
    <s v="VOLVO"/>
    <s v="B 10M 6X2"/>
    <n v="0"/>
    <s v="Anápolis"/>
    <x v="0"/>
    <n v="2559"/>
    <x v="1"/>
    <d v="2016-10-28T00:00:00"/>
    <d v="2017-04-28T00:00:00"/>
    <x v="0"/>
    <d v="2016-11-17T09:48:08"/>
    <d v="2016-10-28T00:00:00"/>
    <n v="1"/>
  </r>
  <r>
    <s v="10.654.599/0001-30"/>
    <s v="FMB LOGISTICA LTDA - EPP"/>
    <n v="1967"/>
    <x v="7"/>
    <s v="1993/1993"/>
    <s v="MARCOPOLO"/>
    <s v="B10M 4X2"/>
    <n v="1"/>
    <s v="São Luís de Montes Belos"/>
    <x v="1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2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0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0"/>
    <n v="1488"/>
    <x v="1"/>
    <d v="2016-08-01T00:00:00"/>
    <d v="2017-02-01T00:00:00"/>
    <x v="0"/>
    <d v="2016-09-12T15:45:41"/>
    <d v="2016-08-01T00:00:00"/>
    <n v="1"/>
  </r>
  <r>
    <s v="10.654.599/0001-30"/>
    <s v="FMB LOGISTICA LTDA - EPP"/>
    <n v="1967"/>
    <x v="7"/>
    <s v="1993/1993"/>
    <s v="MARCOPOLO"/>
    <s v="B10M 4X2"/>
    <n v="1"/>
    <s v="São Luís de Montes Belos"/>
    <x v="1"/>
    <n v="1488"/>
    <x v="1"/>
    <d v="2016-08-01T00:00:00"/>
    <d v="2017-02-01T00:00:00"/>
    <x v="0"/>
    <d v="2016-09-12T15:45:41"/>
    <d v="2016-08-01T00:00:00"/>
    <n v="1"/>
  </r>
  <r>
    <s v="10.654.599/0001-30"/>
    <s v="FMB LOGISTICA LTDA - EPP"/>
    <n v="1967"/>
    <x v="7"/>
    <s v="1993/1993"/>
    <s v="MARCOPOLO"/>
    <s v="B10M 4X2"/>
    <n v="1"/>
    <s v="São Luís de Montes Belos"/>
    <x v="2"/>
    <n v="1488"/>
    <x v="1"/>
    <d v="2016-08-01T00:00:00"/>
    <d v="2017-02-01T00:00:00"/>
    <x v="0"/>
    <d v="2016-09-12T15:45:41"/>
    <d v="2016-08-01T00:00:00"/>
    <n v="1"/>
  </r>
  <r>
    <s v="07.574.059/0001-32"/>
    <s v="STILLUS PASSAGENS E TURISMO LTDA"/>
    <n v="1624"/>
    <x v="8"/>
    <s v="1985/1985"/>
    <s v="SCANIA"/>
    <s v="K 112 33 S"/>
    <n v="0"/>
    <s v="Anápolis"/>
    <x v="1"/>
    <n v="873"/>
    <x v="0"/>
    <d v="2016-05-10T00:00:00"/>
    <d v="2016-11-10T00:00:00"/>
    <x v="0"/>
    <d v="2016-08-15T10:10:39"/>
    <d v="2016-05-10T00:00:00"/>
    <n v="1"/>
  </r>
  <r>
    <s v="07.574.059/0001-32"/>
    <s v="STILLUS PASSAGENS E TURISMO LTDA"/>
    <n v="1624"/>
    <x v="8"/>
    <s v="1985/1985"/>
    <s v="SCANIA"/>
    <s v="K 112 33 S"/>
    <n v="0"/>
    <s v="Anápolis"/>
    <x v="0"/>
    <n v="873"/>
    <x v="0"/>
    <d v="2016-05-10T00:00:00"/>
    <d v="2016-11-10T00:00:00"/>
    <x v="0"/>
    <d v="2016-08-15T10:10:39"/>
    <d v="2016-05-10T00:00:00"/>
    <n v="1"/>
  </r>
  <r>
    <s v="07.574.059/0001-32"/>
    <s v="STILLUS PASSAGENS E TURISMO LTDA"/>
    <n v="1624"/>
    <x v="8"/>
    <s v="1985/1985"/>
    <s v="SCANIA"/>
    <s v="K 112 33 S"/>
    <n v="0"/>
    <s v="Anápolis"/>
    <x v="1"/>
    <n v="2622"/>
    <x v="1"/>
    <d v="2016-10-21T00:00:00"/>
    <d v="2017-04-21T00:00:00"/>
    <x v="0"/>
    <d v="2016-11-24T15:53:41"/>
    <d v="2016-10-21T00:00:00"/>
    <n v="1"/>
  </r>
  <r>
    <s v="07.574.059/0001-32"/>
    <s v="STILLUS PASSAGENS E TURISMO LTDA"/>
    <n v="1624"/>
    <x v="8"/>
    <s v="1985/1985"/>
    <s v="SCANIA"/>
    <s v="K 112 33 S"/>
    <n v="0"/>
    <s v="Anápolis"/>
    <x v="0"/>
    <n v="2622"/>
    <x v="1"/>
    <d v="2016-10-21T00:00:00"/>
    <d v="2017-04-21T00:00:00"/>
    <x v="0"/>
    <d v="2016-11-24T15:53:41"/>
    <d v="2016-10-21T00:00:00"/>
    <n v="1"/>
  </r>
  <r>
    <s v="07.574.059/0001-32"/>
    <s v="STILLUS PASSAGENS E TURISMO LTDA"/>
    <n v="1624"/>
    <x v="9"/>
    <s v="1985/1985"/>
    <s v="SCANIA"/>
    <s v="K 112 33 S"/>
    <n v="0"/>
    <s v="Anápolis"/>
    <x v="1"/>
    <n v="875"/>
    <x v="0"/>
    <d v="2016-05-09T00:00:00"/>
    <d v="2016-11-09T00:00:00"/>
    <x v="0"/>
    <d v="2016-08-15T10:17:06"/>
    <d v="2016-05-09T00:00:00"/>
    <n v="1"/>
  </r>
  <r>
    <s v="07.574.059/0001-32"/>
    <s v="STILLUS PASSAGENS E TURISMO LTDA"/>
    <n v="1624"/>
    <x v="9"/>
    <s v="1985/1985"/>
    <s v="SCANIA"/>
    <s v="K 112 33 S"/>
    <n v="0"/>
    <s v="Anápolis"/>
    <x v="0"/>
    <n v="875"/>
    <x v="0"/>
    <d v="2016-05-09T00:00:00"/>
    <d v="2016-11-09T00:00:00"/>
    <x v="0"/>
    <d v="2016-08-15T10:17:06"/>
    <d v="2016-05-09T00:00:00"/>
    <n v="1"/>
  </r>
  <r>
    <s v="07.574.059/0001-32"/>
    <s v="STILLUS PASSAGENS E TURISMO LTDA"/>
    <n v="1624"/>
    <x v="9"/>
    <s v="1985/1985"/>
    <s v="SCANIA"/>
    <s v="K 112 33 S"/>
    <n v="0"/>
    <s v="Anápolis"/>
    <x v="1"/>
    <n v="2614"/>
    <x v="1"/>
    <d v="2016-10-28T00:00:00"/>
    <d v="2017-04-28T00:00:00"/>
    <x v="0"/>
    <d v="2016-11-24T11:32:24"/>
    <d v="2016-10-28T00:00:00"/>
    <n v="1"/>
  </r>
  <r>
    <s v="07.574.059/0001-32"/>
    <s v="STILLUS PASSAGENS E TURISMO LTDA"/>
    <n v="1624"/>
    <x v="9"/>
    <s v="1985/1985"/>
    <s v="SCANIA"/>
    <s v="K 112 33 S"/>
    <n v="0"/>
    <s v="Anápolis"/>
    <x v="0"/>
    <n v="2614"/>
    <x v="1"/>
    <d v="2016-10-28T00:00:00"/>
    <d v="2017-04-28T00:00:00"/>
    <x v="0"/>
    <d v="2016-11-24T11:32:24"/>
    <d v="2016-10-28T00:00:00"/>
    <n v="1"/>
  </r>
  <r>
    <s v="03.529.349/0001-03"/>
    <s v="ANA MARIA RODRIGUES DA CRUZ &amp; CIA LTDA - ME"/>
    <n v="1084"/>
    <x v="10"/>
    <s v="1995/1995"/>
    <s v="M.BENZ"/>
    <s v="O 400 RSD"/>
    <n v="0"/>
    <s v="Anápolis"/>
    <x v="0"/>
    <n v="1489"/>
    <x v="0"/>
    <d v="2016-03-18T00:00:00"/>
    <d v="2016-09-18T00:00:00"/>
    <x v="0"/>
    <d v="2016-09-12T16:20:11"/>
    <d v="2016-03-18T00:00:00"/>
    <n v="1"/>
  </r>
  <r>
    <s v="03.529.349/0001-03"/>
    <s v="ANA MARIA RODRIGUES DA CRUZ &amp; CIA LTDA - ME"/>
    <n v="1084"/>
    <x v="10"/>
    <s v="1995/1995"/>
    <s v="M.BENZ"/>
    <s v="O 400 RSD"/>
    <n v="0"/>
    <s v="Anápolis"/>
    <x v="0"/>
    <n v="2247"/>
    <x v="1"/>
    <d v="2016-09-28T00:00:00"/>
    <d v="2017-03-28T00:00:00"/>
    <x v="0"/>
    <d v="2016-10-03T10:47:43"/>
    <d v="2016-09-28T00:00:00"/>
    <n v="1"/>
  </r>
  <r>
    <s v="18.209.294/0001-21"/>
    <s v="B. V. CABRAL - TRANSPORTES"/>
    <n v="2500"/>
    <x v="11"/>
    <s v="1993/1993"/>
    <s v="SCANIA"/>
    <s v="K113 TL 6X2 360"/>
    <n v="0"/>
    <s v="Santa Helena de Goiás"/>
    <x v="0"/>
    <n v="1070"/>
    <x v="1"/>
    <d v="2016-08-15T00:00:00"/>
    <d v="2017-02-15T00:00:00"/>
    <x v="1"/>
    <d v="2016-08-23T08:31:40"/>
    <d v="2016-08-15T00:00:00"/>
    <n v="1"/>
  </r>
  <r>
    <s v="18.209.294/0001-21"/>
    <s v="B. V. CABRAL - TRANSPORTES"/>
    <n v="2500"/>
    <x v="11"/>
    <s v="1993/1993"/>
    <s v="SCANIA"/>
    <s v="K113 TL 6X2 360"/>
    <n v="0"/>
    <s v="Santa Helena de Goiás"/>
    <x v="1"/>
    <n v="1070"/>
    <x v="1"/>
    <d v="2016-08-15T00:00:00"/>
    <d v="2017-02-15T00:00:00"/>
    <x v="1"/>
    <d v="2016-08-23T08:31:40"/>
    <d v="2016-08-15T00:00:00"/>
    <n v="1"/>
  </r>
  <r>
    <s v="13.622.437/0001-09"/>
    <s v="COOPERATIVA DE TRANSPORTE ESCOLAR, FRETAMENTO E TURISMO DE GOIÁS"/>
    <n v="2228"/>
    <x v="12"/>
    <s v="1987/1988"/>
    <s v="VOLVO"/>
    <s v="B 58"/>
    <n v="0"/>
    <s v="Aparecida de Goiânia"/>
    <x v="0"/>
    <n v="614"/>
    <x v="1"/>
    <d v="2016-08-04T00:00:00"/>
    <d v="2017-02-04T00:00:00"/>
    <x v="0"/>
    <d v="2016-08-08T13:56:00"/>
    <d v="2016-08-04T00:00:00"/>
    <n v="1"/>
  </r>
  <r>
    <s v="13.622.437/0001-09"/>
    <s v="COOPERATIVA DE TRANSPORTE ESCOLAR, FRETAMENTO E TURISMO DE GOIÁS"/>
    <n v="2228"/>
    <x v="12"/>
    <s v="1987/1988"/>
    <s v="VOLVO"/>
    <s v="B 58"/>
    <n v="0"/>
    <s v="Aparecida de Goiânia"/>
    <x v="1"/>
    <n v="614"/>
    <x v="1"/>
    <d v="2016-08-04T00:00:00"/>
    <d v="2017-02-04T00:00:00"/>
    <x v="0"/>
    <d v="2016-08-08T13:56:00"/>
    <d v="2016-08-04T00:00:00"/>
    <n v="1"/>
  </r>
  <r>
    <s v="10.654.599/0001-30"/>
    <s v="FMB LOGISTICA LTDA - EPP"/>
    <n v="1967"/>
    <x v="13"/>
    <s v="1994/1994"/>
    <s v="MARCOPOLO"/>
    <s v="B 58 4X2"/>
    <n v="1"/>
    <s v="São Luís de Montes Belos"/>
    <x v="0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3"/>
    <s v="1994/1994"/>
    <s v="MARCOPOLO"/>
    <s v="B 58 4X2"/>
    <n v="1"/>
    <s v="São Luís de Montes Belos"/>
    <x v="1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3"/>
    <s v="1994/1994"/>
    <s v="MARCOPOLO"/>
    <s v="B 58 4X2"/>
    <n v="1"/>
    <s v="São Luís de Montes Belos"/>
    <x v="2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4"/>
    <s v="1994/1994"/>
    <s v="MARCOPOLO"/>
    <s v="B 58 4X2"/>
    <n v="1"/>
    <s v="São Luís de Montes Belos"/>
    <x v="0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1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2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2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4"/>
    <s v="1994/1994"/>
    <s v="MARCOPOLO"/>
    <s v="B 58 4X2"/>
    <n v="1"/>
    <s v="São Luís de Montes Belos"/>
    <x v="0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4"/>
    <s v="1994/1994"/>
    <s v="MARCOPOLO"/>
    <s v="B 58 4X2"/>
    <n v="1"/>
    <s v="São Luís de Montes Belos"/>
    <x v="1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5"/>
    <s v="1994/1994"/>
    <s v="MARCOPOLO"/>
    <s v="B 58 4X2"/>
    <n v="1"/>
    <s v="São Luís de Montes Belos"/>
    <x v="2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0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1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1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5"/>
    <s v="1994/1994"/>
    <s v="MARCOPOLO"/>
    <s v="B 58 4X2"/>
    <n v="1"/>
    <s v="São Luís de Montes Belos"/>
    <x v="2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5"/>
    <s v="1994/1994"/>
    <s v="MARCOPOLO"/>
    <s v="B 58 4X2"/>
    <n v="1"/>
    <s v="São Luís de Montes Belos"/>
    <x v="0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0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1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2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0"/>
    <n v="1483"/>
    <x v="1"/>
    <d v="2016-08-08T00:00:00"/>
    <d v="2017-02-08T00:00:00"/>
    <x v="0"/>
    <d v="2016-09-12T15:13:58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1"/>
    <n v="1483"/>
    <x v="1"/>
    <d v="2016-08-08T00:00:00"/>
    <d v="2017-02-08T00:00:00"/>
    <x v="0"/>
    <d v="2016-09-12T15:13:58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2"/>
    <n v="1483"/>
    <x v="1"/>
    <d v="2016-08-08T00:00:00"/>
    <d v="2017-02-08T00:00:00"/>
    <x v="0"/>
    <d v="2016-09-12T15:13:58"/>
    <d v="2016-08-08T00:00:00"/>
    <n v="1"/>
  </r>
  <r>
    <s v="20.820.608/0001-70"/>
    <s v="LENNON M. PEREIRA - LOCAÇÕES - ME"/>
    <s v="NULL"/>
    <x v="17"/>
    <s v="1994/1994"/>
    <s v="MARCOPOLO"/>
    <s v="O 400 RSD"/>
    <n v="0"/>
    <s v="Goiânia"/>
    <x v="0"/>
    <n v="847"/>
    <x v="0"/>
    <d v="2016-06-13T00:00:00"/>
    <d v="2016-12-13T00:00:00"/>
    <x v="0"/>
    <d v="2016-08-12T16:13:37"/>
    <d v="2016-06-13T00:00:00"/>
    <n v="1"/>
  </r>
  <r>
    <s v="20.820.608/0001-70"/>
    <s v="LENNON M. PEREIRA - LOCAÇÕES - ME"/>
    <s v="NULL"/>
    <x v="17"/>
    <s v="1994/1994"/>
    <s v="MARCOPOLO"/>
    <s v="O 400 RSD"/>
    <n v="0"/>
    <s v="Goiânia"/>
    <x v="1"/>
    <n v="847"/>
    <x v="0"/>
    <d v="2016-06-13T00:00:00"/>
    <d v="2016-12-13T00:00:00"/>
    <x v="0"/>
    <d v="2016-08-12T16:13:37"/>
    <d v="2016-06-13T00:00:00"/>
    <n v="1"/>
  </r>
  <r>
    <s v="10.615.593/0001-54"/>
    <s v="APOGEU TRANSPORTES LTDA"/>
    <n v="1904"/>
    <x v="18"/>
    <s v="1989/1989"/>
    <s v="SCANIA"/>
    <s v="K 112 CL"/>
    <n v="0"/>
    <s v="Pires do Rio"/>
    <x v="1"/>
    <n v="239"/>
    <x v="3"/>
    <d v="2016-07-20T00:00:00"/>
    <d v="2017-01-20T00:00:00"/>
    <x v="0"/>
    <d v="2016-07-29T10:15:42"/>
    <d v="2016-07-20T00:00:00"/>
    <n v="1"/>
  </r>
  <r>
    <s v="10.615.593/0001-54"/>
    <s v="APOGEU TRANSPORTES LTDA"/>
    <n v="1904"/>
    <x v="18"/>
    <s v="1989/1989"/>
    <s v="SCANIA"/>
    <s v="K 112 CL"/>
    <n v="0"/>
    <s v="Pires do Rio"/>
    <x v="1"/>
    <n v="922"/>
    <x v="1"/>
    <d v="2016-07-25T00:00:00"/>
    <d v="2017-01-25T00:00:00"/>
    <x v="0"/>
    <d v="2016-08-16T10:37:24"/>
    <d v="2016-07-25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0"/>
    <n v="324"/>
    <x v="1"/>
    <d v="2016-07-26T00:00:00"/>
    <d v="2017-01-26T00:00:00"/>
    <x v="0"/>
    <d v="2016-08-02T08:08:51"/>
    <d v="2016-07-26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1"/>
    <n v="324"/>
    <x v="1"/>
    <d v="2016-07-26T00:00:00"/>
    <d v="2017-01-26T00:00:00"/>
    <x v="0"/>
    <d v="2016-08-02T08:08:51"/>
    <d v="2016-07-26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2"/>
    <n v="324"/>
    <x v="1"/>
    <d v="2016-07-26T00:00:00"/>
    <d v="2017-01-26T00:00:00"/>
    <x v="0"/>
    <d v="2016-08-02T08:08:51"/>
    <d v="2016-07-26T00:00:00"/>
    <n v="1"/>
  </r>
  <r>
    <s v="04.093.243/0001-72"/>
    <s v="R.C. SANTOS &amp; CIA. LTDA - ME"/>
    <n v="1050"/>
    <x v="20"/>
    <s v="1996/1997"/>
    <s v="MARCOPOLO"/>
    <s v="B 10M 6X2"/>
    <n v="0"/>
    <s v="Aparecida de Goiânia"/>
    <x v="0"/>
    <n v="1184"/>
    <x v="0"/>
    <d v="2016-05-23T00:00:00"/>
    <d v="2016-11-23T00:00:00"/>
    <x v="0"/>
    <d v="2016-08-26T09:04:50"/>
    <d v="2016-05-23T00:00:00"/>
    <n v="1"/>
  </r>
  <r>
    <s v="04.093.243/0001-72"/>
    <s v="R.C. SANTOS &amp; CIA. LTDA - ME"/>
    <n v="1050"/>
    <x v="20"/>
    <s v="1996/1997"/>
    <s v="MARCOPOLO"/>
    <s v="B 10M 6X2"/>
    <n v="0"/>
    <s v="Aparecida de Goiânia"/>
    <x v="1"/>
    <n v="1184"/>
    <x v="0"/>
    <d v="2016-05-23T00:00:00"/>
    <d v="2016-11-23T00:00:00"/>
    <x v="0"/>
    <d v="2016-08-26T09:04:50"/>
    <d v="2016-05-23T00:00:00"/>
    <n v="1"/>
  </r>
  <r>
    <s v="21.095.014/0001-06"/>
    <s v="J.N. TRANSPORTE E TURISMO LTDA - ME"/>
    <n v="2698"/>
    <x v="21"/>
    <s v="1989/1990"/>
    <s v="VOLVO"/>
    <s v="B 1OM"/>
    <n v="1"/>
    <s v="Rubiataba"/>
    <x v="2"/>
    <n v="951"/>
    <x v="1"/>
    <d v="2016-08-01T00:00:00"/>
    <d v="2017-02-01T00:00:00"/>
    <x v="0"/>
    <d v="2016-08-16T17:13:47"/>
    <d v="2016-08-01T00:00:00"/>
    <n v="1"/>
  </r>
  <r>
    <s v="21.095.014/0001-06"/>
    <s v="J.N. TRANSPORTE E TURISMO LTDA - ME"/>
    <n v="2698"/>
    <x v="21"/>
    <s v="1989/1990"/>
    <s v="VOLVO"/>
    <s v="B 1OM"/>
    <n v="1"/>
    <s v="Rubiataba"/>
    <x v="0"/>
    <n v="951"/>
    <x v="1"/>
    <d v="2016-08-01T00:00:00"/>
    <d v="2017-02-01T00:00:00"/>
    <x v="0"/>
    <d v="2016-08-16T17:13:47"/>
    <d v="2016-08-01T00:00:00"/>
    <n v="1"/>
  </r>
  <r>
    <s v="21.095.014/0001-06"/>
    <s v="J.N. TRANSPORTE E TURISMO LTDA - ME"/>
    <n v="2698"/>
    <x v="21"/>
    <s v="1989/1990"/>
    <s v="VOLVO"/>
    <s v="B 1OM"/>
    <n v="1"/>
    <s v="Rubiataba"/>
    <x v="1"/>
    <n v="951"/>
    <x v="1"/>
    <d v="2016-08-01T00:00:00"/>
    <d v="2017-02-01T00:00:00"/>
    <x v="0"/>
    <d v="2016-08-16T17:13:47"/>
    <d v="2016-08-01T00:00:00"/>
    <n v="1"/>
  </r>
  <r>
    <s v="11.344.046/0001-44"/>
    <s v="AUTOVIAÇÃO AQUINO E DINIZ LTDA - ME"/>
    <n v="2056"/>
    <x v="22"/>
    <s v="1997/1997"/>
    <s v="SCANIA"/>
    <s v="F 113 HL 4X2 220"/>
    <n v="0"/>
    <s v="Barro Alto"/>
    <x v="0"/>
    <n v="1538"/>
    <x v="0"/>
    <d v="2016-04-26T00:00:00"/>
    <d v="2016-10-26T00:00:00"/>
    <x v="0"/>
    <d v="2016-09-13T14:21:19"/>
    <d v="2016-04-26T00:00:00"/>
    <n v="1"/>
  </r>
  <r>
    <s v="11.344.046/0001-44"/>
    <s v="AUTOVIAÇÃO AQUINO E DINIZ LTDA - ME"/>
    <n v="2056"/>
    <x v="22"/>
    <s v="1997/1997"/>
    <s v="SCANIA"/>
    <s v="F 113 HL 4X2 220"/>
    <n v="0"/>
    <s v="Barro Alto"/>
    <x v="1"/>
    <n v="1538"/>
    <x v="0"/>
    <d v="2016-04-26T00:00:00"/>
    <d v="2016-10-26T00:00:00"/>
    <x v="0"/>
    <d v="2016-09-13T14:21:19"/>
    <d v="2016-04-26T00:00:00"/>
    <n v="1"/>
  </r>
  <r>
    <s v="19.583.151/0001-48"/>
    <s v="COOPERATIVA NORTE SUL DE TRANSPORTES DE GOIÁS"/>
    <n v="2602"/>
    <x v="23"/>
    <s v="2001/2001"/>
    <s v="M.BENZ"/>
    <s v="IRIZAR CENTURY E"/>
    <n v="0"/>
    <s v="Silvânia"/>
    <x v="0"/>
    <n v="1363"/>
    <x v="1"/>
    <d v="2016-09-02T00:00:00"/>
    <d v="2017-03-02T00:00:00"/>
    <x v="1"/>
    <d v="2016-09-02T11:46:27"/>
    <d v="2016-09-02T00:00:00"/>
    <n v="1"/>
  </r>
  <r>
    <s v="19.583.151/0001-48"/>
    <s v="COOPERATIVA NORTE SUL DE TRANSPORTES DE GOIÁS"/>
    <n v="2602"/>
    <x v="23"/>
    <s v="2001/2001"/>
    <s v="M.BENZ"/>
    <s v="IRIZAR CENTURY E"/>
    <n v="0"/>
    <s v="Silvânia"/>
    <x v="1"/>
    <n v="1363"/>
    <x v="1"/>
    <d v="2016-09-02T00:00:00"/>
    <d v="2017-03-02T00:00:00"/>
    <x v="1"/>
    <d v="2016-09-02T11:46:27"/>
    <d v="2016-09-02T00:00:00"/>
    <n v="1"/>
  </r>
  <r>
    <s v="05.649.435/0001-85"/>
    <s v="UNIAO TRANSPORTES E EXCURSÕES LTDA - ME"/>
    <n v="1286"/>
    <x v="24"/>
    <s v="2002/2002"/>
    <s v="VOLKS"/>
    <s v="COMIL PIA O"/>
    <n v="1"/>
    <s v="Goiatuba"/>
    <x v="0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1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2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0"/>
    <n v="1069"/>
    <x v="1"/>
    <d v="2016-08-02T00:00:00"/>
    <d v="2017-02-02T00:00:00"/>
    <x v="0"/>
    <d v="2016-08-23T08:01:42"/>
    <d v="2016-08-02T00:00:00"/>
    <n v="1"/>
  </r>
  <r>
    <s v="05.649.435/0001-85"/>
    <s v="UNIAO TRANSPORTES E EXCURSÕES LTDA - ME"/>
    <n v="1286"/>
    <x v="24"/>
    <s v="2002/2002"/>
    <s v="VOLKS"/>
    <s v="COMIL PIA O"/>
    <n v="1"/>
    <s v="Goiatuba"/>
    <x v="1"/>
    <n v="1069"/>
    <x v="1"/>
    <d v="2016-08-02T00:00:00"/>
    <d v="2017-02-02T00:00:00"/>
    <x v="0"/>
    <d v="2016-08-23T08:01:42"/>
    <d v="2016-08-02T00:00:00"/>
    <n v="1"/>
  </r>
  <r>
    <s v="05.649.435/0001-85"/>
    <s v="UNIAO TRANSPORTES E EXCURSÕES LTDA - ME"/>
    <n v="1286"/>
    <x v="24"/>
    <s v="2002/2002"/>
    <s v="VOLKS"/>
    <s v="COMIL PIA O"/>
    <n v="1"/>
    <s v="Goiatuba"/>
    <x v="2"/>
    <n v="1069"/>
    <x v="1"/>
    <d v="2016-08-02T00:00:00"/>
    <d v="2017-02-02T00:00:00"/>
    <x v="0"/>
    <d v="2016-08-23T08:01:42"/>
    <d v="2016-08-02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0"/>
    <n v="668"/>
    <x v="1"/>
    <d v="2016-07-25T00:00:00"/>
    <d v="2017-01-25T00:00:00"/>
    <x v="0"/>
    <d v="2016-08-09T10:55:18"/>
    <d v="2016-07-25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1"/>
    <n v="668"/>
    <x v="1"/>
    <d v="2016-07-25T00:00:00"/>
    <d v="2017-01-25T00:00:00"/>
    <x v="0"/>
    <d v="2016-08-09T10:55:18"/>
    <d v="2016-07-25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2"/>
    <n v="668"/>
    <x v="1"/>
    <d v="2016-07-25T00:00:00"/>
    <d v="2017-01-25T00:00:00"/>
    <x v="0"/>
    <d v="2016-08-09T10:55:18"/>
    <d v="2016-07-25T00:00:00"/>
    <n v="1"/>
  </r>
  <r>
    <s v="01.458.490/0001-37"/>
    <s v="WL LOCADORA DE VE"/>
    <n v="1132"/>
    <x v="26"/>
    <s v="2004/2004"/>
    <s v="MBENZ"/>
    <s v="MPOLO PARADISO R"/>
    <n v="0"/>
    <s v="Goiânia"/>
    <x v="0"/>
    <n v="562"/>
    <x v="0"/>
    <d v="2016-06-03T00:00:00"/>
    <d v="2016-12-03T00:00:00"/>
    <x v="0"/>
    <d v="2016-08-05T14:54:08"/>
    <d v="2016-06-03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0"/>
    <n v="242"/>
    <x v="3"/>
    <d v="2016-07-25T00:00:00"/>
    <d v="2017-01-25T00:00:00"/>
    <x v="0"/>
    <d v="2016-07-29T10:46:31"/>
    <d v="2016-07-25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1"/>
    <n v="242"/>
    <x v="3"/>
    <d v="2016-07-25T00:00:00"/>
    <d v="2017-01-25T00:00:00"/>
    <x v="0"/>
    <d v="2016-07-29T10:46:31"/>
    <d v="2016-07-25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2"/>
    <n v="242"/>
    <x v="3"/>
    <d v="2016-07-25T00:00:00"/>
    <d v="2017-01-25T00:00:00"/>
    <x v="0"/>
    <d v="2016-07-29T10:46:31"/>
    <d v="2016-07-25T00:00:00"/>
    <n v="1"/>
  </r>
  <r>
    <s v="01.920.694/0001-48"/>
    <s v="FIORETUR TRANSPORTE E TURISMO LTDA"/>
    <n v="1002"/>
    <x v="28"/>
    <s v="2006/2006"/>
    <s v="SCANIA"/>
    <s v="MPOLO PARADIS LDR"/>
    <n v="0"/>
    <s v="São Simão"/>
    <x v="0"/>
    <n v="1767"/>
    <x v="0"/>
    <d v="2016-05-27T00:00:00"/>
    <d v="2016-11-27T00:00:00"/>
    <x v="1"/>
    <d v="2016-09-22T08:50:48"/>
    <d v="2016-05-27T00:00:00"/>
    <n v="1"/>
  </r>
  <r>
    <s v="01.920.694/0001-48"/>
    <s v="FIORETUR TRANSPORTE E TURISMO LTDA"/>
    <n v="1002"/>
    <x v="28"/>
    <s v="2006/2006"/>
    <s v="SCANIA"/>
    <s v="MPOLO PARADIS LDR"/>
    <n v="0"/>
    <s v="São Simão"/>
    <x v="1"/>
    <n v="1767"/>
    <x v="0"/>
    <d v="2016-05-27T00:00:00"/>
    <d v="2016-11-27T00:00:00"/>
    <x v="1"/>
    <d v="2016-09-22T08:50:48"/>
    <d v="2016-05-27T00:00:00"/>
    <n v="1"/>
  </r>
  <r>
    <s v="01.920.694/0001-48"/>
    <s v="FIORETUR TRANSPORTE E TURISMO LTDA"/>
    <n v="1002"/>
    <x v="28"/>
    <s v="2006/2006"/>
    <s v="SCANIA"/>
    <s v="MPOLO PARADIS LDR"/>
    <n v="0"/>
    <s v="São Simão"/>
    <x v="1"/>
    <n v="2810"/>
    <x v="1"/>
    <d v="2016-12-14T00:00:00"/>
    <d v="2017-06-14T00:00:00"/>
    <x v="0"/>
    <d v="2016-12-26T14:36:11"/>
    <d v="2016-12-14T00:00:00"/>
    <n v="1"/>
  </r>
  <r>
    <s v="01.920.694/0001-48"/>
    <s v="FIORETUR TRANSPORTE E TURISMO LTDA"/>
    <n v="1002"/>
    <x v="28"/>
    <s v="2006/2006"/>
    <s v="SCANIA"/>
    <s v="MPOLO PARADIS LDR"/>
    <n v="0"/>
    <s v="São Simão"/>
    <x v="0"/>
    <n v="2810"/>
    <x v="1"/>
    <d v="2016-12-14T00:00:00"/>
    <d v="2017-06-14T00:00:00"/>
    <x v="0"/>
    <d v="2016-12-26T14:36:11"/>
    <d v="2016-12-14T00:00:00"/>
    <n v="1"/>
  </r>
  <r>
    <s v="04.886.192/0002-17"/>
    <s v="ELIZLINE TRANSPORTES E TURISMO LTDA"/>
    <n v="2895"/>
    <x v="29"/>
    <s v="2006/2006"/>
    <s v="M.BENZ"/>
    <s v="MPOLO TORINO GVU"/>
    <n v="0"/>
    <s v="Lençóis Paulista"/>
    <x v="1"/>
    <n v="1087"/>
    <x v="0"/>
    <d v="2016-03-15T00:00:00"/>
    <d v="2016-09-15T00:00:00"/>
    <x v="1"/>
    <d v="2016-08-23T10:16:28"/>
    <d v="2016-03-15T00:00:00"/>
    <n v="1"/>
  </r>
  <r>
    <s v="04.886.192/0002-17"/>
    <s v="ELIZLINE TRANSPORTES E TURISMO LTDA"/>
    <n v="2895"/>
    <x v="30"/>
    <s v="2006/2006"/>
    <s v="M.BENZ"/>
    <s v="MPOLO TORINO GVU"/>
    <n v="0"/>
    <s v="Lençóis Paulista"/>
    <x v="1"/>
    <n v="1088"/>
    <x v="0"/>
    <d v="2016-04-06T00:00:00"/>
    <d v="2016-10-06T00:00:00"/>
    <x v="1"/>
    <d v="2016-08-23T10:20:59"/>
    <d v="2016-04-06T00:00:00"/>
    <n v="1"/>
  </r>
  <r>
    <s v="20.749.135/0001-61"/>
    <s v="NOGUEIRA E PRADO TRANSPORTES LTDA - ME"/>
    <n v="2689"/>
    <x v="31"/>
    <s v="2006/2006"/>
    <s v="VOLKS"/>
    <s v="BUSSCAR EL BUSS R"/>
    <n v="0"/>
    <s v="Buriti Alegre"/>
    <x v="1"/>
    <n v="854"/>
    <x v="1"/>
    <d v="2016-08-05T00:00:00"/>
    <d v="2017-02-05T00:00:00"/>
    <x v="0"/>
    <d v="2016-08-14T11:49:11"/>
    <d v="2016-08-05T00:00:00"/>
    <n v="1"/>
  </r>
  <r>
    <s v="02.337.254/0001-25"/>
    <s v="TRANSLELES TRANSPORTE E TURISMO LTDA"/>
    <n v="1300"/>
    <x v="32"/>
    <s v="2006/2007"/>
    <s v="VW"/>
    <s v="MPOLO VIAGGIO R"/>
    <n v="0"/>
    <s v="Luziânia"/>
    <x v="0"/>
    <n v="1173"/>
    <x v="0"/>
    <d v="2015-11-25T00:00:00"/>
    <d v="2016-11-25T00:00:00"/>
    <x v="1"/>
    <d v="2016-08-25T15:01:40"/>
    <s v="0015-11-25 00:00:00"/>
    <n v="1"/>
  </r>
  <r>
    <s v="02.337.254/0001-25"/>
    <s v="TRANSLELES TRANSPORTE E TURISMO LTDA"/>
    <n v="1300"/>
    <x v="32"/>
    <s v="2006/2007"/>
    <s v="VW"/>
    <s v="MPOLO VIAGGIO R"/>
    <n v="0"/>
    <s v="Luziânia"/>
    <x v="1"/>
    <n v="1173"/>
    <x v="0"/>
    <d v="2015-11-25T00:00:00"/>
    <d v="2016-11-25T00:00:00"/>
    <x v="1"/>
    <d v="2016-08-25T15:01:40"/>
    <s v="0015-11-25 00:00:00"/>
    <n v="1"/>
  </r>
  <r>
    <s v="02.337.254/0001-25"/>
    <s v="TRANSLELES TRANSPORTE E TURISMO LTDA"/>
    <n v="1300"/>
    <x v="33"/>
    <s v="2006/2007"/>
    <s v="VW"/>
    <s v="MPOLO VIAGGIO R"/>
    <n v="0"/>
    <s v="Cristalina"/>
    <x v="0"/>
    <n v="1169"/>
    <x v="0"/>
    <d v="2015-11-20T00:00:00"/>
    <d v="2016-11-20T00:00:00"/>
    <x v="1"/>
    <d v="2016-08-25T11:49:29"/>
    <d v="2015-11-20T00:00:00"/>
    <n v="1"/>
  </r>
  <r>
    <s v="02.337.254/0001-25"/>
    <s v="TRANSLELES TRANSPORTE E TURISMO LTDA"/>
    <n v="1300"/>
    <x v="33"/>
    <s v="2006/2007"/>
    <s v="VW"/>
    <s v="MPOLO VIAGGIO R"/>
    <n v="0"/>
    <s v="Cristalina"/>
    <x v="1"/>
    <n v="1169"/>
    <x v="0"/>
    <d v="2015-11-20T00:00:00"/>
    <d v="2016-11-20T00:00:00"/>
    <x v="1"/>
    <d v="2016-08-25T11:49:29"/>
    <d v="2015-11-20T00:00:00"/>
    <n v="1"/>
  </r>
  <r>
    <s v="02.337.254/0001-25"/>
    <s v="TRANSLELES TRANSPORTE E TURISMO LTDA"/>
    <n v="1300"/>
    <x v="34"/>
    <s v="2007/2007"/>
    <s v="VW"/>
    <s v="MPOLO VIAGGIO R"/>
    <n v="0"/>
    <s v="Cristalina"/>
    <x v="0"/>
    <n v="1170"/>
    <x v="0"/>
    <d v="2015-11-20T00:00:00"/>
    <d v="2016-11-20T00:00:00"/>
    <x v="1"/>
    <d v="2016-08-25T11:51:34"/>
    <d v="2015-11-20T00:00:00"/>
    <n v="1"/>
  </r>
  <r>
    <s v="02.337.254/0001-25"/>
    <s v="TRANSLELES TRANSPORTE E TURISMO LTDA"/>
    <n v="1300"/>
    <x v="34"/>
    <s v="2007/2007"/>
    <s v="VW"/>
    <s v="MPOLO VIAGGIO R"/>
    <n v="0"/>
    <s v="Cristalina"/>
    <x v="1"/>
    <n v="1170"/>
    <x v="0"/>
    <d v="2015-11-20T00:00:00"/>
    <d v="2016-11-20T00:00:00"/>
    <x v="1"/>
    <d v="2016-08-25T11:51:34"/>
    <d v="2015-11-20T00:00:00"/>
    <n v="1"/>
  </r>
  <r>
    <s v="02.337.254/0001-25"/>
    <s v="TRANSLELES TRANSPORTE E TURISMO LTDA"/>
    <n v="1300"/>
    <x v="35"/>
    <s v="2007/2007"/>
    <s v="VW"/>
    <s v="MPOLO VIAGGIO R"/>
    <n v="0"/>
    <s v="Luziânia"/>
    <x v="0"/>
    <n v="1168"/>
    <x v="0"/>
    <d v="2015-11-25T00:00:00"/>
    <d v="2016-11-25T00:00:00"/>
    <x v="1"/>
    <d v="2016-08-25T11:47:34"/>
    <d v="2015-11-25T00:00:00"/>
    <n v="1"/>
  </r>
  <r>
    <s v="02.337.254/0001-25"/>
    <s v="TRANSLELES TRANSPORTE E TURISMO LTDA"/>
    <n v="1300"/>
    <x v="35"/>
    <s v="2007/2007"/>
    <s v="VW"/>
    <s v="MPOLO VIAGGIO R"/>
    <n v="0"/>
    <s v="Luziânia"/>
    <x v="1"/>
    <n v="1168"/>
    <x v="0"/>
    <d v="2015-11-25T00:00:00"/>
    <d v="2016-11-25T00:00:00"/>
    <x v="1"/>
    <d v="2016-08-25T11:47:34"/>
    <d v="2015-11-25T00:00:00"/>
    <n v="1"/>
  </r>
  <r>
    <s v="02.337.254/0001-25"/>
    <s v="TRANSLELES TRANSPORTE E TURISMO LTDA"/>
    <n v="1300"/>
    <x v="36"/>
    <s v="2007/2007"/>
    <s v="VW"/>
    <s v="MPOLO VIAGGIO R"/>
    <n v="0"/>
    <s v="Luziânia"/>
    <x v="0"/>
    <n v="1171"/>
    <x v="0"/>
    <d v="2015-11-20T00:00:00"/>
    <d v="2016-11-20T00:00:00"/>
    <x v="1"/>
    <d v="2016-08-25T11:53:41"/>
    <d v="2015-11-20T00:00:00"/>
    <n v="1"/>
  </r>
  <r>
    <s v="02.337.254/0001-25"/>
    <s v="TRANSLELES TRANSPORTE E TURISMO LTDA"/>
    <n v="1300"/>
    <x v="36"/>
    <s v="2007/2007"/>
    <s v="VW"/>
    <s v="MPOLO VIAGGIO R"/>
    <n v="0"/>
    <s v="Luziânia"/>
    <x v="1"/>
    <n v="1171"/>
    <x v="0"/>
    <d v="2015-11-20T00:00:00"/>
    <d v="2016-11-20T00:00:00"/>
    <x v="1"/>
    <d v="2016-08-25T11:53:41"/>
    <d v="2015-11-20T00:00:00"/>
    <n v="1"/>
  </r>
  <r>
    <s v="06.152.299/0001-86"/>
    <s v="MARIZETH ALVES LOPES - ME"/>
    <n v="1616"/>
    <x v="37"/>
    <s v="2007/2008"/>
    <s v="SCANIA"/>
    <s v="IRIZAR CENTURY E"/>
    <n v="0"/>
    <s v="Aparecida de Goiânia"/>
    <x v="0"/>
    <n v="1130"/>
    <x v="1"/>
    <d v="2016-05-16T00:00:00"/>
    <d v="2017-05-16T00:00:00"/>
    <x v="0"/>
    <d v="2016-08-24T14:27:18"/>
    <d v="2016-05-16T00:00:00"/>
    <n v="1"/>
  </r>
  <r>
    <s v="06.152.299/0001-86"/>
    <s v="MARIZETH ALVES LOPES - ME"/>
    <n v="1616"/>
    <x v="37"/>
    <s v="2007/2008"/>
    <s v="SCANIA"/>
    <s v="IRIZAR CENTURY E"/>
    <n v="0"/>
    <s v="Aparecida de Goiânia"/>
    <x v="1"/>
    <n v="1130"/>
    <x v="1"/>
    <d v="2016-05-16T00:00:00"/>
    <d v="2017-05-16T00:00:00"/>
    <x v="0"/>
    <d v="2016-08-24T14:27:18"/>
    <d v="2016-05-16T00:00:00"/>
    <n v="1"/>
  </r>
  <r>
    <s v="20.749.135/0001-61"/>
    <s v="NOGUEIRA E PRADO TRANSPORTES LTDA - ME"/>
    <n v="2689"/>
    <x v="38"/>
    <s v="2008/2008"/>
    <s v="VOLKS"/>
    <s v="BUSSCAR EL BUSS R"/>
    <n v="0"/>
    <s v="Buriti Alegre"/>
    <x v="1"/>
    <n v="1116"/>
    <x v="1"/>
    <d v="2016-01-27T00:00:00"/>
    <d v="2017-01-27T00:00:00"/>
    <x v="0"/>
    <d v="2016-08-24T10:19:42"/>
    <d v="2016-01-27T00:00:00"/>
    <n v="1"/>
  </r>
  <r>
    <s v="20.749.135/0001-61"/>
    <s v="NOGUEIRA E PRADO TRANSPORTES LTDA - ME"/>
    <n v="2689"/>
    <x v="39"/>
    <s v="2008/2008"/>
    <s v="VOLKS"/>
    <s v="BUSSCAR EL BUSS R"/>
    <n v="0"/>
    <s v="Buriti Alegre"/>
    <x v="1"/>
    <n v="1117"/>
    <x v="1"/>
    <d v="2016-01-13T00:00:00"/>
    <d v="2017-01-13T00:00:00"/>
    <x v="0"/>
    <d v="2016-08-24T10:22:17"/>
    <d v="2016-01-13T00:00:00"/>
    <n v="1"/>
  </r>
  <r>
    <s v="20.749.135/0001-61"/>
    <s v="NOGUEIRA E PRADO TRANSPORTES LTDA - ME"/>
    <n v="2689"/>
    <x v="40"/>
    <s v="2008/2008"/>
    <s v="VOLKS"/>
    <s v="BUSSCAR EL BUSS R"/>
    <n v="0"/>
    <s v="Buriti Alegre"/>
    <x v="1"/>
    <n v="1115"/>
    <x v="1"/>
    <d v="2016-01-29T00:00:00"/>
    <d v="2017-01-29T00:00:00"/>
    <x v="0"/>
    <d v="2016-08-24T10:16:36"/>
    <d v="2016-01-29T00:00:00"/>
    <n v="1"/>
  </r>
  <r>
    <s v="20.749.135/0001-61"/>
    <s v="NOGUEIRA E PRADO TRANSPORTES LTDA - ME"/>
    <n v="2689"/>
    <x v="41"/>
    <s v="2008/2008"/>
    <s v="VOLKS"/>
    <s v="BUSSCAR EL BUSS R"/>
    <n v="0"/>
    <s v="Buriti Alegre"/>
    <x v="1"/>
    <n v="1114"/>
    <x v="1"/>
    <d v="2016-01-12T00:00:00"/>
    <d v="2017-01-12T00:00:00"/>
    <x v="0"/>
    <d v="2016-08-24T10:12:57"/>
    <d v="2016-01-12T00:00:00"/>
    <n v="1"/>
  </r>
  <r>
    <s v="24.895.768/0001-39"/>
    <s v="MARCOS TULIO BARROSO 52674606134"/>
    <s v="NULL"/>
    <x v="42"/>
    <s v="2008/2008"/>
    <s v="RENAULT"/>
    <s v="MASTER BUS16 DCI"/>
    <n v="0"/>
    <s v="Quirinópolis"/>
    <x v="0"/>
    <n v="1637"/>
    <x v="1"/>
    <d v="2016-09-08T00:00:00"/>
    <d v="2017-09-08T00:00:00"/>
    <x v="0"/>
    <d v="2016-09-15T13:54:16"/>
    <d v="2016-09-08T00:00:00"/>
    <n v="1"/>
  </r>
  <r>
    <s v="24.895.768/0001-39"/>
    <s v="MARCOS TULIO BARROSO 52674606134"/>
    <s v="NULL"/>
    <x v="42"/>
    <s v="2008/2008"/>
    <s v="RENAULT"/>
    <s v="MASTER BUS16 DCI"/>
    <n v="0"/>
    <s v="Quirinópolis"/>
    <x v="1"/>
    <n v="1637"/>
    <x v="1"/>
    <d v="2016-09-08T00:00:00"/>
    <d v="2017-09-08T00:00:00"/>
    <x v="0"/>
    <d v="2016-09-15T13:54:16"/>
    <d v="2016-09-08T00:00:00"/>
    <n v="1"/>
  </r>
  <r>
    <s v="19.583.151/0001-48"/>
    <s v="COOPERATIVA NORTE SUL DE TRANSPORTES DE GOIÁS"/>
    <n v="2602"/>
    <x v="43"/>
    <s v="2009/2010"/>
    <s v="RENAULT"/>
    <s v="MASTER BUS16 DCI"/>
    <n v="0"/>
    <s v="Catalão"/>
    <x v="0"/>
    <n v="74"/>
    <x v="1"/>
    <d v="2016-07-12T00:00:00"/>
    <d v="2017-07-12T00:00:00"/>
    <x v="1"/>
    <d v="2016-07-18T08:00:02"/>
    <d v="2016-07-12T00:00:00"/>
    <n v="1"/>
  </r>
  <r>
    <s v="19.583.151/0001-48"/>
    <s v="COOPERATIVA NORTE SUL DE TRANSPORTES DE GOIÁS"/>
    <n v="2602"/>
    <x v="43"/>
    <s v="2009/2010"/>
    <s v="RENAULT"/>
    <s v="MASTER BUS16 DCI"/>
    <n v="0"/>
    <s v="Catalão"/>
    <x v="1"/>
    <n v="74"/>
    <x v="1"/>
    <d v="2016-07-12T00:00:00"/>
    <d v="2017-07-12T00:00:00"/>
    <x v="1"/>
    <d v="2016-07-18T08:00:02"/>
    <d v="2016-07-12T00:00:00"/>
    <n v="1"/>
  </r>
  <r>
    <s v="19.583.151/0001-48"/>
    <s v="COOPERATIVA NORTE SUL DE TRANSPORTES DE GOIÁS"/>
    <n v="2602"/>
    <x v="44"/>
    <s v="2010/2010"/>
    <s v="RENAULT"/>
    <s v="MASTER EUROLAF P"/>
    <n v="0"/>
    <s v="Anápolis"/>
    <x v="0"/>
    <n v="1652"/>
    <x v="1"/>
    <d v="2016-08-29T00:00:00"/>
    <d v="2017-08-29T00:00:00"/>
    <x v="1"/>
    <d v="2016-09-15T17:30:13"/>
    <d v="2016-08-29T00:00:00"/>
    <n v="1"/>
  </r>
  <r>
    <s v="19.583.151/0001-48"/>
    <s v="COOPERATIVA NORTE SUL DE TRANSPORTES DE GOIÁS"/>
    <n v="2602"/>
    <x v="44"/>
    <s v="2010/2010"/>
    <s v="RENAULT"/>
    <s v="MASTER EUROLAF P"/>
    <n v="0"/>
    <s v="Anápolis"/>
    <x v="1"/>
    <n v="1652"/>
    <x v="1"/>
    <d v="2016-08-29T00:00:00"/>
    <d v="2017-08-29T00:00:00"/>
    <x v="1"/>
    <d v="2016-09-15T17:30:13"/>
    <d v="2016-08-29T00:00:00"/>
    <n v="1"/>
  </r>
  <r>
    <s v="19.583.151/0001-48"/>
    <s v="COOPERATIVA NORTE SUL DE TRANSPORTES DE GOIÁS"/>
    <n v="2602"/>
    <x v="45"/>
    <s v="2010/2011"/>
    <s v="FIAT"/>
    <s v="DUCATO MARTICAR 16"/>
    <n v="0"/>
    <s v="Anápolis"/>
    <x v="0"/>
    <n v="1611"/>
    <x v="1"/>
    <d v="2016-08-03T00:00:00"/>
    <d v="2017-08-03T00:00:00"/>
    <x v="1"/>
    <d v="2016-09-15T10:09:22"/>
    <d v="2016-08-03T00:00:00"/>
    <n v="1"/>
  </r>
  <r>
    <s v="19.583.151/0001-48"/>
    <s v="COOPERATIVA NORTE SUL DE TRANSPORTES DE GOIÁS"/>
    <n v="2602"/>
    <x v="45"/>
    <s v="2010/2011"/>
    <s v="FIAT"/>
    <s v="DUCATO MARTICAR 16"/>
    <n v="0"/>
    <s v="Anápolis"/>
    <x v="1"/>
    <n v="1611"/>
    <x v="1"/>
    <d v="2016-08-03T00:00:00"/>
    <d v="2017-08-03T00:00:00"/>
    <x v="1"/>
    <d v="2016-09-15T10:09:22"/>
    <d v="2016-08-03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2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0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1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2"/>
    <n v="1620"/>
    <x v="1"/>
    <d v="2016-09-06T00:00:00"/>
    <d v="2017-03-06T00:00:00"/>
    <x v="0"/>
    <d v="2016-09-15T11:10:22"/>
    <d v="2016-09-06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0"/>
    <n v="1620"/>
    <x v="1"/>
    <d v="2016-09-06T00:00:00"/>
    <d v="2017-03-06T00:00:00"/>
    <x v="0"/>
    <d v="2016-09-15T11:10:22"/>
    <d v="2016-09-06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1"/>
    <n v="1620"/>
    <x v="1"/>
    <d v="2016-09-06T00:00:00"/>
    <d v="2017-03-06T00:00:00"/>
    <x v="0"/>
    <d v="2016-09-15T11:10:22"/>
    <d v="2016-09-06T00:00:00"/>
    <n v="1"/>
  </r>
  <r>
    <s v="07.457.600/0002-03"/>
    <s v="AGM CAETANO EIRELI EPP "/>
    <n v="2261"/>
    <x v="47"/>
    <s v="2011/2012"/>
    <s v="RENAULT"/>
    <s v="MASTER EUROLAF P"/>
    <n v="0"/>
    <s v="Aparecida de Goiânia"/>
    <x v="0"/>
    <n v="937"/>
    <x v="1"/>
    <d v="2016-08-16T00:00:00"/>
    <d v="2017-08-16T00:00:00"/>
    <x v="0"/>
    <d v="2016-08-16T13:12:53"/>
    <d v="2016-08-16T00:00:00"/>
    <n v="1"/>
  </r>
  <r>
    <s v="07.457.600/0002-03"/>
    <s v="AGM CAETANO EIRELI EPP "/>
    <n v="2261"/>
    <x v="47"/>
    <s v="2011/2012"/>
    <s v="RENAULT"/>
    <s v="MASTER EUROLAF P"/>
    <n v="0"/>
    <s v="Aparecida de Goiânia"/>
    <x v="1"/>
    <n v="937"/>
    <x v="1"/>
    <d v="2016-08-16T00:00:00"/>
    <d v="2017-08-16T00:00:00"/>
    <x v="0"/>
    <d v="2016-08-16T13:12:53"/>
    <d v="2016-08-16T00:00:00"/>
    <n v="1"/>
  </r>
  <r>
    <s v="03.002.550/0001-38"/>
    <s v="VIA CERRADO TRANSPORTE E TURISMO LTDA - ME"/>
    <n v="2353"/>
    <x v="48"/>
    <s v="2013/2014"/>
    <s v="RENAULT"/>
    <s v="MAST MARTICAR 19"/>
    <n v="0"/>
    <s v="Goiânia"/>
    <x v="0"/>
    <n v="1807"/>
    <x v="1"/>
    <d v="2016-03-29T00:00:00"/>
    <d v="2017-03-29T00:00:00"/>
    <x v="0"/>
    <d v="2016-09-22T14:36:08"/>
    <d v="2016-03-29T00:00:00"/>
    <n v="1"/>
  </r>
  <r>
    <s v="03.002.550/0001-38"/>
    <s v="VIA CERRADO TRANSPORTE E TURISMO LTDA - ME"/>
    <n v="2353"/>
    <x v="48"/>
    <s v="2013/2014"/>
    <s v="RENAULT"/>
    <s v="MAST MARTICAR 19"/>
    <n v="0"/>
    <s v="Goiânia"/>
    <x v="1"/>
    <n v="1807"/>
    <x v="1"/>
    <d v="2016-03-29T00:00:00"/>
    <d v="2017-03-29T00:00:00"/>
    <x v="0"/>
    <d v="2016-09-22T14:36:08"/>
    <d v="2016-03-2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2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0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1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1"/>
    <n v="2520"/>
    <x v="1"/>
    <d v="2016-11-01T00:00:00"/>
    <d v="2017-05-01T00:00:00"/>
    <x v="0"/>
    <d v="2016-11-10T09:15:15"/>
    <d v="2016-11-01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2"/>
    <n v="2520"/>
    <x v="1"/>
    <d v="2016-11-01T00:00:00"/>
    <d v="2017-05-01T00:00:00"/>
    <x v="0"/>
    <d v="2016-11-10T09:15:15"/>
    <d v="2016-11-01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0"/>
    <n v="2520"/>
    <x v="1"/>
    <d v="2016-11-01T00:00:00"/>
    <d v="2017-05-01T00:00:00"/>
    <x v="0"/>
    <d v="2016-11-10T09:15:15"/>
    <d v="2016-11-01T00:00:00"/>
    <n v="1"/>
  </r>
  <r>
    <s v="09.486.730/0001-19"/>
    <s v="ANDRE LUIZ E OLIVEIRA LTDA"/>
    <n v="1762"/>
    <x v="50"/>
    <s v="2013/2014"/>
    <s v="RENAULT"/>
    <s v="MASTER EUR VIPL3"/>
    <n v="0"/>
    <s v="Anápolis"/>
    <x v="0"/>
    <n v="1154"/>
    <x v="1"/>
    <d v="2016-06-23T00:00:00"/>
    <d v="2017-06-23T00:00:00"/>
    <x v="0"/>
    <d v="2016-08-25T09:58:29"/>
    <d v="2016-06-23T00:00:00"/>
    <n v="1"/>
  </r>
  <r>
    <s v="09.486.730/0001-19"/>
    <s v="ANDRE LUIZ E OLIVEIRA LTDA"/>
    <n v="1762"/>
    <x v="50"/>
    <s v="2013/2014"/>
    <s v="RENAULT"/>
    <s v="MASTER EUR VIPL3"/>
    <n v="0"/>
    <s v="Anápolis"/>
    <x v="1"/>
    <n v="1154"/>
    <x v="1"/>
    <d v="2016-06-23T00:00:00"/>
    <d v="2017-06-23T00:00:00"/>
    <x v="0"/>
    <d v="2016-08-25T09:58:29"/>
    <d v="2016-06-23T00:00:00"/>
    <n v="1"/>
  </r>
  <r>
    <s v="18.416.661/0001-68"/>
    <s v="JOSÉ ANTONIO LUIZ 42586887115"/>
    <n v="2800"/>
    <x v="51"/>
    <s v="2013/2014"/>
    <s v="RENAULT"/>
    <s v="MASTER NIKS MO20"/>
    <n v="1"/>
    <s v="Ipameri"/>
    <x v="1"/>
    <n v="1139"/>
    <x v="1"/>
    <d v="2016-08-15T00:00:00"/>
    <d v="2017-02-15T00:00:00"/>
    <x v="0"/>
    <d v="2016-08-24T16:43:12"/>
    <d v="2016-08-15T00:00:00"/>
    <n v="1"/>
  </r>
  <r>
    <s v="18.416.661/0001-68"/>
    <s v="JOSÉ ANTONIO LUIZ 42586887115"/>
    <n v="2800"/>
    <x v="51"/>
    <s v="2013/2014"/>
    <s v="RENAULT"/>
    <s v="MASTER NIKS MO20"/>
    <n v="1"/>
    <s v="Ipameri"/>
    <x v="2"/>
    <n v="1139"/>
    <x v="1"/>
    <d v="2016-08-15T00:00:00"/>
    <d v="2017-02-15T00:00:00"/>
    <x v="0"/>
    <d v="2016-08-24T16:43:12"/>
    <d v="2016-08-15T00:00:00"/>
    <n v="1"/>
  </r>
  <r>
    <s v="20.858.219/0001-33"/>
    <s v="IRON PEREIRA DA SILVA - ME"/>
    <s v="NULL"/>
    <x v="52"/>
    <s v="2014/2015"/>
    <s v="RENAULT"/>
    <s v="MASTER MART L3"/>
    <n v="1"/>
    <s v="Mineiros"/>
    <x v="2"/>
    <n v="932"/>
    <x v="1"/>
    <d v="2016-08-23T00:00:00"/>
    <d v="2017-02-23T00:00:00"/>
    <x v="0"/>
    <d v="2016-08-16T11:59:14"/>
    <d v="2016-08-23T00:00:00"/>
    <n v="1"/>
  </r>
  <r>
    <s v="20.858.219/0001-33"/>
    <s v="IRON PEREIRA DA SILVA - ME"/>
    <s v="NULL"/>
    <x v="52"/>
    <s v="2014/2015"/>
    <s v="RENAULT"/>
    <s v="MASTER MART L3"/>
    <n v="1"/>
    <s v="Mineiros"/>
    <x v="0"/>
    <n v="932"/>
    <x v="1"/>
    <d v="2016-08-23T00:00:00"/>
    <d v="2017-02-23T00:00:00"/>
    <x v="0"/>
    <d v="2016-08-16T11:59:14"/>
    <d v="2016-08-23T00:00:00"/>
    <n v="1"/>
  </r>
  <r>
    <s v="20.858.219/0001-33"/>
    <s v="IRON PEREIRA DA SILVA - ME"/>
    <s v="NULL"/>
    <x v="52"/>
    <s v="2014/2015"/>
    <s v="RENAULT"/>
    <s v="MASTER MART L3"/>
    <n v="1"/>
    <s v="Mineiros"/>
    <x v="1"/>
    <n v="932"/>
    <x v="1"/>
    <d v="2016-08-23T00:00:00"/>
    <d v="2017-02-23T00:00:00"/>
    <x v="0"/>
    <d v="2016-08-16T11:59:14"/>
    <d v="2016-08-23T00:00:00"/>
    <n v="1"/>
  </r>
  <r>
    <s v="19.583.151/0001-48"/>
    <s v="COOPERATIVA NORTE SUL DE TRANSPORTES DE GOIÁS"/>
    <n v="2602"/>
    <x v="53"/>
    <s v="2014/2015"/>
    <s v="RENAULT"/>
    <s v="MASTER MBUS L3H2"/>
    <n v="0"/>
    <s v="Goiânia"/>
    <x v="1"/>
    <n v="1181"/>
    <x v="1"/>
    <d v="2016-08-24T00:00:00"/>
    <d v="2017-08-24T00:00:00"/>
    <x v="1"/>
    <d v="2016-08-25T16:45:12"/>
    <d v="2016-08-24T00:00:00"/>
    <n v="1"/>
  </r>
  <r>
    <s v="19.583.151/0001-48"/>
    <s v="COOPERATIVA NORTE SUL DE TRANSPORTES DE GOIÁS"/>
    <n v="2602"/>
    <x v="53"/>
    <s v="2014/2015"/>
    <s v="RENAULT"/>
    <s v="MASTER MBUS L3H2"/>
    <n v="0"/>
    <s v="Goiânia"/>
    <x v="0"/>
    <n v="1181"/>
    <x v="1"/>
    <d v="2016-08-24T00:00:00"/>
    <d v="2017-08-24T00:00:00"/>
    <x v="1"/>
    <d v="2016-08-25T16:45:12"/>
    <d v="2016-08-24T00:00:00"/>
    <n v="1"/>
  </r>
  <r>
    <s v="13.667.342/0001-01"/>
    <s v="ANA RITA DONINHO JORGE - ME"/>
    <n v="2396"/>
    <x v="54"/>
    <s v="2015/2015"/>
    <s v="MARCOPOLO"/>
    <s v="VOLARE W9 ON"/>
    <n v="0"/>
    <s v="Catalão"/>
    <x v="0"/>
    <n v="1244"/>
    <x v="1"/>
    <d v="2016-08-18T00:00:00"/>
    <d v="2017-08-18T00:00:00"/>
    <x v="1"/>
    <d v="2016-08-30T08:44:35"/>
    <d v="2016-08-18T00:00:00"/>
    <n v="1"/>
  </r>
  <r>
    <s v="13.667.342/0001-01"/>
    <s v="ANA RITA DONINHO JORGE - ME"/>
    <n v="2396"/>
    <x v="54"/>
    <s v="2015/2015"/>
    <s v="MARCOPOLO"/>
    <s v="VOLARE W9 ON"/>
    <n v="0"/>
    <s v="Catalão"/>
    <x v="1"/>
    <n v="1244"/>
    <x v="1"/>
    <d v="2016-08-18T00:00:00"/>
    <d v="2017-08-18T00:00:00"/>
    <x v="1"/>
    <d v="2016-08-30T08:44:35"/>
    <d v="2016-08-18T00:00:00"/>
    <n v="1"/>
  </r>
  <r>
    <s v="19.583.151/0001-48"/>
    <s v="COOPERATIVA NORTE SUL DE TRANSPORTES DE GOIÁS"/>
    <n v="2602"/>
    <x v="55"/>
    <s v="2015/2016"/>
    <s v="RENAULT"/>
    <s v="MASTER MBUS L3H2"/>
    <n v="0"/>
    <s v="Goiânia"/>
    <x v="0"/>
    <n v="2173"/>
    <x v="1"/>
    <d v="2016-02-16T00:00:00"/>
    <d v="2017-02-16T00:00:00"/>
    <x v="1"/>
    <d v="2016-09-29T16:22:36"/>
    <d v="2016-02-16T00:00:00"/>
    <n v="1"/>
  </r>
  <r>
    <s v="19.583.151/0001-48"/>
    <s v="COOPERATIVA NORTE SUL DE TRANSPORTES DE GOIÁS"/>
    <n v="2602"/>
    <x v="55"/>
    <s v="2015/2016"/>
    <s v="RENAULT"/>
    <s v="MASTER MBUS L3H2"/>
    <n v="0"/>
    <s v="Goiânia"/>
    <x v="1"/>
    <n v="2173"/>
    <x v="1"/>
    <d v="2016-02-16T00:00:00"/>
    <d v="2017-02-16T00:00:00"/>
    <x v="1"/>
    <d v="2016-09-29T16:22:36"/>
    <d v="2016-02-16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0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1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2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0"/>
    <n v="2068"/>
    <x v="1"/>
    <d v="2016-09-21T00:00:00"/>
    <d v="2017-03-21T00:00:00"/>
    <x v="0"/>
    <d v="2016-09-27T15:00:34"/>
    <d v="2016-09-2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1"/>
    <n v="2068"/>
    <x v="1"/>
    <d v="2016-09-21T00:00:00"/>
    <d v="2017-03-21T00:00:00"/>
    <x v="0"/>
    <d v="2016-09-27T15:00:34"/>
    <d v="2016-09-2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2"/>
    <n v="2068"/>
    <x v="1"/>
    <d v="2016-09-21T00:00:00"/>
    <d v="2017-03-21T00:00:00"/>
    <x v="0"/>
    <d v="2016-09-27T15:00:34"/>
    <d v="2016-09-21T00:00:00"/>
    <n v="1"/>
  </r>
  <r>
    <s v="48.708.267/0015-60"/>
    <s v="NARDINI AGROINDUSTRIAL LTDA"/>
    <n v="2154"/>
    <x v="57"/>
    <s v="1982/1982"/>
    <s v="M.BENZ"/>
    <n v="608"/>
    <n v="0"/>
    <s v="Aporé"/>
    <x v="3"/>
    <n v="2430"/>
    <x v="1"/>
    <d v="2016-08-26T00:00:00"/>
    <d v="2017-02-26T00:00:00"/>
    <x v="0"/>
    <d v="2016-10-28T16:01:12"/>
    <d v="2016-08-26T00:00:00"/>
    <n v="1"/>
  </r>
  <r>
    <s v="13.622.437/0001-09"/>
    <s v="COOPERATIVA DE TRANSPORTE ESCOLAR, FRETAMENTO E TURISMO DE GOIÁS"/>
    <n v="2228"/>
    <x v="58"/>
    <s v="1996/1997"/>
    <s v="VOLVO"/>
    <s v="B 10M 6X2"/>
    <n v="0"/>
    <s v="Goiânia"/>
    <x v="1"/>
    <n v="893"/>
    <x v="0"/>
    <d v="2016-04-14T00:00:00"/>
    <d v="2016-10-14T00:00:00"/>
    <x v="1"/>
    <d v="2016-08-15T11:34:02"/>
    <d v="2016-04-14T00:00:00"/>
    <n v="1"/>
  </r>
  <r>
    <s v="13.622.437/0001-09"/>
    <s v="COOPERATIVA DE TRANSPORTE ESCOLAR, FRETAMENTO E TURISMO DE GOIÁS"/>
    <n v="2228"/>
    <x v="58"/>
    <s v="1996/1997"/>
    <s v="VOLVO"/>
    <s v="B 10M 6X2"/>
    <n v="0"/>
    <s v="Goiânia"/>
    <x v="0"/>
    <n v="893"/>
    <x v="0"/>
    <d v="2016-04-14T00:00:00"/>
    <d v="2016-10-14T00:00:00"/>
    <x v="1"/>
    <d v="2016-08-15T11:34:02"/>
    <d v="2016-04-14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1"/>
    <n v="2185"/>
    <x v="0"/>
    <d v="2016-05-10T00:00:00"/>
    <d v="2016-11-10T00:00:00"/>
    <x v="0"/>
    <d v="2016-09-29T17:51:28"/>
    <d v="2016-05-10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0"/>
    <n v="2185"/>
    <x v="0"/>
    <d v="2016-05-10T00:00:00"/>
    <d v="2016-11-10T00:00:00"/>
    <x v="0"/>
    <d v="2016-09-29T17:51:28"/>
    <d v="2016-05-10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1"/>
    <n v="2584"/>
    <x v="1"/>
    <d v="2016-11-04T00:00:00"/>
    <d v="2017-05-04T00:00:00"/>
    <x v="0"/>
    <d v="2016-11-18T15:52:09"/>
    <d v="2016-11-04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0"/>
    <n v="2584"/>
    <x v="1"/>
    <d v="2016-11-04T00:00:00"/>
    <d v="2017-05-04T00:00:00"/>
    <x v="0"/>
    <d v="2016-11-18T15:52:09"/>
    <d v="2016-11-04T00:00:00"/>
    <n v="1"/>
  </r>
  <r>
    <s v="07.211.102/0001-03"/>
    <s v="BOOMERANG TUR LTDA - ME"/>
    <n v="1443"/>
    <x v="60"/>
    <s v="1995/1996"/>
    <s v="MARCOPOLO"/>
    <s v="O 400 RSE PL"/>
    <n v="1"/>
    <s v="Itapuranga"/>
    <x v="1"/>
    <n v="589"/>
    <x v="0"/>
    <d v="2016-06-14T00:00:00"/>
    <d v="2016-12-14T00:00:00"/>
    <x v="0"/>
    <d v="2016-08-08T09:56:29"/>
    <d v="2016-06-14T00:00:00"/>
    <n v="1"/>
  </r>
  <r>
    <s v="07.211.102/0001-03"/>
    <s v="BOOMERANG TUR LTDA - ME"/>
    <n v="1443"/>
    <x v="60"/>
    <s v="1995/1996"/>
    <s v="MARCOPOLO"/>
    <s v="O 400 RSE PL"/>
    <n v="1"/>
    <s v="Itapuranga"/>
    <x v="2"/>
    <n v="589"/>
    <x v="0"/>
    <d v="2016-06-14T00:00:00"/>
    <d v="2016-12-14T00:00:00"/>
    <x v="0"/>
    <d v="2016-08-08T09:56:29"/>
    <d v="2016-06-14T00:00:00"/>
    <n v="1"/>
  </r>
  <r>
    <s v="07.211.102/0001-03"/>
    <s v="BOOMERANG TUR LTDA - ME"/>
    <n v="1443"/>
    <x v="60"/>
    <s v="1995/1996"/>
    <s v="MARCOPOLO"/>
    <s v="O 400 RSE PL"/>
    <n v="1"/>
    <s v="Itapuranga"/>
    <x v="0"/>
    <n v="589"/>
    <x v="0"/>
    <d v="2016-06-14T00:00:00"/>
    <d v="2016-12-14T00:00:00"/>
    <x v="0"/>
    <d v="2016-08-08T09:56:29"/>
    <d v="2016-06-14T00:00:00"/>
    <n v="1"/>
  </r>
  <r>
    <s v="21.058.579/0001-13"/>
    <s v="G M MULINA III - ME"/>
    <n v="2721"/>
    <x v="61"/>
    <s v="1996/1997"/>
    <s v="M.BENZ"/>
    <s v="O 400 RSE PL"/>
    <n v="1"/>
    <s v="Inhumas"/>
    <x v="0"/>
    <n v="836"/>
    <x v="1"/>
    <d v="2016-08-01T00:00:00"/>
    <d v="2017-02-01T00:00:00"/>
    <x v="0"/>
    <d v="2016-08-12T15:20:34"/>
    <d v="2016-08-01T00:00:00"/>
    <n v="1"/>
  </r>
  <r>
    <s v="21.058.579/0001-13"/>
    <s v="G M MULINA III - ME"/>
    <n v="2721"/>
    <x v="61"/>
    <s v="1996/1997"/>
    <s v="M.BENZ"/>
    <s v="O 400 RSE PL"/>
    <n v="1"/>
    <s v="Inhumas"/>
    <x v="1"/>
    <n v="836"/>
    <x v="1"/>
    <d v="2016-08-01T00:00:00"/>
    <d v="2017-02-01T00:00:00"/>
    <x v="0"/>
    <d v="2016-08-12T15:20:34"/>
    <d v="2016-08-01T00:00:00"/>
    <n v="1"/>
  </r>
  <r>
    <s v="21.058.579/0001-13"/>
    <s v="G M MULINA III - ME"/>
    <n v="2721"/>
    <x v="61"/>
    <s v="1996/1997"/>
    <s v="M.BENZ"/>
    <s v="O 400 RSE PL"/>
    <n v="1"/>
    <s v="Inhumas"/>
    <x v="2"/>
    <n v="836"/>
    <x v="1"/>
    <d v="2016-08-01T00:00:00"/>
    <d v="2017-02-01T00:00:00"/>
    <x v="0"/>
    <d v="2016-08-12T15:20:34"/>
    <d v="2016-08-01T00:00:00"/>
    <n v="1"/>
  </r>
  <r>
    <s v="00.512.134/0001-91"/>
    <s v="VIACAO MODELO LTDA - EPP"/>
    <n v="1171"/>
    <x v="62"/>
    <s v="1990/1990"/>
    <s v="SCANIA"/>
    <s v="K 112 CL"/>
    <n v="1"/>
    <s v="Santa Helena de Goiás"/>
    <x v="1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2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0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1"/>
    <n v="2739"/>
    <x v="1"/>
    <d v="2016-12-06T00:00:00"/>
    <d v="2017-06-06T00:00:00"/>
    <x v="0"/>
    <d v="2016-12-09T15:19:09"/>
    <d v="2016-12-06T00:00:00"/>
    <n v="1"/>
  </r>
  <r>
    <s v="00.512.134/0001-91"/>
    <s v="VIACAO MODELO LTDA - EPP"/>
    <n v="1171"/>
    <x v="62"/>
    <s v="1990/1990"/>
    <s v="SCANIA"/>
    <s v="K 112 CL"/>
    <n v="1"/>
    <s v="Santa Helena de Goiás"/>
    <x v="2"/>
    <n v="2739"/>
    <x v="1"/>
    <d v="2016-12-06T00:00:00"/>
    <d v="2017-06-06T00:00:00"/>
    <x v="0"/>
    <d v="2016-12-09T15:19:09"/>
    <d v="2016-12-06T00:00:00"/>
    <n v="1"/>
  </r>
  <r>
    <s v="00.512.134/0001-91"/>
    <s v="VIACAO MODELO LTDA - EPP"/>
    <n v="1171"/>
    <x v="62"/>
    <s v="1990/1990"/>
    <s v="SCANIA"/>
    <s v="K 112 CL"/>
    <n v="1"/>
    <s v="Santa Helena de Goiás"/>
    <x v="0"/>
    <n v="2739"/>
    <x v="1"/>
    <d v="2016-12-06T00:00:00"/>
    <d v="2017-06-06T00:00:00"/>
    <x v="0"/>
    <d v="2016-12-09T15:19:09"/>
    <d v="2016-12-06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1"/>
    <n v="734"/>
    <x v="1"/>
    <d v="2016-07-25T00:00:00"/>
    <d v="2017-01-25T00:00:00"/>
    <x v="0"/>
    <d v="2016-08-10T09:09:54"/>
    <d v="2016-07-25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2"/>
    <n v="734"/>
    <x v="1"/>
    <d v="2016-07-25T00:00:00"/>
    <d v="2017-01-25T00:00:00"/>
    <x v="0"/>
    <d v="2016-08-10T09:09:54"/>
    <d v="2016-07-25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0"/>
    <n v="734"/>
    <x v="1"/>
    <d v="2016-07-25T00:00:00"/>
    <d v="2017-01-25T00:00:00"/>
    <x v="0"/>
    <d v="2016-08-10T09:09:54"/>
    <d v="2016-07-25T00:00:00"/>
    <n v="1"/>
  </r>
  <r>
    <s v="11.873.389/0001-04"/>
    <s v="TINOCO E SANT'ANNA LTDA - EPP"/>
    <n v="2476"/>
    <x v="64"/>
    <s v="1995/1995"/>
    <s v="M.BENZ"/>
    <s v="OF 1318"/>
    <n v="0"/>
    <s v="Quirinópolis"/>
    <x v="3"/>
    <n v="716"/>
    <x v="1"/>
    <d v="2016-07-15T00:00:00"/>
    <d v="2017-01-15T00:00:00"/>
    <x v="0"/>
    <d v="2016-08-10T08:06:40"/>
    <d v="2016-07-15T00:00:00"/>
    <n v="1"/>
  </r>
  <r>
    <s v="00.512.134/0001-91"/>
    <s v="VIACAO MODELO LTDA - EPP"/>
    <n v="1171"/>
    <x v="65"/>
    <s v="1989/1989"/>
    <s v="SCANIA"/>
    <s v="K 112 CL"/>
    <n v="1"/>
    <s v="Santa Helena de Goiás"/>
    <x v="2"/>
    <n v="377"/>
    <x v="1"/>
    <d v="2016-07-13T00:00:00"/>
    <d v="2017-01-13T00:00:00"/>
    <x v="0"/>
    <d v="2016-08-02T13:52:35"/>
    <d v="2016-07-13T00:00:00"/>
    <n v="1"/>
  </r>
  <r>
    <s v="00.512.134/0001-91"/>
    <s v="VIACAO MODELO LTDA - EPP"/>
    <n v="1171"/>
    <x v="65"/>
    <s v="1989/1989"/>
    <s v="SCANIA"/>
    <s v="K 112 CL"/>
    <n v="1"/>
    <s v="Santa Helena de Goiás"/>
    <x v="0"/>
    <n v="377"/>
    <x v="1"/>
    <d v="2016-07-13T00:00:00"/>
    <d v="2017-01-13T00:00:00"/>
    <x v="0"/>
    <d v="2016-08-02T13:52:35"/>
    <d v="2016-07-13T00:00:00"/>
    <n v="1"/>
  </r>
  <r>
    <s v="00.512.134/0001-91"/>
    <s v="VIACAO MODELO LTDA - EPP"/>
    <n v="1171"/>
    <x v="65"/>
    <s v="1989/1989"/>
    <s v="SCANIA"/>
    <s v="K 112 CL"/>
    <n v="1"/>
    <s v="Santa Helena de Goiás"/>
    <x v="1"/>
    <n v="377"/>
    <x v="1"/>
    <d v="2016-07-13T00:00:00"/>
    <d v="2017-01-13T00:00:00"/>
    <x v="0"/>
    <d v="2016-08-02T13:52:35"/>
    <d v="2016-07-13T00:00:00"/>
    <n v="1"/>
  </r>
  <r>
    <s v="21.058.579/0001-13"/>
    <s v="G M MULINA III - ME"/>
    <n v="2721"/>
    <x v="66"/>
    <s v="1996/1996"/>
    <s v="M.BENZ"/>
    <s v="O 400 RSE PL"/>
    <n v="1"/>
    <s v="Inhumas"/>
    <x v="0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1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2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0"/>
    <n v="2317"/>
    <x v="2"/>
    <d v="2016-10-03T00:00:00"/>
    <d v="2017-04-03T00:00:00"/>
    <x v="2"/>
    <d v="2016-10-11T16:29:33"/>
    <d v="2016-10-03T00:00:00"/>
    <n v="1"/>
  </r>
  <r>
    <s v="21.058.579/0001-13"/>
    <s v="G M MULINA III - ME"/>
    <n v="2721"/>
    <x v="66"/>
    <s v="1996/1996"/>
    <s v="M.BENZ"/>
    <s v="O 400 RSE PL"/>
    <n v="1"/>
    <s v="Inhumas"/>
    <x v="1"/>
    <n v="2317"/>
    <x v="2"/>
    <d v="2016-10-03T00:00:00"/>
    <d v="2017-04-03T00:00:00"/>
    <x v="2"/>
    <d v="2016-10-11T16:29:33"/>
    <d v="2016-10-03T00:00:00"/>
    <n v="1"/>
  </r>
  <r>
    <s v="21.058.579/0001-13"/>
    <s v="G M MULINA III - ME"/>
    <n v="2721"/>
    <x v="66"/>
    <s v="1996/1996"/>
    <s v="M.BENZ"/>
    <s v="O 400 RSE PL"/>
    <n v="1"/>
    <s v="Inhumas"/>
    <x v="2"/>
    <n v="2317"/>
    <x v="2"/>
    <d v="2016-10-03T00:00:00"/>
    <d v="2017-04-03T00:00:00"/>
    <x v="2"/>
    <d v="2016-10-11T16:29:33"/>
    <d v="2016-10-03T00:00:00"/>
    <n v="1"/>
  </r>
  <r>
    <s v="03.230.246/0001-48"/>
    <s v="DIVINO ANTONIO NOGUEIRA - ME"/>
    <n v="1060"/>
    <x v="67"/>
    <s v="1989/1989"/>
    <s v="MBENZ"/>
    <s v="O 371"/>
    <n v="0"/>
    <s v="Goiatuba"/>
    <x v="0"/>
    <n v="160"/>
    <x v="1"/>
    <d v="2016-07-11T00:00:00"/>
    <d v="2017-01-11T00:00:00"/>
    <x v="0"/>
    <d v="2016-07-22T17:37:00"/>
    <d v="2016-07-11T00:00:00"/>
    <n v="1"/>
  </r>
  <r>
    <s v="03.230.246/0001-48"/>
    <s v="DIVINO ANTONIO NOGUEIRA - ME"/>
    <n v="1060"/>
    <x v="67"/>
    <s v="1989/1989"/>
    <s v="MBENZ"/>
    <s v="O 371"/>
    <n v="0"/>
    <s v="Goiatuba"/>
    <x v="1"/>
    <n v="160"/>
    <x v="1"/>
    <d v="2016-07-11T00:00:00"/>
    <d v="2017-01-11T00:00:00"/>
    <x v="0"/>
    <d v="2016-07-22T17:37:00"/>
    <d v="2016-07-11T00:00:00"/>
    <n v="1"/>
  </r>
  <r>
    <s v="18.209.294/0001-21"/>
    <s v="B. V. CABRAL - TRANSPORTES"/>
    <n v="2500"/>
    <x v="68"/>
    <s v="1988/1988"/>
    <s v="M.BENZ"/>
    <s v="O 371 R"/>
    <n v="0"/>
    <s v="Santa Helena de Goiás"/>
    <x v="0"/>
    <n v="1523"/>
    <x v="0"/>
    <d v="2016-05-05T00:00:00"/>
    <d v="2016-11-05T00:00:00"/>
    <x v="0"/>
    <d v="2016-09-13T10:44:03"/>
    <d v="2016-05-05T00:00:00"/>
    <n v="1"/>
  </r>
  <r>
    <s v="18.209.294/0001-21"/>
    <s v="B. V. CABRAL - TRANSPORTES"/>
    <n v="2500"/>
    <x v="68"/>
    <s v="1988/1988"/>
    <s v="M.BENZ"/>
    <s v="O 371 R"/>
    <n v="0"/>
    <s v="Santa Helena de Goiás"/>
    <x v="1"/>
    <n v="1523"/>
    <x v="0"/>
    <d v="2016-05-05T00:00:00"/>
    <d v="2016-11-05T00:00:00"/>
    <x v="0"/>
    <d v="2016-09-13T10:44:03"/>
    <d v="2016-05-05T00:00:00"/>
    <n v="1"/>
  </r>
  <r>
    <s v="21.351.378/0001-00"/>
    <s v="ANDRADE DIAS TURISMO LTDA - ME"/>
    <n v="2716"/>
    <x v="69"/>
    <s v="1988/1988"/>
    <s v="M.BENZ"/>
    <s v="O 371 R"/>
    <n v="1"/>
    <s v="Indiara"/>
    <x v="2"/>
    <n v="1747"/>
    <x v="1"/>
    <d v="2016-09-20T00:00:00"/>
    <d v="2017-03-20T00:00:00"/>
    <x v="0"/>
    <d v="2016-09-21T12:39:56"/>
    <d v="2016-09-20T00:00:00"/>
    <n v="1"/>
  </r>
  <r>
    <s v="21.351.378/0001-00"/>
    <s v="ANDRADE DIAS TURISMO LTDA - ME"/>
    <n v="2716"/>
    <x v="69"/>
    <s v="1988/1988"/>
    <s v="M.BENZ"/>
    <s v="O 371 R"/>
    <n v="1"/>
    <s v="Indiara"/>
    <x v="1"/>
    <n v="1747"/>
    <x v="1"/>
    <d v="2016-09-20T00:00:00"/>
    <d v="2017-03-20T00:00:00"/>
    <x v="0"/>
    <d v="2016-09-21T12:39:56"/>
    <d v="2016-09-20T00:00:00"/>
    <n v="1"/>
  </r>
  <r>
    <s v="21.351.378/0001-00"/>
    <s v="ANDRADE DIAS TURISMO LTDA - ME"/>
    <n v="2716"/>
    <x v="69"/>
    <s v="1988/1988"/>
    <s v="M.BENZ"/>
    <s v="O 371 R"/>
    <n v="1"/>
    <s v="Indiara"/>
    <x v="0"/>
    <n v="1747"/>
    <x v="1"/>
    <d v="2016-09-20T00:00:00"/>
    <d v="2017-03-20T00:00:00"/>
    <x v="0"/>
    <d v="2016-09-21T12:39:56"/>
    <d v="2016-09-20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2"/>
    <n v="1777"/>
    <x v="0"/>
    <d v="2016-05-09T00:00:00"/>
    <d v="2016-11-09T00:00:00"/>
    <x v="0"/>
    <d v="2016-09-22T10:04:25"/>
    <d v="2016-05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0"/>
    <n v="1777"/>
    <x v="0"/>
    <d v="2016-05-09T00:00:00"/>
    <d v="2016-11-09T00:00:00"/>
    <x v="0"/>
    <d v="2016-09-22T10:04:25"/>
    <d v="2016-05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0"/>
    <n v="2735"/>
    <x v="1"/>
    <d v="2016-12-09T00:00:00"/>
    <d v="2017-06-09T00:00:00"/>
    <x v="0"/>
    <d v="2016-12-09T09:38:11"/>
    <d v="2016-12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2"/>
    <n v="2735"/>
    <x v="1"/>
    <d v="2016-12-09T00:00:00"/>
    <d v="2017-06-09T00:00:00"/>
    <x v="0"/>
    <d v="2016-12-09T09:38:11"/>
    <d v="2016-12-09T00:00:00"/>
    <n v="1"/>
  </r>
  <r>
    <s v="10.368.948/0001-58"/>
    <s v="COOPERATIVA DOS TRANSPORTADORES DE PASSAGEIROS DO ESTADO DE GOIÁS"/>
    <n v="1862"/>
    <x v="71"/>
    <s v="1996/1996"/>
    <s v="VOLVO"/>
    <s v="B10M 4X2"/>
    <n v="0"/>
    <s v="Goiânia"/>
    <x v="1"/>
    <n v="1522"/>
    <x v="1"/>
    <d v="2016-09-09T00:00:00"/>
    <d v="2017-03-09T00:00:00"/>
    <x v="0"/>
    <d v="2016-09-13T10:44:15"/>
    <d v="2016-09-09T00:00:00"/>
    <n v="1"/>
  </r>
  <r>
    <s v="10.368.948/0001-58"/>
    <s v="COOPERATIVA DOS TRANSPORTADORES DE PASSAGEIROS DO ESTADO DE GOIÁS"/>
    <n v="1862"/>
    <x v="71"/>
    <s v="1996/1996"/>
    <s v="VOLVO"/>
    <s v="B10M 4X2"/>
    <n v="0"/>
    <s v="Goiânia"/>
    <x v="0"/>
    <n v="1522"/>
    <x v="1"/>
    <d v="2016-09-09T00:00:00"/>
    <d v="2017-03-09T00:00:00"/>
    <x v="0"/>
    <d v="2016-09-13T10:44:15"/>
    <d v="2016-09-09T00:00:00"/>
    <n v="1"/>
  </r>
  <r>
    <s v="06.368.127/0001-44"/>
    <s v="RENASCER TRANSPORTE E TURISMO LTDA"/>
    <n v="2456"/>
    <x v="72"/>
    <s v="1997/1997"/>
    <s v="M.BENZ"/>
    <s v="O 400 RSD PL"/>
    <n v="0"/>
    <s v="Quirinópolis"/>
    <x v="0"/>
    <n v="1968"/>
    <x v="0"/>
    <d v="2016-05-17T00:00:00"/>
    <d v="2016-11-17T00:00:00"/>
    <x v="0"/>
    <d v="2016-09-26T15:51:24"/>
    <d v="2016-05-17T00:00:00"/>
    <n v="1"/>
  </r>
  <r>
    <s v="06.368.127/0001-44"/>
    <s v="RENASCER TRANSPORTE E TURISMO LTDA"/>
    <n v="2456"/>
    <x v="72"/>
    <s v="1997/1997"/>
    <s v="M.BENZ"/>
    <s v="O 400 RSD PL"/>
    <n v="0"/>
    <s v="Quirinópolis"/>
    <x v="1"/>
    <n v="1968"/>
    <x v="0"/>
    <d v="2016-05-17T00:00:00"/>
    <d v="2016-11-17T00:00:00"/>
    <x v="0"/>
    <d v="2016-09-26T15:51:24"/>
    <d v="2016-05-17T00:00:00"/>
    <n v="1"/>
  </r>
  <r>
    <s v="19.583.151/0001-48"/>
    <s v="COOPERATIVA NORTE SUL DE TRANSPORTES DE GOIÁS"/>
    <n v="2602"/>
    <x v="73"/>
    <s v="2007/2008"/>
    <s v="VW"/>
    <s v="MPOLO SENIOR ON"/>
    <n v="0"/>
    <s v="Luziânia"/>
    <x v="1"/>
    <n v="1687"/>
    <x v="1"/>
    <d v="2016-08-29T00:00:00"/>
    <d v="2017-08-29T00:00:00"/>
    <x v="1"/>
    <d v="2016-09-19T11:08:47"/>
    <d v="2016-08-29T00:00:00"/>
    <n v="1"/>
  </r>
  <r>
    <s v="19.583.151/0001-48"/>
    <s v="COOPERATIVA NORTE SUL DE TRANSPORTES DE GOIÁS"/>
    <n v="2602"/>
    <x v="73"/>
    <s v="2007/2008"/>
    <s v="VW"/>
    <s v="MPOLO SENIOR ON"/>
    <n v="0"/>
    <s v="Luziânia"/>
    <x v="0"/>
    <n v="1687"/>
    <x v="1"/>
    <d v="2016-08-29T00:00:00"/>
    <d v="2017-08-29T00:00:00"/>
    <x v="1"/>
    <d v="2016-09-19T11:08:47"/>
    <d v="2016-08-29T00:00:00"/>
    <n v="1"/>
  </r>
  <r>
    <s v="19.887.094/0001-90"/>
    <s v="PAULO CESAR DUARTE"/>
    <n v="2617"/>
    <x v="74"/>
    <s v="1997/1997"/>
    <s v="M.BENZ"/>
    <s v="LO 814"/>
    <n v="0"/>
    <s v="Americano do Brasil"/>
    <x v="1"/>
    <n v="2451"/>
    <x v="1"/>
    <d v="2016-10-19T00:00:00"/>
    <d v="2017-04-19T00:00:00"/>
    <x v="0"/>
    <d v="2016-10-31T16:23:13"/>
    <d v="2016-10-19T00:00:00"/>
    <n v="1"/>
  </r>
  <r>
    <s v="05.912.219/0001-80"/>
    <s v="RONISTELA TRANSPORTES TURISMO E COMERCIO LTDA-ME"/>
    <n v="1251"/>
    <x v="75"/>
    <s v="1987/1988"/>
    <s v="SCANIA"/>
    <s v="K 112 CL"/>
    <n v="0"/>
    <s v="Niquelândia"/>
    <x v="0"/>
    <n v="1928"/>
    <x v="0"/>
    <d v="2016-06-03T00:00:00"/>
    <d v="2016-12-03T00:00:00"/>
    <x v="0"/>
    <d v="2016-09-26T11:09:01"/>
    <d v="2016-06-03T00:00:00"/>
    <n v="1"/>
  </r>
  <r>
    <s v="05.912.219/0001-80"/>
    <s v="RONISTELA TRANSPORTES TURISMO E COMERCIO LTDA-ME"/>
    <n v="1251"/>
    <x v="75"/>
    <s v="1987/1988"/>
    <s v="SCANIA"/>
    <s v="K 112 CL"/>
    <n v="0"/>
    <s v="Niquelândia"/>
    <x v="1"/>
    <n v="1928"/>
    <x v="0"/>
    <d v="2016-06-03T00:00:00"/>
    <d v="2016-12-03T00:00:00"/>
    <x v="0"/>
    <d v="2016-09-26T11:09:01"/>
    <d v="2016-06-03T00:00:00"/>
    <n v="1"/>
  </r>
  <r>
    <s v="21.058.579/0001-13"/>
    <s v="G M MULINA III - ME"/>
    <n v="2721"/>
    <x v="76"/>
    <s v="1997/1998"/>
    <s v="M.BENZ"/>
    <s v="O 400 RSE PL"/>
    <n v="1"/>
    <s v="Inhumas"/>
    <x v="0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6"/>
    <s v="1997/1998"/>
    <s v="M.BENZ"/>
    <s v="O 400 RSE PL"/>
    <n v="1"/>
    <s v="Inhumas"/>
    <x v="1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6"/>
    <s v="1997/1998"/>
    <s v="M.BENZ"/>
    <s v="O 400 RSE PL"/>
    <n v="1"/>
    <s v="Inhumas"/>
    <x v="2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7"/>
    <s v="1997/1998"/>
    <s v="M.BENZ"/>
    <s v="O 400 RSE PL"/>
    <n v="1"/>
    <s v="Inhumas"/>
    <x v="1"/>
    <n v="1324"/>
    <x v="0"/>
    <d v="2016-06-01T00:00:00"/>
    <d v="2016-12-01T00:00:00"/>
    <x v="0"/>
    <d v="2016-09-01T15:14:53"/>
    <d v="2016-06-01T00:00:00"/>
    <n v="1"/>
  </r>
  <r>
    <s v="21.058.579/0001-13"/>
    <s v="G M MULINA III - ME"/>
    <n v="2721"/>
    <x v="77"/>
    <s v="1997/1998"/>
    <s v="M.BENZ"/>
    <s v="O 400 RSE PL"/>
    <n v="1"/>
    <s v="Inhumas"/>
    <x v="2"/>
    <n v="1324"/>
    <x v="0"/>
    <d v="2016-06-01T00:00:00"/>
    <d v="2016-12-01T00:00:00"/>
    <x v="0"/>
    <d v="2016-09-01T15:14:53"/>
    <d v="2016-06-01T00:00:00"/>
    <n v="1"/>
  </r>
  <r>
    <s v="21.058.579/0001-13"/>
    <s v="G M MULINA III - ME"/>
    <n v="2721"/>
    <x v="77"/>
    <s v="1997/1998"/>
    <s v="M.BENZ"/>
    <s v="O 400 RSE PL"/>
    <n v="1"/>
    <s v="Inhumas"/>
    <x v="0"/>
    <n v="1324"/>
    <x v="0"/>
    <d v="2016-06-01T00:00:00"/>
    <d v="2016-12-01T00:00:00"/>
    <x v="0"/>
    <d v="2016-09-01T15:14:53"/>
    <d v="2016-06-01T00:00:00"/>
    <n v="1"/>
  </r>
  <r>
    <s v="11.609.342/0001-20"/>
    <s v="COOPERATIVA DE TRANSPORTES DE PASSAGEIROS E CARGAS DE SANTA HELENA DE GOIÁS E REGIÃO"/>
    <n v="2096"/>
    <x v="78"/>
    <s v="1996/1997"/>
    <s v="VW"/>
    <s v="16.180 CO"/>
    <n v="0"/>
    <s v="Rio Verde"/>
    <x v="1"/>
    <n v="2102"/>
    <x v="0"/>
    <d v="2016-05-10T00:00:00"/>
    <d v="2016-11-10T00:00:00"/>
    <x v="0"/>
    <d v="2016-09-28T11:26:10"/>
    <d v="2016-05-10T00:00:00"/>
    <n v="1"/>
  </r>
  <r>
    <s v="19.583.151/0001-48"/>
    <s v="COOPERATIVA NORTE SUL DE TRANSPORTES DE GOIÁS"/>
    <n v="2602"/>
    <x v="79"/>
    <s v="1995/1995"/>
    <s v="M.BENZ"/>
    <s v="O 400 RS"/>
    <n v="0"/>
    <s v="Guapó"/>
    <x v="1"/>
    <n v="2761"/>
    <x v="1"/>
    <d v="2016-11-24T00:00:00"/>
    <d v="2017-05-24T00:00:00"/>
    <x v="1"/>
    <d v="2016-12-14T16:13:19"/>
    <d v="2016-11-24T00:00:00"/>
    <n v="1"/>
  </r>
  <r>
    <s v="19.583.151/0001-48"/>
    <s v="COOPERATIVA NORTE SUL DE TRANSPORTES DE GOIÁS"/>
    <n v="2602"/>
    <x v="79"/>
    <s v="1995/1995"/>
    <s v="M.BENZ"/>
    <s v="O 400 RS"/>
    <n v="0"/>
    <s v="Guapó"/>
    <x v="0"/>
    <n v="2761"/>
    <x v="1"/>
    <d v="2016-11-24T00:00:00"/>
    <d v="2017-05-24T00:00:00"/>
    <x v="1"/>
    <d v="2016-12-14T16:13:19"/>
    <d v="2016-11-24T00:00:00"/>
    <n v="1"/>
  </r>
  <r>
    <s v="10.368.948/0001-58"/>
    <s v="COOPERATIVA DOS TRANSPORTADORES DE PASSAGEIROS DO ESTADO DE GOIÁS"/>
    <n v="1862"/>
    <x v="80"/>
    <s v="1997/1998"/>
    <s v="MARCOPOLO"/>
    <s v="O 400 RSD PL"/>
    <n v="0"/>
    <s v="Anápolis"/>
    <x v="0"/>
    <n v="2647"/>
    <x v="4"/>
    <s v="NULL"/>
    <s v="NULL"/>
    <x v="2"/>
    <d v="2016-11-30T10:07:14"/>
    <s v="NULL"/>
    <n v="1"/>
  </r>
  <r>
    <s v="10.368.948/0001-58"/>
    <s v="COOPERATIVA DOS TRANSPORTADORES DE PASSAGEIROS DO ESTADO DE GOIÁS"/>
    <n v="1862"/>
    <x v="80"/>
    <s v="1997/1998"/>
    <s v="MARCOPOLO"/>
    <s v="O 400 RSD PL"/>
    <n v="0"/>
    <s v="Anápolis"/>
    <x v="1"/>
    <n v="2647"/>
    <x v="4"/>
    <s v="NULL"/>
    <s v="NULL"/>
    <x v="2"/>
    <d v="2016-11-30T10:07:14"/>
    <s v="NULL"/>
    <n v="1"/>
  </r>
  <r>
    <s v="11.402.418/0001-41"/>
    <s v="CDBF TURISMO E LOCAÇÃO DE EQUIPAMENTOS LTDA -ME"/>
    <n v="2636"/>
    <x v="81"/>
    <s v="1997/1998"/>
    <s v="MBENZ"/>
    <s v="O 400 RSD PL"/>
    <n v="1"/>
    <s v="Catalão"/>
    <x v="0"/>
    <n v="209"/>
    <x v="1"/>
    <d v="2016-07-25T00:00:00"/>
    <d v="2017-01-25T00:00:00"/>
    <x v="0"/>
    <d v="2016-07-28T11:19:35"/>
    <d v="2016-07-25T00:00:00"/>
    <n v="1"/>
  </r>
  <r>
    <s v="11.402.418/0001-41"/>
    <s v="CDBF TURISMO E LOCAÇÃO DE EQUIPAMENTOS LTDA -ME"/>
    <n v="2636"/>
    <x v="81"/>
    <s v="1997/1998"/>
    <s v="MBENZ"/>
    <s v="O 400 RSD PL"/>
    <n v="1"/>
    <s v="Catalão"/>
    <x v="1"/>
    <n v="209"/>
    <x v="1"/>
    <d v="2016-07-25T00:00:00"/>
    <d v="2017-01-25T00:00:00"/>
    <x v="0"/>
    <d v="2016-07-28T11:19:35"/>
    <d v="2016-07-25T00:00:00"/>
    <n v="1"/>
  </r>
  <r>
    <s v="11.402.418/0001-41"/>
    <s v="CDBF TURISMO E LOCAÇÃO DE EQUIPAMENTOS LTDA -ME"/>
    <n v="2636"/>
    <x v="81"/>
    <s v="1997/1998"/>
    <s v="MBENZ"/>
    <s v="O 400 RSD PL"/>
    <n v="1"/>
    <s v="Catalão"/>
    <x v="2"/>
    <n v="209"/>
    <x v="1"/>
    <d v="2016-07-25T00:00:00"/>
    <d v="2017-01-25T00:00:00"/>
    <x v="0"/>
    <d v="2016-07-28T11:19:35"/>
    <d v="2016-07-25T00:00:00"/>
    <n v="1"/>
  </r>
  <r>
    <s v="21.058.579/0001-13"/>
    <s v="G M MULINA III - ME"/>
    <n v="2721"/>
    <x v="82"/>
    <s v="1998/1998"/>
    <s v="M.BENZ"/>
    <s v="O 400 RSE PL"/>
    <n v="0"/>
    <s v="Inhumas"/>
    <x v="2"/>
    <n v="1320"/>
    <x v="0"/>
    <d v="2016-06-01T00:00:00"/>
    <d v="2016-12-01T00:00:00"/>
    <x v="0"/>
    <d v="2016-09-01T14:43:50"/>
    <d v="2016-06-01T00:00:00"/>
    <n v="1"/>
  </r>
  <r>
    <s v="21.058.579/0001-13"/>
    <s v="G M MULINA III - ME"/>
    <n v="2721"/>
    <x v="82"/>
    <s v="1998/1998"/>
    <s v="M.BENZ"/>
    <s v="O 400 RSE PL"/>
    <n v="0"/>
    <s v="Inhumas"/>
    <x v="0"/>
    <n v="1320"/>
    <x v="0"/>
    <d v="2016-06-01T00:00:00"/>
    <d v="2016-12-01T00:00:00"/>
    <x v="0"/>
    <d v="2016-09-01T14:43:50"/>
    <d v="2016-06-01T00:00:00"/>
    <n v="1"/>
  </r>
  <r>
    <s v="21.058.579/0001-13"/>
    <s v="G M MULINA III - ME"/>
    <n v="2721"/>
    <x v="82"/>
    <s v="1998/1998"/>
    <s v="M.BENZ"/>
    <s v="O 400 RSE PL"/>
    <n v="0"/>
    <s v="Inhumas"/>
    <x v="1"/>
    <n v="1320"/>
    <x v="0"/>
    <d v="2016-06-01T00:00:00"/>
    <d v="2016-12-01T00:00:00"/>
    <x v="0"/>
    <d v="2016-09-01T14:43:50"/>
    <d v="2016-06-01T00:00:00"/>
    <n v="1"/>
  </r>
  <r>
    <s v="25.446.165/0001-12"/>
    <s v="EDSON CARLOS OLIVEIRA 88205460191"/>
    <s v="NULL"/>
    <x v="83"/>
    <s v="1982/1982"/>
    <s v="MBENZ"/>
    <s v="OF 1318"/>
    <n v="1"/>
    <s v="Uruana"/>
    <x v="1"/>
    <n v="1971"/>
    <x v="1"/>
    <d v="2016-07-12T00:00:00"/>
    <d v="2017-01-12T00:00:00"/>
    <x v="0"/>
    <d v="2016-09-26T16:02:01"/>
    <d v="2016-07-12T00:00:00"/>
    <n v="1"/>
  </r>
  <r>
    <s v="25.446.165/0001-12"/>
    <s v="EDSON CARLOS OLIVEIRA 88205460191"/>
    <s v="NULL"/>
    <x v="83"/>
    <s v="1982/1982"/>
    <s v="MBENZ"/>
    <s v="OF 1318"/>
    <n v="1"/>
    <s v="Uruana"/>
    <x v="2"/>
    <n v="1971"/>
    <x v="1"/>
    <d v="2016-07-12T00:00:00"/>
    <d v="2017-01-12T00:00:00"/>
    <x v="0"/>
    <d v="2016-09-26T16:02:01"/>
    <d v="2016-07-12T00:00:00"/>
    <n v="1"/>
  </r>
  <r>
    <s v="25.446.165/0001-12"/>
    <s v="EDSON CARLOS OLIVEIRA 88205460191"/>
    <s v="NULL"/>
    <x v="83"/>
    <s v="1982/1982"/>
    <s v="MBENZ"/>
    <s v="OF 1318"/>
    <n v="1"/>
    <s v="Uruana"/>
    <x v="0"/>
    <n v="1971"/>
    <x v="1"/>
    <d v="2016-07-12T00:00:00"/>
    <d v="2017-01-12T00:00:00"/>
    <x v="0"/>
    <d v="2016-09-26T16:02:01"/>
    <d v="2016-07-12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0"/>
    <n v="2088"/>
    <x v="3"/>
    <d v="2016-06-13T00:00:00"/>
    <d v="2016-12-13T00:00:00"/>
    <x v="1"/>
    <d v="2016-09-28T09:29:56"/>
    <d v="2016-06-13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1"/>
    <n v="2088"/>
    <x v="3"/>
    <d v="2016-06-13T00:00:00"/>
    <d v="2016-12-13T00:00:00"/>
    <x v="1"/>
    <d v="2016-09-28T09:29:56"/>
    <d v="2016-06-13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2"/>
    <n v="2088"/>
    <x v="3"/>
    <d v="2016-06-13T00:00:00"/>
    <d v="2016-12-13T00:00:00"/>
    <x v="1"/>
    <d v="2016-09-28T09:29:56"/>
    <d v="2016-06-13T00:00:00"/>
    <n v="1"/>
  </r>
  <r>
    <s v="19.583.151/0001-48"/>
    <s v="COOPERATIVA NORTE SUL DE TRANSPORTES DE GOIÁS"/>
    <n v="2602"/>
    <x v="85"/>
    <s v="1990/1990"/>
    <s v="M.BENZ"/>
    <s v="OF 1318"/>
    <n v="0"/>
    <s v="Itauçu"/>
    <x v="0"/>
    <n v="2183"/>
    <x v="0"/>
    <d v="2016-06-27T00:00:00"/>
    <d v="2016-12-27T00:00:00"/>
    <x v="1"/>
    <d v="2016-09-29T17:23:37"/>
    <d v="2016-06-27T00:00:00"/>
    <n v="1"/>
  </r>
  <r>
    <s v="19.583.151/0001-48"/>
    <s v="COOPERATIVA NORTE SUL DE TRANSPORTES DE GOIÁS"/>
    <n v="2602"/>
    <x v="85"/>
    <s v="1990/1990"/>
    <s v="M.BENZ"/>
    <s v="OF 1318"/>
    <n v="0"/>
    <s v="Itauçu"/>
    <x v="1"/>
    <n v="2183"/>
    <x v="0"/>
    <d v="2016-06-27T00:00:00"/>
    <d v="2016-12-27T00:00:00"/>
    <x v="1"/>
    <d v="2016-09-29T17:23:37"/>
    <d v="2016-06-27T00:00:00"/>
    <n v="1"/>
  </r>
  <r>
    <s v="04.362.524/0001-83"/>
    <s v="FELIPE TUR LTDA - ME"/>
    <n v="1068"/>
    <x v="86"/>
    <s v="1999/1999"/>
    <s v="M.BENZ"/>
    <s v="BUSSCAR JUM BUSS R"/>
    <n v="0"/>
    <s v="Itumbiara"/>
    <x v="1"/>
    <n v="225"/>
    <x v="0"/>
    <d v="2016-05-10T00:00:00"/>
    <d v="2016-11-10T00:00:00"/>
    <x v="0"/>
    <d v="2016-07-28T15:21:57"/>
    <d v="2016-05-10T00:00:00"/>
    <n v="1"/>
  </r>
  <r>
    <s v="04.362.524/0001-83"/>
    <s v="FELIPE TUR LTDA - ME"/>
    <n v="1068"/>
    <x v="86"/>
    <s v="1999/1999"/>
    <s v="M.BENZ"/>
    <s v="BUSSCAR JUM BUSS R"/>
    <n v="0"/>
    <s v="Itumbiara"/>
    <x v="0"/>
    <n v="225"/>
    <x v="0"/>
    <d v="2016-05-10T00:00:00"/>
    <d v="2016-11-10T00:00:00"/>
    <x v="0"/>
    <d v="2016-07-28T15:21:57"/>
    <d v="2016-05-10T00:00:00"/>
    <n v="1"/>
  </r>
  <r>
    <s v="04.362.524/0001-83"/>
    <s v="FELIPE TUR LTDA - ME"/>
    <n v="1068"/>
    <x v="86"/>
    <s v="1999/1999"/>
    <s v="M.BENZ"/>
    <s v="BUSSCAR JUM BUSS R"/>
    <n v="0"/>
    <s v="Itumbiara"/>
    <x v="1"/>
    <n v="2758"/>
    <x v="1"/>
    <d v="2016-11-04T00:00:00"/>
    <d v="2017-05-04T00:00:00"/>
    <x v="0"/>
    <d v="2016-12-14T11:56:43"/>
    <d v="2016-11-04T00:00:00"/>
    <n v="1"/>
  </r>
  <r>
    <s v="04.362.524/0001-83"/>
    <s v="FELIPE TUR LTDA - ME"/>
    <n v="1068"/>
    <x v="86"/>
    <s v="1999/1999"/>
    <s v="M.BENZ"/>
    <s v="BUSSCAR JUM BUSS R"/>
    <n v="0"/>
    <s v="Itumbiara"/>
    <x v="0"/>
    <n v="2758"/>
    <x v="1"/>
    <d v="2016-11-04T00:00:00"/>
    <d v="2017-05-04T00:00:00"/>
    <x v="0"/>
    <d v="2016-12-14T11:56:43"/>
    <d v="2016-11-04T00:00:00"/>
    <n v="1"/>
  </r>
  <r>
    <s v="20.820.608/0001-70"/>
    <s v="LENNON M. PEREIRA - LOCAÇÕES - ME"/>
    <s v="NULL"/>
    <x v="87"/>
    <s v="1997/1998"/>
    <s v="M.BENZ"/>
    <s v="O 400 RSD PL"/>
    <n v="0"/>
    <s v="Goiânia"/>
    <x v="0"/>
    <n v="750"/>
    <x v="1"/>
    <d v="2016-07-27T00:00:00"/>
    <d v="2017-01-27T00:00:00"/>
    <x v="0"/>
    <d v="2016-08-10T11:30:04"/>
    <d v="2016-07-27T00:00:00"/>
    <n v="1"/>
  </r>
  <r>
    <s v="20.820.608/0001-70"/>
    <s v="LENNON M. PEREIRA - LOCAÇÕES - ME"/>
    <s v="NULL"/>
    <x v="87"/>
    <s v="1997/1998"/>
    <s v="M.BENZ"/>
    <s v="O 400 RSD PL"/>
    <n v="0"/>
    <s v="Goiânia"/>
    <x v="1"/>
    <n v="750"/>
    <x v="1"/>
    <d v="2016-07-27T00:00:00"/>
    <d v="2017-01-27T00:00:00"/>
    <x v="0"/>
    <d v="2016-08-10T11:30:04"/>
    <d v="2016-07-27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0"/>
    <n v="419"/>
    <x v="3"/>
    <d v="2016-03-24T00:00:00"/>
    <d v="2016-09-24T00:00:00"/>
    <x v="0"/>
    <d v="2016-08-03T10:32:25"/>
    <d v="2016-03-24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1"/>
    <n v="419"/>
    <x v="3"/>
    <d v="2016-03-24T00:00:00"/>
    <d v="2016-09-24T00:00:00"/>
    <x v="0"/>
    <d v="2016-08-03T10:32:25"/>
    <d v="2016-03-24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0"/>
    <n v="1827"/>
    <x v="1"/>
    <d v="2016-09-13T00:00:00"/>
    <d v="2017-03-13T00:00:00"/>
    <x v="0"/>
    <d v="2016-09-22T15:36:57"/>
    <d v="2016-09-13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1"/>
    <n v="1827"/>
    <x v="1"/>
    <d v="2016-09-13T00:00:00"/>
    <d v="2017-03-13T00:00:00"/>
    <x v="0"/>
    <d v="2016-09-22T15:36:57"/>
    <d v="2016-09-13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1940"/>
    <x v="3"/>
    <d v="2016-04-04T00:00:00"/>
    <d v="2016-10-04T00:00:00"/>
    <x v="1"/>
    <d v="2016-09-26T13:58:44"/>
    <d v="2016-04-04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2232"/>
    <x v="3"/>
    <d v="2016-04-04T00:00:00"/>
    <d v="2016-10-04T00:00:00"/>
    <x v="0"/>
    <d v="2016-09-30T15:50:50"/>
    <d v="2016-04-04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2248"/>
    <x v="1"/>
    <d v="2016-09-26T00:00:00"/>
    <d v="2017-03-26T00:00:00"/>
    <x v="0"/>
    <d v="2016-10-03T11:00:32"/>
    <d v="2016-09-26T00:00:00"/>
    <n v="1"/>
  </r>
  <r>
    <s v="04.886.192/0002-17"/>
    <s v="ELIZLINE TRANSPORTES E TURISMO LTDA"/>
    <n v="2895"/>
    <x v="90"/>
    <s v="2007/2007"/>
    <s v="M.BENZ"/>
    <s v="MPOLO TORINO GVU"/>
    <n v="0"/>
    <s v="Lençóis Paulista"/>
    <x v="1"/>
    <n v="1076"/>
    <x v="1"/>
    <d v="2016-03-16T00:00:00"/>
    <d v="2017-03-16T00:00:00"/>
    <x v="1"/>
    <d v="2016-08-23T09:09:40"/>
    <d v="2016-03-16T00:00:00"/>
    <n v="1"/>
  </r>
  <r>
    <s v="04.886.192/0002-17"/>
    <s v="ELIZLINE TRANSPORTES E TURISMO LTDA"/>
    <n v="2895"/>
    <x v="91"/>
    <s v="2007/2007"/>
    <s v="M.BENZ"/>
    <s v="MPOLO TORINO GVU"/>
    <n v="0"/>
    <s v="Lençóis Paulista"/>
    <x v="1"/>
    <n v="1077"/>
    <x v="1"/>
    <d v="2016-03-16T00:00:00"/>
    <d v="2017-03-16T00:00:00"/>
    <x v="1"/>
    <d v="2016-08-23T09:12:45"/>
    <d v="2016-03-16T00:00:00"/>
    <n v="1"/>
  </r>
  <r>
    <s v="04.886.192/0002-17"/>
    <s v="ELIZLINE TRANSPORTES E TURISMO LTDA"/>
    <n v="2895"/>
    <x v="92"/>
    <s v="2007/2007"/>
    <s v="MARCOPOLO"/>
    <s v="MPOLO TORINO GVU"/>
    <n v="0"/>
    <s v="Lençóis Paulista"/>
    <x v="1"/>
    <n v="1072"/>
    <x v="1"/>
    <d v="2016-03-16T00:00:00"/>
    <d v="2017-03-16T00:00:00"/>
    <x v="1"/>
    <d v="2016-08-23T08:45:41"/>
    <d v="2016-03-16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0"/>
    <n v="849"/>
    <x v="1"/>
    <d v="2016-08-12T00:00:00"/>
    <d v="2017-02-12T00:00:00"/>
    <x v="0"/>
    <d v="2016-08-12T17:06:28"/>
    <d v="2016-08-12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1"/>
    <n v="849"/>
    <x v="1"/>
    <d v="2016-08-12T00:00:00"/>
    <d v="2017-02-12T00:00:00"/>
    <x v="0"/>
    <d v="2016-08-12T17:06:28"/>
    <d v="2016-08-12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2"/>
    <n v="849"/>
    <x v="1"/>
    <d v="2016-08-12T00:00:00"/>
    <d v="2017-02-12T00:00:00"/>
    <x v="0"/>
    <d v="2016-08-12T17:06:28"/>
    <d v="2016-08-12T00:00:00"/>
    <n v="1"/>
  </r>
  <r>
    <s v="00.957.887/0001-00"/>
    <s v="TRANS LIDER T. MUN. INTERM. TERC. E PREST. DE SERV. LTDA - ME"/>
    <n v="2342"/>
    <x v="94"/>
    <s v="1991/1991"/>
    <s v="M.BENZ"/>
    <s v="OF 1318"/>
    <n v="0"/>
    <s v="Ipameri"/>
    <x v="1"/>
    <n v="2518"/>
    <x v="1"/>
    <d v="2016-11-16T00:00:00"/>
    <d v="2017-05-16T00:00:00"/>
    <x v="0"/>
    <d v="2016-11-09T15:22:13"/>
    <d v="2016-11-16T00:00:00"/>
    <n v="1"/>
  </r>
  <r>
    <s v="24.986.633/0001-89"/>
    <s v="CARLOS ANTONIO DE CASTRO ALVES 42626420115"/>
    <n v="2916"/>
    <x v="95"/>
    <s v="1991/1991"/>
    <s v="MARCOPOLO"/>
    <s v="B 58"/>
    <n v="1"/>
    <s v="Uruana"/>
    <x v="0"/>
    <n v="144"/>
    <x v="1"/>
    <d v="2016-07-18T00:00:00"/>
    <d v="2017-01-18T00:00:00"/>
    <x v="0"/>
    <d v="2016-07-21T09:14:43"/>
    <d v="2016-07-18T00:00:00"/>
    <n v="1"/>
  </r>
  <r>
    <s v="24.986.633/0001-89"/>
    <s v="CARLOS ANTONIO DE CASTRO ALVES 42626420115"/>
    <n v="2916"/>
    <x v="95"/>
    <s v="1991/1991"/>
    <s v="MARCOPOLO"/>
    <s v="B 58"/>
    <n v="1"/>
    <s v="Uruana"/>
    <x v="1"/>
    <n v="144"/>
    <x v="1"/>
    <d v="2016-07-18T00:00:00"/>
    <d v="2017-01-18T00:00:00"/>
    <x v="0"/>
    <d v="2016-07-21T09:14:43"/>
    <d v="2016-07-18T00:00:00"/>
    <n v="1"/>
  </r>
  <r>
    <s v="24.986.633/0001-89"/>
    <s v="CARLOS ANTONIO DE CASTRO ALVES 42626420115"/>
    <n v="2916"/>
    <x v="95"/>
    <s v="1991/1991"/>
    <s v="MARCOPOLO"/>
    <s v="B 58"/>
    <n v="1"/>
    <s v="Uruana"/>
    <x v="2"/>
    <n v="144"/>
    <x v="1"/>
    <d v="2016-07-18T00:00:00"/>
    <d v="2017-01-18T00:00:00"/>
    <x v="0"/>
    <d v="2016-07-21T09:14:43"/>
    <d v="2016-07-18T00:00:00"/>
    <n v="1"/>
  </r>
  <r>
    <s v="21.974.524/0001-53"/>
    <s v="ANTONIO VIEIRA DE CASTRO"/>
    <n v="2733"/>
    <x v="96"/>
    <s v="1991/1991"/>
    <s v="SCANIA"/>
    <s v="K 113 CL"/>
    <n v="1"/>
    <s v="Rubiataba"/>
    <x v="1"/>
    <n v="1093"/>
    <x v="0"/>
    <d v="2016-04-14T00:00:00"/>
    <d v="2016-10-14T00:00:00"/>
    <x v="0"/>
    <d v="2016-08-23T10:49:42"/>
    <d v="2016-04-14T00:00:00"/>
    <n v="1"/>
  </r>
  <r>
    <s v="21.974.524/0001-53"/>
    <s v="ANTONIO VIEIRA DE CASTRO"/>
    <n v="2733"/>
    <x v="96"/>
    <s v="1991/1991"/>
    <s v="SCANIA"/>
    <s v="K 113 CL"/>
    <n v="1"/>
    <s v="Rubiataba"/>
    <x v="2"/>
    <n v="1093"/>
    <x v="0"/>
    <d v="2016-04-14T00:00:00"/>
    <d v="2016-10-14T00:00:00"/>
    <x v="0"/>
    <d v="2016-08-23T10:49:42"/>
    <d v="2016-04-14T00:00:00"/>
    <n v="1"/>
  </r>
  <r>
    <s v="21.974.524/0001-53"/>
    <s v="ANTONIO VIEIRA DE CASTRO"/>
    <n v="2733"/>
    <x v="96"/>
    <s v="1991/1991"/>
    <s v="SCANIA"/>
    <s v="K 113 CL"/>
    <n v="1"/>
    <s v="Rubiataba"/>
    <x v="1"/>
    <n v="2356"/>
    <x v="1"/>
    <d v="2016-10-18T00:00:00"/>
    <d v="2017-04-18T00:00:00"/>
    <x v="0"/>
    <d v="2016-10-19T09:42:22"/>
    <d v="2016-10-18T00:00:00"/>
    <n v="1"/>
  </r>
  <r>
    <s v="21.974.524/0001-53"/>
    <s v="ANTONIO VIEIRA DE CASTRO"/>
    <n v="2733"/>
    <x v="96"/>
    <s v="1991/1991"/>
    <s v="SCANIA"/>
    <s v="K 113 CL"/>
    <n v="1"/>
    <s v="Rubiataba"/>
    <x v="2"/>
    <n v="2356"/>
    <x v="1"/>
    <d v="2016-10-18T00:00:00"/>
    <d v="2017-04-18T00:00:00"/>
    <x v="0"/>
    <d v="2016-10-19T09:42:22"/>
    <d v="2016-10-18T00:00:00"/>
    <n v="1"/>
  </r>
  <r>
    <s v="00.512.134/0001-91"/>
    <s v="VIACAO MODELO LTDA - EPP"/>
    <n v="1171"/>
    <x v="97"/>
    <s v="1991/1992"/>
    <s v="SCANIA"/>
    <s v="K 113 CL"/>
    <n v="0"/>
    <s v="Santa Helena de Goiás"/>
    <x v="0"/>
    <n v="395"/>
    <x v="1"/>
    <d v="2016-07-13T00:00:00"/>
    <d v="2017-01-13T00:00:00"/>
    <x v="0"/>
    <d v="2016-08-02T16:42:12"/>
    <d v="2016-07-13T00:00:00"/>
    <n v="1"/>
  </r>
  <r>
    <s v="00.512.134/0001-91"/>
    <s v="VIACAO MODELO LTDA - EPP"/>
    <n v="1171"/>
    <x v="97"/>
    <s v="1991/1992"/>
    <s v="SCANIA"/>
    <s v="K 113 CL"/>
    <n v="0"/>
    <s v="Santa Helena de Goiás"/>
    <x v="1"/>
    <n v="395"/>
    <x v="1"/>
    <d v="2016-07-13T00:00:00"/>
    <d v="2017-01-13T00:00:00"/>
    <x v="0"/>
    <d v="2016-08-02T16:42:12"/>
    <d v="2016-07-13T00:00:00"/>
    <n v="1"/>
  </r>
  <r>
    <s v="03.414.693/0001-57"/>
    <s v="UNS TRANSPORTES E TURISMO LTDA - ME"/>
    <n v="1222"/>
    <x v="98"/>
    <s v="1988/1988"/>
    <s v="VOLVO"/>
    <s v="B 1OM"/>
    <n v="0"/>
    <s v="Goiânia"/>
    <x v="0"/>
    <n v="1136"/>
    <x v="1"/>
    <d v="2016-08-31T00:00:00"/>
    <d v="2017-02-28T00:00:00"/>
    <x v="0"/>
    <d v="2016-08-24T15:25:28"/>
    <d v="2016-08-31T00:00:00"/>
    <n v="1"/>
  </r>
  <r>
    <s v="03.414.693/0001-57"/>
    <s v="UNS TRANSPORTES E TURISMO LTDA - ME"/>
    <n v="1222"/>
    <x v="98"/>
    <s v="1988/1988"/>
    <s v="VOLVO"/>
    <s v="B 1OM"/>
    <n v="0"/>
    <s v="Goiânia"/>
    <x v="1"/>
    <n v="1136"/>
    <x v="1"/>
    <d v="2016-08-31T00:00:00"/>
    <d v="2017-02-28T00:00:00"/>
    <x v="0"/>
    <d v="2016-08-24T15:25:28"/>
    <d v="2016-08-31T00:00:00"/>
    <n v="1"/>
  </r>
  <r>
    <s v="05.789.058/0001-80"/>
    <s v="EDIMILSON LIMA BARCELOS"/>
    <n v="1193"/>
    <x v="99"/>
    <s v="1990/1991"/>
    <s v="SCANIA"/>
    <s v="S 113 CL"/>
    <n v="1"/>
    <s v="Maurilândia"/>
    <x v="0"/>
    <n v="1160"/>
    <x v="1"/>
    <d v="2016-08-18T00:00:00"/>
    <d v="2017-02-18T00:00:00"/>
    <x v="0"/>
    <d v="2016-08-25T10:37:55"/>
    <d v="2016-08-18T00:00:00"/>
    <n v="1"/>
  </r>
  <r>
    <s v="05.789.058/0001-80"/>
    <s v="EDIMILSON LIMA BARCELOS"/>
    <n v="1193"/>
    <x v="99"/>
    <s v="1990/1991"/>
    <s v="SCANIA"/>
    <s v="S 113 CL"/>
    <n v="1"/>
    <s v="Maurilândia"/>
    <x v="1"/>
    <n v="1160"/>
    <x v="1"/>
    <d v="2016-08-18T00:00:00"/>
    <d v="2017-02-18T00:00:00"/>
    <x v="0"/>
    <d v="2016-08-25T10:37:55"/>
    <d v="2016-08-18T00:00:00"/>
    <n v="1"/>
  </r>
  <r>
    <s v="05.789.058/0001-80"/>
    <s v="EDIMILSON LIMA BARCELOS"/>
    <n v="1193"/>
    <x v="99"/>
    <s v="1990/1991"/>
    <s v="SCANIA"/>
    <s v="S 113 CL"/>
    <n v="1"/>
    <s v="Maurilândia"/>
    <x v="2"/>
    <n v="1160"/>
    <x v="1"/>
    <d v="2016-08-18T00:00:00"/>
    <d v="2017-02-18T00:00:00"/>
    <x v="0"/>
    <d v="2016-08-25T10:37:55"/>
    <d v="2016-08-18T00:00:00"/>
    <n v="1"/>
  </r>
  <r>
    <s v="00.957.887/0001-00"/>
    <s v="TRANS LIDER T. MUN. INTERM. TERC. E PREST. DE SERV. LTDA - ME"/>
    <n v="2342"/>
    <x v="100"/>
    <s v="1993/1993"/>
    <s v="VW"/>
    <s v="16.180 CO"/>
    <n v="0"/>
    <s v="Ipameri"/>
    <x v="1"/>
    <n v="2076"/>
    <x v="0"/>
    <d v="2016-05-09T00:00:00"/>
    <d v="2016-11-09T00:00:00"/>
    <x v="0"/>
    <d v="2016-09-28T07:44:54"/>
    <d v="2016-05-09T00:00:00"/>
    <n v="1"/>
  </r>
  <r>
    <s v="00.957.887/0001-00"/>
    <s v="TRANS LIDER T. MUN. INTERM. TERC. E PREST. DE SERV. LTDA - ME"/>
    <n v="2342"/>
    <x v="100"/>
    <s v="1993/1993"/>
    <s v="VW"/>
    <s v="16.180 CO"/>
    <n v="0"/>
    <s v="Ipameri"/>
    <x v="1"/>
    <n v="2608"/>
    <x v="1"/>
    <d v="2016-11-16T00:00:00"/>
    <d v="2017-05-16T00:00:00"/>
    <x v="3"/>
    <d v="2016-11-23T11:37:53"/>
    <d v="2016-11-16T00:00:00"/>
    <n v="1"/>
  </r>
  <r>
    <s v="13.622.437/0001-09"/>
    <s v="COOPERATIVA DE TRANSPORTE ESCOLAR, FRETAMENTO E TURISMO DE GOIÁS"/>
    <n v="2228"/>
    <x v="101"/>
    <s v="1994/1994"/>
    <s v="M.BENZ"/>
    <s v="OF 1318"/>
    <n v="0"/>
    <s v="Ipameri"/>
    <x v="1"/>
    <n v="534"/>
    <x v="1"/>
    <d v="2016-07-11T00:00:00"/>
    <d v="2017-01-11T00:00:00"/>
    <x v="1"/>
    <d v="2016-08-05T09:34:52"/>
    <d v="2016-07-11T00:00:00"/>
    <n v="1"/>
  </r>
  <r>
    <s v="11.724.547/0001-56"/>
    <s v="COOP. DOS PREST. DE SERV. DE TRANSPORTES DE ITAPACI E REGIÃO"/>
    <n v="2090"/>
    <x v="102"/>
    <s v="1991/1991"/>
    <s v="M.BENZ"/>
    <s v="OF 1318"/>
    <n v="0"/>
    <s v="Itapaci"/>
    <x v="1"/>
    <n v="2197"/>
    <x v="0"/>
    <d v="2016-04-04T00:00:00"/>
    <d v="2016-10-04T00:00:00"/>
    <x v="0"/>
    <d v="2016-09-30T09:35:31"/>
    <d v="2016-04-04T00:00:00"/>
    <n v="1"/>
  </r>
  <r>
    <s v="11.724.547/0001-56"/>
    <s v="COOP. DOS PREST. DE SERV. DE TRANSPORTES DE ITAPACI E REGIÃO"/>
    <n v="2090"/>
    <x v="102"/>
    <s v="1991/1991"/>
    <s v="M.BENZ"/>
    <s v="OF 1318"/>
    <n v="0"/>
    <s v="Itapaci"/>
    <x v="1"/>
    <n v="2304"/>
    <x v="1"/>
    <d v="2016-10-10T00:00:00"/>
    <d v="2017-04-10T00:00:00"/>
    <x v="0"/>
    <d v="2016-10-10T09:26:11"/>
    <d v="2016-10-10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0"/>
    <n v="1179"/>
    <x v="0"/>
    <d v="2016-03-22T00:00:00"/>
    <d v="2016-09-22T00:00:00"/>
    <x v="0"/>
    <d v="2016-08-25T16:00:33"/>
    <d v="2016-03-22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1"/>
    <n v="1179"/>
    <x v="0"/>
    <d v="2016-03-22T00:00:00"/>
    <d v="2016-09-22T00:00:00"/>
    <x v="0"/>
    <d v="2016-08-25T16:00:33"/>
    <d v="2016-03-22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2"/>
    <n v="1179"/>
    <x v="0"/>
    <d v="2016-03-22T00:00:00"/>
    <d v="2016-09-22T00:00:00"/>
    <x v="0"/>
    <d v="2016-08-25T16:00:33"/>
    <d v="2016-03-22T00:00:00"/>
    <n v="1"/>
  </r>
  <r>
    <s v="19.583.151/0001-48"/>
    <s v="COOPERATIVA NORTE SUL DE TRANSPORTES DE GOIÁS"/>
    <n v="2602"/>
    <x v="104"/>
    <s v="1976/1976"/>
    <s v="M.BENZ"/>
    <s v="O 362"/>
    <n v="0"/>
    <s v="Trindade"/>
    <x v="0"/>
    <n v="303"/>
    <x v="0"/>
    <d v="2016-03-14T00:00:00"/>
    <d v="2016-09-14T00:00:00"/>
    <x v="0"/>
    <d v="2016-08-01T14:19:33"/>
    <d v="2016-03-14T00:00:00"/>
    <n v="1"/>
  </r>
  <r>
    <s v="19.583.151/0001-48"/>
    <s v="COOPERATIVA NORTE SUL DE TRANSPORTES DE GOIÁS"/>
    <n v="2602"/>
    <x v="104"/>
    <s v="1976/1976"/>
    <s v="M.BENZ"/>
    <s v="O 362"/>
    <n v="0"/>
    <s v="Trindade"/>
    <x v="1"/>
    <n v="303"/>
    <x v="0"/>
    <d v="2016-03-14T00:00:00"/>
    <d v="2016-09-14T00:00:00"/>
    <x v="0"/>
    <d v="2016-08-01T14:19:33"/>
    <d v="2016-03-14T00:00:00"/>
    <n v="1"/>
  </r>
  <r>
    <s v="03.230.246/0001-48"/>
    <s v="DIVINO ANTONIO NOGUEIRA - ME"/>
    <n v="1060"/>
    <x v="105"/>
    <s v="1991/1991"/>
    <s v="M.BENZ"/>
    <s v="O 371 R"/>
    <n v="0"/>
    <s v="Goiatuba"/>
    <x v="0"/>
    <n v="2641"/>
    <x v="1"/>
    <d v="2016-11-28T00:00:00"/>
    <d v="2017-05-28T00:00:00"/>
    <x v="1"/>
    <d v="2016-11-29T13:13:31"/>
    <d v="2016-11-28T00:00:00"/>
    <n v="1"/>
  </r>
  <r>
    <s v="03.230.246/0001-48"/>
    <s v="DIVINO ANTONIO NOGUEIRA - ME"/>
    <n v="1060"/>
    <x v="105"/>
    <s v="1991/1991"/>
    <s v="M.BENZ"/>
    <s v="O 371 R"/>
    <n v="0"/>
    <s v="Goiatuba"/>
    <x v="1"/>
    <n v="2641"/>
    <x v="1"/>
    <d v="2016-11-28T00:00:00"/>
    <d v="2017-05-28T00:00:00"/>
    <x v="1"/>
    <d v="2016-11-29T13:13:31"/>
    <d v="2016-11-28T00:00:00"/>
    <n v="1"/>
  </r>
  <r>
    <s v="11.609.342/0001-20"/>
    <s v="COOPERATIVA DE TRANSPORTES DE PASSAGEIROS E CARGAS DE SANTA HELENA DE GOIÁS E REGIÃO"/>
    <n v="2096"/>
    <x v="106"/>
    <s v="1991/1991"/>
    <s v="M.BENZ"/>
    <s v="O 371 R"/>
    <n v="0"/>
    <s v="Porteirão"/>
    <x v="1"/>
    <n v="2105"/>
    <x v="0"/>
    <d v="2016-04-25T00:00:00"/>
    <d v="2016-10-25T00:00:00"/>
    <x v="0"/>
    <d v="2016-09-28T11:47:22"/>
    <d v="2016-04-25T00:00:00"/>
    <n v="1"/>
  </r>
  <r>
    <s v="23.120.234/0001-78"/>
    <s v="M. J. PEREIRA SILVA - ME"/>
    <n v="2829"/>
    <x v="107"/>
    <s v="1993/1993"/>
    <s v="M.BENZ"/>
    <s v="OF 1318"/>
    <n v="0"/>
    <s v="Maurilândia"/>
    <x v="1"/>
    <n v="1346"/>
    <x v="1"/>
    <d v="2016-09-02T00:00:00"/>
    <d v="2017-03-02T00:00:00"/>
    <x v="0"/>
    <d v="2016-09-02T09:13:54"/>
    <d v="2016-09-02T00:00:00"/>
    <n v="1"/>
  </r>
  <r>
    <s v="04.961.299/0001-00"/>
    <s v="ROBERTO CARLOS DE CASTRO E CIA LTDA ME"/>
    <n v="1702"/>
    <x v="108"/>
    <s v="1991/1991"/>
    <s v="M.BENZ"/>
    <s v="O 371 R"/>
    <n v="0"/>
    <s v="Cachoeira Dourada"/>
    <x v="0"/>
    <n v="2639"/>
    <x v="1"/>
    <d v="2016-11-22T00:00:00"/>
    <d v="2017-05-22T00:00:00"/>
    <x v="0"/>
    <d v="2016-11-29T10:33:01"/>
    <d v="2016-11-22T00:00:00"/>
    <n v="1"/>
  </r>
  <r>
    <s v="04.961.299/0001-00"/>
    <s v="ROBERTO CARLOS DE CASTRO E CIA LTDA ME"/>
    <n v="1702"/>
    <x v="108"/>
    <s v="1991/1991"/>
    <s v="M.BENZ"/>
    <s v="O 371 R"/>
    <n v="0"/>
    <s v="Cachoeira Dourada"/>
    <x v="1"/>
    <n v="2639"/>
    <x v="1"/>
    <d v="2016-11-22T00:00:00"/>
    <d v="2017-05-22T00:00:00"/>
    <x v="0"/>
    <d v="2016-11-29T10:33:01"/>
    <d v="2016-11-22T00:00:00"/>
    <n v="1"/>
  </r>
  <r>
    <s v="11.724.547/0001-56"/>
    <s v="COOP. DOS PREST. DE SERV. DE TRANSPORTES DE ITAPACI E REGIÃO"/>
    <n v="2090"/>
    <x v="109"/>
    <s v="1992/1992"/>
    <s v="M.BENZ"/>
    <s v="OF 1318"/>
    <n v="0"/>
    <s v="Itapaci"/>
    <x v="1"/>
    <n v="912"/>
    <x v="1"/>
    <d v="2016-08-15T00:00:00"/>
    <d v="2017-02-15T00:00:00"/>
    <x v="0"/>
    <d v="2016-08-16T09:44:21"/>
    <d v="2016-08-1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0"/>
    <n v="206"/>
    <x v="1"/>
    <d v="2016-07-25T00:00:00"/>
    <d v="2017-01-25T00:00:00"/>
    <x v="0"/>
    <d v="2016-07-28T11:10:49"/>
    <d v="2016-07-2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1"/>
    <n v="206"/>
    <x v="1"/>
    <d v="2016-07-25T00:00:00"/>
    <d v="2017-01-25T00:00:00"/>
    <x v="0"/>
    <d v="2016-07-28T11:10:49"/>
    <d v="2016-07-2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2"/>
    <n v="206"/>
    <x v="1"/>
    <d v="2016-07-25T00:00:00"/>
    <d v="2017-01-25T00:00:00"/>
    <x v="0"/>
    <d v="2016-07-28T11:10:49"/>
    <d v="2016-07-25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1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2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0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1"/>
    <n v="988"/>
    <x v="1"/>
    <d v="2016-08-02T00:00:00"/>
    <d v="2017-02-02T00:00:00"/>
    <x v="0"/>
    <d v="2016-08-18T08:42:42"/>
    <d v="2016-08-02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2"/>
    <n v="988"/>
    <x v="1"/>
    <d v="2016-08-02T00:00:00"/>
    <d v="2017-02-02T00:00:00"/>
    <x v="0"/>
    <d v="2016-08-18T08:42:42"/>
    <d v="2016-08-02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0"/>
    <n v="988"/>
    <x v="1"/>
    <d v="2016-08-02T00:00:00"/>
    <d v="2017-02-02T00:00:00"/>
    <x v="0"/>
    <d v="2016-08-18T08:42:42"/>
    <d v="2016-08-02T00:00:00"/>
    <n v="1"/>
  </r>
  <r>
    <s v="05.789.058/0001-80"/>
    <s v="EDIMILSON LIMA BARCELOS"/>
    <n v="1193"/>
    <x v="112"/>
    <s v="1986/1986"/>
    <s v="M.BENZ"/>
    <s v="O 364 13R"/>
    <n v="1"/>
    <s v="Maurilândia"/>
    <x v="2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0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1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1"/>
    <n v="2064"/>
    <x v="1"/>
    <d v="2016-09-16T00:00:00"/>
    <d v="2017-03-16T00:00:00"/>
    <x v="0"/>
    <d v="2016-09-27T14:43:30"/>
    <d v="2016-09-16T00:00:00"/>
    <n v="1"/>
  </r>
  <r>
    <s v="05.789.058/0001-80"/>
    <s v="EDIMILSON LIMA BARCELOS"/>
    <n v="1193"/>
    <x v="112"/>
    <s v="1986/1986"/>
    <s v="M.BENZ"/>
    <s v="O 364 13R"/>
    <n v="1"/>
    <s v="Maurilândia"/>
    <x v="2"/>
    <n v="2064"/>
    <x v="1"/>
    <d v="2016-09-16T00:00:00"/>
    <d v="2017-03-16T00:00:00"/>
    <x v="0"/>
    <d v="2016-09-27T14:43:30"/>
    <d v="2016-09-16T00:00:00"/>
    <n v="1"/>
  </r>
  <r>
    <s v="05.789.058/0001-80"/>
    <s v="EDIMILSON LIMA BARCELOS"/>
    <n v="1193"/>
    <x v="112"/>
    <s v="1986/1986"/>
    <s v="M.BENZ"/>
    <s v="O 364 13R"/>
    <n v="1"/>
    <s v="Maurilândia"/>
    <x v="0"/>
    <n v="2064"/>
    <x v="1"/>
    <d v="2016-09-16T00:00:00"/>
    <d v="2017-03-16T00:00:00"/>
    <x v="0"/>
    <d v="2016-09-27T14:43:30"/>
    <d v="2016-09-16T00:00:00"/>
    <n v="1"/>
  </r>
  <r>
    <s v="14.822.444/0001-17"/>
    <s v="CLODOALDO ARAÚJO FERREIRA - ME"/>
    <n v="2295"/>
    <x v="113"/>
    <s v="1986/1986"/>
    <s v="SCANIA"/>
    <s v="K 112 33 S"/>
    <n v="1"/>
    <s v="Buriti Alegre"/>
    <x v="2"/>
    <n v="678"/>
    <x v="1"/>
    <d v="2016-07-18T00:00:00"/>
    <d v="2017-01-18T00:00:00"/>
    <x v="0"/>
    <d v="2016-08-09T12:09:52"/>
    <d v="2016-07-18T00:00:00"/>
    <n v="1"/>
  </r>
  <r>
    <s v="18.209.294/0001-21"/>
    <s v="B. V. CABRAL - TRANSPORTES"/>
    <n v="2500"/>
    <x v="114"/>
    <s v="1991/1991"/>
    <s v="M.BENZ"/>
    <s v="OF 1318"/>
    <n v="0"/>
    <s v="Santa Helena de Goiás"/>
    <x v="1"/>
    <n v="1525"/>
    <x v="0"/>
    <d v="2016-05-05T00:00:00"/>
    <d v="2016-11-05T00:00:00"/>
    <x v="0"/>
    <d v="2016-09-13T10:51:00"/>
    <d v="2016-05-05T00:00:00"/>
    <n v="1"/>
  </r>
  <r>
    <s v="18.209.294/0001-21"/>
    <s v="B. V. CABRAL - TRANSPORTES"/>
    <n v="2500"/>
    <x v="114"/>
    <s v="1991/1991"/>
    <s v="M.BENZ"/>
    <s v="OF 1318"/>
    <n v="0"/>
    <s v="Santa Helena de Goiás"/>
    <x v="0"/>
    <n v="1525"/>
    <x v="0"/>
    <d v="2016-05-05T00:00:00"/>
    <d v="2016-11-05T00:00:00"/>
    <x v="0"/>
    <d v="2016-09-13T10:51:00"/>
    <d v="2016-05-05T00:00:00"/>
    <n v="1"/>
  </r>
  <r>
    <s v="19.583.151/0001-48"/>
    <s v="COOPERATIVA NORTE SUL DE TRANSPORTES DE GOIÁS"/>
    <n v="2602"/>
    <x v="115"/>
    <s v="1991/1991"/>
    <s v="JV"/>
    <s v="JOTAVE I"/>
    <n v="1"/>
    <s v="Morrinhos"/>
    <x v="0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1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2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0"/>
    <n v="2378"/>
    <x v="1"/>
    <d v="2016-10-13T00:00:00"/>
    <d v="2017-04-13T00:00:00"/>
    <x v="0"/>
    <d v="2016-10-20T11:23:00"/>
    <d v="2016-10-13T00:00:00"/>
    <n v="1"/>
  </r>
  <r>
    <s v="19.583.151/0001-48"/>
    <s v="COOPERATIVA NORTE SUL DE TRANSPORTES DE GOIÁS"/>
    <n v="2602"/>
    <x v="115"/>
    <s v="1991/1991"/>
    <s v="JV"/>
    <s v="JOTAVE I"/>
    <n v="1"/>
    <s v="Morrinhos"/>
    <x v="1"/>
    <n v="2378"/>
    <x v="1"/>
    <d v="2016-10-13T00:00:00"/>
    <d v="2017-04-13T00:00:00"/>
    <x v="0"/>
    <d v="2016-10-20T11:23:00"/>
    <d v="2016-10-13T00:00:00"/>
    <n v="1"/>
  </r>
  <r>
    <s v="19.583.151/0001-48"/>
    <s v="COOPERATIVA NORTE SUL DE TRANSPORTES DE GOIÁS"/>
    <n v="2602"/>
    <x v="115"/>
    <s v="1991/1991"/>
    <s v="JV"/>
    <s v="JOTAVE I"/>
    <n v="1"/>
    <s v="Morrinhos"/>
    <x v="2"/>
    <n v="2378"/>
    <x v="1"/>
    <d v="2016-10-13T00:00:00"/>
    <d v="2017-04-13T00:00:00"/>
    <x v="0"/>
    <d v="2016-10-20T11:23:00"/>
    <d v="2016-10-13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1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2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0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0"/>
    <n v="243"/>
    <x v="1"/>
    <d v="2016-07-08T00:00:00"/>
    <d v="2017-01-08T00:00:00"/>
    <x v="0"/>
    <d v="2016-07-29T11:09:50"/>
    <d v="2016-07-08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1"/>
    <n v="243"/>
    <x v="1"/>
    <d v="2016-07-08T00:00:00"/>
    <d v="2017-01-08T00:00:00"/>
    <x v="0"/>
    <d v="2016-07-29T11:09:50"/>
    <d v="2016-07-08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2"/>
    <n v="243"/>
    <x v="1"/>
    <d v="2016-07-08T00:00:00"/>
    <d v="2017-01-08T00:00:00"/>
    <x v="0"/>
    <d v="2016-07-29T11:09:50"/>
    <d v="2016-07-08T00:00:00"/>
    <n v="1"/>
  </r>
  <r>
    <s v="04.846.214/0001-34"/>
    <s v="C V TRANSPORTADORA LTDA - ME"/>
    <n v="1350"/>
    <x v="118"/>
    <s v="1993/1993"/>
    <s v="M.BENZ"/>
    <s v="O 371 R"/>
    <n v="1"/>
    <s v="Alexânia"/>
    <x v="2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0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1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1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2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0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1"/>
    <n v="2424"/>
    <x v="3"/>
    <d v="2016-10-13T00:00:00"/>
    <d v="2017-04-13T00:00:00"/>
    <x v="2"/>
    <d v="2016-10-28T10:34:08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2"/>
    <n v="2424"/>
    <x v="3"/>
    <d v="2016-10-13T00:00:00"/>
    <d v="2017-04-13T00:00:00"/>
    <x v="2"/>
    <d v="2016-10-28T10:34:08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0"/>
    <n v="2424"/>
    <x v="3"/>
    <d v="2016-10-13T00:00:00"/>
    <d v="2017-04-13T00:00:00"/>
    <x v="2"/>
    <d v="2016-10-28T10:34:08"/>
    <d v="2016-10-13T00:00:00"/>
    <n v="1"/>
  </r>
  <r>
    <s v="12.902.492/0001-90"/>
    <s v="DANIEL AGUIAR EIRELI - ME"/>
    <n v="2160"/>
    <x v="119"/>
    <s v="1993/1993"/>
    <s v="M.BENZ"/>
    <s v="O 371 RSD"/>
    <n v="0"/>
    <s v="Jataí"/>
    <x v="0"/>
    <n v="300"/>
    <x v="0"/>
    <d v="2016-04-06T00:00:00"/>
    <d v="2016-10-06T00:00:00"/>
    <x v="0"/>
    <d v="2016-08-01T13:55:40"/>
    <d v="2016-04-06T00:00:00"/>
    <n v="1"/>
  </r>
  <r>
    <s v="12.902.492/0001-90"/>
    <s v="DANIEL AGUIAR EIRELI - ME"/>
    <n v="2160"/>
    <x v="119"/>
    <s v="1993/1993"/>
    <s v="M.BENZ"/>
    <s v="O 371 RSD"/>
    <n v="0"/>
    <s v="Jataí"/>
    <x v="1"/>
    <n v="300"/>
    <x v="0"/>
    <d v="2016-04-06T00:00:00"/>
    <d v="2016-10-06T00:00:00"/>
    <x v="0"/>
    <d v="2016-08-01T13:55:40"/>
    <d v="2016-04-06T00:00:00"/>
    <n v="1"/>
  </r>
  <r>
    <s v="12.902.492/0001-90"/>
    <s v="DANIEL AGUIAR EIRELI - ME"/>
    <n v="2160"/>
    <x v="119"/>
    <s v="1993/1993"/>
    <s v="M.BENZ"/>
    <s v="O 371 RSD"/>
    <n v="0"/>
    <s v="Jataí"/>
    <x v="1"/>
    <n v="2313"/>
    <x v="1"/>
    <d v="2016-09-28T00:00:00"/>
    <d v="2017-03-28T00:00:00"/>
    <x v="0"/>
    <d v="2016-10-11T08:39:10"/>
    <d v="2016-09-28T00:00:00"/>
    <n v="1"/>
  </r>
  <r>
    <s v="12.902.492/0001-90"/>
    <s v="DANIEL AGUIAR EIRELI - ME"/>
    <n v="2160"/>
    <x v="119"/>
    <s v="1993/1993"/>
    <s v="M.BENZ"/>
    <s v="O 371 RSD"/>
    <n v="0"/>
    <s v="Jataí"/>
    <x v="0"/>
    <n v="2313"/>
    <x v="1"/>
    <d v="2016-09-28T00:00:00"/>
    <d v="2017-03-28T00:00:00"/>
    <x v="0"/>
    <d v="2016-10-11T08:39:10"/>
    <d v="2016-09-28T00:00:00"/>
    <n v="1"/>
  </r>
  <r>
    <s v="11.724.547/0001-56"/>
    <s v="COOP. DOS PREST. DE SERV. DE TRANSPORTES DE ITAPACI E REGIÃO"/>
    <n v="2090"/>
    <x v="120"/>
    <s v="1988/1989"/>
    <s v="M.BENZ"/>
    <s v="OF 1115"/>
    <n v="0"/>
    <s v="Itapaci"/>
    <x v="1"/>
    <n v="2400"/>
    <x v="1"/>
    <d v="2016-07-04T00:00:00"/>
    <d v="2017-01-04T00:00:00"/>
    <x v="0"/>
    <d v="2016-10-26T08:51:44"/>
    <d v="2016-07-04T00:00:00"/>
    <n v="1"/>
  </r>
  <r>
    <s v="22.301.054/0001-20"/>
    <s v="RC MONTEIRO - TRANSPORTES EIRELI - ME"/>
    <n v="2871"/>
    <x v="121"/>
    <s v="1991/1992"/>
    <s v="SCANIA"/>
    <s v="K 113 CL"/>
    <n v="1"/>
    <s v="Aurilândia"/>
    <x v="1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2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0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1"/>
    <n v="2504"/>
    <x v="1"/>
    <d v="2016-11-04T00:00:00"/>
    <d v="2017-05-04T00:00:00"/>
    <x v="0"/>
    <d v="2016-11-08T10:32:56"/>
    <d v="2016-11-04T00:00:00"/>
    <n v="1"/>
  </r>
  <r>
    <s v="22.301.054/0001-20"/>
    <s v="RC MONTEIRO - TRANSPORTES EIRELI - ME"/>
    <n v="2871"/>
    <x v="121"/>
    <s v="1991/1992"/>
    <s v="SCANIA"/>
    <s v="K 113 CL"/>
    <n v="1"/>
    <s v="Aurilândia"/>
    <x v="2"/>
    <n v="2504"/>
    <x v="1"/>
    <d v="2016-11-04T00:00:00"/>
    <d v="2017-05-04T00:00:00"/>
    <x v="0"/>
    <d v="2016-11-08T10:32:56"/>
    <d v="2016-11-04T00:00:00"/>
    <n v="1"/>
  </r>
  <r>
    <s v="22.301.054/0001-20"/>
    <s v="RC MONTEIRO - TRANSPORTES EIRELI - ME"/>
    <n v="2871"/>
    <x v="121"/>
    <s v="1991/1992"/>
    <s v="SCANIA"/>
    <s v="K 113 CL"/>
    <n v="1"/>
    <s v="Aurilândia"/>
    <x v="0"/>
    <n v="2504"/>
    <x v="1"/>
    <d v="2016-11-04T00:00:00"/>
    <d v="2017-05-04T00:00:00"/>
    <x v="0"/>
    <d v="2016-11-08T10:32:56"/>
    <d v="2016-11-04T00:00:00"/>
    <n v="1"/>
  </r>
  <r>
    <s v="03.230.246/0001-48"/>
    <s v="DIVINO ANTONIO NOGUEIRA - ME"/>
    <n v="1060"/>
    <x v="122"/>
    <s v="1992/1992"/>
    <s v="MBENZ"/>
    <s v="O 371 R"/>
    <n v="0"/>
    <s v="Goiatuba"/>
    <x v="0"/>
    <n v="78"/>
    <x v="3"/>
    <d v="2016-07-07T00:00:00"/>
    <d v="2017-01-07T00:00:00"/>
    <x v="0"/>
    <d v="2016-07-18T11:57:19"/>
    <d v="2016-07-07T00:00:00"/>
    <n v="1"/>
  </r>
  <r>
    <s v="03.230.246/0001-48"/>
    <s v="DIVINO ANTONIO NOGUEIRA - ME"/>
    <n v="1060"/>
    <x v="122"/>
    <s v="1992/1992"/>
    <s v="MBENZ"/>
    <s v="O 371 R"/>
    <n v="0"/>
    <s v="Goiatuba"/>
    <x v="1"/>
    <n v="78"/>
    <x v="3"/>
    <d v="2016-07-07T00:00:00"/>
    <d v="2017-01-07T00:00:00"/>
    <x v="0"/>
    <d v="2016-07-18T11:57:19"/>
    <d v="2016-07-07T00:00:00"/>
    <n v="1"/>
  </r>
  <r>
    <s v="03.230.246/0001-48"/>
    <s v="DIVINO ANTONIO NOGUEIRA - ME"/>
    <n v="1060"/>
    <x v="122"/>
    <s v="1992/1992"/>
    <s v="MBENZ"/>
    <s v="O 371 R"/>
    <n v="0"/>
    <s v="Goiatuba"/>
    <x v="0"/>
    <n v="2822"/>
    <x v="1"/>
    <d v="2016-12-26T00:00:00"/>
    <d v="2017-06-26T00:00:00"/>
    <x v="0"/>
    <d v="2016-12-29T16:39:10"/>
    <d v="2016-12-26T00:00:00"/>
    <n v="1"/>
  </r>
  <r>
    <s v="03.230.246/0001-48"/>
    <s v="DIVINO ANTONIO NOGUEIRA - ME"/>
    <n v="1060"/>
    <x v="122"/>
    <s v="1992/1992"/>
    <s v="MBENZ"/>
    <s v="O 371 R"/>
    <n v="0"/>
    <s v="Goiatuba"/>
    <x v="1"/>
    <n v="2822"/>
    <x v="1"/>
    <d v="2016-12-26T00:00:00"/>
    <d v="2017-06-26T00:00:00"/>
    <x v="0"/>
    <d v="2016-12-29T16:39:10"/>
    <d v="2016-12-26T00:00:00"/>
    <n v="1"/>
  </r>
  <r>
    <s v="19.583.151/0001-48"/>
    <s v="COOPERATIVA NORTE SUL DE TRANSPORTES DE GOIÁS"/>
    <n v="2602"/>
    <x v="123"/>
    <s v="1991/1992"/>
    <s v="MBENZ"/>
    <s v="OF 1318"/>
    <n v="1"/>
    <s v="Araçu"/>
    <x v="2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0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1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2"/>
    <n v="2787"/>
    <x v="1"/>
    <d v="2016-12-14T00:00:00"/>
    <d v="2017-06-14T00:00:00"/>
    <x v="1"/>
    <d v="2016-12-20T14:50:27"/>
    <d v="2016-12-14T00:00:00"/>
    <n v="1"/>
  </r>
  <r>
    <s v="19.583.151/0001-48"/>
    <s v="COOPERATIVA NORTE SUL DE TRANSPORTES DE GOIÁS"/>
    <n v="2602"/>
    <x v="123"/>
    <s v="1991/1992"/>
    <s v="MBENZ"/>
    <s v="OF 1318"/>
    <n v="1"/>
    <s v="Araçu"/>
    <x v="0"/>
    <n v="2787"/>
    <x v="1"/>
    <d v="2016-12-14T00:00:00"/>
    <d v="2017-06-14T00:00:00"/>
    <x v="1"/>
    <d v="2016-12-20T14:50:27"/>
    <d v="2016-12-14T00:00:00"/>
    <n v="1"/>
  </r>
  <r>
    <s v="19.583.151/0001-48"/>
    <s v="COOPERATIVA NORTE SUL DE TRANSPORTES DE GOIÁS"/>
    <n v="2602"/>
    <x v="123"/>
    <s v="1991/1992"/>
    <s v="MBENZ"/>
    <s v="OF 1318"/>
    <n v="1"/>
    <s v="Araçu"/>
    <x v="1"/>
    <n v="2787"/>
    <x v="1"/>
    <d v="2016-12-14T00:00:00"/>
    <d v="2017-06-14T00:00:00"/>
    <x v="1"/>
    <d v="2016-12-20T14:50:27"/>
    <d v="2016-12-14T00:00:00"/>
    <n v="1"/>
  </r>
  <r>
    <s v="11.609.342/0001-20"/>
    <s v="COOPERATIVA DE TRANSPORTES DE PASSAGEIROS E CARGAS DE SANTA HELENA DE GOIÁS E REGIÃO"/>
    <n v="2096"/>
    <x v="124"/>
    <s v="1991/1992"/>
    <s v="M.BENZ"/>
    <s v="OF 1315"/>
    <n v="0"/>
    <s v="Santo Antônio da Barra"/>
    <x v="1"/>
    <n v="238"/>
    <x v="1"/>
    <d v="2016-07-21T00:00:00"/>
    <d v="2017-01-21T00:00:00"/>
    <x v="0"/>
    <d v="2016-07-29T08:57:34"/>
    <d v="2016-07-21T00:00:00"/>
    <n v="1"/>
  </r>
  <r>
    <s v="05.291.545/0001-18"/>
    <s v="CALCILANDIA MINERAÇAO LTDA"/>
    <n v="2564"/>
    <x v="125"/>
    <s v="1988/1988"/>
    <s v="M.BENZ"/>
    <s v="OF 1315"/>
    <n v="0"/>
    <s v="Goiânia"/>
    <x v="3"/>
    <n v="1383"/>
    <x v="3"/>
    <d v="2016-04-15T00:00:00"/>
    <d v="2016-10-15T00:00:00"/>
    <x v="0"/>
    <d v="2016-09-05T09:47:48"/>
    <d v="2016-04-15T00:00:00"/>
    <n v="1"/>
  </r>
  <r>
    <s v="05.291.545/0001-18"/>
    <s v="CALCILANDIA MINERAÇAO LTDA"/>
    <n v="2564"/>
    <x v="125"/>
    <s v="1988/1988"/>
    <s v="M.BENZ"/>
    <s v="OF 1315"/>
    <n v="0"/>
    <s v="Goiânia"/>
    <x v="3"/>
    <n v="2322"/>
    <x v="1"/>
    <d v="2016-10-11T00:00:00"/>
    <d v="2017-04-11T00:00:00"/>
    <x v="0"/>
    <d v="2016-10-13T17:04:09"/>
    <d v="2016-10-11T00:00:00"/>
    <n v="1"/>
  </r>
  <r>
    <s v="08.680.677/0001-20"/>
    <s v="ARICELMA BATISTA DE OLIVEIRA RIBEIRO"/>
    <n v="1641"/>
    <x v="126"/>
    <s v="1994/1994"/>
    <s v="M.BENZ"/>
    <s v="OF 1318"/>
    <n v="0"/>
    <s v="Anicuns"/>
    <x v="1"/>
    <n v="1493"/>
    <x v="0"/>
    <d v="2016-04-01T00:00:00"/>
    <d v="2016-10-01T00:00:00"/>
    <x v="0"/>
    <d v="2016-09-12T17:02:15"/>
    <d v="2016-04-01T00:00:00"/>
    <n v="1"/>
  </r>
  <r>
    <s v="00.512.134/0001-91"/>
    <s v="VIACAO MODELO LTDA - EPP"/>
    <n v="1171"/>
    <x v="127"/>
    <s v="1995/1995"/>
    <s v="SCANIA"/>
    <s v="K113 TL 6X2 360"/>
    <n v="0"/>
    <s v="Santa Helena de Goiás"/>
    <x v="0"/>
    <n v="708"/>
    <x v="3"/>
    <d v="2016-03-17T00:00:00"/>
    <d v="2016-09-17T00:00:00"/>
    <x v="0"/>
    <d v="2016-08-09T17:41:15"/>
    <d v="2016-03-17T00:00:00"/>
    <n v="1"/>
  </r>
  <r>
    <s v="00.512.134/0001-91"/>
    <s v="VIACAO MODELO LTDA - EPP"/>
    <n v="1171"/>
    <x v="127"/>
    <s v="1995/1995"/>
    <s v="SCANIA"/>
    <s v="K113 TL 6X2 360"/>
    <n v="0"/>
    <s v="Santa Helena de Goiás"/>
    <x v="1"/>
    <n v="708"/>
    <x v="3"/>
    <d v="2016-03-17T00:00:00"/>
    <d v="2016-09-17T00:00:00"/>
    <x v="0"/>
    <d v="2016-08-09T17:41:15"/>
    <d v="2016-03-17T00:00:00"/>
    <n v="1"/>
  </r>
  <r>
    <s v="00.512.134/0001-91"/>
    <s v="VIACAO MODELO LTDA - EPP"/>
    <n v="1171"/>
    <x v="127"/>
    <s v="1995/1995"/>
    <s v="SCANIA"/>
    <s v="K113 TL 6X2 360"/>
    <n v="0"/>
    <s v="Santa Helena de Goiás"/>
    <x v="0"/>
    <n v="1467"/>
    <x v="1"/>
    <d v="2016-09-13T00:00:00"/>
    <d v="2017-03-13T00:00:00"/>
    <x v="0"/>
    <d v="2016-09-12T09:25:08"/>
    <d v="2016-09-13T00:00:00"/>
    <n v="1"/>
  </r>
  <r>
    <s v="00.512.134/0001-91"/>
    <s v="VIACAO MODELO LTDA - EPP"/>
    <n v="1171"/>
    <x v="127"/>
    <s v="1995/1995"/>
    <s v="SCANIA"/>
    <s v="K113 TL 6X2 360"/>
    <n v="0"/>
    <s v="Santa Helena de Goiás"/>
    <x v="1"/>
    <n v="1467"/>
    <x v="1"/>
    <d v="2016-09-13T00:00:00"/>
    <d v="2017-03-13T00:00:00"/>
    <x v="0"/>
    <d v="2016-09-12T09:25:08"/>
    <d v="2016-09-13T00:00:00"/>
    <n v="1"/>
  </r>
  <r>
    <s v="11.061.776/0001-38"/>
    <s v="KANEKO FILHO TRANSPORTES E TURISMO LTDA - ME"/>
    <n v="2503"/>
    <x v="128"/>
    <s v="1990/1990"/>
    <s v="M.BENZ"/>
    <s v="O 371 R"/>
    <n v="0"/>
    <s v="Goiânia"/>
    <x v="0"/>
    <n v="673"/>
    <x v="0"/>
    <d v="2016-04-12T00:00:00"/>
    <d v="2016-10-12T00:00:00"/>
    <x v="0"/>
    <d v="2016-08-09T11:45:49"/>
    <d v="2016-04-12T00:00:00"/>
    <n v="1"/>
  </r>
  <r>
    <s v="11.061.776/0001-38"/>
    <s v="KANEKO FILHO TRANSPORTES E TURISMO LTDA - ME"/>
    <n v="2503"/>
    <x v="128"/>
    <s v="1990/1990"/>
    <s v="M.BENZ"/>
    <s v="O 371 R"/>
    <n v="0"/>
    <s v="Goiânia"/>
    <x v="1"/>
    <n v="673"/>
    <x v="0"/>
    <d v="2016-04-12T00:00:00"/>
    <d v="2016-10-12T00:00:00"/>
    <x v="0"/>
    <d v="2016-08-09T11:45:49"/>
    <d v="2016-04-12T00:00:00"/>
    <n v="1"/>
  </r>
  <r>
    <s v="18.209.294/0001-21"/>
    <s v="B. V. CABRAL - TRANSPORTES"/>
    <n v="2500"/>
    <x v="129"/>
    <s v="1993/1993"/>
    <s v="M.BENZ"/>
    <s v="O 371 R"/>
    <n v="0"/>
    <s v="Santa Helena de Goiás"/>
    <x v="0"/>
    <n v="312"/>
    <x v="1"/>
    <d v="2016-07-21T00:00:00"/>
    <d v="2017-01-21T00:00:00"/>
    <x v="0"/>
    <d v="2016-08-01T15:24:20"/>
    <d v="2016-07-21T00:00:00"/>
    <n v="1"/>
  </r>
  <r>
    <s v="18.209.294/0001-21"/>
    <s v="B. V. CABRAL - TRANSPORTES"/>
    <n v="2500"/>
    <x v="129"/>
    <s v="1993/1993"/>
    <s v="M.BENZ"/>
    <s v="O 371 R"/>
    <n v="0"/>
    <s v="Santa Helena de Goiás"/>
    <x v="1"/>
    <n v="312"/>
    <x v="1"/>
    <d v="2016-07-21T00:00:00"/>
    <d v="2017-01-21T00:00:00"/>
    <x v="0"/>
    <d v="2016-08-01T15:24:20"/>
    <d v="2016-07-21T00:00:00"/>
    <n v="1"/>
  </r>
  <r>
    <s v="37.374.311/0001-20"/>
    <s v="TRANSPORTE E TURISMO GOBRAZ LTDA - ME"/>
    <n v="2339"/>
    <x v="130"/>
    <s v="1992/1993"/>
    <s v="M.BENZ"/>
    <s v="O 371 RS"/>
    <n v="0"/>
    <s v="Senador Canedo"/>
    <x v="1"/>
    <n v="669"/>
    <x v="1"/>
    <d v="2016-07-12T00:00:00"/>
    <d v="2017-01-12T00:00:00"/>
    <x v="0"/>
    <d v="2016-08-09T11:00:55"/>
    <d v="2016-07-12T00:00:00"/>
    <n v="1"/>
  </r>
  <r>
    <s v="37.374.311/0001-20"/>
    <s v="TRANSPORTE E TURISMO GOBRAZ LTDA - ME"/>
    <n v="2339"/>
    <x v="130"/>
    <s v="1992/1993"/>
    <s v="M.BENZ"/>
    <s v="O 371 RS"/>
    <n v="0"/>
    <s v="Senador Canedo"/>
    <x v="0"/>
    <n v="669"/>
    <x v="1"/>
    <d v="2016-07-12T00:00:00"/>
    <d v="2017-01-12T00:00:00"/>
    <x v="0"/>
    <d v="2016-08-09T11:00:55"/>
    <d v="2016-07-12T00:00:00"/>
    <n v="1"/>
  </r>
  <r>
    <s v="10.242.087/0001-67"/>
    <s v="ANDRE TRANSPORTE TURISMO LTDA"/>
    <n v="1877"/>
    <x v="131"/>
    <s v="1995/1995"/>
    <s v="MBENZ"/>
    <s v="O 400 RSE PL"/>
    <n v="1"/>
    <s v="Itaberaí"/>
    <x v="0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1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2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0"/>
    <n v="921"/>
    <x v="1"/>
    <d v="2016-08-03T00:00:00"/>
    <d v="2017-02-03T00:00:00"/>
    <x v="0"/>
    <d v="2016-08-16T10:33:12"/>
    <d v="2016-08-03T00:00:00"/>
    <n v="1"/>
  </r>
  <r>
    <s v="10.242.087/0001-67"/>
    <s v="ANDRE TRANSPORTE TURISMO LTDA"/>
    <n v="1877"/>
    <x v="131"/>
    <s v="1995/1995"/>
    <s v="MBENZ"/>
    <s v="O 400 RSE PL"/>
    <n v="1"/>
    <s v="Itaberaí"/>
    <x v="1"/>
    <n v="921"/>
    <x v="1"/>
    <d v="2016-08-03T00:00:00"/>
    <d v="2017-02-03T00:00:00"/>
    <x v="0"/>
    <d v="2016-08-16T10:33:12"/>
    <d v="2016-08-03T00:00:00"/>
    <n v="1"/>
  </r>
  <r>
    <s v="10.242.087/0001-67"/>
    <s v="ANDRE TRANSPORTE TURISMO LTDA"/>
    <n v="1877"/>
    <x v="131"/>
    <s v="1995/1995"/>
    <s v="MBENZ"/>
    <s v="O 400 RSE PL"/>
    <n v="1"/>
    <s v="Itaberaí"/>
    <x v="2"/>
    <n v="921"/>
    <x v="1"/>
    <d v="2016-08-03T00:00:00"/>
    <d v="2017-02-03T00:00:00"/>
    <x v="0"/>
    <d v="2016-08-16T10:33:12"/>
    <d v="2016-08-03T00:00:00"/>
    <n v="1"/>
  </r>
  <r>
    <s v="06.157.920/0001-02"/>
    <s v="DTT TRANSPORTES E TURISMO LTDA - ME"/>
    <n v="1896"/>
    <x v="132"/>
    <s v="1983/1983"/>
    <s v="M.BENZ"/>
    <s v="O 364 13R"/>
    <n v="0"/>
    <s v="Aparecida de Goiânia"/>
    <x v="0"/>
    <n v="16"/>
    <x v="1"/>
    <d v="2016-07-05T00:00:00"/>
    <d v="2017-01-05T00:00:00"/>
    <x v="0"/>
    <d v="2016-07-12T10:18:21"/>
    <d v="2016-07-05T00:00:00"/>
    <n v="1"/>
  </r>
  <r>
    <s v="06.157.920/0001-02"/>
    <s v="DTT TRANSPORTES E TURISMO LTDA - ME"/>
    <n v="1896"/>
    <x v="132"/>
    <s v="1983/1983"/>
    <s v="M.BENZ"/>
    <s v="O 364 13R"/>
    <n v="0"/>
    <s v="Aparecida de Goiânia"/>
    <x v="1"/>
    <n v="16"/>
    <x v="1"/>
    <d v="2016-07-05T00:00:00"/>
    <d v="2017-01-05T00:00:00"/>
    <x v="0"/>
    <d v="2016-07-12T10:18:21"/>
    <d v="2016-07-05T00:00:00"/>
    <n v="1"/>
  </r>
  <r>
    <s v="03.230.246/0001-48"/>
    <s v="DIVINO ANTONIO NOGUEIRA - ME"/>
    <n v="1060"/>
    <x v="133"/>
    <s v="1989/1989"/>
    <s v="M.BENZ"/>
    <s v="O 371 R"/>
    <n v="0"/>
    <s v="Goiatuba"/>
    <x v="0"/>
    <n v="161"/>
    <x v="3"/>
    <d v="2016-07-04T00:00:00"/>
    <d v="2017-01-04T00:00:00"/>
    <x v="0"/>
    <d v="2016-07-22T17:43:29"/>
    <d v="2016-07-04T00:00:00"/>
    <n v="1"/>
  </r>
  <r>
    <s v="03.230.246/0001-48"/>
    <s v="DIVINO ANTONIO NOGUEIRA - ME"/>
    <n v="1060"/>
    <x v="133"/>
    <s v="1989/1989"/>
    <s v="M.BENZ"/>
    <s v="O 371 R"/>
    <n v="0"/>
    <s v="Goiatuba"/>
    <x v="1"/>
    <n v="161"/>
    <x v="3"/>
    <d v="2016-07-04T00:00:00"/>
    <d v="2017-01-04T00:00:00"/>
    <x v="0"/>
    <d v="2016-07-22T17:43:29"/>
    <d v="2016-07-04T00:00:00"/>
    <n v="1"/>
  </r>
  <r>
    <s v="03.230.246/0001-48"/>
    <s v="DIVINO ANTONIO NOGUEIRA - ME"/>
    <n v="1060"/>
    <x v="133"/>
    <s v="1989/1989"/>
    <s v="M.BENZ"/>
    <s v="O 371 R"/>
    <n v="0"/>
    <s v="Goiatuba"/>
    <x v="0"/>
    <n v="2823"/>
    <x v="1"/>
    <d v="2016-12-26T00:00:00"/>
    <d v="2017-06-26T00:00:00"/>
    <x v="0"/>
    <d v="2016-12-29T16:41:05"/>
    <d v="2016-12-26T00:00:00"/>
    <n v="1"/>
  </r>
  <r>
    <s v="03.230.246/0001-48"/>
    <s v="DIVINO ANTONIO NOGUEIRA - ME"/>
    <n v="1060"/>
    <x v="133"/>
    <s v="1989/1989"/>
    <s v="M.BENZ"/>
    <s v="O 371 R"/>
    <n v="0"/>
    <s v="Goiatuba"/>
    <x v="1"/>
    <n v="2823"/>
    <x v="1"/>
    <d v="2016-12-26T00:00:00"/>
    <d v="2017-06-26T00:00:00"/>
    <x v="0"/>
    <d v="2016-12-29T16:41:05"/>
    <d v="2016-12-26T00:00:00"/>
    <n v="1"/>
  </r>
  <r>
    <s v="10.368.948/0001-58"/>
    <s v="COOPERATIVA DOS TRANSPORTADORES DE PASSAGEIROS DO ESTADO DE GOIÁS"/>
    <n v="1862"/>
    <x v="134"/>
    <s v="1982/1982"/>
    <s v="M.BENZ"/>
    <s v="O 364 11R"/>
    <n v="0"/>
    <s v="Nazário"/>
    <x v="0"/>
    <n v="174"/>
    <x v="1"/>
    <d v="2016-07-04T00:00:00"/>
    <d v="2017-01-04T00:00:00"/>
    <x v="0"/>
    <d v="2016-07-26T10:37:19"/>
    <d v="2016-07-04T00:00:00"/>
    <n v="1"/>
  </r>
  <r>
    <s v="10.368.948/0001-58"/>
    <s v="COOPERATIVA DOS TRANSPORTADORES DE PASSAGEIROS DO ESTADO DE GOIÁS"/>
    <n v="1862"/>
    <x v="134"/>
    <s v="1982/1982"/>
    <s v="M.BENZ"/>
    <s v="O 364 11R"/>
    <n v="0"/>
    <s v="Nazário"/>
    <x v="1"/>
    <n v="174"/>
    <x v="1"/>
    <d v="2016-07-04T00:00:00"/>
    <d v="2017-01-04T00:00:00"/>
    <x v="0"/>
    <d v="2016-07-26T10:37:19"/>
    <d v="2016-07-04T00:00:00"/>
    <n v="1"/>
  </r>
  <r>
    <s v="10.242.087/0001-67"/>
    <s v="ANDRE TRANSPORTE TURISMO LTDA"/>
    <n v="1877"/>
    <x v="135"/>
    <s v="1995/1995"/>
    <s v="M.BENZ"/>
    <s v="O 400 RSE PL"/>
    <n v="1"/>
    <s v="Itaberaí"/>
    <x v="0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1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2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2"/>
    <n v="2412"/>
    <x v="1"/>
    <d v="2016-10-13T00:00:00"/>
    <d v="2017-04-13T00:00:00"/>
    <x v="0"/>
    <d v="2016-10-27T10:42:19"/>
    <d v="2016-10-13T00:00:00"/>
    <n v="1"/>
  </r>
  <r>
    <s v="10.242.087/0001-67"/>
    <s v="ANDRE TRANSPORTE TURISMO LTDA"/>
    <n v="1877"/>
    <x v="135"/>
    <s v="1995/1995"/>
    <s v="M.BENZ"/>
    <s v="O 400 RSE PL"/>
    <n v="1"/>
    <s v="Itaberaí"/>
    <x v="0"/>
    <n v="2412"/>
    <x v="1"/>
    <d v="2016-10-13T00:00:00"/>
    <d v="2017-04-13T00:00:00"/>
    <x v="0"/>
    <d v="2016-10-27T10:42:19"/>
    <d v="2016-10-13T00:00:00"/>
    <n v="1"/>
  </r>
  <r>
    <s v="10.242.087/0001-67"/>
    <s v="ANDRE TRANSPORTE TURISMO LTDA"/>
    <n v="1877"/>
    <x v="135"/>
    <s v="1995/1995"/>
    <s v="M.BENZ"/>
    <s v="O 400 RSE PL"/>
    <n v="1"/>
    <s v="Itaberaí"/>
    <x v="1"/>
    <n v="2412"/>
    <x v="1"/>
    <d v="2016-10-13T00:00:00"/>
    <d v="2017-04-13T00:00:00"/>
    <x v="0"/>
    <d v="2016-10-27T10:42:19"/>
    <d v="2016-10-13T00:00:00"/>
    <n v="1"/>
  </r>
  <r>
    <s v="07.211.102/0001-03"/>
    <s v="BOOMERANG TUR LTDA - ME"/>
    <n v="1443"/>
    <x v="136"/>
    <s v="1995/1996"/>
    <s v="MARCOPOLO"/>
    <s v="O 400 RSE PL"/>
    <n v="1"/>
    <s v="Itapuranga"/>
    <x v="0"/>
    <n v="471"/>
    <x v="1"/>
    <d v="2016-07-22T00:00:00"/>
    <d v="2017-01-22T00:00:00"/>
    <x v="0"/>
    <d v="2016-08-04T07:23:43"/>
    <d v="2016-07-22T00:00:00"/>
    <n v="1"/>
  </r>
  <r>
    <s v="07.211.102/0001-03"/>
    <s v="BOOMERANG TUR LTDA - ME"/>
    <n v="1443"/>
    <x v="136"/>
    <s v="1995/1996"/>
    <s v="MARCOPOLO"/>
    <s v="O 400 RSE PL"/>
    <n v="1"/>
    <s v="Itapuranga"/>
    <x v="1"/>
    <n v="471"/>
    <x v="1"/>
    <d v="2016-07-22T00:00:00"/>
    <d v="2017-01-22T00:00:00"/>
    <x v="0"/>
    <d v="2016-08-04T07:23:43"/>
    <d v="2016-07-22T00:00:00"/>
    <n v="1"/>
  </r>
  <r>
    <s v="07.211.102/0001-03"/>
    <s v="BOOMERANG TUR LTDA - ME"/>
    <n v="1443"/>
    <x v="136"/>
    <s v="1995/1996"/>
    <s v="MARCOPOLO"/>
    <s v="O 400 RSE PL"/>
    <n v="1"/>
    <s v="Itapuranga"/>
    <x v="2"/>
    <n v="471"/>
    <x v="1"/>
    <d v="2016-07-22T00:00:00"/>
    <d v="2017-01-22T00:00:00"/>
    <x v="0"/>
    <d v="2016-08-04T07:23:43"/>
    <d v="2016-07-22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0"/>
    <n v="2009"/>
    <x v="1"/>
    <d v="2016-07-29T00:00:00"/>
    <d v="2017-01-29T00:00:00"/>
    <x v="0"/>
    <d v="2016-09-27T09:22:32"/>
    <d v="2016-07-29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1"/>
    <n v="2009"/>
    <x v="1"/>
    <d v="2016-07-29T00:00:00"/>
    <d v="2017-01-29T00:00:00"/>
    <x v="0"/>
    <d v="2016-09-27T09:22:32"/>
    <d v="2016-07-29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2"/>
    <n v="2009"/>
    <x v="1"/>
    <d v="2016-07-29T00:00:00"/>
    <d v="2017-01-29T00:00:00"/>
    <x v="0"/>
    <d v="2016-09-27T09:22:32"/>
    <d v="2016-07-29T00:00:00"/>
    <n v="1"/>
  </r>
  <r>
    <s v="24.027.275/0001-87"/>
    <s v="HELIO VITAL DA SILVA FILHO EIRELI - ME"/>
    <n v="2859"/>
    <x v="138"/>
    <s v="1995/1996"/>
    <s v="VW"/>
    <s v="16.180 CO"/>
    <n v="0"/>
    <s v="Anicuns"/>
    <x v="1"/>
    <n v="761"/>
    <x v="1"/>
    <d v="2016-08-03T00:00:00"/>
    <d v="2017-02-03T00:00:00"/>
    <x v="0"/>
    <d v="2016-08-10T14:36:33"/>
    <d v="2016-08-03T00:00:00"/>
    <n v="1"/>
  </r>
  <r>
    <s v="03.230.246/0001-48"/>
    <s v="DIVINO ANTONIO NOGUEIRA - ME"/>
    <n v="1060"/>
    <x v="139"/>
    <s v="1991/1991"/>
    <s v="MBENZ"/>
    <s v="O 371 R"/>
    <n v="0"/>
    <s v="Goiatuba"/>
    <x v="0"/>
    <n v="2381"/>
    <x v="1"/>
    <d v="2016-10-13T00:00:00"/>
    <d v="2017-04-13T00:00:00"/>
    <x v="1"/>
    <d v="2016-10-20T15:21:35"/>
    <d v="2016-10-13T00:00:00"/>
    <n v="1"/>
  </r>
  <r>
    <s v="03.230.246/0001-48"/>
    <s v="DIVINO ANTONIO NOGUEIRA - ME"/>
    <n v="1060"/>
    <x v="139"/>
    <s v="1991/1991"/>
    <s v="MBENZ"/>
    <s v="O 371 R"/>
    <n v="0"/>
    <s v="Goiatuba"/>
    <x v="1"/>
    <n v="2381"/>
    <x v="1"/>
    <d v="2016-10-13T00:00:00"/>
    <d v="2017-04-13T00:00:00"/>
    <x v="1"/>
    <d v="2016-10-20T15:21:35"/>
    <d v="2016-10-13T00:00:00"/>
    <n v="1"/>
  </r>
  <r>
    <s v="04.684.143/0001-10"/>
    <s v="ADENACI JUNIOR BORGES E CIA LTDA - ME"/>
    <n v="1070"/>
    <x v="140"/>
    <s v="1995/1995"/>
    <s v="M.BENZ"/>
    <s v="O 400 R"/>
    <n v="0"/>
    <s v="Goiatuba"/>
    <x v="1"/>
    <n v="746"/>
    <x v="3"/>
    <d v="2016-04-18T00:00:00"/>
    <d v="2016-10-18T00:00:00"/>
    <x v="0"/>
    <d v="2016-08-10T10:20:59"/>
    <d v="2016-04-18T00:00:00"/>
    <n v="1"/>
  </r>
  <r>
    <s v="04.684.143/0001-10"/>
    <s v="ADENACI JUNIOR BORGES E CIA LTDA - ME"/>
    <n v="1070"/>
    <x v="140"/>
    <s v="1995/1995"/>
    <s v="M.BENZ"/>
    <s v="O 400 R"/>
    <n v="0"/>
    <s v="Goiatuba"/>
    <x v="1"/>
    <n v="2344"/>
    <x v="1"/>
    <d v="2016-10-07T00:00:00"/>
    <d v="2017-04-07T00:00:00"/>
    <x v="0"/>
    <d v="2016-10-18T10:19:15"/>
    <d v="2016-10-07T00:00:00"/>
    <n v="1"/>
  </r>
  <r>
    <s v="16.722.300/0001-14"/>
    <s v="CESARIO DA SILVA &amp; ALMEIDA LTDA - ME"/>
    <n v="2378"/>
    <x v="141"/>
    <s v="1992/1992"/>
    <s v="MBENZ"/>
    <s v="O 371 R"/>
    <n v="0"/>
    <s v="Santa Fé de Goiás"/>
    <x v="1"/>
    <n v="2730"/>
    <x v="1"/>
    <d v="2016-12-19T00:00:00"/>
    <d v="2017-06-19T00:00:00"/>
    <x v="0"/>
    <d v="2016-12-08T18:41:08"/>
    <d v="2016-12-19T00:00:00"/>
    <n v="1"/>
  </r>
  <r>
    <s v="16.722.300/0001-14"/>
    <s v="CESARIO DA SILVA &amp; ALMEIDA LTDA - ME"/>
    <n v="2378"/>
    <x v="141"/>
    <s v="1992/1992"/>
    <s v="MBENZ"/>
    <s v="O 371 R"/>
    <n v="0"/>
    <s v="Santa Fé de Goiás"/>
    <x v="0"/>
    <n v="2730"/>
    <x v="1"/>
    <d v="2016-12-19T00:00:00"/>
    <d v="2017-06-19T00:00:00"/>
    <x v="0"/>
    <d v="2016-12-08T18:41:08"/>
    <d v="2016-12-19T00:00:00"/>
    <n v="1"/>
  </r>
  <r>
    <s v="11.724.547/0001-56"/>
    <s v="COOP. DOS PREST. DE SERV. DE TRANSPORTES DE ITAPACI E REGIÃO"/>
    <n v="2090"/>
    <x v="142"/>
    <s v="1992/1992"/>
    <s v="M.BENZ"/>
    <s v="OF 1318"/>
    <n v="0"/>
    <s v="Itapaci"/>
    <x v="1"/>
    <n v="2212"/>
    <x v="0"/>
    <d v="2016-04-11T00:00:00"/>
    <d v="2016-10-11T00:00:00"/>
    <x v="0"/>
    <d v="2016-09-30T10:42:35"/>
    <d v="2016-04-11T00:00:00"/>
    <n v="1"/>
  </r>
  <r>
    <s v="07.931.735/0001-88"/>
    <s v="ATS TRANSPORTE E TURISMO DE CATALÃO LTDA - ME"/>
    <n v="1573"/>
    <x v="143"/>
    <s v="1993/1993"/>
    <s v="M.BENZ"/>
    <s v="O 371 R"/>
    <n v="0"/>
    <s v="Catalão"/>
    <x v="0"/>
    <n v="203"/>
    <x v="1"/>
    <d v="2016-07-19T00:00:00"/>
    <d v="2017-01-19T00:00:00"/>
    <x v="0"/>
    <d v="2016-07-28T09:43:43"/>
    <d v="2016-07-19T00:00:00"/>
    <n v="1"/>
  </r>
  <r>
    <s v="07.931.735/0001-88"/>
    <s v="ATS TRANSPORTE E TURISMO DE CATALÃO LTDA - ME"/>
    <n v="1573"/>
    <x v="143"/>
    <s v="1993/1993"/>
    <s v="M.BENZ"/>
    <s v="O 371 R"/>
    <n v="0"/>
    <s v="Catalão"/>
    <x v="1"/>
    <n v="203"/>
    <x v="1"/>
    <d v="2016-07-19T00:00:00"/>
    <d v="2017-01-19T00:00:00"/>
    <x v="0"/>
    <d v="2016-07-28T09:43:43"/>
    <d v="2016-07-19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0"/>
    <n v="1213"/>
    <x v="1"/>
    <d v="2016-08-08T00:00:00"/>
    <d v="2017-02-08T00:00:00"/>
    <x v="1"/>
    <d v="2016-08-26T15:55:45"/>
    <d v="2016-08-08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1"/>
    <n v="1213"/>
    <x v="1"/>
    <d v="2016-08-08T00:00:00"/>
    <d v="2017-02-08T00:00:00"/>
    <x v="1"/>
    <d v="2016-08-26T15:55:45"/>
    <d v="2016-08-08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2"/>
    <n v="1213"/>
    <x v="1"/>
    <d v="2016-08-08T00:00:00"/>
    <d v="2017-02-08T00:00:00"/>
    <x v="1"/>
    <d v="2016-08-26T15:55:45"/>
    <d v="2016-08-08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0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1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2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0"/>
    <n v="2413"/>
    <x v="1"/>
    <d v="2016-10-10T00:00:00"/>
    <d v="2017-04-10T00:00:00"/>
    <x v="0"/>
    <d v="2016-10-27T10:48:32"/>
    <d v="2016-10-10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1"/>
    <n v="2413"/>
    <x v="1"/>
    <d v="2016-10-10T00:00:00"/>
    <d v="2017-04-10T00:00:00"/>
    <x v="0"/>
    <d v="2016-10-27T10:48:32"/>
    <d v="2016-10-10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2"/>
    <n v="2413"/>
    <x v="1"/>
    <d v="2016-10-10T00:00:00"/>
    <d v="2017-04-10T00:00:00"/>
    <x v="0"/>
    <d v="2016-10-27T10:48:32"/>
    <d v="2016-10-10T00:00:00"/>
    <n v="1"/>
  </r>
  <r>
    <s v="09.515.659/0001-55"/>
    <s v="DARLAN BESSA AMORIM &amp; CIA. LTDA. - ME"/>
    <n v="1884"/>
    <x v="146"/>
    <s v="2008/2008"/>
    <s v="M.BENZ"/>
    <s v="OF1418 NEOBUS MEGA"/>
    <n v="0"/>
    <s v="Joviânia"/>
    <x v="1"/>
    <n v="1385"/>
    <x v="0"/>
    <s v="0216-03-07 00:00:00"/>
    <s v="0217-03-07 00:00:00"/>
    <x v="0"/>
    <d v="2016-09-05T10:30:15"/>
    <s v="0216-03-07 00:00:00"/>
    <n v="1"/>
  </r>
  <r>
    <s v="09.515.659/0001-55"/>
    <s v="DARLAN BESSA AMORIM &amp; CIA. LTDA. - ME"/>
    <n v="1884"/>
    <x v="146"/>
    <s v="2008/2008"/>
    <s v="M.BENZ"/>
    <s v="OF1418 NEOBUS MEGA"/>
    <n v="0"/>
    <s v="Joviânia"/>
    <x v="1"/>
    <n v="2511"/>
    <x v="1"/>
    <d v="2016-03-07T00:00:00"/>
    <d v="2017-03-07T00:00:00"/>
    <x v="2"/>
    <d v="2016-11-09T08:51:42"/>
    <d v="2016-03-07T00:00:00"/>
    <n v="1"/>
  </r>
  <r>
    <s v="48.708.267/0015-60"/>
    <s v="NARDINI AGROINDUSTRIAL LTDA"/>
    <n v="2154"/>
    <x v="147"/>
    <s v="1993/1994"/>
    <s v="M.BENZ"/>
    <s v="OF 1318"/>
    <n v="0"/>
    <s v="Aporé"/>
    <x v="3"/>
    <n v="2434"/>
    <x v="1"/>
    <d v="2016-09-02T00:00:00"/>
    <d v="2017-03-02T00:00:00"/>
    <x v="0"/>
    <d v="2016-10-28T16:15:45"/>
    <d v="2016-09-02T00:00:00"/>
    <n v="1"/>
  </r>
  <r>
    <s v="05.649.435/0001-85"/>
    <s v="UNIAO TRANSPORTES E EXCURSÕES LTDA - ME"/>
    <n v="1286"/>
    <x v="148"/>
    <s v="1992/1993"/>
    <s v="MBENZ"/>
    <s v="O 371 RS"/>
    <n v="1"/>
    <s v="Goiatuba"/>
    <x v="0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1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2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2"/>
    <n v="910"/>
    <x v="1"/>
    <d v="2016-08-02T00:00:00"/>
    <d v="2017-02-02T00:00:00"/>
    <x v="0"/>
    <d v="2016-08-16T09:33:48"/>
    <d v="2016-08-02T00:00:00"/>
    <n v="1"/>
  </r>
  <r>
    <s v="05.649.435/0001-85"/>
    <s v="UNIAO TRANSPORTES E EXCURSÕES LTDA - ME"/>
    <n v="1286"/>
    <x v="148"/>
    <s v="1992/1993"/>
    <s v="MBENZ"/>
    <s v="O 371 RS"/>
    <n v="1"/>
    <s v="Goiatuba"/>
    <x v="0"/>
    <n v="910"/>
    <x v="1"/>
    <d v="2016-08-02T00:00:00"/>
    <d v="2017-02-02T00:00:00"/>
    <x v="0"/>
    <d v="2016-08-16T09:33:48"/>
    <d v="2016-08-02T00:00:00"/>
    <n v="1"/>
  </r>
  <r>
    <s v="05.649.435/0001-85"/>
    <s v="UNIAO TRANSPORTES E EXCURSÕES LTDA - ME"/>
    <n v="1286"/>
    <x v="148"/>
    <s v="1992/1993"/>
    <s v="MBENZ"/>
    <s v="O 371 RS"/>
    <n v="1"/>
    <s v="Goiatuba"/>
    <x v="1"/>
    <n v="910"/>
    <x v="1"/>
    <d v="2016-08-02T00:00:00"/>
    <d v="2017-02-02T00:00:00"/>
    <x v="0"/>
    <d v="2016-08-16T09:33:48"/>
    <d v="2016-08-02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0"/>
    <n v="448"/>
    <x v="0"/>
    <d v="2016-02-16T00:00:00"/>
    <d v="2016-08-16T00:00:00"/>
    <x v="0"/>
    <d v="2016-08-03T14:22:20"/>
    <d v="2016-02-16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1"/>
    <n v="448"/>
    <x v="0"/>
    <d v="2016-02-16T00:00:00"/>
    <d v="2016-08-16T00:00:00"/>
    <x v="0"/>
    <d v="2016-08-03T14:22:20"/>
    <d v="2016-02-16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0"/>
    <n v="1053"/>
    <x v="1"/>
    <d v="2016-08-23T00:00:00"/>
    <d v="2017-02-23T00:00:00"/>
    <x v="0"/>
    <d v="2016-08-22T11:06:56"/>
    <d v="2016-08-23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1"/>
    <n v="1053"/>
    <x v="1"/>
    <d v="2016-08-23T00:00:00"/>
    <d v="2017-02-23T00:00:00"/>
    <x v="0"/>
    <d v="2016-08-22T11:06:56"/>
    <d v="2016-08-23T00:00:00"/>
    <n v="1"/>
  </r>
  <r>
    <s v="00.359.093/0001-45"/>
    <s v="MATEUS CORREA DE AQUINO - ME"/>
    <n v="2129"/>
    <x v="150"/>
    <s v="1989/1989"/>
    <s v="I"/>
    <s v="PROTOTIPO"/>
    <n v="1"/>
    <s v="São Luís de Montes Belos"/>
    <x v="0"/>
    <n v="1190"/>
    <x v="1"/>
    <d v="2016-08-26T00:00:00"/>
    <d v="2017-02-26T00:00:00"/>
    <x v="0"/>
    <d v="2016-08-26T10:26:19"/>
    <d v="2016-08-26T00:00:00"/>
    <n v="1"/>
  </r>
  <r>
    <s v="00.359.093/0001-45"/>
    <s v="MATEUS CORREA DE AQUINO - ME"/>
    <n v="2129"/>
    <x v="150"/>
    <s v="1989/1989"/>
    <s v="I"/>
    <s v="PROTOTIPO"/>
    <n v="1"/>
    <s v="São Luís de Montes Belos"/>
    <x v="1"/>
    <n v="1190"/>
    <x v="1"/>
    <d v="2016-08-26T00:00:00"/>
    <d v="2017-02-26T00:00:00"/>
    <x v="0"/>
    <d v="2016-08-26T10:26:19"/>
    <d v="2016-08-26T00:00:00"/>
    <n v="1"/>
  </r>
  <r>
    <s v="00.359.093/0001-45"/>
    <s v="MATEUS CORREA DE AQUINO - ME"/>
    <n v="2129"/>
    <x v="150"/>
    <s v="1989/1989"/>
    <s v="I"/>
    <s v="PROTOTIPO"/>
    <n v="1"/>
    <s v="São Luís de Montes Belos"/>
    <x v="2"/>
    <n v="1190"/>
    <x v="1"/>
    <d v="2016-08-26T00:00:00"/>
    <d v="2017-02-26T00:00:00"/>
    <x v="0"/>
    <d v="2016-08-26T10:26:19"/>
    <d v="2016-08-26T00:00:00"/>
    <n v="1"/>
  </r>
  <r>
    <s v="18.209.294/0001-21"/>
    <s v="B. V. CABRAL - TRANSPORTES"/>
    <n v="2500"/>
    <x v="151"/>
    <s v="1993/1993"/>
    <s v="M.BENZ"/>
    <s v="OF 1618"/>
    <n v="0"/>
    <s v="Santa Helena de Goiás"/>
    <x v="0"/>
    <n v="2532"/>
    <x v="1"/>
    <d v="2016-11-08T00:00:00"/>
    <d v="2017-05-08T00:00:00"/>
    <x v="1"/>
    <d v="2016-11-10T11:55:59"/>
    <d v="2016-11-08T00:00:00"/>
    <n v="1"/>
  </r>
  <r>
    <s v="18.209.294/0001-21"/>
    <s v="B. V. CABRAL - TRANSPORTES"/>
    <n v="2500"/>
    <x v="151"/>
    <s v="1993/1993"/>
    <s v="M.BENZ"/>
    <s v="OF 1618"/>
    <n v="0"/>
    <s v="Santa Helena de Goiás"/>
    <x v="1"/>
    <n v="2532"/>
    <x v="1"/>
    <d v="2016-11-08T00:00:00"/>
    <d v="2017-05-08T00:00:00"/>
    <x v="1"/>
    <d v="2016-11-10T11:55:59"/>
    <d v="2016-11-08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0"/>
    <n v="201"/>
    <x v="1"/>
    <d v="2016-07-12T00:00:00"/>
    <d v="2017-01-12T00:00:00"/>
    <x v="0"/>
    <d v="2016-07-28T08:18:02"/>
    <d v="2016-07-12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1"/>
    <n v="201"/>
    <x v="1"/>
    <d v="2016-07-12T00:00:00"/>
    <d v="2017-01-12T00:00:00"/>
    <x v="0"/>
    <d v="2016-07-28T08:18:02"/>
    <d v="2016-07-12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2"/>
    <n v="201"/>
    <x v="1"/>
    <d v="2016-07-12T00:00:00"/>
    <d v="2017-01-12T00:00:00"/>
    <x v="0"/>
    <d v="2016-07-28T08:18:02"/>
    <d v="2016-07-12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0"/>
    <n v="1102"/>
    <x v="3"/>
    <d v="2016-05-11T00:00:00"/>
    <d v="2016-11-11T00:00:00"/>
    <x v="0"/>
    <d v="2016-08-23T15:38:19"/>
    <d v="2016-05-11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2"/>
    <n v="1102"/>
    <x v="3"/>
    <d v="2016-05-11T00:00:00"/>
    <d v="2016-11-11T00:00:00"/>
    <x v="0"/>
    <d v="2016-08-23T15:38:19"/>
    <d v="2016-05-11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2"/>
    <n v="2437"/>
    <x v="1"/>
    <d v="2016-10-25T00:00:00"/>
    <d v="2017-04-25T00:00:00"/>
    <x v="0"/>
    <d v="2016-10-28T16:34:36"/>
    <d v="2016-10-25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0"/>
    <n v="2437"/>
    <x v="1"/>
    <d v="2016-10-25T00:00:00"/>
    <d v="2017-04-25T00:00:00"/>
    <x v="0"/>
    <d v="2016-10-28T16:34:36"/>
    <d v="2016-10-25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0"/>
    <n v="483"/>
    <x v="1"/>
    <d v="2016-07-11T00:00:00"/>
    <d v="2017-01-11T00:00:00"/>
    <x v="0"/>
    <d v="2016-08-04T10:29:38"/>
    <d v="2016-07-11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1"/>
    <n v="483"/>
    <x v="1"/>
    <d v="2016-07-11T00:00:00"/>
    <d v="2017-01-11T00:00:00"/>
    <x v="0"/>
    <d v="2016-08-04T10:29:38"/>
    <d v="2016-07-11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2"/>
    <n v="483"/>
    <x v="1"/>
    <d v="2016-07-11T00:00:00"/>
    <d v="2017-01-11T00:00:00"/>
    <x v="0"/>
    <d v="2016-08-04T10:29:38"/>
    <d v="2016-07-11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1"/>
    <n v="208"/>
    <x v="1"/>
    <d v="2016-07-25T00:00:00"/>
    <d v="2017-01-25T00:00:00"/>
    <x v="0"/>
    <d v="2016-07-28T11:17:55"/>
    <d v="2016-07-25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2"/>
    <n v="208"/>
    <x v="1"/>
    <d v="2016-07-25T00:00:00"/>
    <d v="2017-01-25T00:00:00"/>
    <x v="0"/>
    <d v="2016-07-28T11:17:55"/>
    <d v="2016-07-25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0"/>
    <n v="208"/>
    <x v="1"/>
    <d v="2016-07-25T00:00:00"/>
    <d v="2017-01-25T00:00:00"/>
    <x v="0"/>
    <d v="2016-07-28T11:17:55"/>
    <d v="2016-07-25T00:00:00"/>
    <n v="1"/>
  </r>
  <r>
    <s v="11.724.547/0001-56"/>
    <s v="COOP. DOS PREST. DE SERV. DE TRANSPORTES DE ITAPACI E REGIÃO"/>
    <n v="2090"/>
    <x v="156"/>
    <s v="1993/1993"/>
    <s v="M.BENZ"/>
    <s v="OF 1315"/>
    <n v="0"/>
    <s v="Rubiataba"/>
    <x v="1"/>
    <n v="1581"/>
    <x v="1"/>
    <d v="2016-09-05T00:00:00"/>
    <d v="2017-03-05T00:00:00"/>
    <x v="1"/>
    <d v="2016-09-14T10:17:09"/>
    <d v="2016-09-05T00:00:00"/>
    <n v="1"/>
  </r>
  <r>
    <s v="11.724.547/0001-56"/>
    <s v="COOP. DOS PREST. DE SERV. DE TRANSPORTES DE ITAPACI E REGIÃO"/>
    <n v="2090"/>
    <x v="157"/>
    <s v="1993/1994"/>
    <s v="M.BENZ"/>
    <s v="OF 1318"/>
    <n v="0"/>
    <s v="Itapaci"/>
    <x v="1"/>
    <n v="2214"/>
    <x v="0"/>
    <d v="2016-04-11T00:00:00"/>
    <d v="2016-10-11T00:00:00"/>
    <x v="1"/>
    <d v="2016-09-30T10:50:59"/>
    <d v="2016-04-11T00:00:00"/>
    <n v="1"/>
  </r>
  <r>
    <s v="11.724.547/0001-56"/>
    <s v="COOP. DOS PREST. DE SERV. DE TRANSPORTES DE ITAPACI E REGIÃO"/>
    <n v="2090"/>
    <x v="157"/>
    <s v="1993/1994"/>
    <s v="M.BENZ"/>
    <s v="OF 1318"/>
    <n v="0"/>
    <s v="Itapaci"/>
    <x v="1"/>
    <n v="2393"/>
    <x v="1"/>
    <d v="2016-10-10T00:00:00"/>
    <d v="2017-04-10T00:00:00"/>
    <x v="0"/>
    <d v="2016-10-24T13:44:48"/>
    <d v="2016-10-10T00:00:00"/>
    <n v="1"/>
  </r>
  <r>
    <s v="11.724.547/0001-56"/>
    <s v="COOP. DOS PREST. DE SERV. DE TRANSPORTES DE ITAPACI E REGIÃO"/>
    <n v="2090"/>
    <x v="158"/>
    <s v="1993/1994"/>
    <s v="M.BENZ"/>
    <s v="OF 1318"/>
    <n v="0"/>
    <s v="Itapaci"/>
    <x v="1"/>
    <n v="2494"/>
    <x v="1"/>
    <d v="2016-11-07T00:00:00"/>
    <d v="2017-05-07T00:00:00"/>
    <x v="0"/>
    <d v="2016-11-07T10:34:29"/>
    <d v="2016-11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0"/>
    <n v="1357"/>
    <x v="0"/>
    <d v="2016-06-07T00:00:00"/>
    <d v="2016-12-07T00:00:00"/>
    <x v="1"/>
    <d v="2016-09-02T11:00:40"/>
    <d v="2016-06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1"/>
    <n v="1357"/>
    <x v="0"/>
    <d v="2016-06-07T00:00:00"/>
    <d v="2016-12-07T00:00:00"/>
    <x v="1"/>
    <d v="2016-09-02T11:00:40"/>
    <d v="2016-06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0"/>
    <n v="2814"/>
    <x v="1"/>
    <d v="2016-12-01T00:00:00"/>
    <d v="2017-06-01T00:00:00"/>
    <x v="0"/>
    <d v="2016-12-26T15:40:13"/>
    <d v="2016-12-01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1"/>
    <n v="2814"/>
    <x v="1"/>
    <d v="2016-12-01T00:00:00"/>
    <d v="2017-06-01T00:00:00"/>
    <x v="0"/>
    <d v="2016-12-26T15:40:13"/>
    <d v="2016-12-01T00:00:00"/>
    <n v="1"/>
  </r>
  <r>
    <s v="22.494.495/0001-95"/>
    <s v="J.A. TRANSPORTES E LOCAÇÃO N. C. LTDA - ME"/>
    <n v="2847"/>
    <x v="160"/>
    <s v="1996/1996"/>
    <s v="M.BENZ"/>
    <s v="OF 1620"/>
    <n v="0"/>
    <s v="Anápolis"/>
    <x v="1"/>
    <n v="929"/>
    <x v="0"/>
    <d v="2016-06-29T00:00:00"/>
    <d v="2016-12-29T00:00:00"/>
    <x v="0"/>
    <d v="2016-08-16T11:25:32"/>
    <d v="2016-06-29T00:00:00"/>
    <n v="1"/>
  </r>
  <r>
    <s v="11.344.046/0001-44"/>
    <s v="AUTOVIAÇÃO AQUINO E DINIZ LTDA - ME"/>
    <n v="2056"/>
    <x v="161"/>
    <s v="1993/1994"/>
    <s v="MBENZ"/>
    <s v="OH 1635L"/>
    <n v="1"/>
    <s v="Barro Alto"/>
    <x v="1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2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0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1"/>
    <n v="2307"/>
    <x v="1"/>
    <d v="2016-10-13T00:00:00"/>
    <d v="2017-04-13T00:00:00"/>
    <x v="0"/>
    <d v="2016-10-10T14:44:50"/>
    <d v="2016-10-13T00:00:00"/>
    <n v="1"/>
  </r>
  <r>
    <s v="11.344.046/0001-44"/>
    <s v="AUTOVIAÇÃO AQUINO E DINIZ LTDA - ME"/>
    <n v="2056"/>
    <x v="161"/>
    <s v="1993/1994"/>
    <s v="MBENZ"/>
    <s v="OH 1635L"/>
    <n v="1"/>
    <s v="Barro Alto"/>
    <x v="2"/>
    <n v="2307"/>
    <x v="1"/>
    <d v="2016-10-13T00:00:00"/>
    <d v="2017-04-13T00:00:00"/>
    <x v="0"/>
    <d v="2016-10-10T14:44:50"/>
    <d v="2016-10-13T00:00:00"/>
    <n v="1"/>
  </r>
  <r>
    <s v="11.344.046/0001-44"/>
    <s v="AUTOVIAÇÃO AQUINO E DINIZ LTDA - ME"/>
    <n v="2056"/>
    <x v="161"/>
    <s v="1993/1994"/>
    <s v="MBENZ"/>
    <s v="OH 1635L"/>
    <n v="1"/>
    <s v="Barro Alto"/>
    <x v="0"/>
    <n v="2307"/>
    <x v="1"/>
    <d v="2016-10-13T00:00:00"/>
    <d v="2017-04-13T00:00:00"/>
    <x v="0"/>
    <d v="2016-10-10T14:44:50"/>
    <d v="2016-10-13T00:00:00"/>
    <n v="1"/>
  </r>
  <r>
    <s v="13.297.600/0001-05"/>
    <s v="MUNDIAL TURISMO LTDA - ME"/>
    <n v="2301"/>
    <x v="162"/>
    <s v="1994/1994"/>
    <s v="M.BENZ"/>
    <s v="O 400 RSL"/>
    <n v="0"/>
    <s v="Anápolis"/>
    <x v="0"/>
    <n v="791"/>
    <x v="0"/>
    <d v="2016-04-06T00:00:00"/>
    <d v="2016-10-06T00:00:00"/>
    <x v="1"/>
    <d v="2016-08-11T12:27:34"/>
    <d v="2016-04-06T00:00:00"/>
    <n v="1"/>
  </r>
  <r>
    <s v="13.297.600/0001-05"/>
    <s v="MUNDIAL TURISMO LTDA - ME"/>
    <n v="2301"/>
    <x v="162"/>
    <s v="1994/1994"/>
    <s v="M.BENZ"/>
    <s v="O 400 RSL"/>
    <n v="0"/>
    <s v="Anápolis"/>
    <x v="1"/>
    <n v="791"/>
    <x v="0"/>
    <d v="2016-04-06T00:00:00"/>
    <d v="2016-10-06T00:00:00"/>
    <x v="1"/>
    <d v="2016-08-11T12:27:34"/>
    <d v="2016-04-06T00:00:00"/>
    <n v="1"/>
  </r>
  <r>
    <s v="13.297.600/0001-05"/>
    <s v="MUNDIAL TURISMO LTDA - ME"/>
    <n v="2301"/>
    <x v="162"/>
    <s v="1994/1994"/>
    <s v="M.BENZ"/>
    <s v="O 400 RSL"/>
    <n v="0"/>
    <s v="Anápolis"/>
    <x v="0"/>
    <n v="2308"/>
    <x v="1"/>
    <d v="2016-10-07T00:00:00"/>
    <d v="2017-04-07T00:00:00"/>
    <x v="0"/>
    <d v="2016-10-10T15:25:50"/>
    <d v="2016-10-07T00:00:00"/>
    <n v="1"/>
  </r>
  <r>
    <s v="13.297.600/0001-05"/>
    <s v="MUNDIAL TURISMO LTDA - ME"/>
    <n v="2301"/>
    <x v="162"/>
    <s v="1994/1994"/>
    <s v="M.BENZ"/>
    <s v="O 400 RSL"/>
    <n v="0"/>
    <s v="Anápolis"/>
    <x v="1"/>
    <n v="2308"/>
    <x v="1"/>
    <d v="2016-10-07T00:00:00"/>
    <d v="2017-04-07T00:00:00"/>
    <x v="0"/>
    <d v="2016-10-10T15:25:50"/>
    <d v="2016-10-07T00:00:00"/>
    <n v="1"/>
  </r>
  <r>
    <s v="19.732.219/0001-03"/>
    <s v="RODRIGO ALVES DA SILVA 96848634115"/>
    <n v="2603"/>
    <x v="163"/>
    <s v="1996/1996"/>
    <s v="SCANIA"/>
    <s v="K113 TL 6X2 360"/>
    <n v="1"/>
    <s v="Anápolis"/>
    <x v="2"/>
    <n v="1871"/>
    <x v="1"/>
    <d v="2016-08-30T00:00:00"/>
    <d v="2017-02-28T00:00:00"/>
    <x v="0"/>
    <d v="2016-09-23T12:09:02"/>
    <d v="2016-08-30T00:00:00"/>
    <n v="1"/>
  </r>
  <r>
    <s v="04.706.624/0001-80"/>
    <s v="TRANS ALMEIDA LTDA"/>
    <n v="2148"/>
    <x v="164"/>
    <s v="1998/1998"/>
    <s v="MARCOPOLO"/>
    <s v="O 400 RSD PL"/>
    <n v="0"/>
    <s v="Goiânia"/>
    <x v="0"/>
    <n v="982"/>
    <x v="1"/>
    <d v="2016-08-10T00:00:00"/>
    <d v="2017-02-10T00:00:00"/>
    <x v="3"/>
    <d v="2016-08-17T16:32:53"/>
    <d v="2016-08-10T00:00:00"/>
    <n v="1"/>
  </r>
  <r>
    <s v="04.706.624/0001-80"/>
    <s v="TRANS ALMEIDA LTDA"/>
    <n v="2148"/>
    <x v="164"/>
    <s v="1998/1998"/>
    <s v="MARCOPOLO"/>
    <s v="O 400 RSD PL"/>
    <n v="0"/>
    <s v="Goiânia"/>
    <x v="1"/>
    <n v="982"/>
    <x v="1"/>
    <d v="2016-08-10T00:00:00"/>
    <d v="2017-02-10T00:00:00"/>
    <x v="3"/>
    <d v="2016-08-17T16:32:53"/>
    <d v="2016-08-10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0"/>
    <n v="2073"/>
    <x v="1"/>
    <d v="2016-07-29T00:00:00"/>
    <d v="2017-01-29T00:00:00"/>
    <x v="0"/>
    <d v="2016-09-27T16:38:52"/>
    <d v="2016-07-29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1"/>
    <n v="2073"/>
    <x v="1"/>
    <d v="2016-07-29T00:00:00"/>
    <d v="2017-01-29T00:00:00"/>
    <x v="0"/>
    <d v="2016-09-27T16:38:52"/>
    <d v="2016-07-29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2"/>
    <n v="2073"/>
    <x v="1"/>
    <d v="2016-07-29T00:00:00"/>
    <d v="2017-01-29T00:00:00"/>
    <x v="0"/>
    <d v="2016-09-27T16:38:52"/>
    <d v="2016-07-29T00:00:00"/>
    <n v="1"/>
  </r>
  <r>
    <s v="21.603.760/0001-63"/>
    <s v="COOPERATIVA NACIONAL DOS PRESTADORES DE SERVIÇO EM TRANSPORTE E LOCAÇÃO DE VEICULOS E MÁQUINAS"/>
    <n v="2816"/>
    <x v="166"/>
    <s v="1995/1995"/>
    <s v="M.BENZ"/>
    <s v="O 400 R"/>
    <n v="1"/>
    <s v="Três Ranchos"/>
    <x v="2"/>
    <n v="318"/>
    <x v="0"/>
    <d v="2016-03-18T00:00:00"/>
    <d v="2016-09-18T00:00:00"/>
    <x v="0"/>
    <d v="2016-08-01T16:13:22"/>
    <d v="2016-03-18T00:00:00"/>
    <n v="1"/>
  </r>
  <r>
    <s v="21.603.760/0001-63"/>
    <s v="COOPERATIVA NACIONAL DOS PRESTADORES DE SERVIÇO EM TRANSPORTE E LOCAÇÃO DE VEICULOS E MÁQUINAS"/>
    <n v="2816"/>
    <x v="166"/>
    <s v="1995/1995"/>
    <s v="M.BENZ"/>
    <s v="O 400 R"/>
    <n v="1"/>
    <s v="Três Ranchos"/>
    <x v="2"/>
    <n v="1721"/>
    <x v="1"/>
    <d v="2016-09-22T00:00:00"/>
    <d v="2017-03-22T00:00:00"/>
    <x v="0"/>
    <d v="2016-09-20T13:48:53"/>
    <d v="2016-09-22T00:00:00"/>
    <n v="1"/>
  </r>
  <r>
    <s v="19.583.151/0001-48"/>
    <s v="COOPERATIVA NORTE SUL DE TRANSPORTES DE GOIÁS"/>
    <n v="2602"/>
    <x v="167"/>
    <s v="1990/1990"/>
    <s v="SCANIA"/>
    <s v="K 113 CL"/>
    <n v="0"/>
    <s v="Santa Helena de Goiás"/>
    <x v="0"/>
    <n v="2740"/>
    <x v="1"/>
    <d v="2016-08-16T00:00:00"/>
    <d v="2017-02-16T00:00:00"/>
    <x v="1"/>
    <d v="2016-12-09T15:28:45"/>
    <d v="2016-08-16T00:00:00"/>
    <n v="1"/>
  </r>
  <r>
    <s v="19.583.151/0001-48"/>
    <s v="COOPERATIVA NORTE SUL DE TRANSPORTES DE GOIÁS"/>
    <n v="2602"/>
    <x v="167"/>
    <s v="1990/1990"/>
    <s v="SCANIA"/>
    <s v="K 113 CL"/>
    <n v="0"/>
    <s v="Santa Helena de Goiás"/>
    <x v="1"/>
    <n v="2740"/>
    <x v="1"/>
    <d v="2016-08-16T00:00:00"/>
    <d v="2017-02-16T00:00:00"/>
    <x v="1"/>
    <d v="2016-12-09T15:28:45"/>
    <d v="2016-08-16T00:00:00"/>
    <n v="1"/>
  </r>
  <r>
    <s v="20.901.225/0001-26"/>
    <s v="CRUZ E DIAS TURISMO LTDA - ME"/>
    <n v="2674"/>
    <x v="168"/>
    <s v="1991/1991"/>
    <s v="M.BENZ"/>
    <s v="O 371 RS"/>
    <n v="0"/>
    <s v="Quirinópolis"/>
    <x v="0"/>
    <n v="1266"/>
    <x v="1"/>
    <d v="2016-08-02T00:00:00"/>
    <d v="2017-02-02T00:00:00"/>
    <x v="0"/>
    <d v="2016-08-31T09:14:35"/>
    <d v="2016-08-02T00:00:00"/>
    <n v="1"/>
  </r>
  <r>
    <s v="20.901.225/0001-26"/>
    <s v="CRUZ E DIAS TURISMO LTDA - ME"/>
    <n v="2674"/>
    <x v="168"/>
    <s v="1991/1991"/>
    <s v="M.BENZ"/>
    <s v="O 371 RS"/>
    <n v="0"/>
    <s v="Quirinópolis"/>
    <x v="1"/>
    <n v="1266"/>
    <x v="1"/>
    <d v="2016-08-02T00:00:00"/>
    <d v="2017-02-02T00:00:00"/>
    <x v="0"/>
    <d v="2016-08-31T09:14:35"/>
    <d v="2016-08-02T00:00:00"/>
    <n v="1"/>
  </r>
  <r>
    <s v="24.849.227/0001-74"/>
    <s v="CONFIANÇA TRANSPORTES E TURISMO EIRELI - ME"/>
    <s v="NULL"/>
    <x v="169"/>
    <s v="1994/1995"/>
    <s v="M.BENZ"/>
    <s v="O 400 RSD PL"/>
    <n v="0"/>
    <s v="Anápolis"/>
    <x v="0"/>
    <n v="1438"/>
    <x v="1"/>
    <d v="2016-08-18T00:00:00"/>
    <d v="2017-02-18T00:00:00"/>
    <x v="0"/>
    <d v="2016-09-09T10:01:23"/>
    <d v="2016-08-18T00:00:00"/>
    <n v="1"/>
  </r>
  <r>
    <s v="24.849.227/0001-74"/>
    <s v="CONFIANÇA TRANSPORTES E TURISMO EIRELI - ME"/>
    <s v="NULL"/>
    <x v="169"/>
    <s v="1994/1995"/>
    <s v="M.BENZ"/>
    <s v="O 400 RSD PL"/>
    <n v="0"/>
    <s v="Anápolis"/>
    <x v="1"/>
    <n v="1438"/>
    <x v="1"/>
    <d v="2016-08-18T00:00:00"/>
    <d v="2017-02-18T00:00:00"/>
    <x v="0"/>
    <d v="2016-09-09T10:01:23"/>
    <d v="2016-08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0"/>
    <n v="187"/>
    <x v="1"/>
    <d v="2016-07-18T00:00:00"/>
    <d v="2017-01-18T00:00:00"/>
    <x v="0"/>
    <d v="2016-07-26T15:18:27"/>
    <d v="2016-07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1"/>
    <n v="187"/>
    <x v="1"/>
    <d v="2016-07-18T00:00:00"/>
    <d v="2017-01-18T00:00:00"/>
    <x v="0"/>
    <d v="2016-07-26T15:18:27"/>
    <d v="2016-07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2"/>
    <n v="187"/>
    <x v="1"/>
    <d v="2016-07-18T00:00:00"/>
    <d v="2017-01-18T00:00:00"/>
    <x v="0"/>
    <d v="2016-07-26T15:18:27"/>
    <d v="2016-07-18T00:00:00"/>
    <n v="1"/>
  </r>
  <r>
    <s v="08.799.281/0001-04"/>
    <s v="W. P. LEAL - TRANSPORTES - ME"/>
    <n v="1683"/>
    <x v="171"/>
    <s v="1994/1995"/>
    <s v="M.BENZ"/>
    <s v="OF 1620"/>
    <n v="0"/>
    <s v="Maurilândia"/>
    <x v="1"/>
    <n v="565"/>
    <x v="0"/>
    <d v="2016-05-25T00:00:00"/>
    <d v="2016-11-25T00:00:00"/>
    <x v="0"/>
    <d v="2016-08-05T15:23:26"/>
    <d v="2016-05-25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1"/>
    <n v="454"/>
    <x v="0"/>
    <d v="2016-03-18T00:00:00"/>
    <d v="2016-09-18T00:00:00"/>
    <x v="0"/>
    <d v="2016-08-03T14:52:41"/>
    <d v="2016-03-1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0"/>
    <n v="454"/>
    <x v="0"/>
    <d v="2016-03-18T00:00:00"/>
    <d v="2016-09-18T00:00:00"/>
    <x v="0"/>
    <d v="2016-08-03T14:52:41"/>
    <d v="2016-03-1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1"/>
    <n v="2501"/>
    <x v="1"/>
    <d v="2016-11-08T00:00:00"/>
    <d v="2017-05-08T00:00:00"/>
    <x v="0"/>
    <d v="2016-11-07T15:49:26"/>
    <d v="2016-11-0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0"/>
    <n v="2501"/>
    <x v="1"/>
    <d v="2016-11-08T00:00:00"/>
    <d v="2017-05-08T00:00:00"/>
    <x v="0"/>
    <d v="2016-11-07T15:49:26"/>
    <d v="2016-11-08T00:00:00"/>
    <n v="1"/>
  </r>
  <r>
    <s v="01.764.157/0001-56"/>
    <s v="AMERICA EXPRESSO TRANSPORTES E TURISMO LTDA -ME"/>
    <n v="2777"/>
    <x v="173"/>
    <s v="1991/1991"/>
    <s v="M.BENZ"/>
    <s v="O 371 RSD"/>
    <n v="0"/>
    <s v="Goiânia"/>
    <x v="0"/>
    <n v="1023"/>
    <x v="0"/>
    <d v="2016-06-02T00:00:00"/>
    <d v="2016-12-02T00:00:00"/>
    <x v="0"/>
    <d v="2016-08-19T13:15:57"/>
    <d v="2016-06-02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0"/>
    <n v="829"/>
    <x v="0"/>
    <d v="2016-04-07T00:00:00"/>
    <d v="2016-10-07T00:00:00"/>
    <x v="0"/>
    <d v="2016-08-12T14:25:03"/>
    <d v="2016-04-07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1"/>
    <n v="829"/>
    <x v="0"/>
    <d v="2016-04-07T00:00:00"/>
    <d v="2016-10-07T00:00:00"/>
    <x v="0"/>
    <d v="2016-08-12T14:25:03"/>
    <d v="2016-04-07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0"/>
    <n v="2359"/>
    <x v="1"/>
    <d v="2016-10-18T00:00:00"/>
    <d v="2017-04-18T00:00:00"/>
    <x v="1"/>
    <d v="2016-10-19T12:48:48"/>
    <d v="2016-10-18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1"/>
    <n v="2359"/>
    <x v="1"/>
    <d v="2016-10-18T00:00:00"/>
    <d v="2017-04-18T00:00:00"/>
    <x v="1"/>
    <d v="2016-10-19T12:48:48"/>
    <d v="2016-10-18T00:00:00"/>
    <n v="1"/>
  </r>
  <r>
    <s v="09.424.267/0001-80"/>
    <s v="D.F. VILELA  - TUR - ME"/>
    <n v="1824"/>
    <x v="175"/>
    <s v="1990/1990"/>
    <s v="M.BENZ"/>
    <s v="OF 1115"/>
    <n v="0"/>
    <s v="Santa Helena de Goiás"/>
    <x v="0"/>
    <n v="688"/>
    <x v="3"/>
    <d v="2016-05-19T00:00:00"/>
    <d v="2016-11-19T00:00:00"/>
    <x v="0"/>
    <d v="2016-08-09T14:31:47"/>
    <d v="2016-05-19T00:00:00"/>
    <n v="1"/>
  </r>
  <r>
    <s v="09.424.267/0001-80"/>
    <s v="D.F. VILELA  - TUR - ME"/>
    <n v="1824"/>
    <x v="175"/>
    <s v="1990/1990"/>
    <s v="M.BENZ"/>
    <s v="OF 1115"/>
    <n v="0"/>
    <s v="Santa Helena de Goiás"/>
    <x v="1"/>
    <n v="688"/>
    <x v="3"/>
    <d v="2016-05-19T00:00:00"/>
    <d v="2016-11-19T00:00:00"/>
    <x v="0"/>
    <d v="2016-08-09T14:31:47"/>
    <d v="2016-05-19T00:00:00"/>
    <n v="1"/>
  </r>
  <r>
    <s v="09.424.267/0001-80"/>
    <s v="D.F. VILELA  - TUR - ME"/>
    <n v="1824"/>
    <x v="175"/>
    <s v="1990/1990"/>
    <s v="M.BENZ"/>
    <s v="OF 1115"/>
    <n v="0"/>
    <s v="Santa Helena de Goiás"/>
    <x v="0"/>
    <n v="2558"/>
    <x v="1"/>
    <d v="2016-11-11T00:00:00"/>
    <d v="2017-05-11T00:00:00"/>
    <x v="0"/>
    <d v="2016-11-16T16:35:55"/>
    <d v="2016-11-11T00:00:00"/>
    <n v="1"/>
  </r>
  <r>
    <s v="09.424.267/0001-80"/>
    <s v="D.F. VILELA  - TUR - ME"/>
    <n v="1824"/>
    <x v="175"/>
    <s v="1990/1990"/>
    <s v="M.BENZ"/>
    <s v="OF 1115"/>
    <n v="0"/>
    <s v="Santa Helena de Goiás"/>
    <x v="1"/>
    <n v="2558"/>
    <x v="1"/>
    <d v="2016-11-11T00:00:00"/>
    <d v="2017-05-11T00:00:00"/>
    <x v="0"/>
    <d v="2016-11-16T16:35:55"/>
    <d v="2016-11-11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2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0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1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2"/>
    <n v="2260"/>
    <x v="1"/>
    <d v="2016-08-26T00:00:00"/>
    <d v="2017-02-26T00:00:00"/>
    <x v="0"/>
    <d v="2016-10-03T16:29:03"/>
    <d v="2016-08-26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0"/>
    <n v="2260"/>
    <x v="1"/>
    <d v="2016-08-26T00:00:00"/>
    <d v="2017-02-26T00:00:00"/>
    <x v="0"/>
    <d v="2016-10-03T16:29:03"/>
    <d v="2016-08-26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1"/>
    <n v="2260"/>
    <x v="1"/>
    <d v="2016-08-26T00:00:00"/>
    <d v="2017-02-26T00:00:00"/>
    <x v="0"/>
    <d v="2016-10-03T16:29:03"/>
    <d v="2016-08-26T00:00:00"/>
    <n v="1"/>
  </r>
  <r>
    <s v="12.611.645/0001-40"/>
    <s v="ESTILO TRANSPORTE E TURISMO LTDA - ME"/>
    <n v="2151"/>
    <x v="177"/>
    <s v="1994/1994"/>
    <s v="M.BENZ"/>
    <s v="O 400 RSL"/>
    <n v="1"/>
    <s v="Inhumas"/>
    <x v="0"/>
    <n v="1007"/>
    <x v="1"/>
    <d v="2016-08-12T00:00:00"/>
    <d v="2017-02-12T00:00:00"/>
    <x v="0"/>
    <d v="2016-08-18T17:36:40"/>
    <d v="2016-08-12T00:00:00"/>
    <n v="1"/>
  </r>
  <r>
    <s v="12.611.645/0001-40"/>
    <s v="ESTILO TRANSPORTE E TURISMO LTDA - ME"/>
    <n v="2151"/>
    <x v="177"/>
    <s v="1994/1994"/>
    <s v="M.BENZ"/>
    <s v="O 400 RSL"/>
    <n v="1"/>
    <s v="Inhumas"/>
    <x v="1"/>
    <n v="1007"/>
    <x v="1"/>
    <d v="2016-08-12T00:00:00"/>
    <d v="2017-02-12T00:00:00"/>
    <x v="0"/>
    <d v="2016-08-18T17:36:40"/>
    <d v="2016-08-12T00:00:00"/>
    <n v="1"/>
  </r>
  <r>
    <s v="12.611.645/0001-40"/>
    <s v="ESTILO TRANSPORTE E TURISMO LTDA - ME"/>
    <n v="2151"/>
    <x v="177"/>
    <s v="1994/1994"/>
    <s v="M.BENZ"/>
    <s v="O 400 RSL"/>
    <n v="1"/>
    <s v="Inhumas"/>
    <x v="2"/>
    <n v="1007"/>
    <x v="1"/>
    <d v="2016-08-12T00:00:00"/>
    <d v="2017-02-12T00:00:00"/>
    <x v="0"/>
    <d v="2016-08-18T17:36:40"/>
    <d v="2016-08-12T00:00:00"/>
    <n v="1"/>
  </r>
  <r>
    <s v="37.020.260/0001-39"/>
    <s v="NUTRIZA AGROINDUSTRIAL DE ALIMENTOS S/A"/>
    <n v="2821"/>
    <x v="178"/>
    <s v="1995/1995"/>
    <s v="M.BENZ"/>
    <s v="OF 1318"/>
    <n v="0"/>
    <s v="Pires do Rio"/>
    <x v="3"/>
    <n v="1360"/>
    <x v="1"/>
    <d v="2016-08-08T00:00:00"/>
    <d v="2017-02-08T00:00:00"/>
    <x v="0"/>
    <d v="2016-09-02T11:18:59"/>
    <d v="2016-08-08T00:00:00"/>
    <n v="1"/>
  </r>
  <r>
    <s v="00.467.451/0001-33"/>
    <s v="PLANETA TURISMO LTDA - ME"/>
    <n v="1419"/>
    <x v="179"/>
    <s v="1993/1994"/>
    <s v="MARCOPOLO"/>
    <s v="B 10M 6X2"/>
    <n v="0"/>
    <s v="Orizona"/>
    <x v="1"/>
    <n v="717"/>
    <x v="0"/>
    <d v="2016-06-22T00:00:00"/>
    <d v="2016-12-22T00:00:00"/>
    <x v="0"/>
    <d v="2016-08-10T08:15:46"/>
    <d v="2016-06-22T00:00:00"/>
    <n v="1"/>
  </r>
  <r>
    <s v="00.467.451/0001-33"/>
    <s v="PLANETA TURISMO LTDA - ME"/>
    <n v="1419"/>
    <x v="179"/>
    <s v="1993/1994"/>
    <s v="MARCOPOLO"/>
    <s v="B 10M 6X2"/>
    <n v="0"/>
    <s v="Orizona"/>
    <x v="0"/>
    <n v="717"/>
    <x v="0"/>
    <d v="2016-06-22T00:00:00"/>
    <d v="2016-12-22T00:00:00"/>
    <x v="0"/>
    <d v="2016-08-10T08:15:46"/>
    <d v="2016-06-22T00:00:00"/>
    <n v="1"/>
  </r>
  <r>
    <s v="13.424.576/0001-28"/>
    <s v="VANDERSON ROBERTO SATTLER - ME"/>
    <n v="2199"/>
    <x v="180"/>
    <s v="1994/1994"/>
    <s v="SCANIA"/>
    <s v="K113 TL 6X2 360"/>
    <n v="0"/>
    <s v="Trindade"/>
    <x v="0"/>
    <n v="410"/>
    <x v="0"/>
    <d v="2016-05-15T00:00:00"/>
    <d v="2016-11-15T00:00:00"/>
    <x v="1"/>
    <d v="2016-08-03T09:41:34"/>
    <d v="2016-05-15T00:00:00"/>
    <n v="1"/>
  </r>
  <r>
    <s v="13.424.576/0001-28"/>
    <s v="VANDERSON ROBERTO SATTLER - ME"/>
    <n v="2199"/>
    <x v="180"/>
    <s v="1994/1994"/>
    <s v="SCANIA"/>
    <s v="K113 TL 6X2 360"/>
    <n v="0"/>
    <s v="Trindade"/>
    <x v="1"/>
    <n v="410"/>
    <x v="0"/>
    <d v="2016-05-15T00:00:00"/>
    <d v="2016-11-15T00:00:00"/>
    <x v="1"/>
    <d v="2016-08-03T09:41:34"/>
    <d v="2016-05-15T00:00:00"/>
    <n v="1"/>
  </r>
  <r>
    <s v="19.583.151/0001-48"/>
    <s v="COOPERATIVA NORTE SUL DE TRANSPORTES DE GOIÁS"/>
    <n v="2602"/>
    <x v="181"/>
    <s v="1994/1994"/>
    <s v="SCANIA"/>
    <s v="K113 CL 4X2 360"/>
    <n v="0"/>
    <s v="Tangará da Serra"/>
    <x v="0"/>
    <n v="267"/>
    <x v="1"/>
    <d v="2016-07-14T00:00:00"/>
    <d v="2017-01-14T00:00:00"/>
    <x v="0"/>
    <d v="2016-07-29T15:05:11"/>
    <d v="2016-07-14T00:00:00"/>
    <n v="1"/>
  </r>
  <r>
    <s v="19.583.151/0001-48"/>
    <s v="COOPERATIVA NORTE SUL DE TRANSPORTES DE GOIÁS"/>
    <n v="2602"/>
    <x v="181"/>
    <s v="1994/1994"/>
    <s v="SCANIA"/>
    <s v="K113 CL 4X2 360"/>
    <n v="0"/>
    <s v="Tangará da Serra"/>
    <x v="1"/>
    <n v="267"/>
    <x v="1"/>
    <d v="2016-07-14T00:00:00"/>
    <d v="2017-01-14T00:00:00"/>
    <x v="0"/>
    <d v="2016-07-29T15:05:11"/>
    <d v="2016-07-14T00:00:00"/>
    <n v="1"/>
  </r>
  <r>
    <s v="11.724.547/0001-56"/>
    <s v="COOP. DOS PREST. DE SERV. DE TRANSPORTES DE ITAPACI E REGIÃO"/>
    <n v="2090"/>
    <x v="182"/>
    <s v="1994/1994"/>
    <s v="IMP"/>
    <s v="OF 1318"/>
    <n v="0"/>
    <s v="Itapaci"/>
    <x v="1"/>
    <n v="2200"/>
    <x v="3"/>
    <d v="2016-04-11T00:00:00"/>
    <d v="2016-10-11T00:00:00"/>
    <x v="0"/>
    <d v="2016-09-30T10:11:31"/>
    <d v="2016-04-11T00:00:00"/>
    <n v="1"/>
  </r>
  <r>
    <s v="11.724.547/0001-56"/>
    <s v="COOP. DOS PREST. DE SERV. DE TRANSPORTES DE ITAPACI E REGIÃO"/>
    <n v="2090"/>
    <x v="182"/>
    <s v="1994/1994"/>
    <s v="IMP"/>
    <s v="OF 1318"/>
    <n v="0"/>
    <s v="Itapaci"/>
    <x v="1"/>
    <n v="2295"/>
    <x v="1"/>
    <d v="2016-10-03T00:00:00"/>
    <d v="2017-04-03T00:00:00"/>
    <x v="0"/>
    <d v="2016-10-07T07:59:48"/>
    <d v="2016-10-03T00:00:00"/>
    <n v="1"/>
  </r>
  <r>
    <s v="13.622.437/0001-09"/>
    <s v="COOPERATIVA DE TRANSPORTE ESCOLAR, FRETAMENTO E TURISMO DE GOIÁS"/>
    <n v="2228"/>
    <x v="183"/>
    <s v="1994/1994"/>
    <s v="M.BENZ"/>
    <s v="M.BENZ OF 1318"/>
    <n v="0"/>
    <s v="Unaí"/>
    <x v="1"/>
    <n v="539"/>
    <x v="1"/>
    <d v="2016-07-11T00:00:00"/>
    <d v="2017-01-11T00:00:00"/>
    <x v="1"/>
    <d v="2016-08-05T10:04:36"/>
    <d v="2016-07-11T00:00:00"/>
    <n v="1"/>
  </r>
  <r>
    <s v="26.248.764/0001-94"/>
    <s v="LINDOMAR GUIMARÃES DA CRUZ - ME"/>
    <s v="NULL"/>
    <x v="184"/>
    <s v="1994/1994"/>
    <s v="MBENZ"/>
    <s v="M.BENZ OF 1620"/>
    <n v="0"/>
    <s v="Anicuns"/>
    <x v="1"/>
    <n v="153"/>
    <x v="0"/>
    <d v="2016-03-28T00:00:00"/>
    <d v="2016-09-28T00:00:00"/>
    <x v="0"/>
    <d v="2016-07-22T11:06:12"/>
    <d v="2016-03-28T00:00:00"/>
    <n v="1"/>
  </r>
  <r>
    <s v="26.248.764/0001-94"/>
    <s v="LINDOMAR GUIMARÃES DA CRUZ - ME"/>
    <s v="NULL"/>
    <x v="184"/>
    <s v="1994/1994"/>
    <s v="MBENZ"/>
    <s v="M.BENZ OF 1620"/>
    <n v="0"/>
    <s v="Anicuns"/>
    <x v="1"/>
    <n v="2708"/>
    <x v="1"/>
    <d v="2016-11-28T00:00:00"/>
    <d v="2017-05-28T00:00:00"/>
    <x v="0"/>
    <d v="2016-12-07T09:45:34"/>
    <d v="2016-11-28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0"/>
    <n v="1221"/>
    <x v="1"/>
    <d v="2016-08-22T00:00:00"/>
    <d v="2017-02-22T00:00:00"/>
    <x v="0"/>
    <d v="2016-08-29T08:39:13"/>
    <d v="2016-08-22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1"/>
    <n v="1221"/>
    <x v="1"/>
    <d v="2016-08-22T00:00:00"/>
    <d v="2017-02-22T00:00:00"/>
    <x v="0"/>
    <d v="2016-08-29T08:39:13"/>
    <d v="2016-08-22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2"/>
    <n v="1221"/>
    <x v="1"/>
    <d v="2016-08-22T00:00:00"/>
    <d v="2017-02-22T00:00:00"/>
    <x v="0"/>
    <d v="2016-08-29T08:39:13"/>
    <d v="2016-08-22T00:00:00"/>
    <n v="1"/>
  </r>
  <r>
    <s v="19.583.151/0001-48"/>
    <s v="COOPERATIVA NORTE SUL DE TRANSPORTES DE GOIÁS"/>
    <n v="2602"/>
    <x v="186"/>
    <s v="1990/1991"/>
    <s v="M.BENZ"/>
    <s v="O 371 RS"/>
    <n v="0"/>
    <s v="Goiânia"/>
    <x v="0"/>
    <n v="2122"/>
    <x v="0"/>
    <d v="2016-05-11T00:00:00"/>
    <d v="2016-11-11T00:00:00"/>
    <x v="0"/>
    <d v="2016-09-28T15:55:42"/>
    <d v="2016-05-11T00:00:00"/>
    <n v="1"/>
  </r>
  <r>
    <s v="19.583.151/0001-48"/>
    <s v="COOPERATIVA NORTE SUL DE TRANSPORTES DE GOIÁS"/>
    <n v="2602"/>
    <x v="186"/>
    <s v="1990/1991"/>
    <s v="M.BENZ"/>
    <s v="O 371 RS"/>
    <n v="0"/>
    <s v="Goiânia"/>
    <x v="1"/>
    <n v="2122"/>
    <x v="0"/>
    <d v="2016-05-11T00:00:00"/>
    <d v="2016-11-11T00:00:00"/>
    <x v="0"/>
    <d v="2016-09-28T15:55:42"/>
    <d v="2016-05-11T00:00:00"/>
    <n v="1"/>
  </r>
  <r>
    <s v="07.211.102/0001-03"/>
    <s v="BOOMERANG TUR LTDA - ME"/>
    <n v="1443"/>
    <x v="187"/>
    <s v="1995/1995"/>
    <s v="MARCOPOLO"/>
    <s v="O 400 RSE PL"/>
    <n v="1"/>
    <s v="Itapuranga"/>
    <x v="0"/>
    <n v="623"/>
    <x v="1"/>
    <d v="2016-07-26T00:00:00"/>
    <d v="2017-01-26T00:00:00"/>
    <x v="0"/>
    <d v="2016-08-08T15:40:20"/>
    <d v="2016-07-26T00:00:00"/>
    <n v="1"/>
  </r>
  <r>
    <s v="07.211.102/0001-03"/>
    <s v="BOOMERANG TUR LTDA - ME"/>
    <n v="1443"/>
    <x v="187"/>
    <s v="1995/1995"/>
    <s v="MARCOPOLO"/>
    <s v="O 400 RSE PL"/>
    <n v="1"/>
    <s v="Itapuranga"/>
    <x v="1"/>
    <n v="623"/>
    <x v="1"/>
    <d v="2016-07-26T00:00:00"/>
    <d v="2017-01-26T00:00:00"/>
    <x v="0"/>
    <d v="2016-08-08T15:40:20"/>
    <d v="2016-07-26T00:00:00"/>
    <n v="1"/>
  </r>
  <r>
    <s v="07.211.102/0001-03"/>
    <s v="BOOMERANG TUR LTDA - ME"/>
    <n v="1443"/>
    <x v="187"/>
    <s v="1995/1995"/>
    <s v="MARCOPOLO"/>
    <s v="O 400 RSE PL"/>
    <n v="1"/>
    <s v="Itapuranga"/>
    <x v="2"/>
    <n v="623"/>
    <x v="1"/>
    <d v="2016-07-26T00:00:00"/>
    <d v="2017-01-26T00:00:00"/>
    <x v="0"/>
    <d v="2016-08-08T15:40:20"/>
    <d v="2016-07-26T00:00:00"/>
    <n v="1"/>
  </r>
  <r>
    <s v="15.065.886/0001-29"/>
    <s v="RENATO CARDOSO DA SILVA TRANSPORTES"/>
    <n v="2311"/>
    <x v="188"/>
    <s v="1995/1995"/>
    <s v="MBENZ"/>
    <s v="OF 1318"/>
    <n v="0"/>
    <s v="Americano do Brasil"/>
    <x v="1"/>
    <n v="1848"/>
    <x v="1"/>
    <d v="2016-09-21T00:00:00"/>
    <d v="2017-03-21T00:00:00"/>
    <x v="0"/>
    <d v="2016-09-23T07:37:49"/>
    <d v="2016-09-21T00:00:00"/>
    <n v="1"/>
  </r>
  <r>
    <s v="09.133.302/0001-02"/>
    <s v="TRANSPORTES DE PASSAGEIROS UNIÃO LTDA - ME"/>
    <n v="1937"/>
    <x v="189"/>
    <s v="1995/1995"/>
    <s v="M.BENZ"/>
    <s v="OF 1318"/>
    <n v="0"/>
    <s v="Maurilândia"/>
    <x v="1"/>
    <n v="632"/>
    <x v="1"/>
    <d v="2016-07-28T00:00:00"/>
    <d v="2017-01-28T00:00:00"/>
    <x v="0"/>
    <d v="2016-08-09T07:51:44"/>
    <d v="2016-07-28T00:00:00"/>
    <n v="1"/>
  </r>
  <r>
    <s v="09.624.007/0001-59"/>
    <s v="WEDERSON GOMES DE CARVALHO &amp; CIA LTDA - EPP"/>
    <s v="NULL"/>
    <x v="190"/>
    <s v="1995/1995"/>
    <s v="MBENZ"/>
    <s v="M.BENZ OF 1620"/>
    <n v="0"/>
    <s v="Itaberaí"/>
    <x v="3"/>
    <n v="2275"/>
    <x v="1"/>
    <d v="2016-08-22T00:00:00"/>
    <d v="2017-02-22T00:00:00"/>
    <x v="0"/>
    <d v="2016-10-04T17:08:17"/>
    <d v="2016-08-22T00:00:00"/>
    <n v="1"/>
  </r>
  <r>
    <s v="11.724.547/0001-56"/>
    <s v="COOP. DOS PREST. DE SERV. DE TRANSPORTES DE ITAPACI E REGIÃO"/>
    <n v="2090"/>
    <x v="191"/>
    <s v="1995/1995"/>
    <s v="M.BENZ"/>
    <s v="M.BENZ OF 1620"/>
    <n v="0"/>
    <s v="Itapaci"/>
    <x v="1"/>
    <n v="1064"/>
    <x v="1"/>
    <d v="2016-08-22T00:00:00"/>
    <d v="2017-02-22T00:00:00"/>
    <x v="0"/>
    <d v="2016-08-22T15:24:07"/>
    <d v="2016-08-22T00:00:00"/>
    <n v="1"/>
  </r>
  <r>
    <s v="07.236.461/0001-07"/>
    <s v="J.P. TRANSPORTE E TURISMO LTDA - ME"/>
    <n v="1457"/>
    <x v="192"/>
    <s v="1995/1995"/>
    <s v="M.BENZ"/>
    <s v="O 400 RSE PL"/>
    <n v="0"/>
    <s v="São Simão"/>
    <x v="1"/>
    <n v="2329"/>
    <x v="1"/>
    <d v="2016-09-29T00:00:00"/>
    <d v="2017-03-29T00:00:00"/>
    <x v="0"/>
    <d v="2016-10-14T11:31:12"/>
    <d v="2016-09-29T00:00:00"/>
    <n v="1"/>
  </r>
  <r>
    <s v="07.236.461/0001-07"/>
    <s v="J.P. TRANSPORTE E TURISMO LTDA - ME"/>
    <n v="1457"/>
    <x v="192"/>
    <s v="1995/1995"/>
    <s v="M.BENZ"/>
    <s v="O 400 RSE PL"/>
    <n v="0"/>
    <s v="São Simão"/>
    <x v="0"/>
    <n v="2329"/>
    <x v="1"/>
    <d v="2016-09-29T00:00:00"/>
    <d v="2017-03-29T00:00:00"/>
    <x v="0"/>
    <d v="2016-10-14T11:31:12"/>
    <d v="2016-09-29T00:00:00"/>
    <n v="1"/>
  </r>
  <r>
    <s v="10.746.059/0001-87"/>
    <s v="RR TRANSPORTES DE PASSAGEIROS LTDA - ME"/>
    <n v="1976"/>
    <x v="193"/>
    <s v="1995/1995"/>
    <s v="VW"/>
    <s v="16.180 CO"/>
    <n v="0"/>
    <s v="Maurilândia"/>
    <x v="1"/>
    <n v="1922"/>
    <x v="0"/>
    <d v="2016-06-27T00:00:00"/>
    <d v="2016-12-27T00:00:00"/>
    <x v="0"/>
    <d v="2016-09-26T10:47:05"/>
    <d v="2016-06-27T00:00:00"/>
    <n v="1"/>
  </r>
  <r>
    <s v="08.796.524/0001-42"/>
    <s v="JOANA DARC MACHADO DOS SANTOS E CIA LTDA - ME"/>
    <n v="2070"/>
    <x v="194"/>
    <s v="1992/1992"/>
    <s v="M.BENZ"/>
    <s v="OF 1318"/>
    <n v="0"/>
    <s v="Americano do Brasil"/>
    <x v="1"/>
    <n v="35"/>
    <x v="1"/>
    <d v="2016-09-19T00:00:00"/>
    <d v="2017-03-19T00:00:00"/>
    <x v="0"/>
    <d v="2016-07-13T10:42:25"/>
    <d v="2016-09-19T00:00:00"/>
    <n v="1"/>
  </r>
  <r>
    <s v="14.834.038/0001-74"/>
    <s v="LUIZ LEANDRO GON"/>
    <n v="2284"/>
    <x v="195"/>
    <s v="1995/1995"/>
    <s v="M.BENZ"/>
    <s v="M.BENZ OF 1620"/>
    <n v="0"/>
    <s v="Itaberaí"/>
    <x v="1"/>
    <n v="1853"/>
    <x v="0"/>
    <d v="2016-06-27T00:00:00"/>
    <d v="2016-12-27T00:00:00"/>
    <x v="0"/>
    <d v="2016-09-23T09:35:25"/>
    <d v="2016-06-27T00:00:00"/>
    <n v="1"/>
  </r>
  <r>
    <s v="05.105.900/0001-17"/>
    <s v="GG TOUR TRANSPORTE E TURISMO LTDA - ME"/>
    <n v="1240"/>
    <x v="196"/>
    <s v="1995/1996"/>
    <s v="MBENZ"/>
    <s v="O 400 RS"/>
    <n v="1"/>
    <s v="Morrinhos"/>
    <x v="0"/>
    <n v="185"/>
    <x v="1"/>
    <d v="2016-07-20T00:00:00"/>
    <d v="2017-01-20T00:00:00"/>
    <x v="0"/>
    <d v="2016-07-26T15:05:25"/>
    <d v="2016-07-20T00:00:00"/>
    <n v="1"/>
  </r>
  <r>
    <s v="05.105.900/0001-17"/>
    <s v="GG TOUR TRANSPORTE E TURISMO LTDA - ME"/>
    <n v="1240"/>
    <x v="196"/>
    <s v="1995/1996"/>
    <s v="MBENZ"/>
    <s v="O 400 RS"/>
    <n v="1"/>
    <s v="Morrinhos"/>
    <x v="1"/>
    <n v="185"/>
    <x v="1"/>
    <d v="2016-07-20T00:00:00"/>
    <d v="2017-01-20T00:00:00"/>
    <x v="0"/>
    <d v="2016-07-26T15:05:25"/>
    <d v="2016-07-20T00:00:00"/>
    <n v="1"/>
  </r>
  <r>
    <s v="05.105.900/0001-17"/>
    <s v="GG TOUR TRANSPORTE E TURISMO LTDA - ME"/>
    <n v="1240"/>
    <x v="196"/>
    <s v="1995/1996"/>
    <s v="MBENZ"/>
    <s v="O 400 RS"/>
    <n v="1"/>
    <s v="Morrinhos"/>
    <x v="2"/>
    <n v="185"/>
    <x v="1"/>
    <d v="2016-07-20T00:00:00"/>
    <d v="2017-01-20T00:00:00"/>
    <x v="0"/>
    <d v="2016-07-26T15:05:25"/>
    <d v="2016-07-20T00:00:00"/>
    <n v="1"/>
  </r>
  <r>
    <s v="22.166.211/0001-31"/>
    <s v="LUCILAINE GOMES DANTAS - ME"/>
    <n v="2772"/>
    <x v="197"/>
    <s v="1996/1996"/>
    <s v="M.BENZ"/>
    <s v="OF 1620"/>
    <n v="0"/>
    <s v="Maurilândia"/>
    <x v="1"/>
    <n v="1851"/>
    <x v="3"/>
    <d v="2016-06-01T00:00:00"/>
    <d v="2016-12-01T00:00:00"/>
    <x v="0"/>
    <d v="2016-09-23T09:01:01"/>
    <d v="2016-06-01T00:00:00"/>
    <n v="1"/>
  </r>
  <r>
    <s v="22.166.211/0001-31"/>
    <s v="LUCILAINE GOMES DANTAS - ME"/>
    <n v="2772"/>
    <x v="197"/>
    <s v="1996/1996"/>
    <s v="M.BENZ"/>
    <s v="OF 1620"/>
    <n v="0"/>
    <s v="Maurilândia"/>
    <x v="1"/>
    <n v="2636"/>
    <x v="1"/>
    <d v="2016-11-16T00:00:00"/>
    <d v="2017-05-16T00:00:00"/>
    <x v="0"/>
    <d v="2016-11-29T08:46:07"/>
    <d v="2016-11-16T00:00:00"/>
    <n v="1"/>
  </r>
  <r>
    <s v="23.588.664/0001-19"/>
    <s v="NT LOCADORA LTDA-ME "/>
    <n v="2850"/>
    <x v="198"/>
    <s v="1996/1996"/>
    <s v="M.BENZ"/>
    <s v="OF 1620"/>
    <n v="0"/>
    <s v="Santa Helena de Goiás"/>
    <x v="1"/>
    <n v="1661"/>
    <x v="1"/>
    <d v="2016-08-15T00:00:00"/>
    <d v="2017-02-15T00:00:00"/>
    <x v="0"/>
    <d v="2016-09-16T14:32:07"/>
    <d v="2016-08-15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0"/>
    <n v="2256"/>
    <x v="0"/>
    <d v="2016-04-26T00:00:00"/>
    <d v="2016-10-26T00:00:00"/>
    <x v="0"/>
    <d v="2016-10-03T14:55:12"/>
    <d v="2016-04-26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1"/>
    <n v="2256"/>
    <x v="0"/>
    <d v="2016-04-26T00:00:00"/>
    <d v="2016-10-26T00:00:00"/>
    <x v="0"/>
    <d v="2016-10-03T14:55:12"/>
    <d v="2016-04-26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0"/>
    <n v="2485"/>
    <x v="1"/>
    <d v="2016-10-14T00:00:00"/>
    <d v="2017-04-14T00:00:00"/>
    <x v="0"/>
    <d v="2016-11-04T15:08:29"/>
    <d v="2016-10-14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1"/>
    <n v="2485"/>
    <x v="1"/>
    <d v="2016-10-14T00:00:00"/>
    <d v="2017-04-14T00:00:00"/>
    <x v="0"/>
    <d v="2016-11-04T15:08:29"/>
    <d v="2016-10-14T00:00:00"/>
    <n v="1"/>
  </r>
  <r>
    <s v="11.609.342/0001-20"/>
    <s v="COOPERATIVA DE TRANSPORTES DE PASSAGEIROS E CARGAS DE SANTA HELENA DE GOIÁS E REGIÃO"/>
    <n v="2096"/>
    <x v="200"/>
    <s v="1998/1998"/>
    <s v="I"/>
    <s v="KIA BESTA 12P GS"/>
    <n v="0"/>
    <s v="Bom Jesus de Goiás"/>
    <x v="1"/>
    <n v="830"/>
    <x v="1"/>
    <d v="2016-07-27T00:00:00"/>
    <d v="2017-01-27T00:00:00"/>
    <x v="0"/>
    <d v="2016-08-12T14:43:25"/>
    <d v="2016-07-27T00:00:00"/>
    <n v="1"/>
  </r>
  <r>
    <s v="10.784.117/0001-67"/>
    <s v="R. &amp; G. TRANSPORTES LTDA"/>
    <n v="2022"/>
    <x v="201"/>
    <s v="1998/1999"/>
    <s v="FORD"/>
    <s v="CAIO ALPHA B1621"/>
    <n v="0"/>
    <s v="Maurilândia"/>
    <x v="1"/>
    <n v="229"/>
    <x v="1"/>
    <d v="2016-07-11T00:00:00"/>
    <d v="2017-01-11T00:00:00"/>
    <x v="0"/>
    <d v="2016-07-28T15:45:34"/>
    <d v="2016-07-11T00:00:00"/>
    <n v="1"/>
  </r>
  <r>
    <s v="03.759.007/0001-80"/>
    <s v="TRANSTUR ASA DELTA TRANSPORTE E TURISMO LTDA - ME"/>
    <n v="1355"/>
    <x v="202"/>
    <s v="1988/1989"/>
    <s v="SCANIA"/>
    <s v="S 112 65"/>
    <n v="0"/>
    <s v="Jussara"/>
    <x v="0"/>
    <n v="2257"/>
    <x v="1"/>
    <d v="2016-09-30T00:00:00"/>
    <d v="2017-03-30T00:00:00"/>
    <x v="0"/>
    <d v="2016-10-03T15:09:59"/>
    <d v="2016-09-30T00:00:00"/>
    <n v="1"/>
  </r>
  <r>
    <s v="03.759.007/0001-80"/>
    <s v="TRANSTUR ASA DELTA TRANSPORTE E TURISMO LTDA - ME"/>
    <n v="1355"/>
    <x v="202"/>
    <s v="1988/1989"/>
    <s v="SCANIA"/>
    <s v="S 112 65"/>
    <n v="0"/>
    <s v="Jussara"/>
    <x v="1"/>
    <n v="2257"/>
    <x v="1"/>
    <d v="2016-09-30T00:00:00"/>
    <d v="2017-03-30T00:00:00"/>
    <x v="0"/>
    <d v="2016-10-03T15:09:59"/>
    <d v="2016-09-30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0"/>
    <n v="326"/>
    <x v="0"/>
    <d v="2016-07-01T00:00:00"/>
    <d v="2017-01-01T00:00:00"/>
    <x v="0"/>
    <d v="2016-08-02T08:19:44"/>
    <d v="2016-07-01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1"/>
    <n v="326"/>
    <x v="0"/>
    <d v="2016-07-01T00:00:00"/>
    <d v="2017-01-01T00:00:00"/>
    <x v="0"/>
    <d v="2016-08-02T08:19:44"/>
    <d v="2016-07-01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2"/>
    <n v="326"/>
    <x v="0"/>
    <d v="2016-07-01T00:00:00"/>
    <d v="2017-01-01T00:00:00"/>
    <x v="0"/>
    <d v="2016-08-02T08:19:44"/>
    <d v="2016-07-01T00:00:00"/>
    <n v="1"/>
  </r>
  <r>
    <s v="04.497.391/0001-52"/>
    <s v="IBRANTUR TURISMO E TRANSPORTES LTDA"/>
    <n v="1129"/>
    <x v="204"/>
    <s v="1998/1998"/>
    <s v="MBENZ"/>
    <s v="O 400 RSD PL"/>
    <n v="0"/>
    <s v="Goiânia"/>
    <x v="0"/>
    <n v="1099"/>
    <x v="1"/>
    <d v="2016-08-22T00:00:00"/>
    <d v="2017-02-22T00:00:00"/>
    <x v="0"/>
    <d v="2016-08-23T14:56:20"/>
    <d v="2016-08-22T00:00:00"/>
    <n v="1"/>
  </r>
  <r>
    <s v="04.497.391/0001-52"/>
    <s v="IBRANTUR TURISMO E TRANSPORTES LTDA"/>
    <n v="1129"/>
    <x v="204"/>
    <s v="1998/1998"/>
    <s v="MBENZ"/>
    <s v="O 400 RSD PL"/>
    <n v="0"/>
    <s v="Goiânia"/>
    <x v="1"/>
    <n v="1099"/>
    <x v="1"/>
    <d v="2016-08-22T00:00:00"/>
    <d v="2017-02-22T00:00:00"/>
    <x v="0"/>
    <d v="2016-08-23T14:56:20"/>
    <d v="2016-08-22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0"/>
    <n v="66"/>
    <x v="0"/>
    <d v="2016-06-16T00:00:00"/>
    <d v="2016-12-16T00:00:00"/>
    <x v="1"/>
    <d v="2016-07-15T12:13:08"/>
    <d v="2016-06-16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1"/>
    <n v="66"/>
    <x v="0"/>
    <d v="2016-06-16T00:00:00"/>
    <d v="2016-12-16T00:00:00"/>
    <x v="1"/>
    <d v="2016-07-15T12:13:08"/>
    <d v="2016-06-16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0"/>
    <n v="2781"/>
    <x v="1"/>
    <d v="2016-12-14T00:00:00"/>
    <d v="2017-06-14T00:00:00"/>
    <x v="0"/>
    <d v="2016-12-19T08:54:56"/>
    <d v="2016-12-14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1"/>
    <n v="2781"/>
    <x v="1"/>
    <d v="2016-12-14T00:00:00"/>
    <d v="2017-06-14T00:00:00"/>
    <x v="0"/>
    <d v="2016-12-19T08:54:56"/>
    <d v="2016-12-14T00:00:00"/>
    <n v="1"/>
  </r>
  <r>
    <s v="14.993.636/0001-96"/>
    <s v="FJ FAGUNDES LTDA - ME"/>
    <n v="2499"/>
    <x v="206"/>
    <s v="1997/1998"/>
    <s v="HYUNDAI"/>
    <s v="HYUNDAI H100 GSR"/>
    <n v="0"/>
    <s v="Bom Jesus de Goiás"/>
    <x v="0"/>
    <n v="2328"/>
    <x v="1"/>
    <d v="2016-10-03T00:00:00"/>
    <d v="2017-04-03T00:00:00"/>
    <x v="0"/>
    <d v="2016-10-14T11:28:17"/>
    <d v="2016-10-03T00:00:00"/>
    <n v="1"/>
  </r>
  <r>
    <s v="14.993.636/0001-96"/>
    <s v="FJ FAGUNDES LTDA - ME"/>
    <n v="2499"/>
    <x v="206"/>
    <s v="1997/1998"/>
    <s v="HYUNDAI"/>
    <s v="HYUNDAI H100 GSR"/>
    <n v="0"/>
    <s v="Bom Jesus de Goiás"/>
    <x v="1"/>
    <n v="2328"/>
    <x v="1"/>
    <d v="2016-10-03T00:00:00"/>
    <d v="2017-04-03T00:00:00"/>
    <x v="0"/>
    <d v="2016-10-14T11:28:17"/>
    <d v="2016-10-03T00:00:00"/>
    <n v="1"/>
  </r>
  <r>
    <s v="24.564.322/0001-21"/>
    <s v="DANNIELLY CORREA SANTANA E SILVA 03351462107"/>
    <s v="NULL"/>
    <x v="207"/>
    <s v="1997/1997"/>
    <s v="IMP"/>
    <s v="MBENZ 310D SPRINTERM"/>
    <n v="0"/>
    <s v="Rialma"/>
    <x v="1"/>
    <n v="2330"/>
    <x v="1"/>
    <d v="2016-10-03T00:00:00"/>
    <d v="2017-04-03T00:00:00"/>
    <x v="0"/>
    <d v="2016-10-14T13:25:09"/>
    <d v="2016-10-03T00:00:00"/>
    <n v="1"/>
  </r>
  <r>
    <s v="11.782.428/0001-50"/>
    <s v="GONÇALVES E COSTA TRANSPORTE RODOVIARIO E TURISMO LTDA - ME"/>
    <n v="2084"/>
    <x v="208"/>
    <s v="2005/2005"/>
    <s v="M.BENZ"/>
    <s v="BUSSCAR VIS BUSS R"/>
    <n v="0"/>
    <s v="Rubiataba"/>
    <x v="0"/>
    <n v="397"/>
    <x v="1"/>
    <d v="2016-07-15T00:00:00"/>
    <d v="2017-01-15T00:00:00"/>
    <x v="1"/>
    <d v="2016-08-03T08:30:46"/>
    <d v="2016-07-15T00:00:00"/>
    <n v="1"/>
  </r>
  <r>
    <s v="11.782.428/0001-50"/>
    <s v="GONÇALVES E COSTA TRANSPORTE RODOVIARIO E TURISMO LTDA - ME"/>
    <n v="2084"/>
    <x v="208"/>
    <s v="2005/2005"/>
    <s v="M.BENZ"/>
    <s v="BUSSCAR VIS BUSS R"/>
    <n v="0"/>
    <s v="Rubiataba"/>
    <x v="1"/>
    <n v="397"/>
    <x v="1"/>
    <d v="2016-07-15T00:00:00"/>
    <d v="2017-01-15T00:00:00"/>
    <x v="1"/>
    <d v="2016-08-03T08:30:46"/>
    <d v="2016-07-1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0"/>
    <n v="509"/>
    <x v="1"/>
    <d v="2016-07-25T00:00:00"/>
    <d v="2017-01-25T00:00:00"/>
    <x v="0"/>
    <d v="2016-08-04T12:51:36"/>
    <d v="2016-07-2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1"/>
    <n v="509"/>
    <x v="1"/>
    <d v="2016-07-25T00:00:00"/>
    <d v="2017-01-25T00:00:00"/>
    <x v="0"/>
    <d v="2016-08-04T12:51:36"/>
    <d v="2016-07-2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2"/>
    <n v="509"/>
    <x v="1"/>
    <d v="2016-07-25T00:00:00"/>
    <d v="2017-01-25T00:00:00"/>
    <x v="0"/>
    <d v="2016-08-04T12:51:36"/>
    <d v="2016-07-25T00:00:00"/>
    <n v="1"/>
  </r>
  <r>
    <s v="11.475.703/0001-92"/>
    <s v="MARTINS E MARTINS TRANSP. DE PASSAGEIROS E CARGAS LTDA - ME"/>
    <n v="2086"/>
    <x v="210"/>
    <s v="2000/2000"/>
    <s v="MBENZ"/>
    <s v="BUSSCAR URBPLUS U"/>
    <n v="0"/>
    <s v="Anicuns"/>
    <x v="1"/>
    <n v="2341"/>
    <x v="1"/>
    <d v="2016-08-30T00:00:00"/>
    <d v="2017-02-28T00:00:00"/>
    <x v="0"/>
    <d v="2016-10-17T17:29:52"/>
    <d v="2016-08-30T00:00:00"/>
    <n v="1"/>
  </r>
  <r>
    <s v="04.285.815/0001-15"/>
    <s v="DBR TRANSPORTES E TURISMO LTDA ME"/>
    <n v="1032"/>
    <x v="211"/>
    <s v="2001/2001"/>
    <s v="M.BENZ"/>
    <s v="CAIO APACHES21 U"/>
    <n v="1"/>
    <s v="Joviânia"/>
    <x v="1"/>
    <n v="405"/>
    <x v="1"/>
    <d v="2016-07-25T00:00:00"/>
    <d v="2017-01-25T00:00:00"/>
    <x v="0"/>
    <d v="2016-08-03T09:11:41"/>
    <d v="2016-07-25T00:00:00"/>
    <n v="1"/>
  </r>
  <r>
    <s v="04.285.815/0001-15"/>
    <s v="DBR TRANSPORTES E TURISMO LTDA ME"/>
    <n v="1032"/>
    <x v="211"/>
    <s v="2001/2001"/>
    <s v="M.BENZ"/>
    <s v="CAIO APACHES21 U"/>
    <n v="1"/>
    <s v="Joviânia"/>
    <x v="2"/>
    <n v="405"/>
    <x v="1"/>
    <d v="2016-07-25T00:00:00"/>
    <d v="2017-01-25T00:00:00"/>
    <x v="0"/>
    <d v="2016-08-03T09:11:41"/>
    <d v="2016-07-25T00:00:00"/>
    <n v="1"/>
  </r>
  <r>
    <s v="09.515.659/0001-55"/>
    <s v="DARLAN BESSA AMORIM &amp; CIA. LTDA. - ME"/>
    <n v="1884"/>
    <x v="212"/>
    <s v="2002/2002"/>
    <s v="M.BENZ"/>
    <s v="CAIO APACHES21 U"/>
    <n v="0"/>
    <s v="Joviânia"/>
    <x v="1"/>
    <n v="1400"/>
    <x v="0"/>
    <d v="2016-03-07T00:00:00"/>
    <d v="2016-09-07T00:00:00"/>
    <x v="0"/>
    <d v="2016-09-06T08:08:37"/>
    <d v="2016-03-07T00:00:00"/>
    <n v="1"/>
  </r>
  <r>
    <s v="09.515.659/0001-55"/>
    <s v="DARLAN BESSA AMORIM &amp; CIA. LTDA. - ME"/>
    <n v="1884"/>
    <x v="212"/>
    <s v="2002/2002"/>
    <s v="M.BENZ"/>
    <s v="CAIO APACHES21 U"/>
    <n v="0"/>
    <s v="Joviânia"/>
    <x v="1"/>
    <n v="2271"/>
    <x v="1"/>
    <d v="2016-10-05T00:00:00"/>
    <d v="2017-04-05T00:00:00"/>
    <x v="0"/>
    <d v="2016-10-04T15:12:53"/>
    <d v="2016-10-05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0"/>
    <n v="232"/>
    <x v="0"/>
    <d v="2016-02-02T00:00:00"/>
    <d v="2016-08-02T00:00:00"/>
    <x v="0"/>
    <d v="2016-07-28T17:03:22"/>
    <d v="2016-02-02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2"/>
    <n v="232"/>
    <x v="0"/>
    <d v="2016-02-02T00:00:00"/>
    <d v="2016-08-02T00:00:00"/>
    <x v="0"/>
    <d v="2016-07-28T17:03:22"/>
    <d v="2016-02-02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0"/>
    <n v="465"/>
    <x v="1"/>
    <d v="2016-07-21T00:00:00"/>
    <d v="2017-01-21T00:00:00"/>
    <x v="0"/>
    <d v="2016-08-03T16:37:41"/>
    <d v="2016-07-21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2"/>
    <n v="465"/>
    <x v="1"/>
    <d v="2016-07-21T00:00:00"/>
    <d v="2017-01-21T00:00:00"/>
    <x v="0"/>
    <d v="2016-08-03T16:37:41"/>
    <d v="2016-07-21T00:00:00"/>
    <n v="1"/>
  </r>
  <r>
    <s v="23.588.664/0001-19"/>
    <s v="NT LOCADORA LTDA-ME "/>
    <n v="2850"/>
    <x v="214"/>
    <s v="1998/1999"/>
    <s v="KIA"/>
    <s v="KIA BESTA 12P GS"/>
    <n v="0"/>
    <s v="Santa Helena de Goiás"/>
    <x v="0"/>
    <n v="1902"/>
    <x v="0"/>
    <d v="2016-06-09T00:00:00"/>
    <d v="2016-12-09T00:00:00"/>
    <x v="1"/>
    <d v="2016-09-26T09:38:02"/>
    <d v="2016-06-09T00:00:00"/>
    <n v="1"/>
  </r>
  <r>
    <s v="23.588.664/0001-19"/>
    <s v="NT LOCADORA LTDA-ME "/>
    <n v="2850"/>
    <x v="214"/>
    <s v="1998/1999"/>
    <s v="KIA"/>
    <s v="KIA BESTA 12P GS"/>
    <n v="0"/>
    <s v="Santa Helena de Goiás"/>
    <x v="1"/>
    <n v="1902"/>
    <x v="0"/>
    <d v="2016-06-09T00:00:00"/>
    <d v="2016-12-09T00:00:00"/>
    <x v="1"/>
    <d v="2016-09-26T09:38:02"/>
    <d v="2016-06-09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0"/>
    <n v="2468"/>
    <x v="1"/>
    <d v="2016-08-12T00:00:00"/>
    <d v="2017-02-12T00:00:00"/>
    <x v="0"/>
    <d v="2016-11-01T13:30:13"/>
    <d v="2016-08-12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1"/>
    <n v="2468"/>
    <x v="1"/>
    <d v="2016-08-12T00:00:00"/>
    <d v="2017-02-12T00:00:00"/>
    <x v="0"/>
    <d v="2016-11-01T13:30:13"/>
    <d v="2016-08-12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2"/>
    <n v="2468"/>
    <x v="1"/>
    <d v="2016-08-12T00:00:00"/>
    <d v="2017-02-12T00:00:00"/>
    <x v="0"/>
    <d v="2016-11-01T13:30:13"/>
    <d v="2016-08-12T00:00:00"/>
    <n v="1"/>
  </r>
  <r>
    <s v="03.347.747/0001-09"/>
    <s v="COOPERATIVA AGROINDUSTRIAL DE RUBIATABA LTDA"/>
    <n v="2065"/>
    <x v="216"/>
    <s v="2008/2008"/>
    <s v="VOLKS"/>
    <s v="COMIL SVELTO U"/>
    <n v="0"/>
    <s v="Rubiataba"/>
    <x v="3"/>
    <n v="2147"/>
    <x v="1"/>
    <d v="2016-03-21T00:00:00"/>
    <d v="2017-03-21T00:00:00"/>
    <x v="3"/>
    <d v="2016-09-29T08:35:10"/>
    <d v="2016-03-21T00:00:00"/>
    <n v="1"/>
  </r>
  <r>
    <s v="11.609.342/0001-20"/>
    <s v="COOPERATIVA DE TRANSPORTES DE PASSAGEIROS E CARGAS DE SANTA HELENA DE GOIÁS E REGIÃO"/>
    <n v="2096"/>
    <x v="217"/>
    <s v="1997/1997"/>
    <s v="M.BENZ"/>
    <s v="OF 1620"/>
    <n v="0"/>
    <s v="Rio Verde"/>
    <x v="1"/>
    <n v="1025"/>
    <x v="1"/>
    <d v="2016-08-19T00:00:00"/>
    <d v="2017-02-19T00:00:00"/>
    <x v="0"/>
    <d v="2016-08-19T13:32:47"/>
    <d v="2016-08-19T00:00:00"/>
    <n v="1"/>
  </r>
  <r>
    <s v="00.467.451/0001-33"/>
    <s v="PLANETA TURISMO LTDA - ME"/>
    <n v="1419"/>
    <x v="218"/>
    <s v="1990/1990"/>
    <s v="MARCOPOLO"/>
    <s v="B 1OM"/>
    <n v="1"/>
    <s v="Orizona"/>
    <x v="0"/>
    <n v="596"/>
    <x v="1"/>
    <d v="2016-07-21T00:00:00"/>
    <d v="2017-01-21T00:00:00"/>
    <x v="0"/>
    <d v="2016-08-08T10:17:02"/>
    <d v="2016-07-21T00:00:00"/>
    <n v="1"/>
  </r>
  <r>
    <s v="00.467.451/0001-33"/>
    <s v="PLANETA TURISMO LTDA - ME"/>
    <n v="1419"/>
    <x v="218"/>
    <s v="1990/1990"/>
    <s v="MARCOPOLO"/>
    <s v="B 1OM"/>
    <n v="1"/>
    <s v="Orizona"/>
    <x v="1"/>
    <n v="596"/>
    <x v="1"/>
    <d v="2016-07-21T00:00:00"/>
    <d v="2017-01-21T00:00:00"/>
    <x v="0"/>
    <d v="2016-08-08T10:17:02"/>
    <d v="2016-07-21T00:00:00"/>
    <n v="1"/>
  </r>
  <r>
    <s v="00.467.451/0001-33"/>
    <s v="PLANETA TURISMO LTDA - ME"/>
    <n v="1419"/>
    <x v="218"/>
    <s v="1990/1990"/>
    <s v="MARCOPOLO"/>
    <s v="B 1OM"/>
    <n v="1"/>
    <s v="Orizona"/>
    <x v="2"/>
    <n v="596"/>
    <x v="1"/>
    <d v="2016-07-21T00:00:00"/>
    <d v="2017-01-21T00:00:00"/>
    <x v="0"/>
    <d v="2016-08-08T10:17:02"/>
    <d v="2016-07-21T00:00:00"/>
    <n v="1"/>
  </r>
  <r>
    <s v="21.095.014/0001-06"/>
    <s v="J.N. TRANSPORTE E TURISMO LTDA - ME"/>
    <n v="2698"/>
    <x v="219"/>
    <s v="1990/1990"/>
    <s v="SCANIA"/>
    <s v="K 112 CL"/>
    <n v="1"/>
    <s v="Rubiataba"/>
    <x v="0"/>
    <n v="948"/>
    <x v="1"/>
    <d v="2016-08-13T00:00:00"/>
    <d v="2017-02-13T00:00:00"/>
    <x v="0"/>
    <d v="2016-08-16T17:00:39"/>
    <d v="2016-08-13T00:00:00"/>
    <n v="1"/>
  </r>
  <r>
    <s v="21.095.014/0001-06"/>
    <s v="J.N. TRANSPORTE E TURISMO LTDA - ME"/>
    <n v="2698"/>
    <x v="219"/>
    <s v="1990/1990"/>
    <s v="SCANIA"/>
    <s v="K 112 CL"/>
    <n v="1"/>
    <s v="Rubiataba"/>
    <x v="1"/>
    <n v="948"/>
    <x v="1"/>
    <d v="2016-08-13T00:00:00"/>
    <d v="2017-02-13T00:00:00"/>
    <x v="0"/>
    <d v="2016-08-16T17:00:39"/>
    <d v="2016-08-13T00:00:00"/>
    <n v="1"/>
  </r>
  <r>
    <s v="21.095.014/0001-06"/>
    <s v="J.N. TRANSPORTE E TURISMO LTDA - ME"/>
    <n v="2698"/>
    <x v="219"/>
    <s v="1990/1990"/>
    <s v="SCANIA"/>
    <s v="K 112 CL"/>
    <n v="1"/>
    <s v="Rubiataba"/>
    <x v="2"/>
    <n v="948"/>
    <x v="1"/>
    <d v="2016-08-13T00:00:00"/>
    <d v="2017-02-13T00:00:00"/>
    <x v="0"/>
    <d v="2016-08-16T17:00:39"/>
    <d v="2016-08-13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0"/>
    <n v="1219"/>
    <x v="0"/>
    <d v="2016-06-21T00:00:00"/>
    <d v="2016-12-21T00:00:00"/>
    <x v="0"/>
    <d v="2016-08-26T16:59:49"/>
    <d v="2016-06-21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1"/>
    <n v="1219"/>
    <x v="0"/>
    <d v="2016-06-21T00:00:00"/>
    <d v="2016-12-21T00:00:00"/>
    <x v="0"/>
    <d v="2016-08-26T16:59:49"/>
    <d v="2016-06-21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2"/>
    <n v="1219"/>
    <x v="0"/>
    <d v="2016-06-21T00:00:00"/>
    <d v="2016-12-21T00:00:00"/>
    <x v="0"/>
    <d v="2016-08-26T16:59:49"/>
    <d v="2016-06-21T00:00:00"/>
    <n v="1"/>
  </r>
  <r>
    <s v="22.469.527/0001-00"/>
    <s v="UNICA PRESTADORA EIRELI - ME"/>
    <n v="2793"/>
    <x v="221"/>
    <s v="2003/2003"/>
    <s v="VW"/>
    <s v="COMIL CAMPIONE R"/>
    <n v="1"/>
    <s v="Anápolis"/>
    <x v="0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1"/>
    <s v="2003/2003"/>
    <s v="VW"/>
    <s v="COMIL CAMPIONE R"/>
    <n v="1"/>
    <s v="Anápolis"/>
    <x v="1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1"/>
    <s v="2003/2003"/>
    <s v="VW"/>
    <s v="COMIL CAMPIONE R"/>
    <n v="1"/>
    <s v="Anápolis"/>
    <x v="2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2"/>
    <n v="491"/>
    <x v="1"/>
    <d v="2016-08-01T00:00:00"/>
    <d v="2017-02-01T00:00:00"/>
    <x v="1"/>
    <d v="2016-08-04T11:36:01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0"/>
    <n v="491"/>
    <x v="1"/>
    <d v="2016-08-01T00:00:00"/>
    <d v="2017-02-01T00:00:00"/>
    <x v="1"/>
    <d v="2016-08-04T11:36:01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1"/>
    <n v="491"/>
    <x v="1"/>
    <d v="2016-08-01T00:00:00"/>
    <d v="2017-02-01T00:00:00"/>
    <x v="1"/>
    <d v="2016-08-04T11:36:01"/>
    <d v="2016-08-01T00:00:00"/>
    <n v="1"/>
  </r>
  <r>
    <s v="10.368.948/0001-58"/>
    <s v="COOPERATIVA DOS TRANSPORTADORES DE PASSAGEIROS DO ESTADO DE GOIÁS"/>
    <n v="1862"/>
    <x v="223"/>
    <s v="2003/2004"/>
    <s v="MARCOPOLO"/>
    <s v="VOLARE LOTACAO"/>
    <n v="0"/>
    <s v="Bom Jesus de Goiás"/>
    <x v="0"/>
    <n v="2187"/>
    <x v="0"/>
    <d v="2016-05-12T00:00:00"/>
    <d v="2016-11-12T00:00:00"/>
    <x v="0"/>
    <d v="2016-09-30T07:53:29"/>
    <d v="2016-05-12T00:00:00"/>
    <n v="1"/>
  </r>
  <r>
    <s v="10.368.948/0001-58"/>
    <s v="COOPERATIVA DOS TRANSPORTADORES DE PASSAGEIROS DO ESTADO DE GOIÁS"/>
    <n v="1862"/>
    <x v="223"/>
    <s v="2003/2004"/>
    <s v="MARCOPOLO"/>
    <s v="VOLARE LOTACAO"/>
    <n v="0"/>
    <s v="Bom Jesus de Goiás"/>
    <x v="1"/>
    <n v="2187"/>
    <x v="0"/>
    <d v="2016-05-12T00:00:00"/>
    <d v="2016-11-12T00:00:00"/>
    <x v="0"/>
    <d v="2016-09-30T07:53:29"/>
    <d v="2016-05-12T00:00:00"/>
    <n v="1"/>
  </r>
  <r>
    <s v="17.637.180/0001-10"/>
    <s v="KARECA'S TUR LTDA"/>
    <n v="2470"/>
    <x v="224"/>
    <s v="2003/2004"/>
    <s v="VW"/>
    <s v="COMIL CAMPIONE R"/>
    <n v="1"/>
    <s v="Silvânia"/>
    <x v="2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0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1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2"/>
    <n v="1887"/>
    <x v="1"/>
    <d v="2016-09-26T00:00:00"/>
    <d v="2017-03-26T00:00:00"/>
    <x v="0"/>
    <d v="2016-09-25T21:12:22"/>
    <d v="2016-09-26T00:00:00"/>
    <n v="1"/>
  </r>
  <r>
    <s v="17.637.180/0001-10"/>
    <s v="KARECA'S TUR LTDA"/>
    <n v="2470"/>
    <x v="224"/>
    <s v="2003/2004"/>
    <s v="VW"/>
    <s v="COMIL CAMPIONE R"/>
    <n v="1"/>
    <s v="Silvânia"/>
    <x v="0"/>
    <n v="1887"/>
    <x v="1"/>
    <d v="2016-09-26T00:00:00"/>
    <d v="2017-03-26T00:00:00"/>
    <x v="0"/>
    <d v="2016-09-25T21:12:22"/>
    <d v="2016-09-26T00:00:00"/>
    <n v="1"/>
  </r>
  <r>
    <s v="17.637.180/0001-10"/>
    <s v="KARECA'S TUR LTDA"/>
    <n v="2470"/>
    <x v="224"/>
    <s v="2003/2004"/>
    <s v="VW"/>
    <s v="COMIL CAMPIONE R"/>
    <n v="1"/>
    <s v="Silvânia"/>
    <x v="1"/>
    <n v="1887"/>
    <x v="1"/>
    <d v="2016-09-26T00:00:00"/>
    <d v="2017-03-26T00:00:00"/>
    <x v="0"/>
    <d v="2016-09-25T21:12:22"/>
    <d v="2016-09-26T00:00:00"/>
    <n v="1"/>
  </r>
  <r>
    <s v="09.182.743/0001-02"/>
    <s v="GIOVANUCI TRANSPORTE E TURISMO LTDA ME"/>
    <n v="1740"/>
    <x v="225"/>
    <s v="2003/2004"/>
    <s v="VOLKS"/>
    <s v="COMIL CAMPIONE R"/>
    <n v="0"/>
    <s v="Anápolis"/>
    <x v="0"/>
    <n v="439"/>
    <x v="4"/>
    <s v="NULL"/>
    <s v="NULL"/>
    <x v="2"/>
    <d v="2016-08-03T12:14:56"/>
    <s v="NULL"/>
    <n v="1"/>
  </r>
  <r>
    <s v="09.182.743/0001-02"/>
    <s v="GIOVANUCI TRANSPORTE E TURISMO LTDA ME"/>
    <n v="1740"/>
    <x v="225"/>
    <s v="2003/2004"/>
    <s v="VOLKS"/>
    <s v="COMIL CAMPIONE R"/>
    <n v="0"/>
    <s v="Anápolis"/>
    <x v="1"/>
    <n v="439"/>
    <x v="4"/>
    <s v="NULL"/>
    <s v="NULL"/>
    <x v="2"/>
    <d v="2016-08-03T12:14:56"/>
    <s v="NULL"/>
    <n v="1"/>
  </r>
  <r>
    <s v="09.182.743/0001-02"/>
    <s v="GIOVANUCI TRANSPORTE E TURISMO LTDA ME"/>
    <n v="1740"/>
    <x v="226"/>
    <s v="2003/2004"/>
    <s v="VW"/>
    <s v="COMIL CAMPIONE R"/>
    <n v="0"/>
    <s v="Anápolis"/>
    <x v="0"/>
    <n v="438"/>
    <x v="1"/>
    <d v="2016-09-13T00:00:00"/>
    <d v="2017-03-13T00:00:00"/>
    <x v="0"/>
    <d v="2016-08-03T12:12:09"/>
    <d v="2016-09-13T00:00:00"/>
    <n v="1"/>
  </r>
  <r>
    <s v="09.182.743/0001-02"/>
    <s v="GIOVANUCI TRANSPORTE E TURISMO LTDA ME"/>
    <n v="1740"/>
    <x v="226"/>
    <s v="2003/2004"/>
    <s v="VW"/>
    <s v="COMIL CAMPIONE R"/>
    <n v="0"/>
    <s v="Anápolis"/>
    <x v="1"/>
    <n v="438"/>
    <x v="1"/>
    <d v="2016-09-13T00:00:00"/>
    <d v="2017-03-13T00:00:00"/>
    <x v="0"/>
    <d v="2016-08-03T12:12:09"/>
    <d v="2016-09-13T00:00:00"/>
    <n v="1"/>
  </r>
  <r>
    <s v="09.182.743/0001-02"/>
    <s v="GIOVANUCI TRANSPORTE E TURISMO LTDA ME"/>
    <n v="1740"/>
    <x v="227"/>
    <s v="2005/2005"/>
    <s v="VOLKS"/>
    <s v="INDUSCAR GI R 210"/>
    <n v="0"/>
    <s v="Taubaté"/>
    <x v="0"/>
    <n v="345"/>
    <x v="4"/>
    <s v="NULL"/>
    <s v="NULL"/>
    <x v="2"/>
    <d v="2016-08-02T09:57:37"/>
    <s v="NULL"/>
    <n v="1"/>
  </r>
  <r>
    <s v="09.182.743/0001-02"/>
    <s v="GIOVANUCI TRANSPORTE E TURISMO LTDA ME"/>
    <n v="1740"/>
    <x v="227"/>
    <s v="2005/2005"/>
    <s v="VOLKS"/>
    <s v="INDUSCAR GI R 210"/>
    <n v="0"/>
    <s v="Taubaté"/>
    <x v="1"/>
    <n v="345"/>
    <x v="4"/>
    <s v="NULL"/>
    <s v="NULL"/>
    <x v="2"/>
    <d v="2016-08-02T09:57:37"/>
    <s v="NULL"/>
    <n v="1"/>
  </r>
  <r>
    <s v="09.182.743/0001-02"/>
    <s v="GIOVANUCI TRANSPORTE E TURISMO LTDA ME"/>
    <n v="1740"/>
    <x v="228"/>
    <s v="2005/2005"/>
    <s v="VOLKS"/>
    <s v="INDUSCAR GI R 240"/>
    <n v="0"/>
    <s v="Anápolis"/>
    <x v="0"/>
    <n v="442"/>
    <x v="0"/>
    <d v="2016-02-23T00:00:00"/>
    <d v="2016-08-23T00:00:00"/>
    <x v="0"/>
    <d v="2016-08-03T12:40:04"/>
    <d v="2016-02-23T00:00:00"/>
    <n v="1"/>
  </r>
  <r>
    <s v="09.182.743/0001-02"/>
    <s v="GIOVANUCI TRANSPORTE E TURISMO LTDA ME"/>
    <n v="1740"/>
    <x v="228"/>
    <s v="2005/2005"/>
    <s v="VOLKS"/>
    <s v="INDUSCAR GI R 240"/>
    <n v="0"/>
    <s v="Anápolis"/>
    <x v="1"/>
    <n v="442"/>
    <x v="0"/>
    <d v="2016-02-23T00:00:00"/>
    <d v="2016-08-23T00:00:00"/>
    <x v="0"/>
    <d v="2016-08-03T12:40:04"/>
    <d v="2016-02-23T00:00:00"/>
    <n v="1"/>
  </r>
  <r>
    <s v="09.182.743/0001-02"/>
    <s v="GIOVANUCI TRANSPORTE E TURISMO LTDA ME"/>
    <n v="1740"/>
    <x v="229"/>
    <s v="2005/2005"/>
    <s v="VOLKS"/>
    <s v="IRIZAR INTERCENTURY"/>
    <n v="0"/>
    <s v="Anápolis"/>
    <x v="0"/>
    <n v="437"/>
    <x v="1"/>
    <d v="2016-08-24T00:00:00"/>
    <d v="2017-02-24T00:00:00"/>
    <x v="0"/>
    <d v="2016-08-03T12:08:45"/>
    <d v="2016-08-24T00:00:00"/>
    <n v="1"/>
  </r>
  <r>
    <s v="09.182.743/0001-02"/>
    <s v="GIOVANUCI TRANSPORTE E TURISMO LTDA ME"/>
    <n v="1740"/>
    <x v="229"/>
    <s v="2005/2005"/>
    <s v="VOLKS"/>
    <s v="IRIZAR INTERCENTURY"/>
    <n v="0"/>
    <s v="Anápolis"/>
    <x v="1"/>
    <n v="437"/>
    <x v="1"/>
    <d v="2016-08-24T00:00:00"/>
    <d v="2017-02-24T00:00:00"/>
    <x v="0"/>
    <d v="2016-08-03T12:08:45"/>
    <d v="2016-08-24T00:00:00"/>
    <n v="1"/>
  </r>
  <r>
    <s v="22.469.527/0001-00"/>
    <s v="UNICA PRESTADORA EIRELI - ME"/>
    <n v="2793"/>
    <x v="230"/>
    <s v="2005/2005"/>
    <s v="VOLKS"/>
    <s v="IRIZAR INTERCENTURY"/>
    <n v="1"/>
    <s v="Anápolis"/>
    <x v="1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2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0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1"/>
    <n v="903"/>
    <x v="1"/>
    <d v="2016-08-02T00:00:00"/>
    <d v="2017-02-02T00:00:00"/>
    <x v="1"/>
    <d v="2016-08-15T13:24:24"/>
    <d v="2016-08-02T00:00:00"/>
    <n v="1"/>
  </r>
  <r>
    <s v="22.469.527/0001-00"/>
    <s v="UNICA PRESTADORA EIRELI - ME"/>
    <n v="2793"/>
    <x v="230"/>
    <s v="2005/2005"/>
    <s v="VOLKS"/>
    <s v="IRIZAR INTERCENTURY"/>
    <n v="1"/>
    <s v="Anápolis"/>
    <x v="2"/>
    <n v="903"/>
    <x v="1"/>
    <d v="2016-08-02T00:00:00"/>
    <d v="2017-02-02T00:00:00"/>
    <x v="1"/>
    <d v="2016-08-15T13:24:24"/>
    <d v="2016-08-02T00:00:00"/>
    <n v="1"/>
  </r>
  <r>
    <s v="22.469.527/0001-00"/>
    <s v="UNICA PRESTADORA EIRELI - ME"/>
    <n v="2793"/>
    <x v="230"/>
    <s v="2005/2005"/>
    <s v="VOLKS"/>
    <s v="IRIZAR INTERCENTURY"/>
    <n v="1"/>
    <s v="Anápolis"/>
    <x v="0"/>
    <n v="903"/>
    <x v="1"/>
    <d v="2016-08-02T00:00:00"/>
    <d v="2017-02-02T00:00:00"/>
    <x v="1"/>
    <d v="2016-08-15T13:24:24"/>
    <d v="2016-08-02T00:00:00"/>
    <n v="1"/>
  </r>
  <r>
    <s v="26.675.546/0001-36"/>
    <s v="RIO TROPICAL TRANSPORTES LTDA "/>
    <n v="1290"/>
    <x v="231"/>
    <s v="2007/2007"/>
    <s v="VW"/>
    <s v="COMIL VERSATILE I"/>
    <n v="1"/>
    <s v="Rio Verde"/>
    <x v="2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0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1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1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1"/>
    <s v="2007/2007"/>
    <s v="VW"/>
    <s v="COMIL VERSATILE I"/>
    <n v="1"/>
    <s v="Rio Verde"/>
    <x v="2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1"/>
    <s v="2007/2007"/>
    <s v="VW"/>
    <s v="COMIL VERSATILE I"/>
    <n v="1"/>
    <s v="Rio Verde"/>
    <x v="0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2"/>
    <s v="2007/2007"/>
    <s v="COMIL"/>
    <s v="COMIL VERSATILE I"/>
    <n v="0"/>
    <s v="Rio Verde"/>
    <x v="0"/>
    <n v="1953"/>
    <x v="0"/>
    <d v="2015-10-07T00:00:00"/>
    <d v="2016-10-07T00:00:00"/>
    <x v="0"/>
    <d v="2016-09-26T14:38:36"/>
    <d v="2015-10-07T00:00:00"/>
    <n v="1"/>
  </r>
  <r>
    <s v="26.675.546/0001-36"/>
    <s v="RIO TROPICAL TRANSPORTES LTDA "/>
    <n v="1290"/>
    <x v="232"/>
    <s v="2007/2007"/>
    <s v="COMIL"/>
    <s v="COMIL VERSATILE I"/>
    <n v="0"/>
    <s v="Rio Verde"/>
    <x v="1"/>
    <n v="1953"/>
    <x v="0"/>
    <d v="2015-10-07T00:00:00"/>
    <d v="2016-10-07T00:00:00"/>
    <x v="0"/>
    <d v="2016-09-26T14:38:36"/>
    <d v="2015-10-07T00:00:00"/>
    <n v="1"/>
  </r>
  <r>
    <s v="09.182.743/0001-02"/>
    <s v="GIOVANUCI TRANSPORTE E TURISMO LTDA ME"/>
    <n v="1740"/>
    <x v="233"/>
    <s v="2007/2008"/>
    <s v="VOLKS"/>
    <s v="MASCA GRANVIA EOD O"/>
    <n v="0"/>
    <s v="Anápolis"/>
    <x v="0"/>
    <n v="2168"/>
    <x v="1"/>
    <d v="2016-11-09T00:00:00"/>
    <d v="2017-11-09T00:00:00"/>
    <x v="1"/>
    <d v="2016-09-29T15:45:34"/>
    <d v="2016-11-09T00:00:00"/>
    <n v="1"/>
  </r>
  <r>
    <s v="09.182.743/0001-02"/>
    <s v="GIOVANUCI TRANSPORTE E TURISMO LTDA ME"/>
    <n v="1740"/>
    <x v="233"/>
    <s v="2007/2008"/>
    <s v="VOLKS"/>
    <s v="MASCA GRANVIA EOD O"/>
    <n v="0"/>
    <s v="Anápolis"/>
    <x v="1"/>
    <n v="2168"/>
    <x v="1"/>
    <d v="2016-11-09T00:00:00"/>
    <d v="2017-11-09T00:00:00"/>
    <x v="1"/>
    <d v="2016-09-29T15:45:34"/>
    <d v="2016-11-09T00:00:00"/>
    <n v="1"/>
  </r>
  <r>
    <s v="09.182.743/0001-02"/>
    <s v="GIOVANUCI TRANSPORTE E TURISMO LTDA ME"/>
    <n v="1740"/>
    <x v="234"/>
    <s v="2007/2008"/>
    <s v="VOLKS"/>
    <s v="INDUSCAR GI R 210"/>
    <n v="0"/>
    <s v="Anápolis"/>
    <x v="0"/>
    <n v="1409"/>
    <x v="1"/>
    <d v="2016-09-09T00:00:00"/>
    <d v="2017-09-09T00:00:00"/>
    <x v="3"/>
    <d v="2016-09-06T16:37:50"/>
    <d v="2016-09-09T00:00:00"/>
    <n v="1"/>
  </r>
  <r>
    <s v="09.182.743/0001-02"/>
    <s v="GIOVANUCI TRANSPORTE E TURISMO LTDA ME"/>
    <n v="1740"/>
    <x v="234"/>
    <s v="2007/2008"/>
    <s v="VOLKS"/>
    <s v="INDUSCAR GI R 210"/>
    <n v="0"/>
    <s v="Anápolis"/>
    <x v="1"/>
    <n v="1409"/>
    <x v="1"/>
    <d v="2016-09-09T00:00:00"/>
    <d v="2017-09-09T00:00:00"/>
    <x v="3"/>
    <d v="2016-09-06T16:37:50"/>
    <d v="2016-09-09T00:00:00"/>
    <n v="1"/>
  </r>
  <r>
    <s v="09.182.743/0001-02"/>
    <s v="GIOVANUCI TRANSPORTE E TURISMO LTDA ME"/>
    <n v="1740"/>
    <x v="235"/>
    <s v="2008/2008"/>
    <s v="VOLKS"/>
    <s v="MASCA GRANFLEX O"/>
    <n v="0"/>
    <s v="Anápolis"/>
    <x v="0"/>
    <n v="2505"/>
    <x v="1"/>
    <d v="2016-11-09T00:00:00"/>
    <d v="2017-11-09T00:00:00"/>
    <x v="1"/>
    <d v="2016-11-08T14:25:15"/>
    <d v="2016-11-09T00:00:00"/>
    <n v="1"/>
  </r>
  <r>
    <s v="09.182.743/0001-02"/>
    <s v="GIOVANUCI TRANSPORTE E TURISMO LTDA ME"/>
    <n v="1740"/>
    <x v="235"/>
    <s v="2008/2008"/>
    <s v="VOLKS"/>
    <s v="MASCA GRANFLEX O"/>
    <n v="0"/>
    <s v="Anápolis"/>
    <x v="1"/>
    <n v="2505"/>
    <x v="1"/>
    <d v="2016-11-09T00:00:00"/>
    <d v="2017-11-09T00:00:00"/>
    <x v="1"/>
    <d v="2016-11-08T14:25:15"/>
    <d v="2016-11-09T00:00:00"/>
    <n v="1"/>
  </r>
  <r>
    <s v="04.886.192/0002-17"/>
    <s v="ELIZLINE TRANSPORTES E TURISMO LTDA"/>
    <n v="2895"/>
    <x v="236"/>
    <s v="2008/2008"/>
    <s v="VW"/>
    <s v="MASCA GRANFLEX O"/>
    <n v="0"/>
    <s v="Lençóis Paulista"/>
    <x v="1"/>
    <n v="1074"/>
    <x v="1"/>
    <d v="2016-03-15T00:00:00"/>
    <d v="2017-03-15T00:00:00"/>
    <x v="1"/>
    <d v="2016-08-23T08:59:31"/>
    <d v="2016-03-15T00:00:00"/>
    <n v="1"/>
  </r>
  <r>
    <s v="04.886.192/0002-17"/>
    <s v="ELIZLINE TRANSPORTES E TURISMO LTDA"/>
    <n v="2895"/>
    <x v="237"/>
    <s v="2008/2008"/>
    <s v="VW"/>
    <s v="MASCA GRANFLEX O"/>
    <n v="0"/>
    <s v="Lençóis Paulista"/>
    <x v="1"/>
    <n v="682"/>
    <x v="1"/>
    <d v="2016-03-15T00:00:00"/>
    <d v="2017-03-15T00:00:00"/>
    <x v="1"/>
    <d v="2016-08-09T12:36:18"/>
    <d v="2016-03-15T00:00:00"/>
    <n v="1"/>
  </r>
  <r>
    <s v="09.182.743/0001-02"/>
    <s v="GIOVANUCI TRANSPORTE E TURISMO LTDA ME"/>
    <n v="1740"/>
    <x v="238"/>
    <s v="2008/2008"/>
    <s v="VOLKS"/>
    <s v="MASCA GRANFLEX O"/>
    <n v="0"/>
    <s v="Anápolis"/>
    <x v="0"/>
    <n v="2169"/>
    <x v="1"/>
    <d v="2016-11-09T00:00:00"/>
    <d v="2017-11-09T00:00:00"/>
    <x v="1"/>
    <d v="2016-09-29T15:49:28"/>
    <d v="2016-11-09T00:00:00"/>
    <n v="1"/>
  </r>
  <r>
    <s v="09.182.743/0001-02"/>
    <s v="GIOVANUCI TRANSPORTE E TURISMO LTDA ME"/>
    <n v="1740"/>
    <x v="238"/>
    <s v="2008/2008"/>
    <s v="VOLKS"/>
    <s v="MASCA GRANFLEX O"/>
    <n v="0"/>
    <s v="Anápolis"/>
    <x v="1"/>
    <n v="2169"/>
    <x v="1"/>
    <d v="2016-11-09T00:00:00"/>
    <d v="2017-11-09T00:00:00"/>
    <x v="1"/>
    <d v="2016-09-29T15:49:28"/>
    <d v="2016-11-09T00:00:00"/>
    <n v="1"/>
  </r>
  <r>
    <s v="04.886.192/0002-17"/>
    <s v="ELIZLINE TRANSPORTES E TURISMO LTDA"/>
    <n v="2895"/>
    <x v="239"/>
    <s v="2008/2008"/>
    <s v="VW"/>
    <s v="MASCA GRANFLEX O"/>
    <n v="0"/>
    <s v="Lençóis Paulista"/>
    <x v="1"/>
    <n v="1080"/>
    <x v="1"/>
    <d v="2016-03-14T00:00:00"/>
    <d v="2017-03-14T00:00:00"/>
    <x v="1"/>
    <d v="2016-08-23T10:00:44"/>
    <d v="2016-03-14T00:00:00"/>
    <n v="1"/>
  </r>
  <r>
    <s v="04.886.192/0002-17"/>
    <s v="ELIZLINE TRANSPORTES E TURISMO LTDA"/>
    <n v="2895"/>
    <x v="240"/>
    <s v="2008/2008"/>
    <s v="VW"/>
    <s v="MASCA GRANFLEX O"/>
    <n v="0"/>
    <s v="Lençóis Paulista"/>
    <x v="1"/>
    <n v="1086"/>
    <x v="1"/>
    <d v="2016-03-14T00:00:00"/>
    <d v="2017-03-14T00:00:00"/>
    <x v="1"/>
    <d v="2016-08-23T10:12:13"/>
    <d v="2016-03-14T00:00:00"/>
    <n v="1"/>
  </r>
  <r>
    <s v="09.182.743/0001-02"/>
    <s v="GIOVANUCI TRANSPORTE E TURISMO LTDA ME"/>
    <n v="1740"/>
    <x v="241"/>
    <s v="2008/2008"/>
    <s v="VOLKS"/>
    <s v="MASCA GRANFLEX O"/>
    <n v="0"/>
    <s v="Anápolis"/>
    <x v="1"/>
    <n v="2261"/>
    <x v="1"/>
    <d v="2016-11-10T00:00:00"/>
    <d v="2017-11-10T00:00:00"/>
    <x v="1"/>
    <d v="2016-10-03T17:33:05"/>
    <d v="2016-11-10T00:00:00"/>
    <n v="1"/>
  </r>
  <r>
    <s v="09.182.743/0001-02"/>
    <s v="GIOVANUCI TRANSPORTE E TURISMO LTDA ME"/>
    <n v="1740"/>
    <x v="241"/>
    <s v="2008/2008"/>
    <s v="VOLKS"/>
    <s v="MASCA GRANFLEX O"/>
    <n v="0"/>
    <s v="Anápolis"/>
    <x v="0"/>
    <n v="2261"/>
    <x v="1"/>
    <d v="2016-11-10T00:00:00"/>
    <d v="2017-11-10T00:00:00"/>
    <x v="1"/>
    <d v="2016-10-03T17:33:05"/>
    <d v="2016-11-10T00:00:00"/>
    <n v="1"/>
  </r>
  <r>
    <s v="04.886.192/0002-17"/>
    <s v="ELIZLINE TRANSPORTES E TURISMO LTDA"/>
    <n v="2895"/>
    <x v="242"/>
    <s v="2008/2008"/>
    <s v="VW"/>
    <s v="MASCA GRANFLEX O"/>
    <n v="0"/>
    <s v="Lençóis Paulista"/>
    <x v="1"/>
    <n v="1075"/>
    <x v="1"/>
    <d v="2016-03-15T00:00:00"/>
    <d v="2017-03-15T00:00:00"/>
    <x v="0"/>
    <d v="2016-08-23T09:03:41"/>
    <d v="2016-03-15T00:00:00"/>
    <n v="1"/>
  </r>
  <r>
    <s v="04.886.192/0002-17"/>
    <s v="ELIZLINE TRANSPORTES E TURISMO LTDA"/>
    <n v="2895"/>
    <x v="243"/>
    <s v="2008/2008"/>
    <s v="VW"/>
    <s v="MASCA GRANFLEX O"/>
    <n v="0"/>
    <s v="Lençóis Paulista"/>
    <x v="1"/>
    <n v="681"/>
    <x v="1"/>
    <d v="2016-03-11T00:00:00"/>
    <d v="2017-03-11T00:00:00"/>
    <x v="4"/>
    <d v="2016-08-09T12:31:55"/>
    <d v="2016-03-11T00:00:00"/>
    <n v="1"/>
  </r>
  <r>
    <s v="04.886.192/0002-17"/>
    <s v="ELIZLINE TRANSPORTES E TURISMO LTDA"/>
    <n v="2895"/>
    <x v="244"/>
    <s v="2008/2008"/>
    <s v="VW"/>
    <s v="MASCA GRANFLEX O"/>
    <n v="0"/>
    <s v="Lençóis Paulista"/>
    <x v="1"/>
    <n v="1073"/>
    <x v="1"/>
    <d v="2016-03-11T00:00:00"/>
    <d v="2017-03-11T00:00:00"/>
    <x v="0"/>
    <d v="2016-08-23T08:51:17"/>
    <d v="2016-03-11T00:00:00"/>
    <n v="1"/>
  </r>
  <r>
    <s v="48.626.741/0005-32"/>
    <s v="LIMA TURISMO LTDA"/>
    <n v="2795"/>
    <x v="245"/>
    <s v="2006/2006"/>
    <s v="VW"/>
    <s v="MASCA GRANFLEX O"/>
    <n v="0"/>
    <s v="Leme"/>
    <x v="0"/>
    <n v="1779"/>
    <x v="0"/>
    <d v="2016-04-15T00:00:00"/>
    <d v="2016-10-15T00:00:00"/>
    <x v="1"/>
    <d v="2016-09-22T10:09:13"/>
    <d v="2016-04-15T00:00:00"/>
    <n v="1"/>
  </r>
  <r>
    <s v="48.626.741/0005-32"/>
    <s v="LIMA TURISMO LTDA"/>
    <n v="2795"/>
    <x v="245"/>
    <s v="2006/2006"/>
    <s v="VW"/>
    <s v="MASCA GRANFLEX O"/>
    <n v="0"/>
    <s v="Leme"/>
    <x v="1"/>
    <n v="1779"/>
    <x v="0"/>
    <d v="2016-04-15T00:00:00"/>
    <d v="2016-10-15T00:00:00"/>
    <x v="1"/>
    <d v="2016-09-22T10:09:13"/>
    <d v="2016-04-15T00:00:00"/>
    <n v="1"/>
  </r>
  <r>
    <s v="48.626.741/0005-32"/>
    <s v="LIMA TURISMO LTDA"/>
    <n v="2795"/>
    <x v="245"/>
    <s v="2006/2006"/>
    <s v="VW"/>
    <s v="MASCA GRANFLEX O"/>
    <n v="0"/>
    <s v="Leme"/>
    <x v="0"/>
    <n v="2360"/>
    <x v="4"/>
    <s v="NULL"/>
    <s v="NULL"/>
    <x v="2"/>
    <d v="2016-10-19T13:31:26"/>
    <s v="NULL"/>
    <n v="1"/>
  </r>
  <r>
    <s v="48.626.741/0005-32"/>
    <s v="LIMA TURISMO LTDA"/>
    <n v="2795"/>
    <x v="245"/>
    <s v="2006/2006"/>
    <s v="VW"/>
    <s v="MASCA GRANFLEX O"/>
    <n v="0"/>
    <s v="Leme"/>
    <x v="1"/>
    <n v="2360"/>
    <x v="4"/>
    <s v="NULL"/>
    <s v="NULL"/>
    <x v="2"/>
    <d v="2016-10-19T13:31:26"/>
    <s v="NULL"/>
    <n v="1"/>
  </r>
  <r>
    <s v="09.364.160/0001-94"/>
    <s v="MB TRANSPORTE TURISMO LTDA - ME"/>
    <n v="1867"/>
    <x v="246"/>
    <s v="2000/2000"/>
    <s v="M.BENZ"/>
    <s v="MPOLO PARAD GVR"/>
    <n v="0"/>
    <s v="Goiânia"/>
    <x v="1"/>
    <n v="1920"/>
    <x v="0"/>
    <d v="2016-04-08T00:00:00"/>
    <d v="2016-10-08T00:00:00"/>
    <x v="0"/>
    <d v="2016-09-26T10:40:36"/>
    <d v="2016-04-08T00:00:00"/>
    <n v="1"/>
  </r>
  <r>
    <s v="09.364.160/0001-94"/>
    <s v="MB TRANSPORTE TURISMO LTDA - ME"/>
    <n v="1867"/>
    <x v="246"/>
    <s v="2000/2000"/>
    <s v="M.BENZ"/>
    <s v="MPOLO PARAD GVR"/>
    <n v="0"/>
    <s v="Goiânia"/>
    <x v="0"/>
    <n v="1920"/>
    <x v="0"/>
    <d v="2016-04-08T00:00:00"/>
    <d v="2016-10-08T00:00:00"/>
    <x v="0"/>
    <d v="2016-09-26T10:40:36"/>
    <d v="2016-04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0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1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2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0"/>
    <n v="2529"/>
    <x v="1"/>
    <d v="2016-11-08T00:00:00"/>
    <d v="2017-05-08T00:00:00"/>
    <x v="0"/>
    <d v="2016-11-10T11:00:35"/>
    <d v="2016-11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1"/>
    <n v="2529"/>
    <x v="1"/>
    <d v="2016-11-08T00:00:00"/>
    <d v="2017-05-08T00:00:00"/>
    <x v="0"/>
    <d v="2016-11-10T11:00:35"/>
    <d v="2016-11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2"/>
    <n v="2529"/>
    <x v="1"/>
    <d v="2016-11-08T00:00:00"/>
    <d v="2017-05-08T00:00:00"/>
    <x v="0"/>
    <d v="2016-11-10T11:00:35"/>
    <d v="2016-11-08T00:00:00"/>
    <n v="1"/>
  </r>
  <r>
    <s v="00.957.887/0001-00"/>
    <s v="TRANS LIDER T. MUN. INTERM. TERC. E PREST. DE SERV. LTDA - ME"/>
    <n v="2342"/>
    <x v="248"/>
    <s v="2000/2000"/>
    <s v="M.BENZ"/>
    <s v="BUSSCAR URBANUSS U"/>
    <n v="0"/>
    <s v="Ipameri"/>
    <x v="1"/>
    <n v="1699"/>
    <x v="1"/>
    <d v="2016-09-20T00:00:00"/>
    <d v="2017-03-20T00:00:00"/>
    <x v="0"/>
    <d v="2016-09-19T14:59:35"/>
    <d v="2016-09-20T00:00:00"/>
    <n v="1"/>
  </r>
  <r>
    <s v="07.130.855/0001-86"/>
    <s v="CENTRAL ENERGETICA MORRINHOS SA"/>
    <n v="2139"/>
    <x v="249"/>
    <s v="2000/2000"/>
    <s v="M.BENZ"/>
    <s v="BUSSCAR URBANUSS U"/>
    <n v="0"/>
    <s v="Morrinhos"/>
    <x v="3"/>
    <n v="2306"/>
    <x v="1"/>
    <d v="2016-10-06T00:00:00"/>
    <d v="2017-04-06T00:00:00"/>
    <x v="0"/>
    <d v="2016-10-10T11:30:42"/>
    <d v="2016-10-06T00:00:00"/>
    <n v="1"/>
  </r>
  <r>
    <s v="07.130.855/0001-86"/>
    <s v="CENTRAL ENERGETICA MORRINHOS SA"/>
    <n v="2139"/>
    <x v="250"/>
    <s v="2000/2000"/>
    <s v="MBENZ"/>
    <s v="BUSSCAR URBANUSS U"/>
    <n v="0"/>
    <s v="Morrinhos"/>
    <x v="3"/>
    <n v="308"/>
    <x v="1"/>
    <d v="2016-07-04T00:00:00"/>
    <d v="2017-01-04T00:00:00"/>
    <x v="0"/>
    <d v="2016-08-01T14:55:36"/>
    <d v="2016-07-04T00:00:00"/>
    <n v="1"/>
  </r>
  <r>
    <s v="07.130.855/0001-86"/>
    <s v="CENTRAL ENERGETICA MORRINHOS SA"/>
    <n v="2139"/>
    <x v="251"/>
    <s v="2000/2000"/>
    <s v="M.BENZ"/>
    <s v="BUSSCAR URBANUSS U"/>
    <n v="0"/>
    <s v="Morrinhos"/>
    <x v="3"/>
    <n v="1276"/>
    <x v="0"/>
    <d v="2016-06-03T00:00:00"/>
    <d v="2016-12-03T00:00:00"/>
    <x v="0"/>
    <d v="2016-08-31T10:31:18"/>
    <d v="2016-06-03T00:00:00"/>
    <n v="1"/>
  </r>
  <r>
    <s v="07.130.855/0001-86"/>
    <s v="CENTRAL ENERGETICA MORRINHOS SA"/>
    <n v="2139"/>
    <x v="251"/>
    <s v="2000/2000"/>
    <s v="M.BENZ"/>
    <s v="BUSSCAR URBANUSS U"/>
    <n v="0"/>
    <s v="Morrinhos"/>
    <x v="3"/>
    <n v="2748"/>
    <x v="1"/>
    <d v="2016-12-15T00:00:00"/>
    <d v="2017-06-15T00:00:00"/>
    <x v="0"/>
    <d v="2016-12-12T09:15:52"/>
    <d v="2016-12-15T00:00:00"/>
    <n v="1"/>
  </r>
  <r>
    <s v="07.130.855/0001-86"/>
    <s v="CENTRAL ENERGETICA MORRINHOS SA"/>
    <n v="2139"/>
    <x v="252"/>
    <s v="2000/2000"/>
    <s v="MARCOPOLO"/>
    <s v="BUSSCAR URBANUSS U"/>
    <n v="0"/>
    <s v="Morrinhos"/>
    <x v="3"/>
    <n v="1281"/>
    <x v="0"/>
    <d v="2016-06-17T00:00:00"/>
    <d v="2016-12-17T00:00:00"/>
    <x v="0"/>
    <d v="2016-08-31T10:39:15"/>
    <d v="2016-06-17T00:00:00"/>
    <n v="1"/>
  </r>
  <r>
    <s v="07.130.855/0001-86"/>
    <s v="CENTRAL ENERGETICA MORRINHOS SA"/>
    <n v="2139"/>
    <x v="252"/>
    <s v="2000/2000"/>
    <s v="MARCOPOLO"/>
    <s v="BUSSCAR URBANUSS U"/>
    <n v="0"/>
    <s v="Morrinhos"/>
    <x v="3"/>
    <n v="2788"/>
    <x v="1"/>
    <d v="2016-12-23T00:00:00"/>
    <d v="2017-06-23T00:00:00"/>
    <x v="0"/>
    <d v="2016-12-21T07:48:42"/>
    <d v="2016-12-23T00:00:00"/>
    <n v="1"/>
  </r>
  <r>
    <s v="07.130.855/0001-86"/>
    <s v="CENTRAL ENERGETICA MORRINHOS SA"/>
    <n v="2139"/>
    <x v="253"/>
    <s v="2000/2000"/>
    <s v="M.BENZ"/>
    <s v="BUSSCAR URBANUSS U"/>
    <n v="0"/>
    <s v="Morrinhos"/>
    <x v="3"/>
    <n v="1278"/>
    <x v="0"/>
    <d v="2016-06-09T00:00:00"/>
    <d v="2016-12-09T00:00:00"/>
    <x v="0"/>
    <d v="2016-08-31T10:34:32"/>
    <d v="2016-06-09T00:00:00"/>
    <n v="1"/>
  </r>
  <r>
    <s v="07.130.855/0001-86"/>
    <s v="CENTRAL ENERGETICA MORRINHOS SA"/>
    <n v="2139"/>
    <x v="253"/>
    <s v="2000/2000"/>
    <s v="M.BENZ"/>
    <s v="BUSSCAR URBANUSS U"/>
    <n v="0"/>
    <s v="Morrinhos"/>
    <x v="3"/>
    <n v="2747"/>
    <x v="1"/>
    <d v="2016-12-14T00:00:00"/>
    <d v="2017-06-14T00:00:00"/>
    <x v="0"/>
    <d v="2016-12-12T09:14:47"/>
    <d v="2016-12-14T00:00:00"/>
    <n v="1"/>
  </r>
  <r>
    <s v="07.130.855/0001-86"/>
    <s v="CENTRAL ENERGETICA MORRINHOS SA"/>
    <n v="2139"/>
    <x v="254"/>
    <s v="2000/2000"/>
    <s v="M.BENZ"/>
    <s v="BUSSCAR URBANUSS U"/>
    <n v="0"/>
    <s v="Morrinhos"/>
    <x v="3"/>
    <n v="309"/>
    <x v="0"/>
    <d v="2016-06-30T00:00:00"/>
    <d v="2016-12-30T00:00:00"/>
    <x v="0"/>
    <d v="2016-08-01T15:00:48"/>
    <d v="2016-06-30T00:00:00"/>
    <n v="1"/>
  </r>
  <r>
    <s v="04.362.524/0001-83"/>
    <s v="FELIPE TUR LTDA - ME"/>
    <n v="1068"/>
    <x v="255"/>
    <s v="2001/2001"/>
    <s v="M.BENZ"/>
    <s v="MPOLO PARADISO R"/>
    <n v="0"/>
    <s v="Itumbiara"/>
    <x v="0"/>
    <n v="554"/>
    <x v="0"/>
    <d v="2016-04-19T00:00:00"/>
    <d v="2016-10-19T00:00:00"/>
    <x v="0"/>
    <d v="2016-08-05T13:02:14"/>
    <d v="2016-04-19T00:00:00"/>
    <n v="1"/>
  </r>
  <r>
    <s v="04.362.524/0001-83"/>
    <s v="FELIPE TUR LTDA - ME"/>
    <n v="1068"/>
    <x v="255"/>
    <s v="2001/2001"/>
    <s v="M.BENZ"/>
    <s v="MPOLO PARADISO R"/>
    <n v="0"/>
    <s v="Itumbiara"/>
    <x v="1"/>
    <n v="554"/>
    <x v="0"/>
    <d v="2016-04-19T00:00:00"/>
    <d v="2016-10-19T00:00:00"/>
    <x v="0"/>
    <d v="2016-08-05T13:02:14"/>
    <d v="2016-04-19T00:00:00"/>
    <n v="1"/>
  </r>
  <r>
    <s v="04.362.524/0001-83"/>
    <s v="FELIPE TUR LTDA - ME"/>
    <n v="1068"/>
    <x v="255"/>
    <s v="2001/2001"/>
    <s v="M.BENZ"/>
    <s v="MPOLO PARADISO R"/>
    <n v="0"/>
    <s v="Itumbiara"/>
    <x v="0"/>
    <n v="2470"/>
    <x v="1"/>
    <d v="2016-11-03T00:00:00"/>
    <d v="2017-05-03T00:00:00"/>
    <x v="0"/>
    <d v="2016-11-01T17:05:03"/>
    <d v="2016-11-03T00:00:00"/>
    <n v="1"/>
  </r>
  <r>
    <s v="04.362.524/0001-83"/>
    <s v="FELIPE TUR LTDA - ME"/>
    <n v="1068"/>
    <x v="255"/>
    <s v="2001/2001"/>
    <s v="M.BENZ"/>
    <s v="MPOLO PARADISO R"/>
    <n v="0"/>
    <s v="Itumbiara"/>
    <x v="1"/>
    <n v="2470"/>
    <x v="1"/>
    <d v="2016-11-03T00:00:00"/>
    <d v="2017-05-03T00:00:00"/>
    <x v="0"/>
    <d v="2016-11-01T17:05:03"/>
    <d v="2016-11-03T00:00:00"/>
    <n v="1"/>
  </r>
  <r>
    <s v="04.362.524/0001-83"/>
    <s v="FELIPE TUR LTDA - ME"/>
    <n v="1068"/>
    <x v="256"/>
    <s v="2001/2001"/>
    <s v="M.BENZ"/>
    <s v="MPOLO PARADISO R"/>
    <n v="0"/>
    <s v="Itumbiara"/>
    <x v="0"/>
    <n v="558"/>
    <x v="0"/>
    <d v="2016-04-19T00:00:00"/>
    <d v="2016-10-19T00:00:00"/>
    <x v="0"/>
    <d v="2016-08-05T13:30:20"/>
    <d v="2016-04-19T00:00:00"/>
    <n v="1"/>
  </r>
  <r>
    <s v="04.362.524/0001-83"/>
    <s v="FELIPE TUR LTDA - ME"/>
    <n v="1068"/>
    <x v="256"/>
    <s v="2001/2001"/>
    <s v="M.BENZ"/>
    <s v="MPOLO PARADISO R"/>
    <n v="0"/>
    <s v="Itumbiara"/>
    <x v="1"/>
    <n v="558"/>
    <x v="0"/>
    <d v="2016-04-19T00:00:00"/>
    <d v="2016-10-19T00:00:00"/>
    <x v="0"/>
    <d v="2016-08-05T13:30:20"/>
    <d v="2016-04-19T00:00:00"/>
    <n v="1"/>
  </r>
  <r>
    <s v="04.289.440/0001-61"/>
    <s v="ALVES ROCHA E SILVA LTDA - ME"/>
    <n v="1332"/>
    <x v="257"/>
    <s v="1998/1998"/>
    <s v="MARCOPOLO"/>
    <s v="MPOLO SENIOR GVO"/>
    <n v="0"/>
    <s v="Formosa"/>
    <x v="1"/>
    <n v="1490"/>
    <x v="0"/>
    <d v="2016-03-03T00:00:00"/>
    <d v="2016-09-03T00:00:00"/>
    <x v="0"/>
    <d v="2016-09-12T16:45:27"/>
    <d v="2016-03-03T00:00:00"/>
    <n v="1"/>
  </r>
  <r>
    <s v="04.289.440/0001-61"/>
    <s v="ALVES ROCHA E SILVA LTDA - ME"/>
    <n v="1332"/>
    <x v="257"/>
    <s v="1998/1998"/>
    <s v="MARCOPOLO"/>
    <s v="MPOLO SENIOR GVO"/>
    <n v="0"/>
    <s v="Formosa"/>
    <x v="0"/>
    <n v="1490"/>
    <x v="0"/>
    <d v="2016-03-03T00:00:00"/>
    <d v="2016-09-03T00:00:00"/>
    <x v="0"/>
    <d v="2016-09-12T16:45:27"/>
    <d v="2016-03-03T00:00:00"/>
    <n v="1"/>
  </r>
  <r>
    <s v="04.289.440/0001-61"/>
    <s v="ALVES ROCHA E SILVA LTDA - ME"/>
    <n v="1332"/>
    <x v="257"/>
    <s v="1998/1998"/>
    <s v="MARCOPOLO"/>
    <s v="MPOLO SENIOR GVO"/>
    <n v="0"/>
    <s v="Formosa"/>
    <x v="1"/>
    <n v="2733"/>
    <x v="1"/>
    <d v="2016-11-10T00:00:00"/>
    <d v="2017-05-10T00:00:00"/>
    <x v="0"/>
    <d v="2016-12-09T08:40:53"/>
    <d v="2016-11-10T00:00:00"/>
    <n v="1"/>
  </r>
  <r>
    <s v="04.289.440/0001-61"/>
    <s v="ALVES ROCHA E SILVA LTDA - ME"/>
    <n v="1332"/>
    <x v="257"/>
    <s v="1998/1998"/>
    <s v="MARCOPOLO"/>
    <s v="MPOLO SENIOR GVO"/>
    <n v="0"/>
    <s v="Formosa"/>
    <x v="0"/>
    <n v="2733"/>
    <x v="1"/>
    <d v="2016-11-10T00:00:00"/>
    <d v="2017-05-10T00:00:00"/>
    <x v="0"/>
    <d v="2016-12-09T08:40:53"/>
    <d v="2016-11-10T00:00:00"/>
    <n v="1"/>
  </r>
  <r>
    <s v="19.583.151/0001-48"/>
    <s v="COOPERATIVA NORTE SUL DE TRANSPORTES DE GOIÁS"/>
    <n v="2602"/>
    <x v="258"/>
    <s v="1991/1991"/>
    <s v="JV"/>
    <s v="JOTAVE I"/>
    <n v="1"/>
    <s v="Montividiu"/>
    <x v="0"/>
    <n v="453"/>
    <x v="3"/>
    <d v="2016-05-23T00:00:00"/>
    <d v="2016-11-23T00:00:00"/>
    <x v="0"/>
    <d v="2016-08-03T14:49:45"/>
    <d v="2016-05-23T00:00:00"/>
    <n v="1"/>
  </r>
  <r>
    <s v="19.583.151/0001-48"/>
    <s v="COOPERATIVA NORTE SUL DE TRANSPORTES DE GOIÁS"/>
    <n v="2602"/>
    <x v="258"/>
    <s v="1991/1991"/>
    <s v="JV"/>
    <s v="JOTAVE I"/>
    <n v="1"/>
    <s v="Montividiu"/>
    <x v="1"/>
    <n v="453"/>
    <x v="3"/>
    <d v="2016-05-23T00:00:00"/>
    <d v="2016-11-23T00:00:00"/>
    <x v="0"/>
    <d v="2016-08-03T14:49:45"/>
    <d v="2016-05-23T00:00:00"/>
    <n v="1"/>
  </r>
  <r>
    <s v="19.583.151/0001-48"/>
    <s v="COOPERATIVA NORTE SUL DE TRANSPORTES DE GOIÁS"/>
    <n v="2602"/>
    <x v="258"/>
    <s v="1991/1991"/>
    <s v="JV"/>
    <s v="JOTAVE I"/>
    <n v="1"/>
    <s v="Montividiu"/>
    <x v="2"/>
    <n v="453"/>
    <x v="3"/>
    <d v="2016-05-23T00:00:00"/>
    <d v="2016-11-23T00:00:00"/>
    <x v="0"/>
    <d v="2016-08-03T14:49:45"/>
    <d v="2016-05-23T00:00:00"/>
    <n v="1"/>
  </r>
  <r>
    <s v="15.731.220/0001-62"/>
    <s v="MARIA JOSE DUARTE RODRIGUES"/>
    <n v="2371"/>
    <x v="259"/>
    <s v="1988/1988"/>
    <s v="SCANIA"/>
    <s v="K 112 CL"/>
    <n v="0"/>
    <s v="Anápolis"/>
    <x v="0"/>
    <n v="39"/>
    <x v="1"/>
    <d v="2016-07-06T00:00:00"/>
    <d v="2017-01-06T00:00:00"/>
    <x v="0"/>
    <d v="2016-07-13T15:11:51"/>
    <d v="2016-07-06T00:00:00"/>
    <n v="1"/>
  </r>
  <r>
    <s v="15.731.220/0001-62"/>
    <s v="MARIA JOSE DUARTE RODRIGUES"/>
    <n v="2371"/>
    <x v="259"/>
    <s v="1988/1988"/>
    <s v="SCANIA"/>
    <s v="K 112 CL"/>
    <n v="0"/>
    <s v="Anápolis"/>
    <x v="1"/>
    <n v="39"/>
    <x v="1"/>
    <d v="2016-07-06T00:00:00"/>
    <d v="2017-01-06T00:00:00"/>
    <x v="0"/>
    <d v="2016-07-13T15:11:51"/>
    <d v="2016-07-06T00:00:00"/>
    <n v="1"/>
  </r>
  <r>
    <s v="04.093.243/0001-72"/>
    <s v="R.C. SANTOS &amp; CIA. LTDA - ME"/>
    <n v="1050"/>
    <x v="260"/>
    <s v="1997/1998"/>
    <s v="MARCOPOLO"/>
    <s v="MPOLO PARAD GVR"/>
    <n v="0"/>
    <s v="Aparecida de Goiânia"/>
    <x v="1"/>
    <n v="452"/>
    <x v="0"/>
    <d v="2016-07-01T00:00:00"/>
    <d v="2017-01-01T00:00:00"/>
    <x v="1"/>
    <d v="2016-08-03T14:46:42"/>
    <d v="2016-07-01T00:00:00"/>
    <n v="1"/>
  </r>
  <r>
    <s v="04.093.243/0001-72"/>
    <s v="R.C. SANTOS &amp; CIA. LTDA - ME"/>
    <n v="1050"/>
    <x v="260"/>
    <s v="1997/1998"/>
    <s v="MARCOPOLO"/>
    <s v="MPOLO PARAD GVR"/>
    <n v="0"/>
    <s v="Aparecida de Goiânia"/>
    <x v="0"/>
    <n v="452"/>
    <x v="0"/>
    <d v="2016-07-01T00:00:00"/>
    <d v="2017-01-01T00:00:00"/>
    <x v="1"/>
    <d v="2016-08-03T14:46:42"/>
    <d v="2016-07-01T00:00:00"/>
    <n v="1"/>
  </r>
  <r>
    <s v="09.424.267/0001-80"/>
    <s v="D.F. VILELA  - TUR - ME"/>
    <n v="1824"/>
    <x v="261"/>
    <s v="2001/2001"/>
    <s v="VW"/>
    <s v="COMIL VERSATILE I"/>
    <n v="0"/>
    <s v="Santa Helena de Goiás"/>
    <x v="0"/>
    <n v="690"/>
    <x v="3"/>
    <d v="2016-03-21T00:00:00"/>
    <d v="2016-09-21T00:00:00"/>
    <x v="1"/>
    <d v="2016-08-09T14:43:12"/>
    <d v="2016-03-21T00:00:00"/>
    <n v="1"/>
  </r>
  <r>
    <s v="09.424.267/0001-80"/>
    <s v="D.F. VILELA  - TUR - ME"/>
    <n v="1824"/>
    <x v="261"/>
    <s v="2001/2001"/>
    <s v="VW"/>
    <s v="COMIL VERSATILE I"/>
    <n v="0"/>
    <s v="Santa Helena de Goiás"/>
    <x v="1"/>
    <n v="690"/>
    <x v="3"/>
    <d v="2016-03-21T00:00:00"/>
    <d v="2016-09-21T00:00:00"/>
    <x v="1"/>
    <d v="2016-08-09T14:43:12"/>
    <d v="2016-03-21T00:00:00"/>
    <n v="1"/>
  </r>
  <r>
    <s v="09.424.267/0001-80"/>
    <s v="D.F. VILELA  - TUR - ME"/>
    <n v="1824"/>
    <x v="261"/>
    <s v="2001/2001"/>
    <s v="VW"/>
    <s v="COMIL VERSATILE I"/>
    <n v="0"/>
    <s v="Santa Helena de Goiás"/>
    <x v="0"/>
    <n v="1731"/>
    <x v="1"/>
    <d v="2016-09-15T00:00:00"/>
    <d v="2017-03-15T00:00:00"/>
    <x v="0"/>
    <d v="2016-09-21T08:54:18"/>
    <d v="2016-09-15T00:00:00"/>
    <n v="1"/>
  </r>
  <r>
    <s v="09.424.267/0001-80"/>
    <s v="D.F. VILELA  - TUR - ME"/>
    <n v="1824"/>
    <x v="261"/>
    <s v="2001/2001"/>
    <s v="VW"/>
    <s v="COMIL VERSATILE I"/>
    <n v="0"/>
    <s v="Santa Helena de Goiás"/>
    <x v="1"/>
    <n v="1731"/>
    <x v="1"/>
    <d v="2016-09-15T00:00:00"/>
    <d v="2017-03-15T00:00:00"/>
    <x v="0"/>
    <d v="2016-09-21T08:54:18"/>
    <d v="2016-09-15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2"/>
    <n v="907"/>
    <x v="1"/>
    <d v="2016-08-09T00:00:00"/>
    <d v="2017-02-09T00:00:00"/>
    <x v="0"/>
    <d v="2016-08-15T15:29:46"/>
    <d v="2016-08-09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0"/>
    <n v="907"/>
    <x v="1"/>
    <d v="2016-08-09T00:00:00"/>
    <d v="2017-02-09T00:00:00"/>
    <x v="0"/>
    <d v="2016-08-15T15:29:46"/>
    <d v="2016-08-09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1"/>
    <n v="907"/>
    <x v="1"/>
    <d v="2016-08-09T00:00:00"/>
    <d v="2017-02-09T00:00:00"/>
    <x v="0"/>
    <d v="2016-08-15T15:29:46"/>
    <d v="2016-08-09T00:00:00"/>
    <n v="1"/>
  </r>
  <r>
    <s v="09.583.241/0001-85"/>
    <s v="MAGALHAES &amp; BALDUINO LTDA - ME"/>
    <n v="2457"/>
    <x v="263"/>
    <s v="1988/1988"/>
    <s v="M.BENZ"/>
    <s v="O 371 R"/>
    <n v="1"/>
    <s v="Indiara"/>
    <x v="2"/>
    <n v="1090"/>
    <x v="1"/>
    <d v="2016-08-16T00:00:00"/>
    <d v="2017-02-16T00:00:00"/>
    <x v="0"/>
    <d v="2016-08-23T10:39:16"/>
    <d v="2016-08-16T00:00:00"/>
    <n v="1"/>
  </r>
  <r>
    <s v="09.583.241/0001-85"/>
    <s v="MAGALHAES &amp; BALDUINO LTDA - ME"/>
    <n v="2457"/>
    <x v="263"/>
    <s v="1988/1988"/>
    <s v="M.BENZ"/>
    <s v="O 371 R"/>
    <n v="1"/>
    <s v="Indiara"/>
    <x v="1"/>
    <n v="1090"/>
    <x v="1"/>
    <d v="2016-08-16T00:00:00"/>
    <d v="2017-02-16T00:00:00"/>
    <x v="0"/>
    <d v="2016-08-23T10:39:16"/>
    <d v="2016-08-16T00:00:00"/>
    <n v="1"/>
  </r>
  <r>
    <s v="00.467.451/0001-33"/>
    <s v="PLANETA TURISMO LTDA - ME"/>
    <n v="1419"/>
    <x v="264"/>
    <s v="1989/1989"/>
    <s v="MARCOPOLO"/>
    <s v="O 371 RS"/>
    <n v="1"/>
    <s v="Orizona"/>
    <x v="0"/>
    <n v="403"/>
    <x v="1"/>
    <d v="2016-07-22T00:00:00"/>
    <d v="2017-01-22T00:00:00"/>
    <x v="0"/>
    <d v="2016-08-03T08:55:00"/>
    <d v="2016-07-22T00:00:00"/>
    <n v="1"/>
  </r>
  <r>
    <s v="00.467.451/0001-33"/>
    <s v="PLANETA TURISMO LTDA - ME"/>
    <n v="1419"/>
    <x v="264"/>
    <s v="1989/1989"/>
    <s v="MARCOPOLO"/>
    <s v="O 371 RS"/>
    <n v="1"/>
    <s v="Orizona"/>
    <x v="1"/>
    <n v="403"/>
    <x v="1"/>
    <d v="2016-07-22T00:00:00"/>
    <d v="2017-01-22T00:00:00"/>
    <x v="0"/>
    <d v="2016-08-03T08:55:00"/>
    <d v="2016-07-22T00:00:00"/>
    <n v="1"/>
  </r>
  <r>
    <s v="00.467.451/0001-33"/>
    <s v="PLANETA TURISMO LTDA - ME"/>
    <n v="1419"/>
    <x v="264"/>
    <s v="1989/1989"/>
    <s v="MARCOPOLO"/>
    <s v="O 371 RS"/>
    <n v="1"/>
    <s v="Orizona"/>
    <x v="2"/>
    <n v="403"/>
    <x v="1"/>
    <d v="2016-07-22T00:00:00"/>
    <d v="2017-01-22T00:00:00"/>
    <x v="0"/>
    <d v="2016-08-03T08:55:00"/>
    <d v="2016-07-22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0"/>
    <n v="1773"/>
    <x v="3"/>
    <d v="2016-06-06T00:00:00"/>
    <d v="2016-12-06T00:00:00"/>
    <x v="0"/>
    <d v="2016-09-22T09:17:46"/>
    <d v="2016-06-06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1"/>
    <n v="1773"/>
    <x v="3"/>
    <d v="2016-06-06T00:00:00"/>
    <d v="2016-12-06T00:00:00"/>
    <x v="0"/>
    <d v="2016-09-22T09:17:46"/>
    <d v="2016-06-06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0"/>
    <n v="2675"/>
    <x v="1"/>
    <d v="2016-11-22T00:00:00"/>
    <d v="2017-05-22T00:00:00"/>
    <x v="0"/>
    <d v="2016-12-02T09:06:46"/>
    <d v="2016-11-22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1"/>
    <n v="2675"/>
    <x v="1"/>
    <d v="2016-11-22T00:00:00"/>
    <d v="2017-05-22T00:00:00"/>
    <x v="0"/>
    <d v="2016-12-02T09:06:46"/>
    <d v="2016-11-22T00:00:00"/>
    <n v="1"/>
  </r>
  <r>
    <s v="06.310.414/0001-01"/>
    <s v="SANTA CLARA TRANSPORTES E TURISMO LTDA - EPP"/>
    <n v="1532"/>
    <x v="266"/>
    <s v="2000/2000"/>
    <s v="MBENZ"/>
    <s v="MPOLO PARADISO R"/>
    <n v="0"/>
    <s v="Niquelândia"/>
    <x v="0"/>
    <n v="475"/>
    <x v="0"/>
    <d v="2016-06-24T00:00:00"/>
    <d v="2016-12-24T00:00:00"/>
    <x v="1"/>
    <d v="2016-08-04T09:27:12"/>
    <d v="2016-06-24T00:00:00"/>
    <n v="1"/>
  </r>
  <r>
    <s v="06.310.414/0001-01"/>
    <s v="SANTA CLARA TRANSPORTES E TURISMO LTDA - EPP"/>
    <n v="1532"/>
    <x v="266"/>
    <s v="2000/2000"/>
    <s v="MBENZ"/>
    <s v="MPOLO PARADISO R"/>
    <n v="0"/>
    <s v="Niquelândia"/>
    <x v="1"/>
    <n v="475"/>
    <x v="0"/>
    <d v="2016-06-24T00:00:00"/>
    <d v="2016-12-24T00:00:00"/>
    <x v="1"/>
    <d v="2016-08-04T09:27:12"/>
    <d v="2016-06-24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0"/>
    <n v="1684"/>
    <x v="1"/>
    <d v="2016-09-09T00:00:00"/>
    <d v="2017-03-09T00:00:00"/>
    <x v="0"/>
    <d v="2016-09-19T10:48:01"/>
    <d v="2016-09-09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1"/>
    <n v="1684"/>
    <x v="1"/>
    <d v="2016-09-09T00:00:00"/>
    <d v="2017-03-09T00:00:00"/>
    <x v="0"/>
    <d v="2016-09-19T10:48:01"/>
    <d v="2016-09-09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2"/>
    <n v="1684"/>
    <x v="1"/>
    <d v="2016-09-09T00:00:00"/>
    <d v="2017-03-09T00:00:00"/>
    <x v="0"/>
    <d v="2016-09-19T10:48:01"/>
    <d v="2016-09-09T00:00:00"/>
    <n v="1"/>
  </r>
  <r>
    <s v="04.846.214/0001-34"/>
    <s v="C V TRANSPORTADORA LTDA - ME"/>
    <n v="1350"/>
    <x v="268"/>
    <s v="1990/1990"/>
    <s v="SCANIA"/>
    <s v="K 112 CL"/>
    <n v="1"/>
    <s v="Alexânia"/>
    <x v="0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1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2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0"/>
    <n v="2414"/>
    <x v="1"/>
    <d v="2016-10-18T00:00:00"/>
    <d v="2017-04-18T00:00:00"/>
    <x v="0"/>
    <d v="2016-10-27T10:52:21"/>
    <d v="2016-10-18T00:00:00"/>
    <n v="1"/>
  </r>
  <r>
    <s v="04.846.214/0001-34"/>
    <s v="C V TRANSPORTADORA LTDA - ME"/>
    <n v="1350"/>
    <x v="268"/>
    <s v="1990/1990"/>
    <s v="SCANIA"/>
    <s v="K 112 CL"/>
    <n v="1"/>
    <s v="Alexânia"/>
    <x v="1"/>
    <n v="2414"/>
    <x v="1"/>
    <d v="2016-10-18T00:00:00"/>
    <d v="2017-04-18T00:00:00"/>
    <x v="0"/>
    <d v="2016-10-27T10:52:21"/>
    <d v="2016-10-18T00:00:00"/>
    <n v="1"/>
  </r>
  <r>
    <s v="04.846.214/0001-34"/>
    <s v="C V TRANSPORTADORA LTDA - ME"/>
    <n v="1350"/>
    <x v="268"/>
    <s v="1990/1990"/>
    <s v="SCANIA"/>
    <s v="K 112 CL"/>
    <n v="1"/>
    <s v="Alexânia"/>
    <x v="2"/>
    <n v="2414"/>
    <x v="1"/>
    <d v="2016-10-18T00:00:00"/>
    <d v="2017-04-18T00:00:00"/>
    <x v="0"/>
    <d v="2016-10-27T10:52:21"/>
    <d v="2016-10-18T00:00:00"/>
    <n v="1"/>
  </r>
  <r>
    <s v="00.512.134/0001-91"/>
    <s v="VIACAO MODELO LTDA - EPP"/>
    <n v="1171"/>
    <x v="269"/>
    <s v="1988/1988"/>
    <s v="SCANIA"/>
    <s v="K 112 CL"/>
    <n v="0"/>
    <s v="Santa Helena de Goiás"/>
    <x v="0"/>
    <n v="706"/>
    <x v="3"/>
    <d v="2016-03-17T00:00:00"/>
    <d v="2016-09-17T00:00:00"/>
    <x v="0"/>
    <d v="2016-08-09T17:31:17"/>
    <d v="2016-03-17T00:00:00"/>
    <n v="1"/>
  </r>
  <r>
    <s v="00.512.134/0001-91"/>
    <s v="VIACAO MODELO LTDA - EPP"/>
    <n v="1171"/>
    <x v="269"/>
    <s v="1988/1988"/>
    <s v="SCANIA"/>
    <s v="K 112 CL"/>
    <n v="0"/>
    <s v="Santa Helena de Goiás"/>
    <x v="1"/>
    <n v="706"/>
    <x v="3"/>
    <d v="2016-03-17T00:00:00"/>
    <d v="2016-09-17T00:00:00"/>
    <x v="0"/>
    <d v="2016-08-09T17:31:17"/>
    <d v="2016-03-17T00:00:00"/>
    <n v="1"/>
  </r>
  <r>
    <s v="00.512.134/0001-91"/>
    <s v="VIACAO MODELO LTDA - EPP"/>
    <n v="1171"/>
    <x v="269"/>
    <s v="1988/1988"/>
    <s v="SCANIA"/>
    <s v="K 112 CL"/>
    <n v="0"/>
    <s v="Santa Helena de Goiás"/>
    <x v="0"/>
    <n v="1413"/>
    <x v="1"/>
    <d v="2016-09-08T00:00:00"/>
    <d v="2017-03-08T00:00:00"/>
    <x v="0"/>
    <d v="2016-09-08T09:10:07"/>
    <d v="2016-09-08T00:00:00"/>
    <n v="1"/>
  </r>
  <r>
    <s v="00.512.134/0001-91"/>
    <s v="VIACAO MODELO LTDA - EPP"/>
    <n v="1171"/>
    <x v="269"/>
    <s v="1988/1988"/>
    <s v="SCANIA"/>
    <s v="K 112 CL"/>
    <n v="0"/>
    <s v="Santa Helena de Goiás"/>
    <x v="1"/>
    <n v="1413"/>
    <x v="1"/>
    <d v="2016-09-08T00:00:00"/>
    <d v="2017-03-08T00:00:00"/>
    <x v="0"/>
    <d v="2016-09-08T09:10:07"/>
    <d v="2016-09-08T00:00:00"/>
    <n v="1"/>
  </r>
  <r>
    <s v="20.726.665/0001-94"/>
    <s v="GUILHERME HENRIQUE PEDROSA DA SILVA 03317772158"/>
    <n v="2889"/>
    <x v="270"/>
    <s v="1999/2000"/>
    <s v="M.BENZ"/>
    <s v="M.BENZ 312D SPRINTER M"/>
    <n v="0"/>
    <s v="Ceres"/>
    <x v="1"/>
    <n v="1737"/>
    <x v="0"/>
    <d v="2016-04-20T00:00:00"/>
    <d v="2016-10-20T00:00:00"/>
    <x v="0"/>
    <d v="2016-09-21T10:32:08"/>
    <d v="2016-04-20T00:00:00"/>
    <n v="1"/>
  </r>
  <r>
    <s v="01.920.694/0001-48"/>
    <s v="FIORETUR TRANSPORTE E TURISMO LTDA"/>
    <n v="1002"/>
    <x v="271"/>
    <s v="1996/1997"/>
    <s v="SCANIA"/>
    <s v="K113 CL 4X2 360"/>
    <n v="0"/>
    <s v="São Simão"/>
    <x v="0"/>
    <n v="1788"/>
    <x v="0"/>
    <d v="2016-05-06T00:00:00"/>
    <d v="2016-11-06T00:00:00"/>
    <x v="0"/>
    <d v="2016-09-22T11:24:09"/>
    <d v="2016-05-06T00:00:00"/>
    <n v="1"/>
  </r>
  <r>
    <s v="01.920.694/0001-48"/>
    <s v="FIORETUR TRANSPORTE E TURISMO LTDA"/>
    <n v="1002"/>
    <x v="271"/>
    <s v="1996/1997"/>
    <s v="SCANIA"/>
    <s v="K113 CL 4X2 360"/>
    <n v="0"/>
    <s v="São Simão"/>
    <x v="1"/>
    <n v="1788"/>
    <x v="0"/>
    <d v="2016-05-06T00:00:00"/>
    <d v="2016-11-06T00:00:00"/>
    <x v="0"/>
    <d v="2016-09-22T11:24:09"/>
    <d v="2016-05-06T00:00:00"/>
    <n v="1"/>
  </r>
  <r>
    <s v="01.920.694/0001-48"/>
    <s v="FIORETUR TRANSPORTE E TURISMO LTDA"/>
    <n v="1002"/>
    <x v="271"/>
    <s v="1996/1997"/>
    <s v="SCANIA"/>
    <s v="K113 CL 4X2 360"/>
    <n v="0"/>
    <s v="São Simão"/>
    <x v="0"/>
    <n v="2585"/>
    <x v="1"/>
    <d v="2016-11-09T00:00:00"/>
    <d v="2017-05-09T00:00:00"/>
    <x v="0"/>
    <d v="2016-11-21T14:49:21"/>
    <d v="2016-11-09T00:00:00"/>
    <n v="1"/>
  </r>
  <r>
    <s v="01.920.694/0001-48"/>
    <s v="FIORETUR TRANSPORTE E TURISMO LTDA"/>
    <n v="1002"/>
    <x v="271"/>
    <s v="1996/1997"/>
    <s v="SCANIA"/>
    <s v="K113 CL 4X2 360"/>
    <n v="0"/>
    <s v="São Simão"/>
    <x v="1"/>
    <n v="2585"/>
    <x v="1"/>
    <d v="2016-11-09T00:00:00"/>
    <d v="2017-05-09T00:00:00"/>
    <x v="0"/>
    <d v="2016-11-21T14:49:21"/>
    <d v="2016-11-09T00:00:00"/>
    <n v="1"/>
  </r>
  <r>
    <s v="01.920.694/0001-48"/>
    <s v="FIORETUR TRANSPORTE E TURISMO LTDA"/>
    <n v="1002"/>
    <x v="272"/>
    <s v="1996/1997"/>
    <s v="SCANIA"/>
    <s v="K113 CL 4X2 360"/>
    <n v="0"/>
    <s v="São Simão"/>
    <x v="0"/>
    <n v="1815"/>
    <x v="0"/>
    <d v="2016-05-04T00:00:00"/>
    <d v="2016-11-04T00:00:00"/>
    <x v="0"/>
    <d v="2016-09-22T15:01:52"/>
    <d v="2016-05-04T00:00:00"/>
    <n v="1"/>
  </r>
  <r>
    <s v="01.920.694/0001-48"/>
    <s v="FIORETUR TRANSPORTE E TURISMO LTDA"/>
    <n v="1002"/>
    <x v="272"/>
    <s v="1996/1997"/>
    <s v="SCANIA"/>
    <s v="K113 CL 4X2 360"/>
    <n v="0"/>
    <s v="São Simão"/>
    <x v="1"/>
    <n v="1815"/>
    <x v="0"/>
    <d v="2016-05-04T00:00:00"/>
    <d v="2016-11-04T00:00:00"/>
    <x v="0"/>
    <d v="2016-09-22T15:01:52"/>
    <d v="2016-05-04T00:00:00"/>
    <n v="1"/>
  </r>
  <r>
    <s v="01.920.694/0001-48"/>
    <s v="FIORETUR TRANSPORTE E TURISMO LTDA"/>
    <n v="1002"/>
    <x v="272"/>
    <s v="1996/1997"/>
    <s v="SCANIA"/>
    <s v="K113 CL 4X2 360"/>
    <n v="0"/>
    <s v="São Simão"/>
    <x v="0"/>
    <n v="2587"/>
    <x v="1"/>
    <d v="2016-11-03T00:00:00"/>
    <d v="2017-05-03T00:00:00"/>
    <x v="0"/>
    <d v="2016-11-21T14:52:18"/>
    <d v="2016-11-03T00:00:00"/>
    <n v="1"/>
  </r>
  <r>
    <s v="01.920.694/0001-48"/>
    <s v="FIORETUR TRANSPORTE E TURISMO LTDA"/>
    <n v="1002"/>
    <x v="272"/>
    <s v="1996/1997"/>
    <s v="SCANIA"/>
    <s v="K113 CL 4X2 360"/>
    <n v="0"/>
    <s v="São Simão"/>
    <x v="1"/>
    <n v="2587"/>
    <x v="1"/>
    <d v="2016-11-03T00:00:00"/>
    <d v="2017-05-03T00:00:00"/>
    <x v="0"/>
    <d v="2016-11-21T14:52:18"/>
    <d v="2016-11-03T00:00:00"/>
    <n v="1"/>
  </r>
  <r>
    <s v="49.992.142/0010-62"/>
    <s v="VIAÇÃO PASSAREDO LTDA"/>
    <n v="2843"/>
    <x v="273"/>
    <s v="2008/2008"/>
    <s v="VW"/>
    <s v="COMIL CAMPIONE R"/>
    <n v="0"/>
    <s v="São Paulo"/>
    <x v="0"/>
    <n v="1461"/>
    <x v="1"/>
    <d v="2016-04-22T00:00:00"/>
    <d v="2017-04-22T00:00:00"/>
    <x v="0"/>
    <d v="2016-09-12T08:33:49"/>
    <d v="2016-04-22T00:00:00"/>
    <n v="1"/>
  </r>
  <r>
    <s v="49.992.142/0010-62"/>
    <s v="VIAÇÃO PASSAREDO LTDA"/>
    <n v="2843"/>
    <x v="273"/>
    <s v="2008/2008"/>
    <s v="VW"/>
    <s v="COMIL CAMPIONE R"/>
    <n v="0"/>
    <s v="São Paulo"/>
    <x v="1"/>
    <n v="1461"/>
    <x v="1"/>
    <d v="2016-04-22T00:00:00"/>
    <d v="2017-04-22T00:00:00"/>
    <x v="0"/>
    <d v="2016-09-12T08:33:49"/>
    <d v="2016-04-22T00:00:00"/>
    <n v="1"/>
  </r>
  <r>
    <s v="05.877.552/0002-87"/>
    <s v="PASTRANS - TRANSPORTES, TURISMO E LOCAÇÃO LTDA."/>
    <n v="2387"/>
    <x v="274"/>
    <s v="2008/2008"/>
    <s v="VW"/>
    <s v="COMIL CAMPIONE R"/>
    <n v="0"/>
    <s v="Catalão"/>
    <x v="1"/>
    <n v="1967"/>
    <x v="1"/>
    <d v="2016-06-21T00:00:00"/>
    <d v="2017-06-21T00:00:00"/>
    <x v="0"/>
    <d v="2016-09-26T15:44:38"/>
    <d v="2016-06-21T00:00:00"/>
    <n v="1"/>
  </r>
  <r>
    <s v="03.563.375/0001-58"/>
    <s v="W. A. FERREIRA E CIA LTDA - EPP"/>
    <n v="1155"/>
    <x v="275"/>
    <s v="2010/2011"/>
    <s v="M.BENZ"/>
    <s v="MASCA ROMA 350R O"/>
    <n v="0"/>
    <s v="Aparecida de Goiânia"/>
    <x v="0"/>
    <n v="110"/>
    <x v="1"/>
    <d v="2016-07-14T00:00:00"/>
    <d v="2017-07-14T00:00:00"/>
    <x v="0"/>
    <d v="2016-07-19T15:38:59"/>
    <d v="2016-07-14T00:00:00"/>
    <n v="1"/>
  </r>
  <r>
    <s v="03.563.375/0001-58"/>
    <s v="W. A. FERREIRA E CIA LTDA - EPP"/>
    <n v="1155"/>
    <x v="275"/>
    <s v="2010/2011"/>
    <s v="M.BENZ"/>
    <s v="MASCA ROMA 350R O"/>
    <n v="0"/>
    <s v="Aparecida de Goiânia"/>
    <x v="1"/>
    <n v="110"/>
    <x v="1"/>
    <d v="2016-07-14T00:00:00"/>
    <d v="2017-07-14T00:00:00"/>
    <x v="0"/>
    <d v="2016-07-19T15:38:59"/>
    <d v="2016-07-14T00:00:00"/>
    <n v="1"/>
  </r>
  <r>
    <s v="03.563.375/0001-58"/>
    <s v="W. A. FERREIRA E CIA LTDA - EPP"/>
    <n v="1155"/>
    <x v="276"/>
    <s v="2010/2011"/>
    <s v="M.BENZ"/>
    <s v="MASCA ROMA 350R O"/>
    <n v="0"/>
    <s v="Aparecida de Goiânia"/>
    <x v="0"/>
    <n v="109"/>
    <x v="1"/>
    <d v="2016-07-14T00:00:00"/>
    <d v="2017-07-14T00:00:00"/>
    <x v="0"/>
    <d v="2016-07-19T15:35:25"/>
    <d v="2016-07-14T00:00:00"/>
    <n v="1"/>
  </r>
  <r>
    <s v="03.563.375/0001-58"/>
    <s v="W. A. FERREIRA E CIA LTDA - EPP"/>
    <n v="1155"/>
    <x v="276"/>
    <s v="2010/2011"/>
    <s v="M.BENZ"/>
    <s v="MASCA ROMA 350R O"/>
    <n v="0"/>
    <s v="Aparecida de Goiânia"/>
    <x v="1"/>
    <n v="109"/>
    <x v="1"/>
    <d v="2016-07-14T00:00:00"/>
    <d v="2017-07-14T00:00:00"/>
    <x v="0"/>
    <d v="2016-07-19T15:35:25"/>
    <d v="2016-07-14T00:00:00"/>
    <n v="1"/>
  </r>
  <r>
    <s v="19.583.151/0001-48"/>
    <s v="COOPERATIVA NORTE SUL DE TRANSPORTES DE GOIÁS"/>
    <n v="2602"/>
    <x v="277"/>
    <s v="2001/2001"/>
    <s v="M.BENZ"/>
    <s v="IRIZAR CENTURY E"/>
    <n v="0"/>
    <s v="Formoso"/>
    <x v="1"/>
    <n v="2377"/>
    <x v="1"/>
    <d v="2016-10-20T00:00:00"/>
    <d v="2017-04-20T00:00:00"/>
    <x v="1"/>
    <d v="2016-10-20T10:48:22"/>
    <d v="2016-10-20T00:00:00"/>
    <n v="1"/>
  </r>
  <r>
    <s v="19.583.151/0001-48"/>
    <s v="COOPERATIVA NORTE SUL DE TRANSPORTES DE GOIÁS"/>
    <n v="2602"/>
    <x v="277"/>
    <s v="2001/2001"/>
    <s v="M.BENZ"/>
    <s v="IRIZAR CENTURY E"/>
    <n v="0"/>
    <s v="Formoso"/>
    <x v="0"/>
    <n v="2377"/>
    <x v="1"/>
    <d v="2016-10-20T00:00:00"/>
    <d v="2017-04-20T00:00:00"/>
    <x v="1"/>
    <d v="2016-10-20T10:48:22"/>
    <d v="2016-10-20T00:00:00"/>
    <n v="1"/>
  </r>
  <r>
    <s v="11.609.342/0001-20"/>
    <s v="COOPERATIVA DE TRANSPORTES DE PASSAGEIROS E CARGAS DE SANTA HELENA DE GOIÁS E REGIÃO"/>
    <n v="2096"/>
    <x v="278"/>
    <s v="1999/2000"/>
    <s v="HYUNDAI"/>
    <s v="HYUNDAI H100 GLS"/>
    <n v="0"/>
    <s v="Bom Jesus de Goiás"/>
    <x v="1"/>
    <n v="938"/>
    <x v="1"/>
    <d v="2016-08-10T00:00:00"/>
    <d v="2017-02-10T00:00:00"/>
    <x v="0"/>
    <d v="2016-08-16T15:06:05"/>
    <d v="2016-08-10T00:00:00"/>
    <n v="1"/>
  </r>
  <r>
    <s v="00.512.134/0001-91"/>
    <s v="VIACAO MODELO LTDA - EPP"/>
    <n v="1171"/>
    <x v="279"/>
    <s v="1994/1994"/>
    <s v="SCANIA"/>
    <s v="K113 CL 4X2 360"/>
    <n v="1"/>
    <s v="Santa Helena de Goiás"/>
    <x v="0"/>
    <n v="372"/>
    <x v="1"/>
    <d v="2016-07-18T00:00:00"/>
    <d v="2017-01-18T00:00:00"/>
    <x v="0"/>
    <d v="2016-08-02T13:30:48"/>
    <d v="2016-07-18T00:00:00"/>
    <n v="1"/>
  </r>
  <r>
    <s v="00.512.134/0001-91"/>
    <s v="VIACAO MODELO LTDA - EPP"/>
    <n v="1171"/>
    <x v="279"/>
    <s v="1994/1994"/>
    <s v="SCANIA"/>
    <s v="K113 CL 4X2 360"/>
    <n v="1"/>
    <s v="Santa Helena de Goiás"/>
    <x v="1"/>
    <n v="372"/>
    <x v="1"/>
    <d v="2016-07-18T00:00:00"/>
    <d v="2017-01-18T00:00:00"/>
    <x v="0"/>
    <d v="2016-08-02T13:30:48"/>
    <d v="2016-07-18T00:00:00"/>
    <n v="1"/>
  </r>
  <r>
    <s v="00.512.134/0001-91"/>
    <s v="VIACAO MODELO LTDA - EPP"/>
    <n v="1171"/>
    <x v="279"/>
    <s v="1994/1994"/>
    <s v="SCANIA"/>
    <s v="K113 CL 4X2 360"/>
    <n v="1"/>
    <s v="Santa Helena de Goiás"/>
    <x v="2"/>
    <n v="372"/>
    <x v="1"/>
    <d v="2016-07-18T00:00:00"/>
    <d v="2017-01-18T00:00:00"/>
    <x v="0"/>
    <d v="2016-08-02T13:30:48"/>
    <d v="2016-07-18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0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1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2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0"/>
    <n v="1706"/>
    <x v="1"/>
    <d v="2016-09-13T00:00:00"/>
    <d v="2017-03-13T00:00:00"/>
    <x v="0"/>
    <d v="2016-09-20T08:41:01"/>
    <d v="2016-09-13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1"/>
    <n v="1706"/>
    <x v="1"/>
    <d v="2016-09-13T00:00:00"/>
    <d v="2017-03-13T00:00:00"/>
    <x v="0"/>
    <d v="2016-09-20T08:41:01"/>
    <d v="2016-09-13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2"/>
    <n v="1706"/>
    <x v="1"/>
    <d v="2016-09-13T00:00:00"/>
    <d v="2017-03-13T00:00:00"/>
    <x v="0"/>
    <d v="2016-09-20T08:41:01"/>
    <d v="2016-09-13T00:00:00"/>
    <n v="1"/>
  </r>
  <r>
    <s v="07.236.461/0001-07"/>
    <s v="J.P. TRANSPORTE E TURISMO LTDA - ME"/>
    <n v="1457"/>
    <x v="281"/>
    <s v="1994/1994"/>
    <s v="SCANIA"/>
    <s v="K113 CL 4X2 360"/>
    <n v="0"/>
    <s v="São Simão"/>
    <x v="0"/>
    <n v="1060"/>
    <x v="1"/>
    <d v="2016-08-15T00:00:00"/>
    <d v="2017-02-15T00:00:00"/>
    <x v="0"/>
    <d v="2016-08-22T14:12:35"/>
    <d v="2016-08-15T00:00:00"/>
    <n v="1"/>
  </r>
  <r>
    <s v="07.236.461/0001-07"/>
    <s v="J.P. TRANSPORTE E TURISMO LTDA - ME"/>
    <n v="1457"/>
    <x v="281"/>
    <s v="1994/1994"/>
    <s v="SCANIA"/>
    <s v="K113 CL 4X2 360"/>
    <n v="0"/>
    <s v="São Simão"/>
    <x v="1"/>
    <n v="1060"/>
    <x v="1"/>
    <d v="2016-08-15T00:00:00"/>
    <d v="2017-02-15T00:00:00"/>
    <x v="0"/>
    <d v="2016-08-22T14:12:35"/>
    <d v="2016-08-15T00:00:00"/>
    <n v="1"/>
  </r>
  <r>
    <s v="04.285.815/0001-15"/>
    <s v="DBR TRANSPORTES E TURISMO LTDA ME"/>
    <n v="1032"/>
    <x v="282"/>
    <s v="2001/2001"/>
    <s v="M.BENZ"/>
    <s v="CAIO APACHES21 U"/>
    <n v="0"/>
    <s v="Joviânia"/>
    <x v="1"/>
    <n v="657"/>
    <x v="0"/>
    <d v="2016-03-16T00:00:00"/>
    <d v="2016-09-16T00:00:00"/>
    <x v="0"/>
    <d v="2016-08-09T10:42:45"/>
    <d v="2016-03-16T00:00:00"/>
    <n v="1"/>
  </r>
  <r>
    <s v="12.837.281/0001-10"/>
    <s v="M. C. LOCAÇÕES  E TRANSPORTES LTDA - ME"/>
    <n v="2601"/>
    <x v="283"/>
    <s v="2001/2001"/>
    <s v="CAIO"/>
    <s v="CAIO APACHES21 U"/>
    <n v="0"/>
    <s v="Itumbiara"/>
    <x v="1"/>
    <n v="1805"/>
    <x v="0"/>
    <d v="2016-05-03T00:00:00"/>
    <d v="2016-11-03T00:00:00"/>
    <x v="0"/>
    <d v="2016-09-22T14:24:02"/>
    <d v="2016-05-03T00:00:00"/>
    <n v="1"/>
  </r>
  <r>
    <s v="12.837.281/0001-10"/>
    <s v="M. C. LOCAÇÕES  E TRANSPORTES LTDA - ME"/>
    <n v="2601"/>
    <x v="283"/>
    <s v="2001/2001"/>
    <s v="CAIO"/>
    <s v="CAIO APACHES21 U"/>
    <n v="0"/>
    <s v="Itumbiara"/>
    <x v="1"/>
    <n v="2579"/>
    <x v="1"/>
    <d v="2016-11-04T00:00:00"/>
    <d v="2017-05-04T00:00:00"/>
    <x v="0"/>
    <d v="2016-11-18T07:45:04"/>
    <d v="2016-11-04T00:00:00"/>
    <n v="1"/>
  </r>
  <r>
    <s v="04.497.391/0001-52"/>
    <s v="IBRANTUR TURISMO E TRANSPORTES LTDA"/>
    <n v="1129"/>
    <x v="284"/>
    <s v="2001/2001"/>
    <s v="SCANIA"/>
    <s v="CMA COMETA"/>
    <n v="0"/>
    <s v="Goiânia"/>
    <x v="0"/>
    <n v="1100"/>
    <x v="0"/>
    <d v="2016-04-26T00:00:00"/>
    <d v="2016-10-26T00:00:00"/>
    <x v="0"/>
    <d v="2016-08-23T15:03:14"/>
    <d v="2016-04-26T00:00:00"/>
    <n v="1"/>
  </r>
  <r>
    <s v="04.497.391/0001-52"/>
    <s v="IBRANTUR TURISMO E TRANSPORTES LTDA"/>
    <n v="1129"/>
    <x v="284"/>
    <s v="2001/2001"/>
    <s v="SCANIA"/>
    <s v="CMA COMETA"/>
    <n v="0"/>
    <s v="Goiânia"/>
    <x v="1"/>
    <n v="1100"/>
    <x v="0"/>
    <d v="2016-04-26T00:00:00"/>
    <d v="2016-10-26T00:00:00"/>
    <x v="0"/>
    <d v="2016-08-23T15:03:14"/>
    <d v="2016-04-26T00:00:00"/>
    <n v="1"/>
  </r>
  <r>
    <s v="26.045.420/0001-88"/>
    <s v="FIGUEREDO &amp; SILVA LTDA-ME"/>
    <s v="NULL"/>
    <x v="285"/>
    <s v="2006/2007"/>
    <s v="PEUGEOT"/>
    <s v="BOXER M33OM HDI"/>
    <n v="0"/>
    <s v="São Simão"/>
    <x v="1"/>
    <n v="2298"/>
    <x v="1"/>
    <d v="2016-09-27T00:00:00"/>
    <d v="2017-03-27T00:00:00"/>
    <x v="0"/>
    <d v="2016-10-07T10:31:31"/>
    <d v="2016-09-27T00:00:00"/>
    <n v="1"/>
  </r>
  <r>
    <s v="01.920.694/0001-48"/>
    <s v="FIORETUR TRANSPORTE E TURISMO LTDA"/>
    <n v="1002"/>
    <x v="286"/>
    <s v="2003/2003"/>
    <s v="SCANIA"/>
    <s v="MPOLO PARADISO R"/>
    <n v="0"/>
    <s v="São Simão"/>
    <x v="0"/>
    <n v="1771"/>
    <x v="0"/>
    <d v="2016-05-18T00:00:00"/>
    <d v="2016-11-18T00:00:00"/>
    <x v="0"/>
    <d v="2016-09-22T09:11:06"/>
    <d v="2016-05-18T00:00:00"/>
    <n v="1"/>
  </r>
  <r>
    <s v="01.920.694/0001-48"/>
    <s v="FIORETUR TRANSPORTE E TURISMO LTDA"/>
    <n v="1002"/>
    <x v="286"/>
    <s v="2003/2003"/>
    <s v="SCANIA"/>
    <s v="MPOLO PARADISO R"/>
    <n v="0"/>
    <s v="São Simão"/>
    <x v="1"/>
    <n v="1771"/>
    <x v="0"/>
    <d v="2016-05-18T00:00:00"/>
    <d v="2016-11-18T00:00:00"/>
    <x v="0"/>
    <d v="2016-09-22T09:11:06"/>
    <d v="2016-05-18T00:00:00"/>
    <n v="1"/>
  </r>
  <r>
    <s v="01.920.694/0001-48"/>
    <s v="FIORETUR TRANSPORTE E TURISMO LTDA"/>
    <n v="1002"/>
    <x v="286"/>
    <s v="2003/2003"/>
    <s v="SCANIA"/>
    <s v="MPOLO PARADISO R"/>
    <n v="0"/>
    <s v="São Simão"/>
    <x v="0"/>
    <n v="2763"/>
    <x v="4"/>
    <s v="NULL"/>
    <s v="NULL"/>
    <x v="2"/>
    <d v="2016-12-15T15:05:46"/>
    <s v="NULL"/>
    <n v="1"/>
  </r>
  <r>
    <s v="01.920.694/0001-48"/>
    <s v="FIORETUR TRANSPORTE E TURISMO LTDA"/>
    <n v="1002"/>
    <x v="286"/>
    <s v="2003/2003"/>
    <s v="SCANIA"/>
    <s v="MPOLO PARADISO R"/>
    <n v="0"/>
    <s v="São Simão"/>
    <x v="1"/>
    <n v="2763"/>
    <x v="4"/>
    <s v="NULL"/>
    <s v="NULL"/>
    <x v="2"/>
    <d v="2016-12-15T15:05:46"/>
    <s v="NULL"/>
    <n v="1"/>
  </r>
  <r>
    <s v="19.583.151/0001-48"/>
    <s v="COOPERATIVA NORTE SUL DE TRANSPORTES DE GOIÁS"/>
    <n v="2602"/>
    <x v="287"/>
    <s v="2000/2000"/>
    <s v="M.BENZ"/>
    <s v="CIFERAL TURQUESA U"/>
    <n v="0"/>
    <s v="Trindade"/>
    <x v="0"/>
    <n v="1317"/>
    <x v="1"/>
    <d v="2016-08-18T00:00:00"/>
    <d v="2017-02-18T00:00:00"/>
    <x v="1"/>
    <d v="2016-09-01T14:13:14"/>
    <d v="2016-08-18T00:00:00"/>
    <n v="1"/>
  </r>
  <r>
    <s v="19.583.151/0001-48"/>
    <s v="COOPERATIVA NORTE SUL DE TRANSPORTES DE GOIÁS"/>
    <n v="2602"/>
    <x v="287"/>
    <s v="2000/2000"/>
    <s v="M.BENZ"/>
    <s v="CIFERAL TURQUESA U"/>
    <n v="0"/>
    <s v="Trindade"/>
    <x v="1"/>
    <n v="1317"/>
    <x v="1"/>
    <d v="2016-08-18T00:00:00"/>
    <d v="2017-02-18T00:00:00"/>
    <x v="1"/>
    <d v="2016-09-01T14:13:14"/>
    <d v="2016-08-18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0"/>
    <n v="634"/>
    <x v="0"/>
    <d v="2016-03-09T00:00:00"/>
    <d v="2016-09-09T00:00:00"/>
    <x v="0"/>
    <d v="2016-08-09T08:24:03"/>
    <d v="2016-03-09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1"/>
    <n v="634"/>
    <x v="0"/>
    <d v="2016-03-09T00:00:00"/>
    <d v="2016-09-09T00:00:00"/>
    <x v="0"/>
    <d v="2016-08-09T08:24:03"/>
    <d v="2016-03-09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0"/>
    <n v="1530"/>
    <x v="1"/>
    <d v="2016-09-05T00:00:00"/>
    <d v="2017-03-05T00:00:00"/>
    <x v="0"/>
    <d v="2016-09-13T11:15:12"/>
    <d v="2016-09-05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1"/>
    <n v="1530"/>
    <x v="1"/>
    <d v="2016-09-05T00:00:00"/>
    <d v="2017-03-05T00:00:00"/>
    <x v="0"/>
    <d v="2016-09-13T11:15:12"/>
    <d v="2016-09-05T00:00:00"/>
    <n v="1"/>
  </r>
  <r>
    <s v="08.742.259/0001-10"/>
    <s v="CRISTIANE CUSTODIO MARTINS - ME"/>
    <n v="1650"/>
    <x v="289"/>
    <s v="2003/2003"/>
    <s v="M.BENZ"/>
    <s v="CAIO APACHES21 U"/>
    <n v="0"/>
    <s v="Anicuns"/>
    <x v="1"/>
    <n v="1032"/>
    <x v="1"/>
    <d v="2016-09-05T00:00:00"/>
    <d v="2017-03-05T00:00:00"/>
    <x v="0"/>
    <d v="2016-08-19T15:47:46"/>
    <d v="2016-09-05T00:00:00"/>
    <n v="1"/>
  </r>
  <r>
    <s v="12.837.281/0001-10"/>
    <s v="M. C. LOCAÇÕES  E TRANSPORTES LTDA - ME"/>
    <n v="2601"/>
    <x v="290"/>
    <s v="2002/2002"/>
    <s v="M.BENZ"/>
    <s v="CAIO APACHES21 U"/>
    <n v="0"/>
    <s v="Itumbiara"/>
    <x v="1"/>
    <n v="1831"/>
    <x v="0"/>
    <d v="2016-06-15T00:00:00"/>
    <d v="2016-12-15T00:00:00"/>
    <x v="0"/>
    <d v="2016-09-22T15:47:09"/>
    <d v="2016-06-15T00:00:00"/>
    <n v="1"/>
  </r>
  <r>
    <s v="12.837.281/0001-10"/>
    <s v="M. C. LOCAÇÕES  E TRANSPORTES LTDA - ME"/>
    <n v="2601"/>
    <x v="290"/>
    <s v="2002/2002"/>
    <s v="M.BENZ"/>
    <s v="CAIO APACHES21 U"/>
    <n v="0"/>
    <s v="Itumbiara"/>
    <x v="1"/>
    <n v="2820"/>
    <x v="1"/>
    <d v="2016-12-13T00:00:00"/>
    <d v="2017-06-13T00:00:00"/>
    <x v="0"/>
    <d v="2016-12-29T15:20:40"/>
    <d v="2016-12-13T00:00:00"/>
    <n v="1"/>
  </r>
  <r>
    <s v="19.583.151/0001-48"/>
    <s v="COOPERATIVA NORTE SUL DE TRANSPORTES DE GOIÁS"/>
    <n v="2602"/>
    <x v="291"/>
    <s v="2002/2002"/>
    <s v="VW"/>
    <s v="CAIO PICCOLO O"/>
    <n v="0"/>
    <s v="Santa Bárbara de Goiás"/>
    <x v="0"/>
    <n v="51"/>
    <x v="0"/>
    <d v="2016-05-20T00:00:00"/>
    <d v="2016-11-20T00:00:00"/>
    <x v="0"/>
    <d v="2016-07-14T11:06:31"/>
    <d v="2016-05-20T00:00:00"/>
    <n v="1"/>
  </r>
  <r>
    <s v="19.583.151/0001-48"/>
    <s v="COOPERATIVA NORTE SUL DE TRANSPORTES DE GOIÁS"/>
    <n v="2602"/>
    <x v="291"/>
    <s v="2002/2002"/>
    <s v="VW"/>
    <s v="CAIO PICCOLO O"/>
    <n v="0"/>
    <s v="Santa Bárbara de Goiás"/>
    <x v="1"/>
    <n v="51"/>
    <x v="0"/>
    <d v="2016-05-20T00:00:00"/>
    <d v="2016-11-20T00:00:00"/>
    <x v="0"/>
    <d v="2016-07-14T11:06:31"/>
    <d v="2016-05-20T00:00:00"/>
    <n v="1"/>
  </r>
  <r>
    <s v="09.462.921/0004-93"/>
    <s v="S &amp; R GOLD LTDA EPP"/>
    <n v="2554"/>
    <x v="292"/>
    <s v="2002/2002"/>
    <s v="MBENZ"/>
    <s v="MPOLO ANDARE R"/>
    <n v="0"/>
    <s v="Mozarlândia"/>
    <x v="1"/>
    <n v="1685"/>
    <x v="0"/>
    <d v="2016-04-14T00:00:00"/>
    <d v="2016-10-14T00:00:00"/>
    <x v="0"/>
    <d v="2016-09-19T10:56:55"/>
    <d v="2016-04-14T00:00:00"/>
    <n v="1"/>
  </r>
  <r>
    <s v="09.462.921/0004-93"/>
    <s v="S &amp; R GOLD LTDA EPP"/>
    <n v="2554"/>
    <x v="293"/>
    <s v="2002/2002"/>
    <s v="MBENZ"/>
    <s v="MPOLO ANDARE R"/>
    <n v="0"/>
    <s v="Mozarlândia"/>
    <x v="1"/>
    <n v="1688"/>
    <x v="0"/>
    <d v="2016-04-15T00:00:00"/>
    <d v="2016-10-15T00:00:00"/>
    <x v="0"/>
    <d v="2016-09-19T11:12:24"/>
    <d v="2016-04-15T00:00:00"/>
    <n v="1"/>
  </r>
  <r>
    <s v="09.462.921/0004-93"/>
    <s v="S &amp; R GOLD LTDA EPP"/>
    <n v="2554"/>
    <x v="294"/>
    <s v="2002/2002"/>
    <s v="MBENZ"/>
    <s v="MPOLO ANDARE R"/>
    <n v="0"/>
    <s v="Mozarlândia"/>
    <x v="1"/>
    <n v="1686"/>
    <x v="0"/>
    <d v="2016-04-12T00:00:00"/>
    <d v="2016-10-12T00:00:00"/>
    <x v="0"/>
    <d v="2016-09-19T11:07:28"/>
    <d v="2016-04-12T00:00:00"/>
    <n v="1"/>
  </r>
  <r>
    <s v="10.579.918/0001-90"/>
    <s v="DIVINO VALTERLI PACHECO ME"/>
    <n v="1935"/>
    <x v="295"/>
    <s v="2002/2002"/>
    <s v="VW"/>
    <s v="CAIO PICCOLO O"/>
    <n v="0"/>
    <s v="Goianésia"/>
    <x v="1"/>
    <n v="1617"/>
    <x v="0"/>
    <d v="2016-04-04T00:00:00"/>
    <d v="2016-10-04T00:00:00"/>
    <x v="0"/>
    <d v="2016-09-15T10:58:56"/>
    <d v="2016-04-04T00:00:00"/>
    <n v="1"/>
  </r>
  <r>
    <s v="12.837.281/0001-10"/>
    <s v="M. C. LOCAÇÕES  E TRANSPORTES LTDA - ME"/>
    <n v="2601"/>
    <x v="296"/>
    <s v="2000/2000"/>
    <s v="M.BENZ"/>
    <s v="CAIO APACHES21 U"/>
    <n v="0"/>
    <s v="Itumbiara"/>
    <x v="1"/>
    <n v="1806"/>
    <x v="3"/>
    <d v="2016-05-05T00:00:00"/>
    <d v="2016-11-05T00:00:00"/>
    <x v="0"/>
    <d v="2016-09-22T14:34:10"/>
    <d v="2016-05-05T00:00:00"/>
    <n v="1"/>
  </r>
  <r>
    <s v="12.837.281/0001-10"/>
    <s v="M. C. LOCAÇÕES  E TRANSPORTES LTDA - ME"/>
    <n v="2601"/>
    <x v="296"/>
    <s v="2000/2000"/>
    <s v="M.BENZ"/>
    <s v="CAIO APACHES21 U"/>
    <n v="0"/>
    <s v="Itumbiara"/>
    <x v="1"/>
    <n v="2453"/>
    <x v="1"/>
    <d v="2016-10-19T00:00:00"/>
    <d v="2017-04-19T00:00:00"/>
    <x v="0"/>
    <d v="2016-10-31T16:59:38"/>
    <d v="2016-10-19T00:00:00"/>
    <n v="1"/>
  </r>
  <r>
    <s v="04.684.143/0001-10"/>
    <s v="ADENACI JUNIOR BORGES E CIA LTDA - ME"/>
    <n v="1070"/>
    <x v="297"/>
    <s v="2002/2002"/>
    <s v="COMIL"/>
    <s v="COMIL CAMPIONE R"/>
    <n v="0"/>
    <s v="Goiatuba"/>
    <x v="1"/>
    <n v="2601"/>
    <x v="1"/>
    <d v="2016-11-25T00:00:00"/>
    <d v="2017-05-25T00:00:00"/>
    <x v="1"/>
    <d v="2016-11-22T22:08:32"/>
    <d v="2016-11-25T00:00:00"/>
    <n v="1"/>
  </r>
  <r>
    <s v="12.837.281/0001-10"/>
    <s v="M. C. LOCAÇÕES  E TRANSPORTES LTDA - ME"/>
    <n v="2601"/>
    <x v="298"/>
    <s v="2002/2002"/>
    <s v="M.BENZ"/>
    <s v="CAIO APACHES21 U"/>
    <n v="0"/>
    <s v="Araporã"/>
    <x v="1"/>
    <n v="1898"/>
    <x v="1"/>
    <d v="2016-09-26T00:00:00"/>
    <d v="2017-03-26T00:00:00"/>
    <x v="0"/>
    <d v="2016-09-26T09:29:49"/>
    <d v="2016-09-26T00:00:00"/>
    <n v="1"/>
  </r>
  <r>
    <s v="12.837.281/0001-10"/>
    <s v="M. C. LOCAÇÕES  E TRANSPORTES LTDA - ME"/>
    <n v="2601"/>
    <x v="299"/>
    <s v="2003/2003"/>
    <s v="M.BENZ"/>
    <s v="INDUSCAR APACHE A"/>
    <n v="0"/>
    <s v="Itumbiara"/>
    <x v="1"/>
    <n v="1900"/>
    <x v="1"/>
    <d v="2016-09-26T00:00:00"/>
    <d v="2017-03-26T00:00:00"/>
    <x v="0"/>
    <d v="2016-09-26T09:34:49"/>
    <d v="2016-09-26T00:00:00"/>
    <n v="1"/>
  </r>
  <r>
    <s v="12.837.281/0001-10"/>
    <s v="M. C. LOCAÇÕES  E TRANSPORTES LTDA - ME"/>
    <n v="2601"/>
    <x v="300"/>
    <s v="2003/2003"/>
    <s v="M.BENZ"/>
    <s v="INDUSCAR APACHE A"/>
    <n v="0"/>
    <s v="Itumbiara"/>
    <x v="1"/>
    <n v="1868"/>
    <x v="0"/>
    <d v="2016-04-26T00:00:00"/>
    <d v="2016-10-26T00:00:00"/>
    <x v="0"/>
    <d v="2016-09-23T11:53:41"/>
    <d v="2016-04-26T00:00:00"/>
    <n v="1"/>
  </r>
  <r>
    <s v="12.837.281/0001-10"/>
    <s v="M. C. LOCAÇÕES  E TRANSPORTES LTDA - ME"/>
    <n v="2601"/>
    <x v="300"/>
    <s v="2003/2003"/>
    <s v="M.BENZ"/>
    <s v="INDUSCAR APACHE A"/>
    <n v="0"/>
    <s v="Itumbiara"/>
    <x v="1"/>
    <n v="2458"/>
    <x v="1"/>
    <d v="2016-10-20T00:00:00"/>
    <d v="2017-04-20T00:00:00"/>
    <x v="0"/>
    <d v="2016-11-01T08:59:37"/>
    <d v="2016-10-20T00:00:00"/>
    <n v="1"/>
  </r>
  <r>
    <s v="12.837.281/0001-10"/>
    <s v="M. C. LOCAÇÕES  E TRANSPORTES LTDA - ME"/>
    <n v="2601"/>
    <x v="301"/>
    <s v="2002/2002"/>
    <s v="M.BENZ"/>
    <s v="CAIO APACHES21 U"/>
    <n v="0"/>
    <s v="Araporã"/>
    <x v="1"/>
    <n v="1901"/>
    <x v="1"/>
    <d v="2016-09-26T00:00:00"/>
    <d v="2017-03-26T00:00:00"/>
    <x v="0"/>
    <d v="2016-09-26T09:37:32"/>
    <d v="2016-09-26T00:00:00"/>
    <n v="1"/>
  </r>
  <r>
    <s v="12.837.281/0001-10"/>
    <s v="M. C. LOCAÇÕES  E TRANSPORTES LTDA - ME"/>
    <n v="2601"/>
    <x v="302"/>
    <s v="2002/2002"/>
    <s v="CAIO"/>
    <s v="CAIO APACHES21 U"/>
    <n v="0"/>
    <s v="Araporã"/>
    <x v="1"/>
    <n v="1812"/>
    <x v="0"/>
    <d v="2016-05-03T00:00:00"/>
    <d v="2016-11-03T00:00:00"/>
    <x v="0"/>
    <d v="2016-09-22T14:54:34"/>
    <d v="2016-05-03T00:00:00"/>
    <n v="1"/>
  </r>
  <r>
    <s v="12.837.281/0001-10"/>
    <s v="M. C. LOCAÇÕES  E TRANSPORTES LTDA - ME"/>
    <n v="2601"/>
    <x v="302"/>
    <s v="2002/2002"/>
    <s v="CAIO"/>
    <s v="CAIO APACHES21 U"/>
    <n v="0"/>
    <s v="Araporã"/>
    <x v="1"/>
    <n v="2580"/>
    <x v="1"/>
    <d v="2016-11-03T00:00:00"/>
    <d v="2017-05-03T00:00:00"/>
    <x v="0"/>
    <d v="2016-11-18T08:06:54"/>
    <d v="2016-11-03T00:00:00"/>
    <n v="1"/>
  </r>
  <r>
    <s v="15.503.841/0001-99"/>
    <s v="CVC TRANSPORTES V.P. LTDA. - ME"/>
    <n v="2806"/>
    <x v="303"/>
    <s v="2001/2001"/>
    <s v="VW"/>
    <s v="MPOLO SENIOR GVO"/>
    <n v="0"/>
    <s v="Maurilândia"/>
    <x v="1"/>
    <n v="1558"/>
    <x v="0"/>
    <d v="2016-05-11T00:00:00"/>
    <d v="2016-11-11T00:00:00"/>
    <x v="1"/>
    <d v="2016-09-13T16:02:05"/>
    <d v="2016-05-11T00:00:00"/>
    <n v="1"/>
  </r>
  <r>
    <s v="07.130.855/0001-86"/>
    <s v="CENTRAL ENERGETICA MORRINHOS SA"/>
    <n v="2139"/>
    <x v="304"/>
    <s v="2002/2002"/>
    <s v="MARCOPOLO"/>
    <s v="MPOLO VIALE U"/>
    <n v="0"/>
    <s v="Morrinhos"/>
    <x v="3"/>
    <n v="1272"/>
    <x v="0"/>
    <d v="2016-03-23T00:00:00"/>
    <d v="2016-09-23T00:00:00"/>
    <x v="0"/>
    <d v="2016-08-31T10:24:46"/>
    <d v="2016-03-23T00:00:00"/>
    <n v="1"/>
  </r>
  <r>
    <s v="07.130.855/0001-86"/>
    <s v="CENTRAL ENERGETICA MORRINHOS SA"/>
    <n v="2139"/>
    <x v="304"/>
    <s v="2002/2002"/>
    <s v="MARCOPOLO"/>
    <s v="MPOLO VIALE U"/>
    <n v="0"/>
    <s v="Morrinhos"/>
    <x v="3"/>
    <n v="2283"/>
    <x v="1"/>
    <d v="2016-10-05T00:00:00"/>
    <d v="2017-04-05T00:00:00"/>
    <x v="0"/>
    <d v="2016-10-05T09:14:10"/>
    <d v="2016-10-05T00:00:00"/>
    <n v="1"/>
  </r>
  <r>
    <s v="07.130.855/0001-86"/>
    <s v="CENTRAL ENERGETICA MORRINHOS SA"/>
    <n v="2139"/>
    <x v="305"/>
    <s v="2002/2002"/>
    <s v="MARCOPOLO"/>
    <s v="MPOLO VIALE U"/>
    <n v="0"/>
    <s v="Morrinhos"/>
    <x v="3"/>
    <n v="1271"/>
    <x v="0"/>
    <d v="2016-03-22T00:00:00"/>
    <d v="2016-09-22T00:00:00"/>
    <x v="0"/>
    <d v="2016-08-31T10:23:17"/>
    <d v="2016-03-22T00:00:00"/>
    <n v="1"/>
  </r>
  <r>
    <s v="07.130.855/0001-86"/>
    <s v="CENTRAL ENERGETICA MORRINHOS SA"/>
    <n v="2139"/>
    <x v="305"/>
    <s v="2002/2002"/>
    <s v="MARCOPOLO"/>
    <s v="MPOLO VIALE U"/>
    <n v="0"/>
    <s v="Morrinhos"/>
    <x v="3"/>
    <n v="2305"/>
    <x v="1"/>
    <d v="2016-10-06T00:00:00"/>
    <d v="2017-04-06T00:00:00"/>
    <x v="0"/>
    <d v="2016-10-10T11:29:01"/>
    <d v="2016-10-06T00:00:00"/>
    <n v="1"/>
  </r>
  <r>
    <s v="20.875.162/0001-80"/>
    <s v="L. J. DOS SANTOS TRANSPORTES - ME"/>
    <n v="2756"/>
    <x v="306"/>
    <s v="2003/2003"/>
    <s v="MARCOPOLO"/>
    <s v="VOLARE A8 MO"/>
    <n v="0"/>
    <s v="Inhumas"/>
    <x v="1"/>
    <n v="343"/>
    <x v="0"/>
    <d v="2016-06-03T00:00:00"/>
    <d v="2016-12-03T00:00:00"/>
    <x v="0"/>
    <d v="2016-08-02T09:50:04"/>
    <d v="2016-06-03T00:00:00"/>
    <n v="1"/>
  </r>
  <r>
    <s v="07.871.702/0002-70"/>
    <s v="MARQUES ADMINISTRAÇÃO, GERENCIAMENTO E SERVIÇOS MOCOCA LTDA"/>
    <s v="NULL"/>
    <x v="307"/>
    <s v="2008/2008"/>
    <s v="M.BENZ"/>
    <s v="MPOLO TORINO U"/>
    <n v="0"/>
    <s v="Mococa"/>
    <x v="1"/>
    <n v="1504"/>
    <x v="1"/>
    <d v="2016-09-16T00:00:00"/>
    <d v="2017-09-16T00:00:00"/>
    <x v="0"/>
    <d v="2016-09-13T09:07:33"/>
    <d v="2016-09-16T00:00:00"/>
    <n v="1"/>
  </r>
  <r>
    <s v="07.871.702/0002-70"/>
    <s v="MARQUES ADMINISTRAÇÃO, GERENCIAMENTO E SERVIÇOS MOCOCA LTDA"/>
    <s v="NULL"/>
    <x v="308"/>
    <s v="2008/2008"/>
    <s v="M.BENZ"/>
    <s v="MPOLO TORINO U"/>
    <n v="0"/>
    <s v="Mococa"/>
    <x v="1"/>
    <n v="1503"/>
    <x v="1"/>
    <d v="2016-09-16T00:00:00"/>
    <d v="2017-09-16T00:00:00"/>
    <x v="0"/>
    <d v="2016-09-13T09:06:45"/>
    <d v="2016-09-16T00:00:00"/>
    <n v="1"/>
  </r>
  <r>
    <s v="10.902.038/0001-03"/>
    <s v="LAZARO RODRIGUES PARAISO EXPRESSO"/>
    <n v="1975"/>
    <x v="309"/>
    <s v="2000/2001"/>
    <s v="MARCOPOLO"/>
    <s v="VOLARE A8 MO"/>
    <n v="0"/>
    <s v="Rubiataba"/>
    <x v="0"/>
    <n v="650"/>
    <x v="0"/>
    <d v="2016-02-15T00:00:00"/>
    <d v="2016-08-15T00:00:00"/>
    <x v="3"/>
    <d v="2016-08-09T10:30:49"/>
    <d v="2016-02-15T00:00:00"/>
    <n v="1"/>
  </r>
  <r>
    <s v="10.902.038/0001-03"/>
    <s v="LAZARO RODRIGUES PARAISO EXPRESSO"/>
    <n v="1975"/>
    <x v="309"/>
    <s v="2000/2001"/>
    <s v="MARCOPOLO"/>
    <s v="VOLARE A8 MO"/>
    <n v="0"/>
    <s v="Rubiataba"/>
    <x v="1"/>
    <n v="650"/>
    <x v="0"/>
    <d v="2016-02-15T00:00:00"/>
    <d v="2016-08-15T00:00:00"/>
    <x v="3"/>
    <d v="2016-08-09T10:30:49"/>
    <d v="2016-02-15T00:00:00"/>
    <n v="1"/>
  </r>
  <r>
    <s v="10.902.038/0001-03"/>
    <s v="LAZARO RODRIGUES PARAISO EXPRESSO"/>
    <n v="1975"/>
    <x v="309"/>
    <s v="2000/2001"/>
    <s v="MARCOPOLO"/>
    <s v="VOLARE A8 MO"/>
    <n v="0"/>
    <s v="Rubiataba"/>
    <x v="0"/>
    <n v="914"/>
    <x v="1"/>
    <d v="2016-07-22T00:00:00"/>
    <d v="2017-01-22T00:00:00"/>
    <x v="0"/>
    <d v="2016-08-16T10:03:59"/>
    <d v="2016-07-22T00:00:00"/>
    <n v="1"/>
  </r>
  <r>
    <s v="10.902.038/0001-03"/>
    <s v="LAZARO RODRIGUES PARAISO EXPRESSO"/>
    <n v="1975"/>
    <x v="309"/>
    <s v="2000/2001"/>
    <s v="MARCOPOLO"/>
    <s v="VOLARE A8 MO"/>
    <n v="0"/>
    <s v="Rubiataba"/>
    <x v="1"/>
    <n v="914"/>
    <x v="1"/>
    <d v="2016-07-22T00:00:00"/>
    <d v="2017-01-22T00:00:00"/>
    <x v="0"/>
    <d v="2016-08-16T10:03:59"/>
    <d v="2016-07-22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0"/>
    <n v="217"/>
    <x v="0"/>
    <d v="2016-06-08T00:00:00"/>
    <d v="2016-12-08T00:00:00"/>
    <x v="0"/>
    <d v="2016-07-28T12:07:15"/>
    <d v="2016-06-08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1"/>
    <n v="217"/>
    <x v="0"/>
    <d v="2016-06-08T00:00:00"/>
    <d v="2016-12-08T00:00:00"/>
    <x v="0"/>
    <d v="2016-07-28T12:07:15"/>
    <d v="2016-06-08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2"/>
    <n v="217"/>
    <x v="0"/>
    <d v="2016-06-08T00:00:00"/>
    <d v="2016-12-08T00:00:00"/>
    <x v="0"/>
    <d v="2016-07-28T12:07:15"/>
    <d v="2016-06-08T00:00:00"/>
    <n v="1"/>
  </r>
  <r>
    <s v="09.515.659/0001-55"/>
    <s v="DARLAN BESSA AMORIM &amp; CIA. LTDA. - ME"/>
    <n v="1884"/>
    <x v="311"/>
    <s v="2008/2008"/>
    <s v="MBENZ"/>
    <s v="OF1418 NEOBUS MEGA"/>
    <n v="0"/>
    <s v="Joviânia"/>
    <x v="1"/>
    <n v="1399"/>
    <x v="1"/>
    <d v="2016-03-07T00:00:00"/>
    <d v="2017-03-07T00:00:00"/>
    <x v="0"/>
    <d v="2016-09-06T08:03:40"/>
    <d v="2016-03-07T00:00:00"/>
    <n v="1"/>
  </r>
  <r>
    <s v="09.515.659/0001-55"/>
    <s v="DARLAN BESSA AMORIM &amp; CIA. LTDA. - ME"/>
    <n v="1884"/>
    <x v="312"/>
    <s v="2008/2008"/>
    <s v="MBENZ"/>
    <s v="OF1418 NEOBUS MEGA"/>
    <n v="0"/>
    <s v="Joviânia"/>
    <x v="1"/>
    <n v="1387"/>
    <x v="1"/>
    <d v="2016-03-07T00:00:00"/>
    <d v="2017-03-07T00:00:00"/>
    <x v="0"/>
    <d v="2016-09-05T11:55:03"/>
    <d v="2016-03-07T00:00:00"/>
    <n v="1"/>
  </r>
  <r>
    <s v="07.275.016/0001-56"/>
    <s v="TARCISIO DE ARAUJO COELHO &amp; CIA LTDA - ME"/>
    <n v="2472"/>
    <x v="313"/>
    <s v="2013/2014"/>
    <s v="RENAULT"/>
    <s v="MASTER EUR STDL2"/>
    <n v="0"/>
    <s v="Luziânia"/>
    <x v="1"/>
    <n v="1912"/>
    <x v="1"/>
    <d v="2016-04-26T00:00:00"/>
    <d v="2017-04-26T00:00:00"/>
    <x v="1"/>
    <d v="2016-09-26T10:12:56"/>
    <d v="2016-04-26T00:00:00"/>
    <n v="1"/>
  </r>
  <r>
    <s v="08.864.545/0001-58"/>
    <s v="K S TRANSPORTE E TURISMO LTDA ME"/>
    <n v="1698"/>
    <x v="314"/>
    <s v="2003/2003"/>
    <s v="M.BENZ"/>
    <s v="MPOLO PARADISO R"/>
    <n v="0"/>
    <s v="Caldas Novas"/>
    <x v="0"/>
    <n v="637"/>
    <x v="0"/>
    <d v="2016-02-12T00:00:00"/>
    <d v="2016-08-12T00:00:00"/>
    <x v="1"/>
    <d v="2016-08-09T08:39:13"/>
    <d v="2016-02-12T00:00:00"/>
    <n v="1"/>
  </r>
  <r>
    <s v="08.864.545/0001-58"/>
    <s v="K S TRANSPORTE E TURISMO LTDA ME"/>
    <n v="1698"/>
    <x v="314"/>
    <s v="2003/2003"/>
    <s v="M.BENZ"/>
    <s v="MPOLO PARADISO R"/>
    <n v="0"/>
    <s v="Caldas Novas"/>
    <x v="1"/>
    <n v="637"/>
    <x v="0"/>
    <d v="2016-02-12T00:00:00"/>
    <d v="2016-08-12T00:00:00"/>
    <x v="1"/>
    <d v="2016-08-09T08:39:13"/>
    <d v="2016-02-12T00:00:00"/>
    <n v="1"/>
  </r>
  <r>
    <s v="08.864.545/0001-58"/>
    <s v="K S TRANSPORTE E TURISMO LTDA ME"/>
    <n v="1698"/>
    <x v="314"/>
    <s v="2003/2003"/>
    <s v="M.BENZ"/>
    <s v="MPOLO PARADISO R"/>
    <n v="0"/>
    <s v="Caldas Novas"/>
    <x v="0"/>
    <n v="1061"/>
    <x v="3"/>
    <d v="2016-08-09T00:00:00"/>
    <d v="2017-02-09T00:00:00"/>
    <x v="0"/>
    <d v="2016-08-22T14:33:58"/>
    <d v="2016-08-09T00:00:00"/>
    <n v="1"/>
  </r>
  <r>
    <s v="08.864.545/0001-58"/>
    <s v="K S TRANSPORTE E TURISMO LTDA ME"/>
    <n v="1698"/>
    <x v="314"/>
    <s v="2003/2003"/>
    <s v="M.BENZ"/>
    <s v="MPOLO PARADISO R"/>
    <n v="0"/>
    <s v="Caldas Novas"/>
    <x v="1"/>
    <n v="1061"/>
    <x v="3"/>
    <d v="2016-08-09T00:00:00"/>
    <d v="2017-02-09T00:00:00"/>
    <x v="0"/>
    <d v="2016-08-22T14:33:58"/>
    <d v="2016-08-09T00:00:00"/>
    <n v="1"/>
  </r>
  <r>
    <s v="15.480.121/0001-55"/>
    <s v="FUNDO MUNICIPAL DE EDUCAÇÃO BÁSICA DE FIRMINÓPOLIS"/>
    <n v="2804"/>
    <x v="315"/>
    <s v="2004/2005"/>
    <s v="VW"/>
    <s v="INDUSCAR GI R 240"/>
    <n v="0"/>
    <s v="Firminópolis"/>
    <x v="2"/>
    <n v="1735"/>
    <x v="0"/>
    <d v="2016-05-02T00:00:00"/>
    <d v="2016-11-02T00:00:00"/>
    <x v="2"/>
    <d v="2016-09-21T10:16:37"/>
    <d v="2016-05-02T00:00:00"/>
    <n v="1"/>
  </r>
  <r>
    <s v="01.574.265/0001-66"/>
    <s v="MARLIN TURISMO LTDA - EPP"/>
    <n v="1091"/>
    <x v="316"/>
    <s v="2006/2007"/>
    <s v="I/M.BENZ"/>
    <s v="INDUSCAR APACHE A"/>
    <n v="0"/>
    <s v="Mineiros"/>
    <x v="1"/>
    <n v="2672"/>
    <x v="1"/>
    <d v="2016-10-31T00:00:00"/>
    <d v="2017-04-30T00:00:00"/>
    <x v="0"/>
    <d v="2016-12-01T16:28:45"/>
    <d v="2016-10-31T00:00:00"/>
    <n v="1"/>
  </r>
  <r>
    <s v="01.574.265/0001-66"/>
    <s v="MARLIN TURISMO LTDA - EPP"/>
    <n v="1091"/>
    <x v="316"/>
    <s v="2006/2007"/>
    <s v="I/M.BENZ"/>
    <s v="INDUSCAR APACHE A"/>
    <n v="0"/>
    <s v="Mineiros"/>
    <x v="0"/>
    <n v="2672"/>
    <x v="1"/>
    <d v="2016-10-31T00:00:00"/>
    <d v="2017-04-30T00:00:00"/>
    <x v="0"/>
    <d v="2016-12-01T16:28:45"/>
    <d v="2016-10-31T00:00:00"/>
    <n v="1"/>
  </r>
  <r>
    <s v="04.886.192/0002-17"/>
    <s v="ELIZLINE TRANSPORTES E TURISMO LTDA"/>
    <n v="2895"/>
    <x v="317"/>
    <s v="2004/2004"/>
    <s v="M.BENZ"/>
    <s v="CIFERAL CITMAX U"/>
    <n v="0"/>
    <s v="Lençóis Paulista"/>
    <x v="1"/>
    <n v="680"/>
    <x v="0"/>
    <d v="2016-03-16T00:00:00"/>
    <d v="2016-09-16T00:00:00"/>
    <x v="1"/>
    <d v="2016-08-09T12:24:39"/>
    <d v="2016-03-16T00:00:00"/>
    <n v="1"/>
  </r>
  <r>
    <s v="02.441.400/0001-68"/>
    <s v="RAPIDO GOIASNORTE LTDA - EPP "/>
    <n v="1194"/>
    <x v="318"/>
    <s v="2009/2009"/>
    <s v="AGRALE"/>
    <s v="MASCA GRANMICRO O"/>
    <n v="0"/>
    <s v="Porangatu"/>
    <x v="0"/>
    <n v="1259"/>
    <x v="0"/>
    <d v="2015-09-14T00:00:00"/>
    <d v="2016-09-14T00:00:00"/>
    <x v="0"/>
    <d v="2016-08-30T16:50:06"/>
    <d v="2015-09-14T00:00:00"/>
    <n v="1"/>
  </r>
  <r>
    <s v="15.165.651/0001-09"/>
    <s v="ELISONIA CRISTINA BUENO 95103406187 ME"/>
    <s v="NULL"/>
    <x v="319"/>
    <s v="2000/2000"/>
    <s v="HYUNDAI"/>
    <s v="HYUNDAI H100 TOP"/>
    <n v="0"/>
    <s v="Bom Jesus de Goiás"/>
    <x v="1"/>
    <n v="947"/>
    <x v="1"/>
    <d v="2016-07-27T00:00:00"/>
    <d v="2017-01-27T00:00:00"/>
    <x v="0"/>
    <d v="2016-08-16T16:31:17"/>
    <d v="2016-07-27T00:00:00"/>
    <n v="1"/>
  </r>
  <r>
    <s v="07.871.702/0002-70"/>
    <s v="MARQUES ADMINISTRAÇÃO, GERENCIAMENTO E SERVIÇOS MOCOCA LTDA"/>
    <s v="NULL"/>
    <x v="320"/>
    <s v="2004/2004"/>
    <s v="AGRALE"/>
    <s v="NEOBUS THUNDER"/>
    <n v="0"/>
    <s v="Mococa"/>
    <x v="1"/>
    <n v="1501"/>
    <x v="0"/>
    <d v="2016-02-05T00:00:00"/>
    <d v="2016-08-05T00:00:00"/>
    <x v="1"/>
    <d v="2016-09-13T08:46:56"/>
    <d v="2016-02-05T00:00:00"/>
    <n v="1"/>
  </r>
  <r>
    <s v="17.266.949/0001-30"/>
    <s v="KEILA RIBEIRO GOMIDES 94874328172"/>
    <n v="2888"/>
    <x v="321"/>
    <s v="2003/2004"/>
    <s v="VW"/>
    <s v="NEOBUS THUNDER"/>
    <n v="0"/>
    <s v="Carmo do Rio Verde"/>
    <x v="0"/>
    <n v="1826"/>
    <x v="0"/>
    <d v="2016-04-18T00:00:00"/>
    <d v="2016-10-18T00:00:00"/>
    <x v="0"/>
    <d v="2016-09-22T15:35:46"/>
    <d v="2016-04-18T00:00:00"/>
    <n v="1"/>
  </r>
  <r>
    <s v="17.266.949/0001-30"/>
    <s v="KEILA RIBEIRO GOMIDES 94874328172"/>
    <n v="2888"/>
    <x v="321"/>
    <s v="2003/2004"/>
    <s v="VW"/>
    <s v="NEOBUS THUNDER"/>
    <n v="0"/>
    <s v="Carmo do Rio Verde"/>
    <x v="1"/>
    <n v="1826"/>
    <x v="0"/>
    <d v="2016-04-18T00:00:00"/>
    <d v="2016-10-18T00:00:00"/>
    <x v="0"/>
    <d v="2016-09-22T15:35:46"/>
    <d v="2016-04-18T00:00:00"/>
    <n v="1"/>
  </r>
  <r>
    <s v="17.266.949/0001-30"/>
    <s v="KEILA RIBEIRO GOMIDES 94874328172"/>
    <n v="2888"/>
    <x v="321"/>
    <s v="2003/2004"/>
    <s v="VW"/>
    <s v="NEOBUS THUNDER"/>
    <n v="0"/>
    <s v="Carmo do Rio Verde"/>
    <x v="0"/>
    <n v="2515"/>
    <x v="1"/>
    <d v="2016-11-09T00:00:00"/>
    <d v="2017-05-09T00:00:00"/>
    <x v="0"/>
    <d v="2016-11-09T12:55:58"/>
    <d v="2016-11-09T00:00:00"/>
    <n v="1"/>
  </r>
  <r>
    <s v="17.266.949/0001-30"/>
    <s v="KEILA RIBEIRO GOMIDES 94874328172"/>
    <n v="2888"/>
    <x v="321"/>
    <s v="2003/2004"/>
    <s v="VW"/>
    <s v="NEOBUS THUNDER"/>
    <n v="0"/>
    <s v="Carmo do Rio Verde"/>
    <x v="1"/>
    <n v="2515"/>
    <x v="1"/>
    <d v="2016-11-09T00:00:00"/>
    <d v="2017-05-09T00:00:00"/>
    <x v="0"/>
    <d v="2016-11-09T12:55:58"/>
    <d v="2016-11-09T00:00:00"/>
    <n v="1"/>
  </r>
  <r>
    <s v="11.609.342/0001-20"/>
    <s v="COOPERATIVA DE TRANSPORTES DE PASSAGEIROS E CARGAS DE SANTA HELENA DE GOIÁS E REGIÃO"/>
    <n v="2096"/>
    <x v="322"/>
    <s v="2003/2004"/>
    <s v="VW"/>
    <s v="NEOBUS THUNDER"/>
    <n v="0"/>
    <s v="Santa Helena de Goiás"/>
    <x v="1"/>
    <n v="1408"/>
    <x v="1"/>
    <d v="2016-09-05T00:00:00"/>
    <d v="2017-03-05T00:00:00"/>
    <x v="0"/>
    <d v="2016-09-06T15:18:59"/>
    <d v="2016-09-05T00:00:00"/>
    <n v="1"/>
  </r>
  <r>
    <s v="09.563.247/0001-90"/>
    <s v="V L M TRANSPORTES LTDA-ME"/>
    <n v="1903"/>
    <x v="323"/>
    <s v="2004/2004"/>
    <s v="M.BENZ"/>
    <s v="COMIL SVELTO U"/>
    <n v="0"/>
    <s v="Goianésia"/>
    <x v="1"/>
    <n v="1332"/>
    <x v="1"/>
    <d v="2016-08-29T00:00:00"/>
    <d v="2017-02-28T00:00:00"/>
    <x v="0"/>
    <d v="2016-09-01T16:54:24"/>
    <d v="2016-08-29T00:00:00"/>
    <n v="1"/>
  </r>
  <r>
    <s v="28.500.981/0004-06"/>
    <s v="EVAL - EMPRESA DE VIAÇÃO ANGRENSE LTDA"/>
    <n v="2505"/>
    <x v="324"/>
    <s v="2003/2004"/>
    <s v="VW"/>
    <s v="MPOLO TORINO GVU"/>
    <n v="0"/>
    <s v="São Simão"/>
    <x v="0"/>
    <n v="1655"/>
    <x v="0"/>
    <d v="2016-06-06T00:00:00"/>
    <d v="2016-12-06T00:00:00"/>
    <x v="1"/>
    <d v="2016-09-16T10:24:11"/>
    <d v="2016-06-06T00:00:00"/>
    <n v="1"/>
  </r>
  <r>
    <s v="28.500.981/0004-06"/>
    <s v="EVAL - EMPRESA DE VIAÇÃO ANGRENSE LTDA"/>
    <n v="2505"/>
    <x v="324"/>
    <s v="2003/2004"/>
    <s v="VW"/>
    <s v="MPOLO TORINO GVU"/>
    <n v="0"/>
    <s v="São Simão"/>
    <x v="1"/>
    <n v="1655"/>
    <x v="0"/>
    <d v="2016-06-06T00:00:00"/>
    <d v="2016-12-06T00:00:00"/>
    <x v="1"/>
    <d v="2016-09-16T10:24:11"/>
    <d v="2016-06-06T00:00:00"/>
    <n v="1"/>
  </r>
  <r>
    <s v="02.997.493/0001-01"/>
    <s v="LORISTUR TURISMO LTDA-ME"/>
    <n v="1107"/>
    <x v="325"/>
    <s v="2005/2005"/>
    <s v="SCANIA"/>
    <s v="MPOLO PARADISO R"/>
    <n v="0"/>
    <s v="Jataí"/>
    <x v="0"/>
    <n v="1992"/>
    <x v="1"/>
    <d v="2016-09-05T00:00:00"/>
    <d v="2017-03-05T00:00:00"/>
    <x v="0"/>
    <d v="2016-09-27T07:21:19"/>
    <d v="2016-09-05T00:00:00"/>
    <n v="1"/>
  </r>
  <r>
    <s v="02.997.493/0001-01"/>
    <s v="LORISTUR TURISMO LTDA-ME"/>
    <n v="1107"/>
    <x v="325"/>
    <s v="2005/2005"/>
    <s v="SCANIA"/>
    <s v="MPOLO PARADISO R"/>
    <n v="0"/>
    <s v="Jataí"/>
    <x v="1"/>
    <n v="1992"/>
    <x v="1"/>
    <d v="2016-09-05T00:00:00"/>
    <d v="2017-03-05T00:00:00"/>
    <x v="0"/>
    <d v="2016-09-27T07:21:19"/>
    <d v="2016-09-05T00:00:00"/>
    <n v="1"/>
  </r>
  <r>
    <s v="10.579.924/0001-48"/>
    <s v="GAMAIR VIEIRA DA SILVA -  ME"/>
    <n v="1916"/>
    <x v="326"/>
    <s v="2004/2004"/>
    <s v="VW"/>
    <s v="8150 NEOBUS THUND WAY"/>
    <n v="0"/>
    <s v="Goianésia"/>
    <x v="1"/>
    <n v="1732"/>
    <x v="3"/>
    <d v="2016-04-04T00:00:00"/>
    <d v="2016-10-04T00:00:00"/>
    <x v="0"/>
    <d v="2016-09-21T09:58:03"/>
    <d v="2016-04-04T00:00:00"/>
    <n v="1"/>
  </r>
  <r>
    <s v="10.579.924/0001-48"/>
    <s v="GAMAIR VIEIRA DA SILVA -  ME"/>
    <n v="1916"/>
    <x v="326"/>
    <s v="2004/2004"/>
    <s v="VW"/>
    <s v="8150 NEOBUS THUND WAY"/>
    <n v="0"/>
    <s v="Goianésia"/>
    <x v="1"/>
    <n v="1873"/>
    <x v="1"/>
    <d v="2016-09-26T00:00:00"/>
    <d v="2017-03-26T00:00:00"/>
    <x v="0"/>
    <d v="2016-09-23T13:38:09"/>
    <d v="2016-09-26T00:00:00"/>
    <n v="1"/>
  </r>
  <r>
    <s v="19.928.038/0001-57"/>
    <s v="PAPALEGUAS TRANSPORTES E TURISMO EIRELI-ME"/>
    <n v="2909"/>
    <x v="327"/>
    <s v="2005/2005"/>
    <s v="VW"/>
    <s v="MPOLO SENIOR GVO"/>
    <n v="0"/>
    <s v="Campos Belos"/>
    <x v="0"/>
    <n v="1214"/>
    <x v="0"/>
    <d v="2016-04-22T00:00:00"/>
    <d v="2016-10-22T00:00:00"/>
    <x v="0"/>
    <d v="2016-08-26T16:18:12"/>
    <d v="2016-04-22T00:00:00"/>
    <n v="1"/>
  </r>
  <r>
    <s v="19.928.038/0001-57"/>
    <s v="PAPALEGUAS TRANSPORTES E TURISMO EIRELI-ME"/>
    <n v="2909"/>
    <x v="327"/>
    <s v="2005/2005"/>
    <s v="VW"/>
    <s v="MPOLO SENIOR GVO"/>
    <n v="0"/>
    <s v="Campos Belos"/>
    <x v="1"/>
    <n v="1214"/>
    <x v="0"/>
    <d v="2016-04-22T00:00:00"/>
    <d v="2016-10-22T00:00:00"/>
    <x v="0"/>
    <d v="2016-08-26T16:18:12"/>
    <d v="2016-04-22T00:00:00"/>
    <n v="1"/>
  </r>
  <r>
    <s v="11.724.547/0001-56"/>
    <s v="COOP. DOS PREST. DE SERV. DE TRANSPORTES DE ITAPACI E REGIÃO"/>
    <n v="2090"/>
    <x v="328"/>
    <s v="2003/2004"/>
    <s v="VW"/>
    <s v="MPOLO FRATELLO LOT"/>
    <n v="0"/>
    <s v="Nova Glória"/>
    <x v="1"/>
    <n v="2548"/>
    <x v="1"/>
    <d v="2016-11-16T00:00:00"/>
    <d v="2017-05-16T00:00:00"/>
    <x v="0"/>
    <d v="2016-11-16T09:38:24"/>
    <d v="2016-11-16T00:00:00"/>
    <n v="1"/>
  </r>
  <r>
    <s v="07.093.822/0001-03"/>
    <s v="TERRABRASIL TURISMO E LOCAÇÃO LTDA - ME"/>
    <n v="1409"/>
    <x v="329"/>
    <s v="2012/2012"/>
    <s v="MARCOPOLO"/>
    <s v="W9 ON"/>
    <n v="0"/>
    <s v="Goianésia"/>
    <x v="0"/>
    <n v="2051"/>
    <x v="1"/>
    <d v="2016-09-26T00:00:00"/>
    <d v="2017-09-26T00:00:00"/>
    <x v="1"/>
    <d v="2016-09-27T11:10:54"/>
    <d v="2016-09-26T00:00:00"/>
    <n v="1"/>
  </r>
  <r>
    <s v="07.093.822/0001-03"/>
    <s v="TERRABRASIL TURISMO E LOCAÇÃO LTDA - ME"/>
    <n v="1409"/>
    <x v="329"/>
    <s v="2012/2012"/>
    <s v="MARCOPOLO"/>
    <s v="W9 ON"/>
    <n v="0"/>
    <s v="Goianésia"/>
    <x v="1"/>
    <n v="2051"/>
    <x v="1"/>
    <d v="2016-09-26T00:00:00"/>
    <d v="2017-09-26T00:00:00"/>
    <x v="1"/>
    <d v="2016-09-27T11:10:54"/>
    <d v="2016-09-26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0"/>
    <n v="996"/>
    <x v="1"/>
    <d v="2016-07-29T00:00:00"/>
    <d v="2017-01-29T00:00:00"/>
    <x v="0"/>
    <d v="2016-08-18T09:59:57"/>
    <d v="2016-07-29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1"/>
    <n v="996"/>
    <x v="1"/>
    <d v="2016-07-29T00:00:00"/>
    <d v="2017-01-29T00:00:00"/>
    <x v="0"/>
    <d v="2016-08-18T09:59:57"/>
    <d v="2016-07-29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2"/>
    <n v="996"/>
    <x v="1"/>
    <d v="2016-07-29T00:00:00"/>
    <d v="2017-01-29T00:00:00"/>
    <x v="0"/>
    <d v="2016-08-18T09:59:57"/>
    <d v="2016-07-2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0"/>
    <n v="1039"/>
    <x v="0"/>
    <d v="2016-05-19T00:00:00"/>
    <d v="2016-11-19T00:00:00"/>
    <x v="1"/>
    <d v="2016-08-19T17:39:40"/>
    <d v="2016-05-1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1"/>
    <n v="1039"/>
    <x v="0"/>
    <d v="2016-05-19T00:00:00"/>
    <d v="2016-11-19T00:00:00"/>
    <x v="1"/>
    <d v="2016-08-19T17:39:40"/>
    <d v="2016-05-1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0"/>
    <n v="2650"/>
    <x v="1"/>
    <d v="2016-11-10T00:00:00"/>
    <d v="2017-05-10T00:00:00"/>
    <x v="0"/>
    <d v="2016-11-30T15:07:29"/>
    <d v="2016-11-10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1"/>
    <n v="2650"/>
    <x v="1"/>
    <d v="2016-11-10T00:00:00"/>
    <d v="2017-05-10T00:00:00"/>
    <x v="0"/>
    <d v="2016-11-30T15:07:29"/>
    <d v="2016-11-10T00:00:00"/>
    <n v="1"/>
  </r>
  <r>
    <s v="18.433.511/0001-62"/>
    <s v="R S TRANSPORTES E TURISMO LTDA"/>
    <n v="2789"/>
    <x v="332"/>
    <s v="2011/2011"/>
    <s v="MARCOPOLO"/>
    <s v="MPOLO PARADISO R"/>
    <n v="0"/>
    <s v="Anápolis"/>
    <x v="0"/>
    <n v="2544"/>
    <x v="4"/>
    <s v="NULL"/>
    <s v="NULL"/>
    <x v="2"/>
    <d v="2016-11-14T09:53:15"/>
    <s v="NULL"/>
    <n v="1"/>
  </r>
  <r>
    <s v="18.433.511/0001-62"/>
    <s v="R S TRANSPORTES E TURISMO LTDA"/>
    <n v="2789"/>
    <x v="332"/>
    <s v="2011/2011"/>
    <s v="MARCOPOLO"/>
    <s v="MPOLO PARADISO R"/>
    <n v="0"/>
    <s v="Anápolis"/>
    <x v="1"/>
    <n v="2544"/>
    <x v="4"/>
    <s v="NULL"/>
    <s v="NULL"/>
    <x v="2"/>
    <d v="2016-11-14T09:53:15"/>
    <s v="NULL"/>
    <n v="1"/>
  </r>
  <r>
    <s v="19.583.151/0001-48"/>
    <s v="COOPERATIVA NORTE SUL DE TRANSPORTES DE GOIÁS"/>
    <n v="2602"/>
    <x v="333"/>
    <s v="2008/2008"/>
    <s v="VW"/>
    <s v="9150 NEOBUS THUNDER"/>
    <n v="0"/>
    <s v="Catalão"/>
    <x v="0"/>
    <n v="2115"/>
    <x v="3"/>
    <d v="2016-01-18T00:00:00"/>
    <d v="2017-01-18T00:00:00"/>
    <x v="0"/>
    <d v="2016-09-28T15:02:12"/>
    <d v="2016-01-18T00:00:00"/>
    <n v="1"/>
  </r>
  <r>
    <s v="19.583.151/0001-48"/>
    <s v="COOPERATIVA NORTE SUL DE TRANSPORTES DE GOIÁS"/>
    <n v="2602"/>
    <x v="333"/>
    <s v="2008/2008"/>
    <s v="VW"/>
    <s v="9150 NEOBUS THUNDER"/>
    <n v="0"/>
    <s v="Catalão"/>
    <x v="1"/>
    <n v="2115"/>
    <x v="3"/>
    <d v="2016-01-18T00:00:00"/>
    <d v="2017-01-18T00:00:00"/>
    <x v="0"/>
    <d v="2016-09-28T15:02:12"/>
    <d v="2016-01-18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0"/>
    <n v="313"/>
    <x v="3"/>
    <d v="2016-03-29T00:00:00"/>
    <d v="2017-03-29T00:00:00"/>
    <x v="0"/>
    <d v="2016-08-01T15:24:31"/>
    <d v="2016-03-29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1"/>
    <n v="313"/>
    <x v="3"/>
    <d v="2016-03-29T00:00:00"/>
    <d v="2017-03-29T00:00:00"/>
    <x v="0"/>
    <d v="2016-08-01T15:24:31"/>
    <d v="2016-03-29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0"/>
    <n v="2286"/>
    <x v="3"/>
    <d v="2016-09-28T00:00:00"/>
    <d v="2017-03-28T00:00:00"/>
    <x v="0"/>
    <d v="2016-10-05T09:52:42"/>
    <d v="2016-09-28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1"/>
    <n v="2286"/>
    <x v="3"/>
    <d v="2016-09-28T00:00:00"/>
    <d v="2017-03-28T00:00:00"/>
    <x v="0"/>
    <d v="2016-10-05T09:52:42"/>
    <d v="2016-09-28T00:00:00"/>
    <n v="1"/>
  </r>
  <r>
    <s v="08.711.487/0001-22"/>
    <s v="ADVANCE TRANSATUR AGENCIA DE VIAGENS E TURISMO LTDA - EPP"/>
    <n v="1644"/>
    <x v="335"/>
    <s v="2006/2006"/>
    <s v="SCANIA"/>
    <s v="MPOLO PARADISO DD"/>
    <n v="0"/>
    <s v="Caldas Novas"/>
    <x v="0"/>
    <n v="476"/>
    <x v="1"/>
    <d v="2016-04-13T00:00:00"/>
    <d v="2017-04-13T00:00:00"/>
    <x v="0"/>
    <d v="2016-08-04T09:39:47"/>
    <d v="2016-04-13T00:00:00"/>
    <n v="1"/>
  </r>
  <r>
    <s v="08.711.487/0001-22"/>
    <s v="ADVANCE TRANSATUR AGENCIA DE VIAGENS E TURISMO LTDA - EPP"/>
    <n v="1644"/>
    <x v="335"/>
    <s v="2006/2006"/>
    <s v="SCANIA"/>
    <s v="MPOLO PARADISO DD"/>
    <n v="0"/>
    <s v="Caldas Novas"/>
    <x v="1"/>
    <n v="476"/>
    <x v="1"/>
    <d v="2016-04-13T00:00:00"/>
    <d v="2017-04-13T00:00:00"/>
    <x v="0"/>
    <d v="2016-08-04T09:39:47"/>
    <d v="2016-04-13T00:00:00"/>
    <n v="1"/>
  </r>
  <r>
    <s v="14.438.574/0001-50"/>
    <s v="BN TUR TRANSPORTES LTDA - ME"/>
    <n v="2266"/>
    <x v="336"/>
    <s v="2008/2008"/>
    <s v="M.BENZ"/>
    <s v="M.BENZ313CDI SPRINTERM"/>
    <n v="0"/>
    <s v="Itapuranga"/>
    <x v="0"/>
    <n v="414"/>
    <x v="1"/>
    <d v="2016-03-09T00:00:00"/>
    <d v="2017-03-09T00:00:00"/>
    <x v="0"/>
    <d v="2016-08-03T10:08:16"/>
    <d v="2016-03-09T00:00:00"/>
    <n v="1"/>
  </r>
  <r>
    <s v="14.438.574/0001-50"/>
    <s v="BN TUR TRANSPORTES LTDA - ME"/>
    <n v="2266"/>
    <x v="336"/>
    <s v="2008/2008"/>
    <s v="M.BENZ"/>
    <s v="M.BENZ313CDI SPRINTERM"/>
    <n v="0"/>
    <s v="Itapuranga"/>
    <x v="1"/>
    <n v="414"/>
    <x v="1"/>
    <d v="2016-03-09T00:00:00"/>
    <d v="2017-03-09T00:00:00"/>
    <x v="0"/>
    <d v="2016-08-03T10:08:16"/>
    <d v="2016-03-09T00:00:00"/>
    <n v="1"/>
  </r>
  <r>
    <s v="08.711.487/0001-22"/>
    <s v="ADVANCE TRANSATUR AGENCIA DE VIAGENS E TURISMO LTDA - EPP"/>
    <n v="1644"/>
    <x v="337"/>
    <s v="2007/2007"/>
    <s v="SCANIA"/>
    <s v="MPOLO PARADISO LD"/>
    <n v="0"/>
    <s v="Caldas Novas"/>
    <x v="0"/>
    <n v="391"/>
    <x v="1"/>
    <d v="2016-04-08T00:00:00"/>
    <d v="2017-04-08T00:00:00"/>
    <x v="0"/>
    <d v="2016-08-02T15:13:02"/>
    <d v="2016-04-08T00:00:00"/>
    <n v="1"/>
  </r>
  <r>
    <s v="08.711.487/0001-22"/>
    <s v="ADVANCE TRANSATUR AGENCIA DE VIAGENS E TURISMO LTDA - EPP"/>
    <n v="1644"/>
    <x v="337"/>
    <s v="2007/2007"/>
    <s v="SCANIA"/>
    <s v="MPOLO PARADISO LD"/>
    <n v="0"/>
    <s v="Caldas Novas"/>
    <x v="1"/>
    <n v="391"/>
    <x v="1"/>
    <d v="2016-04-08T00:00:00"/>
    <d v="2017-04-08T00:00:00"/>
    <x v="0"/>
    <d v="2016-08-02T15:13:02"/>
    <d v="2016-04-08T00:00:00"/>
    <n v="1"/>
  </r>
  <r>
    <s v="08.711.487/0001-22"/>
    <s v="ADVANCE TRANSATUR AGENCIA DE VIAGENS E TURISMO LTDA - EPP"/>
    <n v="1644"/>
    <x v="338"/>
    <s v="2007/2007"/>
    <s v="SCANIA"/>
    <s v="MPOLO PARADIS LDR"/>
    <n v="0"/>
    <s v="Caldas Novas"/>
    <x v="0"/>
    <n v="479"/>
    <x v="1"/>
    <d v="2016-04-04T00:00:00"/>
    <d v="2017-04-04T00:00:00"/>
    <x v="0"/>
    <d v="2016-08-04T09:48:49"/>
    <d v="2016-04-04T00:00:00"/>
    <n v="1"/>
  </r>
  <r>
    <s v="08.711.487/0001-22"/>
    <s v="ADVANCE TRANSATUR AGENCIA DE VIAGENS E TURISMO LTDA - EPP"/>
    <n v="1644"/>
    <x v="338"/>
    <s v="2007/2007"/>
    <s v="SCANIA"/>
    <s v="MPOLO PARADIS LDR"/>
    <n v="0"/>
    <s v="Caldas Novas"/>
    <x v="1"/>
    <n v="479"/>
    <x v="1"/>
    <d v="2016-04-04T00:00:00"/>
    <d v="2017-04-04T00:00:00"/>
    <x v="0"/>
    <d v="2016-08-04T09:48:49"/>
    <d v="2016-04-04T00:00:00"/>
    <n v="1"/>
  </r>
  <r>
    <s v="08.711.487/0001-22"/>
    <s v="ADVANCE TRANSATUR AGENCIA DE VIAGENS E TURISMO LTDA - EPP"/>
    <n v="1644"/>
    <x v="339"/>
    <s v="2007/2007"/>
    <s v="SCANIA"/>
    <s v="MPOLO PARADISO R"/>
    <n v="0"/>
    <s v="Caldas Novas"/>
    <x v="0"/>
    <n v="480"/>
    <x v="1"/>
    <d v="2016-05-13T00:00:00"/>
    <d v="2017-05-13T00:00:00"/>
    <x v="0"/>
    <d v="2016-08-04T09:54:21"/>
    <d v="2016-05-13T00:00:00"/>
    <n v="1"/>
  </r>
  <r>
    <s v="08.711.487/0001-22"/>
    <s v="ADVANCE TRANSATUR AGENCIA DE VIAGENS E TURISMO LTDA - EPP"/>
    <n v="1644"/>
    <x v="339"/>
    <s v="2007/2007"/>
    <s v="SCANIA"/>
    <s v="MPOLO PARADISO R"/>
    <n v="0"/>
    <s v="Caldas Novas"/>
    <x v="1"/>
    <n v="480"/>
    <x v="1"/>
    <d v="2016-05-13T00:00:00"/>
    <d v="2017-05-13T00:00:00"/>
    <x v="0"/>
    <d v="2016-08-04T09:54:21"/>
    <d v="2016-05-13T00:00:00"/>
    <n v="1"/>
  </r>
  <r>
    <s v="19.583.151/0001-48"/>
    <s v="COOPERATIVA NORTE SUL DE TRANSPORTES DE GOIÁS"/>
    <n v="2602"/>
    <x v="340"/>
    <s v="2008/2008"/>
    <s v="MBENZ"/>
    <s v="BUSSCAR EL BUSS R"/>
    <n v="0"/>
    <s v="Goiatuba"/>
    <x v="0"/>
    <n v="2817"/>
    <x v="1"/>
    <d v="2016-11-28T00:00:00"/>
    <d v="2017-05-28T00:00:00"/>
    <x v="1"/>
    <d v="2016-12-28T11:54:58"/>
    <d v="2016-11-28T00:00:00"/>
    <n v="1"/>
  </r>
  <r>
    <s v="19.583.151/0001-48"/>
    <s v="COOPERATIVA NORTE SUL DE TRANSPORTES DE GOIÁS"/>
    <n v="2602"/>
    <x v="340"/>
    <s v="2008/2008"/>
    <s v="MBENZ"/>
    <s v="BUSSCAR EL BUSS R"/>
    <n v="0"/>
    <s v="Goiatuba"/>
    <x v="1"/>
    <n v="2817"/>
    <x v="1"/>
    <d v="2016-11-28T00:00:00"/>
    <d v="2017-05-28T00:00:00"/>
    <x v="1"/>
    <d v="2016-12-28T11:54:58"/>
    <d v="2016-11-28T00:00:00"/>
    <n v="1"/>
  </r>
  <r>
    <s v="11.181.424/0001-16"/>
    <s v="ENIO ANTONIO DALPIZZOL - AGENCIA DE TURISMO - ME"/>
    <n v="2018"/>
    <x v="341"/>
    <s v="2007/2008"/>
    <s v="VW"/>
    <s v="MPOLO PARADISO R"/>
    <n v="0"/>
    <s v="Mineiros"/>
    <x v="0"/>
    <n v="620"/>
    <x v="1"/>
    <d v="2016-04-14T00:00:00"/>
    <d v="2017-04-14T00:00:00"/>
    <x v="0"/>
    <d v="2016-08-08T15:20:50"/>
    <d v="2016-04-14T00:00:00"/>
    <n v="1"/>
  </r>
  <r>
    <s v="11.181.424/0001-16"/>
    <s v="ENIO ANTONIO DALPIZZOL - AGENCIA DE TURISMO - ME"/>
    <n v="2018"/>
    <x v="341"/>
    <s v="2007/2008"/>
    <s v="VW"/>
    <s v="MPOLO PARADISO R"/>
    <n v="0"/>
    <s v="Mineiros"/>
    <x v="1"/>
    <n v="620"/>
    <x v="1"/>
    <d v="2016-04-14T00:00:00"/>
    <d v="2017-04-14T00:00:00"/>
    <x v="0"/>
    <d v="2016-08-08T15:20:50"/>
    <d v="2016-04-14T00:00:00"/>
    <n v="1"/>
  </r>
  <r>
    <s v="12.368.054/0001-93"/>
    <s v="LUCINEIA R. TELES - TRANSHUGO - ME"/>
    <n v="2685"/>
    <x v="342"/>
    <s v="2007/2008"/>
    <s v="VOLARE"/>
    <s v="VOLARE W8 ON"/>
    <n v="1"/>
    <s v="Luziânia"/>
    <x v="1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2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0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0"/>
    <n v="1845"/>
    <x v="1"/>
    <d v="2016-09-26T00:00:00"/>
    <d v="2017-03-26T00:00:00"/>
    <x v="0"/>
    <d v="2016-09-23T07:35:18"/>
    <d v="2016-09-26T00:00:00"/>
    <n v="1"/>
  </r>
  <r>
    <s v="12.368.054/0001-93"/>
    <s v="LUCINEIA R. TELES - TRANSHUGO - ME"/>
    <n v="2685"/>
    <x v="342"/>
    <s v="2007/2008"/>
    <s v="VOLARE"/>
    <s v="VOLARE W8 ON"/>
    <n v="1"/>
    <s v="Luziânia"/>
    <x v="1"/>
    <n v="1845"/>
    <x v="1"/>
    <d v="2016-09-26T00:00:00"/>
    <d v="2017-03-26T00:00:00"/>
    <x v="0"/>
    <d v="2016-09-23T07:35:18"/>
    <d v="2016-09-26T00:00:00"/>
    <n v="1"/>
  </r>
  <r>
    <s v="12.368.054/0001-93"/>
    <s v="LUCINEIA R. TELES - TRANSHUGO - ME"/>
    <n v="2685"/>
    <x v="342"/>
    <s v="2007/2008"/>
    <s v="VOLARE"/>
    <s v="VOLARE W8 ON"/>
    <n v="1"/>
    <s v="Luziânia"/>
    <x v="2"/>
    <n v="1845"/>
    <x v="1"/>
    <d v="2016-09-26T00:00:00"/>
    <d v="2017-03-26T00:00:00"/>
    <x v="0"/>
    <d v="2016-09-23T07:35:18"/>
    <d v="2016-09-26T00:00:00"/>
    <n v="1"/>
  </r>
  <r>
    <s v="07.871.702/0002-70"/>
    <s v="MARQUES ADMINISTRAÇÃO, GERENCIAMENTO E SERVIÇOS MOCOCA LTDA"/>
    <s v="NULL"/>
    <x v="343"/>
    <s v="2007/2008"/>
    <s v="VOLKS"/>
    <s v="BUSSCAR MICRUSS O"/>
    <n v="0"/>
    <s v="Mococa"/>
    <x v="1"/>
    <n v="1502"/>
    <x v="1"/>
    <d v="2016-09-16T00:00:00"/>
    <d v="2017-09-16T00:00:00"/>
    <x v="1"/>
    <d v="2016-09-13T09:02:49"/>
    <d v="2016-09-16T00:00:00"/>
    <n v="1"/>
  </r>
  <r>
    <s v="08.711.487/0001-22"/>
    <s v="ADVANCE TRANSATUR AGENCIA DE VIAGENS E TURISMO LTDA - EPP"/>
    <n v="1644"/>
    <x v="344"/>
    <s v="2007/2007"/>
    <s v="VW"/>
    <s v="MPOLO SENIOR ON"/>
    <n v="0"/>
    <s v="Caldas Novas"/>
    <x v="0"/>
    <n v="390"/>
    <x v="1"/>
    <d v="2016-04-12T00:00:00"/>
    <d v="2017-04-12T00:00:00"/>
    <x v="0"/>
    <d v="2016-08-02T15:09:58"/>
    <d v="2016-04-12T00:00:00"/>
    <n v="1"/>
  </r>
  <r>
    <s v="08.711.487/0001-22"/>
    <s v="ADVANCE TRANSATUR AGENCIA DE VIAGENS E TURISMO LTDA - EPP"/>
    <n v="1644"/>
    <x v="344"/>
    <s v="2007/2007"/>
    <s v="VW"/>
    <s v="MPOLO SENIOR ON"/>
    <n v="0"/>
    <s v="Caldas Novas"/>
    <x v="1"/>
    <n v="390"/>
    <x v="1"/>
    <d v="2016-04-12T00:00:00"/>
    <d v="2017-04-12T00:00:00"/>
    <x v="0"/>
    <d v="2016-08-02T15:09:58"/>
    <d v="2016-04-12T00:00:00"/>
    <n v="1"/>
  </r>
  <r>
    <s v="02.441.400/0001-68"/>
    <s v="RAPIDO GOIASNORTE LTDA - EPP "/>
    <n v="1194"/>
    <x v="345"/>
    <s v="2008/2008"/>
    <s v="M.BENZ"/>
    <s v="IRIZAR CENTURY S"/>
    <n v="0"/>
    <s v="Porangatu"/>
    <x v="0"/>
    <n v="1262"/>
    <x v="1"/>
    <d v="2016-05-18T00:00:00"/>
    <d v="2017-05-18T00:00:00"/>
    <x v="0"/>
    <d v="2016-08-31T08:55:26"/>
    <d v="2016-05-18T00:00:00"/>
    <n v="1"/>
  </r>
  <r>
    <s v="02.441.400/0001-68"/>
    <s v="RAPIDO GOIASNORTE LTDA - EPP "/>
    <n v="1194"/>
    <x v="345"/>
    <s v="2008/2008"/>
    <s v="M.BENZ"/>
    <s v="IRIZAR CENTURY S"/>
    <n v="0"/>
    <s v="Porangatu"/>
    <x v="1"/>
    <n v="1262"/>
    <x v="1"/>
    <d v="2016-05-18T00:00:00"/>
    <d v="2017-05-18T00:00:00"/>
    <x v="0"/>
    <d v="2016-08-31T08:55:26"/>
    <d v="2016-05-18T00:00:00"/>
    <n v="1"/>
  </r>
  <r>
    <s v="07.659.831/0001-19"/>
    <s v="ANTONIO DE ALMEIDA NOGUEIRA NETO EIRELI - ME"/>
    <s v="NULL"/>
    <x v="346"/>
    <s v="2008/2009"/>
    <s v="MARCOPOLO"/>
    <s v="MPOLO TORINO U"/>
    <n v="0"/>
    <s v="Cabeceiras"/>
    <x v="0"/>
    <n v="2698"/>
    <x v="4"/>
    <s v="NULL"/>
    <s v="NULL"/>
    <x v="2"/>
    <d v="2016-12-06T09:06:09"/>
    <s v="NULL"/>
    <n v="1"/>
  </r>
  <r>
    <s v="07.659.831/0001-19"/>
    <s v="ANTONIO DE ALMEIDA NOGUEIRA NETO EIRELI - ME"/>
    <s v="NULL"/>
    <x v="346"/>
    <s v="2008/2009"/>
    <s v="MARCOPOLO"/>
    <s v="MPOLO TORINO U"/>
    <n v="0"/>
    <s v="Cabeceiras"/>
    <x v="1"/>
    <n v="2698"/>
    <x v="4"/>
    <s v="NULL"/>
    <s v="NULL"/>
    <x v="2"/>
    <d v="2016-12-06T09:06:09"/>
    <s v="NULL"/>
    <n v="1"/>
  </r>
  <r>
    <s v="10.902.038/0001-03"/>
    <s v="LAZARO RODRIGUES PARAISO EXPRESSO"/>
    <n v="1975"/>
    <x v="347"/>
    <s v="2007/2008"/>
    <s v="MARCOPOLO"/>
    <s v="W9 ON"/>
    <n v="0"/>
    <s v="Rubiataba"/>
    <x v="0"/>
    <n v="1908"/>
    <x v="1"/>
    <d v="2016-02-15T00:00:00"/>
    <d v="2017-02-15T00:00:00"/>
    <x v="0"/>
    <d v="2016-09-26T10:03:54"/>
    <d v="2016-02-15T00:00:00"/>
    <n v="1"/>
  </r>
  <r>
    <s v="10.902.038/0001-03"/>
    <s v="LAZARO RODRIGUES PARAISO EXPRESSO"/>
    <n v="1975"/>
    <x v="347"/>
    <s v="2007/2008"/>
    <s v="MARCOPOLO"/>
    <s v="W9 ON"/>
    <n v="0"/>
    <s v="Rubiataba"/>
    <x v="1"/>
    <n v="1908"/>
    <x v="1"/>
    <d v="2016-02-15T00:00:00"/>
    <d v="2017-02-15T00:00:00"/>
    <x v="0"/>
    <d v="2016-09-26T10:03:54"/>
    <d v="2016-02-15T00:00:00"/>
    <n v="1"/>
  </r>
  <r>
    <s v="10.902.038/0001-03"/>
    <s v="LAZARO RODRIGUES PARAISO EXPRESSO"/>
    <n v="1975"/>
    <x v="348"/>
    <s v="2007/2008"/>
    <s v="MARCOPOLO"/>
    <s v="W9 ON"/>
    <n v="0"/>
    <s v="Rubiataba"/>
    <x v="0"/>
    <n v="1784"/>
    <x v="0"/>
    <d v="2015-10-19T00:00:00"/>
    <d v="2016-10-19T00:00:00"/>
    <x v="0"/>
    <d v="2016-09-22T10:29:56"/>
    <d v="2015-10-19T00:00:00"/>
    <n v="1"/>
  </r>
  <r>
    <s v="11.609.342/0001-20"/>
    <s v="COOPERATIVA DE TRANSPORTES DE PASSAGEIROS E CARGAS DE SANTA HELENA DE GOIÁS E REGIÃO"/>
    <n v="2096"/>
    <x v="349"/>
    <s v="2008/2008"/>
    <s v="VOLARE"/>
    <s v="VOLARE W9 ON"/>
    <n v="0"/>
    <s v="Turvelândia"/>
    <x v="1"/>
    <n v="2099"/>
    <x v="1"/>
    <d v="2016-04-08T00:00:00"/>
    <d v="2017-04-08T00:00:00"/>
    <x v="0"/>
    <d v="2016-09-28T10:52:53"/>
    <d v="2016-04-08T00:00:00"/>
    <n v="1"/>
  </r>
  <r>
    <s v="11.088.857/0001-21"/>
    <s v="MENEZES TUR - TRANSPORTE E TURISMO LTDA - EPP"/>
    <n v="2055"/>
    <x v="350"/>
    <s v="2008/2009"/>
    <s v="IVECO"/>
    <s v="DAILY CIRILO 55C16"/>
    <n v="0"/>
    <s v="São Simão"/>
    <x v="0"/>
    <n v="823"/>
    <x v="0"/>
    <d v="2015-12-07T00:00:00"/>
    <d v="2016-12-07T00:00:00"/>
    <x v="0"/>
    <d v="2016-08-12T11:07:06"/>
    <d v="2015-12-07T00:00:00"/>
    <n v="1"/>
  </r>
  <r>
    <s v="11.088.857/0001-21"/>
    <s v="MENEZES TUR - TRANSPORTE E TURISMO LTDA - EPP"/>
    <n v="2055"/>
    <x v="350"/>
    <s v="2008/2009"/>
    <s v="IVECO"/>
    <s v="DAILY CIRILO 55C16"/>
    <n v="0"/>
    <s v="São Simão"/>
    <x v="1"/>
    <n v="823"/>
    <x v="0"/>
    <d v="2015-12-07T00:00:00"/>
    <d v="2016-12-07T00:00:00"/>
    <x v="0"/>
    <d v="2016-08-12T11:07:06"/>
    <d v="2015-12-07T00:00:00"/>
    <n v="1"/>
  </r>
  <r>
    <s v="15.617.629/0001-52"/>
    <s v="RIVER TRANSPORTE E TURISMO LTDA - ME"/>
    <n v="2380"/>
    <x v="351"/>
    <s v="2004/2004"/>
    <s v="VOLKS"/>
    <s v="MASCA GRANMICRO O"/>
    <n v="0"/>
    <s v="Rio Verde"/>
    <x v="1"/>
    <n v="2624"/>
    <x v="1"/>
    <d v="2016-11-25T00:00:00"/>
    <d v="2017-05-25T00:00:00"/>
    <x v="1"/>
    <d v="2016-11-24T17:01:48"/>
    <d v="2016-11-25T00:00:00"/>
    <n v="1"/>
  </r>
  <r>
    <s v="15.617.629/0001-52"/>
    <s v="RIVER TRANSPORTE E TURISMO LTDA - ME"/>
    <n v="2380"/>
    <x v="351"/>
    <s v="2004/2004"/>
    <s v="VOLKS"/>
    <s v="MASCA GRANMICRO O"/>
    <n v="0"/>
    <s v="Rio Verde"/>
    <x v="0"/>
    <n v="2624"/>
    <x v="1"/>
    <d v="2016-11-25T00:00:00"/>
    <d v="2017-05-25T00:00:00"/>
    <x v="1"/>
    <d v="2016-11-24T17:01:48"/>
    <d v="2016-11-25T00:00:00"/>
    <n v="1"/>
  </r>
  <r>
    <s v="25.057.916/0001-09"/>
    <s v="A M TURISMO - EIRELI - ME"/>
    <s v="NULL"/>
    <x v="352"/>
    <s v="2012/2013"/>
    <s v="RENAULT"/>
    <s v="MAST MARTICAR 19"/>
    <n v="0"/>
    <s v="Piranhas"/>
    <x v="1"/>
    <n v="2670"/>
    <x v="1"/>
    <d v="2016-06-27T00:00:00"/>
    <d v="2017-06-27T00:00:00"/>
    <x v="0"/>
    <d v="2016-12-01T14:40:24"/>
    <d v="2016-06-27T00:00:00"/>
    <n v="1"/>
  </r>
  <r>
    <s v="25.057.916/0001-09"/>
    <s v="A M TURISMO - EIRELI - ME"/>
    <s v="NULL"/>
    <x v="352"/>
    <s v="2012/2013"/>
    <s v="RENAULT"/>
    <s v="MAST MARTICAR 19"/>
    <n v="0"/>
    <s v="Piranhas"/>
    <x v="0"/>
    <n v="2670"/>
    <x v="1"/>
    <d v="2016-06-27T00:00:00"/>
    <d v="2017-06-27T00:00:00"/>
    <x v="0"/>
    <d v="2016-12-01T14:40:24"/>
    <d v="2016-06-27T00:00:00"/>
    <n v="1"/>
  </r>
  <r>
    <s v="48.626.741/0005-32"/>
    <s v="LIMA TURISMO LTDA"/>
    <n v="2795"/>
    <x v="353"/>
    <s v="2010/2010"/>
    <s v="VW"/>
    <s v="MASCA ROMA 350R O"/>
    <n v="0"/>
    <s v="Leme"/>
    <x v="0"/>
    <n v="1585"/>
    <x v="1"/>
    <d v="2016-04-14T00:00:00"/>
    <d v="2017-04-14T00:00:00"/>
    <x v="1"/>
    <d v="2016-09-14T11:10:11"/>
    <d v="2016-04-14T00:00:00"/>
    <n v="1"/>
  </r>
  <r>
    <s v="48.626.741/0005-32"/>
    <s v="LIMA TURISMO LTDA"/>
    <n v="2795"/>
    <x v="353"/>
    <s v="2010/2010"/>
    <s v="VW"/>
    <s v="MASCA ROMA 350R O"/>
    <n v="0"/>
    <s v="Leme"/>
    <x v="1"/>
    <n v="1585"/>
    <x v="1"/>
    <d v="2016-04-14T00:00:00"/>
    <d v="2017-04-14T00:00:00"/>
    <x v="1"/>
    <d v="2016-09-14T11:10:11"/>
    <d v="2016-04-14T00:00:00"/>
    <n v="1"/>
  </r>
  <r>
    <s v="48.626.741/0005-32"/>
    <s v="LIMA TURISMO LTDA"/>
    <n v="2795"/>
    <x v="354"/>
    <s v="2010/2010"/>
    <s v="VW"/>
    <s v="MASCA ROMA 350R O"/>
    <n v="0"/>
    <s v="Leme"/>
    <x v="0"/>
    <n v="1584"/>
    <x v="1"/>
    <d v="2016-05-16T00:00:00"/>
    <d v="2017-05-16T00:00:00"/>
    <x v="1"/>
    <d v="2016-09-14T11:00:51"/>
    <d v="2016-05-16T00:00:00"/>
    <n v="1"/>
  </r>
  <r>
    <s v="48.626.741/0005-32"/>
    <s v="LIMA TURISMO LTDA"/>
    <n v="2795"/>
    <x v="354"/>
    <s v="2010/2010"/>
    <s v="VW"/>
    <s v="MASCA ROMA 350R O"/>
    <n v="0"/>
    <s v="Leme"/>
    <x v="1"/>
    <n v="1584"/>
    <x v="1"/>
    <d v="2016-05-16T00:00:00"/>
    <d v="2017-05-16T00:00:00"/>
    <x v="1"/>
    <d v="2016-09-14T11:00:51"/>
    <d v="2016-05-16T00:00:00"/>
    <n v="1"/>
  </r>
  <r>
    <s v="15.617.629/0001-52"/>
    <s v="RIVER TRANSPORTE E TURISMO LTDA - ME"/>
    <n v="2380"/>
    <x v="355"/>
    <s v="2010/2010"/>
    <s v="VW"/>
    <s v="MASCA ROMA 350R O"/>
    <n v="0"/>
    <s v="Rio Verde"/>
    <x v="1"/>
    <n v="2623"/>
    <x v="1"/>
    <d v="2016-12-13T00:00:00"/>
    <d v="2017-12-13T00:00:00"/>
    <x v="1"/>
    <d v="2016-11-24T16:58:54"/>
    <d v="2016-12-13T00:00:00"/>
    <n v="1"/>
  </r>
  <r>
    <s v="15.617.629/0001-52"/>
    <s v="RIVER TRANSPORTE E TURISMO LTDA - ME"/>
    <n v="2380"/>
    <x v="355"/>
    <s v="2010/2010"/>
    <s v="VW"/>
    <s v="MASCA ROMA 350R O"/>
    <n v="0"/>
    <s v="Rio Verde"/>
    <x v="0"/>
    <n v="2623"/>
    <x v="1"/>
    <d v="2016-12-13T00:00:00"/>
    <d v="2017-12-13T00:00:00"/>
    <x v="1"/>
    <d v="2016-11-24T16:58:54"/>
    <d v="2016-12-13T00:00:00"/>
    <n v="1"/>
  </r>
  <r>
    <s v="04.892.629/0001-44"/>
    <s v="OLIVEIRA TRANSPORTES E TURISMO LTDA-ME"/>
    <n v="1368"/>
    <x v="356"/>
    <s v="2010/2010"/>
    <s v="VW"/>
    <s v="MASCA ROMA 350R O"/>
    <n v="0"/>
    <s v="Rio Verde"/>
    <x v="0"/>
    <n v="1452"/>
    <x v="0"/>
    <d v="2016-03-30T00:00:00"/>
    <d v="2016-09-30T00:00:00"/>
    <x v="0"/>
    <d v="2016-09-09T15:00:55"/>
    <d v="2016-03-30T00:00:00"/>
    <n v="1"/>
  </r>
  <r>
    <s v="04.892.629/0001-44"/>
    <s v="OLIVEIRA TRANSPORTES E TURISMO LTDA-ME"/>
    <n v="1368"/>
    <x v="356"/>
    <s v="2010/2010"/>
    <s v="VW"/>
    <s v="MASCA ROMA 350R O"/>
    <n v="0"/>
    <s v="Rio Verde"/>
    <x v="1"/>
    <n v="1452"/>
    <x v="0"/>
    <d v="2016-03-30T00:00:00"/>
    <d v="2016-09-30T00:00:00"/>
    <x v="0"/>
    <d v="2016-09-09T15:00:55"/>
    <d v="2016-03-30T00:00:00"/>
    <n v="1"/>
  </r>
  <r>
    <s v="04.892.629/0001-44"/>
    <s v="OLIVEIRA TRANSPORTES E TURISMO LTDA-ME"/>
    <n v="1368"/>
    <x v="356"/>
    <s v="2010/2010"/>
    <s v="VW"/>
    <s v="MASCA ROMA 350R O"/>
    <n v="0"/>
    <s v="Rio Verde"/>
    <x v="2"/>
    <n v="1452"/>
    <x v="0"/>
    <d v="2016-03-30T00:00:00"/>
    <d v="2016-09-30T00:00:00"/>
    <x v="0"/>
    <d v="2016-09-09T15:00:55"/>
    <d v="2016-03-30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0"/>
    <n v="485"/>
    <x v="0"/>
    <d v="2016-05-09T00:00:00"/>
    <d v="2016-11-09T00:00:00"/>
    <x v="0"/>
    <d v="2016-08-04T10:49:57"/>
    <d v="2016-05-09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1"/>
    <n v="485"/>
    <x v="0"/>
    <d v="2016-05-09T00:00:00"/>
    <d v="2016-11-09T00:00:00"/>
    <x v="0"/>
    <d v="2016-08-04T10:49:57"/>
    <d v="2016-05-09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2"/>
    <n v="485"/>
    <x v="0"/>
    <d v="2016-05-09T00:00:00"/>
    <d v="2016-11-09T00:00:00"/>
    <x v="0"/>
    <d v="2016-08-04T10:49:57"/>
    <d v="2016-05-09T00:00:00"/>
    <n v="1"/>
  </r>
  <r>
    <s v="17.669.491/0002-41"/>
    <s v="ESMERALDA FREITAS GOMES TRANSPORTES - ME"/>
    <n v="2900"/>
    <x v="358"/>
    <s v="2009/2009"/>
    <s v="M.BENZ"/>
    <s v="M.BENZ GUERRA MIC 20"/>
    <n v="0"/>
    <s v="Aparecida de Goiânia"/>
    <x v="0"/>
    <n v="1033"/>
    <x v="1"/>
    <d v="2016-05-19T00:00:00"/>
    <d v="2017-05-19T00:00:00"/>
    <x v="1"/>
    <d v="2016-08-19T16:12:34"/>
    <d v="2016-05-19T00:00:00"/>
    <n v="1"/>
  </r>
  <r>
    <s v="17.669.491/0002-41"/>
    <s v="ESMERALDA FREITAS GOMES TRANSPORTES - ME"/>
    <n v="2900"/>
    <x v="358"/>
    <s v="2009/2009"/>
    <s v="M.BENZ"/>
    <s v="M.BENZ GUERRA MIC 20"/>
    <n v="0"/>
    <s v="Aparecida de Goiânia"/>
    <x v="1"/>
    <n v="1033"/>
    <x v="1"/>
    <d v="2016-05-19T00:00:00"/>
    <d v="2017-05-19T00:00:00"/>
    <x v="1"/>
    <d v="2016-08-19T16:12:34"/>
    <d v="2016-05-19T00:00:00"/>
    <n v="1"/>
  </r>
  <r>
    <s v="05.877.552/0002-87"/>
    <s v="PASTRANS - TRANSPORTES, TURISMO E LOCAÇÃO LTDA."/>
    <n v="2387"/>
    <x v="359"/>
    <s v="2012/2013"/>
    <s v="MARCOPOLO"/>
    <s v="VOLARE W9 ON"/>
    <n v="0"/>
    <s v="Catalão"/>
    <x v="0"/>
    <n v="1965"/>
    <x v="1"/>
    <d v="2016-06-21T00:00:00"/>
    <d v="2017-06-21T00:00:00"/>
    <x v="0"/>
    <d v="2016-09-26T15:39:29"/>
    <d v="2016-06-21T00:00:00"/>
    <n v="1"/>
  </r>
  <r>
    <s v="05.877.552/0002-87"/>
    <s v="PASTRANS - TRANSPORTES, TURISMO E LOCAÇÃO LTDA."/>
    <n v="2387"/>
    <x v="359"/>
    <s v="2012/2013"/>
    <s v="MARCOPOLO"/>
    <s v="VOLARE W9 ON"/>
    <n v="0"/>
    <s v="Catalão"/>
    <x v="1"/>
    <n v="1965"/>
    <x v="1"/>
    <d v="2016-06-21T00:00:00"/>
    <d v="2017-06-21T00:00:00"/>
    <x v="0"/>
    <d v="2016-09-26T15:39:29"/>
    <d v="2016-06-21T00:00:00"/>
    <n v="1"/>
  </r>
  <r>
    <s v="05.877.552/0002-87"/>
    <s v="PASTRANS - TRANSPORTES, TURISMO E LOCAÇÃO LTDA."/>
    <n v="2387"/>
    <x v="360"/>
    <s v="2012/2013"/>
    <s v="MARCOPOLO"/>
    <s v="VOLARE DW9 ON"/>
    <n v="0"/>
    <s v="Catalão"/>
    <x v="1"/>
    <n v="340"/>
    <x v="1"/>
    <d v="2016-06-21T00:00:00"/>
    <d v="2017-06-21T00:00:00"/>
    <x v="0"/>
    <d v="2016-08-02T09:43:23"/>
    <d v="2016-06-21T00:00:00"/>
    <n v="1"/>
  </r>
  <r>
    <s v="05.877.552/0002-87"/>
    <s v="PASTRANS - TRANSPORTES, TURISMO E LOCAÇÃO LTDA."/>
    <n v="2387"/>
    <x v="360"/>
    <s v="2012/2013"/>
    <s v="MARCOPOLO"/>
    <s v="VOLARE DW9 ON"/>
    <n v="0"/>
    <s v="Catalão"/>
    <x v="0"/>
    <n v="340"/>
    <x v="1"/>
    <d v="2016-06-21T00:00:00"/>
    <d v="2017-06-21T00:00:00"/>
    <x v="0"/>
    <d v="2016-08-02T09:43:23"/>
    <d v="2016-06-21T00:00:00"/>
    <n v="1"/>
  </r>
  <r>
    <s v="24.563.857/0001-88"/>
    <s v="JOAO GOMES VERAS 90442300859"/>
    <n v="2901"/>
    <x v="361"/>
    <s v="2010/2011"/>
    <s v="FIAT"/>
    <s v="DUCATO MINIBUS"/>
    <n v="0"/>
    <s v="Quirinópolis"/>
    <x v="0"/>
    <n v="1825"/>
    <x v="1"/>
    <d v="2016-04-19T00:00:00"/>
    <d v="2017-04-19T00:00:00"/>
    <x v="0"/>
    <d v="2016-09-22T15:30:56"/>
    <d v="2016-04-19T00:00:00"/>
    <n v="1"/>
  </r>
  <r>
    <s v="24.563.857/0001-88"/>
    <s v="JOAO GOMES VERAS 90442300859"/>
    <n v="2901"/>
    <x v="361"/>
    <s v="2010/2011"/>
    <s v="FIAT"/>
    <s v="DUCATO MINIBUS"/>
    <n v="0"/>
    <s v="Quirinópolis"/>
    <x v="1"/>
    <n v="1825"/>
    <x v="1"/>
    <d v="2016-04-19T00:00:00"/>
    <d v="2017-04-19T00:00:00"/>
    <x v="0"/>
    <d v="2016-09-22T15:30:56"/>
    <d v="2016-04-19T00:00:00"/>
    <n v="1"/>
  </r>
  <r>
    <s v="15.014.698/0001-71"/>
    <s v="MAX TUR TURISMO LTDA - EPP"/>
    <n v="2310"/>
    <x v="362"/>
    <s v="2011/2012"/>
    <s v="RENAULT"/>
    <s v="MAST MARTICAR 19"/>
    <n v="0"/>
    <s v="Goiânia"/>
    <x v="0"/>
    <n v="608"/>
    <x v="1"/>
    <d v="2016-08-08T00:00:00"/>
    <d v="2017-08-08T00:00:00"/>
    <x v="0"/>
    <d v="2016-08-08T12:55:30"/>
    <d v="2016-08-08T00:00:00"/>
    <n v="1"/>
  </r>
  <r>
    <s v="15.014.698/0001-71"/>
    <s v="MAX TUR TURISMO LTDA - EPP"/>
    <n v="2310"/>
    <x v="362"/>
    <s v="2011/2012"/>
    <s v="RENAULT"/>
    <s v="MAST MARTICAR 19"/>
    <n v="0"/>
    <s v="Goiânia"/>
    <x v="1"/>
    <n v="608"/>
    <x v="1"/>
    <d v="2016-08-08T00:00:00"/>
    <d v="2017-08-08T00:00:00"/>
    <x v="0"/>
    <d v="2016-08-08T12:55:30"/>
    <d v="2016-08-08T00:00:00"/>
    <n v="1"/>
  </r>
  <r>
    <s v="18.416.661/0001-68"/>
    <s v="JOSÉ ANTONIO LUIZ 42586887115"/>
    <n v="2800"/>
    <x v="363"/>
    <s v="2011/2012"/>
    <s v="RENAULT"/>
    <s v="MASTER EUROLAF P"/>
    <n v="1"/>
    <s v="Ipameri"/>
    <x v="1"/>
    <n v="2013"/>
    <x v="1"/>
    <d v="2016-10-05T00:00:00"/>
    <d v="2017-04-05T00:00:00"/>
    <x v="1"/>
    <d v="2016-09-27T09:33:45"/>
    <d v="2016-10-05T00:00:00"/>
    <n v="1"/>
  </r>
  <r>
    <s v="18.416.661/0001-68"/>
    <s v="JOSÉ ANTONIO LUIZ 42586887115"/>
    <n v="2800"/>
    <x v="363"/>
    <s v="2011/2012"/>
    <s v="RENAULT"/>
    <s v="MASTER EUROLAF P"/>
    <n v="1"/>
    <s v="Ipameri"/>
    <x v="2"/>
    <n v="2013"/>
    <x v="1"/>
    <d v="2016-10-05T00:00:00"/>
    <d v="2017-04-05T00:00:00"/>
    <x v="1"/>
    <d v="2016-09-27T09:33:45"/>
    <d v="2016-10-05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0"/>
    <n v="909"/>
    <x v="1"/>
    <d v="2016-08-16T00:00:00"/>
    <d v="2017-02-16T00:00:00"/>
    <x v="0"/>
    <d v="2016-08-15T16:27:33"/>
    <d v="2016-08-16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1"/>
    <n v="909"/>
    <x v="1"/>
    <d v="2016-08-16T00:00:00"/>
    <d v="2017-02-16T00:00:00"/>
    <x v="0"/>
    <d v="2016-08-15T16:27:33"/>
    <d v="2016-08-16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2"/>
    <n v="909"/>
    <x v="1"/>
    <d v="2016-08-16T00:00:00"/>
    <d v="2017-02-16T00:00:00"/>
    <x v="0"/>
    <d v="2016-08-15T16:27:33"/>
    <d v="2016-08-16T00:00:00"/>
    <n v="1"/>
  </r>
  <r>
    <s v="08.190.650/0001-59"/>
    <s v="TOTOLI &amp; ARAUJO LTDA - ME"/>
    <n v="1603"/>
    <x v="365"/>
    <s v="1996/1996"/>
    <s v="VW"/>
    <s v="16.180 CO"/>
    <n v="1"/>
    <s v="Itaberaí"/>
    <x v="0"/>
    <n v="319"/>
    <x v="1"/>
    <d v="2016-07-25T00:00:00"/>
    <d v="2017-01-25T00:00:00"/>
    <x v="0"/>
    <d v="2016-08-01T16:30:46"/>
    <d v="2016-07-25T00:00:00"/>
    <n v="1"/>
  </r>
  <r>
    <s v="08.190.650/0001-59"/>
    <s v="TOTOLI &amp; ARAUJO LTDA - ME"/>
    <n v="1603"/>
    <x v="365"/>
    <s v="1996/1996"/>
    <s v="VW"/>
    <s v="16.180 CO"/>
    <n v="1"/>
    <s v="Itaberaí"/>
    <x v="1"/>
    <n v="319"/>
    <x v="1"/>
    <d v="2016-07-25T00:00:00"/>
    <d v="2017-01-25T00:00:00"/>
    <x v="0"/>
    <d v="2016-08-01T16:30:46"/>
    <d v="2016-07-25T00:00:00"/>
    <n v="1"/>
  </r>
  <r>
    <s v="08.190.650/0001-59"/>
    <s v="TOTOLI &amp; ARAUJO LTDA - ME"/>
    <n v="1603"/>
    <x v="365"/>
    <s v="1996/1996"/>
    <s v="VW"/>
    <s v="16.180 CO"/>
    <n v="1"/>
    <s v="Itaberaí"/>
    <x v="2"/>
    <n v="319"/>
    <x v="1"/>
    <d v="2016-07-25T00:00:00"/>
    <d v="2017-01-25T00:00:00"/>
    <x v="0"/>
    <d v="2016-08-01T16:30:46"/>
    <d v="2016-07-25T00:00:00"/>
    <n v="1"/>
  </r>
  <r>
    <s v="20.246.049/0001-36"/>
    <s v="TERRA NOVA TRANSPORTE E TURISMO EIRELI - ME"/>
    <n v="2645"/>
    <x v="366"/>
    <s v="2011/2011"/>
    <s v="M.BENZ"/>
    <s v="M.BENZ 313 MARTICAR 16"/>
    <n v="0"/>
    <s v="Goiânia"/>
    <x v="0"/>
    <n v="974"/>
    <x v="1"/>
    <d v="2016-06-21T00:00:00"/>
    <d v="2017-06-21T00:00:00"/>
    <x v="0"/>
    <d v="2016-08-17T12:04:26"/>
    <d v="2016-06-21T00:00:00"/>
    <n v="1"/>
  </r>
  <r>
    <s v="20.246.049/0001-36"/>
    <s v="TERRA NOVA TRANSPORTE E TURISMO EIRELI - ME"/>
    <n v="2645"/>
    <x v="366"/>
    <s v="2011/2011"/>
    <s v="M.BENZ"/>
    <s v="M.BENZ 313 MARTICAR 16"/>
    <n v="0"/>
    <s v="Goiânia"/>
    <x v="1"/>
    <n v="974"/>
    <x v="1"/>
    <d v="2016-06-21T00:00:00"/>
    <d v="2017-06-21T00:00:00"/>
    <x v="0"/>
    <d v="2016-08-17T12:04:26"/>
    <d v="2016-06-21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2"/>
    <n v="510"/>
    <x v="1"/>
    <d v="2016-07-22T00:00:00"/>
    <d v="2017-01-22T00:00:00"/>
    <x v="0"/>
    <d v="2016-08-04T12:56:33"/>
    <d v="2016-07-22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0"/>
    <n v="510"/>
    <x v="1"/>
    <d v="2016-07-22T00:00:00"/>
    <d v="2017-01-22T00:00:00"/>
    <x v="0"/>
    <d v="2016-08-04T12:56:33"/>
    <d v="2016-07-22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1"/>
    <n v="510"/>
    <x v="1"/>
    <d v="2016-07-22T00:00:00"/>
    <d v="2017-01-22T00:00:00"/>
    <x v="0"/>
    <d v="2016-08-04T12:56:33"/>
    <d v="2016-07-22T00:00:00"/>
    <n v="1"/>
  </r>
  <r>
    <s v="07.457.600/0002-03"/>
    <s v="AGM CAETANO EIRELI EPP "/>
    <n v="2261"/>
    <x v="368"/>
    <s v="2011/2012"/>
    <s v="RENAULT"/>
    <s v="MASTER EUROLAF P"/>
    <n v="0"/>
    <s v="Formosa"/>
    <x v="0"/>
    <n v="80"/>
    <x v="1"/>
    <d v="2016-01-13T00:00:00"/>
    <d v="2017-01-13T00:00:00"/>
    <x v="0"/>
    <d v="2016-07-18T12:33:16"/>
    <d v="2016-01-13T00:00:00"/>
    <n v="1"/>
  </r>
  <r>
    <s v="07.457.600/0002-03"/>
    <s v="AGM CAETANO EIRELI EPP "/>
    <n v="2261"/>
    <x v="368"/>
    <s v="2011/2012"/>
    <s v="RENAULT"/>
    <s v="MASTER EUROLAF P"/>
    <n v="0"/>
    <s v="Formosa"/>
    <x v="1"/>
    <n v="80"/>
    <x v="1"/>
    <d v="2016-01-13T00:00:00"/>
    <d v="2017-01-13T00:00:00"/>
    <x v="0"/>
    <d v="2016-07-18T12:33:16"/>
    <d v="2016-01-13T00:00:00"/>
    <n v="1"/>
  </r>
  <r>
    <s v="46.782.819/0003-10"/>
    <s v="TRANSPORTADORA TURISTICA PETITTO LTDA"/>
    <n v="2252"/>
    <x v="369"/>
    <s v="2016/2016"/>
    <s v="COMIL"/>
    <s v="COMIL SVELTO U"/>
    <n v="0"/>
    <s v="Pradópolis"/>
    <x v="0"/>
    <n v="2030"/>
    <x v="1"/>
    <d v="2016-06-01T00:00:00"/>
    <d v="2017-06-01T00:00:00"/>
    <x v="1"/>
    <d v="2016-09-27T10:11:45"/>
    <d v="2016-06-01T00:00:00"/>
    <n v="1"/>
  </r>
  <r>
    <s v="46.782.819/0003-10"/>
    <s v="TRANSPORTADORA TURISTICA PETITTO LTDA"/>
    <n v="2252"/>
    <x v="369"/>
    <s v="2016/2016"/>
    <s v="COMIL"/>
    <s v="COMIL SVELTO U"/>
    <n v="0"/>
    <s v="Pradópolis"/>
    <x v="1"/>
    <n v="2030"/>
    <x v="1"/>
    <d v="2016-06-01T00:00:00"/>
    <d v="2017-06-01T00:00:00"/>
    <x v="1"/>
    <d v="2016-09-27T10:11:45"/>
    <d v="2016-06-01T00:00:00"/>
    <n v="1"/>
  </r>
  <r>
    <s v="46.782.819/0003-10"/>
    <s v="TRANSPORTADORA TURISTICA PETITTO LTDA"/>
    <n v="2252"/>
    <x v="370"/>
    <s v="2016/2016"/>
    <s v="VW"/>
    <s v="COMIL SVELTO U"/>
    <n v="0"/>
    <s v="Quirinópolis"/>
    <x v="0"/>
    <n v="737"/>
    <x v="1"/>
    <d v="2016-06-20T00:00:00"/>
    <d v="2017-06-20T00:00:00"/>
    <x v="1"/>
    <d v="2016-08-10T09:14:53"/>
    <d v="2016-06-20T00:00:00"/>
    <n v="1"/>
  </r>
  <r>
    <s v="46.782.819/0003-10"/>
    <s v="TRANSPORTADORA TURISTICA PETITTO LTDA"/>
    <n v="2252"/>
    <x v="370"/>
    <s v="2016/2016"/>
    <s v="VW"/>
    <s v="COMIL SVELTO U"/>
    <n v="0"/>
    <s v="Quirinópolis"/>
    <x v="1"/>
    <n v="737"/>
    <x v="1"/>
    <d v="2016-06-20T00:00:00"/>
    <d v="2017-06-20T00:00:00"/>
    <x v="1"/>
    <d v="2016-08-10T09:14:53"/>
    <d v="2016-06-20T00:00:00"/>
    <n v="1"/>
  </r>
  <r>
    <s v="19.583.151/0001-48"/>
    <s v="COOPERATIVA NORTE SUL DE TRANSPORTES DE GOIÁS"/>
    <n v="2602"/>
    <x v="371"/>
    <s v="2010/2011"/>
    <s v="FIAT"/>
    <s v="DUCATO MINIBUS"/>
    <n v="0"/>
    <s v="Aparecida de Goiânia"/>
    <x v="0"/>
    <n v="2264"/>
    <x v="0"/>
    <d v="2015-10-01T00:00:00"/>
    <d v="2016-10-01T00:00:00"/>
    <x v="1"/>
    <d v="2016-10-04T09:00:05"/>
    <d v="2015-10-01T00:00:00"/>
    <n v="1"/>
  </r>
  <r>
    <s v="19.583.151/0001-48"/>
    <s v="COOPERATIVA NORTE SUL DE TRANSPORTES DE GOIÁS"/>
    <n v="2602"/>
    <x v="371"/>
    <s v="2010/2011"/>
    <s v="FIAT"/>
    <s v="DUCATO MINIBUS"/>
    <n v="0"/>
    <s v="Aparecida de Goiânia"/>
    <x v="1"/>
    <n v="2264"/>
    <x v="0"/>
    <d v="2015-10-01T00:00:00"/>
    <d v="2016-10-01T00:00:00"/>
    <x v="1"/>
    <d v="2016-10-04T09:00:05"/>
    <d v="2015-10-01T00:00:00"/>
    <n v="1"/>
  </r>
  <r>
    <s v="46.782.819/0003-10"/>
    <s v="TRANSPORTADORA TURISTICA PETITTO LTDA"/>
    <n v="2252"/>
    <x v="372"/>
    <s v="2016/2016"/>
    <s v="COMIL"/>
    <s v="COMIL SVELTO U"/>
    <n v="0"/>
    <s v="Pradópolis"/>
    <x v="0"/>
    <n v="2037"/>
    <x v="1"/>
    <d v="2016-06-01T00:00:00"/>
    <d v="2017-06-01T00:00:00"/>
    <x v="1"/>
    <d v="2016-09-27T10:20:08"/>
    <d v="2016-06-01T00:00:00"/>
    <n v="1"/>
  </r>
  <r>
    <s v="46.782.819/0003-10"/>
    <s v="TRANSPORTADORA TURISTICA PETITTO LTDA"/>
    <n v="2252"/>
    <x v="372"/>
    <s v="2016/2016"/>
    <s v="COMIL"/>
    <s v="COMIL SVELTO U"/>
    <n v="0"/>
    <s v="Pradópolis"/>
    <x v="1"/>
    <n v="2037"/>
    <x v="1"/>
    <d v="2016-06-01T00:00:00"/>
    <d v="2017-06-01T00:00:00"/>
    <x v="1"/>
    <d v="2016-09-27T10:20:08"/>
    <d v="2016-06-01T00:00:00"/>
    <n v="1"/>
  </r>
  <r>
    <s v="08.711.487/0001-22"/>
    <s v="ADVANCE TRANSATUR AGENCIA DE VIAGENS E TURISMO LTDA - EPP"/>
    <n v="1644"/>
    <x v="373"/>
    <s v="2009/2010"/>
    <s v="SCANIA"/>
    <s v="MPOLO PARADISO R"/>
    <n v="0"/>
    <s v="Caldas Novas"/>
    <x v="0"/>
    <n v="2617"/>
    <x v="1"/>
    <d v="2016-08-24T00:00:00"/>
    <d v="2017-08-24T00:00:00"/>
    <x v="1"/>
    <d v="2016-11-24T14:33:38"/>
    <d v="2016-08-24T00:00:00"/>
    <n v="1"/>
  </r>
  <r>
    <s v="08.711.487/0001-22"/>
    <s v="ADVANCE TRANSATUR AGENCIA DE VIAGENS E TURISMO LTDA - EPP"/>
    <n v="1644"/>
    <x v="373"/>
    <s v="2009/2010"/>
    <s v="SCANIA"/>
    <s v="MPOLO PARADISO R"/>
    <n v="0"/>
    <s v="Caldas Novas"/>
    <x v="1"/>
    <n v="2617"/>
    <x v="1"/>
    <d v="2016-08-24T00:00:00"/>
    <d v="2017-08-24T00:00:00"/>
    <x v="1"/>
    <d v="2016-11-24T14:33:38"/>
    <d v="2016-08-24T00:00:00"/>
    <n v="1"/>
  </r>
  <r>
    <s v="08.711.487/0001-22"/>
    <s v="ADVANCE TRANSATUR AGENCIA DE VIAGENS E TURISMO LTDA - EPP"/>
    <n v="1644"/>
    <x v="374"/>
    <s v="2009/2010"/>
    <s v="SCANIA"/>
    <s v="MPOLO PARADISO R"/>
    <n v="0"/>
    <s v="Caldas Novas"/>
    <x v="0"/>
    <n v="2607"/>
    <x v="1"/>
    <d v="2016-11-16T00:00:00"/>
    <d v="2017-11-16T00:00:00"/>
    <x v="1"/>
    <d v="2016-11-23T10:45:28"/>
    <d v="2016-11-16T00:00:00"/>
    <n v="1"/>
  </r>
  <r>
    <s v="08.711.487/0001-22"/>
    <s v="ADVANCE TRANSATUR AGENCIA DE VIAGENS E TURISMO LTDA - EPP"/>
    <n v="1644"/>
    <x v="374"/>
    <s v="2009/2010"/>
    <s v="SCANIA"/>
    <s v="MPOLO PARADISO R"/>
    <n v="0"/>
    <s v="Caldas Novas"/>
    <x v="1"/>
    <n v="2607"/>
    <x v="1"/>
    <d v="2016-11-16T00:00:00"/>
    <d v="2017-11-16T00:00:00"/>
    <x v="1"/>
    <d v="2016-11-23T10:45:28"/>
    <d v="2016-11-16T00:00:00"/>
    <n v="1"/>
  </r>
  <r>
    <s v="46.782.819/0003-10"/>
    <s v="TRANSPORTADORA TURISTICA PETITTO LTDA"/>
    <n v="2252"/>
    <x v="375"/>
    <s v="2016/2016"/>
    <s v="COMIL"/>
    <s v="COMIL SVELTO U"/>
    <n v="0"/>
    <s v="Pradópolis"/>
    <x v="0"/>
    <n v="2028"/>
    <x v="1"/>
    <d v="2016-06-01T00:00:00"/>
    <d v="2017-06-01T00:00:00"/>
    <x v="1"/>
    <d v="2016-09-27T10:07:00"/>
    <d v="2016-06-01T00:00:00"/>
    <n v="1"/>
  </r>
  <r>
    <s v="46.782.819/0003-10"/>
    <s v="TRANSPORTADORA TURISTICA PETITTO LTDA"/>
    <n v="2252"/>
    <x v="375"/>
    <s v="2016/2016"/>
    <s v="COMIL"/>
    <s v="COMIL SVELTO U"/>
    <n v="0"/>
    <s v="Pradópolis"/>
    <x v="1"/>
    <n v="2028"/>
    <x v="1"/>
    <d v="2016-06-01T00:00:00"/>
    <d v="2017-06-01T00:00:00"/>
    <x v="1"/>
    <d v="2016-09-27T10:07:00"/>
    <d v="2016-06-01T00:00:00"/>
    <n v="1"/>
  </r>
  <r>
    <s v="04.886.192/0002-17"/>
    <s v="ELIZLINE TRANSPORTES E TURISMO LTDA"/>
    <n v="2895"/>
    <x v="376"/>
    <s v="2012/2013"/>
    <s v="RENAULT"/>
    <s v="MAST MARTICAR 19"/>
    <n v="0"/>
    <s v="Goiânia"/>
    <x v="1"/>
    <n v="1082"/>
    <x v="3"/>
    <d v="2016-03-22T00:00:00"/>
    <d v="2017-03-22T00:00:00"/>
    <x v="0"/>
    <d v="2016-08-23T10:04:32"/>
    <d v="2016-03-22T00:00:00"/>
    <n v="1"/>
  </r>
  <r>
    <s v="18.717.077/0001-42"/>
    <s v="EDIMUNDO DA SILVA BORGES - ME"/>
    <n v="2558"/>
    <x v="377"/>
    <s v="2012/2013"/>
    <s v="MBENZ"/>
    <s v="415 CDI SPRINTERM"/>
    <n v="0"/>
    <s v="Mineiros"/>
    <x v="0"/>
    <n v="1412"/>
    <x v="1"/>
    <d v="2016-02-24T00:00:00"/>
    <d v="2017-02-24T00:00:00"/>
    <x v="0"/>
    <d v="2016-09-08T08:56:58"/>
    <d v="2016-02-24T00:00:00"/>
    <n v="1"/>
  </r>
  <r>
    <s v="18.717.077/0001-42"/>
    <s v="EDIMUNDO DA SILVA BORGES - ME"/>
    <n v="2558"/>
    <x v="377"/>
    <s v="2012/2013"/>
    <s v="MBENZ"/>
    <s v="415 CDI SPRINTERM"/>
    <n v="0"/>
    <s v="Mineiros"/>
    <x v="1"/>
    <n v="1412"/>
    <x v="1"/>
    <d v="2016-02-24T00:00:00"/>
    <d v="2017-02-24T00:00:00"/>
    <x v="0"/>
    <d v="2016-09-08T08:56:58"/>
    <d v="2016-02-24T00:00:00"/>
    <n v="1"/>
  </r>
  <r>
    <s v="46.782.819/0003-10"/>
    <s v="TRANSPORTADORA TURISTICA PETITTO LTDA"/>
    <n v="2252"/>
    <x v="378"/>
    <s v="2016/2016"/>
    <s v="VW"/>
    <s v="COMIL SVELTO U"/>
    <n v="0"/>
    <s v="Quirinópolis"/>
    <x v="0"/>
    <n v="727"/>
    <x v="1"/>
    <d v="2016-06-20T00:00:00"/>
    <d v="2017-06-20T00:00:00"/>
    <x v="1"/>
    <d v="2016-08-10T08:54:34"/>
    <d v="2016-06-20T00:00:00"/>
    <n v="1"/>
  </r>
  <r>
    <s v="46.782.819/0003-10"/>
    <s v="TRANSPORTADORA TURISTICA PETITTO LTDA"/>
    <n v="2252"/>
    <x v="378"/>
    <s v="2016/2016"/>
    <s v="VW"/>
    <s v="COMIL SVELTO U"/>
    <n v="0"/>
    <s v="Quirinópolis"/>
    <x v="1"/>
    <n v="727"/>
    <x v="1"/>
    <d v="2016-06-20T00:00:00"/>
    <d v="2017-06-20T00:00:00"/>
    <x v="1"/>
    <d v="2016-08-10T08:54:34"/>
    <d v="2016-06-20T00:00:00"/>
    <n v="1"/>
  </r>
  <r>
    <s v="11.628.109/0001-94"/>
    <s v="J DOS SANTOS MORAIS - TRANSPORTES ME"/>
    <n v="2150"/>
    <x v="379"/>
    <s v="2015/2016"/>
    <s v="RENAULT"/>
    <s v="MAST MARTICAR 19"/>
    <n v="0"/>
    <s v="São Luíz do Norte"/>
    <x v="0"/>
    <n v="1828"/>
    <x v="1"/>
    <d v="2016-06-22T00:00:00"/>
    <d v="2017-06-22T00:00:00"/>
    <x v="0"/>
    <d v="2016-09-22T15:38:04"/>
    <d v="2016-06-22T00:00:00"/>
    <n v="1"/>
  </r>
  <r>
    <s v="11.628.109/0001-94"/>
    <s v="J DOS SANTOS MORAIS - TRANSPORTES ME"/>
    <n v="2150"/>
    <x v="379"/>
    <s v="2015/2016"/>
    <s v="RENAULT"/>
    <s v="MAST MARTICAR 19"/>
    <n v="0"/>
    <s v="São Luíz do Norte"/>
    <x v="1"/>
    <n v="1828"/>
    <x v="1"/>
    <d v="2016-06-22T00:00:00"/>
    <d v="2017-06-22T00:00:00"/>
    <x v="0"/>
    <d v="2016-09-22T15:38:04"/>
    <d v="2016-06-22T00:00:00"/>
    <n v="1"/>
  </r>
  <r>
    <s v="12.902.492/0001-90"/>
    <s v="DANIEL AGUIAR EIRELI - ME"/>
    <n v="2160"/>
    <x v="380"/>
    <s v="2016/2017"/>
    <s v="RENAULT"/>
    <s v="MASTER MART L3"/>
    <n v="0"/>
    <s v="Jataí"/>
    <x v="0"/>
    <n v="163"/>
    <x v="1"/>
    <d v="2016-07-26T00:00:00"/>
    <d v="2017-07-26T00:00:00"/>
    <x v="1"/>
    <d v="2016-07-24T08:59:10"/>
    <d v="2016-07-26T00:00:00"/>
    <n v="1"/>
  </r>
  <r>
    <s v="12.902.492/0001-90"/>
    <s v="DANIEL AGUIAR EIRELI - ME"/>
    <n v="2160"/>
    <x v="380"/>
    <s v="2016/2017"/>
    <s v="RENAULT"/>
    <s v="MASTER MART L3"/>
    <n v="0"/>
    <s v="Jataí"/>
    <x v="1"/>
    <n v="163"/>
    <x v="1"/>
    <d v="2016-07-26T00:00:00"/>
    <d v="2017-07-26T00:00:00"/>
    <x v="1"/>
    <d v="2016-07-24T08:59:10"/>
    <d v="2016-07-26T00:00:00"/>
    <n v="1"/>
  </r>
  <r>
    <s v="46.782.819/0003-10"/>
    <s v="TRANSPORTADORA TURISTICA PETITTO LTDA"/>
    <n v="2252"/>
    <x v="381"/>
    <s v="2016/2016"/>
    <s v="COMIL"/>
    <s v="COMIL SVELTO U"/>
    <n v="0"/>
    <s v="Pradópolis"/>
    <x v="0"/>
    <n v="2017"/>
    <x v="1"/>
    <d v="2016-06-01T00:00:00"/>
    <d v="2017-06-01T00:00:00"/>
    <x v="1"/>
    <d v="2016-09-27T09:41:54"/>
    <d v="2016-06-01T00:00:00"/>
    <n v="1"/>
  </r>
  <r>
    <s v="46.782.819/0003-10"/>
    <s v="TRANSPORTADORA TURISTICA PETITTO LTDA"/>
    <n v="2252"/>
    <x v="381"/>
    <s v="2016/2016"/>
    <s v="COMIL"/>
    <s v="COMIL SVELTO U"/>
    <n v="0"/>
    <s v="Pradópolis"/>
    <x v="1"/>
    <n v="2017"/>
    <x v="1"/>
    <d v="2016-06-01T00:00:00"/>
    <d v="2017-06-01T00:00:00"/>
    <x v="1"/>
    <d v="2016-09-27T09:41:54"/>
    <d v="2016-06-01T00:00:00"/>
    <n v="1"/>
  </r>
  <r>
    <s v="46.782.819/0003-10"/>
    <s v="TRANSPORTADORA TURISTICA PETITTO LTDA"/>
    <n v="2252"/>
    <x v="382"/>
    <s v="2016/2016"/>
    <s v="COMIL"/>
    <s v="COMIL SVELTO U"/>
    <n v="0"/>
    <s v="Pradópolis"/>
    <x v="0"/>
    <n v="2010"/>
    <x v="1"/>
    <d v="2016-06-01T00:00:00"/>
    <d v="2017-06-01T00:00:00"/>
    <x v="1"/>
    <d v="2016-09-27T09:22:40"/>
    <d v="2016-06-01T00:00:00"/>
    <n v="1"/>
  </r>
  <r>
    <s v="46.782.819/0003-10"/>
    <s v="TRANSPORTADORA TURISTICA PETITTO LTDA"/>
    <n v="2252"/>
    <x v="382"/>
    <s v="2016/2016"/>
    <s v="COMIL"/>
    <s v="COMIL SVELTO U"/>
    <n v="0"/>
    <s v="Pradópolis"/>
    <x v="1"/>
    <n v="2010"/>
    <x v="1"/>
    <d v="2016-06-01T00:00:00"/>
    <d v="2017-06-01T00:00:00"/>
    <x v="1"/>
    <d v="2016-09-27T09:22:40"/>
    <d v="2016-06-01T00:00:00"/>
    <n v="1"/>
  </r>
  <r>
    <s v="12.846.802/0002-87"/>
    <s v="ITACARÉ ECO AVENTURA TRANSPORTES LTDA - ME"/>
    <n v="2611"/>
    <x v="383"/>
    <s v="2013/2013"/>
    <s v="MBENZ"/>
    <s v="M.BENZ 515CDISPRINTERM"/>
    <n v="0"/>
    <s v="Inhumas"/>
    <x v="0"/>
    <n v="1589"/>
    <x v="1"/>
    <d v="2016-05-10T00:00:00"/>
    <d v="2017-05-10T00:00:00"/>
    <x v="1"/>
    <d v="2016-09-14T11:30:08"/>
    <d v="2016-05-10T00:00:00"/>
    <n v="1"/>
  </r>
  <r>
    <s v="12.846.802/0002-87"/>
    <s v="ITACARÉ ECO AVENTURA TRANSPORTES LTDA - ME"/>
    <n v="2611"/>
    <x v="383"/>
    <s v="2013/2013"/>
    <s v="MBENZ"/>
    <s v="M.BENZ 515CDISPRINTERM"/>
    <n v="0"/>
    <s v="Inhumas"/>
    <x v="1"/>
    <n v="1589"/>
    <x v="1"/>
    <d v="2016-05-10T00:00:00"/>
    <d v="2017-05-10T00:00:00"/>
    <x v="1"/>
    <d v="2016-09-14T11:30:08"/>
    <d v="2016-05-10T00:00:00"/>
    <n v="1"/>
  </r>
  <r>
    <s v="46.782.819/0003-10"/>
    <s v="TRANSPORTADORA TURISTICA PETITTO LTDA"/>
    <n v="2252"/>
    <x v="384"/>
    <s v="2016/2016"/>
    <s v="VW"/>
    <s v="COMIL SVELTO U"/>
    <n v="0"/>
    <s v="Quirinópolis"/>
    <x v="0"/>
    <n v="739"/>
    <x v="1"/>
    <d v="2016-06-20T00:00:00"/>
    <d v="2017-06-20T00:00:00"/>
    <x v="1"/>
    <d v="2016-08-10T09:20:08"/>
    <d v="2016-06-20T00:00:00"/>
    <n v="1"/>
  </r>
  <r>
    <s v="46.782.819/0003-10"/>
    <s v="TRANSPORTADORA TURISTICA PETITTO LTDA"/>
    <n v="2252"/>
    <x v="384"/>
    <s v="2016/2016"/>
    <s v="VW"/>
    <s v="COMIL SVELTO U"/>
    <n v="0"/>
    <s v="Quirinópolis"/>
    <x v="1"/>
    <n v="739"/>
    <x v="1"/>
    <d v="2016-06-20T00:00:00"/>
    <d v="2017-06-20T00:00:00"/>
    <x v="1"/>
    <d v="2016-08-10T09:20:08"/>
    <d v="2016-06-20T00:00:00"/>
    <n v="1"/>
  </r>
  <r>
    <s v="46.782.819/0003-10"/>
    <s v="TRANSPORTADORA TURISTICA PETITTO LTDA"/>
    <n v="2252"/>
    <x v="385"/>
    <s v="2016/2016"/>
    <s v="COMIL"/>
    <s v="COMIL SVELTO U"/>
    <n v="0"/>
    <s v="Pradópolis"/>
    <x v="0"/>
    <n v="2023"/>
    <x v="1"/>
    <d v="2016-06-01T00:00:00"/>
    <d v="2017-06-01T00:00:00"/>
    <x v="1"/>
    <d v="2016-09-27T09:51:00"/>
    <d v="2016-06-01T00:00:00"/>
    <n v="1"/>
  </r>
  <r>
    <s v="46.782.819/0003-10"/>
    <s v="TRANSPORTADORA TURISTICA PETITTO LTDA"/>
    <n v="2252"/>
    <x v="385"/>
    <s v="2016/2016"/>
    <s v="COMIL"/>
    <s v="COMIL SVELTO U"/>
    <n v="0"/>
    <s v="Pradópolis"/>
    <x v="1"/>
    <n v="2023"/>
    <x v="1"/>
    <d v="2016-06-01T00:00:00"/>
    <d v="2017-06-01T00:00:00"/>
    <x v="1"/>
    <d v="2016-09-27T09:51:00"/>
    <d v="2016-06-01T00:00:00"/>
    <n v="1"/>
  </r>
  <r>
    <s v="46.782.819/0003-10"/>
    <s v="TRANSPORTADORA TURISTICA PETITTO LTDA"/>
    <n v="2252"/>
    <x v="386"/>
    <s v="2013/2013"/>
    <s v="VW"/>
    <s v="COMIL PIA URB O"/>
    <n v="0"/>
    <s v="Pradópolis"/>
    <x v="1"/>
    <n v="1988"/>
    <x v="1"/>
    <d v="2016-05-16T00:00:00"/>
    <d v="2017-05-16T00:00:00"/>
    <x v="0"/>
    <d v="2016-09-26T17:41:50"/>
    <d v="2016-05-16T00:00:00"/>
    <n v="1"/>
  </r>
  <r>
    <s v="46.782.819/0003-10"/>
    <s v="TRANSPORTADORA TURISTICA PETITTO LTDA"/>
    <n v="2252"/>
    <x v="386"/>
    <s v="2013/2013"/>
    <s v="VW"/>
    <s v="COMIL PIA URB O"/>
    <n v="0"/>
    <s v="Pradópolis"/>
    <x v="0"/>
    <n v="1988"/>
    <x v="1"/>
    <d v="2016-05-16T00:00:00"/>
    <d v="2017-05-16T00:00:00"/>
    <x v="0"/>
    <d v="2016-09-26T17:41:50"/>
    <d v="2016-05-16T00:00:00"/>
    <n v="1"/>
  </r>
  <r>
    <s v="22.087.016/0001-16"/>
    <s v="VANS TRANSPORTE E TURISMO LTDA - ME"/>
    <n v="2752"/>
    <x v="387"/>
    <s v="2013/2014"/>
    <s v="RENAULT"/>
    <s v="MAST MARTICAR 19"/>
    <n v="0"/>
    <s v="Goiânia"/>
    <x v="0"/>
    <n v="1703"/>
    <x v="1"/>
    <d v="2016-04-20T00:00:00"/>
    <d v="2017-04-20T00:00:00"/>
    <x v="0"/>
    <d v="2016-09-19T16:16:19"/>
    <d v="2016-04-20T00:00:00"/>
    <n v="1"/>
  </r>
  <r>
    <s v="22.087.016/0001-16"/>
    <s v="VANS TRANSPORTE E TURISMO LTDA - ME"/>
    <n v="2752"/>
    <x v="387"/>
    <s v="2013/2014"/>
    <s v="RENAULT"/>
    <s v="MAST MARTICAR 19"/>
    <n v="0"/>
    <s v="Goiânia"/>
    <x v="1"/>
    <n v="1703"/>
    <x v="1"/>
    <d v="2016-04-20T00:00:00"/>
    <d v="2017-04-20T00:00:00"/>
    <x v="0"/>
    <d v="2016-09-19T16:16:19"/>
    <d v="2016-04-20T00:00:00"/>
    <n v="1"/>
  </r>
  <r>
    <s v="20.161.987/0001-33"/>
    <s v="PP TRANSPORTES LTDA - ME"/>
    <n v="2780"/>
    <x v="388"/>
    <s v="2013/2014"/>
    <s v="RENAULT"/>
    <s v="MASTER NIKS MO20"/>
    <n v="0"/>
    <s v="Itumbiara"/>
    <x v="0"/>
    <n v="286"/>
    <x v="1"/>
    <d v="2016-07-01T00:00:00"/>
    <d v="2017-07-01T00:00:00"/>
    <x v="0"/>
    <d v="2016-08-01T10:34:51"/>
    <d v="2016-07-01T00:00:00"/>
    <n v="1"/>
  </r>
  <r>
    <s v="20.161.987/0001-33"/>
    <s v="PP TRANSPORTES LTDA - ME"/>
    <n v="2780"/>
    <x v="388"/>
    <s v="2013/2014"/>
    <s v="RENAULT"/>
    <s v="MASTER NIKS MO20"/>
    <n v="0"/>
    <s v="Itumbiara"/>
    <x v="1"/>
    <n v="286"/>
    <x v="1"/>
    <d v="2016-07-01T00:00:00"/>
    <d v="2017-07-01T00:00:00"/>
    <x v="0"/>
    <d v="2016-08-01T10:34:51"/>
    <d v="2016-07-01T00:00:00"/>
    <n v="1"/>
  </r>
  <r>
    <s v="46.782.819/0003-10"/>
    <s v="TRANSPORTADORA TURISTICA PETITTO LTDA"/>
    <n v="2252"/>
    <x v="389"/>
    <s v="2014/2014"/>
    <s v="VOLKS"/>
    <s v="COMIL PIA URB O"/>
    <n v="0"/>
    <s v="Quirinópolis"/>
    <x v="0"/>
    <n v="2658"/>
    <x v="2"/>
    <d v="2016-08-15T00:00:00"/>
    <d v="2017-08-15T00:00:00"/>
    <x v="2"/>
    <d v="2016-12-01T12:34:15"/>
    <d v="2016-08-15T00:00:00"/>
    <n v="1"/>
  </r>
  <r>
    <s v="46.782.819/0003-10"/>
    <s v="TRANSPORTADORA TURISTICA PETITTO LTDA"/>
    <n v="2252"/>
    <x v="389"/>
    <s v="2014/2014"/>
    <s v="VOLKS"/>
    <s v="COMIL PIA URB O"/>
    <n v="0"/>
    <s v="Quirinópolis"/>
    <x v="1"/>
    <n v="2658"/>
    <x v="2"/>
    <d v="2016-08-15T00:00:00"/>
    <d v="2017-08-15T00:00:00"/>
    <x v="2"/>
    <d v="2016-12-01T12:34:15"/>
    <d v="2016-08-15T00:00:00"/>
    <n v="1"/>
  </r>
  <r>
    <s v="46.782.819/0003-10"/>
    <s v="TRANSPORTADORA TURISTICA PETITTO LTDA"/>
    <n v="2252"/>
    <x v="390"/>
    <s v="2016/2016"/>
    <s v="COMIL"/>
    <s v="COMIL SVELTO U"/>
    <n v="0"/>
    <s v="Pradópolis"/>
    <x v="0"/>
    <n v="2020"/>
    <x v="1"/>
    <d v="2016-06-01T00:00:00"/>
    <d v="2017-06-01T00:00:00"/>
    <x v="1"/>
    <d v="2016-09-27T09:47:34"/>
    <d v="2016-06-01T00:00:00"/>
    <n v="1"/>
  </r>
  <r>
    <s v="46.782.819/0003-10"/>
    <s v="TRANSPORTADORA TURISTICA PETITTO LTDA"/>
    <n v="2252"/>
    <x v="390"/>
    <s v="2016/2016"/>
    <s v="COMIL"/>
    <s v="COMIL SVELTO U"/>
    <n v="0"/>
    <s v="Pradópolis"/>
    <x v="1"/>
    <n v="2020"/>
    <x v="1"/>
    <d v="2016-06-01T00:00:00"/>
    <d v="2017-06-01T00:00:00"/>
    <x v="1"/>
    <d v="2016-09-27T09:47:34"/>
    <d v="2016-06-01T00:00:00"/>
    <n v="1"/>
  </r>
  <r>
    <s v="46.782.819/0003-10"/>
    <s v="TRANSPORTADORA TURISTICA PETITTO LTDA"/>
    <n v="2252"/>
    <x v="391"/>
    <s v="2016/2016"/>
    <s v="VW"/>
    <s v="COMIL SVELTO U"/>
    <n v="0"/>
    <s v="Quirinópolis"/>
    <x v="0"/>
    <n v="728"/>
    <x v="1"/>
    <d v="2016-06-20T00:00:00"/>
    <d v="2017-06-20T00:00:00"/>
    <x v="1"/>
    <d v="2016-08-10T08:56:44"/>
    <d v="2016-06-20T00:00:00"/>
    <n v="1"/>
  </r>
  <r>
    <s v="46.782.819/0003-10"/>
    <s v="TRANSPORTADORA TURISTICA PETITTO LTDA"/>
    <n v="2252"/>
    <x v="391"/>
    <s v="2016/2016"/>
    <s v="VW"/>
    <s v="COMIL SVELTO U"/>
    <n v="0"/>
    <s v="Quirinópolis"/>
    <x v="1"/>
    <n v="728"/>
    <x v="1"/>
    <d v="2016-06-20T00:00:00"/>
    <d v="2017-06-20T00:00:00"/>
    <x v="1"/>
    <d v="2016-08-10T08:56:44"/>
    <d v="2016-06-20T00:00:00"/>
    <n v="1"/>
  </r>
  <r>
    <s v="46.782.819/0003-10"/>
    <s v="TRANSPORTADORA TURISTICA PETITTO LTDA"/>
    <n v="2252"/>
    <x v="392"/>
    <s v="2016/2016"/>
    <s v="COMIL"/>
    <s v="COMIL SVELTO U"/>
    <n v="0"/>
    <s v="Pradópolis"/>
    <x v="0"/>
    <n v="2007"/>
    <x v="1"/>
    <d v="2016-06-01T00:00:00"/>
    <d v="2017-06-01T00:00:00"/>
    <x v="1"/>
    <d v="2016-09-27T09:15:55"/>
    <d v="2016-06-01T00:00:00"/>
    <n v="1"/>
  </r>
  <r>
    <s v="46.782.819/0003-10"/>
    <s v="TRANSPORTADORA TURISTICA PETITTO LTDA"/>
    <n v="2252"/>
    <x v="392"/>
    <s v="2016/2016"/>
    <s v="COMIL"/>
    <s v="COMIL SVELTO U"/>
    <n v="0"/>
    <s v="Pradópolis"/>
    <x v="1"/>
    <n v="2007"/>
    <x v="1"/>
    <d v="2016-06-01T00:00:00"/>
    <d v="2017-06-01T00:00:00"/>
    <x v="1"/>
    <d v="2016-09-27T09:15:55"/>
    <d v="2016-06-01T00:00:00"/>
    <n v="1"/>
  </r>
  <r>
    <s v="48.626.741/0005-32"/>
    <s v="LIMA TURISMO LTDA"/>
    <n v="2795"/>
    <x v="393"/>
    <s v="2015/2015"/>
    <s v="VW"/>
    <s v="MASCA ROMA"/>
    <n v="0"/>
    <s v="Leme"/>
    <x v="0"/>
    <n v="1347"/>
    <x v="1"/>
    <d v="2016-08-08T00:00:00"/>
    <d v="2017-08-08T00:00:00"/>
    <x v="0"/>
    <d v="2016-09-02T09:14:39"/>
    <d v="2016-08-08T00:00:00"/>
    <n v="1"/>
  </r>
  <r>
    <s v="48.626.741/0005-32"/>
    <s v="LIMA TURISMO LTDA"/>
    <n v="2795"/>
    <x v="393"/>
    <s v="2015/2015"/>
    <s v="VW"/>
    <s v="MASCA ROMA"/>
    <n v="0"/>
    <s v="Leme"/>
    <x v="1"/>
    <n v="1347"/>
    <x v="1"/>
    <d v="2016-08-08T00:00:00"/>
    <d v="2017-08-08T00:00:00"/>
    <x v="0"/>
    <d v="2016-09-02T09:14:39"/>
    <d v="2016-08-08T00:00:00"/>
    <n v="1"/>
  </r>
  <r>
    <s v="01.302.083/0007-21"/>
    <s v="SERTRAN TRANSPORTES E SERVIÇOS LTDA"/>
    <n v="2911"/>
    <x v="394"/>
    <s v="2014/2014"/>
    <s v="MBENZ"/>
    <s v="NEOBUS SP U"/>
    <n v="0"/>
    <s v="Chapadão do Céu"/>
    <x v="1"/>
    <n v="654"/>
    <x v="1"/>
    <d v="2016-07-11T00:00:00"/>
    <d v="2017-07-11T00:00:00"/>
    <x v="1"/>
    <d v="2016-08-09T10:35:15"/>
    <d v="2016-07-11T00:00:00"/>
    <n v="1"/>
  </r>
  <r>
    <s v="01.302.083/0007-21"/>
    <s v="SERTRAN TRANSPORTES E SERVIÇOS LTDA"/>
    <n v="2911"/>
    <x v="395"/>
    <s v="2014/2014"/>
    <s v="MBENZ"/>
    <s v="NEOBUS SP U"/>
    <n v="0"/>
    <s v="Chapadão do Céu"/>
    <x v="1"/>
    <n v="659"/>
    <x v="1"/>
    <d v="2016-07-15T00:00:00"/>
    <d v="2017-07-15T00:00:00"/>
    <x v="1"/>
    <d v="2016-08-09T10:45:00"/>
    <d v="2016-07-15T00:00:00"/>
    <n v="1"/>
  </r>
  <r>
    <s v="01.302.083/0007-21"/>
    <s v="SERTRAN TRANSPORTES E SERVIÇOS LTDA"/>
    <n v="2911"/>
    <x v="396"/>
    <s v="2014/2014"/>
    <s v="MBENZ"/>
    <s v="NEOBUS SP U"/>
    <n v="0"/>
    <s v="Chapadão do Céu"/>
    <x v="1"/>
    <n v="655"/>
    <x v="1"/>
    <d v="2016-07-04T00:00:00"/>
    <d v="2017-07-04T00:00:00"/>
    <x v="0"/>
    <d v="2016-08-09T10:37:53"/>
    <d v="2016-07-04T00:00:00"/>
    <n v="1"/>
  </r>
  <r>
    <s v="01.302.083/0007-21"/>
    <s v="SERTRAN TRANSPORTES E SERVIÇOS LTDA"/>
    <n v="2911"/>
    <x v="397"/>
    <s v="2014/2014"/>
    <s v="MBENZ"/>
    <s v="NEOBUS SP U"/>
    <n v="0"/>
    <s v="Chapadão do Céu"/>
    <x v="1"/>
    <n v="329"/>
    <x v="1"/>
    <d v="2016-07-13T00:00:00"/>
    <d v="2017-07-13T00:00:00"/>
    <x v="1"/>
    <d v="2016-08-02T08:41:26"/>
    <d v="2016-07-13T00:00:00"/>
    <n v="1"/>
  </r>
  <r>
    <s v="01.302.083/0007-21"/>
    <s v="SERTRAN TRANSPORTES E SERVIÇOS LTDA"/>
    <n v="2911"/>
    <x v="398"/>
    <s v="2014/2014"/>
    <s v="MBENZ"/>
    <s v="NEOBUS SP U"/>
    <n v="0"/>
    <s v="Chapadão do Céu"/>
    <x v="1"/>
    <n v="656"/>
    <x v="1"/>
    <d v="2016-07-08T00:00:00"/>
    <d v="2017-07-08T00:00:00"/>
    <x v="0"/>
    <d v="2016-08-09T10:40:23"/>
    <d v="2016-07-08T00:00:00"/>
    <n v="1"/>
  </r>
  <r>
    <s v="01.302.083/0007-21"/>
    <s v="SERTRAN TRANSPORTES E SERVIÇOS LTDA"/>
    <n v="2911"/>
    <x v="399"/>
    <s v="2014/2014"/>
    <s v="MBENZ"/>
    <s v="NEOBUS SP U"/>
    <n v="0"/>
    <s v="Chapadão do Céu"/>
    <x v="1"/>
    <n v="658"/>
    <x v="1"/>
    <d v="2016-07-05T00:00:00"/>
    <d v="2017-07-05T00:00:00"/>
    <x v="1"/>
    <d v="2016-08-09T10:42:48"/>
    <d v="2016-07-05T00:00:00"/>
    <n v="1"/>
  </r>
  <r>
    <s v="01.302.083/0007-21"/>
    <s v="SERTRAN TRANSPORTES E SERVIÇOS LTDA"/>
    <n v="2911"/>
    <x v="400"/>
    <s v="2014/2014"/>
    <s v="MBENZ"/>
    <s v="NEOBUS SP U"/>
    <n v="0"/>
    <s v="Chapadão do Céu"/>
    <x v="1"/>
    <n v="662"/>
    <x v="1"/>
    <d v="2016-07-18T00:00:00"/>
    <d v="2017-07-18T00:00:00"/>
    <x v="1"/>
    <d v="2016-08-09T10:49:23"/>
    <d v="2016-07-18T00:00:00"/>
    <n v="1"/>
  </r>
  <r>
    <s v="01.302.083/0007-21"/>
    <s v="SERTRAN TRANSPORTES E SERVIÇOS LTDA"/>
    <n v="2911"/>
    <x v="401"/>
    <s v="2014/2014"/>
    <s v="MBENZ"/>
    <s v="NEOBUS SP U"/>
    <n v="0"/>
    <s v="Chapadão do Céu"/>
    <x v="1"/>
    <n v="664"/>
    <x v="1"/>
    <d v="2016-07-12T00:00:00"/>
    <d v="2017-07-12T00:00:00"/>
    <x v="1"/>
    <d v="2016-08-09T10:51:09"/>
    <d v="2016-07-12T00:00:00"/>
    <n v="1"/>
  </r>
  <r>
    <s v="01.302.083/0007-21"/>
    <s v="SERTRAN TRANSPORTES E SERVIÇOS LTDA"/>
    <n v="2911"/>
    <x v="402"/>
    <s v="2014/2014"/>
    <s v="MBENZ"/>
    <s v="NEOBUS SP U"/>
    <n v="0"/>
    <s v="Chapadão do Céu"/>
    <x v="1"/>
    <n v="661"/>
    <x v="1"/>
    <d v="2016-07-07T00:00:00"/>
    <d v="2017-07-07T00:00:00"/>
    <x v="1"/>
    <d v="2016-08-09T10:47:32"/>
    <d v="2016-07-07T00:00:00"/>
    <n v="1"/>
  </r>
  <r>
    <s v="01.302.083/0007-21"/>
    <s v="SERTRAN TRANSPORTES E SERVIÇOS LTDA"/>
    <n v="2911"/>
    <x v="403"/>
    <s v="2014/2014"/>
    <s v="MBENZ"/>
    <s v="NEOBUS SP U"/>
    <n v="0"/>
    <s v="Chapadão do Céu"/>
    <x v="1"/>
    <n v="652"/>
    <x v="1"/>
    <d v="2016-07-06T00:00:00"/>
    <d v="2017-07-06T00:00:00"/>
    <x v="1"/>
    <d v="2016-08-09T10:33:07"/>
    <d v="2016-07-06T00:00:00"/>
    <n v="1"/>
  </r>
  <r>
    <s v="02.337.254/0001-25"/>
    <s v="TRANSLELES TRANSPORTE E TURISMO LTDA"/>
    <n v="1300"/>
    <x v="404"/>
    <s v="2011/2011"/>
    <s v="MPOLO"/>
    <s v="MPOLO SENIOR ON"/>
    <n v="0"/>
    <s v="Luziânia"/>
    <x v="0"/>
    <n v="1164"/>
    <x v="0"/>
    <d v="2015-10-01T00:00:00"/>
    <d v="2016-10-01T00:00:00"/>
    <x v="1"/>
    <d v="2016-08-25T11:35:19"/>
    <d v="2015-10-01T00:00:00"/>
    <n v="1"/>
  </r>
  <r>
    <s v="02.337.254/0001-25"/>
    <s v="TRANSLELES TRANSPORTE E TURISMO LTDA"/>
    <n v="1300"/>
    <x v="404"/>
    <s v="2011/2011"/>
    <s v="MPOLO"/>
    <s v="MPOLO SENIOR ON"/>
    <n v="0"/>
    <s v="Luziânia"/>
    <x v="1"/>
    <n v="1164"/>
    <x v="0"/>
    <d v="2015-10-01T00:00:00"/>
    <d v="2016-10-01T00:00:00"/>
    <x v="1"/>
    <d v="2016-08-25T11:35:19"/>
    <d v="2015-10-01T00:00:00"/>
    <n v="1"/>
  </r>
  <r>
    <s v="02.337.254/0001-25"/>
    <s v="TRANSLELES TRANSPORTE E TURISMO LTDA"/>
    <n v="1300"/>
    <x v="404"/>
    <s v="2011/2011"/>
    <s v="MPOLO"/>
    <s v="MPOLO SENIOR ON"/>
    <n v="0"/>
    <s v="Luziânia"/>
    <x v="0"/>
    <n v="2386"/>
    <x v="1"/>
    <d v="2016-10-05T00:00:00"/>
    <d v="2017-10-05T00:00:00"/>
    <x v="0"/>
    <d v="2016-10-21T11:06:09"/>
    <d v="2016-10-05T00:00:00"/>
    <n v="1"/>
  </r>
  <r>
    <s v="02.337.254/0001-25"/>
    <s v="TRANSLELES TRANSPORTE E TURISMO LTDA"/>
    <n v="1300"/>
    <x v="404"/>
    <s v="2011/2011"/>
    <s v="MPOLO"/>
    <s v="MPOLO SENIOR ON"/>
    <n v="0"/>
    <s v="Luziânia"/>
    <x v="1"/>
    <n v="2386"/>
    <x v="1"/>
    <d v="2016-10-05T00:00:00"/>
    <d v="2017-10-05T00:00:00"/>
    <x v="0"/>
    <d v="2016-10-21T11:06:09"/>
    <d v="2016-10-05T00:00:00"/>
    <n v="1"/>
  </r>
  <r>
    <s v="13.720.579/0001-09"/>
    <s v="GETHUR TURISMO LTDA ME"/>
    <n v="2251"/>
    <x v="405"/>
    <s v="2014/2015"/>
    <s v="I/M.BENZ"/>
    <s v="M.BENZ 515CDISPRINTERM"/>
    <n v="0"/>
    <s v="Caldas Novas"/>
    <x v="1"/>
    <n v="1776"/>
    <x v="1"/>
    <d v="2016-04-14T00:00:00"/>
    <d v="2017-04-14T00:00:00"/>
    <x v="0"/>
    <d v="2016-09-22T09:42:42"/>
    <d v="2016-04-14T00:00:00"/>
    <n v="1"/>
  </r>
  <r>
    <s v="13.720.579/0001-09"/>
    <s v="GETHUR TURISMO LTDA ME"/>
    <n v="2251"/>
    <x v="405"/>
    <s v="2014/2015"/>
    <s v="I/M.BENZ"/>
    <s v="M.BENZ 515CDISPRINTERM"/>
    <n v="0"/>
    <s v="Caldas Novas"/>
    <x v="0"/>
    <n v="1776"/>
    <x v="1"/>
    <d v="2016-04-14T00:00:00"/>
    <d v="2017-04-14T00:00:00"/>
    <x v="0"/>
    <d v="2016-09-22T09:42:42"/>
    <d v="2016-04-14T00:00:00"/>
    <n v="1"/>
  </r>
  <r>
    <s v="01.302.083/0007-21"/>
    <s v="SERTRAN TRANSPORTES E SERVIÇOS LTDA"/>
    <n v="2911"/>
    <x v="406"/>
    <s v="2014/2014"/>
    <s v="MBENZ"/>
    <s v="NEOBUS SP U"/>
    <n v="0"/>
    <s v="Chapadão do Céu"/>
    <x v="1"/>
    <n v="651"/>
    <x v="1"/>
    <d v="2016-07-14T00:00:00"/>
    <d v="2017-07-14T00:00:00"/>
    <x v="1"/>
    <d v="2016-08-09T10:31:19"/>
    <d v="2016-07-14T00:00:00"/>
    <n v="1"/>
  </r>
  <r>
    <s v="48.626.741/0005-32"/>
    <s v="LIMA TURISMO LTDA"/>
    <n v="2795"/>
    <x v="407"/>
    <s v="2015/2015"/>
    <s v="VW"/>
    <s v="MASCA ROMA"/>
    <n v="0"/>
    <s v="Leme"/>
    <x v="0"/>
    <n v="1300"/>
    <x v="1"/>
    <d v="2016-08-04T00:00:00"/>
    <d v="2017-08-04T00:00:00"/>
    <x v="0"/>
    <d v="2016-09-01T09:04:48"/>
    <d v="2016-08-04T00:00:00"/>
    <n v="1"/>
  </r>
  <r>
    <s v="48.626.741/0005-32"/>
    <s v="LIMA TURISMO LTDA"/>
    <n v="2795"/>
    <x v="407"/>
    <s v="2015/2015"/>
    <s v="VW"/>
    <s v="MASCA ROMA"/>
    <n v="0"/>
    <s v="Leme"/>
    <x v="1"/>
    <n v="1300"/>
    <x v="1"/>
    <d v="2016-08-04T00:00:00"/>
    <d v="2017-08-04T00:00:00"/>
    <x v="0"/>
    <d v="2016-09-01T09:04:48"/>
    <d v="2016-08-04T00:00:00"/>
    <n v="1"/>
  </r>
  <r>
    <s v="01.302.083/0007-21"/>
    <s v="SERTRAN TRANSPORTES E SERVIÇOS LTDA"/>
    <n v="2911"/>
    <x v="408"/>
    <s v="2014/2014"/>
    <s v="MBENZ"/>
    <s v="NEOBUS SP U"/>
    <n v="0"/>
    <s v="Chapadão do Céu"/>
    <x v="1"/>
    <n v="649"/>
    <x v="1"/>
    <d v="2016-07-11T00:00:00"/>
    <d v="2017-07-11T00:00:00"/>
    <x v="1"/>
    <d v="2016-08-09T10:29:25"/>
    <d v="2016-07-11T00:00:00"/>
    <n v="1"/>
  </r>
  <r>
    <s v="46.782.819/0003-10"/>
    <s v="TRANSPORTADORA TURISTICA PETITTO LTDA"/>
    <n v="2252"/>
    <x v="409"/>
    <s v="2016/2016"/>
    <s v="VW"/>
    <s v="COMIL SVELTO U"/>
    <n v="0"/>
    <s v="Quirinópolis"/>
    <x v="0"/>
    <n v="735"/>
    <x v="1"/>
    <d v="2016-06-20T00:00:00"/>
    <d v="2017-06-20T00:00:00"/>
    <x v="1"/>
    <d v="2016-08-10T09:10:44"/>
    <d v="2016-06-20T00:00:00"/>
    <n v="1"/>
  </r>
  <r>
    <s v="46.782.819/0003-10"/>
    <s v="TRANSPORTADORA TURISTICA PETITTO LTDA"/>
    <n v="2252"/>
    <x v="409"/>
    <s v="2016/2016"/>
    <s v="VW"/>
    <s v="COMIL SVELTO U"/>
    <n v="0"/>
    <s v="Quirinópolis"/>
    <x v="1"/>
    <n v="735"/>
    <x v="1"/>
    <d v="2016-06-20T00:00:00"/>
    <d v="2017-06-20T00:00:00"/>
    <x v="1"/>
    <d v="2016-08-10T09:10:44"/>
    <d v="2016-06-20T00:00:00"/>
    <n v="1"/>
  </r>
  <r>
    <s v="13.459.395/0001-37"/>
    <s v="MAXTUR TURISMO E TRANSPORTE LTDA"/>
    <n v="2364"/>
    <x v="410"/>
    <s v="2014/2015"/>
    <s v="M.BENZ"/>
    <s v="M.BENZ 515CDISPRINTERM"/>
    <n v="0"/>
    <s v="Caldas Novas"/>
    <x v="1"/>
    <n v="1839"/>
    <x v="1"/>
    <d v="2016-01-05T00:00:00"/>
    <d v="2017-01-05T00:00:00"/>
    <x v="0"/>
    <d v="2016-09-22T16:57:18"/>
    <d v="2016-01-05T00:00:00"/>
    <n v="1"/>
  </r>
  <r>
    <s v="13.459.395/0001-37"/>
    <s v="MAXTUR TURISMO E TRANSPORTE LTDA"/>
    <n v="2364"/>
    <x v="410"/>
    <s v="2014/2015"/>
    <s v="M.BENZ"/>
    <s v="M.BENZ 515CDISPRINTERM"/>
    <n v="0"/>
    <s v="Caldas Novas"/>
    <x v="0"/>
    <n v="1839"/>
    <x v="1"/>
    <d v="2016-01-05T00:00:00"/>
    <d v="2017-01-05T00:00:00"/>
    <x v="0"/>
    <d v="2016-09-22T16:57:18"/>
    <d v="2016-01-05T00:00:00"/>
    <n v="1"/>
  </r>
  <r>
    <s v="46.782.819/0003-10"/>
    <s v="TRANSPORTADORA TURISTICA PETITTO LTDA"/>
    <n v="2252"/>
    <x v="411"/>
    <s v="2015/2015"/>
    <s v="VOLKS"/>
    <s v="MASCA GRANMINI E M"/>
    <n v="0"/>
    <s v="Pradópolis"/>
    <x v="0"/>
    <n v="2537"/>
    <x v="2"/>
    <d v="2016-07-08T00:00:00"/>
    <d v="2017-07-08T00:00:00"/>
    <x v="2"/>
    <d v="2016-11-11T09:59:04"/>
    <d v="2016-07-08T00:00:00"/>
    <n v="1"/>
  </r>
  <r>
    <s v="46.782.819/0003-10"/>
    <s v="TRANSPORTADORA TURISTICA PETITTO LTDA"/>
    <n v="2252"/>
    <x v="411"/>
    <s v="2015/2015"/>
    <s v="VOLKS"/>
    <s v="MASCA GRANMINI E M"/>
    <n v="0"/>
    <s v="Pradópolis"/>
    <x v="1"/>
    <n v="2537"/>
    <x v="2"/>
    <d v="2016-07-08T00:00:00"/>
    <d v="2017-07-08T00:00:00"/>
    <x v="2"/>
    <d v="2016-11-11T09:59:04"/>
    <d v="2016-07-08T00:00:00"/>
    <n v="1"/>
  </r>
  <r>
    <s v="46.782.819/0003-10"/>
    <s v="TRANSPORTADORA TURISTICA PETITTO LTDA"/>
    <n v="2252"/>
    <x v="412"/>
    <s v="2016/2016"/>
    <s v="VW"/>
    <s v="COMIL SVELTO U"/>
    <n v="0"/>
    <s v="Quirinópolis"/>
    <x v="0"/>
    <n v="732"/>
    <x v="1"/>
    <d v="2016-06-20T00:00:00"/>
    <d v="2017-06-20T00:00:00"/>
    <x v="1"/>
    <d v="2016-08-10T09:08:09"/>
    <d v="2016-06-20T00:00:00"/>
    <n v="1"/>
  </r>
  <r>
    <s v="46.782.819/0003-10"/>
    <s v="TRANSPORTADORA TURISTICA PETITTO LTDA"/>
    <n v="2252"/>
    <x v="412"/>
    <s v="2016/2016"/>
    <s v="VW"/>
    <s v="COMIL SVELTO U"/>
    <n v="0"/>
    <s v="Quirinópolis"/>
    <x v="1"/>
    <n v="732"/>
    <x v="1"/>
    <d v="2016-06-20T00:00:00"/>
    <d v="2017-06-20T00:00:00"/>
    <x v="1"/>
    <d v="2016-08-10T09:08:09"/>
    <d v="2016-06-20T00:00:00"/>
    <n v="1"/>
  </r>
  <r>
    <s v="46.782.819/0003-10"/>
    <s v="TRANSPORTADORA TURISTICA PETITTO LTDA"/>
    <n v="2252"/>
    <x v="413"/>
    <s v="2013/2013"/>
    <s v="AGRALE"/>
    <s v="MASCA GRANMINI O"/>
    <n v="0"/>
    <s v="Quirinópolis"/>
    <x v="0"/>
    <n v="2654"/>
    <x v="1"/>
    <d v="2016-08-19T00:00:00"/>
    <d v="2017-08-19T00:00:00"/>
    <x v="0"/>
    <d v="2016-12-01T12:24:44"/>
    <d v="2016-08-19T00:00:00"/>
    <n v="1"/>
  </r>
  <r>
    <s v="46.782.819/0003-10"/>
    <s v="TRANSPORTADORA TURISTICA PETITTO LTDA"/>
    <n v="2252"/>
    <x v="413"/>
    <s v="2013/2013"/>
    <s v="AGRALE"/>
    <s v="MASCA GRANMINI O"/>
    <n v="0"/>
    <s v="Quirinópolis"/>
    <x v="1"/>
    <n v="2654"/>
    <x v="1"/>
    <d v="2016-08-19T00:00:00"/>
    <d v="2017-08-19T00:00:00"/>
    <x v="0"/>
    <d v="2016-12-01T12:24:44"/>
    <d v="2016-08-19T00:00:00"/>
    <n v="1"/>
  </r>
  <r>
    <s v="46.782.819/0003-10"/>
    <s v="TRANSPORTADORA TURISTICA PETITTO LTDA"/>
    <n v="2252"/>
    <x v="414"/>
    <s v="2016/2016"/>
    <s v="COMIL"/>
    <s v="COMIL SVELTO U"/>
    <n v="0"/>
    <s v="Pradópolis"/>
    <x v="0"/>
    <n v="2039"/>
    <x v="1"/>
    <d v="2016-06-01T00:00:00"/>
    <d v="2017-06-01T00:00:00"/>
    <x v="1"/>
    <d v="2016-09-27T10:23:15"/>
    <d v="2016-06-01T00:00:00"/>
    <n v="1"/>
  </r>
  <r>
    <s v="46.782.819/0003-10"/>
    <s v="TRANSPORTADORA TURISTICA PETITTO LTDA"/>
    <n v="2252"/>
    <x v="414"/>
    <s v="2016/2016"/>
    <s v="COMIL"/>
    <s v="COMIL SVELTO U"/>
    <n v="0"/>
    <s v="Pradópolis"/>
    <x v="1"/>
    <n v="2039"/>
    <x v="1"/>
    <d v="2016-06-01T00:00:00"/>
    <d v="2017-06-01T00:00:00"/>
    <x v="1"/>
    <d v="2016-09-27T10:23:15"/>
    <d v="2016-06-01T00:00:00"/>
    <n v="1"/>
  </r>
  <r>
    <s v="46.782.819/0003-10"/>
    <s v="TRANSPORTADORA TURISTICA PETITTO LTDA"/>
    <n v="2252"/>
    <x v="415"/>
    <s v="2013/2013"/>
    <s v="AGRALE"/>
    <s v="MASCA GRANMINI O"/>
    <n v="0"/>
    <s v="Quirinópolis"/>
    <x v="0"/>
    <n v="1313"/>
    <x v="1"/>
    <d v="2016-08-31T00:00:00"/>
    <d v="2017-08-31T00:00:00"/>
    <x v="0"/>
    <d v="2016-09-01T12:38:28"/>
    <d v="2016-08-31T00:00:00"/>
    <n v="1"/>
  </r>
  <r>
    <s v="46.782.819/0003-10"/>
    <s v="TRANSPORTADORA TURISTICA PETITTO LTDA"/>
    <n v="2252"/>
    <x v="415"/>
    <s v="2013/2013"/>
    <s v="AGRALE"/>
    <s v="MASCA GRANMINI O"/>
    <n v="0"/>
    <s v="Quirinópolis"/>
    <x v="1"/>
    <n v="1313"/>
    <x v="1"/>
    <d v="2016-08-31T00:00:00"/>
    <d v="2017-08-31T00:00:00"/>
    <x v="0"/>
    <d v="2016-09-01T12:38:28"/>
    <d v="2016-08-31T00:00:00"/>
    <n v="1"/>
  </r>
  <r>
    <s v="48.626.741/0005-32"/>
    <s v="LIMA TURISMO LTDA"/>
    <n v="2795"/>
    <x v="416"/>
    <s v="2014/2015"/>
    <s v="VW"/>
    <s v="MASCA ROMA"/>
    <n v="0"/>
    <s v="Leme"/>
    <x v="0"/>
    <n v="1344"/>
    <x v="1"/>
    <d v="2016-08-09T00:00:00"/>
    <d v="2017-08-09T00:00:00"/>
    <x v="0"/>
    <d v="2016-09-02T09:06:58"/>
    <d v="2016-08-09T00:00:00"/>
    <n v="1"/>
  </r>
  <r>
    <s v="48.626.741/0005-32"/>
    <s v="LIMA TURISMO LTDA"/>
    <n v="2795"/>
    <x v="416"/>
    <s v="2014/2015"/>
    <s v="VW"/>
    <s v="MASCA ROMA"/>
    <n v="0"/>
    <s v="Leme"/>
    <x v="1"/>
    <n v="1344"/>
    <x v="1"/>
    <d v="2016-08-09T00:00:00"/>
    <d v="2017-08-09T00:00:00"/>
    <x v="0"/>
    <d v="2016-09-02T09:06:58"/>
    <d v="2016-08-09T00:00:00"/>
    <n v="1"/>
  </r>
  <r>
    <s v="07.093.822/0001-03"/>
    <s v="TERRABRASIL TURISMO E LOCAÇÃO LTDA - ME"/>
    <n v="1409"/>
    <x v="417"/>
    <s v="2015/2015"/>
    <s v="PEUGEOT"/>
    <s v="BOXER M330M 2.3"/>
    <n v="0"/>
    <s v="Goianésia"/>
    <x v="0"/>
    <n v="2610"/>
    <x v="1"/>
    <d v="2016-11-18T00:00:00"/>
    <d v="2017-11-18T00:00:00"/>
    <x v="1"/>
    <d v="2016-11-23T14:23:27"/>
    <d v="2016-11-18T00:00:00"/>
    <n v="1"/>
  </r>
  <r>
    <s v="07.093.822/0001-03"/>
    <s v="TERRABRASIL TURISMO E LOCAÇÃO LTDA - ME"/>
    <n v="1409"/>
    <x v="417"/>
    <s v="2015/2015"/>
    <s v="PEUGEOT"/>
    <s v="BOXER M330M 2.3"/>
    <n v="0"/>
    <s v="Goianésia"/>
    <x v="1"/>
    <n v="2610"/>
    <x v="1"/>
    <d v="2016-11-18T00:00:00"/>
    <d v="2017-11-18T00:00:00"/>
    <x v="1"/>
    <d v="2016-11-23T14:23:27"/>
    <d v="2016-11-18T00:00:00"/>
    <n v="1"/>
  </r>
  <r>
    <s v="46.782.819/0003-10"/>
    <s v="TRANSPORTADORA TURISTICA PETITTO LTDA"/>
    <n v="2252"/>
    <x v="418"/>
    <s v="2016/2016"/>
    <s v="VW"/>
    <s v="COMIL SVELTO U"/>
    <n v="0"/>
    <s v="Quirinópolis"/>
    <x v="0"/>
    <n v="729"/>
    <x v="1"/>
    <d v="2016-06-20T00:00:00"/>
    <d v="2017-06-20T00:00:00"/>
    <x v="1"/>
    <d v="2016-08-10T09:00:13"/>
    <d v="2016-06-20T00:00:00"/>
    <n v="1"/>
  </r>
  <r>
    <s v="46.782.819/0003-10"/>
    <s v="TRANSPORTADORA TURISTICA PETITTO LTDA"/>
    <n v="2252"/>
    <x v="418"/>
    <s v="2016/2016"/>
    <s v="VW"/>
    <s v="COMIL SVELTO U"/>
    <n v="0"/>
    <s v="Quirinópolis"/>
    <x v="1"/>
    <n v="729"/>
    <x v="1"/>
    <d v="2016-06-20T00:00:00"/>
    <d v="2017-06-20T00:00:00"/>
    <x v="1"/>
    <d v="2016-08-10T09:00:13"/>
    <d v="2016-06-20T00:00:00"/>
    <n v="1"/>
  </r>
  <r>
    <s v="46.782.819/0003-10"/>
    <s v="TRANSPORTADORA TURISTICA PETITTO LTDA"/>
    <n v="2252"/>
    <x v="419"/>
    <s v="2016/2016"/>
    <s v="VW"/>
    <s v="COMIL SVELTO U"/>
    <n v="0"/>
    <s v="Quirinópolis"/>
    <x v="0"/>
    <n v="741"/>
    <x v="1"/>
    <d v="2016-06-20T00:00:00"/>
    <d v="2017-06-20T00:00:00"/>
    <x v="1"/>
    <d v="2016-08-10T09:23:53"/>
    <d v="2016-06-20T00:00:00"/>
    <n v="1"/>
  </r>
  <r>
    <s v="46.782.819/0003-10"/>
    <s v="TRANSPORTADORA TURISTICA PETITTO LTDA"/>
    <n v="2252"/>
    <x v="419"/>
    <s v="2016/2016"/>
    <s v="VW"/>
    <s v="COMIL SVELTO U"/>
    <n v="0"/>
    <s v="Quirinópolis"/>
    <x v="1"/>
    <n v="741"/>
    <x v="1"/>
    <d v="2016-06-20T00:00:00"/>
    <d v="2017-06-20T00:00:00"/>
    <x v="1"/>
    <d v="2016-08-10T09:23:53"/>
    <d v="2016-06-20T00:00:00"/>
    <n v="1"/>
  </r>
  <r>
    <s v="46.782.819/0003-10"/>
    <s v="TRANSPORTADORA TURISTICA PETITTO LTDA"/>
    <n v="2252"/>
    <x v="420"/>
    <s v="2016/2016"/>
    <s v="VW"/>
    <s v="COMIL SVELTO U"/>
    <n v="0"/>
    <s v="Quirinópolis"/>
    <x v="0"/>
    <n v="736"/>
    <x v="1"/>
    <d v="2016-06-20T00:00:00"/>
    <d v="2017-06-20T00:00:00"/>
    <x v="1"/>
    <d v="2016-08-10T09:13:13"/>
    <d v="2016-06-20T00:00:00"/>
    <n v="1"/>
  </r>
  <r>
    <s v="46.782.819/0003-10"/>
    <s v="TRANSPORTADORA TURISTICA PETITTO LTDA"/>
    <n v="2252"/>
    <x v="420"/>
    <s v="2016/2016"/>
    <s v="VW"/>
    <s v="COMIL SVELTO U"/>
    <n v="0"/>
    <s v="Quirinópolis"/>
    <x v="1"/>
    <n v="736"/>
    <x v="1"/>
    <d v="2016-06-20T00:00:00"/>
    <d v="2017-06-20T00:00:00"/>
    <x v="1"/>
    <d v="2016-08-10T09:13:13"/>
    <d v="2016-06-20T00:00:00"/>
    <n v="1"/>
  </r>
  <r>
    <s v="46.782.819/0003-10"/>
    <s v="TRANSPORTADORA TURISTICA PETITTO LTDA"/>
    <n v="2252"/>
    <x v="421"/>
    <s v="2016/2016"/>
    <s v="COMIL"/>
    <s v="COMIL SVELTO U"/>
    <n v="0"/>
    <s v="Pradópolis"/>
    <x v="1"/>
    <n v="2027"/>
    <x v="1"/>
    <d v="2016-06-01T00:00:00"/>
    <d v="2017-06-01T00:00:00"/>
    <x v="1"/>
    <d v="2016-09-27T10:04:30"/>
    <d v="2016-06-01T00:00:00"/>
    <n v="1"/>
  </r>
  <r>
    <s v="46.782.819/0003-10"/>
    <s v="TRANSPORTADORA TURISTICA PETITTO LTDA"/>
    <n v="2252"/>
    <x v="421"/>
    <s v="2016/2016"/>
    <s v="COMIL"/>
    <s v="COMIL SVELTO U"/>
    <n v="0"/>
    <s v="Pradópolis"/>
    <x v="0"/>
    <n v="2027"/>
    <x v="1"/>
    <d v="2016-06-01T00:00:00"/>
    <d v="2017-06-01T00:00:00"/>
    <x v="1"/>
    <d v="2016-09-27T10:04:30"/>
    <d v="2016-06-01T00:00:00"/>
    <n v="1"/>
  </r>
  <r>
    <s v="46.782.819/0003-10"/>
    <s v="TRANSPORTADORA TURISTICA PETITTO LTDA"/>
    <n v="2252"/>
    <x v="422"/>
    <s v="2016/2016"/>
    <s v="VW"/>
    <s v="COMIL SVELTO U"/>
    <n v="0"/>
    <s v="Quirinópolis"/>
    <x v="0"/>
    <n v="725"/>
    <x v="1"/>
    <d v="2016-06-20T00:00:00"/>
    <d v="2017-06-20T00:00:00"/>
    <x v="1"/>
    <d v="2016-08-10T08:51:38"/>
    <d v="2016-06-20T00:00:00"/>
    <n v="1"/>
  </r>
  <r>
    <s v="46.782.819/0003-10"/>
    <s v="TRANSPORTADORA TURISTICA PETITTO LTDA"/>
    <n v="2252"/>
    <x v="422"/>
    <s v="2016/2016"/>
    <s v="VW"/>
    <s v="COMIL SVELTO U"/>
    <n v="0"/>
    <s v="Quirinópolis"/>
    <x v="1"/>
    <n v="725"/>
    <x v="1"/>
    <d v="2016-06-20T00:00:00"/>
    <d v="2017-06-20T00:00:00"/>
    <x v="1"/>
    <d v="2016-08-10T08:51:38"/>
    <d v="2016-06-20T00:00:00"/>
    <n v="1"/>
  </r>
  <r>
    <s v="46.782.819/0003-10"/>
    <s v="TRANSPORTADORA TURISTICA PETITTO LTDA"/>
    <n v="2252"/>
    <x v="423"/>
    <s v="2016/2016"/>
    <s v="VW"/>
    <s v="COMIL SVELTO U"/>
    <n v="0"/>
    <s v="Quirinópolis"/>
    <x v="0"/>
    <n v="731"/>
    <x v="1"/>
    <d v="2016-06-20T00:00:00"/>
    <d v="2017-06-20T00:00:00"/>
    <x v="1"/>
    <d v="2016-08-10T09:06:04"/>
    <d v="2016-06-20T00:00:00"/>
    <n v="1"/>
  </r>
  <r>
    <s v="46.782.819/0003-10"/>
    <s v="TRANSPORTADORA TURISTICA PETITTO LTDA"/>
    <n v="2252"/>
    <x v="423"/>
    <s v="2016/2016"/>
    <s v="VW"/>
    <s v="COMIL SVELTO U"/>
    <n v="0"/>
    <s v="Quirinópolis"/>
    <x v="1"/>
    <n v="731"/>
    <x v="1"/>
    <d v="2016-06-20T00:00:00"/>
    <d v="2017-06-20T00:00:00"/>
    <x v="1"/>
    <d v="2016-08-10T09:06:04"/>
    <d v="2016-06-20T00:00:00"/>
    <n v="1"/>
  </r>
  <r>
    <s v="46.782.819/0003-10"/>
    <s v="TRANSPORTADORA TURISTICA PETITTO LTDA"/>
    <n v="2252"/>
    <x v="424"/>
    <s v="2016/2016"/>
    <s v="COMIL"/>
    <s v="COMIL SVELTO U"/>
    <n v="0"/>
    <s v="Pradópolis"/>
    <x v="0"/>
    <n v="2008"/>
    <x v="1"/>
    <d v="2016-06-01T00:00:00"/>
    <d v="2017-06-01T00:00:00"/>
    <x v="1"/>
    <d v="2016-09-27T09:18:53"/>
    <d v="2016-06-01T00:00:00"/>
    <n v="1"/>
  </r>
  <r>
    <s v="46.782.819/0003-10"/>
    <s v="TRANSPORTADORA TURISTICA PETITTO LTDA"/>
    <n v="2252"/>
    <x v="424"/>
    <s v="2016/2016"/>
    <s v="COMIL"/>
    <s v="COMIL SVELTO U"/>
    <n v="0"/>
    <s v="Pradópolis"/>
    <x v="1"/>
    <n v="2008"/>
    <x v="1"/>
    <d v="2016-06-01T00:00:00"/>
    <d v="2017-06-01T00:00:00"/>
    <x v="1"/>
    <d v="2016-09-27T09:18:53"/>
    <d v="2016-06-01T00:00:00"/>
    <n v="1"/>
  </r>
  <r>
    <s v="46.782.819/0003-10"/>
    <s v="TRANSPORTADORA TURISTICA PETITTO LTDA"/>
    <n v="2252"/>
    <x v="425"/>
    <s v="2016/2016"/>
    <s v="VW"/>
    <s v="COMIL SVELTO U"/>
    <n v="0"/>
    <s v="Quirinópolis"/>
    <x v="0"/>
    <n v="738"/>
    <x v="1"/>
    <d v="2016-06-20T00:00:00"/>
    <d v="2017-06-20T00:00:00"/>
    <x v="1"/>
    <d v="2016-08-10T09:18:08"/>
    <d v="2016-06-20T00:00:00"/>
    <n v="1"/>
  </r>
  <r>
    <s v="46.782.819/0003-10"/>
    <s v="TRANSPORTADORA TURISTICA PETITTO LTDA"/>
    <n v="2252"/>
    <x v="425"/>
    <s v="2016/2016"/>
    <s v="VW"/>
    <s v="COMIL SVELTO U"/>
    <n v="0"/>
    <s v="Quirinópolis"/>
    <x v="1"/>
    <n v="738"/>
    <x v="1"/>
    <d v="2016-06-20T00:00:00"/>
    <d v="2017-06-20T00:00:00"/>
    <x v="1"/>
    <d v="2016-08-10T09:18:08"/>
    <d v="2016-06-20T00:00:00"/>
    <n v="1"/>
  </r>
  <r>
    <s v="46.782.819/0003-10"/>
    <s v="TRANSPORTADORA TURISTICA PETITTO LTDA"/>
    <n v="2252"/>
    <x v="426"/>
    <s v="2016/2016"/>
    <s v="COMIL"/>
    <s v="COMIL SVELTO U"/>
    <n v="0"/>
    <s v="Pradópolis"/>
    <x v="0"/>
    <n v="2043"/>
    <x v="1"/>
    <d v="2016-06-01T00:00:00"/>
    <d v="2017-06-01T00:00:00"/>
    <x v="1"/>
    <d v="2016-09-27T10:30:47"/>
    <d v="2016-06-01T00:00:00"/>
    <n v="1"/>
  </r>
  <r>
    <s v="46.782.819/0003-10"/>
    <s v="TRANSPORTADORA TURISTICA PETITTO LTDA"/>
    <n v="2252"/>
    <x v="426"/>
    <s v="2016/2016"/>
    <s v="COMIL"/>
    <s v="COMIL SVELTO U"/>
    <n v="0"/>
    <s v="Pradópolis"/>
    <x v="1"/>
    <n v="2043"/>
    <x v="1"/>
    <d v="2016-06-01T00:00:00"/>
    <d v="2017-06-01T00:00:00"/>
    <x v="1"/>
    <d v="2016-09-27T10:30:47"/>
    <d v="2016-06-01T00:00:00"/>
    <n v="1"/>
  </r>
  <r>
    <s v="46.782.819/0003-10"/>
    <s v="TRANSPORTADORA TURISTICA PETITTO LTDA"/>
    <n v="2252"/>
    <x v="427"/>
    <s v="2016/2016"/>
    <s v="COMIL"/>
    <s v="COMIL SVELTO U"/>
    <n v="0"/>
    <s v="Pradópolis"/>
    <x v="1"/>
    <n v="2018"/>
    <x v="1"/>
    <d v="2016-06-01T00:00:00"/>
    <d v="2017-06-01T00:00:00"/>
    <x v="1"/>
    <d v="2016-09-27T09:44:31"/>
    <d v="2016-06-01T00:00:00"/>
    <n v="1"/>
  </r>
  <r>
    <s v="46.782.819/0003-10"/>
    <s v="TRANSPORTADORA TURISTICA PETITTO LTDA"/>
    <n v="2252"/>
    <x v="427"/>
    <s v="2016/2016"/>
    <s v="COMIL"/>
    <s v="COMIL SVELTO U"/>
    <n v="0"/>
    <s v="Pradópolis"/>
    <x v="0"/>
    <n v="2018"/>
    <x v="1"/>
    <d v="2016-06-01T00:00:00"/>
    <d v="2017-06-01T00:00:00"/>
    <x v="1"/>
    <d v="2016-09-27T09:44:31"/>
    <d v="2016-06-01T00:00:00"/>
    <n v="1"/>
  </r>
  <r>
    <s v="46.782.819/0003-10"/>
    <s v="TRANSPORTADORA TURISTICA PETITTO LTDA"/>
    <n v="2252"/>
    <x v="428"/>
    <s v="2016/2016"/>
    <s v="COMIL"/>
    <s v="COMIL SVELTO U"/>
    <n v="0"/>
    <s v="Pradópolis"/>
    <x v="0"/>
    <n v="2015"/>
    <x v="1"/>
    <d v="2016-06-01T00:00:00"/>
    <d v="2017-06-01T00:00:00"/>
    <x v="1"/>
    <d v="2016-09-27T09:39:11"/>
    <d v="2016-06-01T00:00:00"/>
    <n v="1"/>
  </r>
  <r>
    <s v="46.782.819/0003-10"/>
    <s v="TRANSPORTADORA TURISTICA PETITTO LTDA"/>
    <n v="2252"/>
    <x v="428"/>
    <s v="2016/2016"/>
    <s v="COMIL"/>
    <s v="COMIL SVELTO U"/>
    <n v="0"/>
    <s v="Pradópolis"/>
    <x v="1"/>
    <n v="2015"/>
    <x v="1"/>
    <d v="2016-06-01T00:00:00"/>
    <d v="2017-06-01T00:00:00"/>
    <x v="1"/>
    <d v="2016-09-27T09:39:11"/>
    <d v="2016-06-01T00:00:00"/>
    <n v="1"/>
  </r>
  <r>
    <s v="46.782.819/0003-10"/>
    <s v="TRANSPORTADORA TURISTICA PETITTO LTDA"/>
    <n v="2252"/>
    <x v="429"/>
    <s v="2016/2016"/>
    <s v="COMIL"/>
    <s v="COMIL SVELTO U"/>
    <n v="0"/>
    <s v="Pradópolis"/>
    <x v="1"/>
    <n v="2012"/>
    <x v="1"/>
    <d v="2016-06-01T00:00:00"/>
    <d v="2017-06-01T00:00:00"/>
    <x v="1"/>
    <d v="2016-09-27T09:32:46"/>
    <d v="2016-06-01T00:00:00"/>
    <n v="1"/>
  </r>
  <r>
    <s v="46.782.819/0003-10"/>
    <s v="TRANSPORTADORA TURISTICA PETITTO LTDA"/>
    <n v="2252"/>
    <x v="429"/>
    <s v="2016/2016"/>
    <s v="COMIL"/>
    <s v="COMIL SVELTO U"/>
    <n v="0"/>
    <s v="Pradópolis"/>
    <x v="0"/>
    <n v="2012"/>
    <x v="1"/>
    <d v="2016-06-01T00:00:00"/>
    <d v="2017-06-01T00:00:00"/>
    <x v="1"/>
    <d v="2016-09-27T09:32:46"/>
    <d v="2016-06-01T00:00:00"/>
    <n v="1"/>
  </r>
  <r>
    <s v="46.782.819/0003-10"/>
    <s v="TRANSPORTADORA TURISTICA PETITTO LTDA"/>
    <n v="2252"/>
    <x v="430"/>
    <s v="2016/2016"/>
    <s v="VW"/>
    <s v="COMIL SVELTO U"/>
    <n v="0"/>
    <s v="Quirinópolis"/>
    <x v="0"/>
    <n v="740"/>
    <x v="1"/>
    <d v="2016-06-20T00:00:00"/>
    <d v="2017-06-20T00:00:00"/>
    <x v="1"/>
    <d v="2016-08-10T09:22:06"/>
    <d v="2016-06-20T00:00:00"/>
    <n v="1"/>
  </r>
  <r>
    <s v="46.782.819/0003-10"/>
    <s v="TRANSPORTADORA TURISTICA PETITTO LTDA"/>
    <n v="2252"/>
    <x v="430"/>
    <s v="2016/2016"/>
    <s v="VW"/>
    <s v="COMIL SVELTO U"/>
    <n v="0"/>
    <s v="Quirinópolis"/>
    <x v="1"/>
    <n v="740"/>
    <x v="1"/>
    <d v="2016-06-20T00:00:00"/>
    <d v="2017-06-20T00:00:00"/>
    <x v="1"/>
    <d v="2016-08-10T09:22:06"/>
    <d v="2016-06-20T00:00:00"/>
    <n v="1"/>
  </r>
  <r>
    <s v="46.782.819/0003-10"/>
    <s v="TRANSPORTADORA TURISTICA PETITTO LTDA"/>
    <n v="2252"/>
    <x v="431"/>
    <s v="2016/2016"/>
    <s v="COMIL"/>
    <s v="COMIL SVELTO U"/>
    <n v="0"/>
    <s v="Pradópolis"/>
    <x v="0"/>
    <n v="2014"/>
    <x v="1"/>
    <d v="2016-06-01T00:00:00"/>
    <d v="2017-06-01T00:00:00"/>
    <x v="1"/>
    <d v="2016-09-27T09:35:49"/>
    <d v="2016-06-01T00:00:00"/>
    <n v="1"/>
  </r>
  <r>
    <s v="46.782.819/0003-10"/>
    <s v="TRANSPORTADORA TURISTICA PETITTO LTDA"/>
    <n v="2252"/>
    <x v="431"/>
    <s v="2016/2016"/>
    <s v="COMIL"/>
    <s v="COMIL SVELTO U"/>
    <n v="0"/>
    <s v="Pradópolis"/>
    <x v="1"/>
    <n v="2014"/>
    <x v="1"/>
    <d v="2016-06-01T00:00:00"/>
    <d v="2017-06-01T00:00:00"/>
    <x v="1"/>
    <d v="2016-09-27T09:35:49"/>
    <d v="2016-06-01T00:00:00"/>
    <n v="1"/>
  </r>
  <r>
    <s v="46.782.819/0003-10"/>
    <s v="TRANSPORTADORA TURISTICA PETITTO LTDA"/>
    <n v="2252"/>
    <x v="432"/>
    <s v="2016/2016"/>
    <s v="COMIL"/>
    <s v="COMIL SVELTO U"/>
    <n v="0"/>
    <s v="Pradópolis"/>
    <x v="0"/>
    <n v="2035"/>
    <x v="1"/>
    <d v="2016-06-01T00:00:00"/>
    <d v="2017-06-01T00:00:00"/>
    <x v="1"/>
    <d v="2016-09-27T10:17:32"/>
    <d v="2016-06-01T00:00:00"/>
    <n v="1"/>
  </r>
  <r>
    <s v="46.782.819/0003-10"/>
    <s v="TRANSPORTADORA TURISTICA PETITTO LTDA"/>
    <n v="2252"/>
    <x v="432"/>
    <s v="2016/2016"/>
    <s v="COMIL"/>
    <s v="COMIL SVELTO U"/>
    <n v="0"/>
    <s v="Pradópolis"/>
    <x v="1"/>
    <n v="2035"/>
    <x v="1"/>
    <d v="2016-06-01T00:00:00"/>
    <d v="2017-06-01T00:00:00"/>
    <x v="1"/>
    <d v="2016-09-27T10:17:32"/>
    <d v="2016-06-01T00:00:00"/>
    <n v="1"/>
  </r>
  <r>
    <s v="46.782.819/0003-10"/>
    <s v="TRANSPORTADORA TURISTICA PETITTO LTDA"/>
    <n v="2252"/>
    <x v="433"/>
    <s v="2016/2016"/>
    <s v="COMIL"/>
    <s v="COMIL SVELTO U"/>
    <n v="0"/>
    <s v="Pradópolis"/>
    <x v="0"/>
    <n v="2042"/>
    <x v="1"/>
    <d v="2016-06-01T00:00:00"/>
    <d v="2017-06-01T00:00:00"/>
    <x v="1"/>
    <d v="2016-09-27T10:27:10"/>
    <d v="2016-06-01T00:00:00"/>
    <n v="1"/>
  </r>
  <r>
    <s v="46.782.819/0003-10"/>
    <s v="TRANSPORTADORA TURISTICA PETITTO LTDA"/>
    <n v="2252"/>
    <x v="433"/>
    <s v="2016/2016"/>
    <s v="COMIL"/>
    <s v="COMIL SVELTO U"/>
    <n v="0"/>
    <s v="Pradópolis"/>
    <x v="1"/>
    <n v="2042"/>
    <x v="1"/>
    <d v="2016-06-01T00:00:00"/>
    <d v="2017-06-01T00:00:00"/>
    <x v="1"/>
    <d v="2016-09-27T10:27:10"/>
    <d v="2016-06-01T00:00:00"/>
    <n v="1"/>
  </r>
  <r>
    <s v="46.782.819/0003-10"/>
    <s v="TRANSPORTADORA TURISTICA PETITTO LTDA"/>
    <n v="2252"/>
    <x v="434"/>
    <s v="2016/2016"/>
    <s v="COMIL"/>
    <s v="COMIL SVELTO U"/>
    <n v="0"/>
    <s v="Pradópolis"/>
    <x v="0"/>
    <n v="2026"/>
    <x v="1"/>
    <d v="2016-06-01T00:00:00"/>
    <d v="2017-06-01T00:00:00"/>
    <x v="1"/>
    <d v="2016-09-27T10:00:59"/>
    <d v="2016-06-01T00:00:00"/>
    <n v="1"/>
  </r>
  <r>
    <s v="46.782.819/0003-10"/>
    <s v="TRANSPORTADORA TURISTICA PETITTO LTDA"/>
    <n v="2252"/>
    <x v="434"/>
    <s v="2016/2016"/>
    <s v="COMIL"/>
    <s v="COMIL SVELTO U"/>
    <n v="0"/>
    <s v="Pradópolis"/>
    <x v="1"/>
    <n v="2026"/>
    <x v="1"/>
    <d v="2016-06-01T00:00:00"/>
    <d v="2017-06-01T00:00:00"/>
    <x v="1"/>
    <d v="2016-09-27T10:00:59"/>
    <d v="2016-06-01T00:00:00"/>
    <n v="1"/>
  </r>
  <r>
    <s v="46.782.819/0003-10"/>
    <s v="TRANSPORTADORA TURISTICA PETITTO LTDA"/>
    <n v="2252"/>
    <x v="435"/>
    <s v="2016/2016"/>
    <s v="COMIL"/>
    <s v="COMIL SVELTO U"/>
    <n v="0"/>
    <s v="Pradópolis"/>
    <x v="0"/>
    <n v="2032"/>
    <x v="1"/>
    <d v="2016-06-01T00:00:00"/>
    <d v="2017-06-01T00:00:00"/>
    <x v="1"/>
    <d v="2016-09-27T10:14:13"/>
    <d v="2016-06-01T00:00:00"/>
    <n v="1"/>
  </r>
  <r>
    <s v="46.782.819/0003-10"/>
    <s v="TRANSPORTADORA TURISTICA PETITTO LTDA"/>
    <n v="2252"/>
    <x v="435"/>
    <s v="2016/2016"/>
    <s v="COMIL"/>
    <s v="COMIL SVELTO U"/>
    <n v="0"/>
    <s v="Pradópolis"/>
    <x v="1"/>
    <n v="2032"/>
    <x v="1"/>
    <d v="2016-06-01T00:00:00"/>
    <d v="2017-06-01T00:00:00"/>
    <x v="1"/>
    <d v="2016-09-27T10:14:13"/>
    <d v="2016-06-0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1"/>
    <n v="446"/>
    <x v="0"/>
    <d v="2016-02-11T00:00:00"/>
    <d v="2016-08-11T00:00:00"/>
    <x v="0"/>
    <d v="2016-08-03T14:16:19"/>
    <d v="2016-02-1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0"/>
    <n v="446"/>
    <x v="0"/>
    <d v="2016-02-11T00:00:00"/>
    <d v="2016-08-11T00:00:00"/>
    <x v="0"/>
    <d v="2016-08-03T14:16:19"/>
    <d v="2016-02-1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0"/>
    <n v="1054"/>
    <x v="1"/>
    <d v="2016-08-22T00:00:00"/>
    <d v="2017-02-22T00:00:00"/>
    <x v="0"/>
    <d v="2016-08-22T11:09:18"/>
    <d v="2016-08-22T00:00:00"/>
    <n v="1"/>
  </r>
  <r>
    <s v="04.093.243/0001-72"/>
    <s v="R.C. SANTOS &amp; CIA. LTDA - ME"/>
    <n v="1050"/>
    <x v="436"/>
    <s v="1991/1992"/>
    <s v="SCANIA"/>
    <s v="K 113 CL"/>
    <n v="0"/>
    <s v="Aparecida de Goiânia"/>
    <x v="1"/>
    <n v="1054"/>
    <x v="1"/>
    <d v="2016-08-22T00:00:00"/>
    <d v="2017-02-22T00:00:00"/>
    <x v="0"/>
    <d v="2016-08-22T11:09:18"/>
    <d v="2016-08-22T00:00:00"/>
    <n v="1"/>
  </r>
  <r>
    <s v="19.583.151/0001-48"/>
    <s v="COOPERATIVA NORTE SUL DE TRANSPORTES DE GOIÁS"/>
    <n v="2602"/>
    <x v="437"/>
    <s v="1989/1990"/>
    <s v="VOLVO"/>
    <s v="B 1OM"/>
    <n v="0"/>
    <s v="Goiânia"/>
    <x v="0"/>
    <n v="2346"/>
    <x v="1"/>
    <d v="2016-10-19T00:00:00"/>
    <d v="2017-04-19T00:00:00"/>
    <x v="1"/>
    <d v="2016-10-18T13:50:51"/>
    <d v="2016-10-19T00:00:00"/>
    <n v="1"/>
  </r>
  <r>
    <s v="19.583.151/0001-48"/>
    <s v="COOPERATIVA NORTE SUL DE TRANSPORTES DE GOIÁS"/>
    <n v="2602"/>
    <x v="437"/>
    <s v="1989/1990"/>
    <s v="VOLVO"/>
    <s v="B 1OM"/>
    <n v="0"/>
    <s v="Goiânia"/>
    <x v="1"/>
    <n v="2346"/>
    <x v="1"/>
    <d v="2016-10-19T00:00:00"/>
    <d v="2017-04-19T00:00:00"/>
    <x v="1"/>
    <d v="2016-10-18T13:50:51"/>
    <d v="2016-10-19T00:00:00"/>
    <n v="1"/>
  </r>
  <r>
    <s v="10.368.948/0001-58"/>
    <s v="COOPERATIVA DOS TRANSPORTADORES DE PASSAGEIROS DO ESTADO DE GOIÁS"/>
    <n v="1862"/>
    <x v="438"/>
    <s v="1989/1989"/>
    <s v="VOLVO"/>
    <s v="B 58"/>
    <n v="0"/>
    <s v="Goiânia"/>
    <x v="0"/>
    <n v="864"/>
    <x v="0"/>
    <d v="2016-06-14T00:00:00"/>
    <d v="2016-12-14T00:00:00"/>
    <x v="0"/>
    <d v="2016-08-15T09:16:09"/>
    <d v="2016-06-14T00:00:00"/>
    <n v="1"/>
  </r>
  <r>
    <s v="10.368.948/0001-58"/>
    <s v="COOPERATIVA DOS TRANSPORTADORES DE PASSAGEIROS DO ESTADO DE GOIÁS"/>
    <n v="1862"/>
    <x v="438"/>
    <s v="1989/1989"/>
    <s v="VOLVO"/>
    <s v="B 58"/>
    <n v="0"/>
    <s v="Goiânia"/>
    <x v="1"/>
    <n v="864"/>
    <x v="0"/>
    <d v="2016-06-14T00:00:00"/>
    <d v="2016-12-14T00:00:00"/>
    <x v="0"/>
    <d v="2016-08-15T09:16:09"/>
    <d v="2016-06-14T00:00:00"/>
    <n v="1"/>
  </r>
  <r>
    <s v="11.609.342/0001-20"/>
    <s v="COOPERATIVA DE TRANSPORTES DE PASSAGEIROS E CARGAS DE SANTA HELENA DE GOIÁS E REGIÃO"/>
    <n v="2096"/>
    <x v="439"/>
    <s v="1992/1993"/>
    <s v="M.BENZ"/>
    <s v="OF 1318"/>
    <n v="0"/>
    <s v="Maurilândia"/>
    <x v="1"/>
    <n v="434"/>
    <x v="1"/>
    <d v="2016-07-11T00:00:00"/>
    <d v="2017-01-11T00:00:00"/>
    <x v="0"/>
    <d v="2016-08-03T11:27:50"/>
    <d v="2016-07-11T00:00:00"/>
    <n v="1"/>
  </r>
  <r>
    <s v="37.374.311/0001-20"/>
    <s v="TRANSPORTE E TURISMO GOBRAZ LTDA - ME"/>
    <n v="2339"/>
    <x v="440"/>
    <s v="1990/1990"/>
    <s v="SCANIA"/>
    <s v="K 113 CL"/>
    <n v="0"/>
    <s v="Senador Canedo"/>
    <x v="0"/>
    <n v="2498"/>
    <x v="1"/>
    <d v="2016-11-07T00:00:00"/>
    <d v="2017-05-07T00:00:00"/>
    <x v="0"/>
    <d v="2016-11-07T15:27:21"/>
    <d v="2016-11-07T00:00:00"/>
    <n v="1"/>
  </r>
  <r>
    <s v="37.374.311/0001-20"/>
    <s v="TRANSPORTE E TURISMO GOBRAZ LTDA - ME"/>
    <n v="2339"/>
    <x v="440"/>
    <s v="1990/1990"/>
    <s v="SCANIA"/>
    <s v="K 113 CL"/>
    <n v="0"/>
    <s v="Senador Canedo"/>
    <x v="1"/>
    <n v="2498"/>
    <x v="1"/>
    <d v="2016-11-07T00:00:00"/>
    <d v="2017-05-07T00:00:00"/>
    <x v="0"/>
    <d v="2016-11-07T15:27:21"/>
    <d v="2016-11-07T00:00:00"/>
    <n v="1"/>
  </r>
  <r>
    <s v="22.090.699/0001-60"/>
    <s v="R. K. DO CARMO TRANSPORTES - ME"/>
    <n v="2785"/>
    <x v="441"/>
    <s v="1990/1990"/>
    <s v="SCANIA"/>
    <s v="K 113 CL"/>
    <n v="1"/>
    <s v="Inhumas"/>
    <x v="0"/>
    <n v="537"/>
    <x v="1"/>
    <d v="2016-07-28T00:00:00"/>
    <d v="2017-01-28T00:00:00"/>
    <x v="0"/>
    <d v="2016-08-05T09:59:17"/>
    <d v="2016-07-28T00:00:00"/>
    <n v="1"/>
  </r>
  <r>
    <s v="22.090.699/0001-60"/>
    <s v="R. K. DO CARMO TRANSPORTES - ME"/>
    <n v="2785"/>
    <x v="441"/>
    <s v="1990/1990"/>
    <s v="SCANIA"/>
    <s v="K 113 CL"/>
    <n v="1"/>
    <s v="Inhumas"/>
    <x v="1"/>
    <n v="537"/>
    <x v="1"/>
    <d v="2016-07-28T00:00:00"/>
    <d v="2017-01-28T00:00:00"/>
    <x v="0"/>
    <d v="2016-08-05T09:59:17"/>
    <d v="2016-07-28T00:00:00"/>
    <n v="1"/>
  </r>
  <r>
    <s v="22.090.699/0001-60"/>
    <s v="R. K. DO CARMO TRANSPORTES - ME"/>
    <n v="2785"/>
    <x v="441"/>
    <s v="1990/1990"/>
    <s v="SCANIA"/>
    <s v="K 113 CL"/>
    <n v="1"/>
    <s v="Inhumas"/>
    <x v="2"/>
    <n v="537"/>
    <x v="1"/>
    <d v="2016-07-28T00:00:00"/>
    <d v="2017-01-28T00:00:00"/>
    <x v="0"/>
    <d v="2016-08-05T09:59:17"/>
    <d v="2016-07-28T00:00:00"/>
    <n v="1"/>
  </r>
  <r>
    <s v="04.694.732/0001-80"/>
    <s v="AFONSO ALVES DE OLIVEIRA II  - ME"/>
    <n v="1016"/>
    <x v="442"/>
    <s v="1993/1993"/>
    <s v="M.BENZ"/>
    <s v="O 371 RSE"/>
    <n v="0"/>
    <s v="Jaraguá"/>
    <x v="0"/>
    <n v="433"/>
    <x v="3"/>
    <d v="2016-03-23T00:00:00"/>
    <d v="2016-09-23T00:00:00"/>
    <x v="0"/>
    <d v="2016-08-03T11:27:03"/>
    <d v="2016-03-23T00:00:00"/>
    <n v="1"/>
  </r>
  <r>
    <s v="04.694.732/0001-80"/>
    <s v="AFONSO ALVES DE OLIVEIRA II  - ME"/>
    <n v="1016"/>
    <x v="442"/>
    <s v="1993/1993"/>
    <s v="M.BENZ"/>
    <s v="O 371 RSE"/>
    <n v="0"/>
    <s v="Jaraguá"/>
    <x v="1"/>
    <n v="433"/>
    <x v="3"/>
    <d v="2016-03-23T00:00:00"/>
    <d v="2016-09-23T00:00:00"/>
    <x v="0"/>
    <d v="2016-08-03T11:27:03"/>
    <d v="2016-03-23T00:00:00"/>
    <n v="1"/>
  </r>
  <r>
    <s v="04.694.732/0001-80"/>
    <s v="AFONSO ALVES DE OLIVEIRA II  - ME"/>
    <n v="1016"/>
    <x v="442"/>
    <s v="1993/1993"/>
    <s v="M.BENZ"/>
    <s v="O 371 RSE"/>
    <n v="0"/>
    <s v="Jaraguá"/>
    <x v="0"/>
    <n v="1883"/>
    <x v="1"/>
    <d v="2016-09-21T00:00:00"/>
    <d v="2017-03-21T00:00:00"/>
    <x v="0"/>
    <d v="2016-09-23T15:27:03"/>
    <d v="2016-09-21T00:00:00"/>
    <n v="1"/>
  </r>
  <r>
    <s v="04.694.732/0001-80"/>
    <s v="AFONSO ALVES DE OLIVEIRA II  - ME"/>
    <n v="1016"/>
    <x v="442"/>
    <s v="1993/1993"/>
    <s v="M.BENZ"/>
    <s v="O 371 RSE"/>
    <n v="0"/>
    <s v="Jaraguá"/>
    <x v="1"/>
    <n v="1883"/>
    <x v="1"/>
    <d v="2016-09-21T00:00:00"/>
    <d v="2017-03-21T00:00:00"/>
    <x v="0"/>
    <d v="2016-09-23T15:27:03"/>
    <d v="2016-09-21T00:00:00"/>
    <n v="1"/>
  </r>
  <r>
    <s v="19.583.151/0001-48"/>
    <s v="COOPERATIVA NORTE SUL DE TRANSPORTES DE GOIÁS"/>
    <n v="2602"/>
    <x v="443"/>
    <s v="1993/1994"/>
    <s v="M.BENZ"/>
    <s v="O 371 RSE"/>
    <n v="0"/>
    <s v="Inaciolândia"/>
    <x v="0"/>
    <n v="1350"/>
    <x v="1"/>
    <d v="2016-08-29T00:00:00"/>
    <d v="2017-02-28T00:00:00"/>
    <x v="1"/>
    <d v="2016-09-02T09:40:26"/>
    <d v="2016-08-29T00:00:00"/>
    <n v="1"/>
  </r>
  <r>
    <s v="19.583.151/0001-48"/>
    <s v="COOPERATIVA NORTE SUL DE TRANSPORTES DE GOIÁS"/>
    <n v="2602"/>
    <x v="443"/>
    <s v="1993/1994"/>
    <s v="M.BENZ"/>
    <s v="O 371 RSE"/>
    <n v="0"/>
    <s v="Inaciolândia"/>
    <x v="1"/>
    <n v="1350"/>
    <x v="1"/>
    <d v="2016-08-29T00:00:00"/>
    <d v="2017-02-28T00:00:00"/>
    <x v="1"/>
    <d v="2016-09-02T09:40:26"/>
    <d v="2016-08-29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0"/>
    <n v="276"/>
    <x v="1"/>
    <d v="2016-07-11T00:00:00"/>
    <d v="2017-01-11T00:00:00"/>
    <x v="0"/>
    <d v="2016-07-29T16:58:53"/>
    <d v="2016-07-11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1"/>
    <n v="276"/>
    <x v="1"/>
    <d v="2016-07-11T00:00:00"/>
    <d v="2017-01-11T00:00:00"/>
    <x v="0"/>
    <d v="2016-07-29T16:58:53"/>
    <d v="2016-07-11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2"/>
    <n v="276"/>
    <x v="1"/>
    <d v="2016-07-11T00:00:00"/>
    <d v="2017-01-11T00:00:00"/>
    <x v="0"/>
    <d v="2016-07-29T16:58:53"/>
    <d v="2016-07-11T00:00:00"/>
    <n v="1"/>
  </r>
  <r>
    <s v="05.105.900/0001-17"/>
    <s v="GG TOUR TRANSPORTE E TURISMO LTDA - ME"/>
    <n v="1240"/>
    <x v="445"/>
    <s v="1993/1994"/>
    <s v="M.BENZ"/>
    <s v="O 371 RSE"/>
    <n v="1"/>
    <s v="Morrinhos"/>
    <x v="0"/>
    <n v="186"/>
    <x v="1"/>
    <d v="2016-07-18T00:00:00"/>
    <d v="2017-01-18T00:00:00"/>
    <x v="0"/>
    <d v="2016-07-26T15:11:07"/>
    <d v="2016-07-18T00:00:00"/>
    <n v="1"/>
  </r>
  <r>
    <s v="05.105.900/0001-17"/>
    <s v="GG TOUR TRANSPORTE E TURISMO LTDA - ME"/>
    <n v="1240"/>
    <x v="445"/>
    <s v="1993/1994"/>
    <s v="M.BENZ"/>
    <s v="O 371 RSE"/>
    <n v="1"/>
    <s v="Morrinhos"/>
    <x v="1"/>
    <n v="186"/>
    <x v="1"/>
    <d v="2016-07-18T00:00:00"/>
    <d v="2017-01-18T00:00:00"/>
    <x v="0"/>
    <d v="2016-07-26T15:11:07"/>
    <d v="2016-07-18T00:00:00"/>
    <n v="1"/>
  </r>
  <r>
    <s v="05.105.900/0001-17"/>
    <s v="GG TOUR TRANSPORTE E TURISMO LTDA - ME"/>
    <n v="1240"/>
    <x v="445"/>
    <s v="1993/1994"/>
    <s v="M.BENZ"/>
    <s v="O 371 RSE"/>
    <n v="1"/>
    <s v="Morrinhos"/>
    <x v="2"/>
    <n v="186"/>
    <x v="1"/>
    <d v="2016-07-18T00:00:00"/>
    <d v="2017-01-18T00:00:00"/>
    <x v="0"/>
    <d v="2016-07-26T15:11:07"/>
    <d v="2016-07-18T00:00:00"/>
    <n v="1"/>
  </r>
  <r>
    <s v="13.622.437/0001-09"/>
    <s v="COOPERATIVA DE TRANSPORTE ESCOLAR, FRETAMENTO E TURISMO DE GOIÁS"/>
    <n v="2228"/>
    <x v="446"/>
    <s v="1992/1992"/>
    <s v="VOLVO"/>
    <s v="B 1OM"/>
    <n v="0"/>
    <s v="Goiânia"/>
    <x v="0"/>
    <n v="1353"/>
    <x v="0"/>
    <d v="2016-05-06T00:00:00"/>
    <d v="2016-11-06T00:00:00"/>
    <x v="0"/>
    <d v="2016-09-02T10:24:21"/>
    <d v="2016-05-06T00:00:00"/>
    <n v="1"/>
  </r>
  <r>
    <s v="13.622.437/0001-09"/>
    <s v="COOPERATIVA DE TRANSPORTE ESCOLAR, FRETAMENTO E TURISMO DE GOIÁS"/>
    <n v="2228"/>
    <x v="446"/>
    <s v="1992/1992"/>
    <s v="VOLVO"/>
    <s v="B 1OM"/>
    <n v="0"/>
    <s v="Goiânia"/>
    <x v="1"/>
    <n v="1353"/>
    <x v="0"/>
    <d v="2016-05-06T00:00:00"/>
    <d v="2016-11-06T00:00:00"/>
    <x v="0"/>
    <d v="2016-09-02T10:24:21"/>
    <d v="2016-05-06T00:00:00"/>
    <n v="1"/>
  </r>
  <r>
    <s v="21.311.184/0001-80"/>
    <s v="MARQUES TRANSPORTES LTDA - ME"/>
    <n v="2715"/>
    <x v="447"/>
    <s v="1988/1988"/>
    <s v="M.BENZ"/>
    <s v="OF 1115"/>
    <n v="0"/>
    <s v="Maurilândia"/>
    <x v="1"/>
    <n v="339"/>
    <x v="1"/>
    <d v="2016-07-19T00:00:00"/>
    <d v="2017-01-19T00:00:00"/>
    <x v="0"/>
    <d v="2016-08-02T09:21:16"/>
    <d v="2016-07-19T00:00:00"/>
    <n v="1"/>
  </r>
  <r>
    <s v="19.583.151/0001-48"/>
    <s v="COOPERATIVA NORTE SUL DE TRANSPORTES DE GOIÁS"/>
    <n v="2602"/>
    <x v="448"/>
    <s v="1987/1987"/>
    <s v="SCANIA"/>
    <s v="K 112 T33 S"/>
    <n v="0"/>
    <s v="Anápolis"/>
    <x v="0"/>
    <n v="1474"/>
    <x v="1"/>
    <d v="2016-08-09T00:00:00"/>
    <d v="2017-02-09T00:00:00"/>
    <x v="0"/>
    <d v="2016-09-12T11:27:11"/>
    <d v="2016-08-09T00:00:00"/>
    <n v="1"/>
  </r>
  <r>
    <s v="19.583.151/0001-48"/>
    <s v="COOPERATIVA NORTE SUL DE TRANSPORTES DE GOIÁS"/>
    <n v="2602"/>
    <x v="448"/>
    <s v="1987/1987"/>
    <s v="SCANIA"/>
    <s v="K 112 T33 S"/>
    <n v="0"/>
    <s v="Anápolis"/>
    <x v="1"/>
    <n v="1474"/>
    <x v="1"/>
    <d v="2016-08-09T00:00:00"/>
    <d v="2017-02-09T00:00:00"/>
    <x v="0"/>
    <d v="2016-09-12T11:27:11"/>
    <d v="2016-08-09T00:00:00"/>
    <n v="1"/>
  </r>
  <r>
    <s v="04.093.243/0001-72"/>
    <s v="R.C. SANTOS &amp; CIA. LTDA - ME"/>
    <n v="1050"/>
    <x v="449"/>
    <s v="1992/1992"/>
    <s v="SCANIA"/>
    <s v="K 113 CL"/>
    <n v="0"/>
    <s v="Aparecida de Goiânia"/>
    <x v="0"/>
    <n v="280"/>
    <x v="0"/>
    <d v="2016-02-11T00:00:00"/>
    <d v="2016-08-11T00:00:00"/>
    <x v="0"/>
    <d v="2016-08-01T07:06:40"/>
    <d v="2016-02-11T00:00:00"/>
    <n v="1"/>
  </r>
  <r>
    <s v="04.093.243/0001-72"/>
    <s v="R.C. SANTOS &amp; CIA. LTDA - ME"/>
    <n v="1050"/>
    <x v="449"/>
    <s v="1992/1992"/>
    <s v="SCANIA"/>
    <s v="K 113 CL"/>
    <n v="0"/>
    <s v="Aparecida de Goiânia"/>
    <x v="1"/>
    <n v="280"/>
    <x v="0"/>
    <d v="2016-02-11T00:00:00"/>
    <d v="2016-08-11T00:00:00"/>
    <x v="0"/>
    <d v="2016-08-01T07:06:40"/>
    <d v="2016-02-11T00:00:00"/>
    <n v="1"/>
  </r>
  <r>
    <s v="04.093.243/0001-72"/>
    <s v="R.C. SANTOS &amp; CIA. LTDA - ME"/>
    <n v="1050"/>
    <x v="449"/>
    <s v="1992/1992"/>
    <s v="SCANIA"/>
    <s v="K 113 CL"/>
    <n v="0"/>
    <s v="Aparecida de Goiânia"/>
    <x v="0"/>
    <n v="1048"/>
    <x v="1"/>
    <d v="2016-08-23T00:00:00"/>
    <d v="2017-02-23T00:00:00"/>
    <x v="0"/>
    <d v="2016-08-22T10:12:48"/>
    <d v="2016-08-23T00:00:00"/>
    <n v="1"/>
  </r>
  <r>
    <s v="04.093.243/0001-72"/>
    <s v="R.C. SANTOS &amp; CIA. LTDA - ME"/>
    <n v="1050"/>
    <x v="449"/>
    <s v="1992/1992"/>
    <s v="SCANIA"/>
    <s v="K 113 CL"/>
    <n v="0"/>
    <s v="Aparecida de Goiânia"/>
    <x v="1"/>
    <n v="1048"/>
    <x v="1"/>
    <d v="2016-08-23T00:00:00"/>
    <d v="2017-02-23T00:00:00"/>
    <x v="0"/>
    <d v="2016-08-22T10:12:48"/>
    <d v="2016-08-23T00:00:00"/>
    <n v="1"/>
  </r>
  <r>
    <s v="11.293.930/0001-05"/>
    <s v="SOARES DE LIMA E LIMA LTDA ME"/>
    <n v="2479"/>
    <x v="450"/>
    <s v="1985/1985"/>
    <s v="M.BENZ"/>
    <s v="OF 1113"/>
    <n v="0"/>
    <s v="Jataí"/>
    <x v="1"/>
    <n v="1662"/>
    <x v="1"/>
    <d v="2016-08-15T00:00:00"/>
    <d v="2017-02-15T00:00:00"/>
    <x v="0"/>
    <d v="2016-09-16T14:47:17"/>
    <d v="2016-08-15T00:00:00"/>
    <n v="1"/>
  </r>
  <r>
    <s v="19.583.151/0001-48"/>
    <s v="COOPERATIVA NORTE SUL DE TRANSPORTES DE GOIÁS"/>
    <n v="2602"/>
    <x v="451"/>
    <s v="1990/1990"/>
    <s v="VOLVO"/>
    <s v="B 1OM"/>
    <n v="1"/>
    <s v="Anápolis"/>
    <x v="0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1"/>
    <s v="1990/1990"/>
    <s v="VOLVO"/>
    <s v="B 1OM"/>
    <n v="1"/>
    <s v="Anápolis"/>
    <x v="1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1"/>
    <s v="1990/1990"/>
    <s v="VOLVO"/>
    <s v="B 1OM"/>
    <n v="1"/>
    <s v="Anápolis"/>
    <x v="2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2"/>
    <s v="1990/1990"/>
    <s v="VOLVO"/>
    <s v="B 1OM"/>
    <n v="0"/>
    <s v="Goiânia"/>
    <x v="1"/>
    <n v="2182"/>
    <x v="0"/>
    <d v="2016-05-30T00:00:00"/>
    <d v="2016-11-30T00:00:00"/>
    <x v="0"/>
    <d v="2016-09-29T17:16:40"/>
    <d v="2016-05-30T00:00:00"/>
    <n v="1"/>
  </r>
  <r>
    <s v="19.583.151/0001-48"/>
    <s v="COOPERATIVA NORTE SUL DE TRANSPORTES DE GOIÁS"/>
    <n v="2602"/>
    <x v="452"/>
    <s v="1990/1990"/>
    <s v="VOLVO"/>
    <s v="B 1OM"/>
    <n v="0"/>
    <s v="Goiânia"/>
    <x v="0"/>
    <n v="2182"/>
    <x v="0"/>
    <d v="2016-05-30T00:00:00"/>
    <d v="2016-11-30T00:00:00"/>
    <x v="0"/>
    <d v="2016-09-29T17:16:40"/>
    <d v="2016-05-30T00:00:00"/>
    <n v="1"/>
  </r>
  <r>
    <s v="19.583.151/0001-48"/>
    <s v="COOPERATIVA NORTE SUL DE TRANSPORTES DE GOIÁS"/>
    <n v="2602"/>
    <x v="452"/>
    <s v="1990/1990"/>
    <s v="VOLVO"/>
    <s v="B 1OM"/>
    <n v="0"/>
    <s v="Goiânia"/>
    <x v="1"/>
    <n v="2785"/>
    <x v="1"/>
    <d v="2016-12-20T00:00:00"/>
    <d v="2017-06-20T00:00:00"/>
    <x v="0"/>
    <d v="2016-12-20T10:00:31"/>
    <d v="2016-12-20T00:00:00"/>
    <n v="1"/>
  </r>
  <r>
    <s v="19.583.151/0001-48"/>
    <s v="COOPERATIVA NORTE SUL DE TRANSPORTES DE GOIÁS"/>
    <n v="2602"/>
    <x v="452"/>
    <s v="1990/1990"/>
    <s v="VOLVO"/>
    <s v="B 1OM"/>
    <n v="0"/>
    <s v="Goiânia"/>
    <x v="0"/>
    <n v="2785"/>
    <x v="1"/>
    <d v="2016-12-20T00:00:00"/>
    <d v="2017-06-20T00:00:00"/>
    <x v="0"/>
    <d v="2016-12-20T10:00:31"/>
    <d v="2016-12-20T00:00:00"/>
    <n v="1"/>
  </r>
  <r>
    <s v="10.368.948/0001-58"/>
    <s v="COOPERATIVA DOS TRANSPORTADORES DE PASSAGEIROS DO ESTADO DE GOIÁS"/>
    <n v="1862"/>
    <x v="453"/>
    <s v="1990/1990"/>
    <s v="VOLVO"/>
    <s v="B 1OM"/>
    <n v="0"/>
    <s v="Aparecida de Goiânia"/>
    <x v="0"/>
    <n v="41"/>
    <x v="1"/>
    <d v="2016-07-07T00:00:00"/>
    <d v="2017-01-07T00:00:00"/>
    <x v="0"/>
    <d v="2016-07-13T16:13:47"/>
    <d v="2016-07-07T00:00:00"/>
    <n v="1"/>
  </r>
  <r>
    <s v="10.368.948/0001-58"/>
    <s v="COOPERATIVA DOS TRANSPORTADORES DE PASSAGEIROS DO ESTADO DE GOIÁS"/>
    <n v="1862"/>
    <x v="453"/>
    <s v="1990/1990"/>
    <s v="VOLVO"/>
    <s v="B 1OM"/>
    <n v="0"/>
    <s v="Aparecida de Goiânia"/>
    <x v="1"/>
    <n v="41"/>
    <x v="1"/>
    <d v="2016-07-07T00:00:00"/>
    <d v="2017-01-07T00:00:00"/>
    <x v="0"/>
    <d v="2016-07-13T16:13:47"/>
    <d v="2016-07-07T00:00:00"/>
    <n v="1"/>
  </r>
  <r>
    <s v="19.583.151/0001-48"/>
    <s v="COOPERATIVA NORTE SUL DE TRANSPORTES DE GOIÁS"/>
    <n v="2602"/>
    <x v="454"/>
    <s v="1990/1990"/>
    <s v="VOLVO"/>
    <s v="B 1OM"/>
    <n v="0"/>
    <s v="Anápolis"/>
    <x v="0"/>
    <n v="306"/>
    <x v="0"/>
    <d v="2016-05-16T00:00:00"/>
    <d v="2016-11-16T00:00:00"/>
    <x v="0"/>
    <d v="2016-08-01T14:28:05"/>
    <d v="2016-05-16T00:00:00"/>
    <n v="1"/>
  </r>
  <r>
    <s v="19.583.151/0001-48"/>
    <s v="COOPERATIVA NORTE SUL DE TRANSPORTES DE GOIÁS"/>
    <n v="2602"/>
    <x v="454"/>
    <s v="1990/1990"/>
    <s v="VOLVO"/>
    <s v="B 1OM"/>
    <n v="0"/>
    <s v="Anápolis"/>
    <x v="1"/>
    <n v="306"/>
    <x v="0"/>
    <d v="2016-05-16T00:00:00"/>
    <d v="2016-11-16T00:00:00"/>
    <x v="0"/>
    <d v="2016-08-01T14:28:05"/>
    <d v="2016-05-16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0"/>
    <n v="2186"/>
    <x v="0"/>
    <d v="2016-05-12T00:00:00"/>
    <d v="2016-11-12T00:00:00"/>
    <x v="0"/>
    <d v="2016-09-30T07:40:03"/>
    <d v="2016-05-12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1"/>
    <n v="2186"/>
    <x v="0"/>
    <d v="2016-05-12T00:00:00"/>
    <d v="2016-11-12T00:00:00"/>
    <x v="0"/>
    <d v="2016-09-30T07:40:03"/>
    <d v="2016-05-12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2"/>
    <n v="2186"/>
    <x v="0"/>
    <d v="2016-05-12T00:00:00"/>
    <d v="2016-11-12T00:00:00"/>
    <x v="0"/>
    <d v="2016-09-30T07:40:03"/>
    <d v="2016-05-12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0"/>
    <n v="941"/>
    <x v="1"/>
    <d v="2016-08-20T00:00:00"/>
    <d v="2017-02-20T00:00:00"/>
    <x v="0"/>
    <d v="2016-08-16T15:52:10"/>
    <d v="2016-08-20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1"/>
    <n v="941"/>
    <x v="1"/>
    <d v="2016-08-20T00:00:00"/>
    <d v="2017-02-20T00:00:00"/>
    <x v="0"/>
    <d v="2016-08-16T15:52:10"/>
    <d v="2016-08-20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2"/>
    <n v="941"/>
    <x v="1"/>
    <d v="2016-08-20T00:00:00"/>
    <d v="2017-02-20T00:00:00"/>
    <x v="0"/>
    <d v="2016-08-16T15:52:10"/>
    <d v="2016-08-20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2"/>
    <n v="1709"/>
    <x v="1"/>
    <d v="2016-09-15T00:00:00"/>
    <d v="2017-03-15T00:00:00"/>
    <x v="0"/>
    <d v="2016-09-20T09:45:17"/>
    <d v="2016-09-15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0"/>
    <n v="1709"/>
    <x v="1"/>
    <d v="2016-09-15T00:00:00"/>
    <d v="2017-03-15T00:00:00"/>
    <x v="0"/>
    <d v="2016-09-20T09:45:17"/>
    <d v="2016-09-15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1"/>
    <n v="1709"/>
    <x v="1"/>
    <d v="2016-09-15T00:00:00"/>
    <d v="2017-03-15T00:00:00"/>
    <x v="0"/>
    <d v="2016-09-20T09:45:17"/>
    <d v="2016-09-15T00:00:00"/>
    <n v="1"/>
  </r>
  <r>
    <s v="02.468.978/0001-08"/>
    <s v="STELLA TRANSPORTES E TURISMO LTDA"/>
    <n v="1174"/>
    <x v="458"/>
    <s v="1991/1991"/>
    <s v="VOLVO"/>
    <s v="B 1OM"/>
    <n v="0"/>
    <s v="Uruaçu"/>
    <x v="0"/>
    <n v="1728"/>
    <x v="0"/>
    <d v="2016-05-16T00:00:00"/>
    <d v="2016-11-16T00:00:00"/>
    <x v="0"/>
    <d v="2016-09-20T15:48:30"/>
    <d v="2016-05-16T00:00:00"/>
    <n v="1"/>
  </r>
  <r>
    <s v="02.468.978/0001-08"/>
    <s v="STELLA TRANSPORTES E TURISMO LTDA"/>
    <n v="1174"/>
    <x v="458"/>
    <s v="1991/1991"/>
    <s v="VOLVO"/>
    <s v="B 1OM"/>
    <n v="0"/>
    <s v="Uruaçu"/>
    <x v="1"/>
    <n v="1728"/>
    <x v="0"/>
    <d v="2016-05-16T00:00:00"/>
    <d v="2016-11-16T00:00:00"/>
    <x v="0"/>
    <d v="2016-09-20T15:48:30"/>
    <d v="2016-05-16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0"/>
    <n v="325"/>
    <x v="1"/>
    <d v="2016-07-18T00:00:00"/>
    <d v="2017-01-18T00:00:00"/>
    <x v="0"/>
    <d v="2016-08-02T08:23:56"/>
    <d v="2016-07-18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1"/>
    <n v="325"/>
    <x v="1"/>
    <d v="2016-07-18T00:00:00"/>
    <d v="2017-01-18T00:00:00"/>
    <x v="0"/>
    <d v="2016-08-02T08:23:56"/>
    <d v="2016-07-18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2"/>
    <n v="325"/>
    <x v="1"/>
    <d v="2016-07-18T00:00:00"/>
    <d v="2017-01-18T00:00:00"/>
    <x v="0"/>
    <d v="2016-08-02T08:23:56"/>
    <d v="2016-07-18T00:00:00"/>
    <n v="1"/>
  </r>
  <r>
    <s v="00.957.887/0001-00"/>
    <s v="TRANS LIDER T. MUN. INTERM. TERC. E PREST. DE SERV. LTDA - ME"/>
    <n v="2342"/>
    <x v="460"/>
    <s v="1992/1992"/>
    <s v="M.BENZ"/>
    <s v="OF 1318"/>
    <n v="0"/>
    <s v="Ipameri"/>
    <x v="1"/>
    <n v="2082"/>
    <x v="3"/>
    <d v="2016-06-03T00:00:00"/>
    <d v="2016-12-03T00:00:00"/>
    <x v="1"/>
    <d v="2016-09-28T08:38:21"/>
    <d v="2016-06-03T00:00:00"/>
    <n v="1"/>
  </r>
  <r>
    <s v="00.957.887/0001-00"/>
    <s v="TRANS LIDER T. MUN. INTERM. TERC. E PREST. DE SERV. LTDA - ME"/>
    <n v="2342"/>
    <x v="460"/>
    <s v="1992/1992"/>
    <s v="M.BENZ"/>
    <s v="OF 1318"/>
    <n v="0"/>
    <s v="Ipameri"/>
    <x v="1"/>
    <n v="2569"/>
    <x v="1"/>
    <d v="2016-11-16T00:00:00"/>
    <d v="2017-05-16T00:00:00"/>
    <x v="0"/>
    <d v="2016-11-17T15:42:36"/>
    <d v="2016-11-16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0"/>
    <n v="1349"/>
    <x v="0"/>
    <d v="2016-04-27T00:00:00"/>
    <d v="2016-10-27T00:00:00"/>
    <x v="0"/>
    <d v="2016-09-02T09:31:50"/>
    <d v="2016-04-27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1"/>
    <n v="1349"/>
    <x v="0"/>
    <d v="2016-04-27T00:00:00"/>
    <d v="2016-10-27T00:00:00"/>
    <x v="0"/>
    <d v="2016-09-02T09:31:50"/>
    <d v="2016-04-27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2"/>
    <n v="1349"/>
    <x v="0"/>
    <d v="2016-04-27T00:00:00"/>
    <d v="2016-10-27T00:00:00"/>
    <x v="0"/>
    <d v="2016-09-02T09:31:50"/>
    <d v="2016-04-27T00:00:00"/>
    <n v="1"/>
  </r>
  <r>
    <s v="18.787.962/0001-06"/>
    <s v="TRANSLEMES TRANSPORTE E TURISMO LTDA"/>
    <n v="2570"/>
    <x v="462"/>
    <s v="1992/1992"/>
    <s v="SCANIA"/>
    <s v="K 113 CL"/>
    <n v="0"/>
    <s v="Bela Vista de Goiás"/>
    <x v="0"/>
    <n v="945"/>
    <x v="1"/>
    <d v="2016-08-09T00:00:00"/>
    <d v="2017-02-09T00:00:00"/>
    <x v="0"/>
    <d v="2016-08-16T16:19:39"/>
    <d v="2016-08-09T00:00:00"/>
    <n v="1"/>
  </r>
  <r>
    <s v="18.787.962/0001-06"/>
    <s v="TRANSLEMES TRANSPORTE E TURISMO LTDA"/>
    <n v="2570"/>
    <x v="462"/>
    <s v="1992/1992"/>
    <s v="SCANIA"/>
    <s v="K 113 CL"/>
    <n v="0"/>
    <s v="Bela Vista de Goiás"/>
    <x v="1"/>
    <n v="945"/>
    <x v="1"/>
    <d v="2016-08-09T00:00:00"/>
    <d v="2017-02-09T00:00:00"/>
    <x v="0"/>
    <d v="2016-08-16T16:19:39"/>
    <d v="2016-08-09T00:00:00"/>
    <n v="1"/>
  </r>
  <r>
    <s v="03.388.923/0001-50"/>
    <s v="FRANCISCO MARQUES DA CRUZ - ME"/>
    <n v="1598"/>
    <x v="463"/>
    <s v="1988/1988"/>
    <s v="M.BENZ"/>
    <s v="O 371 RSD"/>
    <n v="0"/>
    <s v="Itapaci"/>
    <x v="0"/>
    <n v="1068"/>
    <x v="1"/>
    <d v="2016-08-22T00:00:00"/>
    <d v="2017-02-22T00:00:00"/>
    <x v="0"/>
    <d v="2016-08-22T21:39:19"/>
    <d v="2016-08-22T00:00:00"/>
    <n v="1"/>
  </r>
  <r>
    <s v="03.388.923/0001-50"/>
    <s v="FRANCISCO MARQUES DA CRUZ - ME"/>
    <n v="1598"/>
    <x v="463"/>
    <s v="1988/1988"/>
    <s v="M.BENZ"/>
    <s v="O 371 RSD"/>
    <n v="0"/>
    <s v="Itapaci"/>
    <x v="1"/>
    <n v="1068"/>
    <x v="1"/>
    <d v="2016-08-22T00:00:00"/>
    <d v="2017-02-22T00:00:00"/>
    <x v="0"/>
    <d v="2016-08-22T21:39:19"/>
    <d v="2016-08-22T00:00:00"/>
    <n v="1"/>
  </r>
  <r>
    <s v="09.535.338/0001-12"/>
    <s v="M. G. DOS SANTOS TRANSPORTES ME"/>
    <n v="1761"/>
    <x v="464"/>
    <s v="1993/1993"/>
    <s v="MBENZ"/>
    <s v="OF 1618"/>
    <n v="0"/>
    <s v="Inhumas"/>
    <x v="1"/>
    <n v="1791"/>
    <x v="0"/>
    <d v="2016-05-02T00:00:00"/>
    <d v="2016-11-02T00:00:00"/>
    <x v="0"/>
    <d v="2016-09-22T11:41:31"/>
    <d v="2016-05-02T00:00:00"/>
    <n v="1"/>
  </r>
  <r>
    <s v="09.535.338/0001-12"/>
    <s v="M. G. DOS SANTOS TRANSPORTES ME"/>
    <n v="1761"/>
    <x v="464"/>
    <s v="1993/1993"/>
    <s v="MBENZ"/>
    <s v="OF 1618"/>
    <n v="0"/>
    <s v="Inhumas"/>
    <x v="1"/>
    <n v="2627"/>
    <x v="1"/>
    <d v="2016-11-21T00:00:00"/>
    <d v="2017-05-21T00:00:00"/>
    <x v="0"/>
    <d v="2016-11-25T08:31:45"/>
    <d v="2016-11-21T00:00:00"/>
    <n v="1"/>
  </r>
  <r>
    <s v="37.020.260/0001-39"/>
    <s v="NUTRIZA AGROINDUSTRIAL DE ALIMENTOS S/A"/>
    <n v="2821"/>
    <x v="465"/>
    <s v="1992/1992"/>
    <s v="M.BENZ"/>
    <s v="OF 1315"/>
    <n v="0"/>
    <s v="Pires do Rio"/>
    <x v="3"/>
    <n v="1359"/>
    <x v="1"/>
    <d v="2016-08-08T00:00:00"/>
    <d v="2017-02-08T00:00:00"/>
    <x v="0"/>
    <d v="2016-09-02T11:13:10"/>
    <d v="2016-08-08T00:00:00"/>
    <n v="1"/>
  </r>
  <r>
    <s v="18.366.985/0001-39"/>
    <s v="TRANSPORTES BOLINHA LTDA - ME"/>
    <n v="2537"/>
    <x v="466"/>
    <s v="1987/1987"/>
    <s v="SCANIA"/>
    <s v="K 112 CL"/>
    <n v="1"/>
    <s v="Goiatuba"/>
    <x v="2"/>
    <n v="404"/>
    <x v="1"/>
    <d v="2016-07-13T00:00:00"/>
    <d v="2017-01-13T00:00:00"/>
    <x v="0"/>
    <d v="2016-08-03T09:03:06"/>
    <d v="2016-07-13T00:00:00"/>
    <n v="1"/>
  </r>
  <r>
    <s v="18.366.985/0001-39"/>
    <s v="TRANSPORTES BOLINHA LTDA - ME"/>
    <n v="2537"/>
    <x v="466"/>
    <s v="1987/1987"/>
    <s v="SCANIA"/>
    <s v="K 112 CL"/>
    <n v="1"/>
    <s v="Goiatuba"/>
    <x v="0"/>
    <n v="404"/>
    <x v="1"/>
    <d v="2016-07-13T00:00:00"/>
    <d v="2017-01-13T00:00:00"/>
    <x v="0"/>
    <d v="2016-08-03T09:03:06"/>
    <d v="2016-07-13T00:00:00"/>
    <n v="1"/>
  </r>
  <r>
    <s v="18.366.985/0001-39"/>
    <s v="TRANSPORTES BOLINHA LTDA - ME"/>
    <n v="2537"/>
    <x v="466"/>
    <s v="1987/1987"/>
    <s v="SCANIA"/>
    <s v="K 112 CL"/>
    <n v="1"/>
    <s v="Goiatuba"/>
    <x v="1"/>
    <n v="404"/>
    <x v="1"/>
    <d v="2016-07-13T00:00:00"/>
    <d v="2017-01-13T00:00:00"/>
    <x v="0"/>
    <d v="2016-08-03T09:03:06"/>
    <d v="2016-07-13T00:00:00"/>
    <n v="1"/>
  </r>
  <r>
    <s v="11.724.547/0001-56"/>
    <s v="COOP. DOS PREST. DE SERV. DE TRANSPORTES DE ITAPACI E REGIÃO"/>
    <n v="2090"/>
    <x v="467"/>
    <s v="1993/1993"/>
    <s v="M.BENZ"/>
    <s v="OF 1318"/>
    <n v="0"/>
    <s v="Itapaci"/>
    <x v="1"/>
    <n v="1384"/>
    <x v="1"/>
    <d v="2016-09-05T00:00:00"/>
    <d v="2017-03-05T00:00:00"/>
    <x v="0"/>
    <d v="2016-09-05T10:27:02"/>
    <d v="2016-09-05T00:00:00"/>
    <n v="1"/>
  </r>
  <r>
    <s v="04.362.524/0001-83"/>
    <s v="FELIPE TUR LTDA - ME"/>
    <n v="1068"/>
    <x v="468"/>
    <s v="1994/1994"/>
    <s v="M.BENZ"/>
    <s v="O 400 RSE PL"/>
    <n v="0"/>
    <s v="Itumbiara"/>
    <x v="0"/>
    <n v="228"/>
    <x v="0"/>
    <d v="2016-05-18T00:00:00"/>
    <d v="2016-11-18T00:00:00"/>
    <x v="0"/>
    <d v="2016-07-28T15:26:28"/>
    <d v="2016-05-18T00:00:00"/>
    <n v="1"/>
  </r>
  <r>
    <s v="04.362.524/0001-83"/>
    <s v="FELIPE TUR LTDA - ME"/>
    <n v="1068"/>
    <x v="468"/>
    <s v="1994/1994"/>
    <s v="M.BENZ"/>
    <s v="O 400 RSE PL"/>
    <n v="0"/>
    <s v="Itumbiara"/>
    <x v="1"/>
    <n v="228"/>
    <x v="0"/>
    <d v="2016-05-18T00:00:00"/>
    <d v="2016-11-18T00:00:00"/>
    <x v="0"/>
    <d v="2016-07-28T15:26:28"/>
    <d v="2016-05-18T00:00:00"/>
    <n v="1"/>
  </r>
  <r>
    <s v="04.362.524/0001-83"/>
    <s v="FELIPE TUR LTDA - ME"/>
    <n v="1068"/>
    <x v="468"/>
    <s v="1994/1994"/>
    <s v="M.BENZ"/>
    <s v="O 400 RSE PL"/>
    <n v="0"/>
    <s v="Itumbiara"/>
    <x v="0"/>
    <n v="2753"/>
    <x v="1"/>
    <d v="2016-12-12T00:00:00"/>
    <d v="2017-06-12T00:00:00"/>
    <x v="0"/>
    <d v="2016-12-14T11:19:36"/>
    <d v="2016-12-12T00:00:00"/>
    <n v="1"/>
  </r>
  <r>
    <s v="04.362.524/0001-83"/>
    <s v="FELIPE TUR LTDA - ME"/>
    <n v="1068"/>
    <x v="468"/>
    <s v="1994/1994"/>
    <s v="M.BENZ"/>
    <s v="O 400 RSE PL"/>
    <n v="0"/>
    <s v="Itumbiara"/>
    <x v="1"/>
    <n v="2753"/>
    <x v="1"/>
    <d v="2016-12-12T00:00:00"/>
    <d v="2017-06-12T00:00:00"/>
    <x v="0"/>
    <d v="2016-12-14T11:19:36"/>
    <d v="2016-12-12T00:00:00"/>
    <n v="1"/>
  </r>
  <r>
    <s v="04.362.524/0001-83"/>
    <s v="FELIPE TUR LTDA - ME"/>
    <n v="1068"/>
    <x v="469"/>
    <s v="1994/1994"/>
    <s v="M.BENZ"/>
    <s v="O 400 RSE PL"/>
    <n v="0"/>
    <s v="Itumbiara"/>
    <x v="0"/>
    <n v="226"/>
    <x v="0"/>
    <d v="2016-05-18T00:00:00"/>
    <d v="2016-11-18T00:00:00"/>
    <x v="0"/>
    <d v="2016-07-28T15:23:16"/>
    <d v="2016-05-18T00:00:00"/>
    <n v="1"/>
  </r>
  <r>
    <s v="04.362.524/0001-83"/>
    <s v="FELIPE TUR LTDA - ME"/>
    <n v="1068"/>
    <x v="469"/>
    <s v="1994/1994"/>
    <s v="M.BENZ"/>
    <s v="O 400 RSE PL"/>
    <n v="0"/>
    <s v="Itumbiara"/>
    <x v="1"/>
    <n v="226"/>
    <x v="0"/>
    <d v="2016-05-18T00:00:00"/>
    <d v="2016-11-18T00:00:00"/>
    <x v="0"/>
    <d v="2016-07-28T15:23:16"/>
    <d v="2016-05-18T00:00:00"/>
    <n v="1"/>
  </r>
  <r>
    <s v="04.362.524/0001-83"/>
    <s v="FELIPE TUR LTDA - ME"/>
    <n v="1068"/>
    <x v="469"/>
    <s v="1994/1994"/>
    <s v="M.BENZ"/>
    <s v="O 400 RSE PL"/>
    <n v="0"/>
    <s v="Itumbiara"/>
    <x v="0"/>
    <n v="2754"/>
    <x v="1"/>
    <d v="2016-11-28T00:00:00"/>
    <d v="2017-05-28T00:00:00"/>
    <x v="0"/>
    <d v="2016-12-14T11:46:41"/>
    <d v="2016-11-28T00:00:00"/>
    <n v="1"/>
  </r>
  <r>
    <s v="04.362.524/0001-83"/>
    <s v="FELIPE TUR LTDA - ME"/>
    <n v="1068"/>
    <x v="469"/>
    <s v="1994/1994"/>
    <s v="M.BENZ"/>
    <s v="O 400 RSE PL"/>
    <n v="0"/>
    <s v="Itumbiara"/>
    <x v="1"/>
    <n v="2754"/>
    <x v="1"/>
    <d v="2016-11-28T00:00:00"/>
    <d v="2017-05-28T00:00:00"/>
    <x v="0"/>
    <d v="2016-12-14T11:46:41"/>
    <d v="2016-11-28T00:00:00"/>
    <n v="1"/>
  </r>
  <r>
    <s v="04.362.524/0001-83"/>
    <s v="FELIPE TUR LTDA - ME"/>
    <n v="1068"/>
    <x v="470"/>
    <s v="1994/1994"/>
    <s v="M.BENZ"/>
    <s v="O 400 RSE PL"/>
    <n v="0"/>
    <s v="Itumbiara"/>
    <x v="0"/>
    <n v="556"/>
    <x v="0"/>
    <d v="2016-04-20T00:00:00"/>
    <d v="2016-10-20T00:00:00"/>
    <x v="0"/>
    <d v="2016-08-05T13:12:27"/>
    <d v="2016-04-20T00:00:00"/>
    <n v="1"/>
  </r>
  <r>
    <s v="04.362.524/0001-83"/>
    <s v="FELIPE TUR LTDA - ME"/>
    <n v="1068"/>
    <x v="470"/>
    <s v="1994/1994"/>
    <s v="M.BENZ"/>
    <s v="O 400 RSE PL"/>
    <n v="0"/>
    <s v="Itumbiara"/>
    <x v="1"/>
    <n v="556"/>
    <x v="0"/>
    <d v="2016-04-20T00:00:00"/>
    <d v="2016-10-20T00:00:00"/>
    <x v="0"/>
    <d v="2016-08-05T13:12:27"/>
    <d v="2016-04-20T00:00:00"/>
    <n v="1"/>
  </r>
  <r>
    <s v="04.362.524/0001-83"/>
    <s v="FELIPE TUR LTDA - ME"/>
    <n v="1068"/>
    <x v="470"/>
    <s v="1994/1994"/>
    <s v="M.BENZ"/>
    <s v="O 400 RSE PL"/>
    <n v="0"/>
    <s v="Itumbiara"/>
    <x v="0"/>
    <n v="2755"/>
    <x v="1"/>
    <d v="2016-11-29T00:00:00"/>
    <d v="2017-05-29T00:00:00"/>
    <x v="0"/>
    <d v="2016-12-14T11:47:01"/>
    <d v="2016-11-29T00:00:00"/>
    <n v="1"/>
  </r>
  <r>
    <s v="04.362.524/0001-83"/>
    <s v="FELIPE TUR LTDA - ME"/>
    <n v="1068"/>
    <x v="470"/>
    <s v="1994/1994"/>
    <s v="M.BENZ"/>
    <s v="O 400 RSE PL"/>
    <n v="0"/>
    <s v="Itumbiara"/>
    <x v="1"/>
    <n v="2755"/>
    <x v="1"/>
    <d v="2016-11-29T00:00:00"/>
    <d v="2017-05-29T00:00:00"/>
    <x v="0"/>
    <d v="2016-12-14T11:47:01"/>
    <d v="2016-11-29T00:00:00"/>
    <n v="1"/>
  </r>
  <r>
    <s v="04.362.524/0001-83"/>
    <s v="FELIPE TUR LTDA - ME"/>
    <n v="1068"/>
    <x v="471"/>
    <s v="2003/2003"/>
    <s v="M.BENZ"/>
    <s v="O 400 RSE PL"/>
    <n v="0"/>
    <s v="Itumbiara"/>
    <x v="0"/>
    <n v="555"/>
    <x v="0"/>
    <d v="2016-04-20T00:00:00"/>
    <d v="2016-10-20T00:00:00"/>
    <x v="0"/>
    <d v="2016-08-05T13:05:34"/>
    <d v="2016-04-20T00:00:00"/>
    <n v="1"/>
  </r>
  <r>
    <s v="04.362.524/0001-83"/>
    <s v="FELIPE TUR LTDA - ME"/>
    <n v="1068"/>
    <x v="471"/>
    <s v="2003/2003"/>
    <s v="M.BENZ"/>
    <s v="O 400 RSE PL"/>
    <n v="0"/>
    <s v="Itumbiara"/>
    <x v="1"/>
    <n v="555"/>
    <x v="0"/>
    <d v="2016-04-20T00:00:00"/>
    <d v="2016-10-20T00:00:00"/>
    <x v="0"/>
    <d v="2016-08-05T13:05:34"/>
    <d v="2016-04-20T00:00:00"/>
    <n v="1"/>
  </r>
  <r>
    <s v="04.362.524/0001-83"/>
    <s v="FELIPE TUR LTDA - ME"/>
    <n v="1068"/>
    <x v="471"/>
    <s v="2003/2003"/>
    <s v="M.BENZ"/>
    <s v="O 400 RSE PL"/>
    <n v="0"/>
    <s v="Itumbiara"/>
    <x v="0"/>
    <n v="2756"/>
    <x v="1"/>
    <d v="2016-11-22T00:00:00"/>
    <d v="2017-05-22T00:00:00"/>
    <x v="0"/>
    <d v="2016-12-14T11:52:05"/>
    <d v="2016-11-22T00:00:00"/>
    <n v="1"/>
  </r>
  <r>
    <s v="04.362.524/0001-83"/>
    <s v="FELIPE TUR LTDA - ME"/>
    <n v="1068"/>
    <x v="471"/>
    <s v="2003/2003"/>
    <s v="M.BENZ"/>
    <s v="O 400 RSE PL"/>
    <n v="0"/>
    <s v="Itumbiara"/>
    <x v="1"/>
    <n v="2756"/>
    <x v="1"/>
    <d v="2016-11-22T00:00:00"/>
    <d v="2017-05-22T00:00:00"/>
    <x v="0"/>
    <d v="2016-12-14T11:52:05"/>
    <d v="2016-11-22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0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1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2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3"/>
    <s v="1995/1996"/>
    <s v="M.BENZ"/>
    <s v="O 400 RSD"/>
    <n v="0"/>
    <s v="Palmas"/>
    <x v="0"/>
    <n v="2252"/>
    <x v="1"/>
    <d v="2016-09-29T00:00:00"/>
    <d v="2017-03-29T00:00:00"/>
    <x v="1"/>
    <d v="2016-10-03T13:20:31"/>
    <d v="2016-09-29T00:00:00"/>
    <n v="1"/>
  </r>
  <r>
    <s v="19.583.151/0001-48"/>
    <s v="COOPERATIVA NORTE SUL DE TRANSPORTES DE GOIÁS"/>
    <n v="2602"/>
    <x v="473"/>
    <s v="1995/1996"/>
    <s v="M.BENZ"/>
    <s v="O 400 RSD"/>
    <n v="0"/>
    <s v="Palmas"/>
    <x v="1"/>
    <n v="2252"/>
    <x v="1"/>
    <d v="2016-09-29T00:00:00"/>
    <d v="2017-03-29T00:00:00"/>
    <x v="1"/>
    <d v="2016-10-03T13:20:31"/>
    <d v="2016-09-29T00:00:00"/>
    <n v="1"/>
  </r>
  <r>
    <s v="17.637.180/0001-10"/>
    <s v="KARECA'S TUR LTDA"/>
    <n v="2470"/>
    <x v="474"/>
    <s v="1995/1995"/>
    <s v="M.BENZ"/>
    <s v="O 400 RSD"/>
    <n v="1"/>
    <s v="Silvânia"/>
    <x v="2"/>
    <n v="1151"/>
    <x v="1"/>
    <d v="2016-08-25T00:00:00"/>
    <d v="2017-02-25T00:00:00"/>
    <x v="1"/>
    <d v="2016-08-25T09:26:59"/>
    <d v="2016-08-25T00:00:00"/>
    <n v="1"/>
  </r>
  <r>
    <s v="17.637.180/0001-10"/>
    <s v="KARECA'S TUR LTDA"/>
    <n v="2470"/>
    <x v="474"/>
    <s v="1995/1995"/>
    <s v="M.BENZ"/>
    <s v="O 400 RSD"/>
    <n v="1"/>
    <s v="Silvânia"/>
    <x v="0"/>
    <n v="1151"/>
    <x v="1"/>
    <d v="2016-08-25T00:00:00"/>
    <d v="2017-02-25T00:00:00"/>
    <x v="1"/>
    <d v="2016-08-25T09:26:59"/>
    <d v="2016-08-25T00:00:00"/>
    <n v="1"/>
  </r>
  <r>
    <s v="17.637.180/0001-10"/>
    <s v="KARECA'S TUR LTDA"/>
    <n v="2470"/>
    <x v="474"/>
    <s v="1995/1995"/>
    <s v="M.BENZ"/>
    <s v="O 400 RSD"/>
    <n v="1"/>
    <s v="Silvânia"/>
    <x v="1"/>
    <n v="1151"/>
    <x v="1"/>
    <d v="2016-08-25T00:00:00"/>
    <d v="2017-02-25T00:00:00"/>
    <x v="1"/>
    <d v="2016-08-25T09:26:59"/>
    <d v="2016-08-25T00:00:00"/>
    <n v="1"/>
  </r>
  <r>
    <s v="21.095.014/0001-06"/>
    <s v="J.N. TRANSPORTE E TURISMO LTDA - ME"/>
    <n v="2698"/>
    <x v="475"/>
    <s v="1995/1996"/>
    <s v="MBENZ"/>
    <s v="O 400 RSD"/>
    <n v="0"/>
    <s v="Rubiataba"/>
    <x v="1"/>
    <n v="1250"/>
    <x v="0"/>
    <d v="2016-05-02T00:00:00"/>
    <d v="2016-11-02T00:00:00"/>
    <x v="0"/>
    <d v="2016-08-30T11:20:26"/>
    <d v="2016-05-02T00:00:00"/>
    <n v="1"/>
  </r>
  <r>
    <s v="21.095.014/0001-06"/>
    <s v="J.N. TRANSPORTE E TURISMO LTDA - ME"/>
    <n v="2698"/>
    <x v="475"/>
    <s v="1995/1996"/>
    <s v="MBENZ"/>
    <s v="O 400 RSD"/>
    <n v="0"/>
    <s v="Rubiataba"/>
    <x v="0"/>
    <n v="1250"/>
    <x v="0"/>
    <d v="2016-05-02T00:00:00"/>
    <d v="2016-11-02T00:00:00"/>
    <x v="0"/>
    <d v="2016-08-30T11:20:26"/>
    <d v="2016-05-02T00:00:00"/>
    <n v="1"/>
  </r>
  <r>
    <s v="21.095.014/0001-06"/>
    <s v="J.N. TRANSPORTE E TURISMO LTDA - ME"/>
    <n v="2698"/>
    <x v="475"/>
    <s v="1995/1996"/>
    <s v="MBENZ"/>
    <s v="O 400 RSD"/>
    <n v="0"/>
    <s v="Rubiataba"/>
    <x v="1"/>
    <n v="2481"/>
    <x v="1"/>
    <d v="2016-10-27T00:00:00"/>
    <d v="2017-04-27T00:00:00"/>
    <x v="0"/>
    <d v="2016-11-04T11:47:31"/>
    <d v="2016-10-27T00:00:00"/>
    <n v="1"/>
  </r>
  <r>
    <s v="21.095.014/0001-06"/>
    <s v="J.N. TRANSPORTE E TURISMO LTDA - ME"/>
    <n v="2698"/>
    <x v="475"/>
    <s v="1995/1996"/>
    <s v="MBENZ"/>
    <s v="O 400 RSD"/>
    <n v="0"/>
    <s v="Rubiataba"/>
    <x v="0"/>
    <n v="2481"/>
    <x v="1"/>
    <d v="2016-10-27T00:00:00"/>
    <d v="2017-04-27T00:00:00"/>
    <x v="0"/>
    <d v="2016-11-04T11:47:31"/>
    <d v="2016-10-27T00:00:00"/>
    <n v="1"/>
  </r>
  <r>
    <s v="23.324.693/0001-73"/>
    <s v="APS - TRANSPORTADORA E LOCADORA LTDA - ME"/>
    <n v="2864"/>
    <x v="476"/>
    <s v="1995/1996"/>
    <s v="M.BENZ"/>
    <s v="O 400 RSD"/>
    <n v="0"/>
    <s v="Rialma"/>
    <x v="1"/>
    <n v="997"/>
    <x v="1"/>
    <d v="2016-08-01T00:00:00"/>
    <d v="2017-02-01T00:00:00"/>
    <x v="0"/>
    <d v="2016-08-18T10:02:02"/>
    <d v="2016-08-01T00:00:00"/>
    <n v="1"/>
  </r>
  <r>
    <s v="23.324.693/0001-73"/>
    <s v="APS - TRANSPORTADORA E LOCADORA LTDA - ME"/>
    <n v="2864"/>
    <x v="476"/>
    <s v="1995/1996"/>
    <s v="M.BENZ"/>
    <s v="O 400 RSD"/>
    <n v="0"/>
    <s v="Rialma"/>
    <x v="0"/>
    <n v="997"/>
    <x v="1"/>
    <d v="2016-08-01T00:00:00"/>
    <d v="2017-02-01T00:00:00"/>
    <x v="0"/>
    <d v="2016-08-18T10:02:02"/>
    <d v="2016-08-01T00:00:00"/>
    <n v="1"/>
  </r>
  <r>
    <s v="19.400.583/0001-76"/>
    <s v="G. DA SILVA SOUZA TURISMO - ME"/>
    <n v="2576"/>
    <x v="477"/>
    <s v="1995/1996"/>
    <s v="MARCOPOLO"/>
    <s v="O 400 RSD"/>
    <n v="0"/>
    <s v="Ceres"/>
    <x v="0"/>
    <n v="2406"/>
    <x v="1"/>
    <d v="2016-10-28T00:00:00"/>
    <d v="2017-04-28T00:00:00"/>
    <x v="0"/>
    <d v="2016-10-26T14:03:42"/>
    <d v="2016-10-28T00:00:00"/>
    <n v="1"/>
  </r>
  <r>
    <s v="19.400.583/0001-76"/>
    <s v="G. DA SILVA SOUZA TURISMO - ME"/>
    <n v="2576"/>
    <x v="477"/>
    <s v="1995/1996"/>
    <s v="MARCOPOLO"/>
    <s v="O 400 RSD"/>
    <n v="0"/>
    <s v="Ceres"/>
    <x v="1"/>
    <n v="2406"/>
    <x v="1"/>
    <d v="2016-10-28T00:00:00"/>
    <d v="2017-04-28T00:00:00"/>
    <x v="0"/>
    <d v="2016-10-26T14:03:42"/>
    <d v="2016-10-28T00:00:00"/>
    <n v="1"/>
  </r>
  <r>
    <s v="22.922.453/0001-08"/>
    <s v="HELENO ELIAS DE FRANCA - ME"/>
    <n v="2807"/>
    <x v="478"/>
    <s v="1993/1993"/>
    <s v="M.BENZ"/>
    <s v="O 371 RSL"/>
    <n v="1"/>
    <s v="Doverlândia"/>
    <x v="2"/>
    <n v="411"/>
    <x v="1"/>
    <d v="2016-07-18T00:00:00"/>
    <d v="2017-01-18T00:00:00"/>
    <x v="0"/>
    <d v="2016-08-03T09:58:21"/>
    <d v="2016-07-18T00:00:00"/>
    <n v="1"/>
  </r>
  <r>
    <s v="18.209.294/0001-21"/>
    <s v="B. V. CABRAL - TRANSPORTES"/>
    <n v="2500"/>
    <x v="479"/>
    <s v="1993/1993"/>
    <s v="SCANIA"/>
    <s v="K 113 CL"/>
    <n v="0"/>
    <s v="Santa Helena de Goiás"/>
    <x v="0"/>
    <n v="1011"/>
    <x v="3"/>
    <d v="2016-04-19T00:00:00"/>
    <d v="2016-10-19T00:00:00"/>
    <x v="0"/>
    <d v="2016-08-19T09:16:33"/>
    <d v="2016-04-19T00:00:00"/>
    <n v="1"/>
  </r>
  <r>
    <s v="18.209.294/0001-21"/>
    <s v="B. V. CABRAL - TRANSPORTES"/>
    <n v="2500"/>
    <x v="479"/>
    <s v="1993/1993"/>
    <s v="SCANIA"/>
    <s v="K 113 CL"/>
    <n v="0"/>
    <s v="Santa Helena de Goiás"/>
    <x v="1"/>
    <n v="1011"/>
    <x v="3"/>
    <d v="2016-04-19T00:00:00"/>
    <d v="2016-10-19T00:00:00"/>
    <x v="0"/>
    <d v="2016-08-19T09:16:33"/>
    <d v="2016-04-19T00:00:00"/>
    <n v="1"/>
  </r>
  <r>
    <s v="18.209.294/0001-21"/>
    <s v="B. V. CABRAL - TRANSPORTES"/>
    <n v="2500"/>
    <x v="479"/>
    <s v="1993/1993"/>
    <s v="SCANIA"/>
    <s v="K 113 CL"/>
    <n v="0"/>
    <s v="Santa Helena de Goiás"/>
    <x v="0"/>
    <n v="2066"/>
    <x v="1"/>
    <d v="2016-09-23T00:00:00"/>
    <d v="2017-03-23T00:00:00"/>
    <x v="0"/>
    <d v="2016-09-27T14:56:40"/>
    <d v="2016-09-23T00:00:00"/>
    <n v="1"/>
  </r>
  <r>
    <s v="18.209.294/0001-21"/>
    <s v="B. V. CABRAL - TRANSPORTES"/>
    <n v="2500"/>
    <x v="479"/>
    <s v="1993/1993"/>
    <s v="SCANIA"/>
    <s v="K 113 CL"/>
    <n v="0"/>
    <s v="Santa Helena de Goiás"/>
    <x v="1"/>
    <n v="2066"/>
    <x v="1"/>
    <d v="2016-09-23T00:00:00"/>
    <d v="2017-03-23T00:00:00"/>
    <x v="0"/>
    <d v="2016-09-27T14:56:40"/>
    <d v="2016-09-23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2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0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1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1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2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0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0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1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2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2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0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1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1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2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0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0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1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2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2"/>
    <n v="1485"/>
    <x v="1"/>
    <d v="2016-08-01T00:00:00"/>
    <d v="2017-02-01T00:00:00"/>
    <x v="0"/>
    <d v="2016-09-12T15:16:3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0"/>
    <n v="1485"/>
    <x v="1"/>
    <d v="2016-08-01T00:00:00"/>
    <d v="2017-02-01T00:00:00"/>
    <x v="0"/>
    <d v="2016-09-12T15:16:3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1"/>
    <n v="1485"/>
    <x v="1"/>
    <d v="2016-08-01T00:00:00"/>
    <d v="2017-02-01T00:00:00"/>
    <x v="0"/>
    <d v="2016-09-12T15:16:31"/>
    <d v="2016-08-01T00:00:00"/>
    <n v="1"/>
  </r>
  <r>
    <s v="04.961.299/0001-00"/>
    <s v="ROBERTO CARLOS DE CASTRO E CIA LTDA ME"/>
    <n v="1702"/>
    <x v="484"/>
    <s v="1993/1993"/>
    <s v="SCANIA"/>
    <s v="K113 CL 4X2 310"/>
    <n v="0"/>
    <s v="Cachoeira Dourada"/>
    <x v="1"/>
    <n v="1929"/>
    <x v="0"/>
    <d v="2016-06-07T00:00:00"/>
    <d v="2016-12-07T00:00:00"/>
    <x v="0"/>
    <d v="2016-09-26T11:16:58"/>
    <d v="2016-06-07T00:00:00"/>
    <n v="1"/>
  </r>
  <r>
    <s v="04.961.299/0001-00"/>
    <s v="ROBERTO CARLOS DE CASTRO E CIA LTDA ME"/>
    <n v="1702"/>
    <x v="484"/>
    <s v="1993/1993"/>
    <s v="SCANIA"/>
    <s v="K113 CL 4X2 310"/>
    <n v="0"/>
    <s v="Cachoeira Dourada"/>
    <x v="0"/>
    <n v="1929"/>
    <x v="0"/>
    <d v="2016-06-07T00:00:00"/>
    <d v="2016-12-07T00:00:00"/>
    <x v="0"/>
    <d v="2016-09-26T11:16:58"/>
    <d v="2016-06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1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2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0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0"/>
    <n v="1482"/>
    <x v="1"/>
    <d v="2016-08-01T00:00:00"/>
    <d v="2017-02-01T00:00:00"/>
    <x v="0"/>
    <d v="2016-09-12T15:10:56"/>
    <d v="2016-08-01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1"/>
    <n v="1482"/>
    <x v="1"/>
    <d v="2016-08-01T00:00:00"/>
    <d v="2017-02-01T00:00:00"/>
    <x v="0"/>
    <d v="2016-09-12T15:10:56"/>
    <d v="2016-08-01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2"/>
    <n v="1482"/>
    <x v="1"/>
    <d v="2016-08-01T00:00:00"/>
    <d v="2017-02-01T00:00:00"/>
    <x v="0"/>
    <d v="2016-09-12T15:10:56"/>
    <d v="2016-08-01T00:00:00"/>
    <n v="1"/>
  </r>
  <r>
    <s v="19.583.151/0001-48"/>
    <s v="COOPERATIVA NORTE SUL DE TRANSPORTES DE GOIÁS"/>
    <n v="2602"/>
    <x v="486"/>
    <s v="1991/1991"/>
    <s v="SCANIA"/>
    <s v="K 113 CL"/>
    <n v="0"/>
    <s v="Goiânia"/>
    <x v="0"/>
    <n v="2484"/>
    <x v="1"/>
    <d v="2016-10-27T00:00:00"/>
    <d v="2017-04-27T00:00:00"/>
    <x v="1"/>
    <d v="2016-11-04T15:04:10"/>
    <d v="2016-10-27T00:00:00"/>
    <n v="1"/>
  </r>
  <r>
    <s v="19.583.151/0001-48"/>
    <s v="COOPERATIVA NORTE SUL DE TRANSPORTES DE GOIÁS"/>
    <n v="2602"/>
    <x v="486"/>
    <s v="1991/1991"/>
    <s v="SCANIA"/>
    <s v="K 113 CL"/>
    <n v="0"/>
    <s v="Goiânia"/>
    <x v="1"/>
    <n v="2484"/>
    <x v="1"/>
    <d v="2016-10-27T00:00:00"/>
    <d v="2017-04-27T00:00:00"/>
    <x v="1"/>
    <d v="2016-11-04T15:04:10"/>
    <d v="2016-10-27T00:00:00"/>
    <n v="1"/>
  </r>
  <r>
    <s v="48.708.267/0015-60"/>
    <s v="NARDINI AGROINDUSTRIAL LTDA"/>
    <n v="2154"/>
    <x v="487"/>
    <s v="1994/1994"/>
    <s v="M.BENZ"/>
    <s v="OF 1318"/>
    <n v="0"/>
    <s v="Aporé"/>
    <x v="3"/>
    <n v="2436"/>
    <x v="1"/>
    <d v="2016-08-09T00:00:00"/>
    <d v="2017-02-09T00:00:00"/>
    <x v="0"/>
    <d v="2016-10-28T16:28:04"/>
    <d v="2016-08-09T00:00:00"/>
    <n v="1"/>
  </r>
  <r>
    <s v="00.512.134/0001-91"/>
    <s v="VIACAO MODELO LTDA - EPP"/>
    <n v="1171"/>
    <x v="488"/>
    <s v="1984/1985"/>
    <s v="VOLVO"/>
    <s v="B 58"/>
    <n v="0"/>
    <s v="Santa Helena de Goiás"/>
    <x v="0"/>
    <n v="373"/>
    <x v="1"/>
    <d v="2016-07-14T00:00:00"/>
    <d v="2017-01-14T00:00:00"/>
    <x v="0"/>
    <d v="2016-08-02T13:36:03"/>
    <d v="2016-07-14T00:00:00"/>
    <n v="1"/>
  </r>
  <r>
    <s v="00.512.134/0001-91"/>
    <s v="VIACAO MODELO LTDA - EPP"/>
    <n v="1171"/>
    <x v="488"/>
    <s v="1984/1985"/>
    <s v="VOLVO"/>
    <s v="B 58"/>
    <n v="0"/>
    <s v="Santa Helena de Goiás"/>
    <x v="1"/>
    <n v="373"/>
    <x v="1"/>
    <d v="2016-07-14T00:00:00"/>
    <d v="2017-01-14T00:00:00"/>
    <x v="0"/>
    <d v="2016-08-02T13:36:03"/>
    <d v="2016-07-14T00:00:00"/>
    <n v="1"/>
  </r>
  <r>
    <s v="00.512.134/0001-91"/>
    <s v="VIACAO MODELO LTDA - EPP"/>
    <n v="1171"/>
    <x v="488"/>
    <s v="1984/1985"/>
    <s v="VOLVO"/>
    <s v="B 58"/>
    <n v="0"/>
    <s v="Santa Helena de Goiás"/>
    <x v="2"/>
    <n v="373"/>
    <x v="1"/>
    <d v="2016-07-14T00:00:00"/>
    <d v="2017-01-14T00:00:00"/>
    <x v="0"/>
    <d v="2016-08-02T13:36:03"/>
    <d v="2016-07-14T00:00:00"/>
    <n v="1"/>
  </r>
  <r>
    <s v="01.764.157/0001-56"/>
    <s v="AMERICA EXPRESSO TRANSPORTES E TURISMO LTDA -ME"/>
    <n v="2777"/>
    <x v="489"/>
    <s v="1986/1986"/>
    <s v="SCANIA"/>
    <s v="SCANIA"/>
    <n v="0"/>
    <s v="Goiânia"/>
    <x v="0"/>
    <n v="1026"/>
    <x v="0"/>
    <d v="2016-05-05T00:00:00"/>
    <d v="2016-11-05T00:00:00"/>
    <x v="0"/>
    <d v="2016-08-19T13:40:41"/>
    <d v="2016-05-05T00:00:00"/>
    <n v="1"/>
  </r>
  <r>
    <s v="48.708.267/0015-60"/>
    <s v="NARDINI AGROINDUSTRIAL LTDA"/>
    <n v="2154"/>
    <x v="490"/>
    <s v="1995/1995"/>
    <s v="M.BENZ"/>
    <s v="OF 1620"/>
    <n v="0"/>
    <s v="Aporé"/>
    <x v="3"/>
    <n v="2432"/>
    <x v="1"/>
    <d v="2016-08-24T00:00:00"/>
    <d v="2017-02-24T00:00:00"/>
    <x v="0"/>
    <d v="2016-10-28T16:09:46"/>
    <d v="2016-08-24T00:00:00"/>
    <n v="1"/>
  </r>
  <r>
    <s v="48.708.267/0015-60"/>
    <s v="NARDINI AGROINDUSTRIAL LTDA"/>
    <n v="2154"/>
    <x v="491"/>
    <s v="1995/1995"/>
    <s v="M.BENZ"/>
    <s v="OF 1620"/>
    <n v="0"/>
    <s v="Aporé"/>
    <x v="3"/>
    <n v="2426"/>
    <x v="1"/>
    <d v="2016-08-17T00:00:00"/>
    <d v="2017-02-17T00:00:00"/>
    <x v="0"/>
    <d v="2016-10-28T11:07:33"/>
    <d v="2016-08-17T00:00:00"/>
    <n v="1"/>
  </r>
  <r>
    <s v="17.640.896/0001-76"/>
    <s v="M.A SOUZA TRANSPORTES LTDA - ME"/>
    <n v="2432"/>
    <x v="492"/>
    <s v="1995/1995"/>
    <s v="M.BENZ"/>
    <s v="M.BENZ OF 1620"/>
    <n v="0"/>
    <s v="Goianésia"/>
    <x v="1"/>
    <n v="1518"/>
    <x v="1"/>
    <d v="2016-09-12T00:00:00"/>
    <d v="2017-03-12T00:00:00"/>
    <x v="0"/>
    <d v="2016-09-13T10:22:42"/>
    <d v="2016-09-12T00:00:00"/>
    <n v="1"/>
  </r>
  <r>
    <s v="00.957.887/0001-00"/>
    <s v="TRANS LIDER T. MUN. INTERM. TERC. E PREST. DE SERV. LTDA - ME"/>
    <n v="2342"/>
    <x v="493"/>
    <s v="1989/1989"/>
    <s v="M.BENZ"/>
    <s v="OF 1115"/>
    <n v="0"/>
    <s v="Ipameri"/>
    <x v="1"/>
    <n v="2038"/>
    <x v="0"/>
    <d v="2016-05-09T00:00:00"/>
    <d v="2016-11-09T00:00:00"/>
    <x v="0"/>
    <d v="2016-09-27T10:20:59"/>
    <d v="2016-05-09T00:00:00"/>
    <n v="1"/>
  </r>
  <r>
    <s v="00.957.887/0001-00"/>
    <s v="TRANS LIDER T. MUN. INTERM. TERC. E PREST. DE SERV. LTDA - ME"/>
    <n v="2342"/>
    <x v="493"/>
    <s v="1989/1989"/>
    <s v="M.BENZ"/>
    <s v="OF 1115"/>
    <n v="0"/>
    <s v="Ipameri"/>
    <x v="1"/>
    <n v="2562"/>
    <x v="1"/>
    <d v="2016-11-16T00:00:00"/>
    <d v="2017-05-16T00:00:00"/>
    <x v="0"/>
    <d v="2016-11-17T15:13:04"/>
    <d v="2016-11-16T00:00:00"/>
    <n v="1"/>
  </r>
  <r>
    <s v="13.622.437/0001-09"/>
    <s v="COOPERATIVA DE TRANSPORTE ESCOLAR, FRETAMENTO E TURISMO DE GOIÁS"/>
    <n v="2228"/>
    <x v="494"/>
    <s v="1986/1987"/>
    <s v="VOLVO"/>
    <s v="B 58"/>
    <n v="0"/>
    <s v="Goiânia"/>
    <x v="0"/>
    <n v="458"/>
    <x v="1"/>
    <d v="2016-07-15T00:00:00"/>
    <d v="2017-01-15T00:00:00"/>
    <x v="0"/>
    <d v="2016-08-03T15:16:27"/>
    <d v="2016-07-15T00:00:00"/>
    <n v="1"/>
  </r>
  <r>
    <s v="13.622.437/0001-09"/>
    <s v="COOPERATIVA DE TRANSPORTE ESCOLAR, FRETAMENTO E TURISMO DE GOIÁS"/>
    <n v="2228"/>
    <x v="494"/>
    <s v="1986/1987"/>
    <s v="VOLVO"/>
    <s v="B 58"/>
    <n v="0"/>
    <s v="Goiânia"/>
    <x v="1"/>
    <n v="458"/>
    <x v="1"/>
    <d v="2016-07-15T00:00:00"/>
    <d v="2017-01-15T00:00:00"/>
    <x v="0"/>
    <d v="2016-08-03T15:16:27"/>
    <d v="2016-07-15T00:00:00"/>
    <n v="1"/>
  </r>
  <r>
    <s v="20.308.493/0001-39"/>
    <s v="viaçao jl turismo ltda me"/>
    <n v="2905"/>
    <x v="495"/>
    <s v="1988/1988"/>
    <s v="SCANIA"/>
    <s v="K 112 CL"/>
    <n v="0"/>
    <s v="Nova Veneza"/>
    <x v="0"/>
    <n v="1121"/>
    <x v="0"/>
    <d v="2016-05-12T00:00:00"/>
    <d v="2016-11-12T00:00:00"/>
    <x v="1"/>
    <d v="2016-08-24T11:34:05"/>
    <d v="2016-05-12T00:00:00"/>
    <n v="1"/>
  </r>
  <r>
    <s v="20.308.493/0001-39"/>
    <s v="viaçao jl turismo ltda me"/>
    <n v="2905"/>
    <x v="495"/>
    <s v="1988/1988"/>
    <s v="SCANIA"/>
    <s v="K 112 CL"/>
    <n v="0"/>
    <s v="Nova Veneza"/>
    <x v="1"/>
    <n v="1121"/>
    <x v="0"/>
    <d v="2016-05-12T00:00:00"/>
    <d v="2016-11-12T00:00:00"/>
    <x v="1"/>
    <d v="2016-08-24T11:34:05"/>
    <d v="2016-05-12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0"/>
    <n v="2052"/>
    <x v="1"/>
    <d v="2016-09-27T00:00:00"/>
    <d v="2017-03-27T00:00:00"/>
    <x v="0"/>
    <d v="2016-09-27T11:14:58"/>
    <d v="2016-09-27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1"/>
    <n v="2052"/>
    <x v="1"/>
    <d v="2016-09-27T00:00:00"/>
    <d v="2017-03-27T00:00:00"/>
    <x v="0"/>
    <d v="2016-09-27T11:14:58"/>
    <d v="2016-09-27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2"/>
    <n v="2052"/>
    <x v="1"/>
    <d v="2016-09-27T00:00:00"/>
    <d v="2017-03-27T00:00:00"/>
    <x v="0"/>
    <d v="2016-09-27T11:14:58"/>
    <d v="2016-09-27T00:00:00"/>
    <n v="1"/>
  </r>
  <r>
    <s v="04.362.524/0001-83"/>
    <s v="FELIPE TUR LTDA - ME"/>
    <n v="1068"/>
    <x v="497"/>
    <s v="1995/1996"/>
    <s v="SCANIA"/>
    <s v="K113 TL 6X2 360"/>
    <n v="0"/>
    <s v="Itumbiara"/>
    <x v="0"/>
    <n v="224"/>
    <x v="0"/>
    <d v="2016-05-10T00:00:00"/>
    <d v="2016-11-10T00:00:00"/>
    <x v="0"/>
    <d v="2016-07-28T15:20:44"/>
    <d v="2016-05-10T00:00:00"/>
    <n v="1"/>
  </r>
  <r>
    <s v="04.362.524/0001-83"/>
    <s v="FELIPE TUR LTDA - ME"/>
    <n v="1068"/>
    <x v="497"/>
    <s v="1995/1996"/>
    <s v="SCANIA"/>
    <s v="K113 TL 6X2 360"/>
    <n v="0"/>
    <s v="Itumbiara"/>
    <x v="1"/>
    <n v="224"/>
    <x v="0"/>
    <d v="2016-05-10T00:00:00"/>
    <d v="2016-11-10T00:00:00"/>
    <x v="0"/>
    <d v="2016-07-28T15:20:44"/>
    <d v="2016-05-10T00:00:00"/>
    <n v="1"/>
  </r>
  <r>
    <s v="04.362.524/0001-83"/>
    <s v="FELIPE TUR LTDA - ME"/>
    <n v="1068"/>
    <x v="497"/>
    <s v="1995/1996"/>
    <s v="SCANIA"/>
    <s v="K113 TL 6X2 360"/>
    <n v="0"/>
    <s v="Itumbiara"/>
    <x v="0"/>
    <n v="2759"/>
    <x v="1"/>
    <d v="2016-11-22T00:00:00"/>
    <d v="2017-05-22T00:00:00"/>
    <x v="0"/>
    <d v="2016-12-14T13:02:37"/>
    <d v="2016-11-22T00:00:00"/>
    <n v="1"/>
  </r>
  <r>
    <s v="04.362.524/0001-83"/>
    <s v="FELIPE TUR LTDA - ME"/>
    <n v="1068"/>
    <x v="497"/>
    <s v="1995/1996"/>
    <s v="SCANIA"/>
    <s v="K113 TL 6X2 360"/>
    <n v="0"/>
    <s v="Itumbiara"/>
    <x v="1"/>
    <n v="2759"/>
    <x v="1"/>
    <d v="2016-11-22T00:00:00"/>
    <d v="2017-05-22T00:00:00"/>
    <x v="0"/>
    <d v="2016-12-14T13:02:37"/>
    <d v="2016-11-22T00:00:00"/>
    <n v="1"/>
  </r>
  <r>
    <s v="19.583.151/0001-48"/>
    <s v="COOPERATIVA NORTE SUL DE TRANSPORTES DE GOIÁS"/>
    <n v="2602"/>
    <x v="498"/>
    <s v="1995/1995"/>
    <s v="SCANIA"/>
    <s v="K113 CL 4X2 320"/>
    <n v="0"/>
    <s v="Santa Helena de Goiás"/>
    <x v="0"/>
    <n v="2602"/>
    <x v="1"/>
    <d v="2016-11-11T00:00:00"/>
    <d v="2017-05-11T00:00:00"/>
    <x v="1"/>
    <d v="2016-11-23T09:51:01"/>
    <d v="2016-11-11T00:00:00"/>
    <n v="1"/>
  </r>
  <r>
    <s v="19.583.151/0001-48"/>
    <s v="COOPERATIVA NORTE SUL DE TRANSPORTES DE GOIÁS"/>
    <n v="2602"/>
    <x v="498"/>
    <s v="1995/1995"/>
    <s v="SCANIA"/>
    <s v="K113 CL 4X2 320"/>
    <n v="0"/>
    <s v="Santa Helena de Goiás"/>
    <x v="1"/>
    <n v="2602"/>
    <x v="1"/>
    <d v="2016-11-11T00:00:00"/>
    <d v="2017-05-11T00:00:00"/>
    <x v="1"/>
    <d v="2016-11-23T09:51:01"/>
    <d v="2016-11-11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0"/>
    <n v="757"/>
    <x v="0"/>
    <d v="2016-06-06T00:00:00"/>
    <d v="2016-12-06T00:00:00"/>
    <x v="0"/>
    <d v="2016-08-10T13:38:13"/>
    <d v="2016-06-06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1"/>
    <n v="757"/>
    <x v="0"/>
    <d v="2016-06-06T00:00:00"/>
    <d v="2016-12-06T00:00:00"/>
    <x v="0"/>
    <d v="2016-08-10T13:38:13"/>
    <d v="2016-06-06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0"/>
    <n v="2724"/>
    <x v="1"/>
    <d v="2016-12-01T00:00:00"/>
    <d v="2017-06-01T00:00:00"/>
    <x v="0"/>
    <d v="2016-12-07T17:24:35"/>
    <d v="2016-12-01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1"/>
    <n v="2724"/>
    <x v="1"/>
    <d v="2016-12-01T00:00:00"/>
    <d v="2017-06-01T00:00:00"/>
    <x v="0"/>
    <d v="2016-12-07T17:24:35"/>
    <d v="2016-12-01T00:00:00"/>
    <n v="1"/>
  </r>
  <r>
    <s v="21.311.184/0001-80"/>
    <s v="MARQUES TRANSPORTES LTDA - ME"/>
    <n v="2715"/>
    <x v="500"/>
    <s v="1987/1987"/>
    <s v="MBENZ"/>
    <s v="OF 1114"/>
    <n v="0"/>
    <s v="Maurilândia"/>
    <x v="1"/>
    <n v="337"/>
    <x v="1"/>
    <d v="2016-07-18T00:00:00"/>
    <d v="2017-01-18T00:00:00"/>
    <x v="0"/>
    <d v="2016-08-02T09:12:20"/>
    <d v="2016-07-18T00:00:00"/>
    <n v="1"/>
  </r>
  <r>
    <s v="11.609.342/0001-20"/>
    <s v="COOPERATIVA DE TRANSPORTES DE PASSAGEIROS E CARGAS DE SANTA HELENA DE GOIÁS E REGIÃO"/>
    <n v="2096"/>
    <x v="501"/>
    <s v="1997/1998"/>
    <s v="I"/>
    <s v="KIA BESTA 12P GS"/>
    <n v="0"/>
    <s v="Bom Jesus de Goiás"/>
    <x v="1"/>
    <n v="275"/>
    <x v="0"/>
    <d v="2016-06-29T00:00:00"/>
    <d v="2016-12-29T00:00:00"/>
    <x v="1"/>
    <d v="2016-07-29T16:10:16"/>
    <d v="2016-06-29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0"/>
    <n v="460"/>
    <x v="1"/>
    <d v="2016-07-11T00:00:00"/>
    <d v="2017-01-11T00:00:00"/>
    <x v="0"/>
    <d v="2016-08-03T16:02:31"/>
    <d v="2016-07-11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1"/>
    <n v="460"/>
    <x v="1"/>
    <d v="2016-07-11T00:00:00"/>
    <d v="2017-01-11T00:00:00"/>
    <x v="0"/>
    <d v="2016-08-03T16:02:31"/>
    <d v="2016-07-11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2"/>
    <n v="460"/>
    <x v="1"/>
    <d v="2016-07-11T00:00:00"/>
    <d v="2017-01-11T00:00:00"/>
    <x v="0"/>
    <d v="2016-08-03T16:02:31"/>
    <d v="2016-07-11T00:00:00"/>
    <n v="1"/>
  </r>
  <r>
    <s v="19.583.151/0001-48"/>
    <s v="COOPERATIVA NORTE SUL DE TRANSPORTES DE GOIÁS"/>
    <n v="2602"/>
    <x v="503"/>
    <s v="1997/1997"/>
    <s v="M.BENZ"/>
    <s v="O 400 RSD PL"/>
    <n v="0"/>
    <s v="Goianésia"/>
    <x v="0"/>
    <n v="529"/>
    <x v="1"/>
    <d v="2016-08-01T00:00:00"/>
    <d v="2017-02-01T00:00:00"/>
    <x v="1"/>
    <d v="2016-08-05T08:36:45"/>
    <d v="2016-08-01T00:00:00"/>
    <n v="1"/>
  </r>
  <r>
    <s v="19.583.151/0001-48"/>
    <s v="COOPERATIVA NORTE SUL DE TRANSPORTES DE GOIÁS"/>
    <n v="2602"/>
    <x v="503"/>
    <s v="1997/1997"/>
    <s v="M.BENZ"/>
    <s v="O 400 RSD PL"/>
    <n v="0"/>
    <s v="Goianésia"/>
    <x v="1"/>
    <n v="529"/>
    <x v="1"/>
    <d v="2016-08-01T00:00:00"/>
    <d v="2017-02-01T00:00:00"/>
    <x v="1"/>
    <d v="2016-08-05T08:36:45"/>
    <d v="2016-08-01T00:00:00"/>
    <n v="1"/>
  </r>
  <r>
    <s v="09.442.044/0001-46"/>
    <s v="RODOFÁCIL TRANSPORTES E TURISMO LTDA - ME"/>
    <n v="1857"/>
    <x v="504"/>
    <s v="1997/1998"/>
    <s v="M.BENZ"/>
    <s v="OF 1620"/>
    <n v="0"/>
    <s v="Goiânia"/>
    <x v="0"/>
    <n v="1156"/>
    <x v="1"/>
    <d v="2016-08-25T00:00:00"/>
    <d v="2017-02-25T00:00:00"/>
    <x v="0"/>
    <d v="2016-08-25T10:13:08"/>
    <d v="2016-08-25T00:00:00"/>
    <n v="1"/>
  </r>
  <r>
    <s v="09.442.044/0001-46"/>
    <s v="RODOFÁCIL TRANSPORTES E TURISMO LTDA - ME"/>
    <n v="1857"/>
    <x v="504"/>
    <s v="1997/1998"/>
    <s v="M.BENZ"/>
    <s v="OF 1620"/>
    <n v="0"/>
    <s v="Goiânia"/>
    <x v="1"/>
    <n v="1156"/>
    <x v="1"/>
    <d v="2016-08-25T00:00:00"/>
    <d v="2017-02-25T00:00:00"/>
    <x v="0"/>
    <d v="2016-08-25T10:13:08"/>
    <d v="2016-08-25T00:00:00"/>
    <n v="1"/>
  </r>
  <r>
    <s v="48.708.267/0015-60"/>
    <s v="NARDINI AGROINDUSTRIAL LTDA"/>
    <n v="2154"/>
    <x v="505"/>
    <s v="1997/1997"/>
    <s v="M.BENZ"/>
    <s v="OF 1318"/>
    <n v="0"/>
    <s v="Aporé"/>
    <x v="3"/>
    <n v="2427"/>
    <x v="1"/>
    <d v="2016-09-13T00:00:00"/>
    <d v="2017-03-13T00:00:00"/>
    <x v="0"/>
    <d v="2016-10-28T11:15:49"/>
    <d v="2016-09-13T00:00:00"/>
    <n v="1"/>
  </r>
  <r>
    <s v="48.708.267/0015-60"/>
    <s v="NARDINI AGROINDUSTRIAL LTDA"/>
    <n v="2154"/>
    <x v="506"/>
    <s v="1997/1997"/>
    <s v="MBENZ"/>
    <s v="OF 1318"/>
    <n v="0"/>
    <s v="Aporé"/>
    <x v="3"/>
    <n v="2433"/>
    <x v="1"/>
    <d v="2016-09-23T00:00:00"/>
    <d v="2017-03-23T00:00:00"/>
    <x v="0"/>
    <d v="2016-10-28T16:12:42"/>
    <d v="2016-09-23T00:00:00"/>
    <n v="1"/>
  </r>
  <r>
    <s v="48.708.267/0015-60"/>
    <s v="NARDINI AGROINDUSTRIAL LTDA"/>
    <n v="2154"/>
    <x v="507"/>
    <s v="1998/1998"/>
    <s v="MBENZ"/>
    <s v="BUSSCAR URBANUS U"/>
    <n v="0"/>
    <s v="Aporé"/>
    <x v="3"/>
    <n v="2431"/>
    <x v="1"/>
    <d v="2016-09-21T00:00:00"/>
    <d v="2017-03-21T00:00:00"/>
    <x v="0"/>
    <d v="2016-10-28T16:06:42"/>
    <d v="2016-09-21T00:00:00"/>
    <n v="1"/>
  </r>
  <r>
    <s v="08.692.743/0001-81"/>
    <s v="JANIO JESUS RODRIGUES DA COSTA - ME"/>
    <n v="1642"/>
    <x v="508"/>
    <s v="2001/2001"/>
    <s v="MARCOPOLO"/>
    <s v="TORINO GVU"/>
    <n v="0"/>
    <s v="Anicuns"/>
    <x v="1"/>
    <n v="253"/>
    <x v="3"/>
    <d v="2016-06-22T00:00:00"/>
    <d v="2016-12-22T00:00:00"/>
    <x v="0"/>
    <d v="2016-07-29T14:18:02"/>
    <d v="2016-06-22T00:00:00"/>
    <n v="1"/>
  </r>
  <r>
    <s v="08.692.743/0001-81"/>
    <s v="JANIO JESUS RODRIGUES DA COSTA - ME"/>
    <n v="1642"/>
    <x v="508"/>
    <s v="2001/2001"/>
    <s v="MARCOPOLO"/>
    <s v="TORINO GVU"/>
    <n v="0"/>
    <s v="Anicuns"/>
    <x v="1"/>
    <n v="2790"/>
    <x v="1"/>
    <d v="2016-12-16T00:00:00"/>
    <d v="2017-06-16T00:00:00"/>
    <x v="0"/>
    <d v="2016-12-21T08:05:04"/>
    <d v="2016-12-16T00:00:00"/>
    <n v="1"/>
  </r>
  <r>
    <s v="08.692.743/0001-81"/>
    <s v="JANIO JESUS RODRIGUES DA COSTA - ME"/>
    <n v="1642"/>
    <x v="509"/>
    <s v="2001/2001"/>
    <s v="MARCOPOLO"/>
    <s v="TORINO GVU"/>
    <n v="0"/>
    <s v="Anicuns"/>
    <x v="1"/>
    <n v="271"/>
    <x v="3"/>
    <d v="2016-06-22T00:00:00"/>
    <d v="2016-12-22T00:00:00"/>
    <x v="0"/>
    <d v="2016-07-29T15:26:14"/>
    <d v="2016-06-22T00:00:00"/>
    <n v="1"/>
  </r>
  <r>
    <s v="08.692.743/0001-81"/>
    <s v="JANIO JESUS RODRIGUES DA COSTA - ME"/>
    <n v="1642"/>
    <x v="509"/>
    <s v="2001/2001"/>
    <s v="MARCOPOLO"/>
    <s v="TORINO GVU"/>
    <n v="0"/>
    <s v="Anicuns"/>
    <x v="1"/>
    <n v="2789"/>
    <x v="1"/>
    <d v="2016-12-15T00:00:00"/>
    <d v="2017-06-15T00:00:00"/>
    <x v="0"/>
    <d v="2016-12-21T07:57:01"/>
    <d v="2016-12-15T00:00:00"/>
    <n v="1"/>
  </r>
  <r>
    <s v="11.609.342/0001-20"/>
    <s v="COOPERATIVA DE TRANSPORTES DE PASSAGEIROS E CARGAS DE SANTA HELENA DE GOIÁS E REGIÃO"/>
    <n v="2096"/>
    <x v="510"/>
    <s v="1998/1998"/>
    <s v="M.BENZ"/>
    <s v="MBENZ 310D SPRINTERM"/>
    <n v="0"/>
    <s v="Bom Jesus"/>
    <x v="1"/>
    <n v="2101"/>
    <x v="0"/>
    <d v="2016-05-13T00:00:00"/>
    <d v="2016-11-13T00:00:00"/>
    <x v="0"/>
    <d v="2016-09-28T11:13:39"/>
    <d v="2016-05-13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0"/>
    <n v="936"/>
    <x v="1"/>
    <d v="2016-08-16T00:00:00"/>
    <d v="2017-02-16T00:00:00"/>
    <x v="0"/>
    <d v="2016-08-16T13:00:50"/>
    <d v="2016-08-16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1"/>
    <n v="936"/>
    <x v="1"/>
    <d v="2016-08-16T00:00:00"/>
    <d v="2017-02-16T00:00:00"/>
    <x v="0"/>
    <d v="2016-08-16T13:00:50"/>
    <d v="2016-08-16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2"/>
    <n v="936"/>
    <x v="1"/>
    <d v="2016-08-16T00:00:00"/>
    <d v="2017-02-16T00:00:00"/>
    <x v="0"/>
    <d v="2016-08-16T13:00:50"/>
    <d v="2016-08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0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1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2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0"/>
    <n v="1654"/>
    <x v="3"/>
    <d v="2016-08-31T00:00:00"/>
    <d v="2017-02-28T00:00:00"/>
    <x v="0"/>
    <d v="2016-09-16T08:57:15"/>
    <d v="2016-08-31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1"/>
    <n v="1654"/>
    <x v="3"/>
    <d v="2016-08-31T00:00:00"/>
    <d v="2017-02-28T00:00:00"/>
    <x v="0"/>
    <d v="2016-09-16T08:57:15"/>
    <d v="2016-08-31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2"/>
    <n v="1654"/>
    <x v="3"/>
    <d v="2016-08-31T00:00:00"/>
    <d v="2017-02-28T00:00:00"/>
    <x v="0"/>
    <d v="2016-09-16T08:57:15"/>
    <d v="2016-08-31T00:00:00"/>
    <n v="1"/>
  </r>
  <r>
    <s v="15.731.220/0001-62"/>
    <s v="MARIA JOSE DUARTE RODRIGUES"/>
    <n v="2371"/>
    <x v="513"/>
    <s v="1989/1989"/>
    <s v="SCANIA"/>
    <s v="K 112 CL"/>
    <n v="0"/>
    <s v="Anápolis"/>
    <x v="0"/>
    <n v="26"/>
    <x v="1"/>
    <d v="2016-07-06T00:00:00"/>
    <d v="2017-01-06T00:00:00"/>
    <x v="0"/>
    <d v="2016-07-12T17:50:15"/>
    <d v="2016-07-06T00:00:00"/>
    <n v="1"/>
  </r>
  <r>
    <s v="15.731.220/0001-62"/>
    <s v="MARIA JOSE DUARTE RODRIGUES"/>
    <n v="2371"/>
    <x v="513"/>
    <s v="1989/1989"/>
    <s v="SCANIA"/>
    <s v="K 112 CL"/>
    <n v="0"/>
    <s v="Anápolis"/>
    <x v="1"/>
    <n v="26"/>
    <x v="1"/>
    <d v="2016-07-06T00:00:00"/>
    <d v="2017-01-06T00:00:00"/>
    <x v="0"/>
    <d v="2016-07-12T17:50:15"/>
    <d v="2016-07-06T00:00:00"/>
    <n v="1"/>
  </r>
  <r>
    <s v="13.297.600/0001-05"/>
    <s v="MUNDIAL TURISMO LTDA - ME"/>
    <n v="2301"/>
    <x v="514"/>
    <s v="1986/1986"/>
    <s v="SCANIA"/>
    <s v="K 112 33"/>
    <n v="0"/>
    <s v="Anápolis"/>
    <x v="0"/>
    <n v="784"/>
    <x v="0"/>
    <d v="2016-02-22T00:00:00"/>
    <d v="2016-08-22T00:00:00"/>
    <x v="0"/>
    <d v="2016-08-11T09:44:54"/>
    <d v="2016-02-22T00:00:00"/>
    <n v="1"/>
  </r>
  <r>
    <s v="13.297.600/0001-05"/>
    <s v="MUNDIAL TURISMO LTDA - ME"/>
    <n v="2301"/>
    <x v="514"/>
    <s v="1986/1986"/>
    <s v="SCANIA"/>
    <s v="K 112 33"/>
    <n v="0"/>
    <s v="Anápolis"/>
    <x v="1"/>
    <n v="784"/>
    <x v="0"/>
    <d v="2016-02-22T00:00:00"/>
    <d v="2016-08-22T00:00:00"/>
    <x v="0"/>
    <d v="2016-08-11T09:44:54"/>
    <d v="2016-02-22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1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2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0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1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2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0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1"/>
    <n v="462"/>
    <x v="1"/>
    <d v="2016-07-11T00:00:00"/>
    <d v="2017-01-11T00:00:00"/>
    <x v="0"/>
    <d v="2016-08-03T16:11:11"/>
    <d v="2016-07-1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2"/>
    <n v="462"/>
    <x v="1"/>
    <d v="2016-07-11T00:00:00"/>
    <d v="2017-01-11T00:00:00"/>
    <x v="0"/>
    <d v="2016-08-03T16:11:11"/>
    <d v="2016-07-1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0"/>
    <n v="462"/>
    <x v="1"/>
    <d v="2016-07-11T00:00:00"/>
    <d v="2017-01-11T00:00:00"/>
    <x v="0"/>
    <d v="2016-08-03T16:11:11"/>
    <d v="2016-07-11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0"/>
    <n v="1536"/>
    <x v="1"/>
    <d v="2016-09-08T00:00:00"/>
    <d v="2017-03-08T00:00:00"/>
    <x v="1"/>
    <d v="2016-09-13T14:14:20"/>
    <d v="2016-09-08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1"/>
    <n v="1536"/>
    <x v="1"/>
    <d v="2016-09-08T00:00:00"/>
    <d v="2017-03-08T00:00:00"/>
    <x v="1"/>
    <d v="2016-09-13T14:14:20"/>
    <d v="2016-09-08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2"/>
    <n v="1536"/>
    <x v="1"/>
    <d v="2016-09-08T00:00:00"/>
    <d v="2017-03-08T00:00:00"/>
    <x v="1"/>
    <d v="2016-09-13T14:14:20"/>
    <d v="2016-09-08T00:00:00"/>
    <n v="1"/>
  </r>
  <r>
    <s v="05.013.403/0001-99"/>
    <s v="COLIBRI AG. TRANSPORTE E TURISMO LTDA - ME"/>
    <n v="1094"/>
    <x v="518"/>
    <s v="1988/1989"/>
    <s v="SCANIA"/>
    <s v="."/>
    <n v="1"/>
    <s v="Pirenópolis"/>
    <x v="0"/>
    <n v="291"/>
    <x v="1"/>
    <d v="2016-07-19T00:00:00"/>
    <d v="2017-01-19T00:00:00"/>
    <x v="0"/>
    <d v="2016-08-01T11:13:01"/>
    <d v="2016-07-19T00:00:00"/>
    <n v="1"/>
  </r>
  <r>
    <s v="05.013.403/0001-99"/>
    <s v="COLIBRI AG. TRANSPORTE E TURISMO LTDA - ME"/>
    <n v="1094"/>
    <x v="518"/>
    <s v="1988/1989"/>
    <s v="SCANIA"/>
    <s v="."/>
    <n v="1"/>
    <s v="Pirenópolis"/>
    <x v="1"/>
    <n v="291"/>
    <x v="1"/>
    <d v="2016-07-19T00:00:00"/>
    <d v="2017-01-19T00:00:00"/>
    <x v="0"/>
    <d v="2016-08-01T11:13:01"/>
    <d v="2016-07-19T00:00:00"/>
    <n v="1"/>
  </r>
  <r>
    <s v="05.013.403/0001-99"/>
    <s v="COLIBRI AG. TRANSPORTE E TURISMO LTDA - ME"/>
    <n v="1094"/>
    <x v="518"/>
    <s v="1988/1989"/>
    <s v="SCANIA"/>
    <s v="."/>
    <n v="1"/>
    <s v="Pirenópolis"/>
    <x v="2"/>
    <n v="291"/>
    <x v="1"/>
    <d v="2016-07-19T00:00:00"/>
    <d v="2017-01-19T00:00:00"/>
    <x v="0"/>
    <d v="2016-08-01T11:13:01"/>
    <d v="2016-07-19T00:00:00"/>
    <n v="1"/>
  </r>
  <r>
    <s v="20.969.596/0001-40"/>
    <s v="NILSON DE JESUS OLIVEIRA - ME"/>
    <n v="2688"/>
    <x v="519"/>
    <s v="1990/1990"/>
    <s v="M.BENZ"/>
    <s v="OF 1115"/>
    <n v="0"/>
    <s v="Maurilândia"/>
    <x v="1"/>
    <n v="1896"/>
    <x v="0"/>
    <d v="2016-06-27T00:00:00"/>
    <d v="2016-12-27T00:00:00"/>
    <x v="0"/>
    <d v="2016-09-26T09:26:29"/>
    <d v="2016-06-27T00:00:00"/>
    <n v="1"/>
  </r>
  <r>
    <s v="11.609.342/0001-20"/>
    <s v="COOPERATIVA DE TRANSPORTES DE PASSAGEIROS E CARGAS DE SANTA HELENA DE GOIÁS E REGIÃO"/>
    <n v="2096"/>
    <x v="520"/>
    <s v="2001/2001"/>
    <s v="VW"/>
    <s v="NEOBUS THUNDER"/>
    <n v="0"/>
    <s v="Santa Helena de Goiás"/>
    <x v="1"/>
    <n v="2103"/>
    <x v="0"/>
    <d v="2016-04-27T00:00:00"/>
    <d v="2016-10-27T00:00:00"/>
    <x v="0"/>
    <d v="2016-09-28T11:34:43"/>
    <d v="2016-04-27T00:00:00"/>
    <n v="1"/>
  </r>
  <r>
    <s v="07.130.855/0001-86"/>
    <s v="CENTRAL ENERGETICA MORRINHOS SA"/>
    <n v="2139"/>
    <x v="521"/>
    <s v="2003/2003"/>
    <s v="MARCOPOLO"/>
    <s v="MPOLO TORINO GVU"/>
    <n v="0"/>
    <s v="Morrinhos"/>
    <x v="3"/>
    <n v="1280"/>
    <x v="0"/>
    <d v="2016-06-21T00:00:00"/>
    <d v="2016-12-21T00:00:00"/>
    <x v="0"/>
    <d v="2016-08-31T10:37:32"/>
    <d v="2016-06-21T00:00:00"/>
    <n v="1"/>
  </r>
  <r>
    <s v="07.130.855/0001-86"/>
    <s v="CENTRAL ENERGETICA MORRINHOS SA"/>
    <n v="2139"/>
    <x v="521"/>
    <s v="2003/2003"/>
    <s v="MARCOPOLO"/>
    <s v="MPOLO TORINO GVU"/>
    <n v="0"/>
    <s v="Morrinhos"/>
    <x v="3"/>
    <n v="2793"/>
    <x v="1"/>
    <d v="2016-12-19T00:00:00"/>
    <d v="2017-06-19T00:00:00"/>
    <x v="0"/>
    <d v="2016-12-22T08:05:45"/>
    <d v="2016-12-19T00:00:00"/>
    <n v="1"/>
  </r>
  <r>
    <s v="20.376.444/0001-33"/>
    <s v="ATHENAS TURISMO EIRELI - ME"/>
    <n v="2650"/>
    <x v="522"/>
    <s v="2004/2004"/>
    <s v="MBENZ"/>
    <s v="INDUSCAR APACHE A"/>
    <n v="1"/>
    <s v="Anápolis"/>
    <x v="0"/>
    <n v="293"/>
    <x v="1"/>
    <d v="2016-07-08T00:00:00"/>
    <d v="2017-01-08T00:00:00"/>
    <x v="0"/>
    <d v="2016-08-01T11:28:14"/>
    <d v="2016-07-08T00:00:00"/>
    <n v="1"/>
  </r>
  <r>
    <s v="20.376.444/0001-33"/>
    <s v="ATHENAS TURISMO EIRELI - ME"/>
    <n v="2650"/>
    <x v="522"/>
    <s v="2004/2004"/>
    <s v="MBENZ"/>
    <s v="INDUSCAR APACHE A"/>
    <n v="1"/>
    <s v="Anápolis"/>
    <x v="1"/>
    <n v="293"/>
    <x v="1"/>
    <d v="2016-07-08T00:00:00"/>
    <d v="2017-01-08T00:00:00"/>
    <x v="0"/>
    <d v="2016-08-01T11:28:14"/>
    <d v="2016-07-08T00:00:00"/>
    <n v="1"/>
  </r>
  <r>
    <s v="20.376.444/0001-33"/>
    <s v="ATHENAS TURISMO EIRELI - ME"/>
    <n v="2650"/>
    <x v="522"/>
    <s v="2004/2004"/>
    <s v="MBENZ"/>
    <s v="INDUSCAR APACHE A"/>
    <n v="1"/>
    <s v="Anápolis"/>
    <x v="2"/>
    <n v="293"/>
    <x v="1"/>
    <d v="2016-07-08T00:00:00"/>
    <d v="2017-01-08T00:00:00"/>
    <x v="0"/>
    <d v="2016-08-01T11:28:14"/>
    <d v="2016-07-08T00:00:00"/>
    <n v="1"/>
  </r>
  <r>
    <s v="09.442.044/0001-46"/>
    <s v="RODOFÁCIL TRANSPORTES E TURISMO LTDA - ME"/>
    <n v="1857"/>
    <x v="523"/>
    <s v="2007/2007"/>
    <s v="MBENZ"/>
    <s v="INDUSCAR APACHE A"/>
    <n v="0"/>
    <s v="Guapó"/>
    <x v="1"/>
    <n v="1984"/>
    <x v="0"/>
    <d v="2015-11-06T00:00:00"/>
    <d v="2016-11-06T00:00:00"/>
    <x v="0"/>
    <d v="2016-09-26T17:18:22"/>
    <d v="2015-11-06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0"/>
    <n v="1220"/>
    <x v="1"/>
    <d v="2016-07-20T00:00:00"/>
    <d v="2017-01-20T00:00:00"/>
    <x v="0"/>
    <d v="2016-08-29T08:32:37"/>
    <d v="2016-07-20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1"/>
    <n v="1220"/>
    <x v="1"/>
    <d v="2016-07-20T00:00:00"/>
    <d v="2017-01-20T00:00:00"/>
    <x v="0"/>
    <d v="2016-08-29T08:32:37"/>
    <d v="2016-07-20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2"/>
    <n v="1220"/>
    <x v="1"/>
    <d v="2016-07-20T00:00:00"/>
    <d v="2017-01-20T00:00:00"/>
    <x v="0"/>
    <d v="2016-08-29T08:32:37"/>
    <d v="2016-07-20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0"/>
    <n v="1010"/>
    <x v="1"/>
    <d v="2016-08-08T00:00:00"/>
    <d v="2017-02-08T00:00:00"/>
    <x v="0"/>
    <d v="2016-08-19T09:16:22"/>
    <d v="2016-08-08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1"/>
    <n v="1010"/>
    <x v="1"/>
    <d v="2016-08-08T00:00:00"/>
    <d v="2017-02-08T00:00:00"/>
    <x v="0"/>
    <d v="2016-08-19T09:16:22"/>
    <d v="2016-08-08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2"/>
    <n v="1010"/>
    <x v="1"/>
    <d v="2016-08-08T00:00:00"/>
    <d v="2017-02-08T00:00:00"/>
    <x v="0"/>
    <d v="2016-08-19T09:16:22"/>
    <d v="2016-08-08T00:00:00"/>
    <n v="1"/>
  </r>
  <r>
    <s v="03.644.494/0005-69"/>
    <s v="T. C. I. - TRANSPORTE COLETIVO ITUIUTABA LTDA - EPP"/>
    <n v="2445"/>
    <x v="526"/>
    <s v="2007/2008"/>
    <s v="M.BENZ"/>
    <s v="BUSSCAR ECOSS U"/>
    <n v="0"/>
    <s v="Itumbiara"/>
    <x v="1"/>
    <n v="2093"/>
    <x v="0"/>
    <d v="2015-12-09T00:00:00"/>
    <d v="2016-12-09T00:00:00"/>
    <x v="0"/>
    <d v="2016-09-28T09:49:45"/>
    <d v="2015-12-09T00:00:00"/>
    <n v="1"/>
  </r>
  <r>
    <s v="22.469.527/0001-00"/>
    <s v="UNICA PRESTADORA EIRELI - ME"/>
    <n v="2793"/>
    <x v="527"/>
    <s v="1998/1998"/>
    <s v="M.BENZ"/>
    <s v="COMIL CAMPIONE R"/>
    <n v="1"/>
    <s v="Anápolis"/>
    <x v="0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1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2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0"/>
    <n v="919"/>
    <x v="1"/>
    <d v="2016-08-01T00:00:00"/>
    <d v="2017-02-01T00:00:00"/>
    <x v="0"/>
    <d v="2016-08-16T10:28:37"/>
    <d v="2016-08-01T00:00:00"/>
    <n v="1"/>
  </r>
  <r>
    <s v="22.469.527/0001-00"/>
    <s v="UNICA PRESTADORA EIRELI - ME"/>
    <n v="2793"/>
    <x v="527"/>
    <s v="1998/1998"/>
    <s v="M.BENZ"/>
    <s v="COMIL CAMPIONE R"/>
    <n v="1"/>
    <s v="Anápolis"/>
    <x v="1"/>
    <n v="919"/>
    <x v="1"/>
    <d v="2016-08-01T00:00:00"/>
    <d v="2017-02-01T00:00:00"/>
    <x v="0"/>
    <d v="2016-08-16T10:28:37"/>
    <d v="2016-08-01T00:00:00"/>
    <n v="1"/>
  </r>
  <r>
    <s v="22.469.527/0001-00"/>
    <s v="UNICA PRESTADORA EIRELI - ME"/>
    <n v="2793"/>
    <x v="527"/>
    <s v="1998/1998"/>
    <s v="M.BENZ"/>
    <s v="COMIL CAMPIONE R"/>
    <n v="1"/>
    <s v="Anápolis"/>
    <x v="2"/>
    <n v="919"/>
    <x v="1"/>
    <d v="2016-08-01T00:00:00"/>
    <d v="2017-02-01T00:00:00"/>
    <x v="0"/>
    <d v="2016-08-16T10:28:37"/>
    <d v="2016-08-01T00:00:00"/>
    <n v="1"/>
  </r>
  <r>
    <s v="16.682.406/0001-31"/>
    <s v="ANDRADE E LIMA TRANSPORTES LTDA - ME"/>
    <n v="2374"/>
    <x v="528"/>
    <s v="2004/2004"/>
    <s v="M.BENZ"/>
    <s v="MPOLO TORINO GVU"/>
    <n v="0"/>
    <s v="Goianésia"/>
    <x v="1"/>
    <n v="1566"/>
    <x v="1"/>
    <d v="2016-09-05T00:00:00"/>
    <d v="2017-03-05T00:00:00"/>
    <x v="0"/>
    <d v="2016-09-13T16:50:03"/>
    <d v="2016-09-05T00:00:00"/>
    <n v="1"/>
  </r>
  <r>
    <s v="13.129.857/0001-58"/>
    <s v="HELIO LEAL DE MELO - TRANSPORTES - ME"/>
    <n v="2812"/>
    <x v="529"/>
    <s v="2001/2001"/>
    <s v="AGRALE"/>
    <s v="NEOBUS THUNDER"/>
    <n v="0"/>
    <s v="Santa Helena de Goiás"/>
    <x v="1"/>
    <n v="1774"/>
    <x v="0"/>
    <d v="2016-05-11T00:00:00"/>
    <d v="2016-11-11T00:00:00"/>
    <x v="0"/>
    <d v="2016-09-22T09:23:09"/>
    <d v="2016-05-11T00:00:00"/>
    <n v="1"/>
  </r>
  <r>
    <s v="16.734.590/0001-16"/>
    <s v="ALIANCA DE OURO ll TRANSPORTES E TURISMO LTDA"/>
    <n v="2736"/>
    <x v="530"/>
    <s v="2002/2002"/>
    <s v="VW"/>
    <s v="COMIL CAMPIONE R"/>
    <n v="0"/>
    <s v="Formosa"/>
    <x v="1"/>
    <n v="2693"/>
    <x v="1"/>
    <d v="2016-10-21T00:00:00"/>
    <d v="2017-04-21T00:00:00"/>
    <x v="0"/>
    <d v="2016-12-05T10:59:01"/>
    <d v="2016-10-21T00:00:00"/>
    <n v="1"/>
  </r>
  <r>
    <s v="16.734.590/0001-16"/>
    <s v="ALIANCA DE OURO ll TRANSPORTES E TURISMO LTDA"/>
    <n v="2736"/>
    <x v="531"/>
    <s v="2000/2000"/>
    <s v="M.BENZ"/>
    <s v="BUSSCAR EL BUSS R"/>
    <n v="0"/>
    <s v="Formosa"/>
    <x v="1"/>
    <n v="2302"/>
    <x v="1"/>
    <d v="2016-09-23T00:00:00"/>
    <d v="2017-03-23T00:00:00"/>
    <x v="0"/>
    <d v="2016-10-10T09:15:24"/>
    <d v="2016-09-23T00:00:00"/>
    <n v="1"/>
  </r>
  <r>
    <s v="08.692.743/0001-81"/>
    <s v="JANIO JESUS RODRIGUES DA COSTA - ME"/>
    <n v="1642"/>
    <x v="532"/>
    <s v="2000/2000"/>
    <s v="M.BENZ"/>
    <s v="MPOLO VIALE U"/>
    <n v="0"/>
    <s v="Anicuns"/>
    <x v="1"/>
    <n v="248"/>
    <x v="0"/>
    <d v="2016-01-04T00:00:00"/>
    <d v="2016-07-04T00:00:00"/>
    <x v="0"/>
    <d v="2016-07-29T12:36:19"/>
    <d v="2016-01-04T00:00:00"/>
    <n v="1"/>
  </r>
  <r>
    <s v="08.692.743/0001-81"/>
    <s v="JANIO JESUS RODRIGUES DA COSTA - ME"/>
    <n v="1642"/>
    <x v="532"/>
    <s v="2000/2000"/>
    <s v="M.BENZ"/>
    <s v="MPOLO VIALE U"/>
    <n v="0"/>
    <s v="Anicuns"/>
    <x v="1"/>
    <n v="283"/>
    <x v="0"/>
    <d v="2016-06-22T00:00:00"/>
    <d v="2016-12-22T00:00:00"/>
    <x v="0"/>
    <d v="2016-08-01T08:39:58"/>
    <d v="2016-06-22T00:00:00"/>
    <n v="1"/>
  </r>
  <r>
    <s v="04.362.524/0001-83"/>
    <s v="FELIPE TUR LTDA - ME"/>
    <n v="1068"/>
    <x v="533"/>
    <s v="2005/2005"/>
    <s v="AGRALE"/>
    <s v="MA8.5 NEOBUS WAY"/>
    <n v="0"/>
    <s v="Itumbiara"/>
    <x v="0"/>
    <n v="223"/>
    <x v="0"/>
    <d v="2016-07-01T00:00:00"/>
    <d v="2017-01-01T00:00:00"/>
    <x v="0"/>
    <d v="2016-07-28T15:17:09"/>
    <d v="2016-07-01T00:00:00"/>
    <n v="1"/>
  </r>
  <r>
    <s v="04.362.524/0001-83"/>
    <s v="FELIPE TUR LTDA - ME"/>
    <n v="1068"/>
    <x v="533"/>
    <s v="2005/2005"/>
    <s v="AGRALE"/>
    <s v="MA8.5 NEOBUS WAY"/>
    <n v="0"/>
    <s v="Itumbiara"/>
    <x v="1"/>
    <n v="223"/>
    <x v="0"/>
    <d v="2016-07-01T00:00:00"/>
    <d v="2017-01-01T00:00:00"/>
    <x v="0"/>
    <d v="2016-07-28T15:17:09"/>
    <d v="2016-07-01T00:00:00"/>
    <n v="1"/>
  </r>
  <r>
    <s v="21.852.838/0001-83"/>
    <s v="TRANSPORTES RODOGLOBO LTDA - ME"/>
    <n v="2737"/>
    <x v="534"/>
    <s v="2002/2002"/>
    <s v="MARCOPOLO"/>
    <s v="MPOLO SENIOR GVO"/>
    <n v="1"/>
    <s v="Palmelo"/>
    <x v="0"/>
    <n v="341"/>
    <x v="1"/>
    <d v="2016-07-22T00:00:00"/>
    <d v="2017-01-22T00:00:00"/>
    <x v="0"/>
    <d v="2016-08-02T09:45:59"/>
    <d v="2016-07-22T00:00:00"/>
    <n v="1"/>
  </r>
  <r>
    <s v="21.852.838/0001-83"/>
    <s v="TRANSPORTES RODOGLOBO LTDA - ME"/>
    <n v="2737"/>
    <x v="534"/>
    <s v="2002/2002"/>
    <s v="MARCOPOLO"/>
    <s v="MPOLO SENIOR GVO"/>
    <n v="1"/>
    <s v="Palmelo"/>
    <x v="1"/>
    <n v="341"/>
    <x v="1"/>
    <d v="2016-07-22T00:00:00"/>
    <d v="2017-01-22T00:00:00"/>
    <x v="0"/>
    <d v="2016-08-02T09:45:59"/>
    <d v="2016-07-22T00:00:00"/>
    <n v="1"/>
  </r>
  <r>
    <s v="21.852.838/0001-83"/>
    <s v="TRANSPORTES RODOGLOBO LTDA - ME"/>
    <n v="2737"/>
    <x v="534"/>
    <s v="2002/2002"/>
    <s v="MARCOPOLO"/>
    <s v="MPOLO SENIOR GVO"/>
    <n v="1"/>
    <s v="Palmelo"/>
    <x v="2"/>
    <n v="341"/>
    <x v="1"/>
    <d v="2016-07-22T00:00:00"/>
    <d v="2017-01-22T00:00:00"/>
    <x v="0"/>
    <d v="2016-08-02T09:45:59"/>
    <d v="2016-07-22T00:00:00"/>
    <n v="1"/>
  </r>
  <r>
    <s v="14.993.636/0001-96"/>
    <s v="FJ FAGUNDES LTDA - ME"/>
    <n v="2499"/>
    <x v="535"/>
    <s v="2000/2001"/>
    <s v="HYUNDAI"/>
    <s v="HYUNDAI H100 GL"/>
    <n v="0"/>
    <s v="Bom Jesus"/>
    <x v="0"/>
    <n v="2327"/>
    <x v="1"/>
    <d v="2016-10-03T00:00:00"/>
    <d v="2017-04-03T00:00:00"/>
    <x v="0"/>
    <d v="2016-10-14T11:24:57"/>
    <d v="2016-10-03T00:00:00"/>
    <n v="1"/>
  </r>
  <r>
    <s v="14.993.636/0001-96"/>
    <s v="FJ FAGUNDES LTDA - ME"/>
    <n v="2499"/>
    <x v="535"/>
    <s v="2000/2001"/>
    <s v="HYUNDAI"/>
    <s v="HYUNDAI H100 GL"/>
    <n v="0"/>
    <s v="Bom Jesus"/>
    <x v="1"/>
    <n v="2327"/>
    <x v="1"/>
    <d v="2016-10-03T00:00:00"/>
    <d v="2017-04-03T00:00:00"/>
    <x v="0"/>
    <d v="2016-10-14T11:24:57"/>
    <d v="2016-10-03T00:00:00"/>
    <n v="1"/>
  </r>
  <r>
    <s v="07.130.855/0001-86"/>
    <s v="CENTRAL ENERGETICA MORRINHOS SA"/>
    <n v="2139"/>
    <x v="536"/>
    <s v="2002/2002"/>
    <s v="MARCOPOLO"/>
    <s v="MPOLO TORINO GVU"/>
    <n v="0"/>
    <s v="Morrinhos"/>
    <x v="3"/>
    <n v="1277"/>
    <x v="0"/>
    <d v="2016-06-09T00:00:00"/>
    <d v="2016-12-09T00:00:00"/>
    <x v="0"/>
    <d v="2016-08-31T10:33:00"/>
    <d v="2016-06-09T00:00:00"/>
    <n v="1"/>
  </r>
  <r>
    <s v="07.130.855/0001-86"/>
    <s v="CENTRAL ENERGETICA MORRINHOS SA"/>
    <n v="2139"/>
    <x v="536"/>
    <s v="2002/2002"/>
    <s v="MARCOPOLO"/>
    <s v="MPOLO TORINO GVU"/>
    <n v="0"/>
    <s v="Morrinhos"/>
    <x v="3"/>
    <n v="2746"/>
    <x v="1"/>
    <d v="2016-12-16T00:00:00"/>
    <d v="2017-06-16T00:00:00"/>
    <x v="0"/>
    <d v="2016-12-12T09:12:53"/>
    <d v="2016-12-16T00:00:00"/>
    <n v="1"/>
  </r>
  <r>
    <s v="07.130.855/0001-86"/>
    <s v="CENTRAL ENERGETICA MORRINHOS SA"/>
    <n v="2139"/>
    <x v="537"/>
    <s v="2002/2002"/>
    <s v="M.BENZ"/>
    <s v="MPOLO TORINO GVU"/>
    <n v="0"/>
    <s v="Morrinhos"/>
    <x v="3"/>
    <n v="310"/>
    <x v="0"/>
    <d v="2016-06-28T00:00:00"/>
    <d v="2016-12-28T00:00:00"/>
    <x v="0"/>
    <d v="2016-08-01T15:05:04"/>
    <d v="2016-06-28T00:00:00"/>
    <n v="1"/>
  </r>
  <r>
    <s v="07.130.855/0001-86"/>
    <s v="CENTRAL ENERGETICA MORRINHOS SA"/>
    <n v="2139"/>
    <x v="538"/>
    <s v="2002/2002"/>
    <s v="MARCOPOLO"/>
    <s v="MPOLO TORINO GVU"/>
    <n v="0"/>
    <s v="Morrinhos"/>
    <x v="3"/>
    <n v="1268"/>
    <x v="0"/>
    <d v="2016-03-14T00:00:00"/>
    <d v="2016-09-14T00:00:00"/>
    <x v="0"/>
    <d v="2016-08-31T10:18:19"/>
    <d v="2016-03-14T00:00:00"/>
    <n v="1"/>
  </r>
  <r>
    <s v="07.130.855/0001-86"/>
    <s v="CENTRAL ENERGETICA MORRINHOS SA"/>
    <n v="2139"/>
    <x v="538"/>
    <s v="2002/2002"/>
    <s v="MARCOPOLO"/>
    <s v="MPOLO TORINO GVU"/>
    <n v="0"/>
    <s v="Morrinhos"/>
    <x v="3"/>
    <n v="2274"/>
    <x v="1"/>
    <d v="2016-09-29T00:00:00"/>
    <d v="2017-03-29T00:00:00"/>
    <x v="0"/>
    <d v="2016-10-04T16:48:46"/>
    <d v="2016-09-29T00:00:00"/>
    <n v="1"/>
  </r>
  <r>
    <s v="07.130.855/0001-86"/>
    <s v="CENTRAL ENERGETICA MORRINHOS SA"/>
    <n v="2139"/>
    <x v="539"/>
    <s v="2003/2003"/>
    <s v="MARCOPOLO"/>
    <s v="MPOLO TORINO GVU"/>
    <n v="0"/>
    <s v="Morrinhos"/>
    <x v="3"/>
    <n v="1274"/>
    <x v="0"/>
    <d v="2016-03-18T00:00:00"/>
    <d v="2016-09-18T00:00:00"/>
    <x v="0"/>
    <d v="2016-08-31T10:27:40"/>
    <d v="2016-03-18T00:00:00"/>
    <n v="1"/>
  </r>
  <r>
    <s v="07.130.855/0001-86"/>
    <s v="CENTRAL ENERGETICA MORRINHOS SA"/>
    <n v="2139"/>
    <x v="539"/>
    <s v="2003/2003"/>
    <s v="MARCOPOLO"/>
    <s v="MPOLO TORINO GVU"/>
    <n v="0"/>
    <s v="Morrinhos"/>
    <x v="3"/>
    <n v="2280"/>
    <x v="1"/>
    <d v="2016-09-23T00:00:00"/>
    <d v="2017-03-23T00:00:00"/>
    <x v="0"/>
    <d v="2016-10-05T09:06:49"/>
    <d v="2016-09-23T00:00:00"/>
    <n v="1"/>
  </r>
  <r>
    <s v="07.130.855/0001-86"/>
    <s v="CENTRAL ENERGETICA MORRINHOS SA"/>
    <n v="2139"/>
    <x v="540"/>
    <s v="2003/2003"/>
    <s v="MARCOPOLO"/>
    <s v="MPOLO TORINO GVU"/>
    <n v="0"/>
    <s v="Morrinhos"/>
    <x v="3"/>
    <n v="1273"/>
    <x v="0"/>
    <d v="2016-03-23T00:00:00"/>
    <d v="2016-09-23T00:00:00"/>
    <x v="0"/>
    <d v="2016-08-31T10:26:14"/>
    <d v="2016-03-23T00:00:00"/>
    <n v="1"/>
  </r>
  <r>
    <s v="07.130.855/0001-86"/>
    <s v="CENTRAL ENERGETICA MORRINHOS SA"/>
    <n v="2139"/>
    <x v="540"/>
    <s v="2003/2003"/>
    <s v="MARCOPOLO"/>
    <s v="MPOLO TORINO GVU"/>
    <n v="0"/>
    <s v="Morrinhos"/>
    <x v="3"/>
    <n v="2279"/>
    <x v="1"/>
    <d v="2016-10-03T00:00:00"/>
    <d v="2017-04-03T00:00:00"/>
    <x v="0"/>
    <d v="2016-10-05T09:05:34"/>
    <d v="2016-10-03T00:00:00"/>
    <n v="1"/>
  </r>
  <r>
    <s v="07.130.855/0001-86"/>
    <s v="CENTRAL ENERGETICA MORRINHOS SA"/>
    <n v="2139"/>
    <x v="541"/>
    <s v="2004/2004"/>
    <s v="MARCOPOLO"/>
    <s v="MPOLO TORINO GVU"/>
    <n v="0"/>
    <s v="Morrinhos"/>
    <x v="3"/>
    <n v="119"/>
    <x v="0"/>
    <d v="2016-06-21T00:00:00"/>
    <d v="2016-12-21T00:00:00"/>
    <x v="0"/>
    <d v="2016-07-20T10:16:22"/>
    <d v="2016-06-21T00:00:00"/>
    <n v="1"/>
  </r>
  <r>
    <s v="07.130.855/0001-86"/>
    <s v="CENTRAL ENERGETICA MORRINHOS SA"/>
    <n v="2139"/>
    <x v="541"/>
    <s v="2004/2004"/>
    <s v="MARCOPOLO"/>
    <s v="MPOLO TORINO GVU"/>
    <n v="0"/>
    <s v="Morrinhos"/>
    <x v="3"/>
    <n v="2792"/>
    <x v="1"/>
    <d v="2016-12-22T00:00:00"/>
    <d v="2017-06-22T00:00:00"/>
    <x v="0"/>
    <d v="2016-12-22T08:02:56"/>
    <d v="2016-12-22T00:00:00"/>
    <n v="1"/>
  </r>
  <r>
    <s v="07.130.855/0001-86"/>
    <s v="CENTRAL ENERGETICA MORRINHOS SA"/>
    <n v="2139"/>
    <x v="542"/>
    <s v="2004/2004"/>
    <s v="MARCOPOLO"/>
    <s v="MPOLO TORINO GVU"/>
    <n v="0"/>
    <s v="Morrinhos"/>
    <x v="3"/>
    <n v="1279"/>
    <x v="0"/>
    <d v="2016-06-17T00:00:00"/>
    <d v="2016-12-17T00:00:00"/>
    <x v="0"/>
    <d v="2016-08-31T10:35:51"/>
    <d v="2016-06-17T00:00:00"/>
    <n v="1"/>
  </r>
  <r>
    <s v="07.130.855/0001-86"/>
    <s v="CENTRAL ENERGETICA MORRINHOS SA"/>
    <n v="2139"/>
    <x v="542"/>
    <s v="2004/2004"/>
    <s v="MARCOPOLO"/>
    <s v="MPOLO TORINO GVU"/>
    <n v="0"/>
    <s v="Morrinhos"/>
    <x v="3"/>
    <n v="2825"/>
    <x v="4"/>
    <s v="NULL"/>
    <s v="NULL"/>
    <x v="2"/>
    <d v="2017-01-02T08:18:56"/>
    <s v="NULL"/>
    <n v="1"/>
  </r>
  <r>
    <s v="07.130.855/0001-86"/>
    <s v="CENTRAL ENERGETICA MORRINHOS SA"/>
    <n v="2139"/>
    <x v="543"/>
    <s v="2004/2004"/>
    <s v="MARCOPOLO"/>
    <s v="MPOLO TORINO GVU"/>
    <n v="0"/>
    <s v="Morrinhos"/>
    <x v="3"/>
    <n v="1275"/>
    <x v="0"/>
    <d v="2016-05-30T00:00:00"/>
    <d v="2016-11-30T00:00:00"/>
    <x v="0"/>
    <d v="2016-08-31T10:29:24"/>
    <d v="2016-05-30T00:00:00"/>
    <n v="1"/>
  </r>
  <r>
    <s v="07.130.855/0001-86"/>
    <s v="CENTRAL ENERGETICA MORRINHOS SA"/>
    <n v="2139"/>
    <x v="543"/>
    <s v="2004/2004"/>
    <s v="MARCOPOLO"/>
    <s v="MPOLO TORINO GVU"/>
    <n v="0"/>
    <s v="Morrinhos"/>
    <x v="3"/>
    <n v="2815"/>
    <x v="4"/>
    <s v="NULL"/>
    <s v="NULL"/>
    <x v="2"/>
    <d v="2016-12-28T07:56:25"/>
    <s v="NULL"/>
    <n v="1"/>
  </r>
  <r>
    <s v="07.130.855/0001-86"/>
    <s v="CENTRAL ENERGETICA MORRINHOS SA"/>
    <n v="2139"/>
    <x v="544"/>
    <s v="2004/2004"/>
    <s v="MARCOPOLO"/>
    <s v="MPOLO TORINO GVU"/>
    <n v="0"/>
    <s v="Morrinhos"/>
    <x v="3"/>
    <n v="1269"/>
    <x v="0"/>
    <d v="2016-03-07T00:00:00"/>
    <d v="2016-09-07T00:00:00"/>
    <x v="0"/>
    <d v="2016-08-31T10:20:07"/>
    <d v="2016-03-07T00:00:00"/>
    <n v="1"/>
  </r>
  <r>
    <s v="07.130.855/0001-86"/>
    <s v="CENTRAL ENERGETICA MORRINHOS SA"/>
    <n v="2139"/>
    <x v="544"/>
    <s v="2004/2004"/>
    <s v="MARCOPOLO"/>
    <s v="MPOLO TORINO GVU"/>
    <n v="0"/>
    <s v="Morrinhos"/>
    <x v="3"/>
    <n v="2281"/>
    <x v="1"/>
    <d v="2016-09-21T00:00:00"/>
    <d v="2017-03-21T00:00:00"/>
    <x v="0"/>
    <d v="2016-10-05T09:07:51"/>
    <d v="2016-09-21T00:00:00"/>
    <n v="1"/>
  </r>
  <r>
    <s v="14.822.444/0001-17"/>
    <s v="CLODOALDO ARAÚJO FERREIRA - ME"/>
    <n v="2295"/>
    <x v="545"/>
    <s v="2005/2005"/>
    <s v="MARCOPOLO"/>
    <s v="VOLARE W8 ON"/>
    <n v="1"/>
    <s v="Buriti Alegre"/>
    <x v="2"/>
    <n v="320"/>
    <x v="1"/>
    <d v="2016-07-13T00:00:00"/>
    <d v="2017-01-13T00:00:00"/>
    <x v="0"/>
    <d v="2016-08-01T16:33:29"/>
    <d v="2016-07-13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0"/>
    <n v="60"/>
    <x v="1"/>
    <d v="2016-07-05T00:00:00"/>
    <d v="2017-01-05T00:00:00"/>
    <x v="0"/>
    <d v="2016-07-15T11:25:57"/>
    <d v="2016-07-05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1"/>
    <n v="60"/>
    <x v="1"/>
    <d v="2016-07-05T00:00:00"/>
    <d v="2017-01-05T00:00:00"/>
    <x v="0"/>
    <d v="2016-07-15T11:25:57"/>
    <d v="2016-07-05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2"/>
    <n v="60"/>
    <x v="1"/>
    <d v="2016-07-05T00:00:00"/>
    <d v="2017-01-05T00:00:00"/>
    <x v="0"/>
    <d v="2016-07-15T11:25:57"/>
    <d v="2016-07-05T00:00:00"/>
    <n v="1"/>
  </r>
  <r>
    <s v="18.450.793/0001-06"/>
    <s v="MTC VIAGENS TURISMO E EVENTOS LTDA - ME"/>
    <n v="2831"/>
    <x v="547"/>
    <s v="2006/2007"/>
    <s v="MARCOPOLO"/>
    <s v="VOLARE W8 ON"/>
    <n v="0"/>
    <s v="Catalão"/>
    <x v="0"/>
    <n v="1951"/>
    <x v="2"/>
    <d v="2015-10-09T00:00:00"/>
    <d v="2016-04-09T00:00:00"/>
    <x v="2"/>
    <d v="2016-09-26T14:33:59"/>
    <d v="2015-10-09T00:00:00"/>
    <n v="1"/>
  </r>
  <r>
    <s v="18.450.793/0001-06"/>
    <s v="MTC VIAGENS TURISMO E EVENTOS LTDA - ME"/>
    <n v="2831"/>
    <x v="547"/>
    <s v="2006/2007"/>
    <s v="MARCOPOLO"/>
    <s v="VOLARE W8 ON"/>
    <n v="0"/>
    <s v="Catalão"/>
    <x v="1"/>
    <n v="1951"/>
    <x v="2"/>
    <d v="2015-10-09T00:00:00"/>
    <d v="2016-04-09T00:00:00"/>
    <x v="2"/>
    <d v="2016-09-26T14:33:59"/>
    <d v="2015-10-09T00:00:00"/>
    <n v="1"/>
  </r>
  <r>
    <s v="07.130.855/0001-86"/>
    <s v="CENTRAL ENERGETICA MORRINHOS SA"/>
    <n v="2139"/>
    <x v="548"/>
    <s v="2004/2004"/>
    <s v="MARCOPOLO"/>
    <s v="MPOLO TORINO GVU"/>
    <n v="0"/>
    <s v="Morrinhos"/>
    <x v="3"/>
    <n v="1270"/>
    <x v="0"/>
    <d v="2016-03-16T00:00:00"/>
    <d v="2016-09-16T00:00:00"/>
    <x v="0"/>
    <d v="2016-08-31T10:21:50"/>
    <d v="2016-03-16T00:00:00"/>
    <n v="1"/>
  </r>
  <r>
    <s v="07.130.855/0001-86"/>
    <s v="CENTRAL ENERGETICA MORRINHOS SA"/>
    <n v="2139"/>
    <x v="548"/>
    <s v="2004/2004"/>
    <s v="MARCOPOLO"/>
    <s v="MPOLO TORINO GVU"/>
    <n v="0"/>
    <s v="Morrinhos"/>
    <x v="3"/>
    <n v="2320"/>
    <x v="1"/>
    <d v="2016-10-07T00:00:00"/>
    <d v="2017-04-07T00:00:00"/>
    <x v="0"/>
    <d v="2016-10-13T08:16:43"/>
    <d v="2016-10-07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2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0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1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0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1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2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0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1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2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0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1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2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0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1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2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0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1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2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0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1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2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0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1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2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7"/>
    <s v="2009/2009"/>
    <s v="VW"/>
    <s v="MASCA GRANMIDI EOD O"/>
    <n v="0"/>
    <s v="Guapó"/>
    <x v="0"/>
    <n v="2446"/>
    <x v="4"/>
    <s v="NULL"/>
    <s v="NULL"/>
    <x v="2"/>
    <d v="2016-10-31T14:22:13"/>
    <s v="NULL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0"/>
    <n v="532"/>
    <x v="1"/>
    <d v="2016-07-22T00:00:00"/>
    <d v="2017-01-22T00:00:00"/>
    <x v="0"/>
    <d v="2016-08-05T09:15:51"/>
    <d v="2016-07-22T00:00:00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1"/>
    <n v="532"/>
    <x v="1"/>
    <d v="2016-07-22T00:00:00"/>
    <d v="2017-01-22T00:00:00"/>
    <x v="0"/>
    <d v="2016-08-05T09:15:51"/>
    <d v="2016-07-22T00:00:00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2"/>
    <n v="532"/>
    <x v="1"/>
    <d v="2016-07-22T00:00:00"/>
    <d v="2017-01-22T00:00:00"/>
    <x v="0"/>
    <d v="2016-08-05T09:15:51"/>
    <d v="2016-07-22T00:00:00"/>
    <n v="1"/>
  </r>
  <r>
    <s v="13.622.437/0001-09"/>
    <s v="COOPERATIVA DE TRANSPORTE ESCOLAR, FRETAMENTO E TURISMO DE GOIÁS"/>
    <n v="2228"/>
    <x v="559"/>
    <s v="2007/2007"/>
    <s v="I/M.BENZ"/>
    <s v="313 CDI SPRINTERM"/>
    <n v="0"/>
    <s v="Davinópolis"/>
    <x v="0"/>
    <n v="1352"/>
    <x v="0"/>
    <d v="2015-10-14T00:00:00"/>
    <d v="2016-10-14T00:00:00"/>
    <x v="1"/>
    <d v="2016-09-02T10:09:25"/>
    <d v="2015-10-14T00:00:00"/>
    <n v="1"/>
  </r>
  <r>
    <s v="13.622.437/0001-09"/>
    <s v="COOPERATIVA DE TRANSPORTE ESCOLAR, FRETAMENTO E TURISMO DE GOIÁS"/>
    <n v="2228"/>
    <x v="559"/>
    <s v="2007/2007"/>
    <s v="I/M.BENZ"/>
    <s v="313 CDI SPRINTERM"/>
    <n v="0"/>
    <s v="Davinópolis"/>
    <x v="1"/>
    <n v="1352"/>
    <x v="0"/>
    <d v="2015-10-14T00:00:00"/>
    <d v="2016-10-14T00:00:00"/>
    <x v="1"/>
    <d v="2016-09-02T10:09:25"/>
    <d v="2015-10-14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2"/>
    <n v="194"/>
    <x v="0"/>
    <d v="2016-06-27T00:00:00"/>
    <d v="2016-12-27T00:00:00"/>
    <x v="0"/>
    <d v="2016-07-27T15:23:32"/>
    <d v="2016-06-27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0"/>
    <n v="194"/>
    <x v="0"/>
    <d v="2016-06-27T00:00:00"/>
    <d v="2016-12-27T00:00:00"/>
    <x v="0"/>
    <d v="2016-07-27T15:23:32"/>
    <d v="2016-06-27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1"/>
    <n v="194"/>
    <x v="0"/>
    <d v="2016-06-27T00:00:00"/>
    <d v="2016-12-27T00:00:00"/>
    <x v="0"/>
    <d v="2016-07-27T15:23:32"/>
    <d v="2016-06-27T00:00:00"/>
    <n v="1"/>
  </r>
  <r>
    <s v="03.264.460/0001-15"/>
    <s v="BRASIL TURISMO E FRETAMENTO LTDA"/>
    <n v="1153"/>
    <x v="561"/>
    <s v="2009/2009"/>
    <s v="MARCOPOLO"/>
    <s v="MPOLO VIAGGIO R"/>
    <n v="0"/>
    <s v="Goiânia"/>
    <x v="1"/>
    <n v="641"/>
    <x v="1"/>
    <d v="2016-05-02T00:00:00"/>
    <d v="2017-05-02T00:00:00"/>
    <x v="1"/>
    <d v="2016-08-09T08:55:53"/>
    <d v="2016-05-02T00:00:00"/>
    <n v="1"/>
  </r>
  <r>
    <s v="03.264.460/0001-15"/>
    <s v="BRASIL TURISMO E FRETAMENTO LTDA"/>
    <n v="1153"/>
    <x v="561"/>
    <s v="2009/2009"/>
    <s v="MARCOPOLO"/>
    <s v="MPOLO VIAGGIO R"/>
    <n v="0"/>
    <s v="Goiânia"/>
    <x v="0"/>
    <n v="641"/>
    <x v="1"/>
    <d v="2016-05-02T00:00:00"/>
    <d v="2017-05-02T00:00:00"/>
    <x v="1"/>
    <d v="2016-08-09T08:55:53"/>
    <d v="2016-05-02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2"/>
    <n v="635"/>
    <x v="1"/>
    <d v="2016-07-27T00:00:00"/>
    <d v="2017-01-27T00:00:00"/>
    <x v="0"/>
    <d v="2016-08-09T08:27:21"/>
    <d v="2016-07-27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0"/>
    <n v="635"/>
    <x v="1"/>
    <d v="2016-07-27T00:00:00"/>
    <d v="2017-01-27T00:00:00"/>
    <x v="0"/>
    <d v="2016-08-09T08:27:21"/>
    <d v="2016-07-27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1"/>
    <n v="635"/>
    <x v="1"/>
    <d v="2016-07-27T00:00:00"/>
    <d v="2017-01-27T00:00:00"/>
    <x v="0"/>
    <d v="2016-08-09T08:27:21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0"/>
    <n v="644"/>
    <x v="1"/>
    <d v="2016-07-27T00:00:00"/>
    <d v="2017-01-27T00:00:00"/>
    <x v="0"/>
    <d v="2016-08-09T09:28:49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1"/>
    <n v="644"/>
    <x v="1"/>
    <d v="2016-07-27T00:00:00"/>
    <d v="2017-01-27T00:00:00"/>
    <x v="0"/>
    <d v="2016-08-09T09:28:49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2"/>
    <n v="644"/>
    <x v="1"/>
    <d v="2016-07-27T00:00:00"/>
    <d v="2017-01-27T00:00:00"/>
    <x v="0"/>
    <d v="2016-08-09T09:28:49"/>
    <d v="2016-07-27T00:00:00"/>
    <n v="1"/>
  </r>
  <r>
    <s v="01.602.462/0001-41"/>
    <s v="PEREIRATUR - TRANSPORTE E TURISMO LTDA - ME"/>
    <n v="1040"/>
    <x v="564"/>
    <s v="2009/2009"/>
    <s v="MARCOPOLO"/>
    <s v="MPOLO PARADISO R"/>
    <n v="0"/>
    <s v="Piranhas"/>
    <x v="0"/>
    <n v="2760"/>
    <x v="1"/>
    <d v="2016-11-25T00:00:00"/>
    <d v="2017-11-25T00:00:00"/>
    <x v="1"/>
    <d v="2016-12-14T13:08:06"/>
    <d v="2016-11-25T00:00:00"/>
    <n v="1"/>
  </r>
  <r>
    <s v="01.602.462/0001-41"/>
    <s v="PEREIRATUR - TRANSPORTE E TURISMO LTDA - ME"/>
    <n v="1040"/>
    <x v="564"/>
    <s v="2009/2009"/>
    <s v="MARCOPOLO"/>
    <s v="MPOLO PARADISO R"/>
    <n v="0"/>
    <s v="Piranhas"/>
    <x v="1"/>
    <n v="2760"/>
    <x v="1"/>
    <d v="2016-11-25T00:00:00"/>
    <d v="2017-11-25T00:00:00"/>
    <x v="1"/>
    <d v="2016-12-14T13:08:06"/>
    <d v="2016-11-25T00:00:00"/>
    <n v="1"/>
  </r>
  <r>
    <s v="19.583.151/0001-48"/>
    <s v="COOPERATIVA NORTE SUL DE TRANSPORTES DE GOIÁS"/>
    <n v="2602"/>
    <x v="565"/>
    <s v="2009/2010"/>
    <s v="PEUGEOT"/>
    <s v="BOXER M330M 23S"/>
    <n v="0"/>
    <s v="Caldas Novas"/>
    <x v="1"/>
    <n v="1786"/>
    <x v="1"/>
    <d v="2016-09-19T00:00:00"/>
    <d v="2017-09-19T00:00:00"/>
    <x v="1"/>
    <d v="2016-09-22T11:18:30"/>
    <d v="2016-09-19T00:00:00"/>
    <n v="1"/>
  </r>
  <r>
    <s v="19.583.151/0001-48"/>
    <s v="COOPERATIVA NORTE SUL DE TRANSPORTES DE GOIÁS"/>
    <n v="2602"/>
    <x v="565"/>
    <s v="2009/2010"/>
    <s v="PEUGEOT"/>
    <s v="BOXER M330M 23S"/>
    <n v="0"/>
    <s v="Caldas Novas"/>
    <x v="0"/>
    <n v="1786"/>
    <x v="1"/>
    <d v="2016-09-19T00:00:00"/>
    <d v="2017-09-19T00:00:00"/>
    <x v="1"/>
    <d v="2016-09-22T11:18:30"/>
    <d v="2016-09-19T00:00:00"/>
    <n v="1"/>
  </r>
  <r>
    <s v="19.583.151/0001-48"/>
    <s v="COOPERATIVA NORTE SUL DE TRANSPORTES DE GOIÁS"/>
    <n v="2602"/>
    <x v="566"/>
    <s v="2004/2004"/>
    <s v="MARCOPOLO"/>
    <s v="VOLARE A6 ESC"/>
    <n v="0"/>
    <s v="Goiânia"/>
    <x v="1"/>
    <n v="141"/>
    <x v="3"/>
    <d v="2016-06-08T00:00:00"/>
    <d v="2016-12-08T00:00:00"/>
    <x v="1"/>
    <d v="2016-07-20T17:11:38"/>
    <d v="2016-06-08T00:00:00"/>
    <n v="1"/>
  </r>
  <r>
    <s v="19.583.151/0001-48"/>
    <s v="COOPERATIVA NORTE SUL DE TRANSPORTES DE GOIÁS"/>
    <n v="2602"/>
    <x v="566"/>
    <s v="2004/2004"/>
    <s v="MARCOPOLO"/>
    <s v="VOLARE A6 ESC"/>
    <n v="0"/>
    <s v="Goiânia"/>
    <x v="0"/>
    <n v="141"/>
    <x v="3"/>
    <d v="2016-06-08T00:00:00"/>
    <d v="2016-12-08T00:00:00"/>
    <x v="1"/>
    <d v="2016-07-20T17:11:38"/>
    <d v="2016-06-08T00:00:00"/>
    <n v="1"/>
  </r>
  <r>
    <s v="11.724.547/0001-56"/>
    <s v="COOP. DOS PREST. DE SERV. DE TRANSPORTES DE ITAPACI E REGIÃO"/>
    <n v="2090"/>
    <x v="567"/>
    <s v="2007/2008"/>
    <s v="MARCOPOLO"/>
    <s v="VOLARE V5HD EM"/>
    <n v="0"/>
    <s v="Rubiataba"/>
    <x v="1"/>
    <n v="820"/>
    <x v="1"/>
    <d v="2016-07-27T00:00:00"/>
    <d v="2017-07-27T00:00:00"/>
    <x v="1"/>
    <d v="2016-08-12T10:27:33"/>
    <d v="2016-07-27T00:00:00"/>
    <n v="1"/>
  </r>
  <r>
    <s v="00.634.901/0002-16"/>
    <s v="VIAÇÃO RAISSA LTDA"/>
    <n v="1874"/>
    <x v="568"/>
    <s v="2011/2012"/>
    <s v="MARCOPOLO"/>
    <s v="MPOLO SENIOR ON"/>
    <n v="0"/>
    <s v="Ipatinga"/>
    <x v="1"/>
    <n v="821"/>
    <x v="1"/>
    <d v="2016-08-05T00:00:00"/>
    <d v="2017-08-05T00:00:00"/>
    <x v="1"/>
    <d v="2016-08-12T10:54:24"/>
    <d v="2016-08-05T00:00:00"/>
    <n v="1"/>
  </r>
  <r>
    <s v="00.634.901/0002-16"/>
    <s v="VIAÇÃO RAISSA LTDA"/>
    <n v="1874"/>
    <x v="568"/>
    <s v="2011/2012"/>
    <s v="MARCOPOLO"/>
    <s v="MPOLO SENIOR ON"/>
    <n v="0"/>
    <s v="Ipatinga"/>
    <x v="0"/>
    <n v="821"/>
    <x v="1"/>
    <d v="2016-08-05T00:00:00"/>
    <d v="2017-08-05T00:00:00"/>
    <x v="1"/>
    <d v="2016-08-12T10:54:24"/>
    <d v="2016-08-05T00:00:00"/>
    <n v="1"/>
  </r>
  <r>
    <s v="19.583.151/0001-48"/>
    <s v="COOPERATIVA NORTE SUL DE TRANSPORTES DE GOIÁS"/>
    <n v="2602"/>
    <x v="569"/>
    <s v="2011/2011"/>
    <s v="FORD"/>
    <s v="FORD TRANSIT 350L BUS"/>
    <n v="0"/>
    <s v="Trindade"/>
    <x v="0"/>
    <n v="2211"/>
    <x v="1"/>
    <d v="2016-04-05T00:00:00"/>
    <d v="2017-04-05T00:00:00"/>
    <x v="1"/>
    <d v="2016-09-30T10:40:31"/>
    <d v="2016-04-05T00:00:00"/>
    <n v="1"/>
  </r>
  <r>
    <s v="19.583.151/0001-48"/>
    <s v="COOPERATIVA NORTE SUL DE TRANSPORTES DE GOIÁS"/>
    <n v="2602"/>
    <x v="569"/>
    <s v="2011/2011"/>
    <s v="FORD"/>
    <s v="FORD TRANSIT 350L BUS"/>
    <n v="0"/>
    <s v="Trindade"/>
    <x v="1"/>
    <n v="2211"/>
    <x v="1"/>
    <d v="2016-04-05T00:00:00"/>
    <d v="2017-04-05T00:00:00"/>
    <x v="1"/>
    <d v="2016-09-30T10:40:31"/>
    <d v="2016-04-05T00:00:00"/>
    <n v="1"/>
  </r>
  <r>
    <s v="16.923.573/0001-27"/>
    <s v="L A TRANSPORTES - ME"/>
    <n v="2411"/>
    <x v="570"/>
    <s v="2011/2012"/>
    <s v="MARCOPOLO"/>
    <s v="VOLARE W9 ON"/>
    <n v="0"/>
    <s v="Corumbaíba"/>
    <x v="2"/>
    <n v="715"/>
    <x v="1"/>
    <d v="2016-07-29T00:00:00"/>
    <d v="2017-07-29T00:00:00"/>
    <x v="0"/>
    <d v="2016-08-10T07:51:26"/>
    <d v="2016-07-29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0"/>
    <n v="2080"/>
    <x v="0"/>
    <d v="2016-05-16T00:00:00"/>
    <d v="2016-11-16T00:00:00"/>
    <x v="0"/>
    <d v="2016-09-28T08:26:42"/>
    <d v="2016-05-16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1"/>
    <n v="2080"/>
    <x v="0"/>
    <d v="2016-05-16T00:00:00"/>
    <d v="2016-11-16T00:00:00"/>
    <x v="0"/>
    <d v="2016-09-28T08:26:42"/>
    <d v="2016-05-16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2"/>
    <n v="2080"/>
    <x v="0"/>
    <d v="2016-05-16T00:00:00"/>
    <d v="2016-11-16T00:00:00"/>
    <x v="0"/>
    <d v="2016-09-28T08:26:42"/>
    <d v="2016-05-16T00:00:00"/>
    <n v="1"/>
  </r>
  <r>
    <s v="02.670.405/0001-62"/>
    <s v="TRANSMARQUES 1 TURISMO LTDA ME"/>
    <n v="2345"/>
    <x v="572"/>
    <s v="1993/1993"/>
    <s v="SCANIA"/>
    <s v="K113 CL 4X2 320"/>
    <n v="1"/>
    <s v="Ipameri"/>
    <x v="0"/>
    <n v="1031"/>
    <x v="1"/>
    <d v="2016-08-08T00:00:00"/>
    <d v="2017-02-08T00:00:00"/>
    <x v="0"/>
    <d v="2016-08-19T15:37:07"/>
    <d v="2016-08-08T00:00:00"/>
    <n v="1"/>
  </r>
  <r>
    <s v="02.670.405/0001-62"/>
    <s v="TRANSMARQUES 1 TURISMO LTDA ME"/>
    <n v="2345"/>
    <x v="572"/>
    <s v="1993/1993"/>
    <s v="SCANIA"/>
    <s v="K113 CL 4X2 320"/>
    <n v="1"/>
    <s v="Ipameri"/>
    <x v="1"/>
    <n v="1031"/>
    <x v="1"/>
    <d v="2016-08-08T00:00:00"/>
    <d v="2017-02-08T00:00:00"/>
    <x v="0"/>
    <d v="2016-08-19T15:37:07"/>
    <d v="2016-08-08T00:00:00"/>
    <n v="1"/>
  </r>
  <r>
    <s v="02.670.405/0001-62"/>
    <s v="TRANSMARQUES 1 TURISMO LTDA ME"/>
    <n v="2345"/>
    <x v="572"/>
    <s v="1993/1993"/>
    <s v="SCANIA"/>
    <s v="K113 CL 4X2 320"/>
    <n v="1"/>
    <s v="Ipameri"/>
    <x v="2"/>
    <n v="1031"/>
    <x v="1"/>
    <d v="2016-08-08T00:00:00"/>
    <d v="2017-02-08T00:00:00"/>
    <x v="0"/>
    <d v="2016-08-19T15:37:07"/>
    <d v="2016-08-08T00:00:00"/>
    <n v="1"/>
  </r>
  <r>
    <s v="08.726.468/0001-70"/>
    <s v="VALDECY ALVES RODRIGUES ANICUENSE - ME"/>
    <n v="1664"/>
    <x v="573"/>
    <s v="1994/1995"/>
    <s v="MBENZ"/>
    <s v="M.BENZ OF 1318"/>
    <n v="0"/>
    <s v="Anicuns"/>
    <x v="1"/>
    <n v="154"/>
    <x v="0"/>
    <d v="2016-03-21T00:00:00"/>
    <d v="2016-09-21T00:00:00"/>
    <x v="0"/>
    <d v="2016-07-22T11:12:16"/>
    <d v="2016-03-21T00:00:00"/>
    <n v="1"/>
  </r>
  <r>
    <s v="22.391.099/0001-32"/>
    <s v="JANYS TUR EIRELI - ME"/>
    <n v="2810"/>
    <x v="574"/>
    <s v="1995/1995"/>
    <s v="VOLVO"/>
    <s v="B 10M 6X2"/>
    <n v="0"/>
    <s v="Anápolis"/>
    <x v="0"/>
    <n v="1111"/>
    <x v="1"/>
    <d v="2016-08-22T00:00:00"/>
    <d v="2017-02-22T00:00:00"/>
    <x v="0"/>
    <d v="2016-08-24T08:40:31"/>
    <d v="2016-08-22T00:00:00"/>
    <n v="1"/>
  </r>
  <r>
    <s v="22.391.099/0001-32"/>
    <s v="JANYS TUR EIRELI - ME"/>
    <n v="2810"/>
    <x v="574"/>
    <s v="1995/1995"/>
    <s v="VOLVO"/>
    <s v="B 10M 6X2"/>
    <n v="0"/>
    <s v="Anápolis"/>
    <x v="1"/>
    <n v="1111"/>
    <x v="1"/>
    <d v="2016-08-22T00:00:00"/>
    <d v="2017-02-22T00:00:00"/>
    <x v="0"/>
    <d v="2016-08-24T08:40:31"/>
    <d v="2016-08-22T00:00:00"/>
    <n v="1"/>
  </r>
  <r>
    <s v="00.957.887/0001-00"/>
    <s v="TRANS LIDER T. MUN. INTERM. TERC. E PREST. DE SERV. LTDA - ME"/>
    <n v="2342"/>
    <x v="575"/>
    <s v="1995/1995"/>
    <s v="M.BENZ"/>
    <s v="OF 1318"/>
    <n v="0"/>
    <s v="Ipameri"/>
    <x v="1"/>
    <n v="2395"/>
    <x v="1"/>
    <d v="2016-10-25T00:00:00"/>
    <d v="2017-04-25T00:00:00"/>
    <x v="0"/>
    <d v="2016-10-25T13:45:24"/>
    <d v="2016-10-25T00:00:00"/>
    <n v="1"/>
  </r>
  <r>
    <s v="10.242.087/0001-67"/>
    <s v="ANDRE TRANSPORTE TURISMO LTDA"/>
    <n v="1877"/>
    <x v="576"/>
    <s v="1995/1996"/>
    <s v="VW"/>
    <s v="16.180 CO"/>
    <n v="1"/>
    <s v="Itaberaí"/>
    <x v="0"/>
    <n v="691"/>
    <x v="0"/>
    <d v="2016-02-05T00:00:00"/>
    <d v="2016-08-05T00:00:00"/>
    <x v="0"/>
    <d v="2016-08-09T14:45:17"/>
    <d v="2016-02-05T00:00:00"/>
    <n v="1"/>
  </r>
  <r>
    <s v="10.242.087/0001-67"/>
    <s v="ANDRE TRANSPORTE TURISMO LTDA"/>
    <n v="1877"/>
    <x v="576"/>
    <s v="1995/1996"/>
    <s v="VW"/>
    <s v="16.180 CO"/>
    <n v="1"/>
    <s v="Itaberaí"/>
    <x v="1"/>
    <n v="691"/>
    <x v="0"/>
    <d v="2016-02-05T00:00:00"/>
    <d v="2016-08-05T00:00:00"/>
    <x v="0"/>
    <d v="2016-08-09T14:45:17"/>
    <d v="2016-02-05T00:00:00"/>
    <n v="1"/>
  </r>
  <r>
    <s v="10.242.087/0001-67"/>
    <s v="ANDRE TRANSPORTE TURISMO LTDA"/>
    <n v="1877"/>
    <x v="576"/>
    <s v="1995/1996"/>
    <s v="VW"/>
    <s v="16.180 CO"/>
    <n v="1"/>
    <s v="Itaberaí"/>
    <x v="2"/>
    <n v="691"/>
    <x v="0"/>
    <d v="2016-02-05T00:00:00"/>
    <d v="2016-08-05T00:00:00"/>
    <x v="0"/>
    <d v="2016-08-09T14:45:17"/>
    <d v="2016-02-05T00:00:00"/>
    <n v="1"/>
  </r>
  <r>
    <s v="19.860.056/0001-44"/>
    <s v="COSTA TRANSPORTES LTDA - ME"/>
    <n v="2618"/>
    <x v="577"/>
    <s v="1996/1996"/>
    <s v="SCANIA"/>
    <s v="K113 CL 4X2 320"/>
    <n v="1"/>
    <s v="Itaberaí"/>
    <x v="1"/>
    <n v="887"/>
    <x v="1"/>
    <d v="2016-07-25T00:00:00"/>
    <d v="2017-01-25T00:00:00"/>
    <x v="0"/>
    <d v="2016-08-15T11:00:40"/>
    <d v="2016-07-25T00:00:00"/>
    <n v="1"/>
  </r>
  <r>
    <s v="19.860.056/0001-44"/>
    <s v="COSTA TRANSPORTES LTDA - ME"/>
    <n v="2618"/>
    <x v="577"/>
    <s v="1996/1996"/>
    <s v="SCANIA"/>
    <s v="K113 CL 4X2 320"/>
    <n v="1"/>
    <s v="Itaberaí"/>
    <x v="2"/>
    <n v="887"/>
    <x v="1"/>
    <d v="2016-07-25T00:00:00"/>
    <d v="2017-01-25T00:00:00"/>
    <x v="0"/>
    <d v="2016-08-15T11:00:40"/>
    <d v="2016-07-25T00:00:00"/>
    <n v="1"/>
  </r>
  <r>
    <s v="19.860.056/0001-44"/>
    <s v="COSTA TRANSPORTES LTDA - ME"/>
    <n v="2618"/>
    <x v="577"/>
    <s v="1996/1996"/>
    <s v="SCANIA"/>
    <s v="K113 CL 4X2 320"/>
    <n v="1"/>
    <s v="Itaberaí"/>
    <x v="0"/>
    <n v="887"/>
    <x v="1"/>
    <d v="2016-07-25T00:00:00"/>
    <d v="2017-01-25T00:00:00"/>
    <x v="0"/>
    <d v="2016-08-15T11:00:40"/>
    <d v="2016-07-25T00:00:00"/>
    <n v="1"/>
  </r>
  <r>
    <s v="07.211.102/0001-03"/>
    <s v="BOOMERANG TUR LTDA - ME"/>
    <n v="1443"/>
    <x v="578"/>
    <s v="2001/2001"/>
    <s v="MARCOPOLO"/>
    <s v="MPOLO VIAGGIO R"/>
    <n v="1"/>
    <s v="Itapuranga"/>
    <x v="0"/>
    <n v="436"/>
    <x v="1"/>
    <d v="2016-07-21T00:00:00"/>
    <d v="2017-01-21T00:00:00"/>
    <x v="0"/>
    <d v="2016-08-03T12:07:16"/>
    <d v="2016-07-21T00:00:00"/>
    <n v="1"/>
  </r>
  <r>
    <s v="07.211.102/0001-03"/>
    <s v="BOOMERANG TUR LTDA - ME"/>
    <n v="1443"/>
    <x v="578"/>
    <s v="2001/2001"/>
    <s v="MARCOPOLO"/>
    <s v="MPOLO VIAGGIO R"/>
    <n v="1"/>
    <s v="Itapuranga"/>
    <x v="1"/>
    <n v="436"/>
    <x v="1"/>
    <d v="2016-07-21T00:00:00"/>
    <d v="2017-01-21T00:00:00"/>
    <x v="0"/>
    <d v="2016-08-03T12:07:16"/>
    <d v="2016-07-21T00:00:00"/>
    <n v="1"/>
  </r>
  <r>
    <s v="07.211.102/0001-03"/>
    <s v="BOOMERANG TUR LTDA - ME"/>
    <n v="1443"/>
    <x v="578"/>
    <s v="2001/2001"/>
    <s v="MARCOPOLO"/>
    <s v="MPOLO VIAGGIO R"/>
    <n v="1"/>
    <s v="Itapuranga"/>
    <x v="2"/>
    <n v="436"/>
    <x v="1"/>
    <d v="2016-07-21T00:00:00"/>
    <d v="2017-01-21T00:00:00"/>
    <x v="0"/>
    <d v="2016-08-03T12:07:16"/>
    <d v="2016-07-21T00:00:00"/>
    <n v="1"/>
  </r>
  <r>
    <s v="11.609.342/0001-20"/>
    <s v="COOPERATIVA DE TRANSPORTES DE PASSAGEIROS E CARGAS DE SANTA HELENA DE GOIÁS E REGIÃO"/>
    <n v="2096"/>
    <x v="579"/>
    <s v="1986/1986"/>
    <s v="M.BENZ"/>
    <s v="OF 1113"/>
    <n v="0"/>
    <s v="Maurilândia"/>
    <x v="1"/>
    <n v="116"/>
    <x v="1"/>
    <d v="2016-07-07T00:00:00"/>
    <d v="2017-01-07T00:00:00"/>
    <x v="0"/>
    <d v="2016-07-20T08:47:20"/>
    <d v="2016-07-07T00:00:00"/>
    <n v="1"/>
  </r>
  <r>
    <s v="19.583.151/0001-48"/>
    <s v="COOPERATIVA NORTE SUL DE TRANSPORTES DE GOIÁS"/>
    <n v="2602"/>
    <x v="580"/>
    <s v="1996/1997"/>
    <s v="M.BENZ"/>
    <s v="O 400 RSD PL"/>
    <n v="0"/>
    <s v="Aparecida de Goiânia"/>
    <x v="0"/>
    <n v="2343"/>
    <x v="1"/>
    <d v="2016-10-10T00:00:00"/>
    <d v="2017-04-10T00:00:00"/>
    <x v="0"/>
    <d v="2016-10-18T09:59:54"/>
    <d v="2016-10-10T00:00:00"/>
    <n v="1"/>
  </r>
  <r>
    <s v="19.583.151/0001-48"/>
    <s v="COOPERATIVA NORTE SUL DE TRANSPORTES DE GOIÁS"/>
    <n v="2602"/>
    <x v="580"/>
    <s v="1996/1997"/>
    <s v="M.BENZ"/>
    <s v="O 400 RSD PL"/>
    <n v="0"/>
    <s v="Aparecida de Goiânia"/>
    <x v="1"/>
    <n v="2343"/>
    <x v="1"/>
    <d v="2016-10-10T00:00:00"/>
    <d v="2017-04-10T00:00:00"/>
    <x v="0"/>
    <d v="2016-10-18T09:59:54"/>
    <d v="2016-10-10T00:00:00"/>
    <n v="1"/>
  </r>
  <r>
    <s v="23.324.693/0001-73"/>
    <s v="APS - TRANSPORTADORA E LOCADORA LTDA - ME"/>
    <n v="2864"/>
    <x v="581"/>
    <s v="2003/2003"/>
    <s v="MARCOPOLO"/>
    <s v="VOLARE A8 ON"/>
    <n v="0"/>
    <s v="Rialma"/>
    <x v="0"/>
    <n v="888"/>
    <x v="1"/>
    <d v="2016-08-01T00:00:00"/>
    <d v="2017-02-01T00:00:00"/>
    <x v="0"/>
    <d v="2016-08-15T11:05:50"/>
    <d v="2016-08-01T00:00:00"/>
    <n v="1"/>
  </r>
  <r>
    <s v="23.324.693/0001-73"/>
    <s v="APS - TRANSPORTADORA E LOCADORA LTDA - ME"/>
    <n v="2864"/>
    <x v="581"/>
    <s v="2003/2003"/>
    <s v="MARCOPOLO"/>
    <s v="VOLARE A8 ON"/>
    <n v="0"/>
    <s v="Rialma"/>
    <x v="1"/>
    <n v="888"/>
    <x v="1"/>
    <d v="2016-08-01T00:00:00"/>
    <d v="2017-02-01T00:00:00"/>
    <x v="0"/>
    <d v="2016-08-15T11:05:50"/>
    <d v="2016-08-01T00:00:00"/>
    <n v="1"/>
  </r>
  <r>
    <s v="11.609.342/0001-20"/>
    <s v="COOPERATIVA DE TRANSPORTES DE PASSAGEIROS E CARGAS DE SANTA HELENA DE GOIÁS E REGIÃO"/>
    <n v="2096"/>
    <x v="582"/>
    <s v="2000/2000"/>
    <s v="I/KIA"/>
    <s v="KIA BESTA 12P GS"/>
    <n v="0"/>
    <s v="Bom Jesus"/>
    <x v="1"/>
    <n v="2089"/>
    <x v="0"/>
    <d v="2016-05-13T00:00:00"/>
    <d v="2016-11-13T00:00:00"/>
    <x v="0"/>
    <d v="2016-09-28T09:36:55"/>
    <d v="2016-05-13T00:00:00"/>
    <n v="1"/>
  </r>
  <r>
    <s v="10.368.948/0001-58"/>
    <s v="COOPERATIVA DOS TRANSPORTADORES DE PASSAGEIROS DO ESTADO DE GOIÁS"/>
    <n v="1862"/>
    <x v="583"/>
    <s v="2009/2009"/>
    <s v="RENAULT"/>
    <s v="M REVESCAP L3H2"/>
    <n v="0"/>
    <s v="Abadiânia"/>
    <x v="0"/>
    <n v="2176"/>
    <x v="1"/>
    <d v="2016-06-20T00:00:00"/>
    <d v="2017-06-20T00:00:00"/>
    <x v="1"/>
    <d v="2016-09-29T16:27:38"/>
    <d v="2016-06-20T00:00:00"/>
    <n v="1"/>
  </r>
  <r>
    <s v="10.368.948/0001-58"/>
    <s v="COOPERATIVA DOS TRANSPORTADORES DE PASSAGEIROS DO ESTADO DE GOIÁS"/>
    <n v="1862"/>
    <x v="583"/>
    <s v="2009/2009"/>
    <s v="RENAULT"/>
    <s v="M REVESCAP L3H2"/>
    <n v="0"/>
    <s v="Abadiânia"/>
    <x v="1"/>
    <n v="2176"/>
    <x v="1"/>
    <d v="2016-06-20T00:00:00"/>
    <d v="2017-06-20T00:00:00"/>
    <x v="1"/>
    <d v="2016-09-29T16:27:38"/>
    <d v="2016-06-20T00:00:00"/>
    <n v="1"/>
  </r>
  <r>
    <s v="24.859.332/0001-94"/>
    <s v="MUNICÍPIO DE CHAPADÃO  DO CÉU "/>
    <n v="2270"/>
    <x v="584"/>
    <s v="1995/1995"/>
    <s v="M.BENZ"/>
    <s v="O 400 RSD PL"/>
    <n v="0"/>
    <s v="Chapadão do Céu"/>
    <x v="3"/>
    <n v="979"/>
    <x v="1"/>
    <d v="2016-08-04T00:00:00"/>
    <d v="2017-02-04T00:00:00"/>
    <x v="2"/>
    <d v="2016-08-17T15:14:13"/>
    <d v="2016-08-04T00:00:00"/>
    <n v="1"/>
  </r>
  <r>
    <s v="03.438.905/0001-36"/>
    <s v="N SOUZA TRANSPORTES E TURISMO LTDA - ME"/>
    <n v="1039"/>
    <x v="585"/>
    <s v="1994/1995"/>
    <s v="VOLVO"/>
    <s v="B12 400 4X2"/>
    <n v="0"/>
    <s v="Anápolis"/>
    <x v="1"/>
    <n v="1905"/>
    <x v="3"/>
    <d v="2016-06-28T00:00:00"/>
    <d v="2016-12-28T00:00:00"/>
    <x v="0"/>
    <d v="2016-09-26T09:58:06"/>
    <d v="2016-06-28T00:00:00"/>
    <n v="1"/>
  </r>
  <r>
    <s v="03.438.905/0001-36"/>
    <s v="N SOUZA TRANSPORTES E TURISMO LTDA - ME"/>
    <n v="1039"/>
    <x v="585"/>
    <s v="1994/1995"/>
    <s v="VOLVO"/>
    <s v="B12 400 4X2"/>
    <n v="0"/>
    <s v="Anápolis"/>
    <x v="0"/>
    <n v="1905"/>
    <x v="3"/>
    <d v="2016-06-28T00:00:00"/>
    <d v="2016-12-28T00:00:00"/>
    <x v="0"/>
    <d v="2016-09-26T09:58:06"/>
    <d v="2016-06-28T00:00:00"/>
    <n v="1"/>
  </r>
  <r>
    <s v="03.438.905/0001-36"/>
    <s v="N SOUZA TRANSPORTES E TURISMO LTDA - ME"/>
    <n v="1039"/>
    <x v="585"/>
    <s v="1994/1995"/>
    <s v="VOLVO"/>
    <s v="B12 400 4X2"/>
    <n v="0"/>
    <s v="Anápolis"/>
    <x v="0"/>
    <n v="2798"/>
    <x v="1"/>
    <d v="2016-12-20T00:00:00"/>
    <d v="2017-06-20T00:00:00"/>
    <x v="0"/>
    <d v="2016-12-22T10:10:07"/>
    <d v="2016-12-20T00:00:00"/>
    <n v="1"/>
  </r>
  <r>
    <s v="03.438.905/0001-36"/>
    <s v="N SOUZA TRANSPORTES E TURISMO LTDA - ME"/>
    <n v="1039"/>
    <x v="585"/>
    <s v="1994/1995"/>
    <s v="VOLVO"/>
    <s v="B12 400 4X2"/>
    <n v="0"/>
    <s v="Anápolis"/>
    <x v="1"/>
    <n v="2798"/>
    <x v="1"/>
    <d v="2016-12-20T00:00:00"/>
    <d v="2017-06-20T00:00:00"/>
    <x v="0"/>
    <d v="2016-12-22T10:10:07"/>
    <d v="2016-12-20T00:00:00"/>
    <n v="1"/>
  </r>
  <r>
    <s v="11.609.342/0001-20"/>
    <s v="COOPERATIVA DE TRANSPORTES DE PASSAGEIROS E CARGAS DE SANTA HELENA DE GOIÁS E REGIÃO"/>
    <n v="2096"/>
    <x v="586"/>
    <s v="1995/1995"/>
    <s v="FORD"/>
    <s v="B1618"/>
    <n v="0"/>
    <s v="Acreúna"/>
    <x v="1"/>
    <n v="2108"/>
    <x v="0"/>
    <d v="2016-06-22T00:00:00"/>
    <d v="2016-12-22T00:00:00"/>
    <x v="0"/>
    <d v="2016-09-28T12:05:38"/>
    <d v="2016-06-22T00:00:00"/>
    <n v="1"/>
  </r>
  <r>
    <s v="13.297.600/0001-05"/>
    <s v="MUNDIAL TURISMO LTDA - ME"/>
    <n v="2301"/>
    <x v="587"/>
    <s v="1997/1997"/>
    <s v="M.BENZ"/>
    <s v="OF 1620"/>
    <n v="0"/>
    <s v="Anápolis"/>
    <x v="0"/>
    <n v="935"/>
    <x v="1"/>
    <d v="2016-08-11T00:00:00"/>
    <d v="2017-02-11T00:00:00"/>
    <x v="0"/>
    <d v="2016-08-16T12:36:13"/>
    <d v="2016-08-11T00:00:00"/>
    <n v="1"/>
  </r>
  <r>
    <s v="13.297.600/0001-05"/>
    <s v="MUNDIAL TURISMO LTDA - ME"/>
    <n v="2301"/>
    <x v="587"/>
    <s v="1997/1997"/>
    <s v="M.BENZ"/>
    <s v="OF 1620"/>
    <n v="0"/>
    <s v="Anápolis"/>
    <x v="1"/>
    <n v="935"/>
    <x v="1"/>
    <d v="2016-08-11T00:00:00"/>
    <d v="2017-02-11T00:00:00"/>
    <x v="0"/>
    <d v="2016-08-16T12:36:13"/>
    <d v="2016-08-11T00:00:00"/>
    <n v="1"/>
  </r>
  <r>
    <s v="17.406.080/0001-82"/>
    <s v="COOP TRABA AUT TRANSP RODOV PASSAG ESCOLARES DE CALDAS NOVAS"/>
    <n v="2443"/>
    <x v="588"/>
    <s v="1997/1998"/>
    <s v="M.BENZ"/>
    <s v="O 400 RSD PL"/>
    <n v="0"/>
    <s v="Caldas Novas"/>
    <x v="0"/>
    <n v="991"/>
    <x v="1"/>
    <d v="2016-08-02T00:00:00"/>
    <d v="2017-02-02T00:00:00"/>
    <x v="1"/>
    <d v="2016-08-18T09:18:47"/>
    <d v="2016-08-02T00:00:00"/>
    <n v="1"/>
  </r>
  <r>
    <s v="17.406.080/0001-82"/>
    <s v="COOP TRABA AUT TRANSP RODOV PASSAG ESCOLARES DE CALDAS NOVAS"/>
    <n v="2443"/>
    <x v="588"/>
    <s v="1997/1998"/>
    <s v="M.BENZ"/>
    <s v="O 400 RSD PL"/>
    <n v="0"/>
    <s v="Caldas Novas"/>
    <x v="1"/>
    <n v="991"/>
    <x v="1"/>
    <d v="2016-08-02T00:00:00"/>
    <d v="2017-02-02T00:00:00"/>
    <x v="1"/>
    <d v="2016-08-18T09:18:47"/>
    <d v="2016-08-02T00:00:00"/>
    <n v="1"/>
  </r>
  <r>
    <s v="11.609.342/0001-20"/>
    <s v="COOPERATIVA DE TRANSPORTES DE PASSAGEIROS E CARGAS DE SANTA HELENA DE GOIÁS E REGIÃO"/>
    <n v="2096"/>
    <x v="589"/>
    <s v="1998/1998"/>
    <s v="M.BENZ"/>
    <s v="OF 1318"/>
    <n v="0"/>
    <s v="Santa Helena de Goiás"/>
    <x v="1"/>
    <n v="1694"/>
    <x v="3"/>
    <d v="2016-09-20T00:00:00"/>
    <d v="2017-03-20T00:00:00"/>
    <x v="0"/>
    <d v="2016-09-19T13:42:51"/>
    <d v="2016-09-20T00:00:00"/>
    <n v="1"/>
  </r>
  <r>
    <s v="11.609.342/0001-20"/>
    <s v="COOPERATIVA DE TRANSPORTES DE PASSAGEIROS E CARGAS DE SANTA HELENA DE GOIÁS E REGIÃO"/>
    <n v="2096"/>
    <x v="589"/>
    <s v="1998/1998"/>
    <s v="M.BENZ"/>
    <s v="OF 1318"/>
    <n v="0"/>
    <s v="Santa Helena de Goiás"/>
    <x v="1"/>
    <n v="2282"/>
    <x v="1"/>
    <d v="2016-09-20T00:00:00"/>
    <d v="2017-03-20T00:00:00"/>
    <x v="3"/>
    <d v="2016-10-05T09:13:05"/>
    <d v="2016-09-20T00:00:00"/>
    <n v="1"/>
  </r>
  <r>
    <s v="15.642.364/0001-42"/>
    <s v="BRUNO TUR TRANSPORTE E TURISMO LTDA"/>
    <n v="2383"/>
    <x v="590"/>
    <s v="1998/1998"/>
    <s v="MARCOPOLO"/>
    <s v="B 10M 6X2"/>
    <n v="0"/>
    <s v="Goiânia"/>
    <x v="0"/>
    <n v="394"/>
    <x v="0"/>
    <d v="2016-03-17T00:00:00"/>
    <d v="2016-09-17T00:00:00"/>
    <x v="0"/>
    <d v="2016-08-02T16:33:47"/>
    <d v="2016-03-17T00:00:00"/>
    <n v="1"/>
  </r>
  <r>
    <s v="15.642.364/0001-42"/>
    <s v="BRUNO TUR TRANSPORTE E TURISMO LTDA"/>
    <n v="2383"/>
    <x v="590"/>
    <s v="1998/1998"/>
    <s v="MARCOPOLO"/>
    <s v="B 10M 6X2"/>
    <n v="0"/>
    <s v="Goiânia"/>
    <x v="1"/>
    <n v="394"/>
    <x v="0"/>
    <d v="2016-03-17T00:00:00"/>
    <d v="2016-09-17T00:00:00"/>
    <x v="0"/>
    <d v="2016-08-02T16:33:47"/>
    <d v="2016-03-17T00:00:00"/>
    <n v="1"/>
  </r>
  <r>
    <s v="15.642.364/0001-42"/>
    <s v="BRUNO TUR TRANSPORTE E TURISMO LTDA"/>
    <n v="2383"/>
    <x v="590"/>
    <s v="1998/1998"/>
    <s v="MARCOPOLO"/>
    <s v="B 10M 6X2"/>
    <n v="0"/>
    <s v="Goiânia"/>
    <x v="0"/>
    <n v="2258"/>
    <x v="1"/>
    <d v="2016-09-29T00:00:00"/>
    <d v="2017-03-29T00:00:00"/>
    <x v="0"/>
    <d v="2016-10-03T15:21:35"/>
    <d v="2016-09-29T00:00:00"/>
    <n v="1"/>
  </r>
  <r>
    <s v="15.642.364/0001-42"/>
    <s v="BRUNO TUR TRANSPORTE E TURISMO LTDA"/>
    <n v="2383"/>
    <x v="590"/>
    <s v="1998/1998"/>
    <s v="MARCOPOLO"/>
    <s v="B 10M 6X2"/>
    <n v="0"/>
    <s v="Goiânia"/>
    <x v="1"/>
    <n v="2258"/>
    <x v="1"/>
    <d v="2016-09-29T00:00:00"/>
    <d v="2017-03-29T00:00:00"/>
    <x v="0"/>
    <d v="2016-10-03T15:21:35"/>
    <d v="2016-09-29T00:00:00"/>
    <n v="1"/>
  </r>
  <r>
    <s v="24.254.217/0001-96"/>
    <s v="DANIELLE SILVA EICH 04033851135"/>
    <n v="2882"/>
    <x v="591"/>
    <s v="1999/1999"/>
    <s v="M.BENZ"/>
    <s v="MPOLO PARAD GVR"/>
    <n v="1"/>
    <s v="Acreúna"/>
    <x v="2"/>
    <n v="2325"/>
    <x v="1"/>
    <d v="2016-10-10T00:00:00"/>
    <d v="2017-04-10T00:00:00"/>
    <x v="0"/>
    <d v="2016-10-14T10:44:17"/>
    <d v="2016-10-10T00:00:00"/>
    <n v="1"/>
  </r>
  <r>
    <s v="24.254.217/0001-96"/>
    <s v="DANIELLE SILVA EICH 04033851135"/>
    <n v="2882"/>
    <x v="591"/>
    <s v="1999/1999"/>
    <s v="M.BENZ"/>
    <s v="MPOLO PARAD GVR"/>
    <n v="1"/>
    <s v="Acreúna"/>
    <x v="1"/>
    <n v="2325"/>
    <x v="1"/>
    <d v="2016-10-10T00:00:00"/>
    <d v="2017-04-10T00:00:00"/>
    <x v="0"/>
    <d v="2016-10-14T10:44:17"/>
    <d v="2016-10-10T00:00:00"/>
    <n v="1"/>
  </r>
  <r>
    <s v="24.254.217/0001-96"/>
    <s v="DANIELLE SILVA EICH 04033851135"/>
    <n v="2882"/>
    <x v="591"/>
    <s v="1999/1999"/>
    <s v="M.BENZ"/>
    <s v="MPOLO PARAD GVR"/>
    <n v="1"/>
    <s v="Acreúna"/>
    <x v="0"/>
    <n v="2325"/>
    <x v="1"/>
    <d v="2016-10-10T00:00:00"/>
    <d v="2017-04-10T00:00:00"/>
    <x v="0"/>
    <d v="2016-10-14T10:44:17"/>
    <d v="2016-10-10T00:00:00"/>
    <n v="1"/>
  </r>
  <r>
    <s v="11.149.319/0001-08"/>
    <s v="HÉVEA AGRÍCOLA LTDA"/>
    <n v="2181"/>
    <x v="592"/>
    <s v="1997/1998"/>
    <s v="M.BENZ"/>
    <s v="OF 1620"/>
    <n v="0"/>
    <s v="Barro Alto"/>
    <x v="3"/>
    <n v="1743"/>
    <x v="0"/>
    <d v="2016-04-13T00:00:00"/>
    <d v="2016-10-13T00:00:00"/>
    <x v="0"/>
    <d v="2016-09-21T11:53:42"/>
    <d v="2016-04-13T00:00:00"/>
    <n v="1"/>
  </r>
  <r>
    <s v="02.979.761/0001-62"/>
    <s v="P.A. TURISMO LTDA - ME"/>
    <n v="1150"/>
    <x v="593"/>
    <s v="2002/2002"/>
    <s v="M.BENZ"/>
    <s v="MPOLO PARADISO R"/>
    <n v="0"/>
    <s v="Jataí"/>
    <x v="0"/>
    <n v="1962"/>
    <x v="3"/>
    <d v="2016-06-08T00:00:00"/>
    <d v="2016-12-08T00:00:00"/>
    <x v="0"/>
    <d v="2016-09-26T15:25:33"/>
    <d v="2016-06-08T00:00:00"/>
    <n v="1"/>
  </r>
  <r>
    <s v="02.979.761/0001-62"/>
    <s v="P.A. TURISMO LTDA - ME"/>
    <n v="1150"/>
    <x v="593"/>
    <s v="2002/2002"/>
    <s v="M.BENZ"/>
    <s v="MPOLO PARADISO R"/>
    <n v="0"/>
    <s v="Jataí"/>
    <x v="1"/>
    <n v="1962"/>
    <x v="3"/>
    <d v="2016-06-08T00:00:00"/>
    <d v="2016-12-08T00:00:00"/>
    <x v="0"/>
    <d v="2016-09-26T15:25:33"/>
    <d v="2016-06-08T00:00:00"/>
    <n v="1"/>
  </r>
  <r>
    <s v="02.979.761/0001-62"/>
    <s v="P.A. TURISMO LTDA - ME"/>
    <n v="1150"/>
    <x v="593"/>
    <s v="2002/2002"/>
    <s v="M.BENZ"/>
    <s v="MPOLO PARADISO R"/>
    <n v="0"/>
    <s v="Jataí"/>
    <x v="0"/>
    <n v="2686"/>
    <x v="1"/>
    <d v="2016-12-01T00:00:00"/>
    <d v="2017-06-01T00:00:00"/>
    <x v="0"/>
    <d v="2016-12-05T07:44:00"/>
    <d v="2016-12-01T00:00:00"/>
    <n v="1"/>
  </r>
  <r>
    <s v="02.979.761/0001-62"/>
    <s v="P.A. TURISMO LTDA - ME"/>
    <n v="1150"/>
    <x v="593"/>
    <s v="2002/2002"/>
    <s v="M.BENZ"/>
    <s v="MPOLO PARADISO R"/>
    <n v="0"/>
    <s v="Jataí"/>
    <x v="1"/>
    <n v="2686"/>
    <x v="1"/>
    <d v="2016-12-01T00:00:00"/>
    <d v="2017-06-01T00:00:00"/>
    <x v="0"/>
    <d v="2016-12-05T07:44:00"/>
    <d v="2016-12-01T00:00:00"/>
    <n v="1"/>
  </r>
  <r>
    <s v="02.474.937/0001-24"/>
    <s v="OÁSIS TRANSPORTES E TURISMO LTDA - ME"/>
    <n v="1196"/>
    <x v="594"/>
    <s v="2000/2000"/>
    <s v="M.BENZ"/>
    <s v="MPOLO PARADISO R"/>
    <n v="0"/>
    <s v="Goiânia"/>
    <x v="1"/>
    <n v="1854"/>
    <x v="1"/>
    <d v="2016-09-21T00:00:00"/>
    <d v="2017-03-21T00:00:00"/>
    <x v="0"/>
    <d v="2016-09-23T09:45:46"/>
    <d v="2016-09-21T00:00:00"/>
    <n v="1"/>
  </r>
  <r>
    <s v="02.474.937/0001-24"/>
    <s v="OÁSIS TRANSPORTES E TURISMO LTDA - ME"/>
    <n v="1196"/>
    <x v="594"/>
    <s v="2000/2000"/>
    <s v="M.BENZ"/>
    <s v="MPOLO PARADISO R"/>
    <n v="0"/>
    <s v="Goiânia"/>
    <x v="0"/>
    <n v="1854"/>
    <x v="1"/>
    <d v="2016-09-21T00:00:00"/>
    <d v="2017-03-21T00:00:00"/>
    <x v="0"/>
    <d v="2016-09-23T09:45:46"/>
    <d v="2016-09-21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1"/>
    <n v="1382"/>
    <x v="0"/>
    <d v="2016-05-09T00:00:00"/>
    <d v="2016-11-09T00:00:00"/>
    <x v="0"/>
    <d v="2016-09-05T09:46:22"/>
    <d v="2016-05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0"/>
    <n v="1382"/>
    <x v="0"/>
    <d v="2016-05-09T00:00:00"/>
    <d v="2016-11-09T00:00:00"/>
    <x v="0"/>
    <d v="2016-09-05T09:46:22"/>
    <d v="2016-05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0"/>
    <n v="2535"/>
    <x v="1"/>
    <d v="2016-11-09T00:00:00"/>
    <d v="2017-05-09T00:00:00"/>
    <x v="0"/>
    <d v="2016-11-11T07:16:15"/>
    <d v="2016-11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1"/>
    <n v="2535"/>
    <x v="1"/>
    <d v="2016-11-09T00:00:00"/>
    <d v="2017-05-09T00:00:00"/>
    <x v="0"/>
    <d v="2016-11-11T07:16:15"/>
    <d v="2016-11-09T00:00:00"/>
    <n v="1"/>
  </r>
  <r>
    <s v="17.406.080/0001-82"/>
    <s v="COOP TRABA AUT TRANSP RODOV PASSAG ESCOLARES DE CALDAS NOVAS"/>
    <n v="2443"/>
    <x v="596"/>
    <s v="2002/2002"/>
    <s v="MARCOPOLO"/>
    <s v="MPOLO PARADISO R"/>
    <n v="0"/>
    <s v="Caldas Novas"/>
    <x v="0"/>
    <n v="2722"/>
    <x v="4"/>
    <s v="NULL"/>
    <s v="NULL"/>
    <x v="2"/>
    <d v="2016-12-07T16:45:38"/>
    <s v="NULL"/>
    <n v="1"/>
  </r>
  <r>
    <s v="17.406.080/0001-82"/>
    <s v="COOP TRABA AUT TRANSP RODOV PASSAG ESCOLARES DE CALDAS NOVAS"/>
    <n v="2443"/>
    <x v="596"/>
    <s v="2002/2002"/>
    <s v="MARCOPOLO"/>
    <s v="MPOLO PARADISO R"/>
    <n v="0"/>
    <s v="Caldas Novas"/>
    <x v="1"/>
    <n v="2722"/>
    <x v="4"/>
    <s v="NULL"/>
    <s v="NULL"/>
    <x v="2"/>
    <d v="2016-12-07T16:45:38"/>
    <s v="NULL"/>
    <n v="1"/>
  </r>
  <r>
    <s v="16.864.411/0001-65"/>
    <s v="MARETHUR TRANSPORTE E TURISMO EIRELI - ME"/>
    <n v="2390"/>
    <x v="597"/>
    <s v="2008/2008"/>
    <s v="VW"/>
    <s v="COMIL PIA O"/>
    <n v="0"/>
    <s v="Goiânia"/>
    <x v="0"/>
    <n v="1067"/>
    <x v="1"/>
    <d v="2016-08-22T00:00:00"/>
    <d v="2017-08-22T00:00:00"/>
    <x v="0"/>
    <d v="2016-08-22T16:40:44"/>
    <d v="2016-08-22T00:00:00"/>
    <n v="1"/>
  </r>
  <r>
    <s v="16.864.411/0001-65"/>
    <s v="MARETHUR TRANSPORTE E TURISMO EIRELI - ME"/>
    <n v="2390"/>
    <x v="597"/>
    <s v="2008/2008"/>
    <s v="VW"/>
    <s v="COMIL PIA O"/>
    <n v="0"/>
    <s v="Goiânia"/>
    <x v="1"/>
    <n v="1067"/>
    <x v="1"/>
    <d v="2016-08-22T00:00:00"/>
    <d v="2017-08-22T00:00:00"/>
    <x v="0"/>
    <d v="2016-08-22T16:40:44"/>
    <d v="2016-08-22T00:00:00"/>
    <n v="1"/>
  </r>
  <r>
    <s v="24.550.885/0001-60"/>
    <s v="JEFFERSON PINHEIRO DA CRUZ 04331747140"/>
    <n v="2891"/>
    <x v="598"/>
    <s v="1992/1992"/>
    <s v="VW"/>
    <s v="7.110 S CO"/>
    <n v="0"/>
    <s v="Carmo do Rio Verde"/>
    <x v="1"/>
    <n v="1813"/>
    <x v="0"/>
    <d v="2016-04-18T00:00:00"/>
    <d v="2016-10-18T00:00:00"/>
    <x v="0"/>
    <d v="2016-09-22T14:54:53"/>
    <d v="2016-04-18T00:00:00"/>
    <n v="1"/>
  </r>
  <r>
    <s v="24.550.885/0001-60"/>
    <s v="JEFFERSON PINHEIRO DA CRUZ 04331747140"/>
    <n v="2891"/>
    <x v="598"/>
    <s v="1992/1992"/>
    <s v="VW"/>
    <s v="7.110 S CO"/>
    <n v="0"/>
    <s v="Carmo do Rio Verde"/>
    <x v="1"/>
    <n v="2512"/>
    <x v="1"/>
    <d v="2016-11-09T00:00:00"/>
    <d v="2017-05-09T00:00:00"/>
    <x v="0"/>
    <d v="2016-11-09T09:35:01"/>
    <d v="2016-11-09T00:00:00"/>
    <n v="1"/>
  </r>
  <r>
    <s v="13.424.576/0001-28"/>
    <s v="VANDERSON ROBERTO SATTLER - ME"/>
    <n v="2199"/>
    <x v="599"/>
    <s v="1993/1994"/>
    <s v="FORD"/>
    <s v="B1618"/>
    <n v="0"/>
    <s v="Trindade"/>
    <x v="0"/>
    <n v="406"/>
    <x v="1"/>
    <d v="2016-07-25T00:00:00"/>
    <d v="2017-01-25T00:00:00"/>
    <x v="1"/>
    <d v="2016-08-03T09:25:39"/>
    <d v="2016-07-25T00:00:00"/>
    <n v="1"/>
  </r>
  <r>
    <s v="13.424.576/0001-28"/>
    <s v="VANDERSON ROBERTO SATTLER - ME"/>
    <n v="2199"/>
    <x v="599"/>
    <s v="1993/1994"/>
    <s v="FORD"/>
    <s v="B1618"/>
    <n v="0"/>
    <s v="Trindade"/>
    <x v="1"/>
    <n v="406"/>
    <x v="1"/>
    <d v="2016-07-25T00:00:00"/>
    <d v="2017-01-25T00:00:00"/>
    <x v="1"/>
    <d v="2016-08-03T09:25:39"/>
    <d v="2016-07-25T00:00:00"/>
    <n v="1"/>
  </r>
  <r>
    <s v="11.724.547/0001-56"/>
    <s v="COOP. DOS PREST. DE SERV. DE TRANSPORTES DE ITAPACI E REGIÃO"/>
    <n v="2090"/>
    <x v="600"/>
    <s v="1987/1987"/>
    <s v="M.BENZ"/>
    <s v="LO 708"/>
    <n v="0"/>
    <s v="Nova Glória"/>
    <x v="1"/>
    <n v="123"/>
    <x v="1"/>
    <d v="2016-07-11T00:00:00"/>
    <d v="2017-01-11T00:00:00"/>
    <x v="0"/>
    <d v="2016-07-20T11:27:44"/>
    <d v="2016-07-11T00:00:00"/>
    <n v="1"/>
  </r>
  <r>
    <s v="25.023.490/0001-72"/>
    <s v="DIVINO ALVES DA ROCHA ME"/>
    <n v="1148"/>
    <x v="601"/>
    <s v="1991/1991"/>
    <s v="SCANIA"/>
    <s v="K 113 CL"/>
    <n v="0"/>
    <s v="Inhumas"/>
    <x v="1"/>
    <n v="1612"/>
    <x v="3"/>
    <d v="2016-03-29T00:00:00"/>
    <d v="2016-09-29T00:00:00"/>
    <x v="0"/>
    <d v="2016-09-15T10:17:42"/>
    <d v="2016-03-29T00:00:00"/>
    <n v="1"/>
  </r>
  <r>
    <s v="25.023.490/0001-72"/>
    <s v="DIVINO ALVES DA ROCHA ME"/>
    <n v="1148"/>
    <x v="601"/>
    <s v="1991/1991"/>
    <s v="SCANIA"/>
    <s v="K 113 CL"/>
    <n v="0"/>
    <s v="Inhumas"/>
    <x v="0"/>
    <n v="1612"/>
    <x v="3"/>
    <d v="2016-03-29T00:00:00"/>
    <d v="2016-09-29T00:00:00"/>
    <x v="0"/>
    <d v="2016-09-15T10:17:42"/>
    <d v="2016-03-29T00:00:00"/>
    <n v="1"/>
  </r>
  <r>
    <s v="25.023.490/0001-72"/>
    <s v="DIVINO ALVES DA ROCHA ME"/>
    <n v="1148"/>
    <x v="601"/>
    <s v="1991/1991"/>
    <s v="SCANIA"/>
    <s v="K 113 CL"/>
    <n v="0"/>
    <s v="Inhumas"/>
    <x v="0"/>
    <n v="2063"/>
    <x v="1"/>
    <d v="2016-09-27T00:00:00"/>
    <d v="2017-03-27T00:00:00"/>
    <x v="0"/>
    <d v="2016-09-27T14:17:24"/>
    <d v="2016-09-27T00:00:00"/>
    <n v="1"/>
  </r>
  <r>
    <s v="25.023.490/0001-72"/>
    <s v="DIVINO ALVES DA ROCHA ME"/>
    <n v="1148"/>
    <x v="601"/>
    <s v="1991/1991"/>
    <s v="SCANIA"/>
    <s v="K 113 CL"/>
    <n v="0"/>
    <s v="Inhumas"/>
    <x v="1"/>
    <n v="2063"/>
    <x v="1"/>
    <d v="2016-09-27T00:00:00"/>
    <d v="2017-03-27T00:00:00"/>
    <x v="0"/>
    <d v="2016-09-27T14:17:24"/>
    <d v="2016-09-27T00:00:00"/>
    <n v="1"/>
  </r>
  <r>
    <s v="07.003.295/0001-07"/>
    <s v="GUARDIANO &amp; MACEDO LTDA - ME"/>
    <n v="1422"/>
    <x v="602"/>
    <s v="1989/1989"/>
    <s v="MARCOPOLO"/>
    <s v="K 112 CL"/>
    <n v="1"/>
    <s v="Goiânia"/>
    <x v="1"/>
    <n v="216"/>
    <x v="1"/>
    <d v="2016-07-26T00:00:00"/>
    <d v="2017-01-26T00:00:00"/>
    <x v="0"/>
    <d v="2016-07-28T12:00:20"/>
    <d v="2016-07-26T00:00:00"/>
    <n v="1"/>
  </r>
  <r>
    <s v="07.003.295/0001-07"/>
    <s v="GUARDIANO &amp; MACEDO LTDA - ME"/>
    <n v="1422"/>
    <x v="602"/>
    <s v="1989/1989"/>
    <s v="MARCOPOLO"/>
    <s v="K 112 CL"/>
    <n v="1"/>
    <s v="Goiânia"/>
    <x v="2"/>
    <n v="216"/>
    <x v="1"/>
    <d v="2016-07-26T00:00:00"/>
    <d v="2017-01-26T00:00:00"/>
    <x v="0"/>
    <d v="2016-07-28T12:00:20"/>
    <d v="2016-07-26T00:00:00"/>
    <n v="1"/>
  </r>
  <r>
    <s v="07.003.295/0001-07"/>
    <s v="GUARDIANO &amp; MACEDO LTDA - ME"/>
    <n v="1422"/>
    <x v="602"/>
    <s v="1989/1989"/>
    <s v="MARCOPOLO"/>
    <s v="K 112 CL"/>
    <n v="1"/>
    <s v="Goiânia"/>
    <x v="0"/>
    <n v="216"/>
    <x v="1"/>
    <d v="2016-07-26T00:00:00"/>
    <d v="2017-01-26T00:00:00"/>
    <x v="0"/>
    <d v="2016-07-28T12:00:20"/>
    <d v="2016-07-26T00:00:00"/>
    <n v="1"/>
  </r>
  <r>
    <s v="13.622.437/0001-09"/>
    <s v="COOPERATIVA DE TRANSPORTE ESCOLAR, FRETAMENTO E TURISMO DE GOIÁS"/>
    <n v="2228"/>
    <x v="603"/>
    <s v="1994/1994"/>
    <s v="M.BENZ"/>
    <s v="O 400 RSD PL"/>
    <n v="0"/>
    <s v="Goiânia"/>
    <x v="0"/>
    <n v="1354"/>
    <x v="0"/>
    <d v="2016-05-05T00:00:00"/>
    <d v="2016-11-05T00:00:00"/>
    <x v="0"/>
    <d v="2016-09-02T10:26:20"/>
    <d v="2016-05-05T00:00:00"/>
    <n v="1"/>
  </r>
  <r>
    <s v="13.622.437/0001-09"/>
    <s v="COOPERATIVA DE TRANSPORTE ESCOLAR, FRETAMENTO E TURISMO DE GOIÁS"/>
    <n v="2228"/>
    <x v="603"/>
    <s v="1994/1994"/>
    <s v="M.BENZ"/>
    <s v="O 400 RSD PL"/>
    <n v="0"/>
    <s v="Goiânia"/>
    <x v="1"/>
    <n v="1354"/>
    <x v="0"/>
    <d v="2016-05-05T00:00:00"/>
    <d v="2016-11-05T00:00:00"/>
    <x v="0"/>
    <d v="2016-09-02T10:26:20"/>
    <d v="2016-05-05T00:00:00"/>
    <n v="1"/>
  </r>
  <r>
    <s v="11.609.342/0001-20"/>
    <s v="COOPERATIVA DE TRANSPORTES DE PASSAGEIROS E CARGAS DE SANTA HELENA DE GOIÁS E REGIÃO"/>
    <n v="2096"/>
    <x v="604"/>
    <s v="1992/1992"/>
    <s v="M.BENZ"/>
    <s v="OF 1318"/>
    <n v="0"/>
    <s v="Santa Helena de Goiás"/>
    <x v="1"/>
    <n v="149"/>
    <x v="1"/>
    <d v="2016-07-15T00:00:00"/>
    <d v="2017-01-15T00:00:00"/>
    <x v="0"/>
    <d v="2016-07-21T17:27:20"/>
    <d v="2016-07-15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0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1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2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2"/>
    <n v="2460"/>
    <x v="1"/>
    <d v="2016-10-14T00:00:00"/>
    <d v="2017-04-14T00:00:00"/>
    <x v="1"/>
    <d v="2016-11-01T09:17:20"/>
    <d v="2016-10-14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0"/>
    <n v="2460"/>
    <x v="1"/>
    <d v="2016-10-14T00:00:00"/>
    <d v="2017-04-14T00:00:00"/>
    <x v="1"/>
    <d v="2016-11-01T09:17:20"/>
    <d v="2016-10-14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1"/>
    <n v="2460"/>
    <x v="1"/>
    <d v="2016-10-14T00:00:00"/>
    <d v="2017-04-14T00:00:00"/>
    <x v="1"/>
    <d v="2016-11-01T09:17:20"/>
    <d v="2016-10-14T00:00:00"/>
    <n v="1"/>
  </r>
  <r>
    <s v="21.876.655/0001-06"/>
    <s v="TERRA TURISMO E TRANSPORTES LTDA - ME"/>
    <n v="2735"/>
    <x v="606"/>
    <s v="1995/1995"/>
    <s v="M.BENZ"/>
    <s v="O 400 RSD PL"/>
    <n v="1"/>
    <s v="Itaberaí"/>
    <x v="0"/>
    <n v="1138"/>
    <x v="0"/>
    <d v="2016-04-14T00:00:00"/>
    <d v="2016-10-14T00:00:00"/>
    <x v="0"/>
    <d v="2016-08-24T15:51:58"/>
    <d v="2016-04-14T00:00:00"/>
    <n v="1"/>
  </r>
  <r>
    <s v="21.876.655/0001-06"/>
    <s v="TERRA TURISMO E TRANSPORTES LTDA - ME"/>
    <n v="2735"/>
    <x v="606"/>
    <s v="1995/1995"/>
    <s v="M.BENZ"/>
    <s v="O 400 RSD PL"/>
    <n v="1"/>
    <s v="Itaberaí"/>
    <x v="1"/>
    <n v="1138"/>
    <x v="0"/>
    <d v="2016-04-14T00:00:00"/>
    <d v="2016-10-14T00:00:00"/>
    <x v="0"/>
    <d v="2016-08-24T15:51:58"/>
    <d v="2016-04-14T00:00:00"/>
    <n v="1"/>
  </r>
  <r>
    <s v="21.876.655/0001-06"/>
    <s v="TERRA TURISMO E TRANSPORTES LTDA - ME"/>
    <n v="2735"/>
    <x v="606"/>
    <s v="1995/1995"/>
    <s v="M.BENZ"/>
    <s v="O 400 RSD PL"/>
    <n v="1"/>
    <s v="Itaberaí"/>
    <x v="2"/>
    <n v="1138"/>
    <x v="0"/>
    <d v="2016-04-14T00:00:00"/>
    <d v="2016-10-14T00:00:00"/>
    <x v="0"/>
    <d v="2016-08-24T15:51:58"/>
    <d v="2016-04-14T00:00:00"/>
    <n v="1"/>
  </r>
  <r>
    <s v="02.833.561/0001-05"/>
    <s v="JUREMA TRANSPORTES E TURISMO LTDA - ME"/>
    <n v="1127"/>
    <x v="607"/>
    <s v="1995/1995"/>
    <s v="MARCOPOLO"/>
    <s v="O 400 RSD PL"/>
    <n v="0"/>
    <s v="Anápolis"/>
    <x v="0"/>
    <n v="1578"/>
    <x v="1"/>
    <d v="2016-09-12T00:00:00"/>
    <d v="2017-03-12T00:00:00"/>
    <x v="0"/>
    <d v="2016-09-14T09:29:06"/>
    <d v="2016-09-12T00:00:00"/>
    <n v="1"/>
  </r>
  <r>
    <s v="02.833.561/0001-05"/>
    <s v="JUREMA TRANSPORTES E TURISMO LTDA - ME"/>
    <n v="1127"/>
    <x v="607"/>
    <s v="1995/1995"/>
    <s v="MARCOPOLO"/>
    <s v="O 400 RSD PL"/>
    <n v="0"/>
    <s v="Anápolis"/>
    <x v="1"/>
    <n v="1578"/>
    <x v="1"/>
    <d v="2016-09-12T00:00:00"/>
    <d v="2017-03-12T00:00:00"/>
    <x v="0"/>
    <d v="2016-09-14T09:29:06"/>
    <d v="2016-09-12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2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0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1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2"/>
    <n v="1336"/>
    <x v="1"/>
    <d v="2016-09-01T00:00:00"/>
    <d v="2017-03-01T00:00:00"/>
    <x v="0"/>
    <d v="2016-09-02T08:10:35"/>
    <d v="2016-09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0"/>
    <n v="1336"/>
    <x v="1"/>
    <d v="2016-09-01T00:00:00"/>
    <d v="2017-03-01T00:00:00"/>
    <x v="0"/>
    <d v="2016-09-02T08:10:35"/>
    <d v="2016-09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1"/>
    <n v="1336"/>
    <x v="1"/>
    <d v="2016-09-01T00:00:00"/>
    <d v="2017-03-01T00:00:00"/>
    <x v="0"/>
    <d v="2016-09-02T08:10:35"/>
    <d v="2016-09-01T00:00:00"/>
    <n v="1"/>
  </r>
  <r>
    <s v="11.149.319/0001-08"/>
    <s v="HÉVEA AGRÍCOLA LTDA"/>
    <n v="2181"/>
    <x v="609"/>
    <s v="1992/1992"/>
    <s v="M.BENZ"/>
    <s v="OF 1315"/>
    <n v="0"/>
    <s v="Goianésia"/>
    <x v="3"/>
    <n v="1741"/>
    <x v="0"/>
    <d v="2016-04-26T00:00:00"/>
    <d v="2016-10-26T00:00:00"/>
    <x v="0"/>
    <d v="2016-09-21T11:09:06"/>
    <d v="2016-04-26T00:00:00"/>
    <n v="1"/>
  </r>
  <r>
    <s v="11.149.319/0001-08"/>
    <s v="HÉVEA AGRÍCOLA LTDA"/>
    <n v="2181"/>
    <x v="609"/>
    <s v="1992/1992"/>
    <s v="M.BENZ"/>
    <s v="OF 1315"/>
    <n v="0"/>
    <s v="Goianésia"/>
    <x v="3"/>
    <n v="2405"/>
    <x v="1"/>
    <d v="2016-10-24T00:00:00"/>
    <d v="2017-04-24T00:00:00"/>
    <x v="0"/>
    <d v="2016-10-26T13:59:27"/>
    <d v="2016-10-24T00:00:00"/>
    <n v="1"/>
  </r>
  <r>
    <s v="01.920.694/0001-48"/>
    <s v="FIORETUR TRANSPORTE E TURISMO LTDA"/>
    <n v="1002"/>
    <x v="610"/>
    <s v="1996/1996"/>
    <s v="M.BENZ"/>
    <s v="OF 1620"/>
    <n v="0"/>
    <s v="São Simão"/>
    <x v="1"/>
    <n v="2287"/>
    <x v="0"/>
    <d v="2016-05-17T00:00:00"/>
    <d v="2016-11-17T00:00:00"/>
    <x v="0"/>
    <d v="2016-10-05T10:29:40"/>
    <d v="2016-05-17T00:00:00"/>
    <n v="1"/>
  </r>
  <r>
    <s v="01.920.694/0001-48"/>
    <s v="FIORETUR TRANSPORTE E TURISMO LTDA"/>
    <n v="1002"/>
    <x v="611"/>
    <s v="1996/1996"/>
    <s v="M.BENZ"/>
    <s v="OF 1620"/>
    <n v="0"/>
    <s v="São Simão"/>
    <x v="1"/>
    <n v="1775"/>
    <x v="0"/>
    <d v="2016-05-16T00:00:00"/>
    <d v="2016-11-16T00:00:00"/>
    <x v="0"/>
    <d v="2016-09-22T09:32:10"/>
    <d v="2016-05-16T00:00:00"/>
    <n v="1"/>
  </r>
  <r>
    <s v="01.920.694/0001-48"/>
    <s v="FIORETUR TRANSPORTE E TURISMO LTDA"/>
    <n v="1002"/>
    <x v="612"/>
    <s v="1996/1996"/>
    <s v="M.BENZ"/>
    <s v="OF 1620"/>
    <n v="0"/>
    <s v="São Simão"/>
    <x v="1"/>
    <n v="1760"/>
    <x v="0"/>
    <d v="2016-05-27T00:00:00"/>
    <d v="2016-11-27T00:00:00"/>
    <x v="0"/>
    <d v="2016-09-21T16:55:24"/>
    <d v="2016-05-27T00:00:00"/>
    <n v="1"/>
  </r>
  <r>
    <s v="11.609.342/0001-20"/>
    <s v="COOPERATIVA DE TRANSPORTES DE PASSAGEIROS E CARGAS DE SANTA HELENA DE GOIÁS E REGIÃO"/>
    <n v="2096"/>
    <x v="613"/>
    <s v="1996/1996"/>
    <s v="M.BENZ"/>
    <s v="OF 1620"/>
    <n v="0"/>
    <s v="Santa Helena de Goiás"/>
    <x v="1"/>
    <n v="152"/>
    <x v="1"/>
    <d v="2016-07-18T00:00:00"/>
    <d v="2017-01-18T00:00:00"/>
    <x v="0"/>
    <d v="2016-07-21T17:59:43"/>
    <d v="2016-07-18T00:00:00"/>
    <n v="1"/>
  </r>
  <r>
    <s v="16.628.235/0001-62"/>
    <s v="COOP. DE SERV. EM TRANSP. AUT. , ESCOLAR E TURISMO DO EST.GO"/>
    <n v="2393"/>
    <x v="614"/>
    <s v="1992/1992"/>
    <s v="MARCOPOLO"/>
    <s v="OF 1318"/>
    <n v="0"/>
    <s v="Goiânia"/>
    <x v="0"/>
    <n v="1185"/>
    <x v="0"/>
    <d v="2016-04-12T00:00:00"/>
    <d v="2016-10-12T00:00:00"/>
    <x v="1"/>
    <d v="2016-08-26T09:17:57"/>
    <d v="2016-04-12T00:00:00"/>
    <n v="1"/>
  </r>
  <r>
    <s v="16.628.235/0001-62"/>
    <s v="COOP. DE SERV. EM TRANSP. AUT. , ESCOLAR E TURISMO DO EST.GO"/>
    <n v="2393"/>
    <x v="614"/>
    <s v="1992/1992"/>
    <s v="MARCOPOLO"/>
    <s v="OF 1318"/>
    <n v="0"/>
    <s v="Goiânia"/>
    <x v="1"/>
    <n v="1185"/>
    <x v="0"/>
    <d v="2016-04-12T00:00:00"/>
    <d v="2016-10-12T00:00:00"/>
    <x v="1"/>
    <d v="2016-08-26T09:17:57"/>
    <d v="2016-04-12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0"/>
    <n v="1241"/>
    <x v="0"/>
    <d v="2016-04-18T00:00:00"/>
    <d v="2016-10-18T00:00:00"/>
    <x v="0"/>
    <d v="2016-08-29T15:37:05"/>
    <d v="2016-04-18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1"/>
    <n v="1241"/>
    <x v="0"/>
    <d v="2016-04-18T00:00:00"/>
    <d v="2016-10-18T00:00:00"/>
    <x v="0"/>
    <d v="2016-08-29T15:37:05"/>
    <d v="2016-04-18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0"/>
    <n v="2464"/>
    <x v="1"/>
    <d v="2016-10-10T00:00:00"/>
    <d v="2017-04-10T00:00:00"/>
    <x v="0"/>
    <d v="2016-11-01T10:04:24"/>
    <d v="2016-10-10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1"/>
    <n v="2464"/>
    <x v="1"/>
    <d v="2016-10-10T00:00:00"/>
    <d v="2017-04-10T00:00:00"/>
    <x v="0"/>
    <d v="2016-11-01T10:04:24"/>
    <d v="2016-10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0"/>
    <n v="713"/>
    <x v="1"/>
    <d v="2016-08-10T00:00:00"/>
    <d v="2017-02-10T00:00:00"/>
    <x v="0"/>
    <d v="2016-08-09T19:12:00"/>
    <d v="2016-08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1"/>
    <n v="713"/>
    <x v="1"/>
    <d v="2016-08-10T00:00:00"/>
    <d v="2017-02-10T00:00:00"/>
    <x v="0"/>
    <d v="2016-08-09T19:12:00"/>
    <d v="2016-08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2"/>
    <n v="713"/>
    <x v="1"/>
    <d v="2016-08-10T00:00:00"/>
    <d v="2017-02-10T00:00:00"/>
    <x v="0"/>
    <d v="2016-08-09T19:12:00"/>
    <d v="2016-08-10T00:00:00"/>
    <n v="1"/>
  </r>
  <r>
    <s v="11.724.547/0001-56"/>
    <s v="COOP. DOS PREST. DE SERV. DE TRANSPORTES DE ITAPACI E REGIÃO"/>
    <n v="2090"/>
    <x v="617"/>
    <s v="1991/1992"/>
    <s v="M.BENZ"/>
    <s v="OF 1315"/>
    <n v="0"/>
    <s v="São Luíz do Norte"/>
    <x v="1"/>
    <n v="567"/>
    <x v="0"/>
    <d v="2016-04-04T00:00:00"/>
    <d v="2016-10-04T00:00:00"/>
    <x v="0"/>
    <d v="2016-08-05T15:47:41"/>
    <d v="2016-04-04T00:00:00"/>
    <n v="1"/>
  </r>
  <r>
    <s v="11.724.547/0001-56"/>
    <s v="COOP. DOS PREST. DE SERV. DE TRANSPORTES DE ITAPACI E REGIÃO"/>
    <n v="2090"/>
    <x v="617"/>
    <s v="1991/1992"/>
    <s v="M.BENZ"/>
    <s v="OF 1315"/>
    <n v="0"/>
    <s v="São Luíz do Norte"/>
    <x v="1"/>
    <n v="2423"/>
    <x v="1"/>
    <d v="2016-10-31T00:00:00"/>
    <d v="2017-04-30T00:00:00"/>
    <x v="0"/>
    <d v="2016-10-28T09:42:51"/>
    <d v="2016-10-31T00:00:00"/>
    <n v="1"/>
  </r>
  <r>
    <s v="02.833.561/0001-05"/>
    <s v="JUREMA TRANSPORTES E TURISMO LTDA - ME"/>
    <n v="1127"/>
    <x v="618"/>
    <s v="1999/1999"/>
    <s v="MARCOPOLO"/>
    <s v="MPOLO PARAD GVR"/>
    <n v="0"/>
    <s v="Anápolis"/>
    <x v="0"/>
    <n v="2352"/>
    <x v="1"/>
    <d v="2016-10-05T00:00:00"/>
    <d v="2017-04-05T00:00:00"/>
    <x v="1"/>
    <d v="2016-10-19T08:04:25"/>
    <d v="2016-10-05T00:00:00"/>
    <n v="1"/>
  </r>
  <r>
    <s v="02.833.561/0001-05"/>
    <s v="JUREMA TRANSPORTES E TURISMO LTDA - ME"/>
    <n v="1127"/>
    <x v="618"/>
    <s v="1999/1999"/>
    <s v="MARCOPOLO"/>
    <s v="MPOLO PARAD GVR"/>
    <n v="0"/>
    <s v="Anápolis"/>
    <x v="1"/>
    <n v="2352"/>
    <x v="1"/>
    <d v="2016-10-05T00:00:00"/>
    <d v="2017-04-05T00:00:00"/>
    <x v="1"/>
    <d v="2016-10-19T08:04:25"/>
    <d v="2016-10-05T00:00:00"/>
    <n v="1"/>
  </r>
  <r>
    <s v="09.299.570/0001-07"/>
    <s v="HELIER AZEVEDO DE SOUZA - ME"/>
    <n v="1778"/>
    <x v="619"/>
    <s v="1999/1999"/>
    <s v="M.BENZ"/>
    <s v="MPOLO VIAGGIO GVR"/>
    <n v="0"/>
    <s v="Rianápolis"/>
    <x v="0"/>
    <n v="2683"/>
    <x v="1"/>
    <d v="2016-12-02T00:00:00"/>
    <d v="2017-06-02T00:00:00"/>
    <x v="0"/>
    <d v="2016-12-02T13:54:07"/>
    <d v="2016-12-02T00:00:00"/>
    <n v="1"/>
  </r>
  <r>
    <s v="09.299.570/0001-07"/>
    <s v="HELIER AZEVEDO DE SOUZA - ME"/>
    <n v="1778"/>
    <x v="619"/>
    <s v="1999/1999"/>
    <s v="M.BENZ"/>
    <s v="MPOLO VIAGGIO GVR"/>
    <n v="0"/>
    <s v="Rianápolis"/>
    <x v="1"/>
    <n v="2683"/>
    <x v="1"/>
    <d v="2016-12-02T00:00:00"/>
    <d v="2017-06-02T00:00:00"/>
    <x v="0"/>
    <d v="2016-12-02T13:54:07"/>
    <d v="2016-12-02T00:00:00"/>
    <n v="1"/>
  </r>
  <r>
    <s v="00.467.451/0001-33"/>
    <s v="PLANETA TURISMO LTDA - ME"/>
    <n v="1419"/>
    <x v="620"/>
    <s v="2006/2007"/>
    <s v="VOLVO"/>
    <s v="BUSSCAR PANORAMI R"/>
    <n v="0"/>
    <s v="Concórdia"/>
    <x v="0"/>
    <n v="2139"/>
    <x v="4"/>
    <s v="NULL"/>
    <s v="NULL"/>
    <x v="2"/>
    <d v="2016-09-28T17:04:49"/>
    <s v="NULL"/>
    <n v="1"/>
  </r>
  <r>
    <s v="00.467.451/0001-33"/>
    <s v="PLANETA TURISMO LTDA - ME"/>
    <n v="1419"/>
    <x v="620"/>
    <s v="2006/2007"/>
    <s v="VOLVO"/>
    <s v="BUSSCAR PANORAMI R"/>
    <n v="0"/>
    <s v="Concórdia"/>
    <x v="1"/>
    <n v="2139"/>
    <x v="4"/>
    <s v="NULL"/>
    <s v="NULL"/>
    <x v="2"/>
    <d v="2016-09-28T17:04:49"/>
    <s v="NULL"/>
    <n v="1"/>
  </r>
  <r>
    <s v="89.723.977/0015-46"/>
    <s v="TONIOLO, BUSNELLO S/A  TUNEIS TERRAPLENAGENS E PAVIMENTA"/>
    <n v="2515"/>
    <x v="621"/>
    <s v="2012/2013"/>
    <s v="MBENZ"/>
    <s v="1721 NEOBUS SPECT"/>
    <n v="0"/>
    <s v="Porto Alegre"/>
    <x v="3"/>
    <n v="2011"/>
    <x v="1"/>
    <d v="2016-05-18T00:00:00"/>
    <d v="2017-05-18T00:00:00"/>
    <x v="1"/>
    <d v="2016-09-27T09:30:01"/>
    <d v="2016-05-18T00:00:00"/>
    <n v="1"/>
  </r>
  <r>
    <s v="23.643.475/0001-00"/>
    <s v="BIRA TRANSPORTES E TURISMO LTDA - ME "/>
    <s v="NULL"/>
    <x v="622"/>
    <s v="2001/2001"/>
    <s v="M.BENZ"/>
    <s v="MPOLO PARADISO DDR"/>
    <n v="0"/>
    <s v="Goiânia"/>
    <x v="0"/>
    <n v="1565"/>
    <x v="1"/>
    <d v="2016-07-07T00:00:00"/>
    <d v="2017-01-07T00:00:00"/>
    <x v="0"/>
    <d v="2016-09-13T16:39:35"/>
    <d v="2016-07-07T00:00:00"/>
    <n v="1"/>
  </r>
  <r>
    <s v="23.643.475/0001-00"/>
    <s v="BIRA TRANSPORTES E TURISMO LTDA - ME "/>
    <s v="NULL"/>
    <x v="622"/>
    <s v="2001/2001"/>
    <s v="M.BENZ"/>
    <s v="MPOLO PARADISO DDR"/>
    <n v="0"/>
    <s v="Goiânia"/>
    <x v="1"/>
    <n v="1565"/>
    <x v="1"/>
    <d v="2016-07-07T00:00:00"/>
    <d v="2017-01-07T00:00:00"/>
    <x v="0"/>
    <d v="2016-09-13T16:39:35"/>
    <d v="2016-07-07T00:00:00"/>
    <n v="1"/>
  </r>
  <r>
    <s v="19.583.151/0001-48"/>
    <s v="COOPERATIVA NORTE SUL DE TRANSPORTES DE GOIÁS"/>
    <n v="2602"/>
    <x v="623"/>
    <s v="2012/2013"/>
    <s v="RENAULT"/>
    <s v="MASTER EUROLAF P"/>
    <n v="0"/>
    <s v="Jaraguá"/>
    <x v="0"/>
    <n v="2266"/>
    <x v="1"/>
    <d v="2016-06-27T00:00:00"/>
    <d v="2017-06-27T00:00:00"/>
    <x v="1"/>
    <d v="2016-10-04T10:09:21"/>
    <d v="2016-06-27T00:00:00"/>
    <n v="1"/>
  </r>
  <r>
    <s v="19.583.151/0001-48"/>
    <s v="COOPERATIVA NORTE SUL DE TRANSPORTES DE GOIÁS"/>
    <n v="2602"/>
    <x v="623"/>
    <s v="2012/2013"/>
    <s v="RENAULT"/>
    <s v="MASTER EUROLAF P"/>
    <n v="0"/>
    <s v="Jaraguá"/>
    <x v="1"/>
    <n v="2266"/>
    <x v="1"/>
    <d v="2016-06-27T00:00:00"/>
    <d v="2017-06-27T00:00:00"/>
    <x v="1"/>
    <d v="2016-10-04T10:09:21"/>
    <d v="2016-06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0"/>
    <n v="184"/>
    <x v="1"/>
    <d v="2016-07-27T00:00:00"/>
    <d v="2017-07-27T00:00:00"/>
    <x v="0"/>
    <d v="2016-07-26T14:08:10"/>
    <d v="2016-07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1"/>
    <n v="184"/>
    <x v="1"/>
    <d v="2016-07-27T00:00:00"/>
    <d v="2017-07-27T00:00:00"/>
    <x v="0"/>
    <d v="2016-07-26T14:08:10"/>
    <d v="2016-07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2"/>
    <n v="184"/>
    <x v="1"/>
    <d v="2016-07-27T00:00:00"/>
    <d v="2017-07-27T00:00:00"/>
    <x v="0"/>
    <d v="2016-07-26T14:08:10"/>
    <d v="2016-07-27T00:00:00"/>
    <n v="1"/>
  </r>
  <r>
    <s v="00.512.134/0001-91"/>
    <s v="VIACAO MODELO LTDA - EPP"/>
    <n v="1171"/>
    <x v="625"/>
    <s v="1985/1985"/>
    <s v="SCANIA"/>
    <s v="K 112 T33 S"/>
    <n v="1"/>
    <s v="Santa Helena de Goiás"/>
    <x v="0"/>
    <n v="375"/>
    <x v="1"/>
    <d v="2016-07-13T00:00:00"/>
    <d v="2017-01-13T00:00:00"/>
    <x v="0"/>
    <d v="2016-08-02T13:43:47"/>
    <d v="2016-07-13T00:00:00"/>
    <n v="1"/>
  </r>
  <r>
    <s v="00.512.134/0001-91"/>
    <s v="VIACAO MODELO LTDA - EPP"/>
    <n v="1171"/>
    <x v="625"/>
    <s v="1985/1985"/>
    <s v="SCANIA"/>
    <s v="K 112 T33 S"/>
    <n v="1"/>
    <s v="Santa Helena de Goiás"/>
    <x v="1"/>
    <n v="375"/>
    <x v="1"/>
    <d v="2016-07-13T00:00:00"/>
    <d v="2017-01-13T00:00:00"/>
    <x v="0"/>
    <d v="2016-08-02T13:43:47"/>
    <d v="2016-07-13T00:00:00"/>
    <n v="1"/>
  </r>
  <r>
    <s v="00.512.134/0001-91"/>
    <s v="VIACAO MODELO LTDA - EPP"/>
    <n v="1171"/>
    <x v="625"/>
    <s v="1985/1985"/>
    <s v="SCANIA"/>
    <s v="K 112 T33 S"/>
    <n v="1"/>
    <s v="Santa Helena de Goiás"/>
    <x v="2"/>
    <n v="375"/>
    <x v="1"/>
    <d v="2016-07-13T00:00:00"/>
    <d v="2017-01-13T00:00:00"/>
    <x v="0"/>
    <d v="2016-08-02T13:43:47"/>
    <d v="2016-07-13T00:00:00"/>
    <n v="1"/>
  </r>
  <r>
    <s v="11.724.547/0001-56"/>
    <s v="COOP. DOS PREST. DE SERV. DE TRANSPORTES DE ITAPACI E REGIÃO"/>
    <n v="2090"/>
    <x v="626"/>
    <s v="1979/1980"/>
    <s v="MBENZ"/>
    <s v="LO 608 D"/>
    <n v="0"/>
    <s v="Itapaci"/>
    <x v="1"/>
    <n v="2312"/>
    <x v="1"/>
    <d v="2016-10-10T00:00:00"/>
    <d v="2017-04-10T00:00:00"/>
    <x v="0"/>
    <d v="2016-10-11T08:12:15"/>
    <d v="2016-10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1"/>
    <n v="755"/>
    <x v="1"/>
    <d v="2016-08-10T00:00:00"/>
    <d v="2017-02-10T00:00:00"/>
    <x v="0"/>
    <d v="2016-08-10T12:41:18"/>
    <d v="2016-08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2"/>
    <n v="755"/>
    <x v="1"/>
    <d v="2016-08-10T00:00:00"/>
    <d v="2017-02-10T00:00:00"/>
    <x v="0"/>
    <d v="2016-08-10T12:41:18"/>
    <d v="2016-08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0"/>
    <n v="755"/>
    <x v="1"/>
    <d v="2016-08-10T00:00:00"/>
    <d v="2017-02-10T00:00:00"/>
    <x v="0"/>
    <d v="2016-08-10T12:41:18"/>
    <d v="2016-08-10T00:00:00"/>
    <n v="1"/>
  </r>
  <r>
    <s v="10.489.282/0001-96"/>
    <s v="R T TRANSPORTES LTDA - ME"/>
    <n v="2446"/>
    <x v="628"/>
    <s v="2013/2013"/>
    <s v="RENAULT"/>
    <s v="MASTER EUROLAF P"/>
    <n v="0"/>
    <s v="Uruaçu"/>
    <x v="0"/>
    <n v="787"/>
    <x v="1"/>
    <d v="2016-05-13T00:00:00"/>
    <d v="2017-05-13T00:00:00"/>
    <x v="0"/>
    <d v="2016-08-11T10:38:20"/>
    <d v="2016-05-13T00:00:00"/>
    <n v="1"/>
  </r>
  <r>
    <s v="10.489.282/0001-96"/>
    <s v="R T TRANSPORTES LTDA - ME"/>
    <n v="2446"/>
    <x v="628"/>
    <s v="2013/2013"/>
    <s v="RENAULT"/>
    <s v="MASTER EUROLAF P"/>
    <n v="0"/>
    <s v="Uruaçu"/>
    <x v="1"/>
    <n v="787"/>
    <x v="1"/>
    <d v="2016-05-13T00:00:00"/>
    <d v="2017-05-13T00:00:00"/>
    <x v="0"/>
    <d v="2016-08-11T10:38:20"/>
    <d v="2016-05-13T00:00:00"/>
    <n v="1"/>
  </r>
  <r>
    <s v="24.618.693/0001-49"/>
    <s v="ILNA MARA FERREIRA MACHADO 907622177268"/>
    <s v="NULL"/>
    <x v="629"/>
    <s v="2004/2005"/>
    <s v="M.BENZ"/>
    <s v="M.BENZ313CDI SPRINTERM"/>
    <n v="0"/>
    <s v="Anicuns"/>
    <x v="0"/>
    <n v="9"/>
    <x v="0"/>
    <d v="2016-06-28T00:00:00"/>
    <d v="2016-12-28T00:00:00"/>
    <x v="0"/>
    <d v="2016-07-11T09:55:40"/>
    <d v="2016-06-28T00:00:00"/>
    <n v="1"/>
  </r>
  <r>
    <s v="24.618.693/0001-49"/>
    <s v="ILNA MARA FERREIRA MACHADO 907622177268"/>
    <s v="NULL"/>
    <x v="629"/>
    <s v="2004/2005"/>
    <s v="M.BENZ"/>
    <s v="M.BENZ313CDI SPRINTERM"/>
    <n v="0"/>
    <s v="Anicuns"/>
    <x v="1"/>
    <n v="9"/>
    <x v="0"/>
    <d v="2016-06-28T00:00:00"/>
    <d v="2016-12-28T00:00:00"/>
    <x v="0"/>
    <d v="2016-07-11T09:55:40"/>
    <d v="2016-06-28T00:00:00"/>
    <n v="1"/>
  </r>
  <r>
    <s v="02.337.254/0001-25"/>
    <s v="TRANSLELES TRANSPORTE E TURISMO LTDA"/>
    <n v="1300"/>
    <x v="630"/>
    <s v="2004/2004"/>
    <s v="M.BENZ"/>
    <s v="COMIL CAMPIONE R"/>
    <n v="0"/>
    <s v="Luziânia"/>
    <x v="0"/>
    <n v="2284"/>
    <x v="1"/>
    <d v="2016-09-15T00:00:00"/>
    <d v="2017-03-15T00:00:00"/>
    <x v="0"/>
    <d v="2016-10-05T09:34:32"/>
    <d v="2016-09-15T00:00:00"/>
    <n v="1"/>
  </r>
  <r>
    <s v="02.337.254/0001-25"/>
    <s v="TRANSLELES TRANSPORTE E TURISMO LTDA"/>
    <n v="1300"/>
    <x v="630"/>
    <s v="2004/2004"/>
    <s v="M.BENZ"/>
    <s v="COMIL CAMPIONE R"/>
    <n v="0"/>
    <s v="Luziânia"/>
    <x v="1"/>
    <n v="2284"/>
    <x v="1"/>
    <d v="2016-09-15T00:00:00"/>
    <d v="2017-03-15T00:00:00"/>
    <x v="0"/>
    <d v="2016-10-05T09:34:32"/>
    <d v="2016-09-15T00:00:00"/>
    <n v="1"/>
  </r>
  <r>
    <s v="21.506.230/0001-05"/>
    <s v="MARIANO TURISMO - EIRELI - ME"/>
    <n v="2724"/>
    <x v="631"/>
    <s v="2005/2005"/>
    <s v="MARCOPOLO"/>
    <s v="VOLARE A6 ESC"/>
    <n v="0"/>
    <s v="Itaguaru"/>
    <x v="0"/>
    <n v="1865"/>
    <x v="0"/>
    <d v="2016-04-26T00:00:00"/>
    <d v="2016-10-26T00:00:00"/>
    <x v="0"/>
    <d v="2016-09-23T11:26:21"/>
    <d v="2016-04-26T00:00:00"/>
    <n v="1"/>
  </r>
  <r>
    <s v="21.506.230/0001-05"/>
    <s v="MARIANO TURISMO - EIRELI - ME"/>
    <n v="2724"/>
    <x v="631"/>
    <s v="2005/2005"/>
    <s v="MARCOPOLO"/>
    <s v="VOLARE A6 ESC"/>
    <n v="0"/>
    <s v="Itaguaru"/>
    <x v="1"/>
    <n v="1865"/>
    <x v="0"/>
    <d v="2016-04-26T00:00:00"/>
    <d v="2016-10-26T00:00:00"/>
    <x v="0"/>
    <d v="2016-09-23T11:26:21"/>
    <d v="2016-04-26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1"/>
    <n v="65"/>
    <x v="0"/>
    <d v="2016-03-21T00:00:00"/>
    <d v="2016-09-21T00:00:00"/>
    <x v="1"/>
    <d v="2016-07-15T11:48:25"/>
    <d v="2016-03-21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0"/>
    <n v="65"/>
    <x v="0"/>
    <d v="2016-03-21T00:00:00"/>
    <d v="2016-09-21T00:00:00"/>
    <x v="1"/>
    <d v="2016-07-15T11:48:25"/>
    <d v="2016-03-21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0"/>
    <n v="2156"/>
    <x v="1"/>
    <d v="2016-09-23T00:00:00"/>
    <d v="2017-03-23T00:00:00"/>
    <x v="0"/>
    <d v="2016-09-29T10:12:15"/>
    <d v="2016-09-23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1"/>
    <n v="2156"/>
    <x v="1"/>
    <d v="2016-09-23T00:00:00"/>
    <d v="2017-03-23T00:00:00"/>
    <x v="0"/>
    <d v="2016-09-29T10:12:15"/>
    <d v="2016-09-23T00:00:00"/>
    <n v="1"/>
  </r>
  <r>
    <s v="19.583.151/0001-48"/>
    <s v="COOPERATIVA NORTE SUL DE TRANSPORTES DE GOIÁS"/>
    <n v="2602"/>
    <x v="633"/>
    <s v="2004/2004"/>
    <s v="M.BENZ"/>
    <s v="MPOLO TORINO GVU"/>
    <n v="0"/>
    <s v="Brasília"/>
    <x v="0"/>
    <n v="1748"/>
    <x v="1"/>
    <d v="2016-09-23T00:00:00"/>
    <d v="2017-03-23T00:00:00"/>
    <x v="1"/>
    <d v="2016-09-21T14:19:08"/>
    <d v="2016-09-23T00:00:00"/>
    <n v="1"/>
  </r>
  <r>
    <s v="19.583.151/0001-48"/>
    <s v="COOPERATIVA NORTE SUL DE TRANSPORTES DE GOIÁS"/>
    <n v="2602"/>
    <x v="633"/>
    <s v="2004/2004"/>
    <s v="M.BENZ"/>
    <s v="MPOLO TORINO GVU"/>
    <n v="0"/>
    <s v="Brasília"/>
    <x v="1"/>
    <n v="1748"/>
    <x v="1"/>
    <d v="2016-09-23T00:00:00"/>
    <d v="2017-03-23T00:00:00"/>
    <x v="1"/>
    <d v="2016-09-21T14:19:08"/>
    <d v="2016-09-23T00:00:00"/>
    <n v="1"/>
  </r>
  <r>
    <s v="09.054.963/0001-42"/>
    <s v="JL AUTO PEÇAS  E TRANSPORTES EIRELI - ME"/>
    <n v="2597"/>
    <x v="634"/>
    <s v="2004/2005"/>
    <s v="M.BENZ"/>
    <s v="M.BENZ313CDI SPRINTERM"/>
    <n v="1"/>
    <s v="Rio Verde"/>
    <x v="0"/>
    <n v="1218"/>
    <x v="0"/>
    <d v="2016-06-21T00:00:00"/>
    <d v="2016-12-21T00:00:00"/>
    <x v="0"/>
    <d v="2016-08-26T16:54:38"/>
    <d v="2016-06-21T00:00:00"/>
    <n v="1"/>
  </r>
  <r>
    <s v="09.054.963/0001-42"/>
    <s v="JL AUTO PEÇAS  E TRANSPORTES EIRELI - ME"/>
    <n v="2597"/>
    <x v="634"/>
    <s v="2004/2005"/>
    <s v="M.BENZ"/>
    <s v="M.BENZ313CDI SPRINTERM"/>
    <n v="1"/>
    <s v="Rio Verde"/>
    <x v="1"/>
    <n v="1218"/>
    <x v="0"/>
    <d v="2016-06-21T00:00:00"/>
    <d v="2016-12-21T00:00:00"/>
    <x v="0"/>
    <d v="2016-08-26T16:54:38"/>
    <d v="2016-06-21T00:00:00"/>
    <n v="1"/>
  </r>
  <r>
    <s v="11.724.547/0001-56"/>
    <s v="COOP. DOS PREST. DE SERV. DE TRANSPORTES DE ITAPACI E REGIÃO"/>
    <n v="2090"/>
    <x v="635"/>
    <s v="2000/2001"/>
    <s v="MARCOPOLO"/>
    <s v="VOLARE LOTACAO"/>
    <n v="0"/>
    <s v="Itapuranga"/>
    <x v="1"/>
    <n v="2547"/>
    <x v="1"/>
    <d v="2016-11-16T00:00:00"/>
    <d v="2017-05-16T00:00:00"/>
    <x v="1"/>
    <d v="2016-11-16T09:37:28"/>
    <d v="2016-11-16T00:00:00"/>
    <n v="1"/>
  </r>
  <r>
    <s v="11.724.547/0001-56"/>
    <s v="COOP. DOS PREST. DE SERV. DE TRANSPORTES DE ITAPACI E REGIÃO"/>
    <n v="2090"/>
    <x v="635"/>
    <s v="2000/2001"/>
    <s v="MARCOPOLO"/>
    <s v="VOLARE LOTACAO"/>
    <n v="0"/>
    <s v="Itapuranga"/>
    <x v="0"/>
    <n v="2547"/>
    <x v="1"/>
    <d v="2016-11-16T00:00:00"/>
    <d v="2017-05-16T00:00:00"/>
    <x v="1"/>
    <d v="2016-11-16T09:37:28"/>
    <d v="2016-11-16T00:00:00"/>
    <n v="1"/>
  </r>
  <r>
    <s v="24.564.322/0001-21"/>
    <s v="DANNIELLY CORREA SANTANA E SILVA 03351462107"/>
    <s v="NULL"/>
    <x v="636"/>
    <s v="2002/2002"/>
    <s v="I/M.BENZ"/>
    <s v="M.BENZ311CDI SPRINTERM"/>
    <n v="0"/>
    <s v="Rialma"/>
    <x v="1"/>
    <n v="2331"/>
    <x v="1"/>
    <d v="2016-10-13T00:00:00"/>
    <d v="2017-04-13T00:00:00"/>
    <x v="0"/>
    <d v="2016-10-14T13:26:31"/>
    <d v="2016-10-13T00:00:00"/>
    <n v="1"/>
  </r>
  <r>
    <s v="11.724.547/0001-56"/>
    <s v="COOP. DOS PREST. DE SERV. DE TRANSPORTES DE ITAPACI E REGIÃO"/>
    <n v="2090"/>
    <x v="637"/>
    <s v="2001/2001"/>
    <s v="I"/>
    <s v="KIA BESTA 12P GS"/>
    <n v="0"/>
    <s v="Itapaci"/>
    <x v="1"/>
    <n v="118"/>
    <x v="1"/>
    <d v="2016-07-11T00:00:00"/>
    <d v="2017-01-11T00:00:00"/>
    <x v="0"/>
    <d v="2016-07-20T09:33:39"/>
    <d v="2016-07-11T00:00:00"/>
    <n v="1"/>
  </r>
  <r>
    <s v="20.376.444/0001-33"/>
    <s v="ATHENAS TURISMO EIRELI - ME"/>
    <n v="2650"/>
    <x v="638"/>
    <s v="2004/2004"/>
    <s v="M.BENZ"/>
    <s v="MPOLO TORINO GVU"/>
    <n v="1"/>
    <s v="Anápolis"/>
    <x v="0"/>
    <n v="1487"/>
    <x v="0"/>
    <d v="2016-03-21T00:00:00"/>
    <d v="2016-09-21T00:00:00"/>
    <x v="1"/>
    <d v="2016-09-12T15:23:51"/>
    <d v="2016-03-21T00:00:00"/>
    <n v="1"/>
  </r>
  <r>
    <s v="20.376.444/0001-33"/>
    <s v="ATHENAS TURISMO EIRELI - ME"/>
    <n v="2650"/>
    <x v="638"/>
    <s v="2004/2004"/>
    <s v="M.BENZ"/>
    <s v="MPOLO TORINO GVU"/>
    <n v="1"/>
    <s v="Anápolis"/>
    <x v="1"/>
    <n v="1487"/>
    <x v="0"/>
    <d v="2016-03-21T00:00:00"/>
    <d v="2016-09-21T00:00:00"/>
    <x v="1"/>
    <d v="2016-09-12T15:23:51"/>
    <d v="2016-03-21T00:00:00"/>
    <n v="1"/>
  </r>
  <r>
    <s v="20.376.444/0001-33"/>
    <s v="ATHENAS TURISMO EIRELI - ME"/>
    <n v="2650"/>
    <x v="638"/>
    <s v="2004/2004"/>
    <s v="M.BENZ"/>
    <s v="MPOLO TORINO GVU"/>
    <n v="1"/>
    <s v="Anápolis"/>
    <x v="2"/>
    <n v="1487"/>
    <x v="0"/>
    <d v="2016-03-21T00:00:00"/>
    <d v="2016-09-21T00:00:00"/>
    <x v="1"/>
    <d v="2016-09-12T15:23:51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0"/>
    <n v="64"/>
    <x v="0"/>
    <d v="2016-03-21T00:00:00"/>
    <d v="2016-09-21T00:00:00"/>
    <x v="1"/>
    <d v="2016-07-15T11:42:37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1"/>
    <n v="64"/>
    <x v="0"/>
    <d v="2016-03-21T00:00:00"/>
    <d v="2016-09-21T00:00:00"/>
    <x v="1"/>
    <d v="2016-07-15T11:42:37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0"/>
    <n v="2158"/>
    <x v="1"/>
    <d v="2016-09-23T00:00:00"/>
    <d v="2017-03-23T00:00:00"/>
    <x v="0"/>
    <d v="2016-09-29T10:14:28"/>
    <d v="2016-09-23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1"/>
    <n v="2158"/>
    <x v="1"/>
    <d v="2016-09-23T00:00:00"/>
    <d v="2017-03-23T00:00:00"/>
    <x v="0"/>
    <d v="2016-09-29T10:14:28"/>
    <d v="2016-09-23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1"/>
    <n v="67"/>
    <x v="0"/>
    <d v="2016-03-21T00:00:00"/>
    <d v="2016-09-21T00:00:00"/>
    <x v="1"/>
    <d v="2016-07-15T14:44:51"/>
    <d v="2016-03-21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0"/>
    <n v="67"/>
    <x v="0"/>
    <d v="2016-03-21T00:00:00"/>
    <d v="2016-09-21T00:00:00"/>
    <x v="1"/>
    <d v="2016-07-15T14:44:51"/>
    <d v="2016-03-21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0"/>
    <n v="2157"/>
    <x v="1"/>
    <d v="2016-09-23T00:00:00"/>
    <d v="2017-03-23T00:00:00"/>
    <x v="0"/>
    <d v="2016-09-29T10:12:52"/>
    <d v="2016-09-23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1"/>
    <n v="2157"/>
    <x v="1"/>
    <d v="2016-09-23T00:00:00"/>
    <d v="2017-03-23T00:00:00"/>
    <x v="0"/>
    <d v="2016-09-29T10:12:52"/>
    <d v="2016-09-23T00:00:00"/>
    <n v="1"/>
  </r>
  <r>
    <s v="20.376.444/0001-33"/>
    <s v="ATHENAS TURISMO EIRELI - ME"/>
    <n v="2650"/>
    <x v="641"/>
    <s v="2004/2004"/>
    <s v="M.BENZ"/>
    <s v="MPOLO TORINO GVU"/>
    <n v="0"/>
    <s v="Anápolis"/>
    <x v="0"/>
    <n v="803"/>
    <x v="1"/>
    <d v="2016-08-10T00:00:00"/>
    <d v="2017-02-10T00:00:00"/>
    <x v="1"/>
    <d v="2016-08-11T16:34:17"/>
    <d v="2016-08-10T00:00:00"/>
    <n v="1"/>
  </r>
  <r>
    <s v="20.376.444/0001-33"/>
    <s v="ATHENAS TURISMO EIRELI - ME"/>
    <n v="2650"/>
    <x v="641"/>
    <s v="2004/2004"/>
    <s v="M.BENZ"/>
    <s v="MPOLO TORINO GVU"/>
    <n v="0"/>
    <s v="Anápolis"/>
    <x v="1"/>
    <n v="803"/>
    <x v="1"/>
    <d v="2016-08-10T00:00:00"/>
    <d v="2017-02-10T00:00:00"/>
    <x v="1"/>
    <d v="2016-08-11T16:34:17"/>
    <d v="2016-08-10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1"/>
    <n v="1632"/>
    <x v="0"/>
    <d v="2016-05-18T00:00:00"/>
    <d v="2016-11-18T00:00:00"/>
    <x v="0"/>
    <d v="2016-09-15T11:57:37"/>
    <d v="2016-05-18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0"/>
    <n v="1632"/>
    <x v="0"/>
    <d v="2016-05-18T00:00:00"/>
    <d v="2016-11-18T00:00:00"/>
    <x v="0"/>
    <d v="2016-09-15T11:57:37"/>
    <d v="2016-05-18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1"/>
    <n v="2673"/>
    <x v="1"/>
    <d v="2016-12-01T00:00:00"/>
    <d v="2017-06-01T00:00:00"/>
    <x v="0"/>
    <d v="2016-12-02T07:27:06"/>
    <d v="2016-12-01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0"/>
    <n v="2673"/>
    <x v="1"/>
    <d v="2016-12-01T00:00:00"/>
    <d v="2017-06-01T00:00:00"/>
    <x v="0"/>
    <d v="2016-12-02T07:27:06"/>
    <d v="2016-12-01T00:00:00"/>
    <n v="1"/>
  </r>
  <r>
    <s v="10.368.948/0001-58"/>
    <s v="COOPERATIVA DOS TRANSPORTADORES DE PASSAGEIROS DO ESTADO DE GOIÁS"/>
    <n v="1862"/>
    <x v="643"/>
    <s v="2008/2008"/>
    <s v="RENAULT"/>
    <s v="M REVESCAP L3H2"/>
    <n v="0"/>
    <s v="Abadiânia"/>
    <x v="1"/>
    <n v="1159"/>
    <x v="1"/>
    <d v="2016-03-29T00:00:00"/>
    <d v="2017-03-29T00:00:00"/>
    <x v="0"/>
    <d v="2016-08-25T10:30:58"/>
    <d v="2016-03-29T00:00:00"/>
    <n v="1"/>
  </r>
  <r>
    <s v="10.368.948/0001-58"/>
    <s v="COOPERATIVA DOS TRANSPORTADORES DE PASSAGEIROS DO ESTADO DE GOIÁS"/>
    <n v="1862"/>
    <x v="643"/>
    <s v="2008/2008"/>
    <s v="RENAULT"/>
    <s v="M REVESCAP L3H2"/>
    <n v="0"/>
    <s v="Abadiânia"/>
    <x v="0"/>
    <n v="1159"/>
    <x v="1"/>
    <d v="2016-03-29T00:00:00"/>
    <d v="2017-03-29T00:00:00"/>
    <x v="0"/>
    <d v="2016-08-25T10:30:58"/>
    <d v="2016-03-29T00:00:00"/>
    <n v="1"/>
  </r>
  <r>
    <s v="07.457.600/0002-03"/>
    <s v="AGM CAETANO EIRELI EPP "/>
    <n v="2261"/>
    <x v="644"/>
    <s v="2011/2011"/>
    <s v="VW"/>
    <s v="IRIZAR CENTURY S1"/>
    <n v="0"/>
    <s v="Aparecida de Goiânia"/>
    <x v="0"/>
    <n v="934"/>
    <x v="1"/>
    <d v="2016-01-06T00:00:00"/>
    <d v="2017-01-06T00:00:00"/>
    <x v="0"/>
    <d v="2016-08-16T12:17:50"/>
    <d v="2016-01-06T00:00:00"/>
    <n v="1"/>
  </r>
  <r>
    <s v="07.457.600/0002-03"/>
    <s v="AGM CAETANO EIRELI EPP "/>
    <n v="2261"/>
    <x v="644"/>
    <s v="2011/2011"/>
    <s v="VW"/>
    <s v="IRIZAR CENTURY S1"/>
    <n v="0"/>
    <s v="Aparecida de Goiânia"/>
    <x v="1"/>
    <n v="934"/>
    <x v="1"/>
    <d v="2016-01-06T00:00:00"/>
    <d v="2017-01-06T00:00:00"/>
    <x v="0"/>
    <d v="2016-08-16T12:17:50"/>
    <d v="2016-01-06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2"/>
    <n v="1161"/>
    <x v="1"/>
    <d v="2016-07-11T00:00:00"/>
    <d v="2017-01-11T00:00:00"/>
    <x v="0"/>
    <d v="2016-08-25T10:53:06"/>
    <d v="2016-07-11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0"/>
    <n v="1161"/>
    <x v="1"/>
    <d v="2016-07-11T00:00:00"/>
    <d v="2017-01-11T00:00:00"/>
    <x v="0"/>
    <d v="2016-08-25T10:53:06"/>
    <d v="2016-07-11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1"/>
    <n v="1161"/>
    <x v="1"/>
    <d v="2016-07-11T00:00:00"/>
    <d v="2017-01-11T00:00:00"/>
    <x v="0"/>
    <d v="2016-08-25T10:53:06"/>
    <d v="2016-07-11T00:00:00"/>
    <n v="1"/>
  </r>
  <r>
    <s v="37.098.480/0003-47"/>
    <s v="UTB - UNIÃO TRANSPORTE BRASÍLIA LTDA"/>
    <n v="1940"/>
    <x v="646"/>
    <s v="2008/2008"/>
    <s v="M.BENZ"/>
    <s v="MPOLO ANDARE R"/>
    <n v="0"/>
    <s v="Brasília"/>
    <x v="0"/>
    <n v="1811"/>
    <x v="1"/>
    <d v="2016-05-12T00:00:00"/>
    <d v="2017-05-12T00:00:00"/>
    <x v="3"/>
    <d v="2016-09-22T14:51:43"/>
    <d v="2016-05-12T00:00:00"/>
    <n v="1"/>
  </r>
  <r>
    <s v="37.098.480/0003-47"/>
    <s v="UTB - UNIÃO TRANSPORTE BRASÍLIA LTDA"/>
    <n v="1940"/>
    <x v="646"/>
    <s v="2008/2008"/>
    <s v="M.BENZ"/>
    <s v="MPOLO ANDARE R"/>
    <n v="0"/>
    <s v="Brasília"/>
    <x v="1"/>
    <n v="1811"/>
    <x v="1"/>
    <d v="2016-05-12T00:00:00"/>
    <d v="2017-05-12T00:00:00"/>
    <x v="3"/>
    <d v="2016-09-22T14:51:43"/>
    <d v="2016-05-12T00:00:00"/>
    <n v="1"/>
  </r>
  <r>
    <s v="07.574.059/0001-32"/>
    <s v="STILLUS PASSAGENS E TURISMO LTDA"/>
    <n v="1624"/>
    <x v="647"/>
    <s v="2007/2007"/>
    <s v="VOLKS"/>
    <s v="COMIL SVELTO U"/>
    <n v="0"/>
    <s v="Anápolis"/>
    <x v="1"/>
    <n v="827"/>
    <x v="0"/>
    <d v="2015-11-16T00:00:00"/>
    <d v="2016-11-16T00:00:00"/>
    <x v="1"/>
    <d v="2016-08-12T12:50:41"/>
    <d v="2015-11-16T00:00:00"/>
    <n v="1"/>
  </r>
  <r>
    <s v="07.574.059/0001-32"/>
    <s v="STILLUS PASSAGENS E TURISMO LTDA"/>
    <n v="1624"/>
    <x v="647"/>
    <s v="2007/2007"/>
    <s v="VOLKS"/>
    <s v="COMIL SVELTO U"/>
    <n v="0"/>
    <s v="Anápolis"/>
    <x v="0"/>
    <n v="827"/>
    <x v="0"/>
    <d v="2015-11-16T00:00:00"/>
    <d v="2016-11-16T00:00:00"/>
    <x v="1"/>
    <d v="2016-08-12T12:50:41"/>
    <d v="2015-11-16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1"/>
    <n v="59"/>
    <x v="1"/>
    <d v="2016-07-05T00:00:00"/>
    <d v="2017-01-05T00:00:00"/>
    <x v="0"/>
    <d v="2016-07-15T11:19:37"/>
    <d v="2016-07-05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2"/>
    <n v="59"/>
    <x v="1"/>
    <d v="2016-07-05T00:00:00"/>
    <d v="2017-01-05T00:00:00"/>
    <x v="0"/>
    <d v="2016-07-15T11:19:37"/>
    <d v="2016-07-05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0"/>
    <n v="59"/>
    <x v="1"/>
    <d v="2016-07-05T00:00:00"/>
    <d v="2017-01-05T00:00:00"/>
    <x v="0"/>
    <d v="2016-07-15T11:19:37"/>
    <d v="2016-07-05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0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1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2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0"/>
    <n v="2619"/>
    <x v="1"/>
    <d v="2016-11-10T00:00:00"/>
    <d v="2017-05-10T00:00:00"/>
    <x v="1"/>
    <d v="2016-11-24T14:42:38"/>
    <d v="2016-11-10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1"/>
    <n v="2619"/>
    <x v="1"/>
    <d v="2016-11-10T00:00:00"/>
    <d v="2017-05-10T00:00:00"/>
    <x v="1"/>
    <d v="2016-11-24T14:42:38"/>
    <d v="2016-11-10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2"/>
    <n v="2619"/>
    <x v="1"/>
    <d v="2016-11-10T00:00:00"/>
    <d v="2017-05-10T00:00:00"/>
    <x v="1"/>
    <d v="2016-11-24T14:42:38"/>
    <d v="2016-11-10T00:00:00"/>
    <n v="1"/>
  </r>
  <r>
    <s v="13.297.600/0001-05"/>
    <s v="MUNDIAL TURISMO LTDA - ME"/>
    <n v="2301"/>
    <x v="650"/>
    <s v="2008/2009"/>
    <s v="VW"/>
    <s v="MPOLO TORINO U"/>
    <n v="1"/>
    <s v="Anápolis"/>
    <x v="0"/>
    <n v="262"/>
    <x v="1"/>
    <d v="2016-07-07T00:00:00"/>
    <d v="2017-01-07T00:00:00"/>
    <x v="0"/>
    <d v="2016-07-29T14:54:59"/>
    <d v="2016-07-07T00:00:00"/>
    <n v="1"/>
  </r>
  <r>
    <s v="13.297.600/0001-05"/>
    <s v="MUNDIAL TURISMO LTDA - ME"/>
    <n v="2301"/>
    <x v="650"/>
    <s v="2008/2009"/>
    <s v="VW"/>
    <s v="MPOLO TORINO U"/>
    <n v="1"/>
    <s v="Anápolis"/>
    <x v="1"/>
    <n v="262"/>
    <x v="1"/>
    <d v="2016-07-07T00:00:00"/>
    <d v="2017-01-07T00:00:00"/>
    <x v="0"/>
    <d v="2016-07-29T14:54:59"/>
    <d v="2016-07-07T00:00:00"/>
    <n v="1"/>
  </r>
  <r>
    <s v="13.297.600/0001-05"/>
    <s v="MUNDIAL TURISMO LTDA - ME"/>
    <n v="2301"/>
    <x v="650"/>
    <s v="2008/2009"/>
    <s v="VW"/>
    <s v="MPOLO TORINO U"/>
    <n v="1"/>
    <s v="Anápolis"/>
    <x v="2"/>
    <n v="262"/>
    <x v="1"/>
    <d v="2016-07-07T00:00:00"/>
    <d v="2017-01-07T00:00:00"/>
    <x v="0"/>
    <d v="2016-07-29T14:54:59"/>
    <d v="2016-07-07T00:00:00"/>
    <n v="1"/>
  </r>
  <r>
    <s v="04.285.815/0001-15"/>
    <s v="DBR TRANSPORTES E TURISMO LTDA ME"/>
    <n v="1032"/>
    <x v="651"/>
    <s v="2009/2009"/>
    <s v="VW"/>
    <s v="MPOLO TORINO U"/>
    <n v="0"/>
    <s v="Joviânia"/>
    <x v="1"/>
    <n v="653"/>
    <x v="1"/>
    <d v="2016-03-07T00:00:00"/>
    <d v="2017-03-07T00:00:00"/>
    <x v="0"/>
    <d v="2016-08-09T10:34:30"/>
    <d v="2016-03-07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0"/>
    <n v="62"/>
    <x v="1"/>
    <d v="2016-07-05T00:00:00"/>
    <d v="2017-01-05T00:00:00"/>
    <x v="0"/>
    <d v="2016-07-15T11:33:59"/>
    <d v="2016-07-05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1"/>
    <n v="62"/>
    <x v="1"/>
    <d v="2016-07-05T00:00:00"/>
    <d v="2017-01-05T00:00:00"/>
    <x v="0"/>
    <d v="2016-07-15T11:33:59"/>
    <d v="2016-07-05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2"/>
    <n v="62"/>
    <x v="1"/>
    <d v="2016-07-05T00:00:00"/>
    <d v="2017-01-05T00:00:00"/>
    <x v="0"/>
    <d v="2016-07-15T11:33:59"/>
    <d v="2016-07-05T00:00:00"/>
    <n v="1"/>
  </r>
  <r>
    <s v="07.457.600/0002-03"/>
    <s v="AGM CAETANO EIRELI EPP "/>
    <n v="2261"/>
    <x v="653"/>
    <s v="2008/2008"/>
    <s v="AGRALE"/>
    <s v="MA10 NEOBUS TH"/>
    <n v="0"/>
    <s v="Aparecida de Goiânia"/>
    <x v="1"/>
    <n v="933"/>
    <x v="1"/>
    <d v="2016-01-19T00:00:00"/>
    <d v="2017-01-19T00:00:00"/>
    <x v="0"/>
    <d v="2016-08-16T12:09:09"/>
    <d v="2016-01-19T00:00:00"/>
    <n v="1"/>
  </r>
  <r>
    <s v="07.457.600/0002-03"/>
    <s v="AGM CAETANO EIRELI EPP "/>
    <n v="2261"/>
    <x v="653"/>
    <s v="2008/2008"/>
    <s v="AGRALE"/>
    <s v="MA10 NEOBUS TH"/>
    <n v="0"/>
    <s v="Aparecida de Goiânia"/>
    <x v="0"/>
    <n v="933"/>
    <x v="1"/>
    <d v="2016-01-19T00:00:00"/>
    <d v="2017-01-19T00:00:00"/>
    <x v="0"/>
    <d v="2016-08-16T12:09:09"/>
    <d v="2016-01-19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2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0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1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1"/>
    <n v="2243"/>
    <x v="1"/>
    <d v="2016-10-17T00:00:00"/>
    <d v="2017-04-17T00:00:00"/>
    <x v="0"/>
    <d v="2016-10-03T09:37:24"/>
    <d v="2016-10-17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2"/>
    <n v="2243"/>
    <x v="1"/>
    <d v="2016-10-17T00:00:00"/>
    <d v="2017-04-17T00:00:00"/>
    <x v="0"/>
    <d v="2016-10-03T09:37:24"/>
    <d v="2016-10-17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0"/>
    <n v="2243"/>
    <x v="1"/>
    <d v="2016-10-17T00:00:00"/>
    <d v="2017-04-17T00:00:00"/>
    <x v="0"/>
    <d v="2016-10-03T09:37:24"/>
    <d v="2016-10-17T00:00:00"/>
    <n v="1"/>
  </r>
  <r>
    <s v="10.368.948/0001-58"/>
    <s v="COOPERATIVA DOS TRANSPORTADORES DE PASSAGEIROS DO ESTADO DE GOIÁS"/>
    <n v="1862"/>
    <x v="655"/>
    <s v="2011/2012"/>
    <s v="FIAT"/>
    <s v="DUCA ESCOLAR FFBM25"/>
    <n v="0"/>
    <s v="Niquelândia"/>
    <x v="0"/>
    <n v="2207"/>
    <x v="1"/>
    <d v="2016-04-18T00:00:00"/>
    <d v="2017-04-18T00:00:00"/>
    <x v="0"/>
    <d v="2016-09-30T10:29:07"/>
    <d v="2016-04-18T00:00:00"/>
    <n v="1"/>
  </r>
  <r>
    <s v="10.368.948/0001-58"/>
    <s v="COOPERATIVA DOS TRANSPORTADORES DE PASSAGEIROS DO ESTADO DE GOIÁS"/>
    <n v="1862"/>
    <x v="655"/>
    <s v="2011/2012"/>
    <s v="FIAT"/>
    <s v="DUCA ESCOLAR FFBM25"/>
    <n v="0"/>
    <s v="Niquelândia"/>
    <x v="1"/>
    <n v="2207"/>
    <x v="1"/>
    <d v="2016-04-18T00:00:00"/>
    <d v="2017-04-18T00:00:00"/>
    <x v="0"/>
    <d v="2016-09-30T10:29:07"/>
    <d v="2016-04-18T00:00:00"/>
    <n v="1"/>
  </r>
  <r>
    <s v="03.359.590/0001-31"/>
    <s v="E. OLIVEIRA RODRIGUES TURISMO - ME"/>
    <n v="2562"/>
    <x v="656"/>
    <s v="2011/2012"/>
    <s v="RENAULT"/>
    <s v="MASTER EUROLAF P"/>
    <n v="0"/>
    <s v="Goiânia"/>
    <x v="0"/>
    <n v="1043"/>
    <x v="1"/>
    <d v="2016-08-11T00:00:00"/>
    <d v="2017-08-11T00:00:00"/>
    <x v="1"/>
    <d v="2016-08-22T09:06:10"/>
    <d v="2016-08-11T00:00:00"/>
    <n v="1"/>
  </r>
  <r>
    <s v="03.359.590/0001-31"/>
    <s v="E. OLIVEIRA RODRIGUES TURISMO - ME"/>
    <n v="2562"/>
    <x v="656"/>
    <s v="2011/2012"/>
    <s v="RENAULT"/>
    <s v="MASTER EUROLAF P"/>
    <n v="0"/>
    <s v="Goiânia"/>
    <x v="1"/>
    <n v="1043"/>
    <x v="1"/>
    <d v="2016-08-11T00:00:00"/>
    <d v="2017-08-11T00:00:00"/>
    <x v="1"/>
    <d v="2016-08-22T09:06:10"/>
    <d v="2016-08-11T00:00:00"/>
    <n v="1"/>
  </r>
  <r>
    <s v="11.724.547/0001-56"/>
    <s v="COOP. DOS PREST. DE SERV. DE TRANSPORTES DE ITAPACI E REGIÃO"/>
    <n v="2090"/>
    <x v="657"/>
    <s v="2000/2000"/>
    <s v="M.BENZ"/>
    <s v="M.BENZ 312D SPRINTER M"/>
    <n v="0"/>
    <s v="Itapaci"/>
    <x v="1"/>
    <n v="2233"/>
    <x v="0"/>
    <d v="2016-04-04T00:00:00"/>
    <d v="2016-10-04T00:00:00"/>
    <x v="0"/>
    <d v="2016-09-30T16:01:11"/>
    <d v="2016-04-04T00:00:00"/>
    <n v="1"/>
  </r>
  <r>
    <s v="09.552.351/0001-80"/>
    <s v="A C SANTOS TURISMO LTDA ME"/>
    <n v="2764"/>
    <x v="658"/>
    <s v="2000/2000"/>
    <s v="MBENZ"/>
    <s v="BUSSCAR JUM BUSS R"/>
    <n v="0"/>
    <s v="Aparecida de Goiânia"/>
    <x v="0"/>
    <n v="1236"/>
    <x v="1"/>
    <d v="2016-07-05T00:00:00"/>
    <d v="2017-01-05T00:00:00"/>
    <x v="0"/>
    <d v="2016-08-29T11:38:15"/>
    <d v="2016-07-05T00:00:00"/>
    <n v="1"/>
  </r>
  <r>
    <s v="09.552.351/0001-80"/>
    <s v="A C SANTOS TURISMO LTDA ME"/>
    <n v="2764"/>
    <x v="658"/>
    <s v="2000/2000"/>
    <s v="MBENZ"/>
    <s v="BUSSCAR JUM BUSS R"/>
    <n v="0"/>
    <s v="Aparecida de Goiânia"/>
    <x v="1"/>
    <n v="1236"/>
    <x v="1"/>
    <d v="2016-07-05T00:00:00"/>
    <d v="2017-01-05T00:00:00"/>
    <x v="0"/>
    <d v="2016-08-29T11:38:15"/>
    <d v="2016-07-05T00:00:00"/>
    <n v="1"/>
  </r>
  <r>
    <s v="17.406.080/0001-82"/>
    <s v="COOP TRABA AUT TRANSP RODOV PASSAG ESCOLARES DE CALDAS NOVAS"/>
    <n v="2443"/>
    <x v="659"/>
    <s v="2001/2001"/>
    <s v="M.BENZ"/>
    <s v="BUSSCAR JUM BUSS R"/>
    <n v="0"/>
    <s v="Caldas Novas"/>
    <x v="0"/>
    <n v="2262"/>
    <x v="1"/>
    <d v="2016-09-06T00:00:00"/>
    <d v="2017-03-06T00:00:00"/>
    <x v="0"/>
    <d v="2016-10-04T08:37:45"/>
    <d v="2016-09-06T00:00:00"/>
    <n v="1"/>
  </r>
  <r>
    <s v="17.406.080/0001-82"/>
    <s v="COOP TRABA AUT TRANSP RODOV PASSAG ESCOLARES DE CALDAS NOVAS"/>
    <n v="2443"/>
    <x v="659"/>
    <s v="2001/2001"/>
    <s v="M.BENZ"/>
    <s v="BUSSCAR JUM BUSS R"/>
    <n v="0"/>
    <s v="Caldas Novas"/>
    <x v="1"/>
    <n v="2262"/>
    <x v="1"/>
    <d v="2016-09-06T00:00:00"/>
    <d v="2017-03-06T00:00:00"/>
    <x v="0"/>
    <d v="2016-10-04T08:37:45"/>
    <d v="2016-09-06T00:00:00"/>
    <n v="1"/>
  </r>
  <r>
    <s v="04.362.524/0001-83"/>
    <s v="FELIPE TUR LTDA - ME"/>
    <n v="1068"/>
    <x v="660"/>
    <s v="2003/2003"/>
    <s v="M.BENZ"/>
    <s v="COMIL PIA O"/>
    <n v="0"/>
    <s v="Itumbiara"/>
    <x v="0"/>
    <n v="1258"/>
    <x v="0"/>
    <d v="2016-06-07T00:00:00"/>
    <d v="2016-12-07T00:00:00"/>
    <x v="0"/>
    <d v="2016-08-30T16:20:35"/>
    <d v="2016-06-07T00:00:00"/>
    <n v="1"/>
  </r>
  <r>
    <s v="04.362.524/0001-83"/>
    <s v="FELIPE TUR LTDA - ME"/>
    <n v="1068"/>
    <x v="660"/>
    <s v="2003/2003"/>
    <s v="M.BENZ"/>
    <s v="COMIL PIA O"/>
    <n v="0"/>
    <s v="Itumbiara"/>
    <x v="1"/>
    <n v="1258"/>
    <x v="0"/>
    <d v="2016-06-07T00:00:00"/>
    <d v="2016-12-07T00:00:00"/>
    <x v="0"/>
    <d v="2016-08-30T16:20:35"/>
    <d v="2016-06-07T00:00:00"/>
    <n v="1"/>
  </r>
  <r>
    <s v="04.362.524/0001-83"/>
    <s v="FELIPE TUR LTDA - ME"/>
    <n v="1068"/>
    <x v="660"/>
    <s v="2003/2003"/>
    <s v="M.BENZ"/>
    <s v="COMIL PIA O"/>
    <n v="0"/>
    <s v="Itumbiara"/>
    <x v="0"/>
    <n v="2765"/>
    <x v="1"/>
    <d v="2016-12-12T00:00:00"/>
    <d v="2017-06-12T00:00:00"/>
    <x v="0"/>
    <d v="2016-12-16T10:53:50"/>
    <d v="2016-12-12T00:00:00"/>
    <n v="1"/>
  </r>
  <r>
    <s v="04.362.524/0001-83"/>
    <s v="FELIPE TUR LTDA - ME"/>
    <n v="1068"/>
    <x v="660"/>
    <s v="2003/2003"/>
    <s v="M.BENZ"/>
    <s v="COMIL PIA O"/>
    <n v="0"/>
    <s v="Itumbiara"/>
    <x v="1"/>
    <n v="2765"/>
    <x v="1"/>
    <d v="2016-12-12T00:00:00"/>
    <d v="2017-06-12T00:00:00"/>
    <x v="0"/>
    <d v="2016-12-16T10:53:50"/>
    <d v="2016-12-12T00:00:00"/>
    <n v="1"/>
  </r>
  <r>
    <s v="17.406.080/0001-82"/>
    <s v="COOP TRABA AUT TRANSP RODOV PASSAG ESCOLARES DE CALDAS NOVAS"/>
    <n v="2443"/>
    <x v="661"/>
    <s v="2003/2003"/>
    <s v="M.BENZ"/>
    <s v="MPOLO PARADISO R"/>
    <n v="0"/>
    <s v="Caldas Novas"/>
    <x v="0"/>
    <n v="2072"/>
    <x v="1"/>
    <d v="2016-09-08T00:00:00"/>
    <d v="2017-03-08T00:00:00"/>
    <x v="1"/>
    <d v="2016-09-27T16:37:01"/>
    <d v="2016-09-08T00:00:00"/>
    <n v="1"/>
  </r>
  <r>
    <s v="17.406.080/0001-82"/>
    <s v="COOP TRABA AUT TRANSP RODOV PASSAG ESCOLARES DE CALDAS NOVAS"/>
    <n v="2443"/>
    <x v="661"/>
    <s v="2003/2003"/>
    <s v="M.BENZ"/>
    <s v="MPOLO PARADISO R"/>
    <n v="0"/>
    <s v="Caldas Novas"/>
    <x v="1"/>
    <n v="2072"/>
    <x v="1"/>
    <d v="2016-09-08T00:00:00"/>
    <d v="2017-03-08T00:00:00"/>
    <x v="1"/>
    <d v="2016-09-27T16:37:01"/>
    <d v="2016-09-08T00:00:00"/>
    <n v="1"/>
  </r>
  <r>
    <s v="10.680.639/0001-19"/>
    <s v="CLAUDIO TUR LTDA ME"/>
    <n v="2141"/>
    <x v="662"/>
    <s v="2001/2001"/>
    <s v="M.BENZ"/>
    <s v="BUSSCAR JUM BUSS R"/>
    <n v="0"/>
    <s v="Ceres"/>
    <x v="0"/>
    <n v="1544"/>
    <x v="0"/>
    <d v="2016-03-11T00:00:00"/>
    <d v="2016-09-11T00:00:00"/>
    <x v="0"/>
    <d v="2016-09-13T15:17:56"/>
    <d v="2016-03-11T00:00:00"/>
    <n v="1"/>
  </r>
  <r>
    <s v="10.680.639/0001-19"/>
    <s v="CLAUDIO TUR LTDA ME"/>
    <n v="2141"/>
    <x v="662"/>
    <s v="2001/2001"/>
    <s v="M.BENZ"/>
    <s v="BUSSCAR JUM BUSS R"/>
    <n v="0"/>
    <s v="Ceres"/>
    <x v="1"/>
    <n v="1544"/>
    <x v="0"/>
    <d v="2016-03-11T00:00:00"/>
    <d v="2016-09-11T00:00:00"/>
    <x v="0"/>
    <d v="2016-09-13T15:17:56"/>
    <d v="2016-03-11T00:00:00"/>
    <n v="1"/>
  </r>
  <r>
    <s v="10.680.639/0001-19"/>
    <s v="CLAUDIO TUR LTDA ME"/>
    <n v="2141"/>
    <x v="662"/>
    <s v="2001/2001"/>
    <s v="M.BENZ"/>
    <s v="BUSSCAR JUM BUSS R"/>
    <n v="0"/>
    <s v="Ceres"/>
    <x v="0"/>
    <n v="1890"/>
    <x v="1"/>
    <d v="2016-09-14T00:00:00"/>
    <d v="2017-03-14T00:00:00"/>
    <x v="0"/>
    <d v="2016-09-26T08:31:34"/>
    <d v="2016-09-14T00:00:00"/>
    <n v="1"/>
  </r>
  <r>
    <s v="10.680.639/0001-19"/>
    <s v="CLAUDIO TUR LTDA ME"/>
    <n v="2141"/>
    <x v="662"/>
    <s v="2001/2001"/>
    <s v="M.BENZ"/>
    <s v="BUSSCAR JUM BUSS R"/>
    <n v="0"/>
    <s v="Ceres"/>
    <x v="1"/>
    <n v="1890"/>
    <x v="1"/>
    <d v="2016-09-14T00:00:00"/>
    <d v="2017-03-14T00:00:00"/>
    <x v="0"/>
    <d v="2016-09-26T08:31:34"/>
    <d v="2016-09-14T00:00:00"/>
    <n v="1"/>
  </r>
  <r>
    <s v="11.782.428/0001-50"/>
    <s v="GONÇALVES E COSTA TRANSPORTE RODOVIARIO E TURISMO LTDA - ME"/>
    <n v="2084"/>
    <x v="663"/>
    <s v="2001/2001"/>
    <s v="MBENZ"/>
    <s v="BUSSCAR JUM BUSS R"/>
    <n v="0"/>
    <s v="Rubiataba"/>
    <x v="0"/>
    <n v="999"/>
    <x v="1"/>
    <d v="2016-08-17T00:00:00"/>
    <d v="2017-02-17T00:00:00"/>
    <x v="0"/>
    <d v="2016-08-18T12:28:29"/>
    <d v="2016-08-17T00:00:00"/>
    <n v="1"/>
  </r>
  <r>
    <s v="11.782.428/0001-50"/>
    <s v="GONÇALVES E COSTA TRANSPORTE RODOVIARIO E TURISMO LTDA - ME"/>
    <n v="2084"/>
    <x v="663"/>
    <s v="2001/2001"/>
    <s v="MBENZ"/>
    <s v="BUSSCAR JUM BUSS R"/>
    <n v="0"/>
    <s v="Rubiataba"/>
    <x v="1"/>
    <n v="999"/>
    <x v="1"/>
    <d v="2016-08-17T00:00:00"/>
    <d v="2017-02-17T00:00:00"/>
    <x v="0"/>
    <d v="2016-08-18T12:28:29"/>
    <d v="2016-08-17T00:00:00"/>
    <n v="1"/>
  </r>
  <r>
    <s v="19.583.151/0001-48"/>
    <s v="COOPERATIVA NORTE SUL DE TRANSPORTES DE GOIÁS"/>
    <n v="2602"/>
    <x v="664"/>
    <s v="2003/2004"/>
    <s v="I"/>
    <s v="M.BENZ311CDI SPRINTERM"/>
    <n v="0"/>
    <s v="Monte Alegre de Goiás"/>
    <x v="1"/>
    <n v="2611"/>
    <x v="1"/>
    <d v="2016-11-18T00:00:00"/>
    <d v="2017-05-18T00:00:00"/>
    <x v="0"/>
    <d v="2016-11-24T09:04:15"/>
    <d v="2016-11-18T00:00:00"/>
    <n v="1"/>
  </r>
  <r>
    <s v="19.583.151/0001-48"/>
    <s v="COOPERATIVA NORTE SUL DE TRANSPORTES DE GOIÁS"/>
    <n v="2602"/>
    <x v="664"/>
    <s v="2003/2004"/>
    <s v="I"/>
    <s v="M.BENZ311CDI SPRINTERM"/>
    <n v="0"/>
    <s v="Monte Alegre de Goiás"/>
    <x v="0"/>
    <n v="2611"/>
    <x v="1"/>
    <d v="2016-11-18T00:00:00"/>
    <d v="2017-05-18T00:00:00"/>
    <x v="0"/>
    <d v="2016-11-24T09:04:15"/>
    <d v="2016-11-18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0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1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2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0"/>
    <n v="2519"/>
    <x v="1"/>
    <d v="2016-10-31T00:00:00"/>
    <d v="2017-04-30T00:00:00"/>
    <x v="0"/>
    <d v="2016-11-09T16:44:38"/>
    <d v="2016-10-31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1"/>
    <n v="2519"/>
    <x v="1"/>
    <d v="2016-10-31T00:00:00"/>
    <d v="2017-04-30T00:00:00"/>
    <x v="0"/>
    <d v="2016-11-09T16:44:38"/>
    <d v="2016-10-31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2"/>
    <n v="2519"/>
    <x v="1"/>
    <d v="2016-10-31T00:00:00"/>
    <d v="2017-04-30T00:00:00"/>
    <x v="0"/>
    <d v="2016-11-09T16:44:38"/>
    <d v="2016-10-31T00:00:00"/>
    <n v="1"/>
  </r>
  <r>
    <s v="22.469.527/0001-00"/>
    <s v="UNICA PRESTADORA EIRELI - ME"/>
    <n v="2793"/>
    <x v="666"/>
    <s v="1993/1994"/>
    <s v="M.BENZ"/>
    <s v="O 371 RSE"/>
    <n v="0"/>
    <s v="Anápolis"/>
    <x v="0"/>
    <n v="501"/>
    <x v="1"/>
    <d v="2016-08-01T00:00:00"/>
    <d v="2017-02-01T00:00:00"/>
    <x v="1"/>
    <d v="2016-08-04T11:43:32"/>
    <d v="2016-08-01T00:00:00"/>
    <n v="1"/>
  </r>
  <r>
    <s v="22.469.527/0001-00"/>
    <s v="UNICA PRESTADORA EIRELI - ME"/>
    <n v="2793"/>
    <x v="666"/>
    <s v="1993/1994"/>
    <s v="M.BENZ"/>
    <s v="O 371 RSE"/>
    <n v="0"/>
    <s v="Anápolis"/>
    <x v="1"/>
    <n v="501"/>
    <x v="1"/>
    <d v="2016-08-01T00:00:00"/>
    <d v="2017-02-01T00:00:00"/>
    <x v="1"/>
    <d v="2016-08-04T11:43:32"/>
    <d v="2016-08-01T00:00:00"/>
    <n v="1"/>
  </r>
  <r>
    <s v="15.065.886/0001-29"/>
    <s v="RENATO CARDOSO DA SILVA TRANSPORTES"/>
    <n v="2311"/>
    <x v="667"/>
    <s v="1993/1994"/>
    <s v="MBENZ"/>
    <s v="OF 1318"/>
    <n v="0"/>
    <s v="Americano do Brasil"/>
    <x v="1"/>
    <n v="1847"/>
    <x v="4"/>
    <s v="NULL"/>
    <s v="NULL"/>
    <x v="2"/>
    <d v="2016-09-23T07:35:48"/>
    <s v="NULL"/>
    <n v="1"/>
  </r>
  <r>
    <s v="05.405.454/0001-66"/>
    <s v="DEJAIR JOSE TEIXEIRA - ME"/>
    <n v="1120"/>
    <x v="668"/>
    <s v="1984/1984"/>
    <s v="SCANIA"/>
    <s v="SCANIA"/>
    <n v="1"/>
    <s v="Rubiataba"/>
    <x v="0"/>
    <n v="954"/>
    <x v="1"/>
    <d v="2016-08-22T00:00:00"/>
    <d v="2017-02-22T00:00:00"/>
    <x v="0"/>
    <d v="2016-08-16T17:57:55"/>
    <d v="2016-08-22T00:00:00"/>
    <n v="1"/>
  </r>
  <r>
    <s v="05.405.454/0001-66"/>
    <s v="DEJAIR JOSE TEIXEIRA - ME"/>
    <n v="1120"/>
    <x v="668"/>
    <s v="1984/1984"/>
    <s v="SCANIA"/>
    <s v="SCANIA"/>
    <n v="1"/>
    <s v="Rubiataba"/>
    <x v="1"/>
    <n v="954"/>
    <x v="1"/>
    <d v="2016-08-22T00:00:00"/>
    <d v="2017-02-22T00:00:00"/>
    <x v="0"/>
    <d v="2016-08-16T17:57:55"/>
    <d v="2016-08-22T00:00:00"/>
    <n v="1"/>
  </r>
  <r>
    <s v="05.405.454/0001-66"/>
    <s v="DEJAIR JOSE TEIXEIRA - ME"/>
    <n v="1120"/>
    <x v="668"/>
    <s v="1984/1984"/>
    <s v="SCANIA"/>
    <s v="SCANIA"/>
    <n v="1"/>
    <s v="Rubiataba"/>
    <x v="2"/>
    <n v="954"/>
    <x v="1"/>
    <d v="2016-08-22T00:00:00"/>
    <d v="2017-02-22T00:00:00"/>
    <x v="0"/>
    <d v="2016-08-16T17:57:55"/>
    <d v="2016-08-22T00:00:00"/>
    <n v="1"/>
  </r>
  <r>
    <s v="17.699.038/0001-05"/>
    <s v="ROSALVO ANTONIO LEÃO - ME"/>
    <n v="2439"/>
    <x v="669"/>
    <s v="1993/1993"/>
    <s v="M.BENZ"/>
    <s v="OF 1318"/>
    <n v="0"/>
    <s v="Americano do Brasil"/>
    <x v="1"/>
    <n v="1949"/>
    <x v="0"/>
    <d v="2016-04-04T00:00:00"/>
    <d v="2016-10-04T00:00:00"/>
    <x v="0"/>
    <d v="2016-09-26T14:31:34"/>
    <d v="2016-04-04T00:00:00"/>
    <n v="1"/>
  </r>
  <r>
    <s v="11.724.547/0001-56"/>
    <s v="COOP. DOS PREST. DE SERV. DE TRANSPORTES DE ITAPACI E REGIÃO"/>
    <n v="2090"/>
    <x v="670"/>
    <s v="1994/1994"/>
    <s v="M.BENZ"/>
    <s v="OF 1620"/>
    <n v="0"/>
    <s v="Itapaci"/>
    <x v="1"/>
    <n v="1234"/>
    <x v="1"/>
    <d v="2016-08-29T00:00:00"/>
    <d v="2017-02-28T00:00:00"/>
    <x v="0"/>
    <d v="2016-08-29T10:45:40"/>
    <d v="2016-08-29T00:00:00"/>
    <n v="1"/>
  </r>
  <r>
    <s v="11.724.547/0001-56"/>
    <s v="COOP. DOS PREST. DE SERV. DE TRANSPORTES DE ITAPACI E REGIÃO"/>
    <n v="2090"/>
    <x v="671"/>
    <s v="1988/1989"/>
    <s v="M.BENZ"/>
    <s v="OF 1315"/>
    <n v="0"/>
    <s v="Itapaci"/>
    <x v="1"/>
    <n v="1233"/>
    <x v="1"/>
    <d v="2016-08-29T00:00:00"/>
    <d v="2017-02-28T00:00:00"/>
    <x v="0"/>
    <d v="2016-08-29T10:44:34"/>
    <d v="2016-08-29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0"/>
    <n v="360"/>
    <x v="0"/>
    <d v="2016-03-14T00:00:00"/>
    <d v="2016-09-14T00:00:00"/>
    <x v="0"/>
    <d v="2016-08-02T11:08:13"/>
    <d v="2016-03-14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1"/>
    <n v="360"/>
    <x v="0"/>
    <d v="2016-03-14T00:00:00"/>
    <d v="2016-09-14T00:00:00"/>
    <x v="0"/>
    <d v="2016-08-02T11:08:13"/>
    <d v="2016-03-14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0"/>
    <n v="1716"/>
    <x v="1"/>
    <d v="2016-09-20T00:00:00"/>
    <d v="2017-03-20T00:00:00"/>
    <x v="0"/>
    <d v="2016-09-20T11:56:20"/>
    <d v="2016-09-20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1"/>
    <n v="1716"/>
    <x v="1"/>
    <d v="2016-09-20T00:00:00"/>
    <d v="2017-03-20T00:00:00"/>
    <x v="0"/>
    <d v="2016-09-20T11:56:20"/>
    <d v="2016-09-20T00:00:00"/>
    <n v="1"/>
  </r>
  <r>
    <s v="06.310.414/0001-01"/>
    <s v="SANTA CLARA TRANSPORTES E TURISMO LTDA - EPP"/>
    <n v="1532"/>
    <x v="673"/>
    <s v="1995/1995"/>
    <s v="MBENZ"/>
    <s v="O 400 RSD PL"/>
    <n v="0"/>
    <s v="Niquelândia"/>
    <x v="0"/>
    <n v="354"/>
    <x v="0"/>
    <d v="2016-04-11T00:00:00"/>
    <d v="2016-10-11T00:00:00"/>
    <x v="0"/>
    <d v="2016-08-02T10:34:03"/>
    <d v="2016-04-11T00:00:00"/>
    <n v="1"/>
  </r>
  <r>
    <s v="06.310.414/0001-01"/>
    <s v="SANTA CLARA TRANSPORTES E TURISMO LTDA - EPP"/>
    <n v="1532"/>
    <x v="673"/>
    <s v="1995/1995"/>
    <s v="MBENZ"/>
    <s v="O 400 RSD PL"/>
    <n v="0"/>
    <s v="Niquelândia"/>
    <x v="1"/>
    <n v="354"/>
    <x v="0"/>
    <d v="2016-04-11T00:00:00"/>
    <d v="2016-10-11T00:00:00"/>
    <x v="0"/>
    <d v="2016-08-02T10:34:03"/>
    <d v="2016-04-11T00:00:00"/>
    <n v="1"/>
  </r>
  <r>
    <s v="04.846.214/0001-34"/>
    <s v="C V TRANSPORTADORA LTDA - ME"/>
    <n v="1350"/>
    <x v="674"/>
    <s v="1995/1995"/>
    <s v="M.BENZ"/>
    <s v="O 400 RSD"/>
    <n v="1"/>
    <s v="Alexânia"/>
    <x v="0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1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2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0"/>
    <n v="2513"/>
    <x v="1"/>
    <d v="2016-11-09T00:00:00"/>
    <d v="2017-05-09T00:00:00"/>
    <x v="0"/>
    <d v="2016-11-09T11:47:58"/>
    <d v="2016-11-09T00:00:00"/>
    <n v="1"/>
  </r>
  <r>
    <s v="04.846.214/0001-34"/>
    <s v="C V TRANSPORTADORA LTDA - ME"/>
    <n v="1350"/>
    <x v="674"/>
    <s v="1995/1995"/>
    <s v="M.BENZ"/>
    <s v="O 400 RSD"/>
    <n v="1"/>
    <s v="Alexânia"/>
    <x v="1"/>
    <n v="2513"/>
    <x v="1"/>
    <d v="2016-11-09T00:00:00"/>
    <d v="2017-05-09T00:00:00"/>
    <x v="0"/>
    <d v="2016-11-09T11:47:58"/>
    <d v="2016-11-09T00:00:00"/>
    <n v="1"/>
  </r>
  <r>
    <s v="04.846.214/0001-34"/>
    <s v="C V TRANSPORTADORA LTDA - ME"/>
    <n v="1350"/>
    <x v="674"/>
    <s v="1995/1995"/>
    <s v="M.BENZ"/>
    <s v="O 400 RSD"/>
    <n v="1"/>
    <s v="Alexânia"/>
    <x v="2"/>
    <n v="2513"/>
    <x v="1"/>
    <d v="2016-11-09T00:00:00"/>
    <d v="2017-05-09T00:00:00"/>
    <x v="0"/>
    <d v="2016-11-09T11:47:58"/>
    <d v="2016-11-09T00:00:00"/>
    <n v="1"/>
  </r>
  <r>
    <s v="21.876.655/0001-06"/>
    <s v="TERRA TURISMO E TRANSPORTES LTDA - ME"/>
    <n v="2735"/>
    <x v="675"/>
    <s v="1995/1996"/>
    <s v="M.BENZ"/>
    <s v="O 400 RSD PL"/>
    <n v="1"/>
    <s v="Itaberaí"/>
    <x v="0"/>
    <n v="486"/>
    <x v="1"/>
    <d v="2016-07-29T00:00:00"/>
    <d v="2017-01-29T00:00:00"/>
    <x v="0"/>
    <d v="2016-08-04T11:06:11"/>
    <d v="2016-07-29T00:00:00"/>
    <n v="1"/>
  </r>
  <r>
    <s v="21.876.655/0001-06"/>
    <s v="TERRA TURISMO E TRANSPORTES LTDA - ME"/>
    <n v="2735"/>
    <x v="675"/>
    <s v="1995/1996"/>
    <s v="M.BENZ"/>
    <s v="O 400 RSD PL"/>
    <n v="1"/>
    <s v="Itaberaí"/>
    <x v="1"/>
    <n v="486"/>
    <x v="1"/>
    <d v="2016-07-29T00:00:00"/>
    <d v="2017-01-29T00:00:00"/>
    <x v="0"/>
    <d v="2016-08-04T11:06:11"/>
    <d v="2016-07-29T00:00:00"/>
    <n v="1"/>
  </r>
  <r>
    <s v="21.876.655/0001-06"/>
    <s v="TERRA TURISMO E TRANSPORTES LTDA - ME"/>
    <n v="2735"/>
    <x v="675"/>
    <s v="1995/1996"/>
    <s v="M.BENZ"/>
    <s v="O 400 RSD PL"/>
    <n v="1"/>
    <s v="Itaberaí"/>
    <x v="2"/>
    <n v="486"/>
    <x v="1"/>
    <d v="2016-07-29T00:00:00"/>
    <d v="2017-01-29T00:00:00"/>
    <x v="0"/>
    <d v="2016-08-04T11:06:11"/>
    <d v="2016-07-29T00:00:00"/>
    <n v="1"/>
  </r>
  <r>
    <s v="11.724.547/0001-56"/>
    <s v="COOP. DOS PREST. DE SERV. DE TRANSPORTES DE ITAPACI E REGIÃO"/>
    <n v="2090"/>
    <x v="676"/>
    <s v="1992/1992"/>
    <s v="M.BENZ"/>
    <s v="OF 1318"/>
    <n v="0"/>
    <s v="Rubiataba"/>
    <x v="1"/>
    <n v="1065"/>
    <x v="1"/>
    <d v="2016-08-22T00:00:00"/>
    <d v="2017-02-22T00:00:00"/>
    <x v="0"/>
    <d v="2016-08-22T15:24:40"/>
    <d v="2016-08-22T00:00:00"/>
    <n v="1"/>
  </r>
  <r>
    <s v="11.724.547/0001-56"/>
    <s v="COOP. DOS PREST. DE SERV. DE TRANSPORTES DE ITAPACI E REGIÃO"/>
    <n v="2090"/>
    <x v="677"/>
    <s v="1992/1992"/>
    <s v="M.BENZ"/>
    <s v="OF 1318"/>
    <n v="0"/>
    <s v="Rubiataba"/>
    <x v="1"/>
    <n v="2777"/>
    <x v="1"/>
    <d v="2016-12-19T00:00:00"/>
    <d v="2017-06-19T00:00:00"/>
    <x v="0"/>
    <d v="2016-12-19T08:47:24"/>
    <d v="2016-12-19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0"/>
    <n v="1231"/>
    <x v="1"/>
    <d v="2016-08-02T00:00:00"/>
    <d v="2017-02-02T00:00:00"/>
    <x v="0"/>
    <d v="2016-08-29T09:52:34"/>
    <d v="2016-08-02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1"/>
    <n v="1231"/>
    <x v="1"/>
    <d v="2016-08-02T00:00:00"/>
    <d v="2017-02-02T00:00:00"/>
    <x v="0"/>
    <d v="2016-08-29T09:52:34"/>
    <d v="2016-08-02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2"/>
    <n v="1231"/>
    <x v="1"/>
    <d v="2016-08-02T00:00:00"/>
    <d v="2017-02-02T00:00:00"/>
    <x v="0"/>
    <d v="2016-08-29T09:52:34"/>
    <d v="2016-08-02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797"/>
    <x v="1"/>
    <d v="2016-07-26T00:00:00"/>
    <d v="2017-01-26T00:00:00"/>
    <x v="1"/>
    <d v="2016-08-11T15:18:30"/>
    <d v="2016-07-26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797"/>
    <x v="1"/>
    <d v="2016-07-26T00:00:00"/>
    <d v="2017-01-26T00:00:00"/>
    <x v="1"/>
    <d v="2016-08-11T15:18:30"/>
    <d v="2016-07-26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797"/>
    <x v="1"/>
    <d v="2016-07-26T00:00:00"/>
    <d v="2017-01-26T00:00:00"/>
    <x v="1"/>
    <d v="2016-08-11T15:18:30"/>
    <d v="2016-07-26T00:00:00"/>
    <n v="1"/>
  </r>
  <r>
    <s v="09.563.247/0001-90"/>
    <s v="V L M TRANSPORTES LTDA-ME"/>
    <n v="1903"/>
    <x v="680"/>
    <s v="1988/1989"/>
    <s v="M.BENZ"/>
    <s v="OF 1315"/>
    <n v="0"/>
    <s v="Goianésia"/>
    <x v="1"/>
    <n v="1334"/>
    <x v="1"/>
    <d v="2016-08-22T00:00:00"/>
    <d v="2017-02-22T00:00:00"/>
    <x v="0"/>
    <d v="2016-09-01T16:55:29"/>
    <d v="2016-08-22T00:00:00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0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1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2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0"/>
    <n v="570"/>
    <x v="4"/>
    <s v="NULL"/>
    <s v="NULL"/>
    <x v="2"/>
    <d v="2016-08-05T18:04:54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1"/>
    <n v="570"/>
    <x v="4"/>
    <s v="NULL"/>
    <s v="NULL"/>
    <x v="2"/>
    <d v="2016-08-05T18:04:54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2"/>
    <n v="570"/>
    <x v="4"/>
    <s v="NULL"/>
    <s v="NULL"/>
    <x v="2"/>
    <d v="2016-08-05T18:04:54"/>
    <s v="NULL"/>
    <n v="1"/>
  </r>
  <r>
    <s v="20.308.493/0001-39"/>
    <s v="viaçao jl turismo ltda me"/>
    <n v="2905"/>
    <x v="682"/>
    <s v="1996/1996"/>
    <s v="M.BENZ"/>
    <s v="M.BENZ OF 1620"/>
    <n v="0"/>
    <s v="Nova Veneza"/>
    <x v="0"/>
    <n v="1123"/>
    <x v="0"/>
    <d v="2016-05-12T00:00:00"/>
    <d v="2016-11-12T00:00:00"/>
    <x v="1"/>
    <d v="2016-08-24T11:41:54"/>
    <d v="2016-05-12T00:00:00"/>
    <n v="1"/>
  </r>
  <r>
    <s v="20.308.493/0001-39"/>
    <s v="viaçao jl turismo ltda me"/>
    <n v="2905"/>
    <x v="682"/>
    <s v="1996/1996"/>
    <s v="M.BENZ"/>
    <s v="M.BENZ OF 1620"/>
    <n v="0"/>
    <s v="Nova Veneza"/>
    <x v="1"/>
    <n v="1123"/>
    <x v="0"/>
    <d v="2016-05-12T00:00:00"/>
    <d v="2016-11-12T00:00:00"/>
    <x v="1"/>
    <d v="2016-08-24T11:41:54"/>
    <d v="2016-05-12T00:00:00"/>
    <n v="1"/>
  </r>
  <r>
    <s v="21.414.532/0001-45"/>
    <s v="SILFARLEY EVARISTO MILITÃO &amp; CIA LTDA - ME"/>
    <s v="NULL"/>
    <x v="683"/>
    <s v="1996/1996"/>
    <s v="FORD"/>
    <s v="B1618"/>
    <n v="0"/>
    <s v="Itaberaí"/>
    <x v="3"/>
    <n v="1301"/>
    <x v="1"/>
    <d v="2016-08-22T00:00:00"/>
    <d v="2017-02-22T00:00:00"/>
    <x v="0"/>
    <d v="2016-09-01T10:32:19"/>
    <d v="2016-08-22T00:00:00"/>
    <n v="1"/>
  </r>
  <r>
    <s v="09.410.494/0001-57"/>
    <s v="O.L.TRANSPORTES LTDA - ME"/>
    <n v="1894"/>
    <x v="684"/>
    <s v="1996/1996"/>
    <s v="FORD"/>
    <s v="B1618"/>
    <n v="0"/>
    <s v="Goianésia"/>
    <x v="1"/>
    <n v="1910"/>
    <x v="0"/>
    <d v="2016-04-04T00:00:00"/>
    <d v="2016-10-04T00:00:00"/>
    <x v="0"/>
    <d v="2016-09-26T10:07:04"/>
    <d v="2016-04-04T00:00:00"/>
    <n v="1"/>
  </r>
  <r>
    <s v="15.664.457/0001-78"/>
    <s v="ODAIR DE MOURA - TRANSPORTES - ME"/>
    <n v="2592"/>
    <x v="685"/>
    <s v="1996/1996"/>
    <s v="M.BENZ"/>
    <s v="OF 1620"/>
    <n v="0"/>
    <s v="Goianésia"/>
    <x v="1"/>
    <n v="2517"/>
    <x v="1"/>
    <d v="2016-10-10T00:00:00"/>
    <d v="2017-04-10T00:00:00"/>
    <x v="0"/>
    <d v="2016-11-09T14:02:07"/>
    <d v="2016-10-10T00:00:00"/>
    <n v="1"/>
  </r>
  <r>
    <s v="08.067.443/0001-01"/>
    <s v="ADAO FRANCISCO DE CASTRO - ME"/>
    <n v="2071"/>
    <x v="686"/>
    <s v="1990/1990"/>
    <s v="M.BENZ"/>
    <s v="OF 1318"/>
    <n v="0"/>
    <s v="Americano do Brasil"/>
    <x v="0"/>
    <n v="998"/>
    <x v="1"/>
    <d v="2016-08-15T00:00:00"/>
    <d v="2017-02-15T00:00:00"/>
    <x v="0"/>
    <d v="2016-08-18T11:22:54"/>
    <d v="2016-08-15T00:00:00"/>
    <n v="1"/>
  </r>
  <r>
    <s v="08.067.443/0001-01"/>
    <s v="ADAO FRANCISCO DE CASTRO - ME"/>
    <n v="2071"/>
    <x v="686"/>
    <s v="1990/1990"/>
    <s v="M.BENZ"/>
    <s v="OF 1318"/>
    <n v="0"/>
    <s v="Americano do Brasil"/>
    <x v="1"/>
    <n v="998"/>
    <x v="1"/>
    <d v="2016-08-15T00:00:00"/>
    <d v="2017-02-15T00:00:00"/>
    <x v="0"/>
    <d v="2016-08-18T11:22:54"/>
    <d v="2016-08-15T00:00:00"/>
    <n v="1"/>
  </r>
  <r>
    <s v="11.734.983/0001-06"/>
    <s v="SIMONE ROSA CUSTODIO SILVA - ME"/>
    <n v="2346"/>
    <x v="687"/>
    <s v="1989/1989"/>
    <s v="SCANIA"/>
    <s v="K 112 CL"/>
    <n v="0"/>
    <s v="Goianésia"/>
    <x v="0"/>
    <n v="1176"/>
    <x v="0"/>
    <d v="2016-06-17T00:00:00"/>
    <d v="2016-12-17T00:00:00"/>
    <x v="0"/>
    <d v="2016-08-25T15:37:08"/>
    <d v="2016-06-17T00:00:00"/>
    <n v="1"/>
  </r>
  <r>
    <s v="11.734.983/0001-06"/>
    <s v="SIMONE ROSA CUSTODIO SILVA - ME"/>
    <n v="2346"/>
    <x v="687"/>
    <s v="1989/1989"/>
    <s v="SCANIA"/>
    <s v="K 112 CL"/>
    <n v="0"/>
    <s v="Goianésia"/>
    <x v="1"/>
    <n v="1176"/>
    <x v="0"/>
    <d v="2016-06-17T00:00:00"/>
    <d v="2016-12-17T00:00:00"/>
    <x v="0"/>
    <d v="2016-08-25T15:37:08"/>
    <d v="2016-06-17T00:00:00"/>
    <n v="1"/>
  </r>
  <r>
    <s v="11.734.983/0001-06"/>
    <s v="SIMONE ROSA CUSTODIO SILVA - ME"/>
    <n v="2346"/>
    <x v="687"/>
    <s v="1989/1989"/>
    <s v="SCANIA"/>
    <s v="K 112 CL"/>
    <n v="0"/>
    <s v="Goianésia"/>
    <x v="0"/>
    <n v="2802"/>
    <x v="1"/>
    <d v="2016-12-12T00:00:00"/>
    <d v="2017-06-12T00:00:00"/>
    <x v="0"/>
    <d v="2016-12-22T16:12:02"/>
    <d v="2016-12-12T00:00:00"/>
    <n v="1"/>
  </r>
  <r>
    <s v="11.734.983/0001-06"/>
    <s v="SIMONE ROSA CUSTODIO SILVA - ME"/>
    <n v="2346"/>
    <x v="687"/>
    <s v="1989/1989"/>
    <s v="SCANIA"/>
    <s v="K 112 CL"/>
    <n v="0"/>
    <s v="Goianésia"/>
    <x v="1"/>
    <n v="2802"/>
    <x v="1"/>
    <d v="2016-12-12T00:00:00"/>
    <d v="2017-06-12T00:00:00"/>
    <x v="0"/>
    <d v="2016-12-22T16:12:02"/>
    <d v="2016-12-12T00:00:00"/>
    <n v="1"/>
  </r>
  <r>
    <s v="22.469.527/0001-00"/>
    <s v="UNICA PRESTADORA EIRELI - ME"/>
    <n v="2793"/>
    <x v="688"/>
    <s v="1991/1991"/>
    <s v="SCANIA"/>
    <s v="K 113 CL"/>
    <n v="1"/>
    <s v="Anápolis"/>
    <x v="0"/>
    <n v="499"/>
    <x v="4"/>
    <s v="NULL"/>
    <s v="NULL"/>
    <x v="2"/>
    <d v="2016-08-04T11:42:34"/>
    <s v="NULL"/>
    <n v="1"/>
  </r>
  <r>
    <s v="22.469.527/0001-00"/>
    <s v="UNICA PRESTADORA EIRELI - ME"/>
    <n v="2793"/>
    <x v="688"/>
    <s v="1991/1991"/>
    <s v="SCANIA"/>
    <s v="K 113 CL"/>
    <n v="1"/>
    <s v="Anápolis"/>
    <x v="1"/>
    <n v="499"/>
    <x v="4"/>
    <s v="NULL"/>
    <s v="NULL"/>
    <x v="2"/>
    <d v="2016-08-04T11:42:34"/>
    <s v="NULL"/>
    <n v="1"/>
  </r>
  <r>
    <s v="22.469.527/0001-00"/>
    <s v="UNICA PRESTADORA EIRELI - ME"/>
    <n v="2793"/>
    <x v="688"/>
    <s v="1991/1991"/>
    <s v="SCANIA"/>
    <s v="K 113 CL"/>
    <n v="1"/>
    <s v="Anápolis"/>
    <x v="2"/>
    <n v="499"/>
    <x v="4"/>
    <s v="NULL"/>
    <s v="NULL"/>
    <x v="2"/>
    <d v="2016-08-04T11:42:34"/>
    <s v="NULL"/>
    <n v="1"/>
  </r>
  <r>
    <s v="06.310.414/0001-01"/>
    <s v="SANTA CLARA TRANSPORTES E TURISMO LTDA - EPP"/>
    <n v="1532"/>
    <x v="689"/>
    <s v="1991/1991"/>
    <s v="SCANIA"/>
    <s v="K 113 CL"/>
    <n v="0"/>
    <s v="Niquelândia"/>
    <x v="0"/>
    <n v="1567"/>
    <x v="0"/>
    <d v="2016-04-22T00:00:00"/>
    <d v="2016-10-22T00:00:00"/>
    <x v="0"/>
    <d v="2016-09-13T17:28:27"/>
    <d v="2016-04-22T00:00:00"/>
    <n v="1"/>
  </r>
  <r>
    <s v="06.310.414/0001-01"/>
    <s v="SANTA CLARA TRANSPORTES E TURISMO LTDA - EPP"/>
    <n v="1532"/>
    <x v="689"/>
    <s v="1991/1991"/>
    <s v="SCANIA"/>
    <s v="K 113 CL"/>
    <n v="0"/>
    <s v="Niquelândia"/>
    <x v="1"/>
    <n v="1567"/>
    <x v="0"/>
    <d v="2016-04-22T00:00:00"/>
    <d v="2016-10-22T00:00:00"/>
    <x v="0"/>
    <d v="2016-09-13T17:28:27"/>
    <d v="2016-04-22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0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1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2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0"/>
    <n v="2456"/>
    <x v="2"/>
    <d v="2016-10-21T00:00:00"/>
    <d v="2017-04-21T00:00:00"/>
    <x v="2"/>
    <d v="2016-11-01T08:55:39"/>
    <d v="2016-10-21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1"/>
    <n v="2456"/>
    <x v="2"/>
    <d v="2016-10-21T00:00:00"/>
    <d v="2017-04-21T00:00:00"/>
    <x v="2"/>
    <d v="2016-11-01T08:55:39"/>
    <d v="2016-10-21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2"/>
    <n v="2456"/>
    <x v="2"/>
    <d v="2016-10-21T00:00:00"/>
    <d v="2017-04-21T00:00:00"/>
    <x v="2"/>
    <d v="2016-11-01T08:55:39"/>
    <d v="2016-10-21T00:00:00"/>
    <n v="1"/>
  </r>
  <r>
    <s v="05.887.361/0001-15"/>
    <s v="VIAÇÃO LOPES SOBRINHO LTDA - ME"/>
    <n v="1253"/>
    <x v="691"/>
    <s v="1989/1990"/>
    <s v="SCANIA"/>
    <s v="S 112 CL"/>
    <n v="1"/>
    <s v="Palmeiras de Goiás"/>
    <x v="0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1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2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0"/>
    <n v="2392"/>
    <x v="1"/>
    <d v="2016-10-25T00:00:00"/>
    <d v="2017-04-25T00:00:00"/>
    <x v="0"/>
    <d v="2016-10-23T20:16:39"/>
    <d v="2016-10-25T00:00:00"/>
    <n v="1"/>
  </r>
  <r>
    <s v="05.887.361/0001-15"/>
    <s v="VIAÇÃO LOPES SOBRINHO LTDA - ME"/>
    <n v="1253"/>
    <x v="691"/>
    <s v="1989/1990"/>
    <s v="SCANIA"/>
    <s v="S 112 CL"/>
    <n v="1"/>
    <s v="Palmeiras de Goiás"/>
    <x v="1"/>
    <n v="2392"/>
    <x v="1"/>
    <d v="2016-10-25T00:00:00"/>
    <d v="2017-04-25T00:00:00"/>
    <x v="0"/>
    <d v="2016-10-23T20:16:39"/>
    <d v="2016-10-25T00:00:00"/>
    <n v="1"/>
  </r>
  <r>
    <s v="05.887.361/0001-15"/>
    <s v="VIAÇÃO LOPES SOBRINHO LTDA - ME"/>
    <n v="1253"/>
    <x v="691"/>
    <s v="1989/1990"/>
    <s v="SCANIA"/>
    <s v="S 112 CL"/>
    <n v="1"/>
    <s v="Palmeiras de Goiás"/>
    <x v="2"/>
    <n v="2392"/>
    <x v="1"/>
    <d v="2016-10-25T00:00:00"/>
    <d v="2017-04-25T00:00:00"/>
    <x v="0"/>
    <d v="2016-10-23T20:16:39"/>
    <d v="2016-10-2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0"/>
    <n v="2215"/>
    <x v="0"/>
    <d v="2016-04-15T00:00:00"/>
    <d v="2016-10-15T00:00:00"/>
    <x v="0"/>
    <d v="2016-09-30T10:51:06"/>
    <d v="2016-04-1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1"/>
    <n v="2215"/>
    <x v="0"/>
    <d v="2016-04-15T00:00:00"/>
    <d v="2016-10-15T00:00:00"/>
    <x v="0"/>
    <d v="2016-09-30T10:51:06"/>
    <d v="2016-04-1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1"/>
    <n v="2495"/>
    <x v="1"/>
    <d v="2016-11-01T00:00:00"/>
    <d v="2017-05-01T00:00:00"/>
    <x v="0"/>
    <d v="2016-11-07T13:51:10"/>
    <d v="2016-11-01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0"/>
    <n v="2495"/>
    <x v="1"/>
    <d v="2016-11-01T00:00:00"/>
    <d v="2017-05-01T00:00:00"/>
    <x v="0"/>
    <d v="2016-11-07T13:51:10"/>
    <d v="2016-11-01T00:00:00"/>
    <n v="1"/>
  </r>
  <r>
    <s v="09.563.247/0001-90"/>
    <s v="V L M TRANSPORTES LTDA-ME"/>
    <n v="1903"/>
    <x v="693"/>
    <s v="1997/1997"/>
    <s v="MBENZ"/>
    <s v="OF 1318"/>
    <n v="0"/>
    <s v="Goianésia"/>
    <x v="1"/>
    <n v="1333"/>
    <x v="1"/>
    <d v="2016-08-22T00:00:00"/>
    <d v="2017-02-22T00:00:00"/>
    <x v="0"/>
    <d v="2016-09-01T16:55:15"/>
    <d v="2016-08-22T00:00:00"/>
    <n v="1"/>
  </r>
  <r>
    <s v="19.583.151/0001-48"/>
    <s v="COOPERATIVA NORTE SUL DE TRANSPORTES DE GOIÁS"/>
    <n v="2602"/>
    <x v="694"/>
    <s v="2011/2011"/>
    <s v="RENAULT"/>
    <s v="MASTER BUS16 DCI"/>
    <n v="0"/>
    <s v="Campos Belos"/>
    <x v="0"/>
    <n v="2178"/>
    <x v="1"/>
    <d v="2016-03-08T00:00:00"/>
    <d v="2017-03-08T00:00:00"/>
    <x v="0"/>
    <d v="2016-09-29T16:43:08"/>
    <d v="2016-03-08T00:00:00"/>
    <n v="1"/>
  </r>
  <r>
    <s v="19.583.151/0001-48"/>
    <s v="COOPERATIVA NORTE SUL DE TRANSPORTES DE GOIÁS"/>
    <n v="2602"/>
    <x v="694"/>
    <s v="2011/2011"/>
    <s v="RENAULT"/>
    <s v="MASTER BUS16 DCI"/>
    <n v="0"/>
    <s v="Campos Belos"/>
    <x v="1"/>
    <n v="2178"/>
    <x v="1"/>
    <d v="2016-03-08T00:00:00"/>
    <d v="2017-03-08T00:00:00"/>
    <x v="0"/>
    <d v="2016-09-29T16:43:08"/>
    <d v="2016-03-08T00:00:00"/>
    <n v="1"/>
  </r>
  <r>
    <s v="06.352.691/0001-79"/>
    <s v="CARLOS TRANSPORTES LTDA - ME"/>
    <n v="1357"/>
    <x v="695"/>
    <s v="2013/2014"/>
    <s v="M.BENZ"/>
    <s v="M.BENZ 415CDISPRINTERM"/>
    <n v="0"/>
    <s v="Abadiânia"/>
    <x v="0"/>
    <n v="808"/>
    <x v="1"/>
    <d v="2016-01-11T00:00:00"/>
    <d v="2017-01-11T00:00:00"/>
    <x v="0"/>
    <d v="2016-08-12T08:16:29"/>
    <d v="2016-01-11T00:00:00"/>
    <n v="1"/>
  </r>
  <r>
    <s v="06.352.691/0001-79"/>
    <s v="CARLOS TRANSPORTES LTDA - ME"/>
    <n v="1357"/>
    <x v="695"/>
    <s v="2013/2014"/>
    <s v="M.BENZ"/>
    <s v="M.BENZ 415CDISPRINTERM"/>
    <n v="0"/>
    <s v="Abadiânia"/>
    <x v="1"/>
    <n v="808"/>
    <x v="1"/>
    <d v="2016-01-11T00:00:00"/>
    <d v="2017-01-11T00:00:00"/>
    <x v="0"/>
    <d v="2016-08-12T08:16:29"/>
    <d v="2016-01-11T00:00:00"/>
    <n v="1"/>
  </r>
  <r>
    <s v="07.457.600/0002-03"/>
    <s v="AGM CAETANO EIRELI EPP "/>
    <n v="2261"/>
    <x v="696"/>
    <s v="2011/2011"/>
    <s v="AGRALE"/>
    <s v="MA10 NEOBUS TH"/>
    <n v="0"/>
    <s v="Aparecida de Goiânia"/>
    <x v="0"/>
    <n v="1407"/>
    <x v="0"/>
    <d v="2015-12-22T00:00:00"/>
    <d v="2016-12-22T00:00:00"/>
    <x v="0"/>
    <d v="2016-09-06T11:56:20"/>
    <d v="2015-12-22T00:00:00"/>
    <n v="1"/>
  </r>
  <r>
    <s v="07.457.600/0002-03"/>
    <s v="AGM CAETANO EIRELI EPP "/>
    <n v="2261"/>
    <x v="696"/>
    <s v="2011/2011"/>
    <s v="AGRALE"/>
    <s v="MA10 NEOBUS TH"/>
    <n v="0"/>
    <s v="Aparecida de Goiânia"/>
    <x v="1"/>
    <n v="1407"/>
    <x v="0"/>
    <d v="2015-12-22T00:00:00"/>
    <d v="2016-12-22T00:00:00"/>
    <x v="0"/>
    <d v="2016-09-06T11:56:20"/>
    <d v="2015-12-22T00:00:00"/>
    <n v="1"/>
  </r>
  <r>
    <s v="37.098.480/0003-47"/>
    <s v="UTB - UNIÃO TRANSPORTE BRASÍLIA LTDA"/>
    <n v="1940"/>
    <x v="697"/>
    <s v="2006/2007"/>
    <s v="MARCOPOLO"/>
    <s v="MPOLO VIAGGIO R"/>
    <n v="0"/>
    <s v="Brasília"/>
    <x v="0"/>
    <n v="55"/>
    <x v="1"/>
    <d v="2016-05-09T00:00:00"/>
    <d v="2017-05-09T00:00:00"/>
    <x v="0"/>
    <d v="2016-07-15T10:40:06"/>
    <d v="2016-05-09T00:00:00"/>
    <n v="1"/>
  </r>
  <r>
    <s v="37.098.480/0003-47"/>
    <s v="UTB - UNIÃO TRANSPORTE BRASÍLIA LTDA"/>
    <n v="1940"/>
    <x v="697"/>
    <s v="2006/2007"/>
    <s v="MARCOPOLO"/>
    <s v="MPOLO VIAGGIO R"/>
    <n v="0"/>
    <s v="Brasília"/>
    <x v="1"/>
    <n v="55"/>
    <x v="1"/>
    <d v="2016-05-09T00:00:00"/>
    <d v="2017-05-09T00:00:00"/>
    <x v="0"/>
    <d v="2016-07-15T10:40:06"/>
    <d v="2016-05-09T00:00:00"/>
    <n v="1"/>
  </r>
  <r>
    <s v="10.902.038/0001-03"/>
    <s v="LAZARO RODRIGUES PARAISO EXPRESSO"/>
    <n v="1975"/>
    <x v="698"/>
    <s v="2006/2006"/>
    <s v="I"/>
    <s v="M.BENZ313CDI SPRINTERM"/>
    <n v="0"/>
    <s v="Rubiataba"/>
    <x v="0"/>
    <n v="315"/>
    <x v="1"/>
    <d v="2016-07-21T00:00:00"/>
    <d v="2017-07-21T00:00:00"/>
    <x v="0"/>
    <d v="2016-08-01T15:39:20"/>
    <d v="2016-07-21T00:00:00"/>
    <n v="1"/>
  </r>
  <r>
    <s v="10.902.038/0001-03"/>
    <s v="LAZARO RODRIGUES PARAISO EXPRESSO"/>
    <n v="1975"/>
    <x v="698"/>
    <s v="2006/2006"/>
    <s v="I"/>
    <s v="M.BENZ313CDI SPRINTERM"/>
    <n v="0"/>
    <s v="Rubiataba"/>
    <x v="1"/>
    <n v="315"/>
    <x v="1"/>
    <d v="2016-07-21T00:00:00"/>
    <d v="2017-07-21T00:00:00"/>
    <x v="0"/>
    <d v="2016-08-01T15:39:20"/>
    <d v="2016-07-21T00:00:00"/>
    <n v="1"/>
  </r>
  <r>
    <s v="04.285.815/0001-15"/>
    <s v="DBR TRANSPORTES E TURISMO LTDA ME"/>
    <n v="1032"/>
    <x v="699"/>
    <s v="2007/2007"/>
    <s v="VW"/>
    <s v="INDUSCAR APACHE U"/>
    <n v="0"/>
    <s v="Joviânia"/>
    <x v="1"/>
    <n v="663"/>
    <x v="1"/>
    <d v="2016-03-07T00:00:00"/>
    <d v="2017-03-07T00:00:00"/>
    <x v="1"/>
    <d v="2016-08-09T10:49:25"/>
    <d v="2016-03-07T00:00:00"/>
    <n v="1"/>
  </r>
  <r>
    <s v="18.017.922/0001-77"/>
    <s v="SPE - EQUILÍBRIO CONSTRUTORA 01 LTDA"/>
    <n v="2862"/>
    <x v="700"/>
    <s v="2007/2007"/>
    <s v="VOLKS"/>
    <s v="COMIL SVELTO U"/>
    <n v="0"/>
    <s v="Caldas Novas"/>
    <x v="3"/>
    <n v="1725"/>
    <x v="1"/>
    <d v="2016-02-12T00:00:00"/>
    <d v="2017-02-12T00:00:00"/>
    <x v="0"/>
    <d v="2016-09-20T15:30:18"/>
    <d v="2016-02-12T00:00:00"/>
    <n v="1"/>
  </r>
  <r>
    <s v="18.017.922/0001-77"/>
    <s v="SPE - EQUILÍBRIO CONSTRUTORA 01 LTDA"/>
    <n v="2862"/>
    <x v="701"/>
    <s v="2007/2007"/>
    <s v="VOLKS"/>
    <s v="COMIL SVELTO U"/>
    <n v="0"/>
    <s v="Caldas Novas"/>
    <x v="3"/>
    <n v="1726"/>
    <x v="1"/>
    <d v="2016-02-12T00:00:00"/>
    <d v="2017-02-12T00:00:00"/>
    <x v="0"/>
    <d v="2016-09-20T15:38:20"/>
    <d v="2016-02-12T00:00:00"/>
    <n v="1"/>
  </r>
  <r>
    <s v="07.574.059/0001-32"/>
    <s v="STILLUS PASSAGENS E TURISMO LTDA"/>
    <n v="1624"/>
    <x v="702"/>
    <s v="2007/2007"/>
    <s v="VOLKS"/>
    <s v="COMIL SVELTO U"/>
    <n v="0"/>
    <s v="Anápolis"/>
    <x v="1"/>
    <n v="871"/>
    <x v="0"/>
    <d v="2015-11-16T00:00:00"/>
    <d v="2016-11-16T00:00:00"/>
    <x v="1"/>
    <d v="2016-08-15T09:43:28"/>
    <d v="2015-11-16T00:00:00"/>
    <n v="1"/>
  </r>
  <r>
    <s v="07.574.059/0001-32"/>
    <s v="STILLUS PASSAGENS E TURISMO LTDA"/>
    <n v="1624"/>
    <x v="702"/>
    <s v="2007/2007"/>
    <s v="VOLKS"/>
    <s v="COMIL SVELTO U"/>
    <n v="0"/>
    <s v="Anápolis"/>
    <x v="0"/>
    <n v="871"/>
    <x v="0"/>
    <d v="2015-11-16T00:00:00"/>
    <d v="2016-11-16T00:00:00"/>
    <x v="1"/>
    <d v="2016-08-15T09:43:28"/>
    <d v="2015-11-16T00:00:00"/>
    <n v="1"/>
  </r>
  <r>
    <s v="13.103.485/0001-90"/>
    <s v="AGUA VIVA TRANSPORTES LTDA -ME "/>
    <n v="2210"/>
    <x v="703"/>
    <s v="2007/2007"/>
    <s v="VOLKS"/>
    <s v="COMIL SVELTO U"/>
    <n v="0"/>
    <s v="Goianésia"/>
    <x v="1"/>
    <n v="1580"/>
    <x v="1"/>
    <d v="2016-03-24T00:00:00"/>
    <d v="2017-03-24T00:00:00"/>
    <x v="0"/>
    <d v="2016-09-14T09:41:29"/>
    <d v="2016-03-24T00:00:00"/>
    <n v="1"/>
  </r>
  <r>
    <s v="07.574.059/0001-32"/>
    <s v="STILLUS PASSAGENS E TURISMO LTDA"/>
    <n v="1624"/>
    <x v="704"/>
    <s v="2007/2007"/>
    <s v="VOLKS"/>
    <s v="COMIL SVELTO U"/>
    <n v="0"/>
    <s v="Anápolis"/>
    <x v="1"/>
    <n v="809"/>
    <x v="1"/>
    <d v="2016-05-10T00:00:00"/>
    <d v="2017-05-10T00:00:00"/>
    <x v="0"/>
    <d v="2016-08-12T08:20:14"/>
    <d v="2016-05-10T00:00:00"/>
    <n v="1"/>
  </r>
  <r>
    <s v="07.574.059/0001-32"/>
    <s v="STILLUS PASSAGENS E TURISMO LTDA"/>
    <n v="1624"/>
    <x v="704"/>
    <s v="2007/2007"/>
    <s v="VOLKS"/>
    <s v="COMIL SVELTO U"/>
    <n v="0"/>
    <s v="Anápolis"/>
    <x v="0"/>
    <n v="809"/>
    <x v="1"/>
    <d v="2016-05-10T00:00:00"/>
    <d v="2017-05-10T00:00:00"/>
    <x v="0"/>
    <d v="2016-08-12T08:20:14"/>
    <d v="2016-05-10T00:00:00"/>
    <n v="1"/>
  </r>
  <r>
    <s v="11.149.319/0001-08"/>
    <s v="HÉVEA AGRÍCOLA LTDA"/>
    <n v="2181"/>
    <x v="705"/>
    <s v="1998/1998"/>
    <s v="M.BENZ"/>
    <s v="MPOLO TORINO GVU"/>
    <n v="0"/>
    <s v="Goianésia"/>
    <x v="3"/>
    <n v="1740"/>
    <x v="0"/>
    <d v="2016-04-14T00:00:00"/>
    <d v="2016-10-14T00:00:00"/>
    <x v="0"/>
    <d v="2016-09-21T11:01:31"/>
    <d v="2016-04-14T00:00:00"/>
    <n v="1"/>
  </r>
  <r>
    <s v="11.149.319/0001-08"/>
    <s v="HÉVEA AGRÍCOLA LTDA"/>
    <n v="2181"/>
    <x v="705"/>
    <s v="1998/1998"/>
    <s v="M.BENZ"/>
    <s v="MPOLO TORINO GVU"/>
    <n v="0"/>
    <s v="Goianésia"/>
    <x v="3"/>
    <n v="2403"/>
    <x v="1"/>
    <d v="2016-10-03T00:00:00"/>
    <d v="2017-04-03T00:00:00"/>
    <x v="0"/>
    <d v="2016-10-26T13:57:22"/>
    <d v="2016-10-03T00:00:00"/>
    <n v="1"/>
  </r>
  <r>
    <s v="24.786.950/0001-51"/>
    <s v="TRANSPORTADORA VILA CRUZ EIRELI - ME"/>
    <s v="NULL"/>
    <x v="706"/>
    <s v="1997/1998"/>
    <s v="M.BENZ"/>
    <s v="OF 1620"/>
    <n v="0"/>
    <s v="Itapaci"/>
    <x v="0"/>
    <n v="1261"/>
    <x v="4"/>
    <s v="NULL"/>
    <s v="NULL"/>
    <x v="2"/>
    <d v="2016-08-30T17:09:14"/>
    <s v="NULL"/>
    <n v="1"/>
  </r>
  <r>
    <s v="24.786.950/0001-51"/>
    <s v="TRANSPORTADORA VILA CRUZ EIRELI - ME"/>
    <s v="NULL"/>
    <x v="706"/>
    <s v="1997/1998"/>
    <s v="M.BENZ"/>
    <s v="OF 1620"/>
    <n v="0"/>
    <s v="Itapaci"/>
    <x v="1"/>
    <n v="1261"/>
    <x v="4"/>
    <s v="NULL"/>
    <s v="NULL"/>
    <x v="2"/>
    <d v="2016-08-30T17:09:14"/>
    <s v="NULL"/>
    <n v="1"/>
  </r>
  <r>
    <s v="11.724.547/0001-56"/>
    <s v="COOP. DOS PREST. DE SERV. DE TRANSPORTES DE ITAPACI E REGIÃO"/>
    <n v="2090"/>
    <x v="707"/>
    <s v="1998/1998"/>
    <s v="M.BENZ"/>
    <s v="MBENZ 310D SPRINTERM"/>
    <n v="0"/>
    <s v="Rubiataba"/>
    <x v="0"/>
    <n v="2394"/>
    <x v="1"/>
    <d v="2016-10-20T00:00:00"/>
    <d v="2017-04-20T00:00:00"/>
    <x v="1"/>
    <d v="2016-10-25T13:28:22"/>
    <d v="2016-10-20T00:00:00"/>
    <n v="1"/>
  </r>
  <r>
    <s v="11.724.547/0001-56"/>
    <s v="COOP. DOS PREST. DE SERV. DE TRANSPORTES DE ITAPACI E REGIÃO"/>
    <n v="2090"/>
    <x v="707"/>
    <s v="1998/1998"/>
    <s v="M.BENZ"/>
    <s v="MBENZ 310D SPRINTERM"/>
    <n v="0"/>
    <s v="Rubiataba"/>
    <x v="1"/>
    <n v="2394"/>
    <x v="1"/>
    <d v="2016-10-20T00:00:00"/>
    <d v="2017-04-20T00:00:00"/>
    <x v="1"/>
    <d v="2016-10-25T13:28:22"/>
    <d v="2016-10-20T00:00:00"/>
    <n v="1"/>
  </r>
  <r>
    <s v="15.139.310/0001-69"/>
    <s v="SSN TRANSPORTES LTDA - ME"/>
    <n v="2844"/>
    <x v="708"/>
    <s v="1990/1990"/>
    <s v="SCANIA"/>
    <s v="K 112 CL"/>
    <n v="1"/>
    <s v="Santa Helena de Goiás"/>
    <x v="1"/>
    <n v="511"/>
    <x v="1"/>
    <d v="2016-08-02T00:00:00"/>
    <d v="2017-02-02T00:00:00"/>
    <x v="0"/>
    <d v="2016-08-04T13:01:15"/>
    <d v="2016-08-02T00:00:00"/>
    <n v="1"/>
  </r>
  <r>
    <s v="15.139.310/0001-69"/>
    <s v="SSN TRANSPORTES LTDA - ME"/>
    <n v="2844"/>
    <x v="708"/>
    <s v="1990/1990"/>
    <s v="SCANIA"/>
    <s v="K 112 CL"/>
    <n v="1"/>
    <s v="Santa Helena de Goiás"/>
    <x v="2"/>
    <n v="511"/>
    <x v="1"/>
    <d v="2016-08-02T00:00:00"/>
    <d v="2017-02-02T00:00:00"/>
    <x v="0"/>
    <d v="2016-08-04T13:01:15"/>
    <d v="2016-08-02T00:00:00"/>
    <n v="1"/>
  </r>
  <r>
    <s v="15.139.310/0001-69"/>
    <s v="SSN TRANSPORTES LTDA - ME"/>
    <n v="2844"/>
    <x v="708"/>
    <s v="1990/1990"/>
    <s v="SCANIA"/>
    <s v="K 112 CL"/>
    <n v="1"/>
    <s v="Santa Helena de Goiás"/>
    <x v="0"/>
    <n v="511"/>
    <x v="1"/>
    <d v="2016-08-02T00:00:00"/>
    <d v="2017-02-02T00:00:00"/>
    <x v="0"/>
    <d v="2016-08-04T13:01:15"/>
    <d v="2016-08-02T00:00:00"/>
    <n v="1"/>
  </r>
  <r>
    <s v="11.724.547/0001-56"/>
    <s v="COOP. DOS PREST. DE SERV. DE TRANSPORTES DE ITAPACI E REGIÃO"/>
    <n v="2090"/>
    <x v="709"/>
    <s v="1998/1999"/>
    <s v="M.BENZ"/>
    <s v="MPOLO TORINO GVU"/>
    <n v="0"/>
    <s v="Itapaci"/>
    <x v="1"/>
    <n v="2228"/>
    <x v="0"/>
    <d v="2016-04-11T00:00:00"/>
    <d v="2016-10-11T00:00:00"/>
    <x v="0"/>
    <d v="2016-09-30T11:59:17"/>
    <d v="2016-04-11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0"/>
    <n v="49"/>
    <x v="3"/>
    <d v="2016-07-06T00:00:00"/>
    <d v="2017-01-06T00:00:00"/>
    <x v="0"/>
    <d v="2016-07-14T09:54:13"/>
    <d v="2016-07-0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1"/>
    <n v="49"/>
    <x v="3"/>
    <d v="2016-07-06T00:00:00"/>
    <d v="2017-01-06T00:00:00"/>
    <x v="0"/>
    <d v="2016-07-14T09:54:13"/>
    <d v="2016-07-0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0"/>
    <n v="2821"/>
    <x v="1"/>
    <d v="2016-12-26T00:00:00"/>
    <d v="2017-06-26T00:00:00"/>
    <x v="1"/>
    <d v="2016-12-29T16:36:55"/>
    <d v="2016-12-2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1"/>
    <n v="2821"/>
    <x v="1"/>
    <d v="2016-12-26T00:00:00"/>
    <d v="2017-06-26T00:00:00"/>
    <x v="1"/>
    <d v="2016-12-29T16:36:55"/>
    <d v="2016-12-26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1"/>
    <n v="426"/>
    <x v="0"/>
    <d v="2016-06-03T00:00:00"/>
    <d v="2016-12-03T00:00:00"/>
    <x v="0"/>
    <d v="2016-08-03T10:50:02"/>
    <d v="2015-11-2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0"/>
    <n v="426"/>
    <x v="0"/>
    <d v="2016-06-03T00:00:00"/>
    <d v="2016-12-03T00:00:00"/>
    <x v="0"/>
    <d v="2016-08-03T10:50:02"/>
    <d v="2015-11-2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0"/>
    <n v="2769"/>
    <x v="1"/>
    <d v="2016-12-14T00:00:00"/>
    <d v="2017-06-14T00:00:00"/>
    <x v="0"/>
    <d v="2016-12-19T07:30:51"/>
    <d v="2016-12-1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1"/>
    <n v="2769"/>
    <x v="1"/>
    <d v="2016-12-14T00:00:00"/>
    <d v="2017-06-14T00:00:00"/>
    <x v="0"/>
    <d v="2016-12-19T07:30:51"/>
    <d v="2016-12-14T00:00:00"/>
    <n v="1"/>
  </r>
  <r>
    <s v="19.860.056/0001-44"/>
    <s v="COSTA TRANSPORTES LTDA - ME"/>
    <n v="2618"/>
    <x v="712"/>
    <s v="1988/1988"/>
    <s v="MBENZ"/>
    <s v="O 365 11 R"/>
    <n v="1"/>
    <s v="Itaberaí"/>
    <x v="0"/>
    <n v="1092"/>
    <x v="0"/>
    <d v="2016-05-17T00:00:00"/>
    <d v="2016-11-17T00:00:00"/>
    <x v="0"/>
    <d v="2016-08-23T10:41:11"/>
    <d v="2016-05-17T00:00:00"/>
    <n v="1"/>
  </r>
  <r>
    <s v="19.860.056/0001-44"/>
    <s v="COSTA TRANSPORTES LTDA - ME"/>
    <n v="2618"/>
    <x v="712"/>
    <s v="1988/1988"/>
    <s v="MBENZ"/>
    <s v="O 365 11 R"/>
    <n v="1"/>
    <s v="Itaberaí"/>
    <x v="1"/>
    <n v="1092"/>
    <x v="0"/>
    <d v="2016-05-17T00:00:00"/>
    <d v="2016-11-17T00:00:00"/>
    <x v="0"/>
    <d v="2016-08-23T10:41:11"/>
    <d v="2016-05-17T00:00:00"/>
    <n v="1"/>
  </r>
  <r>
    <s v="19.860.056/0001-44"/>
    <s v="COSTA TRANSPORTES LTDA - ME"/>
    <n v="2618"/>
    <x v="712"/>
    <s v="1988/1988"/>
    <s v="MBENZ"/>
    <s v="O 365 11 R"/>
    <n v="1"/>
    <s v="Itaberaí"/>
    <x v="2"/>
    <n v="1092"/>
    <x v="0"/>
    <d v="2016-05-17T00:00:00"/>
    <d v="2016-11-17T00:00:00"/>
    <x v="0"/>
    <d v="2016-08-23T10:41:11"/>
    <d v="2016-05-17T00:00:00"/>
    <n v="1"/>
  </r>
  <r>
    <s v="05.912.219/0001-80"/>
    <s v="RONISTELA TRANSPORTES TURISMO E COMERCIO LTDA-ME"/>
    <n v="1251"/>
    <x v="713"/>
    <s v="1997/1998"/>
    <s v="M.BENZ"/>
    <s v="O 400 RSD PL"/>
    <n v="0"/>
    <s v="Niquelândia"/>
    <x v="0"/>
    <n v="350"/>
    <x v="1"/>
    <d v="2016-07-14T00:00:00"/>
    <d v="2017-01-14T00:00:00"/>
    <x v="0"/>
    <d v="2016-08-02T10:12:47"/>
    <d v="2016-07-14T00:00:00"/>
    <n v="1"/>
  </r>
  <r>
    <s v="05.912.219/0001-80"/>
    <s v="RONISTELA TRANSPORTES TURISMO E COMERCIO LTDA-ME"/>
    <n v="1251"/>
    <x v="713"/>
    <s v="1997/1998"/>
    <s v="M.BENZ"/>
    <s v="O 400 RSD PL"/>
    <n v="0"/>
    <s v="Niquelândia"/>
    <x v="1"/>
    <n v="350"/>
    <x v="1"/>
    <d v="2016-07-14T00:00:00"/>
    <d v="2017-01-14T00:00:00"/>
    <x v="0"/>
    <d v="2016-08-02T10:12:47"/>
    <d v="2016-07-14T00:00:00"/>
    <n v="1"/>
  </r>
  <r>
    <s v="11.734.983/0001-06"/>
    <s v="SIMONE ROSA CUSTODIO SILVA - ME"/>
    <n v="2346"/>
    <x v="714"/>
    <s v="1979/1979"/>
    <s v="M.BENZ"/>
    <s v="O 371"/>
    <n v="0"/>
    <s v="Goianésia"/>
    <x v="0"/>
    <n v="321"/>
    <x v="1"/>
    <d v="2016-07-20T00:00:00"/>
    <d v="2017-01-20T00:00:00"/>
    <x v="0"/>
    <d v="2016-08-01T16:41:26"/>
    <d v="2016-07-20T00:00:00"/>
    <n v="1"/>
  </r>
  <r>
    <s v="11.734.983/0001-06"/>
    <s v="SIMONE ROSA CUSTODIO SILVA - ME"/>
    <n v="2346"/>
    <x v="714"/>
    <s v="1979/1979"/>
    <s v="M.BENZ"/>
    <s v="O 371"/>
    <n v="0"/>
    <s v="Goianésia"/>
    <x v="1"/>
    <n v="321"/>
    <x v="1"/>
    <d v="2016-07-20T00:00:00"/>
    <d v="2017-01-20T00:00:00"/>
    <x v="0"/>
    <d v="2016-08-01T16:41:26"/>
    <d v="2016-07-20T00:00:00"/>
    <n v="1"/>
  </r>
  <r>
    <s v="13.622.437/0001-09"/>
    <s v="COOPERATIVA DE TRANSPORTE ESCOLAR, FRETAMENTO E TURISMO DE GOIÁS"/>
    <n v="2228"/>
    <x v="715"/>
    <s v="1999/1999"/>
    <s v="MBENZ"/>
    <s v="BUSSCAR JUM BUSS R"/>
    <n v="0"/>
    <s v="Caldas Novas"/>
    <x v="0"/>
    <n v="1341"/>
    <x v="0"/>
    <d v="2016-06-30T00:00:00"/>
    <d v="2016-12-30T00:00:00"/>
    <x v="1"/>
    <d v="2016-09-02T08:57:32"/>
    <d v="2016-06-30T00:00:00"/>
    <n v="1"/>
  </r>
  <r>
    <s v="13.622.437/0001-09"/>
    <s v="COOPERATIVA DE TRANSPORTE ESCOLAR, FRETAMENTO E TURISMO DE GOIÁS"/>
    <n v="2228"/>
    <x v="715"/>
    <s v="1999/1999"/>
    <s v="MBENZ"/>
    <s v="BUSSCAR JUM BUSS R"/>
    <n v="0"/>
    <s v="Caldas Novas"/>
    <x v="1"/>
    <n v="1341"/>
    <x v="0"/>
    <d v="2016-06-30T00:00:00"/>
    <d v="2016-12-30T00:00:00"/>
    <x v="1"/>
    <d v="2016-09-02T08:57:32"/>
    <d v="2016-06-30T00:00:00"/>
    <n v="1"/>
  </r>
  <r>
    <s v="11.724.547/0001-56"/>
    <s v="COOP. DOS PREST. DE SERV. DE TRANSPORTES DE ITAPACI E REGIÃO"/>
    <n v="2090"/>
    <x v="716"/>
    <s v="1998/1998"/>
    <s v="M.BENZ"/>
    <s v="MPOLO TORINO GVA"/>
    <n v="0"/>
    <s v="Itapuranga"/>
    <x v="1"/>
    <n v="911"/>
    <x v="1"/>
    <d v="2016-08-15T00:00:00"/>
    <d v="2017-02-15T00:00:00"/>
    <x v="0"/>
    <d v="2016-08-16T09:42:49"/>
    <d v="2016-08-15T00:00:00"/>
    <n v="1"/>
  </r>
  <r>
    <s v="17.640.896/0001-76"/>
    <s v="M.A SOUZA TRANSPORTES LTDA - ME"/>
    <n v="2432"/>
    <x v="717"/>
    <s v="1998/1998"/>
    <s v="M.BENZ"/>
    <s v="MPOLO TORINO GVA"/>
    <n v="0"/>
    <s v="Goianésia"/>
    <x v="1"/>
    <n v="1983"/>
    <x v="0"/>
    <d v="2016-04-04T00:00:00"/>
    <d v="2016-10-04T00:00:00"/>
    <x v="0"/>
    <d v="2016-09-26T17:18:33"/>
    <d v="2016-04-04T00:00:00"/>
    <n v="1"/>
  </r>
  <r>
    <s v="19.583.151/0001-48"/>
    <s v="COOPERATIVA NORTE SUL DE TRANSPORTES DE GOIÁS"/>
    <n v="2602"/>
    <x v="718"/>
    <s v="1998/1998"/>
    <s v="M.BENZ"/>
    <s v="MPOLO TORINO GVU"/>
    <n v="0"/>
    <s v="Goiânia"/>
    <x v="0"/>
    <n v="124"/>
    <x v="1"/>
    <d v="2016-07-18T00:00:00"/>
    <d v="2017-01-18T00:00:00"/>
    <x v="0"/>
    <d v="2016-07-20T11:55:18"/>
    <d v="2016-07-18T00:00:00"/>
    <n v="1"/>
  </r>
  <r>
    <s v="19.583.151/0001-48"/>
    <s v="COOPERATIVA NORTE SUL DE TRANSPORTES DE GOIÁS"/>
    <n v="2602"/>
    <x v="718"/>
    <s v="1998/1998"/>
    <s v="M.BENZ"/>
    <s v="MPOLO TORINO GVU"/>
    <n v="0"/>
    <s v="Goiânia"/>
    <x v="1"/>
    <n v="124"/>
    <x v="1"/>
    <d v="2016-07-18T00:00:00"/>
    <d v="2017-01-18T00:00:00"/>
    <x v="0"/>
    <d v="2016-07-20T11:55:18"/>
    <d v="2016-07-18T00:00:00"/>
    <n v="1"/>
  </r>
  <r>
    <s v="09.594.525/0001-77"/>
    <s v="MELO OLIVEIRA E OLIVEIRA LTDA"/>
    <n v="1915"/>
    <x v="719"/>
    <s v="1998/1998"/>
    <s v="M.BENZ"/>
    <s v="MPOLO TORINO GVU"/>
    <n v="0"/>
    <s v="Goianésia"/>
    <x v="1"/>
    <n v="1927"/>
    <x v="0"/>
    <d v="2016-04-11T00:00:00"/>
    <d v="2016-10-11T00:00:00"/>
    <x v="0"/>
    <d v="2016-09-26T11:06:45"/>
    <d v="2016-04-11T00:00:00"/>
    <n v="1"/>
  </r>
  <r>
    <s v="09.594.525/0001-77"/>
    <s v="MELO OLIVEIRA E OLIVEIRA LTDA"/>
    <n v="1915"/>
    <x v="719"/>
    <s v="1998/1998"/>
    <s v="M.BENZ"/>
    <s v="MPOLO TORINO GVU"/>
    <n v="0"/>
    <s v="Goianésia"/>
    <x v="1"/>
    <n v="2516"/>
    <x v="1"/>
    <d v="2016-10-10T00:00:00"/>
    <d v="2017-04-10T00:00:00"/>
    <x v="0"/>
    <d v="2016-11-09T13:56:10"/>
    <d v="2016-10-10T00:00:00"/>
    <n v="1"/>
  </r>
  <r>
    <s v="21.639.088/0001-66"/>
    <s v="CRISMAR ARAÚJO DURÃES "/>
    <n v="2861"/>
    <x v="720"/>
    <s v="2012/2013"/>
    <s v="RENAULT"/>
    <s v="MASTER EUROLAF P"/>
    <n v="1"/>
    <s v="Pirenópolis"/>
    <x v="0"/>
    <n v="376"/>
    <x v="1"/>
    <d v="2016-08-02T00:00:00"/>
    <d v="2017-02-02T00:00:00"/>
    <x v="0"/>
    <d v="2016-08-02T13:44:30"/>
    <d v="2016-08-02T00:00:00"/>
    <n v="1"/>
  </r>
  <r>
    <s v="21.639.088/0001-66"/>
    <s v="CRISMAR ARAÚJO DURÃES "/>
    <n v="2861"/>
    <x v="720"/>
    <s v="2012/2013"/>
    <s v="RENAULT"/>
    <s v="MASTER EUROLAF P"/>
    <n v="1"/>
    <s v="Pirenópolis"/>
    <x v="1"/>
    <n v="376"/>
    <x v="1"/>
    <d v="2016-08-02T00:00:00"/>
    <d v="2017-02-02T00:00:00"/>
    <x v="0"/>
    <d v="2016-08-02T13:44:30"/>
    <d v="2016-08-02T00:00:00"/>
    <n v="1"/>
  </r>
  <r>
    <s v="21.639.088/0001-66"/>
    <s v="CRISMAR ARAÚJO DURÃES "/>
    <n v="2861"/>
    <x v="720"/>
    <s v="2012/2013"/>
    <s v="RENAULT"/>
    <s v="MASTER EUROLAF P"/>
    <n v="1"/>
    <s v="Pirenópolis"/>
    <x v="2"/>
    <n v="376"/>
    <x v="1"/>
    <d v="2016-08-02T00:00:00"/>
    <d v="2017-02-02T00:00:00"/>
    <x v="0"/>
    <d v="2016-08-02T13:44:30"/>
    <d v="2016-08-02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0"/>
    <n v="50"/>
    <x v="1"/>
    <d v="2016-07-11T00:00:00"/>
    <d v="2017-01-11T00:00:00"/>
    <x v="0"/>
    <d v="2016-07-14T10:06:32"/>
    <d v="2016-07-11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1"/>
    <n v="50"/>
    <x v="1"/>
    <d v="2016-07-11T00:00:00"/>
    <d v="2017-01-11T00:00:00"/>
    <x v="0"/>
    <d v="2016-07-14T10:06:32"/>
    <d v="2016-07-11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2"/>
    <n v="50"/>
    <x v="1"/>
    <d v="2016-07-11T00:00:00"/>
    <d v="2017-01-11T00:00:00"/>
    <x v="0"/>
    <d v="2016-07-14T10:06:32"/>
    <d v="2016-07-11T00:00:00"/>
    <n v="1"/>
  </r>
  <r>
    <s v="17.526.395/0001-63"/>
    <s v="COOPERATIVA DE TRANSPORTES DE PASSAGEIROS DE URUAÇU E REGIÃO"/>
    <n v="2546"/>
    <x v="722"/>
    <s v="2006/2006"/>
    <s v="I/M.BENZ"/>
    <s v="M.BENZ313CDI SPRINTERM"/>
    <n v="0"/>
    <s v="Niquelândia"/>
    <x v="0"/>
    <n v="2273"/>
    <x v="1"/>
    <d v="2016-10-03T00:00:00"/>
    <d v="2017-04-03T00:00:00"/>
    <x v="1"/>
    <d v="2016-10-04T16:19:14"/>
    <d v="2016-10-03T00:00:00"/>
    <n v="1"/>
  </r>
  <r>
    <s v="17.526.395/0001-63"/>
    <s v="COOPERATIVA DE TRANSPORTES DE PASSAGEIROS DE URUAÇU E REGIÃO"/>
    <n v="2546"/>
    <x v="722"/>
    <s v="2006/2006"/>
    <s v="I/M.BENZ"/>
    <s v="M.BENZ313CDI SPRINTERM"/>
    <n v="0"/>
    <s v="Niquelândia"/>
    <x v="1"/>
    <n v="2273"/>
    <x v="1"/>
    <d v="2016-10-03T00:00:00"/>
    <d v="2017-04-03T00:00:00"/>
    <x v="1"/>
    <d v="2016-10-04T16:19:14"/>
    <d v="2016-10-03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2"/>
    <n v="1744"/>
    <x v="1"/>
    <d v="2016-09-19T00:00:00"/>
    <d v="2017-03-19T00:00:00"/>
    <x v="0"/>
    <d v="2016-09-21T12:12:30"/>
    <d v="2016-09-19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0"/>
    <n v="1744"/>
    <x v="1"/>
    <d v="2016-09-19T00:00:00"/>
    <d v="2017-03-19T00:00:00"/>
    <x v="0"/>
    <d v="2016-09-21T12:12:30"/>
    <d v="2016-09-19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1"/>
    <n v="1744"/>
    <x v="1"/>
    <d v="2016-09-19T00:00:00"/>
    <d v="2017-03-19T00:00:00"/>
    <x v="0"/>
    <d v="2016-09-21T12:12:30"/>
    <d v="2016-09-19T00:00:00"/>
    <n v="1"/>
  </r>
  <r>
    <s v="19.583.151/0001-48"/>
    <s v="COOPERATIVA NORTE SUL DE TRANSPORTES DE GOIÁS"/>
    <n v="2602"/>
    <x v="724"/>
    <s v="1996/1996"/>
    <s v="M.BENZ"/>
    <s v="O 400 RSD"/>
    <n v="0"/>
    <s v="Goiânia"/>
    <x v="0"/>
    <n v="136"/>
    <x v="1"/>
    <d v="2016-07-04T00:00:00"/>
    <d v="2017-01-04T00:00:00"/>
    <x v="1"/>
    <d v="2016-07-20T14:40:28"/>
    <d v="2016-07-04T00:00:00"/>
    <n v="1"/>
  </r>
  <r>
    <s v="19.583.151/0001-48"/>
    <s v="COOPERATIVA NORTE SUL DE TRANSPORTES DE GOIÁS"/>
    <n v="2602"/>
    <x v="724"/>
    <s v="1996/1996"/>
    <s v="M.BENZ"/>
    <s v="O 400 RSD"/>
    <n v="0"/>
    <s v="Goiânia"/>
    <x v="1"/>
    <n v="136"/>
    <x v="1"/>
    <d v="2016-07-04T00:00:00"/>
    <d v="2017-01-04T00:00:00"/>
    <x v="1"/>
    <d v="2016-07-20T14:40:28"/>
    <d v="2016-07-0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1"/>
    <n v="363"/>
    <x v="0"/>
    <d v="2016-03-14T00:00:00"/>
    <d v="2016-09-14T00:00:00"/>
    <x v="0"/>
    <d v="2016-08-02T11:17:25"/>
    <d v="2016-03-1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0"/>
    <n v="363"/>
    <x v="0"/>
    <d v="2016-03-14T00:00:00"/>
    <d v="2016-09-14T00:00:00"/>
    <x v="0"/>
    <d v="2016-08-02T11:17:25"/>
    <d v="2016-03-1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1"/>
    <n v="1718"/>
    <x v="1"/>
    <d v="2016-09-20T00:00:00"/>
    <d v="2017-03-20T00:00:00"/>
    <x v="0"/>
    <d v="2016-09-20T12:29:17"/>
    <d v="2016-09-20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0"/>
    <n v="1718"/>
    <x v="1"/>
    <d v="2016-09-20T00:00:00"/>
    <d v="2017-03-20T00:00:00"/>
    <x v="0"/>
    <d v="2016-09-20T12:29:17"/>
    <d v="2016-09-20T00:00:00"/>
    <n v="1"/>
  </r>
  <r>
    <s v="11.724.547/0001-56"/>
    <s v="COOP. DOS PREST. DE SERV. DE TRANSPORTES DE ITAPACI E REGIÃO"/>
    <n v="2090"/>
    <x v="726"/>
    <s v="1993/1993"/>
    <s v="M.BENZ"/>
    <s v="OF 1318"/>
    <n v="0"/>
    <s v="Itapaci"/>
    <x v="1"/>
    <n v="2634"/>
    <x v="1"/>
    <d v="2016-11-28T00:00:00"/>
    <d v="2017-05-28T00:00:00"/>
    <x v="0"/>
    <d v="2016-11-28T13:43:05"/>
    <d v="2016-11-28T00:00:00"/>
    <n v="1"/>
  </r>
  <r>
    <s v="01.001.346/0001-77"/>
    <s v="JOSE EUSTAQUIO DE OLIVEIRA"/>
    <n v="1663"/>
    <x v="727"/>
    <s v="2003/2003"/>
    <s v="MBENZ"/>
    <s v="MPOLO VIALE U"/>
    <n v="0"/>
    <s v="Anicuns"/>
    <x v="1"/>
    <n v="660"/>
    <x v="1"/>
    <d v="2016-08-08T00:00:00"/>
    <d v="2017-02-08T00:00:00"/>
    <x v="0"/>
    <d v="2016-08-09T10:44:52"/>
    <d v="2016-08-08T00:00:00"/>
    <n v="1"/>
  </r>
  <r>
    <s v="00.018.044/0001-49"/>
    <s v="ANTONIO OLIVEIRA SOUZA - ME"/>
    <n v="2817"/>
    <x v="728"/>
    <s v="2003/2003"/>
    <s v="MARCOPOLO"/>
    <s v="VOLARE LOTACAO"/>
    <n v="1"/>
    <s v="Portelândia"/>
    <x v="2"/>
    <n v="48"/>
    <x v="0"/>
    <d v="2016-05-27T00:00:00"/>
    <d v="2016-11-27T00:00:00"/>
    <x v="0"/>
    <d v="2016-07-14T09:24:47"/>
    <d v="2016-05-27T00:00:00"/>
    <n v="1"/>
  </r>
  <r>
    <s v="17.789.898/0001-21"/>
    <s v="RODRIGO RAMOS NASCIMENTO - ME"/>
    <n v="2528"/>
    <x v="729"/>
    <s v="1989/1989"/>
    <s v="M.BENZ"/>
    <s v="O 371 RS"/>
    <n v="0"/>
    <s v="Ouro Verde de Goiás"/>
    <x v="0"/>
    <n v="416"/>
    <x v="1"/>
    <d v="2016-07-14T00:00:00"/>
    <d v="2017-01-14T00:00:00"/>
    <x v="0"/>
    <d v="2016-08-03T10:17:18"/>
    <d v="2016-07-14T00:00:00"/>
    <n v="1"/>
  </r>
  <r>
    <s v="17.789.898/0001-21"/>
    <s v="RODRIGO RAMOS NASCIMENTO - ME"/>
    <n v="2528"/>
    <x v="729"/>
    <s v="1989/1989"/>
    <s v="M.BENZ"/>
    <s v="O 371 RS"/>
    <n v="0"/>
    <s v="Ouro Verde de Goiás"/>
    <x v="1"/>
    <n v="416"/>
    <x v="1"/>
    <d v="2016-07-14T00:00:00"/>
    <d v="2017-01-14T00:00:00"/>
    <x v="0"/>
    <d v="2016-08-03T10:17:18"/>
    <d v="2016-07-14T00:00:00"/>
    <n v="1"/>
  </r>
  <r>
    <s v="01.526.219/0001-91"/>
    <s v="EXPRESSO MAIA LTDA"/>
    <n v="1481"/>
    <x v="730"/>
    <s v="2006/2006"/>
    <s v="M.BENZ"/>
    <s v="BUSSCAR JUM BUSS R"/>
    <n v="0"/>
    <s v="Goiânia"/>
    <x v="0"/>
    <n v="2719"/>
    <x v="4"/>
    <s v="NULL"/>
    <s v="NULL"/>
    <x v="2"/>
    <d v="2016-12-07T10:32:06"/>
    <s v="NULL"/>
    <n v="1"/>
  </r>
  <r>
    <s v="01.526.219/0001-91"/>
    <s v="EXPRESSO MAIA LTDA"/>
    <n v="1481"/>
    <x v="730"/>
    <s v="2006/2006"/>
    <s v="M.BENZ"/>
    <s v="BUSSCAR JUM BUSS R"/>
    <n v="0"/>
    <s v="Goiânia"/>
    <x v="1"/>
    <n v="2719"/>
    <x v="4"/>
    <s v="NULL"/>
    <s v="NULL"/>
    <x v="2"/>
    <d v="2016-12-07T10:32:06"/>
    <s v="NULL"/>
    <n v="1"/>
  </r>
  <r>
    <s v="08.864.545/0001-58"/>
    <s v="K S TRANSPORTE E TURISMO LTDA ME"/>
    <n v="1698"/>
    <x v="731"/>
    <s v="1999/1999"/>
    <s v="SCANIA"/>
    <s v="MPOLO VIAGGIO GVR"/>
    <n v="0"/>
    <s v="Caldas Novas"/>
    <x v="1"/>
    <n v="1020"/>
    <x v="3"/>
    <d v="2016-08-12T00:00:00"/>
    <d v="2017-02-12T00:00:00"/>
    <x v="0"/>
    <d v="2016-08-19T10:54:33"/>
    <d v="2016-08-12T00:00:00"/>
    <n v="1"/>
  </r>
  <r>
    <s v="08.864.545/0001-58"/>
    <s v="K S TRANSPORTE E TURISMO LTDA ME"/>
    <n v="1698"/>
    <x v="731"/>
    <s v="1999/1999"/>
    <s v="SCANIA"/>
    <s v="MPOLO VIAGGIO GVR"/>
    <n v="0"/>
    <s v="Caldas Novas"/>
    <x v="0"/>
    <n v="1020"/>
    <x v="3"/>
    <d v="2016-08-12T00:00:00"/>
    <d v="2017-02-12T00:00:00"/>
    <x v="0"/>
    <d v="2016-08-19T10:54:33"/>
    <d v="2016-08-12T00:00:00"/>
    <n v="1"/>
  </r>
  <r>
    <s v="11.609.342/0001-20"/>
    <s v="COOPERATIVA DE TRANSPORTES DE PASSAGEIROS E CARGAS DE SANTA HELENA DE GOIÁS E REGIÃO"/>
    <n v="2096"/>
    <x v="732"/>
    <s v="2001/2001"/>
    <s v="M.BENZ"/>
    <s v="CAIO APACHES21 U"/>
    <n v="0"/>
    <s v="Santa Helena de Goiás"/>
    <x v="1"/>
    <n v="1394"/>
    <x v="1"/>
    <d v="2016-09-05T00:00:00"/>
    <d v="2017-03-05T00:00:00"/>
    <x v="0"/>
    <d v="2016-09-05T16:39:12"/>
    <d v="2016-09-05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0"/>
    <n v="298"/>
    <x v="3"/>
    <d v="2016-05-31T00:00:00"/>
    <d v="2016-11-30T00:00:00"/>
    <x v="1"/>
    <d v="2016-08-01T13:11:33"/>
    <d v="2016-05-31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1"/>
    <n v="298"/>
    <x v="3"/>
    <d v="2016-05-31T00:00:00"/>
    <d v="2016-11-30T00:00:00"/>
    <x v="1"/>
    <d v="2016-08-01T13:11:33"/>
    <d v="2016-05-31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2"/>
    <n v="298"/>
    <x v="3"/>
    <d v="2016-05-31T00:00:00"/>
    <d v="2016-11-30T00:00:00"/>
    <x v="1"/>
    <d v="2016-08-01T13:11:33"/>
    <d v="2016-05-31T00:00:00"/>
    <n v="1"/>
  </r>
  <r>
    <s v="01.526.219/0001-91"/>
    <s v="EXPRESSO MAIA LTDA"/>
    <n v="1481"/>
    <x v="734"/>
    <s v="2006/2006"/>
    <s v="MBENZ"/>
    <s v="BUSSCAR EL BUSS R"/>
    <n v="0"/>
    <s v="Goiânia"/>
    <x v="0"/>
    <n v="2713"/>
    <x v="4"/>
    <s v="NULL"/>
    <s v="NULL"/>
    <x v="2"/>
    <d v="2016-12-07T10:15:47"/>
    <s v="NULL"/>
    <n v="1"/>
  </r>
  <r>
    <s v="01.526.219/0001-91"/>
    <s v="EXPRESSO MAIA LTDA"/>
    <n v="1481"/>
    <x v="734"/>
    <s v="2006/2006"/>
    <s v="MBENZ"/>
    <s v="BUSSCAR EL BUSS R"/>
    <n v="0"/>
    <s v="Goiânia"/>
    <x v="1"/>
    <n v="2713"/>
    <x v="4"/>
    <s v="NULL"/>
    <s v="NULL"/>
    <x v="2"/>
    <d v="2016-12-07T10:15:47"/>
    <s v="NULL"/>
    <n v="1"/>
  </r>
  <r>
    <s v="01.526.219/0001-91"/>
    <s v="EXPRESSO MAIA LTDA"/>
    <n v="1481"/>
    <x v="735"/>
    <s v="2006/2006"/>
    <s v="M.BENZ"/>
    <s v="BUSSCAR EL BUSS R"/>
    <n v="0"/>
    <s v="Goiânia"/>
    <x v="0"/>
    <n v="2707"/>
    <x v="4"/>
    <s v="NULL"/>
    <s v="NULL"/>
    <x v="2"/>
    <d v="2016-12-06T17:51:06"/>
    <s v="NULL"/>
    <n v="1"/>
  </r>
  <r>
    <s v="01.526.219/0001-91"/>
    <s v="EXPRESSO MAIA LTDA"/>
    <n v="1481"/>
    <x v="735"/>
    <s v="2006/2006"/>
    <s v="M.BENZ"/>
    <s v="BUSSCAR EL BUSS R"/>
    <n v="0"/>
    <s v="Goiânia"/>
    <x v="1"/>
    <n v="2707"/>
    <x v="4"/>
    <s v="NULL"/>
    <s v="NULL"/>
    <x v="2"/>
    <d v="2016-12-06T17:51:06"/>
    <s v="NULL"/>
    <n v="1"/>
  </r>
  <r>
    <s v="01.526.219/0001-91"/>
    <s v="EXPRESSO MAIA LTDA"/>
    <n v="1481"/>
    <x v="736"/>
    <s v="2006/2006"/>
    <s v="M.BENZ"/>
    <s v="BUSSCAR EL BUSS R"/>
    <n v="0"/>
    <s v="Goiânia"/>
    <x v="0"/>
    <n v="2706"/>
    <x v="4"/>
    <s v="NULL"/>
    <s v="NULL"/>
    <x v="2"/>
    <d v="2016-12-06T17:36:36"/>
    <s v="NULL"/>
    <n v="1"/>
  </r>
  <r>
    <s v="01.526.219/0001-91"/>
    <s v="EXPRESSO MAIA LTDA"/>
    <n v="1481"/>
    <x v="736"/>
    <s v="2006/2006"/>
    <s v="M.BENZ"/>
    <s v="BUSSCAR EL BUSS R"/>
    <n v="0"/>
    <s v="Goiânia"/>
    <x v="1"/>
    <n v="2706"/>
    <x v="4"/>
    <s v="NULL"/>
    <s v="NULL"/>
    <x v="2"/>
    <d v="2016-12-06T17:36:36"/>
    <s v="NULL"/>
    <n v="1"/>
  </r>
  <r>
    <s v="01.526.219/0001-91"/>
    <s v="EXPRESSO MAIA LTDA"/>
    <n v="1481"/>
    <x v="737"/>
    <s v="2004/2004"/>
    <s v="M.BENZ"/>
    <s v="BUSSCAR EL BUSS R"/>
    <n v="0"/>
    <s v="Goiânia"/>
    <x v="0"/>
    <n v="2717"/>
    <x v="4"/>
    <s v="NULL"/>
    <s v="NULL"/>
    <x v="2"/>
    <d v="2016-12-07T10:27:28"/>
    <s v="NULL"/>
    <n v="1"/>
  </r>
  <r>
    <s v="01.526.219/0001-91"/>
    <s v="EXPRESSO MAIA LTDA"/>
    <n v="1481"/>
    <x v="737"/>
    <s v="2004/2004"/>
    <s v="M.BENZ"/>
    <s v="BUSSCAR EL BUSS R"/>
    <n v="0"/>
    <s v="Goiânia"/>
    <x v="1"/>
    <n v="2717"/>
    <x v="4"/>
    <s v="NULL"/>
    <s v="NULL"/>
    <x v="2"/>
    <d v="2016-12-07T10:27:28"/>
    <s v="NULL"/>
    <n v="1"/>
  </r>
  <r>
    <s v="24.073.825/0001-02"/>
    <s v="FLAVIO ELIAS PEREIRA 85587931153"/>
    <n v="2879"/>
    <x v="738"/>
    <s v="2000/2000"/>
    <s v="VOLKS"/>
    <s v="BUSSCAR URBANUSS U"/>
    <n v="0"/>
    <s v="Inhumas"/>
    <x v="1"/>
    <n v="1751"/>
    <x v="0"/>
    <d v="2016-06-01T00:00:00"/>
    <d v="2016-12-01T00:00:00"/>
    <x v="0"/>
    <d v="2016-09-21T15:07:26"/>
    <d v="2016-06-01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0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1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2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0"/>
    <n v="806"/>
    <x v="1"/>
    <d v="2016-07-11T00:00:00"/>
    <d v="2017-01-11T00:00:00"/>
    <x v="0"/>
    <d v="2016-08-12T07:55:52"/>
    <d v="2016-07-11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1"/>
    <n v="806"/>
    <x v="1"/>
    <d v="2016-07-11T00:00:00"/>
    <d v="2017-01-11T00:00:00"/>
    <x v="0"/>
    <d v="2016-08-12T07:55:52"/>
    <d v="2016-07-11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2"/>
    <n v="806"/>
    <x v="1"/>
    <d v="2016-07-11T00:00:00"/>
    <d v="2017-01-11T00:00:00"/>
    <x v="0"/>
    <d v="2016-08-12T07:55:52"/>
    <d v="2016-07-11T00:00:00"/>
    <n v="1"/>
  </r>
  <r>
    <s v="13.297.600/0001-05"/>
    <s v="MUNDIAL TURISMO LTDA - ME"/>
    <n v="2301"/>
    <x v="741"/>
    <s v="2009/2009"/>
    <s v="AGRALE"/>
    <s v="INDUSCAR APA U MT"/>
    <n v="1"/>
    <s v="Anápolis"/>
    <x v="0"/>
    <n v="117"/>
    <x v="1"/>
    <d v="2016-07-07T00:00:00"/>
    <d v="2017-01-07T00:00:00"/>
    <x v="0"/>
    <d v="2016-07-20T09:19:53"/>
    <d v="2016-07-07T00:00:00"/>
    <n v="1"/>
  </r>
  <r>
    <s v="13.297.600/0001-05"/>
    <s v="MUNDIAL TURISMO LTDA - ME"/>
    <n v="2301"/>
    <x v="741"/>
    <s v="2009/2009"/>
    <s v="AGRALE"/>
    <s v="INDUSCAR APA U MT"/>
    <n v="1"/>
    <s v="Anápolis"/>
    <x v="1"/>
    <n v="117"/>
    <x v="1"/>
    <d v="2016-07-07T00:00:00"/>
    <d v="2017-01-07T00:00:00"/>
    <x v="0"/>
    <d v="2016-07-20T09:19:53"/>
    <d v="2016-07-07T00:00:00"/>
    <n v="1"/>
  </r>
  <r>
    <s v="13.297.600/0001-05"/>
    <s v="MUNDIAL TURISMO LTDA - ME"/>
    <n v="2301"/>
    <x v="741"/>
    <s v="2009/2009"/>
    <s v="AGRALE"/>
    <s v="INDUSCAR APA U MT"/>
    <n v="1"/>
    <s v="Anápolis"/>
    <x v="2"/>
    <n v="117"/>
    <x v="1"/>
    <d v="2016-07-07T00:00:00"/>
    <d v="2017-01-07T00:00:00"/>
    <x v="0"/>
    <d v="2016-07-20T09:19:53"/>
    <d v="2016-07-07T00:00:00"/>
    <n v="1"/>
  </r>
  <r>
    <s v="15.167.419/0001-00"/>
    <s v="GLEBSON PEREIRA DA SILVA 93467788149 ME"/>
    <n v="2344"/>
    <x v="742"/>
    <s v="2009/2009"/>
    <s v="M.BENZ"/>
    <s v="M.BENZ OF 1318"/>
    <n v="0"/>
    <s v="Alvorada do Norte"/>
    <x v="0"/>
    <n v="1193"/>
    <x v="1"/>
    <d v="2016-06-17T00:00:00"/>
    <d v="2017-06-17T00:00:00"/>
    <x v="0"/>
    <d v="2016-08-26T11:08:06"/>
    <d v="2016-06-17T00:00:00"/>
    <n v="1"/>
  </r>
  <r>
    <s v="15.167.419/0001-00"/>
    <s v="GLEBSON PEREIRA DA SILVA 93467788149 ME"/>
    <n v="2344"/>
    <x v="742"/>
    <s v="2009/2009"/>
    <s v="M.BENZ"/>
    <s v="M.BENZ OF 1318"/>
    <n v="0"/>
    <s v="Alvorada do Norte"/>
    <x v="1"/>
    <n v="1193"/>
    <x v="1"/>
    <d v="2016-06-17T00:00:00"/>
    <d v="2017-06-17T00:00:00"/>
    <x v="0"/>
    <d v="2016-08-26T11:08:06"/>
    <d v="2016-06-1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0"/>
    <n v="467"/>
    <x v="1"/>
    <d v="2016-07-27T00:00:00"/>
    <d v="2017-01-27T00:00:00"/>
    <x v="1"/>
    <d v="2016-08-03T16:52:11"/>
    <d v="2016-07-2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1"/>
    <n v="467"/>
    <x v="1"/>
    <d v="2016-07-27T00:00:00"/>
    <d v="2017-01-27T00:00:00"/>
    <x v="1"/>
    <d v="2016-08-03T16:52:11"/>
    <d v="2016-07-2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2"/>
    <n v="467"/>
    <x v="1"/>
    <d v="2016-07-27T00:00:00"/>
    <d v="2017-01-27T00:00:00"/>
    <x v="1"/>
    <d v="2016-08-03T16:52:11"/>
    <d v="2016-07-27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0"/>
    <n v="281"/>
    <x v="0"/>
    <d v="2016-03-14T00:00:00"/>
    <d v="2016-09-14T00:00:00"/>
    <x v="0"/>
    <d v="2016-08-01T07:24:02"/>
    <d v="2016-03-14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1"/>
    <n v="281"/>
    <x v="0"/>
    <d v="2016-03-14T00:00:00"/>
    <d v="2016-09-14T00:00:00"/>
    <x v="0"/>
    <d v="2016-08-01T07:24:02"/>
    <d v="2016-03-14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0"/>
    <n v="1692"/>
    <x v="1"/>
    <d v="2016-09-15T00:00:00"/>
    <d v="2017-03-15T00:00:00"/>
    <x v="0"/>
    <d v="2016-09-19T12:11:58"/>
    <d v="2016-09-15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1"/>
    <n v="1692"/>
    <x v="1"/>
    <d v="2016-09-15T00:00:00"/>
    <d v="2017-03-15T00:00:00"/>
    <x v="0"/>
    <d v="2016-09-19T12:11:58"/>
    <d v="2016-09-15T00:00:00"/>
    <n v="1"/>
  </r>
  <r>
    <s v="17.526.395/0001-63"/>
    <s v="COOPERATIVA DE TRANSPORTES DE PASSAGEIROS DE URUAÇU E REGIÃO"/>
    <n v="2546"/>
    <x v="745"/>
    <s v="1990/1991"/>
    <s v="SCANIA"/>
    <s v="K 113 TL"/>
    <n v="0"/>
    <s v="Uruaçu"/>
    <x v="0"/>
    <n v="1122"/>
    <x v="1"/>
    <d v="2016-08-23T00:00:00"/>
    <d v="2017-02-23T00:00:00"/>
    <x v="0"/>
    <d v="2016-08-24T11:34:56"/>
    <d v="2016-08-23T00:00:00"/>
    <n v="1"/>
  </r>
  <r>
    <s v="17.526.395/0001-63"/>
    <s v="COOPERATIVA DE TRANSPORTES DE PASSAGEIROS DE URUAÇU E REGIÃO"/>
    <n v="2546"/>
    <x v="745"/>
    <s v="1990/1991"/>
    <s v="SCANIA"/>
    <s v="K 113 TL"/>
    <n v="0"/>
    <s v="Uruaçu"/>
    <x v="1"/>
    <n v="1122"/>
    <x v="1"/>
    <d v="2016-08-23T00:00:00"/>
    <d v="2017-02-23T00:00:00"/>
    <x v="0"/>
    <d v="2016-08-24T11:34:56"/>
    <d v="2016-08-23T00:00:00"/>
    <n v="1"/>
  </r>
  <r>
    <s v="00.957.887/0001-00"/>
    <s v="TRANS LIDER T. MUN. INTERM. TERC. E PREST. DE SERV. LTDA - ME"/>
    <n v="2342"/>
    <x v="746"/>
    <s v="2006/2006"/>
    <s v="M.BENZ"/>
    <s v="LO812 NEOBUS WAY"/>
    <n v="0"/>
    <s v="Ipameri"/>
    <x v="1"/>
    <n v="2081"/>
    <x v="3"/>
    <d v="2016-06-03T00:00:00"/>
    <d v="2016-12-03T00:00:00"/>
    <x v="1"/>
    <d v="2016-09-28T08:28:50"/>
    <d v="2016-06-03T00:00:00"/>
    <n v="1"/>
  </r>
  <r>
    <s v="00.957.887/0001-00"/>
    <s v="TRANS LIDER T. MUN. INTERM. TERC. E PREST. DE SERV. LTDA - ME"/>
    <n v="2342"/>
    <x v="746"/>
    <s v="2006/2006"/>
    <s v="M.BENZ"/>
    <s v="LO812 NEOBUS WAY"/>
    <n v="0"/>
    <s v="Ipameri"/>
    <x v="1"/>
    <n v="2568"/>
    <x v="1"/>
    <d v="2016-11-16T00:00:00"/>
    <d v="2017-05-16T00:00:00"/>
    <x v="0"/>
    <d v="2016-11-17T15:40:34"/>
    <d v="2016-11-16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1"/>
    <n v="542"/>
    <x v="1"/>
    <d v="2016-08-08T00:00:00"/>
    <d v="2017-02-08T00:00:00"/>
    <x v="0"/>
    <d v="2016-08-05T10:53:43"/>
    <d v="2016-08-08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2"/>
    <n v="542"/>
    <x v="1"/>
    <d v="2016-08-08T00:00:00"/>
    <d v="2017-02-08T00:00:00"/>
    <x v="0"/>
    <d v="2016-08-05T10:53:43"/>
    <d v="2016-08-08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0"/>
    <n v="542"/>
    <x v="1"/>
    <d v="2016-08-08T00:00:00"/>
    <d v="2017-02-08T00:00:00"/>
    <x v="0"/>
    <d v="2016-08-05T10:53:43"/>
    <d v="2016-08-08T00:00:00"/>
    <n v="1"/>
  </r>
  <r>
    <s v="14.834.038/0001-74"/>
    <s v="LUIZ LEANDRO GON"/>
    <n v="2284"/>
    <x v="748"/>
    <s v="1999/1999"/>
    <s v="VW"/>
    <s v="MPOLO TORINO GVU"/>
    <n v="0"/>
    <s v="Itaberaí"/>
    <x v="1"/>
    <n v="1802"/>
    <x v="0"/>
    <d v="2016-05-05T00:00:00"/>
    <d v="2016-11-05T00:00:00"/>
    <x v="0"/>
    <d v="2016-09-22T12:21:28"/>
    <d v="2016-05-05T00:00:00"/>
    <n v="1"/>
  </r>
  <r>
    <s v="22.139.817/0001-88"/>
    <s v="TRANSPORTADORA COSTA E CRUZ EIRELI - ME"/>
    <n v="2787"/>
    <x v="749"/>
    <s v="2000/2000"/>
    <s v="MARCOPOLO"/>
    <s v="MARCOPOLO"/>
    <n v="0"/>
    <s v="Inhumas"/>
    <x v="1"/>
    <n v="2085"/>
    <x v="0"/>
    <d v="2016-06-03T00:00:00"/>
    <d v="2016-12-03T00:00:00"/>
    <x v="0"/>
    <d v="2016-09-28T09:04:12"/>
    <d v="2016-06-03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0"/>
    <n v="277"/>
    <x v="1"/>
    <d v="2016-08-01T00:00:00"/>
    <d v="2017-02-01T00:00:00"/>
    <x v="0"/>
    <d v="2016-07-31T19:12:52"/>
    <d v="2016-08-01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1"/>
    <n v="277"/>
    <x v="1"/>
    <d v="2016-08-01T00:00:00"/>
    <d v="2017-02-01T00:00:00"/>
    <x v="0"/>
    <d v="2016-07-31T19:12:52"/>
    <d v="2016-08-01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2"/>
    <n v="277"/>
    <x v="1"/>
    <d v="2016-08-01T00:00:00"/>
    <d v="2017-02-01T00:00:00"/>
    <x v="0"/>
    <d v="2016-07-31T19:12:52"/>
    <d v="2016-08-01T00:00:00"/>
    <n v="1"/>
  </r>
  <r>
    <s v="11.734.983/0001-06"/>
    <s v="SIMONE ROSA CUSTODIO SILVA - ME"/>
    <n v="2346"/>
    <x v="751"/>
    <s v="2006/2006"/>
    <s v="M.BENZ"/>
    <s v="MPOLO SENIOR ON"/>
    <n v="0"/>
    <s v="Goianésia"/>
    <x v="0"/>
    <n v="2475"/>
    <x v="1"/>
    <d v="2016-10-25T00:00:00"/>
    <d v="2017-04-25T00:00:00"/>
    <x v="1"/>
    <d v="2016-11-03T14:17:37"/>
    <d v="2016-10-25T00:00:00"/>
    <n v="1"/>
  </r>
  <r>
    <s v="11.734.983/0001-06"/>
    <s v="SIMONE ROSA CUSTODIO SILVA - ME"/>
    <n v="2346"/>
    <x v="751"/>
    <s v="2006/2006"/>
    <s v="M.BENZ"/>
    <s v="MPOLO SENIOR ON"/>
    <n v="0"/>
    <s v="Goianésia"/>
    <x v="1"/>
    <n v="2475"/>
    <x v="1"/>
    <d v="2016-10-25T00:00:00"/>
    <d v="2017-04-25T00:00:00"/>
    <x v="1"/>
    <d v="2016-11-03T14:17:37"/>
    <d v="2016-10-25T00:00:00"/>
    <n v="1"/>
  </r>
  <r>
    <s v="22.391.099/0001-32"/>
    <s v="JANYS TUR EIRELI - ME"/>
    <n v="2810"/>
    <x v="752"/>
    <s v="2004/2004"/>
    <s v="MARCOPOLO"/>
    <s v="MPOLO PARADISO R"/>
    <n v="0"/>
    <s v="Anápolis"/>
    <x v="0"/>
    <n v="1456"/>
    <x v="1"/>
    <d v="2016-09-09T00:00:00"/>
    <d v="2017-03-09T00:00:00"/>
    <x v="0"/>
    <d v="2016-09-09T16:08:57"/>
    <d v="2016-09-09T00:00:00"/>
    <n v="1"/>
  </r>
  <r>
    <s v="22.391.099/0001-32"/>
    <s v="JANYS TUR EIRELI - ME"/>
    <n v="2810"/>
    <x v="752"/>
    <s v="2004/2004"/>
    <s v="MARCOPOLO"/>
    <s v="MPOLO PARADISO R"/>
    <n v="0"/>
    <s v="Anápolis"/>
    <x v="1"/>
    <n v="1456"/>
    <x v="1"/>
    <d v="2016-09-09T00:00:00"/>
    <d v="2017-03-09T00:00:00"/>
    <x v="0"/>
    <d v="2016-09-09T16:08:57"/>
    <d v="2016-09-09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2"/>
    <n v="1015"/>
    <x v="1"/>
    <d v="2016-08-12T00:00:00"/>
    <d v="2017-02-12T00:00:00"/>
    <x v="1"/>
    <d v="2016-08-19T09:49:15"/>
    <d v="2016-08-12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0"/>
    <n v="1015"/>
    <x v="1"/>
    <d v="2016-08-12T00:00:00"/>
    <d v="2017-02-12T00:00:00"/>
    <x v="1"/>
    <d v="2016-08-19T09:49:15"/>
    <d v="2016-08-12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1"/>
    <n v="1015"/>
    <x v="1"/>
    <d v="2016-08-12T00:00:00"/>
    <d v="2017-02-12T00:00:00"/>
    <x v="1"/>
    <d v="2016-08-19T09:49:15"/>
    <d v="2016-08-12T00:00:00"/>
    <n v="1"/>
  </r>
  <r>
    <s v="03.264.460/0001-15"/>
    <s v="BRASIL TURISMO E FRETAMENTO LTDA"/>
    <n v="1153"/>
    <x v="754"/>
    <s v="2007/2007"/>
    <s v="MARCOPOLO"/>
    <s v="BUSSCAR PANORAMI R"/>
    <n v="0"/>
    <s v="Goiânia"/>
    <x v="0"/>
    <n v="617"/>
    <x v="1"/>
    <d v="2016-03-16T00:00:00"/>
    <d v="2017-03-16T00:00:00"/>
    <x v="0"/>
    <d v="2016-08-08T14:31:51"/>
    <d v="2016-03-16T00:00:00"/>
    <n v="1"/>
  </r>
  <r>
    <s v="03.264.460/0001-15"/>
    <s v="BRASIL TURISMO E FRETAMENTO LTDA"/>
    <n v="1153"/>
    <x v="754"/>
    <s v="2007/2007"/>
    <s v="MARCOPOLO"/>
    <s v="BUSSCAR PANORAMI R"/>
    <n v="0"/>
    <s v="Goiânia"/>
    <x v="1"/>
    <n v="617"/>
    <x v="1"/>
    <d v="2016-03-16T00:00:00"/>
    <d v="2017-03-16T00:00:00"/>
    <x v="0"/>
    <d v="2016-08-08T14:31:51"/>
    <d v="2016-03-16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1"/>
    <n v="196"/>
    <x v="1"/>
    <d v="2016-07-27T00:00:00"/>
    <d v="2017-01-27T00:00:00"/>
    <x v="0"/>
    <d v="2016-07-27T17:26:23"/>
    <d v="2016-07-27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2"/>
    <n v="196"/>
    <x v="1"/>
    <d v="2016-07-27T00:00:00"/>
    <d v="2017-01-27T00:00:00"/>
    <x v="0"/>
    <d v="2016-07-27T17:26:23"/>
    <d v="2016-07-27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0"/>
    <n v="196"/>
    <x v="1"/>
    <d v="2016-07-27T00:00:00"/>
    <d v="2017-01-27T00:00:00"/>
    <x v="0"/>
    <d v="2016-07-27T17:26:23"/>
    <d v="2016-07-27T00:00:00"/>
    <n v="1"/>
  </r>
  <r>
    <s v="04.846.214/0001-34"/>
    <s v="C V TRANSPORTADORA LTDA - ME"/>
    <n v="1350"/>
    <x v="756"/>
    <s v="1986/1986"/>
    <s v="SCANIA"/>
    <s v="SCANIA"/>
    <n v="1"/>
    <s v="Alexânia"/>
    <x v="2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0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1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2"/>
    <n v="2514"/>
    <x v="1"/>
    <d v="2016-11-10T00:00:00"/>
    <d v="2017-05-10T00:00:00"/>
    <x v="0"/>
    <d v="2016-11-09T11:53:13"/>
    <d v="2016-11-10T00:00:00"/>
    <n v="1"/>
  </r>
  <r>
    <s v="04.846.214/0001-34"/>
    <s v="C V TRANSPORTADORA LTDA - ME"/>
    <n v="1350"/>
    <x v="756"/>
    <s v="1986/1986"/>
    <s v="SCANIA"/>
    <s v="SCANIA"/>
    <n v="1"/>
    <s v="Alexânia"/>
    <x v="0"/>
    <n v="2514"/>
    <x v="1"/>
    <d v="2016-11-10T00:00:00"/>
    <d v="2017-05-10T00:00:00"/>
    <x v="0"/>
    <d v="2016-11-09T11:53:13"/>
    <d v="2016-11-10T00:00:00"/>
    <n v="1"/>
  </r>
  <r>
    <s v="04.846.214/0001-34"/>
    <s v="C V TRANSPORTADORA LTDA - ME"/>
    <n v="1350"/>
    <x v="756"/>
    <s v="1986/1986"/>
    <s v="SCANIA"/>
    <s v="SCANIA"/>
    <n v="1"/>
    <s v="Alexânia"/>
    <x v="1"/>
    <n v="2514"/>
    <x v="1"/>
    <d v="2016-11-10T00:00:00"/>
    <d v="2017-05-10T00:00:00"/>
    <x v="0"/>
    <d v="2016-11-09T11:53:13"/>
    <d v="2016-11-10T00:00:00"/>
    <n v="1"/>
  </r>
  <r>
    <s v="23.398.344/0001-04"/>
    <s v="SONIA MARIA DE ABREU PINTO 41842677187"/>
    <n v="2836"/>
    <x v="757"/>
    <s v="2002/2002"/>
    <s v="MARCOPOLO"/>
    <s v="VOLARE A8 ON"/>
    <n v="0"/>
    <s v="Goiânia"/>
    <x v="0"/>
    <n v="1696"/>
    <x v="3"/>
    <d v="2016-05-16T00:00:00"/>
    <d v="2016-11-16T00:00:00"/>
    <x v="0"/>
    <d v="2016-09-19T14:31:20"/>
    <d v="2016-05-16T00:00:00"/>
    <n v="1"/>
  </r>
  <r>
    <s v="23.398.344/0001-04"/>
    <s v="SONIA MARIA DE ABREU PINTO 41842677187"/>
    <n v="2836"/>
    <x v="757"/>
    <s v="2002/2002"/>
    <s v="MARCOPOLO"/>
    <s v="VOLARE A8 ON"/>
    <n v="0"/>
    <s v="Goiânia"/>
    <x v="1"/>
    <n v="1696"/>
    <x v="3"/>
    <d v="2016-05-16T00:00:00"/>
    <d v="2016-11-16T00:00:00"/>
    <x v="0"/>
    <d v="2016-09-19T14:31:20"/>
    <d v="2016-05-16T00:00:00"/>
    <n v="1"/>
  </r>
  <r>
    <s v="23.398.344/0001-04"/>
    <s v="SONIA MARIA DE ABREU PINTO 41842677187"/>
    <n v="2836"/>
    <x v="757"/>
    <s v="2002/2002"/>
    <s v="MARCOPOLO"/>
    <s v="VOLARE A8 ON"/>
    <n v="0"/>
    <s v="Goiânia"/>
    <x v="0"/>
    <n v="2525"/>
    <x v="1"/>
    <d v="2016-10-25T00:00:00"/>
    <d v="2017-04-25T00:00:00"/>
    <x v="0"/>
    <d v="2016-11-10T10:41:23"/>
    <d v="2016-10-25T00:00:00"/>
    <n v="1"/>
  </r>
  <r>
    <s v="23.398.344/0001-04"/>
    <s v="SONIA MARIA DE ABREU PINTO 41842677187"/>
    <n v="2836"/>
    <x v="757"/>
    <s v="2002/2002"/>
    <s v="MARCOPOLO"/>
    <s v="VOLARE A8 ON"/>
    <n v="0"/>
    <s v="Goiânia"/>
    <x v="1"/>
    <n v="2525"/>
    <x v="1"/>
    <d v="2016-10-25T00:00:00"/>
    <d v="2017-04-25T00:00:00"/>
    <x v="0"/>
    <d v="2016-11-10T10:41:23"/>
    <d v="2016-10-25T00:00:00"/>
    <n v="1"/>
  </r>
  <r>
    <s v="15.124.309/0001-60"/>
    <s v="VARCILON MOREIRA DA ROCHA - ME"/>
    <n v="2314"/>
    <x v="758"/>
    <s v="2002/2002"/>
    <s v="MARCOPOLO"/>
    <s v="VOLARE A8 ON"/>
    <n v="0"/>
    <s v="Anicuns"/>
    <x v="1"/>
    <n v="1009"/>
    <x v="1"/>
    <d v="2016-08-15T00:00:00"/>
    <d v="2017-02-15T00:00:00"/>
    <x v="0"/>
    <d v="2016-08-18T17:52:31"/>
    <d v="2016-08-15T00:00:00"/>
    <n v="1"/>
  </r>
  <r>
    <s v="17.526.395/0001-63"/>
    <s v="COOPERATIVA DE TRANSPORTES DE PASSAGEIROS DE URUAÇU E REGIÃO"/>
    <n v="2546"/>
    <x v="759"/>
    <s v="2003/2003"/>
    <s v="MARCOPOLO"/>
    <s v="VOLARE A8 ON"/>
    <n v="0"/>
    <s v="Uruaçu"/>
    <x v="1"/>
    <n v="1021"/>
    <x v="0"/>
    <d v="2016-06-20T00:00:00"/>
    <d v="2016-12-20T00:00:00"/>
    <x v="0"/>
    <d v="2016-08-19T11:25:34"/>
    <d v="2016-06-20T00:00:00"/>
    <n v="1"/>
  </r>
  <r>
    <s v="17.526.395/0001-63"/>
    <s v="COOPERATIVA DE TRANSPORTES DE PASSAGEIROS DE URUAÇU E REGIÃO"/>
    <n v="2546"/>
    <x v="759"/>
    <s v="2003/2003"/>
    <s v="MARCOPOLO"/>
    <s v="VOLARE A8 ON"/>
    <n v="0"/>
    <s v="Uruaçu"/>
    <x v="0"/>
    <n v="1021"/>
    <x v="0"/>
    <d v="2016-06-20T00:00:00"/>
    <d v="2016-12-20T00:00:00"/>
    <x v="0"/>
    <d v="2016-08-19T11:25:34"/>
    <d v="2016-06-20T00:00:00"/>
    <n v="1"/>
  </r>
  <r>
    <s v="20.875.162/0001-80"/>
    <s v="L. J. DOS SANTOS TRANSPORTES - ME"/>
    <n v="2756"/>
    <x v="760"/>
    <s v="2003/2003"/>
    <s v="MARCOPOLO"/>
    <s v="VOLARE A8 ON"/>
    <n v="0"/>
    <s v="Inhumas"/>
    <x v="1"/>
    <n v="344"/>
    <x v="0"/>
    <d v="2016-06-06T00:00:00"/>
    <d v="2016-12-06T00:00:00"/>
    <x v="0"/>
    <d v="2016-08-02T09:57:17"/>
    <d v="2016-06-06T00:00:00"/>
    <n v="1"/>
  </r>
  <r>
    <s v="19.812.754/0001-74"/>
    <s v="VIACAO DUTRA LTDA - ME"/>
    <n v="2687"/>
    <x v="761"/>
    <s v="2003/2004"/>
    <s v="VW"/>
    <s v="MPOLO ALLEGRO R"/>
    <n v="0"/>
    <s v="Acreúna"/>
    <x v="1"/>
    <n v="1690"/>
    <x v="0"/>
    <d v="2016-05-25T00:00:00"/>
    <d v="2016-11-25T00:00:00"/>
    <x v="0"/>
    <d v="2016-09-19T11:37:52"/>
    <d v="2016-05-25T00:00:00"/>
    <n v="1"/>
  </r>
  <r>
    <s v="07.239.978/0001-50"/>
    <s v="MP TRANSPORTES E ENCOMENDAS LTDA - ME"/>
    <n v="2661"/>
    <x v="762"/>
    <s v="2001/2002"/>
    <s v="MARCOPOLO"/>
    <s v="VOLARE A8 ON"/>
    <n v="0"/>
    <s v="Inhumas"/>
    <x v="1"/>
    <n v="1833"/>
    <x v="0"/>
    <d v="2016-06-13T00:00:00"/>
    <d v="2016-12-13T00:00:00"/>
    <x v="0"/>
    <d v="2016-09-22T15:54:35"/>
    <d v="2016-06-13T00:00:00"/>
    <n v="1"/>
  </r>
  <r>
    <s v="13.286.320/0001-00"/>
    <s v="ELEON JERONIMO DE OLIVEIRA ME"/>
    <n v="2184"/>
    <x v="763"/>
    <s v="1992/1993"/>
    <s v="M.BENZ"/>
    <s v="OF 1318"/>
    <n v="0"/>
    <s v="Anicuns"/>
    <x v="1"/>
    <n v="1582"/>
    <x v="0"/>
    <d v="2016-03-28T00:00:00"/>
    <d v="2016-09-28T00:00:00"/>
    <x v="0"/>
    <d v="2016-09-14T10:31:34"/>
    <d v="2016-03-28T00:00:00"/>
    <n v="1"/>
  </r>
  <r>
    <s v="13.286.320/0001-00"/>
    <s v="ELEON JERONIMO DE OLIVEIRA ME"/>
    <n v="2184"/>
    <x v="763"/>
    <s v="1992/1993"/>
    <s v="M.BENZ"/>
    <s v="OF 1318"/>
    <n v="0"/>
    <s v="Anicuns"/>
    <x v="1"/>
    <n v="2561"/>
    <x v="1"/>
    <d v="2016-09-12T00:00:00"/>
    <d v="2017-03-12T00:00:00"/>
    <x v="0"/>
    <d v="2016-11-17T10:37:15"/>
    <d v="2016-09-12T00:00:00"/>
    <n v="1"/>
  </r>
  <r>
    <s v="08.153.952/0001-57"/>
    <s v="MARIA APARECIDA MACHADO TRANSPORTES"/>
    <n v="1623"/>
    <x v="764"/>
    <s v="2000/2000"/>
    <s v="MBENZ"/>
    <s v="OF 1620"/>
    <n v="1"/>
    <s v="Anicuns"/>
    <x v="0"/>
    <n v="633"/>
    <x v="1"/>
    <d v="2016-08-01T00:00:00"/>
    <d v="2017-02-01T00:00:00"/>
    <x v="0"/>
    <d v="2016-08-09T08:19:23"/>
    <d v="2016-08-01T00:00:00"/>
    <n v="1"/>
  </r>
  <r>
    <s v="08.153.952/0001-57"/>
    <s v="MARIA APARECIDA MACHADO TRANSPORTES"/>
    <n v="1623"/>
    <x v="764"/>
    <s v="2000/2000"/>
    <s v="MBENZ"/>
    <s v="OF 1620"/>
    <n v="1"/>
    <s v="Anicuns"/>
    <x v="1"/>
    <n v="633"/>
    <x v="1"/>
    <d v="2016-08-01T00:00:00"/>
    <d v="2017-02-01T00:00:00"/>
    <x v="0"/>
    <d v="2016-08-09T08:19:23"/>
    <d v="2016-08-01T00:00:00"/>
    <n v="1"/>
  </r>
  <r>
    <s v="08.153.952/0001-57"/>
    <s v="MARIA APARECIDA MACHADO TRANSPORTES"/>
    <n v="1623"/>
    <x v="764"/>
    <s v="2000/2000"/>
    <s v="MBENZ"/>
    <s v="OF 1620"/>
    <n v="1"/>
    <s v="Anicuns"/>
    <x v="2"/>
    <n v="633"/>
    <x v="1"/>
    <d v="2016-08-01T00:00:00"/>
    <d v="2017-02-01T00:00:00"/>
    <x v="0"/>
    <d v="2016-08-09T08:19:23"/>
    <d v="2016-08-01T00:00:00"/>
    <n v="1"/>
  </r>
  <r>
    <s v="26.910.406/0001-03"/>
    <s v="LOCADORA DE VEÍCULOS SILVA EIRELI - ME"/>
    <n v="1301"/>
    <x v="765"/>
    <s v="2005/2005"/>
    <s v="AGRALE"/>
    <s v="VOLARE W8 ON"/>
    <n v="0"/>
    <s v="Caldas Novas"/>
    <x v="0"/>
    <n v="879"/>
    <x v="1"/>
    <d v="2016-07-28T00:00:00"/>
    <d v="2017-01-28T00:00:00"/>
    <x v="0"/>
    <d v="2016-08-15T10:30:10"/>
    <d v="2016-07-28T00:00:00"/>
    <n v="1"/>
  </r>
  <r>
    <s v="26.910.406/0001-03"/>
    <s v="LOCADORA DE VEÍCULOS SILVA EIRELI - ME"/>
    <n v="1301"/>
    <x v="765"/>
    <s v="2005/2005"/>
    <s v="AGRALE"/>
    <s v="VOLARE W8 ON"/>
    <n v="0"/>
    <s v="Caldas Novas"/>
    <x v="1"/>
    <n v="879"/>
    <x v="1"/>
    <d v="2016-07-28T00:00:00"/>
    <d v="2017-01-28T00:00:00"/>
    <x v="0"/>
    <d v="2016-08-15T10:30:10"/>
    <d v="2016-07-28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1"/>
    <n v="535"/>
    <x v="0"/>
    <d v="2016-05-13T00:00:00"/>
    <d v="2016-11-13T00:00:00"/>
    <x v="1"/>
    <d v="2016-08-05T09:48:05"/>
    <d v="2016-05-13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0"/>
    <n v="535"/>
    <x v="0"/>
    <d v="2016-05-13T00:00:00"/>
    <d v="2016-11-13T00:00:00"/>
    <x v="1"/>
    <d v="2016-08-05T09:48:05"/>
    <d v="2016-05-13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0"/>
    <n v="2620"/>
    <x v="1"/>
    <d v="2016-11-07T00:00:00"/>
    <d v="2017-05-07T00:00:00"/>
    <x v="0"/>
    <d v="2016-11-24T14:47:07"/>
    <d v="2016-11-07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1"/>
    <n v="2620"/>
    <x v="1"/>
    <d v="2016-11-07T00:00:00"/>
    <d v="2017-05-07T00:00:00"/>
    <x v="0"/>
    <d v="2016-11-24T14:47:07"/>
    <d v="2016-11-07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0"/>
    <n v="1526"/>
    <x v="0"/>
    <d v="2016-05-05T00:00:00"/>
    <d v="2016-11-05T00:00:00"/>
    <x v="0"/>
    <d v="2016-09-13T10:56:11"/>
    <d v="2016-05-05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1"/>
    <n v="1526"/>
    <x v="0"/>
    <d v="2016-05-05T00:00:00"/>
    <d v="2016-11-05T00:00:00"/>
    <x v="0"/>
    <d v="2016-09-13T10:56:11"/>
    <d v="2016-05-05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0"/>
    <n v="2528"/>
    <x v="1"/>
    <d v="2016-11-08T00:00:00"/>
    <d v="2017-05-08T00:00:00"/>
    <x v="0"/>
    <d v="2016-11-10T10:57:10"/>
    <d v="2016-11-08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1"/>
    <n v="2528"/>
    <x v="1"/>
    <d v="2016-11-08T00:00:00"/>
    <d v="2017-05-08T00:00:00"/>
    <x v="0"/>
    <d v="2016-11-10T10:57:10"/>
    <d v="2016-11-08T00:00:00"/>
    <n v="1"/>
  </r>
  <r>
    <s v="00.889.071/0001-97"/>
    <s v="BILU - TRANSPORTE E TURISMO EIRELI"/>
    <n v="1074"/>
    <x v="768"/>
    <s v="2005/2005"/>
    <s v="M.BENZ"/>
    <s v="O 371 RSE"/>
    <n v="1"/>
    <s v="Inhumas"/>
    <x v="0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8"/>
    <s v="2005/2005"/>
    <s v="M.BENZ"/>
    <s v="O 371 RSE"/>
    <n v="1"/>
    <s v="Inhumas"/>
    <x v="1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8"/>
    <s v="2005/2005"/>
    <s v="M.BENZ"/>
    <s v="O 371 RSE"/>
    <n v="1"/>
    <s v="Inhumas"/>
    <x v="2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9"/>
    <s v="2005/2006"/>
    <s v="M.BENZ"/>
    <s v="O 371 RS"/>
    <n v="1"/>
    <s v="Inhumas"/>
    <x v="0"/>
    <n v="132"/>
    <x v="1"/>
    <d v="2016-08-01T00:00:00"/>
    <d v="2017-02-01T00:00:00"/>
    <x v="0"/>
    <d v="2016-07-20T14:00:17"/>
    <d v="2016-08-01T00:00:00"/>
    <n v="1"/>
  </r>
  <r>
    <s v="00.889.071/0001-97"/>
    <s v="BILU - TRANSPORTE E TURISMO EIRELI"/>
    <n v="1074"/>
    <x v="769"/>
    <s v="2005/2006"/>
    <s v="M.BENZ"/>
    <s v="O 371 RS"/>
    <n v="1"/>
    <s v="Inhumas"/>
    <x v="1"/>
    <n v="132"/>
    <x v="1"/>
    <d v="2016-08-01T00:00:00"/>
    <d v="2017-02-01T00:00:00"/>
    <x v="0"/>
    <d v="2016-07-20T14:00:17"/>
    <d v="2016-08-01T00:00:00"/>
    <n v="1"/>
  </r>
  <r>
    <s v="00.889.071/0001-97"/>
    <s v="BILU - TRANSPORTE E TURISMO EIRELI"/>
    <n v="1074"/>
    <x v="769"/>
    <s v="2005/2006"/>
    <s v="M.BENZ"/>
    <s v="O 371 RS"/>
    <n v="1"/>
    <s v="Inhumas"/>
    <x v="2"/>
    <n v="132"/>
    <x v="1"/>
    <d v="2016-08-01T00:00:00"/>
    <d v="2017-02-01T00:00:00"/>
    <x v="0"/>
    <d v="2016-07-20T14:00:17"/>
    <d v="2016-08-01T00:00:00"/>
    <n v="1"/>
  </r>
  <r>
    <s v="04.846.214/0001-34"/>
    <s v="C V TRANSPORTADORA LTDA - ME"/>
    <n v="1350"/>
    <x v="770"/>
    <s v="2004/2005"/>
    <s v="MARCOPOLO"/>
    <s v="VOLARE W8 ON"/>
    <n v="1"/>
    <s v="Alexânia"/>
    <x v="1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2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0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1"/>
    <n v="2469"/>
    <x v="1"/>
    <d v="2016-10-14T00:00:00"/>
    <d v="2017-04-14T00:00:00"/>
    <x v="0"/>
    <d v="2016-11-01T16:26:33"/>
    <d v="2016-10-14T00:00:00"/>
    <n v="1"/>
  </r>
  <r>
    <s v="04.846.214/0001-34"/>
    <s v="C V TRANSPORTADORA LTDA - ME"/>
    <n v="1350"/>
    <x v="770"/>
    <s v="2004/2005"/>
    <s v="MARCOPOLO"/>
    <s v="VOLARE W8 ON"/>
    <n v="1"/>
    <s v="Alexânia"/>
    <x v="2"/>
    <n v="2469"/>
    <x v="1"/>
    <d v="2016-10-14T00:00:00"/>
    <d v="2017-04-14T00:00:00"/>
    <x v="0"/>
    <d v="2016-11-01T16:26:33"/>
    <d v="2016-10-14T00:00:00"/>
    <n v="1"/>
  </r>
  <r>
    <s v="04.846.214/0001-34"/>
    <s v="C V TRANSPORTADORA LTDA - ME"/>
    <n v="1350"/>
    <x v="770"/>
    <s v="2004/2005"/>
    <s v="MARCOPOLO"/>
    <s v="VOLARE W8 ON"/>
    <n v="1"/>
    <s v="Alexânia"/>
    <x v="0"/>
    <n v="2469"/>
    <x v="1"/>
    <d v="2016-10-14T00:00:00"/>
    <d v="2017-04-14T00:00:00"/>
    <x v="0"/>
    <d v="2016-11-01T16:26:33"/>
    <d v="2016-10-14T00:00:00"/>
    <n v="1"/>
  </r>
  <r>
    <s v="19.855.224/0001-03"/>
    <s v="PAULO SERGIO GOMES DE MOURA - ME"/>
    <n v="2658"/>
    <x v="771"/>
    <s v="2007/2008"/>
    <s v="MARCOPOLO"/>
    <s v="VOLARE W8 ON"/>
    <n v="0"/>
    <s v="Jandaia"/>
    <x v="0"/>
    <n v="1447"/>
    <x v="1"/>
    <d v="2016-06-03T00:00:00"/>
    <d v="2017-06-03T00:00:00"/>
    <x v="0"/>
    <d v="2016-09-09T14:28:25"/>
    <d v="2016-06-03T00:00:00"/>
    <n v="1"/>
  </r>
  <r>
    <s v="19.855.224/0001-03"/>
    <s v="PAULO SERGIO GOMES DE MOURA - ME"/>
    <n v="2658"/>
    <x v="771"/>
    <s v="2007/2008"/>
    <s v="MARCOPOLO"/>
    <s v="VOLARE W8 ON"/>
    <n v="0"/>
    <s v="Jandaia"/>
    <x v="1"/>
    <n v="1447"/>
    <x v="1"/>
    <d v="2016-06-03T00:00:00"/>
    <d v="2017-06-03T00:00:00"/>
    <x v="0"/>
    <d v="2016-09-09T14:28:25"/>
    <d v="2016-06-03T00:00:00"/>
    <n v="1"/>
  </r>
  <r>
    <s v="19.855.224/0001-03"/>
    <s v="PAULO SERGIO GOMES DE MOURA - ME"/>
    <n v="2658"/>
    <x v="771"/>
    <s v="2007/2008"/>
    <s v="MARCOPOLO"/>
    <s v="VOLARE W8 ON"/>
    <n v="0"/>
    <s v="Jandaia"/>
    <x v="2"/>
    <n v="1447"/>
    <x v="1"/>
    <d v="2016-06-03T00:00:00"/>
    <d v="2017-06-03T00:00:00"/>
    <x v="0"/>
    <d v="2016-09-09T14:28:25"/>
    <d v="2016-06-03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0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1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2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0"/>
    <n v="2318"/>
    <x v="1"/>
    <d v="2016-10-06T00:00:00"/>
    <d v="2017-04-06T00:00:00"/>
    <x v="0"/>
    <d v="2016-10-11T16:37:18"/>
    <d v="2016-10-06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1"/>
    <n v="2318"/>
    <x v="1"/>
    <d v="2016-10-06T00:00:00"/>
    <d v="2017-04-06T00:00:00"/>
    <x v="0"/>
    <d v="2016-10-11T16:37:18"/>
    <d v="2016-10-06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2"/>
    <n v="2318"/>
    <x v="1"/>
    <d v="2016-10-06T00:00:00"/>
    <d v="2017-04-06T00:00:00"/>
    <x v="0"/>
    <d v="2016-10-11T16:37:18"/>
    <d v="2016-10-06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2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0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1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1"/>
    <n v="2390"/>
    <x v="1"/>
    <d v="2016-10-22T00:00:00"/>
    <d v="2017-04-22T00:00:00"/>
    <x v="0"/>
    <d v="2016-10-23T20:12:37"/>
    <d v="2016-10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2"/>
    <n v="2390"/>
    <x v="1"/>
    <d v="2016-10-22T00:00:00"/>
    <d v="2017-04-22T00:00:00"/>
    <x v="0"/>
    <d v="2016-10-23T20:12:37"/>
    <d v="2016-10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0"/>
    <n v="2390"/>
    <x v="1"/>
    <d v="2016-10-22T00:00:00"/>
    <d v="2017-04-22T00:00:00"/>
    <x v="0"/>
    <d v="2016-10-23T20:12:37"/>
    <d v="2016-10-22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1"/>
    <n v="1287"/>
    <x v="1"/>
    <d v="2016-08-29T00:00:00"/>
    <d v="2017-02-28T00:00:00"/>
    <x v="0"/>
    <d v="2016-08-31T13:57:55"/>
    <d v="2016-08-29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2"/>
    <n v="1287"/>
    <x v="1"/>
    <d v="2016-08-29T00:00:00"/>
    <d v="2017-02-28T00:00:00"/>
    <x v="0"/>
    <d v="2016-08-31T13:57:55"/>
    <d v="2016-08-29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0"/>
    <n v="1287"/>
    <x v="1"/>
    <d v="2016-08-29T00:00:00"/>
    <d v="2017-02-28T00:00:00"/>
    <x v="0"/>
    <d v="2016-08-31T13:57:55"/>
    <d v="2016-08-29T00:00:00"/>
    <n v="1"/>
  </r>
  <r>
    <s v="02.337.254/0001-25"/>
    <s v="TRANSLELES TRANSPORTE E TURISMO LTDA"/>
    <n v="1300"/>
    <x v="775"/>
    <s v="2008/2008"/>
    <s v="M.BENZ"/>
    <s v="MPOLO IDEALE R"/>
    <n v="0"/>
    <s v="Luziânia"/>
    <x v="1"/>
    <n v="1166"/>
    <x v="0"/>
    <d v="2015-09-21T00:00:00"/>
    <d v="2016-09-21T00:00:00"/>
    <x v="1"/>
    <d v="2016-08-25T11:42:25"/>
    <d v="2015-09-21T00:00:00"/>
    <n v="1"/>
  </r>
  <r>
    <s v="02.337.254/0001-25"/>
    <s v="TRANSLELES TRANSPORTE E TURISMO LTDA"/>
    <n v="1300"/>
    <x v="775"/>
    <s v="2008/2008"/>
    <s v="M.BENZ"/>
    <s v="MPOLO IDEALE R"/>
    <n v="0"/>
    <s v="Luziânia"/>
    <x v="0"/>
    <n v="1166"/>
    <x v="0"/>
    <d v="2015-09-21T00:00:00"/>
    <d v="2016-09-21T00:00:00"/>
    <x v="1"/>
    <d v="2016-08-25T11:42:25"/>
    <d v="2015-09-21T00:00:00"/>
    <n v="1"/>
  </r>
  <r>
    <s v="02.337.254/0001-25"/>
    <s v="TRANSLELES TRANSPORTE E TURISMO LTDA"/>
    <n v="1300"/>
    <x v="775"/>
    <s v="2008/2008"/>
    <s v="M.BENZ"/>
    <s v="MPOLO IDEALE R"/>
    <n v="0"/>
    <s v="Luziânia"/>
    <x v="1"/>
    <n v="2289"/>
    <x v="1"/>
    <d v="2016-09-23T00:00:00"/>
    <d v="2017-09-23T00:00:00"/>
    <x v="0"/>
    <d v="2016-10-05T10:50:44"/>
    <d v="2016-09-23T00:00:00"/>
    <n v="1"/>
  </r>
  <r>
    <s v="02.337.254/0001-25"/>
    <s v="TRANSLELES TRANSPORTE E TURISMO LTDA"/>
    <n v="1300"/>
    <x v="775"/>
    <s v="2008/2008"/>
    <s v="M.BENZ"/>
    <s v="MPOLO IDEALE R"/>
    <n v="0"/>
    <s v="Luziânia"/>
    <x v="0"/>
    <n v="2289"/>
    <x v="1"/>
    <d v="2016-09-23T00:00:00"/>
    <d v="2017-09-23T00:00:00"/>
    <x v="0"/>
    <d v="2016-10-05T10:50:44"/>
    <d v="2016-09-23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0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1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2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2"/>
    <n v="2649"/>
    <x v="1"/>
    <d v="2016-11-22T00:00:00"/>
    <d v="2017-05-22T00:00:00"/>
    <x v="0"/>
    <d v="2016-11-30T15:06:27"/>
    <d v="2016-11-22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0"/>
    <n v="2649"/>
    <x v="1"/>
    <d v="2016-11-22T00:00:00"/>
    <d v="2017-05-22T00:00:00"/>
    <x v="0"/>
    <d v="2016-11-30T15:06:27"/>
    <d v="2016-11-22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1"/>
    <n v="2649"/>
    <x v="1"/>
    <d v="2016-11-22T00:00:00"/>
    <d v="2017-05-22T00:00:00"/>
    <x v="0"/>
    <d v="2016-11-30T15:06:27"/>
    <d v="2016-11-22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2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0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1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1"/>
    <n v="2546"/>
    <x v="1"/>
    <d v="2016-11-07T00:00:00"/>
    <d v="2017-05-07T00:00:00"/>
    <x v="0"/>
    <d v="2016-11-16T08:47:28"/>
    <d v="2016-11-07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2"/>
    <n v="2546"/>
    <x v="1"/>
    <d v="2016-11-07T00:00:00"/>
    <d v="2017-05-07T00:00:00"/>
    <x v="0"/>
    <d v="2016-11-16T08:47:28"/>
    <d v="2016-11-07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0"/>
    <n v="2546"/>
    <x v="1"/>
    <d v="2016-11-07T00:00:00"/>
    <d v="2017-05-07T00:00:00"/>
    <x v="0"/>
    <d v="2016-11-16T08:47:28"/>
    <d v="2016-11-07T00:00:00"/>
    <n v="1"/>
  </r>
  <r>
    <s v="00.512.134/0001-91"/>
    <s v="VIACAO MODELO LTDA - EPP"/>
    <n v="1171"/>
    <x v="778"/>
    <s v="2001/2001"/>
    <s v="M.BENZ"/>
    <s v="LO 814"/>
    <n v="0"/>
    <s v="Santa Helena de Goiás"/>
    <x v="0"/>
    <n v="707"/>
    <x v="3"/>
    <d v="2016-03-17T00:00:00"/>
    <d v="2016-09-17T00:00:00"/>
    <x v="0"/>
    <d v="2016-08-09T17:35:45"/>
    <d v="2016-03-17T00:00:00"/>
    <n v="1"/>
  </r>
  <r>
    <s v="00.512.134/0001-91"/>
    <s v="VIACAO MODELO LTDA - EPP"/>
    <n v="1171"/>
    <x v="778"/>
    <s v="2001/2001"/>
    <s v="M.BENZ"/>
    <s v="LO 814"/>
    <n v="0"/>
    <s v="Santa Helena de Goiás"/>
    <x v="1"/>
    <n v="707"/>
    <x v="3"/>
    <d v="2016-03-17T00:00:00"/>
    <d v="2016-09-17T00:00:00"/>
    <x v="0"/>
    <d v="2016-08-09T17:35:45"/>
    <d v="2016-03-17T00:00:00"/>
    <n v="1"/>
  </r>
  <r>
    <s v="00.512.134/0001-91"/>
    <s v="VIACAO MODELO LTDA - EPP"/>
    <n v="1171"/>
    <x v="778"/>
    <s v="2001/2001"/>
    <s v="M.BENZ"/>
    <s v="LO 814"/>
    <n v="0"/>
    <s v="Santa Helena de Goiás"/>
    <x v="0"/>
    <n v="1468"/>
    <x v="1"/>
    <d v="2016-09-13T00:00:00"/>
    <d v="2017-03-13T00:00:00"/>
    <x v="0"/>
    <d v="2016-09-12T09:27:05"/>
    <d v="2016-09-13T00:00:00"/>
    <n v="1"/>
  </r>
  <r>
    <s v="00.512.134/0001-91"/>
    <s v="VIACAO MODELO LTDA - EPP"/>
    <n v="1171"/>
    <x v="778"/>
    <s v="2001/2001"/>
    <s v="M.BENZ"/>
    <s v="LO 814"/>
    <n v="0"/>
    <s v="Santa Helena de Goiás"/>
    <x v="1"/>
    <n v="1468"/>
    <x v="1"/>
    <d v="2016-09-13T00:00:00"/>
    <d v="2017-03-13T00:00:00"/>
    <x v="0"/>
    <d v="2016-09-12T09:27:05"/>
    <d v="2016-09-13T00:00:00"/>
    <n v="1"/>
  </r>
  <r>
    <s v="21.578.921/0001-06"/>
    <s v="BORGESTUR - TRANSPORTE E TURISMO LTDA"/>
    <n v="2714"/>
    <x v="779"/>
    <s v="1999/1999"/>
    <s v="M.BENZ"/>
    <s v="O 400 RSD PL"/>
    <n v="0"/>
    <s v="Piranhas"/>
    <x v="1"/>
    <n v="2321"/>
    <x v="1"/>
    <d v="2016-10-11T00:00:00"/>
    <d v="2017-04-11T00:00:00"/>
    <x v="0"/>
    <d v="2016-10-13T16:44:03"/>
    <d v="2016-10-11T00:00:00"/>
    <n v="1"/>
  </r>
  <r>
    <s v="21.578.921/0001-06"/>
    <s v="BORGESTUR - TRANSPORTE E TURISMO LTDA"/>
    <n v="2714"/>
    <x v="779"/>
    <s v="1999/1999"/>
    <s v="M.BENZ"/>
    <s v="O 400 RSD PL"/>
    <n v="0"/>
    <s v="Piranhas"/>
    <x v="0"/>
    <n v="2321"/>
    <x v="1"/>
    <d v="2016-10-11T00:00:00"/>
    <d v="2017-04-11T00:00:00"/>
    <x v="0"/>
    <d v="2016-10-13T16:44:03"/>
    <d v="2016-10-11T00:00:00"/>
    <n v="1"/>
  </r>
  <r>
    <s v="07.574.059/0001-32"/>
    <s v="STILLUS PASSAGENS E TURISMO LTDA"/>
    <n v="1624"/>
    <x v="780"/>
    <s v="2005/2005"/>
    <s v="MARCOPOLO"/>
    <s v="MPOLO PARADISO LDR"/>
    <n v="0"/>
    <s v="Anápolis"/>
    <x v="1"/>
    <n v="810"/>
    <x v="0"/>
    <d v="2016-06-20T00:00:00"/>
    <d v="2016-12-20T00:00:00"/>
    <x v="0"/>
    <d v="2016-08-12T08:29:15"/>
    <d v="2016-06-20T00:00:00"/>
    <n v="1"/>
  </r>
  <r>
    <s v="07.574.059/0001-32"/>
    <s v="STILLUS PASSAGENS E TURISMO LTDA"/>
    <n v="1624"/>
    <x v="780"/>
    <s v="2005/2005"/>
    <s v="MARCOPOLO"/>
    <s v="MPOLO PARADISO LDR"/>
    <n v="0"/>
    <s v="Anápolis"/>
    <x v="0"/>
    <n v="810"/>
    <x v="0"/>
    <d v="2016-06-20T00:00:00"/>
    <d v="2016-12-20T00:00:00"/>
    <x v="0"/>
    <d v="2016-08-12T08:29:15"/>
    <d v="2016-06-20T00:00:00"/>
    <n v="1"/>
  </r>
  <r>
    <s v="18.209.294/0001-21"/>
    <s v="B. V. CABRAL - TRANSPORTES"/>
    <n v="2500"/>
    <x v="781"/>
    <s v="1977/1978"/>
    <s v="M.BENZ"/>
    <s v="LPO 1113"/>
    <n v="0"/>
    <s v="Santa Helena de Goiás"/>
    <x v="1"/>
    <n v="1531"/>
    <x v="0"/>
    <d v="2016-06-08T00:00:00"/>
    <d v="2016-12-08T00:00:00"/>
    <x v="1"/>
    <d v="2016-09-13T11:27:11"/>
    <d v="2016-06-08T00:00:00"/>
    <n v="1"/>
  </r>
  <r>
    <s v="18.209.294/0001-21"/>
    <s v="B. V. CABRAL - TRANSPORTES"/>
    <n v="2500"/>
    <x v="781"/>
    <s v="1977/1978"/>
    <s v="M.BENZ"/>
    <s v="LPO 1113"/>
    <n v="0"/>
    <s v="Santa Helena de Goiás"/>
    <x v="0"/>
    <n v="1531"/>
    <x v="0"/>
    <d v="2016-06-08T00:00:00"/>
    <d v="2016-12-08T00:00:00"/>
    <x v="1"/>
    <d v="2016-09-13T11:27:11"/>
    <d v="2016-06-08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1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2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0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1"/>
    <n v="2429"/>
    <x v="1"/>
    <d v="2016-10-07T00:00:00"/>
    <d v="2017-04-07T00:00:00"/>
    <x v="0"/>
    <d v="2016-10-28T14:34:54"/>
    <d v="2016-10-07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2"/>
    <n v="2429"/>
    <x v="1"/>
    <d v="2016-10-07T00:00:00"/>
    <d v="2017-04-07T00:00:00"/>
    <x v="0"/>
    <d v="2016-10-28T14:34:54"/>
    <d v="2016-10-07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0"/>
    <n v="2429"/>
    <x v="1"/>
    <d v="2016-10-07T00:00:00"/>
    <d v="2017-04-07T00:00:00"/>
    <x v="0"/>
    <d v="2016-10-28T14:34:54"/>
    <d v="2016-10-07T00:00:00"/>
    <n v="1"/>
  </r>
  <r>
    <s v="11.475.703/0001-92"/>
    <s v="MARTINS E MARTINS TRANSP. DE PASSAGEIROS E CARGAS LTDA - ME"/>
    <n v="2086"/>
    <x v="783"/>
    <s v="1991/1992"/>
    <s v="M.BENZ"/>
    <s v="OF 1318"/>
    <n v="0"/>
    <s v="Anicuns"/>
    <x v="1"/>
    <n v="1947"/>
    <x v="0"/>
    <d v="2016-04-29T00:00:00"/>
    <d v="2016-10-29T00:00:00"/>
    <x v="0"/>
    <d v="2016-09-26T14:29:25"/>
    <d v="2016-04-29T00:00:00"/>
    <n v="1"/>
  </r>
  <r>
    <s v="11.475.703/0001-92"/>
    <s v="MARTINS E MARTINS TRANSP. DE PASSAGEIROS E CARGAS LTDA - ME"/>
    <n v="2086"/>
    <x v="783"/>
    <s v="1991/1992"/>
    <s v="M.BENZ"/>
    <s v="OF 1318"/>
    <n v="0"/>
    <s v="Anicuns"/>
    <x v="1"/>
    <n v="2541"/>
    <x v="1"/>
    <d v="2016-10-20T00:00:00"/>
    <d v="2017-04-20T00:00:00"/>
    <x v="0"/>
    <d v="2016-11-11T10:06:07"/>
    <d v="2016-10-20T00:00:00"/>
    <n v="1"/>
  </r>
  <r>
    <s v="00.957.887/0001-00"/>
    <s v="TRANS LIDER T. MUN. INTERM. TERC. E PREST. DE SERV. LTDA - ME"/>
    <n v="2342"/>
    <x v="784"/>
    <s v="1981/1981"/>
    <s v="M.BENZ"/>
    <s v="LPO 1113"/>
    <n v="0"/>
    <s v="Ipameri"/>
    <x v="1"/>
    <n v="2075"/>
    <x v="0"/>
    <d v="2016-05-09T00:00:00"/>
    <d v="2016-11-09T00:00:00"/>
    <x v="0"/>
    <d v="2016-09-28T07:38:09"/>
    <d v="2016-05-09T00:00:00"/>
    <n v="1"/>
  </r>
  <r>
    <s v="00.957.887/0001-00"/>
    <s v="TRANS LIDER T. MUN. INTERM. TERC. E PREST. DE SERV. LTDA - ME"/>
    <n v="2342"/>
    <x v="784"/>
    <s v="1981/1981"/>
    <s v="M.BENZ"/>
    <s v="LPO 1113"/>
    <n v="0"/>
    <s v="Ipameri"/>
    <x v="1"/>
    <n v="2563"/>
    <x v="1"/>
    <d v="2016-11-16T00:00:00"/>
    <d v="2017-05-16T00:00:00"/>
    <x v="0"/>
    <d v="2016-11-17T15:15:06"/>
    <d v="2016-11-16T00:00:00"/>
    <n v="1"/>
  </r>
  <r>
    <s v="15.368.302/0001-94"/>
    <s v="POLLINE TRANSPORTES E TURISMO LTDA - ME"/>
    <n v="2778"/>
    <x v="785"/>
    <s v="1986/1987"/>
    <s v="SCANIA"/>
    <s v="K 112 33 S"/>
    <n v="1"/>
    <s v="Nazário"/>
    <x v="0"/>
    <n v="943"/>
    <x v="1"/>
    <d v="2016-07-20T00:00:00"/>
    <d v="2017-01-20T00:00:00"/>
    <x v="0"/>
    <d v="2016-08-16T16:05:42"/>
    <d v="2016-07-20T00:00:00"/>
    <n v="1"/>
  </r>
  <r>
    <s v="15.368.302/0001-94"/>
    <s v="POLLINE TRANSPORTES E TURISMO LTDA - ME"/>
    <n v="2778"/>
    <x v="785"/>
    <s v="1986/1987"/>
    <s v="SCANIA"/>
    <s v="K 112 33 S"/>
    <n v="1"/>
    <s v="Nazário"/>
    <x v="1"/>
    <n v="943"/>
    <x v="1"/>
    <d v="2016-07-20T00:00:00"/>
    <d v="2017-01-20T00:00:00"/>
    <x v="0"/>
    <d v="2016-08-16T16:05:42"/>
    <d v="2016-07-20T00:00:00"/>
    <n v="1"/>
  </r>
  <r>
    <s v="15.368.302/0001-94"/>
    <s v="POLLINE TRANSPORTES E TURISMO LTDA - ME"/>
    <n v="2778"/>
    <x v="785"/>
    <s v="1986/1987"/>
    <s v="SCANIA"/>
    <s v="K 112 33 S"/>
    <n v="1"/>
    <s v="Nazário"/>
    <x v="2"/>
    <n v="943"/>
    <x v="1"/>
    <d v="2016-07-20T00:00:00"/>
    <d v="2017-01-20T00:00:00"/>
    <x v="0"/>
    <d v="2016-08-16T16:05:42"/>
    <d v="2016-07-20T00:00:00"/>
    <n v="1"/>
  </r>
  <r>
    <s v="03.465.475/0001-41"/>
    <s v="RONIMAR DA CONCEI"/>
    <n v="2487"/>
    <x v="786"/>
    <s v="1990/1990"/>
    <s v="M.BENZ"/>
    <s v="O 371 RS"/>
    <n v="0"/>
    <s v="São Luís de Montes Belos"/>
    <x v="0"/>
    <n v="8"/>
    <x v="1"/>
    <d v="2016-07-06T00:00:00"/>
    <d v="2017-01-06T00:00:00"/>
    <x v="1"/>
    <d v="2016-07-11T09:27:43"/>
    <d v="2016-07-06T00:00:00"/>
    <n v="1"/>
  </r>
  <r>
    <s v="03.465.475/0001-41"/>
    <s v="RONIMAR DA CONCEI"/>
    <n v="2487"/>
    <x v="786"/>
    <s v="1990/1990"/>
    <s v="M.BENZ"/>
    <s v="O 371 RS"/>
    <n v="0"/>
    <s v="São Luís de Montes Belos"/>
    <x v="1"/>
    <n v="8"/>
    <x v="1"/>
    <d v="2016-07-06T00:00:00"/>
    <d v="2017-01-06T00:00:00"/>
    <x v="1"/>
    <d v="2016-07-11T09:27:43"/>
    <d v="2016-07-06T00:00:00"/>
    <n v="1"/>
  </r>
  <r>
    <s v="20.337.284/0001-13"/>
    <s v="DONIZETE MUNIZ DA SILVA - ME"/>
    <n v="2664"/>
    <x v="787"/>
    <s v="1991/1992"/>
    <s v="SCANIA"/>
    <s v="K 113 CL"/>
    <n v="1"/>
    <s v="Doverlândia"/>
    <x v="0"/>
    <n v="218"/>
    <x v="1"/>
    <d v="2016-07-11T00:00:00"/>
    <d v="2017-01-11T00:00:00"/>
    <x v="0"/>
    <d v="2016-07-28T12:35:48"/>
    <d v="2016-07-11T00:00:00"/>
    <n v="1"/>
  </r>
  <r>
    <s v="20.337.284/0001-13"/>
    <s v="DONIZETE MUNIZ DA SILVA - ME"/>
    <n v="2664"/>
    <x v="787"/>
    <s v="1991/1992"/>
    <s v="SCANIA"/>
    <s v="K 113 CL"/>
    <n v="1"/>
    <s v="Doverlândia"/>
    <x v="1"/>
    <n v="218"/>
    <x v="1"/>
    <d v="2016-07-11T00:00:00"/>
    <d v="2017-01-11T00:00:00"/>
    <x v="0"/>
    <d v="2016-07-28T12:35:48"/>
    <d v="2016-07-11T00:00:00"/>
    <n v="1"/>
  </r>
  <r>
    <s v="20.337.284/0001-13"/>
    <s v="DONIZETE MUNIZ DA SILVA - ME"/>
    <n v="2664"/>
    <x v="787"/>
    <s v="1991/1992"/>
    <s v="SCANIA"/>
    <s v="K 113 CL"/>
    <n v="1"/>
    <s v="Doverlândia"/>
    <x v="2"/>
    <n v="218"/>
    <x v="1"/>
    <d v="2016-07-11T00:00:00"/>
    <d v="2017-01-11T00:00:00"/>
    <x v="0"/>
    <d v="2016-07-28T12:35:48"/>
    <d v="2016-07-11T00:00:00"/>
    <n v="1"/>
  </r>
  <r>
    <s v="25.018.900/0001-97"/>
    <s v="JEFFERSON LIMA DOS SANTOS 0070855636"/>
    <s v="NULL"/>
    <x v="788"/>
    <s v="1989/1990"/>
    <s v="M.BENZ"/>
    <s v="OF 1315"/>
    <n v="0"/>
    <s v="Rubiataba"/>
    <x v="1"/>
    <n v="249"/>
    <x v="1"/>
    <d v="2016-07-25T00:00:00"/>
    <d v="2017-01-25T00:00:00"/>
    <x v="0"/>
    <d v="2016-07-29T12:43:29"/>
    <d v="2016-07-25T00:00:00"/>
    <n v="1"/>
  </r>
  <r>
    <s v="11.609.342/0001-20"/>
    <s v="COOPERATIVA DE TRANSPORTES DE PASSAGEIROS E CARGAS DE SANTA HELENA DE GOIÁS E REGIÃO"/>
    <n v="2096"/>
    <x v="789"/>
    <s v="1991/1992"/>
    <s v="M.BENZ"/>
    <s v="OF 1318"/>
    <n v="0"/>
    <s v="Turvelândia"/>
    <x v="1"/>
    <n v="28"/>
    <x v="1"/>
    <d v="2016-07-07T00:00:00"/>
    <d v="2017-01-07T00:00:00"/>
    <x v="0"/>
    <d v="2016-07-13T08:16:38"/>
    <d v="2016-07-07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0"/>
    <n v="412"/>
    <x v="1"/>
    <d v="2016-07-20T00:00:00"/>
    <d v="2017-01-20T00:00:00"/>
    <x v="0"/>
    <d v="2016-08-03T10:02:06"/>
    <d v="2016-07-20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1"/>
    <n v="412"/>
    <x v="1"/>
    <d v="2016-07-20T00:00:00"/>
    <d v="2017-01-20T00:00:00"/>
    <x v="0"/>
    <d v="2016-08-03T10:02:06"/>
    <d v="2016-07-20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2"/>
    <n v="412"/>
    <x v="1"/>
    <d v="2016-07-20T00:00:00"/>
    <d v="2017-01-20T00:00:00"/>
    <x v="0"/>
    <d v="2016-08-03T10:02:06"/>
    <d v="2016-07-20T00:00:00"/>
    <n v="1"/>
  </r>
  <r>
    <s v="24.578.323/0001-25"/>
    <s v="MARIA AUXILIADORA DA GLORIA ME "/>
    <n v="2896"/>
    <x v="791"/>
    <s v="1986/1987"/>
    <s v="M.BENZ"/>
    <n v="608"/>
    <n v="0"/>
    <s v="Carmo do Rio Verde"/>
    <x v="1"/>
    <n v="1008"/>
    <x v="1"/>
    <d v="2016-07-05T00:00:00"/>
    <d v="2017-01-05T00:00:00"/>
    <x v="1"/>
    <d v="2016-08-18T17:45:34"/>
    <d v="2016-07-05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1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2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0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0"/>
    <n v="2492"/>
    <x v="1"/>
    <d v="2016-10-21T00:00:00"/>
    <d v="2017-04-21T00:00:00"/>
    <x v="0"/>
    <d v="2016-11-07T10:13:43"/>
    <d v="2016-10-21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1"/>
    <n v="2492"/>
    <x v="1"/>
    <d v="2016-10-21T00:00:00"/>
    <d v="2017-04-21T00:00:00"/>
    <x v="0"/>
    <d v="2016-11-07T10:13:43"/>
    <d v="2016-10-21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2"/>
    <n v="2492"/>
    <x v="1"/>
    <d v="2016-10-21T00:00:00"/>
    <d v="2017-04-21T00:00:00"/>
    <x v="0"/>
    <d v="2016-11-07T10:13:43"/>
    <d v="2016-10-21T00:00:00"/>
    <n v="1"/>
  </r>
  <r>
    <s v="19.583.151/0001-48"/>
    <s v="COOPERATIVA NORTE SUL DE TRANSPORTES DE GOIÁS"/>
    <n v="2602"/>
    <x v="793"/>
    <s v="1974/1974"/>
    <s v="M.BENZ"/>
    <s v="LP 321"/>
    <n v="0"/>
    <s v="Anápolis"/>
    <x v="0"/>
    <n v="1889"/>
    <x v="1"/>
    <d v="2016-09-11T00:00:00"/>
    <d v="2017-03-11T00:00:00"/>
    <x v="1"/>
    <d v="2016-09-26T08:28:19"/>
    <d v="2016-09-11T00:00:00"/>
    <n v="1"/>
  </r>
  <r>
    <s v="19.583.151/0001-48"/>
    <s v="COOPERATIVA NORTE SUL DE TRANSPORTES DE GOIÁS"/>
    <n v="2602"/>
    <x v="793"/>
    <s v="1974/1974"/>
    <s v="M.BENZ"/>
    <s v="LP 321"/>
    <n v="0"/>
    <s v="Anápolis"/>
    <x v="1"/>
    <n v="1889"/>
    <x v="1"/>
    <d v="2016-09-11T00:00:00"/>
    <d v="2017-03-11T00:00:00"/>
    <x v="1"/>
    <d v="2016-09-26T08:28:19"/>
    <d v="2016-09-11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0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1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2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2"/>
    <n v="2296"/>
    <x v="1"/>
    <d v="2016-09-29T00:00:00"/>
    <d v="2017-03-29T00:00:00"/>
    <x v="0"/>
    <d v="2016-10-07T08:14:23"/>
    <d v="2016-09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0"/>
    <n v="2296"/>
    <x v="1"/>
    <d v="2016-09-29T00:00:00"/>
    <d v="2017-03-29T00:00:00"/>
    <x v="0"/>
    <d v="2016-10-07T08:14:23"/>
    <d v="2016-09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1"/>
    <n v="2296"/>
    <x v="1"/>
    <d v="2016-09-29T00:00:00"/>
    <d v="2017-03-29T00:00:00"/>
    <x v="0"/>
    <d v="2016-10-07T08:14:23"/>
    <d v="2016-09-29T00:00:00"/>
    <n v="1"/>
  </r>
  <r>
    <s v="05.887.361/0001-15"/>
    <s v="VIAÇÃO LOPES SOBRINHO LTDA - ME"/>
    <n v="1253"/>
    <x v="795"/>
    <s v="1994/1994"/>
    <s v="M.BENZ"/>
    <s v="O 371 RSE"/>
    <n v="1"/>
    <s v="Palmeiras de Goiás"/>
    <x v="2"/>
    <n v="1055"/>
    <x v="1"/>
    <d v="2016-08-10T00:00:00"/>
    <d v="2017-02-10T00:00:00"/>
    <x v="0"/>
    <d v="2016-08-22T11:14:58"/>
    <d v="2016-08-10T00:00:00"/>
    <n v="1"/>
  </r>
  <r>
    <s v="05.887.361/0001-15"/>
    <s v="VIAÇÃO LOPES SOBRINHO LTDA - ME"/>
    <n v="1253"/>
    <x v="795"/>
    <s v="1994/1994"/>
    <s v="M.BENZ"/>
    <s v="O 371 RSE"/>
    <n v="1"/>
    <s v="Palmeiras de Goiás"/>
    <x v="0"/>
    <n v="1055"/>
    <x v="1"/>
    <d v="2016-08-10T00:00:00"/>
    <d v="2017-02-10T00:00:00"/>
    <x v="0"/>
    <d v="2016-08-22T11:14:58"/>
    <d v="2016-08-10T00:00:00"/>
    <n v="1"/>
  </r>
  <r>
    <s v="05.887.361/0001-15"/>
    <s v="VIAÇÃO LOPES SOBRINHO LTDA - ME"/>
    <n v="1253"/>
    <x v="795"/>
    <s v="1994/1994"/>
    <s v="M.BENZ"/>
    <s v="O 371 RSE"/>
    <n v="1"/>
    <s v="Palmeiras de Goiás"/>
    <x v="1"/>
    <n v="1055"/>
    <x v="1"/>
    <d v="2016-08-10T00:00:00"/>
    <d v="2017-02-10T00:00:00"/>
    <x v="0"/>
    <d v="2016-08-22T11:14:58"/>
    <d v="2016-08-10T00:00:00"/>
    <n v="1"/>
  </r>
  <r>
    <s v="08.970.776/0001-46"/>
    <s v="VIAÇÃO ROTA TRANSPORTES TURISMO LTDA - ME"/>
    <n v="1720"/>
    <x v="796"/>
    <s v="1994/1994"/>
    <s v="M.BENZ"/>
    <s v="O 371 RSE"/>
    <n v="0"/>
    <s v="Jaraguá"/>
    <x v="0"/>
    <n v="1158"/>
    <x v="1"/>
    <d v="2016-08-23T00:00:00"/>
    <d v="2017-02-23T00:00:00"/>
    <x v="0"/>
    <d v="2016-08-25T10:24:00"/>
    <d v="2016-08-23T00:00:00"/>
    <n v="1"/>
  </r>
  <r>
    <s v="08.970.776/0001-46"/>
    <s v="VIAÇÃO ROTA TRANSPORTES TURISMO LTDA - ME"/>
    <n v="1720"/>
    <x v="796"/>
    <s v="1994/1994"/>
    <s v="M.BENZ"/>
    <s v="O 371 RSE"/>
    <n v="0"/>
    <s v="Jaraguá"/>
    <x v="1"/>
    <n v="1158"/>
    <x v="1"/>
    <d v="2016-08-23T00:00:00"/>
    <d v="2017-02-23T00:00:00"/>
    <x v="0"/>
    <d v="2016-08-25T10:24:00"/>
    <d v="2016-08-23T00:00:00"/>
    <n v="1"/>
  </r>
  <r>
    <s v="19.583.151/0001-48"/>
    <s v="COOPERATIVA NORTE SUL DE TRANSPORTES DE GOIÁS"/>
    <n v="2602"/>
    <x v="797"/>
    <s v="1991/1991"/>
    <s v="SCANIA"/>
    <s v="K 113 TL"/>
    <n v="0"/>
    <s v="Goiânia"/>
    <x v="1"/>
    <n v="2768"/>
    <x v="1"/>
    <d v="2016-11-25T00:00:00"/>
    <d v="2017-05-25T00:00:00"/>
    <x v="1"/>
    <d v="2016-12-19T07:17:00"/>
    <d v="2016-11-25T00:00:00"/>
    <n v="1"/>
  </r>
  <r>
    <s v="19.583.151/0001-48"/>
    <s v="COOPERATIVA NORTE SUL DE TRANSPORTES DE GOIÁS"/>
    <n v="2602"/>
    <x v="797"/>
    <s v="1991/1991"/>
    <s v="SCANIA"/>
    <s v="K 113 TL"/>
    <n v="0"/>
    <s v="Goiânia"/>
    <x v="0"/>
    <n v="2768"/>
    <x v="1"/>
    <d v="2016-11-25T00:00:00"/>
    <d v="2017-05-25T00:00:00"/>
    <x v="1"/>
    <d v="2016-12-19T07:17:00"/>
    <d v="2016-11-25T00:00:00"/>
    <n v="1"/>
  </r>
  <r>
    <s v="11.724.547/0001-56"/>
    <s v="COOP. DOS PREST. DE SERV. DE TRANSPORTES DE ITAPACI E REGIÃO"/>
    <n v="2090"/>
    <x v="798"/>
    <s v="1972/1972"/>
    <s v="M.BENZ"/>
    <s v="O 352"/>
    <n v="0"/>
    <s v="Itapaci"/>
    <x v="1"/>
    <n v="1939"/>
    <x v="1"/>
    <d v="2016-09-26T00:00:00"/>
    <d v="2017-03-26T00:00:00"/>
    <x v="0"/>
    <d v="2016-09-26T13:57:48"/>
    <d v="2016-09-26T00:00:00"/>
    <n v="1"/>
  </r>
  <r>
    <s v="11.609.342/0001-20"/>
    <s v="COOPERATIVA DE TRANSPORTES DE PASSAGEIROS E CARGAS DE SANTA HELENA DE GOIÁS E REGIÃO"/>
    <n v="2096"/>
    <x v="799"/>
    <s v="1991/1992"/>
    <s v="M.BENZ"/>
    <s v="OF 1318"/>
    <n v="0"/>
    <s v="Acreúna"/>
    <x v="1"/>
    <n v="2106"/>
    <x v="0"/>
    <d v="2016-06-29T00:00:00"/>
    <d v="2016-12-29T00:00:00"/>
    <x v="0"/>
    <d v="2016-09-28T11:55:47"/>
    <d v="2016-06-29T00:00:00"/>
    <n v="1"/>
  </r>
  <r>
    <s v="21.015.076/0001-60"/>
    <s v="FABIO PEREIRA DE CARVALHO-ME"/>
    <n v="2899"/>
    <x v="800"/>
    <s v="1991/1991"/>
    <s v="SCANIA"/>
    <s v="K 113 TL"/>
    <n v="0"/>
    <s v="Trindade"/>
    <x v="0"/>
    <n v="1753"/>
    <x v="0"/>
    <d v="2016-06-08T00:00:00"/>
    <d v="2016-12-08T00:00:00"/>
    <x v="0"/>
    <d v="2016-09-21T15:14:38"/>
    <d v="2016-06-08T00:00:00"/>
    <n v="1"/>
  </r>
  <r>
    <s v="21.015.076/0001-60"/>
    <s v="FABIO PEREIRA DE CARVALHO-ME"/>
    <n v="2899"/>
    <x v="800"/>
    <s v="1991/1991"/>
    <s v="SCANIA"/>
    <s v="K 113 TL"/>
    <n v="0"/>
    <s v="Trindade"/>
    <x v="1"/>
    <n v="1753"/>
    <x v="0"/>
    <d v="2016-06-08T00:00:00"/>
    <d v="2016-12-08T00:00:00"/>
    <x v="0"/>
    <d v="2016-09-21T15:14:38"/>
    <d v="2016-06-08T00:00:00"/>
    <n v="1"/>
  </r>
  <r>
    <s v="13.424.576/0001-28"/>
    <s v="VANDERSON ROBERTO SATTLER - ME"/>
    <n v="2199"/>
    <x v="801"/>
    <s v="1990/1991"/>
    <s v="SCANIA"/>
    <s v="S 113 CL"/>
    <n v="1"/>
    <s v="Aparecida de Goiânia"/>
    <x v="1"/>
    <n v="40"/>
    <x v="1"/>
    <d v="2016-07-11T00:00:00"/>
    <d v="2017-01-11T00:00:00"/>
    <x v="0"/>
    <d v="2016-07-13T15:55:10"/>
    <d v="2016-07-11T00:00:00"/>
    <n v="1"/>
  </r>
  <r>
    <s v="13.424.576/0001-28"/>
    <s v="VANDERSON ROBERTO SATTLER - ME"/>
    <n v="2199"/>
    <x v="801"/>
    <s v="1990/1991"/>
    <s v="SCANIA"/>
    <s v="S 113 CL"/>
    <n v="1"/>
    <s v="Aparecida de Goiânia"/>
    <x v="2"/>
    <n v="40"/>
    <x v="1"/>
    <d v="2016-07-11T00:00:00"/>
    <d v="2017-01-11T00:00:00"/>
    <x v="0"/>
    <d v="2016-07-13T15:55:10"/>
    <d v="2016-07-11T00:00:00"/>
    <n v="1"/>
  </r>
  <r>
    <s v="13.424.576/0001-28"/>
    <s v="VANDERSON ROBERTO SATTLER - ME"/>
    <n v="2199"/>
    <x v="801"/>
    <s v="1990/1991"/>
    <s v="SCANIA"/>
    <s v="S 113 CL"/>
    <n v="1"/>
    <s v="Aparecida de Goiânia"/>
    <x v="0"/>
    <n v="40"/>
    <x v="1"/>
    <d v="2016-07-11T00:00:00"/>
    <d v="2017-01-11T00:00:00"/>
    <x v="0"/>
    <d v="2016-07-13T15:55:10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0"/>
    <n v="719"/>
    <x v="1"/>
    <d v="2016-07-11T00:00:00"/>
    <d v="2017-01-11T00:00:00"/>
    <x v="0"/>
    <d v="2016-08-10T08:26:52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1"/>
    <n v="719"/>
    <x v="1"/>
    <d v="2016-07-11T00:00:00"/>
    <d v="2017-01-11T00:00:00"/>
    <x v="0"/>
    <d v="2016-08-10T08:26:52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2"/>
    <n v="719"/>
    <x v="1"/>
    <d v="2016-07-11T00:00:00"/>
    <d v="2017-01-11T00:00:00"/>
    <x v="0"/>
    <d v="2016-08-10T08:26:52"/>
    <d v="2016-07-11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1330"/>
    <x v="0"/>
    <d v="2016-04-06T00:00:00"/>
    <d v="2016-10-06T00:00:00"/>
    <x v="0"/>
    <d v="2016-09-01T16:15:22"/>
    <d v="2016-04-06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1330"/>
    <x v="0"/>
    <d v="2016-04-06T00:00:00"/>
    <d v="2016-10-06T00:00:00"/>
    <x v="0"/>
    <d v="2016-09-01T16:15:22"/>
    <d v="2016-04-06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2635"/>
    <x v="3"/>
    <d v="2016-10-19T00:00:00"/>
    <d v="2017-04-19T00:00:00"/>
    <x v="5"/>
    <d v="2016-11-29T08:37:34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2635"/>
    <x v="3"/>
    <d v="2016-10-19T00:00:00"/>
    <d v="2017-04-19T00:00:00"/>
    <x v="5"/>
    <d v="2016-11-29T08:37:34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2681"/>
    <x v="1"/>
    <d v="2016-10-19T00:00:00"/>
    <d v="2017-04-19T00:00:00"/>
    <x v="1"/>
    <d v="2016-12-02T11:29:26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2681"/>
    <x v="1"/>
    <d v="2016-10-19T00:00:00"/>
    <d v="2017-04-19T00:00:00"/>
    <x v="1"/>
    <d v="2016-12-02T11:29:26"/>
    <d v="2016-10-19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0"/>
    <n v="564"/>
    <x v="1"/>
    <d v="2016-07-22T00:00:00"/>
    <d v="2017-01-22T00:00:00"/>
    <x v="0"/>
    <d v="2016-08-05T15:08:59"/>
    <d v="2016-07-22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1"/>
    <n v="564"/>
    <x v="1"/>
    <d v="2016-07-22T00:00:00"/>
    <d v="2017-01-22T00:00:00"/>
    <x v="0"/>
    <d v="2016-08-05T15:08:59"/>
    <d v="2016-07-22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2"/>
    <n v="564"/>
    <x v="1"/>
    <d v="2016-07-22T00:00:00"/>
    <d v="2017-01-22T00:00:00"/>
    <x v="0"/>
    <d v="2016-08-05T15:08:59"/>
    <d v="2016-07-22T00:00:00"/>
    <n v="1"/>
  </r>
  <r>
    <s v="11.609.342/0001-20"/>
    <s v="COOPERATIVA DE TRANSPORTES DE PASSAGEIROS E CARGAS DE SANTA HELENA DE GOIÁS E REGIÃO"/>
    <n v="2096"/>
    <x v="805"/>
    <s v="1991/1991"/>
    <s v="M.BENZ"/>
    <s v="OF 1318"/>
    <n v="0"/>
    <s v="Santa Helena de Goiás"/>
    <x v="1"/>
    <n v="150"/>
    <x v="0"/>
    <d v="2016-06-27T00:00:00"/>
    <d v="2016-12-27T00:00:00"/>
    <x v="1"/>
    <d v="2016-07-21T17:38:29"/>
    <d v="2016-06-27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0"/>
    <n v="1379"/>
    <x v="3"/>
    <d v="2016-05-11T00:00:00"/>
    <d v="2016-11-11T00:00:00"/>
    <x v="0"/>
    <d v="2016-09-05T09:34:04"/>
    <d v="2016-05-11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1"/>
    <n v="1379"/>
    <x v="3"/>
    <d v="2016-05-11T00:00:00"/>
    <d v="2016-11-11T00:00:00"/>
    <x v="0"/>
    <d v="2016-09-05T09:34:04"/>
    <d v="2016-05-11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0"/>
    <n v="2534"/>
    <x v="1"/>
    <d v="2016-11-08T00:00:00"/>
    <d v="2017-05-08T00:00:00"/>
    <x v="0"/>
    <d v="2016-11-11T07:11:22"/>
    <d v="2016-11-08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1"/>
    <n v="2534"/>
    <x v="1"/>
    <d v="2016-11-08T00:00:00"/>
    <d v="2017-05-08T00:00:00"/>
    <x v="0"/>
    <d v="2016-11-11T07:11:22"/>
    <d v="2016-11-08T00:00:00"/>
    <n v="1"/>
  </r>
  <r>
    <s v="09.364.160/0001-94"/>
    <s v="MB TRANSPORTE TURISMO LTDA - ME"/>
    <n v="1867"/>
    <x v="807"/>
    <s v="1989/1989"/>
    <s v="SCANIA"/>
    <s v="K 112 CL"/>
    <n v="1"/>
    <s v="Goiânia"/>
    <x v="0"/>
    <n v="204"/>
    <x v="1"/>
    <d v="2016-07-08T00:00:00"/>
    <d v="2017-01-08T00:00:00"/>
    <x v="0"/>
    <d v="2016-07-28T10:59:25"/>
    <d v="2016-07-08T00:00:00"/>
    <n v="1"/>
  </r>
  <r>
    <s v="09.364.160/0001-94"/>
    <s v="MB TRANSPORTE TURISMO LTDA - ME"/>
    <n v="1867"/>
    <x v="807"/>
    <s v="1989/1989"/>
    <s v="SCANIA"/>
    <s v="K 112 CL"/>
    <n v="1"/>
    <s v="Goiânia"/>
    <x v="1"/>
    <n v="204"/>
    <x v="1"/>
    <d v="2016-07-08T00:00:00"/>
    <d v="2017-01-08T00:00:00"/>
    <x v="0"/>
    <d v="2016-07-28T10:59:25"/>
    <d v="2016-07-08T00:00:00"/>
    <n v="1"/>
  </r>
  <r>
    <s v="09.364.160/0001-94"/>
    <s v="MB TRANSPORTE TURISMO LTDA - ME"/>
    <n v="1867"/>
    <x v="807"/>
    <s v="1989/1989"/>
    <s v="SCANIA"/>
    <s v="K 112 CL"/>
    <n v="1"/>
    <s v="Goiânia"/>
    <x v="2"/>
    <n v="204"/>
    <x v="1"/>
    <d v="2016-07-08T00:00:00"/>
    <d v="2017-01-08T00:00:00"/>
    <x v="0"/>
    <d v="2016-07-28T10:59:25"/>
    <d v="2016-07-08T00:00:00"/>
    <n v="1"/>
  </r>
  <r>
    <s v="03.438.905/0001-36"/>
    <s v="N SOUZA TRANSPORTES E TURISMO LTDA - ME"/>
    <n v="1039"/>
    <x v="808"/>
    <s v="1988/1988"/>
    <s v="SCANIA"/>
    <s v="K 112 CL"/>
    <n v="0"/>
    <s v="Anápolis"/>
    <x v="0"/>
    <n v="1494"/>
    <x v="1"/>
    <d v="2016-09-12T00:00:00"/>
    <d v="2017-03-12T00:00:00"/>
    <x v="0"/>
    <d v="2016-09-12T17:05:19"/>
    <d v="2016-09-12T00:00:00"/>
    <n v="1"/>
  </r>
  <r>
    <s v="03.438.905/0001-36"/>
    <s v="N SOUZA TRANSPORTES E TURISMO LTDA - ME"/>
    <n v="1039"/>
    <x v="808"/>
    <s v="1988/1988"/>
    <s v="SCANIA"/>
    <s v="K 112 CL"/>
    <n v="0"/>
    <s v="Anápolis"/>
    <x v="1"/>
    <n v="1494"/>
    <x v="1"/>
    <d v="2016-09-12T00:00:00"/>
    <d v="2017-03-12T00:00:00"/>
    <x v="0"/>
    <d v="2016-09-12T17:05:19"/>
    <d v="2016-09-12T00:00:00"/>
    <n v="1"/>
  </r>
  <r>
    <s v="14.993.636/0001-96"/>
    <s v="FJ FAGUNDES LTDA - ME"/>
    <n v="2499"/>
    <x v="809"/>
    <s v="1994/1995"/>
    <s v="KIA"/>
    <s v="KIA BESTA SV"/>
    <n v="0"/>
    <s v="Bom Jesus"/>
    <x v="1"/>
    <n v="2326"/>
    <x v="1"/>
    <d v="2016-10-03T00:00:00"/>
    <d v="2017-04-03T00:00:00"/>
    <x v="0"/>
    <d v="2016-10-14T11:21:18"/>
    <d v="2016-10-03T00:00:00"/>
    <n v="1"/>
  </r>
  <r>
    <s v="14.993.636/0001-96"/>
    <s v="FJ FAGUNDES LTDA - ME"/>
    <n v="2499"/>
    <x v="809"/>
    <s v="1994/1995"/>
    <s v="KIA"/>
    <s v="KIA BESTA SV"/>
    <n v="0"/>
    <s v="Bom Jesus"/>
    <x v="0"/>
    <n v="2326"/>
    <x v="1"/>
    <d v="2016-10-03T00:00:00"/>
    <d v="2017-04-03T00:00:00"/>
    <x v="0"/>
    <d v="2016-10-14T11:21:18"/>
    <d v="2016-10-03T00:00:00"/>
    <n v="1"/>
  </r>
  <r>
    <s v="19.583.151/0001-48"/>
    <s v="COOPERATIVA NORTE SUL DE TRANSPORTES DE GOIÁS"/>
    <n v="2602"/>
    <x v="810"/>
    <s v="1993/1993"/>
    <s v="VW"/>
    <s v="16.180 CO"/>
    <n v="0"/>
    <s v="Goiânia"/>
    <x v="1"/>
    <n v="125"/>
    <x v="1"/>
    <d v="2016-07-18T00:00:00"/>
    <d v="2017-01-18T00:00:00"/>
    <x v="0"/>
    <d v="2016-07-20T11:56:31"/>
    <d v="2016-07-18T00:00:00"/>
    <n v="1"/>
  </r>
  <r>
    <s v="19.583.151/0001-48"/>
    <s v="COOPERATIVA NORTE SUL DE TRANSPORTES DE GOIÁS"/>
    <n v="2602"/>
    <x v="810"/>
    <s v="1993/1993"/>
    <s v="VW"/>
    <s v="16.180 CO"/>
    <n v="0"/>
    <s v="Goiânia"/>
    <x v="0"/>
    <n v="125"/>
    <x v="1"/>
    <d v="2016-07-18T00:00:00"/>
    <d v="2017-01-18T00:00:00"/>
    <x v="0"/>
    <d v="2016-07-20T11:56:31"/>
    <d v="2016-07-18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0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1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2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0"/>
    <n v="1416"/>
    <x v="1"/>
    <d v="2016-09-14T00:00:00"/>
    <d v="2017-03-14T00:00:00"/>
    <x v="0"/>
    <d v="2016-09-08T10:29:57"/>
    <d v="2016-09-14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1"/>
    <n v="1416"/>
    <x v="1"/>
    <d v="2016-09-14T00:00:00"/>
    <d v="2017-03-14T00:00:00"/>
    <x v="0"/>
    <d v="2016-09-08T10:29:57"/>
    <d v="2016-09-14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2"/>
    <n v="1416"/>
    <x v="1"/>
    <d v="2016-09-14T00:00:00"/>
    <d v="2017-03-14T00:00:00"/>
    <x v="0"/>
    <d v="2016-09-08T10:29:57"/>
    <d v="2016-09-14T00:00:00"/>
    <n v="1"/>
  </r>
  <r>
    <s v="17.013.441/0001-20"/>
    <s v="ELIUDE GOMES DE BESSA - ME"/>
    <s v="NULL"/>
    <x v="812"/>
    <s v="1985/1985"/>
    <s v="M.BENZ"/>
    <s v="O 364 11R"/>
    <n v="0"/>
    <s v="Carmo do Rio Verde"/>
    <x v="0"/>
    <n v="2477"/>
    <x v="1"/>
    <d v="2016-10-25T00:00:00"/>
    <d v="2017-04-25T00:00:00"/>
    <x v="0"/>
    <d v="2016-11-04T09:40:45"/>
    <d v="2016-10-25T00:00:00"/>
    <n v="1"/>
  </r>
  <r>
    <s v="17.013.441/0001-20"/>
    <s v="ELIUDE GOMES DE BESSA - ME"/>
    <s v="NULL"/>
    <x v="812"/>
    <s v="1985/1985"/>
    <s v="M.BENZ"/>
    <s v="O 364 11R"/>
    <n v="0"/>
    <s v="Carmo do Rio Verde"/>
    <x v="1"/>
    <n v="2477"/>
    <x v="1"/>
    <d v="2016-10-25T00:00:00"/>
    <d v="2017-04-25T00:00:00"/>
    <x v="0"/>
    <d v="2016-11-04T09:40:45"/>
    <d v="2016-10-25T00:00:00"/>
    <n v="1"/>
  </r>
  <r>
    <s v="04.483.609/0001-10"/>
    <s v="SANTUR TRANSPORTES E TURISMO LTDA - ME"/>
    <n v="1254"/>
    <x v="813"/>
    <s v="1995/1995"/>
    <s v="M.BENZ"/>
    <s v="O 400 RSD"/>
    <n v="1"/>
    <s v="São Luís de Montes Belos"/>
    <x v="0"/>
    <n v="594"/>
    <x v="1"/>
    <d v="2016-08-08T00:00:00"/>
    <d v="2017-02-08T00:00:00"/>
    <x v="1"/>
    <d v="2016-08-08T10:10:27"/>
    <d v="2016-08-08T00:00:00"/>
    <n v="1"/>
  </r>
  <r>
    <s v="04.483.609/0001-10"/>
    <s v="SANTUR TRANSPORTES E TURISMO LTDA - ME"/>
    <n v="1254"/>
    <x v="813"/>
    <s v="1995/1995"/>
    <s v="M.BENZ"/>
    <s v="O 400 RSD"/>
    <n v="1"/>
    <s v="São Luís de Montes Belos"/>
    <x v="2"/>
    <n v="594"/>
    <x v="1"/>
    <d v="2016-08-08T00:00:00"/>
    <d v="2017-02-08T00:00:00"/>
    <x v="1"/>
    <d v="2016-08-08T10:10:27"/>
    <d v="2016-08-08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2726"/>
    <x v="1"/>
    <d v="2016-11-30T00:00:00"/>
    <d v="2017-05-30T00:00:00"/>
    <x v="0"/>
    <d v="2016-12-08T10:50:04"/>
    <d v="2016-11-30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2726"/>
    <x v="1"/>
    <d v="2016-11-30T00:00:00"/>
    <d v="2017-05-30T00:00:00"/>
    <x v="0"/>
    <d v="2016-12-08T10:50:04"/>
    <d v="2016-11-30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2726"/>
    <x v="1"/>
    <d v="2016-11-30T00:00:00"/>
    <d v="2017-05-30T00:00:00"/>
    <x v="0"/>
    <d v="2016-12-08T10:50:04"/>
    <d v="2016-11-30T00:00:00"/>
    <n v="1"/>
  </r>
  <r>
    <s v="18.337.748/0001-40"/>
    <s v="FABIANO ALEX MELO &amp; CIA LTDA - ME"/>
    <s v="NULL"/>
    <x v="815"/>
    <s v="1995/1995"/>
    <s v="VW"/>
    <s v="16.180 CO"/>
    <n v="0"/>
    <s v="Itaberaí"/>
    <x v="3"/>
    <n v="1319"/>
    <x v="1"/>
    <d v="2016-08-22T00:00:00"/>
    <d v="2017-02-22T00:00:00"/>
    <x v="0"/>
    <d v="2016-09-01T14:34:47"/>
    <d v="2016-08-22T00:00:00"/>
    <n v="1"/>
  </r>
  <r>
    <s v="01.602.462/0001-41"/>
    <s v="PEREIRATUR - TRANSPORTE E TURISMO LTDA - ME"/>
    <n v="1040"/>
    <x v="816"/>
    <s v="1991/1992"/>
    <s v="MARCOPOLO"/>
    <s v="L 113 CL"/>
    <n v="0"/>
    <s v="Piranhas"/>
    <x v="0"/>
    <n v="1103"/>
    <x v="0"/>
    <d v="2016-03-31T00:00:00"/>
    <d v="2016-09-30T00:00:00"/>
    <x v="0"/>
    <d v="2016-08-23T15:45:36"/>
    <d v="2016-03-31T00:00:00"/>
    <n v="1"/>
  </r>
  <r>
    <s v="01.602.462/0001-41"/>
    <s v="PEREIRATUR - TRANSPORTE E TURISMO LTDA - ME"/>
    <n v="1040"/>
    <x v="816"/>
    <s v="1991/1992"/>
    <s v="MARCOPOLO"/>
    <s v="L 113 CL"/>
    <n v="0"/>
    <s v="Piranhas"/>
    <x v="1"/>
    <n v="1103"/>
    <x v="0"/>
    <d v="2016-03-31T00:00:00"/>
    <d v="2016-09-30T00:00:00"/>
    <x v="0"/>
    <d v="2016-08-23T15:45:36"/>
    <d v="2016-03-31T00:00:00"/>
    <n v="1"/>
  </r>
  <r>
    <s v="11.724.547/0001-56"/>
    <s v="COOP. DOS PREST. DE SERV. DE TRANSPORTES DE ITAPACI E REGIÃO"/>
    <n v="2090"/>
    <x v="817"/>
    <s v="1995/1995"/>
    <s v="VOLKS"/>
    <s v="16.180 CO"/>
    <n v="0"/>
    <s v="Itapaci"/>
    <x v="1"/>
    <n v="2438"/>
    <x v="1"/>
    <d v="2016-10-31T00:00:00"/>
    <d v="2017-04-30T00:00:00"/>
    <x v="0"/>
    <d v="2016-10-31T09:47:59"/>
    <d v="2016-10-31T00:00:00"/>
    <n v="1"/>
  </r>
  <r>
    <s v="13.297.600/0001-05"/>
    <s v="MUNDIAL TURISMO LTDA - ME"/>
    <n v="2301"/>
    <x v="818"/>
    <s v="1995/1995"/>
    <s v="M.BENZ"/>
    <s v="O 400 RSD"/>
    <n v="0"/>
    <s v="Anápolis"/>
    <x v="1"/>
    <n v="786"/>
    <x v="3"/>
    <d v="2016-04-25T00:00:00"/>
    <d v="2016-10-25T00:00:00"/>
    <x v="0"/>
    <d v="2016-08-11T10:35:47"/>
    <d v="2016-04-25T00:00:00"/>
    <n v="1"/>
  </r>
  <r>
    <s v="13.297.600/0001-05"/>
    <s v="MUNDIAL TURISMO LTDA - ME"/>
    <n v="2301"/>
    <x v="818"/>
    <s v="1995/1995"/>
    <s v="M.BENZ"/>
    <s v="O 400 RSD"/>
    <n v="0"/>
    <s v="Anápolis"/>
    <x v="0"/>
    <n v="786"/>
    <x v="3"/>
    <d v="2016-04-25T00:00:00"/>
    <d v="2016-10-25T00:00:00"/>
    <x v="0"/>
    <d v="2016-08-11T10:35:47"/>
    <d v="2016-04-25T00:00:00"/>
    <n v="1"/>
  </r>
  <r>
    <s v="13.297.600/0001-05"/>
    <s v="MUNDIAL TURISMO LTDA - ME"/>
    <n v="2301"/>
    <x v="818"/>
    <s v="1995/1995"/>
    <s v="M.BENZ"/>
    <s v="O 400 RSD"/>
    <n v="0"/>
    <s v="Anápolis"/>
    <x v="0"/>
    <n v="2379"/>
    <x v="1"/>
    <d v="2016-10-11T00:00:00"/>
    <d v="2017-04-11T00:00:00"/>
    <x v="0"/>
    <d v="2016-10-20T11:26:31"/>
    <d v="2016-10-11T00:00:00"/>
    <n v="1"/>
  </r>
  <r>
    <s v="13.297.600/0001-05"/>
    <s v="MUNDIAL TURISMO LTDA - ME"/>
    <n v="2301"/>
    <x v="818"/>
    <s v="1995/1995"/>
    <s v="M.BENZ"/>
    <s v="O 400 RSD"/>
    <n v="0"/>
    <s v="Anápolis"/>
    <x v="1"/>
    <n v="2379"/>
    <x v="1"/>
    <d v="2016-10-11T00:00:00"/>
    <d v="2017-04-11T00:00:00"/>
    <x v="0"/>
    <d v="2016-10-20T11:26:31"/>
    <d v="2016-10-11T00:00:00"/>
    <n v="1"/>
  </r>
  <r>
    <s v="08.030.474/0001-98"/>
    <s v="LOPES DE MIRANDA &amp; MIRANDA LTDA - EPP"/>
    <s v="NULL"/>
    <x v="819"/>
    <s v="1995/1995"/>
    <s v="M.BENZ"/>
    <s v="OF 1620"/>
    <n v="0"/>
    <s v="Itaberaí"/>
    <x v="3"/>
    <n v="1302"/>
    <x v="1"/>
    <d v="2016-08-22T00:00:00"/>
    <d v="2017-02-22T00:00:00"/>
    <x v="0"/>
    <d v="2016-09-01T10:57:34"/>
    <d v="2016-08-22T00:00:00"/>
    <n v="1"/>
  </r>
  <r>
    <s v="06.368.127/0001-44"/>
    <s v="RENASCER TRANSPORTE E TURISMO LTDA"/>
    <n v="2456"/>
    <x v="820"/>
    <s v="1986/1986"/>
    <s v="SCANIA"/>
    <s v="K 112 33 S"/>
    <n v="0"/>
    <s v="Quirinópolis"/>
    <x v="0"/>
    <n v="1966"/>
    <x v="0"/>
    <d v="2016-05-17T00:00:00"/>
    <d v="2016-11-17T00:00:00"/>
    <x v="0"/>
    <d v="2016-09-26T15:39:18"/>
    <d v="2016-05-17T00:00:00"/>
    <n v="1"/>
  </r>
  <r>
    <s v="06.368.127/0001-44"/>
    <s v="RENASCER TRANSPORTE E TURISMO LTDA"/>
    <n v="2456"/>
    <x v="820"/>
    <s v="1986/1986"/>
    <s v="SCANIA"/>
    <s v="K 112 33 S"/>
    <n v="0"/>
    <s v="Quirinópolis"/>
    <x v="1"/>
    <n v="1966"/>
    <x v="0"/>
    <d v="2016-05-17T00:00:00"/>
    <d v="2016-11-17T00:00:00"/>
    <x v="0"/>
    <d v="2016-09-26T15:39:18"/>
    <d v="2016-05-17T00:00:00"/>
    <n v="1"/>
  </r>
  <r>
    <s v="26.105.546/0001-09"/>
    <s v="REGINA CELIA FREITAS DO NASCIMENTO EIRELI - ME"/>
    <s v="NULL"/>
    <x v="821"/>
    <s v="1995/1995"/>
    <s v="M.BENZ"/>
    <s v="OF 1620"/>
    <n v="0"/>
    <s v="Anicuns"/>
    <x v="1"/>
    <n v="2737"/>
    <x v="1"/>
    <d v="2016-12-12T00:00:00"/>
    <d v="2017-06-12T00:00:00"/>
    <x v="0"/>
    <d v="2016-12-09T14:55:40"/>
    <d v="2016-12-12T00:00:00"/>
    <n v="1"/>
  </r>
  <r>
    <s v="11.724.547/0001-56"/>
    <s v="COOP. DOS PREST. DE SERV. DE TRANSPORTES DE ITAPACI E REGIÃO"/>
    <n v="2090"/>
    <x v="822"/>
    <s v="1991/1992"/>
    <s v="SCANIA"/>
    <s v="F 113 HL"/>
    <n v="0"/>
    <s v="Itapaci"/>
    <x v="1"/>
    <n v="2230"/>
    <x v="3"/>
    <d v="2016-04-11T00:00:00"/>
    <d v="2016-10-11T00:00:00"/>
    <x v="1"/>
    <d v="2016-09-30T14:39:54"/>
    <d v="2016-04-11T00:00:00"/>
    <n v="1"/>
  </r>
  <r>
    <s v="11.724.547/0001-56"/>
    <s v="COOP. DOS PREST. DE SERV. DE TRANSPORTES DE ITAPACI E REGIÃO"/>
    <n v="2090"/>
    <x v="822"/>
    <s v="1991/1992"/>
    <s v="SCANIA"/>
    <s v="F 113 HL"/>
    <n v="0"/>
    <s v="Itapaci"/>
    <x v="1"/>
    <n v="2293"/>
    <x v="1"/>
    <d v="2016-10-03T00:00:00"/>
    <d v="2017-04-03T00:00:00"/>
    <x v="0"/>
    <d v="2016-10-06T14:32:26"/>
    <d v="2016-10-03T00:00:00"/>
    <n v="1"/>
  </r>
  <r>
    <s v="11.724.547/0001-56"/>
    <s v="COOP. DOS PREST. DE SERV. DE TRANSPORTES DE ITAPACI E REGIÃO"/>
    <n v="2090"/>
    <x v="823"/>
    <s v="1991/1991"/>
    <s v="M.BENZ"/>
    <s v="OF 1318"/>
    <n v="0"/>
    <s v="Itapaci"/>
    <x v="1"/>
    <n v="2229"/>
    <x v="0"/>
    <d v="2016-04-11T00:00:00"/>
    <d v="2016-10-11T00:00:00"/>
    <x v="0"/>
    <d v="2016-09-30T12:13:01"/>
    <d v="2016-04-11T00:00:00"/>
    <n v="1"/>
  </r>
  <r>
    <s v="08.799.281/0001-04"/>
    <s v="W. P. LEAL - TRANSPORTES - ME"/>
    <n v="1683"/>
    <x v="824"/>
    <s v="1994/1994"/>
    <s v="M.BENZ"/>
    <s v="OF 1620"/>
    <n v="0"/>
    <s v="Maurilândia"/>
    <x v="1"/>
    <n v="459"/>
    <x v="0"/>
    <d v="2016-06-07T00:00:00"/>
    <d v="2016-12-07T00:00:00"/>
    <x v="0"/>
    <d v="2016-08-03T15:17:34"/>
    <d v="2016-06-07T00:00:00"/>
    <n v="1"/>
  </r>
  <r>
    <s v="11.724.547/0001-56"/>
    <s v="COOP. DOS PREST. DE SERV. DE TRANSPORTES DE ITAPACI E REGIÃO"/>
    <n v="2090"/>
    <x v="825"/>
    <s v="1995/1995"/>
    <s v="M.BENZ"/>
    <s v="M.BENZ OF 1620"/>
    <n v="0"/>
    <s v="Maurilândia"/>
    <x v="1"/>
    <n v="2466"/>
    <x v="1"/>
    <d v="2016-10-31T00:00:00"/>
    <d v="2017-04-30T00:00:00"/>
    <x v="1"/>
    <d v="2016-11-01T10:45:58"/>
    <d v="2016-10-31T00:00:00"/>
    <n v="1"/>
  </r>
  <r>
    <s v="11.724.547/0001-56"/>
    <s v="COOP. DOS PREST. DE SERV. DE TRANSPORTES DE ITAPACI E REGIÃO"/>
    <n v="2090"/>
    <x v="826"/>
    <s v="1995/1995"/>
    <s v="M.BENZ"/>
    <s v="OF 1620"/>
    <n v="0"/>
    <s v="Itapaci"/>
    <x v="1"/>
    <n v="142"/>
    <x v="1"/>
    <d v="2016-07-11T00:00:00"/>
    <d v="2017-01-11T00:00:00"/>
    <x v="0"/>
    <d v="2016-07-21T07:14:19"/>
    <d v="2016-07-11T00:00:00"/>
    <n v="1"/>
  </r>
  <r>
    <s v="03.465.475/0001-41"/>
    <s v="RONIMAR DA CONCEI"/>
    <n v="2487"/>
    <x v="827"/>
    <s v="1990/1991"/>
    <s v="MARCOPOLO"/>
    <s v="K 112 T33 S"/>
    <n v="0"/>
    <s v="São Luís de Montes Belos"/>
    <x v="0"/>
    <n v="2646"/>
    <x v="1"/>
    <d v="2016-11-30T00:00:00"/>
    <d v="2017-05-30T00:00:00"/>
    <x v="0"/>
    <d v="2016-11-30T09:00:48"/>
    <d v="2016-11-30T00:00:00"/>
    <n v="1"/>
  </r>
  <r>
    <s v="03.465.475/0001-41"/>
    <s v="RONIMAR DA CONCEI"/>
    <n v="2487"/>
    <x v="827"/>
    <s v="1990/1991"/>
    <s v="MARCOPOLO"/>
    <s v="K 112 T33 S"/>
    <n v="0"/>
    <s v="São Luís de Montes Belos"/>
    <x v="1"/>
    <n v="2646"/>
    <x v="1"/>
    <d v="2016-11-30T00:00:00"/>
    <d v="2017-05-30T00:00:00"/>
    <x v="0"/>
    <d v="2016-11-30T09:00:48"/>
    <d v="2016-11-30T00:00:00"/>
    <n v="1"/>
  </r>
  <r>
    <s v="24.578.323/0001-25"/>
    <s v="MARIA AUXILIADORA DA GLORIA ME "/>
    <n v="2896"/>
    <x v="828"/>
    <s v="1995/1995"/>
    <s v="M.BENZ"/>
    <s v="OF 1620"/>
    <n v="0"/>
    <s v="Carmo do Rio Verde"/>
    <x v="1"/>
    <n v="549"/>
    <x v="0"/>
    <d v="2016-06-06T00:00:00"/>
    <d v="2016-12-06T00:00:00"/>
    <x v="0"/>
    <d v="2016-08-05T11:33:36"/>
    <d v="2016-06-06T00:00:00"/>
    <n v="1"/>
  </r>
  <r>
    <s v="02.474.937/0001-24"/>
    <s v="OÁSIS TRANSPORTES E TURISMO LTDA - ME"/>
    <n v="1196"/>
    <x v="829"/>
    <s v="1995/1995"/>
    <s v="M.BENZ"/>
    <s v="O 400 RSD PL"/>
    <n v="0"/>
    <s v="Goiânia"/>
    <x v="0"/>
    <n v="1893"/>
    <x v="0"/>
    <d v="2016-05-25T00:00:00"/>
    <d v="2016-11-25T00:00:00"/>
    <x v="0"/>
    <d v="2016-09-26T08:51:50"/>
    <d v="2016-05-25T00:00:00"/>
    <n v="1"/>
  </r>
  <r>
    <s v="02.474.937/0001-24"/>
    <s v="OÁSIS TRANSPORTES E TURISMO LTDA - ME"/>
    <n v="1196"/>
    <x v="829"/>
    <s v="1995/1995"/>
    <s v="M.BENZ"/>
    <s v="O 400 RSD PL"/>
    <n v="0"/>
    <s v="Goiânia"/>
    <x v="1"/>
    <n v="1893"/>
    <x v="0"/>
    <d v="2016-05-25T00:00:00"/>
    <d v="2016-11-25T00:00:00"/>
    <x v="0"/>
    <d v="2016-09-26T08:51:50"/>
    <d v="2016-05-25T00:00:00"/>
    <n v="1"/>
  </r>
  <r>
    <s v="04.093.243/0001-72"/>
    <s v="R.C. SANTOS &amp; CIA. LTDA - ME"/>
    <n v="1050"/>
    <x v="830"/>
    <s v="1989/1989"/>
    <s v="SCANIA"/>
    <s v="SCANIA"/>
    <n v="0"/>
    <s v="Aparecida de Goiânia"/>
    <x v="0"/>
    <n v="449"/>
    <x v="3"/>
    <d v="2016-05-11T00:00:00"/>
    <d v="2016-11-11T00:00:00"/>
    <x v="0"/>
    <d v="2016-08-03T14:26:59"/>
    <d v="2016-05-11T00:00:00"/>
    <n v="1"/>
  </r>
  <r>
    <s v="04.093.243/0001-72"/>
    <s v="R.C. SANTOS &amp; CIA. LTDA - ME"/>
    <n v="1050"/>
    <x v="830"/>
    <s v="1989/1989"/>
    <s v="SCANIA"/>
    <s v="SCANIA"/>
    <n v="0"/>
    <s v="Aparecida de Goiânia"/>
    <x v="1"/>
    <n v="449"/>
    <x v="3"/>
    <d v="2016-05-11T00:00:00"/>
    <d v="2016-11-11T00:00:00"/>
    <x v="0"/>
    <d v="2016-08-03T14:26:59"/>
    <d v="2016-05-11T00:00:00"/>
    <n v="1"/>
  </r>
  <r>
    <s v="04.093.243/0001-72"/>
    <s v="R.C. SANTOS &amp; CIA. LTDA - ME"/>
    <n v="1050"/>
    <x v="830"/>
    <s v="1989/1989"/>
    <s v="SCANIA"/>
    <s v="SCANIA"/>
    <n v="0"/>
    <s v="Aparecida de Goiânia"/>
    <x v="1"/>
    <n v="2530"/>
    <x v="3"/>
    <d v="2016-11-07T00:00:00"/>
    <d v="2017-05-07T00:00:00"/>
    <x v="0"/>
    <d v="2016-11-10T11:07:33"/>
    <d v="2016-11-07T00:00:00"/>
    <n v="1"/>
  </r>
  <r>
    <s v="04.093.243/0001-72"/>
    <s v="R.C. SANTOS &amp; CIA. LTDA - ME"/>
    <n v="1050"/>
    <x v="830"/>
    <s v="1989/1989"/>
    <s v="SCANIA"/>
    <s v="SCANIA"/>
    <n v="0"/>
    <s v="Aparecida de Goiânia"/>
    <x v="0"/>
    <n v="2530"/>
    <x v="3"/>
    <d v="2016-11-07T00:00:00"/>
    <d v="2017-05-07T00:00:00"/>
    <x v="0"/>
    <d v="2016-11-10T11:07:33"/>
    <d v="2016-11-07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0"/>
    <n v="198"/>
    <x v="1"/>
    <d v="2016-07-25T00:00:00"/>
    <d v="2017-01-25T00:00:00"/>
    <x v="0"/>
    <d v="2016-07-27T17:35:24"/>
    <d v="2016-07-25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1"/>
    <n v="198"/>
    <x v="1"/>
    <d v="2016-07-25T00:00:00"/>
    <d v="2017-01-25T00:00:00"/>
    <x v="0"/>
    <d v="2016-07-27T17:35:24"/>
    <d v="2016-07-25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2"/>
    <n v="198"/>
    <x v="1"/>
    <d v="2016-07-25T00:00:00"/>
    <d v="2017-01-25T00:00:00"/>
    <x v="0"/>
    <d v="2016-07-27T17:35:24"/>
    <d v="2016-07-25T00:00:00"/>
    <n v="1"/>
  </r>
  <r>
    <s v="10.368.948/0001-58"/>
    <s v="COOPERATIVA DOS TRANSPORTADORES DE PASSAGEIROS DO ESTADO DE GOIÁS"/>
    <n v="1862"/>
    <x v="832"/>
    <s v="1991/1991"/>
    <s v="M.BENZ"/>
    <s v="OF 1318"/>
    <n v="0"/>
    <s v="Pirenópolis"/>
    <x v="0"/>
    <n v="906"/>
    <x v="1"/>
    <d v="2016-08-02T00:00:00"/>
    <d v="2017-02-02T00:00:00"/>
    <x v="0"/>
    <d v="2016-08-15T14:45:36"/>
    <d v="2016-08-02T00:00:00"/>
    <n v="1"/>
  </r>
  <r>
    <s v="10.368.948/0001-58"/>
    <s v="COOPERATIVA DOS TRANSPORTADORES DE PASSAGEIROS DO ESTADO DE GOIÁS"/>
    <n v="1862"/>
    <x v="832"/>
    <s v="1991/1991"/>
    <s v="M.BENZ"/>
    <s v="OF 1318"/>
    <n v="0"/>
    <s v="Pirenópolis"/>
    <x v="1"/>
    <n v="906"/>
    <x v="1"/>
    <d v="2016-08-02T00:00:00"/>
    <d v="2017-02-02T00:00:00"/>
    <x v="0"/>
    <d v="2016-08-15T14:45:36"/>
    <d v="2016-08-02T00:00:00"/>
    <n v="1"/>
  </r>
  <r>
    <s v="08.690.072/0001-10"/>
    <s v="ELY JERONIMO DE OLIVEIRA - ME"/>
    <n v="1662"/>
    <x v="833"/>
    <s v="1991/1991"/>
    <s v="M.BENZ"/>
    <s v="OF 1318"/>
    <n v="0"/>
    <s v="Anicuns"/>
    <x v="1"/>
    <n v="1446"/>
    <x v="1"/>
    <d v="2016-08-22T00:00:00"/>
    <d v="2017-02-22T00:00:00"/>
    <x v="0"/>
    <d v="2016-09-09T14:18:29"/>
    <d v="2016-08-22T00:00:00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0"/>
    <n v="493"/>
    <x v="3"/>
    <s v="NULL"/>
    <s v="NULL"/>
    <x v="2"/>
    <d v="2016-08-04T11:37:10"/>
    <s v="NULL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1"/>
    <n v="493"/>
    <x v="3"/>
    <s v="NULL"/>
    <s v="NULL"/>
    <x v="2"/>
    <d v="2016-08-04T11:37:10"/>
    <s v="NULL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0"/>
    <n v="571"/>
    <x v="1"/>
    <d v="2016-08-02T00:00:00"/>
    <d v="2017-02-02T00:00:00"/>
    <x v="0"/>
    <d v="2016-08-05T18:06:52"/>
    <d v="2016-08-02T00:00:00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1"/>
    <n v="571"/>
    <x v="1"/>
    <d v="2016-08-02T00:00:00"/>
    <d v="2017-02-02T00:00:00"/>
    <x v="0"/>
    <d v="2016-08-05T18:06:52"/>
    <d v="2016-08-02T00:00:00"/>
    <n v="1"/>
  </r>
  <r>
    <s v="01.764.157/0001-56"/>
    <s v="AMERICA EXPRESSO TRANSPORTES E TURISMO LTDA -ME"/>
    <n v="2777"/>
    <x v="835"/>
    <s v="1994/1994"/>
    <s v="VOLVO"/>
    <s v="B10M 4X2"/>
    <n v="0"/>
    <s v="Goiânia"/>
    <x v="0"/>
    <n v="1024"/>
    <x v="0"/>
    <d v="2016-06-14T00:00:00"/>
    <d v="2016-12-14T00:00:00"/>
    <x v="1"/>
    <d v="2016-08-19T13:29:23"/>
    <d v="2016-06-14T00:00:00"/>
    <n v="1"/>
  </r>
  <r>
    <s v="19.739.075/0001-17"/>
    <s v="TATIANE LOPES DE RESENDE 01129370127"/>
    <n v="2719"/>
    <x v="836"/>
    <s v="1995/1995"/>
    <s v="MBENZ"/>
    <s v="OF 1620"/>
    <n v="1"/>
    <s v="Nazário"/>
    <x v="2"/>
    <n v="240"/>
    <x v="0"/>
    <d v="2016-05-09T00:00:00"/>
    <d v="2016-11-09T00:00:00"/>
    <x v="0"/>
    <d v="2016-07-29T10:25:28"/>
    <d v="2016-05-09T00:00:00"/>
    <n v="1"/>
  </r>
  <r>
    <s v="13.622.437/0001-09"/>
    <s v="COOPERATIVA DE TRANSPORTE ESCOLAR, FRETAMENTO E TURISMO DE GOIÁS"/>
    <n v="2228"/>
    <x v="837"/>
    <s v="1985/1986"/>
    <s v="VOLVO"/>
    <s v="B 58"/>
    <n v="0"/>
    <s v="Goiânia"/>
    <x v="0"/>
    <n v="481"/>
    <x v="1"/>
    <d v="2016-07-14T00:00:00"/>
    <d v="2017-01-14T00:00:00"/>
    <x v="0"/>
    <d v="2016-08-04T10:17:44"/>
    <d v="2016-07-14T00:00:00"/>
    <n v="1"/>
  </r>
  <r>
    <s v="13.622.437/0001-09"/>
    <s v="COOPERATIVA DE TRANSPORTE ESCOLAR, FRETAMENTO E TURISMO DE GOIÁS"/>
    <n v="2228"/>
    <x v="837"/>
    <s v="1985/1986"/>
    <s v="VOLVO"/>
    <s v="B 58"/>
    <n v="0"/>
    <s v="Goiânia"/>
    <x v="1"/>
    <n v="481"/>
    <x v="1"/>
    <d v="2016-07-14T00:00:00"/>
    <d v="2017-01-14T00:00:00"/>
    <x v="0"/>
    <d v="2016-08-04T10:17:44"/>
    <d v="2016-07-14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0"/>
    <n v="431"/>
    <x v="1"/>
    <d v="2016-07-27T00:00:00"/>
    <d v="2017-01-27T00:00:00"/>
    <x v="0"/>
    <d v="2016-08-03T11:15:38"/>
    <d v="2016-07-27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1"/>
    <n v="431"/>
    <x v="1"/>
    <d v="2016-07-27T00:00:00"/>
    <d v="2017-01-27T00:00:00"/>
    <x v="0"/>
    <d v="2016-08-03T11:15:38"/>
    <d v="2016-07-27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2"/>
    <n v="431"/>
    <x v="1"/>
    <d v="2016-07-27T00:00:00"/>
    <d v="2017-01-27T00:00:00"/>
    <x v="0"/>
    <d v="2016-08-03T11:15:38"/>
    <d v="2016-07-27T00:00:00"/>
    <n v="1"/>
  </r>
  <r>
    <s v="19.583.151/0001-48"/>
    <s v="COOPERATIVA NORTE SUL DE TRANSPORTES DE GOIÁS"/>
    <n v="2602"/>
    <x v="839"/>
    <s v="1995/1995"/>
    <s v="M.BENZ"/>
    <s v="OF 1620"/>
    <n v="0"/>
    <s v="Araçu"/>
    <x v="0"/>
    <n v="819"/>
    <x v="0"/>
    <d v="2016-04-05T00:00:00"/>
    <d v="2016-10-05T00:00:00"/>
    <x v="1"/>
    <d v="2016-08-12T10:18:12"/>
    <d v="2016-04-05T00:00:00"/>
    <n v="1"/>
  </r>
  <r>
    <s v="19.583.151/0001-48"/>
    <s v="COOPERATIVA NORTE SUL DE TRANSPORTES DE GOIÁS"/>
    <n v="2602"/>
    <x v="839"/>
    <s v="1995/1995"/>
    <s v="M.BENZ"/>
    <s v="OF 1620"/>
    <n v="0"/>
    <s v="Araçu"/>
    <x v="1"/>
    <n v="819"/>
    <x v="0"/>
    <d v="2016-04-05T00:00:00"/>
    <d v="2016-10-05T00:00:00"/>
    <x v="1"/>
    <d v="2016-08-12T10:18:12"/>
    <d v="2016-04-05T00:00:00"/>
    <n v="1"/>
  </r>
  <r>
    <s v="19.583.151/0001-48"/>
    <s v="COOPERATIVA NORTE SUL DE TRANSPORTES DE GOIÁS"/>
    <n v="2602"/>
    <x v="839"/>
    <s v="1995/1995"/>
    <s v="M.BENZ"/>
    <s v="OF 1620"/>
    <n v="0"/>
    <s v="Araçu"/>
    <x v="0"/>
    <n v="2483"/>
    <x v="1"/>
    <d v="2016-10-18T00:00:00"/>
    <d v="2017-04-18T00:00:00"/>
    <x v="1"/>
    <d v="2016-11-04T15:01:52"/>
    <d v="2016-10-18T00:00:00"/>
    <n v="1"/>
  </r>
  <r>
    <s v="19.583.151/0001-48"/>
    <s v="COOPERATIVA NORTE SUL DE TRANSPORTES DE GOIÁS"/>
    <n v="2602"/>
    <x v="839"/>
    <s v="1995/1995"/>
    <s v="M.BENZ"/>
    <s v="OF 1620"/>
    <n v="0"/>
    <s v="Araçu"/>
    <x v="1"/>
    <n v="2483"/>
    <x v="1"/>
    <d v="2016-10-18T00:00:00"/>
    <d v="2017-04-18T00:00:00"/>
    <x v="1"/>
    <d v="2016-11-04T15:01:52"/>
    <d v="2016-10-18T00:00:00"/>
    <n v="1"/>
  </r>
  <r>
    <s v="17.691.430/0001-08"/>
    <s v="G. P.  DOS SANTOS TRANSPORTES"/>
    <n v="2426"/>
    <x v="840"/>
    <s v="1995/1995"/>
    <s v="M.BENZ"/>
    <s v="OF 1620"/>
    <n v="0"/>
    <s v="Inhumas"/>
    <x v="1"/>
    <n v="1763"/>
    <x v="0"/>
    <d v="2016-05-31T00:00:00"/>
    <d v="2016-11-30T00:00:00"/>
    <x v="0"/>
    <d v="2016-09-21T17:11:34"/>
    <d v="2016-05-31T00:00:00"/>
    <n v="1"/>
  </r>
  <r>
    <s v="07.704.199/0001-88"/>
    <s v="EDILSON FRANCISCO CAETANO ME"/>
    <n v="1567"/>
    <x v="841"/>
    <s v="1994/1994"/>
    <s v="M.BENZ"/>
    <s v="M.BENZ OF 1318"/>
    <n v="1"/>
    <s v="Itaberaí"/>
    <x v="1"/>
    <n v="560"/>
    <x v="0"/>
    <d v="2016-04-11T00:00:00"/>
    <d v="2016-10-11T00:00:00"/>
    <x v="1"/>
    <d v="2016-08-05T14:17:32"/>
    <d v="2016-04-11T00:00:00"/>
    <n v="1"/>
  </r>
  <r>
    <s v="07.704.199/0001-88"/>
    <s v="EDILSON FRANCISCO CAETANO ME"/>
    <n v="1567"/>
    <x v="841"/>
    <s v="1994/1994"/>
    <s v="M.BENZ"/>
    <s v="M.BENZ OF 1318"/>
    <n v="1"/>
    <s v="Itaberaí"/>
    <x v="2"/>
    <n v="560"/>
    <x v="0"/>
    <d v="2016-04-11T00:00:00"/>
    <d v="2016-10-11T00:00:00"/>
    <x v="1"/>
    <d v="2016-08-05T14:17:32"/>
    <d v="2016-04-11T00:00:00"/>
    <n v="1"/>
  </r>
  <r>
    <s v="07.704.199/0001-88"/>
    <s v="EDILSON FRANCISCO CAETANO ME"/>
    <n v="1567"/>
    <x v="841"/>
    <s v="1994/1994"/>
    <s v="M.BENZ"/>
    <s v="M.BENZ OF 1318"/>
    <n v="1"/>
    <s v="Itaberaí"/>
    <x v="0"/>
    <n v="560"/>
    <x v="0"/>
    <d v="2016-04-11T00:00:00"/>
    <d v="2016-10-11T00:00:00"/>
    <x v="1"/>
    <d v="2016-08-05T14:17:32"/>
    <d v="2016-04-11T00:00:00"/>
    <n v="1"/>
  </r>
  <r>
    <s v="17.411.159/0001-00"/>
    <s v="TAVARES TRANSPORTE E TURISMO EIRELI - ME"/>
    <n v="2480"/>
    <x v="842"/>
    <s v="1995/1995"/>
    <s v="MBENZ"/>
    <s v="O 400 RSD"/>
    <n v="1"/>
    <s v="Paraúna"/>
    <x v="0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2"/>
    <s v="1995/1995"/>
    <s v="MBENZ"/>
    <s v="O 400 RSD"/>
    <n v="1"/>
    <s v="Paraúna"/>
    <x v="1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2"/>
    <s v="1995/1995"/>
    <s v="MBENZ"/>
    <s v="O 400 RSD"/>
    <n v="1"/>
    <s v="Paraúna"/>
    <x v="2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0"/>
    <n v="1436"/>
    <x v="1"/>
    <d v="2016-09-02T00:00:00"/>
    <d v="2017-03-02T00:00:00"/>
    <x v="1"/>
    <d v="2016-09-09T09:32:57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1"/>
    <n v="1436"/>
    <x v="1"/>
    <d v="2016-09-02T00:00:00"/>
    <d v="2017-03-02T00:00:00"/>
    <x v="1"/>
    <d v="2016-09-09T09:32:57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2"/>
    <n v="1436"/>
    <x v="1"/>
    <d v="2016-09-02T00:00:00"/>
    <d v="2017-03-02T00:00:00"/>
    <x v="1"/>
    <d v="2016-09-09T09:32:57"/>
    <d v="2016-09-02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0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1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2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2"/>
    <n v="2648"/>
    <x v="1"/>
    <d v="2016-11-04T00:00:00"/>
    <d v="2017-05-04T00:00:00"/>
    <x v="0"/>
    <d v="2016-11-30T15:04:19"/>
    <d v="2016-11-04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0"/>
    <n v="2648"/>
    <x v="1"/>
    <d v="2016-11-04T00:00:00"/>
    <d v="2017-05-04T00:00:00"/>
    <x v="0"/>
    <d v="2016-11-30T15:04:19"/>
    <d v="2016-11-04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1"/>
    <n v="2648"/>
    <x v="1"/>
    <d v="2016-11-04T00:00:00"/>
    <d v="2017-05-04T00:00:00"/>
    <x v="0"/>
    <d v="2016-11-30T15:04:19"/>
    <d v="2016-11-04T00:00:00"/>
    <n v="1"/>
  </r>
  <r>
    <s v="13.922.132/0001-12"/>
    <s v="ROTOTUR TURISMO LTDA - ME"/>
    <n v="2264"/>
    <x v="845"/>
    <s v="1990/1990"/>
    <s v="SCANIA"/>
    <s v="K 112 CL"/>
    <n v="1"/>
    <s v="Vianópolis"/>
    <x v="0"/>
    <n v="622"/>
    <x v="0"/>
    <d v="2016-05-25T00:00:00"/>
    <d v="2016-11-25T00:00:00"/>
    <x v="0"/>
    <d v="2016-08-08T15:37:22"/>
    <d v="2016-05-25T00:00:00"/>
    <n v="1"/>
  </r>
  <r>
    <s v="13.922.132/0001-12"/>
    <s v="ROTOTUR TURISMO LTDA - ME"/>
    <n v="2264"/>
    <x v="845"/>
    <s v="1990/1990"/>
    <s v="SCANIA"/>
    <s v="K 112 CL"/>
    <n v="1"/>
    <s v="Vianópolis"/>
    <x v="2"/>
    <n v="622"/>
    <x v="0"/>
    <d v="2016-05-25T00:00:00"/>
    <d v="2016-11-25T00:00:00"/>
    <x v="0"/>
    <d v="2016-08-08T15:37:22"/>
    <d v="2016-05-25T00:00:00"/>
    <n v="1"/>
  </r>
  <r>
    <s v="13.622.437/0001-09"/>
    <s v="COOPERATIVA DE TRANSPORTE ESCOLAR, FRETAMENTO E TURISMO DE GOIÁS"/>
    <n v="2228"/>
    <x v="846"/>
    <s v="1989/1989"/>
    <s v="MARCOPOLO"/>
    <s v="S 112 CL"/>
    <n v="0"/>
    <s v="Goiânia"/>
    <x v="0"/>
    <n v="952"/>
    <x v="1"/>
    <d v="2016-08-04T00:00:00"/>
    <d v="2017-02-04T00:00:00"/>
    <x v="1"/>
    <d v="2016-08-16T17:24:52"/>
    <d v="2016-08-04T00:00:00"/>
    <n v="1"/>
  </r>
  <r>
    <s v="13.622.437/0001-09"/>
    <s v="COOPERATIVA DE TRANSPORTE ESCOLAR, FRETAMENTO E TURISMO DE GOIÁS"/>
    <n v="2228"/>
    <x v="846"/>
    <s v="1989/1989"/>
    <s v="MARCOPOLO"/>
    <s v="S 112 CL"/>
    <n v="0"/>
    <s v="Goiânia"/>
    <x v="1"/>
    <n v="952"/>
    <x v="1"/>
    <d v="2016-08-04T00:00:00"/>
    <d v="2017-02-04T00:00:00"/>
    <x v="1"/>
    <d v="2016-08-16T17:24:52"/>
    <d v="2016-08-04T00:00:00"/>
    <n v="1"/>
  </r>
  <r>
    <s v="08.434.611/0001-50"/>
    <s v="AELENIR PEREIRA DE BORBA SILVA - ME"/>
    <n v="1609"/>
    <x v="847"/>
    <s v="1989/1989"/>
    <s v="SCANIA"/>
    <s v="S 112 CL"/>
    <n v="0"/>
    <s v="Itapuranga"/>
    <x v="0"/>
    <n v="333"/>
    <x v="0"/>
    <d v="2016-06-15T00:00:00"/>
    <d v="2016-12-15T00:00:00"/>
    <x v="0"/>
    <d v="2016-08-02T08:59:56"/>
    <d v="2016-06-15T00:00:00"/>
    <n v="1"/>
  </r>
  <r>
    <s v="08.434.611/0001-50"/>
    <s v="AELENIR PEREIRA DE BORBA SILVA - ME"/>
    <n v="1609"/>
    <x v="847"/>
    <s v="1989/1989"/>
    <s v="SCANIA"/>
    <s v="S 112 CL"/>
    <n v="0"/>
    <s v="Itapuranga"/>
    <x v="1"/>
    <n v="333"/>
    <x v="0"/>
    <d v="2016-06-15T00:00:00"/>
    <d v="2016-12-15T00:00:00"/>
    <x v="0"/>
    <d v="2016-08-02T08:59:56"/>
    <d v="2016-06-15T00:00:00"/>
    <n v="1"/>
  </r>
  <r>
    <s v="08.434.611/0001-50"/>
    <s v="AELENIR PEREIRA DE BORBA SILVA - ME"/>
    <n v="1609"/>
    <x v="847"/>
    <s v="1989/1989"/>
    <s v="SCANIA"/>
    <s v="S 112 CL"/>
    <n v="0"/>
    <s v="Itapuranga"/>
    <x v="0"/>
    <n v="2771"/>
    <x v="1"/>
    <d v="2016-12-09T00:00:00"/>
    <d v="2017-06-09T00:00:00"/>
    <x v="0"/>
    <d v="2016-12-19T07:45:13"/>
    <d v="2016-12-09T00:00:00"/>
    <n v="1"/>
  </r>
  <r>
    <s v="08.434.611/0001-50"/>
    <s v="AELENIR PEREIRA DE BORBA SILVA - ME"/>
    <n v="1609"/>
    <x v="847"/>
    <s v="1989/1989"/>
    <s v="SCANIA"/>
    <s v="S 112 CL"/>
    <n v="0"/>
    <s v="Itapuranga"/>
    <x v="1"/>
    <n v="2771"/>
    <x v="1"/>
    <d v="2016-12-09T00:00:00"/>
    <d v="2017-06-09T00:00:00"/>
    <x v="0"/>
    <d v="2016-12-19T07:45:13"/>
    <d v="2016-12-09T00:00:00"/>
    <n v="1"/>
  </r>
  <r>
    <s v="17.448.800/0001-72"/>
    <s v="S PEREIRA DA SILVA - ME"/>
    <n v="2401"/>
    <x v="848"/>
    <s v="1989/1989"/>
    <s v="SCANIA"/>
    <s v="S 112 CL"/>
    <n v="1"/>
    <s v="Corumbaíba"/>
    <x v="2"/>
    <n v="342"/>
    <x v="1"/>
    <d v="2016-07-18T00:00:00"/>
    <d v="2017-01-18T00:00:00"/>
    <x v="0"/>
    <d v="2016-08-02T09:49:30"/>
    <d v="2016-07-18T00:00:00"/>
    <n v="1"/>
  </r>
  <r>
    <s v="11.027.008/0001-68"/>
    <s v="EDSON DOMINGOS DA SILVA - ME"/>
    <n v="2198"/>
    <x v="849"/>
    <s v="1989/1990"/>
    <s v="M.BENZ"/>
    <s v="O 371 RS"/>
    <n v="0"/>
    <s v="Goiás"/>
    <x v="0"/>
    <n v="1299"/>
    <x v="0"/>
    <d v="2016-06-23T00:00:00"/>
    <d v="2016-12-23T00:00:00"/>
    <x v="0"/>
    <d v="2016-09-01T08:59:04"/>
    <d v="2016-06-23T00:00:00"/>
    <n v="1"/>
  </r>
  <r>
    <s v="11.027.008/0001-68"/>
    <s v="EDSON DOMINGOS DA SILVA - ME"/>
    <n v="2198"/>
    <x v="849"/>
    <s v="1989/1990"/>
    <s v="M.BENZ"/>
    <s v="O 371 RS"/>
    <n v="0"/>
    <s v="Goiás"/>
    <x v="1"/>
    <n v="1299"/>
    <x v="0"/>
    <d v="2016-06-23T00:00:00"/>
    <d v="2016-12-23T00:00:00"/>
    <x v="0"/>
    <d v="2016-09-01T08:59:04"/>
    <d v="2016-06-23T00:00:00"/>
    <n v="1"/>
  </r>
  <r>
    <s v="20.308.493/0001-39"/>
    <s v="viaçao jl turismo ltda me"/>
    <n v="2905"/>
    <x v="850"/>
    <s v="1989/1989"/>
    <s v="M.BENZ"/>
    <s v="O 371 RS"/>
    <n v="0"/>
    <s v="Nova Veneza"/>
    <x v="0"/>
    <n v="1192"/>
    <x v="1"/>
    <d v="2016-08-26T00:00:00"/>
    <d v="2017-02-26T00:00:00"/>
    <x v="1"/>
    <d v="2016-08-26T10:32:31"/>
    <d v="2016-08-26T00:00:00"/>
    <n v="1"/>
  </r>
  <r>
    <s v="20.308.493/0001-39"/>
    <s v="viaçao jl turismo ltda me"/>
    <n v="2905"/>
    <x v="850"/>
    <s v="1989/1989"/>
    <s v="M.BENZ"/>
    <s v="O 371 RS"/>
    <n v="0"/>
    <s v="Nova Veneza"/>
    <x v="1"/>
    <n v="1192"/>
    <x v="1"/>
    <d v="2016-08-26T00:00:00"/>
    <d v="2017-02-26T00:00:00"/>
    <x v="1"/>
    <d v="2016-08-26T10:32:31"/>
    <d v="2016-08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0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1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2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0"/>
    <n v="792"/>
    <x v="1"/>
    <d v="2016-07-26T00:00:00"/>
    <d v="2017-01-26T00:00:00"/>
    <x v="0"/>
    <d v="2016-08-11T13:22:44"/>
    <d v="2016-07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1"/>
    <n v="792"/>
    <x v="1"/>
    <d v="2016-07-26T00:00:00"/>
    <d v="2017-01-26T00:00:00"/>
    <x v="0"/>
    <d v="2016-08-11T13:22:44"/>
    <d v="2016-07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2"/>
    <n v="792"/>
    <x v="1"/>
    <d v="2016-07-26T00:00:00"/>
    <d v="2017-01-26T00:00:00"/>
    <x v="0"/>
    <d v="2016-08-11T13:22:44"/>
    <d v="2016-07-26T00:00:00"/>
    <n v="1"/>
  </r>
  <r>
    <s v="13.622.437/0001-09"/>
    <s v="COOPERATIVA DE TRANSPORTE ESCOLAR, FRETAMENTO E TURISMO DE GOIÁS"/>
    <n v="2228"/>
    <x v="852"/>
    <s v="1992/1993"/>
    <s v="SCANIA"/>
    <s v="K 113 TL"/>
    <n v="0"/>
    <s v="Aparecida de Goiânia"/>
    <x v="0"/>
    <n v="950"/>
    <x v="1"/>
    <d v="2016-07-14T00:00:00"/>
    <d v="2017-01-14T00:00:00"/>
    <x v="0"/>
    <d v="2016-08-16T17:07:24"/>
    <d v="2016-07-14T00:00:00"/>
    <n v="1"/>
  </r>
  <r>
    <s v="13.622.437/0001-09"/>
    <s v="COOPERATIVA DE TRANSPORTE ESCOLAR, FRETAMENTO E TURISMO DE GOIÁS"/>
    <n v="2228"/>
    <x v="852"/>
    <s v="1992/1993"/>
    <s v="SCANIA"/>
    <s v="K 113 TL"/>
    <n v="0"/>
    <s v="Aparecida de Goiânia"/>
    <x v="1"/>
    <n v="950"/>
    <x v="1"/>
    <d v="2016-07-14T00:00:00"/>
    <d v="2017-01-14T00:00:00"/>
    <x v="0"/>
    <d v="2016-08-16T17:07:24"/>
    <d v="2016-07-14T00:00:00"/>
    <n v="1"/>
  </r>
  <r>
    <s v="17.526.395/0001-63"/>
    <s v="COOPERATIVA DE TRANSPORTES DE PASSAGEIROS DE URUAÇU E REGIÃO"/>
    <n v="2546"/>
    <x v="853"/>
    <s v="1988/1988"/>
    <s v="SCANIA"/>
    <s v="S 112 CL"/>
    <n v="0"/>
    <s v="Uruaçu"/>
    <x v="0"/>
    <n v="1112"/>
    <x v="1"/>
    <d v="2016-08-01T00:00:00"/>
    <d v="2017-02-01T00:00:00"/>
    <x v="0"/>
    <d v="2016-08-24T09:02:01"/>
    <d v="2016-08-01T00:00:00"/>
    <n v="1"/>
  </r>
  <r>
    <s v="17.526.395/0001-63"/>
    <s v="COOPERATIVA DE TRANSPORTES DE PASSAGEIROS DE URUAÇU E REGIÃO"/>
    <n v="2546"/>
    <x v="853"/>
    <s v="1988/1988"/>
    <s v="SCANIA"/>
    <s v="S 112 CL"/>
    <n v="0"/>
    <s v="Uruaçu"/>
    <x v="1"/>
    <n v="1112"/>
    <x v="1"/>
    <d v="2016-08-01T00:00:00"/>
    <d v="2017-02-01T00:00:00"/>
    <x v="0"/>
    <d v="2016-08-24T09:02:01"/>
    <d v="2016-08-01T00:00:00"/>
    <n v="1"/>
  </r>
  <r>
    <s v="11.396.871/0001-92"/>
    <s v="PRIMEIRA CLASSE TRANSPORTES LTDA - ME"/>
    <n v="2626"/>
    <x v="854"/>
    <s v="1993/1993"/>
    <s v="VOLKS"/>
    <s v="16.180 CO"/>
    <n v="0"/>
    <s v="Rio Verde"/>
    <x v="1"/>
    <n v="754"/>
    <x v="0"/>
    <d v="2016-03-31T00:00:00"/>
    <d v="2016-09-30T00:00:00"/>
    <x v="1"/>
    <d v="2016-08-10T12:37:41"/>
    <d v="2016-03-31T00:00:00"/>
    <n v="1"/>
  </r>
  <r>
    <s v="09.569.935/0001-68"/>
    <s v="V. A. P. TEIXEIRA MOISES - ME"/>
    <n v="1775"/>
    <x v="855"/>
    <s v="1993/1993"/>
    <s v="VW"/>
    <s v="16.180 CO"/>
    <n v="0"/>
    <s v="Inhumas"/>
    <x v="1"/>
    <n v="981"/>
    <x v="0"/>
    <d v="2016-06-06T00:00:00"/>
    <d v="2016-12-06T00:00:00"/>
    <x v="0"/>
    <d v="2016-08-17T16:02:09"/>
    <d v="2016-06-06T00:00:00"/>
    <n v="1"/>
  </r>
  <r>
    <s v="08.629.087/0001-72"/>
    <s v="SEBASTIAO DIVINO LUCIANO - ME"/>
    <n v="1637"/>
    <x v="856"/>
    <s v="1995/1996"/>
    <s v="MBENZ"/>
    <s v="OF 1620"/>
    <n v="0"/>
    <s v="Anicuns"/>
    <x v="1"/>
    <n v="75"/>
    <x v="3"/>
    <d v="2016-03-28T00:00:00"/>
    <d v="2016-09-28T00:00:00"/>
    <x v="0"/>
    <d v="2016-07-18T09:39:20"/>
    <d v="2016-03-28T00:00:00"/>
    <n v="1"/>
  </r>
  <r>
    <s v="08.629.087/0001-72"/>
    <s v="SEBASTIAO DIVINO LUCIANO - ME"/>
    <n v="1637"/>
    <x v="856"/>
    <s v="1995/1996"/>
    <s v="MBENZ"/>
    <s v="OF 1620"/>
    <n v="0"/>
    <s v="Anicuns"/>
    <x v="1"/>
    <n v="1981"/>
    <x v="1"/>
    <d v="2016-09-28T00:00:00"/>
    <d v="2017-03-28T00:00:00"/>
    <x v="0"/>
    <d v="2016-09-26T17:01:34"/>
    <d v="2016-09-28T00:00:00"/>
    <n v="1"/>
  </r>
  <r>
    <s v="08.036.892/0001-92"/>
    <s v="FABRICIO MARQUES MOREIRA - ME"/>
    <n v="1581"/>
    <x v="857"/>
    <s v="1988/1988"/>
    <s v="M.BENZ"/>
    <s v="OF 1315"/>
    <n v="0"/>
    <s v="Carmo do Rio Verde"/>
    <x v="1"/>
    <n v="1733"/>
    <x v="3"/>
    <d v="2016-04-04T00:00:00"/>
    <d v="2016-10-04T00:00:00"/>
    <x v="0"/>
    <d v="2016-09-21T10:05:41"/>
    <d v="2016-04-04T00:00:00"/>
    <n v="1"/>
  </r>
  <r>
    <s v="08.036.892/0001-92"/>
    <s v="FABRICIO MARQUES MOREIRA - ME"/>
    <n v="1581"/>
    <x v="857"/>
    <s v="1988/1988"/>
    <s v="M.BENZ"/>
    <s v="OF 1315"/>
    <n v="0"/>
    <s v="Carmo do Rio Verde"/>
    <x v="1"/>
    <n v="2150"/>
    <x v="1"/>
    <d v="2016-09-26T00:00:00"/>
    <d v="2017-03-26T00:00:00"/>
    <x v="0"/>
    <d v="2016-09-29T08:57:29"/>
    <d v="2016-09-26T00:00:00"/>
    <n v="1"/>
  </r>
  <r>
    <s v="08.036.892/0001-92"/>
    <s v="FABRICIO MARQUES MOREIRA - ME"/>
    <n v="1581"/>
    <x v="858"/>
    <s v="1988/1988"/>
    <s v="M.BENZ"/>
    <s v="OF 1315"/>
    <n v="0"/>
    <s v="Carmo do Rio Verde"/>
    <x v="1"/>
    <n v="1734"/>
    <x v="3"/>
    <d v="2016-04-04T00:00:00"/>
    <d v="2016-10-04T00:00:00"/>
    <x v="0"/>
    <d v="2016-09-21T10:09:09"/>
    <d v="2016-04-04T00:00:00"/>
    <n v="1"/>
  </r>
  <r>
    <s v="08.036.892/0001-92"/>
    <s v="FABRICIO MARQUES MOREIRA - ME"/>
    <n v="1581"/>
    <x v="858"/>
    <s v="1988/1988"/>
    <s v="M.BENZ"/>
    <s v="OF 1315"/>
    <n v="0"/>
    <s v="Carmo do Rio Verde"/>
    <x v="1"/>
    <n v="2149"/>
    <x v="1"/>
    <d v="2016-09-26T00:00:00"/>
    <d v="2017-03-26T00:00:00"/>
    <x v="0"/>
    <d v="2016-09-29T08:50:54"/>
    <d v="2016-09-26T00:00:00"/>
    <n v="1"/>
  </r>
  <r>
    <s v="11.114.850/0001-37"/>
    <s v="AUTO VIAÇAO PRISCILLA LTDA"/>
    <n v="2014"/>
    <x v="859"/>
    <s v="1987/1987"/>
    <s v="M.BENZ"/>
    <s v="O 365"/>
    <n v="1"/>
    <s v="Israelândia"/>
    <x v="2"/>
    <n v="962"/>
    <x v="0"/>
    <d v="2016-04-27T00:00:00"/>
    <d v="2016-10-27T00:00:00"/>
    <x v="0"/>
    <d v="2016-08-17T10:45:31"/>
    <d v="2016-04-27T00:00:00"/>
    <n v="1"/>
  </r>
  <r>
    <s v="19.583.151/0001-48"/>
    <s v="COOPERATIVA NORTE SUL DE TRANSPORTES DE GOIÁS"/>
    <n v="2602"/>
    <x v="860"/>
    <s v="1988/1988"/>
    <s v="MBENZ"/>
    <s v="O 371 RSD"/>
    <n v="0"/>
    <s v="Anápolis"/>
    <x v="0"/>
    <n v="1180"/>
    <x v="3"/>
    <d v="2016-08-23T00:00:00"/>
    <d v="2017-02-23T00:00:00"/>
    <x v="0"/>
    <d v="2016-08-25T16:18:44"/>
    <d v="2016-08-23T00:00:00"/>
    <n v="1"/>
  </r>
  <r>
    <s v="19.583.151/0001-48"/>
    <s v="COOPERATIVA NORTE SUL DE TRANSPORTES DE GOIÁS"/>
    <n v="2602"/>
    <x v="860"/>
    <s v="1988/1988"/>
    <s v="MBENZ"/>
    <s v="O 371 RSD"/>
    <n v="0"/>
    <s v="Anápolis"/>
    <x v="1"/>
    <n v="1180"/>
    <x v="3"/>
    <d v="2016-08-23T00:00:00"/>
    <d v="2017-02-23T00:00:00"/>
    <x v="0"/>
    <d v="2016-08-25T16:18:44"/>
    <d v="2016-08-23T00:00:00"/>
    <n v="1"/>
  </r>
  <r>
    <s v="19.583.151/0001-48"/>
    <s v="COOPERATIVA NORTE SUL DE TRANSPORTES DE GOIÁS"/>
    <n v="2602"/>
    <x v="861"/>
    <s v="1991/1991"/>
    <s v="M.BENZ"/>
    <s v="OF 1315"/>
    <n v="0"/>
    <s v="Anápolis"/>
    <x v="0"/>
    <n v="1318"/>
    <x v="1"/>
    <d v="2016-08-22T00:00:00"/>
    <d v="2017-02-22T00:00:00"/>
    <x v="1"/>
    <d v="2016-09-01T14:17:54"/>
    <d v="2016-08-22T00:00:00"/>
    <n v="1"/>
  </r>
  <r>
    <s v="19.583.151/0001-48"/>
    <s v="COOPERATIVA NORTE SUL DE TRANSPORTES DE GOIÁS"/>
    <n v="2602"/>
    <x v="861"/>
    <s v="1991/1991"/>
    <s v="M.BENZ"/>
    <s v="OF 1315"/>
    <n v="0"/>
    <s v="Anápolis"/>
    <x v="1"/>
    <n v="1318"/>
    <x v="1"/>
    <d v="2016-08-22T00:00:00"/>
    <d v="2017-02-22T00:00:00"/>
    <x v="1"/>
    <d v="2016-09-01T14:17:54"/>
    <d v="2016-08-22T00:00:00"/>
    <n v="1"/>
  </r>
  <r>
    <s v="05.887.361/0001-15"/>
    <s v="VIAÇÃO LOPES SOBRINHO LTDA - ME"/>
    <n v="1253"/>
    <x v="862"/>
    <s v="1990/1990"/>
    <s v="M.BENZ"/>
    <s v="O 371 RS"/>
    <n v="1"/>
    <s v="Palmeiras de Goiás"/>
    <x v="0"/>
    <n v="926"/>
    <x v="1"/>
    <d v="2016-08-10T00:00:00"/>
    <d v="2017-02-10T00:00:00"/>
    <x v="0"/>
    <d v="2016-08-16T11:09:33"/>
    <d v="2016-08-10T00:00:00"/>
    <n v="1"/>
  </r>
  <r>
    <s v="05.887.361/0001-15"/>
    <s v="VIAÇÃO LOPES SOBRINHO LTDA - ME"/>
    <n v="1253"/>
    <x v="862"/>
    <s v="1990/1990"/>
    <s v="M.BENZ"/>
    <s v="O 371 RS"/>
    <n v="1"/>
    <s v="Palmeiras de Goiás"/>
    <x v="1"/>
    <n v="926"/>
    <x v="1"/>
    <d v="2016-08-10T00:00:00"/>
    <d v="2017-02-10T00:00:00"/>
    <x v="0"/>
    <d v="2016-08-16T11:09:33"/>
    <d v="2016-08-10T00:00:00"/>
    <n v="1"/>
  </r>
  <r>
    <s v="05.887.361/0001-15"/>
    <s v="VIAÇÃO LOPES SOBRINHO LTDA - ME"/>
    <n v="1253"/>
    <x v="862"/>
    <s v="1990/1990"/>
    <s v="M.BENZ"/>
    <s v="O 371 RS"/>
    <n v="1"/>
    <s v="Palmeiras de Goiás"/>
    <x v="2"/>
    <n v="926"/>
    <x v="1"/>
    <d v="2016-08-10T00:00:00"/>
    <d v="2017-02-10T00:00:00"/>
    <x v="0"/>
    <d v="2016-08-16T11:09:33"/>
    <d v="2016-08-10T00:00:00"/>
    <n v="1"/>
  </r>
  <r>
    <s v="13.297.600/0001-05"/>
    <s v="MUNDIAL TURISMO LTDA - ME"/>
    <n v="2301"/>
    <x v="863"/>
    <s v="1996/1996"/>
    <s v="SCANIA"/>
    <s v="K113 TL 6X2 360"/>
    <n v="0"/>
    <s v="Anápolis"/>
    <x v="0"/>
    <n v="261"/>
    <x v="1"/>
    <d v="2016-07-07T00:00:00"/>
    <d v="2017-01-07T00:00:00"/>
    <x v="0"/>
    <d v="2016-07-29T14:51:04"/>
    <d v="2016-07-07T00:00:00"/>
    <n v="1"/>
  </r>
  <r>
    <s v="13.297.600/0001-05"/>
    <s v="MUNDIAL TURISMO LTDA - ME"/>
    <n v="2301"/>
    <x v="863"/>
    <s v="1996/1996"/>
    <s v="SCANIA"/>
    <s v="K113 TL 6X2 360"/>
    <n v="0"/>
    <s v="Anápolis"/>
    <x v="1"/>
    <n v="261"/>
    <x v="1"/>
    <d v="2016-07-07T00:00:00"/>
    <d v="2017-01-07T00:00:00"/>
    <x v="0"/>
    <d v="2016-07-29T14:51:04"/>
    <d v="2016-07-07T00:00:00"/>
    <n v="1"/>
  </r>
  <r>
    <s v="02.474.937/0001-24"/>
    <s v="OÁSIS TRANSPORTES E TURISMO LTDA - ME"/>
    <n v="1196"/>
    <x v="864"/>
    <s v="1988/1988"/>
    <s v="SCANIA"/>
    <s v="S 112 CL"/>
    <n v="1"/>
    <s v="Goiânia"/>
    <x v="0"/>
    <n v="413"/>
    <x v="1"/>
    <d v="2016-07-20T00:00:00"/>
    <d v="2017-01-20T00:00:00"/>
    <x v="0"/>
    <d v="2016-08-03T10:06:42"/>
    <d v="2016-07-20T00:00:00"/>
    <n v="1"/>
  </r>
  <r>
    <s v="02.474.937/0001-24"/>
    <s v="OÁSIS TRANSPORTES E TURISMO LTDA - ME"/>
    <n v="1196"/>
    <x v="864"/>
    <s v="1988/1988"/>
    <s v="SCANIA"/>
    <s v="S 112 CL"/>
    <n v="1"/>
    <s v="Goiânia"/>
    <x v="1"/>
    <n v="413"/>
    <x v="1"/>
    <d v="2016-07-20T00:00:00"/>
    <d v="2017-01-20T00:00:00"/>
    <x v="0"/>
    <d v="2016-08-03T10:06:42"/>
    <d v="2016-07-20T00:00:00"/>
    <n v="1"/>
  </r>
  <r>
    <s v="02.474.937/0001-24"/>
    <s v="OÁSIS TRANSPORTES E TURISMO LTDA - ME"/>
    <n v="1196"/>
    <x v="864"/>
    <s v="1988/1988"/>
    <s v="SCANIA"/>
    <s v="S 112 CL"/>
    <n v="1"/>
    <s v="Goiânia"/>
    <x v="2"/>
    <n v="413"/>
    <x v="1"/>
    <d v="2016-07-20T00:00:00"/>
    <d v="2017-01-20T00:00:00"/>
    <x v="0"/>
    <d v="2016-08-03T10:06:42"/>
    <d v="2016-07-20T00:00:00"/>
    <n v="1"/>
  </r>
  <r>
    <s v="00.512.134/0001-91"/>
    <s v="VIACAO MODELO LTDA - EPP"/>
    <n v="1171"/>
    <x v="865"/>
    <s v="1985/1986"/>
    <s v="SCANIA"/>
    <n v="112"/>
    <n v="1"/>
    <s v="Santa Helena de Goiás"/>
    <x v="0"/>
    <n v="353"/>
    <x v="1"/>
    <d v="2016-07-13T00:00:00"/>
    <d v="2017-01-13T00:00:00"/>
    <x v="0"/>
    <d v="2016-08-02T10:25:42"/>
    <d v="2016-07-13T00:00:00"/>
    <n v="1"/>
  </r>
  <r>
    <s v="00.512.134/0001-91"/>
    <s v="VIACAO MODELO LTDA - EPP"/>
    <n v="1171"/>
    <x v="865"/>
    <s v="1985/1986"/>
    <s v="SCANIA"/>
    <n v="112"/>
    <n v="1"/>
    <s v="Santa Helena de Goiás"/>
    <x v="1"/>
    <n v="353"/>
    <x v="1"/>
    <d v="2016-07-13T00:00:00"/>
    <d v="2017-01-13T00:00:00"/>
    <x v="0"/>
    <d v="2016-08-02T10:25:42"/>
    <d v="2016-07-13T00:00:00"/>
    <n v="1"/>
  </r>
  <r>
    <s v="00.512.134/0001-91"/>
    <s v="VIACAO MODELO LTDA - EPP"/>
    <n v="1171"/>
    <x v="865"/>
    <s v="1985/1986"/>
    <s v="SCANIA"/>
    <n v="112"/>
    <n v="1"/>
    <s v="Santa Helena de Goiás"/>
    <x v="2"/>
    <n v="353"/>
    <x v="1"/>
    <d v="2016-07-13T00:00:00"/>
    <d v="2017-01-13T00:00:00"/>
    <x v="0"/>
    <d v="2016-08-02T10:25:42"/>
    <d v="2016-07-13T00:00:00"/>
    <n v="1"/>
  </r>
  <r>
    <s v="03.276.237/0001-98"/>
    <s v="MGS MESQUITA &amp; CIA LTDA - ME"/>
    <n v="1270"/>
    <x v="866"/>
    <s v="1996/1996"/>
    <s v="SCANIA"/>
    <s v="K113 TL 6X2 360"/>
    <n v="0"/>
    <s v="Goiânia"/>
    <x v="0"/>
    <n v="470"/>
    <x v="0"/>
    <d v="2016-03-18T00:00:00"/>
    <d v="2016-09-18T00:00:00"/>
    <x v="0"/>
    <d v="2016-08-03T17:46:13"/>
    <d v="2016-03-18T00:00:00"/>
    <n v="1"/>
  </r>
  <r>
    <s v="03.276.237/0001-98"/>
    <s v="MGS MESQUITA &amp; CIA LTDA - ME"/>
    <n v="1270"/>
    <x v="866"/>
    <s v="1996/1996"/>
    <s v="SCANIA"/>
    <s v="K113 TL 6X2 360"/>
    <n v="0"/>
    <s v="Goiânia"/>
    <x v="1"/>
    <n v="470"/>
    <x v="0"/>
    <d v="2016-03-18T00:00:00"/>
    <d v="2016-09-18T00:00:00"/>
    <x v="0"/>
    <d v="2016-08-03T17:46:13"/>
    <d v="2016-03-18T00:00:00"/>
    <n v="1"/>
  </r>
  <r>
    <s v="03.276.237/0001-98"/>
    <s v="MGS MESQUITA &amp; CIA LTDA - ME"/>
    <n v="1270"/>
    <x v="866"/>
    <s v="1996/1996"/>
    <s v="SCANIA"/>
    <s v="K113 TL 6X2 360"/>
    <n v="0"/>
    <s v="Goiânia"/>
    <x v="0"/>
    <n v="2070"/>
    <x v="1"/>
    <d v="2016-09-15T00:00:00"/>
    <d v="2017-03-15T00:00:00"/>
    <x v="0"/>
    <d v="2016-09-27T15:59:08"/>
    <d v="2016-09-15T00:00:00"/>
    <n v="1"/>
  </r>
  <r>
    <s v="03.276.237/0001-98"/>
    <s v="MGS MESQUITA &amp; CIA LTDA - ME"/>
    <n v="1270"/>
    <x v="866"/>
    <s v="1996/1996"/>
    <s v="SCANIA"/>
    <s v="K113 TL 6X2 360"/>
    <n v="0"/>
    <s v="Goiânia"/>
    <x v="1"/>
    <n v="2070"/>
    <x v="1"/>
    <d v="2016-09-15T00:00:00"/>
    <d v="2017-03-15T00:00:00"/>
    <x v="0"/>
    <d v="2016-09-27T15:59:08"/>
    <d v="2016-09-15T00:00:00"/>
    <n v="1"/>
  </r>
  <r>
    <s v="19.583.151/0001-48"/>
    <s v="COOPERATIVA NORTE SUL DE TRANSPORTES DE GOIÁS"/>
    <n v="2602"/>
    <x v="867"/>
    <s v="1986/1986"/>
    <s v="VOLVO"/>
    <s v="B 58"/>
    <n v="0"/>
    <s v="Goiânia"/>
    <x v="0"/>
    <n v="2691"/>
    <x v="1"/>
    <d v="2016-11-28T00:00:00"/>
    <d v="2017-05-28T00:00:00"/>
    <x v="0"/>
    <d v="2016-12-05T09:26:06"/>
    <d v="2016-11-28T00:00:00"/>
    <n v="1"/>
  </r>
  <r>
    <s v="19.583.151/0001-48"/>
    <s v="COOPERATIVA NORTE SUL DE TRANSPORTES DE GOIÁS"/>
    <n v="2602"/>
    <x v="867"/>
    <s v="1986/1986"/>
    <s v="VOLVO"/>
    <s v="B 58"/>
    <n v="0"/>
    <s v="Goiânia"/>
    <x v="1"/>
    <n v="2691"/>
    <x v="1"/>
    <d v="2016-11-28T00:00:00"/>
    <d v="2017-05-28T00:00:00"/>
    <x v="0"/>
    <d v="2016-12-05T09:26:06"/>
    <d v="2016-11-28T00:00:00"/>
    <n v="1"/>
  </r>
  <r>
    <s v="00.512.134/0001-91"/>
    <s v="VIACAO MODELO LTDA - EPP"/>
    <n v="1171"/>
    <x v="868"/>
    <s v="1985/1986"/>
    <s v="SCANIA"/>
    <s v="K 112 CL"/>
    <n v="1"/>
    <s v="Santa Helena de Goiás"/>
    <x v="0"/>
    <n v="396"/>
    <x v="1"/>
    <d v="2016-07-18T00:00:00"/>
    <d v="2017-01-18T00:00:00"/>
    <x v="0"/>
    <d v="2016-08-02T16:47:20"/>
    <d v="2016-07-18T00:00:00"/>
    <n v="1"/>
  </r>
  <r>
    <s v="00.512.134/0001-91"/>
    <s v="VIACAO MODELO LTDA - EPP"/>
    <n v="1171"/>
    <x v="868"/>
    <s v="1985/1986"/>
    <s v="SCANIA"/>
    <s v="K 112 CL"/>
    <n v="1"/>
    <s v="Santa Helena de Goiás"/>
    <x v="1"/>
    <n v="396"/>
    <x v="1"/>
    <d v="2016-07-18T00:00:00"/>
    <d v="2017-01-18T00:00:00"/>
    <x v="0"/>
    <d v="2016-08-02T16:47:20"/>
    <d v="2016-07-18T00:00:00"/>
    <n v="1"/>
  </r>
  <r>
    <s v="00.512.134/0001-91"/>
    <s v="VIACAO MODELO LTDA - EPP"/>
    <n v="1171"/>
    <x v="868"/>
    <s v="1985/1986"/>
    <s v="SCANIA"/>
    <s v="K 112 CL"/>
    <n v="1"/>
    <s v="Santa Helena de Goiás"/>
    <x v="2"/>
    <n v="396"/>
    <x v="1"/>
    <d v="2016-07-18T00:00:00"/>
    <d v="2017-01-18T00:00:00"/>
    <x v="0"/>
    <d v="2016-08-02T16:47:20"/>
    <d v="2016-07-18T00:00:00"/>
    <n v="1"/>
  </r>
  <r>
    <s v="03.937.452/0001-92"/>
    <s v="CRV INDUSTRIAL LTDA"/>
    <n v="2067"/>
    <x v="869"/>
    <s v="1997/1997"/>
    <s v="VW"/>
    <s v="CAIO ALPHA U"/>
    <n v="0"/>
    <s v="Carmo do Rio Verde"/>
    <x v="3"/>
    <n v="1551"/>
    <x v="0"/>
    <d v="2016-05-22T00:00:00"/>
    <d v="2016-11-22T00:00:00"/>
    <x v="0"/>
    <d v="2016-09-13T15:45:16"/>
    <d v="2016-05-22T00:00:00"/>
    <n v="1"/>
  </r>
  <r>
    <s v="03.937.452/0001-92"/>
    <s v="CRV INDUSTRIAL LTDA"/>
    <n v="2067"/>
    <x v="869"/>
    <s v="1997/1997"/>
    <s v="VW"/>
    <s v="CAIO ALPHA U"/>
    <n v="0"/>
    <s v="Carmo do Rio Verde"/>
    <x v="3"/>
    <n v="2774"/>
    <x v="1"/>
    <d v="2016-11-14T00:00:00"/>
    <d v="2017-05-14T00:00:00"/>
    <x v="0"/>
    <d v="2016-12-19T08:36:29"/>
    <d v="2016-11-14T00:00:00"/>
    <n v="1"/>
  </r>
  <r>
    <s v="03.937.452/0001-92"/>
    <s v="CRV INDUSTRIAL LTDA"/>
    <n v="2067"/>
    <x v="870"/>
    <s v="1997/1997"/>
    <s v="VW"/>
    <s v="CAIO ALPHA U"/>
    <n v="0"/>
    <s v="Carmo do Rio Verde"/>
    <x v="3"/>
    <n v="5"/>
    <x v="1"/>
    <d v="2016-07-04T00:00:00"/>
    <d v="2017-01-04T00:00:00"/>
    <x v="0"/>
    <d v="2016-07-08T10:39:11"/>
    <d v="2016-07-04T00:00:00"/>
    <n v="1"/>
  </r>
  <r>
    <s v="03.937.452/0001-92"/>
    <s v="CRV INDUSTRIAL LTDA"/>
    <n v="2067"/>
    <x v="871"/>
    <s v="1997/1997"/>
    <s v="VW"/>
    <s v="CAIO ALPHA U"/>
    <n v="0"/>
    <s v="Carmo do Rio Verde"/>
    <x v="3"/>
    <n v="1369"/>
    <x v="3"/>
    <d v="2016-04-17T00:00:00"/>
    <d v="2016-10-17T00:00:00"/>
    <x v="0"/>
    <d v="2016-09-02T16:20:32"/>
    <d v="2016-04-17T00:00:00"/>
    <n v="1"/>
  </r>
  <r>
    <s v="03.937.452/0001-92"/>
    <s v="CRV INDUSTRIAL LTDA"/>
    <n v="2067"/>
    <x v="871"/>
    <s v="1997/1997"/>
    <s v="VW"/>
    <s v="CAIO ALPHA U"/>
    <n v="0"/>
    <s v="Carmo do Rio Verde"/>
    <x v="3"/>
    <n v="2189"/>
    <x v="1"/>
    <d v="2016-09-18T00:00:00"/>
    <d v="2017-03-18T00:00:00"/>
    <x v="0"/>
    <d v="2016-09-30T08:30:38"/>
    <d v="2016-09-18T00:00:00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5"/>
    <x v="3"/>
    <s v="NULL"/>
    <s v="NULL"/>
    <x v="2"/>
    <d v="2016-08-04T11:38:0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5"/>
    <x v="3"/>
    <s v="NULL"/>
    <s v="NULL"/>
    <x v="2"/>
    <d v="2016-08-04T11:38:0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6"/>
    <x v="3"/>
    <s v="NULL"/>
    <s v="NULL"/>
    <x v="2"/>
    <d v="2016-08-04T11:39:55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6"/>
    <x v="3"/>
    <s v="NULL"/>
    <s v="NULL"/>
    <x v="2"/>
    <d v="2016-08-04T11:39:55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7"/>
    <x v="3"/>
    <s v="NULL"/>
    <s v="NULL"/>
    <x v="2"/>
    <d v="2016-08-04T11:41:4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7"/>
    <x v="3"/>
    <s v="NULL"/>
    <s v="NULL"/>
    <x v="2"/>
    <d v="2016-08-04T11:41:4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02"/>
    <x v="3"/>
    <s v="NULL"/>
    <s v="NULL"/>
    <x v="2"/>
    <d v="2016-08-04T11:44:00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02"/>
    <x v="3"/>
    <s v="NULL"/>
    <s v="NULL"/>
    <x v="2"/>
    <d v="2016-08-04T11:44:00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3"/>
    <x v="3"/>
    <s v="NULL"/>
    <s v="NULL"/>
    <x v="2"/>
    <d v="2016-08-05T18:08:4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3"/>
    <x v="3"/>
    <s v="NULL"/>
    <s v="NULL"/>
    <x v="2"/>
    <d v="2016-08-05T18:08:4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4"/>
    <x v="3"/>
    <s v="NULL"/>
    <s v="NULL"/>
    <x v="2"/>
    <d v="2016-08-05T18:10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4"/>
    <x v="3"/>
    <s v="NULL"/>
    <s v="NULL"/>
    <x v="2"/>
    <d v="2016-08-05T18:10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5"/>
    <x v="3"/>
    <s v="NULL"/>
    <s v="NULL"/>
    <x v="2"/>
    <d v="2016-08-05T18:11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5"/>
    <x v="3"/>
    <s v="NULL"/>
    <s v="NULL"/>
    <x v="2"/>
    <d v="2016-08-05T18:11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6"/>
    <x v="3"/>
    <s v="NULL"/>
    <s v="NULL"/>
    <x v="2"/>
    <d v="2016-08-05T20:41:0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6"/>
    <x v="3"/>
    <s v="NULL"/>
    <s v="NULL"/>
    <x v="2"/>
    <d v="2016-08-05T20:41:0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7"/>
    <x v="3"/>
    <s v="NULL"/>
    <s v="NULL"/>
    <x v="2"/>
    <d v="2016-08-06T08:24:5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7"/>
    <x v="3"/>
    <s v="NULL"/>
    <s v="NULL"/>
    <x v="2"/>
    <d v="2016-08-06T08:24:5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8"/>
    <x v="3"/>
    <s v="NULL"/>
    <s v="NULL"/>
    <x v="2"/>
    <d v="2016-08-06T08:44:0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8"/>
    <x v="3"/>
    <s v="NULL"/>
    <s v="NULL"/>
    <x v="2"/>
    <d v="2016-08-06T08:44:0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2"/>
    <x v="3"/>
    <s v="NULL"/>
    <s v="NULL"/>
    <x v="2"/>
    <d v="2016-08-06T10:35:3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2"/>
    <x v="3"/>
    <s v="NULL"/>
    <s v="NULL"/>
    <x v="2"/>
    <d v="2016-08-06T10:35:3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3"/>
    <x v="3"/>
    <s v="NULL"/>
    <s v="NULL"/>
    <x v="2"/>
    <d v="2016-08-08T08:08:3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3"/>
    <x v="3"/>
    <s v="NULL"/>
    <s v="NULL"/>
    <x v="2"/>
    <d v="2016-08-08T08:08:3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4"/>
    <x v="3"/>
    <s v="NULL"/>
    <s v="NULL"/>
    <x v="2"/>
    <d v="2016-08-08T09:17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4"/>
    <x v="3"/>
    <s v="NULL"/>
    <s v="NULL"/>
    <x v="2"/>
    <d v="2016-08-08T09:17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6"/>
    <x v="3"/>
    <s v="NULL"/>
    <s v="NULL"/>
    <x v="2"/>
    <d v="2016-08-08T09:53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6"/>
    <x v="3"/>
    <s v="NULL"/>
    <s v="NULL"/>
    <x v="2"/>
    <d v="2016-08-08T09:53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7"/>
    <x v="3"/>
    <s v="NULL"/>
    <s v="NULL"/>
    <x v="2"/>
    <d v="2016-08-08T09:56:08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7"/>
    <x v="3"/>
    <s v="NULL"/>
    <s v="NULL"/>
    <x v="2"/>
    <d v="2016-08-08T09:56:08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0"/>
    <x v="3"/>
    <s v="NULL"/>
    <s v="NULL"/>
    <x v="2"/>
    <d v="2016-08-08T09:56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0"/>
    <x v="3"/>
    <s v="NULL"/>
    <s v="NULL"/>
    <x v="2"/>
    <d v="2016-08-08T09:56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3"/>
    <x v="3"/>
    <s v="NULL"/>
    <s v="NULL"/>
    <x v="2"/>
    <d v="2016-08-08T10:09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3"/>
    <x v="3"/>
    <s v="NULL"/>
    <s v="NULL"/>
    <x v="2"/>
    <d v="2016-08-08T10:09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7"/>
    <x v="1"/>
    <d v="2016-08-01T00:00:00"/>
    <d v="2017-02-01T00:00:00"/>
    <x v="0"/>
    <d v="2016-08-08T10:19:58"/>
    <d v="2016-08-01T00:00:00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7"/>
    <x v="1"/>
    <d v="2016-08-01T00:00:00"/>
    <d v="2017-02-01T00:00:00"/>
    <x v="0"/>
    <d v="2016-08-08T10:19:58"/>
    <d v="2016-08-01T00:00:00"/>
    <n v="1"/>
  </r>
  <r>
    <s v="03.347.747/0001-09"/>
    <s v="COOPERATIVA AGROINDUSTRIAL DE RUBIATABA LTDA"/>
    <n v="2065"/>
    <x v="873"/>
    <s v="1997/1997"/>
    <s v="VOLKS"/>
    <s v="16.180 CO"/>
    <n v="0"/>
    <s v="Rubiataba"/>
    <x v="3"/>
    <n v="2148"/>
    <x v="0"/>
    <d v="2016-05-01T00:00:00"/>
    <d v="2016-11-01T00:00:00"/>
    <x v="0"/>
    <d v="2016-09-29T08:41:00"/>
    <d v="2016-05-01T00:00:00"/>
    <n v="1"/>
  </r>
  <r>
    <s v="03.937.452/0001-92"/>
    <s v="CRV INDUSTRIAL LTDA"/>
    <n v="2067"/>
    <x v="874"/>
    <s v="1997/1997"/>
    <s v="VW"/>
    <s v="16.180 CO"/>
    <n v="0"/>
    <s v="Carmo do Rio Verde"/>
    <x v="3"/>
    <n v="2"/>
    <x v="0"/>
    <d v="2016-06-17T00:00:00"/>
    <d v="2016-12-17T00:00:00"/>
    <x v="0"/>
    <d v="2016-07-08T09:52:25"/>
    <d v="2016-06-17T00:00:00"/>
    <n v="1"/>
  </r>
  <r>
    <s v="03.937.452/0001-92"/>
    <s v="CRV INDUSTRIAL LTDA"/>
    <n v="2067"/>
    <x v="874"/>
    <s v="1997/1997"/>
    <s v="VW"/>
    <s v="16.180 CO"/>
    <n v="0"/>
    <s v="Carmo do Rio Verde"/>
    <x v="3"/>
    <n v="2770"/>
    <x v="1"/>
    <d v="2016-11-14T00:00:00"/>
    <d v="2017-05-14T00:00:00"/>
    <x v="0"/>
    <d v="2016-12-19T07:40:57"/>
    <d v="2016-11-14T00:00:00"/>
    <n v="1"/>
  </r>
  <r>
    <s v="03.937.452/0001-92"/>
    <s v="CRV INDUSTRIAL LTDA"/>
    <n v="2067"/>
    <x v="875"/>
    <s v="1997/1997"/>
    <s v="VW"/>
    <s v="16.180 CO"/>
    <n v="0"/>
    <s v="Carmo do Rio Verde"/>
    <x v="3"/>
    <n v="1367"/>
    <x v="3"/>
    <d v="2016-04-01T00:00:00"/>
    <d v="2016-10-01T00:00:00"/>
    <x v="0"/>
    <d v="2016-09-02T15:48:48"/>
    <d v="2016-04-01T00:00:00"/>
    <n v="1"/>
  </r>
  <r>
    <s v="03.937.452/0001-92"/>
    <s v="CRV INDUSTRIAL LTDA"/>
    <n v="2067"/>
    <x v="875"/>
    <s v="1997/1997"/>
    <s v="VW"/>
    <s v="16.180 CO"/>
    <n v="0"/>
    <s v="Carmo do Rio Verde"/>
    <x v="3"/>
    <n v="2078"/>
    <x v="4"/>
    <s v="NULL"/>
    <s v="NULL"/>
    <x v="2"/>
    <d v="2016-09-28T08:12:54"/>
    <s v="NULL"/>
    <n v="1"/>
  </r>
  <r>
    <s v="03.347.747/0001-09"/>
    <s v="COOPERATIVA AGROINDUSTRIAL DE RUBIATABA LTDA"/>
    <n v="2065"/>
    <x v="876"/>
    <s v="1997/1997"/>
    <s v="VW"/>
    <s v="16.180 CO"/>
    <n v="0"/>
    <s v="Rubiataba"/>
    <x v="3"/>
    <n v="1750"/>
    <x v="1"/>
    <d v="2016-07-14T00:00:00"/>
    <d v="2017-01-14T00:00:00"/>
    <x v="0"/>
    <d v="2016-09-21T14:27:18"/>
    <d v="2016-07-14T00:00:00"/>
    <n v="1"/>
  </r>
  <r>
    <s v="03.937.452/0001-92"/>
    <s v="CRV INDUSTRIAL LTDA"/>
    <n v="2067"/>
    <x v="877"/>
    <s v="1997/1997"/>
    <s v="VW"/>
    <s v="16.180 CO"/>
    <n v="0"/>
    <s v="Carmo do Rio Verde"/>
    <x v="3"/>
    <n v="1365"/>
    <x v="3"/>
    <d v="2016-04-17T00:00:00"/>
    <d v="2016-10-17T00:00:00"/>
    <x v="0"/>
    <d v="2016-09-02T15:24:11"/>
    <d v="2016-04-17T00:00:00"/>
    <n v="1"/>
  </r>
  <r>
    <s v="03.937.452/0001-92"/>
    <s v="CRV INDUSTRIAL LTDA"/>
    <n v="2067"/>
    <x v="877"/>
    <s v="1997/1997"/>
    <s v="VW"/>
    <s v="16.180 CO"/>
    <n v="0"/>
    <s v="Carmo do Rio Verde"/>
    <x v="3"/>
    <n v="2119"/>
    <x v="1"/>
    <d v="2016-09-18T00:00:00"/>
    <d v="2017-03-18T00:00:00"/>
    <x v="0"/>
    <d v="2016-09-28T15:50:49"/>
    <d v="2016-09-18T00:00:00"/>
    <n v="1"/>
  </r>
  <r>
    <s v="03.937.452/0001-92"/>
    <s v="CRV INDUSTRIAL LTDA"/>
    <n v="2067"/>
    <x v="878"/>
    <s v="1997/1997"/>
    <s v="VW"/>
    <s v="16.180 CO"/>
    <n v="0"/>
    <s v="Carmo do Rio Verde"/>
    <x v="3"/>
    <n v="1366"/>
    <x v="3"/>
    <d v="2016-04-17T00:00:00"/>
    <d v="2016-10-17T00:00:00"/>
    <x v="0"/>
    <d v="2016-09-02T15:43:41"/>
    <d v="2016-04-17T00:00:00"/>
    <n v="1"/>
  </r>
  <r>
    <s v="03.937.452/0001-92"/>
    <s v="CRV INDUSTRIAL LTDA"/>
    <n v="2067"/>
    <x v="878"/>
    <s v="1997/1997"/>
    <s v="VW"/>
    <s v="16.180 CO"/>
    <n v="0"/>
    <s v="Carmo do Rio Verde"/>
    <x v="3"/>
    <n v="2155"/>
    <x v="1"/>
    <d v="2016-09-18T00:00:00"/>
    <d v="2017-03-18T00:00:00"/>
    <x v="0"/>
    <d v="2016-09-29T09:51:10"/>
    <d v="2016-09-18T00:00:00"/>
    <n v="1"/>
  </r>
  <r>
    <s v="03.937.452/0001-92"/>
    <s v="CRV INDUSTRIAL LTDA"/>
    <n v="2067"/>
    <x v="879"/>
    <s v="1997/1997"/>
    <s v="VW"/>
    <s v="16.180 CO"/>
    <n v="0"/>
    <s v="Carmo do Rio Verde"/>
    <x v="3"/>
    <n v="1555"/>
    <x v="0"/>
    <d v="2016-05-22T00:00:00"/>
    <d v="2016-11-22T00:00:00"/>
    <x v="0"/>
    <d v="2016-09-13T15:55:59"/>
    <d v="2016-05-22T00:00:00"/>
    <n v="1"/>
  </r>
  <r>
    <s v="03.937.452/0001-92"/>
    <s v="CRV INDUSTRIAL LTDA"/>
    <n v="2067"/>
    <x v="879"/>
    <s v="1997/1997"/>
    <s v="VW"/>
    <s v="16.180 CO"/>
    <n v="0"/>
    <s v="Carmo do Rio Verde"/>
    <x v="3"/>
    <n v="2775"/>
    <x v="1"/>
    <d v="2016-11-07T00:00:00"/>
    <d v="2017-05-07T00:00:00"/>
    <x v="0"/>
    <d v="2016-12-19T08:38:55"/>
    <d v="2016-11-07T00:00:00"/>
    <n v="1"/>
  </r>
  <r>
    <s v="07.987.748/0001-79"/>
    <s v="URUACU ACUCAR E ALCOOL LTDA"/>
    <n v="2386"/>
    <x v="880"/>
    <s v="1997/1997"/>
    <s v="VW"/>
    <s v="16.180 CO"/>
    <n v="0"/>
    <s v="Uruaçu"/>
    <x v="3"/>
    <n v="1766"/>
    <x v="0"/>
    <d v="2016-06-12T00:00:00"/>
    <d v="2016-12-12T00:00:00"/>
    <x v="0"/>
    <d v="2016-09-22T08:36:42"/>
    <d v="2016-06-12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2"/>
    <n v="709"/>
    <x v="1"/>
    <d v="2016-07-13T00:00:00"/>
    <d v="2017-01-13T00:00:00"/>
    <x v="0"/>
    <d v="2016-08-09T17:42:09"/>
    <d v="2016-07-13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0"/>
    <n v="709"/>
    <x v="1"/>
    <d v="2016-07-13T00:00:00"/>
    <d v="2017-01-13T00:00:00"/>
    <x v="0"/>
    <d v="2016-08-09T17:42:09"/>
    <d v="2016-07-13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1"/>
    <n v="709"/>
    <x v="1"/>
    <d v="2016-07-13T00:00:00"/>
    <d v="2017-01-13T00:00:00"/>
    <x v="0"/>
    <d v="2016-08-09T17:42:09"/>
    <d v="2016-07-13T00:00:00"/>
    <n v="1"/>
  </r>
  <r>
    <s v="09.535.338/0001-12"/>
    <s v="M. G. DOS SANTOS TRANSPORTES ME"/>
    <n v="1761"/>
    <x v="882"/>
    <s v="1997/1997"/>
    <s v="M.BENZ"/>
    <s v="M.BENZ OF 1620"/>
    <n v="0"/>
    <s v="Inhumas"/>
    <x v="1"/>
    <n v="1101"/>
    <x v="1"/>
    <d v="2016-08-22T00:00:00"/>
    <d v="2017-02-22T00:00:00"/>
    <x v="0"/>
    <d v="2016-08-23T15:25:20"/>
    <d v="2016-08-22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0"/>
    <n v="2114"/>
    <x v="0"/>
    <d v="2016-06-15T00:00:00"/>
    <d v="2016-12-15T00:00:00"/>
    <x v="0"/>
    <d v="2016-09-28T14:55:50"/>
    <d v="2016-06-15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1"/>
    <n v="2114"/>
    <x v="0"/>
    <d v="2016-06-15T00:00:00"/>
    <d v="2016-12-15T00:00:00"/>
    <x v="0"/>
    <d v="2016-09-28T14:55:50"/>
    <d v="2016-06-15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0"/>
    <n v="2818"/>
    <x v="1"/>
    <d v="2016-12-06T00:00:00"/>
    <d v="2017-06-06T00:00:00"/>
    <x v="0"/>
    <d v="2016-12-28T13:04:55"/>
    <d v="2016-12-06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1"/>
    <n v="2818"/>
    <x v="1"/>
    <d v="2016-12-06T00:00:00"/>
    <d v="2017-06-06T00:00:00"/>
    <x v="0"/>
    <d v="2016-12-28T13:04:55"/>
    <d v="2016-12-06T00:00:00"/>
    <n v="1"/>
  </r>
  <r>
    <s v="09.442.044/0001-46"/>
    <s v="RODOFÁCIL TRANSPORTES E TURISMO LTDA - ME"/>
    <n v="1857"/>
    <x v="884"/>
    <s v="1997/1998"/>
    <s v="M.BENZ"/>
    <s v="OF 1620"/>
    <n v="0"/>
    <s v="Guapó"/>
    <x v="0"/>
    <n v="1956"/>
    <x v="0"/>
    <d v="2016-04-29T00:00:00"/>
    <d v="2016-10-29T00:00:00"/>
    <x v="1"/>
    <d v="2016-09-26T14:45:20"/>
    <d v="2016-04-29T00:00:00"/>
    <n v="1"/>
  </r>
  <r>
    <s v="09.442.044/0001-46"/>
    <s v="RODOFÁCIL TRANSPORTES E TURISMO LTDA - ME"/>
    <n v="1857"/>
    <x v="884"/>
    <s v="1997/1998"/>
    <s v="M.BENZ"/>
    <s v="OF 1620"/>
    <n v="0"/>
    <s v="Guapó"/>
    <x v="1"/>
    <n v="1956"/>
    <x v="0"/>
    <d v="2016-04-29T00:00:00"/>
    <d v="2016-10-29T00:00:00"/>
    <x v="1"/>
    <d v="2016-09-26T14:45:20"/>
    <d v="2016-04-29T00:00:00"/>
    <n v="1"/>
  </r>
  <r>
    <s v="09.442.044/0001-46"/>
    <s v="RODOFÁCIL TRANSPORTES E TURISMO LTDA - ME"/>
    <n v="1857"/>
    <x v="884"/>
    <s v="1997/1998"/>
    <s v="M.BENZ"/>
    <s v="OF 1620"/>
    <n v="0"/>
    <s v="Guapó"/>
    <x v="2"/>
    <n v="1956"/>
    <x v="0"/>
    <d v="2016-04-29T00:00:00"/>
    <d v="2016-10-29T00:00:00"/>
    <x v="1"/>
    <d v="2016-09-26T14:45:20"/>
    <d v="2016-04-29T00:00:00"/>
    <n v="1"/>
  </r>
  <r>
    <s v="08.799.281/0001-04"/>
    <s v="W. P. LEAL - TRANSPORTES - ME"/>
    <n v="1683"/>
    <x v="885"/>
    <s v="1997/1997"/>
    <s v="IMP"/>
    <s v="M.BENZ OF 1620"/>
    <n v="0"/>
    <s v="Maurilândia"/>
    <x v="1"/>
    <n v="456"/>
    <x v="0"/>
    <d v="2016-05-25T00:00:00"/>
    <d v="2016-11-25T00:00:00"/>
    <x v="0"/>
    <d v="2016-08-03T15:05:59"/>
    <d v="2016-05-25T00:00:00"/>
    <n v="1"/>
  </r>
  <r>
    <s v="17.406.080/0001-82"/>
    <s v="COOP TRABA AUT TRANSP RODOV PASSAG ESCOLARES DE CALDAS NOVAS"/>
    <n v="2443"/>
    <x v="886"/>
    <s v="1997/1998"/>
    <s v="VOLVO"/>
    <s v="B 10M 6X2"/>
    <n v="0"/>
    <s v="Caldas Novas"/>
    <x v="0"/>
    <n v="1770"/>
    <x v="0"/>
    <d v="2016-05-23T00:00:00"/>
    <d v="2016-11-23T00:00:00"/>
    <x v="1"/>
    <d v="2016-09-22T09:05:05"/>
    <d v="2016-05-23T00:00:00"/>
    <n v="1"/>
  </r>
  <r>
    <s v="17.406.080/0001-82"/>
    <s v="COOP TRABA AUT TRANSP RODOV PASSAG ESCOLARES DE CALDAS NOVAS"/>
    <n v="2443"/>
    <x v="886"/>
    <s v="1997/1998"/>
    <s v="VOLVO"/>
    <s v="B 10M 6X2"/>
    <n v="0"/>
    <s v="Caldas Novas"/>
    <x v="1"/>
    <n v="1770"/>
    <x v="0"/>
    <d v="2016-05-23T00:00:00"/>
    <d v="2016-11-23T00:00:00"/>
    <x v="1"/>
    <d v="2016-09-22T09:05:05"/>
    <d v="2016-05-23T00:00:00"/>
    <n v="1"/>
  </r>
  <r>
    <s v="02.833.561/0001-05"/>
    <s v="JUREMA TRANSPORTES E TURISMO LTDA - ME"/>
    <n v="1127"/>
    <x v="887"/>
    <s v="1997/1998"/>
    <s v="MARCOPOLO"/>
    <s v="B 10M 6X2"/>
    <n v="0"/>
    <s v="Anápolis"/>
    <x v="0"/>
    <n v="392"/>
    <x v="1"/>
    <d v="2016-08-02T00:00:00"/>
    <d v="2017-02-02T00:00:00"/>
    <x v="0"/>
    <d v="2016-08-02T15:26:55"/>
    <d v="2016-08-02T00:00:00"/>
    <n v="1"/>
  </r>
  <r>
    <s v="02.833.561/0001-05"/>
    <s v="JUREMA TRANSPORTES E TURISMO LTDA - ME"/>
    <n v="1127"/>
    <x v="887"/>
    <s v="1997/1998"/>
    <s v="MARCOPOLO"/>
    <s v="B 10M 6X2"/>
    <n v="0"/>
    <s v="Anápolis"/>
    <x v="1"/>
    <n v="392"/>
    <x v="1"/>
    <d v="2016-08-02T00:00:00"/>
    <d v="2017-02-02T00:00:00"/>
    <x v="0"/>
    <d v="2016-08-02T15:26:55"/>
    <d v="2016-08-02T00:00:00"/>
    <n v="1"/>
  </r>
  <r>
    <s v="03.937.452/0001-92"/>
    <s v="CRV INDUSTRIAL LTDA"/>
    <n v="2067"/>
    <x v="888"/>
    <s v="1998/1998"/>
    <s v="VW"/>
    <s v="CAIO ALPHA U"/>
    <n v="0"/>
    <s v="Carmo do Rio Verde"/>
    <x v="3"/>
    <n v="1554"/>
    <x v="0"/>
    <d v="2016-05-22T00:00:00"/>
    <d v="2016-11-22T00:00:00"/>
    <x v="0"/>
    <d v="2016-09-13T15:52:59"/>
    <d v="2016-05-22T00:00:00"/>
    <n v="1"/>
  </r>
  <r>
    <s v="03.937.452/0001-92"/>
    <s v="CRV INDUSTRIAL LTDA"/>
    <n v="2067"/>
    <x v="888"/>
    <s v="1998/1998"/>
    <s v="VW"/>
    <s v="CAIO ALPHA U"/>
    <n v="0"/>
    <s v="Carmo do Rio Verde"/>
    <x v="3"/>
    <n v="2773"/>
    <x v="1"/>
    <d v="2016-11-23T00:00:00"/>
    <d v="2017-05-23T00:00:00"/>
    <x v="0"/>
    <d v="2016-12-19T08:34:15"/>
    <d v="2016-11-23T00:00:00"/>
    <n v="1"/>
  </r>
  <r>
    <s v="03.937.452/0001-92"/>
    <s v="CRV INDUSTRIAL LTDA"/>
    <n v="2067"/>
    <x v="889"/>
    <s v="1998/1998"/>
    <s v="VW"/>
    <s v="CAIO ALPHA U"/>
    <n v="0"/>
    <s v="Carmo do Rio Verde"/>
    <x v="3"/>
    <n v="3"/>
    <x v="0"/>
    <d v="2016-06-10T00:00:00"/>
    <d v="2016-12-10T00:00:00"/>
    <x v="0"/>
    <d v="2016-07-08T09:57:55"/>
    <d v="2016-06-10T00:00:00"/>
    <n v="1"/>
  </r>
  <r>
    <s v="11.724.547/0001-56"/>
    <s v="COOP. DOS PREST. DE SERV. DE TRANSPORTES DE ITAPACI E REGIÃO"/>
    <n v="2090"/>
    <x v="890"/>
    <s v="1989/1990"/>
    <s v="M.BENZ"/>
    <s v="OF 1315"/>
    <n v="0"/>
    <s v="Itapaci"/>
    <x v="1"/>
    <n v="2199"/>
    <x v="3"/>
    <d v="2016-04-04T00:00:00"/>
    <d v="2016-10-04T00:00:00"/>
    <x v="1"/>
    <d v="2016-09-30T09:42:35"/>
    <d v="2016-04-04T00:00:00"/>
    <n v="1"/>
  </r>
  <r>
    <s v="11.724.547/0001-56"/>
    <s v="COOP. DOS PREST. DE SERV. DE TRANSPORTES DE ITAPACI E REGIÃO"/>
    <n v="2090"/>
    <x v="890"/>
    <s v="1989/1990"/>
    <s v="M.BENZ"/>
    <s v="OF 1315"/>
    <n v="0"/>
    <s v="Itapaci"/>
    <x v="1"/>
    <n v="2291"/>
    <x v="1"/>
    <d v="2016-10-03T00:00:00"/>
    <d v="2017-04-03T00:00:00"/>
    <x v="0"/>
    <d v="2016-10-06T14:24:08"/>
    <d v="2016-10-03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0"/>
    <n v="197"/>
    <x v="1"/>
    <d v="2016-07-25T00:00:00"/>
    <d v="2017-01-25T00:00:00"/>
    <x v="0"/>
    <d v="2016-07-27T17:32:13"/>
    <d v="2016-07-25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1"/>
    <n v="197"/>
    <x v="1"/>
    <d v="2016-07-25T00:00:00"/>
    <d v="2017-01-25T00:00:00"/>
    <x v="0"/>
    <d v="2016-07-27T17:32:13"/>
    <d v="2016-07-25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2"/>
    <n v="197"/>
    <x v="1"/>
    <d v="2016-07-25T00:00:00"/>
    <d v="2017-01-25T00:00:00"/>
    <x v="0"/>
    <d v="2016-07-27T17:32:13"/>
    <d v="2016-07-25T00:00:00"/>
    <n v="1"/>
  </r>
  <r>
    <s v="08.826.979/0001-63"/>
    <s v="REIS E BRITO LTDA - ME"/>
    <n v="2076"/>
    <x v="892"/>
    <s v="1990/1990"/>
    <s v="M.BENZ"/>
    <s v="OF 1315"/>
    <n v="0"/>
    <s v="Americano do Brasil"/>
    <x v="1"/>
    <n v="1663"/>
    <x v="1"/>
    <d v="2016-09-19T00:00:00"/>
    <d v="2017-03-19T00:00:00"/>
    <x v="0"/>
    <d v="2016-09-16T15:07:42"/>
    <d v="2016-09-19T00:00:00"/>
    <n v="1"/>
  </r>
  <r>
    <s v="08.635.887/0001-04"/>
    <s v="ANTONIO DOS REIS LUCIANO - ME"/>
    <n v="1639"/>
    <x v="893"/>
    <s v="1998/1998"/>
    <s v="M.BENZ"/>
    <s v="CIFERAL PCID U"/>
    <n v="0"/>
    <s v="Anicuns"/>
    <x v="1"/>
    <n v="760"/>
    <x v="0"/>
    <d v="2016-03-16T00:00:00"/>
    <d v="2016-09-16T00:00:00"/>
    <x v="0"/>
    <d v="2016-08-10T14:14:55"/>
    <d v="2016-03-16T00:00:00"/>
    <n v="1"/>
  </r>
  <r>
    <s v="08.635.887/0001-04"/>
    <s v="ANTONIO DOS REIS LUCIANO - ME"/>
    <n v="1639"/>
    <x v="893"/>
    <s v="1998/1998"/>
    <s v="M.BENZ"/>
    <s v="CIFERAL PCID U"/>
    <n v="0"/>
    <s v="Anicuns"/>
    <x v="1"/>
    <n v="1746"/>
    <x v="1"/>
    <d v="2016-09-19T00:00:00"/>
    <d v="2017-03-19T00:00:00"/>
    <x v="0"/>
    <d v="2016-09-21T12:30:34"/>
    <d v="2016-09-19T00:00:00"/>
    <n v="1"/>
  </r>
  <r>
    <s v="19.583.151/0001-48"/>
    <s v="COOPERATIVA NORTE SUL DE TRANSPORTES DE GOIÁS"/>
    <n v="2602"/>
    <x v="894"/>
    <s v="1998/1998"/>
    <s v="VW"/>
    <s v="CAIO ALPHA U"/>
    <n v="0"/>
    <s v="Anápolis"/>
    <x v="0"/>
    <n v="2459"/>
    <x v="1"/>
    <d v="2016-09-26T00:00:00"/>
    <d v="2017-03-26T00:00:00"/>
    <x v="1"/>
    <d v="2016-11-01T09:10:53"/>
    <d v="2016-09-26T00:00:00"/>
    <n v="1"/>
  </r>
  <r>
    <s v="19.583.151/0001-48"/>
    <s v="COOPERATIVA NORTE SUL DE TRANSPORTES DE GOIÁS"/>
    <n v="2602"/>
    <x v="894"/>
    <s v="1998/1998"/>
    <s v="VW"/>
    <s v="CAIO ALPHA U"/>
    <n v="0"/>
    <s v="Anápolis"/>
    <x v="1"/>
    <n v="2459"/>
    <x v="1"/>
    <d v="2016-09-26T00:00:00"/>
    <d v="2017-03-26T00:00:00"/>
    <x v="1"/>
    <d v="2016-11-01T09:10:53"/>
    <d v="2016-09-26T00:00:00"/>
    <n v="1"/>
  </r>
  <r>
    <s v="10.579.918/0001-90"/>
    <s v="DIVINO VALTERLI PACHECO ME"/>
    <n v="1935"/>
    <x v="895"/>
    <s v="1997/1998"/>
    <s v="M.BENZ"/>
    <s v="OF 1318"/>
    <n v="0"/>
    <s v="Goianésia"/>
    <x v="1"/>
    <n v="1614"/>
    <x v="0"/>
    <d v="2016-04-04T00:00:00"/>
    <d v="2016-10-04T00:00:00"/>
    <x v="0"/>
    <d v="2016-09-15T10:37:22"/>
    <d v="2016-04-04T00:00:00"/>
    <n v="1"/>
  </r>
  <r>
    <s v="24.550.885/0001-60"/>
    <s v="JEFFERSON PINHEIRO DA CRUZ 04331747140"/>
    <n v="2891"/>
    <x v="896"/>
    <s v="1999/1999"/>
    <s v="I"/>
    <s v="KIA BESTA 12P GS"/>
    <n v="0"/>
    <s v="Carmo do Rio Verde"/>
    <x v="1"/>
    <n v="1810"/>
    <x v="0"/>
    <d v="2016-04-18T00:00:00"/>
    <d v="2016-10-18T00:00:00"/>
    <x v="0"/>
    <d v="2016-09-22T14:49:56"/>
    <d v="2016-04-18T00:00:00"/>
    <n v="1"/>
  </r>
  <r>
    <s v="24.550.885/0001-60"/>
    <s v="JEFFERSON PINHEIRO DA CRUZ 04331747140"/>
    <n v="2891"/>
    <x v="896"/>
    <s v="1999/1999"/>
    <s v="I"/>
    <s v="KIA BESTA 12P GS"/>
    <n v="0"/>
    <s v="Carmo do Rio Verde"/>
    <x v="1"/>
    <n v="2497"/>
    <x v="1"/>
    <d v="2016-11-04T00:00:00"/>
    <d v="2017-05-04T00:00:00"/>
    <x v="0"/>
    <d v="2016-11-07T15:14:21"/>
    <d v="2016-11-04T00:00:00"/>
    <n v="1"/>
  </r>
  <r>
    <s v="09.574.569/0001-35"/>
    <s v="VILMAR JOSE RODRIGUES ME"/>
    <n v="1819"/>
    <x v="897"/>
    <s v="1997/1997"/>
    <s v="I"/>
    <s v="ASIA TOPIC DLX"/>
    <n v="1"/>
    <s v="Turvânia"/>
    <x v="0"/>
    <n v="472"/>
    <x v="1"/>
    <d v="2016-07-27T00:00:00"/>
    <d v="2017-01-27T00:00:00"/>
    <x v="0"/>
    <d v="2016-08-04T08:24:31"/>
    <d v="2016-07-27T00:00:00"/>
    <n v="1"/>
  </r>
  <r>
    <s v="09.574.569/0001-35"/>
    <s v="VILMAR JOSE RODRIGUES ME"/>
    <n v="1819"/>
    <x v="897"/>
    <s v="1997/1997"/>
    <s v="I"/>
    <s v="ASIA TOPIC DLX"/>
    <n v="1"/>
    <s v="Turvânia"/>
    <x v="1"/>
    <n v="472"/>
    <x v="1"/>
    <d v="2016-07-27T00:00:00"/>
    <d v="2017-01-27T00:00:00"/>
    <x v="0"/>
    <d v="2016-08-04T08:24:31"/>
    <d v="2016-07-27T00:00:00"/>
    <n v="1"/>
  </r>
  <r>
    <s v="09.574.569/0001-35"/>
    <s v="VILMAR JOSE RODRIGUES ME"/>
    <n v="1819"/>
    <x v="897"/>
    <s v="1997/1997"/>
    <s v="I"/>
    <s v="ASIA TOPIC DLX"/>
    <n v="1"/>
    <s v="Turvânia"/>
    <x v="2"/>
    <n v="472"/>
    <x v="1"/>
    <d v="2016-07-27T00:00:00"/>
    <d v="2017-01-27T00:00:00"/>
    <x v="0"/>
    <d v="2016-08-04T08:24:31"/>
    <d v="2016-07-27T00:00:00"/>
    <n v="1"/>
  </r>
  <r>
    <s v="13.922.132/0001-12"/>
    <s v="ROTOTUR TURISMO LTDA - ME"/>
    <n v="2264"/>
    <x v="898"/>
    <s v="1989/1989"/>
    <s v="SCANIA"/>
    <s v="K 112 CL"/>
    <n v="1"/>
    <s v="Vianópolis"/>
    <x v="0"/>
    <n v="1598"/>
    <x v="1"/>
    <d v="2016-09-15T00:00:00"/>
    <d v="2017-03-15T00:00:00"/>
    <x v="0"/>
    <d v="2016-09-14T16:24:49"/>
    <d v="2016-09-15T00:00:00"/>
    <n v="1"/>
  </r>
  <r>
    <s v="13.922.132/0001-12"/>
    <s v="ROTOTUR TURISMO LTDA - ME"/>
    <n v="2264"/>
    <x v="898"/>
    <s v="1989/1989"/>
    <s v="SCANIA"/>
    <s v="K 112 CL"/>
    <n v="1"/>
    <s v="Vianópolis"/>
    <x v="2"/>
    <n v="1598"/>
    <x v="1"/>
    <d v="2016-09-15T00:00:00"/>
    <d v="2017-03-15T00:00:00"/>
    <x v="0"/>
    <d v="2016-09-14T16:24:49"/>
    <d v="2016-09-15T00:00:00"/>
    <n v="1"/>
  </r>
  <r>
    <s v="11.609.342/0001-20"/>
    <s v="COOPERATIVA DE TRANSPORTES DE PASSAGEIROS E CARGAS DE SANTA HELENA DE GOIÁS E REGIÃO"/>
    <n v="2096"/>
    <x v="899"/>
    <s v="1985/1985"/>
    <s v="M.BENZ"/>
    <s v="O 370"/>
    <n v="1"/>
    <s v="Santa Helena de Goiás"/>
    <x v="1"/>
    <n v="559"/>
    <x v="1"/>
    <d v="2016-08-04T00:00:00"/>
    <d v="2017-02-04T00:00:00"/>
    <x v="0"/>
    <d v="2016-08-05T13:57:07"/>
    <d v="2016-08-04T00:00:00"/>
    <n v="1"/>
  </r>
  <r>
    <s v="11.609.342/0001-20"/>
    <s v="COOPERATIVA DE TRANSPORTES DE PASSAGEIROS E CARGAS DE SANTA HELENA DE GOIÁS E REGIÃO"/>
    <n v="2096"/>
    <x v="899"/>
    <s v="1985/1985"/>
    <s v="M.BENZ"/>
    <s v="O 370"/>
    <n v="1"/>
    <s v="Santa Helena de Goiás"/>
    <x v="2"/>
    <n v="559"/>
    <x v="1"/>
    <d v="2016-08-04T00:00:00"/>
    <d v="2017-02-04T00:00:00"/>
    <x v="0"/>
    <d v="2016-08-05T13:57:07"/>
    <d v="2016-08-04T00:00:00"/>
    <n v="1"/>
  </r>
  <r>
    <s v="04.483.609/0001-10"/>
    <s v="SANTUR TRANSPORTES E TURISMO LTDA - ME"/>
    <n v="1254"/>
    <x v="900"/>
    <s v="1989/1989"/>
    <s v="SCANIA"/>
    <s v="K 112 CL"/>
    <n v="1"/>
    <s v="Sanclerlândia"/>
    <x v="2"/>
    <n v="815"/>
    <x v="1"/>
    <d v="2016-07-28T00:00:00"/>
    <d v="2017-01-28T00:00:00"/>
    <x v="0"/>
    <d v="2016-08-12T09:36:52"/>
    <d v="2016-07-28T00:00:00"/>
    <n v="1"/>
  </r>
  <r>
    <s v="04.483.609/0001-10"/>
    <s v="SANTUR TRANSPORTES E TURISMO LTDA - ME"/>
    <n v="1254"/>
    <x v="900"/>
    <s v="1989/1989"/>
    <s v="SCANIA"/>
    <s v="K 112 CL"/>
    <n v="1"/>
    <s v="Sanclerlândia"/>
    <x v="0"/>
    <n v="815"/>
    <x v="1"/>
    <d v="2016-07-28T00:00:00"/>
    <d v="2017-01-28T00:00:00"/>
    <x v="0"/>
    <d v="2016-08-12T09:36:52"/>
    <d v="2016-07-28T00:00:00"/>
    <n v="1"/>
  </r>
  <r>
    <s v="00.957.887/0001-00"/>
    <s v="TRANS LIDER T. MUN. INTERM. TERC. E PREST. DE SERV. LTDA - ME"/>
    <n v="2342"/>
    <x v="901"/>
    <s v="1988/1989"/>
    <s v="M.BENZ"/>
    <s v="OF 1315"/>
    <n v="0"/>
    <s v="Ipameri"/>
    <x v="1"/>
    <n v="2077"/>
    <x v="0"/>
    <d v="2016-05-09T00:00:00"/>
    <d v="2016-11-09T00:00:00"/>
    <x v="0"/>
    <d v="2016-09-28T08:10:26"/>
    <d v="2016-05-09T00:00:00"/>
    <n v="1"/>
  </r>
  <r>
    <s v="00.957.887/0001-00"/>
    <s v="TRANS LIDER T. MUN. INTERM. TERC. E PREST. DE SERV. LTDA - ME"/>
    <n v="2342"/>
    <x v="901"/>
    <s v="1988/1989"/>
    <s v="M.BENZ"/>
    <s v="OF 1315"/>
    <n v="0"/>
    <s v="Ipameri"/>
    <x v="1"/>
    <n v="2576"/>
    <x v="1"/>
    <d v="2016-11-16T00:00:00"/>
    <d v="2017-05-16T00:00:00"/>
    <x v="0"/>
    <d v="2016-11-18T07:10:42"/>
    <d v="2016-11-16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2"/>
    <n v="290"/>
    <x v="1"/>
    <d v="2016-07-19T00:00:00"/>
    <d v="2017-01-19T00:00:00"/>
    <x v="0"/>
    <d v="2016-08-01T11:10:20"/>
    <d v="2016-07-19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0"/>
    <n v="290"/>
    <x v="1"/>
    <d v="2016-07-19T00:00:00"/>
    <d v="2017-01-19T00:00:00"/>
    <x v="0"/>
    <d v="2016-08-01T11:10:20"/>
    <d v="2016-07-19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1"/>
    <n v="290"/>
    <x v="1"/>
    <d v="2016-07-19T00:00:00"/>
    <d v="2017-01-19T00:00:00"/>
    <x v="0"/>
    <d v="2016-08-01T11:10:20"/>
    <d v="2016-07-19T00:00:00"/>
    <n v="1"/>
  </r>
  <r>
    <s v="23.120.234/0001-78"/>
    <s v="M. J. PEREIRA SILVA - ME"/>
    <n v="2829"/>
    <x v="903"/>
    <s v="1990/1990"/>
    <s v="M.BENZ"/>
    <s v="OH 1315"/>
    <n v="0"/>
    <s v="Maurilândia"/>
    <x v="1"/>
    <n v="2757"/>
    <x v="1"/>
    <d v="2016-12-08T00:00:00"/>
    <d v="2017-06-08T00:00:00"/>
    <x v="0"/>
    <d v="2016-12-14T11:52:40"/>
    <d v="2016-12-08T00:00:00"/>
    <n v="1"/>
  </r>
  <r>
    <s v="05.013.403/0001-99"/>
    <s v="COLIBRI AG. TRANSPORTE E TURISMO LTDA - ME"/>
    <n v="1094"/>
    <x v="904"/>
    <s v="1986/1986"/>
    <s v="M.BENZ"/>
    <s v="-"/>
    <n v="1"/>
    <s v="Pirenópolis"/>
    <x v="0"/>
    <n v="288"/>
    <x v="1"/>
    <d v="2016-07-27T00:00:00"/>
    <d v="2017-01-27T00:00:00"/>
    <x v="0"/>
    <d v="2016-08-01T10:44:39"/>
    <d v="2016-07-27T00:00:00"/>
    <n v="1"/>
  </r>
  <r>
    <s v="05.013.403/0001-99"/>
    <s v="COLIBRI AG. TRANSPORTE E TURISMO LTDA - ME"/>
    <n v="1094"/>
    <x v="904"/>
    <s v="1986/1986"/>
    <s v="M.BENZ"/>
    <s v="-"/>
    <n v="1"/>
    <s v="Pirenópolis"/>
    <x v="1"/>
    <n v="288"/>
    <x v="1"/>
    <d v="2016-07-27T00:00:00"/>
    <d v="2017-01-27T00:00:00"/>
    <x v="0"/>
    <d v="2016-08-01T10:44:39"/>
    <d v="2016-07-27T00:00:00"/>
    <n v="1"/>
  </r>
  <r>
    <s v="05.013.403/0001-99"/>
    <s v="COLIBRI AG. TRANSPORTE E TURISMO LTDA - ME"/>
    <n v="1094"/>
    <x v="904"/>
    <s v="1986/1986"/>
    <s v="M.BENZ"/>
    <s v="-"/>
    <n v="1"/>
    <s v="Pirenópolis"/>
    <x v="2"/>
    <n v="288"/>
    <x v="1"/>
    <d v="2016-07-27T00:00:00"/>
    <d v="2017-01-27T00:00:00"/>
    <x v="0"/>
    <d v="2016-08-01T10:44:39"/>
    <d v="2016-07-27T00:00:00"/>
    <n v="1"/>
  </r>
  <r>
    <s v="04.483.609/0001-10"/>
    <s v="SANTUR TRANSPORTES E TURISMO LTDA - ME"/>
    <n v="1254"/>
    <x v="905"/>
    <s v="2000/2000"/>
    <s v="M.BENZ"/>
    <s v="BUSSCAR VIS BUSS R"/>
    <n v="0"/>
    <s v="São Luís de Montes Belos"/>
    <x v="0"/>
    <n v="601"/>
    <x v="0"/>
    <d v="2016-05-12T00:00:00"/>
    <d v="2016-11-12T00:00:00"/>
    <x v="1"/>
    <d v="2016-08-08T11:44:52"/>
    <d v="2016-05-12T00:00:00"/>
    <n v="1"/>
  </r>
  <r>
    <s v="04.483.609/0001-10"/>
    <s v="SANTUR TRANSPORTES E TURISMO LTDA - ME"/>
    <n v="1254"/>
    <x v="905"/>
    <s v="2000/2000"/>
    <s v="M.BENZ"/>
    <s v="BUSSCAR VIS BUSS R"/>
    <n v="0"/>
    <s v="São Luís de Montes Belos"/>
    <x v="0"/>
    <n v="2592"/>
    <x v="1"/>
    <d v="2016-11-16T00:00:00"/>
    <d v="2017-05-16T00:00:00"/>
    <x v="0"/>
    <d v="2016-11-22T08:14:46"/>
    <d v="2016-11-16T00:00:00"/>
    <n v="1"/>
  </r>
  <r>
    <s v="19.583.151/0001-48"/>
    <s v="COOPERATIVA NORTE SUL DE TRANSPORTES DE GOIÁS"/>
    <n v="2602"/>
    <x v="906"/>
    <s v="2000/2000"/>
    <s v="MARCOPOLO"/>
    <s v="VOLARE LOTACAO"/>
    <n v="0"/>
    <s v="Ouvidor"/>
    <x v="0"/>
    <n v="1693"/>
    <x v="1"/>
    <d v="2016-09-15T00:00:00"/>
    <d v="2017-03-15T00:00:00"/>
    <x v="1"/>
    <d v="2016-09-19T13:02:56"/>
    <d v="2016-09-15T00:00:00"/>
    <n v="1"/>
  </r>
  <r>
    <s v="19.583.151/0001-48"/>
    <s v="COOPERATIVA NORTE SUL DE TRANSPORTES DE GOIÁS"/>
    <n v="2602"/>
    <x v="906"/>
    <s v="2000/2000"/>
    <s v="MARCOPOLO"/>
    <s v="VOLARE LOTACAO"/>
    <n v="0"/>
    <s v="Ouvidor"/>
    <x v="1"/>
    <n v="1693"/>
    <x v="1"/>
    <d v="2016-09-15T00:00:00"/>
    <d v="2017-03-15T00:00:00"/>
    <x v="1"/>
    <d v="2016-09-19T13:02:56"/>
    <d v="2016-09-15T00:00:00"/>
    <n v="1"/>
  </r>
  <r>
    <s v="11.734.983/0001-06"/>
    <s v="SIMONE ROSA CUSTODIO SILVA - ME"/>
    <n v="2346"/>
    <x v="907"/>
    <s v="1999/1999"/>
    <s v="IVECO"/>
    <s v="IVECOFIAT T4912 FFBM14"/>
    <n v="0"/>
    <s v="Goianésia"/>
    <x v="0"/>
    <n v="1177"/>
    <x v="0"/>
    <d v="2016-04-19T00:00:00"/>
    <d v="2016-10-19T00:00:00"/>
    <x v="0"/>
    <d v="2016-08-25T15:42:03"/>
    <d v="2016-04-19T00:00:00"/>
    <n v="1"/>
  </r>
  <r>
    <s v="11.734.983/0001-06"/>
    <s v="SIMONE ROSA CUSTODIO SILVA - ME"/>
    <n v="2346"/>
    <x v="907"/>
    <s v="1999/1999"/>
    <s v="IVECO"/>
    <s v="IVECOFIAT T4912 FFBM14"/>
    <n v="0"/>
    <s v="Goianésia"/>
    <x v="0"/>
    <n v="2449"/>
    <x v="1"/>
    <d v="2016-10-17T00:00:00"/>
    <d v="2017-04-17T00:00:00"/>
    <x v="0"/>
    <d v="2016-10-31T16:02:51"/>
    <d v="2016-10-17T00:00:00"/>
    <n v="1"/>
  </r>
  <r>
    <s v="15.288.100/0001-32"/>
    <s v="R D BATISTA TRANSPORTE - ME"/>
    <n v="2347"/>
    <x v="908"/>
    <s v="2000/2000"/>
    <s v="VOLARE"/>
    <s v="VOLARE LOTACAO"/>
    <n v="1"/>
    <s v="Rialma"/>
    <x v="0"/>
    <n v="1959"/>
    <x v="0"/>
    <d v="2016-05-25T00:00:00"/>
    <d v="2016-11-25T00:00:00"/>
    <x v="0"/>
    <d v="2016-09-26T15:16:14"/>
    <d v="2016-05-25T00:00:00"/>
    <n v="1"/>
  </r>
  <r>
    <s v="15.288.100/0001-32"/>
    <s v="R D BATISTA TRANSPORTE - ME"/>
    <n v="2347"/>
    <x v="908"/>
    <s v="2000/2000"/>
    <s v="VOLARE"/>
    <s v="VOLARE LOTACAO"/>
    <n v="1"/>
    <s v="Rialma"/>
    <x v="1"/>
    <n v="1959"/>
    <x v="0"/>
    <d v="2016-05-25T00:00:00"/>
    <d v="2016-11-25T00:00:00"/>
    <x v="0"/>
    <d v="2016-09-26T15:16:14"/>
    <d v="2016-05-25T00:00:00"/>
    <n v="1"/>
  </r>
  <r>
    <s v="15.288.100/0001-32"/>
    <s v="R D BATISTA TRANSPORTE - ME"/>
    <n v="2347"/>
    <x v="908"/>
    <s v="2000/2000"/>
    <s v="VOLARE"/>
    <s v="VOLARE LOTACAO"/>
    <n v="1"/>
    <s v="Rialma"/>
    <x v="2"/>
    <n v="1959"/>
    <x v="0"/>
    <d v="2016-05-25T00:00:00"/>
    <d v="2016-11-25T00:00:00"/>
    <x v="0"/>
    <d v="2016-09-26T15:16:14"/>
    <d v="2016-05-25T00:00:00"/>
    <n v="1"/>
  </r>
  <r>
    <s v="04.094.192/0001-01"/>
    <s v="AGRO-RUB AGROPECUARIA LTDA"/>
    <n v="2095"/>
    <x v="909"/>
    <s v="2000/2000"/>
    <s v="VW"/>
    <s v="CAIO APACHES21 U"/>
    <n v="0"/>
    <s v="Rubiataba"/>
    <x v="3"/>
    <n v="1520"/>
    <x v="0"/>
    <d v="2016-05-01T00:00:00"/>
    <d v="2016-11-01T00:00:00"/>
    <x v="0"/>
    <d v="2016-09-13T10:27:53"/>
    <d v="2016-05-01T00:00:00"/>
    <n v="1"/>
  </r>
  <r>
    <s v="04.094.192/0001-01"/>
    <s v="AGRO-RUB AGROPECUARIA LTDA"/>
    <n v="2095"/>
    <x v="910"/>
    <s v="2000/2000"/>
    <s v="VOLKS"/>
    <s v="CAIO APACHES21 U"/>
    <n v="0"/>
    <s v="Rubiataba"/>
    <x v="3"/>
    <n v="1804"/>
    <x v="0"/>
    <d v="2016-06-12T00:00:00"/>
    <d v="2016-12-12T00:00:00"/>
    <x v="0"/>
    <d v="2016-09-22T14:10:51"/>
    <d v="2016-06-12T00:00:00"/>
    <n v="1"/>
  </r>
  <r>
    <s v="10.327.170/0001-39"/>
    <s v="GOYA TUR TRANSPORTES TURISMO E ENCOMENDAS LTDA - ME"/>
    <n v="1880"/>
    <x v="911"/>
    <s v="1999/1999"/>
    <s v="MPOLO"/>
    <s v="IVECO MPOLO VOLARE LOT"/>
    <n v="0"/>
    <s v="Goiânia"/>
    <x v="0"/>
    <n v="2776"/>
    <x v="1"/>
    <d v="2016-12-12T00:00:00"/>
    <d v="2017-06-12T00:00:00"/>
    <x v="0"/>
    <d v="2016-12-19T08:46:52"/>
    <d v="2016-12-12T00:00:00"/>
    <n v="1"/>
  </r>
  <r>
    <s v="10.327.170/0001-39"/>
    <s v="GOYA TUR TRANSPORTES TURISMO E ENCOMENDAS LTDA - ME"/>
    <n v="1880"/>
    <x v="911"/>
    <s v="1999/1999"/>
    <s v="MPOLO"/>
    <s v="IVECO MPOLO VOLARE LOT"/>
    <n v="0"/>
    <s v="Goiânia"/>
    <x v="1"/>
    <n v="2776"/>
    <x v="1"/>
    <d v="2016-12-12T00:00:00"/>
    <d v="2017-06-12T00:00:00"/>
    <x v="0"/>
    <d v="2016-12-19T08:46:52"/>
    <d v="2016-12-12T00:00:00"/>
    <n v="1"/>
  </r>
  <r>
    <s v="03.937.452/0001-92"/>
    <s v="CRV INDUSTRIAL LTDA"/>
    <n v="2067"/>
    <x v="912"/>
    <s v="2000/2000"/>
    <s v="VW"/>
    <s v="CAIO APACHES21 U"/>
    <n v="0"/>
    <s v="Carmo do Rio Verde"/>
    <x v="3"/>
    <n v="1368"/>
    <x v="3"/>
    <d v="2016-04-17T00:00:00"/>
    <d v="2016-10-17T00:00:00"/>
    <x v="0"/>
    <d v="2016-09-02T15:53:45"/>
    <d v="2016-04-17T00:00:00"/>
    <n v="1"/>
  </r>
  <r>
    <s v="03.937.452/0001-92"/>
    <s v="CRV INDUSTRIAL LTDA"/>
    <n v="2067"/>
    <x v="912"/>
    <s v="2000/2000"/>
    <s v="VW"/>
    <s v="CAIO APACHES21 U"/>
    <n v="0"/>
    <s v="Carmo do Rio Verde"/>
    <x v="3"/>
    <n v="2292"/>
    <x v="1"/>
    <d v="2016-09-18T00:00:00"/>
    <d v="2017-03-18T00:00:00"/>
    <x v="0"/>
    <d v="2016-10-06T14:28:01"/>
    <d v="2016-09-18T00:00:00"/>
    <n v="1"/>
  </r>
  <r>
    <s v="20.308.493/0001-39"/>
    <s v="viaçao jl turismo ltda me"/>
    <n v="2905"/>
    <x v="913"/>
    <s v="2000/2000"/>
    <s v="MARCOPOLO"/>
    <s v="VOLARE LOTACAO"/>
    <n v="0"/>
    <s v="São Francisco de Paula"/>
    <x v="0"/>
    <n v="1124"/>
    <x v="0"/>
    <d v="2016-05-12T00:00:00"/>
    <d v="2016-11-12T00:00:00"/>
    <x v="0"/>
    <d v="2016-08-24T11:58:28"/>
    <d v="2016-05-12T00:00:00"/>
    <n v="1"/>
  </r>
  <r>
    <s v="20.308.493/0001-39"/>
    <s v="viaçao jl turismo ltda me"/>
    <n v="2905"/>
    <x v="913"/>
    <s v="2000/2000"/>
    <s v="MARCOPOLO"/>
    <s v="VOLARE LOTACAO"/>
    <n v="0"/>
    <s v="São Francisco de Paula"/>
    <x v="1"/>
    <n v="1124"/>
    <x v="0"/>
    <d v="2016-05-12T00:00:00"/>
    <d v="2016-11-12T00:00:00"/>
    <x v="0"/>
    <d v="2016-08-24T11:58:28"/>
    <d v="2016-05-12T00:00:00"/>
    <n v="1"/>
  </r>
  <r>
    <s v="17.526.395/0001-63"/>
    <s v="COOPERATIVA DE TRANSPORTES DE PASSAGEIROS DE URUAÇU E REGIÃO"/>
    <n v="2546"/>
    <x v="914"/>
    <s v="2000/2000"/>
    <s v="MARCOPOLO"/>
    <s v="VOLARE LOTACAO"/>
    <n v="0"/>
    <s v="Uruaçu"/>
    <x v="1"/>
    <n v="699"/>
    <x v="1"/>
    <d v="2016-07-06T00:00:00"/>
    <d v="2017-01-06T00:00:00"/>
    <x v="0"/>
    <d v="2016-08-09T16:09:25"/>
    <d v="2016-07-06T00:00:00"/>
    <n v="1"/>
  </r>
  <r>
    <s v="17.526.395/0001-63"/>
    <s v="COOPERATIVA DE TRANSPORTES DE PASSAGEIROS DE URUAÇU E REGIÃO"/>
    <n v="2546"/>
    <x v="914"/>
    <s v="2000/2000"/>
    <s v="MARCOPOLO"/>
    <s v="VOLARE LOTACAO"/>
    <n v="0"/>
    <s v="Uruaçu"/>
    <x v="0"/>
    <n v="699"/>
    <x v="1"/>
    <d v="2016-07-06T00:00:00"/>
    <d v="2017-01-06T00:00:00"/>
    <x v="0"/>
    <d v="2016-08-09T16:09:25"/>
    <d v="2016-07-06T00:00:00"/>
    <n v="1"/>
  </r>
  <r>
    <s v="19.400.583/0001-76"/>
    <s v="G. DA SILVA SOUZA TURISMO - ME"/>
    <n v="2576"/>
    <x v="915"/>
    <s v="2000/2000"/>
    <s v="MARCOPOLO"/>
    <s v="VOLARE LOTACAO"/>
    <n v="0"/>
    <s v="Ceres"/>
    <x v="0"/>
    <n v="2598"/>
    <x v="1"/>
    <d v="2016-08-22T00:00:00"/>
    <d v="2017-02-22T00:00:00"/>
    <x v="0"/>
    <d v="2016-11-22T10:49:03"/>
    <d v="2016-08-22T00:00:00"/>
    <n v="1"/>
  </r>
  <r>
    <s v="19.400.583/0001-76"/>
    <s v="G. DA SILVA SOUZA TURISMO - ME"/>
    <n v="2576"/>
    <x v="915"/>
    <s v="2000/2000"/>
    <s v="MARCOPOLO"/>
    <s v="VOLARE LOTACAO"/>
    <n v="0"/>
    <s v="Ceres"/>
    <x v="1"/>
    <n v="2598"/>
    <x v="1"/>
    <d v="2016-08-22T00:00:00"/>
    <d v="2017-02-22T00:00:00"/>
    <x v="0"/>
    <d v="2016-11-22T10:49:03"/>
    <d v="2016-08-22T00:00:00"/>
    <n v="1"/>
  </r>
  <r>
    <s v="19.400.583/0001-76"/>
    <s v="G. DA SILVA SOUZA TURISMO - ME"/>
    <n v="2576"/>
    <x v="915"/>
    <s v="2000/2000"/>
    <s v="MARCOPOLO"/>
    <s v="VOLARE LOTACAO"/>
    <n v="0"/>
    <s v="Ceres"/>
    <x v="2"/>
    <n v="2598"/>
    <x v="1"/>
    <d v="2016-08-22T00:00:00"/>
    <d v="2017-02-22T00:00:00"/>
    <x v="0"/>
    <d v="2016-11-22T10:49:03"/>
    <d v="2016-08-22T00:00:00"/>
    <n v="1"/>
  </r>
  <r>
    <s v="04.094.192/0001-01"/>
    <s v="AGRO-RUB AGROPECUARIA LTDA"/>
    <n v="2095"/>
    <x v="916"/>
    <s v="2000/2001"/>
    <s v="VW"/>
    <s v="CG 125 TITAN KS"/>
    <n v="0"/>
    <s v="Anápolis"/>
    <x v="3"/>
    <n v="1521"/>
    <x v="0"/>
    <d v="2016-05-03T00:00:00"/>
    <d v="2016-11-03T00:00:00"/>
    <x v="0"/>
    <d v="2016-09-13T10:32:37"/>
    <d v="2016-05-03T00:00:00"/>
    <n v="1"/>
  </r>
  <r>
    <s v="10.902.038/0001-03"/>
    <s v="LAZARO RODRIGUES PARAISO EXPRESSO"/>
    <n v="1975"/>
    <x v="917"/>
    <s v="2000/2001"/>
    <s v="MARCOPOLO"/>
    <s v="VOLARE LOTACAO"/>
    <n v="0"/>
    <s v="Rubiataba"/>
    <x v="1"/>
    <n v="314"/>
    <x v="1"/>
    <d v="2016-07-21T00:00:00"/>
    <d v="2017-01-21T00:00:00"/>
    <x v="0"/>
    <d v="2016-08-01T15:34:06"/>
    <d v="2016-07-21T00:00:00"/>
    <n v="1"/>
  </r>
  <r>
    <s v="10.902.038/0001-03"/>
    <s v="LAZARO RODRIGUES PARAISO EXPRESSO"/>
    <n v="1975"/>
    <x v="917"/>
    <s v="2000/2001"/>
    <s v="MARCOPOLO"/>
    <s v="VOLARE LOTACAO"/>
    <n v="0"/>
    <s v="Rubiataba"/>
    <x v="0"/>
    <n v="314"/>
    <x v="1"/>
    <d v="2016-07-21T00:00:00"/>
    <d v="2017-01-21T00:00:00"/>
    <x v="0"/>
    <d v="2016-08-01T15:34:06"/>
    <d v="2016-07-21T00:00:00"/>
    <n v="1"/>
  </r>
  <r>
    <s v="15.730.164/0001-41"/>
    <s v="RODRIGO FERNANDES BORGES - ME"/>
    <n v="2769"/>
    <x v="918"/>
    <s v="2000/2001"/>
    <s v="VOLARE"/>
    <s v="VOLARE LOTACAO"/>
    <n v="0"/>
    <s v="Barro Alto"/>
    <x v="0"/>
    <n v="1957"/>
    <x v="0"/>
    <d v="2016-04-15T00:00:00"/>
    <d v="2016-10-15T00:00:00"/>
    <x v="0"/>
    <d v="2016-09-26T14:54:06"/>
    <d v="2016-04-15T00:00:00"/>
    <n v="1"/>
  </r>
  <r>
    <s v="15.730.164/0001-41"/>
    <s v="RODRIGO FERNANDES BORGES - ME"/>
    <n v="2769"/>
    <x v="918"/>
    <s v="2000/2001"/>
    <s v="VOLARE"/>
    <s v="VOLARE LOTACAO"/>
    <n v="0"/>
    <s v="Barro Alto"/>
    <x v="1"/>
    <n v="1957"/>
    <x v="0"/>
    <d v="2016-04-15T00:00:00"/>
    <d v="2016-10-15T00:00:00"/>
    <x v="0"/>
    <d v="2016-09-26T14:54:06"/>
    <d v="2016-04-15T00:00:00"/>
    <n v="1"/>
  </r>
  <r>
    <s v="15.730.164/0001-41"/>
    <s v="RODRIGO FERNANDES BORGES - ME"/>
    <n v="2769"/>
    <x v="918"/>
    <s v="2000/2001"/>
    <s v="VOLARE"/>
    <s v="VOLARE LOTACAO"/>
    <n v="0"/>
    <s v="Barro Alto"/>
    <x v="0"/>
    <n v="2397"/>
    <x v="1"/>
    <d v="2016-10-17T00:00:00"/>
    <d v="2017-04-17T00:00:00"/>
    <x v="0"/>
    <d v="2016-10-26T08:27:22"/>
    <d v="2016-10-17T00:00:00"/>
    <n v="1"/>
  </r>
  <r>
    <s v="15.730.164/0001-41"/>
    <s v="RODRIGO FERNANDES BORGES - ME"/>
    <n v="2769"/>
    <x v="918"/>
    <s v="2000/2001"/>
    <s v="VOLARE"/>
    <s v="VOLARE LOTACAO"/>
    <n v="0"/>
    <s v="Barro Alto"/>
    <x v="1"/>
    <n v="2397"/>
    <x v="1"/>
    <d v="2016-10-17T00:00:00"/>
    <d v="2017-04-17T00:00:00"/>
    <x v="0"/>
    <d v="2016-10-26T08:27:22"/>
    <d v="2016-10-17T00:00:00"/>
    <n v="1"/>
  </r>
  <r>
    <s v="03.937.452/0001-92"/>
    <s v="CRV INDUSTRIAL LTDA"/>
    <n v="2067"/>
    <x v="919"/>
    <s v="2000/2000"/>
    <s v="VW"/>
    <s v="CAIO APACHES21 U"/>
    <n v="0"/>
    <s v="Carmo do Rio Verde"/>
    <x v="3"/>
    <n v="1370"/>
    <x v="3"/>
    <d v="2016-04-17T00:00:00"/>
    <d v="2016-10-17T00:00:00"/>
    <x v="0"/>
    <d v="2016-09-02T16:35:03"/>
    <d v="2016-04-17T00:00:00"/>
    <n v="1"/>
  </r>
  <r>
    <s v="03.937.452/0001-92"/>
    <s v="CRV INDUSTRIAL LTDA"/>
    <n v="2067"/>
    <x v="919"/>
    <s v="2000/2000"/>
    <s v="VW"/>
    <s v="CAIO APACHES21 U"/>
    <n v="0"/>
    <s v="Carmo do Rio Verde"/>
    <x v="3"/>
    <n v="2154"/>
    <x v="1"/>
    <d v="2016-09-18T00:00:00"/>
    <d v="2017-03-18T00:00:00"/>
    <x v="0"/>
    <d v="2016-09-29T09:47:37"/>
    <d v="2016-09-18T00:00:00"/>
    <n v="1"/>
  </r>
  <r>
    <s v="11.724.547/0001-56"/>
    <s v="COOP. DOS PREST. DE SERV. DE TRANSPORTES DE ITAPACI E REGIÃO"/>
    <n v="2090"/>
    <x v="920"/>
    <s v="2000/2001"/>
    <s v="AGRALE"/>
    <s v="NEOBUS THUNDER"/>
    <n v="0"/>
    <s v="Itapuranga"/>
    <x v="1"/>
    <n v="378"/>
    <x v="1"/>
    <d v="2016-08-01T00:00:00"/>
    <d v="2017-02-01T00:00:00"/>
    <x v="0"/>
    <d v="2016-08-02T14:14:36"/>
    <d v="2016-08-01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0"/>
    <n v="726"/>
    <x v="1"/>
    <d v="2016-07-20T00:00:00"/>
    <d v="2017-01-20T00:00:00"/>
    <x v="0"/>
    <d v="2016-08-10T08:52:23"/>
    <d v="2016-07-20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1"/>
    <n v="726"/>
    <x v="1"/>
    <d v="2016-07-20T00:00:00"/>
    <d v="2017-01-20T00:00:00"/>
    <x v="0"/>
    <d v="2016-08-10T08:52:23"/>
    <d v="2016-07-20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2"/>
    <n v="726"/>
    <x v="1"/>
    <d v="2016-07-20T00:00:00"/>
    <d v="2017-01-20T00:00:00"/>
    <x v="0"/>
    <d v="2016-08-10T08:52:23"/>
    <d v="2016-07-20T00:00:00"/>
    <n v="1"/>
  </r>
  <r>
    <s v="25.047.926/0001-63"/>
    <s v="L.L TRANSPORTE E TURISMO EIRELI - ME"/>
    <s v="NULL"/>
    <x v="922"/>
    <s v="2000/2001"/>
    <s v="I"/>
    <s v="KIA BESTA GS GRAND"/>
    <n v="1"/>
    <s v="Goiânia"/>
    <x v="2"/>
    <n v="2523"/>
    <x v="3"/>
    <s v="NULL"/>
    <s v="NULL"/>
    <x v="2"/>
    <d v="2016-11-10T09:52:03"/>
    <s v="NULL"/>
    <n v="1"/>
  </r>
  <r>
    <s v="25.047.926/0001-63"/>
    <s v="L.L TRANSPORTE E TURISMO EIRELI - ME"/>
    <s v="NULL"/>
    <x v="922"/>
    <s v="2000/2001"/>
    <s v="I"/>
    <s v="KIA BESTA GS GRAND"/>
    <n v="1"/>
    <s v="Goiânia"/>
    <x v="2"/>
    <n v="2591"/>
    <x v="1"/>
    <d v="2016-11-21T00:00:00"/>
    <d v="2017-05-21T00:00:00"/>
    <x v="0"/>
    <d v="2016-11-21T15:54:17"/>
    <d v="2016-11-21T00:00:00"/>
    <n v="1"/>
  </r>
  <r>
    <s v="11.609.342/0001-20"/>
    <s v="COOPERATIVA DE TRANSPORTES DE PASSAGEIROS E CARGAS DE SANTA HELENA DE GOIÁS E REGIÃO"/>
    <n v="2096"/>
    <x v="923"/>
    <s v="2001/2001"/>
    <s v="KIA"/>
    <s v="KIA BESTA 12P GS"/>
    <n v="0"/>
    <s v="Bom Jesus de Goiás"/>
    <x v="1"/>
    <n v="2100"/>
    <x v="0"/>
    <d v="2016-06-07T00:00:00"/>
    <d v="2016-12-07T00:00:00"/>
    <x v="0"/>
    <d v="2016-09-28T11:09:05"/>
    <d v="2016-06-07T00:00:00"/>
    <n v="1"/>
  </r>
  <r>
    <s v="07.183.816/0001-47"/>
    <s v="R I TURISMO LTDA - ME"/>
    <n v="2327"/>
    <x v="924"/>
    <s v="2000/2000"/>
    <s v="MARCOPOLO"/>
    <s v="VOLARE LOTACAO"/>
    <n v="0"/>
    <s v="Ipameri"/>
    <x v="0"/>
    <n v="1508"/>
    <x v="0"/>
    <d v="2016-05-14T00:00:00"/>
    <d v="2016-11-14T00:00:00"/>
    <x v="0"/>
    <d v="2016-09-13T09:20:42"/>
    <d v="2016-05-14T00:00:00"/>
    <n v="1"/>
  </r>
  <r>
    <s v="07.183.816/0001-47"/>
    <s v="R I TURISMO LTDA - ME"/>
    <n v="2327"/>
    <x v="924"/>
    <s v="2000/2000"/>
    <s v="MARCOPOLO"/>
    <s v="VOLARE LOTACAO"/>
    <n v="0"/>
    <s v="Ipameri"/>
    <x v="1"/>
    <n v="1508"/>
    <x v="0"/>
    <d v="2016-05-14T00:00:00"/>
    <d v="2016-11-14T00:00:00"/>
    <x v="0"/>
    <d v="2016-09-13T09:20:42"/>
    <d v="2016-05-14T00:00:00"/>
    <n v="1"/>
  </r>
  <r>
    <s v="11.609.342/0001-20"/>
    <s v="COOPERATIVA DE TRANSPORTES DE PASSAGEIROS E CARGAS DE SANTA HELENA DE GOIÁS E REGIÃO"/>
    <n v="2096"/>
    <x v="925"/>
    <s v="2000/2000"/>
    <s v="VW"/>
    <s v="NEOBUS THUNDER"/>
    <n v="0"/>
    <s v="Santa Helena de Goiás"/>
    <x v="1"/>
    <n v="2096"/>
    <x v="0"/>
    <d v="2016-04-19T00:00:00"/>
    <d v="2016-10-19T00:00:00"/>
    <x v="1"/>
    <d v="2016-09-28T10:00:18"/>
    <d v="2016-04-19T00:00:00"/>
    <n v="1"/>
  </r>
  <r>
    <s v="11.724.547/0001-56"/>
    <s v="COOP. DOS PREST. DE SERV. DE TRANSPORTES DE ITAPACI E REGIÃO"/>
    <n v="2090"/>
    <x v="926"/>
    <s v="2000/2000"/>
    <s v="MARCOPOLO"/>
    <s v="VOLARE LOTACAO"/>
    <n v="0"/>
    <s v="Nova Glória"/>
    <x v="1"/>
    <n v="569"/>
    <x v="0"/>
    <d v="2016-04-18T00:00:00"/>
    <d v="2016-10-18T00:00:00"/>
    <x v="3"/>
    <d v="2016-08-05T16:09:13"/>
    <d v="2016-04-18T00:00:00"/>
    <n v="1"/>
  </r>
  <r>
    <s v="17.691.430/0001-08"/>
    <s v="G. P.  DOS SANTOS TRANSPORTES"/>
    <n v="2426"/>
    <x v="927"/>
    <s v="2000/2000"/>
    <s v="MARCOPOLO"/>
    <s v="VOLARE LOTACAO"/>
    <n v="0"/>
    <s v="Inhumas"/>
    <x v="1"/>
    <n v="1765"/>
    <x v="0"/>
    <d v="2016-05-31T00:00:00"/>
    <d v="2016-11-30T00:00:00"/>
    <x v="0"/>
    <d v="2016-09-21T17:19:29"/>
    <d v="2016-05-31T00:00:00"/>
    <n v="1"/>
  </r>
  <r>
    <s v="19.583.151/0001-48"/>
    <s v="COOPERATIVA NORTE SUL DE TRANSPORTES DE GOIÁS"/>
    <n v="2602"/>
    <x v="928"/>
    <s v="2001/2001"/>
    <s v="MARCOPOLO"/>
    <s v="VOLARE"/>
    <n v="0"/>
    <s v="Caiapônia"/>
    <x v="1"/>
    <n v="2510"/>
    <x v="1"/>
    <d v="2016-10-28T00:00:00"/>
    <d v="2017-04-28T00:00:00"/>
    <x v="0"/>
    <d v="2016-11-09T08:42:32"/>
    <d v="2016-10-28T00:00:00"/>
    <n v="1"/>
  </r>
  <r>
    <s v="19.583.151/0001-48"/>
    <s v="COOPERATIVA NORTE SUL DE TRANSPORTES DE GOIÁS"/>
    <n v="2602"/>
    <x v="928"/>
    <s v="2001/2001"/>
    <s v="MARCOPOLO"/>
    <s v="VOLARE"/>
    <n v="0"/>
    <s v="Caiapônia"/>
    <x v="0"/>
    <n v="2510"/>
    <x v="1"/>
    <d v="2016-10-28T00:00:00"/>
    <d v="2017-04-28T00:00:00"/>
    <x v="0"/>
    <d v="2016-11-09T08:42:32"/>
    <d v="2016-10-28T00:00:00"/>
    <n v="1"/>
  </r>
  <r>
    <s v="23.643.475/0001-00"/>
    <s v="BIRA TRANSPORTES E TURISMO LTDA - ME "/>
    <s v="NULL"/>
    <x v="929"/>
    <s v="2001/2001"/>
    <s v="M.BENZ"/>
    <s v="MPOLO PARADISO LDR"/>
    <n v="0"/>
    <s v="Goiânia"/>
    <x v="0"/>
    <n v="1564"/>
    <x v="1"/>
    <d v="2016-07-07T00:00:00"/>
    <d v="2017-01-07T00:00:00"/>
    <x v="1"/>
    <d v="2016-09-13T16:36:40"/>
    <d v="2016-07-07T00:00:00"/>
    <n v="1"/>
  </r>
  <r>
    <s v="23.643.475/0001-00"/>
    <s v="BIRA TRANSPORTES E TURISMO LTDA - ME "/>
    <s v="NULL"/>
    <x v="929"/>
    <s v="2001/2001"/>
    <s v="M.BENZ"/>
    <s v="MPOLO PARADISO LDR"/>
    <n v="0"/>
    <s v="Goiânia"/>
    <x v="1"/>
    <n v="1564"/>
    <x v="1"/>
    <d v="2016-07-07T00:00:00"/>
    <d v="2017-01-07T00:00:00"/>
    <x v="1"/>
    <d v="2016-09-13T16:36:40"/>
    <d v="2016-07-07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0"/>
    <n v="621"/>
    <x v="0"/>
    <d v="2016-02-22T00:00:00"/>
    <d v="2016-08-22T00:00:00"/>
    <x v="0"/>
    <d v="2016-08-08T15:27:04"/>
    <d v="2016-02-22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1"/>
    <n v="621"/>
    <x v="0"/>
    <d v="2016-02-22T00:00:00"/>
    <d v="2016-08-22T00:00:00"/>
    <x v="0"/>
    <d v="2016-08-08T15:27:04"/>
    <d v="2016-02-22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0"/>
    <n v="2319"/>
    <x v="1"/>
    <d v="2016-10-04T00:00:00"/>
    <d v="2017-04-04T00:00:00"/>
    <x v="0"/>
    <d v="2016-10-13T08:04:09"/>
    <d v="2016-10-04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1"/>
    <n v="2319"/>
    <x v="1"/>
    <d v="2016-10-04T00:00:00"/>
    <d v="2017-04-04T00:00:00"/>
    <x v="0"/>
    <d v="2016-10-13T08:04:09"/>
    <d v="2016-10-04T00:00:00"/>
    <n v="1"/>
  </r>
  <r>
    <s v="21.852.838/0001-83"/>
    <s v="TRANSPORTES RODOGLOBO LTDA - ME"/>
    <n v="2737"/>
    <x v="931"/>
    <s v="2002/2002"/>
    <s v="MARCOPOLO"/>
    <s v="MPOLO SENIOR GVO"/>
    <n v="1"/>
    <s v="Palmelo"/>
    <x v="0"/>
    <n v="157"/>
    <x v="0"/>
    <d v="2016-06-13T00:00:00"/>
    <d v="2016-12-13T00:00:00"/>
    <x v="0"/>
    <d v="2016-07-22T14:57:55"/>
    <d v="2016-06-13T00:00:00"/>
    <n v="1"/>
  </r>
  <r>
    <s v="21.852.838/0001-83"/>
    <s v="TRANSPORTES RODOGLOBO LTDA - ME"/>
    <n v="2737"/>
    <x v="931"/>
    <s v="2002/2002"/>
    <s v="MARCOPOLO"/>
    <s v="MPOLO SENIOR GVO"/>
    <n v="1"/>
    <s v="Palmelo"/>
    <x v="1"/>
    <n v="157"/>
    <x v="0"/>
    <d v="2016-06-13T00:00:00"/>
    <d v="2016-12-13T00:00:00"/>
    <x v="0"/>
    <d v="2016-07-22T14:57:55"/>
    <d v="2016-06-13T00:00:00"/>
    <n v="1"/>
  </r>
  <r>
    <s v="21.852.838/0001-83"/>
    <s v="TRANSPORTES RODOGLOBO LTDA - ME"/>
    <n v="2737"/>
    <x v="931"/>
    <s v="2002/2002"/>
    <s v="MARCOPOLO"/>
    <s v="MPOLO SENIOR GVO"/>
    <n v="1"/>
    <s v="Palmelo"/>
    <x v="2"/>
    <n v="157"/>
    <x v="0"/>
    <d v="2016-06-13T00:00:00"/>
    <d v="2016-12-13T00:00:00"/>
    <x v="0"/>
    <d v="2016-07-22T14:57:55"/>
    <d v="2016-06-13T00:00:00"/>
    <n v="1"/>
  </r>
  <r>
    <s v="02.367.597/0001-32"/>
    <s v="MUNICIPIO DE ALVORADA DO NORTE"/>
    <n v="2887"/>
    <x v="932"/>
    <s v="2001/2001"/>
    <s v="M.BENZ"/>
    <s v="OF 1721"/>
    <n v="1"/>
    <s v="Alvorada do Norte"/>
    <x v="2"/>
    <n v="2107"/>
    <x v="0"/>
    <d v="2016-04-29T00:00:00"/>
    <d v="2016-10-29T00:00:00"/>
    <x v="2"/>
    <d v="2016-09-28T11:59:23"/>
    <d v="2016-04-29T00:00:00"/>
    <n v="1"/>
  </r>
  <r>
    <s v="02.367.597/0001-32"/>
    <s v="MUNICIPIO DE ALVORADA DO NORTE"/>
    <n v="2887"/>
    <x v="932"/>
    <s v="2001/2001"/>
    <s v="M.BENZ"/>
    <s v="OF 1721"/>
    <n v="1"/>
    <s v="Alvorada do Norte"/>
    <x v="3"/>
    <n v="2107"/>
    <x v="0"/>
    <d v="2016-04-29T00:00:00"/>
    <d v="2016-10-29T00:00:00"/>
    <x v="2"/>
    <d v="2016-09-28T11:59:23"/>
    <d v="2016-04-29T00:00:00"/>
    <n v="1"/>
  </r>
  <r>
    <s v="22.469.527/0001-00"/>
    <s v="UNICA PRESTADORA EIRELI - ME"/>
    <n v="2793"/>
    <x v="933"/>
    <s v="2001/2001"/>
    <s v="VOLKS"/>
    <s v="COMIL PIA M"/>
    <n v="0"/>
    <s v="Anápolis"/>
    <x v="0"/>
    <n v="500"/>
    <x v="1"/>
    <d v="2016-08-02T00:00:00"/>
    <d v="2017-02-02T00:00:00"/>
    <x v="0"/>
    <d v="2016-08-04T11:43:06"/>
    <d v="2016-08-02T00:00:00"/>
    <n v="1"/>
  </r>
  <r>
    <s v="22.469.527/0001-00"/>
    <s v="UNICA PRESTADORA EIRELI - ME"/>
    <n v="2793"/>
    <x v="933"/>
    <s v="2001/2001"/>
    <s v="VOLKS"/>
    <s v="COMIL PIA M"/>
    <n v="0"/>
    <s v="Anápolis"/>
    <x v="1"/>
    <n v="500"/>
    <x v="1"/>
    <d v="2016-08-02T00:00:00"/>
    <d v="2017-02-02T00:00:00"/>
    <x v="0"/>
    <d v="2016-08-04T11:43:06"/>
    <d v="2016-08-02T00:00:00"/>
    <n v="1"/>
  </r>
  <r>
    <s v="10.368.948/0001-58"/>
    <s v="COOPERATIVA DOS TRANSPORTADORES DE PASSAGEIROS DO ESTADO DE GOIÁS"/>
    <n v="1862"/>
    <x v="934"/>
    <s v="2001/2001"/>
    <s v="KIA"/>
    <s v="KIA BESTA GS GRAND"/>
    <n v="0"/>
    <s v="Palmeiras de Goiás"/>
    <x v="0"/>
    <n v="2419"/>
    <x v="1"/>
    <d v="2016-10-26T00:00:00"/>
    <d v="2017-04-26T00:00:00"/>
    <x v="0"/>
    <d v="2016-10-27T15:15:04"/>
    <d v="2016-10-26T00:00:00"/>
    <n v="1"/>
  </r>
  <r>
    <s v="10.368.948/0001-58"/>
    <s v="COOPERATIVA DOS TRANSPORTADORES DE PASSAGEIROS DO ESTADO DE GOIÁS"/>
    <n v="1862"/>
    <x v="934"/>
    <s v="2001/2001"/>
    <s v="KIA"/>
    <s v="KIA BESTA GS GRAND"/>
    <n v="0"/>
    <s v="Palmeiras de Goiás"/>
    <x v="1"/>
    <n v="2419"/>
    <x v="1"/>
    <d v="2016-10-26T00:00:00"/>
    <d v="2017-04-26T00:00:00"/>
    <x v="0"/>
    <d v="2016-10-27T15:15:04"/>
    <d v="2016-10-26T00:00:00"/>
    <n v="1"/>
  </r>
  <r>
    <s v="12.006.703/0001-06"/>
    <s v="ALCIDES SANTANA FILHO 35025425115"/>
    <n v="2111"/>
    <x v="935"/>
    <s v="2001/2001"/>
    <s v="I"/>
    <s v="KIA BESTA GS GRAND"/>
    <n v="1"/>
    <s v="Três Ranchos"/>
    <x v="2"/>
    <n v="294"/>
    <x v="0"/>
    <d v="2016-03-16T00:00:00"/>
    <d v="2016-09-16T00:00:00"/>
    <x v="0"/>
    <d v="2016-08-01T11:34:44"/>
    <d v="2016-03-16T00:00:00"/>
    <n v="1"/>
  </r>
  <r>
    <s v="12.006.703/0001-06"/>
    <s v="ALCIDES SANTANA FILHO 35025425115"/>
    <n v="2111"/>
    <x v="935"/>
    <s v="2001/2001"/>
    <s v="I"/>
    <s v="KIA BESTA GS GRAND"/>
    <n v="1"/>
    <s v="Três Ranchos"/>
    <x v="2"/>
    <n v="1768"/>
    <x v="1"/>
    <d v="2016-09-22T00:00:00"/>
    <d v="2017-03-22T00:00:00"/>
    <x v="0"/>
    <d v="2016-09-22T08:57:06"/>
    <d v="2016-09-2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0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1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2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0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1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2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0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1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2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0"/>
    <n v="1653"/>
    <x v="1"/>
    <d v="2016-09-13T00:00:00"/>
    <d v="2017-03-13T00:00:00"/>
    <x v="0"/>
    <d v="2016-09-16T08:21:28"/>
    <d v="2016-09-13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1"/>
    <n v="1653"/>
    <x v="1"/>
    <d v="2016-09-13T00:00:00"/>
    <d v="2017-03-13T00:00:00"/>
    <x v="0"/>
    <d v="2016-09-16T08:21:28"/>
    <d v="2016-09-13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2"/>
    <n v="1653"/>
    <x v="1"/>
    <d v="2016-09-13T00:00:00"/>
    <d v="2017-03-13T00:00:00"/>
    <x v="0"/>
    <d v="2016-09-16T08:21:28"/>
    <d v="2016-09-13T00:00:00"/>
    <n v="1"/>
  </r>
  <r>
    <s v="11.609.342/0001-20"/>
    <s v="COOPERATIVA DE TRANSPORTES DE PASSAGEIROS E CARGAS DE SANTA HELENA DE GOIÁS E REGIÃO"/>
    <n v="2096"/>
    <x v="938"/>
    <s v="2001/2002"/>
    <s v="MARCOPOLO"/>
    <s v="VOLARE"/>
    <n v="0"/>
    <s v="Paranaiguara"/>
    <x v="1"/>
    <n v="165"/>
    <x v="0"/>
    <d v="2016-06-24T00:00:00"/>
    <d v="2016-12-24T00:00:00"/>
    <x v="1"/>
    <d v="2016-07-25T10:48:43"/>
    <d v="2016-06-24T00:00:00"/>
    <n v="1"/>
  </r>
  <r>
    <s v="19.583.151/0001-48"/>
    <s v="COOPERATIVA NORTE SUL DE TRANSPORTES DE GOIÁS"/>
    <n v="2602"/>
    <x v="939"/>
    <s v="2001/2002"/>
    <s v="VOLKS"/>
    <s v="BUSSCAR MICRUSS O"/>
    <n v="0"/>
    <s v="Pirenópolis"/>
    <x v="0"/>
    <n v="1288"/>
    <x v="1"/>
    <d v="2016-08-29T00:00:00"/>
    <d v="2017-02-28T00:00:00"/>
    <x v="0"/>
    <d v="2016-08-31T14:16:46"/>
    <d v="2016-08-29T00:00:00"/>
    <n v="1"/>
  </r>
  <r>
    <s v="19.583.151/0001-48"/>
    <s v="COOPERATIVA NORTE SUL DE TRANSPORTES DE GOIÁS"/>
    <n v="2602"/>
    <x v="939"/>
    <s v="2001/2002"/>
    <s v="VOLKS"/>
    <s v="BUSSCAR MICRUSS O"/>
    <n v="0"/>
    <s v="Pirenópolis"/>
    <x v="1"/>
    <n v="1288"/>
    <x v="1"/>
    <d v="2016-08-29T00:00:00"/>
    <d v="2017-02-28T00:00:00"/>
    <x v="0"/>
    <d v="2016-08-31T14:16:46"/>
    <d v="2016-08-29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1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2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0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0"/>
    <n v="415"/>
    <x v="1"/>
    <d v="2016-07-22T00:00:00"/>
    <d v="2017-01-22T00:00:00"/>
    <x v="0"/>
    <d v="2016-08-03T10:11:53"/>
    <d v="2016-07-22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1"/>
    <n v="415"/>
    <x v="1"/>
    <d v="2016-07-22T00:00:00"/>
    <d v="2017-01-22T00:00:00"/>
    <x v="0"/>
    <d v="2016-08-03T10:11:53"/>
    <d v="2016-07-22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2"/>
    <n v="415"/>
    <x v="1"/>
    <d v="2016-07-22T00:00:00"/>
    <d v="2017-01-22T00:00:00"/>
    <x v="0"/>
    <d v="2016-08-03T10:11:53"/>
    <d v="2016-07-22T00:00:00"/>
    <n v="1"/>
  </r>
  <r>
    <s v="13.297.600/0001-05"/>
    <s v="MUNDIAL TURISMO LTDA - ME"/>
    <n v="2301"/>
    <x v="942"/>
    <s v="2002/2002"/>
    <s v="MARCOPOLO"/>
    <s v="MPOLO PARADISO DDR"/>
    <n v="0"/>
    <s v="Anápolis"/>
    <x v="0"/>
    <n v="798"/>
    <x v="3"/>
    <d v="2016-06-17T00:00:00"/>
    <d v="2016-12-17T00:00:00"/>
    <x v="0"/>
    <d v="2016-08-11T15:30:20"/>
    <d v="2016-06-17T00:00:00"/>
    <n v="1"/>
  </r>
  <r>
    <s v="13.297.600/0001-05"/>
    <s v="MUNDIAL TURISMO LTDA - ME"/>
    <n v="2301"/>
    <x v="942"/>
    <s v="2002/2002"/>
    <s v="MARCOPOLO"/>
    <s v="MPOLO PARADISO DDR"/>
    <n v="0"/>
    <s v="Anápolis"/>
    <x v="1"/>
    <n v="798"/>
    <x v="3"/>
    <d v="2016-06-17T00:00:00"/>
    <d v="2016-12-17T00:00:00"/>
    <x v="0"/>
    <d v="2016-08-11T15:30:20"/>
    <d v="2016-06-17T00:00:00"/>
    <n v="1"/>
  </r>
  <r>
    <s v="10.737.018/0001-24"/>
    <s v="TRANSPORTADORA ARAÚJO LTDA - ME"/>
    <n v="2673"/>
    <x v="943"/>
    <s v="2002/2002"/>
    <s v="VW"/>
    <s v="MPOLO SENIOR GVO"/>
    <n v="1"/>
    <s v="Montes Claros de Goiás"/>
    <x v="2"/>
    <n v="533"/>
    <x v="1"/>
    <d v="2016-07-22T00:00:00"/>
    <d v="2017-01-22T00:00:00"/>
    <x v="0"/>
    <d v="2016-08-05T09:28:29"/>
    <d v="2016-07-22T00:00:00"/>
    <n v="1"/>
  </r>
  <r>
    <s v="09.364.160/0001-94"/>
    <s v="MB TRANSPORTE TURISMO LTDA - ME"/>
    <n v="1867"/>
    <x v="944"/>
    <s v="2002/2002"/>
    <s v="MPOLO"/>
    <s v="MPOLO PARADISO LDR"/>
    <n v="0"/>
    <s v="Goiânia"/>
    <x v="0"/>
    <n v="1925"/>
    <x v="0"/>
    <d v="2016-04-19T00:00:00"/>
    <d v="2016-10-19T00:00:00"/>
    <x v="0"/>
    <d v="2016-09-26T10:59:30"/>
    <d v="2016-04-19T00:00:00"/>
    <n v="1"/>
  </r>
  <r>
    <s v="09.364.160/0001-94"/>
    <s v="MB TRANSPORTE TURISMO LTDA - ME"/>
    <n v="1867"/>
    <x v="944"/>
    <s v="2002/2002"/>
    <s v="MPOLO"/>
    <s v="MPOLO PARADISO LDR"/>
    <n v="0"/>
    <s v="Goiânia"/>
    <x v="1"/>
    <n v="1925"/>
    <x v="0"/>
    <d v="2016-04-19T00:00:00"/>
    <d v="2016-10-19T00:00:00"/>
    <x v="0"/>
    <d v="2016-09-26T10:59:30"/>
    <d v="2016-04-19T00:00:00"/>
    <n v="1"/>
  </r>
  <r>
    <s v="12.247.786/0001-25"/>
    <s v="E. SANTOS TRANSPORTE E LOCAÇÃO DE VEICULOS LTDA - ME"/>
    <s v="NULL"/>
    <x v="945"/>
    <s v="2002/2002"/>
    <s v="M.BENZ"/>
    <s v="M.BENZ311CDI SPRINTERM"/>
    <n v="0"/>
    <s v="Anápolis"/>
    <x v="0"/>
    <n v="1118"/>
    <x v="0"/>
    <d v="2016-06-15T00:00:00"/>
    <d v="2016-12-15T00:00:00"/>
    <x v="0"/>
    <d v="2016-08-24T10:24:21"/>
    <d v="2016-06-15T00:00:00"/>
    <n v="1"/>
  </r>
  <r>
    <s v="12.247.786/0001-25"/>
    <s v="E. SANTOS TRANSPORTE E LOCAÇÃO DE VEICULOS LTDA - ME"/>
    <s v="NULL"/>
    <x v="945"/>
    <s v="2002/2002"/>
    <s v="M.BENZ"/>
    <s v="M.BENZ311CDI SPRINTERM"/>
    <n v="0"/>
    <s v="Anápolis"/>
    <x v="1"/>
    <n v="1118"/>
    <x v="0"/>
    <d v="2016-06-15T00:00:00"/>
    <d v="2016-12-15T00:00:00"/>
    <x v="0"/>
    <d v="2016-08-24T10:24:21"/>
    <d v="2016-06-15T00:00:00"/>
    <n v="1"/>
  </r>
  <r>
    <s v="21.311.184/0001-80"/>
    <s v="MARQUES TRANSPORTES LTDA - ME"/>
    <n v="2715"/>
    <x v="946"/>
    <s v="1986/1987"/>
    <s v="MBENZ"/>
    <s v="OF 1113"/>
    <n v="0"/>
    <s v="Maurilândia"/>
    <x v="1"/>
    <n v="338"/>
    <x v="1"/>
    <d v="2016-07-19T00:00:00"/>
    <d v="2017-01-19T00:00:00"/>
    <x v="0"/>
    <d v="2016-08-02T09:18:17"/>
    <d v="2016-07-19T00:00:00"/>
    <n v="1"/>
  </r>
  <r>
    <s v="24.578.323/0001-25"/>
    <s v="MARIA AUXILIADORA DA GLORIA ME "/>
    <n v="2896"/>
    <x v="947"/>
    <s v="1994/1994"/>
    <s v="VW"/>
    <s v="16.180 CO"/>
    <n v="0"/>
    <s v="Carmo do Rio Verde"/>
    <x v="1"/>
    <n v="544"/>
    <x v="0"/>
    <d v="2016-06-06T00:00:00"/>
    <d v="2016-12-06T00:00:00"/>
    <x v="0"/>
    <d v="2016-08-05T11:03:23"/>
    <d v="2016-06-06T00:00:00"/>
    <n v="1"/>
  </r>
  <r>
    <s v="00.889.071/0001-97"/>
    <s v="BILU - TRANSPORTE E TURISMO EIRELI"/>
    <n v="1074"/>
    <x v="948"/>
    <s v="1993/1994"/>
    <s v="MBENZ"/>
    <s v="O 371 RSE"/>
    <n v="1"/>
    <s v="Inhumas"/>
    <x v="2"/>
    <n v="133"/>
    <x v="1"/>
    <d v="2016-07-20T00:00:00"/>
    <d v="2017-01-20T00:00:00"/>
    <x v="0"/>
    <d v="2016-07-20T14:02:53"/>
    <d v="2016-07-20T00:00:00"/>
    <n v="1"/>
  </r>
  <r>
    <s v="00.889.071/0001-97"/>
    <s v="BILU - TRANSPORTE E TURISMO EIRELI"/>
    <n v="1074"/>
    <x v="948"/>
    <s v="1993/1994"/>
    <s v="MBENZ"/>
    <s v="O 371 RSE"/>
    <n v="1"/>
    <s v="Inhumas"/>
    <x v="0"/>
    <n v="133"/>
    <x v="1"/>
    <d v="2016-07-20T00:00:00"/>
    <d v="2017-01-20T00:00:00"/>
    <x v="0"/>
    <d v="2016-07-20T14:02:53"/>
    <d v="2016-07-20T00:00:00"/>
    <n v="1"/>
  </r>
  <r>
    <s v="00.889.071/0001-97"/>
    <s v="BILU - TRANSPORTE E TURISMO EIRELI"/>
    <n v="1074"/>
    <x v="948"/>
    <s v="1993/1994"/>
    <s v="MBENZ"/>
    <s v="O 371 RSE"/>
    <n v="1"/>
    <s v="Inhumas"/>
    <x v="1"/>
    <n v="133"/>
    <x v="1"/>
    <d v="2016-07-20T00:00:00"/>
    <d v="2017-01-20T00:00:00"/>
    <x v="0"/>
    <d v="2016-07-20T14:02:53"/>
    <d v="2016-07-20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0"/>
    <n v="2348"/>
    <x v="1"/>
    <d v="2016-10-17T00:00:00"/>
    <d v="2017-04-17T00:00:00"/>
    <x v="1"/>
    <d v="2016-10-18T16:47:13"/>
    <d v="2016-10-17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1"/>
    <n v="2348"/>
    <x v="1"/>
    <d v="2016-10-17T00:00:00"/>
    <d v="2017-04-17T00:00:00"/>
    <x v="1"/>
    <d v="2016-10-18T16:47:13"/>
    <d v="2016-10-17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2"/>
    <n v="2348"/>
    <x v="1"/>
    <d v="2016-10-17T00:00:00"/>
    <d v="2017-04-17T00:00:00"/>
    <x v="1"/>
    <d v="2016-10-18T16:47:13"/>
    <d v="2016-10-17T00:00:00"/>
    <n v="1"/>
  </r>
  <r>
    <s v="13.424.576/0001-28"/>
    <s v="VANDERSON ROBERTO SATTLER - ME"/>
    <n v="2199"/>
    <x v="950"/>
    <s v="1997/1997"/>
    <s v="SCANIA"/>
    <s v="K113 TL 6X2 360"/>
    <n v="0"/>
    <s v="Goiânia"/>
    <x v="0"/>
    <n v="13"/>
    <x v="1"/>
    <d v="2016-07-06T00:00:00"/>
    <d v="2017-01-06T00:00:00"/>
    <x v="0"/>
    <d v="2016-07-12T09:32:18"/>
    <d v="2016-07-06T00:00:00"/>
    <n v="1"/>
  </r>
  <r>
    <s v="13.424.576/0001-28"/>
    <s v="VANDERSON ROBERTO SATTLER - ME"/>
    <n v="2199"/>
    <x v="950"/>
    <s v="1997/1997"/>
    <s v="SCANIA"/>
    <s v="K113 TL 6X2 360"/>
    <n v="0"/>
    <s v="Goiânia"/>
    <x v="1"/>
    <n v="13"/>
    <x v="1"/>
    <d v="2016-07-06T00:00:00"/>
    <d v="2017-01-06T00:00:00"/>
    <x v="0"/>
    <d v="2016-07-12T09:32:18"/>
    <d v="2016-07-06T00:00:00"/>
    <n v="1"/>
  </r>
  <r>
    <s v="20.308.493/0001-39"/>
    <s v="viaçao jl turismo ltda me"/>
    <n v="2905"/>
    <x v="951"/>
    <s v="2000/2000"/>
    <s v="VOLKS"/>
    <s v="BUSSCAR MICRUSS O"/>
    <n v="0"/>
    <s v="Anápolis"/>
    <x v="0"/>
    <n v="1329"/>
    <x v="0"/>
    <d v="2016-05-12T00:00:00"/>
    <d v="2016-11-12T00:00:00"/>
    <x v="1"/>
    <d v="2016-09-01T15:55:12"/>
    <d v="2016-05-12T00:00:00"/>
    <n v="1"/>
  </r>
  <r>
    <s v="20.308.493/0001-39"/>
    <s v="viaçao jl turismo ltda me"/>
    <n v="2905"/>
    <x v="951"/>
    <s v="2000/2000"/>
    <s v="VOLKS"/>
    <s v="BUSSCAR MICRUSS O"/>
    <n v="0"/>
    <s v="Anápolis"/>
    <x v="1"/>
    <n v="1329"/>
    <x v="0"/>
    <d v="2016-05-12T00:00:00"/>
    <d v="2016-11-12T00:00:00"/>
    <x v="1"/>
    <d v="2016-09-01T15:55:12"/>
    <d v="2016-05-12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0"/>
    <n v="1682"/>
    <x v="0"/>
    <d v="2016-04-17T00:00:00"/>
    <d v="2016-10-17T00:00:00"/>
    <x v="0"/>
    <d v="2016-09-19T10:41:30"/>
    <d v="2016-04-17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1"/>
    <n v="1682"/>
    <x v="0"/>
    <d v="2016-04-17T00:00:00"/>
    <d v="2016-10-17T00:00:00"/>
    <x v="0"/>
    <d v="2016-09-19T10:41:30"/>
    <d v="2016-04-17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0"/>
    <n v="2527"/>
    <x v="1"/>
    <d v="2016-11-08T00:00:00"/>
    <d v="2017-05-08T00:00:00"/>
    <x v="0"/>
    <d v="2016-11-10T10:53:05"/>
    <d v="2016-11-08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1"/>
    <n v="2527"/>
    <x v="1"/>
    <d v="2016-11-08T00:00:00"/>
    <d v="2017-05-08T00:00:00"/>
    <x v="0"/>
    <d v="2016-11-10T10:53:05"/>
    <d v="2016-11-08T00:00:00"/>
    <n v="1"/>
  </r>
  <r>
    <s v="11.149.319/0001-08"/>
    <s v="HÉVEA AGRÍCOLA LTDA"/>
    <n v="2181"/>
    <x v="953"/>
    <s v="1997/1998"/>
    <s v="M.BENZ"/>
    <s v="OF 1318"/>
    <n v="0"/>
    <s v="Barro Alto"/>
    <x v="3"/>
    <n v="1742"/>
    <x v="0"/>
    <d v="2016-04-19T00:00:00"/>
    <d v="2016-10-19T00:00:00"/>
    <x v="0"/>
    <d v="2016-09-21T11:23:27"/>
    <d v="2016-04-19T00:00:00"/>
    <n v="1"/>
  </r>
  <r>
    <s v="11.149.319/0001-08"/>
    <s v="HÉVEA AGRÍCOLA LTDA"/>
    <n v="2181"/>
    <x v="953"/>
    <s v="1997/1998"/>
    <s v="M.BENZ"/>
    <s v="OF 1318"/>
    <n v="0"/>
    <s v="Barro Alto"/>
    <x v="3"/>
    <n v="2404"/>
    <x v="1"/>
    <d v="2016-10-26T00:00:00"/>
    <d v="2017-04-26T00:00:00"/>
    <x v="0"/>
    <d v="2016-10-26T13:58:52"/>
    <d v="2016-10-26T00:00:00"/>
    <n v="1"/>
  </r>
  <r>
    <s v="02.833.561/0001-05"/>
    <s v="JUREMA TRANSPORTES E TURISMO LTDA - ME"/>
    <n v="1127"/>
    <x v="954"/>
    <s v="1997/1997"/>
    <s v="M.BENZ"/>
    <s v="O 400 RSD PL"/>
    <n v="0"/>
    <s v="Anápolis"/>
    <x v="0"/>
    <n v="1836"/>
    <x v="3"/>
    <d v="2016-05-13T00:00:00"/>
    <d v="2016-11-13T00:00:00"/>
    <x v="0"/>
    <d v="2016-09-22T16:12:06"/>
    <d v="2016-05-13T00:00:00"/>
    <n v="1"/>
  </r>
  <r>
    <s v="02.833.561/0001-05"/>
    <s v="JUREMA TRANSPORTES E TURISMO LTDA - ME"/>
    <n v="1127"/>
    <x v="954"/>
    <s v="1997/1997"/>
    <s v="M.BENZ"/>
    <s v="O 400 RSD PL"/>
    <n v="0"/>
    <s v="Anápolis"/>
    <x v="1"/>
    <n v="1836"/>
    <x v="3"/>
    <d v="2016-05-13T00:00:00"/>
    <d v="2016-11-13T00:00:00"/>
    <x v="0"/>
    <d v="2016-09-22T16:12:06"/>
    <d v="2016-05-13T00:00:00"/>
    <n v="1"/>
  </r>
  <r>
    <s v="02.833.561/0001-05"/>
    <s v="JUREMA TRANSPORTES E TURISMO LTDA - ME"/>
    <n v="1127"/>
    <x v="954"/>
    <s v="1997/1997"/>
    <s v="M.BENZ"/>
    <s v="O 400 RSD PL"/>
    <n v="0"/>
    <s v="Anápolis"/>
    <x v="0"/>
    <n v="2357"/>
    <x v="1"/>
    <d v="2016-10-06T00:00:00"/>
    <d v="2017-04-06T00:00:00"/>
    <x v="0"/>
    <d v="2016-10-19T10:10:46"/>
    <d v="2016-10-06T00:00:00"/>
    <n v="1"/>
  </r>
  <r>
    <s v="02.833.561/0001-05"/>
    <s v="JUREMA TRANSPORTES E TURISMO LTDA - ME"/>
    <n v="1127"/>
    <x v="954"/>
    <s v="1997/1997"/>
    <s v="M.BENZ"/>
    <s v="O 400 RSD PL"/>
    <n v="0"/>
    <s v="Anápolis"/>
    <x v="1"/>
    <n v="2357"/>
    <x v="1"/>
    <d v="2016-10-06T00:00:00"/>
    <d v="2017-04-06T00:00:00"/>
    <x v="0"/>
    <d v="2016-10-19T10:10:46"/>
    <d v="2016-10-06T00:00:00"/>
    <n v="1"/>
  </r>
  <r>
    <s v="00.889.071/0001-97"/>
    <s v="BILU - TRANSPORTE E TURISMO EIRELI"/>
    <n v="1074"/>
    <x v="955"/>
    <s v="1998/1998"/>
    <s v="M.BENZ"/>
    <s v="BUSSCAR EL BUSS R"/>
    <n v="1"/>
    <s v="Inhumas"/>
    <x v="0"/>
    <n v="131"/>
    <x v="1"/>
    <d v="2016-07-22T00:00:00"/>
    <d v="2017-01-22T00:00:00"/>
    <x v="0"/>
    <d v="2016-07-20T13:39:05"/>
    <d v="2016-07-22T00:00:00"/>
    <n v="1"/>
  </r>
  <r>
    <s v="00.889.071/0001-97"/>
    <s v="BILU - TRANSPORTE E TURISMO EIRELI"/>
    <n v="1074"/>
    <x v="955"/>
    <s v="1998/1998"/>
    <s v="M.BENZ"/>
    <s v="BUSSCAR EL BUSS R"/>
    <n v="1"/>
    <s v="Inhumas"/>
    <x v="1"/>
    <n v="131"/>
    <x v="1"/>
    <d v="2016-07-22T00:00:00"/>
    <d v="2017-01-22T00:00:00"/>
    <x v="0"/>
    <d v="2016-07-20T13:39:05"/>
    <d v="2016-07-22T00:00:00"/>
    <n v="1"/>
  </r>
  <r>
    <s v="00.889.071/0001-97"/>
    <s v="BILU - TRANSPORTE E TURISMO EIRELI"/>
    <n v="1074"/>
    <x v="955"/>
    <s v="1998/1998"/>
    <s v="M.BENZ"/>
    <s v="BUSSCAR EL BUSS R"/>
    <n v="1"/>
    <s v="Inhumas"/>
    <x v="2"/>
    <n v="131"/>
    <x v="1"/>
    <d v="2016-07-22T00:00:00"/>
    <d v="2017-01-22T00:00:00"/>
    <x v="0"/>
    <d v="2016-07-20T13:39:05"/>
    <d v="2016-07-22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0"/>
    <n v="1926"/>
    <x v="0"/>
    <d v="2016-06-01T00:00:00"/>
    <d v="2016-12-01T00:00:00"/>
    <x v="0"/>
    <d v="2016-09-26T11:03:07"/>
    <d v="2016-06-01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1"/>
    <n v="1926"/>
    <x v="0"/>
    <d v="2016-06-01T00:00:00"/>
    <d v="2016-12-01T00:00:00"/>
    <x v="0"/>
    <d v="2016-09-26T11:03:07"/>
    <d v="2016-06-01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2"/>
    <n v="1926"/>
    <x v="0"/>
    <d v="2016-06-01T00:00:00"/>
    <d v="2016-12-01T00:00:00"/>
    <x v="0"/>
    <d v="2016-09-26T11:03:07"/>
    <d v="2016-06-01T00:00:00"/>
    <n v="1"/>
  </r>
  <r>
    <s v="16.734.590/0001-16"/>
    <s v="ALIANCA DE OURO ll TRANSPORTES E TURISMO LTDA"/>
    <n v="2736"/>
    <x v="957"/>
    <s v="2007/2007"/>
    <s v="M.BENZ"/>
    <s v="OF1722NEOBUS SROD"/>
    <n v="0"/>
    <s v="Formosa"/>
    <x v="1"/>
    <n v="1492"/>
    <x v="0"/>
    <d v="2015-09-25T00:00:00"/>
    <d v="2016-09-25T00:00:00"/>
    <x v="1"/>
    <d v="2016-09-12T16:55:12"/>
    <d v="2015-09-25T00:00:00"/>
    <n v="1"/>
  </r>
  <r>
    <s v="16.734.590/0001-16"/>
    <s v="ALIANCA DE OURO ll TRANSPORTES E TURISMO LTDA"/>
    <n v="2736"/>
    <x v="957"/>
    <s v="2007/2007"/>
    <s v="M.BENZ"/>
    <s v="OF1722NEOBUS SROD"/>
    <n v="0"/>
    <s v="Formosa"/>
    <x v="1"/>
    <n v="2297"/>
    <x v="1"/>
    <d v="2016-09-23T00:00:00"/>
    <d v="2017-09-23T00:00:00"/>
    <x v="0"/>
    <d v="2016-10-07T10:01:32"/>
    <d v="2016-09-23T00:00:00"/>
    <n v="1"/>
  </r>
  <r>
    <s v="10.807.776/0002-52"/>
    <s v="VIPOL TRANSPORTES LTDA ME"/>
    <n v="2200"/>
    <x v="958"/>
    <s v="2007/2007"/>
    <s v="M.BENZ"/>
    <s v="OF1722M NEOBUS MG"/>
    <n v="0"/>
    <s v="Santa Helena de Goiás"/>
    <x v="1"/>
    <n v="1785"/>
    <x v="1"/>
    <d v="2016-03-04T00:00:00"/>
    <d v="2017-03-04T00:00:00"/>
    <x v="0"/>
    <d v="2016-09-22T10:39:36"/>
    <d v="2016-03-04T00:00:00"/>
    <n v="1"/>
  </r>
  <r>
    <s v="16.734.590/0001-16"/>
    <s v="ALIANCA DE OURO ll TRANSPORTES E TURISMO LTDA"/>
    <n v="2736"/>
    <x v="959"/>
    <s v="2007/2008"/>
    <s v="M.BENZ"/>
    <s v="MPOLO VIALE U"/>
    <n v="0"/>
    <s v="Formosa"/>
    <x v="1"/>
    <n v="1294"/>
    <x v="1"/>
    <d v="2016-06-29T00:00:00"/>
    <d v="2017-06-29T00:00:00"/>
    <x v="1"/>
    <d v="2016-08-31T15:57:52"/>
    <d v="2016-06-29T00:00:00"/>
    <n v="1"/>
  </r>
  <r>
    <s v="10.368.948/0001-58"/>
    <s v="COOPERATIVA DOS TRANSPORTADORES DE PASSAGEIROS DO ESTADO DE GOIÁS"/>
    <n v="1862"/>
    <x v="960"/>
    <s v="2000/2000"/>
    <s v="MBENZ"/>
    <s v="NEOBUS SP U"/>
    <n v="0"/>
    <s v="Caturaí"/>
    <x v="0"/>
    <n v="461"/>
    <x v="1"/>
    <d v="2016-07-14T00:00:00"/>
    <d v="2017-01-14T00:00:00"/>
    <x v="0"/>
    <d v="2016-08-03T16:06:30"/>
    <d v="2016-07-14T00:00:00"/>
    <n v="1"/>
  </r>
  <r>
    <s v="10.368.948/0001-58"/>
    <s v="COOPERATIVA DOS TRANSPORTADORES DE PASSAGEIROS DO ESTADO DE GOIÁS"/>
    <n v="1862"/>
    <x v="960"/>
    <s v="2000/2000"/>
    <s v="MBENZ"/>
    <s v="NEOBUS SP U"/>
    <n v="0"/>
    <s v="Caturaí"/>
    <x v="1"/>
    <n v="461"/>
    <x v="1"/>
    <d v="2016-07-14T00:00:00"/>
    <d v="2017-01-14T00:00:00"/>
    <x v="0"/>
    <d v="2016-08-03T16:06:30"/>
    <d v="2016-07-14T00:00:00"/>
    <n v="1"/>
  </r>
  <r>
    <s v="05.405.454/0001-66"/>
    <s v="DEJAIR JOSE TEIXEIRA - ME"/>
    <n v="1120"/>
    <x v="961"/>
    <s v="1993/1993"/>
    <s v="M.BENZ"/>
    <s v="OF 1318"/>
    <n v="0"/>
    <s v="Rubiataba"/>
    <x v="1"/>
    <n v="953"/>
    <x v="1"/>
    <d v="2016-08-22T00:00:00"/>
    <d v="2017-02-22T00:00:00"/>
    <x v="0"/>
    <d v="2016-08-16T17:54:10"/>
    <d v="2016-08-22T00:00:00"/>
    <n v="1"/>
  </r>
  <r>
    <s v="10.807.776/0002-52"/>
    <s v="VIPOL TRANSPORTES LTDA ME"/>
    <n v="2200"/>
    <x v="962"/>
    <s v="2007/2007"/>
    <s v="M.BENZ"/>
    <s v="OF1722M NEOBUS MG"/>
    <n v="0"/>
    <s v="Santa Helena de Goiás"/>
    <x v="1"/>
    <n v="1789"/>
    <x v="1"/>
    <d v="2016-03-04T00:00:00"/>
    <d v="2017-03-04T00:00:00"/>
    <x v="0"/>
    <d v="2016-09-22T11:24:20"/>
    <d v="2016-03-04T00:00:00"/>
    <n v="1"/>
  </r>
  <r>
    <s v="01.920.694/0001-48"/>
    <s v="FIORETUR TRANSPORTE E TURISMO LTDA"/>
    <n v="1002"/>
    <x v="963"/>
    <s v="1997/1997"/>
    <s v="SCANIA"/>
    <s v="K113 CL 4X2 360"/>
    <n v="0"/>
    <s v="São Simão"/>
    <x v="0"/>
    <n v="2590"/>
    <x v="1"/>
    <d v="2016-11-10T00:00:00"/>
    <d v="2017-05-10T00:00:00"/>
    <x v="0"/>
    <d v="2016-11-21T15:03:43"/>
    <d v="2016-11-10T00:00:00"/>
    <n v="1"/>
  </r>
  <r>
    <s v="01.920.694/0001-48"/>
    <s v="FIORETUR TRANSPORTE E TURISMO LTDA"/>
    <n v="1002"/>
    <x v="963"/>
    <s v="1997/1997"/>
    <s v="SCANIA"/>
    <s v="K113 CL 4X2 360"/>
    <n v="0"/>
    <s v="São Simão"/>
    <x v="1"/>
    <n v="2590"/>
    <x v="1"/>
    <d v="2016-11-10T00:00:00"/>
    <d v="2017-05-10T00:00:00"/>
    <x v="0"/>
    <d v="2016-11-21T15:03:43"/>
    <d v="2016-11-10T00:00:00"/>
    <n v="1"/>
  </r>
  <r>
    <s v="11.724.547/0001-56"/>
    <s v="COOP. DOS PREST. DE SERV. DE TRANSPORTES DE ITAPACI E REGIÃO"/>
    <n v="2090"/>
    <x v="964"/>
    <s v="1997/1997"/>
    <s v="M.BENZ"/>
    <s v="OF 1620"/>
    <n v="0"/>
    <s v="Itapaci"/>
    <x v="1"/>
    <n v="220"/>
    <x v="1"/>
    <d v="2016-07-11T00:00:00"/>
    <d v="2017-01-11T00:00:00"/>
    <x v="0"/>
    <d v="2016-07-28T13:54:05"/>
    <d v="2016-07-11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0"/>
    <n v="1543"/>
    <x v="0"/>
    <d v="2016-04-27T00:00:00"/>
    <d v="2016-10-27T00:00:00"/>
    <x v="0"/>
    <d v="2016-09-13T15:00:35"/>
    <d v="2016-04-27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1"/>
    <n v="1543"/>
    <x v="0"/>
    <d v="2016-04-27T00:00:00"/>
    <d v="2016-10-27T00:00:00"/>
    <x v="0"/>
    <d v="2016-09-13T15:00:35"/>
    <d v="2016-04-27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0"/>
    <n v="2743"/>
    <x v="1"/>
    <d v="2016-10-18T00:00:00"/>
    <d v="2017-04-18T00:00:00"/>
    <x v="0"/>
    <d v="2016-12-11T15:21:39"/>
    <d v="2016-10-18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1"/>
    <n v="2743"/>
    <x v="1"/>
    <d v="2016-10-18T00:00:00"/>
    <d v="2017-04-18T00:00:00"/>
    <x v="0"/>
    <d v="2016-12-11T15:21:39"/>
    <d v="2016-10-18T00:00:00"/>
    <n v="1"/>
  </r>
  <r>
    <s v="11.609.342/0001-20"/>
    <s v="COOPERATIVA DE TRANSPORTES DE PASSAGEIROS E CARGAS DE SANTA HELENA DE GOIÁS E REGIÃO"/>
    <n v="2096"/>
    <x v="966"/>
    <s v="2001/2001"/>
    <s v="VOLKS"/>
    <s v="CIFERAL TURQUESA U"/>
    <n v="0"/>
    <s v="Santa Helena de Goiás"/>
    <x v="1"/>
    <n v="29"/>
    <x v="1"/>
    <d v="2016-07-07T00:00:00"/>
    <d v="2017-01-07T00:00:00"/>
    <x v="0"/>
    <d v="2016-07-13T08:46:02"/>
    <d v="2016-07-07T00:00:00"/>
    <n v="1"/>
  </r>
  <r>
    <s v="19.541.528/0001-04"/>
    <s v="JANAINA VITAL SILVA IOCCA - EIRELI"/>
    <n v="2581"/>
    <x v="967"/>
    <s v="2001/2001"/>
    <s v="VW"/>
    <s v="CIFERAL TURQUESA U"/>
    <n v="0"/>
    <s v="Anicuns"/>
    <x v="1"/>
    <n v="367"/>
    <x v="0"/>
    <d v="2016-03-14T00:00:00"/>
    <d v="2016-09-14T00:00:00"/>
    <x v="0"/>
    <d v="2016-08-02T12:29:53"/>
    <d v="2016-03-14T00:00:00"/>
    <n v="1"/>
  </r>
  <r>
    <s v="19.541.528/0001-04"/>
    <s v="JANAINA VITAL SILVA IOCCA - EIRELI"/>
    <n v="2581"/>
    <x v="967"/>
    <s v="2001/2001"/>
    <s v="VW"/>
    <s v="CIFERAL TURQUESA U"/>
    <n v="0"/>
    <s v="Anicuns"/>
    <x v="1"/>
    <n v="1665"/>
    <x v="1"/>
    <d v="2016-09-14T00:00:00"/>
    <d v="2017-03-14T00:00:00"/>
    <x v="0"/>
    <d v="2016-09-19T08:45:54"/>
    <d v="2016-09-14T00:00:00"/>
    <n v="1"/>
  </r>
  <r>
    <s v="14.803.028/0001-71"/>
    <s v="IVAN DE MENDONÇA O ANICUENSE"/>
    <n v="2281"/>
    <x v="968"/>
    <s v="2001/2001"/>
    <s v="VOLKS"/>
    <s v="CIFERAL TURQUESA U"/>
    <n v="0"/>
    <s v="Anicuns"/>
    <x v="1"/>
    <n v="1255"/>
    <x v="1"/>
    <d v="2016-08-29T00:00:00"/>
    <d v="2017-02-28T00:00:00"/>
    <x v="0"/>
    <d v="2016-08-30T14:51:17"/>
    <d v="2016-08-29T00:00:00"/>
    <n v="1"/>
  </r>
  <r>
    <s v="18.290.811/0001-30"/>
    <s v="TRANSBEL TRANSPORTES E LOGÍSTICA EIREL I - EPP "/>
    <s v="NULL"/>
    <x v="969"/>
    <s v="2001/2001"/>
    <s v="I/M.BENZ"/>
    <s v="BUSSCAR URBPLUS U"/>
    <n v="0"/>
    <s v="Aparecida de Goiânia"/>
    <x v="1"/>
    <n v="2294"/>
    <x v="1"/>
    <d v="2016-12-02T00:00:00"/>
    <d v="2017-06-02T00:00:00"/>
    <x v="0"/>
    <d v="2016-10-06T14:36:14"/>
    <d v="2016-12-02T00:00:00"/>
    <n v="1"/>
  </r>
  <r>
    <s v="17.411.159/0001-00"/>
    <s v="TAVARES TRANSPORTE E TURISMO EIRELI - ME"/>
    <n v="2480"/>
    <x v="970"/>
    <s v="1990/1990"/>
    <s v="MBENZ"/>
    <s v="O 371 RS"/>
    <n v="1"/>
    <s v="Paraúna"/>
    <x v="0"/>
    <n v="1435"/>
    <x v="4"/>
    <s v="NULL"/>
    <s v="NULL"/>
    <x v="2"/>
    <d v="2016-09-09T09:27:55"/>
    <s v="NULL"/>
    <n v="1"/>
  </r>
  <r>
    <s v="17.411.159/0001-00"/>
    <s v="TAVARES TRANSPORTE E TURISMO EIRELI - ME"/>
    <n v="2480"/>
    <x v="970"/>
    <s v="1990/1990"/>
    <s v="MBENZ"/>
    <s v="O 371 RS"/>
    <n v="1"/>
    <s v="Paraúna"/>
    <x v="1"/>
    <n v="1435"/>
    <x v="4"/>
    <s v="NULL"/>
    <s v="NULL"/>
    <x v="2"/>
    <d v="2016-09-09T09:27:55"/>
    <s v="NULL"/>
    <n v="1"/>
  </r>
  <r>
    <s v="17.411.159/0001-00"/>
    <s v="TAVARES TRANSPORTE E TURISMO EIRELI - ME"/>
    <n v="2480"/>
    <x v="970"/>
    <s v="1990/1990"/>
    <s v="MBENZ"/>
    <s v="O 371 RS"/>
    <n v="1"/>
    <s v="Paraúna"/>
    <x v="2"/>
    <n v="1435"/>
    <x v="4"/>
    <s v="NULL"/>
    <s v="NULL"/>
    <x v="2"/>
    <d v="2016-09-09T09:27:55"/>
    <s v="NULL"/>
    <n v="1"/>
  </r>
  <r>
    <s v="10.368.948/0001-58"/>
    <s v="COOPERATIVA DOS TRANSPORTADORES DE PASSAGEIROS DO ESTADO DE GOIÁS"/>
    <n v="1862"/>
    <x v="971"/>
    <s v="1994/1994"/>
    <s v="MBENZ"/>
    <s v="O 400 RSL"/>
    <n v="0"/>
    <s v="Anápolis"/>
    <x v="0"/>
    <n v="1215"/>
    <x v="0"/>
    <d v="2016-06-13T00:00:00"/>
    <d v="2016-12-13T00:00:00"/>
    <x v="0"/>
    <d v="2016-08-26T16:20:38"/>
    <d v="2016-06-13T00:00:00"/>
    <n v="1"/>
  </r>
  <r>
    <s v="10.368.948/0001-58"/>
    <s v="COOPERATIVA DOS TRANSPORTADORES DE PASSAGEIROS DO ESTADO DE GOIÁS"/>
    <n v="1862"/>
    <x v="971"/>
    <s v="1994/1994"/>
    <s v="MBENZ"/>
    <s v="O 400 RSL"/>
    <n v="0"/>
    <s v="Anápolis"/>
    <x v="1"/>
    <n v="1215"/>
    <x v="0"/>
    <d v="2016-06-13T00:00:00"/>
    <d v="2016-12-13T00:00:00"/>
    <x v="0"/>
    <d v="2016-08-26T16:20:38"/>
    <d v="2016-06-13T00:00:00"/>
    <n v="1"/>
  </r>
  <r>
    <s v="03.230.246/0001-48"/>
    <s v="DIVINO ANTONIO NOGUEIRA - ME"/>
    <n v="1060"/>
    <x v="972"/>
    <s v="1987/1987"/>
    <s v="M.BENZ"/>
    <s v="K 112 CL"/>
    <n v="0"/>
    <s v="Goiatuba"/>
    <x v="0"/>
    <n v="139"/>
    <x v="1"/>
    <d v="2016-07-21T00:00:00"/>
    <d v="2017-01-21T00:00:00"/>
    <x v="0"/>
    <d v="2016-07-20T15:59:41"/>
    <d v="2016-07-21T00:00:00"/>
    <n v="1"/>
  </r>
  <r>
    <s v="03.230.246/0001-48"/>
    <s v="DIVINO ANTONIO NOGUEIRA - ME"/>
    <n v="1060"/>
    <x v="972"/>
    <s v="1987/1987"/>
    <s v="M.BENZ"/>
    <s v="K 112 CL"/>
    <n v="0"/>
    <s v="Goiatuba"/>
    <x v="1"/>
    <n v="139"/>
    <x v="1"/>
    <d v="2016-07-21T00:00:00"/>
    <d v="2017-01-21T00:00:00"/>
    <x v="0"/>
    <d v="2016-07-20T15:59:41"/>
    <d v="2016-07-21T00:00:00"/>
    <n v="1"/>
  </r>
  <r>
    <s v="19.583.151/0001-48"/>
    <s v="COOPERATIVA NORTE SUL DE TRANSPORTES DE GOIÁS"/>
    <n v="2602"/>
    <x v="973"/>
    <s v="1992/1992"/>
    <s v="M.BENZ"/>
    <s v="O 371 RS"/>
    <n v="0"/>
    <s v="Mambaí"/>
    <x v="0"/>
    <n v="885"/>
    <x v="1"/>
    <d v="2016-08-09T00:00:00"/>
    <d v="2017-02-09T00:00:00"/>
    <x v="1"/>
    <d v="2016-08-15T10:49:17"/>
    <d v="2016-08-09T00:00:00"/>
    <n v="1"/>
  </r>
  <r>
    <s v="19.583.151/0001-48"/>
    <s v="COOPERATIVA NORTE SUL DE TRANSPORTES DE GOIÁS"/>
    <n v="2602"/>
    <x v="973"/>
    <s v="1992/1992"/>
    <s v="M.BENZ"/>
    <s v="O 371 RS"/>
    <n v="0"/>
    <s v="Mambaí"/>
    <x v="1"/>
    <n v="885"/>
    <x v="1"/>
    <d v="2016-08-09T00:00:00"/>
    <d v="2017-02-09T00:00:00"/>
    <x v="1"/>
    <d v="2016-08-15T10:49:17"/>
    <d v="2016-08-09T00:00:00"/>
    <n v="1"/>
  </r>
  <r>
    <s v="11.724.547/0001-56"/>
    <s v="COOP. DOS PREST. DE SERV. DE TRANSPORTES DE ITAPACI E REGIÃO"/>
    <n v="2090"/>
    <x v="974"/>
    <s v="1993/1993"/>
    <s v="M.BENZ"/>
    <s v="OF 1618"/>
    <n v="0"/>
    <s v="Itapaci"/>
    <x v="1"/>
    <n v="2205"/>
    <x v="0"/>
    <d v="2016-04-04T00:00:00"/>
    <d v="2016-10-04T00:00:00"/>
    <x v="0"/>
    <d v="2016-09-30T10:24:36"/>
    <d v="2016-04-04T00:00:00"/>
    <n v="1"/>
  </r>
  <r>
    <s v="11.724.547/0001-56"/>
    <s v="COOP. DOS PREST. DE SERV. DE TRANSPORTES DE ITAPACI E REGIÃO"/>
    <n v="2090"/>
    <x v="974"/>
    <s v="1993/1993"/>
    <s v="M.BENZ"/>
    <s v="OF 1618"/>
    <n v="0"/>
    <s v="Itapaci"/>
    <x v="1"/>
    <n v="2422"/>
    <x v="1"/>
    <d v="2016-10-28T00:00:00"/>
    <d v="2017-04-28T00:00:00"/>
    <x v="0"/>
    <d v="2016-10-28T09:32:23"/>
    <d v="2016-10-28T00:00:00"/>
    <n v="1"/>
  </r>
  <r>
    <s v="11.609.342/0001-20"/>
    <s v="COOPERATIVA DE TRANSPORTES DE PASSAGEIROS E CARGAS DE SANTA HELENA DE GOIÁS E REGIÃO"/>
    <n v="2096"/>
    <x v="975"/>
    <s v="2001/2001"/>
    <s v="M.BENZ"/>
    <s v="CAIO APACHES21 U"/>
    <n v="0"/>
    <s v="Bom Jesus de Goiás"/>
    <x v="1"/>
    <n v="245"/>
    <x v="1"/>
    <d v="2016-07-20T00:00:00"/>
    <d v="2017-01-20T00:00:00"/>
    <x v="0"/>
    <d v="2016-07-29T11:22:26"/>
    <d v="2016-07-20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1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2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0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1"/>
    <n v="2159"/>
    <x v="1"/>
    <d v="2016-09-28T00:00:00"/>
    <d v="2017-03-28T00:00:00"/>
    <x v="0"/>
    <d v="2016-09-29T10:25:55"/>
    <d v="2016-09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2"/>
    <n v="2159"/>
    <x v="1"/>
    <d v="2016-09-28T00:00:00"/>
    <d v="2017-03-28T00:00:00"/>
    <x v="0"/>
    <d v="2016-09-29T10:25:55"/>
    <d v="2016-09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0"/>
    <n v="2159"/>
    <x v="1"/>
    <d v="2016-09-28T00:00:00"/>
    <d v="2017-03-28T00:00:00"/>
    <x v="0"/>
    <d v="2016-09-29T10:25:55"/>
    <d v="2016-09-28T00:00:00"/>
    <n v="1"/>
  </r>
  <r>
    <s v="09.569.935/0001-68"/>
    <s v="V. A. P. TEIXEIRA MOISES - ME"/>
    <n v="1775"/>
    <x v="977"/>
    <s v="1993/1993"/>
    <s v="M.BENZ"/>
    <s v="OF 1618"/>
    <n v="0"/>
    <s v="Inhumas"/>
    <x v="1"/>
    <n v="980"/>
    <x v="0"/>
    <d v="2016-06-06T00:00:00"/>
    <d v="2016-12-06T00:00:00"/>
    <x v="0"/>
    <d v="2016-08-17T15:57:54"/>
    <d v="2016-06-06T00:00:00"/>
    <n v="1"/>
  </r>
  <r>
    <s v="13.297.600/0001-05"/>
    <s v="MUNDIAL TURISMO LTDA - ME"/>
    <n v="2301"/>
    <x v="978"/>
    <s v="1990/1991"/>
    <s v="MARCOPOLO"/>
    <s v="MPOLO TORINO GVU"/>
    <n v="0"/>
    <s v="São Paulo"/>
    <x v="0"/>
    <n v="799"/>
    <x v="0"/>
    <d v="2016-06-01T00:00:00"/>
    <d v="2016-12-01T00:00:00"/>
    <x v="1"/>
    <d v="2016-08-11T15:37:36"/>
    <d v="2016-06-01T00:00:00"/>
    <n v="1"/>
  </r>
  <r>
    <s v="13.297.600/0001-05"/>
    <s v="MUNDIAL TURISMO LTDA - ME"/>
    <n v="2301"/>
    <x v="978"/>
    <s v="1990/1991"/>
    <s v="MARCOPOLO"/>
    <s v="MPOLO TORINO GVU"/>
    <n v="0"/>
    <s v="São Paulo"/>
    <x v="1"/>
    <n v="799"/>
    <x v="0"/>
    <d v="2016-06-01T00:00:00"/>
    <d v="2016-12-01T00:00:00"/>
    <x v="1"/>
    <d v="2016-08-11T15:37:36"/>
    <d v="2016-06-01T00:00:00"/>
    <n v="1"/>
  </r>
  <r>
    <s v="10.680.639/0001-19"/>
    <s v="CLAUDIO TUR LTDA ME"/>
    <n v="2141"/>
    <x v="979"/>
    <s v="2008/2008"/>
    <s v="MBENZ"/>
    <s v="INDUSCAR FOZ O LO"/>
    <n v="0"/>
    <s v="Ceres"/>
    <x v="1"/>
    <n v="604"/>
    <x v="1"/>
    <d v="2016-08-01T00:00:00"/>
    <d v="2017-08-01T00:00:00"/>
    <x v="1"/>
    <d v="2016-08-08T11:50:01"/>
    <d v="2016-08-01T00:00:00"/>
    <n v="1"/>
  </r>
  <r>
    <s v="10.680.639/0001-19"/>
    <s v="CLAUDIO TUR LTDA ME"/>
    <n v="2141"/>
    <x v="979"/>
    <s v="2008/2008"/>
    <s v="MBENZ"/>
    <s v="INDUSCAR FOZ O LO"/>
    <n v="0"/>
    <s v="Ceres"/>
    <x v="0"/>
    <n v="604"/>
    <x v="1"/>
    <d v="2016-08-01T00:00:00"/>
    <d v="2017-08-01T00:00:00"/>
    <x v="1"/>
    <d v="2016-08-08T11:50:01"/>
    <d v="2016-08-01T00:00:00"/>
    <n v="1"/>
  </r>
  <r>
    <s v="23.443.580/0001-97"/>
    <s v="MATEUS DOS SANTOS &amp; SANTOS LTDA - ME"/>
    <s v="NULL"/>
    <x v="980"/>
    <s v="1992/1992"/>
    <s v="M.BENZ"/>
    <s v="OF 1315"/>
    <n v="0"/>
    <s v="Itaberaí"/>
    <x v="3"/>
    <n v="531"/>
    <x v="1"/>
    <d v="2016-07-18T00:00:00"/>
    <d v="2017-01-18T00:00:00"/>
    <x v="0"/>
    <d v="2016-08-05T08:50:45"/>
    <d v="2016-07-18T00:00:00"/>
    <n v="1"/>
  </r>
  <r>
    <s v="04.483.609/0001-10"/>
    <s v="SANTUR TRANSPORTES E TURISMO LTDA - ME"/>
    <n v="1254"/>
    <x v="981"/>
    <s v="1995/1995"/>
    <s v="M.BENZ"/>
    <s v="O 400 RS"/>
    <n v="1"/>
    <s v="São Luís de Montes Belos"/>
    <x v="0"/>
    <n v="591"/>
    <x v="1"/>
    <d v="2016-07-28T00:00:00"/>
    <d v="2017-01-28T00:00:00"/>
    <x v="0"/>
    <d v="2016-08-08T10:02:14"/>
    <d v="2016-07-28T00:00:00"/>
    <n v="1"/>
  </r>
  <r>
    <s v="04.483.609/0001-10"/>
    <s v="SANTUR TRANSPORTES E TURISMO LTDA - ME"/>
    <n v="1254"/>
    <x v="981"/>
    <s v="1995/1995"/>
    <s v="M.BENZ"/>
    <s v="O 400 RS"/>
    <n v="1"/>
    <s v="São Luís de Montes Belos"/>
    <x v="2"/>
    <n v="591"/>
    <x v="1"/>
    <d v="2016-07-28T00:00:00"/>
    <d v="2017-01-28T00:00:00"/>
    <x v="0"/>
    <d v="2016-08-08T10:02:14"/>
    <d v="2016-07-28T00:00:00"/>
    <n v="1"/>
  </r>
  <r>
    <s v="10.558.621/0001-49"/>
    <s v="AILTON SOARES DA SILVA - TRANSPORTES - ME"/>
    <n v="1938"/>
    <x v="982"/>
    <s v="2001/2001"/>
    <s v="VOLKS"/>
    <s v="CIFERAL TURQUESA U"/>
    <n v="0"/>
    <s v="Itaguari"/>
    <x v="1"/>
    <n v="1512"/>
    <x v="3"/>
    <d v="2016-05-09T00:00:00"/>
    <d v="2016-11-09T00:00:00"/>
    <x v="0"/>
    <d v="2016-09-13T09:43:23"/>
    <d v="2016-05-09T00:00:00"/>
    <n v="1"/>
  </r>
  <r>
    <s v="10.558.621/0001-49"/>
    <s v="AILTON SOARES DA SILVA - TRANSPORTES - ME"/>
    <n v="1938"/>
    <x v="982"/>
    <s v="2001/2001"/>
    <s v="VOLKS"/>
    <s v="CIFERAL TURQUESA U"/>
    <n v="0"/>
    <s v="Itaguari"/>
    <x v="1"/>
    <n v="2496"/>
    <x v="1"/>
    <d v="2016-10-31T00:00:00"/>
    <d v="2017-04-30T00:00:00"/>
    <x v="0"/>
    <d v="2016-11-07T15:11:49"/>
    <d v="2016-10-31T00:00:00"/>
    <n v="1"/>
  </r>
  <r>
    <s v="20.418.697/0001-22"/>
    <s v="LAUREANO &amp; VITORINO LTDA-EPP"/>
    <s v="NULL"/>
    <x v="983"/>
    <s v="2008/2009"/>
    <s v="RENAULT"/>
    <s v="M REVESCAP L3H2"/>
    <n v="1"/>
    <s v="Morrinhos"/>
    <x v="0"/>
    <n v="2806"/>
    <x v="4"/>
    <s v="NULL"/>
    <s v="NULL"/>
    <x v="2"/>
    <d v="2016-12-26T12:11:19"/>
    <s v="NULL"/>
    <n v="1"/>
  </r>
  <r>
    <s v="20.418.697/0001-22"/>
    <s v="LAUREANO &amp; VITORINO LTDA-EPP"/>
    <s v="NULL"/>
    <x v="983"/>
    <s v="2008/2009"/>
    <s v="RENAULT"/>
    <s v="M REVESCAP L3H2"/>
    <n v="1"/>
    <s v="Morrinhos"/>
    <x v="1"/>
    <n v="2806"/>
    <x v="4"/>
    <s v="NULL"/>
    <s v="NULL"/>
    <x v="2"/>
    <d v="2016-12-26T12:11:19"/>
    <s v="NULL"/>
    <n v="1"/>
  </r>
  <r>
    <s v="20.418.697/0001-22"/>
    <s v="LAUREANO &amp; VITORINO LTDA-EPP"/>
    <s v="NULL"/>
    <x v="983"/>
    <s v="2008/2009"/>
    <s v="RENAULT"/>
    <s v="M REVESCAP L3H2"/>
    <n v="1"/>
    <s v="Morrinhos"/>
    <x v="2"/>
    <n v="2806"/>
    <x v="4"/>
    <s v="NULL"/>
    <s v="NULL"/>
    <x v="2"/>
    <d v="2016-12-26T12:11:19"/>
    <s v="NULL"/>
    <n v="1"/>
  </r>
  <r>
    <s v="05.288.670/0001-79"/>
    <s v="CULTIVA TRANSPORTES EIRELI - EPP "/>
    <n v="1321"/>
    <x v="984"/>
    <s v="2008/2008"/>
    <s v="M.BENZ"/>
    <s v="OF1418 NEOBUS SPEC"/>
    <n v="0"/>
    <s v="Goiatuba"/>
    <x v="1"/>
    <n v="1237"/>
    <x v="1"/>
    <d v="2016-09-05T00:00:00"/>
    <d v="2017-09-05T00:00:00"/>
    <x v="0"/>
    <d v="2016-08-29T14:27:00"/>
    <d v="2016-09-05T00:00:00"/>
    <n v="1"/>
  </r>
  <r>
    <s v="13.297.600/0001-05"/>
    <s v="MUNDIAL TURISMO LTDA - ME"/>
    <n v="2301"/>
    <x v="985"/>
    <s v="1999/1999"/>
    <s v="M.BENZ"/>
    <s v="CIFERAL PCIDII U"/>
    <n v="0"/>
    <s v="Anápolis"/>
    <x v="0"/>
    <n v="801"/>
    <x v="0"/>
    <d v="2016-06-15T00:00:00"/>
    <d v="2016-12-15T00:00:00"/>
    <x v="1"/>
    <d v="2016-08-11T15:45:05"/>
    <d v="2016-06-15T00:00:00"/>
    <n v="1"/>
  </r>
  <r>
    <s v="13.297.600/0001-05"/>
    <s v="MUNDIAL TURISMO LTDA - ME"/>
    <n v="2301"/>
    <x v="985"/>
    <s v="1999/1999"/>
    <s v="M.BENZ"/>
    <s v="CIFERAL PCIDII U"/>
    <n v="0"/>
    <s v="Anápolis"/>
    <x v="1"/>
    <n v="801"/>
    <x v="0"/>
    <d v="2016-06-15T00:00:00"/>
    <d v="2016-12-15T00:00:00"/>
    <x v="1"/>
    <d v="2016-08-11T15:45:05"/>
    <d v="2016-06-15T00:00:00"/>
    <n v="1"/>
  </r>
  <r>
    <s v="11.396.871/0001-92"/>
    <s v="PRIMEIRA CLASSE TRANSPORTES LTDA - ME"/>
    <n v="2626"/>
    <x v="986"/>
    <s v="2011/2011"/>
    <s v="MARCOPOLO"/>
    <s v="MPOLO IDEALE R"/>
    <n v="0"/>
    <s v="Rio Verde"/>
    <x v="0"/>
    <n v="752"/>
    <x v="1"/>
    <d v="2016-01-05T00:00:00"/>
    <d v="2017-01-05T00:00:00"/>
    <x v="1"/>
    <d v="2016-08-10T12:15:09"/>
    <d v="2016-01-05T00:00:00"/>
    <n v="1"/>
  </r>
  <r>
    <s v="11.396.871/0001-92"/>
    <s v="PRIMEIRA CLASSE TRANSPORTES LTDA - ME"/>
    <n v="2626"/>
    <x v="986"/>
    <s v="2011/2011"/>
    <s v="MARCOPOLO"/>
    <s v="MPOLO IDEALE R"/>
    <n v="0"/>
    <s v="Rio Verde"/>
    <x v="1"/>
    <n v="752"/>
    <x v="1"/>
    <d v="2016-01-05T00:00:00"/>
    <d v="2017-01-05T00:00:00"/>
    <x v="1"/>
    <d v="2016-08-10T12:15:09"/>
    <d v="2016-01-05T00:00:00"/>
    <n v="1"/>
  </r>
  <r>
    <s v="11.396.871/0001-92"/>
    <s v="PRIMEIRA CLASSE TRANSPORTES LTDA - ME"/>
    <n v="2626"/>
    <x v="987"/>
    <s v="2011/2011"/>
    <s v="MARCOPOLO"/>
    <s v="MPOLO IDEALE R"/>
    <n v="0"/>
    <s v="Rio Verde"/>
    <x v="1"/>
    <n v="753"/>
    <x v="1"/>
    <d v="2016-01-04T00:00:00"/>
    <d v="2017-01-04T00:00:00"/>
    <x v="1"/>
    <d v="2016-08-10T12:28:24"/>
    <d v="2016-01-04T00:00:00"/>
    <n v="1"/>
  </r>
  <r>
    <s v="11.396.871/0001-92"/>
    <s v="PRIMEIRA CLASSE TRANSPORTES LTDA - ME"/>
    <n v="2626"/>
    <x v="987"/>
    <s v="2011/2011"/>
    <s v="MARCOPOLO"/>
    <s v="MPOLO IDEALE R"/>
    <n v="0"/>
    <s v="Rio Verde"/>
    <x v="0"/>
    <n v="753"/>
    <x v="1"/>
    <d v="2016-01-04T00:00:00"/>
    <d v="2017-01-04T00:00:00"/>
    <x v="1"/>
    <d v="2016-08-10T12:28:24"/>
    <d v="2016-01-04T00:00:00"/>
    <n v="1"/>
  </r>
  <r>
    <s v="21.196.315/0001-26"/>
    <s v="ASSICIACAO ITAUCUENSE DO TRANSPORTE DE TRABALHADORES - ASSOCITRA"/>
    <n v="2781"/>
    <x v="988"/>
    <s v="1994/1994"/>
    <s v="SCANIA"/>
    <s v="K113 CL 4X2 320"/>
    <n v="0"/>
    <s v="Itauçu"/>
    <x v="3"/>
    <n v="1514"/>
    <x v="0"/>
    <d v="2016-05-16T00:00:00"/>
    <d v="2016-11-16T00:00:00"/>
    <x v="0"/>
    <d v="2016-09-13T09:58:21"/>
    <d v="2016-05-16T00:00:00"/>
    <n v="1"/>
  </r>
  <r>
    <s v="21.196.315/0001-26"/>
    <s v="ASSICIACAO ITAUCUENSE DO TRANSPORTE DE TRABALHADORES - ASSOCITRA"/>
    <n v="2781"/>
    <x v="988"/>
    <s v="1994/1994"/>
    <s v="SCANIA"/>
    <s v="K113 CL 4X2 320"/>
    <n v="0"/>
    <s v="Itauçu"/>
    <x v="3"/>
    <n v="2613"/>
    <x v="1"/>
    <d v="2016-11-18T00:00:00"/>
    <d v="2017-05-18T00:00:00"/>
    <x v="0"/>
    <d v="2016-11-24T11:25:37"/>
    <d v="2016-11-18T00:00:00"/>
    <n v="1"/>
  </r>
  <r>
    <s v="10.298.256/0001-80"/>
    <s v=" ANÁPOLIS LOCADORA E TRANSPORTES LTDA - ME"/>
    <n v="1861"/>
    <x v="989"/>
    <s v="1994/1994"/>
    <s v="MARCOPOLO"/>
    <s v="K113 CL 4X2 320"/>
    <n v="0"/>
    <s v="Anápolis"/>
    <x v="0"/>
    <n v="771"/>
    <x v="1"/>
    <d v="2016-08-10T00:00:00"/>
    <d v="2017-02-10T00:00:00"/>
    <x v="0"/>
    <d v="2016-08-10T16:57:14"/>
    <d v="2016-08-10T00:00:00"/>
    <n v="1"/>
  </r>
  <r>
    <s v="17.527.479/0001-11"/>
    <s v="EDVALDO CARLOS DO NASCIMENTO TRANSPORTE"/>
    <n v="2407"/>
    <x v="990"/>
    <s v="1994/1994"/>
    <s v="M.BENZ"/>
    <s v="OF 1620"/>
    <n v="0"/>
    <s v="Turvânia"/>
    <x v="1"/>
    <n v="2616"/>
    <x v="1"/>
    <d v="2016-11-24T00:00:00"/>
    <d v="2017-05-24T00:00:00"/>
    <x v="0"/>
    <d v="2016-11-24T12:21:51"/>
    <d v="2016-11-24T00:00:00"/>
    <n v="1"/>
  </r>
  <r>
    <s v="17.527.479/0001-11"/>
    <s v="EDVALDO CARLOS DO NASCIMENTO TRANSPORTE"/>
    <n v="2407"/>
    <x v="990"/>
    <s v="1994/1994"/>
    <s v="M.BENZ"/>
    <s v="OF 1620"/>
    <n v="0"/>
    <s v="Turvânia"/>
    <x v="0"/>
    <n v="2616"/>
    <x v="1"/>
    <d v="2016-11-24T00:00:00"/>
    <d v="2017-05-24T00:00:00"/>
    <x v="0"/>
    <d v="2016-11-24T12:21:51"/>
    <d v="2016-11-24T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0"/>
    <n v="274"/>
    <x v="1"/>
    <d v="2016-07-05T00:00:00"/>
    <d v="2017-01-05T00:00:00"/>
    <x v="0"/>
    <d v="2016-07-29T15:51:50"/>
    <s v="0016-07-05 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1"/>
    <n v="274"/>
    <x v="1"/>
    <d v="2016-07-05T00:00:00"/>
    <d v="2017-01-05T00:00:00"/>
    <x v="0"/>
    <d v="2016-07-29T15:51:50"/>
    <s v="0016-07-05 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0"/>
    <n v="295"/>
    <x v="3"/>
    <d v="2016-07-05T00:00:00"/>
    <d v="2017-01-05T00:00:00"/>
    <x v="2"/>
    <d v="2016-08-01T12:53:33"/>
    <d v="2016-07-05T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1"/>
    <n v="295"/>
    <x v="3"/>
    <d v="2016-07-05T00:00:00"/>
    <d v="2017-01-05T00:00:00"/>
    <x v="2"/>
    <d v="2016-08-01T12:53:33"/>
    <d v="2016-07-05T00:00:00"/>
    <n v="1"/>
  </r>
  <r>
    <s v="11.724.547/0001-56"/>
    <s v="COOP. DOS PREST. DE SERV. DE TRANSPORTES DE ITAPACI E REGIÃO"/>
    <n v="2090"/>
    <x v="992"/>
    <s v="1993/1994"/>
    <s v="MBENZ"/>
    <s v="OF 1318"/>
    <n v="0"/>
    <s v="São Luíz do Norte"/>
    <x v="1"/>
    <n v="2311"/>
    <x v="1"/>
    <d v="2016-10-10T00:00:00"/>
    <d v="2017-04-10T00:00:00"/>
    <x v="0"/>
    <d v="2016-10-11T08:10:30"/>
    <d v="2016-10-10T00:00:00"/>
    <n v="1"/>
  </r>
  <r>
    <s v="09.535.338/0001-12"/>
    <s v="M. G. DOS SANTOS TRANSPORTES ME"/>
    <n v="1761"/>
    <x v="993"/>
    <s v="1993/1994"/>
    <s v="MBENZ"/>
    <s v="M.BENZ OF 1318"/>
    <n v="0"/>
    <s v="Inhumas"/>
    <x v="1"/>
    <n v="1797"/>
    <x v="0"/>
    <d v="2016-05-02T00:00:00"/>
    <d v="2016-11-02T00:00:00"/>
    <x v="1"/>
    <d v="2016-09-22T12:01:02"/>
    <d v="2016-05-02T00:00:00"/>
    <n v="1"/>
  </r>
  <r>
    <s v="18.366.985/0001-39"/>
    <s v="TRANSPORTES BOLINHA LTDA - ME"/>
    <n v="2537"/>
    <x v="994"/>
    <s v="1995/1995"/>
    <s v="M.BENZ"/>
    <s v="OF 1620"/>
    <n v="1"/>
    <s v="Goiatuba"/>
    <x v="0"/>
    <n v="349"/>
    <x v="1"/>
    <d v="2016-07-13T00:00:00"/>
    <d v="2017-01-13T00:00:00"/>
    <x v="0"/>
    <d v="2016-08-02T10:07:03"/>
    <d v="2016-07-13T00:00:00"/>
    <n v="1"/>
  </r>
  <r>
    <s v="18.366.985/0001-39"/>
    <s v="TRANSPORTES BOLINHA LTDA - ME"/>
    <n v="2537"/>
    <x v="994"/>
    <s v="1995/1995"/>
    <s v="M.BENZ"/>
    <s v="OF 1620"/>
    <n v="1"/>
    <s v="Goiatuba"/>
    <x v="1"/>
    <n v="349"/>
    <x v="1"/>
    <d v="2016-07-13T00:00:00"/>
    <d v="2017-01-13T00:00:00"/>
    <x v="0"/>
    <d v="2016-08-02T10:07:03"/>
    <d v="2016-07-13T00:00:00"/>
    <n v="1"/>
  </r>
  <r>
    <s v="18.366.985/0001-39"/>
    <s v="TRANSPORTES BOLINHA LTDA - ME"/>
    <n v="2537"/>
    <x v="994"/>
    <s v="1995/1995"/>
    <s v="M.BENZ"/>
    <s v="OF 1620"/>
    <n v="1"/>
    <s v="Goiatuba"/>
    <x v="2"/>
    <n v="349"/>
    <x v="1"/>
    <d v="2016-07-13T00:00:00"/>
    <d v="2017-01-13T00:00:00"/>
    <x v="0"/>
    <d v="2016-08-02T10:07:03"/>
    <d v="2016-07-13T00:00:00"/>
    <n v="1"/>
  </r>
  <r>
    <s v="11.724.547/0001-56"/>
    <s v="COOP. DOS PREST. DE SERV. DE TRANSPORTES DE ITAPACI E REGIÃO"/>
    <n v="2090"/>
    <x v="995"/>
    <s v="1994/1994"/>
    <s v="M.BENZ"/>
    <s v="OF 812"/>
    <n v="0"/>
    <s v="Nova Glória"/>
    <x v="1"/>
    <n v="2493"/>
    <x v="1"/>
    <d v="2016-11-07T00:00:00"/>
    <d v="2017-05-07T00:00:00"/>
    <x v="0"/>
    <d v="2016-11-07T10:29:23"/>
    <d v="2016-11-07T00:00:00"/>
    <n v="1"/>
  </r>
  <r>
    <s v="11.942.324/0001-65"/>
    <s v="AMIRTON MENDES DE OLIVEIRA"/>
    <n v="2113"/>
    <x v="996"/>
    <s v="1996/1996"/>
    <s v="M.BENZ"/>
    <s v="OF 1620"/>
    <n v="0"/>
    <s v="Goianésia"/>
    <x v="1"/>
    <n v="1479"/>
    <x v="3"/>
    <d v="2016-04-11T00:00:00"/>
    <d v="2016-10-11T00:00:00"/>
    <x v="0"/>
    <d v="2016-09-12T14:20:45"/>
    <d v="2016-04-11T00:00:00"/>
    <n v="1"/>
  </r>
  <r>
    <s v="11.942.324/0001-65"/>
    <s v="AMIRTON MENDES DE OLIVEIRA"/>
    <n v="2113"/>
    <x v="996"/>
    <s v="1996/1996"/>
    <s v="M.BENZ"/>
    <s v="OF 1620"/>
    <n v="0"/>
    <s v="Goianésia"/>
    <x v="1"/>
    <n v="1875"/>
    <x v="1"/>
    <d v="2016-09-26T00:00:00"/>
    <d v="2017-03-26T00:00:00"/>
    <x v="0"/>
    <d v="2016-09-23T13:54:27"/>
    <d v="2016-09-26T00:00:00"/>
    <n v="1"/>
  </r>
  <r>
    <s v="17.640.896/0001-76"/>
    <s v="M.A SOUZA TRANSPORTES LTDA - ME"/>
    <n v="2432"/>
    <x v="997"/>
    <s v="1996/1996"/>
    <s v="M.BENZ"/>
    <s v="OF 1620"/>
    <n v="0"/>
    <s v="Goianésia"/>
    <x v="1"/>
    <n v="1982"/>
    <x v="0"/>
    <d v="2016-04-04T00:00:00"/>
    <d v="2016-10-04T00:00:00"/>
    <x v="0"/>
    <d v="2016-09-26T17:06:19"/>
    <d v="2016-04-04T00:00:00"/>
    <n v="1"/>
  </r>
  <r>
    <s v="08.766.801/0001-74"/>
    <s v="WILSON PESSONI - ME"/>
    <n v="1645"/>
    <x v="998"/>
    <s v="1996/1996"/>
    <s v="M.BENZ"/>
    <s v="OF 1620"/>
    <n v="0"/>
    <s v="Itaberaí"/>
    <x v="1"/>
    <n v="81"/>
    <x v="1"/>
    <d v="2016-07-04T00:00:00"/>
    <d v="2017-01-04T00:00:00"/>
    <x v="0"/>
    <d v="2016-07-18T14:48:48"/>
    <d v="2016-07-04T00:00:00"/>
    <n v="1"/>
  </r>
  <r>
    <s v="23.325.006/0001-34"/>
    <s v="R. C. TRANS TURISMO LTDA - ME"/>
    <n v="2863"/>
    <x v="999"/>
    <s v="1995/1995"/>
    <s v="FORD"/>
    <s v="B1618"/>
    <n v="1"/>
    <s v="Rubiataba"/>
    <x v="0"/>
    <n v="605"/>
    <x v="1"/>
    <d v="2016-07-22T00:00:00"/>
    <d v="2017-01-22T00:00:00"/>
    <x v="0"/>
    <d v="2016-08-08T12:18:18"/>
    <d v="2016-07-22T00:00:00"/>
    <n v="1"/>
  </r>
  <r>
    <s v="23.325.006/0001-34"/>
    <s v="R. C. TRANS TURISMO LTDA - ME"/>
    <n v="2863"/>
    <x v="999"/>
    <s v="1995/1995"/>
    <s v="FORD"/>
    <s v="B1618"/>
    <n v="1"/>
    <s v="Rubiataba"/>
    <x v="1"/>
    <n v="605"/>
    <x v="1"/>
    <d v="2016-07-22T00:00:00"/>
    <d v="2017-01-22T00:00:00"/>
    <x v="0"/>
    <d v="2016-08-08T12:18:18"/>
    <d v="2016-07-22T00:00:00"/>
    <n v="1"/>
  </r>
  <r>
    <s v="23.325.006/0001-34"/>
    <s v="R. C. TRANS TURISMO LTDA - ME"/>
    <n v="2863"/>
    <x v="999"/>
    <s v="1995/1995"/>
    <s v="FORD"/>
    <s v="B1618"/>
    <n v="1"/>
    <s v="Rubiataba"/>
    <x v="2"/>
    <n v="605"/>
    <x v="1"/>
    <d v="2016-07-22T00:00:00"/>
    <d v="2017-01-22T00:00:00"/>
    <x v="0"/>
    <d v="2016-08-08T12:18:18"/>
    <d v="2016-07-22T00:00:00"/>
    <n v="1"/>
  </r>
  <r>
    <s v="11.609.342/0001-20"/>
    <s v="COOPERATIVA DE TRANSPORTES DE PASSAGEIROS E CARGAS DE SANTA HELENA DE GOIÁS E REGIÃO"/>
    <n v="2096"/>
    <x v="1000"/>
    <s v="1990/1991"/>
    <s v="M.BENZ"/>
    <s v="OF 1315"/>
    <n v="0"/>
    <s v="Santa Helena de Goiás"/>
    <x v="1"/>
    <n v="2491"/>
    <x v="1"/>
    <d v="2016-10-01T00:00:00"/>
    <d v="2017-04-01T00:00:00"/>
    <x v="1"/>
    <d v="2016-11-04T16:18:20"/>
    <d v="2016-10-01T00:00:00"/>
    <n v="1"/>
  </r>
  <r>
    <s v="20.346.603/0001-57"/>
    <s v="A. J. DOS REIS TRANSPORTES E LOCAÇÕES - ME"/>
    <n v="2657"/>
    <x v="1001"/>
    <s v="1998/1998"/>
    <s v="M.BENZ"/>
    <s v="OF 1620"/>
    <n v="0"/>
    <s v="Itaberaí"/>
    <x v="1"/>
    <n v="1515"/>
    <x v="0"/>
    <d v="2016-05-13T00:00:00"/>
    <d v="2016-11-13T00:00:00"/>
    <x v="0"/>
    <d v="2016-09-13T10:04:25"/>
    <d v="2016-05-13T00:00:00"/>
    <n v="1"/>
  </r>
  <r>
    <s v="11.186.694/0001-10"/>
    <s v="LOPES FOGAÇA &amp; OLIVEIRA LTDA - ME"/>
    <s v="NULL"/>
    <x v="1002"/>
    <s v="1994/1994"/>
    <s v="M.BENZ"/>
    <s v="OF 1620"/>
    <n v="0"/>
    <s v="Itaberaí"/>
    <x v="3"/>
    <n v="1938"/>
    <x v="4"/>
    <s v="NULL"/>
    <s v="NULL"/>
    <x v="2"/>
    <d v="2016-09-26T13:17:32"/>
    <s v="NULL"/>
    <n v="1"/>
  </r>
  <r>
    <s v="00.957.887/0001-00"/>
    <s v="TRANS LIDER T. MUN. INTERM. TERC. E PREST. DE SERV. LTDA - ME"/>
    <n v="2342"/>
    <x v="1003"/>
    <s v="1995/1995"/>
    <s v="M.BENZ"/>
    <s v="OF 1318"/>
    <n v="0"/>
    <s v="Ipameri"/>
    <x v="1"/>
    <n v="2079"/>
    <x v="0"/>
    <d v="2016-05-09T00:00:00"/>
    <d v="2016-11-09T00:00:00"/>
    <x v="0"/>
    <d v="2016-09-28T08:17:35"/>
    <d v="2016-05-09T00:00:00"/>
    <n v="1"/>
  </r>
  <r>
    <s v="00.957.887/0001-00"/>
    <s v="TRANS LIDER T. MUN. INTERM. TERC. E PREST. DE SERV. LTDA - ME"/>
    <n v="2342"/>
    <x v="1003"/>
    <s v="1995/1995"/>
    <s v="M.BENZ"/>
    <s v="OF 1318"/>
    <n v="0"/>
    <s v="Ipameri"/>
    <x v="1"/>
    <n v="2570"/>
    <x v="1"/>
    <d v="2016-11-16T00:00:00"/>
    <d v="2017-05-16T00:00:00"/>
    <x v="0"/>
    <d v="2016-11-17T15:44:47"/>
    <d v="2016-11-16T00:00:00"/>
    <n v="1"/>
  </r>
  <r>
    <s v="00.467.451/0001-33"/>
    <s v="PLANETA TURISMO LTDA - ME"/>
    <n v="1419"/>
    <x v="1004"/>
    <s v="1996/1996"/>
    <s v="M.BENZ"/>
    <s v="O 400 RSE PL"/>
    <n v="0"/>
    <s v="Orizona"/>
    <x v="1"/>
    <n v="331"/>
    <x v="1"/>
    <d v="2016-07-05T00:00:00"/>
    <d v="2017-01-05T00:00:00"/>
    <x v="1"/>
    <d v="2016-08-02T08:44:18"/>
    <d v="2016-07-05T00:00:00"/>
    <n v="1"/>
  </r>
  <r>
    <s v="00.467.451/0001-33"/>
    <s v="PLANETA TURISMO LTDA - ME"/>
    <n v="1419"/>
    <x v="1004"/>
    <s v="1996/1996"/>
    <s v="M.BENZ"/>
    <s v="O 400 RSE PL"/>
    <n v="0"/>
    <s v="Orizona"/>
    <x v="0"/>
    <n v="331"/>
    <x v="1"/>
    <d v="2016-07-05T00:00:00"/>
    <d v="2017-01-05T00:00:00"/>
    <x v="1"/>
    <d v="2016-08-02T08:44:18"/>
    <d v="2016-07-05T00:00:00"/>
    <n v="1"/>
  </r>
  <r>
    <s v="17.526.395/0001-63"/>
    <s v="COOPERATIVA DE TRANSPORTES DE PASSAGEIROS DE URUAÇU E REGIÃO"/>
    <n v="2546"/>
    <x v="1005"/>
    <s v="1986/1986"/>
    <s v="SCANIA"/>
    <s v="SCANIA"/>
    <n v="0"/>
    <s v="Uruaçu"/>
    <x v="1"/>
    <n v="2109"/>
    <x v="0"/>
    <d v="2016-06-03T00:00:00"/>
    <d v="2016-12-03T00:00:00"/>
    <x v="1"/>
    <d v="2016-09-28T12:21:19"/>
    <d v="2016-06-03T00:00:00"/>
    <n v="1"/>
  </r>
  <r>
    <s v="17.526.395/0001-63"/>
    <s v="COOPERATIVA DE TRANSPORTES DE PASSAGEIROS DE URUAÇU E REGIÃO"/>
    <n v="2546"/>
    <x v="1005"/>
    <s v="1986/1986"/>
    <s v="SCANIA"/>
    <s v="SCANIA"/>
    <n v="0"/>
    <s v="Uruaçu"/>
    <x v="0"/>
    <n v="2109"/>
    <x v="0"/>
    <d v="2016-06-03T00:00:00"/>
    <d v="2016-12-03T00:00:00"/>
    <x v="1"/>
    <d v="2016-09-28T12:21:19"/>
    <d v="2016-06-03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1"/>
    <n v="1561"/>
    <x v="0"/>
    <d v="2016-06-07T00:00:00"/>
    <d v="2016-12-07T00:00:00"/>
    <x v="0"/>
    <d v="2016-09-13T16:18:07"/>
    <d v="2016-06-07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0"/>
    <n v="1561"/>
    <x v="0"/>
    <d v="2016-06-07T00:00:00"/>
    <d v="2016-12-07T00:00:00"/>
    <x v="0"/>
    <d v="2016-09-13T16:18:07"/>
    <d v="2016-06-07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0"/>
    <n v="2742"/>
    <x v="1"/>
    <d v="2016-10-16T01:00:00"/>
    <d v="2017-04-16T00:00:00"/>
    <x v="0"/>
    <d v="2016-12-11T15:20:12"/>
    <d v="2016-10-16T01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1"/>
    <n v="2742"/>
    <x v="1"/>
    <d v="2016-10-16T01:00:00"/>
    <d v="2017-04-16T00:00:00"/>
    <x v="0"/>
    <d v="2016-12-11T15:20:12"/>
    <d v="2016-10-16T01:00:00"/>
    <n v="1"/>
  </r>
  <r>
    <s v="00.957.887/0001-00"/>
    <s v="TRANS LIDER T. MUN. INTERM. TERC. E PREST. DE SERV. LTDA - ME"/>
    <n v="2342"/>
    <x v="1007"/>
    <s v="1998/1998"/>
    <s v="VW"/>
    <s v="COMIL VERSATILE I"/>
    <n v="0"/>
    <s v="Ipameri"/>
    <x v="1"/>
    <n v="2031"/>
    <x v="3"/>
    <d v="2016-05-19T00:00:00"/>
    <d v="2016-11-19T00:00:00"/>
    <x v="0"/>
    <d v="2016-09-27T10:13:04"/>
    <d v="2016-05-19T00:00:00"/>
    <n v="1"/>
  </r>
  <r>
    <s v="00.957.887/0001-00"/>
    <s v="TRANS LIDER T. MUN. INTERM. TERC. E PREST. DE SERV. LTDA - ME"/>
    <n v="2342"/>
    <x v="1007"/>
    <s v="1998/1998"/>
    <s v="VW"/>
    <s v="COMIL VERSATILE I"/>
    <n v="0"/>
    <s v="Ipameri"/>
    <x v="1"/>
    <n v="2565"/>
    <x v="1"/>
    <d v="2016-11-16T00:00:00"/>
    <d v="2017-05-16T00:00:00"/>
    <x v="0"/>
    <d v="2016-11-17T15:19:38"/>
    <d v="2016-11-16T00:00:00"/>
    <n v="1"/>
  </r>
  <r>
    <s v="11.724.547/0001-56"/>
    <s v="COOP. DOS PREST. DE SERV. DE TRANSPORTES DE ITAPACI E REGIÃO"/>
    <n v="2090"/>
    <x v="1008"/>
    <s v="1996/1996"/>
    <s v="VW"/>
    <s v="16.180 CO"/>
    <n v="0"/>
    <s v="Itapaci"/>
    <x v="1"/>
    <n v="2310"/>
    <x v="1"/>
    <d v="2016-10-10T00:00:00"/>
    <d v="2017-04-10T00:00:00"/>
    <x v="0"/>
    <d v="2016-10-11T08:09:33"/>
    <d v="2016-10-10T00:00:00"/>
    <n v="1"/>
  </r>
  <r>
    <s v="11.724.547/0001-56"/>
    <s v="COOP. DOS PREST. DE SERV. DE TRANSPORTES DE ITAPACI E REGIÃO"/>
    <n v="2090"/>
    <x v="1009"/>
    <s v="1996/1996"/>
    <s v="VW"/>
    <s v="16.180 CO"/>
    <n v="0"/>
    <s v="São Luíz do Norte"/>
    <x v="1"/>
    <n v="598"/>
    <x v="1"/>
    <d v="2016-08-08T00:00:00"/>
    <d v="2017-02-08T00:00:00"/>
    <x v="0"/>
    <d v="2016-08-08T10:28:23"/>
    <d v="2016-08-08T00:00:00"/>
    <n v="1"/>
  </r>
  <r>
    <s v="08.227.992/0001-04"/>
    <s v="LG TRANSPORTES E TURISMO LTDA - ME"/>
    <n v="1716"/>
    <x v="1010"/>
    <s v="2008/2009"/>
    <s v="RENAULT"/>
    <s v="M REVESCAP L3H2"/>
    <n v="0"/>
    <s v="Itumbiara"/>
    <x v="0"/>
    <n v="992"/>
    <x v="1"/>
    <d v="2016-08-01T00:00:00"/>
    <d v="2017-08-01T00:00:00"/>
    <x v="0"/>
    <d v="2016-08-18T09:20:28"/>
    <d v="2016-08-01T00:00:00"/>
    <n v="1"/>
  </r>
  <r>
    <s v="21.147.000/0001-99"/>
    <s v="IRRIPLAN GRÃOS LTDA"/>
    <n v="2828"/>
    <x v="1011"/>
    <s v="1999/1999"/>
    <s v="M.BENZ"/>
    <s v="BUSSCAR MICRUSS O"/>
    <n v="0"/>
    <s v="Uruaçu"/>
    <x v="3"/>
    <n v="1588"/>
    <x v="3"/>
    <d v="2016-03-28T00:00:00"/>
    <d v="2016-09-28T00:00:00"/>
    <x v="0"/>
    <d v="2016-09-14T11:25:17"/>
    <d v="2016-03-28T00:00:00"/>
    <n v="1"/>
  </r>
  <r>
    <s v="21.147.000/0001-99"/>
    <s v="IRRIPLAN GRÃOS LTDA"/>
    <n v="2828"/>
    <x v="1011"/>
    <s v="1999/1999"/>
    <s v="M.BENZ"/>
    <s v="BUSSCAR MICRUSS O"/>
    <n v="0"/>
    <s v="Uruaçu"/>
    <x v="3"/>
    <n v="2118"/>
    <x v="1"/>
    <d v="2016-09-15T00:00:00"/>
    <d v="2017-03-15T00:00:00"/>
    <x v="0"/>
    <d v="2016-09-28T15:46:20"/>
    <d v="2016-09-15T00:00:00"/>
    <n v="1"/>
  </r>
  <r>
    <s v="11.724.547/0001-56"/>
    <s v="COOP. DOS PREST. DE SERV. DE TRANSPORTES DE ITAPACI E REGIÃO"/>
    <n v="2090"/>
    <x v="1012"/>
    <s v="1996/1997"/>
    <s v="M.BENZ"/>
    <s v="OF 1620"/>
    <n v="0"/>
    <s v="Itapaci"/>
    <x v="1"/>
    <n v="2202"/>
    <x v="0"/>
    <d v="2016-04-04T00:00:00"/>
    <d v="2016-10-04T00:00:00"/>
    <x v="0"/>
    <d v="2016-09-30T10:19:27"/>
    <d v="2016-04-04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2"/>
    <n v="1762"/>
    <x v="0"/>
    <d v="2016-06-13T00:00:00"/>
    <d v="2016-12-13T00:00:00"/>
    <x v="0"/>
    <d v="2016-09-21T17:01:19"/>
    <d v="2016-06-13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0"/>
    <n v="1762"/>
    <x v="0"/>
    <d v="2016-06-13T00:00:00"/>
    <d v="2016-12-13T00:00:00"/>
    <x v="0"/>
    <d v="2016-09-21T17:01:19"/>
    <d v="2016-06-13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1"/>
    <n v="1762"/>
    <x v="0"/>
    <d v="2016-06-13T00:00:00"/>
    <d v="2016-12-13T00:00:00"/>
    <x v="0"/>
    <d v="2016-09-21T17:01:19"/>
    <d v="2016-06-13T00:00:00"/>
    <n v="1"/>
  </r>
  <r>
    <s v="18.195.367/0001-73"/>
    <s v="GILDETH FRANCISCA DA SILVA PEREIRA - ME"/>
    <n v="2746"/>
    <x v="1014"/>
    <s v="2000/2000"/>
    <s v="MARCOPOLO"/>
    <s v="VOLARE LOTACAO"/>
    <n v="1"/>
    <s v="Portelândia"/>
    <x v="2"/>
    <n v="36"/>
    <x v="1"/>
    <d v="2016-07-07T00:00:00"/>
    <d v="2017-01-07T00:00:00"/>
    <x v="0"/>
    <d v="2016-07-13T10:58:59"/>
    <d v="2016-07-07T00:00:00"/>
    <n v="1"/>
  </r>
  <r>
    <s v="21.578.921/0001-06"/>
    <s v="BORGESTUR - TRANSPORTE E TURISMO LTDA"/>
    <n v="2714"/>
    <x v="1015"/>
    <s v="1995/1995"/>
    <s v="MARCOPOLO"/>
    <s v="K113 CL 4X2 320"/>
    <n v="1"/>
    <s v="Piranhas"/>
    <x v="0"/>
    <n v="137"/>
    <x v="1"/>
    <d v="2016-07-04T00:00:00"/>
    <d v="2017-01-04T00:00:00"/>
    <x v="0"/>
    <d v="2016-07-20T15:29:47"/>
    <d v="2016-07-04T00:00:00"/>
    <n v="1"/>
  </r>
  <r>
    <s v="21.578.921/0001-06"/>
    <s v="BORGESTUR - TRANSPORTE E TURISMO LTDA"/>
    <n v="2714"/>
    <x v="1015"/>
    <s v="1995/1995"/>
    <s v="MARCOPOLO"/>
    <s v="K113 CL 4X2 320"/>
    <n v="1"/>
    <s v="Piranhas"/>
    <x v="2"/>
    <n v="137"/>
    <x v="1"/>
    <d v="2016-07-04T00:00:00"/>
    <d v="2017-01-04T00:00:00"/>
    <x v="0"/>
    <d v="2016-07-20T15:29:47"/>
    <d v="2016-07-04T00:00:00"/>
    <n v="1"/>
  </r>
  <r>
    <s v="12.058.233/0001-24"/>
    <s v="P L FERNANDES - ME"/>
    <n v="2783"/>
    <x v="1016"/>
    <s v="1998/1998"/>
    <s v="SCANIA"/>
    <s v="K113 CL 4X2 320"/>
    <n v="1"/>
    <s v="Nova Iguaçu de Goiás"/>
    <x v="1"/>
    <n v="1764"/>
    <x v="1"/>
    <d v="2016-09-15T00:00:00"/>
    <d v="2017-03-15T00:00:00"/>
    <x v="0"/>
    <d v="2016-09-21T17:12:56"/>
    <d v="2016-09-15T00:00:00"/>
    <n v="1"/>
  </r>
  <r>
    <s v="12.058.233/0001-24"/>
    <s v="P L FERNANDES - ME"/>
    <n v="2783"/>
    <x v="1016"/>
    <s v="1998/1998"/>
    <s v="SCANIA"/>
    <s v="K113 CL 4X2 320"/>
    <n v="1"/>
    <s v="Nova Iguaçu de Goiás"/>
    <x v="2"/>
    <n v="1764"/>
    <x v="1"/>
    <d v="2016-09-15T00:00:00"/>
    <d v="2017-03-15T00:00:00"/>
    <x v="0"/>
    <d v="2016-09-21T17:12:56"/>
    <d v="2016-09-15T00:00:00"/>
    <n v="1"/>
  </r>
  <r>
    <s v="10.784.117/0001-67"/>
    <s v="R. &amp; G. TRANSPORTES LTDA"/>
    <n v="2022"/>
    <x v="1017"/>
    <s v="2000/2000"/>
    <s v="M.BENZ"/>
    <s v="MPOLO TORINO GVU"/>
    <n v="0"/>
    <s v="Maurilândia"/>
    <x v="1"/>
    <n v="104"/>
    <x v="1"/>
    <d v="2016-07-11T00:00:00"/>
    <d v="2017-01-11T00:00:00"/>
    <x v="0"/>
    <d v="2016-07-19T12:50:51"/>
    <d v="2016-07-11T00:00:00"/>
    <n v="1"/>
  </r>
  <r>
    <s v="10.680.639/0001-19"/>
    <s v="CLAUDIO TUR LTDA ME"/>
    <n v="2141"/>
    <x v="1018"/>
    <s v="2000/2000"/>
    <s v="SCANIA"/>
    <s v="BUSSCAR EL BUSS 340"/>
    <n v="0"/>
    <s v="Ceres"/>
    <x v="0"/>
    <n v="189"/>
    <x v="1"/>
    <d v="2016-07-26T00:00:00"/>
    <d v="2017-01-26T00:00:00"/>
    <x v="0"/>
    <d v="2016-07-26T15:52:22"/>
    <d v="2016-07-26T00:00:00"/>
    <n v="1"/>
  </r>
  <r>
    <s v="10.680.639/0001-19"/>
    <s v="CLAUDIO TUR LTDA ME"/>
    <n v="2141"/>
    <x v="1018"/>
    <s v="2000/2000"/>
    <s v="SCANIA"/>
    <s v="BUSSCAR EL BUSS 340"/>
    <n v="0"/>
    <s v="Ceres"/>
    <x v="1"/>
    <n v="189"/>
    <x v="1"/>
    <d v="2016-07-26T00:00:00"/>
    <d v="2017-01-26T00:00:00"/>
    <x v="0"/>
    <d v="2016-07-26T15:52:22"/>
    <d v="2016-07-26T00:00:00"/>
    <n v="1"/>
  </r>
  <r>
    <s v="05.619.791/0001-56"/>
    <s v="HUMBERTO ALVES CARLOS - ME"/>
    <n v="2358"/>
    <x v="1019"/>
    <s v="1991/1991"/>
    <s v="SCANIA"/>
    <s v="K 113 CL"/>
    <n v="1"/>
    <s v="Santa Helena de Goiás"/>
    <x v="0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1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2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2"/>
    <n v="1882"/>
    <x v="1"/>
    <d v="2016-09-13T00:00:00"/>
    <d v="2017-03-13T00:00:00"/>
    <x v="0"/>
    <d v="2016-09-23T14:42:17"/>
    <d v="2016-09-13T00:00:00"/>
    <n v="1"/>
  </r>
  <r>
    <s v="05.619.791/0001-56"/>
    <s v="HUMBERTO ALVES CARLOS - ME"/>
    <n v="2358"/>
    <x v="1019"/>
    <s v="1991/1991"/>
    <s v="SCANIA"/>
    <s v="K 113 CL"/>
    <n v="1"/>
    <s v="Santa Helena de Goiás"/>
    <x v="0"/>
    <n v="1882"/>
    <x v="1"/>
    <d v="2016-09-13T00:00:00"/>
    <d v="2017-03-13T00:00:00"/>
    <x v="0"/>
    <d v="2016-09-23T14:42:17"/>
    <d v="2016-09-13T00:00:00"/>
    <n v="1"/>
  </r>
  <r>
    <s v="05.619.791/0001-56"/>
    <s v="HUMBERTO ALVES CARLOS - ME"/>
    <n v="2358"/>
    <x v="1019"/>
    <s v="1991/1991"/>
    <s v="SCANIA"/>
    <s v="K 113 CL"/>
    <n v="1"/>
    <s v="Santa Helena de Goiás"/>
    <x v="1"/>
    <n v="1882"/>
    <x v="1"/>
    <d v="2016-09-13T00:00:00"/>
    <d v="2017-03-13T00:00:00"/>
    <x v="0"/>
    <d v="2016-09-23T14:42:17"/>
    <d v="2016-09-13T00:00:00"/>
    <n v="1"/>
  </r>
  <r>
    <s v="13.310.755/0001-34"/>
    <s v="ANA MARIA SOARES SILVA E CIA LTDA"/>
    <n v="2902"/>
    <x v="1020"/>
    <s v="1990/1990"/>
    <s v="SCANIA"/>
    <s v="K 112 CL"/>
    <n v="1"/>
    <s v="Sanclerlândia"/>
    <x v="0"/>
    <n v="828"/>
    <x v="0"/>
    <d v="2016-05-25T00:00:00"/>
    <d v="2016-11-25T00:00:00"/>
    <x v="0"/>
    <d v="2016-08-12T13:50:52"/>
    <d v="2016-05-25T00:00:00"/>
    <n v="1"/>
  </r>
  <r>
    <s v="13.310.755/0001-34"/>
    <s v="ANA MARIA SOARES SILVA E CIA LTDA"/>
    <n v="2902"/>
    <x v="1020"/>
    <s v="1990/1990"/>
    <s v="SCANIA"/>
    <s v="K 112 CL"/>
    <n v="1"/>
    <s v="Sanclerlândia"/>
    <x v="2"/>
    <n v="828"/>
    <x v="0"/>
    <d v="2016-05-25T00:00:00"/>
    <d v="2016-11-25T00:00:00"/>
    <x v="0"/>
    <d v="2016-08-12T13:50:52"/>
    <d v="2016-05-25T00:00:00"/>
    <n v="1"/>
  </r>
  <r>
    <s v="13.310.755/0001-34"/>
    <s v="ANA MARIA SOARES SILVA E CIA LTDA"/>
    <n v="2902"/>
    <x v="1020"/>
    <s v="1990/1990"/>
    <s v="SCANIA"/>
    <s v="K 112 CL"/>
    <n v="1"/>
    <s v="Sanclerlândia"/>
    <x v="0"/>
    <n v="2642"/>
    <x v="1"/>
    <d v="2016-11-25T00:00:00"/>
    <d v="2017-05-25T00:00:00"/>
    <x v="0"/>
    <d v="2016-11-30T08:22:17"/>
    <d v="2016-11-25T00:00:00"/>
    <n v="1"/>
  </r>
  <r>
    <s v="13.310.755/0001-34"/>
    <s v="ANA MARIA SOARES SILVA E CIA LTDA"/>
    <n v="2902"/>
    <x v="1020"/>
    <s v="1990/1990"/>
    <s v="SCANIA"/>
    <s v="K 112 CL"/>
    <n v="1"/>
    <s v="Sanclerlândia"/>
    <x v="2"/>
    <n v="2642"/>
    <x v="1"/>
    <d v="2016-11-25T00:00:00"/>
    <d v="2017-05-25T00:00:00"/>
    <x v="0"/>
    <d v="2016-11-30T08:22:17"/>
    <d v="2016-11-25T00:00:00"/>
    <n v="1"/>
  </r>
  <r>
    <s v="08.190.650/0001-59"/>
    <s v="TOTOLI &amp; ARAUJO LTDA - ME"/>
    <n v="1603"/>
    <x v="1021"/>
    <s v="1987/1987"/>
    <s v="M.BENZ"/>
    <s v="O 371 R"/>
    <n v="1"/>
    <s v="Itaberaí"/>
    <x v="0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1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2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2"/>
    <n v="2163"/>
    <x v="1"/>
    <d v="2016-10-03T00:00:00"/>
    <d v="2017-04-03T00:00:00"/>
    <x v="0"/>
    <d v="2016-09-29T10:44:22"/>
    <d v="2016-10-03T00:00:00"/>
    <n v="1"/>
  </r>
  <r>
    <s v="08.190.650/0001-59"/>
    <s v="TOTOLI &amp; ARAUJO LTDA - ME"/>
    <n v="1603"/>
    <x v="1021"/>
    <s v="1987/1987"/>
    <s v="M.BENZ"/>
    <s v="O 371 R"/>
    <n v="1"/>
    <s v="Itaberaí"/>
    <x v="0"/>
    <n v="2163"/>
    <x v="1"/>
    <d v="2016-10-03T00:00:00"/>
    <d v="2017-04-03T00:00:00"/>
    <x v="0"/>
    <d v="2016-09-29T10:44:22"/>
    <d v="2016-10-03T00:00:00"/>
    <n v="1"/>
  </r>
  <r>
    <s v="08.190.650/0001-59"/>
    <s v="TOTOLI &amp; ARAUJO LTDA - ME"/>
    <n v="1603"/>
    <x v="1021"/>
    <s v="1987/1987"/>
    <s v="M.BENZ"/>
    <s v="O 371 R"/>
    <n v="1"/>
    <s v="Itaberaí"/>
    <x v="1"/>
    <n v="2163"/>
    <x v="1"/>
    <d v="2016-10-03T00:00:00"/>
    <d v="2017-04-03T00:00:00"/>
    <x v="0"/>
    <d v="2016-09-29T10:44:22"/>
    <d v="2016-10-03T00:00:00"/>
    <n v="1"/>
  </r>
  <r>
    <s v="09.108.551/0001-48"/>
    <s v="LIDERANÇA TURISMO LTDA - ME"/>
    <n v="1721"/>
    <x v="1022"/>
    <s v="1990/1990"/>
    <s v="SCANIA"/>
    <s v="K 112 CL"/>
    <n v="0"/>
    <s v="Montes Claros de Goiás"/>
    <x v="0"/>
    <n v="2597"/>
    <x v="1"/>
    <d v="2016-10-20T00:00:00"/>
    <d v="2017-04-20T00:00:00"/>
    <x v="0"/>
    <d v="2016-11-22T10:09:23"/>
    <d v="2016-10-20T00:00:00"/>
    <n v="1"/>
  </r>
  <r>
    <s v="09.108.551/0001-48"/>
    <s v="LIDERANÇA TURISMO LTDA - ME"/>
    <n v="1721"/>
    <x v="1022"/>
    <s v="1990/1990"/>
    <s v="SCANIA"/>
    <s v="K 112 CL"/>
    <n v="0"/>
    <s v="Montes Claros de Goiás"/>
    <x v="1"/>
    <n v="2597"/>
    <x v="1"/>
    <d v="2016-10-20T00:00:00"/>
    <d v="2017-04-20T00:00:00"/>
    <x v="0"/>
    <d v="2016-11-22T10:09:23"/>
    <d v="2016-10-20T00:00:00"/>
    <n v="1"/>
  </r>
  <r>
    <s v="19.583.151/0001-48"/>
    <s v="COOPERATIVA NORTE SUL DE TRANSPORTES DE GOIÁS"/>
    <n v="2602"/>
    <x v="1023"/>
    <s v="1988/1988"/>
    <s v="SCANIA"/>
    <s v="K 112 CL"/>
    <n v="0"/>
    <s v="Anápolis"/>
    <x v="0"/>
    <n v="2309"/>
    <x v="1"/>
    <d v="2016-10-05T00:00:00"/>
    <d v="2017-04-05T00:00:00"/>
    <x v="0"/>
    <d v="2016-10-10T16:12:03"/>
    <d v="2016-10-05T00:00:00"/>
    <n v="1"/>
  </r>
  <r>
    <s v="19.583.151/0001-48"/>
    <s v="COOPERATIVA NORTE SUL DE TRANSPORTES DE GOIÁS"/>
    <n v="2602"/>
    <x v="1023"/>
    <s v="1988/1988"/>
    <s v="SCANIA"/>
    <s v="K 112 CL"/>
    <n v="0"/>
    <s v="Anápolis"/>
    <x v="1"/>
    <n v="2309"/>
    <x v="1"/>
    <d v="2016-10-05T00:00:00"/>
    <d v="2017-04-05T00:00:00"/>
    <x v="0"/>
    <d v="2016-10-10T16:12:03"/>
    <d v="2016-10-05T00:00:00"/>
    <n v="1"/>
  </r>
  <r>
    <s v="18.209.294/0001-21"/>
    <s v="B. V. CABRAL - TRANSPORTES"/>
    <n v="2500"/>
    <x v="1024"/>
    <s v="1991/1991"/>
    <s v="SCANIA"/>
    <s v="K 113 CL"/>
    <n v="0"/>
    <s v="Santa Helena de Goiás"/>
    <x v="0"/>
    <n v="1519"/>
    <x v="3"/>
    <d v="2016-04-01T00:00:00"/>
    <d v="2016-10-01T00:00:00"/>
    <x v="0"/>
    <d v="2016-09-13T10:25:57"/>
    <d v="2016-04-01T00:00:00"/>
    <n v="1"/>
  </r>
  <r>
    <s v="18.209.294/0001-21"/>
    <s v="B. V. CABRAL - TRANSPORTES"/>
    <n v="2500"/>
    <x v="1024"/>
    <s v="1991/1991"/>
    <s v="SCANIA"/>
    <s v="K 113 CL"/>
    <n v="0"/>
    <s v="Santa Helena de Goiás"/>
    <x v="1"/>
    <n v="1519"/>
    <x v="3"/>
    <d v="2016-04-01T00:00:00"/>
    <d v="2016-10-01T00:00:00"/>
    <x v="0"/>
    <d v="2016-09-13T10:25:57"/>
    <d v="2016-04-01T00:00:00"/>
    <n v="1"/>
  </r>
  <r>
    <s v="18.209.294/0001-21"/>
    <s v="B. V. CABRAL - TRANSPORTES"/>
    <n v="2500"/>
    <x v="1024"/>
    <s v="1991/1991"/>
    <s v="SCANIA"/>
    <s v="K 113 CL"/>
    <n v="0"/>
    <s v="Santa Helena de Goiás"/>
    <x v="1"/>
    <n v="2241"/>
    <x v="1"/>
    <d v="2016-09-23T00:00:00"/>
    <d v="2017-03-23T00:00:00"/>
    <x v="0"/>
    <d v="2016-10-03T08:49:00"/>
    <d v="2016-09-23T00:00:00"/>
    <n v="1"/>
  </r>
  <r>
    <s v="18.209.294/0001-21"/>
    <s v="B. V. CABRAL - TRANSPORTES"/>
    <n v="2500"/>
    <x v="1024"/>
    <s v="1991/1991"/>
    <s v="SCANIA"/>
    <s v="K 113 CL"/>
    <n v="0"/>
    <s v="Santa Helena de Goiás"/>
    <x v="0"/>
    <n v="2241"/>
    <x v="1"/>
    <d v="2016-09-23T00:00:00"/>
    <d v="2017-03-23T00:00:00"/>
    <x v="0"/>
    <d v="2016-10-03T08:49:00"/>
    <d v="2016-09-23T00:00:00"/>
    <n v="1"/>
  </r>
  <r>
    <s v="10.368.948/0001-58"/>
    <s v="COOPERATIVA DOS TRANSPORTADORES DE PASSAGEIROS DO ESTADO DE GOIÁS"/>
    <n v="1862"/>
    <x v="1025"/>
    <s v="1990/1990"/>
    <s v="M.BENZ"/>
    <s v="O 371 RS"/>
    <n v="0"/>
    <s v="Anápolis"/>
    <x v="0"/>
    <n v="1286"/>
    <x v="1"/>
    <d v="2016-08-30T00:00:00"/>
    <d v="2017-02-28T00:00:00"/>
    <x v="0"/>
    <d v="2016-08-31T13:48:44"/>
    <d v="2016-08-30T00:00:00"/>
    <n v="1"/>
  </r>
  <r>
    <s v="10.368.948/0001-58"/>
    <s v="COOPERATIVA DOS TRANSPORTADORES DE PASSAGEIROS DO ESTADO DE GOIÁS"/>
    <n v="1862"/>
    <x v="1025"/>
    <s v="1990/1990"/>
    <s v="M.BENZ"/>
    <s v="O 371 RS"/>
    <n v="0"/>
    <s v="Anápolis"/>
    <x v="1"/>
    <n v="1286"/>
    <x v="1"/>
    <d v="2016-08-30T00:00:00"/>
    <d v="2017-02-28T00:00:00"/>
    <x v="0"/>
    <d v="2016-08-31T13:48:44"/>
    <d v="2016-08-30T00:00:00"/>
    <n v="1"/>
  </r>
  <r>
    <s v="03.276.237/0001-98"/>
    <s v="MGS MESQUITA &amp; CIA LTDA - ME"/>
    <n v="1270"/>
    <x v="1026"/>
    <s v="1989/1989"/>
    <s v="MARCOPOLO"/>
    <s v="K 112 CL"/>
    <n v="1"/>
    <s v="Goiânia"/>
    <x v="2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0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1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1"/>
    <n v="2074"/>
    <x v="1"/>
    <d v="2016-09-21T00:00:00"/>
    <d v="2017-03-21T00:00:00"/>
    <x v="0"/>
    <d v="2016-09-27T16:44:10"/>
    <d v="2016-09-21T00:00:00"/>
    <n v="1"/>
  </r>
  <r>
    <s v="03.276.237/0001-98"/>
    <s v="MGS MESQUITA &amp; CIA LTDA - ME"/>
    <n v="1270"/>
    <x v="1026"/>
    <s v="1989/1989"/>
    <s v="MARCOPOLO"/>
    <s v="K 112 CL"/>
    <n v="1"/>
    <s v="Goiânia"/>
    <x v="2"/>
    <n v="2074"/>
    <x v="1"/>
    <d v="2016-09-21T00:00:00"/>
    <d v="2017-03-21T00:00:00"/>
    <x v="0"/>
    <d v="2016-09-27T16:44:10"/>
    <d v="2016-09-21T00:00:00"/>
    <n v="1"/>
  </r>
  <r>
    <s v="03.276.237/0001-98"/>
    <s v="MGS MESQUITA &amp; CIA LTDA - ME"/>
    <n v="1270"/>
    <x v="1026"/>
    <s v="1989/1989"/>
    <s v="MARCOPOLO"/>
    <s v="K 112 CL"/>
    <n v="1"/>
    <s v="Goiânia"/>
    <x v="0"/>
    <n v="2074"/>
    <x v="1"/>
    <d v="2016-09-21T00:00:00"/>
    <d v="2017-03-21T00:00:00"/>
    <x v="0"/>
    <d v="2016-09-27T16:44:10"/>
    <d v="2016-09-21T00:00:00"/>
    <n v="1"/>
  </r>
  <r>
    <s v="25.023.490/0001-72"/>
    <s v="DIVINO ALVES DA ROCHA ME"/>
    <n v="1148"/>
    <x v="1027"/>
    <s v="1990/1990"/>
    <s v="SCANIA"/>
    <s v="K 112 CL"/>
    <n v="1"/>
    <s v="Inhumas"/>
    <x v="0"/>
    <n v="1257"/>
    <x v="1"/>
    <d v="2016-09-02T00:00:00"/>
    <d v="2017-03-02T00:00:00"/>
    <x v="0"/>
    <d v="2016-08-30T16:02:38"/>
    <d v="2016-09-02T00:00:00"/>
    <n v="1"/>
  </r>
  <r>
    <s v="25.023.490/0001-72"/>
    <s v="DIVINO ALVES DA ROCHA ME"/>
    <n v="1148"/>
    <x v="1027"/>
    <s v="1990/1990"/>
    <s v="SCANIA"/>
    <s v="K 112 CL"/>
    <n v="1"/>
    <s v="Inhumas"/>
    <x v="1"/>
    <n v="1257"/>
    <x v="1"/>
    <d v="2016-09-02T00:00:00"/>
    <d v="2017-03-02T00:00:00"/>
    <x v="0"/>
    <d v="2016-08-30T16:02:38"/>
    <d v="2016-09-02T00:00:00"/>
    <n v="1"/>
  </r>
  <r>
    <s v="25.023.490/0001-72"/>
    <s v="DIVINO ALVES DA ROCHA ME"/>
    <n v="1148"/>
    <x v="1027"/>
    <s v="1990/1990"/>
    <s v="SCANIA"/>
    <s v="K 112 CL"/>
    <n v="1"/>
    <s v="Inhumas"/>
    <x v="2"/>
    <n v="1257"/>
    <x v="1"/>
    <d v="2016-09-02T00:00:00"/>
    <d v="2017-03-02T00:00:00"/>
    <x v="0"/>
    <d v="2016-08-30T16:02:38"/>
    <d v="2016-09-02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0"/>
    <n v="1758"/>
    <x v="0"/>
    <d v="2016-04-05T00:00:00"/>
    <d v="2016-10-05T00:00:00"/>
    <x v="0"/>
    <d v="2016-09-21T16:20:08"/>
    <d v="2016-04-05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1"/>
    <n v="1758"/>
    <x v="0"/>
    <d v="2016-04-05T00:00:00"/>
    <d v="2016-10-05T00:00:00"/>
    <x v="0"/>
    <d v="2016-09-21T16:20:08"/>
    <d v="2016-04-05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1"/>
    <n v="2314"/>
    <x v="1"/>
    <d v="2016-09-20T00:00:00"/>
    <d v="2017-03-20T00:00:00"/>
    <x v="0"/>
    <d v="2016-10-11T08:46:07"/>
    <d v="2016-09-20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0"/>
    <n v="2314"/>
    <x v="1"/>
    <d v="2016-09-20T00:00:00"/>
    <d v="2017-03-20T00:00:00"/>
    <x v="0"/>
    <d v="2016-10-11T08:46:07"/>
    <d v="2016-09-20T00:00:00"/>
    <n v="1"/>
  </r>
  <r>
    <s v="12.611.645/0001-40"/>
    <s v="ESTILO TRANSPORTE E TURISMO LTDA - ME"/>
    <n v="2151"/>
    <x v="1029"/>
    <s v="1989/1989"/>
    <s v="SCANIA"/>
    <s v="K 112 CL"/>
    <n v="1"/>
    <s v="Inhumas"/>
    <x v="2"/>
    <n v="1148"/>
    <x v="1"/>
    <d v="2016-08-22T00:00:00"/>
    <d v="2017-02-22T00:00:00"/>
    <x v="0"/>
    <d v="2016-08-25T09:09:58"/>
    <d v="2016-08-22T00:00:00"/>
    <n v="1"/>
  </r>
  <r>
    <s v="12.611.645/0001-40"/>
    <s v="ESTILO TRANSPORTE E TURISMO LTDA - ME"/>
    <n v="2151"/>
    <x v="1029"/>
    <s v="1989/1989"/>
    <s v="SCANIA"/>
    <s v="K 112 CL"/>
    <n v="1"/>
    <s v="Inhumas"/>
    <x v="0"/>
    <n v="1148"/>
    <x v="1"/>
    <d v="2016-08-22T00:00:00"/>
    <d v="2017-02-22T00:00:00"/>
    <x v="0"/>
    <d v="2016-08-25T09:09:58"/>
    <d v="2016-08-22T00:00:00"/>
    <n v="1"/>
  </r>
  <r>
    <s v="12.611.645/0001-40"/>
    <s v="ESTILO TRANSPORTE E TURISMO LTDA - ME"/>
    <n v="2151"/>
    <x v="1029"/>
    <s v="1989/1989"/>
    <s v="SCANIA"/>
    <s v="K 112 CL"/>
    <n v="1"/>
    <s v="Inhumas"/>
    <x v="1"/>
    <n v="1148"/>
    <x v="1"/>
    <d v="2016-08-22T00:00:00"/>
    <d v="2017-02-22T00:00:00"/>
    <x v="0"/>
    <d v="2016-08-25T09:09:58"/>
    <d v="2016-08-22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2"/>
    <n v="913"/>
    <x v="1"/>
    <d v="2016-08-01T00:00:00"/>
    <d v="2017-02-01T00:00:00"/>
    <x v="0"/>
    <d v="2016-08-16T09:51:44"/>
    <d v="2016-08-01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0"/>
    <n v="913"/>
    <x v="1"/>
    <d v="2016-08-01T00:00:00"/>
    <d v="2017-02-01T00:00:00"/>
    <x v="0"/>
    <d v="2016-08-16T09:51:44"/>
    <d v="2016-08-01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1"/>
    <n v="913"/>
    <x v="1"/>
    <d v="2016-08-01T00:00:00"/>
    <d v="2017-02-01T00:00:00"/>
    <x v="0"/>
    <d v="2016-08-16T09:51:44"/>
    <d v="2016-08-01T00:00:00"/>
    <n v="1"/>
  </r>
  <r>
    <s v="21.560.468/0001-00"/>
    <s v="ASSOCIAÇÃO DOS TRABALHADORES ITAUÇUENSES EM GOIÂNIA"/>
    <n v="2838"/>
    <x v="1031"/>
    <s v="1989/1989"/>
    <s v="SCANIA"/>
    <s v="K 112 CL"/>
    <n v="0"/>
    <s v="Itauçu"/>
    <x v="3"/>
    <n v="1576"/>
    <x v="3"/>
    <d v="2016-04-25T00:00:00"/>
    <d v="2016-10-25T00:00:00"/>
    <x v="0"/>
    <d v="2016-09-14T09:23:40"/>
    <d v="2016-04-25T00:00:00"/>
    <n v="1"/>
  </r>
  <r>
    <s v="21.560.468/0001-00"/>
    <s v="ASSOCIAÇÃO DOS TRABALHADORES ITAUÇUENSES EM GOIÂNIA"/>
    <n v="2838"/>
    <x v="1031"/>
    <s v="1989/1989"/>
    <s v="SCANIA"/>
    <s v="K 112 CL"/>
    <n v="0"/>
    <s v="Itauçu"/>
    <x v="3"/>
    <n v="2383"/>
    <x v="1"/>
    <d v="2016-10-25T00:00:00"/>
    <d v="2017-04-25T00:00:00"/>
    <x v="0"/>
    <d v="2016-10-21T09:37:05"/>
    <d v="2016-10-25T00:00:00"/>
    <n v="1"/>
  </r>
  <r>
    <s v="21.823.194/0001-03"/>
    <s v="JOÃO JERONIMO DA SILVA - ME"/>
    <n v="2745"/>
    <x v="1032"/>
    <s v="1993/1993"/>
    <s v="MBENZ"/>
    <s v="OF 1318"/>
    <n v="0"/>
    <s v="Americano do Brasil"/>
    <x v="1"/>
    <n v="1808"/>
    <x v="3"/>
    <d v="2016-04-01T00:00:00"/>
    <d v="2016-10-01T00:00:00"/>
    <x v="0"/>
    <d v="2016-09-22T14:42:49"/>
    <d v="2016-04-01T00:00:00"/>
    <n v="1"/>
  </r>
  <r>
    <s v="21.823.194/0001-03"/>
    <s v="JOÃO JERONIMO DA SILVA - ME"/>
    <n v="2745"/>
    <x v="1032"/>
    <s v="1993/1993"/>
    <s v="MBENZ"/>
    <s v="OF 1318"/>
    <n v="0"/>
    <s v="Americano do Brasil"/>
    <x v="1"/>
    <n v="2236"/>
    <x v="0"/>
    <s v="0016-09-12 00:00:00"/>
    <s v="0017-03-12 00:00:00"/>
    <x v="0"/>
    <d v="2016-09-30T17:03:47"/>
    <s v="0016-09-12 00:00:00"/>
    <n v="1"/>
  </r>
  <r>
    <s v="04.093.243/0001-72"/>
    <s v="R.C. SANTOS &amp; CIA. LTDA - ME"/>
    <n v="1050"/>
    <x v="1033"/>
    <s v="1993/1993"/>
    <s v="M.BENZ"/>
    <s v="O 371 RS"/>
    <n v="0"/>
    <s v="Aparecida de Goiânia"/>
    <x v="0"/>
    <n v="273"/>
    <x v="3"/>
    <d v="2016-02-25T00:00:00"/>
    <d v="2016-08-25T00:00:00"/>
    <x v="0"/>
    <d v="2016-07-29T15:44:02"/>
    <d v="2016-02-25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1"/>
    <n v="273"/>
    <x v="3"/>
    <d v="2016-02-25T00:00:00"/>
    <d v="2016-08-25T00:00:00"/>
    <x v="0"/>
    <d v="2016-07-29T15:44:02"/>
    <d v="2016-02-25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0"/>
    <n v="1227"/>
    <x v="1"/>
    <d v="2016-08-29T00:00:00"/>
    <d v="2017-02-28T00:00:00"/>
    <x v="0"/>
    <d v="2016-08-29T09:07:53"/>
    <d v="2016-08-29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1"/>
    <n v="1227"/>
    <x v="1"/>
    <d v="2016-08-29T00:00:00"/>
    <d v="2017-02-28T00:00:00"/>
    <x v="0"/>
    <d v="2016-08-29T09:07:53"/>
    <d v="2016-08-29T00:00:00"/>
    <n v="1"/>
  </r>
  <r>
    <s v="12.611.645/0001-40"/>
    <s v="ESTILO TRANSPORTE E TURISMO LTDA - ME"/>
    <n v="2151"/>
    <x v="1034"/>
    <s v="1984/1984"/>
    <s v="SCANIA"/>
    <s v="K 112 33 S"/>
    <n v="1"/>
    <s v="Inhumas"/>
    <x v="0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1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2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0"/>
    <n v="2333"/>
    <x v="1"/>
    <d v="2016-10-06T00:00:00"/>
    <d v="2017-04-06T00:00:00"/>
    <x v="0"/>
    <d v="2016-10-14T14:44:19"/>
    <d v="2016-10-06T00:00:00"/>
    <n v="1"/>
  </r>
  <r>
    <s v="12.611.645/0001-40"/>
    <s v="ESTILO TRANSPORTE E TURISMO LTDA - ME"/>
    <n v="2151"/>
    <x v="1034"/>
    <s v="1984/1984"/>
    <s v="SCANIA"/>
    <s v="K 112 33 S"/>
    <n v="1"/>
    <s v="Inhumas"/>
    <x v="1"/>
    <n v="2333"/>
    <x v="1"/>
    <d v="2016-10-06T00:00:00"/>
    <d v="2017-04-06T00:00:00"/>
    <x v="0"/>
    <d v="2016-10-14T14:44:19"/>
    <d v="2016-10-06T00:00:00"/>
    <n v="1"/>
  </r>
  <r>
    <s v="12.611.645/0001-40"/>
    <s v="ESTILO TRANSPORTE E TURISMO LTDA - ME"/>
    <n v="2151"/>
    <x v="1034"/>
    <s v="1984/1984"/>
    <s v="SCANIA"/>
    <s v="K 112 33 S"/>
    <n v="1"/>
    <s v="Inhumas"/>
    <x v="2"/>
    <n v="2333"/>
    <x v="1"/>
    <d v="2016-10-06T00:00:00"/>
    <d v="2017-04-06T00:00:00"/>
    <x v="0"/>
    <d v="2016-10-14T14:44:19"/>
    <d v="2016-10-06T00:00:00"/>
    <n v="1"/>
  </r>
  <r>
    <s v="14.438.574/0001-50"/>
    <s v="BN TUR TRANSPORTES LTDA - ME"/>
    <n v="2266"/>
    <x v="1035"/>
    <s v="1993/1993"/>
    <s v="SCANIA"/>
    <s v="K 113 CL"/>
    <n v="1"/>
    <s v="Goiânia"/>
    <x v="0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1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2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0"/>
    <n v="1006"/>
    <x v="1"/>
    <d v="2016-08-16T00:00:00"/>
    <d v="2017-02-16T00:00:00"/>
    <x v="0"/>
    <d v="2016-08-18T17:31:41"/>
    <d v="2016-08-16T00:00:00"/>
    <n v="1"/>
  </r>
  <r>
    <s v="14.438.574/0001-50"/>
    <s v="BN TUR TRANSPORTES LTDA - ME"/>
    <n v="2266"/>
    <x v="1035"/>
    <s v="1993/1993"/>
    <s v="SCANIA"/>
    <s v="K 113 CL"/>
    <n v="1"/>
    <s v="Goiânia"/>
    <x v="1"/>
    <n v="1006"/>
    <x v="1"/>
    <d v="2016-08-16T00:00:00"/>
    <d v="2017-02-16T00:00:00"/>
    <x v="0"/>
    <d v="2016-08-18T17:31:41"/>
    <d v="2016-08-16T00:00:00"/>
    <n v="1"/>
  </r>
  <r>
    <s v="14.438.574/0001-50"/>
    <s v="BN TUR TRANSPORTES LTDA - ME"/>
    <n v="2266"/>
    <x v="1035"/>
    <s v="1993/1993"/>
    <s v="SCANIA"/>
    <s v="K 113 CL"/>
    <n v="1"/>
    <s v="Goiânia"/>
    <x v="2"/>
    <n v="1006"/>
    <x v="1"/>
    <d v="2016-08-16T00:00:00"/>
    <d v="2017-02-16T00:00:00"/>
    <x v="0"/>
    <d v="2016-08-18T17:31:41"/>
    <d v="2016-08-16T00:00:00"/>
    <n v="1"/>
  </r>
  <r>
    <s v="07.754.094/0001-33"/>
    <s v="ORISTUR TURISMO LTDA - ME"/>
    <n v="1560"/>
    <x v="1036"/>
    <s v="1994/1994"/>
    <s v="SCANIA"/>
    <s v="K113 TL 6X2 360"/>
    <n v="0"/>
    <s v="Jataí"/>
    <x v="1"/>
    <n v="1892"/>
    <x v="0"/>
    <d v="2016-04-11T00:00:00"/>
    <d v="2016-10-11T00:00:00"/>
    <x v="0"/>
    <d v="2016-09-26T08:45:06"/>
    <d v="2016-04-11T00:00:00"/>
    <n v="1"/>
  </r>
  <r>
    <s v="07.754.094/0001-33"/>
    <s v="ORISTUR TURISMO LTDA - ME"/>
    <n v="1560"/>
    <x v="1036"/>
    <s v="1994/1994"/>
    <s v="SCANIA"/>
    <s v="K113 TL 6X2 360"/>
    <n v="0"/>
    <s v="Jataí"/>
    <x v="0"/>
    <n v="1892"/>
    <x v="0"/>
    <d v="2016-04-11T00:00:00"/>
    <d v="2016-10-11T00:00:00"/>
    <x v="0"/>
    <d v="2016-09-26T08:45:06"/>
    <d v="2016-04-11T00:00:00"/>
    <n v="1"/>
  </r>
  <r>
    <s v="07.754.094/0001-33"/>
    <s v="ORISTUR TURISMO LTDA - ME"/>
    <n v="1560"/>
    <x v="1036"/>
    <s v="1994/1994"/>
    <s v="SCANIA"/>
    <s v="K113 TL 6X2 360"/>
    <n v="0"/>
    <s v="Jataí"/>
    <x v="0"/>
    <n v="2337"/>
    <x v="1"/>
    <d v="2016-10-17T00:00:00"/>
    <d v="2017-04-17T00:00:00"/>
    <x v="0"/>
    <d v="2016-10-15T22:18:55"/>
    <d v="2016-10-17T00:00:00"/>
    <n v="1"/>
  </r>
  <r>
    <s v="07.754.094/0001-33"/>
    <s v="ORISTUR TURISMO LTDA - ME"/>
    <n v="1560"/>
    <x v="1036"/>
    <s v="1994/1994"/>
    <s v="SCANIA"/>
    <s v="K113 TL 6X2 360"/>
    <n v="0"/>
    <s v="Jataí"/>
    <x v="1"/>
    <n v="2337"/>
    <x v="1"/>
    <d v="2016-10-17T00:00:00"/>
    <d v="2017-04-17T00:00:00"/>
    <x v="0"/>
    <d v="2016-10-15T22:18:55"/>
    <d v="2016-10-17T00:00:00"/>
    <n v="1"/>
  </r>
  <r>
    <s v="20.346.603/0001-57"/>
    <s v="A. J. DOS REIS TRANSPORTES E LOCAÇÕES - ME"/>
    <n v="2657"/>
    <x v="1037"/>
    <s v="1992/1992"/>
    <s v="MBENZ"/>
    <s v="OH 1315"/>
    <n v="0"/>
    <s v="Itaberaí"/>
    <x v="1"/>
    <n v="1517"/>
    <x v="0"/>
    <d v="2016-05-20T00:00:00"/>
    <d v="2016-11-20T00:00:00"/>
    <x v="0"/>
    <d v="2016-09-13T10:09:14"/>
    <d v="2016-05-20T00:00:00"/>
    <n v="1"/>
  </r>
  <r>
    <s v="10.368.948/0001-58"/>
    <s v="COOPERATIVA DOS TRANSPORTADORES DE PASSAGEIROS DO ESTADO DE GOIÁS"/>
    <n v="1862"/>
    <x v="1038"/>
    <s v="1988/1989"/>
    <s v="M.BENZ"/>
    <s v="O 371 RS"/>
    <n v="0"/>
    <s v="Goiânia"/>
    <x v="0"/>
    <n v="466"/>
    <x v="1"/>
    <d v="2016-07-19T00:00:00"/>
    <d v="2017-01-19T00:00:00"/>
    <x v="0"/>
    <d v="2016-08-03T16:45:53"/>
    <d v="2016-07-19T00:00:00"/>
    <n v="1"/>
  </r>
  <r>
    <s v="10.368.948/0001-58"/>
    <s v="COOPERATIVA DOS TRANSPORTADORES DE PASSAGEIROS DO ESTADO DE GOIÁS"/>
    <n v="1862"/>
    <x v="1038"/>
    <s v="1988/1989"/>
    <s v="M.BENZ"/>
    <s v="O 371 RS"/>
    <n v="0"/>
    <s v="Goiânia"/>
    <x v="1"/>
    <n v="466"/>
    <x v="1"/>
    <d v="2016-07-19T00:00:00"/>
    <d v="2017-01-19T00:00:00"/>
    <x v="0"/>
    <d v="2016-08-03T16:45:53"/>
    <d v="2016-07-19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2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0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1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2"/>
    <n v="2680"/>
    <x v="1"/>
    <d v="2016-11-24T00:00:00"/>
    <d v="2017-05-24T00:00:00"/>
    <x v="0"/>
    <d v="2016-12-02T10:27:11"/>
    <d v="2016-11-24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0"/>
    <n v="2680"/>
    <x v="1"/>
    <d v="2016-11-24T00:00:00"/>
    <d v="2017-05-24T00:00:00"/>
    <x v="0"/>
    <d v="2016-12-02T10:27:11"/>
    <d v="2016-11-24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1"/>
    <n v="2680"/>
    <x v="1"/>
    <d v="2016-11-24T00:00:00"/>
    <d v="2017-05-24T00:00:00"/>
    <x v="0"/>
    <d v="2016-12-02T10:27:11"/>
    <d v="2016-11-24T00:00:00"/>
    <n v="1"/>
  </r>
  <r>
    <s v="08.763.305/0001-67"/>
    <s v="CESAR ALVES BARBOSA TRANSPORTE"/>
    <n v="2042"/>
    <x v="1040"/>
    <s v="1994/1994"/>
    <s v="M.BENZ"/>
    <s v="OF 1318"/>
    <n v="0"/>
    <s v="Americano do Brasil"/>
    <x v="1"/>
    <n v="1425"/>
    <x v="1"/>
    <d v="2016-09-05T00:00:00"/>
    <d v="2017-03-05T00:00:00"/>
    <x v="0"/>
    <d v="2016-09-08T15:18:35"/>
    <d v="2016-09-05T00:00:00"/>
    <n v="1"/>
  </r>
  <r>
    <s v="07.960.623/0001-55"/>
    <s v="CLARATUR LOCAÇÃO DE VEICULOS LTDA - ME"/>
    <n v="1604"/>
    <x v="1041"/>
    <s v="1993/1994"/>
    <s v="M.BENZ"/>
    <s v="O 371 RSE"/>
    <n v="0"/>
    <s v="Aparecida de Goiânia"/>
    <x v="0"/>
    <n v="1542"/>
    <x v="0"/>
    <d v="2016-04-14T00:00:00"/>
    <d v="2016-10-14T00:00:00"/>
    <x v="0"/>
    <d v="2016-09-13T14:51:09"/>
    <d v="2016-04-14T00:00:00"/>
    <n v="1"/>
  </r>
  <r>
    <s v="07.960.623/0001-55"/>
    <s v="CLARATUR LOCAÇÃO DE VEICULOS LTDA - ME"/>
    <n v="1604"/>
    <x v="1041"/>
    <s v="1993/1994"/>
    <s v="M.BENZ"/>
    <s v="O 371 RSE"/>
    <n v="0"/>
    <s v="Aparecida de Goiânia"/>
    <x v="0"/>
    <n v="2355"/>
    <x v="1"/>
    <d v="2016-10-17T00:00:00"/>
    <d v="2017-04-17T00:00:00"/>
    <x v="0"/>
    <d v="2016-10-19T09:22:56"/>
    <d v="2016-10-17T00:00:00"/>
    <n v="1"/>
  </r>
  <r>
    <s v="11.724.547/0001-56"/>
    <s v="COOP. DOS PREST. DE SERV. DE TRANSPORTES DE ITAPACI E REGIÃO"/>
    <n v="2090"/>
    <x v="1042"/>
    <s v="1992/1992"/>
    <s v="M.BENZ"/>
    <s v="OF 1315"/>
    <n v="0"/>
    <s v="Itapaci"/>
    <x v="1"/>
    <n v="183"/>
    <x v="1"/>
    <d v="2016-07-25T00:00:00"/>
    <d v="2017-01-25T00:00:00"/>
    <x v="0"/>
    <d v="2016-07-26T13:39:06"/>
    <d v="2016-07-25T00:00:00"/>
    <n v="1"/>
  </r>
  <r>
    <s v="16.734.590/0001-16"/>
    <s v="ALIANCA DE OURO ll TRANSPORTES E TURISMO LTDA"/>
    <n v="2736"/>
    <x v="1043"/>
    <s v="2007/2007"/>
    <s v="M.BENZ"/>
    <s v="OF1722NEOBUS SROD"/>
    <n v="0"/>
    <s v="Formosa"/>
    <x v="1"/>
    <n v="1426"/>
    <x v="1"/>
    <d v="2016-09-23T00:00:00"/>
    <d v="2017-09-23T00:00:00"/>
    <x v="0"/>
    <d v="2016-09-08T15:22:46"/>
    <d v="2016-09-23T00:00:00"/>
    <n v="1"/>
  </r>
  <r>
    <s v="16.734.590/0001-16"/>
    <s v="ALIANCA DE OURO ll TRANSPORTES E TURISMO LTDA"/>
    <n v="2736"/>
    <x v="1044"/>
    <s v="2008/2008"/>
    <s v="VW"/>
    <s v="COMIL VERSATILE I"/>
    <n v="0"/>
    <s v="Formosa"/>
    <x v="1"/>
    <n v="1496"/>
    <x v="0"/>
    <d v="2015-09-16T00:00:00"/>
    <d v="2016-09-16T00:00:00"/>
    <x v="1"/>
    <d v="2016-09-12T17:24:18"/>
    <d v="2015-09-16T00:00:00"/>
    <n v="1"/>
  </r>
  <r>
    <s v="16.734.590/0001-16"/>
    <s v="ALIANCA DE OURO ll TRANSPORTES E TURISMO LTDA"/>
    <n v="2736"/>
    <x v="1044"/>
    <s v="2008/2008"/>
    <s v="VW"/>
    <s v="COMIL VERSATILE I"/>
    <n v="0"/>
    <s v="Formosa"/>
    <x v="1"/>
    <n v="2349"/>
    <x v="1"/>
    <d v="2016-10-07T00:00:00"/>
    <d v="2017-10-07T00:00:00"/>
    <x v="0"/>
    <d v="2016-10-18T17:30:35"/>
    <d v="2016-10-07T00:00:00"/>
    <n v="1"/>
  </r>
  <r>
    <s v="19.541.528/0001-04"/>
    <s v="JANAINA VITAL SILVA IOCCA - EIRELI"/>
    <n v="2581"/>
    <x v="1045"/>
    <s v="1993/1993"/>
    <s v="M.BENZ"/>
    <s v="OF 1618"/>
    <n v="0"/>
    <s v="Anicuns"/>
    <x v="1"/>
    <n v="1818"/>
    <x v="0"/>
    <d v="2016-07-01T00:00:00"/>
    <d v="2017-01-01T00:00:00"/>
    <x v="0"/>
    <d v="2016-09-22T15:09:46"/>
    <d v="2016-07-01T00:00:00"/>
    <n v="1"/>
  </r>
  <r>
    <s v="17.488.342/0001-03"/>
    <s v="PEDRO INACIO NUNES LIMA NETO"/>
    <n v="2406"/>
    <x v="1046"/>
    <s v="1989/1989"/>
    <s v="M.BENZ"/>
    <s v="O 371 RS"/>
    <n v="0"/>
    <s v="Montes Claros de Goiás"/>
    <x v="2"/>
    <n v="393"/>
    <x v="0"/>
    <d v="2016-03-14T00:00:00"/>
    <d v="2016-09-14T00:00:00"/>
    <x v="0"/>
    <d v="2016-08-02T16:15:27"/>
    <d v="2016-03-14T00:00:00"/>
    <n v="1"/>
  </r>
  <r>
    <s v="10.807.776/0002-52"/>
    <s v="VIPOL TRANSPORTES LTDA ME"/>
    <n v="2200"/>
    <x v="1047"/>
    <s v="2007/2007"/>
    <s v="M.BENZ"/>
    <s v="OF1418 NEOBUS SPEC"/>
    <n v="0"/>
    <s v="Itumbiara"/>
    <x v="1"/>
    <n v="1441"/>
    <x v="1"/>
    <d v="2016-09-02T00:00:00"/>
    <d v="2017-09-02T00:00:00"/>
    <x v="0"/>
    <d v="2016-09-09T10:22:53"/>
    <d v="2016-09-02T00:00:00"/>
    <n v="1"/>
  </r>
  <r>
    <s v="10.368.948/0001-58"/>
    <s v="COOPERATIVA DOS TRANSPORTADORES DE PASSAGEIROS DO ESTADO DE GOIÁS"/>
    <n v="1862"/>
    <x v="1048"/>
    <s v="2010/2010"/>
    <s v="FORD"/>
    <s v="FORD TRANSIT 350L BUS"/>
    <n v="0"/>
    <s v="São Simão"/>
    <x v="0"/>
    <n v="2164"/>
    <x v="1"/>
    <d v="2016-08-22T00:00:00"/>
    <d v="2017-08-22T00:00:00"/>
    <x v="0"/>
    <d v="2016-09-29T10:51:05"/>
    <d v="2016-08-22T00:00:00"/>
    <n v="1"/>
  </r>
  <r>
    <s v="10.368.948/0001-58"/>
    <s v="COOPERATIVA DOS TRANSPORTADORES DE PASSAGEIROS DO ESTADO DE GOIÁS"/>
    <n v="1862"/>
    <x v="1048"/>
    <s v="2010/2010"/>
    <s v="FORD"/>
    <s v="FORD TRANSIT 350L BUS"/>
    <n v="0"/>
    <s v="São Simão"/>
    <x v="1"/>
    <n v="2164"/>
    <x v="1"/>
    <d v="2016-08-22T00:00:00"/>
    <d v="2017-08-22T00:00:00"/>
    <x v="0"/>
    <d v="2016-09-29T10:51:05"/>
    <d v="2016-08-22T00:00:00"/>
    <n v="1"/>
  </r>
  <r>
    <s v="10.807.776/0002-52"/>
    <s v="VIPOL TRANSPORTES LTDA ME"/>
    <n v="2200"/>
    <x v="1049"/>
    <s v="2007/2007"/>
    <s v="M.BENZ"/>
    <s v="OF1418 NEOBUS SPEC"/>
    <n v="0"/>
    <s v="Itumbiara"/>
    <x v="1"/>
    <n v="1592"/>
    <x v="1"/>
    <d v="2016-09-14T00:00:00"/>
    <d v="2017-09-14T00:00:00"/>
    <x v="0"/>
    <d v="2016-09-14T11:33:49"/>
    <d v="2016-09-14T00:00:00"/>
    <n v="1"/>
  </r>
  <r>
    <s v="11.396.871/0001-92"/>
    <s v="PRIMEIRA CLASSE TRANSPORTES LTDA - ME"/>
    <n v="2626"/>
    <x v="1050"/>
    <s v="2011/2011"/>
    <s v="MARCOPOLO"/>
    <s v="MPOLO IDEALE R"/>
    <n v="0"/>
    <s v="Rio Verde"/>
    <x v="0"/>
    <n v="751"/>
    <x v="1"/>
    <d v="2016-02-19T00:00:00"/>
    <d v="2017-02-19T00:00:00"/>
    <x v="1"/>
    <d v="2016-08-10T12:09:04"/>
    <d v="2016-02-19T00:00:00"/>
    <n v="1"/>
  </r>
  <r>
    <s v="11.396.871/0001-92"/>
    <s v="PRIMEIRA CLASSE TRANSPORTES LTDA - ME"/>
    <n v="2626"/>
    <x v="1050"/>
    <s v="2011/2011"/>
    <s v="MARCOPOLO"/>
    <s v="MPOLO IDEALE R"/>
    <n v="0"/>
    <s v="Rio Verde"/>
    <x v="1"/>
    <n v="751"/>
    <x v="1"/>
    <d v="2016-02-19T00:00:00"/>
    <d v="2017-02-19T00:00:00"/>
    <x v="1"/>
    <d v="2016-08-10T12:09:04"/>
    <d v="2016-02-19T00:00:00"/>
    <n v="1"/>
  </r>
  <r>
    <s v="10.807.776/0002-52"/>
    <s v="VIPOL TRANSPORTES LTDA ME"/>
    <n v="2200"/>
    <x v="1051"/>
    <s v="2007/2007"/>
    <s v="M.BENZ"/>
    <s v="OF1418 NEOBUS SPEC"/>
    <n v="0"/>
    <s v="Itumbiara"/>
    <x v="1"/>
    <n v="1591"/>
    <x v="1"/>
    <d v="2016-09-14T00:00:00"/>
    <d v="2017-09-14T00:00:00"/>
    <x v="0"/>
    <d v="2016-09-14T11:31:34"/>
    <d v="2016-09-14T00:00:00"/>
    <n v="1"/>
  </r>
  <r>
    <s v="10.807.776/0002-52"/>
    <s v="VIPOL TRANSPORTES LTDA ME"/>
    <n v="2200"/>
    <x v="1052"/>
    <s v="2007/2007"/>
    <s v="M.BENZ"/>
    <s v="OF1418 NEOBUS SPEC"/>
    <n v="0"/>
    <s v="Itumbiara"/>
    <x v="1"/>
    <n v="1059"/>
    <x v="1"/>
    <d v="2016-08-22T00:00:00"/>
    <d v="2017-08-22T00:00:00"/>
    <x v="0"/>
    <d v="2016-08-22T12:00:09"/>
    <d v="2016-08-22T00:00:00"/>
    <n v="1"/>
  </r>
  <r>
    <s v="10.807.776/0002-52"/>
    <s v="VIPOL TRANSPORTES LTDA ME"/>
    <n v="2200"/>
    <x v="1053"/>
    <s v="2007/2007"/>
    <s v="M.BENZ"/>
    <s v="OF1418 NEOBUS SPEC"/>
    <n v="0"/>
    <s v="Itumbiara"/>
    <x v="1"/>
    <n v="1097"/>
    <x v="1"/>
    <d v="2016-08-25T00:00:00"/>
    <d v="2017-08-25T00:00:00"/>
    <x v="0"/>
    <d v="2016-08-23T13:29:40"/>
    <d v="2016-08-25T00:00:00"/>
    <n v="1"/>
  </r>
  <r>
    <s v="10.807.776/0002-52"/>
    <s v="VIPOL TRANSPORTES LTDA ME"/>
    <n v="2200"/>
    <x v="1054"/>
    <s v="2007/2007"/>
    <s v="M.BENZ"/>
    <s v="OF1418 NEOBUS SPEC"/>
    <n v="0"/>
    <s v="Itumbiara"/>
    <x v="1"/>
    <n v="1056"/>
    <x v="1"/>
    <d v="2016-08-22T00:00:00"/>
    <d v="2017-08-22T00:00:00"/>
    <x v="0"/>
    <d v="2016-08-22T11:57:53"/>
    <d v="2016-08-22T00:00:00"/>
    <n v="1"/>
  </r>
  <r>
    <s v="16.734.590/0001-16"/>
    <s v="ALIANCA DE OURO ll TRANSPORTES E TURISMO LTDA"/>
    <n v="2736"/>
    <x v="1055"/>
    <s v="2007/2008"/>
    <s v="VW"/>
    <s v="COMIL VERSATILE I"/>
    <n v="0"/>
    <s v="Formosa"/>
    <x v="1"/>
    <n v="2290"/>
    <x v="1"/>
    <d v="2016-09-22T00:00:00"/>
    <d v="2017-09-22T00:00:00"/>
    <x v="0"/>
    <d v="2016-10-05T15:39:26"/>
    <d v="2016-09-22T00:00:00"/>
    <n v="1"/>
  </r>
  <r>
    <s v="10.807.776/0002-52"/>
    <s v="VIPOL TRANSPORTES LTDA ME"/>
    <n v="2200"/>
    <x v="1056"/>
    <s v="2007/2007"/>
    <s v="M.BENZ"/>
    <s v="OF1418 NEOBUS SPEC"/>
    <n v="0"/>
    <s v="Itumbiara"/>
    <x v="1"/>
    <n v="1096"/>
    <x v="1"/>
    <d v="2016-08-25T00:00:00"/>
    <d v="2017-08-25T00:00:00"/>
    <x v="0"/>
    <d v="2016-08-23T13:27:39"/>
    <d v="2016-08-25T00:00:00"/>
    <n v="1"/>
  </r>
  <r>
    <s v="10.807.776/0002-52"/>
    <s v="VIPOL TRANSPORTES LTDA ME"/>
    <n v="2200"/>
    <x v="1057"/>
    <s v="2007/2008"/>
    <s v="M.BENZ"/>
    <s v="OF1418 NEOBUS SPEC"/>
    <n v="0"/>
    <s v="Itumbiara"/>
    <x v="1"/>
    <n v="1801"/>
    <x v="1"/>
    <d v="2016-04-29T00:00:00"/>
    <d v="2017-04-29T00:00:00"/>
    <x v="1"/>
    <d v="2016-09-22T12:19:03"/>
    <d v="2016-04-29T00:00:00"/>
    <n v="1"/>
  </r>
  <r>
    <s v="17.669.491/0002-41"/>
    <s v="ESMERALDA FREITAS GOMES TRANSPORTES - ME"/>
    <n v="2900"/>
    <x v="1058"/>
    <s v="2009/2010"/>
    <s v="M.BENZ"/>
    <s v="MPOLO IDEALE R"/>
    <n v="0"/>
    <s v="Aparecida de Goiânia"/>
    <x v="0"/>
    <n v="1040"/>
    <x v="1"/>
    <d v="2016-05-19T00:00:00"/>
    <d v="2017-05-19T00:00:00"/>
    <x v="0"/>
    <d v="2016-08-19T17:44:13"/>
    <d v="2016-05-19T00:00:00"/>
    <n v="1"/>
  </r>
  <r>
    <s v="17.669.491/0002-41"/>
    <s v="ESMERALDA FREITAS GOMES TRANSPORTES - ME"/>
    <n v="2900"/>
    <x v="1058"/>
    <s v="2009/2010"/>
    <s v="M.BENZ"/>
    <s v="MPOLO IDEALE R"/>
    <n v="0"/>
    <s v="Aparecida de Goiânia"/>
    <x v="1"/>
    <n v="1040"/>
    <x v="1"/>
    <d v="2016-05-19T00:00:00"/>
    <d v="2017-05-19T00:00:00"/>
    <x v="0"/>
    <d v="2016-08-19T17:44:13"/>
    <d v="2016-05-19T00:00:00"/>
    <n v="1"/>
  </r>
  <r>
    <s v="10.807.776/0002-52"/>
    <s v="VIPOL TRANSPORTES LTDA ME"/>
    <n v="2200"/>
    <x v="1059"/>
    <s v="2007/2007"/>
    <s v="M.BENZ"/>
    <s v="OF1722M NEOBUS MG"/>
    <n v="0"/>
    <s v="Santa Helena de Goiás"/>
    <x v="1"/>
    <n v="1462"/>
    <x v="1"/>
    <d v="2016-09-12T00:00:00"/>
    <d v="2017-09-12T00:00:00"/>
    <x v="0"/>
    <d v="2016-09-12T09:06:25"/>
    <d v="2016-09-12T00:00:00"/>
    <n v="1"/>
  </r>
  <r>
    <s v="16.734.590/0001-16"/>
    <s v="ALIANCA DE OURO ll TRANSPORTES E TURISMO LTDA"/>
    <n v="2736"/>
    <x v="1060"/>
    <s v="2007/2007"/>
    <s v="M.BENZ"/>
    <s v="OF1722NEOBUS SROD"/>
    <n v="0"/>
    <s v="Formosa"/>
    <x v="1"/>
    <n v="1427"/>
    <x v="2"/>
    <d v="2017-02-05T00:00:00"/>
    <d v="2018-02-05T00:00:00"/>
    <x v="2"/>
    <d v="2016-09-08T15:28:49"/>
    <d v="2017-02-05T00:00:00"/>
    <n v="1"/>
  </r>
  <r>
    <s v="12.837.281/0001-10"/>
    <s v="M. C. LOCAÇÕES  E TRANSPORTES LTDA - ME"/>
    <n v="2601"/>
    <x v="1061"/>
    <s v="2004/2004"/>
    <s v="M.BENZ"/>
    <s v="INDUSCAR APACHE A"/>
    <n v="0"/>
    <s v="Itumbiara"/>
    <x v="1"/>
    <n v="1915"/>
    <x v="0"/>
    <d v="2016-04-27T00:00:00"/>
    <d v="2016-10-27T00:00:00"/>
    <x v="0"/>
    <d v="2016-09-26T10:26:54"/>
    <d v="2016-04-27T00:00:00"/>
    <n v="1"/>
  </r>
  <r>
    <s v="12.837.281/0001-10"/>
    <s v="M. C. LOCAÇÕES  E TRANSPORTES LTDA - ME"/>
    <n v="2601"/>
    <x v="1061"/>
    <s v="2004/2004"/>
    <s v="M.BENZ"/>
    <s v="INDUSCAR APACHE A"/>
    <n v="0"/>
    <s v="Itumbiara"/>
    <x v="1"/>
    <n v="2457"/>
    <x v="1"/>
    <d v="2016-10-26T00:00:00"/>
    <d v="2017-04-26T00:00:00"/>
    <x v="0"/>
    <d v="2016-11-01T08:56:58"/>
    <d v="2016-10-26T00:00:00"/>
    <n v="1"/>
  </r>
  <r>
    <s v="16.734.590/0001-16"/>
    <s v="ALIANCA DE OURO ll TRANSPORTES E TURISMO LTDA"/>
    <n v="2736"/>
    <x v="1062"/>
    <s v="2007/2008"/>
    <s v="M.BENZ"/>
    <s v="MPOLO VIALE U"/>
    <n v="0"/>
    <s v="Formosa"/>
    <x v="1"/>
    <n v="1291"/>
    <x v="1"/>
    <d v="2016-07-28T00:00:00"/>
    <d v="2017-07-28T00:00:00"/>
    <x v="1"/>
    <d v="2016-08-31T15:46:43"/>
    <d v="2016-07-28T00:00:00"/>
    <n v="1"/>
  </r>
  <r>
    <s v="05.288.670/0001-79"/>
    <s v="CULTIVA TRANSPORTES EIRELI - EPP "/>
    <n v="1321"/>
    <x v="1063"/>
    <s v="2007/2007"/>
    <s v="M.BENZ"/>
    <s v="INDUSCAR FOZ O LO"/>
    <n v="0"/>
    <s v="Goiatuba"/>
    <x v="1"/>
    <n v="1242"/>
    <x v="1"/>
    <d v="2016-08-30T00:00:00"/>
    <d v="2017-08-30T00:00:00"/>
    <x v="0"/>
    <d v="2016-08-29T15:45:24"/>
    <d v="2016-08-30T00:00:00"/>
    <n v="1"/>
  </r>
  <r>
    <s v="10.807.776/0002-52"/>
    <s v="VIPOL TRANSPORTES LTDA ME"/>
    <n v="2200"/>
    <x v="1064"/>
    <s v="2007/2008"/>
    <s v="M.BENZ"/>
    <s v="OF1418 NEOBUS SPEC"/>
    <n v="0"/>
    <s v="Itumbiara"/>
    <x v="1"/>
    <n v="1057"/>
    <x v="1"/>
    <d v="2016-03-07T00:00:00"/>
    <d v="2017-03-07T00:00:00"/>
    <x v="0"/>
    <d v="2016-08-22T11:58:44"/>
    <d v="2016-03-07T00:00:00"/>
    <n v="1"/>
  </r>
  <r>
    <s v="20.206.313/0001-08"/>
    <s v="ALO TRANSPORTE E TURISMO EIRELI - ME"/>
    <n v="2631"/>
    <x v="1065"/>
    <s v="2007/2008"/>
    <s v="MARCOPOLO"/>
    <s v="VOLARE W8 ON"/>
    <n v="0"/>
    <s v="Goiânia"/>
    <x v="0"/>
    <n v="219"/>
    <x v="1"/>
    <d v="2016-05-19T00:00:00"/>
    <d v="2017-05-19T00:00:00"/>
    <x v="0"/>
    <d v="2016-07-28T12:40:31"/>
    <d v="2016-05-19T00:00:00"/>
    <n v="1"/>
  </r>
  <r>
    <s v="10.807.776/0002-52"/>
    <s v="VIPOL TRANSPORTES LTDA ME"/>
    <n v="2200"/>
    <x v="1066"/>
    <s v="2007/2008"/>
    <s v="M.BENZ"/>
    <s v="OF1418 NEOBUS SPEC"/>
    <n v="0"/>
    <s v="Itumbiara"/>
    <x v="1"/>
    <n v="1058"/>
    <x v="1"/>
    <d v="2016-03-07T00:00:00"/>
    <d v="2017-03-07T00:00:00"/>
    <x v="0"/>
    <d v="2016-08-22T11:59:26"/>
    <d v="2016-03-07T00:00:00"/>
    <n v="1"/>
  </r>
  <r>
    <s v="19.583.151/0001-48"/>
    <s v="COOPERATIVA NORTE SUL DE TRANSPORTES DE GOIÁS"/>
    <n v="2602"/>
    <x v="1067"/>
    <s v="2012/2013"/>
    <s v="RENAULT"/>
    <s v="MASTER EUROLAF P"/>
    <n v="0"/>
    <s v="Anápolis"/>
    <x v="0"/>
    <n v="2184"/>
    <x v="1"/>
    <d v="2016-02-12T00:00:00"/>
    <d v="2017-02-12T00:00:00"/>
    <x v="1"/>
    <d v="2016-09-29T17:30:09"/>
    <d v="2016-02-12T00:00:00"/>
    <n v="1"/>
  </r>
  <r>
    <s v="19.583.151/0001-48"/>
    <s v="COOPERATIVA NORTE SUL DE TRANSPORTES DE GOIÁS"/>
    <n v="2602"/>
    <x v="1067"/>
    <s v="2012/2013"/>
    <s v="RENAULT"/>
    <s v="MASTER EUROLAF P"/>
    <n v="0"/>
    <s v="Anápolis"/>
    <x v="1"/>
    <n v="2184"/>
    <x v="1"/>
    <d v="2016-02-12T00:00:00"/>
    <d v="2017-02-12T00:00:00"/>
    <x v="1"/>
    <d v="2016-09-29T17:30:09"/>
    <d v="2016-02-12T00:00:00"/>
    <n v="1"/>
  </r>
  <r>
    <s v="20.418.697/0001-22"/>
    <s v="LAUREANO &amp; VITORINO LTDA-EPP"/>
    <s v="NULL"/>
    <x v="1068"/>
    <s v="2004/2004"/>
    <s v="M.BENZ"/>
    <s v="MPOLO VIALE U"/>
    <n v="0"/>
    <s v="Morrinhos"/>
    <x v="0"/>
    <n v="2807"/>
    <x v="1"/>
    <d v="2016-12-28T00:00:00"/>
    <d v="2017-06-28T00:00:00"/>
    <x v="0"/>
    <d v="2016-12-26T12:12:35"/>
    <d v="2016-12-28T00:00:00"/>
    <n v="1"/>
  </r>
  <r>
    <s v="20.418.697/0001-22"/>
    <s v="LAUREANO &amp; VITORINO LTDA-EPP"/>
    <s v="NULL"/>
    <x v="1068"/>
    <s v="2004/2004"/>
    <s v="M.BENZ"/>
    <s v="MPOLO VIALE U"/>
    <n v="0"/>
    <s v="Morrinhos"/>
    <x v="1"/>
    <n v="2807"/>
    <x v="1"/>
    <d v="2016-12-28T00:00:00"/>
    <d v="2017-06-28T00:00:00"/>
    <x v="0"/>
    <d v="2016-12-26T12:12:35"/>
    <d v="2016-12-28T00:00:00"/>
    <n v="1"/>
  </r>
  <r>
    <s v="04.684.143/0001-10"/>
    <s v="ADENACI JUNIOR BORGES E CIA LTDA - ME"/>
    <n v="1070"/>
    <x v="1069"/>
    <s v="2009/2009"/>
    <s v="RENAULT"/>
    <s v="MASTER BUS16 DCI"/>
    <n v="0"/>
    <s v="Goiatuba"/>
    <x v="1"/>
    <n v="747"/>
    <x v="3"/>
    <d v="2015-10-08T00:00:00"/>
    <d v="2016-10-08T00:00:00"/>
    <x v="0"/>
    <d v="2016-08-10T10:25:46"/>
    <d v="2015-10-08T00:00:00"/>
    <n v="1"/>
  </r>
  <r>
    <s v="04.684.143/0001-10"/>
    <s v="ADENACI JUNIOR BORGES E CIA LTDA - ME"/>
    <n v="1070"/>
    <x v="1069"/>
    <s v="2009/2009"/>
    <s v="RENAULT"/>
    <s v="MASTER BUS16 DCI"/>
    <n v="0"/>
    <s v="Goiatuba"/>
    <x v="1"/>
    <n v="2160"/>
    <x v="1"/>
    <d v="2016-09-23T00:00:00"/>
    <d v="2017-09-23T00:00:00"/>
    <x v="0"/>
    <d v="2016-09-29T10:30:34"/>
    <d v="2016-09-23T00:00:00"/>
    <n v="1"/>
  </r>
  <r>
    <s v="16.734.590/0001-16"/>
    <s v="ALIANCA DE OURO ll TRANSPORTES E TURISMO LTDA"/>
    <n v="2736"/>
    <x v="1070"/>
    <s v="2005/2005"/>
    <s v="M.BENZ"/>
    <s v="INDUSCAR APACHE A"/>
    <n v="0"/>
    <s v="Formosa"/>
    <x v="1"/>
    <n v="1298"/>
    <x v="1"/>
    <d v="2016-07-29T00:00:00"/>
    <d v="2017-01-29T00:00:00"/>
    <x v="0"/>
    <d v="2016-08-31T16:13:30"/>
    <d v="2016-07-29T00:00:00"/>
    <n v="1"/>
  </r>
  <r>
    <s v="16.734.590/0001-16"/>
    <s v="ALIANCA DE OURO ll TRANSPORTES E TURISMO LTDA"/>
    <n v="2736"/>
    <x v="1071"/>
    <s v="2006/2006"/>
    <s v="MARCOPOLO"/>
    <s v="MPOLO IDEALE R"/>
    <n v="0"/>
    <s v="Formosa"/>
    <x v="1"/>
    <n v="1477"/>
    <x v="0"/>
    <d v="2015-10-08T00:00:00"/>
    <d v="2016-04-08T00:00:00"/>
    <x v="1"/>
    <d v="2016-09-12T12:35:52"/>
    <d v="2015-10-08T00:00:00"/>
    <n v="1"/>
  </r>
  <r>
    <s v="16.734.590/0001-16"/>
    <s v="ALIANCA DE OURO ll TRANSPORTES E TURISMO LTDA"/>
    <n v="2736"/>
    <x v="1071"/>
    <s v="2006/2006"/>
    <s v="MARCOPOLO"/>
    <s v="MPOLO IDEALE R"/>
    <n v="0"/>
    <s v="Formosa"/>
    <x v="1"/>
    <n v="2351"/>
    <x v="1"/>
    <d v="2016-10-10T00:00:00"/>
    <d v="2017-04-10T00:00:00"/>
    <x v="0"/>
    <d v="2016-10-18T17:32:50"/>
    <d v="2016-10-10T00:00:00"/>
    <n v="1"/>
  </r>
  <r>
    <s v="09.182.743/0001-02"/>
    <s v="GIOVANUCI TRANSPORTE E TURISMO LTDA ME"/>
    <n v="1740"/>
    <x v="1072"/>
    <s v="2006/2006"/>
    <s v="VOLKS"/>
    <s v="INDUSCAR GI R 210"/>
    <n v="0"/>
    <s v="Rio Verde"/>
    <x v="0"/>
    <n v="443"/>
    <x v="1"/>
    <d v="2016-03-16T00:00:00"/>
    <d v="2017-03-16T00:00:00"/>
    <x v="0"/>
    <d v="2016-08-03T12:47:50"/>
    <d v="2016-03-16T00:00:00"/>
    <n v="1"/>
  </r>
  <r>
    <s v="09.182.743/0001-02"/>
    <s v="GIOVANUCI TRANSPORTE E TURISMO LTDA ME"/>
    <n v="1740"/>
    <x v="1072"/>
    <s v="2006/2006"/>
    <s v="VOLKS"/>
    <s v="INDUSCAR GI R 210"/>
    <n v="0"/>
    <s v="Rio Verde"/>
    <x v="1"/>
    <n v="443"/>
    <x v="1"/>
    <d v="2016-03-16T00:00:00"/>
    <d v="2017-03-16T00:00:00"/>
    <x v="0"/>
    <d v="2016-08-03T12:47:50"/>
    <d v="2016-03-16T00:00:00"/>
    <n v="1"/>
  </r>
  <r>
    <s v="00.889.071/0001-97"/>
    <s v="BILU - TRANSPORTE E TURISMO EIRELI"/>
    <n v="1074"/>
    <x v="1073"/>
    <s v="2006/2006"/>
    <s v="M.BENZ"/>
    <s v="MPOLO VIALE U"/>
    <n v="0"/>
    <s v="Inhumas"/>
    <x v="1"/>
    <n v="399"/>
    <x v="0"/>
    <d v="2015-09-23T00:00:00"/>
    <d v="2016-09-23T00:00:00"/>
    <x v="1"/>
    <d v="2016-08-03T08:34:48"/>
    <d v="2015-09-23T00:00:00"/>
    <n v="1"/>
  </r>
  <r>
    <s v="00.889.071/0001-97"/>
    <s v="BILU - TRANSPORTE E TURISMO EIRELI"/>
    <n v="1074"/>
    <x v="1073"/>
    <s v="2006/2006"/>
    <s v="M.BENZ"/>
    <s v="MPOLO VIALE U"/>
    <n v="0"/>
    <s v="Inhumas"/>
    <x v="0"/>
    <n v="399"/>
    <x v="0"/>
    <d v="2015-09-23T00:00:00"/>
    <d v="2016-09-23T00:00:00"/>
    <x v="1"/>
    <d v="2016-08-03T08:34:48"/>
    <d v="2015-09-23T00:00:00"/>
    <n v="1"/>
  </r>
  <r>
    <s v="00.889.071/0001-97"/>
    <s v="BILU - TRANSPORTE E TURISMO EIRELI"/>
    <n v="1074"/>
    <x v="1073"/>
    <s v="2006/2006"/>
    <s v="M.BENZ"/>
    <s v="MPOLO VIALE U"/>
    <n v="0"/>
    <s v="Inhumas"/>
    <x v="0"/>
    <n v="2126"/>
    <x v="1"/>
    <d v="2016-09-23T00:00:00"/>
    <d v="2017-03-23T00:00:00"/>
    <x v="0"/>
    <d v="2016-09-28T16:10:58"/>
    <d v="2016-09-23T00:00:00"/>
    <n v="1"/>
  </r>
  <r>
    <s v="00.889.071/0001-97"/>
    <s v="BILU - TRANSPORTE E TURISMO EIRELI"/>
    <n v="1074"/>
    <x v="1073"/>
    <s v="2006/2006"/>
    <s v="M.BENZ"/>
    <s v="MPOLO VIALE U"/>
    <n v="0"/>
    <s v="Inhumas"/>
    <x v="1"/>
    <n v="2126"/>
    <x v="1"/>
    <d v="2016-09-23T00:00:00"/>
    <d v="2017-03-23T00:00:00"/>
    <x v="0"/>
    <d v="2016-09-28T16:10:58"/>
    <d v="2016-09-23T00:00:00"/>
    <n v="1"/>
  </r>
  <r>
    <s v="10.807.776/0002-52"/>
    <s v="VIPOL TRANSPORTES LTDA ME"/>
    <n v="2200"/>
    <x v="1074"/>
    <s v="2005/2006"/>
    <s v="M.BENZ"/>
    <s v="CIFERAL CITMAX U"/>
    <n v="0"/>
    <s v="Santa Helena de Goiás"/>
    <x v="1"/>
    <n v="1465"/>
    <x v="1"/>
    <d v="2016-09-14T00:00:00"/>
    <d v="2017-03-14T00:00:00"/>
    <x v="0"/>
    <d v="2016-09-12T09:07:24"/>
    <d v="2016-09-14T00:00:00"/>
    <n v="1"/>
  </r>
  <r>
    <s v="17.637.180/0001-10"/>
    <s v="KARECA'S TUR LTDA"/>
    <n v="2470"/>
    <x v="1075"/>
    <s v="2000/2000"/>
    <s v="M.BENZ"/>
    <s v="CIFERAL TURQUESA U"/>
    <n v="0"/>
    <s v="Silvânia"/>
    <x v="0"/>
    <n v="1106"/>
    <x v="1"/>
    <d v="2016-08-25T00:00:00"/>
    <d v="2017-02-25T00:00:00"/>
    <x v="1"/>
    <d v="2016-08-23T17:03:27"/>
    <d v="2016-08-25T00:00:00"/>
    <n v="1"/>
  </r>
  <r>
    <s v="17.637.180/0001-10"/>
    <s v="KARECA'S TUR LTDA"/>
    <n v="2470"/>
    <x v="1075"/>
    <s v="2000/2000"/>
    <s v="M.BENZ"/>
    <s v="CIFERAL TURQUESA U"/>
    <n v="0"/>
    <s v="Silvânia"/>
    <x v="1"/>
    <n v="1106"/>
    <x v="1"/>
    <d v="2016-08-25T00:00:00"/>
    <d v="2017-02-25T00:00:00"/>
    <x v="1"/>
    <d v="2016-08-23T17:03:27"/>
    <d v="2016-08-25T00:00:00"/>
    <n v="1"/>
  </r>
  <r>
    <s v="13.393.031/0001-00"/>
    <s v="PAVIART CONSTRUTORA LTDA"/>
    <n v="2203"/>
    <x v="1076"/>
    <s v="1994/1994"/>
    <s v="VW"/>
    <s v="16.180 CO"/>
    <n v="0"/>
    <s v="Anápolis"/>
    <x v="3"/>
    <n v="32"/>
    <x v="0"/>
    <d v="2016-06-30T00:00:00"/>
    <d v="2016-12-30T00:00:00"/>
    <x v="0"/>
    <d v="2016-07-13T10:15:24"/>
    <d v="2016-06-30T00:00:00"/>
    <n v="1"/>
  </r>
  <r>
    <s v="24.849.227/0001-74"/>
    <s v="CONFIANÇA TRANSPORTES E TURISMO EIRELI - ME"/>
    <s v="NULL"/>
    <x v="1077"/>
    <s v="1994/1994"/>
    <s v="M.BENZ"/>
    <s v="O 371 RSE"/>
    <n v="0"/>
    <s v="Anápolis"/>
    <x v="0"/>
    <n v="1698"/>
    <x v="0"/>
    <d v="2016-06-03T00:00:00"/>
    <d v="2016-12-03T00:00:00"/>
    <x v="0"/>
    <d v="2016-09-19T14:48:16"/>
    <d v="2016-06-03T00:00:00"/>
    <n v="1"/>
  </r>
  <r>
    <s v="24.849.227/0001-74"/>
    <s v="CONFIANÇA TRANSPORTES E TURISMO EIRELI - ME"/>
    <s v="NULL"/>
    <x v="1077"/>
    <s v="1994/1994"/>
    <s v="M.BENZ"/>
    <s v="O 371 RSE"/>
    <n v="0"/>
    <s v="Anápolis"/>
    <x v="1"/>
    <n v="1698"/>
    <x v="0"/>
    <d v="2016-06-03T00:00:00"/>
    <d v="2016-12-03T00:00:00"/>
    <x v="0"/>
    <d v="2016-09-19T14:48:16"/>
    <d v="2016-06-03T00:00:00"/>
    <n v="1"/>
  </r>
  <r>
    <s v="11.609.342/0001-20"/>
    <s v="COOPERATIVA DE TRANSPORTES DE PASSAGEIROS E CARGAS DE SANTA HELENA DE GOIÁS E REGIÃO"/>
    <n v="2096"/>
    <x v="1078"/>
    <s v="1994/1994"/>
    <s v="M.BENZ"/>
    <s v="OF 1620"/>
    <n v="0"/>
    <s v="Acreúna"/>
    <x v="1"/>
    <n v="1418"/>
    <x v="1"/>
    <d v="2016-09-05T00:00:00"/>
    <d v="2017-03-05T00:00:00"/>
    <x v="0"/>
    <d v="2016-09-08T13:10:53"/>
    <d v="2016-09-05T00:00:00"/>
    <n v="1"/>
  </r>
  <r>
    <s v="05.105.900/0001-17"/>
    <s v="GG TOUR TRANSPORTE E TURISMO LTDA - ME"/>
    <n v="1240"/>
    <x v="1079"/>
    <s v="1994/1994"/>
    <s v="MARCOPOLO"/>
    <s v="O 371 RSE"/>
    <n v="1"/>
    <s v="Morrinhos"/>
    <x v="0"/>
    <n v="188"/>
    <x v="1"/>
    <d v="2016-07-18T00:00:00"/>
    <d v="2017-01-18T00:00:00"/>
    <x v="0"/>
    <d v="2016-07-26T15:21:21"/>
    <d v="2016-07-18T00:00:00"/>
    <n v="1"/>
  </r>
  <r>
    <s v="05.105.900/0001-17"/>
    <s v="GG TOUR TRANSPORTE E TURISMO LTDA - ME"/>
    <n v="1240"/>
    <x v="1079"/>
    <s v="1994/1994"/>
    <s v="MARCOPOLO"/>
    <s v="O 371 RSE"/>
    <n v="1"/>
    <s v="Morrinhos"/>
    <x v="1"/>
    <n v="188"/>
    <x v="1"/>
    <d v="2016-07-18T00:00:00"/>
    <d v="2017-01-18T00:00:00"/>
    <x v="0"/>
    <d v="2016-07-26T15:21:21"/>
    <d v="2016-07-18T00:00:00"/>
    <n v="1"/>
  </r>
  <r>
    <s v="05.105.900/0001-17"/>
    <s v="GG TOUR TRANSPORTE E TURISMO LTDA - ME"/>
    <n v="1240"/>
    <x v="1079"/>
    <s v="1994/1994"/>
    <s v="MARCOPOLO"/>
    <s v="O 371 RSE"/>
    <n v="1"/>
    <s v="Morrinhos"/>
    <x v="2"/>
    <n v="188"/>
    <x v="1"/>
    <d v="2016-07-18T00:00:00"/>
    <d v="2017-01-18T00:00:00"/>
    <x v="0"/>
    <d v="2016-07-26T15:21:21"/>
    <d v="2016-07-18T00:00:00"/>
    <n v="1"/>
  </r>
  <r>
    <s v="10.242.087/0001-67"/>
    <s v="ANDRE TRANSPORTE TURISMO LTDA"/>
    <n v="1877"/>
    <x v="1080"/>
    <s v="1994/1995"/>
    <s v="M.BENZ"/>
    <s v="O 400 RSE PL"/>
    <n v="0"/>
    <s v="Itaberaí"/>
    <x v="1"/>
    <n v="692"/>
    <x v="0"/>
    <d v="2016-04-04T00:00:00"/>
    <d v="2016-10-04T00:00:00"/>
    <x v="0"/>
    <d v="2016-08-09T14:54:38"/>
    <d v="2016-04-04T00:00:00"/>
    <n v="1"/>
  </r>
  <r>
    <s v="10.242.087/0001-67"/>
    <s v="ANDRE TRANSPORTE TURISMO LTDA"/>
    <n v="1877"/>
    <x v="1080"/>
    <s v="1994/1995"/>
    <s v="M.BENZ"/>
    <s v="O 400 RSE PL"/>
    <n v="0"/>
    <s v="Itaberaí"/>
    <x v="0"/>
    <n v="692"/>
    <x v="0"/>
    <d v="2016-04-04T00:00:00"/>
    <d v="2016-10-04T00:00:00"/>
    <x v="0"/>
    <d v="2016-08-09T14:54:38"/>
    <d v="2016-04-04T00:00:00"/>
    <n v="1"/>
  </r>
  <r>
    <s v="10.242.087/0001-67"/>
    <s v="ANDRE TRANSPORTE TURISMO LTDA"/>
    <n v="1877"/>
    <x v="1080"/>
    <s v="1994/1995"/>
    <s v="M.BENZ"/>
    <s v="O 400 RSE PL"/>
    <n v="0"/>
    <s v="Itaberaí"/>
    <x v="0"/>
    <n v="2361"/>
    <x v="1"/>
    <d v="2016-09-29T00:00:00"/>
    <d v="2017-03-29T00:00:00"/>
    <x v="0"/>
    <d v="2016-10-19T14:12:36"/>
    <d v="2016-09-29T00:00:00"/>
    <n v="1"/>
  </r>
  <r>
    <s v="10.242.087/0001-67"/>
    <s v="ANDRE TRANSPORTE TURISMO LTDA"/>
    <n v="1877"/>
    <x v="1080"/>
    <s v="1994/1995"/>
    <s v="M.BENZ"/>
    <s v="O 400 RSE PL"/>
    <n v="0"/>
    <s v="Itaberaí"/>
    <x v="1"/>
    <n v="2361"/>
    <x v="1"/>
    <d v="2016-09-29T00:00:00"/>
    <d v="2017-03-29T00:00:00"/>
    <x v="0"/>
    <d v="2016-10-19T14:12:36"/>
    <d v="2016-09-29T00:00:00"/>
    <n v="1"/>
  </r>
  <r>
    <s v="20.308.493/0001-39"/>
    <s v="viaçao jl turismo ltda me"/>
    <n v="2905"/>
    <x v="1081"/>
    <s v="1995/1995"/>
    <s v="VW"/>
    <s v="16.180 CO"/>
    <n v="0"/>
    <s v="Nova Veneza"/>
    <x v="0"/>
    <n v="1126"/>
    <x v="0"/>
    <d v="2016-05-12T00:00:00"/>
    <d v="2016-11-12T00:00:00"/>
    <x v="1"/>
    <d v="2016-08-24T12:05:59"/>
    <d v="2016-05-12T00:00:00"/>
    <n v="1"/>
  </r>
  <r>
    <s v="20.308.493/0001-39"/>
    <s v="viaçao jl turismo ltda me"/>
    <n v="2905"/>
    <x v="1081"/>
    <s v="1995/1995"/>
    <s v="VW"/>
    <s v="16.180 CO"/>
    <n v="0"/>
    <s v="Nova Veneza"/>
    <x v="1"/>
    <n v="1126"/>
    <x v="0"/>
    <d v="2016-05-12T00:00:00"/>
    <d v="2016-11-12T00:00:00"/>
    <x v="1"/>
    <d v="2016-08-24T12:05:59"/>
    <d v="2016-05-12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2"/>
    <n v="1129"/>
    <x v="1"/>
    <d v="2016-08-26T00:00:00"/>
    <d v="2017-02-26T00:00:00"/>
    <x v="0"/>
    <d v="2016-08-24T14:18:39"/>
    <d v="2016-08-26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0"/>
    <n v="1129"/>
    <x v="1"/>
    <d v="2016-08-26T00:00:00"/>
    <d v="2017-02-26T00:00:00"/>
    <x v="0"/>
    <d v="2016-08-24T14:18:39"/>
    <d v="2016-08-26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1"/>
    <n v="1129"/>
    <x v="1"/>
    <d v="2016-08-26T00:00:00"/>
    <d v="2017-02-26T00:00:00"/>
    <x v="0"/>
    <d v="2016-08-24T14:18:39"/>
    <d v="2016-08-26T00:00:00"/>
    <n v="1"/>
  </r>
  <r>
    <s v="13.622.437/0001-09"/>
    <s v="COOPERATIVA DE TRANSPORTE ESCOLAR, FRETAMENTO E TURISMO DE GOIÁS"/>
    <n v="2228"/>
    <x v="1083"/>
    <s v="1995/1995"/>
    <s v="MARCOPOLO"/>
    <s v="K113 CL 4X2 320"/>
    <n v="0"/>
    <s v="Aparecida de Goiânia"/>
    <x v="0"/>
    <n v="949"/>
    <x v="1"/>
    <d v="2016-08-09T00:00:00"/>
    <d v="2017-02-09T00:00:00"/>
    <x v="0"/>
    <d v="2016-08-16T17:02:47"/>
    <d v="2016-08-09T00:00:00"/>
    <n v="1"/>
  </r>
  <r>
    <s v="13.622.437/0001-09"/>
    <s v="COOPERATIVA DE TRANSPORTE ESCOLAR, FRETAMENTO E TURISMO DE GOIÁS"/>
    <n v="2228"/>
    <x v="1083"/>
    <s v="1995/1995"/>
    <s v="MARCOPOLO"/>
    <s v="K113 CL 4X2 320"/>
    <n v="0"/>
    <s v="Aparecida de Goiânia"/>
    <x v="1"/>
    <n v="949"/>
    <x v="1"/>
    <d v="2016-08-09T00:00:00"/>
    <d v="2017-02-09T00:00:00"/>
    <x v="0"/>
    <d v="2016-08-16T17:02:47"/>
    <d v="2016-08-09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0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1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2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2"/>
    <n v="2165"/>
    <x v="1"/>
    <d v="2016-09-27T00:00:00"/>
    <d v="2017-03-27T00:00:00"/>
    <x v="0"/>
    <d v="2016-09-29T11:01:00"/>
    <d v="2016-09-27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0"/>
    <n v="2165"/>
    <x v="1"/>
    <d v="2016-09-27T00:00:00"/>
    <d v="2017-03-27T00:00:00"/>
    <x v="0"/>
    <d v="2016-09-29T11:01:00"/>
    <d v="2016-09-27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1"/>
    <n v="2165"/>
    <x v="1"/>
    <d v="2016-09-27T00:00:00"/>
    <d v="2017-03-27T00:00:00"/>
    <x v="0"/>
    <d v="2016-09-29T11:01:00"/>
    <d v="2016-09-27T00:00:00"/>
    <n v="1"/>
  </r>
  <r>
    <s v="00.957.887/0001-00"/>
    <s v="TRANS LIDER T. MUN. INTERM. TERC. E PREST. DE SERV. LTDA - ME"/>
    <n v="2342"/>
    <x v="1085"/>
    <s v="1995/1995"/>
    <s v="IMP"/>
    <s v="M.BENZ OF 1620"/>
    <n v="0"/>
    <s v="Ipameri"/>
    <x v="1"/>
    <n v="2059"/>
    <x v="0"/>
    <d v="2016-05-09T00:00:00"/>
    <d v="2016-11-09T00:00:00"/>
    <x v="0"/>
    <d v="2016-09-27T12:14:43"/>
    <d v="2016-05-09T00:00:00"/>
    <n v="1"/>
  </r>
  <r>
    <s v="00.957.887/0001-00"/>
    <s v="TRANS LIDER T. MUN. INTERM. TERC. E PREST. DE SERV. LTDA - ME"/>
    <n v="2342"/>
    <x v="1085"/>
    <s v="1995/1995"/>
    <s v="IMP"/>
    <s v="M.BENZ OF 1620"/>
    <n v="0"/>
    <s v="Ipameri"/>
    <x v="1"/>
    <n v="2567"/>
    <x v="1"/>
    <d v="2016-11-16T00:00:00"/>
    <d v="2017-05-16T00:00:00"/>
    <x v="0"/>
    <d v="2016-11-17T15:34:31"/>
    <d v="2016-11-16T00:00:00"/>
    <n v="1"/>
  </r>
  <r>
    <s v="08.799.281/0001-04"/>
    <s v="W. P. LEAL - TRANSPORTES - ME"/>
    <n v="1683"/>
    <x v="1086"/>
    <s v="1996/1996"/>
    <s v="M.BENZ"/>
    <s v="OF 1620"/>
    <n v="0"/>
    <s v="Maurilândia"/>
    <x v="1"/>
    <n v="457"/>
    <x v="0"/>
    <d v="2016-06-06T00:00:00"/>
    <d v="2016-12-06T00:00:00"/>
    <x v="0"/>
    <d v="2016-08-03T15:13:32"/>
    <d v="2016-06-06T00:00:00"/>
    <n v="1"/>
  </r>
  <r>
    <s v="11.149.319/0001-08"/>
    <s v="HÉVEA AGRÍCOLA LTDA"/>
    <n v="2181"/>
    <x v="1087"/>
    <s v="1996/1996"/>
    <s v="M.BENZ"/>
    <s v="M.BENZ OF 1620"/>
    <n v="0"/>
    <s v="Barro Alto"/>
    <x v="3"/>
    <n v="1738"/>
    <x v="0"/>
    <d v="2016-04-25T00:00:00"/>
    <d v="2016-10-25T00:00:00"/>
    <x v="0"/>
    <d v="2016-09-21T10:34:57"/>
    <d v="2016-04-25T00:00:00"/>
    <n v="1"/>
  </r>
  <r>
    <s v="21.058.579/0001-13"/>
    <s v="G M MULINA III - ME"/>
    <n v="2721"/>
    <x v="1088"/>
    <s v="1996/1997"/>
    <s v="M.BENZ"/>
    <s v="O 400 RSE PL"/>
    <n v="1"/>
    <s v="Inhumas"/>
    <x v="0"/>
    <n v="835"/>
    <x v="1"/>
    <d v="2016-08-12T00:00:00"/>
    <d v="2017-02-12T00:00:00"/>
    <x v="3"/>
    <d v="2016-08-12T15:19:58"/>
    <d v="2016-08-12T00:00:00"/>
    <n v="1"/>
  </r>
  <r>
    <s v="21.058.579/0001-13"/>
    <s v="G M MULINA III - ME"/>
    <n v="2721"/>
    <x v="1088"/>
    <s v="1996/1997"/>
    <s v="M.BENZ"/>
    <s v="O 400 RSE PL"/>
    <n v="1"/>
    <s v="Inhumas"/>
    <x v="1"/>
    <n v="835"/>
    <x v="1"/>
    <d v="2016-08-12T00:00:00"/>
    <d v="2017-02-12T00:00:00"/>
    <x v="3"/>
    <d v="2016-08-12T15:19:58"/>
    <d v="2016-08-12T00:00:00"/>
    <n v="1"/>
  </r>
  <r>
    <s v="21.058.579/0001-13"/>
    <s v="G M MULINA III - ME"/>
    <n v="2721"/>
    <x v="1088"/>
    <s v="1996/1997"/>
    <s v="M.BENZ"/>
    <s v="O 400 RSE PL"/>
    <n v="1"/>
    <s v="Inhumas"/>
    <x v="2"/>
    <n v="835"/>
    <x v="1"/>
    <d v="2016-08-12T00:00:00"/>
    <d v="2017-02-12T00:00:00"/>
    <x v="3"/>
    <d v="2016-08-12T15:19:58"/>
    <d v="2016-08-12T00:00:00"/>
    <n v="1"/>
  </r>
  <r>
    <s v="24.955.950/0001-38"/>
    <s v="GASPAR ALEXANDRE DE SOUZA 42629721191"/>
    <s v="NULL"/>
    <x v="1089"/>
    <s v="1997/1997"/>
    <s v="M.BENZ"/>
    <s v="MPOLO TORINO GVU"/>
    <n v="1"/>
    <s v="Uruana"/>
    <x v="1"/>
    <n v="723"/>
    <x v="1"/>
    <d v="2016-07-11T00:00:00"/>
    <d v="2017-01-11T00:00:00"/>
    <x v="0"/>
    <d v="2016-08-10T08:44:34"/>
    <d v="2016-07-11T00:00:00"/>
    <n v="1"/>
  </r>
  <r>
    <s v="24.955.950/0001-38"/>
    <s v="GASPAR ALEXANDRE DE SOUZA 42629721191"/>
    <s v="NULL"/>
    <x v="1089"/>
    <s v="1997/1997"/>
    <s v="M.BENZ"/>
    <s v="MPOLO TORINO GVU"/>
    <n v="1"/>
    <s v="Uruana"/>
    <x v="2"/>
    <n v="723"/>
    <x v="1"/>
    <d v="2016-07-11T00:00:00"/>
    <d v="2017-01-11T00:00:00"/>
    <x v="0"/>
    <d v="2016-08-10T08:44:34"/>
    <d v="2016-07-11T00:00:00"/>
    <n v="1"/>
  </r>
  <r>
    <s v="24.955.950/0001-38"/>
    <s v="GASPAR ALEXANDRE DE SOUZA 42629721191"/>
    <s v="NULL"/>
    <x v="1089"/>
    <s v="1997/1997"/>
    <s v="M.BENZ"/>
    <s v="MPOLO TORINO GVU"/>
    <n v="1"/>
    <s v="Uruana"/>
    <x v="0"/>
    <n v="723"/>
    <x v="1"/>
    <d v="2016-07-11T00:00:00"/>
    <d v="2017-01-11T00:00:00"/>
    <x v="0"/>
    <d v="2016-08-10T08:44:34"/>
    <d v="2016-07-11T00:00:00"/>
    <n v="1"/>
  </r>
  <r>
    <s v="23.643.475/0001-00"/>
    <s v="BIRA TRANSPORTES E TURISMO LTDA - ME "/>
    <s v="NULL"/>
    <x v="1090"/>
    <s v="1997/1997"/>
    <s v="MBENZ"/>
    <s v="O 400 RSD PL"/>
    <n v="0"/>
    <s v="Goiânia"/>
    <x v="0"/>
    <n v="1562"/>
    <x v="1"/>
    <d v="2016-07-21T00:00:00"/>
    <d v="2017-01-21T00:00:00"/>
    <x v="0"/>
    <d v="2016-09-13T16:32:52"/>
    <d v="2016-07-21T00:00:00"/>
    <n v="1"/>
  </r>
  <r>
    <s v="21.939.404/0001-15"/>
    <s v="SEBASTIAO NATAL PIRES TEIXEIRA"/>
    <n v="2757"/>
    <x v="1091"/>
    <s v="1997/1997"/>
    <s v="MBENZ"/>
    <s v="OF 1620"/>
    <n v="0"/>
    <s v="Inhumas"/>
    <x v="1"/>
    <n v="1705"/>
    <x v="0"/>
    <d v="2016-05-23T00:00:00"/>
    <d v="2016-11-23T00:00:00"/>
    <x v="0"/>
    <d v="2016-09-19T16:57:58"/>
    <d v="2016-05-23T00:00:00"/>
    <n v="1"/>
  </r>
  <r>
    <s v="21.929.087/0001-56"/>
    <s v="KARINA ALVES MOREIRA - ME"/>
    <n v="2742"/>
    <x v="1092"/>
    <s v="1997/1997"/>
    <s v="M.BENZ"/>
    <s v="OF 1620"/>
    <n v="0"/>
    <s v="Americano do Brasil"/>
    <x v="1"/>
    <n v="1830"/>
    <x v="0"/>
    <d v="2016-04-04T00:00:00"/>
    <d v="2016-10-04T00:00:00"/>
    <x v="0"/>
    <d v="2016-09-22T15:44:26"/>
    <d v="2016-04-04T00:00:00"/>
    <n v="1"/>
  </r>
  <r>
    <s v="00.889.071/0001-97"/>
    <s v="BILU - TRANSPORTE E TURISMO EIRELI"/>
    <n v="1074"/>
    <x v="1093"/>
    <s v="1997/1997"/>
    <s v="MARCOPOLO"/>
    <s v="O 400 RSE PL"/>
    <n v="0"/>
    <s v="Inhumas"/>
    <x v="0"/>
    <n v="1453"/>
    <x v="1"/>
    <d v="2016-09-09T00:00:00"/>
    <d v="2017-03-09T00:00:00"/>
    <x v="0"/>
    <d v="2016-09-09T15:20:14"/>
    <d v="2016-09-09T00:00:00"/>
    <n v="1"/>
  </r>
  <r>
    <s v="00.889.071/0001-97"/>
    <s v="BILU - TRANSPORTE E TURISMO EIRELI"/>
    <n v="1074"/>
    <x v="1093"/>
    <s v="1997/1997"/>
    <s v="MARCOPOLO"/>
    <s v="O 400 RSE PL"/>
    <n v="0"/>
    <s v="Inhumas"/>
    <x v="1"/>
    <n v="1453"/>
    <x v="1"/>
    <d v="2016-09-09T00:00:00"/>
    <d v="2017-03-09T00:00:00"/>
    <x v="0"/>
    <d v="2016-09-09T15:20:14"/>
    <d v="2016-09-09T00:00:00"/>
    <n v="1"/>
  </r>
  <r>
    <s v="00.889.071/0001-97"/>
    <s v="BILU - TRANSPORTE E TURISMO EIRELI"/>
    <n v="1074"/>
    <x v="1093"/>
    <s v="1997/1997"/>
    <s v="MARCOPOLO"/>
    <s v="O 400 RSE PL"/>
    <n v="0"/>
    <s v="Inhumas"/>
    <x v="2"/>
    <n v="1453"/>
    <x v="1"/>
    <d v="2016-09-09T00:00:00"/>
    <d v="2017-03-09T00:00:00"/>
    <x v="0"/>
    <d v="2016-09-09T15:20:14"/>
    <d v="2016-09-09T00:00:00"/>
    <n v="1"/>
  </r>
  <r>
    <s v="11.724.547/0001-56"/>
    <s v="COOP. DOS PREST. DE SERV. DE TRANSPORTES DE ITAPACI E REGIÃO"/>
    <n v="2090"/>
    <x v="1094"/>
    <s v="1997/1997"/>
    <s v="M.BENZ"/>
    <s v="OF 1620"/>
    <n v="0"/>
    <s v="Itapaci"/>
    <x v="1"/>
    <n v="1063"/>
    <x v="1"/>
    <d v="2016-08-22T00:00:00"/>
    <d v="2017-02-22T00:00:00"/>
    <x v="0"/>
    <d v="2016-08-22T15:23:25"/>
    <d v="2016-08-22T00:00:00"/>
    <n v="1"/>
  </r>
  <r>
    <s v="11.724.547/0001-56"/>
    <s v="COOP. DOS PREST. DE SERV. DE TRANSPORTES DE ITAPACI E REGIÃO"/>
    <n v="2090"/>
    <x v="1095"/>
    <s v="1997/1998"/>
    <s v="M.BENZ"/>
    <s v="LO 814"/>
    <n v="0"/>
    <s v="Itapuranga"/>
    <x v="1"/>
    <n v="355"/>
    <x v="3"/>
    <d v="2016-08-01T00:00:00"/>
    <d v="2017-02-01T00:00:00"/>
    <x v="2"/>
    <d v="2016-08-02T10:39:09"/>
    <d v="2016-08-01T00:00:00"/>
    <n v="1"/>
  </r>
  <r>
    <s v="11.724.547/0001-56"/>
    <s v="COOP. DOS PREST. DE SERV. DE TRANSPORTES DE ITAPACI E REGIÃO"/>
    <n v="2090"/>
    <x v="1095"/>
    <s v="1997/1998"/>
    <s v="M.BENZ"/>
    <s v="LO 814"/>
    <n v="0"/>
    <s v="Itapuranga"/>
    <x v="1"/>
    <n v="1052"/>
    <x v="1"/>
    <d v="2016-08-01T00:00:00"/>
    <d v="2017-02-01T00:00:00"/>
    <x v="1"/>
    <d v="2016-08-22T11:00:26"/>
    <d v="2016-08-01T00:00:00"/>
    <n v="1"/>
  </r>
  <r>
    <s v="21.651.801/0001-97"/>
    <s v="GMD TRANSPORTES LTDA - ME"/>
    <n v="2740"/>
    <x v="1096"/>
    <s v="1998/1998"/>
    <s v="M.BENZ"/>
    <s v="CIFERAL PCID U"/>
    <n v="0"/>
    <s v="Goiânia"/>
    <x v="1"/>
    <n v="1098"/>
    <x v="1"/>
    <d v="2016-08-15T00:00:00"/>
    <d v="2017-02-15T00:00:00"/>
    <x v="0"/>
    <d v="2016-08-23T14:32:40"/>
    <d v="2016-08-15T00:00:00"/>
    <n v="1"/>
  </r>
  <r>
    <s v="00.889.071/0001-97"/>
    <s v="BILU - TRANSPORTE E TURISMO EIRELI"/>
    <n v="1074"/>
    <x v="1097"/>
    <s v="1998/1999"/>
    <s v="MBENZ"/>
    <s v="O 400 RSE PL"/>
    <n v="1"/>
    <s v="Inhumas"/>
    <x v="0"/>
    <n v="134"/>
    <x v="1"/>
    <d v="2016-07-20T00:00:00"/>
    <d v="2017-01-20T00:00:00"/>
    <x v="0"/>
    <d v="2016-07-20T14:05:31"/>
    <d v="2016-07-20T00:00:00"/>
    <n v="1"/>
  </r>
  <r>
    <s v="00.889.071/0001-97"/>
    <s v="BILU - TRANSPORTE E TURISMO EIRELI"/>
    <n v="1074"/>
    <x v="1097"/>
    <s v="1998/1999"/>
    <s v="MBENZ"/>
    <s v="O 400 RSE PL"/>
    <n v="1"/>
    <s v="Inhumas"/>
    <x v="1"/>
    <n v="134"/>
    <x v="1"/>
    <d v="2016-07-20T00:00:00"/>
    <d v="2017-01-20T00:00:00"/>
    <x v="0"/>
    <d v="2016-07-20T14:05:31"/>
    <d v="2016-07-20T00:00:00"/>
    <n v="1"/>
  </r>
  <r>
    <s v="00.889.071/0001-97"/>
    <s v="BILU - TRANSPORTE E TURISMO EIRELI"/>
    <n v="1074"/>
    <x v="1097"/>
    <s v="1998/1999"/>
    <s v="MBENZ"/>
    <s v="O 400 RSE PL"/>
    <n v="1"/>
    <s v="Inhumas"/>
    <x v="2"/>
    <n v="134"/>
    <x v="1"/>
    <d v="2016-07-20T00:00:00"/>
    <d v="2017-01-20T00:00:00"/>
    <x v="0"/>
    <d v="2016-07-20T14:05:31"/>
    <d v="2016-07-20T00:00:00"/>
    <n v="1"/>
  </r>
  <r>
    <s v="01.920.694/0001-48"/>
    <s v="FIORETUR TRANSPORTE E TURISMO LTDA"/>
    <n v="1002"/>
    <x v="1098"/>
    <s v="2004/2004"/>
    <s v="M.BENZ"/>
    <s v="INDUSCAR APACHE A"/>
    <n v="0"/>
    <s v="São Simão"/>
    <x v="1"/>
    <n v="1783"/>
    <x v="0"/>
    <d v="2016-05-13T00:00:00"/>
    <d v="2016-11-13T00:00:00"/>
    <x v="0"/>
    <d v="2016-09-22T10:23:13"/>
    <d v="2016-05-13T00:00:00"/>
    <n v="1"/>
  </r>
  <r>
    <s v="01.574.265/0001-66"/>
    <s v="MARLIN TURISMO LTDA - EPP"/>
    <n v="1091"/>
    <x v="1099"/>
    <s v="2004/2004"/>
    <s v="M.BENZ"/>
    <s v="INDUSCAR APACHE A"/>
    <n v="0"/>
    <s v="Mineiros"/>
    <x v="0"/>
    <n v="1945"/>
    <x v="0"/>
    <d v="2016-03-31T00:00:00"/>
    <d v="2016-09-30T00:00:00"/>
    <x v="0"/>
    <d v="2016-09-26T14:24:00"/>
    <d v="2016-03-31T00:00:00"/>
    <n v="1"/>
  </r>
  <r>
    <s v="01.574.265/0001-66"/>
    <s v="MARLIN TURISMO LTDA - EPP"/>
    <n v="1091"/>
    <x v="1099"/>
    <s v="2004/2004"/>
    <s v="M.BENZ"/>
    <s v="INDUSCAR APACHE A"/>
    <n v="0"/>
    <s v="Mineiros"/>
    <x v="1"/>
    <n v="1945"/>
    <x v="0"/>
    <d v="2016-03-31T00:00:00"/>
    <d v="2016-09-30T00:00:00"/>
    <x v="0"/>
    <d v="2016-09-26T14:24:00"/>
    <d v="2016-03-31T00:00:00"/>
    <n v="1"/>
  </r>
  <r>
    <s v="21.311.184/0001-80"/>
    <s v="MARQUES TRANSPORTES LTDA - ME"/>
    <n v="2715"/>
    <x v="1100"/>
    <s v="1999/1999"/>
    <s v="M.BENZ"/>
    <s v="MPOLO TORINO GVU"/>
    <n v="0"/>
    <s v="Maurilândia"/>
    <x v="1"/>
    <n v="336"/>
    <x v="1"/>
    <d v="2016-07-18T00:00:00"/>
    <d v="2017-01-18T00:00:00"/>
    <x v="0"/>
    <d v="2016-08-02T09:08:11"/>
    <d v="2016-07-18T00:00:00"/>
    <n v="1"/>
  </r>
  <r>
    <s v="19.887.094/0001-90"/>
    <s v="PAULO CESAR DUARTE"/>
    <n v="2617"/>
    <x v="1101"/>
    <s v="1998/1999"/>
    <s v="M.BENZ"/>
    <s v="MPOLO SENIOR GVM"/>
    <n v="0"/>
    <s v="Americano do Brasil"/>
    <x v="1"/>
    <n v="2450"/>
    <x v="1"/>
    <d v="2016-10-18T00:00:00"/>
    <d v="2017-04-18T00:00:00"/>
    <x v="0"/>
    <d v="2016-10-31T16:21:07"/>
    <d v="2016-10-18T00:00:00"/>
    <n v="1"/>
  </r>
  <r>
    <s v="09.528.577/0001-45"/>
    <s v="J. A TRANSPORTES NETO E SOUZA LTDA"/>
    <n v="1914"/>
    <x v="1102"/>
    <s v="1999/1999"/>
    <s v="VOLKS"/>
    <s v="CIFERAL PCIDII U"/>
    <n v="0"/>
    <s v="Goianésia"/>
    <x v="1"/>
    <n v="1874"/>
    <x v="1"/>
    <d v="2016-09-19T00:00:00"/>
    <d v="2017-03-19T00:00:00"/>
    <x v="0"/>
    <d v="2016-09-23T13:47:05"/>
    <d v="2016-09-19T00:00:00"/>
    <n v="1"/>
  </r>
  <r>
    <s v="19.583.151/0001-48"/>
    <s v="COOPERATIVA NORTE SUL DE TRANSPORTES DE GOIÁS"/>
    <n v="2602"/>
    <x v="1103"/>
    <s v="1999/1999"/>
    <s v="M.BENZ"/>
    <s v="BUSSCAR URBANUSS U"/>
    <n v="0"/>
    <s v="Goiânia"/>
    <x v="0"/>
    <n v="140"/>
    <x v="3"/>
    <d v="2016-05-31T00:00:00"/>
    <d v="2016-11-30T00:00:00"/>
    <x v="1"/>
    <d v="2016-07-20T16:22:22"/>
    <d v="2016-05-31T00:00:00"/>
    <n v="1"/>
  </r>
  <r>
    <s v="19.583.151/0001-48"/>
    <s v="COOPERATIVA NORTE SUL DE TRANSPORTES DE GOIÁS"/>
    <n v="2602"/>
    <x v="1103"/>
    <s v="1999/1999"/>
    <s v="M.BENZ"/>
    <s v="BUSSCAR URBANUSS U"/>
    <n v="0"/>
    <s v="Goiânia"/>
    <x v="1"/>
    <n v="140"/>
    <x v="3"/>
    <d v="2016-05-31T00:00:00"/>
    <d v="2016-11-30T00:00:00"/>
    <x v="1"/>
    <d v="2016-07-20T16:22:22"/>
    <d v="2016-05-31T00:00:00"/>
    <n v="1"/>
  </r>
  <r>
    <s v="04.388.296/0001-10"/>
    <s v="GERALDO GOMES &amp; PACHECO LTDA - ME"/>
    <n v="1926"/>
    <x v="1104"/>
    <s v="1992/1992"/>
    <s v="M.BENZ"/>
    <s v="OF 1318"/>
    <n v="0"/>
    <s v="Santa Rita do Novo Destino"/>
    <x v="1"/>
    <n v="1754"/>
    <x v="3"/>
    <d v="2016-04-11T00:00:00"/>
    <d v="2016-10-11T00:00:00"/>
    <x v="0"/>
    <d v="2016-09-21T15:24:59"/>
    <d v="2016-04-11T00:00:00"/>
    <n v="1"/>
  </r>
  <r>
    <s v="04.388.296/0001-10"/>
    <s v="GERALDO GOMES &amp; PACHECO LTDA - ME"/>
    <n v="1926"/>
    <x v="1104"/>
    <s v="1992/1992"/>
    <s v="M.BENZ"/>
    <s v="OF 1318"/>
    <n v="0"/>
    <s v="Santa Rita do Novo Destino"/>
    <x v="1"/>
    <n v="1876"/>
    <x v="1"/>
    <d v="2016-09-26T00:00:00"/>
    <d v="2017-03-26T00:00:00"/>
    <x v="0"/>
    <d v="2016-09-23T13:57:37"/>
    <d v="2016-09-26T00:00:00"/>
    <n v="1"/>
  </r>
  <r>
    <s v="09.535.338/0001-12"/>
    <s v="M. G. DOS SANTOS TRANSPORTES ME"/>
    <n v="1761"/>
    <x v="1105"/>
    <s v="1993/1993"/>
    <s v="M.BENZ"/>
    <s v="OF 1618"/>
    <n v="0"/>
    <s v="Inhumas"/>
    <x v="1"/>
    <n v="1794"/>
    <x v="0"/>
    <d v="2016-05-02T00:00:00"/>
    <d v="2016-11-02T00:00:00"/>
    <x v="0"/>
    <d v="2016-09-22T11:50:33"/>
    <d v="2016-05-02T00:00:00"/>
    <n v="1"/>
  </r>
  <r>
    <s v="09.535.338/0001-12"/>
    <s v="M. G. DOS SANTOS TRANSPORTES ME"/>
    <n v="1761"/>
    <x v="1105"/>
    <s v="1993/1993"/>
    <s v="M.BENZ"/>
    <s v="OF 1618"/>
    <n v="0"/>
    <s v="Inhumas"/>
    <x v="1"/>
    <n v="2628"/>
    <x v="1"/>
    <d v="2016-11-28T00:00:00"/>
    <d v="2017-05-28T00:00:00"/>
    <x v="0"/>
    <d v="2016-11-25T08:45:12"/>
    <d v="2016-11-28T00:00:00"/>
    <n v="1"/>
  </r>
  <r>
    <s v="19.583.151/0001-48"/>
    <s v="COOPERATIVA NORTE SUL DE TRANSPORTES DE GOIÁS"/>
    <n v="2602"/>
    <x v="1106"/>
    <s v="1989/1990"/>
    <s v="M.BENZ"/>
    <s v="O 371"/>
    <n v="0"/>
    <s v="Trindade"/>
    <x v="0"/>
    <n v="1689"/>
    <x v="1"/>
    <d v="2016-09-06T00:00:00"/>
    <d v="2017-03-06T00:00:00"/>
    <x v="1"/>
    <d v="2016-09-19T11:30:12"/>
    <d v="2016-09-06T00:00:00"/>
    <n v="1"/>
  </r>
  <r>
    <s v="19.583.151/0001-48"/>
    <s v="COOPERATIVA NORTE SUL DE TRANSPORTES DE GOIÁS"/>
    <n v="2602"/>
    <x v="1106"/>
    <s v="1989/1990"/>
    <s v="M.BENZ"/>
    <s v="O 371"/>
    <n v="0"/>
    <s v="Trindade"/>
    <x v="1"/>
    <n v="1689"/>
    <x v="1"/>
    <d v="2016-09-06T00:00:00"/>
    <d v="2017-03-06T00:00:00"/>
    <x v="1"/>
    <d v="2016-09-19T11:30:12"/>
    <d v="2016-09-06T00:00:00"/>
    <n v="1"/>
  </r>
  <r>
    <s v="10.807.776/0002-52"/>
    <s v="VIPOL TRANSPORTES LTDA ME"/>
    <n v="2200"/>
    <x v="1107"/>
    <s v="2007/2007"/>
    <s v="M.BENZ"/>
    <s v="OF1722M NEOBUS MG"/>
    <n v="0"/>
    <s v="Santa Helena de Goiás"/>
    <x v="1"/>
    <n v="1795"/>
    <x v="1"/>
    <d v="2016-03-08T00:00:00"/>
    <d v="2017-03-08T00:00:00"/>
    <x v="0"/>
    <d v="2016-09-22T11:52:46"/>
    <d v="2016-03-08T00:00:00"/>
    <n v="1"/>
  </r>
  <r>
    <s v="10.807.776/0002-52"/>
    <s v="VIPOL TRANSPORTES LTDA ME"/>
    <n v="2200"/>
    <x v="1108"/>
    <s v="2007/2007"/>
    <s v="M.BENZ"/>
    <s v="OF1722M NEOBUS MG"/>
    <n v="0"/>
    <s v="Santa Helena de Goiás"/>
    <x v="1"/>
    <n v="1793"/>
    <x v="1"/>
    <d v="2016-03-04T00:00:00"/>
    <d v="2017-03-04T00:00:00"/>
    <x v="0"/>
    <d v="2016-09-22T11:47:55"/>
    <d v="2016-03-04T00:00:00"/>
    <n v="1"/>
  </r>
  <r>
    <s v="10.807.776/0002-52"/>
    <s v="VIPOL TRANSPORTES LTDA ME"/>
    <n v="2200"/>
    <x v="1109"/>
    <s v="2007/2007"/>
    <s v="M.BENZ"/>
    <s v="OF1722M NEOBUS MG"/>
    <n v="0"/>
    <s v="Santa Helena de Goiás"/>
    <x v="1"/>
    <n v="1790"/>
    <x v="1"/>
    <d v="2016-03-09T00:00:00"/>
    <d v="2017-03-09T00:00:00"/>
    <x v="0"/>
    <d v="2016-09-22T11:41:29"/>
    <d v="2016-03-09T00:00:00"/>
    <n v="1"/>
  </r>
  <r>
    <s v="16.734.590/0001-16"/>
    <s v="ALIANCA DE OURO ll TRANSPORTES E TURISMO LTDA"/>
    <n v="2736"/>
    <x v="1110"/>
    <s v="2007/2008"/>
    <s v="COMIL"/>
    <s v="COMIL VERSATILE I"/>
    <n v="0"/>
    <s v="Formosa"/>
    <x v="1"/>
    <n v="2288"/>
    <x v="1"/>
    <d v="2016-09-27T00:00:00"/>
    <d v="2017-09-27T00:00:00"/>
    <x v="1"/>
    <d v="2016-10-05T10:35:34"/>
    <d v="2016-09-27T00:00:00"/>
    <n v="1"/>
  </r>
  <r>
    <s v="16.734.590/0001-16"/>
    <s v="ALIANCA DE OURO ll TRANSPORTES E TURISMO LTDA"/>
    <n v="2736"/>
    <x v="1111"/>
    <s v="2007/2008"/>
    <s v="M.BENZ"/>
    <s v="MPOLO VIALE U"/>
    <n v="0"/>
    <s v="Formosa"/>
    <x v="1"/>
    <n v="1295"/>
    <x v="1"/>
    <d v="2016-06-30T00:00:00"/>
    <d v="2017-06-30T00:00:00"/>
    <x v="1"/>
    <d v="2016-08-31T16:01:31"/>
    <d v="2016-06-30T00:00:00"/>
    <n v="1"/>
  </r>
  <r>
    <s v="05.288.670/0001-79"/>
    <s v="CULTIVA TRANSPORTES EIRELI - EPP "/>
    <n v="1321"/>
    <x v="1112"/>
    <s v="2008/2008"/>
    <s v="M.BENZ"/>
    <s v="OF1418 NEOBUS SPEC"/>
    <n v="0"/>
    <s v="Goiatuba"/>
    <x v="1"/>
    <n v="1239"/>
    <x v="1"/>
    <d v="2016-08-31T00:00:00"/>
    <d v="2017-08-31T00:00:00"/>
    <x v="0"/>
    <d v="2016-08-29T14:46:30"/>
    <d v="2016-08-31T00:00:00"/>
    <n v="1"/>
  </r>
  <r>
    <s v="10.680.639/0001-19"/>
    <s v="CLAUDIO TUR LTDA ME"/>
    <n v="2141"/>
    <x v="1113"/>
    <s v="2008/2008"/>
    <s v="M.BENZ"/>
    <s v="INDUSCAR FOZ O LO"/>
    <n v="0"/>
    <s v="Ceres"/>
    <x v="0"/>
    <n v="603"/>
    <x v="1"/>
    <d v="2016-08-01T00:00:00"/>
    <d v="2017-08-01T00:00:00"/>
    <x v="1"/>
    <d v="2016-08-08T11:48:51"/>
    <d v="2016-08-01T00:00:00"/>
    <n v="1"/>
  </r>
  <r>
    <s v="10.680.639/0001-19"/>
    <s v="CLAUDIO TUR LTDA ME"/>
    <n v="2141"/>
    <x v="1113"/>
    <s v="2008/2008"/>
    <s v="M.BENZ"/>
    <s v="INDUSCAR FOZ O LO"/>
    <n v="0"/>
    <s v="Ceres"/>
    <x v="1"/>
    <n v="603"/>
    <x v="1"/>
    <d v="2016-08-01T00:00:00"/>
    <d v="2017-08-01T00:00:00"/>
    <x v="1"/>
    <d v="2016-08-08T11:48:51"/>
    <d v="2016-08-01T00:00:00"/>
    <n v="1"/>
  </r>
  <r>
    <s v="11.396.871/0001-92"/>
    <s v="PRIMEIRA CLASSE TRANSPORTES LTDA - ME"/>
    <n v="2626"/>
    <x v="1114"/>
    <s v="2010/2010"/>
    <s v="M.BENZ"/>
    <s v="O500RS NEOBUS SRD"/>
    <n v="0"/>
    <s v="Goiânia"/>
    <x v="0"/>
    <n v="756"/>
    <x v="0"/>
    <d v="2015-10-05T00:00:00"/>
    <d v="2016-10-05T00:00:00"/>
    <x v="1"/>
    <d v="2016-08-10T12:49:21"/>
    <d v="2015-10-05T00:00:00"/>
    <n v="1"/>
  </r>
  <r>
    <s v="11.396.871/0001-92"/>
    <s v="PRIMEIRA CLASSE TRANSPORTES LTDA - ME"/>
    <n v="2626"/>
    <x v="1114"/>
    <s v="2010/2010"/>
    <s v="M.BENZ"/>
    <s v="O500RS NEOBUS SRD"/>
    <n v="0"/>
    <s v="Goiânia"/>
    <x v="1"/>
    <n v="756"/>
    <x v="0"/>
    <d v="2015-10-05T00:00:00"/>
    <d v="2016-10-05T00:00:00"/>
    <x v="1"/>
    <d v="2016-08-10T12:49:21"/>
    <d v="2015-10-05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0"/>
    <n v="1016"/>
    <x v="3"/>
    <d v="2016-06-08T00:00:00"/>
    <d v="2016-12-08T00:00:00"/>
    <x v="0"/>
    <d v="2016-08-19T09:57:51"/>
    <d v="2016-06-0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1"/>
    <n v="1016"/>
    <x v="3"/>
    <d v="2016-06-08T00:00:00"/>
    <d v="2016-12-08T00:00:00"/>
    <x v="0"/>
    <d v="2016-08-19T09:57:51"/>
    <d v="2016-06-0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0"/>
    <n v="2723"/>
    <x v="1"/>
    <d v="2016-11-28T00:00:00"/>
    <d v="2017-05-28T00:00:00"/>
    <x v="0"/>
    <d v="2016-12-07T16:48:47"/>
    <d v="2016-11-2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1"/>
    <n v="2723"/>
    <x v="1"/>
    <d v="2016-11-28T00:00:00"/>
    <d v="2017-05-28T00:00:00"/>
    <x v="0"/>
    <d v="2016-12-07T16:48:47"/>
    <d v="2016-11-28T00:00:00"/>
    <n v="1"/>
  </r>
  <r>
    <s v="11.609.342/0001-20"/>
    <s v="COOPERATIVA DE TRANSPORTES DE PASSAGEIROS E CARGAS DE SANTA HELENA DE GOIÁS E REGIÃO"/>
    <n v="2096"/>
    <x v="1116"/>
    <s v="2000/2000"/>
    <s v="M.BENZ"/>
    <s v="CIFERAL TURQUESA U"/>
    <n v="0"/>
    <s v="Santa Helena de Goiás"/>
    <x v="1"/>
    <n v="244"/>
    <x v="1"/>
    <d v="2016-07-21T00:00:00"/>
    <d v="2017-01-21T00:00:00"/>
    <x v="0"/>
    <d v="2016-07-29T11:18:24"/>
    <d v="2016-07-21T00:00:00"/>
    <n v="1"/>
  </r>
  <r>
    <s v="14.993.636/0001-96"/>
    <s v="FJ FAGUNDES LTDA - ME"/>
    <n v="2499"/>
    <x v="1117"/>
    <s v="2001/2001"/>
    <s v="M.BENZ"/>
    <s v="CAIO APACHES21 U"/>
    <n v="0"/>
    <s v="Bom Jesus de Goiás"/>
    <x v="0"/>
    <n v="975"/>
    <x v="1"/>
    <d v="2016-07-20T00:00:00"/>
    <d v="2017-01-20T00:00:00"/>
    <x v="0"/>
    <d v="2016-08-17T13:47:09"/>
    <d v="2016-07-20T00:00:00"/>
    <n v="1"/>
  </r>
  <r>
    <s v="14.993.636/0001-96"/>
    <s v="FJ FAGUNDES LTDA - ME"/>
    <n v="2499"/>
    <x v="1117"/>
    <s v="2001/2001"/>
    <s v="M.BENZ"/>
    <s v="CAIO APACHES21 U"/>
    <n v="0"/>
    <s v="Bom Jesus de Goiás"/>
    <x v="1"/>
    <n v="975"/>
    <x v="1"/>
    <d v="2016-07-20T00:00:00"/>
    <d v="2017-01-20T00:00:00"/>
    <x v="0"/>
    <d v="2016-08-17T13:47:09"/>
    <d v="2016-07-20T00:00:00"/>
    <n v="1"/>
  </r>
  <r>
    <s v="04.505.268/0001-36"/>
    <s v="COOPERATIVA DE TRANSPORTE ESCOLAR PASSAGEIROS E CARGAS LTDA"/>
    <n v="1876"/>
    <x v="1118"/>
    <s v="2001/2001"/>
    <s v="AGRALE"/>
    <s v="NEOBUS THUNDER"/>
    <n v="0"/>
    <s v="Iporá"/>
    <x v="0"/>
    <n v="2065"/>
    <x v="0"/>
    <d v="2016-06-01T00:00:00"/>
    <d v="2016-12-01T00:00:00"/>
    <x v="0"/>
    <d v="2016-09-27T14:52:19"/>
    <d v="2016-06-01T00:00:00"/>
    <n v="1"/>
  </r>
  <r>
    <s v="04.505.268/0001-36"/>
    <s v="COOPERATIVA DE TRANSPORTE ESCOLAR PASSAGEIROS E CARGAS LTDA"/>
    <n v="1876"/>
    <x v="1118"/>
    <s v="2001/2001"/>
    <s v="AGRALE"/>
    <s v="NEOBUS THUNDER"/>
    <n v="0"/>
    <s v="Iporá"/>
    <x v="1"/>
    <n v="2065"/>
    <x v="0"/>
    <d v="2016-06-01T00:00:00"/>
    <d v="2016-12-01T00:00:00"/>
    <x v="0"/>
    <d v="2016-09-27T14:52:19"/>
    <d v="2016-06-01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0"/>
    <n v="1358"/>
    <x v="0"/>
    <d v="2016-06-03T00:00:00"/>
    <d v="2016-12-03T00:00:00"/>
    <x v="1"/>
    <d v="2016-09-02T11:09:28"/>
    <d v="2016-06-03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1"/>
    <n v="1358"/>
    <x v="0"/>
    <d v="2016-06-03T00:00:00"/>
    <d v="2016-12-03T00:00:00"/>
    <x v="1"/>
    <d v="2016-09-02T11:09:28"/>
    <d v="2016-06-03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0"/>
    <n v="2783"/>
    <x v="1"/>
    <d v="2016-12-20T00:00:00"/>
    <d v="2017-06-20T00:00:00"/>
    <x v="0"/>
    <d v="2016-12-20T08:06:43"/>
    <d v="2016-12-20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1"/>
    <n v="2783"/>
    <x v="1"/>
    <d v="2016-12-20T00:00:00"/>
    <d v="2017-06-20T00:00:00"/>
    <x v="0"/>
    <d v="2016-12-20T08:06:43"/>
    <d v="2016-12-20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1"/>
    <n v="822"/>
    <x v="0"/>
    <d v="2016-01-25T00:00:00"/>
    <d v="2016-07-25T00:00:00"/>
    <x v="0"/>
    <d v="2016-08-12T10:59:56"/>
    <d v="2016-01-25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0"/>
    <n v="822"/>
    <x v="0"/>
    <d v="2016-01-25T00:00:00"/>
    <d v="2016-07-25T00:00:00"/>
    <x v="0"/>
    <d v="2016-08-12T10:59:56"/>
    <d v="2016-01-25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1"/>
    <n v="928"/>
    <x v="1"/>
    <d v="2016-08-03T00:00:00"/>
    <d v="2017-02-03T00:00:00"/>
    <x v="0"/>
    <d v="2016-08-16T11:14:56"/>
    <d v="2016-08-03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0"/>
    <n v="928"/>
    <x v="1"/>
    <d v="2016-08-03T00:00:00"/>
    <d v="2017-02-03T00:00:00"/>
    <x v="0"/>
    <d v="2016-08-16T11:14:56"/>
    <d v="2016-08-03T00:00:00"/>
    <n v="1"/>
  </r>
  <r>
    <s v="18.249.932/0001-38"/>
    <s v="CELSO TUR TRANSPORTE DE PASSAGEIROS LTDA"/>
    <n v="2518"/>
    <x v="1121"/>
    <s v="2002/2002"/>
    <s v="M.BENZ"/>
    <s v="MPOLO TORINO GVU"/>
    <n v="0"/>
    <s v="Anicuns"/>
    <x v="1"/>
    <n v="1560"/>
    <x v="0"/>
    <d v="2016-06-23T00:00:00"/>
    <d v="2016-12-23T00:00:00"/>
    <x v="0"/>
    <d v="2016-09-13T16:10:30"/>
    <d v="2016-06-23T00:00:00"/>
    <n v="1"/>
  </r>
  <r>
    <s v="18.249.932/0001-38"/>
    <s v="CELSO TUR TRANSPORTE DE PASSAGEIROS LTDA"/>
    <n v="2518"/>
    <x v="1121"/>
    <s v="2002/2002"/>
    <s v="M.BENZ"/>
    <s v="MPOLO TORINO GVU"/>
    <n v="0"/>
    <s v="Anicuns"/>
    <x v="1"/>
    <n v="2808"/>
    <x v="1"/>
    <d v="2016-12-26T00:00:00"/>
    <d v="2017-06-26T00:00:00"/>
    <x v="0"/>
    <d v="2016-12-26T13:27:07"/>
    <d v="2016-12-26T00:00:00"/>
    <n v="1"/>
  </r>
  <r>
    <s v="07.457.600/0002-03"/>
    <s v="AGM CAETANO EIRELI EPP "/>
    <n v="2261"/>
    <x v="1122"/>
    <s v="2002/2002"/>
    <s v="M.BENZ"/>
    <s v="MPOLO VIALE U"/>
    <n v="0"/>
    <s v="Formosa"/>
    <x v="0"/>
    <n v="330"/>
    <x v="4"/>
    <s v="NULL"/>
    <s v="NULL"/>
    <x v="2"/>
    <d v="2016-08-02T08:43:04"/>
    <s v="NULL"/>
    <n v="1"/>
  </r>
  <r>
    <s v="07.457.600/0002-03"/>
    <s v="AGM CAETANO EIRELI EPP "/>
    <n v="2261"/>
    <x v="1122"/>
    <s v="2002/2002"/>
    <s v="M.BENZ"/>
    <s v="MPOLO VIALE U"/>
    <n v="0"/>
    <s v="Formosa"/>
    <x v="1"/>
    <n v="330"/>
    <x v="4"/>
    <s v="NULL"/>
    <s v="NULL"/>
    <x v="2"/>
    <d v="2016-08-02T08:43:04"/>
    <s v="NULL"/>
    <n v="1"/>
  </r>
  <r>
    <s v="00.045.674/0001-02"/>
    <s v="RIBEIRO E SANTOS LTDA ME"/>
    <n v="2669"/>
    <x v="1123"/>
    <s v="2002/2002"/>
    <s v="M.BENZ"/>
    <s v="CAIO APACHES21 U"/>
    <n v="0"/>
    <s v="Rio Verde"/>
    <x v="1"/>
    <n v="1432"/>
    <x v="1"/>
    <d v="2016-09-01T00:00:00"/>
    <d v="2017-03-01T00:00:00"/>
    <x v="0"/>
    <d v="2016-09-09T08:20:17"/>
    <d v="2016-09-01T00:00:00"/>
    <n v="1"/>
  </r>
  <r>
    <s v="19.583.151/0001-48"/>
    <s v="COOPERATIVA NORTE SUL DE TRANSPORTES DE GOIÁS"/>
    <n v="2602"/>
    <x v="1124"/>
    <s v="2002/2002"/>
    <s v="M.BENZ"/>
    <s v="CAIO APACHES21 U"/>
    <n v="0"/>
    <s v="Goiânia"/>
    <x v="0"/>
    <n v="126"/>
    <x v="1"/>
    <d v="2016-07-18T00:00:00"/>
    <d v="2017-01-18T00:00:00"/>
    <x v="0"/>
    <d v="2016-07-20T11:57:01"/>
    <d v="2016-07-18T00:00:00"/>
    <n v="1"/>
  </r>
  <r>
    <s v="19.583.151/0001-48"/>
    <s v="COOPERATIVA NORTE SUL DE TRANSPORTES DE GOIÁS"/>
    <n v="2602"/>
    <x v="1124"/>
    <s v="2002/2002"/>
    <s v="M.BENZ"/>
    <s v="CAIO APACHES21 U"/>
    <n v="0"/>
    <s v="Goiânia"/>
    <x v="1"/>
    <n v="126"/>
    <x v="1"/>
    <d v="2016-07-18T00:00:00"/>
    <d v="2017-01-18T00:00:00"/>
    <x v="0"/>
    <d v="2016-07-20T11:57:01"/>
    <d v="2016-07-18T00:00:00"/>
    <n v="1"/>
  </r>
  <r>
    <s v="24.406.743/0001-24"/>
    <s v="SEBASTIAO INACIO AVILA ME"/>
    <n v="2880"/>
    <x v="1125"/>
    <s v="2002/2002"/>
    <s v="M.BENZ"/>
    <s v="COMIL SVELTO U"/>
    <n v="0"/>
    <s v="Anicuns"/>
    <x v="1"/>
    <n v="482"/>
    <x v="3"/>
    <d v="2016-03-30T00:00:00"/>
    <d v="2016-09-30T00:00:00"/>
    <x v="0"/>
    <d v="2016-08-04T10:28:31"/>
    <d v="2016-03-30T00:00:00"/>
    <n v="1"/>
  </r>
  <r>
    <s v="24.406.743/0001-24"/>
    <s v="SEBASTIAO INACIO AVILA ME"/>
    <n v="2880"/>
    <x v="1125"/>
    <s v="2002/2002"/>
    <s v="M.BENZ"/>
    <s v="COMIL SVELTO U"/>
    <n v="0"/>
    <s v="Anicuns"/>
    <x v="1"/>
    <n v="1761"/>
    <x v="1"/>
    <d v="2016-09-26T00:00:00"/>
    <d v="2017-03-26T00:00:00"/>
    <x v="0"/>
    <d v="2016-09-21T17:01:10"/>
    <d v="2016-09-26T00:00:00"/>
    <n v="1"/>
  </r>
  <r>
    <s v="28.500.981/0004-06"/>
    <s v="EVAL - EMPRESA DE VIAÇÃO ANGRENSE LTDA"/>
    <n v="2505"/>
    <x v="1126"/>
    <s v="2002/2002"/>
    <s v="MBENZ"/>
    <s v="CAIO APACHES21 U"/>
    <n v="0"/>
    <s v="São Simão"/>
    <x v="0"/>
    <n v="1636"/>
    <x v="0"/>
    <d v="2016-06-06T00:00:00"/>
    <d v="2016-12-06T00:00:00"/>
    <x v="0"/>
    <d v="2016-09-15T12:22:03"/>
    <d v="2016-06-06T00:00:00"/>
    <n v="1"/>
  </r>
  <r>
    <s v="28.500.981/0004-06"/>
    <s v="EVAL - EMPRESA DE VIAÇÃO ANGRENSE LTDA"/>
    <n v="2505"/>
    <x v="1126"/>
    <s v="2002/2002"/>
    <s v="MBENZ"/>
    <s v="CAIO APACHES21 U"/>
    <n v="0"/>
    <s v="São Simão"/>
    <x v="1"/>
    <n v="1636"/>
    <x v="0"/>
    <d v="2016-06-06T00:00:00"/>
    <d v="2016-12-06T00:00:00"/>
    <x v="0"/>
    <d v="2016-09-15T12:22:03"/>
    <d v="2016-06-06T00:00:00"/>
    <n v="1"/>
  </r>
  <r>
    <s v="28.500.981/0004-06"/>
    <s v="EVAL - EMPRESA DE VIAÇÃO ANGRENSE LTDA"/>
    <n v="2505"/>
    <x v="1127"/>
    <s v="2002/2002"/>
    <s v="M.BENZ"/>
    <s v="CAIO APACHES21 U"/>
    <n v="0"/>
    <s v="São Simão"/>
    <x v="0"/>
    <n v="1395"/>
    <x v="1"/>
    <d v="2016-08-16T00:00:00"/>
    <d v="2017-02-16T00:00:00"/>
    <x v="0"/>
    <d v="2016-09-05T17:02:15"/>
    <d v="2016-08-16T00:00:00"/>
    <n v="1"/>
  </r>
  <r>
    <s v="28.500.981/0004-06"/>
    <s v="EVAL - EMPRESA DE VIAÇÃO ANGRENSE LTDA"/>
    <n v="2505"/>
    <x v="1127"/>
    <s v="2002/2002"/>
    <s v="M.BENZ"/>
    <s v="CAIO APACHES21 U"/>
    <n v="0"/>
    <s v="São Simão"/>
    <x v="1"/>
    <n v="1395"/>
    <x v="1"/>
    <d v="2016-08-16T00:00:00"/>
    <d v="2017-02-16T00:00:00"/>
    <x v="0"/>
    <d v="2016-09-05T17:02:15"/>
    <d v="2016-08-16T00:00:00"/>
    <n v="1"/>
  </r>
  <r>
    <s v="28.500.981/0004-06"/>
    <s v="EVAL - EMPRESA DE VIAÇÃO ANGRENSE LTDA"/>
    <n v="2505"/>
    <x v="1128"/>
    <s v="2002/2002"/>
    <s v="M.BENZ"/>
    <s v="CAIO APACHES21 U"/>
    <n v="0"/>
    <s v="São Simão"/>
    <x v="0"/>
    <n v="1460"/>
    <x v="1"/>
    <d v="2016-08-12T00:00:00"/>
    <d v="2017-02-12T00:00:00"/>
    <x v="0"/>
    <d v="2016-09-12T08:18:56"/>
    <d v="2016-08-12T00:00:00"/>
    <n v="1"/>
  </r>
  <r>
    <s v="28.500.981/0004-06"/>
    <s v="EVAL - EMPRESA DE VIAÇÃO ANGRENSE LTDA"/>
    <n v="2505"/>
    <x v="1128"/>
    <s v="2002/2002"/>
    <s v="M.BENZ"/>
    <s v="CAIO APACHES21 U"/>
    <n v="0"/>
    <s v="São Simão"/>
    <x v="1"/>
    <n v="1460"/>
    <x v="1"/>
    <d v="2016-08-12T00:00:00"/>
    <d v="2017-02-12T00:00:00"/>
    <x v="0"/>
    <d v="2016-09-12T08:18:56"/>
    <d v="2016-08-12T00:00:00"/>
    <n v="1"/>
  </r>
  <r>
    <s v="16.734.590/0001-16"/>
    <s v="ALIANCA DE OURO ll TRANSPORTES E TURISMO LTDA"/>
    <n v="2736"/>
    <x v="1129"/>
    <s v="2002/2002"/>
    <s v="M.BENZ"/>
    <s v="MPOLO VIAGGIO R"/>
    <n v="0"/>
    <s v="Formosa"/>
    <x v="1"/>
    <n v="2694"/>
    <x v="1"/>
    <d v="2016-10-21T00:00:00"/>
    <d v="2017-04-21T00:00:00"/>
    <x v="0"/>
    <d v="2016-12-05T11:10:38"/>
    <d v="2016-10-21T00:00:00"/>
    <n v="1"/>
  </r>
  <r>
    <s v="12.837.281/0001-10"/>
    <s v="M. C. LOCAÇÕES  E TRANSPORTES LTDA - ME"/>
    <n v="2601"/>
    <x v="1130"/>
    <s v="2002/2002"/>
    <s v="M.BENZ"/>
    <s v="CAIO APACHES21 U"/>
    <n v="0"/>
    <s v="Itumbiara"/>
    <x v="1"/>
    <n v="1867"/>
    <x v="1"/>
    <d v="2016-09-21T00:00:00"/>
    <d v="2017-03-21T00:00:00"/>
    <x v="0"/>
    <d v="2016-09-23T11:32:41"/>
    <d v="2016-09-21T00:00:00"/>
    <n v="1"/>
  </r>
  <r>
    <s v="06.081.972/0001-34"/>
    <s v="OLIVEIRA &amp; LIMA SERVIÇO AGRICOLA LTDA -ME"/>
    <n v="2912"/>
    <x v="1131"/>
    <s v="2003/2003"/>
    <s v="MBENZ"/>
    <s v="MPOLO SENIOR GVO"/>
    <n v="0"/>
    <s v="Porteirão"/>
    <x v="3"/>
    <n v="1108"/>
    <x v="0"/>
    <d v="2016-06-27T00:00:00"/>
    <d v="2016-12-27T00:00:00"/>
    <x v="0"/>
    <d v="2016-08-24T08:12:08"/>
    <d v="2016-06-27T00:00:00"/>
    <n v="1"/>
  </r>
  <r>
    <s v="07.211.102/0001-03"/>
    <s v="BOOMERANG TUR LTDA - ME"/>
    <n v="1443"/>
    <x v="1132"/>
    <s v="2003/2003"/>
    <s v="MARCOPOLO"/>
    <s v="MPOLO SENIOR GVO"/>
    <n v="1"/>
    <s v="Itapuranga"/>
    <x v="0"/>
    <n v="440"/>
    <x v="1"/>
    <d v="2016-07-20T00:00:00"/>
    <d v="2017-01-20T00:00:00"/>
    <x v="0"/>
    <d v="2016-08-03T12:19:46"/>
    <d v="2016-07-20T00:00:00"/>
    <n v="1"/>
  </r>
  <r>
    <s v="07.211.102/0001-03"/>
    <s v="BOOMERANG TUR LTDA - ME"/>
    <n v="1443"/>
    <x v="1132"/>
    <s v="2003/2003"/>
    <s v="MARCOPOLO"/>
    <s v="MPOLO SENIOR GVO"/>
    <n v="1"/>
    <s v="Itapuranga"/>
    <x v="1"/>
    <n v="440"/>
    <x v="1"/>
    <d v="2016-07-20T00:00:00"/>
    <d v="2017-01-20T00:00:00"/>
    <x v="0"/>
    <d v="2016-08-03T12:19:46"/>
    <d v="2016-07-20T00:00:00"/>
    <n v="1"/>
  </r>
  <r>
    <s v="07.211.102/0001-03"/>
    <s v="BOOMERANG TUR LTDA - ME"/>
    <n v="1443"/>
    <x v="1132"/>
    <s v="2003/2003"/>
    <s v="MARCOPOLO"/>
    <s v="MPOLO SENIOR GVO"/>
    <n v="1"/>
    <s v="Itapuranga"/>
    <x v="2"/>
    <n v="440"/>
    <x v="1"/>
    <d v="2016-07-20T00:00:00"/>
    <d v="2017-01-20T00:00:00"/>
    <x v="0"/>
    <d v="2016-08-03T12:19:46"/>
    <d v="2016-07-20T00:00:00"/>
    <n v="1"/>
  </r>
  <r>
    <s v="22.041.986/0001-80"/>
    <s v="SEBASTIAO DA CUNHA FERREIRA TRANSPORTES - ME"/>
    <n v="2754"/>
    <x v="1133"/>
    <s v="2003/2003"/>
    <s v="M.BENZ"/>
    <s v="CIFERAL CITMAX U"/>
    <n v="0"/>
    <s v="Inhumas"/>
    <x v="1"/>
    <n v="1697"/>
    <x v="3"/>
    <d v="2016-05-02T00:00:00"/>
    <d v="2016-11-02T00:00:00"/>
    <x v="0"/>
    <d v="2016-09-19T14:41:57"/>
    <d v="2016-05-02T00:00:00"/>
    <n v="1"/>
  </r>
  <r>
    <s v="22.041.986/0001-80"/>
    <s v="SEBASTIAO DA CUNHA FERREIRA TRANSPORTES - ME"/>
    <n v="2754"/>
    <x v="1133"/>
    <s v="2003/2003"/>
    <s v="M.BENZ"/>
    <s v="CIFERAL CITMAX U"/>
    <n v="0"/>
    <s v="Inhumas"/>
    <x v="1"/>
    <n v="2338"/>
    <x v="1"/>
    <d v="2016-10-10T00:00:00"/>
    <d v="2017-04-10T00:00:00"/>
    <x v="0"/>
    <d v="2016-10-17T08:53:50"/>
    <d v="2016-10-10T00:00:00"/>
    <n v="1"/>
  </r>
  <r>
    <s v="20.820.608/0001-70"/>
    <s v="LENNON M. PEREIRA - LOCAÇÕES - ME"/>
    <s v="NULL"/>
    <x v="1134"/>
    <s v="2003/2003"/>
    <s v="MBENZ"/>
    <s v="CIFERAL CITMAX U"/>
    <n v="0"/>
    <s v="Goianira"/>
    <x v="1"/>
    <n v="2396"/>
    <x v="4"/>
    <s v="NULL"/>
    <s v="NULL"/>
    <x v="2"/>
    <d v="2016-10-25T15:38:44"/>
    <s v="NULL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0"/>
    <n v="675"/>
    <x v="3"/>
    <d v="2015-11-16T00:00:00"/>
    <d v="2016-11-16T00:00:00"/>
    <x v="0"/>
    <d v="2016-08-09T11:55:46"/>
    <d v="2015-11-16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1"/>
    <n v="675"/>
    <x v="3"/>
    <d v="2015-11-16T00:00:00"/>
    <d v="2016-11-16T00:00:00"/>
    <x v="0"/>
    <d v="2016-08-09T11:55:46"/>
    <d v="2015-11-16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0"/>
    <n v="2554"/>
    <x v="1"/>
    <d v="2016-11-08T00:00:00"/>
    <d v="2017-11-08T00:00:00"/>
    <x v="0"/>
    <d v="2016-11-16T16:03:34"/>
    <d v="2016-11-08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1"/>
    <n v="2554"/>
    <x v="1"/>
    <d v="2016-11-08T00:00:00"/>
    <d v="2017-11-08T00:00:00"/>
    <x v="0"/>
    <d v="2016-11-16T16:03:34"/>
    <d v="2016-11-08T00:00:00"/>
    <n v="1"/>
  </r>
  <r>
    <s v="10.807.776/0002-52"/>
    <s v="VIPOL TRANSPORTES LTDA ME"/>
    <n v="2200"/>
    <x v="1136"/>
    <s v="2007/2007"/>
    <s v="M.BENZ"/>
    <s v="OF1722M NEOBUS MG"/>
    <n v="0"/>
    <s v="Santa Helena de Goiás"/>
    <x v="1"/>
    <n v="1439"/>
    <x v="1"/>
    <d v="2016-09-09T00:00:00"/>
    <d v="2017-09-09T00:00:00"/>
    <x v="0"/>
    <d v="2016-09-09T10:18:37"/>
    <d v="2016-09-09T00:00:00"/>
    <n v="1"/>
  </r>
  <r>
    <s v="10.807.776/0002-52"/>
    <s v="VIPOL TRANSPORTES LTDA ME"/>
    <n v="2200"/>
    <x v="1137"/>
    <s v="2007/2007"/>
    <s v="M.BENZ"/>
    <s v="OF1722M NEOBUS MG"/>
    <n v="0"/>
    <s v="Santa Helena de Goiás"/>
    <x v="1"/>
    <n v="1798"/>
    <x v="1"/>
    <d v="2016-03-08T00:00:00"/>
    <d v="2017-03-08T00:00:00"/>
    <x v="0"/>
    <d v="2016-09-22T12:01:56"/>
    <d v="2016-03-08T00:00:00"/>
    <n v="1"/>
  </r>
  <r>
    <s v="05.288.670/0001-79"/>
    <s v="CULTIVA TRANSPORTES EIRELI - EPP "/>
    <n v="1321"/>
    <x v="1138"/>
    <s v="2007/2008"/>
    <s v="M.BENZ"/>
    <s v="LO915 NEOBUS TH"/>
    <n v="0"/>
    <s v="Goiatuba"/>
    <x v="1"/>
    <n v="1240"/>
    <x v="1"/>
    <d v="2016-08-30T00:00:00"/>
    <d v="2017-08-30T00:00:00"/>
    <x v="0"/>
    <d v="2016-08-29T15:01:12"/>
    <d v="2016-08-30T00:00:00"/>
    <n v="1"/>
  </r>
  <r>
    <s v="16.734.590/0001-16"/>
    <s v="ALIANCA DE OURO ll TRANSPORTES E TURISMO LTDA"/>
    <n v="2736"/>
    <x v="1139"/>
    <s v="2007/2008"/>
    <s v="VW"/>
    <s v="COMIL VERSATILE I"/>
    <n v="0"/>
    <s v="Formosa"/>
    <x v="1"/>
    <n v="2303"/>
    <x v="1"/>
    <d v="2016-09-22T00:00:00"/>
    <d v="2017-09-22T00:00:00"/>
    <x v="0"/>
    <d v="2016-10-10T09:17:50"/>
    <d v="2016-09-22T00:00:00"/>
    <n v="1"/>
  </r>
  <r>
    <s v="16.734.590/0001-16"/>
    <s v="ALIANCA DE OURO ll TRANSPORTES E TURISMO LTDA"/>
    <n v="2736"/>
    <x v="1140"/>
    <s v="2007/2008"/>
    <s v="VW"/>
    <s v="COMIL VERSATILE I"/>
    <n v="0"/>
    <s v="Formosa"/>
    <x v="1"/>
    <n v="2688"/>
    <x v="2"/>
    <d v="2016-10-11T00:00:00"/>
    <d v="2017-10-11T00:00:00"/>
    <x v="2"/>
    <d v="2016-12-05T08:49:38"/>
    <d v="2016-10-11T00:00:00"/>
    <n v="1"/>
  </r>
  <r>
    <s v="10.680.639/0001-19"/>
    <s v="CLAUDIO TUR LTDA ME"/>
    <n v="2141"/>
    <x v="1141"/>
    <s v="2008/2008"/>
    <s v="M.BENZ"/>
    <s v="INDUSCAR FOZ O LO"/>
    <n v="0"/>
    <s v="Ceres"/>
    <x v="0"/>
    <n v="602"/>
    <x v="1"/>
    <d v="2016-08-01T00:00:00"/>
    <d v="2017-08-01T00:00:00"/>
    <x v="1"/>
    <d v="2016-08-08T11:47:32"/>
    <d v="2016-08-01T00:00:00"/>
    <n v="1"/>
  </r>
  <r>
    <s v="10.680.639/0001-19"/>
    <s v="CLAUDIO TUR LTDA ME"/>
    <n v="2141"/>
    <x v="1141"/>
    <s v="2008/2008"/>
    <s v="M.BENZ"/>
    <s v="INDUSCAR FOZ O LO"/>
    <n v="0"/>
    <s v="Ceres"/>
    <x v="1"/>
    <n v="602"/>
    <x v="1"/>
    <d v="2016-08-01T00:00:00"/>
    <d v="2017-08-01T00:00:00"/>
    <x v="1"/>
    <d v="2016-08-08T11:47:32"/>
    <d v="2016-08-01T00:00:00"/>
    <n v="1"/>
  </r>
  <r>
    <s v="05.288.670/0001-79"/>
    <s v="CULTIVA TRANSPORTES EIRELI - EPP "/>
    <n v="1321"/>
    <x v="1142"/>
    <s v="2008/2008"/>
    <s v="MBENZ"/>
    <s v="OF1418 NEOBUS SPEC"/>
    <n v="0"/>
    <s v="Goiatuba"/>
    <x v="1"/>
    <n v="2342"/>
    <x v="1"/>
    <d v="2016-10-18T00:00:00"/>
    <d v="2017-10-18T00:00:00"/>
    <x v="0"/>
    <d v="2016-10-18T09:39:20"/>
    <d v="2016-10-18T00:00:00"/>
    <n v="1"/>
  </r>
  <r>
    <s v="23.800.203/0001-68"/>
    <s v="DIVINO CONCEIÇAO DE QUEIROZ ERELI ME"/>
    <n v="2851"/>
    <x v="1143"/>
    <s v="2009/2009"/>
    <s v="MMC"/>
    <s v="MASCA ROMA 350R O"/>
    <n v="1"/>
    <s v="Jataí"/>
    <x v="0"/>
    <n v="759"/>
    <x v="1"/>
    <d v="2016-08-02T00:00:00"/>
    <d v="2017-02-02T00:00:00"/>
    <x v="0"/>
    <d v="2016-08-10T14:00:03"/>
    <d v="2016-08-02T00:00:00"/>
    <n v="1"/>
  </r>
  <r>
    <s v="23.800.203/0001-68"/>
    <s v="DIVINO CONCEIÇAO DE QUEIROZ ERELI ME"/>
    <n v="2851"/>
    <x v="1143"/>
    <s v="2009/2009"/>
    <s v="MMC"/>
    <s v="MASCA ROMA 350R O"/>
    <n v="1"/>
    <s v="Jataí"/>
    <x v="1"/>
    <n v="759"/>
    <x v="1"/>
    <d v="2016-08-02T00:00:00"/>
    <d v="2017-02-02T00:00:00"/>
    <x v="0"/>
    <d v="2016-08-10T14:00:03"/>
    <d v="2016-08-02T00:00:00"/>
    <n v="1"/>
  </r>
  <r>
    <s v="23.800.203/0001-68"/>
    <s v="DIVINO CONCEIÇAO DE QUEIROZ ERELI ME"/>
    <n v="2851"/>
    <x v="1143"/>
    <s v="2009/2009"/>
    <s v="MMC"/>
    <s v="MASCA ROMA 350R O"/>
    <n v="1"/>
    <s v="Jataí"/>
    <x v="2"/>
    <n v="759"/>
    <x v="1"/>
    <d v="2016-08-02T00:00:00"/>
    <d v="2017-02-02T00:00:00"/>
    <x v="0"/>
    <d v="2016-08-10T14:00:03"/>
    <d v="2016-08-02T00:00:00"/>
    <n v="1"/>
  </r>
  <r>
    <s v="00.634.901/0002-16"/>
    <s v="VIAÇÃO RAISSA LTDA"/>
    <n v="1874"/>
    <x v="1144"/>
    <s v="2009/2009"/>
    <s v="MARCOPOLO"/>
    <s v="MPOLO VIALE U"/>
    <n v="0"/>
    <s v="Santa Helena de Goiás"/>
    <x v="0"/>
    <n v="250"/>
    <x v="1"/>
    <d v="2016-06-29T00:00:00"/>
    <d v="2017-06-29T00:00:00"/>
    <x v="0"/>
    <d v="2016-07-29T13:29:30"/>
    <d v="2016-06-29T00:00:00"/>
    <n v="1"/>
  </r>
  <r>
    <s v="00.634.901/0002-16"/>
    <s v="VIAÇÃO RAISSA LTDA"/>
    <n v="1874"/>
    <x v="1144"/>
    <s v="2009/2009"/>
    <s v="MARCOPOLO"/>
    <s v="MPOLO VIALE U"/>
    <n v="0"/>
    <s v="Santa Helena de Goiás"/>
    <x v="1"/>
    <n v="250"/>
    <x v="1"/>
    <d v="2016-06-29T00:00:00"/>
    <d v="2017-06-29T00:00:00"/>
    <x v="0"/>
    <d v="2016-07-29T13:29:30"/>
    <d v="2016-06-29T00:00:00"/>
    <n v="1"/>
  </r>
  <r>
    <s v="16.623.204/0001-19"/>
    <s v="VALDIVINO TAVARES DA SILVA - ME"/>
    <n v="2455"/>
    <x v="1145"/>
    <s v="2010/2011"/>
    <s v="RENAULT"/>
    <s v="MASTER BUS16 DCI"/>
    <n v="0"/>
    <s v="Catalão"/>
    <x v="0"/>
    <n v="1586"/>
    <x v="1"/>
    <d v="2016-03-07T00:00:00"/>
    <d v="2017-03-07T00:00:00"/>
    <x v="1"/>
    <d v="2016-09-14T11:11:02"/>
    <d v="2016-03-07T00:00:00"/>
    <n v="1"/>
  </r>
  <r>
    <s v="16.623.204/0001-19"/>
    <s v="VALDIVINO TAVARES DA SILVA - ME"/>
    <n v="2455"/>
    <x v="1145"/>
    <s v="2010/2011"/>
    <s v="RENAULT"/>
    <s v="MASTER BUS16 DCI"/>
    <n v="0"/>
    <s v="Catalão"/>
    <x v="1"/>
    <n v="1586"/>
    <x v="1"/>
    <d v="2016-03-07T00:00:00"/>
    <d v="2017-03-07T00:00:00"/>
    <x v="1"/>
    <d v="2016-09-14T11:11:02"/>
    <d v="2016-03-07T00:00:00"/>
    <n v="1"/>
  </r>
  <r>
    <s v="07.871.702/0002-70"/>
    <s v="MARQUES ADMINISTRAÇÃO, GERENCIAMENTO E SERVIÇOS MOCOCA LTDA"/>
    <s v="NULL"/>
    <x v="1146"/>
    <s v="2004/2004"/>
    <s v="MBENZ"/>
    <s v="CIFERAL CITMAX U"/>
    <n v="0"/>
    <s v="Mococa"/>
    <x v="1"/>
    <n v="1506"/>
    <x v="1"/>
    <d v="2016-09-16T00:00:00"/>
    <d v="2017-03-16T00:00:00"/>
    <x v="1"/>
    <d v="2016-09-13T09:08:58"/>
    <d v="2016-09-16T00:00:00"/>
    <n v="1"/>
  </r>
  <r>
    <s v="01.920.694/0001-48"/>
    <s v="FIORETUR TRANSPORTE E TURISMO LTDA"/>
    <n v="1002"/>
    <x v="1147"/>
    <s v="2004/2004"/>
    <s v="M.BENZ"/>
    <s v="INDUSCAR APACHE A"/>
    <n v="0"/>
    <s v="São Simão"/>
    <x v="1"/>
    <n v="1809"/>
    <x v="0"/>
    <d v="2016-05-12T00:00:00"/>
    <d v="2016-11-12T00:00:00"/>
    <x v="0"/>
    <d v="2016-09-22T14:45:40"/>
    <d v="2016-05-12T00:00:00"/>
    <n v="1"/>
  </r>
  <r>
    <s v="12.837.281/0001-10"/>
    <s v="M. C. LOCAÇÕES  E TRANSPORTES LTDA - ME"/>
    <n v="2601"/>
    <x v="1148"/>
    <s v="2004/2004"/>
    <s v="M.BENZ"/>
    <s v="INDUSCAR APACHE A"/>
    <n v="0"/>
    <s v="Itumbiara"/>
    <x v="1"/>
    <n v="1918"/>
    <x v="0"/>
    <d v="2016-04-25T00:00:00"/>
    <d v="2016-10-25T00:00:00"/>
    <x v="0"/>
    <d v="2016-09-26T10:33:58"/>
    <d v="2016-04-25T00:00:00"/>
    <n v="1"/>
  </r>
  <r>
    <s v="12.837.281/0001-10"/>
    <s v="M. C. LOCAÇÕES  E TRANSPORTES LTDA - ME"/>
    <n v="2601"/>
    <x v="1148"/>
    <s v="2004/2004"/>
    <s v="M.BENZ"/>
    <s v="INDUSCAR APACHE A"/>
    <n v="0"/>
    <s v="Itumbiara"/>
    <x v="1"/>
    <n v="2461"/>
    <x v="1"/>
    <d v="2016-10-24T00:00:00"/>
    <d v="2017-04-24T00:00:00"/>
    <x v="0"/>
    <d v="2016-11-01T09:19:13"/>
    <d v="2016-10-24T00:00:00"/>
    <n v="1"/>
  </r>
  <r>
    <s v="16.734.590/0001-16"/>
    <s v="ALIANCA DE OURO ll TRANSPORTES E TURISMO LTDA"/>
    <n v="2736"/>
    <x v="1149"/>
    <s v="2005/2005"/>
    <s v="M.BENZ"/>
    <s v="INDUSCAR APACHE A"/>
    <n v="0"/>
    <s v="Formosa"/>
    <x v="1"/>
    <n v="1292"/>
    <x v="0"/>
    <d v="2016-03-23T00:00:00"/>
    <d v="2016-09-23T00:00:00"/>
    <x v="1"/>
    <d v="2016-08-31T15:51:35"/>
    <d v="2016-03-23T00:00:00"/>
    <n v="1"/>
  </r>
  <r>
    <s v="12.837.281/0001-10"/>
    <s v="M. C. LOCAÇÕES  E TRANSPORTES LTDA - ME"/>
    <n v="2601"/>
    <x v="1150"/>
    <s v="2004/2004"/>
    <s v="M.BENZ"/>
    <s v="INDUSCAR APACHE A"/>
    <n v="0"/>
    <s v="Itumbiara"/>
    <x v="1"/>
    <n v="1891"/>
    <x v="0"/>
    <d v="2016-04-26T00:00:00"/>
    <d v="2016-10-26T00:00:00"/>
    <x v="0"/>
    <d v="2016-09-26T08:43:59"/>
    <d v="2016-04-26T00:00:00"/>
    <n v="1"/>
  </r>
  <r>
    <s v="12.837.281/0001-10"/>
    <s v="M. C. LOCAÇÕES  E TRANSPORTES LTDA - ME"/>
    <n v="2601"/>
    <x v="1150"/>
    <s v="2004/2004"/>
    <s v="M.BENZ"/>
    <s v="INDUSCAR APACHE A"/>
    <n v="0"/>
    <s v="Itumbiara"/>
    <x v="1"/>
    <n v="2455"/>
    <x v="1"/>
    <d v="2016-10-21T00:00:00"/>
    <d v="2017-04-21T00:00:00"/>
    <x v="0"/>
    <d v="2016-11-01T08:53:44"/>
    <d v="2016-10-21T00:00:00"/>
    <n v="1"/>
  </r>
  <r>
    <s v="18.416.661/0001-68"/>
    <s v="JOSÉ ANTONIO LUIZ 42586887115"/>
    <n v="2800"/>
    <x v="1151"/>
    <s v="2013/2014"/>
    <s v="RENAULT"/>
    <s v="MASTER MBUS L3H2"/>
    <n v="1"/>
    <s v="Ipameri"/>
    <x v="1"/>
    <n v="1051"/>
    <x v="0"/>
    <d v="2016-05-23T00:00:00"/>
    <d v="2016-11-23T00:00:00"/>
    <x v="0"/>
    <d v="2016-08-22T10:41:42"/>
    <d v="2016-05-23T00:00:00"/>
    <n v="1"/>
  </r>
  <r>
    <s v="18.416.661/0001-68"/>
    <s v="JOSÉ ANTONIO LUIZ 42586887115"/>
    <n v="2800"/>
    <x v="1151"/>
    <s v="2013/2014"/>
    <s v="RENAULT"/>
    <s v="MASTER MBUS L3H2"/>
    <n v="1"/>
    <s v="Ipameri"/>
    <x v="2"/>
    <n v="1051"/>
    <x v="0"/>
    <d v="2016-05-23T00:00:00"/>
    <d v="2016-11-23T00:00:00"/>
    <x v="0"/>
    <d v="2016-08-22T10:41:42"/>
    <d v="2016-05-23T00:00:00"/>
    <n v="1"/>
  </r>
  <r>
    <s v="01.920.694/0001-48"/>
    <s v="FIORETUR TRANSPORTE E TURISMO LTDA"/>
    <n v="1002"/>
    <x v="1152"/>
    <s v="2004/2004"/>
    <s v="M.BENZ"/>
    <s v="INDUSCAR APACHE A"/>
    <n v="0"/>
    <s v="São Simão"/>
    <x v="1"/>
    <n v="1756"/>
    <x v="0"/>
    <d v="2016-05-31T00:00:00"/>
    <d v="2016-11-30T00:00:00"/>
    <x v="0"/>
    <d v="2016-09-21T16:03:09"/>
    <d v="2016-05-31T00:00:00"/>
    <n v="1"/>
  </r>
  <r>
    <s v="16.734.590/0001-16"/>
    <s v="ALIANCA DE OURO ll TRANSPORTES E TURISMO LTDA"/>
    <n v="2736"/>
    <x v="1153"/>
    <s v="2005/2005"/>
    <s v="M.BENZ"/>
    <s v="INDUSCAR APACHE A"/>
    <n v="0"/>
    <s v="Formosa"/>
    <x v="1"/>
    <n v="1296"/>
    <x v="1"/>
    <d v="2016-09-09T00:00:00"/>
    <d v="2017-03-09T00:00:00"/>
    <x v="1"/>
    <d v="2016-08-31T16:06:02"/>
    <d v="2016-09-09T00:00:00"/>
    <n v="1"/>
  </r>
  <r>
    <s v="10.807.776/0002-52"/>
    <s v="VIPOL TRANSPORTES LTDA ME"/>
    <n v="2200"/>
    <x v="1154"/>
    <s v="2007/2007"/>
    <s v="M.BENZ"/>
    <s v="OF1722M NEOBUS MG"/>
    <n v="0"/>
    <s v="Santa Helena de Goiás"/>
    <x v="1"/>
    <n v="1464"/>
    <x v="1"/>
    <d v="2016-09-12T00:00:00"/>
    <d v="2017-09-12T00:00:00"/>
    <x v="0"/>
    <d v="2016-09-12T09:06:58"/>
    <d v="2016-09-12T00:00:00"/>
    <n v="1"/>
  </r>
  <r>
    <s v="00.045.674/0001-02"/>
    <s v="RIBEIRO E SANTOS LTDA ME"/>
    <n v="2669"/>
    <x v="1155"/>
    <s v="2005/2005"/>
    <s v="M.BENZ"/>
    <s v="INDUSCAR APACHE A"/>
    <n v="0"/>
    <s v="Rio Verde"/>
    <x v="1"/>
    <n v="1433"/>
    <x v="1"/>
    <d v="2016-09-01T00:00:00"/>
    <d v="2017-03-01T00:00:00"/>
    <x v="0"/>
    <d v="2016-09-09T08:28:14"/>
    <d v="2016-09-01T00:00:00"/>
    <n v="1"/>
  </r>
  <r>
    <s v="13.667.342/0001-01"/>
    <s v="ANA RITA DONINHO JORGE - ME"/>
    <n v="2396"/>
    <x v="1156"/>
    <s v="2009/2009"/>
    <s v="MARCOPOLO"/>
    <s v="VOLARE W9 ON"/>
    <n v="0"/>
    <s v="Catalão"/>
    <x v="0"/>
    <n v="383"/>
    <x v="1"/>
    <d v="2016-07-19T00:00:00"/>
    <d v="2017-07-19T00:00:00"/>
    <x v="1"/>
    <d v="2016-08-02T14:30:27"/>
    <d v="2016-07-19T00:00:00"/>
    <n v="1"/>
  </r>
  <r>
    <s v="13.667.342/0001-01"/>
    <s v="ANA RITA DONINHO JORGE - ME"/>
    <n v="2396"/>
    <x v="1156"/>
    <s v="2009/2009"/>
    <s v="MARCOPOLO"/>
    <s v="VOLARE W9 ON"/>
    <n v="0"/>
    <s v="Catalão"/>
    <x v="1"/>
    <n v="383"/>
    <x v="1"/>
    <d v="2016-07-19T00:00:00"/>
    <d v="2017-07-19T00:00:00"/>
    <x v="1"/>
    <d v="2016-08-02T14:30:27"/>
    <d v="2016-07-19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0"/>
    <n v="1246"/>
    <x v="0"/>
    <d v="2016-06-14T00:00:00"/>
    <d v="2016-12-14T00:00:00"/>
    <x v="1"/>
    <d v="2016-08-30T10:26:20"/>
    <d v="2016-06-14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1"/>
    <n v="1246"/>
    <x v="0"/>
    <d v="2016-06-14T00:00:00"/>
    <d v="2016-12-14T00:00:00"/>
    <x v="1"/>
    <d v="2016-08-30T10:26:20"/>
    <d v="2016-06-14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2"/>
    <n v="1246"/>
    <x v="0"/>
    <d v="2016-06-14T00:00:00"/>
    <d v="2016-12-14T00:00:00"/>
    <x v="1"/>
    <d v="2016-08-30T10:26:20"/>
    <d v="2016-06-14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0"/>
    <n v="677"/>
    <x v="3"/>
    <d v="2016-05-23T00:00:00"/>
    <d v="2016-11-23T00:00:00"/>
    <x v="0"/>
    <d v="2016-08-09T11:59:08"/>
    <d v="2016-05-23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1"/>
    <n v="677"/>
    <x v="3"/>
    <d v="2016-05-23T00:00:00"/>
    <d v="2016-11-23T00:00:00"/>
    <x v="0"/>
    <d v="2016-08-09T11:59:08"/>
    <d v="2016-05-23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0"/>
    <n v="2589"/>
    <x v="1"/>
    <d v="2016-11-16T00:00:00"/>
    <d v="2017-05-16T00:00:00"/>
    <x v="0"/>
    <d v="2016-11-21T15:00:19"/>
    <d v="2016-11-16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1"/>
    <n v="2589"/>
    <x v="1"/>
    <d v="2016-11-16T00:00:00"/>
    <d v="2017-05-16T00:00:00"/>
    <x v="0"/>
    <d v="2016-11-21T15:00:19"/>
    <d v="2016-11-16T00:00:00"/>
    <n v="1"/>
  </r>
  <r>
    <s v="17.669.491/0002-41"/>
    <s v="ESMERALDA FREITAS GOMES TRANSPORTES - ME"/>
    <n v="2900"/>
    <x v="1159"/>
    <s v="2009/2010"/>
    <s v="M.BENZ"/>
    <s v="MPOLO IDEALE R"/>
    <n v="0"/>
    <s v="Aparecida de Goiânia"/>
    <x v="0"/>
    <n v="1034"/>
    <x v="1"/>
    <d v="2016-05-19T00:00:00"/>
    <d v="2017-05-19T00:00:00"/>
    <x v="0"/>
    <d v="2016-05-19T16:37:05"/>
    <d v="2016-05-19T00:00:00"/>
    <n v="1"/>
  </r>
  <r>
    <s v="17.669.491/0002-41"/>
    <s v="ESMERALDA FREITAS GOMES TRANSPORTES - ME"/>
    <n v="2900"/>
    <x v="1159"/>
    <s v="2009/2010"/>
    <s v="M.BENZ"/>
    <s v="MPOLO IDEALE R"/>
    <n v="0"/>
    <s v="Aparecida de Goiânia"/>
    <x v="1"/>
    <n v="1034"/>
    <x v="1"/>
    <d v="2016-05-19T00:00:00"/>
    <d v="2017-05-19T00:00:00"/>
    <x v="0"/>
    <d v="2016-05-19T16:37:05"/>
    <d v="2016-05-19T00:00:00"/>
    <n v="1"/>
  </r>
  <r>
    <s v="22.135.836/0001-36"/>
    <s v="LUDIMILA SILVA LACERDA - ME"/>
    <n v="2767"/>
    <x v="1160"/>
    <s v="2003/2003"/>
    <s v="M.BENZ"/>
    <s v="MPOLO PARAD GVR"/>
    <n v="0"/>
    <s v="Maurilândia"/>
    <x v="1"/>
    <n v="517"/>
    <x v="1"/>
    <d v="2016-07-20T00:00:00"/>
    <d v="2017-01-20T00:00:00"/>
    <x v="0"/>
    <d v="2016-08-04T15:42:42"/>
    <d v="2016-07-20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0"/>
    <n v="143"/>
    <x v="1"/>
    <d v="2016-07-05T00:00:00"/>
    <d v="2017-01-05T00:00:00"/>
    <x v="0"/>
    <d v="2016-07-21T08:52:32"/>
    <d v="2016-07-05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1"/>
    <n v="143"/>
    <x v="1"/>
    <d v="2016-07-05T00:00:00"/>
    <d v="2017-01-05T00:00:00"/>
    <x v="0"/>
    <d v="2016-07-21T08:52:32"/>
    <d v="2016-07-05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2"/>
    <n v="143"/>
    <x v="1"/>
    <d v="2016-07-05T00:00:00"/>
    <d v="2017-01-05T00:00:00"/>
    <x v="0"/>
    <d v="2016-07-21T08:52:32"/>
    <d v="2016-07-05T00:00:00"/>
    <n v="1"/>
  </r>
  <r>
    <s v="16.734.590/0001-16"/>
    <s v="ALIANCA DE OURO ll TRANSPORTES E TURISMO LTDA"/>
    <n v="2736"/>
    <x v="1162"/>
    <s v="2007/2008"/>
    <s v="VW"/>
    <s v="COMIL VERSATILE I"/>
    <n v="0"/>
    <s v="Formosa"/>
    <x v="1"/>
    <n v="1495"/>
    <x v="0"/>
    <d v="2015-09-29T00:00:00"/>
    <d v="2016-09-29T00:00:00"/>
    <x v="1"/>
    <d v="2016-09-12T17:12:27"/>
    <d v="2015-09-29T00:00:00"/>
    <n v="1"/>
  </r>
  <r>
    <s v="16.734.590/0001-16"/>
    <s v="ALIANCA DE OURO ll TRANSPORTES E TURISMO LTDA"/>
    <n v="2736"/>
    <x v="1162"/>
    <s v="2007/2008"/>
    <s v="VW"/>
    <s v="COMIL VERSATILE I"/>
    <n v="0"/>
    <s v="Formosa"/>
    <x v="1"/>
    <n v="2350"/>
    <x v="1"/>
    <d v="2016-10-11T00:00:00"/>
    <d v="2017-10-11T00:00:00"/>
    <x v="0"/>
    <d v="2016-10-18T17:31:53"/>
    <d v="2016-10-11T00:00:00"/>
    <n v="1"/>
  </r>
  <r>
    <s v="00.957.887/0001-00"/>
    <s v="TRANS LIDER T. MUN. INTERM. TERC. E PREST. DE SERV. LTDA - ME"/>
    <n v="2342"/>
    <x v="1163"/>
    <s v="2005/2006"/>
    <s v="MBENZ"/>
    <s v="OF1418 NEOBUS SPEC"/>
    <n v="0"/>
    <s v="Ipameri"/>
    <x v="1"/>
    <n v="195"/>
    <x v="3"/>
    <d v="2016-07-27T00:00:00"/>
    <d v="2017-01-27T00:00:00"/>
    <x v="1"/>
    <d v="2016-07-27T16:00:35"/>
    <d v="2016-07-27T00:00:00"/>
    <n v="1"/>
  </r>
  <r>
    <s v="00.957.887/0001-00"/>
    <s v="TRANS LIDER T. MUN. INTERM. TERC. E PREST. DE SERV. LTDA - ME"/>
    <n v="2342"/>
    <x v="1163"/>
    <s v="2005/2006"/>
    <s v="MBENZ"/>
    <s v="OF1418 NEOBUS SPEC"/>
    <n v="0"/>
    <s v="Ipameri"/>
    <x v="1"/>
    <n v="2564"/>
    <x v="1"/>
    <d v="2016-11-16T00:00:00"/>
    <d v="2017-05-16T00:00:00"/>
    <x v="0"/>
    <d v="2016-11-17T15:17:32"/>
    <d v="2016-11-16T00:00:00"/>
    <n v="1"/>
  </r>
  <r>
    <s v="07.871.702/0002-70"/>
    <s v="MARQUES ADMINISTRAÇÃO, GERENCIAMENTO E SERVIÇOS MOCOCA LTDA"/>
    <s v="NULL"/>
    <x v="1164"/>
    <s v="2004/2004"/>
    <s v="MBENZ"/>
    <s v="CIFERAL CITMAX U"/>
    <n v="0"/>
    <s v="Mococa"/>
    <x v="1"/>
    <n v="1505"/>
    <x v="1"/>
    <d v="2016-09-16T00:00:00"/>
    <d v="2017-03-16T00:00:00"/>
    <x v="1"/>
    <d v="2016-09-13T09:08:15"/>
    <d v="2016-09-16T00:00:00"/>
    <n v="1"/>
  </r>
  <r>
    <s v="16.734.590/0001-16"/>
    <s v="ALIANCA DE OURO ll TRANSPORTES E TURISMO LTDA"/>
    <n v="2736"/>
    <x v="1165"/>
    <s v="2005/2005"/>
    <s v="M.BENZ"/>
    <s v="INDUSCAR APACHE A"/>
    <n v="0"/>
    <s v="Formosa"/>
    <x v="1"/>
    <n v="1297"/>
    <x v="1"/>
    <d v="2016-07-06T00:00:00"/>
    <d v="2017-01-06T00:00:00"/>
    <x v="0"/>
    <d v="2016-08-31T16:09:53"/>
    <d v="2016-07-06T00:00:00"/>
    <n v="1"/>
  </r>
  <r>
    <s v="16.734.590/0001-16"/>
    <s v="ALIANCA DE OURO ll TRANSPORTES E TURISMO LTDA"/>
    <n v="2736"/>
    <x v="1166"/>
    <s v="2005/2005"/>
    <s v="M.BENZ"/>
    <s v="INDUSCAR APACHE A"/>
    <n v="0"/>
    <s v="Formosa"/>
    <x v="1"/>
    <n v="1500"/>
    <x v="1"/>
    <d v="2016-08-08T00:00:00"/>
    <d v="2017-02-08T00:00:00"/>
    <x v="0"/>
    <d v="2016-09-13T08:41:21"/>
    <d v="2016-08-08T00:00:00"/>
    <n v="1"/>
  </r>
  <r>
    <s v="00.957.887/0001-00"/>
    <s v="TRANS LIDER T. MUN. INTERM. TERC. E PREST. DE SERV. LTDA - ME"/>
    <n v="2342"/>
    <x v="1167"/>
    <s v="2005/2006"/>
    <s v="MBENZ"/>
    <s v="OF1418 NEOBUS SPEC"/>
    <n v="0"/>
    <s v="Ipameri"/>
    <x v="1"/>
    <n v="2549"/>
    <x v="1"/>
    <d v="2016-11-16T00:00:00"/>
    <d v="2017-05-16T00:00:00"/>
    <x v="0"/>
    <d v="2016-11-16T10:02:57"/>
    <d v="2016-11-16T00:00:00"/>
    <n v="1"/>
  </r>
  <r>
    <s v="07.175.107/0001-10"/>
    <s v="JORGE DE SOUZA ROSA E CIA LTDA"/>
    <n v="2604"/>
    <x v="1168"/>
    <s v="2006/2006"/>
    <s v="MARCOPOLO"/>
    <s v="VOLARE W8 ON"/>
    <n v="0"/>
    <s v="Goiatuba"/>
    <x v="1"/>
    <n v="671"/>
    <x v="1"/>
    <d v="2016-07-29T00:00:00"/>
    <d v="2017-07-29T00:00:00"/>
    <x v="0"/>
    <d v="2016-08-09T11:40:00"/>
    <d v="2016-07-29T00:00:00"/>
    <n v="1"/>
  </r>
  <r>
    <s v="07.175.107/0001-10"/>
    <s v="JORGE DE SOUZA ROSA E CIA LTDA"/>
    <n v="2604"/>
    <x v="1168"/>
    <s v="2006/2006"/>
    <s v="MARCOPOLO"/>
    <s v="VOLARE W8 ON"/>
    <n v="0"/>
    <s v="Goiatuba"/>
    <x v="2"/>
    <n v="671"/>
    <x v="1"/>
    <d v="2016-07-29T00:00:00"/>
    <d v="2017-07-29T00:00:00"/>
    <x v="0"/>
    <d v="2016-08-09T11:40:00"/>
    <d v="2016-07-29T00:00:00"/>
    <n v="1"/>
  </r>
  <r>
    <s v="10.368.948/0001-58"/>
    <s v="COOPERATIVA DOS TRANSPORTADORES DE PASSAGEIROS DO ESTADO DE GOIÁS"/>
    <n v="1862"/>
    <x v="1169"/>
    <s v="1999/1999"/>
    <s v="MPOLO"/>
    <s v="MPOLO SENIOR GVO"/>
    <n v="0"/>
    <s v="São Simão"/>
    <x v="0"/>
    <n v="2300"/>
    <x v="4"/>
    <s v="NULL"/>
    <s v="NULL"/>
    <x v="2"/>
    <d v="2016-10-07T17:07:07"/>
    <s v="NULL"/>
    <n v="1"/>
  </r>
  <r>
    <s v="10.368.948/0001-58"/>
    <s v="COOPERATIVA DOS TRANSPORTADORES DE PASSAGEIROS DO ESTADO DE GOIÁS"/>
    <n v="1862"/>
    <x v="1169"/>
    <s v="1999/1999"/>
    <s v="MPOLO"/>
    <s v="MPOLO SENIOR GVO"/>
    <n v="0"/>
    <s v="São Simão"/>
    <x v="1"/>
    <n v="2300"/>
    <x v="4"/>
    <s v="NULL"/>
    <s v="NULL"/>
    <x v="2"/>
    <d v="2016-10-07T17:07:07"/>
    <s v="NULL"/>
    <n v="1"/>
  </r>
  <r>
    <s v="19.583.151/0001-48"/>
    <s v="COOPERATIVA NORTE SUL DE TRANSPORTES DE GOIÁS"/>
    <n v="2602"/>
    <x v="1170"/>
    <s v="1988/1988"/>
    <s v="SCANIA"/>
    <s v="K 112 CL"/>
    <n v="1"/>
    <s v="Trindade"/>
    <x v="0"/>
    <n v="2253"/>
    <x v="1"/>
    <d v="2016-10-03T00:00:00"/>
    <d v="2017-04-03T00:00:00"/>
    <x v="0"/>
    <d v="2016-10-03T14:16:01"/>
    <d v="2016-10-03T00:00:00"/>
    <n v="1"/>
  </r>
  <r>
    <s v="19.583.151/0001-48"/>
    <s v="COOPERATIVA NORTE SUL DE TRANSPORTES DE GOIÁS"/>
    <n v="2602"/>
    <x v="1170"/>
    <s v="1988/1988"/>
    <s v="SCANIA"/>
    <s v="K 112 CL"/>
    <n v="1"/>
    <s v="Trindade"/>
    <x v="1"/>
    <n v="2253"/>
    <x v="1"/>
    <d v="2016-10-03T00:00:00"/>
    <d v="2017-04-03T00:00:00"/>
    <x v="0"/>
    <d v="2016-10-03T14:16:01"/>
    <d v="2016-10-03T00:00:00"/>
    <n v="1"/>
  </r>
  <r>
    <s v="19.583.151/0001-48"/>
    <s v="COOPERATIVA NORTE SUL DE TRANSPORTES DE GOIÁS"/>
    <n v="2602"/>
    <x v="1170"/>
    <s v="1988/1988"/>
    <s v="SCANIA"/>
    <s v="K 112 CL"/>
    <n v="1"/>
    <s v="Trindade"/>
    <x v="2"/>
    <n v="2253"/>
    <x v="1"/>
    <d v="2016-10-03T00:00:00"/>
    <d v="2017-04-03T00:00:00"/>
    <x v="0"/>
    <d v="2016-10-03T14:16:01"/>
    <d v="2016-10-03T00:00:00"/>
    <n v="1"/>
  </r>
  <r>
    <s v="24.849.227/0001-74"/>
    <s v="CONFIANÇA TRANSPORTES E TURISMO EIRELI - ME"/>
    <s v="NULL"/>
    <x v="1171"/>
    <s v="1994/1994"/>
    <s v="SCANIA"/>
    <s v="K113 TL 6X2 360"/>
    <n v="0"/>
    <s v="Anápolis"/>
    <x v="0"/>
    <n v="1443"/>
    <x v="1"/>
    <d v="2016-08-24T00:00:00"/>
    <d v="2017-02-24T00:00:00"/>
    <x v="0"/>
    <d v="2016-09-09T10:47:08"/>
    <d v="2016-08-24T00:00:00"/>
    <n v="1"/>
  </r>
  <r>
    <s v="24.849.227/0001-74"/>
    <s v="CONFIANÇA TRANSPORTES E TURISMO EIRELI - ME"/>
    <s v="NULL"/>
    <x v="1171"/>
    <s v="1994/1994"/>
    <s v="SCANIA"/>
    <s v="K113 TL 6X2 360"/>
    <n v="0"/>
    <s v="Anápolis"/>
    <x v="1"/>
    <n v="1443"/>
    <x v="1"/>
    <d v="2016-08-24T00:00:00"/>
    <d v="2017-02-24T00:00:00"/>
    <x v="0"/>
    <d v="2016-09-09T10:47:08"/>
    <d v="2016-08-24T00:00:00"/>
    <n v="1"/>
  </r>
  <r>
    <s v="24.613.067/0001-60"/>
    <s v="JULIANA CRISTINA LARA SILVA 008620481"/>
    <n v="2892"/>
    <x v="1172"/>
    <s v="1998/1998"/>
    <s v="VOLVO"/>
    <s v="B12 360 6X2"/>
    <n v="0"/>
    <s v="Goiânia"/>
    <x v="0"/>
    <n v="1841"/>
    <x v="0"/>
    <d v="2016-04-27T00:00:00"/>
    <d v="2016-10-27T00:00:00"/>
    <x v="0"/>
    <d v="2016-09-22T17:20:19"/>
    <d v="2016-04-27T00:00:00"/>
    <n v="1"/>
  </r>
  <r>
    <s v="24.613.067/0001-60"/>
    <s v="JULIANA CRISTINA LARA SILVA 008620481"/>
    <n v="2892"/>
    <x v="1172"/>
    <s v="1998/1998"/>
    <s v="VOLVO"/>
    <s v="B12 360 6X2"/>
    <n v="0"/>
    <s v="Goiânia"/>
    <x v="1"/>
    <n v="1841"/>
    <x v="0"/>
    <d v="2016-04-27T00:00:00"/>
    <d v="2016-10-27T00:00:00"/>
    <x v="0"/>
    <d v="2016-09-22T17:20:19"/>
    <d v="2016-04-27T00:00:00"/>
    <n v="1"/>
  </r>
  <r>
    <s v="24.613.067/0001-60"/>
    <s v="JULIANA CRISTINA LARA SILVA 008620481"/>
    <n v="2892"/>
    <x v="1172"/>
    <s v="1998/1998"/>
    <s v="VOLVO"/>
    <s v="B12 360 6X2"/>
    <n v="0"/>
    <s v="Goiânia"/>
    <x v="0"/>
    <n v="2425"/>
    <x v="1"/>
    <d v="2016-10-28T00:00:00"/>
    <d v="2017-04-28T00:00:00"/>
    <x v="0"/>
    <d v="2016-10-28T10:51:15"/>
    <d v="2016-10-28T00:00:00"/>
    <n v="1"/>
  </r>
  <r>
    <s v="24.613.067/0001-60"/>
    <s v="JULIANA CRISTINA LARA SILVA 008620481"/>
    <n v="2892"/>
    <x v="1172"/>
    <s v="1998/1998"/>
    <s v="VOLVO"/>
    <s v="B12 360 6X2"/>
    <n v="0"/>
    <s v="Goiânia"/>
    <x v="1"/>
    <n v="2425"/>
    <x v="1"/>
    <d v="2016-10-28T00:00:00"/>
    <d v="2017-04-28T00:00:00"/>
    <x v="0"/>
    <d v="2016-10-28T10:51:15"/>
    <d v="2016-10-28T00:00:00"/>
    <n v="1"/>
  </r>
  <r>
    <s v="13.424.576/0001-28"/>
    <s v="VANDERSON ROBERTO SATTLER - ME"/>
    <n v="2199"/>
    <x v="1173"/>
    <s v="2001/2001"/>
    <s v="M.BENZ"/>
    <s v="MPOLO VIAGGIO R"/>
    <n v="0"/>
    <s v="Trindade"/>
    <x v="0"/>
    <n v="409"/>
    <x v="0"/>
    <d v="2016-06-28T00:00:00"/>
    <d v="2016-12-28T00:00:00"/>
    <x v="1"/>
    <d v="2016-08-03T09:35:56"/>
    <d v="2016-06-28T00:00:00"/>
    <n v="1"/>
  </r>
  <r>
    <s v="13.424.576/0001-28"/>
    <s v="VANDERSON ROBERTO SATTLER - ME"/>
    <n v="2199"/>
    <x v="1173"/>
    <s v="2001/2001"/>
    <s v="M.BENZ"/>
    <s v="MPOLO VIAGGIO R"/>
    <n v="0"/>
    <s v="Trindade"/>
    <x v="1"/>
    <n v="409"/>
    <x v="0"/>
    <d v="2016-06-28T00:00:00"/>
    <d v="2016-12-28T00:00:00"/>
    <x v="1"/>
    <d v="2016-08-03T09:35:56"/>
    <d v="2016-06-28T00:00:00"/>
    <n v="1"/>
  </r>
  <r>
    <s v="21.058.579/0001-13"/>
    <s v="G M MULINA III - ME"/>
    <n v="2721"/>
    <x v="1174"/>
    <s v="2001/2002"/>
    <s v="VOLVO"/>
    <s v="BUSSCAR JUM BUSS R"/>
    <n v="0"/>
    <s v="Inhumas"/>
    <x v="0"/>
    <n v="1458"/>
    <x v="0"/>
    <d v="2016-05-12T00:00:00"/>
    <d v="2016-11-12T00:00:00"/>
    <x v="1"/>
    <d v="2016-09-09T16:51:04"/>
    <d v="2016-05-12T00:00:00"/>
    <n v="1"/>
  </r>
  <r>
    <s v="21.058.579/0001-13"/>
    <s v="G M MULINA III - ME"/>
    <n v="2721"/>
    <x v="1174"/>
    <s v="2001/2002"/>
    <s v="VOLVO"/>
    <s v="BUSSCAR JUM BUSS R"/>
    <n v="0"/>
    <s v="Inhumas"/>
    <x v="1"/>
    <n v="1458"/>
    <x v="0"/>
    <d v="2016-05-12T00:00:00"/>
    <d v="2016-11-12T00:00:00"/>
    <x v="1"/>
    <d v="2016-09-09T16:51:04"/>
    <d v="2016-05-12T00:00:00"/>
    <n v="1"/>
  </r>
  <r>
    <s v="13.424.576/0001-28"/>
    <s v="VANDERSON ROBERTO SATTLER - ME"/>
    <n v="2199"/>
    <x v="1175"/>
    <s v="2003/2003"/>
    <s v="VW"/>
    <s v="MPOLO ALLEGRO R"/>
    <n v="0"/>
    <s v="Trindade"/>
    <x v="0"/>
    <n v="408"/>
    <x v="1"/>
    <d v="2016-07-21T00:00:00"/>
    <d v="2017-01-21T00:00:00"/>
    <x v="1"/>
    <d v="2016-08-03T09:28:53"/>
    <d v="2016-07-21T00:00:00"/>
    <n v="1"/>
  </r>
  <r>
    <s v="13.424.576/0001-28"/>
    <s v="VANDERSON ROBERTO SATTLER - ME"/>
    <n v="2199"/>
    <x v="1175"/>
    <s v="2003/2003"/>
    <s v="VW"/>
    <s v="MPOLO ALLEGRO R"/>
    <n v="0"/>
    <s v="Trindade"/>
    <x v="1"/>
    <n v="408"/>
    <x v="1"/>
    <d v="2016-07-21T00:00:00"/>
    <d v="2017-01-21T00:00:00"/>
    <x v="1"/>
    <d v="2016-08-03T09:28:53"/>
    <d v="2016-07-21T00:00:00"/>
    <n v="1"/>
  </r>
  <r>
    <s v="26.675.546/0001-36"/>
    <s v="RIO TROPICAL TRANSPORTES LTDA "/>
    <n v="1290"/>
    <x v="1176"/>
    <s v="2006/2006"/>
    <s v="SCANIA"/>
    <s v="MPOLO PARADIS LDR"/>
    <n v="0"/>
    <s v="Rio Verde"/>
    <x v="0"/>
    <n v="385"/>
    <x v="1"/>
    <d v="2016-04-18T00:00:00"/>
    <d v="2017-04-18T00:00:00"/>
    <x v="0"/>
    <d v="2016-08-02T14:39:00"/>
    <d v="2016-04-18T00:00:00"/>
    <n v="1"/>
  </r>
  <r>
    <s v="26.675.546/0001-36"/>
    <s v="RIO TROPICAL TRANSPORTES LTDA "/>
    <n v="1290"/>
    <x v="1176"/>
    <s v="2006/2006"/>
    <s v="SCANIA"/>
    <s v="MPOLO PARADIS LDR"/>
    <n v="0"/>
    <s v="Rio Verde"/>
    <x v="1"/>
    <n v="385"/>
    <x v="1"/>
    <d v="2016-04-18T00:00:00"/>
    <d v="2017-04-18T00:00:00"/>
    <x v="0"/>
    <d v="2016-08-02T14:39:00"/>
    <d v="2016-04-18T00:00:00"/>
    <n v="1"/>
  </r>
  <r>
    <s v="05.124.323/0001-00"/>
    <s v="GOIASMINAS TRANSPORTES LTDA - ME"/>
    <n v="2818"/>
    <x v="1177"/>
    <s v="2006/2007"/>
    <s v="VOLVO"/>
    <s v="BUSSCAR JUM BUSS R"/>
    <n v="0"/>
    <s v="Itumbiara"/>
    <x v="0"/>
    <n v="1389"/>
    <x v="1"/>
    <d v="2016-09-05T00:00:00"/>
    <d v="2017-03-05T00:00:00"/>
    <x v="0"/>
    <d v="2016-09-05T15:04:21"/>
    <d v="2016-09-05T00:00:00"/>
    <n v="1"/>
  </r>
  <r>
    <s v="05.124.323/0001-00"/>
    <s v="GOIASMINAS TRANSPORTES LTDA - ME"/>
    <n v="2818"/>
    <x v="1177"/>
    <s v="2006/2007"/>
    <s v="VOLVO"/>
    <s v="BUSSCAR JUM BUSS R"/>
    <n v="0"/>
    <s v="Itumbiara"/>
    <x v="1"/>
    <n v="1389"/>
    <x v="1"/>
    <d v="2016-09-05T00:00:00"/>
    <d v="2017-03-05T00:00:00"/>
    <x v="0"/>
    <d v="2016-09-05T15:04:21"/>
    <d v="2016-09-05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1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2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0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1"/>
    <n v="2809"/>
    <x v="1"/>
    <d v="2016-12-21T00:00:00"/>
    <d v="2017-06-21T00:00:00"/>
    <x v="0"/>
    <d v="2016-12-26T14:29:25"/>
    <d v="2016-12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2"/>
    <n v="2809"/>
    <x v="1"/>
    <d v="2016-12-21T00:00:00"/>
    <d v="2017-06-21T00:00:00"/>
    <x v="0"/>
    <d v="2016-12-26T14:29:25"/>
    <d v="2016-12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0"/>
    <n v="2809"/>
    <x v="1"/>
    <d v="2016-12-21T00:00:00"/>
    <d v="2017-06-21T00:00:00"/>
    <x v="0"/>
    <d v="2016-12-26T14:29:25"/>
    <d v="2016-12-21T00:00:00"/>
    <n v="1"/>
  </r>
  <r>
    <s v="08.628.629/0024-89"/>
    <s v="CONCORDIA LOGÍSTICA S.A."/>
    <n v="2897"/>
    <x v="1179"/>
    <s v="2013/2014"/>
    <s v="MBENZ"/>
    <s v="MPOLO IDEALE R"/>
    <n v="0"/>
    <s v="Concórdia"/>
    <x v="1"/>
    <n v="1674"/>
    <x v="1"/>
    <d v="2016-05-11T00:00:00"/>
    <d v="2017-05-11T00:00:00"/>
    <x v="0"/>
    <d v="2016-09-19T09:19:22"/>
    <d v="2016-05-11T00:00:00"/>
    <n v="1"/>
  </r>
  <r>
    <s v="08.628.629/0024-89"/>
    <s v="CONCORDIA LOGÍSTICA S.A."/>
    <n v="2897"/>
    <x v="1180"/>
    <s v="2013/2014"/>
    <s v="M.BENZ"/>
    <s v="MPOLO IDEALE R"/>
    <n v="0"/>
    <s v="Concórdia"/>
    <x v="1"/>
    <n v="1643"/>
    <x v="1"/>
    <d v="2016-05-12T00:00:00"/>
    <d v="2017-05-12T00:00:00"/>
    <x v="0"/>
    <d v="2016-09-15T14:20:56"/>
    <d v="2016-05-12T00:00:00"/>
    <n v="1"/>
  </r>
  <r>
    <s v="08.628.629/0024-89"/>
    <s v="CONCORDIA LOGÍSTICA S.A."/>
    <n v="2897"/>
    <x v="1181"/>
    <s v="2013/2014"/>
    <s v="MBENZ"/>
    <s v="MPOLO IDEALE R"/>
    <n v="0"/>
    <s v="Concórdia"/>
    <x v="1"/>
    <n v="1666"/>
    <x v="1"/>
    <d v="2016-05-11T00:00:00"/>
    <d v="2017-05-11T00:00:00"/>
    <x v="1"/>
    <d v="2016-09-19T08:49:53"/>
    <d v="2016-05-11T00:00:00"/>
    <n v="1"/>
  </r>
  <r>
    <s v="08.628.629/0024-89"/>
    <s v="CONCORDIA LOGÍSTICA S.A."/>
    <n v="2897"/>
    <x v="1182"/>
    <s v="2013/2014"/>
    <s v="M.BENZ"/>
    <s v="MPOLO IDEALE R"/>
    <n v="0"/>
    <s v="Concórdia"/>
    <x v="1"/>
    <n v="1644"/>
    <x v="1"/>
    <d v="2016-05-12T00:00:00"/>
    <d v="2017-05-12T00:00:00"/>
    <x v="1"/>
    <d v="2016-09-15T14:26:47"/>
    <d v="2016-05-12T00:00:00"/>
    <n v="1"/>
  </r>
  <r>
    <s v="08.628.629/0024-89"/>
    <s v="CONCORDIA LOGÍSTICA S.A."/>
    <n v="2897"/>
    <x v="1183"/>
    <s v="2013/2014"/>
    <s v="M.BENZ"/>
    <s v="MPOLO VIAGGIO R"/>
    <n v="0"/>
    <s v="Concórdia"/>
    <x v="1"/>
    <n v="1619"/>
    <x v="1"/>
    <d v="2016-05-05T00:00:00"/>
    <d v="2017-05-05T00:00:00"/>
    <x v="1"/>
    <d v="2016-09-15T11:03:26"/>
    <d v="2016-05-05T00:00:00"/>
    <n v="1"/>
  </r>
  <r>
    <s v="08.628.629/0024-89"/>
    <s v="CONCORDIA LOGÍSTICA S.A."/>
    <n v="2897"/>
    <x v="1184"/>
    <s v="2013/2014"/>
    <s v="MBENZ"/>
    <s v="MPOLO IDEALE R"/>
    <n v="0"/>
    <s v="Concórdia"/>
    <x v="1"/>
    <n v="1680"/>
    <x v="1"/>
    <d v="2016-05-11T00:00:00"/>
    <d v="2017-05-11T00:00:00"/>
    <x v="1"/>
    <d v="2016-09-19T09:37:00"/>
    <d v="2016-05-11T00:00:00"/>
    <n v="1"/>
  </r>
  <r>
    <s v="08.628.629/0024-89"/>
    <s v="CONCORDIA LOGÍSTICA S.A."/>
    <n v="2897"/>
    <x v="1185"/>
    <s v="2013/2014"/>
    <s v="M.BENZ"/>
    <s v="MPOLO IDEALE R"/>
    <n v="0"/>
    <s v="Concórdia"/>
    <x v="1"/>
    <n v="1675"/>
    <x v="1"/>
    <d v="2016-05-11T00:00:00"/>
    <d v="2017-05-11T00:00:00"/>
    <x v="1"/>
    <d v="2016-09-19T09:27:24"/>
    <d v="2016-05-11T00:00:00"/>
    <n v="1"/>
  </r>
  <r>
    <s v="08.628.629/0024-89"/>
    <s v="CONCORDIA LOGÍSTICA S.A."/>
    <n v="2897"/>
    <x v="1186"/>
    <s v="2013/2014"/>
    <s v="M.BENZ"/>
    <s v="MPOLO IDEALE R"/>
    <n v="0"/>
    <s v="Concórdia"/>
    <x v="1"/>
    <n v="1645"/>
    <x v="1"/>
    <d v="2016-05-12T00:00:00"/>
    <d v="2017-05-12T00:00:00"/>
    <x v="1"/>
    <d v="2016-09-15T14:31:48"/>
    <d v="2016-05-12T00:00:00"/>
    <n v="1"/>
  </r>
  <r>
    <s v="08.628.629/0024-89"/>
    <s v="CONCORDIA LOGÍSTICA S.A."/>
    <n v="2897"/>
    <x v="1187"/>
    <s v="2013/2014"/>
    <s v="M.BENZ"/>
    <s v="MPOLO IDEALE R"/>
    <n v="0"/>
    <s v="Concórdia"/>
    <x v="1"/>
    <n v="1638"/>
    <x v="1"/>
    <d v="2016-05-16T00:00:00"/>
    <d v="2017-05-16T00:00:00"/>
    <x v="1"/>
    <d v="2016-09-15T14:06:47"/>
    <d v="2016-05-16T00:00:00"/>
    <n v="1"/>
  </r>
  <r>
    <s v="08.628.629/0024-89"/>
    <s v="CONCORDIA LOGÍSTICA S.A."/>
    <n v="2897"/>
    <x v="1188"/>
    <s v="2013/2014"/>
    <s v="M.BENZ"/>
    <s v="MPOLO IDEALE R"/>
    <n v="0"/>
    <s v="Concórdia"/>
    <x v="1"/>
    <n v="1648"/>
    <x v="1"/>
    <d v="2016-05-12T00:00:00"/>
    <d v="2017-05-12T00:00:00"/>
    <x v="1"/>
    <d v="2016-09-15T14:40:53"/>
    <d v="2016-05-12T00:00:00"/>
    <n v="1"/>
  </r>
  <r>
    <s v="08.628.629/0024-89"/>
    <s v="CONCORDIA LOGÍSTICA S.A."/>
    <n v="2897"/>
    <x v="1189"/>
    <s v="2013/2014"/>
    <s v="M.BENZ"/>
    <s v="MPOLO IDEALE R"/>
    <n v="0"/>
    <s v="Concórdia"/>
    <x v="1"/>
    <n v="1679"/>
    <x v="1"/>
    <d v="2016-05-05T00:00:00"/>
    <d v="2017-05-05T00:00:00"/>
    <x v="1"/>
    <d v="2016-09-19T09:34:31"/>
    <d v="2016-05-05T00:00:00"/>
    <n v="1"/>
  </r>
  <r>
    <s v="08.628.629/0024-89"/>
    <s v="CONCORDIA LOGÍSTICA S.A."/>
    <n v="2897"/>
    <x v="1190"/>
    <s v="2013/2014"/>
    <s v="M.BENZ"/>
    <s v="MPOLO IDEALE R"/>
    <n v="0"/>
    <s v="Concórdia"/>
    <x v="1"/>
    <n v="1667"/>
    <x v="1"/>
    <d v="2016-05-11T00:00:00"/>
    <d v="2017-05-11T00:00:00"/>
    <x v="1"/>
    <d v="2016-09-19T08:53:08"/>
    <d v="2016-05-11T00:00:00"/>
    <n v="1"/>
  </r>
  <r>
    <s v="08.628.629/0024-89"/>
    <s v="CONCORDIA LOGÍSTICA S.A."/>
    <n v="2897"/>
    <x v="1191"/>
    <s v="2013/2014"/>
    <s v="MBENZ"/>
    <s v="MPOLO IDEALE R"/>
    <n v="0"/>
    <s v="Concórdia"/>
    <x v="1"/>
    <n v="1672"/>
    <x v="1"/>
    <d v="2016-05-11T00:00:00"/>
    <d v="2017-05-11T00:00:00"/>
    <x v="1"/>
    <d v="2016-09-19T09:13:01"/>
    <d v="2016-05-11T00:00:00"/>
    <n v="1"/>
  </r>
  <r>
    <s v="08.628.629/0024-89"/>
    <s v="CONCORDIA LOGÍSTICA S.A."/>
    <n v="2897"/>
    <x v="1192"/>
    <s v="2013/2014"/>
    <s v="M.BENZ"/>
    <s v="MPOLO IDEALE R"/>
    <n v="0"/>
    <s v="Concórdia"/>
    <x v="1"/>
    <n v="1670"/>
    <x v="1"/>
    <d v="2016-05-10T00:00:00"/>
    <d v="2017-05-10T00:00:00"/>
    <x v="1"/>
    <d v="2016-09-19T09:05:18"/>
    <d v="2016-05-10T00:00:00"/>
    <n v="1"/>
  </r>
  <r>
    <s v="08.628.629/0024-89"/>
    <s v="CONCORDIA LOGÍSTICA S.A."/>
    <n v="2897"/>
    <x v="1193"/>
    <s v="2013/2014"/>
    <s v="M.BENZ"/>
    <s v="MPOLO IDEALE R"/>
    <n v="0"/>
    <s v="Concórdia"/>
    <x v="1"/>
    <n v="1669"/>
    <x v="1"/>
    <d v="2016-05-05T00:00:00"/>
    <d v="2017-05-05T00:00:00"/>
    <x v="1"/>
    <d v="2016-09-19T09:01:42"/>
    <d v="2016-05-05T00:00:00"/>
    <n v="1"/>
  </r>
  <r>
    <s v="08.628.629/0024-89"/>
    <s v="CONCORDIA LOGÍSTICA S.A."/>
    <n v="2897"/>
    <x v="1194"/>
    <s v="2013/2014"/>
    <s v="M.BENZ"/>
    <s v="MPOLO IDEALE R"/>
    <n v="0"/>
    <s v="Concórdia"/>
    <x v="1"/>
    <n v="1678"/>
    <x v="1"/>
    <d v="2016-05-10T00:00:00"/>
    <d v="2017-05-10T00:00:00"/>
    <x v="1"/>
    <d v="2016-09-19T09:31:33"/>
    <d v="2016-05-10T00:00:00"/>
    <n v="1"/>
  </r>
  <r>
    <s v="08.628.629/0024-89"/>
    <s v="CONCORDIA LOGÍSTICA S.A."/>
    <n v="2897"/>
    <x v="1195"/>
    <s v="2013/2014"/>
    <s v="M.BENZ"/>
    <s v="MPOLO IDEALE R"/>
    <n v="0"/>
    <s v="Concórdia"/>
    <x v="1"/>
    <n v="1671"/>
    <x v="1"/>
    <d v="2016-05-05T00:00:00"/>
    <d v="2017-05-05T00:00:00"/>
    <x v="1"/>
    <d v="2016-09-19T09:10:08"/>
    <d v="2016-05-05T00:00:00"/>
    <n v="1"/>
  </r>
  <r>
    <s v="08.628.629/0024-89"/>
    <s v="CONCORDIA LOGÍSTICA S.A."/>
    <n v="2897"/>
    <x v="1196"/>
    <s v="2013/2014"/>
    <s v="M.BENZ"/>
    <s v="MPOLO IDEALE R"/>
    <n v="0"/>
    <s v="Concórdia"/>
    <x v="1"/>
    <n v="1668"/>
    <x v="1"/>
    <d v="2016-05-10T00:00:00"/>
    <d v="2017-05-10T00:00:00"/>
    <x v="1"/>
    <d v="2016-09-19T08:56:34"/>
    <d v="2016-05-10T00:00:00"/>
    <n v="1"/>
  </r>
  <r>
    <s v="08.628.629/0024-89"/>
    <s v="CONCORDIA LOGÍSTICA S.A."/>
    <n v="2897"/>
    <x v="1197"/>
    <s v="2013/2014"/>
    <s v="M.BENZ"/>
    <s v="MPOLO IDEALE R"/>
    <n v="0"/>
    <s v="Concórdia"/>
    <x v="1"/>
    <n v="1673"/>
    <x v="1"/>
    <d v="2016-05-11T00:00:00"/>
    <d v="2017-05-11T00:00:00"/>
    <x v="1"/>
    <d v="2016-09-19T09:16:51"/>
    <d v="2016-05-11T00:00:00"/>
    <n v="1"/>
  </r>
  <r>
    <s v="08.628.629/0024-89"/>
    <s v="CONCORDIA LOGÍSTICA S.A."/>
    <n v="2897"/>
    <x v="1198"/>
    <s v="2013/2014"/>
    <s v="M.BENZ"/>
    <s v="MPOLO IDEALE R"/>
    <n v="0"/>
    <s v="Concórdia"/>
    <x v="1"/>
    <n v="1647"/>
    <x v="1"/>
    <d v="2016-05-10T00:00:00"/>
    <d v="2017-05-10T00:00:00"/>
    <x v="1"/>
    <d v="2016-09-15T14:38:18"/>
    <d v="2016-05-10T00:00:00"/>
    <n v="1"/>
  </r>
  <r>
    <s v="08.628.629/0024-89"/>
    <s v="CONCORDIA LOGÍSTICA S.A."/>
    <n v="2897"/>
    <x v="1199"/>
    <s v="2013/2014"/>
    <s v="MBENZ"/>
    <s v="MPOLO VIAGGIO R"/>
    <n v="0"/>
    <s v="Concórdia"/>
    <x v="1"/>
    <n v="1618"/>
    <x v="1"/>
    <d v="2016-05-10T00:00:00"/>
    <d v="2017-05-10T00:00:00"/>
    <x v="1"/>
    <d v="2016-09-15T10:59:39"/>
    <d v="2016-05-10T00:00:00"/>
    <n v="1"/>
  </r>
  <r>
    <s v="08.628.629/0024-89"/>
    <s v="CONCORDIA LOGÍSTICA S.A."/>
    <n v="2897"/>
    <x v="1200"/>
    <s v="2013/2014"/>
    <s v="M.BENZ"/>
    <s v="MPOLO VIAGGIO R"/>
    <n v="0"/>
    <s v="Concórdia"/>
    <x v="1"/>
    <n v="1646"/>
    <x v="1"/>
    <d v="2016-05-11T00:00:00"/>
    <d v="2017-05-11T00:00:00"/>
    <x v="1"/>
    <d v="2016-09-15T14:34:45"/>
    <d v="2016-05-11T00:00:00"/>
    <n v="1"/>
  </r>
  <r>
    <s v="08.628.629/0024-89"/>
    <s v="CONCORDIA LOGÍSTICA S.A."/>
    <n v="2897"/>
    <x v="1201"/>
    <s v="2013/2014"/>
    <s v="MBENZ"/>
    <s v="MPOLO VIAGGIO R"/>
    <n v="0"/>
    <s v="Concórdia"/>
    <x v="1"/>
    <n v="1616"/>
    <x v="1"/>
    <d v="2016-05-12T00:00:00"/>
    <d v="2017-05-12T00:00:00"/>
    <x v="1"/>
    <d v="2016-09-15T10:56:17"/>
    <d v="2016-05-12T00:00:00"/>
    <n v="1"/>
  </r>
  <r>
    <s v="08.628.629/0024-89"/>
    <s v="CONCORDIA LOGÍSTICA S.A."/>
    <n v="2897"/>
    <x v="1202"/>
    <s v="2013/2014"/>
    <s v="M.BENZ"/>
    <s v="MPOLO VIAGGIO R"/>
    <n v="0"/>
    <s v="Concórdia"/>
    <x v="1"/>
    <n v="1609"/>
    <x v="1"/>
    <d v="2016-05-05T00:00:00"/>
    <d v="2017-05-05T00:00:00"/>
    <x v="1"/>
    <d v="2016-09-15T10:01:41"/>
    <d v="2016-05-05T00:00:00"/>
    <n v="1"/>
  </r>
  <r>
    <s v="08.628.629/0024-89"/>
    <s v="CONCORDIA LOGÍSTICA S.A."/>
    <n v="2897"/>
    <x v="1203"/>
    <s v="2013/2014"/>
    <s v="MBENZ"/>
    <s v="MPOLO VIAGGIO R"/>
    <n v="0"/>
    <s v="Concórdia"/>
    <x v="1"/>
    <n v="1621"/>
    <x v="1"/>
    <d v="2016-05-11T00:00:00"/>
    <d v="2017-05-11T00:00:00"/>
    <x v="1"/>
    <d v="2016-09-15T11:11:21"/>
    <d v="2016-05-11T00:00:00"/>
    <n v="1"/>
  </r>
  <r>
    <s v="08.628.629/0024-89"/>
    <s v="CONCORDIA LOGÍSTICA S.A."/>
    <n v="2897"/>
    <x v="1204"/>
    <s v="2013/2014"/>
    <s v="MBENZ"/>
    <s v="MPOLO VIAGGIO R"/>
    <n v="0"/>
    <s v="Concórdia"/>
    <x v="1"/>
    <n v="1623"/>
    <x v="1"/>
    <d v="2016-05-05T00:00:00"/>
    <d v="2017-05-05T00:00:00"/>
    <x v="1"/>
    <d v="2016-09-15T11:17:10"/>
    <d v="2016-05-05T00:00:00"/>
    <n v="1"/>
  </r>
  <r>
    <s v="08.628.629/0024-89"/>
    <s v="CONCORDIA LOGÍSTICA S.A."/>
    <n v="2897"/>
    <x v="1205"/>
    <s v="2013/2014"/>
    <s v="MBENZ"/>
    <s v="MPOLO VIAGGIO R"/>
    <n v="0"/>
    <s v="Concórdia"/>
    <x v="1"/>
    <n v="1622"/>
    <x v="1"/>
    <d v="2016-05-10T00:00:00"/>
    <d v="2017-05-10T00:00:00"/>
    <x v="1"/>
    <d v="2016-09-15T11:14:21"/>
    <d v="2016-05-10T00:00:00"/>
    <n v="1"/>
  </r>
  <r>
    <s v="08.628.629/0024-89"/>
    <s v="CONCORDIA LOGÍSTICA S.A."/>
    <n v="2897"/>
    <x v="1206"/>
    <s v="2014/2014"/>
    <s v="M.BENZ"/>
    <s v="MPOLO VIAGGIO R"/>
    <n v="0"/>
    <s v="Concórdia"/>
    <x v="1"/>
    <n v="1610"/>
    <x v="1"/>
    <d v="2016-05-10T00:00:00"/>
    <d v="2017-05-10T00:00:00"/>
    <x v="1"/>
    <d v="2016-09-15T10:05:28"/>
    <d v="2016-05-10T00:00:00"/>
    <n v="1"/>
  </r>
  <r>
    <s v="08.628.629/0024-89"/>
    <s v="CONCORDIA LOGÍSTICA S.A."/>
    <n v="2897"/>
    <x v="1207"/>
    <s v="2014/2014"/>
    <s v="M.BENZ"/>
    <s v="MPOLO SEN MIDI ON"/>
    <n v="0"/>
    <s v="Concórdia"/>
    <x v="1"/>
    <n v="2316"/>
    <x v="4"/>
    <s v="NULL"/>
    <s v="NULL"/>
    <x v="2"/>
    <d v="2016-10-11T14:55:09"/>
    <s v="NULL"/>
    <n v="1"/>
  </r>
  <r>
    <s v="08.628.629/0024-89"/>
    <s v="CONCORDIA LOGÍSTICA S.A."/>
    <n v="2897"/>
    <x v="1208"/>
    <s v="2014/2014"/>
    <s v="M.BENZ"/>
    <s v="MPOLO SEN MIDI ON"/>
    <n v="0"/>
    <s v="Concórdia"/>
    <x v="1"/>
    <n v="1640"/>
    <x v="1"/>
    <d v="2016-05-05T00:00:00"/>
    <d v="2017-05-05T00:00:00"/>
    <x v="1"/>
    <d v="2016-09-15T14:10:44"/>
    <d v="2016-05-05T00:00:00"/>
    <n v="1"/>
  </r>
  <r>
    <s v="08.628.629/0024-89"/>
    <s v="CONCORDIA LOGÍSTICA S.A."/>
    <n v="2897"/>
    <x v="1209"/>
    <s v="2014/2014"/>
    <s v="MBENZ"/>
    <s v="MPOLO SEN MIDI ON"/>
    <n v="0"/>
    <s v="Concórdia"/>
    <x v="1"/>
    <n v="1624"/>
    <x v="1"/>
    <d v="2016-05-11T00:00:00"/>
    <d v="2017-05-11T00:00:00"/>
    <x v="1"/>
    <d v="2016-09-15T11:22:18"/>
    <d v="2016-05-11T00:00:00"/>
    <n v="1"/>
  </r>
  <r>
    <s v="03.529.349/0001-03"/>
    <s v="ANA MARIA RODRIGUES DA CRUZ &amp; CIA LTDA - ME"/>
    <n v="1084"/>
    <x v="1210"/>
    <s v="1995/1995"/>
    <s v="SCANIA"/>
    <s v="K113 TL 6X2 360"/>
    <n v="0"/>
    <s v="Anápolis"/>
    <x v="0"/>
    <n v="361"/>
    <x v="1"/>
    <d v="2016-07-15T00:00:00"/>
    <d v="2017-01-15T00:00:00"/>
    <x v="0"/>
    <d v="2016-08-02T11:12:46"/>
    <d v="2016-07-15T00:00:00"/>
    <n v="1"/>
  </r>
  <r>
    <s v="07.003.295/0001-07"/>
    <s v="GUARDIANO &amp; MACEDO LTDA - ME"/>
    <n v="1422"/>
    <x v="1211"/>
    <s v="1995/1995"/>
    <s v="SCANIA"/>
    <s v="K113 TL 6X2 360"/>
    <n v="0"/>
    <s v="Maurilândia"/>
    <x v="0"/>
    <n v="2401"/>
    <x v="1"/>
    <d v="2016-10-21T00:00:00"/>
    <d v="2017-04-21T00:00:00"/>
    <x v="1"/>
    <d v="2016-10-26T09:19:33"/>
    <d v="2016-10-21T00:00:00"/>
    <n v="1"/>
  </r>
  <r>
    <s v="07.003.295/0001-07"/>
    <s v="GUARDIANO &amp; MACEDO LTDA - ME"/>
    <n v="1422"/>
    <x v="1211"/>
    <s v="1995/1995"/>
    <s v="SCANIA"/>
    <s v="K113 TL 6X2 360"/>
    <n v="0"/>
    <s v="Maurilândia"/>
    <x v="1"/>
    <n v="2401"/>
    <x v="1"/>
    <d v="2016-10-21T00:00:00"/>
    <d v="2017-04-21T00:00:00"/>
    <x v="1"/>
    <d v="2016-10-26T09:19:33"/>
    <d v="2016-10-21T00:00:00"/>
    <n v="1"/>
  </r>
  <r>
    <s v="22.401.655/0001-04"/>
    <s v="RONALDO LUIZ ROSA XAVIER EIRELI - ME"/>
    <n v="2815"/>
    <x v="1212"/>
    <s v="1995/1996"/>
    <s v="M.BENZ"/>
    <s v="OF 1620"/>
    <n v="0"/>
    <s v="Anicuns"/>
    <x v="1"/>
    <n v="1119"/>
    <x v="1"/>
    <d v="2016-08-18T00:00:00"/>
    <d v="2017-02-18T00:00:00"/>
    <x v="0"/>
    <d v="2016-08-24T10:30:54"/>
    <d v="2016-08-18T00:00:00"/>
    <n v="1"/>
  </r>
  <r>
    <s v="01.203.660/0001-32"/>
    <s v="FUNDAÇÃO EDUCACIONAL DE ANICUNS"/>
    <n v="1234"/>
    <x v="1213"/>
    <s v="1993/1994"/>
    <s v="SCANIA"/>
    <s v="K 113 CL"/>
    <n v="0"/>
    <s v="Anicuns"/>
    <x v="3"/>
    <n v="1030"/>
    <x v="1"/>
    <d v="2016-08-18T00:00:00"/>
    <d v="2017-02-18T00:00:00"/>
    <x v="2"/>
    <d v="2016-08-19T15:14:12"/>
    <d v="2016-08-18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2"/>
    <n v="514"/>
    <x v="1"/>
    <d v="2016-07-29T00:00:00"/>
    <d v="2017-01-29T00:00:00"/>
    <x v="0"/>
    <d v="2016-08-04T15:11:18"/>
    <d v="2016-07-29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0"/>
    <n v="514"/>
    <x v="1"/>
    <d v="2016-07-29T00:00:00"/>
    <d v="2017-01-29T00:00:00"/>
    <x v="0"/>
    <d v="2016-08-04T15:11:18"/>
    <d v="2016-07-29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1"/>
    <n v="514"/>
    <x v="1"/>
    <d v="2016-07-29T00:00:00"/>
    <d v="2017-01-29T00:00:00"/>
    <x v="0"/>
    <d v="2016-08-04T15:11:18"/>
    <d v="2016-07-29T00:00:00"/>
    <n v="1"/>
  </r>
  <r>
    <s v="13.297.600/0001-05"/>
    <s v="MUNDIAL TURISMO LTDA - ME"/>
    <n v="2301"/>
    <x v="1215"/>
    <s v="1977/1978"/>
    <s v="VW"/>
    <s v="FUSCA"/>
    <n v="1"/>
    <s v="Castelo"/>
    <x v="1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5"/>
    <s v="1977/1978"/>
    <s v="VW"/>
    <s v="FUSCA"/>
    <n v="1"/>
    <s v="Castelo"/>
    <x v="2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5"/>
    <s v="1977/1978"/>
    <s v="VW"/>
    <s v="FUSCA"/>
    <n v="1"/>
    <s v="Castelo"/>
    <x v="0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6"/>
    <s v="1987/1987"/>
    <s v="SCANIA"/>
    <s v="K 112 CL"/>
    <n v="0"/>
    <s v="Anápolis"/>
    <x v="0"/>
    <n v="2263"/>
    <x v="3"/>
    <d v="2016-10-04T00:00:00"/>
    <d v="2017-04-04T00:00:00"/>
    <x v="0"/>
    <d v="2016-10-04T08:51:07"/>
    <d v="2016-10-04T00:00:00"/>
    <n v="1"/>
  </r>
  <r>
    <s v="13.297.600/0001-05"/>
    <s v="MUNDIAL TURISMO LTDA - ME"/>
    <n v="2301"/>
    <x v="1216"/>
    <s v="1987/1987"/>
    <s v="SCANIA"/>
    <s v="K 112 CL"/>
    <n v="0"/>
    <s v="Anápolis"/>
    <x v="1"/>
    <n v="2263"/>
    <x v="3"/>
    <d v="2016-10-04T00:00:00"/>
    <d v="2017-04-04T00:00:00"/>
    <x v="0"/>
    <d v="2016-10-04T08:51:07"/>
    <d v="2016-10-04T00:00:00"/>
    <n v="1"/>
  </r>
  <r>
    <s v="13.297.600/0001-05"/>
    <s v="MUNDIAL TURISMO LTDA - ME"/>
    <n v="2301"/>
    <x v="1216"/>
    <s v="1987/1987"/>
    <s v="SCANIA"/>
    <s v="K 112 CL"/>
    <n v="0"/>
    <s v="Anápolis"/>
    <x v="2"/>
    <n v="2263"/>
    <x v="3"/>
    <d v="2016-10-04T00:00:00"/>
    <d v="2017-04-04T00:00:00"/>
    <x v="0"/>
    <d v="2016-10-04T08:51:07"/>
    <d v="2016-10-04T00:00:00"/>
    <n v="1"/>
  </r>
  <r>
    <s v="20.901.225/0001-26"/>
    <s v="CRUZ E DIAS TURISMO LTDA - ME"/>
    <n v="2674"/>
    <x v="1217"/>
    <s v="1990/1990"/>
    <s v="M.BENZ"/>
    <s v="O 371 RS"/>
    <n v="0"/>
    <s v="Quirinópolis"/>
    <x v="1"/>
    <n v="730"/>
    <x v="0"/>
    <d v="2016-03-31T00:00:00"/>
    <d v="2016-09-30T00:00:00"/>
    <x v="0"/>
    <d v="2016-08-10T09:01:49"/>
    <d v="2016-03-31T00:00:00"/>
    <n v="1"/>
  </r>
  <r>
    <s v="20.901.225/0001-26"/>
    <s v="CRUZ E DIAS TURISMO LTDA - ME"/>
    <n v="2674"/>
    <x v="1217"/>
    <s v="1990/1990"/>
    <s v="M.BENZ"/>
    <s v="O 371 RS"/>
    <n v="0"/>
    <s v="Quirinópolis"/>
    <x v="0"/>
    <n v="730"/>
    <x v="0"/>
    <d v="2016-03-31T00:00:00"/>
    <d v="2016-09-30T00:00:00"/>
    <x v="0"/>
    <d v="2016-08-10T09:01:49"/>
    <d v="2016-03-31T00:00:00"/>
    <n v="1"/>
  </r>
  <r>
    <s v="20.901.225/0001-26"/>
    <s v="CRUZ E DIAS TURISMO LTDA - ME"/>
    <n v="2674"/>
    <x v="1217"/>
    <s v="1990/1990"/>
    <s v="M.BENZ"/>
    <s v="O 371 RS"/>
    <n v="0"/>
    <s v="Quirinópolis"/>
    <x v="0"/>
    <n v="2452"/>
    <x v="1"/>
    <d v="2016-11-09T00:00:00"/>
    <d v="2017-05-09T00:00:00"/>
    <x v="0"/>
    <d v="2016-10-31T16:34:32"/>
    <d v="2016-11-09T00:00:00"/>
    <n v="1"/>
  </r>
  <r>
    <s v="20.901.225/0001-26"/>
    <s v="CRUZ E DIAS TURISMO LTDA - ME"/>
    <n v="2674"/>
    <x v="1217"/>
    <s v="1990/1990"/>
    <s v="M.BENZ"/>
    <s v="O 371 RS"/>
    <n v="0"/>
    <s v="Quirinópolis"/>
    <x v="1"/>
    <n v="2452"/>
    <x v="1"/>
    <d v="2016-11-09T00:00:00"/>
    <d v="2017-05-09T00:00:00"/>
    <x v="0"/>
    <d v="2016-10-31T16:34:32"/>
    <d v="2016-11-09T00:00:00"/>
    <n v="1"/>
  </r>
  <r>
    <s v="10.368.948/0001-58"/>
    <s v="COOPERATIVA DOS TRANSPORTADORES DE PASSAGEIROS DO ESTADO DE GOIÁS"/>
    <n v="1862"/>
    <x v="1218"/>
    <s v="1997/1998"/>
    <s v="FORD"/>
    <s v="B1618"/>
    <n v="0"/>
    <s v="Quirinópolis"/>
    <x v="0"/>
    <n v="2301"/>
    <x v="4"/>
    <s v="NULL"/>
    <s v="NULL"/>
    <x v="2"/>
    <d v="2016-10-07T17:10:33"/>
    <s v="NULL"/>
    <n v="1"/>
  </r>
  <r>
    <s v="10.368.948/0001-58"/>
    <s v="COOPERATIVA DOS TRANSPORTADORES DE PASSAGEIROS DO ESTADO DE GOIÁS"/>
    <n v="1862"/>
    <x v="1218"/>
    <s v="1997/1998"/>
    <s v="FORD"/>
    <s v="B1618"/>
    <n v="0"/>
    <s v="Quirinópolis"/>
    <x v="1"/>
    <n v="2301"/>
    <x v="4"/>
    <s v="NULL"/>
    <s v="NULL"/>
    <x v="2"/>
    <d v="2016-10-07T17:10:33"/>
    <s v="NULL"/>
    <n v="1"/>
  </r>
  <r>
    <s v="21.739.963/0001-81"/>
    <s v="MARIA DE FATIMA SILVA - TRANSPOSTES -ME"/>
    <n v="2750"/>
    <x v="1219"/>
    <s v="1998/1998"/>
    <s v="M.BENZ"/>
    <s v="OF 1318"/>
    <n v="0"/>
    <s v="Goianésia"/>
    <x v="1"/>
    <n v="1877"/>
    <x v="1"/>
    <d v="2016-09-12T00:00:00"/>
    <d v="2017-03-12T00:00:00"/>
    <x v="0"/>
    <d v="2016-09-23T14:02:56"/>
    <d v="2016-09-12T00:00:00"/>
    <n v="1"/>
  </r>
  <r>
    <s v="13.297.600/0001-05"/>
    <s v="MUNDIAL TURISMO LTDA - ME"/>
    <n v="2301"/>
    <x v="1220"/>
    <s v="2006/2006"/>
    <s v="VW"/>
    <s v="MASCA GRANVIA EOD O"/>
    <n v="0"/>
    <s v="Anápolis"/>
    <x v="0"/>
    <n v="259"/>
    <x v="1"/>
    <d v="2016-06-06T00:00:00"/>
    <d v="2017-06-06T00:00:00"/>
    <x v="0"/>
    <d v="2016-07-29T14:47:58"/>
    <d v="2016-06-06T00:00:00"/>
    <n v="1"/>
  </r>
  <r>
    <s v="13.297.600/0001-05"/>
    <s v="MUNDIAL TURISMO LTDA - ME"/>
    <n v="2301"/>
    <x v="1220"/>
    <s v="2006/2006"/>
    <s v="VW"/>
    <s v="MASCA GRANVIA EOD O"/>
    <n v="0"/>
    <s v="Anápolis"/>
    <x v="1"/>
    <n v="259"/>
    <x v="1"/>
    <d v="2016-06-06T00:00:00"/>
    <d v="2017-06-06T00:00:00"/>
    <x v="0"/>
    <d v="2016-07-29T14:47:58"/>
    <d v="2016-06-06T00:00:00"/>
    <n v="1"/>
  </r>
  <r>
    <s v="13.297.600/0001-05"/>
    <s v="MUNDIAL TURISMO LTDA - ME"/>
    <n v="2301"/>
    <x v="1221"/>
    <s v="2006/2006"/>
    <s v="VW"/>
    <s v="MASCA GRANVIA EOD O"/>
    <n v="0"/>
    <s v="Anápolis"/>
    <x v="0"/>
    <n v="127"/>
    <x v="1"/>
    <d v="2016-07-18T00:00:00"/>
    <d v="2017-07-18T00:00:00"/>
    <x v="0"/>
    <d v="2016-07-20T12:01:21"/>
    <d v="2016-07-18T00:00:00"/>
    <n v="1"/>
  </r>
  <r>
    <s v="13.297.600/0001-05"/>
    <s v="MUNDIAL TURISMO LTDA - ME"/>
    <n v="2301"/>
    <x v="1221"/>
    <s v="2006/2006"/>
    <s v="VW"/>
    <s v="MASCA GRANVIA EOD O"/>
    <n v="0"/>
    <s v="Anápolis"/>
    <x v="1"/>
    <n v="127"/>
    <x v="1"/>
    <d v="2016-07-18T00:00:00"/>
    <d v="2017-07-18T00:00:00"/>
    <x v="0"/>
    <d v="2016-07-20T12:01:21"/>
    <d v="2016-07-18T00:00:00"/>
    <n v="1"/>
  </r>
  <r>
    <s v="13.297.600/0001-05"/>
    <s v="MUNDIAL TURISMO LTDA - ME"/>
    <n v="2301"/>
    <x v="1222"/>
    <s v="2006/2006"/>
    <s v="VOLKS"/>
    <s v="MASCA GRANVIA O"/>
    <n v="0"/>
    <s v="Anápolis"/>
    <x v="0"/>
    <n v="44"/>
    <x v="1"/>
    <d v="2016-06-15T00:00:00"/>
    <d v="2017-06-15T00:00:00"/>
    <x v="0"/>
    <d v="2016-07-14T08:59:07"/>
    <d v="2016-06-15T00:00:00"/>
    <n v="1"/>
  </r>
  <r>
    <s v="13.297.600/0001-05"/>
    <s v="MUNDIAL TURISMO LTDA - ME"/>
    <n v="2301"/>
    <x v="1222"/>
    <s v="2006/2006"/>
    <s v="VOLKS"/>
    <s v="MASCA GRANVIA O"/>
    <n v="0"/>
    <s v="Anápolis"/>
    <x v="1"/>
    <n v="44"/>
    <x v="1"/>
    <d v="2016-06-15T00:00:00"/>
    <d v="2017-06-15T00:00:00"/>
    <x v="0"/>
    <d v="2016-07-14T08:59:07"/>
    <d v="2016-06-15T00:00:00"/>
    <n v="1"/>
  </r>
  <r>
    <s v="11.782.428/0001-50"/>
    <s v="GONÇALVES E COSTA TRANSPORTE RODOVIARIO E TURISMO LTDA - ME"/>
    <n v="2084"/>
    <x v="1223"/>
    <s v="2006/2006"/>
    <s v="VW"/>
    <s v="15180 EOD NEOBUS SPEC"/>
    <n v="0"/>
    <s v="Rubiataba"/>
    <x v="1"/>
    <n v="1374"/>
    <x v="1"/>
    <d v="2016-09-12T00:00:00"/>
    <d v="2017-03-12T00:00:00"/>
    <x v="0"/>
    <d v="2016-09-05T08:46:31"/>
    <d v="2016-09-12T00:00:00"/>
    <n v="1"/>
  </r>
  <r>
    <s v="13.297.600/0001-05"/>
    <s v="MUNDIAL TURISMO LTDA - ME"/>
    <n v="2301"/>
    <x v="1224"/>
    <s v="2007/2007"/>
    <s v="VW"/>
    <s v="BUSSCAR ECOSS U"/>
    <n v="0"/>
    <s v="Anápolis"/>
    <x v="1"/>
    <n v="796"/>
    <x v="1"/>
    <d v="2016-06-02T00:00:00"/>
    <d v="2017-06-02T00:00:00"/>
    <x v="1"/>
    <d v="2016-08-11T14:55:56"/>
    <d v="2016-06-02T00:00:00"/>
    <n v="1"/>
  </r>
  <r>
    <s v="13.297.600/0001-05"/>
    <s v="MUNDIAL TURISMO LTDA - ME"/>
    <n v="2301"/>
    <x v="1224"/>
    <s v="2007/2007"/>
    <s v="VW"/>
    <s v="BUSSCAR ECOSS U"/>
    <n v="0"/>
    <s v="Anápolis"/>
    <x v="0"/>
    <n v="796"/>
    <x v="1"/>
    <d v="2016-06-02T00:00:00"/>
    <d v="2017-06-02T00:00:00"/>
    <x v="1"/>
    <d v="2016-08-11T14:55:56"/>
    <d v="2016-06-02T00:00:00"/>
    <n v="1"/>
  </r>
  <r>
    <s v="10.368.948/0001-58"/>
    <s v="COOPERATIVA DOS TRANSPORTADORES DE PASSAGEIROS DO ESTADO DE GOIÁS"/>
    <n v="1862"/>
    <x v="1225"/>
    <s v="2007/2007"/>
    <s v="RENAULT"/>
    <s v="MASTER BUS16 DCI"/>
    <n v="0"/>
    <s v="Trindade"/>
    <x v="0"/>
    <n v="1189"/>
    <x v="1"/>
    <d v="2016-08-19T00:00:00"/>
    <d v="2017-08-19T00:00:00"/>
    <x v="0"/>
    <d v="2016-08-26T09:24:58"/>
    <d v="2016-08-19T00:00:00"/>
    <n v="1"/>
  </r>
  <r>
    <s v="10.368.948/0001-58"/>
    <s v="COOPERATIVA DOS TRANSPORTADORES DE PASSAGEIROS DO ESTADO DE GOIÁS"/>
    <n v="1862"/>
    <x v="1225"/>
    <s v="2007/2007"/>
    <s v="RENAULT"/>
    <s v="MASTER BUS16 DCI"/>
    <n v="0"/>
    <s v="Trindade"/>
    <x v="1"/>
    <n v="1189"/>
    <x v="1"/>
    <d v="2016-08-19T00:00:00"/>
    <d v="2017-08-19T00:00:00"/>
    <x v="0"/>
    <d v="2016-08-26T09:24:58"/>
    <d v="2016-08-19T00:00:00"/>
    <n v="1"/>
  </r>
  <r>
    <s v="11.609.342/0001-20"/>
    <s v="COOPERATIVA DE TRANSPORTES DE PASSAGEIROS E CARGAS DE SANTA HELENA DE GOIÁS E REGIÃO"/>
    <n v="2096"/>
    <x v="1226"/>
    <s v="1995/1995"/>
    <s v="M.BENZ"/>
    <s v="OF 1318"/>
    <n v="0"/>
    <s v="Rio Verde"/>
    <x v="1"/>
    <n v="151"/>
    <x v="1"/>
    <d v="2016-07-18T00:00:00"/>
    <d v="2017-01-18T00:00:00"/>
    <x v="0"/>
    <d v="2016-07-21T17:45:19"/>
    <d v="2016-07-18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0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1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2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0"/>
    <n v="2345"/>
    <x v="1"/>
    <d v="2016-10-13T00:00:00"/>
    <d v="2017-04-13T00:00:00"/>
    <x v="0"/>
    <d v="2016-10-18T10:27:15"/>
    <d v="2016-10-13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1"/>
    <n v="2345"/>
    <x v="1"/>
    <d v="2016-10-13T00:00:00"/>
    <d v="2017-04-13T00:00:00"/>
    <x v="0"/>
    <d v="2016-10-18T10:27:15"/>
    <d v="2016-10-13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2"/>
    <n v="2345"/>
    <x v="1"/>
    <d v="2016-10-13T00:00:00"/>
    <d v="2017-04-13T00:00:00"/>
    <x v="0"/>
    <d v="2016-10-18T10:27:15"/>
    <d v="2016-10-13T00:00:00"/>
    <n v="1"/>
  </r>
  <r>
    <s v="12.837.281/0001-10"/>
    <s v="M. C. LOCAÇÕES  E TRANSPORTES LTDA - ME"/>
    <n v="2601"/>
    <x v="1228"/>
    <s v="2001/2001"/>
    <s v="MPOLO"/>
    <s v="MPOLO TORINO GVU"/>
    <n v="0"/>
    <s v="Itumbiara"/>
    <x v="1"/>
    <n v="1823"/>
    <x v="0"/>
    <d v="2016-06-16T00:00:00"/>
    <d v="2016-12-16T00:00:00"/>
    <x v="0"/>
    <d v="2016-09-22T15:22:49"/>
    <d v="2016-06-16T00:00:00"/>
    <n v="1"/>
  </r>
  <r>
    <s v="12.837.281/0001-10"/>
    <s v="M. C. LOCAÇÕES  E TRANSPORTES LTDA - ME"/>
    <n v="2601"/>
    <x v="1229"/>
    <s v="2001/2001"/>
    <s v="M.BENZ"/>
    <s v="MPOLO TORINO GVU"/>
    <n v="0"/>
    <s v="Itumbiara"/>
    <x v="1"/>
    <n v="1980"/>
    <x v="0"/>
    <d v="2016-04-27T00:00:00"/>
    <d v="2016-10-27T00:00:00"/>
    <x v="0"/>
    <d v="2016-09-26T16:59:18"/>
    <d v="2016-04-27T00:00:00"/>
    <n v="1"/>
  </r>
  <r>
    <s v="12.837.281/0001-10"/>
    <s v="M. C. LOCAÇÕES  E TRANSPORTES LTDA - ME"/>
    <n v="2601"/>
    <x v="1229"/>
    <s v="2001/2001"/>
    <s v="M.BENZ"/>
    <s v="MPOLO TORINO GVU"/>
    <n v="0"/>
    <s v="Itumbiara"/>
    <x v="1"/>
    <n v="2463"/>
    <x v="1"/>
    <d v="2016-10-19T00:00:00"/>
    <d v="2017-04-19T00:00:00"/>
    <x v="0"/>
    <d v="2016-11-01T09:53:39"/>
    <d v="2016-10-19T00:00:00"/>
    <n v="1"/>
  </r>
  <r>
    <s v="12.837.281/0001-10"/>
    <s v="M. C. LOCAÇÕES  E TRANSPORTES LTDA - ME"/>
    <n v="2601"/>
    <x v="1230"/>
    <s v="2002/2002"/>
    <s v="MPOLO"/>
    <s v="MPOLO TORINO GVU"/>
    <n v="0"/>
    <s v="Itumbiara"/>
    <x v="1"/>
    <n v="1816"/>
    <x v="0"/>
    <d v="2016-05-03T00:00:00"/>
    <d v="2016-11-03T00:00:00"/>
    <x v="0"/>
    <d v="2016-09-22T15:03:36"/>
    <d v="2016-05-03T00:00:00"/>
    <n v="1"/>
  </r>
  <r>
    <s v="12.837.281/0001-10"/>
    <s v="M. C. LOCAÇÕES  E TRANSPORTES LTDA - ME"/>
    <n v="2601"/>
    <x v="1230"/>
    <s v="2002/2002"/>
    <s v="MPOLO"/>
    <s v="MPOLO TORINO GVU"/>
    <n v="0"/>
    <s v="Itumbiara"/>
    <x v="1"/>
    <n v="2578"/>
    <x v="1"/>
    <d v="2016-11-08T00:00:00"/>
    <d v="2017-05-08T00:00:00"/>
    <x v="0"/>
    <d v="2016-11-18T07:22:19"/>
    <d v="2016-11-08T00:00:00"/>
    <n v="1"/>
  </r>
  <r>
    <s v="23.537.151/0001-89"/>
    <s v="M R DOS SANTOS - TRNSPORTES DE PASSAGEIROS E ENCOMENDAS - ME"/>
    <n v="2846"/>
    <x v="1231"/>
    <s v="2010/2011"/>
    <s v="I/M.BENZ"/>
    <s v="313 CDI SPRINTERM"/>
    <n v="0"/>
    <s v="Uruaçu"/>
    <x v="0"/>
    <n v="2190"/>
    <x v="1"/>
    <d v="2016-11-08T00:00:00"/>
    <d v="2017-11-08T00:00:00"/>
    <x v="0"/>
    <d v="2016-09-30T08:39:43"/>
    <d v="2016-11-08T00:00:00"/>
    <n v="1"/>
  </r>
  <r>
    <s v="23.537.151/0001-89"/>
    <s v="M R DOS SANTOS - TRNSPORTES DE PASSAGEIROS E ENCOMENDAS - ME"/>
    <n v="2846"/>
    <x v="1231"/>
    <s v="2010/2011"/>
    <s v="I/M.BENZ"/>
    <s v="313 CDI SPRINTERM"/>
    <n v="0"/>
    <s v="Uruaçu"/>
    <x v="1"/>
    <n v="2190"/>
    <x v="1"/>
    <d v="2016-11-08T00:00:00"/>
    <d v="2017-11-08T00:00:00"/>
    <x v="0"/>
    <d v="2016-09-30T08:39:43"/>
    <d v="2016-11-08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0"/>
    <n v="207"/>
    <x v="1"/>
    <d v="2016-07-25T00:00:00"/>
    <d v="2017-01-25T00:00:00"/>
    <x v="0"/>
    <d v="2016-07-28T11:15:47"/>
    <d v="2016-07-25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1"/>
    <n v="207"/>
    <x v="1"/>
    <d v="2016-07-25T00:00:00"/>
    <d v="2017-01-25T00:00:00"/>
    <x v="0"/>
    <d v="2016-07-28T11:15:47"/>
    <d v="2016-07-25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2"/>
    <n v="207"/>
    <x v="1"/>
    <d v="2016-07-25T00:00:00"/>
    <d v="2017-01-25T00:00:00"/>
    <x v="0"/>
    <d v="2016-07-28T11:15:47"/>
    <d v="2016-07-25T00:00:00"/>
    <n v="1"/>
  </r>
  <r>
    <s v="10.807.776/0002-52"/>
    <s v="VIPOL TRANSPORTES LTDA ME"/>
    <n v="2200"/>
    <x v="1233"/>
    <s v="2006/2006"/>
    <s v="M.BENZ"/>
    <s v="CIFERAL CITMAX U"/>
    <n v="0"/>
    <s v="Santa Helena de Goiás"/>
    <x v="1"/>
    <n v="1442"/>
    <x v="1"/>
    <d v="2016-09-02T00:00:00"/>
    <d v="2017-03-02T00:00:00"/>
    <x v="0"/>
    <d v="2016-09-09T10:24:45"/>
    <d v="2016-09-02T00:00:00"/>
    <n v="1"/>
  </r>
  <r>
    <s v="10.807.776/0002-52"/>
    <s v="VIPOL TRANSPORTES LTDA ME"/>
    <n v="2200"/>
    <x v="1234"/>
    <s v="2006/2006"/>
    <s v="M.BENZ"/>
    <s v="CIFERAL CITMAX U"/>
    <n v="0"/>
    <s v="Santa Helena de Goiás"/>
    <x v="1"/>
    <n v="1316"/>
    <x v="1"/>
    <d v="2016-09-01T00:00:00"/>
    <d v="2017-03-01T00:00:00"/>
    <x v="0"/>
    <d v="2016-09-01T12:46:21"/>
    <d v="2016-09-01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1"/>
    <n v="166"/>
    <x v="1"/>
    <d v="2016-07-13T00:00:00"/>
    <d v="2017-01-13T00:00:00"/>
    <x v="1"/>
    <d v="2016-07-25T15:24:21"/>
    <d v="2016-07-13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2"/>
    <n v="166"/>
    <x v="1"/>
    <d v="2016-07-13T00:00:00"/>
    <d v="2017-01-13T00:00:00"/>
    <x v="1"/>
    <d v="2016-07-25T15:24:21"/>
    <d v="2016-07-13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0"/>
    <n v="166"/>
    <x v="1"/>
    <d v="2016-07-13T00:00:00"/>
    <d v="2017-01-13T00:00:00"/>
    <x v="1"/>
    <d v="2016-07-25T15:24:21"/>
    <d v="2016-07-13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0"/>
    <n v="1071"/>
    <x v="1"/>
    <d v="2016-08-04T00:00:00"/>
    <d v="2017-02-04T00:00:00"/>
    <x v="0"/>
    <d v="2016-08-23T08:44:41"/>
    <d v="2016-08-04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1"/>
    <n v="1071"/>
    <x v="1"/>
    <d v="2016-08-04T00:00:00"/>
    <d v="2017-02-04T00:00:00"/>
    <x v="0"/>
    <d v="2016-08-23T08:44:41"/>
    <d v="2016-08-04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2"/>
    <n v="1071"/>
    <x v="1"/>
    <d v="2016-08-04T00:00:00"/>
    <d v="2017-02-04T00:00:00"/>
    <x v="0"/>
    <d v="2016-08-23T08:44:41"/>
    <d v="2016-08-04T00:00:00"/>
    <n v="1"/>
  </r>
  <r>
    <s v="20.308.493/0001-39"/>
    <s v="viaçao jl turismo ltda me"/>
    <n v="2905"/>
    <x v="1237"/>
    <s v="1992/1992"/>
    <s v="M.BENZ"/>
    <s v="LO 812"/>
    <n v="0"/>
    <s v="Nova Veneza"/>
    <x v="1"/>
    <n v="1128"/>
    <x v="0"/>
    <d v="2016-05-12T00:00:00"/>
    <d v="2016-11-12T00:00:00"/>
    <x v="1"/>
    <d v="2016-08-24T14:17:34"/>
    <d v="2016-05-12T00:00:00"/>
    <n v="1"/>
  </r>
  <r>
    <s v="20.308.493/0001-39"/>
    <s v="viaçao jl turismo ltda me"/>
    <n v="2905"/>
    <x v="1237"/>
    <s v="1992/1992"/>
    <s v="M.BENZ"/>
    <s v="LO 812"/>
    <n v="0"/>
    <s v="Nova Veneza"/>
    <x v="0"/>
    <n v="1128"/>
    <x v="0"/>
    <d v="2016-05-12T00:00:00"/>
    <d v="2016-11-12T00:00:00"/>
    <x v="1"/>
    <d v="2016-08-24T14:17:34"/>
    <d v="2016-05-12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0"/>
    <n v="447"/>
    <x v="3"/>
    <d v="2016-03-24T00:00:00"/>
    <d v="2016-09-24T00:00:00"/>
    <x v="0"/>
    <d v="2016-08-03T14:20:06"/>
    <d v="2016-03-2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1"/>
    <n v="447"/>
    <x v="3"/>
    <d v="2016-03-24T00:00:00"/>
    <d v="2016-09-24T00:00:00"/>
    <x v="0"/>
    <d v="2016-08-03T14:20:06"/>
    <d v="2016-03-2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0"/>
    <n v="1829"/>
    <x v="1"/>
    <d v="2016-09-14T00:00:00"/>
    <d v="2017-03-14T00:00:00"/>
    <x v="0"/>
    <d v="2016-09-22T15:42:56"/>
    <d v="2016-09-1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1"/>
    <n v="1829"/>
    <x v="1"/>
    <d v="2016-09-14T00:00:00"/>
    <d v="2017-03-14T00:00:00"/>
    <x v="0"/>
    <d v="2016-09-22T15:42:56"/>
    <d v="2016-09-14T00:00:00"/>
    <n v="1"/>
  </r>
  <r>
    <s v="04.706.624/0001-80"/>
    <s v="TRANS ALMEIDA LTDA"/>
    <n v="2148"/>
    <x v="1239"/>
    <s v="2002/2002"/>
    <s v="MARCOPOLO"/>
    <s v="MPOLO PARADISO DDR"/>
    <n v="0"/>
    <s v="Goiânia"/>
    <x v="1"/>
    <n v="983"/>
    <x v="1"/>
    <d v="2016-08-17T00:00:00"/>
    <d v="2017-02-17T00:00:00"/>
    <x v="0"/>
    <d v="2016-08-17T16:36:53"/>
    <d v="2016-08-17T00:00:00"/>
    <n v="1"/>
  </r>
  <r>
    <s v="04.706.624/0001-80"/>
    <s v="TRANS ALMEIDA LTDA"/>
    <n v="2148"/>
    <x v="1239"/>
    <s v="2002/2002"/>
    <s v="MARCOPOLO"/>
    <s v="MPOLO PARADISO DDR"/>
    <n v="0"/>
    <s v="Goiânia"/>
    <x v="0"/>
    <n v="983"/>
    <x v="1"/>
    <d v="2016-08-17T00:00:00"/>
    <d v="2017-02-17T00:00:00"/>
    <x v="0"/>
    <d v="2016-08-17T16:36:53"/>
    <d v="2016-08-17T00:00:00"/>
    <n v="1"/>
  </r>
  <r>
    <s v="22.436.073/0001-63"/>
    <s v="ANTONIA DE SOUZA MILHOMEM EIRELI - ME"/>
    <n v="2768"/>
    <x v="1240"/>
    <s v="2002/2002"/>
    <s v="MARCOPOLO"/>
    <s v="VOLARE A8 MO"/>
    <n v="1"/>
    <s v="Goiânia"/>
    <x v="0"/>
    <n v="205"/>
    <x v="1"/>
    <d v="2016-07-22T00:00:00"/>
    <d v="2017-01-22T00:00:00"/>
    <x v="0"/>
    <d v="2016-07-28T11:05:05"/>
    <d v="2016-07-22T00:00:00"/>
    <n v="1"/>
  </r>
  <r>
    <s v="22.436.073/0001-63"/>
    <s v="ANTONIA DE SOUZA MILHOMEM EIRELI - ME"/>
    <n v="2768"/>
    <x v="1240"/>
    <s v="2002/2002"/>
    <s v="MARCOPOLO"/>
    <s v="VOLARE A8 MO"/>
    <n v="1"/>
    <s v="Goiânia"/>
    <x v="1"/>
    <n v="205"/>
    <x v="1"/>
    <d v="2016-07-22T00:00:00"/>
    <d v="2017-01-22T00:00:00"/>
    <x v="0"/>
    <d v="2016-07-28T11:05:05"/>
    <d v="2016-07-22T00:00:00"/>
    <n v="1"/>
  </r>
  <r>
    <s v="22.436.073/0001-63"/>
    <s v="ANTONIA DE SOUZA MILHOMEM EIRELI - ME"/>
    <n v="2768"/>
    <x v="1240"/>
    <s v="2002/2002"/>
    <s v="MARCOPOLO"/>
    <s v="VOLARE A8 MO"/>
    <n v="1"/>
    <s v="Goiânia"/>
    <x v="2"/>
    <n v="205"/>
    <x v="1"/>
    <d v="2016-07-22T00:00:00"/>
    <d v="2017-01-22T00:00:00"/>
    <x v="0"/>
    <d v="2016-07-28T11:05:05"/>
    <d v="2016-07-22T00:00:00"/>
    <n v="1"/>
  </r>
  <r>
    <s v="17.526.395/0001-63"/>
    <s v="COOPERATIVA DE TRANSPORTES DE PASSAGEIROS DE URUAÇU E REGIÃO"/>
    <n v="2546"/>
    <x v="1241"/>
    <s v="2004/2004"/>
    <s v="MARCOPOLO"/>
    <s v="VOLARE A8 MO"/>
    <n v="0"/>
    <s v="Porangatu"/>
    <x v="0"/>
    <n v="2111"/>
    <x v="0"/>
    <d v="2016-06-17T00:00:00"/>
    <d v="2016-12-17T00:00:00"/>
    <x v="1"/>
    <d v="2016-09-28T12:40:55"/>
    <d v="2016-06-17T00:00:00"/>
    <n v="1"/>
  </r>
  <r>
    <s v="17.526.395/0001-63"/>
    <s v="COOPERATIVA DE TRANSPORTES DE PASSAGEIROS DE URUAÇU E REGIÃO"/>
    <n v="2546"/>
    <x v="1241"/>
    <s v="2004/2004"/>
    <s v="MARCOPOLO"/>
    <s v="VOLARE A8 MO"/>
    <n v="0"/>
    <s v="Porangatu"/>
    <x v="1"/>
    <n v="2111"/>
    <x v="0"/>
    <d v="2016-06-17T00:00:00"/>
    <d v="2016-12-17T00:00:00"/>
    <x v="1"/>
    <d v="2016-09-28T12:40:55"/>
    <d v="2016-06-17T00:00:00"/>
    <n v="1"/>
  </r>
  <r>
    <s v="07.655.622/0001-05"/>
    <s v="OZILEIA DO NASCIMENTO PATRIARCA MOREIRA"/>
    <n v="1531"/>
    <x v="1242"/>
    <s v="2005/2005"/>
    <s v="MARCOPOLO"/>
    <s v="VOLARE A6 MO"/>
    <n v="1"/>
    <s v="Caturaí"/>
    <x v="2"/>
    <n v="227"/>
    <x v="1"/>
    <d v="2016-07-11T00:00:00"/>
    <d v="2017-01-11T00:00:00"/>
    <x v="0"/>
    <d v="2016-07-28T15:25:59"/>
    <d v="2016-07-11T00:00:00"/>
    <n v="1"/>
  </r>
  <r>
    <s v="09.350.795/0001-32"/>
    <s v="ELCI PEREIRA LIMA - ME"/>
    <n v="2707"/>
    <x v="1243"/>
    <s v="2010/2011"/>
    <s v="VW"/>
    <s v="9.150 IBRAVA APOLLO"/>
    <n v="1"/>
    <s v="Alexânia"/>
    <x v="0"/>
    <n v="464"/>
    <x v="1"/>
    <d v="2016-07-29T00:00:00"/>
    <d v="2017-01-29T00:00:00"/>
    <x v="0"/>
    <d v="2016-08-03T16:30:21"/>
    <d v="2016-07-29T00:00:00"/>
    <n v="1"/>
  </r>
  <r>
    <s v="09.350.795/0001-32"/>
    <s v="ELCI PEREIRA LIMA - ME"/>
    <n v="2707"/>
    <x v="1243"/>
    <s v="2010/2011"/>
    <s v="VW"/>
    <s v="9.150 IBRAVA APOLLO"/>
    <n v="1"/>
    <s v="Alexânia"/>
    <x v="1"/>
    <n v="464"/>
    <x v="1"/>
    <d v="2016-07-29T00:00:00"/>
    <d v="2017-01-29T00:00:00"/>
    <x v="0"/>
    <d v="2016-08-03T16:30:21"/>
    <d v="2016-07-29T00:00:00"/>
    <n v="1"/>
  </r>
  <r>
    <s v="09.350.795/0001-32"/>
    <s v="ELCI PEREIRA LIMA - ME"/>
    <n v="2707"/>
    <x v="1243"/>
    <s v="2010/2011"/>
    <s v="VW"/>
    <s v="9.150 IBRAVA APOLLO"/>
    <n v="1"/>
    <s v="Alexânia"/>
    <x v="2"/>
    <n v="464"/>
    <x v="1"/>
    <d v="2016-07-29T00:00:00"/>
    <d v="2017-01-29T00:00:00"/>
    <x v="0"/>
    <d v="2016-08-03T16:30:21"/>
    <d v="2016-07-2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0"/>
    <n v="636"/>
    <x v="1"/>
    <d v="2016-08-09T00:00:00"/>
    <d v="2017-02-09T00:00:00"/>
    <x v="0"/>
    <d v="2016-08-09T08:34:25"/>
    <d v="2016-08-0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1"/>
    <n v="636"/>
    <x v="1"/>
    <d v="2016-08-09T00:00:00"/>
    <d v="2017-02-09T00:00:00"/>
    <x v="0"/>
    <d v="2016-08-09T08:34:25"/>
    <d v="2016-08-0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2"/>
    <n v="636"/>
    <x v="1"/>
    <d v="2016-08-09T00:00:00"/>
    <d v="2017-02-09T00:00:00"/>
    <x v="0"/>
    <d v="2016-08-09T08:34:25"/>
    <d v="2016-08-0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0"/>
    <n v="1230"/>
    <x v="1"/>
    <d v="2016-07-19T00:00:00"/>
    <d v="2017-01-19T00:00:00"/>
    <x v="0"/>
    <d v="2016-08-29T09:36:03"/>
    <d v="2016-07-1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1"/>
    <n v="1230"/>
    <x v="1"/>
    <d v="2016-07-19T00:00:00"/>
    <d v="2017-01-19T00:00:00"/>
    <x v="0"/>
    <d v="2016-08-29T09:36:03"/>
    <d v="2016-07-1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2"/>
    <n v="1230"/>
    <x v="1"/>
    <d v="2016-07-19T00:00:00"/>
    <d v="2017-01-19T00:00:00"/>
    <x v="0"/>
    <d v="2016-08-29T09:36:03"/>
    <d v="2016-07-19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1"/>
    <n v="609"/>
    <x v="3"/>
    <d v="2016-08-03T00:00:00"/>
    <d v="2017-02-03T00:00:00"/>
    <x v="0"/>
    <d v="2016-08-08T12:56:38"/>
    <d v="2016-08-03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0"/>
    <n v="609"/>
    <x v="3"/>
    <d v="2016-08-03T00:00:00"/>
    <d v="2017-02-03T00:00:00"/>
    <x v="0"/>
    <d v="2016-08-08T12:56:38"/>
    <d v="2016-08-03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1"/>
    <n v="2179"/>
    <x v="1"/>
    <d v="2016-03-04T00:00:00"/>
    <d v="2017-03-04T00:00:00"/>
    <x v="1"/>
    <d v="2016-09-29T16:47:07"/>
    <d v="2016-03-04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0"/>
    <n v="2179"/>
    <x v="1"/>
    <d v="2016-03-04T00:00:00"/>
    <d v="2017-03-04T00:00:00"/>
    <x v="1"/>
    <d v="2016-09-29T16:47:07"/>
    <d v="2016-03-04T00:00:00"/>
    <n v="1"/>
  </r>
  <r>
    <s v="03.002.550/0001-38"/>
    <s v="VIA CERRADO TRANSPORTE E TURISMO LTDA - ME"/>
    <n v="2353"/>
    <x v="1247"/>
    <s v="2008/2009"/>
    <s v="FORD"/>
    <s v="TRANSIT 350L BUS"/>
    <n v="0"/>
    <s v="Goiânia"/>
    <x v="0"/>
    <n v="1879"/>
    <x v="1"/>
    <d v="2016-09-21T00:00:00"/>
    <d v="2017-09-21T00:00:00"/>
    <x v="0"/>
    <d v="2016-09-23T14:21:50"/>
    <d v="2016-09-21T00:00:00"/>
    <n v="1"/>
  </r>
  <r>
    <s v="03.002.550/0001-38"/>
    <s v="VIA CERRADO TRANSPORTE E TURISMO LTDA - ME"/>
    <n v="2353"/>
    <x v="1247"/>
    <s v="2008/2009"/>
    <s v="FORD"/>
    <s v="TRANSIT 350L BUS"/>
    <n v="0"/>
    <s v="Goiânia"/>
    <x v="1"/>
    <n v="1879"/>
    <x v="1"/>
    <d v="2016-09-21T00:00:00"/>
    <d v="2017-09-21T00:00:00"/>
    <x v="0"/>
    <d v="2016-09-23T14:21:50"/>
    <d v="2016-09-21T00:00:00"/>
    <n v="1"/>
  </r>
  <r>
    <s v="20.308.493/0001-39"/>
    <s v="viaçao jl turismo ltda me"/>
    <n v="2905"/>
    <x v="1248"/>
    <s v="2011/2011"/>
    <s v="FORD"/>
    <s v="FORD TRANSIT REVES 16L"/>
    <n v="0"/>
    <s v="Nova Veneza"/>
    <x v="1"/>
    <n v="1125"/>
    <x v="1"/>
    <d v="2016-05-13T00:00:00"/>
    <d v="2017-05-13T00:00:00"/>
    <x v="0"/>
    <d v="2016-08-24T12:03:03"/>
    <d v="2016-05-13T00:00:00"/>
    <n v="1"/>
  </r>
  <r>
    <s v="20.308.493/0001-39"/>
    <s v="viaçao jl turismo ltda me"/>
    <n v="2905"/>
    <x v="1248"/>
    <s v="2011/2011"/>
    <s v="FORD"/>
    <s v="FORD TRANSIT REVES 16L"/>
    <n v="0"/>
    <s v="Nova Veneza"/>
    <x v="0"/>
    <n v="1125"/>
    <x v="1"/>
    <d v="2016-05-13T00:00:00"/>
    <d v="2017-05-13T00:00:00"/>
    <x v="0"/>
    <d v="2016-08-24T12:03:03"/>
    <d v="2016-05-13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0"/>
    <n v="1014"/>
    <x v="1"/>
    <d v="2016-08-12T00:00:00"/>
    <d v="2017-02-12T00:00:00"/>
    <x v="1"/>
    <d v="2016-08-19T09:46:18"/>
    <d v="2016-08-12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1"/>
    <n v="1014"/>
    <x v="1"/>
    <d v="2016-08-12T00:00:00"/>
    <d v="2017-02-12T00:00:00"/>
    <x v="1"/>
    <d v="2016-08-19T09:46:18"/>
    <d v="2016-08-12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2"/>
    <n v="1014"/>
    <x v="1"/>
    <d v="2016-08-12T00:00:00"/>
    <d v="2017-02-12T00:00:00"/>
    <x v="1"/>
    <d v="2016-08-19T09:46:18"/>
    <d v="2016-08-12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0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1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2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0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1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2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1"/>
    <s v="2009/2010"/>
    <s v="MBENZ"/>
    <s v="313CDI SPRIMTERM"/>
    <n v="0"/>
    <s v="Niquelândia"/>
    <x v="1"/>
    <n v="2203"/>
    <x v="1"/>
    <d v="2016-04-28T00:00:00"/>
    <d v="2017-04-28T00:00:00"/>
    <x v="0"/>
    <d v="2016-09-30T10:22:02"/>
    <d v="2016-04-28T00:00:00"/>
    <n v="1"/>
  </r>
  <r>
    <s v="10.368.948/0001-58"/>
    <s v="COOPERATIVA DOS TRANSPORTADORES DE PASSAGEIROS DO ESTADO DE GOIÁS"/>
    <n v="1862"/>
    <x v="1251"/>
    <s v="2009/2010"/>
    <s v="MBENZ"/>
    <s v="313CDI SPRIMTERM"/>
    <n v="0"/>
    <s v="Niquelândia"/>
    <x v="0"/>
    <n v="2203"/>
    <x v="1"/>
    <d v="2016-04-28T00:00:00"/>
    <d v="2017-04-28T00:00:00"/>
    <x v="0"/>
    <d v="2016-09-30T10:22:02"/>
    <d v="2016-04-28T00:00:00"/>
    <n v="1"/>
  </r>
  <r>
    <s v="15.503.841/0001-99"/>
    <s v="CVC TRANSPORTES V.P. LTDA. - ME"/>
    <n v="2806"/>
    <x v="1252"/>
    <s v="1983/1983"/>
    <s v="M.BENZ"/>
    <s v="OF 1313"/>
    <n v="0"/>
    <s v="Maurilândia"/>
    <x v="1"/>
    <n v="1381"/>
    <x v="0"/>
    <d v="2016-04-15T00:00:00"/>
    <d v="2016-10-15T00:00:00"/>
    <x v="0"/>
    <d v="2016-09-05T09:42:19"/>
    <d v="2016-04-15T00:00:00"/>
    <n v="1"/>
  </r>
  <r>
    <s v="15.503.841/0001-99"/>
    <s v="CVC TRANSPORTES V.P. LTDA. - ME"/>
    <n v="2806"/>
    <x v="1252"/>
    <s v="1983/1983"/>
    <s v="M.BENZ"/>
    <s v="OF 1313"/>
    <n v="0"/>
    <s v="Maurilândia"/>
    <x v="0"/>
    <n v="1381"/>
    <x v="0"/>
    <d v="2016-04-15T00:00:00"/>
    <d v="2016-10-15T00:00:00"/>
    <x v="0"/>
    <d v="2016-09-05T09:42:19"/>
    <d v="2016-04-15T00:00:00"/>
    <n v="1"/>
  </r>
  <r>
    <s v="13.622.437/0001-09"/>
    <s v="COOPERATIVA DE TRANSPORTE ESCOLAR, FRETAMENTO E TURISMO DE GOIÁS"/>
    <n v="2228"/>
    <x v="1253"/>
    <s v="1986/1987"/>
    <s v="VOLVO"/>
    <s v="B 1OM"/>
    <n v="0"/>
    <s v="Goiânia"/>
    <x v="1"/>
    <n v="285"/>
    <x v="1"/>
    <d v="2016-07-04T00:00:00"/>
    <d v="2017-01-04T00:00:00"/>
    <x v="0"/>
    <d v="2016-08-01T10:11:01"/>
    <d v="2016-07-04T00:00:00"/>
    <n v="1"/>
  </r>
  <r>
    <s v="13.622.437/0001-09"/>
    <s v="COOPERATIVA DE TRANSPORTE ESCOLAR, FRETAMENTO E TURISMO DE GOIÁS"/>
    <n v="2228"/>
    <x v="1253"/>
    <s v="1986/1987"/>
    <s v="VOLVO"/>
    <s v="B 1OM"/>
    <n v="0"/>
    <s v="Goiânia"/>
    <x v="0"/>
    <n v="285"/>
    <x v="1"/>
    <d v="2016-07-04T00:00:00"/>
    <d v="2017-01-04T00:00:00"/>
    <x v="0"/>
    <d v="2016-08-01T10:11:01"/>
    <d v="2016-07-04T00:00:00"/>
    <n v="1"/>
  </r>
  <r>
    <s v="02.833.561/0001-05"/>
    <s v="JUREMA TRANSPORTES E TURISMO LTDA - ME"/>
    <n v="1127"/>
    <x v="1254"/>
    <s v="1989/1990"/>
    <s v="MARCOPOLO"/>
    <s v="B 1OM"/>
    <n v="0"/>
    <s v="Anápolis"/>
    <x v="0"/>
    <n v="776"/>
    <x v="1"/>
    <d v="2016-08-10T00:00:00"/>
    <d v="2017-02-10T00:00:00"/>
    <x v="0"/>
    <d v="2016-08-11T08:14:17"/>
    <d v="2016-08-10T00:00:00"/>
    <n v="1"/>
  </r>
  <r>
    <s v="02.833.561/0001-05"/>
    <s v="JUREMA TRANSPORTES E TURISMO LTDA - ME"/>
    <n v="1127"/>
    <x v="1254"/>
    <s v="1989/1990"/>
    <s v="MARCOPOLO"/>
    <s v="B 1OM"/>
    <n v="0"/>
    <s v="Anápolis"/>
    <x v="1"/>
    <n v="776"/>
    <x v="1"/>
    <d v="2016-08-10T00:00:00"/>
    <d v="2017-02-10T00:00:00"/>
    <x v="0"/>
    <d v="2016-08-11T08:14:17"/>
    <d v="2016-08-10T00:00:00"/>
    <n v="1"/>
  </r>
  <r>
    <s v="02.833.561/0001-05"/>
    <s v="JUREMA TRANSPORTES E TURISMO LTDA - ME"/>
    <n v="1127"/>
    <x v="1255"/>
    <s v="1989/1989"/>
    <s v="VOLVO"/>
    <s v="B 1OM"/>
    <n v="0"/>
    <s v="Anápolis"/>
    <x v="0"/>
    <n v="468"/>
    <x v="1"/>
    <d v="2016-07-29T00:00:00"/>
    <d v="2017-01-29T00:00:00"/>
    <x v="0"/>
    <d v="2016-08-03T16:55:12"/>
    <d v="2016-07-29T00:00:00"/>
    <n v="1"/>
  </r>
  <r>
    <s v="02.833.561/0001-05"/>
    <s v="JUREMA TRANSPORTES E TURISMO LTDA - ME"/>
    <n v="1127"/>
    <x v="1255"/>
    <s v="1989/1989"/>
    <s v="VOLVO"/>
    <s v="B 1OM"/>
    <n v="0"/>
    <s v="Anápolis"/>
    <x v="1"/>
    <n v="468"/>
    <x v="1"/>
    <d v="2016-07-29T00:00:00"/>
    <d v="2017-01-29T00:00:00"/>
    <x v="0"/>
    <d v="2016-08-03T16:55:12"/>
    <d v="2016-07-29T00:00:00"/>
    <n v="1"/>
  </r>
  <r>
    <s v="03.479.811/0001-05"/>
    <s v="BUENO TURISMO E TRANSPORTES LTDA - ME"/>
    <n v="1098"/>
    <x v="1256"/>
    <s v="2011/2011"/>
    <s v="MARCOPOLO"/>
    <s v="MPOLO VIAGGIO R"/>
    <n v="0"/>
    <s v="Goiânia"/>
    <x v="1"/>
    <n v="52"/>
    <x v="1"/>
    <d v="2016-02-04T00:00:00"/>
    <d v="2017-02-04T00:00:00"/>
    <x v="0"/>
    <d v="2016-07-14T11:12:30"/>
    <d v="2016-02-04T00:00:00"/>
    <n v="1"/>
  </r>
  <r>
    <s v="03.479.811/0001-05"/>
    <s v="BUENO TURISMO E TRANSPORTES LTDA - ME"/>
    <n v="1098"/>
    <x v="1256"/>
    <s v="2011/2011"/>
    <s v="MARCOPOLO"/>
    <s v="MPOLO VIAGGIO R"/>
    <n v="0"/>
    <s v="Goiânia"/>
    <x v="0"/>
    <n v="52"/>
    <x v="1"/>
    <d v="2016-02-04T00:00:00"/>
    <d v="2017-02-04T00:00:00"/>
    <x v="0"/>
    <d v="2016-07-14T11:12:30"/>
    <d v="2016-02-04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0"/>
    <n v="2044"/>
    <x v="0"/>
    <d v="2016-04-22T00:00:00"/>
    <d v="2016-10-22T00:00:00"/>
    <x v="0"/>
    <d v="2016-09-27T10:30:56"/>
    <d v="2016-04-22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1"/>
    <n v="2044"/>
    <x v="0"/>
    <d v="2016-04-22T00:00:00"/>
    <d v="2016-10-22T00:00:00"/>
    <x v="0"/>
    <d v="2016-09-27T10:30:56"/>
    <d v="2016-04-22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2"/>
    <n v="2044"/>
    <x v="0"/>
    <d v="2016-04-22T00:00:00"/>
    <d v="2016-10-22T00:00:00"/>
    <x v="0"/>
    <d v="2016-09-27T10:30:56"/>
    <d v="2016-04-22T00:00:00"/>
    <n v="1"/>
  </r>
  <r>
    <s v="02.347.232/0001-46"/>
    <s v="HUGOTUR AGÊNCIA DE VIAGENS LTDA - ME"/>
    <n v="1088"/>
    <x v="1258"/>
    <s v="2003/2003"/>
    <s v="VOLKS"/>
    <s v="17210 NEOBUS MEGA"/>
    <n v="0"/>
    <s v="Goiânia"/>
    <x v="0"/>
    <n v="1140"/>
    <x v="1"/>
    <d v="2016-08-25T00:00:00"/>
    <d v="2017-02-25T00:00:00"/>
    <x v="0"/>
    <d v="2016-08-24T16:31:44"/>
    <d v="2016-08-25T00:00:00"/>
    <n v="1"/>
  </r>
  <r>
    <s v="02.347.232/0001-46"/>
    <s v="HUGOTUR AGÊNCIA DE VIAGENS LTDA - ME"/>
    <n v="1088"/>
    <x v="1258"/>
    <s v="2003/2003"/>
    <s v="VOLKS"/>
    <s v="17210 NEOBUS MEGA"/>
    <n v="0"/>
    <s v="Goiânia"/>
    <x v="1"/>
    <n v="1140"/>
    <x v="1"/>
    <d v="2016-08-25T00:00:00"/>
    <d v="2017-02-25T00:00:00"/>
    <x v="0"/>
    <d v="2016-08-24T16:31:44"/>
    <d v="2016-08-25T00:00:00"/>
    <n v="1"/>
  </r>
  <r>
    <s v="15.642.364/0001-42"/>
    <s v="BRUNO TUR TRANSPORTE E TURISMO LTDA"/>
    <n v="2383"/>
    <x v="1259"/>
    <s v="2004/2004"/>
    <s v="MARCOPOLO"/>
    <s v="MPOLO PARADISO DD"/>
    <n v="0"/>
    <s v="Goiânia"/>
    <x v="0"/>
    <n v="530"/>
    <x v="1"/>
    <d v="2016-07-12T00:00:00"/>
    <d v="2017-01-12T00:00:00"/>
    <x v="0"/>
    <d v="2016-08-05T08:46:11"/>
    <d v="2016-07-12T00:00:00"/>
    <n v="1"/>
  </r>
  <r>
    <s v="15.642.364/0001-42"/>
    <s v="BRUNO TUR TRANSPORTE E TURISMO LTDA"/>
    <n v="2383"/>
    <x v="1259"/>
    <s v="2004/2004"/>
    <s v="MARCOPOLO"/>
    <s v="MPOLO PARADISO DD"/>
    <n v="0"/>
    <s v="Goiânia"/>
    <x v="1"/>
    <n v="530"/>
    <x v="1"/>
    <d v="2016-07-12T00:00:00"/>
    <d v="2017-01-12T00:00:00"/>
    <x v="0"/>
    <d v="2016-08-05T08:46:11"/>
    <d v="2016-07-12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0"/>
    <n v="84"/>
    <x v="0"/>
    <d v="2016-01-21T00:00:00"/>
    <d v="2016-07-21T00:00:00"/>
    <x v="0"/>
    <d v="2016-07-18T17:27:17"/>
    <d v="2016-01-2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1"/>
    <n v="84"/>
    <x v="0"/>
    <d v="2016-01-21T00:00:00"/>
    <d v="2016-07-21T00:00:00"/>
    <x v="0"/>
    <d v="2016-07-18T17:27:17"/>
    <d v="2016-01-2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0"/>
    <n v="332"/>
    <x v="1"/>
    <d v="2016-08-01T00:00:00"/>
    <d v="2017-02-01T00:00:00"/>
    <x v="0"/>
    <d v="2016-08-02T08:54:30"/>
    <d v="2016-08-0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1"/>
    <n v="332"/>
    <x v="1"/>
    <d v="2016-08-01T00:00:00"/>
    <d v="2017-02-01T00:00:00"/>
    <x v="0"/>
    <d v="2016-08-02T08:54:30"/>
    <d v="2016-08-01T00:00:00"/>
    <n v="1"/>
  </r>
  <r>
    <s v="03.641.223/0001-26"/>
    <s v="AUTO VIACAO GOIANESIA LTDA"/>
    <n v="1081"/>
    <x v="1261"/>
    <s v="2007/2007"/>
    <s v="SCANIA"/>
    <s v="COMIL CAMPIONE R"/>
    <n v="0"/>
    <s v="Goiânia"/>
    <x v="0"/>
    <n v="1539"/>
    <x v="0"/>
    <d v="2015-10-23T00:00:00"/>
    <d v="2016-10-23T00:00:00"/>
    <x v="0"/>
    <d v="2016-09-13T14:30:40"/>
    <d v="2015-10-23T00:00:00"/>
    <n v="1"/>
  </r>
  <r>
    <s v="03.641.223/0001-26"/>
    <s v="AUTO VIACAO GOIANESIA LTDA"/>
    <n v="1081"/>
    <x v="1261"/>
    <s v="2007/2007"/>
    <s v="SCANIA"/>
    <s v="COMIL CAMPIONE R"/>
    <n v="0"/>
    <s v="Goiânia"/>
    <x v="1"/>
    <n v="1539"/>
    <x v="0"/>
    <d v="2015-10-23T00:00:00"/>
    <d v="2016-10-23T00:00:00"/>
    <x v="0"/>
    <d v="2016-09-13T14:30:40"/>
    <d v="2015-10-23T00:00:00"/>
    <n v="1"/>
  </r>
  <r>
    <s v="03.641.223/0001-26"/>
    <s v="AUTO VIACAO GOIANESIA LTDA"/>
    <n v="1081"/>
    <x v="1262"/>
    <s v="2007/2007"/>
    <s v="SCANIA"/>
    <s v="COMIL CAMPIONE R"/>
    <n v="0"/>
    <s v="Goiânia"/>
    <x v="0"/>
    <n v="1569"/>
    <x v="0"/>
    <d v="2015-10-21T00:00:00"/>
    <d v="2016-10-21T00:00:00"/>
    <x v="0"/>
    <d v="2016-09-14T08:11:58"/>
    <d v="2015-10-21T00:00:00"/>
    <n v="1"/>
  </r>
  <r>
    <s v="03.641.223/0001-26"/>
    <s v="AUTO VIACAO GOIANESIA LTDA"/>
    <n v="1081"/>
    <x v="1262"/>
    <s v="2007/2007"/>
    <s v="SCANIA"/>
    <s v="COMIL CAMPIONE R"/>
    <n v="0"/>
    <s v="Goiânia"/>
    <x v="1"/>
    <n v="1569"/>
    <x v="0"/>
    <d v="2015-10-21T00:00:00"/>
    <d v="2016-10-21T00:00:00"/>
    <x v="0"/>
    <d v="2016-09-14T08:11:58"/>
    <d v="2015-10-21T00:00:00"/>
    <n v="1"/>
  </r>
  <r>
    <s v="26.675.546/0001-36"/>
    <s v="RIO TROPICAL TRANSPORTES LTDA "/>
    <n v="1290"/>
    <x v="1263"/>
    <s v="2004/2004"/>
    <s v="SCANIA"/>
    <s v="MPOLO PARADISO LD"/>
    <n v="0"/>
    <s v="Rio Verde"/>
    <x v="0"/>
    <n v="388"/>
    <x v="0"/>
    <d v="2016-04-14T00:00:00"/>
    <d v="2016-10-14T00:00:00"/>
    <x v="0"/>
    <d v="2016-08-02T14:50:56"/>
    <d v="2016-04-14T00:00:00"/>
    <n v="1"/>
  </r>
  <r>
    <s v="26.675.546/0001-36"/>
    <s v="RIO TROPICAL TRANSPORTES LTDA "/>
    <n v="1290"/>
    <x v="1263"/>
    <s v="2004/2004"/>
    <s v="SCANIA"/>
    <s v="MPOLO PARADISO LD"/>
    <n v="0"/>
    <s v="Rio Verde"/>
    <x v="1"/>
    <n v="388"/>
    <x v="0"/>
    <d v="2016-04-14T00:00:00"/>
    <d v="2016-10-14T00:00:00"/>
    <x v="0"/>
    <d v="2016-08-02T14:50:56"/>
    <d v="2016-04-14T00:00:00"/>
    <n v="1"/>
  </r>
  <r>
    <s v="26.675.546/0001-36"/>
    <s v="RIO TROPICAL TRANSPORTES LTDA "/>
    <n v="1290"/>
    <x v="1263"/>
    <s v="2004/2004"/>
    <s v="SCANIA"/>
    <s v="MPOLO PARADISO LD"/>
    <n v="0"/>
    <s v="Rio Verde"/>
    <x v="0"/>
    <n v="2500"/>
    <x v="1"/>
    <d v="2016-09-14T00:00:00"/>
    <d v="2017-03-14T00:00:00"/>
    <x v="0"/>
    <d v="2016-11-07T15:29:25"/>
    <d v="2016-09-14T00:00:00"/>
    <n v="1"/>
  </r>
  <r>
    <s v="26.675.546/0001-36"/>
    <s v="RIO TROPICAL TRANSPORTES LTDA "/>
    <n v="1290"/>
    <x v="1263"/>
    <s v="2004/2004"/>
    <s v="SCANIA"/>
    <s v="MPOLO PARADISO LD"/>
    <n v="0"/>
    <s v="Rio Verde"/>
    <x v="1"/>
    <n v="2500"/>
    <x v="1"/>
    <d v="2016-09-14T00:00:00"/>
    <d v="2017-03-14T00:00:00"/>
    <x v="0"/>
    <d v="2016-11-07T15:29:25"/>
    <d v="2016-09-14T00:00:00"/>
    <n v="1"/>
  </r>
  <r>
    <s v="10.142.017/0001-37"/>
    <s v="J C TRANSPORTE ESCOLAR E TURISMO LTDA"/>
    <n v="1823"/>
    <x v="1264"/>
    <s v="2002/2002"/>
    <s v="I"/>
    <s v="KIA BESTA GS GRAND"/>
    <n v="1"/>
    <s v="Morrinhos"/>
    <x v="0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4"/>
    <s v="2002/2002"/>
    <s v="I"/>
    <s v="KIA BESTA GS GRAND"/>
    <n v="1"/>
    <s v="Morrinhos"/>
    <x v="1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4"/>
    <s v="2002/2002"/>
    <s v="I"/>
    <s v="KIA BESTA GS GRAND"/>
    <n v="1"/>
    <s v="Morrinhos"/>
    <x v="2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5"/>
    <s v="2004/2005"/>
    <s v="I"/>
    <s v="KIA BESTA GS GRAND2"/>
    <n v="1"/>
    <s v="Morrinhos"/>
    <x v="0"/>
    <n v="401"/>
    <x v="1"/>
    <d v="2016-07-22T00:00:00"/>
    <d v="2017-01-22T00:00:00"/>
    <x v="0"/>
    <d v="2016-08-03T08:45:46"/>
    <d v="2016-07-22T00:00:00"/>
    <n v="1"/>
  </r>
  <r>
    <s v="10.142.017/0001-37"/>
    <s v="J C TRANSPORTE ESCOLAR E TURISMO LTDA"/>
    <n v="1823"/>
    <x v="1265"/>
    <s v="2004/2005"/>
    <s v="I"/>
    <s v="KIA BESTA GS GRAND2"/>
    <n v="1"/>
    <s v="Morrinhos"/>
    <x v="1"/>
    <n v="401"/>
    <x v="1"/>
    <d v="2016-07-22T00:00:00"/>
    <d v="2017-01-22T00:00:00"/>
    <x v="0"/>
    <d v="2016-08-03T08:45:46"/>
    <d v="2016-07-22T00:00:00"/>
    <n v="1"/>
  </r>
  <r>
    <s v="10.142.017/0001-37"/>
    <s v="J C TRANSPORTE ESCOLAR E TURISMO LTDA"/>
    <n v="1823"/>
    <x v="1265"/>
    <s v="2004/2005"/>
    <s v="I"/>
    <s v="KIA BESTA GS GRAND2"/>
    <n v="1"/>
    <s v="Morrinhos"/>
    <x v="2"/>
    <n v="401"/>
    <x v="1"/>
    <d v="2016-07-22T00:00:00"/>
    <d v="2017-01-22T00:00:00"/>
    <x v="0"/>
    <d v="2016-08-03T08:45:46"/>
    <d v="2016-07-22T00:00:00"/>
    <n v="1"/>
  </r>
  <r>
    <s v="02.089.969/0005-30"/>
    <s v="LATICÍNIOS BELA VISTA LTDA"/>
    <n v="2202"/>
    <x v="1266"/>
    <s v="2004/2004"/>
    <s v="AGRALE"/>
    <s v="MASCA GRANMICRO O"/>
    <n v="0"/>
    <s v="Bela Vista de Goiás"/>
    <x v="3"/>
    <n v="2745"/>
    <x v="1"/>
    <d v="2016-10-03T00:00:00"/>
    <d v="2017-04-03T00:00:00"/>
    <x v="0"/>
    <d v="2016-12-12T08:26:04"/>
    <d v="2016-10-0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1"/>
    <n v="1778"/>
    <x v="0"/>
    <d v="2016-05-13T00:00:00"/>
    <d v="2016-11-13T00:00:00"/>
    <x v="0"/>
    <d v="2016-09-22T10:08:50"/>
    <d v="2016-05-1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0"/>
    <n v="1778"/>
    <x v="0"/>
    <d v="2016-05-13T00:00:00"/>
    <d v="2016-11-13T00:00:00"/>
    <x v="0"/>
    <d v="2016-09-22T10:08:50"/>
    <d v="2016-05-1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1"/>
    <n v="2811"/>
    <x v="1"/>
    <d v="2016-12-14T00:00:00"/>
    <d v="2017-06-14T00:00:00"/>
    <x v="0"/>
    <d v="2016-12-26T14:40:43"/>
    <d v="2016-12-14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0"/>
    <n v="2811"/>
    <x v="1"/>
    <d v="2016-12-14T00:00:00"/>
    <d v="2017-06-14T00:00:00"/>
    <x v="0"/>
    <d v="2016-12-26T14:40:43"/>
    <d v="2016-12-14T00:00:00"/>
    <n v="1"/>
  </r>
  <r>
    <s v="03.388.923/0001-50"/>
    <s v="FRANCISCO MARQUES DA CRUZ - ME"/>
    <n v="1598"/>
    <x v="1268"/>
    <s v="2005/2005"/>
    <s v="RENAULT"/>
    <s v="MASTER BUS16 DCI"/>
    <n v="1"/>
    <s v="Itapaci"/>
    <x v="2"/>
    <n v="222"/>
    <x v="1"/>
    <d v="2016-07-28T00:00:00"/>
    <d v="2017-01-28T00:00:00"/>
    <x v="0"/>
    <d v="2016-07-28T15:14:03"/>
    <d v="2016-07-28T00:00:00"/>
    <n v="1"/>
  </r>
  <r>
    <s v="03.388.923/0001-50"/>
    <s v="FRANCISCO MARQUES DA CRUZ - ME"/>
    <n v="1598"/>
    <x v="1268"/>
    <s v="2005/2005"/>
    <s v="RENAULT"/>
    <s v="MASTER BUS16 DCI"/>
    <n v="1"/>
    <s v="Itapaci"/>
    <x v="0"/>
    <n v="222"/>
    <x v="1"/>
    <d v="2016-07-28T00:00:00"/>
    <d v="2017-01-28T00:00:00"/>
    <x v="0"/>
    <d v="2016-07-28T15:14:03"/>
    <d v="2016-07-28T00:00:00"/>
    <n v="1"/>
  </r>
  <r>
    <s v="03.388.923/0001-50"/>
    <s v="FRANCISCO MARQUES DA CRUZ - ME"/>
    <n v="1598"/>
    <x v="1268"/>
    <s v="2005/2005"/>
    <s v="RENAULT"/>
    <s v="MASTER BUS16 DCI"/>
    <n v="1"/>
    <s v="Itapaci"/>
    <x v="1"/>
    <n v="222"/>
    <x v="1"/>
    <d v="2016-07-28T00:00:00"/>
    <d v="2017-01-28T00:00:00"/>
    <x v="0"/>
    <d v="2016-07-28T15:14:03"/>
    <d v="2016-07-28T00:00:00"/>
    <n v="1"/>
  </r>
  <r>
    <s v="14.263.884/0001-81"/>
    <s v="ELIAS CANDIDO DE OLIVEIRA - ME"/>
    <n v="2799"/>
    <x v="1269"/>
    <s v="2005/2006"/>
    <s v="CINTROEN"/>
    <s v="JUMPER M33M HDI"/>
    <n v="0"/>
    <s v="Trindade"/>
    <x v="0"/>
    <n v="1625"/>
    <x v="0"/>
    <d v="2016-04-18T00:00:00"/>
    <d v="2016-10-18T00:00:00"/>
    <x v="0"/>
    <d v="2016-09-15T11:22:13"/>
    <d v="2016-04-18T00:00:00"/>
    <n v="1"/>
  </r>
  <r>
    <s v="14.263.884/0001-81"/>
    <s v="ELIAS CANDIDO DE OLIVEIRA - ME"/>
    <n v="2799"/>
    <x v="1269"/>
    <s v="2005/2006"/>
    <s v="CINTROEN"/>
    <s v="JUMPER M33M HDI"/>
    <n v="0"/>
    <s v="Trindade"/>
    <x v="1"/>
    <n v="1625"/>
    <x v="0"/>
    <d v="2016-04-18T00:00:00"/>
    <d v="2016-10-18T00:00:00"/>
    <x v="0"/>
    <d v="2016-09-15T11:22:13"/>
    <d v="2016-04-18T00:00:00"/>
    <n v="1"/>
  </r>
  <r>
    <s v="13.393.031/0001-00"/>
    <s v="PAVIART CONSTRUTORA LTDA"/>
    <n v="2203"/>
    <x v="1270"/>
    <s v="2005/2006"/>
    <s v="RENAULT"/>
    <s v="MASTER BUS16 DCI"/>
    <n v="0"/>
    <s v="Anápolis"/>
    <x v="3"/>
    <n v="38"/>
    <x v="0"/>
    <d v="2016-06-17T00:00:00"/>
    <d v="2016-12-17T00:00:00"/>
    <x v="0"/>
    <d v="2016-07-13T14:47:44"/>
    <d v="2016-06-17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0"/>
    <n v="585"/>
    <x v="1"/>
    <d v="2016-07-19T00:00:00"/>
    <d v="2017-01-19T00:00:00"/>
    <x v="0"/>
    <d v="2016-08-08T09:42:45"/>
    <d v="2016-07-19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1"/>
    <n v="585"/>
    <x v="1"/>
    <d v="2016-07-19T00:00:00"/>
    <d v="2017-01-19T00:00:00"/>
    <x v="0"/>
    <d v="2016-08-08T09:42:45"/>
    <d v="2016-07-19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2"/>
    <n v="585"/>
    <x v="1"/>
    <d v="2016-07-19T00:00:00"/>
    <d v="2017-01-19T00:00:00"/>
    <x v="0"/>
    <d v="2016-08-08T09:42:45"/>
    <d v="2016-07-19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1"/>
    <n v="865"/>
    <x v="3"/>
    <d v="2016-06-06T00:00:00"/>
    <d v="2016-12-06T00:00:00"/>
    <x v="0"/>
    <d v="2016-08-15T09:21:50"/>
    <d v="2016-06-06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0"/>
    <n v="865"/>
    <x v="3"/>
    <d v="2016-06-06T00:00:00"/>
    <d v="2016-12-06T00:00:00"/>
    <x v="0"/>
    <d v="2016-08-15T09:21:50"/>
    <d v="2016-06-06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0"/>
    <n v="2645"/>
    <x v="1"/>
    <d v="2016-10-21T00:00:00"/>
    <d v="2017-04-21T00:00:00"/>
    <x v="0"/>
    <d v="2016-11-30T08:52:51"/>
    <d v="2016-10-21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1"/>
    <n v="2645"/>
    <x v="1"/>
    <d v="2016-10-21T00:00:00"/>
    <d v="2017-04-21T00:00:00"/>
    <x v="0"/>
    <d v="2016-11-30T08:52:51"/>
    <d v="2016-10-21T00:00:00"/>
    <n v="1"/>
  </r>
  <r>
    <s v="10.298.256/0001-80"/>
    <s v=" ANÁPOLIS LOCADORA E TRANSPORTES LTDA - ME"/>
    <n v="1861"/>
    <x v="1273"/>
    <s v="2005/2006"/>
    <s v="AGRALE"/>
    <s v="9.2 TCA NEOBUS TH"/>
    <n v="0"/>
    <s v="Anápolis"/>
    <x v="0"/>
    <n v="1507"/>
    <x v="0"/>
    <d v="2016-03-21T00:00:00"/>
    <d v="2016-09-21T00:00:00"/>
    <x v="0"/>
    <d v="2016-09-13T09:12:38"/>
    <d v="2016-03-21T00:00:00"/>
    <n v="1"/>
  </r>
  <r>
    <s v="10.298.256/0001-80"/>
    <s v=" ANÁPOLIS LOCADORA E TRANSPORTES LTDA - ME"/>
    <n v="1861"/>
    <x v="1273"/>
    <s v="2005/2006"/>
    <s v="AGRALE"/>
    <s v="9.2 TCA NEOBUS TH"/>
    <n v="0"/>
    <s v="Anápolis"/>
    <x v="0"/>
    <n v="2489"/>
    <x v="1"/>
    <d v="2016-10-17T00:00:00"/>
    <d v="2017-04-17T00:00:00"/>
    <x v="0"/>
    <d v="2016-11-04T15:47:04"/>
    <d v="2016-10-17T00:00:00"/>
    <n v="1"/>
  </r>
  <r>
    <s v="15.288.100/0001-32"/>
    <s v="R D BATISTA TRANSPORTE - ME"/>
    <n v="2347"/>
    <x v="1274"/>
    <s v="2003/2004"/>
    <s v="RENAULT"/>
    <s v="MASTER MINIBUS16"/>
    <n v="1"/>
    <s v="Rialma"/>
    <x v="2"/>
    <n v="606"/>
    <x v="1"/>
    <d v="2016-07-28T00:00:00"/>
    <d v="2017-01-28T00:00:00"/>
    <x v="0"/>
    <d v="2016-08-08T12:34:23"/>
    <d v="2016-07-28T00:00:00"/>
    <n v="1"/>
  </r>
  <r>
    <s v="15.288.100/0001-32"/>
    <s v="R D BATISTA TRANSPORTE - ME"/>
    <n v="2347"/>
    <x v="1274"/>
    <s v="2003/2004"/>
    <s v="RENAULT"/>
    <s v="MASTER MINIBUS16"/>
    <n v="1"/>
    <s v="Rialma"/>
    <x v="0"/>
    <n v="606"/>
    <x v="1"/>
    <d v="2016-07-28T00:00:00"/>
    <d v="2017-01-28T00:00:00"/>
    <x v="0"/>
    <d v="2016-08-08T12:34:23"/>
    <d v="2016-07-28T00:00:00"/>
    <n v="1"/>
  </r>
  <r>
    <s v="15.288.100/0001-32"/>
    <s v="R D BATISTA TRANSPORTE - ME"/>
    <n v="2347"/>
    <x v="1274"/>
    <s v="2003/2004"/>
    <s v="RENAULT"/>
    <s v="MASTER MINIBUS16"/>
    <n v="1"/>
    <s v="Rialma"/>
    <x v="1"/>
    <n v="606"/>
    <x v="1"/>
    <d v="2016-07-28T00:00:00"/>
    <d v="2017-01-28T00:00:00"/>
    <x v="0"/>
    <d v="2016-08-08T12:34:23"/>
    <d v="2016-07-28T00:00:00"/>
    <n v="1"/>
  </r>
  <r>
    <s v="01.526.219/0001-91"/>
    <s v="EXPRESSO MAIA LTDA"/>
    <n v="1481"/>
    <x v="1275"/>
    <s v="2006/2006"/>
    <s v="MPOLO"/>
    <s v="MPOLO PARADISO R"/>
    <n v="0"/>
    <s v="Goiânia"/>
    <x v="0"/>
    <n v="2715"/>
    <x v="4"/>
    <s v="NULL"/>
    <s v="NULL"/>
    <x v="2"/>
    <d v="2016-12-07T10:20:39"/>
    <s v="NULL"/>
    <n v="1"/>
  </r>
  <r>
    <s v="01.526.219/0001-91"/>
    <s v="EXPRESSO MAIA LTDA"/>
    <n v="1481"/>
    <x v="1275"/>
    <s v="2006/2006"/>
    <s v="MPOLO"/>
    <s v="MPOLO PARADISO R"/>
    <n v="0"/>
    <s v="Goiânia"/>
    <x v="1"/>
    <n v="2715"/>
    <x v="4"/>
    <s v="NULL"/>
    <s v="NULL"/>
    <x v="2"/>
    <d v="2016-12-07T10:20:39"/>
    <s v="NULL"/>
    <n v="1"/>
  </r>
  <r>
    <s v="01.875.844/0001-49"/>
    <s v="CITY TOUR TRANSPORTES TURISTICOS LTDA - EPP"/>
    <n v="1172"/>
    <x v="1276"/>
    <s v="2006/2006"/>
    <s v="SCANIA"/>
    <s v="BUSSCAR JUM BUS R"/>
    <n v="0"/>
    <s v="Goiânia"/>
    <x v="0"/>
    <n v="960"/>
    <x v="3"/>
    <d v="2015-10-16T00:00:00"/>
    <d v="2016-10-16T01:00:00"/>
    <x v="0"/>
    <d v="2016-08-17T10:38:11"/>
    <d v="2015-10-16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1"/>
    <n v="960"/>
    <x v="3"/>
    <d v="2015-10-16T00:00:00"/>
    <d v="2016-10-16T01:00:00"/>
    <x v="0"/>
    <d v="2016-08-17T10:38:11"/>
    <d v="2015-10-16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0"/>
    <n v="2336"/>
    <x v="1"/>
    <d v="2016-10-10T00:00:00"/>
    <d v="2017-04-10T00:00:00"/>
    <x v="0"/>
    <d v="2016-10-14T16:26:00"/>
    <d v="2016-10-10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1"/>
    <n v="2336"/>
    <x v="1"/>
    <d v="2016-10-10T00:00:00"/>
    <d v="2017-04-10T00:00:00"/>
    <x v="0"/>
    <d v="2016-10-14T16:26:00"/>
    <d v="2016-10-10T00:00:00"/>
    <n v="1"/>
  </r>
  <r>
    <s v="01.526.219/0001-91"/>
    <s v="EXPRESSO MAIA LTDA"/>
    <n v="1481"/>
    <x v="1277"/>
    <s v="2007/2007"/>
    <s v="SCANIA"/>
    <s v="MPOLO PARADISO R"/>
    <n v="0"/>
    <s v="Goiânia"/>
    <x v="0"/>
    <n v="547"/>
    <x v="1"/>
    <d v="2016-05-10T00:00:00"/>
    <d v="2017-05-10T00:00:00"/>
    <x v="1"/>
    <d v="2016-08-05T11:16:35"/>
    <d v="2016-05-10T00:00:00"/>
    <n v="1"/>
  </r>
  <r>
    <s v="01.526.219/0001-91"/>
    <s v="EXPRESSO MAIA LTDA"/>
    <n v="1481"/>
    <x v="1277"/>
    <s v="2007/2007"/>
    <s v="SCANIA"/>
    <s v="MPOLO PARADISO R"/>
    <n v="0"/>
    <s v="Goiânia"/>
    <x v="1"/>
    <n v="547"/>
    <x v="1"/>
    <d v="2016-05-10T00:00:00"/>
    <d v="2017-05-10T00:00:00"/>
    <x v="1"/>
    <d v="2016-08-05T11:16:35"/>
    <d v="2016-05-10T00:00:00"/>
    <n v="1"/>
  </r>
  <r>
    <s v="01.526.219/0001-91"/>
    <s v="EXPRESSO MAIA LTDA"/>
    <n v="1481"/>
    <x v="1278"/>
    <s v="2007/2007"/>
    <s v="SCANIA"/>
    <s v="MPOLO PARADISO R"/>
    <n v="0"/>
    <s v="Goiânia"/>
    <x v="0"/>
    <n v="2704"/>
    <x v="4"/>
    <s v="NULL"/>
    <s v="NULL"/>
    <x v="2"/>
    <d v="2016-12-06T17:24:30"/>
    <s v="NULL"/>
    <n v="1"/>
  </r>
  <r>
    <s v="01.526.219/0001-91"/>
    <s v="EXPRESSO MAIA LTDA"/>
    <n v="1481"/>
    <x v="1278"/>
    <s v="2007/2007"/>
    <s v="SCANIA"/>
    <s v="MPOLO PARADISO R"/>
    <n v="0"/>
    <s v="Goiânia"/>
    <x v="1"/>
    <n v="2704"/>
    <x v="4"/>
    <s v="NULL"/>
    <s v="NULL"/>
    <x v="2"/>
    <d v="2016-12-06T17:24:30"/>
    <s v="NULL"/>
    <n v="1"/>
  </r>
  <r>
    <s v="01.526.219/0001-91"/>
    <s v="EXPRESSO MAIA LTDA"/>
    <n v="1481"/>
    <x v="1279"/>
    <s v="2007/2007"/>
    <s v="MPOLO"/>
    <s v="MPOLO PARADISO R"/>
    <n v="0"/>
    <s v="Goiânia"/>
    <x v="0"/>
    <n v="2718"/>
    <x v="4"/>
    <s v="NULL"/>
    <s v="NULL"/>
    <x v="2"/>
    <d v="2016-12-07T10:30:00"/>
    <s v="NULL"/>
    <n v="1"/>
  </r>
  <r>
    <s v="01.526.219/0001-91"/>
    <s v="EXPRESSO MAIA LTDA"/>
    <n v="1481"/>
    <x v="1279"/>
    <s v="2007/2007"/>
    <s v="MPOLO"/>
    <s v="MPOLO PARADISO R"/>
    <n v="0"/>
    <s v="Goiânia"/>
    <x v="1"/>
    <n v="2718"/>
    <x v="4"/>
    <s v="NULL"/>
    <s v="NULL"/>
    <x v="2"/>
    <d v="2016-12-07T10:30:00"/>
    <s v="NULL"/>
    <n v="1"/>
  </r>
  <r>
    <s v="05.912.219/0001-80"/>
    <s v="RONISTELA TRANSPORTES TURISMO E COMERCIO LTDA-ME"/>
    <n v="1251"/>
    <x v="1280"/>
    <s v="2007/2007"/>
    <s v="I/M.BENZ"/>
    <s v="313 CDI SPRINTERM"/>
    <n v="0"/>
    <s v="Niquelândia"/>
    <x v="0"/>
    <n v="2699"/>
    <x v="1"/>
    <d v="2016-12-06T00:00:00"/>
    <d v="2017-12-06T00:00:00"/>
    <x v="0"/>
    <d v="2016-12-06T09:07:23"/>
    <d v="2016-12-06T00:00:00"/>
    <n v="1"/>
  </r>
  <r>
    <s v="05.912.219/0001-80"/>
    <s v="RONISTELA TRANSPORTES TURISMO E COMERCIO LTDA-ME"/>
    <n v="1251"/>
    <x v="1280"/>
    <s v="2007/2007"/>
    <s v="I/M.BENZ"/>
    <s v="313 CDI SPRINTERM"/>
    <n v="0"/>
    <s v="Niquelândia"/>
    <x v="1"/>
    <n v="2699"/>
    <x v="1"/>
    <d v="2016-12-06T00:00:00"/>
    <d v="2017-12-06T00:00:00"/>
    <x v="0"/>
    <d v="2016-12-06T09:07:23"/>
    <d v="2016-12-06T00:00:00"/>
    <n v="1"/>
  </r>
  <r>
    <s v="21.852.838/0001-83"/>
    <s v="TRANSPORTES RODOGLOBO LTDA - ME"/>
    <n v="2737"/>
    <x v="1281"/>
    <s v="2005/2006"/>
    <s v="MARCOPOLO"/>
    <s v="MPOLO PARADISO R"/>
    <n v="0"/>
    <s v="Palmelo"/>
    <x v="1"/>
    <n v="1137"/>
    <x v="0"/>
    <d v="2016-05-27T00:00:00"/>
    <d v="2016-11-27T00:00:00"/>
    <x v="0"/>
    <d v="2016-08-24T15:26:22"/>
    <d v="2016-05-27T00:00:00"/>
    <n v="1"/>
  </r>
  <r>
    <s v="21.852.838/0001-83"/>
    <s v="TRANSPORTES RODOGLOBO LTDA - ME"/>
    <n v="2737"/>
    <x v="1281"/>
    <s v="2005/2006"/>
    <s v="MARCOPOLO"/>
    <s v="MPOLO PARADISO R"/>
    <n v="0"/>
    <s v="Palmelo"/>
    <x v="0"/>
    <n v="1137"/>
    <x v="0"/>
    <d v="2016-05-27T00:00:00"/>
    <d v="2016-11-27T00:00:00"/>
    <x v="0"/>
    <d v="2016-08-24T15:26:22"/>
    <d v="2016-05-27T00:00:00"/>
    <n v="1"/>
  </r>
  <r>
    <s v="21.852.838/0001-83"/>
    <s v="TRANSPORTES RODOGLOBO LTDA - ME"/>
    <n v="2737"/>
    <x v="1281"/>
    <s v="2005/2006"/>
    <s v="MARCOPOLO"/>
    <s v="MPOLO PARADISO R"/>
    <n v="0"/>
    <s v="Palmelo"/>
    <x v="0"/>
    <n v="2633"/>
    <x v="1"/>
    <d v="2016-11-17T00:00:00"/>
    <d v="2017-05-17T00:00:00"/>
    <x v="0"/>
    <d v="2016-11-28T11:43:40"/>
    <d v="2016-11-17T00:00:00"/>
    <n v="1"/>
  </r>
  <r>
    <s v="21.852.838/0001-83"/>
    <s v="TRANSPORTES RODOGLOBO LTDA - ME"/>
    <n v="2737"/>
    <x v="1281"/>
    <s v="2005/2006"/>
    <s v="MARCOPOLO"/>
    <s v="MPOLO PARADISO R"/>
    <n v="0"/>
    <s v="Palmelo"/>
    <x v="1"/>
    <n v="2633"/>
    <x v="1"/>
    <d v="2016-11-17T00:00:00"/>
    <d v="2017-05-17T00:00:00"/>
    <x v="0"/>
    <d v="2016-11-28T11:43:40"/>
    <d v="2016-11-17T00:00:00"/>
    <n v="1"/>
  </r>
  <r>
    <s v="02.227.767/0001-83"/>
    <s v="EXPRESSO SAO JOSE DO TOCANTINS LTDA"/>
    <n v="1133"/>
    <x v="1282"/>
    <s v="2006/2006"/>
    <s v="SCANIA"/>
    <s v="MPOLO PARADISO R"/>
    <n v="0"/>
    <s v="Anápolis"/>
    <x v="0"/>
    <n v="1182"/>
    <x v="1"/>
    <d v="2016-08-24T00:00:00"/>
    <d v="2017-02-24T00:00:00"/>
    <x v="0"/>
    <d v="2016-08-26T08:31:58"/>
    <d v="2016-08-24T00:00:00"/>
    <n v="1"/>
  </r>
  <r>
    <s v="02.227.767/0001-83"/>
    <s v="EXPRESSO SAO JOSE DO TOCANTINS LTDA"/>
    <n v="1133"/>
    <x v="1282"/>
    <s v="2006/2006"/>
    <s v="SCANIA"/>
    <s v="MPOLO PARADISO R"/>
    <n v="0"/>
    <s v="Anápolis"/>
    <x v="1"/>
    <n v="1182"/>
    <x v="1"/>
    <d v="2016-08-24T00:00:00"/>
    <d v="2017-02-24T00:00:00"/>
    <x v="0"/>
    <d v="2016-08-26T08:31:58"/>
    <d v="2016-08-24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0"/>
    <n v="942"/>
    <x v="3"/>
    <d v="2016-05-17T00:00:00"/>
    <d v="2016-11-17T00:00:00"/>
    <x v="1"/>
    <d v="2016-08-16T16:00:51"/>
    <d v="2016-05-17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1"/>
    <n v="942"/>
    <x v="3"/>
    <d v="2016-05-17T00:00:00"/>
    <d v="2016-11-17T00:00:00"/>
    <x v="1"/>
    <d v="2016-08-16T16:00:51"/>
    <d v="2016-05-17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0"/>
    <n v="2526"/>
    <x v="1"/>
    <d v="2016-11-04T00:00:00"/>
    <d v="2017-05-04T00:00:00"/>
    <x v="1"/>
    <d v="2016-11-10T10:42:15"/>
    <d v="2016-11-04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1"/>
    <n v="2526"/>
    <x v="1"/>
    <d v="2016-11-04T00:00:00"/>
    <d v="2017-05-04T00:00:00"/>
    <x v="1"/>
    <d v="2016-11-10T10:42:15"/>
    <d v="2016-11-04T00:00:00"/>
    <n v="1"/>
  </r>
  <r>
    <s v="19.583.151/0001-48"/>
    <s v="COOPERATIVA NORTE SUL DE TRANSPORTES DE GOIÁS"/>
    <n v="2602"/>
    <x v="1284"/>
    <s v="2006/2007"/>
    <s v="MARCOPOLO"/>
    <s v="VOLARE W9 ON"/>
    <n v="0"/>
    <s v="Ipameri"/>
    <x v="0"/>
    <n v="323"/>
    <x v="1"/>
    <d v="2016-06-23T00:00:00"/>
    <d v="2017-06-23T00:00:00"/>
    <x v="1"/>
    <d v="2016-08-01T17:23:02"/>
    <d v="2016-06-23T00:00:00"/>
    <n v="1"/>
  </r>
  <r>
    <s v="19.583.151/0001-48"/>
    <s v="COOPERATIVA NORTE SUL DE TRANSPORTES DE GOIÁS"/>
    <n v="2602"/>
    <x v="1284"/>
    <s v="2006/2007"/>
    <s v="MARCOPOLO"/>
    <s v="VOLARE W9 ON"/>
    <n v="0"/>
    <s v="Ipameri"/>
    <x v="1"/>
    <n v="323"/>
    <x v="1"/>
    <d v="2016-06-23T00:00:00"/>
    <d v="2017-06-23T00:00:00"/>
    <x v="1"/>
    <d v="2016-08-01T17:23:02"/>
    <d v="2016-06-23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0"/>
    <n v="940"/>
    <x v="3"/>
    <d v="2016-05-17T00:00:00"/>
    <d v="2016-11-17T00:00:00"/>
    <x v="1"/>
    <d v="2016-08-16T15:28:06"/>
    <d v="2016-05-17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1"/>
    <n v="940"/>
    <x v="3"/>
    <d v="2016-05-17T00:00:00"/>
    <d v="2016-11-17T00:00:00"/>
    <x v="1"/>
    <d v="2016-08-16T15:28:06"/>
    <d v="2016-05-17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0"/>
    <n v="2524"/>
    <x v="1"/>
    <d v="2016-11-04T00:00:00"/>
    <d v="2017-05-04T00:00:00"/>
    <x v="1"/>
    <d v="2016-11-10T10:36:47"/>
    <d v="2016-11-04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1"/>
    <n v="2524"/>
    <x v="1"/>
    <d v="2016-11-04T00:00:00"/>
    <d v="2017-05-04T00:00:00"/>
    <x v="1"/>
    <d v="2016-11-10T10:36:47"/>
    <d v="2016-11-04T00:00:00"/>
    <n v="1"/>
  </r>
  <r>
    <s v="02.997.493/0001-01"/>
    <s v="LORISTUR TURISMO LTDA-ME"/>
    <n v="1107"/>
    <x v="1286"/>
    <s v="2006/2006"/>
    <s v="MARCOPOLO"/>
    <s v="W9 ON"/>
    <n v="0"/>
    <s v="Jataí"/>
    <x v="0"/>
    <n v="2339"/>
    <x v="1"/>
    <d v="2016-10-07T00:00:00"/>
    <d v="2017-04-07T00:00:00"/>
    <x v="0"/>
    <d v="2016-10-17T09:53:03"/>
    <d v="2016-10-07T00:00:00"/>
    <n v="1"/>
  </r>
  <r>
    <s v="02.997.493/0001-01"/>
    <s v="LORISTUR TURISMO LTDA-ME"/>
    <n v="1107"/>
    <x v="1286"/>
    <s v="2006/2006"/>
    <s v="MARCOPOLO"/>
    <s v="W9 ON"/>
    <n v="0"/>
    <s v="Jataí"/>
    <x v="1"/>
    <n v="2339"/>
    <x v="1"/>
    <d v="2016-10-07T00:00:00"/>
    <d v="2017-04-07T00:00:00"/>
    <x v="0"/>
    <d v="2016-10-17T09:53:03"/>
    <d v="2016-10-07T00:00:00"/>
    <n v="1"/>
  </r>
  <r>
    <s v="07.183.816/0001-47"/>
    <s v="R I TURISMO LTDA - ME"/>
    <n v="2327"/>
    <x v="1287"/>
    <s v="2006/2007"/>
    <s v="VOLARE"/>
    <s v="VOLARE W9 ON"/>
    <n v="0"/>
    <s v="Ipameri"/>
    <x v="0"/>
    <n v="1963"/>
    <x v="0"/>
    <d v="2016-05-14T00:00:00"/>
    <d v="2016-11-14T00:00:00"/>
    <x v="0"/>
    <d v="2016-09-26T15:31:22"/>
    <d v="2016-05-14T00:00:00"/>
    <n v="1"/>
  </r>
  <r>
    <s v="07.183.816/0001-47"/>
    <s v="R I TURISMO LTDA - ME"/>
    <n v="2327"/>
    <x v="1287"/>
    <s v="2006/2007"/>
    <s v="VOLARE"/>
    <s v="VOLARE W9 ON"/>
    <n v="0"/>
    <s v="Ipameri"/>
    <x v="1"/>
    <n v="1963"/>
    <x v="0"/>
    <d v="2016-05-14T00:00:00"/>
    <d v="2016-11-14T00:00:00"/>
    <x v="0"/>
    <d v="2016-09-26T15:31:22"/>
    <d v="2016-05-14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0"/>
    <n v="145"/>
    <x v="1"/>
    <d v="2016-07-11T00:00:00"/>
    <d v="2017-01-11T00:00:00"/>
    <x v="0"/>
    <d v="2016-07-21T09:26:56"/>
    <d v="2016-07-11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1"/>
    <n v="145"/>
    <x v="1"/>
    <d v="2016-07-11T00:00:00"/>
    <d v="2017-01-11T00:00:00"/>
    <x v="0"/>
    <d v="2016-07-21T09:26:56"/>
    <d v="2016-07-11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2"/>
    <n v="145"/>
    <x v="1"/>
    <d v="2016-07-11T00:00:00"/>
    <d v="2017-01-11T00:00:00"/>
    <x v="0"/>
    <d v="2016-07-21T09:26:56"/>
    <d v="2016-07-11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2"/>
    <n v="1293"/>
    <x v="1"/>
    <d v="2016-08-22T00:00:00"/>
    <d v="2017-02-22T00:00:00"/>
    <x v="0"/>
    <d v="2016-08-31T15:52:54"/>
    <d v="2016-08-22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0"/>
    <n v="1293"/>
    <x v="1"/>
    <d v="2016-08-22T00:00:00"/>
    <d v="2017-02-22T00:00:00"/>
    <x v="0"/>
    <d v="2016-08-31T15:52:54"/>
    <d v="2016-08-22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1"/>
    <n v="1293"/>
    <x v="1"/>
    <d v="2016-08-22T00:00:00"/>
    <d v="2017-02-22T00:00:00"/>
    <x v="0"/>
    <d v="2016-08-31T15:52:54"/>
    <d v="2016-08-22T00:00:00"/>
    <n v="1"/>
  </r>
  <r>
    <s v="04.362.524/0001-83"/>
    <s v="FELIPE TUR LTDA - ME"/>
    <n v="1068"/>
    <x v="1290"/>
    <s v="2007/2007"/>
    <s v="MARCOPOLO"/>
    <s v="VOLARE W9 ON"/>
    <n v="0"/>
    <s v="Itumbiara"/>
    <x v="0"/>
    <n v="557"/>
    <x v="1"/>
    <d v="2016-05-25T00:00:00"/>
    <d v="2017-05-25T00:00:00"/>
    <x v="0"/>
    <d v="2016-08-05T13:27:00"/>
    <d v="2016-05-25T00:00:00"/>
    <n v="1"/>
  </r>
  <r>
    <s v="04.362.524/0001-83"/>
    <s v="FELIPE TUR LTDA - ME"/>
    <n v="1068"/>
    <x v="1290"/>
    <s v="2007/2007"/>
    <s v="MARCOPOLO"/>
    <s v="VOLARE W9 ON"/>
    <n v="0"/>
    <s v="Itumbiara"/>
    <x v="1"/>
    <n v="557"/>
    <x v="1"/>
    <d v="2016-05-25T00:00:00"/>
    <d v="2017-05-25T00:00:00"/>
    <x v="0"/>
    <d v="2016-08-05T13:27:00"/>
    <d v="2016-05-25T00:00:00"/>
    <n v="1"/>
  </r>
  <r>
    <s v="07.382.177/0001-49"/>
    <s v="VIEIRA TRANSPORTES LTDA - ME"/>
    <n v="1551"/>
    <x v="1291"/>
    <s v="2007/2008"/>
    <s v="MARCOPOLO"/>
    <s v="VOLARE V8 MO"/>
    <n v="0"/>
    <s v="Goiânia"/>
    <x v="0"/>
    <n v="1593"/>
    <x v="0"/>
    <d v="2015-11-09T00:00:00"/>
    <d v="2016-11-09T00:00:00"/>
    <x v="0"/>
    <d v="2016-09-14T12:04:14"/>
    <d v="2015-11-09T00:00:00"/>
    <n v="1"/>
  </r>
  <r>
    <s v="07.382.177/0001-49"/>
    <s v="VIEIRA TRANSPORTES LTDA - ME"/>
    <n v="1551"/>
    <x v="1291"/>
    <s v="2007/2008"/>
    <s v="MARCOPOLO"/>
    <s v="VOLARE V8 MO"/>
    <n v="0"/>
    <s v="Goiânia"/>
    <x v="1"/>
    <n v="1593"/>
    <x v="0"/>
    <d v="2015-11-09T00:00:00"/>
    <d v="2016-11-09T00:00:00"/>
    <x v="0"/>
    <d v="2016-09-14T12:04:14"/>
    <d v="2015-11-09T00:00:00"/>
    <n v="1"/>
  </r>
  <r>
    <s v="01.526.219/0001-91"/>
    <s v="EXPRESSO MAIA LTDA"/>
    <n v="1481"/>
    <x v="1292"/>
    <s v="2007/2007"/>
    <s v="MARCOPOLO"/>
    <s v="MPOLO PARADISO R"/>
    <n v="0"/>
    <s v="Goiânia"/>
    <x v="0"/>
    <n v="1085"/>
    <x v="1"/>
    <d v="2016-08-17T00:00:00"/>
    <d v="2017-08-17T00:00:00"/>
    <x v="1"/>
    <d v="2016-08-23T10:09:06"/>
    <d v="2016-08-17T00:00:00"/>
    <n v="1"/>
  </r>
  <r>
    <s v="01.526.219/0001-91"/>
    <s v="EXPRESSO MAIA LTDA"/>
    <n v="1481"/>
    <x v="1292"/>
    <s v="2007/2007"/>
    <s v="MARCOPOLO"/>
    <s v="MPOLO PARADISO R"/>
    <n v="0"/>
    <s v="Goiânia"/>
    <x v="1"/>
    <n v="1085"/>
    <x v="1"/>
    <d v="2016-08-17T00:00:00"/>
    <d v="2017-08-17T00:00:00"/>
    <x v="1"/>
    <d v="2016-08-23T10:09:06"/>
    <d v="2016-08-17T00:00:00"/>
    <n v="1"/>
  </r>
  <r>
    <s v="25.321.119/0001-97"/>
    <s v="RR - TURISMO E LOCADORA LTDA - ME"/>
    <s v="NULL"/>
    <x v="1293"/>
    <s v="2006/2007"/>
    <s v="M.BENZ"/>
    <s v="M.BENZ313CDI SPRINTERM"/>
    <n v="0"/>
    <s v="Luziânia"/>
    <x v="0"/>
    <n v="2522"/>
    <x v="4"/>
    <s v="NULL"/>
    <s v="NULL"/>
    <x v="2"/>
    <d v="2016-11-10T09:46:42"/>
    <s v="NULL"/>
    <n v="1"/>
  </r>
  <r>
    <s v="25.321.119/0001-97"/>
    <s v="RR - TURISMO E LOCADORA LTDA - ME"/>
    <s v="NULL"/>
    <x v="1293"/>
    <s v="2006/2007"/>
    <s v="M.BENZ"/>
    <s v="M.BENZ313CDI SPRINTERM"/>
    <n v="0"/>
    <s v="Luziânia"/>
    <x v="1"/>
    <n v="2522"/>
    <x v="4"/>
    <s v="NULL"/>
    <s v="NULL"/>
    <x v="2"/>
    <d v="2016-11-10T09:46:42"/>
    <s v="NULL"/>
    <n v="1"/>
  </r>
  <r>
    <s v="23.398.344/0001-04"/>
    <s v="SONIA MARIA DE ABREU PINTO 41842677187"/>
    <n v="2836"/>
    <x v="1294"/>
    <s v="2007/2007"/>
    <s v="AGRALE"/>
    <s v="9.2 TCA NEOBUS TH"/>
    <n v="0"/>
    <s v="Goiânia"/>
    <x v="1"/>
    <n v="1695"/>
    <x v="3"/>
    <d v="2015-11-03T00:00:00"/>
    <d v="2016-11-03T00:00:00"/>
    <x v="0"/>
    <d v="2016-09-19T14:25:39"/>
    <d v="2015-11-03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0"/>
    <n v="1695"/>
    <x v="3"/>
    <d v="2015-11-03T00:00:00"/>
    <d v="2016-11-03T00:00:00"/>
    <x v="0"/>
    <d v="2016-09-19T14:25:39"/>
    <d v="2015-11-03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1"/>
    <n v="2417"/>
    <x v="1"/>
    <d v="2016-10-25T00:00:00"/>
    <d v="2017-10-25T00:00:00"/>
    <x v="0"/>
    <d v="2016-10-27T14:50:50"/>
    <d v="2016-10-25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0"/>
    <n v="2417"/>
    <x v="1"/>
    <d v="2016-10-25T00:00:00"/>
    <d v="2017-10-25T00:00:00"/>
    <x v="0"/>
    <d v="2016-10-27T14:50:50"/>
    <d v="2016-10-25T00:00:00"/>
    <n v="1"/>
  </r>
  <r>
    <s v="03.264.460/0001-15"/>
    <s v="BRASIL TURISMO E FRETAMENTO LTDA"/>
    <n v="1153"/>
    <x v="1295"/>
    <s v="2006/2006"/>
    <s v="MARCOPOLO"/>
    <s v="MPOLO PARADISO LDR"/>
    <n v="0"/>
    <s v="Goiânia"/>
    <x v="0"/>
    <n v="618"/>
    <x v="1"/>
    <d v="2016-06-24T00:00:00"/>
    <d v="2017-06-24T00:00:00"/>
    <x v="0"/>
    <d v="2016-08-08T14:33:27"/>
    <d v="2016-06-24T00:00:00"/>
    <n v="1"/>
  </r>
  <r>
    <s v="03.264.460/0001-15"/>
    <s v="BRASIL TURISMO E FRETAMENTO LTDA"/>
    <n v="1153"/>
    <x v="1295"/>
    <s v="2006/2006"/>
    <s v="MARCOPOLO"/>
    <s v="MPOLO PARADISO LDR"/>
    <n v="0"/>
    <s v="Goiânia"/>
    <x v="1"/>
    <n v="618"/>
    <x v="1"/>
    <d v="2016-06-24T00:00:00"/>
    <d v="2017-06-24T00:00:00"/>
    <x v="0"/>
    <d v="2016-08-08T14:33:27"/>
    <d v="2016-06-24T00:00:00"/>
    <n v="1"/>
  </r>
  <r>
    <s v="03.641.223/0001-26"/>
    <s v="AUTO VIACAO GOIANESIA LTDA"/>
    <n v="1081"/>
    <x v="1296"/>
    <s v="2007/2007"/>
    <s v="SCANIA"/>
    <s v="COMIL CAMPIONE R"/>
    <n v="0"/>
    <s v="Goiânia"/>
    <x v="0"/>
    <n v="1568"/>
    <x v="0"/>
    <d v="2015-10-22T00:00:00"/>
    <d v="2016-10-22T00:00:00"/>
    <x v="0"/>
    <d v="2016-09-14T07:57:24"/>
    <d v="2015-10-22T00:00:00"/>
    <n v="1"/>
  </r>
  <r>
    <s v="03.641.223/0001-26"/>
    <s v="AUTO VIACAO GOIANESIA LTDA"/>
    <n v="1081"/>
    <x v="1296"/>
    <s v="2007/2007"/>
    <s v="SCANIA"/>
    <s v="COMIL CAMPIONE R"/>
    <n v="0"/>
    <s v="Goiânia"/>
    <x v="1"/>
    <n v="1568"/>
    <x v="0"/>
    <d v="2015-10-22T00:00:00"/>
    <d v="2016-10-22T00:00:00"/>
    <x v="0"/>
    <d v="2016-09-14T07:57:24"/>
    <d v="2015-10-22T00:00:00"/>
    <n v="1"/>
  </r>
  <r>
    <s v="03.228.215/0001-52"/>
    <s v="REY TRANSPORTE DIRECIONADO LTDA - ME"/>
    <n v="1126"/>
    <x v="1297"/>
    <s v="2007/2008"/>
    <s v="RENAULT"/>
    <s v="MASTER BUS16 DCI"/>
    <n v="0"/>
    <s v="Goiânia"/>
    <x v="0"/>
    <n v="1932"/>
    <x v="0"/>
    <d v="2015-12-15T00:00:00"/>
    <d v="2016-12-15T00:00:00"/>
    <x v="0"/>
    <d v="2016-09-26T11:28:44"/>
    <d v="2015-12-15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0"/>
    <n v="1799"/>
    <x v="0"/>
    <d v="2015-11-10T00:00:00"/>
    <d v="2016-11-10T00:00:00"/>
    <x v="0"/>
    <d v="2016-09-22T12:09:40"/>
    <d v="2015-11-10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1"/>
    <n v="1799"/>
    <x v="0"/>
    <d v="2015-11-10T00:00:00"/>
    <d v="2016-11-10T00:00:00"/>
    <x v="0"/>
    <d v="2016-09-22T12:09:40"/>
    <d v="2015-11-10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0"/>
    <n v="2618"/>
    <x v="1"/>
    <d v="2016-11-07T00:00:00"/>
    <d v="2017-11-07T00:00:00"/>
    <x v="0"/>
    <d v="2016-11-24T14:41:26"/>
    <d v="2016-11-07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1"/>
    <n v="2618"/>
    <x v="1"/>
    <d v="2016-11-07T00:00:00"/>
    <d v="2017-11-07T00:00:00"/>
    <x v="0"/>
    <d v="2016-11-24T14:41:26"/>
    <d v="2016-11-07T00:00:00"/>
    <n v="1"/>
  </r>
  <r>
    <s v="09.182.743/0001-02"/>
    <s v="GIOVANUCI TRANSPORTE E TURISMO LTDA ME"/>
    <n v="1740"/>
    <x v="1299"/>
    <s v="2006/2006"/>
    <s v="MARCOPOLO"/>
    <s v="MPOLO VIAGGIO R"/>
    <n v="0"/>
    <s v="Anápolis"/>
    <x v="0"/>
    <n v="1289"/>
    <x v="1"/>
    <d v="2016-09-02T00:00:00"/>
    <d v="2017-03-02T00:00:00"/>
    <x v="0"/>
    <d v="2016-08-31T15:29:01"/>
    <d v="2016-09-02T00:00:00"/>
    <n v="1"/>
  </r>
  <r>
    <s v="09.182.743/0001-02"/>
    <s v="GIOVANUCI TRANSPORTE E TURISMO LTDA ME"/>
    <n v="1740"/>
    <x v="1299"/>
    <s v="2006/2006"/>
    <s v="MARCOPOLO"/>
    <s v="MPOLO VIAGGIO R"/>
    <n v="0"/>
    <s v="Anápolis"/>
    <x v="1"/>
    <n v="1289"/>
    <x v="1"/>
    <d v="2016-09-02T00:00:00"/>
    <d v="2017-03-02T00:00:00"/>
    <x v="0"/>
    <d v="2016-08-31T15:29:01"/>
    <d v="2016-09-02T00:00:00"/>
    <n v="1"/>
  </r>
  <r>
    <s v="09.182.743/0001-02"/>
    <s v="GIOVANUCI TRANSPORTE E TURISMO LTDA ME"/>
    <n v="1740"/>
    <x v="1300"/>
    <s v="2007/2007"/>
    <s v="MBENZ"/>
    <s v="OF1418 NEOBUS SPEC"/>
    <n v="0"/>
    <s v="Anápolis"/>
    <x v="0"/>
    <n v="348"/>
    <x v="4"/>
    <s v="NULL"/>
    <s v="NULL"/>
    <x v="2"/>
    <d v="2016-08-02T10:05:37"/>
    <s v="NULL"/>
    <n v="1"/>
  </r>
  <r>
    <s v="09.182.743/0001-02"/>
    <s v="GIOVANUCI TRANSPORTE E TURISMO LTDA ME"/>
    <n v="1740"/>
    <x v="1300"/>
    <s v="2007/2007"/>
    <s v="MBENZ"/>
    <s v="OF1418 NEOBUS SPEC"/>
    <n v="0"/>
    <s v="Anápolis"/>
    <x v="1"/>
    <n v="348"/>
    <x v="4"/>
    <s v="NULL"/>
    <s v="NULL"/>
    <x v="2"/>
    <d v="2016-08-02T10:05:37"/>
    <s v="NULL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1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2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0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0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1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2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2"/>
    <s v="2011/2012"/>
    <s v="VOLARE"/>
    <s v="VOLARE W8 ON"/>
    <n v="0"/>
    <s v="Bom Jesus de Goiás"/>
    <x v="0"/>
    <n v="2221"/>
    <x v="1"/>
    <d v="2016-05-30T00:00:00"/>
    <d v="2017-05-30T00:00:00"/>
    <x v="1"/>
    <d v="2016-09-30T11:15:39"/>
    <d v="2016-05-30T00:00:00"/>
    <n v="1"/>
  </r>
  <r>
    <s v="19.583.151/0001-48"/>
    <s v="COOPERATIVA NORTE SUL DE TRANSPORTES DE GOIÁS"/>
    <n v="2602"/>
    <x v="1302"/>
    <s v="2011/2012"/>
    <s v="VOLARE"/>
    <s v="VOLARE W8 ON"/>
    <n v="0"/>
    <s v="Bom Jesus de Goiás"/>
    <x v="1"/>
    <n v="2221"/>
    <x v="1"/>
    <d v="2016-05-30T00:00:00"/>
    <d v="2017-05-30T00:00:00"/>
    <x v="1"/>
    <d v="2016-09-30T11:15:39"/>
    <d v="2016-05-30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0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1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2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0"/>
    <n v="2250"/>
    <x v="1"/>
    <d v="2016-09-19T00:00:00"/>
    <d v="2017-03-19T00:00:00"/>
    <x v="0"/>
    <d v="2016-10-03T11:22:42"/>
    <d v="2016-09-19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1"/>
    <n v="2250"/>
    <x v="1"/>
    <d v="2016-09-19T00:00:00"/>
    <d v="2017-03-19T00:00:00"/>
    <x v="0"/>
    <d v="2016-10-03T11:22:42"/>
    <d v="2016-09-19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2"/>
    <n v="2250"/>
    <x v="1"/>
    <d v="2016-09-19T00:00:00"/>
    <d v="2017-03-19T00:00:00"/>
    <x v="0"/>
    <d v="2016-10-03T11:22:42"/>
    <d v="2016-09-19T00:00:00"/>
    <n v="1"/>
  </r>
  <r>
    <s v="18.209.990/0001-38"/>
    <s v="NILVA ALVES DE TOLEDO"/>
    <n v="2730"/>
    <x v="1304"/>
    <s v="2008/2009"/>
    <s v="RENAULT"/>
    <s v="M REVESCAP L3H2"/>
    <n v="0"/>
    <s v="Barro Alto"/>
    <x v="1"/>
    <n v="749"/>
    <x v="0"/>
    <d v="2015-12-16T00:00:00"/>
    <d v="2016-12-16T00:00:00"/>
    <x v="0"/>
    <d v="2016-08-10T11:03:16"/>
    <d v="2015-12-16T00:00:00"/>
    <n v="1"/>
  </r>
  <r>
    <s v="18.209.990/0001-38"/>
    <s v="NILVA ALVES DE TOLEDO"/>
    <n v="2730"/>
    <x v="1304"/>
    <s v="2008/2009"/>
    <s v="RENAULT"/>
    <s v="M REVESCAP L3H2"/>
    <n v="0"/>
    <s v="Barro Alto"/>
    <x v="0"/>
    <n v="749"/>
    <x v="0"/>
    <d v="2015-12-16T00:00:00"/>
    <d v="2016-12-16T00:00:00"/>
    <x v="0"/>
    <d v="2016-08-10T11:03:16"/>
    <d v="2015-12-16T00:00:00"/>
    <n v="1"/>
  </r>
  <r>
    <s v="16.628.235/0001-62"/>
    <s v="COOP. DE SERV. EM TRANSP. AUT. , ESCOLAR E TURISMO DO EST.GO"/>
    <n v="2393"/>
    <x v="1305"/>
    <s v="2008/2009"/>
    <s v="RENAULT"/>
    <s v="MASTER BUS16 DCI"/>
    <n v="0"/>
    <s v="Goiânia"/>
    <x v="0"/>
    <n v="1251"/>
    <x v="1"/>
    <d v="2016-06-01T00:00:00"/>
    <d v="2017-06-01T00:00:00"/>
    <x v="0"/>
    <d v="2016-08-30T11:23:03"/>
    <d v="2016-06-01T00:00:00"/>
    <n v="1"/>
  </r>
  <r>
    <s v="16.628.235/0001-62"/>
    <s v="COOP. DE SERV. EM TRANSP. AUT. , ESCOLAR E TURISMO DO EST.GO"/>
    <n v="2393"/>
    <x v="1305"/>
    <s v="2008/2009"/>
    <s v="RENAULT"/>
    <s v="MASTER BUS16 DCI"/>
    <n v="0"/>
    <s v="Goiânia"/>
    <x v="1"/>
    <n v="1251"/>
    <x v="1"/>
    <d v="2016-06-01T00:00:00"/>
    <d v="2017-06-01T00:00:00"/>
    <x v="0"/>
    <d v="2016-08-30T11:23:03"/>
    <d v="2016-06-01T00:00:00"/>
    <n v="1"/>
  </r>
  <r>
    <s v="08.423.111/0001-12"/>
    <s v="TRANS DIRECT TRANSPORTE E TURISMO LTDA"/>
    <n v="1613"/>
    <x v="1306"/>
    <s v="2007/2008"/>
    <s v="RENAULT"/>
    <s v="MASTER BUS16 DCI"/>
    <n v="0"/>
    <s v="Goiânia"/>
    <x v="1"/>
    <n v="2638"/>
    <x v="1"/>
    <d v="2016-11-22T00:00:00"/>
    <d v="2017-11-22T00:00:00"/>
    <x v="0"/>
    <d v="2016-11-29T10:30:10"/>
    <d v="2016-11-22T00:00:00"/>
    <n v="1"/>
  </r>
  <r>
    <s v="08.423.111/0001-12"/>
    <s v="TRANS DIRECT TRANSPORTE E TURISMO LTDA"/>
    <n v="1613"/>
    <x v="1306"/>
    <s v="2007/2008"/>
    <s v="RENAULT"/>
    <s v="MASTER BUS16 DCI"/>
    <n v="0"/>
    <s v="Goiânia"/>
    <x v="0"/>
    <n v="2638"/>
    <x v="1"/>
    <d v="2016-11-22T00:00:00"/>
    <d v="2017-11-22T00:00:00"/>
    <x v="0"/>
    <d v="2016-11-29T10:30:10"/>
    <d v="2016-11-22T00:00:00"/>
    <n v="1"/>
  </r>
  <r>
    <s v="01.526.219/0001-91"/>
    <s v="EXPRESSO MAIA LTDA"/>
    <n v="1481"/>
    <x v="1307"/>
    <s v="2008/2008"/>
    <s v="SCANIA"/>
    <s v="MPOLO PARADISO R"/>
    <n v="0"/>
    <s v="Goiânia"/>
    <x v="0"/>
    <n v="2711"/>
    <x v="4"/>
    <s v="NULL"/>
    <s v="NULL"/>
    <x v="2"/>
    <d v="2016-12-07T10:10:38"/>
    <s v="NULL"/>
    <n v="1"/>
  </r>
  <r>
    <s v="01.526.219/0001-91"/>
    <s v="EXPRESSO MAIA LTDA"/>
    <n v="1481"/>
    <x v="1307"/>
    <s v="2008/2008"/>
    <s v="SCANIA"/>
    <s v="MPOLO PARADISO R"/>
    <n v="0"/>
    <s v="Goiânia"/>
    <x v="1"/>
    <n v="2711"/>
    <x v="4"/>
    <s v="NULL"/>
    <s v="NULL"/>
    <x v="2"/>
    <d v="2016-12-07T10:10:38"/>
    <s v="NULL"/>
    <n v="1"/>
  </r>
  <r>
    <s v="15.288.100/0001-32"/>
    <s v="R D BATISTA TRANSPORTE - ME"/>
    <n v="2347"/>
    <x v="1308"/>
    <s v="2008/2009"/>
    <s v="RENAULT"/>
    <s v="MASTER BUS16 DCI"/>
    <n v="0"/>
    <s v="Rialma"/>
    <x v="0"/>
    <n v="1995"/>
    <x v="0"/>
    <d v="2015-11-24T00:00:00"/>
    <d v="2016-11-24T00:00:00"/>
    <x v="0"/>
    <d v="2016-09-27T08:22:57"/>
    <d v="2015-11-24T00:00:00"/>
    <n v="1"/>
  </r>
  <r>
    <s v="15.288.100/0001-32"/>
    <s v="R D BATISTA TRANSPORTE - ME"/>
    <n v="2347"/>
    <x v="1308"/>
    <s v="2008/2009"/>
    <s v="RENAULT"/>
    <s v="MASTER BUS16 DCI"/>
    <n v="0"/>
    <s v="Rialma"/>
    <x v="1"/>
    <n v="1995"/>
    <x v="0"/>
    <d v="2015-11-24T00:00:00"/>
    <d v="2016-11-24T00:00:00"/>
    <x v="0"/>
    <d v="2016-09-27T08:22:57"/>
    <d v="2015-11-24T00:00:00"/>
    <n v="1"/>
  </r>
  <r>
    <s v="03.510.489/0001-30"/>
    <s v="DIRONTUR TRANSPORTE E TURISMO LTDA-ME"/>
    <n v="2869"/>
    <x v="1309"/>
    <s v="2008/2008"/>
    <s v="MARCOPOLO"/>
    <s v="MPOLO PARADIS DDR"/>
    <n v="0"/>
    <s v="Formosa"/>
    <x v="0"/>
    <n v="1035"/>
    <x v="1"/>
    <d v="2016-02-18T00:00:00"/>
    <d v="2017-02-18T00:00:00"/>
    <x v="0"/>
    <d v="2016-08-19T16:52:04"/>
    <d v="2016-02-18T00:00:00"/>
    <n v="1"/>
  </r>
  <r>
    <s v="03.510.489/0001-30"/>
    <s v="DIRONTUR TRANSPORTE E TURISMO LTDA-ME"/>
    <n v="2869"/>
    <x v="1309"/>
    <s v="2008/2008"/>
    <s v="MARCOPOLO"/>
    <s v="MPOLO PARADIS DDR"/>
    <n v="0"/>
    <s v="Formosa"/>
    <x v="1"/>
    <n v="1035"/>
    <x v="1"/>
    <d v="2016-02-18T00:00:00"/>
    <d v="2017-02-18T00:00:00"/>
    <x v="0"/>
    <d v="2016-08-19T16:52:04"/>
    <d v="2016-02-18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0"/>
    <n v="477"/>
    <x v="0"/>
    <d v="2015-12-05T00:00:00"/>
    <d v="2016-12-05T00:00:00"/>
    <x v="0"/>
    <d v="2016-08-04T09:43:32"/>
    <d v="2015-12-05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1"/>
    <n v="477"/>
    <x v="0"/>
    <d v="2015-12-05T00:00:00"/>
    <d v="2016-12-05T00:00:00"/>
    <x v="0"/>
    <d v="2016-08-04T09:43:32"/>
    <d v="2015-12-05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0"/>
    <n v="2734"/>
    <x v="4"/>
    <s v="NULL"/>
    <s v="NULL"/>
    <x v="2"/>
    <d v="2016-12-09T08:46:09"/>
    <s v="NULL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1"/>
    <n v="2734"/>
    <x v="4"/>
    <s v="NULL"/>
    <s v="NULL"/>
    <x v="2"/>
    <d v="2016-12-09T08:46:09"/>
    <s v="NULL"/>
    <n v="1"/>
  </r>
  <r>
    <s v="26.646.745/0001-16"/>
    <s v="LUIZ CARLOS DA SILVA O GOIANINHO ME"/>
    <n v="1826"/>
    <x v="1311"/>
    <s v="2008/2008"/>
    <s v="RENAULT"/>
    <s v="M REVESCAP L3H2"/>
    <n v="0"/>
    <s v="Goiânia"/>
    <x v="0"/>
    <n v="2791"/>
    <x v="1"/>
    <d v="2016-11-16T00:00:00"/>
    <d v="2017-11-16T00:00:00"/>
    <x v="0"/>
    <d v="2016-12-21T16:44:18"/>
    <d v="2016-11-16T00:00:00"/>
    <n v="1"/>
  </r>
  <r>
    <s v="26.646.745/0001-16"/>
    <s v="LUIZ CARLOS DA SILVA O GOIANINHO ME"/>
    <n v="1826"/>
    <x v="1311"/>
    <s v="2008/2008"/>
    <s v="RENAULT"/>
    <s v="M REVESCAP L3H2"/>
    <n v="0"/>
    <s v="Goiânia"/>
    <x v="1"/>
    <n v="2791"/>
    <x v="1"/>
    <d v="2016-11-16T00:00:00"/>
    <d v="2017-11-16T00:00:00"/>
    <x v="0"/>
    <d v="2016-12-21T16:44:18"/>
    <d v="2016-11-16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0"/>
    <n v="146"/>
    <x v="3"/>
    <d v="2016-06-07T00:00:00"/>
    <d v="2017-06-07T00:00:00"/>
    <x v="2"/>
    <d v="2016-07-21T09:50:44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1"/>
    <n v="146"/>
    <x v="3"/>
    <d v="2016-06-07T00:00:00"/>
    <d v="2017-06-07T00:00:00"/>
    <x v="2"/>
    <d v="2016-07-21T09:50:44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0"/>
    <n v="335"/>
    <x v="1"/>
    <d v="2016-06-07T00:00:00"/>
    <d v="2017-06-07T00:00:00"/>
    <x v="0"/>
    <d v="2016-08-02T09:03:36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1"/>
    <n v="335"/>
    <x v="1"/>
    <d v="2016-06-07T00:00:00"/>
    <d v="2017-06-07T00:00:00"/>
    <x v="0"/>
    <d v="2016-08-02T09:03:36"/>
    <d v="2016-06-07T00:00:00"/>
    <n v="1"/>
  </r>
  <r>
    <s v="08.153.952/0001-57"/>
    <s v="MARIA APARECIDA MACHADO TRANSPORTES"/>
    <n v="1623"/>
    <x v="1313"/>
    <s v="2008/2009"/>
    <s v="RENAULT"/>
    <s v="MASTER BUS16 DCI"/>
    <n v="1"/>
    <s v="Anicuns"/>
    <x v="1"/>
    <n v="282"/>
    <x v="1"/>
    <d v="2016-08-01T00:00:00"/>
    <d v="2017-02-01T00:00:00"/>
    <x v="0"/>
    <d v="2016-08-01T07:31:59"/>
    <d v="2016-08-01T08:00:00"/>
    <n v="1"/>
  </r>
  <r>
    <s v="08.153.952/0001-57"/>
    <s v="MARIA APARECIDA MACHADO TRANSPORTES"/>
    <n v="1623"/>
    <x v="1313"/>
    <s v="2008/2009"/>
    <s v="RENAULT"/>
    <s v="MASTER BUS16 DCI"/>
    <n v="1"/>
    <s v="Anicuns"/>
    <x v="2"/>
    <n v="282"/>
    <x v="1"/>
    <d v="2016-08-01T00:00:00"/>
    <d v="2017-02-01T00:00:00"/>
    <x v="0"/>
    <d v="2016-08-01T07:31:59"/>
    <d v="2016-08-01T08:00:00"/>
    <n v="1"/>
  </r>
  <r>
    <s v="08.153.952/0001-57"/>
    <s v="MARIA APARECIDA MACHADO TRANSPORTES"/>
    <n v="1623"/>
    <x v="1313"/>
    <s v="2008/2009"/>
    <s v="RENAULT"/>
    <s v="MASTER BUS16 DCI"/>
    <n v="1"/>
    <s v="Anicuns"/>
    <x v="0"/>
    <n v="282"/>
    <x v="1"/>
    <d v="2016-08-01T00:00:00"/>
    <d v="2017-02-01T00:00:00"/>
    <x v="0"/>
    <d v="2016-08-01T07:31:59"/>
    <d v="2016-08-01T08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1"/>
    <n v="279"/>
    <x v="3"/>
    <d v="2016-07-25T00:00:00"/>
    <d v="2017-01-25T00:00:00"/>
    <x v="0"/>
    <d v="2016-07-31T21:26:49"/>
    <d v="2016-07-25T00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2"/>
    <n v="279"/>
    <x v="3"/>
    <d v="2016-07-25T00:00:00"/>
    <d v="2017-01-25T00:00:00"/>
    <x v="0"/>
    <d v="2016-07-31T21:26:49"/>
    <d v="2016-07-25T00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0"/>
    <n v="279"/>
    <x v="3"/>
    <d v="2016-07-25T00:00:00"/>
    <d v="2017-01-25T00:00:00"/>
    <x v="0"/>
    <d v="2016-07-31T21:26:49"/>
    <d v="2016-07-25T00:00:00"/>
    <n v="1"/>
  </r>
  <r>
    <s v="12.820.634/0001-70"/>
    <s v="VANDER TRANSPORTES LTDA - ME"/>
    <n v="2303"/>
    <x v="1315"/>
    <s v="2007/2008"/>
    <s v="RENAULT"/>
    <s v="MASTER BUS16 DCI"/>
    <n v="0"/>
    <s v="Goiânia"/>
    <x v="0"/>
    <n v="231"/>
    <x v="0"/>
    <d v="2015-12-17T00:00:00"/>
    <d v="2016-12-17T00:00:00"/>
    <x v="0"/>
    <d v="2016-07-28T15:57:25"/>
    <d v="2015-12-17T00:00:00"/>
    <n v="1"/>
  </r>
  <r>
    <s v="12.820.634/0001-70"/>
    <s v="VANDER TRANSPORTES LTDA - ME"/>
    <n v="2303"/>
    <x v="1315"/>
    <s v="2007/2008"/>
    <s v="RENAULT"/>
    <s v="MASTER BUS16 DCI"/>
    <n v="0"/>
    <s v="Goiânia"/>
    <x v="1"/>
    <n v="231"/>
    <x v="0"/>
    <d v="2015-12-17T00:00:00"/>
    <d v="2016-12-17T00:00:00"/>
    <x v="0"/>
    <d v="2016-07-28T15:57:25"/>
    <d v="2015-12-17T00:00:00"/>
    <n v="1"/>
  </r>
  <r>
    <s v="09.182.743/0001-02"/>
    <s v="GIOVANUCI TRANSPORTE E TURISMO LTDA ME"/>
    <n v="1740"/>
    <x v="1316"/>
    <s v="2010/2010"/>
    <s v="MARCOPOLO"/>
    <s v="VOLARE W9 ON"/>
    <n v="0"/>
    <s v="Anápolis"/>
    <x v="0"/>
    <n v="427"/>
    <x v="1"/>
    <d v="2016-09-11T00:00:00"/>
    <d v="2017-09-11T00:00:00"/>
    <x v="0"/>
    <d v="2016-08-03T10:56:26"/>
    <d v="2016-09-11T00:00:00"/>
    <n v="1"/>
  </r>
  <r>
    <s v="09.182.743/0001-02"/>
    <s v="GIOVANUCI TRANSPORTE E TURISMO LTDA ME"/>
    <n v="1740"/>
    <x v="1316"/>
    <s v="2010/2010"/>
    <s v="MARCOPOLO"/>
    <s v="VOLARE W9 ON"/>
    <n v="0"/>
    <s v="Anápolis"/>
    <x v="1"/>
    <n v="427"/>
    <x v="1"/>
    <d v="2016-09-11T00:00:00"/>
    <d v="2017-09-11T00:00:00"/>
    <x v="0"/>
    <d v="2016-08-03T10:56:26"/>
    <d v="2016-09-11T00:00:00"/>
    <n v="1"/>
  </r>
  <r>
    <s v="09.424.267/0001-80"/>
    <s v="D.F. VILELA  - TUR - ME"/>
    <n v="1824"/>
    <x v="1317"/>
    <s v="2008/2009"/>
    <s v="MARCOPOLO"/>
    <s v="MARCOPOLO VOLARE"/>
    <n v="0"/>
    <s v="Santa Helena de Goiás"/>
    <x v="0"/>
    <n v="698"/>
    <x v="1"/>
    <d v="2016-03-21T00:00:00"/>
    <d v="2017-03-21T00:00:00"/>
    <x v="0"/>
    <d v="2016-08-09T15:26:34"/>
    <d v="2016-03-21T00:00:00"/>
    <n v="1"/>
  </r>
  <r>
    <s v="09.424.267/0001-80"/>
    <s v="D.F. VILELA  - TUR - ME"/>
    <n v="1824"/>
    <x v="1317"/>
    <s v="2008/2009"/>
    <s v="MARCOPOLO"/>
    <s v="MARCOPOLO VOLARE"/>
    <n v="0"/>
    <s v="Santa Helena de Goiás"/>
    <x v="1"/>
    <n v="698"/>
    <x v="1"/>
    <d v="2016-03-21T00:00:00"/>
    <d v="2017-03-21T00:00:00"/>
    <x v="0"/>
    <d v="2016-08-09T15:26:34"/>
    <d v="2016-03-21T00:00:00"/>
    <n v="1"/>
  </r>
  <r>
    <s v="10.902.038/0001-03"/>
    <s v="LAZARO RODRIGUES PARAISO EXPRESSO"/>
    <n v="1975"/>
    <x v="1318"/>
    <s v="2007/2008"/>
    <s v="M.BENZ"/>
    <s v="M.BENZ313CDI SPRINTERM"/>
    <n v="0"/>
    <s v="Rubiataba"/>
    <x v="0"/>
    <n v="1917"/>
    <x v="1"/>
    <d v="2016-04-04T00:00:00"/>
    <d v="2017-04-04T00:00:00"/>
    <x v="0"/>
    <d v="2016-09-26T10:32:23"/>
    <d v="2016-04-04T00:00:00"/>
    <n v="1"/>
  </r>
  <r>
    <s v="10.902.038/0001-03"/>
    <s v="LAZARO RODRIGUES PARAISO EXPRESSO"/>
    <n v="1975"/>
    <x v="1318"/>
    <s v="2007/2008"/>
    <s v="M.BENZ"/>
    <s v="M.BENZ313CDI SPRINTERM"/>
    <n v="0"/>
    <s v="Rubiataba"/>
    <x v="1"/>
    <n v="1917"/>
    <x v="1"/>
    <d v="2016-04-04T00:00:00"/>
    <d v="2017-04-04T00:00:00"/>
    <x v="0"/>
    <d v="2016-09-26T10:32:23"/>
    <d v="2016-04-04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0"/>
    <n v="241"/>
    <x v="3"/>
    <d v="2016-07-25T00:00:00"/>
    <d v="2017-01-25T00:00:00"/>
    <x v="0"/>
    <d v="2016-07-29T10:44:51"/>
    <d v="2016-07-25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1"/>
    <n v="241"/>
    <x v="3"/>
    <d v="2016-07-25T00:00:00"/>
    <d v="2017-01-25T00:00:00"/>
    <x v="0"/>
    <d v="2016-07-29T10:44:51"/>
    <d v="2016-07-25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2"/>
    <n v="241"/>
    <x v="3"/>
    <d v="2016-07-25T00:00:00"/>
    <d v="2017-01-25T00:00:00"/>
    <x v="0"/>
    <d v="2016-07-29T10:44:51"/>
    <d v="2016-07-25T00:00:00"/>
    <n v="1"/>
  </r>
  <r>
    <s v="24.139.176/0001-97"/>
    <s v="DERVAL PEREIRA ROSA 78312744134"/>
    <n v="2883"/>
    <x v="1320"/>
    <s v="2009/2009"/>
    <s v="MARCOPOLO"/>
    <s v="VOLARE W8 ON"/>
    <n v="1"/>
    <s v="Matrinchã"/>
    <x v="0"/>
    <n v="1225"/>
    <x v="1"/>
    <d v="2016-07-26T00:00:00"/>
    <d v="2017-01-26T00:00:00"/>
    <x v="0"/>
    <d v="2016-08-29T09:05:03"/>
    <d v="2016-07-26T00:00:00"/>
    <n v="1"/>
  </r>
  <r>
    <s v="24.139.176/0001-97"/>
    <s v="DERVAL PEREIRA ROSA 78312744134"/>
    <n v="2883"/>
    <x v="1320"/>
    <s v="2009/2009"/>
    <s v="MARCOPOLO"/>
    <s v="VOLARE W8 ON"/>
    <n v="1"/>
    <s v="Matrinchã"/>
    <x v="1"/>
    <n v="1225"/>
    <x v="1"/>
    <d v="2016-07-26T00:00:00"/>
    <d v="2017-01-26T00:00:00"/>
    <x v="0"/>
    <d v="2016-08-29T09:05:03"/>
    <d v="2016-07-26T00:00:00"/>
    <n v="1"/>
  </r>
  <r>
    <s v="24.139.176/0001-97"/>
    <s v="DERVAL PEREIRA ROSA 78312744134"/>
    <n v="2883"/>
    <x v="1320"/>
    <s v="2009/2009"/>
    <s v="MARCOPOLO"/>
    <s v="VOLARE W8 ON"/>
    <n v="1"/>
    <s v="Matrinchã"/>
    <x v="2"/>
    <n v="1225"/>
    <x v="1"/>
    <d v="2016-07-26T00:00:00"/>
    <d v="2017-01-26T00:00:00"/>
    <x v="0"/>
    <d v="2016-08-29T09:05:03"/>
    <d v="2016-07-26T00:00:00"/>
    <n v="1"/>
  </r>
  <r>
    <s v="06.049.336/0001-25"/>
    <s v="COOPERATIVA DE TRANSPORTES ESCOLARES E DE TURISMO LTDA"/>
    <n v="1384"/>
    <x v="1321"/>
    <s v="2010/2010"/>
    <s v="RENAULT"/>
    <s v="M REVESCAP L3H2"/>
    <n v="0"/>
    <s v="Goiânia"/>
    <x v="0"/>
    <n v="284"/>
    <x v="1"/>
    <d v="2016-06-14T00:00:00"/>
    <d v="2017-06-14T00:00:00"/>
    <x v="0"/>
    <d v="2016-08-01T09:22:47"/>
    <d v="2016-06-14T00:00:00"/>
    <n v="1"/>
  </r>
  <r>
    <s v="06.049.336/0001-25"/>
    <s v="COOPERATIVA DE TRANSPORTES ESCOLARES E DE TURISMO LTDA"/>
    <n v="1384"/>
    <x v="1321"/>
    <s v="2010/2010"/>
    <s v="RENAULT"/>
    <s v="M REVESCAP L3H2"/>
    <n v="0"/>
    <s v="Goiânia"/>
    <x v="1"/>
    <n v="284"/>
    <x v="1"/>
    <d v="2016-06-14T00:00:00"/>
    <d v="2017-06-14T00:00:00"/>
    <x v="0"/>
    <d v="2016-08-01T09:22:47"/>
    <d v="2016-06-14T00:00:00"/>
    <n v="1"/>
  </r>
  <r>
    <s v="07.093.822/0001-03"/>
    <s v="TERRABRASIL TURISMO E LOCAÇÃO LTDA - ME"/>
    <n v="1409"/>
    <x v="1322"/>
    <s v="2008/2009"/>
    <s v="RENAULT"/>
    <s v="M REVESCAP L3H2"/>
    <n v="0"/>
    <s v="Goianésia"/>
    <x v="0"/>
    <n v="346"/>
    <x v="1"/>
    <d v="2016-06-15T00:00:00"/>
    <d v="2017-06-15T00:00:00"/>
    <x v="1"/>
    <d v="2016-08-02T10:00:36"/>
    <d v="2016-06-15T00:00:00"/>
    <n v="1"/>
  </r>
  <r>
    <s v="07.093.822/0001-03"/>
    <s v="TERRABRASIL TURISMO E LOCAÇÃO LTDA - ME"/>
    <n v="1409"/>
    <x v="1322"/>
    <s v="2008/2009"/>
    <s v="RENAULT"/>
    <s v="M REVESCAP L3H2"/>
    <n v="0"/>
    <s v="Goianésia"/>
    <x v="1"/>
    <n v="346"/>
    <x v="1"/>
    <d v="2016-06-15T00:00:00"/>
    <d v="2017-06-15T00:00:00"/>
    <x v="1"/>
    <d v="2016-08-02T10:00:36"/>
    <d v="2016-06-15T00:00:00"/>
    <n v="1"/>
  </r>
  <r>
    <s v="03.641.223/0001-26"/>
    <s v="AUTO VIACAO GOIANESIA LTDA"/>
    <n v="1081"/>
    <x v="1323"/>
    <s v="2009/2009"/>
    <s v="SCANIA"/>
    <s v="MPOLO PARADISO R"/>
    <n v="0"/>
    <s v="Goiânia"/>
    <x v="0"/>
    <n v="1574"/>
    <x v="0"/>
    <d v="2015-10-20T00:00:00"/>
    <d v="2016-10-20T00:00:00"/>
    <x v="0"/>
    <d v="2016-09-14T09:06:33"/>
    <d v="2015-10-20T00:00:00"/>
    <n v="1"/>
  </r>
  <r>
    <s v="03.641.223/0001-26"/>
    <s v="AUTO VIACAO GOIANESIA LTDA"/>
    <n v="1081"/>
    <x v="1323"/>
    <s v="2009/2009"/>
    <s v="SCANIA"/>
    <s v="MPOLO PARADISO R"/>
    <n v="0"/>
    <s v="Goiânia"/>
    <x v="1"/>
    <n v="1574"/>
    <x v="0"/>
    <d v="2015-10-20T00:00:00"/>
    <d v="2016-10-20T00:00:00"/>
    <x v="0"/>
    <d v="2016-09-14T09:06:33"/>
    <d v="2015-10-20T00:00:00"/>
    <n v="1"/>
  </r>
  <r>
    <s v="18.450.793/0001-06"/>
    <s v="MTC VIAGENS TURISMO E EVENTOS LTDA - ME"/>
    <n v="2831"/>
    <x v="1324"/>
    <s v="2008/2009"/>
    <s v="RENAULT"/>
    <s v="MASTER BUS16 DCI"/>
    <n v="0"/>
    <s v="Catalão"/>
    <x v="0"/>
    <n v="1864"/>
    <x v="0"/>
    <d v="2015-10-09T00:00:00"/>
    <d v="2016-10-09T00:00:00"/>
    <x v="0"/>
    <d v="2016-09-23T11:20:10"/>
    <d v="2015-10-09T00:00:00"/>
    <n v="1"/>
  </r>
  <r>
    <s v="18.450.793/0001-06"/>
    <s v="MTC VIAGENS TURISMO E EVENTOS LTDA - ME"/>
    <n v="2831"/>
    <x v="1324"/>
    <s v="2008/2009"/>
    <s v="RENAULT"/>
    <s v="MASTER BUS16 DCI"/>
    <n v="0"/>
    <s v="Catalão"/>
    <x v="1"/>
    <n v="1864"/>
    <x v="0"/>
    <d v="2015-10-09T00:00:00"/>
    <d v="2016-10-09T00:00:00"/>
    <x v="0"/>
    <d v="2016-09-23T11:20:10"/>
    <d v="2015-10-09T00:00:00"/>
    <n v="1"/>
  </r>
  <r>
    <s v="09.424.267/0001-80"/>
    <s v="D.F. VILELA  - TUR - ME"/>
    <n v="1824"/>
    <x v="1325"/>
    <s v="2008/2009"/>
    <s v="VOLARE"/>
    <s v="VOLARE W8 ON"/>
    <n v="0"/>
    <s v="Santa Helena de Goiás"/>
    <x v="1"/>
    <n v="696"/>
    <x v="0"/>
    <d v="2015-10-22T00:00:00"/>
    <d v="2016-10-22T00:00:00"/>
    <x v="1"/>
    <d v="2016-08-09T15:14:53"/>
    <d v="2015-10-22T00:00:00"/>
    <n v="1"/>
  </r>
  <r>
    <s v="09.424.267/0001-80"/>
    <s v="D.F. VILELA  - TUR - ME"/>
    <n v="1824"/>
    <x v="1325"/>
    <s v="2008/2009"/>
    <s v="VOLARE"/>
    <s v="VOLARE W8 ON"/>
    <n v="0"/>
    <s v="Santa Helena de Goiás"/>
    <x v="0"/>
    <n v="696"/>
    <x v="0"/>
    <d v="2015-10-22T00:00:00"/>
    <d v="2016-10-22T00:00:00"/>
    <x v="1"/>
    <d v="2016-08-09T15:14:53"/>
    <d v="2015-10-22T00:00:00"/>
    <n v="1"/>
  </r>
  <r>
    <s v="09.424.267/0001-80"/>
    <s v="D.F. VILELA  - TUR - ME"/>
    <n v="1824"/>
    <x v="1325"/>
    <s v="2008/2009"/>
    <s v="VOLARE"/>
    <s v="VOLARE W8 ON"/>
    <n v="0"/>
    <s v="Santa Helena de Goiás"/>
    <x v="1"/>
    <n v="2467"/>
    <x v="1"/>
    <d v="2016-10-14T00:00:00"/>
    <d v="2017-10-14T00:00:00"/>
    <x v="0"/>
    <d v="2016-11-01T10:54:36"/>
    <d v="2016-10-14T00:00:00"/>
    <n v="1"/>
  </r>
  <r>
    <s v="09.424.267/0001-80"/>
    <s v="D.F. VILELA  - TUR - ME"/>
    <n v="1824"/>
    <x v="1325"/>
    <s v="2008/2009"/>
    <s v="VOLARE"/>
    <s v="VOLARE W8 ON"/>
    <n v="0"/>
    <s v="Santa Helena de Goiás"/>
    <x v="0"/>
    <n v="2467"/>
    <x v="1"/>
    <d v="2016-10-14T00:00:00"/>
    <d v="2017-10-14T00:00:00"/>
    <x v="0"/>
    <d v="2016-11-01T10:54:36"/>
    <d v="2016-10-14T00:00:00"/>
    <n v="1"/>
  </r>
  <r>
    <s v="05.912.219/0001-80"/>
    <s v="RONISTELA TRANSPORTES TURISMO E COMERCIO LTDA-ME"/>
    <n v="1251"/>
    <x v="1326"/>
    <s v="2008/2008"/>
    <s v="MARCOPOLO"/>
    <s v="VOLARE W9 ON"/>
    <n v="0"/>
    <s v="Niquelândia"/>
    <x v="1"/>
    <n v="1994"/>
    <x v="1"/>
    <d v="2016-02-03T00:00:00"/>
    <d v="2017-02-03T00:00:00"/>
    <x v="0"/>
    <d v="2016-09-27T08:09:11"/>
    <d v="2016-02-03T00:00:00"/>
    <n v="1"/>
  </r>
  <r>
    <s v="05.912.219/0001-80"/>
    <s v="RONISTELA TRANSPORTES TURISMO E COMERCIO LTDA-ME"/>
    <n v="1251"/>
    <x v="1326"/>
    <s v="2008/2008"/>
    <s v="MARCOPOLO"/>
    <s v="VOLARE W9 ON"/>
    <n v="0"/>
    <s v="Niquelândia"/>
    <x v="0"/>
    <n v="1994"/>
    <x v="1"/>
    <d v="2016-02-03T00:00:00"/>
    <d v="2017-02-03T00:00:00"/>
    <x v="0"/>
    <d v="2016-09-27T08:09:11"/>
    <d v="2016-02-03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0"/>
    <n v="595"/>
    <x v="1"/>
    <d v="2016-07-26T00:00:00"/>
    <d v="2017-01-26T00:00:00"/>
    <x v="0"/>
    <d v="2016-08-08T10:15:29"/>
    <d v="2016-07-26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1"/>
    <n v="595"/>
    <x v="1"/>
    <d v="2016-07-26T00:00:00"/>
    <d v="2017-01-26T00:00:00"/>
    <x v="0"/>
    <d v="2016-08-08T10:15:29"/>
    <d v="2016-07-26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2"/>
    <n v="595"/>
    <x v="1"/>
    <d v="2016-07-26T00:00:00"/>
    <d v="2017-01-26T00:00:00"/>
    <x v="0"/>
    <d v="2016-08-08T10:15:29"/>
    <d v="2016-07-26T00:00:00"/>
    <n v="1"/>
  </r>
  <r>
    <s v="10.142.017/0001-37"/>
    <s v="J C TRANSPORTE ESCOLAR E TURISMO LTDA"/>
    <n v="1823"/>
    <x v="1328"/>
    <s v="2008/2009"/>
    <s v="RENAULT"/>
    <s v="M REVESCAP L3H2"/>
    <n v="0"/>
    <s v="Morrinhos"/>
    <x v="0"/>
    <n v="624"/>
    <x v="1"/>
    <d v="2016-08-01T00:00:00"/>
    <d v="2017-08-01T00:00:00"/>
    <x v="0"/>
    <d v="2016-08-08T15:43:25"/>
    <d v="2016-08-01T00:00:00"/>
    <n v="1"/>
  </r>
  <r>
    <s v="10.142.017/0001-37"/>
    <s v="J C TRANSPORTE ESCOLAR E TURISMO LTDA"/>
    <n v="1823"/>
    <x v="1328"/>
    <s v="2008/2009"/>
    <s v="RENAULT"/>
    <s v="M REVESCAP L3H2"/>
    <n v="0"/>
    <s v="Morrinhos"/>
    <x v="1"/>
    <n v="624"/>
    <x v="1"/>
    <d v="2016-08-01T00:00:00"/>
    <d v="2017-08-01T00:00:00"/>
    <x v="0"/>
    <d v="2016-08-08T15:43:25"/>
    <d v="2016-08-01T00:00:00"/>
    <n v="1"/>
  </r>
  <r>
    <s v="07.394.763/0001-03"/>
    <s v="AF  TRANSPORTES E TURISMO LTDA ME"/>
    <n v="1709"/>
    <x v="1329"/>
    <s v="2009/2010"/>
    <s v="RENAULT"/>
    <s v="M REVESCAP L3H2"/>
    <n v="0"/>
    <s v="Goiânia"/>
    <x v="0"/>
    <n v="25"/>
    <x v="1"/>
    <d v="2016-07-04T00:00:00"/>
    <d v="2017-07-04T00:00:00"/>
    <x v="0"/>
    <d v="2016-07-12T17:29:28"/>
    <d v="2016-07-04T00:00:00"/>
    <n v="1"/>
  </r>
  <r>
    <s v="07.394.763/0001-03"/>
    <s v="AF  TRANSPORTES E TURISMO LTDA ME"/>
    <n v="1709"/>
    <x v="1329"/>
    <s v="2009/2010"/>
    <s v="RENAULT"/>
    <s v="M REVESCAP L3H2"/>
    <n v="0"/>
    <s v="Goiânia"/>
    <x v="1"/>
    <n v="25"/>
    <x v="1"/>
    <d v="2016-07-04T00:00:00"/>
    <d v="2017-07-04T00:00:00"/>
    <x v="0"/>
    <d v="2016-07-12T17:29:28"/>
    <d v="2016-07-04T00:00:00"/>
    <n v="1"/>
  </r>
  <r>
    <s v="05.648.958/0001-07"/>
    <s v="MARCELO A. ROSA BARBOSA &amp; CIA. LTDA."/>
    <n v="1075"/>
    <x v="1330"/>
    <s v="2011/2011"/>
    <s v="MARCOPOLO"/>
    <s v="VOLARE V8 ON"/>
    <n v="0"/>
    <s v="Piracanjuba"/>
    <x v="1"/>
    <n v="21"/>
    <x v="1"/>
    <d v="2016-07-08T00:00:00"/>
    <d v="2017-07-08T00:00:00"/>
    <x v="0"/>
    <d v="2016-07-12T14:23:34"/>
    <d v="2016-07-08T00:00:00"/>
    <n v="1"/>
  </r>
  <r>
    <s v="05.648.958/0001-07"/>
    <s v="MARCELO A. ROSA BARBOSA &amp; CIA. LTDA."/>
    <n v="1075"/>
    <x v="1330"/>
    <s v="2011/2011"/>
    <s v="MARCOPOLO"/>
    <s v="VOLARE V8 ON"/>
    <n v="0"/>
    <s v="Piracanjuba"/>
    <x v="0"/>
    <n v="21"/>
    <x v="1"/>
    <d v="2016-07-08T00:00:00"/>
    <d v="2017-07-08T00:00:00"/>
    <x v="0"/>
    <d v="2016-07-12T14:23:34"/>
    <d v="2016-07-08T00:00:00"/>
    <n v="1"/>
  </r>
  <r>
    <s v="00.634.901/0002-16"/>
    <s v="VIAÇÃO RAISSA LTDA"/>
    <n v="1874"/>
    <x v="1331"/>
    <s v="2009/2010"/>
    <s v="VW"/>
    <s v="MPOLO IDEALE R"/>
    <n v="0"/>
    <s v="Goianésia"/>
    <x v="0"/>
    <n v="214"/>
    <x v="1"/>
    <d v="2016-04-26T00:00:00"/>
    <d v="2017-04-26T00:00:00"/>
    <x v="0"/>
    <d v="2016-07-28T11:45:05"/>
    <d v="2016-04-26T00:00:00"/>
    <n v="1"/>
  </r>
  <r>
    <s v="00.634.901/0002-16"/>
    <s v="VIAÇÃO RAISSA LTDA"/>
    <n v="1874"/>
    <x v="1331"/>
    <s v="2009/2010"/>
    <s v="VW"/>
    <s v="MPOLO IDEALE R"/>
    <n v="0"/>
    <s v="Goianésia"/>
    <x v="1"/>
    <n v="214"/>
    <x v="1"/>
    <d v="2016-04-26T00:00:00"/>
    <d v="2017-04-26T00:00:00"/>
    <x v="0"/>
    <d v="2016-07-28T11:45:05"/>
    <d v="2016-04-26T00:00:00"/>
    <n v="1"/>
  </r>
  <r>
    <s v="00.634.901/0002-16"/>
    <s v="VIAÇÃO RAISSA LTDA"/>
    <n v="1874"/>
    <x v="1332"/>
    <s v="2009/2010"/>
    <s v="MARCOPOLO"/>
    <s v="MPOLO IDEALE R"/>
    <n v="0"/>
    <s v="Goianésia"/>
    <x v="0"/>
    <n v="265"/>
    <x v="1"/>
    <d v="2016-05-27T00:00:00"/>
    <d v="2017-05-27T00:00:00"/>
    <x v="0"/>
    <d v="2016-07-29T15:01:44"/>
    <d v="2016-05-27T00:00:00"/>
    <n v="1"/>
  </r>
  <r>
    <s v="00.634.901/0002-16"/>
    <s v="VIAÇÃO RAISSA LTDA"/>
    <n v="1874"/>
    <x v="1332"/>
    <s v="2009/2010"/>
    <s v="MARCOPOLO"/>
    <s v="MPOLO IDEALE R"/>
    <n v="0"/>
    <s v="Goianésia"/>
    <x v="1"/>
    <n v="265"/>
    <x v="1"/>
    <d v="2016-05-27T00:00:00"/>
    <d v="2017-05-27T00:00:00"/>
    <x v="0"/>
    <d v="2016-07-29T15:01:44"/>
    <d v="2016-05-27T00:00:00"/>
    <n v="1"/>
  </r>
  <r>
    <s v="00.634.901/0002-16"/>
    <s v="VIAÇÃO RAISSA LTDA"/>
    <n v="1874"/>
    <x v="1333"/>
    <s v="2009/2010"/>
    <s v="VW"/>
    <s v="MPOLO IDEALE R"/>
    <n v="0"/>
    <s v="Goianésia"/>
    <x v="1"/>
    <n v="210"/>
    <x v="1"/>
    <d v="2016-04-26T00:00:00"/>
    <d v="2017-04-26T00:00:00"/>
    <x v="0"/>
    <d v="2016-07-28T11:35:10"/>
    <d v="2016-04-26T00:00:00"/>
    <n v="1"/>
  </r>
  <r>
    <s v="00.634.901/0002-16"/>
    <s v="VIAÇÃO RAISSA LTDA"/>
    <n v="1874"/>
    <x v="1333"/>
    <s v="2009/2010"/>
    <s v="VW"/>
    <s v="MPOLO IDEALE R"/>
    <n v="0"/>
    <s v="Goianésia"/>
    <x v="0"/>
    <n v="210"/>
    <x v="1"/>
    <d v="2016-04-26T00:00:00"/>
    <d v="2017-04-26T00:00:00"/>
    <x v="0"/>
    <d v="2016-07-28T11:35:10"/>
    <d v="2016-04-26T00:00:00"/>
    <n v="1"/>
  </r>
  <r>
    <s v="00.634.901/0002-16"/>
    <s v="VIAÇÃO RAISSA LTDA"/>
    <n v="1874"/>
    <x v="1334"/>
    <s v="2009/2010"/>
    <s v="MARCOPOLO"/>
    <s v="MPOLO IDEALE R"/>
    <n v="0"/>
    <s v="Goianésia"/>
    <x v="0"/>
    <n v="251"/>
    <x v="1"/>
    <d v="2016-05-27T00:00:00"/>
    <d v="2017-05-27T00:00:00"/>
    <x v="0"/>
    <d v="2016-07-29T13:33:25"/>
    <d v="2016-05-27T00:00:00"/>
    <n v="1"/>
  </r>
  <r>
    <s v="00.634.901/0002-16"/>
    <s v="VIAÇÃO RAISSA LTDA"/>
    <n v="1874"/>
    <x v="1334"/>
    <s v="2009/2010"/>
    <s v="MARCOPOLO"/>
    <s v="MPOLO IDEALE R"/>
    <n v="0"/>
    <s v="Goianésia"/>
    <x v="1"/>
    <n v="251"/>
    <x v="1"/>
    <d v="2016-05-27T00:00:00"/>
    <d v="2017-05-27T00:00:00"/>
    <x v="0"/>
    <d v="2016-07-29T13:33:25"/>
    <d v="2016-05-27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1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2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0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1"/>
    <n v="2594"/>
    <x v="1"/>
    <d v="2016-11-04T00:00:00"/>
    <d v="2017-05-04T00:00:00"/>
    <x v="0"/>
    <d v="2016-11-22T08:25:59"/>
    <d v="2016-11-04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2"/>
    <n v="2594"/>
    <x v="1"/>
    <d v="2016-11-04T00:00:00"/>
    <d v="2017-05-04T00:00:00"/>
    <x v="0"/>
    <d v="2016-11-22T08:25:59"/>
    <d v="2016-11-04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0"/>
    <n v="2594"/>
    <x v="1"/>
    <d v="2016-11-04T00:00:00"/>
    <d v="2017-05-04T00:00:00"/>
    <x v="0"/>
    <d v="2016-11-22T08:25:59"/>
    <d v="2016-11-04T00:00:00"/>
    <n v="1"/>
  </r>
  <r>
    <s v="04.692.006/0001-28"/>
    <s v="ARABUTAN TRANSPORTE E TURISMO LTDA"/>
    <n v="1026"/>
    <x v="1336"/>
    <s v="2009/2010"/>
    <s v="MARCOPOLO"/>
    <s v="MPOLO SENIOR ON"/>
    <n v="0"/>
    <s v="Goiânia"/>
    <x v="0"/>
    <n v="540"/>
    <x v="3"/>
    <d v="2015-12-08T00:00:00"/>
    <d v="2016-12-08T00:00:00"/>
    <x v="0"/>
    <d v="2016-08-05T10:08:45"/>
    <d v="2015-12-08T00:00:00"/>
    <n v="1"/>
  </r>
  <r>
    <s v="04.692.006/0001-28"/>
    <s v="ARABUTAN TRANSPORTE E TURISMO LTDA"/>
    <n v="1026"/>
    <x v="1336"/>
    <s v="2009/2010"/>
    <s v="MARCOPOLO"/>
    <s v="MPOLO SENIOR ON"/>
    <n v="0"/>
    <s v="Goiânia"/>
    <x v="0"/>
    <n v="2685"/>
    <x v="1"/>
    <d v="2016-11-30T00:00:00"/>
    <d v="2017-11-30T00:00:00"/>
    <x v="0"/>
    <d v="2016-12-05T07:38:47"/>
    <d v="2016-11-30T00:00:00"/>
    <n v="1"/>
  </r>
  <r>
    <s v="26.045.420/0001-88"/>
    <s v="FIGUEREDO &amp; SILVA LTDA-ME"/>
    <s v="NULL"/>
    <x v="1337"/>
    <s v="2008/2008"/>
    <s v="PEUGEOT"/>
    <s v="BOXER M33OM HDI"/>
    <n v="1"/>
    <s v="São Simão"/>
    <x v="1"/>
    <n v="2767"/>
    <x v="4"/>
    <s v="NULL"/>
    <s v="NULL"/>
    <x v="2"/>
    <d v="2016-12-16T13:59:26"/>
    <s v="NULL"/>
    <n v="1"/>
  </r>
  <r>
    <s v="01.031.060/0001-34"/>
    <s v="EXPRESSO SATELITE NORTE LIMITADA"/>
    <n v="2743"/>
    <x v="1338"/>
    <s v="2009/2009"/>
    <s v="M.BENZ"/>
    <s v="MPOLO PARADISO LDR"/>
    <n v="0"/>
    <s v="Goiânia"/>
    <x v="0"/>
    <n v="1303"/>
    <x v="1"/>
    <d v="2016-03-10T00:00:00"/>
    <d v="2017-03-10T00:00:00"/>
    <x v="0"/>
    <d v="2016-09-01T11:45:00"/>
    <d v="2016-03-10T00:00:00"/>
    <n v="1"/>
  </r>
  <r>
    <s v="26.675.546/0001-36"/>
    <s v="RIO TROPICAL TRANSPORTES LTDA "/>
    <n v="1290"/>
    <x v="1339"/>
    <s v="2007/2008"/>
    <s v="M.BENZ"/>
    <s v="MPOLO ANDARE R"/>
    <n v="0"/>
    <s v="Rio Verde"/>
    <x v="0"/>
    <n v="384"/>
    <x v="0"/>
    <d v="2015-10-07T00:00:00"/>
    <d v="2016-10-07T00:00:00"/>
    <x v="0"/>
    <d v="2016-08-02T14:33:59"/>
    <d v="2015-10-07T00:00:00"/>
    <n v="1"/>
  </r>
  <r>
    <s v="26.675.546/0001-36"/>
    <s v="RIO TROPICAL TRANSPORTES LTDA "/>
    <n v="1290"/>
    <x v="1339"/>
    <s v="2007/2008"/>
    <s v="M.BENZ"/>
    <s v="MPOLO ANDARE R"/>
    <n v="0"/>
    <s v="Rio Verde"/>
    <x v="1"/>
    <n v="384"/>
    <x v="0"/>
    <d v="2015-10-07T00:00:00"/>
    <d v="2016-10-07T00:00:00"/>
    <x v="0"/>
    <d v="2016-08-02T14:33:59"/>
    <d v="2015-10-07T00:00:00"/>
    <n v="1"/>
  </r>
  <r>
    <s v="26.675.546/0001-36"/>
    <s v="RIO TROPICAL TRANSPORTES LTDA "/>
    <n v="1290"/>
    <x v="1339"/>
    <s v="2007/2008"/>
    <s v="M.BENZ"/>
    <s v="MPOLO ANDARE R"/>
    <n v="0"/>
    <s v="Rio Verde"/>
    <x v="1"/>
    <n v="2502"/>
    <x v="1"/>
    <d v="2016-10-04T00:00:00"/>
    <d v="2017-10-04T00:00:00"/>
    <x v="0"/>
    <d v="2016-11-08T09:16:36"/>
    <d v="2016-10-04T00:00:00"/>
    <n v="1"/>
  </r>
  <r>
    <s v="26.675.546/0001-36"/>
    <s v="RIO TROPICAL TRANSPORTES LTDA "/>
    <n v="1290"/>
    <x v="1339"/>
    <s v="2007/2008"/>
    <s v="M.BENZ"/>
    <s v="MPOLO ANDARE R"/>
    <n v="0"/>
    <s v="Rio Verde"/>
    <x v="0"/>
    <n v="2502"/>
    <x v="1"/>
    <d v="2016-10-04T00:00:00"/>
    <d v="2017-10-04T00:00:00"/>
    <x v="0"/>
    <d v="2016-11-08T09:16:36"/>
    <d v="2016-10-04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2566"/>
    <x v="1"/>
    <d v="2016-11-18T00:00:00"/>
    <d v="2017-11-18T00:00:00"/>
    <x v="0"/>
    <d v="2016-11-17T15:20:07"/>
    <d v="2016-11-18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2566"/>
    <x v="1"/>
    <d v="2016-11-18T00:00:00"/>
    <d v="2017-11-18T00:00:00"/>
    <x v="0"/>
    <d v="2016-11-17T15:20:07"/>
    <d v="2016-11-18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2566"/>
    <x v="1"/>
    <d v="2016-11-18T00:00:00"/>
    <d v="2017-11-18T00:00:00"/>
    <x v="0"/>
    <d v="2016-11-17T15:20:07"/>
    <d v="2016-11-18T00:00:00"/>
    <n v="1"/>
  </r>
  <r>
    <s v="03.347.747/0001-09"/>
    <s v="COOPERATIVA AGROINDUSTRIAL DE RUBIATABA LTDA"/>
    <n v="2065"/>
    <x v="1341"/>
    <s v="2010/2010"/>
    <s v="MARCOPOLO"/>
    <s v="VOLARE V8 ON"/>
    <n v="0"/>
    <s v="Rubiataba"/>
    <x v="3"/>
    <n v="2146"/>
    <x v="1"/>
    <d v="2016-03-02T00:00:00"/>
    <d v="2017-03-02T00:00:00"/>
    <x v="0"/>
    <d v="2016-09-29T08:16:14"/>
    <d v="2016-03-02T00:00:00"/>
    <n v="1"/>
  </r>
  <r>
    <s v="03.347.747/0001-09"/>
    <s v="COOPERATIVA AGROINDUSTRIAL DE RUBIATABA LTDA"/>
    <n v="2065"/>
    <x v="1342"/>
    <s v="2010/2010"/>
    <s v="MARCOPOLO"/>
    <s v="VOLARE V8 ON"/>
    <n v="0"/>
    <s v="Rubiataba"/>
    <x v="3"/>
    <n v="2145"/>
    <x v="0"/>
    <d v="2015-12-14T00:00:00"/>
    <d v="2016-12-14T00:00:00"/>
    <x v="0"/>
    <d v="2016-09-29T08:05:59"/>
    <d v="2015-12-14T00:00:00"/>
    <n v="1"/>
  </r>
  <r>
    <s v="10.368.948/0001-58"/>
    <s v="COOPERATIVA DOS TRANSPORTADORES DE PASSAGEIROS DO ESTADO DE GOIÁS"/>
    <n v="1862"/>
    <x v="1343"/>
    <s v="2007/2008"/>
    <s v="RENAULT"/>
    <s v="MASTER BUS16 DCI"/>
    <n v="0"/>
    <s v="Goiânia"/>
    <x v="0"/>
    <n v="2217"/>
    <x v="1"/>
    <d v="2016-01-28T00:00:00"/>
    <d v="2017-01-28T00:00:00"/>
    <x v="0"/>
    <d v="2016-09-30T10:57:50"/>
    <d v="2016-01-28T00:00:00"/>
    <n v="1"/>
  </r>
  <r>
    <s v="10.368.948/0001-58"/>
    <s v="COOPERATIVA DOS TRANSPORTADORES DE PASSAGEIROS DO ESTADO DE GOIÁS"/>
    <n v="1862"/>
    <x v="1343"/>
    <s v="2007/2008"/>
    <s v="RENAULT"/>
    <s v="MASTER BUS16 DCI"/>
    <n v="0"/>
    <s v="Goiânia"/>
    <x v="1"/>
    <n v="2217"/>
    <x v="1"/>
    <d v="2016-01-28T00:00:00"/>
    <d v="2017-01-28T00:00:00"/>
    <x v="0"/>
    <d v="2016-09-30T10:57:50"/>
    <d v="2016-01-28T00:00:00"/>
    <n v="1"/>
  </r>
  <r>
    <s v="03.937.452/0001-92"/>
    <s v="CRV INDUSTRIAL LTDA"/>
    <n v="2067"/>
    <x v="1344"/>
    <s v="2010/2010"/>
    <s v="MARCOPOLO"/>
    <s v="VOLARE V8 ON"/>
    <n v="0"/>
    <s v="Carmo do Rio Verde"/>
    <x v="3"/>
    <n v="1606"/>
    <x v="1"/>
    <d v="2016-03-29T00:00:00"/>
    <d v="2017-03-29T00:00:00"/>
    <x v="0"/>
    <d v="2016-09-15T09:31:14"/>
    <d v="2016-03-29T00:00:00"/>
    <n v="1"/>
  </r>
  <r>
    <s v="03.937.452/0001-92"/>
    <s v="CRV INDUSTRIAL LTDA"/>
    <n v="2067"/>
    <x v="1345"/>
    <s v="2010/2010"/>
    <s v="MARCOPOLO"/>
    <s v="VOLARE V8 ON"/>
    <n v="0"/>
    <s v="Carmo do Rio Verde"/>
    <x v="3"/>
    <n v="1608"/>
    <x v="1"/>
    <d v="2016-04-17T00:00:00"/>
    <d v="2017-04-17T00:00:00"/>
    <x v="0"/>
    <d v="2016-09-15T09:53:42"/>
    <d v="2016-04-17T00:00:00"/>
    <n v="1"/>
  </r>
  <r>
    <s v="03.937.452/0001-92"/>
    <s v="CRV INDUSTRIAL LTDA"/>
    <n v="2067"/>
    <x v="1346"/>
    <s v="2010/2010"/>
    <s v="MARCOPOLO"/>
    <s v="VOLARE V8 ON"/>
    <n v="0"/>
    <s v="Carmo do Rio Verde"/>
    <x v="3"/>
    <n v="1602"/>
    <x v="1"/>
    <d v="2016-01-19T00:00:00"/>
    <d v="2017-01-19T00:00:00"/>
    <x v="0"/>
    <d v="2016-09-15T09:07:42"/>
    <d v="2016-01-19T00:00:00"/>
    <n v="1"/>
  </r>
  <r>
    <s v="03.937.452/0001-92"/>
    <s v="CRV INDUSTRIAL LTDA"/>
    <n v="2067"/>
    <x v="1347"/>
    <s v="2010/2010"/>
    <s v="MARCOPOLO"/>
    <s v="VOLARE V8 ON"/>
    <n v="0"/>
    <s v="Carmo do Rio Verde"/>
    <x v="3"/>
    <n v="1603"/>
    <x v="1"/>
    <d v="2016-02-05T00:00:00"/>
    <d v="2017-02-05T00:00:00"/>
    <x v="0"/>
    <d v="2016-09-15T09:11:33"/>
    <d v="2016-02-05T00:00:00"/>
    <n v="1"/>
  </r>
  <r>
    <s v="13.622.437/0001-09"/>
    <s v="COOPERATIVA DE TRANSPORTE ESCOLAR, FRETAMENTO E TURISMO DE GOIÁS"/>
    <n v="2228"/>
    <x v="1348"/>
    <s v="2008/2009"/>
    <s v="MARCOPOLO"/>
    <s v="VOLARE W9 ON"/>
    <n v="0"/>
    <s v="Ipameri"/>
    <x v="0"/>
    <n v="1248"/>
    <x v="3"/>
    <d v="2016-01-05T00:00:00"/>
    <d v="2017-01-05T00:00:00"/>
    <x v="0"/>
    <d v="2016-08-30T11:01:25"/>
    <d v="2016-01-05T00:00:00"/>
    <n v="1"/>
  </r>
  <r>
    <s v="13.622.437/0001-09"/>
    <s v="COOPERATIVA DE TRANSPORTE ESCOLAR, FRETAMENTO E TURISMO DE GOIÁS"/>
    <n v="2228"/>
    <x v="1348"/>
    <s v="2008/2009"/>
    <s v="MARCOPOLO"/>
    <s v="VOLARE W9 ON"/>
    <n v="0"/>
    <s v="Ipameri"/>
    <x v="1"/>
    <n v="1248"/>
    <x v="3"/>
    <d v="2016-01-05T00:00:00"/>
    <d v="2017-01-05T00:00:00"/>
    <x v="0"/>
    <d v="2016-08-30T11:01:25"/>
    <d v="2016-01-05T00:00:00"/>
    <n v="1"/>
  </r>
  <r>
    <s v="10.368.948/0001-58"/>
    <s v="COOPERATIVA DOS TRANSPORTADORES DE PASSAGEIROS DO ESTADO DE GOIÁS"/>
    <n v="1862"/>
    <x v="1349"/>
    <s v="2011/2011"/>
    <s v="M.BENZ"/>
    <s v="M.BENZ313CDI SPRINTERM"/>
    <n v="0"/>
    <s v="Niquelândia"/>
    <x v="0"/>
    <n v="2323"/>
    <x v="1"/>
    <d v="2016-10-13T00:00:00"/>
    <d v="2017-10-13T00:00:00"/>
    <x v="0"/>
    <d v="2016-10-14T10:05:40"/>
    <d v="2016-10-13T00:00:00"/>
    <n v="1"/>
  </r>
  <r>
    <s v="10.368.948/0001-58"/>
    <s v="COOPERATIVA DOS TRANSPORTADORES DE PASSAGEIROS DO ESTADO DE GOIÁS"/>
    <n v="1862"/>
    <x v="1349"/>
    <s v="2011/2011"/>
    <s v="M.BENZ"/>
    <s v="M.BENZ313CDI SPRINTERM"/>
    <n v="0"/>
    <s v="Niquelândia"/>
    <x v="1"/>
    <n v="2323"/>
    <x v="1"/>
    <d v="2016-10-13T00:00:00"/>
    <d v="2017-10-13T00:00:00"/>
    <x v="0"/>
    <d v="2016-10-14T10:05:40"/>
    <d v="2016-10-13T00:00:00"/>
    <n v="1"/>
  </r>
  <r>
    <s v="03.388.923/0001-50"/>
    <s v="FRANCISCO MARQUES DA CRUZ - ME"/>
    <n v="1598"/>
    <x v="1350"/>
    <s v="2011/2011"/>
    <s v="RENAULT"/>
    <s v="MASTER BUS16 DCI"/>
    <n v="1"/>
    <s v="Itapaci"/>
    <x v="0"/>
    <n v="826"/>
    <x v="1"/>
    <d v="2016-08-02T00:00:00"/>
    <d v="2017-02-02T00:00:00"/>
    <x v="0"/>
    <d v="2016-08-12T12:28:29"/>
    <d v="2016-08-02T00:00:00"/>
    <n v="1"/>
  </r>
  <r>
    <s v="03.388.923/0001-50"/>
    <s v="FRANCISCO MARQUES DA CRUZ - ME"/>
    <n v="1598"/>
    <x v="1350"/>
    <s v="2011/2011"/>
    <s v="RENAULT"/>
    <s v="MASTER BUS16 DCI"/>
    <n v="1"/>
    <s v="Itapaci"/>
    <x v="1"/>
    <n v="826"/>
    <x v="1"/>
    <d v="2016-08-02T00:00:00"/>
    <d v="2017-02-02T00:00:00"/>
    <x v="0"/>
    <d v="2016-08-12T12:28:29"/>
    <d v="2016-08-02T00:00:00"/>
    <n v="1"/>
  </r>
  <r>
    <s v="03.388.923/0001-50"/>
    <s v="FRANCISCO MARQUES DA CRUZ - ME"/>
    <n v="1598"/>
    <x v="1350"/>
    <s v="2011/2011"/>
    <s v="RENAULT"/>
    <s v="MASTER BUS16 DCI"/>
    <n v="1"/>
    <s v="Itapaci"/>
    <x v="2"/>
    <n v="826"/>
    <x v="1"/>
    <d v="2016-08-02T00:00:00"/>
    <d v="2017-02-02T00:00:00"/>
    <x v="0"/>
    <d v="2016-08-12T12:28:29"/>
    <d v="2016-08-02T00:00:00"/>
    <n v="1"/>
  </r>
  <r>
    <s v="37.098.480/0003-47"/>
    <s v="UTB - UNIÃO TRANSPORTE BRASÍLIA LTDA"/>
    <n v="1940"/>
    <x v="1351"/>
    <s v="2008/2008"/>
    <s v="M.BENZ"/>
    <s v="MPOLO ANDARE R"/>
    <n v="0"/>
    <s v="Águas Lindas de Goiás"/>
    <x v="1"/>
    <n v="17"/>
    <x v="1"/>
    <d v="2016-05-11T00:00:00"/>
    <d v="2017-05-11T00:00:00"/>
    <x v="0"/>
    <d v="2016-07-12T11:09:21"/>
    <d v="2016-05-11T00:00:00"/>
    <n v="1"/>
  </r>
  <r>
    <s v="37.098.480/0003-47"/>
    <s v="UTB - UNIÃO TRANSPORTE BRASÍLIA LTDA"/>
    <n v="1940"/>
    <x v="1351"/>
    <s v="2008/2008"/>
    <s v="M.BENZ"/>
    <s v="MPOLO ANDARE R"/>
    <n v="0"/>
    <s v="Águas Lindas de Goiás"/>
    <x v="0"/>
    <n v="17"/>
    <x v="1"/>
    <d v="2016-05-11T00:00:00"/>
    <d v="2017-05-11T00:00:00"/>
    <x v="0"/>
    <d v="2016-07-12T11:09:21"/>
    <d v="2016-05-11T00:00:00"/>
    <n v="1"/>
  </r>
  <r>
    <s v="37.098.480/0003-47"/>
    <s v="UTB - UNIÃO TRANSPORTE BRASÍLIA LTDA"/>
    <n v="1940"/>
    <x v="1352"/>
    <s v="2008/2008"/>
    <s v="MARCOPOLO"/>
    <s v="MPOLO ANDARE R"/>
    <n v="0"/>
    <s v="Águas Lindas de Goiás"/>
    <x v="0"/>
    <n v="56"/>
    <x v="1"/>
    <d v="2016-06-02T00:00:00"/>
    <d v="2017-06-02T00:00:00"/>
    <x v="0"/>
    <d v="2016-07-15T10:43:45"/>
    <d v="2016-06-02T00:00:00"/>
    <n v="1"/>
  </r>
  <r>
    <s v="37.098.480/0003-47"/>
    <s v="UTB - UNIÃO TRANSPORTE BRASÍLIA LTDA"/>
    <n v="1940"/>
    <x v="1353"/>
    <s v="2008/2008"/>
    <s v="M.BENZ"/>
    <s v="MPOLO ANDARE R"/>
    <n v="0"/>
    <s v="Águas Lindas de Goiás"/>
    <x v="0"/>
    <n v="18"/>
    <x v="1"/>
    <d v="2016-05-03T00:00:00"/>
    <d v="2017-05-03T00:00:00"/>
    <x v="0"/>
    <d v="2016-07-12T11:19:14"/>
    <d v="2016-05-03T00:00:00"/>
    <n v="1"/>
  </r>
  <r>
    <s v="37.098.480/0003-47"/>
    <s v="UTB - UNIÃO TRANSPORTE BRASÍLIA LTDA"/>
    <n v="1940"/>
    <x v="1353"/>
    <s v="2008/2008"/>
    <s v="M.BENZ"/>
    <s v="MPOLO ANDARE R"/>
    <n v="0"/>
    <s v="Águas Lindas de Goiás"/>
    <x v="1"/>
    <n v="18"/>
    <x v="1"/>
    <d v="2016-05-03T00:00:00"/>
    <d v="2017-05-03T00:00:00"/>
    <x v="0"/>
    <d v="2016-07-12T11:19:14"/>
    <d v="2016-05-03T00:00:00"/>
    <n v="1"/>
  </r>
  <r>
    <s v="37.098.480/0003-47"/>
    <s v="UTB - UNIÃO TRANSPORTE BRASÍLIA LTDA"/>
    <n v="1940"/>
    <x v="1354"/>
    <s v="2008/2008"/>
    <s v="M.BENZ"/>
    <s v="MPOLO ANDARE R"/>
    <n v="0"/>
    <s v="Águas Lindas de Goiás"/>
    <x v="0"/>
    <n v="1814"/>
    <x v="1"/>
    <d v="2016-05-19T00:00:00"/>
    <d v="2017-05-19T00:00:00"/>
    <x v="0"/>
    <d v="2016-09-22T14:57:14"/>
    <d v="2016-05-19T00:00:00"/>
    <n v="1"/>
  </r>
  <r>
    <s v="37.098.480/0003-47"/>
    <s v="UTB - UNIÃO TRANSPORTE BRASÍLIA LTDA"/>
    <n v="1940"/>
    <x v="1354"/>
    <s v="2008/2008"/>
    <s v="M.BENZ"/>
    <s v="MPOLO ANDARE R"/>
    <n v="0"/>
    <s v="Águas Lindas de Goiás"/>
    <x v="1"/>
    <n v="1814"/>
    <x v="1"/>
    <d v="2016-05-19T00:00:00"/>
    <d v="2017-05-19T00:00:00"/>
    <x v="0"/>
    <d v="2016-09-22T14:57:14"/>
    <d v="2016-05-19T00:00:00"/>
    <n v="1"/>
  </r>
  <r>
    <s v="11.624.138/0001-88"/>
    <s v="SEBASTIAO DIAS DE ABREU 21631743104"/>
    <n v="2866"/>
    <x v="1355"/>
    <s v="2008/2008"/>
    <s v="I"/>
    <s v="M.BENZ313CDI SPRINTERM"/>
    <n v="0"/>
    <s v="Itaberaí"/>
    <x v="1"/>
    <n v="1700"/>
    <x v="1"/>
    <d v="2016-03-10T00:00:00"/>
    <d v="2017-03-10T00:00:00"/>
    <x v="0"/>
    <d v="2016-09-19T15:25:53"/>
    <d v="2016-03-10T00:00:00"/>
    <n v="1"/>
  </r>
  <r>
    <s v="26.910.406/0001-03"/>
    <s v="LOCADORA DE VEÍCULOS SILVA EIRELI - ME"/>
    <n v="1301"/>
    <x v="1356"/>
    <s v="2009/2010"/>
    <s v="RENAULT"/>
    <s v="M REVESCAP L3H2"/>
    <n v="0"/>
    <s v="Caldas Novas"/>
    <x v="0"/>
    <n v="2237"/>
    <x v="1"/>
    <d v="2016-10-03T00:00:00"/>
    <d v="2017-10-03T00:00:00"/>
    <x v="0"/>
    <d v="2016-10-02T19:42:51"/>
    <d v="2016-10-03T00:00:00"/>
    <n v="1"/>
  </r>
  <r>
    <s v="26.910.406/0001-03"/>
    <s v="LOCADORA DE VEÍCULOS SILVA EIRELI - ME"/>
    <n v="1301"/>
    <x v="1356"/>
    <s v="2009/2010"/>
    <s v="RENAULT"/>
    <s v="M REVESCAP L3H2"/>
    <n v="0"/>
    <s v="Caldas Novas"/>
    <x v="1"/>
    <n v="2237"/>
    <x v="1"/>
    <d v="2016-10-03T00:00:00"/>
    <d v="2017-10-03T00:00:00"/>
    <x v="0"/>
    <d v="2016-10-02T19:42:51"/>
    <d v="2016-10-03T00:00:00"/>
    <n v="1"/>
  </r>
  <r>
    <s v="01.920.694/0001-48"/>
    <s v="FIORETUR TRANSPORTE E TURISMO LTDA"/>
    <n v="1002"/>
    <x v="1357"/>
    <s v="2008/2009"/>
    <s v="MARCOPOLO"/>
    <s v="VOLARE W8 ON"/>
    <n v="0"/>
    <s v="São Simão"/>
    <x v="1"/>
    <n v="1749"/>
    <x v="0"/>
    <d v="2015-10-02T00:00:00"/>
    <d v="2016-10-02T00:00:00"/>
    <x v="0"/>
    <d v="2016-09-21T14:22:58"/>
    <d v="2015-10-02T00:00:00"/>
    <n v="1"/>
  </r>
  <r>
    <s v="01.920.694/0001-48"/>
    <s v="FIORETUR TRANSPORTE E TURISMO LTDA"/>
    <n v="1002"/>
    <x v="1357"/>
    <s v="2008/2009"/>
    <s v="MARCOPOLO"/>
    <s v="VOLARE W8 ON"/>
    <n v="0"/>
    <s v="São Simão"/>
    <x v="0"/>
    <n v="1749"/>
    <x v="0"/>
    <d v="2015-10-02T00:00:00"/>
    <d v="2016-10-02T00:00:00"/>
    <x v="0"/>
    <d v="2016-09-21T14:22:58"/>
    <d v="2015-10-02T00:00:00"/>
    <n v="1"/>
  </r>
  <r>
    <s v="01.920.694/0001-48"/>
    <s v="FIORETUR TRANSPORTE E TURISMO LTDA"/>
    <n v="1002"/>
    <x v="1357"/>
    <s v="2008/2009"/>
    <s v="MARCOPOLO"/>
    <s v="VOLARE W8 ON"/>
    <n v="0"/>
    <s v="São Simão"/>
    <x v="0"/>
    <n v="2407"/>
    <x v="1"/>
    <d v="2016-10-20T00:00:00"/>
    <d v="2017-10-20T00:00:00"/>
    <x v="0"/>
    <d v="2016-10-26T14:40:10"/>
    <d v="2016-10-20T00:00:00"/>
    <n v="1"/>
  </r>
  <r>
    <s v="01.920.694/0001-48"/>
    <s v="FIORETUR TRANSPORTE E TURISMO LTDA"/>
    <n v="1002"/>
    <x v="1357"/>
    <s v="2008/2009"/>
    <s v="MARCOPOLO"/>
    <s v="VOLARE W8 ON"/>
    <n v="0"/>
    <s v="São Simão"/>
    <x v="1"/>
    <n v="2407"/>
    <x v="1"/>
    <d v="2016-10-20T00:00:00"/>
    <d v="2017-10-20T00:00:00"/>
    <x v="0"/>
    <d v="2016-10-26T14:40:10"/>
    <d v="2016-10-20T00:00:00"/>
    <n v="1"/>
  </r>
  <r>
    <s v="07.834.887/0001-62"/>
    <s v="TRANSPORTADORA SÃO JOSÉ DO TOCANTINS LTDA"/>
    <n v="2278"/>
    <x v="1358"/>
    <s v="2008/2008"/>
    <s v="VW"/>
    <s v="COMIL CAMPIONE R"/>
    <n v="0"/>
    <s v="Anápolis"/>
    <x v="1"/>
    <n v="490"/>
    <x v="3"/>
    <d v="2015-10-01T00:00:00"/>
    <d v="2016-10-01T00:00:00"/>
    <x v="0"/>
    <d v="2016-08-04T11:35:31"/>
    <d v="2015-10-01T00:00:00"/>
    <n v="1"/>
  </r>
  <r>
    <s v="07.834.887/0001-62"/>
    <s v="TRANSPORTADORA SÃO JOSÉ DO TOCANTINS LTDA"/>
    <n v="2278"/>
    <x v="1358"/>
    <s v="2008/2008"/>
    <s v="VW"/>
    <s v="COMIL CAMPIONE R"/>
    <n v="0"/>
    <s v="Anápolis"/>
    <x v="1"/>
    <n v="2249"/>
    <x v="1"/>
    <d v="2016-09-26T00:00:00"/>
    <d v="2017-09-26T00:00:00"/>
    <x v="0"/>
    <d v="2016-10-03T10:58:42"/>
    <d v="2016-09-26T00:00:00"/>
    <n v="1"/>
  </r>
  <r>
    <s v="07.834.887/0001-62"/>
    <s v="TRANSPORTADORA SÃO JOSÉ DO TOCANTINS LTDA"/>
    <n v="2278"/>
    <x v="1359"/>
    <s v="2008/2008"/>
    <s v="VW"/>
    <s v="COMIL CAMPIONE R"/>
    <n v="0"/>
    <s v="Anápolis"/>
    <x v="1"/>
    <n v="503"/>
    <x v="3"/>
    <d v="2015-10-23T00:00:00"/>
    <d v="2016-10-23T00:00:00"/>
    <x v="0"/>
    <d v="2016-08-04T11:43:48"/>
    <d v="2015-10-23T00:00:00"/>
    <n v="1"/>
  </r>
  <r>
    <s v="07.834.887/0001-62"/>
    <s v="TRANSPORTADORA SÃO JOSÉ DO TOCANTINS LTDA"/>
    <n v="2278"/>
    <x v="1359"/>
    <s v="2008/2008"/>
    <s v="VW"/>
    <s v="COMIL CAMPIONE R"/>
    <n v="0"/>
    <s v="Anápolis"/>
    <x v="1"/>
    <n v="2385"/>
    <x v="1"/>
    <d v="2016-10-17T00:00:00"/>
    <d v="2017-10-17T00:00:00"/>
    <x v="0"/>
    <d v="2016-10-21T10:59:45"/>
    <d v="2016-10-17T00:00:00"/>
    <n v="1"/>
  </r>
  <r>
    <s v="07.834.887/0001-62"/>
    <s v="TRANSPORTADORA SÃO JOSÉ DO TOCANTINS LTDA"/>
    <n v="2278"/>
    <x v="1360"/>
    <s v="2008/2008"/>
    <s v="VW"/>
    <s v="COMIL CAMPIONE R"/>
    <n v="0"/>
    <s v="Anápolis"/>
    <x v="1"/>
    <n v="488"/>
    <x v="1"/>
    <d v="2016-05-25T00:00:00"/>
    <d v="2017-05-25T00:00:00"/>
    <x v="0"/>
    <d v="2016-08-04T11:22:18"/>
    <d v="2016-05-25T00:00:00"/>
    <n v="1"/>
  </r>
  <r>
    <s v="07.834.887/0001-62"/>
    <s v="TRANSPORTADORA SÃO JOSÉ DO TOCANTINS LTDA"/>
    <n v="2278"/>
    <x v="1361"/>
    <s v="2008/2008"/>
    <s v="VW"/>
    <s v="COMIL CAMPIONE R"/>
    <n v="0"/>
    <s v="Anápolis"/>
    <x v="1"/>
    <n v="520"/>
    <x v="1"/>
    <d v="2016-03-17T00:00:00"/>
    <d v="2017-03-17T00:00:00"/>
    <x v="0"/>
    <d v="2016-08-04T15:48:31"/>
    <d v="2016-03-17T00:00:00"/>
    <n v="1"/>
  </r>
  <r>
    <s v="18.309.665/0001-47"/>
    <s v="MARIA E SUZANE TURISMO LTDA - ME"/>
    <n v="2574"/>
    <x v="1362"/>
    <s v="2008/2009"/>
    <s v="VW"/>
    <s v="COMIL PIA O"/>
    <n v="1"/>
    <s v="Vianópolis"/>
    <x v="2"/>
    <n v="1335"/>
    <x v="4"/>
    <s v="NULL"/>
    <s v="NULL"/>
    <x v="2"/>
    <d v="2016-09-01T22:21:18"/>
    <s v="NULL"/>
    <n v="1"/>
  </r>
  <r>
    <s v="09.469.626/0001-16"/>
    <s v="VIGILATO &amp; CAMPOS TRANSPORTES E TURISMO LTDA - ME"/>
    <n v="1770"/>
    <x v="1363"/>
    <s v="2008/2008"/>
    <s v="VW"/>
    <s v="COMIL PIA O"/>
    <n v="1"/>
    <s v="Goiânia"/>
    <x v="2"/>
    <n v="959"/>
    <x v="1"/>
    <d v="2016-08-17T00:00:00"/>
    <d v="2017-02-17T00:00:00"/>
    <x v="0"/>
    <d v="2016-08-17T10:35:16"/>
    <d v="2016-08-17T00:00:00"/>
    <n v="1"/>
  </r>
  <r>
    <s v="09.469.626/0001-16"/>
    <s v="VIGILATO &amp; CAMPOS TRANSPORTES E TURISMO LTDA - ME"/>
    <n v="1770"/>
    <x v="1363"/>
    <s v="2008/2008"/>
    <s v="VW"/>
    <s v="COMIL PIA O"/>
    <n v="1"/>
    <s v="Goiânia"/>
    <x v="0"/>
    <n v="959"/>
    <x v="1"/>
    <d v="2016-08-17T00:00:00"/>
    <d v="2017-02-17T00:00:00"/>
    <x v="0"/>
    <d v="2016-08-17T10:35:16"/>
    <d v="2016-08-17T00:00:00"/>
    <n v="1"/>
  </r>
  <r>
    <s v="09.469.626/0001-16"/>
    <s v="VIGILATO &amp; CAMPOS TRANSPORTES E TURISMO LTDA - ME"/>
    <n v="1770"/>
    <x v="1363"/>
    <s v="2008/2008"/>
    <s v="VW"/>
    <s v="COMIL PIA O"/>
    <n v="1"/>
    <s v="Goiânia"/>
    <x v="1"/>
    <n v="959"/>
    <x v="1"/>
    <d v="2016-08-17T00:00:00"/>
    <d v="2017-02-17T00:00:00"/>
    <x v="0"/>
    <d v="2016-08-17T10:35:16"/>
    <d v="2016-08-17T00:00:00"/>
    <n v="1"/>
  </r>
  <r>
    <s v="07.704.199/0001-88"/>
    <s v="EDILSON FRANCISCO CAETANO ME"/>
    <n v="1567"/>
    <x v="1364"/>
    <s v="2008/2008"/>
    <s v="M.BENZ"/>
    <s v="MPOLO VIAGGIO R"/>
    <n v="0"/>
    <s v="Itaberaí"/>
    <x v="0"/>
    <n v="358"/>
    <x v="3"/>
    <d v="2015-11-19T00:00:00"/>
    <d v="2016-11-19T00:00:00"/>
    <x v="0"/>
    <d v="2016-08-02T11:04:00"/>
    <d v="2015-11-19T00:00:00"/>
    <n v="1"/>
  </r>
  <r>
    <s v="07.704.199/0001-88"/>
    <s v="EDILSON FRANCISCO CAETANO ME"/>
    <n v="1567"/>
    <x v="1364"/>
    <s v="2008/2008"/>
    <s v="M.BENZ"/>
    <s v="MPOLO VIAGGIO R"/>
    <n v="0"/>
    <s v="Itaberaí"/>
    <x v="1"/>
    <n v="358"/>
    <x v="3"/>
    <d v="2015-11-19T00:00:00"/>
    <d v="2016-11-19T00:00:00"/>
    <x v="0"/>
    <d v="2016-08-02T11:04:00"/>
    <d v="2015-11-19T00:00:00"/>
    <n v="1"/>
  </r>
  <r>
    <s v="07.704.199/0001-88"/>
    <s v="EDILSON FRANCISCO CAETANO ME"/>
    <n v="1567"/>
    <x v="1364"/>
    <s v="2008/2008"/>
    <s v="M.BENZ"/>
    <s v="MPOLO VIAGGIO R"/>
    <n v="0"/>
    <s v="Itaberaí"/>
    <x v="0"/>
    <n v="389"/>
    <x v="1"/>
    <d v="2016-07-25T00:00:00"/>
    <d v="2017-07-25T00:00:00"/>
    <x v="1"/>
    <d v="2016-08-02T15:06:19"/>
    <d v="2016-07-25T00:00:00"/>
    <n v="1"/>
  </r>
  <r>
    <s v="07.704.199/0001-88"/>
    <s v="EDILSON FRANCISCO CAETANO ME"/>
    <n v="1567"/>
    <x v="1364"/>
    <s v="2008/2008"/>
    <s v="M.BENZ"/>
    <s v="MPOLO VIAGGIO R"/>
    <n v="0"/>
    <s v="Itaberaí"/>
    <x v="1"/>
    <n v="389"/>
    <x v="1"/>
    <d v="2016-07-25T00:00:00"/>
    <d v="2017-07-25T00:00:00"/>
    <x v="1"/>
    <d v="2016-08-02T15:06:19"/>
    <d v="2016-07-25T00:00:00"/>
    <n v="1"/>
  </r>
  <r>
    <s v="13.622.437/0001-09"/>
    <s v="COOPERATIVA DE TRANSPORTE ESCOLAR, FRETAMENTO E TURISMO DE GOIÁS"/>
    <n v="2228"/>
    <x v="1365"/>
    <s v="2008/2009"/>
    <s v="RENAULT"/>
    <s v="M REVESCAP L3H2"/>
    <n v="0"/>
    <s v="Ipameri"/>
    <x v="0"/>
    <n v="1041"/>
    <x v="3"/>
    <d v="2016-03-07T00:00:00"/>
    <d v="2017-03-07T00:00:00"/>
    <x v="0"/>
    <d v="2016-08-22T08:40:01"/>
    <d v="2016-03-07T00:00:00"/>
    <n v="1"/>
  </r>
  <r>
    <s v="13.622.437/0001-09"/>
    <s v="COOPERATIVA DE TRANSPORTE ESCOLAR, FRETAMENTO E TURISMO DE GOIÁS"/>
    <n v="2228"/>
    <x v="1365"/>
    <s v="2008/2009"/>
    <s v="RENAULT"/>
    <s v="M REVESCAP L3H2"/>
    <n v="0"/>
    <s v="Ipameri"/>
    <x v="1"/>
    <n v="1041"/>
    <x v="3"/>
    <d v="2016-03-07T00:00:00"/>
    <d v="2017-03-07T00:00:00"/>
    <x v="0"/>
    <d v="2016-08-22T08:40:01"/>
    <d v="2016-03-0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1"/>
    <n v="683"/>
    <x v="1"/>
    <d v="2016-07-27T00:00:00"/>
    <d v="2017-01-27T00:00:00"/>
    <x v="0"/>
    <d v="2016-08-09T14:05:26"/>
    <d v="2016-07-2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2"/>
    <n v="683"/>
    <x v="1"/>
    <d v="2016-07-27T00:00:00"/>
    <d v="2017-01-27T00:00:00"/>
    <x v="0"/>
    <d v="2016-08-09T14:05:26"/>
    <d v="2016-07-2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0"/>
    <n v="683"/>
    <x v="1"/>
    <d v="2016-07-27T00:00:00"/>
    <d v="2017-01-27T00:00:00"/>
    <x v="0"/>
    <d v="2016-08-09T14:05:26"/>
    <d v="2016-07-27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0"/>
    <n v="1018"/>
    <x v="1"/>
    <d v="2016-08-19T00:00:00"/>
    <d v="2017-08-19T00:00:00"/>
    <x v="0"/>
    <d v="2016-08-19T10:39:05"/>
    <d v="2016-08-19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1"/>
    <n v="1018"/>
    <x v="1"/>
    <d v="2016-08-19T00:00:00"/>
    <d v="2017-08-19T00:00:00"/>
    <x v="0"/>
    <d v="2016-08-19T10:39:05"/>
    <d v="2016-08-19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2"/>
    <n v="1018"/>
    <x v="1"/>
    <d v="2016-08-19T00:00:00"/>
    <d v="2017-08-19T00:00:00"/>
    <x v="0"/>
    <d v="2016-08-19T10:39:05"/>
    <d v="2016-08-19T00:00:00"/>
    <n v="1"/>
  </r>
  <r>
    <s v="07.834.887/0001-62"/>
    <s v="TRANSPORTADORA SÃO JOSÉ DO TOCANTINS LTDA"/>
    <n v="2278"/>
    <x v="1368"/>
    <s v="2009/2010"/>
    <s v="VW"/>
    <s v="COMIL CAMPIONE R"/>
    <n v="0"/>
    <s v="Anápolis"/>
    <x v="1"/>
    <n v="504"/>
    <x v="3"/>
    <d v="2015-12-16T00:00:00"/>
    <d v="2016-12-16T00:00:00"/>
    <x v="0"/>
    <d v="2016-08-04T11:56:48"/>
    <d v="2015-12-16T00:00:00"/>
    <n v="1"/>
  </r>
  <r>
    <s v="07.834.887/0001-62"/>
    <s v="TRANSPORTADORA SÃO JOSÉ DO TOCANTINS LTDA"/>
    <n v="2278"/>
    <x v="1368"/>
    <s v="2009/2010"/>
    <s v="VW"/>
    <s v="COMIL CAMPIONE R"/>
    <n v="0"/>
    <s v="Anápolis"/>
    <x v="1"/>
    <n v="2697"/>
    <x v="1"/>
    <d v="2016-11-30T00:00:00"/>
    <d v="2017-11-30T00:00:00"/>
    <x v="0"/>
    <d v="2016-12-05T16:38:40"/>
    <d v="2016-11-30T00:00:00"/>
    <n v="1"/>
  </r>
  <r>
    <s v="07.834.887/0001-62"/>
    <s v="TRANSPORTADORA SÃO JOSÉ DO TOCANTINS LTDA"/>
    <n v="2278"/>
    <x v="1369"/>
    <s v="2009/2010"/>
    <s v="VW"/>
    <s v="COMIL CAMPIONE R"/>
    <n v="0"/>
    <s v="Anápolis"/>
    <x v="1"/>
    <n v="506"/>
    <x v="3"/>
    <d v="2015-12-17T00:00:00"/>
    <d v="2016-12-17T00:00:00"/>
    <x v="0"/>
    <d v="2016-08-04T12:12:04"/>
    <d v="2015-12-17T00:00:00"/>
    <n v="1"/>
  </r>
  <r>
    <s v="07.834.887/0001-62"/>
    <s v="TRANSPORTADORA SÃO JOSÉ DO TOCANTINS LTDA"/>
    <n v="2278"/>
    <x v="1369"/>
    <s v="2009/2010"/>
    <s v="VW"/>
    <s v="COMIL CAMPIONE R"/>
    <n v="0"/>
    <s v="Anápolis"/>
    <x v="1"/>
    <n v="2695"/>
    <x v="1"/>
    <d v="2016-12-01T00:00:00"/>
    <d v="2017-12-01T00:00:00"/>
    <x v="0"/>
    <d v="2016-12-05T16:11:16"/>
    <d v="2016-12-0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0"/>
    <n v="215"/>
    <x v="3"/>
    <d v="2016-07-11T00:00:00"/>
    <d v="2017-07-11T00:00:00"/>
    <x v="6"/>
    <d v="2016-07-28T11:57:33"/>
    <d v="2016-07-1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1"/>
    <n v="215"/>
    <x v="3"/>
    <d v="2016-07-11T00:00:00"/>
    <d v="2017-07-11T00:00:00"/>
    <x v="6"/>
    <d v="2016-07-28T11:57:33"/>
    <d v="2016-07-1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0"/>
    <n v="2474"/>
    <x v="1"/>
    <d v="2016-11-04T00:00:00"/>
    <d v="2017-11-04T00:00:00"/>
    <x v="0"/>
    <d v="2016-11-03T11:16:17"/>
    <d v="2016-11-04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1"/>
    <n v="2474"/>
    <x v="1"/>
    <d v="2016-11-04T00:00:00"/>
    <d v="2017-11-04T00:00:00"/>
    <x v="0"/>
    <d v="2016-11-03T11:16:17"/>
    <d v="2016-11-04T00:00:00"/>
    <n v="1"/>
  </r>
  <r>
    <s v="10.605.636/0001-10"/>
    <s v="O.R. DE OLIVEIRA BURITI"/>
    <n v="1908"/>
    <x v="1371"/>
    <s v="2008/2009"/>
    <s v="RENAULT"/>
    <s v="MASTER BUS16 DCI"/>
    <n v="0"/>
    <s v="Buriti de Goiás"/>
    <x v="0"/>
    <n v="1858"/>
    <x v="1"/>
    <d v="2016-01-13T00:00:00"/>
    <d v="2017-01-13T00:00:00"/>
    <x v="0"/>
    <d v="2016-09-23T10:22:11"/>
    <d v="2016-01-13T00:00:00"/>
    <n v="1"/>
  </r>
  <r>
    <s v="10.605.636/0001-10"/>
    <s v="O.R. DE OLIVEIRA BURITI"/>
    <n v="1908"/>
    <x v="1371"/>
    <s v="2008/2009"/>
    <s v="RENAULT"/>
    <s v="MASTER BUS16 DCI"/>
    <n v="0"/>
    <s v="Buriti de Goiás"/>
    <x v="1"/>
    <n v="1858"/>
    <x v="1"/>
    <d v="2016-01-13T00:00:00"/>
    <d v="2017-01-13T00:00:00"/>
    <x v="0"/>
    <d v="2016-09-23T10:22:11"/>
    <d v="2016-01-13T00:00:00"/>
    <n v="1"/>
  </r>
  <r>
    <s v="10.492.944/0001-87"/>
    <s v="W.S. TURISMO LTDA - ME"/>
    <n v="1927"/>
    <x v="1372"/>
    <s v="2010/2010"/>
    <s v="MARCOPOLO"/>
    <s v="VOLARE W9 ON"/>
    <n v="0"/>
    <s v="Goiás"/>
    <x v="0"/>
    <n v="1550"/>
    <x v="1"/>
    <d v="2016-02-26T00:00:00"/>
    <d v="2017-02-26T00:00:00"/>
    <x v="0"/>
    <d v="2016-09-13T15:39:03"/>
    <d v="2016-02-26T00:00:00"/>
    <n v="1"/>
  </r>
  <r>
    <s v="10.492.944/0001-87"/>
    <s v="W.S. TURISMO LTDA - ME"/>
    <n v="1927"/>
    <x v="1372"/>
    <s v="2010/2010"/>
    <s v="MARCOPOLO"/>
    <s v="VOLARE W9 ON"/>
    <n v="0"/>
    <s v="Goiás"/>
    <x v="1"/>
    <n v="1550"/>
    <x v="1"/>
    <d v="2016-02-26T00:00:00"/>
    <d v="2017-02-26T00:00:00"/>
    <x v="0"/>
    <d v="2016-09-13T15:39:03"/>
    <d v="2016-02-26T00:00:00"/>
    <n v="1"/>
  </r>
  <r>
    <s v="10.368.948/0001-58"/>
    <s v="COOPERATIVA DOS TRANSPORTADORES DE PASSAGEIROS DO ESTADO DE GOIÁS"/>
    <n v="1862"/>
    <x v="1373"/>
    <s v="2009/2009"/>
    <s v="RENAULT"/>
    <s v="MASTER BUS16 DCI"/>
    <n v="0"/>
    <s v="Piranhas"/>
    <x v="1"/>
    <n v="966"/>
    <x v="1"/>
    <d v="2016-01-22T00:00:00"/>
    <d v="2017-01-22T00:00:00"/>
    <x v="1"/>
    <d v="2016-08-17T10:58:10"/>
    <d v="2016-01-22T00:00:00"/>
    <n v="1"/>
  </r>
  <r>
    <s v="10.368.948/0001-58"/>
    <s v="COOPERATIVA DOS TRANSPORTADORES DE PASSAGEIROS DO ESTADO DE GOIÁS"/>
    <n v="1862"/>
    <x v="1373"/>
    <s v="2009/2009"/>
    <s v="RENAULT"/>
    <s v="MASTER BUS16 DCI"/>
    <n v="0"/>
    <s v="Piranhas"/>
    <x v="0"/>
    <n v="966"/>
    <x v="1"/>
    <d v="2016-01-22T00:00:00"/>
    <d v="2017-01-22T00:00:00"/>
    <x v="1"/>
    <d v="2016-08-17T10:58:10"/>
    <d v="2016-01-22T00:00:00"/>
    <n v="1"/>
  </r>
  <r>
    <s v="09.524.214/0001-31"/>
    <s v="JR TRANSPORTES E TURISMO LTDA - ME"/>
    <n v="1786"/>
    <x v="1374"/>
    <s v="2008/2009"/>
    <s v="RENAULT"/>
    <s v="MASTER BUS16 DCI"/>
    <n v="1"/>
    <s v="Pirenópolis"/>
    <x v="0"/>
    <n v="192"/>
    <x v="1"/>
    <d v="2016-07-28T00:00:00"/>
    <d v="2017-01-28T00:00:00"/>
    <x v="0"/>
    <d v="2016-07-27T14:58:55"/>
    <d v="2016-07-28T00:00:00"/>
    <n v="1"/>
  </r>
  <r>
    <s v="09.524.214/0001-31"/>
    <s v="JR TRANSPORTES E TURISMO LTDA - ME"/>
    <n v="1786"/>
    <x v="1374"/>
    <s v="2008/2009"/>
    <s v="RENAULT"/>
    <s v="MASTER BUS16 DCI"/>
    <n v="1"/>
    <s v="Pirenópolis"/>
    <x v="2"/>
    <n v="192"/>
    <x v="1"/>
    <d v="2016-07-28T00:00:00"/>
    <d v="2017-01-28T00:00:00"/>
    <x v="0"/>
    <d v="2016-07-27T14:58:55"/>
    <d v="2016-07-28T00:00:00"/>
    <n v="1"/>
  </r>
  <r>
    <s v="19.583.151/0001-48"/>
    <s v="COOPERATIVA NORTE SUL DE TRANSPORTES DE GOIÁS"/>
    <n v="2602"/>
    <x v="1375"/>
    <s v="2009/2009"/>
    <s v="RENAULT"/>
    <s v="MASTER BUS16 DCI"/>
    <n v="0"/>
    <s v="Jaraguá"/>
    <x v="1"/>
    <n v="1146"/>
    <x v="1"/>
    <d v="2016-08-22T00:00:00"/>
    <d v="2017-08-22T00:00:00"/>
    <x v="0"/>
    <d v="2016-08-25T08:42:14"/>
    <d v="2016-08-22T00:00:00"/>
    <n v="1"/>
  </r>
  <r>
    <s v="19.583.151/0001-48"/>
    <s v="COOPERATIVA NORTE SUL DE TRANSPORTES DE GOIÁS"/>
    <n v="2602"/>
    <x v="1375"/>
    <s v="2009/2009"/>
    <s v="RENAULT"/>
    <s v="MASTER BUS16 DCI"/>
    <n v="0"/>
    <s v="Jaraguá"/>
    <x v="0"/>
    <n v="1146"/>
    <x v="1"/>
    <d v="2016-08-22T00:00:00"/>
    <d v="2017-08-22T00:00:00"/>
    <x v="0"/>
    <d v="2016-08-25T08:42:14"/>
    <d v="2016-08-22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0"/>
    <n v="648"/>
    <x v="1"/>
    <d v="2016-08-05T00:00:00"/>
    <d v="2017-02-05T00:00:00"/>
    <x v="0"/>
    <d v="2016-08-09T10:24:27"/>
    <d v="2016-08-05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1"/>
    <n v="648"/>
    <x v="1"/>
    <d v="2016-08-05T00:00:00"/>
    <d v="2017-02-05T00:00:00"/>
    <x v="0"/>
    <d v="2016-08-09T10:24:27"/>
    <d v="2016-08-05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2"/>
    <n v="648"/>
    <x v="1"/>
    <d v="2016-08-05T00:00:00"/>
    <d v="2017-02-05T00:00:00"/>
    <x v="0"/>
    <d v="2016-08-09T10:24:27"/>
    <d v="2016-08-05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1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2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0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0"/>
    <n v="1880"/>
    <x v="1"/>
    <d v="2016-09-20T00:00:00"/>
    <d v="2017-09-20T00:00:00"/>
    <x v="0"/>
    <d v="2016-09-23T14:22:59"/>
    <d v="2016-09-20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1"/>
    <n v="1880"/>
    <x v="1"/>
    <d v="2016-09-20T00:00:00"/>
    <d v="2017-09-20T00:00:00"/>
    <x v="0"/>
    <d v="2016-09-23T14:22:59"/>
    <d v="2016-09-20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2"/>
    <n v="1880"/>
    <x v="1"/>
    <d v="2016-09-20T00:00:00"/>
    <d v="2017-09-20T00:00:00"/>
    <x v="0"/>
    <d v="2016-09-23T14:22:59"/>
    <d v="2016-09-20T00:00:00"/>
    <n v="1"/>
  </r>
  <r>
    <s v="08.635.887/0001-04"/>
    <s v="ANTONIO DOS REIS LUCIANO - ME"/>
    <n v="1639"/>
    <x v="1378"/>
    <s v="2011/2012"/>
    <s v="MARCOPOLO"/>
    <s v="VOLARE V6 ESC"/>
    <n v="0"/>
    <s v="Anicuns"/>
    <x v="1"/>
    <n v="27"/>
    <x v="1"/>
    <d v="2016-07-06T00:00:00"/>
    <d v="2017-07-06T00:00:00"/>
    <x v="0"/>
    <d v="2016-07-13T07:54:18"/>
    <d v="2016-07-06T00:00:00"/>
    <n v="1"/>
  </r>
  <r>
    <s v="23.110.468/0001-34"/>
    <s v="BOCAYUVA E MORAES TURISMO LTDA - ME"/>
    <n v="2835"/>
    <x v="1379"/>
    <s v="2009/2009"/>
    <s v="RENAULT"/>
    <s v="MASTER BUS16 DCI"/>
    <n v="0"/>
    <s v="Caldas Novas"/>
    <x v="1"/>
    <n v="2389"/>
    <x v="1"/>
    <d v="2016-10-21T00:00:00"/>
    <d v="2017-10-21T00:00:00"/>
    <x v="0"/>
    <d v="2016-10-21T16:32:45"/>
    <d v="2016-10-21T00:00:00"/>
    <n v="1"/>
  </r>
  <r>
    <s v="23.110.468/0001-34"/>
    <s v="BOCAYUVA E MORAES TURISMO LTDA - ME"/>
    <n v="2835"/>
    <x v="1379"/>
    <s v="2009/2009"/>
    <s v="RENAULT"/>
    <s v="MASTER BUS16 DCI"/>
    <n v="0"/>
    <s v="Caldas Novas"/>
    <x v="0"/>
    <n v="2389"/>
    <x v="1"/>
    <d v="2016-10-21T00:00:00"/>
    <d v="2017-10-21T00:00:00"/>
    <x v="0"/>
    <d v="2016-10-21T16:32:45"/>
    <d v="2016-10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2"/>
    <n v="400"/>
    <x v="1"/>
    <d v="2016-07-21T00:00:00"/>
    <d v="2017-01-21T00:00:00"/>
    <x v="0"/>
    <d v="2016-08-03T08:41:58"/>
    <d v="2016-07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0"/>
    <n v="400"/>
    <x v="1"/>
    <d v="2016-07-21T00:00:00"/>
    <d v="2017-01-21T00:00:00"/>
    <x v="0"/>
    <d v="2016-08-03T08:41:58"/>
    <d v="2016-07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1"/>
    <n v="400"/>
    <x v="1"/>
    <d v="2016-07-21T00:00:00"/>
    <d v="2017-01-21T00:00:00"/>
    <x v="0"/>
    <d v="2016-08-03T08:41:58"/>
    <d v="2016-07-21T00:00:00"/>
    <n v="1"/>
  </r>
  <r>
    <s v="10.368.948/0001-58"/>
    <s v="COOPERATIVA DOS TRANSPORTADORES DE PASSAGEIROS DO ESTADO DE GOIÁS"/>
    <n v="1862"/>
    <x v="1381"/>
    <s v="2008/2009"/>
    <s v="MBENZ"/>
    <s v="M.BENZ313CDI SPRINTERM"/>
    <n v="0"/>
    <s v="Niquelândia"/>
    <x v="0"/>
    <n v="2218"/>
    <x v="1"/>
    <d v="2016-01-22T00:00:00"/>
    <d v="2017-01-22T00:00:00"/>
    <x v="0"/>
    <d v="2016-09-30T11:04:16"/>
    <d v="2016-01-22T00:00:00"/>
    <n v="1"/>
  </r>
  <r>
    <s v="10.368.948/0001-58"/>
    <s v="COOPERATIVA DOS TRANSPORTADORES DE PASSAGEIROS DO ESTADO DE GOIÁS"/>
    <n v="1862"/>
    <x v="1381"/>
    <s v="2008/2009"/>
    <s v="MBENZ"/>
    <s v="M.BENZ313CDI SPRINTERM"/>
    <n v="0"/>
    <s v="Niquelândia"/>
    <x v="1"/>
    <n v="2218"/>
    <x v="1"/>
    <d v="2016-01-22T00:00:00"/>
    <d v="2017-01-22T00:00:00"/>
    <x v="0"/>
    <d v="2016-09-30T11:04:16"/>
    <d v="2016-01-22T00:00:00"/>
    <n v="1"/>
  </r>
  <r>
    <s v="24.859.332/0001-94"/>
    <s v="MUNICÍPIO DE CHAPADÃO  DO CÉU "/>
    <n v="2270"/>
    <x v="1382"/>
    <s v="2009/2009"/>
    <s v="VW"/>
    <s v="INDUSCAR FOZ U"/>
    <n v="1"/>
    <s v="Chapadão do Céu"/>
    <x v="2"/>
    <n v="978"/>
    <x v="1"/>
    <d v="2016-08-12T00:00:00"/>
    <d v="2017-02-12T00:00:00"/>
    <x v="2"/>
    <d v="2016-08-17T15:08:40"/>
    <d v="2016-08-12T00:00:00"/>
    <n v="1"/>
  </r>
  <r>
    <s v="24.859.332/0001-94"/>
    <s v="MUNICÍPIO DE CHAPADÃO  DO CÉU "/>
    <n v="2270"/>
    <x v="1383"/>
    <s v="2009/2009"/>
    <s v="VW"/>
    <s v="INDUSCAR FOZ U"/>
    <n v="1"/>
    <s v="Chapadão do Céu"/>
    <x v="2"/>
    <n v="977"/>
    <x v="1"/>
    <d v="2016-08-12T00:00:00"/>
    <d v="2017-02-12T00:00:00"/>
    <x v="2"/>
    <d v="2016-08-17T15:02:14"/>
    <d v="2016-08-12T00:00:00"/>
    <n v="1"/>
  </r>
  <r>
    <s v="24.618.445/0001-06"/>
    <s v="EXPRESSO BOM SUCESSO LTDA"/>
    <s v="NULL"/>
    <x v="1384"/>
    <s v="2008/2009"/>
    <s v="MARCOPOLO"/>
    <s v="MPOLO PARADISO LDR"/>
    <n v="0"/>
    <s v="Jataí"/>
    <x v="0"/>
    <n v="1497"/>
    <x v="1"/>
    <d v="2016-09-14T00:00:00"/>
    <d v="2017-09-14T00:00:00"/>
    <x v="0"/>
    <d v="2016-09-13T07:50:39"/>
    <d v="2016-09-14T00:00:00"/>
    <n v="1"/>
  </r>
  <r>
    <s v="24.618.445/0001-06"/>
    <s v="EXPRESSO BOM SUCESSO LTDA"/>
    <s v="NULL"/>
    <x v="1384"/>
    <s v="2008/2009"/>
    <s v="MARCOPOLO"/>
    <s v="MPOLO PARADISO LDR"/>
    <n v="0"/>
    <s v="Jataí"/>
    <x v="1"/>
    <n v="1497"/>
    <x v="1"/>
    <d v="2016-09-14T00:00:00"/>
    <d v="2017-09-14T00:00:00"/>
    <x v="0"/>
    <d v="2016-09-13T07:50:39"/>
    <d v="2016-09-14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0"/>
    <n v="289"/>
    <x v="1"/>
    <d v="2016-07-18T00:00:00"/>
    <d v="2017-01-18T00:00:00"/>
    <x v="0"/>
    <d v="2016-08-01T11:08:25"/>
    <d v="2016-07-18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1"/>
    <n v="289"/>
    <x v="1"/>
    <d v="2016-07-18T00:00:00"/>
    <d v="2017-01-18T00:00:00"/>
    <x v="0"/>
    <d v="2016-08-01T11:08:25"/>
    <d v="2016-07-18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2"/>
    <n v="289"/>
    <x v="1"/>
    <d v="2016-07-18T00:00:00"/>
    <d v="2017-01-18T00:00:00"/>
    <x v="0"/>
    <d v="2016-08-01T11:08:25"/>
    <d v="2016-07-18T00:00:00"/>
    <n v="1"/>
  </r>
  <r>
    <s v="10.121.785/0001-04"/>
    <s v="JOSE OLIMPIO DE FARIA - ME"/>
    <n v="2635"/>
    <x v="1386"/>
    <s v="2008/2009"/>
    <s v="RENAULT"/>
    <s v="M REVESCAP L3H2"/>
    <n v="0"/>
    <s v="Goianésia"/>
    <x v="1"/>
    <n v="848"/>
    <x v="1"/>
    <d v="2016-06-24T00:00:00"/>
    <d v="2017-06-24T00:00:00"/>
    <x v="0"/>
    <d v="2016-08-12T16:53:16"/>
    <d v="2016-06-24T00:00:00"/>
    <n v="1"/>
  </r>
  <r>
    <s v="10.121.785/0001-04"/>
    <s v="JOSE OLIMPIO DE FARIA - ME"/>
    <n v="2635"/>
    <x v="1386"/>
    <s v="2008/2009"/>
    <s v="RENAULT"/>
    <s v="M REVESCAP L3H2"/>
    <n v="0"/>
    <s v="Goianésia"/>
    <x v="0"/>
    <n v="848"/>
    <x v="1"/>
    <d v="2016-06-24T00:00:00"/>
    <d v="2017-06-24T00:00:00"/>
    <x v="0"/>
    <d v="2016-08-12T16:53:16"/>
    <d v="2016-06-24T00:00:00"/>
    <n v="1"/>
  </r>
  <r>
    <s v="11.887.165/0001-43"/>
    <s v="TORRE FORTE MONTAGEM INDUSTRIAL LTDA - ME"/>
    <n v="2649"/>
    <x v="1387"/>
    <s v="2008/2009"/>
    <s v="RENAULT"/>
    <s v="M REVESCAP L3H2"/>
    <n v="0"/>
    <s v="Itaberaí"/>
    <x v="3"/>
    <n v="1211"/>
    <x v="1"/>
    <d v="2016-08-29T00:00:00"/>
    <d v="2017-08-29T00:00:00"/>
    <x v="0"/>
    <d v="2016-08-26T14:28:00"/>
    <d v="2016-08-29T00:00:00"/>
    <n v="1"/>
  </r>
  <r>
    <s v="06.049.336/0001-25"/>
    <s v="COOPERATIVA DE TRANSPORTES ESCOLARES E DE TURISMO LTDA"/>
    <n v="1384"/>
    <x v="1388"/>
    <s v="2008/2008"/>
    <s v="RENAULT"/>
    <s v="MASTER BUS16 DCI"/>
    <n v="0"/>
    <s v="Aparecida de Goiânia"/>
    <x v="0"/>
    <n v="2152"/>
    <x v="0"/>
    <d v="2015-11-05T00:00:00"/>
    <d v="2016-11-05T00:00:00"/>
    <x v="0"/>
    <d v="2016-09-29T09:34:01"/>
    <d v="2015-11-05T00:00:00"/>
    <n v="1"/>
  </r>
  <r>
    <s v="06.049.336/0001-25"/>
    <s v="COOPERATIVA DE TRANSPORTES ESCOLARES E DE TURISMO LTDA"/>
    <n v="1384"/>
    <x v="1388"/>
    <s v="2008/2008"/>
    <s v="RENAULT"/>
    <s v="MASTER BUS16 DCI"/>
    <n v="0"/>
    <s v="Aparecida de Goiânia"/>
    <x v="1"/>
    <n v="2152"/>
    <x v="0"/>
    <d v="2015-11-05T00:00:00"/>
    <d v="2016-11-05T00:00:00"/>
    <x v="0"/>
    <d v="2016-09-29T09:34:01"/>
    <d v="2015-11-05T00:00:00"/>
    <n v="1"/>
  </r>
  <r>
    <s v="21.346.670/0001-34"/>
    <s v="LEANDRO ALVES TOLEDO"/>
    <n v="2849"/>
    <x v="1389"/>
    <s v="2009/2010"/>
    <s v="RENAULT"/>
    <s v="MASTER BUS16 DCI"/>
    <n v="1"/>
    <s v="Pirenópolis"/>
    <x v="1"/>
    <n v="86"/>
    <x v="1"/>
    <d v="2016-07-13T00:00:00"/>
    <d v="2017-01-13T00:00:00"/>
    <x v="0"/>
    <d v="2016-07-19T08:26:26"/>
    <d v="2016-07-13T00:00:00"/>
    <n v="1"/>
  </r>
  <r>
    <s v="21.346.670/0001-34"/>
    <s v="LEANDRO ALVES TOLEDO"/>
    <n v="2849"/>
    <x v="1389"/>
    <s v="2009/2010"/>
    <s v="RENAULT"/>
    <s v="MASTER BUS16 DCI"/>
    <n v="1"/>
    <s v="Pirenópolis"/>
    <x v="2"/>
    <n v="86"/>
    <x v="1"/>
    <d v="2016-07-13T00:00:00"/>
    <d v="2017-01-13T00:00:00"/>
    <x v="0"/>
    <d v="2016-07-19T08:26:26"/>
    <d v="2016-07-13T00:00:00"/>
    <n v="1"/>
  </r>
  <r>
    <s v="21.346.670/0001-34"/>
    <s v="LEANDRO ALVES TOLEDO"/>
    <n v="2849"/>
    <x v="1389"/>
    <s v="2009/2010"/>
    <s v="RENAULT"/>
    <s v="MASTER BUS16 DCI"/>
    <n v="1"/>
    <s v="Pirenópolis"/>
    <x v="0"/>
    <n v="86"/>
    <x v="1"/>
    <d v="2016-07-13T00:00:00"/>
    <d v="2017-01-13T00:00:00"/>
    <x v="0"/>
    <d v="2016-07-19T08:26:26"/>
    <d v="2016-07-13T00:00:00"/>
    <n v="1"/>
  </r>
  <r>
    <s v="09.574.569/0001-35"/>
    <s v="VILMAR JOSE RODRIGUES ME"/>
    <n v="1819"/>
    <x v="1390"/>
    <s v="2010/2011"/>
    <s v="RENAULT"/>
    <s v="MASTER EUROLAF P"/>
    <n v="1"/>
    <s v="Turvânia"/>
    <x v="0"/>
    <n v="371"/>
    <x v="1"/>
    <d v="2016-07-04T00:00:00"/>
    <d v="2017-01-04T00:00:00"/>
    <x v="0"/>
    <d v="2016-08-02T13:22:33"/>
    <d v="2016-07-04T00:00:00"/>
    <n v="1"/>
  </r>
  <r>
    <s v="09.574.569/0001-35"/>
    <s v="VILMAR JOSE RODRIGUES ME"/>
    <n v="1819"/>
    <x v="1390"/>
    <s v="2010/2011"/>
    <s v="RENAULT"/>
    <s v="MASTER EUROLAF P"/>
    <n v="1"/>
    <s v="Turvânia"/>
    <x v="1"/>
    <n v="371"/>
    <x v="1"/>
    <d v="2016-07-04T00:00:00"/>
    <d v="2017-01-04T00:00:00"/>
    <x v="0"/>
    <d v="2016-08-02T13:22:33"/>
    <d v="2016-07-04T00:00:00"/>
    <n v="1"/>
  </r>
  <r>
    <s v="09.574.569/0001-35"/>
    <s v="VILMAR JOSE RODRIGUES ME"/>
    <n v="1819"/>
    <x v="1390"/>
    <s v="2010/2011"/>
    <s v="RENAULT"/>
    <s v="MASTER EUROLAF P"/>
    <n v="1"/>
    <s v="Turvânia"/>
    <x v="2"/>
    <n v="371"/>
    <x v="1"/>
    <d v="2016-07-04T00:00:00"/>
    <d v="2017-01-04T00:00:00"/>
    <x v="0"/>
    <d v="2016-08-02T13:22:33"/>
    <d v="2016-07-04T00:00:00"/>
    <n v="1"/>
  </r>
  <r>
    <s v="00.757.914/0001-00"/>
    <s v="WALTER PEREIRA PESSOA - ME"/>
    <n v="2224"/>
    <x v="1391"/>
    <s v="2011/2011"/>
    <s v="RENAULT"/>
    <s v="MASTER EUROLAF P"/>
    <n v="0"/>
    <s v="Formoso"/>
    <x v="0"/>
    <n v="2382"/>
    <x v="1"/>
    <d v="2016-10-19T00:00:00"/>
    <d v="2017-10-19T00:00:00"/>
    <x v="0"/>
    <d v="2016-10-20T15:53:02"/>
    <d v="2016-10-19T00:00:00"/>
    <n v="1"/>
  </r>
  <r>
    <s v="00.757.914/0001-00"/>
    <s v="WALTER PEREIRA PESSOA - ME"/>
    <n v="2224"/>
    <x v="1391"/>
    <s v="2011/2011"/>
    <s v="RENAULT"/>
    <s v="MASTER EUROLAF P"/>
    <n v="0"/>
    <s v="Formoso"/>
    <x v="1"/>
    <n v="2382"/>
    <x v="1"/>
    <d v="2016-10-19T00:00:00"/>
    <d v="2017-10-19T00:00:00"/>
    <x v="0"/>
    <d v="2016-10-20T15:53:02"/>
    <d v="2016-10-19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2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0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1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1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2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0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1"/>
    <n v="430"/>
    <x v="1"/>
    <d v="2016-07-18T00:00:00"/>
    <d v="2017-01-18T00:00:00"/>
    <x v="1"/>
    <d v="2016-08-03T11:13:26"/>
    <d v="2016-07-18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2"/>
    <n v="430"/>
    <x v="1"/>
    <d v="2016-07-18T00:00:00"/>
    <d v="2017-01-18T00:00:00"/>
    <x v="1"/>
    <d v="2016-08-03T11:13:26"/>
    <d v="2016-07-18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0"/>
    <n v="430"/>
    <x v="1"/>
    <d v="2016-07-18T00:00:00"/>
    <d v="2017-01-18T00:00:00"/>
    <x v="1"/>
    <d v="2016-08-03T11:13:26"/>
    <d v="2016-07-18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0"/>
    <n v="1656"/>
    <x v="3"/>
    <d v="2015-10-07T00:00:00"/>
    <d v="2016-10-07T00:00:00"/>
    <x v="0"/>
    <d v="2016-09-16T10:30:39"/>
    <d v="2015-10-07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1"/>
    <n v="1656"/>
    <x v="3"/>
    <d v="2015-10-07T00:00:00"/>
    <d v="2016-10-07T00:00:00"/>
    <x v="0"/>
    <d v="2016-09-16T10:30:39"/>
    <d v="2015-10-07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0"/>
    <n v="2161"/>
    <x v="1"/>
    <d v="2016-09-15T00:00:00"/>
    <d v="2017-09-15T00:00:00"/>
    <x v="0"/>
    <d v="2016-09-29T10:35:41"/>
    <d v="2016-09-15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1"/>
    <n v="2161"/>
    <x v="1"/>
    <d v="2016-09-15T00:00:00"/>
    <d v="2017-09-15T00:00:00"/>
    <x v="0"/>
    <d v="2016-09-29T10:35:41"/>
    <d v="2016-09-15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0"/>
    <n v="162"/>
    <x v="1"/>
    <d v="2016-07-13T00:00:00"/>
    <d v="2017-01-13T00:00:00"/>
    <x v="0"/>
    <d v="2016-07-23T09:14:35"/>
    <d v="2016-07-13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1"/>
    <n v="162"/>
    <x v="1"/>
    <d v="2016-07-13T00:00:00"/>
    <d v="2017-01-13T00:00:00"/>
    <x v="0"/>
    <d v="2016-07-23T09:14:35"/>
    <d v="2016-07-13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2"/>
    <n v="162"/>
    <x v="1"/>
    <d v="2016-07-13T00:00:00"/>
    <d v="2017-01-13T00:00:00"/>
    <x v="0"/>
    <d v="2016-07-23T09:14:35"/>
    <d v="2016-07-13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1855"/>
    <x v="0"/>
    <d v="2015-11-05T00:00:00"/>
    <d v="2016-11-05T00:00:00"/>
    <x v="1"/>
    <d v="2016-09-23T09:47:25"/>
    <d v="2015-11-05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1855"/>
    <x v="0"/>
    <d v="2015-11-05T00:00:00"/>
    <d v="2016-11-05T00:00:00"/>
    <x v="1"/>
    <d v="2016-09-23T09:47:25"/>
    <d v="2015-11-05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2521"/>
    <x v="3"/>
    <d v="2016-10-10T00:00:00"/>
    <d v="2017-10-10T00:00:00"/>
    <x v="0"/>
    <d v="2016-11-10T09:16:04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2521"/>
    <x v="3"/>
    <d v="2016-10-10T00:00:00"/>
    <d v="2017-10-10T00:00:00"/>
    <x v="0"/>
    <d v="2016-11-10T09:16:04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2531"/>
    <x v="1"/>
    <d v="2016-10-10T00:00:00"/>
    <d v="2017-10-10T00:00:00"/>
    <x v="0"/>
    <d v="2016-11-10T11:55:01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2531"/>
    <x v="1"/>
    <d v="2016-10-10T00:00:00"/>
    <d v="2017-10-10T00:00:00"/>
    <x v="0"/>
    <d v="2016-11-10T11:55:01"/>
    <d v="2016-10-10T00:00:00"/>
    <n v="1"/>
  </r>
  <r>
    <s v="00.634.901/0002-16"/>
    <s v="VIAÇÃO RAISSA LTDA"/>
    <n v="1874"/>
    <x v="1397"/>
    <s v="2010/2011"/>
    <s v="M.BENZ"/>
    <s v="M.BENZ413CDI SPRINTERM"/>
    <n v="0"/>
    <s v="Goianésia"/>
    <x v="0"/>
    <n v="211"/>
    <x v="1"/>
    <d v="2016-05-04T00:00:00"/>
    <d v="2017-05-04T00:00:00"/>
    <x v="1"/>
    <d v="2016-07-28T11:39:51"/>
    <d v="2016-05-04T00:00:00"/>
    <n v="1"/>
  </r>
  <r>
    <s v="00.634.901/0002-16"/>
    <s v="VIAÇÃO RAISSA LTDA"/>
    <n v="1874"/>
    <x v="1397"/>
    <s v="2010/2011"/>
    <s v="M.BENZ"/>
    <s v="M.BENZ413CDI SPRINTERM"/>
    <n v="0"/>
    <s v="Goianésia"/>
    <x v="1"/>
    <n v="211"/>
    <x v="1"/>
    <d v="2016-05-04T00:00:00"/>
    <d v="2017-05-04T00:00:00"/>
    <x v="1"/>
    <d v="2016-07-28T11:39:51"/>
    <d v="2016-05-04T00:00:00"/>
    <n v="1"/>
  </r>
  <r>
    <s v="16.628.235/0001-62"/>
    <s v="COOP. DE SERV. EM TRANSP. AUT. , ESCOLAR E TURISMO DO EST.GO"/>
    <n v="2393"/>
    <x v="1398"/>
    <s v="2009/2010"/>
    <s v="PEUGEOT"/>
    <s v="BOXER M330M 23S"/>
    <n v="0"/>
    <s v="Goiânia"/>
    <x v="0"/>
    <n v="1351"/>
    <x v="1"/>
    <d v="2016-09-02T00:00:00"/>
    <d v="2017-09-02T00:00:00"/>
    <x v="1"/>
    <d v="2016-09-02T09:51:18"/>
    <d v="2016-09-02T00:00:00"/>
    <n v="1"/>
  </r>
  <r>
    <s v="16.628.235/0001-62"/>
    <s v="COOP. DE SERV. EM TRANSP. AUT. , ESCOLAR E TURISMO DO EST.GO"/>
    <n v="2393"/>
    <x v="1398"/>
    <s v="2009/2010"/>
    <s v="PEUGEOT"/>
    <s v="BOXER M330M 23S"/>
    <n v="0"/>
    <s v="Goiânia"/>
    <x v="1"/>
    <n v="1351"/>
    <x v="1"/>
    <d v="2016-09-02T00:00:00"/>
    <d v="2017-09-02T00:00:00"/>
    <x v="1"/>
    <d v="2016-09-02T09:51:18"/>
    <d v="2016-09-02T00:00:00"/>
    <n v="1"/>
  </r>
  <r>
    <s v="03.510.489/0001-30"/>
    <s v="DIRONTUR TRANSPORTE E TURISMO LTDA-ME"/>
    <n v="2869"/>
    <x v="1399"/>
    <s v="2011/2011"/>
    <s v="MARCOPOLO"/>
    <s v="MPOLO PARADIS DDR"/>
    <n v="0"/>
    <s v="Formosa"/>
    <x v="0"/>
    <n v="1044"/>
    <x v="0"/>
    <d v="2015-12-02T00:00:00"/>
    <d v="2016-12-02T00:00:00"/>
    <x v="0"/>
    <d v="2016-08-22T09:08:26"/>
    <d v="2015-12-02T00:00:00"/>
    <n v="1"/>
  </r>
  <r>
    <s v="03.510.489/0001-30"/>
    <s v="DIRONTUR TRANSPORTE E TURISMO LTDA-ME"/>
    <n v="2869"/>
    <x v="1399"/>
    <s v="2011/2011"/>
    <s v="MARCOPOLO"/>
    <s v="MPOLO PARADIS DDR"/>
    <n v="0"/>
    <s v="Formosa"/>
    <x v="1"/>
    <n v="1044"/>
    <x v="0"/>
    <d v="2015-12-02T00:00:00"/>
    <d v="2016-12-02T00:00:00"/>
    <x v="0"/>
    <d v="2016-08-22T09:08:26"/>
    <d v="2015-12-02T00:00:00"/>
    <n v="1"/>
  </r>
  <r>
    <s v="23.542.753/0001-24"/>
    <s v="RONALDO ANACLETO SANTIAGO"/>
    <n v="2865"/>
    <x v="1400"/>
    <s v="2008/2009"/>
    <s v="VW"/>
    <s v="COMIL PIA O"/>
    <n v="1"/>
    <s v="Inhumas"/>
    <x v="0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1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2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0"/>
    <n v="1135"/>
    <x v="1"/>
    <d v="2016-08-22T00:00:00"/>
    <d v="2017-02-22T00:00:00"/>
    <x v="0"/>
    <d v="2016-08-24T15:25:06"/>
    <d v="2016-08-22T00:00:00"/>
    <n v="1"/>
  </r>
  <r>
    <s v="23.542.753/0001-24"/>
    <s v="RONALDO ANACLETO SANTIAGO"/>
    <n v="2865"/>
    <x v="1400"/>
    <s v="2008/2009"/>
    <s v="VW"/>
    <s v="COMIL PIA O"/>
    <n v="1"/>
    <s v="Inhumas"/>
    <x v="1"/>
    <n v="1135"/>
    <x v="1"/>
    <d v="2016-08-22T00:00:00"/>
    <d v="2017-02-22T00:00:00"/>
    <x v="0"/>
    <d v="2016-08-24T15:25:06"/>
    <d v="2016-08-22T00:00:00"/>
    <n v="1"/>
  </r>
  <r>
    <s v="23.542.753/0001-24"/>
    <s v="RONALDO ANACLETO SANTIAGO"/>
    <n v="2865"/>
    <x v="1400"/>
    <s v="2008/2009"/>
    <s v="VW"/>
    <s v="COMIL PIA O"/>
    <n v="1"/>
    <s v="Inhumas"/>
    <x v="2"/>
    <n v="1135"/>
    <x v="1"/>
    <d v="2016-08-22T00:00:00"/>
    <d v="2017-02-22T00:00:00"/>
    <x v="0"/>
    <d v="2016-08-24T15:25:06"/>
    <d v="2016-08-22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0"/>
    <n v="264"/>
    <x v="1"/>
    <d v="2016-07-11T00:00:00"/>
    <d v="2017-01-11T00:00:00"/>
    <x v="0"/>
    <d v="2016-07-29T14:57:07"/>
    <d v="2016-07-11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1"/>
    <n v="264"/>
    <x v="1"/>
    <d v="2016-07-11T00:00:00"/>
    <d v="2017-01-11T00:00:00"/>
    <x v="0"/>
    <d v="2016-07-29T14:57:07"/>
    <d v="2016-07-11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2"/>
    <n v="264"/>
    <x v="1"/>
    <d v="2016-07-11T00:00:00"/>
    <d v="2017-01-11T00:00:00"/>
    <x v="0"/>
    <d v="2016-07-29T14:57:07"/>
    <d v="2016-07-11T00:00:00"/>
    <n v="1"/>
  </r>
  <r>
    <s v="18.209.990/0001-38"/>
    <s v="NILVA ALVES DE TOLEDO"/>
    <n v="2730"/>
    <x v="1402"/>
    <s v="2009/2009"/>
    <s v="M.BENZ"/>
    <s v="M.BENZ413CDI GRIFVAN M"/>
    <n v="1"/>
    <s v="Barro Alto"/>
    <x v="0"/>
    <n v="246"/>
    <x v="1"/>
    <d v="2016-07-29T00:00:00"/>
    <d v="2017-01-29T00:00:00"/>
    <x v="0"/>
    <d v="2016-07-29T12:00:18"/>
    <d v="2016-07-29T00:00:00"/>
    <n v="1"/>
  </r>
  <r>
    <s v="18.209.990/0001-38"/>
    <s v="NILVA ALVES DE TOLEDO"/>
    <n v="2730"/>
    <x v="1402"/>
    <s v="2009/2009"/>
    <s v="M.BENZ"/>
    <s v="M.BENZ413CDI GRIFVAN M"/>
    <n v="1"/>
    <s v="Barro Alto"/>
    <x v="1"/>
    <n v="246"/>
    <x v="1"/>
    <d v="2016-07-29T00:00:00"/>
    <d v="2017-01-29T00:00:00"/>
    <x v="0"/>
    <d v="2016-07-29T12:00:18"/>
    <d v="2016-07-29T00:00:00"/>
    <n v="1"/>
  </r>
  <r>
    <s v="18.209.990/0001-38"/>
    <s v="NILVA ALVES DE TOLEDO"/>
    <n v="2730"/>
    <x v="1402"/>
    <s v="2009/2009"/>
    <s v="M.BENZ"/>
    <s v="M.BENZ413CDI GRIFVAN M"/>
    <n v="1"/>
    <s v="Barro Alto"/>
    <x v="2"/>
    <n v="246"/>
    <x v="1"/>
    <d v="2016-07-29T00:00:00"/>
    <d v="2017-01-29T00:00:00"/>
    <x v="0"/>
    <d v="2016-07-29T12:00:18"/>
    <d v="2016-07-29T00:00:00"/>
    <n v="1"/>
  </r>
  <r>
    <s v="02.337.254/0001-25"/>
    <s v="TRANSLELES TRANSPORTE E TURISMO LTDA"/>
    <n v="1300"/>
    <x v="1403"/>
    <s v="2010/2010"/>
    <s v="M.BENZ"/>
    <s v="MPOLO IDEALE R"/>
    <n v="0"/>
    <s v="Luziânia"/>
    <x v="0"/>
    <n v="1167"/>
    <x v="0"/>
    <d v="2015-09-21T00:00:00"/>
    <d v="2016-09-21T00:00:00"/>
    <x v="1"/>
    <d v="2016-08-25T11:45:05"/>
    <d v="2015-09-21T00:00:00"/>
    <n v="1"/>
  </r>
  <r>
    <s v="02.337.254/0001-25"/>
    <s v="TRANSLELES TRANSPORTE E TURISMO LTDA"/>
    <n v="1300"/>
    <x v="1403"/>
    <s v="2010/2010"/>
    <s v="M.BENZ"/>
    <s v="MPOLO IDEALE R"/>
    <n v="0"/>
    <s v="Luziânia"/>
    <x v="1"/>
    <n v="1167"/>
    <x v="0"/>
    <d v="2015-09-21T00:00:00"/>
    <d v="2016-09-21T00:00:00"/>
    <x v="1"/>
    <d v="2016-08-25T11:45:05"/>
    <d v="2015-09-21T00:00:00"/>
    <n v="1"/>
  </r>
  <r>
    <s v="02.337.254/0001-25"/>
    <s v="TRANSLELES TRANSPORTE E TURISMO LTDA"/>
    <n v="1300"/>
    <x v="1403"/>
    <s v="2010/2010"/>
    <s v="M.BENZ"/>
    <s v="MPOLO IDEALE R"/>
    <n v="0"/>
    <s v="Luziânia"/>
    <x v="0"/>
    <n v="2285"/>
    <x v="1"/>
    <d v="2016-09-23T00:00:00"/>
    <d v="2017-09-23T00:00:00"/>
    <x v="0"/>
    <d v="2016-10-05T09:39:38"/>
    <d v="2016-09-23T00:00:00"/>
    <n v="1"/>
  </r>
  <r>
    <s v="02.337.254/0001-25"/>
    <s v="TRANSLELES TRANSPORTE E TURISMO LTDA"/>
    <n v="1300"/>
    <x v="1403"/>
    <s v="2010/2010"/>
    <s v="M.BENZ"/>
    <s v="MPOLO IDEALE R"/>
    <n v="0"/>
    <s v="Luziânia"/>
    <x v="1"/>
    <n v="2285"/>
    <x v="1"/>
    <d v="2016-09-23T00:00:00"/>
    <d v="2017-09-23T00:00:00"/>
    <x v="0"/>
    <d v="2016-10-05T09:39:38"/>
    <d v="2016-09-23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0"/>
    <n v="1187"/>
    <x v="0"/>
    <d v="2016-04-08T00:00:00"/>
    <d v="2016-10-08T00:00:00"/>
    <x v="0"/>
    <d v="2016-08-26T09:20:31"/>
    <d v="2016-04-08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1"/>
    <n v="1187"/>
    <x v="0"/>
    <d v="2016-04-08T00:00:00"/>
    <d v="2016-10-08T00:00:00"/>
    <x v="0"/>
    <d v="2016-08-26T09:20:31"/>
    <d v="2016-04-08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0"/>
    <n v="2766"/>
    <x v="1"/>
    <d v="2016-12-20T00:00:00"/>
    <d v="2017-12-20T00:00:00"/>
    <x v="0"/>
    <d v="2016-12-16T13:04:59"/>
    <d v="2016-12-20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1"/>
    <n v="2766"/>
    <x v="1"/>
    <d v="2016-12-20T00:00:00"/>
    <d v="2017-12-20T00:00:00"/>
    <x v="0"/>
    <d v="2016-12-16T13:04:59"/>
    <d v="2016-12-20T00:00:00"/>
    <n v="1"/>
  </r>
  <r>
    <s v="17.637.180/0001-10"/>
    <s v="KARECA'S TUR LTDA"/>
    <n v="2470"/>
    <x v="1405"/>
    <s v="2010/2011"/>
    <s v="FIAT"/>
    <s v="DUCATO MINIBUS"/>
    <n v="1"/>
    <s v="Silvânia"/>
    <x v="0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1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2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0"/>
    <n v="2725"/>
    <x v="1"/>
    <d v="2016-11-08T00:00:00"/>
    <d v="2017-05-08T00:00:00"/>
    <x v="0"/>
    <d v="2016-12-08T09:16:24"/>
    <d v="2016-11-08T00:00:00"/>
    <n v="1"/>
  </r>
  <r>
    <s v="17.637.180/0001-10"/>
    <s v="KARECA'S TUR LTDA"/>
    <n v="2470"/>
    <x v="1405"/>
    <s v="2010/2011"/>
    <s v="FIAT"/>
    <s v="DUCATO MINIBUS"/>
    <n v="1"/>
    <s v="Silvânia"/>
    <x v="1"/>
    <n v="2725"/>
    <x v="1"/>
    <d v="2016-11-08T00:00:00"/>
    <d v="2017-05-08T00:00:00"/>
    <x v="0"/>
    <d v="2016-12-08T09:16:24"/>
    <d v="2016-11-08T00:00:00"/>
    <n v="1"/>
  </r>
  <r>
    <s v="17.637.180/0001-10"/>
    <s v="KARECA'S TUR LTDA"/>
    <n v="2470"/>
    <x v="1405"/>
    <s v="2010/2011"/>
    <s v="FIAT"/>
    <s v="DUCATO MINIBUS"/>
    <n v="1"/>
    <s v="Silvânia"/>
    <x v="2"/>
    <n v="2725"/>
    <x v="1"/>
    <d v="2016-11-08T00:00:00"/>
    <d v="2017-05-08T00:00:00"/>
    <x v="0"/>
    <d v="2016-12-08T09:16:24"/>
    <d v="2016-11-08T00:00:00"/>
    <n v="1"/>
  </r>
  <r>
    <s v="19.583.151/0001-48"/>
    <s v="COOPERATIVA NORTE SUL DE TRANSPORTES DE GOIÁS"/>
    <n v="2602"/>
    <x v="1406"/>
    <s v="2009/2009"/>
    <s v="I"/>
    <s v="M.BENZ413CDI SPRINTERM"/>
    <n v="0"/>
    <s v="Anápolis"/>
    <x v="0"/>
    <n v="2113"/>
    <x v="1"/>
    <d v="2016-06-20T00:00:00"/>
    <d v="2017-06-20T00:00:00"/>
    <x v="1"/>
    <d v="2016-09-28T14:47:38"/>
    <d v="2016-06-20T00:00:00"/>
    <n v="1"/>
  </r>
  <r>
    <s v="19.583.151/0001-48"/>
    <s v="COOPERATIVA NORTE SUL DE TRANSPORTES DE GOIÁS"/>
    <n v="2602"/>
    <x v="1406"/>
    <s v="2009/2009"/>
    <s v="I"/>
    <s v="M.BENZ413CDI SPRINTERM"/>
    <n v="0"/>
    <s v="Anápolis"/>
    <x v="1"/>
    <n v="2113"/>
    <x v="1"/>
    <d v="2016-06-20T00:00:00"/>
    <d v="2017-06-20T00:00:00"/>
    <x v="1"/>
    <d v="2016-09-28T14:47:38"/>
    <d v="2016-06-20T00:00:00"/>
    <n v="1"/>
  </r>
  <r>
    <s v="24.221.588/0001-71"/>
    <s v="MARLI COUTINHO MARQUES LACERDA 58634975134"/>
    <n v="2907"/>
    <x v="1407"/>
    <s v="2010/2011"/>
    <s v="RENAULT"/>
    <s v="MASTER BUS16 DCI"/>
    <n v="0"/>
    <s v="Santa Terezinha de Goiás"/>
    <x v="1"/>
    <n v="748"/>
    <x v="1"/>
    <d v="2016-07-28T00:00:00"/>
    <d v="2017-07-28T00:00:00"/>
    <x v="0"/>
    <d v="2016-08-10T10:30:56"/>
    <d v="2016-07-28T00:00:00"/>
    <n v="1"/>
  </r>
  <r>
    <s v="24.221.588/0001-71"/>
    <s v="MARLI COUTINHO MARQUES LACERDA 58634975134"/>
    <n v="2907"/>
    <x v="1407"/>
    <s v="2010/2011"/>
    <s v="RENAULT"/>
    <s v="MASTER BUS16 DCI"/>
    <n v="0"/>
    <s v="Santa Terezinha de Goiás"/>
    <x v="0"/>
    <n v="748"/>
    <x v="1"/>
    <d v="2016-07-28T00:00:00"/>
    <d v="2017-07-28T00:00:00"/>
    <x v="0"/>
    <d v="2016-08-10T10:30:56"/>
    <d v="2016-07-28T00:00:00"/>
    <n v="1"/>
  </r>
  <r>
    <s v="19.583.151/0001-48"/>
    <s v="COOPERATIVA NORTE SUL DE TRANSPORTES DE GOIÁS"/>
    <n v="2602"/>
    <x v="1408"/>
    <s v="2009/2010"/>
    <s v="RENAULT"/>
    <s v="MASTER EUROLAF P"/>
    <n v="0"/>
    <s v="Aparecida de Goiânia"/>
    <x v="0"/>
    <n v="2354"/>
    <x v="1"/>
    <d v="2016-10-13T00:00:00"/>
    <d v="2017-10-13T00:00:00"/>
    <x v="1"/>
    <d v="2016-10-19T08:50:36"/>
    <d v="2016-10-13T00:00:00"/>
    <n v="1"/>
  </r>
  <r>
    <s v="19.583.151/0001-48"/>
    <s v="COOPERATIVA NORTE SUL DE TRANSPORTES DE GOIÁS"/>
    <n v="2602"/>
    <x v="1408"/>
    <s v="2009/2010"/>
    <s v="RENAULT"/>
    <s v="MASTER EUROLAF P"/>
    <n v="0"/>
    <s v="Aparecida de Goiânia"/>
    <x v="1"/>
    <n v="2354"/>
    <x v="1"/>
    <d v="2016-10-13T00:00:00"/>
    <d v="2017-10-13T00:00:00"/>
    <x v="1"/>
    <d v="2016-10-19T08:50:36"/>
    <d v="2016-10-13T00:00:00"/>
    <n v="1"/>
  </r>
  <r>
    <s v="11.200.793/0001-09"/>
    <s v="QUALITY TRANSPORTE ESCOLAR E TURISMO LTDA - ME  2"/>
    <n v="2045"/>
    <x v="1409"/>
    <s v="2011/2011"/>
    <s v="I"/>
    <s v="M.BENZ313CDI SPRINTERM"/>
    <n v="0"/>
    <s v="Goiânia"/>
    <x v="1"/>
    <n v="1979"/>
    <x v="1"/>
    <d v="2016-06-08T00:00:00"/>
    <d v="2017-06-08T00:00:00"/>
    <x v="0"/>
    <d v="2016-09-26T16:47:13"/>
    <d v="2016-06-08T00:00:00"/>
    <n v="1"/>
  </r>
  <r>
    <s v="11.200.793/0001-09"/>
    <s v="QUALITY TRANSPORTE ESCOLAR E TURISMO LTDA - ME  2"/>
    <n v="2045"/>
    <x v="1409"/>
    <s v="2011/2011"/>
    <s v="I"/>
    <s v="M.BENZ313CDI SPRINTERM"/>
    <n v="0"/>
    <s v="Goiânia"/>
    <x v="0"/>
    <n v="1979"/>
    <x v="1"/>
    <d v="2016-06-08T00:00:00"/>
    <d v="2017-06-08T00:00:00"/>
    <x v="0"/>
    <d v="2016-09-26T16:47:13"/>
    <d v="2016-06-08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0"/>
    <n v="63"/>
    <x v="1"/>
    <d v="2016-07-05T00:00:00"/>
    <d v="2017-01-05T00:00:00"/>
    <x v="0"/>
    <d v="2016-07-15T11:36:35"/>
    <d v="2016-07-05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1"/>
    <n v="63"/>
    <x v="1"/>
    <d v="2016-07-05T00:00:00"/>
    <d v="2017-01-05T00:00:00"/>
    <x v="0"/>
    <d v="2016-07-15T11:36:35"/>
    <d v="2016-07-05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2"/>
    <n v="63"/>
    <x v="1"/>
    <d v="2016-07-05T00:00:00"/>
    <d v="2017-01-05T00:00:00"/>
    <x v="0"/>
    <d v="2016-07-15T11:36:35"/>
    <d v="2016-07-05T00:00:00"/>
    <n v="1"/>
  </r>
  <r>
    <s v="01.574.265/0001-66"/>
    <s v="MARLIN TURISMO LTDA - EPP"/>
    <n v="1091"/>
    <x v="1411"/>
    <s v="2010/2010"/>
    <s v="VOLKS"/>
    <s v="COMIL SVELTO U"/>
    <n v="0"/>
    <s v="Mineiros"/>
    <x v="0"/>
    <n v="1837"/>
    <x v="1"/>
    <d v="2016-01-11T00:00:00"/>
    <d v="2017-01-11T00:00:00"/>
    <x v="1"/>
    <d v="2016-09-22T16:39:26"/>
    <d v="2016-01-11T00:00:00"/>
    <n v="1"/>
  </r>
  <r>
    <s v="01.574.265/0001-66"/>
    <s v="MARLIN TURISMO LTDA - EPP"/>
    <n v="1091"/>
    <x v="1411"/>
    <s v="2010/2010"/>
    <s v="VOLKS"/>
    <s v="COMIL SVELTO U"/>
    <n v="0"/>
    <s v="Mineiros"/>
    <x v="1"/>
    <n v="1837"/>
    <x v="1"/>
    <d v="2016-01-11T00:00:00"/>
    <d v="2017-01-11T00:00:00"/>
    <x v="1"/>
    <d v="2016-09-22T16:39:26"/>
    <d v="2016-01-11T00:00:00"/>
    <n v="1"/>
  </r>
  <r>
    <s v="01.574.265/0001-66"/>
    <s v="MARLIN TURISMO LTDA - EPP"/>
    <n v="1091"/>
    <x v="1412"/>
    <s v="2010/2010"/>
    <s v="VOLKS"/>
    <s v="COMIL SVELTO U"/>
    <n v="0"/>
    <s v="Mineiros"/>
    <x v="0"/>
    <n v="1843"/>
    <x v="1"/>
    <d v="2016-01-13T00:00:00"/>
    <d v="2017-01-13T00:00:00"/>
    <x v="1"/>
    <d v="2016-09-22T17:34:32"/>
    <d v="2016-01-13T00:00:00"/>
    <n v="1"/>
  </r>
  <r>
    <s v="01.574.265/0001-66"/>
    <s v="MARLIN TURISMO LTDA - EPP"/>
    <n v="1091"/>
    <x v="1412"/>
    <s v="2010/2010"/>
    <s v="VOLKS"/>
    <s v="COMIL SVELTO U"/>
    <n v="0"/>
    <s v="Mineiros"/>
    <x v="1"/>
    <n v="1843"/>
    <x v="1"/>
    <d v="2016-01-13T00:00:00"/>
    <d v="2017-01-13T00:00:00"/>
    <x v="1"/>
    <d v="2016-09-22T17:34:32"/>
    <d v="2016-01-13T00:00:00"/>
    <n v="1"/>
  </r>
  <r>
    <s v="01.574.265/0001-66"/>
    <s v="MARLIN TURISMO LTDA - EPP"/>
    <n v="1091"/>
    <x v="1413"/>
    <s v="2010/2010"/>
    <s v="VOLKS"/>
    <s v="COMIL SVELTO U"/>
    <n v="0"/>
    <s v="Mineiros"/>
    <x v="0"/>
    <n v="1838"/>
    <x v="1"/>
    <d v="2016-01-15T00:00:00"/>
    <d v="2017-01-15T00:00:00"/>
    <x v="1"/>
    <d v="2016-09-22T16:46:51"/>
    <d v="2016-01-15T00:00:00"/>
    <n v="1"/>
  </r>
  <r>
    <s v="01.574.265/0001-66"/>
    <s v="MARLIN TURISMO LTDA - EPP"/>
    <n v="1091"/>
    <x v="1413"/>
    <s v="2010/2010"/>
    <s v="VOLKS"/>
    <s v="COMIL SVELTO U"/>
    <n v="0"/>
    <s v="Mineiros"/>
    <x v="1"/>
    <n v="1838"/>
    <x v="1"/>
    <d v="2016-01-15T00:00:00"/>
    <d v="2017-01-15T00:00:00"/>
    <x v="1"/>
    <d v="2016-09-22T16:46:51"/>
    <d v="2016-01-15T00:00:00"/>
    <n v="1"/>
  </r>
  <r>
    <s v="01.574.265/0001-66"/>
    <s v="MARLIN TURISMO LTDA - EPP"/>
    <n v="1091"/>
    <x v="1414"/>
    <s v="2010/2010"/>
    <s v="VOLKS"/>
    <s v="COMIL SVELTO U"/>
    <n v="0"/>
    <s v="Mineiros"/>
    <x v="0"/>
    <n v="1844"/>
    <x v="1"/>
    <d v="2016-01-12T00:00:00"/>
    <d v="2017-01-12T00:00:00"/>
    <x v="1"/>
    <d v="2016-09-22T17:39:43"/>
    <d v="2016-01-12T00:00:00"/>
    <n v="1"/>
  </r>
  <r>
    <s v="01.574.265/0001-66"/>
    <s v="MARLIN TURISMO LTDA - EPP"/>
    <n v="1091"/>
    <x v="1414"/>
    <s v="2010/2010"/>
    <s v="VOLKS"/>
    <s v="COMIL SVELTO U"/>
    <n v="0"/>
    <s v="Mineiros"/>
    <x v="1"/>
    <n v="1844"/>
    <x v="1"/>
    <d v="2016-01-12T00:00:00"/>
    <d v="2017-01-12T00:00:00"/>
    <x v="1"/>
    <d v="2016-09-22T17:39:43"/>
    <d v="2016-01-12T00:00:00"/>
    <n v="1"/>
  </r>
  <r>
    <s v="01.574.265/0001-66"/>
    <s v="MARLIN TURISMO LTDA - EPP"/>
    <n v="1091"/>
    <x v="1415"/>
    <s v="2010/2010"/>
    <s v="VOLKS"/>
    <s v="COMIL SVELTO U"/>
    <n v="0"/>
    <s v="Mineiros"/>
    <x v="0"/>
    <n v="1835"/>
    <x v="0"/>
    <d v="2015-12-17T00:00:00"/>
    <d v="2016-12-17T00:00:00"/>
    <x v="1"/>
    <d v="2016-09-22T16:09:51"/>
    <d v="2015-12-17T00:00:00"/>
    <n v="1"/>
  </r>
  <r>
    <s v="01.574.265/0001-66"/>
    <s v="MARLIN TURISMO LTDA - EPP"/>
    <n v="1091"/>
    <x v="1415"/>
    <s v="2010/2010"/>
    <s v="VOLKS"/>
    <s v="COMIL SVELTO U"/>
    <n v="0"/>
    <s v="Mineiros"/>
    <x v="1"/>
    <n v="1835"/>
    <x v="0"/>
    <d v="2015-12-17T00:00:00"/>
    <d v="2016-12-17T00:00:00"/>
    <x v="1"/>
    <d v="2016-09-22T16:09:51"/>
    <d v="2015-12-17T00:00:00"/>
    <n v="1"/>
  </r>
  <r>
    <s v="01.574.265/0001-66"/>
    <s v="MARLIN TURISMO LTDA - EPP"/>
    <n v="1091"/>
    <x v="1416"/>
    <s v="2010/2010"/>
    <s v="VOLKS"/>
    <s v="COMIL SVELTO U"/>
    <n v="0"/>
    <s v="Mineiros"/>
    <x v="0"/>
    <n v="1943"/>
    <x v="0"/>
    <d v="2015-10-23T00:00:00"/>
    <d v="2016-10-23T00:00:00"/>
    <x v="1"/>
    <d v="2016-09-26T14:19:35"/>
    <d v="2015-10-23T00:00:00"/>
    <n v="1"/>
  </r>
  <r>
    <s v="01.574.265/0001-66"/>
    <s v="MARLIN TURISMO LTDA - EPP"/>
    <n v="1091"/>
    <x v="1416"/>
    <s v="2010/2010"/>
    <s v="VOLKS"/>
    <s v="COMIL SVELTO U"/>
    <n v="0"/>
    <s v="Mineiros"/>
    <x v="1"/>
    <n v="1943"/>
    <x v="0"/>
    <d v="2015-10-23T00:00:00"/>
    <d v="2016-10-23T00:00:00"/>
    <x v="1"/>
    <d v="2016-09-26T14:19:35"/>
    <d v="2015-10-23T00:00:00"/>
    <n v="1"/>
  </r>
  <r>
    <s v="01.574.265/0001-66"/>
    <s v="MARLIN TURISMO LTDA - EPP"/>
    <n v="1091"/>
    <x v="1417"/>
    <s v="2010/2010"/>
    <s v="VW"/>
    <s v="COMIL SVELTO U"/>
    <n v="0"/>
    <s v="Mineiros"/>
    <x v="0"/>
    <n v="1834"/>
    <x v="0"/>
    <d v="2015-12-15T00:00:00"/>
    <d v="2016-12-15T00:00:00"/>
    <x v="1"/>
    <d v="2016-09-22T16:03:46"/>
    <d v="2015-12-15T00:00:00"/>
    <n v="1"/>
  </r>
  <r>
    <s v="01.574.265/0001-66"/>
    <s v="MARLIN TURISMO LTDA - EPP"/>
    <n v="1091"/>
    <x v="1417"/>
    <s v="2010/2010"/>
    <s v="VW"/>
    <s v="COMIL SVELTO U"/>
    <n v="0"/>
    <s v="Mineiros"/>
    <x v="1"/>
    <n v="1834"/>
    <x v="0"/>
    <d v="2015-12-15T00:00:00"/>
    <d v="2016-12-15T00:00:00"/>
    <x v="1"/>
    <d v="2016-09-22T16:03:46"/>
    <d v="2015-12-15T00:00:00"/>
    <n v="1"/>
  </r>
  <r>
    <s v="20.376.444/0001-33"/>
    <s v="ATHENAS TURISMO EIRELI - ME"/>
    <n v="2650"/>
    <x v="1418"/>
    <s v="2010/2010"/>
    <s v="VOLKS"/>
    <s v="COMIL SVELTO U"/>
    <n v="0"/>
    <s v="Anápolis"/>
    <x v="0"/>
    <n v="802"/>
    <x v="4"/>
    <s v="NULL"/>
    <s v="NULL"/>
    <x v="2"/>
    <d v="2016-08-11T16:32:45"/>
    <s v="NULL"/>
    <n v="1"/>
  </r>
  <r>
    <s v="20.376.444/0001-33"/>
    <s v="ATHENAS TURISMO EIRELI - ME"/>
    <n v="2650"/>
    <x v="1418"/>
    <s v="2010/2010"/>
    <s v="VOLKS"/>
    <s v="COMIL SVELTO U"/>
    <n v="0"/>
    <s v="Anápolis"/>
    <x v="1"/>
    <n v="802"/>
    <x v="4"/>
    <s v="NULL"/>
    <s v="NULL"/>
    <x v="2"/>
    <d v="2016-08-11T16:32:45"/>
    <s v="NULL"/>
    <n v="1"/>
  </r>
  <r>
    <s v="01.574.265/0001-66"/>
    <s v="MARLIN TURISMO LTDA - EPP"/>
    <n v="1091"/>
    <x v="1419"/>
    <s v="2010/2010"/>
    <s v="VOLKS"/>
    <s v="COMIL SVELTO U"/>
    <n v="0"/>
    <s v="Mineiros"/>
    <x v="0"/>
    <n v="1842"/>
    <x v="1"/>
    <d v="2016-01-14T00:00:00"/>
    <d v="2017-01-14T00:00:00"/>
    <x v="1"/>
    <d v="2016-09-22T17:28:02"/>
    <d v="2016-01-14T00:00:00"/>
    <n v="1"/>
  </r>
  <r>
    <s v="01.574.265/0001-66"/>
    <s v="MARLIN TURISMO LTDA - EPP"/>
    <n v="1091"/>
    <x v="1419"/>
    <s v="2010/2010"/>
    <s v="VOLKS"/>
    <s v="COMIL SVELTO U"/>
    <n v="0"/>
    <s v="Mineiros"/>
    <x v="1"/>
    <n v="1842"/>
    <x v="1"/>
    <d v="2016-01-14T00:00:00"/>
    <d v="2017-01-14T00:00:00"/>
    <x v="1"/>
    <d v="2016-09-22T17:28:02"/>
    <d v="2016-01-14T00:00:00"/>
    <n v="1"/>
  </r>
  <r>
    <s v="20.161.987/0001-33"/>
    <s v="PP TRANSPORTES LTDA - ME"/>
    <n v="2780"/>
    <x v="1420"/>
    <s v="2012/2013"/>
    <s v="RENAULT"/>
    <s v="MASTER EUROLAF P"/>
    <n v="0"/>
    <s v="Itumbiara"/>
    <x v="0"/>
    <n v="1964"/>
    <x v="1"/>
    <d v="2016-03-30T00:00:00"/>
    <d v="2017-03-30T00:00:00"/>
    <x v="0"/>
    <d v="2016-09-26T15:33:37"/>
    <d v="2016-03-30T00:00:00"/>
    <n v="1"/>
  </r>
  <r>
    <s v="20.161.987/0001-33"/>
    <s v="PP TRANSPORTES LTDA - ME"/>
    <n v="2780"/>
    <x v="1420"/>
    <s v="2012/2013"/>
    <s v="RENAULT"/>
    <s v="MASTER EUROLAF P"/>
    <n v="0"/>
    <s v="Itumbiara"/>
    <x v="1"/>
    <n v="1964"/>
    <x v="1"/>
    <d v="2016-03-30T00:00:00"/>
    <d v="2017-03-30T00:00:00"/>
    <x v="0"/>
    <d v="2016-09-26T15:33:37"/>
    <d v="2016-03-30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0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1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2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2"/>
    <n v="2276"/>
    <x v="1"/>
    <d v="2016-10-05T00:00:00"/>
    <d v="2017-04-05T00:00:00"/>
    <x v="0"/>
    <d v="2016-10-05T08:16:01"/>
    <d v="2016-10-05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0"/>
    <n v="2276"/>
    <x v="1"/>
    <d v="2016-10-05T00:00:00"/>
    <d v="2017-04-05T00:00:00"/>
    <x v="0"/>
    <d v="2016-10-05T08:16:01"/>
    <d v="2016-10-05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1"/>
    <n v="2276"/>
    <x v="1"/>
    <d v="2016-10-05T00:00:00"/>
    <d v="2017-04-05T00:00:00"/>
    <x v="0"/>
    <d v="2016-10-05T08:16:01"/>
    <d v="2016-10-05T00:00:00"/>
    <n v="1"/>
  </r>
  <r>
    <s v="01.540.533/0001-29"/>
    <s v="COMPANHIA THERMAS DO RIO QUENTE"/>
    <n v="2122"/>
    <x v="1422"/>
    <s v="2010/2010"/>
    <s v="M.BENZ"/>
    <s v="INDUSCAR APACHE U"/>
    <n v="0"/>
    <s v="Rio Quente"/>
    <x v="3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2"/>
    <s v="2010/2010"/>
    <s v="M.BENZ"/>
    <s v="INDUSCAR APACHE U"/>
    <n v="0"/>
    <s v="Rio Quente"/>
    <x v="0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2"/>
    <s v="2010/2010"/>
    <s v="M.BENZ"/>
    <s v="INDUSCAR APACHE U"/>
    <n v="0"/>
    <s v="Rio Quente"/>
    <x v="1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3"/>
    <s v="2010/2010"/>
    <s v="M.BENZ"/>
    <s v="INDUSCAR APACHE U"/>
    <n v="0"/>
    <s v="Rio Quente"/>
    <x v="3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3"/>
    <s v="2010/2010"/>
    <s v="M.BENZ"/>
    <s v="INDUSCAR APACHE U"/>
    <n v="0"/>
    <s v="Rio Quente"/>
    <x v="0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3"/>
    <s v="2010/2010"/>
    <s v="M.BENZ"/>
    <s v="INDUSCAR APACHE U"/>
    <n v="0"/>
    <s v="Rio Quente"/>
    <x v="1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4"/>
    <s v="2010/2010"/>
    <s v="M.BENZ"/>
    <s v="INDUSCAR APACHE U"/>
    <n v="0"/>
    <s v="Rio Quente"/>
    <x v="3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4"/>
    <s v="2010/2010"/>
    <s v="M.BENZ"/>
    <s v="INDUSCAR APACHE U"/>
    <n v="0"/>
    <s v="Rio Quente"/>
    <x v="0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4"/>
    <s v="2010/2010"/>
    <s v="M.BENZ"/>
    <s v="INDUSCAR APACHE U"/>
    <n v="0"/>
    <s v="Rio Quente"/>
    <x v="1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5"/>
    <s v="2010/2010"/>
    <s v="M.BENZ"/>
    <s v="INDUSCAR APACHE U"/>
    <n v="0"/>
    <s v="Rio Quente"/>
    <x v="3"/>
    <n v="896"/>
    <x v="1"/>
    <d v="2016-03-23T00:00:00"/>
    <d v="2017-03-23T00:00:00"/>
    <x v="0"/>
    <d v="2016-08-15T12:09:41"/>
    <d v="2016-03-23T00:00:00"/>
    <n v="1"/>
  </r>
  <r>
    <s v="01.540.533/0001-29"/>
    <s v="COMPANHIA THERMAS DO RIO QUENTE"/>
    <n v="2122"/>
    <x v="1425"/>
    <s v="2010/2010"/>
    <s v="M.BENZ"/>
    <s v="INDUSCAR APACHE U"/>
    <n v="0"/>
    <s v="Rio Quente"/>
    <x v="0"/>
    <n v="896"/>
    <x v="1"/>
    <d v="2016-03-23T00:00:00"/>
    <d v="2017-03-23T00:00:00"/>
    <x v="0"/>
    <d v="2016-08-15T12:09:41"/>
    <d v="2016-03-23T00:00:00"/>
    <n v="1"/>
  </r>
  <r>
    <s v="01.540.533/0001-29"/>
    <s v="COMPANHIA THERMAS DO RIO QUENTE"/>
    <n v="2122"/>
    <x v="1425"/>
    <s v="2010/2010"/>
    <s v="M.BENZ"/>
    <s v="INDUSCAR APACHE U"/>
    <n v="0"/>
    <s v="Rio Quente"/>
    <x v="1"/>
    <n v="896"/>
    <x v="1"/>
    <d v="2016-03-23T00:00:00"/>
    <d v="2017-03-23T00:00:00"/>
    <x v="0"/>
    <d v="2016-08-15T12:09:41"/>
    <d v="2016-03-23T00:00:00"/>
    <n v="1"/>
  </r>
  <r>
    <s v="11.963.004/0001-91"/>
    <s v="RAMOS TRANSPORTES E TURISMO LTDA - ME"/>
    <n v="2105"/>
    <x v="1426"/>
    <s v="2010/2010"/>
    <s v="RENAULT"/>
    <s v="MASTER BUS16 DCI"/>
    <n v="0"/>
    <s v="Goianésia"/>
    <x v="0"/>
    <n v="1931"/>
    <x v="0"/>
    <d v="2015-12-14T00:00:00"/>
    <d v="2016-12-14T00:00:00"/>
    <x v="0"/>
    <d v="2016-09-26T11:23:06"/>
    <d v="2015-12-14T00:00:00"/>
    <n v="1"/>
  </r>
  <r>
    <s v="11.963.004/0001-91"/>
    <s v="RAMOS TRANSPORTES E TURISMO LTDA - ME"/>
    <n v="2105"/>
    <x v="1426"/>
    <s v="2010/2010"/>
    <s v="RENAULT"/>
    <s v="MASTER BUS16 DCI"/>
    <n v="0"/>
    <s v="Goianésia"/>
    <x v="1"/>
    <n v="1931"/>
    <x v="0"/>
    <d v="2015-12-14T00:00:00"/>
    <d v="2016-12-14T00:00:00"/>
    <x v="0"/>
    <d v="2016-09-26T11:23:06"/>
    <d v="2015-12-14T00:00:00"/>
    <n v="1"/>
  </r>
  <r>
    <s v="13.672.801/0001-45"/>
    <s v="ELIENE &amp; ELOISA LTDA"/>
    <n v="2217"/>
    <x v="1427"/>
    <s v="2011/2011"/>
    <s v="RENAULT"/>
    <s v="MASTER BUS16 DCI"/>
    <n v="0"/>
    <s v="Catalão"/>
    <x v="0"/>
    <n v="24"/>
    <x v="1"/>
    <d v="2016-07-04T00:00:00"/>
    <d v="2017-07-04T00:00:00"/>
    <x v="0"/>
    <d v="2016-07-12T17:26:57"/>
    <d v="2016-07-04T00:00:00"/>
    <n v="1"/>
  </r>
  <r>
    <s v="13.672.801/0001-45"/>
    <s v="ELIENE &amp; ELOISA LTDA"/>
    <n v="2217"/>
    <x v="1427"/>
    <s v="2011/2011"/>
    <s v="RENAULT"/>
    <s v="MASTER BUS16 DCI"/>
    <n v="0"/>
    <s v="Catalão"/>
    <x v="1"/>
    <n v="24"/>
    <x v="1"/>
    <d v="2016-07-04T00:00:00"/>
    <d v="2017-07-04T00:00:00"/>
    <x v="0"/>
    <d v="2016-07-12T17:26:57"/>
    <d v="2016-07-04T00:00:00"/>
    <n v="1"/>
  </r>
  <r>
    <s v="01.526.219/0001-91"/>
    <s v="EXPRESSO MAIA LTDA"/>
    <n v="1481"/>
    <x v="1428"/>
    <s v="2010/2010"/>
    <s v="MPOLO"/>
    <s v="MPOLO PARADISO R"/>
    <n v="0"/>
    <s v="Goiânia"/>
    <x v="0"/>
    <n v="2714"/>
    <x v="4"/>
    <s v="NULL"/>
    <s v="NULL"/>
    <x v="2"/>
    <d v="2016-12-07T10:18:47"/>
    <s v="NULL"/>
    <n v="1"/>
  </r>
  <r>
    <s v="01.526.219/0001-91"/>
    <s v="EXPRESSO MAIA LTDA"/>
    <n v="1481"/>
    <x v="1428"/>
    <s v="2010/2010"/>
    <s v="MPOLO"/>
    <s v="MPOLO PARADISO R"/>
    <n v="0"/>
    <s v="Goiânia"/>
    <x v="1"/>
    <n v="2714"/>
    <x v="4"/>
    <s v="NULL"/>
    <s v="NULL"/>
    <x v="2"/>
    <d v="2016-12-07T10:18:47"/>
    <s v="NULL"/>
    <n v="1"/>
  </r>
  <r>
    <s v="01.526.219/0001-91"/>
    <s v="EXPRESSO MAIA LTDA"/>
    <n v="1481"/>
    <x v="1429"/>
    <s v="2010/2010"/>
    <s v="M.BENZ"/>
    <s v="MPOLO PARADISO R"/>
    <n v="0"/>
    <s v="Goiânia"/>
    <x v="0"/>
    <n v="1084"/>
    <x v="1"/>
    <d v="2016-06-15T00:00:00"/>
    <d v="2017-06-15T00:00:00"/>
    <x v="1"/>
    <d v="2016-08-23T10:07:17"/>
    <d v="2016-06-15T00:00:00"/>
    <n v="1"/>
  </r>
  <r>
    <s v="01.526.219/0001-91"/>
    <s v="EXPRESSO MAIA LTDA"/>
    <n v="1481"/>
    <x v="1429"/>
    <s v="2010/2010"/>
    <s v="M.BENZ"/>
    <s v="MPOLO PARADISO R"/>
    <n v="0"/>
    <s v="Goiânia"/>
    <x v="1"/>
    <n v="1084"/>
    <x v="1"/>
    <d v="2016-06-15T00:00:00"/>
    <d v="2017-06-15T00:00:00"/>
    <x v="1"/>
    <d v="2016-08-23T10:07:17"/>
    <d v="2016-06-15T00:00:00"/>
    <n v="1"/>
  </r>
  <r>
    <s v="19.583.151/0001-48"/>
    <s v="COOPERATIVA NORTE SUL DE TRANSPORTES DE GOIÁS"/>
    <n v="2602"/>
    <x v="1430"/>
    <s v="2010/2011"/>
    <s v="I"/>
    <s v="M.BENZ313CDI SPRINTERM"/>
    <n v="0"/>
    <s v="Palmeiras de Goiás"/>
    <x v="0"/>
    <n v="1078"/>
    <x v="1"/>
    <d v="2016-08-23T00:00:00"/>
    <d v="2017-08-23T00:00:00"/>
    <x v="0"/>
    <d v="2016-08-23T09:29:49"/>
    <d v="2016-08-23T00:00:00"/>
    <n v="1"/>
  </r>
  <r>
    <s v="19.583.151/0001-48"/>
    <s v="COOPERATIVA NORTE SUL DE TRANSPORTES DE GOIÁS"/>
    <n v="2602"/>
    <x v="1430"/>
    <s v="2010/2011"/>
    <s v="I"/>
    <s v="M.BENZ313CDI SPRINTERM"/>
    <n v="0"/>
    <s v="Palmeiras de Goiás"/>
    <x v="1"/>
    <n v="1078"/>
    <x v="1"/>
    <d v="2016-08-23T00:00:00"/>
    <d v="2017-08-23T00:00:00"/>
    <x v="0"/>
    <d v="2016-08-23T09:29:49"/>
    <d v="2016-08-23T00:00:00"/>
    <n v="1"/>
  </r>
  <r>
    <s v="01.875.844/0001-49"/>
    <s v="CITY TOUR TRANSPORTES TURISTICOS LTDA - EPP"/>
    <n v="1172"/>
    <x v="1431"/>
    <s v="2010/2011"/>
    <s v="RENAULT"/>
    <s v="MASTER EUROLAF P"/>
    <n v="0"/>
    <s v="Goiânia"/>
    <x v="0"/>
    <n v="969"/>
    <x v="3"/>
    <d v="2016-06-06T00:00:00"/>
    <d v="2017-06-06T00:00:00"/>
    <x v="0"/>
    <d v="2016-08-17T11:11:26"/>
    <d v="2016-06-06T00:00:00"/>
    <n v="1"/>
  </r>
  <r>
    <s v="01.875.844/0001-49"/>
    <s v="CITY TOUR TRANSPORTES TURISTICOS LTDA - EPP"/>
    <n v="1172"/>
    <x v="1431"/>
    <s v="2010/2011"/>
    <s v="RENAULT"/>
    <s v="MASTER EUROLAF P"/>
    <n v="0"/>
    <s v="Goiânia"/>
    <x v="1"/>
    <n v="969"/>
    <x v="3"/>
    <d v="2016-06-06T00:00:00"/>
    <d v="2017-06-06T00:00:00"/>
    <x v="0"/>
    <d v="2016-08-17T11:11:26"/>
    <d v="2016-06-06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0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1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2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0"/>
    <n v="2067"/>
    <x v="1"/>
    <d v="2016-09-20T00:00:00"/>
    <d v="2017-03-20T00:00:00"/>
    <x v="0"/>
    <d v="2016-09-27T15:00:16"/>
    <d v="2016-09-20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1"/>
    <n v="2067"/>
    <x v="1"/>
    <d v="2016-09-20T00:00:00"/>
    <d v="2017-03-20T00:00:00"/>
    <x v="0"/>
    <d v="2016-09-27T15:00:16"/>
    <d v="2016-09-20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2"/>
    <n v="2067"/>
    <x v="1"/>
    <d v="2016-09-20T00:00:00"/>
    <d v="2017-03-20T00:00:00"/>
    <x v="0"/>
    <d v="2016-09-27T15:00:16"/>
    <d v="2016-09-20T00:00:00"/>
    <n v="1"/>
  </r>
  <r>
    <s v="01.540.533/0001-29"/>
    <s v="COMPANHIA THERMAS DO RIO QUENTE"/>
    <n v="2122"/>
    <x v="1433"/>
    <s v="2010/2010"/>
    <s v="M.BENZ"/>
    <s v="MPOLO PARADISO R"/>
    <n v="0"/>
    <s v="Rio Quente"/>
    <x v="1"/>
    <n v="882"/>
    <x v="1"/>
    <d v="2016-03-22T00:00:00"/>
    <d v="2017-03-22T00:00:00"/>
    <x v="0"/>
    <d v="2016-08-15T10:43:50"/>
    <d v="2016-03-22T00:00:00"/>
    <n v="1"/>
  </r>
  <r>
    <s v="01.540.533/0001-29"/>
    <s v="COMPANHIA THERMAS DO RIO QUENTE"/>
    <n v="2122"/>
    <x v="1433"/>
    <s v="2010/2010"/>
    <s v="M.BENZ"/>
    <s v="MPOLO PARADISO R"/>
    <n v="0"/>
    <s v="Rio Quente"/>
    <x v="3"/>
    <n v="882"/>
    <x v="1"/>
    <d v="2016-03-22T00:00:00"/>
    <d v="2017-03-22T00:00:00"/>
    <x v="0"/>
    <d v="2016-08-15T10:43:50"/>
    <d v="2016-03-22T00:00:00"/>
    <n v="1"/>
  </r>
  <r>
    <s v="01.540.533/0001-29"/>
    <s v="COMPANHIA THERMAS DO RIO QUENTE"/>
    <n v="2122"/>
    <x v="1433"/>
    <s v="2010/2010"/>
    <s v="M.BENZ"/>
    <s v="MPOLO PARADISO R"/>
    <n v="0"/>
    <s v="Rio Quente"/>
    <x v="0"/>
    <n v="882"/>
    <x v="1"/>
    <d v="2016-03-22T00:00:00"/>
    <d v="2017-03-22T00:00:00"/>
    <x v="0"/>
    <d v="2016-08-15T10:43:50"/>
    <d v="2016-03-22T00:00:00"/>
    <n v="1"/>
  </r>
  <r>
    <s v="02.347.232/0001-46"/>
    <s v="HUGOTUR AGÊNCIA DE VIAGENS LTDA - ME"/>
    <n v="1088"/>
    <x v="1434"/>
    <s v="2010/2010"/>
    <s v="SCANIA"/>
    <s v="MPOLO PARADISO R"/>
    <n v="0"/>
    <s v="Goiânia"/>
    <x v="0"/>
    <n v="955"/>
    <x v="1"/>
    <d v="2016-08-11T00:00:00"/>
    <d v="2017-08-11T00:00:00"/>
    <x v="0"/>
    <d v="2016-08-17T08:58:00"/>
    <d v="2016-08-11T00:00:00"/>
    <n v="1"/>
  </r>
  <r>
    <s v="02.347.232/0001-46"/>
    <s v="HUGOTUR AGÊNCIA DE VIAGENS LTDA - ME"/>
    <n v="1088"/>
    <x v="1434"/>
    <s v="2010/2010"/>
    <s v="SCANIA"/>
    <s v="MPOLO PARADISO R"/>
    <n v="0"/>
    <s v="Goiânia"/>
    <x v="1"/>
    <n v="955"/>
    <x v="1"/>
    <d v="2016-08-11T00:00:00"/>
    <d v="2017-08-11T00:00:00"/>
    <x v="0"/>
    <d v="2016-08-17T08:58:00"/>
    <d v="2016-08-11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0"/>
    <n v="665"/>
    <x v="1"/>
    <d v="2016-07-26T00:00:00"/>
    <d v="2017-01-26T00:00:00"/>
    <x v="0"/>
    <d v="2016-08-09T10:52:35"/>
    <d v="2016-07-26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1"/>
    <n v="665"/>
    <x v="1"/>
    <d v="2016-07-26T00:00:00"/>
    <d v="2017-01-26T00:00:00"/>
    <x v="0"/>
    <d v="2016-08-09T10:52:35"/>
    <d v="2016-07-26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2"/>
    <n v="665"/>
    <x v="1"/>
    <d v="2016-07-26T00:00:00"/>
    <d v="2017-01-26T00:00:00"/>
    <x v="0"/>
    <d v="2016-08-09T10:52:35"/>
    <d v="2016-07-26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0"/>
    <n v="1974"/>
    <x v="0"/>
    <d v="2015-11-25T00:00:00"/>
    <d v="2016-11-25T00:00:00"/>
    <x v="0"/>
    <d v="2016-09-26T16:17:56"/>
    <d v="2015-11-25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1"/>
    <n v="1974"/>
    <x v="0"/>
    <d v="2015-11-25T00:00:00"/>
    <d v="2016-11-25T00:00:00"/>
    <x v="0"/>
    <d v="2016-09-26T16:17:56"/>
    <d v="2015-11-25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0"/>
    <n v="2643"/>
    <x v="1"/>
    <d v="2016-11-30T00:00:00"/>
    <d v="2017-11-30T00:00:00"/>
    <x v="0"/>
    <d v="2016-11-30T08:42:27"/>
    <d v="2016-11-30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1"/>
    <n v="2643"/>
    <x v="1"/>
    <d v="2016-11-30T00:00:00"/>
    <d v="2017-11-30T00:00:00"/>
    <x v="0"/>
    <d v="2016-11-30T08:42:27"/>
    <d v="2016-11-30T00:00:00"/>
    <n v="1"/>
  </r>
  <r>
    <s v="19.747.175/0001-95"/>
    <s v="JOÃO DA COSTA ALVES EIRELI - ME "/>
    <n v="2653"/>
    <x v="1437"/>
    <s v="2010/2011"/>
    <s v="RENAULT"/>
    <s v="MASTER BUS16 DCI"/>
    <n v="0"/>
    <s v="Goiás"/>
    <x v="0"/>
    <n v="1824"/>
    <x v="1"/>
    <d v="2016-03-22T00:00:00"/>
    <d v="2017-03-22T00:00:00"/>
    <x v="0"/>
    <d v="2016-09-22T15:26:31"/>
    <d v="2016-03-22T00:00:00"/>
    <n v="1"/>
  </r>
  <r>
    <s v="19.747.175/0001-95"/>
    <s v="JOÃO DA COSTA ALVES EIRELI - ME "/>
    <n v="2653"/>
    <x v="1437"/>
    <s v="2010/2011"/>
    <s v="RENAULT"/>
    <s v="MASTER BUS16 DCI"/>
    <n v="0"/>
    <s v="Goiás"/>
    <x v="1"/>
    <n v="1824"/>
    <x v="1"/>
    <d v="2016-03-22T00:00:00"/>
    <d v="2017-03-22T00:00:00"/>
    <x v="0"/>
    <d v="2016-09-22T15:26:31"/>
    <d v="2016-03-22T00:00:00"/>
    <n v="1"/>
  </r>
  <r>
    <s v="17.209.102/0001-14"/>
    <s v="OPERADORA MOREIRA MESQUITA DE TURISMO LTDA"/>
    <n v="2478"/>
    <x v="1438"/>
    <s v="2010/2010"/>
    <s v="RENAULT"/>
    <s v="MASTER EUROLAF P"/>
    <n v="0"/>
    <s v="Goiânia"/>
    <x v="0"/>
    <n v="1414"/>
    <x v="1"/>
    <d v="2016-06-15T00:00:00"/>
    <d v="2017-06-15T00:00:00"/>
    <x v="0"/>
    <d v="2016-09-08T09:17:06"/>
    <d v="2016-06-15T00:00:00"/>
    <n v="1"/>
  </r>
  <r>
    <s v="17.209.102/0001-14"/>
    <s v="OPERADORA MOREIRA MESQUITA DE TURISMO LTDA"/>
    <n v="2478"/>
    <x v="1438"/>
    <s v="2010/2010"/>
    <s v="RENAULT"/>
    <s v="MASTER EUROLAF P"/>
    <n v="0"/>
    <s v="Goiânia"/>
    <x v="1"/>
    <n v="1414"/>
    <x v="1"/>
    <d v="2016-06-15T00:00:00"/>
    <d v="2017-06-15T00:00:00"/>
    <x v="0"/>
    <d v="2016-09-08T09:17:06"/>
    <d v="2016-06-15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0"/>
    <n v="1936"/>
    <x v="0"/>
    <d v="2016-03-31T00:00:00"/>
    <d v="2016-09-30T00:00:00"/>
    <x v="0"/>
    <d v="2016-09-26T11:38:43"/>
    <d v="2016-03-31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1"/>
    <n v="1936"/>
    <x v="0"/>
    <d v="2016-03-31T00:00:00"/>
    <d v="2016-09-30T00:00:00"/>
    <x v="0"/>
    <d v="2016-09-26T11:38:43"/>
    <d v="2016-03-31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2"/>
    <n v="1936"/>
    <x v="0"/>
    <d v="2016-03-31T00:00:00"/>
    <d v="2016-09-30T00:00:00"/>
    <x v="0"/>
    <d v="2016-09-26T11:38:43"/>
    <d v="2016-03-31T00:00:00"/>
    <n v="1"/>
  </r>
  <r>
    <s v="10.368.948/0001-58"/>
    <s v="COOPERATIVA DOS TRANSPORTADORES DE PASSAGEIROS DO ESTADO DE GOIÁS"/>
    <n v="1862"/>
    <x v="1440"/>
    <s v="2010/2011"/>
    <s v="M.BENZ"/>
    <s v="M.BENZ313CDI SPRINTERM"/>
    <n v="0"/>
    <s v="Goiânia"/>
    <x v="0"/>
    <n v="2595"/>
    <x v="1"/>
    <d v="2016-11-10T00:00:00"/>
    <d v="2017-11-10T00:00:00"/>
    <x v="0"/>
    <d v="2016-11-22T09:06:31"/>
    <d v="2016-11-10T00:00:00"/>
    <n v="1"/>
  </r>
  <r>
    <s v="10.368.948/0001-58"/>
    <s v="COOPERATIVA DOS TRANSPORTADORES DE PASSAGEIROS DO ESTADO DE GOIÁS"/>
    <n v="1862"/>
    <x v="1440"/>
    <s v="2010/2011"/>
    <s v="M.BENZ"/>
    <s v="M.BENZ313CDI SPRINTERM"/>
    <n v="0"/>
    <s v="Goiânia"/>
    <x v="1"/>
    <n v="2595"/>
    <x v="1"/>
    <d v="2016-11-10T00:00:00"/>
    <d v="2017-11-10T00:00:00"/>
    <x v="0"/>
    <d v="2016-11-22T09:06:31"/>
    <d v="2016-11-10T00:00:00"/>
    <n v="1"/>
  </r>
  <r>
    <s v="01.540.533/0001-29"/>
    <s v="COMPANHIA THERMAS DO RIO QUENTE"/>
    <n v="2122"/>
    <x v="1441"/>
    <s v="2010/2010"/>
    <s v="M.BENZ"/>
    <s v="INDUSCAR APACHE U"/>
    <n v="0"/>
    <s v="Rio Quente"/>
    <x v="3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1"/>
    <s v="2010/2010"/>
    <s v="M.BENZ"/>
    <s v="INDUSCAR APACHE U"/>
    <n v="0"/>
    <s v="Rio Quente"/>
    <x v="0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1"/>
    <s v="2010/2010"/>
    <s v="M.BENZ"/>
    <s v="INDUSCAR APACHE U"/>
    <n v="0"/>
    <s v="Rio Quente"/>
    <x v="1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3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0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1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3"/>
    <s v="2010/2010"/>
    <s v="M.BENZ"/>
    <s v="INDUSCAR APACHE U"/>
    <n v="0"/>
    <s v="Rio Quente"/>
    <x v="0"/>
    <n v="898"/>
    <x v="1"/>
    <d v="2016-04-08T00:00:00"/>
    <d v="2017-04-08T00:00:00"/>
    <x v="0"/>
    <d v="2016-08-15T12:20:32"/>
    <d v="2016-04-08T00:00:00"/>
    <n v="1"/>
  </r>
  <r>
    <s v="01.540.533/0001-29"/>
    <s v="COMPANHIA THERMAS DO RIO QUENTE"/>
    <n v="2122"/>
    <x v="1443"/>
    <s v="2010/2010"/>
    <s v="M.BENZ"/>
    <s v="INDUSCAR APACHE U"/>
    <n v="0"/>
    <s v="Rio Quente"/>
    <x v="1"/>
    <n v="898"/>
    <x v="1"/>
    <d v="2016-04-08T00:00:00"/>
    <d v="2017-04-08T00:00:00"/>
    <x v="0"/>
    <d v="2016-08-15T12:20:32"/>
    <d v="2016-04-08T00:00:00"/>
    <n v="1"/>
  </r>
  <r>
    <s v="01.540.533/0001-29"/>
    <s v="COMPANHIA THERMAS DO RIO QUENTE"/>
    <n v="2122"/>
    <x v="1443"/>
    <s v="2010/2010"/>
    <s v="M.BENZ"/>
    <s v="INDUSCAR APACHE U"/>
    <n v="0"/>
    <s v="Rio Quente"/>
    <x v="3"/>
    <n v="898"/>
    <x v="1"/>
    <d v="2016-04-08T00:00:00"/>
    <d v="2017-04-08T00:00:00"/>
    <x v="0"/>
    <d v="2016-08-15T12:20:32"/>
    <d v="2016-04-08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0"/>
    <n v="1004"/>
    <x v="3"/>
    <d v="2015-10-19T00:00:00"/>
    <d v="2016-10-19T00:00:00"/>
    <x v="0"/>
    <d v="2016-08-18T16:47:38"/>
    <d v="2015-10-19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1"/>
    <n v="1004"/>
    <x v="3"/>
    <d v="2015-10-19T00:00:00"/>
    <d v="2016-10-19T00:00:00"/>
    <x v="0"/>
    <d v="2016-08-18T16:47:38"/>
    <d v="2015-10-19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0"/>
    <n v="2334"/>
    <x v="1"/>
    <d v="2016-10-03T00:00:00"/>
    <d v="2017-10-03T00:00:00"/>
    <x v="0"/>
    <d v="2016-10-14T15:34:54"/>
    <d v="2016-10-03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1"/>
    <n v="2334"/>
    <x v="1"/>
    <d v="2016-10-03T00:00:00"/>
    <d v="2017-10-03T00:00:00"/>
    <x v="0"/>
    <d v="2016-10-14T15:34:54"/>
    <d v="2016-10-03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1"/>
    <n v="1091"/>
    <x v="0"/>
    <d v="2015-09-11T00:00:00"/>
    <d v="2016-09-11T00:00:00"/>
    <x v="0"/>
    <d v="2016-08-23T10:41:22"/>
    <d v="2015-09-11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0"/>
    <n v="1091"/>
    <x v="0"/>
    <d v="2015-09-11T00:00:00"/>
    <d v="2016-09-11T00:00:00"/>
    <x v="0"/>
    <d v="2016-08-23T10:41:22"/>
    <d v="2015-09-11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1"/>
    <n v="1607"/>
    <x v="1"/>
    <d v="2016-09-12T00:00:00"/>
    <d v="2017-09-12T00:00:00"/>
    <x v="0"/>
    <d v="2016-09-15T09:33:53"/>
    <d v="2016-09-12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0"/>
    <n v="1607"/>
    <x v="1"/>
    <d v="2016-09-12T00:00:00"/>
    <d v="2017-09-12T00:00:00"/>
    <x v="0"/>
    <d v="2016-09-15T09:33:53"/>
    <d v="2016-09-12T00:00:00"/>
    <n v="1"/>
  </r>
  <r>
    <s v="01.540.533/0001-29"/>
    <s v="COMPANHIA THERMAS DO RIO QUENTE"/>
    <n v="2122"/>
    <x v="1446"/>
    <s v="2010/2010"/>
    <s v="M.BENZ"/>
    <s v="MPOLO PARADISO R"/>
    <n v="0"/>
    <s v="Rio Quente"/>
    <x v="3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6"/>
    <s v="2010/2010"/>
    <s v="M.BENZ"/>
    <s v="MPOLO PARADISO R"/>
    <n v="0"/>
    <s v="Rio Quente"/>
    <x v="0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6"/>
    <s v="2010/2010"/>
    <s v="M.BENZ"/>
    <s v="MPOLO PARADISO R"/>
    <n v="0"/>
    <s v="Rio Quente"/>
    <x v="1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7"/>
    <s v="2010/2010"/>
    <s v="M.BENZ"/>
    <s v="MPOLO PARADISO R"/>
    <n v="0"/>
    <s v="Rio Quente"/>
    <x v="3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7"/>
    <s v="2010/2010"/>
    <s v="M.BENZ"/>
    <s v="MPOLO PARADISO R"/>
    <n v="0"/>
    <s v="Rio Quente"/>
    <x v="0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7"/>
    <s v="2010/2010"/>
    <s v="M.BENZ"/>
    <s v="MPOLO PARADISO R"/>
    <n v="0"/>
    <s v="Rio Quente"/>
    <x v="1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8"/>
    <s v="2010/2010"/>
    <s v="M.BENZ"/>
    <s v="MPOLO PARADISO R"/>
    <n v="0"/>
    <s v="Rio Quente"/>
    <x v="3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8"/>
    <s v="2010/2010"/>
    <s v="M.BENZ"/>
    <s v="MPOLO PARADISO R"/>
    <n v="0"/>
    <s v="Rio Quente"/>
    <x v="0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8"/>
    <s v="2010/2010"/>
    <s v="M.BENZ"/>
    <s v="MPOLO PARADISO R"/>
    <n v="0"/>
    <s v="Rio Quente"/>
    <x v="1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9"/>
    <s v="2010/2010"/>
    <s v="M.BENZ"/>
    <s v="MPOLO PARADISO R"/>
    <n v="0"/>
    <s v="Rio Quente"/>
    <x v="3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49"/>
    <s v="2010/2010"/>
    <s v="M.BENZ"/>
    <s v="MPOLO PARADISO R"/>
    <n v="0"/>
    <s v="Rio Quente"/>
    <x v="0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49"/>
    <s v="2010/2010"/>
    <s v="M.BENZ"/>
    <s v="MPOLO PARADISO R"/>
    <n v="0"/>
    <s v="Rio Quente"/>
    <x v="1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50"/>
    <s v="2010/2010"/>
    <s v="M.BENZ"/>
    <s v="MPOLO PARADISO R"/>
    <n v="0"/>
    <s v="Rio Quente"/>
    <x v="3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0"/>
    <s v="2010/2010"/>
    <s v="M.BENZ"/>
    <s v="MPOLO PARADISO R"/>
    <n v="0"/>
    <s v="Rio Quente"/>
    <x v="0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0"/>
    <s v="2010/2010"/>
    <s v="M.BENZ"/>
    <s v="MPOLO PARADISO R"/>
    <n v="0"/>
    <s v="Rio Quente"/>
    <x v="1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1"/>
    <s v="2010/2010"/>
    <s v="M.BENZ"/>
    <s v="MPOLO PARADISO R"/>
    <n v="0"/>
    <s v="Rio Quente"/>
    <x v="3"/>
    <n v="860"/>
    <x v="1"/>
    <d v="2016-03-22T00:00:00"/>
    <d v="2017-03-22T00:00:00"/>
    <x v="0"/>
    <d v="2016-08-15T08:55:14"/>
    <d v="2016-03-22T00:00:00"/>
    <n v="1"/>
  </r>
  <r>
    <s v="01.540.533/0001-29"/>
    <s v="COMPANHIA THERMAS DO RIO QUENTE"/>
    <n v="2122"/>
    <x v="1451"/>
    <s v="2010/2010"/>
    <s v="M.BENZ"/>
    <s v="MPOLO PARADISO R"/>
    <n v="0"/>
    <s v="Rio Quente"/>
    <x v="0"/>
    <n v="860"/>
    <x v="1"/>
    <d v="2016-03-22T00:00:00"/>
    <d v="2017-03-22T00:00:00"/>
    <x v="0"/>
    <d v="2016-08-15T08:55:14"/>
    <d v="2016-03-22T00:00:00"/>
    <n v="1"/>
  </r>
  <r>
    <s v="01.540.533/0001-29"/>
    <s v="COMPANHIA THERMAS DO RIO QUENTE"/>
    <n v="2122"/>
    <x v="1451"/>
    <s v="2010/2010"/>
    <s v="M.BENZ"/>
    <s v="MPOLO PARADISO R"/>
    <n v="0"/>
    <s v="Rio Quente"/>
    <x v="1"/>
    <n v="860"/>
    <x v="1"/>
    <d v="2016-03-22T00:00:00"/>
    <d v="2017-03-22T00:00:00"/>
    <x v="0"/>
    <d v="2016-08-15T08:55:14"/>
    <d v="2016-03-22T00:00:00"/>
    <n v="1"/>
  </r>
  <r>
    <s v="19.583.151/0001-48"/>
    <s v="COOPERATIVA NORTE SUL DE TRANSPORTES DE GOIÁS"/>
    <n v="2602"/>
    <x v="1452"/>
    <s v="2010/2011"/>
    <s v="RENAULT"/>
    <s v="MASTER EUROLAF P"/>
    <n v="0"/>
    <s v="Goiânia"/>
    <x v="0"/>
    <n v="1175"/>
    <x v="1"/>
    <d v="2016-08-16T00:00:00"/>
    <d v="2017-08-16T00:00:00"/>
    <x v="1"/>
    <d v="2016-08-25T15:29:42"/>
    <d v="2016-08-16T00:00:00"/>
    <n v="1"/>
  </r>
  <r>
    <s v="19.583.151/0001-48"/>
    <s v="COOPERATIVA NORTE SUL DE TRANSPORTES DE GOIÁS"/>
    <n v="2602"/>
    <x v="1452"/>
    <s v="2010/2011"/>
    <s v="RENAULT"/>
    <s v="MASTER EUROLAF P"/>
    <n v="0"/>
    <s v="Goiânia"/>
    <x v="1"/>
    <n v="1175"/>
    <x v="1"/>
    <d v="2016-08-16T00:00:00"/>
    <d v="2017-08-16T00:00:00"/>
    <x v="1"/>
    <d v="2016-08-25T15:29:42"/>
    <d v="2016-08-16T00:00:00"/>
    <n v="1"/>
  </r>
  <r>
    <s v="00.634.901/0002-16"/>
    <s v="VIAÇÃO RAISSA LTDA"/>
    <n v="1874"/>
    <x v="1453"/>
    <s v="2010/2010"/>
    <s v="M.BENZ"/>
    <s v="VOLARE W8 ON"/>
    <n v="0"/>
    <s v="Goianésia"/>
    <x v="1"/>
    <n v="269"/>
    <x v="1"/>
    <d v="2016-01-11T00:00:00"/>
    <d v="2017-01-11T00:00:00"/>
    <x v="0"/>
    <d v="2016-07-29T15:14:14"/>
    <d v="2016-01-11T00:00:00"/>
    <n v="1"/>
  </r>
  <r>
    <s v="00.634.901/0002-16"/>
    <s v="VIAÇÃO RAISSA LTDA"/>
    <n v="1874"/>
    <x v="1453"/>
    <s v="2010/2010"/>
    <s v="M.BENZ"/>
    <s v="VOLARE W8 ON"/>
    <n v="0"/>
    <s v="Goianésia"/>
    <x v="0"/>
    <n v="269"/>
    <x v="1"/>
    <d v="2016-01-11T00:00:00"/>
    <d v="2017-01-11T00:00:00"/>
    <x v="0"/>
    <d v="2016-07-29T15:14:14"/>
    <d v="2016-01-11T00:00:00"/>
    <n v="1"/>
  </r>
  <r>
    <s v="10.368.948/0001-58"/>
    <s v="COOPERATIVA DOS TRANSPORTADORES DE PASSAGEIROS DO ESTADO DE GOIÁS"/>
    <n v="1862"/>
    <x v="1454"/>
    <s v="2010/2011"/>
    <s v="RENAULT"/>
    <s v="MASTER EUROLAF P"/>
    <n v="0"/>
    <s v="Anápolis"/>
    <x v="0"/>
    <n v="2259"/>
    <x v="1"/>
    <d v="2016-09-29T00:00:00"/>
    <d v="2017-09-29T00:00:00"/>
    <x v="1"/>
    <d v="2016-10-03T16:25:23"/>
    <d v="2016-09-29T00:00:00"/>
    <n v="1"/>
  </r>
  <r>
    <s v="10.368.948/0001-58"/>
    <s v="COOPERATIVA DOS TRANSPORTADORES DE PASSAGEIROS DO ESTADO DE GOIÁS"/>
    <n v="1862"/>
    <x v="1454"/>
    <s v="2010/2011"/>
    <s v="RENAULT"/>
    <s v="MASTER EUROLAF P"/>
    <n v="0"/>
    <s v="Anápolis"/>
    <x v="1"/>
    <n v="2259"/>
    <x v="1"/>
    <d v="2016-09-29T00:00:00"/>
    <d v="2017-09-29T00:00:00"/>
    <x v="1"/>
    <d v="2016-10-03T16:25:23"/>
    <d v="2016-09-29T00:00:00"/>
    <n v="1"/>
  </r>
  <r>
    <s v="03.641.223/0001-26"/>
    <s v="AUTO VIACAO GOIANESIA LTDA"/>
    <n v="1081"/>
    <x v="1455"/>
    <s v="2010/2010"/>
    <s v="VW"/>
    <s v="MPOLO VIAGGIO R"/>
    <n v="0"/>
    <s v="Goiânia"/>
    <x v="0"/>
    <n v="1541"/>
    <x v="0"/>
    <d v="2015-10-29T00:00:00"/>
    <d v="2016-10-29T00:00:00"/>
    <x v="0"/>
    <d v="2016-09-13T14:44:01"/>
    <d v="2015-10-29T00:00:00"/>
    <n v="1"/>
  </r>
  <r>
    <s v="03.641.223/0001-26"/>
    <s v="AUTO VIACAO GOIANESIA LTDA"/>
    <n v="1081"/>
    <x v="1455"/>
    <s v="2010/2010"/>
    <s v="VW"/>
    <s v="MPOLO VIAGGIO R"/>
    <n v="0"/>
    <s v="Goiânia"/>
    <x v="1"/>
    <n v="1541"/>
    <x v="0"/>
    <d v="2015-10-29T00:00:00"/>
    <d v="2016-10-29T00:00:00"/>
    <x v="0"/>
    <d v="2016-09-13T14:44:01"/>
    <d v="2015-10-29T00:00:00"/>
    <n v="1"/>
  </r>
  <r>
    <s v="03.641.223/0001-26"/>
    <s v="AUTO VIACAO GOIANESIA LTDA"/>
    <n v="1081"/>
    <x v="1456"/>
    <s v="2010/2010"/>
    <s v="VW"/>
    <s v="MPOLO VIAGGIO R"/>
    <n v="0"/>
    <s v="Goiânia"/>
    <x v="0"/>
    <n v="1571"/>
    <x v="0"/>
    <d v="2015-10-20T00:00:00"/>
    <d v="2016-10-20T00:00:00"/>
    <x v="0"/>
    <d v="2016-09-14T08:39:58"/>
    <d v="2015-10-20T00:00:00"/>
    <n v="1"/>
  </r>
  <r>
    <s v="03.641.223/0001-26"/>
    <s v="AUTO VIACAO GOIANESIA LTDA"/>
    <n v="1081"/>
    <x v="1456"/>
    <s v="2010/2010"/>
    <s v="VW"/>
    <s v="MPOLO VIAGGIO R"/>
    <n v="0"/>
    <s v="Goiânia"/>
    <x v="1"/>
    <n v="1571"/>
    <x v="0"/>
    <d v="2015-10-20T00:00:00"/>
    <d v="2016-10-20T00:00:00"/>
    <x v="0"/>
    <d v="2016-09-14T08:39:58"/>
    <d v="2015-10-20T00:00:00"/>
    <n v="1"/>
  </r>
  <r>
    <s v="03.641.223/0001-26"/>
    <s v="AUTO VIACAO GOIANESIA LTDA"/>
    <n v="1081"/>
    <x v="1457"/>
    <s v="2010/2010"/>
    <s v="VW"/>
    <s v="MPOLO VIAGGIO R"/>
    <n v="0"/>
    <s v="Goiânia"/>
    <x v="0"/>
    <n v="1570"/>
    <x v="0"/>
    <d v="2015-10-22T00:00:00"/>
    <d v="2016-10-22T00:00:00"/>
    <x v="0"/>
    <d v="2016-09-14T08:33:33"/>
    <d v="2015-10-22T00:00:00"/>
    <n v="1"/>
  </r>
  <r>
    <s v="03.641.223/0001-26"/>
    <s v="AUTO VIACAO GOIANESIA LTDA"/>
    <n v="1081"/>
    <x v="1457"/>
    <s v="2010/2010"/>
    <s v="VW"/>
    <s v="MPOLO VIAGGIO R"/>
    <n v="0"/>
    <s v="Goiânia"/>
    <x v="1"/>
    <n v="1570"/>
    <x v="0"/>
    <d v="2015-10-22T00:00:00"/>
    <d v="2016-10-22T00:00:00"/>
    <x v="0"/>
    <d v="2016-09-14T08:33:33"/>
    <d v="2015-10-22T00:00:00"/>
    <n v="1"/>
  </r>
  <r>
    <s v="10.368.948/0001-58"/>
    <s v="COOPERATIVA DOS TRANSPORTADORES DE PASSAGEIROS DO ESTADO DE GOIÁS"/>
    <n v="1862"/>
    <x v="1458"/>
    <s v="2010/2011"/>
    <s v="RENAULT"/>
    <s v="MASTER EUROLAF P"/>
    <n v="0"/>
    <s v="Abadiânia"/>
    <x v="0"/>
    <n v="2198"/>
    <x v="1"/>
    <d v="2016-03-17T00:00:00"/>
    <d v="2017-03-17T00:00:00"/>
    <x v="0"/>
    <d v="2016-09-30T09:40:13"/>
    <d v="2016-03-17T00:00:00"/>
    <n v="1"/>
  </r>
  <r>
    <s v="10.368.948/0001-58"/>
    <s v="COOPERATIVA DOS TRANSPORTADORES DE PASSAGEIROS DO ESTADO DE GOIÁS"/>
    <n v="1862"/>
    <x v="1458"/>
    <s v="2010/2011"/>
    <s v="RENAULT"/>
    <s v="MASTER EUROLAF P"/>
    <n v="0"/>
    <s v="Abadiânia"/>
    <x v="1"/>
    <n v="2198"/>
    <x v="1"/>
    <d v="2016-03-17T00:00:00"/>
    <d v="2017-03-17T00:00:00"/>
    <x v="0"/>
    <d v="2016-09-30T09:40:13"/>
    <d v="2016-03-17T00:00:00"/>
    <n v="1"/>
  </r>
  <r>
    <s v="01.540.533/0001-29"/>
    <s v="COMPANHIA THERMAS DO RIO QUENTE"/>
    <n v="2122"/>
    <x v="1459"/>
    <s v="2010/2010"/>
    <s v="M.BENZ"/>
    <s v="MPOLO IDEALE R"/>
    <n v="0"/>
    <s v="Rio Quente"/>
    <x v="0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59"/>
    <s v="2010/2010"/>
    <s v="M.BENZ"/>
    <s v="MPOLO IDEALE R"/>
    <n v="0"/>
    <s v="Rio Quente"/>
    <x v="1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59"/>
    <s v="2010/2010"/>
    <s v="M.BENZ"/>
    <s v="MPOLO IDEALE R"/>
    <n v="0"/>
    <s v="Rio Quente"/>
    <x v="3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60"/>
    <s v="2010/2010"/>
    <s v="M.BENZ"/>
    <s v="MPOLO IDEALE R"/>
    <n v="0"/>
    <s v="Rio Quente"/>
    <x v="3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0"/>
    <s v="2010/2010"/>
    <s v="M.BENZ"/>
    <s v="MPOLO IDEALE R"/>
    <n v="0"/>
    <s v="Rio Quente"/>
    <x v="0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0"/>
    <s v="2010/2010"/>
    <s v="M.BENZ"/>
    <s v="MPOLO IDEALE R"/>
    <n v="0"/>
    <s v="Rio Quente"/>
    <x v="1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1"/>
    <s v="2010/2010"/>
    <s v="M.BENZ"/>
    <s v="MPOLO IDEALE R"/>
    <n v="0"/>
    <s v="Rio Quente"/>
    <x v="3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1"/>
    <s v="2010/2010"/>
    <s v="M.BENZ"/>
    <s v="MPOLO IDEALE R"/>
    <n v="0"/>
    <s v="Rio Quente"/>
    <x v="0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1"/>
    <s v="2010/2010"/>
    <s v="M.BENZ"/>
    <s v="MPOLO IDEALE R"/>
    <n v="0"/>
    <s v="Rio Quente"/>
    <x v="1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2"/>
    <s v="2010/2010"/>
    <s v="M.BENZ"/>
    <s v="MPOLO IDEALE R"/>
    <n v="0"/>
    <s v="Rio Quente"/>
    <x v="1"/>
    <n v="869"/>
    <x v="1"/>
    <d v="2016-03-24T00:00:00"/>
    <d v="2017-03-24T00:00:00"/>
    <x v="0"/>
    <d v="2016-08-15T09:35:36"/>
    <d v="2016-03-24T00:00:00"/>
    <n v="1"/>
  </r>
  <r>
    <s v="01.540.533/0001-29"/>
    <s v="COMPANHIA THERMAS DO RIO QUENTE"/>
    <n v="2122"/>
    <x v="1462"/>
    <s v="2010/2010"/>
    <s v="M.BENZ"/>
    <s v="MPOLO IDEALE R"/>
    <n v="0"/>
    <s v="Rio Quente"/>
    <x v="3"/>
    <n v="869"/>
    <x v="1"/>
    <d v="2016-03-24T00:00:00"/>
    <d v="2017-03-24T00:00:00"/>
    <x v="0"/>
    <d v="2016-08-15T09:35:36"/>
    <d v="2016-03-24T00:00:00"/>
    <n v="1"/>
  </r>
  <r>
    <s v="01.540.533/0001-29"/>
    <s v="COMPANHIA THERMAS DO RIO QUENTE"/>
    <n v="2122"/>
    <x v="1462"/>
    <s v="2010/2010"/>
    <s v="M.BENZ"/>
    <s v="MPOLO IDEALE R"/>
    <n v="0"/>
    <s v="Rio Quente"/>
    <x v="0"/>
    <n v="869"/>
    <x v="1"/>
    <d v="2016-03-24T00:00:00"/>
    <d v="2017-03-24T00:00:00"/>
    <x v="0"/>
    <d v="2016-08-15T09:35:36"/>
    <d v="2016-03-24T00:00:00"/>
    <n v="1"/>
  </r>
  <r>
    <s v="18.497.563/0001-00"/>
    <s v="ANTONIO DONIZETE PEREIRA NUNES  - ME "/>
    <n v="2535"/>
    <x v="1463"/>
    <s v="2010/2011"/>
    <s v="RENAULT"/>
    <s v="MASTER BUS16 DCI"/>
    <n v="0"/>
    <s v="Goiânia"/>
    <x v="1"/>
    <n v="1708"/>
    <x v="1"/>
    <d v="2016-01-27T00:00:00"/>
    <d v="2017-01-27T00:00:00"/>
    <x v="0"/>
    <d v="2016-09-20T09:34:23"/>
    <d v="2016-01-27T00:00:00"/>
    <n v="1"/>
  </r>
  <r>
    <s v="15.617.629/0001-52"/>
    <s v="RIVER TRANSPORTE E TURISMO LTDA - ME"/>
    <n v="2380"/>
    <x v="1464"/>
    <s v="2011/2011"/>
    <s v="RENAULT"/>
    <s v="MASTER EUROLAF P"/>
    <n v="0"/>
    <s v="Rio Verde"/>
    <x v="1"/>
    <n v="2557"/>
    <x v="1"/>
    <d v="2016-10-28T00:00:00"/>
    <d v="2017-10-28T00:00:00"/>
    <x v="0"/>
    <d v="2016-11-16T16:35:01"/>
    <d v="2016-10-28T00:00:00"/>
    <n v="1"/>
  </r>
  <r>
    <s v="15.617.629/0001-52"/>
    <s v="RIVER TRANSPORTE E TURISMO LTDA - ME"/>
    <n v="2380"/>
    <x v="1464"/>
    <s v="2011/2011"/>
    <s v="RENAULT"/>
    <s v="MASTER EUROLAF P"/>
    <n v="0"/>
    <s v="Rio Verde"/>
    <x v="0"/>
    <n v="2557"/>
    <x v="1"/>
    <d v="2016-10-28T00:00:00"/>
    <d v="2017-10-28T00:00:00"/>
    <x v="0"/>
    <d v="2016-11-16T16:35:01"/>
    <d v="2016-10-28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0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1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2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0"/>
    <n v="2560"/>
    <x v="1"/>
    <d v="2016-10-11T00:00:00"/>
    <d v="2017-04-11T00:00:00"/>
    <x v="0"/>
    <d v="2016-11-17T10:13:20"/>
    <d v="2016-10-11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1"/>
    <n v="2560"/>
    <x v="1"/>
    <d v="2016-10-11T00:00:00"/>
    <d v="2017-04-11T00:00:00"/>
    <x v="0"/>
    <d v="2016-11-17T10:13:20"/>
    <d v="2016-10-11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2"/>
    <n v="2560"/>
    <x v="1"/>
    <d v="2016-10-11T00:00:00"/>
    <d v="2017-04-11T00:00:00"/>
    <x v="0"/>
    <d v="2016-11-17T10:13:20"/>
    <d v="2016-10-11T00:00:00"/>
    <n v="1"/>
  </r>
  <r>
    <s v="09.424.267/0001-80"/>
    <s v="D.F. VILELA  - TUR - ME"/>
    <n v="1824"/>
    <x v="1466"/>
    <s v="2010/2010"/>
    <s v="MARCOPOLO"/>
    <s v="VOLARE W9 ON"/>
    <n v="0"/>
    <s v="Santa Helena de Goiás"/>
    <x v="0"/>
    <n v="687"/>
    <x v="1"/>
    <d v="2016-05-31T00:00:00"/>
    <d v="2017-05-31T00:00:00"/>
    <x v="0"/>
    <d v="2016-08-09T14:29:30"/>
    <d v="2016-05-31T00:00:00"/>
    <n v="1"/>
  </r>
  <r>
    <s v="09.424.267/0001-80"/>
    <s v="D.F. VILELA  - TUR - ME"/>
    <n v="1824"/>
    <x v="1466"/>
    <s v="2010/2010"/>
    <s v="MARCOPOLO"/>
    <s v="VOLARE W9 ON"/>
    <n v="0"/>
    <s v="Santa Helena de Goiás"/>
    <x v="1"/>
    <n v="687"/>
    <x v="1"/>
    <d v="2016-05-31T00:00:00"/>
    <d v="2017-05-31T00:00:00"/>
    <x v="0"/>
    <d v="2016-08-09T14:29:30"/>
    <d v="2016-05-3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0"/>
    <n v="1613"/>
    <x v="0"/>
    <d v="2015-09-21T00:00:00"/>
    <d v="2016-09-21T00:00:00"/>
    <x v="0"/>
    <d v="2016-09-15T10:18:31"/>
    <d v="2015-09-2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1"/>
    <n v="1613"/>
    <x v="0"/>
    <d v="2015-09-21T00:00:00"/>
    <d v="2016-09-21T00:00:00"/>
    <x v="0"/>
    <d v="2016-09-15T10:18:31"/>
    <d v="2015-09-2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0"/>
    <n v="1832"/>
    <x v="1"/>
    <d v="2016-09-19T00:00:00"/>
    <d v="2017-09-19T00:00:00"/>
    <x v="0"/>
    <d v="2016-09-22T15:54:22"/>
    <d v="2016-09-19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1"/>
    <n v="1832"/>
    <x v="1"/>
    <d v="2016-09-19T00:00:00"/>
    <d v="2017-09-19T00:00:00"/>
    <x v="0"/>
    <d v="2016-09-22T15:54:22"/>
    <d v="2016-09-19T00:00:00"/>
    <n v="1"/>
  </r>
  <r>
    <s v="08.864.545/0001-58"/>
    <s v="K S TRANSPORTE E TURISMO LTDA ME"/>
    <n v="1698"/>
    <x v="1468"/>
    <s v="2010/2011"/>
    <s v="RENAULT"/>
    <s v="MASTER EUROLAF P"/>
    <n v="0"/>
    <s v="Caldas Novas"/>
    <x v="0"/>
    <n v="98"/>
    <x v="3"/>
    <d v="2016-06-16T00:00:00"/>
    <d v="2017-06-16T00:00:00"/>
    <x v="0"/>
    <d v="2016-07-19T09:55:30"/>
    <d v="2016-06-16T00:00:00"/>
    <n v="1"/>
  </r>
  <r>
    <s v="08.864.545/0001-58"/>
    <s v="K S TRANSPORTE E TURISMO LTDA ME"/>
    <n v="1698"/>
    <x v="1468"/>
    <s v="2010/2011"/>
    <s v="RENAULT"/>
    <s v="MASTER EUROLAF P"/>
    <n v="0"/>
    <s v="Caldas Novas"/>
    <x v="1"/>
    <n v="98"/>
    <x v="3"/>
    <d v="2016-06-16T00:00:00"/>
    <d v="2017-06-16T00:00:00"/>
    <x v="0"/>
    <d v="2016-07-19T09:55:30"/>
    <d v="2016-06-16T00:00:00"/>
    <n v="1"/>
  </r>
  <r>
    <s v="07.457.600/0002-03"/>
    <s v="AGM CAETANO EIRELI EPP "/>
    <n v="2261"/>
    <x v="1469"/>
    <s v="2011/2011"/>
    <s v="VW"/>
    <s v="18.320 EOT IRIZAR PB"/>
    <n v="0"/>
    <s v="Aparecida de Goiânia"/>
    <x v="0"/>
    <n v="908"/>
    <x v="1"/>
    <d v="2016-01-08T00:00:00"/>
    <d v="2017-01-08T00:00:00"/>
    <x v="0"/>
    <d v="2016-08-15T15:52:47"/>
    <d v="2016-01-08T00:00:00"/>
    <n v="1"/>
  </r>
  <r>
    <s v="07.457.600/0002-03"/>
    <s v="AGM CAETANO EIRELI EPP "/>
    <n v="2261"/>
    <x v="1469"/>
    <s v="2011/2011"/>
    <s v="VW"/>
    <s v="18.320 EOT IRIZAR PB"/>
    <n v="0"/>
    <s v="Aparecida de Goiânia"/>
    <x v="1"/>
    <n v="908"/>
    <x v="1"/>
    <d v="2016-01-08T00:00:00"/>
    <d v="2017-01-08T00:00:00"/>
    <x v="0"/>
    <d v="2016-08-15T15:52:47"/>
    <d v="2016-01-08T00:00:00"/>
    <n v="1"/>
  </r>
  <r>
    <s v="01.828.599/0001-19"/>
    <s v="VIAÇÃO CUNHA LTDA - ME"/>
    <n v="1930"/>
    <x v="1470"/>
    <s v="2010/2010"/>
    <s v="VW"/>
    <s v="COMIL CAMPIONE R"/>
    <n v="0"/>
    <s v="Goianésia"/>
    <x v="0"/>
    <n v="850"/>
    <x v="1"/>
    <d v="2016-06-22T00:00:00"/>
    <d v="2017-06-22T00:00:00"/>
    <x v="0"/>
    <d v="2016-08-12T17:07:28"/>
    <d v="2016-06-22T00:00:00"/>
    <n v="1"/>
  </r>
  <r>
    <s v="01.828.599/0001-19"/>
    <s v="VIAÇÃO CUNHA LTDA - ME"/>
    <n v="1930"/>
    <x v="1470"/>
    <s v="2010/2010"/>
    <s v="VW"/>
    <s v="COMIL CAMPIONE R"/>
    <n v="0"/>
    <s v="Goianésia"/>
    <x v="1"/>
    <n v="850"/>
    <x v="1"/>
    <d v="2016-06-22T00:00:00"/>
    <d v="2017-06-22T00:00:00"/>
    <x v="0"/>
    <d v="2016-08-12T17:07:28"/>
    <d v="2016-06-22T00:00:00"/>
    <n v="1"/>
  </r>
  <r>
    <s v="01.828.599/0001-19"/>
    <s v="VIAÇÃO CUNHA LTDA - ME"/>
    <n v="1930"/>
    <x v="1471"/>
    <s v="2010/2010"/>
    <s v="VW"/>
    <s v="COMIL CAMPIONE R"/>
    <n v="0"/>
    <s v="Goianésia"/>
    <x v="0"/>
    <n v="851"/>
    <x v="1"/>
    <d v="2016-06-21T00:00:00"/>
    <d v="2017-06-21T00:00:00"/>
    <x v="0"/>
    <d v="2016-08-12T17:10:38"/>
    <d v="2016-06-21T00:00:00"/>
    <n v="1"/>
  </r>
  <r>
    <s v="01.828.599/0001-19"/>
    <s v="VIAÇÃO CUNHA LTDA - ME"/>
    <n v="1930"/>
    <x v="1471"/>
    <s v="2010/2010"/>
    <s v="VW"/>
    <s v="COMIL CAMPIONE R"/>
    <n v="0"/>
    <s v="Goianésia"/>
    <x v="1"/>
    <n v="851"/>
    <x v="1"/>
    <d v="2016-06-21T00:00:00"/>
    <d v="2017-06-21T00:00:00"/>
    <x v="0"/>
    <d v="2016-08-12T17:10:38"/>
    <d v="2016-06-2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0"/>
    <n v="1089"/>
    <x v="0"/>
    <d v="2015-08-31T00:00:00"/>
    <d v="2016-08-31T00:00:00"/>
    <x v="0"/>
    <d v="2016-08-23T10:38:11"/>
    <d v="2015-08-3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1"/>
    <n v="1089"/>
    <x v="0"/>
    <d v="2015-08-31T00:00:00"/>
    <d v="2016-08-31T00:00:00"/>
    <x v="0"/>
    <d v="2016-08-23T10:38:11"/>
    <d v="2015-08-3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0"/>
    <n v="1396"/>
    <x v="1"/>
    <d v="2016-03-17T00:00:00"/>
    <d v="2017-03-17T00:00:00"/>
    <x v="0"/>
    <d v="2016-09-05T17:37:51"/>
    <d v="2016-03-17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1"/>
    <n v="1396"/>
    <x v="1"/>
    <d v="2016-03-17T00:00:00"/>
    <d v="2017-03-17T00:00:00"/>
    <x v="0"/>
    <d v="2016-09-05T17:37:51"/>
    <d v="2016-03-17T00:00:00"/>
    <n v="1"/>
  </r>
  <r>
    <s v="11.027.008/0001-68"/>
    <s v="EDSON DOMINGOS DA SILVA - ME"/>
    <n v="2198"/>
    <x v="1473"/>
    <s v="2010/2011"/>
    <s v="MARCOPOLO"/>
    <s v="VOLARE DW9 ON"/>
    <n v="1"/>
    <s v="Goiás"/>
    <x v="0"/>
    <n v="1226"/>
    <x v="1"/>
    <d v="2016-07-27T00:00:00"/>
    <d v="2017-01-27T00:00:00"/>
    <x v="0"/>
    <d v="2016-08-29T09:07:43"/>
    <d v="2016-07-27T00:00:00"/>
    <n v="1"/>
  </r>
  <r>
    <s v="11.027.008/0001-68"/>
    <s v="EDSON DOMINGOS DA SILVA - ME"/>
    <n v="2198"/>
    <x v="1473"/>
    <s v="2010/2011"/>
    <s v="MARCOPOLO"/>
    <s v="VOLARE DW9 ON"/>
    <n v="1"/>
    <s v="Goiás"/>
    <x v="1"/>
    <n v="1226"/>
    <x v="1"/>
    <d v="2016-07-27T00:00:00"/>
    <d v="2017-01-27T00:00:00"/>
    <x v="0"/>
    <d v="2016-08-29T09:07:43"/>
    <d v="2016-07-27T00:00:00"/>
    <n v="1"/>
  </r>
  <r>
    <s v="11.027.008/0001-68"/>
    <s v="EDSON DOMINGOS DA SILVA - ME"/>
    <n v="2198"/>
    <x v="1473"/>
    <s v="2010/2011"/>
    <s v="MARCOPOLO"/>
    <s v="VOLARE DW9 ON"/>
    <n v="1"/>
    <s v="Goiás"/>
    <x v="2"/>
    <n v="1226"/>
    <x v="1"/>
    <d v="2016-07-27T00:00:00"/>
    <d v="2017-01-27T00:00:00"/>
    <x v="0"/>
    <d v="2016-08-29T09:07:43"/>
    <d v="2016-07-27T00:00:00"/>
    <n v="1"/>
  </r>
  <r>
    <s v="15.130.646/0001-60"/>
    <s v="V. V. DA SILVA EIRELI - ME"/>
    <n v="2354"/>
    <x v="1474"/>
    <s v="2011/2012"/>
    <s v="CITROEN"/>
    <s v="JUMPER M33M 23S"/>
    <n v="0"/>
    <s v="Itumbiara"/>
    <x v="1"/>
    <n v="1714"/>
    <x v="1"/>
    <d v="2016-05-16T00:00:00"/>
    <d v="2017-05-16T00:00:00"/>
    <x v="0"/>
    <d v="2016-09-20T11:44:14"/>
    <d v="2016-05-16T00:00:00"/>
    <n v="1"/>
  </r>
  <r>
    <s v="15.130.646/0001-60"/>
    <s v="V. V. DA SILVA EIRELI - ME"/>
    <n v="2354"/>
    <x v="1474"/>
    <s v="2011/2012"/>
    <s v="CITROEN"/>
    <s v="JUMPER M33M 23S"/>
    <n v="0"/>
    <s v="Itumbiara"/>
    <x v="0"/>
    <n v="1714"/>
    <x v="1"/>
    <d v="2016-05-16T00:00:00"/>
    <d v="2017-05-16T00:00:00"/>
    <x v="0"/>
    <d v="2016-09-20T11:44:14"/>
    <d v="2016-05-16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0"/>
    <n v="1348"/>
    <x v="0"/>
    <d v="2016-04-04T00:00:00"/>
    <d v="2016-10-04T00:00:00"/>
    <x v="1"/>
    <d v="2016-09-02T09:21:21"/>
    <d v="2016-04-04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1"/>
    <n v="1348"/>
    <x v="0"/>
    <d v="2016-04-04T00:00:00"/>
    <d v="2016-10-04T00:00:00"/>
    <x v="1"/>
    <d v="2016-09-02T09:21:21"/>
    <d v="2016-04-04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2"/>
    <n v="1348"/>
    <x v="0"/>
    <d v="2016-04-04T00:00:00"/>
    <d v="2016-10-04T00:00:00"/>
    <x v="1"/>
    <d v="2016-09-02T09:21:21"/>
    <d v="2016-04-04T00:00:00"/>
    <n v="1"/>
  </r>
  <r>
    <s v="24.767.898/0001-96"/>
    <s v="VALDIRENE DE SOUSA ARAÚJO NOGUEIRA 9076167100"/>
    <n v="2908"/>
    <x v="1476"/>
    <s v="2010/2011"/>
    <s v="CITROEN"/>
    <s v="JUMPER M33M 23S"/>
    <n v="0"/>
    <s v="Carmo do Rio Verde"/>
    <x v="0"/>
    <n v="1780"/>
    <x v="1"/>
    <d v="2016-06-09T00:00:00"/>
    <d v="2017-06-09T00:00:00"/>
    <x v="0"/>
    <d v="2016-09-22T10:14:25"/>
    <d v="2016-06-09T00:00:00"/>
    <n v="1"/>
  </r>
  <r>
    <s v="24.767.898/0001-96"/>
    <s v="VALDIRENE DE SOUSA ARAÚJO NOGUEIRA 9076167100"/>
    <n v="2908"/>
    <x v="1476"/>
    <s v="2010/2011"/>
    <s v="CITROEN"/>
    <s v="JUMPER M33M 23S"/>
    <n v="0"/>
    <s v="Carmo do Rio Verde"/>
    <x v="1"/>
    <n v="1780"/>
    <x v="1"/>
    <d v="2016-06-09T00:00:00"/>
    <d v="2017-06-09T00:00:00"/>
    <x v="0"/>
    <d v="2016-09-22T10:14:25"/>
    <d v="2016-06-09T00:00:00"/>
    <n v="1"/>
  </r>
  <r>
    <s v="21.510.393/0001-53"/>
    <s v="J.V. TRANSPORTE E TURISMO LTDA - ME"/>
    <n v="2704"/>
    <x v="1477"/>
    <s v="2011/2011"/>
    <s v="RENAULT"/>
    <s v="MASTER EUROLAF P"/>
    <n v="1"/>
    <s v="Goianira"/>
    <x v="0"/>
    <n v="53"/>
    <x v="1"/>
    <d v="2016-07-05T00:00:00"/>
    <d v="2017-01-05T00:00:00"/>
    <x v="0"/>
    <d v="2016-07-14T14:46:01"/>
    <d v="2016-07-05T00:00:00"/>
    <n v="1"/>
  </r>
  <r>
    <s v="21.510.393/0001-53"/>
    <s v="J.V. TRANSPORTE E TURISMO LTDA - ME"/>
    <n v="2704"/>
    <x v="1477"/>
    <s v="2011/2011"/>
    <s v="RENAULT"/>
    <s v="MASTER EUROLAF P"/>
    <n v="1"/>
    <s v="Goianira"/>
    <x v="1"/>
    <n v="53"/>
    <x v="1"/>
    <d v="2016-07-05T00:00:00"/>
    <d v="2017-01-05T00:00:00"/>
    <x v="0"/>
    <d v="2016-07-14T14:46:01"/>
    <d v="2016-07-05T00:00:00"/>
    <n v="1"/>
  </r>
  <r>
    <s v="21.510.393/0001-53"/>
    <s v="J.V. TRANSPORTE E TURISMO LTDA - ME"/>
    <n v="2704"/>
    <x v="1477"/>
    <s v="2011/2011"/>
    <s v="RENAULT"/>
    <s v="MASTER EUROLAF P"/>
    <n v="1"/>
    <s v="Goianira"/>
    <x v="2"/>
    <n v="53"/>
    <x v="1"/>
    <d v="2016-07-05T00:00:00"/>
    <d v="2017-01-05T00:00:00"/>
    <x v="0"/>
    <d v="2016-07-14T14:46:01"/>
    <d v="2016-07-05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2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0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1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2"/>
    <n v="2362"/>
    <x v="1"/>
    <d v="2016-07-07T00:00:00"/>
    <d v="2017-01-07T00:00:00"/>
    <x v="0"/>
    <d v="2016-10-19T14:24:19"/>
    <d v="2016-07-07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0"/>
    <n v="2362"/>
    <x v="1"/>
    <d v="2016-07-07T00:00:00"/>
    <d v="2017-01-07T00:00:00"/>
    <x v="0"/>
    <d v="2016-10-19T14:24:19"/>
    <d v="2016-07-07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1"/>
    <n v="2362"/>
    <x v="1"/>
    <d v="2016-07-07T00:00:00"/>
    <d v="2017-01-07T00:00:00"/>
    <x v="0"/>
    <d v="2016-10-19T14:24:19"/>
    <d v="2016-07-07T00:00:00"/>
    <n v="1"/>
  </r>
  <r>
    <s v="15.617.629/0001-52"/>
    <s v="RIVER TRANSPORTE E TURISMO LTDA - ME"/>
    <n v="2380"/>
    <x v="1479"/>
    <s v="2011/2011"/>
    <s v="M.BENZ"/>
    <s v="313CDI SPRIMTERM"/>
    <n v="0"/>
    <s v="Rio Verde"/>
    <x v="0"/>
    <n v="2625"/>
    <x v="1"/>
    <d v="2016-11-25T00:00:00"/>
    <d v="2017-11-25T00:00:00"/>
    <x v="0"/>
    <d v="2016-11-24T17:05:42"/>
    <d v="2016-11-25T00:00:00"/>
    <n v="1"/>
  </r>
  <r>
    <s v="15.617.629/0001-52"/>
    <s v="RIVER TRANSPORTE E TURISMO LTDA - ME"/>
    <n v="2380"/>
    <x v="1479"/>
    <s v="2011/2011"/>
    <s v="M.BENZ"/>
    <s v="313CDI SPRIMTERM"/>
    <n v="0"/>
    <s v="Rio Verde"/>
    <x v="1"/>
    <n v="2625"/>
    <x v="1"/>
    <d v="2016-11-25T00:00:00"/>
    <d v="2017-11-25T00:00:00"/>
    <x v="0"/>
    <d v="2016-11-24T17:05:42"/>
    <d v="2016-11-25T00:00:00"/>
    <n v="1"/>
  </r>
  <r>
    <s v="01.540.533/0001-29"/>
    <s v="COMPANHIA THERMAS DO RIO QUENTE"/>
    <n v="2122"/>
    <x v="1480"/>
    <s v="2010/2010"/>
    <s v="M.BENZ"/>
    <s v="INDUSCAR APACHE U"/>
    <n v="0"/>
    <s v="Rio Quente"/>
    <x v="3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0"/>
    <s v="2010/2010"/>
    <s v="M.BENZ"/>
    <s v="INDUSCAR APACHE U"/>
    <n v="0"/>
    <s v="Rio Quente"/>
    <x v="0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0"/>
    <s v="2010/2010"/>
    <s v="M.BENZ"/>
    <s v="INDUSCAR APACHE U"/>
    <n v="0"/>
    <s v="Rio Quente"/>
    <x v="1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1"/>
    <s v="2010/2010"/>
    <s v="M.BENZ"/>
    <s v="INDUSCAR APACHE U"/>
    <n v="0"/>
    <s v="Rio Quente"/>
    <x v="3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1"/>
    <s v="2010/2010"/>
    <s v="M.BENZ"/>
    <s v="INDUSCAR APACHE U"/>
    <n v="0"/>
    <s v="Rio Quente"/>
    <x v="0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1"/>
    <s v="2010/2010"/>
    <s v="M.BENZ"/>
    <s v="INDUSCAR APACHE U"/>
    <n v="0"/>
    <s v="Rio Quente"/>
    <x v="1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2"/>
    <s v="2010/2010"/>
    <s v="M.BENZ"/>
    <s v="INDUSCAR APACHE U"/>
    <n v="0"/>
    <s v="Rio Quente"/>
    <x v="1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2"/>
    <s v="2010/2010"/>
    <s v="M.BENZ"/>
    <s v="INDUSCAR APACHE U"/>
    <n v="0"/>
    <s v="Rio Quente"/>
    <x v="3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2"/>
    <s v="2010/2010"/>
    <s v="M.BENZ"/>
    <s v="INDUSCAR APACHE U"/>
    <n v="0"/>
    <s v="Rio Quente"/>
    <x v="0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3"/>
    <s v="2010/2010"/>
    <s v="M.BENZ"/>
    <s v="INDUSCAR APACHE U"/>
    <n v="0"/>
    <s v="Rio Quente"/>
    <x v="3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3"/>
    <s v="2010/2010"/>
    <s v="M.BENZ"/>
    <s v="INDUSCAR APACHE U"/>
    <n v="0"/>
    <s v="Rio Quente"/>
    <x v="0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3"/>
    <s v="2010/2010"/>
    <s v="M.BENZ"/>
    <s v="INDUSCAR APACHE U"/>
    <n v="0"/>
    <s v="Rio Quente"/>
    <x v="1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4"/>
    <s v="2010/2010"/>
    <s v="M.BENZ"/>
    <s v="INDUSCAR APACHE U"/>
    <n v="0"/>
    <s v="Rio Quente"/>
    <x v="3"/>
    <n v="902"/>
    <x v="1"/>
    <d v="2016-04-01T00:00:00"/>
    <d v="2017-04-01T00:00:00"/>
    <x v="0"/>
    <d v="2016-08-15T12:42:47"/>
    <d v="2016-04-01T00:00:00"/>
    <n v="1"/>
  </r>
  <r>
    <s v="01.540.533/0001-29"/>
    <s v="COMPANHIA THERMAS DO RIO QUENTE"/>
    <n v="2122"/>
    <x v="1484"/>
    <s v="2010/2010"/>
    <s v="M.BENZ"/>
    <s v="INDUSCAR APACHE U"/>
    <n v="0"/>
    <s v="Rio Quente"/>
    <x v="0"/>
    <n v="902"/>
    <x v="1"/>
    <d v="2016-04-01T00:00:00"/>
    <d v="2017-04-01T00:00:00"/>
    <x v="0"/>
    <d v="2016-08-15T12:42:47"/>
    <d v="2016-04-01T00:00:00"/>
    <n v="1"/>
  </r>
  <r>
    <s v="01.540.533/0001-29"/>
    <s v="COMPANHIA THERMAS DO RIO QUENTE"/>
    <n v="2122"/>
    <x v="1484"/>
    <s v="2010/2010"/>
    <s v="M.BENZ"/>
    <s v="INDUSCAR APACHE U"/>
    <n v="0"/>
    <s v="Rio Quente"/>
    <x v="1"/>
    <n v="902"/>
    <x v="1"/>
    <d v="2016-04-01T00:00:00"/>
    <d v="2017-04-01T00:00:00"/>
    <x v="0"/>
    <d v="2016-08-15T12:42:47"/>
    <d v="2016-04-01T00:00:00"/>
    <n v="1"/>
  </r>
  <r>
    <s v="24.484.908/0001-86"/>
    <s v="TTL TRANSPORTE E TURISMO EIRELI - ME"/>
    <s v="NULL"/>
    <x v="1485"/>
    <s v="2011/2012"/>
    <s v="RENAULT"/>
    <s v="MASTER BUS16 DCI"/>
    <n v="0"/>
    <s v="Goiânia"/>
    <x v="1"/>
    <n v="2144"/>
    <x v="1"/>
    <d v="2016-09-29T00:00:00"/>
    <d v="2017-09-29T00:00:00"/>
    <x v="0"/>
    <d v="2016-09-28T20:06:47"/>
    <d v="2016-09-29T00:00:00"/>
    <n v="1"/>
  </r>
  <r>
    <s v="24.484.908/0001-86"/>
    <s v="TTL TRANSPORTE E TURISMO EIRELI - ME"/>
    <s v="NULL"/>
    <x v="1485"/>
    <s v="2011/2012"/>
    <s v="RENAULT"/>
    <s v="MASTER BUS16 DCI"/>
    <n v="0"/>
    <s v="Goiânia"/>
    <x v="0"/>
    <n v="2144"/>
    <x v="1"/>
    <d v="2016-09-29T00:00:00"/>
    <d v="2017-09-29T00:00:00"/>
    <x v="0"/>
    <d v="2016-09-28T20:06:47"/>
    <d v="2016-09-29T00:00:00"/>
    <n v="1"/>
  </r>
  <r>
    <s v="01.540.533/0001-29"/>
    <s v="COMPANHIA THERMAS DO RIO QUENTE"/>
    <n v="2122"/>
    <x v="1486"/>
    <s v="2010/2010"/>
    <s v="M.BENZ"/>
    <s v="INDUSCAR APACHE U"/>
    <n v="0"/>
    <s v="Rio Quente"/>
    <x v="0"/>
    <n v="874"/>
    <x v="1"/>
    <d v="2016-03-23T00:00:00"/>
    <d v="2017-03-23T00:00:00"/>
    <x v="0"/>
    <d v="2016-08-15T10:11:07"/>
    <d v="2016-03-23T00:00:00"/>
    <n v="1"/>
  </r>
  <r>
    <s v="01.540.533/0001-29"/>
    <s v="COMPANHIA THERMAS DO RIO QUENTE"/>
    <n v="2122"/>
    <x v="1486"/>
    <s v="2010/2010"/>
    <s v="M.BENZ"/>
    <s v="INDUSCAR APACHE U"/>
    <n v="0"/>
    <s v="Rio Quente"/>
    <x v="1"/>
    <n v="874"/>
    <x v="1"/>
    <d v="2016-03-23T00:00:00"/>
    <d v="2017-03-23T00:00:00"/>
    <x v="0"/>
    <d v="2016-08-15T10:11:07"/>
    <d v="2016-03-23T00:00:00"/>
    <n v="1"/>
  </r>
  <r>
    <s v="01.540.533/0001-29"/>
    <s v="COMPANHIA THERMAS DO RIO QUENTE"/>
    <n v="2122"/>
    <x v="1486"/>
    <s v="2010/2010"/>
    <s v="M.BENZ"/>
    <s v="INDUSCAR APACHE U"/>
    <n v="0"/>
    <s v="Rio Quente"/>
    <x v="3"/>
    <n v="874"/>
    <x v="1"/>
    <d v="2016-03-23T00:00:00"/>
    <d v="2017-03-23T00:00:00"/>
    <x v="0"/>
    <d v="2016-08-15T10:11:07"/>
    <d v="2016-03-23T00:00:00"/>
    <n v="1"/>
  </r>
  <r>
    <s v="03.641.223/0001-26"/>
    <s v="AUTO VIACAO GOIANESIA LTDA"/>
    <n v="1081"/>
    <x v="1487"/>
    <s v="2010/2010"/>
    <s v="SCANIA"/>
    <s v="MPOLO VIAGGIO R"/>
    <n v="0"/>
    <s v="Goiânia"/>
    <x v="0"/>
    <n v="1556"/>
    <x v="0"/>
    <d v="2015-10-20T00:00:00"/>
    <d v="2016-10-20T00:00:00"/>
    <x v="1"/>
    <d v="2016-09-13T15:56:32"/>
    <d v="2015-10-20T00:00:00"/>
    <n v="1"/>
  </r>
  <r>
    <s v="03.641.223/0001-26"/>
    <s v="AUTO VIACAO GOIANESIA LTDA"/>
    <n v="1081"/>
    <x v="1487"/>
    <s v="2010/2010"/>
    <s v="SCANIA"/>
    <s v="MPOLO VIAGGIO R"/>
    <n v="0"/>
    <s v="Goiânia"/>
    <x v="1"/>
    <n v="1556"/>
    <x v="0"/>
    <d v="2015-10-20T00:00:00"/>
    <d v="2016-10-20T00:00:00"/>
    <x v="1"/>
    <d v="2016-09-13T15:56:32"/>
    <d v="2015-10-20T00:00:00"/>
    <n v="1"/>
  </r>
  <r>
    <s v="01.540.533/0001-29"/>
    <s v="COMPANHIA THERMAS DO RIO QUENTE"/>
    <n v="2122"/>
    <x v="1488"/>
    <s v="2010/2010"/>
    <s v="M.BENZ"/>
    <s v="INDUSCAR APACHE U"/>
    <n v="0"/>
    <s v="Rio Quente"/>
    <x v="3"/>
    <n v="880"/>
    <x v="1"/>
    <d v="2016-03-21T00:00:00"/>
    <d v="2017-03-21T00:00:00"/>
    <x v="0"/>
    <d v="2016-08-15T10:30:09"/>
    <d v="2016-03-21T00:00:00"/>
    <n v="1"/>
  </r>
  <r>
    <s v="01.540.533/0001-29"/>
    <s v="COMPANHIA THERMAS DO RIO QUENTE"/>
    <n v="2122"/>
    <x v="1488"/>
    <s v="2010/2010"/>
    <s v="M.BENZ"/>
    <s v="INDUSCAR APACHE U"/>
    <n v="0"/>
    <s v="Rio Quente"/>
    <x v="0"/>
    <n v="880"/>
    <x v="1"/>
    <d v="2016-03-21T00:00:00"/>
    <d v="2017-03-21T00:00:00"/>
    <x v="0"/>
    <d v="2016-08-15T10:30:09"/>
    <d v="2016-03-21T00:00:00"/>
    <n v="1"/>
  </r>
  <r>
    <s v="01.540.533/0001-29"/>
    <s v="COMPANHIA THERMAS DO RIO QUENTE"/>
    <n v="2122"/>
    <x v="1488"/>
    <s v="2010/2010"/>
    <s v="M.BENZ"/>
    <s v="INDUSCAR APACHE U"/>
    <n v="0"/>
    <s v="Rio Quente"/>
    <x v="1"/>
    <n v="880"/>
    <x v="1"/>
    <d v="2016-03-21T00:00:00"/>
    <d v="2017-03-21T00:00:00"/>
    <x v="0"/>
    <d v="2016-08-15T10:30:09"/>
    <d v="2016-03-21T00:00:00"/>
    <n v="1"/>
  </r>
  <r>
    <s v="03.228.215/0001-52"/>
    <s v="REY TRANSPORTE DIRECIONADO LTDA - ME"/>
    <n v="1126"/>
    <x v="1489"/>
    <s v="2010/2010"/>
    <s v="RENAULT"/>
    <s v="MASTER EUROLAF P"/>
    <n v="0"/>
    <s v="Goiânia"/>
    <x v="0"/>
    <n v="984"/>
    <x v="1"/>
    <d v="2016-05-17T00:00:00"/>
    <d v="2017-05-17T00:00:00"/>
    <x v="0"/>
    <d v="2016-08-17T17:13:31"/>
    <d v="2016-05-17T00:00:00"/>
    <n v="1"/>
  </r>
  <r>
    <s v="03.228.215/0001-52"/>
    <s v="REY TRANSPORTE DIRECIONADO LTDA - ME"/>
    <n v="1126"/>
    <x v="1489"/>
    <s v="2010/2010"/>
    <s v="RENAULT"/>
    <s v="MASTER EUROLAF P"/>
    <n v="0"/>
    <s v="Goiânia"/>
    <x v="1"/>
    <n v="984"/>
    <x v="1"/>
    <d v="2016-05-17T00:00:00"/>
    <d v="2017-05-17T00:00:00"/>
    <x v="0"/>
    <d v="2016-08-17T17:13:31"/>
    <d v="2016-05-17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0"/>
    <n v="2225"/>
    <x v="0"/>
    <d v="2015-10-05T00:00:00"/>
    <d v="2016-10-05T00:00:00"/>
    <x v="1"/>
    <d v="2016-09-30T11:26:49"/>
    <d v="2015-10-05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1"/>
    <n v="2225"/>
    <x v="0"/>
    <d v="2015-10-05T00:00:00"/>
    <d v="2016-10-05T00:00:00"/>
    <x v="1"/>
    <d v="2016-09-30T11:26:49"/>
    <d v="2015-10-05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0"/>
    <n v="2299"/>
    <x v="1"/>
    <d v="2016-10-03T00:00:00"/>
    <d v="2017-10-03T00:00:00"/>
    <x v="0"/>
    <d v="2016-10-07T10:45:33"/>
    <d v="2016-10-03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1"/>
    <n v="2299"/>
    <x v="1"/>
    <d v="2016-10-03T00:00:00"/>
    <d v="2017-10-03T00:00:00"/>
    <x v="0"/>
    <d v="2016-10-07T10:45:33"/>
    <d v="2016-10-03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0"/>
    <n v="964"/>
    <x v="3"/>
    <d v="2015-11-24T00:00:00"/>
    <d v="2016-11-24T00:00:00"/>
    <x v="0"/>
    <d v="2016-08-17T10:49:31"/>
    <d v="2015-11-24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1"/>
    <n v="964"/>
    <x v="3"/>
    <d v="2015-11-24T00:00:00"/>
    <d v="2016-11-24T00:00:00"/>
    <x v="0"/>
    <d v="2016-08-17T10:49:31"/>
    <d v="2015-11-24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0"/>
    <n v="2574"/>
    <x v="1"/>
    <d v="2016-11-08T00:00:00"/>
    <d v="2017-11-08T00:00:00"/>
    <x v="0"/>
    <d v="2016-11-17T16:31:09"/>
    <d v="2016-11-08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1"/>
    <n v="2574"/>
    <x v="1"/>
    <d v="2016-11-08T00:00:00"/>
    <d v="2017-11-08T00:00:00"/>
    <x v="0"/>
    <d v="2016-11-17T16:31:09"/>
    <d v="2016-11-08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0"/>
    <n v="965"/>
    <x v="3"/>
    <d v="2015-11-24T00:00:00"/>
    <d v="2016-11-24T00:00:00"/>
    <x v="0"/>
    <d v="2016-08-17T10:53:36"/>
    <d v="2015-11-24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1"/>
    <n v="965"/>
    <x v="3"/>
    <d v="2015-11-24T00:00:00"/>
    <d v="2016-11-24T00:00:00"/>
    <x v="0"/>
    <d v="2016-08-17T10:53:36"/>
    <d v="2015-11-24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0"/>
    <n v="2573"/>
    <x v="1"/>
    <d v="2016-11-08T00:00:00"/>
    <d v="2017-11-08T00:00:00"/>
    <x v="0"/>
    <d v="2016-11-17T16:27:45"/>
    <d v="2016-11-08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1"/>
    <n v="2573"/>
    <x v="1"/>
    <d v="2016-11-08T00:00:00"/>
    <d v="2017-11-08T00:00:00"/>
    <x v="0"/>
    <d v="2016-11-17T16:27:45"/>
    <d v="2016-11-08T00:00:00"/>
    <n v="1"/>
  </r>
  <r>
    <s v="05.648.958/0001-07"/>
    <s v="MARCELO A. ROSA BARBOSA &amp; CIA. LTDA."/>
    <n v="1075"/>
    <x v="1493"/>
    <s v="2010/2011"/>
    <s v="RENAULT"/>
    <s v="MASTER EUROLAF P"/>
    <n v="0"/>
    <s v="Piracanjuba"/>
    <x v="0"/>
    <n v="159"/>
    <x v="1"/>
    <d v="2016-03-04T00:00:00"/>
    <d v="2017-03-04T00:00:00"/>
    <x v="1"/>
    <d v="2016-07-22T17:11:40"/>
    <d v="2016-03-04T00:00:00"/>
    <n v="1"/>
  </r>
  <r>
    <s v="05.648.958/0001-07"/>
    <s v="MARCELO A. ROSA BARBOSA &amp; CIA. LTDA."/>
    <n v="1075"/>
    <x v="1493"/>
    <s v="2010/2011"/>
    <s v="RENAULT"/>
    <s v="MASTER EUROLAF P"/>
    <n v="0"/>
    <s v="Piracanjuba"/>
    <x v="1"/>
    <n v="159"/>
    <x v="1"/>
    <d v="2016-03-04T00:00:00"/>
    <d v="2017-03-04T00:00:00"/>
    <x v="1"/>
    <d v="2016-07-22T17:11:40"/>
    <d v="2016-03-04T00:00:00"/>
    <n v="1"/>
  </r>
  <r>
    <s v="12.496.526/0001-93"/>
    <s v="CORDEIRO &amp; SOUSA TRANSPORTE E TURISMO LTDA - ME"/>
    <n v="2375"/>
    <x v="1494"/>
    <s v="2011/2011"/>
    <s v="MARCOPOLO"/>
    <s v="MPOLO PARADISO LDR"/>
    <n v="0"/>
    <s v="Goiânia"/>
    <x v="0"/>
    <n v="2603"/>
    <x v="1"/>
    <d v="2016-11-17T00:00:00"/>
    <d v="2017-11-17T00:00:00"/>
    <x v="1"/>
    <d v="2016-11-23T10:04:07"/>
    <d v="2016-11-17T00:00:00"/>
    <n v="1"/>
  </r>
  <r>
    <s v="12.496.526/0001-93"/>
    <s v="CORDEIRO &amp; SOUSA TRANSPORTE E TURISMO LTDA - ME"/>
    <n v="2375"/>
    <x v="1495"/>
    <s v="2011/2011"/>
    <s v="VOLVO"/>
    <s v="MPOLO PARADISO LDR"/>
    <n v="0"/>
    <s v="Goiânia"/>
    <x v="0"/>
    <n v="2605"/>
    <x v="1"/>
    <d v="2016-05-06T00:00:00"/>
    <d v="2017-05-06T00:00:00"/>
    <x v="1"/>
    <d v="2016-11-23T10:12:31"/>
    <d v="2016-05-06T00:00:00"/>
    <n v="1"/>
  </r>
  <r>
    <s v="52.397.767/0015-03"/>
    <s v="TRANSPORTADORA VERONESE LTDA"/>
    <n v="2670"/>
    <x v="1496"/>
    <s v="2014/2014"/>
    <s v="M.BENZ"/>
    <s v="MASCA GRANMIDI O"/>
    <n v="0"/>
    <s v="Porteirão"/>
    <x v="1"/>
    <n v="832"/>
    <x v="1"/>
    <d v="2016-07-21T00:00:00"/>
    <d v="2017-07-21T00:00:00"/>
    <x v="1"/>
    <d v="2016-08-12T15:10:58"/>
    <d v="2016-07-21T00:00:00"/>
    <n v="1"/>
  </r>
  <r>
    <s v="12.496.526/0001-93"/>
    <s v="CORDEIRO &amp; SOUSA TRANSPORTE E TURISMO LTDA - ME"/>
    <n v="2375"/>
    <x v="1497"/>
    <s v="2011/2011"/>
    <s v="MARCOPOLO"/>
    <s v="MPOLO PARADISO LDR"/>
    <n v="0"/>
    <s v="Goiânia"/>
    <x v="0"/>
    <n v="2604"/>
    <x v="1"/>
    <d v="2016-11-17T00:00:00"/>
    <d v="2017-11-17T00:00:00"/>
    <x v="1"/>
    <d v="2016-11-23T10:11:26"/>
    <d v="2016-11-17T00:00:00"/>
    <n v="1"/>
  </r>
  <r>
    <s v="09.182.743/0001-02"/>
    <s v="GIOVANUCI TRANSPORTE E TURISMO LTDA ME"/>
    <n v="1740"/>
    <x v="1498"/>
    <s v="2010/2011"/>
    <s v="MARCOPOLO"/>
    <s v="MPOLO PARADISO R"/>
    <n v="0"/>
    <s v="Anápolis"/>
    <x v="0"/>
    <n v="441"/>
    <x v="1"/>
    <d v="2016-03-15T00:00:00"/>
    <d v="2017-03-15T00:00:00"/>
    <x v="0"/>
    <d v="2016-08-03T12:31:18"/>
    <d v="2016-03-15T00:00:00"/>
    <n v="1"/>
  </r>
  <r>
    <s v="09.182.743/0001-02"/>
    <s v="GIOVANUCI TRANSPORTE E TURISMO LTDA ME"/>
    <n v="1740"/>
    <x v="1498"/>
    <s v="2010/2011"/>
    <s v="MARCOPOLO"/>
    <s v="MPOLO PARADISO R"/>
    <n v="0"/>
    <s v="Anápolis"/>
    <x v="1"/>
    <n v="441"/>
    <x v="1"/>
    <d v="2016-03-15T00:00:00"/>
    <d v="2017-03-15T00:00:00"/>
    <x v="0"/>
    <d v="2016-08-03T12:31:18"/>
    <d v="2016-03-15T00:00:00"/>
    <n v="1"/>
  </r>
  <r>
    <s v="10.368.948/0001-58"/>
    <s v="COOPERATIVA DOS TRANSPORTADORES DE PASSAGEIROS DO ESTADO DE GOIÁS"/>
    <n v="1862"/>
    <x v="1499"/>
    <s v="2011/2011"/>
    <s v="RENAULT"/>
    <s v="MASTER EUROLAF P"/>
    <n v="0"/>
    <s v="Anápolis"/>
    <x v="0"/>
    <n v="600"/>
    <x v="1"/>
    <d v="2016-08-03T00:00:00"/>
    <d v="2017-08-03T00:00:00"/>
    <x v="0"/>
    <d v="2016-08-08T11:20:35"/>
    <d v="2016-08-03T00:00:00"/>
    <n v="1"/>
  </r>
  <r>
    <s v="10.368.948/0001-58"/>
    <s v="COOPERATIVA DOS TRANSPORTADORES DE PASSAGEIROS DO ESTADO DE GOIÁS"/>
    <n v="1862"/>
    <x v="1499"/>
    <s v="2011/2011"/>
    <s v="RENAULT"/>
    <s v="MASTER EUROLAF P"/>
    <n v="0"/>
    <s v="Anápolis"/>
    <x v="1"/>
    <n v="600"/>
    <x v="1"/>
    <d v="2016-08-03T00:00:00"/>
    <d v="2017-08-03T00:00:00"/>
    <x v="0"/>
    <d v="2016-08-08T11:20:35"/>
    <d v="2016-08-03T00:00:00"/>
    <n v="1"/>
  </r>
  <r>
    <s v="20.376.444/0001-33"/>
    <s v="ATHENAS TURISMO EIRELI - ME"/>
    <n v="2650"/>
    <x v="1500"/>
    <s v="2011/2011"/>
    <s v="SCANIA"/>
    <s v="MPOLO PARADIS DDR"/>
    <n v="0"/>
    <s v="Anápolis"/>
    <x v="0"/>
    <n v="1473"/>
    <x v="1"/>
    <d v="2016-06-19T00:00:00"/>
    <d v="2017-06-19T00:00:00"/>
    <x v="0"/>
    <d v="2016-09-12T11:15:29"/>
    <d v="2016-06-19T00:00:00"/>
    <n v="1"/>
  </r>
  <r>
    <s v="20.376.444/0001-33"/>
    <s v="ATHENAS TURISMO EIRELI - ME"/>
    <n v="2650"/>
    <x v="1500"/>
    <s v="2011/2011"/>
    <s v="SCANIA"/>
    <s v="MPOLO PARADIS DDR"/>
    <n v="0"/>
    <s v="Anápolis"/>
    <x v="1"/>
    <n v="1473"/>
    <x v="1"/>
    <d v="2016-06-19T00:00:00"/>
    <d v="2017-06-19T00:00:00"/>
    <x v="0"/>
    <d v="2016-09-12T11:15:29"/>
    <d v="2016-06-19T00:00:00"/>
    <n v="1"/>
  </r>
  <r>
    <s v="03.641.223/0001-26"/>
    <s v="AUTO VIACAO GOIANESIA LTDA"/>
    <n v="1081"/>
    <x v="1501"/>
    <s v="2010/2010"/>
    <s v="SCANIA"/>
    <s v="MPOLO VIAGGIO R"/>
    <n v="0"/>
    <s v="Goiânia"/>
    <x v="0"/>
    <n v="1548"/>
    <x v="0"/>
    <d v="2015-10-21T00:00:00"/>
    <d v="2016-10-21T00:00:00"/>
    <x v="1"/>
    <d v="2016-09-13T15:31:56"/>
    <d v="2015-10-21T00:00:00"/>
    <n v="1"/>
  </r>
  <r>
    <s v="03.641.223/0001-26"/>
    <s v="AUTO VIACAO GOIANESIA LTDA"/>
    <n v="1081"/>
    <x v="1501"/>
    <s v="2010/2010"/>
    <s v="SCANIA"/>
    <s v="MPOLO VIAGGIO R"/>
    <n v="0"/>
    <s v="Goiânia"/>
    <x v="1"/>
    <n v="1548"/>
    <x v="0"/>
    <d v="2015-10-21T00:00:00"/>
    <d v="2016-10-21T00:00:00"/>
    <x v="1"/>
    <d v="2016-09-13T15:31:56"/>
    <d v="2015-10-21T00:00:00"/>
    <n v="1"/>
  </r>
  <r>
    <s v="16.628.235/0001-62"/>
    <s v="COOP. DE SERV. EM TRANSP. AUT. , ESCOLAR E TURISMO DO EST.GO"/>
    <n v="2393"/>
    <x v="1502"/>
    <s v="2011/2011"/>
    <s v="RENAULT"/>
    <s v="MASTER BUS16 DCI"/>
    <n v="0"/>
    <s v="Goiânia"/>
    <x v="0"/>
    <n v="1249"/>
    <x v="1"/>
    <d v="2016-05-18T00:00:00"/>
    <d v="2017-05-18T00:00:00"/>
    <x v="1"/>
    <d v="2016-08-30T11:17:48"/>
    <d v="2016-05-18T00:00:00"/>
    <n v="1"/>
  </r>
  <r>
    <s v="16.628.235/0001-62"/>
    <s v="COOP. DE SERV. EM TRANSP. AUT. , ESCOLAR E TURISMO DO EST.GO"/>
    <n v="2393"/>
    <x v="1502"/>
    <s v="2011/2011"/>
    <s v="RENAULT"/>
    <s v="MASTER BUS16 DCI"/>
    <n v="0"/>
    <s v="Goiânia"/>
    <x v="1"/>
    <n v="1249"/>
    <x v="1"/>
    <d v="2016-05-18T00:00:00"/>
    <d v="2017-05-18T00:00:00"/>
    <x v="1"/>
    <d v="2016-08-30T11:17:48"/>
    <d v="2016-05-18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1"/>
    <n v="972"/>
    <x v="0"/>
    <d v="2015-12-14T00:00:00"/>
    <d v="2016-12-14T00:00:00"/>
    <x v="0"/>
    <d v="2016-08-17T11:56:14"/>
    <d v="2015-12-14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0"/>
    <n v="972"/>
    <x v="0"/>
    <d v="2015-12-14T00:00:00"/>
    <d v="2016-12-14T00:00:00"/>
    <x v="0"/>
    <d v="2016-08-17T11:56:14"/>
    <d v="2015-12-14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0"/>
    <n v="2795"/>
    <x v="1"/>
    <d v="2016-12-06T00:00:00"/>
    <d v="2017-12-06T00:00:00"/>
    <x v="0"/>
    <d v="2016-12-22T09:59:08"/>
    <d v="2016-12-06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1"/>
    <n v="2795"/>
    <x v="1"/>
    <d v="2016-12-06T00:00:00"/>
    <d v="2017-12-06T00:00:00"/>
    <x v="0"/>
    <d v="2016-12-22T09:59:08"/>
    <d v="2016-12-06T00:00:00"/>
    <n v="1"/>
  </r>
  <r>
    <s v="10.368.948/0001-58"/>
    <s v="COOPERATIVA DOS TRANSPORTADORES DE PASSAGEIROS DO ESTADO DE GOIÁS"/>
    <n v="1862"/>
    <x v="1504"/>
    <s v="2011/2011"/>
    <s v="CINTROEN"/>
    <s v="JUMPER M33M 23S"/>
    <n v="0"/>
    <s v="Bom Jardim de Goiás"/>
    <x v="0"/>
    <n v="2226"/>
    <x v="1"/>
    <d v="2016-02-12T00:00:00"/>
    <d v="2017-02-12T00:00:00"/>
    <x v="0"/>
    <d v="2016-09-30T11:32:30"/>
    <d v="2016-02-12T00:00:00"/>
    <n v="1"/>
  </r>
  <r>
    <s v="10.368.948/0001-58"/>
    <s v="COOPERATIVA DOS TRANSPORTADORES DE PASSAGEIROS DO ESTADO DE GOIÁS"/>
    <n v="1862"/>
    <x v="1504"/>
    <s v="2011/2011"/>
    <s v="CINTROEN"/>
    <s v="JUMPER M33M 23S"/>
    <n v="0"/>
    <s v="Bom Jardim de Goiás"/>
    <x v="1"/>
    <n v="2226"/>
    <x v="1"/>
    <d v="2016-02-12T00:00:00"/>
    <d v="2017-02-12T00:00:00"/>
    <x v="0"/>
    <d v="2016-09-30T11:32:30"/>
    <d v="2016-02-12T00:00:00"/>
    <n v="1"/>
  </r>
  <r>
    <s v="10.368.948/0001-58"/>
    <s v="COOPERATIVA DOS TRANSPORTADORES DE PASSAGEIROS DO ESTADO DE GOIÁS"/>
    <n v="1862"/>
    <x v="1505"/>
    <s v="2011/2011"/>
    <s v="CINTROEN"/>
    <s v="JUMPER M33M 23S"/>
    <n v="0"/>
    <s v="Bom Jesus de Goiás"/>
    <x v="0"/>
    <n v="2188"/>
    <x v="0"/>
    <d v="2015-12-23T00:00:00"/>
    <d v="2016-12-23T00:00:00"/>
    <x v="0"/>
    <d v="2016-09-30T08:16:02"/>
    <d v="2015-12-23T00:00:00"/>
    <n v="1"/>
  </r>
  <r>
    <s v="10.368.948/0001-58"/>
    <s v="COOPERATIVA DOS TRANSPORTADORES DE PASSAGEIROS DO ESTADO DE GOIÁS"/>
    <n v="1862"/>
    <x v="1505"/>
    <s v="2011/2011"/>
    <s v="CINTROEN"/>
    <s v="JUMPER M33M 23S"/>
    <n v="0"/>
    <s v="Bom Jesus de Goiás"/>
    <x v="1"/>
    <n v="2188"/>
    <x v="0"/>
    <d v="2015-12-23T00:00:00"/>
    <d v="2016-12-23T00:00:00"/>
    <x v="0"/>
    <d v="2016-09-30T08:16:02"/>
    <d v="2015-12-23T00:00:00"/>
    <n v="1"/>
  </r>
  <r>
    <s v="19.583.151/0001-48"/>
    <s v="COOPERATIVA NORTE SUL DE TRANSPORTES DE GOIÁS"/>
    <n v="2602"/>
    <x v="1506"/>
    <s v="2011/2011"/>
    <s v="RENAULT"/>
    <s v="MASTER EUROLAF P"/>
    <n v="0"/>
    <s v="Hidrolândia"/>
    <x v="0"/>
    <n v="1047"/>
    <x v="1"/>
    <d v="2016-08-17T00:00:00"/>
    <d v="2017-08-17T00:00:00"/>
    <x v="0"/>
    <d v="2016-08-22T09:25:57"/>
    <d v="2016-08-17T00:00:00"/>
    <n v="1"/>
  </r>
  <r>
    <s v="19.583.151/0001-48"/>
    <s v="COOPERATIVA NORTE SUL DE TRANSPORTES DE GOIÁS"/>
    <n v="2602"/>
    <x v="1506"/>
    <s v="2011/2011"/>
    <s v="RENAULT"/>
    <s v="MASTER EUROLAF P"/>
    <n v="0"/>
    <s v="Hidrolândia"/>
    <x v="1"/>
    <n v="1047"/>
    <x v="1"/>
    <d v="2016-08-17T00:00:00"/>
    <d v="2017-08-17T00:00:00"/>
    <x v="0"/>
    <d v="2016-08-22T09:25:57"/>
    <d v="2016-08-17T00:00:00"/>
    <n v="1"/>
  </r>
  <r>
    <s v="11.724.547/0001-56"/>
    <s v="COOP. DOS PREST. DE SERV. DE TRANSPORTES DE ITAPACI E REGIÃO"/>
    <n v="2090"/>
    <x v="1507"/>
    <s v="2011/2011"/>
    <s v="RENAULT"/>
    <s v="MASTER BUS16 DCI"/>
    <n v="0"/>
    <s v="São Luíz do Norte"/>
    <x v="0"/>
    <n v="2180"/>
    <x v="1"/>
    <d v="2016-02-22T00:00:00"/>
    <d v="2017-02-22T00:00:00"/>
    <x v="0"/>
    <d v="2016-09-29T16:50:13"/>
    <d v="2016-02-22T00:00:00"/>
    <n v="1"/>
  </r>
  <r>
    <s v="11.724.547/0001-56"/>
    <s v="COOP. DOS PREST. DE SERV. DE TRANSPORTES DE ITAPACI E REGIÃO"/>
    <n v="2090"/>
    <x v="1507"/>
    <s v="2011/2011"/>
    <s v="RENAULT"/>
    <s v="MASTER BUS16 DCI"/>
    <n v="0"/>
    <s v="São Luíz do Norte"/>
    <x v="1"/>
    <n v="2180"/>
    <x v="1"/>
    <d v="2016-02-22T00:00:00"/>
    <d v="2017-02-22T00:00:00"/>
    <x v="0"/>
    <d v="2016-09-29T16:50:13"/>
    <d v="2016-02-22T00:00:00"/>
    <n v="1"/>
  </r>
  <r>
    <s v="13.622.437/0001-09"/>
    <s v="COOPERATIVA DE TRANSPORTE ESCOLAR, FRETAMENTO E TURISMO DE GOIÁS"/>
    <n v="2228"/>
    <x v="1508"/>
    <s v="2011/2011"/>
    <s v="RENAULT"/>
    <s v="MASTER EUROLAF P"/>
    <n v="0"/>
    <s v="Pires do Rio"/>
    <x v="0"/>
    <n v="701"/>
    <x v="3"/>
    <d v="2016-05-31T00:00:00"/>
    <d v="2017-05-31T00:00:00"/>
    <x v="1"/>
    <d v="2016-08-09T16:43:01"/>
    <d v="2016-05-31T00:00:00"/>
    <n v="1"/>
  </r>
  <r>
    <s v="13.622.437/0001-09"/>
    <s v="COOPERATIVA DE TRANSPORTE ESCOLAR, FRETAMENTO E TURISMO DE GOIÁS"/>
    <n v="2228"/>
    <x v="1508"/>
    <s v="2011/2011"/>
    <s v="RENAULT"/>
    <s v="MASTER EUROLAF P"/>
    <n v="0"/>
    <s v="Pires do Rio"/>
    <x v="1"/>
    <n v="701"/>
    <x v="3"/>
    <d v="2016-05-31T00:00:00"/>
    <d v="2017-05-31T00:00:00"/>
    <x v="1"/>
    <d v="2016-08-09T16:43:01"/>
    <d v="2016-05-31T00:00:00"/>
    <n v="1"/>
  </r>
  <r>
    <s v="09.179.393/0001-17"/>
    <s v="M N DE QUEIROZ &amp; CIA LTDA   2"/>
    <n v="2514"/>
    <x v="1509"/>
    <s v="2011/2011"/>
    <s v="RENAULT"/>
    <s v="MASTER BUS16 DCI"/>
    <n v="0"/>
    <s v="Nova Glória"/>
    <x v="0"/>
    <n v="1840"/>
    <x v="1"/>
    <d v="2016-01-06T00:00:00"/>
    <d v="2017-01-06T00:00:00"/>
    <x v="0"/>
    <d v="2016-09-22T17:09:25"/>
    <d v="2016-01-06T00:00:00"/>
    <n v="1"/>
  </r>
  <r>
    <s v="09.179.393/0001-17"/>
    <s v="M N DE QUEIROZ &amp; CIA LTDA   2"/>
    <n v="2514"/>
    <x v="1509"/>
    <s v="2011/2011"/>
    <s v="RENAULT"/>
    <s v="MASTER BUS16 DCI"/>
    <n v="0"/>
    <s v="Nova Glória"/>
    <x v="1"/>
    <n v="1840"/>
    <x v="1"/>
    <d v="2016-01-06T00:00:00"/>
    <d v="2017-01-06T00:00:00"/>
    <x v="0"/>
    <d v="2016-09-22T17:09:25"/>
    <d v="2016-01-06T00:00:00"/>
    <n v="1"/>
  </r>
  <r>
    <s v="10.368.948/0001-58"/>
    <s v="COOPERATIVA DOS TRANSPORTADORES DE PASSAGEIROS DO ESTADO DE GOIÁS"/>
    <n v="1862"/>
    <x v="1510"/>
    <s v="2011/2011"/>
    <s v="RENAULT"/>
    <s v="MASTER EUROLAF P"/>
    <n v="0"/>
    <s v="Abadiânia"/>
    <x v="0"/>
    <n v="1245"/>
    <x v="0"/>
    <d v="2015-12-17T00:00:00"/>
    <d v="2016-12-17T00:00:00"/>
    <x v="0"/>
    <d v="2016-08-30T10:18:59"/>
    <d v="2015-12-17T00:00:00"/>
    <n v="1"/>
  </r>
  <r>
    <s v="10.368.948/0001-58"/>
    <s v="COOPERATIVA DOS TRANSPORTADORES DE PASSAGEIROS DO ESTADO DE GOIÁS"/>
    <n v="1862"/>
    <x v="1510"/>
    <s v="2011/2011"/>
    <s v="RENAULT"/>
    <s v="MASTER EUROLAF P"/>
    <n v="0"/>
    <s v="Abadiânia"/>
    <x v="1"/>
    <n v="1245"/>
    <x v="0"/>
    <d v="2015-12-17T00:00:00"/>
    <d v="2016-12-17T00:00:00"/>
    <x v="0"/>
    <d v="2016-08-30T10:18:59"/>
    <d v="2015-12-17T00:00:00"/>
    <n v="1"/>
  </r>
  <r>
    <s v="10.368.948/0001-58"/>
    <s v="COOPERATIVA DOS TRANSPORTADORES DE PASSAGEIROS DO ESTADO DE GOIÁS"/>
    <n v="1862"/>
    <x v="1511"/>
    <s v="2011/2011"/>
    <s v="RENAULT"/>
    <s v="MASTER EUROLAF P"/>
    <n v="0"/>
    <s v="Abadiânia"/>
    <x v="0"/>
    <n v="581"/>
    <x v="1"/>
    <d v="2016-04-07T00:00:00"/>
    <d v="2017-04-07T00:00:00"/>
    <x v="0"/>
    <d v="2016-08-06T10:34:59"/>
    <d v="2016-04-07T00:00:00"/>
    <n v="1"/>
  </r>
  <r>
    <s v="10.368.948/0001-58"/>
    <s v="COOPERATIVA DOS TRANSPORTADORES DE PASSAGEIROS DO ESTADO DE GOIÁS"/>
    <n v="1862"/>
    <x v="1511"/>
    <s v="2011/2011"/>
    <s v="RENAULT"/>
    <s v="MASTER EUROLAF P"/>
    <n v="0"/>
    <s v="Abadiânia"/>
    <x v="1"/>
    <n v="581"/>
    <x v="1"/>
    <d v="2016-04-07T00:00:00"/>
    <d v="2017-04-07T00:00:00"/>
    <x v="0"/>
    <d v="2016-08-06T10:34:59"/>
    <d v="2016-04-07T00:00:00"/>
    <n v="1"/>
  </r>
  <r>
    <s v="02.997.493/0001-01"/>
    <s v="LORISTUR TURISMO LTDA-ME"/>
    <n v="1107"/>
    <x v="1512"/>
    <s v="2010/2011"/>
    <s v="SCANIA"/>
    <s v="MPOLO PARADISO R"/>
    <n v="0"/>
    <s v="Jataí"/>
    <x v="1"/>
    <n v="1933"/>
    <x v="1"/>
    <d v="2016-07-01T00:00:00"/>
    <d v="2017-07-01T00:00:00"/>
    <x v="0"/>
    <d v="2016-09-26T11:30:09"/>
    <d v="2016-07-01T00:00:00"/>
    <n v="1"/>
  </r>
  <r>
    <s v="02.997.493/0001-01"/>
    <s v="LORISTUR TURISMO LTDA-ME"/>
    <n v="1107"/>
    <x v="1512"/>
    <s v="2010/2011"/>
    <s v="SCANIA"/>
    <s v="MPOLO PARADISO R"/>
    <n v="0"/>
    <s v="Jataí"/>
    <x v="0"/>
    <n v="1933"/>
    <x v="1"/>
    <d v="2016-07-01T00:00:00"/>
    <d v="2017-07-01T00:00:00"/>
    <x v="0"/>
    <d v="2016-09-26T11:30:09"/>
    <d v="2016-07-01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0"/>
    <n v="904"/>
    <x v="1"/>
    <d v="2016-08-22T00:00:00"/>
    <d v="2017-02-22T00:00:00"/>
    <x v="1"/>
    <d v="2016-08-15T13:27:13"/>
    <d v="2016-08-22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1"/>
    <n v="904"/>
    <x v="1"/>
    <d v="2016-08-22T00:00:00"/>
    <d v="2017-02-22T00:00:00"/>
    <x v="1"/>
    <d v="2016-08-15T13:27:13"/>
    <d v="2016-08-22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2"/>
    <n v="904"/>
    <x v="1"/>
    <d v="2016-08-22T00:00:00"/>
    <d v="2017-02-22T00:00:00"/>
    <x v="1"/>
    <d v="2016-08-15T13:27:13"/>
    <d v="2016-08-22T00:00:00"/>
    <n v="1"/>
  </r>
  <r>
    <s v="07.382.177/0001-49"/>
    <s v="VIEIRA TRANSPORTES LTDA - ME"/>
    <n v="1551"/>
    <x v="1514"/>
    <s v="2011/2011"/>
    <s v="MARCOPOLO"/>
    <s v="W8 ON"/>
    <n v="0"/>
    <s v="Goiânia"/>
    <x v="0"/>
    <n v="2682"/>
    <x v="1"/>
    <d v="2016-06-28T00:00:00"/>
    <d v="2017-06-28T00:00:00"/>
    <x v="0"/>
    <d v="2016-12-02T12:16:48"/>
    <d v="2016-06-28T00:00:00"/>
    <n v="1"/>
  </r>
  <r>
    <s v="07.382.177/0001-49"/>
    <s v="VIEIRA TRANSPORTES LTDA - ME"/>
    <n v="1551"/>
    <x v="1514"/>
    <s v="2011/2011"/>
    <s v="MARCOPOLO"/>
    <s v="W8 ON"/>
    <n v="0"/>
    <s v="Goiânia"/>
    <x v="1"/>
    <n v="2682"/>
    <x v="1"/>
    <d v="2016-06-28T00:00:00"/>
    <d v="2017-06-28T00:00:00"/>
    <x v="0"/>
    <d v="2016-12-02T12:16:48"/>
    <d v="2016-06-28T00:00:00"/>
    <n v="1"/>
  </r>
  <r>
    <s v="10.902.038/0001-03"/>
    <s v="LAZARO RODRIGUES PARAISO EXPRESSO"/>
    <n v="1975"/>
    <x v="1515"/>
    <s v="2011/2011"/>
    <s v="MARCOPOLO"/>
    <s v="V8L ON"/>
    <n v="0"/>
    <s v="Rubiataba"/>
    <x v="0"/>
    <n v="1872"/>
    <x v="1"/>
    <d v="2016-02-10T00:00:00"/>
    <d v="2017-02-10T00:00:00"/>
    <x v="0"/>
    <d v="2016-09-23T12:34:19"/>
    <d v="2016-02-10T00:00:00"/>
    <n v="1"/>
  </r>
  <r>
    <s v="10.902.038/0001-03"/>
    <s v="LAZARO RODRIGUES PARAISO EXPRESSO"/>
    <n v="1975"/>
    <x v="1515"/>
    <s v="2011/2011"/>
    <s v="MARCOPOLO"/>
    <s v="V8L ON"/>
    <n v="0"/>
    <s v="Rubiataba"/>
    <x v="1"/>
    <n v="1872"/>
    <x v="1"/>
    <d v="2016-02-10T00:00:00"/>
    <d v="2017-02-10T00:00:00"/>
    <x v="0"/>
    <d v="2016-09-23T12:34:19"/>
    <d v="2016-02-10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0"/>
    <n v="1919"/>
    <x v="0"/>
    <d v="2015-12-03T00:00:00"/>
    <d v="2016-12-03T00:00:00"/>
    <x v="0"/>
    <d v="2016-09-26T10:41:02"/>
    <d v="2015-12-03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1"/>
    <n v="1919"/>
    <x v="0"/>
    <d v="2015-12-03T00:00:00"/>
    <d v="2016-12-03T00:00:00"/>
    <x v="0"/>
    <d v="2016-09-26T10:41:02"/>
    <d v="2015-12-03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1"/>
    <n v="2764"/>
    <x v="1"/>
    <d v="2016-11-28T00:00:00"/>
    <d v="2017-11-28T00:00:00"/>
    <x v="0"/>
    <d v="2016-12-15T15:07:48"/>
    <d v="2016-11-28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0"/>
    <n v="2764"/>
    <x v="1"/>
    <d v="2016-11-28T00:00:00"/>
    <d v="2017-11-28T00:00:00"/>
    <x v="0"/>
    <d v="2016-12-15T15:07:48"/>
    <d v="2016-11-28T00:00:00"/>
    <n v="1"/>
  </r>
  <r>
    <s v="16.826.426/0001-39"/>
    <s v="MINACU - TRANSPORTE E TURISMO LTDA - ME"/>
    <n v="2381"/>
    <x v="1517"/>
    <s v="2010/2011"/>
    <s v="RENAULT"/>
    <s v="MASTER EUROLAF P"/>
    <n v="0"/>
    <s v="Minaçu"/>
    <x v="0"/>
    <n v="1820"/>
    <x v="0"/>
    <d v="2015-12-14T00:00:00"/>
    <d v="2016-12-14T00:00:00"/>
    <x v="0"/>
    <d v="2016-09-22T15:16:31"/>
    <d v="2015-12-14T00:00:00"/>
    <n v="1"/>
  </r>
  <r>
    <s v="16.826.426/0001-39"/>
    <s v="MINACU - TRANSPORTE E TURISMO LTDA - ME"/>
    <n v="2381"/>
    <x v="1517"/>
    <s v="2010/2011"/>
    <s v="RENAULT"/>
    <s v="MASTER EUROLAF P"/>
    <n v="0"/>
    <s v="Minaçu"/>
    <x v="1"/>
    <n v="1820"/>
    <x v="0"/>
    <d v="2015-12-14T00:00:00"/>
    <d v="2016-12-14T00:00:00"/>
    <x v="0"/>
    <d v="2016-09-22T15:16:31"/>
    <d v="2015-12-14T00:00:00"/>
    <n v="1"/>
  </r>
  <r>
    <s v="19.583.151/0001-48"/>
    <s v="COOPERATIVA NORTE SUL DE TRANSPORTES DE GOIÁS"/>
    <n v="2602"/>
    <x v="1518"/>
    <s v="2010/2011"/>
    <s v="RENAULT"/>
    <s v="MASTER EUROLAF P"/>
    <n v="0"/>
    <s v="Goiânia"/>
    <x v="0"/>
    <n v="2794"/>
    <x v="2"/>
    <d v="2016-12-08T00:00:00"/>
    <d v="2017-12-08T00:00:00"/>
    <x v="2"/>
    <d v="2016-12-22T08:27:28"/>
    <d v="2016-12-08T00:00:00"/>
    <n v="1"/>
  </r>
  <r>
    <s v="19.583.151/0001-48"/>
    <s v="COOPERATIVA NORTE SUL DE TRANSPORTES DE GOIÁS"/>
    <n v="2602"/>
    <x v="1518"/>
    <s v="2010/2011"/>
    <s v="RENAULT"/>
    <s v="MASTER EUROLAF P"/>
    <n v="0"/>
    <s v="Goiânia"/>
    <x v="1"/>
    <n v="2794"/>
    <x v="2"/>
    <d v="2016-12-08T00:00:00"/>
    <d v="2017-12-08T00:00:00"/>
    <x v="2"/>
    <d v="2016-12-22T08:27:28"/>
    <d v="2016-12-08T00:00:00"/>
    <n v="1"/>
  </r>
  <r>
    <s v="16.623.204/0001-19"/>
    <s v="VALDIVINO TAVARES DA SILVA - ME"/>
    <n v="2455"/>
    <x v="1519"/>
    <s v="2011/2011"/>
    <s v="RENAULT"/>
    <s v="MASTER EUROLAF P"/>
    <n v="0"/>
    <s v="Catalão"/>
    <x v="0"/>
    <n v="1"/>
    <x v="1"/>
    <d v="2016-07-04T00:00:00"/>
    <d v="2017-07-04T00:00:00"/>
    <x v="0"/>
    <d v="2016-07-08T09:14:06"/>
    <d v="2016-07-04T00:00:00"/>
    <n v="1"/>
  </r>
  <r>
    <s v="16.623.204/0001-19"/>
    <s v="VALDIVINO TAVARES DA SILVA - ME"/>
    <n v="2455"/>
    <x v="1519"/>
    <s v="2011/2011"/>
    <s v="RENAULT"/>
    <s v="MASTER EUROLAF P"/>
    <n v="0"/>
    <s v="Catalão"/>
    <x v="1"/>
    <n v="1"/>
    <x v="1"/>
    <d v="2016-07-04T00:00:00"/>
    <d v="2017-07-04T00:00:00"/>
    <x v="0"/>
    <d v="2016-07-08T09:14:06"/>
    <d v="2016-07-04T00:00:00"/>
    <n v="1"/>
  </r>
  <r>
    <s v="10.366.153/0001-00"/>
    <s v="D.E.M.P TURISMO LTDA - ME"/>
    <n v="2235"/>
    <x v="1520"/>
    <s v="2011/2011"/>
    <s v="MARCOPOLO"/>
    <s v="MPOLO PARADIS DDR"/>
    <n v="0"/>
    <s v="Goiânia"/>
    <x v="0"/>
    <n v="764"/>
    <x v="1"/>
    <d v="2016-08-02T00:00:00"/>
    <d v="2017-08-02T00:00:00"/>
    <x v="0"/>
    <d v="2016-08-10T14:58:05"/>
    <d v="2016-08-02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0"/>
    <n v="963"/>
    <x v="3"/>
    <d v="2015-11-30T00:00:00"/>
    <d v="2016-11-30T00:00:00"/>
    <x v="0"/>
    <d v="2016-08-17T10:46:09"/>
    <d v="2015-11-30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1"/>
    <n v="963"/>
    <x v="3"/>
    <d v="2015-11-30T00:00:00"/>
    <d v="2016-11-30T00:00:00"/>
    <x v="0"/>
    <d v="2016-08-17T10:46:09"/>
    <d v="2015-11-30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0"/>
    <n v="2575"/>
    <x v="1"/>
    <d v="2016-11-08T00:00:00"/>
    <d v="2017-11-08T00:00:00"/>
    <x v="0"/>
    <d v="2016-11-17T16:34:42"/>
    <d v="2016-11-08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1"/>
    <n v="2575"/>
    <x v="1"/>
    <d v="2016-11-08T00:00:00"/>
    <d v="2017-11-08T00:00:00"/>
    <x v="0"/>
    <d v="2016-11-17T16:34:42"/>
    <d v="2016-11-08T00:00:00"/>
    <n v="1"/>
  </r>
  <r>
    <s v="09.486.730/0001-19"/>
    <s v="ANDRE LUIZ E OLIVEIRA LTDA"/>
    <n v="1762"/>
    <x v="1522"/>
    <s v="2011/2011"/>
    <s v="RENAULT"/>
    <s v="MASTER EUROLAF P"/>
    <n v="0"/>
    <s v="Brasília"/>
    <x v="0"/>
    <n v="1537"/>
    <x v="1"/>
    <d v="2016-03-07T00:00:00"/>
    <d v="2017-03-07T00:00:00"/>
    <x v="0"/>
    <d v="2016-09-13T14:15:10"/>
    <d v="2016-03-07T00:00:00"/>
    <n v="1"/>
  </r>
  <r>
    <s v="09.486.730/0001-19"/>
    <s v="ANDRE LUIZ E OLIVEIRA LTDA"/>
    <n v="1762"/>
    <x v="1522"/>
    <s v="2011/2011"/>
    <s v="RENAULT"/>
    <s v="MASTER EUROLAF P"/>
    <n v="0"/>
    <s v="Brasília"/>
    <x v="1"/>
    <n v="1537"/>
    <x v="1"/>
    <d v="2016-03-07T00:00:00"/>
    <d v="2017-03-07T00:00:00"/>
    <x v="0"/>
    <d v="2016-09-13T14:15:10"/>
    <d v="2016-03-07T00:00:00"/>
    <n v="1"/>
  </r>
  <r>
    <s v="10.524.210/0001-32"/>
    <s v="CALEBE MIRANDA DOS SANTOS"/>
    <n v="2245"/>
    <x v="1523"/>
    <s v="2011/2012"/>
    <s v="RENAULT"/>
    <s v="MASTER BUS16 DCI"/>
    <n v="0"/>
    <s v="Nazário"/>
    <x v="0"/>
    <n v="1404"/>
    <x v="1"/>
    <d v="2016-09-06T00:00:00"/>
    <d v="2017-09-06T00:00:00"/>
    <x v="0"/>
    <d v="2016-09-06T11:34:08"/>
    <d v="2016-09-06T00:00:00"/>
    <n v="1"/>
  </r>
  <r>
    <s v="10.524.210/0001-32"/>
    <s v="CALEBE MIRANDA DOS SANTOS"/>
    <n v="2245"/>
    <x v="1523"/>
    <s v="2011/2012"/>
    <s v="RENAULT"/>
    <s v="MASTER BUS16 DCI"/>
    <n v="0"/>
    <s v="Nazário"/>
    <x v="1"/>
    <n v="1404"/>
    <x v="1"/>
    <d v="2016-09-06T00:00:00"/>
    <d v="2017-09-06T00:00:00"/>
    <x v="0"/>
    <d v="2016-09-06T11:34:08"/>
    <d v="2016-09-06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2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0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1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2"/>
    <n v="2196"/>
    <x v="0"/>
    <d v="2016-06-03T00:00:00"/>
    <d v="2016-12-03T00:00:00"/>
    <x v="0"/>
    <d v="2016-09-30T09:35:39"/>
    <d v="2016-06-03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0"/>
    <n v="2196"/>
    <x v="0"/>
    <d v="2016-06-03T00:00:00"/>
    <d v="2016-12-03T00:00:00"/>
    <x v="0"/>
    <d v="2016-09-30T09:35:39"/>
    <d v="2016-06-03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1"/>
    <n v="2196"/>
    <x v="0"/>
    <d v="2016-06-03T00:00:00"/>
    <d v="2016-12-03T00:00:00"/>
    <x v="0"/>
    <d v="2016-09-30T09:35:39"/>
    <d v="2016-06-03T00:00:00"/>
    <n v="1"/>
  </r>
  <r>
    <s v="10.594.800/0001-31"/>
    <s v="HAASE MONTAGEM INDUSTRIAL E CALDEIRARIA LTDA"/>
    <n v="2321"/>
    <x v="1526"/>
    <s v="2011/2011"/>
    <s v="MARCOPOLO"/>
    <s v="VOLARE W9 ON"/>
    <n v="0"/>
    <s v="Alto Horizonte"/>
    <x v="3"/>
    <n v="642"/>
    <x v="1"/>
    <d v="2016-08-09T00:00:00"/>
    <d v="2017-08-09T00:00:00"/>
    <x v="0"/>
    <d v="2016-08-09T09:02:20"/>
    <d v="2016-08-09T00:00:00"/>
    <n v="1"/>
  </r>
  <r>
    <s v="10.914.127/0001-70"/>
    <s v="GUEDES E CIRQUEIRA LTDA - ME"/>
    <n v="1989"/>
    <x v="1527"/>
    <s v="2011/2011"/>
    <s v="MARCOPOLO"/>
    <s v="VOLARE V8 ON"/>
    <n v="0"/>
    <s v="Goianésia"/>
    <x v="1"/>
    <n v="1120"/>
    <x v="1"/>
    <d v="2016-02-10T00:00:00"/>
    <d v="2017-02-10T00:00:00"/>
    <x v="0"/>
    <d v="2016-08-24T10:57:23"/>
    <d v="2016-02-10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1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2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0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1"/>
    <n v="2812"/>
    <x v="1"/>
    <d v="2016-12-15T00:00:00"/>
    <d v="2017-06-15T00:00:00"/>
    <x v="0"/>
    <d v="2016-12-26T15:08:38"/>
    <d v="2016-12-15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2"/>
    <n v="2812"/>
    <x v="1"/>
    <d v="2016-12-15T00:00:00"/>
    <d v="2017-06-15T00:00:00"/>
    <x v="0"/>
    <d v="2016-12-26T15:08:38"/>
    <d v="2016-12-15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0"/>
    <n v="2812"/>
    <x v="1"/>
    <d v="2016-12-15T00:00:00"/>
    <d v="2017-06-15T00:00:00"/>
    <x v="0"/>
    <d v="2016-12-26T15:08:38"/>
    <d v="2016-12-15T00:00:00"/>
    <n v="1"/>
  </r>
  <r>
    <s v="06.049.336/0001-25"/>
    <s v="COOPERATIVA DE TRANSPORTES ESCOLARES E DE TURISMO LTDA"/>
    <n v="1384"/>
    <x v="1529"/>
    <s v="2011/2011"/>
    <s v="RENAULT"/>
    <s v="MASTER EUROLAF P"/>
    <n v="0"/>
    <s v="Goiânia"/>
    <x v="1"/>
    <n v="2629"/>
    <x v="1"/>
    <d v="2016-11-24T00:00:00"/>
    <d v="2017-11-24T00:00:00"/>
    <x v="1"/>
    <d v="2016-11-25T11:59:09"/>
    <d v="2016-11-24T00:00:00"/>
    <n v="1"/>
  </r>
  <r>
    <s v="06.049.336/0001-25"/>
    <s v="COOPERATIVA DE TRANSPORTES ESCOLARES E DE TURISMO LTDA"/>
    <n v="1384"/>
    <x v="1529"/>
    <s v="2011/2011"/>
    <s v="RENAULT"/>
    <s v="MASTER EUROLAF P"/>
    <n v="0"/>
    <s v="Goiânia"/>
    <x v="0"/>
    <n v="2629"/>
    <x v="1"/>
    <d v="2016-11-24T00:00:00"/>
    <d v="2017-11-24T00:00:00"/>
    <x v="1"/>
    <d v="2016-11-25T11:59:09"/>
    <d v="2016-11-24T00:00:00"/>
    <n v="1"/>
  </r>
  <r>
    <s v="08.323.251/0001-19"/>
    <s v="M &amp; D TURISMO LTDA - ME"/>
    <n v="1601"/>
    <x v="1530"/>
    <s v="2011/2011"/>
    <s v="RENAULT"/>
    <s v="MASTER EUROLAF P"/>
    <n v="0"/>
    <s v="Catalão"/>
    <x v="0"/>
    <n v="1583"/>
    <x v="1"/>
    <d v="2016-05-17T00:00:00"/>
    <d v="2017-05-17T00:00:00"/>
    <x v="0"/>
    <d v="2016-09-14T10:32:31"/>
    <d v="2016-05-17T00:00:00"/>
    <n v="1"/>
  </r>
  <r>
    <s v="08.323.251/0001-19"/>
    <s v="M &amp; D TURISMO LTDA - ME"/>
    <n v="1601"/>
    <x v="1530"/>
    <s v="2011/2011"/>
    <s v="RENAULT"/>
    <s v="MASTER EUROLAF P"/>
    <n v="0"/>
    <s v="Catalão"/>
    <x v="1"/>
    <n v="1583"/>
    <x v="1"/>
    <d v="2016-05-17T00:00:00"/>
    <d v="2017-05-17T00:00:00"/>
    <x v="0"/>
    <d v="2016-09-14T10:32:31"/>
    <d v="2016-05-17T00:00:00"/>
    <n v="1"/>
  </r>
  <r>
    <s v="17.637.180/0001-10"/>
    <s v="KARECA'S TUR LTDA"/>
    <n v="2470"/>
    <x v="1531"/>
    <s v="2011/2011"/>
    <s v="RENAULT"/>
    <s v="MASTER EUROLAF P"/>
    <n v="0"/>
    <s v="Silvânia"/>
    <x v="0"/>
    <n v="1600"/>
    <x v="1"/>
    <d v="2016-04-20T00:00:00"/>
    <d v="2017-04-20T00:00:00"/>
    <x v="1"/>
    <d v="2016-09-14T16:55:48"/>
    <d v="2016-04-20T00:00:00"/>
    <n v="1"/>
  </r>
  <r>
    <s v="17.637.180/0001-10"/>
    <s v="KARECA'S TUR LTDA"/>
    <n v="2470"/>
    <x v="1531"/>
    <s v="2011/2011"/>
    <s v="RENAULT"/>
    <s v="MASTER EUROLAF P"/>
    <n v="0"/>
    <s v="Silvânia"/>
    <x v="1"/>
    <n v="1600"/>
    <x v="1"/>
    <d v="2016-04-20T00:00:00"/>
    <d v="2017-04-20T00:00:00"/>
    <x v="1"/>
    <d v="2016-09-14T16:55:48"/>
    <d v="2016-04-20T00:00:00"/>
    <n v="1"/>
  </r>
  <r>
    <s v="19.583.151/0001-48"/>
    <s v="COOPERATIVA NORTE SUL DE TRANSPORTES DE GOIÁS"/>
    <n v="2602"/>
    <x v="1532"/>
    <s v="2011/2011"/>
    <s v="MARCOPOLO"/>
    <s v="VOLARE W9 ON"/>
    <n v="0"/>
    <s v="Salvador"/>
    <x v="1"/>
    <n v="867"/>
    <x v="1"/>
    <d v="2016-08-08T00:00:00"/>
    <d v="2017-08-08T00:00:00"/>
    <x v="1"/>
    <d v="2016-08-15T09:30:37"/>
    <d v="2016-08-08T00:00:00"/>
    <n v="1"/>
  </r>
  <r>
    <s v="19.583.151/0001-48"/>
    <s v="COOPERATIVA NORTE SUL DE TRANSPORTES DE GOIÁS"/>
    <n v="2602"/>
    <x v="1532"/>
    <s v="2011/2011"/>
    <s v="MARCOPOLO"/>
    <s v="VOLARE W9 ON"/>
    <n v="0"/>
    <s v="Salvador"/>
    <x v="0"/>
    <n v="867"/>
    <x v="1"/>
    <d v="2016-08-08T00:00:00"/>
    <d v="2017-08-08T00:00:00"/>
    <x v="1"/>
    <d v="2016-08-15T09:30:37"/>
    <d v="2016-08-08T00:00:00"/>
    <n v="1"/>
  </r>
  <r>
    <s v="10.298.256/0001-80"/>
    <s v=" ANÁPOLIS LOCADORA E TRANSPORTES LTDA - ME"/>
    <n v="1861"/>
    <x v="1533"/>
    <s v="2011/2011"/>
    <s v="VOLKS"/>
    <s v="COMIL SVELTO U"/>
    <n v="0"/>
    <s v="Anápolis"/>
    <x v="0"/>
    <n v="1509"/>
    <x v="0"/>
    <d v="2015-09-28T00:00:00"/>
    <d v="2016-09-28T00:00:00"/>
    <x v="0"/>
    <d v="2016-09-13T09:25:35"/>
    <d v="2015-09-28T00:00:00"/>
    <n v="1"/>
  </r>
  <r>
    <s v="22.636.703/0001-43"/>
    <s v="GILSON SOUZA DIAS EIRELI - ME"/>
    <n v="2839"/>
    <x v="1534"/>
    <s v="2012/2012"/>
    <s v="M.BENZ"/>
    <s v="415 CDI SPRINTERM"/>
    <n v="0"/>
    <s v="Santa Rita do Araguaia"/>
    <x v="0"/>
    <n v="1511"/>
    <x v="1"/>
    <d v="2016-09-13T00:00:00"/>
    <d v="2017-09-13T00:00:00"/>
    <x v="0"/>
    <d v="2016-09-13T09:43:08"/>
    <d v="2016-09-13T00:00:00"/>
    <n v="1"/>
  </r>
  <r>
    <s v="22.636.703/0001-43"/>
    <s v="GILSON SOUZA DIAS EIRELI - ME"/>
    <n v="2839"/>
    <x v="1534"/>
    <s v="2012/2012"/>
    <s v="M.BENZ"/>
    <s v="415 CDI SPRINTERM"/>
    <n v="0"/>
    <s v="Santa Rita do Araguaia"/>
    <x v="1"/>
    <n v="1511"/>
    <x v="1"/>
    <d v="2016-09-13T00:00:00"/>
    <d v="2017-09-13T00:00:00"/>
    <x v="0"/>
    <d v="2016-09-13T09:43:08"/>
    <d v="2016-09-13T00:00:00"/>
    <n v="1"/>
  </r>
  <r>
    <s v="04.330.451/0001-48"/>
    <s v="STAFF LOCAÇÕES E EVENTOS LTDA - EPP"/>
    <n v="1017"/>
    <x v="1535"/>
    <s v="2011/2011"/>
    <s v="FORD"/>
    <s v="TRANSIT 350L BUS"/>
    <n v="0"/>
    <s v="Goiânia"/>
    <x v="0"/>
    <n v="1094"/>
    <x v="0"/>
    <d v="2015-09-17T00:00:00"/>
    <d v="2016-09-17T00:00:00"/>
    <x v="0"/>
    <d v="2016-08-23T11:12:43"/>
    <d v="2015-09-17T00:00:00"/>
    <n v="1"/>
  </r>
  <r>
    <s v="04.330.451/0001-48"/>
    <s v="STAFF LOCAÇÕES E EVENTOS LTDA - EPP"/>
    <n v="1017"/>
    <x v="1535"/>
    <s v="2011/2011"/>
    <s v="FORD"/>
    <s v="TRANSIT 350L BUS"/>
    <n v="0"/>
    <s v="Goiânia"/>
    <x v="1"/>
    <n v="1094"/>
    <x v="0"/>
    <d v="2015-09-17T00:00:00"/>
    <d v="2016-09-17T00:00:00"/>
    <x v="0"/>
    <d v="2016-08-23T11:12:43"/>
    <d v="2015-09-17T00:00:00"/>
    <n v="1"/>
  </r>
  <r>
    <s v="16.628.235/0001-62"/>
    <s v="COOP. DE SERV. EM TRANSP. AUT. , ESCOLAR E TURISMO DO EST.GO"/>
    <n v="2393"/>
    <x v="1536"/>
    <s v="2012/2013"/>
    <s v="RENAULT"/>
    <s v="MASTER EUROLAF P"/>
    <n v="0"/>
    <s v="Senador Canedo"/>
    <x v="0"/>
    <n v="1107"/>
    <x v="1"/>
    <d v="2016-08-19T00:00:00"/>
    <d v="2017-08-19T00:00:00"/>
    <x v="1"/>
    <d v="2016-08-24T08:08:10"/>
    <d v="2016-08-19T00:00:00"/>
    <n v="1"/>
  </r>
  <r>
    <s v="16.628.235/0001-62"/>
    <s v="COOP. DE SERV. EM TRANSP. AUT. , ESCOLAR E TURISMO DO EST.GO"/>
    <n v="2393"/>
    <x v="1536"/>
    <s v="2012/2013"/>
    <s v="RENAULT"/>
    <s v="MASTER EUROLAF P"/>
    <n v="0"/>
    <s v="Senador Canedo"/>
    <x v="1"/>
    <n v="1107"/>
    <x v="1"/>
    <d v="2016-08-19T00:00:00"/>
    <d v="2017-08-19T00:00:00"/>
    <x v="1"/>
    <d v="2016-08-24T08:08:10"/>
    <d v="2016-08-19T00:00:00"/>
    <n v="1"/>
  </r>
  <r>
    <s v="04.330.451/0001-48"/>
    <s v="STAFF LOCAÇÕES E EVENTOS LTDA - EPP"/>
    <n v="1017"/>
    <x v="1537"/>
    <s v="2011/2011"/>
    <s v="MARCOPOLO"/>
    <s v="MPOLO PARADISO LD"/>
    <n v="0"/>
    <s v="Goiânia"/>
    <x v="0"/>
    <n v="946"/>
    <x v="1"/>
    <d v="2016-02-02T00:00:00"/>
    <d v="2017-02-02T00:00:00"/>
    <x v="1"/>
    <d v="2016-08-16T16:24:13"/>
    <d v="2016-02-02T00:00:00"/>
    <n v="1"/>
  </r>
  <r>
    <s v="04.330.451/0001-48"/>
    <s v="STAFF LOCAÇÕES E EVENTOS LTDA - EPP"/>
    <n v="1017"/>
    <x v="1537"/>
    <s v="2011/2011"/>
    <s v="MARCOPOLO"/>
    <s v="MPOLO PARADISO LD"/>
    <n v="0"/>
    <s v="Goiânia"/>
    <x v="1"/>
    <n v="946"/>
    <x v="1"/>
    <d v="2016-02-02T00:00:00"/>
    <d v="2017-02-02T00:00:00"/>
    <x v="1"/>
    <d v="2016-08-16T16:24:13"/>
    <d v="2016-02-02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0"/>
    <n v="944"/>
    <x v="3"/>
    <d v="2015-12-29T00:00:00"/>
    <d v="2016-12-29T00:00:00"/>
    <x v="1"/>
    <d v="2016-08-16T16:09:54"/>
    <d v="2015-12-2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1"/>
    <n v="944"/>
    <x v="3"/>
    <d v="2015-12-29T00:00:00"/>
    <d v="2016-12-29T00:00:00"/>
    <x v="1"/>
    <d v="2016-08-16T16:09:54"/>
    <d v="2015-12-2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0"/>
    <n v="2799"/>
    <x v="1"/>
    <d v="2016-12-19T00:00:00"/>
    <d v="2017-12-19T00:00:00"/>
    <x v="1"/>
    <d v="2016-12-22T10:17:24"/>
    <d v="2016-12-1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1"/>
    <n v="2799"/>
    <x v="1"/>
    <d v="2016-12-19T00:00:00"/>
    <d v="2017-12-19T00:00:00"/>
    <x v="1"/>
    <d v="2016-12-22T10:17:24"/>
    <d v="2016-12-19T00:00:00"/>
    <n v="1"/>
  </r>
  <r>
    <s v="46.782.819/0003-10"/>
    <s v="TRANSPORTADORA TURISTICA PETITTO LTDA"/>
    <n v="2252"/>
    <x v="1539"/>
    <s v="2011/2012"/>
    <s v="VOLVO"/>
    <s v="COMIL VERSATILE R"/>
    <n v="0"/>
    <s v="Quirinópolis"/>
    <x v="0"/>
    <n v="2666"/>
    <x v="1"/>
    <d v="2016-10-28T00:00:00"/>
    <d v="2017-10-28T00:00:00"/>
    <x v="0"/>
    <d v="2016-12-01T12:49:18"/>
    <d v="2016-10-28T00:00:00"/>
    <n v="1"/>
  </r>
  <r>
    <s v="46.782.819/0003-10"/>
    <s v="TRANSPORTADORA TURISTICA PETITTO LTDA"/>
    <n v="2252"/>
    <x v="1539"/>
    <s v="2011/2012"/>
    <s v="VOLVO"/>
    <s v="COMIL VERSATILE R"/>
    <n v="0"/>
    <s v="Quirinópolis"/>
    <x v="1"/>
    <n v="2666"/>
    <x v="1"/>
    <d v="2016-10-28T00:00:00"/>
    <d v="2017-10-28T00:00:00"/>
    <x v="0"/>
    <d v="2016-12-01T12:49:18"/>
    <d v="2016-10-28T00:00:00"/>
    <n v="1"/>
  </r>
  <r>
    <s v="46.782.819/0003-10"/>
    <s v="TRANSPORTADORA TURISTICA PETITTO LTDA"/>
    <n v="2252"/>
    <x v="1540"/>
    <s v="2011/2012"/>
    <s v="VOLVO"/>
    <s v="COMIL VERSATILE R"/>
    <n v="0"/>
    <s v="Quirinópolis"/>
    <x v="0"/>
    <n v="2665"/>
    <x v="2"/>
    <d v="2016-11-14T00:00:00"/>
    <d v="2017-11-14T00:00:00"/>
    <x v="2"/>
    <d v="2016-12-01T12:47:06"/>
    <d v="2016-11-14T00:00:00"/>
    <n v="1"/>
  </r>
  <r>
    <s v="46.782.819/0003-10"/>
    <s v="TRANSPORTADORA TURISTICA PETITTO LTDA"/>
    <n v="2252"/>
    <x v="1540"/>
    <s v="2011/2012"/>
    <s v="VOLVO"/>
    <s v="COMIL VERSATILE R"/>
    <n v="0"/>
    <s v="Quirinópolis"/>
    <x v="1"/>
    <n v="2665"/>
    <x v="2"/>
    <d v="2016-11-14T00:00:00"/>
    <d v="2017-11-14T00:00:00"/>
    <x v="2"/>
    <d v="2016-12-01T12:47:06"/>
    <d v="2016-11-14T00:00:00"/>
    <n v="1"/>
  </r>
  <r>
    <s v="19.583.151/0001-48"/>
    <s v="COOPERATIVA NORTE SUL DE TRANSPORTES DE GOIÁS"/>
    <n v="2602"/>
    <x v="1541"/>
    <s v="2012/2013"/>
    <s v="RENAULT"/>
    <s v="MASTER EUROLAF P"/>
    <n v="0"/>
    <s v="Goiânia"/>
    <x v="0"/>
    <n v="200"/>
    <x v="1"/>
    <d v="2016-06-30T00:00:00"/>
    <d v="2017-06-30T00:00:00"/>
    <x v="1"/>
    <d v="2016-07-28T07:28:13"/>
    <d v="2016-06-30T00:00:00"/>
    <n v="1"/>
  </r>
  <r>
    <s v="19.583.151/0001-48"/>
    <s v="COOPERATIVA NORTE SUL DE TRANSPORTES DE GOIÁS"/>
    <n v="2602"/>
    <x v="1541"/>
    <s v="2012/2013"/>
    <s v="RENAULT"/>
    <s v="MASTER EUROLAF P"/>
    <n v="0"/>
    <s v="Goiânia"/>
    <x v="1"/>
    <n v="200"/>
    <x v="1"/>
    <d v="2016-06-30T00:00:00"/>
    <d v="2017-06-30T00:00:00"/>
    <x v="1"/>
    <d v="2016-07-28T07:28:13"/>
    <d v="2016-06-30T00:00:00"/>
    <n v="1"/>
  </r>
  <r>
    <s v="00.634.901/0002-16"/>
    <s v="VIAÇÃO RAISSA LTDA"/>
    <n v="1874"/>
    <x v="1542"/>
    <s v="2011/2012"/>
    <s v="M.BENZ"/>
    <s v="VOLARE W8 ON"/>
    <n v="0"/>
    <s v="Goianésia"/>
    <x v="0"/>
    <n v="270"/>
    <x v="0"/>
    <d v="2015-09-18T00:00:00"/>
    <d v="2016-09-18T00:00:00"/>
    <x v="0"/>
    <d v="2016-07-29T15:16:13"/>
    <d v="2015-09-18T00:00:00"/>
    <n v="1"/>
  </r>
  <r>
    <s v="00.634.901/0002-16"/>
    <s v="VIAÇÃO RAISSA LTDA"/>
    <n v="1874"/>
    <x v="1542"/>
    <s v="2011/2012"/>
    <s v="M.BENZ"/>
    <s v="VOLARE W8 ON"/>
    <n v="0"/>
    <s v="Goianésia"/>
    <x v="1"/>
    <n v="270"/>
    <x v="0"/>
    <d v="2015-09-18T00:00:00"/>
    <d v="2016-09-18T00:00:00"/>
    <x v="0"/>
    <d v="2016-07-29T15:16:13"/>
    <d v="2015-09-18T00:00:00"/>
    <n v="1"/>
  </r>
  <r>
    <s v="26.910.406/0001-03"/>
    <s v="LOCADORA DE VEÍCULOS SILVA EIRELI - ME"/>
    <n v="1301"/>
    <x v="1543"/>
    <s v="2011/2012"/>
    <s v="RENAULT"/>
    <s v="MASTER EUROLAF P"/>
    <n v="0"/>
    <s v="Caldas Novas"/>
    <x v="0"/>
    <n v="1914"/>
    <x v="1"/>
    <d v="2016-03-07T00:00:00"/>
    <d v="2017-03-07T00:00:00"/>
    <x v="0"/>
    <d v="2016-09-26T10:22:39"/>
    <d v="2016-03-07T00:00:00"/>
    <n v="1"/>
  </r>
  <r>
    <s v="26.910.406/0001-03"/>
    <s v="LOCADORA DE VEÍCULOS SILVA EIRELI - ME"/>
    <n v="1301"/>
    <x v="1543"/>
    <s v="2011/2012"/>
    <s v="RENAULT"/>
    <s v="MASTER EUROLAF P"/>
    <n v="0"/>
    <s v="Caldas Novas"/>
    <x v="1"/>
    <n v="1914"/>
    <x v="1"/>
    <d v="2016-03-07T00:00:00"/>
    <d v="2017-03-07T00:00:00"/>
    <x v="0"/>
    <d v="2016-09-26T10:22:39"/>
    <d v="2016-03-07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1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2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0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0"/>
    <n v="2813"/>
    <x v="1"/>
    <d v="2016-12-15T00:00:00"/>
    <d v="2017-06-15T00:00:00"/>
    <x v="0"/>
    <d v="2016-12-26T15:16:06"/>
    <d v="2016-12-15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1"/>
    <n v="2813"/>
    <x v="1"/>
    <d v="2016-12-15T00:00:00"/>
    <d v="2017-06-15T00:00:00"/>
    <x v="0"/>
    <d v="2016-12-26T15:16:06"/>
    <d v="2016-12-15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2"/>
    <n v="2813"/>
    <x v="1"/>
    <d v="2016-12-15T00:00:00"/>
    <d v="2017-06-15T00:00:00"/>
    <x v="0"/>
    <d v="2016-12-26T15:16:06"/>
    <d v="2016-12-15T00:00:00"/>
    <n v="1"/>
  </r>
  <r>
    <s v="13.922.132/0001-12"/>
    <s v="ROTOTUR TURISMO LTDA - ME"/>
    <n v="2264"/>
    <x v="1545"/>
    <s v="2012/2012"/>
    <s v="VOLARE"/>
    <s v="VOLARE W9 ON"/>
    <n v="0"/>
    <s v="Vianópolis"/>
    <x v="0"/>
    <n v="619"/>
    <x v="1"/>
    <d v="2016-03-17T00:00:00"/>
    <d v="2017-03-17T00:00:00"/>
    <x v="0"/>
    <d v="2016-08-08T15:17:27"/>
    <d v="2016-03-17T00:00:00"/>
    <n v="1"/>
  </r>
  <r>
    <s v="13.922.132/0001-12"/>
    <s v="ROTOTUR TURISMO LTDA - ME"/>
    <n v="2264"/>
    <x v="1545"/>
    <s v="2012/2012"/>
    <s v="VOLARE"/>
    <s v="VOLARE W9 ON"/>
    <n v="0"/>
    <s v="Vianópolis"/>
    <x v="1"/>
    <n v="619"/>
    <x v="1"/>
    <d v="2016-03-17T00:00:00"/>
    <d v="2017-03-17T00:00:00"/>
    <x v="0"/>
    <d v="2016-08-08T15:17:27"/>
    <d v="2016-03-17T00:00:00"/>
    <n v="1"/>
  </r>
  <r>
    <s v="03.152.256/0001-02"/>
    <s v="RODRIGO ANDRADE TAVARES EIRELI -  ME"/>
    <n v="1027"/>
    <x v="1546"/>
    <s v="2011/2011"/>
    <s v="M.BENZ"/>
    <s v="M.BENZ313CDI SPRINTERM"/>
    <n v="0"/>
    <s v="Itapaci"/>
    <x v="0"/>
    <n v="1977"/>
    <x v="1"/>
    <d v="2016-03-11T00:00:00"/>
    <d v="2017-03-11T00:00:00"/>
    <x v="0"/>
    <d v="2016-09-26T16:34:43"/>
    <d v="2016-03-11T00:00:00"/>
    <n v="1"/>
  </r>
  <r>
    <s v="03.152.256/0001-02"/>
    <s v="RODRIGO ANDRADE TAVARES EIRELI -  ME"/>
    <n v="1027"/>
    <x v="1546"/>
    <s v="2011/2011"/>
    <s v="M.BENZ"/>
    <s v="M.BENZ313CDI SPRINTERM"/>
    <n v="0"/>
    <s v="Itapaci"/>
    <x v="1"/>
    <n v="1977"/>
    <x v="1"/>
    <d v="2016-03-11T00:00:00"/>
    <d v="2017-03-11T00:00:00"/>
    <x v="0"/>
    <d v="2016-09-26T16:34:43"/>
    <d v="2016-03-11T00:00:00"/>
    <n v="1"/>
  </r>
  <r>
    <s v="05.610.236/0001-63"/>
    <s v="MACEDO E SANTOS TRANSPORTES LTDA - ME"/>
    <n v="2621"/>
    <x v="1547"/>
    <s v="2011/2011"/>
    <s v="I/M.BENZ"/>
    <s v="M.BENZ313CDI SPRINTERM"/>
    <n v="0"/>
    <s v="Goiânia"/>
    <x v="1"/>
    <n v="1885"/>
    <x v="1"/>
    <d v="2016-03-21T00:00:00"/>
    <d v="2017-03-21T00:00:00"/>
    <x v="0"/>
    <d v="2016-09-23T16:51:57"/>
    <d v="2016-03-21T00:00:00"/>
    <n v="1"/>
  </r>
  <r>
    <s v="05.610.236/0001-63"/>
    <s v="MACEDO E SANTOS TRANSPORTES LTDA - ME"/>
    <n v="2621"/>
    <x v="1547"/>
    <s v="2011/2011"/>
    <s v="I/M.BENZ"/>
    <s v="M.BENZ313CDI SPRINTERM"/>
    <n v="0"/>
    <s v="Goiânia"/>
    <x v="0"/>
    <n v="1885"/>
    <x v="1"/>
    <d v="2016-03-21T00:00:00"/>
    <d v="2017-03-21T00:00:00"/>
    <x v="0"/>
    <d v="2016-09-23T16:51:57"/>
    <d v="2016-03-21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0"/>
    <n v="1596"/>
    <x v="0"/>
    <d v="2015-11-19T00:00:00"/>
    <d v="2016-11-19T00:00:00"/>
    <x v="0"/>
    <d v="2016-09-14T14:46:27"/>
    <d v="2015-11-19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1"/>
    <n v="1596"/>
    <x v="0"/>
    <d v="2015-11-19T00:00:00"/>
    <d v="2016-11-19T00:00:00"/>
    <x v="0"/>
    <d v="2016-09-14T14:46:27"/>
    <d v="2015-11-19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0"/>
    <n v="2779"/>
    <x v="1"/>
    <d v="2016-12-05T00:00:00"/>
    <d v="2017-12-05T00:00:00"/>
    <x v="0"/>
    <d v="2016-12-19T08:50:29"/>
    <d v="2016-12-05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1"/>
    <n v="2779"/>
    <x v="1"/>
    <d v="2016-12-05T00:00:00"/>
    <d v="2017-12-05T00:00:00"/>
    <x v="0"/>
    <d v="2016-12-19T08:50:29"/>
    <d v="2016-12-05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0"/>
    <n v="645"/>
    <x v="1"/>
    <d v="2016-07-22T00:00:00"/>
    <d v="2017-01-22T00:00:00"/>
    <x v="0"/>
    <d v="2016-08-09T09:33:17"/>
    <d v="2016-07-22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1"/>
    <n v="645"/>
    <x v="1"/>
    <d v="2016-07-22T00:00:00"/>
    <d v="2017-01-22T00:00:00"/>
    <x v="0"/>
    <d v="2016-08-09T09:33:17"/>
    <d v="2016-07-22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2"/>
    <n v="645"/>
    <x v="1"/>
    <d v="2016-07-22T00:00:00"/>
    <d v="2017-01-22T00:00:00"/>
    <x v="0"/>
    <d v="2016-08-09T09:33:17"/>
    <d v="2016-07-22T00:00:00"/>
    <n v="1"/>
  </r>
  <r>
    <s v="02.347.232/0001-46"/>
    <s v="HUGOTUR AGÊNCIA DE VIAGENS LTDA - ME"/>
    <n v="1088"/>
    <x v="1550"/>
    <s v="2011/2012"/>
    <s v="SCANIA"/>
    <s v="MPOLO PARADISO R"/>
    <n v="0"/>
    <s v="Goiânia"/>
    <x v="0"/>
    <n v="1724"/>
    <x v="1"/>
    <d v="2016-01-29T00:00:00"/>
    <d v="2017-01-29T00:00:00"/>
    <x v="0"/>
    <d v="2016-09-20T15:26:38"/>
    <d v="2016-01-29T00:00:00"/>
    <n v="1"/>
  </r>
  <r>
    <s v="02.347.232/0001-46"/>
    <s v="HUGOTUR AGÊNCIA DE VIAGENS LTDA - ME"/>
    <n v="1088"/>
    <x v="1550"/>
    <s v="2011/2012"/>
    <s v="SCANIA"/>
    <s v="MPOLO PARADISO R"/>
    <n v="0"/>
    <s v="Goiânia"/>
    <x v="1"/>
    <n v="1724"/>
    <x v="1"/>
    <d v="2016-01-29T00:00:00"/>
    <d v="2017-01-29T00:00:00"/>
    <x v="0"/>
    <d v="2016-09-20T15:26:38"/>
    <d v="2016-01-29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0"/>
    <n v="670"/>
    <x v="3"/>
    <d v="2016-05-16T00:00:00"/>
    <d v="2016-11-16T00:00:00"/>
    <x v="1"/>
    <d v="2016-08-09T11:13:00"/>
    <d v="2016-05-16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1"/>
    <n v="670"/>
    <x v="3"/>
    <d v="2016-05-16T00:00:00"/>
    <d v="2016-11-16T00:00:00"/>
    <x v="1"/>
    <d v="2016-08-09T11:13:00"/>
    <d v="2016-05-16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2"/>
    <n v="670"/>
    <x v="3"/>
    <d v="2016-05-16T00:00:00"/>
    <d v="2016-11-16T00:00:00"/>
    <x v="1"/>
    <d v="2016-08-09T11:13:00"/>
    <d v="2016-05-16T00:00:00"/>
    <n v="1"/>
  </r>
  <r>
    <s v="19.583.151/0001-48"/>
    <s v="COOPERATIVA NORTE SUL DE TRANSPORTES DE GOIÁS"/>
    <n v="2602"/>
    <x v="1552"/>
    <s v="2011/2012"/>
    <s v="CITROEN"/>
    <s v="JUMPER M33M 23S"/>
    <n v="0"/>
    <s v="Goiânia"/>
    <x v="0"/>
    <n v="2177"/>
    <x v="1"/>
    <d v="2016-02-29T00:00:00"/>
    <d v="2017-02-28T00:00:00"/>
    <x v="0"/>
    <d v="2016-09-29T16:27:54"/>
    <d v="2016-02-29T00:00:00"/>
    <n v="1"/>
  </r>
  <r>
    <s v="19.583.151/0001-48"/>
    <s v="COOPERATIVA NORTE SUL DE TRANSPORTES DE GOIÁS"/>
    <n v="2602"/>
    <x v="1552"/>
    <s v="2011/2012"/>
    <s v="CITROEN"/>
    <s v="JUMPER M33M 23S"/>
    <n v="0"/>
    <s v="Goiânia"/>
    <x v="1"/>
    <n v="2177"/>
    <x v="1"/>
    <d v="2016-02-29T00:00:00"/>
    <d v="2017-02-28T00:00:00"/>
    <x v="0"/>
    <d v="2016-09-29T16:27:54"/>
    <d v="2016-02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2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0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1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1"/>
    <n v="2254"/>
    <x v="1"/>
    <d v="2016-09-29T00:00:00"/>
    <d v="2017-03-29T00:00:00"/>
    <x v="0"/>
    <d v="2016-10-03T14:40:48"/>
    <d v="2016-09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2"/>
    <n v="2254"/>
    <x v="1"/>
    <d v="2016-09-29T00:00:00"/>
    <d v="2017-03-29T00:00:00"/>
    <x v="0"/>
    <d v="2016-10-03T14:40:48"/>
    <d v="2016-09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0"/>
    <n v="2254"/>
    <x v="1"/>
    <d v="2016-09-29T00:00:00"/>
    <d v="2017-03-29T00:00:00"/>
    <x v="0"/>
    <d v="2016-10-03T14:40:48"/>
    <d v="2016-09-29T00:00:00"/>
    <n v="1"/>
  </r>
  <r>
    <s v="20.376.444/0001-33"/>
    <s v="ATHENAS TURISMO EIRELI - ME"/>
    <n v="2650"/>
    <x v="1554"/>
    <s v="2012/2013"/>
    <s v="RENAULT"/>
    <s v="MASTER EUROLAF P"/>
    <n v="0"/>
    <s v="Anápolis"/>
    <x v="0"/>
    <n v="2143"/>
    <x v="1"/>
    <d v="2016-09-28T00:00:00"/>
    <d v="2017-09-28T00:00:00"/>
    <x v="1"/>
    <d v="2016-09-28T18:48:30"/>
    <d v="2016-09-28T00:00:00"/>
    <n v="1"/>
  </r>
  <r>
    <s v="20.376.444/0001-33"/>
    <s v="ATHENAS TURISMO EIRELI - ME"/>
    <n v="2650"/>
    <x v="1554"/>
    <s v="2012/2013"/>
    <s v="RENAULT"/>
    <s v="MASTER EUROLAF P"/>
    <n v="0"/>
    <s v="Anápolis"/>
    <x v="1"/>
    <n v="2143"/>
    <x v="1"/>
    <d v="2016-09-28T00:00:00"/>
    <d v="2017-09-28T00:00:00"/>
    <x v="1"/>
    <d v="2016-09-28T18:48:30"/>
    <d v="2016-09-28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0"/>
    <n v="958"/>
    <x v="3"/>
    <d v="2015-10-19T00:00:00"/>
    <d v="2016-10-19T00:00:00"/>
    <x v="0"/>
    <d v="2016-08-17T10:25:56"/>
    <d v="2015-10-19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1"/>
    <n v="958"/>
    <x v="3"/>
    <d v="2015-10-19T00:00:00"/>
    <d v="2016-10-19T00:00:00"/>
    <x v="0"/>
    <d v="2016-08-17T10:25:56"/>
    <d v="2015-10-19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0"/>
    <n v="2335"/>
    <x v="1"/>
    <d v="2016-10-03T00:00:00"/>
    <d v="2017-10-03T00:00:00"/>
    <x v="0"/>
    <d v="2016-10-14T16:16:31"/>
    <d v="2016-10-03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1"/>
    <n v="2335"/>
    <x v="1"/>
    <d v="2016-10-03T00:00:00"/>
    <d v="2017-10-03T00:00:00"/>
    <x v="0"/>
    <d v="2016-10-14T16:16:31"/>
    <d v="2016-10-03T00:00:00"/>
    <n v="1"/>
  </r>
  <r>
    <s v="10.368.948/0001-58"/>
    <s v="COOPERATIVA DOS TRANSPORTADORES DE PASSAGEIROS DO ESTADO DE GOIÁS"/>
    <n v="1862"/>
    <x v="1556"/>
    <s v="2012/2013"/>
    <s v="RENAULT"/>
    <s v="MASTER EUROLAF P"/>
    <n v="0"/>
    <s v="Anápolis"/>
    <x v="1"/>
    <n v="2227"/>
    <x v="1"/>
    <d v="2016-02-23T00:00:00"/>
    <d v="2017-02-23T00:00:00"/>
    <x v="0"/>
    <d v="2016-09-30T11:37:52"/>
    <d v="2016-02-23T00:00:00"/>
    <n v="1"/>
  </r>
  <r>
    <s v="10.368.948/0001-58"/>
    <s v="COOPERATIVA DOS TRANSPORTADORES DE PASSAGEIROS DO ESTADO DE GOIÁS"/>
    <n v="1862"/>
    <x v="1556"/>
    <s v="2012/2013"/>
    <s v="RENAULT"/>
    <s v="MASTER EUROLAF P"/>
    <n v="0"/>
    <s v="Anápolis"/>
    <x v="0"/>
    <n v="2227"/>
    <x v="1"/>
    <d v="2016-02-23T00:00:00"/>
    <d v="2017-02-23T00:00:00"/>
    <x v="0"/>
    <d v="2016-09-30T11:37:52"/>
    <d v="2016-02-23T00:00:00"/>
    <n v="1"/>
  </r>
  <r>
    <s v="10.366.153/0001-00"/>
    <s v="D.E.M.P TURISMO LTDA - ME"/>
    <n v="2235"/>
    <x v="1557"/>
    <s v="2011/2011"/>
    <s v="MARCOPOLO"/>
    <s v="MPOLO PARADIS LDR"/>
    <n v="0"/>
    <s v="Goiânia"/>
    <x v="0"/>
    <n v="781"/>
    <x v="1"/>
    <d v="2016-01-05T00:00:00"/>
    <d v="2017-01-05T00:00:00"/>
    <x v="1"/>
    <d v="2016-08-11T09:33:42"/>
    <d v="2016-01-05T00:00:00"/>
    <n v="1"/>
  </r>
  <r>
    <s v="03.641.223/0001-26"/>
    <s v="AUTO VIACAO GOIANESIA LTDA"/>
    <n v="1081"/>
    <x v="1558"/>
    <s v="2011/2012"/>
    <s v="VW"/>
    <s v="MPOLO VIAGGIO R"/>
    <n v="0"/>
    <s v="Goiânia"/>
    <x v="0"/>
    <n v="1559"/>
    <x v="0"/>
    <d v="2015-10-28T00:00:00"/>
    <d v="2016-10-28T00:00:00"/>
    <x v="0"/>
    <d v="2016-09-13T16:03:47"/>
    <d v="2015-10-28T00:00:00"/>
    <n v="1"/>
  </r>
  <r>
    <s v="03.641.223/0001-26"/>
    <s v="AUTO VIACAO GOIANESIA LTDA"/>
    <n v="1081"/>
    <x v="1558"/>
    <s v="2011/2012"/>
    <s v="VW"/>
    <s v="MPOLO VIAGGIO R"/>
    <n v="0"/>
    <s v="Goiânia"/>
    <x v="1"/>
    <n v="1559"/>
    <x v="0"/>
    <d v="2015-10-28T00:00:00"/>
    <d v="2016-10-28T00:00:00"/>
    <x v="0"/>
    <d v="2016-09-13T16:03:47"/>
    <d v="2015-10-28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1"/>
    <n v="73"/>
    <x v="3"/>
    <d v="2015-11-05T00:00:00"/>
    <d v="2016-11-05T00:00:00"/>
    <x v="0"/>
    <d v="2016-07-15T17:09:53"/>
    <d v="2015-11-05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0"/>
    <n v="73"/>
    <x v="3"/>
    <d v="2015-11-05T00:00:00"/>
    <d v="2016-11-05T00:00:00"/>
    <x v="0"/>
    <d v="2016-07-15T17:09:53"/>
    <d v="2015-11-05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0"/>
    <n v="2480"/>
    <x v="1"/>
    <d v="2016-11-03T00:00:00"/>
    <d v="2017-11-03T00:00:00"/>
    <x v="0"/>
    <d v="2016-11-04T11:43:21"/>
    <d v="2016-11-03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1"/>
    <n v="2480"/>
    <x v="1"/>
    <d v="2016-11-03T00:00:00"/>
    <d v="2017-11-03T00:00:00"/>
    <x v="0"/>
    <d v="2016-11-04T11:43:21"/>
    <d v="2016-11-03T00:00:00"/>
    <n v="1"/>
  </r>
  <r>
    <s v="03.641.223/0001-26"/>
    <s v="AUTO VIACAO GOIANESIA LTDA"/>
    <n v="1081"/>
    <x v="1560"/>
    <s v="2011/2011"/>
    <s v="SCANIA"/>
    <s v="MPOLO PARADISO R"/>
    <n v="0"/>
    <s v="Goiânia"/>
    <x v="0"/>
    <n v="1579"/>
    <x v="1"/>
    <d v="2016-03-14T00:00:00"/>
    <d v="2017-03-14T00:00:00"/>
    <x v="0"/>
    <d v="2016-09-14T09:37:09"/>
    <d v="2016-03-14T00:00:00"/>
    <n v="1"/>
  </r>
  <r>
    <s v="03.641.223/0001-26"/>
    <s v="AUTO VIACAO GOIANESIA LTDA"/>
    <n v="1081"/>
    <x v="1560"/>
    <s v="2011/2011"/>
    <s v="SCANIA"/>
    <s v="MPOLO PARADISO R"/>
    <n v="0"/>
    <s v="Goiânia"/>
    <x v="1"/>
    <n v="1579"/>
    <x v="1"/>
    <d v="2016-03-14T00:00:00"/>
    <d v="2017-03-14T00:00:00"/>
    <x v="0"/>
    <d v="2016-09-14T09:37:09"/>
    <d v="2016-03-14T00:00:00"/>
    <n v="1"/>
  </r>
  <r>
    <s v="07.203.363/0001-73"/>
    <s v="G DE P OLIVEIRA - ME"/>
    <n v="1428"/>
    <x v="1561"/>
    <s v="2011/2012"/>
    <s v="I/M.BENZ"/>
    <s v="413 CDI SPRINTERM"/>
    <n v="0"/>
    <s v="Crixás"/>
    <x v="0"/>
    <n v="1759"/>
    <x v="3"/>
    <d v="2015-11-10T00:00:00"/>
    <d v="2016-11-10T00:00:00"/>
    <x v="0"/>
    <d v="2016-09-21T16:37:46"/>
    <d v="2015-11-10T00:00:00"/>
    <n v="1"/>
  </r>
  <r>
    <s v="07.203.363/0001-73"/>
    <s v="G DE P OLIVEIRA - ME"/>
    <n v="1428"/>
    <x v="1561"/>
    <s v="2011/2012"/>
    <s v="I/M.BENZ"/>
    <s v="413 CDI SPRINTERM"/>
    <n v="0"/>
    <s v="Crixás"/>
    <x v="1"/>
    <n v="1759"/>
    <x v="3"/>
    <d v="2015-11-10T00:00:00"/>
    <d v="2016-11-10T00:00:00"/>
    <x v="0"/>
    <d v="2016-09-21T16:37:46"/>
    <d v="2015-11-10T00:00:00"/>
    <n v="1"/>
  </r>
  <r>
    <s v="07.203.363/0001-73"/>
    <s v="G DE P OLIVEIRA - ME"/>
    <n v="1428"/>
    <x v="1561"/>
    <s v="2011/2012"/>
    <s v="I/M.BENZ"/>
    <s v="413 CDI SPRINTERM"/>
    <n v="0"/>
    <s v="Crixás"/>
    <x v="1"/>
    <n v="2509"/>
    <x v="1"/>
    <d v="2016-10-28T00:00:00"/>
    <d v="2017-10-28T00:00:00"/>
    <x v="0"/>
    <d v="2016-11-09T08:25:38"/>
    <d v="2016-10-28T00:00:00"/>
    <n v="1"/>
  </r>
  <r>
    <s v="07.203.363/0001-73"/>
    <s v="G DE P OLIVEIRA - ME"/>
    <n v="1428"/>
    <x v="1561"/>
    <s v="2011/2012"/>
    <s v="I/M.BENZ"/>
    <s v="413 CDI SPRINTERM"/>
    <n v="0"/>
    <s v="Crixás"/>
    <x v="0"/>
    <n v="2509"/>
    <x v="1"/>
    <d v="2016-10-28T00:00:00"/>
    <d v="2017-10-28T00:00:00"/>
    <x v="0"/>
    <d v="2016-11-09T08:25:38"/>
    <d v="2016-10-28T00:00:00"/>
    <n v="1"/>
  </r>
  <r>
    <s v="26.910.406/0001-03"/>
    <s v="LOCADORA DE VEÍCULOS SILVA EIRELI - ME"/>
    <n v="1301"/>
    <x v="1562"/>
    <s v="2011/2011"/>
    <s v="FORD"/>
    <s v="CARGO 2422 T"/>
    <n v="0"/>
    <s v="Caldas Novas"/>
    <x v="0"/>
    <n v="1238"/>
    <x v="1"/>
    <d v="2016-08-31T00:00:00"/>
    <d v="2017-08-31T00:00:00"/>
    <x v="0"/>
    <d v="2016-08-29T14:33:40"/>
    <d v="2016-08-31T00:00:00"/>
    <n v="1"/>
  </r>
  <r>
    <s v="26.910.406/0001-03"/>
    <s v="LOCADORA DE VEÍCULOS SILVA EIRELI - ME"/>
    <n v="1301"/>
    <x v="1562"/>
    <s v="2011/2011"/>
    <s v="FORD"/>
    <s v="CARGO 2422 T"/>
    <n v="0"/>
    <s v="Caldas Novas"/>
    <x v="1"/>
    <n v="1238"/>
    <x v="1"/>
    <d v="2016-08-31T00:00:00"/>
    <d v="2017-08-31T00:00:00"/>
    <x v="0"/>
    <d v="2016-08-29T14:33:40"/>
    <d v="2016-08-31T00:00:00"/>
    <n v="1"/>
  </r>
  <r>
    <s v="10.298.256/0001-80"/>
    <s v=" ANÁPOLIS LOCADORA E TRANSPORTES LTDA - ME"/>
    <n v="1861"/>
    <x v="1563"/>
    <s v="2011/2012"/>
    <s v="RENAULT"/>
    <s v="MASTER EUROLAF P"/>
    <n v="0"/>
    <s v="Anápolis"/>
    <x v="0"/>
    <n v="1480"/>
    <x v="1"/>
    <d v="2016-04-04T00:00:00"/>
    <d v="2017-04-04T00:00:00"/>
    <x v="0"/>
    <d v="2016-09-12T14:46:19"/>
    <d v="2016-04-04T00:00:00"/>
    <n v="1"/>
  </r>
  <r>
    <s v="12.395.132/0001-49"/>
    <s v="CANEDO TURISMO LTDA -  ME"/>
    <n v="2140"/>
    <x v="1564"/>
    <s v="2011/2012"/>
    <s v="RENAULT"/>
    <s v="MASTER EUROLAF P"/>
    <n v="1"/>
    <s v="Orizona"/>
    <x v="2"/>
    <n v="357"/>
    <x v="1"/>
    <d v="2016-07-20T00:00:00"/>
    <d v="2017-01-20T00:00:00"/>
    <x v="0"/>
    <d v="2016-08-02T10:58:15"/>
    <d v="2016-07-20T00:00:00"/>
    <n v="1"/>
  </r>
  <r>
    <s v="12.395.132/0001-49"/>
    <s v="CANEDO TURISMO LTDA -  ME"/>
    <n v="2140"/>
    <x v="1564"/>
    <s v="2011/2012"/>
    <s v="RENAULT"/>
    <s v="MASTER EUROLAF P"/>
    <n v="1"/>
    <s v="Orizona"/>
    <x v="0"/>
    <n v="357"/>
    <x v="1"/>
    <d v="2016-07-20T00:00:00"/>
    <d v="2017-01-20T00:00:00"/>
    <x v="0"/>
    <d v="2016-08-02T10:58:15"/>
    <d v="2016-07-20T00:00:00"/>
    <n v="1"/>
  </r>
  <r>
    <s v="12.395.132/0001-49"/>
    <s v="CANEDO TURISMO LTDA -  ME"/>
    <n v="2140"/>
    <x v="1564"/>
    <s v="2011/2012"/>
    <s v="RENAULT"/>
    <s v="MASTER EUROLAF P"/>
    <n v="1"/>
    <s v="Orizona"/>
    <x v="1"/>
    <n v="357"/>
    <x v="1"/>
    <d v="2016-07-20T00:00:00"/>
    <d v="2017-01-20T00:00:00"/>
    <x v="0"/>
    <d v="2016-08-02T10:58:15"/>
    <d v="2016-07-20T00:00:00"/>
    <n v="1"/>
  </r>
  <r>
    <s v="16.617.187/0001-07"/>
    <s v="LUCIANA TAVARES LOPES CAMARGO - ME"/>
    <n v="2797"/>
    <x v="1565"/>
    <s v="2011/2012"/>
    <s v="CITROEN"/>
    <s v="JUMPER M35LH 23S"/>
    <n v="0"/>
    <s v="Iporá"/>
    <x v="0"/>
    <n v="1869"/>
    <x v="1"/>
    <d v="2016-01-12T00:00:00"/>
    <d v="2017-01-12T00:00:00"/>
    <x v="0"/>
    <d v="2016-09-23T11:53:45"/>
    <d v="2016-01-12T00:00:00"/>
    <n v="1"/>
  </r>
  <r>
    <s v="16.617.187/0001-07"/>
    <s v="LUCIANA TAVARES LOPES CAMARGO - ME"/>
    <n v="2797"/>
    <x v="1565"/>
    <s v="2011/2012"/>
    <s v="CITROEN"/>
    <s v="JUMPER M35LH 23S"/>
    <n v="0"/>
    <s v="Iporá"/>
    <x v="1"/>
    <n v="1869"/>
    <x v="1"/>
    <d v="2016-01-12T00:00:00"/>
    <d v="2017-01-12T00:00:00"/>
    <x v="0"/>
    <d v="2016-09-23T11:53:45"/>
    <d v="2016-01-12T00:00:00"/>
    <n v="1"/>
  </r>
  <r>
    <s v="09.182.743/0001-02"/>
    <s v="GIOVANUCI TRANSPORTE E TURISMO LTDA ME"/>
    <n v="1740"/>
    <x v="1566"/>
    <s v="2011/2012"/>
    <s v="RENAULT"/>
    <s v="MASTER EUROLAF P"/>
    <n v="0"/>
    <s v="Anápolis"/>
    <x v="0"/>
    <n v="1757"/>
    <x v="0"/>
    <d v="2015-11-09T00:00:00"/>
    <d v="2016-11-09T00:00:00"/>
    <x v="0"/>
    <d v="2016-09-21T16:13:10"/>
    <d v="2015-11-09T00:00:00"/>
    <n v="1"/>
  </r>
  <r>
    <s v="09.182.743/0001-02"/>
    <s v="GIOVANUCI TRANSPORTE E TURISMO LTDA ME"/>
    <n v="1740"/>
    <x v="1566"/>
    <s v="2011/2012"/>
    <s v="RENAULT"/>
    <s v="MASTER EUROLAF P"/>
    <n v="0"/>
    <s v="Anápolis"/>
    <x v="1"/>
    <n v="1757"/>
    <x v="0"/>
    <d v="2015-11-09T00:00:00"/>
    <d v="2016-11-09T00:00:00"/>
    <x v="0"/>
    <d v="2016-09-21T16:13:10"/>
    <d v="2015-11-09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2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0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1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1"/>
    <n v="1719"/>
    <x v="1"/>
    <d v="2016-09-20T00:00:00"/>
    <d v="2017-03-20T00:00:00"/>
    <x v="0"/>
    <d v="2016-09-20T13:30:16"/>
    <d v="2016-09-20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2"/>
    <n v="1719"/>
    <x v="1"/>
    <d v="2016-09-20T00:00:00"/>
    <d v="2017-03-20T00:00:00"/>
    <x v="0"/>
    <d v="2016-09-20T13:30:16"/>
    <d v="2016-09-20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0"/>
    <n v="1719"/>
    <x v="1"/>
    <d v="2016-09-20T00:00:00"/>
    <d v="2017-03-20T00:00:00"/>
    <x v="0"/>
    <d v="2016-09-20T13:30:16"/>
    <d v="2016-09-20T00:00:00"/>
    <n v="1"/>
  </r>
  <r>
    <s v="01.540.533/0001-29"/>
    <s v="COMPANHIA THERMAS DO RIO QUENTE"/>
    <n v="2122"/>
    <x v="1568"/>
    <s v="2011/2012"/>
    <s v="M.BENZ"/>
    <s v="MPOLO IDEALE R"/>
    <n v="0"/>
    <s v="Rio Quente"/>
    <x v="3"/>
    <n v="872"/>
    <x v="1"/>
    <d v="2016-03-29T00:00:00"/>
    <d v="2017-03-29T00:00:00"/>
    <x v="0"/>
    <d v="2016-08-15T09:55:13"/>
    <d v="2016-03-29T00:00:00"/>
    <n v="1"/>
  </r>
  <r>
    <s v="01.540.533/0001-29"/>
    <s v="COMPANHIA THERMAS DO RIO QUENTE"/>
    <n v="2122"/>
    <x v="1568"/>
    <s v="2011/2012"/>
    <s v="M.BENZ"/>
    <s v="MPOLO IDEALE R"/>
    <n v="0"/>
    <s v="Rio Quente"/>
    <x v="0"/>
    <n v="872"/>
    <x v="1"/>
    <d v="2016-03-29T00:00:00"/>
    <d v="2017-03-29T00:00:00"/>
    <x v="0"/>
    <d v="2016-08-15T09:55:13"/>
    <d v="2016-03-29T00:00:00"/>
    <n v="1"/>
  </r>
  <r>
    <s v="01.540.533/0001-29"/>
    <s v="COMPANHIA THERMAS DO RIO QUENTE"/>
    <n v="2122"/>
    <x v="1568"/>
    <s v="2011/2012"/>
    <s v="M.BENZ"/>
    <s v="MPOLO IDEALE R"/>
    <n v="0"/>
    <s v="Rio Quente"/>
    <x v="1"/>
    <n v="872"/>
    <x v="1"/>
    <d v="2016-03-29T00:00:00"/>
    <d v="2017-03-29T00:00:00"/>
    <x v="0"/>
    <d v="2016-08-15T09:55:13"/>
    <d v="2016-03-29T00:00:00"/>
    <n v="1"/>
  </r>
  <r>
    <s v="02.729.226/0001-53"/>
    <s v="ARAGUATUR VIAGENS E TURISMO LTDA"/>
    <n v="1959"/>
    <x v="1569"/>
    <s v="2010/2010"/>
    <s v="SCANIA"/>
    <s v="MPOLO PARADIS DDR"/>
    <n v="0"/>
    <s v="Goiânia"/>
    <x v="1"/>
    <n v="364"/>
    <x v="1"/>
    <d v="2016-03-04T00:00:00"/>
    <d v="2017-03-04T00:00:00"/>
    <x v="0"/>
    <d v="2016-08-02T11:18:37"/>
    <d v="2016-03-04T00:00:00"/>
    <n v="1"/>
  </r>
  <r>
    <s v="02.729.226/0001-53"/>
    <s v="ARAGUATUR VIAGENS E TURISMO LTDA"/>
    <n v="1959"/>
    <x v="1569"/>
    <s v="2010/2010"/>
    <s v="SCANIA"/>
    <s v="MPOLO PARADIS DDR"/>
    <n v="0"/>
    <s v="Goiânia"/>
    <x v="0"/>
    <n v="364"/>
    <x v="1"/>
    <d v="2016-03-04T00:00:00"/>
    <d v="2017-03-04T00:00:00"/>
    <x v="0"/>
    <d v="2016-08-02T11:18:37"/>
    <d v="2016-03-04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0"/>
    <n v="1701"/>
    <x v="3"/>
    <d v="2015-12-16T00:00:00"/>
    <d v="2016-12-16T00:00:00"/>
    <x v="0"/>
    <d v="2016-09-19T15:25:59"/>
    <d v="2015-12-1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1"/>
    <n v="1701"/>
    <x v="3"/>
    <d v="2015-12-16T00:00:00"/>
    <d v="2016-12-16T00:00:00"/>
    <x v="0"/>
    <d v="2016-09-19T15:25:59"/>
    <d v="2015-12-1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0"/>
    <n v="2762"/>
    <x v="1"/>
    <d v="2016-12-06T00:00:00"/>
    <d v="2017-12-06T00:00:00"/>
    <x v="0"/>
    <d v="2016-12-15T15:03:21"/>
    <d v="2016-12-0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1"/>
    <n v="2762"/>
    <x v="1"/>
    <d v="2016-12-06T00:00:00"/>
    <d v="2017-12-06T00:00:00"/>
    <x v="0"/>
    <d v="2016-12-15T15:03:21"/>
    <d v="2016-12-06T00:00:00"/>
    <n v="1"/>
  </r>
  <r>
    <s v="12.395.132/0001-49"/>
    <s v="CANEDO TURISMO LTDA -  ME"/>
    <n v="2140"/>
    <x v="1571"/>
    <s v="2011/2011"/>
    <s v="MARCOPOLO"/>
    <s v="VOLARE W9 ON"/>
    <n v="1"/>
    <s v="Orizona"/>
    <x v="0"/>
    <n v="322"/>
    <x v="1"/>
    <d v="2016-07-26T00:00:00"/>
    <d v="2017-01-26T00:00:00"/>
    <x v="0"/>
    <d v="2016-08-01T16:46:03"/>
    <d v="2016-07-26T00:00:00"/>
    <n v="1"/>
  </r>
  <r>
    <s v="12.395.132/0001-49"/>
    <s v="CANEDO TURISMO LTDA -  ME"/>
    <n v="2140"/>
    <x v="1571"/>
    <s v="2011/2011"/>
    <s v="MARCOPOLO"/>
    <s v="VOLARE W9 ON"/>
    <n v="1"/>
    <s v="Orizona"/>
    <x v="1"/>
    <n v="322"/>
    <x v="1"/>
    <d v="2016-07-26T00:00:00"/>
    <d v="2017-01-26T00:00:00"/>
    <x v="0"/>
    <d v="2016-08-01T16:46:03"/>
    <d v="2016-07-26T00:00:00"/>
    <n v="1"/>
  </r>
  <r>
    <s v="12.395.132/0001-49"/>
    <s v="CANEDO TURISMO LTDA -  ME"/>
    <n v="2140"/>
    <x v="1571"/>
    <s v="2011/2011"/>
    <s v="MARCOPOLO"/>
    <s v="VOLARE W9 ON"/>
    <n v="1"/>
    <s v="Orizona"/>
    <x v="2"/>
    <n v="322"/>
    <x v="1"/>
    <d v="2016-07-26T00:00:00"/>
    <d v="2017-01-26T00:00:00"/>
    <x v="0"/>
    <d v="2016-08-01T16:46:03"/>
    <d v="2016-07-26T00:00:00"/>
    <n v="1"/>
  </r>
  <r>
    <s v="19.583.151/0001-48"/>
    <s v="COOPERATIVA NORTE SUL DE TRANSPORTES DE GOIÁS"/>
    <n v="2602"/>
    <x v="1572"/>
    <s v="2011/2012"/>
    <s v="RENAULT"/>
    <s v="MASTER BUS16 DCI"/>
    <n v="0"/>
    <s v="Ipameri"/>
    <x v="0"/>
    <n v="1361"/>
    <x v="3"/>
    <d v="2016-06-03T00:00:00"/>
    <d v="2017-06-03T00:00:00"/>
    <x v="0"/>
    <d v="2016-09-02T11:20:26"/>
    <d v="2016-06-03T00:00:00"/>
    <n v="1"/>
  </r>
  <r>
    <s v="19.583.151/0001-48"/>
    <s v="COOPERATIVA NORTE SUL DE TRANSPORTES DE GOIÁS"/>
    <n v="2602"/>
    <x v="1572"/>
    <s v="2011/2012"/>
    <s v="RENAULT"/>
    <s v="MASTER BUS16 DCI"/>
    <n v="0"/>
    <s v="Ipameri"/>
    <x v="1"/>
    <n v="1361"/>
    <x v="3"/>
    <d v="2016-06-03T00:00:00"/>
    <d v="2017-06-03T00:00:00"/>
    <x v="0"/>
    <d v="2016-09-02T11:20:26"/>
    <d v="2016-06-03T00:00:00"/>
    <n v="1"/>
  </r>
  <r>
    <s v="09.424.267/0001-80"/>
    <s v="D.F. VILELA  - TUR - ME"/>
    <n v="1824"/>
    <x v="1573"/>
    <s v="2011/2012"/>
    <s v="M.BENZ"/>
    <s v="M.BENZ313CDI SPRINTERM"/>
    <n v="0"/>
    <s v="Santa Helena de Goiás"/>
    <x v="0"/>
    <n v="689"/>
    <x v="1"/>
    <d v="2016-01-04T00:00:00"/>
    <d v="2017-01-04T00:00:00"/>
    <x v="0"/>
    <d v="2016-08-09T14:35:15"/>
    <d v="2016-01-04T00:00:00"/>
    <n v="1"/>
  </r>
  <r>
    <s v="09.424.267/0001-80"/>
    <s v="D.F. VILELA  - TUR - ME"/>
    <n v="1824"/>
    <x v="1573"/>
    <s v="2011/2012"/>
    <s v="M.BENZ"/>
    <s v="M.BENZ313CDI SPRINTERM"/>
    <n v="0"/>
    <s v="Santa Helena de Goiás"/>
    <x v="1"/>
    <n v="689"/>
    <x v="1"/>
    <d v="2016-01-04T00:00:00"/>
    <d v="2017-01-04T00:00:00"/>
    <x v="0"/>
    <d v="2016-08-09T14:35:15"/>
    <d v="2016-01-04T00:00:00"/>
    <n v="1"/>
  </r>
  <r>
    <s v="07.704.199/0001-88"/>
    <s v="EDILSON FRANCISCO CAETANO ME"/>
    <n v="1567"/>
    <x v="1574"/>
    <s v="2012/2012"/>
    <s v="MARCOPOLO"/>
    <s v="VOLARE W9 ON"/>
    <n v="0"/>
    <s v="Itaberaí"/>
    <x v="0"/>
    <n v="1658"/>
    <x v="1"/>
    <d v="2016-02-26T00:00:00"/>
    <d v="2017-02-26T00:00:00"/>
    <x v="0"/>
    <d v="2016-09-16T12:31:32"/>
    <d v="2016-02-26T00:00:00"/>
    <n v="1"/>
  </r>
  <r>
    <s v="07.704.199/0001-88"/>
    <s v="EDILSON FRANCISCO CAETANO ME"/>
    <n v="1567"/>
    <x v="1574"/>
    <s v="2012/2012"/>
    <s v="MARCOPOLO"/>
    <s v="VOLARE W9 ON"/>
    <n v="0"/>
    <s v="Itaberaí"/>
    <x v="1"/>
    <n v="1658"/>
    <x v="1"/>
    <d v="2016-02-26T00:00:00"/>
    <d v="2017-02-26T00:00:00"/>
    <x v="0"/>
    <d v="2016-09-16T12:31:32"/>
    <d v="2016-02-26T00:00:00"/>
    <n v="1"/>
  </r>
  <r>
    <s v="03.152.256/0001-02"/>
    <s v="RODRIGO ANDRADE TAVARES EIRELI -  ME"/>
    <n v="1027"/>
    <x v="1575"/>
    <s v="2011/2012"/>
    <s v="M.BENZ"/>
    <s v="313 CDI SPRINTERM"/>
    <n v="0"/>
    <s v="Itapaci"/>
    <x v="0"/>
    <n v="1997"/>
    <x v="1"/>
    <d v="2016-02-05T00:00:00"/>
    <d v="2017-02-05T00:00:00"/>
    <x v="0"/>
    <d v="2016-09-27T08:37:25"/>
    <d v="2016-02-05T00:00:00"/>
    <n v="1"/>
  </r>
  <r>
    <s v="03.152.256/0001-02"/>
    <s v="RODRIGO ANDRADE TAVARES EIRELI -  ME"/>
    <n v="1027"/>
    <x v="1575"/>
    <s v="2011/2012"/>
    <s v="M.BENZ"/>
    <s v="313 CDI SPRINTERM"/>
    <n v="0"/>
    <s v="Itapaci"/>
    <x v="1"/>
    <n v="1997"/>
    <x v="1"/>
    <d v="2016-02-05T00:00:00"/>
    <d v="2017-02-05T00:00:00"/>
    <x v="0"/>
    <d v="2016-09-27T08:37:25"/>
    <d v="2016-02-05T00:00:00"/>
    <n v="1"/>
  </r>
  <r>
    <s v="12.820.634/0001-70"/>
    <s v="VANDER TRANSPORTES LTDA - ME"/>
    <n v="2303"/>
    <x v="1576"/>
    <s v="2011/2012"/>
    <s v="RENAULT"/>
    <s v="MASTER EUROLAF P"/>
    <n v="0"/>
    <s v="Goiânia"/>
    <x v="1"/>
    <n v="230"/>
    <x v="0"/>
    <d v="2015-12-17T00:00:00"/>
    <d v="2016-12-17T00:00:00"/>
    <x v="0"/>
    <d v="2016-07-28T15:54:03"/>
    <d v="2015-12-17T00:00:00"/>
    <n v="1"/>
  </r>
  <r>
    <s v="12.820.634/0001-70"/>
    <s v="VANDER TRANSPORTES LTDA - ME"/>
    <n v="2303"/>
    <x v="1576"/>
    <s v="2011/2012"/>
    <s v="RENAULT"/>
    <s v="MASTER EUROLAF P"/>
    <n v="0"/>
    <s v="Goiânia"/>
    <x v="0"/>
    <n v="230"/>
    <x v="0"/>
    <d v="2015-12-17T00:00:00"/>
    <d v="2016-12-17T00:00:00"/>
    <x v="0"/>
    <d v="2016-07-28T15:54:03"/>
    <d v="2015-12-17T00:00:00"/>
    <n v="1"/>
  </r>
  <r>
    <s v="02.347.232/0001-46"/>
    <s v="HUGOTUR AGÊNCIA DE VIAGENS LTDA - ME"/>
    <n v="1088"/>
    <x v="1577"/>
    <s v="2011/2012"/>
    <s v="VOLKS"/>
    <s v="MPOLO VIAGGIO R"/>
    <n v="0"/>
    <s v="Goiânia"/>
    <x v="1"/>
    <n v="1723"/>
    <x v="1"/>
    <d v="2016-02-29T00:00:00"/>
    <d v="2017-02-28T00:00:00"/>
    <x v="0"/>
    <d v="2016-09-20T15:12:35"/>
    <d v="2016-02-29T00:00:00"/>
    <n v="1"/>
  </r>
  <r>
    <s v="02.347.232/0001-46"/>
    <s v="HUGOTUR AGÊNCIA DE VIAGENS LTDA - ME"/>
    <n v="1088"/>
    <x v="1577"/>
    <s v="2011/2012"/>
    <s v="VOLKS"/>
    <s v="MPOLO VIAGGIO R"/>
    <n v="0"/>
    <s v="Goiânia"/>
    <x v="0"/>
    <n v="1723"/>
    <x v="1"/>
    <d v="2016-02-29T00:00:00"/>
    <d v="2017-02-28T00:00:00"/>
    <x v="0"/>
    <d v="2016-09-20T15:12:35"/>
    <d v="2016-02-29T00:00:00"/>
    <n v="1"/>
  </r>
  <r>
    <s v="10.368.948/0001-58"/>
    <s v="COOPERATIVA DOS TRANSPORTADORES DE PASSAGEIROS DO ESTADO DE GOIÁS"/>
    <n v="1862"/>
    <x v="1578"/>
    <s v="2012/2012"/>
    <s v="MARCOPOLO"/>
    <s v="VOLARE V6 ESC"/>
    <n v="0"/>
    <s v="Itaberaí"/>
    <x v="0"/>
    <n v="1527"/>
    <x v="1"/>
    <d v="2016-08-31T00:00:00"/>
    <d v="2017-08-31T00:00:00"/>
    <x v="0"/>
    <d v="2016-09-13T11:07:44"/>
    <d v="2016-08-31T00:00:00"/>
    <n v="1"/>
  </r>
  <r>
    <s v="10.368.948/0001-58"/>
    <s v="COOPERATIVA DOS TRANSPORTADORES DE PASSAGEIROS DO ESTADO DE GOIÁS"/>
    <n v="1862"/>
    <x v="1578"/>
    <s v="2012/2012"/>
    <s v="MARCOPOLO"/>
    <s v="VOLARE V6 ESC"/>
    <n v="0"/>
    <s v="Itaberaí"/>
    <x v="1"/>
    <n v="1527"/>
    <x v="1"/>
    <d v="2016-08-31T00:00:00"/>
    <d v="2017-08-31T00:00:00"/>
    <x v="0"/>
    <d v="2016-09-13T11:07:44"/>
    <d v="2016-08-31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0"/>
    <n v="527"/>
    <x v="3"/>
    <d v="2015-11-23T00:00:00"/>
    <d v="2016-11-23T00:00:00"/>
    <x v="0"/>
    <d v="2016-08-04T17:16:04"/>
    <d v="2015-11-23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1"/>
    <n v="527"/>
    <x v="3"/>
    <d v="2015-11-23T00:00:00"/>
    <d v="2016-11-23T00:00:00"/>
    <x v="0"/>
    <d v="2016-08-04T17:16:04"/>
    <d v="2015-11-23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0"/>
    <n v="2581"/>
    <x v="1"/>
    <d v="2016-11-08T00:00:00"/>
    <d v="2017-11-08T00:00:00"/>
    <x v="0"/>
    <d v="2016-11-18T08:22:32"/>
    <d v="2016-11-08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1"/>
    <n v="2581"/>
    <x v="1"/>
    <d v="2016-11-08T00:00:00"/>
    <d v="2017-11-08T00:00:00"/>
    <x v="0"/>
    <d v="2016-11-18T08:22:32"/>
    <d v="2016-11-08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0"/>
    <n v="868"/>
    <x v="0"/>
    <d v="2016-03-31T00:00:00"/>
    <d v="2016-09-30T00:00:00"/>
    <x v="1"/>
    <d v="2016-08-15T09:35:33"/>
    <d v="2016-03-31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1"/>
    <n v="868"/>
    <x v="0"/>
    <d v="2016-03-31T00:00:00"/>
    <d v="2016-09-30T00:00:00"/>
    <x v="1"/>
    <d v="2016-08-15T09:35:33"/>
    <d v="2016-03-31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2"/>
    <n v="868"/>
    <x v="0"/>
    <d v="2016-03-31T00:00:00"/>
    <d v="2016-09-30T00:00:00"/>
    <x v="1"/>
    <d v="2016-08-15T09:35:33"/>
    <d v="2016-03-31T00:00:00"/>
    <n v="1"/>
  </r>
  <r>
    <s v="06.352.691/0001-79"/>
    <s v="CARLOS TRANSPORTES LTDA - ME"/>
    <n v="1357"/>
    <x v="1581"/>
    <s v="2011/2012"/>
    <s v="M.BENZ"/>
    <s v="M.BENZ413CDI SPRINTERM"/>
    <n v="0"/>
    <s v="Abadiânia"/>
    <x v="0"/>
    <n v="176"/>
    <x v="1"/>
    <d v="2016-05-05T00:00:00"/>
    <d v="2017-05-05T00:00:00"/>
    <x v="0"/>
    <d v="2016-07-26T11:31:46"/>
    <d v="2016-05-05T00:00:00"/>
    <n v="1"/>
  </r>
  <r>
    <s v="06.352.691/0001-79"/>
    <s v="CARLOS TRANSPORTES LTDA - ME"/>
    <n v="1357"/>
    <x v="1581"/>
    <s v="2011/2012"/>
    <s v="M.BENZ"/>
    <s v="M.BENZ413CDI SPRINTERM"/>
    <n v="0"/>
    <s v="Abadiânia"/>
    <x v="1"/>
    <n v="176"/>
    <x v="1"/>
    <d v="2016-05-05T00:00:00"/>
    <d v="2017-05-05T00:00:00"/>
    <x v="0"/>
    <d v="2016-07-26T11:31:46"/>
    <d v="2016-05-05T00:00:00"/>
    <n v="1"/>
  </r>
  <r>
    <s v="03.641.223/0001-26"/>
    <s v="AUTO VIACAO GOIANESIA LTDA"/>
    <n v="1081"/>
    <x v="1582"/>
    <s v="2011/2012"/>
    <s v="VW"/>
    <s v="MPOLO VIAGGIO R"/>
    <n v="0"/>
    <s v="Goiânia"/>
    <x v="0"/>
    <n v="1573"/>
    <x v="0"/>
    <d v="2015-10-29T00:00:00"/>
    <d v="2016-10-29T00:00:00"/>
    <x v="0"/>
    <d v="2016-09-14T09:01:48"/>
    <d v="2015-10-29T00:00:00"/>
    <n v="1"/>
  </r>
  <r>
    <s v="03.641.223/0001-26"/>
    <s v="AUTO VIACAO GOIANESIA LTDA"/>
    <n v="1081"/>
    <x v="1582"/>
    <s v="2011/2012"/>
    <s v="VW"/>
    <s v="MPOLO VIAGGIO R"/>
    <n v="0"/>
    <s v="Goiânia"/>
    <x v="1"/>
    <n v="1573"/>
    <x v="0"/>
    <d v="2015-10-29T00:00:00"/>
    <d v="2016-10-29T00:00:00"/>
    <x v="0"/>
    <d v="2016-09-14T09:01:48"/>
    <d v="2015-10-29T00:00:00"/>
    <n v="1"/>
  </r>
  <r>
    <s v="46.782.819/0003-10"/>
    <s v="TRANSPORTADORA TURISTICA PETITTO LTDA"/>
    <n v="2252"/>
    <x v="1583"/>
    <s v="2011/2012"/>
    <s v="VOLKS"/>
    <s v="MASCA GRANMINI O"/>
    <n v="0"/>
    <s v="Quirinópolis"/>
    <x v="0"/>
    <n v="2663"/>
    <x v="1"/>
    <d v="2016-11-14T00:00:00"/>
    <d v="2017-11-14T00:00:00"/>
    <x v="0"/>
    <d v="2016-12-01T12:45:02"/>
    <d v="2016-11-14T00:00:00"/>
    <n v="1"/>
  </r>
  <r>
    <s v="46.782.819/0003-10"/>
    <s v="TRANSPORTADORA TURISTICA PETITTO LTDA"/>
    <n v="2252"/>
    <x v="1583"/>
    <s v="2011/2012"/>
    <s v="VOLKS"/>
    <s v="MASCA GRANMINI O"/>
    <n v="0"/>
    <s v="Quirinópolis"/>
    <x v="1"/>
    <n v="2663"/>
    <x v="1"/>
    <d v="2016-11-14T00:00:00"/>
    <d v="2017-11-14T00:00:00"/>
    <x v="0"/>
    <d v="2016-12-01T12:45:02"/>
    <d v="2016-11-14T00:00:00"/>
    <n v="1"/>
  </r>
  <r>
    <s v="46.782.819/0003-10"/>
    <s v="TRANSPORTADORA TURISTICA PETITTO LTDA"/>
    <n v="2252"/>
    <x v="1584"/>
    <s v="2011/2012"/>
    <s v="VW"/>
    <s v="MASCA GRANMINI O"/>
    <n v="0"/>
    <s v="Quirinópolis"/>
    <x v="1"/>
    <n v="1449"/>
    <x v="1"/>
    <d v="2016-09-02T00:00:00"/>
    <d v="2017-09-02T00:00:00"/>
    <x v="0"/>
    <d v="2016-09-09T14:46:48"/>
    <d v="2016-09-02T00:00:00"/>
    <n v="1"/>
  </r>
  <r>
    <s v="46.782.819/0003-10"/>
    <s v="TRANSPORTADORA TURISTICA PETITTO LTDA"/>
    <n v="2252"/>
    <x v="1584"/>
    <s v="2011/2012"/>
    <s v="VW"/>
    <s v="MASCA GRANMINI O"/>
    <n v="0"/>
    <s v="Quirinópolis"/>
    <x v="0"/>
    <n v="1449"/>
    <x v="1"/>
    <d v="2016-09-02T00:00:00"/>
    <d v="2017-09-02T00:00:00"/>
    <x v="0"/>
    <d v="2016-09-09T14:46:48"/>
    <d v="2016-09-02T00:00:00"/>
    <n v="1"/>
  </r>
  <r>
    <s v="46.782.819/0003-10"/>
    <s v="TRANSPORTADORA TURISTICA PETITTO LTDA"/>
    <n v="2252"/>
    <x v="1585"/>
    <s v="2011/2012"/>
    <s v="VW"/>
    <s v="MASCA GRANMINI O"/>
    <n v="0"/>
    <s v="Quirinópolis"/>
    <x v="1"/>
    <n v="1205"/>
    <x v="1"/>
    <d v="2016-07-11T00:00:00"/>
    <d v="2017-07-11T00:00:00"/>
    <x v="0"/>
    <d v="2016-08-26T13:47:34"/>
    <d v="2016-07-11T00:00:00"/>
    <n v="1"/>
  </r>
  <r>
    <s v="46.782.819/0003-10"/>
    <s v="TRANSPORTADORA TURISTICA PETITTO LTDA"/>
    <n v="2252"/>
    <x v="1586"/>
    <s v="2011/2012"/>
    <s v="VW"/>
    <s v="MASCA GRANMINI O"/>
    <n v="0"/>
    <s v="Quirinópolis"/>
    <x v="0"/>
    <n v="1451"/>
    <x v="1"/>
    <d v="2016-09-06T00:00:00"/>
    <d v="2017-09-06T00:00:00"/>
    <x v="0"/>
    <d v="2016-09-09T14:51:37"/>
    <d v="2016-09-06T00:00:00"/>
    <n v="1"/>
  </r>
  <r>
    <s v="46.782.819/0003-10"/>
    <s v="TRANSPORTADORA TURISTICA PETITTO LTDA"/>
    <n v="2252"/>
    <x v="1586"/>
    <s v="2011/2012"/>
    <s v="VW"/>
    <s v="MASCA GRANMINI O"/>
    <n v="0"/>
    <s v="Quirinópolis"/>
    <x v="1"/>
    <n v="1451"/>
    <x v="1"/>
    <d v="2016-09-06T00:00:00"/>
    <d v="2017-09-06T00:00:00"/>
    <x v="0"/>
    <d v="2016-09-09T14:51:37"/>
    <d v="2016-09-06T00:00:00"/>
    <n v="1"/>
  </r>
  <r>
    <s v="46.782.819/0003-10"/>
    <s v="TRANSPORTADORA TURISTICA PETITTO LTDA"/>
    <n v="2252"/>
    <x v="1587"/>
    <s v="2011/2012"/>
    <s v="VW"/>
    <s v="MASCA GRANMINI O"/>
    <n v="0"/>
    <s v="Quirinópolis"/>
    <x v="1"/>
    <n v="1210"/>
    <x v="1"/>
    <d v="2016-07-11T00:00:00"/>
    <d v="2017-07-11T00:00:00"/>
    <x v="0"/>
    <d v="2016-08-26T14:06:17"/>
    <d v="2016-07-11T00:00:00"/>
    <n v="1"/>
  </r>
  <r>
    <s v="05.818.586/0001-10"/>
    <s v="EDILSON HONÓRIO TRANSPORTE - ME"/>
    <n v="1214"/>
    <x v="1588"/>
    <s v="2011/2012"/>
    <s v="RENAULT"/>
    <s v="MASTER EUROLAF P"/>
    <n v="0"/>
    <s v="Anápolis"/>
    <x v="0"/>
    <n v="1235"/>
    <x v="1"/>
    <d v="2016-01-28T00:00:00"/>
    <d v="2017-01-28T00:00:00"/>
    <x v="0"/>
    <d v="2016-08-29T11:03:51"/>
    <d v="2016-01-28T00:00:00"/>
    <n v="1"/>
  </r>
  <r>
    <s v="05.818.586/0001-10"/>
    <s v="EDILSON HONÓRIO TRANSPORTE - ME"/>
    <n v="1214"/>
    <x v="1588"/>
    <s v="2011/2012"/>
    <s v="RENAULT"/>
    <s v="MASTER EUROLAF P"/>
    <n v="0"/>
    <s v="Anápolis"/>
    <x v="1"/>
    <n v="1235"/>
    <x v="1"/>
    <d v="2016-01-28T00:00:00"/>
    <d v="2017-01-28T00:00:00"/>
    <x v="0"/>
    <d v="2016-08-29T11:03:51"/>
    <d v="2016-01-28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0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1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2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90"/>
    <s v="2011/2012"/>
    <s v="RENAULT"/>
    <s v="MASTER EUROLAF P"/>
    <n v="0"/>
    <s v="Aparecida de Goiânia"/>
    <x v="0"/>
    <n v="417"/>
    <x v="0"/>
    <d v="2015-12-10T00:00:00"/>
    <d v="2016-12-10T00:00:00"/>
    <x v="0"/>
    <d v="2016-08-03T10:26:01"/>
    <d v="2015-12-10T00:00:00"/>
    <n v="1"/>
  </r>
  <r>
    <s v="06.049.336/0001-25"/>
    <s v="COOPERATIVA DE TRANSPORTES ESCOLARES E DE TURISMO LTDA"/>
    <n v="1384"/>
    <x v="1590"/>
    <s v="2011/2012"/>
    <s v="RENAULT"/>
    <s v="MASTER EUROLAF P"/>
    <n v="0"/>
    <s v="Aparecida de Goiânia"/>
    <x v="1"/>
    <n v="417"/>
    <x v="0"/>
    <d v="2015-12-10T00:00:00"/>
    <d v="2016-12-10T00:00:00"/>
    <x v="0"/>
    <d v="2016-08-03T10:26:01"/>
    <d v="2015-12-10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1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2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0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0"/>
    <n v="2242"/>
    <x v="1"/>
    <d v="2016-09-26T00:00:00"/>
    <d v="2017-03-26T00:00:00"/>
    <x v="1"/>
    <d v="2016-10-03T09:06:43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1"/>
    <n v="2242"/>
    <x v="1"/>
    <d v="2016-09-26T00:00:00"/>
    <d v="2017-03-26T00:00:00"/>
    <x v="1"/>
    <d v="2016-10-03T09:06:43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2"/>
    <n v="2242"/>
    <x v="1"/>
    <d v="2016-09-26T00:00:00"/>
    <d v="2017-03-26T00:00:00"/>
    <x v="1"/>
    <d v="2016-10-03T09:06:43"/>
    <d v="2016-09-26T00:00:00"/>
    <n v="1"/>
  </r>
  <r>
    <s v="00.512.134/0001-91"/>
    <s v="VIACAO MODELO LTDA - EPP"/>
    <n v="1171"/>
    <x v="1592"/>
    <s v="2011/2011"/>
    <s v="VOLARE"/>
    <s v="VOLARE DW9 ON"/>
    <n v="0"/>
    <s v="Santa Helena de Goiás"/>
    <x v="0"/>
    <n v="705"/>
    <x v="3"/>
    <d v="2015-10-06T00:00:00"/>
    <d v="2016-10-06T00:00:00"/>
    <x v="0"/>
    <d v="2016-08-09T17:25:16"/>
    <d v="2015-10-06T00:00:00"/>
    <n v="1"/>
  </r>
  <r>
    <s v="00.512.134/0001-91"/>
    <s v="VIACAO MODELO LTDA - EPP"/>
    <n v="1171"/>
    <x v="1592"/>
    <s v="2011/2011"/>
    <s v="VOLARE"/>
    <s v="VOLARE DW9 ON"/>
    <n v="0"/>
    <s v="Santa Helena de Goiás"/>
    <x v="1"/>
    <n v="705"/>
    <x v="3"/>
    <d v="2015-10-06T00:00:00"/>
    <d v="2016-10-06T00:00:00"/>
    <x v="0"/>
    <d v="2016-08-09T17:25:16"/>
    <d v="2015-10-06T00:00:00"/>
    <n v="1"/>
  </r>
  <r>
    <s v="00.512.134/0001-91"/>
    <s v="VIACAO MODELO LTDA - EPP"/>
    <n v="1171"/>
    <x v="1592"/>
    <s v="2011/2011"/>
    <s v="VOLARE"/>
    <s v="VOLARE DW9 ON"/>
    <n v="0"/>
    <s v="Santa Helena de Goiás"/>
    <x v="0"/>
    <n v="1888"/>
    <x v="1"/>
    <d v="2016-09-27T00:00:00"/>
    <d v="2017-09-27T00:00:00"/>
    <x v="0"/>
    <d v="2016-09-26T08:27:24"/>
    <d v="2016-09-27T00:00:00"/>
    <n v="1"/>
  </r>
  <r>
    <s v="00.512.134/0001-91"/>
    <s v="VIACAO MODELO LTDA - EPP"/>
    <n v="1171"/>
    <x v="1592"/>
    <s v="2011/2011"/>
    <s v="VOLARE"/>
    <s v="VOLARE DW9 ON"/>
    <n v="0"/>
    <s v="Santa Helena de Goiás"/>
    <x v="1"/>
    <n v="1888"/>
    <x v="1"/>
    <d v="2016-09-27T00:00:00"/>
    <d v="2017-09-27T00:00:00"/>
    <x v="0"/>
    <d v="2016-09-26T08:27:24"/>
    <d v="2016-09-27T00:00:00"/>
    <n v="1"/>
  </r>
  <r>
    <s v="04.250.867/0001-56"/>
    <s v="GRAND BRASIL TUR LTDA - ME"/>
    <n v="2157"/>
    <x v="1593"/>
    <s v="2012/2013"/>
    <s v="RENAULT"/>
    <s v="MASTER EUROLAF P"/>
    <n v="0"/>
    <s v="Goiânia"/>
    <x v="0"/>
    <n v="2503"/>
    <x v="1"/>
    <d v="2016-11-03T00:00:00"/>
    <d v="2017-11-03T00:00:00"/>
    <x v="0"/>
    <d v="2016-11-08T09:41:11"/>
    <d v="2016-11-03T00:00:00"/>
    <n v="1"/>
  </r>
  <r>
    <s v="04.250.867/0001-56"/>
    <s v="GRAND BRASIL TUR LTDA - ME"/>
    <n v="2157"/>
    <x v="1593"/>
    <s v="2012/2013"/>
    <s v="RENAULT"/>
    <s v="MASTER EUROLAF P"/>
    <n v="0"/>
    <s v="Goiânia"/>
    <x v="1"/>
    <n v="2503"/>
    <x v="1"/>
    <d v="2016-11-03T00:00:00"/>
    <d v="2017-11-03T00:00:00"/>
    <x v="0"/>
    <d v="2016-11-08T09:41:11"/>
    <d v="2016-11-03T00:00:00"/>
    <n v="1"/>
  </r>
  <r>
    <s v="02.851.400/0001-36"/>
    <s v="TRANSPORTE COLETIVO DUARTE LTDA"/>
    <n v="2131"/>
    <x v="1594"/>
    <s v="2011/2012"/>
    <s v="M.BENZ"/>
    <s v="COMIL VERSATILE R"/>
    <n v="0"/>
    <s v="Catalão"/>
    <x v="0"/>
    <n v="2364"/>
    <x v="1"/>
    <d v="2016-05-27T00:00:00"/>
    <d v="2017-05-27T00:00:00"/>
    <x v="0"/>
    <d v="2016-10-20T08:49:05"/>
    <d v="2016-05-27T00:00:00"/>
    <n v="1"/>
  </r>
  <r>
    <s v="02.851.400/0001-36"/>
    <s v="TRANSPORTE COLETIVO DUARTE LTDA"/>
    <n v="2131"/>
    <x v="1594"/>
    <s v="2011/2012"/>
    <s v="M.BENZ"/>
    <s v="COMIL VERSATILE R"/>
    <n v="0"/>
    <s v="Catalão"/>
    <x v="1"/>
    <n v="2364"/>
    <x v="1"/>
    <d v="2016-05-27T00:00:00"/>
    <d v="2017-05-27T00:00:00"/>
    <x v="0"/>
    <d v="2016-10-20T08:49:05"/>
    <d v="2016-05-27T00:00:00"/>
    <n v="1"/>
  </r>
  <r>
    <s v="02.851.400/0001-36"/>
    <s v="TRANSPORTE COLETIVO DUARTE LTDA"/>
    <n v="2131"/>
    <x v="1595"/>
    <s v="2011/2012"/>
    <s v="M.BENZ"/>
    <s v="COMIL VERSATILE R"/>
    <n v="0"/>
    <s v="Catalão"/>
    <x v="0"/>
    <n v="2366"/>
    <x v="1"/>
    <d v="2016-05-27T00:00:00"/>
    <d v="2017-05-27T00:00:00"/>
    <x v="0"/>
    <d v="2016-10-20T08:57:23"/>
    <d v="2016-05-27T00:00:00"/>
    <n v="1"/>
  </r>
  <r>
    <s v="02.851.400/0001-36"/>
    <s v="TRANSPORTE COLETIVO DUARTE LTDA"/>
    <n v="2131"/>
    <x v="1595"/>
    <s v="2011/2012"/>
    <s v="M.BENZ"/>
    <s v="COMIL VERSATILE R"/>
    <n v="0"/>
    <s v="Catalão"/>
    <x v="1"/>
    <n v="2366"/>
    <x v="1"/>
    <d v="2016-05-27T00:00:00"/>
    <d v="2017-05-27T00:00:00"/>
    <x v="0"/>
    <d v="2016-10-20T08:57:23"/>
    <d v="2016-05-27T00:00:00"/>
    <n v="1"/>
  </r>
  <r>
    <s v="04.777.928/0001-38"/>
    <s v="EJOSUL TRANSPORTES LTDA - ME"/>
    <n v="1460"/>
    <x v="1596"/>
    <s v="2012/2013"/>
    <s v="RENAULT"/>
    <s v="MASTER EUROLAF P"/>
    <n v="0"/>
    <s v="Aparecida de Goiânia"/>
    <x v="0"/>
    <n v="1109"/>
    <x v="0"/>
    <d v="2015-12-21T00:00:00"/>
    <d v="2016-12-21T00:00:00"/>
    <x v="0"/>
    <d v="2016-08-24T08:29:59"/>
    <d v="2015-12-21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0"/>
    <n v="1134"/>
    <x v="0"/>
    <d v="2015-11-17T00:00:00"/>
    <d v="2016-11-17T00:00:00"/>
    <x v="1"/>
    <d v="2016-08-24T14:36:47"/>
    <d v="2015-11-17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1"/>
    <n v="1134"/>
    <x v="0"/>
    <d v="2015-11-17T00:00:00"/>
    <d v="2016-11-17T00:00:00"/>
    <x v="1"/>
    <d v="2016-08-24T14:36:47"/>
    <d v="2015-11-17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0"/>
    <n v="2727"/>
    <x v="1"/>
    <d v="2016-10-21T00:00:00"/>
    <d v="2017-10-21T00:00:00"/>
    <x v="0"/>
    <d v="2016-12-08T13:01:03"/>
    <d v="2016-10-21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1"/>
    <n v="2727"/>
    <x v="1"/>
    <d v="2016-10-21T00:00:00"/>
    <d v="2017-10-21T00:00:00"/>
    <x v="0"/>
    <d v="2016-12-08T13:01:03"/>
    <d v="2016-10-21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0"/>
    <n v="108"/>
    <x v="0"/>
    <d v="2015-10-14T00:00:00"/>
    <d v="2016-10-14T00:00:00"/>
    <x v="0"/>
    <d v="2016-07-19T14:18:12"/>
    <d v="2015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1"/>
    <n v="108"/>
    <x v="0"/>
    <d v="2015-10-14T00:00:00"/>
    <d v="2016-10-14T00:00:00"/>
    <x v="0"/>
    <d v="2016-07-19T14:18:12"/>
    <d v="2015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0"/>
    <n v="2415"/>
    <x v="3"/>
    <d v="2016-10-14T00:00:00"/>
    <d v="2017-10-14T00:00:00"/>
    <x v="0"/>
    <d v="2016-10-27T11:01:10"/>
    <d v="2016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1"/>
    <n v="2415"/>
    <x v="3"/>
    <d v="2016-10-14T00:00:00"/>
    <d v="2017-10-14T00:00:00"/>
    <x v="0"/>
    <d v="2016-10-27T11:01:10"/>
    <d v="2016-10-14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0"/>
    <n v="1987"/>
    <x v="0"/>
    <d v="2015-11-18T00:00:00"/>
    <d v="2016-11-18T00:00:00"/>
    <x v="0"/>
    <d v="2016-09-26T17:38:41"/>
    <d v="2015-11-18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1"/>
    <n v="1987"/>
    <x v="0"/>
    <d v="2015-11-18T00:00:00"/>
    <d v="2016-11-18T00:00:00"/>
    <x v="0"/>
    <d v="2016-09-26T17:38:41"/>
    <d v="2015-11-18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0"/>
    <n v="2689"/>
    <x v="1"/>
    <d v="2016-11-16T00:00:00"/>
    <d v="2017-11-16T00:00:00"/>
    <x v="1"/>
    <d v="2016-12-05T09:17:54"/>
    <d v="2016-11-16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1"/>
    <n v="2689"/>
    <x v="1"/>
    <d v="2016-11-16T00:00:00"/>
    <d v="2017-11-16T00:00:00"/>
    <x v="1"/>
    <d v="2016-12-05T09:17:54"/>
    <d v="2016-11-16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0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1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2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2"/>
    <n v="2507"/>
    <x v="1"/>
    <d v="2016-10-31T00:00:00"/>
    <d v="2017-04-30T00:00:00"/>
    <x v="0"/>
    <d v="2016-11-09T07:55:02"/>
    <d v="2016-10-31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0"/>
    <n v="2507"/>
    <x v="1"/>
    <d v="2016-10-31T00:00:00"/>
    <d v="2017-04-30T00:00:00"/>
    <x v="0"/>
    <d v="2016-11-09T07:55:02"/>
    <d v="2016-10-31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1"/>
    <n v="2507"/>
    <x v="1"/>
    <d v="2016-10-31T00:00:00"/>
    <d v="2017-04-30T00:00:00"/>
    <x v="0"/>
    <d v="2016-11-09T07:55:02"/>
    <d v="2016-10-31T00:00:00"/>
    <n v="1"/>
  </r>
  <r>
    <s v="06.178.980/0001-01"/>
    <s v="CARVALHO TUR TRANSPORTE E TURISMO LTDA - ME"/>
    <n v="1348"/>
    <x v="1601"/>
    <s v="2012/2013"/>
    <s v="RENAULT"/>
    <s v="MASTER EUROLAF P"/>
    <n v="0"/>
    <s v="Rialma"/>
    <x v="0"/>
    <n v="1628"/>
    <x v="1"/>
    <d v="2016-06-14T00:00:00"/>
    <d v="2017-06-14T00:00:00"/>
    <x v="0"/>
    <d v="2016-09-15T11:39:59"/>
    <d v="2016-06-14T00:00:00"/>
    <n v="1"/>
  </r>
  <r>
    <s v="06.178.980/0001-01"/>
    <s v="CARVALHO TUR TRANSPORTE E TURISMO LTDA - ME"/>
    <n v="1348"/>
    <x v="1601"/>
    <s v="2012/2013"/>
    <s v="RENAULT"/>
    <s v="MASTER EUROLAF P"/>
    <n v="0"/>
    <s v="Rialma"/>
    <x v="1"/>
    <n v="1628"/>
    <x v="1"/>
    <d v="2016-06-14T00:00:00"/>
    <d v="2017-06-14T00:00:00"/>
    <x v="0"/>
    <d v="2016-09-15T11:39:59"/>
    <d v="2016-06-14T00:00:00"/>
    <n v="1"/>
  </r>
  <r>
    <s v="16.628.235/0001-62"/>
    <s v="COOP. DE SERV. EM TRANSP. AUT. , ESCOLAR E TURISMO DO EST.GO"/>
    <n v="2393"/>
    <x v="1602"/>
    <s v="2011/2012"/>
    <s v="RENAULT"/>
    <s v="MASTER EUROLAF P"/>
    <n v="0"/>
    <s v="Goiânia"/>
    <x v="0"/>
    <n v="1267"/>
    <x v="1"/>
    <d v="2016-09-01T00:00:00"/>
    <d v="2017-09-01T00:00:00"/>
    <x v="1"/>
    <d v="2016-08-31T09:23:59"/>
    <d v="2016-09-01T00:00:00"/>
    <n v="1"/>
  </r>
  <r>
    <s v="16.628.235/0001-62"/>
    <s v="COOP. DE SERV. EM TRANSP. AUT. , ESCOLAR E TURISMO DO EST.GO"/>
    <n v="2393"/>
    <x v="1602"/>
    <s v="2011/2012"/>
    <s v="RENAULT"/>
    <s v="MASTER EUROLAF P"/>
    <n v="0"/>
    <s v="Goiânia"/>
    <x v="1"/>
    <n v="1267"/>
    <x v="1"/>
    <d v="2016-09-01T00:00:00"/>
    <d v="2017-09-01T00:00:00"/>
    <x v="1"/>
    <d v="2016-08-31T09:23:59"/>
    <d v="2016-09-01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1"/>
    <n v="236"/>
    <x v="3"/>
    <d v="2016-07-28T00:00:00"/>
    <d v="2017-01-28T00:00:00"/>
    <x v="0"/>
    <d v="2016-07-29T08:15:42"/>
    <d v="2016-07-28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2"/>
    <n v="236"/>
    <x v="3"/>
    <d v="2016-07-28T00:00:00"/>
    <d v="2017-01-28T00:00:00"/>
    <x v="0"/>
    <d v="2016-07-29T08:15:42"/>
    <d v="2016-07-28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0"/>
    <n v="236"/>
    <x v="3"/>
    <d v="2016-07-28T00:00:00"/>
    <d v="2017-01-28T00:00:00"/>
    <x v="0"/>
    <d v="2016-07-29T08:15:42"/>
    <d v="2016-07-28T00:00:00"/>
    <n v="1"/>
  </r>
  <r>
    <s v="10.591.566/0001-99"/>
    <s v="CALDAS NOVAS TAXI LTDA - ME"/>
    <n v="2325"/>
    <x v="1604"/>
    <s v="2012/2013"/>
    <s v="RENAULT"/>
    <s v="MASTER EUROLAF P"/>
    <n v="0"/>
    <s v="Caldas Novas"/>
    <x v="0"/>
    <n v="1228"/>
    <x v="1"/>
    <d v="2016-06-28T00:00:00"/>
    <d v="2017-06-28T00:00:00"/>
    <x v="0"/>
    <d v="2016-08-29T09:10:44"/>
    <d v="2016-06-28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1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2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0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0"/>
    <n v="1499"/>
    <x v="1"/>
    <d v="2016-08-01T00:00:00"/>
    <d v="2017-02-01T00:00:00"/>
    <x v="0"/>
    <d v="2016-09-13T08:20:18"/>
    <d v="2016-08-01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1"/>
    <n v="1499"/>
    <x v="1"/>
    <d v="2016-08-01T00:00:00"/>
    <d v="2017-02-01T00:00:00"/>
    <x v="0"/>
    <d v="2016-09-13T08:20:18"/>
    <d v="2016-08-01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2"/>
    <n v="1499"/>
    <x v="1"/>
    <d v="2016-08-01T00:00:00"/>
    <d v="2017-02-01T00:00:00"/>
    <x v="0"/>
    <d v="2016-09-13T08:20:18"/>
    <d v="2016-08-01T00:00:00"/>
    <n v="1"/>
  </r>
  <r>
    <s v="10.492.944/0001-87"/>
    <s v="W.S. TURISMO LTDA - ME"/>
    <n v="1927"/>
    <x v="1606"/>
    <s v="2011/2012"/>
    <s v="RENAULT"/>
    <s v="MASTER EUROLAF P"/>
    <n v="0"/>
    <s v="Goiás"/>
    <x v="0"/>
    <n v="1552"/>
    <x v="1"/>
    <d v="2016-03-31T00:00:00"/>
    <d v="2017-03-31T00:00:00"/>
    <x v="0"/>
    <d v="2016-09-13T15:45:23"/>
    <d v="2016-03-31T00:00:00"/>
    <n v="1"/>
  </r>
  <r>
    <s v="10.492.944/0001-87"/>
    <s v="W.S. TURISMO LTDA - ME"/>
    <n v="1927"/>
    <x v="1606"/>
    <s v="2011/2012"/>
    <s v="RENAULT"/>
    <s v="MASTER EUROLAF P"/>
    <n v="0"/>
    <s v="Goiás"/>
    <x v="1"/>
    <n v="1552"/>
    <x v="1"/>
    <d v="2016-03-31T00:00:00"/>
    <d v="2017-03-31T00:00:00"/>
    <x v="0"/>
    <d v="2016-09-13T15:45:23"/>
    <d v="2016-03-31T00:00:00"/>
    <n v="1"/>
  </r>
  <r>
    <s v="24.382.583/0001-20"/>
    <s v="ANA CÂNDIDA TURISMO - EIRELI ME"/>
    <n v="2877"/>
    <x v="1607"/>
    <s v="2010/2010"/>
    <s v="FORD"/>
    <s v="FORD TRANSIT 350L BUS"/>
    <n v="0"/>
    <s v="Piranhas"/>
    <x v="1"/>
    <n v="168"/>
    <x v="1"/>
    <d v="2016-03-18T00:00:00"/>
    <d v="2017-03-18T00:00:00"/>
    <x v="0"/>
    <d v="2016-07-26T09:46:22"/>
    <d v="2016-03-18T00:00:00"/>
    <n v="1"/>
  </r>
  <r>
    <s v="24.382.583/0001-20"/>
    <s v="ANA CÂNDIDA TURISMO - EIRELI ME"/>
    <n v="2877"/>
    <x v="1607"/>
    <s v="2010/2010"/>
    <s v="FORD"/>
    <s v="FORD TRANSIT 350L BUS"/>
    <n v="0"/>
    <s v="Piranhas"/>
    <x v="2"/>
    <n v="168"/>
    <x v="1"/>
    <d v="2016-03-18T00:00:00"/>
    <d v="2017-03-18T00:00:00"/>
    <x v="0"/>
    <d v="2016-07-26T09:46:22"/>
    <d v="2016-03-18T00:00:00"/>
    <n v="1"/>
  </r>
  <r>
    <s v="24.382.583/0001-20"/>
    <s v="ANA CÂNDIDA TURISMO - EIRELI ME"/>
    <n v="2877"/>
    <x v="1607"/>
    <s v="2010/2010"/>
    <s v="FORD"/>
    <s v="FORD TRANSIT 350L BUS"/>
    <n v="0"/>
    <s v="Piranhas"/>
    <x v="0"/>
    <n v="168"/>
    <x v="1"/>
    <d v="2016-03-18T00:00:00"/>
    <d v="2017-03-18T00:00:00"/>
    <x v="0"/>
    <d v="2016-07-26T09:46:22"/>
    <d v="2016-03-18T00:00:00"/>
    <n v="1"/>
  </r>
  <r>
    <s v="01.526.219/0001-91"/>
    <s v="EXPRESSO MAIA LTDA"/>
    <n v="1481"/>
    <x v="1608"/>
    <s v="2011/2012"/>
    <s v="M.BENZ"/>
    <s v="MPOLO PARADISO R"/>
    <n v="0"/>
    <s v="Goiânia"/>
    <x v="0"/>
    <n v="1083"/>
    <x v="1"/>
    <d v="2016-08-11T00:00:00"/>
    <d v="2017-08-11T00:00:00"/>
    <x v="1"/>
    <d v="2016-08-23T10:05:13"/>
    <d v="2016-08-11T00:00:00"/>
    <n v="1"/>
  </r>
  <r>
    <s v="01.526.219/0001-91"/>
    <s v="EXPRESSO MAIA LTDA"/>
    <n v="1481"/>
    <x v="1608"/>
    <s v="2011/2012"/>
    <s v="M.BENZ"/>
    <s v="MPOLO PARADISO R"/>
    <n v="0"/>
    <s v="Goiânia"/>
    <x v="1"/>
    <n v="1083"/>
    <x v="1"/>
    <d v="2016-08-11T00:00:00"/>
    <d v="2017-08-11T00:00:00"/>
    <x v="1"/>
    <d v="2016-08-23T10:05:13"/>
    <d v="2016-08-11T00:00:00"/>
    <n v="1"/>
  </r>
  <r>
    <s v="01.526.219/0001-91"/>
    <s v="EXPRESSO MAIA LTDA"/>
    <n v="1481"/>
    <x v="1609"/>
    <s v="2011/2012"/>
    <s v="M.BENZ"/>
    <s v="MPOLO PARADISO R"/>
    <n v="0"/>
    <s v="Goiânia"/>
    <x v="0"/>
    <n v="638"/>
    <x v="1"/>
    <d v="2016-08-05T00:00:00"/>
    <d v="2017-08-05T00:00:00"/>
    <x v="1"/>
    <d v="2016-08-09T08:46:56"/>
    <d v="2016-08-05T00:00:00"/>
    <n v="1"/>
  </r>
  <r>
    <s v="01.526.219/0001-91"/>
    <s v="EXPRESSO MAIA LTDA"/>
    <n v="1481"/>
    <x v="1609"/>
    <s v="2011/2012"/>
    <s v="M.BENZ"/>
    <s v="MPOLO PARADISO R"/>
    <n v="0"/>
    <s v="Goiânia"/>
    <x v="1"/>
    <n v="638"/>
    <x v="1"/>
    <d v="2016-08-05T00:00:00"/>
    <d v="2017-08-05T00:00:00"/>
    <x v="1"/>
    <d v="2016-08-09T08:46:56"/>
    <d v="2016-08-05T00:00:00"/>
    <n v="1"/>
  </r>
  <r>
    <s v="01.526.219/0001-91"/>
    <s v="EXPRESSO MAIA LTDA"/>
    <n v="1481"/>
    <x v="1610"/>
    <s v="2010/2010"/>
    <s v="M.BENZ"/>
    <s v="MPOLO PARADISO R"/>
    <n v="0"/>
    <s v="Goiânia"/>
    <x v="0"/>
    <n v="613"/>
    <x v="1"/>
    <d v="2016-07-04T00:00:00"/>
    <d v="2017-07-04T00:00:00"/>
    <x v="1"/>
    <d v="2016-08-08T13:34:04"/>
    <d v="2016-07-04T00:00:00"/>
    <n v="1"/>
  </r>
  <r>
    <s v="01.526.219/0001-91"/>
    <s v="EXPRESSO MAIA LTDA"/>
    <n v="1481"/>
    <x v="1610"/>
    <s v="2010/2010"/>
    <s v="M.BENZ"/>
    <s v="MPOLO PARADISO R"/>
    <n v="0"/>
    <s v="Goiânia"/>
    <x v="1"/>
    <n v="613"/>
    <x v="1"/>
    <d v="2016-07-04T00:00:00"/>
    <d v="2017-07-04T00:00:00"/>
    <x v="1"/>
    <d v="2016-08-08T13:34:04"/>
    <d v="2016-07-04T00:00:00"/>
    <n v="1"/>
  </r>
  <r>
    <s v="01.526.219/0001-91"/>
    <s v="EXPRESSO MAIA LTDA"/>
    <n v="1481"/>
    <x v="1611"/>
    <s v="2011/2012"/>
    <s v="MBENZ"/>
    <s v="MPOLO PARADISO R"/>
    <n v="0"/>
    <s v="Goiânia"/>
    <x v="0"/>
    <n v="612"/>
    <x v="1"/>
    <d v="2016-01-11T00:00:00"/>
    <d v="2017-01-11T00:00:00"/>
    <x v="1"/>
    <d v="2016-08-08T13:31:01"/>
    <d v="2016-01-11T00:00:00"/>
    <n v="1"/>
  </r>
  <r>
    <s v="01.526.219/0001-91"/>
    <s v="EXPRESSO MAIA LTDA"/>
    <n v="1481"/>
    <x v="1611"/>
    <s v="2011/2012"/>
    <s v="MBENZ"/>
    <s v="MPOLO PARADISO R"/>
    <n v="0"/>
    <s v="Goiânia"/>
    <x v="1"/>
    <n v="612"/>
    <x v="1"/>
    <d v="2016-01-11T00:00:00"/>
    <d v="2017-01-11T00:00:00"/>
    <x v="1"/>
    <d v="2016-08-08T13:31:01"/>
    <d v="2016-01-11T00:00:00"/>
    <n v="1"/>
  </r>
  <r>
    <s v="01.526.219/0001-91"/>
    <s v="EXPRESSO MAIA LTDA"/>
    <n v="1481"/>
    <x v="1612"/>
    <s v="2011/2012"/>
    <s v="MPOLO"/>
    <s v="MPOLO PARADISO R"/>
    <n v="0"/>
    <s v="Goiânia"/>
    <x v="0"/>
    <n v="2716"/>
    <x v="4"/>
    <s v="NULL"/>
    <s v="NULL"/>
    <x v="2"/>
    <d v="2016-12-07T10:22:46"/>
    <s v="NULL"/>
    <n v="1"/>
  </r>
  <r>
    <s v="01.526.219/0001-91"/>
    <s v="EXPRESSO MAIA LTDA"/>
    <n v="1481"/>
    <x v="1612"/>
    <s v="2011/2012"/>
    <s v="MPOLO"/>
    <s v="MPOLO PARADISO R"/>
    <n v="0"/>
    <s v="Goiânia"/>
    <x v="1"/>
    <n v="2716"/>
    <x v="4"/>
    <s v="NULL"/>
    <s v="NULL"/>
    <x v="2"/>
    <d v="2016-12-07T10:22:46"/>
    <s v="NULL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0"/>
    <n v="1627"/>
    <x v="0"/>
    <d v="2015-10-27T00:00:00"/>
    <d v="2016-10-27T00:00:00"/>
    <x v="0"/>
    <d v="2016-09-15T11:37:14"/>
    <d v="2015-10-27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1"/>
    <n v="1627"/>
    <x v="0"/>
    <d v="2015-10-27T00:00:00"/>
    <d v="2016-10-27T00:00:00"/>
    <x v="0"/>
    <d v="2016-09-15T11:37:14"/>
    <d v="2015-10-27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0"/>
    <n v="2621"/>
    <x v="1"/>
    <d v="2016-10-25T00:00:00"/>
    <d v="2017-10-25T00:00:00"/>
    <x v="0"/>
    <d v="2016-11-24T15:45:14"/>
    <d v="2016-10-25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1"/>
    <n v="2621"/>
    <x v="1"/>
    <d v="2016-10-25T00:00:00"/>
    <d v="2017-10-25T00:00:00"/>
    <x v="0"/>
    <d v="2016-11-24T15:45:14"/>
    <d v="2016-10-25T00:00:00"/>
    <n v="1"/>
  </r>
  <r>
    <s v="10.680.639/0001-19"/>
    <s v="CLAUDIO TUR LTDA ME"/>
    <n v="2141"/>
    <x v="1614"/>
    <s v="2012/2013"/>
    <s v="RENAULT"/>
    <s v="MASTER EUROLAF P"/>
    <n v="0"/>
    <s v="Ceres"/>
    <x v="0"/>
    <n v="1528"/>
    <x v="1"/>
    <d v="2016-06-27T00:00:00"/>
    <d v="2017-06-27T00:00:00"/>
    <x v="0"/>
    <d v="2016-09-13T11:13:21"/>
    <d v="2016-06-27T00:00:00"/>
    <n v="1"/>
  </r>
  <r>
    <s v="10.680.639/0001-19"/>
    <s v="CLAUDIO TUR LTDA ME"/>
    <n v="2141"/>
    <x v="1614"/>
    <s v="2012/2013"/>
    <s v="RENAULT"/>
    <s v="MASTER EUROLAF P"/>
    <n v="0"/>
    <s v="Ceres"/>
    <x v="1"/>
    <n v="1528"/>
    <x v="1"/>
    <d v="2016-06-27T00:00:00"/>
    <d v="2017-06-27T00:00:00"/>
    <x v="0"/>
    <d v="2016-09-13T11:13:21"/>
    <d v="2016-06-27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0"/>
    <n v="1535"/>
    <x v="0"/>
    <d v="2016-06-20T00:00:00"/>
    <d v="2016-12-20T00:00:00"/>
    <x v="0"/>
    <d v="2016-09-13T14:02:50"/>
    <d v="2016-06-20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1"/>
    <n v="1535"/>
    <x v="0"/>
    <d v="2016-06-20T00:00:00"/>
    <d v="2016-12-20T00:00:00"/>
    <x v="0"/>
    <d v="2016-09-13T14:02:50"/>
    <d v="2016-06-20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2"/>
    <n v="1535"/>
    <x v="0"/>
    <d v="2016-06-20T00:00:00"/>
    <d v="2016-12-20T00:00:00"/>
    <x v="0"/>
    <d v="2016-09-13T14:02:50"/>
    <d v="2016-06-20T00:00:00"/>
    <n v="1"/>
  </r>
  <r>
    <s v="10.366.153/0001-00"/>
    <s v="D.E.M.P TURISMO LTDA - ME"/>
    <n v="2235"/>
    <x v="1616"/>
    <s v="2011/2012"/>
    <s v="MARCOPOLO"/>
    <s v="MPOLO PARADIS DDR"/>
    <n v="0"/>
    <s v="Goiânia"/>
    <x v="0"/>
    <n v="763"/>
    <x v="1"/>
    <d v="2016-08-02T00:00:00"/>
    <d v="2017-08-02T00:00:00"/>
    <x v="0"/>
    <d v="2016-08-10T14:56:09"/>
    <d v="2016-08-02T00:00:00"/>
    <n v="1"/>
  </r>
  <r>
    <s v="02.337.254/0001-25"/>
    <s v="TRANSLELES TRANSPORTE E TURISMO LTDA"/>
    <n v="1300"/>
    <x v="1617"/>
    <s v="2011/2012"/>
    <s v="COMIL"/>
    <s v="COMIL CAMPIONE R"/>
    <n v="0"/>
    <s v="Luziânia"/>
    <x v="0"/>
    <n v="1163"/>
    <x v="0"/>
    <d v="2015-10-01T00:00:00"/>
    <d v="2016-10-01T00:00:00"/>
    <x v="0"/>
    <d v="2016-08-25T11:22:11"/>
    <d v="2015-10-01T00:00:00"/>
    <n v="1"/>
  </r>
  <r>
    <s v="02.337.254/0001-25"/>
    <s v="TRANSLELES TRANSPORTE E TURISMO LTDA"/>
    <n v="1300"/>
    <x v="1617"/>
    <s v="2011/2012"/>
    <s v="COMIL"/>
    <s v="COMIL CAMPIONE R"/>
    <n v="0"/>
    <s v="Luziânia"/>
    <x v="1"/>
    <n v="1163"/>
    <x v="0"/>
    <d v="2015-10-01T00:00:00"/>
    <d v="2016-10-01T00:00:00"/>
    <x v="0"/>
    <d v="2016-08-25T11:22:11"/>
    <d v="2015-10-01T00:00:00"/>
    <n v="1"/>
  </r>
  <r>
    <s v="02.337.254/0001-25"/>
    <s v="TRANSLELES TRANSPORTE E TURISMO LTDA"/>
    <n v="1300"/>
    <x v="1617"/>
    <s v="2011/2012"/>
    <s v="COMIL"/>
    <s v="COMIL CAMPIONE R"/>
    <n v="0"/>
    <s v="Luziânia"/>
    <x v="0"/>
    <n v="2384"/>
    <x v="1"/>
    <d v="2016-10-06T00:00:00"/>
    <d v="2017-10-06T00:00:00"/>
    <x v="0"/>
    <d v="2016-10-21T11:00:02"/>
    <d v="2016-10-06T00:00:00"/>
    <n v="1"/>
  </r>
  <r>
    <s v="02.337.254/0001-25"/>
    <s v="TRANSLELES TRANSPORTE E TURISMO LTDA"/>
    <n v="1300"/>
    <x v="1617"/>
    <s v="2011/2012"/>
    <s v="COMIL"/>
    <s v="COMIL CAMPIONE R"/>
    <n v="0"/>
    <s v="Luziânia"/>
    <x v="1"/>
    <n v="2384"/>
    <x v="1"/>
    <d v="2016-10-06T00:00:00"/>
    <d v="2017-10-06T00:00:00"/>
    <x v="0"/>
    <d v="2016-10-21T11:00:02"/>
    <d v="2016-10-06T00:00:00"/>
    <n v="1"/>
  </r>
  <r>
    <s v="02.337.254/0001-25"/>
    <s v="TRANSLELES TRANSPORTE E TURISMO LTDA"/>
    <n v="1300"/>
    <x v="1618"/>
    <s v="2011/2012"/>
    <s v="COMIL"/>
    <s v="COMIL CAMPIONE R"/>
    <n v="0"/>
    <s v="Luziânia"/>
    <x v="0"/>
    <n v="1172"/>
    <x v="0"/>
    <s v="0015-10-01 00:00:00"/>
    <s v="0016-10-01 00:00:00"/>
    <x v="0"/>
    <d v="2016-08-25T14:59:41"/>
    <s v="0015-10-01 00:00:00"/>
    <n v="1"/>
  </r>
  <r>
    <s v="02.337.254/0001-25"/>
    <s v="TRANSLELES TRANSPORTE E TURISMO LTDA"/>
    <n v="1300"/>
    <x v="1618"/>
    <s v="2011/2012"/>
    <s v="COMIL"/>
    <s v="COMIL CAMPIONE R"/>
    <n v="0"/>
    <s v="Luziânia"/>
    <x v="1"/>
    <n v="1172"/>
    <x v="0"/>
    <s v="0015-10-01 00:00:00"/>
    <s v="0016-10-01 00:00:00"/>
    <x v="0"/>
    <d v="2016-08-25T14:59:41"/>
    <s v="0015-10-01 00:00:00"/>
    <n v="1"/>
  </r>
  <r>
    <s v="02.337.254/0001-25"/>
    <s v="TRANSLELES TRANSPORTE E TURISMO LTDA"/>
    <n v="1300"/>
    <x v="1618"/>
    <s v="2011/2012"/>
    <s v="COMIL"/>
    <s v="COMIL CAMPIONE R"/>
    <n v="0"/>
    <s v="Luziânia"/>
    <x v="0"/>
    <n v="2387"/>
    <x v="1"/>
    <d v="2016-10-18T00:00:00"/>
    <d v="2017-10-18T00:00:00"/>
    <x v="0"/>
    <d v="2016-10-21T14:29:39"/>
    <d v="2016-10-18T00:00:00"/>
    <n v="1"/>
  </r>
  <r>
    <s v="02.337.254/0001-25"/>
    <s v="TRANSLELES TRANSPORTE E TURISMO LTDA"/>
    <n v="1300"/>
    <x v="1618"/>
    <s v="2011/2012"/>
    <s v="COMIL"/>
    <s v="COMIL CAMPIONE R"/>
    <n v="0"/>
    <s v="Luziânia"/>
    <x v="1"/>
    <n v="2387"/>
    <x v="1"/>
    <d v="2016-10-18T00:00:00"/>
    <d v="2017-10-18T00:00:00"/>
    <x v="0"/>
    <d v="2016-10-21T14:29:39"/>
    <d v="2016-10-18T00:00:00"/>
    <n v="1"/>
  </r>
  <r>
    <s v="02.337.254/0001-25"/>
    <s v="TRANSLELES TRANSPORTE E TURISMO LTDA"/>
    <n v="1300"/>
    <x v="1619"/>
    <s v="2011/2012"/>
    <s v="COMIL"/>
    <s v="COMIL CAMPIONE R"/>
    <n v="0"/>
    <s v="Luziânia"/>
    <x v="1"/>
    <n v="1174"/>
    <x v="0"/>
    <d v="2015-10-06T00:00:00"/>
    <d v="2016-10-06T00:00:00"/>
    <x v="0"/>
    <d v="2016-08-25T15:03:35"/>
    <d v="2015-10-06T00:00:00"/>
    <n v="1"/>
  </r>
  <r>
    <s v="02.337.254/0001-25"/>
    <s v="TRANSLELES TRANSPORTE E TURISMO LTDA"/>
    <n v="1300"/>
    <x v="1619"/>
    <s v="2011/2012"/>
    <s v="COMIL"/>
    <s v="COMIL CAMPIONE R"/>
    <n v="0"/>
    <s v="Luziânia"/>
    <x v="0"/>
    <n v="1174"/>
    <x v="0"/>
    <d v="2015-10-06T00:00:00"/>
    <d v="2016-10-06T00:00:00"/>
    <x v="0"/>
    <d v="2016-08-25T15:03:35"/>
    <d v="2015-10-06T00:00:00"/>
    <n v="1"/>
  </r>
  <r>
    <s v="02.337.254/0001-25"/>
    <s v="TRANSLELES TRANSPORTE E TURISMO LTDA"/>
    <n v="1300"/>
    <x v="1619"/>
    <s v="2011/2012"/>
    <s v="COMIL"/>
    <s v="COMIL CAMPIONE R"/>
    <n v="0"/>
    <s v="Luziânia"/>
    <x v="1"/>
    <n v="2388"/>
    <x v="1"/>
    <d v="2016-10-05T00:00:00"/>
    <d v="2017-10-05T00:00:00"/>
    <x v="0"/>
    <d v="2016-10-21T14:34:56"/>
    <d v="2016-10-05T00:00:00"/>
    <n v="1"/>
  </r>
  <r>
    <s v="02.337.254/0001-25"/>
    <s v="TRANSLELES TRANSPORTE E TURISMO LTDA"/>
    <n v="1300"/>
    <x v="1619"/>
    <s v="2011/2012"/>
    <s v="COMIL"/>
    <s v="COMIL CAMPIONE R"/>
    <n v="0"/>
    <s v="Luziânia"/>
    <x v="0"/>
    <n v="2388"/>
    <x v="1"/>
    <d v="2016-10-05T00:00:00"/>
    <d v="2017-10-05T00:00:00"/>
    <x v="0"/>
    <d v="2016-10-21T14:34:56"/>
    <d v="2016-10-05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0"/>
    <n v="1630"/>
    <x v="0"/>
    <d v="2015-10-27T00:00:00"/>
    <d v="2016-10-27T00:00:00"/>
    <x v="0"/>
    <d v="2016-09-15T11:46:00"/>
    <d v="2015-10-27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1"/>
    <n v="1630"/>
    <x v="0"/>
    <d v="2015-10-27T00:00:00"/>
    <d v="2016-10-27T00:00:00"/>
    <x v="0"/>
    <d v="2016-09-15T11:46:00"/>
    <d v="2015-10-27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0"/>
    <n v="2615"/>
    <x v="1"/>
    <d v="2016-10-25T00:00:00"/>
    <d v="2017-10-25T00:00:00"/>
    <x v="0"/>
    <d v="2016-11-24T11:44:19"/>
    <d v="2016-10-25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1"/>
    <n v="2615"/>
    <x v="1"/>
    <d v="2016-10-25T00:00:00"/>
    <d v="2017-10-25T00:00:00"/>
    <x v="0"/>
    <d v="2016-11-24T11:44:19"/>
    <d v="2016-10-25T00:00:00"/>
    <n v="1"/>
  </r>
  <r>
    <s v="09.720.107/0001-89"/>
    <s v="DANIEL DA ROSA - ME"/>
    <n v="2329"/>
    <x v="1621"/>
    <s v="2011/2012"/>
    <s v="CINTROEN"/>
    <s v="JUMPER M33M 23S"/>
    <n v="1"/>
    <s v="Itumbiara"/>
    <x v="0"/>
    <n v="1323"/>
    <x v="1"/>
    <d v="2016-09-02T00:00:00"/>
    <d v="2017-03-02T00:00:00"/>
    <x v="0"/>
    <d v="2016-09-01T15:09:31"/>
    <d v="2016-09-02T00:00:00"/>
    <n v="1"/>
  </r>
  <r>
    <s v="09.720.107/0001-89"/>
    <s v="DANIEL DA ROSA - ME"/>
    <n v="2329"/>
    <x v="1621"/>
    <s v="2011/2012"/>
    <s v="CINTROEN"/>
    <s v="JUMPER M33M 23S"/>
    <n v="1"/>
    <s v="Itumbiara"/>
    <x v="1"/>
    <n v="1323"/>
    <x v="1"/>
    <d v="2016-09-02T00:00:00"/>
    <d v="2017-03-02T00:00:00"/>
    <x v="0"/>
    <d v="2016-09-01T15:09:31"/>
    <d v="2016-09-02T00:00:00"/>
    <n v="1"/>
  </r>
  <r>
    <s v="09.720.107/0001-89"/>
    <s v="DANIEL DA ROSA - ME"/>
    <n v="2329"/>
    <x v="1621"/>
    <s v="2011/2012"/>
    <s v="CINTROEN"/>
    <s v="JUMPER M33M 23S"/>
    <n v="1"/>
    <s v="Itumbiara"/>
    <x v="2"/>
    <n v="1323"/>
    <x v="1"/>
    <d v="2016-09-02T00:00:00"/>
    <d v="2017-03-02T00:00:00"/>
    <x v="0"/>
    <d v="2016-09-01T15:09:31"/>
    <d v="2016-09-02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2"/>
    <n v="1516"/>
    <x v="1"/>
    <d v="2016-09-06T00:00:00"/>
    <d v="2017-03-06T00:00:00"/>
    <x v="1"/>
    <d v="2016-09-13T10:07:07"/>
    <d v="2016-09-06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0"/>
    <n v="1516"/>
    <x v="1"/>
    <d v="2016-09-06T00:00:00"/>
    <d v="2017-03-06T00:00:00"/>
    <x v="1"/>
    <d v="2016-09-13T10:07:07"/>
    <d v="2016-09-06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1"/>
    <n v="1516"/>
    <x v="1"/>
    <d v="2016-09-06T00:00:00"/>
    <d v="2017-03-06T00:00:00"/>
    <x v="1"/>
    <d v="2016-09-13T10:07:07"/>
    <d v="2016-09-06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0"/>
    <n v="1691"/>
    <x v="0"/>
    <d v="2015-11-24T00:00:00"/>
    <d v="2016-11-24T00:00:00"/>
    <x v="0"/>
    <d v="2016-09-19T12:06:18"/>
    <d v="2015-11-24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1"/>
    <n v="1691"/>
    <x v="0"/>
    <d v="2015-11-24T00:00:00"/>
    <d v="2016-11-24T00:00:00"/>
    <x v="0"/>
    <d v="2016-09-19T12:06:18"/>
    <d v="2015-11-24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0"/>
    <n v="2671"/>
    <x v="1"/>
    <d v="2016-12-06T00:00:00"/>
    <d v="2017-12-06T00:00:00"/>
    <x v="0"/>
    <d v="2016-12-01T15:49:19"/>
    <d v="2016-12-06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1"/>
    <n v="2671"/>
    <x v="1"/>
    <d v="2016-12-06T00:00:00"/>
    <d v="2017-12-06T00:00:00"/>
    <x v="0"/>
    <d v="2016-12-01T15:49:19"/>
    <d v="2016-12-06T00:00:00"/>
    <n v="1"/>
  </r>
  <r>
    <s v="37.404.597/0001-40"/>
    <s v="LIGATUR TRANSPORTES EIRELI - ME"/>
    <s v="NULL"/>
    <x v="1624"/>
    <s v="2012/2013"/>
    <s v="RENAULT"/>
    <s v="MASTER EUROLAF P"/>
    <n v="0"/>
    <s v="Niquelândia"/>
    <x v="1"/>
    <n v="2709"/>
    <x v="1"/>
    <d v="2016-12-07T00:00:00"/>
    <d v="2017-12-07T00:00:00"/>
    <x v="0"/>
    <d v="2016-12-07T09:50:35"/>
    <d v="2016-12-07T00:00:00"/>
    <n v="1"/>
  </r>
  <r>
    <s v="37.404.597/0001-40"/>
    <s v="LIGATUR TRANSPORTES EIRELI - ME"/>
    <s v="NULL"/>
    <x v="1624"/>
    <s v="2012/2013"/>
    <s v="RENAULT"/>
    <s v="MASTER EUROLAF P"/>
    <n v="0"/>
    <s v="Niquelândia"/>
    <x v="0"/>
    <n v="2709"/>
    <x v="1"/>
    <d v="2016-12-07T00:00:00"/>
    <d v="2017-12-07T00:00:00"/>
    <x v="0"/>
    <d v="2016-12-07T09:50:35"/>
    <d v="2016-12-07T00:00:00"/>
    <n v="1"/>
  </r>
  <r>
    <s v="18.770.055/0001-46"/>
    <s v="LEONCIO TURISMO LTDA"/>
    <n v="2565"/>
    <x v="1625"/>
    <s v="2012/2013"/>
    <s v="RENAULT"/>
    <s v="MASTER EUROLAF P"/>
    <n v="0"/>
    <s v="São Luís de Montes Belos"/>
    <x v="0"/>
    <n v="714"/>
    <x v="1"/>
    <d v="2016-08-01T00:00:00"/>
    <d v="2017-08-01T00:00:00"/>
    <x v="0"/>
    <d v="2016-08-10T07:31:05"/>
    <d v="2016-08-01T00:00:00"/>
    <n v="1"/>
  </r>
  <r>
    <s v="18.770.055/0001-46"/>
    <s v="LEONCIO TURISMO LTDA"/>
    <n v="2565"/>
    <x v="1625"/>
    <s v="2012/2013"/>
    <s v="RENAULT"/>
    <s v="MASTER EUROLAF P"/>
    <n v="0"/>
    <s v="São Luís de Montes Belos"/>
    <x v="1"/>
    <n v="714"/>
    <x v="1"/>
    <d v="2016-08-01T00:00:00"/>
    <d v="2017-08-01T00:00:00"/>
    <x v="0"/>
    <d v="2016-08-10T07:31:05"/>
    <d v="2016-08-01T00:00:00"/>
    <n v="1"/>
  </r>
  <r>
    <s v="01.875.844/0001-49"/>
    <s v="CITY TOUR TRANSPORTES TURISTICOS LTDA - EPP"/>
    <n v="1172"/>
    <x v="1626"/>
    <s v="2012/2013"/>
    <s v="RENAULT"/>
    <s v="MASTER EUROLAF P"/>
    <n v="0"/>
    <s v="Goiânia"/>
    <x v="0"/>
    <n v="970"/>
    <x v="1"/>
    <d v="2016-05-31T00:00:00"/>
    <d v="2017-05-31T00:00:00"/>
    <x v="0"/>
    <d v="2016-08-17T11:17:02"/>
    <d v="2016-05-31T00:00:00"/>
    <n v="1"/>
  </r>
  <r>
    <s v="01.875.844/0001-49"/>
    <s v="CITY TOUR TRANSPORTES TURISTICOS LTDA - EPP"/>
    <n v="1172"/>
    <x v="1626"/>
    <s v="2012/2013"/>
    <s v="RENAULT"/>
    <s v="MASTER EUROLAF P"/>
    <n v="0"/>
    <s v="Goiânia"/>
    <x v="1"/>
    <n v="970"/>
    <x v="1"/>
    <d v="2016-05-31T00:00:00"/>
    <d v="2017-05-31T00:00:00"/>
    <x v="0"/>
    <d v="2016-08-17T11:17:02"/>
    <d v="2016-05-31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0"/>
    <n v="973"/>
    <x v="1"/>
    <d v="2016-07-27T00:00:00"/>
    <d v="2017-01-27T00:00:00"/>
    <x v="0"/>
    <d v="2016-08-17T12:01:42"/>
    <d v="2016-07-27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1"/>
    <n v="973"/>
    <x v="1"/>
    <d v="2016-07-27T00:00:00"/>
    <d v="2017-01-27T00:00:00"/>
    <x v="0"/>
    <d v="2016-08-17T12:01:42"/>
    <d v="2016-07-27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2"/>
    <n v="973"/>
    <x v="1"/>
    <d v="2016-07-27T00:00:00"/>
    <d v="2017-01-27T00:00:00"/>
    <x v="0"/>
    <d v="2016-08-17T12:01:42"/>
    <d v="2016-07-27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0"/>
    <n v="957"/>
    <x v="0"/>
    <d v="2015-10-01T00:00:00"/>
    <d v="2016-10-01T00:00:00"/>
    <x v="0"/>
    <d v="2016-08-17T10:22:05"/>
    <d v="2015-10-01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1"/>
    <n v="957"/>
    <x v="0"/>
    <d v="2015-10-01T00:00:00"/>
    <d v="2016-10-01T00:00:00"/>
    <x v="0"/>
    <d v="2016-08-17T10:22:05"/>
    <d v="2015-10-01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0"/>
    <n v="2332"/>
    <x v="1"/>
    <d v="2016-10-10T00:00:00"/>
    <d v="2017-10-10T00:00:00"/>
    <x v="0"/>
    <d v="2016-10-14T14:41:19"/>
    <d v="2016-10-10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1"/>
    <n v="2332"/>
    <x v="1"/>
    <d v="2016-10-10T00:00:00"/>
    <d v="2017-10-10T00:00:00"/>
    <x v="0"/>
    <d v="2016-10-14T14:41:19"/>
    <d v="2016-10-10T00:00:00"/>
    <n v="1"/>
  </r>
  <r>
    <s v="09.469.626/0001-16"/>
    <s v="VIGILATO &amp; CAMPOS TRANSPORTES E TURISMO LTDA - ME"/>
    <n v="1770"/>
    <x v="1629"/>
    <s v="2012/2012"/>
    <s v="MARCOPOLO"/>
    <s v="VOLARE W9 ON"/>
    <n v="0"/>
    <s v="Goiânia"/>
    <x v="0"/>
    <n v="1649"/>
    <x v="0"/>
    <d v="2015-11-18T00:00:00"/>
    <d v="2016-11-18T00:00:00"/>
    <x v="0"/>
    <d v="2016-09-15T14:58:26"/>
    <d v="2015-11-18T00:00:00"/>
    <n v="1"/>
  </r>
  <r>
    <s v="09.469.626/0001-16"/>
    <s v="VIGILATO &amp; CAMPOS TRANSPORTES E TURISMO LTDA - ME"/>
    <n v="1770"/>
    <x v="1629"/>
    <s v="2012/2012"/>
    <s v="MARCOPOLO"/>
    <s v="VOLARE W9 ON"/>
    <n v="0"/>
    <s v="Goiânia"/>
    <x v="1"/>
    <n v="1649"/>
    <x v="0"/>
    <d v="2015-11-18T00:00:00"/>
    <d v="2016-11-18T00:00:00"/>
    <x v="0"/>
    <d v="2016-09-15T14:58:26"/>
    <d v="2015-11-18T00:00:00"/>
    <n v="1"/>
  </r>
  <r>
    <s v="19.583.151/0001-48"/>
    <s v="COOPERATIVA NORTE SUL DE TRANSPORTES DE GOIÁS"/>
    <n v="2602"/>
    <x v="1630"/>
    <s v="2011/2012"/>
    <s v="RENAULT"/>
    <s v="MASTER EUROLAF P"/>
    <n v="0"/>
    <s v="Anápolis"/>
    <x v="0"/>
    <n v="2181"/>
    <x v="1"/>
    <d v="2016-02-19T00:00:00"/>
    <d v="2017-02-19T00:00:00"/>
    <x v="0"/>
    <d v="2016-09-29T17:07:21"/>
    <d v="2016-02-19T00:00:00"/>
    <n v="1"/>
  </r>
  <r>
    <s v="19.583.151/0001-48"/>
    <s v="COOPERATIVA NORTE SUL DE TRANSPORTES DE GOIÁS"/>
    <n v="2602"/>
    <x v="1630"/>
    <s v="2011/2012"/>
    <s v="RENAULT"/>
    <s v="MASTER EUROLAF P"/>
    <n v="0"/>
    <s v="Anápolis"/>
    <x v="1"/>
    <n v="2181"/>
    <x v="1"/>
    <d v="2016-02-19T00:00:00"/>
    <d v="2017-02-19T00:00:00"/>
    <x v="0"/>
    <d v="2016-09-29T17:07:21"/>
    <d v="2016-02-19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0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1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2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0"/>
    <n v="2238"/>
    <x v="1"/>
    <d v="2016-09-15T00:00:00"/>
    <d v="2017-03-15T00:00:00"/>
    <x v="0"/>
    <d v="2016-10-03T08:18:15"/>
    <d v="2016-09-15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1"/>
    <n v="2238"/>
    <x v="1"/>
    <d v="2016-09-15T00:00:00"/>
    <d v="2017-03-15T00:00:00"/>
    <x v="0"/>
    <d v="2016-10-03T08:18:15"/>
    <d v="2016-09-15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2"/>
    <n v="2238"/>
    <x v="1"/>
    <d v="2016-09-15T00:00:00"/>
    <d v="2017-03-15T00:00:00"/>
    <x v="0"/>
    <d v="2016-10-03T08:18:15"/>
    <d v="2016-09-15T00:00:00"/>
    <n v="1"/>
  </r>
  <r>
    <s v="01.920.694/0001-48"/>
    <s v="FIORETUR TRANSPORTE E TURISMO LTDA"/>
    <n v="1002"/>
    <x v="1632"/>
    <s v="2011/2012"/>
    <s v="FIAT"/>
    <s v="DUCATO M BUS RONTAN"/>
    <n v="0"/>
    <s v="São Simão"/>
    <x v="0"/>
    <n v="2278"/>
    <x v="1"/>
    <d v="2016-09-28T00:00:00"/>
    <d v="2017-09-28T00:00:00"/>
    <x v="0"/>
    <d v="2016-10-05T08:36:49"/>
    <d v="2016-09-28T00:00:00"/>
    <n v="1"/>
  </r>
  <r>
    <s v="01.920.694/0001-48"/>
    <s v="FIORETUR TRANSPORTE E TURISMO LTDA"/>
    <n v="1002"/>
    <x v="1632"/>
    <s v="2011/2012"/>
    <s v="FIAT"/>
    <s v="DUCATO M BUS RONTAN"/>
    <n v="0"/>
    <s v="São Simão"/>
    <x v="1"/>
    <n v="2278"/>
    <x v="1"/>
    <d v="2016-09-28T00:00:00"/>
    <d v="2017-09-28T00:00:00"/>
    <x v="0"/>
    <d v="2016-10-05T08:36:49"/>
    <d v="2016-09-28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0"/>
    <n v="777"/>
    <x v="0"/>
    <d v="2015-08-31T00:00:00"/>
    <d v="2016-08-31T00:00:00"/>
    <x v="0"/>
    <d v="2016-08-11T09:05:39"/>
    <d v="2015-08-31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1"/>
    <n v="777"/>
    <x v="0"/>
    <d v="2015-08-31T00:00:00"/>
    <d v="2016-08-31T00:00:00"/>
    <x v="0"/>
    <d v="2016-08-11T09:05:39"/>
    <d v="2015-08-31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0"/>
    <n v="1999"/>
    <x v="1"/>
    <d v="2016-06-20T00:00:00"/>
    <d v="2017-06-20T00:00:00"/>
    <x v="0"/>
    <d v="2016-09-27T08:44:37"/>
    <d v="2016-06-20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1"/>
    <n v="1999"/>
    <x v="1"/>
    <d v="2016-06-20T00:00:00"/>
    <d v="2017-06-20T00:00:00"/>
    <x v="0"/>
    <d v="2016-09-27T08:44:37"/>
    <d v="2016-06-20T00:00:00"/>
    <n v="1"/>
  </r>
  <r>
    <s v="07.389.060/0001-97"/>
    <s v="S. N. DA SILVA &amp; CIA LTDA - ME"/>
    <n v="1488"/>
    <x v="1634"/>
    <s v="2012/2013"/>
    <s v="RENAULT"/>
    <s v="MASTER EUROLAF P"/>
    <n v="0"/>
    <s v="Campos Belos"/>
    <x v="0"/>
    <n v="2478"/>
    <x v="1"/>
    <d v="2016-10-25T00:00:00"/>
    <d v="2017-10-25T00:00:00"/>
    <x v="0"/>
    <d v="2016-11-04T11:25:20"/>
    <d v="2016-10-25T00:00:00"/>
    <n v="1"/>
  </r>
  <r>
    <s v="07.389.060/0001-97"/>
    <s v="S. N. DA SILVA &amp; CIA LTDA - ME"/>
    <n v="1488"/>
    <x v="1634"/>
    <s v="2012/2013"/>
    <s v="RENAULT"/>
    <s v="MASTER EUROLAF P"/>
    <n v="0"/>
    <s v="Campos Belos"/>
    <x v="1"/>
    <n v="2478"/>
    <x v="1"/>
    <d v="2016-10-25T00:00:00"/>
    <d v="2017-10-25T00:00:00"/>
    <x v="0"/>
    <d v="2016-11-04T11:25:20"/>
    <d v="2016-10-25T00:00:00"/>
    <n v="1"/>
  </r>
  <r>
    <s v="02.670.405/0001-62"/>
    <s v="TRANSMARQUES 1 TURISMO LTDA ME"/>
    <n v="2345"/>
    <x v="1635"/>
    <s v="2011/2012"/>
    <s v="RENAULT"/>
    <s v="MASTER EUROLAF P"/>
    <n v="1"/>
    <s v="Ipameri"/>
    <x v="0"/>
    <n v="812"/>
    <x v="1"/>
    <d v="2016-07-18T00:00:00"/>
    <d v="2017-01-18T00:00:00"/>
    <x v="0"/>
    <d v="2016-08-12T08:47:07"/>
    <d v="2016-07-18T00:00:00"/>
    <n v="1"/>
  </r>
  <r>
    <s v="02.670.405/0001-62"/>
    <s v="TRANSMARQUES 1 TURISMO LTDA ME"/>
    <n v="2345"/>
    <x v="1635"/>
    <s v="2011/2012"/>
    <s v="RENAULT"/>
    <s v="MASTER EUROLAF P"/>
    <n v="1"/>
    <s v="Ipameri"/>
    <x v="1"/>
    <n v="812"/>
    <x v="1"/>
    <d v="2016-07-18T00:00:00"/>
    <d v="2017-01-18T00:00:00"/>
    <x v="0"/>
    <d v="2016-08-12T08:47:07"/>
    <d v="2016-07-18T00:00:00"/>
    <n v="1"/>
  </r>
  <r>
    <s v="02.670.405/0001-62"/>
    <s v="TRANSMARQUES 1 TURISMO LTDA ME"/>
    <n v="2345"/>
    <x v="1635"/>
    <s v="2011/2012"/>
    <s v="RENAULT"/>
    <s v="MASTER EUROLAF P"/>
    <n v="1"/>
    <s v="Ipameri"/>
    <x v="2"/>
    <n v="812"/>
    <x v="1"/>
    <d v="2016-07-18T00:00:00"/>
    <d v="2017-01-18T00:00:00"/>
    <x v="0"/>
    <d v="2016-08-12T08:47:07"/>
    <d v="2016-07-18T00:00:00"/>
    <n v="1"/>
  </r>
  <r>
    <s v="26.675.546/0001-36"/>
    <s v="RIO TROPICAL TRANSPORTES LTDA "/>
    <n v="1290"/>
    <x v="1636"/>
    <s v="2011/2012"/>
    <s v="M.BENZ"/>
    <s v="M.BENZ 413CDI MARTI ON"/>
    <n v="0"/>
    <s v="Rio Verde"/>
    <x v="0"/>
    <n v="386"/>
    <x v="0"/>
    <d v="2015-10-07T00:00:00"/>
    <d v="2016-10-07T00:00:00"/>
    <x v="0"/>
    <d v="2016-08-02T14:44:27"/>
    <d v="2015-10-07T00:00:00"/>
    <n v="1"/>
  </r>
  <r>
    <s v="26.675.546/0001-36"/>
    <s v="RIO TROPICAL TRANSPORTES LTDA "/>
    <n v="1290"/>
    <x v="1636"/>
    <s v="2011/2012"/>
    <s v="M.BENZ"/>
    <s v="M.BENZ 413CDI MARTI ON"/>
    <n v="0"/>
    <s v="Rio Verde"/>
    <x v="1"/>
    <n v="386"/>
    <x v="0"/>
    <d v="2015-10-07T00:00:00"/>
    <d v="2016-10-07T00:00:00"/>
    <x v="0"/>
    <d v="2016-08-02T14:44:2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0"/>
    <n v="387"/>
    <x v="3"/>
    <d v="2015-10-07T00:00:00"/>
    <d v="2016-10-07T00:00:00"/>
    <x v="0"/>
    <d v="2016-08-02T14:48:0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1"/>
    <n v="387"/>
    <x v="3"/>
    <d v="2015-10-07T00:00:00"/>
    <d v="2016-10-07T00:00:00"/>
    <x v="0"/>
    <d v="2016-08-02T14:48:0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1"/>
    <n v="1996"/>
    <x v="1"/>
    <d v="2016-09-20T00:00:00"/>
    <d v="2017-09-20T00:00:00"/>
    <x v="0"/>
    <d v="2016-09-27T08:38:34"/>
    <d v="2016-09-20T00:00:00"/>
    <n v="1"/>
  </r>
  <r>
    <s v="26.675.546/0001-36"/>
    <s v="RIO TROPICAL TRANSPORTES LTDA "/>
    <n v="1290"/>
    <x v="1637"/>
    <s v="2011/2012"/>
    <s v="MBENZ"/>
    <s v="M.BENZ313CDI SPRINTERM"/>
    <n v="0"/>
    <s v="Rio Verde"/>
    <x v="0"/>
    <n v="1996"/>
    <x v="1"/>
    <d v="2016-09-20T00:00:00"/>
    <d v="2017-09-20T00:00:00"/>
    <x v="0"/>
    <d v="2016-09-27T08:38:34"/>
    <d v="2016-09-20T00:00:00"/>
    <n v="1"/>
  </r>
  <r>
    <s v="23.800.203/0001-68"/>
    <s v="DIVINO CONCEIÇAO DE QUEIROZ ERELI ME"/>
    <n v="2851"/>
    <x v="1638"/>
    <s v="2012/2012"/>
    <s v="MARCOPOLO"/>
    <s v="VOLARE W8 ON"/>
    <n v="0"/>
    <s v="Jataí"/>
    <x v="0"/>
    <n v="694"/>
    <x v="1"/>
    <d v="2016-01-19T00:00:00"/>
    <d v="2017-01-19T00:00:00"/>
    <x v="0"/>
    <d v="2016-08-09T15:08:27"/>
    <d v="2016-01-19T00:00:00"/>
    <n v="1"/>
  </r>
  <r>
    <s v="23.800.203/0001-68"/>
    <s v="DIVINO CONCEIÇAO DE QUEIROZ ERELI ME"/>
    <n v="2851"/>
    <x v="1638"/>
    <s v="2012/2012"/>
    <s v="MARCOPOLO"/>
    <s v="VOLARE W8 ON"/>
    <n v="0"/>
    <s v="Jataí"/>
    <x v="1"/>
    <n v="694"/>
    <x v="1"/>
    <d v="2016-01-19T00:00:00"/>
    <d v="2017-01-19T00:00:00"/>
    <x v="0"/>
    <d v="2016-08-09T15:08:27"/>
    <d v="2016-01-19T00:00:00"/>
    <n v="1"/>
  </r>
  <r>
    <s v="18.416.661/0001-68"/>
    <s v="JOSÉ ANTONIO LUIZ 42586887115"/>
    <n v="2800"/>
    <x v="1639"/>
    <s v="2012/2012"/>
    <s v="I/M"/>
    <s v="CDI SPR TCA MIC"/>
    <n v="1"/>
    <s v="Ipameri"/>
    <x v="1"/>
    <n v="1141"/>
    <x v="1"/>
    <d v="2016-07-27T00:00:00"/>
    <d v="2017-01-27T00:00:00"/>
    <x v="1"/>
    <d v="2016-08-24T17:08:15"/>
    <d v="2016-07-27T00:00:00"/>
    <n v="1"/>
  </r>
  <r>
    <s v="18.416.661/0001-68"/>
    <s v="JOSÉ ANTONIO LUIZ 42586887115"/>
    <n v="2800"/>
    <x v="1639"/>
    <s v="2012/2012"/>
    <s v="I/M"/>
    <s v="CDI SPR TCA MIC"/>
    <n v="1"/>
    <s v="Ipameri"/>
    <x v="2"/>
    <n v="1141"/>
    <x v="1"/>
    <d v="2016-07-27T00:00:00"/>
    <d v="2017-01-27T00:00:00"/>
    <x v="1"/>
    <d v="2016-08-24T17:08:15"/>
    <d v="2016-07-27T00:00:00"/>
    <n v="1"/>
  </r>
  <r>
    <s v="05.958.765/0001-52"/>
    <s v="L.M. DOS SANTOS ALVES - EIRELI - ME"/>
    <n v="1224"/>
    <x v="1640"/>
    <s v="2012/2013"/>
    <s v="MARCOPOLO"/>
    <s v="DW9 ON"/>
    <n v="0"/>
    <s v="Goiânia"/>
    <x v="1"/>
    <n v="1993"/>
    <x v="1"/>
    <d v="2016-01-22T00:00:00"/>
    <d v="2017-01-22T00:00:00"/>
    <x v="0"/>
    <d v="2016-09-27T08:04:32"/>
    <d v="2016-01-22T00:00:00"/>
    <n v="1"/>
  </r>
  <r>
    <s v="05.958.765/0001-52"/>
    <s v="L.M. DOS SANTOS ALVES - EIRELI - ME"/>
    <n v="1224"/>
    <x v="1640"/>
    <s v="2012/2013"/>
    <s v="MARCOPOLO"/>
    <s v="DW9 ON"/>
    <n v="0"/>
    <s v="Goiânia"/>
    <x v="0"/>
    <n v="1993"/>
    <x v="1"/>
    <d v="2016-01-22T00:00:00"/>
    <d v="2017-01-22T00:00:00"/>
    <x v="0"/>
    <d v="2016-09-27T08:04:32"/>
    <d v="2016-01-22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0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1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2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2"/>
    <n v="2499"/>
    <x v="1"/>
    <d v="2016-10-28T00:00:00"/>
    <d v="2017-04-28T00:00:00"/>
    <x v="0"/>
    <d v="2016-11-07T15:28:25"/>
    <d v="2016-10-28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0"/>
    <n v="2499"/>
    <x v="1"/>
    <d v="2016-10-28T00:00:00"/>
    <d v="2017-04-28T00:00:00"/>
    <x v="0"/>
    <d v="2016-11-07T15:28:25"/>
    <d v="2016-10-28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1"/>
    <n v="2499"/>
    <x v="1"/>
    <d v="2016-10-28T00:00:00"/>
    <d v="2017-04-28T00:00:00"/>
    <x v="0"/>
    <d v="2016-11-07T15:28:25"/>
    <d v="2016-10-28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1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2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0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0"/>
    <n v="2391"/>
    <x v="1"/>
    <d v="2016-10-25T00:00:00"/>
    <d v="2017-04-25T00:00:00"/>
    <x v="0"/>
    <d v="2016-10-23T20:15:09"/>
    <d v="2016-10-25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1"/>
    <n v="2391"/>
    <x v="1"/>
    <d v="2016-10-25T00:00:00"/>
    <d v="2017-04-25T00:00:00"/>
    <x v="0"/>
    <d v="2016-10-23T20:15:09"/>
    <d v="2016-10-25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2"/>
    <n v="2391"/>
    <x v="1"/>
    <d v="2016-10-25T00:00:00"/>
    <d v="2017-04-25T00:00:00"/>
    <x v="0"/>
    <d v="2016-10-23T20:15:09"/>
    <d v="2016-10-25T00:00:00"/>
    <n v="1"/>
  </r>
  <r>
    <s v="06.049.336/0001-25"/>
    <s v="COOPERATIVA DE TRANSPORTES ESCOLARES E DE TURISMO LTDA"/>
    <n v="1384"/>
    <x v="1643"/>
    <s v="2014/2015"/>
    <s v="RENAULT"/>
    <s v="MASTER EUR STDL3"/>
    <n v="0"/>
    <s v="Goiânia"/>
    <x v="0"/>
    <n v="428"/>
    <x v="1"/>
    <d v="2016-06-27T00:00:00"/>
    <d v="2017-06-27T00:00:00"/>
    <x v="1"/>
    <d v="2016-08-03T11:08:25"/>
    <d v="2016-06-27T00:00:00"/>
    <n v="1"/>
  </r>
  <r>
    <s v="06.049.336/0001-25"/>
    <s v="COOPERATIVA DE TRANSPORTES ESCOLARES E DE TURISMO LTDA"/>
    <n v="1384"/>
    <x v="1643"/>
    <s v="2014/2015"/>
    <s v="RENAULT"/>
    <s v="MASTER EUR STDL3"/>
    <n v="0"/>
    <s v="Goiânia"/>
    <x v="1"/>
    <n v="428"/>
    <x v="1"/>
    <d v="2016-06-27T00:00:00"/>
    <d v="2017-06-27T00:00:00"/>
    <x v="1"/>
    <d v="2016-08-03T11:08:25"/>
    <d v="2016-06-27T00:00:00"/>
    <n v="1"/>
  </r>
  <r>
    <s v="46.782.819/0003-10"/>
    <s v="TRANSPORTADORA TURISTICA PETITTO LTDA"/>
    <n v="2252"/>
    <x v="1644"/>
    <s v="2012/2012"/>
    <s v="VOLKS"/>
    <s v="MASCA GRAN MIDI U"/>
    <n v="0"/>
    <s v="Quirinópolis"/>
    <x v="0"/>
    <n v="2656"/>
    <x v="1"/>
    <d v="2016-11-09T00:00:00"/>
    <d v="2017-11-09T00:00:00"/>
    <x v="0"/>
    <d v="2016-12-01T12:30:18"/>
    <d v="2016-11-09T00:00:00"/>
    <n v="1"/>
  </r>
  <r>
    <s v="46.782.819/0003-10"/>
    <s v="TRANSPORTADORA TURISTICA PETITTO LTDA"/>
    <n v="2252"/>
    <x v="1644"/>
    <s v="2012/2012"/>
    <s v="VOLKS"/>
    <s v="MASCA GRAN MIDI U"/>
    <n v="0"/>
    <s v="Quirinópolis"/>
    <x v="1"/>
    <n v="2656"/>
    <x v="1"/>
    <d v="2016-11-09T00:00:00"/>
    <d v="2017-11-09T00:00:00"/>
    <x v="0"/>
    <d v="2016-12-01T12:30:18"/>
    <d v="2016-11-09T00:00:00"/>
    <n v="1"/>
  </r>
  <r>
    <s v="46.782.819/0003-10"/>
    <s v="TRANSPORTADORA TURISTICA PETITTO LTDA"/>
    <n v="2252"/>
    <x v="1645"/>
    <s v="2012/2012"/>
    <s v="VOLKS"/>
    <s v="MASCA GRAN MIDI U"/>
    <n v="0"/>
    <s v="Quirinópolis"/>
    <x v="0"/>
    <n v="2655"/>
    <x v="1"/>
    <d v="2016-11-14T00:00:00"/>
    <d v="2017-11-14T00:00:00"/>
    <x v="0"/>
    <d v="2016-12-01T12:27:28"/>
    <d v="2016-11-14T00:00:00"/>
    <n v="1"/>
  </r>
  <r>
    <s v="46.782.819/0003-10"/>
    <s v="TRANSPORTADORA TURISTICA PETITTO LTDA"/>
    <n v="2252"/>
    <x v="1645"/>
    <s v="2012/2012"/>
    <s v="VOLKS"/>
    <s v="MASCA GRAN MIDI U"/>
    <n v="0"/>
    <s v="Quirinópolis"/>
    <x v="1"/>
    <n v="2655"/>
    <x v="1"/>
    <d v="2016-11-14T00:00:00"/>
    <d v="2017-11-14T00:00:00"/>
    <x v="0"/>
    <d v="2016-12-01T12:27:28"/>
    <d v="2016-11-14T00:00:00"/>
    <n v="1"/>
  </r>
  <r>
    <s v="46.782.819/0003-10"/>
    <s v="TRANSPORTADORA TURISTICA PETITTO LTDA"/>
    <n v="2252"/>
    <x v="1646"/>
    <s v="2012/2012"/>
    <s v="VW"/>
    <s v="MASCA GRAN MIDI U"/>
    <n v="0"/>
    <s v="Quirinópolis"/>
    <x v="0"/>
    <n v="37"/>
    <x v="0"/>
    <d v="2015-11-27T00:00:00"/>
    <d v="2016-11-27T00:00:00"/>
    <x v="0"/>
    <d v="2016-07-13T11:18:08"/>
    <d v="2015-11-27T00:00:00"/>
    <n v="1"/>
  </r>
  <r>
    <s v="46.782.819/0003-10"/>
    <s v="TRANSPORTADORA TURISTICA PETITTO LTDA"/>
    <n v="2252"/>
    <x v="1646"/>
    <s v="2012/2012"/>
    <s v="VW"/>
    <s v="MASCA GRAN MIDI U"/>
    <n v="0"/>
    <s v="Quirinópolis"/>
    <x v="1"/>
    <n v="37"/>
    <x v="0"/>
    <d v="2015-11-27T00:00:00"/>
    <d v="2016-11-27T00:00:00"/>
    <x v="0"/>
    <d v="2016-07-13T11:18:08"/>
    <d v="2015-11-27T00:00:00"/>
    <n v="1"/>
  </r>
  <r>
    <s v="46.782.819/0003-10"/>
    <s v="TRANSPORTADORA TURISTICA PETITTO LTDA"/>
    <n v="2252"/>
    <x v="1647"/>
    <s v="2012/2012"/>
    <s v="VOLKS"/>
    <s v="MASCA GRAN MIDI U"/>
    <n v="0"/>
    <s v="Quirinópolis"/>
    <x v="0"/>
    <n v="2657"/>
    <x v="1"/>
    <d v="2016-11-14T00:00:00"/>
    <d v="2017-11-14T00:00:00"/>
    <x v="0"/>
    <d v="2016-12-01T12:32:19"/>
    <d v="2016-11-14T00:00:00"/>
    <n v="1"/>
  </r>
  <r>
    <s v="46.782.819/0003-10"/>
    <s v="TRANSPORTADORA TURISTICA PETITTO LTDA"/>
    <n v="2252"/>
    <x v="1647"/>
    <s v="2012/2012"/>
    <s v="VOLKS"/>
    <s v="MASCA GRAN MIDI U"/>
    <n v="0"/>
    <s v="Quirinópolis"/>
    <x v="1"/>
    <n v="2657"/>
    <x v="1"/>
    <d v="2016-11-14T00:00:00"/>
    <d v="2017-11-14T00:00:00"/>
    <x v="0"/>
    <d v="2016-12-01T12:32:19"/>
    <d v="2016-11-14T00:00:00"/>
    <n v="1"/>
  </r>
  <r>
    <s v="46.782.819/0003-10"/>
    <s v="TRANSPORTADORA TURISTICA PETITTO LTDA"/>
    <n v="2252"/>
    <x v="1648"/>
    <s v="2012/2012"/>
    <s v="VOLKS"/>
    <s v="MASCA GRAN MIDI U"/>
    <n v="0"/>
    <s v="Quirinópolis"/>
    <x v="0"/>
    <n v="2659"/>
    <x v="1"/>
    <d v="2016-11-16T00:00:00"/>
    <d v="2017-11-16T00:00:00"/>
    <x v="0"/>
    <d v="2016-12-01T12:36:08"/>
    <d v="2016-11-16T00:00:00"/>
    <n v="1"/>
  </r>
  <r>
    <s v="46.782.819/0003-10"/>
    <s v="TRANSPORTADORA TURISTICA PETITTO LTDA"/>
    <n v="2252"/>
    <x v="1648"/>
    <s v="2012/2012"/>
    <s v="VOLKS"/>
    <s v="MASCA GRAN MIDI U"/>
    <n v="0"/>
    <s v="Quirinópolis"/>
    <x v="1"/>
    <n v="2659"/>
    <x v="1"/>
    <d v="2016-11-16T00:00:00"/>
    <d v="2017-11-16T00:00:00"/>
    <x v="0"/>
    <d v="2016-12-01T12:36:08"/>
    <d v="2016-11-16T00:00:00"/>
    <n v="1"/>
  </r>
  <r>
    <s v="46.782.819/0003-10"/>
    <s v="TRANSPORTADORA TURISTICA PETITTO LTDA"/>
    <n v="2252"/>
    <x v="1649"/>
    <s v="2012/2012"/>
    <s v="VW"/>
    <s v="MASCA GRAN MIDI U"/>
    <n v="0"/>
    <s v="Quirinópolis"/>
    <x v="0"/>
    <n v="2660"/>
    <x v="1"/>
    <d v="2016-11-14T00:00:00"/>
    <d v="2017-11-14T00:00:00"/>
    <x v="0"/>
    <d v="2016-12-01T12:38:14"/>
    <d v="2016-11-14T00:00:00"/>
    <n v="1"/>
  </r>
  <r>
    <s v="46.782.819/0003-10"/>
    <s v="TRANSPORTADORA TURISTICA PETITTO LTDA"/>
    <n v="2252"/>
    <x v="1649"/>
    <s v="2012/2012"/>
    <s v="VW"/>
    <s v="MASCA GRAN MIDI U"/>
    <n v="0"/>
    <s v="Quirinópolis"/>
    <x v="1"/>
    <n v="2660"/>
    <x v="1"/>
    <d v="2016-11-14T00:00:00"/>
    <d v="2017-11-14T00:00:00"/>
    <x v="0"/>
    <d v="2016-12-01T12:38:14"/>
    <d v="2016-11-14T00:00:00"/>
    <n v="1"/>
  </r>
  <r>
    <s v="46.782.819/0003-10"/>
    <s v="TRANSPORTADORA TURISTICA PETITTO LTDA"/>
    <n v="2252"/>
    <x v="1650"/>
    <s v="2012/2012"/>
    <s v="VW"/>
    <s v="MASCA GRAN MIDI U"/>
    <n v="0"/>
    <s v="Quirinópolis"/>
    <x v="1"/>
    <n v="1207"/>
    <x v="1"/>
    <d v="2016-07-18T00:00:00"/>
    <d v="2017-07-18T00:00:00"/>
    <x v="0"/>
    <d v="2016-08-26T13:58:13"/>
    <d v="2016-07-18T00:00:00"/>
    <n v="1"/>
  </r>
  <r>
    <s v="46.782.819/0003-10"/>
    <s v="TRANSPORTADORA TURISTICA PETITTO LTDA"/>
    <n v="2252"/>
    <x v="1651"/>
    <s v="2012/2012"/>
    <s v="VW"/>
    <s v="MASCA GRAN MIDI U"/>
    <n v="0"/>
    <s v="Quirinópolis"/>
    <x v="1"/>
    <n v="1208"/>
    <x v="2"/>
    <d v="2016-05-30T00:00:00"/>
    <d v="2017-05-30T00:00:00"/>
    <x v="2"/>
    <d v="2016-08-26T14:01:09"/>
    <d v="2016-05-30T00:00:00"/>
    <n v="1"/>
  </r>
  <r>
    <s v="46.782.819/0003-10"/>
    <s v="TRANSPORTADORA TURISTICA PETITTO LTDA"/>
    <n v="2252"/>
    <x v="1652"/>
    <s v="2012/2012"/>
    <s v="VOLKS"/>
    <s v="MASCA GRAN MIDI U"/>
    <n v="0"/>
    <s v="Quirinópolis"/>
    <x v="0"/>
    <n v="2661"/>
    <x v="1"/>
    <d v="2016-11-11T00:00:00"/>
    <d v="2017-11-11T00:00:00"/>
    <x v="0"/>
    <d v="2016-12-01T12:40:53"/>
    <d v="2016-11-11T00:00:00"/>
    <n v="1"/>
  </r>
  <r>
    <s v="46.782.819/0003-10"/>
    <s v="TRANSPORTADORA TURISTICA PETITTO LTDA"/>
    <n v="2252"/>
    <x v="1652"/>
    <s v="2012/2012"/>
    <s v="VOLKS"/>
    <s v="MASCA GRAN MIDI U"/>
    <n v="0"/>
    <s v="Quirinópolis"/>
    <x v="1"/>
    <n v="2661"/>
    <x v="1"/>
    <d v="2016-11-11T00:00:00"/>
    <d v="2017-11-11T00:00:00"/>
    <x v="0"/>
    <d v="2016-12-01T12:40:53"/>
    <d v="2016-11-11T00:00:00"/>
    <n v="1"/>
  </r>
  <r>
    <s v="06.049.336/0001-25"/>
    <s v="COOPERATIVA DE TRANSPORTES ESCOLARES E DE TURISMO LTDA"/>
    <n v="1384"/>
    <x v="1653"/>
    <s v="2013/2014"/>
    <s v="RENAULT"/>
    <s v="MASTER MBUS L3H2"/>
    <n v="0"/>
    <s v="Aparecida de Goiânia"/>
    <x v="0"/>
    <n v="311"/>
    <x v="1"/>
    <d v="2016-07-19T00:00:00"/>
    <d v="2017-07-19T00:00:00"/>
    <x v="0"/>
    <d v="2016-08-01T15:09:47"/>
    <d v="2016-07-19T00:00:00"/>
    <n v="1"/>
  </r>
  <r>
    <s v="06.049.336/0001-25"/>
    <s v="COOPERATIVA DE TRANSPORTES ESCOLARES E DE TURISMO LTDA"/>
    <n v="1384"/>
    <x v="1653"/>
    <s v="2013/2014"/>
    <s v="RENAULT"/>
    <s v="MASTER MBUS L3H2"/>
    <n v="0"/>
    <s v="Aparecida de Goiânia"/>
    <x v="1"/>
    <n v="311"/>
    <x v="1"/>
    <d v="2016-07-19T00:00:00"/>
    <d v="2017-07-19T00:00:00"/>
    <x v="0"/>
    <d v="2016-08-01T15:09:47"/>
    <d v="2016-07-19T00:00:00"/>
    <n v="1"/>
  </r>
  <r>
    <s v="46.782.819/0003-10"/>
    <s v="TRANSPORTADORA TURISTICA PETITTO LTDA"/>
    <n v="2252"/>
    <x v="1654"/>
    <s v="2012/2012"/>
    <s v="VW"/>
    <s v="MASCA GRAN MIDI U"/>
    <n v="0"/>
    <s v="Quirinópolis"/>
    <x v="1"/>
    <n v="1206"/>
    <x v="1"/>
    <d v="2016-07-11T00:00:00"/>
    <d v="2017-07-11T00:00:00"/>
    <x v="0"/>
    <d v="2016-08-26T13:50:48"/>
    <d v="2016-07-11T00:00:00"/>
    <n v="1"/>
  </r>
  <r>
    <s v="46.782.819/0003-10"/>
    <s v="TRANSPORTADORA TURISTICA PETITTO LTDA"/>
    <n v="2252"/>
    <x v="1655"/>
    <s v="2012/2012"/>
    <s v="VOLKS"/>
    <s v="MASCA GRAN MIDI U"/>
    <n v="0"/>
    <s v="Quirinópolis"/>
    <x v="0"/>
    <n v="2662"/>
    <x v="1"/>
    <d v="2016-11-16T00:00:00"/>
    <d v="2017-11-16T00:00:00"/>
    <x v="0"/>
    <d v="2016-12-01T12:43:00"/>
    <d v="2016-11-16T00:00:00"/>
    <n v="1"/>
  </r>
  <r>
    <s v="46.782.819/0003-10"/>
    <s v="TRANSPORTADORA TURISTICA PETITTO LTDA"/>
    <n v="2252"/>
    <x v="1655"/>
    <s v="2012/2012"/>
    <s v="VOLKS"/>
    <s v="MASCA GRAN MIDI U"/>
    <n v="0"/>
    <s v="Quirinópolis"/>
    <x v="1"/>
    <n v="2662"/>
    <x v="1"/>
    <d v="2016-11-16T00:00:00"/>
    <d v="2017-11-16T00:00:00"/>
    <x v="0"/>
    <d v="2016-12-01T12:43:00"/>
    <d v="2016-11-16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0"/>
    <n v="46"/>
    <x v="3"/>
    <d v="2016-01-12T00:00:00"/>
    <d v="2017-01-12T00:00:00"/>
    <x v="0"/>
    <d v="2016-07-14T09:04:48"/>
    <d v="2016-01-12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1"/>
    <n v="46"/>
    <x v="3"/>
    <d v="2016-01-12T00:00:00"/>
    <d v="2017-01-12T00:00:00"/>
    <x v="0"/>
    <d v="2016-07-14T09:04:48"/>
    <d v="2016-01-12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0"/>
    <n v="2556"/>
    <x v="1"/>
    <d v="2016-07-11T00:00:00"/>
    <d v="2017-07-11T00:00:00"/>
    <x v="0"/>
    <d v="2016-11-16T16:23:30"/>
    <d v="2016-07-11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1"/>
    <n v="2556"/>
    <x v="1"/>
    <d v="2016-07-11T00:00:00"/>
    <d v="2017-07-11T00:00:00"/>
    <x v="0"/>
    <d v="2016-11-16T16:23:30"/>
    <d v="2016-07-11T00:00:00"/>
    <n v="1"/>
  </r>
  <r>
    <s v="46.782.819/0003-10"/>
    <s v="TRANSPORTADORA TURISTICA PETITTO LTDA"/>
    <n v="2252"/>
    <x v="1657"/>
    <s v="2012/2012"/>
    <s v="VOLKS"/>
    <s v="MASCA GRAN MIDI U"/>
    <n v="0"/>
    <s v="Quirinópolis"/>
    <x v="0"/>
    <n v="2667"/>
    <x v="1"/>
    <d v="2016-11-11T00:00:00"/>
    <d v="2017-11-11T00:00:00"/>
    <x v="0"/>
    <d v="2016-12-01T12:51:18"/>
    <d v="2016-11-11T00:00:00"/>
    <n v="1"/>
  </r>
  <r>
    <s v="46.782.819/0003-10"/>
    <s v="TRANSPORTADORA TURISTICA PETITTO LTDA"/>
    <n v="2252"/>
    <x v="1657"/>
    <s v="2012/2012"/>
    <s v="VOLKS"/>
    <s v="MASCA GRAN MIDI U"/>
    <n v="0"/>
    <s v="Quirinópolis"/>
    <x v="1"/>
    <n v="2667"/>
    <x v="1"/>
    <d v="2016-11-11T00:00:00"/>
    <d v="2017-11-11T00:00:00"/>
    <x v="0"/>
    <d v="2016-12-01T12:51:18"/>
    <d v="2016-11-11T00:00:00"/>
    <n v="1"/>
  </r>
  <r>
    <s v="46.782.819/0003-10"/>
    <s v="TRANSPORTADORA TURISTICA PETITTO LTDA"/>
    <n v="2252"/>
    <x v="1658"/>
    <s v="2012/2012"/>
    <s v="VW"/>
    <s v="MASCA GRAN MIDI U"/>
    <n v="0"/>
    <s v="Quirinópolis"/>
    <x v="1"/>
    <n v="1204"/>
    <x v="1"/>
    <d v="2016-07-11T00:00:00"/>
    <d v="2017-07-11T00:00:00"/>
    <x v="0"/>
    <d v="2016-08-26T13:45:24"/>
    <d v="2016-07-11T00:00:00"/>
    <n v="1"/>
  </r>
  <r>
    <s v="46.782.819/0003-10"/>
    <s v="TRANSPORTADORA TURISTICA PETITTO LTDA"/>
    <n v="2252"/>
    <x v="1659"/>
    <s v="2012/2012"/>
    <s v="VOLKS"/>
    <s v="MASCA GRAN MIDI U"/>
    <n v="0"/>
    <s v="Quirinópolis"/>
    <x v="0"/>
    <n v="2668"/>
    <x v="1"/>
    <d v="2016-11-14T00:00:00"/>
    <d v="2017-11-14T00:00:00"/>
    <x v="0"/>
    <d v="2016-12-01T12:53:01"/>
    <d v="2016-11-14T00:00:00"/>
    <n v="1"/>
  </r>
  <r>
    <s v="46.782.819/0003-10"/>
    <s v="TRANSPORTADORA TURISTICA PETITTO LTDA"/>
    <n v="2252"/>
    <x v="1659"/>
    <s v="2012/2012"/>
    <s v="VOLKS"/>
    <s v="MASCA GRAN MIDI U"/>
    <n v="0"/>
    <s v="Quirinópolis"/>
    <x v="1"/>
    <n v="2668"/>
    <x v="1"/>
    <d v="2016-11-14T00:00:00"/>
    <d v="2017-11-14T00:00:00"/>
    <x v="0"/>
    <d v="2016-12-01T12:53:01"/>
    <d v="2016-11-14T00:00:00"/>
    <n v="1"/>
  </r>
  <r>
    <s v="46.782.819/0003-10"/>
    <s v="TRANSPORTADORA TURISTICA PETITTO LTDA"/>
    <n v="2252"/>
    <x v="1660"/>
    <s v="2012/2012"/>
    <s v="VW"/>
    <s v="MASCA GRAN MIDI U"/>
    <n v="0"/>
    <s v="Quirinópolis"/>
    <x v="0"/>
    <n v="31"/>
    <x v="1"/>
    <d v="2016-01-18T00:00:00"/>
    <d v="2017-01-18T00:00:00"/>
    <x v="0"/>
    <d v="2016-07-13T09:36:34"/>
    <d v="2016-01-18T00:00:00"/>
    <n v="1"/>
  </r>
  <r>
    <s v="46.782.819/0003-10"/>
    <s v="TRANSPORTADORA TURISTICA PETITTO LTDA"/>
    <n v="2252"/>
    <x v="1660"/>
    <s v="2012/2012"/>
    <s v="VW"/>
    <s v="MASCA GRAN MIDI U"/>
    <n v="0"/>
    <s v="Quirinópolis"/>
    <x v="1"/>
    <n v="31"/>
    <x v="1"/>
    <d v="2016-01-18T00:00:00"/>
    <d v="2017-01-18T00:00:00"/>
    <x v="0"/>
    <d v="2016-07-13T09:36:34"/>
    <d v="2016-01-18T00:00:00"/>
    <n v="1"/>
  </r>
  <r>
    <s v="19.583.151/0001-48"/>
    <s v="COOPERATIVA NORTE SUL DE TRANSPORTES DE GOIÁS"/>
    <n v="2602"/>
    <x v="1661"/>
    <s v="2013/2014"/>
    <s v="RENAULT"/>
    <s v="MASTER MBUS L3H2"/>
    <n v="0"/>
    <s v="Aparecida de Goiânia"/>
    <x v="0"/>
    <n v="2553"/>
    <x v="1"/>
    <d v="2016-11-09T00:00:00"/>
    <d v="2017-11-09T00:00:00"/>
    <x v="1"/>
    <d v="2016-11-16T16:03:31"/>
    <d v="2016-11-09T00:00:00"/>
    <n v="1"/>
  </r>
  <r>
    <s v="19.583.151/0001-48"/>
    <s v="COOPERATIVA NORTE SUL DE TRANSPORTES DE GOIÁS"/>
    <n v="2602"/>
    <x v="1661"/>
    <s v="2013/2014"/>
    <s v="RENAULT"/>
    <s v="MASTER MBUS L3H2"/>
    <n v="0"/>
    <s v="Aparecida de Goiânia"/>
    <x v="1"/>
    <n v="2553"/>
    <x v="1"/>
    <d v="2016-11-09T00:00:00"/>
    <d v="2017-11-09T00:00:00"/>
    <x v="1"/>
    <d v="2016-11-16T16:03:31"/>
    <d v="2016-11-09T00:00:00"/>
    <n v="1"/>
  </r>
  <r>
    <s v="46.782.819/0003-10"/>
    <s v="TRANSPORTADORA TURISTICA PETITTO LTDA"/>
    <n v="2252"/>
    <x v="1662"/>
    <s v="2012/2013"/>
    <s v="VW"/>
    <s v="MASCA GRANMINI O"/>
    <n v="0"/>
    <s v="Quirinópolis"/>
    <x v="0"/>
    <n v="1315"/>
    <x v="1"/>
    <d v="2016-08-31T00:00:00"/>
    <d v="2017-08-31T00:00:00"/>
    <x v="0"/>
    <d v="2016-09-01T12:40:14"/>
    <d v="2016-08-31T00:00:00"/>
    <n v="1"/>
  </r>
  <r>
    <s v="46.782.819/0003-10"/>
    <s v="TRANSPORTADORA TURISTICA PETITTO LTDA"/>
    <n v="2252"/>
    <x v="1662"/>
    <s v="2012/2013"/>
    <s v="VW"/>
    <s v="MASCA GRANMINI O"/>
    <n v="0"/>
    <s v="Quirinópolis"/>
    <x v="1"/>
    <n v="1315"/>
    <x v="1"/>
    <d v="2016-08-31T00:00:00"/>
    <d v="2017-08-31T00:00:00"/>
    <x v="0"/>
    <d v="2016-09-01T12:40:14"/>
    <d v="2016-08-31T00:00:00"/>
    <n v="1"/>
  </r>
  <r>
    <s v="46.782.819/0003-10"/>
    <s v="TRANSPORTADORA TURISTICA PETITTO LTDA"/>
    <n v="2252"/>
    <x v="1663"/>
    <s v="2012/2013"/>
    <s v="VOLKS"/>
    <s v="MASCA GRANMINI O"/>
    <n v="0"/>
    <s v="Quirinópolis"/>
    <x v="0"/>
    <n v="2669"/>
    <x v="1"/>
    <d v="2016-08-18T00:00:00"/>
    <d v="2017-08-18T00:00:00"/>
    <x v="0"/>
    <d v="2016-12-01T12:54:56"/>
    <d v="2016-08-18T00:00:00"/>
    <n v="1"/>
  </r>
  <r>
    <s v="46.782.819/0003-10"/>
    <s v="TRANSPORTADORA TURISTICA PETITTO LTDA"/>
    <n v="2252"/>
    <x v="1663"/>
    <s v="2012/2013"/>
    <s v="VOLKS"/>
    <s v="MASCA GRANMINI O"/>
    <n v="0"/>
    <s v="Quirinópolis"/>
    <x v="1"/>
    <n v="2669"/>
    <x v="1"/>
    <d v="2016-08-18T00:00:00"/>
    <d v="2017-08-18T00:00:00"/>
    <x v="0"/>
    <d v="2016-12-01T12:54:56"/>
    <d v="2016-08-18T00:00:00"/>
    <n v="1"/>
  </r>
  <r>
    <s v="46.782.819/0003-10"/>
    <s v="TRANSPORTADORA TURISTICA PETITTO LTDA"/>
    <n v="2252"/>
    <x v="1664"/>
    <s v="2012/2013"/>
    <s v="VW"/>
    <s v="MASCA GRANMINI O"/>
    <n v="0"/>
    <s v="Quirinópolis"/>
    <x v="0"/>
    <n v="1448"/>
    <x v="1"/>
    <d v="2016-09-05T00:00:00"/>
    <d v="2017-09-05T00:00:00"/>
    <x v="0"/>
    <d v="2016-09-09T14:44:50"/>
    <d v="2016-09-05T00:00:00"/>
    <n v="1"/>
  </r>
  <r>
    <s v="46.782.819/0003-10"/>
    <s v="TRANSPORTADORA TURISTICA PETITTO LTDA"/>
    <n v="2252"/>
    <x v="1664"/>
    <s v="2012/2013"/>
    <s v="VW"/>
    <s v="MASCA GRANMINI O"/>
    <n v="0"/>
    <s v="Quirinópolis"/>
    <x v="1"/>
    <n v="1448"/>
    <x v="1"/>
    <d v="2016-09-05T00:00:00"/>
    <d v="2017-09-05T00:00:00"/>
    <x v="0"/>
    <d v="2016-09-09T14:44:50"/>
    <d v="2016-09-05T00:00:00"/>
    <n v="1"/>
  </r>
  <r>
    <s v="21.611.852/0001-95"/>
    <s v="ERNANDE ARAUJO DA SILVA - ME"/>
    <n v="2749"/>
    <x v="1665"/>
    <s v="2013/2014"/>
    <s v="CITROEN"/>
    <s v="JUMPER M33M 23S"/>
    <n v="1"/>
    <s v="Portelândia"/>
    <x v="2"/>
    <n v="33"/>
    <x v="1"/>
    <d v="2016-07-05T00:00:00"/>
    <d v="2017-01-05T00:00:00"/>
    <x v="0"/>
    <d v="2016-07-13T10:17:05"/>
    <d v="2016-07-05T00:00:00"/>
    <n v="1"/>
  </r>
  <r>
    <s v="08.720.482/0001-66"/>
    <s v="ARAGUAIA EVENTOS E TRANSPORTES LTDA - EPP"/>
    <n v="1741"/>
    <x v="1666"/>
    <s v="2013/2013"/>
    <s v="FIAT"/>
    <s v="DUCATO MINIBUS"/>
    <n v="1"/>
    <s v="Goiânia"/>
    <x v="2"/>
    <n v="994"/>
    <x v="1"/>
    <d v="2016-07-26T00:00:00"/>
    <d v="2017-01-26T00:00:00"/>
    <x v="0"/>
    <d v="2016-08-18T09:48:33"/>
    <d v="2016-07-26T00:00:00"/>
    <n v="1"/>
  </r>
  <r>
    <s v="24.803.199/0001-54"/>
    <s v="DONIZETE MARTINS DE OLIVEIRA - ME"/>
    <n v="1597"/>
    <x v="1667"/>
    <s v="2012/2013"/>
    <s v="RENAULT"/>
    <s v="MASTER EUROLAF P"/>
    <n v="0"/>
    <s v="Crixás"/>
    <x v="0"/>
    <n v="1290"/>
    <x v="1"/>
    <d v="2016-08-12T00:00:00"/>
    <d v="2017-08-12T00:00:00"/>
    <x v="0"/>
    <d v="2016-08-31T15:38:48"/>
    <d v="2016-08-12T00:00:00"/>
    <n v="1"/>
  </r>
  <r>
    <s v="24.803.199/0001-54"/>
    <s v="DONIZETE MARTINS DE OLIVEIRA - ME"/>
    <n v="1597"/>
    <x v="1667"/>
    <s v="2012/2013"/>
    <s v="RENAULT"/>
    <s v="MASTER EUROLAF P"/>
    <n v="0"/>
    <s v="Crixás"/>
    <x v="1"/>
    <n v="1290"/>
    <x v="1"/>
    <d v="2016-08-12T00:00:00"/>
    <d v="2017-08-12T00:00:00"/>
    <x v="0"/>
    <d v="2016-08-31T15:38:48"/>
    <d v="2016-08-12T00:00:00"/>
    <n v="1"/>
  </r>
  <r>
    <s v="19.855.224/0001-03"/>
    <s v="PAULO SERGIO GOMES DE MOURA - ME"/>
    <n v="2658"/>
    <x v="1668"/>
    <s v="2014/2015"/>
    <s v="RENAULT"/>
    <s v="MASTER MBUS L3H2"/>
    <n v="0"/>
    <s v="Jandaia"/>
    <x v="0"/>
    <n v="1534"/>
    <x v="1"/>
    <d v="2016-08-26T00:00:00"/>
    <d v="2017-08-26T00:00:00"/>
    <x v="0"/>
    <d v="2016-09-13T12:20:03"/>
    <d v="2016-08-26T00:00:00"/>
    <n v="1"/>
  </r>
  <r>
    <s v="19.855.224/0001-03"/>
    <s v="PAULO SERGIO GOMES DE MOURA - ME"/>
    <n v="2658"/>
    <x v="1668"/>
    <s v="2014/2015"/>
    <s v="RENAULT"/>
    <s v="MASTER MBUS L3H2"/>
    <n v="0"/>
    <s v="Jandaia"/>
    <x v="1"/>
    <n v="1534"/>
    <x v="1"/>
    <d v="2016-08-26T00:00:00"/>
    <d v="2017-08-26T00:00:00"/>
    <x v="0"/>
    <d v="2016-09-13T12:20:03"/>
    <d v="2016-08-26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0"/>
    <n v="292"/>
    <x v="1"/>
    <d v="2016-07-18T00:00:00"/>
    <d v="2017-01-18T00:00:00"/>
    <x v="0"/>
    <d v="2016-08-01T11:14:47"/>
    <d v="2016-07-18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1"/>
    <n v="292"/>
    <x v="1"/>
    <d v="2016-07-18T00:00:00"/>
    <d v="2017-01-18T00:00:00"/>
    <x v="0"/>
    <d v="2016-08-01T11:14:47"/>
    <d v="2016-07-18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2"/>
    <n v="292"/>
    <x v="1"/>
    <d v="2016-07-18T00:00:00"/>
    <d v="2017-01-18T00:00:00"/>
    <x v="0"/>
    <d v="2016-08-01T11:14:47"/>
    <d v="2016-07-18T00:00:00"/>
    <n v="1"/>
  </r>
  <r>
    <s v="17.637.180/0001-10"/>
    <s v="KARECA'S TUR LTDA"/>
    <n v="2470"/>
    <x v="1670"/>
    <s v="2012/2013"/>
    <s v="RENAULT"/>
    <s v="MASTER EUROLAF P"/>
    <n v="0"/>
    <s v="Silvânia"/>
    <x v="0"/>
    <n v="316"/>
    <x v="0"/>
    <d v="2016-05-23T00:00:00"/>
    <d v="2016-11-23T00:00:00"/>
    <x v="0"/>
    <d v="2016-08-01T15:43:32"/>
    <d v="2016-05-23T00:00:00"/>
    <n v="1"/>
  </r>
  <r>
    <s v="17.637.180/0001-10"/>
    <s v="KARECA'S TUR LTDA"/>
    <n v="2470"/>
    <x v="1670"/>
    <s v="2012/2013"/>
    <s v="RENAULT"/>
    <s v="MASTER EUROLAF P"/>
    <n v="0"/>
    <s v="Silvânia"/>
    <x v="1"/>
    <n v="316"/>
    <x v="0"/>
    <d v="2016-05-23T00:00:00"/>
    <d v="2016-11-23T00:00:00"/>
    <x v="0"/>
    <d v="2016-08-01T15:43:32"/>
    <d v="2016-05-23T00:00:00"/>
    <n v="1"/>
  </r>
  <r>
    <s v="17.637.180/0001-10"/>
    <s v="KARECA'S TUR LTDA"/>
    <n v="2470"/>
    <x v="1670"/>
    <s v="2012/2013"/>
    <s v="RENAULT"/>
    <s v="MASTER EUROLAF P"/>
    <n v="0"/>
    <s v="Silvânia"/>
    <x v="0"/>
    <n v="2630"/>
    <x v="1"/>
    <d v="2016-11-26T00:00:00"/>
    <d v="2017-11-26T00:00:00"/>
    <x v="0"/>
    <d v="2016-11-26T09:51:18"/>
    <d v="2016-11-26T00:00:00"/>
    <n v="1"/>
  </r>
  <r>
    <s v="17.637.180/0001-10"/>
    <s v="KARECA'S TUR LTDA"/>
    <n v="2470"/>
    <x v="1670"/>
    <s v="2012/2013"/>
    <s v="RENAULT"/>
    <s v="MASTER EUROLAF P"/>
    <n v="0"/>
    <s v="Silvânia"/>
    <x v="1"/>
    <n v="2630"/>
    <x v="1"/>
    <d v="2016-11-26T00:00:00"/>
    <d v="2017-11-26T00:00:00"/>
    <x v="0"/>
    <d v="2016-11-26T09:51:18"/>
    <d v="2016-11-26T00:00:00"/>
    <n v="1"/>
  </r>
  <r>
    <s v="19.855.224/0001-03"/>
    <s v="PAULO SERGIO GOMES DE MOURA - ME"/>
    <n v="2658"/>
    <x v="1671"/>
    <s v="2014/2015"/>
    <s v="RENAULT"/>
    <s v="MASTER MBUS L3H2"/>
    <n v="0"/>
    <s v="Jandaia"/>
    <x v="0"/>
    <n v="1970"/>
    <x v="0"/>
    <d v="2015-11-13T00:00:00"/>
    <d v="2016-11-13T00:00:00"/>
    <x v="0"/>
    <d v="2016-09-26T16:01:40"/>
    <d v="2015-11-13T00:00:00"/>
    <n v="1"/>
  </r>
  <r>
    <s v="19.855.224/0001-03"/>
    <s v="PAULO SERGIO GOMES DE MOURA - ME"/>
    <n v="2658"/>
    <x v="1671"/>
    <s v="2014/2015"/>
    <s v="RENAULT"/>
    <s v="MASTER MBUS L3H2"/>
    <n v="0"/>
    <s v="Jandaia"/>
    <x v="1"/>
    <n v="1970"/>
    <x v="0"/>
    <d v="2015-11-13T00:00:00"/>
    <d v="2016-11-13T00:00:00"/>
    <x v="0"/>
    <d v="2016-09-26T16:01:40"/>
    <d v="2015-11-13T00:00:00"/>
    <n v="1"/>
  </r>
  <r>
    <s v="13.282.970/0001-79"/>
    <s v="E.A.L. RIBEIRO - TRANSPORTE"/>
    <s v="NULL"/>
    <x v="1672"/>
    <s v="2012/2013"/>
    <s v="RENAULT"/>
    <s v="MASTER EUROLAF P"/>
    <n v="1"/>
    <s v="Jaraguá"/>
    <x v="2"/>
    <n v="180"/>
    <x v="1"/>
    <d v="2016-07-27T00:00:00"/>
    <d v="2017-01-27T00:00:00"/>
    <x v="0"/>
    <d v="2016-07-26T12:10:16"/>
    <d v="2016-07-27T00:00:00"/>
    <n v="1"/>
  </r>
  <r>
    <s v="13.282.970/0001-79"/>
    <s v="E.A.L. RIBEIRO - TRANSPORTE"/>
    <s v="NULL"/>
    <x v="1672"/>
    <s v="2012/2013"/>
    <s v="RENAULT"/>
    <s v="MASTER EUROLAF P"/>
    <n v="1"/>
    <s v="Jaraguá"/>
    <x v="0"/>
    <n v="180"/>
    <x v="1"/>
    <d v="2016-07-27T00:00:00"/>
    <d v="2017-01-27T00:00:00"/>
    <x v="0"/>
    <d v="2016-07-26T12:10:16"/>
    <d v="2016-07-27T00:00:00"/>
    <n v="1"/>
  </r>
  <r>
    <s v="13.282.970/0001-79"/>
    <s v="E.A.L. RIBEIRO - TRANSPORTE"/>
    <s v="NULL"/>
    <x v="1672"/>
    <s v="2012/2013"/>
    <s v="RENAULT"/>
    <s v="MASTER EUROLAF P"/>
    <n v="1"/>
    <s v="Jaraguá"/>
    <x v="1"/>
    <n v="180"/>
    <x v="1"/>
    <d v="2016-07-27T00:00:00"/>
    <d v="2017-01-27T00:00:00"/>
    <x v="0"/>
    <d v="2016-07-26T12:10:16"/>
    <d v="2016-07-27T00:00:00"/>
    <n v="1"/>
  </r>
  <r>
    <s v="11.628.109/0001-94"/>
    <s v="J DOS SANTOS MORAIS - TRANSPORTES ME"/>
    <n v="2150"/>
    <x v="1673"/>
    <s v="2012/2012"/>
    <s v="MARCOPOLO"/>
    <s v="VOLARE W8 ON"/>
    <n v="0"/>
    <s v="São Luíz do Norte"/>
    <x v="0"/>
    <n v="1819"/>
    <x v="1"/>
    <d v="2016-02-16T00:00:00"/>
    <d v="2017-02-16T00:00:00"/>
    <x v="0"/>
    <d v="2016-09-22T15:13:29"/>
    <d v="2016-02-16T00:00:00"/>
    <n v="1"/>
  </r>
  <r>
    <s v="11.628.109/0001-94"/>
    <s v="J DOS SANTOS MORAIS - TRANSPORTES ME"/>
    <n v="2150"/>
    <x v="1673"/>
    <s v="2012/2012"/>
    <s v="MARCOPOLO"/>
    <s v="VOLARE W8 ON"/>
    <n v="0"/>
    <s v="São Luíz do Norte"/>
    <x v="1"/>
    <n v="1819"/>
    <x v="1"/>
    <d v="2016-02-16T00:00:00"/>
    <d v="2017-02-16T00:00:00"/>
    <x v="0"/>
    <d v="2016-09-22T15:13:29"/>
    <d v="2016-02-16T00:00:00"/>
    <n v="1"/>
  </r>
  <r>
    <s v="06.049.336/0001-25"/>
    <s v="COOPERATIVA DE TRANSPORTES ESCOLARES E DE TURISMO LTDA"/>
    <n v="1384"/>
    <x v="1674"/>
    <s v="2012/2013"/>
    <s v="RENAULT"/>
    <s v="MASTER EUROLAF P"/>
    <n v="0"/>
    <s v="Goiânia"/>
    <x v="1"/>
    <n v="743"/>
    <x v="1"/>
    <d v="2016-01-04T00:00:00"/>
    <d v="2017-01-04T00:00:00"/>
    <x v="1"/>
    <d v="2016-08-10T09:30:51"/>
    <d v="2016-01-04T00:00:00"/>
    <n v="1"/>
  </r>
  <r>
    <s v="06.049.336/0001-25"/>
    <s v="COOPERATIVA DE TRANSPORTES ESCOLARES E DE TURISMO LTDA"/>
    <n v="1384"/>
    <x v="1674"/>
    <s v="2012/2013"/>
    <s v="RENAULT"/>
    <s v="MASTER EUROLAF P"/>
    <n v="0"/>
    <s v="Goiânia"/>
    <x v="0"/>
    <n v="743"/>
    <x v="1"/>
    <d v="2016-01-04T00:00:00"/>
    <d v="2017-01-04T00:00:00"/>
    <x v="1"/>
    <d v="2016-08-10T09:30:51"/>
    <d v="2016-0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1"/>
    <n v="138"/>
    <x v="3"/>
    <d v="2015-11-04T00:00:00"/>
    <d v="2016-11-04T00:00:00"/>
    <x v="0"/>
    <d v="2016-07-20T15:57:07"/>
    <d v="2015-1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0"/>
    <n v="138"/>
    <x v="3"/>
    <d v="2015-11-04T00:00:00"/>
    <d v="2016-11-04T00:00:00"/>
    <x v="0"/>
    <d v="2016-07-20T15:57:07"/>
    <d v="2015-1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0"/>
    <n v="2490"/>
    <x v="1"/>
    <d v="2016-11-03T00:00:00"/>
    <d v="2017-11-03T00:00:00"/>
    <x v="0"/>
    <d v="2016-11-04T15:53:19"/>
    <d v="2016-11-03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1"/>
    <n v="2490"/>
    <x v="1"/>
    <d v="2016-11-03T00:00:00"/>
    <d v="2017-11-03T00:00:00"/>
    <x v="0"/>
    <d v="2016-11-04T15:53:19"/>
    <d v="2016-11-03T00:00:00"/>
    <n v="1"/>
  </r>
  <r>
    <s v="19.583.151/0001-48"/>
    <s v="COOPERATIVA NORTE SUL DE TRANSPORTES DE GOIÁS"/>
    <n v="2602"/>
    <x v="1676"/>
    <s v="2013/2013"/>
    <s v="RENAULT"/>
    <s v="MASTER EUROLAF P"/>
    <n v="0"/>
    <s v="Anápolis"/>
    <x v="0"/>
    <n v="2104"/>
    <x v="0"/>
    <d v="2015-12-03T00:00:00"/>
    <d v="2016-12-03T00:00:00"/>
    <x v="1"/>
    <d v="2016-09-28T11:47:21"/>
    <d v="2015-12-03T00:00:00"/>
    <n v="1"/>
  </r>
  <r>
    <s v="19.583.151/0001-48"/>
    <s v="COOPERATIVA NORTE SUL DE TRANSPORTES DE GOIÁS"/>
    <n v="2602"/>
    <x v="1676"/>
    <s v="2013/2013"/>
    <s v="RENAULT"/>
    <s v="MASTER EUROLAF P"/>
    <n v="0"/>
    <s v="Anápolis"/>
    <x v="1"/>
    <n v="2104"/>
    <x v="0"/>
    <d v="2015-12-03T00:00:00"/>
    <d v="2016-12-03T00:00:00"/>
    <x v="1"/>
    <d v="2016-09-28T11:47:21"/>
    <d v="2015-12-03T00:00:00"/>
    <n v="1"/>
  </r>
  <r>
    <s v="10.298.256/0001-80"/>
    <s v=" ANÁPOLIS LOCADORA E TRANSPORTES LTDA - ME"/>
    <n v="1861"/>
    <x v="1677"/>
    <s v="2012/2013"/>
    <s v="RENAULT"/>
    <s v="MASTER EUROLAF P"/>
    <n v="0"/>
    <s v="Anápolis"/>
    <x v="0"/>
    <n v="1510"/>
    <x v="3"/>
    <d v="2015-11-18T00:00:00"/>
    <d v="2016-11-18T00:00:00"/>
    <x v="0"/>
    <d v="2016-09-13T09:34:09"/>
    <d v="2015-11-18T00:00:00"/>
    <n v="1"/>
  </r>
  <r>
    <s v="10.298.256/0001-80"/>
    <s v=" ANÁPOLIS LOCADORA E TRANSPORTES LTDA - ME"/>
    <n v="1861"/>
    <x v="1677"/>
    <s v="2012/2013"/>
    <s v="RENAULT"/>
    <s v="MASTER EUROLAF P"/>
    <n v="0"/>
    <s v="Anápolis"/>
    <x v="0"/>
    <n v="2506"/>
    <x v="1"/>
    <d v="2016-10-31T00:00:00"/>
    <d v="2017-10-31T00:00:00"/>
    <x v="0"/>
    <d v="2016-11-08T16:23:37"/>
    <d v="2016-10-31T00:00:00"/>
    <n v="1"/>
  </r>
  <r>
    <s v="17.214.245/0001-14"/>
    <s v="TRANS MORAIS LTDA-ME"/>
    <n v="2521"/>
    <x v="1678"/>
    <s v="2013/2013"/>
    <s v="M.BENZ"/>
    <s v="M.BENZ 515CDISPRINTERM"/>
    <n v="0"/>
    <s v="Alexânia"/>
    <x v="0"/>
    <n v="2001"/>
    <x v="1"/>
    <d v="2016-06-15T00:00:00"/>
    <d v="2017-06-15T00:00:00"/>
    <x v="0"/>
    <d v="2016-09-27T09:03:42"/>
    <d v="2016-06-15T00:00:00"/>
    <n v="1"/>
  </r>
  <r>
    <s v="17.214.245/0001-14"/>
    <s v="TRANS MORAIS LTDA-ME"/>
    <n v="2521"/>
    <x v="1678"/>
    <s v="2013/2013"/>
    <s v="M.BENZ"/>
    <s v="M.BENZ 515CDISPRINTERM"/>
    <n v="0"/>
    <s v="Alexânia"/>
    <x v="1"/>
    <n v="2001"/>
    <x v="1"/>
    <d v="2016-06-15T00:00:00"/>
    <d v="2017-06-15T00:00:00"/>
    <x v="0"/>
    <d v="2016-09-27T09:03:42"/>
    <d v="2016-06-15T00:00:00"/>
    <n v="1"/>
  </r>
  <r>
    <s v="13.622.437/0001-09"/>
    <s v="COOPERATIVA DE TRANSPORTE ESCOLAR, FRETAMENTO E TURISMO DE GOIÁS"/>
    <n v="2228"/>
    <x v="1679"/>
    <s v="2012/2013"/>
    <s v="I/KIA"/>
    <s v="JINBEI TOPIC SL"/>
    <n v="0"/>
    <s v="Edealina"/>
    <x v="0"/>
    <n v="1042"/>
    <x v="1"/>
    <d v="2016-05-06T00:00:00"/>
    <d v="2017-05-06T00:00:00"/>
    <x v="1"/>
    <d v="2016-08-22T08:48:28"/>
    <d v="2016-05-06T00:00:00"/>
    <n v="1"/>
  </r>
  <r>
    <s v="13.622.437/0001-09"/>
    <s v="COOPERATIVA DE TRANSPORTE ESCOLAR, FRETAMENTO E TURISMO DE GOIÁS"/>
    <n v="2228"/>
    <x v="1679"/>
    <s v="2012/2013"/>
    <s v="I/KIA"/>
    <s v="JINBEI TOPIC SL"/>
    <n v="0"/>
    <s v="Edealina"/>
    <x v="1"/>
    <n v="1042"/>
    <x v="1"/>
    <d v="2016-05-06T00:00:00"/>
    <d v="2017-05-06T00:00:00"/>
    <x v="1"/>
    <d v="2016-08-22T08:48:28"/>
    <d v="2016-05-06T00:00:00"/>
    <n v="1"/>
  </r>
  <r>
    <s v="46.782.819/0003-10"/>
    <s v="TRANSPORTADORA TURISTICA PETITTO LTDA"/>
    <n v="2252"/>
    <x v="1680"/>
    <s v="2011/2012"/>
    <s v="AGRALE"/>
    <s v="MASCA GRANMINI O"/>
    <n v="0"/>
    <s v="Quirinópolis"/>
    <x v="0"/>
    <n v="1450"/>
    <x v="1"/>
    <d v="2016-08-30T00:00:00"/>
    <d v="2017-08-30T00:00:00"/>
    <x v="0"/>
    <d v="2016-09-09T14:48:53"/>
    <d v="2016-08-30T00:00:00"/>
    <n v="1"/>
  </r>
  <r>
    <s v="46.782.819/0003-10"/>
    <s v="TRANSPORTADORA TURISTICA PETITTO LTDA"/>
    <n v="2252"/>
    <x v="1680"/>
    <s v="2011/2012"/>
    <s v="AGRALE"/>
    <s v="MASCA GRANMINI O"/>
    <n v="0"/>
    <s v="Quirinópolis"/>
    <x v="1"/>
    <n v="1450"/>
    <x v="1"/>
    <d v="2016-08-30T00:00:00"/>
    <d v="2017-08-30T00:00:00"/>
    <x v="0"/>
    <d v="2016-09-09T14:48:53"/>
    <d v="2016-08-30T00:00:00"/>
    <n v="1"/>
  </r>
  <r>
    <s v="26.675.546/0001-36"/>
    <s v="RIO TROPICAL TRANSPORTES LTDA "/>
    <n v="1290"/>
    <x v="1681"/>
    <s v="2012/2013"/>
    <s v="VW"/>
    <s v="COMIL VERSATILE R"/>
    <n v="0"/>
    <s v="Rio Verde"/>
    <x v="0"/>
    <n v="148"/>
    <x v="1"/>
    <d v="2016-04-11T00:00:00"/>
    <d v="2017-04-11T00:00:00"/>
    <x v="0"/>
    <d v="2016-07-21T17:14:26"/>
    <d v="2016-04-11T00:00:00"/>
    <n v="1"/>
  </r>
  <r>
    <s v="26.675.546/0001-36"/>
    <s v="RIO TROPICAL TRANSPORTES LTDA "/>
    <n v="1290"/>
    <x v="1681"/>
    <s v="2012/2013"/>
    <s v="VW"/>
    <s v="COMIL VERSATILE R"/>
    <n v="0"/>
    <s v="Rio Verde"/>
    <x v="1"/>
    <n v="148"/>
    <x v="1"/>
    <d v="2016-04-11T00:00:00"/>
    <d v="2017-04-11T00:00:00"/>
    <x v="0"/>
    <d v="2016-07-21T17:14:26"/>
    <d v="2016-04-11T00:00:00"/>
    <n v="1"/>
  </r>
  <r>
    <s v="11.396.871/0001-92"/>
    <s v="PRIMEIRA CLASSE TRANSPORTES LTDA - ME"/>
    <n v="2626"/>
    <x v="1682"/>
    <s v="2013/2013"/>
    <s v="MARCOPOLO"/>
    <s v="VOLARE WL ON"/>
    <n v="0"/>
    <s v="Rio Verde"/>
    <x v="0"/>
    <n v="775"/>
    <x v="0"/>
    <d v="2015-12-08T00:00:00"/>
    <d v="2016-12-08T00:00:00"/>
    <x v="0"/>
    <d v="2016-08-11T07:36:49"/>
    <d v="2015-12-08T00:00:00"/>
    <n v="1"/>
  </r>
  <r>
    <s v="11.396.871/0001-92"/>
    <s v="PRIMEIRA CLASSE TRANSPORTES LTDA - ME"/>
    <n v="2626"/>
    <x v="1682"/>
    <s v="2013/2013"/>
    <s v="MARCOPOLO"/>
    <s v="VOLARE WL ON"/>
    <n v="0"/>
    <s v="Rio Verde"/>
    <x v="1"/>
    <n v="775"/>
    <x v="0"/>
    <d v="2015-12-08T00:00:00"/>
    <d v="2016-12-08T00:00:00"/>
    <x v="0"/>
    <d v="2016-08-11T07:36:49"/>
    <d v="2015-12-08T00:00:00"/>
    <n v="1"/>
  </r>
  <r>
    <s v="26.675.546/0001-36"/>
    <s v="RIO TROPICAL TRANSPORTES LTDA "/>
    <n v="1290"/>
    <x v="1683"/>
    <s v="2012/2013"/>
    <s v="VW"/>
    <s v="COMIL VERSATILE R"/>
    <n v="0"/>
    <s v="Rio Verde"/>
    <x v="1"/>
    <n v="380"/>
    <x v="1"/>
    <d v="2016-04-12T00:00:00"/>
    <d v="2017-04-12T00:00:00"/>
    <x v="0"/>
    <d v="2016-08-02T14:22:54"/>
    <d v="2016-04-12T00:00:00"/>
    <n v="1"/>
  </r>
  <r>
    <s v="26.675.546/0001-36"/>
    <s v="RIO TROPICAL TRANSPORTES LTDA "/>
    <n v="1290"/>
    <x v="1683"/>
    <s v="2012/2013"/>
    <s v="VW"/>
    <s v="COMIL VERSATILE R"/>
    <n v="0"/>
    <s v="Rio Verde"/>
    <x v="0"/>
    <n v="380"/>
    <x v="1"/>
    <d v="2016-04-12T00:00:00"/>
    <d v="2017-04-12T00:00:00"/>
    <x v="0"/>
    <d v="2016-08-02T14:22:54"/>
    <d v="2016-04-12T00:00:00"/>
    <n v="1"/>
  </r>
  <r>
    <s v="07.457.600/0002-03"/>
    <s v="AGM CAETANO EIRELI EPP "/>
    <n v="2261"/>
    <x v="1684"/>
    <s v="2014/2014"/>
    <s v="MARCOPOLO"/>
    <s v="VOLARE DW9 ON"/>
    <n v="0"/>
    <s v="Aparecida de Goiânia"/>
    <x v="0"/>
    <n v="93"/>
    <x v="0"/>
    <d v="2015-10-19T00:00:00"/>
    <d v="2016-10-19T00:00:00"/>
    <x v="0"/>
    <d v="2016-07-19T09:23:45"/>
    <d v="2015-10-19T00:00:00"/>
    <n v="1"/>
  </r>
  <r>
    <s v="07.457.600/0002-03"/>
    <s v="AGM CAETANO EIRELI EPP "/>
    <n v="2261"/>
    <x v="1684"/>
    <s v="2014/2014"/>
    <s v="MARCOPOLO"/>
    <s v="VOLARE DW9 ON"/>
    <n v="0"/>
    <s v="Aparecida de Goiânia"/>
    <x v="1"/>
    <n v="93"/>
    <x v="0"/>
    <d v="2015-10-19T00:00:00"/>
    <d v="2016-10-19T00:00:00"/>
    <x v="0"/>
    <d v="2016-07-19T09:23:45"/>
    <d v="2015-10-19T00:00:00"/>
    <n v="1"/>
  </r>
  <r>
    <s v="07.457.600/0002-03"/>
    <s v="AGM CAETANO EIRELI EPP "/>
    <n v="2261"/>
    <x v="1684"/>
    <s v="2014/2014"/>
    <s v="MARCOPOLO"/>
    <s v="VOLARE DW9 ON"/>
    <n v="0"/>
    <s v="Aparecida de Goiânia"/>
    <x v="0"/>
    <n v="2411"/>
    <x v="1"/>
    <d v="2016-10-18T00:00:00"/>
    <d v="2017-10-18T00:00:00"/>
    <x v="0"/>
    <d v="2016-10-27T09:02:12"/>
    <d v="2016-10-18T00:00:00"/>
    <n v="1"/>
  </r>
  <r>
    <s v="07.457.600/0002-03"/>
    <s v="AGM CAETANO EIRELI EPP "/>
    <n v="2261"/>
    <x v="1684"/>
    <s v="2014/2014"/>
    <s v="MARCOPOLO"/>
    <s v="VOLARE DW9 ON"/>
    <n v="0"/>
    <s v="Aparecida de Goiânia"/>
    <x v="1"/>
    <n v="2411"/>
    <x v="1"/>
    <d v="2016-10-18T00:00:00"/>
    <d v="2017-10-18T00:00:00"/>
    <x v="0"/>
    <d v="2016-10-27T09:02:12"/>
    <d v="2016-10-18T00:00:00"/>
    <n v="1"/>
  </r>
  <r>
    <s v="13.492.331/0001-38"/>
    <s v="SERVIÇOS E TRANSPORTES PEDROSA LTDA - ME"/>
    <n v="2462"/>
    <x v="1685"/>
    <s v="2013/2013"/>
    <s v="MARCOPOLO"/>
    <s v="VOLARE V8 ON"/>
    <n v="0"/>
    <s v="Inaciolândia"/>
    <x v="1"/>
    <n v="1729"/>
    <x v="1"/>
    <d v="2016-02-22T00:00:00"/>
    <d v="2017-02-22T00:00:00"/>
    <x v="0"/>
    <d v="2016-09-20T15:51:31"/>
    <d v="2016-02-22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0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1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2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0"/>
    <n v="2540"/>
    <x v="1"/>
    <d v="2016-11-07T00:00:00"/>
    <d v="2017-05-07T00:00:00"/>
    <x v="0"/>
    <d v="2016-11-11T10:02:50"/>
    <d v="2016-11-07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1"/>
    <n v="2540"/>
    <x v="1"/>
    <d v="2016-11-07T00:00:00"/>
    <d v="2017-05-07T00:00:00"/>
    <x v="0"/>
    <d v="2016-11-11T10:02:50"/>
    <d v="2016-11-07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2"/>
    <n v="2540"/>
    <x v="1"/>
    <d v="2016-11-07T00:00:00"/>
    <d v="2017-05-07T00:00:00"/>
    <x v="0"/>
    <d v="2016-11-11T10:02:50"/>
    <d v="2016-11-07T00:00:00"/>
    <n v="1"/>
  </r>
  <r>
    <s v="46.782.819/0003-10"/>
    <s v="TRANSPORTADORA TURISTICA PETITTO LTDA"/>
    <n v="2252"/>
    <x v="1687"/>
    <s v="2012/2013"/>
    <s v="VOLKS"/>
    <s v="MASCA GRANMINI O"/>
    <n v="0"/>
    <s v="Quirinópolis"/>
    <x v="0"/>
    <n v="2539"/>
    <x v="1"/>
    <d v="2016-10-21T00:00:00"/>
    <d v="2017-10-21T00:00:00"/>
    <x v="0"/>
    <d v="2016-11-11T10:02:03"/>
    <d v="2016-10-21T00:00:00"/>
    <n v="1"/>
  </r>
  <r>
    <s v="46.782.819/0003-10"/>
    <s v="TRANSPORTADORA TURISTICA PETITTO LTDA"/>
    <n v="2252"/>
    <x v="1687"/>
    <s v="2012/2013"/>
    <s v="VOLKS"/>
    <s v="MASCA GRANMINI O"/>
    <n v="0"/>
    <s v="Quirinópolis"/>
    <x v="1"/>
    <n v="2539"/>
    <x v="1"/>
    <d v="2016-10-21T00:00:00"/>
    <d v="2017-10-21T00:00:00"/>
    <x v="0"/>
    <d v="2016-11-11T10:02:03"/>
    <d v="2016-10-21T00:00:00"/>
    <n v="1"/>
  </r>
  <r>
    <s v="46.782.819/0003-10"/>
    <s v="TRANSPORTADORA TURISTICA PETITTO LTDA"/>
    <n v="2252"/>
    <x v="1688"/>
    <s v="2012/2013"/>
    <s v="VW"/>
    <s v="MASCA GRANMINI O"/>
    <n v="0"/>
    <s v="Quirinópolis"/>
    <x v="1"/>
    <n v="1209"/>
    <x v="1"/>
    <d v="2016-07-11T00:00:00"/>
    <d v="2017-07-11T00:00:00"/>
    <x v="0"/>
    <d v="2016-08-26T14:03:56"/>
    <d v="2016-07-11T00:00:00"/>
    <n v="1"/>
  </r>
  <r>
    <s v="46.782.819/0003-10"/>
    <s v="TRANSPORTADORA TURISTICA PETITTO LTDA"/>
    <n v="2252"/>
    <x v="1689"/>
    <s v="2012/2013"/>
    <s v="VW"/>
    <s v="MASCA GRANMINI O"/>
    <n v="0"/>
    <s v="Quirinópolis"/>
    <x v="0"/>
    <n v="1470"/>
    <x v="1"/>
    <d v="2016-09-09T00:00:00"/>
    <d v="2017-09-09T00:00:00"/>
    <x v="0"/>
    <d v="2016-09-12T10:01:51"/>
    <d v="2016-09-09T00:00:00"/>
    <n v="1"/>
  </r>
  <r>
    <s v="46.782.819/0003-10"/>
    <s v="TRANSPORTADORA TURISTICA PETITTO LTDA"/>
    <n v="2252"/>
    <x v="1689"/>
    <s v="2012/2013"/>
    <s v="VW"/>
    <s v="MASCA GRANMINI O"/>
    <n v="0"/>
    <s v="Quirinópolis"/>
    <x v="1"/>
    <n v="1470"/>
    <x v="1"/>
    <d v="2016-09-09T00:00:00"/>
    <d v="2017-09-09T00:00:00"/>
    <x v="0"/>
    <d v="2016-09-12T10:01:51"/>
    <d v="2016-09-09T00:00:00"/>
    <n v="1"/>
  </r>
  <r>
    <s v="46.782.819/0003-10"/>
    <s v="TRANSPORTADORA TURISTICA PETITTO LTDA"/>
    <n v="2252"/>
    <x v="1690"/>
    <s v="2012/2013"/>
    <s v="VW"/>
    <s v="MASCA GRANMINI O"/>
    <n v="0"/>
    <s v="Quirinópolis"/>
    <x v="0"/>
    <n v="42"/>
    <x v="1"/>
    <d v="2016-02-12T00:00:00"/>
    <d v="2017-02-12T00:00:00"/>
    <x v="0"/>
    <d v="2016-07-13T16:56:28"/>
    <d v="2016-02-12T00:00:00"/>
    <n v="1"/>
  </r>
  <r>
    <s v="46.782.819/0003-10"/>
    <s v="TRANSPORTADORA TURISTICA PETITTO LTDA"/>
    <n v="2252"/>
    <x v="1690"/>
    <s v="2012/2013"/>
    <s v="VW"/>
    <s v="MASCA GRANMINI O"/>
    <n v="0"/>
    <s v="Quirinópolis"/>
    <x v="1"/>
    <n v="42"/>
    <x v="1"/>
    <d v="2016-02-12T00:00:00"/>
    <d v="2017-02-12T00:00:00"/>
    <x v="0"/>
    <d v="2016-07-13T16:56:28"/>
    <d v="2016-02-12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0"/>
    <n v="1972"/>
    <x v="1"/>
    <d v="2016-08-29T00:00:00"/>
    <d v="2017-02-28T00:00:00"/>
    <x v="0"/>
    <d v="2016-09-26T16:04:47"/>
    <d v="2016-08-29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1"/>
    <n v="1972"/>
    <x v="1"/>
    <d v="2016-08-29T00:00:00"/>
    <d v="2017-02-28T00:00:00"/>
    <x v="0"/>
    <d v="2016-09-26T16:04:47"/>
    <d v="2016-08-29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2"/>
    <n v="1972"/>
    <x v="1"/>
    <d v="2016-08-29T00:00:00"/>
    <d v="2017-02-28T00:00:00"/>
    <x v="0"/>
    <d v="2016-09-26T16:04:47"/>
    <d v="2016-08-29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0"/>
    <n v="402"/>
    <x v="3"/>
    <d v="2016-03-11T00:00:00"/>
    <d v="2016-09-11T00:00:00"/>
    <x v="0"/>
    <d v="2016-08-03T08:52:20"/>
    <d v="2016-03-11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1"/>
    <n v="402"/>
    <x v="3"/>
    <d v="2016-03-11T00:00:00"/>
    <d v="2016-09-11T00:00:00"/>
    <x v="0"/>
    <d v="2016-08-03T08:52:20"/>
    <d v="2016-03-11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0"/>
    <n v="1232"/>
    <x v="1"/>
    <d v="2016-08-30T00:00:00"/>
    <d v="2017-08-30T00:00:00"/>
    <x v="0"/>
    <d v="2016-08-29T10:20:25"/>
    <d v="2016-08-30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1"/>
    <n v="1232"/>
    <x v="1"/>
    <d v="2016-08-30T00:00:00"/>
    <d v="2017-08-30T00:00:00"/>
    <x v="0"/>
    <d v="2016-08-29T10:20:25"/>
    <d v="2016-08-30T00:00:00"/>
    <n v="1"/>
  </r>
  <r>
    <s v="01.458.490/0001-37"/>
    <s v="WL LOCADORA DE VE"/>
    <n v="1132"/>
    <x v="1693"/>
    <s v="2012/2013"/>
    <s v="M.BENZ"/>
    <s v="515CDISPRINTERM"/>
    <n v="0"/>
    <s v="Goiânia"/>
    <x v="0"/>
    <n v="795"/>
    <x v="0"/>
    <d v="2015-09-02T00:00:00"/>
    <d v="2016-09-02T00:00:00"/>
    <x v="0"/>
    <d v="2016-08-11T14:44:36"/>
    <d v="2015-09-02T00:00:00"/>
    <n v="1"/>
  </r>
  <r>
    <s v="01.458.490/0001-37"/>
    <s v="WL LOCADORA DE VE"/>
    <n v="1132"/>
    <x v="1693"/>
    <s v="2012/2013"/>
    <s v="M.BENZ"/>
    <s v="515CDISPRINTERM"/>
    <n v="0"/>
    <s v="Goiânia"/>
    <x v="1"/>
    <n v="795"/>
    <x v="0"/>
    <d v="2015-09-02T00:00:00"/>
    <d v="2016-09-02T00:00:00"/>
    <x v="0"/>
    <d v="2016-08-11T14:44:36"/>
    <d v="2015-09-02T00:00:00"/>
    <n v="1"/>
  </r>
  <r>
    <s v="01.458.490/0001-37"/>
    <s v="WL LOCADORA DE VE"/>
    <n v="1132"/>
    <x v="1693"/>
    <s v="2012/2013"/>
    <s v="M.BENZ"/>
    <s v="515CDISPRINTERM"/>
    <n v="0"/>
    <s v="Goiânia"/>
    <x v="0"/>
    <n v="2193"/>
    <x v="1"/>
    <d v="2016-09-14T00:00:00"/>
    <d v="2017-09-14T00:00:00"/>
    <x v="0"/>
    <d v="2016-09-30T08:57:42"/>
    <d v="2016-09-14T00:00:00"/>
    <n v="1"/>
  </r>
  <r>
    <s v="01.458.490/0001-37"/>
    <s v="WL LOCADORA DE VE"/>
    <n v="1132"/>
    <x v="1693"/>
    <s v="2012/2013"/>
    <s v="M.BENZ"/>
    <s v="515CDISPRINTERM"/>
    <n v="0"/>
    <s v="Goiânia"/>
    <x v="1"/>
    <n v="2193"/>
    <x v="1"/>
    <d v="2016-09-14T00:00:00"/>
    <d v="2017-09-14T00:00:00"/>
    <x v="0"/>
    <d v="2016-09-30T08:57:42"/>
    <d v="2016-09-14T00:00:00"/>
    <n v="1"/>
  </r>
  <r>
    <s v="26.675.546/0001-36"/>
    <s v="RIO TROPICAL TRANSPORTES LTDA "/>
    <n v="1290"/>
    <x v="1694"/>
    <s v="2013/2013"/>
    <s v="VW"/>
    <s v="COMIL CAMPIONE R"/>
    <n v="0"/>
    <s v="Rio Verde"/>
    <x v="0"/>
    <n v="379"/>
    <x v="1"/>
    <d v="2016-04-28T00:00:00"/>
    <d v="2017-04-28T00:00:00"/>
    <x v="0"/>
    <d v="2016-08-02T14:16:25"/>
    <d v="2016-04-28T00:00:00"/>
    <n v="1"/>
  </r>
  <r>
    <s v="26.675.546/0001-36"/>
    <s v="RIO TROPICAL TRANSPORTES LTDA "/>
    <n v="1290"/>
    <x v="1694"/>
    <s v="2013/2013"/>
    <s v="VW"/>
    <s v="COMIL CAMPIONE R"/>
    <n v="0"/>
    <s v="Rio Verde"/>
    <x v="1"/>
    <n v="379"/>
    <x v="1"/>
    <d v="2016-04-28T00:00:00"/>
    <d v="2017-04-28T00:00:00"/>
    <x v="0"/>
    <d v="2016-08-02T14:16:25"/>
    <d v="2016-04-28T00:00:00"/>
    <n v="1"/>
  </r>
  <r>
    <s v="09.223.972/0001-10"/>
    <s v="MACELIO TRANSPORTE E TURISMO LTDA - ME"/>
    <n v="1747"/>
    <x v="1695"/>
    <s v="2013/2014"/>
    <s v="RENAULT"/>
    <s v="MASTER MBUS L3H2"/>
    <n v="0"/>
    <s v="Minaçu"/>
    <x v="1"/>
    <n v="2094"/>
    <x v="1"/>
    <d v="2016-06-01T00:00:00"/>
    <d v="2017-06-01T00:00:00"/>
    <x v="0"/>
    <d v="2016-09-28T09:54:47"/>
    <d v="2016-06-01T00:00:00"/>
    <n v="1"/>
  </r>
  <r>
    <s v="09.223.972/0001-10"/>
    <s v="MACELIO TRANSPORTE E TURISMO LTDA - ME"/>
    <n v="1747"/>
    <x v="1695"/>
    <s v="2013/2014"/>
    <s v="RENAULT"/>
    <s v="MASTER MBUS L3H2"/>
    <n v="0"/>
    <s v="Minaçu"/>
    <x v="0"/>
    <n v="2094"/>
    <x v="1"/>
    <d v="2016-06-01T00:00:00"/>
    <d v="2017-06-01T00:00:00"/>
    <x v="0"/>
    <d v="2016-09-28T09:54:47"/>
    <d v="2016-06-01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1"/>
    <n v="858"/>
    <x v="3"/>
    <d v="2015-09-10T00:00:00"/>
    <d v="2016-09-10T00:00:00"/>
    <x v="0"/>
    <d v="2016-08-15T08:44:01"/>
    <d v="2015-09-10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0"/>
    <n v="858"/>
    <x v="3"/>
    <d v="2015-09-10T00:00:00"/>
    <d v="2016-09-10T00:00:00"/>
    <x v="0"/>
    <d v="2016-08-15T08:44:01"/>
    <d v="2015-09-10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0"/>
    <n v="1345"/>
    <x v="1"/>
    <d v="2016-08-31T00:00:00"/>
    <d v="2017-08-31T00:00:00"/>
    <x v="0"/>
    <d v="2016-09-02T09:12:26"/>
    <d v="2016-08-31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1"/>
    <n v="1345"/>
    <x v="1"/>
    <d v="2016-08-31T00:00:00"/>
    <d v="2017-08-31T00:00:00"/>
    <x v="0"/>
    <d v="2016-09-02T09:12:26"/>
    <d v="2016-08-31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0"/>
    <n v="989"/>
    <x v="3"/>
    <d v="2016-08-15T00:00:00"/>
    <d v="2017-08-15T00:00:00"/>
    <x v="1"/>
    <d v="2016-08-18T08:50:25"/>
    <d v="2016-08-15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1"/>
    <n v="989"/>
    <x v="3"/>
    <d v="2016-08-15T00:00:00"/>
    <d v="2017-08-15T00:00:00"/>
    <x v="1"/>
    <d v="2016-08-18T08:50:25"/>
    <d v="2016-08-15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0"/>
    <n v="2219"/>
    <x v="1"/>
    <d v="2016-05-27T00:00:00"/>
    <d v="2017-05-27T00:00:00"/>
    <x v="1"/>
    <d v="2016-09-30T11:08:56"/>
    <d v="2016-05-27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1"/>
    <n v="2219"/>
    <x v="1"/>
    <d v="2016-05-27T00:00:00"/>
    <d v="2017-05-27T00:00:00"/>
    <x v="1"/>
    <d v="2016-09-30T11:08:56"/>
    <d v="2016-05-27T00:00:00"/>
    <n v="1"/>
  </r>
  <r>
    <s v="01.875.844/0001-49"/>
    <s v="CITY TOUR TRANSPORTES TURISTICOS LTDA - EPP"/>
    <n v="1172"/>
    <x v="1698"/>
    <s v="2012/2013"/>
    <s v="RENAULT"/>
    <s v="MASTER EUROLAF P"/>
    <n v="0"/>
    <s v="Goiânia"/>
    <x v="0"/>
    <n v="976"/>
    <x v="1"/>
    <d v="2016-01-20T00:00:00"/>
    <d v="2017-01-20T00:00:00"/>
    <x v="0"/>
    <d v="2016-08-17T14:31:59"/>
    <d v="2016-01-20T00:00:00"/>
    <n v="1"/>
  </r>
  <r>
    <s v="01.875.844/0001-49"/>
    <s v="CITY TOUR TRANSPORTES TURISTICOS LTDA - EPP"/>
    <n v="1172"/>
    <x v="1698"/>
    <s v="2012/2013"/>
    <s v="RENAULT"/>
    <s v="MASTER EUROLAF P"/>
    <n v="0"/>
    <s v="Goiânia"/>
    <x v="1"/>
    <n v="976"/>
    <x v="1"/>
    <d v="2016-01-20T00:00:00"/>
    <d v="2017-01-20T00:00:00"/>
    <x v="0"/>
    <d v="2016-08-17T14:31:59"/>
    <d v="2016-01-20T00:00:00"/>
    <n v="1"/>
  </r>
  <r>
    <s v="19.583.151/0001-48"/>
    <s v="COOPERATIVA NORTE SUL DE TRANSPORTES DE GOIÁS"/>
    <n v="2602"/>
    <x v="1699"/>
    <s v="2014/2015"/>
    <s v="RENAULT"/>
    <s v="MASTER MBUS L3H2"/>
    <n v="0"/>
    <s v="Aparecida de Goiânia"/>
    <x v="1"/>
    <n v="2269"/>
    <x v="3"/>
    <d v="2016-06-22T00:00:00"/>
    <d v="2017-06-22T00:00:00"/>
    <x v="1"/>
    <d v="2016-10-04T11:01:43"/>
    <d v="2016-06-22T00:00:00"/>
    <n v="1"/>
  </r>
  <r>
    <s v="19.583.151/0001-48"/>
    <s v="COOPERATIVA NORTE SUL DE TRANSPORTES DE GOIÁS"/>
    <n v="2602"/>
    <x v="1699"/>
    <s v="2014/2015"/>
    <s v="RENAULT"/>
    <s v="MASTER MBUS L3H2"/>
    <n v="0"/>
    <s v="Aparecida de Goiânia"/>
    <x v="0"/>
    <n v="2269"/>
    <x v="3"/>
    <d v="2016-06-22T00:00:00"/>
    <d v="2017-06-22T00:00:00"/>
    <x v="1"/>
    <d v="2016-10-04T11:01:43"/>
    <d v="2016-06-2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0"/>
    <n v="369"/>
    <x v="1"/>
    <d v="2016-08-02T00:00:00"/>
    <d v="2017-02-02T00:00:00"/>
    <x v="0"/>
    <d v="2016-08-02T12:36:07"/>
    <d v="2016-08-0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1"/>
    <n v="369"/>
    <x v="1"/>
    <d v="2016-08-02T00:00:00"/>
    <d v="2017-02-02T00:00:00"/>
    <x v="0"/>
    <d v="2016-08-02T12:36:07"/>
    <d v="2016-08-0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2"/>
    <n v="369"/>
    <x v="1"/>
    <d v="2016-08-02T00:00:00"/>
    <d v="2017-02-02T00:00:00"/>
    <x v="0"/>
    <d v="2016-08-02T12:36:07"/>
    <d v="2016-08-02T00:00:00"/>
    <n v="1"/>
  </r>
  <r>
    <s v="23.800.203/0001-68"/>
    <s v="DIVINO CONCEIÇAO DE QUEIROZ ERELI ME"/>
    <n v="2851"/>
    <x v="1701"/>
    <s v="2012/2013"/>
    <s v="RENAULT"/>
    <s v="MASTER EUROLAF P"/>
    <n v="0"/>
    <s v="Jataí"/>
    <x v="1"/>
    <n v="1639"/>
    <x v="1"/>
    <d v="2016-01-19T00:00:00"/>
    <d v="2017-01-19T00:00:00"/>
    <x v="0"/>
    <d v="2016-09-15T14:06:50"/>
    <d v="2016-01-19T00:00:00"/>
    <n v="1"/>
  </r>
  <r>
    <s v="23.800.203/0001-68"/>
    <s v="DIVINO CONCEIÇAO DE QUEIROZ ERELI ME"/>
    <n v="2851"/>
    <x v="1701"/>
    <s v="2012/2013"/>
    <s v="RENAULT"/>
    <s v="MASTER EUROLAF P"/>
    <n v="0"/>
    <s v="Jataí"/>
    <x v="0"/>
    <n v="1639"/>
    <x v="1"/>
    <d v="2016-01-19T00:00:00"/>
    <d v="2017-01-19T00:00:00"/>
    <x v="0"/>
    <d v="2016-09-15T14:06:50"/>
    <d v="2016-01-19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0"/>
    <n v="710"/>
    <x v="0"/>
    <d v="2016-05-27T00:00:00"/>
    <d v="2016-11-27T00:00:00"/>
    <x v="0"/>
    <d v="2016-08-09T17:48:33"/>
    <d v="2016-05-27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1"/>
    <n v="710"/>
    <x v="0"/>
    <d v="2016-05-27T00:00:00"/>
    <d v="2016-11-27T00:00:00"/>
    <x v="0"/>
    <d v="2016-08-09T17:48:33"/>
    <d v="2016-05-27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2"/>
    <n v="710"/>
    <x v="0"/>
    <d v="2016-05-27T00:00:00"/>
    <d v="2016-11-27T00:00:00"/>
    <x v="0"/>
    <d v="2016-08-09T17:48:33"/>
    <d v="2016-05-27T00:00:00"/>
    <n v="1"/>
  </r>
  <r>
    <s v="01.031.060/0001-34"/>
    <s v="EXPRESSO SATELITE NORTE LIMITADA"/>
    <n v="2743"/>
    <x v="1703"/>
    <s v="2014/2014"/>
    <s v="M.BENZ"/>
    <s v="MPOLO PARADISO LD"/>
    <n v="0"/>
    <s v="Goiânia"/>
    <x v="0"/>
    <n v="22"/>
    <x v="0"/>
    <d v="2015-09-08T00:00:00"/>
    <d v="2016-09-08T00:00:00"/>
    <x v="1"/>
    <d v="2016-07-12T15:13:31"/>
    <d v="2015-09-08T00:00:00"/>
    <n v="1"/>
  </r>
  <r>
    <s v="19.583.151/0001-48"/>
    <s v="COOPERATIVA NORTE SUL DE TRANSPORTES DE GOIÁS"/>
    <n v="2602"/>
    <x v="1704"/>
    <s v="2014/2014"/>
    <s v="PEUGEOT"/>
    <s v="BOXER M330M 2.3"/>
    <n v="0"/>
    <s v="Formosa"/>
    <x v="0"/>
    <n v="1417"/>
    <x v="1"/>
    <d v="2016-08-25T00:00:00"/>
    <d v="2017-08-25T00:00:00"/>
    <x v="0"/>
    <d v="2016-09-08T11:32:56"/>
    <d v="2016-08-25T00:00:00"/>
    <n v="1"/>
  </r>
  <r>
    <s v="19.583.151/0001-48"/>
    <s v="COOPERATIVA NORTE SUL DE TRANSPORTES DE GOIÁS"/>
    <n v="2602"/>
    <x v="1704"/>
    <s v="2014/2014"/>
    <s v="PEUGEOT"/>
    <s v="BOXER M330M 2.3"/>
    <n v="0"/>
    <s v="Formosa"/>
    <x v="1"/>
    <n v="1417"/>
    <x v="1"/>
    <d v="2016-08-25T00:00:00"/>
    <d v="2017-08-25T00:00:00"/>
    <x v="0"/>
    <d v="2016-09-08T11:32:56"/>
    <d v="2016-08-25T00:00:00"/>
    <n v="1"/>
  </r>
  <r>
    <s v="17.795.839/0001-66"/>
    <s v="DO CARMO E CARVALHO VIAGEM E TURISMO LTDA - ME"/>
    <n v="2572"/>
    <x v="1705"/>
    <s v="2012/2013"/>
    <s v="CITROEN"/>
    <s v="JUMPER M33M 23S"/>
    <n v="0"/>
    <s v="Santa Helena de Goiás"/>
    <x v="0"/>
    <n v="1641"/>
    <x v="1"/>
    <d v="2016-03-30T00:00:00"/>
    <d v="2017-03-30T00:00:00"/>
    <x v="0"/>
    <d v="2016-09-15T14:11:09"/>
    <d v="2016-03-30T00:00:00"/>
    <n v="1"/>
  </r>
  <r>
    <s v="17.795.839/0001-66"/>
    <s v="DO CARMO E CARVALHO VIAGEM E TURISMO LTDA - ME"/>
    <n v="2572"/>
    <x v="1705"/>
    <s v="2012/2013"/>
    <s v="CITROEN"/>
    <s v="JUMPER M33M 23S"/>
    <n v="0"/>
    <s v="Santa Helena de Goiás"/>
    <x v="1"/>
    <n v="1641"/>
    <x v="1"/>
    <d v="2016-03-30T00:00:00"/>
    <d v="2017-03-30T00:00:00"/>
    <x v="0"/>
    <d v="2016-09-15T14:11:09"/>
    <d v="2016-03-30T00:00:00"/>
    <n v="1"/>
  </r>
  <r>
    <s v="26.581.613/0001-53"/>
    <s v="ANILSON JOSE DA SILVA 53252900106"/>
    <s v="NULL"/>
    <x v="1706"/>
    <s v="2013/2013"/>
    <s v="RENAULT"/>
    <s v="MASTER EUROLAF P"/>
    <n v="0"/>
    <s v="Aparecida de Goiânia"/>
    <x v="0"/>
    <n v="2800"/>
    <x v="1"/>
    <d v="2016-12-21T00:00:00"/>
    <d v="2017-12-21T00:00:00"/>
    <x v="0"/>
    <d v="2016-12-22T16:03:51"/>
    <d v="2016-12-21T00:00:00"/>
    <n v="1"/>
  </r>
  <r>
    <s v="26.581.613/0001-53"/>
    <s v="ANILSON JOSE DA SILVA 53252900106"/>
    <s v="NULL"/>
    <x v="1706"/>
    <s v="2013/2013"/>
    <s v="RENAULT"/>
    <s v="MASTER EUROLAF P"/>
    <n v="0"/>
    <s v="Aparecida de Goiânia"/>
    <x v="1"/>
    <n v="2800"/>
    <x v="1"/>
    <d v="2016-12-21T00:00:00"/>
    <d v="2017-12-21T00:00:00"/>
    <x v="0"/>
    <d v="2016-12-22T16:03:51"/>
    <d v="2016-12-21T00:00:00"/>
    <n v="1"/>
  </r>
  <r>
    <s v="12.683.325/0001-03"/>
    <s v="IVAILTO ALVES DOS SANTOS 49358944587"/>
    <n v="2794"/>
    <x v="1707"/>
    <s v="2014/2015"/>
    <s v="RENAULT"/>
    <s v="MASTER MBUS L3H2"/>
    <n v="0"/>
    <s v="Aparecida de Goiânia"/>
    <x v="0"/>
    <n v="607"/>
    <x v="1"/>
    <d v="2016-07-28T00:00:00"/>
    <d v="2017-07-28T00:00:00"/>
    <x v="0"/>
    <d v="2016-08-08T12:40:02"/>
    <d v="2016-07-28T00:00:00"/>
    <n v="1"/>
  </r>
  <r>
    <s v="22.222.085/0001-95"/>
    <s v="ELI MARUDEIRA DA SILVA"/>
    <n v="2759"/>
    <x v="1708"/>
    <s v="2013/2014"/>
    <s v="RENAULT"/>
    <s v="MASTER EUR VIPL3"/>
    <n v="0"/>
    <s v="Nova América"/>
    <x v="1"/>
    <n v="1113"/>
    <x v="1"/>
    <d v="2016-04-20T00:00:00"/>
    <d v="2017-04-20T00:00:00"/>
    <x v="0"/>
    <d v="2016-08-24T09:57:02"/>
    <d v="2016-04-20T00:00:00"/>
    <n v="1"/>
  </r>
  <r>
    <s v="22.222.085/0001-95"/>
    <s v="ELI MARUDEIRA DA SILVA"/>
    <n v="2759"/>
    <x v="1708"/>
    <s v="2013/2014"/>
    <s v="RENAULT"/>
    <s v="MASTER EUR VIPL3"/>
    <n v="0"/>
    <s v="Nova América"/>
    <x v="0"/>
    <n v="1113"/>
    <x v="1"/>
    <d v="2016-04-20T00:00:00"/>
    <d v="2017-04-20T00:00:00"/>
    <x v="0"/>
    <d v="2016-08-24T09:57:02"/>
    <d v="2016-04-20T00:00:00"/>
    <n v="1"/>
  </r>
  <r>
    <s v="13.282.970/0001-79"/>
    <s v="E.A.L. RIBEIRO - TRANSPORTE"/>
    <s v="NULL"/>
    <x v="1709"/>
    <s v="2012/2013"/>
    <s v="RENAULT"/>
    <s v="MASTER EUROLAF P"/>
    <n v="1"/>
    <s v="Jaraguá"/>
    <x v="0"/>
    <n v="179"/>
    <x v="1"/>
    <d v="2016-07-21T00:00:00"/>
    <d v="2017-01-21T00:00:00"/>
    <x v="0"/>
    <d v="2016-07-26T12:02:17"/>
    <d v="2016-07-21T00:00:00"/>
    <n v="1"/>
  </r>
  <r>
    <s v="13.282.970/0001-79"/>
    <s v="E.A.L. RIBEIRO - TRANSPORTE"/>
    <s v="NULL"/>
    <x v="1709"/>
    <s v="2012/2013"/>
    <s v="RENAULT"/>
    <s v="MASTER EUROLAF P"/>
    <n v="1"/>
    <s v="Jaraguá"/>
    <x v="1"/>
    <n v="179"/>
    <x v="1"/>
    <d v="2016-07-21T00:00:00"/>
    <d v="2017-01-21T00:00:00"/>
    <x v="0"/>
    <d v="2016-07-26T12:02:17"/>
    <d v="2016-07-21T00:00:00"/>
    <n v="1"/>
  </r>
  <r>
    <s v="13.282.970/0001-79"/>
    <s v="E.A.L. RIBEIRO - TRANSPORTE"/>
    <s v="NULL"/>
    <x v="1709"/>
    <s v="2012/2013"/>
    <s v="RENAULT"/>
    <s v="MASTER EUROLAF P"/>
    <n v="1"/>
    <s v="Jaraguá"/>
    <x v="2"/>
    <n v="179"/>
    <x v="1"/>
    <d v="2016-07-21T00:00:00"/>
    <d v="2017-01-21T00:00:00"/>
    <x v="0"/>
    <d v="2016-07-26T12:02:17"/>
    <d v="2016-07-21T00:00:00"/>
    <n v="1"/>
  </r>
  <r>
    <s v="05.912.219/0001-80"/>
    <s v="RONISTELA TRANSPORTES TURISMO E COMERCIO LTDA-ME"/>
    <n v="1251"/>
    <x v="1710"/>
    <s v="2012/2012"/>
    <s v="VOLARE"/>
    <s v="VOLARE W9 ON"/>
    <n v="0"/>
    <s v="Niquelândia"/>
    <x v="0"/>
    <n v="1978"/>
    <x v="1"/>
    <d v="2016-05-05T00:00:00"/>
    <d v="2017-05-05T00:00:00"/>
    <x v="0"/>
    <d v="2016-09-26T16:42:18"/>
    <d v="2016-05-05T00:00:00"/>
    <n v="1"/>
  </r>
  <r>
    <s v="05.912.219/0001-80"/>
    <s v="RONISTELA TRANSPORTES TURISMO E COMERCIO LTDA-ME"/>
    <n v="1251"/>
    <x v="1710"/>
    <s v="2012/2012"/>
    <s v="VOLARE"/>
    <s v="VOLARE W9 ON"/>
    <n v="0"/>
    <s v="Niquelândia"/>
    <x v="1"/>
    <n v="1978"/>
    <x v="1"/>
    <d v="2016-05-05T00:00:00"/>
    <d v="2017-05-05T00:00:00"/>
    <x v="0"/>
    <d v="2016-09-26T16:42:18"/>
    <d v="2016-05-05T00:00:00"/>
    <n v="1"/>
  </r>
  <r>
    <s v="04.706.624/0001-80"/>
    <s v="TRANS ALMEIDA LTDA"/>
    <n v="2148"/>
    <x v="1711"/>
    <s v="2012/2012"/>
    <s v="MARCOPOLO"/>
    <s v="VOLARE W9 ON"/>
    <n v="0"/>
    <s v="Goiânia"/>
    <x v="0"/>
    <n v="1378"/>
    <x v="1"/>
    <d v="2016-08-30T00:00:00"/>
    <d v="2017-08-30T00:00:00"/>
    <x v="1"/>
    <d v="2016-09-05T09:23:13"/>
    <d v="2016-08-30T00:00:00"/>
    <n v="1"/>
  </r>
  <r>
    <s v="04.706.624/0001-80"/>
    <s v="TRANS ALMEIDA LTDA"/>
    <n v="2148"/>
    <x v="1711"/>
    <s v="2012/2012"/>
    <s v="MARCOPOLO"/>
    <s v="VOLARE W9 ON"/>
    <n v="0"/>
    <s v="Goiânia"/>
    <x v="1"/>
    <n v="1378"/>
    <x v="1"/>
    <d v="2016-08-30T00:00:00"/>
    <d v="2017-08-30T00:00:00"/>
    <x v="1"/>
    <d v="2016-09-05T09:23:13"/>
    <d v="2016-08-30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0"/>
    <n v="805"/>
    <x v="1"/>
    <d v="2016-08-03T00:00:00"/>
    <d v="2017-02-03T00:00:00"/>
    <x v="1"/>
    <d v="2016-08-11T16:53:01"/>
    <d v="2016-08-03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1"/>
    <n v="805"/>
    <x v="1"/>
    <d v="2016-08-03T00:00:00"/>
    <d v="2017-02-03T00:00:00"/>
    <x v="1"/>
    <d v="2016-08-11T16:53:01"/>
    <d v="2016-08-03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2"/>
    <n v="805"/>
    <x v="1"/>
    <d v="2016-08-03T00:00:00"/>
    <d v="2017-02-03T00:00:00"/>
    <x v="1"/>
    <d v="2016-08-11T16:53:01"/>
    <d v="2016-08-03T00:00:00"/>
    <n v="1"/>
  </r>
  <r>
    <s v="10.594.800/0001-31"/>
    <s v="HAASE MONTAGEM INDUSTRIAL E CALDEIRARIA LTDA"/>
    <n v="2321"/>
    <x v="1713"/>
    <s v="2014/2015"/>
    <s v="MARCOPOLO"/>
    <s v="V8L ON"/>
    <n v="0"/>
    <s v="Alto Horizonte"/>
    <x v="3"/>
    <n v="1745"/>
    <x v="1"/>
    <d v="2016-01-08T00:00:00"/>
    <d v="2017-01-08T00:00:00"/>
    <x v="0"/>
    <d v="2016-09-21T12:28:18"/>
    <d v="2016-01-08T00:00:00"/>
    <n v="1"/>
  </r>
  <r>
    <s v="00.467.451/0001-33"/>
    <s v="PLANETA TURISMO LTDA - ME"/>
    <n v="1419"/>
    <x v="1714"/>
    <s v="2012/2013"/>
    <s v="MARCOPOLO"/>
    <s v="VOLARE W8 ON"/>
    <n v="0"/>
    <s v="Orizona"/>
    <x v="0"/>
    <n v="724"/>
    <x v="1"/>
    <d v="2016-05-10T00:00:00"/>
    <d v="2017-05-10T00:00:00"/>
    <x v="1"/>
    <d v="2016-08-10T08:51:33"/>
    <d v="2016-05-10T00:00:00"/>
    <n v="1"/>
  </r>
  <r>
    <s v="00.467.451/0001-33"/>
    <s v="PLANETA TURISMO LTDA - ME"/>
    <n v="1419"/>
    <x v="1714"/>
    <s v="2012/2013"/>
    <s v="MARCOPOLO"/>
    <s v="VOLARE W8 ON"/>
    <n v="0"/>
    <s v="Orizona"/>
    <x v="1"/>
    <n v="724"/>
    <x v="1"/>
    <d v="2016-05-10T00:00:00"/>
    <d v="2017-05-10T00:00:00"/>
    <x v="1"/>
    <d v="2016-08-10T08:51:33"/>
    <d v="2016-05-10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0"/>
    <n v="1973"/>
    <x v="0"/>
    <d v="2015-11-25T00:00:00"/>
    <d v="2016-11-25T00:00:00"/>
    <x v="0"/>
    <d v="2016-09-26T16:04:48"/>
    <d v="2015-11-25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1"/>
    <n v="1973"/>
    <x v="0"/>
    <d v="2015-11-25T00:00:00"/>
    <d v="2016-11-25T00:00:00"/>
    <x v="0"/>
    <d v="2016-09-26T16:04:48"/>
    <d v="2015-11-25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1"/>
    <n v="2632"/>
    <x v="1"/>
    <d v="2016-11-28T00:00:00"/>
    <d v="2017-11-28T00:00:00"/>
    <x v="0"/>
    <d v="2016-11-28T08:38:48"/>
    <d v="2016-11-28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0"/>
    <n v="2632"/>
    <x v="1"/>
    <d v="2016-11-28T00:00:00"/>
    <d v="2017-11-28T00:00:00"/>
    <x v="0"/>
    <d v="2016-11-28T08:38:48"/>
    <d v="2016-11-28T00:00:00"/>
    <n v="1"/>
  </r>
  <r>
    <s v="19.583.151/0001-48"/>
    <s v="COOPERATIVA NORTE SUL DE TRANSPORTES DE GOIÁS"/>
    <n v="2602"/>
    <x v="1716"/>
    <s v="2013/2013"/>
    <s v="RENAULT"/>
    <s v="MASTER EUROLAF P"/>
    <n v="0"/>
    <s v="Minaçu"/>
    <x v="0"/>
    <n v="2816"/>
    <x v="1"/>
    <d v="2016-12-14T00:00:00"/>
    <d v="2017-12-14T00:00:00"/>
    <x v="1"/>
    <d v="2016-12-28T11:52:52"/>
    <d v="2016-12-14T00:00:00"/>
    <n v="1"/>
  </r>
  <r>
    <s v="19.583.151/0001-48"/>
    <s v="COOPERATIVA NORTE SUL DE TRANSPORTES DE GOIÁS"/>
    <n v="2602"/>
    <x v="1716"/>
    <s v="2013/2013"/>
    <s v="RENAULT"/>
    <s v="MASTER EUROLAF P"/>
    <n v="0"/>
    <s v="Minaçu"/>
    <x v="1"/>
    <n v="2816"/>
    <x v="1"/>
    <d v="2016-12-14T00:00:00"/>
    <d v="2017-12-14T00:00:00"/>
    <x v="1"/>
    <d v="2016-12-28T11:52:52"/>
    <d v="2016-12-14T00:00:00"/>
    <n v="1"/>
  </r>
  <r>
    <s v="04.706.624/0001-80"/>
    <s v="TRANS ALMEIDA LTDA"/>
    <n v="2148"/>
    <x v="1717"/>
    <s v="2014/2015"/>
    <s v="RENAULT"/>
    <s v="MASTER MBUS L3H2"/>
    <n v="0"/>
    <s v="Goiânia"/>
    <x v="0"/>
    <n v="985"/>
    <x v="0"/>
    <d v="2015-10-26T00:00:00"/>
    <d v="2016-10-26T00:00:00"/>
    <x v="0"/>
    <d v="2016-08-17T17:32:14"/>
    <d v="2015-10-26T00:00:00"/>
    <n v="1"/>
  </r>
  <r>
    <s v="04.706.624/0001-80"/>
    <s v="TRANS ALMEIDA LTDA"/>
    <n v="2148"/>
    <x v="1717"/>
    <s v="2014/2015"/>
    <s v="RENAULT"/>
    <s v="MASTER MBUS L3H2"/>
    <n v="0"/>
    <s v="Goiânia"/>
    <x v="1"/>
    <n v="985"/>
    <x v="0"/>
    <d v="2015-10-26T00:00:00"/>
    <d v="2016-10-26T00:00:00"/>
    <x v="0"/>
    <d v="2016-08-17T17:32:14"/>
    <d v="2015-10-26T00:00:00"/>
    <n v="1"/>
  </r>
  <r>
    <s v="04.706.624/0001-80"/>
    <s v="TRANS ALMEIDA LTDA"/>
    <n v="2148"/>
    <x v="1717"/>
    <s v="2014/2015"/>
    <s v="RENAULT"/>
    <s v="MASTER MBUS L3H2"/>
    <n v="0"/>
    <s v="Goiânia"/>
    <x v="0"/>
    <n v="2471"/>
    <x v="1"/>
    <d v="2016-12-01T00:00:00"/>
    <d v="2017-12-01T00:00:00"/>
    <x v="0"/>
    <d v="2016-11-01T17:19:36"/>
    <d v="2016-12-01T00:00:00"/>
    <n v="1"/>
  </r>
  <r>
    <s v="04.706.624/0001-80"/>
    <s v="TRANS ALMEIDA LTDA"/>
    <n v="2148"/>
    <x v="1717"/>
    <s v="2014/2015"/>
    <s v="RENAULT"/>
    <s v="MASTER MBUS L3H2"/>
    <n v="0"/>
    <s v="Goiânia"/>
    <x v="1"/>
    <n v="2471"/>
    <x v="1"/>
    <d v="2016-12-01T00:00:00"/>
    <d v="2017-12-01T00:00:00"/>
    <x v="0"/>
    <d v="2016-11-01T17:19:36"/>
    <d v="2016-12-01T00:00:00"/>
    <n v="1"/>
  </r>
  <r>
    <s v="02.729.226/0001-53"/>
    <s v="ARAGUATUR VIAGENS E TURISMO LTDA"/>
    <n v="1959"/>
    <x v="1718"/>
    <s v="2014/2014"/>
    <s v="SCANIA"/>
    <s v="MPOLO PARADISO DD"/>
    <n v="0"/>
    <s v="Goiânia"/>
    <x v="1"/>
    <n v="362"/>
    <x v="0"/>
    <d v="2015-10-14T00:00:00"/>
    <d v="2016-10-14T00:00:00"/>
    <x v="0"/>
    <d v="2016-08-02T11:15:08"/>
    <d v="2015-10-14T00:00:00"/>
    <n v="1"/>
  </r>
  <r>
    <s v="02.729.226/0001-53"/>
    <s v="ARAGUATUR VIAGENS E TURISMO LTDA"/>
    <n v="1959"/>
    <x v="1718"/>
    <s v="2014/2014"/>
    <s v="SCANIA"/>
    <s v="MPOLO PARADISO DD"/>
    <n v="0"/>
    <s v="Goiânia"/>
    <x v="0"/>
    <n v="362"/>
    <x v="0"/>
    <d v="2015-10-14T00:00:00"/>
    <d v="2016-10-14T00:00:00"/>
    <x v="0"/>
    <d v="2016-08-02T11:15:08"/>
    <d v="2015-10-14T00:00:00"/>
    <n v="1"/>
  </r>
  <r>
    <s v="02.729.226/0001-53"/>
    <s v="ARAGUATUR VIAGENS E TURISMO LTDA"/>
    <n v="1959"/>
    <x v="1718"/>
    <s v="2014/2014"/>
    <s v="SCANIA"/>
    <s v="MPOLO PARADISO DD"/>
    <n v="0"/>
    <s v="Goiânia"/>
    <x v="1"/>
    <n v="2472"/>
    <x v="1"/>
    <d v="2016-10-13T00:00:00"/>
    <d v="2017-10-13T00:00:00"/>
    <x v="0"/>
    <d v="2016-11-03T08:43:03"/>
    <d v="2016-10-13T00:00:00"/>
    <n v="1"/>
  </r>
  <r>
    <s v="02.729.226/0001-53"/>
    <s v="ARAGUATUR VIAGENS E TURISMO LTDA"/>
    <n v="1959"/>
    <x v="1718"/>
    <s v="2014/2014"/>
    <s v="SCANIA"/>
    <s v="MPOLO PARADISO DD"/>
    <n v="0"/>
    <s v="Goiânia"/>
    <x v="0"/>
    <n v="2472"/>
    <x v="1"/>
    <d v="2016-10-13T00:00:00"/>
    <d v="2017-10-13T00:00:00"/>
    <x v="0"/>
    <d v="2016-11-03T08:43:03"/>
    <d v="2016-10-13T00:00:00"/>
    <n v="1"/>
  </r>
  <r>
    <s v="19.583.151/0001-48"/>
    <s v="COOPERATIVA NORTE SUL DE TRANSPORTES DE GOIÁS"/>
    <n v="2602"/>
    <x v="1719"/>
    <s v="2012/2013"/>
    <s v="RENAULT"/>
    <s v="MASTER EUROLAF P"/>
    <n v="0"/>
    <s v="Anápolis"/>
    <x v="0"/>
    <n v="445"/>
    <x v="1"/>
    <d v="2016-07-28T00:00:00"/>
    <d v="2017-07-28T00:00:00"/>
    <x v="0"/>
    <d v="2016-08-03T13:55:29"/>
    <d v="2016-07-28T00:00:00"/>
    <n v="1"/>
  </r>
  <r>
    <s v="19.583.151/0001-48"/>
    <s v="COOPERATIVA NORTE SUL DE TRANSPORTES DE GOIÁS"/>
    <n v="2602"/>
    <x v="1719"/>
    <s v="2012/2013"/>
    <s v="RENAULT"/>
    <s v="MASTER EUROLAF P"/>
    <n v="0"/>
    <s v="Anápolis"/>
    <x v="1"/>
    <n v="445"/>
    <x v="1"/>
    <d v="2016-07-28T00:00:00"/>
    <d v="2017-07-28T00:00:00"/>
    <x v="0"/>
    <d v="2016-08-03T13:55:29"/>
    <d v="2016-07-28T00:00:00"/>
    <n v="1"/>
  </r>
  <r>
    <s v="07.457.600/0002-03"/>
    <s v="AGM CAETANO EIRELI EPP "/>
    <n v="2261"/>
    <x v="1720"/>
    <s v="2013/2013"/>
    <s v="RENAULT"/>
    <s v="MASTER EUROLAF P"/>
    <n v="0"/>
    <s v="Aparecida de Goiânia"/>
    <x v="0"/>
    <n v="83"/>
    <x v="0"/>
    <d v="2015-07-31T00:00:00"/>
    <d v="2016-07-31T00:00:00"/>
    <x v="1"/>
    <d v="2016-07-18T16:08:09"/>
    <d v="2015-07-31T00:00:00"/>
    <n v="1"/>
  </r>
  <r>
    <s v="07.457.600/0002-03"/>
    <s v="AGM CAETANO EIRELI EPP "/>
    <n v="2261"/>
    <x v="1720"/>
    <s v="2013/2013"/>
    <s v="RENAULT"/>
    <s v="MASTER EUROLAF P"/>
    <n v="0"/>
    <s v="Aparecida de Goiânia"/>
    <x v="1"/>
    <n v="83"/>
    <x v="0"/>
    <d v="2015-07-31T00:00:00"/>
    <d v="2016-07-31T00:00:00"/>
    <x v="1"/>
    <d v="2016-07-18T16:08:09"/>
    <d v="2015-07-31T00:00:00"/>
    <n v="1"/>
  </r>
  <r>
    <s v="04.692.006/0001-28"/>
    <s v="ARABUTAN TRANSPORTE E TURISMO LTDA"/>
    <n v="1026"/>
    <x v="1721"/>
    <s v="2013/2013"/>
    <s v="MARCOPOLO"/>
    <s v="MPOLO PARADIS LDR"/>
    <n v="0"/>
    <s v="Goiânia"/>
    <x v="0"/>
    <n v="541"/>
    <x v="1"/>
    <d v="2016-06-30T00:00:00"/>
    <d v="2017-06-30T00:00:00"/>
    <x v="0"/>
    <d v="2016-08-05T10:47:54"/>
    <d v="2016-06-30T00:00:00"/>
    <n v="1"/>
  </r>
  <r>
    <s v="52.397.767/0015-03"/>
    <s v="TRANSPORTADORA VERONESE LTDA"/>
    <n v="2670"/>
    <x v="1722"/>
    <s v="2014/2014"/>
    <s v="M.BENZ"/>
    <s v="MASCA GRANMIDI O"/>
    <n v="0"/>
    <s v="Porteirão"/>
    <x v="1"/>
    <n v="833"/>
    <x v="1"/>
    <d v="2016-07-26T00:00:00"/>
    <d v="2017-07-26T00:00:00"/>
    <x v="1"/>
    <d v="2016-08-12T15:17:04"/>
    <d v="2016-07-26T00:00:00"/>
    <n v="1"/>
  </r>
  <r>
    <s v="52.397.767/0015-03"/>
    <s v="TRANSPORTADORA VERONESE LTDA"/>
    <n v="2670"/>
    <x v="1723"/>
    <s v="2014/2014"/>
    <s v="M.BENZ"/>
    <s v="MASCA ROMA R"/>
    <n v="0"/>
    <s v="Porteirão"/>
    <x v="1"/>
    <n v="1223"/>
    <x v="1"/>
    <d v="2016-08-03T00:00:00"/>
    <d v="2017-08-03T00:00:00"/>
    <x v="0"/>
    <d v="2016-08-29T08:56:10"/>
    <d v="2016-08-03T00:00:00"/>
    <n v="1"/>
  </r>
  <r>
    <s v="52.397.767/0015-03"/>
    <s v="TRANSPORTADORA VERONESE LTDA"/>
    <n v="2670"/>
    <x v="1724"/>
    <s v="2014/2014"/>
    <s v="M.BENZ"/>
    <s v="MASCA GRANMIDI O"/>
    <n v="0"/>
    <s v="Porteirão"/>
    <x v="1"/>
    <n v="1105"/>
    <x v="1"/>
    <d v="2016-07-28T00:00:00"/>
    <d v="2017-07-28T00:00:00"/>
    <x v="1"/>
    <d v="2016-08-23T16:14:49"/>
    <d v="2016-07-28T00:00:00"/>
    <n v="1"/>
  </r>
  <r>
    <s v="52.397.767/0015-03"/>
    <s v="TRANSPORTADORA VERONESE LTDA"/>
    <n v="2670"/>
    <x v="1725"/>
    <s v="2014/2014"/>
    <s v="M.BENZ"/>
    <s v="MASCA GRANMIDI O"/>
    <n v="0"/>
    <s v="Porteirão"/>
    <x v="1"/>
    <n v="1283"/>
    <x v="1"/>
    <d v="2016-08-15T00:00:00"/>
    <d v="2017-08-15T00:00:00"/>
    <x v="0"/>
    <d v="2016-08-31T12:19:10"/>
    <d v="2016-08-15T00:00:00"/>
    <n v="1"/>
  </r>
  <r>
    <s v="52.397.767/0015-03"/>
    <s v="TRANSPORTADORA VERONESE LTDA"/>
    <n v="2670"/>
    <x v="1726"/>
    <s v="2014/2014"/>
    <s v="M.BENZ"/>
    <s v="MASCA ROMA R"/>
    <n v="0"/>
    <s v="Porteirão"/>
    <x v="1"/>
    <n v="1196"/>
    <x v="1"/>
    <d v="2016-08-29T00:00:00"/>
    <d v="2017-08-29T00:00:00"/>
    <x v="0"/>
    <d v="2016-08-26T13:17:36"/>
    <d v="2016-08-29T00:00:00"/>
    <n v="1"/>
  </r>
  <r>
    <s v="52.397.767/0015-03"/>
    <s v="TRANSPORTADORA VERONESE LTDA"/>
    <n v="2670"/>
    <x v="1727"/>
    <s v="2014/2014"/>
    <s v="M.BENZ"/>
    <s v="MASCA GRANMIDI O"/>
    <n v="0"/>
    <s v="Porteirão"/>
    <x v="1"/>
    <n v="843"/>
    <x v="1"/>
    <d v="2016-07-19T00:00:00"/>
    <d v="2017-07-19T00:00:00"/>
    <x v="1"/>
    <d v="2016-08-12T15:38:24"/>
    <d v="2016-07-19T00:00:00"/>
    <n v="1"/>
  </r>
  <r>
    <s v="52.397.767/0015-03"/>
    <s v="TRANSPORTADORA VERONESE LTDA"/>
    <n v="2670"/>
    <x v="1728"/>
    <s v="2014/2014"/>
    <s v="M.BENZ"/>
    <s v="MASCA GRANMIDI O"/>
    <n v="0"/>
    <s v="Porteirão"/>
    <x v="1"/>
    <n v="831"/>
    <x v="1"/>
    <d v="2016-07-07T00:00:00"/>
    <d v="2017-07-07T00:00:00"/>
    <x v="1"/>
    <d v="2016-08-12T15:07:10"/>
    <d v="2016-07-07T00:00:00"/>
    <n v="1"/>
  </r>
  <r>
    <s v="52.397.767/0015-03"/>
    <s v="TRANSPORTADORA VERONESE LTDA"/>
    <n v="2670"/>
    <x v="1729"/>
    <s v="2014/2014"/>
    <s v="M.BENZ"/>
    <s v="MASCA ROMA R"/>
    <n v="0"/>
    <s v="Porteirão"/>
    <x v="1"/>
    <n v="1200"/>
    <x v="1"/>
    <d v="2016-08-25T00:00:00"/>
    <d v="2017-08-25T00:00:00"/>
    <x v="0"/>
    <d v="2016-08-26T13:20:16"/>
    <d v="2016-08-25T00:00:00"/>
    <n v="1"/>
  </r>
  <r>
    <s v="52.397.767/0015-03"/>
    <s v="TRANSPORTADORA VERONESE LTDA"/>
    <n v="2670"/>
    <x v="1730"/>
    <s v="2014/2014"/>
    <s v="M.BENZ"/>
    <s v="MASCA GRANMIDI O"/>
    <n v="0"/>
    <s v="Porteirão"/>
    <x v="1"/>
    <n v="1422"/>
    <x v="1"/>
    <d v="2016-09-12T00:00:00"/>
    <d v="2017-09-12T00:00:00"/>
    <x v="0"/>
    <d v="2016-09-08T15:05:31"/>
    <d v="2016-09-12T00:00:00"/>
    <n v="1"/>
  </r>
  <r>
    <s v="07.085.553/0001-33"/>
    <s v="SINTIA BENTO DOS REIS ME"/>
    <n v="2413"/>
    <x v="1731"/>
    <s v="2012/2013"/>
    <s v="RENAULT"/>
    <s v="MAST MARTICAR 19"/>
    <n v="0"/>
    <s v="Caldas Novas"/>
    <x v="0"/>
    <n v="1727"/>
    <x v="1"/>
    <d v="2016-04-18T00:00:00"/>
    <d v="2017-04-18T00:00:00"/>
    <x v="0"/>
    <d v="2016-09-20T15:42:24"/>
    <d v="2016-04-18T00:00:00"/>
    <n v="1"/>
  </r>
  <r>
    <s v="07.085.553/0001-33"/>
    <s v="SINTIA BENTO DOS REIS ME"/>
    <n v="2413"/>
    <x v="1731"/>
    <s v="2012/2013"/>
    <s v="RENAULT"/>
    <s v="MAST MARTICAR 19"/>
    <n v="0"/>
    <s v="Caldas Novas"/>
    <x v="1"/>
    <n v="1727"/>
    <x v="1"/>
    <d v="2016-04-18T00:00:00"/>
    <d v="2017-04-18T00:00:00"/>
    <x v="0"/>
    <d v="2016-09-20T15:42:24"/>
    <d v="2016-04-18T00:00:00"/>
    <n v="1"/>
  </r>
  <r>
    <s v="09.372.652/0001-21"/>
    <s v="CONEXÃO TRANSPORTES LTDA - ME"/>
    <n v="1744"/>
    <x v="1732"/>
    <s v="2013/2013"/>
    <s v="CITROEN"/>
    <s v="JUMPER M33M 23S"/>
    <n v="0"/>
    <s v="Novo Brasil"/>
    <x v="1"/>
    <n v="1252"/>
    <x v="0"/>
    <d v="2015-12-01T00:00:00"/>
    <d v="2016-12-01T00:00:00"/>
    <x v="0"/>
    <d v="2016-08-30T14:01:36"/>
    <d v="2015-12-01T00:00:00"/>
    <n v="1"/>
  </r>
  <r>
    <s v="07.457.600/0002-03"/>
    <s v="AGM CAETANO EIRELI EPP "/>
    <n v="2261"/>
    <x v="1733"/>
    <s v="2012/2012"/>
    <s v="M.BENZ"/>
    <s v="INDUSCAR SOLAR R"/>
    <n v="0"/>
    <s v="Aparecida de Goiânia"/>
    <x v="1"/>
    <n v="90"/>
    <x v="0"/>
    <d v="2015-10-15T00:00:00"/>
    <d v="2016-10-15T00:00:00"/>
    <x v="0"/>
    <d v="2016-07-19T09:12:31"/>
    <d v="2015-10-15T00:00:00"/>
    <n v="1"/>
  </r>
  <r>
    <s v="07.457.600/0002-03"/>
    <s v="AGM CAETANO EIRELI EPP "/>
    <n v="2261"/>
    <x v="1733"/>
    <s v="2012/2012"/>
    <s v="M.BENZ"/>
    <s v="INDUSCAR SOLAR R"/>
    <n v="0"/>
    <s v="Aparecida de Goiânia"/>
    <x v="0"/>
    <n v="90"/>
    <x v="0"/>
    <d v="2015-10-15T00:00:00"/>
    <d v="2016-10-15T00:00:00"/>
    <x v="0"/>
    <d v="2016-07-19T09:12:31"/>
    <d v="2015-10-15T00:00:00"/>
    <n v="1"/>
  </r>
  <r>
    <s v="07.457.600/0002-03"/>
    <s v="AGM CAETANO EIRELI EPP "/>
    <n v="2261"/>
    <x v="1733"/>
    <s v="2012/2012"/>
    <s v="M.BENZ"/>
    <s v="INDUSCAR SOLAR R"/>
    <n v="0"/>
    <s v="Aparecida de Goiânia"/>
    <x v="1"/>
    <n v="2398"/>
    <x v="1"/>
    <d v="2016-10-21T00:00:00"/>
    <d v="2017-10-21T00:00:00"/>
    <x v="0"/>
    <d v="2016-10-26T08:32:57"/>
    <d v="2016-10-21T00:00:00"/>
    <n v="1"/>
  </r>
  <r>
    <s v="07.457.600/0002-03"/>
    <s v="AGM CAETANO EIRELI EPP "/>
    <n v="2261"/>
    <x v="1733"/>
    <s v="2012/2012"/>
    <s v="M.BENZ"/>
    <s v="INDUSCAR SOLAR R"/>
    <n v="0"/>
    <s v="Aparecida de Goiânia"/>
    <x v="0"/>
    <n v="2398"/>
    <x v="1"/>
    <d v="2016-10-21T00:00:00"/>
    <d v="2017-10-21T00:00:00"/>
    <x v="0"/>
    <d v="2016-10-26T08:32:57"/>
    <d v="2016-10-21T00:00:00"/>
    <n v="1"/>
  </r>
  <r>
    <s v="07.457.600/0002-03"/>
    <s v="AGM CAETANO EIRELI EPP "/>
    <n v="2261"/>
    <x v="1734"/>
    <s v="2012/2012"/>
    <s v="M.BENZ"/>
    <s v="INDUSCAR SOLAR R"/>
    <n v="0"/>
    <s v="Aparecida de Goiânia"/>
    <x v="0"/>
    <n v="91"/>
    <x v="0"/>
    <d v="2015-10-09T00:00:00"/>
    <d v="2016-10-09T00:00:00"/>
    <x v="0"/>
    <d v="2016-07-19T09:15:34"/>
    <d v="2015-10-09T00:00:00"/>
    <n v="1"/>
  </r>
  <r>
    <s v="07.457.600/0002-03"/>
    <s v="AGM CAETANO EIRELI EPP "/>
    <n v="2261"/>
    <x v="1734"/>
    <s v="2012/2012"/>
    <s v="M.BENZ"/>
    <s v="INDUSCAR SOLAR R"/>
    <n v="0"/>
    <s v="Aparecida de Goiânia"/>
    <x v="1"/>
    <n v="91"/>
    <x v="0"/>
    <d v="2015-10-09T00:00:00"/>
    <d v="2016-10-09T00:00:00"/>
    <x v="0"/>
    <d v="2016-07-19T09:15:34"/>
    <d v="2015-10-09T00:00:00"/>
    <n v="1"/>
  </r>
  <r>
    <s v="07.457.600/0002-03"/>
    <s v="AGM CAETANO EIRELI EPP "/>
    <n v="2261"/>
    <x v="1734"/>
    <s v="2012/2012"/>
    <s v="M.BENZ"/>
    <s v="INDUSCAR SOLAR R"/>
    <n v="0"/>
    <s v="Aparecida de Goiânia"/>
    <x v="0"/>
    <n v="2409"/>
    <x v="1"/>
    <d v="2016-10-20T00:00:00"/>
    <d v="2017-10-20T00:00:00"/>
    <x v="0"/>
    <d v="2016-10-27T09:00:47"/>
    <d v="2016-10-20T00:00:00"/>
    <n v="1"/>
  </r>
  <r>
    <s v="07.457.600/0002-03"/>
    <s v="AGM CAETANO EIRELI EPP "/>
    <n v="2261"/>
    <x v="1734"/>
    <s v="2012/2012"/>
    <s v="M.BENZ"/>
    <s v="INDUSCAR SOLAR R"/>
    <n v="0"/>
    <s v="Aparecida de Goiânia"/>
    <x v="1"/>
    <n v="2409"/>
    <x v="1"/>
    <d v="2016-10-20T00:00:00"/>
    <d v="2017-10-20T00:00:00"/>
    <x v="0"/>
    <d v="2016-10-27T09:00:47"/>
    <d v="2016-10-20T00:00:00"/>
    <n v="1"/>
  </r>
  <r>
    <s v="07.457.600/0002-03"/>
    <s v="AGM CAETANO EIRELI EPP "/>
    <n v="2261"/>
    <x v="1735"/>
    <s v="2012/2012"/>
    <s v="M.BENZ"/>
    <s v="INDUSCAR SOLAR R"/>
    <n v="0"/>
    <s v="Aparecida de Goiânia"/>
    <x v="0"/>
    <n v="89"/>
    <x v="0"/>
    <d v="2015-08-21T00:00:00"/>
    <d v="2016-08-21T00:00:00"/>
    <x v="0"/>
    <d v="2016-07-19T09:02:08"/>
    <d v="2015-08-2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1"/>
    <n v="89"/>
    <x v="0"/>
    <d v="2015-08-21T00:00:00"/>
    <d v="2016-08-21T00:00:00"/>
    <x v="0"/>
    <d v="2016-07-19T09:02:08"/>
    <d v="2015-08-2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1"/>
    <n v="1403"/>
    <x v="1"/>
    <d v="2016-09-01T00:00:00"/>
    <d v="2017-09-01T00:00:00"/>
    <x v="0"/>
    <d v="2016-09-06T10:26:26"/>
    <d v="2016-09-0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0"/>
    <n v="1403"/>
    <x v="1"/>
    <d v="2016-09-01T00:00:00"/>
    <d v="2017-09-01T00:00:00"/>
    <x v="0"/>
    <d v="2016-09-06T10:26:26"/>
    <d v="2016-09-01T00:00:00"/>
    <n v="1"/>
  </r>
  <r>
    <s v="02.851.400/0001-36"/>
    <s v="TRANSPORTE COLETIVO DUARTE LTDA"/>
    <n v="2131"/>
    <x v="1736"/>
    <s v="2012/2013"/>
    <s v="M.BENZ"/>
    <s v="M.BENZ 515CDISPRINTERM"/>
    <n v="0"/>
    <s v="Catalão"/>
    <x v="0"/>
    <n v="1986"/>
    <x v="1"/>
    <d v="2016-05-16T00:00:00"/>
    <d v="2017-05-16T00:00:00"/>
    <x v="1"/>
    <d v="2016-09-26T17:36:48"/>
    <d v="2016-05-16T00:00:00"/>
    <n v="1"/>
  </r>
  <r>
    <s v="02.851.400/0001-36"/>
    <s v="TRANSPORTE COLETIVO DUARTE LTDA"/>
    <n v="2131"/>
    <x v="1736"/>
    <s v="2012/2013"/>
    <s v="M.BENZ"/>
    <s v="M.BENZ 515CDISPRINTERM"/>
    <n v="0"/>
    <s v="Catalão"/>
    <x v="1"/>
    <n v="1986"/>
    <x v="1"/>
    <d v="2016-05-16T00:00:00"/>
    <d v="2017-05-16T00:00:00"/>
    <x v="1"/>
    <d v="2016-09-26T17:36:48"/>
    <d v="2016-05-16T00:00:00"/>
    <n v="1"/>
  </r>
  <r>
    <s v="11.396.871/0001-92"/>
    <s v="PRIMEIRA CLASSE TRANSPORTES LTDA - ME"/>
    <n v="2626"/>
    <x v="1737"/>
    <s v="2013/2013"/>
    <s v="MARCOPOLO"/>
    <s v="VOLARE WL ON"/>
    <n v="0"/>
    <s v="Rio Verde"/>
    <x v="1"/>
    <n v="774"/>
    <x v="0"/>
    <d v="2015-12-08T00:00:00"/>
    <d v="2016-12-08T00:00:00"/>
    <x v="0"/>
    <d v="2016-08-11T07:23:19"/>
    <d v="2015-12-08T00:00:00"/>
    <n v="1"/>
  </r>
  <r>
    <s v="11.396.871/0001-92"/>
    <s v="PRIMEIRA CLASSE TRANSPORTES LTDA - ME"/>
    <n v="2626"/>
    <x v="1737"/>
    <s v="2013/2013"/>
    <s v="MARCOPOLO"/>
    <s v="VOLARE WL ON"/>
    <n v="0"/>
    <s v="Rio Verde"/>
    <x v="0"/>
    <n v="774"/>
    <x v="0"/>
    <d v="2015-12-08T00:00:00"/>
    <d v="2016-12-08T00:00:00"/>
    <x v="0"/>
    <d v="2016-08-11T07:23:19"/>
    <d v="2015-12-08T00:00:00"/>
    <n v="1"/>
  </r>
  <r>
    <s v="08.720.482/0001-66"/>
    <s v="ARAGUAIA EVENTOS E TRANSPORTES LTDA - EPP"/>
    <n v="1741"/>
    <x v="1738"/>
    <s v="2013/2013"/>
    <s v="MARCOPOLO"/>
    <s v="VOLARE W9 ESC"/>
    <n v="1"/>
    <s v="Goiânia"/>
    <x v="2"/>
    <n v="993"/>
    <x v="1"/>
    <d v="2016-07-26T00:00:00"/>
    <d v="2017-01-26T00:00:00"/>
    <x v="0"/>
    <d v="2016-08-18T09:46:26"/>
    <d v="2016-07-26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0"/>
    <n v="107"/>
    <x v="3"/>
    <d v="2015-11-04T00:00:00"/>
    <d v="2016-11-04T00:00:00"/>
    <x v="0"/>
    <d v="2016-07-19T14:13:32"/>
    <d v="2015-11-04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1"/>
    <n v="107"/>
    <x v="3"/>
    <d v="2015-11-04T00:00:00"/>
    <d v="2016-11-04T00:00:00"/>
    <x v="0"/>
    <d v="2016-07-19T14:13:32"/>
    <d v="2015-11-04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0"/>
    <n v="2479"/>
    <x v="1"/>
    <d v="2016-11-03T00:00:00"/>
    <d v="2017-11-03T00:00:00"/>
    <x v="0"/>
    <d v="2016-11-04T11:26:04"/>
    <d v="2016-11-03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1"/>
    <n v="2479"/>
    <x v="1"/>
    <d v="2016-11-03T00:00:00"/>
    <d v="2017-11-03T00:00:00"/>
    <x v="0"/>
    <d v="2016-11-04T11:26:04"/>
    <d v="2016-11-03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0"/>
    <n v="2195"/>
    <x v="1"/>
    <d v="2016-03-30T00:00:00"/>
    <d v="2017-03-30T00:00:00"/>
    <x v="0"/>
    <d v="2016-09-30T09:28:35"/>
    <d v="2016-03-30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1"/>
    <n v="2195"/>
    <x v="1"/>
    <d v="2016-03-30T00:00:00"/>
    <d v="2017-03-30T00:00:00"/>
    <x v="0"/>
    <d v="2016-09-30T09:28:35"/>
    <d v="2016-03-30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2"/>
    <n v="2195"/>
    <x v="1"/>
    <d v="2016-03-30T00:00:00"/>
    <d v="2017-03-30T00:00:00"/>
    <x v="0"/>
    <d v="2016-09-30T09:28:35"/>
    <d v="2016-03-30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0"/>
    <n v="57"/>
    <x v="1"/>
    <d v="2016-07-08T00:00:00"/>
    <d v="2017-01-08T00:00:00"/>
    <x v="0"/>
    <d v="2016-07-15T10:45:27"/>
    <d v="2016-07-08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1"/>
    <n v="57"/>
    <x v="1"/>
    <d v="2016-07-08T00:00:00"/>
    <d v="2017-01-08T00:00:00"/>
    <x v="0"/>
    <d v="2016-07-15T10:45:27"/>
    <d v="2016-07-08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2"/>
    <n v="57"/>
    <x v="1"/>
    <d v="2016-07-08T00:00:00"/>
    <d v="2017-01-08T00:00:00"/>
    <x v="0"/>
    <d v="2016-07-15T10:45:27"/>
    <d v="2016-07-08T00:00:00"/>
    <n v="1"/>
  </r>
  <r>
    <s v="10.298.256/0001-80"/>
    <s v=" ANÁPOLIS LOCADORA E TRANSPORTES LTDA - ME"/>
    <n v="1861"/>
    <x v="1742"/>
    <s v="2012/2013"/>
    <s v="RENAULT"/>
    <s v="MASTER EUROLAF P"/>
    <n v="0"/>
    <s v="Anápolis"/>
    <x v="0"/>
    <n v="770"/>
    <x v="1"/>
    <d v="2016-06-26T00:00:00"/>
    <d v="2017-06-26T00:00:00"/>
    <x v="0"/>
    <d v="2016-08-10T16:25:40"/>
    <d v="2016-06-26T00:00:00"/>
    <n v="1"/>
  </r>
  <r>
    <s v="05.933.111/0001-74"/>
    <s v="THW - TRANSPORTES ESCOLARES E TURISMO LTDA - ME"/>
    <n v="1217"/>
    <x v="1743"/>
    <s v="2013/2014"/>
    <s v="RENAULT"/>
    <s v="MASTER MBUS L3H2"/>
    <n v="0"/>
    <s v="Goiânia"/>
    <x v="0"/>
    <n v="1471"/>
    <x v="1"/>
    <d v="2016-06-14T00:00:00"/>
    <d v="2017-06-14T00:00:00"/>
    <x v="0"/>
    <d v="2016-09-12T10:09:53"/>
    <d v="2016-06-14T00:00:00"/>
    <n v="1"/>
  </r>
  <r>
    <s v="05.933.111/0001-74"/>
    <s v="THW - TRANSPORTES ESCOLARES E TURISMO LTDA - ME"/>
    <n v="1217"/>
    <x v="1743"/>
    <s v="2013/2014"/>
    <s v="RENAULT"/>
    <s v="MASTER MBUS L3H2"/>
    <n v="0"/>
    <s v="Goiânia"/>
    <x v="1"/>
    <n v="1471"/>
    <x v="1"/>
    <d v="2016-06-14T00:00:00"/>
    <d v="2017-06-14T00:00:00"/>
    <x v="0"/>
    <d v="2016-09-12T10:09:53"/>
    <d v="2016-06-14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0"/>
    <n v="473"/>
    <x v="3"/>
    <d v="2016-07-25T00:00:00"/>
    <d v="2017-01-25T00:00:00"/>
    <x v="0"/>
    <d v="2016-08-04T08:33:46"/>
    <d v="2016-07-25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1"/>
    <n v="473"/>
    <x v="3"/>
    <d v="2016-07-25T00:00:00"/>
    <d v="2017-01-25T00:00:00"/>
    <x v="0"/>
    <d v="2016-08-04T08:33:46"/>
    <d v="2016-07-25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2"/>
    <n v="473"/>
    <x v="3"/>
    <d v="2016-07-25T00:00:00"/>
    <d v="2017-01-25T00:00:00"/>
    <x v="0"/>
    <d v="2016-08-04T08:33:46"/>
    <d v="2016-07-25T00:00:00"/>
    <n v="1"/>
  </r>
  <r>
    <s v="04.579.527/0001-73"/>
    <s v="GIRASSOIS TRANSPORTES LTDA - ME"/>
    <n v="1520"/>
    <x v="1745"/>
    <s v="2014/2015"/>
    <s v="RENAULT"/>
    <s v="MASTER MBUS L3H2"/>
    <n v="0"/>
    <s v="Goiânia"/>
    <x v="0"/>
    <n v="1792"/>
    <x v="1"/>
    <d v="2016-06-06T00:00:00"/>
    <d v="2017-06-06T00:00:00"/>
    <x v="0"/>
    <d v="2016-09-22T11:45:35"/>
    <d v="2016-06-06T00:00:00"/>
    <n v="1"/>
  </r>
  <r>
    <s v="04.579.527/0001-73"/>
    <s v="GIRASSOIS TRANSPORTES LTDA - ME"/>
    <n v="1520"/>
    <x v="1745"/>
    <s v="2014/2015"/>
    <s v="RENAULT"/>
    <s v="MASTER MBUS L3H2"/>
    <n v="0"/>
    <s v="Goiânia"/>
    <x v="1"/>
    <n v="1792"/>
    <x v="1"/>
    <d v="2016-06-06T00:00:00"/>
    <d v="2017-06-06T00:00:00"/>
    <x v="0"/>
    <d v="2016-09-22T11:45:35"/>
    <d v="2016-06-06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0"/>
    <n v="1803"/>
    <x v="3"/>
    <d v="2015-11-09T00:00:00"/>
    <d v="2016-11-09T00:00:00"/>
    <x v="0"/>
    <d v="2016-09-22T12:35:44"/>
    <d v="2015-11-09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1"/>
    <n v="1803"/>
    <x v="3"/>
    <d v="2015-11-09T00:00:00"/>
    <d v="2016-11-09T00:00:00"/>
    <x v="0"/>
    <d v="2016-09-22T12:35:44"/>
    <d v="2015-11-09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0"/>
    <n v="2508"/>
    <x v="1"/>
    <d v="2016-06-23T00:00:00"/>
    <d v="2017-06-23T00:00:00"/>
    <x v="0"/>
    <d v="2016-11-09T08:05:29"/>
    <d v="2016-06-23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1"/>
    <n v="2508"/>
    <x v="1"/>
    <d v="2016-06-23T00:00:00"/>
    <d v="2017-06-23T00:00:00"/>
    <x v="0"/>
    <d v="2016-11-09T08:05:29"/>
    <d v="2016-06-23T00:00:00"/>
    <n v="1"/>
  </r>
  <r>
    <s v="10.368.948/0001-58"/>
    <s v="COOPERATIVA DOS TRANSPORTADORES DE PASSAGEIROS DO ESTADO DE GOIÁS"/>
    <n v="1862"/>
    <x v="1747"/>
    <s v="2013/2014"/>
    <s v="RENAULT"/>
    <s v="MASTER MBUS L3H2"/>
    <n v="0"/>
    <s v="Goiânia"/>
    <x v="0"/>
    <n v="2209"/>
    <x v="1"/>
    <d v="2016-05-31T00:00:00"/>
    <d v="2017-05-31T00:00:00"/>
    <x v="0"/>
    <d v="2016-09-30T10:34:41"/>
    <d v="2016-05-31T00:00:00"/>
    <n v="1"/>
  </r>
  <r>
    <s v="10.368.948/0001-58"/>
    <s v="COOPERATIVA DOS TRANSPORTADORES DE PASSAGEIROS DO ESTADO DE GOIÁS"/>
    <n v="1862"/>
    <x v="1747"/>
    <s v="2013/2014"/>
    <s v="RENAULT"/>
    <s v="MASTER MBUS L3H2"/>
    <n v="0"/>
    <s v="Goiânia"/>
    <x v="1"/>
    <n v="2209"/>
    <x v="1"/>
    <d v="2016-05-31T00:00:00"/>
    <d v="2017-05-31T00:00:00"/>
    <x v="0"/>
    <d v="2016-09-30T10:34:41"/>
    <d v="2016-05-31T00:00:00"/>
    <n v="1"/>
  </r>
  <r>
    <s v="16.628.235/0001-62"/>
    <s v="COOP. DE SERV. EM TRANSP. AUT. , ESCOLAR E TURISMO DO EST.GO"/>
    <n v="2393"/>
    <x v="1748"/>
    <s v="2013/2013"/>
    <s v="I/FORD"/>
    <s v="TRANSIT 350L BUS"/>
    <n v="0"/>
    <s v="Goiânia"/>
    <x v="0"/>
    <n v="2804"/>
    <x v="1"/>
    <d v="2016-12-20T00:00:00"/>
    <d v="2017-12-20T00:00:00"/>
    <x v="1"/>
    <d v="2016-12-22T16:14:50"/>
    <d v="2016-12-20T00:00:00"/>
    <n v="1"/>
  </r>
  <r>
    <s v="16.628.235/0001-62"/>
    <s v="COOP. DE SERV. EM TRANSP. AUT. , ESCOLAR E TURISMO DO EST.GO"/>
    <n v="2393"/>
    <x v="1748"/>
    <s v="2013/2013"/>
    <s v="I/FORD"/>
    <s v="TRANSIT 350L BUS"/>
    <n v="0"/>
    <s v="Goiânia"/>
    <x v="1"/>
    <n v="2804"/>
    <x v="1"/>
    <d v="2016-12-20T00:00:00"/>
    <d v="2017-12-20T00:00:00"/>
    <x v="1"/>
    <d v="2016-12-22T16:14:50"/>
    <d v="2016-12-20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1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2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0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0"/>
    <n v="1513"/>
    <x v="1"/>
    <d v="2016-09-14T00:00:00"/>
    <d v="2017-03-14T00:00:00"/>
    <x v="0"/>
    <d v="2016-09-13T09:50:22"/>
    <d v="2016-09-14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1"/>
    <n v="1513"/>
    <x v="1"/>
    <d v="2016-09-14T00:00:00"/>
    <d v="2017-03-14T00:00:00"/>
    <x v="0"/>
    <d v="2016-09-13T09:50:22"/>
    <d v="2016-09-14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2"/>
    <n v="1513"/>
    <x v="1"/>
    <d v="2016-09-14T00:00:00"/>
    <d v="2017-03-14T00:00:00"/>
    <x v="0"/>
    <d v="2016-09-13T09:50:22"/>
    <d v="2016-09-14T00:00:00"/>
    <n v="1"/>
  </r>
  <r>
    <s v="10.368.948/0001-58"/>
    <s v="COOPERATIVA DOS TRANSPORTADORES DE PASSAGEIROS DO ESTADO DE GOIÁS"/>
    <n v="1862"/>
    <x v="1750"/>
    <s v="2013/2014"/>
    <s v="RENAULT"/>
    <s v="MASTER MBUS L3H2"/>
    <n v="0"/>
    <s v="Niquelândia"/>
    <x v="0"/>
    <n v="2201"/>
    <x v="1"/>
    <d v="2016-03-16T00:00:00"/>
    <d v="2017-03-16T00:00:00"/>
    <x v="0"/>
    <d v="2016-09-30T10:12:04"/>
    <d v="2016-03-16T00:00:00"/>
    <n v="1"/>
  </r>
  <r>
    <s v="10.368.948/0001-58"/>
    <s v="COOPERATIVA DOS TRANSPORTADORES DE PASSAGEIROS DO ESTADO DE GOIÁS"/>
    <n v="1862"/>
    <x v="1750"/>
    <s v="2013/2014"/>
    <s v="RENAULT"/>
    <s v="MASTER MBUS L3H2"/>
    <n v="0"/>
    <s v="Niquelândia"/>
    <x v="1"/>
    <n v="2201"/>
    <x v="1"/>
    <d v="2016-03-16T00:00:00"/>
    <d v="2017-03-16T00:00:00"/>
    <x v="0"/>
    <d v="2016-09-30T10:12:04"/>
    <d v="2016-03-16T00:00:00"/>
    <n v="1"/>
  </r>
  <r>
    <s v="20.376.444/0001-33"/>
    <s v="ATHENAS TURISMO EIRELI - ME"/>
    <n v="2650"/>
    <x v="1751"/>
    <s v="2012/2012"/>
    <s v="SCANIA"/>
    <s v="MPOLO PARADISO DD"/>
    <n v="0"/>
    <s v="Anápolis"/>
    <x v="0"/>
    <n v="1364"/>
    <x v="3"/>
    <d v="2015-12-11T00:00:00"/>
    <d v="2016-12-11T00:00:00"/>
    <x v="0"/>
    <d v="2016-09-02T14:41:55"/>
    <d v="2015-12-11T00:00:00"/>
    <n v="1"/>
  </r>
  <r>
    <s v="20.376.444/0001-33"/>
    <s v="ATHENAS TURISMO EIRELI - ME"/>
    <n v="2650"/>
    <x v="1751"/>
    <s v="2012/2012"/>
    <s v="SCANIA"/>
    <s v="MPOLO PARADISO DD"/>
    <n v="0"/>
    <s v="Anápolis"/>
    <x v="1"/>
    <n v="1364"/>
    <x v="3"/>
    <d v="2015-12-11T00:00:00"/>
    <d v="2016-12-11T00:00:00"/>
    <x v="0"/>
    <d v="2016-09-02T14:41:55"/>
    <d v="2015-12-11T00:00:00"/>
    <n v="1"/>
  </r>
  <r>
    <s v="20.376.444/0001-33"/>
    <s v="ATHENAS TURISMO EIRELI - ME"/>
    <n v="2650"/>
    <x v="1751"/>
    <s v="2012/2012"/>
    <s v="SCANIA"/>
    <s v="MPOLO PARADISO DD"/>
    <n v="0"/>
    <s v="Anápolis"/>
    <x v="0"/>
    <n v="2729"/>
    <x v="1"/>
    <d v="2016-12-01T00:00:00"/>
    <d v="2017-12-01T00:00:00"/>
    <x v="0"/>
    <d v="2016-12-08T15:49:45"/>
    <d v="2016-12-01T00:00:00"/>
    <n v="1"/>
  </r>
  <r>
    <s v="20.376.444/0001-33"/>
    <s v="ATHENAS TURISMO EIRELI - ME"/>
    <n v="2650"/>
    <x v="1751"/>
    <s v="2012/2012"/>
    <s v="SCANIA"/>
    <s v="MPOLO PARADISO DD"/>
    <n v="0"/>
    <s v="Anápolis"/>
    <x v="1"/>
    <n v="2729"/>
    <x v="1"/>
    <d v="2016-12-01T00:00:00"/>
    <d v="2017-12-01T00:00:00"/>
    <x v="0"/>
    <d v="2016-12-08T15:49:45"/>
    <d v="2016-12-01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0"/>
    <n v="260"/>
    <x v="3"/>
    <d v="2015-08-27T00:00:00"/>
    <d v="2016-08-27T00:00:00"/>
    <x v="0"/>
    <d v="2016-07-29T14:50:20"/>
    <d v="2015-08-27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1"/>
    <n v="260"/>
    <x v="3"/>
    <d v="2015-08-27T00:00:00"/>
    <d v="2016-08-27T00:00:00"/>
    <x v="0"/>
    <d v="2016-07-29T14:50:20"/>
    <d v="2015-08-27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0"/>
    <n v="1046"/>
    <x v="1"/>
    <d v="2016-08-15T00:00:00"/>
    <d v="2017-08-15T00:00:00"/>
    <x v="0"/>
    <d v="2016-08-22T09:25:15"/>
    <d v="2016-08-15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1"/>
    <n v="1046"/>
    <x v="1"/>
    <d v="2016-08-15T00:00:00"/>
    <d v="2017-08-15T00:00:00"/>
    <x v="0"/>
    <d v="2016-08-22T09:25:15"/>
    <d v="2016-08-15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1"/>
    <n v="2112"/>
    <x v="0"/>
    <d v="2015-11-26T00:00:00"/>
    <d v="2016-11-26T00:00:00"/>
    <x v="1"/>
    <d v="2016-09-28T12:46:52"/>
    <d v="2015-11-26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0"/>
    <n v="2112"/>
    <x v="0"/>
    <d v="2015-11-26T00:00:00"/>
    <d v="2016-11-26T00:00:00"/>
    <x v="1"/>
    <d v="2016-09-28T12:46:52"/>
    <d v="2015-11-26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0"/>
    <n v="2684"/>
    <x v="1"/>
    <d v="2016-11-28T00:00:00"/>
    <d v="2017-11-28T00:00:00"/>
    <x v="0"/>
    <d v="2016-12-02T17:20:43"/>
    <d v="2016-11-28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1"/>
    <n v="2684"/>
    <x v="1"/>
    <d v="2016-11-28T00:00:00"/>
    <d v="2017-11-28T00:00:00"/>
    <x v="0"/>
    <d v="2016-12-02T17:20:43"/>
    <d v="2016-11-28T00:00:00"/>
    <n v="1"/>
  </r>
  <r>
    <s v="24.757.997/0001-97"/>
    <s v="JPV TRANSPORTES TURISMO E EVENTOS LTDA - ME"/>
    <s v="NULL"/>
    <x v="1754"/>
    <s v="2013/2013"/>
    <s v="FIAT"/>
    <s v="DUCATO MINIBUS"/>
    <n v="0"/>
    <s v="Goiânia"/>
    <x v="0"/>
    <n v="1243"/>
    <x v="1"/>
    <d v="2016-08-30T00:00:00"/>
    <d v="2017-08-30T00:00:00"/>
    <x v="0"/>
    <d v="2016-08-29T16:46:11"/>
    <d v="2016-08-30T00:00:00"/>
    <n v="1"/>
  </r>
  <r>
    <s v="24.757.997/0001-97"/>
    <s v="JPV TRANSPORTES TURISMO E EVENTOS LTDA - ME"/>
    <s v="NULL"/>
    <x v="1754"/>
    <s v="2013/2013"/>
    <s v="FIAT"/>
    <s v="DUCATO MINIBUS"/>
    <n v="0"/>
    <s v="Goiânia"/>
    <x v="1"/>
    <n v="1243"/>
    <x v="1"/>
    <d v="2016-08-30T00:00:00"/>
    <d v="2017-08-30T00:00:00"/>
    <x v="0"/>
    <d v="2016-08-29T16:46:11"/>
    <d v="2016-08-30T00:00:00"/>
    <n v="1"/>
  </r>
  <r>
    <s v="07.633.619/0001-82"/>
    <s v="MENDESTUR RIO VERDE TURISMO LTDA - ME"/>
    <n v="1518"/>
    <x v="1755"/>
    <s v="2012/2013"/>
    <s v="MARCOPOLO"/>
    <s v="VOLARE W9 ON"/>
    <n v="0"/>
    <s v="Rio Verde"/>
    <x v="0"/>
    <n v="1066"/>
    <x v="1"/>
    <d v="2016-03-03T00:00:00"/>
    <d v="2017-03-03T00:00:00"/>
    <x v="0"/>
    <d v="2016-08-22T16:37:18"/>
    <d v="2016-03-03T00:00:00"/>
    <n v="1"/>
  </r>
  <r>
    <s v="07.633.619/0001-82"/>
    <s v="MENDESTUR RIO VERDE TURISMO LTDA - ME"/>
    <n v="1518"/>
    <x v="1755"/>
    <s v="2012/2013"/>
    <s v="MARCOPOLO"/>
    <s v="VOLARE W9 ON"/>
    <n v="0"/>
    <s v="Rio Verde"/>
    <x v="1"/>
    <n v="1066"/>
    <x v="1"/>
    <d v="2016-03-03T00:00:00"/>
    <d v="2017-03-03T00:00:00"/>
    <x v="0"/>
    <d v="2016-08-22T16:37:18"/>
    <d v="2016-03-03T00:00:00"/>
    <n v="1"/>
  </r>
  <r>
    <s v="06.152.299/0001-86"/>
    <s v="MARIZETH ALVES LOPES - ME"/>
    <n v="1616"/>
    <x v="1756"/>
    <s v="2012/2013"/>
    <s v="MARCOPOLO"/>
    <s v="VOLARE W9 ON"/>
    <n v="0"/>
    <s v="Aparecida de Goiânia"/>
    <x v="0"/>
    <n v="1133"/>
    <x v="1"/>
    <d v="2016-01-07T00:00:00"/>
    <d v="2017-01-07T00:00:00"/>
    <x v="0"/>
    <d v="2016-08-24T14:35:11"/>
    <d v="2016-01-07T00:00:00"/>
    <n v="1"/>
  </r>
  <r>
    <s v="06.152.299/0001-86"/>
    <s v="MARIZETH ALVES LOPES - ME"/>
    <n v="1616"/>
    <x v="1756"/>
    <s v="2012/2013"/>
    <s v="MARCOPOLO"/>
    <s v="VOLARE W9 ON"/>
    <n v="0"/>
    <s v="Aparecida de Goiânia"/>
    <x v="1"/>
    <n v="1133"/>
    <x v="1"/>
    <d v="2016-01-07T00:00:00"/>
    <d v="2017-01-07T00:00:00"/>
    <x v="0"/>
    <d v="2016-08-24T14:35:11"/>
    <d v="2016-01-07T00:00:00"/>
    <n v="1"/>
  </r>
  <r>
    <s v="02.227.767/0001-83"/>
    <s v="EXPRESSO SAO JOSE DO TOCANTINS LTDA"/>
    <n v="1133"/>
    <x v="1757"/>
    <s v="2013/2013"/>
    <s v="MARCOPOLO"/>
    <s v="MPOLO SENIOR ON"/>
    <n v="0"/>
    <s v="Anápolis"/>
    <x v="0"/>
    <n v="112"/>
    <x v="1"/>
    <d v="2016-07-19T00:00:00"/>
    <d v="2017-07-19T00:00:00"/>
    <x v="0"/>
    <d v="2016-07-19T16:15:29"/>
    <d v="2016-07-19T00:00:00"/>
    <n v="1"/>
  </r>
  <r>
    <s v="02.227.767/0001-83"/>
    <s v="EXPRESSO SAO JOSE DO TOCANTINS LTDA"/>
    <n v="1133"/>
    <x v="1757"/>
    <s v="2013/2013"/>
    <s v="MARCOPOLO"/>
    <s v="MPOLO SENIOR ON"/>
    <n v="0"/>
    <s v="Anápolis"/>
    <x v="1"/>
    <n v="112"/>
    <x v="1"/>
    <d v="2016-07-19T00:00:00"/>
    <d v="2017-07-19T00:00:00"/>
    <x v="0"/>
    <d v="2016-07-19T16:15:29"/>
    <d v="2016-07-19T00:00:00"/>
    <n v="1"/>
  </r>
  <r>
    <s v="17.422.785/0001-93"/>
    <s v="EDLEI PEREIRA DA SILVA  - ME"/>
    <n v="2442"/>
    <x v="1758"/>
    <s v="2012/2013"/>
    <s v="FIAT"/>
    <s v="DUCA ESCOLAR FFBM25"/>
    <n v="0"/>
    <s v="Buritinópolis"/>
    <x v="0"/>
    <n v="733"/>
    <x v="1"/>
    <d v="2016-07-20T00:00:00"/>
    <d v="2017-07-20T00:00:00"/>
    <x v="0"/>
    <d v="2016-08-10T09:09:15"/>
    <d v="2016-07-20T00:00:00"/>
    <n v="1"/>
  </r>
  <r>
    <s v="17.422.785/0001-93"/>
    <s v="EDLEI PEREIRA DA SILVA  - ME"/>
    <n v="2442"/>
    <x v="1758"/>
    <s v="2012/2013"/>
    <s v="FIAT"/>
    <s v="DUCA ESCOLAR FFBM25"/>
    <n v="0"/>
    <s v="Buritinópolis"/>
    <x v="1"/>
    <n v="733"/>
    <x v="1"/>
    <d v="2016-07-20T00:00:00"/>
    <d v="2017-07-20T00:00:00"/>
    <x v="0"/>
    <d v="2016-08-10T09:09:15"/>
    <d v="2016-07-20T00:00:00"/>
    <n v="1"/>
  </r>
  <r>
    <s v="17.422.785/0001-93"/>
    <s v="EDLEI PEREIRA DA SILVA  - ME"/>
    <n v="2442"/>
    <x v="1758"/>
    <s v="2012/2013"/>
    <s v="FIAT"/>
    <s v="DUCA ESCOLAR FFBM25"/>
    <n v="0"/>
    <s v="Buritinópolis"/>
    <x v="2"/>
    <n v="733"/>
    <x v="1"/>
    <d v="2016-07-20T00:00:00"/>
    <d v="2017-07-20T00:00:00"/>
    <x v="0"/>
    <d v="2016-08-10T09:09:15"/>
    <d v="2016-07-20T00:00:00"/>
    <n v="1"/>
  </r>
  <r>
    <s v="52.397.767/0015-03"/>
    <s v="TRANSPORTADORA VERONESE LTDA"/>
    <n v="2670"/>
    <x v="1759"/>
    <s v="2014/2014"/>
    <s v="M.BENZ"/>
    <s v="MASCA GRANMIDI O"/>
    <n v="0"/>
    <s v="Porteirão"/>
    <x v="1"/>
    <n v="1282"/>
    <x v="1"/>
    <d v="2016-07-26T00:00:00"/>
    <d v="2017-07-26T00:00:00"/>
    <x v="0"/>
    <d v="2016-08-31T12:11:30"/>
    <d v="2016-07-26T00:00:00"/>
    <n v="1"/>
  </r>
  <r>
    <s v="52.397.767/0015-03"/>
    <s v="TRANSPORTADORA VERONESE LTDA"/>
    <n v="2670"/>
    <x v="1760"/>
    <s v="2014/2014"/>
    <s v="M.BENZ"/>
    <s v="MASCA GRANMIDI O"/>
    <n v="0"/>
    <s v="Porteirão"/>
    <x v="1"/>
    <n v="844"/>
    <x v="1"/>
    <d v="2016-07-12T00:00:00"/>
    <d v="2017-07-12T00:00:00"/>
    <x v="1"/>
    <d v="2016-08-12T15:41:24"/>
    <d v="2016-07-12T00:00:00"/>
    <n v="1"/>
  </r>
  <r>
    <s v="52.397.767/0015-03"/>
    <s v="TRANSPORTADORA VERONESE LTDA"/>
    <n v="2670"/>
    <x v="1761"/>
    <s v="2014/2014"/>
    <s v="M.BENZ"/>
    <s v="MASCA GRANMIDI O"/>
    <n v="0"/>
    <s v="Porteirão"/>
    <x v="1"/>
    <n v="838"/>
    <x v="1"/>
    <d v="2016-07-14T00:00:00"/>
    <d v="2017-07-14T00:00:00"/>
    <x v="1"/>
    <d v="2016-08-12T15:24:27"/>
    <d v="2016-07-14T00:00:00"/>
    <n v="1"/>
  </r>
  <r>
    <s v="10.368.948/0001-58"/>
    <s v="COOPERATIVA DOS TRANSPORTADORES DE PASSAGEIROS DO ESTADO DE GOIÁS"/>
    <n v="1862"/>
    <x v="1762"/>
    <s v="2014/2015"/>
    <s v="RENAULT"/>
    <s v="MASTER MBUS L3H2"/>
    <n v="0"/>
    <s v="Orizona"/>
    <x v="0"/>
    <n v="2194"/>
    <x v="0"/>
    <d v="2015-12-17T00:00:00"/>
    <d v="2016-12-17T00:00:00"/>
    <x v="0"/>
    <d v="2016-09-30T09:04:40"/>
    <d v="2015-12-17T00:00:00"/>
    <n v="1"/>
  </r>
  <r>
    <s v="10.368.948/0001-58"/>
    <s v="COOPERATIVA DOS TRANSPORTADORES DE PASSAGEIROS DO ESTADO DE GOIÁS"/>
    <n v="1862"/>
    <x v="1762"/>
    <s v="2014/2015"/>
    <s v="RENAULT"/>
    <s v="MASTER MBUS L3H2"/>
    <n v="0"/>
    <s v="Orizona"/>
    <x v="1"/>
    <n v="2194"/>
    <x v="0"/>
    <d v="2015-12-17T00:00:00"/>
    <d v="2016-12-17T00:00:00"/>
    <x v="0"/>
    <d v="2016-09-30T09:04:40"/>
    <d v="2015-12-17T00:00:00"/>
    <n v="1"/>
  </r>
  <r>
    <s v="52.397.767/0015-03"/>
    <s v="TRANSPORTADORA VERONESE LTDA"/>
    <n v="2670"/>
    <x v="1763"/>
    <s v="2014/2014"/>
    <s v="M.BENZ"/>
    <s v="MASCA ROMA R"/>
    <n v="0"/>
    <s v="Porteirão"/>
    <x v="1"/>
    <n v="1195"/>
    <x v="1"/>
    <d v="2016-08-23T00:00:00"/>
    <d v="2017-08-23T00:00:00"/>
    <x v="0"/>
    <d v="2016-08-26T11:15:38"/>
    <d v="2016-08-23T00:00:00"/>
    <n v="1"/>
  </r>
  <r>
    <s v="52.397.767/0015-03"/>
    <s v="TRANSPORTADORA VERONESE LTDA"/>
    <n v="2670"/>
    <x v="1764"/>
    <s v="2014/2014"/>
    <s v="M.BENZ"/>
    <s v="MASCA ROMA R"/>
    <n v="0"/>
    <s v="Porteirão"/>
    <x v="1"/>
    <n v="1198"/>
    <x v="1"/>
    <d v="2016-08-29T00:00:00"/>
    <d v="2017-08-29T00:00:00"/>
    <x v="0"/>
    <d v="2016-08-26T13:19:08"/>
    <d v="2016-08-29T00:00:00"/>
    <n v="1"/>
  </r>
  <r>
    <s v="07.457.600/0002-03"/>
    <s v="AGM CAETANO EIRELI EPP "/>
    <n v="2261"/>
    <x v="1765"/>
    <s v="2012/2012"/>
    <s v="M.BENZ"/>
    <s v="INDUSCAR SOLAR R"/>
    <n v="0"/>
    <s v="Goiânia"/>
    <x v="0"/>
    <n v="113"/>
    <x v="1"/>
    <d v="2016-04-28T00:00:00"/>
    <d v="2017-04-28T00:00:00"/>
    <x v="0"/>
    <d v="2016-07-19T17:27:38"/>
    <d v="2016-04-28T00:00:00"/>
    <n v="1"/>
  </r>
  <r>
    <s v="07.457.600/0002-03"/>
    <s v="AGM CAETANO EIRELI EPP "/>
    <n v="2261"/>
    <x v="1765"/>
    <s v="2012/2012"/>
    <s v="M.BENZ"/>
    <s v="INDUSCAR SOLAR R"/>
    <n v="0"/>
    <s v="Goiânia"/>
    <x v="1"/>
    <n v="113"/>
    <x v="1"/>
    <d v="2016-04-28T00:00:00"/>
    <d v="2017-04-28T00:00:00"/>
    <x v="0"/>
    <d v="2016-07-19T17:27:38"/>
    <d v="2016-04-28T00:00:00"/>
    <n v="1"/>
  </r>
  <r>
    <s v="07.457.600/0002-03"/>
    <s v="AGM CAETANO EIRELI EPP "/>
    <n v="2261"/>
    <x v="1766"/>
    <s v="2012/2012"/>
    <s v="M.BENZ"/>
    <s v="INDUSCAR SOLAR R"/>
    <n v="0"/>
    <s v="Goiânia"/>
    <x v="0"/>
    <n v="115"/>
    <x v="1"/>
    <d v="2016-04-28T00:00:00"/>
    <d v="2017-04-28T00:00:00"/>
    <x v="0"/>
    <d v="2016-07-20T08:45:57"/>
    <d v="2016-04-28T00:00:00"/>
    <n v="1"/>
  </r>
  <r>
    <s v="07.457.600/0002-03"/>
    <s v="AGM CAETANO EIRELI EPP "/>
    <n v="2261"/>
    <x v="1766"/>
    <s v="2012/2012"/>
    <s v="M.BENZ"/>
    <s v="INDUSCAR SOLAR R"/>
    <n v="0"/>
    <s v="Goiânia"/>
    <x v="1"/>
    <n v="115"/>
    <x v="1"/>
    <d v="2016-04-28T00:00:00"/>
    <d v="2017-04-28T00:00:00"/>
    <x v="0"/>
    <d v="2016-07-20T08:45:57"/>
    <d v="2016-04-28T00:00:00"/>
    <n v="1"/>
  </r>
  <r>
    <s v="07.457.600/0002-03"/>
    <s v="AGM CAETANO EIRELI EPP "/>
    <n v="2261"/>
    <x v="1767"/>
    <s v="2012/2012"/>
    <s v="M.BENZ"/>
    <s v="INDUSCAR SOLAR R"/>
    <n v="0"/>
    <s v="Goiânia"/>
    <x v="0"/>
    <n v="99"/>
    <x v="1"/>
    <d v="2016-04-13T00:00:00"/>
    <d v="2017-04-13T00:00:00"/>
    <x v="0"/>
    <d v="2016-07-19T09:58:01"/>
    <d v="2016-04-13T00:00:00"/>
    <n v="1"/>
  </r>
  <r>
    <s v="07.457.600/0002-03"/>
    <s v="AGM CAETANO EIRELI EPP "/>
    <n v="2261"/>
    <x v="1767"/>
    <s v="2012/2012"/>
    <s v="M.BENZ"/>
    <s v="INDUSCAR SOLAR R"/>
    <n v="0"/>
    <s v="Goiânia"/>
    <x v="1"/>
    <n v="99"/>
    <x v="1"/>
    <d v="2016-04-13T00:00:00"/>
    <d v="2017-04-13T00:00:00"/>
    <x v="0"/>
    <d v="2016-07-19T09:58:01"/>
    <d v="2016-04-13T00:00:00"/>
    <n v="1"/>
  </r>
  <r>
    <s v="07.457.600/0002-03"/>
    <s v="AGM CAETANO EIRELI EPP "/>
    <n v="2261"/>
    <x v="1768"/>
    <s v="2012/2012"/>
    <s v="M.BENZ"/>
    <s v="INDUSCAR SOLAR R"/>
    <n v="0"/>
    <s v="Goiânia"/>
    <x v="0"/>
    <n v="97"/>
    <x v="1"/>
    <d v="2016-04-06T00:00:00"/>
    <d v="2017-04-06T00:00:00"/>
    <x v="0"/>
    <d v="2016-07-19T09:55:15"/>
    <d v="2016-04-06T00:00:00"/>
    <n v="1"/>
  </r>
  <r>
    <s v="07.457.600/0002-03"/>
    <s v="AGM CAETANO EIRELI EPP "/>
    <n v="2261"/>
    <x v="1768"/>
    <s v="2012/2012"/>
    <s v="M.BENZ"/>
    <s v="INDUSCAR SOLAR R"/>
    <n v="0"/>
    <s v="Goiânia"/>
    <x v="1"/>
    <n v="97"/>
    <x v="1"/>
    <d v="2016-04-06T00:00:00"/>
    <d v="2017-04-06T00:00:00"/>
    <x v="0"/>
    <d v="2016-07-19T09:55:15"/>
    <d v="2016-04-06T00:00:00"/>
    <n v="1"/>
  </r>
  <r>
    <s v="07.457.600/0002-03"/>
    <s v="AGM CAETANO EIRELI EPP "/>
    <n v="2261"/>
    <x v="1769"/>
    <s v="2012/2012"/>
    <s v="M.BENZ"/>
    <s v="INDUSCAR SOLAR R"/>
    <n v="0"/>
    <s v="Goiânia"/>
    <x v="0"/>
    <n v="814"/>
    <x v="1"/>
    <d v="2016-06-16T00:00:00"/>
    <d v="2017-06-16T00:00:00"/>
    <x v="0"/>
    <d v="2016-08-12T08:50:55"/>
    <d v="2016-06-16T00:00:00"/>
    <n v="1"/>
  </r>
  <r>
    <s v="07.457.600/0002-03"/>
    <s v="AGM CAETANO EIRELI EPP "/>
    <n v="2261"/>
    <x v="1769"/>
    <s v="2012/2012"/>
    <s v="M.BENZ"/>
    <s v="INDUSCAR SOLAR R"/>
    <n v="0"/>
    <s v="Goiânia"/>
    <x v="1"/>
    <n v="814"/>
    <x v="1"/>
    <d v="2016-06-16T00:00:00"/>
    <d v="2017-06-16T00:00:00"/>
    <x v="0"/>
    <d v="2016-08-12T08:50:55"/>
    <d v="2016-06-16T00:00:00"/>
    <n v="1"/>
  </r>
  <r>
    <s v="07.457.600/0002-03"/>
    <s v="AGM CAETANO EIRELI EPP "/>
    <n v="2261"/>
    <x v="1770"/>
    <s v="2012/2012"/>
    <s v="M.BENZ"/>
    <s v="INDUSCAR SOLAR R"/>
    <n v="0"/>
    <s v="Goiânia"/>
    <x v="0"/>
    <n v="72"/>
    <x v="1"/>
    <d v="2016-06-24T00:00:00"/>
    <d v="2017-06-24T00:00:00"/>
    <x v="0"/>
    <d v="2016-07-15T16:50:57"/>
    <d v="2016-06-24T00:00:00"/>
    <n v="1"/>
  </r>
  <r>
    <s v="07.457.600/0002-03"/>
    <s v="AGM CAETANO EIRELI EPP "/>
    <n v="2261"/>
    <x v="1770"/>
    <s v="2012/2012"/>
    <s v="M.BENZ"/>
    <s v="INDUSCAR SOLAR R"/>
    <n v="0"/>
    <s v="Goiânia"/>
    <x v="1"/>
    <n v="72"/>
    <x v="1"/>
    <d v="2016-06-24T00:00:00"/>
    <d v="2017-06-24T00:00:00"/>
    <x v="0"/>
    <d v="2016-07-15T16:50:57"/>
    <d v="2016-06-24T00:00:00"/>
    <n v="1"/>
  </r>
  <r>
    <s v="07.457.600/0002-03"/>
    <s v="AGM CAETANO EIRELI EPP "/>
    <n v="2261"/>
    <x v="1771"/>
    <s v="2012/2012"/>
    <s v="M.BENZ"/>
    <s v="INDUSCAR SOLAR R"/>
    <n v="0"/>
    <s v="Goiânia"/>
    <x v="0"/>
    <n v="100"/>
    <x v="1"/>
    <d v="2016-04-12T00:00:00"/>
    <d v="2017-04-12T00:00:00"/>
    <x v="0"/>
    <d v="2016-07-19T10:03:07"/>
    <d v="2016-04-12T00:00:00"/>
    <n v="1"/>
  </r>
  <r>
    <s v="07.457.600/0002-03"/>
    <s v="AGM CAETANO EIRELI EPP "/>
    <n v="2261"/>
    <x v="1771"/>
    <s v="2012/2012"/>
    <s v="M.BENZ"/>
    <s v="INDUSCAR SOLAR R"/>
    <n v="0"/>
    <s v="Goiânia"/>
    <x v="1"/>
    <n v="100"/>
    <x v="1"/>
    <d v="2016-04-12T00:00:00"/>
    <d v="2017-04-12T00:00:00"/>
    <x v="0"/>
    <d v="2016-07-19T10:03:07"/>
    <d v="2016-04-12T00:00:00"/>
    <n v="1"/>
  </r>
  <r>
    <s v="19.583.151/0001-48"/>
    <s v="COOPERATIVA NORTE SUL DE TRANSPORTES DE GOIÁS"/>
    <n v="2602"/>
    <x v="1772"/>
    <s v="2014/2015"/>
    <s v="RENAULT"/>
    <s v="MASTER MBUS L3H2"/>
    <n v="0"/>
    <s v="Goiânia"/>
    <x v="0"/>
    <n v="2222"/>
    <x v="1"/>
    <d v="2016-05-31T00:00:00"/>
    <d v="2017-05-31T00:00:00"/>
    <x v="1"/>
    <d v="2016-09-30T11:20:13"/>
    <d v="2016-05-31T00:00:00"/>
    <n v="1"/>
  </r>
  <r>
    <s v="19.583.151/0001-48"/>
    <s v="COOPERATIVA NORTE SUL DE TRANSPORTES DE GOIÁS"/>
    <n v="2602"/>
    <x v="1772"/>
    <s v="2014/2015"/>
    <s v="RENAULT"/>
    <s v="MASTER MBUS L3H2"/>
    <n v="0"/>
    <s v="Goiânia"/>
    <x v="1"/>
    <n v="2222"/>
    <x v="1"/>
    <d v="2016-05-31T00:00:00"/>
    <d v="2017-05-31T00:00:00"/>
    <x v="1"/>
    <d v="2016-09-30T11:20:13"/>
    <d v="2016-05-31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0"/>
    <n v="1132"/>
    <x v="0"/>
    <d v="2015-09-24T00:00:00"/>
    <d v="2016-09-24T00:00:00"/>
    <x v="0"/>
    <d v="2016-08-24T14:32:48"/>
    <d v="2015-09-24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1"/>
    <n v="1132"/>
    <x v="0"/>
    <d v="2015-09-24T00:00:00"/>
    <d v="2016-09-24T00:00:00"/>
    <x v="0"/>
    <d v="2016-08-24T14:32:48"/>
    <d v="2015-09-24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0"/>
    <n v="2000"/>
    <x v="1"/>
    <d v="2016-09-22T00:00:00"/>
    <d v="2017-09-22T00:00:00"/>
    <x v="0"/>
    <d v="2016-09-27T08:45:45"/>
    <d v="2016-09-22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1"/>
    <n v="2000"/>
    <x v="1"/>
    <d v="2016-09-22T00:00:00"/>
    <d v="2017-09-22T00:00:00"/>
    <x v="0"/>
    <d v="2016-09-27T08:45:45"/>
    <d v="2016-09-22T00:00:00"/>
    <n v="1"/>
  </r>
  <r>
    <s v="02.851.400/0001-36"/>
    <s v="TRANSPORTE COLETIVO DUARTE LTDA"/>
    <n v="2131"/>
    <x v="1774"/>
    <s v="2013/2013"/>
    <s v="MARCOPOLO"/>
    <s v="VOLARE DW9 ON"/>
    <n v="0"/>
    <s v="Catalão"/>
    <x v="1"/>
    <n v="1145"/>
    <x v="1"/>
    <d v="2016-07-28T00:00:00"/>
    <d v="2017-07-28T00:00:00"/>
    <x v="0"/>
    <d v="2016-08-25T08:32:29"/>
    <d v="2016-07-28T00:00:00"/>
    <n v="1"/>
  </r>
  <r>
    <s v="02.851.400/0001-36"/>
    <s v="TRANSPORTE COLETIVO DUARTE LTDA"/>
    <n v="2131"/>
    <x v="1774"/>
    <s v="2013/2013"/>
    <s v="MARCOPOLO"/>
    <s v="VOLARE DW9 ON"/>
    <n v="0"/>
    <s v="Catalão"/>
    <x v="0"/>
    <n v="1145"/>
    <x v="1"/>
    <d v="2016-07-28T00:00:00"/>
    <d v="2017-07-28T00:00:00"/>
    <x v="0"/>
    <d v="2016-08-25T08:32:29"/>
    <d v="2016-07-28T00:00:00"/>
    <n v="1"/>
  </r>
  <r>
    <s v="02.851.400/0001-36"/>
    <s v="TRANSPORTE COLETIVO DUARTE LTDA"/>
    <n v="2131"/>
    <x v="1775"/>
    <s v="2013/2013"/>
    <s v="MARCOPOLO"/>
    <s v="VOLARE W9 ON"/>
    <n v="0"/>
    <s v="Catalão"/>
    <x v="0"/>
    <n v="1143"/>
    <x v="1"/>
    <d v="2016-08-04T00:00:00"/>
    <d v="2017-08-04T00:00:00"/>
    <x v="0"/>
    <d v="2016-08-25T08:16:15"/>
    <d v="2016-08-04T00:00:00"/>
    <n v="1"/>
  </r>
  <r>
    <s v="02.851.400/0001-36"/>
    <s v="TRANSPORTE COLETIVO DUARTE LTDA"/>
    <n v="2131"/>
    <x v="1775"/>
    <s v="2013/2013"/>
    <s v="MARCOPOLO"/>
    <s v="VOLARE W9 ON"/>
    <n v="0"/>
    <s v="Catalão"/>
    <x v="1"/>
    <n v="1143"/>
    <x v="1"/>
    <d v="2016-08-04T00:00:00"/>
    <d v="2017-08-04T00:00:00"/>
    <x v="0"/>
    <d v="2016-08-25T08:16:15"/>
    <d v="2016-08-04T00:00:00"/>
    <n v="1"/>
  </r>
  <r>
    <s v="10.366.153/0001-00"/>
    <s v="D.E.M.P TURISMO LTDA - ME"/>
    <n v="2235"/>
    <x v="1776"/>
    <s v="2012/2012"/>
    <s v="MARCOPOLO"/>
    <s v="MPOLO PARADISO LD"/>
    <n v="0"/>
    <s v="Goiânia"/>
    <x v="0"/>
    <n v="762"/>
    <x v="1"/>
    <d v="2016-08-01T00:00:00"/>
    <d v="2017-08-01T00:00:00"/>
    <x v="0"/>
    <d v="2016-08-10T14:54:25"/>
    <d v="2016-08-01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0"/>
    <n v="61"/>
    <x v="1"/>
    <d v="2016-07-05T00:00:00"/>
    <d v="2017-01-05T00:00:00"/>
    <x v="0"/>
    <d v="2016-07-15T11:29:55"/>
    <d v="2016-07-05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1"/>
    <n v="61"/>
    <x v="1"/>
    <d v="2016-07-05T00:00:00"/>
    <d v="2017-01-05T00:00:00"/>
    <x v="0"/>
    <d v="2016-07-15T11:29:55"/>
    <d v="2016-07-05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2"/>
    <n v="61"/>
    <x v="1"/>
    <d v="2016-07-05T00:00:00"/>
    <d v="2017-01-05T00:00:00"/>
    <x v="0"/>
    <d v="2016-07-15T11:29:55"/>
    <d v="2016-07-05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0"/>
    <n v="1633"/>
    <x v="0"/>
    <d v="2015-12-02T00:00:00"/>
    <d v="2016-12-02T00:00:00"/>
    <x v="0"/>
    <d v="2016-09-15T12:04:28"/>
    <d v="2015-12-02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1"/>
    <n v="1633"/>
    <x v="0"/>
    <d v="2015-12-02T00:00:00"/>
    <d v="2016-12-02T00:00:00"/>
    <x v="0"/>
    <d v="2016-09-15T12:04:28"/>
    <d v="2015-12-02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0"/>
    <n v="2741"/>
    <x v="1"/>
    <d v="2016-11-28T00:00:00"/>
    <d v="2017-11-28T00:00:00"/>
    <x v="0"/>
    <d v="2016-12-09T16:27:02"/>
    <d v="2016-11-28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1"/>
    <n v="2741"/>
    <x v="1"/>
    <d v="2016-11-28T00:00:00"/>
    <d v="2017-11-28T00:00:00"/>
    <x v="0"/>
    <d v="2016-12-09T16:27:02"/>
    <d v="2016-11-28T00:00:00"/>
    <n v="1"/>
  </r>
  <r>
    <s v="07.633.619/0001-82"/>
    <s v="MENDESTUR RIO VERDE TURISMO LTDA - ME"/>
    <n v="1518"/>
    <x v="1779"/>
    <s v="2013/2014"/>
    <s v="CITROEN"/>
    <s v="JUMPER M33M 23S"/>
    <n v="0"/>
    <s v="Rio Verde"/>
    <x v="0"/>
    <n v="1017"/>
    <x v="1"/>
    <d v="2016-08-18T00:00:00"/>
    <d v="2017-08-18T00:00:00"/>
    <x v="0"/>
    <d v="2016-08-19T10:25:02"/>
    <d v="2016-08-18T00:00:00"/>
    <n v="1"/>
  </r>
  <r>
    <s v="07.633.619/0001-82"/>
    <s v="MENDESTUR RIO VERDE TURISMO LTDA - ME"/>
    <n v="1518"/>
    <x v="1779"/>
    <s v="2013/2014"/>
    <s v="CITROEN"/>
    <s v="JUMPER M33M 23S"/>
    <n v="0"/>
    <s v="Rio Verde"/>
    <x v="1"/>
    <n v="1017"/>
    <x v="1"/>
    <d v="2016-08-18T00:00:00"/>
    <d v="2017-08-18T00:00:00"/>
    <x v="0"/>
    <d v="2016-08-19T10:25:02"/>
    <d v="2016-08-18T00:00:00"/>
    <n v="1"/>
  </r>
  <r>
    <s v="15.730.164/0001-41"/>
    <s v="RODRIGO FERNANDES BORGES - ME"/>
    <n v="2769"/>
    <x v="1780"/>
    <s v="2014/2014"/>
    <s v="FIAT"/>
    <s v="DUCATO MINIBUS"/>
    <n v="0"/>
    <s v="Barro Alto"/>
    <x v="0"/>
    <n v="2021"/>
    <x v="4"/>
    <s v="NULL"/>
    <s v="NULL"/>
    <x v="2"/>
    <d v="2016-09-27T09:42:02"/>
    <s v="NULL"/>
    <n v="1"/>
  </r>
  <r>
    <s v="15.730.164/0001-41"/>
    <s v="RODRIGO FERNANDES BORGES - ME"/>
    <n v="2769"/>
    <x v="1780"/>
    <s v="2014/2014"/>
    <s v="FIAT"/>
    <s v="DUCATO MINIBUS"/>
    <n v="0"/>
    <s v="Barro Alto"/>
    <x v="1"/>
    <n v="2021"/>
    <x v="4"/>
    <s v="NULL"/>
    <s v="NULL"/>
    <x v="2"/>
    <d v="2016-09-27T09:42:02"/>
    <s v="NULL"/>
    <n v="1"/>
  </r>
  <r>
    <s v="24.815.692/0001-94"/>
    <s v="CLEUZA FERNANDES NOGUEIRA 46423796149"/>
    <n v="2914"/>
    <x v="1781"/>
    <s v="2014/2015"/>
    <s v="RENAULT"/>
    <s v="MASTER EUR VIPL3"/>
    <n v="0"/>
    <s v="Itapuranga"/>
    <x v="0"/>
    <n v="1629"/>
    <x v="1"/>
    <d v="2016-06-13T00:00:00"/>
    <d v="2017-06-13T00:00:00"/>
    <x v="0"/>
    <d v="2016-09-15T11:43:35"/>
    <d v="2016-06-13T00:00:00"/>
    <n v="1"/>
  </r>
  <r>
    <s v="24.815.692/0001-94"/>
    <s v="CLEUZA FERNANDES NOGUEIRA 46423796149"/>
    <n v="2914"/>
    <x v="1781"/>
    <s v="2014/2015"/>
    <s v="RENAULT"/>
    <s v="MASTER EUR VIPL3"/>
    <n v="0"/>
    <s v="Itapuranga"/>
    <x v="1"/>
    <n v="1629"/>
    <x v="1"/>
    <d v="2016-06-13T00:00:00"/>
    <d v="2017-06-13T00:00:00"/>
    <x v="0"/>
    <d v="2016-09-15T11:43:35"/>
    <d v="2016-06-13T00:00:00"/>
    <n v="1"/>
  </r>
  <r>
    <s v="03.641.223/0001-26"/>
    <s v="AUTO VIACAO GOIANESIA LTDA"/>
    <n v="1081"/>
    <x v="1782"/>
    <s v="2014/2014"/>
    <s v="SCANIA"/>
    <s v="MPOLO PARADISO R"/>
    <n v="0"/>
    <s v="Goiânia"/>
    <x v="0"/>
    <n v="1549"/>
    <x v="0"/>
    <d v="2015-10-19T00:00:00"/>
    <d v="2016-10-19T00:00:00"/>
    <x v="0"/>
    <d v="2016-09-13T15:36:59"/>
    <d v="2015-10-19T00:00:00"/>
    <n v="1"/>
  </r>
  <r>
    <s v="03.641.223/0001-26"/>
    <s v="AUTO VIACAO GOIANESIA LTDA"/>
    <n v="1081"/>
    <x v="1782"/>
    <s v="2014/2014"/>
    <s v="SCANIA"/>
    <s v="MPOLO PARADISO R"/>
    <n v="0"/>
    <s v="Goiânia"/>
    <x v="1"/>
    <n v="1549"/>
    <x v="0"/>
    <d v="2015-10-19T00:00:00"/>
    <d v="2016-10-19T00:00:00"/>
    <x v="0"/>
    <d v="2016-09-13T15:36:59"/>
    <d v="2015-10-19T00:00:00"/>
    <n v="1"/>
  </r>
  <r>
    <s v="03.641.223/0001-26"/>
    <s v="AUTO VIACAO GOIANESIA LTDA"/>
    <n v="1081"/>
    <x v="1783"/>
    <s v="2014/2014"/>
    <s v="SCANIA"/>
    <s v="MPOLO PARADISO R"/>
    <n v="0"/>
    <s v="Goiânia"/>
    <x v="0"/>
    <n v="1553"/>
    <x v="0"/>
    <d v="2015-10-16T00:00:00"/>
    <d v="2016-10-16T01:00:00"/>
    <x v="0"/>
    <d v="2016-09-13T15:48:10"/>
    <d v="2015-10-16T00:00:00"/>
    <n v="1"/>
  </r>
  <r>
    <s v="03.641.223/0001-26"/>
    <s v="AUTO VIACAO GOIANESIA LTDA"/>
    <n v="1081"/>
    <x v="1783"/>
    <s v="2014/2014"/>
    <s v="SCANIA"/>
    <s v="MPOLO PARADISO R"/>
    <n v="0"/>
    <s v="Goiânia"/>
    <x v="1"/>
    <n v="1553"/>
    <x v="0"/>
    <d v="2015-10-16T00:00:00"/>
    <d v="2016-10-16T01:00:00"/>
    <x v="0"/>
    <d v="2016-09-13T15:48:10"/>
    <d v="2015-10-16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0"/>
    <n v="474"/>
    <x v="1"/>
    <d v="2016-07-27T00:00:00"/>
    <d v="2017-01-27T00:00:00"/>
    <x v="0"/>
    <d v="2016-08-04T09:12:13"/>
    <d v="2016-07-27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1"/>
    <n v="474"/>
    <x v="1"/>
    <d v="2016-07-27T00:00:00"/>
    <d v="2017-01-27T00:00:00"/>
    <x v="0"/>
    <d v="2016-08-04T09:12:13"/>
    <d v="2016-07-27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2"/>
    <n v="474"/>
    <x v="1"/>
    <d v="2016-07-27T00:00:00"/>
    <d v="2017-01-27T00:00:00"/>
    <x v="0"/>
    <d v="2016-08-04T09:12:13"/>
    <d v="2016-07-27T00:00:00"/>
    <n v="1"/>
  </r>
  <r>
    <s v="00.634.901/0002-16"/>
    <s v="VIAÇÃO RAISSA LTDA"/>
    <n v="1874"/>
    <x v="1785"/>
    <s v="2014/2015"/>
    <s v="I/M.BENZ"/>
    <s v="415 CDI SPRINTERM"/>
    <n v="0"/>
    <s v="Goianésia"/>
    <x v="0"/>
    <n v="1752"/>
    <x v="1"/>
    <d v="2016-02-01T00:00:00"/>
    <d v="2017-02-01T00:00:00"/>
    <x v="0"/>
    <d v="2016-09-21T15:10:37"/>
    <d v="2016-02-01T00:00:00"/>
    <n v="1"/>
  </r>
  <r>
    <s v="00.634.901/0002-16"/>
    <s v="VIAÇÃO RAISSA LTDA"/>
    <n v="1874"/>
    <x v="1785"/>
    <s v="2014/2015"/>
    <s v="I/M.BENZ"/>
    <s v="415 CDI SPRINTERM"/>
    <n v="0"/>
    <s v="Goianésia"/>
    <x v="1"/>
    <n v="1752"/>
    <x v="1"/>
    <d v="2016-02-01T00:00:00"/>
    <d v="2017-02-01T00:00:00"/>
    <x v="0"/>
    <d v="2016-09-21T15:10:37"/>
    <d v="2016-02-01T00:00:00"/>
    <n v="1"/>
  </r>
  <r>
    <s v="16.628.235/0001-62"/>
    <s v="COOP. DE SERV. EM TRANSP. AUT. , ESCOLAR E TURISMO DO EST.GO"/>
    <n v="2393"/>
    <x v="1786"/>
    <s v="2013/2014"/>
    <s v="FIAT"/>
    <s v="DUCATO MINIBUS"/>
    <n v="0"/>
    <s v="Nerópolis"/>
    <x v="0"/>
    <n v="128"/>
    <x v="1"/>
    <d v="2016-07-11T00:00:00"/>
    <d v="2017-07-11T00:00:00"/>
    <x v="0"/>
    <d v="2016-07-20T12:23:04"/>
    <d v="2016-07-11T00:00:00"/>
    <n v="1"/>
  </r>
  <r>
    <s v="16.628.235/0001-62"/>
    <s v="COOP. DE SERV. EM TRANSP. AUT. , ESCOLAR E TURISMO DO EST.GO"/>
    <n v="2393"/>
    <x v="1786"/>
    <s v="2013/2014"/>
    <s v="FIAT"/>
    <s v="DUCATO MINIBUS"/>
    <n v="0"/>
    <s v="Nerópolis"/>
    <x v="1"/>
    <n v="128"/>
    <x v="1"/>
    <d v="2016-07-11T00:00:00"/>
    <d v="2017-07-11T00:00:00"/>
    <x v="0"/>
    <d v="2016-07-20T12:23:04"/>
    <d v="2016-07-11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0"/>
    <n v="685"/>
    <x v="1"/>
    <d v="2016-07-29T00:00:00"/>
    <d v="2017-01-29T00:00:00"/>
    <x v="0"/>
    <d v="2016-08-09T14:07:53"/>
    <d v="2016-07-29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1"/>
    <n v="685"/>
    <x v="1"/>
    <d v="2016-07-29T00:00:00"/>
    <d v="2017-01-29T00:00:00"/>
    <x v="0"/>
    <d v="2016-08-09T14:07:53"/>
    <d v="2016-07-29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2"/>
    <n v="685"/>
    <x v="1"/>
    <d v="2016-07-29T00:00:00"/>
    <d v="2017-01-29T00:00:00"/>
    <x v="0"/>
    <d v="2016-08-09T14:07:53"/>
    <d v="2016-07-29T00:00:00"/>
    <n v="1"/>
  </r>
  <r>
    <s v="52.397.767/0015-03"/>
    <s v="TRANSPORTADORA VERONESE LTDA"/>
    <n v="2670"/>
    <x v="1788"/>
    <s v="2014/2014"/>
    <s v="M.BENZ"/>
    <s v="MASCA GRANMIDI O"/>
    <n v="0"/>
    <s v="Porteirão"/>
    <x v="1"/>
    <n v="840"/>
    <x v="1"/>
    <d v="2016-07-12T00:00:00"/>
    <d v="2017-07-12T00:00:00"/>
    <x v="1"/>
    <d v="2016-08-12T15:30:46"/>
    <d v="2016-07-12T00:00:00"/>
    <n v="1"/>
  </r>
  <r>
    <s v="06.049.336/0001-25"/>
    <s v="COOPERATIVA DE TRANSPORTES ESCOLARES E DE TURISMO LTDA"/>
    <n v="1384"/>
    <x v="1789"/>
    <s v="2013/2013"/>
    <s v="RENAULT"/>
    <s v="MASTER EUROLAF P"/>
    <n v="0"/>
    <s v="Goiânia"/>
    <x v="0"/>
    <n v="451"/>
    <x v="1"/>
    <d v="2016-07-25T00:00:00"/>
    <d v="2017-07-25T00:00:00"/>
    <x v="0"/>
    <d v="2016-08-03T14:35:29"/>
    <d v="2016-07-25T00:00:00"/>
    <n v="1"/>
  </r>
  <r>
    <s v="06.049.336/0001-25"/>
    <s v="COOPERATIVA DE TRANSPORTES ESCOLARES E DE TURISMO LTDA"/>
    <n v="1384"/>
    <x v="1789"/>
    <s v="2013/2013"/>
    <s v="RENAULT"/>
    <s v="MASTER EUROLAF P"/>
    <n v="0"/>
    <s v="Goiânia"/>
    <x v="1"/>
    <n v="451"/>
    <x v="1"/>
    <d v="2016-07-25T00:00:00"/>
    <d v="2017-07-25T00:00:00"/>
    <x v="0"/>
    <d v="2016-08-03T14:35:29"/>
    <d v="2016-07-25T00:00:00"/>
    <n v="1"/>
  </r>
  <r>
    <s v="19.448.953/0001-45"/>
    <s v="RODRIGO BRITO WINDER - ME"/>
    <n v="2586"/>
    <x v="1790"/>
    <s v="2012/2013"/>
    <s v="RENAULT"/>
    <s v="MASTER EUROLAF P"/>
    <n v="1"/>
    <s v="Anápolis"/>
    <x v="0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1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2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2"/>
    <n v="2609"/>
    <x v="1"/>
    <d v="2016-11-23T00:00:00"/>
    <d v="2017-05-23T00:00:00"/>
    <x v="0"/>
    <d v="2016-11-23T13:52:43"/>
    <d v="2016-11-23T00:00:00"/>
    <n v="1"/>
  </r>
  <r>
    <s v="19.448.953/0001-45"/>
    <s v="RODRIGO BRITO WINDER - ME"/>
    <n v="2586"/>
    <x v="1790"/>
    <s v="2012/2013"/>
    <s v="RENAULT"/>
    <s v="MASTER EUROLAF P"/>
    <n v="1"/>
    <s v="Anápolis"/>
    <x v="0"/>
    <n v="2609"/>
    <x v="1"/>
    <d v="2016-11-23T00:00:00"/>
    <d v="2017-05-23T00:00:00"/>
    <x v="0"/>
    <d v="2016-11-23T13:52:43"/>
    <d v="2016-11-23T00:00:00"/>
    <n v="1"/>
  </r>
  <r>
    <s v="19.448.953/0001-45"/>
    <s v="RODRIGO BRITO WINDER - ME"/>
    <n v="2586"/>
    <x v="1790"/>
    <s v="2012/2013"/>
    <s v="RENAULT"/>
    <s v="MASTER EUROLAF P"/>
    <n v="1"/>
    <s v="Anápolis"/>
    <x v="1"/>
    <n v="2609"/>
    <x v="1"/>
    <d v="2016-11-23T00:00:00"/>
    <d v="2017-05-23T00:00:00"/>
    <x v="0"/>
    <d v="2016-11-23T13:52:43"/>
    <d v="2016-11-23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0"/>
    <n v="1405"/>
    <x v="0"/>
    <d v="2015-12-17T00:00:00"/>
    <d v="2016-12-17T00:00:00"/>
    <x v="0"/>
    <d v="2016-09-06T11:44:53"/>
    <d v="2015-12-17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1"/>
    <n v="1405"/>
    <x v="0"/>
    <d v="2015-12-17T00:00:00"/>
    <d v="2016-12-17T00:00:00"/>
    <x v="0"/>
    <d v="2016-09-06T11:44:53"/>
    <d v="2015-12-17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0"/>
    <n v="2782"/>
    <x v="1"/>
    <d v="2016-12-15T00:00:00"/>
    <d v="2017-12-15T00:00:00"/>
    <x v="0"/>
    <d v="2016-12-19T09:31:29"/>
    <d v="2016-12-15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1"/>
    <n v="2782"/>
    <x v="1"/>
    <d v="2016-12-15T00:00:00"/>
    <d v="2017-12-15T00:00:00"/>
    <x v="0"/>
    <d v="2016-12-19T09:31:29"/>
    <d v="2016-12-15T00:00:00"/>
    <n v="1"/>
  </r>
  <r>
    <s v="10.368.948/0001-58"/>
    <s v="COOPERATIVA DOS TRANSPORTADORES DE PASSAGEIROS DO ESTADO DE GOIÁS"/>
    <n v="1862"/>
    <x v="1792"/>
    <s v="2013/2014"/>
    <s v="RENAULT"/>
    <s v="MASTER JAEDI TUR"/>
    <n v="0"/>
    <s v="Aparecida de Goiânia"/>
    <x v="1"/>
    <n v="2324"/>
    <x v="1"/>
    <d v="2016-10-03T00:00:00"/>
    <d v="2017-10-03T00:00:00"/>
    <x v="0"/>
    <d v="2016-10-14T10:15:19"/>
    <d v="2016-10-03T00:00:00"/>
    <n v="1"/>
  </r>
  <r>
    <s v="10.368.948/0001-58"/>
    <s v="COOPERATIVA DOS TRANSPORTADORES DE PASSAGEIROS DO ESTADO DE GOIÁS"/>
    <n v="1862"/>
    <x v="1792"/>
    <s v="2013/2014"/>
    <s v="RENAULT"/>
    <s v="MASTER JAEDI TUR"/>
    <n v="0"/>
    <s v="Aparecida de Goiânia"/>
    <x v="0"/>
    <n v="2324"/>
    <x v="1"/>
    <d v="2016-10-03T00:00:00"/>
    <d v="2017-10-03T00:00:00"/>
    <x v="0"/>
    <d v="2016-10-14T10:15:19"/>
    <d v="2016-10-03T00:00:00"/>
    <n v="1"/>
  </r>
  <r>
    <s v="18.341.796/0001-01"/>
    <s v="JOAO BATISSTA DUARTE 82065381191"/>
    <n v="2875"/>
    <x v="1793"/>
    <s v="2012/2013"/>
    <s v="RENAULT"/>
    <s v="MASTER EUROLAF P"/>
    <n v="0"/>
    <s v="Silvânia"/>
    <x v="0"/>
    <n v="1822"/>
    <x v="1"/>
    <d v="2016-03-29T00:00:00"/>
    <d v="2017-03-29T00:00:00"/>
    <x v="0"/>
    <d v="2016-09-22T15:18:52"/>
    <d v="2016-03-29T00:00:00"/>
    <n v="1"/>
  </r>
  <r>
    <s v="18.341.796/0001-01"/>
    <s v="JOAO BATISSTA DUARTE 82065381191"/>
    <n v="2875"/>
    <x v="1793"/>
    <s v="2012/2013"/>
    <s v="RENAULT"/>
    <s v="MASTER EUROLAF P"/>
    <n v="0"/>
    <s v="Silvânia"/>
    <x v="1"/>
    <n v="1822"/>
    <x v="1"/>
    <d v="2016-03-29T00:00:00"/>
    <d v="2017-03-29T00:00:00"/>
    <x v="0"/>
    <d v="2016-09-22T15:18:52"/>
    <d v="2016-03-29T00:00:00"/>
    <n v="1"/>
  </r>
  <r>
    <s v="10.368.948/0001-58"/>
    <s v="COOPERATIVA DOS TRANSPORTADORES DE PASSAGEIROS DO ESTADO DE GOIÁS"/>
    <n v="1862"/>
    <x v="1794"/>
    <s v="2012/2013"/>
    <s v="RENAULT"/>
    <s v="MASTER EUROLAF P"/>
    <n v="0"/>
    <s v="Abadiânia"/>
    <x v="0"/>
    <n v="1005"/>
    <x v="1"/>
    <d v="2016-03-07T00:00:00"/>
    <d v="2017-03-07T00:00:00"/>
    <x v="0"/>
    <d v="2016-08-18T16:58:07"/>
    <d v="2016-03-07T00:00:00"/>
    <n v="1"/>
  </r>
  <r>
    <s v="10.368.948/0001-58"/>
    <s v="COOPERATIVA DOS TRANSPORTADORES DE PASSAGEIROS DO ESTADO DE GOIÁS"/>
    <n v="1862"/>
    <x v="1794"/>
    <s v="2012/2013"/>
    <s v="RENAULT"/>
    <s v="MASTER EUROLAF P"/>
    <n v="0"/>
    <s v="Abadiânia"/>
    <x v="1"/>
    <n v="1005"/>
    <x v="1"/>
    <d v="2016-03-07T00:00:00"/>
    <d v="2017-03-07T00:00:00"/>
    <x v="0"/>
    <d v="2016-08-18T16:58:07"/>
    <d v="2016-03-07T00:00:00"/>
    <n v="1"/>
  </r>
  <r>
    <s v="24.198.468/0001-09"/>
    <s v="FRANCISCO DE ASSIS DE SOUZA 54385709653"/>
    <n v="2881"/>
    <x v="1795"/>
    <s v="2014/2015"/>
    <s v="CITROEN"/>
    <s v="JUMPER M35LH 2.3"/>
    <n v="0"/>
    <s v="Rio Verde"/>
    <x v="1"/>
    <n v="2476"/>
    <x v="1"/>
    <d v="2016-05-06T00:00:00"/>
    <d v="2017-05-06T00:00:00"/>
    <x v="0"/>
    <d v="2016-11-03T16:06:44"/>
    <d v="2016-05-06T00:00:00"/>
    <n v="1"/>
  </r>
  <r>
    <s v="24.198.468/0001-09"/>
    <s v="FRANCISCO DE ASSIS DE SOUZA 54385709653"/>
    <n v="2881"/>
    <x v="1795"/>
    <s v="2014/2015"/>
    <s v="CITROEN"/>
    <s v="JUMPER M35LH 2.3"/>
    <n v="0"/>
    <s v="Rio Verde"/>
    <x v="0"/>
    <n v="2476"/>
    <x v="1"/>
    <d v="2016-05-06T00:00:00"/>
    <d v="2017-05-06T00:00:00"/>
    <x v="0"/>
    <d v="2016-11-03T16:06:44"/>
    <d v="2016-05-06T00:00:00"/>
    <n v="1"/>
  </r>
  <r>
    <s v="03.865.131/0001-20"/>
    <s v="MANOEL TURISMO LTDA - EPP"/>
    <n v="1117"/>
    <x v="1796"/>
    <s v="2013/2013"/>
    <s v="CITROEN"/>
    <s v="JUMPER M33M 23S"/>
    <n v="0"/>
    <s v="Caldas Novas"/>
    <x v="1"/>
    <n v="2002"/>
    <x v="1"/>
    <d v="2016-04-12T00:00:00"/>
    <d v="2017-04-12T00:00:00"/>
    <x v="0"/>
    <d v="2016-09-27T09:07:27"/>
    <d v="2016-04-12T00:00:00"/>
    <n v="1"/>
  </r>
  <r>
    <s v="03.865.131/0001-20"/>
    <s v="MANOEL TURISMO LTDA - EPP"/>
    <n v="1117"/>
    <x v="1796"/>
    <s v="2013/2013"/>
    <s v="CITROEN"/>
    <s v="JUMPER M33M 23S"/>
    <n v="0"/>
    <s v="Caldas Novas"/>
    <x v="0"/>
    <n v="2002"/>
    <x v="1"/>
    <d v="2016-04-12T00:00:00"/>
    <d v="2017-04-12T00:00:00"/>
    <x v="0"/>
    <d v="2016-09-27T09:07:27"/>
    <d v="2016-04-12T00:00:00"/>
    <n v="1"/>
  </r>
  <r>
    <s v="36.870.186/0001-87"/>
    <s v="TRANSPORTE COLETIVO DE MINEIROS LTDA - EPP"/>
    <n v="2813"/>
    <x v="1797"/>
    <s v="2015/2015"/>
    <s v="MARCOPOLO"/>
    <s v="VOLARE V8L ON"/>
    <n v="0"/>
    <s v="Mineiros"/>
    <x v="1"/>
    <n v="1941"/>
    <x v="1"/>
    <d v="2016-03-23T00:00:00"/>
    <d v="2017-03-23T00:00:00"/>
    <x v="1"/>
    <d v="2016-09-26T14:15:58"/>
    <d v="2016-03-23T00:00:00"/>
    <n v="1"/>
  </r>
  <r>
    <s v="03.510.489/0001-30"/>
    <s v="DIRONTUR TRANSPORTE E TURISMO LTDA-ME"/>
    <n v="2869"/>
    <x v="1798"/>
    <s v="2012/2013"/>
    <s v="VW"/>
    <s v="MASCA ROMA"/>
    <n v="0"/>
    <s v="Formosa"/>
    <x v="0"/>
    <n v="1095"/>
    <x v="1"/>
    <d v="2016-02-18T00:00:00"/>
    <d v="2017-02-18T00:00:00"/>
    <x v="1"/>
    <d v="2016-08-23T12:14:05"/>
    <d v="2016-02-18T00:00:00"/>
    <n v="1"/>
  </r>
  <r>
    <s v="03.510.489/0001-30"/>
    <s v="DIRONTUR TRANSPORTE E TURISMO LTDA-ME"/>
    <n v="2869"/>
    <x v="1798"/>
    <s v="2012/2013"/>
    <s v="VW"/>
    <s v="MASCA ROMA"/>
    <n v="0"/>
    <s v="Formosa"/>
    <x v="1"/>
    <n v="1095"/>
    <x v="1"/>
    <d v="2016-02-18T00:00:00"/>
    <d v="2017-02-18T00:00:00"/>
    <x v="1"/>
    <d v="2016-08-23T12:14:05"/>
    <d v="2016-02-18T00:00:00"/>
    <n v="1"/>
  </r>
  <r>
    <s v="36.870.186/0001-87"/>
    <s v="TRANSPORTE COLETIVO DE MINEIROS LTDA - EPP"/>
    <n v="2813"/>
    <x v="1799"/>
    <s v="2015/2015"/>
    <s v="MARCOPOLO"/>
    <s v="VOLARE V8L ON"/>
    <n v="0"/>
    <s v="Mineiros"/>
    <x v="1"/>
    <n v="1954"/>
    <x v="1"/>
    <d v="2016-03-21T00:00:00"/>
    <d v="2017-03-21T00:00:00"/>
    <x v="0"/>
    <d v="2016-09-26T14:41:08"/>
    <d v="2016-03-21T00:00:00"/>
    <n v="1"/>
  </r>
  <r>
    <s v="07.457.600/0002-03"/>
    <s v="AGM CAETANO EIRELI EPP "/>
    <n v="2261"/>
    <x v="1800"/>
    <s v="2013/2014"/>
    <s v="MARCOPOLO"/>
    <s v="DW9 ON"/>
    <n v="0"/>
    <s v="Aparecida de Goiânia"/>
    <x v="0"/>
    <n v="96"/>
    <x v="0"/>
    <d v="2015-09-22T00:00:00"/>
    <d v="2016-09-22T00:00:00"/>
    <x v="0"/>
    <d v="2016-07-19T09:43:54"/>
    <d v="2015-09-22T00:00:00"/>
    <n v="1"/>
  </r>
  <r>
    <s v="07.457.600/0002-03"/>
    <s v="AGM CAETANO EIRELI EPP "/>
    <n v="2261"/>
    <x v="1800"/>
    <s v="2013/2014"/>
    <s v="MARCOPOLO"/>
    <s v="DW9 ON"/>
    <n v="0"/>
    <s v="Aparecida de Goiânia"/>
    <x v="1"/>
    <n v="96"/>
    <x v="0"/>
    <d v="2015-09-22T00:00:00"/>
    <d v="2016-09-22T00:00:00"/>
    <x v="0"/>
    <d v="2016-07-19T09:43:54"/>
    <d v="2015-09-22T00:00:00"/>
    <n v="1"/>
  </r>
  <r>
    <s v="07.457.600/0002-03"/>
    <s v="AGM CAETANO EIRELI EPP "/>
    <n v="2261"/>
    <x v="1800"/>
    <s v="2013/2014"/>
    <s v="MARCOPOLO"/>
    <s v="DW9 ON"/>
    <n v="0"/>
    <s v="Aparecida de Goiânia"/>
    <x v="0"/>
    <n v="2600"/>
    <x v="1"/>
    <d v="2016-11-22T00:00:00"/>
    <d v="2017-11-22T00:00:00"/>
    <x v="0"/>
    <d v="2016-11-22T15:25:28"/>
    <d v="2016-11-22T00:00:00"/>
    <n v="1"/>
  </r>
  <r>
    <s v="07.457.600/0002-03"/>
    <s v="AGM CAETANO EIRELI EPP "/>
    <n v="2261"/>
    <x v="1800"/>
    <s v="2013/2014"/>
    <s v="MARCOPOLO"/>
    <s v="DW9 ON"/>
    <n v="0"/>
    <s v="Aparecida de Goiânia"/>
    <x v="1"/>
    <n v="2600"/>
    <x v="1"/>
    <d v="2016-11-22T00:00:00"/>
    <d v="2017-11-22T00:00:00"/>
    <x v="0"/>
    <d v="2016-11-22T15:25:28"/>
    <d v="2016-11-22T00:00:00"/>
    <n v="1"/>
  </r>
  <r>
    <s v="07.457.600/0002-03"/>
    <s v="AGM CAETANO EIRELI EPP "/>
    <n v="2261"/>
    <x v="1801"/>
    <s v="2013/2014"/>
    <s v="MARCOPOLO"/>
    <s v="VOLARE DW9 ON"/>
    <n v="0"/>
    <s v="Aparecida de Goiânia"/>
    <x v="0"/>
    <n v="71"/>
    <x v="0"/>
    <d v="2015-10-16T01:00:00"/>
    <d v="2016-10-16T00:00:00"/>
    <x v="0"/>
    <d v="2016-07-15T16:21:46"/>
    <d v="2016-10-16T01:00:00"/>
    <n v="1"/>
  </r>
  <r>
    <s v="07.457.600/0002-03"/>
    <s v="AGM CAETANO EIRELI EPP "/>
    <n v="2261"/>
    <x v="1801"/>
    <s v="2013/2014"/>
    <s v="MARCOPOLO"/>
    <s v="VOLARE DW9 ON"/>
    <n v="0"/>
    <s v="Aparecida de Goiânia"/>
    <x v="1"/>
    <n v="71"/>
    <x v="0"/>
    <d v="2015-10-16T01:00:00"/>
    <d v="2016-10-16T00:00:00"/>
    <x v="0"/>
    <d v="2016-07-15T16:21:46"/>
    <d v="2016-10-16T01:00:00"/>
    <n v="1"/>
  </r>
  <r>
    <s v="07.457.600/0002-03"/>
    <s v="AGM CAETANO EIRELI EPP "/>
    <n v="2261"/>
    <x v="1801"/>
    <s v="2013/2014"/>
    <s v="MARCOPOLO"/>
    <s v="VOLARE DW9 ON"/>
    <n v="0"/>
    <s v="Aparecida de Goiânia"/>
    <x v="1"/>
    <n v="2439"/>
    <x v="1"/>
    <d v="2016-11-16T00:00:00"/>
    <d v="2017-11-16T00:00:00"/>
    <x v="0"/>
    <d v="2016-10-31T11:08:13"/>
    <d v="2016-11-16T00:00:00"/>
    <n v="1"/>
  </r>
  <r>
    <s v="07.457.600/0002-03"/>
    <s v="AGM CAETANO EIRELI EPP "/>
    <n v="2261"/>
    <x v="1801"/>
    <s v="2013/2014"/>
    <s v="MARCOPOLO"/>
    <s v="VOLARE DW9 ON"/>
    <n v="0"/>
    <s v="Aparecida de Goiânia"/>
    <x v="0"/>
    <n v="2439"/>
    <x v="1"/>
    <d v="2016-11-16T00:00:00"/>
    <d v="2017-11-16T00:00:00"/>
    <x v="0"/>
    <d v="2016-10-31T11:08:13"/>
    <d v="2016-11-16T00:00:00"/>
    <n v="1"/>
  </r>
  <r>
    <s v="07.457.600/0002-03"/>
    <s v="AGM CAETANO EIRELI EPP "/>
    <n v="2261"/>
    <x v="1802"/>
    <s v="2014/2014"/>
    <s v="MARCOPOLO"/>
    <s v="VOLARE W7 ON"/>
    <n v="0"/>
    <s v="Aparecida de Goiânia"/>
    <x v="0"/>
    <n v="92"/>
    <x v="0"/>
    <d v="2015-10-21T00:00:00"/>
    <d v="2016-10-21T00:00:00"/>
    <x v="0"/>
    <d v="2016-07-19T09:20:31"/>
    <d v="2015-10-21T00:00:00"/>
    <n v="1"/>
  </r>
  <r>
    <s v="07.457.600/0002-03"/>
    <s v="AGM CAETANO EIRELI EPP "/>
    <n v="2261"/>
    <x v="1802"/>
    <s v="2014/2014"/>
    <s v="MARCOPOLO"/>
    <s v="VOLARE W7 ON"/>
    <n v="0"/>
    <s v="Aparecida de Goiânia"/>
    <x v="1"/>
    <n v="92"/>
    <x v="0"/>
    <d v="2015-10-21T00:00:00"/>
    <d v="2016-10-21T00:00:00"/>
    <x v="0"/>
    <d v="2016-07-19T09:20:31"/>
    <d v="2015-10-21T00:00:00"/>
    <n v="1"/>
  </r>
  <r>
    <s v="07.457.600/0002-03"/>
    <s v="AGM CAETANO EIRELI EPP "/>
    <n v="2261"/>
    <x v="1802"/>
    <s v="2014/2014"/>
    <s v="MARCOPOLO"/>
    <s v="VOLARE W7 ON"/>
    <n v="0"/>
    <s v="Aparecida de Goiânia"/>
    <x v="1"/>
    <n v="2399"/>
    <x v="1"/>
    <d v="2016-10-26T00:00:00"/>
    <d v="2017-10-26T00:00:00"/>
    <x v="0"/>
    <d v="2016-10-26T08:35:08"/>
    <d v="2016-10-26T00:00:00"/>
    <n v="1"/>
  </r>
  <r>
    <s v="07.457.600/0002-03"/>
    <s v="AGM CAETANO EIRELI EPP "/>
    <n v="2261"/>
    <x v="1802"/>
    <s v="2014/2014"/>
    <s v="MARCOPOLO"/>
    <s v="VOLARE W7 ON"/>
    <n v="0"/>
    <s v="Aparecida de Goiânia"/>
    <x v="0"/>
    <n v="2399"/>
    <x v="1"/>
    <d v="2016-10-26T00:00:00"/>
    <d v="2017-10-26T00:00:00"/>
    <x v="0"/>
    <d v="2016-10-26T08:35:08"/>
    <d v="2016-10-26T00:00:00"/>
    <n v="1"/>
  </r>
  <r>
    <s v="07.457.600/0002-03"/>
    <s v="AGM CAETANO EIRELI EPP "/>
    <n v="2261"/>
    <x v="1803"/>
    <s v="2014/2014"/>
    <s v="MARCOPOLO"/>
    <s v="VOLARE W7 ON"/>
    <n v="0"/>
    <s v="Aparecida de Goiânia"/>
    <x v="1"/>
    <n v="95"/>
    <x v="0"/>
    <d v="2015-10-20T00:00:00"/>
    <d v="2016-10-20T00:00:00"/>
    <x v="0"/>
    <d v="2016-07-19T09:29:08"/>
    <d v="2015-10-20T00:00:00"/>
    <n v="1"/>
  </r>
  <r>
    <s v="07.457.600/0002-03"/>
    <s v="AGM CAETANO EIRELI EPP "/>
    <n v="2261"/>
    <x v="1803"/>
    <s v="2014/2014"/>
    <s v="MARCOPOLO"/>
    <s v="VOLARE W7 ON"/>
    <n v="0"/>
    <s v="Aparecida de Goiânia"/>
    <x v="0"/>
    <n v="95"/>
    <x v="0"/>
    <d v="2015-10-20T00:00:00"/>
    <d v="2016-10-20T00:00:00"/>
    <x v="0"/>
    <d v="2016-07-19T09:29:08"/>
    <d v="2015-10-20T00:00:00"/>
    <n v="1"/>
  </r>
  <r>
    <s v="07.457.600/0002-03"/>
    <s v="AGM CAETANO EIRELI EPP "/>
    <n v="2261"/>
    <x v="1803"/>
    <s v="2014/2014"/>
    <s v="MARCOPOLO"/>
    <s v="VOLARE W7 ON"/>
    <n v="0"/>
    <s v="Aparecida de Goiânia"/>
    <x v="1"/>
    <n v="2410"/>
    <x v="1"/>
    <d v="2016-10-06T00:00:00"/>
    <d v="2017-10-06T00:00:00"/>
    <x v="0"/>
    <d v="2016-10-27T09:01:31"/>
    <d v="2016-10-06T00:00:00"/>
    <n v="1"/>
  </r>
  <r>
    <s v="07.457.600/0002-03"/>
    <s v="AGM CAETANO EIRELI EPP "/>
    <n v="2261"/>
    <x v="1803"/>
    <s v="2014/2014"/>
    <s v="MARCOPOLO"/>
    <s v="VOLARE W7 ON"/>
    <n v="0"/>
    <s v="Aparecida de Goiânia"/>
    <x v="0"/>
    <n v="2410"/>
    <x v="1"/>
    <d v="2016-10-06T00:00:00"/>
    <d v="2017-10-06T00:00:00"/>
    <x v="0"/>
    <d v="2016-10-27T09:01:31"/>
    <d v="2016-10-06T00:00:00"/>
    <n v="1"/>
  </r>
  <r>
    <s v="00.634.901/0002-16"/>
    <s v="VIAÇÃO RAISSA LTDA"/>
    <n v="1874"/>
    <x v="1804"/>
    <s v="2013/2014"/>
    <s v="MARCOPOLO"/>
    <s v="MPOLO IDEALE R"/>
    <n v="0"/>
    <s v="Goianésia"/>
    <x v="0"/>
    <n v="272"/>
    <x v="0"/>
    <d v="2015-09-23T00:00:00"/>
    <d v="2016-09-23T00:00:00"/>
    <x v="0"/>
    <d v="2016-07-29T15:31:22"/>
    <d v="2015-09-23T00:00:00"/>
    <n v="1"/>
  </r>
  <r>
    <s v="00.634.901/0002-16"/>
    <s v="VIAÇÃO RAISSA LTDA"/>
    <n v="1874"/>
    <x v="1804"/>
    <s v="2013/2014"/>
    <s v="MARCOPOLO"/>
    <s v="MPOLO IDEALE R"/>
    <n v="0"/>
    <s v="Goianésia"/>
    <x v="1"/>
    <n v="272"/>
    <x v="0"/>
    <d v="2015-09-23T00:00:00"/>
    <d v="2016-09-23T00:00:00"/>
    <x v="0"/>
    <d v="2016-07-29T15:31:22"/>
    <d v="2015-09-23T00:00:00"/>
    <n v="1"/>
  </r>
  <r>
    <s v="07.457.600/0002-03"/>
    <s v="AGM CAETANO EIRELI EPP "/>
    <n v="2261"/>
    <x v="1805"/>
    <s v="2013/2014"/>
    <s v="MARCOPOLO"/>
    <s v="VOLARE DW9 ON"/>
    <n v="0"/>
    <s v="Aparecida de Goiânia"/>
    <x v="0"/>
    <n v="94"/>
    <x v="0"/>
    <d v="2015-10-26T00:00:00"/>
    <d v="2016-10-26T00:00:00"/>
    <x v="0"/>
    <d v="2016-07-19T09:26:17"/>
    <d v="2015-10-26T00:00:00"/>
    <n v="1"/>
  </r>
  <r>
    <s v="07.457.600/0002-03"/>
    <s v="AGM CAETANO EIRELI EPP "/>
    <n v="2261"/>
    <x v="1805"/>
    <s v="2013/2014"/>
    <s v="MARCOPOLO"/>
    <s v="VOLARE DW9 ON"/>
    <n v="0"/>
    <s v="Aparecida de Goiânia"/>
    <x v="1"/>
    <n v="94"/>
    <x v="0"/>
    <d v="2015-10-26T00:00:00"/>
    <d v="2016-10-26T00:00:00"/>
    <x v="0"/>
    <d v="2016-07-19T09:26:17"/>
    <d v="2015-10-26T00:00:00"/>
    <n v="1"/>
  </r>
  <r>
    <s v="07.457.600/0002-03"/>
    <s v="AGM CAETANO EIRELI EPP "/>
    <n v="2261"/>
    <x v="1805"/>
    <s v="2013/2014"/>
    <s v="MARCOPOLO"/>
    <s v="VOLARE DW9 ON"/>
    <n v="0"/>
    <s v="Aparecida de Goiânia"/>
    <x v="0"/>
    <n v="2712"/>
    <x v="1"/>
    <d v="2016-11-24T00:00:00"/>
    <d v="2017-11-24T00:00:00"/>
    <x v="0"/>
    <d v="2016-12-07T10:12:19"/>
    <d v="2016-11-24T00:00:00"/>
    <n v="1"/>
  </r>
  <r>
    <s v="07.457.600/0002-03"/>
    <s v="AGM CAETANO EIRELI EPP "/>
    <n v="2261"/>
    <x v="1805"/>
    <s v="2013/2014"/>
    <s v="MARCOPOLO"/>
    <s v="VOLARE DW9 ON"/>
    <n v="0"/>
    <s v="Aparecida de Goiânia"/>
    <x v="1"/>
    <n v="2712"/>
    <x v="1"/>
    <d v="2016-11-24T00:00:00"/>
    <d v="2017-11-24T00:00:00"/>
    <x v="0"/>
    <d v="2016-12-07T10:12:19"/>
    <d v="2016-11-24T00:00:00"/>
    <n v="1"/>
  </r>
  <r>
    <s v="00.634.901/0002-16"/>
    <s v="VIAÇÃO RAISSA LTDA"/>
    <n v="1874"/>
    <x v="1806"/>
    <s v="2013/2014"/>
    <s v="VW"/>
    <s v="MPOLO IDEALE R"/>
    <n v="0"/>
    <s v="Goianésia"/>
    <x v="0"/>
    <n v="450"/>
    <x v="1"/>
    <d v="2016-06-30T00:00:00"/>
    <d v="2017-06-30T00:00:00"/>
    <x v="0"/>
    <d v="2016-08-03T14:31:40"/>
    <d v="2016-06-30T00:00:00"/>
    <n v="1"/>
  </r>
  <r>
    <s v="00.634.901/0002-16"/>
    <s v="VIAÇÃO RAISSA LTDA"/>
    <n v="1874"/>
    <x v="1806"/>
    <s v="2013/2014"/>
    <s v="VW"/>
    <s v="MPOLO IDEALE R"/>
    <n v="0"/>
    <s v="Goianésia"/>
    <x v="1"/>
    <n v="450"/>
    <x v="1"/>
    <d v="2016-06-30T00:00:00"/>
    <d v="2017-06-30T00:00:00"/>
    <x v="0"/>
    <d v="2016-08-03T14:31:40"/>
    <d v="2016-06-30T00:00:00"/>
    <n v="1"/>
  </r>
  <r>
    <s v="00.634.901/0002-16"/>
    <s v="VIAÇÃO RAISSA LTDA"/>
    <n v="1874"/>
    <x v="1807"/>
    <s v="2013/2014"/>
    <s v="MARCOPOLO"/>
    <s v="MPOLO IDEALE R"/>
    <n v="0"/>
    <s v="Goianésia"/>
    <x v="0"/>
    <n v="255"/>
    <x v="0"/>
    <d v="2015-09-01T00:00:00"/>
    <d v="2016-09-01T00:00:00"/>
    <x v="0"/>
    <d v="2016-07-29T14:30:09"/>
    <d v="2015-09-01T00:00:00"/>
    <n v="1"/>
  </r>
  <r>
    <s v="00.634.901/0002-16"/>
    <s v="VIAÇÃO RAISSA LTDA"/>
    <n v="1874"/>
    <x v="1807"/>
    <s v="2013/2014"/>
    <s v="MARCOPOLO"/>
    <s v="MPOLO IDEALE R"/>
    <n v="0"/>
    <s v="Goianésia"/>
    <x v="1"/>
    <n v="255"/>
    <x v="0"/>
    <d v="2015-09-01T00:00:00"/>
    <d v="2016-09-01T00:00:00"/>
    <x v="0"/>
    <d v="2016-07-29T14:30:09"/>
    <d v="2015-09-01T00:00:00"/>
    <n v="1"/>
  </r>
  <r>
    <s v="00.634.901/0002-16"/>
    <s v="VIAÇÃO RAISSA LTDA"/>
    <n v="1874"/>
    <x v="1807"/>
    <s v="2013/2014"/>
    <s v="MARCOPOLO"/>
    <s v="MPOLO IDEALE R"/>
    <n v="0"/>
    <s v="Goianésia"/>
    <x v="1"/>
    <n v="1428"/>
    <x v="1"/>
    <d v="2016-09-08T00:00:00"/>
    <d v="2017-09-08T00:00:00"/>
    <x v="0"/>
    <d v="2016-09-08T15:22:52"/>
    <d v="2016-09-08T00:00:00"/>
    <n v="1"/>
  </r>
  <r>
    <s v="00.634.901/0002-16"/>
    <s v="VIAÇÃO RAISSA LTDA"/>
    <n v="1874"/>
    <x v="1807"/>
    <s v="2013/2014"/>
    <s v="MARCOPOLO"/>
    <s v="MPOLO IDEALE R"/>
    <n v="0"/>
    <s v="Goianésia"/>
    <x v="0"/>
    <n v="1428"/>
    <x v="1"/>
    <d v="2016-09-08T00:00:00"/>
    <d v="2017-09-08T00:00:00"/>
    <x v="0"/>
    <d v="2016-09-08T15:22:52"/>
    <d v="2016-09-08T00:00:00"/>
    <n v="1"/>
  </r>
  <r>
    <s v="05.610.236/0001-63"/>
    <s v="MACEDO E SANTOS TRANSPORTES LTDA - ME"/>
    <n v="2621"/>
    <x v="1808"/>
    <s v="2013/2014"/>
    <s v="RENAULT"/>
    <s v="MASTER MBUS L3H2"/>
    <n v="0"/>
    <s v="Sanclerlândia"/>
    <x v="0"/>
    <n v="1886"/>
    <x v="1"/>
    <d v="2016-03-21T00:00:00"/>
    <d v="2017-03-21T00:00:00"/>
    <x v="0"/>
    <d v="2016-09-23T17:17:10"/>
    <d v="2016-03-21T00:00:00"/>
    <n v="1"/>
  </r>
  <r>
    <s v="05.610.236/0001-63"/>
    <s v="MACEDO E SANTOS TRANSPORTES LTDA - ME"/>
    <n v="2621"/>
    <x v="1808"/>
    <s v="2013/2014"/>
    <s v="RENAULT"/>
    <s v="MASTER MBUS L3H2"/>
    <n v="0"/>
    <s v="Sanclerlândia"/>
    <x v="1"/>
    <n v="1886"/>
    <x v="1"/>
    <d v="2016-03-21T00:00:00"/>
    <d v="2017-03-21T00:00:00"/>
    <x v="0"/>
    <d v="2016-09-23T17:17:10"/>
    <d v="2016-03-21T00:00:00"/>
    <n v="1"/>
  </r>
  <r>
    <s v="00.634.901/0002-16"/>
    <s v="VIAÇÃO RAISSA LTDA"/>
    <n v="1874"/>
    <x v="1809"/>
    <s v="2013/2014"/>
    <s v="MARCOPOLO"/>
    <s v="MPOLO IDEALE R"/>
    <n v="0"/>
    <s v="Goianésia"/>
    <x v="1"/>
    <n v="252"/>
    <x v="1"/>
    <d v="2016-09-02T00:00:00"/>
    <d v="2017-09-02T00:00:00"/>
    <x v="0"/>
    <d v="2016-07-29T13:52:52"/>
    <d v="2016-09-02T00:00:00"/>
    <n v="1"/>
  </r>
  <r>
    <s v="00.634.901/0002-16"/>
    <s v="VIAÇÃO RAISSA LTDA"/>
    <n v="1874"/>
    <x v="1809"/>
    <s v="2013/2014"/>
    <s v="MARCOPOLO"/>
    <s v="MPOLO IDEALE R"/>
    <n v="0"/>
    <s v="Goianésia"/>
    <x v="0"/>
    <n v="252"/>
    <x v="1"/>
    <d v="2016-09-02T00:00:00"/>
    <d v="2017-09-02T00:00:00"/>
    <x v="0"/>
    <d v="2016-07-29T13:52:52"/>
    <d v="2016-09-02T00:00:00"/>
    <n v="1"/>
  </r>
  <r>
    <s v="00.634.901/0002-16"/>
    <s v="VIAÇÃO RAISSA LTDA"/>
    <n v="1874"/>
    <x v="1810"/>
    <s v="2013/2014"/>
    <s v="MARCOPOLO"/>
    <s v="MPOLO IDEALE R"/>
    <n v="0"/>
    <s v="Goianésia"/>
    <x v="0"/>
    <n v="257"/>
    <x v="0"/>
    <d v="2015-09-01T00:00:00"/>
    <d v="2016-09-01T00:00:00"/>
    <x v="0"/>
    <d v="2016-07-29T14:32:41"/>
    <d v="2015-09-01T00:00:00"/>
    <n v="1"/>
  </r>
  <r>
    <s v="00.634.901/0002-16"/>
    <s v="VIAÇÃO RAISSA LTDA"/>
    <n v="1874"/>
    <x v="1810"/>
    <s v="2013/2014"/>
    <s v="MARCOPOLO"/>
    <s v="MPOLO IDEALE R"/>
    <n v="0"/>
    <s v="Goianésia"/>
    <x v="1"/>
    <n v="257"/>
    <x v="0"/>
    <d v="2015-09-01T00:00:00"/>
    <d v="2016-09-01T00:00:00"/>
    <x v="0"/>
    <d v="2016-07-29T14:32:41"/>
    <d v="2015-09-01T00:00:00"/>
    <n v="1"/>
  </r>
  <r>
    <s v="00.634.901/0002-16"/>
    <s v="VIAÇÃO RAISSA LTDA"/>
    <n v="1874"/>
    <x v="1810"/>
    <s v="2013/2014"/>
    <s v="MARCOPOLO"/>
    <s v="MPOLO IDEALE R"/>
    <n v="0"/>
    <s v="Goianésia"/>
    <x v="0"/>
    <n v="1429"/>
    <x v="1"/>
    <d v="2016-09-13T00:00:00"/>
    <d v="2017-09-13T00:00:00"/>
    <x v="0"/>
    <d v="2016-09-08T15:31:06"/>
    <d v="2016-09-13T00:00:00"/>
    <n v="1"/>
  </r>
  <r>
    <s v="00.634.901/0002-16"/>
    <s v="VIAÇÃO RAISSA LTDA"/>
    <n v="1874"/>
    <x v="1810"/>
    <s v="2013/2014"/>
    <s v="MARCOPOLO"/>
    <s v="MPOLO IDEALE R"/>
    <n v="0"/>
    <s v="Goianésia"/>
    <x v="1"/>
    <n v="1429"/>
    <x v="1"/>
    <d v="2016-09-13T00:00:00"/>
    <d v="2017-09-13T00:00:00"/>
    <x v="0"/>
    <d v="2016-09-08T15:31:06"/>
    <d v="2016-09-13T00:00:00"/>
    <n v="1"/>
  </r>
  <r>
    <s v="00.634.901/0002-16"/>
    <s v="VIAÇÃO RAISSA LTDA"/>
    <n v="1874"/>
    <x v="1811"/>
    <s v="2013/2014"/>
    <s v="MARCOPOLO"/>
    <s v="MPOLO IDEALE R"/>
    <n v="0"/>
    <s v="Goianésia"/>
    <x v="0"/>
    <n v="254"/>
    <x v="0"/>
    <d v="2015-09-02T00:00:00"/>
    <d v="2016-09-02T00:00:00"/>
    <x v="0"/>
    <d v="2016-07-29T14:26:56"/>
    <d v="2015-09-02T00:00:00"/>
    <n v="1"/>
  </r>
  <r>
    <s v="00.634.901/0002-16"/>
    <s v="VIAÇÃO RAISSA LTDA"/>
    <n v="1874"/>
    <x v="1811"/>
    <s v="2013/2014"/>
    <s v="MARCOPOLO"/>
    <s v="MPOLO IDEALE R"/>
    <n v="0"/>
    <s v="Goianésia"/>
    <x v="1"/>
    <n v="254"/>
    <x v="0"/>
    <d v="2015-09-02T00:00:00"/>
    <d v="2016-09-02T00:00:00"/>
    <x v="0"/>
    <d v="2016-07-29T14:26:56"/>
    <d v="2015-09-02T00:00:00"/>
    <n v="1"/>
  </r>
  <r>
    <s v="00.634.901/0002-16"/>
    <s v="VIAÇÃO RAISSA LTDA"/>
    <n v="1874"/>
    <x v="1811"/>
    <s v="2013/2014"/>
    <s v="MARCOPOLO"/>
    <s v="MPOLO IDEALE R"/>
    <n v="0"/>
    <s v="Goianésia"/>
    <x v="0"/>
    <n v="1634"/>
    <x v="1"/>
    <d v="2016-09-14T00:00:00"/>
    <d v="2017-09-14T00:00:00"/>
    <x v="0"/>
    <d v="2016-09-15T12:13:17"/>
    <d v="2016-09-14T00:00:00"/>
    <n v="1"/>
  </r>
  <r>
    <s v="00.634.901/0002-16"/>
    <s v="VIAÇÃO RAISSA LTDA"/>
    <n v="1874"/>
    <x v="1811"/>
    <s v="2013/2014"/>
    <s v="MARCOPOLO"/>
    <s v="MPOLO IDEALE R"/>
    <n v="0"/>
    <s v="Goianésia"/>
    <x v="1"/>
    <n v="1634"/>
    <x v="1"/>
    <d v="2016-09-14T00:00:00"/>
    <d v="2017-09-14T00:00:00"/>
    <x v="0"/>
    <d v="2016-09-15T12:13:17"/>
    <d v="2016-09-14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1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3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0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1"/>
    <n v="2797"/>
    <x v="1"/>
    <d v="2016-12-15T00:00:00"/>
    <d v="2017-12-15T00:00:00"/>
    <x v="0"/>
    <d v="2016-12-22T10:06:49"/>
    <d v="2016-12-15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3"/>
    <n v="2797"/>
    <x v="1"/>
    <d v="2016-12-15T00:00:00"/>
    <d v="2017-12-15T00:00:00"/>
    <x v="0"/>
    <d v="2016-12-22T10:06:49"/>
    <d v="2016-12-15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0"/>
    <n v="2797"/>
    <x v="1"/>
    <d v="2016-12-15T00:00:00"/>
    <d v="2017-12-15T00:00:00"/>
    <x v="0"/>
    <d v="2016-12-22T10:06:49"/>
    <d v="2016-12-15T00:00:00"/>
    <n v="1"/>
  </r>
  <r>
    <s v="07.574.059/0001-32"/>
    <s v="STILLUS PASSAGENS E TURISMO LTDA"/>
    <n v="1624"/>
    <x v="1813"/>
    <s v="2013/2013"/>
    <s v="MARCOPOLO"/>
    <s v="VOLARE W9 ON"/>
    <n v="0"/>
    <s v="Anápolis"/>
    <x v="1"/>
    <n v="824"/>
    <x v="1"/>
    <d v="2016-06-22T00:00:00"/>
    <d v="2017-06-22T00:00:00"/>
    <x v="0"/>
    <d v="2016-08-12T11:47:10"/>
    <d v="2016-06-22T00:00:00"/>
    <n v="1"/>
  </r>
  <r>
    <s v="07.574.059/0001-32"/>
    <s v="STILLUS PASSAGENS E TURISMO LTDA"/>
    <n v="1624"/>
    <x v="1813"/>
    <s v="2013/2013"/>
    <s v="MARCOPOLO"/>
    <s v="VOLARE W9 ON"/>
    <n v="0"/>
    <s v="Anápolis"/>
    <x v="0"/>
    <n v="824"/>
    <x v="1"/>
    <d v="2016-06-22T00:00:00"/>
    <d v="2017-06-22T00:00:00"/>
    <x v="0"/>
    <d v="2016-08-12T11:47:10"/>
    <d v="2016-06-22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0"/>
    <n v="543"/>
    <x v="0"/>
    <d v="2015-08-31T00:00:00"/>
    <d v="2016-08-31T00:00:00"/>
    <x v="0"/>
    <d v="2016-08-05T10:59:01"/>
    <d v="2015-08-31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1"/>
    <n v="543"/>
    <x v="0"/>
    <d v="2015-08-31T00:00:00"/>
    <d v="2016-08-31T00:00:00"/>
    <x v="0"/>
    <d v="2016-08-05T10:59:01"/>
    <d v="2015-08-31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0"/>
    <n v="1401"/>
    <x v="3"/>
    <d v="2016-08-25T00:00:00"/>
    <d v="2017-08-25T00:00:00"/>
    <x v="0"/>
    <d v="2016-09-06T09:26:19"/>
    <d v="2016-08-25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1"/>
    <n v="1401"/>
    <x v="3"/>
    <d v="2016-08-25T00:00:00"/>
    <d v="2017-08-25T00:00:00"/>
    <x v="0"/>
    <d v="2016-09-06T09:26:19"/>
    <d v="2016-08-25T00:00:00"/>
    <n v="1"/>
  </r>
  <r>
    <s v="03.563.375/0001-58"/>
    <s v="W. A. FERREIRA E CIA LTDA - EPP"/>
    <n v="1155"/>
    <x v="1815"/>
    <s v="2012/2013"/>
    <s v="RENAULT"/>
    <s v="MASTER EUROLAF P"/>
    <n v="0"/>
    <s v="Aparecida de Goiânia"/>
    <x v="0"/>
    <n v="111"/>
    <x v="1"/>
    <d v="2016-07-15T00:00:00"/>
    <d v="2017-07-15T00:00:00"/>
    <x v="0"/>
    <d v="2016-07-19T15:47:14"/>
    <d v="2016-07-15T00:00:00"/>
    <n v="1"/>
  </r>
  <r>
    <s v="03.563.375/0001-58"/>
    <s v="W. A. FERREIRA E CIA LTDA - EPP"/>
    <n v="1155"/>
    <x v="1815"/>
    <s v="2012/2013"/>
    <s v="RENAULT"/>
    <s v="MASTER EUROLAF P"/>
    <n v="0"/>
    <s v="Aparecida de Goiânia"/>
    <x v="1"/>
    <n v="111"/>
    <x v="1"/>
    <d v="2016-07-15T00:00:00"/>
    <d v="2017-07-15T00:00:00"/>
    <x v="0"/>
    <d v="2016-07-19T15:47:14"/>
    <d v="2016-07-15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0"/>
    <n v="1217"/>
    <x v="0"/>
    <d v="2016-06-21T00:00:00"/>
    <d v="2016-12-21T00:00:00"/>
    <x v="0"/>
    <d v="2016-08-26T16:43:33"/>
    <d v="2016-06-21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1"/>
    <n v="1217"/>
    <x v="0"/>
    <d v="2016-06-21T00:00:00"/>
    <d v="2016-12-21T00:00:00"/>
    <x v="0"/>
    <d v="2016-08-26T16:43:33"/>
    <d v="2016-06-21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2"/>
    <n v="1217"/>
    <x v="0"/>
    <d v="2016-06-21T00:00:00"/>
    <d v="2016-12-21T00:00:00"/>
    <x v="0"/>
    <d v="2016-08-26T16:43:33"/>
    <d v="2016-06-21T00:00:00"/>
    <n v="1"/>
  </r>
  <r>
    <s v="11.061.776/0001-38"/>
    <s v="KANEKO FILHO TRANSPORTES E TURISMO LTDA - ME"/>
    <n v="2503"/>
    <x v="1817"/>
    <s v="2013/2013"/>
    <s v="MARCOPOLO"/>
    <s v="VOLARE WL ON"/>
    <n v="0"/>
    <s v="Goiânia"/>
    <x v="0"/>
    <n v="469"/>
    <x v="1"/>
    <d v="2016-07-28T00:00:00"/>
    <d v="2017-07-28T00:00:00"/>
    <x v="0"/>
    <d v="2016-08-03T17:22:16"/>
    <d v="2016-07-28T00:00:00"/>
    <n v="1"/>
  </r>
  <r>
    <s v="11.061.776/0001-38"/>
    <s v="KANEKO FILHO TRANSPORTES E TURISMO LTDA - ME"/>
    <n v="2503"/>
    <x v="1817"/>
    <s v="2013/2013"/>
    <s v="MARCOPOLO"/>
    <s v="VOLARE WL ON"/>
    <n v="0"/>
    <s v="Goiânia"/>
    <x v="1"/>
    <n v="469"/>
    <x v="1"/>
    <d v="2016-07-28T00:00:00"/>
    <d v="2017-07-28T00:00:00"/>
    <x v="0"/>
    <d v="2016-08-03T17:22:16"/>
    <d v="2016-07-28T00:00:00"/>
    <n v="1"/>
  </r>
  <r>
    <s v="24.626.501/0001-46"/>
    <s v="BR TRANSPORTES EIRELI - ME"/>
    <n v="2904"/>
    <x v="1818"/>
    <s v="2012/2013"/>
    <s v="CITROEN"/>
    <s v="JUMP GREENCAR ES"/>
    <n v="0"/>
    <s v="Caldas Novas"/>
    <x v="0"/>
    <n v="1707"/>
    <x v="1"/>
    <d v="2016-05-12T00:00:00"/>
    <d v="2017-05-12T00:00:00"/>
    <x v="0"/>
    <d v="2016-09-20T09:21:49"/>
    <d v="2016-05-12T00:00:00"/>
    <n v="1"/>
  </r>
  <r>
    <s v="24.626.501/0001-46"/>
    <s v="BR TRANSPORTES EIRELI - ME"/>
    <n v="2904"/>
    <x v="1818"/>
    <s v="2012/2013"/>
    <s v="CITROEN"/>
    <s v="JUMP GREENCAR ES"/>
    <n v="0"/>
    <s v="Caldas Novas"/>
    <x v="1"/>
    <n v="1707"/>
    <x v="1"/>
    <d v="2016-05-12T00:00:00"/>
    <d v="2017-05-12T00:00:00"/>
    <x v="0"/>
    <d v="2016-09-20T09:21:49"/>
    <d v="2016-05-12T00:00:00"/>
    <n v="1"/>
  </r>
  <r>
    <s v="07.093.822/0001-03"/>
    <s v="TERRABRASIL TURISMO E LOCAÇÃO LTDA - ME"/>
    <n v="1409"/>
    <x v="1819"/>
    <s v="2013/2013"/>
    <s v="MARCOPOLO"/>
    <s v="VOLARE W8 ON"/>
    <n v="0"/>
    <s v="Goianésia"/>
    <x v="0"/>
    <n v="347"/>
    <x v="1"/>
    <d v="2016-06-02T00:00:00"/>
    <d v="2017-06-02T00:00:00"/>
    <x v="0"/>
    <d v="2016-08-02T10:02:52"/>
    <d v="2016-06-02T00:00:00"/>
    <n v="1"/>
  </r>
  <r>
    <s v="07.093.822/0001-03"/>
    <s v="TERRABRASIL TURISMO E LOCAÇÃO LTDA - ME"/>
    <n v="1409"/>
    <x v="1819"/>
    <s v="2013/2013"/>
    <s v="MARCOPOLO"/>
    <s v="VOLARE W8 ON"/>
    <n v="0"/>
    <s v="Goianésia"/>
    <x v="1"/>
    <n v="347"/>
    <x v="1"/>
    <d v="2016-06-02T00:00:00"/>
    <d v="2017-06-02T00:00:00"/>
    <x v="0"/>
    <d v="2016-08-02T10:02:52"/>
    <d v="2016-06-02T00:00:00"/>
    <n v="1"/>
  </r>
  <r>
    <s v="08.720.482/0001-66"/>
    <s v="ARAGUAIA EVENTOS E TRANSPORTES LTDA - EPP"/>
    <n v="1741"/>
    <x v="1820"/>
    <s v="2013/2014"/>
    <s v="CITROEN"/>
    <s v="JUMP GREENCAR ES"/>
    <n v="1"/>
    <s v="Goiânia"/>
    <x v="2"/>
    <n v="995"/>
    <x v="1"/>
    <d v="2016-07-26T00:00:00"/>
    <d v="2017-01-26T00:00:00"/>
    <x v="0"/>
    <d v="2016-08-18T09:50:48"/>
    <d v="2016-07-26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0"/>
    <n v="237"/>
    <x v="1"/>
    <d v="2016-07-25T00:00:00"/>
    <d v="2017-01-25T00:00:00"/>
    <x v="0"/>
    <d v="2016-07-29T08:33:49"/>
    <d v="2016-07-25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1"/>
    <n v="237"/>
    <x v="1"/>
    <d v="2016-07-25T00:00:00"/>
    <d v="2017-01-25T00:00:00"/>
    <x v="0"/>
    <d v="2016-07-29T08:33:49"/>
    <d v="2016-07-25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2"/>
    <n v="237"/>
    <x v="1"/>
    <d v="2016-07-25T00:00:00"/>
    <d v="2017-01-25T00:00:00"/>
    <x v="0"/>
    <d v="2016-07-29T08:33:49"/>
    <d v="2016-07-25T00:00:00"/>
    <n v="1"/>
  </r>
  <r>
    <s v="11.517.053/0001-09"/>
    <s v="FUNDO MUNICIPAL DE SAUDE"/>
    <n v="2524"/>
    <x v="1822"/>
    <s v="2012/2013"/>
    <s v="RENAULT"/>
    <s v="MASTER EUROLAF P"/>
    <n v="0"/>
    <s v="Porteirão"/>
    <x v="3"/>
    <n v="1884"/>
    <x v="1"/>
    <d v="2016-06-09T00:00:00"/>
    <d v="2017-06-09T00:00:00"/>
    <x v="2"/>
    <d v="2016-09-23T16:19:22"/>
    <d v="2016-06-09T00:00:00"/>
    <n v="1"/>
  </r>
  <r>
    <s v="36.870.186/0001-87"/>
    <s v="TRANSPORTE COLETIVO DE MINEIROS LTDA - EPP"/>
    <n v="2813"/>
    <x v="1823"/>
    <s v="2015/2015"/>
    <s v="MARCOPOLO"/>
    <s v="VOLARE V8L ON"/>
    <n v="0"/>
    <s v="Mineiros"/>
    <x v="1"/>
    <n v="1944"/>
    <x v="1"/>
    <d v="2016-03-23T00:00:00"/>
    <d v="2017-03-23T00:00:00"/>
    <x v="0"/>
    <d v="2016-09-26T14:23:35"/>
    <d v="2016-03-23T00:00:00"/>
    <n v="1"/>
  </r>
  <r>
    <s v="10.368.948/0001-58"/>
    <s v="COOPERATIVA DOS TRANSPORTADORES DE PASSAGEIROS DO ESTADO DE GOIÁS"/>
    <n v="1862"/>
    <x v="1824"/>
    <s v="2013/2014"/>
    <s v="RENAULT"/>
    <s v="MASTER MBUS L3H2"/>
    <n v="0"/>
    <s v="Abadiânia"/>
    <x v="0"/>
    <n v="800"/>
    <x v="1"/>
    <d v="2016-04-19T00:00:00"/>
    <d v="2017-04-19T00:00:00"/>
    <x v="0"/>
    <d v="2016-08-11T15:41:47"/>
    <d v="2016-04-19T00:00:00"/>
    <n v="1"/>
  </r>
  <r>
    <s v="10.368.948/0001-58"/>
    <s v="COOPERATIVA DOS TRANSPORTADORES DE PASSAGEIROS DO ESTADO DE GOIÁS"/>
    <n v="1862"/>
    <x v="1824"/>
    <s v="2013/2014"/>
    <s v="RENAULT"/>
    <s v="MASTER MBUS L3H2"/>
    <n v="0"/>
    <s v="Abadiânia"/>
    <x v="1"/>
    <n v="800"/>
    <x v="1"/>
    <d v="2016-04-19T00:00:00"/>
    <d v="2017-04-19T00:00:00"/>
    <x v="0"/>
    <d v="2016-08-11T15:41:47"/>
    <d v="2016-04-19T00:00:00"/>
    <n v="1"/>
  </r>
  <r>
    <s v="16.628.235/0001-62"/>
    <s v="COOP. DE SERV. EM TRANSP. AUT. , ESCOLAR E TURISMO DO EST.GO"/>
    <n v="2393"/>
    <x v="1825"/>
    <s v="2013/2014"/>
    <s v="CINTROEN"/>
    <s v="JUMP GREENCAR ES"/>
    <n v="0"/>
    <s v="Goiânia"/>
    <x v="0"/>
    <n v="1022"/>
    <x v="0"/>
    <d v="2015-11-20T00:00:00"/>
    <d v="2016-11-20T00:00:00"/>
    <x v="0"/>
    <d v="2016-08-19T11:32:24"/>
    <d v="2015-11-20T00:00:00"/>
    <n v="1"/>
  </r>
  <r>
    <s v="16.628.235/0001-62"/>
    <s v="COOP. DE SERV. EM TRANSP. AUT. , ESCOLAR E TURISMO DO EST.GO"/>
    <n v="2393"/>
    <x v="1825"/>
    <s v="2013/2014"/>
    <s v="CINTROEN"/>
    <s v="JUMP GREENCAR ES"/>
    <n v="0"/>
    <s v="Goiânia"/>
    <x v="1"/>
    <n v="1022"/>
    <x v="0"/>
    <d v="2015-11-20T00:00:00"/>
    <d v="2016-11-20T00:00:00"/>
    <x v="0"/>
    <d v="2016-08-19T11:32:24"/>
    <d v="2015-11-20T00:00:00"/>
    <n v="1"/>
  </r>
  <r>
    <s v="03.264.460/0001-15"/>
    <s v="BRASIL TURISMO E FRETAMENTO LTDA"/>
    <n v="1153"/>
    <x v="1826"/>
    <s v="2013/2013"/>
    <s v="MARCOPOLO"/>
    <s v="MPOLO PARADISO DD"/>
    <n v="0"/>
    <s v="Goiânia"/>
    <x v="0"/>
    <n v="643"/>
    <x v="1"/>
    <d v="2016-03-15T00:00:00"/>
    <d v="2017-03-15T00:00:00"/>
    <x v="0"/>
    <d v="2016-08-09T09:29:06"/>
    <d v="2016-03-15T00:00:00"/>
    <n v="1"/>
  </r>
  <r>
    <s v="03.264.460/0001-15"/>
    <s v="BRASIL TURISMO E FRETAMENTO LTDA"/>
    <n v="1153"/>
    <x v="1826"/>
    <s v="2013/2013"/>
    <s v="MARCOPOLO"/>
    <s v="MPOLO PARADISO DD"/>
    <n v="0"/>
    <s v="Goiânia"/>
    <x v="1"/>
    <n v="643"/>
    <x v="1"/>
    <d v="2016-03-15T00:00:00"/>
    <d v="2017-03-15T00:00:00"/>
    <x v="0"/>
    <d v="2016-08-09T09:29:06"/>
    <d v="2016-03-15T00:00:00"/>
    <n v="1"/>
  </r>
  <r>
    <s v="07.457.600/0002-03"/>
    <s v="AGM CAETANO EIRELI EPP "/>
    <n v="2261"/>
    <x v="1827"/>
    <s v="2012/2012"/>
    <s v="M.BENZ"/>
    <s v="INDUSCAR SOLAR R"/>
    <n v="0"/>
    <s v="Goiânia"/>
    <x v="0"/>
    <n v="85"/>
    <x v="0"/>
    <d v="2015-07-29T00:00:00"/>
    <d v="2016-07-29T00:00:00"/>
    <x v="0"/>
    <d v="2016-07-18T17:35:34"/>
    <d v="2015-07-29T00:00:00"/>
    <n v="1"/>
  </r>
  <r>
    <s v="07.457.600/0002-03"/>
    <s v="AGM CAETANO EIRELI EPP "/>
    <n v="2261"/>
    <x v="1827"/>
    <s v="2012/2012"/>
    <s v="M.BENZ"/>
    <s v="INDUSCAR SOLAR R"/>
    <n v="0"/>
    <s v="Goiânia"/>
    <x v="1"/>
    <n v="85"/>
    <x v="0"/>
    <d v="2015-07-29T00:00:00"/>
    <d v="2016-07-29T00:00:00"/>
    <x v="0"/>
    <d v="2016-07-18T17:35:34"/>
    <d v="2015-07-29T00:00:00"/>
    <n v="1"/>
  </r>
  <r>
    <s v="07.457.600/0002-03"/>
    <s v="AGM CAETANO EIRELI EPP "/>
    <n v="2261"/>
    <x v="1827"/>
    <s v="2012/2012"/>
    <s v="M.BENZ"/>
    <s v="INDUSCAR SOLAR R"/>
    <n v="0"/>
    <s v="Goiânia"/>
    <x v="0"/>
    <n v="328"/>
    <x v="1"/>
    <d v="2016-07-08T00:00:00"/>
    <d v="2017-07-08T00:00:00"/>
    <x v="0"/>
    <d v="2016-08-02T08:39:58"/>
    <d v="2016-07-08T00:00:00"/>
    <n v="1"/>
  </r>
  <r>
    <s v="07.457.600/0002-03"/>
    <s v="AGM CAETANO EIRELI EPP "/>
    <n v="2261"/>
    <x v="1827"/>
    <s v="2012/2012"/>
    <s v="M.BENZ"/>
    <s v="INDUSCAR SOLAR R"/>
    <n v="0"/>
    <s v="Goiânia"/>
    <x v="1"/>
    <n v="328"/>
    <x v="1"/>
    <d v="2016-07-08T00:00:00"/>
    <d v="2017-07-08T00:00:00"/>
    <x v="0"/>
    <d v="2016-08-02T08:39:58"/>
    <d v="2016-07-08T00:00:00"/>
    <n v="1"/>
  </r>
  <r>
    <s v="07.457.600/0002-03"/>
    <s v="AGM CAETANO EIRELI EPP "/>
    <n v="2261"/>
    <x v="1828"/>
    <s v="2012/2012"/>
    <s v="M.BENZ"/>
    <s v="INDUSCAR SOLAR R"/>
    <n v="0"/>
    <s v="Goiânia"/>
    <x v="0"/>
    <n v="129"/>
    <x v="1"/>
    <d v="2016-04-25T00:00:00"/>
    <d v="2017-04-25T00:00:00"/>
    <x v="0"/>
    <d v="2016-07-20T13:28:55"/>
    <d v="2016-04-25T00:00:00"/>
    <n v="1"/>
  </r>
  <r>
    <s v="07.457.600/0002-03"/>
    <s v="AGM CAETANO EIRELI EPP "/>
    <n v="2261"/>
    <x v="1828"/>
    <s v="2012/2012"/>
    <s v="M.BENZ"/>
    <s v="INDUSCAR SOLAR R"/>
    <n v="0"/>
    <s v="Goiânia"/>
    <x v="1"/>
    <n v="129"/>
    <x v="1"/>
    <d v="2016-04-25T00:00:00"/>
    <d v="2017-04-25T00:00:00"/>
    <x v="0"/>
    <d v="2016-07-20T13:28:55"/>
    <d v="2016-04-25T00:00:00"/>
    <n v="1"/>
  </r>
  <r>
    <s v="07.457.600/0002-03"/>
    <s v="AGM CAETANO EIRELI EPP "/>
    <n v="2261"/>
    <x v="1829"/>
    <s v="2012/2012"/>
    <s v="M.BENZ"/>
    <s v="INDUSCAR SOLAR R"/>
    <n v="0"/>
    <s v="Goiânia"/>
    <x v="0"/>
    <n v="915"/>
    <x v="1"/>
    <d v="2016-03-22T00:00:00"/>
    <d v="2017-03-22T00:00:00"/>
    <x v="0"/>
    <d v="2016-08-16T10:15:17"/>
    <d v="2016-03-22T00:00:00"/>
    <n v="1"/>
  </r>
  <r>
    <s v="07.457.600/0002-03"/>
    <s v="AGM CAETANO EIRELI EPP "/>
    <n v="2261"/>
    <x v="1829"/>
    <s v="2012/2012"/>
    <s v="M.BENZ"/>
    <s v="INDUSCAR SOLAR R"/>
    <n v="0"/>
    <s v="Goiânia"/>
    <x v="1"/>
    <n v="915"/>
    <x v="1"/>
    <d v="2016-03-22T00:00:00"/>
    <d v="2017-03-22T00:00:00"/>
    <x v="0"/>
    <d v="2016-08-16T10:15:17"/>
    <d v="2016-03-22T00:00:00"/>
    <n v="1"/>
  </r>
  <r>
    <s v="07.457.600/0002-03"/>
    <s v="AGM CAETANO EIRELI EPP "/>
    <n v="2261"/>
    <x v="1830"/>
    <s v="2012/2012"/>
    <s v="M.BENZ"/>
    <s v="INDUSCAR SOLAR R"/>
    <n v="0"/>
    <s v="Goiânia"/>
    <x v="0"/>
    <n v="920"/>
    <x v="1"/>
    <d v="2016-03-21T00:00:00"/>
    <d v="2017-03-21T00:00:00"/>
    <x v="0"/>
    <d v="2016-08-16T10:31:36"/>
    <d v="2016-03-21T00:00:00"/>
    <n v="1"/>
  </r>
  <r>
    <s v="07.457.600/0002-03"/>
    <s v="AGM CAETANO EIRELI EPP "/>
    <n v="2261"/>
    <x v="1830"/>
    <s v="2012/2012"/>
    <s v="M.BENZ"/>
    <s v="INDUSCAR SOLAR R"/>
    <n v="0"/>
    <s v="Goiânia"/>
    <x v="1"/>
    <n v="920"/>
    <x v="1"/>
    <d v="2016-03-21T00:00:00"/>
    <d v="2017-03-21T00:00:00"/>
    <x v="0"/>
    <d v="2016-08-16T10:31:36"/>
    <d v="2016-03-21T00:00:00"/>
    <n v="1"/>
  </r>
  <r>
    <s v="07.457.600/0002-03"/>
    <s v="AGM CAETANO EIRELI EPP "/>
    <n v="2261"/>
    <x v="1831"/>
    <s v="2012/2012"/>
    <s v="M.BENZ"/>
    <s v="INDUSCAR SOLAR R"/>
    <n v="0"/>
    <s v="Goiânia"/>
    <x v="0"/>
    <n v="120"/>
    <x v="1"/>
    <d v="2016-04-15T00:00:00"/>
    <d v="2017-04-15T00:00:00"/>
    <x v="0"/>
    <d v="2016-07-20T10:31:09"/>
    <d v="2016-04-15T00:00:00"/>
    <n v="1"/>
  </r>
  <r>
    <s v="07.457.600/0002-03"/>
    <s v="AGM CAETANO EIRELI EPP "/>
    <n v="2261"/>
    <x v="1831"/>
    <s v="2012/2012"/>
    <s v="M.BENZ"/>
    <s v="INDUSCAR SOLAR R"/>
    <n v="0"/>
    <s v="Goiânia"/>
    <x v="1"/>
    <n v="120"/>
    <x v="1"/>
    <d v="2016-04-15T00:00:00"/>
    <d v="2017-04-15T00:00:00"/>
    <x v="0"/>
    <d v="2016-07-20T10:31:09"/>
    <d v="2016-04-15T00:00:00"/>
    <n v="1"/>
  </r>
  <r>
    <s v="07.457.600/0002-03"/>
    <s v="AGM CAETANO EIRELI EPP "/>
    <n v="2261"/>
    <x v="1832"/>
    <s v="2012/2012"/>
    <s v="M.BENZ"/>
    <s v="INDUSCAR SOLAR R"/>
    <n v="0"/>
    <s v="Goiânia"/>
    <x v="0"/>
    <n v="103"/>
    <x v="1"/>
    <d v="2016-04-27T00:00:00"/>
    <d v="2017-04-27T00:00:00"/>
    <x v="0"/>
    <d v="2016-07-19T10:48:51"/>
    <d v="2016-04-27T00:00:00"/>
    <n v="1"/>
  </r>
  <r>
    <s v="07.457.600/0002-03"/>
    <s v="AGM CAETANO EIRELI EPP "/>
    <n v="2261"/>
    <x v="1832"/>
    <s v="2012/2012"/>
    <s v="M.BENZ"/>
    <s v="INDUSCAR SOLAR R"/>
    <n v="0"/>
    <s v="Goiânia"/>
    <x v="1"/>
    <n v="103"/>
    <x v="1"/>
    <d v="2016-04-27T00:00:00"/>
    <d v="2017-04-27T00:00:00"/>
    <x v="0"/>
    <d v="2016-07-19T10:48:51"/>
    <d v="2016-04-27T00:00:00"/>
    <n v="1"/>
  </r>
  <r>
    <s v="07.457.600/0002-03"/>
    <s v="AGM CAETANO EIRELI EPP "/>
    <n v="2261"/>
    <x v="1833"/>
    <s v="2012/2012"/>
    <s v="M.BENZ"/>
    <s v="INDUSCAR SOLAR R"/>
    <n v="0"/>
    <s v="Goiânia"/>
    <x v="0"/>
    <n v="114"/>
    <x v="1"/>
    <d v="2016-04-27T00:00:00"/>
    <d v="2017-04-27T00:00:00"/>
    <x v="0"/>
    <d v="2016-07-19T17:34:23"/>
    <d v="2016-04-27T00:00:00"/>
    <n v="1"/>
  </r>
  <r>
    <s v="07.457.600/0002-03"/>
    <s v="AGM CAETANO EIRELI EPP "/>
    <n v="2261"/>
    <x v="1833"/>
    <s v="2012/2012"/>
    <s v="M.BENZ"/>
    <s v="INDUSCAR SOLAR R"/>
    <n v="0"/>
    <s v="Goiânia"/>
    <x v="1"/>
    <n v="114"/>
    <x v="1"/>
    <d v="2016-04-27T00:00:00"/>
    <d v="2017-04-27T00:00:00"/>
    <x v="0"/>
    <d v="2016-07-19T17:34:23"/>
    <d v="2016-04-27T00:00:00"/>
    <n v="1"/>
  </r>
  <r>
    <s v="07.457.600/0002-03"/>
    <s v="AGM CAETANO EIRELI EPP "/>
    <n v="2261"/>
    <x v="1834"/>
    <s v="2012/2012"/>
    <s v="M.BENZ"/>
    <s v="INDUSCAR SOLAR R"/>
    <n v="0"/>
    <s v="Goiânia"/>
    <x v="1"/>
    <n v="7"/>
    <x v="1"/>
    <d v="2016-07-13T00:00:00"/>
    <d v="2017-07-13T00:00:00"/>
    <x v="0"/>
    <d v="2016-07-11T08:54:14"/>
    <d v="2016-07-13T00:00:00"/>
    <n v="1"/>
  </r>
  <r>
    <s v="07.457.600/0002-03"/>
    <s v="AGM CAETANO EIRELI EPP "/>
    <n v="2261"/>
    <x v="1834"/>
    <s v="2012/2012"/>
    <s v="M.BENZ"/>
    <s v="INDUSCAR SOLAR R"/>
    <n v="0"/>
    <s v="Goiânia"/>
    <x v="0"/>
    <n v="7"/>
    <x v="1"/>
    <d v="2016-07-13T00:00:00"/>
    <d v="2017-07-13T00:00:00"/>
    <x v="0"/>
    <d v="2016-07-11T08:54:14"/>
    <d v="2016-07-13T00:00:00"/>
    <n v="1"/>
  </r>
  <r>
    <s v="07.834.887/0001-62"/>
    <s v="TRANSPORTADORA SÃO JOSÉ DO TOCANTINS LTDA"/>
    <n v="2278"/>
    <x v="1835"/>
    <s v="2013/2013"/>
    <s v="MARCOPOLO"/>
    <s v="MPOLO AUDACE R"/>
    <n v="0"/>
    <s v="Anápolis"/>
    <x v="1"/>
    <n v="519"/>
    <x v="1"/>
    <d v="2016-08-04T00:00:00"/>
    <d v="2017-08-04T00:00:00"/>
    <x v="0"/>
    <d v="2016-08-04T15:44:57"/>
    <d v="2016-08-04T00:00:00"/>
    <n v="1"/>
  </r>
  <r>
    <s v="06.310.414/0001-01"/>
    <s v="SANTA CLARA TRANSPORTES E TURISMO LTDA - EPP"/>
    <n v="1532"/>
    <x v="1836"/>
    <s v="2013/2014"/>
    <s v="MARCOPOLO"/>
    <s v="VOLARE W7 MO"/>
    <n v="0"/>
    <s v="Niquelândia"/>
    <x v="0"/>
    <n v="351"/>
    <x v="0"/>
    <d v="2015-12-14T00:00:00"/>
    <d v="2016-12-14T00:00:00"/>
    <x v="0"/>
    <d v="2016-08-02T10:16:13"/>
    <d v="2015-12-14T00:00:00"/>
    <n v="1"/>
  </r>
  <r>
    <s v="06.310.414/0001-01"/>
    <s v="SANTA CLARA TRANSPORTES E TURISMO LTDA - EPP"/>
    <n v="1532"/>
    <x v="1836"/>
    <s v="2013/2014"/>
    <s v="MARCOPOLO"/>
    <s v="VOLARE W7 MO"/>
    <n v="0"/>
    <s v="Niquelândia"/>
    <x v="1"/>
    <n v="351"/>
    <x v="0"/>
    <d v="2015-12-14T00:00:00"/>
    <d v="2016-12-14T00:00:00"/>
    <x v="0"/>
    <d v="2016-08-02T10:16:13"/>
    <d v="2015-12-14T00:00:00"/>
    <n v="1"/>
  </r>
  <r>
    <s v="07.834.887/0001-62"/>
    <s v="TRANSPORTADORA SÃO JOSÉ DO TOCANTINS LTDA"/>
    <n v="2278"/>
    <x v="1837"/>
    <s v="2013/2013"/>
    <s v="MARCOPOLO"/>
    <s v="MPOLO AUDACE R"/>
    <n v="0"/>
    <s v="Anápolis"/>
    <x v="1"/>
    <n v="1720"/>
    <x v="1"/>
    <d v="2016-09-16T00:00:00"/>
    <d v="2017-09-16T00:00:00"/>
    <x v="1"/>
    <d v="2016-09-20T13:33:03"/>
    <d v="2016-09-16T00:00:00"/>
    <n v="1"/>
  </r>
  <r>
    <s v="07.834.887/0001-62"/>
    <s v="TRANSPORTADORA SÃO JOSÉ DO TOCANTINS LTDA"/>
    <n v="2278"/>
    <x v="1838"/>
    <s v="2013/2013"/>
    <s v="VW"/>
    <s v="MPOLO AUDACE R"/>
    <n v="0"/>
    <s v="Anápolis"/>
    <x v="1"/>
    <n v="522"/>
    <x v="1"/>
    <d v="2016-04-20T00:00:00"/>
    <d v="2017-04-20T00:00:00"/>
    <x v="0"/>
    <d v="2016-08-04T16:35:40"/>
    <d v="2016-04-20T00:00:00"/>
    <n v="1"/>
  </r>
  <r>
    <s v="07.834.887/0001-62"/>
    <s v="TRANSPORTADORA SÃO JOSÉ DO TOCANTINS LTDA"/>
    <n v="2278"/>
    <x v="1839"/>
    <s v="2013/2013"/>
    <s v="MARCOPOLO"/>
    <s v="MPOLO AUDACE R"/>
    <n v="0"/>
    <s v="Anápolis"/>
    <x v="1"/>
    <n v="1715"/>
    <x v="1"/>
    <d v="2016-09-16T00:00:00"/>
    <d v="2017-09-16T00:00:00"/>
    <x v="1"/>
    <d v="2016-09-20T11:51:45"/>
    <d v="2016-09-16T00:00:00"/>
    <n v="1"/>
  </r>
  <r>
    <s v="07.834.887/0001-62"/>
    <s v="TRANSPORTADORA SÃO JOSÉ DO TOCANTINS LTDA"/>
    <n v="2278"/>
    <x v="1840"/>
    <s v="2013/2013"/>
    <s v="MARCOPOLO"/>
    <s v="MPOLO AUDACE R"/>
    <n v="0"/>
    <s v="Anápolis"/>
    <x v="1"/>
    <n v="516"/>
    <x v="1"/>
    <d v="2016-08-04T00:00:00"/>
    <d v="2017-08-04T00:00:00"/>
    <x v="0"/>
    <d v="2016-08-04T15:40:52"/>
    <d v="2016-08-04T00:00:00"/>
    <n v="1"/>
  </r>
  <r>
    <s v="07.834.887/0001-62"/>
    <s v="TRANSPORTADORA SÃO JOSÉ DO TOCANTINS LTDA"/>
    <n v="2278"/>
    <x v="1841"/>
    <s v="2013/2013"/>
    <s v="MARCOPOLO"/>
    <s v="MPOLO AUDACE R"/>
    <n v="0"/>
    <s v="Anápolis"/>
    <x v="1"/>
    <n v="1722"/>
    <x v="1"/>
    <d v="2016-09-14T00:00:00"/>
    <d v="2017-09-14T00:00:00"/>
    <x v="1"/>
    <d v="2016-09-20T14:47:53"/>
    <d v="2016-09-14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1"/>
    <n v="1463"/>
    <x v="0"/>
    <d v="2015-09-22T00:00:00"/>
    <d v="2016-09-22T00:00:00"/>
    <x v="0"/>
    <d v="2016-09-12T09:06:20"/>
    <d v="2015-09-22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0"/>
    <n v="1463"/>
    <x v="0"/>
    <d v="2015-09-22T00:00:00"/>
    <d v="2016-09-22T00:00:00"/>
    <x v="0"/>
    <d v="2016-09-12T09:06:20"/>
    <d v="2015-09-22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0"/>
    <n v="2069"/>
    <x v="1"/>
    <d v="2016-09-13T00:00:00"/>
    <d v="2017-09-13T00:00:00"/>
    <x v="0"/>
    <d v="2016-09-27T15:26:09"/>
    <d v="2016-09-13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1"/>
    <n v="2069"/>
    <x v="1"/>
    <d v="2016-09-13T00:00:00"/>
    <d v="2017-09-13T00:00:00"/>
    <x v="0"/>
    <d v="2016-09-27T15:26:09"/>
    <d v="2016-09-13T00:00:00"/>
    <n v="1"/>
  </r>
  <r>
    <s v="20.376.444/0001-33"/>
    <s v="ATHENAS TURISMO EIRELI - ME"/>
    <n v="2650"/>
    <x v="1843"/>
    <s v="2013/2013"/>
    <s v="SCANIA"/>
    <s v="MPOLO PARADISO DD"/>
    <n v="0"/>
    <s v="Anápolis"/>
    <x v="0"/>
    <n v="853"/>
    <x v="3"/>
    <d v="2015-12-10T00:00:00"/>
    <d v="2016-12-10T00:00:00"/>
    <x v="0"/>
    <d v="2016-08-12T17:43:44"/>
    <d v="2015-12-10T00:00:00"/>
    <n v="1"/>
  </r>
  <r>
    <s v="20.376.444/0001-33"/>
    <s v="ATHENAS TURISMO EIRELI - ME"/>
    <n v="2650"/>
    <x v="1843"/>
    <s v="2013/2013"/>
    <s v="SCANIA"/>
    <s v="MPOLO PARADISO DD"/>
    <n v="0"/>
    <s v="Anápolis"/>
    <x v="1"/>
    <n v="853"/>
    <x v="3"/>
    <d v="2015-12-10T00:00:00"/>
    <d v="2016-12-10T00:00:00"/>
    <x v="0"/>
    <d v="2016-08-12T17:43:44"/>
    <d v="2015-12-10T00:00:00"/>
    <n v="1"/>
  </r>
  <r>
    <s v="20.376.444/0001-33"/>
    <s v="ATHENAS TURISMO EIRELI - ME"/>
    <n v="2650"/>
    <x v="1843"/>
    <s v="2013/2013"/>
    <s v="SCANIA"/>
    <s v="MPOLO PARADISO DD"/>
    <n v="0"/>
    <s v="Anápolis"/>
    <x v="0"/>
    <n v="2277"/>
    <x v="1"/>
    <d v="2016-09-19T00:00:00"/>
    <d v="2017-09-19T00:00:00"/>
    <x v="1"/>
    <d v="2016-10-05T08:32:00"/>
    <d v="2016-09-19T00:00:00"/>
    <n v="1"/>
  </r>
  <r>
    <s v="20.376.444/0001-33"/>
    <s v="ATHENAS TURISMO EIRELI - ME"/>
    <n v="2650"/>
    <x v="1843"/>
    <s v="2013/2013"/>
    <s v="SCANIA"/>
    <s v="MPOLO PARADISO DD"/>
    <n v="0"/>
    <s v="Anápolis"/>
    <x v="1"/>
    <n v="2277"/>
    <x v="1"/>
    <d v="2016-09-19T00:00:00"/>
    <d v="2017-09-19T00:00:00"/>
    <x v="1"/>
    <d v="2016-10-05T08:32:00"/>
    <d v="2016-09-19T00:00:00"/>
    <n v="1"/>
  </r>
  <r>
    <s v="07.834.887/0001-62"/>
    <s v="TRANSPORTADORA SÃO JOSÉ DO TOCANTINS LTDA"/>
    <n v="2278"/>
    <x v="1844"/>
    <s v="2013/2013"/>
    <s v="VW"/>
    <s v="MPOLO AUDACE R"/>
    <n v="0"/>
    <s v="Anápolis"/>
    <x v="1"/>
    <n v="526"/>
    <x v="1"/>
    <d v="2016-04-18T00:00:00"/>
    <d v="2017-04-18T00:00:00"/>
    <x v="0"/>
    <d v="2016-08-04T16:54:40"/>
    <d v="2016-04-18T00:00:00"/>
    <n v="1"/>
  </r>
  <r>
    <s v="07.834.887/0001-62"/>
    <s v="TRANSPORTADORA SÃO JOSÉ DO TOCANTINS LTDA"/>
    <n v="2278"/>
    <x v="1845"/>
    <s v="2013/2013"/>
    <s v="VW"/>
    <s v="MPOLO AUDACE R"/>
    <n v="0"/>
    <s v="Anápolis"/>
    <x v="1"/>
    <n v="521"/>
    <x v="1"/>
    <d v="2016-04-19T00:00:00"/>
    <d v="2017-04-19T00:00:00"/>
    <x v="0"/>
    <d v="2016-08-04T15:55:39"/>
    <d v="2016-04-19T00:00:00"/>
    <n v="1"/>
  </r>
  <r>
    <s v="10.932.538/0001-98"/>
    <s v="RBR TRANSPORTE E LOCADORA LTDA - ME"/>
    <n v="2668"/>
    <x v="1846"/>
    <s v="2014/2015"/>
    <s v="RENAULT"/>
    <s v="MASTER MBUS L3H2"/>
    <n v="0"/>
    <s v="Goiânia"/>
    <x v="1"/>
    <n v="794"/>
    <x v="1"/>
    <d v="2016-08-11T00:00:00"/>
    <d v="2017-08-11T00:00:00"/>
    <x v="0"/>
    <d v="2016-08-11T14:43:07"/>
    <d v="2016-08-11T00:00:00"/>
    <n v="1"/>
  </r>
  <r>
    <s v="10.932.538/0001-98"/>
    <s v="RBR TRANSPORTE E LOCADORA LTDA - ME"/>
    <n v="2668"/>
    <x v="1846"/>
    <s v="2014/2015"/>
    <s v="RENAULT"/>
    <s v="MASTER MBUS L3H2"/>
    <n v="0"/>
    <s v="Goiânia"/>
    <x v="0"/>
    <n v="794"/>
    <x v="1"/>
    <d v="2016-08-11T00:00:00"/>
    <d v="2017-08-11T00:00:00"/>
    <x v="0"/>
    <d v="2016-08-11T14:43:07"/>
    <d v="2016-08-11T00:00:00"/>
    <n v="1"/>
  </r>
  <r>
    <s v="07.834.887/0001-62"/>
    <s v="TRANSPORTADORA SÃO JOSÉ DO TOCANTINS LTDA"/>
    <n v="2278"/>
    <x v="1847"/>
    <s v="2013/2013"/>
    <s v="VW"/>
    <s v="MPOLO AUDACE R"/>
    <n v="0"/>
    <s v="Anápolis"/>
    <x v="1"/>
    <n v="523"/>
    <x v="1"/>
    <d v="2016-04-20T00:00:00"/>
    <d v="2017-04-20T00:00:00"/>
    <x v="0"/>
    <d v="2016-08-04T16:40:49"/>
    <d v="2016-04-20T00:00:00"/>
    <n v="1"/>
  </r>
  <r>
    <s v="52.397.767/0015-03"/>
    <s v="TRANSPORTADORA VERONESE LTDA"/>
    <n v="2670"/>
    <x v="1848"/>
    <s v="2014/2014"/>
    <s v="M.BENZ"/>
    <s v="MASCA GRANMIDI O"/>
    <n v="0"/>
    <s v="Porteirão"/>
    <x v="1"/>
    <n v="1420"/>
    <x v="1"/>
    <d v="2016-09-09T00:00:00"/>
    <d v="2017-09-09T00:00:00"/>
    <x v="0"/>
    <d v="2016-09-08T15:02:51"/>
    <d v="2016-09-09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0"/>
    <n v="1681"/>
    <x v="1"/>
    <d v="2016-09-15T00:00:00"/>
    <d v="2017-03-15T00:00:00"/>
    <x v="0"/>
    <d v="2016-09-19T10:23:43"/>
    <d v="2016-09-15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1"/>
    <n v="1681"/>
    <x v="1"/>
    <d v="2016-09-15T00:00:00"/>
    <d v="2017-03-15T00:00:00"/>
    <x v="0"/>
    <d v="2016-09-19T10:23:43"/>
    <d v="2016-09-15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2"/>
    <n v="1681"/>
    <x v="1"/>
    <d v="2016-09-15T00:00:00"/>
    <d v="2017-03-15T00:00:00"/>
    <x v="0"/>
    <d v="2016-09-19T10:23:43"/>
    <d v="2016-09-15T00:00:00"/>
    <n v="1"/>
  </r>
  <r>
    <s v="02.851.400/0001-36"/>
    <s v="TRANSPORTE COLETIVO DUARTE LTDA"/>
    <n v="2131"/>
    <x v="1850"/>
    <s v="2014/2015"/>
    <s v="M.BENZ"/>
    <s v="M.BENZ 515CDISPRINTERM"/>
    <n v="0"/>
    <s v="Catalão"/>
    <x v="0"/>
    <n v="2751"/>
    <x v="1"/>
    <d v="2016-05-23T00:00:00"/>
    <d v="2017-05-23T00:00:00"/>
    <x v="0"/>
    <d v="2016-12-13T09:12:12"/>
    <d v="2016-05-23T00:00:00"/>
    <n v="1"/>
  </r>
  <r>
    <s v="02.851.400/0001-36"/>
    <s v="TRANSPORTE COLETIVO DUARTE LTDA"/>
    <n v="2131"/>
    <x v="1850"/>
    <s v="2014/2015"/>
    <s v="M.BENZ"/>
    <s v="M.BENZ 515CDISPRINTERM"/>
    <n v="0"/>
    <s v="Catalão"/>
    <x v="1"/>
    <n v="2751"/>
    <x v="1"/>
    <d v="2016-05-23T00:00:00"/>
    <d v="2017-05-23T00:00:00"/>
    <x v="0"/>
    <d v="2016-12-13T09:12:12"/>
    <d v="2016-05-23T00:00:00"/>
    <n v="1"/>
  </r>
  <r>
    <s v="52.397.767/0015-03"/>
    <s v="TRANSPORTADORA VERONESE LTDA"/>
    <n v="2670"/>
    <x v="1851"/>
    <s v="2014/2014"/>
    <s v="M.BENZ"/>
    <s v="MASCA GRANMIDI O"/>
    <n v="0"/>
    <s v="Porteirão"/>
    <x v="1"/>
    <n v="839"/>
    <x v="1"/>
    <d v="2016-07-26T00:00:00"/>
    <d v="2017-07-26T00:00:00"/>
    <x v="1"/>
    <d v="2016-08-12T15:27:52"/>
    <d v="2016-07-26T00:00:00"/>
    <n v="1"/>
  </r>
  <r>
    <s v="52.397.767/0015-03"/>
    <s v="TRANSPORTADORA VERONESE LTDA"/>
    <n v="2670"/>
    <x v="1852"/>
    <s v="2014/2014"/>
    <s v="M.BENZ"/>
    <s v="MASCA GRANMIDI O"/>
    <n v="0"/>
    <s v="Porteirão"/>
    <x v="1"/>
    <n v="841"/>
    <x v="1"/>
    <d v="2016-07-19T00:00:00"/>
    <d v="2017-07-19T00:00:00"/>
    <x v="1"/>
    <d v="2016-08-12T15:32:54"/>
    <d v="2016-07-19T00:00:00"/>
    <n v="1"/>
  </r>
  <r>
    <s v="52.397.767/0015-03"/>
    <s v="TRANSPORTADORA VERONESE LTDA"/>
    <n v="2670"/>
    <x v="1853"/>
    <s v="2014/2014"/>
    <s v="M.BENZ"/>
    <s v="MASCA GRANMIDI O"/>
    <n v="0"/>
    <s v="Porteirão"/>
    <x v="1"/>
    <n v="1263"/>
    <x v="1"/>
    <d v="2016-07-22T00:00:00"/>
    <d v="2017-07-22T00:00:00"/>
    <x v="0"/>
    <d v="2016-08-31T09:07:47"/>
    <d v="2016-07-22T00:00:00"/>
    <n v="1"/>
  </r>
  <r>
    <s v="52.397.767/0015-03"/>
    <s v="TRANSPORTADORA VERONESE LTDA"/>
    <n v="2670"/>
    <x v="1854"/>
    <s v="2014/2014"/>
    <s v="MBENZ"/>
    <s v="MASCA GRANMIDI O"/>
    <n v="0"/>
    <s v="Porteirão"/>
    <x v="1"/>
    <n v="1201"/>
    <x v="1"/>
    <d v="2016-08-29T00:00:00"/>
    <d v="2017-08-29T00:00:00"/>
    <x v="0"/>
    <d v="2016-08-26T13:25:26"/>
    <d v="2016-08-29T00:00:00"/>
    <n v="1"/>
  </r>
  <r>
    <s v="52.397.767/0015-03"/>
    <s v="TRANSPORTADORA VERONESE LTDA"/>
    <n v="2670"/>
    <x v="1855"/>
    <s v="2014/2014"/>
    <s v="M.BENZ"/>
    <s v="MASCA GRANMIDI O"/>
    <n v="0"/>
    <s v="Porteirão"/>
    <x v="1"/>
    <n v="837"/>
    <x v="1"/>
    <d v="2016-07-13T00:00:00"/>
    <d v="2017-07-13T00:00:00"/>
    <x v="1"/>
    <d v="2016-08-12T15:20:42"/>
    <d v="2016-07-13T00:00:00"/>
    <n v="1"/>
  </r>
  <r>
    <s v="03.759.007/0001-80"/>
    <s v="TRANSTUR ASA DELTA TRANSPORTE E TURISMO LTDA - ME"/>
    <n v="1355"/>
    <x v="1856"/>
    <s v="2013/2014"/>
    <s v="VOLARE"/>
    <s v="VOLARE WL ON"/>
    <n v="0"/>
    <s v="Jussara"/>
    <x v="0"/>
    <n v="2251"/>
    <x v="1"/>
    <d v="2016-09-26T00:00:00"/>
    <d v="2017-09-26T00:00:00"/>
    <x v="0"/>
    <d v="2016-10-03T11:42:58"/>
    <d v="2016-09-26T00:00:00"/>
    <n v="1"/>
  </r>
  <r>
    <s v="03.759.007/0001-80"/>
    <s v="TRANSTUR ASA DELTA TRANSPORTE E TURISMO LTDA - ME"/>
    <n v="1355"/>
    <x v="1856"/>
    <s v="2013/2014"/>
    <s v="VOLARE"/>
    <s v="VOLARE WL ON"/>
    <n v="0"/>
    <s v="Jussara"/>
    <x v="1"/>
    <n v="2251"/>
    <x v="1"/>
    <d v="2016-09-26T00:00:00"/>
    <d v="2017-09-26T00:00:00"/>
    <x v="0"/>
    <d v="2016-10-03T11:42:58"/>
    <d v="2016-09-26T00:00:00"/>
    <n v="1"/>
  </r>
  <r>
    <s v="09.424.267/0001-80"/>
    <s v="D.F. VILELA  - TUR - ME"/>
    <n v="1824"/>
    <x v="1857"/>
    <s v="2013/2014"/>
    <s v="MARCOPOLO"/>
    <s v="VOLARE W9 ON"/>
    <n v="0"/>
    <s v="Santa Helena de Goiás"/>
    <x v="1"/>
    <n v="695"/>
    <x v="3"/>
    <d v="2015-10-22T00:00:00"/>
    <d v="2016-10-22T00:00:00"/>
    <x v="0"/>
    <d v="2016-08-09T15:11:46"/>
    <d v="2015-10-22T00:00:00"/>
    <n v="1"/>
  </r>
  <r>
    <s v="09.424.267/0001-80"/>
    <s v="D.F. VILELA  - TUR - ME"/>
    <n v="1824"/>
    <x v="1857"/>
    <s v="2013/2014"/>
    <s v="MARCOPOLO"/>
    <s v="VOLARE W9 ON"/>
    <n v="0"/>
    <s v="Santa Helena de Goiás"/>
    <x v="0"/>
    <n v="695"/>
    <x v="3"/>
    <d v="2015-10-22T00:00:00"/>
    <d v="2016-10-22T00:00:00"/>
    <x v="0"/>
    <d v="2016-08-09T15:11:46"/>
    <d v="2015-10-22T00:00:00"/>
    <n v="1"/>
  </r>
  <r>
    <s v="09.424.267/0001-80"/>
    <s v="D.F. VILELA  - TUR - ME"/>
    <n v="1824"/>
    <x v="1857"/>
    <s v="2013/2014"/>
    <s v="MARCOPOLO"/>
    <s v="VOLARE W9 ON"/>
    <n v="0"/>
    <s v="Santa Helena de Goiás"/>
    <x v="1"/>
    <n v="2462"/>
    <x v="1"/>
    <d v="2016-10-14T00:00:00"/>
    <d v="2017-10-14T00:00:00"/>
    <x v="0"/>
    <d v="2016-11-01T09:51:52"/>
    <d v="2016-10-14T00:00:00"/>
    <n v="1"/>
  </r>
  <r>
    <s v="09.424.267/0001-80"/>
    <s v="D.F. VILELA  - TUR - ME"/>
    <n v="1824"/>
    <x v="1857"/>
    <s v="2013/2014"/>
    <s v="MARCOPOLO"/>
    <s v="VOLARE W9 ON"/>
    <n v="0"/>
    <s v="Santa Helena de Goiás"/>
    <x v="0"/>
    <n v="2462"/>
    <x v="1"/>
    <d v="2016-10-14T00:00:00"/>
    <d v="2017-10-14T00:00:00"/>
    <x v="0"/>
    <d v="2016-11-01T09:51:52"/>
    <d v="2016-10-14T00:00:00"/>
    <n v="1"/>
  </r>
  <r>
    <s v="04.505.268/0001-36"/>
    <s v="COOPERATIVA DE TRANSPORTE ESCOLAR PASSAGEIROS E CARGAS LTDA"/>
    <n v="1876"/>
    <x v="1858"/>
    <s v="2013/2013"/>
    <s v="CINTROEN"/>
    <s v="JUMPER M33M 23S"/>
    <n v="0"/>
    <s v="Iporá"/>
    <x v="0"/>
    <n v="2084"/>
    <x v="1"/>
    <d v="2016-06-09T00:00:00"/>
    <d v="2017-06-09T00:00:00"/>
    <x v="0"/>
    <d v="2016-09-28T08:56:59"/>
    <d v="2016-06-09T00:00:00"/>
    <n v="1"/>
  </r>
  <r>
    <s v="04.505.268/0001-36"/>
    <s v="COOPERATIVA DE TRANSPORTE ESCOLAR PASSAGEIROS E CARGAS LTDA"/>
    <n v="1876"/>
    <x v="1858"/>
    <s v="2013/2013"/>
    <s v="CINTROEN"/>
    <s v="JUMPER M33M 23S"/>
    <n v="0"/>
    <s v="Iporá"/>
    <x v="1"/>
    <n v="2084"/>
    <x v="1"/>
    <d v="2016-06-09T00:00:00"/>
    <d v="2017-06-09T00:00:00"/>
    <x v="0"/>
    <d v="2016-09-28T08:56:59"/>
    <d v="2016-06-09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0"/>
    <n v="147"/>
    <x v="1"/>
    <d v="2016-07-13T00:00:00"/>
    <d v="2017-01-13T00:00:00"/>
    <x v="0"/>
    <d v="2016-07-21T10:51:37"/>
    <d v="2016-07-13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1"/>
    <n v="147"/>
    <x v="1"/>
    <d v="2016-07-13T00:00:00"/>
    <d v="2017-01-13T00:00:00"/>
    <x v="0"/>
    <d v="2016-07-21T10:51:37"/>
    <d v="2016-07-13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2"/>
    <n v="147"/>
    <x v="1"/>
    <d v="2016-07-13T00:00:00"/>
    <d v="2017-01-13T00:00:00"/>
    <x v="0"/>
    <d v="2016-07-21T10:51:37"/>
    <d v="2016-07-13T00:00:00"/>
    <n v="1"/>
  </r>
  <r>
    <s v="52.397.767/0015-03"/>
    <s v="TRANSPORTADORA VERONESE LTDA"/>
    <n v="2670"/>
    <x v="1860"/>
    <s v="2014/2014"/>
    <s v="M.BENZ"/>
    <s v="MASCA ROMA R"/>
    <n v="0"/>
    <s v="Porteirão"/>
    <x v="1"/>
    <n v="1199"/>
    <x v="1"/>
    <d v="2016-08-26T00:00:00"/>
    <d v="2017-08-26T00:00:00"/>
    <x v="0"/>
    <d v="2016-08-26T13:19:41"/>
    <d v="2016-08-26T00:00:00"/>
    <n v="1"/>
  </r>
  <r>
    <s v="09.468.256/0001-00"/>
    <s v="M &amp; M TRANSPORTES LTDA - ME"/>
    <n v="2021"/>
    <x v="1861"/>
    <s v="2012/2013"/>
    <s v="RENAULT"/>
    <s v="MASTER EUROLAF P"/>
    <n v="0"/>
    <s v="Anápolis"/>
    <x v="0"/>
    <n v="2060"/>
    <x v="1"/>
    <d v="2016-04-26T00:00:00"/>
    <d v="2017-04-26T00:00:00"/>
    <x v="0"/>
    <d v="2016-09-27T14:01:53"/>
    <d v="2016-04-26T00:00:00"/>
    <n v="1"/>
  </r>
  <r>
    <s v="09.468.256/0001-00"/>
    <s v="M &amp; M TRANSPORTES LTDA - ME"/>
    <n v="2021"/>
    <x v="1861"/>
    <s v="2012/2013"/>
    <s v="RENAULT"/>
    <s v="MASTER EUROLAF P"/>
    <n v="0"/>
    <s v="Anápolis"/>
    <x v="1"/>
    <n v="2060"/>
    <x v="1"/>
    <d v="2016-04-26T00:00:00"/>
    <d v="2017-04-26T00:00:00"/>
    <x v="0"/>
    <d v="2016-09-27T14:01:53"/>
    <d v="2016-04-26T00:00:00"/>
    <n v="1"/>
  </r>
  <r>
    <s v="10.298.256/0001-80"/>
    <s v=" ANÁPOLIS LOCADORA E TRANSPORTES LTDA - ME"/>
    <n v="1861"/>
    <x v="1862"/>
    <s v="2013/2014"/>
    <s v="RENAULT"/>
    <s v="MAST MARTICAR 19"/>
    <n v="0"/>
    <s v="Anápolis"/>
    <x v="0"/>
    <n v="1475"/>
    <x v="1"/>
    <d v="2016-03-22T00:00:00"/>
    <d v="2017-03-22T00:00:00"/>
    <x v="1"/>
    <d v="2016-09-12T12:24:46"/>
    <d v="2016-03-22T00:00:00"/>
    <n v="1"/>
  </r>
  <r>
    <s v="01.574.265/0001-66"/>
    <s v="MARLIN TURISMO LTDA - EPP"/>
    <n v="1091"/>
    <x v="1863"/>
    <s v="2013/2014"/>
    <s v="MARCOPOLO"/>
    <s v="VOLARE DW9 ON"/>
    <n v="0"/>
    <s v="Mineiros"/>
    <x v="0"/>
    <n v="1362"/>
    <x v="1"/>
    <d v="2016-08-30T00:00:00"/>
    <d v="2017-08-30T00:00:00"/>
    <x v="1"/>
    <d v="2016-09-02T11:44:54"/>
    <d v="2016-08-30T00:00:00"/>
    <n v="1"/>
  </r>
  <r>
    <s v="01.574.265/0001-66"/>
    <s v="MARLIN TURISMO LTDA - EPP"/>
    <n v="1091"/>
    <x v="1863"/>
    <s v="2013/2014"/>
    <s v="MARCOPOLO"/>
    <s v="VOLARE DW9 ON"/>
    <n v="0"/>
    <s v="Mineiros"/>
    <x v="1"/>
    <n v="1362"/>
    <x v="1"/>
    <d v="2016-08-30T00:00:00"/>
    <d v="2017-08-30T00:00:00"/>
    <x v="1"/>
    <d v="2016-09-02T11:44:54"/>
    <d v="2016-08-30T00:00:00"/>
    <n v="1"/>
  </r>
  <r>
    <s v="07.457.600/0002-03"/>
    <s v="AGM CAETANO EIRELI EPP "/>
    <n v="2261"/>
    <x v="1864"/>
    <s v="2013/2013"/>
    <s v="MARCOPOLO"/>
    <s v="VOLARE W7 ON"/>
    <n v="0"/>
    <s v="Aparecida de Goiânia"/>
    <x v="0"/>
    <n v="69"/>
    <x v="1"/>
    <d v="2016-06-10T00:00:00"/>
    <d v="2017-06-10T00:00:00"/>
    <x v="1"/>
    <d v="2016-07-15T15:29:48"/>
    <d v="2016-06-10T00:00:00"/>
    <n v="1"/>
  </r>
  <r>
    <s v="07.457.600/0002-03"/>
    <s v="AGM CAETANO EIRELI EPP "/>
    <n v="2261"/>
    <x v="1864"/>
    <s v="2013/2013"/>
    <s v="MARCOPOLO"/>
    <s v="VOLARE W7 ON"/>
    <n v="0"/>
    <s v="Aparecida de Goiânia"/>
    <x v="1"/>
    <n v="69"/>
    <x v="1"/>
    <d v="2016-06-10T00:00:00"/>
    <d v="2017-06-10T00:00:00"/>
    <x v="1"/>
    <d v="2016-07-15T15:29:48"/>
    <d v="2016-06-10T00:00:00"/>
    <n v="1"/>
  </r>
  <r>
    <s v="05.958.765/0001-52"/>
    <s v="L.M. DOS SANTOS ALVES - EIRELI - ME"/>
    <n v="1224"/>
    <x v="1865"/>
    <s v="2013/2014"/>
    <s v="MARCOPOLO"/>
    <s v="DW9 ON"/>
    <n v="0"/>
    <s v="Goiânia"/>
    <x v="0"/>
    <n v="1860"/>
    <x v="1"/>
    <d v="2016-01-05T00:00:00"/>
    <d v="2017-01-05T00:00:00"/>
    <x v="0"/>
    <d v="2016-09-23T10:48:30"/>
    <d v="2016-01-05T00:00:00"/>
    <n v="1"/>
  </r>
  <r>
    <s v="05.958.765/0001-52"/>
    <s v="L.M. DOS SANTOS ALVES - EIRELI - ME"/>
    <n v="1224"/>
    <x v="1865"/>
    <s v="2013/2014"/>
    <s v="MARCOPOLO"/>
    <s v="DW9 ON"/>
    <n v="0"/>
    <s v="Goiânia"/>
    <x v="1"/>
    <n v="1860"/>
    <x v="1"/>
    <d v="2016-01-05T00:00:00"/>
    <d v="2017-01-05T00:00:00"/>
    <x v="0"/>
    <d v="2016-09-23T10:48:30"/>
    <d v="2016-01-05T00:00:00"/>
    <n v="1"/>
  </r>
  <r>
    <s v="02.227.767/0001-83"/>
    <s v="EXPRESSO SAO JOSE DO TOCANTINS LTDA"/>
    <n v="1133"/>
    <x v="1866"/>
    <s v="2013/2013"/>
    <s v="MPOLO"/>
    <s v="MPOLO VIAGGIO R"/>
    <n v="0"/>
    <s v="Anápolis"/>
    <x v="1"/>
    <n v="2550"/>
    <x v="1"/>
    <d v="2016-11-17T00:00:00"/>
    <d v="2017-11-17T00:00:00"/>
    <x v="1"/>
    <d v="2016-11-16T10:25:37"/>
    <d v="2016-11-17T00:00:00"/>
    <n v="1"/>
  </r>
  <r>
    <s v="07.834.887/0001-62"/>
    <s v="TRANSPORTADORA SÃO JOSÉ DO TOCANTINS LTDA"/>
    <n v="2278"/>
    <x v="1867"/>
    <s v="2013/2013"/>
    <s v="MPOLO"/>
    <s v="MPOLO VIAGGIO R"/>
    <n v="0"/>
    <s v="Anápolis"/>
    <x v="1"/>
    <n v="507"/>
    <x v="3"/>
    <d v="2015-12-16T00:00:00"/>
    <d v="2016-12-16T00:00:00"/>
    <x v="0"/>
    <d v="2016-08-04T12:17:04"/>
    <d v="2015-12-16T00:00:00"/>
    <n v="1"/>
  </r>
  <r>
    <s v="07.834.887/0001-62"/>
    <s v="TRANSPORTADORA SÃO JOSÉ DO TOCANTINS LTDA"/>
    <n v="2278"/>
    <x v="1867"/>
    <s v="2013/2013"/>
    <s v="MPOLO"/>
    <s v="MPOLO VIAGGIO R"/>
    <n v="0"/>
    <s v="Anápolis"/>
    <x v="1"/>
    <n v="2696"/>
    <x v="1"/>
    <d v="2016-11-29T00:00:00"/>
    <d v="2017-11-29T00:00:00"/>
    <x v="0"/>
    <d v="2016-12-05T16:18:59"/>
    <d v="2016-11-29T00:00:00"/>
    <n v="1"/>
  </r>
  <r>
    <s v="07.834.887/0001-62"/>
    <s v="TRANSPORTADORA SÃO JOSÉ DO TOCANTINS LTDA"/>
    <n v="2278"/>
    <x v="1868"/>
    <s v="2013/2013"/>
    <s v="VW"/>
    <s v="MPOLO VIAGGIO R"/>
    <n v="0"/>
    <s v="Anápolis"/>
    <x v="1"/>
    <n v="508"/>
    <x v="0"/>
    <d v="2015-12-16T00:00:00"/>
    <d v="2016-12-16T00:00:00"/>
    <x v="0"/>
    <d v="2016-08-04T12:21:53"/>
    <d v="2015-12-16T00:00:00"/>
    <n v="1"/>
  </r>
  <r>
    <s v="07.834.887/0001-62"/>
    <s v="TRANSPORTADORA SÃO JOSÉ DO TOCANTINS LTDA"/>
    <n v="2278"/>
    <x v="1869"/>
    <s v="2013/2013"/>
    <s v="VW"/>
    <s v="MPOLO VIAGGIO R"/>
    <n v="0"/>
    <s v="Anápolis"/>
    <x v="1"/>
    <n v="505"/>
    <x v="0"/>
    <d v="2015-12-17T00:00:00"/>
    <d v="2016-12-17T00:00:00"/>
    <x v="0"/>
    <d v="2016-08-04T12:03:17"/>
    <d v="2015-12-17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1260"/>
    <x v="0"/>
    <d v="2015-11-12T00:00:00"/>
    <d v="2016-11-12T00:00:00"/>
    <x v="0"/>
    <d v="2016-08-30T16:55:40"/>
    <d v="2015-11-12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2552"/>
    <x v="3"/>
    <d v="2016-10-20T00:00:00"/>
    <d v="2017-10-20T00:00:00"/>
    <x v="2"/>
    <d v="2016-11-16T15:05:21"/>
    <d v="2016-10-20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2784"/>
    <x v="1"/>
    <d v="2016-11-10T00:00:00"/>
    <d v="2017-11-10T00:00:00"/>
    <x v="0"/>
    <d v="2016-12-20T09:10:46"/>
    <d v="2016-11-10T00:00:00"/>
    <n v="1"/>
  </r>
  <r>
    <s v="04.324.662/0001-78"/>
    <s v="RS LOCACOES E SERVICOS LTDA - ME"/>
    <n v="2722"/>
    <x v="1871"/>
    <s v="2013/2014"/>
    <s v="CINTROEN"/>
    <s v="JUMP GREENCAR ES"/>
    <n v="0"/>
    <s v="Rio Verde"/>
    <x v="0"/>
    <n v="1969"/>
    <x v="1"/>
    <d v="2016-04-04T00:00:00"/>
    <d v="2017-04-04T00:00:00"/>
    <x v="0"/>
    <d v="2016-09-26T15:58:38"/>
    <d v="2016-04-04T00:00:00"/>
    <n v="1"/>
  </r>
  <r>
    <s v="04.324.662/0001-78"/>
    <s v="RS LOCACOES E SERVICOS LTDA - ME"/>
    <n v="2722"/>
    <x v="1871"/>
    <s v="2013/2014"/>
    <s v="CINTROEN"/>
    <s v="JUMP GREENCAR ES"/>
    <n v="0"/>
    <s v="Rio Verde"/>
    <x v="1"/>
    <n v="1969"/>
    <x v="1"/>
    <d v="2016-04-04T00:00:00"/>
    <d v="2017-04-04T00:00:00"/>
    <x v="0"/>
    <d v="2016-09-26T15:58:38"/>
    <d v="2016-04-04T00:00:00"/>
    <n v="1"/>
  </r>
  <r>
    <s v="07.382.177/0001-49"/>
    <s v="VIEIRA TRANSPORTES LTDA - ME"/>
    <n v="1551"/>
    <x v="1872"/>
    <s v="2013/2013"/>
    <s v="VOLARE"/>
    <s v="VOLARE WL ON"/>
    <n v="0"/>
    <s v="Goiânia"/>
    <x v="0"/>
    <n v="1590"/>
    <x v="0"/>
    <d v="2015-11-09T00:00:00"/>
    <d v="2016-11-09T00:00:00"/>
    <x v="0"/>
    <d v="2016-09-14T11:30:45"/>
    <d v="2015-11-09T00:00:00"/>
    <n v="1"/>
  </r>
  <r>
    <s v="07.382.177/0001-49"/>
    <s v="VIEIRA TRANSPORTES LTDA - ME"/>
    <n v="1551"/>
    <x v="1872"/>
    <s v="2013/2013"/>
    <s v="VOLARE"/>
    <s v="VOLARE WL ON"/>
    <n v="0"/>
    <s v="Goiânia"/>
    <x v="1"/>
    <n v="1590"/>
    <x v="0"/>
    <d v="2015-11-09T00:00:00"/>
    <d v="2016-11-09T00:00:00"/>
    <x v="0"/>
    <d v="2016-09-14T11:30:45"/>
    <d v="2015-11-09T00:00:00"/>
    <n v="1"/>
  </r>
  <r>
    <s v="07.382.177/0001-49"/>
    <s v="VIEIRA TRANSPORTES LTDA - ME"/>
    <n v="1551"/>
    <x v="1872"/>
    <s v="2013/2013"/>
    <s v="VOLARE"/>
    <s v="VOLARE WL ON"/>
    <n v="0"/>
    <s v="Goiânia"/>
    <x v="0"/>
    <n v="2664"/>
    <x v="1"/>
    <d v="2016-11-11T00:00:00"/>
    <d v="2017-11-11T00:00:00"/>
    <x v="0"/>
    <d v="2016-12-01T12:45:13"/>
    <d v="2016-11-11T00:00:00"/>
    <n v="1"/>
  </r>
  <r>
    <s v="07.382.177/0001-49"/>
    <s v="VIEIRA TRANSPORTES LTDA - ME"/>
    <n v="1551"/>
    <x v="1872"/>
    <s v="2013/2013"/>
    <s v="VOLARE"/>
    <s v="VOLARE WL ON"/>
    <n v="0"/>
    <s v="Goiânia"/>
    <x v="1"/>
    <n v="2664"/>
    <x v="1"/>
    <d v="2016-11-11T00:00:00"/>
    <d v="2017-11-11T00:00:00"/>
    <x v="0"/>
    <d v="2016-12-01T12:45:13"/>
    <d v="2016-11-11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0"/>
    <n v="1131"/>
    <x v="0"/>
    <d v="2015-09-24T00:00:00"/>
    <d v="2016-09-24T00:00:00"/>
    <x v="0"/>
    <d v="2016-08-24T14:29:49"/>
    <d v="2015-09-24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1"/>
    <n v="1131"/>
    <x v="0"/>
    <d v="2015-09-24T00:00:00"/>
    <d v="2016-09-24T00:00:00"/>
    <x v="0"/>
    <d v="2016-08-24T14:29:49"/>
    <d v="2015-09-24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0"/>
    <n v="2071"/>
    <x v="1"/>
    <d v="2016-09-22T00:00:00"/>
    <d v="2017-09-22T00:00:00"/>
    <x v="0"/>
    <d v="2016-09-27T16:33:07"/>
    <d v="2016-09-22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1"/>
    <n v="2071"/>
    <x v="1"/>
    <d v="2016-09-22T00:00:00"/>
    <d v="2017-09-22T00:00:00"/>
    <x v="0"/>
    <d v="2016-09-27T16:33:07"/>
    <d v="2016-09-22T00:00:00"/>
    <n v="1"/>
  </r>
  <r>
    <s v="00.080.671/0001-00"/>
    <s v="CARAMURU ALIMENTOS S/A."/>
    <n v="2600"/>
    <x v="1874"/>
    <s v="2013/2014"/>
    <s v="FIAT"/>
    <s v="DUCATO MINIBUS"/>
    <n v="0"/>
    <s v="Itumbiara"/>
    <x v="3"/>
    <n v="2677"/>
    <x v="1"/>
    <d v="2016-08-17T00:00:00"/>
    <d v="2017-08-17T00:00:00"/>
    <x v="1"/>
    <d v="2016-12-02T09:52:38"/>
    <d v="2016-08-17T00:00:00"/>
    <n v="1"/>
  </r>
  <r>
    <s v="08.720.482/0001-66"/>
    <s v="ARAGUAIA EVENTOS E TRANSPORTES LTDA - EPP"/>
    <n v="1741"/>
    <x v="1875"/>
    <s v="2013/2014"/>
    <s v="VOLARE"/>
    <s v="VOLARE V8 ON"/>
    <n v="1"/>
    <s v="Goiânia"/>
    <x v="2"/>
    <n v="2267"/>
    <x v="1"/>
    <d v="2016-10-04T00:00:00"/>
    <d v="2017-04-04T00:00:00"/>
    <x v="1"/>
    <d v="2016-10-04T10:14:58"/>
    <d v="2016-10-04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0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1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2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2"/>
    <n v="2736"/>
    <x v="1"/>
    <d v="2016-11-29T00:00:00"/>
    <d v="2017-05-29T00:00:00"/>
    <x v="0"/>
    <d v="2016-12-09T11:28:11"/>
    <d v="2016-11-29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0"/>
    <n v="2736"/>
    <x v="1"/>
    <d v="2016-11-29T00:00:00"/>
    <d v="2017-05-29T00:00:00"/>
    <x v="0"/>
    <d v="2016-12-09T11:28:11"/>
    <d v="2016-11-29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1"/>
    <n v="2736"/>
    <x v="1"/>
    <d v="2016-11-29T00:00:00"/>
    <d v="2017-05-29T00:00:00"/>
    <x v="0"/>
    <d v="2016-12-09T11:28:11"/>
    <d v="2016-11-29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2272"/>
    <x v="1"/>
    <d v="2016-08-26T00:00:00"/>
    <d v="2017-02-26T00:00:00"/>
    <x v="0"/>
    <d v="2016-10-04T15:18:42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2272"/>
    <x v="1"/>
    <d v="2016-08-26T00:00:00"/>
    <d v="2017-02-26T00:00:00"/>
    <x v="0"/>
    <d v="2016-10-04T15:18:42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2272"/>
    <x v="1"/>
    <d v="2016-08-26T00:00:00"/>
    <d v="2017-02-26T00:00:00"/>
    <x v="0"/>
    <d v="2016-10-04T15:18:42"/>
    <d v="2016-08-26T00:00:00"/>
    <n v="1"/>
  </r>
  <r>
    <s v="07.834.887/0001-62"/>
    <s v="TRANSPORTADORA SÃO JOSÉ DO TOCANTINS LTDA"/>
    <n v="2278"/>
    <x v="1878"/>
    <s v="2013/2013"/>
    <s v="VW"/>
    <s v="MPOLO AUDACE R"/>
    <n v="0"/>
    <s v="Anápolis"/>
    <x v="1"/>
    <n v="515"/>
    <x v="0"/>
    <d v="2015-09-11T00:00:00"/>
    <d v="2016-09-11T00:00:00"/>
    <x v="0"/>
    <d v="2016-08-04T15:33:19"/>
    <d v="2015-09-11T00:00:00"/>
    <n v="1"/>
  </r>
  <r>
    <s v="07.834.887/0001-62"/>
    <s v="TRANSPORTADORA SÃO JOSÉ DO TOCANTINS LTDA"/>
    <n v="2278"/>
    <x v="1878"/>
    <s v="2013/2013"/>
    <s v="VW"/>
    <s v="MPOLO AUDACE R"/>
    <n v="0"/>
    <s v="Anápolis"/>
    <x v="1"/>
    <n v="1498"/>
    <x v="1"/>
    <d v="2016-08-29T00:00:00"/>
    <d v="2017-08-29T00:00:00"/>
    <x v="0"/>
    <d v="2016-09-13T08:12:28"/>
    <d v="2016-08-29T00:00:00"/>
    <n v="1"/>
  </r>
  <r>
    <s v="07.834.887/0001-62"/>
    <s v="TRANSPORTADORA SÃO JOSÉ DO TOCANTINS LTDA"/>
    <n v="2278"/>
    <x v="1879"/>
    <s v="2013/2013"/>
    <s v="VW"/>
    <s v="MPOLO AUDACE R"/>
    <n v="0"/>
    <s v="Anápolis"/>
    <x v="1"/>
    <n v="525"/>
    <x v="1"/>
    <d v="2016-04-15T00:00:00"/>
    <d v="2017-04-15T00:00:00"/>
    <x v="0"/>
    <d v="2016-08-04T16:47:28"/>
    <d v="2016-04-15T00:00:00"/>
    <n v="1"/>
  </r>
  <r>
    <s v="09.054.963/0001-42"/>
    <s v="JL AUTO PEÇAS  E TRANSPORTES EIRELI - ME"/>
    <n v="2597"/>
    <x v="1880"/>
    <s v="2013/2014"/>
    <s v="CITROEN"/>
    <s v="JUMP GREENCAR ES"/>
    <n v="0"/>
    <s v="Rio Verde"/>
    <x v="1"/>
    <n v="1216"/>
    <x v="1"/>
    <d v="2016-04-18T00:00:00"/>
    <d v="2017-04-18T00:00:00"/>
    <x v="0"/>
    <d v="2016-08-26T16:38:45"/>
    <d v="2016-04-18T00:00:00"/>
    <n v="1"/>
  </r>
  <r>
    <s v="09.054.963/0001-42"/>
    <s v="JL AUTO PEÇAS  E TRANSPORTES EIRELI - ME"/>
    <n v="2597"/>
    <x v="1880"/>
    <s v="2013/2014"/>
    <s v="CITROEN"/>
    <s v="JUMP GREENCAR ES"/>
    <n v="0"/>
    <s v="Rio Verde"/>
    <x v="0"/>
    <n v="1216"/>
    <x v="1"/>
    <d v="2016-04-18T00:00:00"/>
    <d v="2017-04-18T00:00:00"/>
    <x v="0"/>
    <d v="2016-08-26T16:38:45"/>
    <d v="2016-04-18T00:00:00"/>
    <n v="1"/>
  </r>
  <r>
    <s v="07.834.887/0001-62"/>
    <s v="TRANSPORTADORA SÃO JOSÉ DO TOCANTINS LTDA"/>
    <n v="2278"/>
    <x v="1881"/>
    <s v="2013/2013"/>
    <s v="MARCOPOLO"/>
    <s v="MPOLO AUDACE R"/>
    <n v="0"/>
    <s v="Anápolis"/>
    <x v="1"/>
    <n v="518"/>
    <x v="1"/>
    <d v="2016-08-03T00:00:00"/>
    <d v="2017-08-03T00:00:00"/>
    <x v="0"/>
    <d v="2016-08-04T15:43:59"/>
    <d v="2016-08-03T00:00:00"/>
    <n v="1"/>
  </r>
  <r>
    <s v="02.729.226/0001-53"/>
    <s v="ARAGUATUR VIAGENS E TURISMO LTDA"/>
    <n v="1959"/>
    <x v="1882"/>
    <s v="2013/2013"/>
    <s v="MARCOPOLO"/>
    <s v="VOLARE DW9 ON"/>
    <n v="0"/>
    <s v="Goiânia"/>
    <x v="1"/>
    <n v="365"/>
    <x v="1"/>
    <d v="2016-05-03T00:00:00"/>
    <d v="2017-05-03T00:00:00"/>
    <x v="0"/>
    <d v="2016-08-02T11:24:08"/>
    <d v="2016-05-03T00:00:00"/>
    <n v="1"/>
  </r>
  <r>
    <s v="02.729.226/0001-53"/>
    <s v="ARAGUATUR VIAGENS E TURISMO LTDA"/>
    <n v="1959"/>
    <x v="1882"/>
    <s v="2013/2013"/>
    <s v="MARCOPOLO"/>
    <s v="VOLARE DW9 ON"/>
    <n v="0"/>
    <s v="Goiânia"/>
    <x v="0"/>
    <n v="365"/>
    <x v="1"/>
    <d v="2016-05-03T00:00:00"/>
    <d v="2017-05-03T00:00:00"/>
    <x v="0"/>
    <d v="2016-08-02T11:24:08"/>
    <d v="2016-05-03T00:00:00"/>
    <n v="1"/>
  </r>
  <r>
    <s v="10.594.800/0001-31"/>
    <s v="HAASE MONTAGEM INDUSTRIAL E CALDEIRARIA LTDA"/>
    <n v="2321"/>
    <x v="1883"/>
    <s v="2013/2013"/>
    <s v="M.BENZ"/>
    <s v="515CDISPRINTERM"/>
    <n v="0"/>
    <s v="Alto Horizonte"/>
    <x v="3"/>
    <n v="772"/>
    <x v="1"/>
    <d v="2016-07-27T00:00:00"/>
    <d v="2017-07-27T00:00:00"/>
    <x v="0"/>
    <d v="2016-08-10T17:01:12"/>
    <d v="2016-07-27T00:00:00"/>
    <n v="1"/>
  </r>
  <r>
    <s v="10.366.153/0001-00"/>
    <s v="D.E.M.P TURISMO LTDA - ME"/>
    <n v="2235"/>
    <x v="1884"/>
    <s v="2013/2014"/>
    <s v="RENAULT"/>
    <s v="MASTER EUR VIPL3"/>
    <n v="0"/>
    <s v="Goiânia"/>
    <x v="0"/>
    <n v="780"/>
    <x v="3"/>
    <d v="2015-11-13T00:00:00"/>
    <d v="2016-11-13T00:00:00"/>
    <x v="0"/>
    <d v="2016-08-11T09:30:41"/>
    <d v="2015-11-13T00:00:00"/>
    <n v="1"/>
  </r>
  <r>
    <s v="10.366.153/0001-00"/>
    <s v="D.E.M.P TURISMO LTDA - ME"/>
    <n v="2235"/>
    <x v="1884"/>
    <s v="2013/2014"/>
    <s v="RENAULT"/>
    <s v="MASTER EUR VIPL3"/>
    <n v="0"/>
    <s v="Goiânia"/>
    <x v="0"/>
    <n v="2543"/>
    <x v="1"/>
    <d v="2016-11-08T00:00:00"/>
    <d v="2017-11-08T00:00:00"/>
    <x v="0"/>
    <d v="2016-11-11T10:10:22"/>
    <d v="2016-11-08T00:00:00"/>
    <n v="1"/>
  </r>
  <r>
    <s v="07.790.118/0001-00"/>
    <s v="MASTER TRANSPORTES LTDA"/>
    <n v="1548"/>
    <x v="1885"/>
    <s v="2014/2015"/>
    <s v="RENAULT"/>
    <s v="MASTER EUR STDL3"/>
    <n v="0"/>
    <s v="Rubiataba"/>
    <x v="0"/>
    <n v="1782"/>
    <x v="3"/>
    <d v="2015-11-24T00:00:00"/>
    <d v="2016-11-24T00:00:00"/>
    <x v="0"/>
    <d v="2016-09-22T10:21:56"/>
    <d v="2015-11-24T00:00:00"/>
    <n v="1"/>
  </r>
  <r>
    <s v="07.790.118/0001-00"/>
    <s v="MASTER TRANSPORTES LTDA"/>
    <n v="1548"/>
    <x v="1885"/>
    <s v="2014/2015"/>
    <s v="RENAULT"/>
    <s v="MASTER EUR STDL3"/>
    <n v="0"/>
    <s v="Rubiataba"/>
    <x v="1"/>
    <n v="1782"/>
    <x v="3"/>
    <d v="2015-11-24T00:00:00"/>
    <d v="2016-11-24T00:00:00"/>
    <x v="0"/>
    <d v="2016-09-22T10:21:56"/>
    <d v="2015-11-24T00:00:00"/>
    <n v="1"/>
  </r>
  <r>
    <s v="07.790.118/0001-00"/>
    <s v="MASTER TRANSPORTES LTDA"/>
    <n v="1548"/>
    <x v="1885"/>
    <s v="2014/2015"/>
    <s v="RENAULT"/>
    <s v="MASTER EUR STDL3"/>
    <n v="0"/>
    <s v="Rubiataba"/>
    <x v="1"/>
    <n v="2582"/>
    <x v="1"/>
    <d v="2016-11-17T00:00:00"/>
    <d v="2017-11-17T00:00:00"/>
    <x v="0"/>
    <d v="2016-11-18T15:44:26"/>
    <d v="2016-11-17T00:00:00"/>
    <n v="1"/>
  </r>
  <r>
    <s v="07.790.118/0001-00"/>
    <s v="MASTER TRANSPORTES LTDA"/>
    <n v="1548"/>
    <x v="1885"/>
    <s v="2014/2015"/>
    <s v="RENAULT"/>
    <s v="MASTER EUR STDL3"/>
    <n v="0"/>
    <s v="Rubiataba"/>
    <x v="0"/>
    <n v="2582"/>
    <x v="1"/>
    <d v="2016-11-17T00:00:00"/>
    <d v="2017-11-17T00:00:00"/>
    <x v="0"/>
    <d v="2016-11-18T15:44:26"/>
    <d v="2016-11-17T00:00:00"/>
    <n v="1"/>
  </r>
  <r>
    <s v="10.441.337/0001-98"/>
    <s v="ELEN TRANSPORTE &amp; TURISMO LTDA-ME"/>
    <n v="1869"/>
    <x v="1886"/>
    <s v="2013/2014"/>
    <s v="RENAULT"/>
    <s v="MASTER MBUS L3H2"/>
    <n v="0"/>
    <s v="Rubiataba"/>
    <x v="0"/>
    <n v="1659"/>
    <x v="1"/>
    <d v="2016-05-16T00:00:00"/>
    <d v="2017-05-16T00:00:00"/>
    <x v="0"/>
    <d v="2016-09-16T12:39:06"/>
    <d v="2016-05-16T00:00:00"/>
    <n v="1"/>
  </r>
  <r>
    <s v="10.441.337/0001-98"/>
    <s v="ELEN TRANSPORTE &amp; TURISMO LTDA-ME"/>
    <n v="1869"/>
    <x v="1886"/>
    <s v="2013/2014"/>
    <s v="RENAULT"/>
    <s v="MASTER MBUS L3H2"/>
    <n v="0"/>
    <s v="Rubiataba"/>
    <x v="1"/>
    <n v="1659"/>
    <x v="1"/>
    <d v="2016-05-16T00:00:00"/>
    <d v="2017-05-16T00:00:00"/>
    <x v="0"/>
    <d v="2016-09-16T12:39:06"/>
    <d v="2016-05-16T00:00:00"/>
    <n v="1"/>
  </r>
  <r>
    <s v="16.628.235/0001-62"/>
    <s v="COOP. DE SERV. EM TRANSP. AUT. , ESCOLAR E TURISMO DO EST.GO"/>
    <n v="2393"/>
    <x v="1887"/>
    <s v="2013/2014"/>
    <s v="RENAULT"/>
    <s v="MASTER MBUS L3H2"/>
    <n v="0"/>
    <s v="Goiânia"/>
    <x v="0"/>
    <n v="1178"/>
    <x v="1"/>
    <d v="2016-06-10T00:00:00"/>
    <d v="2017-06-10T00:00:00"/>
    <x v="0"/>
    <d v="2016-08-25T15:46:00"/>
    <d v="2016-06-10T00:00:00"/>
    <n v="1"/>
  </r>
  <r>
    <s v="16.628.235/0001-62"/>
    <s v="COOP. DE SERV. EM TRANSP. AUT. , ESCOLAR E TURISMO DO EST.GO"/>
    <n v="2393"/>
    <x v="1887"/>
    <s v="2013/2014"/>
    <s v="RENAULT"/>
    <s v="MASTER MBUS L3H2"/>
    <n v="0"/>
    <s v="Goiânia"/>
    <x v="1"/>
    <n v="1178"/>
    <x v="1"/>
    <d v="2016-06-10T00:00:00"/>
    <d v="2017-06-10T00:00:00"/>
    <x v="0"/>
    <d v="2016-08-25T15:46:00"/>
    <d v="2016-06-10T00:00:00"/>
    <n v="1"/>
  </r>
  <r>
    <s v="07.834.887/0001-62"/>
    <s v="TRANSPORTADORA SÃO JOSÉ DO TOCANTINS LTDA"/>
    <n v="2278"/>
    <x v="1888"/>
    <s v="2013/2013"/>
    <s v="MARCOPOLO"/>
    <s v="MPOLO AUDACE R"/>
    <n v="0"/>
    <s v="Anápolis"/>
    <x v="1"/>
    <n v="512"/>
    <x v="3"/>
    <d v="2015-11-18T00:00:00"/>
    <d v="2016-11-18T00:00:00"/>
    <x v="0"/>
    <d v="2016-08-04T14:01:12"/>
    <d v="2015-11-18T00:00:00"/>
    <n v="1"/>
  </r>
  <r>
    <s v="07.834.887/0001-62"/>
    <s v="TRANSPORTADORA SÃO JOSÉ DO TOCANTINS LTDA"/>
    <n v="2278"/>
    <x v="1888"/>
    <s v="2013/2013"/>
    <s v="MARCOPOLO"/>
    <s v="MPOLO AUDACE R"/>
    <n v="0"/>
    <s v="Anápolis"/>
    <x v="1"/>
    <n v="2555"/>
    <x v="1"/>
    <d v="2016-11-09T00:00:00"/>
    <d v="2017-11-09T00:00:00"/>
    <x v="0"/>
    <d v="2016-11-16T16:09:45"/>
    <d v="2016-11-09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1"/>
    <n v="1594"/>
    <x v="3"/>
    <d v="2016-09-16T00:00:00"/>
    <d v="2017-09-16T00:00:00"/>
    <x v="2"/>
    <d v="2016-09-14T14:07:55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0"/>
    <n v="1594"/>
    <x v="3"/>
    <d v="2016-09-16T00:00:00"/>
    <d v="2017-09-16T00:00:00"/>
    <x v="2"/>
    <d v="2016-09-14T14:07:55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1"/>
    <n v="1846"/>
    <x v="1"/>
    <d v="2016-09-16T00:00:00"/>
    <d v="2017-09-16T00:00:00"/>
    <x v="0"/>
    <d v="2016-09-23T07:35:18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0"/>
    <n v="1846"/>
    <x v="1"/>
    <d v="2016-09-16T00:00:00"/>
    <d v="2017-09-16T00:00:00"/>
    <x v="0"/>
    <d v="2016-09-23T07:35:18"/>
    <d v="2016-09-16T00:00:00"/>
    <n v="1"/>
  </r>
  <r>
    <s v="07.834.887/0001-62"/>
    <s v="TRANSPORTADORA SÃO JOSÉ DO TOCANTINS LTDA"/>
    <n v="2278"/>
    <x v="1890"/>
    <s v="2013/2013"/>
    <s v="VW"/>
    <s v="MPOLO AUDACE R"/>
    <n v="0"/>
    <s v="Anápolis"/>
    <x v="1"/>
    <n v="524"/>
    <x v="1"/>
    <d v="2016-04-18T00:00:00"/>
    <d v="2017-04-18T00:00:00"/>
    <x v="0"/>
    <d v="2016-08-04T16:43:34"/>
    <d v="2016-04-18T00:00:00"/>
    <n v="1"/>
  </r>
  <r>
    <s v="10.368.948/0001-58"/>
    <s v="COOPERATIVA DOS TRANSPORTADORES DE PASSAGEIROS DO ESTADO DE GOIÁS"/>
    <n v="1862"/>
    <x v="1891"/>
    <s v="2013/2014"/>
    <s v="RENAULT"/>
    <s v="MAST MARTICAR 19"/>
    <n v="0"/>
    <s v="Goiânia"/>
    <x v="0"/>
    <n v="268"/>
    <x v="1"/>
    <d v="2016-07-07T00:00:00"/>
    <d v="2017-07-07T00:00:00"/>
    <x v="0"/>
    <d v="2016-07-29T15:11:20"/>
    <d v="2016-07-07T00:00:00"/>
    <n v="1"/>
  </r>
  <r>
    <s v="10.368.948/0001-58"/>
    <s v="COOPERATIVA DOS TRANSPORTADORES DE PASSAGEIROS DO ESTADO DE GOIÁS"/>
    <n v="1862"/>
    <x v="1891"/>
    <s v="2013/2014"/>
    <s v="RENAULT"/>
    <s v="MAST MARTICAR 19"/>
    <n v="0"/>
    <s v="Goiânia"/>
    <x v="1"/>
    <n v="268"/>
    <x v="1"/>
    <d v="2016-07-07T00:00:00"/>
    <d v="2017-07-07T00:00:00"/>
    <x v="0"/>
    <d v="2016-07-29T15:11:20"/>
    <d v="2016-07-07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0"/>
    <n v="444"/>
    <x v="0"/>
    <d v="2015-11-10T00:00:00"/>
    <d v="2016-11-10T00:00:00"/>
    <x v="0"/>
    <d v="2016-08-03T12:53:37"/>
    <d v="2015-11-10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1"/>
    <n v="444"/>
    <x v="0"/>
    <d v="2015-11-10T00:00:00"/>
    <d v="2016-11-10T00:00:00"/>
    <x v="0"/>
    <d v="2016-08-03T12:53:37"/>
    <d v="2015-11-10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0"/>
    <n v="2542"/>
    <x v="1"/>
    <d v="2016-11-09T00:00:00"/>
    <d v="2017-11-09T00:00:00"/>
    <x v="1"/>
    <d v="2016-11-11T10:09:11"/>
    <d v="2016-11-09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1"/>
    <n v="2542"/>
    <x v="1"/>
    <d v="2016-11-09T00:00:00"/>
    <d v="2017-11-09T00:00:00"/>
    <x v="1"/>
    <d v="2016-11-11T10:09:11"/>
    <d v="2016-11-09T00:00:00"/>
    <n v="1"/>
  </r>
  <r>
    <s v="09.182.743/0001-02"/>
    <s v="GIOVANUCI TRANSPORTE E TURISMO LTDA ME"/>
    <n v="1740"/>
    <x v="1893"/>
    <s v="2013/2013"/>
    <s v="MARCOPOLO"/>
    <s v="VOLARE WL ON"/>
    <n v="0"/>
    <s v="Anápolis"/>
    <x v="0"/>
    <n v="429"/>
    <x v="1"/>
    <d v="2016-08-24T00:00:00"/>
    <d v="2017-08-24T00:00:00"/>
    <x v="0"/>
    <d v="2016-08-03T11:10:20"/>
    <d v="2016-08-24T00:00:00"/>
    <n v="1"/>
  </r>
  <r>
    <s v="09.182.743/0001-02"/>
    <s v="GIOVANUCI TRANSPORTE E TURISMO LTDA ME"/>
    <n v="1740"/>
    <x v="1893"/>
    <s v="2013/2013"/>
    <s v="MARCOPOLO"/>
    <s v="VOLARE WL ON"/>
    <n v="0"/>
    <s v="Anápolis"/>
    <x v="1"/>
    <n v="429"/>
    <x v="1"/>
    <d v="2016-08-24T00:00:00"/>
    <d v="2017-08-24T00:00:00"/>
    <x v="0"/>
    <d v="2016-08-03T11:10:20"/>
    <d v="2016-08-24T00:00:00"/>
    <n v="1"/>
  </r>
  <r>
    <s v="24.043.227/0001-82"/>
    <s v="JV TRANSPORTES E TURISMOS EIRELI-ME"/>
    <n v="2860"/>
    <x v="1894"/>
    <s v="2013/2014"/>
    <s v="RENAULT"/>
    <s v="MASTER MBUS L3H2"/>
    <n v="0"/>
    <s v="Goiânia"/>
    <x v="0"/>
    <n v="1856"/>
    <x v="1"/>
    <d v="2016-02-18T00:00:00"/>
    <d v="2017-02-18T00:00:00"/>
    <x v="0"/>
    <d v="2016-09-23T09:58:30"/>
    <d v="2016-02-18T00:00:00"/>
    <n v="1"/>
  </r>
  <r>
    <s v="24.043.227/0001-82"/>
    <s v="JV TRANSPORTES E TURISMOS EIRELI-ME"/>
    <n v="2860"/>
    <x v="1894"/>
    <s v="2013/2014"/>
    <s v="RENAULT"/>
    <s v="MASTER MBUS L3H2"/>
    <n v="0"/>
    <s v="Goiânia"/>
    <x v="1"/>
    <n v="1856"/>
    <x v="1"/>
    <d v="2016-02-18T00:00:00"/>
    <d v="2017-02-18T00:00:00"/>
    <x v="0"/>
    <d v="2016-09-23T09:58:30"/>
    <d v="2016-02-1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0"/>
    <n v="30"/>
    <x v="1"/>
    <d v="2016-07-08T00:00:00"/>
    <d v="2017-01-08T00:00:00"/>
    <x v="0"/>
    <d v="2016-07-13T09:19:31"/>
    <d v="2016-07-0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1"/>
    <n v="30"/>
    <x v="1"/>
    <d v="2016-07-08T00:00:00"/>
    <d v="2017-01-08T00:00:00"/>
    <x v="0"/>
    <d v="2016-07-13T09:19:31"/>
    <d v="2016-07-0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2"/>
    <n v="30"/>
    <x v="1"/>
    <d v="2016-07-08T00:00:00"/>
    <d v="2017-01-08T00:00:00"/>
    <x v="0"/>
    <d v="2016-07-13T09:19:31"/>
    <d v="2016-07-08T00:00:00"/>
    <n v="1"/>
  </r>
  <r>
    <s v="04.706.624/0001-80"/>
    <s v="TRANS ALMEIDA LTDA"/>
    <n v="2148"/>
    <x v="1896"/>
    <s v="2013/2014"/>
    <s v="RENAULT"/>
    <s v="MASTER MBUS L3H2"/>
    <n v="0"/>
    <s v="Goiânia"/>
    <x v="0"/>
    <n v="2246"/>
    <x v="0"/>
    <d v="2015-10-27T00:00:00"/>
    <d v="2016-10-27T00:00:00"/>
    <x v="0"/>
    <d v="2016-10-03T10:37:02"/>
    <d v="2015-10-27T00:00:00"/>
    <n v="1"/>
  </r>
  <r>
    <s v="04.706.624/0001-80"/>
    <s v="TRANS ALMEIDA LTDA"/>
    <n v="2148"/>
    <x v="1896"/>
    <s v="2013/2014"/>
    <s v="RENAULT"/>
    <s v="MASTER MBUS L3H2"/>
    <n v="0"/>
    <s v="Goiânia"/>
    <x v="1"/>
    <n v="2246"/>
    <x v="0"/>
    <d v="2015-10-27T00:00:00"/>
    <d v="2016-10-27T00:00:00"/>
    <x v="0"/>
    <d v="2016-10-03T10:37:02"/>
    <d v="2015-10-27T00:00:00"/>
    <n v="1"/>
  </r>
  <r>
    <s v="21.560.661/0001-41"/>
    <s v="OLIVEIRA TUR LTDA - ME"/>
    <n v="2725"/>
    <x v="1897"/>
    <s v="2013/2014"/>
    <s v="CITROEN"/>
    <s v="JUMP GREENCAR ES"/>
    <n v="1"/>
    <s v="Itapuranga"/>
    <x v="0"/>
    <n v="579"/>
    <x v="1"/>
    <d v="2016-08-05T00:00:00"/>
    <d v="2017-02-05T00:00:00"/>
    <x v="0"/>
    <d v="2016-08-06T09:15:38"/>
    <d v="2016-08-05T00:00:00"/>
    <n v="1"/>
  </r>
  <r>
    <s v="21.560.661/0001-41"/>
    <s v="OLIVEIRA TUR LTDA - ME"/>
    <n v="2725"/>
    <x v="1897"/>
    <s v="2013/2014"/>
    <s v="CITROEN"/>
    <s v="JUMP GREENCAR ES"/>
    <n v="1"/>
    <s v="Itapuranga"/>
    <x v="1"/>
    <n v="579"/>
    <x v="1"/>
    <d v="2016-08-05T00:00:00"/>
    <d v="2017-02-05T00:00:00"/>
    <x v="0"/>
    <d v="2016-08-06T09:15:38"/>
    <d v="2016-08-05T00:00:00"/>
    <n v="1"/>
  </r>
  <r>
    <s v="21.560.661/0001-41"/>
    <s v="OLIVEIRA TUR LTDA - ME"/>
    <n v="2725"/>
    <x v="1897"/>
    <s v="2013/2014"/>
    <s v="CITROEN"/>
    <s v="JUMP GREENCAR ES"/>
    <n v="1"/>
    <s v="Itapuranga"/>
    <x v="2"/>
    <n v="579"/>
    <x v="1"/>
    <d v="2016-08-05T00:00:00"/>
    <d v="2017-02-05T00:00:00"/>
    <x v="0"/>
    <d v="2016-08-06T09:15:38"/>
    <d v="2016-08-05T00:00:00"/>
    <n v="1"/>
  </r>
  <r>
    <s v="00.348.003/0014-35"/>
    <s v="EMPRESA BRASILEIRA DE PESQUISA AGROPECUARIA"/>
    <n v="2903"/>
    <x v="1898"/>
    <s v="2014/2015"/>
    <s v="MARCOPOLO"/>
    <s v="VOLARE W8 ON"/>
    <n v="0"/>
    <s v="Santo Antônio de Goiás"/>
    <x v="3"/>
    <n v="1862"/>
    <x v="2"/>
    <d v="2016-06-20T00:00:00"/>
    <d v="2017-06-20T00:00:00"/>
    <x v="2"/>
    <d v="2016-09-23T10:59:16"/>
    <d v="2016-06-20T00:00:00"/>
    <n v="1"/>
  </r>
  <r>
    <s v="05.648.958/0001-07"/>
    <s v="MARCELO A. ROSA BARBOSA &amp; CIA. LTDA."/>
    <n v="1075"/>
    <x v="1899"/>
    <s v="2013/2014"/>
    <s v="RENAULT"/>
    <s v="MASTER EUR STDL2"/>
    <n v="0"/>
    <s v="Piracanjuba"/>
    <x v="1"/>
    <n v="20"/>
    <x v="1"/>
    <d v="2016-07-08T00:00:00"/>
    <d v="2017-07-08T00:00:00"/>
    <x v="0"/>
    <d v="2016-07-12T11:32:14"/>
    <d v="2016-07-08T00:00:00"/>
    <n v="1"/>
  </r>
  <r>
    <s v="05.648.958/0001-07"/>
    <s v="MARCELO A. ROSA BARBOSA &amp; CIA. LTDA."/>
    <n v="1075"/>
    <x v="1899"/>
    <s v="2013/2014"/>
    <s v="RENAULT"/>
    <s v="MASTER EUR STDL2"/>
    <n v="0"/>
    <s v="Piracanjuba"/>
    <x v="0"/>
    <n v="20"/>
    <x v="1"/>
    <d v="2016-07-08T00:00:00"/>
    <d v="2017-07-08T00:00:00"/>
    <x v="0"/>
    <d v="2016-07-12T11:32:14"/>
    <d v="2016-07-08T00:00:00"/>
    <n v="1"/>
  </r>
  <r>
    <s v="52.397.767/0015-03"/>
    <s v="TRANSPORTADORA VERONESE LTDA"/>
    <n v="2670"/>
    <x v="1900"/>
    <s v="2014/2014"/>
    <s v="M.BENZ"/>
    <s v="MASCA GRANMIDI O"/>
    <n v="0"/>
    <s v="Porteirão"/>
    <x v="1"/>
    <n v="1423"/>
    <x v="1"/>
    <d v="2016-09-09T00:00:00"/>
    <d v="2017-09-09T00:00:00"/>
    <x v="0"/>
    <d v="2016-09-08T15:09:15"/>
    <d v="2016-09-09T00:00:00"/>
    <n v="1"/>
  </r>
  <r>
    <s v="01.458.490/0001-37"/>
    <s v="WL LOCADORA DE VE"/>
    <n v="1132"/>
    <x v="1901"/>
    <s v="2013/2013"/>
    <s v="M.BENZ"/>
    <s v="MPOLO PARADISO LD"/>
    <n v="0"/>
    <s v="Goiânia"/>
    <x v="0"/>
    <n v="1546"/>
    <x v="0"/>
    <d v="2015-10-16T00:00:00"/>
    <d v="2016-10-16T01:00:00"/>
    <x v="0"/>
    <d v="2016-09-13T15:29:04"/>
    <d v="2015-10-16T00:00:00"/>
    <n v="1"/>
  </r>
  <r>
    <s v="01.458.490/0001-37"/>
    <s v="WL LOCADORA DE VE"/>
    <n v="1132"/>
    <x v="1901"/>
    <s v="2013/2013"/>
    <s v="M.BENZ"/>
    <s v="MPOLO PARADISO LD"/>
    <n v="0"/>
    <s v="Goiânia"/>
    <x v="1"/>
    <n v="1546"/>
    <x v="0"/>
    <d v="2015-10-16T00:00:00"/>
    <d v="2016-10-16T01:00:00"/>
    <x v="0"/>
    <d v="2016-09-13T15:29:04"/>
    <d v="2015-10-16T00:00:00"/>
    <n v="1"/>
  </r>
  <r>
    <s v="01.458.490/0001-37"/>
    <s v="WL LOCADORA DE VE"/>
    <n v="1132"/>
    <x v="1901"/>
    <s v="2013/2013"/>
    <s v="M.BENZ"/>
    <s v="MPOLO PARADISO LD"/>
    <n v="0"/>
    <s v="Goiânia"/>
    <x v="0"/>
    <n v="2488"/>
    <x v="1"/>
    <d v="2016-10-13T00:00:00"/>
    <d v="2017-10-13T00:00:00"/>
    <x v="0"/>
    <d v="2016-11-04T15:16:11"/>
    <d v="2016-10-13T00:00:00"/>
    <n v="1"/>
  </r>
  <r>
    <s v="01.458.490/0001-37"/>
    <s v="WL LOCADORA DE VE"/>
    <n v="1132"/>
    <x v="1901"/>
    <s v="2013/2013"/>
    <s v="M.BENZ"/>
    <s v="MPOLO PARADISO LD"/>
    <n v="0"/>
    <s v="Goiânia"/>
    <x v="1"/>
    <n v="2488"/>
    <x v="1"/>
    <d v="2016-10-13T00:00:00"/>
    <d v="2017-10-13T00:00:00"/>
    <x v="0"/>
    <d v="2016-11-04T15:16:11"/>
    <d v="2016-10-13T00:00:00"/>
    <n v="1"/>
  </r>
  <r>
    <s v="24.757.997/0001-97"/>
    <s v="JPV TRANSPORTES TURISMO E EVENTOS LTDA - ME"/>
    <s v="NULL"/>
    <x v="1902"/>
    <s v="2014/2015"/>
    <s v="RENAULT"/>
    <s v="MASTER MBUS L3H2"/>
    <n v="0"/>
    <s v="Goiânia"/>
    <x v="0"/>
    <n v="697"/>
    <x v="1"/>
    <d v="2016-08-10T00:00:00"/>
    <d v="2017-08-10T00:00:00"/>
    <x v="0"/>
    <d v="2016-08-09T15:23:34"/>
    <d v="2016-08-10T00:00:00"/>
    <n v="1"/>
  </r>
  <r>
    <s v="24.757.997/0001-97"/>
    <s v="JPV TRANSPORTES TURISMO E EVENTOS LTDA - ME"/>
    <s v="NULL"/>
    <x v="1902"/>
    <s v="2014/2015"/>
    <s v="RENAULT"/>
    <s v="MASTER MBUS L3H2"/>
    <n v="0"/>
    <s v="Goiânia"/>
    <x v="1"/>
    <n v="697"/>
    <x v="1"/>
    <d v="2016-08-10T00:00:00"/>
    <d v="2017-08-10T00:00:00"/>
    <x v="0"/>
    <d v="2016-08-09T15:23:34"/>
    <d v="2016-08-10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0"/>
    <n v="407"/>
    <x v="1"/>
    <d v="2016-07-25T00:00:00"/>
    <d v="2017-01-25T00:00:00"/>
    <x v="0"/>
    <d v="2016-08-03T09:26:33"/>
    <d v="2016-01-12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1"/>
    <n v="407"/>
    <x v="1"/>
    <d v="2016-07-25T00:00:00"/>
    <d v="2017-01-25T00:00:00"/>
    <x v="0"/>
    <d v="2016-08-03T09:26:33"/>
    <d v="2016-01-12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2"/>
    <n v="407"/>
    <x v="1"/>
    <d v="2016-07-25T00:00:00"/>
    <d v="2017-01-25T00:00:00"/>
    <x v="0"/>
    <d v="2016-08-03T09:26:33"/>
    <d v="2016-01-12T00:00:00"/>
    <n v="1"/>
  </r>
  <r>
    <s v="15.266.715/0001-68"/>
    <s v="PAI E FILHO CERÃMICA RIOS LTDA - ME"/>
    <n v="2834"/>
    <x v="1904"/>
    <s v="2014/2015"/>
    <s v="RENAULT"/>
    <s v="MASTER EUR STDL3"/>
    <n v="0"/>
    <s v="Guapó"/>
    <x v="0"/>
    <n v="2533"/>
    <x v="1"/>
    <d v="2016-10-18T00:00:00"/>
    <d v="2017-10-18T00:00:00"/>
    <x v="0"/>
    <d v="2016-11-10T12:14:12"/>
    <d v="2016-10-18T00:00:00"/>
    <n v="1"/>
  </r>
  <r>
    <s v="15.266.715/0001-68"/>
    <s v="PAI E FILHO CERÃMICA RIOS LTDA - ME"/>
    <n v="2834"/>
    <x v="1904"/>
    <s v="2014/2015"/>
    <s v="RENAULT"/>
    <s v="MASTER EUR STDL3"/>
    <n v="0"/>
    <s v="Guapó"/>
    <x v="1"/>
    <n v="2533"/>
    <x v="1"/>
    <d v="2016-10-18T00:00:00"/>
    <d v="2017-10-18T00:00:00"/>
    <x v="0"/>
    <d v="2016-11-10T12:14:12"/>
    <d v="2016-10-18T00:00:00"/>
    <n v="1"/>
  </r>
  <r>
    <s v="04.250.867/0001-56"/>
    <s v="GRAND BRASIL TUR LTDA - ME"/>
    <n v="2157"/>
    <x v="1905"/>
    <s v="2013/2014"/>
    <s v="RENAULT"/>
    <s v="MASTER MBUS L3H2"/>
    <n v="0"/>
    <s v="Goiânia"/>
    <x v="1"/>
    <n v="1781"/>
    <x v="1"/>
    <d v="2016-06-06T00:00:00"/>
    <d v="2017-06-06T00:00:00"/>
    <x v="0"/>
    <d v="2016-09-22T10:16:43"/>
    <d v="2016-06-06T00:00:00"/>
    <n v="1"/>
  </r>
  <r>
    <s v="04.250.867/0001-56"/>
    <s v="GRAND BRASIL TUR LTDA - ME"/>
    <n v="2157"/>
    <x v="1905"/>
    <s v="2013/2014"/>
    <s v="RENAULT"/>
    <s v="MASTER MBUS L3H2"/>
    <n v="0"/>
    <s v="Goiânia"/>
    <x v="0"/>
    <n v="1781"/>
    <x v="1"/>
    <d v="2016-06-06T00:00:00"/>
    <d v="2017-06-06T00:00:00"/>
    <x v="0"/>
    <d v="2016-09-22T10:16:43"/>
    <d v="2016-06-06T00:00:00"/>
    <n v="1"/>
  </r>
  <r>
    <s v="11.782.428/0001-50"/>
    <s v="GONÇALVES E COSTA TRANSPORTE RODOVIARIO E TURISMO LTDA - ME"/>
    <n v="2084"/>
    <x v="1906"/>
    <s v="2013/2013"/>
    <s v="M.BENZ"/>
    <s v="INDUSCAR SOLAR R"/>
    <n v="0"/>
    <s v="Rubiataba"/>
    <x v="0"/>
    <n v="1153"/>
    <x v="1"/>
    <d v="2016-08-22T00:00:00"/>
    <d v="2017-08-22T00:00:00"/>
    <x v="0"/>
    <d v="2016-08-25T09:35:29"/>
    <d v="2016-08-22T00:00:00"/>
    <n v="1"/>
  </r>
  <r>
    <s v="11.782.428/0001-50"/>
    <s v="GONÇALVES E COSTA TRANSPORTE RODOVIARIO E TURISMO LTDA - ME"/>
    <n v="2084"/>
    <x v="1906"/>
    <s v="2013/2013"/>
    <s v="M.BENZ"/>
    <s v="INDUSCAR SOLAR R"/>
    <n v="0"/>
    <s v="Rubiataba"/>
    <x v="1"/>
    <n v="1153"/>
    <x v="1"/>
    <d v="2016-08-22T00:00:00"/>
    <d v="2017-08-22T00:00:00"/>
    <x v="0"/>
    <d v="2016-08-25T09:35:29"/>
    <d v="2016-08-22T00:00:00"/>
    <n v="1"/>
  </r>
  <r>
    <s v="11.782.428/0001-50"/>
    <s v="GONÇALVES E COSTA TRANSPORTE RODOVIARIO E TURISMO LTDA - ME"/>
    <n v="2084"/>
    <x v="1907"/>
    <s v="2013/2013"/>
    <s v="M.BENZ"/>
    <s v="INDUSCAR SOLAR R"/>
    <n v="0"/>
    <s v="Rubiataba"/>
    <x v="0"/>
    <n v="1152"/>
    <x v="1"/>
    <d v="2016-08-22T00:00:00"/>
    <d v="2017-08-22T00:00:00"/>
    <x v="0"/>
    <d v="2016-08-25T09:33:13"/>
    <d v="2016-08-22T00:00:00"/>
    <n v="1"/>
  </r>
  <r>
    <s v="11.782.428/0001-50"/>
    <s v="GONÇALVES E COSTA TRANSPORTE RODOVIARIO E TURISMO LTDA - ME"/>
    <n v="2084"/>
    <x v="1907"/>
    <s v="2013/2013"/>
    <s v="M.BENZ"/>
    <s v="INDUSCAR SOLAR R"/>
    <n v="0"/>
    <s v="Rubiataba"/>
    <x v="1"/>
    <n v="1152"/>
    <x v="1"/>
    <d v="2016-08-22T00:00:00"/>
    <d v="2017-08-22T00:00:00"/>
    <x v="0"/>
    <d v="2016-08-25T09:33:13"/>
    <d v="2016-08-22T00:00:00"/>
    <n v="1"/>
  </r>
  <r>
    <s v="05.680.067/0001-38"/>
    <s v="NAMILTON FERREIRA DA SILVA - ME"/>
    <n v="1076"/>
    <x v="1908"/>
    <s v="2013/2014"/>
    <s v="RENAULT"/>
    <s v="MASTER MBUS L3H2"/>
    <n v="0"/>
    <s v="Anápolis"/>
    <x v="0"/>
    <n v="2418"/>
    <x v="1"/>
    <d v="2016-10-27T00:00:00"/>
    <d v="2017-10-27T00:00:00"/>
    <x v="0"/>
    <d v="2016-10-27T15:03:49"/>
    <d v="2016-10-27T00:00:00"/>
    <n v="1"/>
  </r>
  <r>
    <s v="19.982.200/0001-15"/>
    <s v="M C LOURES - EIRELI - ME"/>
    <n v="2623"/>
    <x v="1909"/>
    <s v="2013/2014"/>
    <s v="RENAULT"/>
    <s v="MASTER EUR VIPL3"/>
    <n v="0"/>
    <s v="Inhumas"/>
    <x v="0"/>
    <n v="939"/>
    <x v="1"/>
    <d v="2016-04-13T00:00:00"/>
    <d v="2017-04-13T00:00:00"/>
    <x v="0"/>
    <d v="2016-08-16T15:22:42"/>
    <d v="2016-04-13T00:00:00"/>
    <n v="1"/>
  </r>
  <r>
    <s v="19.982.200/0001-15"/>
    <s v="M C LOURES - EIRELI - ME"/>
    <n v="2623"/>
    <x v="1909"/>
    <s v="2013/2014"/>
    <s v="RENAULT"/>
    <s v="MASTER EUR VIPL3"/>
    <n v="0"/>
    <s v="Inhumas"/>
    <x v="1"/>
    <n v="939"/>
    <x v="1"/>
    <d v="2016-04-13T00:00:00"/>
    <d v="2017-04-13T00:00:00"/>
    <x v="0"/>
    <d v="2016-08-16T15:22:42"/>
    <d v="2016-04-13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0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1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2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0"/>
    <n v="2408"/>
    <x v="1"/>
    <d v="2016-10-27T00:00:00"/>
    <d v="2017-04-27T00:00:00"/>
    <x v="0"/>
    <d v="2016-10-26T14:53:27"/>
    <d v="2016-10-27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1"/>
    <n v="2408"/>
    <x v="1"/>
    <d v="2016-10-27T00:00:00"/>
    <d v="2017-04-27T00:00:00"/>
    <x v="0"/>
    <d v="2016-10-26T14:53:27"/>
    <d v="2016-10-27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2"/>
    <n v="2408"/>
    <x v="1"/>
    <d v="2016-10-27T00:00:00"/>
    <d v="2017-04-27T00:00:00"/>
    <x v="0"/>
    <d v="2016-10-26T14:53:27"/>
    <d v="2016-10-27T00:00:00"/>
    <n v="1"/>
  </r>
  <r>
    <s v="04.365.143/0001-58"/>
    <s v="TRANSPORTES RLM LTDA - ME"/>
    <n v="2545"/>
    <x v="1911"/>
    <s v="2013/2013"/>
    <s v="M.BENZ"/>
    <s v="M.BENZ 515CDISPRINTERM"/>
    <n v="1"/>
    <s v="Alexânia"/>
    <x v="0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1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2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0"/>
    <n v="2416"/>
    <x v="1"/>
    <d v="2016-10-17T00:00:00"/>
    <d v="2017-04-17T00:00:00"/>
    <x v="0"/>
    <d v="2016-10-27T11:08:50"/>
    <d v="2016-10-17T00:00:00"/>
    <n v="1"/>
  </r>
  <r>
    <s v="04.365.143/0001-58"/>
    <s v="TRANSPORTES RLM LTDA - ME"/>
    <n v="2545"/>
    <x v="1911"/>
    <s v="2013/2013"/>
    <s v="M.BENZ"/>
    <s v="M.BENZ 515CDISPRINTERM"/>
    <n v="1"/>
    <s v="Alexânia"/>
    <x v="1"/>
    <n v="2416"/>
    <x v="1"/>
    <d v="2016-10-17T00:00:00"/>
    <d v="2017-04-17T00:00:00"/>
    <x v="0"/>
    <d v="2016-10-27T11:08:50"/>
    <d v="2016-10-17T00:00:00"/>
    <n v="1"/>
  </r>
  <r>
    <s v="04.365.143/0001-58"/>
    <s v="TRANSPORTES RLM LTDA - ME"/>
    <n v="2545"/>
    <x v="1911"/>
    <s v="2013/2013"/>
    <s v="M.BENZ"/>
    <s v="M.BENZ 515CDISPRINTERM"/>
    <n v="1"/>
    <s v="Alexânia"/>
    <x v="2"/>
    <n v="2416"/>
    <x v="1"/>
    <d v="2016-10-17T00:00:00"/>
    <d v="2017-04-17T00:00:00"/>
    <x v="0"/>
    <d v="2016-10-27T11:08:50"/>
    <d v="2016-10-17T00:00:00"/>
    <n v="1"/>
  </r>
  <r>
    <s v="02.851.400/0001-36"/>
    <s v="TRANSPORTE COLETIVO DUARTE LTDA"/>
    <n v="2131"/>
    <x v="1912"/>
    <s v="2012/2013"/>
    <s v="VOLVO"/>
    <s v="MPOLO IDEALE R"/>
    <n v="0"/>
    <s v="Catalão"/>
    <x v="0"/>
    <n v="2234"/>
    <x v="0"/>
    <d v="2015-10-21T00:00:00"/>
    <d v="2016-10-21T00:00:00"/>
    <x v="0"/>
    <d v="2016-09-30T16:15:40"/>
    <d v="2015-10-21T00:00:00"/>
    <n v="1"/>
  </r>
  <r>
    <s v="02.851.400/0001-36"/>
    <s v="TRANSPORTE COLETIVO DUARTE LTDA"/>
    <n v="2131"/>
    <x v="1912"/>
    <s v="2012/2013"/>
    <s v="VOLVO"/>
    <s v="MPOLO IDEALE R"/>
    <n v="0"/>
    <s v="Catalão"/>
    <x v="1"/>
    <n v="2234"/>
    <x v="0"/>
    <d v="2015-10-21T00:00:00"/>
    <d v="2016-10-21T00:00:00"/>
    <x v="0"/>
    <d v="2016-09-30T16:15:40"/>
    <d v="2015-10-21T00:00:00"/>
    <n v="1"/>
  </r>
  <r>
    <s v="10.680.639/0001-19"/>
    <s v="CLAUDIO TUR LTDA ME"/>
    <n v="2141"/>
    <x v="1913"/>
    <s v="2013/2013"/>
    <s v="I/M.BENZ"/>
    <s v="415 CDI SPRINTERM"/>
    <n v="0"/>
    <s v="Ceres"/>
    <x v="0"/>
    <n v="1049"/>
    <x v="3"/>
    <d v="2015-10-27T00:00:00"/>
    <d v="2016-10-27T00:00:00"/>
    <x v="0"/>
    <d v="2016-08-22T10:14:12"/>
    <d v="2015-10-27T00:00:00"/>
    <n v="1"/>
  </r>
  <r>
    <s v="10.680.639/0001-19"/>
    <s v="CLAUDIO TUR LTDA ME"/>
    <n v="2141"/>
    <x v="1913"/>
    <s v="2013/2013"/>
    <s v="I/M.BENZ"/>
    <s v="415 CDI SPRINTERM"/>
    <n v="0"/>
    <s v="Ceres"/>
    <x v="1"/>
    <n v="1049"/>
    <x v="3"/>
    <d v="2015-10-27T00:00:00"/>
    <d v="2016-10-27T00:00:00"/>
    <x v="0"/>
    <d v="2016-08-22T10:14:12"/>
    <d v="2015-10-27T00:00:00"/>
    <n v="1"/>
  </r>
  <r>
    <s v="10.680.639/0001-19"/>
    <s v="CLAUDIO TUR LTDA ME"/>
    <n v="2141"/>
    <x v="1913"/>
    <s v="2013/2013"/>
    <s v="I/M.BENZ"/>
    <s v="415 CDI SPRINTERM"/>
    <n v="0"/>
    <s v="Ceres"/>
    <x v="1"/>
    <n v="2402"/>
    <x v="1"/>
    <d v="2016-10-21T00:00:00"/>
    <d v="2017-10-21T00:00:00"/>
    <x v="0"/>
    <d v="2016-10-26T11:02:43"/>
    <d v="2016-10-21T00:00:00"/>
    <n v="1"/>
  </r>
  <r>
    <s v="10.680.639/0001-19"/>
    <s v="CLAUDIO TUR LTDA ME"/>
    <n v="2141"/>
    <x v="1913"/>
    <s v="2013/2013"/>
    <s v="I/M.BENZ"/>
    <s v="415 CDI SPRINTERM"/>
    <n v="0"/>
    <s v="Ceres"/>
    <x v="0"/>
    <n v="2402"/>
    <x v="1"/>
    <d v="2016-10-21T00:00:00"/>
    <d v="2017-10-21T00:00:00"/>
    <x v="0"/>
    <d v="2016-10-26T11:02:43"/>
    <d v="2016-10-21T00:00:00"/>
    <n v="1"/>
  </r>
  <r>
    <s v="07.420.446/0001-14"/>
    <s v="ANAPORTE TURISMO LTDA-ME"/>
    <n v="2220"/>
    <x v="1914"/>
    <s v="2013/2014"/>
    <s v="RENAULT"/>
    <s v="MASTER MBUS L3H2"/>
    <n v="0"/>
    <s v="Santa Terezinha de Goiás"/>
    <x v="0"/>
    <n v="1478"/>
    <x v="1"/>
    <d v="2016-02-26T00:00:00"/>
    <d v="2017-02-26T00:00:00"/>
    <x v="0"/>
    <d v="2016-09-12T12:43:21"/>
    <d v="2016-02-26T00:00:00"/>
    <n v="1"/>
  </r>
  <r>
    <s v="07.420.446/0001-14"/>
    <s v="ANAPORTE TURISMO LTDA-ME"/>
    <n v="2220"/>
    <x v="1914"/>
    <s v="2013/2014"/>
    <s v="RENAULT"/>
    <s v="MASTER MBUS L3H2"/>
    <n v="0"/>
    <s v="Santa Terezinha de Goiás"/>
    <x v="1"/>
    <n v="1478"/>
    <x v="1"/>
    <d v="2016-02-26T00:00:00"/>
    <d v="2017-02-26T00:00:00"/>
    <x v="0"/>
    <d v="2016-09-12T12:43:21"/>
    <d v="2016-02-26T00:00:00"/>
    <n v="1"/>
  </r>
  <r>
    <s v="13.754.277/0001-51"/>
    <s v="FERREIRA TRANSPORTES E TURISMO LTDA - ME"/>
    <n v="2760"/>
    <x v="1915"/>
    <s v="2014/2015"/>
    <s v="RENAULT"/>
    <s v="MASTER EUR STDL3"/>
    <n v="0"/>
    <s v="Goiânia"/>
    <x v="0"/>
    <n v="1736"/>
    <x v="1"/>
    <d v="2016-05-02T00:00:00"/>
    <d v="2017-05-02T00:00:00"/>
    <x v="0"/>
    <d v="2016-09-21T10:31:11"/>
    <d v="2016-05-02T00:00:00"/>
    <n v="1"/>
  </r>
  <r>
    <s v="13.754.277/0001-51"/>
    <s v="FERREIRA TRANSPORTES E TURISMO LTDA - ME"/>
    <n v="2760"/>
    <x v="1915"/>
    <s v="2014/2015"/>
    <s v="RENAULT"/>
    <s v="MASTER EUR STDL3"/>
    <n v="0"/>
    <s v="Goiânia"/>
    <x v="1"/>
    <n v="1736"/>
    <x v="1"/>
    <d v="2016-05-02T00:00:00"/>
    <d v="2017-05-02T00:00:00"/>
    <x v="0"/>
    <d v="2016-09-21T10:31:11"/>
    <d v="2016-05-02T00:00:00"/>
    <n v="1"/>
  </r>
  <r>
    <s v="11.832.056/0001-29"/>
    <s v="PRAIA E SOL LOCACAO DE VEICULOS LTDA - ME"/>
    <n v="2773"/>
    <x v="1916"/>
    <s v="2014/2015"/>
    <s v="RENAULT"/>
    <s v="MASTER MBUS L3H2"/>
    <n v="0"/>
    <s v="Goiânia"/>
    <x v="0"/>
    <n v="77"/>
    <x v="1"/>
    <d v="2016-07-01T00:00:00"/>
    <d v="2017-07-01T00:00:00"/>
    <x v="0"/>
    <d v="2016-07-18T11:54:23"/>
    <d v="2016-07-01T00:00:00"/>
    <n v="1"/>
  </r>
  <r>
    <s v="11.832.056/0001-29"/>
    <s v="PRAIA E SOL LOCACAO DE VEICULOS LTDA - ME"/>
    <n v="2773"/>
    <x v="1916"/>
    <s v="2014/2015"/>
    <s v="RENAULT"/>
    <s v="MASTER MBUS L3H2"/>
    <n v="0"/>
    <s v="Goiânia"/>
    <x v="1"/>
    <n v="77"/>
    <x v="1"/>
    <d v="2016-07-01T00:00:00"/>
    <d v="2017-07-01T00:00:00"/>
    <x v="0"/>
    <d v="2016-07-18T11:54:23"/>
    <d v="2016-07-01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0"/>
    <n v="1127"/>
    <x v="3"/>
    <d v="2016-08-03T00:00:00"/>
    <d v="2017-08-03T00:00:00"/>
    <x v="0"/>
    <d v="2016-08-24T12:07:56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1"/>
    <n v="1127"/>
    <x v="3"/>
    <d v="2016-08-03T00:00:00"/>
    <d v="2017-08-03T00:00:00"/>
    <x v="0"/>
    <d v="2016-08-24T12:07:56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0"/>
    <n v="2692"/>
    <x v="1"/>
    <d v="2016-08-03T00:00:00"/>
    <d v="2017-08-03T00:00:00"/>
    <x v="0"/>
    <d v="2016-12-05T10:16:54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1"/>
    <n v="2692"/>
    <x v="1"/>
    <d v="2016-08-03T00:00:00"/>
    <d v="2017-08-03T00:00:00"/>
    <x v="0"/>
    <d v="2016-12-05T10:16:54"/>
    <d v="2016-08-03T00:00:00"/>
    <n v="1"/>
  </r>
  <r>
    <s v="03.228.215/0001-52"/>
    <s v="REY TRANSPORTE DIRECIONADO LTDA - ME"/>
    <n v="1126"/>
    <x v="1918"/>
    <s v="2013/2014"/>
    <s v="I"/>
    <s v="JINBEI TOPIC SL"/>
    <n v="0"/>
    <s v="Goiânia"/>
    <x v="0"/>
    <n v="1935"/>
    <x v="0"/>
    <d v="2015-12-22T00:00:00"/>
    <d v="2016-12-22T00:00:00"/>
    <x v="0"/>
    <d v="2016-09-26T11:35:31"/>
    <d v="2015-12-22T00:00:00"/>
    <n v="1"/>
  </r>
  <r>
    <s v="03.228.215/0001-52"/>
    <s v="REY TRANSPORTE DIRECIONADO LTDA - ME"/>
    <n v="1126"/>
    <x v="1918"/>
    <s v="2013/2014"/>
    <s v="I"/>
    <s v="JINBEI TOPIC SL"/>
    <n v="0"/>
    <s v="Goiânia"/>
    <x v="1"/>
    <n v="1935"/>
    <x v="0"/>
    <d v="2015-12-22T00:00:00"/>
    <d v="2016-12-22T00:00:00"/>
    <x v="0"/>
    <d v="2016-09-26T11:35:31"/>
    <d v="2015-12-22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1"/>
    <n v="356"/>
    <x v="0"/>
    <d v="2015-12-08T00:00:00"/>
    <d v="2016-12-08T00:00:00"/>
    <x v="0"/>
    <d v="2016-08-02T10:49:15"/>
    <d v="2015-12-08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0"/>
    <n v="356"/>
    <x v="0"/>
    <d v="2015-12-08T00:00:00"/>
    <d v="2016-12-08T00:00:00"/>
    <x v="0"/>
    <d v="2016-08-02T10:49:15"/>
    <d v="2015-12-08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1"/>
    <n v="2772"/>
    <x v="1"/>
    <d v="2016-12-12T00:00:00"/>
    <d v="2017-12-12T00:00:00"/>
    <x v="0"/>
    <d v="2016-12-19T07:48:49"/>
    <d v="2016-12-12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0"/>
    <n v="2772"/>
    <x v="1"/>
    <d v="2016-12-12T00:00:00"/>
    <d v="2017-12-12T00:00:00"/>
    <x v="0"/>
    <d v="2016-12-19T07:48:49"/>
    <d v="2016-12-12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0"/>
    <n v="1469"/>
    <x v="3"/>
    <d v="2015-10-27T00:00:00"/>
    <d v="2016-10-27T00:00:00"/>
    <x v="0"/>
    <d v="2016-09-12T10:00:46"/>
    <d v="2015-10-27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1"/>
    <n v="1469"/>
    <x v="3"/>
    <d v="2015-10-27T00:00:00"/>
    <d v="2016-10-27T00:00:00"/>
    <x v="0"/>
    <d v="2016-09-12T10:00:46"/>
    <d v="2015-10-27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1"/>
    <n v="2365"/>
    <x v="1"/>
    <d v="2016-05-10T00:00:00"/>
    <d v="2017-05-10T00:00:00"/>
    <x v="0"/>
    <d v="2016-10-20T08:51:47"/>
    <d v="2016-05-10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0"/>
    <n v="2365"/>
    <x v="1"/>
    <d v="2016-05-10T00:00:00"/>
    <d v="2017-05-10T00:00:00"/>
    <x v="0"/>
    <d v="2016-10-20T08:51:47"/>
    <d v="2016-05-10T00:00:00"/>
    <n v="1"/>
  </r>
  <r>
    <s v="04.706.624/0001-80"/>
    <s v="TRANS ALMEIDA LTDA"/>
    <n v="2148"/>
    <x v="1921"/>
    <s v="2013/2014"/>
    <s v="RENAULT"/>
    <s v="MASTER EUR VIPL3"/>
    <n v="0"/>
    <s v="Aparecida de Goiânia"/>
    <x v="0"/>
    <n v="2255"/>
    <x v="0"/>
    <d v="2015-10-26T00:00:00"/>
    <d v="2016-10-26T00:00:00"/>
    <x v="0"/>
    <d v="2016-10-03T14:50:26"/>
    <d v="2015-10-26T00:00:00"/>
    <n v="1"/>
  </r>
  <r>
    <s v="04.706.624/0001-80"/>
    <s v="TRANS ALMEIDA LTDA"/>
    <n v="2148"/>
    <x v="1921"/>
    <s v="2013/2014"/>
    <s v="RENAULT"/>
    <s v="MASTER EUR VIPL3"/>
    <n v="0"/>
    <s v="Aparecida de Goiânia"/>
    <x v="1"/>
    <n v="2255"/>
    <x v="0"/>
    <d v="2015-10-26T00:00:00"/>
    <d v="2016-10-26T00:00:00"/>
    <x v="0"/>
    <d v="2016-10-03T14:50:26"/>
    <d v="2015-10-26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0"/>
    <n v="87"/>
    <x v="0"/>
    <d v="2015-08-13T00:00:00"/>
    <d v="2016-08-13T00:00:00"/>
    <x v="0"/>
    <d v="2016-07-19T08:47:43"/>
    <d v="2015-08-13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1"/>
    <n v="87"/>
    <x v="0"/>
    <d v="2015-08-13T00:00:00"/>
    <d v="2016-08-13T00:00:00"/>
    <x v="0"/>
    <d v="2016-07-19T08:47:43"/>
    <d v="2015-08-13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0"/>
    <n v="855"/>
    <x v="1"/>
    <d v="2016-08-10T00:00:00"/>
    <d v="2017-08-10T00:00:00"/>
    <x v="0"/>
    <d v="2016-08-15T08:15:25"/>
    <d v="2016-08-10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1"/>
    <n v="855"/>
    <x v="1"/>
    <d v="2016-08-10T00:00:00"/>
    <d v="2017-08-10T00:00:00"/>
    <x v="0"/>
    <d v="2016-08-15T08:15:25"/>
    <d v="2016-08-10T00:00:00"/>
    <n v="1"/>
  </r>
  <r>
    <s v="07.790.118/0001-00"/>
    <s v="MASTER TRANSPORTES LTDA"/>
    <n v="1548"/>
    <x v="1923"/>
    <s v="2013/2014"/>
    <s v="RENAULT"/>
    <s v="MASTER EUR VIPL3"/>
    <n v="0"/>
    <s v="Rubiataba"/>
    <x v="0"/>
    <n v="2731"/>
    <x v="1"/>
    <d v="2016-10-12T00:00:00"/>
    <d v="2017-10-12T00:00:00"/>
    <x v="0"/>
    <d v="2016-12-09T07:09:31"/>
    <d v="2016-10-12T00:00:00"/>
    <n v="1"/>
  </r>
  <r>
    <s v="07.790.118/0001-00"/>
    <s v="MASTER TRANSPORTES LTDA"/>
    <n v="1548"/>
    <x v="1923"/>
    <s v="2013/2014"/>
    <s v="RENAULT"/>
    <s v="MASTER EUR VIPL3"/>
    <n v="0"/>
    <s v="Rubiataba"/>
    <x v="1"/>
    <n v="2731"/>
    <x v="1"/>
    <d v="2016-10-12T00:00:00"/>
    <d v="2017-10-12T00:00:00"/>
    <x v="0"/>
    <d v="2016-12-09T07:09:31"/>
    <d v="2016-10-12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0"/>
    <n v="368"/>
    <x v="1"/>
    <d v="2016-08-01T00:00:00"/>
    <d v="2017-02-01T00:00:00"/>
    <x v="0"/>
    <d v="2016-08-02T12:35:03"/>
    <d v="2016-08-01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1"/>
    <n v="368"/>
    <x v="1"/>
    <d v="2016-08-01T00:00:00"/>
    <d v="2017-02-01T00:00:00"/>
    <x v="0"/>
    <d v="2016-08-02T12:35:03"/>
    <d v="2016-08-01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2"/>
    <n v="368"/>
    <x v="1"/>
    <d v="2016-08-01T00:00:00"/>
    <d v="2017-02-01T00:00:00"/>
    <x v="0"/>
    <d v="2016-08-02T12:35:03"/>
    <d v="2016-08-01T00:00:00"/>
    <n v="1"/>
  </r>
  <r>
    <s v="18.433.511/0001-62"/>
    <s v="R S TRANSPORTES E TURISMO LTDA"/>
    <n v="2789"/>
    <x v="1925"/>
    <s v="2013/2013"/>
    <s v="M.BENZ"/>
    <s v="M.BENZ CDI SPR TCA MIC"/>
    <n v="0"/>
    <s v="Anápolis"/>
    <x v="0"/>
    <n v="1142"/>
    <x v="0"/>
    <d v="2015-12-02T00:00:00"/>
    <d v="2016-12-02T00:00:00"/>
    <x v="3"/>
    <d v="2016-08-24T17:24:59"/>
    <d v="2015-12-02T00:00:00"/>
    <n v="1"/>
  </r>
  <r>
    <s v="18.433.511/0001-62"/>
    <s v="R S TRANSPORTES E TURISMO LTDA"/>
    <n v="2789"/>
    <x v="1925"/>
    <s v="2013/2013"/>
    <s v="M.BENZ"/>
    <s v="M.BENZ CDI SPR TCA MIC"/>
    <n v="0"/>
    <s v="Anápolis"/>
    <x v="1"/>
    <n v="1142"/>
    <x v="0"/>
    <d v="2015-12-02T00:00:00"/>
    <d v="2016-12-02T00:00:00"/>
    <x v="3"/>
    <d v="2016-08-24T17:24:59"/>
    <d v="2015-12-02T00:00:00"/>
    <n v="1"/>
  </r>
  <r>
    <s v="09.469.626/0001-16"/>
    <s v="VIGILATO &amp; CAMPOS TRANSPORTES E TURISMO LTDA - ME"/>
    <n v="1770"/>
    <x v="1926"/>
    <s v="2014/2015"/>
    <s v="RENAULT"/>
    <s v="MASTER MBUS L3H2"/>
    <n v="0"/>
    <s v="Goiânia"/>
    <x v="1"/>
    <n v="1704"/>
    <x v="1"/>
    <d v="2016-04-12T00:00:00"/>
    <d v="2017-04-12T00:00:00"/>
    <x v="0"/>
    <d v="2016-09-19T16:43:32"/>
    <d v="2016-04-12T00:00:00"/>
    <n v="1"/>
  </r>
  <r>
    <s v="09.469.626/0001-16"/>
    <s v="VIGILATO &amp; CAMPOS TRANSPORTES E TURISMO LTDA - ME"/>
    <n v="1770"/>
    <x v="1926"/>
    <s v="2014/2015"/>
    <s v="RENAULT"/>
    <s v="MASTER MBUS L3H2"/>
    <n v="0"/>
    <s v="Goiânia"/>
    <x v="0"/>
    <n v="1704"/>
    <x v="1"/>
    <d v="2016-04-12T00:00:00"/>
    <d v="2017-04-12T00:00:00"/>
    <x v="0"/>
    <d v="2016-09-19T16:43:32"/>
    <d v="2016-04-12T00:00:00"/>
    <n v="1"/>
  </r>
  <r>
    <s v="10.594.800/0001-31"/>
    <s v="HAASE MONTAGEM INDUSTRIAL E CALDEIRARIA LTDA"/>
    <n v="2321"/>
    <x v="1927"/>
    <s v="2014/2014"/>
    <s v="VOLARE"/>
    <s v="VOLARE V8L ON"/>
    <n v="0"/>
    <s v="Alto Horizonte"/>
    <x v="3"/>
    <n v="2545"/>
    <x v="1"/>
    <d v="2016-11-17T00:00:00"/>
    <d v="2017-11-17T00:00:00"/>
    <x v="0"/>
    <d v="2016-11-16T08:32:54"/>
    <d v="2016-11-17T00:00:00"/>
    <n v="1"/>
  </r>
  <r>
    <s v="06.352.691/0001-79"/>
    <s v="CARLOS TRANSPORTES LTDA - ME"/>
    <n v="1357"/>
    <x v="1928"/>
    <s v="2013/2013"/>
    <s v="M.BENZ"/>
    <s v="M.BENZ 515CDISPRINTERM"/>
    <n v="0"/>
    <s v="Abadiânia"/>
    <x v="0"/>
    <n v="807"/>
    <x v="1"/>
    <d v="2016-01-11T00:00:00"/>
    <d v="2017-01-11T00:00:00"/>
    <x v="0"/>
    <d v="2016-08-12T08:11:28"/>
    <d v="2016-01-11T00:00:00"/>
    <n v="1"/>
  </r>
  <r>
    <s v="06.352.691/0001-79"/>
    <s v="CARLOS TRANSPORTES LTDA - ME"/>
    <n v="1357"/>
    <x v="1928"/>
    <s v="2013/2013"/>
    <s v="M.BENZ"/>
    <s v="M.BENZ 515CDISPRINTERM"/>
    <n v="0"/>
    <s v="Abadiânia"/>
    <x v="1"/>
    <n v="807"/>
    <x v="1"/>
    <d v="2016-01-11T00:00:00"/>
    <d v="2017-01-11T00:00:00"/>
    <x v="0"/>
    <d v="2016-08-12T08:11:28"/>
    <d v="2016-01-11T00:00:00"/>
    <n v="1"/>
  </r>
  <r>
    <s v="10.298.256/0001-80"/>
    <s v=" ANÁPOLIS LOCADORA E TRANSPORTES LTDA - ME"/>
    <n v="1861"/>
    <x v="1929"/>
    <s v="2014/2015"/>
    <s v="RENAULT"/>
    <s v="MASTER JAEDI TUR"/>
    <n v="0"/>
    <s v="Anápolis"/>
    <x v="0"/>
    <n v="1476"/>
    <x v="0"/>
    <d v="2015-10-09T00:00:00"/>
    <d v="2016-10-09T00:00:00"/>
    <x v="0"/>
    <d v="2016-09-12T12:28:28"/>
    <d v="2015-10-09T00:00:00"/>
    <n v="1"/>
  </r>
  <r>
    <s v="10.298.256/0001-80"/>
    <s v=" ANÁPOLIS LOCADORA E TRANSPORTES LTDA - ME"/>
    <n v="1861"/>
    <x v="1929"/>
    <s v="2014/2015"/>
    <s v="RENAULT"/>
    <s v="MASTER JAEDI TUR"/>
    <n v="0"/>
    <s v="Anápolis"/>
    <x v="0"/>
    <n v="2435"/>
    <x v="1"/>
    <d v="2016-10-04T00:00:00"/>
    <d v="2017-10-04T00:00:00"/>
    <x v="0"/>
    <d v="2016-10-28T16:20:29"/>
    <d v="2016-10-04T00:00:00"/>
    <n v="1"/>
  </r>
  <r>
    <s v="11.782.428/0001-50"/>
    <s v="GONÇALVES E COSTA TRANSPORTE RODOVIARIO E TURISMO LTDA - ME"/>
    <n v="2084"/>
    <x v="1930"/>
    <s v="2013/2013"/>
    <s v="MARCOPOLO"/>
    <s v="MPOLO PARADISO LD"/>
    <n v="0"/>
    <s v="Rubiataba"/>
    <x v="0"/>
    <n v="1222"/>
    <x v="1"/>
    <d v="2016-08-25T00:00:00"/>
    <d v="2017-08-25T00:00:00"/>
    <x v="0"/>
    <d v="2016-08-29T08:54:10"/>
    <d v="2016-08-25T00:00:00"/>
    <n v="1"/>
  </r>
  <r>
    <s v="13.667.342/0001-01"/>
    <s v="ANA RITA DONINHO JORGE - ME"/>
    <n v="2396"/>
    <x v="1931"/>
    <s v="2013/2014"/>
    <s v="FIAT"/>
    <s v="DUCATO MARTICAR 17"/>
    <n v="0"/>
    <s v="Catalão"/>
    <x v="0"/>
    <n v="122"/>
    <x v="1"/>
    <d v="2016-07-07T00:00:00"/>
    <d v="2017-07-07T00:00:00"/>
    <x v="0"/>
    <d v="2016-07-20T10:55:04"/>
    <d v="2016-07-07T00:00:00"/>
    <n v="1"/>
  </r>
  <r>
    <s v="13.667.342/0001-01"/>
    <s v="ANA RITA DONINHO JORGE - ME"/>
    <n v="2396"/>
    <x v="1931"/>
    <s v="2013/2014"/>
    <s v="FIAT"/>
    <s v="DUCATO MARTICAR 17"/>
    <n v="0"/>
    <s v="Catalão"/>
    <x v="1"/>
    <n v="122"/>
    <x v="1"/>
    <d v="2016-07-07T00:00:00"/>
    <d v="2017-07-07T00:00:00"/>
    <x v="0"/>
    <d v="2016-07-20T10:55:04"/>
    <d v="2016-07-07T00:00:00"/>
    <n v="1"/>
  </r>
  <r>
    <s v="37.404.597/0001-40"/>
    <s v="LIGATUR TRANSPORTES EIRELI - ME"/>
    <s v="NULL"/>
    <x v="1932"/>
    <s v="2013/2014"/>
    <s v="RENAULT"/>
    <s v="MASTER MBUS L3H2"/>
    <n v="0"/>
    <s v="Niquelândia"/>
    <x v="0"/>
    <n v="2245"/>
    <x v="0"/>
    <d v="2015-10-20T00:00:00"/>
    <d v="2016-10-20T00:00:00"/>
    <x v="0"/>
    <d v="2016-10-03T10:32:06"/>
    <d v="2015-10-20T00:00:00"/>
    <n v="1"/>
  </r>
  <r>
    <s v="37.404.597/0001-40"/>
    <s v="LIGATUR TRANSPORTES EIRELI - ME"/>
    <s v="NULL"/>
    <x v="1932"/>
    <s v="2013/2014"/>
    <s v="RENAULT"/>
    <s v="MASTER MBUS L3H2"/>
    <n v="0"/>
    <s v="Niquelândia"/>
    <x v="1"/>
    <n v="2245"/>
    <x v="0"/>
    <d v="2015-10-20T00:00:00"/>
    <d v="2016-10-20T00:00:00"/>
    <x v="0"/>
    <d v="2016-10-03T10:32:06"/>
    <d v="2015-10-20T00:00:00"/>
    <n v="1"/>
  </r>
  <r>
    <s v="37.404.597/0001-40"/>
    <s v="LIGATUR TRANSPORTES EIRELI - ME"/>
    <s v="NULL"/>
    <x v="1932"/>
    <s v="2013/2014"/>
    <s v="RENAULT"/>
    <s v="MASTER MBUS L3H2"/>
    <n v="0"/>
    <s v="Niquelândia"/>
    <x v="1"/>
    <n v="2710"/>
    <x v="2"/>
    <d v="2016-12-21T00:00:00"/>
    <d v="2017-12-21T00:00:00"/>
    <x v="2"/>
    <d v="2016-12-07T10:01:33"/>
    <d v="2016-12-21T00:00:00"/>
    <n v="1"/>
  </r>
  <r>
    <s v="37.404.597/0001-40"/>
    <s v="LIGATUR TRANSPORTES EIRELI - ME"/>
    <s v="NULL"/>
    <x v="1932"/>
    <s v="2013/2014"/>
    <s v="RENAULT"/>
    <s v="MASTER MBUS L3H2"/>
    <n v="0"/>
    <s v="Niquelândia"/>
    <x v="0"/>
    <n v="2710"/>
    <x v="2"/>
    <d v="2016-12-21T00:00:00"/>
    <d v="2017-12-21T00:00:00"/>
    <x v="2"/>
    <d v="2016-12-07T10:01:33"/>
    <d v="2016-12-21T00:00:00"/>
    <n v="1"/>
  </r>
  <r>
    <s v="02.851.400/0001-36"/>
    <s v="TRANSPORTE COLETIVO DUARTE LTDA"/>
    <n v="2131"/>
    <x v="1933"/>
    <s v="2012/2012"/>
    <s v="MPOLO"/>
    <s v="MPOLO IDEALE R"/>
    <n v="0"/>
    <s v="Catalão"/>
    <x v="1"/>
    <n v="1991"/>
    <x v="1"/>
    <d v="2016-05-16T00:00:00"/>
    <d v="2017-05-16T00:00:00"/>
    <x v="0"/>
    <d v="2016-09-26T17:52:16"/>
    <d v="2016-05-16T00:00:00"/>
    <n v="1"/>
  </r>
  <r>
    <s v="02.851.400/0001-36"/>
    <s v="TRANSPORTE COLETIVO DUARTE LTDA"/>
    <n v="2131"/>
    <x v="1933"/>
    <s v="2012/2012"/>
    <s v="MPOLO"/>
    <s v="MPOLO IDEALE R"/>
    <n v="0"/>
    <s v="Catalão"/>
    <x v="0"/>
    <n v="1991"/>
    <x v="1"/>
    <d v="2016-05-16T00:00:00"/>
    <d v="2017-05-16T00:00:00"/>
    <x v="0"/>
    <d v="2016-09-26T17:52:16"/>
    <d v="2016-05-16T00:00:00"/>
    <n v="1"/>
  </r>
  <r>
    <s v="09.617.505/0001-74"/>
    <s v="E V DE SOUZA TRANSPORTES LTDA - ME"/>
    <n v="2695"/>
    <x v="1934"/>
    <s v="2013/2014"/>
    <s v="RENAULT"/>
    <s v="MASTER MBUS L3H2"/>
    <n v="0"/>
    <s v="Nova Iguaçu de Goiás"/>
    <x v="0"/>
    <n v="1472"/>
    <x v="1"/>
    <d v="2016-01-18T00:00:00"/>
    <d v="2017-01-18T00:00:00"/>
    <x v="0"/>
    <d v="2016-09-12T10:20:43"/>
    <d v="2016-01-18T00:00:00"/>
    <n v="1"/>
  </r>
  <r>
    <s v="09.617.505/0001-74"/>
    <s v="E V DE SOUZA TRANSPORTES LTDA - ME"/>
    <n v="2695"/>
    <x v="1934"/>
    <s v="2013/2014"/>
    <s v="RENAULT"/>
    <s v="MASTER MBUS L3H2"/>
    <n v="0"/>
    <s v="Nova Iguaçu de Goiás"/>
    <x v="1"/>
    <n v="1472"/>
    <x v="1"/>
    <d v="2016-01-18T00:00:00"/>
    <d v="2017-01-18T00:00:00"/>
    <x v="0"/>
    <d v="2016-09-12T10:20:43"/>
    <d v="2016-01-18T00:00:00"/>
    <n v="1"/>
  </r>
  <r>
    <s v="04.796.879/0001-80"/>
    <s v="TRANSPORTES REAL E TURISMO LTDA - ME"/>
    <n v="1591"/>
    <x v="1935"/>
    <s v="2014/2015"/>
    <s v="RENAULT"/>
    <s v="MASTER MBUS L3H2"/>
    <n v="0"/>
    <s v="Goiânia"/>
    <x v="0"/>
    <n v="1903"/>
    <x v="1"/>
    <d v="2016-04-19T00:00:00"/>
    <d v="2017-04-19T00:00:00"/>
    <x v="0"/>
    <d v="2016-09-26T09:43:17"/>
    <d v="2016-04-19T00:00:00"/>
    <n v="1"/>
  </r>
  <r>
    <s v="04.796.879/0001-80"/>
    <s v="TRANSPORTES REAL E TURISMO LTDA - ME"/>
    <n v="1591"/>
    <x v="1935"/>
    <s v="2014/2015"/>
    <s v="RENAULT"/>
    <s v="MASTER MBUS L3H2"/>
    <n v="0"/>
    <s v="Goiânia"/>
    <x v="1"/>
    <n v="1903"/>
    <x v="1"/>
    <d v="2016-04-19T00:00:00"/>
    <d v="2017-04-19T00:00:00"/>
    <x v="0"/>
    <d v="2016-09-26T09:43:17"/>
    <d v="2016-04-19T00:00:00"/>
    <n v="1"/>
  </r>
  <r>
    <s v="08.423.111/0001-12"/>
    <s v="TRANS DIRECT TRANSPORTE E TURISMO LTDA"/>
    <n v="1613"/>
    <x v="1936"/>
    <s v="2013/2014"/>
    <s v="RENAULT"/>
    <s v="MASTER MBUS L3H2"/>
    <n v="0"/>
    <s v="Goiânia"/>
    <x v="0"/>
    <n v="2536"/>
    <x v="1"/>
    <d v="2016-11-09T00:00:00"/>
    <d v="2017-11-09T00:00:00"/>
    <x v="0"/>
    <d v="2016-11-11T09:43:16"/>
    <d v="2016-11-09T00:00:00"/>
    <n v="1"/>
  </r>
  <r>
    <s v="08.423.111/0001-12"/>
    <s v="TRANS DIRECT TRANSPORTE E TURISMO LTDA"/>
    <n v="1613"/>
    <x v="1936"/>
    <s v="2013/2014"/>
    <s v="RENAULT"/>
    <s v="MASTER MBUS L3H2"/>
    <n v="0"/>
    <s v="Goiânia"/>
    <x v="1"/>
    <n v="2536"/>
    <x v="1"/>
    <d v="2016-11-09T00:00:00"/>
    <d v="2017-11-09T00:00:00"/>
    <x v="0"/>
    <d v="2016-11-11T09:43:16"/>
    <d v="2016-11-09T00:00:00"/>
    <n v="1"/>
  </r>
  <r>
    <s v="19.520.078/0001-65"/>
    <s v="TURKIA BRASIL LOCADORA DE VEICULOS E TURISMO - EIRELI - ME"/>
    <n v="2599"/>
    <x v="1937"/>
    <s v="2014/2015"/>
    <s v="RENAULT"/>
    <s v="MASTER JAEDI TUR"/>
    <n v="0"/>
    <s v="Goiânia"/>
    <x v="1"/>
    <n v="2370"/>
    <x v="1"/>
    <d v="2016-05-05T00:00:00"/>
    <d v="2017-05-05T00:00:00"/>
    <x v="0"/>
    <d v="2016-10-20T09:30:55"/>
    <d v="2016-05-05T00:00:00"/>
    <n v="1"/>
  </r>
  <r>
    <s v="19.520.078/0001-65"/>
    <s v="TURKIA BRASIL LOCADORA DE VEICULOS E TURISMO - EIRELI - ME"/>
    <n v="2599"/>
    <x v="1937"/>
    <s v="2014/2015"/>
    <s v="RENAULT"/>
    <s v="MASTER JAEDI TUR"/>
    <n v="0"/>
    <s v="Goiânia"/>
    <x v="0"/>
    <n v="2370"/>
    <x v="1"/>
    <d v="2016-05-05T00:00:00"/>
    <d v="2017-05-05T00:00:00"/>
    <x v="0"/>
    <d v="2016-10-20T09:30:55"/>
    <d v="2016-05-05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0"/>
    <n v="1019"/>
    <x v="1"/>
    <d v="2016-08-22T00:00:00"/>
    <d v="2017-08-22T00:00:00"/>
    <x v="0"/>
    <d v="2016-08-19T10:41:50"/>
    <d v="2016-08-22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1"/>
    <n v="1019"/>
    <x v="1"/>
    <d v="2016-08-22T00:00:00"/>
    <d v="2017-08-22T00:00:00"/>
    <x v="0"/>
    <d v="2016-08-19T10:41:50"/>
    <d v="2016-08-22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2"/>
    <n v="1019"/>
    <x v="1"/>
    <d v="2016-08-22T00:00:00"/>
    <d v="2017-08-22T00:00:00"/>
    <x v="0"/>
    <d v="2016-08-19T10:41:50"/>
    <d v="2016-08-22T00:00:00"/>
    <n v="1"/>
  </r>
  <r>
    <s v="14.451.226/0001-13"/>
    <s v="LOCADORA RIO QUENTE ECO TURISMO LTDA"/>
    <n v="2350"/>
    <x v="1939"/>
    <s v="2013/2013"/>
    <s v="M.BENZ"/>
    <s v="M.BENZ 515CDISPRINTERM"/>
    <n v="0"/>
    <s v="Rio Quente"/>
    <x v="1"/>
    <n v="1863"/>
    <x v="1"/>
    <d v="2016-01-11T00:00:00"/>
    <d v="2017-01-11T00:00:00"/>
    <x v="0"/>
    <d v="2016-09-23T11:03:29"/>
    <d v="2016-01-11T00:00:00"/>
    <n v="1"/>
  </r>
  <r>
    <s v="14.451.226/0001-13"/>
    <s v="LOCADORA RIO QUENTE ECO TURISMO LTDA"/>
    <n v="2350"/>
    <x v="1939"/>
    <s v="2013/2013"/>
    <s v="M.BENZ"/>
    <s v="M.BENZ 515CDISPRINTERM"/>
    <n v="0"/>
    <s v="Rio Quente"/>
    <x v="0"/>
    <n v="1863"/>
    <x v="1"/>
    <d v="2016-01-11T00:00:00"/>
    <d v="2017-01-11T00:00:00"/>
    <x v="0"/>
    <d v="2016-09-23T11:03:29"/>
    <d v="2016-01-11T00:00:00"/>
    <n v="1"/>
  </r>
  <r>
    <s v="19.583.151/0001-48"/>
    <s v="COOPERATIVA NORTE SUL DE TRANSPORTES DE GOIÁS"/>
    <n v="2602"/>
    <x v="1940"/>
    <s v="2014/2015"/>
    <s v="MBENZ"/>
    <s v="M.BENZ SPRINTER MARTM4"/>
    <n v="0"/>
    <s v="Anápolis"/>
    <x v="0"/>
    <n v="299"/>
    <x v="1"/>
    <d v="2016-05-03T00:00:00"/>
    <d v="2017-05-03T00:00:00"/>
    <x v="0"/>
    <d v="2016-08-01T13:24:17"/>
    <d v="2016-05-03T00:00:00"/>
    <n v="1"/>
  </r>
  <r>
    <s v="19.583.151/0001-48"/>
    <s v="COOPERATIVA NORTE SUL DE TRANSPORTES DE GOIÁS"/>
    <n v="2602"/>
    <x v="1940"/>
    <s v="2014/2015"/>
    <s v="MBENZ"/>
    <s v="M.BENZ SPRINTER MARTM4"/>
    <n v="0"/>
    <s v="Anápolis"/>
    <x v="1"/>
    <n v="299"/>
    <x v="1"/>
    <d v="2016-05-03T00:00:00"/>
    <d v="2017-05-03T00:00:00"/>
    <x v="0"/>
    <d v="2016-08-01T13:24:17"/>
    <d v="2016-05-03T00:00:00"/>
    <n v="1"/>
  </r>
  <r>
    <s v="10.368.948/0001-58"/>
    <s v="COOPERATIVA DOS TRANSPORTADORES DE PASSAGEIROS DO ESTADO DE GOIÁS"/>
    <n v="1862"/>
    <x v="1941"/>
    <s v="2013/2014"/>
    <s v="PEUGEOT"/>
    <s v="BOXER M330M 23S"/>
    <n v="0"/>
    <s v="Goiânia"/>
    <x v="0"/>
    <n v="2224"/>
    <x v="1"/>
    <d v="2016-02-01T00:00:00"/>
    <d v="2017-02-01T00:00:00"/>
    <x v="0"/>
    <d v="2016-09-30T11:26:27"/>
    <d v="2016-02-01T00:00:00"/>
    <n v="1"/>
  </r>
  <r>
    <s v="10.368.948/0001-58"/>
    <s v="COOPERATIVA DOS TRANSPORTADORES DE PASSAGEIROS DO ESTADO DE GOIÁS"/>
    <n v="1862"/>
    <x v="1941"/>
    <s v="2013/2014"/>
    <s v="PEUGEOT"/>
    <s v="BOXER M330M 23S"/>
    <n v="0"/>
    <s v="Goiânia"/>
    <x v="1"/>
    <n v="2224"/>
    <x v="1"/>
    <d v="2016-02-01T00:00:00"/>
    <d v="2017-02-01T00:00:00"/>
    <x v="0"/>
    <d v="2016-09-30T11:26:27"/>
    <d v="2016-02-01T00:00:00"/>
    <n v="1"/>
  </r>
  <r>
    <s v="00.080.671/0001-00"/>
    <s v="CARAMURU ALIMENTOS S/A."/>
    <n v="2600"/>
    <x v="1942"/>
    <s v="2013/2014"/>
    <s v="RENAULT"/>
    <s v="MASTER EUR STDL3"/>
    <n v="0"/>
    <s v="Itumbiara"/>
    <x v="3"/>
    <n v="924"/>
    <x v="1"/>
    <d v="2016-04-28T00:00:00"/>
    <d v="2017-04-28T00:00:00"/>
    <x v="0"/>
    <d v="2016-08-16T10:58:46"/>
    <d v="2016-04-28T00:00:00"/>
    <n v="1"/>
  </r>
  <r>
    <s v="01.031.060/0001-34"/>
    <s v="EXPRESSO SATELITE NORTE LIMITADA"/>
    <n v="2743"/>
    <x v="1943"/>
    <s v="2014/2015"/>
    <s v="MARCOPOLO"/>
    <s v="MPOLO PARADISO LD"/>
    <n v="0"/>
    <s v="Goiânia"/>
    <x v="0"/>
    <n v="1325"/>
    <x v="1"/>
    <d v="2016-03-24T00:00:00"/>
    <d v="2017-03-24T00:00:00"/>
    <x v="0"/>
    <d v="2016-09-01T15:19:35"/>
    <d v="2016-03-24T00:00:00"/>
    <n v="1"/>
  </r>
  <r>
    <s v="01.031.060/0001-34"/>
    <s v="EXPRESSO SATELITE NORTE LIMITADA"/>
    <n v="2743"/>
    <x v="1944"/>
    <s v="2014/2015"/>
    <s v="MARCOPOLO"/>
    <s v="MPOLO PARADISO LD"/>
    <n v="0"/>
    <s v="Goiânia"/>
    <x v="0"/>
    <n v="1314"/>
    <x v="1"/>
    <d v="2016-03-23T00:00:00"/>
    <d v="2017-03-23T00:00:00"/>
    <x v="0"/>
    <d v="2016-09-01T12:39:13"/>
    <d v="2016-03-23T00:00:00"/>
    <n v="1"/>
  </r>
  <r>
    <s v="01.031.060/0001-34"/>
    <s v="EXPRESSO SATELITE NORTE LIMITADA"/>
    <n v="2743"/>
    <x v="1945"/>
    <s v="2014/2015"/>
    <s v="MARCOPOLO"/>
    <s v="MPOLO PARADISO LD"/>
    <n v="0"/>
    <s v="Goiânia"/>
    <x v="0"/>
    <n v="1309"/>
    <x v="1"/>
    <d v="2016-03-24T00:00:00"/>
    <d v="2017-03-24T00:00:00"/>
    <x v="0"/>
    <d v="2016-09-01T12:15:33"/>
    <d v="2016-03-24T00:00:00"/>
    <n v="1"/>
  </r>
  <r>
    <s v="01.031.060/0001-34"/>
    <s v="EXPRESSO SATELITE NORTE LIMITADA"/>
    <n v="2743"/>
    <x v="1946"/>
    <s v="2014/2015"/>
    <s v="MARCOPOLO"/>
    <s v="MPOLO PARADISO LD"/>
    <n v="0"/>
    <s v="Goiânia"/>
    <x v="0"/>
    <n v="1312"/>
    <x v="1"/>
    <d v="2016-03-23T00:00:00"/>
    <d v="2017-03-23T00:00:00"/>
    <x v="0"/>
    <d v="2016-09-01T12:33:00"/>
    <d v="2016-03-23T00:00:00"/>
    <n v="1"/>
  </r>
  <r>
    <s v="01.031.060/0001-34"/>
    <s v="EXPRESSO SATELITE NORTE LIMITADA"/>
    <n v="2743"/>
    <x v="1947"/>
    <s v="2014/2015"/>
    <s v="MARCOPOLO"/>
    <s v="MPOLO PARADISO LD"/>
    <n v="0"/>
    <s v="Goiânia"/>
    <x v="0"/>
    <n v="1306"/>
    <x v="1"/>
    <d v="2016-03-24T00:00:00"/>
    <d v="2017-03-24T00:00:00"/>
    <x v="0"/>
    <d v="2016-09-01T11:57:12"/>
    <d v="2016-03-24T00:00:00"/>
    <n v="1"/>
  </r>
  <r>
    <s v="52.397.767/0015-03"/>
    <s v="TRANSPORTADORA VERONESE LTDA"/>
    <n v="2670"/>
    <x v="1948"/>
    <s v="2014/2014"/>
    <s v="MBENZ"/>
    <s v="MASCA GRANMIDI O"/>
    <n v="0"/>
    <s v="Porteirão"/>
    <x v="1"/>
    <n v="1430"/>
    <x v="1"/>
    <d v="2016-09-09T00:00:00"/>
    <d v="2017-09-09T00:00:00"/>
    <x v="0"/>
    <d v="2016-09-08T15:35:40"/>
    <d v="2016-09-09T00:00:00"/>
    <n v="1"/>
  </r>
  <r>
    <s v="52.397.767/0015-03"/>
    <s v="TRANSPORTADORA VERONESE LTDA"/>
    <n v="2670"/>
    <x v="1949"/>
    <s v="2014/2014"/>
    <s v="M.BENZ"/>
    <s v="MASCA GRANMIDI O"/>
    <n v="0"/>
    <s v="Porteirão"/>
    <x v="1"/>
    <n v="845"/>
    <x v="1"/>
    <d v="2016-07-20T00:00:00"/>
    <d v="2017-07-20T00:00:00"/>
    <x v="1"/>
    <d v="2016-08-12T15:43:33"/>
    <d v="2016-07-20T00:00:00"/>
    <n v="1"/>
  </r>
  <r>
    <s v="52.397.767/0015-03"/>
    <s v="TRANSPORTADORA VERONESE LTDA"/>
    <n v="2670"/>
    <x v="1950"/>
    <s v="2014/2014"/>
    <s v="M.BENZ"/>
    <s v="MASCA GRANMIDI O"/>
    <n v="0"/>
    <s v="Porteirão"/>
    <x v="1"/>
    <n v="1203"/>
    <x v="1"/>
    <d v="2016-08-29T00:00:00"/>
    <d v="2017-08-29T00:00:00"/>
    <x v="0"/>
    <d v="2016-08-26T13:26:30"/>
    <d v="2016-08-29T00:00:00"/>
    <n v="1"/>
  </r>
  <r>
    <s v="52.397.767/0015-03"/>
    <s v="TRANSPORTADORA VERONESE LTDA"/>
    <n v="2670"/>
    <x v="1951"/>
    <s v="2014/2014"/>
    <s v="M.BENZ"/>
    <s v="MASCA GRANMIDI O"/>
    <n v="0"/>
    <s v="Porteirão"/>
    <x v="1"/>
    <n v="846"/>
    <x v="1"/>
    <d v="2016-07-15T00:00:00"/>
    <d v="2017-07-15T00:00:00"/>
    <x v="1"/>
    <d v="2016-08-12T15:45:44"/>
    <d v="2016-07-15T00:00:00"/>
    <n v="1"/>
  </r>
  <r>
    <s v="19.583.151/0001-48"/>
    <s v="COOPERATIVA NORTE SUL DE TRANSPORTES DE GOIÁS"/>
    <n v="2602"/>
    <x v="1952"/>
    <s v="2013/2014"/>
    <s v="CITROEN"/>
    <s v="JUMPER M33M 23S"/>
    <n v="0"/>
    <s v="Goiânia"/>
    <x v="0"/>
    <n v="6"/>
    <x v="1"/>
    <d v="2016-07-05T00:00:00"/>
    <d v="2017-07-05T00:00:00"/>
    <x v="0"/>
    <d v="2016-07-08T15:15:17"/>
    <d v="2016-07-05T00:00:00"/>
    <n v="1"/>
  </r>
  <r>
    <s v="19.583.151/0001-48"/>
    <s v="COOPERATIVA NORTE SUL DE TRANSPORTES DE GOIÁS"/>
    <n v="2602"/>
    <x v="1952"/>
    <s v="2013/2014"/>
    <s v="CITROEN"/>
    <s v="JUMPER M33M 23S"/>
    <n v="0"/>
    <s v="Goiânia"/>
    <x v="1"/>
    <n v="6"/>
    <x v="1"/>
    <d v="2016-07-05T00:00:00"/>
    <d v="2017-07-05T00:00:00"/>
    <x v="0"/>
    <d v="2016-07-08T15:15:17"/>
    <d v="2016-07-05T00:00:00"/>
    <n v="1"/>
  </r>
  <r>
    <s v="10.368.948/0001-58"/>
    <s v="COOPERATIVA DOS TRANSPORTADORES DE PASSAGEIROS DO ESTADO DE GOIÁS"/>
    <n v="1862"/>
    <x v="1953"/>
    <s v="2014/2015"/>
    <s v="RENAULT"/>
    <s v="MASTER MBUS L3H2"/>
    <n v="0"/>
    <s v="Goiânia"/>
    <x v="0"/>
    <n v="2213"/>
    <x v="1"/>
    <d v="2016-06-30T00:00:00"/>
    <d v="2017-06-30T00:00:00"/>
    <x v="0"/>
    <d v="2016-09-30T10:43:19"/>
    <d v="2016-06-30T00:00:00"/>
    <n v="1"/>
  </r>
  <r>
    <s v="10.368.948/0001-58"/>
    <s v="COOPERATIVA DOS TRANSPORTADORES DE PASSAGEIROS DO ESTADO DE GOIÁS"/>
    <n v="1862"/>
    <x v="1953"/>
    <s v="2014/2015"/>
    <s v="RENAULT"/>
    <s v="MASTER MBUS L3H2"/>
    <n v="0"/>
    <s v="Goiânia"/>
    <x v="1"/>
    <n v="2213"/>
    <x v="1"/>
    <d v="2016-06-30T00:00:00"/>
    <d v="2017-06-30T00:00:00"/>
    <x v="0"/>
    <d v="2016-09-30T10:43:19"/>
    <d v="2016-06-30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2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0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1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2"/>
    <n v="1540"/>
    <x v="1"/>
    <d v="2016-09-14T00:00:00"/>
    <d v="2017-03-14T00:00:00"/>
    <x v="0"/>
    <d v="2016-09-13T14:41:14"/>
    <d v="2016-09-14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0"/>
    <n v="1540"/>
    <x v="1"/>
    <d v="2016-09-14T00:00:00"/>
    <d v="2017-03-14T00:00:00"/>
    <x v="0"/>
    <d v="2016-09-13T14:41:14"/>
    <d v="2016-09-14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1"/>
    <n v="1540"/>
    <x v="1"/>
    <d v="2016-09-14T00:00:00"/>
    <d v="2017-03-14T00:00:00"/>
    <x v="0"/>
    <d v="2016-09-13T14:41:14"/>
    <d v="2016-09-14T00:00:00"/>
    <n v="1"/>
  </r>
  <r>
    <s v="21.614.119/0001-24"/>
    <s v="MAIR PEREIRA VALENTIM - ME"/>
    <n v="2747"/>
    <x v="1955"/>
    <s v="2013/2014"/>
    <s v="CITROEN"/>
    <s v="JUMP GREENCAR ES"/>
    <n v="1"/>
    <s v="Portelândia"/>
    <x v="2"/>
    <n v="34"/>
    <x v="0"/>
    <d v="2016-07-01T00:00:00"/>
    <d v="2017-01-01T00:00:00"/>
    <x v="0"/>
    <d v="2016-07-13T10:35:18"/>
    <d v="2016-07-01T00:00:00"/>
    <n v="1"/>
  </r>
  <r>
    <s v="02.729.226/0001-53"/>
    <s v="ARAGUATUR VIAGENS E TURISMO LTDA"/>
    <n v="1959"/>
    <x v="1956"/>
    <s v="2013/2014"/>
    <s v="VOLVO"/>
    <s v="IRIZAR PB R"/>
    <n v="0"/>
    <s v="Goiânia"/>
    <x v="1"/>
    <n v="359"/>
    <x v="0"/>
    <d v="2015-11-04T00:00:00"/>
    <d v="2016-11-04T00:00:00"/>
    <x v="0"/>
    <d v="2016-08-02T11:07:17"/>
    <d v="2015-11-04T00:00:00"/>
    <n v="1"/>
  </r>
  <r>
    <s v="02.729.226/0001-53"/>
    <s v="ARAGUATUR VIAGENS E TURISMO LTDA"/>
    <n v="1959"/>
    <x v="1956"/>
    <s v="2013/2014"/>
    <s v="VOLVO"/>
    <s v="IRIZAR PB R"/>
    <n v="0"/>
    <s v="Goiânia"/>
    <x v="0"/>
    <n v="359"/>
    <x v="0"/>
    <d v="2015-11-04T00:00:00"/>
    <d v="2016-11-04T00:00:00"/>
    <x v="0"/>
    <d v="2016-08-02T11:07:17"/>
    <d v="2015-11-04T00:00:00"/>
    <n v="1"/>
  </r>
  <r>
    <s v="02.729.226/0001-53"/>
    <s v="ARAGUATUR VIAGENS E TURISMO LTDA"/>
    <n v="1959"/>
    <x v="1956"/>
    <s v="2013/2014"/>
    <s v="VOLVO"/>
    <s v="IRIZAR PB R"/>
    <n v="0"/>
    <s v="Goiânia"/>
    <x v="1"/>
    <n v="2583"/>
    <x v="1"/>
    <d v="2016-11-03T00:00:00"/>
    <d v="2017-11-03T00:00:00"/>
    <x v="0"/>
    <d v="2016-11-18T15:51:22"/>
    <d v="2016-11-03T00:00:00"/>
    <n v="1"/>
  </r>
  <r>
    <s v="02.729.226/0001-53"/>
    <s v="ARAGUATUR VIAGENS E TURISMO LTDA"/>
    <n v="1959"/>
    <x v="1956"/>
    <s v="2013/2014"/>
    <s v="VOLVO"/>
    <s v="IRIZAR PB R"/>
    <n v="0"/>
    <s v="Goiânia"/>
    <x v="0"/>
    <n v="2583"/>
    <x v="1"/>
    <d v="2016-11-03T00:00:00"/>
    <d v="2017-11-03T00:00:00"/>
    <x v="0"/>
    <d v="2016-11-18T15:51:22"/>
    <d v="2016-11-03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2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0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1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2"/>
    <n v="2803"/>
    <x v="1"/>
    <d v="2016-12-15T00:00:00"/>
    <d v="2017-06-15T00:00:00"/>
    <x v="0"/>
    <d v="2016-12-22T16:12:03"/>
    <d v="2016-12-15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0"/>
    <n v="2803"/>
    <x v="1"/>
    <d v="2016-12-15T00:00:00"/>
    <d v="2017-06-15T00:00:00"/>
    <x v="0"/>
    <d v="2016-12-22T16:12:03"/>
    <d v="2016-12-15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1"/>
    <n v="2803"/>
    <x v="1"/>
    <d v="2016-12-15T00:00:00"/>
    <d v="2017-06-15T00:00:00"/>
    <x v="0"/>
    <d v="2016-12-22T16:12:03"/>
    <d v="2016-12-15T00:00:00"/>
    <n v="1"/>
  </r>
  <r>
    <s v="05.381.837/0001-41"/>
    <s v="CRUZEIRO DO SUL TRANSPORTES E TURISMO LTDA - EPP"/>
    <n v="1294"/>
    <x v="1958"/>
    <s v="2012/2013"/>
    <s v="VOLVO"/>
    <s v="MPOLO IDEALE R"/>
    <n v="0"/>
    <s v="Aparecida de Goiânia"/>
    <x v="0"/>
    <n v="1604"/>
    <x v="1"/>
    <d v="2016-03-11T00:00:00"/>
    <d v="2017-03-11T00:00:00"/>
    <x v="0"/>
    <d v="2016-09-15T09:20:40"/>
    <d v="2016-03-11T00:00:00"/>
    <n v="1"/>
  </r>
  <r>
    <s v="05.381.837/0001-41"/>
    <s v="CRUZEIRO DO SUL TRANSPORTES E TURISMO LTDA - EPP"/>
    <n v="1294"/>
    <x v="1958"/>
    <s v="2012/2013"/>
    <s v="VOLVO"/>
    <s v="MPOLO IDEALE R"/>
    <n v="0"/>
    <s v="Aparecida de Goiânia"/>
    <x v="1"/>
    <n v="1604"/>
    <x v="1"/>
    <d v="2016-03-11T00:00:00"/>
    <d v="2017-03-11T00:00:00"/>
    <x v="0"/>
    <d v="2016-09-15T09:20:40"/>
    <d v="2016-03-11T00:00:00"/>
    <n v="1"/>
  </r>
  <r>
    <s v="05.381.837/0001-41"/>
    <s v="CRUZEIRO DO SUL TRANSPORTES E TURISMO LTDA - EPP"/>
    <n v="1294"/>
    <x v="1959"/>
    <s v="2012/2013"/>
    <s v="VOLVO"/>
    <s v="MPOLO IDEALE R"/>
    <n v="0"/>
    <s v="Aparecida de Goiânia"/>
    <x v="0"/>
    <n v="1605"/>
    <x v="1"/>
    <d v="2016-03-11T00:00:00"/>
    <d v="2017-03-11T00:00:00"/>
    <x v="0"/>
    <d v="2016-09-15T09:27:02"/>
    <d v="2016-03-11T00:00:00"/>
    <n v="1"/>
  </r>
  <r>
    <s v="05.381.837/0001-41"/>
    <s v="CRUZEIRO DO SUL TRANSPORTES E TURISMO LTDA - EPP"/>
    <n v="1294"/>
    <x v="1959"/>
    <s v="2012/2013"/>
    <s v="VOLVO"/>
    <s v="MPOLO IDEALE R"/>
    <n v="0"/>
    <s v="Aparecida de Goiânia"/>
    <x v="1"/>
    <n v="1605"/>
    <x v="1"/>
    <d v="2016-03-11T00:00:00"/>
    <d v="2017-03-11T00:00:00"/>
    <x v="0"/>
    <d v="2016-09-15T09:27:02"/>
    <d v="2016-03-11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0"/>
    <n v="676"/>
    <x v="1"/>
    <d v="2016-07-19T00:00:00"/>
    <d v="2017-01-19T00:00:00"/>
    <x v="0"/>
    <d v="2016-08-09T11:57:30"/>
    <d v="2016-07-19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1"/>
    <n v="676"/>
    <x v="1"/>
    <d v="2016-07-19T00:00:00"/>
    <d v="2017-01-19T00:00:00"/>
    <x v="0"/>
    <d v="2016-08-09T11:57:30"/>
    <d v="2016-07-19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2"/>
    <n v="676"/>
    <x v="1"/>
    <d v="2016-07-19T00:00:00"/>
    <d v="2017-01-19T00:00:00"/>
    <x v="0"/>
    <d v="2016-08-09T11:57:30"/>
    <d v="2016-07-19T00:00:00"/>
    <n v="1"/>
  </r>
  <r>
    <s v="02.247.120/0001-13"/>
    <s v="VALDINOR CANDIDO DA SILVA &amp; CIA LTDA-ME"/>
    <n v="2656"/>
    <x v="1961"/>
    <s v="2014/2015"/>
    <s v="RENAULT"/>
    <s v="MASTER EUR VIPL3"/>
    <n v="0"/>
    <s v="Vianópolis"/>
    <x v="1"/>
    <n v="1254"/>
    <x v="1"/>
    <d v="2016-03-15T00:00:00"/>
    <d v="2017-03-15T00:00:00"/>
    <x v="0"/>
    <d v="2016-08-30T14:51:13"/>
    <d v="2016-03-15T00:00:00"/>
    <n v="1"/>
  </r>
  <r>
    <s v="02.247.120/0001-13"/>
    <s v="VALDINOR CANDIDO DA SILVA &amp; CIA LTDA-ME"/>
    <n v="2656"/>
    <x v="1961"/>
    <s v="2014/2015"/>
    <s v="RENAULT"/>
    <s v="MASTER EUR VIPL3"/>
    <n v="0"/>
    <s v="Vianópolis"/>
    <x v="0"/>
    <n v="1254"/>
    <x v="1"/>
    <d v="2016-03-15T00:00:00"/>
    <d v="2017-03-15T00:00:00"/>
    <x v="0"/>
    <d v="2016-08-30T14:51:13"/>
    <d v="2016-03-15T00:00:00"/>
    <n v="1"/>
  </r>
  <r>
    <s v="10.368.948/0001-58"/>
    <s v="COOPERATIVA DOS TRANSPORTADORES DE PASSAGEIROS DO ESTADO DE GOIÁS"/>
    <n v="1862"/>
    <x v="1962"/>
    <s v="2013/2014"/>
    <s v="FIAT"/>
    <s v="DUCATO MINIBUS"/>
    <n v="0"/>
    <s v="Abadiânia"/>
    <x v="0"/>
    <n v="580"/>
    <x v="1"/>
    <d v="2016-04-07T00:00:00"/>
    <d v="2017-04-07T00:00:00"/>
    <x v="0"/>
    <d v="2016-08-06T10:33:50"/>
    <d v="2016-04-07T00:00:00"/>
    <n v="1"/>
  </r>
  <r>
    <s v="10.368.948/0001-58"/>
    <s v="COOPERATIVA DOS TRANSPORTADORES DE PASSAGEIROS DO ESTADO DE GOIÁS"/>
    <n v="1862"/>
    <x v="1962"/>
    <s v="2013/2014"/>
    <s v="FIAT"/>
    <s v="DUCATO MINIBUS"/>
    <n v="0"/>
    <s v="Abadiânia"/>
    <x v="1"/>
    <n v="580"/>
    <x v="1"/>
    <d v="2016-04-07T00:00:00"/>
    <d v="2017-04-07T00:00:00"/>
    <x v="0"/>
    <d v="2016-08-06T10:33:50"/>
    <d v="2016-04-07T00:00:00"/>
    <n v="1"/>
  </r>
  <r>
    <s v="18.093.744/0001-63"/>
    <s v="LETS GO LTDA - ME"/>
    <n v="2751"/>
    <x v="1963"/>
    <s v="2014/2015"/>
    <s v="MARCOPOLO"/>
    <s v="M.BENZ 515CDISPRINTERM"/>
    <n v="0"/>
    <s v="Niquelândia"/>
    <x v="0"/>
    <n v="45"/>
    <x v="1"/>
    <d v="2016-06-30T00:00:00"/>
    <d v="2017-06-30T00:00:00"/>
    <x v="0"/>
    <d v="2016-07-14T09:02:39"/>
    <d v="2016-06-30T00:00:00"/>
    <n v="1"/>
  </r>
  <r>
    <s v="18.093.744/0001-63"/>
    <s v="LETS GO LTDA - ME"/>
    <n v="2751"/>
    <x v="1963"/>
    <s v="2014/2015"/>
    <s v="MARCOPOLO"/>
    <s v="M.BENZ 515CDISPRINTERM"/>
    <n v="0"/>
    <s v="Niquelândia"/>
    <x v="1"/>
    <n v="45"/>
    <x v="1"/>
    <d v="2016-06-30T00:00:00"/>
    <d v="2017-06-30T00:00:00"/>
    <x v="0"/>
    <d v="2016-07-14T09:02:39"/>
    <d v="2016-06-30T00:00:00"/>
    <n v="1"/>
  </r>
  <r>
    <s v="10.366.153/0001-00"/>
    <s v="D.E.M.P TURISMO LTDA - ME"/>
    <n v="2235"/>
    <x v="1964"/>
    <s v="2014/2015"/>
    <s v="RENAULT"/>
    <s v="MASTER EUR STDL3"/>
    <n v="0"/>
    <s v="Goiânia"/>
    <x v="0"/>
    <n v="778"/>
    <x v="3"/>
    <d v="2015-11-13T00:00:00"/>
    <d v="2016-11-13T00:00:00"/>
    <x v="0"/>
    <d v="2016-08-11T09:28:42"/>
    <d v="2015-11-13T00:00:00"/>
    <n v="1"/>
  </r>
  <r>
    <s v="10.366.153/0001-00"/>
    <s v="D.E.M.P TURISMO LTDA - ME"/>
    <n v="2235"/>
    <x v="1964"/>
    <s v="2014/2015"/>
    <s v="RENAULT"/>
    <s v="MASTER EUR STDL3"/>
    <n v="0"/>
    <s v="Goiânia"/>
    <x v="0"/>
    <n v="2538"/>
    <x v="1"/>
    <d v="2016-11-08T00:00:00"/>
    <d v="2017-11-08T00:00:00"/>
    <x v="0"/>
    <d v="2016-11-11T10:00:29"/>
    <d v="2016-11-08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0"/>
    <n v="193"/>
    <x v="1"/>
    <d v="2016-07-11T00:00:00"/>
    <d v="2017-01-11T00:00:00"/>
    <x v="0"/>
    <d v="2016-07-27T15:21:13"/>
    <d v="2016-07-11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1"/>
    <n v="193"/>
    <x v="1"/>
    <d v="2016-07-11T00:00:00"/>
    <d v="2017-01-11T00:00:00"/>
    <x v="0"/>
    <d v="2016-07-27T15:21:13"/>
    <d v="2016-07-11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2"/>
    <n v="193"/>
    <x v="1"/>
    <d v="2016-07-11T00:00:00"/>
    <d v="2017-01-11T00:00:00"/>
    <x v="0"/>
    <d v="2016-07-27T15:21:13"/>
    <d v="2016-07-11T00:00:00"/>
    <n v="1"/>
  </r>
  <r>
    <s v="03.479.811/0001-05"/>
    <s v="BUENO TURISMO E TRANSPORTES LTDA - ME"/>
    <n v="1098"/>
    <x v="1966"/>
    <s v="2014/2014"/>
    <s v="MARCOPOLO"/>
    <s v="MPOLO PARADISO DD"/>
    <n v="0"/>
    <s v="Goiânia"/>
    <x v="0"/>
    <n v="106"/>
    <x v="1"/>
    <d v="2016-04-13T00:00:00"/>
    <d v="2017-04-13T00:00:00"/>
    <x v="0"/>
    <d v="2016-07-19T14:10:16"/>
    <d v="2016-04-13T00:00:00"/>
    <n v="1"/>
  </r>
  <r>
    <s v="03.479.811/0001-05"/>
    <s v="BUENO TURISMO E TRANSPORTES LTDA - ME"/>
    <n v="1098"/>
    <x v="1966"/>
    <s v="2014/2014"/>
    <s v="MARCOPOLO"/>
    <s v="MPOLO PARADISO DD"/>
    <n v="0"/>
    <s v="Goiânia"/>
    <x v="1"/>
    <n v="106"/>
    <x v="1"/>
    <d v="2016-04-13T00:00:00"/>
    <d v="2017-04-13T00:00:00"/>
    <x v="0"/>
    <d v="2016-07-19T14:10:16"/>
    <d v="2016-04-13T00:00:00"/>
    <n v="1"/>
  </r>
  <r>
    <s v="13.922.132/0001-12"/>
    <s v="ROTOTUR TURISMO LTDA - ME"/>
    <n v="2264"/>
    <x v="1967"/>
    <s v="2014/2014"/>
    <s v="VOLARE"/>
    <s v="VOLARE V8L ON"/>
    <n v="1"/>
    <s v="Vianópolis"/>
    <x v="0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1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2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0"/>
    <n v="2626"/>
    <x v="1"/>
    <d v="2016-11-25T00:00:00"/>
    <d v="2017-05-25T00:00:00"/>
    <x v="0"/>
    <d v="2016-11-24T19:57:52"/>
    <d v="2016-11-25T00:00:00"/>
    <n v="1"/>
  </r>
  <r>
    <s v="13.922.132/0001-12"/>
    <s v="ROTOTUR TURISMO LTDA - ME"/>
    <n v="2264"/>
    <x v="1967"/>
    <s v="2014/2014"/>
    <s v="VOLARE"/>
    <s v="VOLARE V8L ON"/>
    <n v="1"/>
    <s v="Vianópolis"/>
    <x v="1"/>
    <n v="2626"/>
    <x v="1"/>
    <d v="2016-11-25T00:00:00"/>
    <d v="2017-05-25T00:00:00"/>
    <x v="0"/>
    <d v="2016-11-24T19:57:52"/>
    <d v="2016-11-25T00:00:00"/>
    <n v="1"/>
  </r>
  <r>
    <s v="13.922.132/0001-12"/>
    <s v="ROTOTUR TURISMO LTDA - ME"/>
    <n v="2264"/>
    <x v="1967"/>
    <s v="2014/2014"/>
    <s v="VOLARE"/>
    <s v="VOLARE V8L ON"/>
    <n v="1"/>
    <s v="Vianópolis"/>
    <x v="2"/>
    <n v="2626"/>
    <x v="1"/>
    <d v="2016-11-25T00:00:00"/>
    <d v="2017-05-25T00:00:00"/>
    <x v="0"/>
    <d v="2016-11-24T19:57:52"/>
    <d v="2016-11-25T00:00:00"/>
    <n v="1"/>
  </r>
  <r>
    <s v="12.902.492/0001-90"/>
    <s v="DANIEL AGUIAR EIRELI - ME"/>
    <n v="2160"/>
    <x v="1968"/>
    <s v="2014/2014"/>
    <s v="MARCOPOLO"/>
    <s v="W9 ON"/>
    <n v="0"/>
    <s v="Jataí"/>
    <x v="0"/>
    <n v="773"/>
    <x v="0"/>
    <d v="2015-09-24T00:00:00"/>
    <d v="2016-09-24T00:00:00"/>
    <x v="0"/>
    <d v="2016-08-10T17:37:41"/>
    <d v="2015-09-24T00:00:00"/>
    <n v="1"/>
  </r>
  <r>
    <s v="12.902.492/0001-90"/>
    <s v="DANIEL AGUIAR EIRELI - ME"/>
    <n v="2160"/>
    <x v="1968"/>
    <s v="2014/2014"/>
    <s v="MARCOPOLO"/>
    <s v="W9 ON"/>
    <n v="0"/>
    <s v="Jataí"/>
    <x v="1"/>
    <n v="773"/>
    <x v="0"/>
    <d v="2015-09-24T00:00:00"/>
    <d v="2016-09-24T00:00:00"/>
    <x v="0"/>
    <d v="2016-08-10T17:37:41"/>
    <d v="2015-09-24T00:00:00"/>
    <n v="1"/>
  </r>
  <r>
    <s v="12.902.492/0001-90"/>
    <s v="DANIEL AGUIAR EIRELI - ME"/>
    <n v="2160"/>
    <x v="1968"/>
    <s v="2014/2014"/>
    <s v="MARCOPOLO"/>
    <s v="W9 ON"/>
    <n v="0"/>
    <s v="Jataí"/>
    <x v="0"/>
    <n v="2315"/>
    <x v="1"/>
    <d v="2016-10-06T00:00:00"/>
    <d v="2017-10-06T00:00:00"/>
    <x v="0"/>
    <d v="2016-10-11T08:51:42"/>
    <d v="2016-10-06T00:00:00"/>
    <n v="1"/>
  </r>
  <r>
    <s v="12.902.492/0001-90"/>
    <s v="DANIEL AGUIAR EIRELI - ME"/>
    <n v="2160"/>
    <x v="1968"/>
    <s v="2014/2014"/>
    <s v="MARCOPOLO"/>
    <s v="W9 ON"/>
    <n v="0"/>
    <s v="Jataí"/>
    <x v="1"/>
    <n v="2315"/>
    <x v="1"/>
    <d v="2016-10-06T00:00:00"/>
    <d v="2017-10-06T00:00:00"/>
    <x v="0"/>
    <d v="2016-10-11T08:51:42"/>
    <d v="2016-10-06T00:00:00"/>
    <n v="1"/>
  </r>
  <r>
    <s v="21.839.748/0001-52"/>
    <s v="MASTER TUR TRANSPORTES LTDA - ME"/>
    <n v="2738"/>
    <x v="1969"/>
    <s v="2013/2013"/>
    <s v="CITROEN"/>
    <s v="JUMPER M33M 23S"/>
    <n v="1"/>
    <s v="Caçu"/>
    <x v="0"/>
    <n v="599"/>
    <x v="1"/>
    <d v="2016-07-27T00:00:00"/>
    <d v="2017-01-27T00:00:00"/>
    <x v="0"/>
    <d v="2016-08-08T10:57:27"/>
    <d v="2016-07-27T00:00:00"/>
    <n v="1"/>
  </r>
  <r>
    <s v="21.839.748/0001-52"/>
    <s v="MASTER TUR TRANSPORTES LTDA - ME"/>
    <n v="2738"/>
    <x v="1969"/>
    <s v="2013/2013"/>
    <s v="CITROEN"/>
    <s v="JUMPER M33M 23S"/>
    <n v="1"/>
    <s v="Caçu"/>
    <x v="1"/>
    <n v="599"/>
    <x v="1"/>
    <d v="2016-07-27T00:00:00"/>
    <d v="2017-01-27T00:00:00"/>
    <x v="0"/>
    <d v="2016-08-08T10:57:27"/>
    <d v="2016-07-27T00:00:00"/>
    <n v="1"/>
  </r>
  <r>
    <s v="21.839.748/0001-52"/>
    <s v="MASTER TUR TRANSPORTES LTDA - ME"/>
    <n v="2738"/>
    <x v="1969"/>
    <s v="2013/2013"/>
    <s v="CITROEN"/>
    <s v="JUMPER M33M 23S"/>
    <n v="1"/>
    <s v="Caçu"/>
    <x v="2"/>
    <n v="599"/>
    <x v="1"/>
    <d v="2016-07-27T00:00:00"/>
    <d v="2017-01-27T00:00:00"/>
    <x v="0"/>
    <d v="2016-08-08T10:57:27"/>
    <d v="2016-07-27T00:00:00"/>
    <n v="1"/>
  </r>
  <r>
    <s v="19.583.151/0001-48"/>
    <s v="COOPERATIVA NORTE SUL DE TRANSPORTES DE GOIÁS"/>
    <n v="2602"/>
    <x v="1970"/>
    <s v="2014/2015"/>
    <s v="RENAULT"/>
    <s v="MASTER MBUS L3H2"/>
    <n v="0"/>
    <s v="Goiânia"/>
    <x v="0"/>
    <n v="2153"/>
    <x v="1"/>
    <d v="2016-09-23T00:00:00"/>
    <d v="2017-09-23T00:00:00"/>
    <x v="1"/>
    <d v="2016-09-29T09:47:00"/>
    <d v="2016-09-23T00:00:00"/>
    <n v="1"/>
  </r>
  <r>
    <s v="19.583.151/0001-48"/>
    <s v="COOPERATIVA NORTE SUL DE TRANSPORTES DE GOIÁS"/>
    <n v="2602"/>
    <x v="1970"/>
    <s v="2014/2015"/>
    <s v="RENAULT"/>
    <s v="MASTER MBUS L3H2"/>
    <n v="0"/>
    <s v="Goiânia"/>
    <x v="1"/>
    <n v="2153"/>
    <x v="1"/>
    <d v="2016-09-23T00:00:00"/>
    <d v="2017-09-23T00:00:00"/>
    <x v="1"/>
    <d v="2016-09-29T09:47:00"/>
    <d v="2016-09-23T00:00:00"/>
    <n v="1"/>
  </r>
  <r>
    <s v="02.089.969/0005-30"/>
    <s v="LATICÍNIOS BELA VISTA LTDA"/>
    <n v="2202"/>
    <x v="1971"/>
    <s v="2014/2015"/>
    <s v="I"/>
    <s v="M.BENZ 415CDISPRINTERM"/>
    <n v="0"/>
    <s v="Bela Vista de Goiás"/>
    <x v="3"/>
    <n v="1079"/>
    <x v="1"/>
    <d v="2016-08-15T00:00:00"/>
    <d v="2017-08-15T00:00:00"/>
    <x v="0"/>
    <d v="2016-08-23T09:36:07"/>
    <d v="2016-08-1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0"/>
    <n v="968"/>
    <x v="3"/>
    <d v="2015-11-25T00:00:00"/>
    <d v="2016-11-25T00:00:00"/>
    <x v="0"/>
    <d v="2016-08-17T11:08:30"/>
    <d v="2015-11-2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1"/>
    <n v="968"/>
    <x v="3"/>
    <d v="2015-11-25T00:00:00"/>
    <d v="2016-11-25T00:00:00"/>
    <x v="0"/>
    <d v="2016-08-17T11:08:30"/>
    <d v="2015-11-2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0"/>
    <n v="2572"/>
    <x v="1"/>
    <d v="2016-11-08T00:00:00"/>
    <d v="2017-11-08T00:00:00"/>
    <x v="0"/>
    <d v="2016-11-17T16:11:46"/>
    <d v="2016-11-08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1"/>
    <n v="2572"/>
    <x v="1"/>
    <d v="2016-11-08T00:00:00"/>
    <d v="2017-11-08T00:00:00"/>
    <x v="0"/>
    <d v="2016-11-17T16:11:46"/>
    <d v="2016-11-08T00:00:00"/>
    <n v="1"/>
  </r>
  <r>
    <s v="01.608.998/0001-74"/>
    <s v="VIAÇÃO RIO OESTE LTDA ME"/>
    <n v="1063"/>
    <x v="1973"/>
    <s v="2014/2014"/>
    <s v="MARCOPOLO"/>
    <s v="MPOLO PARADISO DD"/>
    <n v="0"/>
    <s v="Pires do Rio"/>
    <x v="0"/>
    <n v="592"/>
    <x v="1"/>
    <d v="2016-07-29T00:00:00"/>
    <d v="2017-07-29T00:00:00"/>
    <x v="0"/>
    <d v="2016-08-08T10:09:24"/>
    <d v="2016-07-29T00:00:00"/>
    <n v="1"/>
  </r>
  <r>
    <s v="01.608.998/0001-74"/>
    <s v="VIAÇÃO RIO OESTE LTDA ME"/>
    <n v="1063"/>
    <x v="1973"/>
    <s v="2014/2014"/>
    <s v="MARCOPOLO"/>
    <s v="MPOLO PARADISO DD"/>
    <n v="0"/>
    <s v="Pires do Rio"/>
    <x v="1"/>
    <n v="592"/>
    <x v="1"/>
    <d v="2016-07-29T00:00:00"/>
    <d v="2017-07-29T00:00:00"/>
    <x v="0"/>
    <d v="2016-08-08T10:09:24"/>
    <d v="2016-07-29T00:00:00"/>
    <n v="1"/>
  </r>
  <r>
    <s v="06.929.580/0001-82"/>
    <s v="ELIOMAR CORRETORA DE SEGUROS E TRANSPORTES LTDA ME"/>
    <n v="1621"/>
    <x v="1974"/>
    <s v="2014/2014"/>
    <s v="MARCOPOLO"/>
    <s v="VOLARE DW9 ON"/>
    <n v="0"/>
    <s v="Catalão"/>
    <x v="0"/>
    <n v="1660"/>
    <x v="1"/>
    <d v="2016-05-25T00:00:00"/>
    <d v="2017-05-25T00:00:00"/>
    <x v="0"/>
    <d v="2016-09-16T12:46:01"/>
    <d v="2016-05-25T00:00:00"/>
    <n v="1"/>
  </r>
  <r>
    <s v="06.929.580/0001-82"/>
    <s v="ELIOMAR CORRETORA DE SEGUROS E TRANSPORTES LTDA ME"/>
    <n v="1621"/>
    <x v="1974"/>
    <s v="2014/2014"/>
    <s v="MARCOPOLO"/>
    <s v="VOLARE DW9 ON"/>
    <n v="0"/>
    <s v="Catalão"/>
    <x v="1"/>
    <n v="1660"/>
    <x v="1"/>
    <d v="2016-05-25T00:00:00"/>
    <d v="2017-05-25T00:00:00"/>
    <x v="0"/>
    <d v="2016-09-16T12:46:01"/>
    <d v="2016-05-25T00:00:00"/>
    <n v="1"/>
  </r>
  <r>
    <s v="11.088.857/0001-21"/>
    <s v="MENEZES TUR - TRANSPORTE E TURISMO LTDA - EPP"/>
    <n v="2055"/>
    <x v="1975"/>
    <s v="2013/2014"/>
    <s v="CITROEN"/>
    <s v="JUMPER M33M 23S"/>
    <n v="0"/>
    <s v="São Simão"/>
    <x v="0"/>
    <n v="788"/>
    <x v="1"/>
    <d v="2016-02-25T00:00:00"/>
    <d v="2017-02-25T00:00:00"/>
    <x v="1"/>
    <d v="2016-08-11T11:04:00"/>
    <d v="2016-02-25T00:00:00"/>
    <n v="1"/>
  </r>
  <r>
    <s v="11.088.857/0001-21"/>
    <s v="MENEZES TUR - TRANSPORTE E TURISMO LTDA - EPP"/>
    <n v="2055"/>
    <x v="1975"/>
    <s v="2013/2014"/>
    <s v="CITROEN"/>
    <s v="JUMPER M33M 23S"/>
    <n v="0"/>
    <s v="São Simão"/>
    <x v="1"/>
    <n v="788"/>
    <x v="1"/>
    <d v="2016-02-25T00:00:00"/>
    <d v="2017-02-25T00:00:00"/>
    <x v="1"/>
    <d v="2016-08-11T11:04:00"/>
    <d v="2016-02-25T00:00:00"/>
    <n v="1"/>
  </r>
  <r>
    <s v="04.579.527/0001-73"/>
    <s v="GIRASSOIS TRANSPORTES LTDA - ME"/>
    <n v="1520"/>
    <x v="1976"/>
    <s v="2014/2015"/>
    <s v="RENAULT"/>
    <s v="MASTER MBUS L3H2"/>
    <n v="0"/>
    <s v="Goiânia"/>
    <x v="0"/>
    <n v="1796"/>
    <x v="1"/>
    <d v="2016-06-06T00:00:00"/>
    <d v="2017-06-06T00:00:00"/>
    <x v="0"/>
    <d v="2016-09-22T11:54:06"/>
    <d v="2016-06-06T00:00:00"/>
    <n v="1"/>
  </r>
  <r>
    <s v="04.579.527/0001-73"/>
    <s v="GIRASSOIS TRANSPORTES LTDA - ME"/>
    <n v="1520"/>
    <x v="1976"/>
    <s v="2014/2015"/>
    <s v="RENAULT"/>
    <s v="MASTER MBUS L3H2"/>
    <n v="0"/>
    <s v="Goiânia"/>
    <x v="1"/>
    <n v="1796"/>
    <x v="1"/>
    <d v="2016-06-06T00:00:00"/>
    <d v="2017-06-06T00:00:00"/>
    <x v="0"/>
    <d v="2016-09-22T11:54:06"/>
    <d v="2016-06-06T00:00:00"/>
    <n v="1"/>
  </r>
  <r>
    <s v="03.596.156/0001-75"/>
    <s v="JORDANA COMERCIAL DE VEICULOS LTDA - ME"/>
    <n v="1019"/>
    <x v="1977"/>
    <s v="2014/2015"/>
    <s v="RENAULT"/>
    <s v="MASTER MBUS L3H2"/>
    <n v="0"/>
    <s v="Uruaçu"/>
    <x v="1"/>
    <n v="221"/>
    <x v="0"/>
    <d v="2015-12-04T00:00:00"/>
    <d v="2016-12-04T00:00:00"/>
    <x v="0"/>
    <d v="2016-07-28T14:37:24"/>
    <d v="2015-12-04T00:00:00"/>
    <n v="1"/>
  </r>
  <r>
    <s v="03.596.156/0001-75"/>
    <s v="JORDANA COMERCIAL DE VEICULOS LTDA - ME"/>
    <n v="1019"/>
    <x v="1977"/>
    <s v="2014/2015"/>
    <s v="RENAULT"/>
    <s v="MASTER MBUS L3H2"/>
    <n v="0"/>
    <s v="Uruaçu"/>
    <x v="0"/>
    <n v="221"/>
    <x v="0"/>
    <d v="2015-12-04T00:00:00"/>
    <d v="2016-12-04T00:00:00"/>
    <x v="0"/>
    <d v="2016-07-28T14:37:24"/>
    <d v="2015-12-04T00:00:00"/>
    <n v="1"/>
  </r>
  <r>
    <s v="11.396.858/0001-33"/>
    <s v="FUNDO MUNICIPAL DE SAUDE DE FAZENDA NOVA"/>
    <n v="2852"/>
    <x v="1978"/>
    <s v="2014/2014"/>
    <s v="IVECO"/>
    <s v="DAILY GREENCAR MO"/>
    <n v="0"/>
    <s v="Fazenda Nova"/>
    <x v="3"/>
    <n v="1852"/>
    <x v="1"/>
    <d v="2016-01-14T00:00:00"/>
    <d v="2017-01-14T00:00:00"/>
    <x v="2"/>
    <d v="2016-09-23T09:07:49"/>
    <d v="2016-01-14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0"/>
    <n v="1406"/>
    <x v="0"/>
    <d v="2015-12-22T00:00:00"/>
    <d v="2016-12-22T00:00:00"/>
    <x v="0"/>
    <d v="2016-09-06T11:52:22"/>
    <d v="2015-12-22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1"/>
    <n v="1406"/>
    <x v="0"/>
    <d v="2015-12-22T00:00:00"/>
    <d v="2016-12-22T00:00:00"/>
    <x v="0"/>
    <d v="2016-09-06T11:52:22"/>
    <d v="2015-12-22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0"/>
    <n v="2805"/>
    <x v="1"/>
    <d v="2016-12-16T00:00:00"/>
    <d v="2017-12-16T00:00:00"/>
    <x v="0"/>
    <d v="2016-12-26T08:37:05"/>
    <d v="2016-12-16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1"/>
    <n v="2805"/>
    <x v="1"/>
    <d v="2016-12-16T00:00:00"/>
    <d v="2017-12-16T00:00:00"/>
    <x v="0"/>
    <d v="2016-12-26T08:37:05"/>
    <d v="2016-12-16T00:00:00"/>
    <n v="1"/>
  </r>
  <r>
    <s v="07.457.600/0002-03"/>
    <s v="AGM CAETANO EIRELI EPP "/>
    <n v="2261"/>
    <x v="1980"/>
    <s v="2014/2015"/>
    <s v="RENAULT"/>
    <s v="MASTER MBUS L3H2"/>
    <n v="0"/>
    <s v="Aparecida de Goiânia"/>
    <x v="0"/>
    <n v="68"/>
    <x v="1"/>
    <d v="2016-01-05T00:00:00"/>
    <d v="2017-01-05T00:00:00"/>
    <x v="0"/>
    <d v="2016-07-15T15:03:08"/>
    <d v="2016-01-05T00:00:00"/>
    <n v="1"/>
  </r>
  <r>
    <s v="07.457.600/0002-03"/>
    <s v="AGM CAETANO EIRELI EPP "/>
    <n v="2261"/>
    <x v="1980"/>
    <s v="2014/2015"/>
    <s v="RENAULT"/>
    <s v="MASTER MBUS L3H2"/>
    <n v="0"/>
    <s v="Aparecida de Goiânia"/>
    <x v="1"/>
    <n v="68"/>
    <x v="1"/>
    <d v="2016-01-05T00:00:00"/>
    <d v="2017-01-05T00:00:00"/>
    <x v="0"/>
    <d v="2016-07-15T15:03:08"/>
    <d v="2016-01-05T00:00:00"/>
    <n v="1"/>
  </r>
  <r>
    <s v="07.982.625/0001-45"/>
    <s v="T L TUR TRANSPORTE LOCAÇÃO E TURISMO LTDA - ME"/>
    <n v="1583"/>
    <x v="1981"/>
    <s v="2014/2015"/>
    <s v="RENAULT"/>
    <s v="MASTER MART L3"/>
    <n v="0"/>
    <s v="Minaçu"/>
    <x v="0"/>
    <n v="538"/>
    <x v="1"/>
    <d v="2016-07-19T00:00:00"/>
    <d v="2017-07-19T00:00:00"/>
    <x v="0"/>
    <d v="2016-08-05T10:01:18"/>
    <d v="2016-07-19T00:00:00"/>
    <n v="1"/>
  </r>
  <r>
    <s v="07.982.625/0001-45"/>
    <s v="T L TUR TRANSPORTE LOCAÇÃO E TURISMO LTDA - ME"/>
    <n v="1583"/>
    <x v="1981"/>
    <s v="2014/2015"/>
    <s v="RENAULT"/>
    <s v="MASTER MART L3"/>
    <n v="0"/>
    <s v="Minaçu"/>
    <x v="1"/>
    <n v="538"/>
    <x v="1"/>
    <d v="2016-07-19T00:00:00"/>
    <d v="2017-07-19T00:00:00"/>
    <x v="0"/>
    <d v="2016-08-05T10:01:18"/>
    <d v="2016-07-19T00:00:00"/>
    <n v="1"/>
  </r>
  <r>
    <s v="07.633.619/0001-82"/>
    <s v="MENDESTUR RIO VERDE TURISMO LTDA - ME"/>
    <n v="1518"/>
    <x v="1982"/>
    <s v="2013/2014"/>
    <s v="CITROEN"/>
    <s v="JUMP GREENCAR ES"/>
    <n v="0"/>
    <s v="Rio Verde"/>
    <x v="0"/>
    <n v="1027"/>
    <x v="1"/>
    <d v="2016-01-11T00:00:00"/>
    <d v="2017-01-11T00:00:00"/>
    <x v="0"/>
    <d v="2016-08-19T14:14:20"/>
    <d v="2016-01-11T00:00:00"/>
    <n v="1"/>
  </r>
  <r>
    <s v="07.633.619/0001-82"/>
    <s v="MENDESTUR RIO VERDE TURISMO LTDA - ME"/>
    <n v="1518"/>
    <x v="1982"/>
    <s v="2013/2014"/>
    <s v="CITROEN"/>
    <s v="JUMP GREENCAR ES"/>
    <n v="0"/>
    <s v="Rio Verde"/>
    <x v="1"/>
    <n v="1027"/>
    <x v="1"/>
    <d v="2016-01-11T00:00:00"/>
    <d v="2017-01-11T00:00:00"/>
    <x v="0"/>
    <d v="2016-08-19T14:14:20"/>
    <d v="2016-01-11T00:00:00"/>
    <n v="1"/>
  </r>
  <r>
    <s v="10.368.948/0001-58"/>
    <s v="COOPERATIVA DOS TRANSPORTADORES DE PASSAGEIROS DO ESTADO DE GOIÁS"/>
    <n v="1862"/>
    <x v="1983"/>
    <s v="2014/2014"/>
    <s v="M.BENZ"/>
    <s v="M.BENZ 515CDISPRINTERM"/>
    <n v="0"/>
    <s v="Niquelândia"/>
    <x v="0"/>
    <n v="863"/>
    <x v="1"/>
    <d v="2016-07-15T00:00:00"/>
    <d v="2017-07-15T00:00:00"/>
    <x v="0"/>
    <d v="2016-08-15T09:13:42"/>
    <d v="2016-07-15T00:00:00"/>
    <n v="1"/>
  </r>
  <r>
    <s v="10.368.948/0001-58"/>
    <s v="COOPERATIVA DOS TRANSPORTADORES DE PASSAGEIROS DO ESTADO DE GOIÁS"/>
    <n v="1862"/>
    <x v="1983"/>
    <s v="2014/2014"/>
    <s v="M.BENZ"/>
    <s v="M.BENZ 515CDISPRINTERM"/>
    <n v="0"/>
    <s v="Niquelândia"/>
    <x v="1"/>
    <n v="863"/>
    <x v="1"/>
    <d v="2016-07-15T00:00:00"/>
    <d v="2017-07-15T00:00:00"/>
    <x v="0"/>
    <d v="2016-08-15T09:13:42"/>
    <d v="2016-07-15T00:00:00"/>
    <n v="1"/>
  </r>
  <r>
    <s v="17.499.585/0001-39"/>
    <s v="FATIMA TRANSPORTES MAIA - EIRELI"/>
    <n v="2429"/>
    <x v="1984"/>
    <s v="2013/2014"/>
    <s v="FORD"/>
    <s v="FORD TRANSIT 350L BUS"/>
    <n v="0"/>
    <s v="Itapaci"/>
    <x v="0"/>
    <n v="1713"/>
    <x v="1"/>
    <d v="2016-06-15T00:00:00"/>
    <d v="2017-06-15T00:00:00"/>
    <x v="0"/>
    <d v="2016-09-20T11:24:04"/>
    <d v="2016-06-15T00:00:00"/>
    <n v="1"/>
  </r>
  <r>
    <s v="17.499.585/0001-39"/>
    <s v="FATIMA TRANSPORTES MAIA - EIRELI"/>
    <n v="2429"/>
    <x v="1984"/>
    <s v="2013/2014"/>
    <s v="FORD"/>
    <s v="FORD TRANSIT 350L BUS"/>
    <n v="0"/>
    <s v="Itapaci"/>
    <x v="1"/>
    <n v="1713"/>
    <x v="1"/>
    <d v="2016-06-15T00:00:00"/>
    <d v="2017-06-15T00:00:00"/>
    <x v="0"/>
    <d v="2016-09-20T11:24:04"/>
    <d v="2016-06-15T00:00:00"/>
    <n v="1"/>
  </r>
  <r>
    <s v="19.583.151/0001-48"/>
    <s v="COOPERATIVA NORTE SUL DE TRANSPORTES DE GOIÁS"/>
    <n v="2602"/>
    <x v="1985"/>
    <s v="2013/2014"/>
    <s v="RENAULT"/>
    <s v="MASTER MBUS L3H2"/>
    <n v="0"/>
    <s v="Nerópolis"/>
    <x v="0"/>
    <n v="2270"/>
    <x v="1"/>
    <d v="2016-06-14T00:00:00"/>
    <d v="2017-06-14T00:00:00"/>
    <x v="1"/>
    <d v="2016-10-04T11:25:31"/>
    <d v="2016-06-14T00:00:00"/>
    <n v="1"/>
  </r>
  <r>
    <s v="19.583.151/0001-48"/>
    <s v="COOPERATIVA NORTE SUL DE TRANSPORTES DE GOIÁS"/>
    <n v="2602"/>
    <x v="1985"/>
    <s v="2013/2014"/>
    <s v="RENAULT"/>
    <s v="MASTER MBUS L3H2"/>
    <n v="0"/>
    <s v="Nerópolis"/>
    <x v="1"/>
    <n v="2270"/>
    <x v="1"/>
    <d v="2016-06-14T00:00:00"/>
    <d v="2017-06-14T00:00:00"/>
    <x v="1"/>
    <d v="2016-10-04T11:25:31"/>
    <d v="2016-06-14T00:00:00"/>
    <n v="1"/>
  </r>
  <r>
    <s v="17.795.839/0001-66"/>
    <s v="DO CARMO E CARVALHO VIAGEM E TURISMO LTDA - ME"/>
    <n v="2572"/>
    <x v="1986"/>
    <s v="2013/2014"/>
    <s v="CITROEN"/>
    <s v="JUMP GREENCAR ES"/>
    <n v="0"/>
    <s v="Rio Verde"/>
    <x v="0"/>
    <n v="1642"/>
    <x v="1"/>
    <d v="2016-04-07T00:00:00"/>
    <d v="2017-04-07T00:00:00"/>
    <x v="0"/>
    <d v="2016-09-15T14:17:52"/>
    <d v="2016-04-07T00:00:00"/>
    <n v="1"/>
  </r>
  <r>
    <s v="17.795.839/0001-66"/>
    <s v="DO CARMO E CARVALHO VIAGEM E TURISMO LTDA - ME"/>
    <n v="2572"/>
    <x v="1986"/>
    <s v="2013/2014"/>
    <s v="CITROEN"/>
    <s v="JUMP GREENCAR ES"/>
    <n v="0"/>
    <s v="Rio Verde"/>
    <x v="1"/>
    <n v="1642"/>
    <x v="1"/>
    <d v="2016-04-07T00:00:00"/>
    <d v="2017-04-07T00:00:00"/>
    <x v="0"/>
    <d v="2016-09-15T14:17:52"/>
    <d v="2016-04-07T00:00:00"/>
    <n v="1"/>
  </r>
  <r>
    <s v="19.583.151/0001-48"/>
    <s v="COOPERATIVA NORTE SUL DE TRANSPORTES DE GOIÁS"/>
    <n v="2602"/>
    <x v="1987"/>
    <s v="2013/2014"/>
    <s v="FIAT"/>
    <s v="DUCATO MINIBUS"/>
    <n v="0"/>
    <s v="Silvânia"/>
    <x v="0"/>
    <n v="1340"/>
    <x v="1"/>
    <d v="2016-08-29T00:00:00"/>
    <d v="2017-08-29T00:00:00"/>
    <x v="0"/>
    <d v="2016-09-02T08:46:53"/>
    <d v="2016-08-29T00:00:00"/>
    <n v="1"/>
  </r>
  <r>
    <s v="19.583.151/0001-48"/>
    <s v="COOPERATIVA NORTE SUL DE TRANSPORTES DE GOIÁS"/>
    <n v="2602"/>
    <x v="1987"/>
    <s v="2013/2014"/>
    <s v="FIAT"/>
    <s v="DUCATO MINIBUS"/>
    <n v="0"/>
    <s v="Silvânia"/>
    <x v="1"/>
    <n v="1340"/>
    <x v="1"/>
    <d v="2016-08-29T00:00:00"/>
    <d v="2017-08-29T00:00:00"/>
    <x v="0"/>
    <d v="2016-09-02T08:46:53"/>
    <d v="2016-08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0"/>
    <n v="679"/>
    <x v="1"/>
    <d v="2016-07-29T00:00:00"/>
    <d v="2017-01-29T00:00:00"/>
    <x v="0"/>
    <d v="2016-08-09T12:09:55"/>
    <d v="2016-07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1"/>
    <n v="679"/>
    <x v="1"/>
    <d v="2016-07-29T00:00:00"/>
    <d v="2017-01-29T00:00:00"/>
    <x v="0"/>
    <d v="2016-08-09T12:09:55"/>
    <d v="2016-07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2"/>
    <n v="679"/>
    <x v="1"/>
    <d v="2016-07-29T00:00:00"/>
    <d v="2017-01-29T00:00:00"/>
    <x v="0"/>
    <d v="2016-08-09T12:09:55"/>
    <d v="2016-07-29T00:00:00"/>
    <n v="1"/>
  </r>
  <r>
    <s v="10.591.566/0001-99"/>
    <s v="CALDAS NOVAS TAXI LTDA - ME"/>
    <n v="2325"/>
    <x v="1989"/>
    <s v="2013/2014"/>
    <s v="RENAULT"/>
    <s v="MASTER MBUS L3H2"/>
    <n v="0"/>
    <s v="Caldas Novas"/>
    <x v="0"/>
    <n v="1144"/>
    <x v="1"/>
    <d v="2016-05-25T00:00:00"/>
    <d v="2017-05-25T00:00:00"/>
    <x v="0"/>
    <d v="2016-08-25T08:21:11"/>
    <d v="2016-05-25T00:00:00"/>
    <n v="1"/>
  </r>
  <r>
    <s v="10.591.566/0001-99"/>
    <s v="CALDAS NOVAS TAXI LTDA - ME"/>
    <n v="2325"/>
    <x v="1989"/>
    <s v="2013/2014"/>
    <s v="RENAULT"/>
    <s v="MASTER MBUS L3H2"/>
    <n v="0"/>
    <s v="Caldas Novas"/>
    <x v="1"/>
    <n v="1144"/>
    <x v="1"/>
    <d v="2016-05-25T00:00:00"/>
    <d v="2017-05-25T00:00:00"/>
    <x v="0"/>
    <d v="2016-08-25T08:21:11"/>
    <d v="2016-05-25T00:00:00"/>
    <n v="1"/>
  </r>
  <r>
    <s v="02.851.400/0001-36"/>
    <s v="TRANSPORTE COLETIVO DUARTE LTDA"/>
    <n v="2131"/>
    <x v="1990"/>
    <s v="2013/2013"/>
    <s v="MARCOPOLO"/>
    <s v="VOLARE DW9 ON"/>
    <n v="0"/>
    <s v="Catalão"/>
    <x v="0"/>
    <n v="2750"/>
    <x v="1"/>
    <d v="2016-09-29T00:00:00"/>
    <d v="2017-09-29T00:00:00"/>
    <x v="0"/>
    <d v="2016-12-13T09:05:47"/>
    <d v="2016-09-29T00:00:00"/>
    <n v="1"/>
  </r>
  <r>
    <s v="02.851.400/0001-36"/>
    <s v="TRANSPORTE COLETIVO DUARTE LTDA"/>
    <n v="2131"/>
    <x v="1990"/>
    <s v="2013/2013"/>
    <s v="MARCOPOLO"/>
    <s v="VOLARE DW9 ON"/>
    <n v="0"/>
    <s v="Catalão"/>
    <x v="1"/>
    <n v="2750"/>
    <x v="1"/>
    <d v="2016-09-29T00:00:00"/>
    <d v="2017-09-29T00:00:00"/>
    <x v="0"/>
    <d v="2016-12-13T09:05:47"/>
    <d v="2016-09-29T00:00:00"/>
    <n v="1"/>
  </r>
  <r>
    <s v="08.711.487/0001-22"/>
    <s v="ADVANCE TRANSATUR AGENCIA DE VIAGENS E TURISMO LTDA - EPP"/>
    <n v="1644"/>
    <x v="1991"/>
    <s v="2013/2014"/>
    <s v="RENAULT"/>
    <s v="MASTER MBUS L3H2"/>
    <n v="0"/>
    <s v="Caldas Novas"/>
    <x v="0"/>
    <n v="478"/>
    <x v="3"/>
    <d v="2015-12-22T00:00:00"/>
    <d v="2016-12-22T00:00:00"/>
    <x v="0"/>
    <d v="2016-08-04T09:44:59"/>
    <d v="2015-12-22T00:00:00"/>
    <n v="1"/>
  </r>
  <r>
    <s v="08.711.487/0001-22"/>
    <s v="ADVANCE TRANSATUR AGENCIA DE VIAGENS E TURISMO LTDA - EPP"/>
    <n v="1644"/>
    <x v="1991"/>
    <s v="2013/2014"/>
    <s v="RENAULT"/>
    <s v="MASTER MBUS L3H2"/>
    <n v="0"/>
    <s v="Caldas Novas"/>
    <x v="1"/>
    <n v="478"/>
    <x v="3"/>
    <d v="2015-12-22T00:00:00"/>
    <d v="2016-12-22T00:00:00"/>
    <x v="0"/>
    <d v="2016-08-04T09:44:59"/>
    <d v="2015-12-22T00:00:00"/>
    <n v="1"/>
  </r>
  <r>
    <s v="26.675.546/0001-36"/>
    <s v="RIO TROPICAL TRANSPORTES LTDA "/>
    <n v="1290"/>
    <x v="1992"/>
    <s v="2013/2013"/>
    <s v="VW"/>
    <s v="COMIL CAMPIONE R"/>
    <n v="0"/>
    <s v="Rio Verde"/>
    <x v="0"/>
    <n v="381"/>
    <x v="1"/>
    <d v="2016-05-02T00:00:00"/>
    <d v="2017-05-02T00:00:00"/>
    <x v="0"/>
    <d v="2016-08-02T14:27:41"/>
    <d v="2016-05-02T00:00:00"/>
    <n v="1"/>
  </r>
  <r>
    <s v="26.675.546/0001-36"/>
    <s v="RIO TROPICAL TRANSPORTES LTDA "/>
    <n v="1290"/>
    <x v="1992"/>
    <s v="2013/2013"/>
    <s v="VW"/>
    <s v="COMIL CAMPIONE R"/>
    <n v="0"/>
    <s v="Rio Verde"/>
    <x v="1"/>
    <n v="381"/>
    <x v="1"/>
    <d v="2016-05-02T00:00:00"/>
    <d v="2017-05-02T00:00:00"/>
    <x v="0"/>
    <d v="2016-08-02T14:27:41"/>
    <d v="2016-05-02T00:00:00"/>
    <n v="1"/>
  </r>
  <r>
    <s v="03.510.489/0001-30"/>
    <s v="DIRONTUR TRANSPORTE E TURISMO LTDA-ME"/>
    <n v="2869"/>
    <x v="1993"/>
    <s v="2014/2015"/>
    <s v="MARCOPOLO"/>
    <s v="MPOLO VIAGGIO R"/>
    <n v="0"/>
    <s v="Formosa"/>
    <x v="0"/>
    <n v="1037"/>
    <x v="1"/>
    <d v="2016-02-18T00:00:00"/>
    <d v="2017-02-18T00:00:00"/>
    <x v="1"/>
    <d v="2016-08-19T17:12:19"/>
    <d v="2016-02-18T00:00:00"/>
    <n v="1"/>
  </r>
  <r>
    <s v="03.510.489/0001-30"/>
    <s v="DIRONTUR TRANSPORTE E TURISMO LTDA-ME"/>
    <n v="2869"/>
    <x v="1993"/>
    <s v="2014/2015"/>
    <s v="MARCOPOLO"/>
    <s v="MPOLO VIAGGIO R"/>
    <n v="0"/>
    <s v="Formosa"/>
    <x v="1"/>
    <n v="1037"/>
    <x v="1"/>
    <d v="2016-02-18T00:00:00"/>
    <d v="2017-02-18T00:00:00"/>
    <x v="1"/>
    <d v="2016-08-19T17:12:19"/>
    <d v="2016-02-18T00:00:00"/>
    <n v="1"/>
  </r>
  <r>
    <s v="11.474.264/0001-01"/>
    <s v="TRILHA TRANSPORTES E TURISMO LTDA ME"/>
    <n v="2566"/>
    <x v="1994"/>
    <s v="2014/2015"/>
    <s v="RENAULT"/>
    <s v="MASTER JAEDI TUR"/>
    <n v="0"/>
    <s v="Goiânia"/>
    <x v="0"/>
    <n v="1976"/>
    <x v="1"/>
    <d v="2016-03-09T00:00:00"/>
    <d v="2017-03-09T00:00:00"/>
    <x v="0"/>
    <d v="2016-09-26T16:35:18"/>
    <d v="2016-03-09T00:00:00"/>
    <n v="1"/>
  </r>
  <r>
    <s v="11.474.264/0001-01"/>
    <s v="TRILHA TRANSPORTES E TURISMO LTDA ME"/>
    <n v="2566"/>
    <x v="1994"/>
    <s v="2014/2015"/>
    <s v="RENAULT"/>
    <s v="MASTER JAEDI TUR"/>
    <n v="0"/>
    <s v="Goiânia"/>
    <x v="1"/>
    <n v="1976"/>
    <x v="1"/>
    <d v="2016-03-09T00:00:00"/>
    <d v="2017-03-09T00:00:00"/>
    <x v="0"/>
    <d v="2016-09-26T16:35:18"/>
    <d v="2016-03-09T00:00:00"/>
    <n v="1"/>
  </r>
  <r>
    <s v="04.362.524/0001-83"/>
    <s v="FELIPE TUR LTDA - ME"/>
    <n v="1068"/>
    <x v="1995"/>
    <s v="2014/2014"/>
    <s v="MARCOPOLO"/>
    <s v="VOLARE WL ON"/>
    <n v="0"/>
    <s v="Itumbiara"/>
    <x v="0"/>
    <n v="1356"/>
    <x v="1"/>
    <d v="2016-06-21T00:00:00"/>
    <d v="2017-06-21T00:00:00"/>
    <x v="0"/>
    <d v="2016-09-02T10:58:38"/>
    <d v="2016-06-21T00:00:00"/>
    <n v="1"/>
  </r>
  <r>
    <s v="04.362.524/0001-83"/>
    <s v="FELIPE TUR LTDA - ME"/>
    <n v="1068"/>
    <x v="1995"/>
    <s v="2014/2014"/>
    <s v="MARCOPOLO"/>
    <s v="VOLARE WL ON"/>
    <n v="0"/>
    <s v="Itumbiara"/>
    <x v="1"/>
    <n v="1356"/>
    <x v="1"/>
    <d v="2016-06-21T00:00:00"/>
    <d v="2017-06-21T00:00:00"/>
    <x v="0"/>
    <d v="2016-09-02T10:58:38"/>
    <d v="2016-06-21T00:00:00"/>
    <n v="1"/>
  </r>
  <r>
    <s v="17.499.651/0001-70"/>
    <s v="HOMERO MOREIRA DA SILVA - ME"/>
    <n v="2784"/>
    <x v="1996"/>
    <s v="2014/2015"/>
    <s v="RENAULT"/>
    <s v="MASTER MBUS L3H2"/>
    <n v="0"/>
    <s v="Crixás"/>
    <x v="1"/>
    <n v="1710"/>
    <x v="1"/>
    <d v="2016-06-24T00:00:00"/>
    <d v="2017-06-24T00:00:00"/>
    <x v="0"/>
    <d v="2016-09-20T09:48:43"/>
    <d v="2016-06-24T00:00:00"/>
    <n v="1"/>
  </r>
  <r>
    <s v="01.031.060/0001-34"/>
    <s v="EXPRESSO SATELITE NORTE LIMITADA"/>
    <n v="2743"/>
    <x v="1997"/>
    <s v="2014/2014"/>
    <s v="M.BENZ"/>
    <s v="MPOLO PARADISO LD"/>
    <n v="0"/>
    <s v="Goiânia"/>
    <x v="0"/>
    <n v="23"/>
    <x v="1"/>
    <d v="2016-06-16T00:00:00"/>
    <d v="2017-06-16T00:00:00"/>
    <x v="0"/>
    <d v="2016-07-12T15:28:34"/>
    <d v="2016-06-16T00:00:00"/>
    <n v="1"/>
  </r>
  <r>
    <s v="52.397.767/0015-03"/>
    <s v="TRANSPORTADORA VERONESE LTDA"/>
    <n v="2670"/>
    <x v="1998"/>
    <s v="2014/2014"/>
    <s v="M.BENZ"/>
    <s v="MASCA ROMA R"/>
    <n v="0"/>
    <s v="Porteirão"/>
    <x v="1"/>
    <n v="1104"/>
    <x v="1"/>
    <d v="2016-08-02T00:00:00"/>
    <d v="2017-08-02T00:00:00"/>
    <x v="0"/>
    <d v="2016-08-23T16:12:16"/>
    <d v="2016-08-02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1"/>
    <n v="961"/>
    <x v="3"/>
    <d v="2015-09-30T00:00:00"/>
    <d v="2016-09-30T00:00:00"/>
    <x v="0"/>
    <d v="2016-08-17T10:43:08"/>
    <d v="2015-09-30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0"/>
    <n v="961"/>
    <x v="3"/>
    <d v="2015-09-30T00:00:00"/>
    <d v="2016-09-30T00:00:00"/>
    <x v="0"/>
    <d v="2016-08-17T10:43:08"/>
    <d v="2015-09-30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1"/>
    <n v="2151"/>
    <x v="1"/>
    <d v="2016-09-26T00:00:00"/>
    <d v="2017-09-26T00:00:00"/>
    <x v="0"/>
    <d v="2016-09-29T09:22:39"/>
    <d v="2016-09-26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0"/>
    <n v="2151"/>
    <x v="1"/>
    <d v="2016-09-26T00:00:00"/>
    <d v="2017-09-26T00:00:00"/>
    <x v="0"/>
    <d v="2016-09-29T09:22:39"/>
    <d v="2016-09-26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0"/>
    <n v="588"/>
    <x v="1"/>
    <d v="2016-08-08T00:00:00"/>
    <d v="2017-02-08T00:00:00"/>
    <x v="0"/>
    <d v="2016-08-08T09:37:01"/>
    <d v="2016-08-08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1"/>
    <n v="588"/>
    <x v="1"/>
    <d v="2016-08-08T00:00:00"/>
    <d v="2017-02-08T00:00:00"/>
    <x v="0"/>
    <d v="2016-08-08T09:37:01"/>
    <d v="2016-08-08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2"/>
    <n v="588"/>
    <x v="1"/>
    <d v="2016-08-08T00:00:00"/>
    <d v="2017-02-08T00:00:00"/>
    <x v="0"/>
    <d v="2016-08-08T09:37:01"/>
    <d v="2016-08-08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3"/>
    <n v="889"/>
    <x v="0"/>
    <d v="2015-12-01T00:00:00"/>
    <d v="2016-12-01T00:00:00"/>
    <x v="1"/>
    <d v="2016-08-15T11:12:54"/>
    <d v="2015-12-01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0"/>
    <n v="889"/>
    <x v="0"/>
    <d v="2015-12-01T00:00:00"/>
    <d v="2016-12-01T00:00:00"/>
    <x v="1"/>
    <d v="2016-08-15T11:12:54"/>
    <d v="2015-12-01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1"/>
    <n v="889"/>
    <x v="0"/>
    <d v="2015-12-01T00:00:00"/>
    <d v="2016-12-01T00:00:00"/>
    <x v="1"/>
    <d v="2016-08-15T11:12:54"/>
    <d v="2015-12-01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0"/>
    <n v="1894"/>
    <x v="3"/>
    <d v="2015-12-04T00:00:00"/>
    <d v="2016-12-04T00:00:00"/>
    <x v="0"/>
    <d v="2016-09-26T09:01:20"/>
    <d v="2015-12-0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1"/>
    <n v="1894"/>
    <x v="3"/>
    <d v="2015-12-04T00:00:00"/>
    <d v="2016-12-04T00:00:00"/>
    <x v="0"/>
    <d v="2016-09-26T09:01:20"/>
    <d v="2015-12-0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0"/>
    <n v="2674"/>
    <x v="1"/>
    <d v="2016-11-24T00:00:00"/>
    <d v="2017-11-24T00:00:00"/>
    <x v="0"/>
    <d v="2016-12-02T08:59:16"/>
    <d v="2016-11-2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1"/>
    <n v="2674"/>
    <x v="1"/>
    <d v="2016-11-24T00:00:00"/>
    <d v="2017-11-24T00:00:00"/>
    <x v="0"/>
    <d v="2016-12-02T08:59:16"/>
    <d v="2016-11-24T00:00:00"/>
    <n v="1"/>
  </r>
  <r>
    <s v="03.671.444/0001-47"/>
    <s v="SERVIÇO SOCIAL DO COMERCIO - SESC - ADM REG NO ESTADO DE GOIAS"/>
    <n v="2729"/>
    <x v="2003"/>
    <s v="2014/2015"/>
    <s v="VOLVO"/>
    <s v="MASCA ROMA ON"/>
    <n v="0"/>
    <s v="Goiânia"/>
    <x v="3"/>
    <n v="1730"/>
    <x v="1"/>
    <d v="2016-05-03T00:00:00"/>
    <d v="2017-05-03T00:00:00"/>
    <x v="0"/>
    <d v="2016-09-20T16:33:46"/>
    <d v="2016-05-03T00:00:00"/>
    <n v="1"/>
  </r>
  <r>
    <s v="03.641.223/0001-26"/>
    <s v="AUTO VIACAO GOIANESIA LTDA"/>
    <n v="1081"/>
    <x v="2004"/>
    <s v="2013/2013"/>
    <s v="VW"/>
    <s v="MPOLO VIAGGIO R"/>
    <n v="0"/>
    <s v="Goiânia"/>
    <x v="0"/>
    <n v="1572"/>
    <x v="0"/>
    <d v="2015-10-23T00:00:00"/>
    <d v="2016-10-23T00:00:00"/>
    <x v="1"/>
    <d v="2016-09-14T08:49:16"/>
    <d v="2015-10-23T00:00:00"/>
    <n v="1"/>
  </r>
  <r>
    <s v="03.641.223/0001-26"/>
    <s v="AUTO VIACAO GOIANESIA LTDA"/>
    <n v="1081"/>
    <x v="2004"/>
    <s v="2013/2013"/>
    <s v="VW"/>
    <s v="MPOLO VIAGGIO R"/>
    <n v="0"/>
    <s v="Goiânia"/>
    <x v="1"/>
    <n v="1572"/>
    <x v="0"/>
    <d v="2015-10-23T00:00:00"/>
    <d v="2016-10-23T00:00:00"/>
    <x v="1"/>
    <d v="2016-09-14T08:49:16"/>
    <d v="2015-10-23T00:00:00"/>
    <n v="1"/>
  </r>
  <r>
    <s v="03.641.223/0001-26"/>
    <s v="AUTO VIACAO GOIANESIA LTDA"/>
    <n v="1081"/>
    <x v="2005"/>
    <s v="2013/2013"/>
    <s v="VW"/>
    <s v="MPOLO VIAGGIO R"/>
    <n v="0"/>
    <s v="Goiânia"/>
    <x v="0"/>
    <n v="1575"/>
    <x v="0"/>
    <d v="2015-10-21T00:00:00"/>
    <d v="2016-10-21T00:00:00"/>
    <x v="1"/>
    <d v="2016-09-14T09:08:45"/>
    <d v="2015-10-21T00:00:00"/>
    <n v="1"/>
  </r>
  <r>
    <s v="03.641.223/0001-26"/>
    <s v="AUTO VIACAO GOIANESIA LTDA"/>
    <n v="1081"/>
    <x v="2005"/>
    <s v="2013/2013"/>
    <s v="VW"/>
    <s v="MPOLO VIAGGIO R"/>
    <n v="0"/>
    <s v="Goiânia"/>
    <x v="1"/>
    <n v="1575"/>
    <x v="0"/>
    <d v="2015-10-21T00:00:00"/>
    <d v="2016-10-21T00:00:00"/>
    <x v="1"/>
    <d v="2016-09-14T09:08:45"/>
    <d v="2015-10-21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0"/>
    <n v="1110"/>
    <x v="1"/>
    <d v="2016-08-15T00:00:00"/>
    <d v="2017-02-15T00:00:00"/>
    <x v="0"/>
    <d v="2016-08-24T08:37:47"/>
    <d v="2016-08-15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1"/>
    <n v="1110"/>
    <x v="1"/>
    <d v="2016-08-15T00:00:00"/>
    <d v="2017-02-15T00:00:00"/>
    <x v="0"/>
    <d v="2016-08-24T08:37:47"/>
    <d v="2016-08-15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2"/>
    <n v="1110"/>
    <x v="1"/>
    <d v="2016-08-15T00:00:00"/>
    <d v="2017-02-15T00:00:00"/>
    <x v="0"/>
    <d v="2016-08-24T08:37:47"/>
    <d v="2016-08-15T00:00:00"/>
    <n v="1"/>
  </r>
  <r>
    <s v="46.973.897/0005-64"/>
    <s v="MEGA TRANSPORTE COMERCIO E SERVIÇOS LTDA"/>
    <n v="2577"/>
    <x v="2007"/>
    <s v="2013/2014"/>
    <s v="I/M.BENZ"/>
    <s v="M.BENZ 415CDISPRINTERM"/>
    <n v="0"/>
    <s v="Itumbiara"/>
    <x v="1"/>
    <n v="1870"/>
    <x v="1"/>
    <d v="2016-02-29T00:00:00"/>
    <d v="2017-02-28T00:00:00"/>
    <x v="0"/>
    <d v="2016-09-23T11:57:38"/>
    <d v="2016-02-29T00:00:00"/>
    <n v="1"/>
  </r>
  <r>
    <s v="46.973.897/0005-64"/>
    <s v="MEGA TRANSPORTE COMERCIO E SERVIÇOS LTDA"/>
    <n v="2577"/>
    <x v="2008"/>
    <s v="2013/2014"/>
    <s v="I"/>
    <s v="M.BENZ 415CDISPRINTERM"/>
    <n v="0"/>
    <s v="Itumbiara"/>
    <x v="1"/>
    <n v="1895"/>
    <x v="1"/>
    <d v="2016-02-26T00:00:00"/>
    <d v="2017-02-26T00:00:00"/>
    <x v="0"/>
    <d v="2016-09-26T09:10:53"/>
    <d v="2016-02-26T00:00:00"/>
    <n v="1"/>
  </r>
  <r>
    <s v="46.973.897/0005-64"/>
    <s v="MEGA TRANSPORTE COMERCIO E SERVIÇOS LTDA"/>
    <n v="2577"/>
    <x v="2009"/>
    <s v="2013/2014"/>
    <s v="I/M.BENZ"/>
    <s v="M.BENZ 415CDISPRINTERM"/>
    <n v="0"/>
    <s v="Itumbiara"/>
    <x v="1"/>
    <n v="1881"/>
    <x v="1"/>
    <d v="2016-03-03T00:00:00"/>
    <d v="2017-03-03T00:00:00"/>
    <x v="0"/>
    <d v="2016-09-23T14:26:58"/>
    <d v="2016-03-03T00:00:00"/>
    <n v="1"/>
  </r>
  <r>
    <s v="46.973.897/0005-64"/>
    <s v="MEGA TRANSPORTE COMERCIO E SERVIÇOS LTDA"/>
    <n v="2577"/>
    <x v="2010"/>
    <s v="2013/2014"/>
    <s v="I"/>
    <s v="M.BENZ 415CDISPRINTERM"/>
    <n v="0"/>
    <s v="Itumbiara"/>
    <x v="1"/>
    <n v="1897"/>
    <x v="1"/>
    <d v="2016-02-22T00:00:00"/>
    <d v="2017-02-22T00:00:00"/>
    <x v="0"/>
    <d v="2016-09-26T09:29:40"/>
    <d v="2016-02-22T00:00:00"/>
    <n v="1"/>
  </r>
  <r>
    <s v="46.973.897/0005-64"/>
    <s v="MEGA TRANSPORTE COMERCIO E SERVIÇOS LTDA"/>
    <n v="2577"/>
    <x v="2011"/>
    <s v="2013/2014"/>
    <s v="I/M.BENZ"/>
    <s v="M.BENZ 415CDISPRINTERM"/>
    <n v="0"/>
    <s v="Itumbiara"/>
    <x v="1"/>
    <n v="1878"/>
    <x v="1"/>
    <d v="2016-03-10T00:00:00"/>
    <d v="2017-03-10T00:00:00"/>
    <x v="0"/>
    <d v="2016-09-23T14:19:00"/>
    <d v="2016-03-10T00:00:00"/>
    <n v="1"/>
  </r>
  <r>
    <s v="19.583.151/0001-48"/>
    <s v="COOPERATIVA NORTE SUL DE TRANSPORTES DE GOIÁS"/>
    <n v="2602"/>
    <x v="2012"/>
    <s v="2014/2015"/>
    <s v="RENAULT"/>
    <s v="MASTER EUR VIPL3"/>
    <n v="0"/>
    <s v="São Francisco de Goiás"/>
    <x v="0"/>
    <n v="334"/>
    <x v="1"/>
    <d v="2016-07-28T00:00:00"/>
    <d v="2017-07-28T00:00:00"/>
    <x v="1"/>
    <d v="2016-08-02T09:01:13"/>
    <d v="2016-07-28T00:00:00"/>
    <n v="1"/>
  </r>
  <r>
    <s v="19.583.151/0001-48"/>
    <s v="COOPERATIVA NORTE SUL DE TRANSPORTES DE GOIÁS"/>
    <n v="2602"/>
    <x v="2012"/>
    <s v="2014/2015"/>
    <s v="RENAULT"/>
    <s v="MASTER EUR VIPL3"/>
    <n v="0"/>
    <s v="São Francisco de Goiás"/>
    <x v="1"/>
    <n v="334"/>
    <x v="1"/>
    <d v="2016-07-28T00:00:00"/>
    <d v="2017-07-28T00:00:00"/>
    <x v="1"/>
    <d v="2016-08-02T09:01:13"/>
    <d v="2016-07-28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1"/>
    <n v="43"/>
    <x v="1"/>
    <d v="2016-07-06T00:00:00"/>
    <d v="2017-01-06T00:00:00"/>
    <x v="0"/>
    <d v="2016-07-14T08:57:00"/>
    <d v="2016-07-06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2"/>
    <n v="43"/>
    <x v="1"/>
    <d v="2016-07-06T00:00:00"/>
    <d v="2017-01-06T00:00:00"/>
    <x v="0"/>
    <d v="2016-07-14T08:57:00"/>
    <d v="2016-07-06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0"/>
    <n v="43"/>
    <x v="1"/>
    <d v="2016-07-06T00:00:00"/>
    <d v="2017-01-06T00:00:00"/>
    <x v="0"/>
    <d v="2016-07-14T08:57:00"/>
    <d v="2016-07-06T00:00:00"/>
    <n v="1"/>
  </r>
  <r>
    <s v="01.031.060/0001-34"/>
    <s v="EXPRESSO SATELITE NORTE LIMITADA"/>
    <n v="2743"/>
    <x v="2014"/>
    <s v="2014/2014"/>
    <s v="M.BENZ"/>
    <s v="MPOLO PARADISO LD"/>
    <n v="0"/>
    <s v="Goiânia"/>
    <x v="0"/>
    <n v="15"/>
    <x v="1"/>
    <d v="2016-06-16T00:00:00"/>
    <d v="2017-06-16T00:00:00"/>
    <x v="1"/>
    <d v="2016-07-12T10:17:15"/>
    <d v="2016-06-16T00:00:00"/>
    <n v="1"/>
  </r>
  <r>
    <s v="01.031.060/0001-34"/>
    <s v="EXPRESSO SATELITE NORTE LIMITADA"/>
    <n v="2743"/>
    <x v="2015"/>
    <s v="2014/2014"/>
    <s v="M.BENZ"/>
    <s v="MPOLO PARADISO LD"/>
    <n v="0"/>
    <s v="Goiânia"/>
    <x v="0"/>
    <n v="1304"/>
    <x v="1"/>
    <d v="2016-06-10T00:00:00"/>
    <d v="2017-06-10T00:00:00"/>
    <x v="1"/>
    <d v="2016-09-01T11:45:43"/>
    <d v="2016-06-10T00:00:00"/>
    <n v="1"/>
  </r>
  <r>
    <s v="01.031.060/0001-34"/>
    <s v="EXPRESSO SATELITE NORTE LIMITADA"/>
    <n v="2743"/>
    <x v="2016"/>
    <s v="2014/2014"/>
    <s v="MARCOPOLO"/>
    <s v="MPOLO PARADISO LD"/>
    <n v="0"/>
    <s v="Goiânia"/>
    <x v="0"/>
    <n v="744"/>
    <x v="1"/>
    <d v="2016-06-16T00:00:00"/>
    <d v="2017-06-16T00:00:00"/>
    <x v="3"/>
    <d v="2016-08-10T09:32:27"/>
    <d v="2016-06-16T00:00:00"/>
    <n v="1"/>
  </r>
  <r>
    <s v="01.031.060/0001-34"/>
    <s v="EXPRESSO SATELITE NORTE LIMITADA"/>
    <n v="2743"/>
    <x v="2017"/>
    <s v="2014/2014"/>
    <s v="MBENZ"/>
    <s v="MPOLO PARADISO LD"/>
    <n v="0"/>
    <s v="Goiânia"/>
    <x v="0"/>
    <n v="14"/>
    <x v="1"/>
    <d v="2016-06-20T00:00:00"/>
    <d v="2017-06-20T00:00:00"/>
    <x v="1"/>
    <d v="2016-07-12T10:01:45"/>
    <d v="2016-06-20T00:00:00"/>
    <n v="1"/>
  </r>
  <r>
    <s v="10.368.948/0001-58"/>
    <s v="COOPERATIVA DOS TRANSPORTADORES DE PASSAGEIROS DO ESTADO DE GOIÁS"/>
    <n v="1862"/>
    <x v="2018"/>
    <s v="2014/2015"/>
    <s v="RENAULT"/>
    <s v="MASTER MBUS L3H2"/>
    <n v="0"/>
    <s v="Abadiânia"/>
    <x v="0"/>
    <n v="711"/>
    <x v="1"/>
    <d v="2016-07-11T00:00:00"/>
    <d v="2017-07-11T00:00:00"/>
    <x v="0"/>
    <d v="2016-08-09T17:52:45"/>
    <d v="2016-07-11T00:00:00"/>
    <n v="1"/>
  </r>
  <r>
    <s v="10.368.948/0001-58"/>
    <s v="COOPERATIVA DOS TRANSPORTADORES DE PASSAGEIROS DO ESTADO DE GOIÁS"/>
    <n v="1862"/>
    <x v="2018"/>
    <s v="2014/2015"/>
    <s v="RENAULT"/>
    <s v="MASTER MBUS L3H2"/>
    <n v="0"/>
    <s v="Abadiânia"/>
    <x v="1"/>
    <n v="711"/>
    <x v="1"/>
    <d v="2016-07-11T00:00:00"/>
    <d v="2017-07-11T00:00:00"/>
    <x v="0"/>
    <d v="2016-08-09T17:52:45"/>
    <d v="2016-07-11T00:00:00"/>
    <n v="1"/>
  </r>
  <r>
    <s v="02.851.400/0001-36"/>
    <s v="TRANSPORTE COLETIVO DUARTE LTDA"/>
    <n v="2131"/>
    <x v="2019"/>
    <s v="2013/2014"/>
    <s v="VOLARE"/>
    <s v="VOLARE DW9 ON"/>
    <n v="0"/>
    <s v="Catalão"/>
    <x v="0"/>
    <n v="2005"/>
    <x v="1"/>
    <d v="2016-05-16T00:00:00"/>
    <d v="2017-05-16T00:00:00"/>
    <x v="0"/>
    <d v="2016-09-27T09:11:54"/>
    <d v="2016-05-16T00:00:00"/>
    <n v="1"/>
  </r>
  <r>
    <s v="02.851.400/0001-36"/>
    <s v="TRANSPORTE COLETIVO DUARTE LTDA"/>
    <n v="2131"/>
    <x v="2019"/>
    <s v="2013/2014"/>
    <s v="VOLARE"/>
    <s v="VOLARE DW9 ON"/>
    <n v="0"/>
    <s v="Catalão"/>
    <x v="1"/>
    <n v="2005"/>
    <x v="1"/>
    <d v="2016-05-16T00:00:00"/>
    <d v="2017-05-16T00:00:00"/>
    <x v="0"/>
    <d v="2016-09-27T09:11:54"/>
    <d v="2016-05-16T00:00:00"/>
    <n v="1"/>
  </r>
  <r>
    <s v="02.337.254/0001-25"/>
    <s v="TRANSLELES TRANSPORTE E TURISMO LTDA"/>
    <n v="1300"/>
    <x v="2020"/>
    <s v="2014/2014"/>
    <s v="I"/>
    <s v="M.BENZ 515CDISPRINTERM"/>
    <n v="0"/>
    <s v="Luziânia"/>
    <x v="0"/>
    <n v="1165"/>
    <x v="0"/>
    <d v="2015-10-29T00:00:00"/>
    <d v="2016-10-29T00:00:00"/>
    <x v="1"/>
    <d v="2016-08-25T11:39:23"/>
    <d v="2015-10-29T00:00:00"/>
    <n v="1"/>
  </r>
  <r>
    <s v="02.337.254/0001-25"/>
    <s v="TRANSLELES TRANSPORTE E TURISMO LTDA"/>
    <n v="1300"/>
    <x v="2020"/>
    <s v="2014/2014"/>
    <s v="I"/>
    <s v="M.BENZ 515CDISPRINTERM"/>
    <n v="0"/>
    <s v="Luziânia"/>
    <x v="1"/>
    <n v="1165"/>
    <x v="0"/>
    <d v="2015-10-29T00:00:00"/>
    <d v="2016-10-29T00:00:00"/>
    <x v="1"/>
    <d v="2016-08-25T11:39:23"/>
    <d v="2015-10-29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0"/>
    <n v="258"/>
    <x v="3"/>
    <d v="2015-08-27T00:00:00"/>
    <d v="2016-08-27T00:00:00"/>
    <x v="0"/>
    <d v="2016-07-29T14:40:02"/>
    <d v="2015-08-27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1"/>
    <n v="258"/>
    <x v="3"/>
    <d v="2015-08-27T00:00:00"/>
    <d v="2016-08-27T00:00:00"/>
    <x v="0"/>
    <d v="2016-07-29T14:40:02"/>
    <d v="2015-08-27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0"/>
    <n v="1045"/>
    <x v="1"/>
    <d v="2016-08-15T00:00:00"/>
    <d v="2017-08-15T00:00:00"/>
    <x v="0"/>
    <d v="2016-08-22T09:17:15"/>
    <d v="2016-08-15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1"/>
    <n v="1045"/>
    <x v="1"/>
    <d v="2016-08-15T00:00:00"/>
    <d v="2017-08-15T00:00:00"/>
    <x v="0"/>
    <d v="2016-08-22T09:17:15"/>
    <d v="2016-08-15T00:00:00"/>
    <n v="1"/>
  </r>
  <r>
    <s v="19.520.078/0001-65"/>
    <s v="TURKIA BRASIL LOCADORA DE VEICULOS E TURISMO - EIRELI - ME"/>
    <n v="2599"/>
    <x v="2022"/>
    <s v="2014/2015"/>
    <s v="RENAULT"/>
    <s v="MASTER JAEDI TUR"/>
    <n v="0"/>
    <s v="Goiânia"/>
    <x v="0"/>
    <n v="2368"/>
    <x v="1"/>
    <d v="2016-05-05T00:00:00"/>
    <d v="2017-05-05T00:00:00"/>
    <x v="0"/>
    <d v="2016-10-20T09:20:27"/>
    <d v="2016-05-05T00:00:00"/>
    <n v="1"/>
  </r>
  <r>
    <s v="19.520.078/0001-65"/>
    <s v="TURKIA BRASIL LOCADORA DE VEICULOS E TURISMO - EIRELI - ME"/>
    <n v="2599"/>
    <x v="2022"/>
    <s v="2014/2015"/>
    <s v="RENAULT"/>
    <s v="MASTER JAEDI TUR"/>
    <n v="0"/>
    <s v="Goiânia"/>
    <x v="1"/>
    <n v="2368"/>
    <x v="1"/>
    <d v="2016-05-05T00:00:00"/>
    <d v="2017-05-05T00:00:00"/>
    <x v="0"/>
    <d v="2016-10-20T09:20:27"/>
    <d v="2016-05-05T00:00:00"/>
    <n v="1"/>
  </r>
  <r>
    <s v="02.953.961/0001-46"/>
    <s v="PEIXOTO ANDRADE LTDA - ME"/>
    <n v="2739"/>
    <x v="2023"/>
    <s v="2014/2015"/>
    <s v="RENAULT"/>
    <s v="MASTER MBUS L3H2"/>
    <n v="0"/>
    <s v="Anápolis"/>
    <x v="1"/>
    <n v="1454"/>
    <x v="1"/>
    <d v="2016-09-12T00:00:00"/>
    <d v="2017-09-12T00:00:00"/>
    <x v="0"/>
    <d v="2016-09-09T15:26:42"/>
    <d v="2016-09-12T00:00:00"/>
    <n v="1"/>
  </r>
  <r>
    <s v="52.397.767/0015-03"/>
    <s v="TRANSPORTADORA VERONESE LTDA"/>
    <n v="2670"/>
    <x v="2024"/>
    <s v="2014/2014"/>
    <s v="M.BENZ"/>
    <s v="MASCA ROMA R"/>
    <n v="0"/>
    <s v="Porteirão"/>
    <x v="1"/>
    <n v="1224"/>
    <x v="1"/>
    <d v="2016-08-04T00:00:00"/>
    <d v="2017-08-04T00:00:00"/>
    <x v="0"/>
    <d v="2016-08-29T09:01:32"/>
    <d v="2016-08-04T00:00:00"/>
    <n v="1"/>
  </r>
  <r>
    <s v="52.397.767/0015-03"/>
    <s v="TRANSPORTADORA VERONESE LTDA"/>
    <n v="2670"/>
    <x v="2025"/>
    <s v="2014/2014"/>
    <s v="M.BENZ"/>
    <s v="MASCA ROMA R"/>
    <n v="0"/>
    <s v="Porteirão"/>
    <x v="1"/>
    <n v="1197"/>
    <x v="1"/>
    <d v="2016-08-29T00:00:00"/>
    <d v="2017-08-29T00:00:00"/>
    <x v="0"/>
    <d v="2016-08-26T13:18:31"/>
    <d v="2016-08-29T00:00:00"/>
    <n v="1"/>
  </r>
  <r>
    <s v="52.397.767/0015-03"/>
    <s v="TRANSPORTADORA VERONESE LTDA"/>
    <n v="2670"/>
    <x v="2026"/>
    <s v="2014/2014"/>
    <s v="M.BENZ"/>
    <s v="MASCA ROMA R"/>
    <n v="0"/>
    <s v="Porteirão"/>
    <x v="1"/>
    <n v="1424"/>
    <x v="1"/>
    <d v="2016-09-12T00:00:00"/>
    <d v="2017-09-12T00:00:00"/>
    <x v="0"/>
    <d v="2016-09-08T15:10:16"/>
    <d v="2016-09-12T00:00:00"/>
    <n v="1"/>
  </r>
  <r>
    <s v="52.397.767/0015-03"/>
    <s v="TRANSPORTADORA VERONESE LTDA"/>
    <n v="2670"/>
    <x v="2027"/>
    <s v="2014/2014"/>
    <s v="M.BENZ"/>
    <s v="MASCA ROMA R"/>
    <n v="0"/>
    <s v="Porteirão"/>
    <x v="1"/>
    <n v="1194"/>
    <x v="0"/>
    <s v="0216-08-24 00:00:00"/>
    <s v="0217-08-24 00:00:00"/>
    <x v="0"/>
    <d v="2016-08-26T11:10:13"/>
    <s v="0216-08-24 00:00:00"/>
    <n v="1"/>
  </r>
  <r>
    <s v="52.397.767/0015-03"/>
    <s v="TRANSPORTADORA VERONESE LTDA"/>
    <n v="2670"/>
    <x v="2028"/>
    <s v="2014/2014"/>
    <s v="M.BENZ"/>
    <s v="MASCA ROMA R"/>
    <n v="0"/>
    <s v="Porteirão"/>
    <x v="1"/>
    <n v="1284"/>
    <x v="1"/>
    <d v="2016-08-15T00:00:00"/>
    <d v="2017-08-15T00:00:00"/>
    <x v="0"/>
    <d v="2016-08-31T12:23:57"/>
    <d v="2016-08-15T00:00:00"/>
    <n v="1"/>
  </r>
  <r>
    <s v="52.397.767/0015-03"/>
    <s v="TRANSPORTADORA VERONESE LTDA"/>
    <n v="2670"/>
    <x v="2029"/>
    <s v="2014/2014"/>
    <s v="M.BENZ"/>
    <s v="MASCA ROMA R"/>
    <n v="0"/>
    <s v="Porteirão"/>
    <x v="1"/>
    <n v="1265"/>
    <x v="1"/>
    <d v="2016-08-12T00:00:00"/>
    <d v="2017-08-12T00:00:00"/>
    <x v="0"/>
    <d v="2016-08-31T09:12:35"/>
    <d v="2016-08-12T00:00:00"/>
    <n v="1"/>
  </r>
  <r>
    <s v="52.397.767/0015-03"/>
    <s v="TRANSPORTADORA VERONESE LTDA"/>
    <n v="2670"/>
    <x v="2030"/>
    <s v="2014/2014"/>
    <s v="M.BENZ"/>
    <s v="MASCA ROMA R"/>
    <n v="0"/>
    <s v="Porteirão"/>
    <x v="1"/>
    <n v="1599"/>
    <x v="1"/>
    <d v="2016-08-22T00:00:00"/>
    <d v="2017-08-22T00:00:00"/>
    <x v="0"/>
    <d v="2016-09-14T16:32:59"/>
    <d v="2016-08-22T00:00:00"/>
    <n v="1"/>
  </r>
  <r>
    <s v="52.397.767/0015-03"/>
    <s v="TRANSPORTADORA VERONESE LTDA"/>
    <n v="2670"/>
    <x v="2031"/>
    <s v="2014/2014"/>
    <s v="M.BENZ"/>
    <s v="MASCA ROMA R"/>
    <n v="0"/>
    <s v="Porteirão"/>
    <x v="1"/>
    <n v="1202"/>
    <x v="1"/>
    <d v="2016-09-12T00:00:00"/>
    <d v="2017-09-12T00:00:00"/>
    <x v="0"/>
    <d v="2016-08-26T13:26:02"/>
    <d v="2016-09-12T00:00:00"/>
    <n v="1"/>
  </r>
  <r>
    <s v="19.583.151/0001-48"/>
    <s v="COOPERATIVA NORTE SUL DE TRANSPORTES DE GOIÁS"/>
    <n v="2602"/>
    <x v="2032"/>
    <s v="2014/2015"/>
    <s v="RENAULT"/>
    <s v="MASTER MBUS L3H2"/>
    <n v="0"/>
    <s v="Goiânia"/>
    <x v="0"/>
    <n v="2208"/>
    <x v="1"/>
    <d v="2016-04-05T00:00:00"/>
    <d v="2017-04-05T00:00:00"/>
    <x v="1"/>
    <d v="2016-09-30T10:28:38"/>
    <d v="2016-04-05T00:00:00"/>
    <n v="1"/>
  </r>
  <r>
    <s v="19.583.151/0001-48"/>
    <s v="COOPERATIVA NORTE SUL DE TRANSPORTES DE GOIÁS"/>
    <n v="2602"/>
    <x v="2032"/>
    <s v="2014/2015"/>
    <s v="RENAULT"/>
    <s v="MASTER MBUS L3H2"/>
    <n v="0"/>
    <s v="Goiânia"/>
    <x v="1"/>
    <n v="2208"/>
    <x v="1"/>
    <d v="2016-04-05T00:00:00"/>
    <d v="2017-04-05T00:00:00"/>
    <x v="1"/>
    <d v="2016-09-30T10:28:38"/>
    <d v="2016-04-05T00:00:00"/>
    <n v="1"/>
  </r>
  <r>
    <s v="19.583.151/0001-48"/>
    <s v="COOPERATIVA NORTE SUL DE TRANSPORTES DE GOIÁS"/>
    <n v="2602"/>
    <x v="2033"/>
    <s v="2014/2015"/>
    <s v="RENAULT"/>
    <s v="MASTER MBUS L3H2"/>
    <n v="0"/>
    <s v="Aparecida de Goiânia"/>
    <x v="0"/>
    <n v="2690"/>
    <x v="1"/>
    <d v="2016-11-22T00:00:00"/>
    <d v="2017-11-22T00:00:00"/>
    <x v="1"/>
    <d v="2016-12-05T09:25:13"/>
    <d v="2016-11-22T00:00:00"/>
    <n v="1"/>
  </r>
  <r>
    <s v="19.583.151/0001-48"/>
    <s v="COOPERATIVA NORTE SUL DE TRANSPORTES DE GOIÁS"/>
    <n v="2602"/>
    <x v="2033"/>
    <s v="2014/2015"/>
    <s v="RENAULT"/>
    <s v="MASTER MBUS L3H2"/>
    <n v="0"/>
    <s v="Aparecida de Goiânia"/>
    <x v="1"/>
    <n v="2690"/>
    <x v="1"/>
    <d v="2016-11-22T00:00:00"/>
    <d v="2017-11-22T00:00:00"/>
    <x v="1"/>
    <d v="2016-12-05T09:25:13"/>
    <d v="2016-11-22T00:00:00"/>
    <n v="1"/>
  </r>
  <r>
    <s v="19.583.151/0001-48"/>
    <s v="COOPERATIVA NORTE SUL DE TRANSPORTES DE GOIÁS"/>
    <n v="2602"/>
    <x v="2034"/>
    <s v="2014/2015"/>
    <s v="RENAULT"/>
    <s v="MASTER EUR VIPL3"/>
    <n v="0"/>
    <s v="Jaraguá"/>
    <x v="0"/>
    <n v="1188"/>
    <x v="1"/>
    <d v="2016-08-09T00:00:00"/>
    <d v="2017-08-09T00:00:00"/>
    <x v="1"/>
    <d v="2016-08-26T09:24:23"/>
    <d v="2016-08-09T00:00:00"/>
    <n v="1"/>
  </r>
  <r>
    <s v="19.583.151/0001-48"/>
    <s v="COOPERATIVA NORTE SUL DE TRANSPORTES DE GOIÁS"/>
    <n v="2602"/>
    <x v="2034"/>
    <s v="2014/2015"/>
    <s v="RENAULT"/>
    <s v="MASTER EUR VIPL3"/>
    <n v="0"/>
    <s v="Jaraguá"/>
    <x v="1"/>
    <n v="1188"/>
    <x v="1"/>
    <d v="2016-08-09T00:00:00"/>
    <d v="2017-08-09T00:00:00"/>
    <x v="1"/>
    <d v="2016-08-26T09:24:23"/>
    <d v="2016-08-09T00:00:00"/>
    <n v="1"/>
  </r>
  <r>
    <s v="11.061.776/0001-38"/>
    <s v="KANEKO FILHO TRANSPORTES E TURISMO LTDA - ME"/>
    <n v="2503"/>
    <x v="2035"/>
    <s v="2014/2014"/>
    <s v="SCANIA"/>
    <s v="MPOLO PARADISO LD"/>
    <n v="0"/>
    <s v="Goiânia"/>
    <x v="1"/>
    <n v="674"/>
    <x v="1"/>
    <d v="2016-02-23T00:00:00"/>
    <d v="2017-02-23T00:00:00"/>
    <x v="0"/>
    <d v="2016-08-09T11:50:20"/>
    <d v="2016-02-23T00:00:00"/>
    <n v="1"/>
  </r>
  <r>
    <s v="11.061.776/0001-38"/>
    <s v="KANEKO FILHO TRANSPORTES E TURISMO LTDA - ME"/>
    <n v="2503"/>
    <x v="2035"/>
    <s v="2014/2014"/>
    <s v="SCANIA"/>
    <s v="MPOLO PARADISO LD"/>
    <n v="0"/>
    <s v="Goiânia"/>
    <x v="0"/>
    <n v="674"/>
    <x v="1"/>
    <d v="2016-02-23T00:00:00"/>
    <d v="2017-02-23T00:00:00"/>
    <x v="0"/>
    <d v="2016-08-09T11:50:20"/>
    <d v="2016-02-23T00:00:00"/>
    <n v="1"/>
  </r>
  <r>
    <s v="03.991.800/0001-00"/>
    <s v="PEDRA BRITADA INDÚSTRIA, COMÉRCIO E REPRESENTAÇÕES LTDA"/>
    <n v="2011"/>
    <x v="2036"/>
    <s v="2012/2012"/>
    <s v="MARCOPOLO"/>
    <s v="VOLARE V6 ESC"/>
    <n v="0"/>
    <s v="Goianápolis"/>
    <x v="3"/>
    <n v="1960"/>
    <x v="0"/>
    <d v="2015-12-04T00:00:00"/>
    <d v="2016-12-04T00:00:00"/>
    <x v="0"/>
    <d v="2016-09-26T15:22:14"/>
    <d v="2015-12-04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0"/>
    <n v="2110"/>
    <x v="0"/>
    <d v="2015-12-11T00:00:00"/>
    <d v="2016-12-11T00:00:00"/>
    <x v="1"/>
    <d v="2016-09-28T12:24:33"/>
    <d v="2015-12-11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1"/>
    <n v="2110"/>
    <x v="0"/>
    <d v="2015-12-11T00:00:00"/>
    <d v="2016-12-11T00:00:00"/>
    <x v="1"/>
    <d v="2016-09-28T12:24:33"/>
    <d v="2015-12-11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0"/>
    <n v="2749"/>
    <x v="1"/>
    <d v="2016-12-02T00:00:00"/>
    <d v="2017-12-02T00:00:00"/>
    <x v="0"/>
    <d v="2016-12-13T08:51:04"/>
    <d v="2016-12-02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1"/>
    <n v="2749"/>
    <x v="1"/>
    <d v="2016-12-02T00:00:00"/>
    <d v="2017-12-02T00:00:00"/>
    <x v="0"/>
    <d v="2016-12-13T08:51:04"/>
    <d v="2016-12-02T00:00:00"/>
    <n v="1"/>
  </r>
  <r>
    <s v="52.397.767/0015-03"/>
    <s v="TRANSPORTADORA VERONESE LTDA"/>
    <n v="2670"/>
    <x v="2038"/>
    <s v="2014/2014"/>
    <s v="M.BENZ"/>
    <s v="MASCA GRANMIDI O"/>
    <n v="0"/>
    <s v="Porteirão"/>
    <x v="1"/>
    <n v="842"/>
    <x v="1"/>
    <d v="2016-07-15T00:00:00"/>
    <d v="2017-07-15T00:00:00"/>
    <x v="1"/>
    <d v="2016-08-12T15:35:45"/>
    <d v="2016-07-15T00:00:00"/>
    <n v="1"/>
  </r>
  <r>
    <s v="36.870.186/0001-87"/>
    <s v="TRANSPORTE COLETIVO DE MINEIROS LTDA - EPP"/>
    <n v="2813"/>
    <x v="2039"/>
    <s v="2015/2015"/>
    <s v="MARCOPOLO"/>
    <s v="VOLARE V8L ON"/>
    <n v="0"/>
    <s v="Mineiros"/>
    <x v="1"/>
    <n v="1946"/>
    <x v="1"/>
    <d v="2016-03-22T00:00:00"/>
    <d v="2017-03-22T00:00:00"/>
    <x v="1"/>
    <d v="2016-09-26T14:27:17"/>
    <d v="2016-03-22T00:00:00"/>
    <n v="1"/>
  </r>
  <r>
    <s v="36.870.186/0001-87"/>
    <s v="TRANSPORTE COLETIVO DE MINEIROS LTDA - EPP"/>
    <n v="2813"/>
    <x v="2040"/>
    <s v="2015/2015"/>
    <s v="MARCOPOLO"/>
    <s v="VOLARE V8L ON"/>
    <n v="0"/>
    <s v="Mineiros"/>
    <x v="1"/>
    <n v="1950"/>
    <x v="1"/>
    <d v="2016-03-23T00:00:00"/>
    <d v="2017-03-23T00:00:00"/>
    <x v="1"/>
    <d v="2016-09-26T14:34:03"/>
    <d v="2016-03-23T00:00:00"/>
    <n v="1"/>
  </r>
  <r>
    <s v="36.870.186/0001-87"/>
    <s v="TRANSPORTE COLETIVO DE MINEIROS LTDA - EPP"/>
    <n v="2813"/>
    <x v="2041"/>
    <s v="2015/2015"/>
    <s v="MARCOPOLO"/>
    <s v="VOLARE V8L ON"/>
    <n v="0"/>
    <s v="Mineiros"/>
    <x v="1"/>
    <n v="1952"/>
    <x v="1"/>
    <d v="2016-03-21T00:00:00"/>
    <d v="2017-03-21T00:00:00"/>
    <x v="1"/>
    <d v="2016-09-26T14:37:31"/>
    <d v="2016-03-21T00:00:00"/>
    <n v="1"/>
  </r>
  <r>
    <s v="36.870.186/0001-87"/>
    <s v="TRANSPORTE COLETIVO DE MINEIROS LTDA - EPP"/>
    <n v="2813"/>
    <x v="2042"/>
    <s v="2015/2015"/>
    <s v="MARCOPOLO"/>
    <s v="VOLARE V8L ON"/>
    <n v="0"/>
    <s v="Mineiros"/>
    <x v="1"/>
    <n v="1955"/>
    <x v="1"/>
    <d v="2016-03-23T00:00:00"/>
    <d v="2017-03-23T00:00:00"/>
    <x v="1"/>
    <d v="2016-09-26T14:44:13"/>
    <d v="2016-03-23T00:00:00"/>
    <n v="1"/>
  </r>
  <r>
    <s v="36.870.186/0001-87"/>
    <s v="TRANSPORTE COLETIVO DE MINEIROS LTDA - EPP"/>
    <n v="2813"/>
    <x v="2043"/>
    <s v="2015/2015"/>
    <s v="MARCOPOLO"/>
    <s v="VOLARE V8L ON"/>
    <n v="0"/>
    <s v="Mineiros"/>
    <x v="1"/>
    <n v="1948"/>
    <x v="1"/>
    <d v="2016-03-22T00:00:00"/>
    <d v="2017-03-22T00:00:00"/>
    <x v="1"/>
    <d v="2016-09-26T14:30:43"/>
    <d v="2016-03-22T00:00:00"/>
    <n v="1"/>
  </r>
  <r>
    <s v="01.458.490/0001-37"/>
    <s v="WL LOCADORA DE VE"/>
    <n v="1132"/>
    <x v="2044"/>
    <s v="2014/2014"/>
    <s v="M.BENZ"/>
    <s v="MPOLO PARADISO LD"/>
    <n v="0"/>
    <s v="Goiânia"/>
    <x v="0"/>
    <n v="793"/>
    <x v="0"/>
    <d v="2015-10-22T00:00:00"/>
    <d v="2016-10-22T00:00:00"/>
    <x v="0"/>
    <d v="2016-08-11T14:40:59"/>
    <d v="2015-10-22T00:00:00"/>
    <n v="1"/>
  </r>
  <r>
    <s v="01.458.490/0001-37"/>
    <s v="WL LOCADORA DE VE"/>
    <n v="1132"/>
    <x v="2044"/>
    <s v="2014/2014"/>
    <s v="M.BENZ"/>
    <s v="MPOLO PARADISO LD"/>
    <n v="0"/>
    <s v="Goiânia"/>
    <x v="1"/>
    <n v="793"/>
    <x v="0"/>
    <d v="2015-10-22T00:00:00"/>
    <d v="2016-10-22T00:00:00"/>
    <x v="0"/>
    <d v="2016-08-11T14:40:59"/>
    <d v="2015-10-22T00:00:00"/>
    <n v="1"/>
  </r>
  <r>
    <s v="01.458.490/0001-37"/>
    <s v="WL LOCADORA DE VE"/>
    <n v="1132"/>
    <x v="2044"/>
    <s v="2014/2014"/>
    <s v="M.BENZ"/>
    <s v="MPOLO PARADISO LD"/>
    <n v="0"/>
    <s v="Goiânia"/>
    <x v="0"/>
    <n v="2487"/>
    <x v="1"/>
    <d v="2016-10-18T00:00:00"/>
    <d v="2017-10-18T00:00:00"/>
    <x v="0"/>
    <d v="2016-11-04T15:13:56"/>
    <d v="2016-10-18T00:00:00"/>
    <n v="1"/>
  </r>
  <r>
    <s v="01.458.490/0001-37"/>
    <s v="WL LOCADORA DE VE"/>
    <n v="1132"/>
    <x v="2044"/>
    <s v="2014/2014"/>
    <s v="M.BENZ"/>
    <s v="MPOLO PARADISO LD"/>
    <n v="0"/>
    <s v="Goiânia"/>
    <x v="1"/>
    <n v="2487"/>
    <x v="1"/>
    <d v="2016-10-18T00:00:00"/>
    <d v="2017-10-18T00:00:00"/>
    <x v="0"/>
    <d v="2016-11-04T15:13:56"/>
    <d v="2016-10-18T00:00:00"/>
    <n v="1"/>
  </r>
  <r>
    <s v="03.264.460/0001-15"/>
    <s v="BRASIL TURISMO E FRETAMENTO LTDA"/>
    <n v="1153"/>
    <x v="2045"/>
    <s v="2014/2014"/>
    <s v="MARCOPOLO"/>
    <s v="COMIL CAMPIONE LD"/>
    <n v="0"/>
    <s v="Goiânia"/>
    <x v="1"/>
    <n v="616"/>
    <x v="1"/>
    <d v="2016-08-02T00:00:00"/>
    <d v="2017-08-02T00:00:00"/>
    <x v="0"/>
    <d v="2016-08-08T14:28:41"/>
    <d v="2016-08-02T00:00:00"/>
    <n v="1"/>
  </r>
  <r>
    <s v="03.264.460/0001-15"/>
    <s v="BRASIL TURISMO E FRETAMENTO LTDA"/>
    <n v="1153"/>
    <x v="2045"/>
    <s v="2014/2014"/>
    <s v="MARCOPOLO"/>
    <s v="COMIL CAMPIONE LD"/>
    <n v="0"/>
    <s v="Goiânia"/>
    <x v="0"/>
    <n v="616"/>
    <x v="1"/>
    <d v="2016-08-02T00:00:00"/>
    <d v="2017-08-02T00:00:00"/>
    <x v="0"/>
    <d v="2016-08-08T14:28:41"/>
    <d v="2016-08-02T00:00:00"/>
    <n v="1"/>
  </r>
  <r>
    <s v="04.846.214/0001-34"/>
    <s v="C V TRANSPORTADORA LTDA - ME"/>
    <n v="1350"/>
    <x v="2046"/>
    <s v="2013/2014"/>
    <s v="I/M.BENZ"/>
    <s v="M.BENZ 515CDISPRINTERM"/>
    <n v="0"/>
    <s v="Alexânia"/>
    <x v="0"/>
    <n v="2596"/>
    <x v="1"/>
    <d v="2016-11-22T00:00:00"/>
    <d v="2017-11-22T00:00:00"/>
    <x v="0"/>
    <d v="2016-11-22T09:22:47"/>
    <d v="2016-11-22T00:00:00"/>
    <n v="1"/>
  </r>
  <r>
    <s v="04.846.214/0001-34"/>
    <s v="C V TRANSPORTADORA LTDA - ME"/>
    <n v="1350"/>
    <x v="2046"/>
    <s v="2013/2014"/>
    <s v="I/M.BENZ"/>
    <s v="M.BENZ 515CDISPRINTERM"/>
    <n v="0"/>
    <s v="Alexânia"/>
    <x v="1"/>
    <n v="2596"/>
    <x v="1"/>
    <d v="2016-11-22T00:00:00"/>
    <d v="2017-11-22T00:00:00"/>
    <x v="0"/>
    <d v="2016-11-22T09:22:47"/>
    <d v="2016-11-22T00:00:00"/>
    <n v="1"/>
  </r>
  <r>
    <s v="05.958.765/0001-52"/>
    <s v="L.M. DOS SANTOS ALVES - EIRELI - ME"/>
    <n v="1224"/>
    <x v="2047"/>
    <s v="2014/2015"/>
    <s v="RENAULT"/>
    <s v="MASTER MBUS L3H2"/>
    <n v="0"/>
    <s v="Goiânia"/>
    <x v="0"/>
    <n v="1921"/>
    <x v="2"/>
    <d v="2016-04-12T00:00:00"/>
    <d v="2017-04-12T00:00:00"/>
    <x v="2"/>
    <d v="2016-09-26T10:46:54"/>
    <d v="2016-04-12T00:00:00"/>
    <n v="1"/>
  </r>
  <r>
    <s v="05.958.765/0001-52"/>
    <s v="L.M. DOS SANTOS ALVES - EIRELI - ME"/>
    <n v="1224"/>
    <x v="2047"/>
    <s v="2014/2015"/>
    <s v="RENAULT"/>
    <s v="MASTER MBUS L3H2"/>
    <n v="0"/>
    <s v="Goiânia"/>
    <x v="1"/>
    <n v="1921"/>
    <x v="2"/>
    <d v="2016-04-12T00:00:00"/>
    <d v="2017-04-12T00:00:00"/>
    <x v="2"/>
    <d v="2016-09-26T10:46:54"/>
    <d v="2016-04-12T00:00:00"/>
    <n v="1"/>
  </r>
  <r>
    <s v="01.031.060/0001-34"/>
    <s v="EXPRESSO SATELITE NORTE LIMITADA"/>
    <n v="2743"/>
    <x v="2048"/>
    <s v="2014/2015"/>
    <s v="MARCOPOLO"/>
    <s v="MPOLO PARADISO LD"/>
    <n v="0"/>
    <s v="Goiânia"/>
    <x v="0"/>
    <n v="1310"/>
    <x v="1"/>
    <d v="2016-03-21T00:00:00"/>
    <d v="2017-03-21T00:00:00"/>
    <x v="0"/>
    <d v="2016-09-01T12:21:34"/>
    <d v="2016-03-21T00:00:00"/>
    <n v="1"/>
  </r>
  <r>
    <s v="01.031.060/0001-34"/>
    <s v="EXPRESSO SATELITE NORTE LIMITADA"/>
    <n v="2743"/>
    <x v="2049"/>
    <s v="2014/2015"/>
    <s v="MARCOPOLO"/>
    <s v="MPOLO PARADISO LD"/>
    <n v="0"/>
    <s v="Goiânia"/>
    <x v="0"/>
    <n v="1311"/>
    <x v="1"/>
    <d v="2016-03-22T00:00:00"/>
    <d v="2017-03-22T00:00:00"/>
    <x v="0"/>
    <d v="2016-09-01T12:27:41"/>
    <d v="2016-03-22T00:00:00"/>
    <n v="1"/>
  </r>
  <r>
    <s v="01.031.060/0001-34"/>
    <s v="EXPRESSO SATELITE NORTE LIMITADA"/>
    <n v="2743"/>
    <x v="2050"/>
    <s v="2014/2015"/>
    <s v="MARCOPOLO"/>
    <s v="MPOLO PARADISO LD"/>
    <n v="0"/>
    <s v="Goiânia"/>
    <x v="0"/>
    <n v="1305"/>
    <x v="1"/>
    <d v="2016-04-18T00:00:00"/>
    <d v="2017-04-18T00:00:00"/>
    <x v="0"/>
    <d v="2016-09-01T11:50:07"/>
    <d v="2016-04-18T00:00:00"/>
    <n v="1"/>
  </r>
  <r>
    <s v="01.031.060/0001-34"/>
    <s v="EXPRESSO SATELITE NORTE LIMITADA"/>
    <n v="2743"/>
    <x v="2051"/>
    <s v="2014/2015"/>
    <s v="MARCOPOLO"/>
    <s v="MPOLO PARADISO LD"/>
    <n v="0"/>
    <s v="Goiânia"/>
    <x v="0"/>
    <n v="1307"/>
    <x v="1"/>
    <d v="2016-03-21T00:00:00"/>
    <d v="2017-03-21T00:00:00"/>
    <x v="0"/>
    <d v="2016-09-01T12:08:20"/>
    <d v="2016-03-21T00:00:00"/>
    <n v="1"/>
  </r>
  <r>
    <s v="02.851.400/0001-36"/>
    <s v="TRANSPORTE COLETIVO DUARTE LTDA"/>
    <n v="2131"/>
    <x v="2052"/>
    <s v="2012/2012"/>
    <s v="VOLVO"/>
    <s v="MPOLO IDEALE R"/>
    <n v="0"/>
    <s v="Catalão"/>
    <x v="0"/>
    <n v="1149"/>
    <x v="1"/>
    <d v="2016-07-26T00:00:00"/>
    <d v="2017-07-26T00:00:00"/>
    <x v="0"/>
    <d v="2016-08-25T09:15:07"/>
    <d v="2016-07-26T00:00:00"/>
    <n v="1"/>
  </r>
  <r>
    <s v="02.851.400/0001-36"/>
    <s v="TRANSPORTE COLETIVO DUARTE LTDA"/>
    <n v="2131"/>
    <x v="2052"/>
    <s v="2012/2012"/>
    <s v="VOLVO"/>
    <s v="MPOLO IDEALE R"/>
    <n v="0"/>
    <s v="Catalão"/>
    <x v="1"/>
    <n v="1149"/>
    <x v="1"/>
    <d v="2016-07-26T00:00:00"/>
    <d v="2017-07-26T00:00:00"/>
    <x v="0"/>
    <d v="2016-08-25T09:15:07"/>
    <d v="2016-07-26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0"/>
    <n v="1615"/>
    <x v="0"/>
    <d v="2015-09-21T00:00:00"/>
    <d v="2016-09-21T00:00:00"/>
    <x v="0"/>
    <d v="2016-09-15T10:51:35"/>
    <d v="2015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1"/>
    <n v="1615"/>
    <x v="0"/>
    <d v="2015-09-21T00:00:00"/>
    <d v="2016-09-21T00:00:00"/>
    <x v="0"/>
    <d v="2016-09-15T10:51:35"/>
    <d v="2015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0"/>
    <n v="1849"/>
    <x v="1"/>
    <d v="2016-09-21T00:00:00"/>
    <d v="2017-09-21T00:00:00"/>
    <x v="0"/>
    <d v="2016-09-23T07:46:44"/>
    <d v="2016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1"/>
    <n v="1849"/>
    <x v="1"/>
    <d v="2016-09-21T00:00:00"/>
    <d v="2017-09-21T00:00:00"/>
    <x v="0"/>
    <d v="2016-09-23T07:46:44"/>
    <d v="2016-09-21T00:00:00"/>
    <n v="1"/>
  </r>
  <r>
    <s v="10.932.538/0001-98"/>
    <s v="RBR TRANSPORTE E LOCADORA LTDA - ME"/>
    <n v="2668"/>
    <x v="2054"/>
    <s v="2014/2015"/>
    <s v="RENAULT"/>
    <s v="MAST MARTICAR 19"/>
    <n v="0"/>
    <s v="Goiânia"/>
    <x v="0"/>
    <n v="956"/>
    <x v="1"/>
    <d v="2016-07-29T00:00:00"/>
    <d v="2017-07-29T00:00:00"/>
    <x v="0"/>
    <d v="2016-08-17T09:06:10"/>
    <d v="2016-07-29T00:00:00"/>
    <n v="1"/>
  </r>
  <r>
    <s v="19.345.686/0001-80"/>
    <s v="GYN TRANSPORTES E EVENTOS LTDA - ME"/>
    <n v="2643"/>
    <x v="2055"/>
    <s v="2014/2015"/>
    <s v="RENAULT"/>
    <s v="MASTER MBUS L3H2"/>
    <n v="0"/>
    <s v="Goiânia"/>
    <x v="0"/>
    <n v="1597"/>
    <x v="1"/>
    <d v="2016-09-08T00:00:00"/>
    <d v="2017-09-08T00:00:00"/>
    <x v="0"/>
    <d v="2016-09-14T15:09:54"/>
    <d v="2016-09-08T00:00:00"/>
    <n v="1"/>
  </r>
  <r>
    <s v="19.345.686/0001-80"/>
    <s v="GYN TRANSPORTES E EVENTOS LTDA - ME"/>
    <n v="2643"/>
    <x v="2055"/>
    <s v="2014/2015"/>
    <s v="RENAULT"/>
    <s v="MASTER MBUS L3H2"/>
    <n v="0"/>
    <s v="Goiânia"/>
    <x v="1"/>
    <n v="1597"/>
    <x v="1"/>
    <d v="2016-09-08T00:00:00"/>
    <d v="2017-09-08T00:00:00"/>
    <x v="0"/>
    <d v="2016-09-14T15:09:54"/>
    <d v="2016-09-08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0"/>
    <n v="1577"/>
    <x v="3"/>
    <d v="2016-01-11T00:00:00"/>
    <d v="2017-01-11T00:00:00"/>
    <x v="0"/>
    <d v="2016-09-14T09:28:40"/>
    <d v="2016-01-11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1"/>
    <n v="1577"/>
    <x v="3"/>
    <d v="2016-01-11T00:00:00"/>
    <d v="2017-01-11T00:00:00"/>
    <x v="0"/>
    <d v="2016-09-14T09:28:40"/>
    <d v="2016-01-11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0"/>
    <n v="2786"/>
    <x v="1"/>
    <d v="2016-11-03T00:00:00"/>
    <d v="2017-11-03T00:00:00"/>
    <x v="1"/>
    <d v="2016-12-20T14:47:05"/>
    <d v="2016-11-03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1"/>
    <n v="2786"/>
    <x v="1"/>
    <d v="2016-11-03T00:00:00"/>
    <d v="2017-11-03T00:00:00"/>
    <x v="1"/>
    <d v="2016-12-20T14:47:05"/>
    <d v="2016-11-03T00:00:00"/>
    <n v="1"/>
  </r>
  <r>
    <s v="10.366.153/0001-00"/>
    <s v="D.E.M.P TURISMO LTDA - ME"/>
    <n v="2235"/>
    <x v="2057"/>
    <s v="2013/2013"/>
    <s v="MARCOPOLO"/>
    <s v="MPOLO PARADISO DD"/>
    <n v="0"/>
    <s v="Goiânia"/>
    <x v="0"/>
    <n v="782"/>
    <x v="1"/>
    <d v="2016-03-09T00:00:00"/>
    <d v="2017-03-09T00:00:00"/>
    <x v="0"/>
    <d v="2016-08-11T09:34:04"/>
    <d v="2016-03-09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0"/>
    <n v="1989"/>
    <x v="0"/>
    <d v="2015-11-26T00:00:00"/>
    <d v="2016-11-26T00:00:00"/>
    <x v="0"/>
    <d v="2016-09-26T17:43:50"/>
    <d v="2015-11-26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1"/>
    <n v="1989"/>
    <x v="0"/>
    <d v="2015-11-26T00:00:00"/>
    <d v="2016-11-26T00:00:00"/>
    <x v="0"/>
    <d v="2016-09-26T17:43:50"/>
    <d v="2015-11-26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0"/>
    <n v="2687"/>
    <x v="1"/>
    <d v="2016-12-05T00:00:00"/>
    <d v="2017-12-05T00:00:00"/>
    <x v="0"/>
    <d v="2016-12-05T08:49:49"/>
    <d v="2016-12-05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1"/>
    <n v="2687"/>
    <x v="1"/>
    <d v="2016-12-05T00:00:00"/>
    <d v="2017-12-05T00:00:00"/>
    <x v="0"/>
    <d v="2016-12-05T08:49:49"/>
    <d v="2016-12-05T00:00:00"/>
    <n v="1"/>
  </r>
  <r>
    <s v="52.397.767/0015-03"/>
    <s v="TRANSPORTADORA VERONESE LTDA"/>
    <n v="2670"/>
    <x v="2059"/>
    <s v="2014/2014"/>
    <s v="M.BENZ"/>
    <s v="MASCA GRANMIDI O"/>
    <n v="0"/>
    <s v="Porteirão"/>
    <x v="1"/>
    <n v="1264"/>
    <x v="1"/>
    <d v="2016-08-15T00:00:00"/>
    <d v="2017-08-15T00:00:00"/>
    <x v="0"/>
    <d v="2016-08-31T09:10:05"/>
    <d v="2016-08-15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0"/>
    <n v="88"/>
    <x v="0"/>
    <d v="2015-08-14T00:00:00"/>
    <d v="2016-08-14T00:00:00"/>
    <x v="0"/>
    <d v="2016-07-19T08:56:47"/>
    <d v="2015-08-14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1"/>
    <n v="88"/>
    <x v="0"/>
    <d v="2015-08-14T00:00:00"/>
    <d v="2016-08-14T00:00:00"/>
    <x v="0"/>
    <d v="2016-07-19T08:56:47"/>
    <d v="2015-08-14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0"/>
    <n v="856"/>
    <x v="1"/>
    <d v="2016-08-09T00:00:00"/>
    <d v="2017-08-09T00:00:00"/>
    <x v="0"/>
    <d v="2016-08-15T08:16:49"/>
    <d v="2016-08-09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1"/>
    <n v="856"/>
    <x v="1"/>
    <d v="2016-08-09T00:00:00"/>
    <d v="2017-08-09T00:00:00"/>
    <x v="0"/>
    <d v="2016-08-15T08:16:49"/>
    <d v="2016-08-09T00:00:00"/>
    <n v="1"/>
  </r>
  <r>
    <s v="07.457.600/0002-03"/>
    <s v="AGM CAETANO EIRELI EPP "/>
    <n v="2261"/>
    <x v="2061"/>
    <s v="2014/2014"/>
    <s v="VOLKS"/>
    <s v="MPOLO IDEALE R"/>
    <n v="0"/>
    <s v="Aparecida de Goiânia"/>
    <x v="0"/>
    <n v="923"/>
    <x v="1"/>
    <d v="2016-03-21T00:00:00"/>
    <d v="2017-03-21T00:00:00"/>
    <x v="0"/>
    <d v="2016-08-16T10:53:42"/>
    <d v="2016-03-21T00:00:00"/>
    <n v="1"/>
  </r>
  <r>
    <s v="07.457.600/0002-03"/>
    <s v="AGM CAETANO EIRELI EPP "/>
    <n v="2261"/>
    <x v="2061"/>
    <s v="2014/2014"/>
    <s v="VOLKS"/>
    <s v="MPOLO IDEALE R"/>
    <n v="0"/>
    <s v="Aparecida de Goiânia"/>
    <x v="1"/>
    <n v="923"/>
    <x v="1"/>
    <d v="2016-03-21T00:00:00"/>
    <d v="2017-03-21T00:00:00"/>
    <x v="0"/>
    <d v="2016-08-16T10:53:42"/>
    <d v="2016-03-21T00:00:00"/>
    <n v="1"/>
  </r>
  <r>
    <s v="07.457.600/0002-03"/>
    <s v="AGM CAETANO EIRELI EPP "/>
    <n v="2261"/>
    <x v="2062"/>
    <s v="2014/2014"/>
    <s v="VOLKS"/>
    <s v="MPOLO IDEALE R"/>
    <n v="0"/>
    <s v="Aparecida de Goiânia"/>
    <x v="0"/>
    <n v="927"/>
    <x v="1"/>
    <d v="2016-03-07T00:00:00"/>
    <d v="2017-03-07T00:00:00"/>
    <x v="0"/>
    <d v="2016-08-16T11:13:39"/>
    <d v="2016-03-07T00:00:00"/>
    <n v="1"/>
  </r>
  <r>
    <s v="07.457.600/0002-03"/>
    <s v="AGM CAETANO EIRELI EPP "/>
    <n v="2261"/>
    <x v="2062"/>
    <s v="2014/2014"/>
    <s v="VOLKS"/>
    <s v="MPOLO IDEALE R"/>
    <n v="0"/>
    <s v="Aparecida de Goiânia"/>
    <x v="1"/>
    <n v="927"/>
    <x v="1"/>
    <d v="2016-03-07T00:00:00"/>
    <d v="2017-03-07T00:00:00"/>
    <x v="0"/>
    <d v="2016-08-16T11:13:39"/>
    <d v="2016-03-07T00:00:00"/>
    <n v="1"/>
  </r>
  <r>
    <s v="07.457.600/0002-03"/>
    <s v="AGM CAETANO EIRELI EPP "/>
    <n v="2261"/>
    <x v="2063"/>
    <s v="2014/2014"/>
    <s v="VOLKS"/>
    <s v="MPOLO IDEALE R"/>
    <n v="0"/>
    <s v="Aparecida de Goiânia"/>
    <x v="0"/>
    <n v="925"/>
    <x v="1"/>
    <d v="2016-03-21T00:00:00"/>
    <d v="2017-03-21T00:00:00"/>
    <x v="0"/>
    <d v="2016-08-16T11:07:50"/>
    <d v="2016-03-21T00:00:00"/>
    <n v="1"/>
  </r>
  <r>
    <s v="07.457.600/0002-03"/>
    <s v="AGM CAETANO EIRELI EPP "/>
    <n v="2261"/>
    <x v="2063"/>
    <s v="2014/2014"/>
    <s v="VOLKS"/>
    <s v="MPOLO IDEALE R"/>
    <n v="0"/>
    <s v="Aparecida de Goiânia"/>
    <x v="1"/>
    <n v="925"/>
    <x v="1"/>
    <d v="2016-03-21T00:00:00"/>
    <d v="2017-03-21T00:00:00"/>
    <x v="0"/>
    <d v="2016-08-16T11:07:50"/>
    <d v="2016-03-21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0"/>
    <n v="1524"/>
    <x v="1"/>
    <d v="2016-09-05T00:00:00"/>
    <d v="2017-03-05T00:00:00"/>
    <x v="0"/>
    <d v="2016-09-13T10:47:27"/>
    <d v="2016-09-05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1"/>
    <n v="1524"/>
    <x v="1"/>
    <d v="2016-09-05T00:00:00"/>
    <d v="2017-03-05T00:00:00"/>
    <x v="0"/>
    <d v="2016-09-13T10:47:27"/>
    <d v="2016-09-05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2"/>
    <n v="1524"/>
    <x v="1"/>
    <d v="2016-09-05T00:00:00"/>
    <d v="2017-03-05T00:00:00"/>
    <x v="0"/>
    <d v="2016-09-13T10:47:27"/>
    <d v="2016-09-05T00:00:00"/>
    <n v="1"/>
  </r>
  <r>
    <s v="07.457.600/0002-03"/>
    <s v="AGM CAETANO EIRELI EPP "/>
    <n v="2261"/>
    <x v="2065"/>
    <s v="2014/2014"/>
    <s v="VOLKS"/>
    <s v="MPOLO IDEALE R"/>
    <n v="0"/>
    <s v="Aparecida de Goiânia"/>
    <x v="0"/>
    <n v="918"/>
    <x v="1"/>
    <d v="2016-03-14T00:00:00"/>
    <d v="2017-03-14T00:00:00"/>
    <x v="0"/>
    <d v="2016-08-16T10:26:53"/>
    <d v="2016-03-14T00:00:00"/>
    <n v="1"/>
  </r>
  <r>
    <s v="07.457.600/0002-03"/>
    <s v="AGM CAETANO EIRELI EPP "/>
    <n v="2261"/>
    <x v="2065"/>
    <s v="2014/2014"/>
    <s v="VOLKS"/>
    <s v="MPOLO IDEALE R"/>
    <n v="0"/>
    <s v="Aparecida de Goiânia"/>
    <x v="1"/>
    <n v="918"/>
    <x v="1"/>
    <d v="2016-03-14T00:00:00"/>
    <d v="2017-03-14T00:00:00"/>
    <x v="0"/>
    <d v="2016-08-16T10:26:53"/>
    <d v="2016-03-14T00:00:00"/>
    <n v="1"/>
  </r>
  <r>
    <s v="07.457.600/0002-03"/>
    <s v="AGM CAETANO EIRELI EPP "/>
    <n v="2261"/>
    <x v="2066"/>
    <s v="2014/2014"/>
    <s v="VOLKS"/>
    <s v="MPOLO IDEALE R"/>
    <n v="0"/>
    <s v="Aparecida de Goiânia"/>
    <x v="0"/>
    <n v="931"/>
    <x v="1"/>
    <d v="2016-01-21T00:00:00"/>
    <d v="2017-01-21T00:00:00"/>
    <x v="0"/>
    <d v="2016-08-16T11:59:16"/>
    <d v="2016-01-21T00:00:00"/>
    <n v="1"/>
  </r>
  <r>
    <s v="07.457.600/0002-03"/>
    <s v="AGM CAETANO EIRELI EPP "/>
    <n v="2261"/>
    <x v="2066"/>
    <s v="2014/2014"/>
    <s v="VOLKS"/>
    <s v="MPOLO IDEALE R"/>
    <n v="0"/>
    <s v="Aparecida de Goiânia"/>
    <x v="1"/>
    <n v="931"/>
    <x v="1"/>
    <d v="2016-01-21T00:00:00"/>
    <d v="2017-01-21T00:00:00"/>
    <x v="0"/>
    <d v="2016-08-16T11:59:16"/>
    <d v="2016-01-21T00:00:00"/>
    <n v="1"/>
  </r>
  <r>
    <s v="19.520.078/0001-65"/>
    <s v="TURKIA BRASIL LOCADORA DE VEICULOS E TURISMO - EIRELI - ME"/>
    <n v="2599"/>
    <x v="2067"/>
    <s v="2014/2015"/>
    <s v="RENAULT"/>
    <s v="MASTER JAEDI TUR"/>
    <n v="0"/>
    <s v="Goiânia"/>
    <x v="0"/>
    <n v="2369"/>
    <x v="1"/>
    <d v="2016-05-04T00:00:00"/>
    <d v="2017-05-04T00:00:00"/>
    <x v="0"/>
    <d v="2016-10-20T09:25:35"/>
    <d v="2016-05-04T00:00:00"/>
    <n v="1"/>
  </r>
  <r>
    <s v="19.520.078/0001-65"/>
    <s v="TURKIA BRASIL LOCADORA DE VEICULOS E TURISMO - EIRELI - ME"/>
    <n v="2599"/>
    <x v="2067"/>
    <s v="2014/2015"/>
    <s v="RENAULT"/>
    <s v="MASTER JAEDI TUR"/>
    <n v="0"/>
    <s v="Goiânia"/>
    <x v="1"/>
    <n v="2369"/>
    <x v="1"/>
    <d v="2016-05-04T00:00:00"/>
    <d v="2017-05-04T00:00:00"/>
    <x v="0"/>
    <d v="2016-10-20T09:25:35"/>
    <d v="2016-05-04T00:00:00"/>
    <n v="1"/>
  </r>
  <r>
    <s v="05.325.695/0001-03"/>
    <s v="SOUZA FERREIRA EMPRENDIMENTOS MÉDICOS LTDA - ME"/>
    <n v="2619"/>
    <x v="2068"/>
    <s v="2013/2013"/>
    <s v="MARCOPOLO"/>
    <s v="VOLARE V8 ON"/>
    <n v="0"/>
    <s v="Posse"/>
    <x v="0"/>
    <n v="891"/>
    <x v="1"/>
    <d v="2016-07-25T00:00:00"/>
    <d v="2017-07-25T00:00:00"/>
    <x v="0"/>
    <d v="2016-08-15T11:29:53"/>
    <d v="2016-07-25T00:00:00"/>
    <n v="1"/>
  </r>
  <r>
    <s v="05.325.695/0001-03"/>
    <s v="SOUZA FERREIRA EMPRENDIMENTOS MÉDICOS LTDA - ME"/>
    <n v="2619"/>
    <x v="2068"/>
    <s v="2013/2013"/>
    <s v="MARCOPOLO"/>
    <s v="VOLARE V8 ON"/>
    <n v="0"/>
    <s v="Posse"/>
    <x v="1"/>
    <n v="891"/>
    <x v="1"/>
    <d v="2016-07-25T00:00:00"/>
    <d v="2017-07-25T00:00:00"/>
    <x v="0"/>
    <d v="2016-08-15T11:29:53"/>
    <d v="2016-07-25T00:00:00"/>
    <n v="1"/>
  </r>
  <r>
    <s v="04.892.629/0001-44"/>
    <s v="OLIVEIRA TRANSPORTES E TURISMO LTDA-ME"/>
    <n v="1368"/>
    <x v="2069"/>
    <s v="2014/2014"/>
    <s v="MARCOPOLO"/>
    <s v="VOLARE V8L ON"/>
    <n v="0"/>
    <s v="Rio Verde"/>
    <x v="1"/>
    <n v="1440"/>
    <x v="1"/>
    <d v="2016-06-16T00:00:00"/>
    <d v="2017-06-16T00:00:00"/>
    <x v="0"/>
    <d v="2016-09-09T10:21:52"/>
    <d v="2016-06-16T00:00:00"/>
    <n v="1"/>
  </r>
  <r>
    <s v="04.892.629/0001-44"/>
    <s v="OLIVEIRA TRANSPORTES E TURISMO LTDA-ME"/>
    <n v="1368"/>
    <x v="2069"/>
    <s v="2014/2014"/>
    <s v="MARCOPOLO"/>
    <s v="VOLARE V8L ON"/>
    <n v="0"/>
    <s v="Rio Verde"/>
    <x v="0"/>
    <n v="1440"/>
    <x v="1"/>
    <d v="2016-06-16T00:00:00"/>
    <d v="2017-06-16T00:00:00"/>
    <x v="0"/>
    <d v="2016-09-09T10:21:52"/>
    <d v="2016-06-16T00:00:00"/>
    <n v="1"/>
  </r>
  <r>
    <s v="52.397.767/0015-03"/>
    <s v="TRANSPORTADORA VERONESE LTDA"/>
    <n v="2670"/>
    <x v="2070"/>
    <s v="2014/2014"/>
    <s v="M.BENZ"/>
    <s v="MASCA GRANMIDI O"/>
    <n v="0"/>
    <s v="Porteirão"/>
    <x v="1"/>
    <n v="1421"/>
    <x v="1"/>
    <d v="2016-09-12T00:00:00"/>
    <d v="2017-09-12T00:00:00"/>
    <x v="0"/>
    <d v="2016-09-08T15:04:56"/>
    <d v="2016-09-12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0"/>
    <n v="967"/>
    <x v="3"/>
    <d v="2015-11-23T00:00:00"/>
    <d v="2016-11-23T00:00:00"/>
    <x v="0"/>
    <d v="2016-08-17T11:03:20"/>
    <d v="2015-11-23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1"/>
    <n v="967"/>
    <x v="3"/>
    <d v="2015-11-23T00:00:00"/>
    <d v="2016-11-23T00:00:00"/>
    <x v="0"/>
    <d v="2016-08-17T11:03:20"/>
    <d v="2015-11-23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0"/>
    <n v="2571"/>
    <x v="1"/>
    <d v="2016-11-09T00:00:00"/>
    <d v="2017-11-09T00:00:00"/>
    <x v="0"/>
    <d v="2016-11-17T16:05:51"/>
    <d v="2016-11-09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1"/>
    <n v="2571"/>
    <x v="1"/>
    <d v="2016-11-09T00:00:00"/>
    <d v="2017-11-09T00:00:00"/>
    <x v="0"/>
    <d v="2016-11-17T16:05:51"/>
    <d v="2016-11-09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2"/>
    <n v="2593"/>
    <x v="1"/>
    <d v="2016-11-07T00:00:00"/>
    <d v="2017-05-07T00:00:00"/>
    <x v="0"/>
    <d v="2016-11-22T08:21:51"/>
    <d v="2016-11-07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1"/>
    <n v="2593"/>
    <x v="1"/>
    <d v="2016-11-07T00:00:00"/>
    <d v="2017-05-07T00:00:00"/>
    <x v="0"/>
    <d v="2016-11-22T08:21:51"/>
    <d v="2016-11-07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0"/>
    <n v="2593"/>
    <x v="1"/>
    <d v="2016-11-07T00:00:00"/>
    <d v="2017-05-07T00:00:00"/>
    <x v="0"/>
    <d v="2016-11-22T08:21:51"/>
    <d v="2016-11-07T00:00:00"/>
    <n v="1"/>
  </r>
  <r>
    <s v="19.583.151/0001-48"/>
    <s v="COOPERATIVA NORTE SUL DE TRANSPORTES DE GOIÁS"/>
    <n v="2602"/>
    <x v="2073"/>
    <s v="2013/2013"/>
    <s v="I"/>
    <s v="M.BENZ 415CDISPRINTERM"/>
    <n v="0"/>
    <s v="Goiânia"/>
    <x v="0"/>
    <n v="1372"/>
    <x v="1"/>
    <d v="2016-08-30T00:00:00"/>
    <d v="2017-08-30T00:00:00"/>
    <x v="0"/>
    <d v="2016-09-03T08:18:11"/>
    <d v="2016-08-30T00:00:00"/>
    <n v="1"/>
  </r>
  <r>
    <s v="19.583.151/0001-48"/>
    <s v="COOPERATIVA NORTE SUL DE TRANSPORTES DE GOIÁS"/>
    <n v="2602"/>
    <x v="2073"/>
    <s v="2013/2013"/>
    <s v="I"/>
    <s v="M.BENZ 415CDISPRINTERM"/>
    <n v="0"/>
    <s v="Goiânia"/>
    <x v="1"/>
    <n v="1372"/>
    <x v="1"/>
    <d v="2016-08-30T00:00:00"/>
    <d v="2017-08-30T00:00:00"/>
    <x v="0"/>
    <d v="2016-09-03T08:18:11"/>
    <d v="2016-08-30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0"/>
    <n v="1985"/>
    <x v="0"/>
    <d v="2015-11-26T00:00:00"/>
    <d v="2016-11-26T00:00:00"/>
    <x v="0"/>
    <d v="2016-09-26T17:34:54"/>
    <d v="2015-11-26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1"/>
    <n v="1985"/>
    <x v="0"/>
    <d v="2015-11-26T00:00:00"/>
    <d v="2016-11-26T00:00:00"/>
    <x v="0"/>
    <d v="2016-09-26T17:34:54"/>
    <d v="2015-11-26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1"/>
    <n v="2796"/>
    <x v="1"/>
    <d v="2016-12-22T00:00:00"/>
    <d v="2017-12-22T00:00:00"/>
    <x v="0"/>
    <d v="2016-12-22T10:00:08"/>
    <d v="2016-12-22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0"/>
    <n v="2796"/>
    <x v="1"/>
    <d v="2016-12-22T00:00:00"/>
    <d v="2017-12-22T00:00:00"/>
    <x v="0"/>
    <d v="2016-12-22T10:00:08"/>
    <d v="2016-12-22T00:00:00"/>
    <n v="1"/>
  </r>
  <r>
    <s v="16.623.204/0001-19"/>
    <s v="VALDIVINO TAVARES DA SILVA - ME"/>
    <n v="2455"/>
    <x v="2075"/>
    <s v="2012/2013"/>
    <s v="RENAULT"/>
    <s v="MAST MARTICAR 19"/>
    <n v="0"/>
    <s v="Catalão"/>
    <x v="1"/>
    <n v="1150"/>
    <x v="1"/>
    <d v="2016-05-25T00:00:00"/>
    <d v="2017-05-25T00:00:00"/>
    <x v="1"/>
    <d v="2016-08-25T09:24:42"/>
    <d v="2016-05-25T00:00:00"/>
    <n v="1"/>
  </r>
  <r>
    <s v="16.623.204/0001-19"/>
    <s v="VALDIVINO TAVARES DA SILVA - ME"/>
    <n v="2455"/>
    <x v="2075"/>
    <s v="2012/2013"/>
    <s v="RENAULT"/>
    <s v="MAST MARTICAR 19"/>
    <n v="0"/>
    <s v="Catalão"/>
    <x v="0"/>
    <n v="1150"/>
    <x v="1"/>
    <d v="2016-05-25T00:00:00"/>
    <d v="2017-05-25T00:00:00"/>
    <x v="1"/>
    <d v="2016-08-25T09:24:42"/>
    <d v="2016-05-25T00:00:00"/>
    <n v="1"/>
  </r>
  <r>
    <s v="19.590.148/0001-51"/>
    <s v="SERRA CALDAS TUR LTDA"/>
    <n v="2594"/>
    <x v="2076"/>
    <s v="2012/2013"/>
    <s v="MBENZ"/>
    <s v="M.BENZ CDI SPR TCA MIC"/>
    <n v="0"/>
    <s v="Caldas Novas"/>
    <x v="0"/>
    <n v="1711"/>
    <x v="1"/>
    <d v="2016-01-04T00:00:00"/>
    <d v="2017-01-04T00:00:00"/>
    <x v="0"/>
    <d v="2016-09-20T10:15:20"/>
    <d v="2016-01-04T00:00:00"/>
    <n v="1"/>
  </r>
  <r>
    <s v="19.590.148/0001-51"/>
    <s v="SERRA CALDAS TUR LTDA"/>
    <n v="2594"/>
    <x v="2076"/>
    <s v="2012/2013"/>
    <s v="MBENZ"/>
    <s v="M.BENZ CDI SPR TCA MIC"/>
    <n v="0"/>
    <s v="Caldas Novas"/>
    <x v="1"/>
    <n v="1711"/>
    <x v="1"/>
    <d v="2016-01-04T00:00:00"/>
    <d v="2017-01-04T00:00:00"/>
    <x v="0"/>
    <d v="2016-09-20T10:15:20"/>
    <d v="2016-01-04T00:00:00"/>
    <n v="1"/>
  </r>
  <r>
    <s v="18.694.621/0001-88"/>
    <s v="LACIR LIMA DOS REIS 21599661187"/>
    <s v="NULL"/>
    <x v="2077"/>
    <s v="2013/2014"/>
    <s v="RENAULT"/>
    <s v="MASTER NIKS MO20"/>
    <n v="0"/>
    <s v="Nova Veneza"/>
    <x v="0"/>
    <n v="1157"/>
    <x v="3"/>
    <d v="2015-10-01T00:00:00"/>
    <d v="2016-10-01T00:00:00"/>
    <x v="0"/>
    <d v="2016-08-25T10:13:21"/>
    <d v="2015-10-01T00:00:00"/>
    <n v="1"/>
  </r>
  <r>
    <s v="18.694.621/0001-88"/>
    <s v="LACIR LIMA DOS REIS 21599661187"/>
    <s v="NULL"/>
    <x v="2077"/>
    <s v="2013/2014"/>
    <s v="RENAULT"/>
    <s v="MASTER NIKS MO20"/>
    <n v="0"/>
    <s v="Nova Veneza"/>
    <x v="1"/>
    <n v="1157"/>
    <x v="3"/>
    <d v="2015-10-01T00:00:00"/>
    <d v="2016-10-01T00:00:00"/>
    <x v="0"/>
    <d v="2016-08-25T10:13:21"/>
    <d v="2015-10-01T00:00:00"/>
    <n v="1"/>
  </r>
  <r>
    <s v="18.694.621/0001-88"/>
    <s v="LACIR LIMA DOS REIS 21599661187"/>
    <s v="NULL"/>
    <x v="2077"/>
    <s v="2013/2014"/>
    <s v="RENAULT"/>
    <s v="MASTER NIKS MO20"/>
    <n v="0"/>
    <s v="Nova Veneza"/>
    <x v="0"/>
    <n v="2167"/>
    <x v="1"/>
    <d v="2016-09-29T00:00:00"/>
    <d v="2017-09-29T00:00:00"/>
    <x v="0"/>
    <d v="2016-09-29T11:49:20"/>
    <d v="2016-09-29T00:00:00"/>
    <n v="1"/>
  </r>
  <r>
    <s v="18.694.621/0001-88"/>
    <s v="LACIR LIMA DOS REIS 21599661187"/>
    <s v="NULL"/>
    <x v="2077"/>
    <s v="2013/2014"/>
    <s v="RENAULT"/>
    <s v="MASTER NIKS MO20"/>
    <n v="0"/>
    <s v="Nova Veneza"/>
    <x v="1"/>
    <n v="2167"/>
    <x v="1"/>
    <d v="2016-09-29T00:00:00"/>
    <d v="2017-09-29T00:00:00"/>
    <x v="0"/>
    <d v="2016-09-29T11:49:20"/>
    <d v="2016-09-29T00:00:00"/>
    <n v="1"/>
  </r>
  <r>
    <s v="14.451.226/0001-13"/>
    <s v="LOCADORA RIO QUENTE ECO TURISMO LTDA"/>
    <n v="2350"/>
    <x v="2078"/>
    <s v="2013/2013"/>
    <s v="I/M.BENZ"/>
    <s v="CDI SPR TCA MIC"/>
    <n v="0"/>
    <s v="Rio Quente"/>
    <x v="0"/>
    <n v="1930"/>
    <x v="1"/>
    <d v="2016-05-30T00:00:00"/>
    <d v="2017-05-30T00:00:00"/>
    <x v="0"/>
    <d v="2016-09-26T11:17:56"/>
    <d v="2016-05-30T00:00:00"/>
    <n v="1"/>
  </r>
  <r>
    <s v="14.451.226/0001-13"/>
    <s v="LOCADORA RIO QUENTE ECO TURISMO LTDA"/>
    <n v="2350"/>
    <x v="2078"/>
    <s v="2013/2013"/>
    <s v="I/M.BENZ"/>
    <s v="CDI SPR TCA MIC"/>
    <n v="0"/>
    <s v="Rio Quente"/>
    <x v="1"/>
    <n v="1930"/>
    <x v="1"/>
    <d v="2016-05-30T00:00:00"/>
    <d v="2017-05-30T00:00:00"/>
    <x v="0"/>
    <d v="2016-09-26T11:17:56"/>
    <d v="2016-05-30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2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0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1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2"/>
    <n v="2637"/>
    <x v="1"/>
    <d v="2016-11-09T00:00:00"/>
    <d v="2017-05-09T00:00:00"/>
    <x v="1"/>
    <d v="2016-11-29T09:44:37"/>
    <d v="2016-11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0"/>
    <n v="2637"/>
    <x v="1"/>
    <d v="2016-11-09T00:00:00"/>
    <d v="2017-05-09T00:00:00"/>
    <x v="1"/>
    <d v="2016-11-29T09:44:37"/>
    <d v="2016-11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1"/>
    <n v="2637"/>
    <x v="1"/>
    <d v="2016-11-09T00:00:00"/>
    <d v="2017-05-09T00:00:00"/>
    <x v="1"/>
    <d v="2016-11-29T09:44:37"/>
    <d v="2016-11-09T00:00:00"/>
    <n v="1"/>
  </r>
  <r>
    <s v="22.494.495/0001-95"/>
    <s v="J.A. TRANSPORTES E LOCAÇÃO N. C. LTDA - ME"/>
    <n v="2847"/>
    <x v="2080"/>
    <s v="2013/2013"/>
    <s v="FIAT"/>
    <s v="DUCATO MINIBUS"/>
    <n v="0"/>
    <s v="Anápolis"/>
    <x v="0"/>
    <n v="1866"/>
    <x v="1"/>
    <d v="2016-09-19T00:00:00"/>
    <d v="2017-09-19T00:00:00"/>
    <x v="0"/>
    <d v="2016-09-23T11:32:25"/>
    <d v="2016-09-19T00:00:00"/>
    <n v="1"/>
  </r>
  <r>
    <s v="22.494.495/0001-95"/>
    <s v="J.A. TRANSPORTES E LOCAÇÃO N. C. LTDA - ME"/>
    <n v="2847"/>
    <x v="2080"/>
    <s v="2013/2013"/>
    <s v="FIAT"/>
    <s v="DUCATO MINIBUS"/>
    <n v="0"/>
    <s v="Anápolis"/>
    <x v="1"/>
    <n v="1866"/>
    <x v="1"/>
    <d v="2016-09-19T00:00:00"/>
    <d v="2017-09-19T00:00:00"/>
    <x v="0"/>
    <d v="2016-09-23T11:32:25"/>
    <d v="2016-09-19T00:00:00"/>
    <n v="1"/>
  </r>
  <r>
    <s v="19.583.151/0001-48"/>
    <s v="COOPERATIVA NORTE SUL DE TRANSPORTES DE GOIÁS"/>
    <n v="2602"/>
    <x v="2081"/>
    <s v="2013/2014"/>
    <s v="RENAULT"/>
    <s v="MASTER MBUS L3H2"/>
    <n v="0"/>
    <s v="Goiânia"/>
    <x v="0"/>
    <n v="2631"/>
    <x v="1"/>
    <d v="2016-11-14T00:00:00"/>
    <d v="2017-11-14T00:00:00"/>
    <x v="1"/>
    <d v="2016-11-28T08:21:42"/>
    <d v="2016-11-14T00:00:00"/>
    <n v="1"/>
  </r>
  <r>
    <s v="19.583.151/0001-48"/>
    <s v="COOPERATIVA NORTE SUL DE TRANSPORTES DE GOIÁS"/>
    <n v="2602"/>
    <x v="2081"/>
    <s v="2013/2014"/>
    <s v="RENAULT"/>
    <s v="MASTER MBUS L3H2"/>
    <n v="0"/>
    <s v="Goiânia"/>
    <x v="1"/>
    <n v="2631"/>
    <x v="1"/>
    <d v="2016-11-14T00:00:00"/>
    <d v="2017-11-14T00:00:00"/>
    <x v="1"/>
    <d v="2016-11-28T08:21:42"/>
    <d v="2016-11-14T00:00:00"/>
    <n v="1"/>
  </r>
  <r>
    <s v="24.083.333/0001-90"/>
    <s v="CECILIA RODRIGUES DE ALECRIM 50551434104"/>
    <n v="2872"/>
    <x v="2082"/>
    <s v="2012/2013"/>
    <s v="M.BENZ"/>
    <s v="415 CDI SPRINTERM"/>
    <n v="0"/>
    <s v="Pires do Rio"/>
    <x v="0"/>
    <n v="2268"/>
    <x v="2"/>
    <d v="2016-06-14T00:00:00"/>
    <d v="2017-06-14T00:00:00"/>
    <x v="2"/>
    <d v="2016-10-04T10:44:31"/>
    <d v="2016-06-14T00:00:00"/>
    <n v="1"/>
  </r>
  <r>
    <s v="24.083.333/0001-90"/>
    <s v="CECILIA RODRIGUES DE ALECRIM 50551434104"/>
    <n v="2872"/>
    <x v="2082"/>
    <s v="2012/2013"/>
    <s v="M.BENZ"/>
    <s v="415 CDI SPRINTERM"/>
    <n v="0"/>
    <s v="Pires do Rio"/>
    <x v="1"/>
    <n v="2268"/>
    <x v="2"/>
    <d v="2016-06-14T00:00:00"/>
    <d v="2017-06-14T00:00:00"/>
    <x v="2"/>
    <d v="2016-10-04T10:44:31"/>
    <d v="2016-06-14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0"/>
    <n v="1587"/>
    <x v="0"/>
    <d v="2016-03-23T00:00:00"/>
    <d v="2016-09-23T00:00:00"/>
    <x v="0"/>
    <d v="2016-09-14T11:18:35"/>
    <d v="2016-03-23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1"/>
    <n v="1587"/>
    <x v="0"/>
    <d v="2016-03-23T00:00:00"/>
    <d v="2016-09-23T00:00:00"/>
    <x v="0"/>
    <d v="2016-09-14T11:18:35"/>
    <d v="2016-03-23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2"/>
    <n v="1587"/>
    <x v="0"/>
    <d v="2016-03-23T00:00:00"/>
    <d v="2016-09-23T00:00:00"/>
    <x v="0"/>
    <d v="2016-09-14T11:18:35"/>
    <d v="2016-03-23T00:00:00"/>
    <n v="1"/>
  </r>
  <r>
    <s v="17.526.395/0001-63"/>
    <s v="COOPERATIVA DE TRANSPORTES DE PASSAGEIROS DE URUAÇU E REGIÃO"/>
    <n v="2546"/>
    <x v="2084"/>
    <s v="2013/2014"/>
    <s v="I/M.BENZ"/>
    <s v="M.BENZ 415CDISPRINTERM"/>
    <n v="0"/>
    <s v="Niquelândia"/>
    <x v="0"/>
    <n v="2652"/>
    <x v="1"/>
    <d v="2016-11-16T00:00:00"/>
    <d v="2017-11-16T00:00:00"/>
    <x v="0"/>
    <d v="2016-11-30T16:40:54"/>
    <d v="2016-11-16T00:00:00"/>
    <n v="1"/>
  </r>
  <r>
    <s v="17.526.395/0001-63"/>
    <s v="COOPERATIVA DE TRANSPORTES DE PASSAGEIROS DE URUAÇU E REGIÃO"/>
    <n v="2546"/>
    <x v="2084"/>
    <s v="2013/2014"/>
    <s v="I/M.BENZ"/>
    <s v="M.BENZ 415CDISPRINTERM"/>
    <n v="0"/>
    <s v="Niquelândia"/>
    <x v="1"/>
    <n v="2652"/>
    <x v="1"/>
    <d v="2016-11-16T00:00:00"/>
    <d v="2017-11-16T00:00:00"/>
    <x v="0"/>
    <d v="2016-11-30T16:40:54"/>
    <d v="2016-11-16T00:00:00"/>
    <n v="1"/>
  </r>
  <r>
    <s v="08.711.487/0001-22"/>
    <s v="ADVANCE TRANSATUR AGENCIA DE VIAGENS E TURISMO LTDA - EPP"/>
    <n v="1644"/>
    <x v="2085"/>
    <s v="2014/2014"/>
    <s v="PEUGEOT"/>
    <s v="BOXER M330M 2.3"/>
    <n v="0"/>
    <s v="Caldas Novas"/>
    <x v="0"/>
    <n v="545"/>
    <x v="1"/>
    <d v="2016-03-30T00:00:00"/>
    <d v="2017-03-30T00:00:00"/>
    <x v="1"/>
    <d v="2016-08-05T11:06:55"/>
    <d v="2016-03-30T00:00:00"/>
    <n v="1"/>
  </r>
  <r>
    <s v="08.711.487/0001-22"/>
    <s v="ADVANCE TRANSATUR AGENCIA DE VIAGENS E TURISMO LTDA - EPP"/>
    <n v="1644"/>
    <x v="2085"/>
    <s v="2014/2014"/>
    <s v="PEUGEOT"/>
    <s v="BOXER M330M 2.3"/>
    <n v="0"/>
    <s v="Caldas Novas"/>
    <x v="1"/>
    <n v="545"/>
    <x v="1"/>
    <d v="2016-03-30T00:00:00"/>
    <d v="2017-03-30T00:00:00"/>
    <x v="1"/>
    <d v="2016-08-05T11:06:55"/>
    <d v="2016-03-30T00:00:00"/>
    <n v="1"/>
  </r>
  <r>
    <s v="08.711.487/0001-22"/>
    <s v="ADVANCE TRANSATUR AGENCIA DE VIAGENS E TURISMO LTDA - EPP"/>
    <n v="1644"/>
    <x v="2086"/>
    <s v="2014/2014"/>
    <s v="PEUGEOT"/>
    <s v="BOXER M330M 2.3"/>
    <n v="0"/>
    <s v="Caldas Novas"/>
    <x v="0"/>
    <n v="546"/>
    <x v="1"/>
    <d v="2016-03-30T00:00:00"/>
    <d v="2017-03-30T00:00:00"/>
    <x v="1"/>
    <d v="2016-08-05T11:14:13"/>
    <d v="2016-03-30T00:00:00"/>
    <n v="1"/>
  </r>
  <r>
    <s v="08.711.487/0001-22"/>
    <s v="ADVANCE TRANSATUR AGENCIA DE VIAGENS E TURISMO LTDA - EPP"/>
    <n v="1644"/>
    <x v="2086"/>
    <s v="2014/2014"/>
    <s v="PEUGEOT"/>
    <s v="BOXER M330M 2.3"/>
    <n v="0"/>
    <s v="Caldas Novas"/>
    <x v="1"/>
    <n v="546"/>
    <x v="1"/>
    <d v="2016-03-30T00:00:00"/>
    <d v="2017-03-30T00:00:00"/>
    <x v="1"/>
    <d v="2016-08-05T11:14:13"/>
    <d v="2016-03-30T00:00:00"/>
    <n v="1"/>
  </r>
  <r>
    <s v="10.368.948/0001-58"/>
    <s v="COOPERATIVA DOS TRANSPORTADORES DE PASSAGEIROS DO ESTADO DE GOIÁS"/>
    <n v="1862"/>
    <x v="2087"/>
    <s v="2013/2014"/>
    <s v="RENAULT"/>
    <s v="MASTER MBUS L3H2"/>
    <n v="0"/>
    <s v="Goiânia"/>
    <x v="0"/>
    <n v="1657"/>
    <x v="1"/>
    <d v="2016-01-26T00:00:00"/>
    <d v="2017-01-26T00:00:00"/>
    <x v="1"/>
    <d v="2016-09-16T10:45:30"/>
    <d v="2016-01-26T00:00:00"/>
    <n v="1"/>
  </r>
  <r>
    <s v="10.368.948/0001-58"/>
    <s v="COOPERATIVA DOS TRANSPORTADORES DE PASSAGEIROS DO ESTADO DE GOIÁS"/>
    <n v="1862"/>
    <x v="2087"/>
    <s v="2013/2014"/>
    <s v="RENAULT"/>
    <s v="MASTER MBUS L3H2"/>
    <n v="0"/>
    <s v="Goiânia"/>
    <x v="1"/>
    <n v="1657"/>
    <x v="1"/>
    <d v="2016-01-26T00:00:00"/>
    <d v="2017-01-26T00:00:00"/>
    <x v="1"/>
    <d v="2016-09-16T10:45:30"/>
    <d v="2016-01-26T00:00:00"/>
    <n v="1"/>
  </r>
  <r>
    <s v="11.706.293/0001-43"/>
    <s v="VAN CALDAS NOVAS EIRELI - ME"/>
    <n v="2648"/>
    <x v="2088"/>
    <s v="2013/2014"/>
    <s v="RENAULT"/>
    <s v="MASTER EUROLAF P"/>
    <n v="0"/>
    <s v="Caldas Novas"/>
    <x v="0"/>
    <n v="199"/>
    <x v="1"/>
    <d v="2016-07-19T00:00:00"/>
    <d v="2017-07-19T00:00:00"/>
    <x v="0"/>
    <d v="2016-07-27T17:59:50"/>
    <d v="2016-07-19T00:00:00"/>
    <n v="1"/>
  </r>
  <r>
    <s v="11.706.293/0001-43"/>
    <s v="VAN CALDAS NOVAS EIRELI - ME"/>
    <n v="2648"/>
    <x v="2088"/>
    <s v="2013/2014"/>
    <s v="RENAULT"/>
    <s v="MASTER EUROLAF P"/>
    <n v="0"/>
    <s v="Caldas Novas"/>
    <x v="1"/>
    <n v="199"/>
    <x v="1"/>
    <d v="2016-07-19T00:00:00"/>
    <d v="2017-07-19T00:00:00"/>
    <x v="0"/>
    <d v="2016-07-27T17:59:50"/>
    <d v="2016-07-19T00:00:00"/>
    <n v="1"/>
  </r>
  <r>
    <s v="46.973.897/0005-64"/>
    <s v="MEGA TRANSPORTE COMERCIO E SERVIÇOS LTDA"/>
    <n v="2577"/>
    <x v="2089"/>
    <s v="2014/2014"/>
    <s v="M.BENZ"/>
    <s v="COMIL SVELTO U"/>
    <n v="0"/>
    <s v="Itumbiara"/>
    <x v="1"/>
    <n v="1934"/>
    <x v="1"/>
    <d v="2016-02-15T00:00:00"/>
    <d v="2017-02-15T00:00:00"/>
    <x v="0"/>
    <d v="2016-09-26T11:31:28"/>
    <d v="2016-02-15T00:00:00"/>
    <n v="1"/>
  </r>
  <r>
    <s v="46.973.897/0005-64"/>
    <s v="MEGA TRANSPORTE COMERCIO E SERVIÇOS LTDA"/>
    <n v="2577"/>
    <x v="2090"/>
    <s v="2014/2014"/>
    <s v="M.BENZ"/>
    <s v="COMIL SVELTO U"/>
    <n v="0"/>
    <s v="Itumbiara"/>
    <x v="1"/>
    <n v="1907"/>
    <x v="1"/>
    <d v="2016-02-17T00:00:00"/>
    <d v="2017-02-17T00:00:00"/>
    <x v="0"/>
    <d v="2016-09-26T10:03:09"/>
    <d v="2016-02-17T00:00:00"/>
    <n v="1"/>
  </r>
  <r>
    <s v="46.973.897/0005-64"/>
    <s v="MEGA TRANSPORTE COMERCIO E SERVIÇOS LTDA"/>
    <n v="2577"/>
    <x v="2091"/>
    <s v="2014/2014"/>
    <s v="M.BENZ"/>
    <s v="COMIL SVELTO U"/>
    <n v="0"/>
    <s v="Itumbiara"/>
    <x v="1"/>
    <n v="1916"/>
    <x v="1"/>
    <d v="2016-02-18T00:00:00"/>
    <d v="2017-02-18T00:00:00"/>
    <x v="0"/>
    <d v="2016-09-26T10:28:01"/>
    <d v="2016-02-18T00:00:00"/>
    <n v="1"/>
  </r>
  <r>
    <s v="46.973.897/0005-64"/>
    <s v="MEGA TRANSPORTE COMERCIO E SERVIÇOS LTDA"/>
    <n v="2577"/>
    <x v="2092"/>
    <s v="2014/2014"/>
    <s v="M.BENZ"/>
    <s v="COMIL SVELTO U"/>
    <n v="0"/>
    <s v="Itumbiara"/>
    <x v="1"/>
    <n v="2053"/>
    <x v="1"/>
    <d v="2016-02-11T00:00:00"/>
    <d v="2017-02-11T00:00:00"/>
    <x v="0"/>
    <d v="2016-09-27T11:46:16"/>
    <d v="2016-02-11T00:00:00"/>
    <n v="1"/>
  </r>
  <r>
    <s v="46.973.897/0005-64"/>
    <s v="MEGA TRANSPORTE COMERCIO E SERVIÇOS LTDA"/>
    <n v="2577"/>
    <x v="2092"/>
    <s v="2014/2014"/>
    <s v="M.BENZ"/>
    <s v="COMIL SVELTO U"/>
    <n v="0"/>
    <s v="Itumbiara"/>
    <x v="0"/>
    <n v="2053"/>
    <x v="1"/>
    <d v="2016-02-11T00:00:00"/>
    <d v="2017-02-11T00:00:00"/>
    <x v="0"/>
    <d v="2016-09-27T11:46:16"/>
    <d v="2016-02-11T00:00:00"/>
    <n v="1"/>
  </r>
  <r>
    <s v="46.973.897/0005-64"/>
    <s v="MEGA TRANSPORTE COMERCIO E SERVIÇOS LTDA"/>
    <n v="2577"/>
    <x v="2093"/>
    <s v="2014/2014"/>
    <s v="M.BENZ"/>
    <s v="COMIL SVELTO U"/>
    <n v="0"/>
    <s v="Itumbiara"/>
    <x v="1"/>
    <n v="2019"/>
    <x v="1"/>
    <d v="2016-02-11T00:00:00"/>
    <d v="2017-02-11T00:00:00"/>
    <x v="0"/>
    <d v="2016-09-27T09:46:49"/>
    <d v="2016-02-11T00:00:00"/>
    <n v="1"/>
  </r>
  <r>
    <s v="46.973.897/0005-64"/>
    <s v="MEGA TRANSPORTE COMERCIO E SERVIÇOS LTDA"/>
    <n v="2577"/>
    <x v="2094"/>
    <s v="2014/2014"/>
    <s v="M.BENZ"/>
    <s v="COMIL SVELTO U"/>
    <n v="0"/>
    <s v="Itumbiara"/>
    <x v="1"/>
    <n v="2006"/>
    <x v="1"/>
    <d v="2016-02-15T00:00:00"/>
    <d v="2017-02-15T00:00:00"/>
    <x v="0"/>
    <d v="2016-09-27T09:14:08"/>
    <d v="2016-02-15T00:00:00"/>
    <n v="1"/>
  </r>
  <r>
    <s v="46.973.897/0005-64"/>
    <s v="MEGA TRANSPORTE COMERCIO E SERVIÇOS LTDA"/>
    <n v="2577"/>
    <x v="2095"/>
    <s v="2014/2014"/>
    <s v="M.BENZ"/>
    <s v="COMIL SVELTO U"/>
    <n v="0"/>
    <s v="Itumbiara"/>
    <x v="1"/>
    <n v="1913"/>
    <x v="1"/>
    <d v="2016-02-16T00:00:00"/>
    <d v="2017-02-16T00:00:00"/>
    <x v="0"/>
    <d v="2016-09-26T10:21:23"/>
    <d v="2016-02-16T00:00:00"/>
    <n v="1"/>
  </r>
  <r>
    <s v="46.973.897/0005-64"/>
    <s v="MEGA TRANSPORTE COMERCIO E SERVIÇOS LTDA"/>
    <n v="2577"/>
    <x v="2096"/>
    <s v="2014/2014"/>
    <s v="M.BENZ"/>
    <s v="COMIL SVELTO U"/>
    <n v="0"/>
    <s v="Itumbiara"/>
    <x v="1"/>
    <n v="1924"/>
    <x v="1"/>
    <d v="2016-02-12T00:00:00"/>
    <d v="2017-02-12T00:00:00"/>
    <x v="0"/>
    <d v="2016-09-26T10:58:59"/>
    <d v="2016-02-12T00:00:00"/>
    <n v="1"/>
  </r>
  <r>
    <s v="46.973.897/0005-64"/>
    <s v="MEGA TRANSPORTE COMERCIO E SERVIÇOS LTDA"/>
    <n v="2577"/>
    <x v="2097"/>
    <s v="2014/2014"/>
    <s v="M.BENZ"/>
    <s v="COMIL SVELTO U"/>
    <n v="0"/>
    <s v="Itumbiara"/>
    <x v="1"/>
    <n v="1942"/>
    <x v="1"/>
    <d v="2016-02-17T00:00:00"/>
    <d v="2017-02-17T00:00:00"/>
    <x v="0"/>
    <d v="2016-09-26T14:16:41"/>
    <d v="2016-02-17T00:00:00"/>
    <n v="1"/>
  </r>
  <r>
    <s v="17.406.080/0001-82"/>
    <s v="COOP TRABA AUT TRANSP RODOV PASSAG ESCOLARES DE CALDAS NOVAS"/>
    <n v="2443"/>
    <x v="2098"/>
    <s v="2014/2014"/>
    <s v="PEUGEOT"/>
    <s v="BOXER M330M 2.3"/>
    <n v="0"/>
    <s v="Caldas Novas"/>
    <x v="1"/>
    <n v="2801"/>
    <x v="1"/>
    <d v="2016-12-21T00:00:00"/>
    <d v="2017-12-21T00:00:00"/>
    <x v="1"/>
    <d v="2016-12-22T16:07:35"/>
    <d v="2016-12-21T00:00:00"/>
    <n v="1"/>
  </r>
  <r>
    <s v="17.406.080/0001-82"/>
    <s v="COOP TRABA AUT TRANSP RODOV PASSAG ESCOLARES DE CALDAS NOVAS"/>
    <n v="2443"/>
    <x v="2098"/>
    <s v="2014/2014"/>
    <s v="PEUGEOT"/>
    <s v="BOXER M330M 2.3"/>
    <n v="0"/>
    <s v="Caldas Novas"/>
    <x v="0"/>
    <n v="2801"/>
    <x v="1"/>
    <d v="2016-12-21T00:00:00"/>
    <d v="2017-12-21T00:00:00"/>
    <x v="1"/>
    <d v="2016-12-22T16:07:35"/>
    <d v="2016-12-21T00:00:00"/>
    <n v="1"/>
  </r>
  <r>
    <s v="01.458.490/0001-37"/>
    <s v="WL LOCADORA DE VE"/>
    <n v="1132"/>
    <x v="2099"/>
    <s v="2014/2015"/>
    <s v="RENAULT"/>
    <s v="MASTER CLASSYVAN"/>
    <n v="0"/>
    <s v="Goiânia"/>
    <x v="1"/>
    <n v="561"/>
    <x v="0"/>
    <d v="2015-08-25T00:00:00"/>
    <d v="2016-08-25T00:00:00"/>
    <x v="0"/>
    <d v="2016-08-05T14:28:44"/>
    <d v="2015-08-25T00:00:00"/>
    <n v="1"/>
  </r>
  <r>
    <s v="01.458.490/0001-37"/>
    <s v="WL LOCADORA DE VE"/>
    <n v="1132"/>
    <x v="2099"/>
    <s v="2014/2015"/>
    <s v="RENAULT"/>
    <s v="MASTER CLASSYVAN"/>
    <n v="0"/>
    <s v="Goiânia"/>
    <x v="0"/>
    <n v="561"/>
    <x v="0"/>
    <d v="2015-08-25T00:00:00"/>
    <d v="2016-08-25T00:00:00"/>
    <x v="0"/>
    <d v="2016-08-05T14:28:44"/>
    <d v="2015-08-25T00:00:00"/>
    <n v="1"/>
  </r>
  <r>
    <s v="01.458.490/0001-37"/>
    <s v="WL LOCADORA DE VE"/>
    <n v="1132"/>
    <x v="2099"/>
    <s v="2014/2015"/>
    <s v="RENAULT"/>
    <s v="MASTER CLASSYVAN"/>
    <n v="0"/>
    <s v="Goiânia"/>
    <x v="1"/>
    <n v="2192"/>
    <x v="1"/>
    <d v="2016-09-15T00:00:00"/>
    <d v="2017-09-15T00:00:00"/>
    <x v="0"/>
    <d v="2016-09-30T08:55:02"/>
    <d v="2016-09-15T00:00:00"/>
    <n v="1"/>
  </r>
  <r>
    <s v="01.458.490/0001-37"/>
    <s v="WL LOCADORA DE VE"/>
    <n v="1132"/>
    <x v="2099"/>
    <s v="2014/2015"/>
    <s v="RENAULT"/>
    <s v="MASTER CLASSYVAN"/>
    <n v="0"/>
    <s v="Goiânia"/>
    <x v="0"/>
    <n v="2192"/>
    <x v="1"/>
    <d v="2016-09-15T00:00:00"/>
    <d v="2017-09-15T00:00:00"/>
    <x v="0"/>
    <d v="2016-09-30T08:55:02"/>
    <d v="2016-09-15T00:00:00"/>
    <n v="1"/>
  </r>
  <r>
    <s v="11.911.646/0001-47"/>
    <s v="PEREIRA &amp; BARCELOS  LTDA ME-ME"/>
    <n v="2884"/>
    <x v="2100"/>
    <s v="2014/2015"/>
    <s v="RENAULT"/>
    <s v="MAST MARTICAR 19"/>
    <n v="1"/>
    <s v="Itaberaí"/>
    <x v="1"/>
    <n v="2421"/>
    <x v="1"/>
    <d v="2016-10-31T00:00:00"/>
    <d v="2017-04-30T00:00:00"/>
    <x v="0"/>
    <d v="2016-10-27T17:10:08"/>
    <d v="2016-10-31T00:00:00"/>
    <n v="1"/>
  </r>
  <r>
    <s v="11.911.646/0001-47"/>
    <s v="PEREIRA &amp; BARCELOS  LTDA ME-ME"/>
    <n v="2884"/>
    <x v="2100"/>
    <s v="2014/2015"/>
    <s v="RENAULT"/>
    <s v="MAST MARTICAR 19"/>
    <n v="1"/>
    <s v="Itaberaí"/>
    <x v="0"/>
    <n v="2421"/>
    <x v="1"/>
    <d v="2016-10-31T00:00:00"/>
    <d v="2017-04-30T00:00:00"/>
    <x v="0"/>
    <d v="2016-10-27T17:10:08"/>
    <d v="2016-10-31T00:00:00"/>
    <n v="1"/>
  </r>
  <r>
    <s v="11.911.646/0001-47"/>
    <s v="PEREIRA &amp; BARCELOS  LTDA ME-ME"/>
    <n v="2884"/>
    <x v="2100"/>
    <s v="2014/2015"/>
    <s v="RENAULT"/>
    <s v="MAST MARTICAR 19"/>
    <n v="1"/>
    <s v="Itaberaí"/>
    <x v="2"/>
    <n v="2421"/>
    <x v="1"/>
    <d v="2016-10-31T00:00:00"/>
    <d v="2017-04-30T00:00:00"/>
    <x v="0"/>
    <d v="2016-10-27T17:10:08"/>
    <d v="2016-10-31T00:00:00"/>
    <n v="1"/>
  </r>
  <r>
    <s v="19.583.151/0001-48"/>
    <s v="COOPERATIVA NORTE SUL DE TRANSPORTES DE GOIÁS"/>
    <n v="2602"/>
    <x v="2101"/>
    <s v="2014/2015"/>
    <s v="RENAULT"/>
    <s v="MASTER MBUS L3H2"/>
    <n v="0"/>
    <s v="Correntina"/>
    <x v="1"/>
    <n v="1631"/>
    <x v="1"/>
    <d v="2016-09-13T00:00:00"/>
    <d v="2017-09-13T00:00:00"/>
    <x v="0"/>
    <d v="2016-09-15T11:54:51"/>
    <d v="2016-09-13T00:00:00"/>
    <n v="1"/>
  </r>
  <r>
    <s v="19.583.151/0001-48"/>
    <s v="COOPERATIVA NORTE SUL DE TRANSPORTES DE GOIÁS"/>
    <n v="2602"/>
    <x v="2101"/>
    <s v="2014/2015"/>
    <s v="RENAULT"/>
    <s v="MASTER MBUS L3H2"/>
    <n v="0"/>
    <s v="Correntina"/>
    <x v="0"/>
    <n v="1631"/>
    <x v="1"/>
    <d v="2016-09-13T00:00:00"/>
    <d v="2017-09-13T00:00:00"/>
    <x v="0"/>
    <d v="2016-09-15T11:54:51"/>
    <d v="2016-09-13T00:00:00"/>
    <n v="1"/>
  </r>
  <r>
    <s v="19.247.668/0001-66"/>
    <s v="BABY TOUR VIAGENS E TURISMO LTDA - ME"/>
    <n v="2568"/>
    <x v="2102"/>
    <s v="2011/2012"/>
    <s v="FIAT"/>
    <s v="DUCATO M BUS RONTAN"/>
    <n v="0"/>
    <s v="Caldas Novas"/>
    <x v="0"/>
    <n v="1376"/>
    <x v="1"/>
    <d v="2016-09-05T00:00:00"/>
    <d v="2017-09-05T00:00:00"/>
    <x v="0"/>
    <d v="2016-09-05T09:01:05"/>
    <d v="2016-09-05T00:00:00"/>
    <n v="1"/>
  </r>
  <r>
    <s v="19.247.668/0001-66"/>
    <s v="BABY TOUR VIAGENS E TURISMO LTDA - ME"/>
    <n v="2568"/>
    <x v="2102"/>
    <s v="2011/2012"/>
    <s v="FIAT"/>
    <s v="DUCATO M BUS RONTAN"/>
    <n v="0"/>
    <s v="Caldas Novas"/>
    <x v="1"/>
    <n v="1376"/>
    <x v="1"/>
    <d v="2016-09-05T00:00:00"/>
    <d v="2017-09-05T00:00:00"/>
    <x v="0"/>
    <d v="2016-09-05T09:01:05"/>
    <d v="2016-09-05T00:00:00"/>
    <n v="1"/>
  </r>
  <r>
    <s v="10.680.639/0001-19"/>
    <s v="CLAUDIO TUR LTDA ME"/>
    <n v="2141"/>
    <x v="2103"/>
    <s v="2015/2016"/>
    <s v="RENAULT"/>
    <s v="MASTER EUR VIPL3"/>
    <n v="0"/>
    <s v="Ceres"/>
    <x v="0"/>
    <n v="4"/>
    <x v="1"/>
    <d v="2016-07-06T00:00:00"/>
    <d v="2017-07-06T00:00:00"/>
    <x v="0"/>
    <d v="2016-07-08T10:34:38"/>
    <d v="2016-07-06T00:00:00"/>
    <n v="1"/>
  </r>
  <r>
    <s v="10.680.639/0001-19"/>
    <s v="CLAUDIO TUR LTDA ME"/>
    <n v="2141"/>
    <x v="2103"/>
    <s v="2015/2016"/>
    <s v="RENAULT"/>
    <s v="MASTER EUR VIPL3"/>
    <n v="0"/>
    <s v="Ceres"/>
    <x v="1"/>
    <n v="4"/>
    <x v="1"/>
    <d v="2016-07-06T00:00:00"/>
    <d v="2017-07-06T00:00:00"/>
    <x v="0"/>
    <d v="2016-07-08T10:34:38"/>
    <d v="2016-07-06T00:00:00"/>
    <n v="1"/>
  </r>
  <r>
    <s v="01.031.060/0001-34"/>
    <s v="EXPRESSO SATELITE NORTE LIMITADA"/>
    <n v="2743"/>
    <x v="2104"/>
    <s v="2014/2015"/>
    <s v="MARCOPOLO"/>
    <s v="MPOLO PARADISO LD"/>
    <n v="0"/>
    <s v="Goiânia"/>
    <x v="0"/>
    <n v="1308"/>
    <x v="1"/>
    <d v="2016-03-23T00:00:00"/>
    <d v="2017-03-23T00:00:00"/>
    <x v="0"/>
    <d v="2016-09-01T12:09:36"/>
    <d v="2016-03-23T00:00:00"/>
    <n v="1"/>
  </r>
  <r>
    <s v="03.596.156/0001-75"/>
    <s v="JORDANA COMERCIAL DE VEICULOS LTDA - ME"/>
    <n v="1019"/>
    <x v="2105"/>
    <s v="2016/2017"/>
    <s v="RENAULT"/>
    <s v="MASTER MBUS L3H2"/>
    <n v="0"/>
    <s v="Uruaçu"/>
    <x v="1"/>
    <n v="2728"/>
    <x v="1"/>
    <d v="2016-10-11T00:00:00"/>
    <d v="2017-10-11T00:00:00"/>
    <x v="1"/>
    <d v="2016-12-08T15:49:00"/>
    <d v="2016-10-11T00:00:00"/>
    <n v="1"/>
  </r>
  <r>
    <s v="03.596.156/0001-75"/>
    <s v="JORDANA COMERCIAL DE VEICULOS LTDA - ME"/>
    <n v="1019"/>
    <x v="2105"/>
    <s v="2016/2017"/>
    <s v="RENAULT"/>
    <s v="MASTER MBUS L3H2"/>
    <n v="0"/>
    <s v="Uruaçu"/>
    <x v="0"/>
    <n v="2728"/>
    <x v="1"/>
    <d v="2016-10-11T00:00:00"/>
    <d v="2017-10-11T00:00:00"/>
    <x v="1"/>
    <d v="2016-12-08T15:49:00"/>
    <d v="2016-10-11T00:00:00"/>
    <n v="1"/>
  </r>
  <r>
    <s v="02.851.400/0001-36"/>
    <s v="TRANSPORTE COLETIVO DUARTE LTDA"/>
    <n v="2131"/>
    <x v="2106"/>
    <s v="2013/2013"/>
    <s v="VW"/>
    <s v="MPOLO SENIOR ON"/>
    <n v="0"/>
    <s v="Catalão"/>
    <x v="0"/>
    <n v="1990"/>
    <x v="1"/>
    <d v="2016-05-16T00:00:00"/>
    <d v="2017-05-16T00:00:00"/>
    <x v="1"/>
    <d v="2016-09-26T17:46:55"/>
    <d v="2016-05-16T00:00:00"/>
    <n v="1"/>
  </r>
  <r>
    <s v="02.851.400/0001-36"/>
    <s v="TRANSPORTE COLETIVO DUARTE LTDA"/>
    <n v="2131"/>
    <x v="2106"/>
    <s v="2013/2013"/>
    <s v="VW"/>
    <s v="MPOLO SENIOR ON"/>
    <n v="0"/>
    <s v="Catalão"/>
    <x v="1"/>
    <n v="1990"/>
    <x v="1"/>
    <d v="2016-05-16T00:00:00"/>
    <d v="2017-05-16T00:00:00"/>
    <x v="1"/>
    <d v="2016-09-26T17:46:55"/>
    <d v="2016-05-16T00:00:00"/>
    <n v="1"/>
  </r>
  <r>
    <s v="10.366.153/0001-00"/>
    <s v="D.E.M.P TURISMO LTDA - ME"/>
    <n v="2235"/>
    <x v="2107"/>
    <s v="2014/2015"/>
    <s v="MARCOPOLO"/>
    <s v="MPOLO PARADISO DD"/>
    <n v="0"/>
    <s v="Goiânia"/>
    <x v="0"/>
    <n v="783"/>
    <x v="1"/>
    <d v="2016-05-03T00:00:00"/>
    <d v="2017-05-03T00:00:00"/>
    <x v="0"/>
    <d v="2016-08-11T09:36:40"/>
    <d v="2016-05-03T00:00:00"/>
    <n v="1"/>
  </r>
  <r>
    <s v="01.458.490/0001-37"/>
    <s v="WL LOCADORA DE VE"/>
    <n v="1132"/>
    <x v="2108"/>
    <s v="2014/2014"/>
    <s v="MARCOPOLO"/>
    <s v="VOLARE WL ON"/>
    <n v="0"/>
    <s v="Goiânia"/>
    <x v="0"/>
    <n v="247"/>
    <x v="3"/>
    <d v="2016-01-04T00:00:00"/>
    <d v="2017-01-04T00:00:00"/>
    <x v="0"/>
    <d v="2016-07-29T12:08:30"/>
    <d v="2016-01-04T00:00:00"/>
    <n v="1"/>
  </r>
  <r>
    <s v="01.458.490/0001-37"/>
    <s v="WL LOCADORA DE VE"/>
    <n v="1132"/>
    <x v="2108"/>
    <s v="2014/2014"/>
    <s v="MARCOPOLO"/>
    <s v="VOLARE WL ON"/>
    <n v="0"/>
    <s v="Goiânia"/>
    <x v="1"/>
    <n v="247"/>
    <x v="3"/>
    <d v="2016-01-04T00:00:00"/>
    <d v="2017-01-04T00:00:00"/>
    <x v="0"/>
    <d v="2016-07-29T12:08:30"/>
    <d v="2016-01-04T00:00:00"/>
    <n v="1"/>
  </r>
  <r>
    <s v="01.458.490/0001-37"/>
    <s v="WL LOCADORA DE VE"/>
    <n v="1132"/>
    <x v="2108"/>
    <s v="2014/2014"/>
    <s v="MARCOPOLO"/>
    <s v="VOLARE WL ON"/>
    <n v="0"/>
    <s v="Goiânia"/>
    <x v="0"/>
    <n v="2086"/>
    <x v="1"/>
    <d v="2016-05-25T00:00:00"/>
    <d v="2017-05-25T00:00:00"/>
    <x v="0"/>
    <d v="2016-09-28T09:06:02"/>
    <d v="2016-05-25T00:00:00"/>
    <n v="1"/>
  </r>
  <r>
    <s v="01.458.490/0001-37"/>
    <s v="WL LOCADORA DE VE"/>
    <n v="1132"/>
    <x v="2108"/>
    <s v="2014/2014"/>
    <s v="MARCOPOLO"/>
    <s v="VOLARE WL ON"/>
    <n v="0"/>
    <s v="Goiânia"/>
    <x v="1"/>
    <n v="2086"/>
    <x v="1"/>
    <d v="2016-05-25T00:00:00"/>
    <d v="2017-05-25T00:00:00"/>
    <x v="0"/>
    <d v="2016-09-28T09:06:02"/>
    <d v="2016-05-25T00:00:00"/>
    <n v="1"/>
  </r>
  <r>
    <s v="02.353.699/0001-07"/>
    <s v="NOBRE TRANSPORTE E TURISMO LTDA - ME"/>
    <n v="1038"/>
    <x v="2109"/>
    <s v="2015/2015"/>
    <s v="MARCOPOLO"/>
    <s v="MPOLO PARADISO DD"/>
    <n v="0"/>
    <s v="Anápolis"/>
    <x v="0"/>
    <n v="758"/>
    <x v="1"/>
    <d v="2016-06-15T00:00:00"/>
    <d v="2017-06-15T00:00:00"/>
    <x v="0"/>
    <d v="2016-08-10T13:56:13"/>
    <d v="2016-06-15T00:00:00"/>
    <n v="1"/>
  </r>
  <r>
    <s v="02.353.699/0001-07"/>
    <s v="NOBRE TRANSPORTE E TURISMO LTDA - ME"/>
    <n v="1038"/>
    <x v="2109"/>
    <s v="2015/2015"/>
    <s v="MARCOPOLO"/>
    <s v="MPOLO PARADISO DD"/>
    <n v="0"/>
    <s v="Anápolis"/>
    <x v="1"/>
    <n v="758"/>
    <x v="1"/>
    <d v="2016-06-15T00:00:00"/>
    <d v="2017-06-15T00:00:00"/>
    <x v="0"/>
    <d v="2016-08-10T13:56:13"/>
    <d v="2016-06-15T00:00:00"/>
    <n v="1"/>
  </r>
  <r>
    <s v="00.282.582/0001-46"/>
    <s v="JJ TUR TRANSPORTE E TURISMO EIRELI-ME"/>
    <n v="2542"/>
    <x v="2110"/>
    <s v="2015/2015"/>
    <s v="SCANIA"/>
    <s v="MPOLO PARADISO DD"/>
    <n v="0"/>
    <s v="Anápolis"/>
    <x v="0"/>
    <n v="1817"/>
    <x v="0"/>
    <d v="2015-11-17T00:00:00"/>
    <d v="2016-11-17T00:00:00"/>
    <x v="1"/>
    <d v="2016-09-22T15:06:09"/>
    <d v="2015-11-17T00:00:00"/>
    <n v="1"/>
  </r>
  <r>
    <s v="00.282.582/0001-46"/>
    <s v="JJ TUR TRANSPORTE E TURISMO EIRELI-ME"/>
    <n v="2542"/>
    <x v="2110"/>
    <s v="2015/2015"/>
    <s v="SCANIA"/>
    <s v="MPOLO PARADISO DD"/>
    <n v="0"/>
    <s v="Anápolis"/>
    <x v="1"/>
    <n v="1817"/>
    <x v="0"/>
    <d v="2015-11-17T00:00:00"/>
    <d v="2016-11-17T00:00:00"/>
    <x v="1"/>
    <d v="2016-09-22T15:06:09"/>
    <d v="2015-11-17T00:00:00"/>
    <n v="1"/>
  </r>
  <r>
    <s v="07.457.600/0002-03"/>
    <s v="AGM CAETANO EIRELI EPP "/>
    <n v="2261"/>
    <x v="2111"/>
    <s v="2014/2015"/>
    <s v="M.BENZ"/>
    <s v="O 371 RS"/>
    <n v="0"/>
    <s v="Aparecida de Goiânia"/>
    <x v="1"/>
    <n v="79"/>
    <x v="1"/>
    <d v="2016-01-19T00:00:00"/>
    <d v="2017-01-19T00:00:00"/>
    <x v="0"/>
    <d v="2016-07-18T12:25:13"/>
    <d v="2016-01-19T00:00:00"/>
    <n v="1"/>
  </r>
  <r>
    <s v="07.457.600/0002-03"/>
    <s v="AGM CAETANO EIRELI EPP "/>
    <n v="2261"/>
    <x v="2111"/>
    <s v="2014/2015"/>
    <s v="M.BENZ"/>
    <s v="O 371 RS"/>
    <n v="0"/>
    <s v="Aparecida de Goiânia"/>
    <x v="0"/>
    <n v="79"/>
    <x v="1"/>
    <d v="2016-01-19T00:00:00"/>
    <d v="2017-01-19T00:00:00"/>
    <x v="0"/>
    <d v="2016-07-18T12:25:13"/>
    <d v="2016-01-19T00:00:00"/>
    <n v="1"/>
  </r>
  <r>
    <s v="07.457.600/0002-03"/>
    <s v="AGM CAETANO EIRELI EPP "/>
    <n v="2261"/>
    <x v="2112"/>
    <s v="2014/2015"/>
    <s v="M.BENZ"/>
    <s v="O 371 RS"/>
    <n v="0"/>
    <s v="Aparecida de Goiânia"/>
    <x v="0"/>
    <n v="76"/>
    <x v="1"/>
    <d v="2016-03-21T00:00:00"/>
    <d v="2017-03-21T00:00:00"/>
    <x v="0"/>
    <d v="2016-07-18T11:13:08"/>
    <d v="2016-03-21T00:00:00"/>
    <n v="1"/>
  </r>
  <r>
    <s v="07.457.600/0002-03"/>
    <s v="AGM CAETANO EIRELI EPP "/>
    <n v="2261"/>
    <x v="2112"/>
    <s v="2014/2015"/>
    <s v="M.BENZ"/>
    <s v="O 371 RS"/>
    <n v="0"/>
    <s v="Aparecida de Goiânia"/>
    <x v="1"/>
    <n v="76"/>
    <x v="1"/>
    <d v="2016-03-21T00:00:00"/>
    <d v="2017-03-21T00:00:00"/>
    <x v="0"/>
    <d v="2016-07-18T11:13:08"/>
    <d v="2016-03-21T00:00:00"/>
    <n v="1"/>
  </r>
  <r>
    <s v="02.089.969/0005-30"/>
    <s v="LATICÍNIOS BELA VISTA LTDA"/>
    <n v="2202"/>
    <x v="2113"/>
    <s v="2014/2015"/>
    <s v="AGRALE"/>
    <s v="MPOLO SENIOR ON"/>
    <n v="0"/>
    <s v="Bela Vista de Goiás"/>
    <x v="3"/>
    <n v="1911"/>
    <x v="1"/>
    <d v="2016-03-17T00:00:00"/>
    <d v="2017-03-17T00:00:00"/>
    <x v="0"/>
    <d v="2016-09-26T10:12:04"/>
    <d v="2016-03-17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0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1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2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0"/>
    <n v="1455"/>
    <x v="1"/>
    <d v="2016-08-01T00:00:00"/>
    <d v="2017-08-01T00:00:00"/>
    <x v="0"/>
    <d v="2016-09-09T15:35:07"/>
    <d v="2016-08-01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1"/>
    <n v="1455"/>
    <x v="1"/>
    <d v="2016-08-01T00:00:00"/>
    <d v="2017-08-01T00:00:00"/>
    <x v="0"/>
    <d v="2016-09-09T15:35:07"/>
    <d v="2016-08-01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2"/>
    <n v="1455"/>
    <x v="1"/>
    <d v="2016-08-01T00:00:00"/>
    <d v="2017-08-01T00:00:00"/>
    <x v="0"/>
    <d v="2016-09-09T15:35:07"/>
    <d v="2016-08-01T00:00:00"/>
    <n v="1"/>
  </r>
  <r>
    <s v="05.958.765/0001-52"/>
    <s v="L.M. DOS SANTOS ALVES - EIRELI - ME"/>
    <n v="1224"/>
    <x v="2115"/>
    <s v="2014/2015"/>
    <s v="RENAULT"/>
    <s v="MASTER MART L3"/>
    <n v="0"/>
    <s v="Goiânia"/>
    <x v="0"/>
    <n v="1923"/>
    <x v="1"/>
    <d v="2016-04-01T00:00:00"/>
    <d v="2017-04-01T00:00:00"/>
    <x v="0"/>
    <d v="2016-09-26T10:58:35"/>
    <d v="2016-04-01T00:00:00"/>
    <n v="1"/>
  </r>
  <r>
    <s v="05.958.765/0001-52"/>
    <s v="L.M. DOS SANTOS ALVES - EIRELI - ME"/>
    <n v="1224"/>
    <x v="2115"/>
    <s v="2014/2015"/>
    <s v="RENAULT"/>
    <s v="MASTER MART L3"/>
    <n v="0"/>
    <s v="Goiânia"/>
    <x v="1"/>
    <n v="1923"/>
    <x v="1"/>
    <d v="2016-04-01T00:00:00"/>
    <d v="2017-04-01T00:00:00"/>
    <x v="0"/>
    <d v="2016-09-26T10:58:35"/>
    <d v="2016-04-01T00:00:00"/>
    <n v="1"/>
  </r>
  <r>
    <s v="08.323.251/0001-19"/>
    <s v="M &amp; D TURISMO LTDA - ME"/>
    <n v="1601"/>
    <x v="2116"/>
    <s v="2015/2016"/>
    <s v="RENAULT"/>
    <s v="MASTER MBUS L3H2"/>
    <n v="0"/>
    <s v="Catalão"/>
    <x v="0"/>
    <n v="2061"/>
    <x v="1"/>
    <d v="2016-05-30T00:00:00"/>
    <d v="2017-05-30T00:00:00"/>
    <x v="0"/>
    <d v="2016-09-27T14:08:40"/>
    <d v="2016-05-30T00:00:00"/>
    <n v="1"/>
  </r>
  <r>
    <s v="08.323.251/0001-19"/>
    <s v="M &amp; D TURISMO LTDA - ME"/>
    <n v="1601"/>
    <x v="2116"/>
    <s v="2015/2016"/>
    <s v="RENAULT"/>
    <s v="MASTER MBUS L3H2"/>
    <n v="0"/>
    <s v="Catalão"/>
    <x v="1"/>
    <n v="2061"/>
    <x v="1"/>
    <d v="2016-05-30T00:00:00"/>
    <d v="2017-05-30T00:00:00"/>
    <x v="0"/>
    <d v="2016-09-27T14:08:40"/>
    <d v="2016-05-30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0"/>
    <n v="1850"/>
    <x v="3"/>
    <d v="2015-12-11T00:00:00"/>
    <d v="2016-12-11T00:00:00"/>
    <x v="0"/>
    <d v="2016-09-23T08:45:32"/>
    <d v="2015-12-1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1"/>
    <n v="1850"/>
    <x v="3"/>
    <d v="2015-12-11T00:00:00"/>
    <d v="2016-12-11T00:00:00"/>
    <x v="0"/>
    <d v="2016-09-23T08:45:32"/>
    <d v="2015-12-1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0"/>
    <n v="2651"/>
    <x v="1"/>
    <d v="2016-11-01T00:00:00"/>
    <d v="2017-11-01T00:00:00"/>
    <x v="0"/>
    <d v="2016-11-30T15:38:51"/>
    <d v="2016-11-0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1"/>
    <n v="2651"/>
    <x v="1"/>
    <d v="2016-11-01T00:00:00"/>
    <d v="2017-11-01T00:00:00"/>
    <x v="0"/>
    <d v="2016-11-30T15:38:51"/>
    <d v="2016-11-01T00:00:00"/>
    <n v="1"/>
  </r>
  <r>
    <s v="03.510.489/0001-30"/>
    <s v="DIRONTUR TRANSPORTE E TURISMO LTDA-ME"/>
    <n v="2869"/>
    <x v="2118"/>
    <s v="2015/2016"/>
    <s v="VOLVO"/>
    <s v="COMIL CAMPIONE R"/>
    <n v="0"/>
    <s v="Formosa"/>
    <x v="0"/>
    <n v="1036"/>
    <x v="1"/>
    <d v="2016-01-06T00:00:00"/>
    <d v="2017-01-06T00:00:00"/>
    <x v="1"/>
    <d v="2016-08-19T17:07:09"/>
    <d v="2016-01-06T00:00:00"/>
    <n v="1"/>
  </r>
  <r>
    <s v="03.510.489/0001-30"/>
    <s v="DIRONTUR TRANSPORTE E TURISMO LTDA-ME"/>
    <n v="2869"/>
    <x v="2118"/>
    <s v="2015/2016"/>
    <s v="VOLVO"/>
    <s v="COMIL CAMPIONE R"/>
    <n v="0"/>
    <s v="Formosa"/>
    <x v="1"/>
    <n v="1036"/>
    <x v="1"/>
    <d v="2016-01-06T00:00:00"/>
    <d v="2017-01-06T00:00:00"/>
    <x v="1"/>
    <d v="2016-08-19T17:07:09"/>
    <d v="2016-01-06T00:00:00"/>
    <n v="1"/>
  </r>
  <r>
    <s v="22.279.276/0001-93"/>
    <s v="H C TRANSPORTE DE PASSAGEIROS E TURISMO LTDA - ME"/>
    <n v="2776"/>
    <x v="2119"/>
    <s v="2015/2016"/>
    <s v="RENAULT"/>
    <s v="MAST MARTICAR 19"/>
    <n v="0"/>
    <s v="Jataí"/>
    <x v="0"/>
    <n v="1769"/>
    <x v="1"/>
    <d v="2016-05-10T00:00:00"/>
    <d v="2017-05-10T00:00:00"/>
    <x v="0"/>
    <d v="2016-09-22T08:59:17"/>
    <d v="2016-05-10T00:00:00"/>
    <n v="1"/>
  </r>
  <r>
    <s v="07.457.600/0002-03"/>
    <s v="AGM CAETANO EIRELI EPP "/>
    <n v="2261"/>
    <x v="2120"/>
    <s v="2015/2015"/>
    <s v="VOLVO"/>
    <s v="MASCA ROMA ON"/>
    <n v="0"/>
    <s v="Aparecida de Goiânia"/>
    <x v="0"/>
    <n v="930"/>
    <x v="1"/>
    <d v="2016-03-04T00:00:00"/>
    <d v="2017-03-04T00:00:00"/>
    <x v="0"/>
    <d v="2016-08-16T11:26:31"/>
    <d v="2016-03-04T00:00:00"/>
    <n v="1"/>
  </r>
  <r>
    <s v="07.457.600/0002-03"/>
    <s v="AGM CAETANO EIRELI EPP "/>
    <n v="2261"/>
    <x v="2120"/>
    <s v="2015/2015"/>
    <s v="VOLVO"/>
    <s v="MASCA ROMA ON"/>
    <n v="0"/>
    <s v="Aparecida de Goiânia"/>
    <x v="1"/>
    <n v="930"/>
    <x v="1"/>
    <d v="2016-03-04T00:00:00"/>
    <d v="2017-03-04T00:00:00"/>
    <x v="0"/>
    <d v="2016-08-16T11:26:31"/>
    <d v="2016-03-04T00:00:00"/>
    <n v="1"/>
  </r>
  <r>
    <s v="07.457.600/0002-03"/>
    <s v="AGM CAETANO EIRELI EPP "/>
    <n v="2261"/>
    <x v="2121"/>
    <s v="2015/2015"/>
    <s v="VOLVO"/>
    <s v="MASCA ROMA ON"/>
    <n v="0"/>
    <s v="Aparecida de Goiânia"/>
    <x v="0"/>
    <n v="70"/>
    <x v="1"/>
    <d v="2016-03-04T00:00:00"/>
    <d v="2017-03-04T00:00:00"/>
    <x v="3"/>
    <d v="2016-07-15T16:05:20"/>
    <d v="2016-03-04T00:00:00"/>
    <n v="1"/>
  </r>
  <r>
    <s v="07.457.600/0002-03"/>
    <s v="AGM CAETANO EIRELI EPP "/>
    <n v="2261"/>
    <x v="2121"/>
    <s v="2015/2015"/>
    <s v="VOLVO"/>
    <s v="MASCA ROMA ON"/>
    <n v="0"/>
    <s v="Aparecida de Goiânia"/>
    <x v="1"/>
    <n v="70"/>
    <x v="1"/>
    <d v="2016-03-04T00:00:00"/>
    <d v="2017-03-04T00:00:00"/>
    <x v="3"/>
    <d v="2016-07-15T16:05:20"/>
    <d v="2016-03-04T00:00:00"/>
    <n v="1"/>
  </r>
  <r>
    <s v="07.457.600/0002-03"/>
    <s v="AGM CAETANO EIRELI EPP "/>
    <n v="2261"/>
    <x v="2122"/>
    <s v="2016/2016"/>
    <s v="MPOLO"/>
    <s v="VOLARE CINCO FRM"/>
    <n v="0"/>
    <s v="Aparecida de Goiânia"/>
    <x v="0"/>
    <n v="2824"/>
    <x v="1"/>
    <d v="2016-11-30T00:00:00"/>
    <d v="2017-11-30T00:00:00"/>
    <x v="1"/>
    <d v="2016-12-29T16:48:25"/>
    <d v="2016-11-30T00:00:00"/>
    <n v="1"/>
  </r>
  <r>
    <s v="07.457.600/0002-03"/>
    <s v="AGM CAETANO EIRELI EPP "/>
    <n v="2261"/>
    <x v="2122"/>
    <s v="2016/2016"/>
    <s v="MPOLO"/>
    <s v="VOLARE CINCO FRM"/>
    <n v="0"/>
    <s v="Aparecida de Goiânia"/>
    <x v="1"/>
    <n v="2824"/>
    <x v="1"/>
    <d v="2016-11-30T00:00:00"/>
    <d v="2017-11-30T00:00:00"/>
    <x v="1"/>
    <d v="2016-12-29T16:48:25"/>
    <d v="2016-11-30T00:00:00"/>
    <n v="1"/>
  </r>
  <r>
    <s v="11.782.428/0001-50"/>
    <s v="GONÇALVES E COSTA TRANSPORTE RODOVIARIO E TURISMO LTDA - ME"/>
    <n v="2084"/>
    <x v="2123"/>
    <s v="2015/2016"/>
    <s v="M.BENZ"/>
    <s v="M BENZ / O 400 RSE PL"/>
    <n v="0"/>
    <s v="Rubiataba"/>
    <x v="1"/>
    <n v="1375"/>
    <x v="0"/>
    <d v="2015-12-18T00:00:00"/>
    <d v="2016-12-18T00:00:00"/>
    <x v="1"/>
    <d v="2016-09-05T09:00:03"/>
    <d v="2015-12-18T00:00:00"/>
    <n v="1"/>
  </r>
  <r>
    <s v="02.851.400/0001-36"/>
    <s v="TRANSPORTE COLETIVO DUARTE LTDA"/>
    <n v="2131"/>
    <x v="2124"/>
    <s v="2014/2015"/>
    <s v="VOLVO"/>
    <s v="MPOLO IDEALE R"/>
    <n v="0"/>
    <s v="Catalão"/>
    <x v="0"/>
    <n v="2367"/>
    <x v="1"/>
    <d v="2016-05-27T00:00:00"/>
    <d v="2017-05-27T00:00:00"/>
    <x v="0"/>
    <d v="2016-10-20T09:02:41"/>
    <d v="2016-05-27T00:00:00"/>
    <n v="1"/>
  </r>
  <r>
    <s v="02.851.400/0001-36"/>
    <s v="TRANSPORTE COLETIVO DUARTE LTDA"/>
    <n v="2131"/>
    <x v="2124"/>
    <s v="2014/2015"/>
    <s v="VOLVO"/>
    <s v="MPOLO IDEALE R"/>
    <n v="0"/>
    <s v="Catalão"/>
    <x v="1"/>
    <n v="2367"/>
    <x v="1"/>
    <d v="2016-05-27T00:00:00"/>
    <d v="2017-05-27T00:00:00"/>
    <x v="0"/>
    <d v="2016-10-20T09:02:41"/>
    <d v="2016-05-27T00:00:00"/>
    <n v="1"/>
  </r>
  <r>
    <s v="18.702.567/0001-75"/>
    <s v="TRANSCITY BR TRANSPORTES LTDA - ME"/>
    <n v="2536"/>
    <x v="2125"/>
    <s v="2016/2017"/>
    <s v="RENAULT"/>
    <s v="MASTER MART L3"/>
    <n v="0"/>
    <s v="Niquelândia"/>
    <x v="0"/>
    <n v="2819"/>
    <x v="1"/>
    <d v="2016-11-16T00:00:00"/>
    <d v="2017-11-16T00:00:00"/>
    <x v="0"/>
    <d v="2016-12-29T15:13:10"/>
    <d v="2016-11-16T00:00:00"/>
    <n v="1"/>
  </r>
  <r>
    <s v="18.702.567/0001-75"/>
    <s v="TRANSCITY BR TRANSPORTES LTDA - ME"/>
    <n v="2536"/>
    <x v="2125"/>
    <s v="2016/2017"/>
    <s v="RENAULT"/>
    <s v="MASTER MART L3"/>
    <n v="0"/>
    <s v="Niquelândia"/>
    <x v="1"/>
    <n v="2819"/>
    <x v="1"/>
    <d v="2016-11-16T00:00:00"/>
    <d v="2017-11-16T00:00:00"/>
    <x v="0"/>
    <d v="2016-12-29T15:13:10"/>
    <d v="2016-11-16T00:00:00"/>
    <n v="1"/>
  </r>
  <r>
    <s v="02.353.699/0001-07"/>
    <s v="NOBRE TRANSPORTE E TURISMO LTDA - ME"/>
    <n v="1038"/>
    <x v="2126"/>
    <s v="2015/2016"/>
    <s v="RENAULT"/>
    <s v="MASTER MBUS L3H2"/>
    <n v="0"/>
    <s v="Anápolis"/>
    <x v="0"/>
    <n v="1411"/>
    <x v="1"/>
    <d v="2016-09-02T00:00:00"/>
    <d v="2017-09-02T00:00:00"/>
    <x v="0"/>
    <d v="2016-09-08T08:39:04"/>
    <d v="2016-09-02T00:00:00"/>
    <n v="1"/>
  </r>
  <r>
    <s v="02.353.699/0001-07"/>
    <s v="NOBRE TRANSPORTE E TURISMO LTDA - ME"/>
    <n v="1038"/>
    <x v="2126"/>
    <s v="2015/2016"/>
    <s v="RENAULT"/>
    <s v="MASTER MBUS L3H2"/>
    <n v="0"/>
    <s v="Anápolis"/>
    <x v="1"/>
    <n v="1411"/>
    <x v="1"/>
    <d v="2016-09-02T00:00:00"/>
    <d v="2017-09-02T00:00:00"/>
    <x v="0"/>
    <d v="2016-09-08T08:39:04"/>
    <d v="2016-09-02T00:00:00"/>
    <n v="1"/>
  </r>
  <r>
    <s v="20.490.390/0001-32"/>
    <s v="R &amp; A TURISMO LTDA - ME"/>
    <n v="2710"/>
    <x v="2127"/>
    <s v="2014/2015"/>
    <s v="RENAULT"/>
    <s v="MASTER MART L3"/>
    <n v="0"/>
    <s v="Caldas Novas"/>
    <x v="0"/>
    <n v="1256"/>
    <x v="1"/>
    <d v="2016-09-13T00:00:00"/>
    <d v="2017-09-13T00:00:00"/>
    <x v="0"/>
    <d v="2016-08-30T15:16:56"/>
    <d v="2016-09-13T00:00:00"/>
    <n v="1"/>
  </r>
  <r>
    <s v="20.490.390/0001-32"/>
    <s v="R &amp; A TURISMO LTDA - ME"/>
    <n v="2710"/>
    <x v="2127"/>
    <s v="2014/2015"/>
    <s v="RENAULT"/>
    <s v="MASTER MART L3"/>
    <n v="0"/>
    <s v="Caldas Novas"/>
    <x v="1"/>
    <n v="1256"/>
    <x v="1"/>
    <d v="2016-09-13T00:00:00"/>
    <d v="2017-09-13T00:00:00"/>
    <x v="0"/>
    <d v="2016-08-30T15:16:56"/>
    <d v="2016-09-13T00:00:00"/>
    <n v="1"/>
  </r>
  <r>
    <s v="07.093.822/0001-03"/>
    <s v="TERRABRASIL TURISMO E LOCAÇÃO LTDA - ME"/>
    <n v="1409"/>
    <x v="2128"/>
    <s v="2015/2016"/>
    <s v="M.BENZ"/>
    <s v="M.BENZ 415CDISPRINTERM"/>
    <n v="0"/>
    <s v="Goianésia"/>
    <x v="0"/>
    <n v="121"/>
    <x v="1"/>
    <d v="2016-07-20T00:00:00"/>
    <d v="2017-07-20T00:00:00"/>
    <x v="0"/>
    <d v="2016-07-20T10:34:00"/>
    <d v="2016-07-20T00:00:00"/>
    <n v="1"/>
  </r>
  <r>
    <s v="07.093.822/0001-03"/>
    <s v="TERRABRASIL TURISMO E LOCAÇÃO LTDA - ME"/>
    <n v="1409"/>
    <x v="2128"/>
    <s v="2015/2016"/>
    <s v="M.BENZ"/>
    <s v="M.BENZ 415CDISPRINTERM"/>
    <n v="0"/>
    <s v="Goianésia"/>
    <x v="1"/>
    <n v="121"/>
    <x v="1"/>
    <d v="2016-07-20T00:00:00"/>
    <d v="2017-07-20T00:00:00"/>
    <x v="0"/>
    <d v="2016-07-20T10:34:00"/>
    <d v="2016-07-20T00:00:00"/>
    <n v="1"/>
  </r>
  <r>
    <s v="05.933.111/0001-74"/>
    <s v="THW - TRANSPORTES ESCOLARES E TURISMO LTDA - ME"/>
    <n v="1217"/>
    <x v="2129"/>
    <s v="2015/2016"/>
    <s v="RENAULT"/>
    <s v="MASTER MBUS L3H2"/>
    <n v="0"/>
    <s v="Goiânia"/>
    <x v="0"/>
    <n v="2353"/>
    <x v="1"/>
    <d v="2016-05-02T00:00:00"/>
    <d v="2017-05-02T00:00:00"/>
    <x v="0"/>
    <d v="2016-10-19T08:36:03"/>
    <d v="2016-05-02T00:00:00"/>
    <n v="1"/>
  </r>
  <r>
    <s v="05.933.111/0001-74"/>
    <s v="THW - TRANSPORTES ESCOLARES E TURISMO LTDA - ME"/>
    <n v="1217"/>
    <x v="2129"/>
    <s v="2015/2016"/>
    <s v="RENAULT"/>
    <s v="MASTER MBUS L3H2"/>
    <n v="0"/>
    <s v="Goiânia"/>
    <x v="1"/>
    <n v="2353"/>
    <x v="1"/>
    <d v="2016-05-02T00:00:00"/>
    <d v="2017-05-02T00:00:00"/>
    <x v="0"/>
    <d v="2016-10-19T08:36:03"/>
    <d v="2016-05-02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0"/>
    <n v="1533"/>
    <x v="0"/>
    <d v="2015-10-13T00:00:00"/>
    <d v="2016-10-13T00:00:00"/>
    <x v="1"/>
    <d v="2016-09-13T12:17:04"/>
    <d v="2015-10-1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1"/>
    <n v="1533"/>
    <x v="0"/>
    <d v="2015-10-13T00:00:00"/>
    <d v="2016-10-13T00:00:00"/>
    <x v="1"/>
    <d v="2016-09-13T12:17:04"/>
    <d v="2015-10-1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0"/>
    <n v="2347"/>
    <x v="1"/>
    <d v="2016-10-03T00:00:00"/>
    <d v="2017-10-03T00:00:00"/>
    <x v="0"/>
    <d v="2016-10-18T16:37:20"/>
    <d v="2016-10-0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1"/>
    <n v="2347"/>
    <x v="1"/>
    <d v="2016-10-03T00:00:00"/>
    <d v="2017-10-03T00:00:00"/>
    <x v="0"/>
    <d v="2016-10-18T16:37:20"/>
    <d v="2016-10-03T00:00:00"/>
    <n v="1"/>
  </r>
  <r>
    <s v="19.583.151/0001-48"/>
    <s v="COOPERATIVA NORTE SUL DE TRANSPORTES DE GOIÁS"/>
    <n v="2602"/>
    <x v="2131"/>
    <s v="2015/2016"/>
    <s v="RENAULT"/>
    <s v="MAST MARTICAR 19"/>
    <n v="0"/>
    <s v="Anápolis"/>
    <x v="0"/>
    <n v="742"/>
    <x v="1"/>
    <d v="2016-08-02T00:00:00"/>
    <d v="2017-08-02T00:00:00"/>
    <x v="0"/>
    <d v="2016-08-10T09:27:31"/>
    <d v="2016-08-02T00:00:00"/>
    <n v="1"/>
  </r>
  <r>
    <s v="19.583.151/0001-48"/>
    <s v="COOPERATIVA NORTE SUL DE TRANSPORTES DE GOIÁS"/>
    <n v="2602"/>
    <x v="2131"/>
    <s v="2015/2016"/>
    <s v="RENAULT"/>
    <s v="MAST MARTICAR 19"/>
    <n v="0"/>
    <s v="Anápolis"/>
    <x v="1"/>
    <n v="742"/>
    <x v="1"/>
    <d v="2016-08-02T00:00:00"/>
    <d v="2017-08-02T00:00:00"/>
    <x v="0"/>
    <d v="2016-08-10T09:27:31"/>
    <d v="2016-08-02T00:00:00"/>
    <n v="1"/>
  </r>
  <r>
    <s v="13.667.342/0001-01"/>
    <s v="ANA RITA DONINHO JORGE - ME"/>
    <n v="2396"/>
    <x v="2132"/>
    <s v="2015/2015"/>
    <s v="FIAT"/>
    <s v="DUCATO MARTICAR 16"/>
    <n v="0"/>
    <s v="Catalão"/>
    <x v="0"/>
    <n v="156"/>
    <x v="1"/>
    <d v="2016-05-05T00:00:00"/>
    <d v="2017-05-05T00:00:00"/>
    <x v="0"/>
    <d v="2016-07-22T14:19:07"/>
    <d v="2016-05-05T00:00:00"/>
    <n v="1"/>
  </r>
  <r>
    <s v="13.667.342/0001-01"/>
    <s v="ANA RITA DONINHO JORGE - ME"/>
    <n v="2396"/>
    <x v="2132"/>
    <s v="2015/2015"/>
    <s v="FIAT"/>
    <s v="DUCATO MARTICAR 16"/>
    <n v="0"/>
    <s v="Catalão"/>
    <x v="1"/>
    <n v="156"/>
    <x v="1"/>
    <d v="2016-05-05T00:00:00"/>
    <d v="2017-05-05T00:00:00"/>
    <x v="0"/>
    <d v="2016-07-22T14:19:07"/>
    <d v="2016-05-05T00:00:00"/>
    <n v="1"/>
  </r>
  <r>
    <s v="13.667.342/0001-01"/>
    <s v="ANA RITA DONINHO JORGE - ME"/>
    <n v="2396"/>
    <x v="2133"/>
    <s v="2015/2015"/>
    <s v="FIAT"/>
    <s v="DUCATO MARTICAR 16"/>
    <n v="0"/>
    <s v="Catalão"/>
    <x v="0"/>
    <n v="158"/>
    <x v="1"/>
    <d v="2016-05-05T00:00:00"/>
    <d v="2017-05-05T00:00:00"/>
    <x v="0"/>
    <d v="2016-07-22T15:51:05"/>
    <d v="2016-05-05T00:00:00"/>
    <n v="1"/>
  </r>
  <r>
    <s v="13.667.342/0001-01"/>
    <s v="ANA RITA DONINHO JORGE - ME"/>
    <n v="2396"/>
    <x v="2133"/>
    <s v="2015/2015"/>
    <s v="FIAT"/>
    <s v="DUCATO MARTICAR 16"/>
    <n v="0"/>
    <s v="Catalão"/>
    <x v="1"/>
    <n v="158"/>
    <x v="1"/>
    <d v="2016-05-05T00:00:00"/>
    <d v="2017-05-05T00:00:00"/>
    <x v="0"/>
    <d v="2016-07-22T15:51:05"/>
    <d v="2016-05-05T00:00:00"/>
    <n v="1"/>
  </r>
  <r>
    <s v="18.787.962/0001-06"/>
    <s v="TRANSLEMES TRANSPORTE E TURISMO LTDA"/>
    <n v="2570"/>
    <x v="2134"/>
    <s v="2015/2015"/>
    <s v="MARCOPOLO"/>
    <s v="VOLARE W9 ON"/>
    <n v="0"/>
    <s v="Bela Vista de Goiás"/>
    <x v="0"/>
    <n v="1162"/>
    <x v="1"/>
    <d v="2016-01-28T00:00:00"/>
    <d v="2017-01-28T00:00:00"/>
    <x v="1"/>
    <d v="2016-08-25T11:02:10"/>
    <d v="2016-01-28T00:00:00"/>
    <n v="1"/>
  </r>
  <r>
    <s v="18.787.962/0001-06"/>
    <s v="TRANSLEMES TRANSPORTE E TURISMO LTDA"/>
    <n v="2570"/>
    <x v="2134"/>
    <s v="2015/2015"/>
    <s v="MARCOPOLO"/>
    <s v="VOLARE W9 ON"/>
    <n v="0"/>
    <s v="Bela Vista de Goiás"/>
    <x v="1"/>
    <n v="1162"/>
    <x v="1"/>
    <d v="2016-01-28T00:00:00"/>
    <d v="2017-01-28T00:00:00"/>
    <x v="1"/>
    <d v="2016-08-25T11:02:10"/>
    <d v="2016-01-28T00:00:00"/>
    <n v="1"/>
  </r>
  <r>
    <s v="02.729.226/0001-53"/>
    <s v="ARAGUATUR VIAGENS E TURISMO LTDA"/>
    <n v="1959"/>
    <x v="2135"/>
    <s v="2015/2015"/>
    <s v="SCANIA"/>
    <s v="MPOLO PARADISO DD"/>
    <n v="0"/>
    <s v="Goiânia"/>
    <x v="0"/>
    <n v="489"/>
    <x v="1"/>
    <d v="2016-08-04T00:00:00"/>
    <d v="2017-08-04T00:00:00"/>
    <x v="0"/>
    <d v="2016-08-04T11:24:11"/>
    <d v="2016-08-04T00:00:00"/>
    <n v="1"/>
  </r>
  <r>
    <s v="04.941.996/0001-90"/>
    <s v="PILOTO TRANSPORTE ESCOLAR E TURISMO LTDA - ME"/>
    <n v="2858"/>
    <x v="2136"/>
    <s v="2015/2016"/>
    <s v="RENAULT"/>
    <s v="MAST MARTICAR 19"/>
    <n v="0"/>
    <s v="Goiânia"/>
    <x v="0"/>
    <n v="1998"/>
    <x v="0"/>
    <d v="2015-12-15T00:00:00"/>
    <d v="2016-12-15T00:00:00"/>
    <x v="0"/>
    <d v="2016-09-27T08:39:38"/>
    <d v="2015-12-15T00:00:00"/>
    <n v="1"/>
  </r>
  <r>
    <s v="04.941.996/0001-90"/>
    <s v="PILOTO TRANSPORTE ESCOLAR E TURISMO LTDA - ME"/>
    <n v="2858"/>
    <x v="2136"/>
    <s v="2015/2016"/>
    <s v="RENAULT"/>
    <s v="MAST MARTICAR 19"/>
    <n v="0"/>
    <s v="Goiânia"/>
    <x v="1"/>
    <n v="1998"/>
    <x v="0"/>
    <d v="2015-12-15T00:00:00"/>
    <d v="2016-12-15T00:00:00"/>
    <x v="0"/>
    <d v="2016-09-27T08:39:38"/>
    <d v="2015-12-15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0"/>
    <n v="550"/>
    <x v="1"/>
    <d v="2016-07-08T00:00:00"/>
    <d v="2017-01-08T00:00:00"/>
    <x v="0"/>
    <d v="2016-08-05T11:48:48"/>
    <d v="2016-07-08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1"/>
    <n v="550"/>
    <x v="1"/>
    <d v="2016-07-08T00:00:00"/>
    <d v="2017-01-08T00:00:00"/>
    <x v="0"/>
    <d v="2016-08-05T11:48:48"/>
    <d v="2016-07-08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2"/>
    <n v="550"/>
    <x v="1"/>
    <d v="2016-07-08T00:00:00"/>
    <d v="2017-01-08T00:00:00"/>
    <x v="0"/>
    <d v="2016-08-05T11:48:48"/>
    <d v="2016-07-08T00:00:00"/>
    <n v="1"/>
  </r>
  <r>
    <s v="13.667.342/0001-01"/>
    <s v="ANA RITA DONINHO JORGE - ME"/>
    <n v="2396"/>
    <x v="2138"/>
    <s v="2015/2015"/>
    <s v="FIAT"/>
    <s v="DUCATO MARTICAR 16"/>
    <n v="0"/>
    <s v="Catalão"/>
    <x v="0"/>
    <n v="155"/>
    <x v="1"/>
    <d v="2016-06-24T00:00:00"/>
    <d v="2017-06-24T00:00:00"/>
    <x v="0"/>
    <d v="2016-07-22T14:04:50"/>
    <d v="2016-06-24T00:00:00"/>
    <n v="1"/>
  </r>
  <r>
    <s v="13.667.342/0001-01"/>
    <s v="ANA RITA DONINHO JORGE - ME"/>
    <n v="2396"/>
    <x v="2138"/>
    <s v="2015/2015"/>
    <s v="FIAT"/>
    <s v="DUCATO MARTICAR 16"/>
    <n v="0"/>
    <s v="Catalão"/>
    <x v="1"/>
    <n v="155"/>
    <x v="1"/>
    <d v="2016-06-24T00:00:00"/>
    <d v="2017-06-24T00:00:00"/>
    <x v="0"/>
    <d v="2016-07-22T14:04:50"/>
    <d v="2016-06-24T00:00:00"/>
    <n v="1"/>
  </r>
  <r>
    <s v="11.782.428/0001-50"/>
    <s v="GONÇALVES E COSTA TRANSPORTE RODOVIARIO E TURISMO LTDA - ME"/>
    <n v="2084"/>
    <x v="2139"/>
    <s v="2014/2015"/>
    <s v="M.BENZ"/>
    <s v="INDUSCAR SOLAR R"/>
    <n v="0"/>
    <s v="Rubiataba"/>
    <x v="1"/>
    <n v="12"/>
    <x v="1"/>
    <d v="2016-07-05T00:00:00"/>
    <d v="2017-07-05T00:00:00"/>
    <x v="0"/>
    <d v="2016-07-12T09:26:33"/>
    <d v="2016-07-05T00:00:00"/>
    <n v="1"/>
  </r>
  <r>
    <s v="11.782.428/0001-50"/>
    <s v="GONÇALVES E COSTA TRANSPORTE RODOVIARIO E TURISMO LTDA - ME"/>
    <n v="2084"/>
    <x v="2139"/>
    <s v="2014/2015"/>
    <s v="M.BENZ"/>
    <s v="INDUSCAR SOLAR R"/>
    <n v="0"/>
    <s v="Rubiataba"/>
    <x v="0"/>
    <n v="12"/>
    <x v="1"/>
    <d v="2016-07-05T00:00:00"/>
    <d v="2017-07-05T00:00:00"/>
    <x v="0"/>
    <d v="2016-07-12T09:26:33"/>
    <d v="2016-07-05T00:00:00"/>
    <n v="1"/>
  </r>
  <r>
    <s v="11.782.428/0001-50"/>
    <s v="GONÇALVES E COSTA TRANSPORTE RODOVIARIO E TURISMO LTDA - ME"/>
    <n v="2084"/>
    <x v="2140"/>
    <s v="2014/2015"/>
    <s v="M.BENZ"/>
    <s v="INDUSCAR SOLAR R"/>
    <n v="0"/>
    <s v="Rubiataba"/>
    <x v="0"/>
    <n v="11"/>
    <x v="1"/>
    <d v="2016-06-30T00:00:00"/>
    <d v="2017-06-30T00:00:00"/>
    <x v="0"/>
    <d v="2016-07-12T08:59:49"/>
    <d v="2016-06-30T00:00:00"/>
    <n v="1"/>
  </r>
  <r>
    <s v="11.782.428/0001-50"/>
    <s v="GONÇALVES E COSTA TRANSPORTE RODOVIARIO E TURISMO LTDA - ME"/>
    <n v="2084"/>
    <x v="2140"/>
    <s v="2014/2015"/>
    <s v="M.BENZ"/>
    <s v="INDUSCAR SOLAR R"/>
    <n v="0"/>
    <s v="Rubiataba"/>
    <x v="1"/>
    <n v="11"/>
    <x v="1"/>
    <d v="2016-06-30T00:00:00"/>
    <d v="2017-06-30T00:00:00"/>
    <x v="0"/>
    <d v="2016-07-12T08:59:49"/>
    <d v="2016-06-30T00:00:00"/>
    <n v="1"/>
  </r>
  <r>
    <s v="07.275.016/0001-56"/>
    <s v="TARCISIO DE ARAUJO COELHO &amp; CIA LTDA - ME"/>
    <n v="2472"/>
    <x v="2141"/>
    <s v="2015/2016"/>
    <s v="PEUGEOT"/>
    <s v="BOXER FFBM 32"/>
    <n v="0"/>
    <s v="Luziânia"/>
    <x v="1"/>
    <n v="813"/>
    <x v="0"/>
    <d v="2015-12-08T00:00:00"/>
    <d v="2016-12-08T00:00:00"/>
    <x v="0"/>
    <d v="2016-08-12T08:48:43"/>
    <d v="2015-12-08T00:00:00"/>
    <n v="1"/>
  </r>
  <r>
    <s v="07.275.016/0001-56"/>
    <s v="TARCISIO DE ARAUJO COELHO &amp; CIA LTDA - ME"/>
    <n v="2472"/>
    <x v="2141"/>
    <s v="2015/2016"/>
    <s v="PEUGEOT"/>
    <s v="BOXER FFBM 32"/>
    <n v="0"/>
    <s v="Luziânia"/>
    <x v="1"/>
    <n v="2752"/>
    <x v="1"/>
    <d v="2016-12-02T00:00:00"/>
    <d v="2017-12-02T00:00:00"/>
    <x v="0"/>
    <d v="2016-12-13T09:45:43"/>
    <d v="2016-12-02T00:00:00"/>
    <n v="1"/>
  </r>
  <r>
    <s v="06.929.580/0001-82"/>
    <s v="ELIOMAR CORRETORA DE SEGUROS E TRANSPORTES LTDA ME"/>
    <n v="1621"/>
    <x v="2142"/>
    <s v="2015/2016"/>
    <s v="M.BENZ"/>
    <s v="M.BENZ SPRINTER MARTM5"/>
    <n v="0"/>
    <s v="Catalão"/>
    <x v="0"/>
    <n v="1664"/>
    <x v="1"/>
    <d v="2016-05-03T00:00:00"/>
    <d v="2017-05-03T00:00:00"/>
    <x v="1"/>
    <d v="2016-09-19T08:14:48"/>
    <d v="2016-05-03T00:00:00"/>
    <n v="1"/>
  </r>
  <r>
    <s v="06.929.580/0001-82"/>
    <s v="ELIOMAR CORRETORA DE SEGUROS E TRANSPORTES LTDA ME"/>
    <n v="1621"/>
    <x v="2142"/>
    <s v="2015/2016"/>
    <s v="M.BENZ"/>
    <s v="M.BENZ SPRINTER MARTM5"/>
    <n v="0"/>
    <s v="Catalão"/>
    <x v="1"/>
    <n v="1664"/>
    <x v="1"/>
    <d v="2016-05-03T00:00:00"/>
    <d v="2017-05-03T00:00:00"/>
    <x v="1"/>
    <d v="2016-09-19T08:14:48"/>
    <d v="2016-05-03T00:00:00"/>
    <n v="1"/>
  </r>
  <r>
    <s v="10.591.566/0001-99"/>
    <s v="CALDAS NOVAS TAXI LTDA - ME"/>
    <n v="2325"/>
    <x v="2143"/>
    <s v="2015/2016"/>
    <s v="RENAULT"/>
    <s v="MASTER EUR STDL3"/>
    <n v="0"/>
    <s v="Caldas Novas"/>
    <x v="0"/>
    <n v="1062"/>
    <x v="1"/>
    <d v="2016-01-29T00:00:00"/>
    <d v="2017-01-29T00:00:00"/>
    <x v="1"/>
    <d v="2016-08-22T14:57:09"/>
    <d v="2016-01-29T00:00:00"/>
    <n v="1"/>
  </r>
  <r>
    <s v="10.591.566/0001-99"/>
    <s v="CALDAS NOVAS TAXI LTDA - ME"/>
    <n v="2325"/>
    <x v="2143"/>
    <s v="2015/2016"/>
    <s v="RENAULT"/>
    <s v="MASTER EUR STDL3"/>
    <n v="0"/>
    <s v="Caldas Novas"/>
    <x v="1"/>
    <n v="1062"/>
    <x v="1"/>
    <d v="2016-01-29T00:00:00"/>
    <d v="2017-01-29T00:00:00"/>
    <x v="1"/>
    <d v="2016-08-22T14:57:09"/>
    <d v="2016-01-29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0"/>
    <n v="1002"/>
    <x v="3"/>
    <d v="2015-12-23T00:00:00"/>
    <d v="2016-12-23T00:00:00"/>
    <x v="1"/>
    <d v="2016-08-18T16:25:13"/>
    <d v="2015-12-23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1"/>
    <n v="1002"/>
    <x v="3"/>
    <d v="2015-12-23T00:00:00"/>
    <d v="2016-12-23T00:00:00"/>
    <x v="1"/>
    <d v="2016-08-18T16:25:13"/>
    <d v="2015-12-23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0"/>
    <n v="2780"/>
    <x v="1"/>
    <d v="2016-12-09T00:00:00"/>
    <d v="2017-12-09T00:00:00"/>
    <x v="0"/>
    <d v="2016-12-19T08:52:28"/>
    <d v="2016-12-09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1"/>
    <n v="2780"/>
    <x v="1"/>
    <d v="2016-12-09T00:00:00"/>
    <d v="2017-12-09T00:00:00"/>
    <x v="0"/>
    <d v="2016-12-19T08:52:28"/>
    <d v="2016-12-09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0"/>
    <n v="1003"/>
    <x v="3"/>
    <d v="2015-12-23T00:00:00"/>
    <d v="2016-12-23T00:00:00"/>
    <x v="1"/>
    <d v="2016-08-18T16:35:20"/>
    <d v="2015-12-23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1"/>
    <n v="1003"/>
    <x v="3"/>
    <d v="2015-12-23T00:00:00"/>
    <d v="2016-12-23T00:00:00"/>
    <x v="1"/>
    <d v="2016-08-18T16:35:20"/>
    <d v="2015-12-23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0"/>
    <n v="2778"/>
    <x v="1"/>
    <d v="2016-12-07T00:00:00"/>
    <d v="2017-12-07T00:00:00"/>
    <x v="0"/>
    <d v="2016-12-19T08:50:15"/>
    <d v="2016-12-07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1"/>
    <n v="2778"/>
    <x v="1"/>
    <d v="2016-12-07T00:00:00"/>
    <d v="2017-12-07T00:00:00"/>
    <x v="0"/>
    <d v="2016-12-19T08:50:15"/>
    <d v="2016-12-07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3"/>
    <n v="857"/>
    <x v="1"/>
    <d v="2016-02-04T00:00:00"/>
    <d v="2017-02-04T00:00:00"/>
    <x v="1"/>
    <d v="2016-08-15T08:25:04"/>
    <d v="2016-02-04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0"/>
    <n v="857"/>
    <x v="1"/>
    <d v="2016-02-04T00:00:00"/>
    <d v="2017-02-04T00:00:00"/>
    <x v="1"/>
    <d v="2016-08-15T08:25:04"/>
    <d v="2016-02-04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1"/>
    <n v="857"/>
    <x v="1"/>
    <d v="2016-02-04T00:00:00"/>
    <d v="2017-02-04T00:00:00"/>
    <x v="1"/>
    <d v="2016-08-15T08:25:04"/>
    <d v="2016-02-04T00:00:00"/>
    <n v="1"/>
  </r>
  <r>
    <s v="10.368.948/0001-58"/>
    <s v="COOPERATIVA DOS TRANSPORTADORES DE PASSAGEIROS DO ESTADO DE GOIÁS"/>
    <n v="1862"/>
    <x v="2147"/>
    <s v="2015/2016"/>
    <s v="M.BENZ"/>
    <s v="M.BENZ 515CDISPRINTERM"/>
    <n v="0"/>
    <s v="Niquelândia"/>
    <x v="0"/>
    <n v="2223"/>
    <x v="1"/>
    <d v="2016-03-11T00:00:00"/>
    <d v="2017-03-11T00:00:00"/>
    <x v="1"/>
    <d v="2016-09-30T11:20:44"/>
    <d v="2016-03-11T00:00:00"/>
    <n v="1"/>
  </r>
  <r>
    <s v="10.368.948/0001-58"/>
    <s v="COOPERATIVA DOS TRANSPORTADORES DE PASSAGEIROS DO ESTADO DE GOIÁS"/>
    <n v="1862"/>
    <x v="2147"/>
    <s v="2015/2016"/>
    <s v="M.BENZ"/>
    <s v="M.BENZ 515CDISPRINTERM"/>
    <n v="0"/>
    <s v="Niquelândia"/>
    <x v="1"/>
    <n v="2223"/>
    <x v="1"/>
    <d v="2016-03-11T00:00:00"/>
    <d v="2017-03-11T00:00:00"/>
    <x v="1"/>
    <d v="2016-09-30T11:20:44"/>
    <d v="2016-03-11T00:00:00"/>
    <n v="1"/>
  </r>
  <r>
    <s v="06.334.879/0001-94"/>
    <s v="TRANSPORTADORA AQUINO E DINIZ LTDA - ME"/>
    <n v="1606"/>
    <x v="2148"/>
    <s v="2015/2016"/>
    <s v="VOLVO"/>
    <s v="MPOLO VIAGGIO R"/>
    <n v="0"/>
    <s v="Barro Alto"/>
    <x v="1"/>
    <n v="2024"/>
    <x v="1"/>
    <d v="2016-05-03T00:00:00"/>
    <d v="2017-05-03T00:00:00"/>
    <x v="1"/>
    <d v="2016-09-27T09:51:52"/>
    <d v="2016-05-03T00:00:00"/>
    <n v="1"/>
  </r>
  <r>
    <s v="06.334.879/0001-94"/>
    <s v="TRANSPORTADORA AQUINO E DINIZ LTDA - ME"/>
    <n v="1606"/>
    <x v="2149"/>
    <s v="2015/2016"/>
    <s v="MARCOPOLO"/>
    <s v="MPOLO VIAGGIO R"/>
    <n v="0"/>
    <s v="Barro Alto"/>
    <x v="1"/>
    <n v="2016"/>
    <x v="1"/>
    <d v="2016-05-03T00:00:00"/>
    <d v="2017-05-03T00:00:00"/>
    <x v="1"/>
    <d v="2016-09-27T09:39:04"/>
    <d v="2016-05-03T00:00:00"/>
    <n v="1"/>
  </r>
  <r>
    <s v="01.608.998/0001-74"/>
    <s v="VIAÇÃO RIO OESTE LTDA ME"/>
    <n v="1063"/>
    <x v="2150"/>
    <s v="2015/2016"/>
    <s v="VOLVO"/>
    <s v="MPOLO PARADISO LD"/>
    <n v="0"/>
    <s v="Pires do Rio"/>
    <x v="0"/>
    <n v="1712"/>
    <x v="1"/>
    <d v="2016-01-27T00:00:00"/>
    <d v="2017-01-27T00:00:00"/>
    <x v="1"/>
    <d v="2016-09-20T10:24:35"/>
    <d v="2016-01-27T00:00:00"/>
    <n v="1"/>
  </r>
  <r>
    <s v="01.608.998/0001-74"/>
    <s v="VIAÇÃO RIO OESTE LTDA ME"/>
    <n v="1063"/>
    <x v="2150"/>
    <s v="2015/2016"/>
    <s v="VOLVO"/>
    <s v="MPOLO PARADISO LD"/>
    <n v="0"/>
    <s v="Pires do Rio"/>
    <x v="1"/>
    <n v="1712"/>
    <x v="1"/>
    <d v="2016-01-27T00:00:00"/>
    <d v="2017-01-27T00:00:00"/>
    <x v="1"/>
    <d v="2016-09-20T10:24:35"/>
    <d v="2016-01-27T00:00:00"/>
    <n v="1"/>
  </r>
  <r>
    <s v="00.282.582/0001-46"/>
    <s v="JJ TUR TRANSPORTE E TURISMO EIRELI-ME"/>
    <n v="2542"/>
    <x v="2151"/>
    <s v="2015/2016"/>
    <s v="SCANIA"/>
    <s v="MPOLO PARADISO DD"/>
    <n v="0"/>
    <s v="Anápolis"/>
    <x v="0"/>
    <n v="1857"/>
    <x v="1"/>
    <d v="2016-04-28T00:00:00"/>
    <d v="2017-04-28T00:00:00"/>
    <x v="1"/>
    <d v="2016-09-23T10:13:35"/>
    <d v="2016-04-28T00:00:00"/>
    <n v="1"/>
  </r>
  <r>
    <s v="00.282.582/0001-46"/>
    <s v="JJ TUR TRANSPORTE E TURISMO EIRELI-ME"/>
    <n v="2542"/>
    <x v="2151"/>
    <s v="2015/2016"/>
    <s v="SCANIA"/>
    <s v="MPOLO PARADISO DD"/>
    <n v="0"/>
    <s v="Anápolis"/>
    <x v="1"/>
    <n v="1857"/>
    <x v="1"/>
    <d v="2016-04-28T00:00:00"/>
    <d v="2017-04-28T00:00:00"/>
    <x v="1"/>
    <d v="2016-09-23T10:13:35"/>
    <d v="2016-04-28T00:00:00"/>
    <n v="1"/>
  </r>
  <r>
    <s v="06.929.580/0001-82"/>
    <s v="ELIOMAR CORRETORA DE SEGUROS E TRANSPORTES LTDA ME"/>
    <n v="1621"/>
    <x v="2152"/>
    <s v="2016/2016"/>
    <s v="COMIL"/>
    <s v="COMIL CAMPIONE LD"/>
    <n v="0"/>
    <s v="Catalão"/>
    <x v="0"/>
    <n v="2744"/>
    <x v="1"/>
    <d v="2016-12-06T00:00:00"/>
    <d v="2017-12-06T00:00:00"/>
    <x v="1"/>
    <d v="2016-12-12T08:22:05"/>
    <d v="2016-12-06T00:00:00"/>
    <n v="1"/>
  </r>
  <r>
    <s v="06.929.580/0001-82"/>
    <s v="ELIOMAR CORRETORA DE SEGUROS E TRANSPORTES LTDA ME"/>
    <n v="1621"/>
    <x v="2152"/>
    <s v="2016/2016"/>
    <s v="COMIL"/>
    <s v="COMIL CAMPIONE LD"/>
    <n v="0"/>
    <s v="Catalão"/>
    <x v="1"/>
    <n v="2744"/>
    <x v="1"/>
    <d v="2016-12-06T00:00:00"/>
    <d v="2017-12-06T00:00:00"/>
    <x v="1"/>
    <d v="2016-12-12T08:22:05"/>
    <d v="2016-12-06T00:00:00"/>
    <n v="1"/>
  </r>
  <r>
    <s v="02.851.400/0001-36"/>
    <s v="TRANSPORTE COLETIVO DUARTE LTDA"/>
    <n v="2131"/>
    <x v="2153"/>
    <s v="2014/2015"/>
    <s v="MARCOPOLO"/>
    <s v="VOLARE DW9 ON"/>
    <n v="0"/>
    <s v="Catalão"/>
    <x v="0"/>
    <n v="2175"/>
    <x v="0"/>
    <d v="2015-10-27T00:00:00"/>
    <d v="2016-10-27T00:00:00"/>
    <x v="1"/>
    <d v="2016-09-29T16:26:29"/>
    <d v="2015-10-27T00:00:00"/>
    <n v="1"/>
  </r>
  <r>
    <s v="02.851.400/0001-36"/>
    <s v="TRANSPORTE COLETIVO DUARTE LTDA"/>
    <n v="2131"/>
    <x v="2153"/>
    <s v="2014/2015"/>
    <s v="MARCOPOLO"/>
    <s v="VOLARE DW9 ON"/>
    <n v="0"/>
    <s v="Catalão"/>
    <x v="1"/>
    <n v="2175"/>
    <x v="0"/>
    <d v="2015-10-27T00:00:00"/>
    <d v="2016-10-27T00:00:00"/>
    <x v="1"/>
    <d v="2016-09-29T16:26:29"/>
    <d v="2015-10-27T00:00:00"/>
    <n v="1"/>
  </r>
  <r>
    <s v="19.583.151/0001-48"/>
    <s v="COOPERATIVA NORTE SUL DE TRANSPORTES DE GOIÁS"/>
    <n v="2602"/>
    <x v="2154"/>
    <s v="2016/2017"/>
    <s v="RENAULT"/>
    <s v="MASTER MBUS L3H2"/>
    <n v="0"/>
    <s v="Anápolis"/>
    <x v="0"/>
    <n v="513"/>
    <x v="1"/>
    <d v="2016-01-14T00:00:00"/>
    <d v="2017-01-14T00:00:00"/>
    <x v="1"/>
    <d v="2016-08-04T14:24:56"/>
    <d v="2016-01-14T00:00:00"/>
    <n v="1"/>
  </r>
  <r>
    <s v="19.583.151/0001-48"/>
    <s v="COOPERATIVA NORTE SUL DE TRANSPORTES DE GOIÁS"/>
    <n v="2602"/>
    <x v="2154"/>
    <s v="2016/2017"/>
    <s v="RENAULT"/>
    <s v="MASTER MBUS L3H2"/>
    <n v="0"/>
    <s v="Anápolis"/>
    <x v="1"/>
    <n v="513"/>
    <x v="1"/>
    <d v="2016-01-14T00:00:00"/>
    <d v="2017-01-14T00:00:00"/>
    <x v="1"/>
    <d v="2016-08-04T14:24:56"/>
    <d v="2016-01-14T00:00:00"/>
    <n v="1"/>
  </r>
  <r>
    <s v="07.457.600/0002-03"/>
    <s v="AGM CAETANO EIRELI EPP "/>
    <n v="2261"/>
    <x v="2155"/>
    <s v="2015/2015"/>
    <s v="VOLVO"/>
    <s v="MASCA ROMA ON"/>
    <n v="0"/>
    <s v="Aparecida de Goiânia"/>
    <x v="0"/>
    <n v="421"/>
    <x v="1"/>
    <d v="2016-03-23T00:00:00"/>
    <d v="2017-03-23T00:00:00"/>
    <x v="0"/>
    <d v="2016-08-03T10:33:21"/>
    <d v="2016-03-23T00:00:00"/>
    <n v="1"/>
  </r>
  <r>
    <s v="07.457.600/0002-03"/>
    <s v="AGM CAETANO EIRELI EPP "/>
    <n v="2261"/>
    <x v="2155"/>
    <s v="2015/2015"/>
    <s v="VOLVO"/>
    <s v="MASCA ROMA ON"/>
    <n v="0"/>
    <s v="Aparecida de Goiânia"/>
    <x v="1"/>
    <n v="421"/>
    <x v="1"/>
    <d v="2016-03-23T00:00:00"/>
    <d v="2017-03-23T00:00:00"/>
    <x v="0"/>
    <d v="2016-08-03T10:33:21"/>
    <d v="2016-03-23T00:00:00"/>
    <n v="1"/>
  </r>
  <r>
    <s v="07.457.600/0002-03"/>
    <s v="AGM CAETANO EIRELI EPP "/>
    <n v="2261"/>
    <x v="2156"/>
    <s v="2015/2015"/>
    <s v="VOLVO"/>
    <s v="MASCA ROMA ON"/>
    <n v="0"/>
    <s v="Aparecida de Goiânia"/>
    <x v="0"/>
    <n v="917"/>
    <x v="1"/>
    <d v="2016-03-23T00:00:00"/>
    <d v="2017-03-23T00:00:00"/>
    <x v="3"/>
    <d v="2016-08-16T10:22:52"/>
    <d v="2016-03-23T00:00:00"/>
    <n v="1"/>
  </r>
  <r>
    <s v="07.457.600/0002-03"/>
    <s v="AGM CAETANO EIRELI EPP "/>
    <n v="2261"/>
    <x v="2156"/>
    <s v="2015/2015"/>
    <s v="VOLVO"/>
    <s v="MASCA ROMA ON"/>
    <n v="0"/>
    <s v="Aparecida de Goiânia"/>
    <x v="1"/>
    <n v="917"/>
    <x v="1"/>
    <d v="2016-03-23T00:00:00"/>
    <d v="2017-03-23T00:00:00"/>
    <x v="3"/>
    <d v="2016-08-16T10:22:52"/>
    <d v="2016-03-23T00:00:00"/>
    <n v="1"/>
  </r>
  <r>
    <s v="07.457.600/0002-03"/>
    <s v="AGM CAETANO EIRELI EPP "/>
    <n v="2261"/>
    <x v="2157"/>
    <s v="2015/2015"/>
    <s v="VOLVO"/>
    <s v="MASCA ROMA ON"/>
    <n v="0"/>
    <s v="Aparecida de Goiânia"/>
    <x v="0"/>
    <n v="425"/>
    <x v="1"/>
    <d v="2016-03-23T00:00:00"/>
    <d v="2017-03-23T00:00:00"/>
    <x v="0"/>
    <d v="2016-08-03T10:47:02"/>
    <d v="2016-03-23T00:00:00"/>
    <n v="1"/>
  </r>
  <r>
    <s v="07.457.600/0002-03"/>
    <s v="AGM CAETANO EIRELI EPP "/>
    <n v="2261"/>
    <x v="2157"/>
    <s v="2015/2015"/>
    <s v="VOLVO"/>
    <s v="MASCA ROMA ON"/>
    <n v="0"/>
    <s v="Aparecida de Goiânia"/>
    <x v="1"/>
    <n v="425"/>
    <x v="1"/>
    <d v="2016-03-23T00:00:00"/>
    <d v="2017-03-23T00:00:00"/>
    <x v="0"/>
    <d v="2016-08-03T10:47:02"/>
    <d v="2016-03-23T00:00:00"/>
    <n v="1"/>
  </r>
  <r>
    <s v="52.397.767/0015-03"/>
    <s v="TRANSPORTADORA VERONESE LTDA"/>
    <n v="2670"/>
    <x v="2158"/>
    <s v="2015/2016"/>
    <s v="M.BENZ"/>
    <s v="COMIL SVELTO U"/>
    <n v="0"/>
    <s v="Cachoeira Alta"/>
    <x v="1"/>
    <n v="2054"/>
    <x v="1"/>
    <d v="2016-05-17T00:00:00"/>
    <d v="2017-05-17T00:00:00"/>
    <x v="1"/>
    <d v="2016-09-27T11:58:37"/>
    <d v="2016-05-17T00:00:00"/>
    <n v="1"/>
  </r>
  <r>
    <s v="52.397.767/0015-03"/>
    <s v="TRANSPORTADORA VERONESE LTDA"/>
    <n v="2670"/>
    <x v="2159"/>
    <s v="2015/2015"/>
    <s v="M.BENZ"/>
    <s v="COMIL PIA URB O"/>
    <n v="0"/>
    <s v="Cachoeira Alta"/>
    <x v="1"/>
    <n v="2036"/>
    <x v="1"/>
    <d v="2016-05-31T00:00:00"/>
    <d v="2017-05-31T00:00:00"/>
    <x v="1"/>
    <d v="2016-09-27T10:19:23"/>
    <d v="2016-05-31T00:00:00"/>
    <n v="1"/>
  </r>
  <r>
    <s v="52.397.767/0015-03"/>
    <s v="TRANSPORTADORA VERONESE LTDA"/>
    <n v="2670"/>
    <x v="2160"/>
    <s v="2015/2016"/>
    <s v="M.BENZ"/>
    <s v="COMIL VERSATILE R"/>
    <n v="0"/>
    <s v="Cachoeira Alta"/>
    <x v="1"/>
    <n v="2375"/>
    <x v="1"/>
    <d v="2016-05-17T00:00:00"/>
    <d v="2017-05-17T00:00:00"/>
    <x v="1"/>
    <d v="2016-10-20T10:23:35"/>
    <d v="2016-05-17T00:00:00"/>
    <n v="1"/>
  </r>
  <r>
    <s v="52.397.767/0015-03"/>
    <s v="TRANSPORTADORA VERONESE LTDA"/>
    <n v="2670"/>
    <x v="2161"/>
    <s v="2015/2016"/>
    <s v="MBENZ"/>
    <s v="COMIL SVELTO U"/>
    <n v="0"/>
    <s v="Cachoeira Alta"/>
    <x v="1"/>
    <n v="2116"/>
    <x v="1"/>
    <d v="2016-05-17T00:00:00"/>
    <d v="2017-05-17T00:00:00"/>
    <x v="1"/>
    <d v="2016-09-28T15:31:25"/>
    <d v="2016-05-17T00:00:00"/>
    <n v="1"/>
  </r>
  <r>
    <s v="52.397.767/0015-03"/>
    <s v="TRANSPORTADORA VERONESE LTDA"/>
    <n v="2670"/>
    <x v="2162"/>
    <s v="2015/2016"/>
    <s v="M.BENZ"/>
    <s v="COMIL SVELTO U"/>
    <n v="0"/>
    <s v="Cachoeira Alta"/>
    <x v="1"/>
    <n v="2049"/>
    <x v="1"/>
    <d v="2016-05-17T00:00:00"/>
    <d v="2017-05-17T00:00:00"/>
    <x v="1"/>
    <d v="2016-09-27T10:51:07"/>
    <d v="2016-05-17T00:00:00"/>
    <n v="1"/>
  </r>
  <r>
    <s v="52.397.767/0015-03"/>
    <s v="TRANSPORTADORA VERONESE LTDA"/>
    <n v="2670"/>
    <x v="2163"/>
    <s v="2015/2016"/>
    <s v="M.BENZ"/>
    <s v="COMIL SVELTO U"/>
    <n v="0"/>
    <s v="Cachoeira Alta"/>
    <x v="1"/>
    <n v="2056"/>
    <x v="1"/>
    <d v="2016-05-17T00:00:00"/>
    <d v="2017-05-17T00:00:00"/>
    <x v="1"/>
    <d v="2016-09-27T12:05:20"/>
    <d v="2016-05-17T00:00:00"/>
    <n v="1"/>
  </r>
  <r>
    <s v="52.397.767/0015-03"/>
    <s v="TRANSPORTADORA VERONESE LTDA"/>
    <n v="2670"/>
    <x v="2164"/>
    <s v="2015/2016"/>
    <s v="M.BENZ"/>
    <s v="COMIL SVELTO U"/>
    <n v="0"/>
    <s v="Cachoeira Alta"/>
    <x v="1"/>
    <n v="2132"/>
    <x v="1"/>
    <d v="2016-05-17T00:00:00"/>
    <d v="2017-05-17T00:00:00"/>
    <x v="1"/>
    <d v="2016-09-28T16:33:53"/>
    <d v="2016-05-17T00:00:00"/>
    <n v="1"/>
  </r>
  <r>
    <s v="52.397.767/0015-03"/>
    <s v="TRANSPORTADORA VERONESE LTDA"/>
    <n v="2670"/>
    <x v="2165"/>
    <s v="2015/2016"/>
    <s v="M.BENZ"/>
    <s v="COMIL SVELTO U"/>
    <n v="0"/>
    <s v="Cachoeira Alta"/>
    <x v="1"/>
    <n v="2376"/>
    <x v="1"/>
    <d v="2016-05-17T00:00:00"/>
    <d v="2017-05-17T00:00:00"/>
    <x v="1"/>
    <d v="2016-10-20T10:34:09"/>
    <d v="2016-05-17T00:00:00"/>
    <n v="1"/>
  </r>
  <r>
    <s v="52.397.767/0015-03"/>
    <s v="TRANSPORTADORA VERONESE LTDA"/>
    <n v="2670"/>
    <x v="2166"/>
    <s v="2015/2016"/>
    <s v="M.BENZ"/>
    <s v="COMIL SVELTO U"/>
    <n v="0"/>
    <s v="Cachoeira Alta"/>
    <x v="1"/>
    <n v="2135"/>
    <x v="1"/>
    <d v="2016-05-13T00:00:00"/>
    <d v="2017-05-13T00:00:00"/>
    <x v="1"/>
    <d v="2016-09-28T16:48:42"/>
    <d v="2016-05-13T00:00:00"/>
    <n v="1"/>
  </r>
  <r>
    <s v="52.397.767/0015-03"/>
    <s v="TRANSPORTADORA VERONESE LTDA"/>
    <n v="2670"/>
    <x v="2167"/>
    <s v="2015/2016"/>
    <s v="M.BENZ"/>
    <s v="COMIL SVELTO U"/>
    <n v="0"/>
    <s v="Cachoeira Alta"/>
    <x v="1"/>
    <n v="2117"/>
    <x v="1"/>
    <d v="2016-05-17T00:00:00"/>
    <d v="2017-05-17T00:00:00"/>
    <x v="1"/>
    <d v="2016-09-28T15:38:49"/>
    <d v="2016-05-17T00:00:00"/>
    <n v="1"/>
  </r>
  <r>
    <s v="52.397.767/0015-03"/>
    <s v="TRANSPORTADORA VERONESE LTDA"/>
    <n v="2670"/>
    <x v="2168"/>
    <s v="2015/2016"/>
    <s v="M.BENZ"/>
    <s v="COMIL SVELTO U"/>
    <n v="0"/>
    <s v="Cachoeira Alta"/>
    <x v="1"/>
    <n v="2131"/>
    <x v="1"/>
    <d v="2016-05-12T00:00:00"/>
    <d v="2017-05-12T00:00:00"/>
    <x v="1"/>
    <d v="2016-09-28T16:28:17"/>
    <d v="2016-05-12T00:00:00"/>
    <n v="1"/>
  </r>
  <r>
    <s v="52.397.767/0015-03"/>
    <s v="TRANSPORTADORA VERONESE LTDA"/>
    <n v="2670"/>
    <x v="2169"/>
    <s v="2015/2016"/>
    <s v="M.BENZ"/>
    <s v="COMIL SVELTO U"/>
    <n v="0"/>
    <s v="Cachoeira Alta"/>
    <x v="1"/>
    <n v="2045"/>
    <x v="1"/>
    <d v="2016-05-17T00:00:00"/>
    <d v="2017-05-17T00:00:00"/>
    <x v="1"/>
    <d v="2016-09-27T10:41:16"/>
    <d v="2016-05-17T00:00:00"/>
    <n v="1"/>
  </r>
  <r>
    <s v="52.397.767/0015-03"/>
    <s v="TRANSPORTADORA VERONESE LTDA"/>
    <n v="2670"/>
    <x v="2170"/>
    <s v="2015/2016"/>
    <s v="MBENZ"/>
    <s v="COMIL SVELTO U"/>
    <n v="0"/>
    <s v="Cachoeira Alta"/>
    <x v="1"/>
    <n v="2092"/>
    <x v="1"/>
    <d v="2016-05-17T00:00:00"/>
    <d v="2017-05-17T00:00:00"/>
    <x v="1"/>
    <d v="2016-09-28T09:45:21"/>
    <d v="2016-05-17T00:00:00"/>
    <n v="1"/>
  </r>
  <r>
    <s v="52.397.767/0015-03"/>
    <s v="TRANSPORTADORA VERONESE LTDA"/>
    <n v="2670"/>
    <x v="2171"/>
    <s v="2015/2016"/>
    <s v="M.BENZ"/>
    <s v="COMIL VERSATILE R"/>
    <n v="0"/>
    <s v="Cachoeira Alta"/>
    <x v="1"/>
    <n v="2098"/>
    <x v="1"/>
    <d v="2016-05-17T00:00:00"/>
    <d v="2017-05-17T00:00:00"/>
    <x v="1"/>
    <d v="2016-09-28T10:03:11"/>
    <d v="2016-05-17T00:00:00"/>
    <n v="1"/>
  </r>
  <r>
    <s v="52.397.767/0015-03"/>
    <s v="TRANSPORTADORA VERONESE LTDA"/>
    <n v="2670"/>
    <x v="2172"/>
    <s v="2015/2016"/>
    <s v="M.BENZ"/>
    <s v="COMIL VERSATILE R"/>
    <n v="0"/>
    <s v="Cachoeira Alta"/>
    <x v="1"/>
    <n v="2373"/>
    <x v="1"/>
    <d v="2016-05-17T00:00:00"/>
    <d v="2017-05-17T00:00:00"/>
    <x v="1"/>
    <d v="2016-10-20T10:14:26"/>
    <d v="2016-05-17T00:00:00"/>
    <n v="1"/>
  </r>
  <r>
    <s v="52.397.767/0015-03"/>
    <s v="TRANSPORTADORA VERONESE LTDA"/>
    <n v="2670"/>
    <x v="2173"/>
    <s v="2015/2016"/>
    <s v="M.BENZ"/>
    <s v="COMIL SVELTO U"/>
    <n v="0"/>
    <s v="Cachoeira Alta"/>
    <x v="1"/>
    <n v="2058"/>
    <x v="1"/>
    <d v="2016-05-17T00:00:00"/>
    <d v="2017-05-17T00:00:00"/>
    <x v="1"/>
    <d v="2016-09-27T12:12:52"/>
    <d v="2016-05-17T00:00:00"/>
    <n v="1"/>
  </r>
  <r>
    <s v="52.397.767/0015-03"/>
    <s v="TRANSPORTADORA VERONESE LTDA"/>
    <n v="2670"/>
    <x v="2174"/>
    <s v="2015/2016"/>
    <s v="M.BENZ"/>
    <s v="COMIL SVELTO U"/>
    <n v="0"/>
    <s v="Cachoeira Alta"/>
    <x v="1"/>
    <n v="2371"/>
    <x v="1"/>
    <d v="2016-05-13T00:00:00"/>
    <d v="2017-05-13T00:00:00"/>
    <x v="1"/>
    <d v="2016-10-20T10:05:05"/>
    <d v="2016-05-13T00:00:00"/>
    <n v="1"/>
  </r>
  <r>
    <s v="52.397.767/0015-03"/>
    <s v="TRANSPORTADORA VERONESE LTDA"/>
    <n v="2670"/>
    <x v="2175"/>
    <s v="2015/2016"/>
    <s v="M.BENZ"/>
    <s v="COMIL SVELTO U"/>
    <n v="0"/>
    <s v="Cachoeira Alta"/>
    <x v="1"/>
    <n v="2374"/>
    <x v="1"/>
    <d v="2016-05-17T00:00:00"/>
    <d v="2017-05-17T00:00:00"/>
    <x v="1"/>
    <d v="2016-10-20T10:18:47"/>
    <d v="2016-05-17T00:00:00"/>
    <n v="1"/>
  </r>
  <r>
    <s v="52.397.767/0015-03"/>
    <s v="TRANSPORTADORA VERONESE LTDA"/>
    <n v="2670"/>
    <x v="2176"/>
    <s v="2015/2016"/>
    <s v="M.BENZ"/>
    <s v="COMIL SVELTO U"/>
    <n v="0"/>
    <s v="Cachoeira Alta"/>
    <x v="1"/>
    <n v="2140"/>
    <x v="1"/>
    <d v="2016-05-17T00:00:00"/>
    <d v="2017-05-17T00:00:00"/>
    <x v="1"/>
    <d v="2016-09-28T17:06:26"/>
    <d v="2016-05-17T00:00:00"/>
    <n v="1"/>
  </r>
  <r>
    <s v="52.397.767/0015-03"/>
    <s v="TRANSPORTADORA VERONESE LTDA"/>
    <n v="2670"/>
    <x v="2177"/>
    <s v="2015/2016"/>
    <s v="M.BENZ"/>
    <s v="COMIL VERSATILE R"/>
    <n v="0"/>
    <s v="Cachoeira Alta"/>
    <x v="1"/>
    <n v="2055"/>
    <x v="1"/>
    <d v="2016-05-17T00:00:00"/>
    <d v="2017-05-17T00:00:00"/>
    <x v="1"/>
    <d v="2016-09-27T12:02:28"/>
    <d v="2016-05-17T00:00:00"/>
    <n v="1"/>
  </r>
  <r>
    <s v="52.397.767/0015-03"/>
    <s v="TRANSPORTADORA VERONESE LTDA"/>
    <n v="2670"/>
    <x v="2178"/>
    <s v="2015/2016"/>
    <s v="M.BENZ"/>
    <s v="COMIL SVELTO U"/>
    <n v="0"/>
    <s v="Cachoeira Alta"/>
    <x v="1"/>
    <n v="2048"/>
    <x v="1"/>
    <d v="2016-05-13T00:00:00"/>
    <d v="2017-05-13T00:00:00"/>
    <x v="1"/>
    <d v="2016-09-27T10:48:13"/>
    <d v="2016-05-13T00:00:00"/>
    <n v="1"/>
  </r>
  <r>
    <s v="52.397.767/0015-03"/>
    <s v="TRANSPORTADORA VERONESE LTDA"/>
    <n v="2670"/>
    <x v="2179"/>
    <s v="2015/2016"/>
    <s v="M.BENZ"/>
    <s v="COMIL SVELTO U"/>
    <n v="0"/>
    <s v="Cachoeira Alta"/>
    <x v="1"/>
    <n v="2047"/>
    <x v="1"/>
    <d v="2016-05-17T00:00:00"/>
    <d v="2017-05-17T00:00:00"/>
    <x v="1"/>
    <d v="2016-09-27T10:45:38"/>
    <d v="2016-05-17T00:00:00"/>
    <n v="1"/>
  </r>
  <r>
    <s v="52.397.767/0015-03"/>
    <s v="TRANSPORTADORA VERONESE LTDA"/>
    <n v="2670"/>
    <x v="2180"/>
    <s v="2015/2016"/>
    <s v="M.BENZ"/>
    <s v="COMIL VERSATILE R"/>
    <n v="0"/>
    <s v="Cachoeira Alta"/>
    <x v="1"/>
    <n v="2136"/>
    <x v="1"/>
    <d v="2016-05-12T00:00:00"/>
    <d v="2017-05-12T00:00:00"/>
    <x v="1"/>
    <d v="2016-09-28T16:53:06"/>
    <d v="2016-05-12T00:00:00"/>
    <n v="1"/>
  </r>
  <r>
    <s v="52.397.767/0015-03"/>
    <s v="TRANSPORTADORA VERONESE LTDA"/>
    <n v="2670"/>
    <x v="2181"/>
    <s v="2015/2016"/>
    <s v="M.BENZ"/>
    <s v="COMIL SVELTO U"/>
    <n v="0"/>
    <s v="Cachoeira Alta"/>
    <x v="1"/>
    <n v="2142"/>
    <x v="1"/>
    <d v="2016-05-13T00:00:00"/>
    <d v="2017-05-13T00:00:00"/>
    <x v="1"/>
    <d v="2016-09-28T17:20:49"/>
    <d v="2016-05-13T00:00:00"/>
    <n v="1"/>
  </r>
  <r>
    <s v="52.397.767/0015-03"/>
    <s v="TRANSPORTADORA VERONESE LTDA"/>
    <n v="2670"/>
    <x v="2182"/>
    <s v="2015/2016"/>
    <s v="M.BENZ"/>
    <s v="COMIL VERSATILE R"/>
    <n v="0"/>
    <s v="Cachoeira Alta"/>
    <x v="1"/>
    <n v="2040"/>
    <x v="1"/>
    <d v="2016-05-17T00:00:00"/>
    <d v="2017-05-17T00:00:00"/>
    <x v="1"/>
    <d v="2016-09-27T10:22:15"/>
    <d v="2016-05-17T00:00:00"/>
    <n v="1"/>
  </r>
  <r>
    <s v="52.397.767/0015-03"/>
    <s v="TRANSPORTADORA VERONESE LTDA"/>
    <n v="2670"/>
    <x v="2183"/>
    <s v="2015/2016"/>
    <s v="M.BENZ"/>
    <s v="COMIL SVELTO U"/>
    <n v="0"/>
    <s v="Cachoeira Alta"/>
    <x v="1"/>
    <n v="2125"/>
    <x v="1"/>
    <d v="2016-05-17T00:00:00"/>
    <d v="2017-05-17T00:00:00"/>
    <x v="1"/>
    <d v="2016-09-28T16:08:05"/>
    <d v="2016-05-17T00:00:00"/>
    <n v="1"/>
  </r>
  <r>
    <s v="52.397.767/0015-03"/>
    <s v="TRANSPORTADORA VERONESE LTDA"/>
    <n v="2670"/>
    <x v="2184"/>
    <s v="2015/2015"/>
    <s v="COMIL"/>
    <s v="COMIL PIA URB O"/>
    <n v="0"/>
    <s v="Cachoeira Alta"/>
    <x v="1"/>
    <n v="2004"/>
    <x v="1"/>
    <d v="2016-06-03T00:00:00"/>
    <d v="2017-06-03T00:00:00"/>
    <x v="1"/>
    <d v="2016-09-27T09:12:31"/>
    <d v="2016-06-03T00:00:00"/>
    <n v="1"/>
  </r>
  <r>
    <s v="52.397.767/0015-03"/>
    <s v="TRANSPORTADORA VERONESE LTDA"/>
    <n v="2670"/>
    <x v="2185"/>
    <s v="2015/2016"/>
    <s v="M.BENZ"/>
    <s v="COMIL SVELTO U"/>
    <n v="0"/>
    <s v="Cachoeira Alta"/>
    <x v="1"/>
    <n v="2138"/>
    <x v="1"/>
    <d v="2016-05-17T00:00:00"/>
    <d v="2017-05-17T00:00:00"/>
    <x v="1"/>
    <d v="2016-09-28T17:02:16"/>
    <d v="2016-05-17T00:00:00"/>
    <n v="1"/>
  </r>
  <r>
    <s v="52.397.767/0015-03"/>
    <s v="TRANSPORTADORA VERONESE LTDA"/>
    <n v="2670"/>
    <x v="2186"/>
    <s v="2015/2015"/>
    <s v="M.BENZ"/>
    <s v="COMIL PIA URB O"/>
    <n v="0"/>
    <s v="Cachoeira Alta"/>
    <x v="1"/>
    <n v="2022"/>
    <x v="1"/>
    <d v="2016-05-17T00:00:00"/>
    <d v="2017-05-17T00:00:00"/>
    <x v="1"/>
    <d v="2016-09-27T09:48:08"/>
    <d v="2016-05-17T00:00:00"/>
    <n v="1"/>
  </r>
  <r>
    <s v="52.397.767/0015-03"/>
    <s v="TRANSPORTADORA VERONESE LTDA"/>
    <n v="2670"/>
    <x v="2187"/>
    <s v="2015/2016"/>
    <s v="M.BENZ"/>
    <s v="COMIL VERSATILE R"/>
    <n v="0"/>
    <s v="Cachoeira Alta"/>
    <x v="1"/>
    <n v="2123"/>
    <x v="1"/>
    <d v="2017-05-17T00:00:00"/>
    <d v="2018-05-17T00:00:00"/>
    <x v="1"/>
    <d v="2016-09-28T15:59:12"/>
    <d v="2017-05-17T00:00:00"/>
    <n v="1"/>
  </r>
  <r>
    <s v="52.397.767/0015-03"/>
    <s v="TRANSPORTADORA VERONESE LTDA"/>
    <n v="2670"/>
    <x v="2188"/>
    <s v="2015/2016"/>
    <s v="M.BENZ"/>
    <s v="COMIL SVELTO U"/>
    <n v="0"/>
    <s v="Cachoeira Alta"/>
    <x v="1"/>
    <n v="2124"/>
    <x v="1"/>
    <d v="2016-05-17T00:00:00"/>
    <d v="2017-05-17T00:00:00"/>
    <x v="1"/>
    <d v="2016-09-28T16:04:04"/>
    <d v="2016-05-17T00:00:00"/>
    <n v="1"/>
  </r>
  <r>
    <s v="11.088.857/0001-21"/>
    <s v="MENEZES TUR - TRANSPORTE E TURISMO LTDA - EPP"/>
    <n v="2055"/>
    <x v="2189"/>
    <s v="2014/2014"/>
    <s v="FIAT"/>
    <s v="DUCATO MINIBUS"/>
    <n v="0"/>
    <s v="São Simão"/>
    <x v="1"/>
    <n v="2062"/>
    <x v="1"/>
    <d v="2016-06-13T00:00:00"/>
    <d v="2017-06-13T00:00:00"/>
    <x v="1"/>
    <d v="2016-09-27T14:12:17"/>
    <d v="2016-06-13T00:00:00"/>
    <n v="1"/>
  </r>
  <r>
    <s v="52.397.767/0015-03"/>
    <s v="TRANSPORTADORA VERONESE LTDA"/>
    <n v="2670"/>
    <x v="2190"/>
    <s v="2015/2016"/>
    <s v="M.BENZ"/>
    <s v="COMIL VERSATILE R"/>
    <n v="0"/>
    <s v="Cachoeira Alta"/>
    <x v="1"/>
    <n v="2372"/>
    <x v="1"/>
    <d v="2016-05-17T00:00:00"/>
    <d v="2017-05-17T00:00:00"/>
    <x v="1"/>
    <d v="2016-10-20T10:10:29"/>
    <d v="2016-05-17T00:00:00"/>
    <n v="1"/>
  </r>
  <r>
    <s v="52.397.767/0015-03"/>
    <s v="TRANSPORTADORA VERONESE LTDA"/>
    <n v="2670"/>
    <x v="2191"/>
    <s v="2015/2016"/>
    <s v="M.BENZ"/>
    <s v="COMIL VERSATILE R"/>
    <n v="0"/>
    <s v="Cachoeira Alta"/>
    <x v="1"/>
    <n v="2025"/>
    <x v="1"/>
    <d v="2016-05-17T00:00:00"/>
    <d v="2017-05-17T00:00:00"/>
    <x v="1"/>
    <d v="2016-09-27T09:55:49"/>
    <d v="2016-05-17T00:00:00"/>
    <n v="1"/>
  </r>
  <r>
    <s v="52.397.767/0015-03"/>
    <s v="TRANSPORTADORA VERONESE LTDA"/>
    <n v="2670"/>
    <x v="2192"/>
    <s v="2015/2016"/>
    <s v="M.BENZ"/>
    <s v="COMIL VERSATILE R"/>
    <n v="0"/>
    <s v="Cachoeira Alta"/>
    <x v="1"/>
    <n v="2041"/>
    <x v="1"/>
    <d v="2016-05-12T00:00:00"/>
    <d v="2017-05-12T00:00:00"/>
    <x v="1"/>
    <d v="2016-09-27T10:25:11"/>
    <d v="2016-05-12T00:00:00"/>
    <n v="1"/>
  </r>
  <r>
    <s v="52.397.767/0015-03"/>
    <s v="TRANSPORTADORA VERONESE LTDA"/>
    <n v="2670"/>
    <x v="2193"/>
    <s v="2015/2016"/>
    <s v="M.BENZ"/>
    <s v="COMIL VERSATILE R"/>
    <n v="0"/>
    <s v="Cachoeira Alta"/>
    <x v="1"/>
    <n v="2137"/>
    <x v="1"/>
    <d v="2016-05-12T00:00:00"/>
    <d v="2017-05-12T00:00:00"/>
    <x v="1"/>
    <d v="2016-09-28T16:57:26"/>
    <d v="2016-05-12T00:00:00"/>
    <n v="1"/>
  </r>
  <r>
    <s v="52.397.767/0015-03"/>
    <s v="TRANSPORTADORA VERONESE LTDA"/>
    <n v="2670"/>
    <x v="2194"/>
    <s v="2015/2016"/>
    <s v="M.BENZ"/>
    <s v="COMIL VERSATILE R"/>
    <n v="0"/>
    <s v="Cachoeira Alta"/>
    <x v="1"/>
    <n v="2121"/>
    <x v="1"/>
    <d v="2016-05-12T00:00:00"/>
    <d v="2017-05-12T00:00:00"/>
    <x v="1"/>
    <d v="2016-09-28T15:55:07"/>
    <d v="2016-05-12T00:00:00"/>
    <n v="1"/>
  </r>
  <r>
    <s v="52.397.767/0015-03"/>
    <s v="TRANSPORTADORA VERONESE LTDA"/>
    <n v="2670"/>
    <x v="2195"/>
    <s v="2015/2016"/>
    <s v="M.BENZ"/>
    <s v="COMIL SVELTO U"/>
    <n v="0"/>
    <s v="Cachoeira Alta"/>
    <x v="1"/>
    <n v="2046"/>
    <x v="1"/>
    <d v="2016-05-17T00:00:00"/>
    <d v="2017-05-17T00:00:00"/>
    <x v="1"/>
    <d v="2016-09-27T10:44:27"/>
    <d v="2016-05-17T00:00:00"/>
    <n v="1"/>
  </r>
  <r>
    <s v="52.397.767/0015-03"/>
    <s v="TRANSPORTADORA VERONESE LTDA"/>
    <n v="2670"/>
    <x v="2196"/>
    <s v="2015/2016"/>
    <s v="M.BENZ"/>
    <s v="COMIL SVELTO U"/>
    <n v="0"/>
    <s v="Cachoeira Alta"/>
    <x v="1"/>
    <n v="2130"/>
    <x v="1"/>
    <d v="2016-05-12T00:00:00"/>
    <d v="2017-05-12T00:00:00"/>
    <x v="1"/>
    <d v="2016-09-28T16:23:34"/>
    <d v="2016-05-12T00:00:00"/>
    <n v="1"/>
  </r>
  <r>
    <s v="52.397.767/0015-03"/>
    <s v="TRANSPORTADORA VERONESE LTDA"/>
    <n v="2670"/>
    <x v="2197"/>
    <s v="2015/2016"/>
    <s v="M.BENZ"/>
    <s v="COMIL VERSATILE R"/>
    <n v="0"/>
    <s v="Cachoeira Alta"/>
    <x v="1"/>
    <n v="2141"/>
    <x v="1"/>
    <d v="2016-05-17T00:00:00"/>
    <d v="2017-05-17T00:00:00"/>
    <x v="1"/>
    <d v="2016-09-28T17:16:33"/>
    <d v="2016-05-17T00:00:00"/>
    <n v="1"/>
  </r>
  <r>
    <s v="52.397.767/0015-03"/>
    <s v="TRANSPORTADORA VERONESE LTDA"/>
    <n v="2670"/>
    <x v="2198"/>
    <s v="2015/2016"/>
    <s v="M.BENZ"/>
    <s v="COMIL VERSATILE R"/>
    <n v="0"/>
    <s v="Cachoeira Alta"/>
    <x v="1"/>
    <n v="2128"/>
    <x v="1"/>
    <d v="2016-05-12T00:00:00"/>
    <d v="2017-05-12T00:00:00"/>
    <x v="1"/>
    <d v="2016-09-28T16:17:08"/>
    <d v="2016-05-12T00:00:00"/>
    <n v="1"/>
  </r>
  <r>
    <s v="52.397.767/0015-03"/>
    <s v="TRANSPORTADORA VERONESE LTDA"/>
    <n v="2670"/>
    <x v="2199"/>
    <s v="2015/2016"/>
    <s v="M.BENZ"/>
    <s v="COMIL SVELTO U"/>
    <n v="0"/>
    <s v="Cachoeira Alta"/>
    <x v="1"/>
    <n v="2127"/>
    <x v="1"/>
    <d v="2016-05-12T00:00:00"/>
    <d v="2017-05-12T00:00:00"/>
    <x v="1"/>
    <d v="2016-09-28T16:12:15"/>
    <d v="2016-05-12T00:00:00"/>
    <n v="1"/>
  </r>
  <r>
    <s v="52.397.767/0015-03"/>
    <s v="TRANSPORTADORA VERONESE LTDA"/>
    <n v="2670"/>
    <x v="2200"/>
    <s v="2015/2016"/>
    <s v="M.BENZ"/>
    <s v="COMIL VERSATILE R"/>
    <n v="0"/>
    <s v="Cachoeira Alta"/>
    <x v="1"/>
    <n v="2095"/>
    <x v="1"/>
    <d v="2016-05-17T00:00:00"/>
    <d v="2017-05-17T00:00:00"/>
    <x v="1"/>
    <d v="2016-09-28T09:55:31"/>
    <d v="2016-05-17T00:00:00"/>
    <n v="1"/>
  </r>
  <r>
    <s v="52.397.767/0015-03"/>
    <s v="TRANSPORTADORA VERONESE LTDA"/>
    <n v="2670"/>
    <x v="2201"/>
    <s v="2015/2016"/>
    <s v="M.BENZ"/>
    <s v="COMIL SVELTO U"/>
    <n v="0"/>
    <s v="Cachoeira Alta"/>
    <x v="1"/>
    <n v="2057"/>
    <x v="1"/>
    <d v="2016-05-17T00:00:00"/>
    <d v="2017-05-17T00:00:00"/>
    <x v="1"/>
    <d v="2016-09-27T12:10:31"/>
    <d v="2016-05-17T00:00:00"/>
    <n v="1"/>
  </r>
  <r>
    <s v="52.397.767/0015-03"/>
    <s v="TRANSPORTADORA VERONESE LTDA"/>
    <n v="2670"/>
    <x v="2202"/>
    <s v="2015/2016"/>
    <s v="M.BENZ"/>
    <s v="COMIL VERSATILE R"/>
    <n v="0"/>
    <s v="Cachoeira Alta"/>
    <x v="1"/>
    <n v="2120"/>
    <x v="1"/>
    <d v="2016-05-12T00:00:00"/>
    <d v="2017-05-12T00:00:00"/>
    <x v="1"/>
    <d v="2016-09-28T15:50:30"/>
    <d v="2016-05-12T00:00:00"/>
    <n v="1"/>
  </r>
  <r>
    <s v="52.397.767/0015-03"/>
    <s v="TRANSPORTADORA VERONESE LTDA"/>
    <n v="2670"/>
    <x v="2203"/>
    <s v="2015/2016"/>
    <s v="M.BENZ"/>
    <s v="COMIL SVELTO U"/>
    <n v="0"/>
    <s v="Cachoeira Alta"/>
    <x v="1"/>
    <n v="2097"/>
    <x v="1"/>
    <d v="2016-05-17T00:00:00"/>
    <d v="2017-05-17T00:00:00"/>
    <x v="1"/>
    <d v="2016-09-28T10:00:09"/>
    <d v="2016-05-17T00:00:00"/>
    <n v="1"/>
  </r>
  <r>
    <s v="52.397.767/0015-03"/>
    <s v="TRANSPORTADORA VERONESE LTDA"/>
    <n v="2670"/>
    <x v="2204"/>
    <s v="2015/2015"/>
    <s v="M.BENZ"/>
    <s v="COMIL PIA URB O"/>
    <n v="0"/>
    <s v="Cachoeira Alta"/>
    <x v="1"/>
    <n v="2050"/>
    <x v="1"/>
    <d v="2016-05-17T00:00:00"/>
    <d v="2017-05-17T00:00:00"/>
    <x v="1"/>
    <d v="2016-09-27T10:56:25"/>
    <d v="2016-05-17T00:00:00"/>
    <n v="1"/>
  </r>
  <r>
    <s v="52.397.767/0015-03"/>
    <s v="TRANSPORTADORA VERONESE LTDA"/>
    <n v="2670"/>
    <x v="2205"/>
    <s v="2015/2016"/>
    <s v="M.BENZ"/>
    <s v="COMIL VERSATILE R"/>
    <n v="0"/>
    <s v="Cachoeira Alta"/>
    <x v="1"/>
    <n v="2134"/>
    <x v="1"/>
    <d v="2016-05-17T00:00:00"/>
    <d v="2017-05-17T00:00:00"/>
    <x v="1"/>
    <d v="2016-09-28T16:44:37"/>
    <d v="2016-05-17T00:00:00"/>
    <n v="1"/>
  </r>
  <r>
    <s v="01.031.060/0001-34"/>
    <s v="EXPRESSO SATELITE NORTE LIMITADA"/>
    <n v="2743"/>
    <x v="2206"/>
    <s v="2015/2015"/>
    <s v="MARCOPOLO"/>
    <s v="MPOLO PARADISO LD"/>
    <n v="0"/>
    <s v="Goiânia"/>
    <x v="0"/>
    <n v="1342"/>
    <x v="0"/>
    <d v="2015-11-30T00:00:00"/>
    <d v="2016-11-30T00:00:00"/>
    <x v="1"/>
    <d v="2016-09-02T08:58:55"/>
    <d v="2015-11-30T00:00:00"/>
    <n v="1"/>
  </r>
  <r>
    <s v="01.031.060/0001-34"/>
    <s v="EXPRESSO SATELITE NORTE LIMITADA"/>
    <n v="2743"/>
    <x v="2207"/>
    <s v="2015/2015"/>
    <s v="MARCOPOLO"/>
    <s v="MPOLO PARADISO LD"/>
    <n v="0"/>
    <s v="Goiânia"/>
    <x v="0"/>
    <n v="1343"/>
    <x v="0"/>
    <d v="2015-11-30T00:00:00"/>
    <d v="2016-11-30T00:00:00"/>
    <x v="1"/>
    <d v="2016-09-02T09:03:22"/>
    <d v="2015-11-30T00:00:00"/>
    <n v="1"/>
  </r>
  <r>
    <s v="06.334.879/0001-94"/>
    <s v="TRANSPORTADORA AQUINO E DINIZ LTDA - ME"/>
    <n v="1606"/>
    <x v="2208"/>
    <s v="2016/2016"/>
    <s v="VOLVO"/>
    <s v="MPOLO VIAGGIO R"/>
    <n v="0"/>
    <s v="Barro Alto"/>
    <x v="1"/>
    <n v="2034"/>
    <x v="1"/>
    <d v="2016-05-23T00:00:00"/>
    <d v="2017-05-23T00:00:00"/>
    <x v="1"/>
    <d v="2016-09-27T10:16:05"/>
    <d v="2016-05-23T00:00:00"/>
    <n v="1"/>
  </r>
  <r>
    <s v="06.334.879/0001-94"/>
    <s v="TRANSPORTADORA AQUINO E DINIZ LTDA - ME"/>
    <n v="1606"/>
    <x v="2209"/>
    <s v="2016/2016"/>
    <s v="VOLVO"/>
    <s v="MPOLO VIAGGIO R"/>
    <n v="0"/>
    <s v="Barro Alto"/>
    <x v="1"/>
    <n v="2029"/>
    <x v="1"/>
    <d v="2016-05-23T00:00:00"/>
    <d v="2017-05-23T00:00:00"/>
    <x v="1"/>
    <d v="2016-09-27T10:07:55"/>
    <d v="2016-05-23T00:00:00"/>
    <n v="1"/>
  </r>
  <r>
    <s v="01.458.490/0001-37"/>
    <s v="WL LOCADORA DE VE"/>
    <n v="1132"/>
    <x v="2210"/>
    <s v="2015/2015"/>
    <s v="MBENZ"/>
    <s v="COMIL CAMPIONE R"/>
    <n v="0"/>
    <s v="Goiânia"/>
    <x v="0"/>
    <n v="563"/>
    <x v="0"/>
    <d v="2015-11-23T00:00:00"/>
    <d v="2016-11-23T00:00:00"/>
    <x v="3"/>
    <d v="2016-08-05T15:05:05"/>
    <d v="2015-11-23T00:00:00"/>
    <n v="1"/>
  </r>
  <r>
    <s v="11.782.428/0001-50"/>
    <s v="GONÇALVES E COSTA TRANSPORTE RODOVIARIO E TURISMO LTDA - ME"/>
    <n v="2084"/>
    <x v="2211"/>
    <s v="2015/2015"/>
    <s v="M.BENZ"/>
    <s v="INDUSCAR SOLAR R"/>
    <n v="0"/>
    <s v="Rubiataba"/>
    <x v="0"/>
    <n v="2363"/>
    <x v="1"/>
    <d v="2016-10-05T00:00:00"/>
    <d v="2017-10-05T00:00:00"/>
    <x v="1"/>
    <d v="2016-10-20T08:40:08"/>
    <d v="2016-10-05T00:00:00"/>
    <n v="1"/>
  </r>
  <r>
    <s v="11.782.428/0001-50"/>
    <s v="GONÇALVES E COSTA TRANSPORTE RODOVIARIO E TURISMO LTDA - ME"/>
    <n v="2084"/>
    <x v="2211"/>
    <s v="2015/2015"/>
    <s v="M.BENZ"/>
    <s v="INDUSCAR SOLAR R"/>
    <n v="0"/>
    <s v="Rubiataba"/>
    <x v="1"/>
    <n v="2363"/>
    <x v="1"/>
    <d v="2016-10-05T00:00:00"/>
    <d v="2017-10-05T00:00:00"/>
    <x v="1"/>
    <d v="2016-10-20T08:40:08"/>
    <d v="2016-10-05T00:00:00"/>
    <n v="1"/>
  </r>
  <r>
    <s v="22.087.016/0001-16"/>
    <s v="VANS TRANSPORTE E TURISMO LTDA - ME"/>
    <n v="2752"/>
    <x v="2212"/>
    <s v="2016/2017"/>
    <s v="RENAULT"/>
    <s v="MASTER MART L3"/>
    <n v="0"/>
    <s v="Goiânia"/>
    <x v="0"/>
    <n v="1800"/>
    <x v="1"/>
    <d v="2016-05-30T00:00:00"/>
    <d v="2017-05-30T00:00:00"/>
    <x v="0"/>
    <d v="2016-09-22T12:11:43"/>
    <d v="2016-05-30T00:00:00"/>
    <n v="1"/>
  </r>
  <r>
    <s v="22.087.016/0001-16"/>
    <s v="VANS TRANSPORTE E TURISMO LTDA - ME"/>
    <n v="2752"/>
    <x v="2212"/>
    <s v="2016/2017"/>
    <s v="RENAULT"/>
    <s v="MASTER MART L3"/>
    <n v="0"/>
    <s v="Goiânia"/>
    <x v="1"/>
    <n v="1800"/>
    <x v="1"/>
    <d v="2016-05-30T00:00:00"/>
    <d v="2017-05-30T00:00:00"/>
    <x v="0"/>
    <d v="2016-09-22T12:11:43"/>
    <d v="2016-05-30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1"/>
    <n v="1191"/>
    <x v="0"/>
    <d v="2015-11-16T00:00:00"/>
    <d v="2016-11-16T00:00:00"/>
    <x v="1"/>
    <d v="2016-08-26T10:27:45"/>
    <d v="2015-11-16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0"/>
    <n v="1191"/>
    <x v="0"/>
    <d v="2015-11-16T00:00:00"/>
    <d v="2016-11-16T00:00:00"/>
    <x v="1"/>
    <d v="2016-08-26T10:27:45"/>
    <d v="2015-11-16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1"/>
    <n v="2653"/>
    <x v="1"/>
    <d v="2016-11-23T00:00:00"/>
    <d v="2017-11-23T00:00:00"/>
    <x v="7"/>
    <d v="2016-12-01T11:53:17"/>
    <d v="2016-11-23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0"/>
    <n v="2653"/>
    <x v="1"/>
    <d v="2016-11-23T00:00:00"/>
    <d v="2017-11-23T00:00:00"/>
    <x v="7"/>
    <d v="2016-12-01T11:53:17"/>
    <d v="2016-11-23T00:00:00"/>
    <n v="1"/>
  </r>
  <r>
    <s v="01.031.060/0001-34"/>
    <s v="EXPRESSO SATELITE NORTE LIMITADA"/>
    <n v="2743"/>
    <x v="2214"/>
    <s v="2015/2015"/>
    <s v="MARCOPOLO"/>
    <s v="MPOLO PARADISO LD"/>
    <n v="0"/>
    <s v="Goiânia"/>
    <x v="0"/>
    <n v="1635"/>
    <x v="0"/>
    <d v="2015-12-07T00:00:00"/>
    <d v="2016-12-07T00:00:00"/>
    <x v="1"/>
    <d v="2016-09-15T12:16:54"/>
    <d v="2015-12-07T00:00:00"/>
    <n v="1"/>
  </r>
  <r>
    <s v="52.397.767/0015-03"/>
    <s v="TRANSPORTADORA VERONESE LTDA"/>
    <n v="2670"/>
    <x v="2215"/>
    <s v="2015/2016"/>
    <s v="M.BENZ"/>
    <s v="COMIL VERSATILE R"/>
    <n v="0"/>
    <s v="Cachoeira Alta"/>
    <x v="1"/>
    <n v="2133"/>
    <x v="1"/>
    <d v="2016-05-17T00:00:00"/>
    <d v="2017-05-17T00:00:00"/>
    <x v="1"/>
    <d v="2016-09-28T16:39:13"/>
    <d v="2016-05-17T00:00:00"/>
    <n v="1"/>
  </r>
  <r>
    <s v="02.851.400/0001-36"/>
    <s v="TRANSPORTE COLETIVO DUARTE LTDA"/>
    <n v="2131"/>
    <x v="2216"/>
    <s v="2015/2015"/>
    <s v="AGRALE"/>
    <s v="MPOLO SENIOR ON"/>
    <n v="0"/>
    <s v="Catalão"/>
    <x v="0"/>
    <n v="2083"/>
    <x v="0"/>
    <d v="2015-10-16T00:00:00"/>
    <d v="2016-10-16T01:00:00"/>
    <x v="1"/>
    <d v="2016-09-28T08:56:16"/>
    <d v="2015-10-16T00:00:00"/>
    <n v="1"/>
  </r>
  <r>
    <s v="02.851.400/0001-36"/>
    <s v="TRANSPORTE COLETIVO DUARTE LTDA"/>
    <n v="2131"/>
    <x v="2216"/>
    <s v="2015/2015"/>
    <s v="AGRALE"/>
    <s v="MPOLO SENIOR ON"/>
    <n v="0"/>
    <s v="Catalão"/>
    <x v="1"/>
    <n v="2083"/>
    <x v="0"/>
    <d v="2015-10-16T00:00:00"/>
    <d v="2016-10-16T01:00:00"/>
    <x v="1"/>
    <d v="2016-09-28T08:56:16"/>
    <d v="2015-10-16T00:00:00"/>
    <n v="1"/>
  </r>
  <r>
    <s v="02.851.400/0001-36"/>
    <s v="TRANSPORTE COLETIVO DUARTE LTDA"/>
    <n v="2131"/>
    <x v="2217"/>
    <s v="2015/2015"/>
    <s v="AGRALE"/>
    <s v="MPOLO SENIOR ON"/>
    <n v="0"/>
    <s v="Catalão"/>
    <x v="0"/>
    <n v="2191"/>
    <x v="0"/>
    <d v="2015-10-21T00:00:00"/>
    <d v="2016-10-21T00:00:00"/>
    <x v="1"/>
    <d v="2016-09-30T08:47:52"/>
    <d v="2015-10-21T00:00:00"/>
    <n v="1"/>
  </r>
  <r>
    <s v="02.851.400/0001-36"/>
    <s v="TRANSPORTE COLETIVO DUARTE LTDA"/>
    <n v="2131"/>
    <x v="2217"/>
    <s v="2015/2015"/>
    <s v="AGRALE"/>
    <s v="MPOLO SENIOR ON"/>
    <n v="0"/>
    <s v="Catalão"/>
    <x v="1"/>
    <n v="2191"/>
    <x v="0"/>
    <d v="2015-10-21T00:00:00"/>
    <d v="2016-10-21T00:00:00"/>
    <x v="1"/>
    <d v="2016-09-30T08:47:52"/>
    <d v="2015-10-21T00:00:00"/>
    <n v="1"/>
  </r>
  <r>
    <s v="02.851.400/0001-36"/>
    <s v="TRANSPORTE COLETIVO DUARTE LTDA"/>
    <n v="2131"/>
    <x v="2218"/>
    <s v="2015/2015"/>
    <s v="AGRALE"/>
    <s v="MPOLO SENIOR ON"/>
    <n v="0"/>
    <s v="Catalão"/>
    <x v="0"/>
    <n v="2204"/>
    <x v="0"/>
    <d v="2015-10-16T00:00:00"/>
    <d v="2016-10-16T01:00:00"/>
    <x v="1"/>
    <d v="2016-09-30T10:24:06"/>
    <d v="2015-10-16T00:00:00"/>
    <n v="1"/>
  </r>
  <r>
    <s v="02.851.400/0001-36"/>
    <s v="TRANSPORTE COLETIVO DUARTE LTDA"/>
    <n v="2131"/>
    <x v="2218"/>
    <s v="2015/2015"/>
    <s v="AGRALE"/>
    <s v="MPOLO SENIOR ON"/>
    <n v="0"/>
    <s v="Catalão"/>
    <x v="1"/>
    <n v="2204"/>
    <x v="0"/>
    <d v="2015-10-16T00:00:00"/>
    <d v="2016-10-16T01:00:00"/>
    <x v="1"/>
    <d v="2016-09-30T10:24:06"/>
    <d v="2015-10-16T00:00:00"/>
    <n v="1"/>
  </r>
  <r>
    <s v="02.851.400/0001-36"/>
    <s v="TRANSPORTE COLETIVO DUARTE LTDA"/>
    <n v="2131"/>
    <x v="2219"/>
    <s v="2015/2015"/>
    <s v="AGRALE"/>
    <s v="MPOLO SENIOR ON"/>
    <n v="0"/>
    <s v="Catalão"/>
    <x v="0"/>
    <n v="2235"/>
    <x v="0"/>
    <d v="2015-10-16T00:00:00"/>
    <d v="2016-10-16T01:00:00"/>
    <x v="1"/>
    <d v="2016-09-30T16:24:45"/>
    <d v="2015-10-16T00:00:00"/>
    <n v="1"/>
  </r>
  <r>
    <s v="02.851.400/0001-36"/>
    <s v="TRANSPORTE COLETIVO DUARTE LTDA"/>
    <n v="2131"/>
    <x v="2219"/>
    <s v="2015/2015"/>
    <s v="AGRALE"/>
    <s v="MPOLO SENIOR ON"/>
    <n v="0"/>
    <s v="Catalão"/>
    <x v="1"/>
    <n v="2235"/>
    <x v="0"/>
    <d v="2015-10-16T00:00:00"/>
    <d v="2016-10-16T01:00:00"/>
    <x v="1"/>
    <d v="2016-09-30T16:24:45"/>
    <d v="2015-10-16T00:00:00"/>
    <n v="1"/>
  </r>
  <r>
    <s v="02.851.400/0001-36"/>
    <s v="TRANSPORTE COLETIVO DUARTE LTDA"/>
    <n v="2131"/>
    <x v="2220"/>
    <s v="2015/2015"/>
    <s v="AGRALE"/>
    <s v="MPOLO SENIOR ON"/>
    <n v="0"/>
    <s v="Catalão"/>
    <x v="0"/>
    <n v="2240"/>
    <x v="0"/>
    <d v="2015-10-16T00:00:00"/>
    <d v="2016-10-16T01:00:00"/>
    <x v="1"/>
    <d v="2016-10-03T08:39:59"/>
    <d v="2015-10-16T00:00:00"/>
    <n v="1"/>
  </r>
  <r>
    <s v="02.851.400/0001-36"/>
    <s v="TRANSPORTE COLETIVO DUARTE LTDA"/>
    <n v="2131"/>
    <x v="2220"/>
    <s v="2015/2015"/>
    <s v="AGRALE"/>
    <s v="MPOLO SENIOR ON"/>
    <n v="0"/>
    <s v="Catalão"/>
    <x v="1"/>
    <n v="2240"/>
    <x v="0"/>
    <d v="2015-10-16T00:00:00"/>
    <d v="2016-10-16T01:00:00"/>
    <x v="1"/>
    <d v="2016-10-03T08:39:59"/>
    <d v="2015-10-16T00:00:00"/>
    <n v="1"/>
  </r>
  <r>
    <s v="02.851.400/0001-36"/>
    <s v="TRANSPORTE COLETIVO DUARTE LTDA"/>
    <n v="2131"/>
    <x v="2221"/>
    <s v="2015/2015"/>
    <s v="AGRALE"/>
    <s v="MPOLO SENIOR ON"/>
    <n v="0"/>
    <s v="Catalão"/>
    <x v="0"/>
    <n v="2239"/>
    <x v="0"/>
    <d v="2015-10-16T00:00:00"/>
    <d v="2016-10-16T01:00:00"/>
    <x v="1"/>
    <d v="2016-10-03T08:35:12"/>
    <d v="2015-10-16T00:00:00"/>
    <n v="1"/>
  </r>
  <r>
    <s v="02.851.400/0001-36"/>
    <s v="TRANSPORTE COLETIVO DUARTE LTDA"/>
    <n v="2131"/>
    <x v="2221"/>
    <s v="2015/2015"/>
    <s v="AGRALE"/>
    <s v="MPOLO SENIOR ON"/>
    <n v="0"/>
    <s v="Catalão"/>
    <x v="1"/>
    <n v="2239"/>
    <x v="0"/>
    <d v="2015-10-16T00:00:00"/>
    <d v="2016-10-16T01:00:00"/>
    <x v="1"/>
    <d v="2016-10-03T08:35:12"/>
    <d v="2015-10-16T00:00:00"/>
    <n v="1"/>
  </r>
  <r>
    <s v="02.851.400/0001-36"/>
    <s v="TRANSPORTE COLETIVO DUARTE LTDA"/>
    <n v="2131"/>
    <x v="2222"/>
    <s v="2015/2015"/>
    <s v="AGRALE"/>
    <s v="MPOLO SENIOR ON"/>
    <n v="0"/>
    <s v="Catalão"/>
    <x v="0"/>
    <n v="2166"/>
    <x v="0"/>
    <d v="2015-10-16T00:00:00"/>
    <d v="2016-10-16T01:00:00"/>
    <x v="1"/>
    <d v="2016-09-29T11:04:43"/>
    <d v="2015-10-16T00:00:00"/>
    <n v="1"/>
  </r>
  <r>
    <s v="02.851.400/0001-36"/>
    <s v="TRANSPORTE COLETIVO DUARTE LTDA"/>
    <n v="2131"/>
    <x v="2222"/>
    <s v="2015/2015"/>
    <s v="AGRALE"/>
    <s v="MPOLO SENIOR ON"/>
    <n v="0"/>
    <s v="Catalão"/>
    <x v="1"/>
    <n v="2166"/>
    <x v="0"/>
    <d v="2015-10-16T00:00:00"/>
    <d v="2016-10-16T01:00:00"/>
    <x v="1"/>
    <d v="2016-09-29T11:04:43"/>
    <d v="2015-10-16T00:00:00"/>
    <n v="1"/>
  </r>
  <r>
    <s v="02.851.400/0001-36"/>
    <s v="TRANSPORTE COLETIVO DUARTE LTDA"/>
    <n v="2131"/>
    <x v="2223"/>
    <s v="2015/2015"/>
    <s v="AGRALE"/>
    <s v="MPOLO SENIOR ON"/>
    <n v="0"/>
    <s v="Catalão"/>
    <x v="0"/>
    <n v="2210"/>
    <x v="0"/>
    <d v="2015-10-16T00:00:00"/>
    <d v="2016-10-16T01:00:00"/>
    <x v="1"/>
    <d v="2016-09-30T10:34:59"/>
    <d v="2015-10-16T00:00:00"/>
    <n v="1"/>
  </r>
  <r>
    <s v="02.851.400/0001-36"/>
    <s v="TRANSPORTE COLETIVO DUARTE LTDA"/>
    <n v="2131"/>
    <x v="2223"/>
    <s v="2015/2015"/>
    <s v="AGRALE"/>
    <s v="MPOLO SENIOR ON"/>
    <n v="0"/>
    <s v="Catalão"/>
    <x v="1"/>
    <n v="2210"/>
    <x v="0"/>
    <d v="2015-10-16T00:00:00"/>
    <d v="2016-10-16T01:00:00"/>
    <x v="1"/>
    <d v="2016-09-30T10:34:59"/>
    <d v="2015-10-16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0"/>
    <n v="852"/>
    <x v="0"/>
    <d v="2015-12-03T00:00:00"/>
    <d v="2016-12-03T00:00:00"/>
    <x v="1"/>
    <d v="2016-08-12T17:37:28"/>
    <d v="2015-12-03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1"/>
    <n v="852"/>
    <x v="0"/>
    <d v="2015-12-03T00:00:00"/>
    <d v="2016-12-03T00:00:00"/>
    <x v="1"/>
    <d v="2016-08-12T17:37:28"/>
    <d v="2015-12-03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0"/>
    <n v="2700"/>
    <x v="1"/>
    <d v="2016-11-28T00:00:00"/>
    <d v="2017-11-28T00:00:00"/>
    <x v="0"/>
    <d v="2016-12-06T09:45:56"/>
    <d v="2016-11-28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1"/>
    <n v="2700"/>
    <x v="1"/>
    <d v="2016-11-28T00:00:00"/>
    <d v="2017-11-28T00:00:00"/>
    <x v="0"/>
    <d v="2016-12-06T09:45:56"/>
    <d v="2016-11-28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0"/>
    <n v="266"/>
    <x v="0"/>
    <d v="2015-12-03T00:00:00"/>
    <d v="2016-12-03T00:00:00"/>
    <x v="1"/>
    <d v="2016-07-29T15:01:29"/>
    <d v="2015-12-03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1"/>
    <n v="266"/>
    <x v="0"/>
    <d v="2015-12-03T00:00:00"/>
    <d v="2016-12-03T00:00:00"/>
    <x v="1"/>
    <d v="2016-07-29T15:01:29"/>
    <d v="2015-12-03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0"/>
    <n v="2701"/>
    <x v="1"/>
    <d v="2016-11-29T00:00:00"/>
    <d v="2017-11-29T00:00:00"/>
    <x v="0"/>
    <d v="2016-12-06T10:06:16"/>
    <d v="2016-11-29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1"/>
    <n v="2701"/>
    <x v="1"/>
    <d v="2016-11-29T00:00:00"/>
    <d v="2017-11-29T00:00:00"/>
    <x v="0"/>
    <d v="2016-12-06T10:06:16"/>
    <d v="2016-11-29T00:00:00"/>
    <n v="1"/>
  </r>
  <r>
    <s v="12.395.132/0001-49"/>
    <s v="CANEDO TURISMO LTDA -  ME"/>
    <n v="2140"/>
    <x v="2226"/>
    <s v="2014/2015"/>
    <s v="MARCOPOLO"/>
    <s v="VOLARE W9 ON"/>
    <n v="0"/>
    <s v="Orizona"/>
    <x v="0"/>
    <n v="990"/>
    <x v="1"/>
    <d v="2016-02-23T00:00:00"/>
    <d v="2017-02-23T00:00:00"/>
    <x v="1"/>
    <d v="2016-08-18T08:51:06"/>
    <d v="2016-02-23T00:00:00"/>
    <n v="1"/>
  </r>
  <r>
    <s v="12.395.132/0001-49"/>
    <s v="CANEDO TURISMO LTDA -  ME"/>
    <n v="2140"/>
    <x v="2226"/>
    <s v="2014/2015"/>
    <s v="MARCOPOLO"/>
    <s v="VOLARE W9 ON"/>
    <n v="0"/>
    <s v="Orizona"/>
    <x v="1"/>
    <n v="990"/>
    <x v="1"/>
    <d v="2016-02-23T00:00:00"/>
    <d v="2017-02-23T00:00:00"/>
    <x v="1"/>
    <d v="2016-08-18T08:51:06"/>
    <d v="2016-02-23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0"/>
    <n v="190"/>
    <x v="1"/>
    <d v="2016-07-07T00:00:00"/>
    <d v="2017-01-07T00:00:00"/>
    <x v="0"/>
    <d v="2016-07-27T12:56:22"/>
    <d v="2016-07-07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1"/>
    <n v="190"/>
    <x v="1"/>
    <d v="2016-07-07T00:00:00"/>
    <d v="2017-01-07T00:00:00"/>
    <x v="0"/>
    <d v="2016-07-27T12:56:22"/>
    <d v="2016-07-07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2"/>
    <n v="190"/>
    <x v="1"/>
    <d v="2016-07-07T00:00:00"/>
    <d v="2017-01-07T00:00:00"/>
    <x v="0"/>
    <d v="2016-07-27T12:56:22"/>
    <d v="2016-07-07T00:00:00"/>
    <n v="1"/>
  </r>
  <r>
    <s v="00.282.582/0001-46"/>
    <s v="JJ TUR TRANSPORTE E TURISMO EIRELI-ME"/>
    <n v="2542"/>
    <x v="2228"/>
    <s v="2016/2016"/>
    <s v="SCANIA"/>
    <s v="MPOLO PARADISO DD"/>
    <n v="0"/>
    <s v="Anápolis"/>
    <x v="1"/>
    <n v="1861"/>
    <x v="1"/>
    <d v="2016-06-08T00:00:00"/>
    <d v="2017-06-08T00:00:00"/>
    <x v="1"/>
    <d v="2016-09-23T10:50:37"/>
    <d v="2016-06-08T00:00:00"/>
    <n v="1"/>
  </r>
  <r>
    <s v="00.282.582/0001-46"/>
    <s v="JJ TUR TRANSPORTE E TURISMO EIRELI-ME"/>
    <n v="2542"/>
    <x v="2228"/>
    <s v="2016/2016"/>
    <s v="SCANIA"/>
    <s v="MPOLO PARADISO DD"/>
    <n v="0"/>
    <s v="Anápolis"/>
    <x v="0"/>
    <n v="1861"/>
    <x v="1"/>
    <d v="2016-06-08T00:00:00"/>
    <d v="2017-06-08T00:00:00"/>
    <x v="1"/>
    <d v="2016-09-23T10:50:37"/>
    <d v="2016-06-08T00:00:00"/>
    <n v="1"/>
  </r>
  <r>
    <s v="00.080.671/0001-00"/>
    <s v="CARAMURU ALIMENTOS S/A."/>
    <n v="2600"/>
    <x v="2229"/>
    <s v="2016/2017"/>
    <s v="RENAULT"/>
    <s v="MASTER EUR STDL2"/>
    <n v="0"/>
    <s v="Itumbiara"/>
    <x v="3"/>
    <n v="2678"/>
    <x v="2"/>
    <d v="2016-07-01T00:00:00"/>
    <d v="2017-07-01T00:00:00"/>
    <x v="2"/>
    <d v="2016-12-02T09:58:17"/>
    <d v="2016-07-01T00:00:00"/>
    <n v="1"/>
  </r>
  <r>
    <s v="00.282.582/0001-46"/>
    <s v="JJ TUR TRANSPORTE E TURISMO EIRELI-ME"/>
    <n v="2542"/>
    <x v="2230"/>
    <s v="2016/2016"/>
    <s v="SCANIA"/>
    <s v="MPOLO PARADISO DD"/>
    <n v="0"/>
    <s v="Anápolis"/>
    <x v="0"/>
    <n v="1859"/>
    <x v="1"/>
    <d v="2016-06-08T00:00:00"/>
    <d v="2017-06-08T00:00:00"/>
    <x v="1"/>
    <d v="2016-09-23T10:28:37"/>
    <d v="2016-06-08T00:00:00"/>
    <n v="1"/>
  </r>
  <r>
    <s v="00.282.582/0001-46"/>
    <s v="JJ TUR TRANSPORTE E TURISMO EIRELI-ME"/>
    <n v="2542"/>
    <x v="2230"/>
    <s v="2016/2016"/>
    <s v="SCANIA"/>
    <s v="MPOLO PARADISO DD"/>
    <n v="0"/>
    <s v="Anápolis"/>
    <x v="1"/>
    <n v="1859"/>
    <x v="1"/>
    <d v="2016-06-08T00:00:00"/>
    <d v="2017-06-08T00:00:00"/>
    <x v="1"/>
    <d v="2016-09-23T10:28:37"/>
    <d v="2016-06-08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0"/>
    <n v="672"/>
    <x v="0"/>
    <d v="2015-09-23T00:00:00"/>
    <d v="2016-09-23T00:00:00"/>
    <x v="1"/>
    <d v="2016-08-09T11:40:50"/>
    <d v="2015-09-23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1"/>
    <n v="672"/>
    <x v="0"/>
    <d v="2015-09-23T00:00:00"/>
    <d v="2016-09-23T00:00:00"/>
    <x v="1"/>
    <d v="2016-08-09T11:40:50"/>
    <d v="2015-09-23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1"/>
    <n v="2486"/>
    <x v="1"/>
    <d v="2016-10-18T00:00:00"/>
    <d v="2017-10-18T00:00:00"/>
    <x v="0"/>
    <d v="2016-11-04T15:11:05"/>
    <d v="2016-10-18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0"/>
    <n v="2486"/>
    <x v="1"/>
    <d v="2016-10-18T00:00:00"/>
    <d v="2017-10-18T00:00:00"/>
    <x v="0"/>
    <d v="2016-11-04T15:11:05"/>
    <d v="2016-10-18T00:00:00"/>
    <n v="1"/>
  </r>
  <r>
    <s v="07.457.600/0002-03"/>
    <s v="AGM CAETANO EIRELI EPP "/>
    <n v="2261"/>
    <x v="2232"/>
    <s v="2015/2016"/>
    <s v="IVECO"/>
    <s v="DAILY 50C17MINIBUS"/>
    <n v="0"/>
    <s v="Aparecida de Goiânia"/>
    <x v="0"/>
    <n v="130"/>
    <x v="1"/>
    <d v="2016-04-27T00:00:00"/>
    <d v="2017-04-27T00:00:00"/>
    <x v="1"/>
    <d v="2016-07-20T13:38:02"/>
    <d v="2016-04-27T00:00:00"/>
    <n v="1"/>
  </r>
  <r>
    <s v="07.457.600/0002-03"/>
    <s v="AGM CAETANO EIRELI EPP "/>
    <n v="2261"/>
    <x v="2232"/>
    <s v="2015/2016"/>
    <s v="IVECO"/>
    <s v="DAILY 50C17MINIBUS"/>
    <n v="0"/>
    <s v="Aparecida de Goiânia"/>
    <x v="1"/>
    <n v="130"/>
    <x v="1"/>
    <d v="2016-04-27T00:00:00"/>
    <d v="2017-04-27T00:00:00"/>
    <x v="1"/>
    <d v="2016-07-20T13:38:02"/>
    <d v="2016-04-27T00:00:00"/>
    <n v="1"/>
  </r>
  <r>
    <s v="52.397.767/0015-03"/>
    <s v="TRANSPORTADORA VERONESE LTDA"/>
    <n v="2670"/>
    <x v="2233"/>
    <s v="2015/2015"/>
    <s v="COMIL"/>
    <s v="COMIL PIA URB O"/>
    <n v="0"/>
    <s v="Cachoeira Alta"/>
    <x v="1"/>
    <n v="2003"/>
    <x v="1"/>
    <d v="2016-06-07T00:00:00"/>
    <d v="2017-06-07T00:00:00"/>
    <x v="1"/>
    <d v="2016-09-27T09:09:20"/>
    <d v="2016-06-07T00:00:00"/>
    <n v="1"/>
  </r>
  <r>
    <s v="06.352.691/0001-79"/>
    <s v="CARLOS TRANSPORTES LTDA - ME"/>
    <n v="1357"/>
    <x v="2234"/>
    <s v="2015/2016"/>
    <s v="M.BENZ"/>
    <s v="M.BENZ 515CDISPRINTERM"/>
    <n v="0"/>
    <s v="Abadiânia"/>
    <x v="1"/>
    <n v="177"/>
    <x v="1"/>
    <d v="2016-04-20T00:00:00"/>
    <d v="2017-04-20T00:00:00"/>
    <x v="1"/>
    <d v="2016-07-26T11:36:48"/>
    <d v="2016-04-20T00:00:00"/>
    <n v="1"/>
  </r>
  <r>
    <s v="06.352.691/0001-79"/>
    <s v="CARLOS TRANSPORTES LTDA - ME"/>
    <n v="1357"/>
    <x v="2234"/>
    <s v="2015/2016"/>
    <s v="M.BENZ"/>
    <s v="M.BENZ 515CDISPRINTERM"/>
    <n v="0"/>
    <s v="Abadiânia"/>
    <x v="0"/>
    <n v="177"/>
    <x v="1"/>
    <d v="2016-04-20T00:00:00"/>
    <d v="2017-04-20T00:00:00"/>
    <x v="1"/>
    <d v="2016-07-26T11:36:48"/>
    <d v="2016-04-20T00:00:00"/>
    <n v="1"/>
  </r>
  <r>
    <s v="03.467.818/0001-07"/>
    <s v="TRANSPORTADORA ANTONIO FERNANDES LTDA-ME"/>
    <n v="2520"/>
    <x v="2235"/>
    <s v="2014/2015"/>
    <s v="I/M.BENZ"/>
    <s v="M.BENZ 515CDISPRINTERM"/>
    <n v="0"/>
    <s v="Alexânia"/>
    <x v="0"/>
    <n v="1466"/>
    <x v="1"/>
    <d v="2016-05-12T00:00:00"/>
    <d v="2017-05-12T00:00:00"/>
    <x v="0"/>
    <d v="2016-09-12T09:24:24"/>
    <d v="2016-05-12T00:00:00"/>
    <n v="1"/>
  </r>
  <r>
    <s v="03.467.818/0001-07"/>
    <s v="TRANSPORTADORA ANTONIO FERNANDES LTDA-ME"/>
    <n v="2520"/>
    <x v="2235"/>
    <s v="2014/2015"/>
    <s v="I/M.BENZ"/>
    <s v="M.BENZ 515CDISPRINTERM"/>
    <n v="0"/>
    <s v="Alexânia"/>
    <x v="1"/>
    <n v="1466"/>
    <x v="1"/>
    <d v="2016-05-12T00:00:00"/>
    <d v="2017-05-12T00:00:00"/>
    <x v="0"/>
    <d v="2016-09-12T09:24:24"/>
    <d v="2016-05-12T00:00:00"/>
    <n v="1"/>
  </r>
  <r>
    <s v="10.366.153/0001-00"/>
    <s v="D.E.M.P TURISMO LTDA - ME"/>
    <n v="2235"/>
    <x v="2236"/>
    <s v="2015/2016"/>
    <s v="MARCOPOLO"/>
    <s v="MPOLO PARADISO LD"/>
    <n v="0"/>
    <s v="Goiânia"/>
    <x v="0"/>
    <n v="718"/>
    <x v="1"/>
    <d v="2016-02-23T00:00:00"/>
    <d v="2017-02-23T00:00:00"/>
    <x v="1"/>
    <d v="2016-08-10T08:24:38"/>
    <d v="2016-02-23T00:00:00"/>
    <n v="1"/>
  </r>
  <r>
    <s v="10.366.153/0001-00"/>
    <s v="D.E.M.P TURISMO LTDA - ME"/>
    <n v="2235"/>
    <x v="2237"/>
    <s v="2015/2016"/>
    <s v="MARCOPOLO"/>
    <s v="MPOLO PARADISO LD"/>
    <n v="0"/>
    <s v="Goiânia"/>
    <x v="0"/>
    <n v="721"/>
    <x v="1"/>
    <d v="2016-02-22T00:00:00"/>
    <d v="2017-02-22T00:00:00"/>
    <x v="1"/>
    <d v="2016-08-10T08:40:32"/>
    <d v="2016-02-22T00:00:00"/>
    <n v="1"/>
  </r>
  <r>
    <s v="06.249.862/0001-39"/>
    <s v="TRANSPORTE DE PASSAGEIROS LETICIA LTDA - ME"/>
    <n v="1360"/>
    <x v="2238"/>
    <s v="2015/2016"/>
    <s v="RENAULT"/>
    <s v="MASTER EUR STDL3"/>
    <n v="0"/>
    <s v="Santa Terezinha de Goiás"/>
    <x v="0"/>
    <n v="1975"/>
    <x v="1"/>
    <d v="2016-03-12T00:00:00"/>
    <d v="2017-03-12T00:00:00"/>
    <x v="0"/>
    <d v="2016-09-26T16:20:22"/>
    <d v="2016-03-12T00:00:00"/>
    <n v="1"/>
  </r>
  <r>
    <s v="06.249.862/0001-39"/>
    <s v="TRANSPORTE DE PASSAGEIROS LETICIA LTDA - ME"/>
    <n v="1360"/>
    <x v="2238"/>
    <s v="2015/2016"/>
    <s v="RENAULT"/>
    <s v="MASTER EUR STDL3"/>
    <n v="0"/>
    <s v="Santa Terezinha de Goiás"/>
    <x v="1"/>
    <n v="1975"/>
    <x v="1"/>
    <d v="2016-03-12T00:00:00"/>
    <d v="2017-03-12T00:00:00"/>
    <x v="0"/>
    <d v="2016-09-26T16:20:22"/>
    <d v="2016-03-12T00:00:00"/>
    <n v="1"/>
  </r>
  <r>
    <s v="06.334.879/0001-94"/>
    <s v="TRANSPORTADORA AQUINO E DINIZ LTDA - ME"/>
    <n v="1606"/>
    <x v="2239"/>
    <s v="2015/2016"/>
    <s v="MARCOPOLO"/>
    <s v="MPOLO VIAGGIO R"/>
    <n v="0"/>
    <s v="Barro Alto"/>
    <x v="1"/>
    <n v="1899"/>
    <x v="1"/>
    <d v="2016-03-31T00:00:00"/>
    <d v="2017-03-31T00:00:00"/>
    <x v="1"/>
    <d v="2016-09-26T09:29:07"/>
    <d v="2016-03-31T00:00:00"/>
    <n v="1"/>
  </r>
  <r>
    <s v="02.851.400/0001-36"/>
    <s v="TRANSPORTE COLETIVO DUARTE LTDA"/>
    <n v="2131"/>
    <x v="2240"/>
    <s v="2014/2015"/>
    <s v="VOLVO"/>
    <s v="MPOLO IDEALE R"/>
    <n v="0"/>
    <s v="Catalão"/>
    <x v="0"/>
    <n v="2171"/>
    <x v="0"/>
    <d v="2015-10-30T00:00:00"/>
    <d v="2016-10-30T00:00:00"/>
    <x v="1"/>
    <d v="2016-09-29T16:01:33"/>
    <d v="2015-10-30T00:00:00"/>
    <n v="1"/>
  </r>
  <r>
    <s v="02.851.400/0001-36"/>
    <s v="TRANSPORTE COLETIVO DUARTE LTDA"/>
    <n v="2131"/>
    <x v="2240"/>
    <s v="2014/2015"/>
    <s v="VOLVO"/>
    <s v="MPOLO IDEALE R"/>
    <n v="0"/>
    <s v="Catalão"/>
    <x v="1"/>
    <n v="2171"/>
    <x v="0"/>
    <d v="2015-10-30T00:00:00"/>
    <d v="2016-10-30T00:00:00"/>
    <x v="1"/>
    <d v="2016-09-29T16:01:33"/>
    <d v="2015-10-30T00:00:00"/>
    <n v="1"/>
  </r>
  <r>
    <s v="21.611.832/0001-14"/>
    <s v="DORACI PEREIRA DA SILVA FRANCA - ME"/>
    <n v="2748"/>
    <x v="2241"/>
    <s v="2015/2015"/>
    <s v="CITROEN"/>
    <s v="JUMPER M35LH 2.3"/>
    <n v="1"/>
    <s v="Portelândia"/>
    <x v="2"/>
    <n v="47"/>
    <x v="0"/>
    <d v="2016-06-01T00:00:00"/>
    <d v="2016-12-01T00:00:00"/>
    <x v="0"/>
    <d v="2016-07-14T09:17:41"/>
    <d v="2016-06-01T00:00:00"/>
    <n v="1"/>
  </r>
  <r>
    <s v="02.851.400/0001-36"/>
    <s v="TRANSPORTE COLETIVO DUARTE LTDA"/>
    <n v="2131"/>
    <x v="2242"/>
    <s v="2014/2015"/>
    <s v="VOLVO"/>
    <s v="MPOLO IDEALE R"/>
    <n v="0"/>
    <s v="Catalão"/>
    <x v="0"/>
    <n v="2206"/>
    <x v="0"/>
    <d v="2015-10-30T00:00:00"/>
    <d v="2016-10-30T00:00:00"/>
    <x v="1"/>
    <d v="2016-09-30T10:28:16"/>
    <d v="2015-10-30T00:00:00"/>
    <n v="1"/>
  </r>
  <r>
    <s v="02.851.400/0001-36"/>
    <s v="TRANSPORTE COLETIVO DUARTE LTDA"/>
    <n v="2131"/>
    <x v="2242"/>
    <s v="2014/2015"/>
    <s v="VOLVO"/>
    <s v="MPOLO IDEALE R"/>
    <n v="0"/>
    <s v="Catalão"/>
    <x v="1"/>
    <n v="2206"/>
    <x v="0"/>
    <d v="2015-10-30T00:00:00"/>
    <d v="2016-10-30T00:00:00"/>
    <x v="1"/>
    <d v="2016-09-30T10:28:16"/>
    <d v="2015-10-30T00:00:00"/>
    <n v="1"/>
  </r>
  <r>
    <s v="02.851.400/0001-36"/>
    <s v="TRANSPORTE COLETIVO DUARTE LTDA"/>
    <n v="2131"/>
    <x v="2243"/>
    <s v="2014/2015"/>
    <s v="VOLVO"/>
    <s v="MPOLO IDEALE R"/>
    <n v="0"/>
    <s v="Catalão"/>
    <x v="0"/>
    <n v="2162"/>
    <x v="0"/>
    <d v="2015-10-30T00:00:00"/>
    <d v="2016-10-30T00:00:00"/>
    <x v="1"/>
    <d v="2016-09-29T10:35:24"/>
    <d v="2015-10-30T00:00:00"/>
    <n v="1"/>
  </r>
  <r>
    <s v="02.851.400/0001-36"/>
    <s v="TRANSPORTE COLETIVO DUARTE LTDA"/>
    <n v="2131"/>
    <x v="2243"/>
    <s v="2014/2015"/>
    <s v="VOLVO"/>
    <s v="MPOLO IDEALE R"/>
    <n v="0"/>
    <s v="Catalão"/>
    <x v="1"/>
    <n v="2162"/>
    <x v="0"/>
    <d v="2015-10-30T00:00:00"/>
    <d v="2016-10-30T00:00:00"/>
    <x v="1"/>
    <d v="2016-09-29T10:35:24"/>
    <d v="2015-10-30T00:00:00"/>
    <n v="1"/>
  </r>
  <r>
    <s v="02.851.400/0001-36"/>
    <s v="TRANSPORTE COLETIVO DUARTE LTDA"/>
    <n v="2131"/>
    <x v="2244"/>
    <s v="2014/2015"/>
    <s v="VOLVO"/>
    <s v="MPOLO IDEALE R"/>
    <n v="0"/>
    <s v="Catalão"/>
    <x v="0"/>
    <n v="2216"/>
    <x v="0"/>
    <d v="2015-10-30T00:00:00"/>
    <d v="2016-10-30T00:00:00"/>
    <x v="1"/>
    <d v="2016-09-30T10:57:28"/>
    <d v="2015-10-30T00:00:00"/>
    <n v="1"/>
  </r>
  <r>
    <s v="02.851.400/0001-36"/>
    <s v="TRANSPORTE COLETIVO DUARTE LTDA"/>
    <n v="2131"/>
    <x v="2244"/>
    <s v="2014/2015"/>
    <s v="VOLVO"/>
    <s v="MPOLO IDEALE R"/>
    <n v="0"/>
    <s v="Catalão"/>
    <x v="1"/>
    <n v="2216"/>
    <x v="0"/>
    <d v="2015-10-30T00:00:00"/>
    <d v="2016-10-30T00:00:00"/>
    <x v="1"/>
    <d v="2016-09-30T10:57:28"/>
    <d v="2015-10-30T00:00:00"/>
    <n v="1"/>
  </r>
  <r>
    <s v="02.851.400/0001-36"/>
    <s v="TRANSPORTE COLETIVO DUARTE LTDA"/>
    <n v="2131"/>
    <x v="2245"/>
    <s v="2014/2015"/>
    <s v="VOLVO"/>
    <s v="MPOLO IDEALE R"/>
    <n v="0"/>
    <s v="Catalão"/>
    <x v="0"/>
    <n v="2172"/>
    <x v="0"/>
    <d v="2015-10-30T00:00:00"/>
    <d v="2016-10-30T00:00:00"/>
    <x v="1"/>
    <d v="2016-09-29T16:17:06"/>
    <d v="2015-10-30T00:00:00"/>
    <n v="1"/>
  </r>
  <r>
    <s v="02.851.400/0001-36"/>
    <s v="TRANSPORTE COLETIVO DUARTE LTDA"/>
    <n v="2131"/>
    <x v="2245"/>
    <s v="2014/2015"/>
    <s v="VOLVO"/>
    <s v="MPOLO IDEALE R"/>
    <n v="0"/>
    <s v="Catalão"/>
    <x v="1"/>
    <n v="2172"/>
    <x v="0"/>
    <d v="2015-10-30T00:00:00"/>
    <d v="2016-10-30T00:00:00"/>
    <x v="1"/>
    <d v="2016-09-29T16:17:06"/>
    <d v="2015-10-30T00:00:00"/>
    <n v="1"/>
  </r>
  <r>
    <s v="02.851.400/0001-36"/>
    <s v="TRANSPORTE COLETIVO DUARTE LTDA"/>
    <n v="2131"/>
    <x v="2246"/>
    <s v="2014/2015"/>
    <s v="VOLVO"/>
    <s v="MPOLO IDEALE R"/>
    <n v="0"/>
    <s v="Catalão"/>
    <x v="0"/>
    <n v="2231"/>
    <x v="0"/>
    <d v="2015-10-30T00:00:00"/>
    <d v="2016-10-30T00:00:00"/>
    <x v="1"/>
    <d v="2016-09-30T14:39:45"/>
    <d v="2015-10-30T00:00:00"/>
    <n v="1"/>
  </r>
  <r>
    <s v="02.851.400/0001-36"/>
    <s v="TRANSPORTE COLETIVO DUARTE LTDA"/>
    <n v="2131"/>
    <x v="2246"/>
    <s v="2014/2015"/>
    <s v="VOLVO"/>
    <s v="MPOLO IDEALE R"/>
    <n v="0"/>
    <s v="Catalão"/>
    <x v="1"/>
    <n v="2231"/>
    <x v="0"/>
    <d v="2015-10-30T00:00:00"/>
    <d v="2016-10-30T00:00:00"/>
    <x v="1"/>
    <d v="2016-09-30T14:39:45"/>
    <d v="2015-10-30T00:00:00"/>
    <n v="1"/>
  </r>
  <r>
    <s v="02.851.400/0001-36"/>
    <s v="TRANSPORTE COLETIVO DUARTE LTDA"/>
    <n v="2131"/>
    <x v="2247"/>
    <s v="2014/2015"/>
    <s v="VOLVO"/>
    <s v="MPOLO IDEALE R"/>
    <n v="0"/>
    <s v="Catalão"/>
    <x v="0"/>
    <n v="2087"/>
    <x v="0"/>
    <d v="2015-10-30T00:00:00"/>
    <d v="2016-10-30T00:00:00"/>
    <x v="1"/>
    <d v="2016-09-28T09:08:54"/>
    <d v="2015-10-30T00:00:00"/>
    <n v="1"/>
  </r>
  <r>
    <s v="02.851.400/0001-36"/>
    <s v="TRANSPORTE COLETIVO DUARTE LTDA"/>
    <n v="2131"/>
    <x v="2247"/>
    <s v="2014/2015"/>
    <s v="VOLVO"/>
    <s v="MPOLO IDEALE R"/>
    <n v="0"/>
    <s v="Catalão"/>
    <x v="1"/>
    <n v="2087"/>
    <x v="0"/>
    <d v="2015-10-30T00:00:00"/>
    <d v="2016-10-30T00:00:00"/>
    <x v="1"/>
    <d v="2016-09-28T09:08:54"/>
    <d v="2015-10-30T00:00:00"/>
    <n v="1"/>
  </r>
  <r>
    <s v="02.851.400/0001-36"/>
    <s v="TRANSPORTE COLETIVO DUARTE LTDA"/>
    <n v="2131"/>
    <x v="2248"/>
    <s v="2014/2015"/>
    <s v="VOLVO"/>
    <s v="MPOLO IDEALE R"/>
    <n v="0"/>
    <s v="Catalão"/>
    <x v="0"/>
    <n v="2170"/>
    <x v="0"/>
    <d v="2015-10-30T00:00:00"/>
    <d v="2016-10-30T00:00:00"/>
    <x v="1"/>
    <d v="2016-09-29T15:56:47"/>
    <d v="2015-10-30T00:00:00"/>
    <n v="1"/>
  </r>
  <r>
    <s v="02.851.400/0001-36"/>
    <s v="TRANSPORTE COLETIVO DUARTE LTDA"/>
    <n v="2131"/>
    <x v="2248"/>
    <s v="2014/2015"/>
    <s v="VOLVO"/>
    <s v="MPOLO IDEALE R"/>
    <n v="0"/>
    <s v="Catalão"/>
    <x v="1"/>
    <n v="2170"/>
    <x v="0"/>
    <d v="2015-10-30T00:00:00"/>
    <d v="2016-10-30T00:00:00"/>
    <x v="1"/>
    <d v="2016-09-29T15:56:47"/>
    <d v="2015-10-30T00:00:00"/>
    <n v="1"/>
  </r>
  <r>
    <s v="02.851.400/0001-36"/>
    <s v="TRANSPORTE COLETIVO DUARTE LTDA"/>
    <n v="2131"/>
    <x v="2249"/>
    <s v="2014/2015"/>
    <s v="VOLVO"/>
    <s v="MPOLO IDEALE R"/>
    <n v="0"/>
    <s v="Catalão"/>
    <x v="0"/>
    <n v="2244"/>
    <x v="0"/>
    <d v="2015-10-30T00:00:00"/>
    <d v="2016-10-30T00:00:00"/>
    <x v="1"/>
    <d v="2016-10-03T10:26:23"/>
    <d v="2015-10-30T00:00:00"/>
    <n v="1"/>
  </r>
  <r>
    <s v="02.851.400/0001-36"/>
    <s v="TRANSPORTE COLETIVO DUARTE LTDA"/>
    <n v="2131"/>
    <x v="2249"/>
    <s v="2014/2015"/>
    <s v="VOLVO"/>
    <s v="MPOLO IDEALE R"/>
    <n v="0"/>
    <s v="Catalão"/>
    <x v="1"/>
    <n v="2244"/>
    <x v="0"/>
    <d v="2015-10-30T00:00:00"/>
    <d v="2016-10-30T00:00:00"/>
    <x v="1"/>
    <d v="2016-10-03T10:26:23"/>
    <d v="2015-10-30T00:00:00"/>
    <n v="1"/>
  </r>
  <r>
    <s v="06.334.879/0001-94"/>
    <s v="TRANSPORTADORA AQUINO E DINIZ LTDA - ME"/>
    <n v="1606"/>
    <x v="2250"/>
    <s v="2015/2016"/>
    <s v="MARCOPOLO"/>
    <s v="VOLVO/MPOLO VIAGGIO R"/>
    <n v="0"/>
    <s v="Barro Alto"/>
    <x v="1"/>
    <n v="175"/>
    <x v="1"/>
    <d v="2016-04-12T00:00:00"/>
    <d v="2017-04-12T00:00:00"/>
    <x v="1"/>
    <d v="2016-07-26T10:41:21"/>
    <d v="2016-04-12T00:00:00"/>
    <n v="1"/>
  </r>
  <r>
    <s v="06.334.879/0001-94"/>
    <s v="TRANSPORTADORA AQUINO E DINIZ LTDA - ME"/>
    <n v="1606"/>
    <x v="2251"/>
    <s v="2015/2016"/>
    <s v="MARCOPOLO"/>
    <s v="VOLVO/MPOLO VIAGGIO R"/>
    <n v="0"/>
    <s v="Barro Alto"/>
    <x v="1"/>
    <n v="172"/>
    <x v="1"/>
    <d v="2016-04-12T00:00:00"/>
    <d v="2017-04-12T00:00:00"/>
    <x v="1"/>
    <d v="2016-07-26T10:15:59"/>
    <d v="2016-04-12T00:00:00"/>
    <n v="1"/>
  </r>
  <r>
    <s v="06.334.879/0001-94"/>
    <s v="TRANSPORTADORA AQUINO E DINIZ LTDA - ME"/>
    <n v="1606"/>
    <x v="2252"/>
    <s v="2015/2016"/>
    <s v="MARCOPOLO"/>
    <s v="VOLVO/MPOLO VIAGGIO R"/>
    <n v="0"/>
    <s v="Barro Alto"/>
    <x v="1"/>
    <n v="171"/>
    <x v="1"/>
    <d v="2016-04-12T00:00:00"/>
    <d v="2017-04-12T00:00:00"/>
    <x v="1"/>
    <d v="2016-07-26T10:07:43"/>
    <d v="2016-04-12T00:00:00"/>
    <n v="1"/>
  </r>
  <r>
    <s v="06.334.879/0001-94"/>
    <s v="TRANSPORTADORA AQUINO E DINIZ LTDA - ME"/>
    <n v="1606"/>
    <x v="2253"/>
    <s v="2015/2016"/>
    <s v="MARCOPOLO"/>
    <s v="VOLVO/MPOLO VIAGGIO R"/>
    <n v="0"/>
    <s v="Barro Alto"/>
    <x v="1"/>
    <n v="173"/>
    <x v="1"/>
    <d v="2016-04-12T00:00:00"/>
    <d v="2017-04-12T00:00:00"/>
    <x v="1"/>
    <d v="2016-07-26T10:32:55"/>
    <d v="2016-04-12T00:00:00"/>
    <n v="1"/>
  </r>
  <r>
    <s v="06.334.879/0001-94"/>
    <s v="TRANSPORTADORA AQUINO E DINIZ LTDA - ME"/>
    <n v="1606"/>
    <x v="2254"/>
    <s v="2015/2016"/>
    <s v="MARCOPOLO"/>
    <s v="MPOLO VIAGGIO R"/>
    <n v="0"/>
    <s v="Barro Alto"/>
    <x v="1"/>
    <n v="1904"/>
    <x v="1"/>
    <d v="2016-04-12T00:00:00"/>
    <d v="2017-04-12T00:00:00"/>
    <x v="1"/>
    <d v="2016-09-26T09:50:22"/>
    <d v="2016-04-12T00:00:00"/>
    <n v="1"/>
  </r>
  <r>
    <s v="06.334.879/0001-94"/>
    <s v="TRANSPORTADORA AQUINO E DINIZ LTDA - ME"/>
    <n v="1606"/>
    <x v="2255"/>
    <s v="2015/2016"/>
    <s v="MARCOPOLO"/>
    <s v="VOLVO/MPOLO VIAGGIO R"/>
    <n v="0"/>
    <s v="Barro Alto"/>
    <x v="1"/>
    <n v="169"/>
    <x v="1"/>
    <d v="2016-04-12T00:00:00"/>
    <d v="2017-04-12T00:00:00"/>
    <x v="1"/>
    <d v="2016-07-26T09:54:52"/>
    <d v="2016-04-12T00:00:00"/>
    <n v="1"/>
  </r>
  <r>
    <s v="06.334.879/0001-94"/>
    <s v="TRANSPORTADORA AQUINO E DINIZ LTDA - ME"/>
    <n v="1606"/>
    <x v="2256"/>
    <s v="2015/2016"/>
    <s v="MARCOPOLO"/>
    <s v="VOLVO/MPOLO VIAGGIO R"/>
    <n v="0"/>
    <s v="Barro Alto"/>
    <x v="1"/>
    <n v="170"/>
    <x v="1"/>
    <d v="2016-04-12T00:00:00"/>
    <d v="2017-04-12T00:00:00"/>
    <x v="1"/>
    <d v="2016-07-26T10:02:31"/>
    <d v="2016-04-12T00:00:00"/>
    <n v="1"/>
  </r>
  <r>
    <s v="06.334.879/0001-94"/>
    <s v="TRANSPORTADORA AQUINO E DINIZ LTDA - ME"/>
    <n v="1606"/>
    <x v="2257"/>
    <s v="2015/2016"/>
    <s v="VOLVO"/>
    <s v="VOLVO/MPOLO VIAGGIO R"/>
    <n v="0"/>
    <s v="Barro Alto"/>
    <x v="1"/>
    <n v="167"/>
    <x v="1"/>
    <d v="2016-04-12T00:00:00"/>
    <d v="2017-04-12T00:00:00"/>
    <x v="1"/>
    <d v="2016-07-26T09:32:53"/>
    <d v="2016-04-12T00:00:00"/>
    <n v="1"/>
  </r>
  <r>
    <s v="01.031.060/0001-34"/>
    <s v="EXPRESSO SATELITE NORTE LIMITADA"/>
    <n v="2743"/>
    <x v="2258"/>
    <s v="2014/2015"/>
    <s v="MARCOPOLO"/>
    <s v="MPOLO PARADISO LD"/>
    <n v="0"/>
    <s v="Goiânia"/>
    <x v="0"/>
    <n v="1339"/>
    <x v="0"/>
    <d v="2015-11-16T00:00:00"/>
    <d v="2016-11-16T00:00:00"/>
    <x v="1"/>
    <d v="2016-09-02T08:26:19"/>
    <d v="2015-11-16T00:00:00"/>
    <n v="1"/>
  </r>
  <r>
    <s v="01.031.060/0001-34"/>
    <s v="EXPRESSO SATELITE NORTE LIMITADA"/>
    <n v="2743"/>
    <x v="2259"/>
    <s v="2014/2015"/>
    <s v="MARCOPOLO"/>
    <s v="MPOLO PARADISO LD"/>
    <n v="0"/>
    <s v="Goiânia"/>
    <x v="0"/>
    <n v="1338"/>
    <x v="1"/>
    <d v="2016-11-17T00:00:00"/>
    <d v="2017-11-17T00:00:00"/>
    <x v="1"/>
    <d v="2016-09-02T08:20:57"/>
    <d v="2016-11-17T00:00:00"/>
    <n v="1"/>
  </r>
  <r>
    <s v="01.031.060/0001-34"/>
    <s v="EXPRESSO SATELITE NORTE LIMITADA"/>
    <n v="2743"/>
    <x v="2260"/>
    <s v="2014/2015"/>
    <s v="MARCOPOLO"/>
    <s v="MPOLO PARADISO LD"/>
    <n v="0"/>
    <s v="Goiânia"/>
    <x v="0"/>
    <n v="1327"/>
    <x v="1"/>
    <d v="2016-11-17T00:00:00"/>
    <d v="2017-11-17T00:00:00"/>
    <x v="1"/>
    <d v="2016-09-01T15:37:09"/>
    <d v="2016-11-17T00:00:00"/>
    <n v="1"/>
  </r>
  <r>
    <s v="01.031.060/0001-34"/>
    <s v="EXPRESSO SATELITE NORTE LIMITADA"/>
    <n v="2743"/>
    <x v="2261"/>
    <s v="2014/2015"/>
    <s v="MARCOPOLO"/>
    <s v="MPOLO PARADISO LD"/>
    <n v="0"/>
    <s v="Goiânia"/>
    <x v="0"/>
    <n v="1328"/>
    <x v="0"/>
    <d v="2015-11-16T00:00:00"/>
    <d v="2016-11-16T00:00:00"/>
    <x v="1"/>
    <d v="2016-09-01T15:41:12"/>
    <d v="2015-11-16T00:00:00"/>
    <n v="1"/>
  </r>
  <r>
    <s v="06.334.879/0001-94"/>
    <s v="TRANSPORTADORA AQUINO E DINIZ LTDA - ME"/>
    <n v="1606"/>
    <x v="2262"/>
    <s v="2015/2016"/>
    <s v="MARCOPOLO"/>
    <s v="MPOLO VIAGGIO R"/>
    <n v="0"/>
    <s v="Barro Alto"/>
    <x v="1"/>
    <n v="1906"/>
    <x v="1"/>
    <d v="2016-04-12T00:00:00"/>
    <d v="2017-04-12T00:00:00"/>
    <x v="1"/>
    <d v="2016-09-26T10:00:30"/>
    <d v="2016-04-12T00:00:00"/>
    <n v="1"/>
  </r>
  <r>
    <s v="01.031.060/0001-34"/>
    <s v="EXPRESSO SATELITE NORTE LIMITADA"/>
    <n v="2743"/>
    <x v="2263"/>
    <s v="2014/2015"/>
    <s v="MARCOPOLO"/>
    <s v="MPOLO PARADISO LD"/>
    <n v="0"/>
    <s v="Goiânia"/>
    <x v="0"/>
    <n v="1331"/>
    <x v="1"/>
    <d v="2016-11-17T00:00:00"/>
    <d v="2017-11-17T00:00:00"/>
    <x v="1"/>
    <d v="2016-09-01T16:43:42"/>
    <d v="2016-11-17T00:00:00"/>
    <n v="1"/>
  </r>
  <r>
    <s v="01.031.060/0001-34"/>
    <s v="EXPRESSO SATELITE NORTE LIMITADA"/>
    <n v="2743"/>
    <x v="2264"/>
    <s v="2014/2015"/>
    <s v="MARCOPOLO"/>
    <s v="MPOLO PARADISO LD"/>
    <n v="0"/>
    <s v="Goiânia"/>
    <x v="0"/>
    <n v="1337"/>
    <x v="0"/>
    <d v="2015-11-17T00:00:00"/>
    <d v="2016-11-17T00:00:00"/>
    <x v="1"/>
    <d v="2016-09-02T08:16:36"/>
    <d v="2015-11-17T00:00:00"/>
    <n v="1"/>
  </r>
  <r>
    <s v="06.334.879/0001-94"/>
    <s v="TRANSPORTADORA AQUINO E DINIZ LTDA - ME"/>
    <n v="1606"/>
    <x v="2265"/>
    <s v="2015/2016"/>
    <s v="MARCOPOLO"/>
    <s v="MPOLO VIAGGIO R"/>
    <n v="0"/>
    <s v="Barro Alto"/>
    <x v="1"/>
    <n v="1909"/>
    <x v="1"/>
    <d v="2016-04-12T00:00:00"/>
    <d v="2017-04-12T00:00:00"/>
    <x v="1"/>
    <d v="2016-09-26T10:06:28"/>
    <d v="2016-04-12T00:00:00"/>
    <n v="1"/>
  </r>
  <r>
    <s v="01.031.060/0001-34"/>
    <s v="EXPRESSO SATELITE NORTE LIMITADA"/>
    <n v="2743"/>
    <x v="2266"/>
    <s v="2014/2015"/>
    <s v="MARCOPOLO"/>
    <s v="MPOLO PARADISO LD"/>
    <n v="0"/>
    <s v="Goiânia"/>
    <x v="0"/>
    <n v="1326"/>
    <x v="0"/>
    <d v="2015-11-16T00:00:00"/>
    <d v="2016-11-16T00:00:00"/>
    <x v="1"/>
    <d v="2016-09-01T15:31:26"/>
    <d v="2015-11-16T00:00:00"/>
    <n v="1"/>
  </r>
  <r>
    <s v="08.711.487/0001-22"/>
    <s v="ADVANCE TRANSATUR AGENCIA DE VIAGENS E TURISMO LTDA - EPP"/>
    <n v="1644"/>
    <x v="2267"/>
    <s v="2016/2017"/>
    <s v="RENAULT"/>
    <s v="MASTER MBUS L3H2"/>
    <n v="0"/>
    <s v="Caldas Novas"/>
    <x v="1"/>
    <n v="2606"/>
    <x v="1"/>
    <d v="2016-09-30T00:00:00"/>
    <d v="2017-09-30T00:00:00"/>
    <x v="1"/>
    <d v="2016-11-23T10:30:36"/>
    <d v="2016-09-30T00:00:00"/>
    <n v="1"/>
  </r>
  <r>
    <s v="08.711.487/0001-22"/>
    <s v="ADVANCE TRANSATUR AGENCIA DE VIAGENS E TURISMO LTDA - EPP"/>
    <n v="1644"/>
    <x v="2267"/>
    <s v="2016/2017"/>
    <s v="RENAULT"/>
    <s v="MASTER MBUS L3H2"/>
    <n v="0"/>
    <s v="Caldas Novas"/>
    <x v="0"/>
    <n v="2606"/>
    <x v="1"/>
    <d v="2016-09-30T00:00:00"/>
    <d v="2017-09-30T00:00:00"/>
    <x v="1"/>
    <d v="2016-11-23T10:30:36"/>
    <d v="2016-09-30T00:00:00"/>
    <n v="1"/>
  </r>
  <r>
    <s v="03.596.156/0001-75"/>
    <s v="JORDANA COMERCIAL DE VEICULOS LTDA - ME"/>
    <n v="1019"/>
    <x v="2268"/>
    <s v="2015/2016"/>
    <s v="RENAULT"/>
    <s v="MASTER EUR VIPL3"/>
    <n v="0"/>
    <s v="Uruaçu"/>
    <x v="0"/>
    <n v="278"/>
    <x v="1"/>
    <d v="2016-08-05T00:00:00"/>
    <d v="2017-08-05T00:00:00"/>
    <x v="0"/>
    <d v="2016-07-31T19:44:14"/>
    <d v="2016-08-05T00:00:00"/>
    <n v="1"/>
  </r>
  <r>
    <s v="03.596.156/0001-75"/>
    <s v="JORDANA COMERCIAL DE VEICULOS LTDA - ME"/>
    <n v="1019"/>
    <x v="2268"/>
    <s v="2015/2016"/>
    <s v="RENAULT"/>
    <s v="MASTER EUR VIPL3"/>
    <n v="0"/>
    <s v="Uruaçu"/>
    <x v="1"/>
    <n v="278"/>
    <x v="1"/>
    <d v="2016-08-05T00:00:00"/>
    <d v="2017-08-05T00:00:00"/>
    <x v="0"/>
    <d v="2016-07-31T19:44:14"/>
    <d v="2016-08-05T00:00:00"/>
    <n v="1"/>
  </r>
  <r>
    <s v="06.157.920/0001-02"/>
    <s v="DTT TRANSPORTES E TURISMO LTDA - ME"/>
    <n v="1896"/>
    <x v="2269"/>
    <s v="2014/2015"/>
    <s v="M.BENZ"/>
    <s v="515CDISPRINTERM"/>
    <n v="0"/>
    <s v="Aparecida de Goiânia"/>
    <x v="0"/>
    <n v="548"/>
    <x v="1"/>
    <d v="2016-08-05T00:00:00"/>
    <d v="2017-08-05T00:00:00"/>
    <x v="0"/>
    <d v="2016-08-05T11:29:32"/>
    <d v="2016-08-05T00:00:00"/>
    <n v="1"/>
  </r>
  <r>
    <s v="06.157.920/0001-02"/>
    <s v="DTT TRANSPORTES E TURISMO LTDA - ME"/>
    <n v="1896"/>
    <x v="2269"/>
    <s v="2014/2015"/>
    <s v="M.BENZ"/>
    <s v="515CDISPRINTERM"/>
    <n v="0"/>
    <s v="Aparecida de Goiânia"/>
    <x v="1"/>
    <n v="548"/>
    <x v="1"/>
    <d v="2016-08-05T00:00:00"/>
    <d v="2017-08-05T00:00:00"/>
    <x v="0"/>
    <d v="2016-08-05T11:29:32"/>
    <d v="2016-08-05T00:00:00"/>
    <n v="1"/>
  </r>
  <r>
    <s v="09.179.393/0001-17"/>
    <s v="M N DE QUEIROZ &amp; CIA LTDA   2"/>
    <n v="2514"/>
    <x v="2270"/>
    <s v="2016/2017"/>
    <s v="RENAULT"/>
    <s v="MASTER MBUS L3H2"/>
    <n v="0"/>
    <s v="Nova Glória"/>
    <x v="0"/>
    <n v="2482"/>
    <x v="1"/>
    <d v="2016-11-08T00:00:00"/>
    <d v="2017-11-08T00:00:00"/>
    <x v="0"/>
    <d v="2016-11-04T14:59:41"/>
    <d v="2016-11-08T00:00:00"/>
    <n v="1"/>
  </r>
  <r>
    <s v="09.179.393/0001-17"/>
    <s v="M N DE QUEIROZ &amp; CIA LTDA   2"/>
    <n v="2514"/>
    <x v="2270"/>
    <s v="2016/2017"/>
    <s v="RENAULT"/>
    <s v="MASTER MBUS L3H2"/>
    <n v="0"/>
    <s v="Nova Glória"/>
    <x v="1"/>
    <n v="2482"/>
    <x v="1"/>
    <d v="2016-11-08T00:00:00"/>
    <d v="2017-11-08T00:00:00"/>
    <x v="0"/>
    <d v="2016-11-04T14:59:41"/>
    <d v="2016-11-08T00:00:00"/>
    <n v="1"/>
  </r>
  <r>
    <s v="16.891.670/0001-85"/>
    <s v="LENITO ELIAS DOS SANTOS TRANSPORTES - EIRELI - ME"/>
    <n v="2796"/>
    <x v="2271"/>
    <s v="2014/2015"/>
    <s v="M.BENZ"/>
    <s v="M.BENZ 515CDISPRINTERM"/>
    <n v="0"/>
    <s v="Alexânia"/>
    <x v="0"/>
    <n v="1772"/>
    <x v="1"/>
    <d v="2016-05-23T00:00:00"/>
    <d v="2017-05-23T00:00:00"/>
    <x v="0"/>
    <d v="2016-09-22T09:15:49"/>
    <d v="2016-05-23T00:00:00"/>
    <n v="1"/>
  </r>
  <r>
    <s v="16.891.670/0001-85"/>
    <s v="LENITO ELIAS DOS SANTOS TRANSPORTES - EIRELI - ME"/>
    <n v="2796"/>
    <x v="2271"/>
    <s v="2014/2015"/>
    <s v="M.BENZ"/>
    <s v="M.BENZ 515CDISPRINTERM"/>
    <n v="0"/>
    <s v="Alexânia"/>
    <x v="1"/>
    <n v="1772"/>
    <x v="1"/>
    <d v="2016-05-23T00:00:00"/>
    <d v="2017-05-23T00:00:00"/>
    <x v="0"/>
    <d v="2016-09-22T09:15:49"/>
    <d v="2016-05-23T00:00:00"/>
    <n v="1"/>
  </r>
  <r>
    <s v="08.711.487/0001-22"/>
    <s v="ADVANCE TRANSATUR AGENCIA DE VIAGENS E TURISMO LTDA - EPP"/>
    <n v="1644"/>
    <x v="2272"/>
    <s v="2016/2017"/>
    <s v="RENAULT"/>
    <s v="MASTER MBUS L3H2"/>
    <n v="0"/>
    <s v="Caldas Novas"/>
    <x v="0"/>
    <n v="2644"/>
    <x v="1"/>
    <d v="2016-09-30T00:00:00"/>
    <d v="2017-09-30T00:00:00"/>
    <x v="1"/>
    <d v="2016-11-30T08:49:40"/>
    <d v="2016-09-30T00:00:00"/>
    <n v="1"/>
  </r>
  <r>
    <s v="08.711.487/0001-22"/>
    <s v="ADVANCE TRANSATUR AGENCIA DE VIAGENS E TURISMO LTDA - EPP"/>
    <n v="1644"/>
    <x v="2272"/>
    <s v="2016/2017"/>
    <s v="RENAULT"/>
    <s v="MASTER MBUS L3H2"/>
    <n v="0"/>
    <s v="Caldas Novas"/>
    <x v="1"/>
    <n v="2644"/>
    <x v="1"/>
    <d v="2016-09-30T00:00:00"/>
    <d v="2017-09-30T00:00:00"/>
    <x v="1"/>
    <d v="2016-11-30T08:49:40"/>
    <d v="2016-09-30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0"/>
    <n v="2738"/>
    <x v="1"/>
    <d v="2016-10-12T00:00:00"/>
    <d v="2017-04-12T00:00:00"/>
    <x v="0"/>
    <d v="2016-12-09T14:57:55"/>
    <d v="2016-10-12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2"/>
    <n v="2738"/>
    <x v="1"/>
    <d v="2016-10-12T00:00:00"/>
    <d v="2017-04-12T00:00:00"/>
    <x v="0"/>
    <d v="2016-12-09T14:57:55"/>
    <d v="2016-10-12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1"/>
    <n v="2738"/>
    <x v="1"/>
    <d v="2016-10-12T00:00:00"/>
    <d v="2017-04-12T00:00:00"/>
    <x v="0"/>
    <d v="2016-12-09T14:57:55"/>
    <d v="2016-10-12T00:00:00"/>
    <n v="1"/>
  </r>
  <r>
    <s v="10.366.153/0001-00"/>
    <s v="D.E.M.P TURISMO LTDA - ME"/>
    <n v="2235"/>
    <x v="2274"/>
    <s v="2016/2016"/>
    <s v="MARCOPOLO"/>
    <s v="MPOLO PARADISO DD"/>
    <n v="0"/>
    <s v="Goiânia"/>
    <x v="0"/>
    <n v="722"/>
    <x v="1"/>
    <d v="2016-04-22T00:00:00"/>
    <d v="2017-04-22T00:00:00"/>
    <x v="3"/>
    <d v="2016-08-10T08:43:51"/>
    <d v="2016-04-22T00:00:00"/>
    <n v="1"/>
  </r>
  <r>
    <s v="23.161.650/0001-14"/>
    <s v="GILBERTO DE ARAUJO CUNHA TURISMO - ME"/>
    <n v="2841"/>
    <x v="2275"/>
    <s v="2015/2016"/>
    <s v="RENAULT"/>
    <s v="MASTER MBUS L3H2"/>
    <n v="0"/>
    <s v="Valparaíso de Goiás"/>
    <x v="0"/>
    <n v="1755"/>
    <x v="0"/>
    <d v="2015-11-27T00:00:00"/>
    <d v="2016-11-27T00:00:00"/>
    <x v="0"/>
    <d v="2016-09-21T15:53:19"/>
    <d v="2015-11-27T00:00:00"/>
    <n v="1"/>
  </r>
  <r>
    <s v="23.161.650/0001-14"/>
    <s v="GILBERTO DE ARAUJO CUNHA TURISMO - ME"/>
    <n v="2841"/>
    <x v="2275"/>
    <s v="2015/2016"/>
    <s v="RENAULT"/>
    <s v="MASTER MBUS L3H2"/>
    <n v="0"/>
    <s v="Valparaíso de Goiás"/>
    <x v="1"/>
    <n v="1755"/>
    <x v="0"/>
    <d v="2015-11-27T00:00:00"/>
    <d v="2016-11-27T00:00:00"/>
    <x v="0"/>
    <d v="2016-09-21T15:53:19"/>
    <d v="2015-11-27T00:00:00"/>
    <n v="1"/>
  </r>
  <r>
    <s v="18.717.077/0001-42"/>
    <s v="EDIMUNDO DA SILVA BORGES - ME"/>
    <n v="2558"/>
    <x v="2276"/>
    <s v="2015/2016"/>
    <s v="MBENZ"/>
    <s v="415 CDI SPRINTERM"/>
    <n v="0"/>
    <s v="Mineiros"/>
    <x v="0"/>
    <n v="1410"/>
    <x v="1"/>
    <d v="2016-04-25T00:00:00"/>
    <d v="2017-04-25T00:00:00"/>
    <x v="0"/>
    <d v="2016-09-08T08:22:34"/>
    <d v="2016-04-25T00:00:00"/>
    <n v="1"/>
  </r>
  <r>
    <s v="18.717.077/0001-42"/>
    <s v="EDIMUNDO DA SILVA BORGES - ME"/>
    <n v="2558"/>
    <x v="2276"/>
    <s v="2015/2016"/>
    <s v="MBENZ"/>
    <s v="415 CDI SPRINTERM"/>
    <n v="0"/>
    <s v="Mineiros"/>
    <x v="1"/>
    <n v="1410"/>
    <x v="1"/>
    <d v="2016-04-25T00:00:00"/>
    <d v="2017-04-25T00:00:00"/>
    <x v="0"/>
    <d v="2016-09-08T08:22:34"/>
    <d v="2016-04-25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0"/>
    <n v="2220"/>
    <x v="3"/>
    <d v="2016-01-18T00:00:00"/>
    <d v="2017-01-18T00:00:00"/>
    <x v="1"/>
    <d v="2016-09-30T11:09:46"/>
    <d v="2016-01-18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1"/>
    <n v="2220"/>
    <x v="3"/>
    <d v="2016-01-18T00:00:00"/>
    <d v="2017-01-18T00:00:00"/>
    <x v="1"/>
    <d v="2016-09-30T11:09:46"/>
    <d v="2016-01-18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0"/>
    <n v="2428"/>
    <x v="1"/>
    <d v="2016-10-10T00:00:00"/>
    <d v="2017-10-10T00:00:00"/>
    <x v="0"/>
    <d v="2016-10-28T14:30:00"/>
    <d v="2016-10-10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1"/>
    <n v="2428"/>
    <x v="1"/>
    <d v="2016-10-10T00:00:00"/>
    <d v="2017-10-10T00:00:00"/>
    <x v="0"/>
    <d v="2016-10-28T14:30:00"/>
    <d v="2016-10-10T00:00:00"/>
    <n v="1"/>
  </r>
  <r>
    <s v="01.608.998/0001-74"/>
    <s v="VIAÇÃO RIO OESTE LTDA ME"/>
    <n v="1063"/>
    <x v="2278"/>
    <s v="2015/2016"/>
    <s v="VOLVO"/>
    <s v="MPOLO PARADISO DD"/>
    <n v="0"/>
    <s v="Pires do Rio"/>
    <x v="0"/>
    <n v="1702"/>
    <x v="0"/>
    <d v="2015-12-24T00:00:00"/>
    <d v="2016-12-24T00:00:00"/>
    <x v="1"/>
    <d v="2016-09-19T16:01:14"/>
    <d v="2015-12-24T00:00:00"/>
    <n v="1"/>
  </r>
  <r>
    <s v="01.608.998/0001-74"/>
    <s v="VIAÇÃO RIO OESTE LTDA ME"/>
    <n v="1063"/>
    <x v="2278"/>
    <s v="2015/2016"/>
    <s v="VOLVO"/>
    <s v="MPOLO PARADISO DD"/>
    <n v="0"/>
    <s v="Pires do Rio"/>
    <x v="1"/>
    <n v="1702"/>
    <x v="0"/>
    <d v="2015-12-24T00:00:00"/>
    <d v="2016-12-24T00:00:00"/>
    <x v="1"/>
    <d v="2016-09-19T16:01:14"/>
    <d v="2015-12-24T00:00:00"/>
    <n v="1"/>
  </r>
  <r>
    <s v="11.782.428/0001-50"/>
    <s v="GONÇALVES E COSTA TRANSPORTE RODOVIARIO E TURISMO LTDA - ME"/>
    <n v="2084"/>
    <x v="2279"/>
    <s v="2014/2015"/>
    <s v="M.BENZ"/>
    <s v="INDUSCAR SOLAR R"/>
    <n v="0"/>
    <s v="Rubiataba"/>
    <x v="0"/>
    <n v="1373"/>
    <x v="1"/>
    <d v="2016-03-12T00:00:00"/>
    <d v="2017-03-12T00:00:00"/>
    <x v="1"/>
    <d v="2016-09-05T08:45:32"/>
    <d v="2016-03-12T00:00:00"/>
    <n v="1"/>
  </r>
  <r>
    <s v="11.782.428/0001-50"/>
    <s v="GONÇALVES E COSTA TRANSPORTE RODOVIARIO E TURISMO LTDA - ME"/>
    <n v="2084"/>
    <x v="2279"/>
    <s v="2014/2015"/>
    <s v="M.BENZ"/>
    <s v="INDUSCAR SOLAR R"/>
    <n v="0"/>
    <s v="Rubiataba"/>
    <x v="1"/>
    <n v="1373"/>
    <x v="1"/>
    <d v="2016-03-12T00:00:00"/>
    <d v="2017-03-12T00:00:00"/>
    <x v="1"/>
    <d v="2016-09-05T08:45:32"/>
    <d v="2016-03-12T00:00:00"/>
    <n v="1"/>
  </r>
  <r>
    <s v="23.800.203/0001-68"/>
    <s v="DIVINO CONCEIÇAO DE QUEIROZ ERELI ME"/>
    <n v="2851"/>
    <x v="2280"/>
    <s v="2016/2017"/>
    <s v="RENAULT"/>
    <s v="MAST MARTICAR 19"/>
    <n v="0"/>
    <s v="Jataí"/>
    <x v="0"/>
    <n v="693"/>
    <x v="1"/>
    <d v="2016-06-14T00:00:00"/>
    <d v="2017-06-14T00:00:00"/>
    <x v="1"/>
    <d v="2016-08-09T15:05:39"/>
    <d v="2016-06-14T00:00:00"/>
    <n v="1"/>
  </r>
  <r>
    <s v="23.800.203/0001-68"/>
    <s v="DIVINO CONCEIÇAO DE QUEIROZ ERELI ME"/>
    <n v="2851"/>
    <x v="2280"/>
    <s v="2016/2017"/>
    <s v="RENAULT"/>
    <s v="MAST MARTICAR 19"/>
    <n v="0"/>
    <s v="Jataí"/>
    <x v="1"/>
    <n v="693"/>
    <x v="1"/>
    <d v="2016-06-14T00:00:00"/>
    <d v="2017-06-14T00:00:00"/>
    <x v="1"/>
    <d v="2016-08-09T15:05:39"/>
    <d v="2016-06-14T00:00:00"/>
    <n v="1"/>
  </r>
  <r>
    <s v="20.206.313/0001-08"/>
    <s v="ALO TRANSPORTE E TURISMO EIRELI - ME"/>
    <n v="2631"/>
    <x v="2281"/>
    <s v="2016/2017"/>
    <s v="RENAULT"/>
    <s v="MASTER MART L3"/>
    <n v="0"/>
    <s v="Goiânia"/>
    <x v="0"/>
    <n v="2577"/>
    <x v="1"/>
    <d v="2016-10-28T00:00:00"/>
    <d v="2017-10-28T00:00:00"/>
    <x v="1"/>
    <d v="2016-11-18T07:15:43"/>
    <d v="2016-10-28T00:00:00"/>
    <n v="1"/>
  </r>
  <r>
    <s v="09.442.044/0001-46"/>
    <s v="RODOFÁCIL TRANSPORTES E TURISMO LTDA - ME"/>
    <n v="1857"/>
    <x v="2282"/>
    <s v="2015/2016"/>
    <s v="VOLVO"/>
    <s v="MASCA ROMA ON"/>
    <n v="0"/>
    <s v="Guapó"/>
    <x v="1"/>
    <n v="58"/>
    <x v="0"/>
    <d v="2015-08-13T00:00:00"/>
    <d v="2016-08-13T00:00:00"/>
    <x v="1"/>
    <d v="2016-07-15T10:58:03"/>
    <d v="2015-08-13T00:00:00"/>
    <n v="1"/>
  </r>
  <r>
    <s v="09.442.044/0001-46"/>
    <s v="RODOFÁCIL TRANSPORTES E TURISMO LTDA - ME"/>
    <n v="1857"/>
    <x v="2282"/>
    <s v="2015/2016"/>
    <s v="VOLVO"/>
    <s v="MASCA ROMA ON"/>
    <n v="0"/>
    <s v="Guapó"/>
    <x v="0"/>
    <n v="58"/>
    <x v="0"/>
    <d v="2015-08-13T00:00:00"/>
    <d v="2016-08-13T00:00:00"/>
    <x v="1"/>
    <d v="2016-07-15T10:58:03"/>
    <d v="2015-08-13T00:00:00"/>
    <n v="1"/>
  </r>
  <r>
    <s v="09.442.044/0001-46"/>
    <s v="RODOFÁCIL TRANSPORTES E TURISMO LTDA - ME"/>
    <n v="1857"/>
    <x v="2282"/>
    <s v="2015/2016"/>
    <s v="VOLVO"/>
    <s v="MASCA ROMA ON"/>
    <n v="0"/>
    <s v="Guapó"/>
    <x v="0"/>
    <n v="1155"/>
    <x v="1"/>
    <d v="2016-08-26T00:00:00"/>
    <d v="2017-08-26T00:00:00"/>
    <x v="0"/>
    <d v="2016-08-25T10:01:26"/>
    <d v="2016-08-26T00:00:00"/>
    <n v="1"/>
  </r>
  <r>
    <s v="09.442.044/0001-46"/>
    <s v="RODOFÁCIL TRANSPORTES E TURISMO LTDA - ME"/>
    <n v="1857"/>
    <x v="2282"/>
    <s v="2015/2016"/>
    <s v="VOLVO"/>
    <s v="MASCA ROMA ON"/>
    <n v="0"/>
    <s v="Guapó"/>
    <x v="1"/>
    <n v="1155"/>
    <x v="1"/>
    <d v="2016-08-26T00:00:00"/>
    <d v="2017-08-26T00:00:00"/>
    <x v="0"/>
    <d v="2016-08-25T10:01:26"/>
    <d v="2016-08-26T00:00:00"/>
    <n v="1"/>
  </r>
  <r>
    <s v="11.061.776/0001-38"/>
    <s v="KANEKO FILHO TRANSPORTES E TURISMO LTDA - ME"/>
    <n v="2503"/>
    <x v="2283"/>
    <s v="2016/2017"/>
    <s v="RENAULT"/>
    <s v="MASTER EUR STDL3"/>
    <n v="0"/>
    <s v="Goiânia"/>
    <x v="1"/>
    <n v="2586"/>
    <x v="1"/>
    <d v="2016-11-17T00:00:00"/>
    <d v="2017-11-17T00:00:00"/>
    <x v="1"/>
    <d v="2016-11-21T14:51:45"/>
    <d v="2016-11-17T00:00:00"/>
    <n v="1"/>
  </r>
  <r>
    <s v="11.061.776/0001-38"/>
    <s v="KANEKO FILHO TRANSPORTES E TURISMO LTDA - ME"/>
    <n v="2503"/>
    <x v="2283"/>
    <s v="2016/2017"/>
    <s v="RENAULT"/>
    <s v="MASTER EUR STDL3"/>
    <n v="0"/>
    <s v="Goiânia"/>
    <x v="0"/>
    <n v="2586"/>
    <x v="1"/>
    <d v="2016-11-17T00:00:00"/>
    <d v="2017-11-17T00:00:00"/>
    <x v="1"/>
    <d v="2016-11-21T14:51:45"/>
    <d v="2016-11-17T00:00:00"/>
    <n v="1"/>
  </r>
  <r>
    <s v="04.330.451/0001-48"/>
    <s v="STAFF LOCAÇÕES E EVENTOS LTDA - EPP"/>
    <n v="1017"/>
    <x v="2284"/>
    <s v="2016/2016"/>
    <s v="MARCOPOLO"/>
    <s v="CINCO FRM"/>
    <n v="0"/>
    <s v="Goiânia"/>
    <x v="0"/>
    <n v="2380"/>
    <x v="1"/>
    <d v="2016-08-26T00:00:00"/>
    <d v="2017-08-26T00:00:00"/>
    <x v="1"/>
    <d v="2016-10-20T12:04:30"/>
    <d v="2016-08-26T00:00:00"/>
    <n v="1"/>
  </r>
  <r>
    <s v="01.875.844/0001-49"/>
    <s v="CITY TOUR TRANSPORTES TURISTICOS LTDA - EPP"/>
    <n v="1172"/>
    <x v="2285"/>
    <s v="2016/2016"/>
    <s v="SCANIA"/>
    <s v="COMIL CAMPIONE LD"/>
    <n v="0"/>
    <s v="Goiânia"/>
    <x v="0"/>
    <n v="1419"/>
    <x v="1"/>
    <d v="2016-04-12T00:00:00"/>
    <d v="2017-04-12T00:00:00"/>
    <x v="1"/>
    <d v="2016-09-08T13:47:06"/>
    <d v="2016-04-12T00:00:00"/>
    <n v="1"/>
  </r>
  <r>
    <s v="01.875.844/0001-49"/>
    <s v="CITY TOUR TRANSPORTES TURISTICOS LTDA - EPP"/>
    <n v="1172"/>
    <x v="2285"/>
    <s v="2016/2016"/>
    <s v="SCANIA"/>
    <s v="COMIL CAMPIONE LD"/>
    <n v="0"/>
    <s v="Goiânia"/>
    <x v="1"/>
    <n v="1419"/>
    <x v="1"/>
    <d v="2016-04-12T00:00:00"/>
    <d v="2017-04-12T00:00:00"/>
    <x v="1"/>
    <d v="2016-09-08T13:47:06"/>
    <d v="2016-04-12T00:00:00"/>
    <n v="1"/>
  </r>
  <r>
    <s v="04.961.299/0001-00"/>
    <s v="ROBERTO CARLOS DE CASTRO E CIA LTDA ME"/>
    <n v="1702"/>
    <x v="2286"/>
    <s v="2015/2016"/>
    <s v="RENAULT"/>
    <s v="MASTER JAEDI TUR"/>
    <n v="0"/>
    <s v="Cachoeira Dourada"/>
    <x v="0"/>
    <n v="1557"/>
    <x v="0"/>
    <d v="2015-10-20T00:00:00"/>
    <d v="2016-10-20T00:00:00"/>
    <x v="1"/>
    <d v="2016-09-13T16:01:48"/>
    <d v="2015-10-20T00:00:00"/>
    <n v="1"/>
  </r>
  <r>
    <s v="04.961.299/0001-00"/>
    <s v="ROBERTO CARLOS DE CASTRO E CIA LTDA ME"/>
    <n v="1702"/>
    <x v="2286"/>
    <s v="2015/2016"/>
    <s v="RENAULT"/>
    <s v="MASTER JAEDI TUR"/>
    <n v="0"/>
    <s v="Cachoeira Dourada"/>
    <x v="1"/>
    <n v="1557"/>
    <x v="0"/>
    <d v="2015-10-20T00:00:00"/>
    <d v="2016-10-20T00:00:00"/>
    <x v="1"/>
    <d v="2016-09-13T16:01:48"/>
    <d v="2015-10-20T00:00:00"/>
    <n v="1"/>
  </r>
  <r>
    <s v="04.706.624/0001-80"/>
    <s v="TRANS ALMEIDA LTDA"/>
    <n v="2148"/>
    <x v="2287"/>
    <s v="2016/2017"/>
    <s v="RENAULT"/>
    <s v="MASTER MBUS L3H2"/>
    <n v="0"/>
    <s v="Goiânia"/>
    <x v="1"/>
    <n v="986"/>
    <x v="1"/>
    <d v="2016-03-23T00:00:00"/>
    <d v="2017-03-23T00:00:00"/>
    <x v="1"/>
    <d v="2016-08-17T17:43:40"/>
    <d v="2016-03-23T00:00:00"/>
    <n v="1"/>
  </r>
  <r>
    <s v="04.706.624/0001-80"/>
    <s v="TRANS ALMEIDA LTDA"/>
    <n v="2148"/>
    <x v="2287"/>
    <s v="2016/2017"/>
    <s v="RENAULT"/>
    <s v="MASTER MBUS L3H2"/>
    <n v="0"/>
    <s v="Goiânia"/>
    <x v="0"/>
    <n v="986"/>
    <x v="1"/>
    <d v="2016-03-23T00:00:00"/>
    <d v="2017-03-23T00:00:00"/>
    <x v="1"/>
    <d v="2016-08-17T17:43:40"/>
    <d v="2016-03-23T00:00:00"/>
    <n v="1"/>
  </r>
  <r>
    <s v="33.374.141/0001-23"/>
    <s v="FABBITUR TRANSPORTES E TURISMO LTDA - ME"/>
    <n v="1170"/>
    <x v="2288"/>
    <s v="2016/2016"/>
    <s v="SCANIA"/>
    <s v="MPOLO PARADISO LD"/>
    <n v="0"/>
    <s v="Goiânia"/>
    <x v="0"/>
    <n v="101"/>
    <x v="1"/>
    <d v="2016-06-17T00:00:00"/>
    <d v="2017-06-17T00:00:00"/>
    <x v="1"/>
    <d v="2016-07-19T10:17:08"/>
    <d v="2016-06-17T00:00:00"/>
    <n v="1"/>
  </r>
  <r>
    <s v="33.374.141/0001-23"/>
    <s v="FABBITUR TRANSPORTES E TURISMO LTDA - ME"/>
    <n v="1170"/>
    <x v="2288"/>
    <s v="2016/2016"/>
    <s v="SCANIA"/>
    <s v="MPOLO PARADISO LD"/>
    <n v="0"/>
    <s v="Goiânia"/>
    <x v="1"/>
    <n v="101"/>
    <x v="1"/>
    <d v="2016-06-17T00:00:00"/>
    <d v="2017-06-17T00:00:00"/>
    <x v="1"/>
    <d v="2016-07-19T10:17:08"/>
    <d v="2016-06-17T00:00:00"/>
    <n v="1"/>
  </r>
  <r>
    <s v="03.865.131/0001-20"/>
    <s v="MANOEL TURISMO LTDA - EPP"/>
    <n v="1117"/>
    <x v="2289"/>
    <s v="2015/2015"/>
    <s v="FIAT"/>
    <s v="DUCATO MINIBUS"/>
    <n v="0"/>
    <s v="Caldas Novas"/>
    <x v="0"/>
    <n v="1937"/>
    <x v="0"/>
    <d v="2015-10-30T00:00:00"/>
    <d v="2016-10-30T00:00:00"/>
    <x v="0"/>
    <d v="2016-09-26T11:45:32"/>
    <d v="2015-10-30T00:00:00"/>
    <n v="1"/>
  </r>
  <r>
    <s v="03.865.131/0001-20"/>
    <s v="MANOEL TURISMO LTDA - EPP"/>
    <n v="1117"/>
    <x v="2289"/>
    <s v="2015/2015"/>
    <s v="FIAT"/>
    <s v="DUCATO MINIBUS"/>
    <n v="0"/>
    <s v="Caldas Novas"/>
    <x v="1"/>
    <n v="1937"/>
    <x v="0"/>
    <d v="2015-10-30T00:00:00"/>
    <d v="2016-10-30T00:00:00"/>
    <x v="0"/>
    <d v="2016-09-26T11:45:32"/>
    <d v="2015-10-30T00:00:00"/>
    <n v="1"/>
  </r>
  <r>
    <s v="03.865.131/0001-20"/>
    <s v="MANOEL TURISMO LTDA - EPP"/>
    <n v="1117"/>
    <x v="2289"/>
    <s v="2015/2015"/>
    <s v="FIAT"/>
    <s v="DUCATO MINIBUS"/>
    <n v="0"/>
    <s v="Caldas Novas"/>
    <x v="0"/>
    <n v="2454"/>
    <x v="1"/>
    <d v="2016-10-27T00:00:00"/>
    <d v="2017-10-27T00:00:00"/>
    <x v="0"/>
    <d v="2016-11-01T08:26:34"/>
    <d v="2016-10-27T00:00:00"/>
    <n v="1"/>
  </r>
  <r>
    <s v="03.865.131/0001-20"/>
    <s v="MANOEL TURISMO LTDA - EPP"/>
    <n v="1117"/>
    <x v="2289"/>
    <s v="2015/2015"/>
    <s v="FIAT"/>
    <s v="DUCATO MINIBUS"/>
    <n v="0"/>
    <s v="Caldas Novas"/>
    <x v="1"/>
    <n v="2454"/>
    <x v="1"/>
    <d v="2016-10-27T00:00:00"/>
    <d v="2017-10-27T00:00:00"/>
    <x v="0"/>
    <d v="2016-11-01T08:26:34"/>
    <d v="2016-10-27T00:00:00"/>
    <n v="1"/>
  </r>
  <r>
    <s v="07.420.446/0001-14"/>
    <s v="ANAPORTE TURISMO LTDA-ME"/>
    <n v="2220"/>
    <x v="2290"/>
    <s v="2016/2017"/>
    <s v="M.BENZ"/>
    <s v="M.BENZ 515CDISPRINTERM"/>
    <n v="0"/>
    <s v="Santa Terezinha de Goiás"/>
    <x v="0"/>
    <n v="1717"/>
    <x v="1"/>
    <d v="2016-09-02T00:00:00"/>
    <d v="2017-09-02T00:00:00"/>
    <x v="1"/>
    <d v="2016-09-20T11:57:01"/>
    <d v="2016-09-02T00:00:00"/>
    <n v="1"/>
  </r>
  <r>
    <s v="07.420.446/0001-14"/>
    <s v="ANAPORTE TURISMO LTDA-ME"/>
    <n v="2220"/>
    <x v="2290"/>
    <s v="2016/2017"/>
    <s v="M.BENZ"/>
    <s v="M.BENZ 515CDISPRINTERM"/>
    <n v="0"/>
    <s v="Santa Terezinha de Goiás"/>
    <x v="1"/>
    <n v="1717"/>
    <x v="1"/>
    <d v="2016-09-02T00:00:00"/>
    <d v="2017-09-02T00:00:00"/>
    <x v="1"/>
    <d v="2016-09-20T11:57:01"/>
    <d v="2016-09-02T00:00:00"/>
    <n v="1"/>
  </r>
  <r>
    <s v="02.729.226/0001-53"/>
    <s v="ARAGUATUR VIAGENS E TURISMO LTDA"/>
    <n v="1959"/>
    <x v="2291"/>
    <s v="2016/2016"/>
    <s v="SCANIA"/>
    <s v="MPOLO PARADISO DD"/>
    <n v="0"/>
    <s v="Goiânia"/>
    <x v="1"/>
    <n v="366"/>
    <x v="1"/>
    <d v="2016-06-23T00:00:00"/>
    <d v="2017-06-23T00:00:00"/>
    <x v="3"/>
    <d v="2016-08-02T11:28:19"/>
    <d v="2016-06-23T00:00:00"/>
    <n v="1"/>
  </r>
  <r>
    <s v="02.729.226/0001-53"/>
    <s v="ARAGUATUR VIAGENS E TURISMO LTDA"/>
    <n v="1959"/>
    <x v="2291"/>
    <s v="2016/2016"/>
    <s v="SCANIA"/>
    <s v="MPOLO PARADISO DD"/>
    <n v="0"/>
    <s v="Goiânia"/>
    <x v="0"/>
    <n v="366"/>
    <x v="1"/>
    <d v="2016-06-23T00:00:00"/>
    <d v="2017-06-23T00:00:00"/>
    <x v="3"/>
    <d v="2016-08-02T11:28:19"/>
    <d v="2016-06-23T00:00:00"/>
    <n v="1"/>
  </r>
  <r>
    <s v="19.583.151/0001-48"/>
    <s v="COOPERATIVA NORTE SUL DE TRANSPORTES DE GOIÁS"/>
    <n v="2602"/>
    <x v="2292"/>
    <s v="2016/2017"/>
    <s v="RENAULT"/>
    <s v="MASTER MBUS L3H2"/>
    <n v="0"/>
    <s v="Anápolis"/>
    <x v="0"/>
    <n v="536"/>
    <x v="1"/>
    <d v="2016-04-25T00:00:00"/>
    <d v="2017-04-25T00:00:00"/>
    <x v="1"/>
    <d v="2016-08-05T09:52:46"/>
    <d v="2016-04-25T00:00:00"/>
    <n v="1"/>
  </r>
  <r>
    <s v="19.583.151/0001-48"/>
    <s v="COOPERATIVA NORTE SUL DE TRANSPORTES DE GOIÁS"/>
    <n v="2602"/>
    <x v="2292"/>
    <s v="2016/2017"/>
    <s v="RENAULT"/>
    <s v="MASTER MBUS L3H2"/>
    <n v="0"/>
    <s v="Anápolis"/>
    <x v="1"/>
    <n v="536"/>
    <x v="1"/>
    <d v="2016-04-25T00:00:00"/>
    <d v="2017-04-25T00:00:00"/>
    <x v="1"/>
    <d v="2016-08-05T09:52:46"/>
    <d v="2016-04-25T00:00:00"/>
    <n v="1"/>
  </r>
  <r>
    <s v="11.061.776/0001-38"/>
    <s v="KANEKO FILHO TRANSPORTES E TURISMO LTDA - ME"/>
    <n v="2503"/>
    <x v="2293"/>
    <s v="2015/2016"/>
    <s v="MBENZ"/>
    <s v="COMIL CAMPIONE LD"/>
    <n v="0"/>
    <s v="Goiânia"/>
    <x v="0"/>
    <n v="2588"/>
    <x v="1"/>
    <d v="2016-11-18T00:00:00"/>
    <d v="2017-11-18T00:00:00"/>
    <x v="1"/>
    <d v="2016-11-21T14:55:45"/>
    <d v="2016-11-18T00:00:00"/>
    <n v="1"/>
  </r>
  <r>
    <s v="11.061.776/0001-38"/>
    <s v="KANEKO FILHO TRANSPORTES E TURISMO LTDA - ME"/>
    <n v="2503"/>
    <x v="2293"/>
    <s v="2015/2016"/>
    <s v="MBENZ"/>
    <s v="COMIL CAMPIONE LD"/>
    <n v="0"/>
    <s v="Goiânia"/>
    <x v="1"/>
    <n v="2588"/>
    <x v="1"/>
    <d v="2016-11-18T00:00:00"/>
    <d v="2017-11-18T00:00:00"/>
    <x v="1"/>
    <d v="2016-11-21T14:55:45"/>
    <d v="2016-11-18T00:00:00"/>
    <n v="1"/>
  </r>
  <r>
    <s v="04.330.451/0001-48"/>
    <s v="STAFF LOCAÇÕES E EVENTOS LTDA - EPP"/>
    <n v="1017"/>
    <x v="2294"/>
    <s v="2016/2016"/>
    <s v="MARCOPOLO"/>
    <s v="VOLARE CINCO FRM"/>
    <n v="0"/>
    <s v="Goiânia"/>
    <x v="0"/>
    <n v="1601"/>
    <x v="1"/>
    <d v="2016-08-26T00:00:00"/>
    <d v="2017-08-26T00:00:00"/>
    <x v="1"/>
    <d v="2016-09-15T08:11:14"/>
    <d v="2016-08-26T00:00:00"/>
    <n v="1"/>
  </r>
  <r>
    <s v="04.330.451/0001-48"/>
    <s v="STAFF LOCAÇÕES E EVENTOS LTDA - EPP"/>
    <n v="1017"/>
    <x v="2294"/>
    <s v="2016/2016"/>
    <s v="MARCOPOLO"/>
    <s v="VOLARE CINCO FRM"/>
    <n v="0"/>
    <s v="Goiânia"/>
    <x v="1"/>
    <n v="1601"/>
    <x v="1"/>
    <d v="2016-08-26T00:00:00"/>
    <d v="2017-08-26T00:00:00"/>
    <x v="1"/>
    <d v="2016-09-15T08:11:14"/>
    <d v="2016-08-26T00:00:00"/>
    <n v="1"/>
  </r>
  <r>
    <s v="02.851.400/0001-36"/>
    <s v="TRANSPORTE COLETIVO DUARTE LTDA"/>
    <n v="2131"/>
    <x v="2295"/>
    <s v="2014/2015"/>
    <s v="VOLVO"/>
    <s v="MPOLO IDEALE R"/>
    <n v="0"/>
    <s v="Catalão"/>
    <x v="0"/>
    <n v="2090"/>
    <x v="0"/>
    <d v="2015-08-31T00:00:00"/>
    <d v="2016-08-31T00:00:00"/>
    <x v="1"/>
    <d v="2016-09-28T09:37:29"/>
    <d v="2015-08-31T00:00:00"/>
    <n v="1"/>
  </r>
  <r>
    <s v="02.851.400/0001-36"/>
    <s v="TRANSPORTE COLETIVO DUARTE LTDA"/>
    <n v="2131"/>
    <x v="2295"/>
    <s v="2014/2015"/>
    <s v="VOLVO"/>
    <s v="MPOLO IDEALE R"/>
    <n v="0"/>
    <s v="Catalão"/>
    <x v="1"/>
    <n v="2090"/>
    <x v="0"/>
    <d v="2015-08-31T00:00:00"/>
    <d v="2016-08-31T00:00:00"/>
    <x v="1"/>
    <d v="2016-09-28T09:37:29"/>
    <d v="2015-08-31T00:00:00"/>
    <n v="1"/>
  </r>
  <r>
    <s v="02.851.400/0001-36"/>
    <s v="TRANSPORTE COLETIVO DUARTE LTDA"/>
    <n v="2131"/>
    <x v="2295"/>
    <s v="2014/2015"/>
    <s v="VOLVO"/>
    <s v="MPOLO IDEALE R"/>
    <n v="0"/>
    <s v="Catalão"/>
    <x v="0"/>
    <n v="2265"/>
    <x v="2"/>
    <d v="2015-10-21T00:00:00"/>
    <d v="2016-10-21T00:00:00"/>
    <x v="2"/>
    <d v="2016-10-04T09:08:22"/>
    <d v="2015-10-21T00:00:00"/>
    <n v="1"/>
  </r>
  <r>
    <s v="02.851.400/0001-36"/>
    <s v="TRANSPORTE COLETIVO DUARTE LTDA"/>
    <n v="2131"/>
    <x v="2295"/>
    <s v="2014/2015"/>
    <s v="VOLVO"/>
    <s v="MPOLO IDEALE R"/>
    <n v="0"/>
    <s v="Catalão"/>
    <x v="1"/>
    <n v="2265"/>
    <x v="2"/>
    <d v="2015-10-21T00:00:00"/>
    <d v="2016-10-21T00:00:00"/>
    <x v="2"/>
    <d v="2016-10-04T09:08:22"/>
    <d v="2015-10-21T00:00:00"/>
    <n v="1"/>
  </r>
  <r>
    <s v="06.334.879/0001-94"/>
    <s v="TRANSPORTADORA AQUINO E DINIZ LTDA - ME"/>
    <n v="1606"/>
    <x v="2296"/>
    <s v="2015/2016"/>
    <s v="VOLVO"/>
    <s v="MPOLO VIAGGIO R"/>
    <n v="0"/>
    <s v="Barro Alto"/>
    <x v="1"/>
    <n v="1958"/>
    <x v="1"/>
    <d v="2016-02-29T00:00:00"/>
    <d v="2017-02-28T00:00:00"/>
    <x v="1"/>
    <d v="2016-09-26T15:00:45"/>
    <d v="2016-02-29T00:00:00"/>
    <n v="1"/>
  </r>
  <r>
    <s v="06.334.879/0001-94"/>
    <s v="TRANSPORTADORA AQUINO E DINIZ LTDA - ME"/>
    <n v="1606"/>
    <x v="2296"/>
    <s v="2015/2016"/>
    <s v="VOLVO"/>
    <s v="MPOLO VIAGGIO R"/>
    <n v="0"/>
    <s v="Barro Alto"/>
    <x v="0"/>
    <n v="1958"/>
    <x v="1"/>
    <d v="2016-02-29T00:00:00"/>
    <d v="2017-02-28T00:00:00"/>
    <x v="1"/>
    <d v="2016-09-26T15:00:45"/>
    <d v="2016-02-29T00:00:00"/>
    <n v="1"/>
  </r>
  <r>
    <s v="01.526.219/0001-91"/>
    <s v="EXPRESSO MAIA LTDA"/>
    <n v="1481"/>
    <x v="2297"/>
    <s v="2016/2016"/>
    <s v="COMIL"/>
    <s v="COMIL CAMPIONE R"/>
    <n v="0"/>
    <s v="Goiânia"/>
    <x v="0"/>
    <n v="2703"/>
    <x v="4"/>
    <s v="NULL"/>
    <s v="NULL"/>
    <x v="2"/>
    <d v="2016-12-06T17:17:25"/>
    <s v="NULL"/>
    <n v="1"/>
  </r>
  <r>
    <s v="01.526.219/0001-91"/>
    <s v="EXPRESSO MAIA LTDA"/>
    <n v="1481"/>
    <x v="2297"/>
    <s v="2016/2016"/>
    <s v="COMIL"/>
    <s v="COMIL CAMPIONE R"/>
    <n v="0"/>
    <s v="Goiânia"/>
    <x v="1"/>
    <n v="2703"/>
    <x v="4"/>
    <s v="NULL"/>
    <s v="NULL"/>
    <x v="2"/>
    <d v="2016-12-06T17:17:25"/>
    <s v="NULL"/>
    <n v="1"/>
  </r>
  <r>
    <s v="01.526.219/0001-91"/>
    <s v="EXPRESSO MAIA LTDA"/>
    <n v="1481"/>
    <x v="2298"/>
    <s v="2016/2016"/>
    <s v="COMIL"/>
    <s v="COMIL CAMPIONE R"/>
    <n v="0"/>
    <s v="Goiânia"/>
    <x v="0"/>
    <n v="2720"/>
    <x v="4"/>
    <s v="NULL"/>
    <s v="NULL"/>
    <x v="2"/>
    <d v="2016-12-07T13:33:55"/>
    <s v="NULL"/>
    <n v="1"/>
  </r>
  <r>
    <s v="01.526.219/0001-91"/>
    <s v="EXPRESSO MAIA LTDA"/>
    <n v="1481"/>
    <x v="2298"/>
    <s v="2016/2016"/>
    <s v="COMIL"/>
    <s v="COMIL CAMPIONE R"/>
    <n v="0"/>
    <s v="Goiânia"/>
    <x v="1"/>
    <n v="2720"/>
    <x v="4"/>
    <s v="NULL"/>
    <s v="NULL"/>
    <x v="2"/>
    <d v="2016-12-07T13:33:55"/>
    <s v="NULL"/>
    <n v="1"/>
  </r>
  <r>
    <s v="01.526.219/0001-91"/>
    <s v="EXPRESSO MAIA LTDA"/>
    <n v="1481"/>
    <x v="2299"/>
    <s v="2016/2016"/>
    <s v="COMIL"/>
    <s v="COMIL CAMPIONE R"/>
    <n v="0"/>
    <s v="Goiânia"/>
    <x v="0"/>
    <n v="2721"/>
    <x v="4"/>
    <s v="NULL"/>
    <s v="NULL"/>
    <x v="2"/>
    <d v="2016-12-07T13:36:53"/>
    <s v="NULL"/>
    <n v="1"/>
  </r>
  <r>
    <s v="01.526.219/0001-91"/>
    <s v="EXPRESSO MAIA LTDA"/>
    <n v="1481"/>
    <x v="2299"/>
    <s v="2016/2016"/>
    <s v="COMIL"/>
    <s v="COMIL CAMPIONE R"/>
    <n v="0"/>
    <s v="Goiânia"/>
    <x v="1"/>
    <n v="2721"/>
    <x v="4"/>
    <s v="NULL"/>
    <s v="NULL"/>
    <x v="2"/>
    <d v="2016-12-07T13:36:53"/>
    <s v="NULL"/>
    <n v="1"/>
  </r>
  <r>
    <s v="01.526.219/0001-91"/>
    <s v="EXPRESSO MAIA LTDA"/>
    <n v="1481"/>
    <x v="2300"/>
    <s v="2016/2016"/>
    <s v="M.BENZ"/>
    <s v="COMIL CAMPIONE R"/>
    <n v="0"/>
    <s v="Goiânia"/>
    <x v="0"/>
    <n v="1081"/>
    <x v="1"/>
    <d v="2016-07-29T00:00:00"/>
    <d v="2017-07-29T00:00:00"/>
    <x v="1"/>
    <d v="2016-08-23T10:01:25"/>
    <d v="2016-07-29T00:00:00"/>
    <n v="1"/>
  </r>
  <r>
    <s v="01.526.219/0001-91"/>
    <s v="EXPRESSO MAIA LTDA"/>
    <n v="1481"/>
    <x v="2300"/>
    <s v="2016/2016"/>
    <s v="M.BENZ"/>
    <s v="COMIL CAMPIONE R"/>
    <n v="0"/>
    <s v="Goiânia"/>
    <x v="1"/>
    <n v="1081"/>
    <x v="1"/>
    <d v="2016-07-29T00:00:00"/>
    <d v="2017-07-29T00:00:00"/>
    <x v="1"/>
    <d v="2016-08-23T10:01:25"/>
    <d v="2016-07-29T00:00:00"/>
    <n v="1"/>
  </r>
  <r>
    <s v="01.526.219/0001-91"/>
    <s v="EXPRESSO MAIA LTDA"/>
    <n v="1481"/>
    <x v="2301"/>
    <s v="2016/2016"/>
    <s v="MBENZ"/>
    <s v="COMIL CAMPIONE R"/>
    <n v="0"/>
    <s v="Goiânia"/>
    <x v="0"/>
    <n v="610"/>
    <x v="1"/>
    <d v="2016-07-12T00:00:00"/>
    <d v="2017-07-12T00:00:00"/>
    <x v="1"/>
    <d v="2016-08-08T13:25:35"/>
    <d v="2016-07-12T00:00:00"/>
    <n v="1"/>
  </r>
  <r>
    <s v="01.526.219/0001-91"/>
    <s v="EXPRESSO MAIA LTDA"/>
    <n v="1481"/>
    <x v="2301"/>
    <s v="2016/2016"/>
    <s v="MBENZ"/>
    <s v="COMIL CAMPIONE R"/>
    <n v="0"/>
    <s v="Goiânia"/>
    <x v="1"/>
    <n v="610"/>
    <x v="1"/>
    <d v="2016-07-12T00:00:00"/>
    <d v="2017-07-12T00:00:00"/>
    <x v="1"/>
    <d v="2016-08-08T13:25:35"/>
    <d v="2016-07-12T00:00:00"/>
    <n v="1"/>
  </r>
  <r>
    <s v="01.526.219/0001-91"/>
    <s v="EXPRESSO MAIA LTDA"/>
    <n v="1481"/>
    <x v="2302"/>
    <s v="2016/2016"/>
    <s v="M.BENZ"/>
    <s v="COMIL CAMPIONE R"/>
    <n v="0"/>
    <s v="Goiânia"/>
    <x v="0"/>
    <n v="2702"/>
    <x v="4"/>
    <s v="NULL"/>
    <s v="NULL"/>
    <x v="2"/>
    <d v="2016-12-06T17:08:56"/>
    <s v="NULL"/>
    <n v="1"/>
  </r>
  <r>
    <s v="01.526.219/0001-91"/>
    <s v="EXPRESSO MAIA LTDA"/>
    <n v="1481"/>
    <x v="2302"/>
    <s v="2016/2016"/>
    <s v="M.BENZ"/>
    <s v="COMIL CAMPIONE R"/>
    <n v="0"/>
    <s v="Goiânia"/>
    <x v="1"/>
    <n v="2702"/>
    <x v="4"/>
    <s v="NULL"/>
    <s v="NULL"/>
    <x v="2"/>
    <d v="2016-12-06T17:08:56"/>
    <s v="NULL"/>
    <n v="1"/>
  </r>
  <r>
    <s v="01.526.219/0001-91"/>
    <s v="EXPRESSO MAIA LTDA"/>
    <n v="1481"/>
    <x v="2303"/>
    <s v="2016/2016"/>
    <s v="MBENZ"/>
    <s v="COMIL CAMPIONE R"/>
    <n v="0"/>
    <s v="Goiânia"/>
    <x v="0"/>
    <n v="639"/>
    <x v="1"/>
    <d v="2016-08-01T00:00:00"/>
    <d v="2017-08-01T00:00:00"/>
    <x v="1"/>
    <d v="2016-08-09T08:49:09"/>
    <d v="2016-08-01T00:00:00"/>
    <n v="1"/>
  </r>
  <r>
    <s v="01.526.219/0001-91"/>
    <s v="EXPRESSO MAIA LTDA"/>
    <n v="1481"/>
    <x v="2303"/>
    <s v="2016/2016"/>
    <s v="MBENZ"/>
    <s v="COMIL CAMPIONE R"/>
    <n v="0"/>
    <s v="Goiânia"/>
    <x v="1"/>
    <n v="639"/>
    <x v="1"/>
    <d v="2016-08-01T00:00:00"/>
    <d v="2017-08-01T00:00:00"/>
    <x v="1"/>
    <d v="2016-08-09T08:49:09"/>
    <d v="2016-08-01T00:00:00"/>
    <n v="1"/>
  </r>
  <r>
    <s v="01.526.219/0001-91"/>
    <s v="EXPRESSO MAIA LTDA"/>
    <n v="1481"/>
    <x v="2304"/>
    <s v="2016/2016"/>
    <s v="COMIL"/>
    <s v="COMIL CAMPIONE R"/>
    <n v="0"/>
    <s v="Goiânia"/>
    <x v="1"/>
    <n v="2705"/>
    <x v="4"/>
    <s v="NULL"/>
    <s v="NULL"/>
    <x v="2"/>
    <d v="2016-12-06T17:29:03"/>
    <s v="NULL"/>
    <n v="1"/>
  </r>
  <r>
    <s v="01.526.219/0001-91"/>
    <s v="EXPRESSO MAIA LTDA"/>
    <n v="1481"/>
    <x v="2304"/>
    <s v="2016/2016"/>
    <s v="COMIL"/>
    <s v="COMIL CAMPIONE R"/>
    <n v="0"/>
    <s v="Goiânia"/>
    <x v="0"/>
    <n v="2705"/>
    <x v="4"/>
    <s v="NULL"/>
    <s v="NULL"/>
    <x v="2"/>
    <d v="2016-12-06T17:29:03"/>
    <s v="NULL"/>
    <n v="1"/>
  </r>
  <r>
    <s v="01.526.219/0001-91"/>
    <s v="EXPRESSO MAIA LTDA"/>
    <n v="1481"/>
    <x v="2305"/>
    <s v="2016/2016"/>
    <s v="M.BENZ"/>
    <s v="COMIL CAMPIONE R"/>
    <n v="0"/>
    <s v="Goiânia"/>
    <x v="0"/>
    <n v="640"/>
    <x v="1"/>
    <d v="2016-07-28T00:00:00"/>
    <d v="2017-07-28T00:00:00"/>
    <x v="1"/>
    <d v="2016-08-09T08:52:26"/>
    <d v="2016-07-28T00:00:00"/>
    <n v="1"/>
  </r>
  <r>
    <s v="01.526.219/0001-91"/>
    <s v="EXPRESSO MAIA LTDA"/>
    <n v="1481"/>
    <x v="2305"/>
    <s v="2016/2016"/>
    <s v="M.BENZ"/>
    <s v="COMIL CAMPIONE R"/>
    <n v="0"/>
    <s v="Goiânia"/>
    <x v="1"/>
    <n v="640"/>
    <x v="1"/>
    <d v="2016-07-28T00:00:00"/>
    <d v="2017-07-28T00:00:00"/>
    <x v="1"/>
    <d v="2016-08-09T08:52:26"/>
    <d v="2016-07-28T00:00:00"/>
    <n v="1"/>
  </r>
  <r>
    <s v="01.526.219/0001-91"/>
    <s v="EXPRESSO MAIA LTDA"/>
    <n v="1481"/>
    <x v="2306"/>
    <s v="2016/2016"/>
    <s v="M.BENZ"/>
    <s v="COMIL CAMPIONE R"/>
    <n v="0"/>
    <s v="Goiânia"/>
    <x v="0"/>
    <n v="611"/>
    <x v="1"/>
    <d v="2016-07-06T00:00:00"/>
    <d v="2017-07-06T00:00:00"/>
    <x v="1"/>
    <d v="2016-08-08T13:28:30"/>
    <d v="2016-07-06T00:00:00"/>
    <n v="1"/>
  </r>
  <r>
    <s v="01.526.219/0001-91"/>
    <s v="EXPRESSO MAIA LTDA"/>
    <n v="1481"/>
    <x v="2306"/>
    <s v="2016/2016"/>
    <s v="M.BENZ"/>
    <s v="COMIL CAMPIONE R"/>
    <n v="0"/>
    <s v="Goiânia"/>
    <x v="1"/>
    <n v="611"/>
    <x v="1"/>
    <d v="2016-07-06T00:00:00"/>
    <d v="2017-07-06T00:00:00"/>
    <x v="1"/>
    <d v="2016-08-08T13:28:30"/>
    <d v="2016-07-06T00:00:00"/>
    <n v="1"/>
  </r>
  <r>
    <s v="07.457.600/0002-03"/>
    <s v="AGM CAETANO EIRELI EPP "/>
    <n v="2261"/>
    <x v="2307"/>
    <s v="2016/2016"/>
    <s v="MPOLO"/>
    <s v="VOLARE CINCO FRM"/>
    <n v="0"/>
    <s v="Aparecida de Goiânia"/>
    <x v="0"/>
    <n v="1677"/>
    <x v="1"/>
    <d v="2016-08-31T00:00:00"/>
    <d v="2017-08-31T00:00:00"/>
    <x v="1"/>
    <d v="2016-09-19T09:29:13"/>
    <d v="2016-08-31T00:00:00"/>
    <n v="1"/>
  </r>
  <r>
    <s v="07.457.600/0002-03"/>
    <s v="AGM CAETANO EIRELI EPP "/>
    <n v="2261"/>
    <x v="2307"/>
    <s v="2016/2016"/>
    <s v="MPOLO"/>
    <s v="VOLARE CINCO FRM"/>
    <n v="0"/>
    <s v="Aparecida de Goiânia"/>
    <x v="1"/>
    <n v="1677"/>
    <x v="1"/>
    <d v="2016-08-31T00:00:00"/>
    <d v="2017-08-31T00:00:00"/>
    <x v="1"/>
    <d v="2016-09-19T09:29:13"/>
    <d v="2016-08-31T00:00:00"/>
    <n v="1"/>
  </r>
  <r>
    <s v="52.397.767/0015-03"/>
    <s v="TRANSPORTADORA VERONESE LTDA"/>
    <n v="2670"/>
    <x v="2308"/>
    <s v="2015/2015"/>
    <s v="M.BENZ"/>
    <s v="COMIL PIA URB O"/>
    <n v="0"/>
    <s v="Cachoeira Alta"/>
    <x v="1"/>
    <n v="2091"/>
    <x v="1"/>
    <d v="2016-05-12T00:00:00"/>
    <d v="2017-05-12T00:00:00"/>
    <x v="1"/>
    <d v="2016-09-28T09:40:08"/>
    <d v="2016-05-12T00:00:00"/>
    <n v="1"/>
  </r>
  <r>
    <s v="07.457.600/0002-03"/>
    <s v="AGM CAETANO EIRELI EPP "/>
    <n v="2261"/>
    <x v="2309"/>
    <s v="2015/2015"/>
    <s v="VW"/>
    <s v="MPOLO SENIOR ON"/>
    <n v="0"/>
    <s v="Aparecida de Goiânia"/>
    <x v="0"/>
    <n v="1444"/>
    <x v="1"/>
    <d v="2016-05-06T00:00:00"/>
    <d v="2017-05-06T00:00:00"/>
    <x v="1"/>
    <d v="2016-09-09T11:13:58"/>
    <d v="2016-05-06T00:00:00"/>
    <n v="1"/>
  </r>
  <r>
    <s v="07.457.600/0002-03"/>
    <s v="AGM CAETANO EIRELI EPP "/>
    <n v="2261"/>
    <x v="2309"/>
    <s v="2015/2015"/>
    <s v="VW"/>
    <s v="MPOLO SENIOR ON"/>
    <n v="0"/>
    <s v="Aparecida de Goiânia"/>
    <x v="1"/>
    <n v="1444"/>
    <x v="1"/>
    <d v="2016-05-06T00:00:00"/>
    <d v="2017-05-06T00:00:00"/>
    <x v="1"/>
    <d v="2016-09-09T11:13:58"/>
    <d v="2016-05-06T00:00:00"/>
    <n v="1"/>
  </r>
  <r>
    <s v="07.457.600/0002-03"/>
    <s v="AGM CAETANO EIRELI EPP "/>
    <n v="2261"/>
    <x v="2310"/>
    <s v="2015/2015"/>
    <s v="VW"/>
    <s v="MPOLO SENIOR ON"/>
    <n v="0"/>
    <s v="Aparecida de Goiânia"/>
    <x v="0"/>
    <n v="1445"/>
    <x v="1"/>
    <d v="2016-05-06T00:00:00"/>
    <d v="2017-05-06T00:00:00"/>
    <x v="1"/>
    <d v="2016-09-09T11:22:08"/>
    <d v="2016-05-06T00:00:00"/>
    <n v="1"/>
  </r>
  <r>
    <s v="07.457.600/0002-03"/>
    <s v="AGM CAETANO EIRELI EPP "/>
    <n v="2261"/>
    <x v="2310"/>
    <s v="2015/2015"/>
    <s v="VW"/>
    <s v="MPOLO SENIOR ON"/>
    <n v="0"/>
    <s v="Aparecida de Goiânia"/>
    <x v="1"/>
    <n v="1445"/>
    <x v="1"/>
    <d v="2016-05-06T00:00:00"/>
    <d v="2017-05-06T00:00:00"/>
    <x v="1"/>
    <d v="2016-09-09T11:22:08"/>
    <d v="2016-05-06T00:00:00"/>
    <n v="1"/>
  </r>
  <r>
    <s v="07.457.600/0002-03"/>
    <s v="AGM CAETANO EIRELI EPP "/>
    <n v="2261"/>
    <x v="2311"/>
    <s v="2015/2015"/>
    <s v="MARCOPOLO"/>
    <s v="MPOLO SENIOR ON"/>
    <n v="0"/>
    <s v="Aparecida de Goiânia"/>
    <x v="0"/>
    <n v="816"/>
    <x v="1"/>
    <d v="2016-05-06T00:00:00"/>
    <d v="2017-05-06T00:00:00"/>
    <x v="1"/>
    <d v="2016-08-12T09:47:08"/>
    <d v="2016-05-06T00:00:00"/>
    <n v="1"/>
  </r>
  <r>
    <s v="07.457.600/0002-03"/>
    <s v="AGM CAETANO EIRELI EPP "/>
    <n v="2261"/>
    <x v="2311"/>
    <s v="2015/2015"/>
    <s v="MARCOPOLO"/>
    <s v="MPOLO SENIOR ON"/>
    <n v="0"/>
    <s v="Aparecida de Goiânia"/>
    <x v="1"/>
    <n v="816"/>
    <x v="1"/>
    <d v="2016-05-06T00:00:00"/>
    <d v="2017-05-06T00:00:00"/>
    <x v="1"/>
    <d v="2016-08-12T09:47:08"/>
    <d v="2016-05-06T00:00:00"/>
    <n v="1"/>
  </r>
  <r>
    <s v="07.457.600/0002-03"/>
    <s v="AGM CAETANO EIRELI EPP "/>
    <n v="2261"/>
    <x v="2312"/>
    <s v="2015/2015"/>
    <s v="VW"/>
    <s v="MPOLO SENIOR ON"/>
    <n v="0"/>
    <s v="Aparecida de Goiânia"/>
    <x v="0"/>
    <n v="1437"/>
    <x v="1"/>
    <d v="2016-05-06T00:00:00"/>
    <d v="2017-05-06T00:00:00"/>
    <x v="1"/>
    <d v="2016-09-09T09:59:12"/>
    <d v="2016-05-06T00:00:00"/>
    <n v="1"/>
  </r>
  <r>
    <s v="07.457.600/0002-03"/>
    <s v="AGM CAETANO EIRELI EPP "/>
    <n v="2261"/>
    <x v="2312"/>
    <s v="2015/2015"/>
    <s v="VW"/>
    <s v="MPOLO SENIOR ON"/>
    <n v="0"/>
    <s v="Aparecida de Goiânia"/>
    <x v="1"/>
    <n v="1437"/>
    <x v="1"/>
    <d v="2016-05-06T00:00:00"/>
    <d v="2017-05-06T00:00:00"/>
    <x v="1"/>
    <d v="2016-09-09T09:59:12"/>
    <d v="2016-05-06T00:00:00"/>
    <n v="1"/>
  </r>
  <r>
    <s v="07.457.600/0002-03"/>
    <s v="AGM CAETANO EIRELI EPP "/>
    <n v="2261"/>
    <x v="2313"/>
    <s v="2015/2015"/>
    <s v="VW"/>
    <s v="MPOLO SENIOR ON"/>
    <n v="0"/>
    <s v="Aparecida de Goiânia"/>
    <x v="0"/>
    <n v="2358"/>
    <x v="1"/>
    <d v="2016-05-06T00:00:00"/>
    <d v="2017-05-06T00:00:00"/>
    <x v="1"/>
    <d v="2016-10-19T11:21:35"/>
    <d v="2016-05-06T00:00:00"/>
    <n v="1"/>
  </r>
  <r>
    <s v="07.457.600/0002-03"/>
    <s v="AGM CAETANO EIRELI EPP "/>
    <n v="2261"/>
    <x v="2313"/>
    <s v="2015/2015"/>
    <s v="VW"/>
    <s v="MPOLO SENIOR ON"/>
    <n v="0"/>
    <s v="Aparecida de Goiânia"/>
    <x v="1"/>
    <n v="2358"/>
    <x v="1"/>
    <d v="2016-05-06T00:00:00"/>
    <d v="2017-05-06T00:00:00"/>
    <x v="1"/>
    <d v="2016-10-19T11:21:35"/>
    <d v="2016-05-06T00:00:00"/>
    <n v="1"/>
  </r>
  <r>
    <s v="00.080.671/0001-00"/>
    <s v="CARAMURU ALIMENTOS S/A."/>
    <n v="2600"/>
    <x v="2314"/>
    <s v="2016/2017"/>
    <s v="RENAULT"/>
    <s v="MASTER EUR STDL2"/>
    <n v="0"/>
    <s v="Itumbiara"/>
    <x v="3"/>
    <n v="2676"/>
    <x v="2"/>
    <d v="2016-09-28T00:00:00"/>
    <d v="2017-09-28T00:00:00"/>
    <x v="2"/>
    <d v="2016-12-02T09:38:51"/>
    <d v="2016-09-28T00:00:00"/>
    <n v="1"/>
  </r>
  <r>
    <s v="00.080.671/0001-00"/>
    <s v="CARAMURU ALIMENTOS S/A."/>
    <n v="2600"/>
    <x v="2315"/>
    <s v="2016/2017"/>
    <s v="RENAULT"/>
    <s v="MASTER EUR STDL2"/>
    <n v="0"/>
    <s v="Itumbiara"/>
    <x v="3"/>
    <n v="2679"/>
    <x v="1"/>
    <d v="2016-07-05T00:00:00"/>
    <d v="2017-07-05T00:00:00"/>
    <x v="1"/>
    <d v="2016-12-02T10:10:01"/>
    <d v="2016-07-05T00:00:00"/>
    <n v="1"/>
  </r>
  <r>
    <s v="07.457.600/0002-03"/>
    <s v="AGM CAETANO EIRELI EPP "/>
    <n v="2261"/>
    <x v="2316"/>
    <s v="2016/2016"/>
    <s v="MARCOPOLO"/>
    <s v="VOLARE CINCO FRM"/>
    <n v="0"/>
    <s v="Aparecida de Goiânia"/>
    <x v="0"/>
    <n v="1676"/>
    <x v="1"/>
    <d v="2016-08-31T00:00:00"/>
    <d v="2017-08-31T00:00:00"/>
    <x v="1"/>
    <d v="2016-09-19T09:13:26"/>
    <d v="2016-08-31T00:00:00"/>
    <n v="1"/>
  </r>
  <r>
    <s v="07.457.600/0002-03"/>
    <s v="AGM CAETANO EIRELI EPP "/>
    <n v="2261"/>
    <x v="2316"/>
    <s v="2016/2016"/>
    <s v="MARCOPOLO"/>
    <s v="VOLARE CINCO FRM"/>
    <n v="0"/>
    <s v="Aparecida de Goiânia"/>
    <x v="1"/>
    <n v="1676"/>
    <x v="1"/>
    <d v="2016-08-31T00:00:00"/>
    <d v="2017-08-31T00:00:00"/>
    <x v="1"/>
    <d v="2016-09-19T09:13:26"/>
    <d v="2016-08-31T00:00:00"/>
    <n v="1"/>
  </r>
  <r>
    <s v="02.441.400/0001-68"/>
    <s v="RAPIDO GOIASNORTE LTDA - EPP "/>
    <n v="1194"/>
    <x v="2317"/>
    <s v="2015/2016"/>
    <s v="M.BENZ"/>
    <s v="515CDISPRINTERM"/>
    <n v="0"/>
    <s v="Porangatu"/>
    <x v="0"/>
    <n v="2612"/>
    <x v="1"/>
    <d v="2016-10-20T00:00:00"/>
    <d v="2017-10-20T00:00:00"/>
    <x v="1"/>
    <d v="2016-11-24T09:35:03"/>
    <d v="2016-10-20T00:00:00"/>
    <n v="1"/>
  </r>
  <r>
    <s v="02.441.400/0001-68"/>
    <s v="RAPIDO GOIASNORTE LTDA - EPP "/>
    <n v="1194"/>
    <x v="2317"/>
    <s v="2015/2016"/>
    <s v="M.BENZ"/>
    <s v="515CDISPRINTERM"/>
    <n v="0"/>
    <s v="Porangatu"/>
    <x v="1"/>
    <n v="2612"/>
    <x v="1"/>
    <d v="2016-10-20T00:00:00"/>
    <d v="2017-10-20T00:00:00"/>
    <x v="1"/>
    <d v="2016-11-24T09:35:03"/>
    <d v="2016-10-20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0"/>
    <n v="1787"/>
    <x v="1"/>
    <d v="2016-09-28T00:00:00"/>
    <d v="2017-03-28T00:00:00"/>
    <x v="1"/>
    <d v="2016-09-22T11:22:35"/>
    <d v="2016-09-28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1"/>
    <n v="1787"/>
    <x v="1"/>
    <d v="2016-09-28T00:00:00"/>
    <d v="2017-03-28T00:00:00"/>
    <x v="1"/>
    <d v="2016-09-22T11:22:35"/>
    <d v="2016-09-28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2"/>
    <n v="1787"/>
    <x v="1"/>
    <d v="2016-09-28T00:00:00"/>
    <d v="2017-03-28T00:00:00"/>
    <x v="1"/>
    <d v="2016-09-22T11:22:35"/>
    <d v="2016-09-28T00:00:00"/>
    <n v="1"/>
  </r>
  <r>
    <s v="10.368.948/0001-58"/>
    <s v="COOPERATIVA DOS TRANSPORTADORES DE PASSAGEIROS DO ESTADO DE GOIÁS"/>
    <n v="1862"/>
    <x v="2319"/>
    <s v="2016/2017"/>
    <s v="RENAULT"/>
    <s v="MASTER MBUS L3H2"/>
    <n v="0"/>
    <s v="Abadiânia"/>
    <x v="1"/>
    <n v="2473"/>
    <x v="1"/>
    <d v="2016-10-27T00:00:00"/>
    <d v="2017-10-27T00:00:00"/>
    <x v="1"/>
    <d v="2016-11-03T09:18:49"/>
    <d v="2016-10-27T00:00:00"/>
    <n v="1"/>
  </r>
  <r>
    <s v="10.368.948/0001-58"/>
    <s v="COOPERATIVA DOS TRANSPORTADORES DE PASSAGEIROS DO ESTADO DE GOIÁS"/>
    <n v="1862"/>
    <x v="2319"/>
    <s v="2016/2017"/>
    <s v="RENAULT"/>
    <s v="MASTER MBUS L3H2"/>
    <n v="0"/>
    <s v="Abadiânia"/>
    <x v="0"/>
    <n v="2473"/>
    <x v="1"/>
    <d v="2016-10-27T00:00:00"/>
    <d v="2017-10-27T00:00:00"/>
    <x v="1"/>
    <d v="2016-11-03T09:18:49"/>
    <d v="2016-10-27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2"/>
    <n v="1415"/>
    <x v="1"/>
    <d v="2016-09-08T00:00:00"/>
    <d v="2017-03-08T00:00:00"/>
    <x v="0"/>
    <d v="2016-09-08T09:58:45"/>
    <d v="2016-09-08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0"/>
    <n v="1415"/>
    <x v="1"/>
    <d v="2016-09-08T00:00:00"/>
    <d v="2017-03-08T00:00:00"/>
    <x v="0"/>
    <d v="2016-09-08T09:58:45"/>
    <d v="2016-09-08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1"/>
    <n v="1415"/>
    <x v="1"/>
    <d v="2016-09-08T00:00:00"/>
    <d v="2017-03-08T00:00:00"/>
    <x v="0"/>
    <d v="2016-09-08T09:58:45"/>
    <d v="2016-09-08T00:00:00"/>
    <n v="1"/>
  </r>
  <r>
    <s v="21.346.670/0001-34"/>
    <s v="LEANDRO ALVES TOLEDO"/>
    <n v="2849"/>
    <x v="2321"/>
    <s v="2016/2017"/>
    <s v="RENAULT"/>
    <s v="MASTER EUR VIPL3"/>
    <n v="1"/>
    <s v="Pirenópolis"/>
    <x v="0"/>
    <n v="1398"/>
    <x v="1"/>
    <d v="2016-09-09T00:00:00"/>
    <d v="2017-03-09T00:00:00"/>
    <x v="0"/>
    <d v="2016-09-06T01:04:29"/>
    <d v="2016-09-09T00:00:00"/>
    <n v="1"/>
  </r>
  <r>
    <s v="21.346.670/0001-34"/>
    <s v="LEANDRO ALVES TOLEDO"/>
    <n v="2849"/>
    <x v="2321"/>
    <s v="2016/2017"/>
    <s v="RENAULT"/>
    <s v="MASTER EUR VIPL3"/>
    <n v="1"/>
    <s v="Pirenópolis"/>
    <x v="1"/>
    <n v="1398"/>
    <x v="1"/>
    <d v="2016-09-09T00:00:00"/>
    <d v="2017-03-09T00:00:00"/>
    <x v="0"/>
    <d v="2016-09-06T01:04:29"/>
    <d v="2016-09-09T00:00:00"/>
    <n v="1"/>
  </r>
  <r>
    <s v="21.346.670/0001-34"/>
    <s v="LEANDRO ALVES TOLEDO"/>
    <n v="2849"/>
    <x v="2321"/>
    <s v="2016/2017"/>
    <s v="RENAULT"/>
    <s v="MASTER EUR VIPL3"/>
    <n v="1"/>
    <s v="Pirenópolis"/>
    <x v="2"/>
    <n v="1398"/>
    <x v="1"/>
    <d v="2016-09-09T00:00:00"/>
    <d v="2017-03-09T00:00:00"/>
    <x v="0"/>
    <d v="2016-09-06T01:04:29"/>
    <d v="2016-09-09T00:00:00"/>
    <n v="1"/>
  </r>
  <r>
    <s v="20.246.049/0001-36"/>
    <s v="TERRA NOVA TRANSPORTE E TURISMO EIRELI - ME"/>
    <n v="2645"/>
    <x v="2322"/>
    <s v="2015/2016"/>
    <s v="RENAULT"/>
    <s v="MASTER EUR VIPL3"/>
    <n v="0"/>
    <s v="Goiânia"/>
    <x v="0"/>
    <n v="1431"/>
    <x v="1"/>
    <d v="2016-08-04T00:00:00"/>
    <d v="2017-08-04T00:00:00"/>
    <x v="1"/>
    <d v="2016-09-08T17:03:30"/>
    <d v="2016-08-04T00:00:00"/>
    <n v="1"/>
  </r>
  <r>
    <s v="10.535.645/0001-82"/>
    <s v="A COMERCIAL DE PEÇAS PARA CAMINHÕES LTDA - ME"/>
    <s v="NULL"/>
    <x v="2323"/>
    <s v="2016/2016"/>
    <s v="MPOLO"/>
    <s v="VOLARE CINCO FRM"/>
    <n v="0"/>
    <s v="Goiânia"/>
    <x v="0"/>
    <n v="2640"/>
    <x v="4"/>
    <s v="NULL"/>
    <s v="NULL"/>
    <x v="2"/>
    <d v="2016-11-29T10:56:52"/>
    <s v="NULL"/>
    <n v="1"/>
  </r>
  <r>
    <s v="10.535.645/0001-82"/>
    <s v="A COMERCIAL DE PEÇAS PARA CAMINHÕES LTDA - ME"/>
    <s v="NULL"/>
    <x v="2323"/>
    <s v="2016/2016"/>
    <s v="MPOLO"/>
    <s v="VOLARE CINCO FRM"/>
    <n v="0"/>
    <s v="Goiânia"/>
    <x v="1"/>
    <n v="2640"/>
    <x v="4"/>
    <s v="NULL"/>
    <s v="NULL"/>
    <x v="2"/>
    <d v="2016-11-29T10:56:52"/>
    <s v="NULL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0"/>
    <n v="463"/>
    <x v="1"/>
    <d v="2016-07-26T00:00:00"/>
    <d v="2017-01-26T00:00:00"/>
    <x v="0"/>
    <d v="2016-08-03T16:29:59"/>
    <d v="2016-07-26T00:00:00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1"/>
    <n v="463"/>
    <x v="1"/>
    <d v="2016-07-26T00:00:00"/>
    <d v="2017-01-26T00:00:00"/>
    <x v="0"/>
    <d v="2016-08-03T16:29:59"/>
    <d v="2016-07-26T00:00:00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2"/>
    <n v="463"/>
    <x v="1"/>
    <d v="2016-07-26T00:00:00"/>
    <d v="2017-01-26T00:00:00"/>
    <x v="0"/>
    <d v="2016-08-03T16:29:59"/>
    <d v="2016-07-26T00:00:00"/>
    <n v="1"/>
  </r>
  <r>
    <s v="16.864.411/0001-65"/>
    <s v="MARETHUR TRANSPORTE E TURISMO EIRELI - ME"/>
    <n v="2390"/>
    <x v="2325"/>
    <s v="2015/2016"/>
    <s v="RENAULT"/>
    <s v="MASTER MART L3"/>
    <n v="0"/>
    <s v="Goiânia"/>
    <x v="0"/>
    <n v="1739"/>
    <x v="1"/>
    <d v="2016-03-08T00:00:00"/>
    <d v="2017-03-08T00:00:00"/>
    <x v="0"/>
    <d v="2016-09-21T10:38:34"/>
    <d v="2016-03-08T00:00:00"/>
    <n v="1"/>
  </r>
  <r>
    <s v="16.864.411/0001-65"/>
    <s v="MARETHUR TRANSPORTE E TURISMO EIRELI - ME"/>
    <n v="2390"/>
    <x v="2325"/>
    <s v="2015/2016"/>
    <s v="RENAULT"/>
    <s v="MASTER MART L3"/>
    <n v="0"/>
    <s v="Goiânia"/>
    <x v="1"/>
    <n v="1739"/>
    <x v="1"/>
    <d v="2016-03-08T00:00:00"/>
    <d v="2017-03-08T00:00:00"/>
    <x v="0"/>
    <d v="2016-09-21T10:38:34"/>
    <d v="2016-03-08T00:00:00"/>
    <n v="1"/>
  </r>
  <r>
    <s v="19.583.151/0001-48"/>
    <s v="COOPERATIVA NORTE SUL DE TRANSPORTES DE GOIÁS"/>
    <n v="2602"/>
    <x v="2326"/>
    <s v="2014/2015"/>
    <s v="RENAULT"/>
    <s v="MASTER CLASSYVAN"/>
    <n v="0"/>
    <s v="Goiânia"/>
    <x v="0"/>
    <n v="2599"/>
    <x v="1"/>
    <d v="2016-11-07T00:00:00"/>
    <d v="2017-11-07T00:00:00"/>
    <x v="1"/>
    <d v="2016-11-22T10:50:50"/>
    <d v="2016-11-07T00:00:00"/>
    <n v="1"/>
  </r>
  <r>
    <s v="19.583.151/0001-48"/>
    <s v="COOPERATIVA NORTE SUL DE TRANSPORTES DE GOIÁS"/>
    <n v="2602"/>
    <x v="2326"/>
    <s v="2014/2015"/>
    <s v="RENAULT"/>
    <s v="MASTER CLASSYVAN"/>
    <n v="0"/>
    <s v="Goiânia"/>
    <x v="1"/>
    <n v="2599"/>
    <x v="1"/>
    <d v="2016-11-07T00:00:00"/>
    <d v="2017-11-07T00:00:00"/>
    <x v="1"/>
    <d v="2016-11-22T10:50:50"/>
    <d v="2016-11-07T00:00:00"/>
    <n v="1"/>
  </r>
  <r>
    <s v="20.376.444/0001-33"/>
    <s v="ATHENAS TURISMO EIRELI - ME"/>
    <n v="2650"/>
    <x v="2327"/>
    <s v="2015/2015"/>
    <s v="VW"/>
    <s v="MPOLO VIAGGIO R"/>
    <n v="0"/>
    <s v="São Paulo"/>
    <x v="0"/>
    <n v="2732"/>
    <x v="1"/>
    <d v="2016-12-01T00:00:00"/>
    <d v="2017-12-01T00:00:00"/>
    <x v="1"/>
    <d v="2016-12-09T07:18:43"/>
    <d v="2016-12-01T00:00:00"/>
    <n v="1"/>
  </r>
  <r>
    <s v="20.376.444/0001-33"/>
    <s v="ATHENAS TURISMO EIRELI - ME"/>
    <n v="2650"/>
    <x v="2327"/>
    <s v="2015/2015"/>
    <s v="VW"/>
    <s v="MPOLO VIAGGIO R"/>
    <n v="0"/>
    <s v="São Paulo"/>
    <x v="1"/>
    <n v="2732"/>
    <x v="1"/>
    <d v="2016-12-01T00:00:00"/>
    <d v="2017-12-01T00:00:00"/>
    <x v="1"/>
    <d v="2016-12-09T07:18:43"/>
    <d v="2016-12-01T00:00:0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Z2334" firstHeaderRow="1" firstDataRow="3" firstDataCol="1"/>
  <pivotFields count="18">
    <pivotField showAll="0"/>
    <pivotField showAll="0"/>
    <pivotField showAll="0"/>
    <pivotField axis="axisRow" showAll="0">
      <items count="2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numFmtId="22" showAll="0"/>
    <pivotField showAll="0"/>
    <pivotField dataField="1" showAll="0"/>
  </pivotFields>
  <rowFields count="1">
    <field x="3"/>
  </rowFields>
  <rowItems count="23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 t="grand">
      <x/>
    </i>
  </rowItems>
  <colFields count="2">
    <field x="9"/>
    <field x="11"/>
  </colFields>
  <colItems count="25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oma de UND" fld="17" baseField="0" baseItem="0"/>
  </dataFields>
  <formats count="3">
    <format dxfId="36">
      <pivotArea dataOnly="0" outline="0" fieldPosition="0">
        <references count="1">
          <reference field="9" count="1">
            <x v="0"/>
          </reference>
        </references>
      </pivotArea>
    </format>
    <format dxfId="35">
      <pivotArea dataOnly="0" labelOnly="1" fieldPosition="0">
        <references count="1">
          <reference field="9" count="1">
            <x v="1"/>
          </reference>
        </references>
      </pivotArea>
    </format>
    <format dxfId="34">
      <pivotArea dataOnly="0" labelOnly="1" fieldPosition="0">
        <references count="1">
          <reference field="9" count="1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X2334" firstHeaderRow="1" firstDataRow="3" firstDataCol="1"/>
  <pivotFields count="18">
    <pivotField showAll="0"/>
    <pivotField showAll="0"/>
    <pivotField showAll="0"/>
    <pivotField axis="axisRow" showAll="0">
      <items count="2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axis="axisCol" showAll="0">
      <items count="9">
        <item x="5"/>
        <item x="6"/>
        <item x="0"/>
        <item x="7"/>
        <item x="3"/>
        <item x="1"/>
        <item x="4"/>
        <item x="2"/>
        <item t="default"/>
      </items>
    </pivotField>
    <pivotField numFmtId="22" showAll="0"/>
    <pivotField showAll="0"/>
    <pivotField dataField="1" showAll="0"/>
  </pivotFields>
  <rowFields count="1">
    <field x="3"/>
  </rowFields>
  <rowItems count="23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 t="grand">
      <x/>
    </i>
  </rowItems>
  <colFields count="2">
    <field x="11"/>
    <field x="14"/>
  </colFields>
  <colItems count="23">
    <i>
      <x/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/>
    </i>
    <i r="1">
      <x v="1"/>
    </i>
    <i r="1">
      <x v="2"/>
    </i>
    <i r="1">
      <x v="5"/>
    </i>
    <i r="1">
      <x v="7"/>
    </i>
    <i t="default">
      <x v="1"/>
    </i>
    <i>
      <x v="2"/>
      <x v="7"/>
    </i>
    <i t="default">
      <x v="2"/>
    </i>
    <i>
      <x v="3"/>
      <x v="2"/>
    </i>
    <i r="1">
      <x v="4"/>
    </i>
    <i r="1">
      <x v="5"/>
    </i>
    <i r="1">
      <x v="7"/>
    </i>
    <i t="default">
      <x v="3"/>
    </i>
    <i>
      <x v="4"/>
      <x v="7"/>
    </i>
    <i t="default">
      <x v="4"/>
    </i>
    <i t="grand">
      <x/>
    </i>
  </colItems>
  <dataFields count="1">
    <dataField name="Soma de UND" fld="17" baseField="0" baseItem="0"/>
  </dataFields>
  <formats count="34">
    <format dxfId="33">
      <pivotArea outline="0" collapsedLevelsAreSubtotals="1" fieldPosition="0">
        <references count="2">
          <reference field="11" count="1" selected="0">
            <x v="0"/>
          </reference>
          <reference field="14" count="6" selected="0">
            <x v="2"/>
            <x v="3"/>
            <x v="4"/>
            <x v="5"/>
            <x v="6"/>
            <x v="7"/>
          </reference>
        </references>
      </pivotArea>
    </format>
    <format dxfId="32">
      <pivotArea field="11" type="button" dataOnly="0" labelOnly="1" outline="0" axis="axisCol" fieldPosition="0"/>
    </format>
    <format dxfId="31">
      <pivotArea field="14" type="button" dataOnly="0" labelOnly="1" outline="0" axis="axisCol" fieldPosition="1"/>
    </format>
    <format dxfId="30">
      <pivotArea type="topRight" dataOnly="0" labelOnly="1" outline="0" fieldPosition="0"/>
    </format>
    <format dxfId="29">
      <pivotArea dataOnly="0" labelOnly="1" fieldPosition="0">
        <references count="1">
          <reference field="11" count="1">
            <x v="0"/>
          </reference>
        </references>
      </pivotArea>
    </format>
    <format dxfId="28">
      <pivotArea dataOnly="0" labelOnly="1" fieldPosition="0">
        <references count="2">
          <reference field="11" count="1" selected="0">
            <x v="0"/>
          </reference>
          <reference field="14" count="6">
            <x v="2"/>
            <x v="3"/>
            <x v="4"/>
            <x v="5"/>
            <x v="6"/>
            <x v="7"/>
          </reference>
        </references>
      </pivotArea>
    </format>
    <format dxfId="27">
      <pivotArea outline="0" collapsedLevelsAreSubtotals="1" fieldPosition="0">
        <references count="1">
          <reference field="11" count="1" selected="0" defaultSubtotal="1">
            <x v="0"/>
          </reference>
        </references>
      </pivotArea>
    </format>
    <format dxfId="26">
      <pivotArea type="topRight" dataOnly="0" labelOnly="1" outline="0" offset="E1" fieldPosition="0"/>
    </format>
    <format dxfId="25">
      <pivotArea dataOnly="0" labelOnly="1" fieldPosition="0">
        <references count="1">
          <reference field="11" count="1" defaultSubtotal="1">
            <x v="0"/>
          </reference>
        </references>
      </pivotArea>
    </format>
    <format dxfId="24">
      <pivotArea outline="0" collapsedLevelsAreSubtotals="1" fieldPosition="0">
        <references count="1">
          <reference field="11" count="1" selected="0" defaultSubtotal="1">
            <x v="1"/>
          </reference>
        </references>
      </pivotArea>
    </format>
    <format dxfId="23">
      <pivotArea type="topRight" dataOnly="0" labelOnly="1" outline="0" offset="F1:K1" fieldPosition="0"/>
    </format>
    <format dxfId="22">
      <pivotArea dataOnly="0" labelOnly="1" fieldPosition="0">
        <references count="1">
          <reference field="11" count="1">
            <x v="1"/>
          </reference>
        </references>
      </pivotArea>
    </format>
    <format dxfId="21">
      <pivotArea dataOnly="0" labelOnly="1" fieldPosition="0">
        <references count="1">
          <reference field="11" count="1" defaultSubtotal="1">
            <x v="1"/>
          </reference>
        </references>
      </pivotArea>
    </format>
    <format dxfId="20">
      <pivotArea dataOnly="0" labelOnly="1" fieldPosition="0">
        <references count="2">
          <reference field="11" count="1" selected="0">
            <x v="1"/>
          </reference>
          <reference field="14" count="5">
            <x v="0"/>
            <x v="1"/>
            <x v="2"/>
            <x v="5"/>
            <x v="7"/>
          </reference>
        </references>
      </pivotArea>
    </format>
    <format dxfId="19">
      <pivotArea outline="0" collapsedLevelsAreSubtotals="1" fieldPosition="0">
        <references count="1">
          <reference field="11" count="1" selected="0" defaultSubtotal="1">
            <x v="2"/>
          </reference>
        </references>
      </pivotArea>
    </format>
    <format dxfId="18">
      <pivotArea type="topRight" dataOnly="0" labelOnly="1" outline="0" offset="L1:M1" fieldPosition="0"/>
    </format>
    <format dxfId="17">
      <pivotArea dataOnly="0" labelOnly="1" fieldPosition="0">
        <references count="1">
          <reference field="11" count="1">
            <x v="2"/>
          </reference>
        </references>
      </pivotArea>
    </format>
    <format dxfId="16">
      <pivotArea dataOnly="0" labelOnly="1" fieldPosition="0">
        <references count="1">
          <reference field="11" count="1" defaultSubtotal="1">
            <x v="2"/>
          </reference>
        </references>
      </pivotArea>
    </format>
    <format dxfId="15">
      <pivotArea dataOnly="0" labelOnly="1" fieldPosition="0">
        <references count="2">
          <reference field="11" count="1" selected="0">
            <x v="2"/>
          </reference>
          <reference field="14" count="1">
            <x v="7"/>
          </reference>
        </references>
      </pivotArea>
    </format>
    <format dxfId="14">
      <pivotArea outline="0" collapsedLevelsAreSubtotals="1" fieldPosition="0">
        <references count="1">
          <reference field="11" count="1" selected="0" defaultSubtotal="1">
            <x v="3"/>
          </reference>
        </references>
      </pivotArea>
    </format>
    <format dxfId="13">
      <pivotArea type="topRight" dataOnly="0" labelOnly="1" outline="0" offset="N1:R1" fieldPosition="0"/>
    </format>
    <format dxfId="12">
      <pivotArea dataOnly="0" labelOnly="1" fieldPosition="0">
        <references count="1">
          <reference field="11" count="1">
            <x v="3"/>
          </reference>
        </references>
      </pivotArea>
    </format>
    <format dxfId="11">
      <pivotArea dataOnly="0" labelOnly="1" fieldPosition="0">
        <references count="1">
          <reference field="11" count="1" defaultSubtotal="1">
            <x v="3"/>
          </reference>
        </references>
      </pivotArea>
    </format>
    <format dxfId="10">
      <pivotArea dataOnly="0" labelOnly="1" fieldPosition="0">
        <references count="2">
          <reference field="11" count="1" selected="0">
            <x v="3"/>
          </reference>
          <reference field="14" count="4">
            <x v="2"/>
            <x v="4"/>
            <x v="5"/>
            <x v="7"/>
          </reference>
        </references>
      </pivotArea>
    </format>
    <format dxfId="9">
      <pivotArea outline="0" collapsedLevelsAreSubtotals="1" fieldPosition="0">
        <references count="1">
          <reference field="11" count="1" selected="0" defaultSubtotal="1">
            <x v="4"/>
          </reference>
        </references>
      </pivotArea>
    </format>
    <format dxfId="8">
      <pivotArea type="topRight" dataOnly="0" labelOnly="1" outline="0" offset="S1:T1" fieldPosition="0"/>
    </format>
    <format dxfId="7">
      <pivotArea dataOnly="0" labelOnly="1" fieldPosition="0">
        <references count="1">
          <reference field="11" count="1">
            <x v="4"/>
          </reference>
        </references>
      </pivotArea>
    </format>
    <format dxfId="6">
      <pivotArea dataOnly="0" labelOnly="1" fieldPosition="0">
        <references count="1">
          <reference field="11" count="1" defaultSubtotal="1">
            <x v="4"/>
          </reference>
        </references>
      </pivotArea>
    </format>
    <format dxfId="5">
      <pivotArea dataOnly="0" labelOnly="1" fieldPosition="0">
        <references count="2">
          <reference field="11" count="1" selected="0">
            <x v="4"/>
          </reference>
          <reference field="14" count="1">
            <x v="7"/>
          </reference>
        </references>
      </pivotArea>
    </format>
    <format dxfId="4">
      <pivotArea dataOnly="0" labelOnly="1" fieldPosition="0">
        <references count="1">
          <reference field="11" count="1" defaultSubtotal="1">
            <x v="0"/>
          </reference>
        </references>
      </pivotArea>
    </format>
    <format dxfId="3">
      <pivotArea dataOnly="0" labelOnly="1" fieldPosition="0">
        <references count="1">
          <reference field="11" count="1" defaultSubtotal="1">
            <x v="1"/>
          </reference>
        </references>
      </pivotArea>
    </format>
    <format dxfId="2">
      <pivotArea dataOnly="0" labelOnly="1" fieldPosition="0">
        <references count="1">
          <reference field="11" count="1" defaultSubtotal="1">
            <x v="2"/>
          </reference>
        </references>
      </pivotArea>
    </format>
    <format dxfId="1">
      <pivotArea dataOnly="0" labelOnly="1" fieldPosition="0">
        <references count="1">
          <reference field="11" count="1" defaultSubtotal="1">
            <x v="3"/>
          </reference>
        </references>
      </pivotArea>
    </format>
    <format dxfId="0">
      <pivotArea dataOnly="0" labelOnly="1" fieldPosition="0">
        <references count="1">
          <reference field="11" count="1" defaultSubtotal="1">
            <x v="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Veículos CRV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Veículos CRV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85"/>
  <sheetViews>
    <sheetView topLeftCell="A43" zoomScale="70" zoomScaleNormal="70" workbookViewId="0">
      <selection activeCell="H1" sqref="H1"/>
    </sheetView>
  </sheetViews>
  <sheetFormatPr defaultRowHeight="15" x14ac:dyDescent="0.25"/>
  <cols>
    <col min="1" max="1" width="18" bestFit="1" customWidth="1"/>
    <col min="2" max="2" width="34.42578125" customWidth="1"/>
    <col min="3" max="3" width="14.28515625" customWidth="1"/>
    <col min="4" max="4" width="15.42578125" bestFit="1" customWidth="1"/>
    <col min="5" max="5" width="11.5703125" bestFit="1" customWidth="1"/>
    <col min="6" max="6" width="12.5703125" bestFit="1" customWidth="1"/>
    <col min="7" max="7" width="23.28515625" customWidth="1"/>
    <col min="8" max="8" width="11.85546875" customWidth="1"/>
    <col min="9" max="9" width="16.7109375" customWidth="1"/>
    <col min="10" max="10" width="20.140625" bestFit="1" customWidth="1"/>
    <col min="11" max="11" width="15.140625" bestFit="1" customWidth="1"/>
    <col min="12" max="12" width="13.28515625" bestFit="1" customWidth="1"/>
    <col min="13" max="13" width="22.5703125" bestFit="1" customWidth="1"/>
    <col min="14" max="14" width="26.28515625" bestFit="1" customWidth="1"/>
    <col min="15" max="15" width="13.7109375" bestFit="1" customWidth="1"/>
    <col min="16" max="16" width="27.85546875" bestFit="1" customWidth="1"/>
    <col min="17" max="17" width="2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1419</v>
      </c>
      <c r="D2" t="s">
        <v>19</v>
      </c>
      <c r="E2" t="s">
        <v>20</v>
      </c>
      <c r="F2" t="s">
        <v>21</v>
      </c>
      <c r="G2" t="s">
        <v>22</v>
      </c>
      <c r="H2">
        <v>0</v>
      </c>
      <c r="I2" t="s">
        <v>23</v>
      </c>
      <c r="J2" t="s">
        <v>24</v>
      </c>
      <c r="K2">
        <v>720</v>
      </c>
      <c r="L2" t="s">
        <v>25</v>
      </c>
      <c r="M2" s="1">
        <v>42521</v>
      </c>
      <c r="N2" s="1">
        <v>42704</v>
      </c>
      <c r="O2" t="s">
        <v>26</v>
      </c>
      <c r="P2" s="1">
        <v>42592.357071759259</v>
      </c>
      <c r="Q2" s="1">
        <v>42521</v>
      </c>
    </row>
    <row r="3" spans="1:17" x14ac:dyDescent="0.25">
      <c r="A3" t="s">
        <v>17</v>
      </c>
      <c r="B3" t="s">
        <v>18</v>
      </c>
      <c r="C3">
        <v>1419</v>
      </c>
      <c r="D3" t="s">
        <v>19</v>
      </c>
      <c r="E3" t="s">
        <v>20</v>
      </c>
      <c r="F3" t="s">
        <v>21</v>
      </c>
      <c r="G3" t="s">
        <v>22</v>
      </c>
      <c r="H3">
        <v>0</v>
      </c>
      <c r="I3" t="s">
        <v>23</v>
      </c>
      <c r="J3" t="s">
        <v>27</v>
      </c>
      <c r="K3">
        <v>720</v>
      </c>
      <c r="L3" t="s">
        <v>25</v>
      </c>
      <c r="M3" s="1">
        <v>42521</v>
      </c>
      <c r="N3" s="1">
        <v>42704</v>
      </c>
      <c r="O3" t="s">
        <v>26</v>
      </c>
      <c r="P3" s="1">
        <v>42592.357071759259</v>
      </c>
      <c r="Q3" s="1">
        <v>42521</v>
      </c>
    </row>
    <row r="4" spans="1:17" x14ac:dyDescent="0.25">
      <c r="A4" t="s">
        <v>28</v>
      </c>
      <c r="B4" t="s">
        <v>29</v>
      </c>
      <c r="C4">
        <v>1862</v>
      </c>
      <c r="D4" t="s">
        <v>30</v>
      </c>
      <c r="E4" t="s">
        <v>31</v>
      </c>
      <c r="F4" t="s">
        <v>32</v>
      </c>
      <c r="G4" t="s">
        <v>33</v>
      </c>
      <c r="H4">
        <v>1</v>
      </c>
      <c r="I4" t="s">
        <v>34</v>
      </c>
      <c r="J4" t="s">
        <v>27</v>
      </c>
      <c r="K4">
        <v>971</v>
      </c>
      <c r="L4" t="s">
        <v>35</v>
      </c>
      <c r="M4" s="1">
        <v>42583</v>
      </c>
      <c r="N4" s="1">
        <v>42767</v>
      </c>
      <c r="O4" t="s">
        <v>26</v>
      </c>
      <c r="P4" s="1">
        <v>42599.472430555557</v>
      </c>
      <c r="Q4" s="1">
        <v>42583</v>
      </c>
    </row>
    <row r="5" spans="1:17" x14ac:dyDescent="0.25">
      <c r="A5" t="s">
        <v>28</v>
      </c>
      <c r="B5" t="s">
        <v>29</v>
      </c>
      <c r="C5">
        <v>1862</v>
      </c>
      <c r="D5" t="s">
        <v>30</v>
      </c>
      <c r="E5" t="s">
        <v>31</v>
      </c>
      <c r="F5" t="s">
        <v>32</v>
      </c>
      <c r="G5" t="s">
        <v>33</v>
      </c>
      <c r="H5">
        <v>1</v>
      </c>
      <c r="I5" t="s">
        <v>34</v>
      </c>
      <c r="J5" t="s">
        <v>36</v>
      </c>
      <c r="K5">
        <v>971</v>
      </c>
      <c r="L5" t="s">
        <v>35</v>
      </c>
      <c r="M5" s="1">
        <v>42583</v>
      </c>
      <c r="N5" s="1">
        <v>42767</v>
      </c>
      <c r="O5" t="s">
        <v>26</v>
      </c>
      <c r="P5" s="1">
        <v>42599.472430555557</v>
      </c>
      <c r="Q5" s="1">
        <v>42583</v>
      </c>
    </row>
    <row r="6" spans="1:17" x14ac:dyDescent="0.25">
      <c r="A6" t="s">
        <v>28</v>
      </c>
      <c r="B6" t="s">
        <v>29</v>
      </c>
      <c r="C6">
        <v>1862</v>
      </c>
      <c r="D6" t="s">
        <v>30</v>
      </c>
      <c r="E6" t="s">
        <v>31</v>
      </c>
      <c r="F6" t="s">
        <v>32</v>
      </c>
      <c r="G6" t="s">
        <v>33</v>
      </c>
      <c r="H6">
        <v>1</v>
      </c>
      <c r="I6" t="s">
        <v>34</v>
      </c>
      <c r="J6" t="s">
        <v>24</v>
      </c>
      <c r="K6">
        <v>971</v>
      </c>
      <c r="L6" t="s">
        <v>35</v>
      </c>
      <c r="M6" s="1">
        <v>42583</v>
      </c>
      <c r="N6" s="1">
        <v>42767</v>
      </c>
      <c r="O6" t="s">
        <v>26</v>
      </c>
      <c r="P6" s="1">
        <v>42599.472430555557</v>
      </c>
      <c r="Q6" s="1">
        <v>42583</v>
      </c>
    </row>
    <row r="7" spans="1:17" x14ac:dyDescent="0.25">
      <c r="A7" t="s">
        <v>37</v>
      </c>
      <c r="B7" t="s">
        <v>38</v>
      </c>
      <c r="C7">
        <v>2487</v>
      </c>
      <c r="D7" t="s">
        <v>39</v>
      </c>
      <c r="E7" t="s">
        <v>20</v>
      </c>
      <c r="F7" t="s">
        <v>21</v>
      </c>
      <c r="G7" t="s">
        <v>22</v>
      </c>
      <c r="H7">
        <v>1</v>
      </c>
      <c r="I7" t="s">
        <v>40</v>
      </c>
      <c r="J7" t="s">
        <v>24</v>
      </c>
      <c r="K7">
        <v>1388</v>
      </c>
      <c r="L7" t="s">
        <v>35</v>
      </c>
      <c r="M7" s="1">
        <v>42612</v>
      </c>
      <c r="N7" s="1">
        <v>42794</v>
      </c>
      <c r="O7" t="s">
        <v>26</v>
      </c>
      <c r="P7" s="1">
        <v>42618.500659722224</v>
      </c>
      <c r="Q7" s="1">
        <v>42612</v>
      </c>
    </row>
    <row r="8" spans="1:17" x14ac:dyDescent="0.25">
      <c r="A8" t="s">
        <v>37</v>
      </c>
      <c r="B8" t="s">
        <v>38</v>
      </c>
      <c r="C8">
        <v>2487</v>
      </c>
      <c r="D8" t="s">
        <v>39</v>
      </c>
      <c r="E8" t="s">
        <v>20</v>
      </c>
      <c r="F8" t="s">
        <v>21</v>
      </c>
      <c r="G8" t="s">
        <v>22</v>
      </c>
      <c r="H8">
        <v>1</v>
      </c>
      <c r="I8" t="s">
        <v>40</v>
      </c>
      <c r="J8" t="s">
        <v>27</v>
      </c>
      <c r="K8">
        <v>1388</v>
      </c>
      <c r="L8" t="s">
        <v>35</v>
      </c>
      <c r="M8" s="1">
        <v>42612</v>
      </c>
      <c r="N8" s="1">
        <v>42794</v>
      </c>
      <c r="O8" t="s">
        <v>26</v>
      </c>
      <c r="P8" s="1">
        <v>42618.500659722224</v>
      </c>
      <c r="Q8" s="1">
        <v>42612</v>
      </c>
    </row>
    <row r="9" spans="1:17" x14ac:dyDescent="0.25">
      <c r="A9" t="s">
        <v>37</v>
      </c>
      <c r="B9" t="s">
        <v>38</v>
      </c>
      <c r="C9">
        <v>2487</v>
      </c>
      <c r="D9" t="s">
        <v>39</v>
      </c>
      <c r="E9" t="s">
        <v>20</v>
      </c>
      <c r="F9" t="s">
        <v>21</v>
      </c>
      <c r="G9" t="s">
        <v>22</v>
      </c>
      <c r="H9">
        <v>1</v>
      </c>
      <c r="I9" t="s">
        <v>40</v>
      </c>
      <c r="J9" t="s">
        <v>36</v>
      </c>
      <c r="K9">
        <v>1388</v>
      </c>
      <c r="L9" t="s">
        <v>35</v>
      </c>
      <c r="M9" s="1">
        <v>42612</v>
      </c>
      <c r="N9" s="1">
        <v>42794</v>
      </c>
      <c r="O9" t="s">
        <v>26</v>
      </c>
      <c r="P9" s="1">
        <v>42618.500659722224</v>
      </c>
      <c r="Q9" s="1">
        <v>42612</v>
      </c>
    </row>
    <row r="10" spans="1:17" x14ac:dyDescent="0.25">
      <c r="A10" t="s">
        <v>41</v>
      </c>
      <c r="B10" t="s">
        <v>42</v>
      </c>
      <c r="C10">
        <v>1943</v>
      </c>
      <c r="D10" t="s">
        <v>43</v>
      </c>
      <c r="E10" t="s">
        <v>44</v>
      </c>
      <c r="F10" t="s">
        <v>45</v>
      </c>
      <c r="G10" t="s">
        <v>46</v>
      </c>
      <c r="H10">
        <v>1</v>
      </c>
      <c r="I10" t="s">
        <v>47</v>
      </c>
      <c r="J10" t="s">
        <v>27</v>
      </c>
      <c r="K10">
        <v>484</v>
      </c>
      <c r="L10" t="s">
        <v>35</v>
      </c>
      <c r="M10" s="1">
        <v>42569</v>
      </c>
      <c r="N10" s="1">
        <v>42753</v>
      </c>
      <c r="O10" t="s">
        <v>26</v>
      </c>
      <c r="P10" s="1">
        <v>42586.443483796298</v>
      </c>
      <c r="Q10" s="1">
        <v>42569</v>
      </c>
    </row>
    <row r="11" spans="1:17" x14ac:dyDescent="0.25">
      <c r="A11" t="s">
        <v>41</v>
      </c>
      <c r="B11" t="s">
        <v>42</v>
      </c>
      <c r="C11">
        <v>1943</v>
      </c>
      <c r="D11" t="s">
        <v>43</v>
      </c>
      <c r="E11" t="s">
        <v>44</v>
      </c>
      <c r="F11" t="s">
        <v>45</v>
      </c>
      <c r="G11" t="s">
        <v>46</v>
      </c>
      <c r="H11">
        <v>1</v>
      </c>
      <c r="I11" t="s">
        <v>47</v>
      </c>
      <c r="J11" t="s">
        <v>36</v>
      </c>
      <c r="K11">
        <v>484</v>
      </c>
      <c r="L11" t="s">
        <v>35</v>
      </c>
      <c r="M11" s="1">
        <v>42569</v>
      </c>
      <c r="N11" s="1">
        <v>42753</v>
      </c>
      <c r="O11" t="s">
        <v>26</v>
      </c>
      <c r="P11" s="1">
        <v>42586.443483796298</v>
      </c>
      <c r="Q11" s="1">
        <v>42569</v>
      </c>
    </row>
    <row r="12" spans="1:17" x14ac:dyDescent="0.25">
      <c r="A12" t="s">
        <v>48</v>
      </c>
      <c r="B12" t="s">
        <v>49</v>
      </c>
      <c r="C12">
        <v>2867</v>
      </c>
      <c r="D12" t="s">
        <v>50</v>
      </c>
      <c r="E12" t="s">
        <v>51</v>
      </c>
      <c r="F12" t="s">
        <v>52</v>
      </c>
      <c r="G12" t="s">
        <v>53</v>
      </c>
      <c r="H12">
        <v>0</v>
      </c>
      <c r="I12" t="s">
        <v>54</v>
      </c>
      <c r="J12" t="s">
        <v>24</v>
      </c>
      <c r="K12">
        <v>1013</v>
      </c>
      <c r="L12" t="s">
        <v>25</v>
      </c>
      <c r="M12" s="1">
        <v>42436</v>
      </c>
      <c r="N12" s="1">
        <v>42620</v>
      </c>
      <c r="O12" t="s">
        <v>26</v>
      </c>
      <c r="P12" s="1">
        <v>42601.392164351855</v>
      </c>
      <c r="Q12" s="1">
        <v>42436</v>
      </c>
    </row>
    <row r="13" spans="1:17" x14ac:dyDescent="0.25">
      <c r="A13" t="s">
        <v>48</v>
      </c>
      <c r="B13" t="s">
        <v>49</v>
      </c>
      <c r="C13">
        <v>2867</v>
      </c>
      <c r="D13" t="s">
        <v>50</v>
      </c>
      <c r="E13" t="s">
        <v>51</v>
      </c>
      <c r="F13" t="s">
        <v>52</v>
      </c>
      <c r="G13" t="s">
        <v>53</v>
      </c>
      <c r="H13">
        <v>0</v>
      </c>
      <c r="I13" t="s">
        <v>54</v>
      </c>
      <c r="J13" t="s">
        <v>27</v>
      </c>
      <c r="K13">
        <v>1013</v>
      </c>
      <c r="L13" t="s">
        <v>25</v>
      </c>
      <c r="M13" s="1">
        <v>42436</v>
      </c>
      <c r="N13" s="1">
        <v>42620</v>
      </c>
      <c r="O13" t="s">
        <v>26</v>
      </c>
      <c r="P13" s="1">
        <v>42601.392164351855</v>
      </c>
      <c r="Q13" s="1">
        <v>42436</v>
      </c>
    </row>
    <row r="14" spans="1:17" x14ac:dyDescent="0.25">
      <c r="A14" t="s">
        <v>48</v>
      </c>
      <c r="B14" t="s">
        <v>49</v>
      </c>
      <c r="C14">
        <v>2867</v>
      </c>
      <c r="D14" t="s">
        <v>50</v>
      </c>
      <c r="E14" t="s">
        <v>51</v>
      </c>
      <c r="F14" t="s">
        <v>52</v>
      </c>
      <c r="G14" t="s">
        <v>53</v>
      </c>
      <c r="H14">
        <v>0</v>
      </c>
      <c r="I14" t="s">
        <v>54</v>
      </c>
      <c r="J14" t="s">
        <v>24</v>
      </c>
      <c r="K14">
        <v>1457</v>
      </c>
      <c r="L14" t="s">
        <v>35</v>
      </c>
      <c r="M14" s="1">
        <v>42625</v>
      </c>
      <c r="N14" s="1">
        <v>42806</v>
      </c>
      <c r="O14" t="s">
        <v>26</v>
      </c>
      <c r="P14" s="1">
        <v>42622.697962962964</v>
      </c>
      <c r="Q14" s="1">
        <v>42625</v>
      </c>
    </row>
    <row r="15" spans="1:17" x14ac:dyDescent="0.25">
      <c r="A15" t="s">
        <v>48</v>
      </c>
      <c r="B15" t="s">
        <v>49</v>
      </c>
      <c r="C15">
        <v>2867</v>
      </c>
      <c r="D15" t="s">
        <v>50</v>
      </c>
      <c r="E15" t="s">
        <v>51</v>
      </c>
      <c r="F15" t="s">
        <v>52</v>
      </c>
      <c r="G15" t="s">
        <v>53</v>
      </c>
      <c r="H15">
        <v>0</v>
      </c>
      <c r="I15" t="s">
        <v>54</v>
      </c>
      <c r="J15" t="s">
        <v>27</v>
      </c>
      <c r="K15">
        <v>1457</v>
      </c>
      <c r="L15" t="s">
        <v>35</v>
      </c>
      <c r="M15" s="1">
        <v>42625</v>
      </c>
      <c r="N15" s="1">
        <v>42806</v>
      </c>
      <c r="O15" t="s">
        <v>26</v>
      </c>
      <c r="P15" s="1">
        <v>42622.697962962964</v>
      </c>
      <c r="Q15" s="1">
        <v>42625</v>
      </c>
    </row>
    <row r="16" spans="1:17" x14ac:dyDescent="0.25">
      <c r="A16" t="s">
        <v>55</v>
      </c>
      <c r="B16" t="s">
        <v>56</v>
      </c>
      <c r="C16">
        <v>2546</v>
      </c>
      <c r="D16" t="s">
        <v>57</v>
      </c>
      <c r="E16" t="s">
        <v>58</v>
      </c>
      <c r="F16" t="s">
        <v>32</v>
      </c>
      <c r="G16" t="s">
        <v>59</v>
      </c>
      <c r="H16">
        <v>1</v>
      </c>
      <c r="I16" t="s">
        <v>60</v>
      </c>
      <c r="J16" t="s">
        <v>24</v>
      </c>
      <c r="K16">
        <v>2465</v>
      </c>
      <c r="L16" t="s">
        <v>35</v>
      </c>
      <c r="M16" s="1">
        <v>42663</v>
      </c>
      <c r="N16" s="1">
        <v>42845</v>
      </c>
      <c r="O16" t="s">
        <v>26</v>
      </c>
      <c r="P16" s="1">
        <v>42675.435671296298</v>
      </c>
      <c r="Q16" s="1">
        <v>42663</v>
      </c>
    </row>
    <row r="17" spans="1:17" x14ac:dyDescent="0.25">
      <c r="A17" t="s">
        <v>55</v>
      </c>
      <c r="B17" t="s">
        <v>56</v>
      </c>
      <c r="C17">
        <v>2546</v>
      </c>
      <c r="D17" t="s">
        <v>57</v>
      </c>
      <c r="E17" t="s">
        <v>58</v>
      </c>
      <c r="F17" t="s">
        <v>32</v>
      </c>
      <c r="G17" t="s">
        <v>59</v>
      </c>
      <c r="H17">
        <v>1</v>
      </c>
      <c r="I17" t="s">
        <v>60</v>
      </c>
      <c r="J17" t="s">
        <v>27</v>
      </c>
      <c r="K17">
        <v>2465</v>
      </c>
      <c r="L17" t="s">
        <v>35</v>
      </c>
      <c r="M17" s="1">
        <v>42663</v>
      </c>
      <c r="N17" s="1">
        <v>42845</v>
      </c>
      <c r="O17" t="s">
        <v>26</v>
      </c>
      <c r="P17" s="1">
        <v>42675.435671296298</v>
      </c>
      <c r="Q17" s="1">
        <v>42663</v>
      </c>
    </row>
    <row r="18" spans="1:17" x14ac:dyDescent="0.25">
      <c r="A18" t="s">
        <v>55</v>
      </c>
      <c r="B18" t="s">
        <v>56</v>
      </c>
      <c r="C18">
        <v>2546</v>
      </c>
      <c r="D18" t="s">
        <v>57</v>
      </c>
      <c r="E18" t="s">
        <v>58</v>
      </c>
      <c r="F18" t="s">
        <v>32</v>
      </c>
      <c r="G18" t="s">
        <v>59</v>
      </c>
      <c r="H18">
        <v>1</v>
      </c>
      <c r="I18" t="s">
        <v>60</v>
      </c>
      <c r="J18" t="s">
        <v>36</v>
      </c>
      <c r="K18">
        <v>2465</v>
      </c>
      <c r="L18" t="s">
        <v>35</v>
      </c>
      <c r="M18" s="1">
        <v>42663</v>
      </c>
      <c r="N18" s="1">
        <v>42845</v>
      </c>
      <c r="O18" t="s">
        <v>26</v>
      </c>
      <c r="P18" s="1">
        <v>42675.435671296298</v>
      </c>
      <c r="Q18" s="1">
        <v>42663</v>
      </c>
    </row>
    <row r="19" spans="1:17" x14ac:dyDescent="0.25">
      <c r="A19" t="s">
        <v>61</v>
      </c>
      <c r="B19" t="s">
        <v>62</v>
      </c>
      <c r="C19">
        <v>1861</v>
      </c>
      <c r="D19" t="s">
        <v>63</v>
      </c>
      <c r="E19" t="s">
        <v>58</v>
      </c>
      <c r="F19" t="s">
        <v>21</v>
      </c>
      <c r="G19" t="s">
        <v>64</v>
      </c>
      <c r="H19">
        <v>0</v>
      </c>
      <c r="I19" t="s">
        <v>65</v>
      </c>
      <c r="J19" t="s">
        <v>24</v>
      </c>
      <c r="K19">
        <v>2559</v>
      </c>
      <c r="L19" t="s">
        <v>35</v>
      </c>
      <c r="M19" s="1">
        <v>42671</v>
      </c>
      <c r="N19" s="1">
        <v>42853</v>
      </c>
      <c r="O19" t="s">
        <v>26</v>
      </c>
      <c r="P19" s="1">
        <v>42691.408425925925</v>
      </c>
      <c r="Q19" s="1">
        <v>42671</v>
      </c>
    </row>
    <row r="20" spans="1:17" x14ac:dyDescent="0.25">
      <c r="A20" t="s">
        <v>66</v>
      </c>
      <c r="B20" t="s">
        <v>67</v>
      </c>
      <c r="C20">
        <v>1967</v>
      </c>
      <c r="D20" t="s">
        <v>68</v>
      </c>
      <c r="E20" t="s">
        <v>69</v>
      </c>
      <c r="F20" t="s">
        <v>70</v>
      </c>
      <c r="G20" t="s">
        <v>71</v>
      </c>
      <c r="H20">
        <v>1</v>
      </c>
      <c r="I20" t="s">
        <v>40</v>
      </c>
      <c r="J20" t="s">
        <v>27</v>
      </c>
      <c r="K20">
        <v>629</v>
      </c>
      <c r="L20" t="s">
        <v>25</v>
      </c>
      <c r="M20" s="1">
        <v>42436</v>
      </c>
      <c r="N20" s="1">
        <v>42620</v>
      </c>
      <c r="O20" t="s">
        <v>26</v>
      </c>
      <c r="P20" s="1">
        <v>42590.726307870369</v>
      </c>
      <c r="Q20" s="1">
        <v>42436</v>
      </c>
    </row>
    <row r="21" spans="1:17" x14ac:dyDescent="0.25">
      <c r="A21" t="s">
        <v>66</v>
      </c>
      <c r="B21" t="s">
        <v>67</v>
      </c>
      <c r="C21">
        <v>1967</v>
      </c>
      <c r="D21" t="s">
        <v>68</v>
      </c>
      <c r="E21" t="s">
        <v>69</v>
      </c>
      <c r="F21" t="s">
        <v>70</v>
      </c>
      <c r="G21" t="s">
        <v>71</v>
      </c>
      <c r="H21">
        <v>1</v>
      </c>
      <c r="I21" t="s">
        <v>40</v>
      </c>
      <c r="J21" t="s">
        <v>36</v>
      </c>
      <c r="K21">
        <v>629</v>
      </c>
      <c r="L21" t="s">
        <v>25</v>
      </c>
      <c r="M21" s="1">
        <v>42436</v>
      </c>
      <c r="N21" s="1">
        <v>42620</v>
      </c>
      <c r="O21" t="s">
        <v>26</v>
      </c>
      <c r="P21" s="1">
        <v>42590.726307870369</v>
      </c>
      <c r="Q21" s="1">
        <v>42436</v>
      </c>
    </row>
    <row r="22" spans="1:17" x14ac:dyDescent="0.25">
      <c r="A22" t="s">
        <v>66</v>
      </c>
      <c r="B22" t="s">
        <v>67</v>
      </c>
      <c r="C22">
        <v>1967</v>
      </c>
      <c r="D22" t="s">
        <v>68</v>
      </c>
      <c r="E22" t="s">
        <v>69</v>
      </c>
      <c r="F22" t="s">
        <v>70</v>
      </c>
      <c r="G22" t="s">
        <v>71</v>
      </c>
      <c r="H22">
        <v>1</v>
      </c>
      <c r="I22" t="s">
        <v>40</v>
      </c>
      <c r="J22" t="s">
        <v>24</v>
      </c>
      <c r="K22">
        <v>629</v>
      </c>
      <c r="L22" t="s">
        <v>25</v>
      </c>
      <c r="M22" s="1">
        <v>42436</v>
      </c>
      <c r="N22" s="1">
        <v>42620</v>
      </c>
      <c r="O22" t="s">
        <v>26</v>
      </c>
      <c r="P22" s="1">
        <v>42590.726307870369</v>
      </c>
      <c r="Q22" s="1">
        <v>42436</v>
      </c>
    </row>
    <row r="23" spans="1:17" x14ac:dyDescent="0.25">
      <c r="A23" t="s">
        <v>66</v>
      </c>
      <c r="B23" t="s">
        <v>67</v>
      </c>
      <c r="C23">
        <v>1967</v>
      </c>
      <c r="D23" t="s">
        <v>68</v>
      </c>
      <c r="E23" t="s">
        <v>69</v>
      </c>
      <c r="F23" t="s">
        <v>70</v>
      </c>
      <c r="G23" t="s">
        <v>71</v>
      </c>
      <c r="H23">
        <v>1</v>
      </c>
      <c r="I23" t="s">
        <v>40</v>
      </c>
      <c r="J23" t="s">
        <v>24</v>
      </c>
      <c r="K23">
        <v>1488</v>
      </c>
      <c r="L23" t="s">
        <v>35</v>
      </c>
      <c r="M23" s="1">
        <v>42583</v>
      </c>
      <c r="N23" s="1">
        <v>42767</v>
      </c>
      <c r="O23" t="s">
        <v>26</v>
      </c>
      <c r="P23" s="1">
        <v>42625.656724537039</v>
      </c>
      <c r="Q23" s="1">
        <v>42583</v>
      </c>
    </row>
    <row r="24" spans="1:17" x14ac:dyDescent="0.25">
      <c r="A24" t="s">
        <v>66</v>
      </c>
      <c r="B24" t="s">
        <v>67</v>
      </c>
      <c r="C24">
        <v>1967</v>
      </c>
      <c r="D24" t="s">
        <v>68</v>
      </c>
      <c r="E24" t="s">
        <v>69</v>
      </c>
      <c r="F24" t="s">
        <v>70</v>
      </c>
      <c r="G24" t="s">
        <v>71</v>
      </c>
      <c r="H24">
        <v>1</v>
      </c>
      <c r="I24" t="s">
        <v>40</v>
      </c>
      <c r="J24" t="s">
        <v>27</v>
      </c>
      <c r="K24">
        <v>1488</v>
      </c>
      <c r="L24" t="s">
        <v>35</v>
      </c>
      <c r="M24" s="1">
        <v>42583</v>
      </c>
      <c r="N24" s="1">
        <v>42767</v>
      </c>
      <c r="O24" t="s">
        <v>26</v>
      </c>
      <c r="P24" s="1">
        <v>42625.656724537039</v>
      </c>
      <c r="Q24" s="1">
        <v>42583</v>
      </c>
    </row>
    <row r="25" spans="1:17" x14ac:dyDescent="0.25">
      <c r="A25" t="s">
        <v>66</v>
      </c>
      <c r="B25" t="s">
        <v>67</v>
      </c>
      <c r="C25">
        <v>1967</v>
      </c>
      <c r="D25" t="s">
        <v>68</v>
      </c>
      <c r="E25" t="s">
        <v>69</v>
      </c>
      <c r="F25" t="s">
        <v>70</v>
      </c>
      <c r="G25" t="s">
        <v>71</v>
      </c>
      <c r="H25">
        <v>1</v>
      </c>
      <c r="I25" t="s">
        <v>40</v>
      </c>
      <c r="J25" t="s">
        <v>36</v>
      </c>
      <c r="K25">
        <v>1488</v>
      </c>
      <c r="L25" t="s">
        <v>35</v>
      </c>
      <c r="M25" s="1">
        <v>42583</v>
      </c>
      <c r="N25" s="1">
        <v>42767</v>
      </c>
      <c r="O25" t="s">
        <v>26</v>
      </c>
      <c r="P25" s="1">
        <v>42625.656724537039</v>
      </c>
      <c r="Q25" s="1">
        <v>42583</v>
      </c>
    </row>
    <row r="26" spans="1:17" x14ac:dyDescent="0.25">
      <c r="A26" t="s">
        <v>72</v>
      </c>
      <c r="B26" t="s">
        <v>73</v>
      </c>
      <c r="C26">
        <v>1624</v>
      </c>
      <c r="D26" t="s">
        <v>74</v>
      </c>
      <c r="E26" t="s">
        <v>75</v>
      </c>
      <c r="F26" t="s">
        <v>32</v>
      </c>
      <c r="G26" t="s">
        <v>76</v>
      </c>
      <c r="H26">
        <v>0</v>
      </c>
      <c r="I26" t="s">
        <v>65</v>
      </c>
      <c r="J26" t="s">
        <v>27</v>
      </c>
      <c r="K26">
        <v>873</v>
      </c>
      <c r="L26" t="s">
        <v>25</v>
      </c>
      <c r="M26" s="1">
        <v>42500</v>
      </c>
      <c r="N26" s="1">
        <v>42684</v>
      </c>
      <c r="O26" t="s">
        <v>26</v>
      </c>
      <c r="P26" s="1">
        <v>42597.424062500002</v>
      </c>
      <c r="Q26" s="1">
        <v>42500</v>
      </c>
    </row>
    <row r="27" spans="1:17" x14ac:dyDescent="0.25">
      <c r="A27" t="s">
        <v>72</v>
      </c>
      <c r="B27" t="s">
        <v>73</v>
      </c>
      <c r="C27">
        <v>1624</v>
      </c>
      <c r="D27" t="s">
        <v>74</v>
      </c>
      <c r="E27" t="s">
        <v>75</v>
      </c>
      <c r="F27" t="s">
        <v>32</v>
      </c>
      <c r="G27" t="s">
        <v>76</v>
      </c>
      <c r="H27">
        <v>0</v>
      </c>
      <c r="I27" t="s">
        <v>65</v>
      </c>
      <c r="J27" t="s">
        <v>24</v>
      </c>
      <c r="K27">
        <v>873</v>
      </c>
      <c r="L27" t="s">
        <v>25</v>
      </c>
      <c r="M27" s="1">
        <v>42500</v>
      </c>
      <c r="N27" s="1">
        <v>42684</v>
      </c>
      <c r="O27" t="s">
        <v>26</v>
      </c>
      <c r="P27" s="1">
        <v>42597.424062500002</v>
      </c>
      <c r="Q27" s="1">
        <v>42500</v>
      </c>
    </row>
    <row r="28" spans="1:17" x14ac:dyDescent="0.25">
      <c r="A28" t="s">
        <v>72</v>
      </c>
      <c r="B28" t="s">
        <v>73</v>
      </c>
      <c r="C28">
        <v>1624</v>
      </c>
      <c r="D28" t="s">
        <v>74</v>
      </c>
      <c r="E28" t="s">
        <v>75</v>
      </c>
      <c r="F28" t="s">
        <v>32</v>
      </c>
      <c r="G28" t="s">
        <v>76</v>
      </c>
      <c r="H28">
        <v>0</v>
      </c>
      <c r="I28" t="s">
        <v>65</v>
      </c>
      <c r="J28" t="s">
        <v>27</v>
      </c>
      <c r="K28">
        <v>2622</v>
      </c>
      <c r="L28" t="s">
        <v>35</v>
      </c>
      <c r="M28" s="1">
        <v>42664</v>
      </c>
      <c r="N28" s="1">
        <v>42846</v>
      </c>
      <c r="O28" t="s">
        <v>26</v>
      </c>
      <c r="P28" s="1">
        <v>42698.662280092591</v>
      </c>
      <c r="Q28" s="1">
        <v>42664</v>
      </c>
    </row>
    <row r="29" spans="1:17" x14ac:dyDescent="0.25">
      <c r="A29" t="s">
        <v>72</v>
      </c>
      <c r="B29" t="s">
        <v>73</v>
      </c>
      <c r="C29">
        <v>1624</v>
      </c>
      <c r="D29" t="s">
        <v>74</v>
      </c>
      <c r="E29" t="s">
        <v>75</v>
      </c>
      <c r="F29" t="s">
        <v>32</v>
      </c>
      <c r="G29" t="s">
        <v>76</v>
      </c>
      <c r="H29">
        <v>0</v>
      </c>
      <c r="I29" t="s">
        <v>65</v>
      </c>
      <c r="J29" t="s">
        <v>24</v>
      </c>
      <c r="K29">
        <v>2622</v>
      </c>
      <c r="L29" t="s">
        <v>35</v>
      </c>
      <c r="M29" s="1">
        <v>42664</v>
      </c>
      <c r="N29" s="1">
        <v>42846</v>
      </c>
      <c r="O29" t="s">
        <v>26</v>
      </c>
      <c r="P29" s="1">
        <v>42698.662280092591</v>
      </c>
      <c r="Q29" s="1">
        <v>42664</v>
      </c>
    </row>
    <row r="30" spans="1:17" x14ac:dyDescent="0.25">
      <c r="A30" t="s">
        <v>72</v>
      </c>
      <c r="B30" t="s">
        <v>73</v>
      </c>
      <c r="C30">
        <v>1624</v>
      </c>
      <c r="D30" t="s">
        <v>77</v>
      </c>
      <c r="E30" t="s">
        <v>75</v>
      </c>
      <c r="F30" t="s">
        <v>32</v>
      </c>
      <c r="G30" t="s">
        <v>76</v>
      </c>
      <c r="H30">
        <v>0</v>
      </c>
      <c r="I30" t="s">
        <v>65</v>
      </c>
      <c r="J30" t="s">
        <v>27</v>
      </c>
      <c r="K30">
        <v>875</v>
      </c>
      <c r="L30" t="s">
        <v>25</v>
      </c>
      <c r="M30" s="1">
        <v>42499</v>
      </c>
      <c r="N30" s="1">
        <v>42683</v>
      </c>
      <c r="O30" t="s">
        <v>26</v>
      </c>
      <c r="P30" s="1">
        <v>42597.428541666668</v>
      </c>
      <c r="Q30" s="1">
        <v>42499</v>
      </c>
    </row>
    <row r="31" spans="1:17" x14ac:dyDescent="0.25">
      <c r="A31" t="s">
        <v>72</v>
      </c>
      <c r="B31" t="s">
        <v>73</v>
      </c>
      <c r="C31">
        <v>1624</v>
      </c>
      <c r="D31" t="s">
        <v>77</v>
      </c>
      <c r="E31" t="s">
        <v>75</v>
      </c>
      <c r="F31" t="s">
        <v>32</v>
      </c>
      <c r="G31" t="s">
        <v>76</v>
      </c>
      <c r="H31">
        <v>0</v>
      </c>
      <c r="I31" t="s">
        <v>65</v>
      </c>
      <c r="J31" t="s">
        <v>24</v>
      </c>
      <c r="K31">
        <v>875</v>
      </c>
      <c r="L31" t="s">
        <v>25</v>
      </c>
      <c r="M31" s="1">
        <v>42499</v>
      </c>
      <c r="N31" s="1">
        <v>42683</v>
      </c>
      <c r="O31" t="s">
        <v>26</v>
      </c>
      <c r="P31" s="1">
        <v>42597.428541666668</v>
      </c>
      <c r="Q31" s="1">
        <v>42499</v>
      </c>
    </row>
    <row r="32" spans="1:17" x14ac:dyDescent="0.25">
      <c r="A32" t="s">
        <v>72</v>
      </c>
      <c r="B32" t="s">
        <v>73</v>
      </c>
      <c r="C32">
        <v>1624</v>
      </c>
      <c r="D32" t="s">
        <v>77</v>
      </c>
      <c r="E32" t="s">
        <v>75</v>
      </c>
      <c r="F32" t="s">
        <v>32</v>
      </c>
      <c r="G32" t="s">
        <v>76</v>
      </c>
      <c r="H32">
        <v>0</v>
      </c>
      <c r="I32" t="s">
        <v>65</v>
      </c>
      <c r="J32" t="s">
        <v>27</v>
      </c>
      <c r="K32">
        <v>2614</v>
      </c>
      <c r="L32" t="s">
        <v>35</v>
      </c>
      <c r="M32" s="1">
        <v>42671</v>
      </c>
      <c r="N32" s="1">
        <v>42853</v>
      </c>
      <c r="O32" t="s">
        <v>26</v>
      </c>
      <c r="P32" s="1">
        <v>42698.480833333335</v>
      </c>
      <c r="Q32" s="1">
        <v>42671</v>
      </c>
    </row>
    <row r="33" spans="1:17" x14ac:dyDescent="0.25">
      <c r="A33" t="s">
        <v>72</v>
      </c>
      <c r="B33" t="s">
        <v>73</v>
      </c>
      <c r="C33">
        <v>1624</v>
      </c>
      <c r="D33" t="s">
        <v>77</v>
      </c>
      <c r="E33" t="s">
        <v>75</v>
      </c>
      <c r="F33" t="s">
        <v>32</v>
      </c>
      <c r="G33" t="s">
        <v>76</v>
      </c>
      <c r="H33">
        <v>0</v>
      </c>
      <c r="I33" t="s">
        <v>65</v>
      </c>
      <c r="J33" t="s">
        <v>24</v>
      </c>
      <c r="K33">
        <v>2614</v>
      </c>
      <c r="L33" t="s">
        <v>35</v>
      </c>
      <c r="M33" s="1">
        <v>42671</v>
      </c>
      <c r="N33" s="1">
        <v>42853</v>
      </c>
      <c r="O33" t="s">
        <v>26</v>
      </c>
      <c r="P33" s="1">
        <v>42698.480833333335</v>
      </c>
      <c r="Q33" s="1">
        <v>42671</v>
      </c>
    </row>
    <row r="34" spans="1:17" x14ac:dyDescent="0.25">
      <c r="A34" t="s">
        <v>78</v>
      </c>
      <c r="B34" t="s">
        <v>79</v>
      </c>
      <c r="C34">
        <v>1084</v>
      </c>
      <c r="D34" t="s">
        <v>80</v>
      </c>
      <c r="E34" t="s">
        <v>81</v>
      </c>
      <c r="F34" t="s">
        <v>52</v>
      </c>
      <c r="G34" t="s">
        <v>82</v>
      </c>
      <c r="H34">
        <v>0</v>
      </c>
      <c r="I34" t="s">
        <v>65</v>
      </c>
      <c r="J34" t="s">
        <v>24</v>
      </c>
      <c r="K34">
        <v>1489</v>
      </c>
      <c r="L34" t="s">
        <v>25</v>
      </c>
      <c r="M34" s="1">
        <v>42447</v>
      </c>
      <c r="N34" s="1">
        <v>42631</v>
      </c>
      <c r="O34" t="s">
        <v>26</v>
      </c>
      <c r="P34" s="1">
        <v>42625.68068287037</v>
      </c>
      <c r="Q34" s="1">
        <v>42447</v>
      </c>
    </row>
    <row r="35" spans="1:17" x14ac:dyDescent="0.25">
      <c r="A35" t="s">
        <v>78</v>
      </c>
      <c r="B35" t="s">
        <v>79</v>
      </c>
      <c r="C35">
        <v>1084</v>
      </c>
      <c r="D35" t="s">
        <v>80</v>
      </c>
      <c r="E35" t="s">
        <v>81</v>
      </c>
      <c r="F35" t="s">
        <v>52</v>
      </c>
      <c r="G35" t="s">
        <v>82</v>
      </c>
      <c r="H35">
        <v>0</v>
      </c>
      <c r="I35" t="s">
        <v>65</v>
      </c>
      <c r="J35" t="s">
        <v>24</v>
      </c>
      <c r="K35">
        <v>2247</v>
      </c>
      <c r="L35" t="s">
        <v>35</v>
      </c>
      <c r="M35" s="1">
        <v>42641</v>
      </c>
      <c r="N35" s="1">
        <v>42822</v>
      </c>
      <c r="O35" t="s">
        <v>26</v>
      </c>
      <c r="P35" s="1">
        <v>42646.449803240743</v>
      </c>
      <c r="Q35" s="1">
        <v>42641</v>
      </c>
    </row>
    <row r="36" spans="1:17" x14ac:dyDescent="0.25">
      <c r="A36" t="s">
        <v>83</v>
      </c>
      <c r="B36" t="s">
        <v>84</v>
      </c>
      <c r="C36">
        <v>2500</v>
      </c>
      <c r="D36" t="s">
        <v>85</v>
      </c>
      <c r="E36" t="s">
        <v>69</v>
      </c>
      <c r="F36" t="s">
        <v>32</v>
      </c>
      <c r="G36" t="s">
        <v>86</v>
      </c>
      <c r="H36">
        <v>0</v>
      </c>
      <c r="I36" t="s">
        <v>87</v>
      </c>
      <c r="J36" t="s">
        <v>24</v>
      </c>
      <c r="K36">
        <v>1070</v>
      </c>
      <c r="L36" t="s">
        <v>35</v>
      </c>
      <c r="M36" s="1">
        <v>42597</v>
      </c>
      <c r="N36" s="1">
        <v>42781</v>
      </c>
      <c r="O36" t="s">
        <v>88</v>
      </c>
      <c r="P36" s="1">
        <v>42605.355324074073</v>
      </c>
      <c r="Q36" s="1">
        <v>42597</v>
      </c>
    </row>
    <row r="37" spans="1:17" x14ac:dyDescent="0.25">
      <c r="A37" t="s">
        <v>83</v>
      </c>
      <c r="B37" t="s">
        <v>84</v>
      </c>
      <c r="C37">
        <v>2500</v>
      </c>
      <c r="D37" t="s">
        <v>85</v>
      </c>
      <c r="E37" t="s">
        <v>69</v>
      </c>
      <c r="F37" t="s">
        <v>32</v>
      </c>
      <c r="G37" t="s">
        <v>86</v>
      </c>
      <c r="H37">
        <v>0</v>
      </c>
      <c r="I37" t="s">
        <v>87</v>
      </c>
      <c r="J37" t="s">
        <v>27</v>
      </c>
      <c r="K37">
        <v>1070</v>
      </c>
      <c r="L37" t="s">
        <v>35</v>
      </c>
      <c r="M37" s="1">
        <v>42597</v>
      </c>
      <c r="N37" s="1">
        <v>42781</v>
      </c>
      <c r="O37" t="s">
        <v>88</v>
      </c>
      <c r="P37" s="1">
        <v>42605.355324074073</v>
      </c>
      <c r="Q37" s="1">
        <v>42597</v>
      </c>
    </row>
    <row r="38" spans="1:17" x14ac:dyDescent="0.25">
      <c r="A38" t="s">
        <v>89</v>
      </c>
      <c r="B38" t="s">
        <v>90</v>
      </c>
      <c r="C38">
        <v>2228</v>
      </c>
      <c r="D38" t="s">
        <v>91</v>
      </c>
      <c r="E38" t="s">
        <v>92</v>
      </c>
      <c r="F38" t="s">
        <v>21</v>
      </c>
      <c r="G38" t="s">
        <v>93</v>
      </c>
      <c r="H38">
        <v>0</v>
      </c>
      <c r="I38" t="s">
        <v>94</v>
      </c>
      <c r="J38" t="s">
        <v>24</v>
      </c>
      <c r="K38">
        <v>614</v>
      </c>
      <c r="L38" t="s">
        <v>35</v>
      </c>
      <c r="M38" s="1">
        <v>42586</v>
      </c>
      <c r="N38" s="1">
        <v>42770</v>
      </c>
      <c r="O38" t="s">
        <v>26</v>
      </c>
      <c r="P38" s="1">
        <v>42590.580555555556</v>
      </c>
      <c r="Q38" s="1">
        <v>42586</v>
      </c>
    </row>
    <row r="39" spans="1:17" x14ac:dyDescent="0.25">
      <c r="A39" t="s">
        <v>89</v>
      </c>
      <c r="B39" t="s">
        <v>90</v>
      </c>
      <c r="C39">
        <v>2228</v>
      </c>
      <c r="D39" t="s">
        <v>91</v>
      </c>
      <c r="E39" t="s">
        <v>92</v>
      </c>
      <c r="F39" t="s">
        <v>21</v>
      </c>
      <c r="G39" t="s">
        <v>93</v>
      </c>
      <c r="H39">
        <v>0</v>
      </c>
      <c r="I39" t="s">
        <v>94</v>
      </c>
      <c r="J39" t="s">
        <v>27</v>
      </c>
      <c r="K39">
        <v>614</v>
      </c>
      <c r="L39" t="s">
        <v>35</v>
      </c>
      <c r="M39" s="1">
        <v>42586</v>
      </c>
      <c r="N39" s="1">
        <v>42770</v>
      </c>
      <c r="O39" t="s">
        <v>26</v>
      </c>
      <c r="P39" s="1">
        <v>42590.580555555556</v>
      </c>
      <c r="Q39" s="1">
        <v>42586</v>
      </c>
    </row>
    <row r="40" spans="1:17" x14ac:dyDescent="0.25">
      <c r="A40" t="s">
        <v>66</v>
      </c>
      <c r="B40" t="s">
        <v>67</v>
      </c>
      <c r="C40">
        <v>1967</v>
      </c>
      <c r="D40" t="s">
        <v>95</v>
      </c>
      <c r="E40" t="s">
        <v>96</v>
      </c>
      <c r="F40" t="s">
        <v>70</v>
      </c>
      <c r="G40" t="s">
        <v>97</v>
      </c>
      <c r="H40">
        <v>1</v>
      </c>
      <c r="I40" t="s">
        <v>40</v>
      </c>
      <c r="J40" t="s">
        <v>24</v>
      </c>
      <c r="K40">
        <v>1355</v>
      </c>
      <c r="L40" t="s">
        <v>98</v>
      </c>
      <c r="M40" s="1">
        <v>42660</v>
      </c>
      <c r="N40" s="1">
        <v>42842</v>
      </c>
      <c r="O40" t="s">
        <v>99</v>
      </c>
      <c r="P40" s="1">
        <v>42615.441493055558</v>
      </c>
      <c r="Q40" s="1">
        <v>42660</v>
      </c>
    </row>
    <row r="41" spans="1:17" x14ac:dyDescent="0.25">
      <c r="A41" t="s">
        <v>66</v>
      </c>
      <c r="B41" t="s">
        <v>67</v>
      </c>
      <c r="C41">
        <v>1967</v>
      </c>
      <c r="D41" t="s">
        <v>95</v>
      </c>
      <c r="E41" t="s">
        <v>96</v>
      </c>
      <c r="F41" t="s">
        <v>70</v>
      </c>
      <c r="G41" t="s">
        <v>97</v>
      </c>
      <c r="H41">
        <v>1</v>
      </c>
      <c r="I41" t="s">
        <v>40</v>
      </c>
      <c r="J41" t="s">
        <v>27</v>
      </c>
      <c r="K41">
        <v>1355</v>
      </c>
      <c r="L41" t="s">
        <v>98</v>
      </c>
      <c r="M41" s="1">
        <v>42660</v>
      </c>
      <c r="N41" s="1">
        <v>42842</v>
      </c>
      <c r="O41" t="s">
        <v>99</v>
      </c>
      <c r="P41" s="1">
        <v>42615.441493055558</v>
      </c>
      <c r="Q41" s="1">
        <v>42660</v>
      </c>
    </row>
    <row r="42" spans="1:17" x14ac:dyDescent="0.25">
      <c r="A42" t="s">
        <v>66</v>
      </c>
      <c r="B42" t="s">
        <v>67</v>
      </c>
      <c r="C42">
        <v>1967</v>
      </c>
      <c r="D42" t="s">
        <v>95</v>
      </c>
      <c r="E42" t="s">
        <v>96</v>
      </c>
      <c r="F42" t="s">
        <v>70</v>
      </c>
      <c r="G42" t="s">
        <v>97</v>
      </c>
      <c r="H42">
        <v>1</v>
      </c>
      <c r="I42" t="s">
        <v>40</v>
      </c>
      <c r="J42" t="s">
        <v>36</v>
      </c>
      <c r="K42">
        <v>1355</v>
      </c>
      <c r="L42" t="s">
        <v>98</v>
      </c>
      <c r="M42" s="1">
        <v>42660</v>
      </c>
      <c r="N42" s="1">
        <v>42842</v>
      </c>
      <c r="O42" t="s">
        <v>99</v>
      </c>
      <c r="P42" s="1">
        <v>42615.441493055558</v>
      </c>
      <c r="Q42" s="1">
        <v>42660</v>
      </c>
    </row>
    <row r="43" spans="1:17" x14ac:dyDescent="0.25">
      <c r="A43" t="s">
        <v>66</v>
      </c>
      <c r="B43" t="s">
        <v>67</v>
      </c>
      <c r="C43">
        <v>1967</v>
      </c>
      <c r="D43" t="s">
        <v>100</v>
      </c>
      <c r="E43" t="s">
        <v>96</v>
      </c>
      <c r="F43" t="s">
        <v>70</v>
      </c>
      <c r="G43" t="s">
        <v>97</v>
      </c>
      <c r="H43">
        <v>1</v>
      </c>
      <c r="I43" t="s">
        <v>40</v>
      </c>
      <c r="J43" t="s">
        <v>24</v>
      </c>
      <c r="K43">
        <v>627</v>
      </c>
      <c r="L43" t="s">
        <v>101</v>
      </c>
      <c r="M43" s="1">
        <v>42443</v>
      </c>
      <c r="N43" s="1">
        <v>42627</v>
      </c>
      <c r="O43" t="s">
        <v>26</v>
      </c>
      <c r="P43" s="1">
        <v>42590.716261574074</v>
      </c>
      <c r="Q43" s="1">
        <v>42443</v>
      </c>
    </row>
    <row r="44" spans="1:17" x14ac:dyDescent="0.25">
      <c r="A44" t="s">
        <v>66</v>
      </c>
      <c r="B44" t="s">
        <v>67</v>
      </c>
      <c r="C44">
        <v>1967</v>
      </c>
      <c r="D44" t="s">
        <v>100</v>
      </c>
      <c r="E44" t="s">
        <v>96</v>
      </c>
      <c r="F44" t="s">
        <v>70</v>
      </c>
      <c r="G44" t="s">
        <v>97</v>
      </c>
      <c r="H44">
        <v>1</v>
      </c>
      <c r="I44" t="s">
        <v>40</v>
      </c>
      <c r="J44" t="s">
        <v>27</v>
      </c>
      <c r="K44">
        <v>627</v>
      </c>
      <c r="L44" t="s">
        <v>101</v>
      </c>
      <c r="M44" s="1">
        <v>42443</v>
      </c>
      <c r="N44" s="1">
        <v>42627</v>
      </c>
      <c r="O44" t="s">
        <v>26</v>
      </c>
      <c r="P44" s="1">
        <v>42590.716261574074</v>
      </c>
      <c r="Q44" s="1">
        <v>42443</v>
      </c>
    </row>
    <row r="45" spans="1:17" x14ac:dyDescent="0.25">
      <c r="A45" t="s">
        <v>66</v>
      </c>
      <c r="B45" t="s">
        <v>67</v>
      </c>
      <c r="C45">
        <v>1967</v>
      </c>
      <c r="D45" t="s">
        <v>100</v>
      </c>
      <c r="E45" t="s">
        <v>96</v>
      </c>
      <c r="F45" t="s">
        <v>70</v>
      </c>
      <c r="G45" t="s">
        <v>97</v>
      </c>
      <c r="H45">
        <v>1</v>
      </c>
      <c r="I45" t="s">
        <v>40</v>
      </c>
      <c r="J45" t="s">
        <v>36</v>
      </c>
      <c r="K45">
        <v>627</v>
      </c>
      <c r="L45" t="s">
        <v>101</v>
      </c>
      <c r="M45" s="1">
        <v>42443</v>
      </c>
      <c r="N45" s="1">
        <v>42627</v>
      </c>
      <c r="O45" t="s">
        <v>26</v>
      </c>
      <c r="P45" s="1">
        <v>42590.716261574074</v>
      </c>
      <c r="Q45" s="1">
        <v>42443</v>
      </c>
    </row>
    <row r="46" spans="1:17" x14ac:dyDescent="0.25">
      <c r="A46" t="s">
        <v>66</v>
      </c>
      <c r="B46" t="s">
        <v>67</v>
      </c>
      <c r="C46">
        <v>1967</v>
      </c>
      <c r="D46" t="s">
        <v>100</v>
      </c>
      <c r="E46" t="s">
        <v>96</v>
      </c>
      <c r="F46" t="s">
        <v>70</v>
      </c>
      <c r="G46" t="s">
        <v>97</v>
      </c>
      <c r="H46">
        <v>1</v>
      </c>
      <c r="I46" t="s">
        <v>40</v>
      </c>
      <c r="J46" t="s">
        <v>36</v>
      </c>
      <c r="K46">
        <v>1484</v>
      </c>
      <c r="L46" t="s">
        <v>35</v>
      </c>
      <c r="M46" s="1">
        <v>42583</v>
      </c>
      <c r="N46" s="1">
        <v>42767</v>
      </c>
      <c r="O46" t="s">
        <v>26</v>
      </c>
      <c r="P46" s="1">
        <v>42625.635439814818</v>
      </c>
      <c r="Q46" s="1">
        <v>42583</v>
      </c>
    </row>
    <row r="47" spans="1:17" x14ac:dyDescent="0.25">
      <c r="A47" t="s">
        <v>66</v>
      </c>
      <c r="B47" t="s">
        <v>67</v>
      </c>
      <c r="C47">
        <v>1967</v>
      </c>
      <c r="D47" t="s">
        <v>100</v>
      </c>
      <c r="E47" t="s">
        <v>96</v>
      </c>
      <c r="F47" t="s">
        <v>70</v>
      </c>
      <c r="G47" t="s">
        <v>97</v>
      </c>
      <c r="H47">
        <v>1</v>
      </c>
      <c r="I47" t="s">
        <v>40</v>
      </c>
      <c r="J47" t="s">
        <v>24</v>
      </c>
      <c r="K47">
        <v>1484</v>
      </c>
      <c r="L47" t="s">
        <v>35</v>
      </c>
      <c r="M47" s="1">
        <v>42583</v>
      </c>
      <c r="N47" s="1">
        <v>42767</v>
      </c>
      <c r="O47" t="s">
        <v>26</v>
      </c>
      <c r="P47" s="1">
        <v>42625.635439814818</v>
      </c>
      <c r="Q47" s="1">
        <v>42583</v>
      </c>
    </row>
    <row r="48" spans="1:17" x14ac:dyDescent="0.25">
      <c r="A48" t="s">
        <v>66</v>
      </c>
      <c r="B48" t="s">
        <v>67</v>
      </c>
      <c r="C48">
        <v>1967</v>
      </c>
      <c r="D48" t="s">
        <v>100</v>
      </c>
      <c r="E48" t="s">
        <v>96</v>
      </c>
      <c r="F48" t="s">
        <v>70</v>
      </c>
      <c r="G48" t="s">
        <v>97</v>
      </c>
      <c r="H48">
        <v>1</v>
      </c>
      <c r="I48" t="s">
        <v>40</v>
      </c>
      <c r="J48" t="s">
        <v>27</v>
      </c>
      <c r="K48">
        <v>1484</v>
      </c>
      <c r="L48" t="s">
        <v>35</v>
      </c>
      <c r="M48" s="1">
        <v>42583</v>
      </c>
      <c r="N48" s="1">
        <v>42767</v>
      </c>
      <c r="O48" t="s">
        <v>26</v>
      </c>
      <c r="P48" s="1">
        <v>42625.635439814818</v>
      </c>
      <c r="Q48" s="1">
        <v>42583</v>
      </c>
    </row>
    <row r="49" spans="1:17" x14ac:dyDescent="0.25">
      <c r="A49" t="s">
        <v>66</v>
      </c>
      <c r="B49" t="s">
        <v>67</v>
      </c>
      <c r="C49">
        <v>1967</v>
      </c>
      <c r="D49" t="s">
        <v>102</v>
      </c>
      <c r="E49" t="s">
        <v>96</v>
      </c>
      <c r="F49" t="s">
        <v>70</v>
      </c>
      <c r="G49" t="s">
        <v>97</v>
      </c>
      <c r="H49">
        <v>1</v>
      </c>
      <c r="I49" t="s">
        <v>40</v>
      </c>
      <c r="J49" t="s">
        <v>36</v>
      </c>
      <c r="K49">
        <v>551</v>
      </c>
      <c r="L49" t="s">
        <v>25</v>
      </c>
      <c r="M49" s="1">
        <v>42436</v>
      </c>
      <c r="N49" s="1">
        <v>42620</v>
      </c>
      <c r="O49" t="s">
        <v>26</v>
      </c>
      <c r="P49" s="1">
        <v>42587.495868055557</v>
      </c>
      <c r="Q49" s="1">
        <v>42436</v>
      </c>
    </row>
    <row r="50" spans="1:17" x14ac:dyDescent="0.25">
      <c r="A50" t="s">
        <v>66</v>
      </c>
      <c r="B50" t="s">
        <v>67</v>
      </c>
      <c r="C50">
        <v>1967</v>
      </c>
      <c r="D50" t="s">
        <v>102</v>
      </c>
      <c r="E50" t="s">
        <v>96</v>
      </c>
      <c r="F50" t="s">
        <v>70</v>
      </c>
      <c r="G50" t="s">
        <v>97</v>
      </c>
      <c r="H50">
        <v>1</v>
      </c>
      <c r="I50" t="s">
        <v>40</v>
      </c>
      <c r="J50" t="s">
        <v>24</v>
      </c>
      <c r="K50">
        <v>551</v>
      </c>
      <c r="L50" t="s">
        <v>25</v>
      </c>
      <c r="M50" s="1">
        <v>42436</v>
      </c>
      <c r="N50" s="1">
        <v>42620</v>
      </c>
      <c r="O50" t="s">
        <v>26</v>
      </c>
      <c r="P50" s="1">
        <v>42587.495868055557</v>
      </c>
      <c r="Q50" s="1">
        <v>42436</v>
      </c>
    </row>
    <row r="51" spans="1:17" x14ac:dyDescent="0.25">
      <c r="A51" t="s">
        <v>66</v>
      </c>
      <c r="B51" t="s">
        <v>67</v>
      </c>
      <c r="C51">
        <v>1967</v>
      </c>
      <c r="D51" t="s">
        <v>102</v>
      </c>
      <c r="E51" t="s">
        <v>96</v>
      </c>
      <c r="F51" t="s">
        <v>70</v>
      </c>
      <c r="G51" t="s">
        <v>97</v>
      </c>
      <c r="H51">
        <v>1</v>
      </c>
      <c r="I51" t="s">
        <v>40</v>
      </c>
      <c r="J51" t="s">
        <v>27</v>
      </c>
      <c r="K51">
        <v>551</v>
      </c>
      <c r="L51" t="s">
        <v>25</v>
      </c>
      <c r="M51" s="1">
        <v>42436</v>
      </c>
      <c r="N51" s="1">
        <v>42620</v>
      </c>
      <c r="O51" t="s">
        <v>26</v>
      </c>
      <c r="P51" s="1">
        <v>42587.495868055557</v>
      </c>
      <c r="Q51" s="1">
        <v>42436</v>
      </c>
    </row>
    <row r="52" spans="1:17" x14ac:dyDescent="0.25">
      <c r="A52" t="s">
        <v>66</v>
      </c>
      <c r="B52" t="s">
        <v>67</v>
      </c>
      <c r="C52">
        <v>1967</v>
      </c>
      <c r="D52" t="s">
        <v>102</v>
      </c>
      <c r="E52" t="s">
        <v>96</v>
      </c>
      <c r="F52" t="s">
        <v>70</v>
      </c>
      <c r="G52" t="s">
        <v>97</v>
      </c>
      <c r="H52">
        <v>1</v>
      </c>
      <c r="I52" t="s">
        <v>40</v>
      </c>
      <c r="J52" t="s">
        <v>27</v>
      </c>
      <c r="K52">
        <v>1481</v>
      </c>
      <c r="L52" t="s">
        <v>35</v>
      </c>
      <c r="M52" s="1">
        <v>42590</v>
      </c>
      <c r="N52" s="1">
        <v>42774</v>
      </c>
      <c r="O52" t="s">
        <v>26</v>
      </c>
      <c r="P52" s="1">
        <v>42625.631145833337</v>
      </c>
      <c r="Q52" s="1">
        <v>42590</v>
      </c>
    </row>
    <row r="53" spans="1:17" x14ac:dyDescent="0.25">
      <c r="A53" t="s">
        <v>66</v>
      </c>
      <c r="B53" t="s">
        <v>67</v>
      </c>
      <c r="C53">
        <v>1967</v>
      </c>
      <c r="D53" t="s">
        <v>102</v>
      </c>
      <c r="E53" t="s">
        <v>96</v>
      </c>
      <c r="F53" t="s">
        <v>70</v>
      </c>
      <c r="G53" t="s">
        <v>97</v>
      </c>
      <c r="H53">
        <v>1</v>
      </c>
      <c r="I53" t="s">
        <v>40</v>
      </c>
      <c r="J53" t="s">
        <v>36</v>
      </c>
      <c r="K53">
        <v>1481</v>
      </c>
      <c r="L53" t="s">
        <v>35</v>
      </c>
      <c r="M53" s="1">
        <v>42590</v>
      </c>
      <c r="N53" s="1">
        <v>42774</v>
      </c>
      <c r="O53" t="s">
        <v>26</v>
      </c>
      <c r="P53" s="1">
        <v>42625.631145833337</v>
      </c>
      <c r="Q53" s="1">
        <v>42590</v>
      </c>
    </row>
    <row r="54" spans="1:17" x14ac:dyDescent="0.25">
      <c r="A54" t="s">
        <v>66</v>
      </c>
      <c r="B54" t="s">
        <v>67</v>
      </c>
      <c r="C54">
        <v>1967</v>
      </c>
      <c r="D54" t="s">
        <v>102</v>
      </c>
      <c r="E54" t="s">
        <v>96</v>
      </c>
      <c r="F54" t="s">
        <v>70</v>
      </c>
      <c r="G54" t="s">
        <v>97</v>
      </c>
      <c r="H54">
        <v>1</v>
      </c>
      <c r="I54" t="s">
        <v>40</v>
      </c>
      <c r="J54" t="s">
        <v>24</v>
      </c>
      <c r="K54">
        <v>1481</v>
      </c>
      <c r="L54" t="s">
        <v>35</v>
      </c>
      <c r="M54" s="1">
        <v>42590</v>
      </c>
      <c r="N54" s="1">
        <v>42774</v>
      </c>
      <c r="O54" t="s">
        <v>26</v>
      </c>
      <c r="P54" s="1">
        <v>42625.631145833337</v>
      </c>
      <c r="Q54" s="1">
        <v>42590</v>
      </c>
    </row>
    <row r="55" spans="1:17" x14ac:dyDescent="0.25">
      <c r="A55" t="s">
        <v>66</v>
      </c>
      <c r="B55" t="s">
        <v>67</v>
      </c>
      <c r="C55">
        <v>1967</v>
      </c>
      <c r="D55" t="s">
        <v>103</v>
      </c>
      <c r="E55" t="s">
        <v>96</v>
      </c>
      <c r="F55" t="s">
        <v>70</v>
      </c>
      <c r="G55" t="s">
        <v>97</v>
      </c>
      <c r="H55">
        <v>1</v>
      </c>
      <c r="I55" t="s">
        <v>40</v>
      </c>
      <c r="J55" t="s">
        <v>24</v>
      </c>
      <c r="K55">
        <v>553</v>
      </c>
      <c r="L55" t="s">
        <v>25</v>
      </c>
      <c r="M55" s="1">
        <v>42436</v>
      </c>
      <c r="N55" s="1">
        <v>42620</v>
      </c>
      <c r="O55" t="s">
        <v>26</v>
      </c>
      <c r="P55" s="1">
        <v>42587.501620370371</v>
      </c>
      <c r="Q55" s="1">
        <v>42436</v>
      </c>
    </row>
    <row r="56" spans="1:17" x14ac:dyDescent="0.25">
      <c r="A56" t="s">
        <v>66</v>
      </c>
      <c r="B56" t="s">
        <v>67</v>
      </c>
      <c r="C56">
        <v>1967</v>
      </c>
      <c r="D56" t="s">
        <v>103</v>
      </c>
      <c r="E56" t="s">
        <v>96</v>
      </c>
      <c r="F56" t="s">
        <v>70</v>
      </c>
      <c r="G56" t="s">
        <v>97</v>
      </c>
      <c r="H56">
        <v>1</v>
      </c>
      <c r="I56" t="s">
        <v>40</v>
      </c>
      <c r="J56" t="s">
        <v>27</v>
      </c>
      <c r="K56">
        <v>553</v>
      </c>
      <c r="L56" t="s">
        <v>25</v>
      </c>
      <c r="M56" s="1">
        <v>42436</v>
      </c>
      <c r="N56" s="1">
        <v>42620</v>
      </c>
      <c r="O56" t="s">
        <v>26</v>
      </c>
      <c r="P56" s="1">
        <v>42587.501620370371</v>
      </c>
      <c r="Q56" s="1">
        <v>42436</v>
      </c>
    </row>
    <row r="57" spans="1:17" x14ac:dyDescent="0.25">
      <c r="A57" t="s">
        <v>66</v>
      </c>
      <c r="B57" t="s">
        <v>67</v>
      </c>
      <c r="C57">
        <v>1967</v>
      </c>
      <c r="D57" t="s">
        <v>103</v>
      </c>
      <c r="E57" t="s">
        <v>96</v>
      </c>
      <c r="F57" t="s">
        <v>70</v>
      </c>
      <c r="G57" t="s">
        <v>97</v>
      </c>
      <c r="H57">
        <v>1</v>
      </c>
      <c r="I57" t="s">
        <v>40</v>
      </c>
      <c r="J57" t="s">
        <v>36</v>
      </c>
      <c r="K57">
        <v>553</v>
      </c>
      <c r="L57" t="s">
        <v>25</v>
      </c>
      <c r="M57" s="1">
        <v>42436</v>
      </c>
      <c r="N57" s="1">
        <v>42620</v>
      </c>
      <c r="O57" t="s">
        <v>26</v>
      </c>
      <c r="P57" s="1">
        <v>42587.501620370371</v>
      </c>
      <c r="Q57" s="1">
        <v>42436</v>
      </c>
    </row>
    <row r="58" spans="1:17" x14ac:dyDescent="0.25">
      <c r="A58" t="s">
        <v>66</v>
      </c>
      <c r="B58" t="s">
        <v>67</v>
      </c>
      <c r="C58">
        <v>1967</v>
      </c>
      <c r="D58" t="s">
        <v>103</v>
      </c>
      <c r="E58" t="s">
        <v>96</v>
      </c>
      <c r="F58" t="s">
        <v>70</v>
      </c>
      <c r="G58" t="s">
        <v>97</v>
      </c>
      <c r="H58">
        <v>1</v>
      </c>
      <c r="I58" t="s">
        <v>40</v>
      </c>
      <c r="J58" t="s">
        <v>24</v>
      </c>
      <c r="K58">
        <v>1483</v>
      </c>
      <c r="L58" t="s">
        <v>35</v>
      </c>
      <c r="M58" s="1">
        <v>42590</v>
      </c>
      <c r="N58" s="1">
        <v>42774</v>
      </c>
      <c r="O58" t="s">
        <v>26</v>
      </c>
      <c r="P58" s="1">
        <v>42625.634699074071</v>
      </c>
      <c r="Q58" s="1">
        <v>42590</v>
      </c>
    </row>
    <row r="59" spans="1:17" x14ac:dyDescent="0.25">
      <c r="A59" t="s">
        <v>66</v>
      </c>
      <c r="B59" t="s">
        <v>67</v>
      </c>
      <c r="C59">
        <v>1967</v>
      </c>
      <c r="D59" t="s">
        <v>103</v>
      </c>
      <c r="E59" t="s">
        <v>96</v>
      </c>
      <c r="F59" t="s">
        <v>70</v>
      </c>
      <c r="G59" t="s">
        <v>97</v>
      </c>
      <c r="H59">
        <v>1</v>
      </c>
      <c r="I59" t="s">
        <v>40</v>
      </c>
      <c r="J59" t="s">
        <v>27</v>
      </c>
      <c r="K59">
        <v>1483</v>
      </c>
      <c r="L59" t="s">
        <v>35</v>
      </c>
      <c r="M59" s="1">
        <v>42590</v>
      </c>
      <c r="N59" s="1">
        <v>42774</v>
      </c>
      <c r="O59" t="s">
        <v>26</v>
      </c>
      <c r="P59" s="1">
        <v>42625.634699074071</v>
      </c>
      <c r="Q59" s="1">
        <v>42590</v>
      </c>
    </row>
    <row r="60" spans="1:17" x14ac:dyDescent="0.25">
      <c r="A60" t="s">
        <v>66</v>
      </c>
      <c r="B60" t="s">
        <v>67</v>
      </c>
      <c r="C60">
        <v>1967</v>
      </c>
      <c r="D60" t="s">
        <v>103</v>
      </c>
      <c r="E60" t="s">
        <v>96</v>
      </c>
      <c r="F60" t="s">
        <v>70</v>
      </c>
      <c r="G60" t="s">
        <v>97</v>
      </c>
      <c r="H60">
        <v>1</v>
      </c>
      <c r="I60" t="s">
        <v>40</v>
      </c>
      <c r="J60" t="s">
        <v>36</v>
      </c>
      <c r="K60">
        <v>1483</v>
      </c>
      <c r="L60" t="s">
        <v>35</v>
      </c>
      <c r="M60" s="1">
        <v>42590</v>
      </c>
      <c r="N60" s="1">
        <v>42774</v>
      </c>
      <c r="O60" t="s">
        <v>26</v>
      </c>
      <c r="P60" s="1">
        <v>42625.634699074071</v>
      </c>
      <c r="Q60" s="1">
        <v>42590</v>
      </c>
    </row>
    <row r="61" spans="1:17" x14ac:dyDescent="0.25">
      <c r="A61" t="s">
        <v>104</v>
      </c>
      <c r="B61" t="s">
        <v>105</v>
      </c>
      <c r="C61" t="s">
        <v>99</v>
      </c>
      <c r="D61" t="s">
        <v>106</v>
      </c>
      <c r="E61" t="s">
        <v>96</v>
      </c>
      <c r="F61" t="s">
        <v>70</v>
      </c>
      <c r="G61" t="s">
        <v>82</v>
      </c>
      <c r="H61">
        <v>0</v>
      </c>
      <c r="I61" t="s">
        <v>107</v>
      </c>
      <c r="J61" t="s">
        <v>24</v>
      </c>
      <c r="K61">
        <v>847</v>
      </c>
      <c r="L61" t="s">
        <v>25</v>
      </c>
      <c r="M61" s="1">
        <v>42534</v>
      </c>
      <c r="N61" s="1">
        <v>42717</v>
      </c>
      <c r="O61" t="s">
        <v>26</v>
      </c>
      <c r="P61" s="1">
        <v>42594.676122685189</v>
      </c>
      <c r="Q61" s="1">
        <v>42534</v>
      </c>
    </row>
    <row r="62" spans="1:17" x14ac:dyDescent="0.25">
      <c r="A62" t="s">
        <v>104</v>
      </c>
      <c r="B62" t="s">
        <v>105</v>
      </c>
      <c r="C62" t="s">
        <v>99</v>
      </c>
      <c r="D62" t="s">
        <v>106</v>
      </c>
      <c r="E62" t="s">
        <v>96</v>
      </c>
      <c r="F62" t="s">
        <v>70</v>
      </c>
      <c r="G62" t="s">
        <v>82</v>
      </c>
      <c r="H62">
        <v>0</v>
      </c>
      <c r="I62" t="s">
        <v>107</v>
      </c>
      <c r="J62" t="s">
        <v>27</v>
      </c>
      <c r="K62">
        <v>847</v>
      </c>
      <c r="L62" t="s">
        <v>25</v>
      </c>
      <c r="M62" s="1">
        <v>42534</v>
      </c>
      <c r="N62" s="1">
        <v>42717</v>
      </c>
      <c r="O62" t="s">
        <v>26</v>
      </c>
      <c r="P62" s="1">
        <v>42594.676122685189</v>
      </c>
      <c r="Q62" s="1">
        <v>42534</v>
      </c>
    </row>
    <row r="63" spans="1:17" x14ac:dyDescent="0.25">
      <c r="A63" t="s">
        <v>108</v>
      </c>
      <c r="B63" t="s">
        <v>109</v>
      </c>
      <c r="C63">
        <v>1904</v>
      </c>
      <c r="D63" t="s">
        <v>110</v>
      </c>
      <c r="E63" t="s">
        <v>111</v>
      </c>
      <c r="F63" t="s">
        <v>32</v>
      </c>
      <c r="G63" t="s">
        <v>112</v>
      </c>
      <c r="H63">
        <v>0</v>
      </c>
      <c r="I63" t="s">
        <v>113</v>
      </c>
      <c r="J63" t="s">
        <v>27</v>
      </c>
      <c r="K63">
        <v>239</v>
      </c>
      <c r="L63" t="s">
        <v>101</v>
      </c>
      <c r="M63" s="1">
        <v>42571</v>
      </c>
      <c r="N63" s="1">
        <v>42755</v>
      </c>
      <c r="O63" t="s">
        <v>26</v>
      </c>
      <c r="P63" s="1">
        <v>42580.427569444444</v>
      </c>
      <c r="Q63" s="1">
        <v>42571</v>
      </c>
    </row>
    <row r="64" spans="1:17" x14ac:dyDescent="0.25">
      <c r="A64" t="s">
        <v>108</v>
      </c>
      <c r="B64" t="s">
        <v>109</v>
      </c>
      <c r="C64">
        <v>1904</v>
      </c>
      <c r="D64" t="s">
        <v>110</v>
      </c>
      <c r="E64" t="s">
        <v>111</v>
      </c>
      <c r="F64" t="s">
        <v>32</v>
      </c>
      <c r="G64" t="s">
        <v>112</v>
      </c>
      <c r="H64">
        <v>0</v>
      </c>
      <c r="I64" t="s">
        <v>113</v>
      </c>
      <c r="J64" t="s">
        <v>27</v>
      </c>
      <c r="K64">
        <v>922</v>
      </c>
      <c r="L64" t="s">
        <v>35</v>
      </c>
      <c r="M64" s="1">
        <v>42576</v>
      </c>
      <c r="N64" s="1">
        <v>42760</v>
      </c>
      <c r="O64" t="s">
        <v>26</v>
      </c>
      <c r="P64" s="1">
        <v>42598.44263888889</v>
      </c>
      <c r="Q64" s="1">
        <v>42576</v>
      </c>
    </row>
    <row r="65" spans="1:17" x14ac:dyDescent="0.25">
      <c r="A65" t="s">
        <v>114</v>
      </c>
      <c r="B65" t="s">
        <v>115</v>
      </c>
      <c r="C65">
        <v>2602</v>
      </c>
      <c r="D65" t="s">
        <v>116</v>
      </c>
      <c r="E65" t="s">
        <v>117</v>
      </c>
      <c r="F65" t="s">
        <v>52</v>
      </c>
      <c r="G65" t="s">
        <v>82</v>
      </c>
      <c r="H65">
        <v>1</v>
      </c>
      <c r="I65" t="s">
        <v>107</v>
      </c>
      <c r="J65" t="s">
        <v>24</v>
      </c>
      <c r="K65">
        <v>324</v>
      </c>
      <c r="L65" t="s">
        <v>35</v>
      </c>
      <c r="M65" s="1">
        <v>42577</v>
      </c>
      <c r="N65" s="1">
        <v>42761</v>
      </c>
      <c r="O65" t="s">
        <v>26</v>
      </c>
      <c r="P65" s="1">
        <v>42584.339479166665</v>
      </c>
      <c r="Q65" s="1">
        <v>42577</v>
      </c>
    </row>
    <row r="66" spans="1:17" x14ac:dyDescent="0.25">
      <c r="A66" t="s">
        <v>114</v>
      </c>
      <c r="B66" t="s">
        <v>115</v>
      </c>
      <c r="C66">
        <v>2602</v>
      </c>
      <c r="D66" t="s">
        <v>116</v>
      </c>
      <c r="E66" t="s">
        <v>117</v>
      </c>
      <c r="F66" t="s">
        <v>52</v>
      </c>
      <c r="G66" t="s">
        <v>82</v>
      </c>
      <c r="H66">
        <v>1</v>
      </c>
      <c r="I66" t="s">
        <v>107</v>
      </c>
      <c r="J66" t="s">
        <v>27</v>
      </c>
      <c r="K66">
        <v>324</v>
      </c>
      <c r="L66" t="s">
        <v>35</v>
      </c>
      <c r="M66" s="1">
        <v>42577</v>
      </c>
      <c r="N66" s="1">
        <v>42761</v>
      </c>
      <c r="O66" t="s">
        <v>26</v>
      </c>
      <c r="P66" s="1">
        <v>42584.339479166665</v>
      </c>
      <c r="Q66" s="1">
        <v>42577</v>
      </c>
    </row>
    <row r="67" spans="1:17" x14ac:dyDescent="0.25">
      <c r="A67" t="s">
        <v>114</v>
      </c>
      <c r="B67" t="s">
        <v>115</v>
      </c>
      <c r="C67">
        <v>2602</v>
      </c>
      <c r="D67" t="s">
        <v>116</v>
      </c>
      <c r="E67" t="s">
        <v>117</v>
      </c>
      <c r="F67" t="s">
        <v>52</v>
      </c>
      <c r="G67" t="s">
        <v>82</v>
      </c>
      <c r="H67">
        <v>1</v>
      </c>
      <c r="I67" t="s">
        <v>107</v>
      </c>
      <c r="J67" t="s">
        <v>36</v>
      </c>
      <c r="K67">
        <v>324</v>
      </c>
      <c r="L67" t="s">
        <v>35</v>
      </c>
      <c r="M67" s="1">
        <v>42577</v>
      </c>
      <c r="N67" s="1">
        <v>42761</v>
      </c>
      <c r="O67" t="s">
        <v>26</v>
      </c>
      <c r="P67" s="1">
        <v>42584.339479166665</v>
      </c>
      <c r="Q67" s="1">
        <v>42577</v>
      </c>
    </row>
    <row r="68" spans="1:17" x14ac:dyDescent="0.25">
      <c r="A68" t="s">
        <v>118</v>
      </c>
      <c r="B68" t="s">
        <v>119</v>
      </c>
      <c r="C68">
        <v>1050</v>
      </c>
      <c r="D68" t="s">
        <v>120</v>
      </c>
      <c r="E68" t="s">
        <v>121</v>
      </c>
      <c r="F68" t="s">
        <v>70</v>
      </c>
      <c r="G68" t="s">
        <v>64</v>
      </c>
      <c r="H68">
        <v>0</v>
      </c>
      <c r="I68" t="s">
        <v>94</v>
      </c>
      <c r="J68" t="s">
        <v>24</v>
      </c>
      <c r="K68">
        <v>1184</v>
      </c>
      <c r="L68" t="s">
        <v>25</v>
      </c>
      <c r="M68" s="1">
        <v>42513</v>
      </c>
      <c r="N68" s="1">
        <v>42697</v>
      </c>
      <c r="O68" t="s">
        <v>26</v>
      </c>
      <c r="P68" s="1">
        <v>42608.37835648148</v>
      </c>
      <c r="Q68" s="1">
        <v>42513</v>
      </c>
    </row>
    <row r="69" spans="1:17" x14ac:dyDescent="0.25">
      <c r="A69" t="s">
        <v>118</v>
      </c>
      <c r="B69" t="s">
        <v>119</v>
      </c>
      <c r="C69">
        <v>1050</v>
      </c>
      <c r="D69" t="s">
        <v>120</v>
      </c>
      <c r="E69" t="s">
        <v>121</v>
      </c>
      <c r="F69" t="s">
        <v>70</v>
      </c>
      <c r="G69" t="s">
        <v>64</v>
      </c>
      <c r="H69">
        <v>0</v>
      </c>
      <c r="I69" t="s">
        <v>94</v>
      </c>
      <c r="J69" t="s">
        <v>27</v>
      </c>
      <c r="K69">
        <v>1184</v>
      </c>
      <c r="L69" t="s">
        <v>25</v>
      </c>
      <c r="M69" s="1">
        <v>42513</v>
      </c>
      <c r="N69" s="1">
        <v>42697</v>
      </c>
      <c r="O69" t="s">
        <v>26</v>
      </c>
      <c r="P69" s="1">
        <v>42608.37835648148</v>
      </c>
      <c r="Q69" s="1">
        <v>42513</v>
      </c>
    </row>
    <row r="70" spans="1:17" x14ac:dyDescent="0.25">
      <c r="A70" t="s">
        <v>122</v>
      </c>
      <c r="B70" t="s">
        <v>123</v>
      </c>
      <c r="C70">
        <v>2698</v>
      </c>
      <c r="D70" t="s">
        <v>124</v>
      </c>
      <c r="E70" t="s">
        <v>125</v>
      </c>
      <c r="F70" t="s">
        <v>21</v>
      </c>
      <c r="G70" t="s">
        <v>22</v>
      </c>
      <c r="H70">
        <v>1</v>
      </c>
      <c r="I70" t="s">
        <v>126</v>
      </c>
      <c r="J70" t="s">
        <v>36</v>
      </c>
      <c r="K70">
        <v>951</v>
      </c>
      <c r="L70" t="s">
        <v>35</v>
      </c>
      <c r="M70" s="1">
        <v>42583</v>
      </c>
      <c r="N70" s="1">
        <v>42767</v>
      </c>
      <c r="O70" t="s">
        <v>26</v>
      </c>
      <c r="P70" s="1">
        <v>42598.717905092592</v>
      </c>
      <c r="Q70" s="1">
        <v>42583</v>
      </c>
    </row>
    <row r="71" spans="1:17" x14ac:dyDescent="0.25">
      <c r="A71" t="s">
        <v>122</v>
      </c>
      <c r="B71" t="s">
        <v>123</v>
      </c>
      <c r="C71">
        <v>2698</v>
      </c>
      <c r="D71" t="s">
        <v>124</v>
      </c>
      <c r="E71" t="s">
        <v>125</v>
      </c>
      <c r="F71" t="s">
        <v>21</v>
      </c>
      <c r="G71" t="s">
        <v>22</v>
      </c>
      <c r="H71">
        <v>1</v>
      </c>
      <c r="I71" t="s">
        <v>126</v>
      </c>
      <c r="J71" t="s">
        <v>24</v>
      </c>
      <c r="K71">
        <v>951</v>
      </c>
      <c r="L71" t="s">
        <v>35</v>
      </c>
      <c r="M71" s="1">
        <v>42583</v>
      </c>
      <c r="N71" s="1">
        <v>42767</v>
      </c>
      <c r="O71" t="s">
        <v>26</v>
      </c>
      <c r="P71" s="1">
        <v>42598.717905092592</v>
      </c>
      <c r="Q71" s="1">
        <v>42583</v>
      </c>
    </row>
    <row r="72" spans="1:17" x14ac:dyDescent="0.25">
      <c r="A72" t="s">
        <v>122</v>
      </c>
      <c r="B72" t="s">
        <v>123</v>
      </c>
      <c r="C72">
        <v>2698</v>
      </c>
      <c r="D72" t="s">
        <v>124</v>
      </c>
      <c r="E72" t="s">
        <v>125</v>
      </c>
      <c r="F72" t="s">
        <v>21</v>
      </c>
      <c r="G72" t="s">
        <v>22</v>
      </c>
      <c r="H72">
        <v>1</v>
      </c>
      <c r="I72" t="s">
        <v>126</v>
      </c>
      <c r="J72" t="s">
        <v>27</v>
      </c>
      <c r="K72">
        <v>951</v>
      </c>
      <c r="L72" t="s">
        <v>35</v>
      </c>
      <c r="M72" s="1">
        <v>42583</v>
      </c>
      <c r="N72" s="1">
        <v>42767</v>
      </c>
      <c r="O72" t="s">
        <v>26</v>
      </c>
      <c r="P72" s="1">
        <v>42598.717905092592</v>
      </c>
      <c r="Q72" s="1">
        <v>42583</v>
      </c>
    </row>
    <row r="73" spans="1:17" x14ac:dyDescent="0.25">
      <c r="A73" t="s">
        <v>127</v>
      </c>
      <c r="B73" t="s">
        <v>128</v>
      </c>
      <c r="C73">
        <v>2056</v>
      </c>
      <c r="D73" t="s">
        <v>129</v>
      </c>
      <c r="E73" t="s">
        <v>130</v>
      </c>
      <c r="F73" t="s">
        <v>32</v>
      </c>
      <c r="G73" t="s">
        <v>131</v>
      </c>
      <c r="H73">
        <v>0</v>
      </c>
      <c r="I73" t="s">
        <v>132</v>
      </c>
      <c r="J73" t="s">
        <v>24</v>
      </c>
      <c r="K73">
        <v>1538</v>
      </c>
      <c r="L73" t="s">
        <v>25</v>
      </c>
      <c r="M73" s="1">
        <v>42486</v>
      </c>
      <c r="N73" s="1">
        <v>42669</v>
      </c>
      <c r="O73" t="s">
        <v>26</v>
      </c>
      <c r="P73" s="1">
        <v>42626.598136574074</v>
      </c>
      <c r="Q73" s="1">
        <v>42486</v>
      </c>
    </row>
    <row r="74" spans="1:17" x14ac:dyDescent="0.25">
      <c r="A74" t="s">
        <v>127</v>
      </c>
      <c r="B74" t="s">
        <v>128</v>
      </c>
      <c r="C74">
        <v>2056</v>
      </c>
      <c r="D74" t="s">
        <v>129</v>
      </c>
      <c r="E74" t="s">
        <v>130</v>
      </c>
      <c r="F74" t="s">
        <v>32</v>
      </c>
      <c r="G74" t="s">
        <v>131</v>
      </c>
      <c r="H74">
        <v>0</v>
      </c>
      <c r="I74" t="s">
        <v>132</v>
      </c>
      <c r="J74" t="s">
        <v>27</v>
      </c>
      <c r="K74">
        <v>1538</v>
      </c>
      <c r="L74" t="s">
        <v>25</v>
      </c>
      <c r="M74" s="1">
        <v>42486</v>
      </c>
      <c r="N74" s="1">
        <v>42669</v>
      </c>
      <c r="O74" t="s">
        <v>26</v>
      </c>
      <c r="P74" s="1">
        <v>42626.598136574074</v>
      </c>
      <c r="Q74" s="1">
        <v>42486</v>
      </c>
    </row>
    <row r="75" spans="1:17" x14ac:dyDescent="0.25">
      <c r="A75" t="s">
        <v>114</v>
      </c>
      <c r="B75" t="s">
        <v>115</v>
      </c>
      <c r="C75">
        <v>2602</v>
      </c>
      <c r="D75" t="s">
        <v>133</v>
      </c>
      <c r="E75" t="s">
        <v>134</v>
      </c>
      <c r="F75" t="s">
        <v>52</v>
      </c>
      <c r="G75" t="s">
        <v>135</v>
      </c>
      <c r="H75">
        <v>0</v>
      </c>
      <c r="I75" t="s">
        <v>136</v>
      </c>
      <c r="J75" t="s">
        <v>24</v>
      </c>
      <c r="K75">
        <v>1363</v>
      </c>
      <c r="L75" t="s">
        <v>35</v>
      </c>
      <c r="M75" s="1">
        <v>42615</v>
      </c>
      <c r="N75" s="1">
        <v>42796</v>
      </c>
      <c r="O75" t="s">
        <v>88</v>
      </c>
      <c r="P75" s="1">
        <v>42615.490590277775</v>
      </c>
      <c r="Q75" s="1">
        <v>42615</v>
      </c>
    </row>
    <row r="76" spans="1:17" x14ac:dyDescent="0.25">
      <c r="A76" t="s">
        <v>114</v>
      </c>
      <c r="B76" t="s">
        <v>115</v>
      </c>
      <c r="C76">
        <v>2602</v>
      </c>
      <c r="D76" t="s">
        <v>133</v>
      </c>
      <c r="E76" t="s">
        <v>134</v>
      </c>
      <c r="F76" t="s">
        <v>52</v>
      </c>
      <c r="G76" t="s">
        <v>135</v>
      </c>
      <c r="H76">
        <v>0</v>
      </c>
      <c r="I76" t="s">
        <v>136</v>
      </c>
      <c r="J76" t="s">
        <v>27</v>
      </c>
      <c r="K76">
        <v>1363</v>
      </c>
      <c r="L76" t="s">
        <v>35</v>
      </c>
      <c r="M76" s="1">
        <v>42615</v>
      </c>
      <c r="N76" s="1">
        <v>42796</v>
      </c>
      <c r="O76" t="s">
        <v>88</v>
      </c>
      <c r="P76" s="1">
        <v>42615.490590277775</v>
      </c>
      <c r="Q76" s="1">
        <v>42615</v>
      </c>
    </row>
    <row r="77" spans="1:17" x14ac:dyDescent="0.25">
      <c r="A77" t="s">
        <v>137</v>
      </c>
      <c r="B77" t="s">
        <v>138</v>
      </c>
      <c r="C77">
        <v>1286</v>
      </c>
      <c r="D77" t="s">
        <v>139</v>
      </c>
      <c r="E77" t="s">
        <v>140</v>
      </c>
      <c r="F77" t="s">
        <v>141</v>
      </c>
      <c r="G77" t="s">
        <v>142</v>
      </c>
      <c r="H77">
        <v>1</v>
      </c>
      <c r="I77" t="s">
        <v>143</v>
      </c>
      <c r="J77" t="s">
        <v>24</v>
      </c>
      <c r="K77">
        <v>234</v>
      </c>
      <c r="L77" t="s">
        <v>25</v>
      </c>
      <c r="M77" s="1">
        <v>42419</v>
      </c>
      <c r="N77" s="1">
        <v>42601</v>
      </c>
      <c r="O77" t="s">
        <v>26</v>
      </c>
      <c r="P77" s="1">
        <v>42579.736701388887</v>
      </c>
      <c r="Q77" s="1">
        <v>42419</v>
      </c>
    </row>
    <row r="78" spans="1:17" x14ac:dyDescent="0.25">
      <c r="A78" t="s">
        <v>137</v>
      </c>
      <c r="B78" t="s">
        <v>138</v>
      </c>
      <c r="C78">
        <v>1286</v>
      </c>
      <c r="D78" t="s">
        <v>139</v>
      </c>
      <c r="E78" t="s">
        <v>140</v>
      </c>
      <c r="F78" t="s">
        <v>141</v>
      </c>
      <c r="G78" t="s">
        <v>142</v>
      </c>
      <c r="H78">
        <v>1</v>
      </c>
      <c r="I78" t="s">
        <v>143</v>
      </c>
      <c r="J78" t="s">
        <v>27</v>
      </c>
      <c r="K78">
        <v>234</v>
      </c>
      <c r="L78" t="s">
        <v>25</v>
      </c>
      <c r="M78" s="1">
        <v>42419</v>
      </c>
      <c r="N78" s="1">
        <v>42601</v>
      </c>
      <c r="O78" t="s">
        <v>26</v>
      </c>
      <c r="P78" s="1">
        <v>42579.736701388887</v>
      </c>
      <c r="Q78" s="1">
        <v>42419</v>
      </c>
    </row>
    <row r="79" spans="1:17" x14ac:dyDescent="0.25">
      <c r="A79" t="s">
        <v>137</v>
      </c>
      <c r="B79" t="s">
        <v>138</v>
      </c>
      <c r="C79">
        <v>1286</v>
      </c>
      <c r="D79" t="s">
        <v>139</v>
      </c>
      <c r="E79" t="s">
        <v>140</v>
      </c>
      <c r="F79" t="s">
        <v>141</v>
      </c>
      <c r="G79" t="s">
        <v>142</v>
      </c>
      <c r="H79">
        <v>1</v>
      </c>
      <c r="I79" t="s">
        <v>143</v>
      </c>
      <c r="J79" t="s">
        <v>36</v>
      </c>
      <c r="K79">
        <v>234</v>
      </c>
      <c r="L79" t="s">
        <v>25</v>
      </c>
      <c r="M79" s="1">
        <v>42419</v>
      </c>
      <c r="N79" s="1">
        <v>42601</v>
      </c>
      <c r="O79" t="s">
        <v>26</v>
      </c>
      <c r="P79" s="1">
        <v>42579.736701388887</v>
      </c>
      <c r="Q79" s="1">
        <v>42419</v>
      </c>
    </row>
    <row r="80" spans="1:17" x14ac:dyDescent="0.25">
      <c r="A80" t="s">
        <v>137</v>
      </c>
      <c r="B80" t="s">
        <v>138</v>
      </c>
      <c r="C80">
        <v>1286</v>
      </c>
      <c r="D80" t="s">
        <v>139</v>
      </c>
      <c r="E80" t="s">
        <v>140</v>
      </c>
      <c r="F80" t="s">
        <v>141</v>
      </c>
      <c r="G80" t="s">
        <v>142</v>
      </c>
      <c r="H80">
        <v>1</v>
      </c>
      <c r="I80" t="s">
        <v>143</v>
      </c>
      <c r="J80" t="s">
        <v>24</v>
      </c>
      <c r="K80">
        <v>1069</v>
      </c>
      <c r="L80" t="s">
        <v>35</v>
      </c>
      <c r="M80" s="1">
        <v>42584</v>
      </c>
      <c r="N80" s="1">
        <v>42768</v>
      </c>
      <c r="O80" t="s">
        <v>26</v>
      </c>
      <c r="P80" s="1">
        <v>42605.334513888891</v>
      </c>
      <c r="Q80" s="1">
        <v>42584</v>
      </c>
    </row>
    <row r="81" spans="1:17" x14ac:dyDescent="0.25">
      <c r="A81" t="s">
        <v>137</v>
      </c>
      <c r="B81" t="s">
        <v>138</v>
      </c>
      <c r="C81">
        <v>1286</v>
      </c>
      <c r="D81" t="s">
        <v>139</v>
      </c>
      <c r="E81" t="s">
        <v>140</v>
      </c>
      <c r="F81" t="s">
        <v>141</v>
      </c>
      <c r="G81" t="s">
        <v>142</v>
      </c>
      <c r="H81">
        <v>1</v>
      </c>
      <c r="I81" t="s">
        <v>143</v>
      </c>
      <c r="J81" t="s">
        <v>27</v>
      </c>
      <c r="K81">
        <v>1069</v>
      </c>
      <c r="L81" t="s">
        <v>35</v>
      </c>
      <c r="M81" s="1">
        <v>42584</v>
      </c>
      <c r="N81" s="1">
        <v>42768</v>
      </c>
      <c r="O81" t="s">
        <v>26</v>
      </c>
      <c r="P81" s="1">
        <v>42605.334513888891</v>
      </c>
      <c r="Q81" s="1">
        <v>42584</v>
      </c>
    </row>
    <row r="82" spans="1:17" x14ac:dyDescent="0.25">
      <c r="A82" t="s">
        <v>137</v>
      </c>
      <c r="B82" t="s">
        <v>138</v>
      </c>
      <c r="C82">
        <v>1286</v>
      </c>
      <c r="D82" t="s">
        <v>139</v>
      </c>
      <c r="E82" t="s">
        <v>140</v>
      </c>
      <c r="F82" t="s">
        <v>141</v>
      </c>
      <c r="G82" t="s">
        <v>142</v>
      </c>
      <c r="H82">
        <v>1</v>
      </c>
      <c r="I82" t="s">
        <v>143</v>
      </c>
      <c r="J82" t="s">
        <v>36</v>
      </c>
      <c r="K82">
        <v>1069</v>
      </c>
      <c r="L82" t="s">
        <v>35</v>
      </c>
      <c r="M82" s="1">
        <v>42584</v>
      </c>
      <c r="N82" s="1">
        <v>42768</v>
      </c>
      <c r="O82" t="s">
        <v>26</v>
      </c>
      <c r="P82" s="1">
        <v>42605.334513888891</v>
      </c>
      <c r="Q82" s="1">
        <v>42584</v>
      </c>
    </row>
    <row r="83" spans="1:17" x14ac:dyDescent="0.25">
      <c r="A83" t="s">
        <v>28</v>
      </c>
      <c r="B83" t="s">
        <v>29</v>
      </c>
      <c r="C83">
        <v>1862</v>
      </c>
      <c r="D83" t="s">
        <v>144</v>
      </c>
      <c r="E83" t="s">
        <v>145</v>
      </c>
      <c r="F83" t="s">
        <v>146</v>
      </c>
      <c r="G83" t="s">
        <v>147</v>
      </c>
      <c r="H83">
        <v>1</v>
      </c>
      <c r="I83" t="s">
        <v>148</v>
      </c>
      <c r="J83" t="s">
        <v>24</v>
      </c>
      <c r="K83">
        <v>668</v>
      </c>
      <c r="L83" t="s">
        <v>35</v>
      </c>
      <c r="M83" s="1">
        <v>42576</v>
      </c>
      <c r="N83" s="1">
        <v>42760</v>
      </c>
      <c r="O83" t="s">
        <v>26</v>
      </c>
      <c r="P83" s="1">
        <v>42591.455069444448</v>
      </c>
      <c r="Q83" s="1">
        <v>42576</v>
      </c>
    </row>
    <row r="84" spans="1:17" x14ac:dyDescent="0.25">
      <c r="A84" t="s">
        <v>28</v>
      </c>
      <c r="B84" t="s">
        <v>29</v>
      </c>
      <c r="C84">
        <v>1862</v>
      </c>
      <c r="D84" t="s">
        <v>144</v>
      </c>
      <c r="E84" t="s">
        <v>145</v>
      </c>
      <c r="F84" t="s">
        <v>146</v>
      </c>
      <c r="G84" t="s">
        <v>147</v>
      </c>
      <c r="H84">
        <v>1</v>
      </c>
      <c r="I84" t="s">
        <v>148</v>
      </c>
      <c r="J84" t="s">
        <v>27</v>
      </c>
      <c r="K84">
        <v>668</v>
      </c>
      <c r="L84" t="s">
        <v>35</v>
      </c>
      <c r="M84" s="1">
        <v>42576</v>
      </c>
      <c r="N84" s="1">
        <v>42760</v>
      </c>
      <c r="O84" t="s">
        <v>26</v>
      </c>
      <c r="P84" s="1">
        <v>42591.455069444448</v>
      </c>
      <c r="Q84" s="1">
        <v>42576</v>
      </c>
    </row>
    <row r="85" spans="1:17" x14ac:dyDescent="0.25">
      <c r="A85" t="s">
        <v>28</v>
      </c>
      <c r="B85" t="s">
        <v>29</v>
      </c>
      <c r="C85">
        <v>1862</v>
      </c>
      <c r="D85" t="s">
        <v>144</v>
      </c>
      <c r="E85" t="s">
        <v>145</v>
      </c>
      <c r="F85" t="s">
        <v>146</v>
      </c>
      <c r="G85" t="s">
        <v>147</v>
      </c>
      <c r="H85">
        <v>1</v>
      </c>
      <c r="I85" t="s">
        <v>148</v>
      </c>
      <c r="J85" t="s">
        <v>36</v>
      </c>
      <c r="K85">
        <v>668</v>
      </c>
      <c r="L85" t="s">
        <v>35</v>
      </c>
      <c r="M85" s="1">
        <v>42576</v>
      </c>
      <c r="N85" s="1">
        <v>42760</v>
      </c>
      <c r="O85" t="s">
        <v>26</v>
      </c>
      <c r="P85" s="1">
        <v>42591.455069444448</v>
      </c>
      <c r="Q85" s="1">
        <v>42576</v>
      </c>
    </row>
    <row r="86" spans="1:17" x14ac:dyDescent="0.25">
      <c r="A86" t="s">
        <v>149</v>
      </c>
      <c r="B86" t="s">
        <v>150</v>
      </c>
      <c r="C86">
        <v>1132</v>
      </c>
      <c r="D86" t="s">
        <v>151</v>
      </c>
      <c r="E86" t="s">
        <v>145</v>
      </c>
      <c r="F86" t="s">
        <v>45</v>
      </c>
      <c r="G86" t="s">
        <v>152</v>
      </c>
      <c r="H86">
        <v>0</v>
      </c>
      <c r="I86" t="s">
        <v>107</v>
      </c>
      <c r="J86" t="s">
        <v>24</v>
      </c>
      <c r="K86">
        <v>562</v>
      </c>
      <c r="L86" t="s">
        <v>25</v>
      </c>
      <c r="M86" s="1">
        <v>42524</v>
      </c>
      <c r="N86" s="1">
        <v>42707</v>
      </c>
      <c r="O86" t="s">
        <v>26</v>
      </c>
      <c r="P86" s="1">
        <v>42587.620925925927</v>
      </c>
      <c r="Q86" s="1">
        <v>42524</v>
      </c>
    </row>
    <row r="87" spans="1:17" x14ac:dyDescent="0.25">
      <c r="A87" t="s">
        <v>89</v>
      </c>
      <c r="B87" t="s">
        <v>90</v>
      </c>
      <c r="C87">
        <v>2228</v>
      </c>
      <c r="D87" t="s">
        <v>153</v>
      </c>
      <c r="E87" t="s">
        <v>51</v>
      </c>
      <c r="F87" t="s">
        <v>154</v>
      </c>
      <c r="G87" t="s">
        <v>155</v>
      </c>
      <c r="H87">
        <v>1</v>
      </c>
      <c r="I87" t="s">
        <v>156</v>
      </c>
      <c r="J87" t="s">
        <v>24</v>
      </c>
      <c r="K87">
        <v>242</v>
      </c>
      <c r="L87" t="s">
        <v>101</v>
      </c>
      <c r="M87" s="1">
        <v>42576</v>
      </c>
      <c r="N87" s="1">
        <v>42760</v>
      </c>
      <c r="O87" t="s">
        <v>26</v>
      </c>
      <c r="P87" s="1">
        <v>42580.448969907404</v>
      </c>
      <c r="Q87" s="1">
        <v>42576</v>
      </c>
    </row>
    <row r="88" spans="1:17" x14ac:dyDescent="0.25">
      <c r="A88" t="s">
        <v>89</v>
      </c>
      <c r="B88" t="s">
        <v>90</v>
      </c>
      <c r="C88">
        <v>2228</v>
      </c>
      <c r="D88" t="s">
        <v>153</v>
      </c>
      <c r="E88" t="s">
        <v>51</v>
      </c>
      <c r="F88" t="s">
        <v>154</v>
      </c>
      <c r="G88" t="s">
        <v>155</v>
      </c>
      <c r="H88">
        <v>1</v>
      </c>
      <c r="I88" t="s">
        <v>156</v>
      </c>
      <c r="J88" t="s">
        <v>27</v>
      </c>
      <c r="K88">
        <v>242</v>
      </c>
      <c r="L88" t="s">
        <v>101</v>
      </c>
      <c r="M88" s="1">
        <v>42576</v>
      </c>
      <c r="N88" s="1">
        <v>42760</v>
      </c>
      <c r="O88" t="s">
        <v>26</v>
      </c>
      <c r="P88" s="1">
        <v>42580.448969907404</v>
      </c>
      <c r="Q88" s="1">
        <v>42576</v>
      </c>
    </row>
    <row r="89" spans="1:17" x14ac:dyDescent="0.25">
      <c r="A89" t="s">
        <v>89</v>
      </c>
      <c r="B89" t="s">
        <v>90</v>
      </c>
      <c r="C89">
        <v>2228</v>
      </c>
      <c r="D89" t="s">
        <v>153</v>
      </c>
      <c r="E89" t="s">
        <v>51</v>
      </c>
      <c r="F89" t="s">
        <v>154</v>
      </c>
      <c r="G89" t="s">
        <v>155</v>
      </c>
      <c r="H89">
        <v>1</v>
      </c>
      <c r="I89" t="s">
        <v>156</v>
      </c>
      <c r="J89" t="s">
        <v>36</v>
      </c>
      <c r="K89">
        <v>242</v>
      </c>
      <c r="L89" t="s">
        <v>101</v>
      </c>
      <c r="M89" s="1">
        <v>42576</v>
      </c>
      <c r="N89" s="1">
        <v>42760</v>
      </c>
      <c r="O89" t="s">
        <v>26</v>
      </c>
      <c r="P89" s="1">
        <v>42580.448969907404</v>
      </c>
      <c r="Q89" s="1">
        <v>42576</v>
      </c>
    </row>
    <row r="90" spans="1:17" x14ac:dyDescent="0.25">
      <c r="A90" t="s">
        <v>157</v>
      </c>
      <c r="B90" t="s">
        <v>158</v>
      </c>
      <c r="C90">
        <v>1002</v>
      </c>
      <c r="D90" t="s">
        <v>159</v>
      </c>
      <c r="E90" t="s">
        <v>160</v>
      </c>
      <c r="F90" t="s">
        <v>32</v>
      </c>
      <c r="G90" t="s">
        <v>161</v>
      </c>
      <c r="H90">
        <v>0</v>
      </c>
      <c r="I90" t="s">
        <v>162</v>
      </c>
      <c r="J90" t="s">
        <v>24</v>
      </c>
      <c r="K90">
        <v>1767</v>
      </c>
      <c r="L90" t="s">
        <v>25</v>
      </c>
      <c r="M90" s="1">
        <v>42517</v>
      </c>
      <c r="N90" s="1">
        <v>42701</v>
      </c>
      <c r="O90" t="s">
        <v>88</v>
      </c>
      <c r="P90" s="1">
        <v>42635.368611111109</v>
      </c>
      <c r="Q90" s="1">
        <v>42517</v>
      </c>
    </row>
    <row r="91" spans="1:17" x14ac:dyDescent="0.25">
      <c r="A91" t="s">
        <v>157</v>
      </c>
      <c r="B91" t="s">
        <v>158</v>
      </c>
      <c r="C91">
        <v>1002</v>
      </c>
      <c r="D91" t="s">
        <v>159</v>
      </c>
      <c r="E91" t="s">
        <v>160</v>
      </c>
      <c r="F91" t="s">
        <v>32</v>
      </c>
      <c r="G91" t="s">
        <v>161</v>
      </c>
      <c r="H91">
        <v>0</v>
      </c>
      <c r="I91" t="s">
        <v>162</v>
      </c>
      <c r="J91" t="s">
        <v>27</v>
      </c>
      <c r="K91">
        <v>1767</v>
      </c>
      <c r="L91" t="s">
        <v>25</v>
      </c>
      <c r="M91" s="1">
        <v>42517</v>
      </c>
      <c r="N91" s="1">
        <v>42701</v>
      </c>
      <c r="O91" t="s">
        <v>88</v>
      </c>
      <c r="P91" s="1">
        <v>42635.368611111109</v>
      </c>
      <c r="Q91" s="1">
        <v>42517</v>
      </c>
    </row>
    <row r="92" spans="1:17" x14ac:dyDescent="0.25">
      <c r="A92" t="s">
        <v>157</v>
      </c>
      <c r="B92" t="s">
        <v>158</v>
      </c>
      <c r="C92">
        <v>1002</v>
      </c>
      <c r="D92" t="s">
        <v>159</v>
      </c>
      <c r="E92" t="s">
        <v>160</v>
      </c>
      <c r="F92" t="s">
        <v>32</v>
      </c>
      <c r="G92" t="s">
        <v>161</v>
      </c>
      <c r="H92">
        <v>0</v>
      </c>
      <c r="I92" t="s">
        <v>162</v>
      </c>
      <c r="J92" t="s">
        <v>27</v>
      </c>
      <c r="K92">
        <v>2810</v>
      </c>
      <c r="L92" t="s">
        <v>35</v>
      </c>
      <c r="M92" s="1">
        <v>42718</v>
      </c>
      <c r="N92" s="1">
        <v>42900</v>
      </c>
      <c r="O92" t="s">
        <v>26</v>
      </c>
      <c r="P92" s="1">
        <v>42730.608460648145</v>
      </c>
      <c r="Q92" s="1">
        <v>42718</v>
      </c>
    </row>
    <row r="93" spans="1:17" x14ac:dyDescent="0.25">
      <c r="A93" t="s">
        <v>157</v>
      </c>
      <c r="B93" t="s">
        <v>158</v>
      </c>
      <c r="C93">
        <v>1002</v>
      </c>
      <c r="D93" t="s">
        <v>159</v>
      </c>
      <c r="E93" t="s">
        <v>160</v>
      </c>
      <c r="F93" t="s">
        <v>32</v>
      </c>
      <c r="G93" t="s">
        <v>161</v>
      </c>
      <c r="H93">
        <v>0</v>
      </c>
      <c r="I93" t="s">
        <v>162</v>
      </c>
      <c r="J93" t="s">
        <v>24</v>
      </c>
      <c r="K93">
        <v>2810</v>
      </c>
      <c r="L93" t="s">
        <v>35</v>
      </c>
      <c r="M93" s="1">
        <v>42718</v>
      </c>
      <c r="N93" s="1">
        <v>42900</v>
      </c>
      <c r="O93" t="s">
        <v>26</v>
      </c>
      <c r="P93" s="1">
        <v>42730.608460648145</v>
      </c>
      <c r="Q93" s="1">
        <v>42718</v>
      </c>
    </row>
    <row r="94" spans="1:17" x14ac:dyDescent="0.25">
      <c r="A94" t="s">
        <v>163</v>
      </c>
      <c r="B94" t="s">
        <v>164</v>
      </c>
      <c r="C94">
        <v>2895</v>
      </c>
      <c r="D94" t="s">
        <v>165</v>
      </c>
      <c r="E94" t="s">
        <v>160</v>
      </c>
      <c r="F94" t="s">
        <v>52</v>
      </c>
      <c r="G94" t="s">
        <v>166</v>
      </c>
      <c r="H94">
        <v>0</v>
      </c>
      <c r="I94" t="s">
        <v>167</v>
      </c>
      <c r="J94" t="s">
        <v>27</v>
      </c>
      <c r="K94">
        <v>1087</v>
      </c>
      <c r="L94" t="s">
        <v>25</v>
      </c>
      <c r="M94" s="1">
        <v>42444</v>
      </c>
      <c r="N94" s="1">
        <v>42628</v>
      </c>
      <c r="O94" t="s">
        <v>88</v>
      </c>
      <c r="P94" s="1">
        <v>42605.428101851852</v>
      </c>
      <c r="Q94" s="1">
        <v>42444</v>
      </c>
    </row>
    <row r="95" spans="1:17" x14ac:dyDescent="0.25">
      <c r="A95" t="s">
        <v>163</v>
      </c>
      <c r="B95" t="s">
        <v>164</v>
      </c>
      <c r="C95">
        <v>2895</v>
      </c>
      <c r="D95" t="s">
        <v>168</v>
      </c>
      <c r="E95" t="s">
        <v>160</v>
      </c>
      <c r="F95" t="s">
        <v>52</v>
      </c>
      <c r="G95" t="s">
        <v>166</v>
      </c>
      <c r="H95">
        <v>0</v>
      </c>
      <c r="I95" t="s">
        <v>167</v>
      </c>
      <c r="J95" t="s">
        <v>27</v>
      </c>
      <c r="K95">
        <v>1088</v>
      </c>
      <c r="L95" t="s">
        <v>25</v>
      </c>
      <c r="M95" s="1">
        <v>42466</v>
      </c>
      <c r="N95" s="1">
        <v>42649</v>
      </c>
      <c r="O95" t="s">
        <v>88</v>
      </c>
      <c r="P95" s="1">
        <v>42605.431238425925</v>
      </c>
      <c r="Q95" s="1">
        <v>42466</v>
      </c>
    </row>
    <row r="96" spans="1:17" x14ac:dyDescent="0.25">
      <c r="A96" t="s">
        <v>169</v>
      </c>
      <c r="B96" t="s">
        <v>170</v>
      </c>
      <c r="C96">
        <v>2689</v>
      </c>
      <c r="D96" t="s">
        <v>171</v>
      </c>
      <c r="E96" t="s">
        <v>160</v>
      </c>
      <c r="F96" t="s">
        <v>141</v>
      </c>
      <c r="G96" t="s">
        <v>172</v>
      </c>
      <c r="H96">
        <v>0</v>
      </c>
      <c r="I96" t="s">
        <v>173</v>
      </c>
      <c r="J96" t="s">
        <v>27</v>
      </c>
      <c r="K96">
        <v>854</v>
      </c>
      <c r="L96" t="s">
        <v>35</v>
      </c>
      <c r="M96" s="1">
        <v>42587</v>
      </c>
      <c r="N96" s="1">
        <v>42771</v>
      </c>
      <c r="O96" t="s">
        <v>26</v>
      </c>
      <c r="P96" s="1">
        <v>42596.492488425924</v>
      </c>
      <c r="Q96" s="1">
        <v>42587</v>
      </c>
    </row>
    <row r="97" spans="1:17" x14ac:dyDescent="0.25">
      <c r="A97" t="s">
        <v>174</v>
      </c>
      <c r="B97" t="s">
        <v>175</v>
      </c>
      <c r="C97">
        <v>1300</v>
      </c>
      <c r="D97" t="s">
        <v>176</v>
      </c>
      <c r="E97" t="s">
        <v>177</v>
      </c>
      <c r="F97" t="s">
        <v>178</v>
      </c>
      <c r="G97" t="s">
        <v>179</v>
      </c>
      <c r="H97">
        <v>0</v>
      </c>
      <c r="I97" t="s">
        <v>180</v>
      </c>
      <c r="J97" t="s">
        <v>24</v>
      </c>
      <c r="K97">
        <v>1173</v>
      </c>
      <c r="L97" t="s">
        <v>25</v>
      </c>
      <c r="M97" s="1">
        <v>42333</v>
      </c>
      <c r="N97" s="1">
        <v>42699</v>
      </c>
      <c r="O97" t="s">
        <v>88</v>
      </c>
      <c r="P97" s="1">
        <v>42607.626157407409</v>
      </c>
      <c r="Q97" t="s">
        <v>181</v>
      </c>
    </row>
    <row r="98" spans="1:17" x14ac:dyDescent="0.25">
      <c r="A98" t="s">
        <v>174</v>
      </c>
      <c r="B98" t="s">
        <v>175</v>
      </c>
      <c r="C98">
        <v>1300</v>
      </c>
      <c r="D98" t="s">
        <v>176</v>
      </c>
      <c r="E98" t="s">
        <v>177</v>
      </c>
      <c r="F98" t="s">
        <v>178</v>
      </c>
      <c r="G98" t="s">
        <v>179</v>
      </c>
      <c r="H98">
        <v>0</v>
      </c>
      <c r="I98" t="s">
        <v>180</v>
      </c>
      <c r="J98" t="s">
        <v>27</v>
      </c>
      <c r="K98">
        <v>1173</v>
      </c>
      <c r="L98" t="s">
        <v>25</v>
      </c>
      <c r="M98" s="1">
        <v>42333</v>
      </c>
      <c r="N98" s="1">
        <v>42699</v>
      </c>
      <c r="O98" t="s">
        <v>88</v>
      </c>
      <c r="P98" s="1">
        <v>42607.626157407409</v>
      </c>
      <c r="Q98" t="s">
        <v>181</v>
      </c>
    </row>
    <row r="99" spans="1:17" x14ac:dyDescent="0.25">
      <c r="A99" t="s">
        <v>174</v>
      </c>
      <c r="B99" t="s">
        <v>175</v>
      </c>
      <c r="C99">
        <v>1300</v>
      </c>
      <c r="D99" t="s">
        <v>182</v>
      </c>
      <c r="E99" t="s">
        <v>177</v>
      </c>
      <c r="F99" t="s">
        <v>178</v>
      </c>
      <c r="G99" t="s">
        <v>179</v>
      </c>
      <c r="H99">
        <v>0</v>
      </c>
      <c r="I99" t="s">
        <v>183</v>
      </c>
      <c r="J99" t="s">
        <v>24</v>
      </c>
      <c r="K99">
        <v>1169</v>
      </c>
      <c r="L99" t="s">
        <v>25</v>
      </c>
      <c r="M99" s="1">
        <v>42328</v>
      </c>
      <c r="N99" s="1">
        <v>42694</v>
      </c>
      <c r="O99" t="s">
        <v>88</v>
      </c>
      <c r="P99" s="1">
        <v>42607.492696759262</v>
      </c>
      <c r="Q99" s="1">
        <v>42328</v>
      </c>
    </row>
    <row r="100" spans="1:17" x14ac:dyDescent="0.25">
      <c r="A100" t="s">
        <v>174</v>
      </c>
      <c r="B100" t="s">
        <v>175</v>
      </c>
      <c r="C100">
        <v>1300</v>
      </c>
      <c r="D100" t="s">
        <v>182</v>
      </c>
      <c r="E100" t="s">
        <v>177</v>
      </c>
      <c r="F100" t="s">
        <v>178</v>
      </c>
      <c r="G100" t="s">
        <v>179</v>
      </c>
      <c r="H100">
        <v>0</v>
      </c>
      <c r="I100" t="s">
        <v>183</v>
      </c>
      <c r="J100" t="s">
        <v>27</v>
      </c>
      <c r="K100">
        <v>1169</v>
      </c>
      <c r="L100" t="s">
        <v>25</v>
      </c>
      <c r="M100" s="1">
        <v>42328</v>
      </c>
      <c r="N100" s="1">
        <v>42694</v>
      </c>
      <c r="O100" t="s">
        <v>88</v>
      </c>
      <c r="P100" s="1">
        <v>42607.492696759262</v>
      </c>
      <c r="Q100" s="1">
        <v>42328</v>
      </c>
    </row>
    <row r="101" spans="1:17" x14ac:dyDescent="0.25">
      <c r="A101" t="s">
        <v>174</v>
      </c>
      <c r="B101" t="s">
        <v>175</v>
      </c>
      <c r="C101">
        <v>1300</v>
      </c>
      <c r="D101" t="s">
        <v>184</v>
      </c>
      <c r="E101" t="s">
        <v>185</v>
      </c>
      <c r="F101" t="s">
        <v>178</v>
      </c>
      <c r="G101" t="s">
        <v>179</v>
      </c>
      <c r="H101">
        <v>0</v>
      </c>
      <c r="I101" t="s">
        <v>183</v>
      </c>
      <c r="J101" t="s">
        <v>24</v>
      </c>
      <c r="K101">
        <v>1170</v>
      </c>
      <c r="L101" t="s">
        <v>25</v>
      </c>
      <c r="M101" s="1">
        <v>42328</v>
      </c>
      <c r="N101" s="1">
        <v>42694</v>
      </c>
      <c r="O101" t="s">
        <v>88</v>
      </c>
      <c r="P101" s="1">
        <v>42607.494143518517</v>
      </c>
      <c r="Q101" s="1">
        <v>42328</v>
      </c>
    </row>
    <row r="102" spans="1:17" x14ac:dyDescent="0.25">
      <c r="A102" t="s">
        <v>174</v>
      </c>
      <c r="B102" t="s">
        <v>175</v>
      </c>
      <c r="C102">
        <v>1300</v>
      </c>
      <c r="D102" t="s">
        <v>184</v>
      </c>
      <c r="E102" t="s">
        <v>185</v>
      </c>
      <c r="F102" t="s">
        <v>178</v>
      </c>
      <c r="G102" t="s">
        <v>179</v>
      </c>
      <c r="H102">
        <v>0</v>
      </c>
      <c r="I102" t="s">
        <v>183</v>
      </c>
      <c r="J102" t="s">
        <v>27</v>
      </c>
      <c r="K102">
        <v>1170</v>
      </c>
      <c r="L102" t="s">
        <v>25</v>
      </c>
      <c r="M102" s="1">
        <v>42328</v>
      </c>
      <c r="N102" s="1">
        <v>42694</v>
      </c>
      <c r="O102" t="s">
        <v>88</v>
      </c>
      <c r="P102" s="1">
        <v>42607.494143518517</v>
      </c>
      <c r="Q102" s="1">
        <v>42328</v>
      </c>
    </row>
    <row r="103" spans="1:17" x14ac:dyDescent="0.25">
      <c r="A103" t="s">
        <v>174</v>
      </c>
      <c r="B103" t="s">
        <v>175</v>
      </c>
      <c r="C103">
        <v>1300</v>
      </c>
      <c r="D103" t="s">
        <v>186</v>
      </c>
      <c r="E103" t="s">
        <v>185</v>
      </c>
      <c r="F103" t="s">
        <v>178</v>
      </c>
      <c r="G103" t="s">
        <v>179</v>
      </c>
      <c r="H103">
        <v>0</v>
      </c>
      <c r="I103" t="s">
        <v>180</v>
      </c>
      <c r="J103" t="s">
        <v>24</v>
      </c>
      <c r="K103">
        <v>1168</v>
      </c>
      <c r="L103" t="s">
        <v>25</v>
      </c>
      <c r="M103" s="1">
        <v>42333</v>
      </c>
      <c r="N103" s="1">
        <v>42699</v>
      </c>
      <c r="O103" t="s">
        <v>88</v>
      </c>
      <c r="P103" s="1">
        <v>42607.491365740738</v>
      </c>
      <c r="Q103" s="1">
        <v>42333</v>
      </c>
    </row>
    <row r="104" spans="1:17" x14ac:dyDescent="0.25">
      <c r="A104" t="s">
        <v>174</v>
      </c>
      <c r="B104" t="s">
        <v>175</v>
      </c>
      <c r="C104">
        <v>1300</v>
      </c>
      <c r="D104" t="s">
        <v>186</v>
      </c>
      <c r="E104" t="s">
        <v>185</v>
      </c>
      <c r="F104" t="s">
        <v>178</v>
      </c>
      <c r="G104" t="s">
        <v>179</v>
      </c>
      <c r="H104">
        <v>0</v>
      </c>
      <c r="I104" t="s">
        <v>180</v>
      </c>
      <c r="J104" t="s">
        <v>27</v>
      </c>
      <c r="K104">
        <v>1168</v>
      </c>
      <c r="L104" t="s">
        <v>25</v>
      </c>
      <c r="M104" s="1">
        <v>42333</v>
      </c>
      <c r="N104" s="1">
        <v>42699</v>
      </c>
      <c r="O104" t="s">
        <v>88</v>
      </c>
      <c r="P104" s="1">
        <v>42607.491365740738</v>
      </c>
      <c r="Q104" s="1">
        <v>42333</v>
      </c>
    </row>
    <row r="105" spans="1:17" x14ac:dyDescent="0.25">
      <c r="A105" t="s">
        <v>174</v>
      </c>
      <c r="B105" t="s">
        <v>175</v>
      </c>
      <c r="C105">
        <v>1300</v>
      </c>
      <c r="D105" t="s">
        <v>187</v>
      </c>
      <c r="E105" t="s">
        <v>185</v>
      </c>
      <c r="F105" t="s">
        <v>178</v>
      </c>
      <c r="G105" t="s">
        <v>179</v>
      </c>
      <c r="H105">
        <v>0</v>
      </c>
      <c r="I105" t="s">
        <v>180</v>
      </c>
      <c r="J105" t="s">
        <v>24</v>
      </c>
      <c r="K105">
        <v>1171</v>
      </c>
      <c r="L105" t="s">
        <v>25</v>
      </c>
      <c r="M105" s="1">
        <v>42328</v>
      </c>
      <c r="N105" s="1">
        <v>42694</v>
      </c>
      <c r="O105" t="s">
        <v>88</v>
      </c>
      <c r="P105" s="1">
        <v>42607.495613425926</v>
      </c>
      <c r="Q105" s="1">
        <v>42328</v>
      </c>
    </row>
    <row r="106" spans="1:17" x14ac:dyDescent="0.25">
      <c r="A106" t="s">
        <v>174</v>
      </c>
      <c r="B106" t="s">
        <v>175</v>
      </c>
      <c r="C106">
        <v>1300</v>
      </c>
      <c r="D106" t="s">
        <v>187</v>
      </c>
      <c r="E106" t="s">
        <v>185</v>
      </c>
      <c r="F106" t="s">
        <v>178</v>
      </c>
      <c r="G106" t="s">
        <v>179</v>
      </c>
      <c r="H106">
        <v>0</v>
      </c>
      <c r="I106" t="s">
        <v>180</v>
      </c>
      <c r="J106" t="s">
        <v>27</v>
      </c>
      <c r="K106">
        <v>1171</v>
      </c>
      <c r="L106" t="s">
        <v>25</v>
      </c>
      <c r="M106" s="1">
        <v>42328</v>
      </c>
      <c r="N106" s="1">
        <v>42694</v>
      </c>
      <c r="O106" t="s">
        <v>88</v>
      </c>
      <c r="P106" s="1">
        <v>42607.495613425926</v>
      </c>
      <c r="Q106" s="1">
        <v>42328</v>
      </c>
    </row>
    <row r="107" spans="1:17" x14ac:dyDescent="0.25">
      <c r="A107" t="s">
        <v>188</v>
      </c>
      <c r="B107" t="s">
        <v>189</v>
      </c>
      <c r="C107">
        <v>1616</v>
      </c>
      <c r="D107" t="s">
        <v>190</v>
      </c>
      <c r="E107" t="s">
        <v>191</v>
      </c>
      <c r="F107" t="s">
        <v>32</v>
      </c>
      <c r="G107" t="s">
        <v>135</v>
      </c>
      <c r="H107">
        <v>0</v>
      </c>
      <c r="I107" t="s">
        <v>94</v>
      </c>
      <c r="J107" t="s">
        <v>24</v>
      </c>
      <c r="K107">
        <v>1130</v>
      </c>
      <c r="L107" t="s">
        <v>35</v>
      </c>
      <c r="M107" s="1">
        <v>42506</v>
      </c>
      <c r="N107" s="1">
        <v>42871</v>
      </c>
      <c r="O107" t="s">
        <v>26</v>
      </c>
      <c r="P107" s="1">
        <v>42606.60229166667</v>
      </c>
      <c r="Q107" s="1">
        <v>42506</v>
      </c>
    </row>
    <row r="108" spans="1:17" x14ac:dyDescent="0.25">
      <c r="A108" t="s">
        <v>188</v>
      </c>
      <c r="B108" t="s">
        <v>189</v>
      </c>
      <c r="C108">
        <v>1616</v>
      </c>
      <c r="D108" t="s">
        <v>190</v>
      </c>
      <c r="E108" t="s">
        <v>191</v>
      </c>
      <c r="F108" t="s">
        <v>32</v>
      </c>
      <c r="G108" t="s">
        <v>135</v>
      </c>
      <c r="H108">
        <v>0</v>
      </c>
      <c r="I108" t="s">
        <v>94</v>
      </c>
      <c r="J108" t="s">
        <v>27</v>
      </c>
      <c r="K108">
        <v>1130</v>
      </c>
      <c r="L108" t="s">
        <v>35</v>
      </c>
      <c r="M108" s="1">
        <v>42506</v>
      </c>
      <c r="N108" s="1">
        <v>42871</v>
      </c>
      <c r="O108" t="s">
        <v>26</v>
      </c>
      <c r="P108" s="1">
        <v>42606.60229166667</v>
      </c>
      <c r="Q108" s="1">
        <v>42506</v>
      </c>
    </row>
    <row r="109" spans="1:17" x14ac:dyDescent="0.25">
      <c r="A109" t="s">
        <v>169</v>
      </c>
      <c r="B109" t="s">
        <v>170</v>
      </c>
      <c r="C109">
        <v>2689</v>
      </c>
      <c r="D109" t="s">
        <v>192</v>
      </c>
      <c r="E109" t="s">
        <v>193</v>
      </c>
      <c r="F109" t="s">
        <v>141</v>
      </c>
      <c r="G109" t="s">
        <v>172</v>
      </c>
      <c r="H109">
        <v>0</v>
      </c>
      <c r="I109" t="s">
        <v>173</v>
      </c>
      <c r="J109" t="s">
        <v>27</v>
      </c>
      <c r="K109">
        <v>1116</v>
      </c>
      <c r="L109" t="s">
        <v>35</v>
      </c>
      <c r="M109" s="1">
        <v>42396</v>
      </c>
      <c r="N109" s="1">
        <v>42762</v>
      </c>
      <c r="O109" t="s">
        <v>26</v>
      </c>
      <c r="P109" s="1">
        <v>42606.430347222224</v>
      </c>
      <c r="Q109" s="1">
        <v>42396</v>
      </c>
    </row>
    <row r="110" spans="1:17" x14ac:dyDescent="0.25">
      <c r="A110" t="s">
        <v>169</v>
      </c>
      <c r="B110" t="s">
        <v>170</v>
      </c>
      <c r="C110">
        <v>2689</v>
      </c>
      <c r="D110" t="s">
        <v>194</v>
      </c>
      <c r="E110" t="s">
        <v>193</v>
      </c>
      <c r="F110" t="s">
        <v>141</v>
      </c>
      <c r="G110" t="s">
        <v>172</v>
      </c>
      <c r="H110">
        <v>0</v>
      </c>
      <c r="I110" t="s">
        <v>173</v>
      </c>
      <c r="J110" t="s">
        <v>27</v>
      </c>
      <c r="K110">
        <v>1117</v>
      </c>
      <c r="L110" t="s">
        <v>35</v>
      </c>
      <c r="M110" s="1">
        <v>42382</v>
      </c>
      <c r="N110" s="1">
        <v>42748</v>
      </c>
      <c r="O110" t="s">
        <v>26</v>
      </c>
      <c r="P110" s="1">
        <v>42606.432141203702</v>
      </c>
      <c r="Q110" s="1">
        <v>42382</v>
      </c>
    </row>
    <row r="111" spans="1:17" x14ac:dyDescent="0.25">
      <c r="A111" t="s">
        <v>169</v>
      </c>
      <c r="B111" t="s">
        <v>170</v>
      </c>
      <c r="C111">
        <v>2689</v>
      </c>
      <c r="D111" t="s">
        <v>195</v>
      </c>
      <c r="E111" t="s">
        <v>193</v>
      </c>
      <c r="F111" t="s">
        <v>141</v>
      </c>
      <c r="G111" t="s">
        <v>172</v>
      </c>
      <c r="H111">
        <v>0</v>
      </c>
      <c r="I111" t="s">
        <v>173</v>
      </c>
      <c r="J111" t="s">
        <v>27</v>
      </c>
      <c r="K111">
        <v>1115</v>
      </c>
      <c r="L111" t="s">
        <v>35</v>
      </c>
      <c r="M111" s="1">
        <v>42398</v>
      </c>
      <c r="N111" s="1">
        <v>42764</v>
      </c>
      <c r="O111" t="s">
        <v>26</v>
      </c>
      <c r="P111" s="1">
        <v>42606.428194444445</v>
      </c>
      <c r="Q111" s="1">
        <v>42398</v>
      </c>
    </row>
    <row r="112" spans="1:17" x14ac:dyDescent="0.25">
      <c r="A112" t="s">
        <v>169</v>
      </c>
      <c r="B112" t="s">
        <v>170</v>
      </c>
      <c r="C112">
        <v>2689</v>
      </c>
      <c r="D112" t="s">
        <v>196</v>
      </c>
      <c r="E112" t="s">
        <v>193</v>
      </c>
      <c r="F112" t="s">
        <v>141</v>
      </c>
      <c r="G112" t="s">
        <v>172</v>
      </c>
      <c r="H112">
        <v>0</v>
      </c>
      <c r="I112" t="s">
        <v>173</v>
      </c>
      <c r="J112" t="s">
        <v>27</v>
      </c>
      <c r="K112">
        <v>1114</v>
      </c>
      <c r="L112" t="s">
        <v>35</v>
      </c>
      <c r="M112" s="1">
        <v>42381</v>
      </c>
      <c r="N112" s="1">
        <v>42747</v>
      </c>
      <c r="O112" t="s">
        <v>26</v>
      </c>
      <c r="P112" s="1">
        <v>42606.425659722219</v>
      </c>
      <c r="Q112" s="1">
        <v>42381</v>
      </c>
    </row>
    <row r="113" spans="1:17" x14ac:dyDescent="0.25">
      <c r="A113" t="s">
        <v>197</v>
      </c>
      <c r="B113" t="s">
        <v>198</v>
      </c>
      <c r="C113" t="s">
        <v>99</v>
      </c>
      <c r="D113" t="s">
        <v>199</v>
      </c>
      <c r="E113" t="s">
        <v>193</v>
      </c>
      <c r="F113" t="s">
        <v>154</v>
      </c>
      <c r="G113" t="s">
        <v>155</v>
      </c>
      <c r="H113">
        <v>0</v>
      </c>
      <c r="I113" t="s">
        <v>200</v>
      </c>
      <c r="J113" t="s">
        <v>24</v>
      </c>
      <c r="K113">
        <v>1637</v>
      </c>
      <c r="L113" t="s">
        <v>35</v>
      </c>
      <c r="M113" s="1">
        <v>42621</v>
      </c>
      <c r="N113" s="1">
        <v>42986</v>
      </c>
      <c r="O113" t="s">
        <v>26</v>
      </c>
      <c r="P113" s="1">
        <v>42628.579351851855</v>
      </c>
      <c r="Q113" s="1">
        <v>42621</v>
      </c>
    </row>
    <row r="114" spans="1:17" x14ac:dyDescent="0.25">
      <c r="A114" t="s">
        <v>197</v>
      </c>
      <c r="B114" t="s">
        <v>198</v>
      </c>
      <c r="C114" t="s">
        <v>99</v>
      </c>
      <c r="D114" t="s">
        <v>199</v>
      </c>
      <c r="E114" t="s">
        <v>193</v>
      </c>
      <c r="F114" t="s">
        <v>154</v>
      </c>
      <c r="G114" t="s">
        <v>155</v>
      </c>
      <c r="H114">
        <v>0</v>
      </c>
      <c r="I114" t="s">
        <v>200</v>
      </c>
      <c r="J114" t="s">
        <v>27</v>
      </c>
      <c r="K114">
        <v>1637</v>
      </c>
      <c r="L114" t="s">
        <v>35</v>
      </c>
      <c r="M114" s="1">
        <v>42621</v>
      </c>
      <c r="N114" s="1">
        <v>42986</v>
      </c>
      <c r="O114" t="s">
        <v>26</v>
      </c>
      <c r="P114" s="1">
        <v>42628.579351851855</v>
      </c>
      <c r="Q114" s="1">
        <v>42621</v>
      </c>
    </row>
    <row r="115" spans="1:17" x14ac:dyDescent="0.25">
      <c r="A115" t="s">
        <v>114</v>
      </c>
      <c r="B115" t="s">
        <v>115</v>
      </c>
      <c r="C115">
        <v>2602</v>
      </c>
      <c r="D115" t="s">
        <v>201</v>
      </c>
      <c r="E115" t="s">
        <v>202</v>
      </c>
      <c r="F115" t="s">
        <v>154</v>
      </c>
      <c r="G115" t="s">
        <v>155</v>
      </c>
      <c r="H115">
        <v>0</v>
      </c>
      <c r="I115" t="s">
        <v>203</v>
      </c>
      <c r="J115" t="s">
        <v>24</v>
      </c>
      <c r="K115">
        <v>74</v>
      </c>
      <c r="L115" t="s">
        <v>35</v>
      </c>
      <c r="M115" s="1">
        <v>42563</v>
      </c>
      <c r="N115" s="1">
        <v>42928</v>
      </c>
      <c r="O115" t="s">
        <v>88</v>
      </c>
      <c r="P115" s="1">
        <v>42569.333356481482</v>
      </c>
      <c r="Q115" s="1">
        <v>42563</v>
      </c>
    </row>
    <row r="116" spans="1:17" x14ac:dyDescent="0.25">
      <c r="A116" t="s">
        <v>114</v>
      </c>
      <c r="B116" t="s">
        <v>115</v>
      </c>
      <c r="C116">
        <v>2602</v>
      </c>
      <c r="D116" t="s">
        <v>201</v>
      </c>
      <c r="E116" t="s">
        <v>202</v>
      </c>
      <c r="F116" t="s">
        <v>154</v>
      </c>
      <c r="G116" t="s">
        <v>155</v>
      </c>
      <c r="H116">
        <v>0</v>
      </c>
      <c r="I116" t="s">
        <v>203</v>
      </c>
      <c r="J116" t="s">
        <v>27</v>
      </c>
      <c r="K116">
        <v>74</v>
      </c>
      <c r="L116" t="s">
        <v>35</v>
      </c>
      <c r="M116" s="1">
        <v>42563</v>
      </c>
      <c r="N116" s="1">
        <v>42928</v>
      </c>
      <c r="O116" t="s">
        <v>88</v>
      </c>
      <c r="P116" s="1">
        <v>42569.333356481482</v>
      </c>
      <c r="Q116" s="1">
        <v>42563</v>
      </c>
    </row>
    <row r="117" spans="1:17" x14ac:dyDescent="0.25">
      <c r="A117" t="s">
        <v>114</v>
      </c>
      <c r="B117" t="s">
        <v>115</v>
      </c>
      <c r="C117">
        <v>2602</v>
      </c>
      <c r="D117" t="s">
        <v>204</v>
      </c>
      <c r="E117" t="s">
        <v>205</v>
      </c>
      <c r="F117" t="s">
        <v>154</v>
      </c>
      <c r="G117" t="s">
        <v>206</v>
      </c>
      <c r="H117">
        <v>0</v>
      </c>
      <c r="I117" t="s">
        <v>65</v>
      </c>
      <c r="J117" t="s">
        <v>24</v>
      </c>
      <c r="K117">
        <v>1652</v>
      </c>
      <c r="L117" t="s">
        <v>35</v>
      </c>
      <c r="M117" s="1">
        <v>42611</v>
      </c>
      <c r="N117" s="1">
        <v>42976</v>
      </c>
      <c r="O117" t="s">
        <v>88</v>
      </c>
      <c r="P117" s="1">
        <v>42628.729317129626</v>
      </c>
      <c r="Q117" s="1">
        <v>42611</v>
      </c>
    </row>
    <row r="118" spans="1:17" x14ac:dyDescent="0.25">
      <c r="A118" t="s">
        <v>114</v>
      </c>
      <c r="B118" t="s">
        <v>115</v>
      </c>
      <c r="C118">
        <v>2602</v>
      </c>
      <c r="D118" t="s">
        <v>204</v>
      </c>
      <c r="E118" t="s">
        <v>205</v>
      </c>
      <c r="F118" t="s">
        <v>154</v>
      </c>
      <c r="G118" t="s">
        <v>206</v>
      </c>
      <c r="H118">
        <v>0</v>
      </c>
      <c r="I118" t="s">
        <v>65</v>
      </c>
      <c r="J118" t="s">
        <v>27</v>
      </c>
      <c r="K118">
        <v>1652</v>
      </c>
      <c r="L118" t="s">
        <v>35</v>
      </c>
      <c r="M118" s="1">
        <v>42611</v>
      </c>
      <c r="N118" s="1">
        <v>42976</v>
      </c>
      <c r="O118" t="s">
        <v>88</v>
      </c>
      <c r="P118" s="1">
        <v>42628.729317129626</v>
      </c>
      <c r="Q118" s="1">
        <v>42611</v>
      </c>
    </row>
    <row r="119" spans="1:17" x14ac:dyDescent="0.25">
      <c r="A119" t="s">
        <v>114</v>
      </c>
      <c r="B119" t="s">
        <v>115</v>
      </c>
      <c r="C119">
        <v>2602</v>
      </c>
      <c r="D119" t="s">
        <v>207</v>
      </c>
      <c r="E119" t="s">
        <v>208</v>
      </c>
      <c r="F119" t="s">
        <v>209</v>
      </c>
      <c r="G119" t="s">
        <v>210</v>
      </c>
      <c r="H119">
        <v>0</v>
      </c>
      <c r="I119" t="s">
        <v>65</v>
      </c>
      <c r="J119" t="s">
        <v>24</v>
      </c>
      <c r="K119">
        <v>1611</v>
      </c>
      <c r="L119" t="s">
        <v>35</v>
      </c>
      <c r="M119" s="1">
        <v>42585</v>
      </c>
      <c r="N119" s="1">
        <v>42950</v>
      </c>
      <c r="O119" t="s">
        <v>88</v>
      </c>
      <c r="P119" s="1">
        <v>42628.423171296294</v>
      </c>
      <c r="Q119" s="1">
        <v>42585</v>
      </c>
    </row>
    <row r="120" spans="1:17" x14ac:dyDescent="0.25">
      <c r="A120" t="s">
        <v>114</v>
      </c>
      <c r="B120" t="s">
        <v>115</v>
      </c>
      <c r="C120">
        <v>2602</v>
      </c>
      <c r="D120" t="s">
        <v>207</v>
      </c>
      <c r="E120" t="s">
        <v>208</v>
      </c>
      <c r="F120" t="s">
        <v>209</v>
      </c>
      <c r="G120" t="s">
        <v>210</v>
      </c>
      <c r="H120">
        <v>0</v>
      </c>
      <c r="I120" t="s">
        <v>65</v>
      </c>
      <c r="J120" t="s">
        <v>27</v>
      </c>
      <c r="K120">
        <v>1611</v>
      </c>
      <c r="L120" t="s">
        <v>35</v>
      </c>
      <c r="M120" s="1">
        <v>42585</v>
      </c>
      <c r="N120" s="1">
        <v>42950</v>
      </c>
      <c r="O120" t="s">
        <v>88</v>
      </c>
      <c r="P120" s="1">
        <v>42628.423171296294</v>
      </c>
      <c r="Q120" s="1">
        <v>42585</v>
      </c>
    </row>
    <row r="121" spans="1:17" x14ac:dyDescent="0.25">
      <c r="A121" t="s">
        <v>28</v>
      </c>
      <c r="B121" t="s">
        <v>29</v>
      </c>
      <c r="C121">
        <v>1862</v>
      </c>
      <c r="D121" t="s">
        <v>211</v>
      </c>
      <c r="E121" t="s">
        <v>212</v>
      </c>
      <c r="F121" t="s">
        <v>52</v>
      </c>
      <c r="G121" t="s">
        <v>213</v>
      </c>
      <c r="H121">
        <v>1</v>
      </c>
      <c r="I121" t="s">
        <v>200</v>
      </c>
      <c r="J121" t="s">
        <v>36</v>
      </c>
      <c r="K121">
        <v>790</v>
      </c>
      <c r="L121" t="s">
        <v>25</v>
      </c>
      <c r="M121" s="1">
        <v>42443</v>
      </c>
      <c r="N121" s="1">
        <v>42627</v>
      </c>
      <c r="O121" t="s">
        <v>26</v>
      </c>
      <c r="P121" s="1">
        <v>42593.493530092594</v>
      </c>
      <c r="Q121" s="1">
        <v>42443</v>
      </c>
    </row>
    <row r="122" spans="1:17" x14ac:dyDescent="0.25">
      <c r="A122" t="s">
        <v>28</v>
      </c>
      <c r="B122" t="s">
        <v>29</v>
      </c>
      <c r="C122">
        <v>1862</v>
      </c>
      <c r="D122" t="s">
        <v>211</v>
      </c>
      <c r="E122" t="s">
        <v>212</v>
      </c>
      <c r="F122" t="s">
        <v>52</v>
      </c>
      <c r="G122" t="s">
        <v>213</v>
      </c>
      <c r="H122">
        <v>1</v>
      </c>
      <c r="I122" t="s">
        <v>200</v>
      </c>
      <c r="J122" t="s">
        <v>24</v>
      </c>
      <c r="K122">
        <v>790</v>
      </c>
      <c r="L122" t="s">
        <v>25</v>
      </c>
      <c r="M122" s="1">
        <v>42443</v>
      </c>
      <c r="N122" s="1">
        <v>42627</v>
      </c>
      <c r="O122" t="s">
        <v>26</v>
      </c>
      <c r="P122" s="1">
        <v>42593.493530092594</v>
      </c>
      <c r="Q122" s="1">
        <v>42443</v>
      </c>
    </row>
    <row r="123" spans="1:17" x14ac:dyDescent="0.25">
      <c r="A123" t="s">
        <v>28</v>
      </c>
      <c r="B123" t="s">
        <v>29</v>
      </c>
      <c r="C123">
        <v>1862</v>
      </c>
      <c r="D123" t="s">
        <v>211</v>
      </c>
      <c r="E123" t="s">
        <v>212</v>
      </c>
      <c r="F123" t="s">
        <v>52</v>
      </c>
      <c r="G123" t="s">
        <v>213</v>
      </c>
      <c r="H123">
        <v>1</v>
      </c>
      <c r="I123" t="s">
        <v>200</v>
      </c>
      <c r="J123" t="s">
        <v>27</v>
      </c>
      <c r="K123">
        <v>790</v>
      </c>
      <c r="L123" t="s">
        <v>25</v>
      </c>
      <c r="M123" s="1">
        <v>42443</v>
      </c>
      <c r="N123" s="1">
        <v>42627</v>
      </c>
      <c r="O123" t="s">
        <v>26</v>
      </c>
      <c r="P123" s="1">
        <v>42593.493530092594</v>
      </c>
      <c r="Q123" s="1">
        <v>42443</v>
      </c>
    </row>
    <row r="124" spans="1:17" x14ac:dyDescent="0.25">
      <c r="A124" t="s">
        <v>28</v>
      </c>
      <c r="B124" t="s">
        <v>29</v>
      </c>
      <c r="C124">
        <v>1862</v>
      </c>
      <c r="D124" t="s">
        <v>211</v>
      </c>
      <c r="E124" t="s">
        <v>212</v>
      </c>
      <c r="F124" t="s">
        <v>52</v>
      </c>
      <c r="G124" t="s">
        <v>213</v>
      </c>
      <c r="H124">
        <v>1</v>
      </c>
      <c r="I124" t="s">
        <v>200</v>
      </c>
      <c r="J124" t="s">
        <v>36</v>
      </c>
      <c r="K124">
        <v>1620</v>
      </c>
      <c r="L124" t="s">
        <v>35</v>
      </c>
      <c r="M124" s="1">
        <v>42619</v>
      </c>
      <c r="N124" s="1">
        <v>42800</v>
      </c>
      <c r="O124" t="s">
        <v>26</v>
      </c>
      <c r="P124" s="1">
        <v>42628.465532407405</v>
      </c>
      <c r="Q124" s="1">
        <v>42619</v>
      </c>
    </row>
    <row r="125" spans="1:17" x14ac:dyDescent="0.25">
      <c r="A125" t="s">
        <v>28</v>
      </c>
      <c r="B125" t="s">
        <v>29</v>
      </c>
      <c r="C125">
        <v>1862</v>
      </c>
      <c r="D125" t="s">
        <v>211</v>
      </c>
      <c r="E125" t="s">
        <v>212</v>
      </c>
      <c r="F125" t="s">
        <v>52</v>
      </c>
      <c r="G125" t="s">
        <v>213</v>
      </c>
      <c r="H125">
        <v>1</v>
      </c>
      <c r="I125" t="s">
        <v>200</v>
      </c>
      <c r="J125" t="s">
        <v>24</v>
      </c>
      <c r="K125">
        <v>1620</v>
      </c>
      <c r="L125" t="s">
        <v>35</v>
      </c>
      <c r="M125" s="1">
        <v>42619</v>
      </c>
      <c r="N125" s="1">
        <v>42800</v>
      </c>
      <c r="O125" t="s">
        <v>26</v>
      </c>
      <c r="P125" s="1">
        <v>42628.465532407405</v>
      </c>
      <c r="Q125" s="1">
        <v>42619</v>
      </c>
    </row>
    <row r="126" spans="1:17" x14ac:dyDescent="0.25">
      <c r="A126" t="s">
        <v>28</v>
      </c>
      <c r="B126" t="s">
        <v>29</v>
      </c>
      <c r="C126">
        <v>1862</v>
      </c>
      <c r="D126" t="s">
        <v>211</v>
      </c>
      <c r="E126" t="s">
        <v>212</v>
      </c>
      <c r="F126" t="s">
        <v>52</v>
      </c>
      <c r="G126" t="s">
        <v>213</v>
      </c>
      <c r="H126">
        <v>1</v>
      </c>
      <c r="I126" t="s">
        <v>200</v>
      </c>
      <c r="J126" t="s">
        <v>27</v>
      </c>
      <c r="K126">
        <v>1620</v>
      </c>
      <c r="L126" t="s">
        <v>35</v>
      </c>
      <c r="M126" s="1">
        <v>42619</v>
      </c>
      <c r="N126" s="1">
        <v>42800</v>
      </c>
      <c r="O126" t="s">
        <v>26</v>
      </c>
      <c r="P126" s="1">
        <v>42628.465532407405</v>
      </c>
      <c r="Q126" s="1">
        <v>42619</v>
      </c>
    </row>
    <row r="127" spans="1:17" x14ac:dyDescent="0.25">
      <c r="A127" t="s">
        <v>214</v>
      </c>
      <c r="B127" t="s">
        <v>215</v>
      </c>
      <c r="C127">
        <v>2261</v>
      </c>
      <c r="D127" t="s">
        <v>216</v>
      </c>
      <c r="E127" t="s">
        <v>217</v>
      </c>
      <c r="F127" t="s">
        <v>154</v>
      </c>
      <c r="G127" t="s">
        <v>206</v>
      </c>
      <c r="H127">
        <v>0</v>
      </c>
      <c r="I127" t="s">
        <v>94</v>
      </c>
      <c r="J127" t="s">
        <v>24</v>
      </c>
      <c r="K127">
        <v>937</v>
      </c>
      <c r="L127" t="s">
        <v>35</v>
      </c>
      <c r="M127" s="1">
        <v>42598</v>
      </c>
      <c r="N127" s="1">
        <v>42963</v>
      </c>
      <c r="O127" t="s">
        <v>26</v>
      </c>
      <c r="P127" s="1">
        <v>42598.550613425927</v>
      </c>
      <c r="Q127" s="1">
        <v>42598</v>
      </c>
    </row>
    <row r="128" spans="1:17" x14ac:dyDescent="0.25">
      <c r="A128" t="s">
        <v>214</v>
      </c>
      <c r="B128" t="s">
        <v>215</v>
      </c>
      <c r="C128">
        <v>2261</v>
      </c>
      <c r="D128" t="s">
        <v>216</v>
      </c>
      <c r="E128" t="s">
        <v>217</v>
      </c>
      <c r="F128" t="s">
        <v>154</v>
      </c>
      <c r="G128" t="s">
        <v>206</v>
      </c>
      <c r="H128">
        <v>0</v>
      </c>
      <c r="I128" t="s">
        <v>94</v>
      </c>
      <c r="J128" t="s">
        <v>27</v>
      </c>
      <c r="K128">
        <v>937</v>
      </c>
      <c r="L128" t="s">
        <v>35</v>
      </c>
      <c r="M128" s="1">
        <v>42598</v>
      </c>
      <c r="N128" s="1">
        <v>42963</v>
      </c>
      <c r="O128" t="s">
        <v>26</v>
      </c>
      <c r="P128" s="1">
        <v>42598.550613425927</v>
      </c>
      <c r="Q128" s="1">
        <v>42598</v>
      </c>
    </row>
    <row r="129" spans="1:17" x14ac:dyDescent="0.25">
      <c r="A129" t="s">
        <v>218</v>
      </c>
      <c r="B129" t="s">
        <v>219</v>
      </c>
      <c r="C129">
        <v>2353</v>
      </c>
      <c r="D129" t="s">
        <v>220</v>
      </c>
      <c r="E129" t="s">
        <v>221</v>
      </c>
      <c r="F129" t="s">
        <v>154</v>
      </c>
      <c r="G129" t="s">
        <v>222</v>
      </c>
      <c r="H129">
        <v>0</v>
      </c>
      <c r="I129" t="s">
        <v>107</v>
      </c>
      <c r="J129" t="s">
        <v>24</v>
      </c>
      <c r="K129">
        <v>1807</v>
      </c>
      <c r="L129" t="s">
        <v>35</v>
      </c>
      <c r="M129" s="1">
        <v>42458</v>
      </c>
      <c r="N129" s="1">
        <v>42823</v>
      </c>
      <c r="O129" t="s">
        <v>26</v>
      </c>
      <c r="P129" s="1">
        <v>42635.608425925922</v>
      </c>
      <c r="Q129" s="1">
        <v>42458</v>
      </c>
    </row>
    <row r="130" spans="1:17" x14ac:dyDescent="0.25">
      <c r="A130" t="s">
        <v>218</v>
      </c>
      <c r="B130" t="s">
        <v>219</v>
      </c>
      <c r="C130">
        <v>2353</v>
      </c>
      <c r="D130" t="s">
        <v>220</v>
      </c>
      <c r="E130" t="s">
        <v>221</v>
      </c>
      <c r="F130" t="s">
        <v>154</v>
      </c>
      <c r="G130" t="s">
        <v>222</v>
      </c>
      <c r="H130">
        <v>0</v>
      </c>
      <c r="I130" t="s">
        <v>107</v>
      </c>
      <c r="J130" t="s">
        <v>27</v>
      </c>
      <c r="K130">
        <v>1807</v>
      </c>
      <c r="L130" t="s">
        <v>35</v>
      </c>
      <c r="M130" s="1">
        <v>42458</v>
      </c>
      <c r="N130" s="1">
        <v>42823</v>
      </c>
      <c r="O130" t="s">
        <v>26</v>
      </c>
      <c r="P130" s="1">
        <v>42635.608425925922</v>
      </c>
      <c r="Q130" s="1">
        <v>42458</v>
      </c>
    </row>
    <row r="131" spans="1:17" x14ac:dyDescent="0.25">
      <c r="A131" t="s">
        <v>114</v>
      </c>
      <c r="B131" t="s">
        <v>115</v>
      </c>
      <c r="C131">
        <v>2602</v>
      </c>
      <c r="D131" t="s">
        <v>223</v>
      </c>
      <c r="E131" t="s">
        <v>221</v>
      </c>
      <c r="F131" t="s">
        <v>154</v>
      </c>
      <c r="G131" t="s">
        <v>224</v>
      </c>
      <c r="H131">
        <v>1</v>
      </c>
      <c r="I131" t="s">
        <v>225</v>
      </c>
      <c r="J131" t="s">
        <v>36</v>
      </c>
      <c r="K131">
        <v>191</v>
      </c>
      <c r="L131" t="s">
        <v>101</v>
      </c>
      <c r="M131" s="1">
        <v>42499</v>
      </c>
      <c r="N131" s="1">
        <v>42864</v>
      </c>
      <c r="O131" t="s">
        <v>26</v>
      </c>
      <c r="P131" s="1">
        <v>42578.597858796296</v>
      </c>
      <c r="Q131" s="1">
        <v>42499</v>
      </c>
    </row>
    <row r="132" spans="1:17" x14ac:dyDescent="0.25">
      <c r="A132" t="s">
        <v>114</v>
      </c>
      <c r="B132" t="s">
        <v>115</v>
      </c>
      <c r="C132">
        <v>2602</v>
      </c>
      <c r="D132" t="s">
        <v>223</v>
      </c>
      <c r="E132" t="s">
        <v>221</v>
      </c>
      <c r="F132" t="s">
        <v>154</v>
      </c>
      <c r="G132" t="s">
        <v>224</v>
      </c>
      <c r="H132">
        <v>1</v>
      </c>
      <c r="I132" t="s">
        <v>225</v>
      </c>
      <c r="J132" t="s">
        <v>24</v>
      </c>
      <c r="K132">
        <v>191</v>
      </c>
      <c r="L132" t="s">
        <v>101</v>
      </c>
      <c r="M132" s="1">
        <v>42499</v>
      </c>
      <c r="N132" s="1">
        <v>42864</v>
      </c>
      <c r="O132" t="s">
        <v>26</v>
      </c>
      <c r="P132" s="1">
        <v>42578.597858796296</v>
      </c>
      <c r="Q132" s="1">
        <v>42499</v>
      </c>
    </row>
    <row r="133" spans="1:17" x14ac:dyDescent="0.25">
      <c r="A133" t="s">
        <v>114</v>
      </c>
      <c r="B133" t="s">
        <v>115</v>
      </c>
      <c r="C133">
        <v>2602</v>
      </c>
      <c r="D133" t="s">
        <v>223</v>
      </c>
      <c r="E133" t="s">
        <v>221</v>
      </c>
      <c r="F133" t="s">
        <v>154</v>
      </c>
      <c r="G133" t="s">
        <v>224</v>
      </c>
      <c r="H133">
        <v>1</v>
      </c>
      <c r="I133" t="s">
        <v>225</v>
      </c>
      <c r="J133" t="s">
        <v>27</v>
      </c>
      <c r="K133">
        <v>191</v>
      </c>
      <c r="L133" t="s">
        <v>101</v>
      </c>
      <c r="M133" s="1">
        <v>42499</v>
      </c>
      <c r="N133" s="1">
        <v>42864</v>
      </c>
      <c r="O133" t="s">
        <v>26</v>
      </c>
      <c r="P133" s="1">
        <v>42578.597858796296</v>
      </c>
      <c r="Q133" s="1">
        <v>42499</v>
      </c>
    </row>
    <row r="134" spans="1:17" x14ac:dyDescent="0.25">
      <c r="A134" t="s">
        <v>114</v>
      </c>
      <c r="B134" t="s">
        <v>115</v>
      </c>
      <c r="C134">
        <v>2602</v>
      </c>
      <c r="D134" t="s">
        <v>223</v>
      </c>
      <c r="E134" t="s">
        <v>221</v>
      </c>
      <c r="F134" t="s">
        <v>154</v>
      </c>
      <c r="G134" t="s">
        <v>224</v>
      </c>
      <c r="H134">
        <v>1</v>
      </c>
      <c r="I134" t="s">
        <v>225</v>
      </c>
      <c r="J134" t="s">
        <v>27</v>
      </c>
      <c r="K134">
        <v>2520</v>
      </c>
      <c r="L134" t="s">
        <v>35</v>
      </c>
      <c r="M134" s="1">
        <v>42675</v>
      </c>
      <c r="N134" s="1">
        <v>42856</v>
      </c>
      <c r="O134" t="s">
        <v>26</v>
      </c>
      <c r="P134" s="1">
        <v>42684.38559027778</v>
      </c>
      <c r="Q134" s="1">
        <v>42675</v>
      </c>
    </row>
    <row r="135" spans="1:17" x14ac:dyDescent="0.25">
      <c r="A135" t="s">
        <v>114</v>
      </c>
      <c r="B135" t="s">
        <v>115</v>
      </c>
      <c r="C135">
        <v>2602</v>
      </c>
      <c r="D135" t="s">
        <v>223</v>
      </c>
      <c r="E135" t="s">
        <v>221</v>
      </c>
      <c r="F135" t="s">
        <v>154</v>
      </c>
      <c r="G135" t="s">
        <v>224</v>
      </c>
      <c r="H135">
        <v>1</v>
      </c>
      <c r="I135" t="s">
        <v>225</v>
      </c>
      <c r="J135" t="s">
        <v>36</v>
      </c>
      <c r="K135">
        <v>2520</v>
      </c>
      <c r="L135" t="s">
        <v>35</v>
      </c>
      <c r="M135" s="1">
        <v>42675</v>
      </c>
      <c r="N135" s="1">
        <v>42856</v>
      </c>
      <c r="O135" t="s">
        <v>26</v>
      </c>
      <c r="P135" s="1">
        <v>42684.38559027778</v>
      </c>
      <c r="Q135" s="1">
        <v>42675</v>
      </c>
    </row>
    <row r="136" spans="1:17" x14ac:dyDescent="0.25">
      <c r="A136" t="s">
        <v>114</v>
      </c>
      <c r="B136" t="s">
        <v>115</v>
      </c>
      <c r="C136">
        <v>2602</v>
      </c>
      <c r="D136" t="s">
        <v>223</v>
      </c>
      <c r="E136" t="s">
        <v>221</v>
      </c>
      <c r="F136" t="s">
        <v>154</v>
      </c>
      <c r="G136" t="s">
        <v>224</v>
      </c>
      <c r="H136">
        <v>1</v>
      </c>
      <c r="I136" t="s">
        <v>225</v>
      </c>
      <c r="J136" t="s">
        <v>24</v>
      </c>
      <c r="K136">
        <v>2520</v>
      </c>
      <c r="L136" t="s">
        <v>35</v>
      </c>
      <c r="M136" s="1">
        <v>42675</v>
      </c>
      <c r="N136" s="1">
        <v>42856</v>
      </c>
      <c r="O136" t="s">
        <v>26</v>
      </c>
      <c r="P136" s="1">
        <v>42684.38559027778</v>
      </c>
      <c r="Q136" s="1">
        <v>42675</v>
      </c>
    </row>
    <row r="137" spans="1:17" x14ac:dyDescent="0.25">
      <c r="A137" t="s">
        <v>226</v>
      </c>
      <c r="B137" t="s">
        <v>227</v>
      </c>
      <c r="C137">
        <v>1762</v>
      </c>
      <c r="D137" t="s">
        <v>228</v>
      </c>
      <c r="E137" t="s">
        <v>221</v>
      </c>
      <c r="F137" t="s">
        <v>154</v>
      </c>
      <c r="G137" t="s">
        <v>224</v>
      </c>
      <c r="H137">
        <v>0</v>
      </c>
      <c r="I137" t="s">
        <v>65</v>
      </c>
      <c r="J137" t="s">
        <v>24</v>
      </c>
      <c r="K137">
        <v>1154</v>
      </c>
      <c r="L137" t="s">
        <v>35</v>
      </c>
      <c r="M137" s="1">
        <v>42544</v>
      </c>
      <c r="N137" s="1">
        <v>42909</v>
      </c>
      <c r="O137" t="s">
        <v>26</v>
      </c>
      <c r="P137" s="1">
        <v>42607.415613425925</v>
      </c>
      <c r="Q137" s="1">
        <v>42544</v>
      </c>
    </row>
    <row r="138" spans="1:17" x14ac:dyDescent="0.25">
      <c r="A138" t="s">
        <v>226</v>
      </c>
      <c r="B138" t="s">
        <v>227</v>
      </c>
      <c r="C138">
        <v>1762</v>
      </c>
      <c r="D138" t="s">
        <v>228</v>
      </c>
      <c r="E138" t="s">
        <v>221</v>
      </c>
      <c r="F138" t="s">
        <v>154</v>
      </c>
      <c r="G138" t="s">
        <v>224</v>
      </c>
      <c r="H138">
        <v>0</v>
      </c>
      <c r="I138" t="s">
        <v>65</v>
      </c>
      <c r="J138" t="s">
        <v>27</v>
      </c>
      <c r="K138">
        <v>1154</v>
      </c>
      <c r="L138" t="s">
        <v>35</v>
      </c>
      <c r="M138" s="1">
        <v>42544</v>
      </c>
      <c r="N138" s="1">
        <v>42909</v>
      </c>
      <c r="O138" t="s">
        <v>26</v>
      </c>
      <c r="P138" s="1">
        <v>42607.415613425925</v>
      </c>
      <c r="Q138" s="1">
        <v>42544</v>
      </c>
    </row>
    <row r="139" spans="1:17" x14ac:dyDescent="0.25">
      <c r="A139" t="s">
        <v>229</v>
      </c>
      <c r="B139" t="s">
        <v>230</v>
      </c>
      <c r="C139">
        <v>2800</v>
      </c>
      <c r="D139" t="s">
        <v>231</v>
      </c>
      <c r="E139" t="s">
        <v>221</v>
      </c>
      <c r="F139" t="s">
        <v>154</v>
      </c>
      <c r="G139" t="s">
        <v>232</v>
      </c>
      <c r="H139">
        <v>1</v>
      </c>
      <c r="I139" t="s">
        <v>156</v>
      </c>
      <c r="J139" t="s">
        <v>27</v>
      </c>
      <c r="K139">
        <v>1139</v>
      </c>
      <c r="L139" t="s">
        <v>35</v>
      </c>
      <c r="M139" s="1">
        <v>42597</v>
      </c>
      <c r="N139" s="1">
        <v>42781</v>
      </c>
      <c r="O139" t="s">
        <v>26</v>
      </c>
      <c r="P139" s="1">
        <v>42606.696666666663</v>
      </c>
      <c r="Q139" s="1">
        <v>42597</v>
      </c>
    </row>
    <row r="140" spans="1:17" x14ac:dyDescent="0.25">
      <c r="A140" t="s">
        <v>229</v>
      </c>
      <c r="B140" t="s">
        <v>230</v>
      </c>
      <c r="C140">
        <v>2800</v>
      </c>
      <c r="D140" t="s">
        <v>231</v>
      </c>
      <c r="E140" t="s">
        <v>221</v>
      </c>
      <c r="F140" t="s">
        <v>154</v>
      </c>
      <c r="G140" t="s">
        <v>232</v>
      </c>
      <c r="H140">
        <v>1</v>
      </c>
      <c r="I140" t="s">
        <v>156</v>
      </c>
      <c r="J140" t="s">
        <v>36</v>
      </c>
      <c r="K140">
        <v>1139</v>
      </c>
      <c r="L140" t="s">
        <v>35</v>
      </c>
      <c r="M140" s="1">
        <v>42597</v>
      </c>
      <c r="N140" s="1">
        <v>42781</v>
      </c>
      <c r="O140" t="s">
        <v>26</v>
      </c>
      <c r="P140" s="1">
        <v>42606.696666666663</v>
      </c>
      <c r="Q140" s="1">
        <v>42597</v>
      </c>
    </row>
    <row r="141" spans="1:17" x14ac:dyDescent="0.25">
      <c r="A141" t="s">
        <v>233</v>
      </c>
      <c r="B141" t="s">
        <v>234</v>
      </c>
      <c r="C141" t="s">
        <v>99</v>
      </c>
      <c r="D141" t="s">
        <v>235</v>
      </c>
      <c r="E141" t="s">
        <v>236</v>
      </c>
      <c r="F141" t="s">
        <v>154</v>
      </c>
      <c r="G141" t="s">
        <v>237</v>
      </c>
      <c r="H141">
        <v>1</v>
      </c>
      <c r="I141" t="s">
        <v>238</v>
      </c>
      <c r="J141" t="s">
        <v>36</v>
      </c>
      <c r="K141">
        <v>932</v>
      </c>
      <c r="L141" t="s">
        <v>35</v>
      </c>
      <c r="M141" s="1">
        <v>42605</v>
      </c>
      <c r="N141" s="1">
        <v>42789</v>
      </c>
      <c r="O141" t="s">
        <v>26</v>
      </c>
      <c r="P141" s="1">
        <v>42598.499467592592</v>
      </c>
      <c r="Q141" s="1">
        <v>42605</v>
      </c>
    </row>
    <row r="142" spans="1:17" x14ac:dyDescent="0.25">
      <c r="A142" t="s">
        <v>233</v>
      </c>
      <c r="B142" t="s">
        <v>234</v>
      </c>
      <c r="C142" t="s">
        <v>99</v>
      </c>
      <c r="D142" t="s">
        <v>235</v>
      </c>
      <c r="E142" t="s">
        <v>236</v>
      </c>
      <c r="F142" t="s">
        <v>154</v>
      </c>
      <c r="G142" t="s">
        <v>237</v>
      </c>
      <c r="H142">
        <v>1</v>
      </c>
      <c r="I142" t="s">
        <v>238</v>
      </c>
      <c r="J142" t="s">
        <v>24</v>
      </c>
      <c r="K142">
        <v>932</v>
      </c>
      <c r="L142" t="s">
        <v>35</v>
      </c>
      <c r="M142" s="1">
        <v>42605</v>
      </c>
      <c r="N142" s="1">
        <v>42789</v>
      </c>
      <c r="O142" t="s">
        <v>26</v>
      </c>
      <c r="P142" s="1">
        <v>42598.499467592592</v>
      </c>
      <c r="Q142" s="1">
        <v>42605</v>
      </c>
    </row>
    <row r="143" spans="1:17" x14ac:dyDescent="0.25">
      <c r="A143" t="s">
        <v>233</v>
      </c>
      <c r="B143" t="s">
        <v>234</v>
      </c>
      <c r="C143" t="s">
        <v>99</v>
      </c>
      <c r="D143" t="s">
        <v>235</v>
      </c>
      <c r="E143" t="s">
        <v>236</v>
      </c>
      <c r="F143" t="s">
        <v>154</v>
      </c>
      <c r="G143" t="s">
        <v>237</v>
      </c>
      <c r="H143">
        <v>1</v>
      </c>
      <c r="I143" t="s">
        <v>238</v>
      </c>
      <c r="J143" t="s">
        <v>27</v>
      </c>
      <c r="K143">
        <v>932</v>
      </c>
      <c r="L143" t="s">
        <v>35</v>
      </c>
      <c r="M143" s="1">
        <v>42605</v>
      </c>
      <c r="N143" s="1">
        <v>42789</v>
      </c>
      <c r="O143" t="s">
        <v>26</v>
      </c>
      <c r="P143" s="1">
        <v>42598.499467592592</v>
      </c>
      <c r="Q143" s="1">
        <v>42605</v>
      </c>
    </row>
    <row r="144" spans="1:17" x14ac:dyDescent="0.25">
      <c r="A144" t="s">
        <v>114</v>
      </c>
      <c r="B144" t="s">
        <v>115</v>
      </c>
      <c r="C144">
        <v>2602</v>
      </c>
      <c r="D144" t="s">
        <v>239</v>
      </c>
      <c r="E144" t="s">
        <v>236</v>
      </c>
      <c r="F144" t="s">
        <v>154</v>
      </c>
      <c r="G144" t="s">
        <v>240</v>
      </c>
      <c r="H144">
        <v>0</v>
      </c>
      <c r="I144" t="s">
        <v>107</v>
      </c>
      <c r="J144" t="s">
        <v>27</v>
      </c>
      <c r="K144">
        <v>1181</v>
      </c>
      <c r="L144" t="s">
        <v>35</v>
      </c>
      <c r="M144" s="1">
        <v>42606</v>
      </c>
      <c r="N144" s="1">
        <v>42971</v>
      </c>
      <c r="O144" t="s">
        <v>88</v>
      </c>
      <c r="P144" s="1">
        <v>42607.698055555556</v>
      </c>
      <c r="Q144" s="1">
        <v>42606</v>
      </c>
    </row>
    <row r="145" spans="1:17" x14ac:dyDescent="0.25">
      <c r="A145" t="s">
        <v>114</v>
      </c>
      <c r="B145" t="s">
        <v>115</v>
      </c>
      <c r="C145">
        <v>2602</v>
      </c>
      <c r="D145" t="s">
        <v>239</v>
      </c>
      <c r="E145" t="s">
        <v>236</v>
      </c>
      <c r="F145" t="s">
        <v>154</v>
      </c>
      <c r="G145" t="s">
        <v>240</v>
      </c>
      <c r="H145">
        <v>0</v>
      </c>
      <c r="I145" t="s">
        <v>107</v>
      </c>
      <c r="J145" t="s">
        <v>24</v>
      </c>
      <c r="K145">
        <v>1181</v>
      </c>
      <c r="L145" t="s">
        <v>35</v>
      </c>
      <c r="M145" s="1">
        <v>42606</v>
      </c>
      <c r="N145" s="1">
        <v>42971</v>
      </c>
      <c r="O145" t="s">
        <v>88</v>
      </c>
      <c r="P145" s="1">
        <v>42607.698055555556</v>
      </c>
      <c r="Q145" s="1">
        <v>42606</v>
      </c>
    </row>
    <row r="146" spans="1:17" x14ac:dyDescent="0.25">
      <c r="A146" t="s">
        <v>241</v>
      </c>
      <c r="B146" t="s">
        <v>242</v>
      </c>
      <c r="C146">
        <v>2396</v>
      </c>
      <c r="D146" t="s">
        <v>243</v>
      </c>
      <c r="E146" t="s">
        <v>244</v>
      </c>
      <c r="F146" t="s">
        <v>70</v>
      </c>
      <c r="G146" t="s">
        <v>245</v>
      </c>
      <c r="H146">
        <v>0</v>
      </c>
      <c r="I146" t="s">
        <v>203</v>
      </c>
      <c r="J146" t="s">
        <v>24</v>
      </c>
      <c r="K146">
        <v>1244</v>
      </c>
      <c r="L146" t="s">
        <v>35</v>
      </c>
      <c r="M146" s="1">
        <v>42600</v>
      </c>
      <c r="N146" s="1">
        <v>42965</v>
      </c>
      <c r="O146" t="s">
        <v>88</v>
      </c>
      <c r="P146" s="1">
        <v>42612.364293981482</v>
      </c>
      <c r="Q146" s="1">
        <v>42600</v>
      </c>
    </row>
    <row r="147" spans="1:17" x14ac:dyDescent="0.25">
      <c r="A147" t="s">
        <v>241</v>
      </c>
      <c r="B147" t="s">
        <v>242</v>
      </c>
      <c r="C147">
        <v>2396</v>
      </c>
      <c r="D147" t="s">
        <v>243</v>
      </c>
      <c r="E147" t="s">
        <v>244</v>
      </c>
      <c r="F147" t="s">
        <v>70</v>
      </c>
      <c r="G147" t="s">
        <v>245</v>
      </c>
      <c r="H147">
        <v>0</v>
      </c>
      <c r="I147" t="s">
        <v>203</v>
      </c>
      <c r="J147" t="s">
        <v>27</v>
      </c>
      <c r="K147">
        <v>1244</v>
      </c>
      <c r="L147" t="s">
        <v>35</v>
      </c>
      <c r="M147" s="1">
        <v>42600</v>
      </c>
      <c r="N147" s="1">
        <v>42965</v>
      </c>
      <c r="O147" t="s">
        <v>88</v>
      </c>
      <c r="P147" s="1">
        <v>42612.364293981482</v>
      </c>
      <c r="Q147" s="1">
        <v>42600</v>
      </c>
    </row>
    <row r="148" spans="1:17" x14ac:dyDescent="0.25">
      <c r="A148" t="s">
        <v>114</v>
      </c>
      <c r="B148" t="s">
        <v>115</v>
      </c>
      <c r="C148">
        <v>2602</v>
      </c>
      <c r="D148" t="s">
        <v>246</v>
      </c>
      <c r="E148" t="s">
        <v>247</v>
      </c>
      <c r="F148" t="s">
        <v>154</v>
      </c>
      <c r="G148" t="s">
        <v>240</v>
      </c>
      <c r="H148">
        <v>0</v>
      </c>
      <c r="I148" t="s">
        <v>107</v>
      </c>
      <c r="J148" t="s">
        <v>24</v>
      </c>
      <c r="K148">
        <v>2173</v>
      </c>
      <c r="L148" t="s">
        <v>35</v>
      </c>
      <c r="M148" s="1">
        <v>42416</v>
      </c>
      <c r="N148" s="1">
        <v>42782</v>
      </c>
      <c r="O148" t="s">
        <v>88</v>
      </c>
      <c r="P148" s="1">
        <v>42642.68236111111</v>
      </c>
      <c r="Q148" s="1">
        <v>42416</v>
      </c>
    </row>
    <row r="149" spans="1:17" x14ac:dyDescent="0.25">
      <c r="A149" t="s">
        <v>114</v>
      </c>
      <c r="B149" t="s">
        <v>115</v>
      </c>
      <c r="C149">
        <v>2602</v>
      </c>
      <c r="D149" t="s">
        <v>246</v>
      </c>
      <c r="E149" t="s">
        <v>247</v>
      </c>
      <c r="F149" t="s">
        <v>154</v>
      </c>
      <c r="G149" t="s">
        <v>240</v>
      </c>
      <c r="H149">
        <v>0</v>
      </c>
      <c r="I149" t="s">
        <v>107</v>
      </c>
      <c r="J149" t="s">
        <v>27</v>
      </c>
      <c r="K149">
        <v>2173</v>
      </c>
      <c r="L149" t="s">
        <v>35</v>
      </c>
      <c r="M149" s="1">
        <v>42416</v>
      </c>
      <c r="N149" s="1">
        <v>42782</v>
      </c>
      <c r="O149" t="s">
        <v>88</v>
      </c>
      <c r="P149" s="1">
        <v>42642.68236111111</v>
      </c>
      <c r="Q149" s="1">
        <v>42416</v>
      </c>
    </row>
    <row r="150" spans="1:17" x14ac:dyDescent="0.25">
      <c r="A150" t="s">
        <v>114</v>
      </c>
      <c r="B150" t="s">
        <v>115</v>
      </c>
      <c r="C150">
        <v>2602</v>
      </c>
      <c r="D150" t="s">
        <v>248</v>
      </c>
      <c r="E150" t="s">
        <v>247</v>
      </c>
      <c r="F150" t="s">
        <v>154</v>
      </c>
      <c r="G150" t="s">
        <v>240</v>
      </c>
      <c r="H150">
        <v>1</v>
      </c>
      <c r="I150" t="s">
        <v>65</v>
      </c>
      <c r="J150" t="s">
        <v>24</v>
      </c>
      <c r="K150">
        <v>105</v>
      </c>
      <c r="L150" t="s">
        <v>101</v>
      </c>
      <c r="M150" s="1">
        <v>42461</v>
      </c>
      <c r="N150" s="1">
        <v>42644</v>
      </c>
      <c r="O150" t="s">
        <v>88</v>
      </c>
      <c r="P150" s="1">
        <v>42570.582141203704</v>
      </c>
      <c r="Q150" s="1">
        <v>42461</v>
      </c>
    </row>
    <row r="151" spans="1:17" x14ac:dyDescent="0.25">
      <c r="A151" t="s">
        <v>114</v>
      </c>
      <c r="B151" t="s">
        <v>115</v>
      </c>
      <c r="C151">
        <v>2602</v>
      </c>
      <c r="D151" t="s">
        <v>248</v>
      </c>
      <c r="E151" t="s">
        <v>247</v>
      </c>
      <c r="F151" t="s">
        <v>154</v>
      </c>
      <c r="G151" t="s">
        <v>240</v>
      </c>
      <c r="H151">
        <v>1</v>
      </c>
      <c r="I151" t="s">
        <v>65</v>
      </c>
      <c r="J151" t="s">
        <v>27</v>
      </c>
      <c r="K151">
        <v>105</v>
      </c>
      <c r="L151" t="s">
        <v>101</v>
      </c>
      <c r="M151" s="1">
        <v>42461</v>
      </c>
      <c r="N151" s="1">
        <v>42644</v>
      </c>
      <c r="O151" t="s">
        <v>88</v>
      </c>
      <c r="P151" s="1">
        <v>42570.582141203704</v>
      </c>
      <c r="Q151" s="1">
        <v>42461</v>
      </c>
    </row>
    <row r="152" spans="1:17" x14ac:dyDescent="0.25">
      <c r="A152" t="s">
        <v>114</v>
      </c>
      <c r="B152" t="s">
        <v>115</v>
      </c>
      <c r="C152">
        <v>2602</v>
      </c>
      <c r="D152" t="s">
        <v>248</v>
      </c>
      <c r="E152" t="s">
        <v>247</v>
      </c>
      <c r="F152" t="s">
        <v>154</v>
      </c>
      <c r="G152" t="s">
        <v>240</v>
      </c>
      <c r="H152">
        <v>1</v>
      </c>
      <c r="I152" t="s">
        <v>65</v>
      </c>
      <c r="J152" t="s">
        <v>36</v>
      </c>
      <c r="K152">
        <v>105</v>
      </c>
      <c r="L152" t="s">
        <v>101</v>
      </c>
      <c r="M152" s="1">
        <v>42461</v>
      </c>
      <c r="N152" s="1">
        <v>42644</v>
      </c>
      <c r="O152" t="s">
        <v>88</v>
      </c>
      <c r="P152" s="1">
        <v>42570.582141203704</v>
      </c>
      <c r="Q152" s="1">
        <v>42461</v>
      </c>
    </row>
    <row r="153" spans="1:17" x14ac:dyDescent="0.25">
      <c r="A153" t="s">
        <v>114</v>
      </c>
      <c r="B153" t="s">
        <v>115</v>
      </c>
      <c r="C153">
        <v>2602</v>
      </c>
      <c r="D153" t="s">
        <v>248</v>
      </c>
      <c r="E153" t="s">
        <v>247</v>
      </c>
      <c r="F153" t="s">
        <v>154</v>
      </c>
      <c r="G153" t="s">
        <v>240</v>
      </c>
      <c r="H153">
        <v>1</v>
      </c>
      <c r="I153" t="s">
        <v>65</v>
      </c>
      <c r="J153" t="s">
        <v>24</v>
      </c>
      <c r="K153">
        <v>2068</v>
      </c>
      <c r="L153" t="s">
        <v>35</v>
      </c>
      <c r="M153" s="1">
        <v>42634</v>
      </c>
      <c r="N153" s="1">
        <v>42815</v>
      </c>
      <c r="O153" t="s">
        <v>26</v>
      </c>
      <c r="P153" s="1">
        <v>42640.625393518516</v>
      </c>
      <c r="Q153" s="1">
        <v>42634</v>
      </c>
    </row>
    <row r="154" spans="1:17" x14ac:dyDescent="0.25">
      <c r="A154" t="s">
        <v>114</v>
      </c>
      <c r="B154" t="s">
        <v>115</v>
      </c>
      <c r="C154">
        <v>2602</v>
      </c>
      <c r="D154" t="s">
        <v>248</v>
      </c>
      <c r="E154" t="s">
        <v>247</v>
      </c>
      <c r="F154" t="s">
        <v>154</v>
      </c>
      <c r="G154" t="s">
        <v>240</v>
      </c>
      <c r="H154">
        <v>1</v>
      </c>
      <c r="I154" t="s">
        <v>65</v>
      </c>
      <c r="J154" t="s">
        <v>27</v>
      </c>
      <c r="K154">
        <v>2068</v>
      </c>
      <c r="L154" t="s">
        <v>35</v>
      </c>
      <c r="M154" s="1">
        <v>42634</v>
      </c>
      <c r="N154" s="1">
        <v>42815</v>
      </c>
      <c r="O154" t="s">
        <v>26</v>
      </c>
      <c r="P154" s="1">
        <v>42640.625393518516</v>
      </c>
      <c r="Q154" s="1">
        <v>42634</v>
      </c>
    </row>
    <row r="155" spans="1:17" x14ac:dyDescent="0.25">
      <c r="A155" t="s">
        <v>114</v>
      </c>
      <c r="B155" t="s">
        <v>115</v>
      </c>
      <c r="C155">
        <v>2602</v>
      </c>
      <c r="D155" t="s">
        <v>248</v>
      </c>
      <c r="E155" t="s">
        <v>247</v>
      </c>
      <c r="F155" t="s">
        <v>154</v>
      </c>
      <c r="G155" t="s">
        <v>240</v>
      </c>
      <c r="H155">
        <v>1</v>
      </c>
      <c r="I155" t="s">
        <v>65</v>
      </c>
      <c r="J155" t="s">
        <v>36</v>
      </c>
      <c r="K155">
        <v>2068</v>
      </c>
      <c r="L155" t="s">
        <v>35</v>
      </c>
      <c r="M155" s="1">
        <v>42634</v>
      </c>
      <c r="N155" s="1">
        <v>42815</v>
      </c>
      <c r="O155" t="s">
        <v>26</v>
      </c>
      <c r="P155" s="1">
        <v>42640.625393518516</v>
      </c>
      <c r="Q155" s="1">
        <v>42634</v>
      </c>
    </row>
    <row r="156" spans="1:17" x14ac:dyDescent="0.25">
      <c r="A156" t="s">
        <v>249</v>
      </c>
      <c r="B156" t="s">
        <v>250</v>
      </c>
      <c r="C156">
        <v>2154</v>
      </c>
      <c r="D156" t="s">
        <v>251</v>
      </c>
      <c r="E156" t="s">
        <v>252</v>
      </c>
      <c r="F156" t="s">
        <v>52</v>
      </c>
      <c r="G156">
        <v>608</v>
      </c>
      <c r="H156">
        <v>0</v>
      </c>
      <c r="I156" t="s">
        <v>253</v>
      </c>
      <c r="J156" t="s">
        <v>254</v>
      </c>
      <c r="K156">
        <v>2430</v>
      </c>
      <c r="L156" t="s">
        <v>35</v>
      </c>
      <c r="M156" s="1">
        <v>42608</v>
      </c>
      <c r="N156" s="1">
        <v>42792</v>
      </c>
      <c r="O156" t="s">
        <v>26</v>
      </c>
      <c r="P156" s="1">
        <v>42671.667500000003</v>
      </c>
      <c r="Q156" s="1">
        <v>42608</v>
      </c>
    </row>
    <row r="157" spans="1:17" x14ac:dyDescent="0.25">
      <c r="A157" t="s">
        <v>89</v>
      </c>
      <c r="B157" t="s">
        <v>90</v>
      </c>
      <c r="C157">
        <v>2228</v>
      </c>
      <c r="D157" t="s">
        <v>255</v>
      </c>
      <c r="E157" t="s">
        <v>121</v>
      </c>
      <c r="F157" t="s">
        <v>21</v>
      </c>
      <c r="G157" t="s">
        <v>64</v>
      </c>
      <c r="H157">
        <v>0</v>
      </c>
      <c r="I157" t="s">
        <v>107</v>
      </c>
      <c r="J157" t="s">
        <v>27</v>
      </c>
      <c r="K157">
        <v>893</v>
      </c>
      <c r="L157" t="s">
        <v>25</v>
      </c>
      <c r="M157" s="1">
        <v>42474</v>
      </c>
      <c r="N157" s="1">
        <v>42657</v>
      </c>
      <c r="O157" t="s">
        <v>88</v>
      </c>
      <c r="P157" s="1">
        <v>42597.48196759259</v>
      </c>
      <c r="Q157" s="1">
        <v>42474</v>
      </c>
    </row>
    <row r="158" spans="1:17" x14ac:dyDescent="0.25">
      <c r="A158" t="s">
        <v>89</v>
      </c>
      <c r="B158" t="s">
        <v>90</v>
      </c>
      <c r="C158">
        <v>2228</v>
      </c>
      <c r="D158" t="s">
        <v>255</v>
      </c>
      <c r="E158" t="s">
        <v>121</v>
      </c>
      <c r="F158" t="s">
        <v>21</v>
      </c>
      <c r="G158" t="s">
        <v>64</v>
      </c>
      <c r="H158">
        <v>0</v>
      </c>
      <c r="I158" t="s">
        <v>107</v>
      </c>
      <c r="J158" t="s">
        <v>24</v>
      </c>
      <c r="K158">
        <v>893</v>
      </c>
      <c r="L158" t="s">
        <v>25</v>
      </c>
      <c r="M158" s="1">
        <v>42474</v>
      </c>
      <c r="N158" s="1">
        <v>42657</v>
      </c>
      <c r="O158" t="s">
        <v>88</v>
      </c>
      <c r="P158" s="1">
        <v>42597.48196759259</v>
      </c>
      <c r="Q158" s="1">
        <v>42474</v>
      </c>
    </row>
    <row r="159" spans="1:17" x14ac:dyDescent="0.25">
      <c r="A159" t="s">
        <v>114</v>
      </c>
      <c r="B159" t="s">
        <v>115</v>
      </c>
      <c r="C159">
        <v>2602</v>
      </c>
      <c r="D159" t="s">
        <v>256</v>
      </c>
      <c r="E159" t="s">
        <v>117</v>
      </c>
      <c r="F159" t="s">
        <v>52</v>
      </c>
      <c r="G159" t="s">
        <v>257</v>
      </c>
      <c r="H159">
        <v>0</v>
      </c>
      <c r="I159" t="s">
        <v>107</v>
      </c>
      <c r="J159" t="s">
        <v>27</v>
      </c>
      <c r="K159">
        <v>2185</v>
      </c>
      <c r="L159" t="s">
        <v>25</v>
      </c>
      <c r="M159" s="1">
        <v>42500</v>
      </c>
      <c r="N159" s="1">
        <v>42684</v>
      </c>
      <c r="O159" t="s">
        <v>26</v>
      </c>
      <c r="P159" s="1">
        <v>42642.744074074071</v>
      </c>
      <c r="Q159" s="1">
        <v>42500</v>
      </c>
    </row>
    <row r="160" spans="1:17" x14ac:dyDescent="0.25">
      <c r="A160" t="s">
        <v>114</v>
      </c>
      <c r="B160" t="s">
        <v>115</v>
      </c>
      <c r="C160">
        <v>2602</v>
      </c>
      <c r="D160" t="s">
        <v>256</v>
      </c>
      <c r="E160" t="s">
        <v>117</v>
      </c>
      <c r="F160" t="s">
        <v>52</v>
      </c>
      <c r="G160" t="s">
        <v>257</v>
      </c>
      <c r="H160">
        <v>0</v>
      </c>
      <c r="I160" t="s">
        <v>107</v>
      </c>
      <c r="J160" t="s">
        <v>24</v>
      </c>
      <c r="K160">
        <v>2185</v>
      </c>
      <c r="L160" t="s">
        <v>25</v>
      </c>
      <c r="M160" s="1">
        <v>42500</v>
      </c>
      <c r="N160" s="1">
        <v>42684</v>
      </c>
      <c r="O160" t="s">
        <v>26</v>
      </c>
      <c r="P160" s="1">
        <v>42642.744074074071</v>
      </c>
      <c r="Q160" s="1">
        <v>42500</v>
      </c>
    </row>
    <row r="161" spans="1:17" x14ac:dyDescent="0.25">
      <c r="A161" t="s">
        <v>114</v>
      </c>
      <c r="B161" t="s">
        <v>115</v>
      </c>
      <c r="C161">
        <v>2602</v>
      </c>
      <c r="D161" t="s">
        <v>256</v>
      </c>
      <c r="E161" t="s">
        <v>117</v>
      </c>
      <c r="F161" t="s">
        <v>52</v>
      </c>
      <c r="G161" t="s">
        <v>257</v>
      </c>
      <c r="H161">
        <v>0</v>
      </c>
      <c r="I161" t="s">
        <v>107</v>
      </c>
      <c r="J161" t="s">
        <v>27</v>
      </c>
      <c r="K161">
        <v>2584</v>
      </c>
      <c r="L161" t="s">
        <v>35</v>
      </c>
      <c r="M161" s="1">
        <v>42678</v>
      </c>
      <c r="N161" s="1">
        <v>42859</v>
      </c>
      <c r="O161" t="s">
        <v>26</v>
      </c>
      <c r="P161" s="1">
        <v>42692.661215277774</v>
      </c>
      <c r="Q161" s="1">
        <v>42678</v>
      </c>
    </row>
    <row r="162" spans="1:17" x14ac:dyDescent="0.25">
      <c r="A162" t="s">
        <v>114</v>
      </c>
      <c r="B162" t="s">
        <v>115</v>
      </c>
      <c r="C162">
        <v>2602</v>
      </c>
      <c r="D162" t="s">
        <v>256</v>
      </c>
      <c r="E162" t="s">
        <v>117</v>
      </c>
      <c r="F162" t="s">
        <v>52</v>
      </c>
      <c r="G162" t="s">
        <v>257</v>
      </c>
      <c r="H162">
        <v>0</v>
      </c>
      <c r="I162" t="s">
        <v>107</v>
      </c>
      <c r="J162" t="s">
        <v>24</v>
      </c>
      <c r="K162">
        <v>2584</v>
      </c>
      <c r="L162" t="s">
        <v>35</v>
      </c>
      <c r="M162" s="1">
        <v>42678</v>
      </c>
      <c r="N162" s="1">
        <v>42859</v>
      </c>
      <c r="O162" t="s">
        <v>26</v>
      </c>
      <c r="P162" s="1">
        <v>42692.661215277774</v>
      </c>
      <c r="Q162" s="1">
        <v>42678</v>
      </c>
    </row>
    <row r="163" spans="1:17" x14ac:dyDescent="0.25">
      <c r="A163" t="s">
        <v>258</v>
      </c>
      <c r="B163" t="s">
        <v>259</v>
      </c>
      <c r="C163">
        <v>1443</v>
      </c>
      <c r="D163" t="s">
        <v>260</v>
      </c>
      <c r="E163" t="s">
        <v>117</v>
      </c>
      <c r="F163" t="s">
        <v>70</v>
      </c>
      <c r="G163" t="s">
        <v>257</v>
      </c>
      <c r="H163">
        <v>1</v>
      </c>
      <c r="I163" t="s">
        <v>261</v>
      </c>
      <c r="J163" t="s">
        <v>27</v>
      </c>
      <c r="K163">
        <v>589</v>
      </c>
      <c r="L163" t="s">
        <v>25</v>
      </c>
      <c r="M163" s="1">
        <v>42535</v>
      </c>
      <c r="N163" s="1">
        <v>42718</v>
      </c>
      <c r="O163" t="s">
        <v>26</v>
      </c>
      <c r="P163" s="1">
        <v>42590.414224537039</v>
      </c>
      <c r="Q163" s="1">
        <v>42535</v>
      </c>
    </row>
    <row r="164" spans="1:17" x14ac:dyDescent="0.25">
      <c r="A164" t="s">
        <v>258</v>
      </c>
      <c r="B164" t="s">
        <v>259</v>
      </c>
      <c r="C164">
        <v>1443</v>
      </c>
      <c r="D164" t="s">
        <v>260</v>
      </c>
      <c r="E164" t="s">
        <v>117</v>
      </c>
      <c r="F164" t="s">
        <v>70</v>
      </c>
      <c r="G164" t="s">
        <v>257</v>
      </c>
      <c r="H164">
        <v>1</v>
      </c>
      <c r="I164" t="s">
        <v>261</v>
      </c>
      <c r="J164" t="s">
        <v>36</v>
      </c>
      <c r="K164">
        <v>589</v>
      </c>
      <c r="L164" t="s">
        <v>25</v>
      </c>
      <c r="M164" s="1">
        <v>42535</v>
      </c>
      <c r="N164" s="1">
        <v>42718</v>
      </c>
      <c r="O164" t="s">
        <v>26</v>
      </c>
      <c r="P164" s="1">
        <v>42590.414224537039</v>
      </c>
      <c r="Q164" s="1">
        <v>42535</v>
      </c>
    </row>
    <row r="165" spans="1:17" x14ac:dyDescent="0.25">
      <c r="A165" t="s">
        <v>258</v>
      </c>
      <c r="B165" t="s">
        <v>259</v>
      </c>
      <c r="C165">
        <v>1443</v>
      </c>
      <c r="D165" t="s">
        <v>260</v>
      </c>
      <c r="E165" t="s">
        <v>117</v>
      </c>
      <c r="F165" t="s">
        <v>70</v>
      </c>
      <c r="G165" t="s">
        <v>257</v>
      </c>
      <c r="H165">
        <v>1</v>
      </c>
      <c r="I165" t="s">
        <v>261</v>
      </c>
      <c r="J165" t="s">
        <v>24</v>
      </c>
      <c r="K165">
        <v>589</v>
      </c>
      <c r="L165" t="s">
        <v>25</v>
      </c>
      <c r="M165" s="1">
        <v>42535</v>
      </c>
      <c r="N165" s="1">
        <v>42718</v>
      </c>
      <c r="O165" t="s">
        <v>26</v>
      </c>
      <c r="P165" s="1">
        <v>42590.414224537039</v>
      </c>
      <c r="Q165" s="1">
        <v>42535</v>
      </c>
    </row>
    <row r="166" spans="1:17" x14ac:dyDescent="0.25">
      <c r="A166" t="s">
        <v>262</v>
      </c>
      <c r="B166" t="s">
        <v>263</v>
      </c>
      <c r="C166">
        <v>2721</v>
      </c>
      <c r="D166" t="s">
        <v>264</v>
      </c>
      <c r="E166" t="s">
        <v>121</v>
      </c>
      <c r="F166" t="s">
        <v>52</v>
      </c>
      <c r="G166" t="s">
        <v>257</v>
      </c>
      <c r="H166">
        <v>1</v>
      </c>
      <c r="I166" t="s">
        <v>265</v>
      </c>
      <c r="J166" t="s">
        <v>24</v>
      </c>
      <c r="K166">
        <v>836</v>
      </c>
      <c r="L166" t="s">
        <v>35</v>
      </c>
      <c r="M166" s="1">
        <v>42583</v>
      </c>
      <c r="N166" s="1">
        <v>42767</v>
      </c>
      <c r="O166" t="s">
        <v>26</v>
      </c>
      <c r="P166" s="1">
        <v>42594.639282407406</v>
      </c>
      <c r="Q166" s="1">
        <v>42583</v>
      </c>
    </row>
    <row r="167" spans="1:17" x14ac:dyDescent="0.25">
      <c r="A167" t="s">
        <v>262</v>
      </c>
      <c r="B167" t="s">
        <v>263</v>
      </c>
      <c r="C167">
        <v>2721</v>
      </c>
      <c r="D167" t="s">
        <v>264</v>
      </c>
      <c r="E167" t="s">
        <v>121</v>
      </c>
      <c r="F167" t="s">
        <v>52</v>
      </c>
      <c r="G167" t="s">
        <v>257</v>
      </c>
      <c r="H167">
        <v>1</v>
      </c>
      <c r="I167" t="s">
        <v>265</v>
      </c>
      <c r="J167" t="s">
        <v>27</v>
      </c>
      <c r="K167">
        <v>836</v>
      </c>
      <c r="L167" t="s">
        <v>35</v>
      </c>
      <c r="M167" s="1">
        <v>42583</v>
      </c>
      <c r="N167" s="1">
        <v>42767</v>
      </c>
      <c r="O167" t="s">
        <v>26</v>
      </c>
      <c r="P167" s="1">
        <v>42594.639282407406</v>
      </c>
      <c r="Q167" s="1">
        <v>42583</v>
      </c>
    </row>
    <row r="168" spans="1:17" x14ac:dyDescent="0.25">
      <c r="A168" t="s">
        <v>262</v>
      </c>
      <c r="B168" t="s">
        <v>263</v>
      </c>
      <c r="C168">
        <v>2721</v>
      </c>
      <c r="D168" t="s">
        <v>264</v>
      </c>
      <c r="E168" t="s">
        <v>121</v>
      </c>
      <c r="F168" t="s">
        <v>52</v>
      </c>
      <c r="G168" t="s">
        <v>257</v>
      </c>
      <c r="H168">
        <v>1</v>
      </c>
      <c r="I168" t="s">
        <v>265</v>
      </c>
      <c r="J168" t="s">
        <v>36</v>
      </c>
      <c r="K168">
        <v>836</v>
      </c>
      <c r="L168" t="s">
        <v>35</v>
      </c>
      <c r="M168" s="1">
        <v>42583</v>
      </c>
      <c r="N168" s="1">
        <v>42767</v>
      </c>
      <c r="O168" t="s">
        <v>26</v>
      </c>
      <c r="P168" s="1">
        <v>42594.639282407406</v>
      </c>
      <c r="Q168" s="1">
        <v>42583</v>
      </c>
    </row>
    <row r="169" spans="1:17" x14ac:dyDescent="0.25">
      <c r="A169" t="s">
        <v>266</v>
      </c>
      <c r="B169" t="s">
        <v>267</v>
      </c>
      <c r="C169">
        <v>1171</v>
      </c>
      <c r="D169" t="s">
        <v>268</v>
      </c>
      <c r="E169" t="s">
        <v>20</v>
      </c>
      <c r="F169" t="s">
        <v>32</v>
      </c>
      <c r="G169" t="s">
        <v>112</v>
      </c>
      <c r="H169">
        <v>1</v>
      </c>
      <c r="I169" t="s">
        <v>87</v>
      </c>
      <c r="J169" t="s">
        <v>27</v>
      </c>
      <c r="K169">
        <v>704</v>
      </c>
      <c r="L169" t="s">
        <v>101</v>
      </c>
      <c r="M169" s="1">
        <v>42530</v>
      </c>
      <c r="N169" s="1">
        <v>42713</v>
      </c>
      <c r="O169" t="s">
        <v>26</v>
      </c>
      <c r="P169" s="1">
        <v>42591.722754629627</v>
      </c>
      <c r="Q169" s="1">
        <v>42530</v>
      </c>
    </row>
    <row r="170" spans="1:17" x14ac:dyDescent="0.25">
      <c r="A170" t="s">
        <v>266</v>
      </c>
      <c r="B170" t="s">
        <v>267</v>
      </c>
      <c r="C170">
        <v>1171</v>
      </c>
      <c r="D170" t="s">
        <v>268</v>
      </c>
      <c r="E170" t="s">
        <v>20</v>
      </c>
      <c r="F170" t="s">
        <v>32</v>
      </c>
      <c r="G170" t="s">
        <v>112</v>
      </c>
      <c r="H170">
        <v>1</v>
      </c>
      <c r="I170" t="s">
        <v>87</v>
      </c>
      <c r="J170" t="s">
        <v>36</v>
      </c>
      <c r="K170">
        <v>704</v>
      </c>
      <c r="L170" t="s">
        <v>101</v>
      </c>
      <c r="M170" s="1">
        <v>42530</v>
      </c>
      <c r="N170" s="1">
        <v>42713</v>
      </c>
      <c r="O170" t="s">
        <v>26</v>
      </c>
      <c r="P170" s="1">
        <v>42591.722754629627</v>
      </c>
      <c r="Q170" s="1">
        <v>42530</v>
      </c>
    </row>
    <row r="171" spans="1:17" x14ac:dyDescent="0.25">
      <c r="A171" t="s">
        <v>266</v>
      </c>
      <c r="B171" t="s">
        <v>267</v>
      </c>
      <c r="C171">
        <v>1171</v>
      </c>
      <c r="D171" t="s">
        <v>268</v>
      </c>
      <c r="E171" t="s">
        <v>20</v>
      </c>
      <c r="F171" t="s">
        <v>32</v>
      </c>
      <c r="G171" t="s">
        <v>112</v>
      </c>
      <c r="H171">
        <v>1</v>
      </c>
      <c r="I171" t="s">
        <v>87</v>
      </c>
      <c r="J171" t="s">
        <v>24</v>
      </c>
      <c r="K171">
        <v>704</v>
      </c>
      <c r="L171" t="s">
        <v>101</v>
      </c>
      <c r="M171" s="1">
        <v>42530</v>
      </c>
      <c r="N171" s="1">
        <v>42713</v>
      </c>
      <c r="O171" t="s">
        <v>26</v>
      </c>
      <c r="P171" s="1">
        <v>42591.722754629627</v>
      </c>
      <c r="Q171" s="1">
        <v>42530</v>
      </c>
    </row>
    <row r="172" spans="1:17" x14ac:dyDescent="0.25">
      <c r="A172" t="s">
        <v>266</v>
      </c>
      <c r="B172" t="s">
        <v>267</v>
      </c>
      <c r="C172">
        <v>1171</v>
      </c>
      <c r="D172" t="s">
        <v>268</v>
      </c>
      <c r="E172" t="s">
        <v>20</v>
      </c>
      <c r="F172" t="s">
        <v>32</v>
      </c>
      <c r="G172" t="s">
        <v>112</v>
      </c>
      <c r="H172">
        <v>1</v>
      </c>
      <c r="I172" t="s">
        <v>87</v>
      </c>
      <c r="J172" t="s">
        <v>27</v>
      </c>
      <c r="K172">
        <v>2739</v>
      </c>
      <c r="L172" t="s">
        <v>35</v>
      </c>
      <c r="M172" s="1">
        <v>42710</v>
      </c>
      <c r="N172" s="1">
        <v>42892</v>
      </c>
      <c r="O172" t="s">
        <v>26</v>
      </c>
      <c r="P172" s="1">
        <v>42713.638298611113</v>
      </c>
      <c r="Q172" s="1">
        <v>42710</v>
      </c>
    </row>
    <row r="173" spans="1:17" x14ac:dyDescent="0.25">
      <c r="A173" t="s">
        <v>266</v>
      </c>
      <c r="B173" t="s">
        <v>267</v>
      </c>
      <c r="C173">
        <v>1171</v>
      </c>
      <c r="D173" t="s">
        <v>268</v>
      </c>
      <c r="E173" t="s">
        <v>20</v>
      </c>
      <c r="F173" t="s">
        <v>32</v>
      </c>
      <c r="G173" t="s">
        <v>112</v>
      </c>
      <c r="H173">
        <v>1</v>
      </c>
      <c r="I173" t="s">
        <v>87</v>
      </c>
      <c r="J173" t="s">
        <v>36</v>
      </c>
      <c r="K173">
        <v>2739</v>
      </c>
      <c r="L173" t="s">
        <v>35</v>
      </c>
      <c r="M173" s="1">
        <v>42710</v>
      </c>
      <c r="N173" s="1">
        <v>42892</v>
      </c>
      <c r="O173" t="s">
        <v>26</v>
      </c>
      <c r="P173" s="1">
        <v>42713.638298611113</v>
      </c>
      <c r="Q173" s="1">
        <v>42710</v>
      </c>
    </row>
    <row r="174" spans="1:17" x14ac:dyDescent="0.25">
      <c r="A174" t="s">
        <v>266</v>
      </c>
      <c r="B174" t="s">
        <v>267</v>
      </c>
      <c r="C174">
        <v>1171</v>
      </c>
      <c r="D174" t="s">
        <v>268</v>
      </c>
      <c r="E174" t="s">
        <v>20</v>
      </c>
      <c r="F174" t="s">
        <v>32</v>
      </c>
      <c r="G174" t="s">
        <v>112</v>
      </c>
      <c r="H174">
        <v>1</v>
      </c>
      <c r="I174" t="s">
        <v>87</v>
      </c>
      <c r="J174" t="s">
        <v>24</v>
      </c>
      <c r="K174">
        <v>2739</v>
      </c>
      <c r="L174" t="s">
        <v>35</v>
      </c>
      <c r="M174" s="1">
        <v>42710</v>
      </c>
      <c r="N174" s="1">
        <v>42892</v>
      </c>
      <c r="O174" t="s">
        <v>26</v>
      </c>
      <c r="P174" s="1">
        <v>42713.638298611113</v>
      </c>
      <c r="Q174" s="1">
        <v>42710</v>
      </c>
    </row>
    <row r="175" spans="1:17" x14ac:dyDescent="0.25">
      <c r="A175" t="s">
        <v>114</v>
      </c>
      <c r="B175" t="s">
        <v>115</v>
      </c>
      <c r="C175">
        <v>2602</v>
      </c>
      <c r="D175" t="s">
        <v>269</v>
      </c>
      <c r="E175" t="s">
        <v>81</v>
      </c>
      <c r="F175" t="s">
        <v>52</v>
      </c>
      <c r="G175" t="s">
        <v>270</v>
      </c>
      <c r="H175">
        <v>1</v>
      </c>
      <c r="I175" t="s">
        <v>271</v>
      </c>
      <c r="J175" t="s">
        <v>27</v>
      </c>
      <c r="K175">
        <v>734</v>
      </c>
      <c r="L175" t="s">
        <v>35</v>
      </c>
      <c r="M175" s="1">
        <v>42576</v>
      </c>
      <c r="N175" s="1">
        <v>42760</v>
      </c>
      <c r="O175" t="s">
        <v>26</v>
      </c>
      <c r="P175" s="1">
        <v>42592.381874999999</v>
      </c>
      <c r="Q175" s="1">
        <v>42576</v>
      </c>
    </row>
    <row r="176" spans="1:17" x14ac:dyDescent="0.25">
      <c r="A176" t="s">
        <v>114</v>
      </c>
      <c r="B176" t="s">
        <v>115</v>
      </c>
      <c r="C176">
        <v>2602</v>
      </c>
      <c r="D176" t="s">
        <v>269</v>
      </c>
      <c r="E176" t="s">
        <v>81</v>
      </c>
      <c r="F176" t="s">
        <v>52</v>
      </c>
      <c r="G176" t="s">
        <v>270</v>
      </c>
      <c r="H176">
        <v>1</v>
      </c>
      <c r="I176" t="s">
        <v>271</v>
      </c>
      <c r="J176" t="s">
        <v>36</v>
      </c>
      <c r="K176">
        <v>734</v>
      </c>
      <c r="L176" t="s">
        <v>35</v>
      </c>
      <c r="M176" s="1">
        <v>42576</v>
      </c>
      <c r="N176" s="1">
        <v>42760</v>
      </c>
      <c r="O176" t="s">
        <v>26</v>
      </c>
      <c r="P176" s="1">
        <v>42592.381874999999</v>
      </c>
      <c r="Q176" s="1">
        <v>42576</v>
      </c>
    </row>
    <row r="177" spans="1:17" x14ac:dyDescent="0.25">
      <c r="A177" t="s">
        <v>114</v>
      </c>
      <c r="B177" t="s">
        <v>115</v>
      </c>
      <c r="C177">
        <v>2602</v>
      </c>
      <c r="D177" t="s">
        <v>269</v>
      </c>
      <c r="E177" t="s">
        <v>81</v>
      </c>
      <c r="F177" t="s">
        <v>52</v>
      </c>
      <c r="G177" t="s">
        <v>270</v>
      </c>
      <c r="H177">
        <v>1</v>
      </c>
      <c r="I177" t="s">
        <v>271</v>
      </c>
      <c r="J177" t="s">
        <v>24</v>
      </c>
      <c r="K177">
        <v>734</v>
      </c>
      <c r="L177" t="s">
        <v>35</v>
      </c>
      <c r="M177" s="1">
        <v>42576</v>
      </c>
      <c r="N177" s="1">
        <v>42760</v>
      </c>
      <c r="O177" t="s">
        <v>26</v>
      </c>
      <c r="P177" s="1">
        <v>42592.381874999999</v>
      </c>
      <c r="Q177" s="1">
        <v>42576</v>
      </c>
    </row>
    <row r="178" spans="1:17" x14ac:dyDescent="0.25">
      <c r="A178" t="s">
        <v>272</v>
      </c>
      <c r="B178" t="s">
        <v>273</v>
      </c>
      <c r="C178">
        <v>2476</v>
      </c>
      <c r="D178" t="s">
        <v>274</v>
      </c>
      <c r="E178" t="s">
        <v>81</v>
      </c>
      <c r="F178" t="s">
        <v>52</v>
      </c>
      <c r="G178" t="s">
        <v>275</v>
      </c>
      <c r="H178">
        <v>0</v>
      </c>
      <c r="I178" t="s">
        <v>200</v>
      </c>
      <c r="J178" t="s">
        <v>254</v>
      </c>
      <c r="K178">
        <v>716</v>
      </c>
      <c r="L178" t="s">
        <v>35</v>
      </c>
      <c r="M178" s="1">
        <v>42566</v>
      </c>
      <c r="N178" s="1">
        <v>42750</v>
      </c>
      <c r="O178" t="s">
        <v>26</v>
      </c>
      <c r="P178" s="1">
        <v>42592.337962962964</v>
      </c>
      <c r="Q178" s="1">
        <v>42566</v>
      </c>
    </row>
    <row r="179" spans="1:17" x14ac:dyDescent="0.25">
      <c r="A179" t="s">
        <v>266</v>
      </c>
      <c r="B179" t="s">
        <v>267</v>
      </c>
      <c r="C179">
        <v>1171</v>
      </c>
      <c r="D179" t="s">
        <v>276</v>
      </c>
      <c r="E179" t="s">
        <v>111</v>
      </c>
      <c r="F179" t="s">
        <v>32</v>
      </c>
      <c r="G179" t="s">
        <v>112</v>
      </c>
      <c r="H179">
        <v>1</v>
      </c>
      <c r="I179" t="s">
        <v>87</v>
      </c>
      <c r="J179" t="s">
        <v>36</v>
      </c>
      <c r="K179">
        <v>377</v>
      </c>
      <c r="L179" t="s">
        <v>35</v>
      </c>
      <c r="M179" s="1">
        <v>42564</v>
      </c>
      <c r="N179" s="1">
        <v>42748</v>
      </c>
      <c r="O179" t="s">
        <v>26</v>
      </c>
      <c r="P179" s="1">
        <v>42584.578182870369</v>
      </c>
      <c r="Q179" s="1">
        <v>42564</v>
      </c>
    </row>
    <row r="180" spans="1:17" x14ac:dyDescent="0.25">
      <c r="A180" t="s">
        <v>266</v>
      </c>
      <c r="B180" t="s">
        <v>267</v>
      </c>
      <c r="C180">
        <v>1171</v>
      </c>
      <c r="D180" t="s">
        <v>276</v>
      </c>
      <c r="E180" t="s">
        <v>111</v>
      </c>
      <c r="F180" t="s">
        <v>32</v>
      </c>
      <c r="G180" t="s">
        <v>112</v>
      </c>
      <c r="H180">
        <v>1</v>
      </c>
      <c r="I180" t="s">
        <v>87</v>
      </c>
      <c r="J180" t="s">
        <v>24</v>
      </c>
      <c r="K180">
        <v>377</v>
      </c>
      <c r="L180" t="s">
        <v>35</v>
      </c>
      <c r="M180" s="1">
        <v>42564</v>
      </c>
      <c r="N180" s="1">
        <v>42748</v>
      </c>
      <c r="O180" t="s">
        <v>26</v>
      </c>
      <c r="P180" s="1">
        <v>42584.578182870369</v>
      </c>
      <c r="Q180" s="1">
        <v>42564</v>
      </c>
    </row>
    <row r="181" spans="1:17" x14ac:dyDescent="0.25">
      <c r="A181" t="s">
        <v>266</v>
      </c>
      <c r="B181" t="s">
        <v>267</v>
      </c>
      <c r="C181">
        <v>1171</v>
      </c>
      <c r="D181" t="s">
        <v>276</v>
      </c>
      <c r="E181" t="s">
        <v>111</v>
      </c>
      <c r="F181" t="s">
        <v>32</v>
      </c>
      <c r="G181" t="s">
        <v>112</v>
      </c>
      <c r="H181">
        <v>1</v>
      </c>
      <c r="I181" t="s">
        <v>87</v>
      </c>
      <c r="J181" t="s">
        <v>27</v>
      </c>
      <c r="K181">
        <v>377</v>
      </c>
      <c r="L181" t="s">
        <v>35</v>
      </c>
      <c r="M181" s="1">
        <v>42564</v>
      </c>
      <c r="N181" s="1">
        <v>42748</v>
      </c>
      <c r="O181" t="s">
        <v>26</v>
      </c>
      <c r="P181" s="1">
        <v>42584.578182870369</v>
      </c>
      <c r="Q181" s="1">
        <v>42564</v>
      </c>
    </row>
    <row r="182" spans="1:17" x14ac:dyDescent="0.25">
      <c r="A182" t="s">
        <v>277</v>
      </c>
      <c r="B182" t="s">
        <v>278</v>
      </c>
      <c r="C182">
        <v>1896</v>
      </c>
      <c r="D182" t="s">
        <v>279</v>
      </c>
      <c r="E182" t="s">
        <v>130</v>
      </c>
      <c r="F182" t="s">
        <v>52</v>
      </c>
      <c r="G182" t="s">
        <v>280</v>
      </c>
      <c r="H182">
        <v>0</v>
      </c>
      <c r="I182" t="s">
        <v>94</v>
      </c>
      <c r="J182" t="s">
        <v>24</v>
      </c>
      <c r="K182" t="s">
        <v>99</v>
      </c>
      <c r="L182" t="s">
        <v>99</v>
      </c>
      <c r="M182" t="s">
        <v>99</v>
      </c>
      <c r="N182" t="s">
        <v>99</v>
      </c>
      <c r="O182" t="s">
        <v>99</v>
      </c>
      <c r="P182" t="s">
        <v>99</v>
      </c>
      <c r="Q182" t="s">
        <v>99</v>
      </c>
    </row>
    <row r="183" spans="1:17" x14ac:dyDescent="0.25">
      <c r="A183" t="s">
        <v>277</v>
      </c>
      <c r="B183" t="s">
        <v>278</v>
      </c>
      <c r="C183">
        <v>1896</v>
      </c>
      <c r="D183" t="s">
        <v>279</v>
      </c>
      <c r="E183" t="s">
        <v>130</v>
      </c>
      <c r="F183" t="s">
        <v>52</v>
      </c>
      <c r="G183" t="s">
        <v>280</v>
      </c>
      <c r="H183">
        <v>0</v>
      </c>
      <c r="I183" t="s">
        <v>94</v>
      </c>
      <c r="J183" t="s">
        <v>27</v>
      </c>
      <c r="K183" t="s">
        <v>99</v>
      </c>
      <c r="L183" t="s">
        <v>99</v>
      </c>
      <c r="M183" t="s">
        <v>99</v>
      </c>
      <c r="N183" t="s">
        <v>99</v>
      </c>
      <c r="O183" t="s">
        <v>99</v>
      </c>
      <c r="P183" t="s">
        <v>99</v>
      </c>
      <c r="Q183" t="s">
        <v>99</v>
      </c>
    </row>
    <row r="184" spans="1:17" x14ac:dyDescent="0.25">
      <c r="A184" t="s">
        <v>262</v>
      </c>
      <c r="B184" t="s">
        <v>263</v>
      </c>
      <c r="C184">
        <v>2721</v>
      </c>
      <c r="D184" t="s">
        <v>281</v>
      </c>
      <c r="E184" t="s">
        <v>282</v>
      </c>
      <c r="F184" t="s">
        <v>52</v>
      </c>
      <c r="G184" t="s">
        <v>257</v>
      </c>
      <c r="H184">
        <v>1</v>
      </c>
      <c r="I184" t="s">
        <v>265</v>
      </c>
      <c r="J184" t="s">
        <v>24</v>
      </c>
      <c r="K184">
        <v>1321</v>
      </c>
      <c r="L184" t="s">
        <v>101</v>
      </c>
      <c r="M184" s="1">
        <v>42503</v>
      </c>
      <c r="N184" s="1">
        <v>42687</v>
      </c>
      <c r="O184" t="s">
        <v>26</v>
      </c>
      <c r="P184" s="1">
        <v>42614.618703703702</v>
      </c>
      <c r="Q184" s="1">
        <v>42503</v>
      </c>
    </row>
    <row r="185" spans="1:17" x14ac:dyDescent="0.25">
      <c r="A185" t="s">
        <v>262</v>
      </c>
      <c r="B185" t="s">
        <v>263</v>
      </c>
      <c r="C185">
        <v>2721</v>
      </c>
      <c r="D185" t="s">
        <v>281</v>
      </c>
      <c r="E185" t="s">
        <v>282</v>
      </c>
      <c r="F185" t="s">
        <v>52</v>
      </c>
      <c r="G185" t="s">
        <v>257</v>
      </c>
      <c r="H185">
        <v>1</v>
      </c>
      <c r="I185" t="s">
        <v>265</v>
      </c>
      <c r="J185" t="s">
        <v>27</v>
      </c>
      <c r="K185">
        <v>1321</v>
      </c>
      <c r="L185" t="s">
        <v>101</v>
      </c>
      <c r="M185" s="1">
        <v>42503</v>
      </c>
      <c r="N185" s="1">
        <v>42687</v>
      </c>
      <c r="O185" t="s">
        <v>26</v>
      </c>
      <c r="P185" s="1">
        <v>42614.618703703702</v>
      </c>
      <c r="Q185" s="1">
        <v>42503</v>
      </c>
    </row>
    <row r="186" spans="1:17" x14ac:dyDescent="0.25">
      <c r="A186" t="s">
        <v>262</v>
      </c>
      <c r="B186" t="s">
        <v>263</v>
      </c>
      <c r="C186">
        <v>2721</v>
      </c>
      <c r="D186" t="s">
        <v>281</v>
      </c>
      <c r="E186" t="s">
        <v>282</v>
      </c>
      <c r="F186" t="s">
        <v>52</v>
      </c>
      <c r="G186" t="s">
        <v>257</v>
      </c>
      <c r="H186">
        <v>1</v>
      </c>
      <c r="I186" t="s">
        <v>265</v>
      </c>
      <c r="J186" t="s">
        <v>36</v>
      </c>
      <c r="K186">
        <v>1321</v>
      </c>
      <c r="L186" t="s">
        <v>101</v>
      </c>
      <c r="M186" s="1">
        <v>42503</v>
      </c>
      <c r="N186" s="1">
        <v>42687</v>
      </c>
      <c r="O186" t="s">
        <v>26</v>
      </c>
      <c r="P186" s="1">
        <v>42614.618703703702</v>
      </c>
      <c r="Q186" s="1">
        <v>42503</v>
      </c>
    </row>
    <row r="187" spans="1:17" x14ac:dyDescent="0.25">
      <c r="A187" t="s">
        <v>262</v>
      </c>
      <c r="B187" t="s">
        <v>263</v>
      </c>
      <c r="C187">
        <v>2721</v>
      </c>
      <c r="D187" t="s">
        <v>281</v>
      </c>
      <c r="E187" t="s">
        <v>282</v>
      </c>
      <c r="F187" t="s">
        <v>52</v>
      </c>
      <c r="G187" t="s">
        <v>257</v>
      </c>
      <c r="H187">
        <v>1</v>
      </c>
      <c r="I187" t="s">
        <v>265</v>
      </c>
      <c r="J187" t="s">
        <v>24</v>
      </c>
      <c r="K187">
        <v>2317</v>
      </c>
      <c r="L187" t="s">
        <v>98</v>
      </c>
      <c r="M187" s="1">
        <v>42646</v>
      </c>
      <c r="N187" s="1">
        <v>42828</v>
      </c>
      <c r="O187" t="s">
        <v>99</v>
      </c>
      <c r="P187" s="1">
        <v>42654.6871875</v>
      </c>
      <c r="Q187" s="1">
        <v>42646</v>
      </c>
    </row>
    <row r="188" spans="1:17" x14ac:dyDescent="0.25">
      <c r="A188" t="s">
        <v>262</v>
      </c>
      <c r="B188" t="s">
        <v>263</v>
      </c>
      <c r="C188">
        <v>2721</v>
      </c>
      <c r="D188" t="s">
        <v>281</v>
      </c>
      <c r="E188" t="s">
        <v>282</v>
      </c>
      <c r="F188" t="s">
        <v>52</v>
      </c>
      <c r="G188" t="s">
        <v>257</v>
      </c>
      <c r="H188">
        <v>1</v>
      </c>
      <c r="I188" t="s">
        <v>265</v>
      </c>
      <c r="J188" t="s">
        <v>27</v>
      </c>
      <c r="K188">
        <v>2317</v>
      </c>
      <c r="L188" t="s">
        <v>98</v>
      </c>
      <c r="M188" s="1">
        <v>42646</v>
      </c>
      <c r="N188" s="1">
        <v>42828</v>
      </c>
      <c r="O188" t="s">
        <v>99</v>
      </c>
      <c r="P188" s="1">
        <v>42654.6871875</v>
      </c>
      <c r="Q188" s="1">
        <v>42646</v>
      </c>
    </row>
    <row r="189" spans="1:17" x14ac:dyDescent="0.25">
      <c r="A189" t="s">
        <v>262</v>
      </c>
      <c r="B189" t="s">
        <v>263</v>
      </c>
      <c r="C189">
        <v>2721</v>
      </c>
      <c r="D189" t="s">
        <v>281</v>
      </c>
      <c r="E189" t="s">
        <v>282</v>
      </c>
      <c r="F189" t="s">
        <v>52</v>
      </c>
      <c r="G189" t="s">
        <v>257</v>
      </c>
      <c r="H189">
        <v>1</v>
      </c>
      <c r="I189" t="s">
        <v>265</v>
      </c>
      <c r="J189" t="s">
        <v>36</v>
      </c>
      <c r="K189">
        <v>2317</v>
      </c>
      <c r="L189" t="s">
        <v>98</v>
      </c>
      <c r="M189" s="1">
        <v>42646</v>
      </c>
      <c r="N189" s="1">
        <v>42828</v>
      </c>
      <c r="O189" t="s">
        <v>99</v>
      </c>
      <c r="P189" s="1">
        <v>42654.6871875</v>
      </c>
      <c r="Q189" s="1">
        <v>42646</v>
      </c>
    </row>
    <row r="190" spans="1:17" x14ac:dyDescent="0.25">
      <c r="A190" t="s">
        <v>283</v>
      </c>
      <c r="B190" t="s">
        <v>284</v>
      </c>
      <c r="C190">
        <v>1060</v>
      </c>
      <c r="D190" t="s">
        <v>285</v>
      </c>
      <c r="E190" t="s">
        <v>111</v>
      </c>
      <c r="F190" t="s">
        <v>45</v>
      </c>
      <c r="G190" t="s">
        <v>286</v>
      </c>
      <c r="H190">
        <v>0</v>
      </c>
      <c r="I190" t="s">
        <v>143</v>
      </c>
      <c r="J190" t="s">
        <v>24</v>
      </c>
      <c r="K190">
        <v>160</v>
      </c>
      <c r="L190" t="s">
        <v>35</v>
      </c>
      <c r="M190" s="1">
        <v>42562</v>
      </c>
      <c r="N190" s="1">
        <v>42746</v>
      </c>
      <c r="O190" t="s">
        <v>26</v>
      </c>
      <c r="P190" s="1">
        <v>42573.734027777777</v>
      </c>
      <c r="Q190" s="1">
        <v>42562</v>
      </c>
    </row>
    <row r="191" spans="1:17" x14ac:dyDescent="0.25">
      <c r="A191" t="s">
        <v>283</v>
      </c>
      <c r="B191" t="s">
        <v>284</v>
      </c>
      <c r="C191">
        <v>1060</v>
      </c>
      <c r="D191" t="s">
        <v>285</v>
      </c>
      <c r="E191" t="s">
        <v>111</v>
      </c>
      <c r="F191" t="s">
        <v>45</v>
      </c>
      <c r="G191" t="s">
        <v>286</v>
      </c>
      <c r="H191">
        <v>0</v>
      </c>
      <c r="I191" t="s">
        <v>143</v>
      </c>
      <c r="J191" t="s">
        <v>27</v>
      </c>
      <c r="K191">
        <v>160</v>
      </c>
      <c r="L191" t="s">
        <v>35</v>
      </c>
      <c r="M191" s="1">
        <v>42562</v>
      </c>
      <c r="N191" s="1">
        <v>42746</v>
      </c>
      <c r="O191" t="s">
        <v>26</v>
      </c>
      <c r="P191" s="1">
        <v>42573.734027777777</v>
      </c>
      <c r="Q191" s="1">
        <v>42562</v>
      </c>
    </row>
    <row r="192" spans="1:17" x14ac:dyDescent="0.25">
      <c r="A192" t="s">
        <v>83</v>
      </c>
      <c r="B192" t="s">
        <v>84</v>
      </c>
      <c r="C192">
        <v>2500</v>
      </c>
      <c r="D192" t="s">
        <v>287</v>
      </c>
      <c r="E192" t="s">
        <v>288</v>
      </c>
      <c r="F192" t="s">
        <v>52</v>
      </c>
      <c r="G192" t="s">
        <v>289</v>
      </c>
      <c r="H192">
        <v>0</v>
      </c>
      <c r="I192" t="s">
        <v>87</v>
      </c>
      <c r="J192" t="s">
        <v>24</v>
      </c>
      <c r="K192">
        <v>1523</v>
      </c>
      <c r="L192" t="s">
        <v>25</v>
      </c>
      <c r="M192" s="1">
        <v>42495</v>
      </c>
      <c r="N192" s="1">
        <v>42679</v>
      </c>
      <c r="O192" t="s">
        <v>26</v>
      </c>
      <c r="P192" s="1">
        <v>42626.447256944448</v>
      </c>
      <c r="Q192" s="1">
        <v>42495</v>
      </c>
    </row>
    <row r="193" spans="1:17" x14ac:dyDescent="0.25">
      <c r="A193" t="s">
        <v>83</v>
      </c>
      <c r="B193" t="s">
        <v>84</v>
      </c>
      <c r="C193">
        <v>2500</v>
      </c>
      <c r="D193" t="s">
        <v>287</v>
      </c>
      <c r="E193" t="s">
        <v>288</v>
      </c>
      <c r="F193" t="s">
        <v>52</v>
      </c>
      <c r="G193" t="s">
        <v>289</v>
      </c>
      <c r="H193">
        <v>0</v>
      </c>
      <c r="I193" t="s">
        <v>87</v>
      </c>
      <c r="J193" t="s">
        <v>27</v>
      </c>
      <c r="K193">
        <v>1523</v>
      </c>
      <c r="L193" t="s">
        <v>25</v>
      </c>
      <c r="M193" s="1">
        <v>42495</v>
      </c>
      <c r="N193" s="1">
        <v>42679</v>
      </c>
      <c r="O193" t="s">
        <v>26</v>
      </c>
      <c r="P193" s="1">
        <v>42626.447256944448</v>
      </c>
      <c r="Q193" s="1">
        <v>42495</v>
      </c>
    </row>
    <row r="194" spans="1:17" x14ac:dyDescent="0.25">
      <c r="A194" t="s">
        <v>290</v>
      </c>
      <c r="B194" t="s">
        <v>291</v>
      </c>
      <c r="C194">
        <v>2716</v>
      </c>
      <c r="D194" t="s">
        <v>292</v>
      </c>
      <c r="E194" t="s">
        <v>288</v>
      </c>
      <c r="F194" t="s">
        <v>52</v>
      </c>
      <c r="G194" t="s">
        <v>289</v>
      </c>
      <c r="H194">
        <v>1</v>
      </c>
      <c r="I194" t="s">
        <v>293</v>
      </c>
      <c r="J194" t="s">
        <v>36</v>
      </c>
      <c r="K194">
        <v>1747</v>
      </c>
      <c r="L194" t="s">
        <v>35</v>
      </c>
      <c r="M194" s="1">
        <v>42633</v>
      </c>
      <c r="N194" s="1">
        <v>42814</v>
      </c>
      <c r="O194" t="s">
        <v>26</v>
      </c>
      <c r="P194" s="1">
        <v>42634.527731481481</v>
      </c>
      <c r="Q194" s="1">
        <v>42633</v>
      </c>
    </row>
    <row r="195" spans="1:17" x14ac:dyDescent="0.25">
      <c r="A195" t="s">
        <v>290</v>
      </c>
      <c r="B195" t="s">
        <v>291</v>
      </c>
      <c r="C195">
        <v>2716</v>
      </c>
      <c r="D195" t="s">
        <v>292</v>
      </c>
      <c r="E195" t="s">
        <v>288</v>
      </c>
      <c r="F195" t="s">
        <v>52</v>
      </c>
      <c r="G195" t="s">
        <v>289</v>
      </c>
      <c r="H195">
        <v>1</v>
      </c>
      <c r="I195" t="s">
        <v>293</v>
      </c>
      <c r="J195" t="s">
        <v>27</v>
      </c>
      <c r="K195">
        <v>1747</v>
      </c>
      <c r="L195" t="s">
        <v>35</v>
      </c>
      <c r="M195" s="1">
        <v>42633</v>
      </c>
      <c r="N195" s="1">
        <v>42814</v>
      </c>
      <c r="O195" t="s">
        <v>26</v>
      </c>
      <c r="P195" s="1">
        <v>42634.527731481481</v>
      </c>
      <c r="Q195" s="1">
        <v>42633</v>
      </c>
    </row>
    <row r="196" spans="1:17" x14ac:dyDescent="0.25">
      <c r="A196" t="s">
        <v>290</v>
      </c>
      <c r="B196" t="s">
        <v>291</v>
      </c>
      <c r="C196">
        <v>2716</v>
      </c>
      <c r="D196" t="s">
        <v>292</v>
      </c>
      <c r="E196" t="s">
        <v>288</v>
      </c>
      <c r="F196" t="s">
        <v>52</v>
      </c>
      <c r="G196" t="s">
        <v>289</v>
      </c>
      <c r="H196">
        <v>1</v>
      </c>
      <c r="I196" t="s">
        <v>293</v>
      </c>
      <c r="J196" t="s">
        <v>24</v>
      </c>
      <c r="K196">
        <v>1747</v>
      </c>
      <c r="L196" t="s">
        <v>35</v>
      </c>
      <c r="M196" s="1">
        <v>42633</v>
      </c>
      <c r="N196" s="1">
        <v>42814</v>
      </c>
      <c r="O196" t="s">
        <v>26</v>
      </c>
      <c r="P196" s="1">
        <v>42634.527731481481</v>
      </c>
      <c r="Q196" s="1">
        <v>42633</v>
      </c>
    </row>
    <row r="197" spans="1:17" x14ac:dyDescent="0.25">
      <c r="A197" t="s">
        <v>294</v>
      </c>
      <c r="B197" t="s">
        <v>295</v>
      </c>
      <c r="C197">
        <v>2674</v>
      </c>
      <c r="D197" t="s">
        <v>296</v>
      </c>
      <c r="E197" t="s">
        <v>297</v>
      </c>
      <c r="F197" t="s">
        <v>45</v>
      </c>
      <c r="G197" t="s">
        <v>289</v>
      </c>
      <c r="H197">
        <v>0</v>
      </c>
      <c r="I197" t="s">
        <v>200</v>
      </c>
      <c r="J197" t="s">
        <v>24</v>
      </c>
      <c r="K197" t="s">
        <v>99</v>
      </c>
      <c r="L197" t="s">
        <v>99</v>
      </c>
      <c r="M197" t="s">
        <v>99</v>
      </c>
      <c r="N197" t="s">
        <v>99</v>
      </c>
      <c r="O197" t="s">
        <v>99</v>
      </c>
      <c r="P197" t="s">
        <v>99</v>
      </c>
      <c r="Q197" t="s">
        <v>99</v>
      </c>
    </row>
    <row r="198" spans="1:17" x14ac:dyDescent="0.25">
      <c r="A198" t="s">
        <v>294</v>
      </c>
      <c r="B198" t="s">
        <v>295</v>
      </c>
      <c r="C198">
        <v>2674</v>
      </c>
      <c r="D198" t="s">
        <v>296</v>
      </c>
      <c r="E198" t="s">
        <v>297</v>
      </c>
      <c r="F198" t="s">
        <v>45</v>
      </c>
      <c r="G198" t="s">
        <v>289</v>
      </c>
      <c r="H198">
        <v>0</v>
      </c>
      <c r="I198" t="s">
        <v>200</v>
      </c>
      <c r="J198" t="s">
        <v>27</v>
      </c>
      <c r="K198" t="s">
        <v>99</v>
      </c>
      <c r="L198" t="s">
        <v>99</v>
      </c>
      <c r="M198" t="s">
        <v>99</v>
      </c>
      <c r="N198" t="s">
        <v>99</v>
      </c>
      <c r="O198" t="s">
        <v>99</v>
      </c>
      <c r="P198" t="s">
        <v>99</v>
      </c>
      <c r="Q198" t="s">
        <v>99</v>
      </c>
    </row>
    <row r="199" spans="1:17" x14ac:dyDescent="0.25">
      <c r="A199" t="s">
        <v>298</v>
      </c>
      <c r="B199" t="s">
        <v>299</v>
      </c>
      <c r="C199">
        <v>2443</v>
      </c>
      <c r="D199" t="s">
        <v>300</v>
      </c>
      <c r="E199" t="s">
        <v>282</v>
      </c>
      <c r="F199" t="s">
        <v>21</v>
      </c>
      <c r="G199" t="s">
        <v>71</v>
      </c>
      <c r="H199">
        <v>1</v>
      </c>
      <c r="I199" t="s">
        <v>301</v>
      </c>
      <c r="J199" t="s">
        <v>36</v>
      </c>
      <c r="K199">
        <v>1777</v>
      </c>
      <c r="L199" t="s">
        <v>25</v>
      </c>
      <c r="M199" s="1">
        <v>42499</v>
      </c>
      <c r="N199" s="1">
        <v>42683</v>
      </c>
      <c r="O199" t="s">
        <v>26</v>
      </c>
      <c r="P199" s="1">
        <v>42635.419733796298</v>
      </c>
      <c r="Q199" s="1">
        <v>42499</v>
      </c>
    </row>
    <row r="200" spans="1:17" x14ac:dyDescent="0.25">
      <c r="A200" t="s">
        <v>298</v>
      </c>
      <c r="B200" t="s">
        <v>299</v>
      </c>
      <c r="C200">
        <v>2443</v>
      </c>
      <c r="D200" t="s">
        <v>300</v>
      </c>
      <c r="E200" t="s">
        <v>282</v>
      </c>
      <c r="F200" t="s">
        <v>21</v>
      </c>
      <c r="G200" t="s">
        <v>71</v>
      </c>
      <c r="H200">
        <v>1</v>
      </c>
      <c r="I200" t="s">
        <v>301</v>
      </c>
      <c r="J200" t="s">
        <v>24</v>
      </c>
      <c r="K200">
        <v>1777</v>
      </c>
      <c r="L200" t="s">
        <v>25</v>
      </c>
      <c r="M200" s="1">
        <v>42499</v>
      </c>
      <c r="N200" s="1">
        <v>42683</v>
      </c>
      <c r="O200" t="s">
        <v>26</v>
      </c>
      <c r="P200" s="1">
        <v>42635.419733796298</v>
      </c>
      <c r="Q200" s="1">
        <v>42499</v>
      </c>
    </row>
    <row r="201" spans="1:17" x14ac:dyDescent="0.25">
      <c r="A201" t="s">
        <v>298</v>
      </c>
      <c r="B201" t="s">
        <v>299</v>
      </c>
      <c r="C201">
        <v>2443</v>
      </c>
      <c r="D201" t="s">
        <v>300</v>
      </c>
      <c r="E201" t="s">
        <v>282</v>
      </c>
      <c r="F201" t="s">
        <v>21</v>
      </c>
      <c r="G201" t="s">
        <v>71</v>
      </c>
      <c r="H201">
        <v>1</v>
      </c>
      <c r="I201" t="s">
        <v>301</v>
      </c>
      <c r="J201" t="s">
        <v>24</v>
      </c>
      <c r="K201">
        <v>2735</v>
      </c>
      <c r="L201" t="s">
        <v>35</v>
      </c>
      <c r="M201" s="1">
        <v>42713</v>
      </c>
      <c r="N201" s="1">
        <v>42895</v>
      </c>
      <c r="O201" t="s">
        <v>26</v>
      </c>
      <c r="P201" s="1">
        <v>42713.401516203703</v>
      </c>
      <c r="Q201" s="1">
        <v>42713</v>
      </c>
    </row>
    <row r="202" spans="1:17" x14ac:dyDescent="0.25">
      <c r="A202" t="s">
        <v>298</v>
      </c>
      <c r="B202" t="s">
        <v>299</v>
      </c>
      <c r="C202">
        <v>2443</v>
      </c>
      <c r="D202" t="s">
        <v>300</v>
      </c>
      <c r="E202" t="s">
        <v>282</v>
      </c>
      <c r="F202" t="s">
        <v>21</v>
      </c>
      <c r="G202" t="s">
        <v>71</v>
      </c>
      <c r="H202">
        <v>1</v>
      </c>
      <c r="I202" t="s">
        <v>301</v>
      </c>
      <c r="J202" t="s">
        <v>36</v>
      </c>
      <c r="K202">
        <v>2735</v>
      </c>
      <c r="L202" t="s">
        <v>35</v>
      </c>
      <c r="M202" s="1">
        <v>42713</v>
      </c>
      <c r="N202" s="1">
        <v>42895</v>
      </c>
      <c r="O202" t="s">
        <v>26</v>
      </c>
      <c r="P202" s="1">
        <v>42713.401516203703</v>
      </c>
      <c r="Q202" s="1">
        <v>42713</v>
      </c>
    </row>
    <row r="203" spans="1:17" x14ac:dyDescent="0.25">
      <c r="A203" t="s">
        <v>28</v>
      </c>
      <c r="B203" t="s">
        <v>29</v>
      </c>
      <c r="C203">
        <v>1862</v>
      </c>
      <c r="D203" t="s">
        <v>302</v>
      </c>
      <c r="E203" t="s">
        <v>282</v>
      </c>
      <c r="F203" t="s">
        <v>21</v>
      </c>
      <c r="G203" t="s">
        <v>71</v>
      </c>
      <c r="H203">
        <v>0</v>
      </c>
      <c r="I203" t="s">
        <v>107</v>
      </c>
      <c r="J203" t="s">
        <v>27</v>
      </c>
      <c r="K203">
        <v>1522</v>
      </c>
      <c r="L203" t="s">
        <v>35</v>
      </c>
      <c r="M203" s="1">
        <v>42622</v>
      </c>
      <c r="N203" s="1">
        <v>42803</v>
      </c>
      <c r="O203" t="s">
        <v>26</v>
      </c>
      <c r="P203" s="1">
        <v>42626.447395833333</v>
      </c>
      <c r="Q203" s="1">
        <v>42622</v>
      </c>
    </row>
    <row r="204" spans="1:17" x14ac:dyDescent="0.25">
      <c r="A204" t="s">
        <v>28</v>
      </c>
      <c r="B204" t="s">
        <v>29</v>
      </c>
      <c r="C204">
        <v>1862</v>
      </c>
      <c r="D204" t="s">
        <v>302</v>
      </c>
      <c r="E204" t="s">
        <v>282</v>
      </c>
      <c r="F204" t="s">
        <v>21</v>
      </c>
      <c r="G204" t="s">
        <v>71</v>
      </c>
      <c r="H204">
        <v>0</v>
      </c>
      <c r="I204" t="s">
        <v>107</v>
      </c>
      <c r="J204" t="s">
        <v>24</v>
      </c>
      <c r="K204">
        <v>1522</v>
      </c>
      <c r="L204" t="s">
        <v>35</v>
      </c>
      <c r="M204" s="1">
        <v>42622</v>
      </c>
      <c r="N204" s="1">
        <v>42803</v>
      </c>
      <c r="O204" t="s">
        <v>26</v>
      </c>
      <c r="P204" s="1">
        <v>42626.447395833333</v>
      </c>
      <c r="Q204" s="1">
        <v>42622</v>
      </c>
    </row>
    <row r="205" spans="1:17" x14ac:dyDescent="0.25">
      <c r="A205" t="s">
        <v>303</v>
      </c>
      <c r="B205" t="s">
        <v>304</v>
      </c>
      <c r="C205">
        <v>2456</v>
      </c>
      <c r="D205" t="s">
        <v>305</v>
      </c>
      <c r="E205" t="s">
        <v>130</v>
      </c>
      <c r="F205" t="s">
        <v>52</v>
      </c>
      <c r="G205" t="s">
        <v>306</v>
      </c>
      <c r="H205">
        <v>0</v>
      </c>
      <c r="I205" t="s">
        <v>200</v>
      </c>
      <c r="J205" t="s">
        <v>24</v>
      </c>
      <c r="K205">
        <v>1968</v>
      </c>
      <c r="L205" t="s">
        <v>25</v>
      </c>
      <c r="M205" s="1">
        <v>42507</v>
      </c>
      <c r="N205" s="1">
        <v>42691</v>
      </c>
      <c r="O205" t="s">
        <v>26</v>
      </c>
      <c r="P205" s="1">
        <v>42639.660694444443</v>
      </c>
      <c r="Q205" s="1">
        <v>42507</v>
      </c>
    </row>
    <row r="206" spans="1:17" x14ac:dyDescent="0.25">
      <c r="A206" t="s">
        <v>303</v>
      </c>
      <c r="B206" t="s">
        <v>304</v>
      </c>
      <c r="C206">
        <v>2456</v>
      </c>
      <c r="D206" t="s">
        <v>305</v>
      </c>
      <c r="E206" t="s">
        <v>130</v>
      </c>
      <c r="F206" t="s">
        <v>52</v>
      </c>
      <c r="G206" t="s">
        <v>306</v>
      </c>
      <c r="H206">
        <v>0</v>
      </c>
      <c r="I206" t="s">
        <v>200</v>
      </c>
      <c r="J206" t="s">
        <v>27</v>
      </c>
      <c r="K206">
        <v>1968</v>
      </c>
      <c r="L206" t="s">
        <v>25</v>
      </c>
      <c r="M206" s="1">
        <v>42507</v>
      </c>
      <c r="N206" s="1">
        <v>42691</v>
      </c>
      <c r="O206" t="s">
        <v>26</v>
      </c>
      <c r="P206" s="1">
        <v>42639.660694444443</v>
      </c>
      <c r="Q206" s="1">
        <v>42507</v>
      </c>
    </row>
    <row r="207" spans="1:17" x14ac:dyDescent="0.25">
      <c r="A207" t="s">
        <v>114</v>
      </c>
      <c r="B207" t="s">
        <v>115</v>
      </c>
      <c r="C207">
        <v>2602</v>
      </c>
      <c r="D207" t="s">
        <v>307</v>
      </c>
      <c r="E207" t="s">
        <v>191</v>
      </c>
      <c r="F207" t="s">
        <v>178</v>
      </c>
      <c r="G207" t="s">
        <v>308</v>
      </c>
      <c r="H207">
        <v>0</v>
      </c>
      <c r="I207" t="s">
        <v>180</v>
      </c>
      <c r="J207" t="s">
        <v>27</v>
      </c>
      <c r="K207">
        <v>1687</v>
      </c>
      <c r="L207" t="s">
        <v>35</v>
      </c>
      <c r="M207" s="1">
        <v>42611</v>
      </c>
      <c r="N207" s="1">
        <v>42976</v>
      </c>
      <c r="O207" t="s">
        <v>88</v>
      </c>
      <c r="P207" s="1">
        <v>42632.464432870373</v>
      </c>
      <c r="Q207" s="1">
        <v>42611</v>
      </c>
    </row>
    <row r="208" spans="1:17" x14ac:dyDescent="0.25">
      <c r="A208" t="s">
        <v>114</v>
      </c>
      <c r="B208" t="s">
        <v>115</v>
      </c>
      <c r="C208">
        <v>2602</v>
      </c>
      <c r="D208" t="s">
        <v>307</v>
      </c>
      <c r="E208" t="s">
        <v>191</v>
      </c>
      <c r="F208" t="s">
        <v>178</v>
      </c>
      <c r="G208" t="s">
        <v>308</v>
      </c>
      <c r="H208">
        <v>0</v>
      </c>
      <c r="I208" t="s">
        <v>180</v>
      </c>
      <c r="J208" t="s">
        <v>24</v>
      </c>
      <c r="K208">
        <v>1687</v>
      </c>
      <c r="L208" t="s">
        <v>35</v>
      </c>
      <c r="M208" s="1">
        <v>42611</v>
      </c>
      <c r="N208" s="1">
        <v>42976</v>
      </c>
      <c r="O208" t="s">
        <v>88</v>
      </c>
      <c r="P208" s="1">
        <v>42632.464432870373</v>
      </c>
      <c r="Q208" s="1">
        <v>42611</v>
      </c>
    </row>
    <row r="209" spans="1:17" x14ac:dyDescent="0.25">
      <c r="A209" t="s">
        <v>309</v>
      </c>
      <c r="B209" t="s">
        <v>310</v>
      </c>
      <c r="C209">
        <v>2617</v>
      </c>
      <c r="D209" t="s">
        <v>311</v>
      </c>
      <c r="E209" t="s">
        <v>130</v>
      </c>
      <c r="F209" t="s">
        <v>52</v>
      </c>
      <c r="G209" t="s">
        <v>312</v>
      </c>
      <c r="H209">
        <v>0</v>
      </c>
      <c r="I209" t="s">
        <v>313</v>
      </c>
      <c r="J209" t="s">
        <v>27</v>
      </c>
      <c r="K209">
        <v>2451</v>
      </c>
      <c r="L209" t="s">
        <v>35</v>
      </c>
      <c r="M209" s="1">
        <v>42662</v>
      </c>
      <c r="N209" s="1">
        <v>42844</v>
      </c>
      <c r="O209" t="s">
        <v>26</v>
      </c>
      <c r="P209" s="1">
        <v>42674.682789351849</v>
      </c>
      <c r="Q209" s="1">
        <v>42662</v>
      </c>
    </row>
    <row r="210" spans="1:17" x14ac:dyDescent="0.25">
      <c r="A210" t="s">
        <v>314</v>
      </c>
      <c r="B210" t="s">
        <v>315</v>
      </c>
      <c r="C210">
        <v>1251</v>
      </c>
      <c r="D210" t="s">
        <v>316</v>
      </c>
      <c r="E210" t="s">
        <v>92</v>
      </c>
      <c r="F210" t="s">
        <v>32</v>
      </c>
      <c r="G210" t="s">
        <v>112</v>
      </c>
      <c r="H210">
        <v>0</v>
      </c>
      <c r="I210" t="s">
        <v>317</v>
      </c>
      <c r="J210" t="s">
        <v>24</v>
      </c>
      <c r="K210">
        <v>1928</v>
      </c>
      <c r="L210" t="s">
        <v>25</v>
      </c>
      <c r="M210" s="1">
        <v>42524</v>
      </c>
      <c r="N210" s="1">
        <v>42707</v>
      </c>
      <c r="O210" t="s">
        <v>26</v>
      </c>
      <c r="P210" s="1">
        <v>42639.464594907404</v>
      </c>
      <c r="Q210" s="1">
        <v>42524</v>
      </c>
    </row>
    <row r="211" spans="1:17" x14ac:dyDescent="0.25">
      <c r="A211" t="s">
        <v>314</v>
      </c>
      <c r="B211" t="s">
        <v>315</v>
      </c>
      <c r="C211">
        <v>1251</v>
      </c>
      <c r="D211" t="s">
        <v>316</v>
      </c>
      <c r="E211" t="s">
        <v>92</v>
      </c>
      <c r="F211" t="s">
        <v>32</v>
      </c>
      <c r="G211" t="s">
        <v>112</v>
      </c>
      <c r="H211">
        <v>0</v>
      </c>
      <c r="I211" t="s">
        <v>317</v>
      </c>
      <c r="J211" t="s">
        <v>27</v>
      </c>
      <c r="K211">
        <v>1928</v>
      </c>
      <c r="L211" t="s">
        <v>25</v>
      </c>
      <c r="M211" s="1">
        <v>42524</v>
      </c>
      <c r="N211" s="1">
        <v>42707</v>
      </c>
      <c r="O211" t="s">
        <v>26</v>
      </c>
      <c r="P211" s="1">
        <v>42639.464594907404</v>
      </c>
      <c r="Q211" s="1">
        <v>42524</v>
      </c>
    </row>
    <row r="212" spans="1:17" x14ac:dyDescent="0.25">
      <c r="A212" t="s">
        <v>28</v>
      </c>
      <c r="B212" t="s">
        <v>29</v>
      </c>
      <c r="C212">
        <v>1862</v>
      </c>
      <c r="D212" t="s">
        <v>318</v>
      </c>
      <c r="E212" t="s">
        <v>121</v>
      </c>
      <c r="F212" t="s">
        <v>52</v>
      </c>
      <c r="G212" t="s">
        <v>319</v>
      </c>
      <c r="H212">
        <v>1</v>
      </c>
      <c r="I212" t="s">
        <v>320</v>
      </c>
      <c r="J212" t="s">
        <v>24</v>
      </c>
      <c r="K212" t="s">
        <v>99</v>
      </c>
      <c r="L212" t="s">
        <v>99</v>
      </c>
      <c r="M212" t="s">
        <v>99</v>
      </c>
      <c r="N212" t="s">
        <v>99</v>
      </c>
      <c r="O212" t="s">
        <v>99</v>
      </c>
      <c r="P212" t="s">
        <v>99</v>
      </c>
      <c r="Q212" t="s">
        <v>99</v>
      </c>
    </row>
    <row r="213" spans="1:17" x14ac:dyDescent="0.25">
      <c r="A213" t="s">
        <v>28</v>
      </c>
      <c r="B213" t="s">
        <v>29</v>
      </c>
      <c r="C213">
        <v>1862</v>
      </c>
      <c r="D213" t="s">
        <v>318</v>
      </c>
      <c r="E213" t="s">
        <v>121</v>
      </c>
      <c r="F213" t="s">
        <v>52</v>
      </c>
      <c r="G213" t="s">
        <v>319</v>
      </c>
      <c r="H213">
        <v>1</v>
      </c>
      <c r="I213" t="s">
        <v>320</v>
      </c>
      <c r="J213" t="s">
        <v>27</v>
      </c>
      <c r="K213" t="s">
        <v>99</v>
      </c>
      <c r="L213" t="s">
        <v>99</v>
      </c>
      <c r="M213" t="s">
        <v>99</v>
      </c>
      <c r="N213" t="s">
        <v>99</v>
      </c>
      <c r="O213" t="s">
        <v>99</v>
      </c>
      <c r="P213" t="s">
        <v>99</v>
      </c>
      <c r="Q213" t="s">
        <v>99</v>
      </c>
    </row>
    <row r="214" spans="1:17" x14ac:dyDescent="0.25">
      <c r="A214" t="s">
        <v>28</v>
      </c>
      <c r="B214" t="s">
        <v>29</v>
      </c>
      <c r="C214">
        <v>1862</v>
      </c>
      <c r="D214" t="s">
        <v>318</v>
      </c>
      <c r="E214" t="s">
        <v>121</v>
      </c>
      <c r="F214" t="s">
        <v>52</v>
      </c>
      <c r="G214" t="s">
        <v>319</v>
      </c>
      <c r="H214">
        <v>1</v>
      </c>
      <c r="I214" t="s">
        <v>320</v>
      </c>
      <c r="J214" t="s">
        <v>36</v>
      </c>
      <c r="K214" t="s">
        <v>99</v>
      </c>
      <c r="L214" t="s">
        <v>99</v>
      </c>
      <c r="M214" t="s">
        <v>99</v>
      </c>
      <c r="N214" t="s">
        <v>99</v>
      </c>
      <c r="O214" t="s">
        <v>99</v>
      </c>
      <c r="P214" t="s">
        <v>99</v>
      </c>
      <c r="Q214" t="s">
        <v>99</v>
      </c>
    </row>
    <row r="215" spans="1:17" x14ac:dyDescent="0.25">
      <c r="A215" t="s">
        <v>262</v>
      </c>
      <c r="B215" t="s">
        <v>263</v>
      </c>
      <c r="C215">
        <v>2721</v>
      </c>
      <c r="D215" t="s">
        <v>321</v>
      </c>
      <c r="E215" t="s">
        <v>322</v>
      </c>
      <c r="F215" t="s">
        <v>52</v>
      </c>
      <c r="G215" t="s">
        <v>257</v>
      </c>
      <c r="H215">
        <v>1</v>
      </c>
      <c r="I215" t="s">
        <v>265</v>
      </c>
      <c r="J215" t="s">
        <v>24</v>
      </c>
      <c r="K215">
        <v>834</v>
      </c>
      <c r="L215" t="s">
        <v>35</v>
      </c>
      <c r="M215" s="1">
        <v>42583</v>
      </c>
      <c r="N215" s="1">
        <v>42767</v>
      </c>
      <c r="O215" t="s">
        <v>26</v>
      </c>
      <c r="P215" s="1">
        <v>42594.638043981482</v>
      </c>
      <c r="Q215" s="1">
        <v>42583</v>
      </c>
    </row>
    <row r="216" spans="1:17" x14ac:dyDescent="0.25">
      <c r="A216" t="s">
        <v>262</v>
      </c>
      <c r="B216" t="s">
        <v>263</v>
      </c>
      <c r="C216">
        <v>2721</v>
      </c>
      <c r="D216" t="s">
        <v>321</v>
      </c>
      <c r="E216" t="s">
        <v>322</v>
      </c>
      <c r="F216" t="s">
        <v>52</v>
      </c>
      <c r="G216" t="s">
        <v>257</v>
      </c>
      <c r="H216">
        <v>1</v>
      </c>
      <c r="I216" t="s">
        <v>265</v>
      </c>
      <c r="J216" t="s">
        <v>27</v>
      </c>
      <c r="K216">
        <v>834</v>
      </c>
      <c r="L216" t="s">
        <v>35</v>
      </c>
      <c r="M216" s="1">
        <v>42583</v>
      </c>
      <c r="N216" s="1">
        <v>42767</v>
      </c>
      <c r="O216" t="s">
        <v>26</v>
      </c>
      <c r="P216" s="1">
        <v>42594.638043981482</v>
      </c>
      <c r="Q216" s="1">
        <v>42583</v>
      </c>
    </row>
    <row r="217" spans="1:17" x14ac:dyDescent="0.25">
      <c r="A217" t="s">
        <v>262</v>
      </c>
      <c r="B217" t="s">
        <v>263</v>
      </c>
      <c r="C217">
        <v>2721</v>
      </c>
      <c r="D217" t="s">
        <v>321</v>
      </c>
      <c r="E217" t="s">
        <v>322</v>
      </c>
      <c r="F217" t="s">
        <v>52</v>
      </c>
      <c r="G217" t="s">
        <v>257</v>
      </c>
      <c r="H217">
        <v>1</v>
      </c>
      <c r="I217" t="s">
        <v>265</v>
      </c>
      <c r="J217" t="s">
        <v>36</v>
      </c>
      <c r="K217">
        <v>834</v>
      </c>
      <c r="L217" t="s">
        <v>35</v>
      </c>
      <c r="M217" s="1">
        <v>42583</v>
      </c>
      <c r="N217" s="1">
        <v>42767</v>
      </c>
      <c r="O217" t="s">
        <v>26</v>
      </c>
      <c r="P217" s="1">
        <v>42594.638043981482</v>
      </c>
      <c r="Q217" s="1">
        <v>42583</v>
      </c>
    </row>
    <row r="218" spans="1:17" x14ac:dyDescent="0.25">
      <c r="A218" t="s">
        <v>262</v>
      </c>
      <c r="B218" t="s">
        <v>263</v>
      </c>
      <c r="C218">
        <v>2721</v>
      </c>
      <c r="D218" t="s">
        <v>323</v>
      </c>
      <c r="E218" t="s">
        <v>322</v>
      </c>
      <c r="F218" t="s">
        <v>52</v>
      </c>
      <c r="G218" t="s">
        <v>257</v>
      </c>
      <c r="H218">
        <v>1</v>
      </c>
      <c r="I218" t="s">
        <v>265</v>
      </c>
      <c r="J218" t="s">
        <v>27</v>
      </c>
      <c r="K218">
        <v>1324</v>
      </c>
      <c r="L218" t="s">
        <v>25</v>
      </c>
      <c r="M218" s="1">
        <v>42522</v>
      </c>
      <c r="N218" s="1">
        <v>42705</v>
      </c>
      <c r="O218" t="s">
        <v>26</v>
      </c>
      <c r="P218" s="1">
        <v>42614.635335648149</v>
      </c>
      <c r="Q218" s="1">
        <v>42522</v>
      </c>
    </row>
    <row r="219" spans="1:17" x14ac:dyDescent="0.25">
      <c r="A219" t="s">
        <v>262</v>
      </c>
      <c r="B219" t="s">
        <v>263</v>
      </c>
      <c r="C219">
        <v>2721</v>
      </c>
      <c r="D219" t="s">
        <v>323</v>
      </c>
      <c r="E219" t="s">
        <v>322</v>
      </c>
      <c r="F219" t="s">
        <v>52</v>
      </c>
      <c r="G219" t="s">
        <v>257</v>
      </c>
      <c r="H219">
        <v>1</v>
      </c>
      <c r="I219" t="s">
        <v>265</v>
      </c>
      <c r="J219" t="s">
        <v>36</v>
      </c>
      <c r="K219">
        <v>1324</v>
      </c>
      <c r="L219" t="s">
        <v>25</v>
      </c>
      <c r="M219" s="1">
        <v>42522</v>
      </c>
      <c r="N219" s="1">
        <v>42705</v>
      </c>
      <c r="O219" t="s">
        <v>26</v>
      </c>
      <c r="P219" s="1">
        <v>42614.635335648149</v>
      </c>
      <c r="Q219" s="1">
        <v>42522</v>
      </c>
    </row>
    <row r="220" spans="1:17" x14ac:dyDescent="0.25">
      <c r="A220" t="s">
        <v>262</v>
      </c>
      <c r="B220" t="s">
        <v>263</v>
      </c>
      <c r="C220">
        <v>2721</v>
      </c>
      <c r="D220" t="s">
        <v>323</v>
      </c>
      <c r="E220" t="s">
        <v>322</v>
      </c>
      <c r="F220" t="s">
        <v>52</v>
      </c>
      <c r="G220" t="s">
        <v>257</v>
      </c>
      <c r="H220">
        <v>1</v>
      </c>
      <c r="I220" t="s">
        <v>265</v>
      </c>
      <c r="J220" t="s">
        <v>24</v>
      </c>
      <c r="K220">
        <v>1324</v>
      </c>
      <c r="L220" t="s">
        <v>25</v>
      </c>
      <c r="M220" s="1">
        <v>42522</v>
      </c>
      <c r="N220" s="1">
        <v>42705</v>
      </c>
      <c r="O220" t="s">
        <v>26</v>
      </c>
      <c r="P220" s="1">
        <v>42614.635335648149</v>
      </c>
      <c r="Q220" s="1">
        <v>42522</v>
      </c>
    </row>
    <row r="221" spans="1:17" x14ac:dyDescent="0.25">
      <c r="A221" t="s">
        <v>324</v>
      </c>
      <c r="B221" t="s">
        <v>325</v>
      </c>
      <c r="C221">
        <v>2096</v>
      </c>
      <c r="D221" t="s">
        <v>326</v>
      </c>
      <c r="E221" t="s">
        <v>121</v>
      </c>
      <c r="F221" t="s">
        <v>178</v>
      </c>
      <c r="G221" t="s">
        <v>327</v>
      </c>
      <c r="H221">
        <v>0</v>
      </c>
      <c r="I221" t="s">
        <v>328</v>
      </c>
      <c r="J221" t="s">
        <v>27</v>
      </c>
      <c r="K221">
        <v>2102</v>
      </c>
      <c r="L221" t="s">
        <v>25</v>
      </c>
      <c r="M221" s="1">
        <v>42500</v>
      </c>
      <c r="N221" s="1">
        <v>42684</v>
      </c>
      <c r="O221" t="s">
        <v>26</v>
      </c>
      <c r="P221" s="1">
        <v>42641.476504629631</v>
      </c>
      <c r="Q221" s="1">
        <v>42500</v>
      </c>
    </row>
    <row r="222" spans="1:17" x14ac:dyDescent="0.25">
      <c r="A222" t="s">
        <v>114</v>
      </c>
      <c r="B222" t="s">
        <v>115</v>
      </c>
      <c r="C222">
        <v>2602</v>
      </c>
      <c r="D222" t="s">
        <v>329</v>
      </c>
      <c r="E222" t="s">
        <v>81</v>
      </c>
      <c r="F222" t="s">
        <v>52</v>
      </c>
      <c r="G222" t="s">
        <v>270</v>
      </c>
      <c r="H222">
        <v>0</v>
      </c>
      <c r="I222" t="s">
        <v>148</v>
      </c>
      <c r="J222" t="s">
        <v>27</v>
      </c>
      <c r="K222">
        <v>2761</v>
      </c>
      <c r="L222" t="s">
        <v>35</v>
      </c>
      <c r="M222" s="1">
        <v>42698</v>
      </c>
      <c r="N222" s="1">
        <v>42879</v>
      </c>
      <c r="O222" t="s">
        <v>88</v>
      </c>
      <c r="P222" s="1">
        <v>42718.67591435185</v>
      </c>
      <c r="Q222" s="1">
        <v>42698</v>
      </c>
    </row>
    <row r="223" spans="1:17" x14ac:dyDescent="0.25">
      <c r="A223" t="s">
        <v>114</v>
      </c>
      <c r="B223" t="s">
        <v>115</v>
      </c>
      <c r="C223">
        <v>2602</v>
      </c>
      <c r="D223" t="s">
        <v>329</v>
      </c>
      <c r="E223" t="s">
        <v>81</v>
      </c>
      <c r="F223" t="s">
        <v>52</v>
      </c>
      <c r="G223" t="s">
        <v>270</v>
      </c>
      <c r="H223">
        <v>0</v>
      </c>
      <c r="I223" t="s">
        <v>148</v>
      </c>
      <c r="J223" t="s">
        <v>24</v>
      </c>
      <c r="K223">
        <v>2761</v>
      </c>
      <c r="L223" t="s">
        <v>35</v>
      </c>
      <c r="M223" s="1">
        <v>42698</v>
      </c>
      <c r="N223" s="1">
        <v>42879</v>
      </c>
      <c r="O223" t="s">
        <v>88</v>
      </c>
      <c r="P223" s="1">
        <v>42718.67591435185</v>
      </c>
      <c r="Q223" s="1">
        <v>42698</v>
      </c>
    </row>
    <row r="224" spans="1:17" x14ac:dyDescent="0.25">
      <c r="A224" t="s">
        <v>28</v>
      </c>
      <c r="B224" t="s">
        <v>29</v>
      </c>
      <c r="C224">
        <v>1862</v>
      </c>
      <c r="D224" t="s">
        <v>330</v>
      </c>
      <c r="E224" t="s">
        <v>322</v>
      </c>
      <c r="F224" t="s">
        <v>70</v>
      </c>
      <c r="G224" t="s">
        <v>306</v>
      </c>
      <c r="H224">
        <v>0</v>
      </c>
      <c r="I224" t="s">
        <v>65</v>
      </c>
      <c r="J224" t="s">
        <v>24</v>
      </c>
      <c r="K224">
        <v>2647</v>
      </c>
      <c r="L224" t="s">
        <v>331</v>
      </c>
      <c r="M224" t="s">
        <v>99</v>
      </c>
      <c r="N224" t="s">
        <v>99</v>
      </c>
      <c r="O224" t="s">
        <v>99</v>
      </c>
      <c r="P224" s="1">
        <v>42704.421689814815</v>
      </c>
      <c r="Q224" t="s">
        <v>99</v>
      </c>
    </row>
    <row r="225" spans="1:17" x14ac:dyDescent="0.25">
      <c r="A225" t="s">
        <v>28</v>
      </c>
      <c r="B225" t="s">
        <v>29</v>
      </c>
      <c r="C225">
        <v>1862</v>
      </c>
      <c r="D225" t="s">
        <v>330</v>
      </c>
      <c r="E225" t="s">
        <v>322</v>
      </c>
      <c r="F225" t="s">
        <v>70</v>
      </c>
      <c r="G225" t="s">
        <v>306</v>
      </c>
      <c r="H225">
        <v>0</v>
      </c>
      <c r="I225" t="s">
        <v>65</v>
      </c>
      <c r="J225" t="s">
        <v>27</v>
      </c>
      <c r="K225">
        <v>2647</v>
      </c>
      <c r="L225" t="s">
        <v>331</v>
      </c>
      <c r="M225" t="s">
        <v>99</v>
      </c>
      <c r="N225" t="s">
        <v>99</v>
      </c>
      <c r="O225" t="s">
        <v>99</v>
      </c>
      <c r="P225" s="1">
        <v>42704.421689814815</v>
      </c>
      <c r="Q225" t="s">
        <v>99</v>
      </c>
    </row>
    <row r="226" spans="1:17" x14ac:dyDescent="0.25">
      <c r="A226" t="s">
        <v>332</v>
      </c>
      <c r="B226" t="s">
        <v>333</v>
      </c>
      <c r="C226">
        <v>2636</v>
      </c>
      <c r="D226" t="s">
        <v>334</v>
      </c>
      <c r="E226" t="s">
        <v>322</v>
      </c>
      <c r="F226" t="s">
        <v>45</v>
      </c>
      <c r="G226" t="s">
        <v>306</v>
      </c>
      <c r="H226">
        <v>1</v>
      </c>
      <c r="I226" t="s">
        <v>203</v>
      </c>
      <c r="J226" t="s">
        <v>24</v>
      </c>
      <c r="K226">
        <v>209</v>
      </c>
      <c r="L226" t="s">
        <v>35</v>
      </c>
      <c r="M226" s="1">
        <v>42576</v>
      </c>
      <c r="N226" s="1">
        <v>42760</v>
      </c>
      <c r="O226" t="s">
        <v>26</v>
      </c>
      <c r="P226" s="1">
        <v>42579.471932870372</v>
      </c>
      <c r="Q226" s="1">
        <v>42576</v>
      </c>
    </row>
    <row r="227" spans="1:17" x14ac:dyDescent="0.25">
      <c r="A227" t="s">
        <v>332</v>
      </c>
      <c r="B227" t="s">
        <v>333</v>
      </c>
      <c r="C227">
        <v>2636</v>
      </c>
      <c r="D227" t="s">
        <v>334</v>
      </c>
      <c r="E227" t="s">
        <v>322</v>
      </c>
      <c r="F227" t="s">
        <v>45</v>
      </c>
      <c r="G227" t="s">
        <v>306</v>
      </c>
      <c r="H227">
        <v>1</v>
      </c>
      <c r="I227" t="s">
        <v>203</v>
      </c>
      <c r="J227" t="s">
        <v>27</v>
      </c>
      <c r="K227">
        <v>209</v>
      </c>
      <c r="L227" t="s">
        <v>35</v>
      </c>
      <c r="M227" s="1">
        <v>42576</v>
      </c>
      <c r="N227" s="1">
        <v>42760</v>
      </c>
      <c r="O227" t="s">
        <v>26</v>
      </c>
      <c r="P227" s="1">
        <v>42579.471932870372</v>
      </c>
      <c r="Q227" s="1">
        <v>42576</v>
      </c>
    </row>
    <row r="228" spans="1:17" x14ac:dyDescent="0.25">
      <c r="A228" t="s">
        <v>332</v>
      </c>
      <c r="B228" t="s">
        <v>333</v>
      </c>
      <c r="C228">
        <v>2636</v>
      </c>
      <c r="D228" t="s">
        <v>334</v>
      </c>
      <c r="E228" t="s">
        <v>322</v>
      </c>
      <c r="F228" t="s">
        <v>45</v>
      </c>
      <c r="G228" t="s">
        <v>306</v>
      </c>
      <c r="H228">
        <v>1</v>
      </c>
      <c r="I228" t="s">
        <v>203</v>
      </c>
      <c r="J228" t="s">
        <v>36</v>
      </c>
      <c r="K228">
        <v>209</v>
      </c>
      <c r="L228" t="s">
        <v>35</v>
      </c>
      <c r="M228" s="1">
        <v>42576</v>
      </c>
      <c r="N228" s="1">
        <v>42760</v>
      </c>
      <c r="O228" t="s">
        <v>26</v>
      </c>
      <c r="P228" s="1">
        <v>42579.471932870372</v>
      </c>
      <c r="Q228" s="1">
        <v>42576</v>
      </c>
    </row>
    <row r="229" spans="1:17" x14ac:dyDescent="0.25">
      <c r="A229" t="s">
        <v>262</v>
      </c>
      <c r="B229" t="s">
        <v>263</v>
      </c>
      <c r="C229">
        <v>2721</v>
      </c>
      <c r="D229" t="s">
        <v>335</v>
      </c>
      <c r="E229" t="s">
        <v>336</v>
      </c>
      <c r="F229" t="s">
        <v>52</v>
      </c>
      <c r="G229" t="s">
        <v>257</v>
      </c>
      <c r="H229">
        <v>0</v>
      </c>
      <c r="I229" t="s">
        <v>265</v>
      </c>
      <c r="J229" t="s">
        <v>36</v>
      </c>
      <c r="K229">
        <v>1320</v>
      </c>
      <c r="L229" t="s">
        <v>25</v>
      </c>
      <c r="M229" s="1">
        <v>42522</v>
      </c>
      <c r="N229" s="1">
        <v>42705</v>
      </c>
      <c r="O229" t="s">
        <v>26</v>
      </c>
      <c r="P229" s="1">
        <v>42614.61377314815</v>
      </c>
      <c r="Q229" s="1">
        <v>42522</v>
      </c>
    </row>
    <row r="230" spans="1:17" x14ac:dyDescent="0.25">
      <c r="A230" t="s">
        <v>262</v>
      </c>
      <c r="B230" t="s">
        <v>263</v>
      </c>
      <c r="C230">
        <v>2721</v>
      </c>
      <c r="D230" t="s">
        <v>335</v>
      </c>
      <c r="E230" t="s">
        <v>336</v>
      </c>
      <c r="F230" t="s">
        <v>52</v>
      </c>
      <c r="G230" t="s">
        <v>257</v>
      </c>
      <c r="H230">
        <v>0</v>
      </c>
      <c r="I230" t="s">
        <v>265</v>
      </c>
      <c r="J230" t="s">
        <v>24</v>
      </c>
      <c r="K230">
        <v>1320</v>
      </c>
      <c r="L230" t="s">
        <v>25</v>
      </c>
      <c r="M230" s="1">
        <v>42522</v>
      </c>
      <c r="N230" s="1">
        <v>42705</v>
      </c>
      <c r="O230" t="s">
        <v>26</v>
      </c>
      <c r="P230" s="1">
        <v>42614.61377314815</v>
      </c>
      <c r="Q230" s="1">
        <v>42522</v>
      </c>
    </row>
    <row r="231" spans="1:17" x14ac:dyDescent="0.25">
      <c r="A231" t="s">
        <v>262</v>
      </c>
      <c r="B231" t="s">
        <v>263</v>
      </c>
      <c r="C231">
        <v>2721</v>
      </c>
      <c r="D231" t="s">
        <v>335</v>
      </c>
      <c r="E231" t="s">
        <v>336</v>
      </c>
      <c r="F231" t="s">
        <v>52</v>
      </c>
      <c r="G231" t="s">
        <v>257</v>
      </c>
      <c r="H231">
        <v>0</v>
      </c>
      <c r="I231" t="s">
        <v>265</v>
      </c>
      <c r="J231" t="s">
        <v>27</v>
      </c>
      <c r="K231">
        <v>1320</v>
      </c>
      <c r="L231" t="s">
        <v>25</v>
      </c>
      <c r="M231" s="1">
        <v>42522</v>
      </c>
      <c r="N231" s="1">
        <v>42705</v>
      </c>
      <c r="O231" t="s">
        <v>26</v>
      </c>
      <c r="P231" s="1">
        <v>42614.61377314815</v>
      </c>
      <c r="Q231" s="1">
        <v>42522</v>
      </c>
    </row>
    <row r="232" spans="1:17" x14ac:dyDescent="0.25">
      <c r="A232" t="s">
        <v>337</v>
      </c>
      <c r="B232" t="s">
        <v>338</v>
      </c>
      <c r="C232" t="s">
        <v>99</v>
      </c>
      <c r="D232" t="s">
        <v>339</v>
      </c>
      <c r="E232" t="s">
        <v>252</v>
      </c>
      <c r="F232" t="s">
        <v>45</v>
      </c>
      <c r="G232" t="s">
        <v>275</v>
      </c>
      <c r="H232">
        <v>1</v>
      </c>
      <c r="I232" t="s">
        <v>340</v>
      </c>
      <c r="J232" t="s">
        <v>27</v>
      </c>
      <c r="K232">
        <v>1971</v>
      </c>
      <c r="L232" t="s">
        <v>35</v>
      </c>
      <c r="M232" s="1">
        <v>42563</v>
      </c>
      <c r="N232" s="1">
        <v>42747</v>
      </c>
      <c r="O232" t="s">
        <v>26</v>
      </c>
      <c r="P232" s="1">
        <v>42639.668067129627</v>
      </c>
      <c r="Q232" s="1">
        <v>42563</v>
      </c>
    </row>
    <row r="233" spans="1:17" x14ac:dyDescent="0.25">
      <c r="A233" t="s">
        <v>337</v>
      </c>
      <c r="B233" t="s">
        <v>338</v>
      </c>
      <c r="C233" t="s">
        <v>99</v>
      </c>
      <c r="D233" t="s">
        <v>339</v>
      </c>
      <c r="E233" t="s">
        <v>252</v>
      </c>
      <c r="F233" t="s">
        <v>45</v>
      </c>
      <c r="G233" t="s">
        <v>275</v>
      </c>
      <c r="H233">
        <v>1</v>
      </c>
      <c r="I233" t="s">
        <v>340</v>
      </c>
      <c r="J233" t="s">
        <v>36</v>
      </c>
      <c r="K233">
        <v>1971</v>
      </c>
      <c r="L233" t="s">
        <v>35</v>
      </c>
      <c r="M233" s="1">
        <v>42563</v>
      </c>
      <c r="N233" s="1">
        <v>42747</v>
      </c>
      <c r="O233" t="s">
        <v>26</v>
      </c>
      <c r="P233" s="1">
        <v>42639.668067129627</v>
      </c>
      <c r="Q233" s="1">
        <v>42563</v>
      </c>
    </row>
    <row r="234" spans="1:17" x14ac:dyDescent="0.25">
      <c r="A234" t="s">
        <v>337</v>
      </c>
      <c r="B234" t="s">
        <v>338</v>
      </c>
      <c r="C234" t="s">
        <v>99</v>
      </c>
      <c r="D234" t="s">
        <v>339</v>
      </c>
      <c r="E234" t="s">
        <v>252</v>
      </c>
      <c r="F234" t="s">
        <v>45</v>
      </c>
      <c r="G234" t="s">
        <v>275</v>
      </c>
      <c r="H234">
        <v>1</v>
      </c>
      <c r="I234" t="s">
        <v>340</v>
      </c>
      <c r="J234" t="s">
        <v>24</v>
      </c>
      <c r="K234">
        <v>1971</v>
      </c>
      <c r="L234" t="s">
        <v>35</v>
      </c>
      <c r="M234" s="1">
        <v>42563</v>
      </c>
      <c r="N234" s="1">
        <v>42747</v>
      </c>
      <c r="O234" t="s">
        <v>26</v>
      </c>
      <c r="P234" s="1">
        <v>42639.668067129627</v>
      </c>
      <c r="Q234" s="1">
        <v>42563</v>
      </c>
    </row>
    <row r="235" spans="1:17" x14ac:dyDescent="0.25">
      <c r="A235" t="s">
        <v>341</v>
      </c>
      <c r="B235" t="s">
        <v>342</v>
      </c>
      <c r="C235">
        <v>2090</v>
      </c>
      <c r="D235" t="s">
        <v>343</v>
      </c>
      <c r="E235" t="s">
        <v>344</v>
      </c>
      <c r="F235" t="s">
        <v>52</v>
      </c>
      <c r="G235" t="s">
        <v>345</v>
      </c>
      <c r="H235">
        <v>1</v>
      </c>
      <c r="I235" t="s">
        <v>126</v>
      </c>
      <c r="J235" t="s">
        <v>24</v>
      </c>
      <c r="K235">
        <v>2088</v>
      </c>
      <c r="L235" t="s">
        <v>101</v>
      </c>
      <c r="M235" s="1">
        <v>42534</v>
      </c>
      <c r="N235" s="1">
        <v>42717</v>
      </c>
      <c r="O235" t="s">
        <v>88</v>
      </c>
      <c r="P235" s="1">
        <v>42641.395787037036</v>
      </c>
      <c r="Q235" s="1">
        <v>42534</v>
      </c>
    </row>
    <row r="236" spans="1:17" x14ac:dyDescent="0.25">
      <c r="A236" t="s">
        <v>341</v>
      </c>
      <c r="B236" t="s">
        <v>342</v>
      </c>
      <c r="C236">
        <v>2090</v>
      </c>
      <c r="D236" t="s">
        <v>343</v>
      </c>
      <c r="E236" t="s">
        <v>344</v>
      </c>
      <c r="F236" t="s">
        <v>52</v>
      </c>
      <c r="G236" t="s">
        <v>345</v>
      </c>
      <c r="H236">
        <v>1</v>
      </c>
      <c r="I236" t="s">
        <v>126</v>
      </c>
      <c r="J236" t="s">
        <v>27</v>
      </c>
      <c r="K236">
        <v>2088</v>
      </c>
      <c r="L236" t="s">
        <v>101</v>
      </c>
      <c r="M236" s="1">
        <v>42534</v>
      </c>
      <c r="N236" s="1">
        <v>42717</v>
      </c>
      <c r="O236" t="s">
        <v>88</v>
      </c>
      <c r="P236" s="1">
        <v>42641.395787037036</v>
      </c>
      <c r="Q236" s="1">
        <v>42534</v>
      </c>
    </row>
    <row r="237" spans="1:17" x14ac:dyDescent="0.25">
      <c r="A237" t="s">
        <v>341</v>
      </c>
      <c r="B237" t="s">
        <v>342</v>
      </c>
      <c r="C237">
        <v>2090</v>
      </c>
      <c r="D237" t="s">
        <v>343</v>
      </c>
      <c r="E237" t="s">
        <v>344</v>
      </c>
      <c r="F237" t="s">
        <v>52</v>
      </c>
      <c r="G237" t="s">
        <v>345</v>
      </c>
      <c r="H237">
        <v>1</v>
      </c>
      <c r="I237" t="s">
        <v>126</v>
      </c>
      <c r="J237" t="s">
        <v>36</v>
      </c>
      <c r="K237">
        <v>2088</v>
      </c>
      <c r="L237" t="s">
        <v>101</v>
      </c>
      <c r="M237" s="1">
        <v>42534</v>
      </c>
      <c r="N237" s="1">
        <v>42717</v>
      </c>
      <c r="O237" t="s">
        <v>88</v>
      </c>
      <c r="P237" s="1">
        <v>42641.395787037036</v>
      </c>
      <c r="Q237" s="1">
        <v>42534</v>
      </c>
    </row>
    <row r="238" spans="1:17" x14ac:dyDescent="0.25">
      <c r="A238" t="s">
        <v>114</v>
      </c>
      <c r="B238" t="s">
        <v>115</v>
      </c>
      <c r="C238">
        <v>2602</v>
      </c>
      <c r="D238" t="s">
        <v>346</v>
      </c>
      <c r="E238" t="s">
        <v>20</v>
      </c>
      <c r="F238" t="s">
        <v>52</v>
      </c>
      <c r="G238" t="s">
        <v>275</v>
      </c>
      <c r="H238">
        <v>0</v>
      </c>
      <c r="I238" t="s">
        <v>347</v>
      </c>
      <c r="J238" t="s">
        <v>24</v>
      </c>
      <c r="K238">
        <v>2183</v>
      </c>
      <c r="L238" t="s">
        <v>25</v>
      </c>
      <c r="M238" s="1">
        <v>42548</v>
      </c>
      <c r="N238" s="1">
        <v>42731</v>
      </c>
      <c r="O238" t="s">
        <v>88</v>
      </c>
      <c r="P238" s="1">
        <v>42642.724733796298</v>
      </c>
      <c r="Q238" s="1">
        <v>42548</v>
      </c>
    </row>
    <row r="239" spans="1:17" x14ac:dyDescent="0.25">
      <c r="A239" t="s">
        <v>114</v>
      </c>
      <c r="B239" t="s">
        <v>115</v>
      </c>
      <c r="C239">
        <v>2602</v>
      </c>
      <c r="D239" t="s">
        <v>346</v>
      </c>
      <c r="E239" t="s">
        <v>20</v>
      </c>
      <c r="F239" t="s">
        <v>52</v>
      </c>
      <c r="G239" t="s">
        <v>275</v>
      </c>
      <c r="H239">
        <v>0</v>
      </c>
      <c r="I239" t="s">
        <v>347</v>
      </c>
      <c r="J239" t="s">
        <v>27</v>
      </c>
      <c r="K239">
        <v>2183</v>
      </c>
      <c r="L239" t="s">
        <v>25</v>
      </c>
      <c r="M239" s="1">
        <v>42548</v>
      </c>
      <c r="N239" s="1">
        <v>42731</v>
      </c>
      <c r="O239" t="s">
        <v>88</v>
      </c>
      <c r="P239" s="1">
        <v>42642.724733796298</v>
      </c>
      <c r="Q239" s="1">
        <v>42548</v>
      </c>
    </row>
    <row r="240" spans="1:17" x14ac:dyDescent="0.25">
      <c r="A240" t="s">
        <v>348</v>
      </c>
      <c r="B240" t="s">
        <v>349</v>
      </c>
      <c r="C240">
        <v>1068</v>
      </c>
      <c r="D240" t="s">
        <v>350</v>
      </c>
      <c r="E240" t="s">
        <v>351</v>
      </c>
      <c r="F240" t="s">
        <v>52</v>
      </c>
      <c r="G240" t="s">
        <v>352</v>
      </c>
      <c r="H240">
        <v>0</v>
      </c>
      <c r="I240" t="s">
        <v>353</v>
      </c>
      <c r="J240" t="s">
        <v>27</v>
      </c>
      <c r="K240">
        <v>225</v>
      </c>
      <c r="L240" t="s">
        <v>25</v>
      </c>
      <c r="M240" s="1">
        <v>42500</v>
      </c>
      <c r="N240" s="1">
        <v>42684</v>
      </c>
      <c r="O240" t="s">
        <v>26</v>
      </c>
      <c r="P240" s="1">
        <v>42579.640243055554</v>
      </c>
      <c r="Q240" s="1">
        <v>42500</v>
      </c>
    </row>
    <row r="241" spans="1:17" x14ac:dyDescent="0.25">
      <c r="A241" t="s">
        <v>348</v>
      </c>
      <c r="B241" t="s">
        <v>349</v>
      </c>
      <c r="C241">
        <v>1068</v>
      </c>
      <c r="D241" t="s">
        <v>350</v>
      </c>
      <c r="E241" t="s">
        <v>351</v>
      </c>
      <c r="F241" t="s">
        <v>52</v>
      </c>
      <c r="G241" t="s">
        <v>352</v>
      </c>
      <c r="H241">
        <v>0</v>
      </c>
      <c r="I241" t="s">
        <v>353</v>
      </c>
      <c r="J241" t="s">
        <v>24</v>
      </c>
      <c r="K241">
        <v>225</v>
      </c>
      <c r="L241" t="s">
        <v>25</v>
      </c>
      <c r="M241" s="1">
        <v>42500</v>
      </c>
      <c r="N241" s="1">
        <v>42684</v>
      </c>
      <c r="O241" t="s">
        <v>26</v>
      </c>
      <c r="P241" s="1">
        <v>42579.640243055554</v>
      </c>
      <c r="Q241" s="1">
        <v>42500</v>
      </c>
    </row>
    <row r="242" spans="1:17" x14ac:dyDescent="0.25">
      <c r="A242" t="s">
        <v>348</v>
      </c>
      <c r="B242" t="s">
        <v>349</v>
      </c>
      <c r="C242">
        <v>1068</v>
      </c>
      <c r="D242" t="s">
        <v>350</v>
      </c>
      <c r="E242" t="s">
        <v>351</v>
      </c>
      <c r="F242" t="s">
        <v>52</v>
      </c>
      <c r="G242" t="s">
        <v>352</v>
      </c>
      <c r="H242">
        <v>0</v>
      </c>
      <c r="I242" t="s">
        <v>353</v>
      </c>
      <c r="J242" t="s">
        <v>27</v>
      </c>
      <c r="K242">
        <v>2758</v>
      </c>
      <c r="L242" t="s">
        <v>35</v>
      </c>
      <c r="M242" s="1">
        <v>42678</v>
      </c>
      <c r="N242" s="1">
        <v>42859</v>
      </c>
      <c r="O242" t="s">
        <v>26</v>
      </c>
      <c r="P242" s="1">
        <v>42718.497719907406</v>
      </c>
      <c r="Q242" s="1">
        <v>42678</v>
      </c>
    </row>
    <row r="243" spans="1:17" x14ac:dyDescent="0.25">
      <c r="A243" t="s">
        <v>348</v>
      </c>
      <c r="B243" t="s">
        <v>349</v>
      </c>
      <c r="C243">
        <v>1068</v>
      </c>
      <c r="D243" t="s">
        <v>350</v>
      </c>
      <c r="E243" t="s">
        <v>351</v>
      </c>
      <c r="F243" t="s">
        <v>52</v>
      </c>
      <c r="G243" t="s">
        <v>352</v>
      </c>
      <c r="H243">
        <v>0</v>
      </c>
      <c r="I243" t="s">
        <v>353</v>
      </c>
      <c r="J243" t="s">
        <v>24</v>
      </c>
      <c r="K243">
        <v>2758</v>
      </c>
      <c r="L243" t="s">
        <v>35</v>
      </c>
      <c r="M243" s="1">
        <v>42678</v>
      </c>
      <c r="N243" s="1">
        <v>42859</v>
      </c>
      <c r="O243" t="s">
        <v>26</v>
      </c>
      <c r="P243" s="1">
        <v>42718.497719907406</v>
      </c>
      <c r="Q243" s="1">
        <v>42678</v>
      </c>
    </row>
    <row r="244" spans="1:17" x14ac:dyDescent="0.25">
      <c r="A244" t="s">
        <v>104</v>
      </c>
      <c r="B244" t="s">
        <v>105</v>
      </c>
      <c r="C244" t="s">
        <v>99</v>
      </c>
      <c r="D244" t="s">
        <v>354</v>
      </c>
      <c r="E244" t="s">
        <v>322</v>
      </c>
      <c r="F244" t="s">
        <v>52</v>
      </c>
      <c r="G244" t="s">
        <v>306</v>
      </c>
      <c r="H244">
        <v>0</v>
      </c>
      <c r="I244" t="s">
        <v>107</v>
      </c>
      <c r="J244" t="s">
        <v>24</v>
      </c>
      <c r="K244">
        <v>750</v>
      </c>
      <c r="L244" t="s">
        <v>35</v>
      </c>
      <c r="M244" s="1">
        <v>42578</v>
      </c>
      <c r="N244" s="1">
        <v>42762</v>
      </c>
      <c r="O244" t="s">
        <v>26</v>
      </c>
      <c r="P244" s="1">
        <v>42592.479212962964</v>
      </c>
      <c r="Q244" s="1">
        <v>42578</v>
      </c>
    </row>
    <row r="245" spans="1:17" x14ac:dyDescent="0.25">
      <c r="A245" t="s">
        <v>104</v>
      </c>
      <c r="B245" t="s">
        <v>105</v>
      </c>
      <c r="C245" t="s">
        <v>99</v>
      </c>
      <c r="D245" t="s">
        <v>354</v>
      </c>
      <c r="E245" t="s">
        <v>322</v>
      </c>
      <c r="F245" t="s">
        <v>52</v>
      </c>
      <c r="G245" t="s">
        <v>306</v>
      </c>
      <c r="H245">
        <v>0</v>
      </c>
      <c r="I245" t="s">
        <v>107</v>
      </c>
      <c r="J245" t="s">
        <v>27</v>
      </c>
      <c r="K245">
        <v>750</v>
      </c>
      <c r="L245" t="s">
        <v>35</v>
      </c>
      <c r="M245" s="1">
        <v>42578</v>
      </c>
      <c r="N245" s="1">
        <v>42762</v>
      </c>
      <c r="O245" t="s">
        <v>26</v>
      </c>
      <c r="P245" s="1">
        <v>42592.479212962964</v>
      </c>
      <c r="Q245" s="1">
        <v>42578</v>
      </c>
    </row>
    <row r="246" spans="1:17" x14ac:dyDescent="0.25">
      <c r="A246" t="s">
        <v>355</v>
      </c>
      <c r="B246" t="s">
        <v>356</v>
      </c>
      <c r="C246">
        <v>1384</v>
      </c>
      <c r="D246" t="s">
        <v>357</v>
      </c>
      <c r="E246" t="s">
        <v>322</v>
      </c>
      <c r="F246" t="s">
        <v>32</v>
      </c>
      <c r="G246" t="s">
        <v>86</v>
      </c>
      <c r="H246">
        <v>0</v>
      </c>
      <c r="I246" t="s">
        <v>107</v>
      </c>
      <c r="J246" t="s">
        <v>24</v>
      </c>
      <c r="K246">
        <v>419</v>
      </c>
      <c r="L246" t="s">
        <v>101</v>
      </c>
      <c r="M246" s="1">
        <v>42453</v>
      </c>
      <c r="N246" s="1">
        <v>42637</v>
      </c>
      <c r="O246" t="s">
        <v>26</v>
      </c>
      <c r="P246" s="1">
        <v>42585.43917824074</v>
      </c>
      <c r="Q246" s="1">
        <v>42453</v>
      </c>
    </row>
    <row r="247" spans="1:17" x14ac:dyDescent="0.25">
      <c r="A247" t="s">
        <v>355</v>
      </c>
      <c r="B247" t="s">
        <v>356</v>
      </c>
      <c r="C247">
        <v>1384</v>
      </c>
      <c r="D247" t="s">
        <v>357</v>
      </c>
      <c r="E247" t="s">
        <v>322</v>
      </c>
      <c r="F247" t="s">
        <v>32</v>
      </c>
      <c r="G247" t="s">
        <v>86</v>
      </c>
      <c r="H247">
        <v>0</v>
      </c>
      <c r="I247" t="s">
        <v>107</v>
      </c>
      <c r="J247" t="s">
        <v>27</v>
      </c>
      <c r="K247">
        <v>419</v>
      </c>
      <c r="L247" t="s">
        <v>101</v>
      </c>
      <c r="M247" s="1">
        <v>42453</v>
      </c>
      <c r="N247" s="1">
        <v>42637</v>
      </c>
      <c r="O247" t="s">
        <v>26</v>
      </c>
      <c r="P247" s="1">
        <v>42585.43917824074</v>
      </c>
      <c r="Q247" s="1">
        <v>42453</v>
      </c>
    </row>
    <row r="248" spans="1:17" x14ac:dyDescent="0.25">
      <c r="A248" t="s">
        <v>355</v>
      </c>
      <c r="B248" t="s">
        <v>356</v>
      </c>
      <c r="C248">
        <v>1384</v>
      </c>
      <c r="D248" t="s">
        <v>357</v>
      </c>
      <c r="E248" t="s">
        <v>322</v>
      </c>
      <c r="F248" t="s">
        <v>32</v>
      </c>
      <c r="G248" t="s">
        <v>86</v>
      </c>
      <c r="H248">
        <v>0</v>
      </c>
      <c r="I248" t="s">
        <v>107</v>
      </c>
      <c r="J248" t="s">
        <v>24</v>
      </c>
      <c r="K248">
        <v>1827</v>
      </c>
      <c r="L248" t="s">
        <v>35</v>
      </c>
      <c r="M248" s="1">
        <v>42626</v>
      </c>
      <c r="N248" s="1">
        <v>42807</v>
      </c>
      <c r="O248" t="s">
        <v>26</v>
      </c>
      <c r="P248" s="1">
        <v>42635.650659722225</v>
      </c>
      <c r="Q248" s="1">
        <v>42626</v>
      </c>
    </row>
    <row r="249" spans="1:17" x14ac:dyDescent="0.25">
      <c r="A249" t="s">
        <v>355</v>
      </c>
      <c r="B249" t="s">
        <v>356</v>
      </c>
      <c r="C249">
        <v>1384</v>
      </c>
      <c r="D249" t="s">
        <v>357</v>
      </c>
      <c r="E249" t="s">
        <v>322</v>
      </c>
      <c r="F249" t="s">
        <v>32</v>
      </c>
      <c r="G249" t="s">
        <v>86</v>
      </c>
      <c r="H249">
        <v>0</v>
      </c>
      <c r="I249" t="s">
        <v>107</v>
      </c>
      <c r="J249" t="s">
        <v>27</v>
      </c>
      <c r="K249">
        <v>1827</v>
      </c>
      <c r="L249" t="s">
        <v>35</v>
      </c>
      <c r="M249" s="1">
        <v>42626</v>
      </c>
      <c r="N249" s="1">
        <v>42807</v>
      </c>
      <c r="O249" t="s">
        <v>26</v>
      </c>
      <c r="P249" s="1">
        <v>42635.650659722225</v>
      </c>
      <c r="Q249" s="1">
        <v>42626</v>
      </c>
    </row>
    <row r="250" spans="1:17" x14ac:dyDescent="0.25">
      <c r="A250" t="s">
        <v>341</v>
      </c>
      <c r="B250" t="s">
        <v>342</v>
      </c>
      <c r="C250">
        <v>2090</v>
      </c>
      <c r="D250" t="s">
        <v>358</v>
      </c>
      <c r="E250" t="s">
        <v>140</v>
      </c>
      <c r="F250" t="s">
        <v>52</v>
      </c>
      <c r="G250" t="s">
        <v>166</v>
      </c>
      <c r="H250">
        <v>0</v>
      </c>
      <c r="I250" t="s">
        <v>359</v>
      </c>
      <c r="J250" t="s">
        <v>27</v>
      </c>
      <c r="K250">
        <v>1940</v>
      </c>
      <c r="L250" t="s">
        <v>101</v>
      </c>
      <c r="M250" s="1">
        <v>42464</v>
      </c>
      <c r="N250" s="1">
        <v>42647</v>
      </c>
      <c r="O250" t="s">
        <v>88</v>
      </c>
      <c r="P250" s="1">
        <v>42639.582453703704</v>
      </c>
      <c r="Q250" s="1">
        <v>42464</v>
      </c>
    </row>
    <row r="251" spans="1:17" x14ac:dyDescent="0.25">
      <c r="A251" t="s">
        <v>341</v>
      </c>
      <c r="B251" t="s">
        <v>342</v>
      </c>
      <c r="C251">
        <v>2090</v>
      </c>
      <c r="D251" t="s">
        <v>358</v>
      </c>
      <c r="E251" t="s">
        <v>140</v>
      </c>
      <c r="F251" t="s">
        <v>52</v>
      </c>
      <c r="G251" t="s">
        <v>166</v>
      </c>
      <c r="H251">
        <v>0</v>
      </c>
      <c r="I251" t="s">
        <v>359</v>
      </c>
      <c r="J251" t="s">
        <v>27</v>
      </c>
      <c r="K251">
        <v>2232</v>
      </c>
      <c r="L251" t="s">
        <v>101</v>
      </c>
      <c r="M251" s="1">
        <v>42464</v>
      </c>
      <c r="N251" s="1">
        <v>42647</v>
      </c>
      <c r="O251" t="s">
        <v>26</v>
      </c>
      <c r="P251" s="1">
        <v>42643.660300925927</v>
      </c>
      <c r="Q251" s="1">
        <v>42464</v>
      </c>
    </row>
    <row r="252" spans="1:17" x14ac:dyDescent="0.25">
      <c r="A252" t="s">
        <v>341</v>
      </c>
      <c r="B252" t="s">
        <v>342</v>
      </c>
      <c r="C252">
        <v>2090</v>
      </c>
      <c r="D252" t="s">
        <v>358</v>
      </c>
      <c r="E252" t="s">
        <v>140</v>
      </c>
      <c r="F252" t="s">
        <v>52</v>
      </c>
      <c r="G252" t="s">
        <v>166</v>
      </c>
      <c r="H252">
        <v>0</v>
      </c>
      <c r="I252" t="s">
        <v>359</v>
      </c>
      <c r="J252" t="s">
        <v>27</v>
      </c>
      <c r="K252">
        <v>2248</v>
      </c>
      <c r="L252" t="s">
        <v>35</v>
      </c>
      <c r="M252" s="1">
        <v>42639</v>
      </c>
      <c r="N252" s="1">
        <v>42820</v>
      </c>
      <c r="O252" t="s">
        <v>26</v>
      </c>
      <c r="P252" s="1">
        <v>42646.458703703705</v>
      </c>
      <c r="Q252" s="1">
        <v>42639</v>
      </c>
    </row>
    <row r="253" spans="1:17" x14ac:dyDescent="0.25">
      <c r="A253" t="s">
        <v>163</v>
      </c>
      <c r="B253" t="s">
        <v>164</v>
      </c>
      <c r="C253">
        <v>2895</v>
      </c>
      <c r="D253" t="s">
        <v>360</v>
      </c>
      <c r="E253" t="s">
        <v>185</v>
      </c>
      <c r="F253" t="s">
        <v>52</v>
      </c>
      <c r="G253" t="s">
        <v>166</v>
      </c>
      <c r="H253">
        <v>0</v>
      </c>
      <c r="I253" t="s">
        <v>167</v>
      </c>
      <c r="J253" t="s">
        <v>27</v>
      </c>
      <c r="K253">
        <v>1076</v>
      </c>
      <c r="L253" t="s">
        <v>35</v>
      </c>
      <c r="M253" s="1">
        <v>42445</v>
      </c>
      <c r="N253" s="1">
        <v>42810</v>
      </c>
      <c r="O253" t="s">
        <v>88</v>
      </c>
      <c r="P253" s="1">
        <v>42605.381712962961</v>
      </c>
      <c r="Q253" s="1">
        <v>42445</v>
      </c>
    </row>
    <row r="254" spans="1:17" x14ac:dyDescent="0.25">
      <c r="A254" t="s">
        <v>163</v>
      </c>
      <c r="B254" t="s">
        <v>164</v>
      </c>
      <c r="C254">
        <v>2895</v>
      </c>
      <c r="D254" t="s">
        <v>361</v>
      </c>
      <c r="E254" t="s">
        <v>185</v>
      </c>
      <c r="F254" t="s">
        <v>52</v>
      </c>
      <c r="G254" t="s">
        <v>166</v>
      </c>
      <c r="H254">
        <v>0</v>
      </c>
      <c r="I254" t="s">
        <v>167</v>
      </c>
      <c r="J254" t="s">
        <v>27</v>
      </c>
      <c r="K254">
        <v>1077</v>
      </c>
      <c r="L254" t="s">
        <v>35</v>
      </c>
      <c r="M254" s="1">
        <v>42445</v>
      </c>
      <c r="N254" s="1">
        <v>42810</v>
      </c>
      <c r="O254" t="s">
        <v>88</v>
      </c>
      <c r="P254" s="1">
        <v>42605.38385416667</v>
      </c>
      <c r="Q254" s="1">
        <v>42445</v>
      </c>
    </row>
    <row r="255" spans="1:17" x14ac:dyDescent="0.25">
      <c r="A255" t="s">
        <v>163</v>
      </c>
      <c r="B255" t="s">
        <v>164</v>
      </c>
      <c r="C255">
        <v>2895</v>
      </c>
      <c r="D255" t="s">
        <v>362</v>
      </c>
      <c r="E255" t="s">
        <v>185</v>
      </c>
      <c r="F255" t="s">
        <v>70</v>
      </c>
      <c r="G255" t="s">
        <v>166</v>
      </c>
      <c r="H255">
        <v>0</v>
      </c>
      <c r="I255" t="s">
        <v>167</v>
      </c>
      <c r="J255" t="s">
        <v>27</v>
      </c>
      <c r="K255">
        <v>1072</v>
      </c>
      <c r="L255" t="s">
        <v>35</v>
      </c>
      <c r="M255" s="1">
        <v>42445</v>
      </c>
      <c r="N255" s="1">
        <v>42810</v>
      </c>
      <c r="O255" t="s">
        <v>88</v>
      </c>
      <c r="P255" s="1">
        <v>42605.365057870367</v>
      </c>
      <c r="Q255" s="1">
        <v>42445</v>
      </c>
    </row>
    <row r="256" spans="1:17" x14ac:dyDescent="0.25">
      <c r="A256" t="s">
        <v>114</v>
      </c>
      <c r="B256" t="s">
        <v>115</v>
      </c>
      <c r="C256">
        <v>2602</v>
      </c>
      <c r="D256" t="s">
        <v>363</v>
      </c>
      <c r="E256" t="s">
        <v>364</v>
      </c>
      <c r="F256" t="s">
        <v>52</v>
      </c>
      <c r="G256" t="s">
        <v>365</v>
      </c>
      <c r="H256">
        <v>1</v>
      </c>
      <c r="I256" t="s">
        <v>271</v>
      </c>
      <c r="J256" t="s">
        <v>24</v>
      </c>
      <c r="K256">
        <v>849</v>
      </c>
      <c r="L256" t="s">
        <v>35</v>
      </c>
      <c r="M256" s="1">
        <v>42594</v>
      </c>
      <c r="N256" s="1">
        <v>42778</v>
      </c>
      <c r="O256" t="s">
        <v>26</v>
      </c>
      <c r="P256" s="1">
        <v>42594.712824074071</v>
      </c>
      <c r="Q256" s="1">
        <v>42594</v>
      </c>
    </row>
    <row r="257" spans="1:17" x14ac:dyDescent="0.25">
      <c r="A257" t="s">
        <v>114</v>
      </c>
      <c r="B257" t="s">
        <v>115</v>
      </c>
      <c r="C257">
        <v>2602</v>
      </c>
      <c r="D257" t="s">
        <v>363</v>
      </c>
      <c r="E257" t="s">
        <v>364</v>
      </c>
      <c r="F257" t="s">
        <v>52</v>
      </c>
      <c r="G257" t="s">
        <v>365</v>
      </c>
      <c r="H257">
        <v>1</v>
      </c>
      <c r="I257" t="s">
        <v>271</v>
      </c>
      <c r="J257" t="s">
        <v>27</v>
      </c>
      <c r="K257">
        <v>849</v>
      </c>
      <c r="L257" t="s">
        <v>35</v>
      </c>
      <c r="M257" s="1">
        <v>42594</v>
      </c>
      <c r="N257" s="1">
        <v>42778</v>
      </c>
      <c r="O257" t="s">
        <v>26</v>
      </c>
      <c r="P257" s="1">
        <v>42594.712824074071</v>
      </c>
      <c r="Q257" s="1">
        <v>42594</v>
      </c>
    </row>
    <row r="258" spans="1:17" x14ac:dyDescent="0.25">
      <c r="A258" t="s">
        <v>114</v>
      </c>
      <c r="B258" t="s">
        <v>115</v>
      </c>
      <c r="C258">
        <v>2602</v>
      </c>
      <c r="D258" t="s">
        <v>363</v>
      </c>
      <c r="E258" t="s">
        <v>364</v>
      </c>
      <c r="F258" t="s">
        <v>52</v>
      </c>
      <c r="G258" t="s">
        <v>365</v>
      </c>
      <c r="H258">
        <v>1</v>
      </c>
      <c r="I258" t="s">
        <v>271</v>
      </c>
      <c r="J258" t="s">
        <v>36</v>
      </c>
      <c r="K258">
        <v>849</v>
      </c>
      <c r="L258" t="s">
        <v>35</v>
      </c>
      <c r="M258" s="1">
        <v>42594</v>
      </c>
      <c r="N258" s="1">
        <v>42778</v>
      </c>
      <c r="O258" t="s">
        <v>26</v>
      </c>
      <c r="P258" s="1">
        <v>42594.712824074071</v>
      </c>
      <c r="Q258" s="1">
        <v>42594</v>
      </c>
    </row>
    <row r="259" spans="1:17" x14ac:dyDescent="0.25">
      <c r="A259" t="s">
        <v>366</v>
      </c>
      <c r="B259" t="s">
        <v>367</v>
      </c>
      <c r="C259">
        <v>2342</v>
      </c>
      <c r="D259" t="s">
        <v>368</v>
      </c>
      <c r="E259" t="s">
        <v>364</v>
      </c>
      <c r="F259" t="s">
        <v>52</v>
      </c>
      <c r="G259" t="s">
        <v>275</v>
      </c>
      <c r="H259">
        <v>0</v>
      </c>
      <c r="I259" t="s">
        <v>156</v>
      </c>
      <c r="J259" t="s">
        <v>27</v>
      </c>
      <c r="K259">
        <v>2518</v>
      </c>
      <c r="L259" t="s">
        <v>35</v>
      </c>
      <c r="M259" s="1">
        <v>42690</v>
      </c>
      <c r="N259" s="1">
        <v>42871</v>
      </c>
      <c r="O259" t="s">
        <v>26</v>
      </c>
      <c r="P259" s="1">
        <v>42683.640428240738</v>
      </c>
      <c r="Q259" s="1">
        <v>42690</v>
      </c>
    </row>
    <row r="260" spans="1:17" x14ac:dyDescent="0.25">
      <c r="A260" t="s">
        <v>369</v>
      </c>
      <c r="B260" t="s">
        <v>370</v>
      </c>
      <c r="C260">
        <v>2916</v>
      </c>
      <c r="D260" t="s">
        <v>371</v>
      </c>
      <c r="E260" t="s">
        <v>364</v>
      </c>
      <c r="F260" t="s">
        <v>70</v>
      </c>
      <c r="G260" t="s">
        <v>93</v>
      </c>
      <c r="H260">
        <v>1</v>
      </c>
      <c r="I260" t="s">
        <v>340</v>
      </c>
      <c r="J260" t="s">
        <v>24</v>
      </c>
      <c r="K260">
        <v>144</v>
      </c>
      <c r="L260" t="s">
        <v>35</v>
      </c>
      <c r="M260" s="1">
        <v>42569</v>
      </c>
      <c r="N260" s="1">
        <v>42753</v>
      </c>
      <c r="O260" t="s">
        <v>26</v>
      </c>
      <c r="P260" s="1">
        <v>42572.38521990741</v>
      </c>
      <c r="Q260" s="1">
        <v>42569</v>
      </c>
    </row>
    <row r="261" spans="1:17" x14ac:dyDescent="0.25">
      <c r="A261" t="s">
        <v>369</v>
      </c>
      <c r="B261" t="s">
        <v>370</v>
      </c>
      <c r="C261">
        <v>2916</v>
      </c>
      <c r="D261" t="s">
        <v>371</v>
      </c>
      <c r="E261" t="s">
        <v>364</v>
      </c>
      <c r="F261" t="s">
        <v>70</v>
      </c>
      <c r="G261" t="s">
        <v>93</v>
      </c>
      <c r="H261">
        <v>1</v>
      </c>
      <c r="I261" t="s">
        <v>340</v>
      </c>
      <c r="J261" t="s">
        <v>27</v>
      </c>
      <c r="K261">
        <v>144</v>
      </c>
      <c r="L261" t="s">
        <v>35</v>
      </c>
      <c r="M261" s="1">
        <v>42569</v>
      </c>
      <c r="N261" s="1">
        <v>42753</v>
      </c>
      <c r="O261" t="s">
        <v>26</v>
      </c>
      <c r="P261" s="1">
        <v>42572.38521990741</v>
      </c>
      <c r="Q261" s="1">
        <v>42569</v>
      </c>
    </row>
    <row r="262" spans="1:17" x14ac:dyDescent="0.25">
      <c r="A262" t="s">
        <v>369</v>
      </c>
      <c r="B262" t="s">
        <v>370</v>
      </c>
      <c r="C262">
        <v>2916</v>
      </c>
      <c r="D262" t="s">
        <v>371</v>
      </c>
      <c r="E262" t="s">
        <v>364</v>
      </c>
      <c r="F262" t="s">
        <v>70</v>
      </c>
      <c r="G262" t="s">
        <v>93</v>
      </c>
      <c r="H262">
        <v>1</v>
      </c>
      <c r="I262" t="s">
        <v>340</v>
      </c>
      <c r="J262" t="s">
        <v>36</v>
      </c>
      <c r="K262">
        <v>144</v>
      </c>
      <c r="L262" t="s">
        <v>35</v>
      </c>
      <c r="M262" s="1">
        <v>42569</v>
      </c>
      <c r="N262" s="1">
        <v>42753</v>
      </c>
      <c r="O262" t="s">
        <v>26</v>
      </c>
      <c r="P262" s="1">
        <v>42572.38521990741</v>
      </c>
      <c r="Q262" s="1">
        <v>42569</v>
      </c>
    </row>
    <row r="263" spans="1:17" x14ac:dyDescent="0.25">
      <c r="A263" t="s">
        <v>372</v>
      </c>
      <c r="B263" t="s">
        <v>373</v>
      </c>
      <c r="C263">
        <v>2733</v>
      </c>
      <c r="D263" t="s">
        <v>374</v>
      </c>
      <c r="E263" t="s">
        <v>364</v>
      </c>
      <c r="F263" t="s">
        <v>32</v>
      </c>
      <c r="G263" t="s">
        <v>59</v>
      </c>
      <c r="H263">
        <v>1</v>
      </c>
      <c r="I263" t="s">
        <v>126</v>
      </c>
      <c r="J263" t="s">
        <v>27</v>
      </c>
      <c r="K263">
        <v>1093</v>
      </c>
      <c r="L263" t="s">
        <v>25</v>
      </c>
      <c r="M263" s="1">
        <v>42474</v>
      </c>
      <c r="N263" s="1">
        <v>42657</v>
      </c>
      <c r="O263" t="s">
        <v>26</v>
      </c>
      <c r="P263" s="1">
        <v>42605.451180555552</v>
      </c>
      <c r="Q263" s="1">
        <v>42474</v>
      </c>
    </row>
    <row r="264" spans="1:17" x14ac:dyDescent="0.25">
      <c r="A264" t="s">
        <v>372</v>
      </c>
      <c r="B264" t="s">
        <v>373</v>
      </c>
      <c r="C264">
        <v>2733</v>
      </c>
      <c r="D264" t="s">
        <v>374</v>
      </c>
      <c r="E264" t="s">
        <v>364</v>
      </c>
      <c r="F264" t="s">
        <v>32</v>
      </c>
      <c r="G264" t="s">
        <v>59</v>
      </c>
      <c r="H264">
        <v>1</v>
      </c>
      <c r="I264" t="s">
        <v>126</v>
      </c>
      <c r="J264" t="s">
        <v>36</v>
      </c>
      <c r="K264">
        <v>1093</v>
      </c>
      <c r="L264" t="s">
        <v>25</v>
      </c>
      <c r="M264" s="1">
        <v>42474</v>
      </c>
      <c r="N264" s="1">
        <v>42657</v>
      </c>
      <c r="O264" t="s">
        <v>26</v>
      </c>
      <c r="P264" s="1">
        <v>42605.451180555552</v>
      </c>
      <c r="Q264" s="1">
        <v>42474</v>
      </c>
    </row>
    <row r="265" spans="1:17" x14ac:dyDescent="0.25">
      <c r="A265" t="s">
        <v>372</v>
      </c>
      <c r="B265" t="s">
        <v>373</v>
      </c>
      <c r="C265">
        <v>2733</v>
      </c>
      <c r="D265" t="s">
        <v>374</v>
      </c>
      <c r="E265" t="s">
        <v>364</v>
      </c>
      <c r="F265" t="s">
        <v>32</v>
      </c>
      <c r="G265" t="s">
        <v>59</v>
      </c>
      <c r="H265">
        <v>1</v>
      </c>
      <c r="I265" t="s">
        <v>126</v>
      </c>
      <c r="J265" t="s">
        <v>27</v>
      </c>
      <c r="K265">
        <v>2356</v>
      </c>
      <c r="L265" t="s">
        <v>35</v>
      </c>
      <c r="M265" s="1">
        <v>42661</v>
      </c>
      <c r="N265" s="1">
        <v>42843</v>
      </c>
      <c r="O265" t="s">
        <v>26</v>
      </c>
      <c r="P265" s="1">
        <v>42662.404421296298</v>
      </c>
      <c r="Q265" s="1">
        <v>42661</v>
      </c>
    </row>
    <row r="266" spans="1:17" x14ac:dyDescent="0.25">
      <c r="A266" t="s">
        <v>372</v>
      </c>
      <c r="B266" t="s">
        <v>373</v>
      </c>
      <c r="C266">
        <v>2733</v>
      </c>
      <c r="D266" t="s">
        <v>374</v>
      </c>
      <c r="E266" t="s">
        <v>364</v>
      </c>
      <c r="F266" t="s">
        <v>32</v>
      </c>
      <c r="G266" t="s">
        <v>59</v>
      </c>
      <c r="H266">
        <v>1</v>
      </c>
      <c r="I266" t="s">
        <v>126</v>
      </c>
      <c r="J266" t="s">
        <v>36</v>
      </c>
      <c r="K266">
        <v>2356</v>
      </c>
      <c r="L266" t="s">
        <v>35</v>
      </c>
      <c r="M266" s="1">
        <v>42661</v>
      </c>
      <c r="N266" s="1">
        <v>42843</v>
      </c>
      <c r="O266" t="s">
        <v>26</v>
      </c>
      <c r="P266" s="1">
        <v>42662.404421296298</v>
      </c>
      <c r="Q266" s="1">
        <v>42661</v>
      </c>
    </row>
    <row r="267" spans="1:17" x14ac:dyDescent="0.25">
      <c r="A267" t="s">
        <v>266</v>
      </c>
      <c r="B267" t="s">
        <v>267</v>
      </c>
      <c r="C267">
        <v>1171</v>
      </c>
      <c r="D267" t="s">
        <v>375</v>
      </c>
      <c r="E267" t="s">
        <v>376</v>
      </c>
      <c r="F267" t="s">
        <v>32</v>
      </c>
      <c r="G267" t="s">
        <v>59</v>
      </c>
      <c r="H267">
        <v>0</v>
      </c>
      <c r="I267" t="s">
        <v>87</v>
      </c>
      <c r="J267" t="s">
        <v>24</v>
      </c>
      <c r="K267">
        <v>395</v>
      </c>
      <c r="L267" t="s">
        <v>35</v>
      </c>
      <c r="M267" s="1">
        <v>42564</v>
      </c>
      <c r="N267" s="1">
        <v>42748</v>
      </c>
      <c r="O267" t="s">
        <v>26</v>
      </c>
      <c r="P267" s="1">
        <v>42584.695972222224</v>
      </c>
      <c r="Q267" s="1">
        <v>42564</v>
      </c>
    </row>
    <row r="268" spans="1:17" x14ac:dyDescent="0.25">
      <c r="A268" t="s">
        <v>266</v>
      </c>
      <c r="B268" t="s">
        <v>267</v>
      </c>
      <c r="C268">
        <v>1171</v>
      </c>
      <c r="D268" t="s">
        <v>375</v>
      </c>
      <c r="E268" t="s">
        <v>376</v>
      </c>
      <c r="F268" t="s">
        <v>32</v>
      </c>
      <c r="G268" t="s">
        <v>59</v>
      </c>
      <c r="H268">
        <v>0</v>
      </c>
      <c r="I268" t="s">
        <v>87</v>
      </c>
      <c r="J268" t="s">
        <v>27</v>
      </c>
      <c r="K268">
        <v>395</v>
      </c>
      <c r="L268" t="s">
        <v>35</v>
      </c>
      <c r="M268" s="1">
        <v>42564</v>
      </c>
      <c r="N268" s="1">
        <v>42748</v>
      </c>
      <c r="O268" t="s">
        <v>26</v>
      </c>
      <c r="P268" s="1">
        <v>42584.695972222224</v>
      </c>
      <c r="Q268" s="1">
        <v>42564</v>
      </c>
    </row>
    <row r="269" spans="1:17" x14ac:dyDescent="0.25">
      <c r="A269" t="s">
        <v>377</v>
      </c>
      <c r="B269" t="s">
        <v>378</v>
      </c>
      <c r="C269">
        <v>1222</v>
      </c>
      <c r="D269" t="s">
        <v>379</v>
      </c>
      <c r="E269" t="s">
        <v>288</v>
      </c>
      <c r="F269" t="s">
        <v>21</v>
      </c>
      <c r="G269" t="s">
        <v>22</v>
      </c>
      <c r="H269">
        <v>0</v>
      </c>
      <c r="I269" t="s">
        <v>107</v>
      </c>
      <c r="J269" t="s">
        <v>24</v>
      </c>
      <c r="K269">
        <v>1136</v>
      </c>
      <c r="L269" t="s">
        <v>35</v>
      </c>
      <c r="M269" s="1">
        <v>42613</v>
      </c>
      <c r="N269" s="1">
        <v>42794</v>
      </c>
      <c r="O269" t="s">
        <v>26</v>
      </c>
      <c r="P269" s="1">
        <v>42606.642685185187</v>
      </c>
      <c r="Q269" s="1">
        <v>42613</v>
      </c>
    </row>
    <row r="270" spans="1:17" x14ac:dyDescent="0.25">
      <c r="A270" t="s">
        <v>377</v>
      </c>
      <c r="B270" t="s">
        <v>378</v>
      </c>
      <c r="C270">
        <v>1222</v>
      </c>
      <c r="D270" t="s">
        <v>379</v>
      </c>
      <c r="E270" t="s">
        <v>288</v>
      </c>
      <c r="F270" t="s">
        <v>21</v>
      </c>
      <c r="G270" t="s">
        <v>22</v>
      </c>
      <c r="H270">
        <v>0</v>
      </c>
      <c r="I270" t="s">
        <v>107</v>
      </c>
      <c r="J270" t="s">
        <v>27</v>
      </c>
      <c r="K270">
        <v>1136</v>
      </c>
      <c r="L270" t="s">
        <v>35</v>
      </c>
      <c r="M270" s="1">
        <v>42613</v>
      </c>
      <c r="N270" s="1">
        <v>42794</v>
      </c>
      <c r="O270" t="s">
        <v>26</v>
      </c>
      <c r="P270" s="1">
        <v>42606.642685185187</v>
      </c>
      <c r="Q270" s="1">
        <v>42613</v>
      </c>
    </row>
    <row r="271" spans="1:17" x14ac:dyDescent="0.25">
      <c r="A271" t="s">
        <v>380</v>
      </c>
      <c r="B271" t="s">
        <v>381</v>
      </c>
      <c r="C271">
        <v>1193</v>
      </c>
      <c r="D271" t="s">
        <v>382</v>
      </c>
      <c r="E271" t="s">
        <v>383</v>
      </c>
      <c r="F271" t="s">
        <v>32</v>
      </c>
      <c r="G271" t="s">
        <v>384</v>
      </c>
      <c r="H271">
        <v>1</v>
      </c>
      <c r="I271" t="s">
        <v>385</v>
      </c>
      <c r="J271" t="s">
        <v>24</v>
      </c>
      <c r="K271">
        <v>1160</v>
      </c>
      <c r="L271" t="s">
        <v>35</v>
      </c>
      <c r="M271" s="1">
        <v>42600</v>
      </c>
      <c r="N271" s="1">
        <v>42784</v>
      </c>
      <c r="O271" t="s">
        <v>26</v>
      </c>
      <c r="P271" s="1">
        <v>42607.442997685182</v>
      </c>
      <c r="Q271" s="1">
        <v>42600</v>
      </c>
    </row>
    <row r="272" spans="1:17" x14ac:dyDescent="0.25">
      <c r="A272" t="s">
        <v>380</v>
      </c>
      <c r="B272" t="s">
        <v>381</v>
      </c>
      <c r="C272">
        <v>1193</v>
      </c>
      <c r="D272" t="s">
        <v>382</v>
      </c>
      <c r="E272" t="s">
        <v>383</v>
      </c>
      <c r="F272" t="s">
        <v>32</v>
      </c>
      <c r="G272" t="s">
        <v>384</v>
      </c>
      <c r="H272">
        <v>1</v>
      </c>
      <c r="I272" t="s">
        <v>385</v>
      </c>
      <c r="J272" t="s">
        <v>27</v>
      </c>
      <c r="K272">
        <v>1160</v>
      </c>
      <c r="L272" t="s">
        <v>35</v>
      </c>
      <c r="M272" s="1">
        <v>42600</v>
      </c>
      <c r="N272" s="1">
        <v>42784</v>
      </c>
      <c r="O272" t="s">
        <v>26</v>
      </c>
      <c r="P272" s="1">
        <v>42607.442997685182</v>
      </c>
      <c r="Q272" s="1">
        <v>42600</v>
      </c>
    </row>
    <row r="273" spans="1:17" x14ac:dyDescent="0.25">
      <c r="A273" t="s">
        <v>380</v>
      </c>
      <c r="B273" t="s">
        <v>381</v>
      </c>
      <c r="C273">
        <v>1193</v>
      </c>
      <c r="D273" t="s">
        <v>382</v>
      </c>
      <c r="E273" t="s">
        <v>383</v>
      </c>
      <c r="F273" t="s">
        <v>32</v>
      </c>
      <c r="G273" t="s">
        <v>384</v>
      </c>
      <c r="H273">
        <v>1</v>
      </c>
      <c r="I273" t="s">
        <v>385</v>
      </c>
      <c r="J273" t="s">
        <v>36</v>
      </c>
      <c r="K273">
        <v>1160</v>
      </c>
      <c r="L273" t="s">
        <v>35</v>
      </c>
      <c r="M273" s="1">
        <v>42600</v>
      </c>
      <c r="N273" s="1">
        <v>42784</v>
      </c>
      <c r="O273" t="s">
        <v>26</v>
      </c>
      <c r="P273" s="1">
        <v>42607.442997685182</v>
      </c>
      <c r="Q273" s="1">
        <v>42600</v>
      </c>
    </row>
    <row r="274" spans="1:17" x14ac:dyDescent="0.25">
      <c r="A274" t="s">
        <v>366</v>
      </c>
      <c r="B274" t="s">
        <v>367</v>
      </c>
      <c r="C274">
        <v>2342</v>
      </c>
      <c r="D274" t="s">
        <v>386</v>
      </c>
      <c r="E274" t="s">
        <v>69</v>
      </c>
      <c r="F274" t="s">
        <v>178</v>
      </c>
      <c r="G274" t="s">
        <v>327</v>
      </c>
      <c r="H274">
        <v>0</v>
      </c>
      <c r="I274" t="s">
        <v>156</v>
      </c>
      <c r="J274" t="s">
        <v>27</v>
      </c>
      <c r="K274">
        <v>2076</v>
      </c>
      <c r="L274" t="s">
        <v>25</v>
      </c>
      <c r="M274" s="1">
        <v>42499</v>
      </c>
      <c r="N274" s="1">
        <v>42683</v>
      </c>
      <c r="O274" t="s">
        <v>26</v>
      </c>
      <c r="P274" s="1">
        <v>42641.322847222225</v>
      </c>
      <c r="Q274" s="1">
        <v>42499</v>
      </c>
    </row>
    <row r="275" spans="1:17" x14ac:dyDescent="0.25">
      <c r="A275" t="s">
        <v>366</v>
      </c>
      <c r="B275" t="s">
        <v>367</v>
      </c>
      <c r="C275">
        <v>2342</v>
      </c>
      <c r="D275" t="s">
        <v>386</v>
      </c>
      <c r="E275" t="s">
        <v>69</v>
      </c>
      <c r="F275" t="s">
        <v>178</v>
      </c>
      <c r="G275" t="s">
        <v>327</v>
      </c>
      <c r="H275">
        <v>0</v>
      </c>
      <c r="I275" t="s">
        <v>156</v>
      </c>
      <c r="J275" t="s">
        <v>27</v>
      </c>
      <c r="K275">
        <v>2608</v>
      </c>
      <c r="L275" t="s">
        <v>35</v>
      </c>
      <c r="M275" s="1">
        <v>42690</v>
      </c>
      <c r="N275" s="1">
        <v>42871</v>
      </c>
      <c r="O275" t="s">
        <v>387</v>
      </c>
      <c r="P275" s="1">
        <v>42697.4846412037</v>
      </c>
      <c r="Q275" s="1">
        <v>42690</v>
      </c>
    </row>
    <row r="276" spans="1:17" x14ac:dyDescent="0.25">
      <c r="A276" t="s">
        <v>89</v>
      </c>
      <c r="B276" t="s">
        <v>90</v>
      </c>
      <c r="C276">
        <v>2228</v>
      </c>
      <c r="D276" t="s">
        <v>388</v>
      </c>
      <c r="E276" t="s">
        <v>96</v>
      </c>
      <c r="F276" t="s">
        <v>52</v>
      </c>
      <c r="G276" t="s">
        <v>275</v>
      </c>
      <c r="H276">
        <v>0</v>
      </c>
      <c r="I276" t="s">
        <v>156</v>
      </c>
      <c r="J276" t="s">
        <v>27</v>
      </c>
      <c r="K276">
        <v>534</v>
      </c>
      <c r="L276" t="s">
        <v>35</v>
      </c>
      <c r="M276" s="1">
        <v>42562</v>
      </c>
      <c r="N276" s="1">
        <v>42746</v>
      </c>
      <c r="O276" t="s">
        <v>88</v>
      </c>
      <c r="P276" s="1">
        <v>42587.399212962962</v>
      </c>
      <c r="Q276" s="1">
        <v>42562</v>
      </c>
    </row>
    <row r="277" spans="1:17" x14ac:dyDescent="0.25">
      <c r="A277" t="s">
        <v>341</v>
      </c>
      <c r="B277" t="s">
        <v>342</v>
      </c>
      <c r="C277">
        <v>2090</v>
      </c>
      <c r="D277" t="s">
        <v>389</v>
      </c>
      <c r="E277" t="s">
        <v>364</v>
      </c>
      <c r="F277" t="s">
        <v>52</v>
      </c>
      <c r="G277" t="s">
        <v>275</v>
      </c>
      <c r="H277">
        <v>0</v>
      </c>
      <c r="I277" t="s">
        <v>359</v>
      </c>
      <c r="J277" t="s">
        <v>27</v>
      </c>
      <c r="K277">
        <v>2197</v>
      </c>
      <c r="L277" t="s">
        <v>25</v>
      </c>
      <c r="M277" s="1">
        <v>42464</v>
      </c>
      <c r="N277" s="1">
        <v>42647</v>
      </c>
      <c r="O277" t="s">
        <v>26</v>
      </c>
      <c r="P277" s="1">
        <v>42643.399664351855</v>
      </c>
      <c r="Q277" s="1">
        <v>42464</v>
      </c>
    </row>
    <row r="278" spans="1:17" x14ac:dyDescent="0.25">
      <c r="A278" t="s">
        <v>341</v>
      </c>
      <c r="B278" t="s">
        <v>342</v>
      </c>
      <c r="C278">
        <v>2090</v>
      </c>
      <c r="D278" t="s">
        <v>389</v>
      </c>
      <c r="E278" t="s">
        <v>364</v>
      </c>
      <c r="F278" t="s">
        <v>52</v>
      </c>
      <c r="G278" t="s">
        <v>275</v>
      </c>
      <c r="H278">
        <v>0</v>
      </c>
      <c r="I278" t="s">
        <v>359</v>
      </c>
      <c r="J278" t="s">
        <v>27</v>
      </c>
      <c r="K278">
        <v>2304</v>
      </c>
      <c r="L278" t="s">
        <v>35</v>
      </c>
      <c r="M278" s="1">
        <v>42653</v>
      </c>
      <c r="N278" s="1">
        <v>42835</v>
      </c>
      <c r="O278" t="s">
        <v>26</v>
      </c>
      <c r="P278" s="1">
        <v>42653.393182870372</v>
      </c>
      <c r="Q278" s="1">
        <v>42653</v>
      </c>
    </row>
    <row r="279" spans="1:17" x14ac:dyDescent="0.25">
      <c r="A279" t="s">
        <v>390</v>
      </c>
      <c r="B279" t="s">
        <v>391</v>
      </c>
      <c r="C279">
        <v>2570</v>
      </c>
      <c r="D279" t="s">
        <v>392</v>
      </c>
      <c r="E279" t="s">
        <v>111</v>
      </c>
      <c r="F279" t="s">
        <v>52</v>
      </c>
      <c r="G279" t="s">
        <v>289</v>
      </c>
      <c r="H279">
        <v>1</v>
      </c>
      <c r="I279" t="s">
        <v>393</v>
      </c>
      <c r="J279" t="s">
        <v>24</v>
      </c>
      <c r="K279">
        <v>1179</v>
      </c>
      <c r="L279" t="s">
        <v>25</v>
      </c>
      <c r="M279" s="1">
        <v>42451</v>
      </c>
      <c r="N279" s="1">
        <v>42635</v>
      </c>
      <c r="O279" t="s">
        <v>26</v>
      </c>
      <c r="P279" s="1">
        <v>42607.667048611111</v>
      </c>
      <c r="Q279" s="1">
        <v>42451</v>
      </c>
    </row>
    <row r="280" spans="1:17" x14ac:dyDescent="0.25">
      <c r="A280" t="s">
        <v>390</v>
      </c>
      <c r="B280" t="s">
        <v>391</v>
      </c>
      <c r="C280">
        <v>2570</v>
      </c>
      <c r="D280" t="s">
        <v>392</v>
      </c>
      <c r="E280" t="s">
        <v>111</v>
      </c>
      <c r="F280" t="s">
        <v>52</v>
      </c>
      <c r="G280" t="s">
        <v>289</v>
      </c>
      <c r="H280">
        <v>1</v>
      </c>
      <c r="I280" t="s">
        <v>393</v>
      </c>
      <c r="J280" t="s">
        <v>27</v>
      </c>
      <c r="K280">
        <v>1179</v>
      </c>
      <c r="L280" t="s">
        <v>25</v>
      </c>
      <c r="M280" s="1">
        <v>42451</v>
      </c>
      <c r="N280" s="1">
        <v>42635</v>
      </c>
      <c r="O280" t="s">
        <v>26</v>
      </c>
      <c r="P280" s="1">
        <v>42607.667048611111</v>
      </c>
      <c r="Q280" s="1">
        <v>42451</v>
      </c>
    </row>
    <row r="281" spans="1:17" x14ac:dyDescent="0.25">
      <c r="A281" t="s">
        <v>390</v>
      </c>
      <c r="B281" t="s">
        <v>391</v>
      </c>
      <c r="C281">
        <v>2570</v>
      </c>
      <c r="D281" t="s">
        <v>392</v>
      </c>
      <c r="E281" t="s">
        <v>111</v>
      </c>
      <c r="F281" t="s">
        <v>52</v>
      </c>
      <c r="G281" t="s">
        <v>289</v>
      </c>
      <c r="H281">
        <v>1</v>
      </c>
      <c r="I281" t="s">
        <v>393</v>
      </c>
      <c r="J281" t="s">
        <v>36</v>
      </c>
      <c r="K281">
        <v>1179</v>
      </c>
      <c r="L281" t="s">
        <v>25</v>
      </c>
      <c r="M281" s="1">
        <v>42451</v>
      </c>
      <c r="N281" s="1">
        <v>42635</v>
      </c>
      <c r="O281" t="s">
        <v>26</v>
      </c>
      <c r="P281" s="1">
        <v>42607.667048611111</v>
      </c>
      <c r="Q281" s="1">
        <v>42451</v>
      </c>
    </row>
    <row r="282" spans="1:17" x14ac:dyDescent="0.25">
      <c r="A282" t="s">
        <v>114</v>
      </c>
      <c r="B282" t="s">
        <v>115</v>
      </c>
      <c r="C282">
        <v>2602</v>
      </c>
      <c r="D282" t="s">
        <v>394</v>
      </c>
      <c r="E282" t="s">
        <v>395</v>
      </c>
      <c r="F282" t="s">
        <v>52</v>
      </c>
      <c r="G282" t="s">
        <v>396</v>
      </c>
      <c r="H282">
        <v>0</v>
      </c>
      <c r="I282" t="s">
        <v>54</v>
      </c>
      <c r="J282" t="s">
        <v>24</v>
      </c>
      <c r="K282">
        <v>303</v>
      </c>
      <c r="L282" t="s">
        <v>25</v>
      </c>
      <c r="M282" s="1">
        <v>42443</v>
      </c>
      <c r="N282" s="1">
        <v>42627</v>
      </c>
      <c r="O282" t="s">
        <v>26</v>
      </c>
      <c r="P282" s="1">
        <v>42583.596909722219</v>
      </c>
      <c r="Q282" s="1">
        <v>42443</v>
      </c>
    </row>
    <row r="283" spans="1:17" x14ac:dyDescent="0.25">
      <c r="A283" t="s">
        <v>114</v>
      </c>
      <c r="B283" t="s">
        <v>115</v>
      </c>
      <c r="C283">
        <v>2602</v>
      </c>
      <c r="D283" t="s">
        <v>394</v>
      </c>
      <c r="E283" t="s">
        <v>395</v>
      </c>
      <c r="F283" t="s">
        <v>52</v>
      </c>
      <c r="G283" t="s">
        <v>396</v>
      </c>
      <c r="H283">
        <v>0</v>
      </c>
      <c r="I283" t="s">
        <v>54</v>
      </c>
      <c r="J283" t="s">
        <v>27</v>
      </c>
      <c r="K283">
        <v>303</v>
      </c>
      <c r="L283" t="s">
        <v>25</v>
      </c>
      <c r="M283" s="1">
        <v>42443</v>
      </c>
      <c r="N283" s="1">
        <v>42627</v>
      </c>
      <c r="O283" t="s">
        <v>26</v>
      </c>
      <c r="P283" s="1">
        <v>42583.596909722219</v>
      </c>
      <c r="Q283" s="1">
        <v>42443</v>
      </c>
    </row>
    <row r="284" spans="1:17" x14ac:dyDescent="0.25">
      <c r="A284" t="s">
        <v>283</v>
      </c>
      <c r="B284" t="s">
        <v>284</v>
      </c>
      <c r="C284">
        <v>1060</v>
      </c>
      <c r="D284" t="s">
        <v>397</v>
      </c>
      <c r="E284" t="s">
        <v>364</v>
      </c>
      <c r="F284" t="s">
        <v>52</v>
      </c>
      <c r="G284" t="s">
        <v>289</v>
      </c>
      <c r="H284">
        <v>0</v>
      </c>
      <c r="I284" t="s">
        <v>143</v>
      </c>
      <c r="J284" t="s">
        <v>24</v>
      </c>
      <c r="K284">
        <v>2641</v>
      </c>
      <c r="L284" t="s">
        <v>35</v>
      </c>
      <c r="M284" s="1">
        <v>42702</v>
      </c>
      <c r="N284" s="1">
        <v>42883</v>
      </c>
      <c r="O284" t="s">
        <v>88</v>
      </c>
      <c r="P284" s="1">
        <v>42703.551053240742</v>
      </c>
      <c r="Q284" s="1">
        <v>42702</v>
      </c>
    </row>
    <row r="285" spans="1:17" x14ac:dyDescent="0.25">
      <c r="A285" t="s">
        <v>283</v>
      </c>
      <c r="B285" t="s">
        <v>284</v>
      </c>
      <c r="C285">
        <v>1060</v>
      </c>
      <c r="D285" t="s">
        <v>397</v>
      </c>
      <c r="E285" t="s">
        <v>364</v>
      </c>
      <c r="F285" t="s">
        <v>52</v>
      </c>
      <c r="G285" t="s">
        <v>289</v>
      </c>
      <c r="H285">
        <v>0</v>
      </c>
      <c r="I285" t="s">
        <v>143</v>
      </c>
      <c r="J285" t="s">
        <v>27</v>
      </c>
      <c r="K285">
        <v>2641</v>
      </c>
      <c r="L285" t="s">
        <v>35</v>
      </c>
      <c r="M285" s="1">
        <v>42702</v>
      </c>
      <c r="N285" s="1">
        <v>42883</v>
      </c>
      <c r="O285" t="s">
        <v>88</v>
      </c>
      <c r="P285" s="1">
        <v>42703.551053240742</v>
      </c>
      <c r="Q285" s="1">
        <v>42702</v>
      </c>
    </row>
    <row r="286" spans="1:17" x14ac:dyDescent="0.25">
      <c r="A286" t="s">
        <v>324</v>
      </c>
      <c r="B286" t="s">
        <v>325</v>
      </c>
      <c r="C286">
        <v>2096</v>
      </c>
      <c r="D286" t="s">
        <v>398</v>
      </c>
      <c r="E286" t="s">
        <v>364</v>
      </c>
      <c r="F286" t="s">
        <v>52</v>
      </c>
      <c r="G286" t="s">
        <v>289</v>
      </c>
      <c r="H286">
        <v>0</v>
      </c>
      <c r="I286" t="s">
        <v>399</v>
      </c>
      <c r="J286" t="s">
        <v>27</v>
      </c>
      <c r="K286">
        <v>2105</v>
      </c>
      <c r="L286" t="s">
        <v>25</v>
      </c>
      <c r="M286" s="1">
        <v>42485</v>
      </c>
      <c r="N286" s="1">
        <v>42668</v>
      </c>
      <c r="O286" t="s">
        <v>26</v>
      </c>
      <c r="P286" s="1">
        <v>42641.491226851853</v>
      </c>
      <c r="Q286" s="1">
        <v>42485</v>
      </c>
    </row>
    <row r="287" spans="1:17" x14ac:dyDescent="0.25">
      <c r="A287" t="s">
        <v>400</v>
      </c>
      <c r="B287" t="s">
        <v>401</v>
      </c>
      <c r="C287">
        <v>2829</v>
      </c>
      <c r="D287" t="s">
        <v>402</v>
      </c>
      <c r="E287" t="s">
        <v>69</v>
      </c>
      <c r="F287" t="s">
        <v>52</v>
      </c>
      <c r="G287" t="s">
        <v>275</v>
      </c>
      <c r="H287">
        <v>0</v>
      </c>
      <c r="I287" t="s">
        <v>385</v>
      </c>
      <c r="J287" t="s">
        <v>27</v>
      </c>
      <c r="K287">
        <v>1346</v>
      </c>
      <c r="L287" t="s">
        <v>35</v>
      </c>
      <c r="M287" s="1">
        <v>42615</v>
      </c>
      <c r="N287" s="1">
        <v>42796</v>
      </c>
      <c r="O287" t="s">
        <v>26</v>
      </c>
      <c r="P287" s="1">
        <v>42615.384652777779</v>
      </c>
      <c r="Q287" s="1">
        <v>42615</v>
      </c>
    </row>
    <row r="288" spans="1:17" x14ac:dyDescent="0.25">
      <c r="A288" t="s">
        <v>403</v>
      </c>
      <c r="B288" t="s">
        <v>404</v>
      </c>
      <c r="C288">
        <v>1702</v>
      </c>
      <c r="D288" t="s">
        <v>405</v>
      </c>
      <c r="E288" t="s">
        <v>364</v>
      </c>
      <c r="F288" t="s">
        <v>52</v>
      </c>
      <c r="G288" t="s">
        <v>289</v>
      </c>
      <c r="H288">
        <v>0</v>
      </c>
      <c r="I288" t="s">
        <v>406</v>
      </c>
      <c r="J288" t="s">
        <v>24</v>
      </c>
      <c r="K288">
        <v>2639</v>
      </c>
      <c r="L288" t="s">
        <v>35</v>
      </c>
      <c r="M288" s="1">
        <v>42696</v>
      </c>
      <c r="N288" s="1">
        <v>42877</v>
      </c>
      <c r="O288" t="s">
        <v>26</v>
      </c>
      <c r="P288" s="1">
        <v>42703.43959490741</v>
      </c>
      <c r="Q288" s="1">
        <v>42696</v>
      </c>
    </row>
    <row r="289" spans="1:17" x14ac:dyDescent="0.25">
      <c r="A289" t="s">
        <v>403</v>
      </c>
      <c r="B289" t="s">
        <v>404</v>
      </c>
      <c r="C289">
        <v>1702</v>
      </c>
      <c r="D289" t="s">
        <v>405</v>
      </c>
      <c r="E289" t="s">
        <v>364</v>
      </c>
      <c r="F289" t="s">
        <v>52</v>
      </c>
      <c r="G289" t="s">
        <v>289</v>
      </c>
      <c r="H289">
        <v>0</v>
      </c>
      <c r="I289" t="s">
        <v>406</v>
      </c>
      <c r="J289" t="s">
        <v>27</v>
      </c>
      <c r="K289">
        <v>2639</v>
      </c>
      <c r="L289" t="s">
        <v>35</v>
      </c>
      <c r="M289" s="1">
        <v>42696</v>
      </c>
      <c r="N289" s="1">
        <v>42877</v>
      </c>
      <c r="O289" t="s">
        <v>26</v>
      </c>
      <c r="P289" s="1">
        <v>42703.43959490741</v>
      </c>
      <c r="Q289" s="1">
        <v>42696</v>
      </c>
    </row>
    <row r="290" spans="1:17" x14ac:dyDescent="0.25">
      <c r="A290" t="s">
        <v>341</v>
      </c>
      <c r="B290" t="s">
        <v>342</v>
      </c>
      <c r="C290">
        <v>2090</v>
      </c>
      <c r="D290" t="s">
        <v>407</v>
      </c>
      <c r="E290" t="s">
        <v>44</v>
      </c>
      <c r="F290" t="s">
        <v>52</v>
      </c>
      <c r="G290" t="s">
        <v>275</v>
      </c>
      <c r="H290">
        <v>0</v>
      </c>
      <c r="I290" t="s">
        <v>359</v>
      </c>
      <c r="J290" t="s">
        <v>27</v>
      </c>
      <c r="K290">
        <v>912</v>
      </c>
      <c r="L290" t="s">
        <v>35</v>
      </c>
      <c r="M290" s="1">
        <v>42597</v>
      </c>
      <c r="N290" s="1">
        <v>42781</v>
      </c>
      <c r="O290" t="s">
        <v>26</v>
      </c>
      <c r="P290" s="1">
        <v>42598.405798611115</v>
      </c>
      <c r="Q290" s="1">
        <v>42597</v>
      </c>
    </row>
    <row r="291" spans="1:17" x14ac:dyDescent="0.25">
      <c r="A291" t="s">
        <v>332</v>
      </c>
      <c r="B291" t="s">
        <v>333</v>
      </c>
      <c r="C291">
        <v>2636</v>
      </c>
      <c r="D291" t="s">
        <v>408</v>
      </c>
      <c r="E291" t="s">
        <v>96</v>
      </c>
      <c r="F291" t="s">
        <v>52</v>
      </c>
      <c r="G291" t="s">
        <v>365</v>
      </c>
      <c r="H291">
        <v>1</v>
      </c>
      <c r="I291" t="s">
        <v>203</v>
      </c>
      <c r="J291" t="s">
        <v>24</v>
      </c>
      <c r="K291">
        <v>206</v>
      </c>
      <c r="L291" t="s">
        <v>35</v>
      </c>
      <c r="M291" s="1">
        <v>42576</v>
      </c>
      <c r="N291" s="1">
        <v>42760</v>
      </c>
      <c r="O291" t="s">
        <v>26</v>
      </c>
      <c r="P291" s="1">
        <v>42579.465844907405</v>
      </c>
      <c r="Q291" s="1">
        <v>42576</v>
      </c>
    </row>
    <row r="292" spans="1:17" x14ac:dyDescent="0.25">
      <c r="A292" t="s">
        <v>332</v>
      </c>
      <c r="B292" t="s">
        <v>333</v>
      </c>
      <c r="C292">
        <v>2636</v>
      </c>
      <c r="D292" t="s">
        <v>408</v>
      </c>
      <c r="E292" t="s">
        <v>96</v>
      </c>
      <c r="F292" t="s">
        <v>52</v>
      </c>
      <c r="G292" t="s">
        <v>365</v>
      </c>
      <c r="H292">
        <v>1</v>
      </c>
      <c r="I292" t="s">
        <v>203</v>
      </c>
      <c r="J292" t="s">
        <v>27</v>
      </c>
      <c r="K292">
        <v>206</v>
      </c>
      <c r="L292" t="s">
        <v>35</v>
      </c>
      <c r="M292" s="1">
        <v>42576</v>
      </c>
      <c r="N292" s="1">
        <v>42760</v>
      </c>
      <c r="O292" t="s">
        <v>26</v>
      </c>
      <c r="P292" s="1">
        <v>42579.465844907405</v>
      </c>
      <c r="Q292" s="1">
        <v>42576</v>
      </c>
    </row>
    <row r="293" spans="1:17" x14ac:dyDescent="0.25">
      <c r="A293" t="s">
        <v>332</v>
      </c>
      <c r="B293" t="s">
        <v>333</v>
      </c>
      <c r="C293">
        <v>2636</v>
      </c>
      <c r="D293" t="s">
        <v>408</v>
      </c>
      <c r="E293" t="s">
        <v>96</v>
      </c>
      <c r="F293" t="s">
        <v>52</v>
      </c>
      <c r="G293" t="s">
        <v>365</v>
      </c>
      <c r="H293">
        <v>1</v>
      </c>
      <c r="I293" t="s">
        <v>203</v>
      </c>
      <c r="J293" t="s">
        <v>36</v>
      </c>
      <c r="K293">
        <v>206</v>
      </c>
      <c r="L293" t="s">
        <v>35</v>
      </c>
      <c r="M293" s="1">
        <v>42576</v>
      </c>
      <c r="N293" s="1">
        <v>42760</v>
      </c>
      <c r="O293" t="s">
        <v>26</v>
      </c>
      <c r="P293" s="1">
        <v>42579.465844907405</v>
      </c>
      <c r="Q293" s="1">
        <v>42576</v>
      </c>
    </row>
    <row r="294" spans="1:17" x14ac:dyDescent="0.25">
      <c r="A294" t="s">
        <v>355</v>
      </c>
      <c r="B294" t="s">
        <v>356</v>
      </c>
      <c r="C294">
        <v>1384</v>
      </c>
      <c r="D294" t="s">
        <v>409</v>
      </c>
      <c r="E294" t="s">
        <v>58</v>
      </c>
      <c r="F294" t="s">
        <v>32</v>
      </c>
      <c r="G294" t="s">
        <v>410</v>
      </c>
      <c r="H294">
        <v>1</v>
      </c>
      <c r="I294" t="s">
        <v>107</v>
      </c>
      <c r="J294" t="s">
        <v>27</v>
      </c>
      <c r="K294">
        <v>370</v>
      </c>
      <c r="L294" t="s">
        <v>101</v>
      </c>
      <c r="M294" s="1">
        <v>42426</v>
      </c>
      <c r="N294" s="1">
        <v>42608</v>
      </c>
      <c r="O294" t="s">
        <v>26</v>
      </c>
      <c r="P294" s="1">
        <v>42584.539027777777</v>
      </c>
      <c r="Q294" s="1">
        <v>42426</v>
      </c>
    </row>
    <row r="295" spans="1:17" x14ac:dyDescent="0.25">
      <c r="A295" t="s">
        <v>355</v>
      </c>
      <c r="B295" t="s">
        <v>356</v>
      </c>
      <c r="C295">
        <v>1384</v>
      </c>
      <c r="D295" t="s">
        <v>409</v>
      </c>
      <c r="E295" t="s">
        <v>58</v>
      </c>
      <c r="F295" t="s">
        <v>32</v>
      </c>
      <c r="G295" t="s">
        <v>410</v>
      </c>
      <c r="H295">
        <v>1</v>
      </c>
      <c r="I295" t="s">
        <v>107</v>
      </c>
      <c r="J295" t="s">
        <v>36</v>
      </c>
      <c r="K295">
        <v>370</v>
      </c>
      <c r="L295" t="s">
        <v>101</v>
      </c>
      <c r="M295" s="1">
        <v>42426</v>
      </c>
      <c r="N295" s="1">
        <v>42608</v>
      </c>
      <c r="O295" t="s">
        <v>26</v>
      </c>
      <c r="P295" s="1">
        <v>42584.539027777777</v>
      </c>
      <c r="Q295" s="1">
        <v>42426</v>
      </c>
    </row>
    <row r="296" spans="1:17" x14ac:dyDescent="0.25">
      <c r="A296" t="s">
        <v>355</v>
      </c>
      <c r="B296" t="s">
        <v>356</v>
      </c>
      <c r="C296">
        <v>1384</v>
      </c>
      <c r="D296" t="s">
        <v>409</v>
      </c>
      <c r="E296" t="s">
        <v>58</v>
      </c>
      <c r="F296" t="s">
        <v>32</v>
      </c>
      <c r="G296" t="s">
        <v>410</v>
      </c>
      <c r="H296">
        <v>1</v>
      </c>
      <c r="I296" t="s">
        <v>107</v>
      </c>
      <c r="J296" t="s">
        <v>24</v>
      </c>
      <c r="K296">
        <v>370</v>
      </c>
      <c r="L296" t="s">
        <v>101</v>
      </c>
      <c r="M296" s="1">
        <v>42426</v>
      </c>
      <c r="N296" s="1">
        <v>42608</v>
      </c>
      <c r="O296" t="s">
        <v>26</v>
      </c>
      <c r="P296" s="1">
        <v>42584.539027777777</v>
      </c>
      <c r="Q296" s="1">
        <v>42426</v>
      </c>
    </row>
    <row r="297" spans="1:17" x14ac:dyDescent="0.25">
      <c r="A297" t="s">
        <v>355</v>
      </c>
      <c r="B297" t="s">
        <v>356</v>
      </c>
      <c r="C297">
        <v>1384</v>
      </c>
      <c r="D297" t="s">
        <v>409</v>
      </c>
      <c r="E297" t="s">
        <v>58</v>
      </c>
      <c r="F297" t="s">
        <v>32</v>
      </c>
      <c r="G297" t="s">
        <v>410</v>
      </c>
      <c r="H297">
        <v>1</v>
      </c>
      <c r="I297" t="s">
        <v>107</v>
      </c>
      <c r="J297" t="s">
        <v>27</v>
      </c>
      <c r="K297">
        <v>988</v>
      </c>
      <c r="L297" t="s">
        <v>35</v>
      </c>
      <c r="M297" s="1">
        <v>42584</v>
      </c>
      <c r="N297" s="1">
        <v>42768</v>
      </c>
      <c r="O297" t="s">
        <v>26</v>
      </c>
      <c r="P297" s="1">
        <v>42600.362986111111</v>
      </c>
      <c r="Q297" s="1">
        <v>42584</v>
      </c>
    </row>
    <row r="298" spans="1:17" x14ac:dyDescent="0.25">
      <c r="A298" t="s">
        <v>355</v>
      </c>
      <c r="B298" t="s">
        <v>356</v>
      </c>
      <c r="C298">
        <v>1384</v>
      </c>
      <c r="D298" t="s">
        <v>409</v>
      </c>
      <c r="E298" t="s">
        <v>58</v>
      </c>
      <c r="F298" t="s">
        <v>32</v>
      </c>
      <c r="G298" t="s">
        <v>410</v>
      </c>
      <c r="H298">
        <v>1</v>
      </c>
      <c r="I298" t="s">
        <v>107</v>
      </c>
      <c r="J298" t="s">
        <v>36</v>
      </c>
      <c r="K298">
        <v>988</v>
      </c>
      <c r="L298" t="s">
        <v>35</v>
      </c>
      <c r="M298" s="1">
        <v>42584</v>
      </c>
      <c r="N298" s="1">
        <v>42768</v>
      </c>
      <c r="O298" t="s">
        <v>26</v>
      </c>
      <c r="P298" s="1">
        <v>42600.362986111111</v>
      </c>
      <c r="Q298" s="1">
        <v>42584</v>
      </c>
    </row>
    <row r="299" spans="1:17" x14ac:dyDescent="0.25">
      <c r="A299" t="s">
        <v>355</v>
      </c>
      <c r="B299" t="s">
        <v>356</v>
      </c>
      <c r="C299">
        <v>1384</v>
      </c>
      <c r="D299" t="s">
        <v>409</v>
      </c>
      <c r="E299" t="s">
        <v>58</v>
      </c>
      <c r="F299" t="s">
        <v>32</v>
      </c>
      <c r="G299" t="s">
        <v>410</v>
      </c>
      <c r="H299">
        <v>1</v>
      </c>
      <c r="I299" t="s">
        <v>107</v>
      </c>
      <c r="J299" t="s">
        <v>24</v>
      </c>
      <c r="K299">
        <v>988</v>
      </c>
      <c r="L299" t="s">
        <v>35</v>
      </c>
      <c r="M299" s="1">
        <v>42584</v>
      </c>
      <c r="N299" s="1">
        <v>42768</v>
      </c>
      <c r="O299" t="s">
        <v>26</v>
      </c>
      <c r="P299" s="1">
        <v>42600.362986111111</v>
      </c>
      <c r="Q299" s="1">
        <v>42584</v>
      </c>
    </row>
    <row r="300" spans="1:17" x14ac:dyDescent="0.25">
      <c r="A300" t="s">
        <v>380</v>
      </c>
      <c r="B300" t="s">
        <v>381</v>
      </c>
      <c r="C300">
        <v>1193</v>
      </c>
      <c r="D300" t="s">
        <v>411</v>
      </c>
      <c r="E300" t="s">
        <v>344</v>
      </c>
      <c r="F300" t="s">
        <v>52</v>
      </c>
      <c r="G300" t="s">
        <v>280</v>
      </c>
      <c r="H300">
        <v>1</v>
      </c>
      <c r="I300" t="s">
        <v>385</v>
      </c>
      <c r="J300" t="s">
        <v>36</v>
      </c>
      <c r="K300">
        <v>1626</v>
      </c>
      <c r="L300" t="s">
        <v>101</v>
      </c>
      <c r="M300" s="1">
        <v>42465</v>
      </c>
      <c r="N300" s="1">
        <v>42648</v>
      </c>
      <c r="O300" t="s">
        <v>26</v>
      </c>
      <c r="P300" s="1">
        <v>42628.478518518517</v>
      </c>
      <c r="Q300" s="1">
        <v>42465</v>
      </c>
    </row>
    <row r="301" spans="1:17" x14ac:dyDescent="0.25">
      <c r="A301" t="s">
        <v>380</v>
      </c>
      <c r="B301" t="s">
        <v>381</v>
      </c>
      <c r="C301">
        <v>1193</v>
      </c>
      <c r="D301" t="s">
        <v>411</v>
      </c>
      <c r="E301" t="s">
        <v>344</v>
      </c>
      <c r="F301" t="s">
        <v>52</v>
      </c>
      <c r="G301" t="s">
        <v>280</v>
      </c>
      <c r="H301">
        <v>1</v>
      </c>
      <c r="I301" t="s">
        <v>385</v>
      </c>
      <c r="J301" t="s">
        <v>24</v>
      </c>
      <c r="K301">
        <v>1626</v>
      </c>
      <c r="L301" t="s">
        <v>101</v>
      </c>
      <c r="M301" s="1">
        <v>42465</v>
      </c>
      <c r="N301" s="1">
        <v>42648</v>
      </c>
      <c r="O301" t="s">
        <v>26</v>
      </c>
      <c r="P301" s="1">
        <v>42628.478518518517</v>
      </c>
      <c r="Q301" s="1">
        <v>42465</v>
      </c>
    </row>
    <row r="302" spans="1:17" x14ac:dyDescent="0.25">
      <c r="A302" t="s">
        <v>380</v>
      </c>
      <c r="B302" t="s">
        <v>381</v>
      </c>
      <c r="C302">
        <v>1193</v>
      </c>
      <c r="D302" t="s">
        <v>411</v>
      </c>
      <c r="E302" t="s">
        <v>344</v>
      </c>
      <c r="F302" t="s">
        <v>52</v>
      </c>
      <c r="G302" t="s">
        <v>280</v>
      </c>
      <c r="H302">
        <v>1</v>
      </c>
      <c r="I302" t="s">
        <v>385</v>
      </c>
      <c r="J302" t="s">
        <v>27</v>
      </c>
      <c r="K302">
        <v>1626</v>
      </c>
      <c r="L302" t="s">
        <v>101</v>
      </c>
      <c r="M302" s="1">
        <v>42465</v>
      </c>
      <c r="N302" s="1">
        <v>42648</v>
      </c>
      <c r="O302" t="s">
        <v>26</v>
      </c>
      <c r="P302" s="1">
        <v>42628.478518518517</v>
      </c>
      <c r="Q302" s="1">
        <v>42465</v>
      </c>
    </row>
    <row r="303" spans="1:17" x14ac:dyDescent="0.25">
      <c r="A303" t="s">
        <v>380</v>
      </c>
      <c r="B303" t="s">
        <v>381</v>
      </c>
      <c r="C303">
        <v>1193</v>
      </c>
      <c r="D303" t="s">
        <v>411</v>
      </c>
      <c r="E303" t="s">
        <v>344</v>
      </c>
      <c r="F303" t="s">
        <v>52</v>
      </c>
      <c r="G303" t="s">
        <v>280</v>
      </c>
      <c r="H303">
        <v>1</v>
      </c>
      <c r="I303" t="s">
        <v>385</v>
      </c>
      <c r="J303" t="s">
        <v>27</v>
      </c>
      <c r="K303">
        <v>2064</v>
      </c>
      <c r="L303" t="s">
        <v>35</v>
      </c>
      <c r="M303" s="1">
        <v>42629</v>
      </c>
      <c r="N303" s="1">
        <v>42810</v>
      </c>
      <c r="O303" t="s">
        <v>26</v>
      </c>
      <c r="P303" s="1">
        <v>42640.613541666666</v>
      </c>
      <c r="Q303" s="1">
        <v>42629</v>
      </c>
    </row>
    <row r="304" spans="1:17" x14ac:dyDescent="0.25">
      <c r="A304" t="s">
        <v>380</v>
      </c>
      <c r="B304" t="s">
        <v>381</v>
      </c>
      <c r="C304">
        <v>1193</v>
      </c>
      <c r="D304" t="s">
        <v>411</v>
      </c>
      <c r="E304" t="s">
        <v>344</v>
      </c>
      <c r="F304" t="s">
        <v>52</v>
      </c>
      <c r="G304" t="s">
        <v>280</v>
      </c>
      <c r="H304">
        <v>1</v>
      </c>
      <c r="I304" t="s">
        <v>385</v>
      </c>
      <c r="J304" t="s">
        <v>36</v>
      </c>
      <c r="K304">
        <v>2064</v>
      </c>
      <c r="L304" t="s">
        <v>35</v>
      </c>
      <c r="M304" s="1">
        <v>42629</v>
      </c>
      <c r="N304" s="1">
        <v>42810</v>
      </c>
      <c r="O304" t="s">
        <v>26</v>
      </c>
      <c r="P304" s="1">
        <v>42640.613541666666</v>
      </c>
      <c r="Q304" s="1">
        <v>42629</v>
      </c>
    </row>
    <row r="305" spans="1:17" x14ac:dyDescent="0.25">
      <c r="A305" t="s">
        <v>380</v>
      </c>
      <c r="B305" t="s">
        <v>381</v>
      </c>
      <c r="C305">
        <v>1193</v>
      </c>
      <c r="D305" t="s">
        <v>411</v>
      </c>
      <c r="E305" t="s">
        <v>344</v>
      </c>
      <c r="F305" t="s">
        <v>52</v>
      </c>
      <c r="G305" t="s">
        <v>280</v>
      </c>
      <c r="H305">
        <v>1</v>
      </c>
      <c r="I305" t="s">
        <v>385</v>
      </c>
      <c r="J305" t="s">
        <v>24</v>
      </c>
      <c r="K305">
        <v>2064</v>
      </c>
      <c r="L305" t="s">
        <v>35</v>
      </c>
      <c r="M305" s="1">
        <v>42629</v>
      </c>
      <c r="N305" s="1">
        <v>42810</v>
      </c>
      <c r="O305" t="s">
        <v>26</v>
      </c>
      <c r="P305" s="1">
        <v>42640.613541666666</v>
      </c>
      <c r="Q305" s="1">
        <v>42629</v>
      </c>
    </row>
    <row r="306" spans="1:17" x14ac:dyDescent="0.25">
      <c r="A306" t="s">
        <v>412</v>
      </c>
      <c r="B306" t="s">
        <v>413</v>
      </c>
      <c r="C306">
        <v>2295</v>
      </c>
      <c r="D306" t="s">
        <v>414</v>
      </c>
      <c r="E306" t="s">
        <v>344</v>
      </c>
      <c r="F306" t="s">
        <v>32</v>
      </c>
      <c r="G306" t="s">
        <v>76</v>
      </c>
      <c r="H306">
        <v>1</v>
      </c>
      <c r="I306" t="s">
        <v>173</v>
      </c>
      <c r="J306" t="s">
        <v>36</v>
      </c>
      <c r="K306">
        <v>678</v>
      </c>
      <c r="L306" t="s">
        <v>35</v>
      </c>
      <c r="M306" s="1">
        <v>42569</v>
      </c>
      <c r="N306" s="1">
        <v>42753</v>
      </c>
      <c r="O306" t="s">
        <v>26</v>
      </c>
      <c r="P306" s="1">
        <v>42591.506851851853</v>
      </c>
      <c r="Q306" s="1">
        <v>42569</v>
      </c>
    </row>
    <row r="307" spans="1:17" x14ac:dyDescent="0.25">
      <c r="A307" t="s">
        <v>83</v>
      </c>
      <c r="B307" t="s">
        <v>84</v>
      </c>
      <c r="C307">
        <v>2500</v>
      </c>
      <c r="D307" t="s">
        <v>415</v>
      </c>
      <c r="E307" t="s">
        <v>364</v>
      </c>
      <c r="F307" t="s">
        <v>52</v>
      </c>
      <c r="G307" t="s">
        <v>275</v>
      </c>
      <c r="H307">
        <v>0</v>
      </c>
      <c r="I307" t="s">
        <v>87</v>
      </c>
      <c r="J307" t="s">
        <v>27</v>
      </c>
      <c r="K307">
        <v>1525</v>
      </c>
      <c r="L307" t="s">
        <v>25</v>
      </c>
      <c r="M307" s="1">
        <v>42495</v>
      </c>
      <c r="N307" s="1">
        <v>42679</v>
      </c>
      <c r="O307" t="s">
        <v>26</v>
      </c>
      <c r="P307" s="1">
        <v>42626.45208333333</v>
      </c>
      <c r="Q307" s="1">
        <v>42495</v>
      </c>
    </row>
    <row r="308" spans="1:17" x14ac:dyDescent="0.25">
      <c r="A308" t="s">
        <v>83</v>
      </c>
      <c r="B308" t="s">
        <v>84</v>
      </c>
      <c r="C308">
        <v>2500</v>
      </c>
      <c r="D308" t="s">
        <v>415</v>
      </c>
      <c r="E308" t="s">
        <v>364</v>
      </c>
      <c r="F308" t="s">
        <v>52</v>
      </c>
      <c r="G308" t="s">
        <v>275</v>
      </c>
      <c r="H308">
        <v>0</v>
      </c>
      <c r="I308" t="s">
        <v>87</v>
      </c>
      <c r="J308" t="s">
        <v>24</v>
      </c>
      <c r="K308">
        <v>1525</v>
      </c>
      <c r="L308" t="s">
        <v>25</v>
      </c>
      <c r="M308" s="1">
        <v>42495</v>
      </c>
      <c r="N308" s="1">
        <v>42679</v>
      </c>
      <c r="O308" t="s">
        <v>26</v>
      </c>
      <c r="P308" s="1">
        <v>42626.45208333333</v>
      </c>
      <c r="Q308" s="1">
        <v>42495</v>
      </c>
    </row>
    <row r="309" spans="1:17" x14ac:dyDescent="0.25">
      <c r="A309" t="s">
        <v>114</v>
      </c>
      <c r="B309" t="s">
        <v>115</v>
      </c>
      <c r="C309">
        <v>2602</v>
      </c>
      <c r="D309" t="s">
        <v>416</v>
      </c>
      <c r="E309" t="s">
        <v>364</v>
      </c>
      <c r="F309" t="s">
        <v>417</v>
      </c>
      <c r="G309" t="s">
        <v>418</v>
      </c>
      <c r="H309">
        <v>1</v>
      </c>
      <c r="I309" t="s">
        <v>419</v>
      </c>
      <c r="J309" t="s">
        <v>24</v>
      </c>
      <c r="K309">
        <v>883</v>
      </c>
      <c r="L309" t="s">
        <v>101</v>
      </c>
      <c r="M309" s="1">
        <v>42482</v>
      </c>
      <c r="N309" s="1">
        <v>42665</v>
      </c>
      <c r="O309" t="s">
        <v>26</v>
      </c>
      <c r="P309" s="1">
        <v>42597.449490740742</v>
      </c>
      <c r="Q309" s="1">
        <v>42482</v>
      </c>
    </row>
    <row r="310" spans="1:17" x14ac:dyDescent="0.25">
      <c r="A310" t="s">
        <v>114</v>
      </c>
      <c r="B310" t="s">
        <v>115</v>
      </c>
      <c r="C310">
        <v>2602</v>
      </c>
      <c r="D310" t="s">
        <v>416</v>
      </c>
      <c r="E310" t="s">
        <v>364</v>
      </c>
      <c r="F310" t="s">
        <v>417</v>
      </c>
      <c r="G310" t="s">
        <v>418</v>
      </c>
      <c r="H310">
        <v>1</v>
      </c>
      <c r="I310" t="s">
        <v>419</v>
      </c>
      <c r="J310" t="s">
        <v>27</v>
      </c>
      <c r="K310">
        <v>883</v>
      </c>
      <c r="L310" t="s">
        <v>101</v>
      </c>
      <c r="M310" s="1">
        <v>42482</v>
      </c>
      <c r="N310" s="1">
        <v>42665</v>
      </c>
      <c r="O310" t="s">
        <v>26</v>
      </c>
      <c r="P310" s="1">
        <v>42597.449490740742</v>
      </c>
      <c r="Q310" s="1">
        <v>42482</v>
      </c>
    </row>
    <row r="311" spans="1:17" x14ac:dyDescent="0.25">
      <c r="A311" t="s">
        <v>114</v>
      </c>
      <c r="B311" t="s">
        <v>115</v>
      </c>
      <c r="C311">
        <v>2602</v>
      </c>
      <c r="D311" t="s">
        <v>416</v>
      </c>
      <c r="E311" t="s">
        <v>364</v>
      </c>
      <c r="F311" t="s">
        <v>417</v>
      </c>
      <c r="G311" t="s">
        <v>418</v>
      </c>
      <c r="H311">
        <v>1</v>
      </c>
      <c r="I311" t="s">
        <v>419</v>
      </c>
      <c r="J311" t="s">
        <v>36</v>
      </c>
      <c r="K311">
        <v>883</v>
      </c>
      <c r="L311" t="s">
        <v>101</v>
      </c>
      <c r="M311" s="1">
        <v>42482</v>
      </c>
      <c r="N311" s="1">
        <v>42665</v>
      </c>
      <c r="O311" t="s">
        <v>26</v>
      </c>
      <c r="P311" s="1">
        <v>42597.449490740742</v>
      </c>
      <c r="Q311" s="1">
        <v>42482</v>
      </c>
    </row>
    <row r="312" spans="1:17" x14ac:dyDescent="0.25">
      <c r="A312" t="s">
        <v>114</v>
      </c>
      <c r="B312" t="s">
        <v>115</v>
      </c>
      <c r="C312">
        <v>2602</v>
      </c>
      <c r="D312" t="s">
        <v>416</v>
      </c>
      <c r="E312" t="s">
        <v>364</v>
      </c>
      <c r="F312" t="s">
        <v>417</v>
      </c>
      <c r="G312" t="s">
        <v>418</v>
      </c>
      <c r="H312">
        <v>1</v>
      </c>
      <c r="I312" t="s">
        <v>419</v>
      </c>
      <c r="J312" t="s">
        <v>24</v>
      </c>
      <c r="K312">
        <v>2378</v>
      </c>
      <c r="L312" t="s">
        <v>35</v>
      </c>
      <c r="M312" s="1">
        <v>42656</v>
      </c>
      <c r="N312" s="1">
        <v>42838</v>
      </c>
      <c r="O312" t="s">
        <v>26</v>
      </c>
      <c r="P312" s="1">
        <v>42663.474305555559</v>
      </c>
      <c r="Q312" s="1">
        <v>42656</v>
      </c>
    </row>
    <row r="313" spans="1:17" x14ac:dyDescent="0.25">
      <c r="A313" t="s">
        <v>114</v>
      </c>
      <c r="B313" t="s">
        <v>115</v>
      </c>
      <c r="C313">
        <v>2602</v>
      </c>
      <c r="D313" t="s">
        <v>416</v>
      </c>
      <c r="E313" t="s">
        <v>364</v>
      </c>
      <c r="F313" t="s">
        <v>417</v>
      </c>
      <c r="G313" t="s">
        <v>418</v>
      </c>
      <c r="H313">
        <v>1</v>
      </c>
      <c r="I313" t="s">
        <v>419</v>
      </c>
      <c r="J313" t="s">
        <v>27</v>
      </c>
      <c r="K313">
        <v>2378</v>
      </c>
      <c r="L313" t="s">
        <v>35</v>
      </c>
      <c r="M313" s="1">
        <v>42656</v>
      </c>
      <c r="N313" s="1">
        <v>42838</v>
      </c>
      <c r="O313" t="s">
        <v>26</v>
      </c>
      <c r="P313" s="1">
        <v>42663.474305555559</v>
      </c>
      <c r="Q313" s="1">
        <v>42656</v>
      </c>
    </row>
    <row r="314" spans="1:17" x14ac:dyDescent="0.25">
      <c r="A314" t="s">
        <v>114</v>
      </c>
      <c r="B314" t="s">
        <v>115</v>
      </c>
      <c r="C314">
        <v>2602</v>
      </c>
      <c r="D314" t="s">
        <v>416</v>
      </c>
      <c r="E314" t="s">
        <v>364</v>
      </c>
      <c r="F314" t="s">
        <v>417</v>
      </c>
      <c r="G314" t="s">
        <v>418</v>
      </c>
      <c r="H314">
        <v>1</v>
      </c>
      <c r="I314" t="s">
        <v>419</v>
      </c>
      <c r="J314" t="s">
        <v>36</v>
      </c>
      <c r="K314">
        <v>2378</v>
      </c>
      <c r="L314" t="s">
        <v>35</v>
      </c>
      <c r="M314" s="1">
        <v>42656</v>
      </c>
      <c r="N314" s="1">
        <v>42838</v>
      </c>
      <c r="O314" t="s">
        <v>26</v>
      </c>
      <c r="P314" s="1">
        <v>42663.474305555559</v>
      </c>
      <c r="Q314" s="1">
        <v>42656</v>
      </c>
    </row>
    <row r="315" spans="1:17" x14ac:dyDescent="0.25">
      <c r="A315" t="s">
        <v>28</v>
      </c>
      <c r="B315" t="s">
        <v>29</v>
      </c>
      <c r="C315">
        <v>1862</v>
      </c>
      <c r="D315" t="s">
        <v>420</v>
      </c>
      <c r="E315" t="s">
        <v>111</v>
      </c>
      <c r="F315" t="s">
        <v>52</v>
      </c>
      <c r="G315" t="s">
        <v>365</v>
      </c>
      <c r="H315">
        <v>1</v>
      </c>
      <c r="I315" t="s">
        <v>419</v>
      </c>
      <c r="J315" t="s">
        <v>27</v>
      </c>
      <c r="K315">
        <v>667</v>
      </c>
      <c r="L315" t="s">
        <v>35</v>
      </c>
      <c r="M315" s="1">
        <v>42576</v>
      </c>
      <c r="N315" s="1">
        <v>42760</v>
      </c>
      <c r="O315" t="s">
        <v>26</v>
      </c>
      <c r="P315" s="1">
        <v>42591.453981481478</v>
      </c>
      <c r="Q315" s="1">
        <v>42576</v>
      </c>
    </row>
    <row r="316" spans="1:17" x14ac:dyDescent="0.25">
      <c r="A316" t="s">
        <v>28</v>
      </c>
      <c r="B316" t="s">
        <v>29</v>
      </c>
      <c r="C316">
        <v>1862</v>
      </c>
      <c r="D316" t="s">
        <v>420</v>
      </c>
      <c r="E316" t="s">
        <v>111</v>
      </c>
      <c r="F316" t="s">
        <v>52</v>
      </c>
      <c r="G316" t="s">
        <v>365</v>
      </c>
      <c r="H316">
        <v>1</v>
      </c>
      <c r="I316" t="s">
        <v>419</v>
      </c>
      <c r="J316" t="s">
        <v>36</v>
      </c>
      <c r="K316">
        <v>667</v>
      </c>
      <c r="L316" t="s">
        <v>35</v>
      </c>
      <c r="M316" s="1">
        <v>42576</v>
      </c>
      <c r="N316" s="1">
        <v>42760</v>
      </c>
      <c r="O316" t="s">
        <v>26</v>
      </c>
      <c r="P316" s="1">
        <v>42591.453981481478</v>
      </c>
      <c r="Q316" s="1">
        <v>42576</v>
      </c>
    </row>
    <row r="317" spans="1:17" x14ac:dyDescent="0.25">
      <c r="A317" t="s">
        <v>28</v>
      </c>
      <c r="B317" t="s">
        <v>29</v>
      </c>
      <c r="C317">
        <v>1862</v>
      </c>
      <c r="D317" t="s">
        <v>420</v>
      </c>
      <c r="E317" t="s">
        <v>111</v>
      </c>
      <c r="F317" t="s">
        <v>52</v>
      </c>
      <c r="G317" t="s">
        <v>365</v>
      </c>
      <c r="H317">
        <v>1</v>
      </c>
      <c r="I317" t="s">
        <v>419</v>
      </c>
      <c r="J317" t="s">
        <v>24</v>
      </c>
      <c r="K317">
        <v>667</v>
      </c>
      <c r="L317" t="s">
        <v>35</v>
      </c>
      <c r="M317" s="1">
        <v>42576</v>
      </c>
      <c r="N317" s="1">
        <v>42760</v>
      </c>
      <c r="O317" t="s">
        <v>26</v>
      </c>
      <c r="P317" s="1">
        <v>42591.453981481478</v>
      </c>
      <c r="Q317" s="1">
        <v>42576</v>
      </c>
    </row>
    <row r="318" spans="1:17" x14ac:dyDescent="0.25">
      <c r="A318" t="s">
        <v>28</v>
      </c>
      <c r="B318" t="s">
        <v>29</v>
      </c>
      <c r="C318">
        <v>1862</v>
      </c>
      <c r="D318" t="s">
        <v>421</v>
      </c>
      <c r="E318" t="s">
        <v>44</v>
      </c>
      <c r="F318" t="s">
        <v>52</v>
      </c>
      <c r="G318" t="s">
        <v>289</v>
      </c>
      <c r="H318">
        <v>1</v>
      </c>
      <c r="I318" t="s">
        <v>132</v>
      </c>
      <c r="J318" t="s">
        <v>24</v>
      </c>
      <c r="K318">
        <v>243</v>
      </c>
      <c r="L318" t="s">
        <v>35</v>
      </c>
      <c r="M318" s="1">
        <v>42559</v>
      </c>
      <c r="N318" s="1">
        <v>42743</v>
      </c>
      <c r="O318" t="s">
        <v>26</v>
      </c>
      <c r="P318" s="1">
        <v>42580.465162037035</v>
      </c>
      <c r="Q318" s="1">
        <v>42559</v>
      </c>
    </row>
    <row r="319" spans="1:17" x14ac:dyDescent="0.25">
      <c r="A319" t="s">
        <v>28</v>
      </c>
      <c r="B319" t="s">
        <v>29</v>
      </c>
      <c r="C319">
        <v>1862</v>
      </c>
      <c r="D319" t="s">
        <v>421</v>
      </c>
      <c r="E319" t="s">
        <v>44</v>
      </c>
      <c r="F319" t="s">
        <v>52</v>
      </c>
      <c r="G319" t="s">
        <v>289</v>
      </c>
      <c r="H319">
        <v>1</v>
      </c>
      <c r="I319" t="s">
        <v>132</v>
      </c>
      <c r="J319" t="s">
        <v>27</v>
      </c>
      <c r="K319">
        <v>243</v>
      </c>
      <c r="L319" t="s">
        <v>35</v>
      </c>
      <c r="M319" s="1">
        <v>42559</v>
      </c>
      <c r="N319" s="1">
        <v>42743</v>
      </c>
      <c r="O319" t="s">
        <v>26</v>
      </c>
      <c r="P319" s="1">
        <v>42580.465162037035</v>
      </c>
      <c r="Q319" s="1">
        <v>42559</v>
      </c>
    </row>
    <row r="320" spans="1:17" x14ac:dyDescent="0.25">
      <c r="A320" t="s">
        <v>28</v>
      </c>
      <c r="B320" t="s">
        <v>29</v>
      </c>
      <c r="C320">
        <v>1862</v>
      </c>
      <c r="D320" t="s">
        <v>421</v>
      </c>
      <c r="E320" t="s">
        <v>44</v>
      </c>
      <c r="F320" t="s">
        <v>52</v>
      </c>
      <c r="G320" t="s">
        <v>289</v>
      </c>
      <c r="H320">
        <v>1</v>
      </c>
      <c r="I320" t="s">
        <v>132</v>
      </c>
      <c r="J320" t="s">
        <v>36</v>
      </c>
      <c r="K320">
        <v>243</v>
      </c>
      <c r="L320" t="s">
        <v>35</v>
      </c>
      <c r="M320" s="1">
        <v>42559</v>
      </c>
      <c r="N320" s="1">
        <v>42743</v>
      </c>
      <c r="O320" t="s">
        <v>26</v>
      </c>
      <c r="P320" s="1">
        <v>42580.465162037035</v>
      </c>
      <c r="Q320" s="1">
        <v>42559</v>
      </c>
    </row>
    <row r="321" spans="1:17" x14ac:dyDescent="0.25">
      <c r="A321" t="s">
        <v>422</v>
      </c>
      <c r="B321" t="s">
        <v>423</v>
      </c>
      <c r="C321">
        <v>1350</v>
      </c>
      <c r="D321" t="s">
        <v>424</v>
      </c>
      <c r="E321" t="s">
        <v>69</v>
      </c>
      <c r="F321" t="s">
        <v>52</v>
      </c>
      <c r="G321" t="s">
        <v>289</v>
      </c>
      <c r="H321">
        <v>1</v>
      </c>
      <c r="I321" t="s">
        <v>320</v>
      </c>
      <c r="J321" t="s">
        <v>36</v>
      </c>
      <c r="K321">
        <v>1377</v>
      </c>
      <c r="L321" t="s">
        <v>25</v>
      </c>
      <c r="M321" s="1">
        <v>42474</v>
      </c>
      <c r="N321" s="1">
        <v>42657</v>
      </c>
      <c r="O321" t="s">
        <v>26</v>
      </c>
      <c r="P321" s="1">
        <v>42618.386782407404</v>
      </c>
      <c r="Q321" s="1">
        <v>42474</v>
      </c>
    </row>
    <row r="322" spans="1:17" x14ac:dyDescent="0.25">
      <c r="A322" t="s">
        <v>422</v>
      </c>
      <c r="B322" t="s">
        <v>423</v>
      </c>
      <c r="C322">
        <v>1350</v>
      </c>
      <c r="D322" t="s">
        <v>424</v>
      </c>
      <c r="E322" t="s">
        <v>69</v>
      </c>
      <c r="F322" t="s">
        <v>52</v>
      </c>
      <c r="G322" t="s">
        <v>289</v>
      </c>
      <c r="H322">
        <v>1</v>
      </c>
      <c r="I322" t="s">
        <v>320</v>
      </c>
      <c r="J322" t="s">
        <v>24</v>
      </c>
      <c r="K322">
        <v>1377</v>
      </c>
      <c r="L322" t="s">
        <v>25</v>
      </c>
      <c r="M322" s="1">
        <v>42474</v>
      </c>
      <c r="N322" s="1">
        <v>42657</v>
      </c>
      <c r="O322" t="s">
        <v>26</v>
      </c>
      <c r="P322" s="1">
        <v>42618.386782407404</v>
      </c>
      <c r="Q322" s="1">
        <v>42474</v>
      </c>
    </row>
    <row r="323" spans="1:17" x14ac:dyDescent="0.25">
      <c r="A323" t="s">
        <v>422</v>
      </c>
      <c r="B323" t="s">
        <v>423</v>
      </c>
      <c r="C323">
        <v>1350</v>
      </c>
      <c r="D323" t="s">
        <v>424</v>
      </c>
      <c r="E323" t="s">
        <v>69</v>
      </c>
      <c r="F323" t="s">
        <v>52</v>
      </c>
      <c r="G323" t="s">
        <v>289</v>
      </c>
      <c r="H323">
        <v>1</v>
      </c>
      <c r="I323" t="s">
        <v>320</v>
      </c>
      <c r="J323" t="s">
        <v>27</v>
      </c>
      <c r="K323">
        <v>1377</v>
      </c>
      <c r="L323" t="s">
        <v>25</v>
      </c>
      <c r="M323" s="1">
        <v>42474</v>
      </c>
      <c r="N323" s="1">
        <v>42657</v>
      </c>
      <c r="O323" t="s">
        <v>26</v>
      </c>
      <c r="P323" s="1">
        <v>42618.386782407404</v>
      </c>
      <c r="Q323" s="1">
        <v>42474</v>
      </c>
    </row>
    <row r="324" spans="1:17" x14ac:dyDescent="0.25">
      <c r="A324" t="s">
        <v>422</v>
      </c>
      <c r="B324" t="s">
        <v>423</v>
      </c>
      <c r="C324">
        <v>1350</v>
      </c>
      <c r="D324" t="s">
        <v>424</v>
      </c>
      <c r="E324" t="s">
        <v>69</v>
      </c>
      <c r="F324" t="s">
        <v>52</v>
      </c>
      <c r="G324" t="s">
        <v>289</v>
      </c>
      <c r="H324">
        <v>1</v>
      </c>
      <c r="I324" t="s">
        <v>320</v>
      </c>
      <c r="J324" t="s">
        <v>27</v>
      </c>
      <c r="K324">
        <v>2420</v>
      </c>
      <c r="L324" t="s">
        <v>35</v>
      </c>
      <c r="M324" s="1">
        <v>42656</v>
      </c>
      <c r="N324" s="1">
        <v>42838</v>
      </c>
      <c r="O324" t="s">
        <v>26</v>
      </c>
      <c r="P324" s="1">
        <v>42670.637696759259</v>
      </c>
      <c r="Q324" s="1">
        <v>42656</v>
      </c>
    </row>
    <row r="325" spans="1:17" x14ac:dyDescent="0.25">
      <c r="A325" t="s">
        <v>422</v>
      </c>
      <c r="B325" t="s">
        <v>423</v>
      </c>
      <c r="C325">
        <v>1350</v>
      </c>
      <c r="D325" t="s">
        <v>424</v>
      </c>
      <c r="E325" t="s">
        <v>69</v>
      </c>
      <c r="F325" t="s">
        <v>52</v>
      </c>
      <c r="G325" t="s">
        <v>289</v>
      </c>
      <c r="H325">
        <v>1</v>
      </c>
      <c r="I325" t="s">
        <v>320</v>
      </c>
      <c r="J325" t="s">
        <v>36</v>
      </c>
      <c r="K325">
        <v>2420</v>
      </c>
      <c r="L325" t="s">
        <v>35</v>
      </c>
      <c r="M325" s="1">
        <v>42656</v>
      </c>
      <c r="N325" s="1">
        <v>42838</v>
      </c>
      <c r="O325" t="s">
        <v>26</v>
      </c>
      <c r="P325" s="1">
        <v>42670.637696759259</v>
      </c>
      <c r="Q325" s="1">
        <v>42656</v>
      </c>
    </row>
    <row r="326" spans="1:17" x14ac:dyDescent="0.25">
      <c r="A326" t="s">
        <v>422</v>
      </c>
      <c r="B326" t="s">
        <v>423</v>
      </c>
      <c r="C326">
        <v>1350</v>
      </c>
      <c r="D326" t="s">
        <v>424</v>
      </c>
      <c r="E326" t="s">
        <v>69</v>
      </c>
      <c r="F326" t="s">
        <v>52</v>
      </c>
      <c r="G326" t="s">
        <v>289</v>
      </c>
      <c r="H326">
        <v>1</v>
      </c>
      <c r="I326" t="s">
        <v>320</v>
      </c>
      <c r="J326" t="s">
        <v>24</v>
      </c>
      <c r="K326">
        <v>2420</v>
      </c>
      <c r="L326" t="s">
        <v>35</v>
      </c>
      <c r="M326" s="1">
        <v>42656</v>
      </c>
      <c r="N326" s="1">
        <v>42838</v>
      </c>
      <c r="O326" t="s">
        <v>26</v>
      </c>
      <c r="P326" s="1">
        <v>42670.637696759259</v>
      </c>
      <c r="Q326" s="1">
        <v>42656</v>
      </c>
    </row>
    <row r="327" spans="1:17" x14ac:dyDescent="0.25">
      <c r="A327" t="s">
        <v>422</v>
      </c>
      <c r="B327" t="s">
        <v>423</v>
      </c>
      <c r="C327">
        <v>1350</v>
      </c>
      <c r="D327" t="s">
        <v>424</v>
      </c>
      <c r="E327" t="s">
        <v>69</v>
      </c>
      <c r="F327" t="s">
        <v>52</v>
      </c>
      <c r="G327" t="s">
        <v>289</v>
      </c>
      <c r="H327">
        <v>1</v>
      </c>
      <c r="I327" t="s">
        <v>320</v>
      </c>
      <c r="J327" t="s">
        <v>27</v>
      </c>
      <c r="K327">
        <v>2424</v>
      </c>
      <c r="L327" t="s">
        <v>101</v>
      </c>
      <c r="M327" s="1">
        <v>42656</v>
      </c>
      <c r="N327" s="1">
        <v>42838</v>
      </c>
      <c r="O327" t="s">
        <v>99</v>
      </c>
      <c r="P327" s="1">
        <v>42671.440370370372</v>
      </c>
      <c r="Q327" s="1">
        <v>42656</v>
      </c>
    </row>
    <row r="328" spans="1:17" x14ac:dyDescent="0.25">
      <c r="A328" t="s">
        <v>422</v>
      </c>
      <c r="B328" t="s">
        <v>423</v>
      </c>
      <c r="C328">
        <v>1350</v>
      </c>
      <c r="D328" t="s">
        <v>424</v>
      </c>
      <c r="E328" t="s">
        <v>69</v>
      </c>
      <c r="F328" t="s">
        <v>52</v>
      </c>
      <c r="G328" t="s">
        <v>289</v>
      </c>
      <c r="H328">
        <v>1</v>
      </c>
      <c r="I328" t="s">
        <v>320</v>
      </c>
      <c r="J328" t="s">
        <v>36</v>
      </c>
      <c r="K328">
        <v>2424</v>
      </c>
      <c r="L328" t="s">
        <v>101</v>
      </c>
      <c r="M328" s="1">
        <v>42656</v>
      </c>
      <c r="N328" s="1">
        <v>42838</v>
      </c>
      <c r="O328" t="s">
        <v>99</v>
      </c>
      <c r="P328" s="1">
        <v>42671.440370370372</v>
      </c>
      <c r="Q328" s="1">
        <v>42656</v>
      </c>
    </row>
    <row r="329" spans="1:17" x14ac:dyDescent="0.25">
      <c r="A329" t="s">
        <v>422</v>
      </c>
      <c r="B329" t="s">
        <v>423</v>
      </c>
      <c r="C329">
        <v>1350</v>
      </c>
      <c r="D329" t="s">
        <v>424</v>
      </c>
      <c r="E329" t="s">
        <v>69</v>
      </c>
      <c r="F329" t="s">
        <v>52</v>
      </c>
      <c r="G329" t="s">
        <v>289</v>
      </c>
      <c r="H329">
        <v>1</v>
      </c>
      <c r="I329" t="s">
        <v>320</v>
      </c>
      <c r="J329" t="s">
        <v>24</v>
      </c>
      <c r="K329">
        <v>2424</v>
      </c>
      <c r="L329" t="s">
        <v>101</v>
      </c>
      <c r="M329" s="1">
        <v>42656</v>
      </c>
      <c r="N329" s="1">
        <v>42838</v>
      </c>
      <c r="O329" t="s">
        <v>99</v>
      </c>
      <c r="P329" s="1">
        <v>42671.440370370372</v>
      </c>
      <c r="Q329" s="1">
        <v>42656</v>
      </c>
    </row>
    <row r="330" spans="1:17" x14ac:dyDescent="0.25">
      <c r="A330" t="s">
        <v>425</v>
      </c>
      <c r="B330" t="s">
        <v>426</v>
      </c>
      <c r="C330">
        <v>2160</v>
      </c>
      <c r="D330" t="s">
        <v>427</v>
      </c>
      <c r="E330" t="s">
        <v>69</v>
      </c>
      <c r="F330" t="s">
        <v>52</v>
      </c>
      <c r="G330" t="s">
        <v>428</v>
      </c>
      <c r="H330">
        <v>0</v>
      </c>
      <c r="I330" t="s">
        <v>429</v>
      </c>
      <c r="J330" t="s">
        <v>24</v>
      </c>
      <c r="K330">
        <v>300</v>
      </c>
      <c r="L330" t="s">
        <v>25</v>
      </c>
      <c r="M330" s="1">
        <v>42466</v>
      </c>
      <c r="N330" s="1">
        <v>42649</v>
      </c>
      <c r="O330" t="s">
        <v>26</v>
      </c>
      <c r="P330" s="1">
        <v>42583.580324074072</v>
      </c>
      <c r="Q330" s="1">
        <v>42466</v>
      </c>
    </row>
    <row r="331" spans="1:17" x14ac:dyDescent="0.25">
      <c r="A331" t="s">
        <v>425</v>
      </c>
      <c r="B331" t="s">
        <v>426</v>
      </c>
      <c r="C331">
        <v>2160</v>
      </c>
      <c r="D331" t="s">
        <v>427</v>
      </c>
      <c r="E331" t="s">
        <v>69</v>
      </c>
      <c r="F331" t="s">
        <v>52</v>
      </c>
      <c r="G331" t="s">
        <v>428</v>
      </c>
      <c r="H331">
        <v>0</v>
      </c>
      <c r="I331" t="s">
        <v>429</v>
      </c>
      <c r="J331" t="s">
        <v>27</v>
      </c>
      <c r="K331">
        <v>300</v>
      </c>
      <c r="L331" t="s">
        <v>25</v>
      </c>
      <c r="M331" s="1">
        <v>42466</v>
      </c>
      <c r="N331" s="1">
        <v>42649</v>
      </c>
      <c r="O331" t="s">
        <v>26</v>
      </c>
      <c r="P331" s="1">
        <v>42583.580324074072</v>
      </c>
      <c r="Q331" s="1">
        <v>42466</v>
      </c>
    </row>
    <row r="332" spans="1:17" x14ac:dyDescent="0.25">
      <c r="A332" t="s">
        <v>425</v>
      </c>
      <c r="B332" t="s">
        <v>426</v>
      </c>
      <c r="C332">
        <v>2160</v>
      </c>
      <c r="D332" t="s">
        <v>427</v>
      </c>
      <c r="E332" t="s">
        <v>69</v>
      </c>
      <c r="F332" t="s">
        <v>52</v>
      </c>
      <c r="G332" t="s">
        <v>428</v>
      </c>
      <c r="H332">
        <v>0</v>
      </c>
      <c r="I332" t="s">
        <v>429</v>
      </c>
      <c r="J332" t="s">
        <v>27</v>
      </c>
      <c r="K332">
        <v>2313</v>
      </c>
      <c r="L332" t="s">
        <v>35</v>
      </c>
      <c r="M332" s="1">
        <v>42641</v>
      </c>
      <c r="N332" s="1">
        <v>42822</v>
      </c>
      <c r="O332" t="s">
        <v>26</v>
      </c>
      <c r="P332" s="1">
        <v>42654.360532407409</v>
      </c>
      <c r="Q332" s="1">
        <v>42641</v>
      </c>
    </row>
    <row r="333" spans="1:17" x14ac:dyDescent="0.25">
      <c r="A333" t="s">
        <v>425</v>
      </c>
      <c r="B333" t="s">
        <v>426</v>
      </c>
      <c r="C333">
        <v>2160</v>
      </c>
      <c r="D333" t="s">
        <v>427</v>
      </c>
      <c r="E333" t="s">
        <v>69</v>
      </c>
      <c r="F333" t="s">
        <v>52</v>
      </c>
      <c r="G333" t="s">
        <v>428</v>
      </c>
      <c r="H333">
        <v>0</v>
      </c>
      <c r="I333" t="s">
        <v>429</v>
      </c>
      <c r="J333" t="s">
        <v>24</v>
      </c>
      <c r="K333">
        <v>2313</v>
      </c>
      <c r="L333" t="s">
        <v>35</v>
      </c>
      <c r="M333" s="1">
        <v>42641</v>
      </c>
      <c r="N333" s="1">
        <v>42822</v>
      </c>
      <c r="O333" t="s">
        <v>26</v>
      </c>
      <c r="P333" s="1">
        <v>42654.360532407409</v>
      </c>
      <c r="Q333" s="1">
        <v>42641</v>
      </c>
    </row>
    <row r="334" spans="1:17" x14ac:dyDescent="0.25">
      <c r="A334" t="s">
        <v>341</v>
      </c>
      <c r="B334" t="s">
        <v>342</v>
      </c>
      <c r="C334">
        <v>2090</v>
      </c>
      <c r="D334" t="s">
        <v>430</v>
      </c>
      <c r="E334" t="s">
        <v>297</v>
      </c>
      <c r="F334" t="s">
        <v>52</v>
      </c>
      <c r="G334" t="s">
        <v>431</v>
      </c>
      <c r="H334">
        <v>0</v>
      </c>
      <c r="I334" t="s">
        <v>359</v>
      </c>
      <c r="J334" t="s">
        <v>27</v>
      </c>
      <c r="K334">
        <v>2400</v>
      </c>
      <c r="L334" t="s">
        <v>35</v>
      </c>
      <c r="M334" s="1">
        <v>42555</v>
      </c>
      <c r="N334" s="1">
        <v>42739</v>
      </c>
      <c r="O334" t="s">
        <v>26</v>
      </c>
      <c r="P334" s="1">
        <v>42669.369259259256</v>
      </c>
      <c r="Q334" s="1">
        <v>42555</v>
      </c>
    </row>
    <row r="335" spans="1:17" x14ac:dyDescent="0.25">
      <c r="A335" t="s">
        <v>432</v>
      </c>
      <c r="B335" t="s">
        <v>433</v>
      </c>
      <c r="C335">
        <v>2871</v>
      </c>
      <c r="D335" t="s">
        <v>434</v>
      </c>
      <c r="E335" t="s">
        <v>376</v>
      </c>
      <c r="F335" t="s">
        <v>32</v>
      </c>
      <c r="G335" t="s">
        <v>59</v>
      </c>
      <c r="H335">
        <v>1</v>
      </c>
      <c r="I335" t="s">
        <v>435</v>
      </c>
      <c r="J335" t="s">
        <v>27</v>
      </c>
      <c r="K335">
        <v>566</v>
      </c>
      <c r="L335" t="s">
        <v>25</v>
      </c>
      <c r="M335" t="s">
        <v>436</v>
      </c>
      <c r="N335" t="s">
        <v>437</v>
      </c>
      <c r="O335" t="s">
        <v>26</v>
      </c>
      <c r="P335" s="1">
        <v>42587.652974537035</v>
      </c>
      <c r="Q335" t="s">
        <v>436</v>
      </c>
    </row>
    <row r="336" spans="1:17" x14ac:dyDescent="0.25">
      <c r="A336" t="s">
        <v>432</v>
      </c>
      <c r="B336" t="s">
        <v>433</v>
      </c>
      <c r="C336">
        <v>2871</v>
      </c>
      <c r="D336" t="s">
        <v>434</v>
      </c>
      <c r="E336" t="s">
        <v>376</v>
      </c>
      <c r="F336" t="s">
        <v>32</v>
      </c>
      <c r="G336" t="s">
        <v>59</v>
      </c>
      <c r="H336">
        <v>1</v>
      </c>
      <c r="I336" t="s">
        <v>435</v>
      </c>
      <c r="J336" t="s">
        <v>36</v>
      </c>
      <c r="K336">
        <v>566</v>
      </c>
      <c r="L336" t="s">
        <v>25</v>
      </c>
      <c r="M336" t="s">
        <v>436</v>
      </c>
      <c r="N336" t="s">
        <v>437</v>
      </c>
      <c r="O336" t="s">
        <v>26</v>
      </c>
      <c r="P336" s="1">
        <v>42587.652974537035</v>
      </c>
      <c r="Q336" t="s">
        <v>436</v>
      </c>
    </row>
    <row r="337" spans="1:17" x14ac:dyDescent="0.25">
      <c r="A337" t="s">
        <v>432</v>
      </c>
      <c r="B337" t="s">
        <v>433</v>
      </c>
      <c r="C337">
        <v>2871</v>
      </c>
      <c r="D337" t="s">
        <v>434</v>
      </c>
      <c r="E337" t="s">
        <v>376</v>
      </c>
      <c r="F337" t="s">
        <v>32</v>
      </c>
      <c r="G337" t="s">
        <v>59</v>
      </c>
      <c r="H337">
        <v>1</v>
      </c>
      <c r="I337" t="s">
        <v>435</v>
      </c>
      <c r="J337" t="s">
        <v>24</v>
      </c>
      <c r="K337">
        <v>566</v>
      </c>
      <c r="L337" t="s">
        <v>25</v>
      </c>
      <c r="M337" t="s">
        <v>436</v>
      </c>
      <c r="N337" t="s">
        <v>437</v>
      </c>
      <c r="O337" t="s">
        <v>26</v>
      </c>
      <c r="P337" s="1">
        <v>42587.652974537035</v>
      </c>
      <c r="Q337" t="s">
        <v>436</v>
      </c>
    </row>
    <row r="338" spans="1:17" x14ac:dyDescent="0.25">
      <c r="A338" t="s">
        <v>432</v>
      </c>
      <c r="B338" t="s">
        <v>433</v>
      </c>
      <c r="C338">
        <v>2871</v>
      </c>
      <c r="D338" t="s">
        <v>434</v>
      </c>
      <c r="E338" t="s">
        <v>376</v>
      </c>
      <c r="F338" t="s">
        <v>32</v>
      </c>
      <c r="G338" t="s">
        <v>59</v>
      </c>
      <c r="H338">
        <v>1</v>
      </c>
      <c r="I338" t="s">
        <v>435</v>
      </c>
      <c r="J338" t="s">
        <v>27</v>
      </c>
      <c r="K338">
        <v>2504</v>
      </c>
      <c r="L338" t="s">
        <v>35</v>
      </c>
      <c r="M338" s="1">
        <v>42678</v>
      </c>
      <c r="N338" s="1">
        <v>42859</v>
      </c>
      <c r="O338" t="s">
        <v>26</v>
      </c>
      <c r="P338" s="1">
        <v>42682.43953703704</v>
      </c>
      <c r="Q338" s="1">
        <v>42678</v>
      </c>
    </row>
    <row r="339" spans="1:17" x14ac:dyDescent="0.25">
      <c r="A339" t="s">
        <v>432</v>
      </c>
      <c r="B339" t="s">
        <v>433</v>
      </c>
      <c r="C339">
        <v>2871</v>
      </c>
      <c r="D339" t="s">
        <v>434</v>
      </c>
      <c r="E339" t="s">
        <v>376</v>
      </c>
      <c r="F339" t="s">
        <v>32</v>
      </c>
      <c r="G339" t="s">
        <v>59</v>
      </c>
      <c r="H339">
        <v>1</v>
      </c>
      <c r="I339" t="s">
        <v>435</v>
      </c>
      <c r="J339" t="s">
        <v>36</v>
      </c>
      <c r="K339">
        <v>2504</v>
      </c>
      <c r="L339" t="s">
        <v>35</v>
      </c>
      <c r="M339" s="1">
        <v>42678</v>
      </c>
      <c r="N339" s="1">
        <v>42859</v>
      </c>
      <c r="O339" t="s">
        <v>26</v>
      </c>
      <c r="P339" s="1">
        <v>42682.43953703704</v>
      </c>
      <c r="Q339" s="1">
        <v>42678</v>
      </c>
    </row>
    <row r="340" spans="1:17" x14ac:dyDescent="0.25">
      <c r="A340" t="s">
        <v>432</v>
      </c>
      <c r="B340" t="s">
        <v>433</v>
      </c>
      <c r="C340">
        <v>2871</v>
      </c>
      <c r="D340" t="s">
        <v>434</v>
      </c>
      <c r="E340" t="s">
        <v>376</v>
      </c>
      <c r="F340" t="s">
        <v>32</v>
      </c>
      <c r="G340" t="s">
        <v>59</v>
      </c>
      <c r="H340">
        <v>1</v>
      </c>
      <c r="I340" t="s">
        <v>435</v>
      </c>
      <c r="J340" t="s">
        <v>24</v>
      </c>
      <c r="K340">
        <v>2504</v>
      </c>
      <c r="L340" t="s">
        <v>35</v>
      </c>
      <c r="M340" s="1">
        <v>42678</v>
      </c>
      <c r="N340" s="1">
        <v>42859</v>
      </c>
      <c r="O340" t="s">
        <v>26</v>
      </c>
      <c r="P340" s="1">
        <v>42682.43953703704</v>
      </c>
      <c r="Q340" s="1">
        <v>42678</v>
      </c>
    </row>
    <row r="341" spans="1:17" x14ac:dyDescent="0.25">
      <c r="A341" t="s">
        <v>283</v>
      </c>
      <c r="B341" t="s">
        <v>284</v>
      </c>
      <c r="C341">
        <v>1060</v>
      </c>
      <c r="D341" t="s">
        <v>438</v>
      </c>
      <c r="E341" t="s">
        <v>44</v>
      </c>
      <c r="F341" t="s">
        <v>45</v>
      </c>
      <c r="G341" t="s">
        <v>289</v>
      </c>
      <c r="H341">
        <v>0</v>
      </c>
      <c r="I341" t="s">
        <v>143</v>
      </c>
      <c r="J341" t="s">
        <v>24</v>
      </c>
      <c r="K341">
        <v>78</v>
      </c>
      <c r="L341" t="s">
        <v>101</v>
      </c>
      <c r="M341" s="1">
        <v>42558</v>
      </c>
      <c r="N341" s="1">
        <v>42742</v>
      </c>
      <c r="O341" t="s">
        <v>26</v>
      </c>
      <c r="P341" s="1">
        <v>42569.498136574075</v>
      </c>
      <c r="Q341" s="1">
        <v>42558</v>
      </c>
    </row>
    <row r="342" spans="1:17" x14ac:dyDescent="0.25">
      <c r="A342" t="s">
        <v>283</v>
      </c>
      <c r="B342" t="s">
        <v>284</v>
      </c>
      <c r="C342">
        <v>1060</v>
      </c>
      <c r="D342" t="s">
        <v>438</v>
      </c>
      <c r="E342" t="s">
        <v>44</v>
      </c>
      <c r="F342" t="s">
        <v>45</v>
      </c>
      <c r="G342" t="s">
        <v>289</v>
      </c>
      <c r="H342">
        <v>0</v>
      </c>
      <c r="I342" t="s">
        <v>143</v>
      </c>
      <c r="J342" t="s">
        <v>27</v>
      </c>
      <c r="K342">
        <v>78</v>
      </c>
      <c r="L342" t="s">
        <v>101</v>
      </c>
      <c r="M342" s="1">
        <v>42558</v>
      </c>
      <c r="N342" s="1">
        <v>42742</v>
      </c>
      <c r="O342" t="s">
        <v>26</v>
      </c>
      <c r="P342" s="1">
        <v>42569.498136574075</v>
      </c>
      <c r="Q342" s="1">
        <v>42558</v>
      </c>
    </row>
    <row r="343" spans="1:17" x14ac:dyDescent="0.25">
      <c r="A343" t="s">
        <v>283</v>
      </c>
      <c r="B343" t="s">
        <v>284</v>
      </c>
      <c r="C343">
        <v>1060</v>
      </c>
      <c r="D343" t="s">
        <v>438</v>
      </c>
      <c r="E343" t="s">
        <v>44</v>
      </c>
      <c r="F343" t="s">
        <v>45</v>
      </c>
      <c r="G343" t="s">
        <v>289</v>
      </c>
      <c r="H343">
        <v>0</v>
      </c>
      <c r="I343" t="s">
        <v>143</v>
      </c>
      <c r="J343" t="s">
        <v>24</v>
      </c>
      <c r="K343">
        <v>2822</v>
      </c>
      <c r="L343" t="s">
        <v>35</v>
      </c>
      <c r="M343" s="1">
        <v>42730</v>
      </c>
      <c r="N343" s="1">
        <v>42912</v>
      </c>
      <c r="O343" t="s">
        <v>26</v>
      </c>
      <c r="P343" s="1">
        <v>42733.693865740737</v>
      </c>
      <c r="Q343" s="1">
        <v>42730</v>
      </c>
    </row>
    <row r="344" spans="1:17" x14ac:dyDescent="0.25">
      <c r="A344" t="s">
        <v>283</v>
      </c>
      <c r="B344" t="s">
        <v>284</v>
      </c>
      <c r="C344">
        <v>1060</v>
      </c>
      <c r="D344" t="s">
        <v>438</v>
      </c>
      <c r="E344" t="s">
        <v>44</v>
      </c>
      <c r="F344" t="s">
        <v>45</v>
      </c>
      <c r="G344" t="s">
        <v>289</v>
      </c>
      <c r="H344">
        <v>0</v>
      </c>
      <c r="I344" t="s">
        <v>143</v>
      </c>
      <c r="J344" t="s">
        <v>27</v>
      </c>
      <c r="K344">
        <v>2822</v>
      </c>
      <c r="L344" t="s">
        <v>35</v>
      </c>
      <c r="M344" s="1">
        <v>42730</v>
      </c>
      <c r="N344" s="1">
        <v>42912</v>
      </c>
      <c r="O344" t="s">
        <v>26</v>
      </c>
      <c r="P344" s="1">
        <v>42733.693865740737</v>
      </c>
      <c r="Q344" s="1">
        <v>42730</v>
      </c>
    </row>
    <row r="345" spans="1:17" x14ac:dyDescent="0.25">
      <c r="A345" t="s">
        <v>114</v>
      </c>
      <c r="B345" t="s">
        <v>115</v>
      </c>
      <c r="C345">
        <v>2602</v>
      </c>
      <c r="D345" t="s">
        <v>439</v>
      </c>
      <c r="E345" t="s">
        <v>376</v>
      </c>
      <c r="F345" t="s">
        <v>45</v>
      </c>
      <c r="G345" t="s">
        <v>275</v>
      </c>
      <c r="H345">
        <v>1</v>
      </c>
      <c r="I345" t="s">
        <v>440</v>
      </c>
      <c r="J345" t="s">
        <v>36</v>
      </c>
      <c r="K345">
        <v>817</v>
      </c>
      <c r="L345" t="s">
        <v>101</v>
      </c>
      <c r="M345" s="1">
        <v>42542</v>
      </c>
      <c r="N345" s="1">
        <v>42725</v>
      </c>
      <c r="O345" t="s">
        <v>26</v>
      </c>
      <c r="P345" s="1">
        <v>42594.423194444447</v>
      </c>
      <c r="Q345" s="1">
        <v>42542</v>
      </c>
    </row>
    <row r="346" spans="1:17" x14ac:dyDescent="0.25">
      <c r="A346" t="s">
        <v>114</v>
      </c>
      <c r="B346" t="s">
        <v>115</v>
      </c>
      <c r="C346">
        <v>2602</v>
      </c>
      <c r="D346" t="s">
        <v>439</v>
      </c>
      <c r="E346" t="s">
        <v>376</v>
      </c>
      <c r="F346" t="s">
        <v>45</v>
      </c>
      <c r="G346" t="s">
        <v>275</v>
      </c>
      <c r="H346">
        <v>1</v>
      </c>
      <c r="I346" t="s">
        <v>440</v>
      </c>
      <c r="J346" t="s">
        <v>24</v>
      </c>
      <c r="K346">
        <v>817</v>
      </c>
      <c r="L346" t="s">
        <v>101</v>
      </c>
      <c r="M346" s="1">
        <v>42542</v>
      </c>
      <c r="N346" s="1">
        <v>42725</v>
      </c>
      <c r="O346" t="s">
        <v>26</v>
      </c>
      <c r="P346" s="1">
        <v>42594.423194444447</v>
      </c>
      <c r="Q346" s="1">
        <v>42542</v>
      </c>
    </row>
    <row r="347" spans="1:17" x14ac:dyDescent="0.25">
      <c r="A347" t="s">
        <v>114</v>
      </c>
      <c r="B347" t="s">
        <v>115</v>
      </c>
      <c r="C347">
        <v>2602</v>
      </c>
      <c r="D347" t="s">
        <v>439</v>
      </c>
      <c r="E347" t="s">
        <v>376</v>
      </c>
      <c r="F347" t="s">
        <v>45</v>
      </c>
      <c r="G347" t="s">
        <v>275</v>
      </c>
      <c r="H347">
        <v>1</v>
      </c>
      <c r="I347" t="s">
        <v>440</v>
      </c>
      <c r="J347" t="s">
        <v>27</v>
      </c>
      <c r="K347">
        <v>817</v>
      </c>
      <c r="L347" t="s">
        <v>101</v>
      </c>
      <c r="M347" s="1">
        <v>42542</v>
      </c>
      <c r="N347" s="1">
        <v>42725</v>
      </c>
      <c r="O347" t="s">
        <v>26</v>
      </c>
      <c r="P347" s="1">
        <v>42594.423194444447</v>
      </c>
      <c r="Q347" s="1">
        <v>42542</v>
      </c>
    </row>
    <row r="348" spans="1:17" x14ac:dyDescent="0.25">
      <c r="A348" t="s">
        <v>114</v>
      </c>
      <c r="B348" t="s">
        <v>115</v>
      </c>
      <c r="C348">
        <v>2602</v>
      </c>
      <c r="D348" t="s">
        <v>439</v>
      </c>
      <c r="E348" t="s">
        <v>376</v>
      </c>
      <c r="F348" t="s">
        <v>45</v>
      </c>
      <c r="G348" t="s">
        <v>275</v>
      </c>
      <c r="H348">
        <v>1</v>
      </c>
      <c r="I348" t="s">
        <v>440</v>
      </c>
      <c r="J348" t="s">
        <v>36</v>
      </c>
      <c r="K348">
        <v>2787</v>
      </c>
      <c r="L348" t="s">
        <v>35</v>
      </c>
      <c r="M348" s="1">
        <v>42718</v>
      </c>
      <c r="N348" s="1">
        <v>42900</v>
      </c>
      <c r="O348" t="s">
        <v>88</v>
      </c>
      <c r="P348" s="1">
        <v>42724.618368055555</v>
      </c>
      <c r="Q348" s="1">
        <v>42718</v>
      </c>
    </row>
    <row r="349" spans="1:17" x14ac:dyDescent="0.25">
      <c r="A349" t="s">
        <v>114</v>
      </c>
      <c r="B349" t="s">
        <v>115</v>
      </c>
      <c r="C349">
        <v>2602</v>
      </c>
      <c r="D349" t="s">
        <v>439</v>
      </c>
      <c r="E349" t="s">
        <v>376</v>
      </c>
      <c r="F349" t="s">
        <v>45</v>
      </c>
      <c r="G349" t="s">
        <v>275</v>
      </c>
      <c r="H349">
        <v>1</v>
      </c>
      <c r="I349" t="s">
        <v>440</v>
      </c>
      <c r="J349" t="s">
        <v>24</v>
      </c>
      <c r="K349">
        <v>2787</v>
      </c>
      <c r="L349" t="s">
        <v>35</v>
      </c>
      <c r="M349" s="1">
        <v>42718</v>
      </c>
      <c r="N349" s="1">
        <v>42900</v>
      </c>
      <c r="O349" t="s">
        <v>88</v>
      </c>
      <c r="P349" s="1">
        <v>42724.618368055555</v>
      </c>
      <c r="Q349" s="1">
        <v>42718</v>
      </c>
    </row>
    <row r="350" spans="1:17" x14ac:dyDescent="0.25">
      <c r="A350" t="s">
        <v>114</v>
      </c>
      <c r="B350" t="s">
        <v>115</v>
      </c>
      <c r="C350">
        <v>2602</v>
      </c>
      <c r="D350" t="s">
        <v>439</v>
      </c>
      <c r="E350" t="s">
        <v>376</v>
      </c>
      <c r="F350" t="s">
        <v>45</v>
      </c>
      <c r="G350" t="s">
        <v>275</v>
      </c>
      <c r="H350">
        <v>1</v>
      </c>
      <c r="I350" t="s">
        <v>440</v>
      </c>
      <c r="J350" t="s">
        <v>27</v>
      </c>
      <c r="K350">
        <v>2787</v>
      </c>
      <c r="L350" t="s">
        <v>35</v>
      </c>
      <c r="M350" s="1">
        <v>42718</v>
      </c>
      <c r="N350" s="1">
        <v>42900</v>
      </c>
      <c r="O350" t="s">
        <v>88</v>
      </c>
      <c r="P350" s="1">
        <v>42724.618368055555</v>
      </c>
      <c r="Q350" s="1">
        <v>42718</v>
      </c>
    </row>
    <row r="351" spans="1:17" x14ac:dyDescent="0.25">
      <c r="A351" t="s">
        <v>324</v>
      </c>
      <c r="B351" t="s">
        <v>325</v>
      </c>
      <c r="C351">
        <v>2096</v>
      </c>
      <c r="D351" t="s">
        <v>441</v>
      </c>
      <c r="E351" t="s">
        <v>376</v>
      </c>
      <c r="F351" t="s">
        <v>52</v>
      </c>
      <c r="G351" t="s">
        <v>46</v>
      </c>
      <c r="H351">
        <v>0</v>
      </c>
      <c r="I351" t="s">
        <v>442</v>
      </c>
      <c r="J351" t="s">
        <v>27</v>
      </c>
      <c r="K351">
        <v>238</v>
      </c>
      <c r="L351" t="s">
        <v>35</v>
      </c>
      <c r="M351" s="1">
        <v>42572</v>
      </c>
      <c r="N351" s="1">
        <v>42756</v>
      </c>
      <c r="O351" t="s">
        <v>26</v>
      </c>
      <c r="P351" s="1">
        <v>42580.373310185183</v>
      </c>
      <c r="Q351" s="1">
        <v>42572</v>
      </c>
    </row>
    <row r="352" spans="1:17" x14ac:dyDescent="0.25">
      <c r="A352" t="s">
        <v>443</v>
      </c>
      <c r="B352" t="s">
        <v>444</v>
      </c>
      <c r="C352">
        <v>2564</v>
      </c>
      <c r="D352" t="s">
        <v>445</v>
      </c>
      <c r="E352" t="s">
        <v>288</v>
      </c>
      <c r="F352" t="s">
        <v>52</v>
      </c>
      <c r="G352" t="s">
        <v>46</v>
      </c>
      <c r="H352">
        <v>0</v>
      </c>
      <c r="I352" t="s">
        <v>107</v>
      </c>
      <c r="J352" t="s">
        <v>254</v>
      </c>
      <c r="K352">
        <v>1383</v>
      </c>
      <c r="L352" t="s">
        <v>101</v>
      </c>
      <c r="M352" s="1">
        <v>42475</v>
      </c>
      <c r="N352" s="1">
        <v>42658</v>
      </c>
      <c r="O352" t="s">
        <v>26</v>
      </c>
      <c r="P352" s="1">
        <v>42618.408194444448</v>
      </c>
      <c r="Q352" s="1">
        <v>42475</v>
      </c>
    </row>
    <row r="353" spans="1:17" x14ac:dyDescent="0.25">
      <c r="A353" t="s">
        <v>443</v>
      </c>
      <c r="B353" t="s">
        <v>444</v>
      </c>
      <c r="C353">
        <v>2564</v>
      </c>
      <c r="D353" t="s">
        <v>445</v>
      </c>
      <c r="E353" t="s">
        <v>288</v>
      </c>
      <c r="F353" t="s">
        <v>52</v>
      </c>
      <c r="G353" t="s">
        <v>46</v>
      </c>
      <c r="H353">
        <v>0</v>
      </c>
      <c r="I353" t="s">
        <v>107</v>
      </c>
      <c r="J353" t="s">
        <v>254</v>
      </c>
      <c r="K353">
        <v>2322</v>
      </c>
      <c r="L353" t="s">
        <v>35</v>
      </c>
      <c r="M353" s="1">
        <v>42654</v>
      </c>
      <c r="N353" s="1">
        <v>42836</v>
      </c>
      <c r="O353" t="s">
        <v>26</v>
      </c>
      <c r="P353" s="1">
        <v>42656.711215277777</v>
      </c>
      <c r="Q353" s="1">
        <v>42654</v>
      </c>
    </row>
    <row r="354" spans="1:17" x14ac:dyDescent="0.25">
      <c r="A354" t="s">
        <v>446</v>
      </c>
      <c r="B354" t="s">
        <v>447</v>
      </c>
      <c r="C354">
        <v>1641</v>
      </c>
      <c r="D354" t="s">
        <v>448</v>
      </c>
      <c r="E354" t="s">
        <v>96</v>
      </c>
      <c r="F354" t="s">
        <v>52</v>
      </c>
      <c r="G354" t="s">
        <v>275</v>
      </c>
      <c r="H354">
        <v>0</v>
      </c>
      <c r="I354" t="s">
        <v>34</v>
      </c>
      <c r="J354" t="s">
        <v>27</v>
      </c>
      <c r="K354">
        <v>1493</v>
      </c>
      <c r="L354" t="s">
        <v>25</v>
      </c>
      <c r="M354" s="1">
        <v>42461</v>
      </c>
      <c r="N354" s="1">
        <v>42644</v>
      </c>
      <c r="O354" t="s">
        <v>26</v>
      </c>
      <c r="P354" s="1">
        <v>42625.70989583333</v>
      </c>
      <c r="Q354" s="1">
        <v>42461</v>
      </c>
    </row>
    <row r="355" spans="1:17" x14ac:dyDescent="0.25">
      <c r="A355" t="s">
        <v>266</v>
      </c>
      <c r="B355" t="s">
        <v>267</v>
      </c>
      <c r="C355">
        <v>1171</v>
      </c>
      <c r="D355" t="s">
        <v>449</v>
      </c>
      <c r="E355" t="s">
        <v>81</v>
      </c>
      <c r="F355" t="s">
        <v>32</v>
      </c>
      <c r="G355" t="s">
        <v>86</v>
      </c>
      <c r="H355">
        <v>0</v>
      </c>
      <c r="I355" t="s">
        <v>87</v>
      </c>
      <c r="J355" t="s">
        <v>24</v>
      </c>
      <c r="K355">
        <v>708</v>
      </c>
      <c r="L355" t="s">
        <v>101</v>
      </c>
      <c r="M355" s="1">
        <v>42446</v>
      </c>
      <c r="N355" s="1">
        <v>42630</v>
      </c>
      <c r="O355" t="s">
        <v>26</v>
      </c>
      <c r="P355" s="1">
        <v>42591.736979166664</v>
      </c>
      <c r="Q355" s="1">
        <v>42446</v>
      </c>
    </row>
    <row r="356" spans="1:17" x14ac:dyDescent="0.25">
      <c r="A356" t="s">
        <v>266</v>
      </c>
      <c r="B356" t="s">
        <v>267</v>
      </c>
      <c r="C356">
        <v>1171</v>
      </c>
      <c r="D356" t="s">
        <v>449</v>
      </c>
      <c r="E356" t="s">
        <v>81</v>
      </c>
      <c r="F356" t="s">
        <v>32</v>
      </c>
      <c r="G356" t="s">
        <v>86</v>
      </c>
      <c r="H356">
        <v>0</v>
      </c>
      <c r="I356" t="s">
        <v>87</v>
      </c>
      <c r="J356" t="s">
        <v>27</v>
      </c>
      <c r="K356">
        <v>708</v>
      </c>
      <c r="L356" t="s">
        <v>101</v>
      </c>
      <c r="M356" s="1">
        <v>42446</v>
      </c>
      <c r="N356" s="1">
        <v>42630</v>
      </c>
      <c r="O356" t="s">
        <v>26</v>
      </c>
      <c r="P356" s="1">
        <v>42591.736979166664</v>
      </c>
      <c r="Q356" s="1">
        <v>42446</v>
      </c>
    </row>
    <row r="357" spans="1:17" x14ac:dyDescent="0.25">
      <c r="A357" t="s">
        <v>266</v>
      </c>
      <c r="B357" t="s">
        <v>267</v>
      </c>
      <c r="C357">
        <v>1171</v>
      </c>
      <c r="D357" t="s">
        <v>449</v>
      </c>
      <c r="E357" t="s">
        <v>81</v>
      </c>
      <c r="F357" t="s">
        <v>32</v>
      </c>
      <c r="G357" t="s">
        <v>86</v>
      </c>
      <c r="H357">
        <v>0</v>
      </c>
      <c r="I357" t="s">
        <v>87</v>
      </c>
      <c r="J357" t="s">
        <v>24</v>
      </c>
      <c r="K357">
        <v>1467</v>
      </c>
      <c r="L357" t="s">
        <v>35</v>
      </c>
      <c r="M357" s="1">
        <v>42626</v>
      </c>
      <c r="N357" s="1">
        <v>42807</v>
      </c>
      <c r="O357" t="s">
        <v>26</v>
      </c>
      <c r="P357" s="1">
        <v>42625.392453703702</v>
      </c>
      <c r="Q357" s="1">
        <v>42626</v>
      </c>
    </row>
    <row r="358" spans="1:17" x14ac:dyDescent="0.25">
      <c r="A358" t="s">
        <v>266</v>
      </c>
      <c r="B358" t="s">
        <v>267</v>
      </c>
      <c r="C358">
        <v>1171</v>
      </c>
      <c r="D358" t="s">
        <v>449</v>
      </c>
      <c r="E358" t="s">
        <v>81</v>
      </c>
      <c r="F358" t="s">
        <v>32</v>
      </c>
      <c r="G358" t="s">
        <v>86</v>
      </c>
      <c r="H358">
        <v>0</v>
      </c>
      <c r="I358" t="s">
        <v>87</v>
      </c>
      <c r="J358" t="s">
        <v>27</v>
      </c>
      <c r="K358">
        <v>1467</v>
      </c>
      <c r="L358" t="s">
        <v>35</v>
      </c>
      <c r="M358" s="1">
        <v>42626</v>
      </c>
      <c r="N358" s="1">
        <v>42807</v>
      </c>
      <c r="O358" t="s">
        <v>26</v>
      </c>
      <c r="P358" s="1">
        <v>42625.392453703702</v>
      </c>
      <c r="Q358" s="1">
        <v>42626</v>
      </c>
    </row>
    <row r="359" spans="1:17" x14ac:dyDescent="0.25">
      <c r="A359" t="s">
        <v>450</v>
      </c>
      <c r="B359" t="s">
        <v>451</v>
      </c>
      <c r="C359">
        <v>2503</v>
      </c>
      <c r="D359" t="s">
        <v>452</v>
      </c>
      <c r="E359" t="s">
        <v>20</v>
      </c>
      <c r="F359" t="s">
        <v>52</v>
      </c>
      <c r="G359" t="s">
        <v>289</v>
      </c>
      <c r="H359">
        <v>0</v>
      </c>
      <c r="I359" t="s">
        <v>107</v>
      </c>
      <c r="J359" t="s">
        <v>24</v>
      </c>
      <c r="K359">
        <v>673</v>
      </c>
      <c r="L359" t="s">
        <v>25</v>
      </c>
      <c r="M359" s="1">
        <v>42472</v>
      </c>
      <c r="N359" s="1">
        <v>42655</v>
      </c>
      <c r="O359" t="s">
        <v>26</v>
      </c>
      <c r="P359" s="1">
        <v>42591.49015046296</v>
      </c>
      <c r="Q359" s="1">
        <v>42472</v>
      </c>
    </row>
    <row r="360" spans="1:17" x14ac:dyDescent="0.25">
      <c r="A360" t="s">
        <v>450</v>
      </c>
      <c r="B360" t="s">
        <v>451</v>
      </c>
      <c r="C360">
        <v>2503</v>
      </c>
      <c r="D360" t="s">
        <v>452</v>
      </c>
      <c r="E360" t="s">
        <v>20</v>
      </c>
      <c r="F360" t="s">
        <v>52</v>
      </c>
      <c r="G360" t="s">
        <v>289</v>
      </c>
      <c r="H360">
        <v>0</v>
      </c>
      <c r="I360" t="s">
        <v>107</v>
      </c>
      <c r="J360" t="s">
        <v>27</v>
      </c>
      <c r="K360">
        <v>673</v>
      </c>
      <c r="L360" t="s">
        <v>25</v>
      </c>
      <c r="M360" s="1">
        <v>42472</v>
      </c>
      <c r="N360" s="1">
        <v>42655</v>
      </c>
      <c r="O360" t="s">
        <v>26</v>
      </c>
      <c r="P360" s="1">
        <v>42591.49015046296</v>
      </c>
      <c r="Q360" s="1">
        <v>42472</v>
      </c>
    </row>
    <row r="361" spans="1:17" x14ac:dyDescent="0.25">
      <c r="A361" t="s">
        <v>83</v>
      </c>
      <c r="B361" t="s">
        <v>84</v>
      </c>
      <c r="C361">
        <v>2500</v>
      </c>
      <c r="D361" t="s">
        <v>453</v>
      </c>
      <c r="E361" t="s">
        <v>69</v>
      </c>
      <c r="F361" t="s">
        <v>52</v>
      </c>
      <c r="G361" t="s">
        <v>289</v>
      </c>
      <c r="H361">
        <v>0</v>
      </c>
      <c r="I361" t="s">
        <v>87</v>
      </c>
      <c r="J361" t="s">
        <v>24</v>
      </c>
      <c r="K361">
        <v>312</v>
      </c>
      <c r="L361" t="s">
        <v>35</v>
      </c>
      <c r="M361" s="1">
        <v>42572</v>
      </c>
      <c r="N361" s="1">
        <v>42756</v>
      </c>
      <c r="O361" t="s">
        <v>26</v>
      </c>
      <c r="P361" s="1">
        <v>42583.641898148147</v>
      </c>
      <c r="Q361" s="1">
        <v>42572</v>
      </c>
    </row>
    <row r="362" spans="1:17" x14ac:dyDescent="0.25">
      <c r="A362" t="s">
        <v>83</v>
      </c>
      <c r="B362" t="s">
        <v>84</v>
      </c>
      <c r="C362">
        <v>2500</v>
      </c>
      <c r="D362" t="s">
        <v>453</v>
      </c>
      <c r="E362" t="s">
        <v>69</v>
      </c>
      <c r="F362" t="s">
        <v>52</v>
      </c>
      <c r="G362" t="s">
        <v>289</v>
      </c>
      <c r="H362">
        <v>0</v>
      </c>
      <c r="I362" t="s">
        <v>87</v>
      </c>
      <c r="J362" t="s">
        <v>27</v>
      </c>
      <c r="K362">
        <v>312</v>
      </c>
      <c r="L362" t="s">
        <v>35</v>
      </c>
      <c r="M362" s="1">
        <v>42572</v>
      </c>
      <c r="N362" s="1">
        <v>42756</v>
      </c>
      <c r="O362" t="s">
        <v>26</v>
      </c>
      <c r="P362" s="1">
        <v>42583.641898148147</v>
      </c>
      <c r="Q362" s="1">
        <v>42572</v>
      </c>
    </row>
    <row r="363" spans="1:17" x14ac:dyDescent="0.25">
      <c r="A363" t="s">
        <v>454</v>
      </c>
      <c r="B363" t="s">
        <v>455</v>
      </c>
      <c r="C363">
        <v>2339</v>
      </c>
      <c r="D363" t="s">
        <v>456</v>
      </c>
      <c r="E363" t="s">
        <v>58</v>
      </c>
      <c r="F363" t="s">
        <v>52</v>
      </c>
      <c r="G363" t="s">
        <v>365</v>
      </c>
      <c r="H363">
        <v>0</v>
      </c>
      <c r="I363" t="s">
        <v>457</v>
      </c>
      <c r="J363" t="s">
        <v>27</v>
      </c>
      <c r="K363">
        <v>669</v>
      </c>
      <c r="L363" t="s">
        <v>35</v>
      </c>
      <c r="M363" s="1">
        <v>42563</v>
      </c>
      <c r="N363" s="1">
        <v>42747</v>
      </c>
      <c r="O363" t="s">
        <v>26</v>
      </c>
      <c r="P363" s="1">
        <v>42591.458969907406</v>
      </c>
      <c r="Q363" s="1">
        <v>42563</v>
      </c>
    </row>
    <row r="364" spans="1:17" x14ac:dyDescent="0.25">
      <c r="A364" t="s">
        <v>454</v>
      </c>
      <c r="B364" t="s">
        <v>455</v>
      </c>
      <c r="C364">
        <v>2339</v>
      </c>
      <c r="D364" t="s">
        <v>456</v>
      </c>
      <c r="E364" t="s">
        <v>58</v>
      </c>
      <c r="F364" t="s">
        <v>52</v>
      </c>
      <c r="G364" t="s">
        <v>365</v>
      </c>
      <c r="H364">
        <v>0</v>
      </c>
      <c r="I364" t="s">
        <v>457</v>
      </c>
      <c r="J364" t="s">
        <v>24</v>
      </c>
      <c r="K364">
        <v>669</v>
      </c>
      <c r="L364" t="s">
        <v>35</v>
      </c>
      <c r="M364" s="1">
        <v>42563</v>
      </c>
      <c r="N364" s="1">
        <v>42747</v>
      </c>
      <c r="O364" t="s">
        <v>26</v>
      </c>
      <c r="P364" s="1">
        <v>42591.458969907406</v>
      </c>
      <c r="Q364" s="1">
        <v>42563</v>
      </c>
    </row>
    <row r="365" spans="1:17" x14ac:dyDescent="0.25">
      <c r="A365" t="s">
        <v>458</v>
      </c>
      <c r="B365" t="s">
        <v>459</v>
      </c>
      <c r="C365">
        <v>1877</v>
      </c>
      <c r="D365" t="s">
        <v>460</v>
      </c>
      <c r="E365" t="s">
        <v>81</v>
      </c>
      <c r="F365" t="s">
        <v>45</v>
      </c>
      <c r="G365" t="s">
        <v>257</v>
      </c>
      <c r="H365">
        <v>1</v>
      </c>
      <c r="I365" t="s">
        <v>461</v>
      </c>
      <c r="J365" t="s">
        <v>24</v>
      </c>
      <c r="K365">
        <v>684</v>
      </c>
      <c r="L365" t="s">
        <v>25</v>
      </c>
      <c r="M365" s="1">
        <v>42415</v>
      </c>
      <c r="N365" s="1">
        <v>42597</v>
      </c>
      <c r="O365" t="s">
        <v>88</v>
      </c>
      <c r="P365" s="1">
        <v>42591.587245370371</v>
      </c>
      <c r="Q365" s="1">
        <v>42415</v>
      </c>
    </row>
    <row r="366" spans="1:17" x14ac:dyDescent="0.25">
      <c r="A366" t="s">
        <v>458</v>
      </c>
      <c r="B366" t="s">
        <v>459</v>
      </c>
      <c r="C366">
        <v>1877</v>
      </c>
      <c r="D366" t="s">
        <v>460</v>
      </c>
      <c r="E366" t="s">
        <v>81</v>
      </c>
      <c r="F366" t="s">
        <v>45</v>
      </c>
      <c r="G366" t="s">
        <v>257</v>
      </c>
      <c r="H366">
        <v>1</v>
      </c>
      <c r="I366" t="s">
        <v>461</v>
      </c>
      <c r="J366" t="s">
        <v>27</v>
      </c>
      <c r="K366">
        <v>684</v>
      </c>
      <c r="L366" t="s">
        <v>25</v>
      </c>
      <c r="M366" s="1">
        <v>42415</v>
      </c>
      <c r="N366" s="1">
        <v>42597</v>
      </c>
      <c r="O366" t="s">
        <v>88</v>
      </c>
      <c r="P366" s="1">
        <v>42591.587245370371</v>
      </c>
      <c r="Q366" s="1">
        <v>42415</v>
      </c>
    </row>
    <row r="367" spans="1:17" x14ac:dyDescent="0.25">
      <c r="A367" t="s">
        <v>458</v>
      </c>
      <c r="B367" t="s">
        <v>459</v>
      </c>
      <c r="C367">
        <v>1877</v>
      </c>
      <c r="D367" t="s">
        <v>460</v>
      </c>
      <c r="E367" t="s">
        <v>81</v>
      </c>
      <c r="F367" t="s">
        <v>45</v>
      </c>
      <c r="G367" t="s">
        <v>257</v>
      </c>
      <c r="H367">
        <v>1</v>
      </c>
      <c r="I367" t="s">
        <v>461</v>
      </c>
      <c r="J367" t="s">
        <v>36</v>
      </c>
      <c r="K367">
        <v>684</v>
      </c>
      <c r="L367" t="s">
        <v>25</v>
      </c>
      <c r="M367" s="1">
        <v>42415</v>
      </c>
      <c r="N367" s="1">
        <v>42597</v>
      </c>
      <c r="O367" t="s">
        <v>88</v>
      </c>
      <c r="P367" s="1">
        <v>42591.587245370371</v>
      </c>
      <c r="Q367" s="1">
        <v>42415</v>
      </c>
    </row>
    <row r="368" spans="1:17" x14ac:dyDescent="0.25">
      <c r="A368" t="s">
        <v>458</v>
      </c>
      <c r="B368" t="s">
        <v>459</v>
      </c>
      <c r="C368">
        <v>1877</v>
      </c>
      <c r="D368" t="s">
        <v>460</v>
      </c>
      <c r="E368" t="s">
        <v>81</v>
      </c>
      <c r="F368" t="s">
        <v>45</v>
      </c>
      <c r="G368" t="s">
        <v>257</v>
      </c>
      <c r="H368">
        <v>1</v>
      </c>
      <c r="I368" t="s">
        <v>461</v>
      </c>
      <c r="J368" t="s">
        <v>24</v>
      </c>
      <c r="K368">
        <v>921</v>
      </c>
      <c r="L368" t="s">
        <v>35</v>
      </c>
      <c r="M368" s="1">
        <v>42585</v>
      </c>
      <c r="N368" s="1">
        <v>42769</v>
      </c>
      <c r="O368" t="s">
        <v>26</v>
      </c>
      <c r="P368" s="1">
        <v>42598.439722222225</v>
      </c>
      <c r="Q368" s="1">
        <v>42585</v>
      </c>
    </row>
    <row r="369" spans="1:17" x14ac:dyDescent="0.25">
      <c r="A369" t="s">
        <v>458</v>
      </c>
      <c r="B369" t="s">
        <v>459</v>
      </c>
      <c r="C369">
        <v>1877</v>
      </c>
      <c r="D369" t="s">
        <v>460</v>
      </c>
      <c r="E369" t="s">
        <v>81</v>
      </c>
      <c r="F369" t="s">
        <v>45</v>
      </c>
      <c r="G369" t="s">
        <v>257</v>
      </c>
      <c r="H369">
        <v>1</v>
      </c>
      <c r="I369" t="s">
        <v>461</v>
      </c>
      <c r="J369" t="s">
        <v>27</v>
      </c>
      <c r="K369">
        <v>921</v>
      </c>
      <c r="L369" t="s">
        <v>35</v>
      </c>
      <c r="M369" s="1">
        <v>42585</v>
      </c>
      <c r="N369" s="1">
        <v>42769</v>
      </c>
      <c r="O369" t="s">
        <v>26</v>
      </c>
      <c r="P369" s="1">
        <v>42598.439722222225</v>
      </c>
      <c r="Q369" s="1">
        <v>42585</v>
      </c>
    </row>
    <row r="370" spans="1:17" x14ac:dyDescent="0.25">
      <c r="A370" t="s">
        <v>458</v>
      </c>
      <c r="B370" t="s">
        <v>459</v>
      </c>
      <c r="C370">
        <v>1877</v>
      </c>
      <c r="D370" t="s">
        <v>460</v>
      </c>
      <c r="E370" t="s">
        <v>81</v>
      </c>
      <c r="F370" t="s">
        <v>45</v>
      </c>
      <c r="G370" t="s">
        <v>257</v>
      </c>
      <c r="H370">
        <v>1</v>
      </c>
      <c r="I370" t="s">
        <v>461</v>
      </c>
      <c r="J370" t="s">
        <v>36</v>
      </c>
      <c r="K370">
        <v>921</v>
      </c>
      <c r="L370" t="s">
        <v>35</v>
      </c>
      <c r="M370" s="1">
        <v>42585</v>
      </c>
      <c r="N370" s="1">
        <v>42769</v>
      </c>
      <c r="O370" t="s">
        <v>26</v>
      </c>
      <c r="P370" s="1">
        <v>42598.439722222225</v>
      </c>
      <c r="Q370" s="1">
        <v>42585</v>
      </c>
    </row>
    <row r="371" spans="1:17" x14ac:dyDescent="0.25">
      <c r="A371" t="s">
        <v>277</v>
      </c>
      <c r="B371" t="s">
        <v>278</v>
      </c>
      <c r="C371">
        <v>1896</v>
      </c>
      <c r="D371" t="s">
        <v>462</v>
      </c>
      <c r="E371" t="s">
        <v>463</v>
      </c>
      <c r="F371" t="s">
        <v>52</v>
      </c>
      <c r="G371" t="s">
        <v>280</v>
      </c>
      <c r="H371">
        <v>0</v>
      </c>
      <c r="I371" t="s">
        <v>94</v>
      </c>
      <c r="J371" t="s">
        <v>24</v>
      </c>
      <c r="K371">
        <v>16</v>
      </c>
      <c r="L371" t="s">
        <v>35</v>
      </c>
      <c r="M371" s="1">
        <v>42556</v>
      </c>
      <c r="N371" s="1">
        <v>42740</v>
      </c>
      <c r="O371" t="s">
        <v>26</v>
      </c>
      <c r="P371" s="1">
        <v>42563.429409722223</v>
      </c>
      <c r="Q371" s="1">
        <v>42556</v>
      </c>
    </row>
    <row r="372" spans="1:17" x14ac:dyDescent="0.25">
      <c r="A372" t="s">
        <v>277</v>
      </c>
      <c r="B372" t="s">
        <v>278</v>
      </c>
      <c r="C372">
        <v>1896</v>
      </c>
      <c r="D372" t="s">
        <v>462</v>
      </c>
      <c r="E372" t="s">
        <v>463</v>
      </c>
      <c r="F372" t="s">
        <v>52</v>
      </c>
      <c r="G372" t="s">
        <v>280</v>
      </c>
      <c r="H372">
        <v>0</v>
      </c>
      <c r="I372" t="s">
        <v>94</v>
      </c>
      <c r="J372" t="s">
        <v>27</v>
      </c>
      <c r="K372">
        <v>16</v>
      </c>
      <c r="L372" t="s">
        <v>35</v>
      </c>
      <c r="M372" s="1">
        <v>42556</v>
      </c>
      <c r="N372" s="1">
        <v>42740</v>
      </c>
      <c r="O372" t="s">
        <v>26</v>
      </c>
      <c r="P372" s="1">
        <v>42563.429409722223</v>
      </c>
      <c r="Q372" s="1">
        <v>42556</v>
      </c>
    </row>
    <row r="373" spans="1:17" x14ac:dyDescent="0.25">
      <c r="A373" t="s">
        <v>283</v>
      </c>
      <c r="B373" t="s">
        <v>284</v>
      </c>
      <c r="C373">
        <v>1060</v>
      </c>
      <c r="D373" t="s">
        <v>464</v>
      </c>
      <c r="E373" t="s">
        <v>111</v>
      </c>
      <c r="F373" t="s">
        <v>52</v>
      </c>
      <c r="G373" t="s">
        <v>289</v>
      </c>
      <c r="H373">
        <v>0</v>
      </c>
      <c r="I373" t="s">
        <v>143</v>
      </c>
      <c r="J373" t="s">
        <v>24</v>
      </c>
      <c r="K373">
        <v>161</v>
      </c>
      <c r="L373" t="s">
        <v>101</v>
      </c>
      <c r="M373" s="1">
        <v>42555</v>
      </c>
      <c r="N373" s="1">
        <v>42739</v>
      </c>
      <c r="O373" t="s">
        <v>26</v>
      </c>
      <c r="P373" s="1">
        <v>42573.738530092596</v>
      </c>
      <c r="Q373" s="1">
        <v>42555</v>
      </c>
    </row>
    <row r="374" spans="1:17" x14ac:dyDescent="0.25">
      <c r="A374" t="s">
        <v>283</v>
      </c>
      <c r="B374" t="s">
        <v>284</v>
      </c>
      <c r="C374">
        <v>1060</v>
      </c>
      <c r="D374" t="s">
        <v>464</v>
      </c>
      <c r="E374" t="s">
        <v>111</v>
      </c>
      <c r="F374" t="s">
        <v>52</v>
      </c>
      <c r="G374" t="s">
        <v>289</v>
      </c>
      <c r="H374">
        <v>0</v>
      </c>
      <c r="I374" t="s">
        <v>143</v>
      </c>
      <c r="J374" t="s">
        <v>27</v>
      </c>
      <c r="K374">
        <v>161</v>
      </c>
      <c r="L374" t="s">
        <v>101</v>
      </c>
      <c r="M374" s="1">
        <v>42555</v>
      </c>
      <c r="N374" s="1">
        <v>42739</v>
      </c>
      <c r="O374" t="s">
        <v>26</v>
      </c>
      <c r="P374" s="1">
        <v>42573.738530092596</v>
      </c>
      <c r="Q374" s="1">
        <v>42555</v>
      </c>
    </row>
    <row r="375" spans="1:17" x14ac:dyDescent="0.25">
      <c r="A375" t="s">
        <v>283</v>
      </c>
      <c r="B375" t="s">
        <v>284</v>
      </c>
      <c r="C375">
        <v>1060</v>
      </c>
      <c r="D375" t="s">
        <v>464</v>
      </c>
      <c r="E375" t="s">
        <v>111</v>
      </c>
      <c r="F375" t="s">
        <v>52</v>
      </c>
      <c r="G375" t="s">
        <v>289</v>
      </c>
      <c r="H375">
        <v>0</v>
      </c>
      <c r="I375" t="s">
        <v>143</v>
      </c>
      <c r="J375" t="s">
        <v>24</v>
      </c>
      <c r="K375">
        <v>2823</v>
      </c>
      <c r="L375" t="s">
        <v>35</v>
      </c>
      <c r="M375" s="1">
        <v>42730</v>
      </c>
      <c r="N375" s="1">
        <v>42912</v>
      </c>
      <c r="O375" t="s">
        <v>26</v>
      </c>
      <c r="P375" s="1">
        <v>42733.695196759261</v>
      </c>
      <c r="Q375" s="1">
        <v>42730</v>
      </c>
    </row>
    <row r="376" spans="1:17" x14ac:dyDescent="0.25">
      <c r="A376" t="s">
        <v>283</v>
      </c>
      <c r="B376" t="s">
        <v>284</v>
      </c>
      <c r="C376">
        <v>1060</v>
      </c>
      <c r="D376" t="s">
        <v>464</v>
      </c>
      <c r="E376" t="s">
        <v>111</v>
      </c>
      <c r="F376" t="s">
        <v>52</v>
      </c>
      <c r="G376" t="s">
        <v>289</v>
      </c>
      <c r="H376">
        <v>0</v>
      </c>
      <c r="I376" t="s">
        <v>143</v>
      </c>
      <c r="J376" t="s">
        <v>27</v>
      </c>
      <c r="K376">
        <v>2823</v>
      </c>
      <c r="L376" t="s">
        <v>35</v>
      </c>
      <c r="M376" s="1">
        <v>42730</v>
      </c>
      <c r="N376" s="1">
        <v>42912</v>
      </c>
      <c r="O376" t="s">
        <v>26</v>
      </c>
      <c r="P376" s="1">
        <v>42733.695196759261</v>
      </c>
      <c r="Q376" s="1">
        <v>42730</v>
      </c>
    </row>
    <row r="377" spans="1:17" x14ac:dyDescent="0.25">
      <c r="A377" t="s">
        <v>28</v>
      </c>
      <c r="B377" t="s">
        <v>29</v>
      </c>
      <c r="C377">
        <v>1862</v>
      </c>
      <c r="D377" t="s">
        <v>465</v>
      </c>
      <c r="E377" t="s">
        <v>252</v>
      </c>
      <c r="F377" t="s">
        <v>52</v>
      </c>
      <c r="G377" t="s">
        <v>466</v>
      </c>
      <c r="H377">
        <v>0</v>
      </c>
      <c r="I377" t="s">
        <v>467</v>
      </c>
      <c r="J377" t="s">
        <v>24</v>
      </c>
      <c r="K377">
        <v>174</v>
      </c>
      <c r="L377" t="s">
        <v>35</v>
      </c>
      <c r="M377" s="1">
        <v>42555</v>
      </c>
      <c r="N377" s="1">
        <v>42739</v>
      </c>
      <c r="O377" t="s">
        <v>26</v>
      </c>
      <c r="P377" s="1">
        <v>42577.44258101852</v>
      </c>
      <c r="Q377" s="1">
        <v>42555</v>
      </c>
    </row>
    <row r="378" spans="1:17" x14ac:dyDescent="0.25">
      <c r="A378" t="s">
        <v>28</v>
      </c>
      <c r="B378" t="s">
        <v>29</v>
      </c>
      <c r="C378">
        <v>1862</v>
      </c>
      <c r="D378" t="s">
        <v>465</v>
      </c>
      <c r="E378" t="s">
        <v>252</v>
      </c>
      <c r="F378" t="s">
        <v>52</v>
      </c>
      <c r="G378" t="s">
        <v>466</v>
      </c>
      <c r="H378">
        <v>0</v>
      </c>
      <c r="I378" t="s">
        <v>467</v>
      </c>
      <c r="J378" t="s">
        <v>27</v>
      </c>
      <c r="K378">
        <v>174</v>
      </c>
      <c r="L378" t="s">
        <v>35</v>
      </c>
      <c r="M378" s="1">
        <v>42555</v>
      </c>
      <c r="N378" s="1">
        <v>42739</v>
      </c>
      <c r="O378" t="s">
        <v>26</v>
      </c>
      <c r="P378" s="1">
        <v>42577.44258101852</v>
      </c>
      <c r="Q378" s="1">
        <v>42555</v>
      </c>
    </row>
    <row r="379" spans="1:17" x14ac:dyDescent="0.25">
      <c r="A379" t="s">
        <v>458</v>
      </c>
      <c r="B379" t="s">
        <v>459</v>
      </c>
      <c r="C379">
        <v>1877</v>
      </c>
      <c r="D379" t="s">
        <v>468</v>
      </c>
      <c r="E379" t="s">
        <v>81</v>
      </c>
      <c r="F379" t="s">
        <v>52</v>
      </c>
      <c r="G379" t="s">
        <v>257</v>
      </c>
      <c r="H379">
        <v>1</v>
      </c>
      <c r="I379" t="s">
        <v>461</v>
      </c>
      <c r="J379" t="s">
        <v>24</v>
      </c>
      <c r="K379">
        <v>700</v>
      </c>
      <c r="L379" t="s">
        <v>25</v>
      </c>
      <c r="M379" s="1">
        <v>42474</v>
      </c>
      <c r="N379" s="1">
        <v>42657</v>
      </c>
      <c r="O379" t="s">
        <v>88</v>
      </c>
      <c r="P379" s="1">
        <v>42591.677939814814</v>
      </c>
      <c r="Q379" s="1">
        <v>42474</v>
      </c>
    </row>
    <row r="380" spans="1:17" x14ac:dyDescent="0.25">
      <c r="A380" t="s">
        <v>458</v>
      </c>
      <c r="B380" t="s">
        <v>459</v>
      </c>
      <c r="C380">
        <v>1877</v>
      </c>
      <c r="D380" t="s">
        <v>468</v>
      </c>
      <c r="E380" t="s">
        <v>81</v>
      </c>
      <c r="F380" t="s">
        <v>52</v>
      </c>
      <c r="G380" t="s">
        <v>257</v>
      </c>
      <c r="H380">
        <v>1</v>
      </c>
      <c r="I380" t="s">
        <v>461</v>
      </c>
      <c r="J380" t="s">
        <v>27</v>
      </c>
      <c r="K380">
        <v>700</v>
      </c>
      <c r="L380" t="s">
        <v>25</v>
      </c>
      <c r="M380" s="1">
        <v>42474</v>
      </c>
      <c r="N380" s="1">
        <v>42657</v>
      </c>
      <c r="O380" t="s">
        <v>88</v>
      </c>
      <c r="P380" s="1">
        <v>42591.677939814814</v>
      </c>
      <c r="Q380" s="1">
        <v>42474</v>
      </c>
    </row>
    <row r="381" spans="1:17" x14ac:dyDescent="0.25">
      <c r="A381" t="s">
        <v>458</v>
      </c>
      <c r="B381" t="s">
        <v>459</v>
      </c>
      <c r="C381">
        <v>1877</v>
      </c>
      <c r="D381" t="s">
        <v>468</v>
      </c>
      <c r="E381" t="s">
        <v>81</v>
      </c>
      <c r="F381" t="s">
        <v>52</v>
      </c>
      <c r="G381" t="s">
        <v>257</v>
      </c>
      <c r="H381">
        <v>1</v>
      </c>
      <c r="I381" t="s">
        <v>461</v>
      </c>
      <c r="J381" t="s">
        <v>36</v>
      </c>
      <c r="K381">
        <v>700</v>
      </c>
      <c r="L381" t="s">
        <v>25</v>
      </c>
      <c r="M381" s="1">
        <v>42474</v>
      </c>
      <c r="N381" s="1">
        <v>42657</v>
      </c>
      <c r="O381" t="s">
        <v>88</v>
      </c>
      <c r="P381" s="1">
        <v>42591.677939814814</v>
      </c>
      <c r="Q381" s="1">
        <v>42474</v>
      </c>
    </row>
    <row r="382" spans="1:17" x14ac:dyDescent="0.25">
      <c r="A382" t="s">
        <v>458</v>
      </c>
      <c r="B382" t="s">
        <v>459</v>
      </c>
      <c r="C382">
        <v>1877</v>
      </c>
      <c r="D382" t="s">
        <v>468</v>
      </c>
      <c r="E382" t="s">
        <v>81</v>
      </c>
      <c r="F382" t="s">
        <v>52</v>
      </c>
      <c r="G382" t="s">
        <v>257</v>
      </c>
      <c r="H382">
        <v>1</v>
      </c>
      <c r="I382" t="s">
        <v>461</v>
      </c>
      <c r="J382" t="s">
        <v>36</v>
      </c>
      <c r="K382">
        <v>2412</v>
      </c>
      <c r="L382" t="s">
        <v>35</v>
      </c>
      <c r="M382" s="1">
        <v>42656</v>
      </c>
      <c r="N382" s="1">
        <v>42838</v>
      </c>
      <c r="O382" t="s">
        <v>26</v>
      </c>
      <c r="P382" s="1">
        <v>42670.446053240739</v>
      </c>
      <c r="Q382" s="1">
        <v>42656</v>
      </c>
    </row>
    <row r="383" spans="1:17" x14ac:dyDescent="0.25">
      <c r="A383" t="s">
        <v>458</v>
      </c>
      <c r="B383" t="s">
        <v>459</v>
      </c>
      <c r="C383">
        <v>1877</v>
      </c>
      <c r="D383" t="s">
        <v>468</v>
      </c>
      <c r="E383" t="s">
        <v>81</v>
      </c>
      <c r="F383" t="s">
        <v>52</v>
      </c>
      <c r="G383" t="s">
        <v>257</v>
      </c>
      <c r="H383">
        <v>1</v>
      </c>
      <c r="I383" t="s">
        <v>461</v>
      </c>
      <c r="J383" t="s">
        <v>24</v>
      </c>
      <c r="K383">
        <v>2412</v>
      </c>
      <c r="L383" t="s">
        <v>35</v>
      </c>
      <c r="M383" s="1">
        <v>42656</v>
      </c>
      <c r="N383" s="1">
        <v>42838</v>
      </c>
      <c r="O383" t="s">
        <v>26</v>
      </c>
      <c r="P383" s="1">
        <v>42670.446053240739</v>
      </c>
      <c r="Q383" s="1">
        <v>42656</v>
      </c>
    </row>
    <row r="384" spans="1:17" x14ac:dyDescent="0.25">
      <c r="A384" t="s">
        <v>458</v>
      </c>
      <c r="B384" t="s">
        <v>459</v>
      </c>
      <c r="C384">
        <v>1877</v>
      </c>
      <c r="D384" t="s">
        <v>468</v>
      </c>
      <c r="E384" t="s">
        <v>81</v>
      </c>
      <c r="F384" t="s">
        <v>52</v>
      </c>
      <c r="G384" t="s">
        <v>257</v>
      </c>
      <c r="H384">
        <v>1</v>
      </c>
      <c r="I384" t="s">
        <v>461</v>
      </c>
      <c r="J384" t="s">
        <v>27</v>
      </c>
      <c r="K384">
        <v>2412</v>
      </c>
      <c r="L384" t="s">
        <v>35</v>
      </c>
      <c r="M384" s="1">
        <v>42656</v>
      </c>
      <c r="N384" s="1">
        <v>42838</v>
      </c>
      <c r="O384" t="s">
        <v>26</v>
      </c>
      <c r="P384" s="1">
        <v>42670.446053240739</v>
      </c>
      <c r="Q384" s="1">
        <v>42656</v>
      </c>
    </row>
    <row r="385" spans="1:17" x14ac:dyDescent="0.25">
      <c r="A385" t="s">
        <v>258</v>
      </c>
      <c r="B385" t="s">
        <v>259</v>
      </c>
      <c r="C385">
        <v>1443</v>
      </c>
      <c r="D385" t="s">
        <v>469</v>
      </c>
      <c r="E385" t="s">
        <v>117</v>
      </c>
      <c r="F385" t="s">
        <v>70</v>
      </c>
      <c r="G385" t="s">
        <v>257</v>
      </c>
      <c r="H385">
        <v>1</v>
      </c>
      <c r="I385" t="s">
        <v>261</v>
      </c>
      <c r="J385" t="s">
        <v>24</v>
      </c>
      <c r="K385">
        <v>471</v>
      </c>
      <c r="L385" t="s">
        <v>35</v>
      </c>
      <c r="M385" s="1">
        <v>42573</v>
      </c>
      <c r="N385" s="1">
        <v>42757</v>
      </c>
      <c r="O385" t="s">
        <v>26</v>
      </c>
      <c r="P385" s="1">
        <v>42586.308136574073</v>
      </c>
      <c r="Q385" s="1">
        <v>42573</v>
      </c>
    </row>
    <row r="386" spans="1:17" x14ac:dyDescent="0.25">
      <c r="A386" t="s">
        <v>258</v>
      </c>
      <c r="B386" t="s">
        <v>259</v>
      </c>
      <c r="C386">
        <v>1443</v>
      </c>
      <c r="D386" t="s">
        <v>469</v>
      </c>
      <c r="E386" t="s">
        <v>117</v>
      </c>
      <c r="F386" t="s">
        <v>70</v>
      </c>
      <c r="G386" t="s">
        <v>257</v>
      </c>
      <c r="H386">
        <v>1</v>
      </c>
      <c r="I386" t="s">
        <v>261</v>
      </c>
      <c r="J386" t="s">
        <v>27</v>
      </c>
      <c r="K386">
        <v>471</v>
      </c>
      <c r="L386" t="s">
        <v>35</v>
      </c>
      <c r="M386" s="1">
        <v>42573</v>
      </c>
      <c r="N386" s="1">
        <v>42757</v>
      </c>
      <c r="O386" t="s">
        <v>26</v>
      </c>
      <c r="P386" s="1">
        <v>42586.308136574073</v>
      </c>
      <c r="Q386" s="1">
        <v>42573</v>
      </c>
    </row>
    <row r="387" spans="1:17" x14ac:dyDescent="0.25">
      <c r="A387" t="s">
        <v>258</v>
      </c>
      <c r="B387" t="s">
        <v>259</v>
      </c>
      <c r="C387">
        <v>1443</v>
      </c>
      <c r="D387" t="s">
        <v>469</v>
      </c>
      <c r="E387" t="s">
        <v>117</v>
      </c>
      <c r="F387" t="s">
        <v>70</v>
      </c>
      <c r="G387" t="s">
        <v>257</v>
      </c>
      <c r="H387">
        <v>1</v>
      </c>
      <c r="I387" t="s">
        <v>261</v>
      </c>
      <c r="J387" t="s">
        <v>36</v>
      </c>
      <c r="K387">
        <v>471</v>
      </c>
      <c r="L387" t="s">
        <v>35</v>
      </c>
      <c r="M387" s="1">
        <v>42573</v>
      </c>
      <c r="N387" s="1">
        <v>42757</v>
      </c>
      <c r="O387" t="s">
        <v>26</v>
      </c>
      <c r="P387" s="1">
        <v>42586.308136574073</v>
      </c>
      <c r="Q387" s="1">
        <v>42573</v>
      </c>
    </row>
    <row r="388" spans="1:17" x14ac:dyDescent="0.25">
      <c r="A388" t="s">
        <v>28</v>
      </c>
      <c r="B388" t="s">
        <v>29</v>
      </c>
      <c r="C388">
        <v>1862</v>
      </c>
      <c r="D388" t="s">
        <v>470</v>
      </c>
      <c r="E388" t="s">
        <v>471</v>
      </c>
      <c r="F388" t="s">
        <v>52</v>
      </c>
      <c r="G388" t="s">
        <v>257</v>
      </c>
      <c r="H388">
        <v>1</v>
      </c>
      <c r="I388" t="s">
        <v>461</v>
      </c>
      <c r="J388" t="s">
        <v>24</v>
      </c>
      <c r="K388">
        <v>2009</v>
      </c>
      <c r="L388" t="s">
        <v>35</v>
      </c>
      <c r="M388" s="1">
        <v>42580</v>
      </c>
      <c r="N388" s="1">
        <v>42764</v>
      </c>
      <c r="O388" t="s">
        <v>26</v>
      </c>
      <c r="P388" s="1">
        <v>42640.390648148146</v>
      </c>
      <c r="Q388" s="1">
        <v>42580</v>
      </c>
    </row>
    <row r="389" spans="1:17" x14ac:dyDescent="0.25">
      <c r="A389" t="s">
        <v>28</v>
      </c>
      <c r="B389" t="s">
        <v>29</v>
      </c>
      <c r="C389">
        <v>1862</v>
      </c>
      <c r="D389" t="s">
        <v>470</v>
      </c>
      <c r="E389" t="s">
        <v>471</v>
      </c>
      <c r="F389" t="s">
        <v>52</v>
      </c>
      <c r="G389" t="s">
        <v>257</v>
      </c>
      <c r="H389">
        <v>1</v>
      </c>
      <c r="I389" t="s">
        <v>461</v>
      </c>
      <c r="J389" t="s">
        <v>27</v>
      </c>
      <c r="K389">
        <v>2009</v>
      </c>
      <c r="L389" t="s">
        <v>35</v>
      </c>
      <c r="M389" s="1">
        <v>42580</v>
      </c>
      <c r="N389" s="1">
        <v>42764</v>
      </c>
      <c r="O389" t="s">
        <v>26</v>
      </c>
      <c r="P389" s="1">
        <v>42640.390648148146</v>
      </c>
      <c r="Q389" s="1">
        <v>42580</v>
      </c>
    </row>
    <row r="390" spans="1:17" x14ac:dyDescent="0.25">
      <c r="A390" t="s">
        <v>28</v>
      </c>
      <c r="B390" t="s">
        <v>29</v>
      </c>
      <c r="C390">
        <v>1862</v>
      </c>
      <c r="D390" t="s">
        <v>470</v>
      </c>
      <c r="E390" t="s">
        <v>471</v>
      </c>
      <c r="F390" t="s">
        <v>52</v>
      </c>
      <c r="G390" t="s">
        <v>257</v>
      </c>
      <c r="H390">
        <v>1</v>
      </c>
      <c r="I390" t="s">
        <v>461</v>
      </c>
      <c r="J390" t="s">
        <v>36</v>
      </c>
      <c r="K390">
        <v>2009</v>
      </c>
      <c r="L390" t="s">
        <v>35</v>
      </c>
      <c r="M390" s="1">
        <v>42580</v>
      </c>
      <c r="N390" s="1">
        <v>42764</v>
      </c>
      <c r="O390" t="s">
        <v>26</v>
      </c>
      <c r="P390" s="1">
        <v>42640.390648148146</v>
      </c>
      <c r="Q390" s="1">
        <v>42580</v>
      </c>
    </row>
    <row r="391" spans="1:17" x14ac:dyDescent="0.25">
      <c r="A391" t="s">
        <v>472</v>
      </c>
      <c r="B391" t="s">
        <v>473</v>
      </c>
      <c r="C391">
        <v>2859</v>
      </c>
      <c r="D391" t="s">
        <v>474</v>
      </c>
      <c r="E391" t="s">
        <v>117</v>
      </c>
      <c r="F391" t="s">
        <v>178</v>
      </c>
      <c r="G391" t="s">
        <v>327</v>
      </c>
      <c r="H391">
        <v>0</v>
      </c>
      <c r="I391" t="s">
        <v>34</v>
      </c>
      <c r="J391" t="s">
        <v>27</v>
      </c>
      <c r="K391">
        <v>761</v>
      </c>
      <c r="L391" t="s">
        <v>35</v>
      </c>
      <c r="M391" s="1">
        <v>42585</v>
      </c>
      <c r="N391" s="1">
        <v>42769</v>
      </c>
      <c r="O391" t="s">
        <v>26</v>
      </c>
      <c r="P391" s="1">
        <v>42592.608715277776</v>
      </c>
      <c r="Q391" s="1">
        <v>42585</v>
      </c>
    </row>
    <row r="392" spans="1:17" x14ac:dyDescent="0.25">
      <c r="A392" t="s">
        <v>283</v>
      </c>
      <c r="B392" t="s">
        <v>284</v>
      </c>
      <c r="C392">
        <v>1060</v>
      </c>
      <c r="D392" t="s">
        <v>475</v>
      </c>
      <c r="E392" t="s">
        <v>364</v>
      </c>
      <c r="F392" t="s">
        <v>45</v>
      </c>
      <c r="G392" t="s">
        <v>289</v>
      </c>
      <c r="H392">
        <v>0</v>
      </c>
      <c r="I392" t="s">
        <v>143</v>
      </c>
      <c r="J392" t="s">
        <v>24</v>
      </c>
      <c r="K392">
        <v>2381</v>
      </c>
      <c r="L392" t="s">
        <v>35</v>
      </c>
      <c r="M392" s="1">
        <v>42656</v>
      </c>
      <c r="N392" s="1">
        <v>42838</v>
      </c>
      <c r="O392" t="s">
        <v>88</v>
      </c>
      <c r="P392" s="1">
        <v>42663.639988425923</v>
      </c>
      <c r="Q392" s="1">
        <v>42656</v>
      </c>
    </row>
    <row r="393" spans="1:17" x14ac:dyDescent="0.25">
      <c r="A393" t="s">
        <v>283</v>
      </c>
      <c r="B393" t="s">
        <v>284</v>
      </c>
      <c r="C393">
        <v>1060</v>
      </c>
      <c r="D393" t="s">
        <v>475</v>
      </c>
      <c r="E393" t="s">
        <v>364</v>
      </c>
      <c r="F393" t="s">
        <v>45</v>
      </c>
      <c r="G393" t="s">
        <v>289</v>
      </c>
      <c r="H393">
        <v>0</v>
      </c>
      <c r="I393" t="s">
        <v>143</v>
      </c>
      <c r="J393" t="s">
        <v>27</v>
      </c>
      <c r="K393">
        <v>2381</v>
      </c>
      <c r="L393" t="s">
        <v>35</v>
      </c>
      <c r="M393" s="1">
        <v>42656</v>
      </c>
      <c r="N393" s="1">
        <v>42838</v>
      </c>
      <c r="O393" t="s">
        <v>88</v>
      </c>
      <c r="P393" s="1">
        <v>42663.639988425923</v>
      </c>
      <c r="Q393" s="1">
        <v>42656</v>
      </c>
    </row>
    <row r="394" spans="1:17" x14ac:dyDescent="0.25">
      <c r="A394" t="s">
        <v>476</v>
      </c>
      <c r="B394" t="s">
        <v>477</v>
      </c>
      <c r="C394">
        <v>1070</v>
      </c>
      <c r="D394" t="s">
        <v>478</v>
      </c>
      <c r="E394" t="s">
        <v>81</v>
      </c>
      <c r="F394" t="s">
        <v>52</v>
      </c>
      <c r="G394" t="s">
        <v>479</v>
      </c>
      <c r="H394">
        <v>0</v>
      </c>
      <c r="I394" t="s">
        <v>143</v>
      </c>
      <c r="J394" t="s">
        <v>27</v>
      </c>
      <c r="K394">
        <v>746</v>
      </c>
      <c r="L394" t="s">
        <v>101</v>
      </c>
      <c r="M394" s="1">
        <v>42478</v>
      </c>
      <c r="N394" s="1">
        <v>42661</v>
      </c>
      <c r="O394" t="s">
        <v>26</v>
      </c>
      <c r="P394" s="1">
        <v>42592.431238425925</v>
      </c>
      <c r="Q394" s="1">
        <v>42478</v>
      </c>
    </row>
    <row r="395" spans="1:17" x14ac:dyDescent="0.25">
      <c r="A395" t="s">
        <v>476</v>
      </c>
      <c r="B395" t="s">
        <v>477</v>
      </c>
      <c r="C395">
        <v>1070</v>
      </c>
      <c r="D395" t="s">
        <v>478</v>
      </c>
      <c r="E395" t="s">
        <v>81</v>
      </c>
      <c r="F395" t="s">
        <v>52</v>
      </c>
      <c r="G395" t="s">
        <v>479</v>
      </c>
      <c r="H395">
        <v>0</v>
      </c>
      <c r="I395" t="s">
        <v>143</v>
      </c>
      <c r="J395" t="s">
        <v>27</v>
      </c>
      <c r="K395">
        <v>2344</v>
      </c>
      <c r="L395" t="s">
        <v>35</v>
      </c>
      <c r="M395" s="1">
        <v>42650</v>
      </c>
      <c r="N395" s="1">
        <v>42832</v>
      </c>
      <c r="O395" t="s">
        <v>26</v>
      </c>
      <c r="P395" s="1">
        <v>42661.430034722223</v>
      </c>
      <c r="Q395" s="1">
        <v>42650</v>
      </c>
    </row>
    <row r="396" spans="1:17" x14ac:dyDescent="0.25">
      <c r="A396" t="s">
        <v>480</v>
      </c>
      <c r="B396" t="s">
        <v>481</v>
      </c>
      <c r="C396">
        <v>2378</v>
      </c>
      <c r="D396" t="s">
        <v>482</v>
      </c>
      <c r="E396" t="s">
        <v>44</v>
      </c>
      <c r="F396" t="s">
        <v>45</v>
      </c>
      <c r="G396" t="s">
        <v>289</v>
      </c>
      <c r="H396">
        <v>0</v>
      </c>
      <c r="I396" t="s">
        <v>483</v>
      </c>
      <c r="J396" t="s">
        <v>27</v>
      </c>
      <c r="K396">
        <v>2730</v>
      </c>
      <c r="L396" t="s">
        <v>35</v>
      </c>
      <c r="M396" s="1">
        <v>42723</v>
      </c>
      <c r="N396" s="1">
        <v>42905</v>
      </c>
      <c r="O396" t="s">
        <v>26</v>
      </c>
      <c r="P396" s="1">
        <v>42712.778564814813</v>
      </c>
      <c r="Q396" s="1">
        <v>42723</v>
      </c>
    </row>
    <row r="397" spans="1:17" x14ac:dyDescent="0.25">
      <c r="A397" t="s">
        <v>480</v>
      </c>
      <c r="B397" t="s">
        <v>481</v>
      </c>
      <c r="C397">
        <v>2378</v>
      </c>
      <c r="D397" t="s">
        <v>482</v>
      </c>
      <c r="E397" t="s">
        <v>44</v>
      </c>
      <c r="F397" t="s">
        <v>45</v>
      </c>
      <c r="G397" t="s">
        <v>289</v>
      </c>
      <c r="H397">
        <v>0</v>
      </c>
      <c r="I397" t="s">
        <v>483</v>
      </c>
      <c r="J397" t="s">
        <v>24</v>
      </c>
      <c r="K397">
        <v>2730</v>
      </c>
      <c r="L397" t="s">
        <v>35</v>
      </c>
      <c r="M397" s="1">
        <v>42723</v>
      </c>
      <c r="N397" s="1">
        <v>42905</v>
      </c>
      <c r="O397" t="s">
        <v>26</v>
      </c>
      <c r="P397" s="1">
        <v>42712.778564814813</v>
      </c>
      <c r="Q397" s="1">
        <v>42723</v>
      </c>
    </row>
    <row r="398" spans="1:17" x14ac:dyDescent="0.25">
      <c r="A398" t="s">
        <v>341</v>
      </c>
      <c r="B398" t="s">
        <v>342</v>
      </c>
      <c r="C398">
        <v>2090</v>
      </c>
      <c r="D398" t="s">
        <v>484</v>
      </c>
      <c r="E398" t="s">
        <v>44</v>
      </c>
      <c r="F398" t="s">
        <v>52</v>
      </c>
      <c r="G398" t="s">
        <v>275</v>
      </c>
      <c r="H398">
        <v>0</v>
      </c>
      <c r="I398" t="s">
        <v>359</v>
      </c>
      <c r="J398" t="s">
        <v>27</v>
      </c>
      <c r="K398">
        <v>2212</v>
      </c>
      <c r="L398" t="s">
        <v>25</v>
      </c>
      <c r="M398" s="1">
        <v>42471</v>
      </c>
      <c r="N398" s="1">
        <v>42654</v>
      </c>
      <c r="O398" t="s">
        <v>26</v>
      </c>
      <c r="P398" s="1">
        <v>42643.446238425924</v>
      </c>
      <c r="Q398" s="1">
        <v>42471</v>
      </c>
    </row>
    <row r="399" spans="1:17" x14ac:dyDescent="0.25">
      <c r="A399" t="s">
        <v>485</v>
      </c>
      <c r="B399" t="s">
        <v>486</v>
      </c>
      <c r="C399">
        <v>1573</v>
      </c>
      <c r="D399" t="s">
        <v>487</v>
      </c>
      <c r="E399" t="s">
        <v>69</v>
      </c>
      <c r="F399" t="s">
        <v>52</v>
      </c>
      <c r="G399" t="s">
        <v>289</v>
      </c>
      <c r="H399">
        <v>0</v>
      </c>
      <c r="I399" t="s">
        <v>203</v>
      </c>
      <c r="J399" t="s">
        <v>24</v>
      </c>
      <c r="K399">
        <v>203</v>
      </c>
      <c r="L399" t="s">
        <v>35</v>
      </c>
      <c r="M399" s="1">
        <v>42570</v>
      </c>
      <c r="N399" s="1">
        <v>42754</v>
      </c>
      <c r="O399" t="s">
        <v>26</v>
      </c>
      <c r="P399" s="1">
        <v>42579.405358796299</v>
      </c>
      <c r="Q399" s="1">
        <v>42570</v>
      </c>
    </row>
    <row r="400" spans="1:17" x14ac:dyDescent="0.25">
      <c r="A400" t="s">
        <v>485</v>
      </c>
      <c r="B400" t="s">
        <v>486</v>
      </c>
      <c r="C400">
        <v>1573</v>
      </c>
      <c r="D400" t="s">
        <v>487</v>
      </c>
      <c r="E400" t="s">
        <v>69</v>
      </c>
      <c r="F400" t="s">
        <v>52</v>
      </c>
      <c r="G400" t="s">
        <v>289</v>
      </c>
      <c r="H400">
        <v>0</v>
      </c>
      <c r="I400" t="s">
        <v>203</v>
      </c>
      <c r="J400" t="s">
        <v>27</v>
      </c>
      <c r="K400">
        <v>203</v>
      </c>
      <c r="L400" t="s">
        <v>35</v>
      </c>
      <c r="M400" s="1">
        <v>42570</v>
      </c>
      <c r="N400" s="1">
        <v>42754</v>
      </c>
      <c r="O400" t="s">
        <v>26</v>
      </c>
      <c r="P400" s="1">
        <v>42579.405358796299</v>
      </c>
      <c r="Q400" s="1">
        <v>42570</v>
      </c>
    </row>
    <row r="401" spans="1:17" x14ac:dyDescent="0.25">
      <c r="A401" t="s">
        <v>114</v>
      </c>
      <c r="B401" t="s">
        <v>115</v>
      </c>
      <c r="C401">
        <v>2602</v>
      </c>
      <c r="D401" t="s">
        <v>488</v>
      </c>
      <c r="E401" t="s">
        <v>351</v>
      </c>
      <c r="F401" t="s">
        <v>489</v>
      </c>
      <c r="G401" t="s">
        <v>490</v>
      </c>
      <c r="H401">
        <v>1</v>
      </c>
      <c r="I401" t="s">
        <v>353</v>
      </c>
      <c r="J401" t="s">
        <v>24</v>
      </c>
      <c r="K401">
        <v>1213</v>
      </c>
      <c r="L401" t="s">
        <v>35</v>
      </c>
      <c r="M401" s="1">
        <v>42590</v>
      </c>
      <c r="N401" s="1">
        <v>42774</v>
      </c>
      <c r="O401" t="s">
        <v>88</v>
      </c>
      <c r="P401" s="1">
        <v>42608.663715277777</v>
      </c>
      <c r="Q401" s="1">
        <v>42590</v>
      </c>
    </row>
    <row r="402" spans="1:17" x14ac:dyDescent="0.25">
      <c r="A402" t="s">
        <v>114</v>
      </c>
      <c r="B402" t="s">
        <v>115</v>
      </c>
      <c r="C402">
        <v>2602</v>
      </c>
      <c r="D402" t="s">
        <v>488</v>
      </c>
      <c r="E402" t="s">
        <v>351</v>
      </c>
      <c r="F402" t="s">
        <v>489</v>
      </c>
      <c r="G402" t="s">
        <v>490</v>
      </c>
      <c r="H402">
        <v>1</v>
      </c>
      <c r="I402" t="s">
        <v>353</v>
      </c>
      <c r="J402" t="s">
        <v>27</v>
      </c>
      <c r="K402">
        <v>1213</v>
      </c>
      <c r="L402" t="s">
        <v>35</v>
      </c>
      <c r="M402" s="1">
        <v>42590</v>
      </c>
      <c r="N402" s="1">
        <v>42774</v>
      </c>
      <c r="O402" t="s">
        <v>88</v>
      </c>
      <c r="P402" s="1">
        <v>42608.663715277777</v>
      </c>
      <c r="Q402" s="1">
        <v>42590</v>
      </c>
    </row>
    <row r="403" spans="1:17" x14ac:dyDescent="0.25">
      <c r="A403" t="s">
        <v>114</v>
      </c>
      <c r="B403" t="s">
        <v>115</v>
      </c>
      <c r="C403">
        <v>2602</v>
      </c>
      <c r="D403" t="s">
        <v>488</v>
      </c>
      <c r="E403" t="s">
        <v>351</v>
      </c>
      <c r="F403" t="s">
        <v>489</v>
      </c>
      <c r="G403" t="s">
        <v>490</v>
      </c>
      <c r="H403">
        <v>1</v>
      </c>
      <c r="I403" t="s">
        <v>353</v>
      </c>
      <c r="J403" t="s">
        <v>36</v>
      </c>
      <c r="K403">
        <v>1213</v>
      </c>
      <c r="L403" t="s">
        <v>35</v>
      </c>
      <c r="M403" s="1">
        <v>42590</v>
      </c>
      <c r="N403" s="1">
        <v>42774</v>
      </c>
      <c r="O403" t="s">
        <v>88</v>
      </c>
      <c r="P403" s="1">
        <v>42608.663715277777</v>
      </c>
      <c r="Q403" s="1">
        <v>42590</v>
      </c>
    </row>
    <row r="404" spans="1:17" x14ac:dyDescent="0.25">
      <c r="A404" t="s">
        <v>28</v>
      </c>
      <c r="B404" t="s">
        <v>29</v>
      </c>
      <c r="C404">
        <v>1862</v>
      </c>
      <c r="D404" t="s">
        <v>491</v>
      </c>
      <c r="E404" t="s">
        <v>492</v>
      </c>
      <c r="F404" t="s">
        <v>52</v>
      </c>
      <c r="G404" t="s">
        <v>490</v>
      </c>
      <c r="H404">
        <v>1</v>
      </c>
      <c r="I404" t="s">
        <v>493</v>
      </c>
      <c r="J404" t="s">
        <v>24</v>
      </c>
      <c r="K404">
        <v>615</v>
      </c>
      <c r="L404" t="s">
        <v>25</v>
      </c>
      <c r="M404" s="1">
        <v>42485</v>
      </c>
      <c r="N404" s="1">
        <v>42668</v>
      </c>
      <c r="O404" t="s">
        <v>26</v>
      </c>
      <c r="P404" s="1">
        <v>42590.58258101852</v>
      </c>
      <c r="Q404" s="1">
        <v>42485</v>
      </c>
    </row>
    <row r="405" spans="1:17" x14ac:dyDescent="0.25">
      <c r="A405" t="s">
        <v>28</v>
      </c>
      <c r="B405" t="s">
        <v>29</v>
      </c>
      <c r="C405">
        <v>1862</v>
      </c>
      <c r="D405" t="s">
        <v>491</v>
      </c>
      <c r="E405" t="s">
        <v>492</v>
      </c>
      <c r="F405" t="s">
        <v>52</v>
      </c>
      <c r="G405" t="s">
        <v>490</v>
      </c>
      <c r="H405">
        <v>1</v>
      </c>
      <c r="I405" t="s">
        <v>493</v>
      </c>
      <c r="J405" t="s">
        <v>27</v>
      </c>
      <c r="K405">
        <v>615</v>
      </c>
      <c r="L405" t="s">
        <v>25</v>
      </c>
      <c r="M405" s="1">
        <v>42485</v>
      </c>
      <c r="N405" s="1">
        <v>42668</v>
      </c>
      <c r="O405" t="s">
        <v>26</v>
      </c>
      <c r="P405" s="1">
        <v>42590.58258101852</v>
      </c>
      <c r="Q405" s="1">
        <v>42485</v>
      </c>
    </row>
    <row r="406" spans="1:17" x14ac:dyDescent="0.25">
      <c r="A406" t="s">
        <v>28</v>
      </c>
      <c r="B406" t="s">
        <v>29</v>
      </c>
      <c r="C406">
        <v>1862</v>
      </c>
      <c r="D406" t="s">
        <v>491</v>
      </c>
      <c r="E406" t="s">
        <v>492</v>
      </c>
      <c r="F406" t="s">
        <v>52</v>
      </c>
      <c r="G406" t="s">
        <v>490</v>
      </c>
      <c r="H406">
        <v>1</v>
      </c>
      <c r="I406" t="s">
        <v>493</v>
      </c>
      <c r="J406" t="s">
        <v>36</v>
      </c>
      <c r="K406">
        <v>615</v>
      </c>
      <c r="L406" t="s">
        <v>25</v>
      </c>
      <c r="M406" s="1">
        <v>42485</v>
      </c>
      <c r="N406" s="1">
        <v>42668</v>
      </c>
      <c r="O406" t="s">
        <v>26</v>
      </c>
      <c r="P406" s="1">
        <v>42590.58258101852</v>
      </c>
      <c r="Q406" s="1">
        <v>42485</v>
      </c>
    </row>
    <row r="407" spans="1:17" x14ac:dyDescent="0.25">
      <c r="A407" t="s">
        <v>28</v>
      </c>
      <c r="B407" t="s">
        <v>29</v>
      </c>
      <c r="C407">
        <v>1862</v>
      </c>
      <c r="D407" t="s">
        <v>491</v>
      </c>
      <c r="E407" t="s">
        <v>492</v>
      </c>
      <c r="F407" t="s">
        <v>52</v>
      </c>
      <c r="G407" t="s">
        <v>490</v>
      </c>
      <c r="H407">
        <v>1</v>
      </c>
      <c r="I407" t="s">
        <v>493</v>
      </c>
      <c r="J407" t="s">
        <v>24</v>
      </c>
      <c r="K407">
        <v>2413</v>
      </c>
      <c r="L407" t="s">
        <v>35</v>
      </c>
      <c r="M407" s="1">
        <v>42653</v>
      </c>
      <c r="N407" s="1">
        <v>42835</v>
      </c>
      <c r="O407" t="s">
        <v>26</v>
      </c>
      <c r="P407" s="1">
        <v>42670.450370370374</v>
      </c>
      <c r="Q407" s="1">
        <v>42653</v>
      </c>
    </row>
    <row r="408" spans="1:17" x14ac:dyDescent="0.25">
      <c r="A408" t="s">
        <v>28</v>
      </c>
      <c r="B408" t="s">
        <v>29</v>
      </c>
      <c r="C408">
        <v>1862</v>
      </c>
      <c r="D408" t="s">
        <v>491</v>
      </c>
      <c r="E408" t="s">
        <v>492</v>
      </c>
      <c r="F408" t="s">
        <v>52</v>
      </c>
      <c r="G408" t="s">
        <v>490</v>
      </c>
      <c r="H408">
        <v>1</v>
      </c>
      <c r="I408" t="s">
        <v>493</v>
      </c>
      <c r="J408" t="s">
        <v>27</v>
      </c>
      <c r="K408">
        <v>2413</v>
      </c>
      <c r="L408" t="s">
        <v>35</v>
      </c>
      <c r="M408" s="1">
        <v>42653</v>
      </c>
      <c r="N408" s="1">
        <v>42835</v>
      </c>
      <c r="O408" t="s">
        <v>26</v>
      </c>
      <c r="P408" s="1">
        <v>42670.450370370374</v>
      </c>
      <c r="Q408" s="1">
        <v>42653</v>
      </c>
    </row>
    <row r="409" spans="1:17" x14ac:dyDescent="0.25">
      <c r="A409" t="s">
        <v>28</v>
      </c>
      <c r="B409" t="s">
        <v>29</v>
      </c>
      <c r="C409">
        <v>1862</v>
      </c>
      <c r="D409" t="s">
        <v>491</v>
      </c>
      <c r="E409" t="s">
        <v>492</v>
      </c>
      <c r="F409" t="s">
        <v>52</v>
      </c>
      <c r="G409" t="s">
        <v>490</v>
      </c>
      <c r="H409">
        <v>1</v>
      </c>
      <c r="I409" t="s">
        <v>493</v>
      </c>
      <c r="J409" t="s">
        <v>36</v>
      </c>
      <c r="K409">
        <v>2413</v>
      </c>
      <c r="L409" t="s">
        <v>35</v>
      </c>
      <c r="M409" s="1">
        <v>42653</v>
      </c>
      <c r="N409" s="1">
        <v>42835</v>
      </c>
      <c r="O409" t="s">
        <v>26</v>
      </c>
      <c r="P409" s="1">
        <v>42670.450370370374</v>
      </c>
      <c r="Q409" s="1">
        <v>42653</v>
      </c>
    </row>
    <row r="410" spans="1:17" x14ac:dyDescent="0.25">
      <c r="A410" t="s">
        <v>494</v>
      </c>
      <c r="B410" t="s">
        <v>495</v>
      </c>
      <c r="C410">
        <v>1884</v>
      </c>
      <c r="D410" t="s">
        <v>496</v>
      </c>
      <c r="E410" t="s">
        <v>193</v>
      </c>
      <c r="F410" t="s">
        <v>52</v>
      </c>
      <c r="G410" t="s">
        <v>497</v>
      </c>
      <c r="H410">
        <v>0</v>
      </c>
      <c r="I410" t="s">
        <v>498</v>
      </c>
      <c r="J410" t="s">
        <v>27</v>
      </c>
      <c r="K410">
        <v>1385</v>
      </c>
      <c r="L410" t="s">
        <v>25</v>
      </c>
      <c r="M410" t="s">
        <v>499</v>
      </c>
      <c r="N410" t="s">
        <v>500</v>
      </c>
      <c r="O410" t="s">
        <v>26</v>
      </c>
      <c r="P410" s="1">
        <v>42618.437673611108</v>
      </c>
      <c r="Q410" t="s">
        <v>499</v>
      </c>
    </row>
    <row r="411" spans="1:17" x14ac:dyDescent="0.25">
      <c r="A411" t="s">
        <v>494</v>
      </c>
      <c r="B411" t="s">
        <v>495</v>
      </c>
      <c r="C411">
        <v>1884</v>
      </c>
      <c r="D411" t="s">
        <v>496</v>
      </c>
      <c r="E411" t="s">
        <v>193</v>
      </c>
      <c r="F411" t="s">
        <v>52</v>
      </c>
      <c r="G411" t="s">
        <v>497</v>
      </c>
      <c r="H411">
        <v>0</v>
      </c>
      <c r="I411" t="s">
        <v>498</v>
      </c>
      <c r="J411" t="s">
        <v>27</v>
      </c>
      <c r="K411">
        <v>2511</v>
      </c>
      <c r="L411" t="s">
        <v>35</v>
      </c>
      <c r="M411" s="1">
        <v>42436</v>
      </c>
      <c r="N411" s="1">
        <v>42801</v>
      </c>
      <c r="O411" t="s">
        <v>99</v>
      </c>
      <c r="P411" s="1">
        <v>42683.36923611111</v>
      </c>
      <c r="Q411" s="1">
        <v>42436</v>
      </c>
    </row>
    <row r="412" spans="1:17" x14ac:dyDescent="0.25">
      <c r="A412" t="s">
        <v>249</v>
      </c>
      <c r="B412" t="s">
        <v>250</v>
      </c>
      <c r="C412">
        <v>2154</v>
      </c>
      <c r="D412" t="s">
        <v>501</v>
      </c>
      <c r="E412" t="s">
        <v>502</v>
      </c>
      <c r="F412" t="s">
        <v>52</v>
      </c>
      <c r="G412" t="s">
        <v>275</v>
      </c>
      <c r="H412">
        <v>0</v>
      </c>
      <c r="I412" t="s">
        <v>253</v>
      </c>
      <c r="J412" t="s">
        <v>254</v>
      </c>
      <c r="K412">
        <v>2434</v>
      </c>
      <c r="L412" t="s">
        <v>35</v>
      </c>
      <c r="M412" s="1">
        <v>42615</v>
      </c>
      <c r="N412" s="1">
        <v>42796</v>
      </c>
      <c r="O412" t="s">
        <v>26</v>
      </c>
      <c r="P412" s="1">
        <v>42671.677604166667</v>
      </c>
      <c r="Q412" s="1">
        <v>42615</v>
      </c>
    </row>
    <row r="413" spans="1:17" x14ac:dyDescent="0.25">
      <c r="A413" t="s">
        <v>137</v>
      </c>
      <c r="B413" t="s">
        <v>138</v>
      </c>
      <c r="C413">
        <v>1286</v>
      </c>
      <c r="D413" t="s">
        <v>503</v>
      </c>
      <c r="E413" t="s">
        <v>58</v>
      </c>
      <c r="F413" t="s">
        <v>45</v>
      </c>
      <c r="G413" t="s">
        <v>365</v>
      </c>
      <c r="H413">
        <v>1</v>
      </c>
      <c r="I413" t="s">
        <v>143</v>
      </c>
      <c r="J413" t="s">
        <v>24</v>
      </c>
      <c r="K413">
        <v>233</v>
      </c>
      <c r="L413" t="s">
        <v>101</v>
      </c>
      <c r="M413" s="1">
        <v>42419</v>
      </c>
      <c r="N413" s="1">
        <v>42601</v>
      </c>
      <c r="O413" t="s">
        <v>26</v>
      </c>
      <c r="P413" s="1">
        <v>42579.736273148148</v>
      </c>
      <c r="Q413" s="1">
        <v>42419</v>
      </c>
    </row>
    <row r="414" spans="1:17" x14ac:dyDescent="0.25">
      <c r="A414" t="s">
        <v>137</v>
      </c>
      <c r="B414" t="s">
        <v>138</v>
      </c>
      <c r="C414">
        <v>1286</v>
      </c>
      <c r="D414" t="s">
        <v>503</v>
      </c>
      <c r="E414" t="s">
        <v>58</v>
      </c>
      <c r="F414" t="s">
        <v>45</v>
      </c>
      <c r="G414" t="s">
        <v>365</v>
      </c>
      <c r="H414">
        <v>1</v>
      </c>
      <c r="I414" t="s">
        <v>143</v>
      </c>
      <c r="J414" t="s">
        <v>27</v>
      </c>
      <c r="K414">
        <v>233</v>
      </c>
      <c r="L414" t="s">
        <v>101</v>
      </c>
      <c r="M414" s="1">
        <v>42419</v>
      </c>
      <c r="N414" s="1">
        <v>42601</v>
      </c>
      <c r="O414" t="s">
        <v>26</v>
      </c>
      <c r="P414" s="1">
        <v>42579.736273148148</v>
      </c>
      <c r="Q414" s="1">
        <v>42419</v>
      </c>
    </row>
    <row r="415" spans="1:17" x14ac:dyDescent="0.25">
      <c r="A415" t="s">
        <v>137</v>
      </c>
      <c r="B415" t="s">
        <v>138</v>
      </c>
      <c r="C415">
        <v>1286</v>
      </c>
      <c r="D415" t="s">
        <v>503</v>
      </c>
      <c r="E415" t="s">
        <v>58</v>
      </c>
      <c r="F415" t="s">
        <v>45</v>
      </c>
      <c r="G415" t="s">
        <v>365</v>
      </c>
      <c r="H415">
        <v>1</v>
      </c>
      <c r="I415" t="s">
        <v>143</v>
      </c>
      <c r="J415" t="s">
        <v>36</v>
      </c>
      <c r="K415">
        <v>233</v>
      </c>
      <c r="L415" t="s">
        <v>101</v>
      </c>
      <c r="M415" s="1">
        <v>42419</v>
      </c>
      <c r="N415" s="1">
        <v>42601</v>
      </c>
      <c r="O415" t="s">
        <v>26</v>
      </c>
      <c r="P415" s="1">
        <v>42579.736273148148</v>
      </c>
      <c r="Q415" s="1">
        <v>42419</v>
      </c>
    </row>
    <row r="416" spans="1:17" x14ac:dyDescent="0.25">
      <c r="A416" t="s">
        <v>137</v>
      </c>
      <c r="B416" t="s">
        <v>138</v>
      </c>
      <c r="C416">
        <v>1286</v>
      </c>
      <c r="D416" t="s">
        <v>503</v>
      </c>
      <c r="E416" t="s">
        <v>58</v>
      </c>
      <c r="F416" t="s">
        <v>45</v>
      </c>
      <c r="G416" t="s">
        <v>365</v>
      </c>
      <c r="H416">
        <v>1</v>
      </c>
      <c r="I416" t="s">
        <v>143</v>
      </c>
      <c r="J416" t="s">
        <v>36</v>
      </c>
      <c r="K416">
        <v>910</v>
      </c>
      <c r="L416" t="s">
        <v>35</v>
      </c>
      <c r="M416" s="1">
        <v>42584</v>
      </c>
      <c r="N416" s="1">
        <v>42768</v>
      </c>
      <c r="O416" t="s">
        <v>26</v>
      </c>
      <c r="P416" s="1">
        <v>42598.398472222223</v>
      </c>
      <c r="Q416" s="1">
        <v>42584</v>
      </c>
    </row>
    <row r="417" spans="1:17" x14ac:dyDescent="0.25">
      <c r="A417" t="s">
        <v>137</v>
      </c>
      <c r="B417" t="s">
        <v>138</v>
      </c>
      <c r="C417">
        <v>1286</v>
      </c>
      <c r="D417" t="s">
        <v>503</v>
      </c>
      <c r="E417" t="s">
        <v>58</v>
      </c>
      <c r="F417" t="s">
        <v>45</v>
      </c>
      <c r="G417" t="s">
        <v>365</v>
      </c>
      <c r="H417">
        <v>1</v>
      </c>
      <c r="I417" t="s">
        <v>143</v>
      </c>
      <c r="J417" t="s">
        <v>24</v>
      </c>
      <c r="K417">
        <v>910</v>
      </c>
      <c r="L417" t="s">
        <v>35</v>
      </c>
      <c r="M417" s="1">
        <v>42584</v>
      </c>
      <c r="N417" s="1">
        <v>42768</v>
      </c>
      <c r="O417" t="s">
        <v>26</v>
      </c>
      <c r="P417" s="1">
        <v>42598.398472222223</v>
      </c>
      <c r="Q417" s="1">
        <v>42584</v>
      </c>
    </row>
    <row r="418" spans="1:17" x14ac:dyDescent="0.25">
      <c r="A418" t="s">
        <v>137</v>
      </c>
      <c r="B418" t="s">
        <v>138</v>
      </c>
      <c r="C418">
        <v>1286</v>
      </c>
      <c r="D418" t="s">
        <v>503</v>
      </c>
      <c r="E418" t="s">
        <v>58</v>
      </c>
      <c r="F418" t="s">
        <v>45</v>
      </c>
      <c r="G418" t="s">
        <v>365</v>
      </c>
      <c r="H418">
        <v>1</v>
      </c>
      <c r="I418" t="s">
        <v>143</v>
      </c>
      <c r="J418" t="s">
        <v>27</v>
      </c>
      <c r="K418">
        <v>910</v>
      </c>
      <c r="L418" t="s">
        <v>35</v>
      </c>
      <c r="M418" s="1">
        <v>42584</v>
      </c>
      <c r="N418" s="1">
        <v>42768</v>
      </c>
      <c r="O418" t="s">
        <v>26</v>
      </c>
      <c r="P418" s="1">
        <v>42598.398472222223</v>
      </c>
      <c r="Q418" s="1">
        <v>42584</v>
      </c>
    </row>
    <row r="419" spans="1:17" x14ac:dyDescent="0.25">
      <c r="A419" t="s">
        <v>118</v>
      </c>
      <c r="B419" t="s">
        <v>119</v>
      </c>
      <c r="C419">
        <v>1050</v>
      </c>
      <c r="D419" t="s">
        <v>504</v>
      </c>
      <c r="E419" t="s">
        <v>344</v>
      </c>
      <c r="F419" t="s">
        <v>70</v>
      </c>
      <c r="G419" t="s">
        <v>505</v>
      </c>
      <c r="H419">
        <v>0</v>
      </c>
      <c r="I419" t="s">
        <v>94</v>
      </c>
      <c r="J419" t="s">
        <v>24</v>
      </c>
      <c r="K419">
        <v>448</v>
      </c>
      <c r="L419" t="s">
        <v>25</v>
      </c>
      <c r="M419" s="1">
        <v>42416</v>
      </c>
      <c r="N419" s="1">
        <v>42598</v>
      </c>
      <c r="O419" t="s">
        <v>26</v>
      </c>
      <c r="P419" s="1">
        <v>42585.59884259259</v>
      </c>
      <c r="Q419" s="1">
        <v>42416</v>
      </c>
    </row>
    <row r="420" spans="1:17" x14ac:dyDescent="0.25">
      <c r="A420" t="s">
        <v>118</v>
      </c>
      <c r="B420" t="s">
        <v>119</v>
      </c>
      <c r="C420">
        <v>1050</v>
      </c>
      <c r="D420" t="s">
        <v>504</v>
      </c>
      <c r="E420" t="s">
        <v>344</v>
      </c>
      <c r="F420" t="s">
        <v>70</v>
      </c>
      <c r="G420" t="s">
        <v>505</v>
      </c>
      <c r="H420">
        <v>0</v>
      </c>
      <c r="I420" t="s">
        <v>94</v>
      </c>
      <c r="J420" t="s">
        <v>27</v>
      </c>
      <c r="K420">
        <v>448</v>
      </c>
      <c r="L420" t="s">
        <v>25</v>
      </c>
      <c r="M420" s="1">
        <v>42416</v>
      </c>
      <c r="N420" s="1">
        <v>42598</v>
      </c>
      <c r="O420" t="s">
        <v>26</v>
      </c>
      <c r="P420" s="1">
        <v>42585.59884259259</v>
      </c>
      <c r="Q420" s="1">
        <v>42416</v>
      </c>
    </row>
    <row r="421" spans="1:17" x14ac:dyDescent="0.25">
      <c r="A421" t="s">
        <v>118</v>
      </c>
      <c r="B421" t="s">
        <v>119</v>
      </c>
      <c r="C421">
        <v>1050</v>
      </c>
      <c r="D421" t="s">
        <v>504</v>
      </c>
      <c r="E421" t="s">
        <v>344</v>
      </c>
      <c r="F421" t="s">
        <v>70</v>
      </c>
      <c r="G421" t="s">
        <v>505</v>
      </c>
      <c r="H421">
        <v>0</v>
      </c>
      <c r="I421" t="s">
        <v>94</v>
      </c>
      <c r="J421" t="s">
        <v>24</v>
      </c>
      <c r="K421">
        <v>1053</v>
      </c>
      <c r="L421" t="s">
        <v>35</v>
      </c>
      <c r="M421" s="1">
        <v>42605</v>
      </c>
      <c r="N421" s="1">
        <v>42789</v>
      </c>
      <c r="O421" t="s">
        <v>26</v>
      </c>
      <c r="P421" s="1">
        <v>42604.463148148148</v>
      </c>
      <c r="Q421" s="1">
        <v>42605</v>
      </c>
    </row>
    <row r="422" spans="1:17" x14ac:dyDescent="0.25">
      <c r="A422" t="s">
        <v>118</v>
      </c>
      <c r="B422" t="s">
        <v>119</v>
      </c>
      <c r="C422">
        <v>1050</v>
      </c>
      <c r="D422" t="s">
        <v>504</v>
      </c>
      <c r="E422" t="s">
        <v>344</v>
      </c>
      <c r="F422" t="s">
        <v>70</v>
      </c>
      <c r="G422" t="s">
        <v>505</v>
      </c>
      <c r="H422">
        <v>0</v>
      </c>
      <c r="I422" t="s">
        <v>94</v>
      </c>
      <c r="J422" t="s">
        <v>27</v>
      </c>
      <c r="K422">
        <v>1053</v>
      </c>
      <c r="L422" t="s">
        <v>35</v>
      </c>
      <c r="M422" s="1">
        <v>42605</v>
      </c>
      <c r="N422" s="1">
        <v>42789</v>
      </c>
      <c r="O422" t="s">
        <v>26</v>
      </c>
      <c r="P422" s="1">
        <v>42604.463148148148</v>
      </c>
      <c r="Q422" s="1">
        <v>42605</v>
      </c>
    </row>
    <row r="423" spans="1:17" x14ac:dyDescent="0.25">
      <c r="A423" t="s">
        <v>506</v>
      </c>
      <c r="B423" t="s">
        <v>507</v>
      </c>
      <c r="C423">
        <v>2129</v>
      </c>
      <c r="D423" t="s">
        <v>508</v>
      </c>
      <c r="E423" t="s">
        <v>111</v>
      </c>
      <c r="F423" t="s">
        <v>146</v>
      </c>
      <c r="G423" t="s">
        <v>509</v>
      </c>
      <c r="H423">
        <v>1</v>
      </c>
      <c r="I423" t="s">
        <v>40</v>
      </c>
      <c r="J423" t="s">
        <v>24</v>
      </c>
      <c r="K423">
        <v>1190</v>
      </c>
      <c r="L423" t="s">
        <v>35</v>
      </c>
      <c r="M423" s="1">
        <v>42608</v>
      </c>
      <c r="N423" s="1">
        <v>42792</v>
      </c>
      <c r="O423" t="s">
        <v>26</v>
      </c>
      <c r="P423" s="1">
        <v>42608.434942129628</v>
      </c>
      <c r="Q423" s="1">
        <v>42608</v>
      </c>
    </row>
    <row r="424" spans="1:17" x14ac:dyDescent="0.25">
      <c r="A424" t="s">
        <v>506</v>
      </c>
      <c r="B424" t="s">
        <v>507</v>
      </c>
      <c r="C424">
        <v>2129</v>
      </c>
      <c r="D424" t="s">
        <v>508</v>
      </c>
      <c r="E424" t="s">
        <v>111</v>
      </c>
      <c r="F424" t="s">
        <v>146</v>
      </c>
      <c r="G424" t="s">
        <v>509</v>
      </c>
      <c r="H424">
        <v>1</v>
      </c>
      <c r="I424" t="s">
        <v>40</v>
      </c>
      <c r="J424" t="s">
        <v>27</v>
      </c>
      <c r="K424">
        <v>1190</v>
      </c>
      <c r="L424" t="s">
        <v>35</v>
      </c>
      <c r="M424" s="1">
        <v>42608</v>
      </c>
      <c r="N424" s="1">
        <v>42792</v>
      </c>
      <c r="O424" t="s">
        <v>26</v>
      </c>
      <c r="P424" s="1">
        <v>42608.434942129628</v>
      </c>
      <c r="Q424" s="1">
        <v>42608</v>
      </c>
    </row>
    <row r="425" spans="1:17" x14ac:dyDescent="0.25">
      <c r="A425" t="s">
        <v>506</v>
      </c>
      <c r="B425" t="s">
        <v>507</v>
      </c>
      <c r="C425">
        <v>2129</v>
      </c>
      <c r="D425" t="s">
        <v>508</v>
      </c>
      <c r="E425" t="s">
        <v>111</v>
      </c>
      <c r="F425" t="s">
        <v>146</v>
      </c>
      <c r="G425" t="s">
        <v>509</v>
      </c>
      <c r="H425">
        <v>1</v>
      </c>
      <c r="I425" t="s">
        <v>40</v>
      </c>
      <c r="J425" t="s">
        <v>36</v>
      </c>
      <c r="K425">
        <v>1190</v>
      </c>
      <c r="L425" t="s">
        <v>35</v>
      </c>
      <c r="M425" s="1">
        <v>42608</v>
      </c>
      <c r="N425" s="1">
        <v>42792</v>
      </c>
      <c r="O425" t="s">
        <v>26</v>
      </c>
      <c r="P425" s="1">
        <v>42608.434942129628</v>
      </c>
      <c r="Q425" s="1">
        <v>42608</v>
      </c>
    </row>
    <row r="426" spans="1:17" x14ac:dyDescent="0.25">
      <c r="A426" t="s">
        <v>83</v>
      </c>
      <c r="B426" t="s">
        <v>84</v>
      </c>
      <c r="C426">
        <v>2500</v>
      </c>
      <c r="D426" t="s">
        <v>510</v>
      </c>
      <c r="E426" t="s">
        <v>69</v>
      </c>
      <c r="F426" t="s">
        <v>52</v>
      </c>
      <c r="G426" t="s">
        <v>511</v>
      </c>
      <c r="H426">
        <v>0</v>
      </c>
      <c r="I426" t="s">
        <v>87</v>
      </c>
      <c r="J426" t="s">
        <v>24</v>
      </c>
      <c r="K426">
        <v>2532</v>
      </c>
      <c r="L426" t="s">
        <v>35</v>
      </c>
      <c r="M426" s="1">
        <v>42682</v>
      </c>
      <c r="N426" s="1">
        <v>42863</v>
      </c>
      <c r="O426" t="s">
        <v>88</v>
      </c>
      <c r="P426" s="1">
        <v>42684.497210648151</v>
      </c>
      <c r="Q426" s="1">
        <v>42682</v>
      </c>
    </row>
    <row r="427" spans="1:17" x14ac:dyDescent="0.25">
      <c r="A427" t="s">
        <v>83</v>
      </c>
      <c r="B427" t="s">
        <v>84</v>
      </c>
      <c r="C427">
        <v>2500</v>
      </c>
      <c r="D427" t="s">
        <v>510</v>
      </c>
      <c r="E427" t="s">
        <v>69</v>
      </c>
      <c r="F427" t="s">
        <v>52</v>
      </c>
      <c r="G427" t="s">
        <v>511</v>
      </c>
      <c r="H427">
        <v>0</v>
      </c>
      <c r="I427" t="s">
        <v>87</v>
      </c>
      <c r="J427" t="s">
        <v>27</v>
      </c>
      <c r="K427">
        <v>2532</v>
      </c>
      <c r="L427" t="s">
        <v>35</v>
      </c>
      <c r="M427" s="1">
        <v>42682</v>
      </c>
      <c r="N427" s="1">
        <v>42863</v>
      </c>
      <c r="O427" t="s">
        <v>88</v>
      </c>
      <c r="P427" s="1">
        <v>42684.497210648151</v>
      </c>
      <c r="Q427" s="1">
        <v>42682</v>
      </c>
    </row>
    <row r="428" spans="1:17" x14ac:dyDescent="0.25">
      <c r="A428" t="s">
        <v>114</v>
      </c>
      <c r="B428" t="s">
        <v>115</v>
      </c>
      <c r="C428">
        <v>2602</v>
      </c>
      <c r="D428" t="s">
        <v>512</v>
      </c>
      <c r="E428" t="s">
        <v>69</v>
      </c>
      <c r="F428" t="s">
        <v>32</v>
      </c>
      <c r="G428" t="s">
        <v>410</v>
      </c>
      <c r="H428">
        <v>1</v>
      </c>
      <c r="I428" t="s">
        <v>87</v>
      </c>
      <c r="J428" t="s">
        <v>24</v>
      </c>
      <c r="K428">
        <v>201</v>
      </c>
      <c r="L428" t="s">
        <v>35</v>
      </c>
      <c r="M428" s="1">
        <v>42563</v>
      </c>
      <c r="N428" s="1">
        <v>42747</v>
      </c>
      <c r="O428" t="s">
        <v>26</v>
      </c>
      <c r="P428" s="1">
        <v>42579.345856481479</v>
      </c>
      <c r="Q428" s="1">
        <v>42563</v>
      </c>
    </row>
    <row r="429" spans="1:17" x14ac:dyDescent="0.25">
      <c r="A429" t="s">
        <v>114</v>
      </c>
      <c r="B429" t="s">
        <v>115</v>
      </c>
      <c r="C429">
        <v>2602</v>
      </c>
      <c r="D429" t="s">
        <v>512</v>
      </c>
      <c r="E429" t="s">
        <v>69</v>
      </c>
      <c r="F429" t="s">
        <v>32</v>
      </c>
      <c r="G429" t="s">
        <v>410</v>
      </c>
      <c r="H429">
        <v>1</v>
      </c>
      <c r="I429" t="s">
        <v>87</v>
      </c>
      <c r="J429" t="s">
        <v>27</v>
      </c>
      <c r="K429">
        <v>201</v>
      </c>
      <c r="L429" t="s">
        <v>35</v>
      </c>
      <c r="M429" s="1">
        <v>42563</v>
      </c>
      <c r="N429" s="1">
        <v>42747</v>
      </c>
      <c r="O429" t="s">
        <v>26</v>
      </c>
      <c r="P429" s="1">
        <v>42579.345856481479</v>
      </c>
      <c r="Q429" s="1">
        <v>42563</v>
      </c>
    </row>
    <row r="430" spans="1:17" x14ac:dyDescent="0.25">
      <c r="A430" t="s">
        <v>114</v>
      </c>
      <c r="B430" t="s">
        <v>115</v>
      </c>
      <c r="C430">
        <v>2602</v>
      </c>
      <c r="D430" t="s">
        <v>512</v>
      </c>
      <c r="E430" t="s">
        <v>69</v>
      </c>
      <c r="F430" t="s">
        <v>32</v>
      </c>
      <c r="G430" t="s">
        <v>410</v>
      </c>
      <c r="H430">
        <v>1</v>
      </c>
      <c r="I430" t="s">
        <v>87</v>
      </c>
      <c r="J430" t="s">
        <v>36</v>
      </c>
      <c r="K430">
        <v>201</v>
      </c>
      <c r="L430" t="s">
        <v>35</v>
      </c>
      <c r="M430" s="1">
        <v>42563</v>
      </c>
      <c r="N430" s="1">
        <v>42747</v>
      </c>
      <c r="O430" t="s">
        <v>26</v>
      </c>
      <c r="P430" s="1">
        <v>42579.345856481479</v>
      </c>
      <c r="Q430" s="1">
        <v>42563</v>
      </c>
    </row>
    <row r="431" spans="1:17" x14ac:dyDescent="0.25">
      <c r="A431" t="s">
        <v>513</v>
      </c>
      <c r="B431" t="s">
        <v>514</v>
      </c>
      <c r="C431">
        <v>1040</v>
      </c>
      <c r="D431" t="s">
        <v>515</v>
      </c>
      <c r="E431" t="s">
        <v>69</v>
      </c>
      <c r="F431" t="s">
        <v>70</v>
      </c>
      <c r="G431" t="s">
        <v>410</v>
      </c>
      <c r="H431">
        <v>1</v>
      </c>
      <c r="I431" t="s">
        <v>516</v>
      </c>
      <c r="J431" t="s">
        <v>24</v>
      </c>
      <c r="K431">
        <v>1102</v>
      </c>
      <c r="L431" t="s">
        <v>101</v>
      </c>
      <c r="M431" s="1">
        <v>42501</v>
      </c>
      <c r="N431" s="1">
        <v>42685</v>
      </c>
      <c r="O431" t="s">
        <v>26</v>
      </c>
      <c r="P431" s="1">
        <v>42605.651608796295</v>
      </c>
      <c r="Q431" s="1">
        <v>42501</v>
      </c>
    </row>
    <row r="432" spans="1:17" x14ac:dyDescent="0.25">
      <c r="A432" t="s">
        <v>513</v>
      </c>
      <c r="B432" t="s">
        <v>514</v>
      </c>
      <c r="C432">
        <v>1040</v>
      </c>
      <c r="D432" t="s">
        <v>515</v>
      </c>
      <c r="E432" t="s">
        <v>69</v>
      </c>
      <c r="F432" t="s">
        <v>70</v>
      </c>
      <c r="G432" t="s">
        <v>410</v>
      </c>
      <c r="H432">
        <v>1</v>
      </c>
      <c r="I432" t="s">
        <v>516</v>
      </c>
      <c r="J432" t="s">
        <v>36</v>
      </c>
      <c r="K432">
        <v>1102</v>
      </c>
      <c r="L432" t="s">
        <v>101</v>
      </c>
      <c r="M432" s="1">
        <v>42501</v>
      </c>
      <c r="N432" s="1">
        <v>42685</v>
      </c>
      <c r="O432" t="s">
        <v>26</v>
      </c>
      <c r="P432" s="1">
        <v>42605.651608796295</v>
      </c>
      <c r="Q432" s="1">
        <v>42501</v>
      </c>
    </row>
    <row r="433" spans="1:17" x14ac:dyDescent="0.25">
      <c r="A433" t="s">
        <v>513</v>
      </c>
      <c r="B433" t="s">
        <v>514</v>
      </c>
      <c r="C433">
        <v>1040</v>
      </c>
      <c r="D433" t="s">
        <v>515</v>
      </c>
      <c r="E433" t="s">
        <v>69</v>
      </c>
      <c r="F433" t="s">
        <v>70</v>
      </c>
      <c r="G433" t="s">
        <v>410</v>
      </c>
      <c r="H433">
        <v>1</v>
      </c>
      <c r="I433" t="s">
        <v>516</v>
      </c>
      <c r="J433" t="s">
        <v>36</v>
      </c>
      <c r="K433">
        <v>2437</v>
      </c>
      <c r="L433" t="s">
        <v>35</v>
      </c>
      <c r="M433" s="1">
        <v>42668</v>
      </c>
      <c r="N433" s="1">
        <v>42850</v>
      </c>
      <c r="O433" t="s">
        <v>26</v>
      </c>
      <c r="P433" s="1">
        <v>42671.690694444442</v>
      </c>
      <c r="Q433" s="1">
        <v>42668</v>
      </c>
    </row>
    <row r="434" spans="1:17" x14ac:dyDescent="0.25">
      <c r="A434" t="s">
        <v>513</v>
      </c>
      <c r="B434" t="s">
        <v>514</v>
      </c>
      <c r="C434">
        <v>1040</v>
      </c>
      <c r="D434" t="s">
        <v>515</v>
      </c>
      <c r="E434" t="s">
        <v>69</v>
      </c>
      <c r="F434" t="s">
        <v>70</v>
      </c>
      <c r="G434" t="s">
        <v>410</v>
      </c>
      <c r="H434">
        <v>1</v>
      </c>
      <c r="I434" t="s">
        <v>516</v>
      </c>
      <c r="J434" t="s">
        <v>24</v>
      </c>
      <c r="K434">
        <v>2437</v>
      </c>
      <c r="L434" t="s">
        <v>35</v>
      </c>
      <c r="M434" s="1">
        <v>42668</v>
      </c>
      <c r="N434" s="1">
        <v>42850</v>
      </c>
      <c r="O434" t="s">
        <v>26</v>
      </c>
      <c r="P434" s="1">
        <v>42671.690694444442</v>
      </c>
      <c r="Q434" s="1">
        <v>42668</v>
      </c>
    </row>
    <row r="435" spans="1:17" x14ac:dyDescent="0.25">
      <c r="A435" t="s">
        <v>28</v>
      </c>
      <c r="B435" t="s">
        <v>29</v>
      </c>
      <c r="C435">
        <v>1862</v>
      </c>
      <c r="D435" t="s">
        <v>517</v>
      </c>
      <c r="E435" t="s">
        <v>518</v>
      </c>
      <c r="F435" t="s">
        <v>32</v>
      </c>
      <c r="G435" t="s">
        <v>76</v>
      </c>
      <c r="H435">
        <v>1</v>
      </c>
      <c r="I435" t="s">
        <v>519</v>
      </c>
      <c r="J435" t="s">
        <v>24</v>
      </c>
      <c r="K435">
        <v>483</v>
      </c>
      <c r="L435" t="s">
        <v>35</v>
      </c>
      <c r="M435" s="1">
        <v>42562</v>
      </c>
      <c r="N435" s="1">
        <v>42746</v>
      </c>
      <c r="O435" t="s">
        <v>26</v>
      </c>
      <c r="P435" s="1">
        <v>42586.437245370369</v>
      </c>
      <c r="Q435" s="1">
        <v>42562</v>
      </c>
    </row>
    <row r="436" spans="1:17" x14ac:dyDescent="0.25">
      <c r="A436" t="s">
        <v>28</v>
      </c>
      <c r="B436" t="s">
        <v>29</v>
      </c>
      <c r="C436">
        <v>1862</v>
      </c>
      <c r="D436" t="s">
        <v>517</v>
      </c>
      <c r="E436" t="s">
        <v>518</v>
      </c>
      <c r="F436" t="s">
        <v>32</v>
      </c>
      <c r="G436" t="s">
        <v>76</v>
      </c>
      <c r="H436">
        <v>1</v>
      </c>
      <c r="I436" t="s">
        <v>519</v>
      </c>
      <c r="J436" t="s">
        <v>27</v>
      </c>
      <c r="K436">
        <v>483</v>
      </c>
      <c r="L436" t="s">
        <v>35</v>
      </c>
      <c r="M436" s="1">
        <v>42562</v>
      </c>
      <c r="N436" s="1">
        <v>42746</v>
      </c>
      <c r="O436" t="s">
        <v>26</v>
      </c>
      <c r="P436" s="1">
        <v>42586.437245370369</v>
      </c>
      <c r="Q436" s="1">
        <v>42562</v>
      </c>
    </row>
    <row r="437" spans="1:17" x14ac:dyDescent="0.25">
      <c r="A437" t="s">
        <v>28</v>
      </c>
      <c r="B437" t="s">
        <v>29</v>
      </c>
      <c r="C437">
        <v>1862</v>
      </c>
      <c r="D437" t="s">
        <v>517</v>
      </c>
      <c r="E437" t="s">
        <v>518</v>
      </c>
      <c r="F437" t="s">
        <v>32</v>
      </c>
      <c r="G437" t="s">
        <v>76</v>
      </c>
      <c r="H437">
        <v>1</v>
      </c>
      <c r="I437" t="s">
        <v>519</v>
      </c>
      <c r="J437" t="s">
        <v>36</v>
      </c>
      <c r="K437">
        <v>483</v>
      </c>
      <c r="L437" t="s">
        <v>35</v>
      </c>
      <c r="M437" s="1">
        <v>42562</v>
      </c>
      <c r="N437" s="1">
        <v>42746</v>
      </c>
      <c r="O437" t="s">
        <v>26</v>
      </c>
      <c r="P437" s="1">
        <v>42586.437245370369</v>
      </c>
      <c r="Q437" s="1">
        <v>42562</v>
      </c>
    </row>
    <row r="438" spans="1:17" x14ac:dyDescent="0.25">
      <c r="A438" t="s">
        <v>332</v>
      </c>
      <c r="B438" t="s">
        <v>333</v>
      </c>
      <c r="C438">
        <v>2636</v>
      </c>
      <c r="D438" t="s">
        <v>520</v>
      </c>
      <c r="E438" t="s">
        <v>20</v>
      </c>
      <c r="F438" t="s">
        <v>45</v>
      </c>
      <c r="G438" t="s">
        <v>365</v>
      </c>
      <c r="H438">
        <v>1</v>
      </c>
      <c r="I438" t="s">
        <v>203</v>
      </c>
      <c r="J438" t="s">
        <v>27</v>
      </c>
      <c r="K438">
        <v>208</v>
      </c>
      <c r="L438" t="s">
        <v>35</v>
      </c>
      <c r="M438" s="1">
        <v>42576</v>
      </c>
      <c r="N438" s="1">
        <v>42760</v>
      </c>
      <c r="O438" t="s">
        <v>26</v>
      </c>
      <c r="P438" s="1">
        <v>42579.470775462964</v>
      </c>
      <c r="Q438" s="1">
        <v>42576</v>
      </c>
    </row>
    <row r="439" spans="1:17" x14ac:dyDescent="0.25">
      <c r="A439" t="s">
        <v>332</v>
      </c>
      <c r="B439" t="s">
        <v>333</v>
      </c>
      <c r="C439">
        <v>2636</v>
      </c>
      <c r="D439" t="s">
        <v>520</v>
      </c>
      <c r="E439" t="s">
        <v>20</v>
      </c>
      <c r="F439" t="s">
        <v>45</v>
      </c>
      <c r="G439" t="s">
        <v>365</v>
      </c>
      <c r="H439">
        <v>1</v>
      </c>
      <c r="I439" t="s">
        <v>203</v>
      </c>
      <c r="J439" t="s">
        <v>36</v>
      </c>
      <c r="K439">
        <v>208</v>
      </c>
      <c r="L439" t="s">
        <v>35</v>
      </c>
      <c r="M439" s="1">
        <v>42576</v>
      </c>
      <c r="N439" s="1">
        <v>42760</v>
      </c>
      <c r="O439" t="s">
        <v>26</v>
      </c>
      <c r="P439" s="1">
        <v>42579.470775462964</v>
      </c>
      <c r="Q439" s="1">
        <v>42576</v>
      </c>
    </row>
    <row r="440" spans="1:17" x14ac:dyDescent="0.25">
      <c r="A440" t="s">
        <v>332</v>
      </c>
      <c r="B440" t="s">
        <v>333</v>
      </c>
      <c r="C440">
        <v>2636</v>
      </c>
      <c r="D440" t="s">
        <v>520</v>
      </c>
      <c r="E440" t="s">
        <v>20</v>
      </c>
      <c r="F440" t="s">
        <v>45</v>
      </c>
      <c r="G440" t="s">
        <v>365</v>
      </c>
      <c r="H440">
        <v>1</v>
      </c>
      <c r="I440" t="s">
        <v>203</v>
      </c>
      <c r="J440" t="s">
        <v>24</v>
      </c>
      <c r="K440">
        <v>208</v>
      </c>
      <c r="L440" t="s">
        <v>35</v>
      </c>
      <c r="M440" s="1">
        <v>42576</v>
      </c>
      <c r="N440" s="1">
        <v>42760</v>
      </c>
      <c r="O440" t="s">
        <v>26</v>
      </c>
      <c r="P440" s="1">
        <v>42579.470775462964</v>
      </c>
      <c r="Q440" s="1">
        <v>42576</v>
      </c>
    </row>
    <row r="441" spans="1:17" x14ac:dyDescent="0.25">
      <c r="A441" t="s">
        <v>341</v>
      </c>
      <c r="B441" t="s">
        <v>342</v>
      </c>
      <c r="C441">
        <v>2090</v>
      </c>
      <c r="D441" t="s">
        <v>521</v>
      </c>
      <c r="E441" t="s">
        <v>69</v>
      </c>
      <c r="F441" t="s">
        <v>52</v>
      </c>
      <c r="G441" t="s">
        <v>46</v>
      </c>
      <c r="H441">
        <v>0</v>
      </c>
      <c r="I441" t="s">
        <v>126</v>
      </c>
      <c r="J441" t="s">
        <v>27</v>
      </c>
      <c r="K441">
        <v>1581</v>
      </c>
      <c r="L441" t="s">
        <v>35</v>
      </c>
      <c r="M441" s="1">
        <v>42618</v>
      </c>
      <c r="N441" s="1">
        <v>42799</v>
      </c>
      <c r="O441" t="s">
        <v>88</v>
      </c>
      <c r="P441" s="1">
        <v>42627.428576388891</v>
      </c>
      <c r="Q441" s="1">
        <v>42618</v>
      </c>
    </row>
    <row r="442" spans="1:17" x14ac:dyDescent="0.25">
      <c r="A442" t="s">
        <v>341</v>
      </c>
      <c r="B442" t="s">
        <v>342</v>
      </c>
      <c r="C442">
        <v>2090</v>
      </c>
      <c r="D442" t="s">
        <v>522</v>
      </c>
      <c r="E442" t="s">
        <v>502</v>
      </c>
      <c r="F442" t="s">
        <v>52</v>
      </c>
      <c r="G442" t="s">
        <v>275</v>
      </c>
      <c r="H442">
        <v>0</v>
      </c>
      <c r="I442" t="s">
        <v>359</v>
      </c>
      <c r="J442" t="s">
        <v>27</v>
      </c>
      <c r="K442">
        <v>2214</v>
      </c>
      <c r="L442" t="s">
        <v>25</v>
      </c>
      <c r="M442" s="1">
        <v>42471</v>
      </c>
      <c r="N442" s="1">
        <v>42654</v>
      </c>
      <c r="O442" t="s">
        <v>88</v>
      </c>
      <c r="P442" s="1">
        <v>42643.45207175926</v>
      </c>
      <c r="Q442" s="1">
        <v>42471</v>
      </c>
    </row>
    <row r="443" spans="1:17" x14ac:dyDescent="0.25">
      <c r="A443" t="s">
        <v>341</v>
      </c>
      <c r="B443" t="s">
        <v>342</v>
      </c>
      <c r="C443">
        <v>2090</v>
      </c>
      <c r="D443" t="s">
        <v>522</v>
      </c>
      <c r="E443" t="s">
        <v>502</v>
      </c>
      <c r="F443" t="s">
        <v>52</v>
      </c>
      <c r="G443" t="s">
        <v>275</v>
      </c>
      <c r="H443">
        <v>0</v>
      </c>
      <c r="I443" t="s">
        <v>359</v>
      </c>
      <c r="J443" t="s">
        <v>27</v>
      </c>
      <c r="K443">
        <v>2393</v>
      </c>
      <c r="L443" t="s">
        <v>35</v>
      </c>
      <c r="M443" s="1">
        <v>42653</v>
      </c>
      <c r="N443" s="1">
        <v>42835</v>
      </c>
      <c r="O443" t="s">
        <v>26</v>
      </c>
      <c r="P443" s="1">
        <v>42667.572777777779</v>
      </c>
      <c r="Q443" s="1">
        <v>42653</v>
      </c>
    </row>
    <row r="444" spans="1:17" x14ac:dyDescent="0.25">
      <c r="A444" t="s">
        <v>341</v>
      </c>
      <c r="B444" t="s">
        <v>342</v>
      </c>
      <c r="C444">
        <v>2090</v>
      </c>
      <c r="D444" t="s">
        <v>523</v>
      </c>
      <c r="E444" t="s">
        <v>502</v>
      </c>
      <c r="F444" t="s">
        <v>52</v>
      </c>
      <c r="G444" t="s">
        <v>275</v>
      </c>
      <c r="H444">
        <v>0</v>
      </c>
      <c r="I444" t="s">
        <v>359</v>
      </c>
      <c r="J444" t="s">
        <v>27</v>
      </c>
      <c r="K444">
        <v>2494</v>
      </c>
      <c r="L444" t="s">
        <v>35</v>
      </c>
      <c r="M444" s="1">
        <v>42681</v>
      </c>
      <c r="N444" s="1">
        <v>42862</v>
      </c>
      <c r="O444" t="s">
        <v>26</v>
      </c>
      <c r="P444" s="1">
        <v>42681.440613425926</v>
      </c>
      <c r="Q444" s="1">
        <v>42681</v>
      </c>
    </row>
    <row r="445" spans="1:17" x14ac:dyDescent="0.25">
      <c r="A445" t="s">
        <v>89</v>
      </c>
      <c r="B445" t="s">
        <v>90</v>
      </c>
      <c r="C445">
        <v>2228</v>
      </c>
      <c r="D445" t="s">
        <v>524</v>
      </c>
      <c r="E445" t="s">
        <v>69</v>
      </c>
      <c r="F445" t="s">
        <v>52</v>
      </c>
      <c r="G445" t="s">
        <v>525</v>
      </c>
      <c r="H445">
        <v>0</v>
      </c>
      <c r="I445" t="s">
        <v>94</v>
      </c>
      <c r="J445" t="s">
        <v>24</v>
      </c>
      <c r="K445">
        <v>1357</v>
      </c>
      <c r="L445" t="s">
        <v>25</v>
      </c>
      <c r="M445" s="1">
        <v>42528</v>
      </c>
      <c r="N445" s="1">
        <v>42711</v>
      </c>
      <c r="O445" t="s">
        <v>88</v>
      </c>
      <c r="P445" s="1">
        <v>42615.458796296298</v>
      </c>
      <c r="Q445" s="1">
        <v>42528</v>
      </c>
    </row>
    <row r="446" spans="1:17" x14ac:dyDescent="0.25">
      <c r="A446" t="s">
        <v>89</v>
      </c>
      <c r="B446" t="s">
        <v>90</v>
      </c>
      <c r="C446">
        <v>2228</v>
      </c>
      <c r="D446" t="s">
        <v>524</v>
      </c>
      <c r="E446" t="s">
        <v>69</v>
      </c>
      <c r="F446" t="s">
        <v>52</v>
      </c>
      <c r="G446" t="s">
        <v>525</v>
      </c>
      <c r="H446">
        <v>0</v>
      </c>
      <c r="I446" t="s">
        <v>94</v>
      </c>
      <c r="J446" t="s">
        <v>27</v>
      </c>
      <c r="K446">
        <v>1357</v>
      </c>
      <c r="L446" t="s">
        <v>25</v>
      </c>
      <c r="M446" s="1">
        <v>42528</v>
      </c>
      <c r="N446" s="1">
        <v>42711</v>
      </c>
      <c r="O446" t="s">
        <v>88</v>
      </c>
      <c r="P446" s="1">
        <v>42615.458796296298</v>
      </c>
      <c r="Q446" s="1">
        <v>42528</v>
      </c>
    </row>
    <row r="447" spans="1:17" x14ac:dyDescent="0.25">
      <c r="A447" t="s">
        <v>89</v>
      </c>
      <c r="B447" t="s">
        <v>90</v>
      </c>
      <c r="C447">
        <v>2228</v>
      </c>
      <c r="D447" t="s">
        <v>524</v>
      </c>
      <c r="E447" t="s">
        <v>69</v>
      </c>
      <c r="F447" t="s">
        <v>52</v>
      </c>
      <c r="G447" t="s">
        <v>525</v>
      </c>
      <c r="H447">
        <v>0</v>
      </c>
      <c r="I447" t="s">
        <v>94</v>
      </c>
      <c r="J447" t="s">
        <v>24</v>
      </c>
      <c r="K447">
        <v>2814</v>
      </c>
      <c r="L447" t="s">
        <v>35</v>
      </c>
      <c r="M447" s="1">
        <v>42705</v>
      </c>
      <c r="N447" s="1">
        <v>42887</v>
      </c>
      <c r="O447" t="s">
        <v>26</v>
      </c>
      <c r="P447" s="1">
        <v>42730.652928240743</v>
      </c>
      <c r="Q447" s="1">
        <v>42705</v>
      </c>
    </row>
    <row r="448" spans="1:17" x14ac:dyDescent="0.25">
      <c r="A448" t="s">
        <v>89</v>
      </c>
      <c r="B448" t="s">
        <v>90</v>
      </c>
      <c r="C448">
        <v>2228</v>
      </c>
      <c r="D448" t="s">
        <v>524</v>
      </c>
      <c r="E448" t="s">
        <v>69</v>
      </c>
      <c r="F448" t="s">
        <v>52</v>
      </c>
      <c r="G448" t="s">
        <v>525</v>
      </c>
      <c r="H448">
        <v>0</v>
      </c>
      <c r="I448" t="s">
        <v>94</v>
      </c>
      <c r="J448" t="s">
        <v>27</v>
      </c>
      <c r="K448">
        <v>2814</v>
      </c>
      <c r="L448" t="s">
        <v>35</v>
      </c>
      <c r="M448" s="1">
        <v>42705</v>
      </c>
      <c r="N448" s="1">
        <v>42887</v>
      </c>
      <c r="O448" t="s">
        <v>26</v>
      </c>
      <c r="P448" s="1">
        <v>42730.652928240743</v>
      </c>
      <c r="Q448" s="1">
        <v>42705</v>
      </c>
    </row>
    <row r="449" spans="1:17" x14ac:dyDescent="0.25">
      <c r="A449" t="s">
        <v>526</v>
      </c>
      <c r="B449" t="s">
        <v>527</v>
      </c>
      <c r="C449">
        <v>2847</v>
      </c>
      <c r="D449" t="s">
        <v>528</v>
      </c>
      <c r="E449" t="s">
        <v>282</v>
      </c>
      <c r="F449" t="s">
        <v>52</v>
      </c>
      <c r="G449" t="s">
        <v>529</v>
      </c>
      <c r="H449">
        <v>0</v>
      </c>
      <c r="I449" t="s">
        <v>65</v>
      </c>
      <c r="J449" t="s">
        <v>27</v>
      </c>
      <c r="K449">
        <v>929</v>
      </c>
      <c r="L449" t="s">
        <v>25</v>
      </c>
      <c r="M449" s="1">
        <v>42550</v>
      </c>
      <c r="N449" s="1">
        <v>42733</v>
      </c>
      <c r="O449" t="s">
        <v>26</v>
      </c>
      <c r="P449" s="1">
        <v>42598.476064814815</v>
      </c>
      <c r="Q449" s="1">
        <v>42550</v>
      </c>
    </row>
    <row r="450" spans="1:17" x14ac:dyDescent="0.25">
      <c r="A450" t="s">
        <v>127</v>
      </c>
      <c r="B450" t="s">
        <v>128</v>
      </c>
      <c r="C450">
        <v>2056</v>
      </c>
      <c r="D450" t="s">
        <v>530</v>
      </c>
      <c r="E450" t="s">
        <v>502</v>
      </c>
      <c r="F450" t="s">
        <v>45</v>
      </c>
      <c r="G450" t="s">
        <v>531</v>
      </c>
      <c r="H450">
        <v>1</v>
      </c>
      <c r="I450" t="s">
        <v>132</v>
      </c>
      <c r="J450" t="s">
        <v>27</v>
      </c>
      <c r="K450">
        <v>686</v>
      </c>
      <c r="L450" t="s">
        <v>25</v>
      </c>
      <c r="M450" s="1">
        <v>42468</v>
      </c>
      <c r="N450" s="1">
        <v>42651</v>
      </c>
      <c r="O450" t="s">
        <v>26</v>
      </c>
      <c r="P450" s="1">
        <v>42591.600810185184</v>
      </c>
      <c r="Q450" s="1">
        <v>42468</v>
      </c>
    </row>
    <row r="451" spans="1:17" x14ac:dyDescent="0.25">
      <c r="A451" t="s">
        <v>127</v>
      </c>
      <c r="B451" t="s">
        <v>128</v>
      </c>
      <c r="C451">
        <v>2056</v>
      </c>
      <c r="D451" t="s">
        <v>530</v>
      </c>
      <c r="E451" t="s">
        <v>502</v>
      </c>
      <c r="F451" t="s">
        <v>45</v>
      </c>
      <c r="G451" t="s">
        <v>531</v>
      </c>
      <c r="H451">
        <v>1</v>
      </c>
      <c r="I451" t="s">
        <v>132</v>
      </c>
      <c r="J451" t="s">
        <v>36</v>
      </c>
      <c r="K451">
        <v>686</v>
      </c>
      <c r="L451" t="s">
        <v>25</v>
      </c>
      <c r="M451" s="1">
        <v>42468</v>
      </c>
      <c r="N451" s="1">
        <v>42651</v>
      </c>
      <c r="O451" t="s">
        <v>26</v>
      </c>
      <c r="P451" s="1">
        <v>42591.600810185184</v>
      </c>
      <c r="Q451" s="1">
        <v>42468</v>
      </c>
    </row>
    <row r="452" spans="1:17" x14ac:dyDescent="0.25">
      <c r="A452" t="s">
        <v>127</v>
      </c>
      <c r="B452" t="s">
        <v>128</v>
      </c>
      <c r="C452">
        <v>2056</v>
      </c>
      <c r="D452" t="s">
        <v>530</v>
      </c>
      <c r="E452" t="s">
        <v>502</v>
      </c>
      <c r="F452" t="s">
        <v>45</v>
      </c>
      <c r="G452" t="s">
        <v>531</v>
      </c>
      <c r="H452">
        <v>1</v>
      </c>
      <c r="I452" t="s">
        <v>132</v>
      </c>
      <c r="J452" t="s">
        <v>24</v>
      </c>
      <c r="K452">
        <v>686</v>
      </c>
      <c r="L452" t="s">
        <v>25</v>
      </c>
      <c r="M452" s="1">
        <v>42468</v>
      </c>
      <c r="N452" s="1">
        <v>42651</v>
      </c>
      <c r="O452" t="s">
        <v>26</v>
      </c>
      <c r="P452" s="1">
        <v>42591.600810185184</v>
      </c>
      <c r="Q452" s="1">
        <v>42468</v>
      </c>
    </row>
    <row r="453" spans="1:17" x14ac:dyDescent="0.25">
      <c r="A453" t="s">
        <v>127</v>
      </c>
      <c r="B453" t="s">
        <v>128</v>
      </c>
      <c r="C453">
        <v>2056</v>
      </c>
      <c r="D453" t="s">
        <v>530</v>
      </c>
      <c r="E453" t="s">
        <v>502</v>
      </c>
      <c r="F453" t="s">
        <v>45</v>
      </c>
      <c r="G453" t="s">
        <v>531</v>
      </c>
      <c r="H453">
        <v>1</v>
      </c>
      <c r="I453" t="s">
        <v>132</v>
      </c>
      <c r="J453" t="s">
        <v>27</v>
      </c>
      <c r="K453">
        <v>2307</v>
      </c>
      <c r="L453" t="s">
        <v>35</v>
      </c>
      <c r="M453" s="1">
        <v>42656</v>
      </c>
      <c r="N453" s="1">
        <v>42838</v>
      </c>
      <c r="O453" t="s">
        <v>26</v>
      </c>
      <c r="P453" s="1">
        <v>42653.61446759259</v>
      </c>
      <c r="Q453" s="1">
        <v>42656</v>
      </c>
    </row>
    <row r="454" spans="1:17" x14ac:dyDescent="0.25">
      <c r="A454" t="s">
        <v>127</v>
      </c>
      <c r="B454" t="s">
        <v>128</v>
      </c>
      <c r="C454">
        <v>2056</v>
      </c>
      <c r="D454" t="s">
        <v>530</v>
      </c>
      <c r="E454" t="s">
        <v>502</v>
      </c>
      <c r="F454" t="s">
        <v>45</v>
      </c>
      <c r="G454" t="s">
        <v>531</v>
      </c>
      <c r="H454">
        <v>1</v>
      </c>
      <c r="I454" t="s">
        <v>132</v>
      </c>
      <c r="J454" t="s">
        <v>36</v>
      </c>
      <c r="K454">
        <v>2307</v>
      </c>
      <c r="L454" t="s">
        <v>35</v>
      </c>
      <c r="M454" s="1">
        <v>42656</v>
      </c>
      <c r="N454" s="1">
        <v>42838</v>
      </c>
      <c r="O454" t="s">
        <v>26</v>
      </c>
      <c r="P454" s="1">
        <v>42653.61446759259</v>
      </c>
      <c r="Q454" s="1">
        <v>42656</v>
      </c>
    </row>
    <row r="455" spans="1:17" x14ac:dyDescent="0.25">
      <c r="A455" t="s">
        <v>127</v>
      </c>
      <c r="B455" t="s">
        <v>128</v>
      </c>
      <c r="C455">
        <v>2056</v>
      </c>
      <c r="D455" t="s">
        <v>530</v>
      </c>
      <c r="E455" t="s">
        <v>502</v>
      </c>
      <c r="F455" t="s">
        <v>45</v>
      </c>
      <c r="G455" t="s">
        <v>531</v>
      </c>
      <c r="H455">
        <v>1</v>
      </c>
      <c r="I455" t="s">
        <v>132</v>
      </c>
      <c r="J455" t="s">
        <v>24</v>
      </c>
      <c r="K455">
        <v>2307</v>
      </c>
      <c r="L455" t="s">
        <v>35</v>
      </c>
      <c r="M455" s="1">
        <v>42656</v>
      </c>
      <c r="N455" s="1">
        <v>42838</v>
      </c>
      <c r="O455" t="s">
        <v>26</v>
      </c>
      <c r="P455" s="1">
        <v>42653.61446759259</v>
      </c>
      <c r="Q455" s="1">
        <v>42656</v>
      </c>
    </row>
    <row r="456" spans="1:17" x14ac:dyDescent="0.25">
      <c r="A456" t="s">
        <v>532</v>
      </c>
      <c r="B456" t="s">
        <v>533</v>
      </c>
      <c r="C456">
        <v>2301</v>
      </c>
      <c r="D456" t="s">
        <v>534</v>
      </c>
      <c r="E456" t="s">
        <v>96</v>
      </c>
      <c r="F456" t="s">
        <v>52</v>
      </c>
      <c r="G456" t="s">
        <v>319</v>
      </c>
      <c r="H456">
        <v>0</v>
      </c>
      <c r="I456" t="s">
        <v>65</v>
      </c>
      <c r="J456" t="s">
        <v>24</v>
      </c>
      <c r="K456">
        <v>791</v>
      </c>
      <c r="L456" t="s">
        <v>25</v>
      </c>
      <c r="M456" s="1">
        <v>42466</v>
      </c>
      <c r="N456" s="1">
        <v>42649</v>
      </c>
      <c r="O456" t="s">
        <v>88</v>
      </c>
      <c r="P456" s="1">
        <v>42593.519143518519</v>
      </c>
      <c r="Q456" s="1">
        <v>42466</v>
      </c>
    </row>
    <row r="457" spans="1:17" x14ac:dyDescent="0.25">
      <c r="A457" t="s">
        <v>532</v>
      </c>
      <c r="B457" t="s">
        <v>533</v>
      </c>
      <c r="C457">
        <v>2301</v>
      </c>
      <c r="D457" t="s">
        <v>534</v>
      </c>
      <c r="E457" t="s">
        <v>96</v>
      </c>
      <c r="F457" t="s">
        <v>52</v>
      </c>
      <c r="G457" t="s">
        <v>319</v>
      </c>
      <c r="H457">
        <v>0</v>
      </c>
      <c r="I457" t="s">
        <v>65</v>
      </c>
      <c r="J457" t="s">
        <v>27</v>
      </c>
      <c r="K457">
        <v>791</v>
      </c>
      <c r="L457" t="s">
        <v>25</v>
      </c>
      <c r="M457" s="1">
        <v>42466</v>
      </c>
      <c r="N457" s="1">
        <v>42649</v>
      </c>
      <c r="O457" t="s">
        <v>88</v>
      </c>
      <c r="P457" s="1">
        <v>42593.519143518519</v>
      </c>
      <c r="Q457" s="1">
        <v>42466</v>
      </c>
    </row>
    <row r="458" spans="1:17" x14ac:dyDescent="0.25">
      <c r="A458" t="s">
        <v>532</v>
      </c>
      <c r="B458" t="s">
        <v>533</v>
      </c>
      <c r="C458">
        <v>2301</v>
      </c>
      <c r="D458" t="s">
        <v>534</v>
      </c>
      <c r="E458" t="s">
        <v>96</v>
      </c>
      <c r="F458" t="s">
        <v>52</v>
      </c>
      <c r="G458" t="s">
        <v>319</v>
      </c>
      <c r="H458">
        <v>0</v>
      </c>
      <c r="I458" t="s">
        <v>65</v>
      </c>
      <c r="J458" t="s">
        <v>24</v>
      </c>
      <c r="K458">
        <v>2308</v>
      </c>
      <c r="L458" t="s">
        <v>35</v>
      </c>
      <c r="M458" s="1">
        <v>42650</v>
      </c>
      <c r="N458" s="1">
        <v>42832</v>
      </c>
      <c r="O458" t="s">
        <v>26</v>
      </c>
      <c r="P458" s="1">
        <v>42653.642939814818</v>
      </c>
      <c r="Q458" s="1">
        <v>42650</v>
      </c>
    </row>
    <row r="459" spans="1:17" x14ac:dyDescent="0.25">
      <c r="A459" t="s">
        <v>532</v>
      </c>
      <c r="B459" t="s">
        <v>533</v>
      </c>
      <c r="C459">
        <v>2301</v>
      </c>
      <c r="D459" t="s">
        <v>534</v>
      </c>
      <c r="E459" t="s">
        <v>96</v>
      </c>
      <c r="F459" t="s">
        <v>52</v>
      </c>
      <c r="G459" t="s">
        <v>319</v>
      </c>
      <c r="H459">
        <v>0</v>
      </c>
      <c r="I459" t="s">
        <v>65</v>
      </c>
      <c r="J459" t="s">
        <v>27</v>
      </c>
      <c r="K459">
        <v>2308</v>
      </c>
      <c r="L459" t="s">
        <v>35</v>
      </c>
      <c r="M459" s="1">
        <v>42650</v>
      </c>
      <c r="N459" s="1">
        <v>42832</v>
      </c>
      <c r="O459" t="s">
        <v>26</v>
      </c>
      <c r="P459" s="1">
        <v>42653.642939814818</v>
      </c>
      <c r="Q459" s="1">
        <v>42650</v>
      </c>
    </row>
    <row r="460" spans="1:17" x14ac:dyDescent="0.25">
      <c r="A460" t="s">
        <v>535</v>
      </c>
      <c r="B460" t="s">
        <v>536</v>
      </c>
      <c r="C460">
        <v>2603</v>
      </c>
      <c r="D460" t="s">
        <v>537</v>
      </c>
      <c r="E460" t="s">
        <v>282</v>
      </c>
      <c r="F460" t="s">
        <v>32</v>
      </c>
      <c r="G460" t="s">
        <v>86</v>
      </c>
      <c r="H460">
        <v>1</v>
      </c>
      <c r="I460" t="s">
        <v>65</v>
      </c>
      <c r="J460" t="s">
        <v>36</v>
      </c>
      <c r="K460">
        <v>1871</v>
      </c>
      <c r="L460" t="s">
        <v>35</v>
      </c>
      <c r="M460" s="1">
        <v>42612</v>
      </c>
      <c r="N460" s="1">
        <v>42794</v>
      </c>
      <c r="O460" t="s">
        <v>26</v>
      </c>
      <c r="P460" s="1">
        <v>42636.506273148145</v>
      </c>
      <c r="Q460" s="1">
        <v>42612</v>
      </c>
    </row>
    <row r="461" spans="1:17" x14ac:dyDescent="0.25">
      <c r="A461" t="s">
        <v>538</v>
      </c>
      <c r="B461" t="s">
        <v>539</v>
      </c>
      <c r="C461">
        <v>2148</v>
      </c>
      <c r="D461" t="s">
        <v>540</v>
      </c>
      <c r="E461" t="s">
        <v>336</v>
      </c>
      <c r="F461" t="s">
        <v>70</v>
      </c>
      <c r="G461" t="s">
        <v>306</v>
      </c>
      <c r="H461">
        <v>0</v>
      </c>
      <c r="I461" t="s">
        <v>107</v>
      </c>
      <c r="J461" t="s">
        <v>24</v>
      </c>
      <c r="K461">
        <v>982</v>
      </c>
      <c r="L461" t="s">
        <v>35</v>
      </c>
      <c r="M461" s="1">
        <v>42592</v>
      </c>
      <c r="N461" s="1">
        <v>42776</v>
      </c>
      <c r="O461" t="s">
        <v>387</v>
      </c>
      <c r="P461" s="1">
        <v>42599.689502314817</v>
      </c>
      <c r="Q461" s="1">
        <v>42592</v>
      </c>
    </row>
    <row r="462" spans="1:17" x14ac:dyDescent="0.25">
      <c r="A462" t="s">
        <v>538</v>
      </c>
      <c r="B462" t="s">
        <v>539</v>
      </c>
      <c r="C462">
        <v>2148</v>
      </c>
      <c r="D462" t="s">
        <v>540</v>
      </c>
      <c r="E462" t="s">
        <v>336</v>
      </c>
      <c r="F462" t="s">
        <v>70</v>
      </c>
      <c r="G462" t="s">
        <v>306</v>
      </c>
      <c r="H462">
        <v>0</v>
      </c>
      <c r="I462" t="s">
        <v>107</v>
      </c>
      <c r="J462" t="s">
        <v>27</v>
      </c>
      <c r="K462">
        <v>982</v>
      </c>
      <c r="L462" t="s">
        <v>35</v>
      </c>
      <c r="M462" s="1">
        <v>42592</v>
      </c>
      <c r="N462" s="1">
        <v>42776</v>
      </c>
      <c r="O462" t="s">
        <v>387</v>
      </c>
      <c r="P462" s="1">
        <v>42599.689502314817</v>
      </c>
      <c r="Q462" s="1">
        <v>42592</v>
      </c>
    </row>
    <row r="463" spans="1:17" x14ac:dyDescent="0.25">
      <c r="A463" t="s">
        <v>28</v>
      </c>
      <c r="B463" t="s">
        <v>29</v>
      </c>
      <c r="C463">
        <v>1862</v>
      </c>
      <c r="D463" t="s">
        <v>541</v>
      </c>
      <c r="E463" t="s">
        <v>20</v>
      </c>
      <c r="F463" t="s">
        <v>52</v>
      </c>
      <c r="G463" t="s">
        <v>289</v>
      </c>
      <c r="H463">
        <v>1</v>
      </c>
      <c r="I463" t="s">
        <v>542</v>
      </c>
      <c r="J463" t="s">
        <v>24</v>
      </c>
      <c r="K463">
        <v>2073</v>
      </c>
      <c r="L463" t="s">
        <v>35</v>
      </c>
      <c r="M463" s="1">
        <v>42580</v>
      </c>
      <c r="N463" s="1">
        <v>42764</v>
      </c>
      <c r="O463" t="s">
        <v>26</v>
      </c>
      <c r="P463" s="1">
        <v>42640.693657407406</v>
      </c>
      <c r="Q463" s="1">
        <v>42580</v>
      </c>
    </row>
    <row r="464" spans="1:17" x14ac:dyDescent="0.25">
      <c r="A464" t="s">
        <v>28</v>
      </c>
      <c r="B464" t="s">
        <v>29</v>
      </c>
      <c r="C464">
        <v>1862</v>
      </c>
      <c r="D464" t="s">
        <v>541</v>
      </c>
      <c r="E464" t="s">
        <v>20</v>
      </c>
      <c r="F464" t="s">
        <v>52</v>
      </c>
      <c r="G464" t="s">
        <v>289</v>
      </c>
      <c r="H464">
        <v>1</v>
      </c>
      <c r="I464" t="s">
        <v>542</v>
      </c>
      <c r="J464" t="s">
        <v>27</v>
      </c>
      <c r="K464">
        <v>2073</v>
      </c>
      <c r="L464" t="s">
        <v>35</v>
      </c>
      <c r="M464" s="1">
        <v>42580</v>
      </c>
      <c r="N464" s="1">
        <v>42764</v>
      </c>
      <c r="O464" t="s">
        <v>26</v>
      </c>
      <c r="P464" s="1">
        <v>42640.693657407406</v>
      </c>
      <c r="Q464" s="1">
        <v>42580</v>
      </c>
    </row>
    <row r="465" spans="1:17" x14ac:dyDescent="0.25">
      <c r="A465" t="s">
        <v>28</v>
      </c>
      <c r="B465" t="s">
        <v>29</v>
      </c>
      <c r="C465">
        <v>1862</v>
      </c>
      <c r="D465" t="s">
        <v>541</v>
      </c>
      <c r="E465" t="s">
        <v>20</v>
      </c>
      <c r="F465" t="s">
        <v>52</v>
      </c>
      <c r="G465" t="s">
        <v>289</v>
      </c>
      <c r="H465">
        <v>1</v>
      </c>
      <c r="I465" t="s">
        <v>542</v>
      </c>
      <c r="J465" t="s">
        <v>36</v>
      </c>
      <c r="K465">
        <v>2073</v>
      </c>
      <c r="L465" t="s">
        <v>35</v>
      </c>
      <c r="M465" s="1">
        <v>42580</v>
      </c>
      <c r="N465" s="1">
        <v>42764</v>
      </c>
      <c r="O465" t="s">
        <v>26</v>
      </c>
      <c r="P465" s="1">
        <v>42640.693657407406</v>
      </c>
      <c r="Q465" s="1">
        <v>42580</v>
      </c>
    </row>
    <row r="466" spans="1:17" x14ac:dyDescent="0.25">
      <c r="A466" t="s">
        <v>543</v>
      </c>
      <c r="B466" t="s">
        <v>544</v>
      </c>
      <c r="C466">
        <v>2816</v>
      </c>
      <c r="D466" t="s">
        <v>545</v>
      </c>
      <c r="E466" t="s">
        <v>81</v>
      </c>
      <c r="F466" t="s">
        <v>52</v>
      </c>
      <c r="G466" t="s">
        <v>479</v>
      </c>
      <c r="H466">
        <v>1</v>
      </c>
      <c r="I466" t="s">
        <v>546</v>
      </c>
      <c r="J466" t="s">
        <v>36</v>
      </c>
      <c r="K466">
        <v>318</v>
      </c>
      <c r="L466" t="s">
        <v>25</v>
      </c>
      <c r="M466" s="1">
        <v>42447</v>
      </c>
      <c r="N466" s="1">
        <v>42631</v>
      </c>
      <c r="O466" t="s">
        <v>26</v>
      </c>
      <c r="P466" s="1">
        <v>42583.675949074073</v>
      </c>
      <c r="Q466" s="1">
        <v>42447</v>
      </c>
    </row>
    <row r="467" spans="1:17" x14ac:dyDescent="0.25">
      <c r="A467" t="s">
        <v>543</v>
      </c>
      <c r="B467" t="s">
        <v>544</v>
      </c>
      <c r="C467">
        <v>2816</v>
      </c>
      <c r="D467" t="s">
        <v>545</v>
      </c>
      <c r="E467" t="s">
        <v>81</v>
      </c>
      <c r="F467" t="s">
        <v>52</v>
      </c>
      <c r="G467" t="s">
        <v>479</v>
      </c>
      <c r="H467">
        <v>1</v>
      </c>
      <c r="I467" t="s">
        <v>546</v>
      </c>
      <c r="J467" t="s">
        <v>36</v>
      </c>
      <c r="K467">
        <v>1721</v>
      </c>
      <c r="L467" t="s">
        <v>35</v>
      </c>
      <c r="M467" s="1">
        <v>42635</v>
      </c>
      <c r="N467" s="1">
        <v>42816</v>
      </c>
      <c r="O467" t="s">
        <v>26</v>
      </c>
      <c r="P467" s="1">
        <v>42633.575613425928</v>
      </c>
      <c r="Q467" s="1">
        <v>42635</v>
      </c>
    </row>
    <row r="468" spans="1:17" x14ac:dyDescent="0.25">
      <c r="A468" t="s">
        <v>114</v>
      </c>
      <c r="B468" t="s">
        <v>115</v>
      </c>
      <c r="C468">
        <v>2602</v>
      </c>
      <c r="D468" t="s">
        <v>547</v>
      </c>
      <c r="E468" t="s">
        <v>20</v>
      </c>
      <c r="F468" t="s">
        <v>32</v>
      </c>
      <c r="G468" t="s">
        <v>59</v>
      </c>
      <c r="H468">
        <v>0</v>
      </c>
      <c r="I468" t="s">
        <v>87</v>
      </c>
      <c r="J468" t="s">
        <v>24</v>
      </c>
      <c r="K468">
        <v>2740</v>
      </c>
      <c r="L468" t="s">
        <v>35</v>
      </c>
      <c r="M468" s="1">
        <v>42598</v>
      </c>
      <c r="N468" s="1">
        <v>42782</v>
      </c>
      <c r="O468" t="s">
        <v>88</v>
      </c>
      <c r="P468" s="1">
        <v>42713.644965277781</v>
      </c>
      <c r="Q468" s="1">
        <v>42598</v>
      </c>
    </row>
    <row r="469" spans="1:17" x14ac:dyDescent="0.25">
      <c r="A469" t="s">
        <v>114</v>
      </c>
      <c r="B469" t="s">
        <v>115</v>
      </c>
      <c r="C469">
        <v>2602</v>
      </c>
      <c r="D469" t="s">
        <v>547</v>
      </c>
      <c r="E469" t="s">
        <v>20</v>
      </c>
      <c r="F469" t="s">
        <v>32</v>
      </c>
      <c r="G469" t="s">
        <v>59</v>
      </c>
      <c r="H469">
        <v>0</v>
      </c>
      <c r="I469" t="s">
        <v>87</v>
      </c>
      <c r="J469" t="s">
        <v>27</v>
      </c>
      <c r="K469">
        <v>2740</v>
      </c>
      <c r="L469" t="s">
        <v>35</v>
      </c>
      <c r="M469" s="1">
        <v>42598</v>
      </c>
      <c r="N469" s="1">
        <v>42782</v>
      </c>
      <c r="O469" t="s">
        <v>88</v>
      </c>
      <c r="P469" s="1">
        <v>42713.644965277781</v>
      </c>
      <c r="Q469" s="1">
        <v>42598</v>
      </c>
    </row>
    <row r="470" spans="1:17" x14ac:dyDescent="0.25">
      <c r="A470" t="s">
        <v>294</v>
      </c>
      <c r="B470" t="s">
        <v>295</v>
      </c>
      <c r="C470">
        <v>2674</v>
      </c>
      <c r="D470" t="s">
        <v>548</v>
      </c>
      <c r="E470" t="s">
        <v>364</v>
      </c>
      <c r="F470" t="s">
        <v>52</v>
      </c>
      <c r="G470" t="s">
        <v>365</v>
      </c>
      <c r="H470">
        <v>0</v>
      </c>
      <c r="I470" t="s">
        <v>200</v>
      </c>
      <c r="J470" t="s">
        <v>24</v>
      </c>
      <c r="K470">
        <v>1266</v>
      </c>
      <c r="L470" t="s">
        <v>35</v>
      </c>
      <c r="M470" s="1">
        <v>42584</v>
      </c>
      <c r="N470" s="1">
        <v>42768</v>
      </c>
      <c r="O470" t="s">
        <v>26</v>
      </c>
      <c r="P470" s="1">
        <v>42613.385127314818</v>
      </c>
      <c r="Q470" s="1">
        <v>42584</v>
      </c>
    </row>
    <row r="471" spans="1:17" x14ac:dyDescent="0.25">
      <c r="A471" t="s">
        <v>294</v>
      </c>
      <c r="B471" t="s">
        <v>295</v>
      </c>
      <c r="C471">
        <v>2674</v>
      </c>
      <c r="D471" t="s">
        <v>548</v>
      </c>
      <c r="E471" t="s">
        <v>364</v>
      </c>
      <c r="F471" t="s">
        <v>52</v>
      </c>
      <c r="G471" t="s">
        <v>365</v>
      </c>
      <c r="H471">
        <v>0</v>
      </c>
      <c r="I471" t="s">
        <v>200</v>
      </c>
      <c r="J471" t="s">
        <v>27</v>
      </c>
      <c r="K471">
        <v>1266</v>
      </c>
      <c r="L471" t="s">
        <v>35</v>
      </c>
      <c r="M471" s="1">
        <v>42584</v>
      </c>
      <c r="N471" s="1">
        <v>42768</v>
      </c>
      <c r="O471" t="s">
        <v>26</v>
      </c>
      <c r="P471" s="1">
        <v>42613.385127314818</v>
      </c>
      <c r="Q471" s="1">
        <v>42584</v>
      </c>
    </row>
    <row r="472" spans="1:17" x14ac:dyDescent="0.25">
      <c r="A472" t="s">
        <v>549</v>
      </c>
      <c r="B472" t="s">
        <v>550</v>
      </c>
      <c r="C472" t="s">
        <v>99</v>
      </c>
      <c r="D472" t="s">
        <v>551</v>
      </c>
      <c r="E472" t="s">
        <v>471</v>
      </c>
      <c r="F472" t="s">
        <v>52</v>
      </c>
      <c r="G472" t="s">
        <v>306</v>
      </c>
      <c r="H472">
        <v>0</v>
      </c>
      <c r="I472" t="s">
        <v>65</v>
      </c>
      <c r="J472" t="s">
        <v>24</v>
      </c>
      <c r="K472">
        <v>1438</v>
      </c>
      <c r="L472" t="s">
        <v>35</v>
      </c>
      <c r="M472" s="1">
        <v>42600</v>
      </c>
      <c r="N472" s="1">
        <v>42784</v>
      </c>
      <c r="O472" t="s">
        <v>26</v>
      </c>
      <c r="P472" s="1">
        <v>42622.417627314811</v>
      </c>
      <c r="Q472" s="1">
        <v>42600</v>
      </c>
    </row>
    <row r="473" spans="1:17" x14ac:dyDescent="0.25">
      <c r="A473" t="s">
        <v>549</v>
      </c>
      <c r="B473" t="s">
        <v>550</v>
      </c>
      <c r="C473" t="s">
        <v>99</v>
      </c>
      <c r="D473" t="s">
        <v>551</v>
      </c>
      <c r="E473" t="s">
        <v>471</v>
      </c>
      <c r="F473" t="s">
        <v>52</v>
      </c>
      <c r="G473" t="s">
        <v>306</v>
      </c>
      <c r="H473">
        <v>0</v>
      </c>
      <c r="I473" t="s">
        <v>65</v>
      </c>
      <c r="J473" t="s">
        <v>27</v>
      </c>
      <c r="K473">
        <v>1438</v>
      </c>
      <c r="L473" t="s">
        <v>35</v>
      </c>
      <c r="M473" s="1">
        <v>42600</v>
      </c>
      <c r="N473" s="1">
        <v>42784</v>
      </c>
      <c r="O473" t="s">
        <v>26</v>
      </c>
      <c r="P473" s="1">
        <v>42622.417627314811</v>
      </c>
      <c r="Q473" s="1">
        <v>42600</v>
      </c>
    </row>
    <row r="474" spans="1:17" x14ac:dyDescent="0.25">
      <c r="A474" t="s">
        <v>552</v>
      </c>
      <c r="B474" t="s">
        <v>553</v>
      </c>
      <c r="C474">
        <v>1240</v>
      </c>
      <c r="D474" t="s">
        <v>554</v>
      </c>
      <c r="E474" t="s">
        <v>96</v>
      </c>
      <c r="F474" t="s">
        <v>52</v>
      </c>
      <c r="G474" t="s">
        <v>179</v>
      </c>
      <c r="H474">
        <v>1</v>
      </c>
      <c r="I474" t="s">
        <v>419</v>
      </c>
      <c r="J474" t="s">
        <v>24</v>
      </c>
      <c r="K474">
        <v>187</v>
      </c>
      <c r="L474" t="s">
        <v>35</v>
      </c>
      <c r="M474" s="1">
        <v>42569</v>
      </c>
      <c r="N474" s="1">
        <v>42753</v>
      </c>
      <c r="O474" t="s">
        <v>26</v>
      </c>
      <c r="P474" s="1">
        <v>42577.637812499997</v>
      </c>
      <c r="Q474" s="1">
        <v>42569</v>
      </c>
    </row>
    <row r="475" spans="1:17" x14ac:dyDescent="0.25">
      <c r="A475" t="s">
        <v>552</v>
      </c>
      <c r="B475" t="s">
        <v>553</v>
      </c>
      <c r="C475">
        <v>1240</v>
      </c>
      <c r="D475" t="s">
        <v>554</v>
      </c>
      <c r="E475" t="s">
        <v>96</v>
      </c>
      <c r="F475" t="s">
        <v>52</v>
      </c>
      <c r="G475" t="s">
        <v>179</v>
      </c>
      <c r="H475">
        <v>1</v>
      </c>
      <c r="I475" t="s">
        <v>419</v>
      </c>
      <c r="J475" t="s">
        <v>27</v>
      </c>
      <c r="K475">
        <v>187</v>
      </c>
      <c r="L475" t="s">
        <v>35</v>
      </c>
      <c r="M475" s="1">
        <v>42569</v>
      </c>
      <c r="N475" s="1">
        <v>42753</v>
      </c>
      <c r="O475" t="s">
        <v>26</v>
      </c>
      <c r="P475" s="1">
        <v>42577.637812499997</v>
      </c>
      <c r="Q475" s="1">
        <v>42569</v>
      </c>
    </row>
    <row r="476" spans="1:17" x14ac:dyDescent="0.25">
      <c r="A476" t="s">
        <v>552</v>
      </c>
      <c r="B476" t="s">
        <v>553</v>
      </c>
      <c r="C476">
        <v>1240</v>
      </c>
      <c r="D476" t="s">
        <v>554</v>
      </c>
      <c r="E476" t="s">
        <v>96</v>
      </c>
      <c r="F476" t="s">
        <v>52</v>
      </c>
      <c r="G476" t="s">
        <v>179</v>
      </c>
      <c r="H476">
        <v>1</v>
      </c>
      <c r="I476" t="s">
        <v>419</v>
      </c>
      <c r="J476" t="s">
        <v>36</v>
      </c>
      <c r="K476">
        <v>187</v>
      </c>
      <c r="L476" t="s">
        <v>35</v>
      </c>
      <c r="M476" s="1">
        <v>42569</v>
      </c>
      <c r="N476" s="1">
        <v>42753</v>
      </c>
      <c r="O476" t="s">
        <v>26</v>
      </c>
      <c r="P476" s="1">
        <v>42577.637812499997</v>
      </c>
      <c r="Q476" s="1">
        <v>42569</v>
      </c>
    </row>
    <row r="477" spans="1:17" x14ac:dyDescent="0.25">
      <c r="A477" t="s">
        <v>555</v>
      </c>
      <c r="B477" t="s">
        <v>556</v>
      </c>
      <c r="C477">
        <v>1683</v>
      </c>
      <c r="D477" t="s">
        <v>557</v>
      </c>
      <c r="E477" t="s">
        <v>471</v>
      </c>
      <c r="F477" t="s">
        <v>52</v>
      </c>
      <c r="G477" t="s">
        <v>529</v>
      </c>
      <c r="H477">
        <v>0</v>
      </c>
      <c r="I477" t="s">
        <v>385</v>
      </c>
      <c r="J477" t="s">
        <v>27</v>
      </c>
      <c r="K477">
        <v>565</v>
      </c>
      <c r="L477" t="s">
        <v>25</v>
      </c>
      <c r="M477" s="1">
        <v>42515</v>
      </c>
      <c r="N477" s="1">
        <v>42699</v>
      </c>
      <c r="O477" t="s">
        <v>26</v>
      </c>
      <c r="P477" s="1">
        <v>42587.641273148147</v>
      </c>
      <c r="Q477" s="1">
        <v>42515</v>
      </c>
    </row>
    <row r="478" spans="1:17" x14ac:dyDescent="0.25">
      <c r="A478" t="s">
        <v>118</v>
      </c>
      <c r="B478" t="s">
        <v>119</v>
      </c>
      <c r="C478">
        <v>1050</v>
      </c>
      <c r="D478" t="s">
        <v>558</v>
      </c>
      <c r="E478" t="s">
        <v>111</v>
      </c>
      <c r="F478" t="s">
        <v>70</v>
      </c>
      <c r="G478" t="s">
        <v>289</v>
      </c>
      <c r="H478">
        <v>0</v>
      </c>
      <c r="I478" t="s">
        <v>94</v>
      </c>
      <c r="J478" t="s">
        <v>27</v>
      </c>
      <c r="K478">
        <v>454</v>
      </c>
      <c r="L478" t="s">
        <v>25</v>
      </c>
      <c r="M478" s="1">
        <v>42447</v>
      </c>
      <c r="N478" s="1">
        <v>42631</v>
      </c>
      <c r="O478" t="s">
        <v>26</v>
      </c>
      <c r="P478" s="1">
        <v>42585.61991898148</v>
      </c>
      <c r="Q478" s="1">
        <v>42447</v>
      </c>
    </row>
    <row r="479" spans="1:17" x14ac:dyDescent="0.25">
      <c r="A479" t="s">
        <v>118</v>
      </c>
      <c r="B479" t="s">
        <v>119</v>
      </c>
      <c r="C479">
        <v>1050</v>
      </c>
      <c r="D479" t="s">
        <v>558</v>
      </c>
      <c r="E479" t="s">
        <v>111</v>
      </c>
      <c r="F479" t="s">
        <v>70</v>
      </c>
      <c r="G479" t="s">
        <v>289</v>
      </c>
      <c r="H479">
        <v>0</v>
      </c>
      <c r="I479" t="s">
        <v>94</v>
      </c>
      <c r="J479" t="s">
        <v>24</v>
      </c>
      <c r="K479">
        <v>454</v>
      </c>
      <c r="L479" t="s">
        <v>25</v>
      </c>
      <c r="M479" s="1">
        <v>42447</v>
      </c>
      <c r="N479" s="1">
        <v>42631</v>
      </c>
      <c r="O479" t="s">
        <v>26</v>
      </c>
      <c r="P479" s="1">
        <v>42585.61991898148</v>
      </c>
      <c r="Q479" s="1">
        <v>42447</v>
      </c>
    </row>
    <row r="480" spans="1:17" x14ac:dyDescent="0.25">
      <c r="A480" t="s">
        <v>118</v>
      </c>
      <c r="B480" t="s">
        <v>119</v>
      </c>
      <c r="C480">
        <v>1050</v>
      </c>
      <c r="D480" t="s">
        <v>558</v>
      </c>
      <c r="E480" t="s">
        <v>111</v>
      </c>
      <c r="F480" t="s">
        <v>70</v>
      </c>
      <c r="G480" t="s">
        <v>289</v>
      </c>
      <c r="H480">
        <v>0</v>
      </c>
      <c r="I480" t="s">
        <v>94</v>
      </c>
      <c r="J480" t="s">
        <v>27</v>
      </c>
      <c r="K480">
        <v>2501</v>
      </c>
      <c r="L480" t="s">
        <v>35</v>
      </c>
      <c r="M480" s="1">
        <v>42682</v>
      </c>
      <c r="N480" s="1">
        <v>42863</v>
      </c>
      <c r="O480" t="s">
        <v>26</v>
      </c>
      <c r="P480" s="1">
        <v>42681.659328703703</v>
      </c>
      <c r="Q480" s="1">
        <v>42682</v>
      </c>
    </row>
    <row r="481" spans="1:17" x14ac:dyDescent="0.25">
      <c r="A481" t="s">
        <v>118</v>
      </c>
      <c r="B481" t="s">
        <v>119</v>
      </c>
      <c r="C481">
        <v>1050</v>
      </c>
      <c r="D481" t="s">
        <v>558</v>
      </c>
      <c r="E481" t="s">
        <v>111</v>
      </c>
      <c r="F481" t="s">
        <v>70</v>
      </c>
      <c r="G481" t="s">
        <v>289</v>
      </c>
      <c r="H481">
        <v>0</v>
      </c>
      <c r="I481" t="s">
        <v>94</v>
      </c>
      <c r="J481" t="s">
        <v>24</v>
      </c>
      <c r="K481">
        <v>2501</v>
      </c>
      <c r="L481" t="s">
        <v>35</v>
      </c>
      <c r="M481" s="1">
        <v>42682</v>
      </c>
      <c r="N481" s="1">
        <v>42863</v>
      </c>
      <c r="O481" t="s">
        <v>26</v>
      </c>
      <c r="P481" s="1">
        <v>42681.659328703703</v>
      </c>
      <c r="Q481" s="1">
        <v>42682</v>
      </c>
    </row>
    <row r="482" spans="1:17" x14ac:dyDescent="0.25">
      <c r="A482" t="s">
        <v>559</v>
      </c>
      <c r="B482" t="s">
        <v>560</v>
      </c>
      <c r="C482">
        <v>2777</v>
      </c>
      <c r="D482" t="s">
        <v>561</v>
      </c>
      <c r="E482" t="s">
        <v>364</v>
      </c>
      <c r="F482" t="s">
        <v>52</v>
      </c>
      <c r="G482" t="s">
        <v>428</v>
      </c>
      <c r="H482">
        <v>0</v>
      </c>
      <c r="I482" t="s">
        <v>107</v>
      </c>
      <c r="J482" t="s">
        <v>24</v>
      </c>
      <c r="K482">
        <v>1023</v>
      </c>
      <c r="L482" t="s">
        <v>25</v>
      </c>
      <c r="M482" s="1">
        <v>42523</v>
      </c>
      <c r="N482" s="1">
        <v>42706</v>
      </c>
      <c r="O482" t="s">
        <v>26</v>
      </c>
      <c r="P482" s="1">
        <v>42601.552743055552</v>
      </c>
      <c r="Q482" s="1">
        <v>42523</v>
      </c>
    </row>
    <row r="483" spans="1:17" x14ac:dyDescent="0.25">
      <c r="A483" t="s">
        <v>114</v>
      </c>
      <c r="B483" t="s">
        <v>115</v>
      </c>
      <c r="C483">
        <v>2602</v>
      </c>
      <c r="D483" t="s">
        <v>562</v>
      </c>
      <c r="E483" t="s">
        <v>336</v>
      </c>
      <c r="F483" t="s">
        <v>178</v>
      </c>
      <c r="G483" t="s">
        <v>563</v>
      </c>
      <c r="H483">
        <v>0</v>
      </c>
      <c r="I483" t="s">
        <v>440</v>
      </c>
      <c r="J483" t="s">
        <v>24</v>
      </c>
      <c r="K483">
        <v>829</v>
      </c>
      <c r="L483" t="s">
        <v>25</v>
      </c>
      <c r="M483" s="1">
        <v>42467</v>
      </c>
      <c r="N483" s="1">
        <v>42650</v>
      </c>
      <c r="O483" t="s">
        <v>26</v>
      </c>
      <c r="P483" s="1">
        <v>42594.600729166668</v>
      </c>
      <c r="Q483" s="1">
        <v>42467</v>
      </c>
    </row>
    <row r="484" spans="1:17" x14ac:dyDescent="0.25">
      <c r="A484" t="s">
        <v>114</v>
      </c>
      <c r="B484" t="s">
        <v>115</v>
      </c>
      <c r="C484">
        <v>2602</v>
      </c>
      <c r="D484" t="s">
        <v>562</v>
      </c>
      <c r="E484" t="s">
        <v>336</v>
      </c>
      <c r="F484" t="s">
        <v>178</v>
      </c>
      <c r="G484" t="s">
        <v>563</v>
      </c>
      <c r="H484">
        <v>0</v>
      </c>
      <c r="I484" t="s">
        <v>440</v>
      </c>
      <c r="J484" t="s">
        <v>27</v>
      </c>
      <c r="K484">
        <v>829</v>
      </c>
      <c r="L484" t="s">
        <v>25</v>
      </c>
      <c r="M484" s="1">
        <v>42467</v>
      </c>
      <c r="N484" s="1">
        <v>42650</v>
      </c>
      <c r="O484" t="s">
        <v>26</v>
      </c>
      <c r="P484" s="1">
        <v>42594.600729166668</v>
      </c>
      <c r="Q484" s="1">
        <v>42467</v>
      </c>
    </row>
    <row r="485" spans="1:17" x14ac:dyDescent="0.25">
      <c r="A485" t="s">
        <v>114</v>
      </c>
      <c r="B485" t="s">
        <v>115</v>
      </c>
      <c r="C485">
        <v>2602</v>
      </c>
      <c r="D485" t="s">
        <v>562</v>
      </c>
      <c r="E485" t="s">
        <v>336</v>
      </c>
      <c r="F485" t="s">
        <v>178</v>
      </c>
      <c r="G485" t="s">
        <v>563</v>
      </c>
      <c r="H485">
        <v>0</v>
      </c>
      <c r="I485" t="s">
        <v>440</v>
      </c>
      <c r="J485" t="s">
        <v>24</v>
      </c>
      <c r="K485">
        <v>2359</v>
      </c>
      <c r="L485" t="s">
        <v>35</v>
      </c>
      <c r="M485" s="1">
        <v>42661</v>
      </c>
      <c r="N485" s="1">
        <v>42843</v>
      </c>
      <c r="O485" t="s">
        <v>88</v>
      </c>
      <c r="P485" s="1">
        <v>42662.533888888887</v>
      </c>
      <c r="Q485" s="1">
        <v>42661</v>
      </c>
    </row>
    <row r="486" spans="1:17" x14ac:dyDescent="0.25">
      <c r="A486" t="s">
        <v>114</v>
      </c>
      <c r="B486" t="s">
        <v>115</v>
      </c>
      <c r="C486">
        <v>2602</v>
      </c>
      <c r="D486" t="s">
        <v>562</v>
      </c>
      <c r="E486" t="s">
        <v>336</v>
      </c>
      <c r="F486" t="s">
        <v>178</v>
      </c>
      <c r="G486" t="s">
        <v>563</v>
      </c>
      <c r="H486">
        <v>0</v>
      </c>
      <c r="I486" t="s">
        <v>440</v>
      </c>
      <c r="J486" t="s">
        <v>27</v>
      </c>
      <c r="K486">
        <v>2359</v>
      </c>
      <c r="L486" t="s">
        <v>35</v>
      </c>
      <c r="M486" s="1">
        <v>42661</v>
      </c>
      <c r="N486" s="1">
        <v>42843</v>
      </c>
      <c r="O486" t="s">
        <v>88</v>
      </c>
      <c r="P486" s="1">
        <v>42662.533888888887</v>
      </c>
      <c r="Q486" s="1">
        <v>42661</v>
      </c>
    </row>
    <row r="487" spans="1:17" x14ac:dyDescent="0.25">
      <c r="A487" t="s">
        <v>564</v>
      </c>
      <c r="B487" t="s">
        <v>565</v>
      </c>
      <c r="C487">
        <v>1824</v>
      </c>
      <c r="D487" t="s">
        <v>566</v>
      </c>
      <c r="E487" t="s">
        <v>20</v>
      </c>
      <c r="F487" t="s">
        <v>52</v>
      </c>
      <c r="G487" t="s">
        <v>431</v>
      </c>
      <c r="H487">
        <v>0</v>
      </c>
      <c r="I487" t="s">
        <v>87</v>
      </c>
      <c r="J487" t="s">
        <v>24</v>
      </c>
      <c r="K487">
        <v>688</v>
      </c>
      <c r="L487" t="s">
        <v>101</v>
      </c>
      <c r="M487" s="1">
        <v>42509</v>
      </c>
      <c r="N487" s="1">
        <v>42693</v>
      </c>
      <c r="O487" t="s">
        <v>26</v>
      </c>
      <c r="P487" s="1">
        <v>42591.605405092596</v>
      </c>
      <c r="Q487" s="1">
        <v>42509</v>
      </c>
    </row>
    <row r="488" spans="1:17" x14ac:dyDescent="0.25">
      <c r="A488" t="s">
        <v>564</v>
      </c>
      <c r="B488" t="s">
        <v>565</v>
      </c>
      <c r="C488">
        <v>1824</v>
      </c>
      <c r="D488" t="s">
        <v>566</v>
      </c>
      <c r="E488" t="s">
        <v>20</v>
      </c>
      <c r="F488" t="s">
        <v>52</v>
      </c>
      <c r="G488" t="s">
        <v>431</v>
      </c>
      <c r="H488">
        <v>0</v>
      </c>
      <c r="I488" t="s">
        <v>87</v>
      </c>
      <c r="J488" t="s">
        <v>27</v>
      </c>
      <c r="K488">
        <v>688</v>
      </c>
      <c r="L488" t="s">
        <v>101</v>
      </c>
      <c r="M488" s="1">
        <v>42509</v>
      </c>
      <c r="N488" s="1">
        <v>42693</v>
      </c>
      <c r="O488" t="s">
        <v>26</v>
      </c>
      <c r="P488" s="1">
        <v>42591.605405092596</v>
      </c>
      <c r="Q488" s="1">
        <v>42509</v>
      </c>
    </row>
    <row r="489" spans="1:17" x14ac:dyDescent="0.25">
      <c r="A489" t="s">
        <v>564</v>
      </c>
      <c r="B489" t="s">
        <v>565</v>
      </c>
      <c r="C489">
        <v>1824</v>
      </c>
      <c r="D489" t="s">
        <v>566</v>
      </c>
      <c r="E489" t="s">
        <v>20</v>
      </c>
      <c r="F489" t="s">
        <v>52</v>
      </c>
      <c r="G489" t="s">
        <v>431</v>
      </c>
      <c r="H489">
        <v>0</v>
      </c>
      <c r="I489" t="s">
        <v>87</v>
      </c>
      <c r="J489" t="s">
        <v>24</v>
      </c>
      <c r="K489">
        <v>2558</v>
      </c>
      <c r="L489" t="s">
        <v>35</v>
      </c>
      <c r="M489" s="1">
        <v>42685</v>
      </c>
      <c r="N489" s="1">
        <v>42866</v>
      </c>
      <c r="O489" t="s">
        <v>26</v>
      </c>
      <c r="P489" s="1">
        <v>42690.691608796296</v>
      </c>
      <c r="Q489" s="1">
        <v>42685</v>
      </c>
    </row>
    <row r="490" spans="1:17" x14ac:dyDescent="0.25">
      <c r="A490" t="s">
        <v>564</v>
      </c>
      <c r="B490" t="s">
        <v>565</v>
      </c>
      <c r="C490">
        <v>1824</v>
      </c>
      <c r="D490" t="s">
        <v>566</v>
      </c>
      <c r="E490" t="s">
        <v>20</v>
      </c>
      <c r="F490" t="s">
        <v>52</v>
      </c>
      <c r="G490" t="s">
        <v>431</v>
      </c>
      <c r="H490">
        <v>0</v>
      </c>
      <c r="I490" t="s">
        <v>87</v>
      </c>
      <c r="J490" t="s">
        <v>27</v>
      </c>
      <c r="K490">
        <v>2558</v>
      </c>
      <c r="L490" t="s">
        <v>35</v>
      </c>
      <c r="M490" s="1">
        <v>42685</v>
      </c>
      <c r="N490" s="1">
        <v>42866</v>
      </c>
      <c r="O490" t="s">
        <v>26</v>
      </c>
      <c r="P490" s="1">
        <v>42690.691608796296</v>
      </c>
      <c r="Q490" s="1">
        <v>42685</v>
      </c>
    </row>
    <row r="491" spans="1:17" x14ac:dyDescent="0.25">
      <c r="A491" t="s">
        <v>485</v>
      </c>
      <c r="B491" t="s">
        <v>486</v>
      </c>
      <c r="C491">
        <v>1573</v>
      </c>
      <c r="D491" t="s">
        <v>567</v>
      </c>
      <c r="E491" t="s">
        <v>20</v>
      </c>
      <c r="F491" t="s">
        <v>32</v>
      </c>
      <c r="G491" t="s">
        <v>505</v>
      </c>
      <c r="H491">
        <v>1</v>
      </c>
      <c r="I491" t="s">
        <v>203</v>
      </c>
      <c r="J491" t="s">
        <v>36</v>
      </c>
      <c r="K491">
        <v>212</v>
      </c>
      <c r="L491" t="s">
        <v>25</v>
      </c>
      <c r="M491" s="1">
        <v>42437</v>
      </c>
      <c r="N491" s="1">
        <v>42621</v>
      </c>
      <c r="O491" t="s">
        <v>26</v>
      </c>
      <c r="P491" s="1">
        <v>42579.48878472222</v>
      </c>
      <c r="Q491" s="1">
        <v>42437</v>
      </c>
    </row>
    <row r="492" spans="1:17" x14ac:dyDescent="0.25">
      <c r="A492" t="s">
        <v>485</v>
      </c>
      <c r="B492" t="s">
        <v>486</v>
      </c>
      <c r="C492">
        <v>1573</v>
      </c>
      <c r="D492" t="s">
        <v>567</v>
      </c>
      <c r="E492" t="s">
        <v>20</v>
      </c>
      <c r="F492" t="s">
        <v>32</v>
      </c>
      <c r="G492" t="s">
        <v>505</v>
      </c>
      <c r="H492">
        <v>1</v>
      </c>
      <c r="I492" t="s">
        <v>203</v>
      </c>
      <c r="J492" t="s">
        <v>24</v>
      </c>
      <c r="K492">
        <v>212</v>
      </c>
      <c r="L492" t="s">
        <v>25</v>
      </c>
      <c r="M492" s="1">
        <v>42437</v>
      </c>
      <c r="N492" s="1">
        <v>42621</v>
      </c>
      <c r="O492" t="s">
        <v>26</v>
      </c>
      <c r="P492" s="1">
        <v>42579.48878472222</v>
      </c>
      <c r="Q492" s="1">
        <v>42437</v>
      </c>
    </row>
    <row r="493" spans="1:17" x14ac:dyDescent="0.25">
      <c r="A493" t="s">
        <v>485</v>
      </c>
      <c r="B493" t="s">
        <v>486</v>
      </c>
      <c r="C493">
        <v>1573</v>
      </c>
      <c r="D493" t="s">
        <v>567</v>
      </c>
      <c r="E493" t="s">
        <v>20</v>
      </c>
      <c r="F493" t="s">
        <v>32</v>
      </c>
      <c r="G493" t="s">
        <v>505</v>
      </c>
      <c r="H493">
        <v>1</v>
      </c>
      <c r="I493" t="s">
        <v>203</v>
      </c>
      <c r="J493" t="s">
        <v>27</v>
      </c>
      <c r="K493">
        <v>212</v>
      </c>
      <c r="L493" t="s">
        <v>25</v>
      </c>
      <c r="M493" s="1">
        <v>42437</v>
      </c>
      <c r="N493" s="1">
        <v>42621</v>
      </c>
      <c r="O493" t="s">
        <v>26</v>
      </c>
      <c r="P493" s="1">
        <v>42579.48878472222</v>
      </c>
      <c r="Q493" s="1">
        <v>42437</v>
      </c>
    </row>
    <row r="494" spans="1:17" x14ac:dyDescent="0.25">
      <c r="A494" t="s">
        <v>485</v>
      </c>
      <c r="B494" t="s">
        <v>486</v>
      </c>
      <c r="C494">
        <v>1573</v>
      </c>
      <c r="D494" t="s">
        <v>567</v>
      </c>
      <c r="E494" t="s">
        <v>20</v>
      </c>
      <c r="F494" t="s">
        <v>32</v>
      </c>
      <c r="G494" t="s">
        <v>505</v>
      </c>
      <c r="H494">
        <v>1</v>
      </c>
      <c r="I494" t="s">
        <v>203</v>
      </c>
      <c r="J494" t="s">
        <v>36</v>
      </c>
      <c r="K494">
        <v>2260</v>
      </c>
      <c r="L494" t="s">
        <v>35</v>
      </c>
      <c r="M494" s="1">
        <v>42608</v>
      </c>
      <c r="N494" s="1">
        <v>42792</v>
      </c>
      <c r="O494" t="s">
        <v>26</v>
      </c>
      <c r="P494" s="1">
        <v>42646.686840277776</v>
      </c>
      <c r="Q494" s="1">
        <v>42608</v>
      </c>
    </row>
    <row r="495" spans="1:17" x14ac:dyDescent="0.25">
      <c r="A495" t="s">
        <v>485</v>
      </c>
      <c r="B495" t="s">
        <v>486</v>
      </c>
      <c r="C495">
        <v>1573</v>
      </c>
      <c r="D495" t="s">
        <v>567</v>
      </c>
      <c r="E495" t="s">
        <v>20</v>
      </c>
      <c r="F495" t="s">
        <v>32</v>
      </c>
      <c r="G495" t="s">
        <v>505</v>
      </c>
      <c r="H495">
        <v>1</v>
      </c>
      <c r="I495" t="s">
        <v>203</v>
      </c>
      <c r="J495" t="s">
        <v>24</v>
      </c>
      <c r="K495">
        <v>2260</v>
      </c>
      <c r="L495" t="s">
        <v>35</v>
      </c>
      <c r="M495" s="1">
        <v>42608</v>
      </c>
      <c r="N495" s="1">
        <v>42792</v>
      </c>
      <c r="O495" t="s">
        <v>26</v>
      </c>
      <c r="P495" s="1">
        <v>42646.686840277776</v>
      </c>
      <c r="Q495" s="1">
        <v>42608</v>
      </c>
    </row>
    <row r="496" spans="1:17" x14ac:dyDescent="0.25">
      <c r="A496" t="s">
        <v>485</v>
      </c>
      <c r="B496" t="s">
        <v>486</v>
      </c>
      <c r="C496">
        <v>1573</v>
      </c>
      <c r="D496" t="s">
        <v>567</v>
      </c>
      <c r="E496" t="s">
        <v>20</v>
      </c>
      <c r="F496" t="s">
        <v>32</v>
      </c>
      <c r="G496" t="s">
        <v>505</v>
      </c>
      <c r="H496">
        <v>1</v>
      </c>
      <c r="I496" t="s">
        <v>203</v>
      </c>
      <c r="J496" t="s">
        <v>27</v>
      </c>
      <c r="K496">
        <v>2260</v>
      </c>
      <c r="L496" t="s">
        <v>35</v>
      </c>
      <c r="M496" s="1">
        <v>42608</v>
      </c>
      <c r="N496" s="1">
        <v>42792</v>
      </c>
      <c r="O496" t="s">
        <v>26</v>
      </c>
      <c r="P496" s="1">
        <v>42646.686840277776</v>
      </c>
      <c r="Q496" s="1">
        <v>42608</v>
      </c>
    </row>
    <row r="497" spans="1:17" x14ac:dyDescent="0.25">
      <c r="A497" t="s">
        <v>568</v>
      </c>
      <c r="B497" t="s">
        <v>569</v>
      </c>
      <c r="C497">
        <v>2151</v>
      </c>
      <c r="D497" t="s">
        <v>570</v>
      </c>
      <c r="E497" t="s">
        <v>96</v>
      </c>
      <c r="F497" t="s">
        <v>52</v>
      </c>
      <c r="G497" t="s">
        <v>319</v>
      </c>
      <c r="H497">
        <v>1</v>
      </c>
      <c r="I497" t="s">
        <v>265</v>
      </c>
      <c r="J497" t="s">
        <v>24</v>
      </c>
      <c r="K497">
        <v>1007</v>
      </c>
      <c r="L497" t="s">
        <v>35</v>
      </c>
      <c r="M497" s="1">
        <v>42594</v>
      </c>
      <c r="N497" s="1">
        <v>42778</v>
      </c>
      <c r="O497" t="s">
        <v>26</v>
      </c>
      <c r="P497" s="1">
        <v>42600.733796296299</v>
      </c>
      <c r="Q497" s="1">
        <v>42594</v>
      </c>
    </row>
    <row r="498" spans="1:17" x14ac:dyDescent="0.25">
      <c r="A498" t="s">
        <v>568</v>
      </c>
      <c r="B498" t="s">
        <v>569</v>
      </c>
      <c r="C498">
        <v>2151</v>
      </c>
      <c r="D498" t="s">
        <v>570</v>
      </c>
      <c r="E498" t="s">
        <v>96</v>
      </c>
      <c r="F498" t="s">
        <v>52</v>
      </c>
      <c r="G498" t="s">
        <v>319</v>
      </c>
      <c r="H498">
        <v>1</v>
      </c>
      <c r="I498" t="s">
        <v>265</v>
      </c>
      <c r="J498" t="s">
        <v>27</v>
      </c>
      <c r="K498">
        <v>1007</v>
      </c>
      <c r="L498" t="s">
        <v>35</v>
      </c>
      <c r="M498" s="1">
        <v>42594</v>
      </c>
      <c r="N498" s="1">
        <v>42778</v>
      </c>
      <c r="O498" t="s">
        <v>26</v>
      </c>
      <c r="P498" s="1">
        <v>42600.733796296299</v>
      </c>
      <c r="Q498" s="1">
        <v>42594</v>
      </c>
    </row>
    <row r="499" spans="1:17" x14ac:dyDescent="0.25">
      <c r="A499" t="s">
        <v>568</v>
      </c>
      <c r="B499" t="s">
        <v>569</v>
      </c>
      <c r="C499">
        <v>2151</v>
      </c>
      <c r="D499" t="s">
        <v>570</v>
      </c>
      <c r="E499" t="s">
        <v>96</v>
      </c>
      <c r="F499" t="s">
        <v>52</v>
      </c>
      <c r="G499" t="s">
        <v>319</v>
      </c>
      <c r="H499">
        <v>1</v>
      </c>
      <c r="I499" t="s">
        <v>265</v>
      </c>
      <c r="J499" t="s">
        <v>36</v>
      </c>
      <c r="K499">
        <v>1007</v>
      </c>
      <c r="L499" t="s">
        <v>35</v>
      </c>
      <c r="M499" s="1">
        <v>42594</v>
      </c>
      <c r="N499" s="1">
        <v>42778</v>
      </c>
      <c r="O499" t="s">
        <v>26</v>
      </c>
      <c r="P499" s="1">
        <v>42600.733796296299</v>
      </c>
      <c r="Q499" s="1">
        <v>42594</v>
      </c>
    </row>
    <row r="500" spans="1:17" x14ac:dyDescent="0.25">
      <c r="A500" t="s">
        <v>571</v>
      </c>
      <c r="B500" t="s">
        <v>572</v>
      </c>
      <c r="C500">
        <v>2821</v>
      </c>
      <c r="D500" t="s">
        <v>573</v>
      </c>
      <c r="E500" t="s">
        <v>81</v>
      </c>
      <c r="F500" t="s">
        <v>52</v>
      </c>
      <c r="G500" t="s">
        <v>275</v>
      </c>
      <c r="H500">
        <v>0</v>
      </c>
      <c r="I500" t="s">
        <v>113</v>
      </c>
      <c r="J500" t="s">
        <v>254</v>
      </c>
      <c r="K500">
        <v>1360</v>
      </c>
      <c r="L500" t="s">
        <v>35</v>
      </c>
      <c r="M500" s="1">
        <v>42590</v>
      </c>
      <c r="N500" s="1">
        <v>42774</v>
      </c>
      <c r="O500" t="s">
        <v>26</v>
      </c>
      <c r="P500" s="1">
        <v>42615.471516203703</v>
      </c>
      <c r="Q500" s="1">
        <v>42590</v>
      </c>
    </row>
    <row r="501" spans="1:17" x14ac:dyDescent="0.25">
      <c r="A501" t="s">
        <v>17</v>
      </c>
      <c r="B501" t="s">
        <v>18</v>
      </c>
      <c r="C501">
        <v>1419</v>
      </c>
      <c r="D501" t="s">
        <v>574</v>
      </c>
      <c r="E501" t="s">
        <v>502</v>
      </c>
      <c r="F501" t="s">
        <v>70</v>
      </c>
      <c r="G501" t="s">
        <v>64</v>
      </c>
      <c r="H501">
        <v>0</v>
      </c>
      <c r="I501" t="s">
        <v>23</v>
      </c>
      <c r="J501" t="s">
        <v>27</v>
      </c>
      <c r="K501">
        <v>717</v>
      </c>
      <c r="L501" t="s">
        <v>25</v>
      </c>
      <c r="M501" s="1">
        <v>42543</v>
      </c>
      <c r="N501" s="1">
        <v>42726</v>
      </c>
      <c r="O501" t="s">
        <v>26</v>
      </c>
      <c r="P501" s="1">
        <v>42592.344282407408</v>
      </c>
      <c r="Q501" s="1">
        <v>42543</v>
      </c>
    </row>
    <row r="502" spans="1:17" x14ac:dyDescent="0.25">
      <c r="A502" t="s">
        <v>17</v>
      </c>
      <c r="B502" t="s">
        <v>18</v>
      </c>
      <c r="C502">
        <v>1419</v>
      </c>
      <c r="D502" t="s">
        <v>574</v>
      </c>
      <c r="E502" t="s">
        <v>502</v>
      </c>
      <c r="F502" t="s">
        <v>70</v>
      </c>
      <c r="G502" t="s">
        <v>64</v>
      </c>
      <c r="H502">
        <v>0</v>
      </c>
      <c r="I502" t="s">
        <v>23</v>
      </c>
      <c r="J502" t="s">
        <v>24</v>
      </c>
      <c r="K502">
        <v>717</v>
      </c>
      <c r="L502" t="s">
        <v>25</v>
      </c>
      <c r="M502" s="1">
        <v>42543</v>
      </c>
      <c r="N502" s="1">
        <v>42726</v>
      </c>
      <c r="O502" t="s">
        <v>26</v>
      </c>
      <c r="P502" s="1">
        <v>42592.344282407408</v>
      </c>
      <c r="Q502" s="1">
        <v>42543</v>
      </c>
    </row>
    <row r="503" spans="1:17" x14ac:dyDescent="0.25">
      <c r="A503" t="s">
        <v>575</v>
      </c>
      <c r="B503" t="s">
        <v>576</v>
      </c>
      <c r="C503">
        <v>2199</v>
      </c>
      <c r="D503" t="s">
        <v>577</v>
      </c>
      <c r="E503" t="s">
        <v>96</v>
      </c>
      <c r="F503" t="s">
        <v>32</v>
      </c>
      <c r="G503" t="s">
        <v>86</v>
      </c>
      <c r="H503">
        <v>0</v>
      </c>
      <c r="I503" t="s">
        <v>54</v>
      </c>
      <c r="J503" t="s">
        <v>24</v>
      </c>
      <c r="K503">
        <v>410</v>
      </c>
      <c r="L503" t="s">
        <v>25</v>
      </c>
      <c r="M503" s="1">
        <v>42505</v>
      </c>
      <c r="N503" s="1">
        <v>42689</v>
      </c>
      <c r="O503" t="s">
        <v>88</v>
      </c>
      <c r="P503" s="1">
        <v>42585.403865740744</v>
      </c>
      <c r="Q503" s="1">
        <v>42505</v>
      </c>
    </row>
    <row r="504" spans="1:17" x14ac:dyDescent="0.25">
      <c r="A504" t="s">
        <v>575</v>
      </c>
      <c r="B504" t="s">
        <v>576</v>
      </c>
      <c r="C504">
        <v>2199</v>
      </c>
      <c r="D504" t="s">
        <v>577</v>
      </c>
      <c r="E504" t="s">
        <v>96</v>
      </c>
      <c r="F504" t="s">
        <v>32</v>
      </c>
      <c r="G504" t="s">
        <v>86</v>
      </c>
      <c r="H504">
        <v>0</v>
      </c>
      <c r="I504" t="s">
        <v>54</v>
      </c>
      <c r="J504" t="s">
        <v>27</v>
      </c>
      <c r="K504">
        <v>410</v>
      </c>
      <c r="L504" t="s">
        <v>25</v>
      </c>
      <c r="M504" s="1">
        <v>42505</v>
      </c>
      <c r="N504" s="1">
        <v>42689</v>
      </c>
      <c r="O504" t="s">
        <v>88</v>
      </c>
      <c r="P504" s="1">
        <v>42585.403865740744</v>
      </c>
      <c r="Q504" s="1">
        <v>42505</v>
      </c>
    </row>
    <row r="505" spans="1:17" x14ac:dyDescent="0.25">
      <c r="A505" t="s">
        <v>114</v>
      </c>
      <c r="B505" t="s">
        <v>115</v>
      </c>
      <c r="C505">
        <v>2602</v>
      </c>
      <c r="D505" t="s">
        <v>578</v>
      </c>
      <c r="E505" t="s">
        <v>96</v>
      </c>
      <c r="F505" t="s">
        <v>32</v>
      </c>
      <c r="G505" t="s">
        <v>579</v>
      </c>
      <c r="H505">
        <v>0</v>
      </c>
      <c r="I505" t="s">
        <v>580</v>
      </c>
      <c r="J505" t="s">
        <v>24</v>
      </c>
      <c r="K505">
        <v>267</v>
      </c>
      <c r="L505" t="s">
        <v>35</v>
      </c>
      <c r="M505" s="1">
        <v>42565</v>
      </c>
      <c r="N505" s="1">
        <v>42749</v>
      </c>
      <c r="O505" t="s">
        <v>26</v>
      </c>
      <c r="P505" s="1">
        <v>42580.628599537034</v>
      </c>
      <c r="Q505" s="1">
        <v>42565</v>
      </c>
    </row>
    <row r="506" spans="1:17" x14ac:dyDescent="0.25">
      <c r="A506" t="s">
        <v>114</v>
      </c>
      <c r="B506" t="s">
        <v>115</v>
      </c>
      <c r="C506">
        <v>2602</v>
      </c>
      <c r="D506" t="s">
        <v>578</v>
      </c>
      <c r="E506" t="s">
        <v>96</v>
      </c>
      <c r="F506" t="s">
        <v>32</v>
      </c>
      <c r="G506" t="s">
        <v>579</v>
      </c>
      <c r="H506">
        <v>0</v>
      </c>
      <c r="I506" t="s">
        <v>580</v>
      </c>
      <c r="J506" t="s">
        <v>27</v>
      </c>
      <c r="K506">
        <v>267</v>
      </c>
      <c r="L506" t="s">
        <v>35</v>
      </c>
      <c r="M506" s="1">
        <v>42565</v>
      </c>
      <c r="N506" s="1">
        <v>42749</v>
      </c>
      <c r="O506" t="s">
        <v>26</v>
      </c>
      <c r="P506" s="1">
        <v>42580.628599537034</v>
      </c>
      <c r="Q506" s="1">
        <v>42565</v>
      </c>
    </row>
    <row r="507" spans="1:17" x14ac:dyDescent="0.25">
      <c r="A507" t="s">
        <v>341</v>
      </c>
      <c r="B507" t="s">
        <v>342</v>
      </c>
      <c r="C507">
        <v>2090</v>
      </c>
      <c r="D507" t="s">
        <v>581</v>
      </c>
      <c r="E507" t="s">
        <v>96</v>
      </c>
      <c r="F507" t="s">
        <v>582</v>
      </c>
      <c r="G507" t="s">
        <v>275</v>
      </c>
      <c r="H507">
        <v>0</v>
      </c>
      <c r="I507" t="s">
        <v>359</v>
      </c>
      <c r="J507" t="s">
        <v>27</v>
      </c>
      <c r="K507">
        <v>2200</v>
      </c>
      <c r="L507" t="s">
        <v>101</v>
      </c>
      <c r="M507" s="1">
        <v>42471</v>
      </c>
      <c r="N507" s="1">
        <v>42654</v>
      </c>
      <c r="O507" t="s">
        <v>26</v>
      </c>
      <c r="P507" s="1">
        <v>42643.424664351849</v>
      </c>
      <c r="Q507" s="1">
        <v>42471</v>
      </c>
    </row>
    <row r="508" spans="1:17" x14ac:dyDescent="0.25">
      <c r="A508" t="s">
        <v>341</v>
      </c>
      <c r="B508" t="s">
        <v>342</v>
      </c>
      <c r="C508">
        <v>2090</v>
      </c>
      <c r="D508" t="s">
        <v>581</v>
      </c>
      <c r="E508" t="s">
        <v>96</v>
      </c>
      <c r="F508" t="s">
        <v>582</v>
      </c>
      <c r="G508" t="s">
        <v>275</v>
      </c>
      <c r="H508">
        <v>0</v>
      </c>
      <c r="I508" t="s">
        <v>359</v>
      </c>
      <c r="J508" t="s">
        <v>27</v>
      </c>
      <c r="K508">
        <v>2295</v>
      </c>
      <c r="L508" t="s">
        <v>35</v>
      </c>
      <c r="M508" s="1">
        <v>42646</v>
      </c>
      <c r="N508" s="1">
        <v>42828</v>
      </c>
      <c r="O508" t="s">
        <v>26</v>
      </c>
      <c r="P508" s="1">
        <v>42650.333194444444</v>
      </c>
      <c r="Q508" s="1">
        <v>42646</v>
      </c>
    </row>
    <row r="509" spans="1:17" x14ac:dyDescent="0.25">
      <c r="A509" t="s">
        <v>89</v>
      </c>
      <c r="B509" t="s">
        <v>90</v>
      </c>
      <c r="C509">
        <v>2228</v>
      </c>
      <c r="D509" t="s">
        <v>583</v>
      </c>
      <c r="E509" t="s">
        <v>96</v>
      </c>
      <c r="F509" t="s">
        <v>52</v>
      </c>
      <c r="G509" t="s">
        <v>584</v>
      </c>
      <c r="H509">
        <v>0</v>
      </c>
      <c r="I509" t="s">
        <v>585</v>
      </c>
      <c r="J509" t="s">
        <v>27</v>
      </c>
      <c r="K509">
        <v>539</v>
      </c>
      <c r="L509" t="s">
        <v>35</v>
      </c>
      <c r="M509" s="1">
        <v>42562</v>
      </c>
      <c r="N509" s="1">
        <v>42746</v>
      </c>
      <c r="O509" t="s">
        <v>88</v>
      </c>
      <c r="P509" s="1">
        <v>42587.419861111113</v>
      </c>
      <c r="Q509" s="1">
        <v>42562</v>
      </c>
    </row>
    <row r="510" spans="1:17" x14ac:dyDescent="0.25">
      <c r="A510" t="s">
        <v>586</v>
      </c>
      <c r="B510" t="s">
        <v>587</v>
      </c>
      <c r="C510" t="s">
        <v>99</v>
      </c>
      <c r="D510" t="s">
        <v>588</v>
      </c>
      <c r="E510" t="s">
        <v>96</v>
      </c>
      <c r="F510" t="s">
        <v>45</v>
      </c>
      <c r="G510" t="s">
        <v>589</v>
      </c>
      <c r="H510">
        <v>0</v>
      </c>
      <c r="I510" t="s">
        <v>34</v>
      </c>
      <c r="J510" t="s">
        <v>27</v>
      </c>
      <c r="K510">
        <v>153</v>
      </c>
      <c r="L510" t="s">
        <v>25</v>
      </c>
      <c r="M510" s="1">
        <v>42457</v>
      </c>
      <c r="N510" s="1">
        <v>42641</v>
      </c>
      <c r="O510" t="s">
        <v>26</v>
      </c>
      <c r="P510" s="1">
        <v>42573.462638888886</v>
      </c>
      <c r="Q510" s="1">
        <v>42457</v>
      </c>
    </row>
    <row r="511" spans="1:17" x14ac:dyDescent="0.25">
      <c r="A511" t="s">
        <v>586</v>
      </c>
      <c r="B511" t="s">
        <v>587</v>
      </c>
      <c r="C511" t="s">
        <v>99</v>
      </c>
      <c r="D511" t="s">
        <v>588</v>
      </c>
      <c r="E511" t="s">
        <v>96</v>
      </c>
      <c r="F511" t="s">
        <v>45</v>
      </c>
      <c r="G511" t="s">
        <v>589</v>
      </c>
      <c r="H511">
        <v>0</v>
      </c>
      <c r="I511" t="s">
        <v>34</v>
      </c>
      <c r="J511" t="s">
        <v>27</v>
      </c>
      <c r="K511">
        <v>2708</v>
      </c>
      <c r="L511" t="s">
        <v>35</v>
      </c>
      <c r="M511" s="1">
        <v>42702</v>
      </c>
      <c r="N511" s="1">
        <v>42883</v>
      </c>
      <c r="O511" t="s">
        <v>26</v>
      </c>
      <c r="P511" s="1">
        <v>42711.406643518516</v>
      </c>
      <c r="Q511" s="1">
        <v>42702</v>
      </c>
    </row>
    <row r="512" spans="1:17" x14ac:dyDescent="0.25">
      <c r="A512" t="s">
        <v>590</v>
      </c>
      <c r="B512" t="s">
        <v>591</v>
      </c>
      <c r="C512">
        <v>2055</v>
      </c>
      <c r="D512" t="s">
        <v>592</v>
      </c>
      <c r="E512" t="s">
        <v>81</v>
      </c>
      <c r="F512" t="s">
        <v>52</v>
      </c>
      <c r="G512" t="s">
        <v>257</v>
      </c>
      <c r="H512">
        <v>1</v>
      </c>
      <c r="I512" t="s">
        <v>162</v>
      </c>
      <c r="J512" t="s">
        <v>24</v>
      </c>
      <c r="K512">
        <v>1221</v>
      </c>
      <c r="L512" t="s">
        <v>35</v>
      </c>
      <c r="M512" s="1">
        <v>42604</v>
      </c>
      <c r="N512" s="1">
        <v>42788</v>
      </c>
      <c r="O512" t="s">
        <v>26</v>
      </c>
      <c r="P512" s="1">
        <v>42611.360567129632</v>
      </c>
      <c r="Q512" s="1">
        <v>42604</v>
      </c>
    </row>
    <row r="513" spans="1:17" x14ac:dyDescent="0.25">
      <c r="A513" t="s">
        <v>590</v>
      </c>
      <c r="B513" t="s">
        <v>591</v>
      </c>
      <c r="C513">
        <v>2055</v>
      </c>
      <c r="D513" t="s">
        <v>592</v>
      </c>
      <c r="E513" t="s">
        <v>81</v>
      </c>
      <c r="F513" t="s">
        <v>52</v>
      </c>
      <c r="G513" t="s">
        <v>257</v>
      </c>
      <c r="H513">
        <v>1</v>
      </c>
      <c r="I513" t="s">
        <v>162</v>
      </c>
      <c r="J513" t="s">
        <v>27</v>
      </c>
      <c r="K513">
        <v>1221</v>
      </c>
      <c r="L513" t="s">
        <v>35</v>
      </c>
      <c r="M513" s="1">
        <v>42604</v>
      </c>
      <c r="N513" s="1">
        <v>42788</v>
      </c>
      <c r="O513" t="s">
        <v>26</v>
      </c>
      <c r="P513" s="1">
        <v>42611.360567129632</v>
      </c>
      <c r="Q513" s="1">
        <v>42604</v>
      </c>
    </row>
    <row r="514" spans="1:17" x14ac:dyDescent="0.25">
      <c r="A514" t="s">
        <v>590</v>
      </c>
      <c r="B514" t="s">
        <v>591</v>
      </c>
      <c r="C514">
        <v>2055</v>
      </c>
      <c r="D514" t="s">
        <v>592</v>
      </c>
      <c r="E514" t="s">
        <v>81</v>
      </c>
      <c r="F514" t="s">
        <v>52</v>
      </c>
      <c r="G514" t="s">
        <v>257</v>
      </c>
      <c r="H514">
        <v>1</v>
      </c>
      <c r="I514" t="s">
        <v>162</v>
      </c>
      <c r="J514" t="s">
        <v>36</v>
      </c>
      <c r="K514">
        <v>1221</v>
      </c>
      <c r="L514" t="s">
        <v>35</v>
      </c>
      <c r="M514" s="1">
        <v>42604</v>
      </c>
      <c r="N514" s="1">
        <v>42788</v>
      </c>
      <c r="O514" t="s">
        <v>26</v>
      </c>
      <c r="P514" s="1">
        <v>42611.360567129632</v>
      </c>
      <c r="Q514" s="1">
        <v>42604</v>
      </c>
    </row>
    <row r="515" spans="1:17" x14ac:dyDescent="0.25">
      <c r="A515" t="s">
        <v>114</v>
      </c>
      <c r="B515" t="s">
        <v>115</v>
      </c>
      <c r="C515">
        <v>2602</v>
      </c>
      <c r="D515" t="s">
        <v>593</v>
      </c>
      <c r="E515" t="s">
        <v>383</v>
      </c>
      <c r="F515" t="s">
        <v>52</v>
      </c>
      <c r="G515" t="s">
        <v>365</v>
      </c>
      <c r="H515">
        <v>0</v>
      </c>
      <c r="I515" t="s">
        <v>107</v>
      </c>
      <c r="J515" t="s">
        <v>24</v>
      </c>
      <c r="K515">
        <v>2122</v>
      </c>
      <c r="L515" t="s">
        <v>25</v>
      </c>
      <c r="M515" s="1">
        <v>42501</v>
      </c>
      <c r="N515" s="1">
        <v>42685</v>
      </c>
      <c r="O515" t="s">
        <v>26</v>
      </c>
      <c r="P515" s="1">
        <v>42641.663680555554</v>
      </c>
      <c r="Q515" s="1">
        <v>42501</v>
      </c>
    </row>
    <row r="516" spans="1:17" x14ac:dyDescent="0.25">
      <c r="A516" t="s">
        <v>114</v>
      </c>
      <c r="B516" t="s">
        <v>115</v>
      </c>
      <c r="C516">
        <v>2602</v>
      </c>
      <c r="D516" t="s">
        <v>593</v>
      </c>
      <c r="E516" t="s">
        <v>383</v>
      </c>
      <c r="F516" t="s">
        <v>52</v>
      </c>
      <c r="G516" t="s">
        <v>365</v>
      </c>
      <c r="H516">
        <v>0</v>
      </c>
      <c r="I516" t="s">
        <v>107</v>
      </c>
      <c r="J516" t="s">
        <v>27</v>
      </c>
      <c r="K516">
        <v>2122</v>
      </c>
      <c r="L516" t="s">
        <v>25</v>
      </c>
      <c r="M516" s="1">
        <v>42501</v>
      </c>
      <c r="N516" s="1">
        <v>42685</v>
      </c>
      <c r="O516" t="s">
        <v>26</v>
      </c>
      <c r="P516" s="1">
        <v>42641.663680555554</v>
      </c>
      <c r="Q516" s="1">
        <v>42501</v>
      </c>
    </row>
    <row r="517" spans="1:17" x14ac:dyDescent="0.25">
      <c r="A517" t="s">
        <v>258</v>
      </c>
      <c r="B517" t="s">
        <v>259</v>
      </c>
      <c r="C517">
        <v>1443</v>
      </c>
      <c r="D517" t="s">
        <v>594</v>
      </c>
      <c r="E517" t="s">
        <v>81</v>
      </c>
      <c r="F517" t="s">
        <v>70</v>
      </c>
      <c r="G517" t="s">
        <v>257</v>
      </c>
      <c r="H517">
        <v>1</v>
      </c>
      <c r="I517" t="s">
        <v>261</v>
      </c>
      <c r="J517" t="s">
        <v>24</v>
      </c>
      <c r="K517">
        <v>623</v>
      </c>
      <c r="L517" t="s">
        <v>35</v>
      </c>
      <c r="M517" s="1">
        <v>42577</v>
      </c>
      <c r="N517" s="1">
        <v>42761</v>
      </c>
      <c r="O517" t="s">
        <v>26</v>
      </c>
      <c r="P517" s="1">
        <v>42590.653009259258</v>
      </c>
      <c r="Q517" s="1">
        <v>42577</v>
      </c>
    </row>
    <row r="518" spans="1:17" x14ac:dyDescent="0.25">
      <c r="A518" t="s">
        <v>258</v>
      </c>
      <c r="B518" t="s">
        <v>259</v>
      </c>
      <c r="C518">
        <v>1443</v>
      </c>
      <c r="D518" t="s">
        <v>594</v>
      </c>
      <c r="E518" t="s">
        <v>81</v>
      </c>
      <c r="F518" t="s">
        <v>70</v>
      </c>
      <c r="G518" t="s">
        <v>257</v>
      </c>
      <c r="H518">
        <v>1</v>
      </c>
      <c r="I518" t="s">
        <v>261</v>
      </c>
      <c r="J518" t="s">
        <v>27</v>
      </c>
      <c r="K518">
        <v>623</v>
      </c>
      <c r="L518" t="s">
        <v>35</v>
      </c>
      <c r="M518" s="1">
        <v>42577</v>
      </c>
      <c r="N518" s="1">
        <v>42761</v>
      </c>
      <c r="O518" t="s">
        <v>26</v>
      </c>
      <c r="P518" s="1">
        <v>42590.653009259258</v>
      </c>
      <c r="Q518" s="1">
        <v>42577</v>
      </c>
    </row>
    <row r="519" spans="1:17" x14ac:dyDescent="0.25">
      <c r="A519" t="s">
        <v>258</v>
      </c>
      <c r="B519" t="s">
        <v>259</v>
      </c>
      <c r="C519">
        <v>1443</v>
      </c>
      <c r="D519" t="s">
        <v>594</v>
      </c>
      <c r="E519" t="s">
        <v>81</v>
      </c>
      <c r="F519" t="s">
        <v>70</v>
      </c>
      <c r="G519" t="s">
        <v>257</v>
      </c>
      <c r="H519">
        <v>1</v>
      </c>
      <c r="I519" t="s">
        <v>261</v>
      </c>
      <c r="J519" t="s">
        <v>36</v>
      </c>
      <c r="K519">
        <v>623</v>
      </c>
      <c r="L519" t="s">
        <v>35</v>
      </c>
      <c r="M519" s="1">
        <v>42577</v>
      </c>
      <c r="N519" s="1">
        <v>42761</v>
      </c>
      <c r="O519" t="s">
        <v>26</v>
      </c>
      <c r="P519" s="1">
        <v>42590.653009259258</v>
      </c>
      <c r="Q519" s="1">
        <v>42577</v>
      </c>
    </row>
    <row r="520" spans="1:17" x14ac:dyDescent="0.25">
      <c r="A520" t="s">
        <v>595</v>
      </c>
      <c r="B520" t="s">
        <v>596</v>
      </c>
      <c r="C520">
        <v>2311</v>
      </c>
      <c r="D520" t="s">
        <v>597</v>
      </c>
      <c r="E520" t="s">
        <v>81</v>
      </c>
      <c r="F520" t="s">
        <v>45</v>
      </c>
      <c r="G520" t="s">
        <v>275</v>
      </c>
      <c r="H520">
        <v>0</v>
      </c>
      <c r="I520" t="s">
        <v>313</v>
      </c>
      <c r="J520" t="s">
        <v>27</v>
      </c>
      <c r="K520">
        <v>1848</v>
      </c>
      <c r="L520" t="s">
        <v>35</v>
      </c>
      <c r="M520" s="1">
        <v>42634</v>
      </c>
      <c r="N520" s="1">
        <v>42815</v>
      </c>
      <c r="O520" t="s">
        <v>26</v>
      </c>
      <c r="P520" s="1">
        <v>42636.317928240744</v>
      </c>
      <c r="Q520" s="1">
        <v>42634</v>
      </c>
    </row>
    <row r="521" spans="1:17" x14ac:dyDescent="0.25">
      <c r="A521" t="s">
        <v>598</v>
      </c>
      <c r="B521" t="s">
        <v>599</v>
      </c>
      <c r="C521">
        <v>1937</v>
      </c>
      <c r="D521" t="s">
        <v>600</v>
      </c>
      <c r="E521" t="s">
        <v>81</v>
      </c>
      <c r="F521" t="s">
        <v>52</v>
      </c>
      <c r="G521" t="s">
        <v>275</v>
      </c>
      <c r="H521">
        <v>0</v>
      </c>
      <c r="I521" t="s">
        <v>385</v>
      </c>
      <c r="J521" t="s">
        <v>27</v>
      </c>
      <c r="K521">
        <v>632</v>
      </c>
      <c r="L521" t="s">
        <v>35</v>
      </c>
      <c r="M521" s="1">
        <v>42579</v>
      </c>
      <c r="N521" s="1">
        <v>42763</v>
      </c>
      <c r="O521" t="s">
        <v>26</v>
      </c>
      <c r="P521" s="1">
        <v>42591.327592592592</v>
      </c>
      <c r="Q521" s="1">
        <v>42579</v>
      </c>
    </row>
    <row r="522" spans="1:17" x14ac:dyDescent="0.25">
      <c r="A522" t="s">
        <v>601</v>
      </c>
      <c r="B522" t="s">
        <v>602</v>
      </c>
      <c r="C522" t="s">
        <v>99</v>
      </c>
      <c r="D522" t="s">
        <v>603</v>
      </c>
      <c r="E522" t="s">
        <v>81</v>
      </c>
      <c r="F522" t="s">
        <v>45</v>
      </c>
      <c r="G522" t="s">
        <v>589</v>
      </c>
      <c r="H522">
        <v>0</v>
      </c>
      <c r="I522" t="s">
        <v>461</v>
      </c>
      <c r="J522" t="s">
        <v>254</v>
      </c>
      <c r="K522">
        <v>2275</v>
      </c>
      <c r="L522" t="s">
        <v>35</v>
      </c>
      <c r="M522" s="1">
        <v>42604</v>
      </c>
      <c r="N522" s="1">
        <v>42788</v>
      </c>
      <c r="O522" t="s">
        <v>26</v>
      </c>
      <c r="P522" s="1">
        <v>42647.714085648149</v>
      </c>
      <c r="Q522" s="1">
        <v>42604</v>
      </c>
    </row>
    <row r="523" spans="1:17" x14ac:dyDescent="0.25">
      <c r="A523" t="s">
        <v>341</v>
      </c>
      <c r="B523" t="s">
        <v>342</v>
      </c>
      <c r="C523">
        <v>2090</v>
      </c>
      <c r="D523" t="s">
        <v>604</v>
      </c>
      <c r="E523" t="s">
        <v>81</v>
      </c>
      <c r="F523" t="s">
        <v>52</v>
      </c>
      <c r="G523" t="s">
        <v>589</v>
      </c>
      <c r="H523">
        <v>0</v>
      </c>
      <c r="I523" t="s">
        <v>359</v>
      </c>
      <c r="J523" t="s">
        <v>27</v>
      </c>
      <c r="K523">
        <v>1064</v>
      </c>
      <c r="L523" t="s">
        <v>35</v>
      </c>
      <c r="M523" s="1">
        <v>42604</v>
      </c>
      <c r="N523" s="1">
        <v>42788</v>
      </c>
      <c r="O523" t="s">
        <v>26</v>
      </c>
      <c r="P523" s="1">
        <v>42604.641747685186</v>
      </c>
      <c r="Q523" s="1">
        <v>42604</v>
      </c>
    </row>
    <row r="524" spans="1:17" x14ac:dyDescent="0.25">
      <c r="A524" t="s">
        <v>605</v>
      </c>
      <c r="B524" t="s">
        <v>606</v>
      </c>
      <c r="C524">
        <v>1457</v>
      </c>
      <c r="D524" t="s">
        <v>607</v>
      </c>
      <c r="E524" t="s">
        <v>81</v>
      </c>
      <c r="F524" t="s">
        <v>52</v>
      </c>
      <c r="G524" t="s">
        <v>257</v>
      </c>
      <c r="H524">
        <v>0</v>
      </c>
      <c r="I524" t="s">
        <v>162</v>
      </c>
      <c r="J524" t="s">
        <v>27</v>
      </c>
      <c r="K524">
        <v>2329</v>
      </c>
      <c r="L524" t="s">
        <v>35</v>
      </c>
      <c r="M524" s="1">
        <v>42642</v>
      </c>
      <c r="N524" s="1">
        <v>42823</v>
      </c>
      <c r="O524" t="s">
        <v>26</v>
      </c>
      <c r="P524" s="1">
        <v>42657.48</v>
      </c>
      <c r="Q524" s="1">
        <v>42642</v>
      </c>
    </row>
    <row r="525" spans="1:17" x14ac:dyDescent="0.25">
      <c r="A525" t="s">
        <v>605</v>
      </c>
      <c r="B525" t="s">
        <v>606</v>
      </c>
      <c r="C525">
        <v>1457</v>
      </c>
      <c r="D525" t="s">
        <v>607</v>
      </c>
      <c r="E525" t="s">
        <v>81</v>
      </c>
      <c r="F525" t="s">
        <v>52</v>
      </c>
      <c r="G525" t="s">
        <v>257</v>
      </c>
      <c r="H525">
        <v>0</v>
      </c>
      <c r="I525" t="s">
        <v>162</v>
      </c>
      <c r="J525" t="s">
        <v>24</v>
      </c>
      <c r="K525">
        <v>2329</v>
      </c>
      <c r="L525" t="s">
        <v>35</v>
      </c>
      <c r="M525" s="1">
        <v>42642</v>
      </c>
      <c r="N525" s="1">
        <v>42823</v>
      </c>
      <c r="O525" t="s">
        <v>26</v>
      </c>
      <c r="P525" s="1">
        <v>42657.48</v>
      </c>
      <c r="Q525" s="1">
        <v>42642</v>
      </c>
    </row>
    <row r="526" spans="1:17" x14ac:dyDescent="0.25">
      <c r="A526" t="s">
        <v>608</v>
      </c>
      <c r="B526" t="s">
        <v>609</v>
      </c>
      <c r="C526">
        <v>1976</v>
      </c>
      <c r="D526" t="s">
        <v>610</v>
      </c>
      <c r="E526" t="s">
        <v>81</v>
      </c>
      <c r="F526" t="s">
        <v>178</v>
      </c>
      <c r="G526" t="s">
        <v>327</v>
      </c>
      <c r="H526">
        <v>0</v>
      </c>
      <c r="I526" t="s">
        <v>385</v>
      </c>
      <c r="J526" t="s">
        <v>27</v>
      </c>
      <c r="K526">
        <v>1922</v>
      </c>
      <c r="L526" t="s">
        <v>25</v>
      </c>
      <c r="M526" s="1">
        <v>42548</v>
      </c>
      <c r="N526" s="1">
        <v>42731</v>
      </c>
      <c r="O526" t="s">
        <v>26</v>
      </c>
      <c r="P526" s="1">
        <v>42639.449363425927</v>
      </c>
      <c r="Q526" s="1">
        <v>42548</v>
      </c>
    </row>
    <row r="527" spans="1:17" x14ac:dyDescent="0.25">
      <c r="A527" t="s">
        <v>611</v>
      </c>
      <c r="B527" t="s">
        <v>612</v>
      </c>
      <c r="C527">
        <v>2070</v>
      </c>
      <c r="D527" t="s">
        <v>613</v>
      </c>
      <c r="E527" t="s">
        <v>44</v>
      </c>
      <c r="F527" t="s">
        <v>52</v>
      </c>
      <c r="G527" t="s">
        <v>275</v>
      </c>
      <c r="H527">
        <v>0</v>
      </c>
      <c r="I527" t="s">
        <v>313</v>
      </c>
      <c r="J527" t="s">
        <v>27</v>
      </c>
      <c r="K527">
        <v>35</v>
      </c>
      <c r="L527" t="s">
        <v>35</v>
      </c>
      <c r="M527" s="1">
        <v>42632</v>
      </c>
      <c r="N527" s="1">
        <v>42813</v>
      </c>
      <c r="O527" t="s">
        <v>26</v>
      </c>
      <c r="P527" s="1">
        <v>42564.446122685185</v>
      </c>
      <c r="Q527" s="1">
        <v>42632</v>
      </c>
    </row>
    <row r="528" spans="1:17" x14ac:dyDescent="0.25">
      <c r="A528" t="s">
        <v>614</v>
      </c>
      <c r="B528" t="s">
        <v>615</v>
      </c>
      <c r="C528">
        <v>2284</v>
      </c>
      <c r="D528" t="s">
        <v>616</v>
      </c>
      <c r="E528" t="s">
        <v>81</v>
      </c>
      <c r="F528" t="s">
        <v>52</v>
      </c>
      <c r="G528" t="s">
        <v>589</v>
      </c>
      <c r="H528">
        <v>0</v>
      </c>
      <c r="I528" t="s">
        <v>461</v>
      </c>
      <c r="J528" t="s">
        <v>27</v>
      </c>
      <c r="K528">
        <v>1853</v>
      </c>
      <c r="L528" t="s">
        <v>25</v>
      </c>
      <c r="M528" s="1">
        <v>42548</v>
      </c>
      <c r="N528" s="1">
        <v>42731</v>
      </c>
      <c r="O528" t="s">
        <v>26</v>
      </c>
      <c r="P528" s="1">
        <v>42636.399594907409</v>
      </c>
      <c r="Q528" s="1">
        <v>42548</v>
      </c>
    </row>
    <row r="529" spans="1:17" x14ac:dyDescent="0.25">
      <c r="A529" t="s">
        <v>552</v>
      </c>
      <c r="B529" t="s">
        <v>553</v>
      </c>
      <c r="C529">
        <v>1240</v>
      </c>
      <c r="D529" t="s">
        <v>617</v>
      </c>
      <c r="E529" t="s">
        <v>117</v>
      </c>
      <c r="F529" t="s">
        <v>45</v>
      </c>
      <c r="G529" t="s">
        <v>270</v>
      </c>
      <c r="H529">
        <v>1</v>
      </c>
      <c r="I529" t="s">
        <v>419</v>
      </c>
      <c r="J529" t="s">
        <v>24</v>
      </c>
      <c r="K529">
        <v>185</v>
      </c>
      <c r="L529" t="s">
        <v>35</v>
      </c>
      <c r="M529" s="1">
        <v>42571</v>
      </c>
      <c r="N529" s="1">
        <v>42755</v>
      </c>
      <c r="O529" t="s">
        <v>26</v>
      </c>
      <c r="P529" s="1">
        <v>42577.628761574073</v>
      </c>
      <c r="Q529" s="1">
        <v>42571</v>
      </c>
    </row>
    <row r="530" spans="1:17" x14ac:dyDescent="0.25">
      <c r="A530" t="s">
        <v>552</v>
      </c>
      <c r="B530" t="s">
        <v>553</v>
      </c>
      <c r="C530">
        <v>1240</v>
      </c>
      <c r="D530" t="s">
        <v>617</v>
      </c>
      <c r="E530" t="s">
        <v>117</v>
      </c>
      <c r="F530" t="s">
        <v>45</v>
      </c>
      <c r="G530" t="s">
        <v>270</v>
      </c>
      <c r="H530">
        <v>1</v>
      </c>
      <c r="I530" t="s">
        <v>419</v>
      </c>
      <c r="J530" t="s">
        <v>27</v>
      </c>
      <c r="K530">
        <v>185</v>
      </c>
      <c r="L530" t="s">
        <v>35</v>
      </c>
      <c r="M530" s="1">
        <v>42571</v>
      </c>
      <c r="N530" s="1">
        <v>42755</v>
      </c>
      <c r="O530" t="s">
        <v>26</v>
      </c>
      <c r="P530" s="1">
        <v>42577.628761574073</v>
      </c>
      <c r="Q530" s="1">
        <v>42571</v>
      </c>
    </row>
    <row r="531" spans="1:17" x14ac:dyDescent="0.25">
      <c r="A531" t="s">
        <v>552</v>
      </c>
      <c r="B531" t="s">
        <v>553</v>
      </c>
      <c r="C531">
        <v>1240</v>
      </c>
      <c r="D531" t="s">
        <v>617</v>
      </c>
      <c r="E531" t="s">
        <v>117</v>
      </c>
      <c r="F531" t="s">
        <v>45</v>
      </c>
      <c r="G531" t="s">
        <v>270</v>
      </c>
      <c r="H531">
        <v>1</v>
      </c>
      <c r="I531" t="s">
        <v>419</v>
      </c>
      <c r="J531" t="s">
        <v>36</v>
      </c>
      <c r="K531">
        <v>185</v>
      </c>
      <c r="L531" t="s">
        <v>35</v>
      </c>
      <c r="M531" s="1">
        <v>42571</v>
      </c>
      <c r="N531" s="1">
        <v>42755</v>
      </c>
      <c r="O531" t="s">
        <v>26</v>
      </c>
      <c r="P531" s="1">
        <v>42577.628761574073</v>
      </c>
      <c r="Q531" s="1">
        <v>42571</v>
      </c>
    </row>
    <row r="532" spans="1:17" x14ac:dyDescent="0.25">
      <c r="A532" t="s">
        <v>618</v>
      </c>
      <c r="B532" t="s">
        <v>619</v>
      </c>
      <c r="C532">
        <v>2772</v>
      </c>
      <c r="D532" t="s">
        <v>620</v>
      </c>
      <c r="E532" t="s">
        <v>282</v>
      </c>
      <c r="F532" t="s">
        <v>52</v>
      </c>
      <c r="G532" t="s">
        <v>529</v>
      </c>
      <c r="H532">
        <v>0</v>
      </c>
      <c r="I532" t="s">
        <v>385</v>
      </c>
      <c r="J532" t="s">
        <v>27</v>
      </c>
      <c r="K532">
        <v>1851</v>
      </c>
      <c r="L532" t="s">
        <v>101</v>
      </c>
      <c r="M532" s="1">
        <v>42522</v>
      </c>
      <c r="N532" s="1">
        <v>42705</v>
      </c>
      <c r="O532" t="s">
        <v>26</v>
      </c>
      <c r="P532" s="1">
        <v>42636.375706018516</v>
      </c>
      <c r="Q532" s="1">
        <v>42522</v>
      </c>
    </row>
    <row r="533" spans="1:17" x14ac:dyDescent="0.25">
      <c r="A533" t="s">
        <v>618</v>
      </c>
      <c r="B533" t="s">
        <v>619</v>
      </c>
      <c r="C533">
        <v>2772</v>
      </c>
      <c r="D533" t="s">
        <v>620</v>
      </c>
      <c r="E533" t="s">
        <v>282</v>
      </c>
      <c r="F533" t="s">
        <v>52</v>
      </c>
      <c r="G533" t="s">
        <v>529</v>
      </c>
      <c r="H533">
        <v>0</v>
      </c>
      <c r="I533" t="s">
        <v>385</v>
      </c>
      <c r="J533" t="s">
        <v>27</v>
      </c>
      <c r="K533">
        <v>2636</v>
      </c>
      <c r="L533" t="s">
        <v>35</v>
      </c>
      <c r="M533" s="1">
        <v>42690</v>
      </c>
      <c r="N533" s="1">
        <v>42871</v>
      </c>
      <c r="O533" t="s">
        <v>26</v>
      </c>
      <c r="P533" s="1">
        <v>42703.365358796298</v>
      </c>
      <c r="Q533" s="1">
        <v>42690</v>
      </c>
    </row>
    <row r="534" spans="1:17" x14ac:dyDescent="0.25">
      <c r="A534" t="s">
        <v>621</v>
      </c>
      <c r="B534" t="s">
        <v>622</v>
      </c>
      <c r="C534">
        <v>2850</v>
      </c>
      <c r="D534" t="s">
        <v>623</v>
      </c>
      <c r="E534" t="s">
        <v>282</v>
      </c>
      <c r="F534" t="s">
        <v>52</v>
      </c>
      <c r="G534" t="s">
        <v>529</v>
      </c>
      <c r="H534">
        <v>0</v>
      </c>
      <c r="I534" t="s">
        <v>87</v>
      </c>
      <c r="J534" t="s">
        <v>27</v>
      </c>
      <c r="K534">
        <v>1661</v>
      </c>
      <c r="L534" t="s">
        <v>35</v>
      </c>
      <c r="M534" s="1">
        <v>42597</v>
      </c>
      <c r="N534" s="1">
        <v>42781</v>
      </c>
      <c r="O534" t="s">
        <v>26</v>
      </c>
      <c r="P534" s="1">
        <v>42629.605636574073</v>
      </c>
      <c r="Q534" s="1">
        <v>42597</v>
      </c>
    </row>
    <row r="535" spans="1:17" x14ac:dyDescent="0.25">
      <c r="A535" t="s">
        <v>624</v>
      </c>
      <c r="B535" t="s">
        <v>625</v>
      </c>
      <c r="C535">
        <v>1355</v>
      </c>
      <c r="D535" t="s">
        <v>626</v>
      </c>
      <c r="E535" t="s">
        <v>31</v>
      </c>
      <c r="F535" t="s">
        <v>32</v>
      </c>
      <c r="G535" t="s">
        <v>112</v>
      </c>
      <c r="H535">
        <v>0</v>
      </c>
      <c r="I535" t="s">
        <v>627</v>
      </c>
      <c r="J535" t="s">
        <v>24</v>
      </c>
      <c r="K535">
        <v>2256</v>
      </c>
      <c r="L535" t="s">
        <v>25</v>
      </c>
      <c r="M535" s="1">
        <v>42486</v>
      </c>
      <c r="N535" s="1">
        <v>42669</v>
      </c>
      <c r="O535" t="s">
        <v>26</v>
      </c>
      <c r="P535" s="1">
        <v>42646.621666666666</v>
      </c>
      <c r="Q535" s="1">
        <v>42486</v>
      </c>
    </row>
    <row r="536" spans="1:17" x14ac:dyDescent="0.25">
      <c r="A536" t="s">
        <v>624</v>
      </c>
      <c r="B536" t="s">
        <v>625</v>
      </c>
      <c r="C536">
        <v>1355</v>
      </c>
      <c r="D536" t="s">
        <v>626</v>
      </c>
      <c r="E536" t="s">
        <v>31</v>
      </c>
      <c r="F536" t="s">
        <v>32</v>
      </c>
      <c r="G536" t="s">
        <v>112</v>
      </c>
      <c r="H536">
        <v>0</v>
      </c>
      <c r="I536" t="s">
        <v>627</v>
      </c>
      <c r="J536" t="s">
        <v>27</v>
      </c>
      <c r="K536">
        <v>2256</v>
      </c>
      <c r="L536" t="s">
        <v>25</v>
      </c>
      <c r="M536" s="1">
        <v>42486</v>
      </c>
      <c r="N536" s="1">
        <v>42669</v>
      </c>
      <c r="O536" t="s">
        <v>26</v>
      </c>
      <c r="P536" s="1">
        <v>42646.621666666666</v>
      </c>
      <c r="Q536" s="1">
        <v>42486</v>
      </c>
    </row>
    <row r="537" spans="1:17" x14ac:dyDescent="0.25">
      <c r="A537" t="s">
        <v>624</v>
      </c>
      <c r="B537" t="s">
        <v>625</v>
      </c>
      <c r="C537">
        <v>1355</v>
      </c>
      <c r="D537" t="s">
        <v>626</v>
      </c>
      <c r="E537" t="s">
        <v>31</v>
      </c>
      <c r="F537" t="s">
        <v>32</v>
      </c>
      <c r="G537" t="s">
        <v>112</v>
      </c>
      <c r="H537">
        <v>0</v>
      </c>
      <c r="I537" t="s">
        <v>627</v>
      </c>
      <c r="J537" t="s">
        <v>24</v>
      </c>
      <c r="K537">
        <v>2485</v>
      </c>
      <c r="L537" t="s">
        <v>35</v>
      </c>
      <c r="M537" s="1">
        <v>42657</v>
      </c>
      <c r="N537" s="1">
        <v>42839</v>
      </c>
      <c r="O537" t="s">
        <v>26</v>
      </c>
      <c r="P537" s="1">
        <v>42678.630891203706</v>
      </c>
      <c r="Q537" s="1">
        <v>42657</v>
      </c>
    </row>
    <row r="538" spans="1:17" x14ac:dyDescent="0.25">
      <c r="A538" t="s">
        <v>624</v>
      </c>
      <c r="B538" t="s">
        <v>625</v>
      </c>
      <c r="C538">
        <v>1355</v>
      </c>
      <c r="D538" t="s">
        <v>626</v>
      </c>
      <c r="E538" t="s">
        <v>31</v>
      </c>
      <c r="F538" t="s">
        <v>32</v>
      </c>
      <c r="G538" t="s">
        <v>112</v>
      </c>
      <c r="H538">
        <v>0</v>
      </c>
      <c r="I538" t="s">
        <v>627</v>
      </c>
      <c r="J538" t="s">
        <v>27</v>
      </c>
      <c r="K538">
        <v>2485</v>
      </c>
      <c r="L538" t="s">
        <v>35</v>
      </c>
      <c r="M538" s="1">
        <v>42657</v>
      </c>
      <c r="N538" s="1">
        <v>42839</v>
      </c>
      <c r="O538" t="s">
        <v>26</v>
      </c>
      <c r="P538" s="1">
        <v>42678.630891203706</v>
      </c>
      <c r="Q538" s="1">
        <v>42657</v>
      </c>
    </row>
    <row r="539" spans="1:17" x14ac:dyDescent="0.25">
      <c r="A539" t="s">
        <v>324</v>
      </c>
      <c r="B539" t="s">
        <v>325</v>
      </c>
      <c r="C539">
        <v>2096</v>
      </c>
      <c r="D539" t="s">
        <v>628</v>
      </c>
      <c r="E539" t="s">
        <v>336</v>
      </c>
      <c r="F539" t="s">
        <v>146</v>
      </c>
      <c r="G539" t="s">
        <v>629</v>
      </c>
      <c r="H539">
        <v>0</v>
      </c>
      <c r="I539" t="s">
        <v>630</v>
      </c>
      <c r="J539" t="s">
        <v>27</v>
      </c>
      <c r="K539">
        <v>830</v>
      </c>
      <c r="L539" t="s">
        <v>35</v>
      </c>
      <c r="M539" s="1">
        <v>42578</v>
      </c>
      <c r="N539" s="1">
        <v>42762</v>
      </c>
      <c r="O539" t="s">
        <v>26</v>
      </c>
      <c r="P539" s="1">
        <v>42594.613483796296</v>
      </c>
      <c r="Q539" s="1">
        <v>42578</v>
      </c>
    </row>
    <row r="540" spans="1:17" x14ac:dyDescent="0.25">
      <c r="A540" t="s">
        <v>631</v>
      </c>
      <c r="B540" t="s">
        <v>632</v>
      </c>
      <c r="C540">
        <v>2022</v>
      </c>
      <c r="D540" t="s">
        <v>633</v>
      </c>
      <c r="E540" t="s">
        <v>634</v>
      </c>
      <c r="F540" t="s">
        <v>635</v>
      </c>
      <c r="G540" t="s">
        <v>636</v>
      </c>
      <c r="H540">
        <v>0</v>
      </c>
      <c r="I540" t="s">
        <v>385</v>
      </c>
      <c r="J540" t="s">
        <v>27</v>
      </c>
      <c r="K540">
        <v>229</v>
      </c>
      <c r="L540" t="s">
        <v>35</v>
      </c>
      <c r="M540" s="1">
        <v>42562</v>
      </c>
      <c r="N540" s="1">
        <v>42746</v>
      </c>
      <c r="O540" t="s">
        <v>26</v>
      </c>
      <c r="P540" s="1">
        <v>42579.656643518516</v>
      </c>
      <c r="Q540" s="1">
        <v>42562</v>
      </c>
    </row>
    <row r="541" spans="1:17" x14ac:dyDescent="0.25">
      <c r="A541" t="s">
        <v>624</v>
      </c>
      <c r="B541" t="s">
        <v>625</v>
      </c>
      <c r="C541">
        <v>1355</v>
      </c>
      <c r="D541" t="s">
        <v>637</v>
      </c>
      <c r="E541" t="s">
        <v>297</v>
      </c>
      <c r="F541" t="s">
        <v>32</v>
      </c>
      <c r="G541" t="s">
        <v>638</v>
      </c>
      <c r="H541">
        <v>0</v>
      </c>
      <c r="I541" t="s">
        <v>627</v>
      </c>
      <c r="J541" t="s">
        <v>24</v>
      </c>
      <c r="K541">
        <v>2257</v>
      </c>
      <c r="L541" t="s">
        <v>35</v>
      </c>
      <c r="M541" s="1">
        <v>42643</v>
      </c>
      <c r="N541" s="1">
        <v>42824</v>
      </c>
      <c r="O541" t="s">
        <v>26</v>
      </c>
      <c r="P541" s="1">
        <v>42646.631932870368</v>
      </c>
      <c r="Q541" s="1">
        <v>42643</v>
      </c>
    </row>
    <row r="542" spans="1:17" x14ac:dyDescent="0.25">
      <c r="A542" t="s">
        <v>624</v>
      </c>
      <c r="B542" t="s">
        <v>625</v>
      </c>
      <c r="C542">
        <v>1355</v>
      </c>
      <c r="D542" t="s">
        <v>637</v>
      </c>
      <c r="E542" t="s">
        <v>297</v>
      </c>
      <c r="F542" t="s">
        <v>32</v>
      </c>
      <c r="G542" t="s">
        <v>638</v>
      </c>
      <c r="H542">
        <v>0</v>
      </c>
      <c r="I542" t="s">
        <v>627</v>
      </c>
      <c r="J542" t="s">
        <v>27</v>
      </c>
      <c r="K542">
        <v>2257</v>
      </c>
      <c r="L542" t="s">
        <v>35</v>
      </c>
      <c r="M542" s="1">
        <v>42643</v>
      </c>
      <c r="N542" s="1">
        <v>42824</v>
      </c>
      <c r="O542" t="s">
        <v>26</v>
      </c>
      <c r="P542" s="1">
        <v>42646.631932870368</v>
      </c>
      <c r="Q542" s="1">
        <v>42643</v>
      </c>
    </row>
    <row r="543" spans="1:17" x14ac:dyDescent="0.25">
      <c r="A543" t="s">
        <v>639</v>
      </c>
      <c r="B543" t="s">
        <v>640</v>
      </c>
      <c r="C543">
        <v>2404</v>
      </c>
      <c r="D543" t="s">
        <v>641</v>
      </c>
      <c r="E543" t="s">
        <v>336</v>
      </c>
      <c r="F543" t="s">
        <v>32</v>
      </c>
      <c r="G543" t="s">
        <v>579</v>
      </c>
      <c r="H543">
        <v>0</v>
      </c>
      <c r="I543" t="s">
        <v>162</v>
      </c>
      <c r="J543" t="s">
        <v>24</v>
      </c>
      <c r="K543">
        <v>326</v>
      </c>
      <c r="L543" t="s">
        <v>25</v>
      </c>
      <c r="M543" s="1">
        <v>42552</v>
      </c>
      <c r="N543" s="1">
        <v>42736</v>
      </c>
      <c r="O543" t="s">
        <v>26</v>
      </c>
      <c r="P543" s="1">
        <v>42584.347037037034</v>
      </c>
      <c r="Q543" s="1">
        <v>42552</v>
      </c>
    </row>
    <row r="544" spans="1:17" x14ac:dyDescent="0.25">
      <c r="A544" t="s">
        <v>639</v>
      </c>
      <c r="B544" t="s">
        <v>640</v>
      </c>
      <c r="C544">
        <v>2404</v>
      </c>
      <c r="D544" t="s">
        <v>641</v>
      </c>
      <c r="E544" t="s">
        <v>336</v>
      </c>
      <c r="F544" t="s">
        <v>32</v>
      </c>
      <c r="G544" t="s">
        <v>579</v>
      </c>
      <c r="H544">
        <v>0</v>
      </c>
      <c r="I544" t="s">
        <v>162</v>
      </c>
      <c r="J544" t="s">
        <v>27</v>
      </c>
      <c r="K544">
        <v>326</v>
      </c>
      <c r="L544" t="s">
        <v>25</v>
      </c>
      <c r="M544" s="1">
        <v>42552</v>
      </c>
      <c r="N544" s="1">
        <v>42736</v>
      </c>
      <c r="O544" t="s">
        <v>26</v>
      </c>
      <c r="P544" s="1">
        <v>42584.347037037034</v>
      </c>
      <c r="Q544" s="1">
        <v>42552</v>
      </c>
    </row>
    <row r="545" spans="1:17" x14ac:dyDescent="0.25">
      <c r="A545" t="s">
        <v>639</v>
      </c>
      <c r="B545" t="s">
        <v>640</v>
      </c>
      <c r="C545">
        <v>2404</v>
      </c>
      <c r="D545" t="s">
        <v>641</v>
      </c>
      <c r="E545" t="s">
        <v>336</v>
      </c>
      <c r="F545" t="s">
        <v>32</v>
      </c>
      <c r="G545" t="s">
        <v>579</v>
      </c>
      <c r="H545">
        <v>0</v>
      </c>
      <c r="I545" t="s">
        <v>162</v>
      </c>
      <c r="J545" t="s">
        <v>36</v>
      </c>
      <c r="K545">
        <v>326</v>
      </c>
      <c r="L545" t="s">
        <v>25</v>
      </c>
      <c r="M545" s="1">
        <v>42552</v>
      </c>
      <c r="N545" s="1">
        <v>42736</v>
      </c>
      <c r="O545" t="s">
        <v>26</v>
      </c>
      <c r="P545" s="1">
        <v>42584.347037037034</v>
      </c>
      <c r="Q545" s="1">
        <v>42552</v>
      </c>
    </row>
    <row r="546" spans="1:17" x14ac:dyDescent="0.25">
      <c r="A546" t="s">
        <v>642</v>
      </c>
      <c r="B546" t="s">
        <v>643</v>
      </c>
      <c r="C546">
        <v>1129</v>
      </c>
      <c r="D546" t="s">
        <v>644</v>
      </c>
      <c r="E546" t="s">
        <v>336</v>
      </c>
      <c r="F546" t="s">
        <v>45</v>
      </c>
      <c r="G546" t="s">
        <v>306</v>
      </c>
      <c r="H546">
        <v>0</v>
      </c>
      <c r="I546" t="s">
        <v>107</v>
      </c>
      <c r="J546" t="s">
        <v>24</v>
      </c>
      <c r="K546">
        <v>1099</v>
      </c>
      <c r="L546" t="s">
        <v>35</v>
      </c>
      <c r="M546" s="1">
        <v>42604</v>
      </c>
      <c r="N546" s="1">
        <v>42788</v>
      </c>
      <c r="O546" t="s">
        <v>26</v>
      </c>
      <c r="P546" s="1">
        <v>42605.622453703705</v>
      </c>
      <c r="Q546" s="1">
        <v>42604</v>
      </c>
    </row>
    <row r="547" spans="1:17" x14ac:dyDescent="0.25">
      <c r="A547" t="s">
        <v>642</v>
      </c>
      <c r="B547" t="s">
        <v>643</v>
      </c>
      <c r="C547">
        <v>1129</v>
      </c>
      <c r="D547" t="s">
        <v>644</v>
      </c>
      <c r="E547" t="s">
        <v>336</v>
      </c>
      <c r="F547" t="s">
        <v>45</v>
      </c>
      <c r="G547" t="s">
        <v>306</v>
      </c>
      <c r="H547">
        <v>0</v>
      </c>
      <c r="I547" t="s">
        <v>107</v>
      </c>
      <c r="J547" t="s">
        <v>27</v>
      </c>
      <c r="K547">
        <v>1099</v>
      </c>
      <c r="L547" t="s">
        <v>35</v>
      </c>
      <c r="M547" s="1">
        <v>42604</v>
      </c>
      <c r="N547" s="1">
        <v>42788</v>
      </c>
      <c r="O547" t="s">
        <v>26</v>
      </c>
      <c r="P547" s="1">
        <v>42605.622453703705</v>
      </c>
      <c r="Q547" s="1">
        <v>42604</v>
      </c>
    </row>
    <row r="548" spans="1:17" x14ac:dyDescent="0.25">
      <c r="A548" t="s">
        <v>114</v>
      </c>
      <c r="B548" t="s">
        <v>115</v>
      </c>
      <c r="C548">
        <v>2602</v>
      </c>
      <c r="D548" t="s">
        <v>645</v>
      </c>
      <c r="E548" t="s">
        <v>646</v>
      </c>
      <c r="F548" t="s">
        <v>45</v>
      </c>
      <c r="G548" t="s">
        <v>647</v>
      </c>
      <c r="H548">
        <v>0</v>
      </c>
      <c r="I548" t="s">
        <v>648</v>
      </c>
      <c r="J548" t="s">
        <v>24</v>
      </c>
      <c r="K548">
        <v>66</v>
      </c>
      <c r="L548" t="s">
        <v>25</v>
      </c>
      <c r="M548" s="1">
        <v>42537</v>
      </c>
      <c r="N548" s="1">
        <v>42720</v>
      </c>
      <c r="O548" t="s">
        <v>88</v>
      </c>
      <c r="P548" s="1">
        <v>42566.509120370371</v>
      </c>
      <c r="Q548" s="1">
        <v>42537</v>
      </c>
    </row>
    <row r="549" spans="1:17" x14ac:dyDescent="0.25">
      <c r="A549" t="s">
        <v>114</v>
      </c>
      <c r="B549" t="s">
        <v>115</v>
      </c>
      <c r="C549">
        <v>2602</v>
      </c>
      <c r="D549" t="s">
        <v>645</v>
      </c>
      <c r="E549" t="s">
        <v>646</v>
      </c>
      <c r="F549" t="s">
        <v>45</v>
      </c>
      <c r="G549" t="s">
        <v>647</v>
      </c>
      <c r="H549">
        <v>0</v>
      </c>
      <c r="I549" t="s">
        <v>648</v>
      </c>
      <c r="J549" t="s">
        <v>27</v>
      </c>
      <c r="K549">
        <v>66</v>
      </c>
      <c r="L549" t="s">
        <v>25</v>
      </c>
      <c r="M549" s="1">
        <v>42537</v>
      </c>
      <c r="N549" s="1">
        <v>42720</v>
      </c>
      <c r="O549" t="s">
        <v>88</v>
      </c>
      <c r="P549" s="1">
        <v>42566.509120370371</v>
      </c>
      <c r="Q549" s="1">
        <v>42537</v>
      </c>
    </row>
    <row r="550" spans="1:17" x14ac:dyDescent="0.25">
      <c r="A550" t="s">
        <v>114</v>
      </c>
      <c r="B550" t="s">
        <v>115</v>
      </c>
      <c r="C550">
        <v>2602</v>
      </c>
      <c r="D550" t="s">
        <v>645</v>
      </c>
      <c r="E550" t="s">
        <v>646</v>
      </c>
      <c r="F550" t="s">
        <v>45</v>
      </c>
      <c r="G550" t="s">
        <v>647</v>
      </c>
      <c r="H550">
        <v>0</v>
      </c>
      <c r="I550" t="s">
        <v>648</v>
      </c>
      <c r="J550" t="s">
        <v>24</v>
      </c>
      <c r="K550">
        <v>2781</v>
      </c>
      <c r="L550" t="s">
        <v>35</v>
      </c>
      <c r="M550" s="1">
        <v>42718</v>
      </c>
      <c r="N550" s="1">
        <v>42900</v>
      </c>
      <c r="O550" t="s">
        <v>26</v>
      </c>
      <c r="P550" s="1">
        <v>42723.371481481481</v>
      </c>
      <c r="Q550" s="1">
        <v>42718</v>
      </c>
    </row>
    <row r="551" spans="1:17" x14ac:dyDescent="0.25">
      <c r="A551" t="s">
        <v>114</v>
      </c>
      <c r="B551" t="s">
        <v>115</v>
      </c>
      <c r="C551">
        <v>2602</v>
      </c>
      <c r="D551" t="s">
        <v>645</v>
      </c>
      <c r="E551" t="s">
        <v>646</v>
      </c>
      <c r="F551" t="s">
        <v>45</v>
      </c>
      <c r="G551" t="s">
        <v>647</v>
      </c>
      <c r="H551">
        <v>0</v>
      </c>
      <c r="I551" t="s">
        <v>648</v>
      </c>
      <c r="J551" t="s">
        <v>27</v>
      </c>
      <c r="K551">
        <v>2781</v>
      </c>
      <c r="L551" t="s">
        <v>35</v>
      </c>
      <c r="M551" s="1">
        <v>42718</v>
      </c>
      <c r="N551" s="1">
        <v>42900</v>
      </c>
      <c r="O551" t="s">
        <v>26</v>
      </c>
      <c r="P551" s="1">
        <v>42723.371481481481</v>
      </c>
      <c r="Q551" s="1">
        <v>42718</v>
      </c>
    </row>
    <row r="552" spans="1:17" x14ac:dyDescent="0.25">
      <c r="A552" t="s">
        <v>649</v>
      </c>
      <c r="B552" t="s">
        <v>650</v>
      </c>
      <c r="C552">
        <v>2499</v>
      </c>
      <c r="D552" t="s">
        <v>651</v>
      </c>
      <c r="E552" t="s">
        <v>322</v>
      </c>
      <c r="F552" t="s">
        <v>652</v>
      </c>
      <c r="G552" t="s">
        <v>653</v>
      </c>
      <c r="H552">
        <v>0</v>
      </c>
      <c r="I552" t="s">
        <v>630</v>
      </c>
      <c r="J552" t="s">
        <v>24</v>
      </c>
      <c r="K552">
        <v>2328</v>
      </c>
      <c r="L552" t="s">
        <v>35</v>
      </c>
      <c r="M552" s="1">
        <v>42646</v>
      </c>
      <c r="N552" s="1">
        <v>42828</v>
      </c>
      <c r="O552" t="s">
        <v>26</v>
      </c>
      <c r="P552" s="1">
        <v>42657.47797453704</v>
      </c>
      <c r="Q552" s="1">
        <v>42646</v>
      </c>
    </row>
    <row r="553" spans="1:17" x14ac:dyDescent="0.25">
      <c r="A553" t="s">
        <v>649</v>
      </c>
      <c r="B553" t="s">
        <v>650</v>
      </c>
      <c r="C553">
        <v>2499</v>
      </c>
      <c r="D553" t="s">
        <v>651</v>
      </c>
      <c r="E553" t="s">
        <v>322</v>
      </c>
      <c r="F553" t="s">
        <v>652</v>
      </c>
      <c r="G553" t="s">
        <v>653</v>
      </c>
      <c r="H553">
        <v>0</v>
      </c>
      <c r="I553" t="s">
        <v>630</v>
      </c>
      <c r="J553" t="s">
        <v>27</v>
      </c>
      <c r="K553">
        <v>2328</v>
      </c>
      <c r="L553" t="s">
        <v>35</v>
      </c>
      <c r="M553" s="1">
        <v>42646</v>
      </c>
      <c r="N553" s="1">
        <v>42828</v>
      </c>
      <c r="O553" t="s">
        <v>26</v>
      </c>
      <c r="P553" s="1">
        <v>42657.47797453704</v>
      </c>
      <c r="Q553" s="1">
        <v>42646</v>
      </c>
    </row>
    <row r="554" spans="1:17" x14ac:dyDescent="0.25">
      <c r="A554" t="s">
        <v>654</v>
      </c>
      <c r="B554" t="s">
        <v>655</v>
      </c>
      <c r="C554" t="s">
        <v>99</v>
      </c>
      <c r="D554" t="s">
        <v>656</v>
      </c>
      <c r="E554" t="s">
        <v>130</v>
      </c>
      <c r="F554" t="s">
        <v>582</v>
      </c>
      <c r="G554" t="s">
        <v>657</v>
      </c>
      <c r="H554">
        <v>0</v>
      </c>
      <c r="I554" t="s">
        <v>658</v>
      </c>
      <c r="J554" t="s">
        <v>27</v>
      </c>
      <c r="K554">
        <v>2330</v>
      </c>
      <c r="L554" t="s">
        <v>35</v>
      </c>
      <c r="M554" s="1">
        <v>42646</v>
      </c>
      <c r="N554" s="1">
        <v>42828</v>
      </c>
      <c r="O554" t="s">
        <v>26</v>
      </c>
      <c r="P554" s="1">
        <v>42657.559131944443</v>
      </c>
      <c r="Q554" s="1">
        <v>42646</v>
      </c>
    </row>
    <row r="555" spans="1:17" x14ac:dyDescent="0.25">
      <c r="A555" t="s">
        <v>659</v>
      </c>
      <c r="B555" t="s">
        <v>660</v>
      </c>
      <c r="C555">
        <v>2084</v>
      </c>
      <c r="D555" t="s">
        <v>661</v>
      </c>
      <c r="E555" t="s">
        <v>662</v>
      </c>
      <c r="F555" t="s">
        <v>52</v>
      </c>
      <c r="G555" t="s">
        <v>663</v>
      </c>
      <c r="H555">
        <v>0</v>
      </c>
      <c r="I555" t="s">
        <v>126</v>
      </c>
      <c r="J555" t="s">
        <v>24</v>
      </c>
      <c r="K555">
        <v>397</v>
      </c>
      <c r="L555" t="s">
        <v>35</v>
      </c>
      <c r="M555" s="1">
        <v>42566</v>
      </c>
      <c r="N555" s="1">
        <v>42750</v>
      </c>
      <c r="O555" t="s">
        <v>88</v>
      </c>
      <c r="P555" s="1">
        <v>42585.354699074072</v>
      </c>
      <c r="Q555" s="1">
        <v>42566</v>
      </c>
    </row>
    <row r="556" spans="1:17" x14ac:dyDescent="0.25">
      <c r="A556" t="s">
        <v>659</v>
      </c>
      <c r="B556" t="s">
        <v>660</v>
      </c>
      <c r="C556">
        <v>2084</v>
      </c>
      <c r="D556" t="s">
        <v>661</v>
      </c>
      <c r="E556" t="s">
        <v>662</v>
      </c>
      <c r="F556" t="s">
        <v>52</v>
      </c>
      <c r="G556" t="s">
        <v>663</v>
      </c>
      <c r="H556">
        <v>0</v>
      </c>
      <c r="I556" t="s">
        <v>126</v>
      </c>
      <c r="J556" t="s">
        <v>27</v>
      </c>
      <c r="K556">
        <v>397</v>
      </c>
      <c r="L556" t="s">
        <v>35</v>
      </c>
      <c r="M556" s="1">
        <v>42566</v>
      </c>
      <c r="N556" s="1">
        <v>42750</v>
      </c>
      <c r="O556" t="s">
        <v>88</v>
      </c>
      <c r="P556" s="1">
        <v>42585.354699074072</v>
      </c>
      <c r="Q556" s="1">
        <v>42566</v>
      </c>
    </row>
    <row r="557" spans="1:17" x14ac:dyDescent="0.25">
      <c r="A557" t="s">
        <v>664</v>
      </c>
      <c r="B557" t="s">
        <v>665</v>
      </c>
      <c r="C557">
        <v>2150</v>
      </c>
      <c r="D557" t="s">
        <v>666</v>
      </c>
      <c r="E557" t="s">
        <v>140</v>
      </c>
      <c r="F557" t="s">
        <v>70</v>
      </c>
      <c r="G557" t="s">
        <v>152</v>
      </c>
      <c r="H557">
        <v>1</v>
      </c>
      <c r="I557" t="s">
        <v>667</v>
      </c>
      <c r="J557" t="s">
        <v>24</v>
      </c>
      <c r="K557">
        <v>509</v>
      </c>
      <c r="L557" t="s">
        <v>35</v>
      </c>
      <c r="M557" s="1">
        <v>42576</v>
      </c>
      <c r="N557" s="1">
        <v>42760</v>
      </c>
      <c r="O557" t="s">
        <v>26</v>
      </c>
      <c r="P557" s="1">
        <v>42586.535833333335</v>
      </c>
      <c r="Q557" s="1">
        <v>42576</v>
      </c>
    </row>
    <row r="558" spans="1:17" x14ac:dyDescent="0.25">
      <c r="A558" t="s">
        <v>664</v>
      </c>
      <c r="B558" t="s">
        <v>665</v>
      </c>
      <c r="C558">
        <v>2150</v>
      </c>
      <c r="D558" t="s">
        <v>666</v>
      </c>
      <c r="E558" t="s">
        <v>140</v>
      </c>
      <c r="F558" t="s">
        <v>70</v>
      </c>
      <c r="G558" t="s">
        <v>152</v>
      </c>
      <c r="H558">
        <v>1</v>
      </c>
      <c r="I558" t="s">
        <v>667</v>
      </c>
      <c r="J558" t="s">
        <v>27</v>
      </c>
      <c r="K558">
        <v>509</v>
      </c>
      <c r="L558" t="s">
        <v>35</v>
      </c>
      <c r="M558" s="1">
        <v>42576</v>
      </c>
      <c r="N558" s="1">
        <v>42760</v>
      </c>
      <c r="O558" t="s">
        <v>26</v>
      </c>
      <c r="P558" s="1">
        <v>42586.535833333335</v>
      </c>
      <c r="Q558" s="1">
        <v>42576</v>
      </c>
    </row>
    <row r="559" spans="1:17" x14ac:dyDescent="0.25">
      <c r="A559" t="s">
        <v>664</v>
      </c>
      <c r="B559" t="s">
        <v>665</v>
      </c>
      <c r="C559">
        <v>2150</v>
      </c>
      <c r="D559" t="s">
        <v>666</v>
      </c>
      <c r="E559" t="s">
        <v>140</v>
      </c>
      <c r="F559" t="s">
        <v>70</v>
      </c>
      <c r="G559" t="s">
        <v>152</v>
      </c>
      <c r="H559">
        <v>1</v>
      </c>
      <c r="I559" t="s">
        <v>667</v>
      </c>
      <c r="J559" t="s">
        <v>36</v>
      </c>
      <c r="K559">
        <v>509</v>
      </c>
      <c r="L559" t="s">
        <v>35</v>
      </c>
      <c r="M559" s="1">
        <v>42576</v>
      </c>
      <c r="N559" s="1">
        <v>42760</v>
      </c>
      <c r="O559" t="s">
        <v>26</v>
      </c>
      <c r="P559" s="1">
        <v>42586.535833333335</v>
      </c>
      <c r="Q559" s="1">
        <v>42576</v>
      </c>
    </row>
    <row r="560" spans="1:17" x14ac:dyDescent="0.25">
      <c r="A560" t="s">
        <v>668</v>
      </c>
      <c r="B560" t="s">
        <v>669</v>
      </c>
      <c r="C560">
        <v>2086</v>
      </c>
      <c r="D560" t="s">
        <v>670</v>
      </c>
      <c r="E560" t="s">
        <v>671</v>
      </c>
      <c r="F560" t="s">
        <v>45</v>
      </c>
      <c r="G560" t="s">
        <v>672</v>
      </c>
      <c r="H560">
        <v>0</v>
      </c>
      <c r="I560" t="s">
        <v>34</v>
      </c>
      <c r="J560" t="s">
        <v>27</v>
      </c>
      <c r="K560">
        <v>2341</v>
      </c>
      <c r="L560" t="s">
        <v>35</v>
      </c>
      <c r="M560" s="1">
        <v>42612</v>
      </c>
      <c r="N560" s="1">
        <v>42794</v>
      </c>
      <c r="O560" t="s">
        <v>26</v>
      </c>
      <c r="P560" s="1">
        <v>42660.729074074072</v>
      </c>
      <c r="Q560" s="1">
        <v>42612</v>
      </c>
    </row>
    <row r="561" spans="1:17" x14ac:dyDescent="0.25">
      <c r="A561" t="s">
        <v>673</v>
      </c>
      <c r="B561" t="s">
        <v>674</v>
      </c>
      <c r="C561">
        <v>1032</v>
      </c>
      <c r="D561" t="s">
        <v>675</v>
      </c>
      <c r="E561" t="s">
        <v>134</v>
      </c>
      <c r="F561" t="s">
        <v>52</v>
      </c>
      <c r="G561" t="s">
        <v>676</v>
      </c>
      <c r="H561">
        <v>1</v>
      </c>
      <c r="I561" t="s">
        <v>498</v>
      </c>
      <c r="J561" t="s">
        <v>27</v>
      </c>
      <c r="K561">
        <v>405</v>
      </c>
      <c r="L561" t="s">
        <v>35</v>
      </c>
      <c r="M561" s="1">
        <v>42576</v>
      </c>
      <c r="N561" s="1">
        <v>42760</v>
      </c>
      <c r="O561" t="s">
        <v>26</v>
      </c>
      <c r="P561" s="1">
        <v>42585.383113425924</v>
      </c>
      <c r="Q561" s="1">
        <v>42576</v>
      </c>
    </row>
    <row r="562" spans="1:17" x14ac:dyDescent="0.25">
      <c r="A562" t="s">
        <v>673</v>
      </c>
      <c r="B562" t="s">
        <v>674</v>
      </c>
      <c r="C562">
        <v>1032</v>
      </c>
      <c r="D562" t="s">
        <v>675</v>
      </c>
      <c r="E562" t="s">
        <v>134</v>
      </c>
      <c r="F562" t="s">
        <v>52</v>
      </c>
      <c r="G562" t="s">
        <v>676</v>
      </c>
      <c r="H562">
        <v>1</v>
      </c>
      <c r="I562" t="s">
        <v>498</v>
      </c>
      <c r="J562" t="s">
        <v>36</v>
      </c>
      <c r="K562">
        <v>405</v>
      </c>
      <c r="L562" t="s">
        <v>35</v>
      </c>
      <c r="M562" s="1">
        <v>42576</v>
      </c>
      <c r="N562" s="1">
        <v>42760</v>
      </c>
      <c r="O562" t="s">
        <v>26</v>
      </c>
      <c r="P562" s="1">
        <v>42585.383113425924</v>
      </c>
      <c r="Q562" s="1">
        <v>42576</v>
      </c>
    </row>
    <row r="563" spans="1:17" x14ac:dyDescent="0.25">
      <c r="A563" t="s">
        <v>494</v>
      </c>
      <c r="B563" t="s">
        <v>495</v>
      </c>
      <c r="C563">
        <v>1884</v>
      </c>
      <c r="D563" t="s">
        <v>677</v>
      </c>
      <c r="E563" t="s">
        <v>140</v>
      </c>
      <c r="F563" t="s">
        <v>52</v>
      </c>
      <c r="G563" t="s">
        <v>676</v>
      </c>
      <c r="H563">
        <v>0</v>
      </c>
      <c r="I563" t="s">
        <v>498</v>
      </c>
      <c r="J563" t="s">
        <v>27</v>
      </c>
      <c r="K563">
        <v>1400</v>
      </c>
      <c r="L563" t="s">
        <v>25</v>
      </c>
      <c r="M563" s="1">
        <v>42436</v>
      </c>
      <c r="N563" s="1">
        <v>42620</v>
      </c>
      <c r="O563" t="s">
        <v>26</v>
      </c>
      <c r="P563" s="1">
        <v>42619.339317129627</v>
      </c>
      <c r="Q563" s="1">
        <v>42436</v>
      </c>
    </row>
    <row r="564" spans="1:17" x14ac:dyDescent="0.25">
      <c r="A564" t="s">
        <v>494</v>
      </c>
      <c r="B564" t="s">
        <v>495</v>
      </c>
      <c r="C564">
        <v>1884</v>
      </c>
      <c r="D564" t="s">
        <v>677</v>
      </c>
      <c r="E564" t="s">
        <v>140</v>
      </c>
      <c r="F564" t="s">
        <v>52</v>
      </c>
      <c r="G564" t="s">
        <v>676</v>
      </c>
      <c r="H564">
        <v>0</v>
      </c>
      <c r="I564" t="s">
        <v>498</v>
      </c>
      <c r="J564" t="s">
        <v>27</v>
      </c>
      <c r="K564">
        <v>2271</v>
      </c>
      <c r="L564" t="s">
        <v>35</v>
      </c>
      <c r="M564" s="1">
        <v>42648</v>
      </c>
      <c r="N564" s="1">
        <v>42830</v>
      </c>
      <c r="O564" t="s">
        <v>26</v>
      </c>
      <c r="P564" s="1">
        <v>42647.633946759262</v>
      </c>
      <c r="Q564" s="1">
        <v>42648</v>
      </c>
    </row>
    <row r="565" spans="1:17" x14ac:dyDescent="0.25">
      <c r="A565" t="s">
        <v>355</v>
      </c>
      <c r="B565" t="s">
        <v>356</v>
      </c>
      <c r="C565">
        <v>1384</v>
      </c>
      <c r="D565" t="s">
        <v>678</v>
      </c>
      <c r="E565" t="s">
        <v>679</v>
      </c>
      <c r="F565" t="s">
        <v>178</v>
      </c>
      <c r="G565" t="s">
        <v>680</v>
      </c>
      <c r="H565">
        <v>1</v>
      </c>
      <c r="I565" t="s">
        <v>107</v>
      </c>
      <c r="J565" t="s">
        <v>24</v>
      </c>
      <c r="K565">
        <v>232</v>
      </c>
      <c r="L565" t="s">
        <v>25</v>
      </c>
      <c r="M565" s="1">
        <v>42402</v>
      </c>
      <c r="N565" s="1">
        <v>42584</v>
      </c>
      <c r="O565" t="s">
        <v>26</v>
      </c>
      <c r="P565" s="1">
        <v>42579.7106712963</v>
      </c>
      <c r="Q565" s="1">
        <v>42402</v>
      </c>
    </row>
    <row r="566" spans="1:17" x14ac:dyDescent="0.25">
      <c r="A566" t="s">
        <v>355</v>
      </c>
      <c r="B566" t="s">
        <v>356</v>
      </c>
      <c r="C566">
        <v>1384</v>
      </c>
      <c r="D566" t="s">
        <v>678</v>
      </c>
      <c r="E566" t="s">
        <v>679</v>
      </c>
      <c r="F566" t="s">
        <v>178</v>
      </c>
      <c r="G566" t="s">
        <v>680</v>
      </c>
      <c r="H566">
        <v>1</v>
      </c>
      <c r="I566" t="s">
        <v>107</v>
      </c>
      <c r="J566" t="s">
        <v>36</v>
      </c>
      <c r="K566">
        <v>232</v>
      </c>
      <c r="L566" t="s">
        <v>25</v>
      </c>
      <c r="M566" s="1">
        <v>42402</v>
      </c>
      <c r="N566" s="1">
        <v>42584</v>
      </c>
      <c r="O566" t="s">
        <v>26</v>
      </c>
      <c r="P566" s="1">
        <v>42579.7106712963</v>
      </c>
      <c r="Q566" s="1">
        <v>42402</v>
      </c>
    </row>
    <row r="567" spans="1:17" x14ac:dyDescent="0.25">
      <c r="A567" t="s">
        <v>355</v>
      </c>
      <c r="B567" t="s">
        <v>356</v>
      </c>
      <c r="C567">
        <v>1384</v>
      </c>
      <c r="D567" t="s">
        <v>678</v>
      </c>
      <c r="E567" t="s">
        <v>679</v>
      </c>
      <c r="F567" t="s">
        <v>178</v>
      </c>
      <c r="G567" t="s">
        <v>680</v>
      </c>
      <c r="H567">
        <v>1</v>
      </c>
      <c r="I567" t="s">
        <v>107</v>
      </c>
      <c r="J567" t="s">
        <v>24</v>
      </c>
      <c r="K567">
        <v>465</v>
      </c>
      <c r="L567" t="s">
        <v>35</v>
      </c>
      <c r="M567" s="1">
        <v>42572</v>
      </c>
      <c r="N567" s="1">
        <v>42756</v>
      </c>
      <c r="O567" t="s">
        <v>26</v>
      </c>
      <c r="P567" s="1">
        <v>42585.692835648151</v>
      </c>
      <c r="Q567" s="1">
        <v>42572</v>
      </c>
    </row>
    <row r="568" spans="1:17" x14ac:dyDescent="0.25">
      <c r="A568" t="s">
        <v>355</v>
      </c>
      <c r="B568" t="s">
        <v>356</v>
      </c>
      <c r="C568">
        <v>1384</v>
      </c>
      <c r="D568" t="s">
        <v>678</v>
      </c>
      <c r="E568" t="s">
        <v>679</v>
      </c>
      <c r="F568" t="s">
        <v>178</v>
      </c>
      <c r="G568" t="s">
        <v>680</v>
      </c>
      <c r="H568">
        <v>1</v>
      </c>
      <c r="I568" t="s">
        <v>107</v>
      </c>
      <c r="J568" t="s">
        <v>36</v>
      </c>
      <c r="K568">
        <v>465</v>
      </c>
      <c r="L568" t="s">
        <v>35</v>
      </c>
      <c r="M568" s="1">
        <v>42572</v>
      </c>
      <c r="N568" s="1">
        <v>42756</v>
      </c>
      <c r="O568" t="s">
        <v>26</v>
      </c>
      <c r="P568" s="1">
        <v>42585.692835648151</v>
      </c>
      <c r="Q568" s="1">
        <v>42572</v>
      </c>
    </row>
    <row r="569" spans="1:17" x14ac:dyDescent="0.25">
      <c r="A569" t="s">
        <v>621</v>
      </c>
      <c r="B569" t="s">
        <v>622</v>
      </c>
      <c r="C569">
        <v>2850</v>
      </c>
      <c r="D569" t="s">
        <v>681</v>
      </c>
      <c r="E569" t="s">
        <v>634</v>
      </c>
      <c r="F569" t="s">
        <v>682</v>
      </c>
      <c r="G569" t="s">
        <v>629</v>
      </c>
      <c r="H569">
        <v>0</v>
      </c>
      <c r="I569" t="s">
        <v>87</v>
      </c>
      <c r="J569" t="s">
        <v>24</v>
      </c>
      <c r="K569">
        <v>1902</v>
      </c>
      <c r="L569" t="s">
        <v>25</v>
      </c>
      <c r="M569" s="1">
        <v>42530</v>
      </c>
      <c r="N569" s="1">
        <v>42713</v>
      </c>
      <c r="O569" t="s">
        <v>88</v>
      </c>
      <c r="P569" s="1">
        <v>42639.401412037034</v>
      </c>
      <c r="Q569" s="1">
        <v>42530</v>
      </c>
    </row>
    <row r="570" spans="1:17" x14ac:dyDescent="0.25">
      <c r="A570" t="s">
        <v>621</v>
      </c>
      <c r="B570" t="s">
        <v>622</v>
      </c>
      <c r="C570">
        <v>2850</v>
      </c>
      <c r="D570" t="s">
        <v>681</v>
      </c>
      <c r="E570" t="s">
        <v>634</v>
      </c>
      <c r="F570" t="s">
        <v>682</v>
      </c>
      <c r="G570" t="s">
        <v>629</v>
      </c>
      <c r="H570">
        <v>0</v>
      </c>
      <c r="I570" t="s">
        <v>87</v>
      </c>
      <c r="J570" t="s">
        <v>27</v>
      </c>
      <c r="K570">
        <v>1902</v>
      </c>
      <c r="L570" t="s">
        <v>25</v>
      </c>
      <c r="M570" s="1">
        <v>42530</v>
      </c>
      <c r="N570" s="1">
        <v>42713</v>
      </c>
      <c r="O570" t="s">
        <v>88</v>
      </c>
      <c r="P570" s="1">
        <v>42639.401412037034</v>
      </c>
      <c r="Q570" s="1">
        <v>42530</v>
      </c>
    </row>
    <row r="571" spans="1:17" x14ac:dyDescent="0.25">
      <c r="A571" t="s">
        <v>28</v>
      </c>
      <c r="B571" t="s">
        <v>29</v>
      </c>
      <c r="C571">
        <v>1862</v>
      </c>
      <c r="D571" t="s">
        <v>683</v>
      </c>
      <c r="E571" t="s">
        <v>193</v>
      </c>
      <c r="F571" t="s">
        <v>684</v>
      </c>
      <c r="G571" t="s">
        <v>685</v>
      </c>
      <c r="H571">
        <v>1</v>
      </c>
      <c r="I571" t="s">
        <v>686</v>
      </c>
      <c r="J571" t="s">
        <v>24</v>
      </c>
      <c r="K571">
        <v>2468</v>
      </c>
      <c r="L571" t="s">
        <v>35</v>
      </c>
      <c r="M571" s="1">
        <v>42594</v>
      </c>
      <c r="N571" s="1">
        <v>42778</v>
      </c>
      <c r="O571" t="s">
        <v>26</v>
      </c>
      <c r="P571" s="1">
        <v>42675.562650462962</v>
      </c>
      <c r="Q571" s="1">
        <v>42594</v>
      </c>
    </row>
    <row r="572" spans="1:17" x14ac:dyDescent="0.25">
      <c r="A572" t="s">
        <v>28</v>
      </c>
      <c r="B572" t="s">
        <v>29</v>
      </c>
      <c r="C572">
        <v>1862</v>
      </c>
      <c r="D572" t="s">
        <v>683</v>
      </c>
      <c r="E572" t="s">
        <v>193</v>
      </c>
      <c r="F572" t="s">
        <v>684</v>
      </c>
      <c r="G572" t="s">
        <v>685</v>
      </c>
      <c r="H572">
        <v>1</v>
      </c>
      <c r="I572" t="s">
        <v>686</v>
      </c>
      <c r="J572" t="s">
        <v>27</v>
      </c>
      <c r="K572">
        <v>2468</v>
      </c>
      <c r="L572" t="s">
        <v>35</v>
      </c>
      <c r="M572" s="1">
        <v>42594</v>
      </c>
      <c r="N572" s="1">
        <v>42778</v>
      </c>
      <c r="O572" t="s">
        <v>26</v>
      </c>
      <c r="P572" s="1">
        <v>42675.562650462962</v>
      </c>
      <c r="Q572" s="1">
        <v>42594</v>
      </c>
    </row>
    <row r="573" spans="1:17" x14ac:dyDescent="0.25">
      <c r="A573" t="s">
        <v>28</v>
      </c>
      <c r="B573" t="s">
        <v>29</v>
      </c>
      <c r="C573">
        <v>1862</v>
      </c>
      <c r="D573" t="s">
        <v>683</v>
      </c>
      <c r="E573" t="s">
        <v>193</v>
      </c>
      <c r="F573" t="s">
        <v>684</v>
      </c>
      <c r="G573" t="s">
        <v>685</v>
      </c>
      <c r="H573">
        <v>1</v>
      </c>
      <c r="I573" t="s">
        <v>686</v>
      </c>
      <c r="J573" t="s">
        <v>36</v>
      </c>
      <c r="K573">
        <v>2468</v>
      </c>
      <c r="L573" t="s">
        <v>35</v>
      </c>
      <c r="M573" s="1">
        <v>42594</v>
      </c>
      <c r="N573" s="1">
        <v>42778</v>
      </c>
      <c r="O573" t="s">
        <v>26</v>
      </c>
      <c r="P573" s="1">
        <v>42675.562650462962</v>
      </c>
      <c r="Q573" s="1">
        <v>42594</v>
      </c>
    </row>
    <row r="574" spans="1:17" x14ac:dyDescent="0.25">
      <c r="A574" t="s">
        <v>687</v>
      </c>
      <c r="B574" t="s">
        <v>688</v>
      </c>
      <c r="C574">
        <v>2065</v>
      </c>
      <c r="D574" t="s">
        <v>689</v>
      </c>
      <c r="E574" t="s">
        <v>193</v>
      </c>
      <c r="F574" t="s">
        <v>141</v>
      </c>
      <c r="G574" t="s">
        <v>685</v>
      </c>
      <c r="H574">
        <v>0</v>
      </c>
      <c r="I574" t="s">
        <v>126</v>
      </c>
      <c r="J574" t="s">
        <v>254</v>
      </c>
      <c r="K574">
        <v>2147</v>
      </c>
      <c r="L574" t="s">
        <v>35</v>
      </c>
      <c r="M574" s="1">
        <v>42450</v>
      </c>
      <c r="N574" s="1">
        <v>42815</v>
      </c>
      <c r="O574" t="s">
        <v>387</v>
      </c>
      <c r="P574" s="1">
        <v>42642.357754629629</v>
      </c>
      <c r="Q574" s="1">
        <v>42450</v>
      </c>
    </row>
    <row r="575" spans="1:17" x14ac:dyDescent="0.25">
      <c r="A575" t="s">
        <v>324</v>
      </c>
      <c r="B575" t="s">
        <v>325</v>
      </c>
      <c r="C575">
        <v>2096</v>
      </c>
      <c r="D575" t="s">
        <v>690</v>
      </c>
      <c r="E575" t="s">
        <v>130</v>
      </c>
      <c r="F575" t="s">
        <v>52</v>
      </c>
      <c r="G575" t="s">
        <v>529</v>
      </c>
      <c r="H575">
        <v>0</v>
      </c>
      <c r="I575" t="s">
        <v>328</v>
      </c>
      <c r="J575" t="s">
        <v>27</v>
      </c>
      <c r="K575">
        <v>1025</v>
      </c>
      <c r="L575" t="s">
        <v>35</v>
      </c>
      <c r="M575" s="1">
        <v>42601</v>
      </c>
      <c r="N575" s="1">
        <v>42785</v>
      </c>
      <c r="O575" t="s">
        <v>26</v>
      </c>
      <c r="P575" s="1">
        <v>42601.564432870371</v>
      </c>
      <c r="Q575" s="1">
        <v>42601</v>
      </c>
    </row>
    <row r="576" spans="1:17" x14ac:dyDescent="0.25">
      <c r="A576" t="s">
        <v>17</v>
      </c>
      <c r="B576" t="s">
        <v>18</v>
      </c>
      <c r="C576">
        <v>1419</v>
      </c>
      <c r="D576" t="s">
        <v>691</v>
      </c>
      <c r="E576" t="s">
        <v>20</v>
      </c>
      <c r="F576" t="s">
        <v>70</v>
      </c>
      <c r="G576" t="s">
        <v>22</v>
      </c>
      <c r="H576">
        <v>1</v>
      </c>
      <c r="I576" t="s">
        <v>23</v>
      </c>
      <c r="J576" t="s">
        <v>24</v>
      </c>
      <c r="K576">
        <v>596</v>
      </c>
      <c r="L576" t="s">
        <v>35</v>
      </c>
      <c r="M576" s="1">
        <v>42572</v>
      </c>
      <c r="N576" s="1">
        <v>42756</v>
      </c>
      <c r="O576" t="s">
        <v>26</v>
      </c>
      <c r="P576" s="1">
        <v>42590.428495370368</v>
      </c>
      <c r="Q576" s="1">
        <v>42572</v>
      </c>
    </row>
    <row r="577" spans="1:17" x14ac:dyDescent="0.25">
      <c r="A577" t="s">
        <v>17</v>
      </c>
      <c r="B577" t="s">
        <v>18</v>
      </c>
      <c r="C577">
        <v>1419</v>
      </c>
      <c r="D577" t="s">
        <v>691</v>
      </c>
      <c r="E577" t="s">
        <v>20</v>
      </c>
      <c r="F577" t="s">
        <v>70</v>
      </c>
      <c r="G577" t="s">
        <v>22</v>
      </c>
      <c r="H577">
        <v>1</v>
      </c>
      <c r="I577" t="s">
        <v>23</v>
      </c>
      <c r="J577" t="s">
        <v>27</v>
      </c>
      <c r="K577">
        <v>596</v>
      </c>
      <c r="L577" t="s">
        <v>35</v>
      </c>
      <c r="M577" s="1">
        <v>42572</v>
      </c>
      <c r="N577" s="1">
        <v>42756</v>
      </c>
      <c r="O577" t="s">
        <v>26</v>
      </c>
      <c r="P577" s="1">
        <v>42590.428495370368</v>
      </c>
      <c r="Q577" s="1">
        <v>42572</v>
      </c>
    </row>
    <row r="578" spans="1:17" x14ac:dyDescent="0.25">
      <c r="A578" t="s">
        <v>17</v>
      </c>
      <c r="B578" t="s">
        <v>18</v>
      </c>
      <c r="C578">
        <v>1419</v>
      </c>
      <c r="D578" t="s">
        <v>691</v>
      </c>
      <c r="E578" t="s">
        <v>20</v>
      </c>
      <c r="F578" t="s">
        <v>70</v>
      </c>
      <c r="G578" t="s">
        <v>22</v>
      </c>
      <c r="H578">
        <v>1</v>
      </c>
      <c r="I578" t="s">
        <v>23</v>
      </c>
      <c r="J578" t="s">
        <v>36</v>
      </c>
      <c r="K578">
        <v>596</v>
      </c>
      <c r="L578" t="s">
        <v>35</v>
      </c>
      <c r="M578" s="1">
        <v>42572</v>
      </c>
      <c r="N578" s="1">
        <v>42756</v>
      </c>
      <c r="O578" t="s">
        <v>26</v>
      </c>
      <c r="P578" s="1">
        <v>42590.428495370368</v>
      </c>
      <c r="Q578" s="1">
        <v>42572</v>
      </c>
    </row>
    <row r="579" spans="1:17" x14ac:dyDescent="0.25">
      <c r="A579" t="s">
        <v>122</v>
      </c>
      <c r="B579" t="s">
        <v>123</v>
      </c>
      <c r="C579">
        <v>2698</v>
      </c>
      <c r="D579" t="s">
        <v>692</v>
      </c>
      <c r="E579" t="s">
        <v>20</v>
      </c>
      <c r="F579" t="s">
        <v>32</v>
      </c>
      <c r="G579" t="s">
        <v>112</v>
      </c>
      <c r="H579">
        <v>1</v>
      </c>
      <c r="I579" t="s">
        <v>126</v>
      </c>
      <c r="J579" t="s">
        <v>24</v>
      </c>
      <c r="K579">
        <v>948</v>
      </c>
      <c r="L579" t="s">
        <v>35</v>
      </c>
      <c r="M579" s="1">
        <v>42595</v>
      </c>
      <c r="N579" s="1">
        <v>42779</v>
      </c>
      <c r="O579" t="s">
        <v>26</v>
      </c>
      <c r="P579" s="1">
        <v>42598.708784722221</v>
      </c>
      <c r="Q579" s="1">
        <v>42595</v>
      </c>
    </row>
    <row r="580" spans="1:17" x14ac:dyDescent="0.25">
      <c r="A580" t="s">
        <v>122</v>
      </c>
      <c r="B580" t="s">
        <v>123</v>
      </c>
      <c r="C580">
        <v>2698</v>
      </c>
      <c r="D580" t="s">
        <v>692</v>
      </c>
      <c r="E580" t="s">
        <v>20</v>
      </c>
      <c r="F580" t="s">
        <v>32</v>
      </c>
      <c r="G580" t="s">
        <v>112</v>
      </c>
      <c r="H580">
        <v>1</v>
      </c>
      <c r="I580" t="s">
        <v>126</v>
      </c>
      <c r="J580" t="s">
        <v>27</v>
      </c>
      <c r="K580">
        <v>948</v>
      </c>
      <c r="L580" t="s">
        <v>35</v>
      </c>
      <c r="M580" s="1">
        <v>42595</v>
      </c>
      <c r="N580" s="1">
        <v>42779</v>
      </c>
      <c r="O580" t="s">
        <v>26</v>
      </c>
      <c r="P580" s="1">
        <v>42598.708784722221</v>
      </c>
      <c r="Q580" s="1">
        <v>42595</v>
      </c>
    </row>
    <row r="581" spans="1:17" x14ac:dyDescent="0.25">
      <c r="A581" t="s">
        <v>122</v>
      </c>
      <c r="B581" t="s">
        <v>123</v>
      </c>
      <c r="C581">
        <v>2698</v>
      </c>
      <c r="D581" t="s">
        <v>692</v>
      </c>
      <c r="E581" t="s">
        <v>20</v>
      </c>
      <c r="F581" t="s">
        <v>32</v>
      </c>
      <c r="G581" t="s">
        <v>112</v>
      </c>
      <c r="H581">
        <v>1</v>
      </c>
      <c r="I581" t="s">
        <v>126</v>
      </c>
      <c r="J581" t="s">
        <v>36</v>
      </c>
      <c r="K581">
        <v>948</v>
      </c>
      <c r="L581" t="s">
        <v>35</v>
      </c>
      <c r="M581" s="1">
        <v>42595</v>
      </c>
      <c r="N581" s="1">
        <v>42779</v>
      </c>
      <c r="O581" t="s">
        <v>26</v>
      </c>
      <c r="P581" s="1">
        <v>42598.708784722221</v>
      </c>
      <c r="Q581" s="1">
        <v>42595</v>
      </c>
    </row>
    <row r="582" spans="1:17" x14ac:dyDescent="0.25">
      <c r="A582" t="s">
        <v>693</v>
      </c>
      <c r="B582" t="s">
        <v>694</v>
      </c>
      <c r="C582">
        <v>2597</v>
      </c>
      <c r="D582" t="s">
        <v>695</v>
      </c>
      <c r="E582" t="s">
        <v>191</v>
      </c>
      <c r="F582" t="s">
        <v>696</v>
      </c>
      <c r="G582" t="s">
        <v>697</v>
      </c>
      <c r="H582">
        <v>1</v>
      </c>
      <c r="I582" t="s">
        <v>328</v>
      </c>
      <c r="J582" t="s">
        <v>24</v>
      </c>
      <c r="K582">
        <v>1219</v>
      </c>
      <c r="L582" t="s">
        <v>25</v>
      </c>
      <c r="M582" s="1">
        <v>42542</v>
      </c>
      <c r="N582" s="1">
        <v>42725</v>
      </c>
      <c r="O582" t="s">
        <v>26</v>
      </c>
      <c r="P582" s="1">
        <v>42608.70820601852</v>
      </c>
      <c r="Q582" s="1">
        <v>42542</v>
      </c>
    </row>
    <row r="583" spans="1:17" x14ac:dyDescent="0.25">
      <c r="A583" t="s">
        <v>693</v>
      </c>
      <c r="B583" t="s">
        <v>694</v>
      </c>
      <c r="C583">
        <v>2597</v>
      </c>
      <c r="D583" t="s">
        <v>695</v>
      </c>
      <c r="E583" t="s">
        <v>191</v>
      </c>
      <c r="F583" t="s">
        <v>696</v>
      </c>
      <c r="G583" t="s">
        <v>697</v>
      </c>
      <c r="H583">
        <v>1</v>
      </c>
      <c r="I583" t="s">
        <v>328</v>
      </c>
      <c r="J583" t="s">
        <v>27</v>
      </c>
      <c r="K583">
        <v>1219</v>
      </c>
      <c r="L583" t="s">
        <v>25</v>
      </c>
      <c r="M583" s="1">
        <v>42542</v>
      </c>
      <c r="N583" s="1">
        <v>42725</v>
      </c>
      <c r="O583" t="s">
        <v>26</v>
      </c>
      <c r="P583" s="1">
        <v>42608.70820601852</v>
      </c>
      <c r="Q583" s="1">
        <v>42542</v>
      </c>
    </row>
    <row r="584" spans="1:17" x14ac:dyDescent="0.25">
      <c r="A584" t="s">
        <v>693</v>
      </c>
      <c r="B584" t="s">
        <v>694</v>
      </c>
      <c r="C584">
        <v>2597</v>
      </c>
      <c r="D584" t="s">
        <v>695</v>
      </c>
      <c r="E584" t="s">
        <v>191</v>
      </c>
      <c r="F584" t="s">
        <v>696</v>
      </c>
      <c r="G584" t="s">
        <v>697</v>
      </c>
      <c r="H584">
        <v>1</v>
      </c>
      <c r="I584" t="s">
        <v>328</v>
      </c>
      <c r="J584" t="s">
        <v>36</v>
      </c>
      <c r="K584">
        <v>1219</v>
      </c>
      <c r="L584" t="s">
        <v>25</v>
      </c>
      <c r="M584" s="1">
        <v>42542</v>
      </c>
      <c r="N584" s="1">
        <v>42725</v>
      </c>
      <c r="O584" t="s">
        <v>26</v>
      </c>
      <c r="P584" s="1">
        <v>42608.70820601852</v>
      </c>
      <c r="Q584" s="1">
        <v>42542</v>
      </c>
    </row>
    <row r="585" spans="1:17" x14ac:dyDescent="0.25">
      <c r="A585" t="s">
        <v>698</v>
      </c>
      <c r="B585" t="s">
        <v>699</v>
      </c>
      <c r="C585">
        <v>2793</v>
      </c>
      <c r="D585" t="s">
        <v>700</v>
      </c>
      <c r="E585" t="s">
        <v>679</v>
      </c>
      <c r="F585" t="s">
        <v>178</v>
      </c>
      <c r="G585" t="s">
        <v>701</v>
      </c>
      <c r="H585">
        <v>1</v>
      </c>
      <c r="I585" t="s">
        <v>65</v>
      </c>
      <c r="J585" t="s">
        <v>24</v>
      </c>
      <c r="K585">
        <v>498</v>
      </c>
      <c r="L585" t="s">
        <v>35</v>
      </c>
      <c r="M585" s="1">
        <v>42583</v>
      </c>
      <c r="N585" s="1">
        <v>42767</v>
      </c>
      <c r="O585" t="s">
        <v>88</v>
      </c>
      <c r="P585" s="1">
        <v>42586.487569444442</v>
      </c>
      <c r="Q585" s="1">
        <v>42583</v>
      </c>
    </row>
    <row r="586" spans="1:17" x14ac:dyDescent="0.25">
      <c r="A586" t="s">
        <v>698</v>
      </c>
      <c r="B586" t="s">
        <v>699</v>
      </c>
      <c r="C586">
        <v>2793</v>
      </c>
      <c r="D586" t="s">
        <v>700</v>
      </c>
      <c r="E586" t="s">
        <v>679</v>
      </c>
      <c r="F586" t="s">
        <v>178</v>
      </c>
      <c r="G586" t="s">
        <v>701</v>
      </c>
      <c r="H586">
        <v>1</v>
      </c>
      <c r="I586" t="s">
        <v>65</v>
      </c>
      <c r="J586" t="s">
        <v>27</v>
      </c>
      <c r="K586">
        <v>498</v>
      </c>
      <c r="L586" t="s">
        <v>35</v>
      </c>
      <c r="M586" s="1">
        <v>42583</v>
      </c>
      <c r="N586" s="1">
        <v>42767</v>
      </c>
      <c r="O586" t="s">
        <v>88</v>
      </c>
      <c r="P586" s="1">
        <v>42586.487569444442</v>
      </c>
      <c r="Q586" s="1">
        <v>42583</v>
      </c>
    </row>
    <row r="587" spans="1:17" x14ac:dyDescent="0.25">
      <c r="A587" t="s">
        <v>698</v>
      </c>
      <c r="B587" t="s">
        <v>699</v>
      </c>
      <c r="C587">
        <v>2793</v>
      </c>
      <c r="D587" t="s">
        <v>700</v>
      </c>
      <c r="E587" t="s">
        <v>679</v>
      </c>
      <c r="F587" t="s">
        <v>178</v>
      </c>
      <c r="G587" t="s">
        <v>701</v>
      </c>
      <c r="H587">
        <v>1</v>
      </c>
      <c r="I587" t="s">
        <v>65</v>
      </c>
      <c r="J587" t="s">
        <v>36</v>
      </c>
      <c r="K587">
        <v>498</v>
      </c>
      <c r="L587" t="s">
        <v>35</v>
      </c>
      <c r="M587" s="1">
        <v>42583</v>
      </c>
      <c r="N587" s="1">
        <v>42767</v>
      </c>
      <c r="O587" t="s">
        <v>88</v>
      </c>
      <c r="P587" s="1">
        <v>42586.487569444442</v>
      </c>
      <c r="Q587" s="1">
        <v>42583</v>
      </c>
    </row>
    <row r="588" spans="1:17" x14ac:dyDescent="0.25">
      <c r="A588" t="s">
        <v>698</v>
      </c>
      <c r="B588" t="s">
        <v>699</v>
      </c>
      <c r="C588">
        <v>2793</v>
      </c>
      <c r="D588" t="s">
        <v>702</v>
      </c>
      <c r="E588" t="s">
        <v>679</v>
      </c>
      <c r="F588" t="s">
        <v>178</v>
      </c>
      <c r="G588" t="s">
        <v>701</v>
      </c>
      <c r="H588">
        <v>1</v>
      </c>
      <c r="I588" t="s">
        <v>65</v>
      </c>
      <c r="J588" t="s">
        <v>36</v>
      </c>
      <c r="K588">
        <v>491</v>
      </c>
      <c r="L588" t="s">
        <v>35</v>
      </c>
      <c r="M588" s="1">
        <v>42583</v>
      </c>
      <c r="N588" s="1">
        <v>42767</v>
      </c>
      <c r="O588" t="s">
        <v>88</v>
      </c>
      <c r="P588" s="1">
        <v>42586.483344907407</v>
      </c>
      <c r="Q588" s="1">
        <v>42583</v>
      </c>
    </row>
    <row r="589" spans="1:17" x14ac:dyDescent="0.25">
      <c r="A589" t="s">
        <v>698</v>
      </c>
      <c r="B589" t="s">
        <v>699</v>
      </c>
      <c r="C589">
        <v>2793</v>
      </c>
      <c r="D589" t="s">
        <v>702</v>
      </c>
      <c r="E589" t="s">
        <v>679</v>
      </c>
      <c r="F589" t="s">
        <v>178</v>
      </c>
      <c r="G589" t="s">
        <v>701</v>
      </c>
      <c r="H589">
        <v>1</v>
      </c>
      <c r="I589" t="s">
        <v>65</v>
      </c>
      <c r="J589" t="s">
        <v>24</v>
      </c>
      <c r="K589">
        <v>491</v>
      </c>
      <c r="L589" t="s">
        <v>35</v>
      </c>
      <c r="M589" s="1">
        <v>42583</v>
      </c>
      <c r="N589" s="1">
        <v>42767</v>
      </c>
      <c r="O589" t="s">
        <v>88</v>
      </c>
      <c r="P589" s="1">
        <v>42586.483344907407</v>
      </c>
      <c r="Q589" s="1">
        <v>42583</v>
      </c>
    </row>
    <row r="590" spans="1:17" x14ac:dyDescent="0.25">
      <c r="A590" t="s">
        <v>698</v>
      </c>
      <c r="B590" t="s">
        <v>699</v>
      </c>
      <c r="C590">
        <v>2793</v>
      </c>
      <c r="D590" t="s">
        <v>702</v>
      </c>
      <c r="E590" t="s">
        <v>679</v>
      </c>
      <c r="F590" t="s">
        <v>178</v>
      </c>
      <c r="G590" t="s">
        <v>701</v>
      </c>
      <c r="H590">
        <v>1</v>
      </c>
      <c r="I590" t="s">
        <v>65</v>
      </c>
      <c r="J590" t="s">
        <v>27</v>
      </c>
      <c r="K590">
        <v>491</v>
      </c>
      <c r="L590" t="s">
        <v>35</v>
      </c>
      <c r="M590" s="1">
        <v>42583</v>
      </c>
      <c r="N590" s="1">
        <v>42767</v>
      </c>
      <c r="O590" t="s">
        <v>88</v>
      </c>
      <c r="P590" s="1">
        <v>42586.483344907407</v>
      </c>
      <c r="Q590" s="1">
        <v>42583</v>
      </c>
    </row>
    <row r="591" spans="1:17" x14ac:dyDescent="0.25">
      <c r="A591" t="s">
        <v>28</v>
      </c>
      <c r="B591" t="s">
        <v>29</v>
      </c>
      <c r="C591">
        <v>1862</v>
      </c>
      <c r="D591" t="s">
        <v>703</v>
      </c>
      <c r="E591" t="s">
        <v>704</v>
      </c>
      <c r="F591" t="s">
        <v>70</v>
      </c>
      <c r="G591" t="s">
        <v>705</v>
      </c>
      <c r="H591">
        <v>0</v>
      </c>
      <c r="I591" t="s">
        <v>630</v>
      </c>
      <c r="J591" t="s">
        <v>24</v>
      </c>
      <c r="K591">
        <v>2187</v>
      </c>
      <c r="L591" t="s">
        <v>25</v>
      </c>
      <c r="M591" s="1">
        <v>42502</v>
      </c>
      <c r="N591" s="1">
        <v>42686</v>
      </c>
      <c r="O591" t="s">
        <v>26</v>
      </c>
      <c r="P591" s="1">
        <v>42643.32880787037</v>
      </c>
      <c r="Q591" s="1">
        <v>42502</v>
      </c>
    </row>
    <row r="592" spans="1:17" x14ac:dyDescent="0.25">
      <c r="A592" t="s">
        <v>28</v>
      </c>
      <c r="B592" t="s">
        <v>29</v>
      </c>
      <c r="C592">
        <v>1862</v>
      </c>
      <c r="D592" t="s">
        <v>703</v>
      </c>
      <c r="E592" t="s">
        <v>704</v>
      </c>
      <c r="F592" t="s">
        <v>70</v>
      </c>
      <c r="G592" t="s">
        <v>705</v>
      </c>
      <c r="H592">
        <v>0</v>
      </c>
      <c r="I592" t="s">
        <v>630</v>
      </c>
      <c r="J592" t="s">
        <v>27</v>
      </c>
      <c r="K592">
        <v>2187</v>
      </c>
      <c r="L592" t="s">
        <v>25</v>
      </c>
      <c r="M592" s="1">
        <v>42502</v>
      </c>
      <c r="N592" s="1">
        <v>42686</v>
      </c>
      <c r="O592" t="s">
        <v>26</v>
      </c>
      <c r="P592" s="1">
        <v>42643.32880787037</v>
      </c>
      <c r="Q592" s="1">
        <v>42502</v>
      </c>
    </row>
    <row r="593" spans="1:17" x14ac:dyDescent="0.25">
      <c r="A593" t="s">
        <v>706</v>
      </c>
      <c r="B593" t="s">
        <v>707</v>
      </c>
      <c r="C593">
        <v>2470</v>
      </c>
      <c r="D593" t="s">
        <v>708</v>
      </c>
      <c r="E593" t="s">
        <v>704</v>
      </c>
      <c r="F593" t="s">
        <v>178</v>
      </c>
      <c r="G593" t="s">
        <v>701</v>
      </c>
      <c r="H593">
        <v>1</v>
      </c>
      <c r="I593" t="s">
        <v>136</v>
      </c>
      <c r="J593" t="s">
        <v>36</v>
      </c>
      <c r="K593">
        <v>317</v>
      </c>
      <c r="L593" t="s">
        <v>25</v>
      </c>
      <c r="M593" s="1">
        <v>42440</v>
      </c>
      <c r="N593" s="1">
        <v>42624</v>
      </c>
      <c r="O593" t="s">
        <v>88</v>
      </c>
      <c r="P593" s="1">
        <v>42583.661354166667</v>
      </c>
      <c r="Q593" s="1">
        <v>42440</v>
      </c>
    </row>
    <row r="594" spans="1:17" x14ac:dyDescent="0.25">
      <c r="A594" t="s">
        <v>706</v>
      </c>
      <c r="B594" t="s">
        <v>707</v>
      </c>
      <c r="C594">
        <v>2470</v>
      </c>
      <c r="D594" t="s">
        <v>708</v>
      </c>
      <c r="E594" t="s">
        <v>704</v>
      </c>
      <c r="F594" t="s">
        <v>178</v>
      </c>
      <c r="G594" t="s">
        <v>701</v>
      </c>
      <c r="H594">
        <v>1</v>
      </c>
      <c r="I594" t="s">
        <v>136</v>
      </c>
      <c r="J594" t="s">
        <v>24</v>
      </c>
      <c r="K594">
        <v>317</v>
      </c>
      <c r="L594" t="s">
        <v>25</v>
      </c>
      <c r="M594" s="1">
        <v>42440</v>
      </c>
      <c r="N594" s="1">
        <v>42624</v>
      </c>
      <c r="O594" t="s">
        <v>88</v>
      </c>
      <c r="P594" s="1">
        <v>42583.661354166667</v>
      </c>
      <c r="Q594" s="1">
        <v>42440</v>
      </c>
    </row>
    <row r="595" spans="1:17" x14ac:dyDescent="0.25">
      <c r="A595" t="s">
        <v>706</v>
      </c>
      <c r="B595" t="s">
        <v>707</v>
      </c>
      <c r="C595">
        <v>2470</v>
      </c>
      <c r="D595" t="s">
        <v>708</v>
      </c>
      <c r="E595" t="s">
        <v>704</v>
      </c>
      <c r="F595" t="s">
        <v>178</v>
      </c>
      <c r="G595" t="s">
        <v>701</v>
      </c>
      <c r="H595">
        <v>1</v>
      </c>
      <c r="I595" t="s">
        <v>136</v>
      </c>
      <c r="J595" t="s">
        <v>27</v>
      </c>
      <c r="K595">
        <v>317</v>
      </c>
      <c r="L595" t="s">
        <v>25</v>
      </c>
      <c r="M595" s="1">
        <v>42440</v>
      </c>
      <c r="N595" s="1">
        <v>42624</v>
      </c>
      <c r="O595" t="s">
        <v>88</v>
      </c>
      <c r="P595" s="1">
        <v>42583.661354166667</v>
      </c>
      <c r="Q595" s="1">
        <v>42440</v>
      </c>
    </row>
    <row r="596" spans="1:17" x14ac:dyDescent="0.25">
      <c r="A596" t="s">
        <v>706</v>
      </c>
      <c r="B596" t="s">
        <v>707</v>
      </c>
      <c r="C596">
        <v>2470</v>
      </c>
      <c r="D596" t="s">
        <v>708</v>
      </c>
      <c r="E596" t="s">
        <v>704</v>
      </c>
      <c r="F596" t="s">
        <v>178</v>
      </c>
      <c r="G596" t="s">
        <v>701</v>
      </c>
      <c r="H596">
        <v>1</v>
      </c>
      <c r="I596" t="s">
        <v>136</v>
      </c>
      <c r="J596" t="s">
        <v>36</v>
      </c>
      <c r="K596">
        <v>1887</v>
      </c>
      <c r="L596" t="s">
        <v>35</v>
      </c>
      <c r="M596" s="1">
        <v>42639</v>
      </c>
      <c r="N596" s="1">
        <v>42820</v>
      </c>
      <c r="O596" t="s">
        <v>26</v>
      </c>
      <c r="P596" s="1">
        <v>42638.883587962962</v>
      </c>
      <c r="Q596" s="1">
        <v>42639</v>
      </c>
    </row>
    <row r="597" spans="1:17" x14ac:dyDescent="0.25">
      <c r="A597" t="s">
        <v>706</v>
      </c>
      <c r="B597" t="s">
        <v>707</v>
      </c>
      <c r="C597">
        <v>2470</v>
      </c>
      <c r="D597" t="s">
        <v>708</v>
      </c>
      <c r="E597" t="s">
        <v>704</v>
      </c>
      <c r="F597" t="s">
        <v>178</v>
      </c>
      <c r="G597" t="s">
        <v>701</v>
      </c>
      <c r="H597">
        <v>1</v>
      </c>
      <c r="I597" t="s">
        <v>136</v>
      </c>
      <c r="J597" t="s">
        <v>24</v>
      </c>
      <c r="K597">
        <v>1887</v>
      </c>
      <c r="L597" t="s">
        <v>35</v>
      </c>
      <c r="M597" s="1">
        <v>42639</v>
      </c>
      <c r="N597" s="1">
        <v>42820</v>
      </c>
      <c r="O597" t="s">
        <v>26</v>
      </c>
      <c r="P597" s="1">
        <v>42638.883587962962</v>
      </c>
      <c r="Q597" s="1">
        <v>42639</v>
      </c>
    </row>
    <row r="598" spans="1:17" x14ac:dyDescent="0.25">
      <c r="A598" t="s">
        <v>706</v>
      </c>
      <c r="B598" t="s">
        <v>707</v>
      </c>
      <c r="C598">
        <v>2470</v>
      </c>
      <c r="D598" t="s">
        <v>708</v>
      </c>
      <c r="E598" t="s">
        <v>704</v>
      </c>
      <c r="F598" t="s">
        <v>178</v>
      </c>
      <c r="G598" t="s">
        <v>701</v>
      </c>
      <c r="H598">
        <v>1</v>
      </c>
      <c r="I598" t="s">
        <v>136</v>
      </c>
      <c r="J598" t="s">
        <v>27</v>
      </c>
      <c r="K598">
        <v>1887</v>
      </c>
      <c r="L598" t="s">
        <v>35</v>
      </c>
      <c r="M598" s="1">
        <v>42639</v>
      </c>
      <c r="N598" s="1">
        <v>42820</v>
      </c>
      <c r="O598" t="s">
        <v>26</v>
      </c>
      <c r="P598" s="1">
        <v>42638.883587962962</v>
      </c>
      <c r="Q598" s="1">
        <v>42639</v>
      </c>
    </row>
    <row r="599" spans="1:17" x14ac:dyDescent="0.25">
      <c r="A599" t="s">
        <v>709</v>
      </c>
      <c r="B599" t="s">
        <v>710</v>
      </c>
      <c r="C599">
        <v>1740</v>
      </c>
      <c r="D599" t="s">
        <v>711</v>
      </c>
      <c r="E599" t="s">
        <v>704</v>
      </c>
      <c r="F599" t="s">
        <v>141</v>
      </c>
      <c r="G599" t="s">
        <v>701</v>
      </c>
      <c r="H599">
        <v>0</v>
      </c>
      <c r="I599" t="s">
        <v>65</v>
      </c>
      <c r="J599" t="s">
        <v>24</v>
      </c>
      <c r="K599">
        <v>439</v>
      </c>
      <c r="L599" t="s">
        <v>331</v>
      </c>
      <c r="M599" t="s">
        <v>99</v>
      </c>
      <c r="N599" t="s">
        <v>99</v>
      </c>
      <c r="O599" t="s">
        <v>99</v>
      </c>
      <c r="P599" s="1">
        <v>42585.510370370372</v>
      </c>
      <c r="Q599" t="s">
        <v>99</v>
      </c>
    </row>
    <row r="600" spans="1:17" x14ac:dyDescent="0.25">
      <c r="A600" t="s">
        <v>709</v>
      </c>
      <c r="B600" t="s">
        <v>710</v>
      </c>
      <c r="C600">
        <v>1740</v>
      </c>
      <c r="D600" t="s">
        <v>711</v>
      </c>
      <c r="E600" t="s">
        <v>704</v>
      </c>
      <c r="F600" t="s">
        <v>141</v>
      </c>
      <c r="G600" t="s">
        <v>701</v>
      </c>
      <c r="H600">
        <v>0</v>
      </c>
      <c r="I600" t="s">
        <v>65</v>
      </c>
      <c r="J600" t="s">
        <v>27</v>
      </c>
      <c r="K600">
        <v>439</v>
      </c>
      <c r="L600" t="s">
        <v>331</v>
      </c>
      <c r="M600" t="s">
        <v>99</v>
      </c>
      <c r="N600" t="s">
        <v>99</v>
      </c>
      <c r="O600" t="s">
        <v>99</v>
      </c>
      <c r="P600" s="1">
        <v>42585.510370370372</v>
      </c>
      <c r="Q600" t="s">
        <v>99</v>
      </c>
    </row>
    <row r="601" spans="1:17" x14ac:dyDescent="0.25">
      <c r="A601" t="s">
        <v>709</v>
      </c>
      <c r="B601" t="s">
        <v>710</v>
      </c>
      <c r="C601">
        <v>1740</v>
      </c>
      <c r="D601" t="s">
        <v>712</v>
      </c>
      <c r="E601" t="s">
        <v>704</v>
      </c>
      <c r="F601" t="s">
        <v>178</v>
      </c>
      <c r="G601" t="s">
        <v>701</v>
      </c>
      <c r="H601">
        <v>0</v>
      </c>
      <c r="I601" t="s">
        <v>65</v>
      </c>
      <c r="J601" t="s">
        <v>24</v>
      </c>
      <c r="K601">
        <v>438</v>
      </c>
      <c r="L601" t="s">
        <v>35</v>
      </c>
      <c r="M601" s="1">
        <v>42626</v>
      </c>
      <c r="N601" s="1">
        <v>42807</v>
      </c>
      <c r="O601" t="s">
        <v>26</v>
      </c>
      <c r="P601" s="1">
        <v>42585.508437500001</v>
      </c>
      <c r="Q601" s="1">
        <v>42626</v>
      </c>
    </row>
    <row r="602" spans="1:17" x14ac:dyDescent="0.25">
      <c r="A602" t="s">
        <v>709</v>
      </c>
      <c r="B602" t="s">
        <v>710</v>
      </c>
      <c r="C602">
        <v>1740</v>
      </c>
      <c r="D602" t="s">
        <v>712</v>
      </c>
      <c r="E602" t="s">
        <v>704</v>
      </c>
      <c r="F602" t="s">
        <v>178</v>
      </c>
      <c r="G602" t="s">
        <v>701</v>
      </c>
      <c r="H602">
        <v>0</v>
      </c>
      <c r="I602" t="s">
        <v>65</v>
      </c>
      <c r="J602" t="s">
        <v>27</v>
      </c>
      <c r="K602">
        <v>438</v>
      </c>
      <c r="L602" t="s">
        <v>35</v>
      </c>
      <c r="M602" s="1">
        <v>42626</v>
      </c>
      <c r="N602" s="1">
        <v>42807</v>
      </c>
      <c r="O602" t="s">
        <v>26</v>
      </c>
      <c r="P602" s="1">
        <v>42585.508437500001</v>
      </c>
      <c r="Q602" s="1">
        <v>42626</v>
      </c>
    </row>
    <row r="603" spans="1:17" x14ac:dyDescent="0.25">
      <c r="A603" t="s">
        <v>709</v>
      </c>
      <c r="B603" t="s">
        <v>710</v>
      </c>
      <c r="C603">
        <v>1740</v>
      </c>
      <c r="D603" t="s">
        <v>713</v>
      </c>
      <c r="E603" t="s">
        <v>662</v>
      </c>
      <c r="F603" t="s">
        <v>141</v>
      </c>
      <c r="G603" t="s">
        <v>714</v>
      </c>
      <c r="H603">
        <v>0</v>
      </c>
      <c r="I603" t="s">
        <v>715</v>
      </c>
      <c r="J603" t="s">
        <v>24</v>
      </c>
      <c r="K603">
        <v>345</v>
      </c>
      <c r="L603" t="s">
        <v>331</v>
      </c>
      <c r="M603" t="s">
        <v>99</v>
      </c>
      <c r="N603" t="s">
        <v>99</v>
      </c>
      <c r="O603" t="s">
        <v>99</v>
      </c>
      <c r="P603" s="1">
        <v>42584.415011574078</v>
      </c>
      <c r="Q603" t="s">
        <v>99</v>
      </c>
    </row>
    <row r="604" spans="1:17" x14ac:dyDescent="0.25">
      <c r="A604" t="s">
        <v>709</v>
      </c>
      <c r="B604" t="s">
        <v>710</v>
      </c>
      <c r="C604">
        <v>1740</v>
      </c>
      <c r="D604" t="s">
        <v>713</v>
      </c>
      <c r="E604" t="s">
        <v>662</v>
      </c>
      <c r="F604" t="s">
        <v>141</v>
      </c>
      <c r="G604" t="s">
        <v>714</v>
      </c>
      <c r="H604">
        <v>0</v>
      </c>
      <c r="I604" t="s">
        <v>715</v>
      </c>
      <c r="J604" t="s">
        <v>27</v>
      </c>
      <c r="K604">
        <v>345</v>
      </c>
      <c r="L604" t="s">
        <v>331</v>
      </c>
      <c r="M604" t="s">
        <v>99</v>
      </c>
      <c r="N604" t="s">
        <v>99</v>
      </c>
      <c r="O604" t="s">
        <v>99</v>
      </c>
      <c r="P604" s="1">
        <v>42584.415011574078</v>
      </c>
      <c r="Q604" t="s">
        <v>99</v>
      </c>
    </row>
    <row r="605" spans="1:17" x14ac:dyDescent="0.25">
      <c r="A605" t="s">
        <v>709</v>
      </c>
      <c r="B605" t="s">
        <v>710</v>
      </c>
      <c r="C605">
        <v>1740</v>
      </c>
      <c r="D605" t="s">
        <v>716</v>
      </c>
      <c r="E605" t="s">
        <v>662</v>
      </c>
      <c r="F605" t="s">
        <v>141</v>
      </c>
      <c r="G605" t="s">
        <v>717</v>
      </c>
      <c r="H605">
        <v>0</v>
      </c>
      <c r="I605" t="s">
        <v>65</v>
      </c>
      <c r="J605" t="s">
        <v>24</v>
      </c>
      <c r="K605">
        <v>442</v>
      </c>
      <c r="L605" t="s">
        <v>25</v>
      </c>
      <c r="M605" s="1">
        <v>42423</v>
      </c>
      <c r="N605" s="1">
        <v>42605</v>
      </c>
      <c r="O605" t="s">
        <v>26</v>
      </c>
      <c r="P605" s="1">
        <v>42585.527824074074</v>
      </c>
      <c r="Q605" s="1">
        <v>42423</v>
      </c>
    </row>
    <row r="606" spans="1:17" x14ac:dyDescent="0.25">
      <c r="A606" t="s">
        <v>709</v>
      </c>
      <c r="B606" t="s">
        <v>710</v>
      </c>
      <c r="C606">
        <v>1740</v>
      </c>
      <c r="D606" t="s">
        <v>716</v>
      </c>
      <c r="E606" t="s">
        <v>662</v>
      </c>
      <c r="F606" t="s">
        <v>141</v>
      </c>
      <c r="G606" t="s">
        <v>717</v>
      </c>
      <c r="H606">
        <v>0</v>
      </c>
      <c r="I606" t="s">
        <v>65</v>
      </c>
      <c r="J606" t="s">
        <v>27</v>
      </c>
      <c r="K606">
        <v>442</v>
      </c>
      <c r="L606" t="s">
        <v>25</v>
      </c>
      <c r="M606" s="1">
        <v>42423</v>
      </c>
      <c r="N606" s="1">
        <v>42605</v>
      </c>
      <c r="O606" t="s">
        <v>26</v>
      </c>
      <c r="P606" s="1">
        <v>42585.527824074074</v>
      </c>
      <c r="Q606" s="1">
        <v>42423</v>
      </c>
    </row>
    <row r="607" spans="1:17" x14ac:dyDescent="0.25">
      <c r="A607" t="s">
        <v>709</v>
      </c>
      <c r="B607" t="s">
        <v>710</v>
      </c>
      <c r="C607">
        <v>1740</v>
      </c>
      <c r="D607" t="s">
        <v>718</v>
      </c>
      <c r="E607" t="s">
        <v>662</v>
      </c>
      <c r="F607" t="s">
        <v>141</v>
      </c>
      <c r="G607" t="s">
        <v>719</v>
      </c>
      <c r="H607">
        <v>0</v>
      </c>
      <c r="I607" t="s">
        <v>65</v>
      </c>
      <c r="J607" t="s">
        <v>24</v>
      </c>
      <c r="K607">
        <v>437</v>
      </c>
      <c r="L607" t="s">
        <v>35</v>
      </c>
      <c r="M607" s="1">
        <v>42606</v>
      </c>
      <c r="N607" s="1">
        <v>42790</v>
      </c>
      <c r="O607" t="s">
        <v>26</v>
      </c>
      <c r="P607" s="1">
        <v>42585.506076388891</v>
      </c>
      <c r="Q607" s="1">
        <v>42606</v>
      </c>
    </row>
    <row r="608" spans="1:17" x14ac:dyDescent="0.25">
      <c r="A608" t="s">
        <v>709</v>
      </c>
      <c r="B608" t="s">
        <v>710</v>
      </c>
      <c r="C608">
        <v>1740</v>
      </c>
      <c r="D608" t="s">
        <v>718</v>
      </c>
      <c r="E608" t="s">
        <v>662</v>
      </c>
      <c r="F608" t="s">
        <v>141</v>
      </c>
      <c r="G608" t="s">
        <v>719</v>
      </c>
      <c r="H608">
        <v>0</v>
      </c>
      <c r="I608" t="s">
        <v>65</v>
      </c>
      <c r="J608" t="s">
        <v>27</v>
      </c>
      <c r="K608">
        <v>437</v>
      </c>
      <c r="L608" t="s">
        <v>35</v>
      </c>
      <c r="M608" s="1">
        <v>42606</v>
      </c>
      <c r="N608" s="1">
        <v>42790</v>
      </c>
      <c r="O608" t="s">
        <v>26</v>
      </c>
      <c r="P608" s="1">
        <v>42585.506076388891</v>
      </c>
      <c r="Q608" s="1">
        <v>42606</v>
      </c>
    </row>
    <row r="609" spans="1:17" x14ac:dyDescent="0.25">
      <c r="A609" t="s">
        <v>698</v>
      </c>
      <c r="B609" t="s">
        <v>699</v>
      </c>
      <c r="C609">
        <v>2793</v>
      </c>
      <c r="D609" t="s">
        <v>720</v>
      </c>
      <c r="E609" t="s">
        <v>662</v>
      </c>
      <c r="F609" t="s">
        <v>141</v>
      </c>
      <c r="G609" t="s">
        <v>719</v>
      </c>
      <c r="H609">
        <v>1</v>
      </c>
      <c r="I609" t="s">
        <v>65</v>
      </c>
      <c r="J609" t="s">
        <v>27</v>
      </c>
      <c r="K609">
        <v>432</v>
      </c>
      <c r="L609" t="s">
        <v>101</v>
      </c>
      <c r="M609" t="s">
        <v>99</v>
      </c>
      <c r="N609" t="s">
        <v>99</v>
      </c>
      <c r="O609" t="s">
        <v>99</v>
      </c>
      <c r="P609" s="1">
        <v>42585.469583333332</v>
      </c>
      <c r="Q609" t="s">
        <v>99</v>
      </c>
    </row>
    <row r="610" spans="1:17" x14ac:dyDescent="0.25">
      <c r="A610" t="s">
        <v>698</v>
      </c>
      <c r="B610" t="s">
        <v>699</v>
      </c>
      <c r="C610">
        <v>2793</v>
      </c>
      <c r="D610" t="s">
        <v>720</v>
      </c>
      <c r="E610" t="s">
        <v>662</v>
      </c>
      <c r="F610" t="s">
        <v>141</v>
      </c>
      <c r="G610" t="s">
        <v>719</v>
      </c>
      <c r="H610">
        <v>1</v>
      </c>
      <c r="I610" t="s">
        <v>65</v>
      </c>
      <c r="J610" t="s">
        <v>36</v>
      </c>
      <c r="K610">
        <v>432</v>
      </c>
      <c r="L610" t="s">
        <v>101</v>
      </c>
      <c r="M610" t="s">
        <v>99</v>
      </c>
      <c r="N610" t="s">
        <v>99</v>
      </c>
      <c r="O610" t="s">
        <v>99</v>
      </c>
      <c r="P610" s="1">
        <v>42585.469583333332</v>
      </c>
      <c r="Q610" t="s">
        <v>99</v>
      </c>
    </row>
    <row r="611" spans="1:17" x14ac:dyDescent="0.25">
      <c r="A611" t="s">
        <v>698</v>
      </c>
      <c r="B611" t="s">
        <v>699</v>
      </c>
      <c r="C611">
        <v>2793</v>
      </c>
      <c r="D611" t="s">
        <v>720</v>
      </c>
      <c r="E611" t="s">
        <v>662</v>
      </c>
      <c r="F611" t="s">
        <v>141</v>
      </c>
      <c r="G611" t="s">
        <v>719</v>
      </c>
      <c r="H611">
        <v>1</v>
      </c>
      <c r="I611" t="s">
        <v>65</v>
      </c>
      <c r="J611" t="s">
        <v>24</v>
      </c>
      <c r="K611">
        <v>432</v>
      </c>
      <c r="L611" t="s">
        <v>101</v>
      </c>
      <c r="M611" t="s">
        <v>99</v>
      </c>
      <c r="N611" t="s">
        <v>99</v>
      </c>
      <c r="O611" t="s">
        <v>99</v>
      </c>
      <c r="P611" s="1">
        <v>42585.469583333332</v>
      </c>
      <c r="Q611" t="s">
        <v>99</v>
      </c>
    </row>
    <row r="612" spans="1:17" x14ac:dyDescent="0.25">
      <c r="A612" t="s">
        <v>698</v>
      </c>
      <c r="B612" t="s">
        <v>699</v>
      </c>
      <c r="C612">
        <v>2793</v>
      </c>
      <c r="D612" t="s">
        <v>720</v>
      </c>
      <c r="E612" t="s">
        <v>662</v>
      </c>
      <c r="F612" t="s">
        <v>141</v>
      </c>
      <c r="G612" t="s">
        <v>719</v>
      </c>
      <c r="H612">
        <v>1</v>
      </c>
      <c r="I612" t="s">
        <v>65</v>
      </c>
      <c r="J612" t="s">
        <v>27</v>
      </c>
      <c r="K612">
        <v>903</v>
      </c>
      <c r="L612" t="s">
        <v>35</v>
      </c>
      <c r="M612" s="1">
        <v>42584</v>
      </c>
      <c r="N612" s="1">
        <v>42768</v>
      </c>
      <c r="O612" t="s">
        <v>88</v>
      </c>
      <c r="P612" s="1">
        <v>42597.558611111112</v>
      </c>
      <c r="Q612" s="1">
        <v>42584</v>
      </c>
    </row>
    <row r="613" spans="1:17" x14ac:dyDescent="0.25">
      <c r="A613" t="s">
        <v>698</v>
      </c>
      <c r="B613" t="s">
        <v>699</v>
      </c>
      <c r="C613">
        <v>2793</v>
      </c>
      <c r="D613" t="s">
        <v>720</v>
      </c>
      <c r="E613" t="s">
        <v>662</v>
      </c>
      <c r="F613" t="s">
        <v>141</v>
      </c>
      <c r="G613" t="s">
        <v>719</v>
      </c>
      <c r="H613">
        <v>1</v>
      </c>
      <c r="I613" t="s">
        <v>65</v>
      </c>
      <c r="J613" t="s">
        <v>36</v>
      </c>
      <c r="K613">
        <v>903</v>
      </c>
      <c r="L613" t="s">
        <v>35</v>
      </c>
      <c r="M613" s="1">
        <v>42584</v>
      </c>
      <c r="N613" s="1">
        <v>42768</v>
      </c>
      <c r="O613" t="s">
        <v>88</v>
      </c>
      <c r="P613" s="1">
        <v>42597.558611111112</v>
      </c>
      <c r="Q613" s="1">
        <v>42584</v>
      </c>
    </row>
    <row r="614" spans="1:17" x14ac:dyDescent="0.25">
      <c r="A614" t="s">
        <v>698</v>
      </c>
      <c r="B614" t="s">
        <v>699</v>
      </c>
      <c r="C614">
        <v>2793</v>
      </c>
      <c r="D614" t="s">
        <v>720</v>
      </c>
      <c r="E614" t="s">
        <v>662</v>
      </c>
      <c r="F614" t="s">
        <v>141</v>
      </c>
      <c r="G614" t="s">
        <v>719</v>
      </c>
      <c r="H614">
        <v>1</v>
      </c>
      <c r="I614" t="s">
        <v>65</v>
      </c>
      <c r="J614" t="s">
        <v>24</v>
      </c>
      <c r="K614">
        <v>903</v>
      </c>
      <c r="L614" t="s">
        <v>35</v>
      </c>
      <c r="M614" s="1">
        <v>42584</v>
      </c>
      <c r="N614" s="1">
        <v>42768</v>
      </c>
      <c r="O614" t="s">
        <v>88</v>
      </c>
      <c r="P614" s="1">
        <v>42597.558611111112</v>
      </c>
      <c r="Q614" s="1">
        <v>42584</v>
      </c>
    </row>
    <row r="615" spans="1:17" x14ac:dyDescent="0.25">
      <c r="A615" t="s">
        <v>721</v>
      </c>
      <c r="B615" t="s">
        <v>722</v>
      </c>
      <c r="C615">
        <v>1290</v>
      </c>
      <c r="D615" t="s">
        <v>723</v>
      </c>
      <c r="E615" t="s">
        <v>185</v>
      </c>
      <c r="F615" t="s">
        <v>178</v>
      </c>
      <c r="G615" t="s">
        <v>724</v>
      </c>
      <c r="H615">
        <v>1</v>
      </c>
      <c r="I615" t="s">
        <v>328</v>
      </c>
      <c r="J615" t="s">
        <v>36</v>
      </c>
      <c r="K615">
        <v>382</v>
      </c>
      <c r="L615" t="s">
        <v>101</v>
      </c>
      <c r="M615" s="1">
        <v>42457</v>
      </c>
      <c r="N615" s="1">
        <v>42641</v>
      </c>
      <c r="O615" t="s">
        <v>26</v>
      </c>
      <c r="P615" s="1">
        <v>42584.604571759257</v>
      </c>
      <c r="Q615" s="1">
        <v>42457</v>
      </c>
    </row>
    <row r="616" spans="1:17" x14ac:dyDescent="0.25">
      <c r="A616" t="s">
        <v>721</v>
      </c>
      <c r="B616" t="s">
        <v>722</v>
      </c>
      <c r="C616">
        <v>1290</v>
      </c>
      <c r="D616" t="s">
        <v>723</v>
      </c>
      <c r="E616" t="s">
        <v>185</v>
      </c>
      <c r="F616" t="s">
        <v>178</v>
      </c>
      <c r="G616" t="s">
        <v>724</v>
      </c>
      <c r="H616">
        <v>1</v>
      </c>
      <c r="I616" t="s">
        <v>328</v>
      </c>
      <c r="J616" t="s">
        <v>24</v>
      </c>
      <c r="K616">
        <v>382</v>
      </c>
      <c r="L616" t="s">
        <v>101</v>
      </c>
      <c r="M616" s="1">
        <v>42457</v>
      </c>
      <c r="N616" s="1">
        <v>42641</v>
      </c>
      <c r="O616" t="s">
        <v>26</v>
      </c>
      <c r="P616" s="1">
        <v>42584.604571759257</v>
      </c>
      <c r="Q616" s="1">
        <v>42457</v>
      </c>
    </row>
    <row r="617" spans="1:17" x14ac:dyDescent="0.25">
      <c r="A617" t="s">
        <v>721</v>
      </c>
      <c r="B617" t="s">
        <v>722</v>
      </c>
      <c r="C617">
        <v>1290</v>
      </c>
      <c r="D617" t="s">
        <v>723</v>
      </c>
      <c r="E617" t="s">
        <v>185</v>
      </c>
      <c r="F617" t="s">
        <v>178</v>
      </c>
      <c r="G617" t="s">
        <v>724</v>
      </c>
      <c r="H617">
        <v>1</v>
      </c>
      <c r="I617" t="s">
        <v>328</v>
      </c>
      <c r="J617" t="s">
        <v>27</v>
      </c>
      <c r="K617">
        <v>382</v>
      </c>
      <c r="L617" t="s">
        <v>101</v>
      </c>
      <c r="M617" s="1">
        <v>42457</v>
      </c>
      <c r="N617" s="1">
        <v>42641</v>
      </c>
      <c r="O617" t="s">
        <v>26</v>
      </c>
      <c r="P617" s="1">
        <v>42584.604571759257</v>
      </c>
      <c r="Q617" s="1">
        <v>42457</v>
      </c>
    </row>
    <row r="618" spans="1:17" x14ac:dyDescent="0.25">
      <c r="A618" t="s">
        <v>721</v>
      </c>
      <c r="B618" t="s">
        <v>722</v>
      </c>
      <c r="C618">
        <v>1290</v>
      </c>
      <c r="D618" t="s">
        <v>723</v>
      </c>
      <c r="E618" t="s">
        <v>185</v>
      </c>
      <c r="F618" t="s">
        <v>178</v>
      </c>
      <c r="G618" t="s">
        <v>724</v>
      </c>
      <c r="H618">
        <v>1</v>
      </c>
      <c r="I618" t="s">
        <v>328</v>
      </c>
      <c r="J618" t="s">
        <v>27</v>
      </c>
      <c r="K618">
        <v>1563</v>
      </c>
      <c r="L618" t="s">
        <v>35</v>
      </c>
      <c r="M618" s="1">
        <v>42622</v>
      </c>
      <c r="N618" s="1">
        <v>42803</v>
      </c>
      <c r="O618" t="s">
        <v>26</v>
      </c>
      <c r="P618" s="1">
        <v>42626.69195601852</v>
      </c>
      <c r="Q618" s="1">
        <v>42622</v>
      </c>
    </row>
    <row r="619" spans="1:17" x14ac:dyDescent="0.25">
      <c r="A619" t="s">
        <v>721</v>
      </c>
      <c r="B619" t="s">
        <v>722</v>
      </c>
      <c r="C619">
        <v>1290</v>
      </c>
      <c r="D619" t="s">
        <v>723</v>
      </c>
      <c r="E619" t="s">
        <v>185</v>
      </c>
      <c r="F619" t="s">
        <v>178</v>
      </c>
      <c r="G619" t="s">
        <v>724</v>
      </c>
      <c r="H619">
        <v>1</v>
      </c>
      <c r="I619" t="s">
        <v>328</v>
      </c>
      <c r="J619" t="s">
        <v>36</v>
      </c>
      <c r="K619">
        <v>1563</v>
      </c>
      <c r="L619" t="s">
        <v>35</v>
      </c>
      <c r="M619" s="1">
        <v>42622</v>
      </c>
      <c r="N619" s="1">
        <v>42803</v>
      </c>
      <c r="O619" t="s">
        <v>26</v>
      </c>
      <c r="P619" s="1">
        <v>42626.69195601852</v>
      </c>
      <c r="Q619" s="1">
        <v>42622</v>
      </c>
    </row>
    <row r="620" spans="1:17" x14ac:dyDescent="0.25">
      <c r="A620" t="s">
        <v>721</v>
      </c>
      <c r="B620" t="s">
        <v>722</v>
      </c>
      <c r="C620">
        <v>1290</v>
      </c>
      <c r="D620" t="s">
        <v>723</v>
      </c>
      <c r="E620" t="s">
        <v>185</v>
      </c>
      <c r="F620" t="s">
        <v>178</v>
      </c>
      <c r="G620" t="s">
        <v>724</v>
      </c>
      <c r="H620">
        <v>1</v>
      </c>
      <c r="I620" t="s">
        <v>328</v>
      </c>
      <c r="J620" t="s">
        <v>24</v>
      </c>
      <c r="K620">
        <v>1563</v>
      </c>
      <c r="L620" t="s">
        <v>35</v>
      </c>
      <c r="M620" s="1">
        <v>42622</v>
      </c>
      <c r="N620" s="1">
        <v>42803</v>
      </c>
      <c r="O620" t="s">
        <v>26</v>
      </c>
      <c r="P620" s="1">
        <v>42626.69195601852</v>
      </c>
      <c r="Q620" s="1">
        <v>42622</v>
      </c>
    </row>
    <row r="621" spans="1:17" x14ac:dyDescent="0.25">
      <c r="A621" t="s">
        <v>721</v>
      </c>
      <c r="B621" t="s">
        <v>722</v>
      </c>
      <c r="C621">
        <v>1290</v>
      </c>
      <c r="D621" t="s">
        <v>725</v>
      </c>
      <c r="E621" t="s">
        <v>185</v>
      </c>
      <c r="F621" t="s">
        <v>684</v>
      </c>
      <c r="G621" t="s">
        <v>724</v>
      </c>
      <c r="H621">
        <v>0</v>
      </c>
      <c r="I621" t="s">
        <v>328</v>
      </c>
      <c r="J621" t="s">
        <v>24</v>
      </c>
      <c r="K621">
        <v>1953</v>
      </c>
      <c r="L621" t="s">
        <v>25</v>
      </c>
      <c r="M621" s="1">
        <v>42284</v>
      </c>
      <c r="N621" s="1">
        <v>42650</v>
      </c>
      <c r="O621" t="s">
        <v>26</v>
      </c>
      <c r="P621" s="1">
        <v>42639.610138888886</v>
      </c>
      <c r="Q621" s="1">
        <v>42284</v>
      </c>
    </row>
    <row r="622" spans="1:17" x14ac:dyDescent="0.25">
      <c r="A622" t="s">
        <v>721</v>
      </c>
      <c r="B622" t="s">
        <v>722</v>
      </c>
      <c r="C622">
        <v>1290</v>
      </c>
      <c r="D622" t="s">
        <v>725</v>
      </c>
      <c r="E622" t="s">
        <v>185</v>
      </c>
      <c r="F622" t="s">
        <v>684</v>
      </c>
      <c r="G622" t="s">
        <v>724</v>
      </c>
      <c r="H622">
        <v>0</v>
      </c>
      <c r="I622" t="s">
        <v>328</v>
      </c>
      <c r="J622" t="s">
        <v>27</v>
      </c>
      <c r="K622">
        <v>1953</v>
      </c>
      <c r="L622" t="s">
        <v>25</v>
      </c>
      <c r="M622" s="1">
        <v>42284</v>
      </c>
      <c r="N622" s="1">
        <v>42650</v>
      </c>
      <c r="O622" t="s">
        <v>26</v>
      </c>
      <c r="P622" s="1">
        <v>42639.610138888886</v>
      </c>
      <c r="Q622" s="1">
        <v>42284</v>
      </c>
    </row>
    <row r="623" spans="1:17" x14ac:dyDescent="0.25">
      <c r="A623" t="s">
        <v>709</v>
      </c>
      <c r="B623" t="s">
        <v>710</v>
      </c>
      <c r="C623">
        <v>1740</v>
      </c>
      <c r="D623" t="s">
        <v>726</v>
      </c>
      <c r="E623" t="s">
        <v>191</v>
      </c>
      <c r="F623" t="s">
        <v>141</v>
      </c>
      <c r="G623" t="s">
        <v>727</v>
      </c>
      <c r="H623">
        <v>0</v>
      </c>
      <c r="I623" t="s">
        <v>65</v>
      </c>
      <c r="J623" t="s">
        <v>24</v>
      </c>
      <c r="K623">
        <v>2168</v>
      </c>
      <c r="L623" t="s">
        <v>35</v>
      </c>
      <c r="M623" s="1">
        <v>42683</v>
      </c>
      <c r="N623" s="1">
        <v>43048</v>
      </c>
      <c r="O623" t="s">
        <v>88</v>
      </c>
      <c r="P623" s="1">
        <v>42642.656643518516</v>
      </c>
      <c r="Q623" s="1">
        <v>42683</v>
      </c>
    </row>
    <row r="624" spans="1:17" x14ac:dyDescent="0.25">
      <c r="A624" t="s">
        <v>709</v>
      </c>
      <c r="B624" t="s">
        <v>710</v>
      </c>
      <c r="C624">
        <v>1740</v>
      </c>
      <c r="D624" t="s">
        <v>726</v>
      </c>
      <c r="E624" t="s">
        <v>191</v>
      </c>
      <c r="F624" t="s">
        <v>141</v>
      </c>
      <c r="G624" t="s">
        <v>727</v>
      </c>
      <c r="H624">
        <v>0</v>
      </c>
      <c r="I624" t="s">
        <v>65</v>
      </c>
      <c r="J624" t="s">
        <v>27</v>
      </c>
      <c r="K624">
        <v>2168</v>
      </c>
      <c r="L624" t="s">
        <v>35</v>
      </c>
      <c r="M624" s="1">
        <v>42683</v>
      </c>
      <c r="N624" s="1">
        <v>43048</v>
      </c>
      <c r="O624" t="s">
        <v>88</v>
      </c>
      <c r="P624" s="1">
        <v>42642.656643518516</v>
      </c>
      <c r="Q624" s="1">
        <v>42683</v>
      </c>
    </row>
    <row r="625" spans="1:17" x14ac:dyDescent="0.25">
      <c r="A625" t="s">
        <v>709</v>
      </c>
      <c r="B625" t="s">
        <v>710</v>
      </c>
      <c r="C625">
        <v>1740</v>
      </c>
      <c r="D625" t="s">
        <v>728</v>
      </c>
      <c r="E625" t="s">
        <v>191</v>
      </c>
      <c r="F625" t="s">
        <v>141</v>
      </c>
      <c r="G625" t="s">
        <v>714</v>
      </c>
      <c r="H625">
        <v>0</v>
      </c>
      <c r="I625" t="s">
        <v>65</v>
      </c>
      <c r="J625" t="s">
        <v>24</v>
      </c>
      <c r="K625">
        <v>1409</v>
      </c>
      <c r="L625" t="s">
        <v>35</v>
      </c>
      <c r="M625" s="1">
        <v>42622</v>
      </c>
      <c r="N625" s="1">
        <v>42987</v>
      </c>
      <c r="O625" t="s">
        <v>387</v>
      </c>
      <c r="P625" s="1">
        <v>42619.692939814813</v>
      </c>
      <c r="Q625" s="1">
        <v>42622</v>
      </c>
    </row>
    <row r="626" spans="1:17" x14ac:dyDescent="0.25">
      <c r="A626" t="s">
        <v>709</v>
      </c>
      <c r="B626" t="s">
        <v>710</v>
      </c>
      <c r="C626">
        <v>1740</v>
      </c>
      <c r="D626" t="s">
        <v>728</v>
      </c>
      <c r="E626" t="s">
        <v>191</v>
      </c>
      <c r="F626" t="s">
        <v>141</v>
      </c>
      <c r="G626" t="s">
        <v>714</v>
      </c>
      <c r="H626">
        <v>0</v>
      </c>
      <c r="I626" t="s">
        <v>65</v>
      </c>
      <c r="J626" t="s">
        <v>27</v>
      </c>
      <c r="K626">
        <v>1409</v>
      </c>
      <c r="L626" t="s">
        <v>35</v>
      </c>
      <c r="M626" s="1">
        <v>42622</v>
      </c>
      <c r="N626" s="1">
        <v>42987</v>
      </c>
      <c r="O626" t="s">
        <v>387</v>
      </c>
      <c r="P626" s="1">
        <v>42619.692939814813</v>
      </c>
      <c r="Q626" s="1">
        <v>42622</v>
      </c>
    </row>
    <row r="627" spans="1:17" x14ac:dyDescent="0.25">
      <c r="A627" t="s">
        <v>709</v>
      </c>
      <c r="B627" t="s">
        <v>710</v>
      </c>
      <c r="C627">
        <v>1740</v>
      </c>
      <c r="D627" t="s">
        <v>729</v>
      </c>
      <c r="E627" t="s">
        <v>193</v>
      </c>
      <c r="F627" t="s">
        <v>141</v>
      </c>
      <c r="G627" t="s">
        <v>730</v>
      </c>
      <c r="H627">
        <v>0</v>
      </c>
      <c r="I627" t="s">
        <v>65</v>
      </c>
      <c r="J627" t="s">
        <v>24</v>
      </c>
      <c r="K627">
        <v>2505</v>
      </c>
      <c r="L627" t="s">
        <v>35</v>
      </c>
      <c r="M627" s="1">
        <v>42683</v>
      </c>
      <c r="N627" s="1">
        <v>43048</v>
      </c>
      <c r="O627" t="s">
        <v>88</v>
      </c>
      <c r="P627" s="1">
        <v>42682.600868055553</v>
      </c>
      <c r="Q627" s="1">
        <v>42683</v>
      </c>
    </row>
    <row r="628" spans="1:17" x14ac:dyDescent="0.25">
      <c r="A628" t="s">
        <v>709</v>
      </c>
      <c r="B628" t="s">
        <v>710</v>
      </c>
      <c r="C628">
        <v>1740</v>
      </c>
      <c r="D628" t="s">
        <v>729</v>
      </c>
      <c r="E628" t="s">
        <v>193</v>
      </c>
      <c r="F628" t="s">
        <v>141</v>
      </c>
      <c r="G628" t="s">
        <v>730</v>
      </c>
      <c r="H628">
        <v>0</v>
      </c>
      <c r="I628" t="s">
        <v>65</v>
      </c>
      <c r="J628" t="s">
        <v>27</v>
      </c>
      <c r="K628">
        <v>2505</v>
      </c>
      <c r="L628" t="s">
        <v>35</v>
      </c>
      <c r="M628" s="1">
        <v>42683</v>
      </c>
      <c r="N628" s="1">
        <v>43048</v>
      </c>
      <c r="O628" t="s">
        <v>88</v>
      </c>
      <c r="P628" s="1">
        <v>42682.600868055553</v>
      </c>
      <c r="Q628" s="1">
        <v>42683</v>
      </c>
    </row>
    <row r="629" spans="1:17" x14ac:dyDescent="0.25">
      <c r="A629" t="s">
        <v>163</v>
      </c>
      <c r="B629" t="s">
        <v>164</v>
      </c>
      <c r="C629">
        <v>2895</v>
      </c>
      <c r="D629" t="s">
        <v>731</v>
      </c>
      <c r="E629" t="s">
        <v>193</v>
      </c>
      <c r="F629" t="s">
        <v>178</v>
      </c>
      <c r="G629" t="s">
        <v>730</v>
      </c>
      <c r="H629">
        <v>0</v>
      </c>
      <c r="I629" t="s">
        <v>167</v>
      </c>
      <c r="J629" t="s">
        <v>27</v>
      </c>
      <c r="K629">
        <v>1074</v>
      </c>
      <c r="L629" t="s">
        <v>35</v>
      </c>
      <c r="M629" s="1">
        <v>42444</v>
      </c>
      <c r="N629" s="1">
        <v>42809</v>
      </c>
      <c r="O629" t="s">
        <v>88</v>
      </c>
      <c r="P629" s="1">
        <v>42605.374664351853</v>
      </c>
      <c r="Q629" s="1">
        <v>42444</v>
      </c>
    </row>
    <row r="630" spans="1:17" x14ac:dyDescent="0.25">
      <c r="A630" t="s">
        <v>163</v>
      </c>
      <c r="B630" t="s">
        <v>164</v>
      </c>
      <c r="C630">
        <v>2895</v>
      </c>
      <c r="D630" t="s">
        <v>732</v>
      </c>
      <c r="E630" t="s">
        <v>193</v>
      </c>
      <c r="F630" t="s">
        <v>178</v>
      </c>
      <c r="G630" t="s">
        <v>730</v>
      </c>
      <c r="H630">
        <v>0</v>
      </c>
      <c r="I630" t="s">
        <v>167</v>
      </c>
      <c r="J630" t="s">
        <v>27</v>
      </c>
      <c r="K630">
        <v>682</v>
      </c>
      <c r="L630" t="s">
        <v>35</v>
      </c>
      <c r="M630" s="1">
        <v>42444</v>
      </c>
      <c r="N630" s="1">
        <v>42809</v>
      </c>
      <c r="O630" t="s">
        <v>88</v>
      </c>
      <c r="P630" s="1">
        <v>42591.525208333333</v>
      </c>
      <c r="Q630" s="1">
        <v>42444</v>
      </c>
    </row>
    <row r="631" spans="1:17" x14ac:dyDescent="0.25">
      <c r="A631" t="s">
        <v>709</v>
      </c>
      <c r="B631" t="s">
        <v>710</v>
      </c>
      <c r="C631">
        <v>1740</v>
      </c>
      <c r="D631" t="s">
        <v>733</v>
      </c>
      <c r="E631" t="s">
        <v>193</v>
      </c>
      <c r="F631" t="s">
        <v>141</v>
      </c>
      <c r="G631" t="s">
        <v>730</v>
      </c>
      <c r="H631">
        <v>0</v>
      </c>
      <c r="I631" t="s">
        <v>65</v>
      </c>
      <c r="J631" t="s">
        <v>24</v>
      </c>
      <c r="K631">
        <v>2169</v>
      </c>
      <c r="L631" t="s">
        <v>35</v>
      </c>
      <c r="M631" s="1">
        <v>42683</v>
      </c>
      <c r="N631" s="1">
        <v>43048</v>
      </c>
      <c r="O631" t="s">
        <v>88</v>
      </c>
      <c r="P631" s="1">
        <v>42642.659351851849</v>
      </c>
      <c r="Q631" s="1">
        <v>42683</v>
      </c>
    </row>
    <row r="632" spans="1:17" x14ac:dyDescent="0.25">
      <c r="A632" t="s">
        <v>709</v>
      </c>
      <c r="B632" t="s">
        <v>710</v>
      </c>
      <c r="C632">
        <v>1740</v>
      </c>
      <c r="D632" t="s">
        <v>733</v>
      </c>
      <c r="E632" t="s">
        <v>193</v>
      </c>
      <c r="F632" t="s">
        <v>141</v>
      </c>
      <c r="G632" t="s">
        <v>730</v>
      </c>
      <c r="H632">
        <v>0</v>
      </c>
      <c r="I632" t="s">
        <v>65</v>
      </c>
      <c r="J632" t="s">
        <v>27</v>
      </c>
      <c r="K632">
        <v>2169</v>
      </c>
      <c r="L632" t="s">
        <v>35</v>
      </c>
      <c r="M632" s="1">
        <v>42683</v>
      </c>
      <c r="N632" s="1">
        <v>43048</v>
      </c>
      <c r="O632" t="s">
        <v>88</v>
      </c>
      <c r="P632" s="1">
        <v>42642.659351851849</v>
      </c>
      <c r="Q632" s="1">
        <v>42683</v>
      </c>
    </row>
    <row r="633" spans="1:17" x14ac:dyDescent="0.25">
      <c r="A633" t="s">
        <v>163</v>
      </c>
      <c r="B633" t="s">
        <v>164</v>
      </c>
      <c r="C633">
        <v>2895</v>
      </c>
      <c r="D633" t="s">
        <v>734</v>
      </c>
      <c r="E633" t="s">
        <v>193</v>
      </c>
      <c r="F633" t="s">
        <v>178</v>
      </c>
      <c r="G633" t="s">
        <v>730</v>
      </c>
      <c r="H633">
        <v>0</v>
      </c>
      <c r="I633" t="s">
        <v>167</v>
      </c>
      <c r="J633" t="s">
        <v>27</v>
      </c>
      <c r="K633">
        <v>1080</v>
      </c>
      <c r="L633" t="s">
        <v>35</v>
      </c>
      <c r="M633" s="1">
        <v>42443</v>
      </c>
      <c r="N633" s="1">
        <v>42808</v>
      </c>
      <c r="O633" t="s">
        <v>88</v>
      </c>
      <c r="P633" s="1">
        <v>42605.417175925926</v>
      </c>
      <c r="Q633" s="1">
        <v>42443</v>
      </c>
    </row>
    <row r="634" spans="1:17" x14ac:dyDescent="0.25">
      <c r="A634" t="s">
        <v>163</v>
      </c>
      <c r="B634" t="s">
        <v>164</v>
      </c>
      <c r="C634">
        <v>2895</v>
      </c>
      <c r="D634" t="s">
        <v>735</v>
      </c>
      <c r="E634" t="s">
        <v>193</v>
      </c>
      <c r="F634" t="s">
        <v>178</v>
      </c>
      <c r="G634" t="s">
        <v>730</v>
      </c>
      <c r="H634">
        <v>0</v>
      </c>
      <c r="I634" t="s">
        <v>167</v>
      </c>
      <c r="J634" t="s">
        <v>27</v>
      </c>
      <c r="K634">
        <v>1086</v>
      </c>
      <c r="L634" t="s">
        <v>35</v>
      </c>
      <c r="M634" s="1">
        <v>42443</v>
      </c>
      <c r="N634" s="1">
        <v>42808</v>
      </c>
      <c r="O634" t="s">
        <v>88</v>
      </c>
      <c r="P634" s="1">
        <v>42605.425150462965</v>
      </c>
      <c r="Q634" s="1">
        <v>42443</v>
      </c>
    </row>
    <row r="635" spans="1:17" x14ac:dyDescent="0.25">
      <c r="A635" t="s">
        <v>709</v>
      </c>
      <c r="B635" t="s">
        <v>710</v>
      </c>
      <c r="C635">
        <v>1740</v>
      </c>
      <c r="D635" t="s">
        <v>736</v>
      </c>
      <c r="E635" t="s">
        <v>193</v>
      </c>
      <c r="F635" t="s">
        <v>141</v>
      </c>
      <c r="G635" t="s">
        <v>730</v>
      </c>
      <c r="H635">
        <v>0</v>
      </c>
      <c r="I635" t="s">
        <v>65</v>
      </c>
      <c r="J635" t="s">
        <v>27</v>
      </c>
      <c r="K635">
        <v>2261</v>
      </c>
      <c r="L635" t="s">
        <v>35</v>
      </c>
      <c r="M635" s="1">
        <v>42684</v>
      </c>
      <c r="N635" s="1">
        <v>43049</v>
      </c>
      <c r="O635" t="s">
        <v>88</v>
      </c>
      <c r="P635" s="1">
        <v>42646.731307870374</v>
      </c>
      <c r="Q635" s="1">
        <v>42684</v>
      </c>
    </row>
    <row r="636" spans="1:17" x14ac:dyDescent="0.25">
      <c r="A636" t="s">
        <v>709</v>
      </c>
      <c r="B636" t="s">
        <v>710</v>
      </c>
      <c r="C636">
        <v>1740</v>
      </c>
      <c r="D636" t="s">
        <v>736</v>
      </c>
      <c r="E636" t="s">
        <v>193</v>
      </c>
      <c r="F636" t="s">
        <v>141</v>
      </c>
      <c r="G636" t="s">
        <v>730</v>
      </c>
      <c r="H636">
        <v>0</v>
      </c>
      <c r="I636" t="s">
        <v>65</v>
      </c>
      <c r="J636" t="s">
        <v>24</v>
      </c>
      <c r="K636">
        <v>2261</v>
      </c>
      <c r="L636" t="s">
        <v>35</v>
      </c>
      <c r="M636" s="1">
        <v>42684</v>
      </c>
      <c r="N636" s="1">
        <v>43049</v>
      </c>
      <c r="O636" t="s">
        <v>88</v>
      </c>
      <c r="P636" s="1">
        <v>42646.731307870374</v>
      </c>
      <c r="Q636" s="1">
        <v>42684</v>
      </c>
    </row>
    <row r="637" spans="1:17" x14ac:dyDescent="0.25">
      <c r="A637" t="s">
        <v>163</v>
      </c>
      <c r="B637" t="s">
        <v>164</v>
      </c>
      <c r="C637">
        <v>2895</v>
      </c>
      <c r="D637" t="s">
        <v>737</v>
      </c>
      <c r="E637" t="s">
        <v>193</v>
      </c>
      <c r="F637" t="s">
        <v>178</v>
      </c>
      <c r="G637" t="s">
        <v>730</v>
      </c>
      <c r="H637">
        <v>0</v>
      </c>
      <c r="I637" t="s">
        <v>167</v>
      </c>
      <c r="J637" t="s">
        <v>27</v>
      </c>
      <c r="K637">
        <v>1075</v>
      </c>
      <c r="L637" t="s">
        <v>35</v>
      </c>
      <c r="M637" s="1">
        <v>42444</v>
      </c>
      <c r="N637" s="1">
        <v>42809</v>
      </c>
      <c r="O637" t="s">
        <v>26</v>
      </c>
      <c r="P637" s="1">
        <v>42605.377557870372</v>
      </c>
      <c r="Q637" s="1">
        <v>42444</v>
      </c>
    </row>
    <row r="638" spans="1:17" x14ac:dyDescent="0.25">
      <c r="A638" t="s">
        <v>163</v>
      </c>
      <c r="B638" t="s">
        <v>164</v>
      </c>
      <c r="C638">
        <v>2895</v>
      </c>
      <c r="D638" t="s">
        <v>738</v>
      </c>
      <c r="E638" t="s">
        <v>193</v>
      </c>
      <c r="F638" t="s">
        <v>178</v>
      </c>
      <c r="G638" t="s">
        <v>730</v>
      </c>
      <c r="H638">
        <v>0</v>
      </c>
      <c r="I638" t="s">
        <v>167</v>
      </c>
      <c r="J638" t="s">
        <v>27</v>
      </c>
      <c r="K638">
        <v>681</v>
      </c>
      <c r="L638" t="s">
        <v>35</v>
      </c>
      <c r="M638" s="1">
        <v>42440</v>
      </c>
      <c r="N638" s="1">
        <v>42805</v>
      </c>
      <c r="O638" t="s">
        <v>739</v>
      </c>
      <c r="P638" s="1">
        <v>42591.522164351853</v>
      </c>
      <c r="Q638" s="1">
        <v>42440</v>
      </c>
    </row>
    <row r="639" spans="1:17" x14ac:dyDescent="0.25">
      <c r="A639" t="s">
        <v>163</v>
      </c>
      <c r="B639" t="s">
        <v>164</v>
      </c>
      <c r="C639">
        <v>2895</v>
      </c>
      <c r="D639" t="s">
        <v>740</v>
      </c>
      <c r="E639" t="s">
        <v>193</v>
      </c>
      <c r="F639" t="s">
        <v>178</v>
      </c>
      <c r="G639" t="s">
        <v>730</v>
      </c>
      <c r="H639">
        <v>0</v>
      </c>
      <c r="I639" t="s">
        <v>167</v>
      </c>
      <c r="J639" t="s">
        <v>27</v>
      </c>
      <c r="K639">
        <v>1073</v>
      </c>
      <c r="L639" t="s">
        <v>35</v>
      </c>
      <c r="M639" s="1">
        <v>42440</v>
      </c>
      <c r="N639" s="1">
        <v>42805</v>
      </c>
      <c r="O639" t="s">
        <v>26</v>
      </c>
      <c r="P639" s="1">
        <v>42605.368946759256</v>
      </c>
      <c r="Q639" s="1">
        <v>42440</v>
      </c>
    </row>
    <row r="640" spans="1:17" x14ac:dyDescent="0.25">
      <c r="A640" t="s">
        <v>741</v>
      </c>
      <c r="B640" t="s">
        <v>742</v>
      </c>
      <c r="C640">
        <v>2795</v>
      </c>
      <c r="D640" t="s">
        <v>743</v>
      </c>
      <c r="E640" t="s">
        <v>160</v>
      </c>
      <c r="F640" t="s">
        <v>178</v>
      </c>
      <c r="G640" t="s">
        <v>730</v>
      </c>
      <c r="H640">
        <v>0</v>
      </c>
      <c r="I640" t="s">
        <v>744</v>
      </c>
      <c r="J640" t="s">
        <v>24</v>
      </c>
      <c r="K640">
        <v>1779</v>
      </c>
      <c r="L640" t="s">
        <v>25</v>
      </c>
      <c r="M640" s="1">
        <v>42475</v>
      </c>
      <c r="N640" s="1">
        <v>42658</v>
      </c>
      <c r="O640" t="s">
        <v>88</v>
      </c>
      <c r="P640" s="1">
        <v>42635.423067129632</v>
      </c>
      <c r="Q640" s="1">
        <v>42475</v>
      </c>
    </row>
    <row r="641" spans="1:17" x14ac:dyDescent="0.25">
      <c r="A641" t="s">
        <v>741</v>
      </c>
      <c r="B641" t="s">
        <v>742</v>
      </c>
      <c r="C641">
        <v>2795</v>
      </c>
      <c r="D641" t="s">
        <v>743</v>
      </c>
      <c r="E641" t="s">
        <v>160</v>
      </c>
      <c r="F641" t="s">
        <v>178</v>
      </c>
      <c r="G641" t="s">
        <v>730</v>
      </c>
      <c r="H641">
        <v>0</v>
      </c>
      <c r="I641" t="s">
        <v>744</v>
      </c>
      <c r="J641" t="s">
        <v>27</v>
      </c>
      <c r="K641">
        <v>1779</v>
      </c>
      <c r="L641" t="s">
        <v>25</v>
      </c>
      <c r="M641" s="1">
        <v>42475</v>
      </c>
      <c r="N641" s="1">
        <v>42658</v>
      </c>
      <c r="O641" t="s">
        <v>88</v>
      </c>
      <c r="P641" s="1">
        <v>42635.423067129632</v>
      </c>
      <c r="Q641" s="1">
        <v>42475</v>
      </c>
    </row>
    <row r="642" spans="1:17" x14ac:dyDescent="0.25">
      <c r="A642" t="s">
        <v>741</v>
      </c>
      <c r="B642" t="s">
        <v>742</v>
      </c>
      <c r="C642">
        <v>2795</v>
      </c>
      <c r="D642" t="s">
        <v>743</v>
      </c>
      <c r="E642" t="s">
        <v>160</v>
      </c>
      <c r="F642" t="s">
        <v>178</v>
      </c>
      <c r="G642" t="s">
        <v>730</v>
      </c>
      <c r="H642">
        <v>0</v>
      </c>
      <c r="I642" t="s">
        <v>744</v>
      </c>
      <c r="J642" t="s">
        <v>24</v>
      </c>
      <c r="K642">
        <v>2360</v>
      </c>
      <c r="L642" t="s">
        <v>331</v>
      </c>
      <c r="M642" t="s">
        <v>99</v>
      </c>
      <c r="N642" t="s">
        <v>99</v>
      </c>
      <c r="O642" t="s">
        <v>99</v>
      </c>
      <c r="P642" s="1">
        <v>42662.56349537037</v>
      </c>
      <c r="Q642" t="s">
        <v>99</v>
      </c>
    </row>
    <row r="643" spans="1:17" x14ac:dyDescent="0.25">
      <c r="A643" t="s">
        <v>741</v>
      </c>
      <c r="B643" t="s">
        <v>742</v>
      </c>
      <c r="C643">
        <v>2795</v>
      </c>
      <c r="D643" t="s">
        <v>743</v>
      </c>
      <c r="E643" t="s">
        <v>160</v>
      </c>
      <c r="F643" t="s">
        <v>178</v>
      </c>
      <c r="G643" t="s">
        <v>730</v>
      </c>
      <c r="H643">
        <v>0</v>
      </c>
      <c r="I643" t="s">
        <v>744</v>
      </c>
      <c r="J643" t="s">
        <v>27</v>
      </c>
      <c r="K643">
        <v>2360</v>
      </c>
      <c r="L643" t="s">
        <v>331</v>
      </c>
      <c r="M643" t="s">
        <v>99</v>
      </c>
      <c r="N643" t="s">
        <v>99</v>
      </c>
      <c r="O643" t="s">
        <v>99</v>
      </c>
      <c r="P643" s="1">
        <v>42662.56349537037</v>
      </c>
      <c r="Q643" t="s">
        <v>99</v>
      </c>
    </row>
    <row r="644" spans="1:17" x14ac:dyDescent="0.25">
      <c r="A644" t="s">
        <v>745</v>
      </c>
      <c r="B644" t="s">
        <v>746</v>
      </c>
      <c r="C644">
        <v>1867</v>
      </c>
      <c r="D644" t="s">
        <v>747</v>
      </c>
      <c r="E644" t="s">
        <v>671</v>
      </c>
      <c r="F644" t="s">
        <v>52</v>
      </c>
      <c r="G644" t="s">
        <v>748</v>
      </c>
      <c r="H644">
        <v>0</v>
      </c>
      <c r="I644" t="s">
        <v>107</v>
      </c>
      <c r="J644" t="s">
        <v>27</v>
      </c>
      <c r="K644">
        <v>1920</v>
      </c>
      <c r="L644" t="s">
        <v>25</v>
      </c>
      <c r="M644" s="1">
        <v>42468</v>
      </c>
      <c r="N644" s="1">
        <v>42651</v>
      </c>
      <c r="O644" t="s">
        <v>26</v>
      </c>
      <c r="P644" s="1">
        <v>42639.444861111115</v>
      </c>
      <c r="Q644" s="1">
        <v>42468</v>
      </c>
    </row>
    <row r="645" spans="1:17" x14ac:dyDescent="0.25">
      <c r="A645" t="s">
        <v>745</v>
      </c>
      <c r="B645" t="s">
        <v>746</v>
      </c>
      <c r="C645">
        <v>1867</v>
      </c>
      <c r="D645" t="s">
        <v>747</v>
      </c>
      <c r="E645" t="s">
        <v>671</v>
      </c>
      <c r="F645" t="s">
        <v>52</v>
      </c>
      <c r="G645" t="s">
        <v>748</v>
      </c>
      <c r="H645">
        <v>0</v>
      </c>
      <c r="I645" t="s">
        <v>107</v>
      </c>
      <c r="J645" t="s">
        <v>24</v>
      </c>
      <c r="K645">
        <v>1920</v>
      </c>
      <c r="L645" t="s">
        <v>25</v>
      </c>
      <c r="M645" s="1">
        <v>42468</v>
      </c>
      <c r="N645" s="1">
        <v>42651</v>
      </c>
      <c r="O645" t="s">
        <v>26</v>
      </c>
      <c r="P645" s="1">
        <v>42639.444861111115</v>
      </c>
      <c r="Q645" s="1">
        <v>42468</v>
      </c>
    </row>
    <row r="646" spans="1:17" x14ac:dyDescent="0.25">
      <c r="A646" t="s">
        <v>749</v>
      </c>
      <c r="B646" t="s">
        <v>750</v>
      </c>
      <c r="C646">
        <v>1570</v>
      </c>
      <c r="D646" t="s">
        <v>751</v>
      </c>
      <c r="E646" t="s">
        <v>288</v>
      </c>
      <c r="F646" t="s">
        <v>45</v>
      </c>
      <c r="G646" t="s">
        <v>431</v>
      </c>
      <c r="H646">
        <v>1</v>
      </c>
      <c r="I646" t="s">
        <v>752</v>
      </c>
      <c r="J646" t="s">
        <v>24</v>
      </c>
      <c r="K646">
        <v>1683</v>
      </c>
      <c r="L646" t="s">
        <v>25</v>
      </c>
      <c r="M646" s="1">
        <v>42476</v>
      </c>
      <c r="N646" s="1">
        <v>42659.041666666664</v>
      </c>
      <c r="O646" t="s">
        <v>26</v>
      </c>
      <c r="P646" s="1">
        <v>42632.448101851849</v>
      </c>
      <c r="Q646" s="1">
        <v>42476</v>
      </c>
    </row>
    <row r="647" spans="1:17" x14ac:dyDescent="0.25">
      <c r="A647" t="s">
        <v>749</v>
      </c>
      <c r="B647" t="s">
        <v>750</v>
      </c>
      <c r="C647">
        <v>1570</v>
      </c>
      <c r="D647" t="s">
        <v>751</v>
      </c>
      <c r="E647" t="s">
        <v>288</v>
      </c>
      <c r="F647" t="s">
        <v>45</v>
      </c>
      <c r="G647" t="s">
        <v>431</v>
      </c>
      <c r="H647">
        <v>1</v>
      </c>
      <c r="I647" t="s">
        <v>752</v>
      </c>
      <c r="J647" t="s">
        <v>27</v>
      </c>
      <c r="K647">
        <v>1683</v>
      </c>
      <c r="L647" t="s">
        <v>25</v>
      </c>
      <c r="M647" s="1">
        <v>42476</v>
      </c>
      <c r="N647" s="1">
        <v>42659.041666666664</v>
      </c>
      <c r="O647" t="s">
        <v>26</v>
      </c>
      <c r="P647" s="1">
        <v>42632.448101851849</v>
      </c>
      <c r="Q647" s="1">
        <v>42476</v>
      </c>
    </row>
    <row r="648" spans="1:17" x14ac:dyDescent="0.25">
      <c r="A648" t="s">
        <v>749</v>
      </c>
      <c r="B648" t="s">
        <v>750</v>
      </c>
      <c r="C648">
        <v>1570</v>
      </c>
      <c r="D648" t="s">
        <v>751</v>
      </c>
      <c r="E648" t="s">
        <v>288</v>
      </c>
      <c r="F648" t="s">
        <v>45</v>
      </c>
      <c r="G648" t="s">
        <v>431</v>
      </c>
      <c r="H648">
        <v>1</v>
      </c>
      <c r="I648" t="s">
        <v>752</v>
      </c>
      <c r="J648" t="s">
        <v>36</v>
      </c>
      <c r="K648">
        <v>1683</v>
      </c>
      <c r="L648" t="s">
        <v>25</v>
      </c>
      <c r="M648" s="1">
        <v>42476</v>
      </c>
      <c r="N648" s="1">
        <v>42659.041666666664</v>
      </c>
      <c r="O648" t="s">
        <v>26</v>
      </c>
      <c r="P648" s="1">
        <v>42632.448101851849</v>
      </c>
      <c r="Q648" s="1">
        <v>42476</v>
      </c>
    </row>
    <row r="649" spans="1:17" x14ac:dyDescent="0.25">
      <c r="A649" t="s">
        <v>749</v>
      </c>
      <c r="B649" t="s">
        <v>750</v>
      </c>
      <c r="C649">
        <v>1570</v>
      </c>
      <c r="D649" t="s">
        <v>751</v>
      </c>
      <c r="E649" t="s">
        <v>288</v>
      </c>
      <c r="F649" t="s">
        <v>45</v>
      </c>
      <c r="G649" t="s">
        <v>431</v>
      </c>
      <c r="H649">
        <v>1</v>
      </c>
      <c r="I649" t="s">
        <v>752</v>
      </c>
      <c r="J649" t="s">
        <v>24</v>
      </c>
      <c r="K649">
        <v>2529</v>
      </c>
      <c r="L649" t="s">
        <v>35</v>
      </c>
      <c r="M649" s="1">
        <v>42682</v>
      </c>
      <c r="N649" s="1">
        <v>42863</v>
      </c>
      <c r="O649" t="s">
        <v>26</v>
      </c>
      <c r="P649" s="1">
        <v>42684.458738425928</v>
      </c>
      <c r="Q649" s="1">
        <v>42682</v>
      </c>
    </row>
    <row r="650" spans="1:17" x14ac:dyDescent="0.25">
      <c r="A650" t="s">
        <v>749</v>
      </c>
      <c r="B650" t="s">
        <v>750</v>
      </c>
      <c r="C650">
        <v>1570</v>
      </c>
      <c r="D650" t="s">
        <v>751</v>
      </c>
      <c r="E650" t="s">
        <v>288</v>
      </c>
      <c r="F650" t="s">
        <v>45</v>
      </c>
      <c r="G650" t="s">
        <v>431</v>
      </c>
      <c r="H650">
        <v>1</v>
      </c>
      <c r="I650" t="s">
        <v>752</v>
      </c>
      <c r="J650" t="s">
        <v>27</v>
      </c>
      <c r="K650">
        <v>2529</v>
      </c>
      <c r="L650" t="s">
        <v>35</v>
      </c>
      <c r="M650" s="1">
        <v>42682</v>
      </c>
      <c r="N650" s="1">
        <v>42863</v>
      </c>
      <c r="O650" t="s">
        <v>26</v>
      </c>
      <c r="P650" s="1">
        <v>42684.458738425928</v>
      </c>
      <c r="Q650" s="1">
        <v>42682</v>
      </c>
    </row>
    <row r="651" spans="1:17" x14ac:dyDescent="0.25">
      <c r="A651" t="s">
        <v>749</v>
      </c>
      <c r="B651" t="s">
        <v>750</v>
      </c>
      <c r="C651">
        <v>1570</v>
      </c>
      <c r="D651" t="s">
        <v>751</v>
      </c>
      <c r="E651" t="s">
        <v>288</v>
      </c>
      <c r="F651" t="s">
        <v>45</v>
      </c>
      <c r="G651" t="s">
        <v>431</v>
      </c>
      <c r="H651">
        <v>1</v>
      </c>
      <c r="I651" t="s">
        <v>752</v>
      </c>
      <c r="J651" t="s">
        <v>36</v>
      </c>
      <c r="K651">
        <v>2529</v>
      </c>
      <c r="L651" t="s">
        <v>35</v>
      </c>
      <c r="M651" s="1">
        <v>42682</v>
      </c>
      <c r="N651" s="1">
        <v>42863</v>
      </c>
      <c r="O651" t="s">
        <v>26</v>
      </c>
      <c r="P651" s="1">
        <v>42684.458738425928</v>
      </c>
      <c r="Q651" s="1">
        <v>42682</v>
      </c>
    </row>
    <row r="652" spans="1:17" x14ac:dyDescent="0.25">
      <c r="A652" t="s">
        <v>366</v>
      </c>
      <c r="B652" t="s">
        <v>367</v>
      </c>
      <c r="C652">
        <v>2342</v>
      </c>
      <c r="D652" t="s">
        <v>753</v>
      </c>
      <c r="E652" t="s">
        <v>671</v>
      </c>
      <c r="F652" t="s">
        <v>52</v>
      </c>
      <c r="G652" t="s">
        <v>754</v>
      </c>
      <c r="H652">
        <v>0</v>
      </c>
      <c r="I652" t="s">
        <v>156</v>
      </c>
      <c r="J652" t="s">
        <v>27</v>
      </c>
      <c r="K652">
        <v>1699</v>
      </c>
      <c r="L652" t="s">
        <v>35</v>
      </c>
      <c r="M652" s="1">
        <v>42633</v>
      </c>
      <c r="N652" s="1">
        <v>42814</v>
      </c>
      <c r="O652" t="s">
        <v>26</v>
      </c>
      <c r="P652" s="1">
        <v>42632.624710648146</v>
      </c>
      <c r="Q652" s="1">
        <v>42633</v>
      </c>
    </row>
    <row r="653" spans="1:17" x14ac:dyDescent="0.25">
      <c r="A653" t="s">
        <v>755</v>
      </c>
      <c r="B653" t="s">
        <v>756</v>
      </c>
      <c r="C653">
        <v>2139</v>
      </c>
      <c r="D653" t="s">
        <v>757</v>
      </c>
      <c r="E653" t="s">
        <v>671</v>
      </c>
      <c r="F653" t="s">
        <v>52</v>
      </c>
      <c r="G653" t="s">
        <v>754</v>
      </c>
      <c r="H653">
        <v>0</v>
      </c>
      <c r="I653" t="s">
        <v>419</v>
      </c>
      <c r="J653" t="s">
        <v>254</v>
      </c>
      <c r="K653">
        <v>2306</v>
      </c>
      <c r="L653" t="s">
        <v>35</v>
      </c>
      <c r="M653" s="1">
        <v>42649</v>
      </c>
      <c r="N653" s="1">
        <v>42831</v>
      </c>
      <c r="O653" t="s">
        <v>26</v>
      </c>
      <c r="P653" s="1">
        <v>42653.47965277778</v>
      </c>
      <c r="Q653" s="1">
        <v>42649</v>
      </c>
    </row>
    <row r="654" spans="1:17" x14ac:dyDescent="0.25">
      <c r="A654" t="s">
        <v>755</v>
      </c>
      <c r="B654" t="s">
        <v>756</v>
      </c>
      <c r="C654">
        <v>2139</v>
      </c>
      <c r="D654" t="s">
        <v>758</v>
      </c>
      <c r="E654" t="s">
        <v>671</v>
      </c>
      <c r="F654" t="s">
        <v>45</v>
      </c>
      <c r="G654" t="s">
        <v>754</v>
      </c>
      <c r="H654">
        <v>0</v>
      </c>
      <c r="I654" t="s">
        <v>419</v>
      </c>
      <c r="J654" t="s">
        <v>254</v>
      </c>
      <c r="K654">
        <v>308</v>
      </c>
      <c r="L654" t="s">
        <v>35</v>
      </c>
      <c r="M654" s="1">
        <v>42555</v>
      </c>
      <c r="N654" s="1">
        <v>42739</v>
      </c>
      <c r="O654" t="s">
        <v>26</v>
      </c>
      <c r="P654" s="1">
        <v>42583.621944444443</v>
      </c>
      <c r="Q654" s="1">
        <v>42555</v>
      </c>
    </row>
    <row r="655" spans="1:17" x14ac:dyDescent="0.25">
      <c r="A655" t="s">
        <v>755</v>
      </c>
      <c r="B655" t="s">
        <v>756</v>
      </c>
      <c r="C655">
        <v>2139</v>
      </c>
      <c r="D655" t="s">
        <v>759</v>
      </c>
      <c r="E655" t="s">
        <v>671</v>
      </c>
      <c r="F655" t="s">
        <v>52</v>
      </c>
      <c r="G655" t="s">
        <v>754</v>
      </c>
      <c r="H655">
        <v>0</v>
      </c>
      <c r="I655" t="s">
        <v>419</v>
      </c>
      <c r="J655" t="s">
        <v>254</v>
      </c>
      <c r="K655">
        <v>1276</v>
      </c>
      <c r="L655" t="s">
        <v>25</v>
      </c>
      <c r="M655" s="1">
        <v>42524</v>
      </c>
      <c r="N655" s="1">
        <v>42707</v>
      </c>
      <c r="O655" t="s">
        <v>26</v>
      </c>
      <c r="P655" s="1">
        <v>42613.438402777778</v>
      </c>
      <c r="Q655" s="1">
        <v>42524</v>
      </c>
    </row>
    <row r="656" spans="1:17" x14ac:dyDescent="0.25">
      <c r="A656" t="s">
        <v>755</v>
      </c>
      <c r="B656" t="s">
        <v>756</v>
      </c>
      <c r="C656">
        <v>2139</v>
      </c>
      <c r="D656" t="s">
        <v>759</v>
      </c>
      <c r="E656" t="s">
        <v>671</v>
      </c>
      <c r="F656" t="s">
        <v>52</v>
      </c>
      <c r="G656" t="s">
        <v>754</v>
      </c>
      <c r="H656">
        <v>0</v>
      </c>
      <c r="I656" t="s">
        <v>419</v>
      </c>
      <c r="J656" t="s">
        <v>254</v>
      </c>
      <c r="K656">
        <v>2748</v>
      </c>
      <c r="L656" t="s">
        <v>35</v>
      </c>
      <c r="M656" s="1">
        <v>42719</v>
      </c>
      <c r="N656" s="1">
        <v>42901</v>
      </c>
      <c r="O656" t="s">
        <v>26</v>
      </c>
      <c r="P656" s="1">
        <v>42716.386018518519</v>
      </c>
      <c r="Q656" s="1">
        <v>42719</v>
      </c>
    </row>
    <row r="657" spans="1:17" x14ac:dyDescent="0.25">
      <c r="A657" t="s">
        <v>755</v>
      </c>
      <c r="B657" t="s">
        <v>756</v>
      </c>
      <c r="C657">
        <v>2139</v>
      </c>
      <c r="D657" t="s">
        <v>760</v>
      </c>
      <c r="E657" t="s">
        <v>671</v>
      </c>
      <c r="F657" t="s">
        <v>70</v>
      </c>
      <c r="G657" t="s">
        <v>754</v>
      </c>
      <c r="H657">
        <v>0</v>
      </c>
      <c r="I657" t="s">
        <v>419</v>
      </c>
      <c r="J657" t="s">
        <v>254</v>
      </c>
      <c r="K657">
        <v>1281</v>
      </c>
      <c r="L657" t="s">
        <v>25</v>
      </c>
      <c r="M657" s="1">
        <v>42538</v>
      </c>
      <c r="N657" s="1">
        <v>42721</v>
      </c>
      <c r="O657" t="s">
        <v>26</v>
      </c>
      <c r="P657" s="1">
        <v>42613.443923611114</v>
      </c>
      <c r="Q657" s="1">
        <v>42538</v>
      </c>
    </row>
    <row r="658" spans="1:17" x14ac:dyDescent="0.25">
      <c r="A658" t="s">
        <v>755</v>
      </c>
      <c r="B658" t="s">
        <v>756</v>
      </c>
      <c r="C658">
        <v>2139</v>
      </c>
      <c r="D658" t="s">
        <v>760</v>
      </c>
      <c r="E658" t="s">
        <v>671</v>
      </c>
      <c r="F658" t="s">
        <v>70</v>
      </c>
      <c r="G658" t="s">
        <v>754</v>
      </c>
      <c r="H658">
        <v>0</v>
      </c>
      <c r="I658" t="s">
        <v>419</v>
      </c>
      <c r="J658" t="s">
        <v>254</v>
      </c>
      <c r="K658">
        <v>2788</v>
      </c>
      <c r="L658" t="s">
        <v>35</v>
      </c>
      <c r="M658" s="1">
        <v>42727</v>
      </c>
      <c r="N658" s="1">
        <v>42909</v>
      </c>
      <c r="O658" t="s">
        <v>26</v>
      </c>
      <c r="P658" s="1">
        <v>42725.325486111113</v>
      </c>
      <c r="Q658" s="1">
        <v>42727</v>
      </c>
    </row>
    <row r="659" spans="1:17" x14ac:dyDescent="0.25">
      <c r="A659" t="s">
        <v>755</v>
      </c>
      <c r="B659" t="s">
        <v>756</v>
      </c>
      <c r="C659">
        <v>2139</v>
      </c>
      <c r="D659" t="s">
        <v>761</v>
      </c>
      <c r="E659" t="s">
        <v>671</v>
      </c>
      <c r="F659" t="s">
        <v>52</v>
      </c>
      <c r="G659" t="s">
        <v>754</v>
      </c>
      <c r="H659">
        <v>0</v>
      </c>
      <c r="I659" t="s">
        <v>419</v>
      </c>
      <c r="J659" t="s">
        <v>254</v>
      </c>
      <c r="K659">
        <v>1278</v>
      </c>
      <c r="L659" t="s">
        <v>25</v>
      </c>
      <c r="M659" s="1">
        <v>42530</v>
      </c>
      <c r="N659" s="1">
        <v>42713</v>
      </c>
      <c r="O659" t="s">
        <v>26</v>
      </c>
      <c r="P659" s="1">
        <v>42613.440648148149</v>
      </c>
      <c r="Q659" s="1">
        <v>42530</v>
      </c>
    </row>
    <row r="660" spans="1:17" x14ac:dyDescent="0.25">
      <c r="A660" t="s">
        <v>755</v>
      </c>
      <c r="B660" t="s">
        <v>756</v>
      </c>
      <c r="C660">
        <v>2139</v>
      </c>
      <c r="D660" t="s">
        <v>761</v>
      </c>
      <c r="E660" t="s">
        <v>671</v>
      </c>
      <c r="F660" t="s">
        <v>52</v>
      </c>
      <c r="G660" t="s">
        <v>754</v>
      </c>
      <c r="H660">
        <v>0</v>
      </c>
      <c r="I660" t="s">
        <v>419</v>
      </c>
      <c r="J660" t="s">
        <v>254</v>
      </c>
      <c r="K660">
        <v>2747</v>
      </c>
      <c r="L660" t="s">
        <v>35</v>
      </c>
      <c r="M660" s="1">
        <v>42718</v>
      </c>
      <c r="N660" s="1">
        <v>42900</v>
      </c>
      <c r="O660" t="s">
        <v>26</v>
      </c>
      <c r="P660" s="1">
        <v>42716.385266203702</v>
      </c>
      <c r="Q660" s="1">
        <v>42718</v>
      </c>
    </row>
    <row r="661" spans="1:17" x14ac:dyDescent="0.25">
      <c r="A661" t="s">
        <v>755</v>
      </c>
      <c r="B661" t="s">
        <v>756</v>
      </c>
      <c r="C661">
        <v>2139</v>
      </c>
      <c r="D661" t="s">
        <v>762</v>
      </c>
      <c r="E661" t="s">
        <v>671</v>
      </c>
      <c r="F661" t="s">
        <v>52</v>
      </c>
      <c r="G661" t="s">
        <v>754</v>
      </c>
      <c r="H661">
        <v>0</v>
      </c>
      <c r="I661" t="s">
        <v>419</v>
      </c>
      <c r="J661" t="s">
        <v>254</v>
      </c>
      <c r="K661">
        <v>309</v>
      </c>
      <c r="L661" t="s">
        <v>25</v>
      </c>
      <c r="M661" s="1">
        <v>42551</v>
      </c>
      <c r="N661" s="1">
        <v>42734</v>
      </c>
      <c r="O661" t="s">
        <v>26</v>
      </c>
      <c r="P661" s="1">
        <v>42583.625555555554</v>
      </c>
      <c r="Q661" s="1">
        <v>42551</v>
      </c>
    </row>
    <row r="662" spans="1:17" x14ac:dyDescent="0.25">
      <c r="A662" t="s">
        <v>348</v>
      </c>
      <c r="B662" t="s">
        <v>349</v>
      </c>
      <c r="C662">
        <v>1068</v>
      </c>
      <c r="D662" t="s">
        <v>763</v>
      </c>
      <c r="E662" t="s">
        <v>134</v>
      </c>
      <c r="F662" t="s">
        <v>52</v>
      </c>
      <c r="G662" t="s">
        <v>152</v>
      </c>
      <c r="H662">
        <v>0</v>
      </c>
      <c r="I662" t="s">
        <v>353</v>
      </c>
      <c r="J662" t="s">
        <v>24</v>
      </c>
      <c r="K662">
        <v>554</v>
      </c>
      <c r="L662" t="s">
        <v>25</v>
      </c>
      <c r="M662" s="1">
        <v>42479</v>
      </c>
      <c r="N662" s="1">
        <v>42662</v>
      </c>
      <c r="O662" t="s">
        <v>26</v>
      </c>
      <c r="P662" s="1">
        <v>42587.543217592596</v>
      </c>
      <c r="Q662" s="1">
        <v>42479</v>
      </c>
    </row>
    <row r="663" spans="1:17" x14ac:dyDescent="0.25">
      <c r="A663" t="s">
        <v>348</v>
      </c>
      <c r="B663" t="s">
        <v>349</v>
      </c>
      <c r="C663">
        <v>1068</v>
      </c>
      <c r="D663" t="s">
        <v>763</v>
      </c>
      <c r="E663" t="s">
        <v>134</v>
      </c>
      <c r="F663" t="s">
        <v>52</v>
      </c>
      <c r="G663" t="s">
        <v>152</v>
      </c>
      <c r="H663">
        <v>0</v>
      </c>
      <c r="I663" t="s">
        <v>353</v>
      </c>
      <c r="J663" t="s">
        <v>27</v>
      </c>
      <c r="K663">
        <v>554</v>
      </c>
      <c r="L663" t="s">
        <v>25</v>
      </c>
      <c r="M663" s="1">
        <v>42479</v>
      </c>
      <c r="N663" s="1">
        <v>42662</v>
      </c>
      <c r="O663" t="s">
        <v>26</v>
      </c>
      <c r="P663" s="1">
        <v>42587.543217592596</v>
      </c>
      <c r="Q663" s="1">
        <v>42479</v>
      </c>
    </row>
    <row r="664" spans="1:17" x14ac:dyDescent="0.25">
      <c r="A664" t="s">
        <v>348</v>
      </c>
      <c r="B664" t="s">
        <v>349</v>
      </c>
      <c r="C664">
        <v>1068</v>
      </c>
      <c r="D664" t="s">
        <v>763</v>
      </c>
      <c r="E664" t="s">
        <v>134</v>
      </c>
      <c r="F664" t="s">
        <v>52</v>
      </c>
      <c r="G664" t="s">
        <v>152</v>
      </c>
      <c r="H664">
        <v>0</v>
      </c>
      <c r="I664" t="s">
        <v>353</v>
      </c>
      <c r="J664" t="s">
        <v>24</v>
      </c>
      <c r="K664">
        <v>2470</v>
      </c>
      <c r="L664" t="s">
        <v>35</v>
      </c>
      <c r="M664" s="1">
        <v>42677</v>
      </c>
      <c r="N664" s="1">
        <v>42858</v>
      </c>
      <c r="O664" t="s">
        <v>26</v>
      </c>
      <c r="P664" s="1">
        <v>42675.711840277778</v>
      </c>
      <c r="Q664" s="1">
        <v>42677</v>
      </c>
    </row>
    <row r="665" spans="1:17" x14ac:dyDescent="0.25">
      <c r="A665" t="s">
        <v>348</v>
      </c>
      <c r="B665" t="s">
        <v>349</v>
      </c>
      <c r="C665">
        <v>1068</v>
      </c>
      <c r="D665" t="s">
        <v>763</v>
      </c>
      <c r="E665" t="s">
        <v>134</v>
      </c>
      <c r="F665" t="s">
        <v>52</v>
      </c>
      <c r="G665" t="s">
        <v>152</v>
      </c>
      <c r="H665">
        <v>0</v>
      </c>
      <c r="I665" t="s">
        <v>353</v>
      </c>
      <c r="J665" t="s">
        <v>27</v>
      </c>
      <c r="K665">
        <v>2470</v>
      </c>
      <c r="L665" t="s">
        <v>35</v>
      </c>
      <c r="M665" s="1">
        <v>42677</v>
      </c>
      <c r="N665" s="1">
        <v>42858</v>
      </c>
      <c r="O665" t="s">
        <v>26</v>
      </c>
      <c r="P665" s="1">
        <v>42675.711840277778</v>
      </c>
      <c r="Q665" s="1">
        <v>42677</v>
      </c>
    </row>
    <row r="666" spans="1:17" x14ac:dyDescent="0.25">
      <c r="A666" t="s">
        <v>348</v>
      </c>
      <c r="B666" t="s">
        <v>349</v>
      </c>
      <c r="C666">
        <v>1068</v>
      </c>
      <c r="D666" t="s">
        <v>764</v>
      </c>
      <c r="E666" t="s">
        <v>134</v>
      </c>
      <c r="F666" t="s">
        <v>52</v>
      </c>
      <c r="G666" t="s">
        <v>152</v>
      </c>
      <c r="H666">
        <v>0</v>
      </c>
      <c r="I666" t="s">
        <v>353</v>
      </c>
      <c r="J666" t="s">
        <v>24</v>
      </c>
      <c r="K666">
        <v>558</v>
      </c>
      <c r="L666" t="s">
        <v>25</v>
      </c>
      <c r="M666" s="1">
        <v>42479</v>
      </c>
      <c r="N666" s="1">
        <v>42662</v>
      </c>
      <c r="O666" t="s">
        <v>26</v>
      </c>
      <c r="P666" s="1">
        <v>42587.562731481485</v>
      </c>
      <c r="Q666" s="1">
        <v>42479</v>
      </c>
    </row>
    <row r="667" spans="1:17" x14ac:dyDescent="0.25">
      <c r="A667" t="s">
        <v>348</v>
      </c>
      <c r="B667" t="s">
        <v>349</v>
      </c>
      <c r="C667">
        <v>1068</v>
      </c>
      <c r="D667" t="s">
        <v>764</v>
      </c>
      <c r="E667" t="s">
        <v>134</v>
      </c>
      <c r="F667" t="s">
        <v>52</v>
      </c>
      <c r="G667" t="s">
        <v>152</v>
      </c>
      <c r="H667">
        <v>0</v>
      </c>
      <c r="I667" t="s">
        <v>353</v>
      </c>
      <c r="J667" t="s">
        <v>27</v>
      </c>
      <c r="K667">
        <v>558</v>
      </c>
      <c r="L667" t="s">
        <v>25</v>
      </c>
      <c r="M667" s="1">
        <v>42479</v>
      </c>
      <c r="N667" s="1">
        <v>42662</v>
      </c>
      <c r="O667" t="s">
        <v>26</v>
      </c>
      <c r="P667" s="1">
        <v>42587.562731481485</v>
      </c>
      <c r="Q667" s="1">
        <v>42479</v>
      </c>
    </row>
    <row r="668" spans="1:17" x14ac:dyDescent="0.25">
      <c r="A668" t="s">
        <v>765</v>
      </c>
      <c r="B668" t="s">
        <v>766</v>
      </c>
      <c r="C668">
        <v>1332</v>
      </c>
      <c r="D668" t="s">
        <v>767</v>
      </c>
      <c r="E668" t="s">
        <v>336</v>
      </c>
      <c r="F668" t="s">
        <v>70</v>
      </c>
      <c r="G668" t="s">
        <v>490</v>
      </c>
      <c r="H668">
        <v>0</v>
      </c>
      <c r="I668" t="s">
        <v>768</v>
      </c>
      <c r="J668" t="s">
        <v>27</v>
      </c>
      <c r="K668">
        <v>1490</v>
      </c>
      <c r="L668" t="s">
        <v>25</v>
      </c>
      <c r="M668" s="1">
        <v>42432</v>
      </c>
      <c r="N668" s="1">
        <v>42616</v>
      </c>
      <c r="O668" t="s">
        <v>26</v>
      </c>
      <c r="P668" s="1">
        <v>42625.698229166665</v>
      </c>
      <c r="Q668" s="1">
        <v>42432</v>
      </c>
    </row>
    <row r="669" spans="1:17" x14ac:dyDescent="0.25">
      <c r="A669" t="s">
        <v>765</v>
      </c>
      <c r="B669" t="s">
        <v>766</v>
      </c>
      <c r="C669">
        <v>1332</v>
      </c>
      <c r="D669" t="s">
        <v>767</v>
      </c>
      <c r="E669" t="s">
        <v>336</v>
      </c>
      <c r="F669" t="s">
        <v>70</v>
      </c>
      <c r="G669" t="s">
        <v>490</v>
      </c>
      <c r="H669">
        <v>0</v>
      </c>
      <c r="I669" t="s">
        <v>768</v>
      </c>
      <c r="J669" t="s">
        <v>24</v>
      </c>
      <c r="K669">
        <v>1490</v>
      </c>
      <c r="L669" t="s">
        <v>25</v>
      </c>
      <c r="M669" s="1">
        <v>42432</v>
      </c>
      <c r="N669" s="1">
        <v>42616</v>
      </c>
      <c r="O669" t="s">
        <v>26</v>
      </c>
      <c r="P669" s="1">
        <v>42625.698229166665</v>
      </c>
      <c r="Q669" s="1">
        <v>42432</v>
      </c>
    </row>
    <row r="670" spans="1:17" x14ac:dyDescent="0.25">
      <c r="A670" t="s">
        <v>765</v>
      </c>
      <c r="B670" t="s">
        <v>766</v>
      </c>
      <c r="C670">
        <v>1332</v>
      </c>
      <c r="D670" t="s">
        <v>767</v>
      </c>
      <c r="E670" t="s">
        <v>336</v>
      </c>
      <c r="F670" t="s">
        <v>70</v>
      </c>
      <c r="G670" t="s">
        <v>490</v>
      </c>
      <c r="H670">
        <v>0</v>
      </c>
      <c r="I670" t="s">
        <v>768</v>
      </c>
      <c r="J670" t="s">
        <v>27</v>
      </c>
      <c r="K670">
        <v>2733</v>
      </c>
      <c r="L670" t="s">
        <v>35</v>
      </c>
      <c r="M670" s="1">
        <v>42684</v>
      </c>
      <c r="N670" s="1">
        <v>42865</v>
      </c>
      <c r="O670" t="s">
        <v>26</v>
      </c>
      <c r="P670" s="1">
        <v>42713.361724537041</v>
      </c>
      <c r="Q670" s="1">
        <v>42684</v>
      </c>
    </row>
    <row r="671" spans="1:17" x14ac:dyDescent="0.25">
      <c r="A671" t="s">
        <v>765</v>
      </c>
      <c r="B671" t="s">
        <v>766</v>
      </c>
      <c r="C671">
        <v>1332</v>
      </c>
      <c r="D671" t="s">
        <v>767</v>
      </c>
      <c r="E671" t="s">
        <v>336</v>
      </c>
      <c r="F671" t="s">
        <v>70</v>
      </c>
      <c r="G671" t="s">
        <v>490</v>
      </c>
      <c r="H671">
        <v>0</v>
      </c>
      <c r="I671" t="s">
        <v>768</v>
      </c>
      <c r="J671" t="s">
        <v>24</v>
      </c>
      <c r="K671">
        <v>2733</v>
      </c>
      <c r="L671" t="s">
        <v>35</v>
      </c>
      <c r="M671" s="1">
        <v>42684</v>
      </c>
      <c r="N671" s="1">
        <v>42865</v>
      </c>
      <c r="O671" t="s">
        <v>26</v>
      </c>
      <c r="P671" s="1">
        <v>42713.361724537041</v>
      </c>
      <c r="Q671" s="1">
        <v>42684</v>
      </c>
    </row>
    <row r="672" spans="1:17" x14ac:dyDescent="0.25">
      <c r="A672" t="s">
        <v>114</v>
      </c>
      <c r="B672" t="s">
        <v>115</v>
      </c>
      <c r="C672">
        <v>2602</v>
      </c>
      <c r="D672" t="s">
        <v>769</v>
      </c>
      <c r="E672" t="s">
        <v>364</v>
      </c>
      <c r="F672" t="s">
        <v>417</v>
      </c>
      <c r="G672" t="s">
        <v>418</v>
      </c>
      <c r="H672">
        <v>1</v>
      </c>
      <c r="I672" t="s">
        <v>770</v>
      </c>
      <c r="J672" t="s">
        <v>24</v>
      </c>
      <c r="K672">
        <v>453</v>
      </c>
      <c r="L672" t="s">
        <v>101</v>
      </c>
      <c r="M672" s="1">
        <v>42513</v>
      </c>
      <c r="N672" s="1">
        <v>42697</v>
      </c>
      <c r="O672" t="s">
        <v>26</v>
      </c>
      <c r="P672" s="1">
        <v>42585.617881944447</v>
      </c>
      <c r="Q672" s="1">
        <v>42513</v>
      </c>
    </row>
    <row r="673" spans="1:17" x14ac:dyDescent="0.25">
      <c r="A673" t="s">
        <v>114</v>
      </c>
      <c r="B673" t="s">
        <v>115</v>
      </c>
      <c r="C673">
        <v>2602</v>
      </c>
      <c r="D673" t="s">
        <v>769</v>
      </c>
      <c r="E673" t="s">
        <v>364</v>
      </c>
      <c r="F673" t="s">
        <v>417</v>
      </c>
      <c r="G673" t="s">
        <v>418</v>
      </c>
      <c r="H673">
        <v>1</v>
      </c>
      <c r="I673" t="s">
        <v>770</v>
      </c>
      <c r="J673" t="s">
        <v>27</v>
      </c>
      <c r="K673">
        <v>453</v>
      </c>
      <c r="L673" t="s">
        <v>101</v>
      </c>
      <c r="M673" s="1">
        <v>42513</v>
      </c>
      <c r="N673" s="1">
        <v>42697</v>
      </c>
      <c r="O673" t="s">
        <v>26</v>
      </c>
      <c r="P673" s="1">
        <v>42585.617881944447</v>
      </c>
      <c r="Q673" s="1">
        <v>42513</v>
      </c>
    </row>
    <row r="674" spans="1:17" x14ac:dyDescent="0.25">
      <c r="A674" t="s">
        <v>114</v>
      </c>
      <c r="B674" t="s">
        <v>115</v>
      </c>
      <c r="C674">
        <v>2602</v>
      </c>
      <c r="D674" t="s">
        <v>769</v>
      </c>
      <c r="E674" t="s">
        <v>364</v>
      </c>
      <c r="F674" t="s">
        <v>417</v>
      </c>
      <c r="G674" t="s">
        <v>418</v>
      </c>
      <c r="H674">
        <v>1</v>
      </c>
      <c r="I674" t="s">
        <v>770</v>
      </c>
      <c r="J674" t="s">
        <v>36</v>
      </c>
      <c r="K674">
        <v>453</v>
      </c>
      <c r="L674" t="s">
        <v>101</v>
      </c>
      <c r="M674" s="1">
        <v>42513</v>
      </c>
      <c r="N674" s="1">
        <v>42697</v>
      </c>
      <c r="O674" t="s">
        <v>26</v>
      </c>
      <c r="P674" s="1">
        <v>42585.617881944447</v>
      </c>
      <c r="Q674" s="1">
        <v>42513</v>
      </c>
    </row>
    <row r="675" spans="1:17" x14ac:dyDescent="0.25">
      <c r="A675" t="s">
        <v>771</v>
      </c>
      <c r="B675" t="s">
        <v>772</v>
      </c>
      <c r="C675">
        <v>2371</v>
      </c>
      <c r="D675" t="s">
        <v>773</v>
      </c>
      <c r="E675" t="s">
        <v>288</v>
      </c>
      <c r="F675" t="s">
        <v>32</v>
      </c>
      <c r="G675" t="s">
        <v>112</v>
      </c>
      <c r="H675">
        <v>0</v>
      </c>
      <c r="I675" t="s">
        <v>65</v>
      </c>
      <c r="J675" t="s">
        <v>24</v>
      </c>
      <c r="K675">
        <v>39</v>
      </c>
      <c r="L675" t="s">
        <v>35</v>
      </c>
      <c r="M675" s="1">
        <v>42557</v>
      </c>
      <c r="N675" s="1">
        <v>42741</v>
      </c>
      <c r="O675" t="s">
        <v>26</v>
      </c>
      <c r="P675" s="1">
        <v>42564.633229166669</v>
      </c>
      <c r="Q675" s="1">
        <v>42557</v>
      </c>
    </row>
    <row r="676" spans="1:17" x14ac:dyDescent="0.25">
      <c r="A676" t="s">
        <v>771</v>
      </c>
      <c r="B676" t="s">
        <v>772</v>
      </c>
      <c r="C676">
        <v>2371</v>
      </c>
      <c r="D676" t="s">
        <v>773</v>
      </c>
      <c r="E676" t="s">
        <v>288</v>
      </c>
      <c r="F676" t="s">
        <v>32</v>
      </c>
      <c r="G676" t="s">
        <v>112</v>
      </c>
      <c r="H676">
        <v>0</v>
      </c>
      <c r="I676" t="s">
        <v>65</v>
      </c>
      <c r="J676" t="s">
        <v>27</v>
      </c>
      <c r="K676">
        <v>39</v>
      </c>
      <c r="L676" t="s">
        <v>35</v>
      </c>
      <c r="M676" s="1">
        <v>42557</v>
      </c>
      <c r="N676" s="1">
        <v>42741</v>
      </c>
      <c r="O676" t="s">
        <v>26</v>
      </c>
      <c r="P676" s="1">
        <v>42564.633229166669</v>
      </c>
      <c r="Q676" s="1">
        <v>42557</v>
      </c>
    </row>
    <row r="677" spans="1:17" x14ac:dyDescent="0.25">
      <c r="A677" t="s">
        <v>118</v>
      </c>
      <c r="B677" t="s">
        <v>119</v>
      </c>
      <c r="C677">
        <v>1050</v>
      </c>
      <c r="D677" t="s">
        <v>774</v>
      </c>
      <c r="E677" t="s">
        <v>322</v>
      </c>
      <c r="F677" t="s">
        <v>70</v>
      </c>
      <c r="G677" t="s">
        <v>748</v>
      </c>
      <c r="H677">
        <v>0</v>
      </c>
      <c r="I677" t="s">
        <v>94</v>
      </c>
      <c r="J677" t="s">
        <v>27</v>
      </c>
      <c r="K677">
        <v>452</v>
      </c>
      <c r="L677" t="s">
        <v>25</v>
      </c>
      <c r="M677" s="1">
        <v>42552</v>
      </c>
      <c r="N677" s="1">
        <v>42736</v>
      </c>
      <c r="O677" t="s">
        <v>88</v>
      </c>
      <c r="P677" s="1">
        <v>42585.615763888891</v>
      </c>
      <c r="Q677" s="1">
        <v>42552</v>
      </c>
    </row>
    <row r="678" spans="1:17" x14ac:dyDescent="0.25">
      <c r="A678" t="s">
        <v>118</v>
      </c>
      <c r="B678" t="s">
        <v>119</v>
      </c>
      <c r="C678">
        <v>1050</v>
      </c>
      <c r="D678" t="s">
        <v>774</v>
      </c>
      <c r="E678" t="s">
        <v>322</v>
      </c>
      <c r="F678" t="s">
        <v>70</v>
      </c>
      <c r="G678" t="s">
        <v>748</v>
      </c>
      <c r="H678">
        <v>0</v>
      </c>
      <c r="I678" t="s">
        <v>94</v>
      </c>
      <c r="J678" t="s">
        <v>24</v>
      </c>
      <c r="K678">
        <v>452</v>
      </c>
      <c r="L678" t="s">
        <v>25</v>
      </c>
      <c r="M678" s="1">
        <v>42552</v>
      </c>
      <c r="N678" s="1">
        <v>42736</v>
      </c>
      <c r="O678" t="s">
        <v>88</v>
      </c>
      <c r="P678" s="1">
        <v>42585.615763888891</v>
      </c>
      <c r="Q678" s="1">
        <v>42552</v>
      </c>
    </row>
    <row r="679" spans="1:17" x14ac:dyDescent="0.25">
      <c r="A679" t="s">
        <v>564</v>
      </c>
      <c r="B679" t="s">
        <v>565</v>
      </c>
      <c r="C679">
        <v>1824</v>
      </c>
      <c r="D679" t="s">
        <v>775</v>
      </c>
      <c r="E679" t="s">
        <v>134</v>
      </c>
      <c r="F679" t="s">
        <v>178</v>
      </c>
      <c r="G679" t="s">
        <v>724</v>
      </c>
      <c r="H679">
        <v>0</v>
      </c>
      <c r="I679" t="s">
        <v>87</v>
      </c>
      <c r="J679" t="s">
        <v>24</v>
      </c>
      <c r="K679">
        <v>690</v>
      </c>
      <c r="L679" t="s">
        <v>101</v>
      </c>
      <c r="M679" s="1">
        <v>42450</v>
      </c>
      <c r="N679" s="1">
        <v>42634</v>
      </c>
      <c r="O679" t="s">
        <v>88</v>
      </c>
      <c r="P679" s="1">
        <v>42591.613333333335</v>
      </c>
      <c r="Q679" s="1">
        <v>42450</v>
      </c>
    </row>
    <row r="680" spans="1:17" x14ac:dyDescent="0.25">
      <c r="A680" t="s">
        <v>564</v>
      </c>
      <c r="B680" t="s">
        <v>565</v>
      </c>
      <c r="C680">
        <v>1824</v>
      </c>
      <c r="D680" t="s">
        <v>775</v>
      </c>
      <c r="E680" t="s">
        <v>134</v>
      </c>
      <c r="F680" t="s">
        <v>178</v>
      </c>
      <c r="G680" t="s">
        <v>724</v>
      </c>
      <c r="H680">
        <v>0</v>
      </c>
      <c r="I680" t="s">
        <v>87</v>
      </c>
      <c r="J680" t="s">
        <v>27</v>
      </c>
      <c r="K680">
        <v>690</v>
      </c>
      <c r="L680" t="s">
        <v>101</v>
      </c>
      <c r="M680" s="1">
        <v>42450</v>
      </c>
      <c r="N680" s="1">
        <v>42634</v>
      </c>
      <c r="O680" t="s">
        <v>88</v>
      </c>
      <c r="P680" s="1">
        <v>42591.613333333335</v>
      </c>
      <c r="Q680" s="1">
        <v>42450</v>
      </c>
    </row>
    <row r="681" spans="1:17" x14ac:dyDescent="0.25">
      <c r="A681" t="s">
        <v>564</v>
      </c>
      <c r="B681" t="s">
        <v>565</v>
      </c>
      <c r="C681">
        <v>1824</v>
      </c>
      <c r="D681" t="s">
        <v>775</v>
      </c>
      <c r="E681" t="s">
        <v>134</v>
      </c>
      <c r="F681" t="s">
        <v>178</v>
      </c>
      <c r="G681" t="s">
        <v>724</v>
      </c>
      <c r="H681">
        <v>0</v>
      </c>
      <c r="I681" t="s">
        <v>87</v>
      </c>
      <c r="J681" t="s">
        <v>24</v>
      </c>
      <c r="K681">
        <v>1731</v>
      </c>
      <c r="L681" t="s">
        <v>35</v>
      </c>
      <c r="M681" s="1">
        <v>42628</v>
      </c>
      <c r="N681" s="1">
        <v>42809</v>
      </c>
      <c r="O681" t="s">
        <v>26</v>
      </c>
      <c r="P681" s="1">
        <v>42634.371041666665</v>
      </c>
      <c r="Q681" s="1">
        <v>42628</v>
      </c>
    </row>
    <row r="682" spans="1:17" x14ac:dyDescent="0.25">
      <c r="A682" t="s">
        <v>564</v>
      </c>
      <c r="B682" t="s">
        <v>565</v>
      </c>
      <c r="C682">
        <v>1824</v>
      </c>
      <c r="D682" t="s">
        <v>775</v>
      </c>
      <c r="E682" t="s">
        <v>134</v>
      </c>
      <c r="F682" t="s">
        <v>178</v>
      </c>
      <c r="G682" t="s">
        <v>724</v>
      </c>
      <c r="H682">
        <v>0</v>
      </c>
      <c r="I682" t="s">
        <v>87</v>
      </c>
      <c r="J682" t="s">
        <v>27</v>
      </c>
      <c r="K682">
        <v>1731</v>
      </c>
      <c r="L682" t="s">
        <v>35</v>
      </c>
      <c r="M682" s="1">
        <v>42628</v>
      </c>
      <c r="N682" s="1">
        <v>42809</v>
      </c>
      <c r="O682" t="s">
        <v>26</v>
      </c>
      <c r="P682" s="1">
        <v>42634.371041666665</v>
      </c>
      <c r="Q682" s="1">
        <v>42628</v>
      </c>
    </row>
    <row r="683" spans="1:17" x14ac:dyDescent="0.25">
      <c r="A683" t="s">
        <v>776</v>
      </c>
      <c r="B683" t="s">
        <v>777</v>
      </c>
      <c r="C683">
        <v>2827</v>
      </c>
      <c r="D683" t="s">
        <v>778</v>
      </c>
      <c r="E683" t="s">
        <v>125</v>
      </c>
      <c r="F683" t="s">
        <v>52</v>
      </c>
      <c r="G683" t="s">
        <v>289</v>
      </c>
      <c r="H683">
        <v>1</v>
      </c>
      <c r="I683" t="s">
        <v>461</v>
      </c>
      <c r="J683" t="s">
        <v>36</v>
      </c>
      <c r="K683">
        <v>907</v>
      </c>
      <c r="L683" t="s">
        <v>35</v>
      </c>
      <c r="M683" s="1">
        <v>42591</v>
      </c>
      <c r="N683" s="1">
        <v>42775</v>
      </c>
      <c r="O683" t="s">
        <v>26</v>
      </c>
      <c r="P683" s="1">
        <v>42597.645671296297</v>
      </c>
      <c r="Q683" s="1">
        <v>42591</v>
      </c>
    </row>
    <row r="684" spans="1:17" x14ac:dyDescent="0.25">
      <c r="A684" t="s">
        <v>776</v>
      </c>
      <c r="B684" t="s">
        <v>777</v>
      </c>
      <c r="C684">
        <v>2827</v>
      </c>
      <c r="D684" t="s">
        <v>778</v>
      </c>
      <c r="E684" t="s">
        <v>125</v>
      </c>
      <c r="F684" t="s">
        <v>52</v>
      </c>
      <c r="G684" t="s">
        <v>289</v>
      </c>
      <c r="H684">
        <v>1</v>
      </c>
      <c r="I684" t="s">
        <v>461</v>
      </c>
      <c r="J684" t="s">
        <v>24</v>
      </c>
      <c r="K684">
        <v>907</v>
      </c>
      <c r="L684" t="s">
        <v>35</v>
      </c>
      <c r="M684" s="1">
        <v>42591</v>
      </c>
      <c r="N684" s="1">
        <v>42775</v>
      </c>
      <c r="O684" t="s">
        <v>26</v>
      </c>
      <c r="P684" s="1">
        <v>42597.645671296297</v>
      </c>
      <c r="Q684" s="1">
        <v>42591</v>
      </c>
    </row>
    <row r="685" spans="1:17" x14ac:dyDescent="0.25">
      <c r="A685" t="s">
        <v>776</v>
      </c>
      <c r="B685" t="s">
        <v>777</v>
      </c>
      <c r="C685">
        <v>2827</v>
      </c>
      <c r="D685" t="s">
        <v>778</v>
      </c>
      <c r="E685" t="s">
        <v>125</v>
      </c>
      <c r="F685" t="s">
        <v>52</v>
      </c>
      <c r="G685" t="s">
        <v>289</v>
      </c>
      <c r="H685">
        <v>1</v>
      </c>
      <c r="I685" t="s">
        <v>461</v>
      </c>
      <c r="J685" t="s">
        <v>27</v>
      </c>
      <c r="K685">
        <v>907</v>
      </c>
      <c r="L685" t="s">
        <v>35</v>
      </c>
      <c r="M685" s="1">
        <v>42591</v>
      </c>
      <c r="N685" s="1">
        <v>42775</v>
      </c>
      <c r="O685" t="s">
        <v>26</v>
      </c>
      <c r="P685" s="1">
        <v>42597.645671296297</v>
      </c>
      <c r="Q685" s="1">
        <v>42591</v>
      </c>
    </row>
    <row r="686" spans="1:17" x14ac:dyDescent="0.25">
      <c r="A686" t="s">
        <v>779</v>
      </c>
      <c r="B686" t="s">
        <v>780</v>
      </c>
      <c r="C686">
        <v>2457</v>
      </c>
      <c r="D686" t="s">
        <v>781</v>
      </c>
      <c r="E686" t="s">
        <v>288</v>
      </c>
      <c r="F686" t="s">
        <v>52</v>
      </c>
      <c r="G686" t="s">
        <v>289</v>
      </c>
      <c r="H686">
        <v>1</v>
      </c>
      <c r="I686" t="s">
        <v>293</v>
      </c>
      <c r="J686" t="s">
        <v>36</v>
      </c>
      <c r="K686">
        <v>1090</v>
      </c>
      <c r="L686" t="s">
        <v>35</v>
      </c>
      <c r="M686" s="1">
        <v>42598</v>
      </c>
      <c r="N686" s="1">
        <v>42782</v>
      </c>
      <c r="O686" t="s">
        <v>26</v>
      </c>
      <c r="P686" s="1">
        <v>42605.443935185183</v>
      </c>
      <c r="Q686" s="1">
        <v>42598</v>
      </c>
    </row>
    <row r="687" spans="1:17" x14ac:dyDescent="0.25">
      <c r="A687" t="s">
        <v>779</v>
      </c>
      <c r="B687" t="s">
        <v>780</v>
      </c>
      <c r="C687">
        <v>2457</v>
      </c>
      <c r="D687" t="s">
        <v>781</v>
      </c>
      <c r="E687" t="s">
        <v>288</v>
      </c>
      <c r="F687" t="s">
        <v>52</v>
      </c>
      <c r="G687" t="s">
        <v>289</v>
      </c>
      <c r="H687">
        <v>1</v>
      </c>
      <c r="I687" t="s">
        <v>293</v>
      </c>
      <c r="J687" t="s">
        <v>27</v>
      </c>
      <c r="K687">
        <v>1090</v>
      </c>
      <c r="L687" t="s">
        <v>35</v>
      </c>
      <c r="M687" s="1">
        <v>42598</v>
      </c>
      <c r="N687" s="1">
        <v>42782</v>
      </c>
      <c r="O687" t="s">
        <v>26</v>
      </c>
      <c r="P687" s="1">
        <v>42605.443935185183</v>
      </c>
      <c r="Q687" s="1">
        <v>42598</v>
      </c>
    </row>
    <row r="688" spans="1:17" x14ac:dyDescent="0.25">
      <c r="A688" t="s">
        <v>17</v>
      </c>
      <c r="B688" t="s">
        <v>18</v>
      </c>
      <c r="C688">
        <v>1419</v>
      </c>
      <c r="D688" t="s">
        <v>782</v>
      </c>
      <c r="E688" t="s">
        <v>111</v>
      </c>
      <c r="F688" t="s">
        <v>70</v>
      </c>
      <c r="G688" t="s">
        <v>365</v>
      </c>
      <c r="H688">
        <v>1</v>
      </c>
      <c r="I688" t="s">
        <v>23</v>
      </c>
      <c r="J688" t="s">
        <v>24</v>
      </c>
      <c r="K688">
        <v>403</v>
      </c>
      <c r="L688" t="s">
        <v>35</v>
      </c>
      <c r="M688" s="1">
        <v>42573</v>
      </c>
      <c r="N688" s="1">
        <v>42757</v>
      </c>
      <c r="O688" t="s">
        <v>26</v>
      </c>
      <c r="P688" s="1">
        <v>42585.371527777781</v>
      </c>
      <c r="Q688" s="1">
        <v>42573</v>
      </c>
    </row>
    <row r="689" spans="1:17" x14ac:dyDescent="0.25">
      <c r="A689" t="s">
        <v>17</v>
      </c>
      <c r="B689" t="s">
        <v>18</v>
      </c>
      <c r="C689">
        <v>1419</v>
      </c>
      <c r="D689" t="s">
        <v>782</v>
      </c>
      <c r="E689" t="s">
        <v>111</v>
      </c>
      <c r="F689" t="s">
        <v>70</v>
      </c>
      <c r="G689" t="s">
        <v>365</v>
      </c>
      <c r="H689">
        <v>1</v>
      </c>
      <c r="I689" t="s">
        <v>23</v>
      </c>
      <c r="J689" t="s">
        <v>27</v>
      </c>
      <c r="K689">
        <v>403</v>
      </c>
      <c r="L689" t="s">
        <v>35</v>
      </c>
      <c r="M689" s="1">
        <v>42573</v>
      </c>
      <c r="N689" s="1">
        <v>42757</v>
      </c>
      <c r="O689" t="s">
        <v>26</v>
      </c>
      <c r="P689" s="1">
        <v>42585.371527777781</v>
      </c>
      <c r="Q689" s="1">
        <v>42573</v>
      </c>
    </row>
    <row r="690" spans="1:17" x14ac:dyDescent="0.25">
      <c r="A690" t="s">
        <v>17</v>
      </c>
      <c r="B690" t="s">
        <v>18</v>
      </c>
      <c r="C690">
        <v>1419</v>
      </c>
      <c r="D690" t="s">
        <v>782</v>
      </c>
      <c r="E690" t="s">
        <v>111</v>
      </c>
      <c r="F690" t="s">
        <v>70</v>
      </c>
      <c r="G690" t="s">
        <v>365</v>
      </c>
      <c r="H690">
        <v>1</v>
      </c>
      <c r="I690" t="s">
        <v>23</v>
      </c>
      <c r="J690" t="s">
        <v>36</v>
      </c>
      <c r="K690">
        <v>403</v>
      </c>
      <c r="L690" t="s">
        <v>35</v>
      </c>
      <c r="M690" s="1">
        <v>42573</v>
      </c>
      <c r="N690" s="1">
        <v>42757</v>
      </c>
      <c r="O690" t="s">
        <v>26</v>
      </c>
      <c r="P690" s="1">
        <v>42585.371527777781</v>
      </c>
      <c r="Q690" s="1">
        <v>42573</v>
      </c>
    </row>
    <row r="691" spans="1:17" x14ac:dyDescent="0.25">
      <c r="A691" t="s">
        <v>298</v>
      </c>
      <c r="B691" t="s">
        <v>299</v>
      </c>
      <c r="C691">
        <v>2443</v>
      </c>
      <c r="D691" t="s">
        <v>783</v>
      </c>
      <c r="E691" t="s">
        <v>634</v>
      </c>
      <c r="F691" t="s">
        <v>52</v>
      </c>
      <c r="G691" t="s">
        <v>748</v>
      </c>
      <c r="H691">
        <v>0</v>
      </c>
      <c r="I691" t="s">
        <v>301</v>
      </c>
      <c r="J691" t="s">
        <v>24</v>
      </c>
      <c r="K691">
        <v>1773</v>
      </c>
      <c r="L691" t="s">
        <v>101</v>
      </c>
      <c r="M691" s="1">
        <v>42527</v>
      </c>
      <c r="N691" s="1">
        <v>42710</v>
      </c>
      <c r="O691" t="s">
        <v>26</v>
      </c>
      <c r="P691" s="1">
        <v>42635.387337962966</v>
      </c>
      <c r="Q691" s="1">
        <v>42527</v>
      </c>
    </row>
    <row r="692" spans="1:17" x14ac:dyDescent="0.25">
      <c r="A692" t="s">
        <v>298</v>
      </c>
      <c r="B692" t="s">
        <v>299</v>
      </c>
      <c r="C692">
        <v>2443</v>
      </c>
      <c r="D692" t="s">
        <v>783</v>
      </c>
      <c r="E692" t="s">
        <v>634</v>
      </c>
      <c r="F692" t="s">
        <v>52</v>
      </c>
      <c r="G692" t="s">
        <v>748</v>
      </c>
      <c r="H692">
        <v>0</v>
      </c>
      <c r="I692" t="s">
        <v>301</v>
      </c>
      <c r="J692" t="s">
        <v>27</v>
      </c>
      <c r="K692">
        <v>1773</v>
      </c>
      <c r="L692" t="s">
        <v>101</v>
      </c>
      <c r="M692" s="1">
        <v>42527</v>
      </c>
      <c r="N692" s="1">
        <v>42710</v>
      </c>
      <c r="O692" t="s">
        <v>26</v>
      </c>
      <c r="P692" s="1">
        <v>42635.387337962966</v>
      </c>
      <c r="Q692" s="1">
        <v>42527</v>
      </c>
    </row>
    <row r="693" spans="1:17" x14ac:dyDescent="0.25">
      <c r="A693" t="s">
        <v>298</v>
      </c>
      <c r="B693" t="s">
        <v>299</v>
      </c>
      <c r="C693">
        <v>2443</v>
      </c>
      <c r="D693" t="s">
        <v>783</v>
      </c>
      <c r="E693" t="s">
        <v>634</v>
      </c>
      <c r="F693" t="s">
        <v>52</v>
      </c>
      <c r="G693" t="s">
        <v>748</v>
      </c>
      <c r="H693">
        <v>0</v>
      </c>
      <c r="I693" t="s">
        <v>301</v>
      </c>
      <c r="J693" t="s">
        <v>24</v>
      </c>
      <c r="K693">
        <v>2675</v>
      </c>
      <c r="L693" t="s">
        <v>35</v>
      </c>
      <c r="M693" s="1">
        <v>42696</v>
      </c>
      <c r="N693" s="1">
        <v>42877</v>
      </c>
      <c r="O693" t="s">
        <v>26</v>
      </c>
      <c r="P693" s="1">
        <v>42706.379699074074</v>
      </c>
      <c r="Q693" s="1">
        <v>42696</v>
      </c>
    </row>
    <row r="694" spans="1:17" x14ac:dyDescent="0.25">
      <c r="A694" t="s">
        <v>298</v>
      </c>
      <c r="B694" t="s">
        <v>299</v>
      </c>
      <c r="C694">
        <v>2443</v>
      </c>
      <c r="D694" t="s">
        <v>783</v>
      </c>
      <c r="E694" t="s">
        <v>634</v>
      </c>
      <c r="F694" t="s">
        <v>52</v>
      </c>
      <c r="G694" t="s">
        <v>748</v>
      </c>
      <c r="H694">
        <v>0</v>
      </c>
      <c r="I694" t="s">
        <v>301</v>
      </c>
      <c r="J694" t="s">
        <v>27</v>
      </c>
      <c r="K694">
        <v>2675</v>
      </c>
      <c r="L694" t="s">
        <v>35</v>
      </c>
      <c r="M694" s="1">
        <v>42696</v>
      </c>
      <c r="N694" s="1">
        <v>42877</v>
      </c>
      <c r="O694" t="s">
        <v>26</v>
      </c>
      <c r="P694" s="1">
        <v>42706.379699074074</v>
      </c>
      <c r="Q694" s="1">
        <v>42696</v>
      </c>
    </row>
    <row r="695" spans="1:17" x14ac:dyDescent="0.25">
      <c r="A695" t="s">
        <v>784</v>
      </c>
      <c r="B695" t="s">
        <v>785</v>
      </c>
      <c r="C695">
        <v>1532</v>
      </c>
      <c r="D695" t="s">
        <v>786</v>
      </c>
      <c r="E695" t="s">
        <v>671</v>
      </c>
      <c r="F695" t="s">
        <v>45</v>
      </c>
      <c r="G695" t="s">
        <v>152</v>
      </c>
      <c r="H695">
        <v>0</v>
      </c>
      <c r="I695" t="s">
        <v>317</v>
      </c>
      <c r="J695" t="s">
        <v>24</v>
      </c>
      <c r="K695">
        <v>475</v>
      </c>
      <c r="L695" t="s">
        <v>25</v>
      </c>
      <c r="M695" s="1">
        <v>42545</v>
      </c>
      <c r="N695" s="1">
        <v>42728</v>
      </c>
      <c r="O695" t="s">
        <v>88</v>
      </c>
      <c r="P695" s="1">
        <v>42586.393888888888</v>
      </c>
      <c r="Q695" s="1">
        <v>42545</v>
      </c>
    </row>
    <row r="696" spans="1:17" x14ac:dyDescent="0.25">
      <c r="A696" t="s">
        <v>784</v>
      </c>
      <c r="B696" t="s">
        <v>785</v>
      </c>
      <c r="C696">
        <v>1532</v>
      </c>
      <c r="D696" t="s">
        <v>786</v>
      </c>
      <c r="E696" t="s">
        <v>671</v>
      </c>
      <c r="F696" t="s">
        <v>45</v>
      </c>
      <c r="G696" t="s">
        <v>152</v>
      </c>
      <c r="H696">
        <v>0</v>
      </c>
      <c r="I696" t="s">
        <v>317</v>
      </c>
      <c r="J696" t="s">
        <v>27</v>
      </c>
      <c r="K696">
        <v>475</v>
      </c>
      <c r="L696" t="s">
        <v>25</v>
      </c>
      <c r="M696" s="1">
        <v>42545</v>
      </c>
      <c r="N696" s="1">
        <v>42728</v>
      </c>
      <c r="O696" t="s">
        <v>88</v>
      </c>
      <c r="P696" s="1">
        <v>42586.393888888888</v>
      </c>
      <c r="Q696" s="1">
        <v>42545</v>
      </c>
    </row>
    <row r="697" spans="1:17" x14ac:dyDescent="0.25">
      <c r="A697" t="s">
        <v>114</v>
      </c>
      <c r="B697" t="s">
        <v>115</v>
      </c>
      <c r="C697">
        <v>2602</v>
      </c>
      <c r="D697" t="s">
        <v>787</v>
      </c>
      <c r="E697" t="s">
        <v>140</v>
      </c>
      <c r="F697" t="s">
        <v>178</v>
      </c>
      <c r="G697" t="s">
        <v>788</v>
      </c>
      <c r="H697">
        <v>1</v>
      </c>
      <c r="I697" t="s">
        <v>65</v>
      </c>
      <c r="J697" t="s">
        <v>24</v>
      </c>
      <c r="K697">
        <v>1684</v>
      </c>
      <c r="L697" t="s">
        <v>35</v>
      </c>
      <c r="M697" s="1">
        <v>42622</v>
      </c>
      <c r="N697" s="1">
        <v>42803</v>
      </c>
      <c r="O697" t="s">
        <v>26</v>
      </c>
      <c r="P697" s="1">
        <v>42632.450011574074</v>
      </c>
      <c r="Q697" s="1">
        <v>42622</v>
      </c>
    </row>
    <row r="698" spans="1:17" x14ac:dyDescent="0.25">
      <c r="A698" t="s">
        <v>114</v>
      </c>
      <c r="B698" t="s">
        <v>115</v>
      </c>
      <c r="C698">
        <v>2602</v>
      </c>
      <c r="D698" t="s">
        <v>787</v>
      </c>
      <c r="E698" t="s">
        <v>140</v>
      </c>
      <c r="F698" t="s">
        <v>178</v>
      </c>
      <c r="G698" t="s">
        <v>788</v>
      </c>
      <c r="H698">
        <v>1</v>
      </c>
      <c r="I698" t="s">
        <v>65</v>
      </c>
      <c r="J698" t="s">
        <v>27</v>
      </c>
      <c r="K698">
        <v>1684</v>
      </c>
      <c r="L698" t="s">
        <v>35</v>
      </c>
      <c r="M698" s="1">
        <v>42622</v>
      </c>
      <c r="N698" s="1">
        <v>42803</v>
      </c>
      <c r="O698" t="s">
        <v>26</v>
      </c>
      <c r="P698" s="1">
        <v>42632.450011574074</v>
      </c>
      <c r="Q698" s="1">
        <v>42622</v>
      </c>
    </row>
    <row r="699" spans="1:17" x14ac:dyDescent="0.25">
      <c r="A699" t="s">
        <v>114</v>
      </c>
      <c r="B699" t="s">
        <v>115</v>
      </c>
      <c r="C699">
        <v>2602</v>
      </c>
      <c r="D699" t="s">
        <v>787</v>
      </c>
      <c r="E699" t="s">
        <v>140</v>
      </c>
      <c r="F699" t="s">
        <v>178</v>
      </c>
      <c r="G699" t="s">
        <v>788</v>
      </c>
      <c r="H699">
        <v>1</v>
      </c>
      <c r="I699" t="s">
        <v>65</v>
      </c>
      <c r="J699" t="s">
        <v>36</v>
      </c>
      <c r="K699">
        <v>1684</v>
      </c>
      <c r="L699" t="s">
        <v>35</v>
      </c>
      <c r="M699" s="1">
        <v>42622</v>
      </c>
      <c r="N699" s="1">
        <v>42803</v>
      </c>
      <c r="O699" t="s">
        <v>26</v>
      </c>
      <c r="P699" s="1">
        <v>42632.450011574074</v>
      </c>
      <c r="Q699" s="1">
        <v>42622</v>
      </c>
    </row>
    <row r="700" spans="1:17" x14ac:dyDescent="0.25">
      <c r="A700" t="s">
        <v>422</v>
      </c>
      <c r="B700" t="s">
        <v>423</v>
      </c>
      <c r="C700">
        <v>1350</v>
      </c>
      <c r="D700" t="s">
        <v>789</v>
      </c>
      <c r="E700" t="s">
        <v>20</v>
      </c>
      <c r="F700" t="s">
        <v>32</v>
      </c>
      <c r="G700" t="s">
        <v>112</v>
      </c>
      <c r="H700">
        <v>1</v>
      </c>
      <c r="I700" t="s">
        <v>320</v>
      </c>
      <c r="J700" t="s">
        <v>24</v>
      </c>
      <c r="K700">
        <v>1380</v>
      </c>
      <c r="L700" t="s">
        <v>25</v>
      </c>
      <c r="M700" s="1">
        <v>42474</v>
      </c>
      <c r="N700" s="1">
        <v>42657</v>
      </c>
      <c r="O700" t="s">
        <v>88</v>
      </c>
      <c r="P700" s="1">
        <v>42618.400972222225</v>
      </c>
      <c r="Q700" s="1">
        <v>42474</v>
      </c>
    </row>
    <row r="701" spans="1:17" x14ac:dyDescent="0.25">
      <c r="A701" t="s">
        <v>422</v>
      </c>
      <c r="B701" t="s">
        <v>423</v>
      </c>
      <c r="C701">
        <v>1350</v>
      </c>
      <c r="D701" t="s">
        <v>789</v>
      </c>
      <c r="E701" t="s">
        <v>20</v>
      </c>
      <c r="F701" t="s">
        <v>32</v>
      </c>
      <c r="G701" t="s">
        <v>112</v>
      </c>
      <c r="H701">
        <v>1</v>
      </c>
      <c r="I701" t="s">
        <v>320</v>
      </c>
      <c r="J701" t="s">
        <v>27</v>
      </c>
      <c r="K701">
        <v>1380</v>
      </c>
      <c r="L701" t="s">
        <v>25</v>
      </c>
      <c r="M701" s="1">
        <v>42474</v>
      </c>
      <c r="N701" s="1">
        <v>42657</v>
      </c>
      <c r="O701" t="s">
        <v>88</v>
      </c>
      <c r="P701" s="1">
        <v>42618.400972222225</v>
      </c>
      <c r="Q701" s="1">
        <v>42474</v>
      </c>
    </row>
    <row r="702" spans="1:17" x14ac:dyDescent="0.25">
      <c r="A702" t="s">
        <v>422</v>
      </c>
      <c r="B702" t="s">
        <v>423</v>
      </c>
      <c r="C702">
        <v>1350</v>
      </c>
      <c r="D702" t="s">
        <v>789</v>
      </c>
      <c r="E702" t="s">
        <v>20</v>
      </c>
      <c r="F702" t="s">
        <v>32</v>
      </c>
      <c r="G702" t="s">
        <v>112</v>
      </c>
      <c r="H702">
        <v>1</v>
      </c>
      <c r="I702" t="s">
        <v>320</v>
      </c>
      <c r="J702" t="s">
        <v>36</v>
      </c>
      <c r="K702">
        <v>1380</v>
      </c>
      <c r="L702" t="s">
        <v>25</v>
      </c>
      <c r="M702" s="1">
        <v>42474</v>
      </c>
      <c r="N702" s="1">
        <v>42657</v>
      </c>
      <c r="O702" t="s">
        <v>88</v>
      </c>
      <c r="P702" s="1">
        <v>42618.400972222225</v>
      </c>
      <c r="Q702" s="1">
        <v>42474</v>
      </c>
    </row>
    <row r="703" spans="1:17" x14ac:dyDescent="0.25">
      <c r="A703" t="s">
        <v>422</v>
      </c>
      <c r="B703" t="s">
        <v>423</v>
      </c>
      <c r="C703">
        <v>1350</v>
      </c>
      <c r="D703" t="s">
        <v>789</v>
      </c>
      <c r="E703" t="s">
        <v>20</v>
      </c>
      <c r="F703" t="s">
        <v>32</v>
      </c>
      <c r="G703" t="s">
        <v>112</v>
      </c>
      <c r="H703">
        <v>1</v>
      </c>
      <c r="I703" t="s">
        <v>320</v>
      </c>
      <c r="J703" t="s">
        <v>24</v>
      </c>
      <c r="K703">
        <v>2414</v>
      </c>
      <c r="L703" t="s">
        <v>35</v>
      </c>
      <c r="M703" s="1">
        <v>42661</v>
      </c>
      <c r="N703" s="1">
        <v>42843</v>
      </c>
      <c r="O703" t="s">
        <v>26</v>
      </c>
      <c r="P703" s="1">
        <v>42670.453020833331</v>
      </c>
      <c r="Q703" s="1">
        <v>42661</v>
      </c>
    </row>
    <row r="704" spans="1:17" x14ac:dyDescent="0.25">
      <c r="A704" t="s">
        <v>422</v>
      </c>
      <c r="B704" t="s">
        <v>423</v>
      </c>
      <c r="C704">
        <v>1350</v>
      </c>
      <c r="D704" t="s">
        <v>789</v>
      </c>
      <c r="E704" t="s">
        <v>20</v>
      </c>
      <c r="F704" t="s">
        <v>32</v>
      </c>
      <c r="G704" t="s">
        <v>112</v>
      </c>
      <c r="H704">
        <v>1</v>
      </c>
      <c r="I704" t="s">
        <v>320</v>
      </c>
      <c r="J704" t="s">
        <v>27</v>
      </c>
      <c r="K704">
        <v>2414</v>
      </c>
      <c r="L704" t="s">
        <v>35</v>
      </c>
      <c r="M704" s="1">
        <v>42661</v>
      </c>
      <c r="N704" s="1">
        <v>42843</v>
      </c>
      <c r="O704" t="s">
        <v>26</v>
      </c>
      <c r="P704" s="1">
        <v>42670.453020833331</v>
      </c>
      <c r="Q704" s="1">
        <v>42661</v>
      </c>
    </row>
    <row r="705" spans="1:17" x14ac:dyDescent="0.25">
      <c r="A705" t="s">
        <v>422</v>
      </c>
      <c r="B705" t="s">
        <v>423</v>
      </c>
      <c r="C705">
        <v>1350</v>
      </c>
      <c r="D705" t="s">
        <v>789</v>
      </c>
      <c r="E705" t="s">
        <v>20</v>
      </c>
      <c r="F705" t="s">
        <v>32</v>
      </c>
      <c r="G705" t="s">
        <v>112</v>
      </c>
      <c r="H705">
        <v>1</v>
      </c>
      <c r="I705" t="s">
        <v>320</v>
      </c>
      <c r="J705" t="s">
        <v>36</v>
      </c>
      <c r="K705">
        <v>2414</v>
      </c>
      <c r="L705" t="s">
        <v>35</v>
      </c>
      <c r="M705" s="1">
        <v>42661</v>
      </c>
      <c r="N705" s="1">
        <v>42843</v>
      </c>
      <c r="O705" t="s">
        <v>26</v>
      </c>
      <c r="P705" s="1">
        <v>42670.453020833331</v>
      </c>
      <c r="Q705" s="1">
        <v>42661</v>
      </c>
    </row>
    <row r="706" spans="1:17" x14ac:dyDescent="0.25">
      <c r="A706" t="s">
        <v>266</v>
      </c>
      <c r="B706" t="s">
        <v>267</v>
      </c>
      <c r="C706">
        <v>1171</v>
      </c>
      <c r="D706" t="s">
        <v>790</v>
      </c>
      <c r="E706" t="s">
        <v>288</v>
      </c>
      <c r="F706" t="s">
        <v>32</v>
      </c>
      <c r="G706" t="s">
        <v>112</v>
      </c>
      <c r="H706">
        <v>0</v>
      </c>
      <c r="I706" t="s">
        <v>87</v>
      </c>
      <c r="J706" t="s">
        <v>24</v>
      </c>
      <c r="K706">
        <v>706</v>
      </c>
      <c r="L706" t="s">
        <v>101</v>
      </c>
      <c r="M706" s="1">
        <v>42446</v>
      </c>
      <c r="N706" s="1">
        <v>42630</v>
      </c>
      <c r="O706" t="s">
        <v>26</v>
      </c>
      <c r="P706" s="1">
        <v>42591.730057870373</v>
      </c>
      <c r="Q706" s="1">
        <v>42446</v>
      </c>
    </row>
    <row r="707" spans="1:17" x14ac:dyDescent="0.25">
      <c r="A707" t="s">
        <v>266</v>
      </c>
      <c r="B707" t="s">
        <v>267</v>
      </c>
      <c r="C707">
        <v>1171</v>
      </c>
      <c r="D707" t="s">
        <v>790</v>
      </c>
      <c r="E707" t="s">
        <v>288</v>
      </c>
      <c r="F707" t="s">
        <v>32</v>
      </c>
      <c r="G707" t="s">
        <v>112</v>
      </c>
      <c r="H707">
        <v>0</v>
      </c>
      <c r="I707" t="s">
        <v>87</v>
      </c>
      <c r="J707" t="s">
        <v>27</v>
      </c>
      <c r="K707">
        <v>706</v>
      </c>
      <c r="L707" t="s">
        <v>101</v>
      </c>
      <c r="M707" s="1">
        <v>42446</v>
      </c>
      <c r="N707" s="1">
        <v>42630</v>
      </c>
      <c r="O707" t="s">
        <v>26</v>
      </c>
      <c r="P707" s="1">
        <v>42591.730057870373</v>
      </c>
      <c r="Q707" s="1">
        <v>42446</v>
      </c>
    </row>
    <row r="708" spans="1:17" x14ac:dyDescent="0.25">
      <c r="A708" t="s">
        <v>266</v>
      </c>
      <c r="B708" t="s">
        <v>267</v>
      </c>
      <c r="C708">
        <v>1171</v>
      </c>
      <c r="D708" t="s">
        <v>790</v>
      </c>
      <c r="E708" t="s">
        <v>288</v>
      </c>
      <c r="F708" t="s">
        <v>32</v>
      </c>
      <c r="G708" t="s">
        <v>112</v>
      </c>
      <c r="H708">
        <v>0</v>
      </c>
      <c r="I708" t="s">
        <v>87</v>
      </c>
      <c r="J708" t="s">
        <v>24</v>
      </c>
      <c r="K708">
        <v>1413</v>
      </c>
      <c r="L708" t="s">
        <v>35</v>
      </c>
      <c r="M708" s="1">
        <v>42621</v>
      </c>
      <c r="N708" s="1">
        <v>42802</v>
      </c>
      <c r="O708" t="s">
        <v>26</v>
      </c>
      <c r="P708" s="1">
        <v>42621.382025462961</v>
      </c>
      <c r="Q708" s="1">
        <v>42621</v>
      </c>
    </row>
    <row r="709" spans="1:17" x14ac:dyDescent="0.25">
      <c r="A709" t="s">
        <v>266</v>
      </c>
      <c r="B709" t="s">
        <v>267</v>
      </c>
      <c r="C709">
        <v>1171</v>
      </c>
      <c r="D709" t="s">
        <v>790</v>
      </c>
      <c r="E709" t="s">
        <v>288</v>
      </c>
      <c r="F709" t="s">
        <v>32</v>
      </c>
      <c r="G709" t="s">
        <v>112</v>
      </c>
      <c r="H709">
        <v>0</v>
      </c>
      <c r="I709" t="s">
        <v>87</v>
      </c>
      <c r="J709" t="s">
        <v>27</v>
      </c>
      <c r="K709">
        <v>1413</v>
      </c>
      <c r="L709" t="s">
        <v>35</v>
      </c>
      <c r="M709" s="1">
        <v>42621</v>
      </c>
      <c r="N709" s="1">
        <v>42802</v>
      </c>
      <c r="O709" t="s">
        <v>26</v>
      </c>
      <c r="P709" s="1">
        <v>42621.382025462961</v>
      </c>
      <c r="Q709" s="1">
        <v>42621</v>
      </c>
    </row>
    <row r="710" spans="1:17" x14ac:dyDescent="0.25">
      <c r="A710" t="s">
        <v>791</v>
      </c>
      <c r="B710" t="s">
        <v>792</v>
      </c>
      <c r="C710">
        <v>2889</v>
      </c>
      <c r="D710" t="s">
        <v>793</v>
      </c>
      <c r="E710" t="s">
        <v>794</v>
      </c>
      <c r="F710" t="s">
        <v>52</v>
      </c>
      <c r="G710" t="s">
        <v>795</v>
      </c>
      <c r="H710">
        <v>0</v>
      </c>
      <c r="I710" t="s">
        <v>796</v>
      </c>
      <c r="J710" t="s">
        <v>27</v>
      </c>
      <c r="K710">
        <v>1737</v>
      </c>
      <c r="L710" t="s">
        <v>25</v>
      </c>
      <c r="M710" s="1">
        <v>42480</v>
      </c>
      <c r="N710" s="1">
        <v>42663</v>
      </c>
      <c r="O710" t="s">
        <v>26</v>
      </c>
      <c r="P710" s="1">
        <v>42634.438981481479</v>
      </c>
      <c r="Q710" s="1">
        <v>42480</v>
      </c>
    </row>
    <row r="711" spans="1:17" x14ac:dyDescent="0.25">
      <c r="A711" t="s">
        <v>157</v>
      </c>
      <c r="B711" t="s">
        <v>158</v>
      </c>
      <c r="C711">
        <v>1002</v>
      </c>
      <c r="D711" t="s">
        <v>797</v>
      </c>
      <c r="E711" t="s">
        <v>121</v>
      </c>
      <c r="F711" t="s">
        <v>32</v>
      </c>
      <c r="G711" t="s">
        <v>579</v>
      </c>
      <c r="H711">
        <v>0</v>
      </c>
      <c r="I711" t="s">
        <v>162</v>
      </c>
      <c r="J711" t="s">
        <v>24</v>
      </c>
      <c r="K711">
        <v>1788</v>
      </c>
      <c r="L711" t="s">
        <v>25</v>
      </c>
      <c r="M711" s="1">
        <v>42496</v>
      </c>
      <c r="N711" s="1">
        <v>42680</v>
      </c>
      <c r="O711" t="s">
        <v>26</v>
      </c>
      <c r="P711" s="1">
        <v>42635.475104166668</v>
      </c>
      <c r="Q711" s="1">
        <v>42496</v>
      </c>
    </row>
    <row r="712" spans="1:17" x14ac:dyDescent="0.25">
      <c r="A712" t="s">
        <v>157</v>
      </c>
      <c r="B712" t="s">
        <v>158</v>
      </c>
      <c r="C712">
        <v>1002</v>
      </c>
      <c r="D712" t="s">
        <v>797</v>
      </c>
      <c r="E712" t="s">
        <v>121</v>
      </c>
      <c r="F712" t="s">
        <v>32</v>
      </c>
      <c r="G712" t="s">
        <v>579</v>
      </c>
      <c r="H712">
        <v>0</v>
      </c>
      <c r="I712" t="s">
        <v>162</v>
      </c>
      <c r="J712" t="s">
        <v>27</v>
      </c>
      <c r="K712">
        <v>1788</v>
      </c>
      <c r="L712" t="s">
        <v>25</v>
      </c>
      <c r="M712" s="1">
        <v>42496</v>
      </c>
      <c r="N712" s="1">
        <v>42680</v>
      </c>
      <c r="O712" t="s">
        <v>26</v>
      </c>
      <c r="P712" s="1">
        <v>42635.475104166668</v>
      </c>
      <c r="Q712" s="1">
        <v>42496</v>
      </c>
    </row>
    <row r="713" spans="1:17" x14ac:dyDescent="0.25">
      <c r="A713" t="s">
        <v>157</v>
      </c>
      <c r="B713" t="s">
        <v>158</v>
      </c>
      <c r="C713">
        <v>1002</v>
      </c>
      <c r="D713" t="s">
        <v>797</v>
      </c>
      <c r="E713" t="s">
        <v>121</v>
      </c>
      <c r="F713" t="s">
        <v>32</v>
      </c>
      <c r="G713" t="s">
        <v>579</v>
      </c>
      <c r="H713">
        <v>0</v>
      </c>
      <c r="I713" t="s">
        <v>162</v>
      </c>
      <c r="J713" t="s">
        <v>24</v>
      </c>
      <c r="K713">
        <v>2585</v>
      </c>
      <c r="L713" t="s">
        <v>35</v>
      </c>
      <c r="M713" s="1">
        <v>42683</v>
      </c>
      <c r="N713" s="1">
        <v>42864</v>
      </c>
      <c r="O713" t="s">
        <v>26</v>
      </c>
      <c r="P713" s="1">
        <v>42695.617604166669</v>
      </c>
      <c r="Q713" s="1">
        <v>42683</v>
      </c>
    </row>
    <row r="714" spans="1:17" x14ac:dyDescent="0.25">
      <c r="A714" t="s">
        <v>157</v>
      </c>
      <c r="B714" t="s">
        <v>158</v>
      </c>
      <c r="C714">
        <v>1002</v>
      </c>
      <c r="D714" t="s">
        <v>797</v>
      </c>
      <c r="E714" t="s">
        <v>121</v>
      </c>
      <c r="F714" t="s">
        <v>32</v>
      </c>
      <c r="G714" t="s">
        <v>579</v>
      </c>
      <c r="H714">
        <v>0</v>
      </c>
      <c r="I714" t="s">
        <v>162</v>
      </c>
      <c r="J714" t="s">
        <v>27</v>
      </c>
      <c r="K714">
        <v>2585</v>
      </c>
      <c r="L714" t="s">
        <v>35</v>
      </c>
      <c r="M714" s="1">
        <v>42683</v>
      </c>
      <c r="N714" s="1">
        <v>42864</v>
      </c>
      <c r="O714" t="s">
        <v>26</v>
      </c>
      <c r="P714" s="1">
        <v>42695.617604166669</v>
      </c>
      <c r="Q714" s="1">
        <v>42683</v>
      </c>
    </row>
    <row r="715" spans="1:17" x14ac:dyDescent="0.25">
      <c r="A715" t="s">
        <v>157</v>
      </c>
      <c r="B715" t="s">
        <v>158</v>
      </c>
      <c r="C715">
        <v>1002</v>
      </c>
      <c r="D715" t="s">
        <v>798</v>
      </c>
      <c r="E715" t="s">
        <v>121</v>
      </c>
      <c r="F715" t="s">
        <v>32</v>
      </c>
      <c r="G715" t="s">
        <v>579</v>
      </c>
      <c r="H715">
        <v>0</v>
      </c>
      <c r="I715" t="s">
        <v>162</v>
      </c>
      <c r="J715" t="s">
        <v>24</v>
      </c>
      <c r="K715">
        <v>1815</v>
      </c>
      <c r="L715" t="s">
        <v>25</v>
      </c>
      <c r="M715" s="1">
        <v>42494</v>
      </c>
      <c r="N715" s="1">
        <v>42678</v>
      </c>
      <c r="O715" t="s">
        <v>26</v>
      </c>
      <c r="P715" s="1">
        <v>42635.626296296294</v>
      </c>
      <c r="Q715" s="1">
        <v>42494</v>
      </c>
    </row>
    <row r="716" spans="1:17" x14ac:dyDescent="0.25">
      <c r="A716" t="s">
        <v>157</v>
      </c>
      <c r="B716" t="s">
        <v>158</v>
      </c>
      <c r="C716">
        <v>1002</v>
      </c>
      <c r="D716" t="s">
        <v>798</v>
      </c>
      <c r="E716" t="s">
        <v>121</v>
      </c>
      <c r="F716" t="s">
        <v>32</v>
      </c>
      <c r="G716" t="s">
        <v>579</v>
      </c>
      <c r="H716">
        <v>0</v>
      </c>
      <c r="I716" t="s">
        <v>162</v>
      </c>
      <c r="J716" t="s">
        <v>27</v>
      </c>
      <c r="K716">
        <v>1815</v>
      </c>
      <c r="L716" t="s">
        <v>25</v>
      </c>
      <c r="M716" s="1">
        <v>42494</v>
      </c>
      <c r="N716" s="1">
        <v>42678</v>
      </c>
      <c r="O716" t="s">
        <v>26</v>
      </c>
      <c r="P716" s="1">
        <v>42635.626296296294</v>
      </c>
      <c r="Q716" s="1">
        <v>42494</v>
      </c>
    </row>
    <row r="717" spans="1:17" x14ac:dyDescent="0.25">
      <c r="A717" t="s">
        <v>157</v>
      </c>
      <c r="B717" t="s">
        <v>158</v>
      </c>
      <c r="C717">
        <v>1002</v>
      </c>
      <c r="D717" t="s">
        <v>798</v>
      </c>
      <c r="E717" t="s">
        <v>121</v>
      </c>
      <c r="F717" t="s">
        <v>32</v>
      </c>
      <c r="G717" t="s">
        <v>579</v>
      </c>
      <c r="H717">
        <v>0</v>
      </c>
      <c r="I717" t="s">
        <v>162</v>
      </c>
      <c r="J717" t="s">
        <v>24</v>
      </c>
      <c r="K717">
        <v>2587</v>
      </c>
      <c r="L717" t="s">
        <v>35</v>
      </c>
      <c r="M717" s="1">
        <v>42677</v>
      </c>
      <c r="N717" s="1">
        <v>42858</v>
      </c>
      <c r="O717" t="s">
        <v>26</v>
      </c>
      <c r="P717" s="1">
        <v>42695.619652777779</v>
      </c>
      <c r="Q717" s="1">
        <v>42677</v>
      </c>
    </row>
    <row r="718" spans="1:17" x14ac:dyDescent="0.25">
      <c r="A718" t="s">
        <v>157</v>
      </c>
      <c r="B718" t="s">
        <v>158</v>
      </c>
      <c r="C718">
        <v>1002</v>
      </c>
      <c r="D718" t="s">
        <v>798</v>
      </c>
      <c r="E718" t="s">
        <v>121</v>
      </c>
      <c r="F718" t="s">
        <v>32</v>
      </c>
      <c r="G718" t="s">
        <v>579</v>
      </c>
      <c r="H718">
        <v>0</v>
      </c>
      <c r="I718" t="s">
        <v>162</v>
      </c>
      <c r="J718" t="s">
        <v>27</v>
      </c>
      <c r="K718">
        <v>2587</v>
      </c>
      <c r="L718" t="s">
        <v>35</v>
      </c>
      <c r="M718" s="1">
        <v>42677</v>
      </c>
      <c r="N718" s="1">
        <v>42858</v>
      </c>
      <c r="O718" t="s">
        <v>26</v>
      </c>
      <c r="P718" s="1">
        <v>42695.619652777779</v>
      </c>
      <c r="Q718" s="1">
        <v>42677</v>
      </c>
    </row>
    <row r="719" spans="1:17" x14ac:dyDescent="0.25">
      <c r="A719" t="s">
        <v>799</v>
      </c>
      <c r="B719" t="s">
        <v>800</v>
      </c>
      <c r="C719">
        <v>2843</v>
      </c>
      <c r="D719" t="s">
        <v>801</v>
      </c>
      <c r="E719" t="s">
        <v>193</v>
      </c>
      <c r="F719" t="s">
        <v>178</v>
      </c>
      <c r="G719" t="s">
        <v>701</v>
      </c>
      <c r="H719">
        <v>0</v>
      </c>
      <c r="I719" t="s">
        <v>802</v>
      </c>
      <c r="J719" t="s">
        <v>24</v>
      </c>
      <c r="K719">
        <v>1461</v>
      </c>
      <c r="L719" t="s">
        <v>35</v>
      </c>
      <c r="M719" s="1">
        <v>42482</v>
      </c>
      <c r="N719" s="1">
        <v>42847</v>
      </c>
      <c r="O719" t="s">
        <v>26</v>
      </c>
      <c r="P719" s="1">
        <v>42625.356817129628</v>
      </c>
      <c r="Q719" s="1">
        <v>42482</v>
      </c>
    </row>
    <row r="720" spans="1:17" x14ac:dyDescent="0.25">
      <c r="A720" t="s">
        <v>799</v>
      </c>
      <c r="B720" t="s">
        <v>800</v>
      </c>
      <c r="C720">
        <v>2843</v>
      </c>
      <c r="D720" t="s">
        <v>801</v>
      </c>
      <c r="E720" t="s">
        <v>193</v>
      </c>
      <c r="F720" t="s">
        <v>178</v>
      </c>
      <c r="G720" t="s">
        <v>701</v>
      </c>
      <c r="H720">
        <v>0</v>
      </c>
      <c r="I720" t="s">
        <v>802</v>
      </c>
      <c r="J720" t="s">
        <v>27</v>
      </c>
      <c r="K720">
        <v>1461</v>
      </c>
      <c r="L720" t="s">
        <v>35</v>
      </c>
      <c r="M720" s="1">
        <v>42482</v>
      </c>
      <c r="N720" s="1">
        <v>42847</v>
      </c>
      <c r="O720" t="s">
        <v>26</v>
      </c>
      <c r="P720" s="1">
        <v>42625.356817129628</v>
      </c>
      <c r="Q720" s="1">
        <v>42482</v>
      </c>
    </row>
    <row r="721" spans="1:17" x14ac:dyDescent="0.25">
      <c r="A721" t="s">
        <v>803</v>
      </c>
      <c r="B721" t="s">
        <v>804</v>
      </c>
      <c r="C721">
        <v>2387</v>
      </c>
      <c r="D721" t="s">
        <v>805</v>
      </c>
      <c r="E721" t="s">
        <v>193</v>
      </c>
      <c r="F721" t="s">
        <v>178</v>
      </c>
      <c r="G721" t="s">
        <v>701</v>
      </c>
      <c r="H721">
        <v>0</v>
      </c>
      <c r="I721" t="s">
        <v>203</v>
      </c>
      <c r="J721" t="s">
        <v>27</v>
      </c>
      <c r="K721">
        <v>1967</v>
      </c>
      <c r="L721" t="s">
        <v>35</v>
      </c>
      <c r="M721" s="1">
        <v>42542</v>
      </c>
      <c r="N721" s="1">
        <v>42907</v>
      </c>
      <c r="O721" t="s">
        <v>26</v>
      </c>
      <c r="P721" s="1">
        <v>42639.655995370369</v>
      </c>
      <c r="Q721" s="1">
        <v>42542</v>
      </c>
    </row>
    <row r="722" spans="1:17" x14ac:dyDescent="0.25">
      <c r="A722" t="s">
        <v>806</v>
      </c>
      <c r="B722" t="s">
        <v>807</v>
      </c>
      <c r="C722">
        <v>1155</v>
      </c>
      <c r="D722" t="s">
        <v>808</v>
      </c>
      <c r="E722" t="s">
        <v>208</v>
      </c>
      <c r="F722" t="s">
        <v>52</v>
      </c>
      <c r="G722" t="s">
        <v>809</v>
      </c>
      <c r="H722">
        <v>0</v>
      </c>
      <c r="I722" t="s">
        <v>94</v>
      </c>
      <c r="J722" t="s">
        <v>24</v>
      </c>
      <c r="K722">
        <v>110</v>
      </c>
      <c r="L722" t="s">
        <v>35</v>
      </c>
      <c r="M722" s="1">
        <v>42565</v>
      </c>
      <c r="N722" s="1">
        <v>42930</v>
      </c>
      <c r="O722" t="s">
        <v>26</v>
      </c>
      <c r="P722" s="1">
        <v>42570.652071759258</v>
      </c>
      <c r="Q722" s="1">
        <v>42565</v>
      </c>
    </row>
    <row r="723" spans="1:17" x14ac:dyDescent="0.25">
      <c r="A723" t="s">
        <v>806</v>
      </c>
      <c r="B723" t="s">
        <v>807</v>
      </c>
      <c r="C723">
        <v>1155</v>
      </c>
      <c r="D723" t="s">
        <v>808</v>
      </c>
      <c r="E723" t="s">
        <v>208</v>
      </c>
      <c r="F723" t="s">
        <v>52</v>
      </c>
      <c r="G723" t="s">
        <v>809</v>
      </c>
      <c r="H723">
        <v>0</v>
      </c>
      <c r="I723" t="s">
        <v>94</v>
      </c>
      <c r="J723" t="s">
        <v>27</v>
      </c>
      <c r="K723">
        <v>110</v>
      </c>
      <c r="L723" t="s">
        <v>35</v>
      </c>
      <c r="M723" s="1">
        <v>42565</v>
      </c>
      <c r="N723" s="1">
        <v>42930</v>
      </c>
      <c r="O723" t="s">
        <v>26</v>
      </c>
      <c r="P723" s="1">
        <v>42570.652071759258</v>
      </c>
      <c r="Q723" s="1">
        <v>42565</v>
      </c>
    </row>
    <row r="724" spans="1:17" x14ac:dyDescent="0.25">
      <c r="A724" t="s">
        <v>806</v>
      </c>
      <c r="B724" t="s">
        <v>807</v>
      </c>
      <c r="C724">
        <v>1155</v>
      </c>
      <c r="D724" t="s">
        <v>810</v>
      </c>
      <c r="E724" t="s">
        <v>208</v>
      </c>
      <c r="F724" t="s">
        <v>52</v>
      </c>
      <c r="G724" t="s">
        <v>809</v>
      </c>
      <c r="H724">
        <v>0</v>
      </c>
      <c r="I724" t="s">
        <v>94</v>
      </c>
      <c r="J724" t="s">
        <v>24</v>
      </c>
      <c r="K724">
        <v>109</v>
      </c>
      <c r="L724" t="s">
        <v>35</v>
      </c>
      <c r="M724" s="1">
        <v>42565</v>
      </c>
      <c r="N724" s="1">
        <v>42930</v>
      </c>
      <c r="O724" t="s">
        <v>26</v>
      </c>
      <c r="P724" s="1">
        <v>42570.649594907409</v>
      </c>
      <c r="Q724" s="1">
        <v>42565</v>
      </c>
    </row>
    <row r="725" spans="1:17" x14ac:dyDescent="0.25">
      <c r="A725" t="s">
        <v>806</v>
      </c>
      <c r="B725" t="s">
        <v>807</v>
      </c>
      <c r="C725">
        <v>1155</v>
      </c>
      <c r="D725" t="s">
        <v>810</v>
      </c>
      <c r="E725" t="s">
        <v>208</v>
      </c>
      <c r="F725" t="s">
        <v>52</v>
      </c>
      <c r="G725" t="s">
        <v>809</v>
      </c>
      <c r="H725">
        <v>0</v>
      </c>
      <c r="I725" t="s">
        <v>94</v>
      </c>
      <c r="J725" t="s">
        <v>27</v>
      </c>
      <c r="K725">
        <v>109</v>
      </c>
      <c r="L725" t="s">
        <v>35</v>
      </c>
      <c r="M725" s="1">
        <v>42565</v>
      </c>
      <c r="N725" s="1">
        <v>42930</v>
      </c>
      <c r="O725" t="s">
        <v>26</v>
      </c>
      <c r="P725" s="1">
        <v>42570.649594907409</v>
      </c>
      <c r="Q725" s="1">
        <v>42565</v>
      </c>
    </row>
    <row r="726" spans="1:17" x14ac:dyDescent="0.25">
      <c r="A726" t="s">
        <v>114</v>
      </c>
      <c r="B726" t="s">
        <v>115</v>
      </c>
      <c r="C726">
        <v>2602</v>
      </c>
      <c r="D726" t="s">
        <v>811</v>
      </c>
      <c r="E726" t="s">
        <v>134</v>
      </c>
      <c r="F726" t="s">
        <v>52</v>
      </c>
      <c r="G726" t="s">
        <v>135</v>
      </c>
      <c r="H726">
        <v>0</v>
      </c>
      <c r="I726" t="s">
        <v>812</v>
      </c>
      <c r="J726" t="s">
        <v>27</v>
      </c>
      <c r="K726">
        <v>2377</v>
      </c>
      <c r="L726" t="s">
        <v>35</v>
      </c>
      <c r="M726" s="1">
        <v>42663</v>
      </c>
      <c r="N726" s="1">
        <v>42845</v>
      </c>
      <c r="O726" t="s">
        <v>88</v>
      </c>
      <c r="P726" s="1">
        <v>42663.450254629628</v>
      </c>
      <c r="Q726" s="1">
        <v>42663</v>
      </c>
    </row>
    <row r="727" spans="1:17" x14ac:dyDescent="0.25">
      <c r="A727" t="s">
        <v>114</v>
      </c>
      <c r="B727" t="s">
        <v>115</v>
      </c>
      <c r="C727">
        <v>2602</v>
      </c>
      <c r="D727" t="s">
        <v>811</v>
      </c>
      <c r="E727" t="s">
        <v>134</v>
      </c>
      <c r="F727" t="s">
        <v>52</v>
      </c>
      <c r="G727" t="s">
        <v>135</v>
      </c>
      <c r="H727">
        <v>0</v>
      </c>
      <c r="I727" t="s">
        <v>812</v>
      </c>
      <c r="J727" t="s">
        <v>24</v>
      </c>
      <c r="K727">
        <v>2377</v>
      </c>
      <c r="L727" t="s">
        <v>35</v>
      </c>
      <c r="M727" s="1">
        <v>42663</v>
      </c>
      <c r="N727" s="1">
        <v>42845</v>
      </c>
      <c r="O727" t="s">
        <v>88</v>
      </c>
      <c r="P727" s="1">
        <v>42663.450254629628</v>
      </c>
      <c r="Q727" s="1">
        <v>42663</v>
      </c>
    </row>
    <row r="728" spans="1:17" x14ac:dyDescent="0.25">
      <c r="A728" t="s">
        <v>324</v>
      </c>
      <c r="B728" t="s">
        <v>325</v>
      </c>
      <c r="C728">
        <v>2096</v>
      </c>
      <c r="D728" t="s">
        <v>813</v>
      </c>
      <c r="E728" t="s">
        <v>794</v>
      </c>
      <c r="F728" t="s">
        <v>652</v>
      </c>
      <c r="G728" t="s">
        <v>147</v>
      </c>
      <c r="H728">
        <v>0</v>
      </c>
      <c r="I728" t="s">
        <v>630</v>
      </c>
      <c r="J728" t="s">
        <v>27</v>
      </c>
      <c r="K728">
        <v>938</v>
      </c>
      <c r="L728" t="s">
        <v>35</v>
      </c>
      <c r="M728" s="1">
        <v>42592</v>
      </c>
      <c r="N728" s="1">
        <v>42776</v>
      </c>
      <c r="O728" t="s">
        <v>26</v>
      </c>
      <c r="P728" s="1">
        <v>42598.629224537035</v>
      </c>
      <c r="Q728" s="1">
        <v>42592</v>
      </c>
    </row>
    <row r="729" spans="1:17" x14ac:dyDescent="0.25">
      <c r="A729" t="s">
        <v>266</v>
      </c>
      <c r="B729" t="s">
        <v>267</v>
      </c>
      <c r="C729">
        <v>1171</v>
      </c>
      <c r="D729" t="s">
        <v>814</v>
      </c>
      <c r="E729" t="s">
        <v>96</v>
      </c>
      <c r="F729" t="s">
        <v>32</v>
      </c>
      <c r="G729" t="s">
        <v>579</v>
      </c>
      <c r="H729">
        <v>1</v>
      </c>
      <c r="I729" t="s">
        <v>87</v>
      </c>
      <c r="J729" t="s">
        <v>24</v>
      </c>
      <c r="K729">
        <v>372</v>
      </c>
      <c r="L729" t="s">
        <v>35</v>
      </c>
      <c r="M729" s="1">
        <v>42569</v>
      </c>
      <c r="N729" s="1">
        <v>42753</v>
      </c>
      <c r="O729" t="s">
        <v>26</v>
      </c>
      <c r="P729" s="1">
        <v>42584.563055555554</v>
      </c>
      <c r="Q729" s="1">
        <v>42569</v>
      </c>
    </row>
    <row r="730" spans="1:17" x14ac:dyDescent="0.25">
      <c r="A730" t="s">
        <v>266</v>
      </c>
      <c r="B730" t="s">
        <v>267</v>
      </c>
      <c r="C730">
        <v>1171</v>
      </c>
      <c r="D730" t="s">
        <v>814</v>
      </c>
      <c r="E730" t="s">
        <v>96</v>
      </c>
      <c r="F730" t="s">
        <v>32</v>
      </c>
      <c r="G730" t="s">
        <v>579</v>
      </c>
      <c r="H730">
        <v>1</v>
      </c>
      <c r="I730" t="s">
        <v>87</v>
      </c>
      <c r="J730" t="s">
        <v>27</v>
      </c>
      <c r="K730">
        <v>372</v>
      </c>
      <c r="L730" t="s">
        <v>35</v>
      </c>
      <c r="M730" s="1">
        <v>42569</v>
      </c>
      <c r="N730" s="1">
        <v>42753</v>
      </c>
      <c r="O730" t="s">
        <v>26</v>
      </c>
      <c r="P730" s="1">
        <v>42584.563055555554</v>
      </c>
      <c r="Q730" s="1">
        <v>42569</v>
      </c>
    </row>
    <row r="731" spans="1:17" x14ac:dyDescent="0.25">
      <c r="A731" t="s">
        <v>266</v>
      </c>
      <c r="B731" t="s">
        <v>267</v>
      </c>
      <c r="C731">
        <v>1171</v>
      </c>
      <c r="D731" t="s">
        <v>814</v>
      </c>
      <c r="E731" t="s">
        <v>96</v>
      </c>
      <c r="F731" t="s">
        <v>32</v>
      </c>
      <c r="G731" t="s">
        <v>579</v>
      </c>
      <c r="H731">
        <v>1</v>
      </c>
      <c r="I731" t="s">
        <v>87</v>
      </c>
      <c r="J731" t="s">
        <v>36</v>
      </c>
      <c r="K731">
        <v>372</v>
      </c>
      <c r="L731" t="s">
        <v>35</v>
      </c>
      <c r="M731" s="1">
        <v>42569</v>
      </c>
      <c r="N731" s="1">
        <v>42753</v>
      </c>
      <c r="O731" t="s">
        <v>26</v>
      </c>
      <c r="P731" s="1">
        <v>42584.563055555554</v>
      </c>
      <c r="Q731" s="1">
        <v>42569</v>
      </c>
    </row>
    <row r="732" spans="1:17" x14ac:dyDescent="0.25">
      <c r="A732" t="s">
        <v>815</v>
      </c>
      <c r="B732" t="s">
        <v>816</v>
      </c>
      <c r="C732">
        <v>2358</v>
      </c>
      <c r="D732" t="s">
        <v>817</v>
      </c>
      <c r="E732" t="s">
        <v>96</v>
      </c>
      <c r="F732" t="s">
        <v>32</v>
      </c>
      <c r="G732" t="s">
        <v>579</v>
      </c>
      <c r="H732">
        <v>1</v>
      </c>
      <c r="I732" t="s">
        <v>87</v>
      </c>
      <c r="J732" t="s">
        <v>24</v>
      </c>
      <c r="K732">
        <v>182</v>
      </c>
      <c r="L732" t="s">
        <v>25</v>
      </c>
      <c r="M732" s="1">
        <v>42443</v>
      </c>
      <c r="N732" s="1">
        <v>42627</v>
      </c>
      <c r="O732" t="s">
        <v>26</v>
      </c>
      <c r="P732" s="1">
        <v>42577.552997685183</v>
      </c>
      <c r="Q732" s="1">
        <v>42443</v>
      </c>
    </row>
    <row r="733" spans="1:17" x14ac:dyDescent="0.25">
      <c r="A733" t="s">
        <v>815</v>
      </c>
      <c r="B733" t="s">
        <v>816</v>
      </c>
      <c r="C733">
        <v>2358</v>
      </c>
      <c r="D733" t="s">
        <v>817</v>
      </c>
      <c r="E733" t="s">
        <v>96</v>
      </c>
      <c r="F733" t="s">
        <v>32</v>
      </c>
      <c r="G733" t="s">
        <v>579</v>
      </c>
      <c r="H733">
        <v>1</v>
      </c>
      <c r="I733" t="s">
        <v>87</v>
      </c>
      <c r="J733" t="s">
        <v>27</v>
      </c>
      <c r="K733">
        <v>182</v>
      </c>
      <c r="L733" t="s">
        <v>25</v>
      </c>
      <c r="M733" s="1">
        <v>42443</v>
      </c>
      <c r="N733" s="1">
        <v>42627</v>
      </c>
      <c r="O733" t="s">
        <v>26</v>
      </c>
      <c r="P733" s="1">
        <v>42577.552997685183</v>
      </c>
      <c r="Q733" s="1">
        <v>42443</v>
      </c>
    </row>
    <row r="734" spans="1:17" x14ac:dyDescent="0.25">
      <c r="A734" t="s">
        <v>815</v>
      </c>
      <c r="B734" t="s">
        <v>816</v>
      </c>
      <c r="C734">
        <v>2358</v>
      </c>
      <c r="D734" t="s">
        <v>817</v>
      </c>
      <c r="E734" t="s">
        <v>96</v>
      </c>
      <c r="F734" t="s">
        <v>32</v>
      </c>
      <c r="G734" t="s">
        <v>579</v>
      </c>
      <c r="H734">
        <v>1</v>
      </c>
      <c r="I734" t="s">
        <v>87</v>
      </c>
      <c r="J734" t="s">
        <v>36</v>
      </c>
      <c r="K734">
        <v>182</v>
      </c>
      <c r="L734" t="s">
        <v>25</v>
      </c>
      <c r="M734" s="1">
        <v>42443</v>
      </c>
      <c r="N734" s="1">
        <v>42627</v>
      </c>
      <c r="O734" t="s">
        <v>26</v>
      </c>
      <c r="P734" s="1">
        <v>42577.552997685183</v>
      </c>
      <c r="Q734" s="1">
        <v>42443</v>
      </c>
    </row>
    <row r="735" spans="1:17" x14ac:dyDescent="0.25">
      <c r="A735" t="s">
        <v>815</v>
      </c>
      <c r="B735" t="s">
        <v>816</v>
      </c>
      <c r="C735">
        <v>2358</v>
      </c>
      <c r="D735" t="s">
        <v>817</v>
      </c>
      <c r="E735" t="s">
        <v>96</v>
      </c>
      <c r="F735" t="s">
        <v>32</v>
      </c>
      <c r="G735" t="s">
        <v>579</v>
      </c>
      <c r="H735">
        <v>1</v>
      </c>
      <c r="I735" t="s">
        <v>87</v>
      </c>
      <c r="J735" t="s">
        <v>24</v>
      </c>
      <c r="K735">
        <v>1706</v>
      </c>
      <c r="L735" t="s">
        <v>35</v>
      </c>
      <c r="M735" s="1">
        <v>42626</v>
      </c>
      <c r="N735" s="1">
        <v>42807</v>
      </c>
      <c r="O735" t="s">
        <v>26</v>
      </c>
      <c r="P735" s="1">
        <v>42633.361817129633</v>
      </c>
      <c r="Q735" s="1">
        <v>42626</v>
      </c>
    </row>
    <row r="736" spans="1:17" x14ac:dyDescent="0.25">
      <c r="A736" t="s">
        <v>815</v>
      </c>
      <c r="B736" t="s">
        <v>816</v>
      </c>
      <c r="C736">
        <v>2358</v>
      </c>
      <c r="D736" t="s">
        <v>817</v>
      </c>
      <c r="E736" t="s">
        <v>96</v>
      </c>
      <c r="F736" t="s">
        <v>32</v>
      </c>
      <c r="G736" t="s">
        <v>579</v>
      </c>
      <c r="H736">
        <v>1</v>
      </c>
      <c r="I736" t="s">
        <v>87</v>
      </c>
      <c r="J736" t="s">
        <v>27</v>
      </c>
      <c r="K736">
        <v>1706</v>
      </c>
      <c r="L736" t="s">
        <v>35</v>
      </c>
      <c r="M736" s="1">
        <v>42626</v>
      </c>
      <c r="N736" s="1">
        <v>42807</v>
      </c>
      <c r="O736" t="s">
        <v>26</v>
      </c>
      <c r="P736" s="1">
        <v>42633.361817129633</v>
      </c>
      <c r="Q736" s="1">
        <v>42626</v>
      </c>
    </row>
    <row r="737" spans="1:17" x14ac:dyDescent="0.25">
      <c r="A737" t="s">
        <v>815</v>
      </c>
      <c r="B737" t="s">
        <v>816</v>
      </c>
      <c r="C737">
        <v>2358</v>
      </c>
      <c r="D737" t="s">
        <v>817</v>
      </c>
      <c r="E737" t="s">
        <v>96</v>
      </c>
      <c r="F737" t="s">
        <v>32</v>
      </c>
      <c r="G737" t="s">
        <v>579</v>
      </c>
      <c r="H737">
        <v>1</v>
      </c>
      <c r="I737" t="s">
        <v>87</v>
      </c>
      <c r="J737" t="s">
        <v>36</v>
      </c>
      <c r="K737">
        <v>1706</v>
      </c>
      <c r="L737" t="s">
        <v>35</v>
      </c>
      <c r="M737" s="1">
        <v>42626</v>
      </c>
      <c r="N737" s="1">
        <v>42807</v>
      </c>
      <c r="O737" t="s">
        <v>26</v>
      </c>
      <c r="P737" s="1">
        <v>42633.361817129633</v>
      </c>
      <c r="Q737" s="1">
        <v>42626</v>
      </c>
    </row>
    <row r="738" spans="1:17" x14ac:dyDescent="0.25">
      <c r="A738" t="s">
        <v>605</v>
      </c>
      <c r="B738" t="s">
        <v>606</v>
      </c>
      <c r="C738">
        <v>1457</v>
      </c>
      <c r="D738" t="s">
        <v>818</v>
      </c>
      <c r="E738" t="s">
        <v>96</v>
      </c>
      <c r="F738" t="s">
        <v>32</v>
      </c>
      <c r="G738" t="s">
        <v>579</v>
      </c>
      <c r="H738">
        <v>0</v>
      </c>
      <c r="I738" t="s">
        <v>162</v>
      </c>
      <c r="J738" t="s">
        <v>24</v>
      </c>
      <c r="K738">
        <v>1060</v>
      </c>
      <c r="L738" t="s">
        <v>35</v>
      </c>
      <c r="M738" s="1">
        <v>42597</v>
      </c>
      <c r="N738" s="1">
        <v>42781</v>
      </c>
      <c r="O738" t="s">
        <v>26</v>
      </c>
      <c r="P738" s="1">
        <v>42604.59207175926</v>
      </c>
      <c r="Q738" s="1">
        <v>42597</v>
      </c>
    </row>
    <row r="739" spans="1:17" x14ac:dyDescent="0.25">
      <c r="A739" t="s">
        <v>605</v>
      </c>
      <c r="B739" t="s">
        <v>606</v>
      </c>
      <c r="C739">
        <v>1457</v>
      </c>
      <c r="D739" t="s">
        <v>818</v>
      </c>
      <c r="E739" t="s">
        <v>96</v>
      </c>
      <c r="F739" t="s">
        <v>32</v>
      </c>
      <c r="G739" t="s">
        <v>579</v>
      </c>
      <c r="H739">
        <v>0</v>
      </c>
      <c r="I739" t="s">
        <v>162</v>
      </c>
      <c r="J739" t="s">
        <v>27</v>
      </c>
      <c r="K739">
        <v>1060</v>
      </c>
      <c r="L739" t="s">
        <v>35</v>
      </c>
      <c r="M739" s="1">
        <v>42597</v>
      </c>
      <c r="N739" s="1">
        <v>42781</v>
      </c>
      <c r="O739" t="s">
        <v>26</v>
      </c>
      <c r="P739" s="1">
        <v>42604.59207175926</v>
      </c>
      <c r="Q739" s="1">
        <v>42597</v>
      </c>
    </row>
    <row r="740" spans="1:17" x14ac:dyDescent="0.25">
      <c r="A740" t="s">
        <v>673</v>
      </c>
      <c r="B740" t="s">
        <v>674</v>
      </c>
      <c r="C740">
        <v>1032</v>
      </c>
      <c r="D740" t="s">
        <v>819</v>
      </c>
      <c r="E740" t="s">
        <v>134</v>
      </c>
      <c r="F740" t="s">
        <v>52</v>
      </c>
      <c r="G740" t="s">
        <v>676</v>
      </c>
      <c r="H740">
        <v>0</v>
      </c>
      <c r="I740" t="s">
        <v>498</v>
      </c>
      <c r="J740" t="s">
        <v>27</v>
      </c>
      <c r="K740">
        <v>657</v>
      </c>
      <c r="L740" t="s">
        <v>25</v>
      </c>
      <c r="M740" s="1">
        <v>42445</v>
      </c>
      <c r="N740" s="1">
        <v>42629</v>
      </c>
      <c r="O740" t="s">
        <v>26</v>
      </c>
      <c r="P740" s="1">
        <v>42591.44635416667</v>
      </c>
      <c r="Q740" s="1">
        <v>42445</v>
      </c>
    </row>
    <row r="741" spans="1:17" x14ac:dyDescent="0.25">
      <c r="A741" t="s">
        <v>820</v>
      </c>
      <c r="B741" t="s">
        <v>821</v>
      </c>
      <c r="C741">
        <v>2601</v>
      </c>
      <c r="D741" t="s">
        <v>822</v>
      </c>
      <c r="E741" t="s">
        <v>134</v>
      </c>
      <c r="F741" t="s">
        <v>823</v>
      </c>
      <c r="G741" t="s">
        <v>676</v>
      </c>
      <c r="H741">
        <v>0</v>
      </c>
      <c r="I741" t="s">
        <v>353</v>
      </c>
      <c r="J741" t="s">
        <v>27</v>
      </c>
      <c r="K741">
        <v>1805</v>
      </c>
      <c r="L741" t="s">
        <v>25</v>
      </c>
      <c r="M741" s="1">
        <v>42493</v>
      </c>
      <c r="N741" s="1">
        <v>42677</v>
      </c>
      <c r="O741" t="s">
        <v>26</v>
      </c>
      <c r="P741" s="1">
        <v>42635.600023148145</v>
      </c>
      <c r="Q741" s="1">
        <v>42493</v>
      </c>
    </row>
    <row r="742" spans="1:17" x14ac:dyDescent="0.25">
      <c r="A742" t="s">
        <v>820</v>
      </c>
      <c r="B742" t="s">
        <v>821</v>
      </c>
      <c r="C742">
        <v>2601</v>
      </c>
      <c r="D742" t="s">
        <v>822</v>
      </c>
      <c r="E742" t="s">
        <v>134</v>
      </c>
      <c r="F742" t="s">
        <v>823</v>
      </c>
      <c r="G742" t="s">
        <v>676</v>
      </c>
      <c r="H742">
        <v>0</v>
      </c>
      <c r="I742" t="s">
        <v>353</v>
      </c>
      <c r="J742" t="s">
        <v>27</v>
      </c>
      <c r="K742">
        <v>2579</v>
      </c>
      <c r="L742" t="s">
        <v>35</v>
      </c>
      <c r="M742" s="1">
        <v>42678</v>
      </c>
      <c r="N742" s="1">
        <v>42859</v>
      </c>
      <c r="O742" t="s">
        <v>26</v>
      </c>
      <c r="P742" s="1">
        <v>42692.322962962964</v>
      </c>
      <c r="Q742" s="1">
        <v>42678</v>
      </c>
    </row>
    <row r="743" spans="1:17" x14ac:dyDescent="0.25">
      <c r="A743" t="s">
        <v>642</v>
      </c>
      <c r="B743" t="s">
        <v>643</v>
      </c>
      <c r="C743">
        <v>1129</v>
      </c>
      <c r="D743" t="s">
        <v>824</v>
      </c>
      <c r="E743" t="s">
        <v>134</v>
      </c>
      <c r="F743" t="s">
        <v>32</v>
      </c>
      <c r="G743" t="s">
        <v>825</v>
      </c>
      <c r="H743">
        <v>0</v>
      </c>
      <c r="I743" t="s">
        <v>107</v>
      </c>
      <c r="J743" t="s">
        <v>24</v>
      </c>
      <c r="K743">
        <v>1100</v>
      </c>
      <c r="L743" t="s">
        <v>25</v>
      </c>
      <c r="M743" s="1">
        <v>42486</v>
      </c>
      <c r="N743" s="1">
        <v>42669</v>
      </c>
      <c r="O743" t="s">
        <v>26</v>
      </c>
      <c r="P743" s="1">
        <v>42605.627245370371</v>
      </c>
      <c r="Q743" s="1">
        <v>42486</v>
      </c>
    </row>
    <row r="744" spans="1:17" x14ac:dyDescent="0.25">
      <c r="A744" t="s">
        <v>642</v>
      </c>
      <c r="B744" t="s">
        <v>643</v>
      </c>
      <c r="C744">
        <v>1129</v>
      </c>
      <c r="D744" t="s">
        <v>824</v>
      </c>
      <c r="E744" t="s">
        <v>134</v>
      </c>
      <c r="F744" t="s">
        <v>32</v>
      </c>
      <c r="G744" t="s">
        <v>825</v>
      </c>
      <c r="H744">
        <v>0</v>
      </c>
      <c r="I744" t="s">
        <v>107</v>
      </c>
      <c r="J744" t="s">
        <v>27</v>
      </c>
      <c r="K744">
        <v>1100</v>
      </c>
      <c r="L744" t="s">
        <v>25</v>
      </c>
      <c r="M744" s="1">
        <v>42486</v>
      </c>
      <c r="N744" s="1">
        <v>42669</v>
      </c>
      <c r="O744" t="s">
        <v>26</v>
      </c>
      <c r="P744" s="1">
        <v>42605.627245370371</v>
      </c>
      <c r="Q744" s="1">
        <v>42486</v>
      </c>
    </row>
    <row r="745" spans="1:17" x14ac:dyDescent="0.25">
      <c r="A745" t="s">
        <v>826</v>
      </c>
      <c r="B745" t="s">
        <v>827</v>
      </c>
      <c r="C745" t="s">
        <v>99</v>
      </c>
      <c r="D745" t="s">
        <v>828</v>
      </c>
      <c r="E745" t="s">
        <v>177</v>
      </c>
      <c r="F745" t="s">
        <v>829</v>
      </c>
      <c r="G745" t="s">
        <v>830</v>
      </c>
      <c r="H745">
        <v>0</v>
      </c>
      <c r="I745" t="s">
        <v>162</v>
      </c>
      <c r="J745" t="s">
        <v>27</v>
      </c>
      <c r="K745">
        <v>2298</v>
      </c>
      <c r="L745" t="s">
        <v>35</v>
      </c>
      <c r="M745" s="1">
        <v>42640</v>
      </c>
      <c r="N745" s="1">
        <v>42821</v>
      </c>
      <c r="O745" t="s">
        <v>26</v>
      </c>
      <c r="P745" s="1">
        <v>42650.43855324074</v>
      </c>
      <c r="Q745" s="1">
        <v>42640</v>
      </c>
    </row>
    <row r="746" spans="1:17" x14ac:dyDescent="0.25">
      <c r="A746" t="s">
        <v>157</v>
      </c>
      <c r="B746" t="s">
        <v>158</v>
      </c>
      <c r="C746">
        <v>1002</v>
      </c>
      <c r="D746" t="s">
        <v>831</v>
      </c>
      <c r="E746" t="s">
        <v>679</v>
      </c>
      <c r="F746" t="s">
        <v>32</v>
      </c>
      <c r="G746" t="s">
        <v>152</v>
      </c>
      <c r="H746">
        <v>0</v>
      </c>
      <c r="I746" t="s">
        <v>162</v>
      </c>
      <c r="J746" t="s">
        <v>24</v>
      </c>
      <c r="K746">
        <v>1771</v>
      </c>
      <c r="L746" t="s">
        <v>25</v>
      </c>
      <c r="M746" s="1">
        <v>42508</v>
      </c>
      <c r="N746" s="1">
        <v>42692</v>
      </c>
      <c r="O746" t="s">
        <v>26</v>
      </c>
      <c r="P746" s="1">
        <v>42635.382708333331</v>
      </c>
      <c r="Q746" s="1">
        <v>42508</v>
      </c>
    </row>
    <row r="747" spans="1:17" x14ac:dyDescent="0.25">
      <c r="A747" t="s">
        <v>157</v>
      </c>
      <c r="B747" t="s">
        <v>158</v>
      </c>
      <c r="C747">
        <v>1002</v>
      </c>
      <c r="D747" t="s">
        <v>831</v>
      </c>
      <c r="E747" t="s">
        <v>679</v>
      </c>
      <c r="F747" t="s">
        <v>32</v>
      </c>
      <c r="G747" t="s">
        <v>152</v>
      </c>
      <c r="H747">
        <v>0</v>
      </c>
      <c r="I747" t="s">
        <v>162</v>
      </c>
      <c r="J747" t="s">
        <v>27</v>
      </c>
      <c r="K747">
        <v>1771</v>
      </c>
      <c r="L747" t="s">
        <v>25</v>
      </c>
      <c r="M747" s="1">
        <v>42508</v>
      </c>
      <c r="N747" s="1">
        <v>42692</v>
      </c>
      <c r="O747" t="s">
        <v>26</v>
      </c>
      <c r="P747" s="1">
        <v>42635.382708333331</v>
      </c>
      <c r="Q747" s="1">
        <v>42508</v>
      </c>
    </row>
    <row r="748" spans="1:17" x14ac:dyDescent="0.25">
      <c r="A748" t="s">
        <v>157</v>
      </c>
      <c r="B748" t="s">
        <v>158</v>
      </c>
      <c r="C748">
        <v>1002</v>
      </c>
      <c r="D748" t="s">
        <v>831</v>
      </c>
      <c r="E748" t="s">
        <v>679</v>
      </c>
      <c r="F748" t="s">
        <v>32</v>
      </c>
      <c r="G748" t="s">
        <v>152</v>
      </c>
      <c r="H748">
        <v>0</v>
      </c>
      <c r="I748" t="s">
        <v>162</v>
      </c>
      <c r="J748" t="s">
        <v>24</v>
      </c>
      <c r="K748">
        <v>2763</v>
      </c>
      <c r="L748" t="s">
        <v>331</v>
      </c>
      <c r="M748" t="s">
        <v>99</v>
      </c>
      <c r="N748" t="s">
        <v>99</v>
      </c>
      <c r="O748" t="s">
        <v>99</v>
      </c>
      <c r="P748" s="1">
        <v>42719.629004629627</v>
      </c>
      <c r="Q748" t="s">
        <v>99</v>
      </c>
    </row>
    <row r="749" spans="1:17" x14ac:dyDescent="0.25">
      <c r="A749" t="s">
        <v>157</v>
      </c>
      <c r="B749" t="s">
        <v>158</v>
      </c>
      <c r="C749">
        <v>1002</v>
      </c>
      <c r="D749" t="s">
        <v>831</v>
      </c>
      <c r="E749" t="s">
        <v>679</v>
      </c>
      <c r="F749" t="s">
        <v>32</v>
      </c>
      <c r="G749" t="s">
        <v>152</v>
      </c>
      <c r="H749">
        <v>0</v>
      </c>
      <c r="I749" t="s">
        <v>162</v>
      </c>
      <c r="J749" t="s">
        <v>27</v>
      </c>
      <c r="K749">
        <v>2763</v>
      </c>
      <c r="L749" t="s">
        <v>331</v>
      </c>
      <c r="M749" t="s">
        <v>99</v>
      </c>
      <c r="N749" t="s">
        <v>99</v>
      </c>
      <c r="O749" t="s">
        <v>99</v>
      </c>
      <c r="P749" s="1">
        <v>42719.629004629627</v>
      </c>
      <c r="Q749" t="s">
        <v>99</v>
      </c>
    </row>
    <row r="750" spans="1:17" x14ac:dyDescent="0.25">
      <c r="A750" t="s">
        <v>114</v>
      </c>
      <c r="B750" t="s">
        <v>115</v>
      </c>
      <c r="C750">
        <v>2602</v>
      </c>
      <c r="D750" t="s">
        <v>832</v>
      </c>
      <c r="E750" t="s">
        <v>671</v>
      </c>
      <c r="F750" t="s">
        <v>52</v>
      </c>
      <c r="G750" t="s">
        <v>833</v>
      </c>
      <c r="H750">
        <v>0</v>
      </c>
      <c r="I750" t="s">
        <v>54</v>
      </c>
      <c r="J750" t="s">
        <v>24</v>
      </c>
      <c r="K750">
        <v>1317</v>
      </c>
      <c r="L750" t="s">
        <v>35</v>
      </c>
      <c r="M750" s="1">
        <v>42600</v>
      </c>
      <c r="N750" s="1">
        <v>42784</v>
      </c>
      <c r="O750" t="s">
        <v>88</v>
      </c>
      <c r="P750" s="1">
        <v>42614.592523148145</v>
      </c>
      <c r="Q750" s="1">
        <v>42600</v>
      </c>
    </row>
    <row r="751" spans="1:17" x14ac:dyDescent="0.25">
      <c r="A751" t="s">
        <v>114</v>
      </c>
      <c r="B751" t="s">
        <v>115</v>
      </c>
      <c r="C751">
        <v>2602</v>
      </c>
      <c r="D751" t="s">
        <v>832</v>
      </c>
      <c r="E751" t="s">
        <v>671</v>
      </c>
      <c r="F751" t="s">
        <v>52</v>
      </c>
      <c r="G751" t="s">
        <v>833</v>
      </c>
      <c r="H751">
        <v>0</v>
      </c>
      <c r="I751" t="s">
        <v>54</v>
      </c>
      <c r="J751" t="s">
        <v>27</v>
      </c>
      <c r="K751">
        <v>1317</v>
      </c>
      <c r="L751" t="s">
        <v>35</v>
      </c>
      <c r="M751" s="1">
        <v>42600</v>
      </c>
      <c r="N751" s="1">
        <v>42784</v>
      </c>
      <c r="O751" t="s">
        <v>88</v>
      </c>
      <c r="P751" s="1">
        <v>42614.592523148145</v>
      </c>
      <c r="Q751" s="1">
        <v>42600</v>
      </c>
    </row>
    <row r="752" spans="1:17" x14ac:dyDescent="0.25">
      <c r="A752" t="s">
        <v>28</v>
      </c>
      <c r="B752" t="s">
        <v>29</v>
      </c>
      <c r="C752">
        <v>1862</v>
      </c>
      <c r="D752" t="s">
        <v>834</v>
      </c>
      <c r="E752" t="s">
        <v>835</v>
      </c>
      <c r="F752" t="s">
        <v>70</v>
      </c>
      <c r="G752" t="s">
        <v>836</v>
      </c>
      <c r="H752">
        <v>0</v>
      </c>
      <c r="I752" t="s">
        <v>183</v>
      </c>
      <c r="J752" t="s">
        <v>24</v>
      </c>
      <c r="K752">
        <v>634</v>
      </c>
      <c r="L752" t="s">
        <v>25</v>
      </c>
      <c r="M752" s="1">
        <v>42438</v>
      </c>
      <c r="N752" s="1">
        <v>42622</v>
      </c>
      <c r="O752" t="s">
        <v>26</v>
      </c>
      <c r="P752" s="1">
        <v>42591.350034722222</v>
      </c>
      <c r="Q752" s="1">
        <v>42438</v>
      </c>
    </row>
    <row r="753" spans="1:17" x14ac:dyDescent="0.25">
      <c r="A753" t="s">
        <v>28</v>
      </c>
      <c r="B753" t="s">
        <v>29</v>
      </c>
      <c r="C753">
        <v>1862</v>
      </c>
      <c r="D753" t="s">
        <v>834</v>
      </c>
      <c r="E753" t="s">
        <v>835</v>
      </c>
      <c r="F753" t="s">
        <v>70</v>
      </c>
      <c r="G753" t="s">
        <v>836</v>
      </c>
      <c r="H753">
        <v>0</v>
      </c>
      <c r="I753" t="s">
        <v>183</v>
      </c>
      <c r="J753" t="s">
        <v>27</v>
      </c>
      <c r="K753">
        <v>634</v>
      </c>
      <c r="L753" t="s">
        <v>25</v>
      </c>
      <c r="M753" s="1">
        <v>42438</v>
      </c>
      <c r="N753" s="1">
        <v>42622</v>
      </c>
      <c r="O753" t="s">
        <v>26</v>
      </c>
      <c r="P753" s="1">
        <v>42591.350034722222</v>
      </c>
      <c r="Q753" s="1">
        <v>42438</v>
      </c>
    </row>
    <row r="754" spans="1:17" x14ac:dyDescent="0.25">
      <c r="A754" t="s">
        <v>28</v>
      </c>
      <c r="B754" t="s">
        <v>29</v>
      </c>
      <c r="C754">
        <v>1862</v>
      </c>
      <c r="D754" t="s">
        <v>834</v>
      </c>
      <c r="E754" t="s">
        <v>835</v>
      </c>
      <c r="F754" t="s">
        <v>70</v>
      </c>
      <c r="G754" t="s">
        <v>836</v>
      </c>
      <c r="H754">
        <v>0</v>
      </c>
      <c r="I754" t="s">
        <v>183</v>
      </c>
      <c r="J754" t="s">
        <v>24</v>
      </c>
      <c r="K754">
        <v>1530</v>
      </c>
      <c r="L754" t="s">
        <v>35</v>
      </c>
      <c r="M754" s="1">
        <v>42618</v>
      </c>
      <c r="N754" s="1">
        <v>42799</v>
      </c>
      <c r="O754" t="s">
        <v>26</v>
      </c>
      <c r="P754" s="1">
        <v>42626.468888888892</v>
      </c>
      <c r="Q754" s="1">
        <v>42618</v>
      </c>
    </row>
    <row r="755" spans="1:17" x14ac:dyDescent="0.25">
      <c r="A755" t="s">
        <v>28</v>
      </c>
      <c r="B755" t="s">
        <v>29</v>
      </c>
      <c r="C755">
        <v>1862</v>
      </c>
      <c r="D755" t="s">
        <v>834</v>
      </c>
      <c r="E755" t="s">
        <v>835</v>
      </c>
      <c r="F755" t="s">
        <v>70</v>
      </c>
      <c r="G755" t="s">
        <v>836</v>
      </c>
      <c r="H755">
        <v>0</v>
      </c>
      <c r="I755" t="s">
        <v>183</v>
      </c>
      <c r="J755" t="s">
        <v>27</v>
      </c>
      <c r="K755">
        <v>1530</v>
      </c>
      <c r="L755" t="s">
        <v>35</v>
      </c>
      <c r="M755" s="1">
        <v>42618</v>
      </c>
      <c r="N755" s="1">
        <v>42799</v>
      </c>
      <c r="O755" t="s">
        <v>26</v>
      </c>
      <c r="P755" s="1">
        <v>42626.468888888892</v>
      </c>
      <c r="Q755" s="1">
        <v>42618</v>
      </c>
    </row>
    <row r="756" spans="1:17" x14ac:dyDescent="0.25">
      <c r="A756" t="s">
        <v>837</v>
      </c>
      <c r="B756" t="s">
        <v>838</v>
      </c>
      <c r="C756">
        <v>1650</v>
      </c>
      <c r="D756" t="s">
        <v>839</v>
      </c>
      <c r="E756" t="s">
        <v>679</v>
      </c>
      <c r="F756" t="s">
        <v>52</v>
      </c>
      <c r="G756" t="s">
        <v>676</v>
      </c>
      <c r="H756">
        <v>0</v>
      </c>
      <c r="I756" t="s">
        <v>34</v>
      </c>
      <c r="J756" t="s">
        <v>27</v>
      </c>
      <c r="K756">
        <v>1032</v>
      </c>
      <c r="L756" t="s">
        <v>35</v>
      </c>
      <c r="M756" s="1">
        <v>42618</v>
      </c>
      <c r="N756" s="1">
        <v>42799</v>
      </c>
      <c r="O756" t="s">
        <v>26</v>
      </c>
      <c r="P756" s="1">
        <v>42601.658171296294</v>
      </c>
      <c r="Q756" s="1">
        <v>42618</v>
      </c>
    </row>
    <row r="757" spans="1:17" x14ac:dyDescent="0.25">
      <c r="A757" t="s">
        <v>820</v>
      </c>
      <c r="B757" t="s">
        <v>821</v>
      </c>
      <c r="C757">
        <v>2601</v>
      </c>
      <c r="D757" t="s">
        <v>840</v>
      </c>
      <c r="E757" t="s">
        <v>140</v>
      </c>
      <c r="F757" t="s">
        <v>52</v>
      </c>
      <c r="G757" t="s">
        <v>676</v>
      </c>
      <c r="H757">
        <v>0</v>
      </c>
      <c r="I757" t="s">
        <v>353</v>
      </c>
      <c r="J757" t="s">
        <v>27</v>
      </c>
      <c r="K757">
        <v>1831</v>
      </c>
      <c r="L757" t="s">
        <v>25</v>
      </c>
      <c r="M757" s="1">
        <v>42536</v>
      </c>
      <c r="N757" s="1">
        <v>42719</v>
      </c>
      <c r="O757" t="s">
        <v>26</v>
      </c>
      <c r="P757" s="1">
        <v>42635.657743055555</v>
      </c>
      <c r="Q757" s="1">
        <v>42536</v>
      </c>
    </row>
    <row r="758" spans="1:17" x14ac:dyDescent="0.25">
      <c r="A758" t="s">
        <v>820</v>
      </c>
      <c r="B758" t="s">
        <v>821</v>
      </c>
      <c r="C758">
        <v>2601</v>
      </c>
      <c r="D758" t="s">
        <v>840</v>
      </c>
      <c r="E758" t="s">
        <v>140</v>
      </c>
      <c r="F758" t="s">
        <v>52</v>
      </c>
      <c r="G758" t="s">
        <v>676</v>
      </c>
      <c r="H758">
        <v>0</v>
      </c>
      <c r="I758" t="s">
        <v>353</v>
      </c>
      <c r="J758" t="s">
        <v>27</v>
      </c>
      <c r="K758">
        <v>2820</v>
      </c>
      <c r="L758" t="s">
        <v>35</v>
      </c>
      <c r="M758" s="1">
        <v>42717</v>
      </c>
      <c r="N758" s="1">
        <v>42899</v>
      </c>
      <c r="O758" t="s">
        <v>26</v>
      </c>
      <c r="P758" s="1">
        <v>42733.639351851853</v>
      </c>
      <c r="Q758" s="1">
        <v>42717</v>
      </c>
    </row>
    <row r="759" spans="1:17" x14ac:dyDescent="0.25">
      <c r="A759" t="s">
        <v>114</v>
      </c>
      <c r="B759" t="s">
        <v>115</v>
      </c>
      <c r="C759">
        <v>2602</v>
      </c>
      <c r="D759" t="s">
        <v>841</v>
      </c>
      <c r="E759" t="s">
        <v>140</v>
      </c>
      <c r="F759" t="s">
        <v>178</v>
      </c>
      <c r="G759" t="s">
        <v>842</v>
      </c>
      <c r="H759">
        <v>0</v>
      </c>
      <c r="I759" t="s">
        <v>843</v>
      </c>
      <c r="J759" t="s">
        <v>24</v>
      </c>
      <c r="K759">
        <v>51</v>
      </c>
      <c r="L759" t="s">
        <v>25</v>
      </c>
      <c r="M759" s="1">
        <v>42510</v>
      </c>
      <c r="N759" s="1">
        <v>42694</v>
      </c>
      <c r="O759" t="s">
        <v>26</v>
      </c>
      <c r="P759" s="1">
        <v>42565.462858796294</v>
      </c>
      <c r="Q759" s="1">
        <v>42510</v>
      </c>
    </row>
    <row r="760" spans="1:17" x14ac:dyDescent="0.25">
      <c r="A760" t="s">
        <v>114</v>
      </c>
      <c r="B760" t="s">
        <v>115</v>
      </c>
      <c r="C760">
        <v>2602</v>
      </c>
      <c r="D760" t="s">
        <v>841</v>
      </c>
      <c r="E760" t="s">
        <v>140</v>
      </c>
      <c r="F760" t="s">
        <v>178</v>
      </c>
      <c r="G760" t="s">
        <v>842</v>
      </c>
      <c r="H760">
        <v>0</v>
      </c>
      <c r="I760" t="s">
        <v>843</v>
      </c>
      <c r="J760" t="s">
        <v>27</v>
      </c>
      <c r="K760">
        <v>51</v>
      </c>
      <c r="L760" t="s">
        <v>25</v>
      </c>
      <c r="M760" s="1">
        <v>42510</v>
      </c>
      <c r="N760" s="1">
        <v>42694</v>
      </c>
      <c r="O760" t="s">
        <v>26</v>
      </c>
      <c r="P760" s="1">
        <v>42565.462858796294</v>
      </c>
      <c r="Q760" s="1">
        <v>42510</v>
      </c>
    </row>
    <row r="761" spans="1:17" x14ac:dyDescent="0.25">
      <c r="A761" t="s">
        <v>844</v>
      </c>
      <c r="B761" t="s">
        <v>845</v>
      </c>
      <c r="C761">
        <v>2554</v>
      </c>
      <c r="D761" t="s">
        <v>846</v>
      </c>
      <c r="E761" t="s">
        <v>140</v>
      </c>
      <c r="F761" t="s">
        <v>45</v>
      </c>
      <c r="G761" t="s">
        <v>847</v>
      </c>
      <c r="H761">
        <v>0</v>
      </c>
      <c r="I761" t="s">
        <v>848</v>
      </c>
      <c r="J761" t="s">
        <v>27</v>
      </c>
      <c r="K761">
        <v>1685</v>
      </c>
      <c r="L761" t="s">
        <v>25</v>
      </c>
      <c r="M761" s="1">
        <v>42474</v>
      </c>
      <c r="N761" s="1">
        <v>42657</v>
      </c>
      <c r="O761" t="s">
        <v>26</v>
      </c>
      <c r="P761" s="1">
        <v>42632.456192129626</v>
      </c>
      <c r="Q761" s="1">
        <v>42474</v>
      </c>
    </row>
    <row r="762" spans="1:17" x14ac:dyDescent="0.25">
      <c r="A762" t="s">
        <v>844</v>
      </c>
      <c r="B762" t="s">
        <v>845</v>
      </c>
      <c r="C762">
        <v>2554</v>
      </c>
      <c r="D762" t="s">
        <v>849</v>
      </c>
      <c r="E762" t="s">
        <v>140</v>
      </c>
      <c r="F762" t="s">
        <v>45</v>
      </c>
      <c r="G762" t="s">
        <v>847</v>
      </c>
      <c r="H762">
        <v>0</v>
      </c>
      <c r="I762" t="s">
        <v>848</v>
      </c>
      <c r="J762" t="s">
        <v>27</v>
      </c>
      <c r="K762">
        <v>1688</v>
      </c>
      <c r="L762" t="s">
        <v>25</v>
      </c>
      <c r="M762" s="1">
        <v>42475</v>
      </c>
      <c r="N762" s="1">
        <v>42658</v>
      </c>
      <c r="O762" t="s">
        <v>26</v>
      </c>
      <c r="P762" s="1">
        <v>42632.466944444444</v>
      </c>
      <c r="Q762" s="1">
        <v>42475</v>
      </c>
    </row>
    <row r="763" spans="1:17" x14ac:dyDescent="0.25">
      <c r="A763" t="s">
        <v>844</v>
      </c>
      <c r="B763" t="s">
        <v>845</v>
      </c>
      <c r="C763">
        <v>2554</v>
      </c>
      <c r="D763" t="s">
        <v>850</v>
      </c>
      <c r="E763" t="s">
        <v>140</v>
      </c>
      <c r="F763" t="s">
        <v>45</v>
      </c>
      <c r="G763" t="s">
        <v>847</v>
      </c>
      <c r="H763">
        <v>0</v>
      </c>
      <c r="I763" t="s">
        <v>848</v>
      </c>
      <c r="J763" t="s">
        <v>27</v>
      </c>
      <c r="K763">
        <v>1686</v>
      </c>
      <c r="L763" t="s">
        <v>25</v>
      </c>
      <c r="M763" s="1">
        <v>42472</v>
      </c>
      <c r="N763" s="1">
        <v>42655</v>
      </c>
      <c r="O763" t="s">
        <v>26</v>
      </c>
      <c r="P763" s="1">
        <v>42632.463518518518</v>
      </c>
      <c r="Q763" s="1">
        <v>42472</v>
      </c>
    </row>
    <row r="764" spans="1:17" x14ac:dyDescent="0.25">
      <c r="A764" t="s">
        <v>851</v>
      </c>
      <c r="B764" t="s">
        <v>852</v>
      </c>
      <c r="C764">
        <v>1935</v>
      </c>
      <c r="D764" t="s">
        <v>853</v>
      </c>
      <c r="E764" t="s">
        <v>140</v>
      </c>
      <c r="F764" t="s">
        <v>178</v>
      </c>
      <c r="G764" t="s">
        <v>842</v>
      </c>
      <c r="H764">
        <v>0</v>
      </c>
      <c r="I764" t="s">
        <v>854</v>
      </c>
      <c r="J764" t="s">
        <v>27</v>
      </c>
      <c r="K764">
        <v>1617</v>
      </c>
      <c r="L764" t="s">
        <v>25</v>
      </c>
      <c r="M764" s="1">
        <v>42464</v>
      </c>
      <c r="N764" s="1">
        <v>42647</v>
      </c>
      <c r="O764" t="s">
        <v>26</v>
      </c>
      <c r="P764" s="1">
        <v>42628.457592592589</v>
      </c>
      <c r="Q764" s="1">
        <v>42464</v>
      </c>
    </row>
    <row r="765" spans="1:17" x14ac:dyDescent="0.25">
      <c r="A765" t="s">
        <v>820</v>
      </c>
      <c r="B765" t="s">
        <v>821</v>
      </c>
      <c r="C765">
        <v>2601</v>
      </c>
      <c r="D765" t="s">
        <v>855</v>
      </c>
      <c r="E765" t="s">
        <v>671</v>
      </c>
      <c r="F765" t="s">
        <v>52</v>
      </c>
      <c r="G765" t="s">
        <v>676</v>
      </c>
      <c r="H765">
        <v>0</v>
      </c>
      <c r="I765" t="s">
        <v>353</v>
      </c>
      <c r="J765" t="s">
        <v>27</v>
      </c>
      <c r="K765">
        <v>1806</v>
      </c>
      <c r="L765" t="s">
        <v>101</v>
      </c>
      <c r="M765" s="1">
        <v>42495</v>
      </c>
      <c r="N765" s="1">
        <v>42679</v>
      </c>
      <c r="O765" t="s">
        <v>26</v>
      </c>
      <c r="P765" s="1">
        <v>42635.607060185182</v>
      </c>
      <c r="Q765" s="1">
        <v>42495</v>
      </c>
    </row>
    <row r="766" spans="1:17" x14ac:dyDescent="0.25">
      <c r="A766" t="s">
        <v>820</v>
      </c>
      <c r="B766" t="s">
        <v>821</v>
      </c>
      <c r="C766">
        <v>2601</v>
      </c>
      <c r="D766" t="s">
        <v>855</v>
      </c>
      <c r="E766" t="s">
        <v>671</v>
      </c>
      <c r="F766" t="s">
        <v>52</v>
      </c>
      <c r="G766" t="s">
        <v>676</v>
      </c>
      <c r="H766">
        <v>0</v>
      </c>
      <c r="I766" t="s">
        <v>353</v>
      </c>
      <c r="J766" t="s">
        <v>27</v>
      </c>
      <c r="K766">
        <v>2453</v>
      </c>
      <c r="L766" t="s">
        <v>35</v>
      </c>
      <c r="M766" s="1">
        <v>42662</v>
      </c>
      <c r="N766" s="1">
        <v>42844</v>
      </c>
      <c r="O766" t="s">
        <v>26</v>
      </c>
      <c r="P766" s="1">
        <v>42674.708078703705</v>
      </c>
      <c r="Q766" s="1">
        <v>42662</v>
      </c>
    </row>
    <row r="767" spans="1:17" x14ac:dyDescent="0.25">
      <c r="A767" t="s">
        <v>476</v>
      </c>
      <c r="B767" t="s">
        <v>477</v>
      </c>
      <c r="C767">
        <v>1070</v>
      </c>
      <c r="D767" t="s">
        <v>856</v>
      </c>
      <c r="E767" t="s">
        <v>140</v>
      </c>
      <c r="F767" t="s">
        <v>684</v>
      </c>
      <c r="G767" t="s">
        <v>701</v>
      </c>
      <c r="H767">
        <v>0</v>
      </c>
      <c r="I767" t="s">
        <v>143</v>
      </c>
      <c r="J767" t="s">
        <v>27</v>
      </c>
      <c r="K767">
        <v>2601</v>
      </c>
      <c r="L767" t="s">
        <v>35</v>
      </c>
      <c r="M767" s="1">
        <v>42699</v>
      </c>
      <c r="N767" s="1">
        <v>42880</v>
      </c>
      <c r="O767" t="s">
        <v>88</v>
      </c>
      <c r="P767" s="1">
        <v>42696.922592592593</v>
      </c>
      <c r="Q767" s="1">
        <v>42699</v>
      </c>
    </row>
    <row r="768" spans="1:17" x14ac:dyDescent="0.25">
      <c r="A768" t="s">
        <v>820</v>
      </c>
      <c r="B768" t="s">
        <v>821</v>
      </c>
      <c r="C768">
        <v>2601</v>
      </c>
      <c r="D768" t="s">
        <v>857</v>
      </c>
      <c r="E768" t="s">
        <v>140</v>
      </c>
      <c r="F768" t="s">
        <v>52</v>
      </c>
      <c r="G768" t="s">
        <v>676</v>
      </c>
      <c r="H768">
        <v>0</v>
      </c>
      <c r="I768" t="s">
        <v>858</v>
      </c>
      <c r="J768" t="s">
        <v>27</v>
      </c>
      <c r="K768">
        <v>1898</v>
      </c>
      <c r="L768" t="s">
        <v>35</v>
      </c>
      <c r="M768" s="1">
        <v>42639</v>
      </c>
      <c r="N768" s="1">
        <v>42820</v>
      </c>
      <c r="O768" t="s">
        <v>26</v>
      </c>
      <c r="P768" s="1">
        <v>42639.39570601852</v>
      </c>
      <c r="Q768" s="1">
        <v>42639</v>
      </c>
    </row>
    <row r="769" spans="1:17" x14ac:dyDescent="0.25">
      <c r="A769" t="s">
        <v>820</v>
      </c>
      <c r="B769" t="s">
        <v>821</v>
      </c>
      <c r="C769">
        <v>2601</v>
      </c>
      <c r="D769" t="s">
        <v>859</v>
      </c>
      <c r="E769" t="s">
        <v>679</v>
      </c>
      <c r="F769" t="s">
        <v>52</v>
      </c>
      <c r="G769" t="s">
        <v>860</v>
      </c>
      <c r="H769">
        <v>0</v>
      </c>
      <c r="I769" t="s">
        <v>353</v>
      </c>
      <c r="J769" t="s">
        <v>27</v>
      </c>
      <c r="K769">
        <v>1900</v>
      </c>
      <c r="L769" t="s">
        <v>35</v>
      </c>
      <c r="M769" s="1">
        <v>42639</v>
      </c>
      <c r="N769" s="1">
        <v>42820</v>
      </c>
      <c r="O769" t="s">
        <v>26</v>
      </c>
      <c r="P769" s="1">
        <v>42639.399178240739</v>
      </c>
      <c r="Q769" s="1">
        <v>42639</v>
      </c>
    </row>
    <row r="770" spans="1:17" x14ac:dyDescent="0.25">
      <c r="A770" t="s">
        <v>820</v>
      </c>
      <c r="B770" t="s">
        <v>821</v>
      </c>
      <c r="C770">
        <v>2601</v>
      </c>
      <c r="D770" t="s">
        <v>861</v>
      </c>
      <c r="E770" t="s">
        <v>679</v>
      </c>
      <c r="F770" t="s">
        <v>52</v>
      </c>
      <c r="G770" t="s">
        <v>860</v>
      </c>
      <c r="H770">
        <v>0</v>
      </c>
      <c r="I770" t="s">
        <v>353</v>
      </c>
      <c r="J770" t="s">
        <v>27</v>
      </c>
      <c r="K770">
        <v>1868</v>
      </c>
      <c r="L770" t="s">
        <v>25</v>
      </c>
      <c r="M770" s="1">
        <v>42486</v>
      </c>
      <c r="N770" s="1">
        <v>42669</v>
      </c>
      <c r="O770" t="s">
        <v>26</v>
      </c>
      <c r="P770" s="1">
        <v>42636.495613425926</v>
      </c>
      <c r="Q770" s="1">
        <v>42486</v>
      </c>
    </row>
    <row r="771" spans="1:17" x14ac:dyDescent="0.25">
      <c r="A771" t="s">
        <v>820</v>
      </c>
      <c r="B771" t="s">
        <v>821</v>
      </c>
      <c r="C771">
        <v>2601</v>
      </c>
      <c r="D771" t="s">
        <v>861</v>
      </c>
      <c r="E771" t="s">
        <v>679</v>
      </c>
      <c r="F771" t="s">
        <v>52</v>
      </c>
      <c r="G771" t="s">
        <v>860</v>
      </c>
      <c r="H771">
        <v>0</v>
      </c>
      <c r="I771" t="s">
        <v>353</v>
      </c>
      <c r="J771" t="s">
        <v>27</v>
      </c>
      <c r="K771">
        <v>2458</v>
      </c>
      <c r="L771" t="s">
        <v>35</v>
      </c>
      <c r="M771" s="1">
        <v>42663</v>
      </c>
      <c r="N771" s="1">
        <v>42845</v>
      </c>
      <c r="O771" t="s">
        <v>26</v>
      </c>
      <c r="P771" s="1">
        <v>42675.3747337963</v>
      </c>
      <c r="Q771" s="1">
        <v>42663</v>
      </c>
    </row>
    <row r="772" spans="1:17" x14ac:dyDescent="0.25">
      <c r="A772" t="s">
        <v>820</v>
      </c>
      <c r="B772" t="s">
        <v>821</v>
      </c>
      <c r="C772">
        <v>2601</v>
      </c>
      <c r="D772" t="s">
        <v>862</v>
      </c>
      <c r="E772" t="s">
        <v>140</v>
      </c>
      <c r="F772" t="s">
        <v>52</v>
      </c>
      <c r="G772" t="s">
        <v>676</v>
      </c>
      <c r="H772">
        <v>0</v>
      </c>
      <c r="I772" t="s">
        <v>858</v>
      </c>
      <c r="J772" t="s">
        <v>27</v>
      </c>
      <c r="K772">
        <v>1901</v>
      </c>
      <c r="L772" t="s">
        <v>35</v>
      </c>
      <c r="M772" s="1">
        <v>42639</v>
      </c>
      <c r="N772" s="1">
        <v>42820</v>
      </c>
      <c r="O772" t="s">
        <v>26</v>
      </c>
      <c r="P772" s="1">
        <v>42639.401064814818</v>
      </c>
      <c r="Q772" s="1">
        <v>42639</v>
      </c>
    </row>
    <row r="773" spans="1:17" x14ac:dyDescent="0.25">
      <c r="A773" t="s">
        <v>820</v>
      </c>
      <c r="B773" t="s">
        <v>821</v>
      </c>
      <c r="C773">
        <v>2601</v>
      </c>
      <c r="D773" t="s">
        <v>863</v>
      </c>
      <c r="E773" t="s">
        <v>140</v>
      </c>
      <c r="F773" t="s">
        <v>823</v>
      </c>
      <c r="G773" t="s">
        <v>676</v>
      </c>
      <c r="H773">
        <v>0</v>
      </c>
      <c r="I773" t="s">
        <v>858</v>
      </c>
      <c r="J773" t="s">
        <v>27</v>
      </c>
      <c r="K773">
        <v>1812</v>
      </c>
      <c r="L773" t="s">
        <v>25</v>
      </c>
      <c r="M773" s="1">
        <v>42493</v>
      </c>
      <c r="N773" s="1">
        <v>42677</v>
      </c>
      <c r="O773" t="s">
        <v>26</v>
      </c>
      <c r="P773" s="1">
        <v>42635.62122685185</v>
      </c>
      <c r="Q773" s="1">
        <v>42493</v>
      </c>
    </row>
    <row r="774" spans="1:17" x14ac:dyDescent="0.25">
      <c r="A774" t="s">
        <v>820</v>
      </c>
      <c r="B774" t="s">
        <v>821</v>
      </c>
      <c r="C774">
        <v>2601</v>
      </c>
      <c r="D774" t="s">
        <v>863</v>
      </c>
      <c r="E774" t="s">
        <v>140</v>
      </c>
      <c r="F774" t="s">
        <v>823</v>
      </c>
      <c r="G774" t="s">
        <v>676</v>
      </c>
      <c r="H774">
        <v>0</v>
      </c>
      <c r="I774" t="s">
        <v>858</v>
      </c>
      <c r="J774" t="s">
        <v>27</v>
      </c>
      <c r="K774">
        <v>2580</v>
      </c>
      <c r="L774" t="s">
        <v>35</v>
      </c>
      <c r="M774" s="1">
        <v>42677</v>
      </c>
      <c r="N774" s="1">
        <v>42858</v>
      </c>
      <c r="O774" t="s">
        <v>26</v>
      </c>
      <c r="P774" s="1">
        <v>42692.338125000002</v>
      </c>
      <c r="Q774" s="1">
        <v>42677</v>
      </c>
    </row>
    <row r="775" spans="1:17" x14ac:dyDescent="0.25">
      <c r="A775" t="s">
        <v>864</v>
      </c>
      <c r="B775" t="s">
        <v>865</v>
      </c>
      <c r="C775">
        <v>2806</v>
      </c>
      <c r="D775" t="s">
        <v>866</v>
      </c>
      <c r="E775" t="s">
        <v>134</v>
      </c>
      <c r="F775" t="s">
        <v>178</v>
      </c>
      <c r="G775" t="s">
        <v>490</v>
      </c>
      <c r="H775">
        <v>0</v>
      </c>
      <c r="I775" t="s">
        <v>385</v>
      </c>
      <c r="J775" t="s">
        <v>27</v>
      </c>
      <c r="K775">
        <v>1558</v>
      </c>
      <c r="L775" t="s">
        <v>25</v>
      </c>
      <c r="M775" s="1">
        <v>42501</v>
      </c>
      <c r="N775" s="1">
        <v>42685</v>
      </c>
      <c r="O775" t="s">
        <v>88</v>
      </c>
      <c r="P775" s="1">
        <v>42626.668113425927</v>
      </c>
      <c r="Q775" s="1">
        <v>42501</v>
      </c>
    </row>
    <row r="776" spans="1:17" x14ac:dyDescent="0.25">
      <c r="A776" t="s">
        <v>755</v>
      </c>
      <c r="B776" t="s">
        <v>756</v>
      </c>
      <c r="C776">
        <v>2139</v>
      </c>
      <c r="D776" t="s">
        <v>867</v>
      </c>
      <c r="E776" t="s">
        <v>140</v>
      </c>
      <c r="F776" t="s">
        <v>70</v>
      </c>
      <c r="G776" t="s">
        <v>868</v>
      </c>
      <c r="H776">
        <v>0</v>
      </c>
      <c r="I776" t="s">
        <v>419</v>
      </c>
      <c r="J776" t="s">
        <v>254</v>
      </c>
      <c r="K776">
        <v>1272</v>
      </c>
      <c r="L776" t="s">
        <v>25</v>
      </c>
      <c r="M776" s="1">
        <v>42452</v>
      </c>
      <c r="N776" s="1">
        <v>42636</v>
      </c>
      <c r="O776" t="s">
        <v>26</v>
      </c>
      <c r="P776" s="1">
        <v>42613.433865740742</v>
      </c>
      <c r="Q776" s="1">
        <v>42452</v>
      </c>
    </row>
    <row r="777" spans="1:17" x14ac:dyDescent="0.25">
      <c r="A777" t="s">
        <v>755</v>
      </c>
      <c r="B777" t="s">
        <v>756</v>
      </c>
      <c r="C777">
        <v>2139</v>
      </c>
      <c r="D777" t="s">
        <v>867</v>
      </c>
      <c r="E777" t="s">
        <v>140</v>
      </c>
      <c r="F777" t="s">
        <v>70</v>
      </c>
      <c r="G777" t="s">
        <v>868</v>
      </c>
      <c r="H777">
        <v>0</v>
      </c>
      <c r="I777" t="s">
        <v>419</v>
      </c>
      <c r="J777" t="s">
        <v>254</v>
      </c>
      <c r="K777">
        <v>2283</v>
      </c>
      <c r="L777" t="s">
        <v>35</v>
      </c>
      <c r="M777" s="1">
        <v>42648</v>
      </c>
      <c r="N777" s="1">
        <v>42830</v>
      </c>
      <c r="O777" t="s">
        <v>26</v>
      </c>
      <c r="P777" s="1">
        <v>42648.384837962964</v>
      </c>
      <c r="Q777" s="1">
        <v>42648</v>
      </c>
    </row>
    <row r="778" spans="1:17" x14ac:dyDescent="0.25">
      <c r="A778" t="s">
        <v>755</v>
      </c>
      <c r="B778" t="s">
        <v>756</v>
      </c>
      <c r="C778">
        <v>2139</v>
      </c>
      <c r="D778" t="s">
        <v>869</v>
      </c>
      <c r="E778" t="s">
        <v>140</v>
      </c>
      <c r="F778" t="s">
        <v>70</v>
      </c>
      <c r="G778" t="s">
        <v>868</v>
      </c>
      <c r="H778">
        <v>0</v>
      </c>
      <c r="I778" t="s">
        <v>419</v>
      </c>
      <c r="J778" t="s">
        <v>254</v>
      </c>
      <c r="K778">
        <v>1271</v>
      </c>
      <c r="L778" t="s">
        <v>25</v>
      </c>
      <c r="M778" s="1">
        <v>42451</v>
      </c>
      <c r="N778" s="1">
        <v>42635</v>
      </c>
      <c r="O778" t="s">
        <v>26</v>
      </c>
      <c r="P778" s="1">
        <v>42613.432835648149</v>
      </c>
      <c r="Q778" s="1">
        <v>42451</v>
      </c>
    </row>
    <row r="779" spans="1:17" x14ac:dyDescent="0.25">
      <c r="A779" t="s">
        <v>755</v>
      </c>
      <c r="B779" t="s">
        <v>756</v>
      </c>
      <c r="C779">
        <v>2139</v>
      </c>
      <c r="D779" t="s">
        <v>869</v>
      </c>
      <c r="E779" t="s">
        <v>140</v>
      </c>
      <c r="F779" t="s">
        <v>70</v>
      </c>
      <c r="G779" t="s">
        <v>868</v>
      </c>
      <c r="H779">
        <v>0</v>
      </c>
      <c r="I779" t="s">
        <v>419</v>
      </c>
      <c r="J779" t="s">
        <v>254</v>
      </c>
      <c r="K779">
        <v>2305</v>
      </c>
      <c r="L779" t="s">
        <v>35</v>
      </c>
      <c r="M779" s="1">
        <v>42649</v>
      </c>
      <c r="N779" s="1">
        <v>42831</v>
      </c>
      <c r="O779" t="s">
        <v>26</v>
      </c>
      <c r="P779" s="1">
        <v>42653.478483796294</v>
      </c>
      <c r="Q779" s="1">
        <v>42649</v>
      </c>
    </row>
    <row r="780" spans="1:17" x14ac:dyDescent="0.25">
      <c r="A780" t="s">
        <v>870</v>
      </c>
      <c r="B780" t="s">
        <v>871</v>
      </c>
      <c r="C780">
        <v>2756</v>
      </c>
      <c r="D780" t="s">
        <v>872</v>
      </c>
      <c r="E780" t="s">
        <v>679</v>
      </c>
      <c r="F780" t="s">
        <v>70</v>
      </c>
      <c r="G780" t="s">
        <v>873</v>
      </c>
      <c r="H780">
        <v>0</v>
      </c>
      <c r="I780" t="s">
        <v>265</v>
      </c>
      <c r="J780" t="s">
        <v>27</v>
      </c>
      <c r="K780">
        <v>343</v>
      </c>
      <c r="L780" t="s">
        <v>25</v>
      </c>
      <c r="M780" s="1">
        <v>42524</v>
      </c>
      <c r="N780" s="1">
        <v>42707</v>
      </c>
      <c r="O780" t="s">
        <v>26</v>
      </c>
      <c r="P780" s="1">
        <v>42584.409768518519</v>
      </c>
      <c r="Q780" s="1">
        <v>42524</v>
      </c>
    </row>
    <row r="781" spans="1:17" x14ac:dyDescent="0.25">
      <c r="A781" t="s">
        <v>874</v>
      </c>
      <c r="B781" t="s">
        <v>875</v>
      </c>
      <c r="C781" t="s">
        <v>99</v>
      </c>
      <c r="D781" t="s">
        <v>876</v>
      </c>
      <c r="E781" t="s">
        <v>193</v>
      </c>
      <c r="F781" t="s">
        <v>52</v>
      </c>
      <c r="G781" t="s">
        <v>877</v>
      </c>
      <c r="H781">
        <v>0</v>
      </c>
      <c r="I781" t="s">
        <v>878</v>
      </c>
      <c r="J781" t="s">
        <v>27</v>
      </c>
      <c r="K781">
        <v>1504</v>
      </c>
      <c r="L781" t="s">
        <v>35</v>
      </c>
      <c r="M781" s="1">
        <v>42629</v>
      </c>
      <c r="N781" s="1">
        <v>42994</v>
      </c>
      <c r="O781" t="s">
        <v>26</v>
      </c>
      <c r="P781" s="1">
        <v>42626.380243055559</v>
      </c>
      <c r="Q781" s="1">
        <v>42629</v>
      </c>
    </row>
    <row r="782" spans="1:17" x14ac:dyDescent="0.25">
      <c r="A782" t="s">
        <v>874</v>
      </c>
      <c r="B782" t="s">
        <v>875</v>
      </c>
      <c r="C782" t="s">
        <v>99</v>
      </c>
      <c r="D782" t="s">
        <v>879</v>
      </c>
      <c r="E782" t="s">
        <v>193</v>
      </c>
      <c r="F782" t="s">
        <v>52</v>
      </c>
      <c r="G782" t="s">
        <v>877</v>
      </c>
      <c r="H782">
        <v>0</v>
      </c>
      <c r="I782" t="s">
        <v>878</v>
      </c>
      <c r="J782" t="s">
        <v>27</v>
      </c>
      <c r="K782">
        <v>1503</v>
      </c>
      <c r="L782" t="s">
        <v>35</v>
      </c>
      <c r="M782" s="1">
        <v>42629</v>
      </c>
      <c r="N782" s="1">
        <v>42994</v>
      </c>
      <c r="O782" t="s">
        <v>26</v>
      </c>
      <c r="P782" s="1">
        <v>42626.379687499997</v>
      </c>
      <c r="Q782" s="1">
        <v>42629</v>
      </c>
    </row>
    <row r="783" spans="1:17" x14ac:dyDescent="0.25">
      <c r="A783" t="s">
        <v>880</v>
      </c>
      <c r="B783" t="s">
        <v>881</v>
      </c>
      <c r="C783">
        <v>1975</v>
      </c>
      <c r="D783" t="s">
        <v>882</v>
      </c>
      <c r="E783" t="s">
        <v>883</v>
      </c>
      <c r="F783" t="s">
        <v>70</v>
      </c>
      <c r="G783" t="s">
        <v>873</v>
      </c>
      <c r="H783">
        <v>0</v>
      </c>
      <c r="I783" t="s">
        <v>126</v>
      </c>
      <c r="J783" t="s">
        <v>24</v>
      </c>
      <c r="K783">
        <v>650</v>
      </c>
      <c r="L783" t="s">
        <v>25</v>
      </c>
      <c r="M783" s="1">
        <v>42415</v>
      </c>
      <c r="N783" s="1">
        <v>42597</v>
      </c>
      <c r="O783" t="s">
        <v>387</v>
      </c>
      <c r="P783" s="1">
        <v>42591.438067129631</v>
      </c>
      <c r="Q783" s="1">
        <v>42415</v>
      </c>
    </row>
    <row r="784" spans="1:17" x14ac:dyDescent="0.25">
      <c r="A784" t="s">
        <v>880</v>
      </c>
      <c r="B784" t="s">
        <v>881</v>
      </c>
      <c r="C784">
        <v>1975</v>
      </c>
      <c r="D784" t="s">
        <v>882</v>
      </c>
      <c r="E784" t="s">
        <v>883</v>
      </c>
      <c r="F784" t="s">
        <v>70</v>
      </c>
      <c r="G784" t="s">
        <v>873</v>
      </c>
      <c r="H784">
        <v>0</v>
      </c>
      <c r="I784" t="s">
        <v>126</v>
      </c>
      <c r="J784" t="s">
        <v>27</v>
      </c>
      <c r="K784">
        <v>650</v>
      </c>
      <c r="L784" t="s">
        <v>25</v>
      </c>
      <c r="M784" s="1">
        <v>42415</v>
      </c>
      <c r="N784" s="1">
        <v>42597</v>
      </c>
      <c r="O784" t="s">
        <v>387</v>
      </c>
      <c r="P784" s="1">
        <v>42591.438067129631</v>
      </c>
      <c r="Q784" s="1">
        <v>42415</v>
      </c>
    </row>
    <row r="785" spans="1:17" x14ac:dyDescent="0.25">
      <c r="A785" t="s">
        <v>880</v>
      </c>
      <c r="B785" t="s">
        <v>881</v>
      </c>
      <c r="C785">
        <v>1975</v>
      </c>
      <c r="D785" t="s">
        <v>882</v>
      </c>
      <c r="E785" t="s">
        <v>883</v>
      </c>
      <c r="F785" t="s">
        <v>70</v>
      </c>
      <c r="G785" t="s">
        <v>873</v>
      </c>
      <c r="H785">
        <v>0</v>
      </c>
      <c r="I785" t="s">
        <v>126</v>
      </c>
      <c r="J785" t="s">
        <v>24</v>
      </c>
      <c r="K785">
        <v>914</v>
      </c>
      <c r="L785" t="s">
        <v>35</v>
      </c>
      <c r="M785" s="1">
        <v>42573</v>
      </c>
      <c r="N785" s="1">
        <v>42757</v>
      </c>
      <c r="O785" t="s">
        <v>26</v>
      </c>
      <c r="P785" s="1">
        <v>42598.419432870367</v>
      </c>
      <c r="Q785" s="1">
        <v>42573</v>
      </c>
    </row>
    <row r="786" spans="1:17" x14ac:dyDescent="0.25">
      <c r="A786" t="s">
        <v>880</v>
      </c>
      <c r="B786" t="s">
        <v>881</v>
      </c>
      <c r="C786">
        <v>1975</v>
      </c>
      <c r="D786" t="s">
        <v>882</v>
      </c>
      <c r="E786" t="s">
        <v>883</v>
      </c>
      <c r="F786" t="s">
        <v>70</v>
      </c>
      <c r="G786" t="s">
        <v>873</v>
      </c>
      <c r="H786">
        <v>0</v>
      </c>
      <c r="I786" t="s">
        <v>126</v>
      </c>
      <c r="J786" t="s">
        <v>27</v>
      </c>
      <c r="K786">
        <v>914</v>
      </c>
      <c r="L786" t="s">
        <v>35</v>
      </c>
      <c r="M786" s="1">
        <v>42573</v>
      </c>
      <c r="N786" s="1">
        <v>42757</v>
      </c>
      <c r="O786" t="s">
        <v>26</v>
      </c>
      <c r="P786" s="1">
        <v>42598.419432870367</v>
      </c>
      <c r="Q786" s="1">
        <v>42573</v>
      </c>
    </row>
    <row r="787" spans="1:17" x14ac:dyDescent="0.25">
      <c r="A787" t="s">
        <v>884</v>
      </c>
      <c r="B787" t="s">
        <v>885</v>
      </c>
      <c r="C787">
        <v>1422</v>
      </c>
      <c r="D787" t="s">
        <v>886</v>
      </c>
      <c r="E787" t="s">
        <v>134</v>
      </c>
      <c r="F787" t="s">
        <v>70</v>
      </c>
      <c r="G787" t="s">
        <v>887</v>
      </c>
      <c r="H787">
        <v>0</v>
      </c>
      <c r="I787" t="s">
        <v>385</v>
      </c>
      <c r="J787" t="s">
        <v>24</v>
      </c>
      <c r="K787">
        <v>217</v>
      </c>
      <c r="L787" t="s">
        <v>25</v>
      </c>
      <c r="M787" s="1">
        <v>42529</v>
      </c>
      <c r="N787" s="1">
        <v>42712</v>
      </c>
      <c r="O787" t="s">
        <v>26</v>
      </c>
      <c r="P787" s="1">
        <v>42579.50503472222</v>
      </c>
      <c r="Q787" s="1">
        <v>42529</v>
      </c>
    </row>
    <row r="788" spans="1:17" x14ac:dyDescent="0.25">
      <c r="A788" t="s">
        <v>884</v>
      </c>
      <c r="B788" t="s">
        <v>885</v>
      </c>
      <c r="C788">
        <v>1422</v>
      </c>
      <c r="D788" t="s">
        <v>886</v>
      </c>
      <c r="E788" t="s">
        <v>134</v>
      </c>
      <c r="F788" t="s">
        <v>70</v>
      </c>
      <c r="G788" t="s">
        <v>887</v>
      </c>
      <c r="H788">
        <v>0</v>
      </c>
      <c r="I788" t="s">
        <v>385</v>
      </c>
      <c r="J788" t="s">
        <v>27</v>
      </c>
      <c r="K788">
        <v>217</v>
      </c>
      <c r="L788" t="s">
        <v>25</v>
      </c>
      <c r="M788" s="1">
        <v>42529</v>
      </c>
      <c r="N788" s="1">
        <v>42712</v>
      </c>
      <c r="O788" t="s">
        <v>26</v>
      </c>
      <c r="P788" s="1">
        <v>42579.50503472222</v>
      </c>
      <c r="Q788" s="1">
        <v>42529</v>
      </c>
    </row>
    <row r="789" spans="1:17" x14ac:dyDescent="0.25">
      <c r="A789" t="s">
        <v>884</v>
      </c>
      <c r="B789" t="s">
        <v>885</v>
      </c>
      <c r="C789">
        <v>1422</v>
      </c>
      <c r="D789" t="s">
        <v>886</v>
      </c>
      <c r="E789" t="s">
        <v>134</v>
      </c>
      <c r="F789" t="s">
        <v>70</v>
      </c>
      <c r="G789" t="s">
        <v>887</v>
      </c>
      <c r="H789">
        <v>0</v>
      </c>
      <c r="I789" t="s">
        <v>385</v>
      </c>
      <c r="J789" t="s">
        <v>36</v>
      </c>
      <c r="K789">
        <v>217</v>
      </c>
      <c r="L789" t="s">
        <v>25</v>
      </c>
      <c r="M789" s="1">
        <v>42529</v>
      </c>
      <c r="N789" s="1">
        <v>42712</v>
      </c>
      <c r="O789" t="s">
        <v>26</v>
      </c>
      <c r="P789" s="1">
        <v>42579.50503472222</v>
      </c>
      <c r="Q789" s="1">
        <v>42529</v>
      </c>
    </row>
    <row r="790" spans="1:17" x14ac:dyDescent="0.25">
      <c r="A790" t="s">
        <v>494</v>
      </c>
      <c r="B790" t="s">
        <v>495</v>
      </c>
      <c r="C790">
        <v>1884</v>
      </c>
      <c r="D790" t="s">
        <v>888</v>
      </c>
      <c r="E790" t="s">
        <v>193</v>
      </c>
      <c r="F790" t="s">
        <v>45</v>
      </c>
      <c r="G790" t="s">
        <v>497</v>
      </c>
      <c r="H790">
        <v>0</v>
      </c>
      <c r="I790" t="s">
        <v>498</v>
      </c>
      <c r="J790" t="s">
        <v>27</v>
      </c>
      <c r="K790">
        <v>1399</v>
      </c>
      <c r="L790" t="s">
        <v>35</v>
      </c>
      <c r="M790" s="1">
        <v>42436</v>
      </c>
      <c r="N790" s="1">
        <v>42801</v>
      </c>
      <c r="O790" t="s">
        <v>26</v>
      </c>
      <c r="P790" s="1">
        <v>42619.335879629631</v>
      </c>
      <c r="Q790" s="1">
        <v>42436</v>
      </c>
    </row>
    <row r="791" spans="1:17" x14ac:dyDescent="0.25">
      <c r="A791" t="s">
        <v>494</v>
      </c>
      <c r="B791" t="s">
        <v>495</v>
      </c>
      <c r="C791">
        <v>1884</v>
      </c>
      <c r="D791" t="s">
        <v>889</v>
      </c>
      <c r="E791" t="s">
        <v>193</v>
      </c>
      <c r="F791" t="s">
        <v>45</v>
      </c>
      <c r="G791" t="s">
        <v>497</v>
      </c>
      <c r="H791">
        <v>0</v>
      </c>
      <c r="I791" t="s">
        <v>498</v>
      </c>
      <c r="J791" t="s">
        <v>27</v>
      </c>
      <c r="K791">
        <v>1387</v>
      </c>
      <c r="L791" t="s">
        <v>35</v>
      </c>
      <c r="M791" s="1">
        <v>42436</v>
      </c>
      <c r="N791" s="1">
        <v>42801</v>
      </c>
      <c r="O791" t="s">
        <v>26</v>
      </c>
      <c r="P791" s="1">
        <v>42618.496562499997</v>
      </c>
      <c r="Q791" s="1">
        <v>42436</v>
      </c>
    </row>
    <row r="792" spans="1:17" x14ac:dyDescent="0.25">
      <c r="A792" t="s">
        <v>890</v>
      </c>
      <c r="B792" t="s">
        <v>891</v>
      </c>
      <c r="C792">
        <v>2472</v>
      </c>
      <c r="D792" t="s">
        <v>892</v>
      </c>
      <c r="E792" t="s">
        <v>221</v>
      </c>
      <c r="F792" t="s">
        <v>154</v>
      </c>
      <c r="G792" t="s">
        <v>893</v>
      </c>
      <c r="H792">
        <v>0</v>
      </c>
      <c r="I792" t="s">
        <v>180</v>
      </c>
      <c r="J792" t="s">
        <v>27</v>
      </c>
      <c r="K792">
        <v>1912</v>
      </c>
      <c r="L792" t="s">
        <v>35</v>
      </c>
      <c r="M792" s="1">
        <v>42486</v>
      </c>
      <c r="N792" s="1">
        <v>42851</v>
      </c>
      <c r="O792" t="s">
        <v>88</v>
      </c>
      <c r="P792" s="1">
        <v>42639.42564814815</v>
      </c>
      <c r="Q792" s="1">
        <v>42486</v>
      </c>
    </row>
    <row r="793" spans="1:17" x14ac:dyDescent="0.25">
      <c r="A793" t="s">
        <v>894</v>
      </c>
      <c r="B793" t="s">
        <v>895</v>
      </c>
      <c r="C793">
        <v>1698</v>
      </c>
      <c r="D793" t="s">
        <v>896</v>
      </c>
      <c r="E793" t="s">
        <v>679</v>
      </c>
      <c r="F793" t="s">
        <v>52</v>
      </c>
      <c r="G793" t="s">
        <v>152</v>
      </c>
      <c r="H793">
        <v>0</v>
      </c>
      <c r="I793" t="s">
        <v>301</v>
      </c>
      <c r="J793" t="s">
        <v>24</v>
      </c>
      <c r="K793">
        <v>637</v>
      </c>
      <c r="L793" t="s">
        <v>25</v>
      </c>
      <c r="M793" s="1">
        <v>42412</v>
      </c>
      <c r="N793" s="1">
        <v>42594</v>
      </c>
      <c r="O793" t="s">
        <v>88</v>
      </c>
      <c r="P793" s="1">
        <v>42591.360567129632</v>
      </c>
      <c r="Q793" s="1">
        <v>42412</v>
      </c>
    </row>
    <row r="794" spans="1:17" x14ac:dyDescent="0.25">
      <c r="A794" t="s">
        <v>894</v>
      </c>
      <c r="B794" t="s">
        <v>895</v>
      </c>
      <c r="C794">
        <v>1698</v>
      </c>
      <c r="D794" t="s">
        <v>896</v>
      </c>
      <c r="E794" t="s">
        <v>679</v>
      </c>
      <c r="F794" t="s">
        <v>52</v>
      </c>
      <c r="G794" t="s">
        <v>152</v>
      </c>
      <c r="H794">
        <v>0</v>
      </c>
      <c r="I794" t="s">
        <v>301</v>
      </c>
      <c r="J794" t="s">
        <v>27</v>
      </c>
      <c r="K794">
        <v>637</v>
      </c>
      <c r="L794" t="s">
        <v>25</v>
      </c>
      <c r="M794" s="1">
        <v>42412</v>
      </c>
      <c r="N794" s="1">
        <v>42594</v>
      </c>
      <c r="O794" t="s">
        <v>88</v>
      </c>
      <c r="P794" s="1">
        <v>42591.360567129632</v>
      </c>
      <c r="Q794" s="1">
        <v>42412</v>
      </c>
    </row>
    <row r="795" spans="1:17" x14ac:dyDescent="0.25">
      <c r="A795" t="s">
        <v>894</v>
      </c>
      <c r="B795" t="s">
        <v>895</v>
      </c>
      <c r="C795">
        <v>1698</v>
      </c>
      <c r="D795" t="s">
        <v>896</v>
      </c>
      <c r="E795" t="s">
        <v>679</v>
      </c>
      <c r="F795" t="s">
        <v>52</v>
      </c>
      <c r="G795" t="s">
        <v>152</v>
      </c>
      <c r="H795">
        <v>0</v>
      </c>
      <c r="I795" t="s">
        <v>301</v>
      </c>
      <c r="J795" t="s">
        <v>24</v>
      </c>
      <c r="K795">
        <v>1061</v>
      </c>
      <c r="L795" t="s">
        <v>101</v>
      </c>
      <c r="M795" s="1">
        <v>42591</v>
      </c>
      <c r="N795" s="1">
        <v>42775</v>
      </c>
      <c r="O795" t="s">
        <v>26</v>
      </c>
      <c r="P795" s="1">
        <v>42604.606921296298</v>
      </c>
      <c r="Q795" s="1">
        <v>42591</v>
      </c>
    </row>
    <row r="796" spans="1:17" x14ac:dyDescent="0.25">
      <c r="A796" t="s">
        <v>894</v>
      </c>
      <c r="B796" t="s">
        <v>895</v>
      </c>
      <c r="C796">
        <v>1698</v>
      </c>
      <c r="D796" t="s">
        <v>896</v>
      </c>
      <c r="E796" t="s">
        <v>679</v>
      </c>
      <c r="F796" t="s">
        <v>52</v>
      </c>
      <c r="G796" t="s">
        <v>152</v>
      </c>
      <c r="H796">
        <v>0</v>
      </c>
      <c r="I796" t="s">
        <v>301</v>
      </c>
      <c r="J796" t="s">
        <v>27</v>
      </c>
      <c r="K796">
        <v>1061</v>
      </c>
      <c r="L796" t="s">
        <v>101</v>
      </c>
      <c r="M796" s="1">
        <v>42591</v>
      </c>
      <c r="N796" s="1">
        <v>42775</v>
      </c>
      <c r="O796" t="s">
        <v>26</v>
      </c>
      <c r="P796" s="1">
        <v>42604.606921296298</v>
      </c>
      <c r="Q796" s="1">
        <v>42591</v>
      </c>
    </row>
    <row r="797" spans="1:17" x14ac:dyDescent="0.25">
      <c r="A797" t="s">
        <v>897</v>
      </c>
      <c r="B797" t="s">
        <v>898</v>
      </c>
      <c r="C797">
        <v>2804</v>
      </c>
      <c r="D797" t="s">
        <v>899</v>
      </c>
      <c r="E797" t="s">
        <v>835</v>
      </c>
      <c r="F797" t="s">
        <v>178</v>
      </c>
      <c r="G797" t="s">
        <v>717</v>
      </c>
      <c r="H797">
        <v>0</v>
      </c>
      <c r="I797" t="s">
        <v>900</v>
      </c>
      <c r="J797" t="s">
        <v>36</v>
      </c>
      <c r="K797">
        <v>1735</v>
      </c>
      <c r="L797" t="s">
        <v>25</v>
      </c>
      <c r="M797" s="1">
        <v>42492</v>
      </c>
      <c r="N797" s="1">
        <v>42676</v>
      </c>
      <c r="O797" t="s">
        <v>99</v>
      </c>
      <c r="P797" s="1">
        <v>42634.428206018521</v>
      </c>
      <c r="Q797" s="1">
        <v>42492</v>
      </c>
    </row>
    <row r="798" spans="1:17" x14ac:dyDescent="0.25">
      <c r="A798" t="s">
        <v>901</v>
      </c>
      <c r="B798" t="s">
        <v>902</v>
      </c>
      <c r="C798">
        <v>1091</v>
      </c>
      <c r="D798" t="s">
        <v>903</v>
      </c>
      <c r="E798" t="s">
        <v>177</v>
      </c>
      <c r="F798" t="s">
        <v>904</v>
      </c>
      <c r="G798" t="s">
        <v>860</v>
      </c>
      <c r="H798">
        <v>0</v>
      </c>
      <c r="I798" t="s">
        <v>238</v>
      </c>
      <c r="J798" t="s">
        <v>27</v>
      </c>
      <c r="K798">
        <v>2672</v>
      </c>
      <c r="L798" t="s">
        <v>35</v>
      </c>
      <c r="M798" s="1">
        <v>42674</v>
      </c>
      <c r="N798" s="1">
        <v>42855</v>
      </c>
      <c r="O798" t="s">
        <v>26</v>
      </c>
      <c r="P798" s="1">
        <v>42705.686631944445</v>
      </c>
      <c r="Q798" s="1">
        <v>42674</v>
      </c>
    </row>
    <row r="799" spans="1:17" x14ac:dyDescent="0.25">
      <c r="A799" t="s">
        <v>901</v>
      </c>
      <c r="B799" t="s">
        <v>902</v>
      </c>
      <c r="C799">
        <v>1091</v>
      </c>
      <c r="D799" t="s">
        <v>903</v>
      </c>
      <c r="E799" t="s">
        <v>177</v>
      </c>
      <c r="F799" t="s">
        <v>904</v>
      </c>
      <c r="G799" t="s">
        <v>860</v>
      </c>
      <c r="H799">
        <v>0</v>
      </c>
      <c r="I799" t="s">
        <v>238</v>
      </c>
      <c r="J799" t="s">
        <v>24</v>
      </c>
      <c r="K799">
        <v>2672</v>
      </c>
      <c r="L799" t="s">
        <v>35</v>
      </c>
      <c r="M799" s="1">
        <v>42674</v>
      </c>
      <c r="N799" s="1">
        <v>42855</v>
      </c>
      <c r="O799" t="s">
        <v>26</v>
      </c>
      <c r="P799" s="1">
        <v>42705.686631944445</v>
      </c>
      <c r="Q799" s="1">
        <v>42674</v>
      </c>
    </row>
    <row r="800" spans="1:17" x14ac:dyDescent="0.25">
      <c r="A800" t="s">
        <v>163</v>
      </c>
      <c r="B800" t="s">
        <v>164</v>
      </c>
      <c r="C800">
        <v>2895</v>
      </c>
      <c r="D800" t="s">
        <v>905</v>
      </c>
      <c r="E800" t="s">
        <v>145</v>
      </c>
      <c r="F800" t="s">
        <v>52</v>
      </c>
      <c r="G800" t="s">
        <v>906</v>
      </c>
      <c r="H800">
        <v>0</v>
      </c>
      <c r="I800" t="s">
        <v>167</v>
      </c>
      <c r="J800" t="s">
        <v>27</v>
      </c>
      <c r="K800">
        <v>680</v>
      </c>
      <c r="L800" t="s">
        <v>25</v>
      </c>
      <c r="M800" s="1">
        <v>42445</v>
      </c>
      <c r="N800" s="1">
        <v>42629</v>
      </c>
      <c r="O800" t="s">
        <v>88</v>
      </c>
      <c r="P800" s="1">
        <v>42591.517118055555</v>
      </c>
      <c r="Q800" s="1">
        <v>42445</v>
      </c>
    </row>
    <row r="801" spans="1:17" x14ac:dyDescent="0.25">
      <c r="A801" t="s">
        <v>907</v>
      </c>
      <c r="B801" t="s">
        <v>908</v>
      </c>
      <c r="C801">
        <v>1194</v>
      </c>
      <c r="D801" t="s">
        <v>909</v>
      </c>
      <c r="E801" t="s">
        <v>910</v>
      </c>
      <c r="F801" t="s">
        <v>489</v>
      </c>
      <c r="G801" t="s">
        <v>911</v>
      </c>
      <c r="H801">
        <v>0</v>
      </c>
      <c r="I801" t="s">
        <v>912</v>
      </c>
      <c r="J801" t="s">
        <v>24</v>
      </c>
      <c r="K801">
        <v>1259</v>
      </c>
      <c r="L801" t="s">
        <v>25</v>
      </c>
      <c r="M801" s="1">
        <v>42261</v>
      </c>
      <c r="N801" s="1">
        <v>42627</v>
      </c>
      <c r="O801" t="s">
        <v>26</v>
      </c>
      <c r="P801" s="1">
        <v>42612.701458333337</v>
      </c>
      <c r="Q801" s="1">
        <v>42261</v>
      </c>
    </row>
    <row r="802" spans="1:17" x14ac:dyDescent="0.25">
      <c r="A802" t="s">
        <v>913</v>
      </c>
      <c r="B802" t="s">
        <v>914</v>
      </c>
      <c r="C802" t="s">
        <v>99</v>
      </c>
      <c r="D802" t="s">
        <v>915</v>
      </c>
      <c r="E802" t="s">
        <v>671</v>
      </c>
      <c r="F802" t="s">
        <v>652</v>
      </c>
      <c r="G802" t="s">
        <v>916</v>
      </c>
      <c r="H802">
        <v>0</v>
      </c>
      <c r="I802" t="s">
        <v>630</v>
      </c>
      <c r="J802" t="s">
        <v>27</v>
      </c>
      <c r="K802">
        <v>947</v>
      </c>
      <c r="L802" t="s">
        <v>35</v>
      </c>
      <c r="M802" s="1">
        <v>42578</v>
      </c>
      <c r="N802" s="1">
        <v>42762</v>
      </c>
      <c r="O802" t="s">
        <v>26</v>
      </c>
      <c r="P802" s="1">
        <v>42598.688391203701</v>
      </c>
      <c r="Q802" s="1">
        <v>42578</v>
      </c>
    </row>
    <row r="803" spans="1:17" x14ac:dyDescent="0.25">
      <c r="A803" t="s">
        <v>874</v>
      </c>
      <c r="B803" t="s">
        <v>875</v>
      </c>
      <c r="C803" t="s">
        <v>99</v>
      </c>
      <c r="D803" t="s">
        <v>917</v>
      </c>
      <c r="E803" t="s">
        <v>145</v>
      </c>
      <c r="F803" t="s">
        <v>489</v>
      </c>
      <c r="G803" t="s">
        <v>918</v>
      </c>
      <c r="H803">
        <v>0</v>
      </c>
      <c r="I803" t="s">
        <v>878</v>
      </c>
      <c r="J803" t="s">
        <v>27</v>
      </c>
      <c r="K803">
        <v>1501</v>
      </c>
      <c r="L803" t="s">
        <v>25</v>
      </c>
      <c r="M803" s="1">
        <v>42405</v>
      </c>
      <c r="N803" s="1">
        <v>42587</v>
      </c>
      <c r="O803" t="s">
        <v>88</v>
      </c>
      <c r="P803" s="1">
        <v>42626.365925925929</v>
      </c>
      <c r="Q803" s="1">
        <v>42405</v>
      </c>
    </row>
    <row r="804" spans="1:17" x14ac:dyDescent="0.25">
      <c r="A804" t="s">
        <v>919</v>
      </c>
      <c r="B804" t="s">
        <v>920</v>
      </c>
      <c r="C804">
        <v>2888</v>
      </c>
      <c r="D804" t="s">
        <v>921</v>
      </c>
      <c r="E804" t="s">
        <v>704</v>
      </c>
      <c r="F804" t="s">
        <v>178</v>
      </c>
      <c r="G804" t="s">
        <v>918</v>
      </c>
      <c r="H804">
        <v>0</v>
      </c>
      <c r="I804" t="s">
        <v>922</v>
      </c>
      <c r="J804" t="s">
        <v>24</v>
      </c>
      <c r="K804">
        <v>1826</v>
      </c>
      <c r="L804" t="s">
        <v>25</v>
      </c>
      <c r="M804" s="1">
        <v>42478</v>
      </c>
      <c r="N804" s="1">
        <v>42661</v>
      </c>
      <c r="O804" t="s">
        <v>26</v>
      </c>
      <c r="P804" s="1">
        <v>42635.649837962963</v>
      </c>
      <c r="Q804" s="1">
        <v>42478</v>
      </c>
    </row>
    <row r="805" spans="1:17" x14ac:dyDescent="0.25">
      <c r="A805" t="s">
        <v>919</v>
      </c>
      <c r="B805" t="s">
        <v>920</v>
      </c>
      <c r="C805">
        <v>2888</v>
      </c>
      <c r="D805" t="s">
        <v>921</v>
      </c>
      <c r="E805" t="s">
        <v>704</v>
      </c>
      <c r="F805" t="s">
        <v>178</v>
      </c>
      <c r="G805" t="s">
        <v>918</v>
      </c>
      <c r="H805">
        <v>0</v>
      </c>
      <c r="I805" t="s">
        <v>922</v>
      </c>
      <c r="J805" t="s">
        <v>27</v>
      </c>
      <c r="K805">
        <v>1826</v>
      </c>
      <c r="L805" t="s">
        <v>25</v>
      </c>
      <c r="M805" s="1">
        <v>42478</v>
      </c>
      <c r="N805" s="1">
        <v>42661</v>
      </c>
      <c r="O805" t="s">
        <v>26</v>
      </c>
      <c r="P805" s="1">
        <v>42635.649837962963</v>
      </c>
      <c r="Q805" s="1">
        <v>42478</v>
      </c>
    </row>
    <row r="806" spans="1:17" x14ac:dyDescent="0.25">
      <c r="A806" t="s">
        <v>919</v>
      </c>
      <c r="B806" t="s">
        <v>920</v>
      </c>
      <c r="C806">
        <v>2888</v>
      </c>
      <c r="D806" t="s">
        <v>921</v>
      </c>
      <c r="E806" t="s">
        <v>704</v>
      </c>
      <c r="F806" t="s">
        <v>178</v>
      </c>
      <c r="G806" t="s">
        <v>918</v>
      </c>
      <c r="H806">
        <v>0</v>
      </c>
      <c r="I806" t="s">
        <v>922</v>
      </c>
      <c r="J806" t="s">
        <v>24</v>
      </c>
      <c r="K806">
        <v>2515</v>
      </c>
      <c r="L806" t="s">
        <v>35</v>
      </c>
      <c r="M806" s="1">
        <v>42683</v>
      </c>
      <c r="N806" s="1">
        <v>42864</v>
      </c>
      <c r="O806" t="s">
        <v>26</v>
      </c>
      <c r="P806" s="1">
        <v>42683.538865740738</v>
      </c>
      <c r="Q806" s="1">
        <v>42683</v>
      </c>
    </row>
    <row r="807" spans="1:17" x14ac:dyDescent="0.25">
      <c r="A807" t="s">
        <v>919</v>
      </c>
      <c r="B807" t="s">
        <v>920</v>
      </c>
      <c r="C807">
        <v>2888</v>
      </c>
      <c r="D807" t="s">
        <v>921</v>
      </c>
      <c r="E807" t="s">
        <v>704</v>
      </c>
      <c r="F807" t="s">
        <v>178</v>
      </c>
      <c r="G807" t="s">
        <v>918</v>
      </c>
      <c r="H807">
        <v>0</v>
      </c>
      <c r="I807" t="s">
        <v>922</v>
      </c>
      <c r="J807" t="s">
        <v>27</v>
      </c>
      <c r="K807">
        <v>2515</v>
      </c>
      <c r="L807" t="s">
        <v>35</v>
      </c>
      <c r="M807" s="1">
        <v>42683</v>
      </c>
      <c r="N807" s="1">
        <v>42864</v>
      </c>
      <c r="O807" t="s">
        <v>26</v>
      </c>
      <c r="P807" s="1">
        <v>42683.538865740738</v>
      </c>
      <c r="Q807" s="1">
        <v>42683</v>
      </c>
    </row>
    <row r="808" spans="1:17" x14ac:dyDescent="0.25">
      <c r="A808" t="s">
        <v>324</v>
      </c>
      <c r="B808" t="s">
        <v>325</v>
      </c>
      <c r="C808">
        <v>2096</v>
      </c>
      <c r="D808" t="s">
        <v>923</v>
      </c>
      <c r="E808" t="s">
        <v>704</v>
      </c>
      <c r="F808" t="s">
        <v>178</v>
      </c>
      <c r="G808" t="s">
        <v>918</v>
      </c>
      <c r="H808">
        <v>0</v>
      </c>
      <c r="I808" t="s">
        <v>87</v>
      </c>
      <c r="J808" t="s">
        <v>27</v>
      </c>
      <c r="K808">
        <v>1408</v>
      </c>
      <c r="L808" t="s">
        <v>35</v>
      </c>
      <c r="M808" s="1">
        <v>42618</v>
      </c>
      <c r="N808" s="1">
        <v>42799</v>
      </c>
      <c r="O808" t="s">
        <v>26</v>
      </c>
      <c r="P808" s="1">
        <v>42619.638182870367</v>
      </c>
      <c r="Q808" s="1">
        <v>42618</v>
      </c>
    </row>
    <row r="809" spans="1:17" x14ac:dyDescent="0.25">
      <c r="A809" t="s">
        <v>924</v>
      </c>
      <c r="B809" t="s">
        <v>925</v>
      </c>
      <c r="C809">
        <v>1903</v>
      </c>
      <c r="D809" t="s">
        <v>926</v>
      </c>
      <c r="E809" t="s">
        <v>145</v>
      </c>
      <c r="F809" t="s">
        <v>52</v>
      </c>
      <c r="G809" t="s">
        <v>685</v>
      </c>
      <c r="H809">
        <v>0</v>
      </c>
      <c r="I809" t="s">
        <v>854</v>
      </c>
      <c r="J809" t="s">
        <v>27</v>
      </c>
      <c r="K809">
        <v>1332</v>
      </c>
      <c r="L809" t="s">
        <v>35</v>
      </c>
      <c r="M809" s="1">
        <v>42611</v>
      </c>
      <c r="N809" s="1">
        <v>42794</v>
      </c>
      <c r="O809" t="s">
        <v>26</v>
      </c>
      <c r="P809" s="1">
        <v>42614.704444444447</v>
      </c>
      <c r="Q809" s="1">
        <v>42611</v>
      </c>
    </row>
    <row r="810" spans="1:17" x14ac:dyDescent="0.25">
      <c r="A810" t="s">
        <v>927</v>
      </c>
      <c r="B810" t="s">
        <v>928</v>
      </c>
      <c r="C810">
        <v>2505</v>
      </c>
      <c r="D810" t="s">
        <v>929</v>
      </c>
      <c r="E810" t="s">
        <v>704</v>
      </c>
      <c r="F810" t="s">
        <v>178</v>
      </c>
      <c r="G810" t="s">
        <v>166</v>
      </c>
      <c r="H810">
        <v>0</v>
      </c>
      <c r="I810" t="s">
        <v>162</v>
      </c>
      <c r="J810" t="s">
        <v>24</v>
      </c>
      <c r="K810">
        <v>1655</v>
      </c>
      <c r="L810" t="s">
        <v>25</v>
      </c>
      <c r="M810" s="1">
        <v>42527</v>
      </c>
      <c r="N810" s="1">
        <v>42710</v>
      </c>
      <c r="O810" t="s">
        <v>88</v>
      </c>
      <c r="P810" s="1">
        <v>42629.43346064815</v>
      </c>
      <c r="Q810" s="1">
        <v>42527</v>
      </c>
    </row>
    <row r="811" spans="1:17" x14ac:dyDescent="0.25">
      <c r="A811" t="s">
        <v>927</v>
      </c>
      <c r="B811" t="s">
        <v>928</v>
      </c>
      <c r="C811">
        <v>2505</v>
      </c>
      <c r="D811" t="s">
        <v>929</v>
      </c>
      <c r="E811" t="s">
        <v>704</v>
      </c>
      <c r="F811" t="s">
        <v>178</v>
      </c>
      <c r="G811" t="s">
        <v>166</v>
      </c>
      <c r="H811">
        <v>0</v>
      </c>
      <c r="I811" t="s">
        <v>162</v>
      </c>
      <c r="J811" t="s">
        <v>27</v>
      </c>
      <c r="K811">
        <v>1655</v>
      </c>
      <c r="L811" t="s">
        <v>25</v>
      </c>
      <c r="M811" s="1">
        <v>42527</v>
      </c>
      <c r="N811" s="1">
        <v>42710</v>
      </c>
      <c r="O811" t="s">
        <v>88</v>
      </c>
      <c r="P811" s="1">
        <v>42629.43346064815</v>
      </c>
      <c r="Q811" s="1">
        <v>42527</v>
      </c>
    </row>
    <row r="812" spans="1:17" x14ac:dyDescent="0.25">
      <c r="A812" t="s">
        <v>930</v>
      </c>
      <c r="B812" t="s">
        <v>931</v>
      </c>
      <c r="C812">
        <v>1107</v>
      </c>
      <c r="D812" t="s">
        <v>932</v>
      </c>
      <c r="E812" t="s">
        <v>662</v>
      </c>
      <c r="F812" t="s">
        <v>32</v>
      </c>
      <c r="G812" t="s">
        <v>152</v>
      </c>
      <c r="H812">
        <v>0</v>
      </c>
      <c r="I812" t="s">
        <v>429</v>
      </c>
      <c r="J812" t="s">
        <v>24</v>
      </c>
      <c r="K812">
        <v>1992</v>
      </c>
      <c r="L812" t="s">
        <v>35</v>
      </c>
      <c r="M812" s="1">
        <v>42618</v>
      </c>
      <c r="N812" s="1">
        <v>42799</v>
      </c>
      <c r="O812" t="s">
        <v>26</v>
      </c>
      <c r="P812" s="1">
        <v>42640.306469907409</v>
      </c>
      <c r="Q812" s="1">
        <v>42618</v>
      </c>
    </row>
    <row r="813" spans="1:17" x14ac:dyDescent="0.25">
      <c r="A813" t="s">
        <v>930</v>
      </c>
      <c r="B813" t="s">
        <v>931</v>
      </c>
      <c r="C813">
        <v>1107</v>
      </c>
      <c r="D813" t="s">
        <v>932</v>
      </c>
      <c r="E813" t="s">
        <v>662</v>
      </c>
      <c r="F813" t="s">
        <v>32</v>
      </c>
      <c r="G813" t="s">
        <v>152</v>
      </c>
      <c r="H813">
        <v>0</v>
      </c>
      <c r="I813" t="s">
        <v>429</v>
      </c>
      <c r="J813" t="s">
        <v>27</v>
      </c>
      <c r="K813">
        <v>1992</v>
      </c>
      <c r="L813" t="s">
        <v>35</v>
      </c>
      <c r="M813" s="1">
        <v>42618</v>
      </c>
      <c r="N813" s="1">
        <v>42799</v>
      </c>
      <c r="O813" t="s">
        <v>26</v>
      </c>
      <c r="P813" s="1">
        <v>42640.306469907409</v>
      </c>
      <c r="Q813" s="1">
        <v>42618</v>
      </c>
    </row>
    <row r="814" spans="1:17" x14ac:dyDescent="0.25">
      <c r="A814" t="s">
        <v>933</v>
      </c>
      <c r="B814" t="s">
        <v>934</v>
      </c>
      <c r="C814">
        <v>1916</v>
      </c>
      <c r="D814" t="s">
        <v>935</v>
      </c>
      <c r="E814" t="s">
        <v>145</v>
      </c>
      <c r="F814" t="s">
        <v>178</v>
      </c>
      <c r="G814" t="s">
        <v>936</v>
      </c>
      <c r="H814">
        <v>0</v>
      </c>
      <c r="I814" t="s">
        <v>854</v>
      </c>
      <c r="J814" t="s">
        <v>27</v>
      </c>
      <c r="K814">
        <v>1732</v>
      </c>
      <c r="L814" t="s">
        <v>101</v>
      </c>
      <c r="M814" s="1">
        <v>42464</v>
      </c>
      <c r="N814" s="1">
        <v>42647</v>
      </c>
      <c r="O814" t="s">
        <v>26</v>
      </c>
      <c r="P814" s="1">
        <v>42634.415312500001</v>
      </c>
      <c r="Q814" s="1">
        <v>42464</v>
      </c>
    </row>
    <row r="815" spans="1:17" x14ac:dyDescent="0.25">
      <c r="A815" t="s">
        <v>933</v>
      </c>
      <c r="B815" t="s">
        <v>934</v>
      </c>
      <c r="C815">
        <v>1916</v>
      </c>
      <c r="D815" t="s">
        <v>935</v>
      </c>
      <c r="E815" t="s">
        <v>145</v>
      </c>
      <c r="F815" t="s">
        <v>178</v>
      </c>
      <c r="G815" t="s">
        <v>936</v>
      </c>
      <c r="H815">
        <v>0</v>
      </c>
      <c r="I815" t="s">
        <v>854</v>
      </c>
      <c r="J815" t="s">
        <v>27</v>
      </c>
      <c r="K815">
        <v>1873</v>
      </c>
      <c r="L815" t="s">
        <v>35</v>
      </c>
      <c r="M815" s="1">
        <v>42639</v>
      </c>
      <c r="N815" s="1">
        <v>42820</v>
      </c>
      <c r="O815" t="s">
        <v>26</v>
      </c>
      <c r="P815" s="1">
        <v>42636.568159722221</v>
      </c>
      <c r="Q815" s="1">
        <v>42639</v>
      </c>
    </row>
    <row r="816" spans="1:17" x14ac:dyDescent="0.25">
      <c r="A816" t="s">
        <v>937</v>
      </c>
      <c r="B816" t="s">
        <v>938</v>
      </c>
      <c r="C816">
        <v>2909</v>
      </c>
      <c r="D816" t="s">
        <v>939</v>
      </c>
      <c r="E816" t="s">
        <v>662</v>
      </c>
      <c r="F816" t="s">
        <v>178</v>
      </c>
      <c r="G816" t="s">
        <v>490</v>
      </c>
      <c r="H816">
        <v>0</v>
      </c>
      <c r="I816" t="s">
        <v>940</v>
      </c>
      <c r="J816" t="s">
        <v>24</v>
      </c>
      <c r="K816">
        <v>1214</v>
      </c>
      <c r="L816" t="s">
        <v>25</v>
      </c>
      <c r="M816" s="1">
        <v>42482</v>
      </c>
      <c r="N816" s="1">
        <v>42665</v>
      </c>
      <c r="O816" t="s">
        <v>26</v>
      </c>
      <c r="P816" s="1">
        <v>42608.679305555554</v>
      </c>
      <c r="Q816" s="1">
        <v>42482</v>
      </c>
    </row>
    <row r="817" spans="1:17" x14ac:dyDescent="0.25">
      <c r="A817" t="s">
        <v>937</v>
      </c>
      <c r="B817" t="s">
        <v>938</v>
      </c>
      <c r="C817">
        <v>2909</v>
      </c>
      <c r="D817" t="s">
        <v>939</v>
      </c>
      <c r="E817" t="s">
        <v>662</v>
      </c>
      <c r="F817" t="s">
        <v>178</v>
      </c>
      <c r="G817" t="s">
        <v>490</v>
      </c>
      <c r="H817">
        <v>0</v>
      </c>
      <c r="I817" t="s">
        <v>940</v>
      </c>
      <c r="J817" t="s">
        <v>27</v>
      </c>
      <c r="K817">
        <v>1214</v>
      </c>
      <c r="L817" t="s">
        <v>25</v>
      </c>
      <c r="M817" s="1">
        <v>42482</v>
      </c>
      <c r="N817" s="1">
        <v>42665</v>
      </c>
      <c r="O817" t="s">
        <v>26</v>
      </c>
      <c r="P817" s="1">
        <v>42608.679305555554</v>
      </c>
      <c r="Q817" s="1">
        <v>42482</v>
      </c>
    </row>
    <row r="818" spans="1:17" x14ac:dyDescent="0.25">
      <c r="A818" t="s">
        <v>341</v>
      </c>
      <c r="B818" t="s">
        <v>342</v>
      </c>
      <c r="C818">
        <v>2090</v>
      </c>
      <c r="D818" t="s">
        <v>941</v>
      </c>
      <c r="E818" t="s">
        <v>704</v>
      </c>
      <c r="F818" t="s">
        <v>178</v>
      </c>
      <c r="G818" t="s">
        <v>680</v>
      </c>
      <c r="H818">
        <v>0</v>
      </c>
      <c r="I818" t="s">
        <v>942</v>
      </c>
      <c r="J818" t="s">
        <v>27</v>
      </c>
      <c r="K818">
        <v>2548</v>
      </c>
      <c r="L818" t="s">
        <v>35</v>
      </c>
      <c r="M818" s="1">
        <v>42690</v>
      </c>
      <c r="N818" s="1">
        <v>42871</v>
      </c>
      <c r="O818" t="s">
        <v>26</v>
      </c>
      <c r="P818" s="1">
        <v>42690.401666666665</v>
      </c>
      <c r="Q818" s="1">
        <v>42690</v>
      </c>
    </row>
    <row r="819" spans="1:17" x14ac:dyDescent="0.25">
      <c r="A819" t="s">
        <v>943</v>
      </c>
      <c r="B819" t="s">
        <v>944</v>
      </c>
      <c r="C819">
        <v>1409</v>
      </c>
      <c r="D819" t="s">
        <v>945</v>
      </c>
      <c r="E819" t="s">
        <v>946</v>
      </c>
      <c r="F819" t="s">
        <v>70</v>
      </c>
      <c r="G819" t="s">
        <v>947</v>
      </c>
      <c r="H819">
        <v>0</v>
      </c>
      <c r="I819" t="s">
        <v>854</v>
      </c>
      <c r="J819" t="s">
        <v>24</v>
      </c>
      <c r="K819">
        <v>2051</v>
      </c>
      <c r="L819" t="s">
        <v>35</v>
      </c>
      <c r="M819" s="1">
        <v>42639</v>
      </c>
      <c r="N819" s="1">
        <v>43004</v>
      </c>
      <c r="O819" t="s">
        <v>88</v>
      </c>
      <c r="P819" s="1">
        <v>42640.465902777774</v>
      </c>
      <c r="Q819" s="1">
        <v>42639</v>
      </c>
    </row>
    <row r="820" spans="1:17" x14ac:dyDescent="0.25">
      <c r="A820" t="s">
        <v>943</v>
      </c>
      <c r="B820" t="s">
        <v>944</v>
      </c>
      <c r="C820">
        <v>1409</v>
      </c>
      <c r="D820" t="s">
        <v>945</v>
      </c>
      <c r="E820" t="s">
        <v>946</v>
      </c>
      <c r="F820" t="s">
        <v>70</v>
      </c>
      <c r="G820" t="s">
        <v>947</v>
      </c>
      <c r="H820">
        <v>0</v>
      </c>
      <c r="I820" t="s">
        <v>854</v>
      </c>
      <c r="J820" t="s">
        <v>27</v>
      </c>
      <c r="K820">
        <v>2051</v>
      </c>
      <c r="L820" t="s">
        <v>35</v>
      </c>
      <c r="M820" s="1">
        <v>42639</v>
      </c>
      <c r="N820" s="1">
        <v>43004</v>
      </c>
      <c r="O820" t="s">
        <v>88</v>
      </c>
      <c r="P820" s="1">
        <v>42640.465902777774</v>
      </c>
      <c r="Q820" s="1">
        <v>42639</v>
      </c>
    </row>
    <row r="821" spans="1:17" x14ac:dyDescent="0.25">
      <c r="A821" t="s">
        <v>403</v>
      </c>
      <c r="B821" t="s">
        <v>404</v>
      </c>
      <c r="C821">
        <v>1702</v>
      </c>
      <c r="D821" t="s">
        <v>948</v>
      </c>
      <c r="E821" t="s">
        <v>160</v>
      </c>
      <c r="F821" t="s">
        <v>70</v>
      </c>
      <c r="G821" t="s">
        <v>836</v>
      </c>
      <c r="H821">
        <v>1</v>
      </c>
      <c r="I821" t="s">
        <v>406</v>
      </c>
      <c r="J821" t="s">
        <v>24</v>
      </c>
      <c r="K821">
        <v>996</v>
      </c>
      <c r="L821" t="s">
        <v>35</v>
      </c>
      <c r="M821" s="1">
        <v>42580</v>
      </c>
      <c r="N821" s="1">
        <v>42764</v>
      </c>
      <c r="O821" t="s">
        <v>26</v>
      </c>
      <c r="P821" s="1">
        <v>42600.416631944441</v>
      </c>
      <c r="Q821" s="1">
        <v>42580</v>
      </c>
    </row>
    <row r="822" spans="1:17" x14ac:dyDescent="0.25">
      <c r="A822" t="s">
        <v>403</v>
      </c>
      <c r="B822" t="s">
        <v>404</v>
      </c>
      <c r="C822">
        <v>1702</v>
      </c>
      <c r="D822" t="s">
        <v>948</v>
      </c>
      <c r="E822" t="s">
        <v>160</v>
      </c>
      <c r="F822" t="s">
        <v>70</v>
      </c>
      <c r="G822" t="s">
        <v>836</v>
      </c>
      <c r="H822">
        <v>1</v>
      </c>
      <c r="I822" t="s">
        <v>406</v>
      </c>
      <c r="J822" t="s">
        <v>27</v>
      </c>
      <c r="K822">
        <v>996</v>
      </c>
      <c r="L822" t="s">
        <v>35</v>
      </c>
      <c r="M822" s="1">
        <v>42580</v>
      </c>
      <c r="N822" s="1">
        <v>42764</v>
      </c>
      <c r="O822" t="s">
        <v>26</v>
      </c>
      <c r="P822" s="1">
        <v>42600.416631944441</v>
      </c>
      <c r="Q822" s="1">
        <v>42580</v>
      </c>
    </row>
    <row r="823" spans="1:17" x14ac:dyDescent="0.25">
      <c r="A823" t="s">
        <v>403</v>
      </c>
      <c r="B823" t="s">
        <v>404</v>
      </c>
      <c r="C823">
        <v>1702</v>
      </c>
      <c r="D823" t="s">
        <v>948</v>
      </c>
      <c r="E823" t="s">
        <v>160</v>
      </c>
      <c r="F823" t="s">
        <v>70</v>
      </c>
      <c r="G823" t="s">
        <v>836</v>
      </c>
      <c r="H823">
        <v>1</v>
      </c>
      <c r="I823" t="s">
        <v>406</v>
      </c>
      <c r="J823" t="s">
        <v>36</v>
      </c>
      <c r="K823">
        <v>996</v>
      </c>
      <c r="L823" t="s">
        <v>35</v>
      </c>
      <c r="M823" s="1">
        <v>42580</v>
      </c>
      <c r="N823" s="1">
        <v>42764</v>
      </c>
      <c r="O823" t="s">
        <v>26</v>
      </c>
      <c r="P823" s="1">
        <v>42600.416631944441</v>
      </c>
      <c r="Q823" s="1">
        <v>42580</v>
      </c>
    </row>
    <row r="824" spans="1:17" x14ac:dyDescent="0.25">
      <c r="A824" t="s">
        <v>949</v>
      </c>
      <c r="B824" t="s">
        <v>950</v>
      </c>
      <c r="C824">
        <v>2900</v>
      </c>
      <c r="D824" t="s">
        <v>951</v>
      </c>
      <c r="E824" t="s">
        <v>160</v>
      </c>
      <c r="F824" t="s">
        <v>52</v>
      </c>
      <c r="G824" t="s">
        <v>952</v>
      </c>
      <c r="H824">
        <v>0</v>
      </c>
      <c r="I824" t="s">
        <v>94</v>
      </c>
      <c r="J824" t="s">
        <v>24</v>
      </c>
      <c r="K824">
        <v>1039</v>
      </c>
      <c r="L824" t="s">
        <v>25</v>
      </c>
      <c r="M824" s="1">
        <v>42509</v>
      </c>
      <c r="N824" s="1">
        <v>42693</v>
      </c>
      <c r="O824" t="s">
        <v>88</v>
      </c>
      <c r="P824" s="1">
        <v>42601.735879629632</v>
      </c>
      <c r="Q824" s="1">
        <v>42509</v>
      </c>
    </row>
    <row r="825" spans="1:17" x14ac:dyDescent="0.25">
      <c r="A825" t="s">
        <v>949</v>
      </c>
      <c r="B825" t="s">
        <v>950</v>
      </c>
      <c r="C825">
        <v>2900</v>
      </c>
      <c r="D825" t="s">
        <v>951</v>
      </c>
      <c r="E825" t="s">
        <v>160</v>
      </c>
      <c r="F825" t="s">
        <v>52</v>
      </c>
      <c r="G825" t="s">
        <v>952</v>
      </c>
      <c r="H825">
        <v>0</v>
      </c>
      <c r="I825" t="s">
        <v>94</v>
      </c>
      <c r="J825" t="s">
        <v>27</v>
      </c>
      <c r="K825">
        <v>1039</v>
      </c>
      <c r="L825" t="s">
        <v>25</v>
      </c>
      <c r="M825" s="1">
        <v>42509</v>
      </c>
      <c r="N825" s="1">
        <v>42693</v>
      </c>
      <c r="O825" t="s">
        <v>88</v>
      </c>
      <c r="P825" s="1">
        <v>42601.735879629632</v>
      </c>
      <c r="Q825" s="1">
        <v>42509</v>
      </c>
    </row>
    <row r="826" spans="1:17" x14ac:dyDescent="0.25">
      <c r="A826" t="s">
        <v>949</v>
      </c>
      <c r="B826" t="s">
        <v>950</v>
      </c>
      <c r="C826">
        <v>2900</v>
      </c>
      <c r="D826" t="s">
        <v>951</v>
      </c>
      <c r="E826" t="s">
        <v>160</v>
      </c>
      <c r="F826" t="s">
        <v>52</v>
      </c>
      <c r="G826" t="s">
        <v>952</v>
      </c>
      <c r="H826">
        <v>0</v>
      </c>
      <c r="I826" t="s">
        <v>94</v>
      </c>
      <c r="J826" t="s">
        <v>24</v>
      </c>
      <c r="K826">
        <v>2650</v>
      </c>
      <c r="L826" t="s">
        <v>35</v>
      </c>
      <c r="M826" s="1">
        <v>42684</v>
      </c>
      <c r="N826" s="1">
        <v>42865</v>
      </c>
      <c r="O826" t="s">
        <v>26</v>
      </c>
      <c r="P826" s="1">
        <v>42704.630196759259</v>
      </c>
      <c r="Q826" s="1">
        <v>42684</v>
      </c>
    </row>
    <row r="827" spans="1:17" x14ac:dyDescent="0.25">
      <c r="A827" t="s">
        <v>949</v>
      </c>
      <c r="B827" t="s">
        <v>950</v>
      </c>
      <c r="C827">
        <v>2900</v>
      </c>
      <c r="D827" t="s">
        <v>951</v>
      </c>
      <c r="E827" t="s">
        <v>160</v>
      </c>
      <c r="F827" t="s">
        <v>52</v>
      </c>
      <c r="G827" t="s">
        <v>952</v>
      </c>
      <c r="H827">
        <v>0</v>
      </c>
      <c r="I827" t="s">
        <v>94</v>
      </c>
      <c r="J827" t="s">
        <v>27</v>
      </c>
      <c r="K827">
        <v>2650</v>
      </c>
      <c r="L827" t="s">
        <v>35</v>
      </c>
      <c r="M827" s="1">
        <v>42684</v>
      </c>
      <c r="N827" s="1">
        <v>42865</v>
      </c>
      <c r="O827" t="s">
        <v>26</v>
      </c>
      <c r="P827" s="1">
        <v>42704.630196759259</v>
      </c>
      <c r="Q827" s="1">
        <v>42684</v>
      </c>
    </row>
    <row r="828" spans="1:17" x14ac:dyDescent="0.25">
      <c r="A828" t="s">
        <v>953</v>
      </c>
      <c r="B828" t="s">
        <v>954</v>
      </c>
      <c r="C828">
        <v>2789</v>
      </c>
      <c r="D828" t="s">
        <v>955</v>
      </c>
      <c r="E828" t="s">
        <v>212</v>
      </c>
      <c r="F828" t="s">
        <v>70</v>
      </c>
      <c r="G828" t="s">
        <v>152</v>
      </c>
      <c r="H828">
        <v>0</v>
      </c>
      <c r="I828" t="s">
        <v>65</v>
      </c>
      <c r="J828" t="s">
        <v>24</v>
      </c>
      <c r="K828">
        <v>2544</v>
      </c>
      <c r="L828" t="s">
        <v>331</v>
      </c>
      <c r="M828" t="s">
        <v>99</v>
      </c>
      <c r="N828" t="s">
        <v>99</v>
      </c>
      <c r="O828" t="s">
        <v>99</v>
      </c>
      <c r="P828" s="1">
        <v>42688.411979166667</v>
      </c>
      <c r="Q828" t="s">
        <v>99</v>
      </c>
    </row>
    <row r="829" spans="1:17" x14ac:dyDescent="0.25">
      <c r="A829" t="s">
        <v>953</v>
      </c>
      <c r="B829" t="s">
        <v>954</v>
      </c>
      <c r="C829">
        <v>2789</v>
      </c>
      <c r="D829" t="s">
        <v>955</v>
      </c>
      <c r="E829" t="s">
        <v>212</v>
      </c>
      <c r="F829" t="s">
        <v>70</v>
      </c>
      <c r="G829" t="s">
        <v>152</v>
      </c>
      <c r="H829">
        <v>0</v>
      </c>
      <c r="I829" t="s">
        <v>65</v>
      </c>
      <c r="J829" t="s">
        <v>27</v>
      </c>
      <c r="K829">
        <v>2544</v>
      </c>
      <c r="L829" t="s">
        <v>331</v>
      </c>
      <c r="M829" t="s">
        <v>99</v>
      </c>
      <c r="N829" t="s">
        <v>99</v>
      </c>
      <c r="O829" t="s">
        <v>99</v>
      </c>
      <c r="P829" s="1">
        <v>42688.411979166667</v>
      </c>
      <c r="Q829" t="s">
        <v>99</v>
      </c>
    </row>
    <row r="830" spans="1:17" x14ac:dyDescent="0.25">
      <c r="A830" t="s">
        <v>114</v>
      </c>
      <c r="B830" t="s">
        <v>115</v>
      </c>
      <c r="C830">
        <v>2602</v>
      </c>
      <c r="D830" t="s">
        <v>956</v>
      </c>
      <c r="E830" t="s">
        <v>193</v>
      </c>
      <c r="F830" t="s">
        <v>178</v>
      </c>
      <c r="G830" t="s">
        <v>957</v>
      </c>
      <c r="H830">
        <v>0</v>
      </c>
      <c r="I830" t="s">
        <v>203</v>
      </c>
      <c r="J830" t="s">
        <v>24</v>
      </c>
      <c r="K830">
        <v>2115</v>
      </c>
      <c r="L830" t="s">
        <v>101</v>
      </c>
      <c r="M830" s="1">
        <v>42387</v>
      </c>
      <c r="N830" s="1">
        <v>42753</v>
      </c>
      <c r="O830" t="s">
        <v>26</v>
      </c>
      <c r="P830" s="1">
        <v>42641.626527777778</v>
      </c>
      <c r="Q830" s="1">
        <v>42387</v>
      </c>
    </row>
    <row r="831" spans="1:17" x14ac:dyDescent="0.25">
      <c r="A831" t="s">
        <v>114</v>
      </c>
      <c r="B831" t="s">
        <v>115</v>
      </c>
      <c r="C831">
        <v>2602</v>
      </c>
      <c r="D831" t="s">
        <v>956</v>
      </c>
      <c r="E831" t="s">
        <v>193</v>
      </c>
      <c r="F831" t="s">
        <v>178</v>
      </c>
      <c r="G831" t="s">
        <v>957</v>
      </c>
      <c r="H831">
        <v>0</v>
      </c>
      <c r="I831" t="s">
        <v>203</v>
      </c>
      <c r="J831" t="s">
        <v>27</v>
      </c>
      <c r="K831">
        <v>2115</v>
      </c>
      <c r="L831" t="s">
        <v>101</v>
      </c>
      <c r="M831" s="1">
        <v>42387</v>
      </c>
      <c r="N831" s="1">
        <v>42753</v>
      </c>
      <c r="O831" t="s">
        <v>26</v>
      </c>
      <c r="P831" s="1">
        <v>42641.626527777778</v>
      </c>
      <c r="Q831" s="1">
        <v>42387</v>
      </c>
    </row>
    <row r="832" spans="1:17" x14ac:dyDescent="0.25">
      <c r="A832" t="s">
        <v>958</v>
      </c>
      <c r="B832" t="s">
        <v>959</v>
      </c>
      <c r="C832">
        <v>1644</v>
      </c>
      <c r="D832" t="s">
        <v>960</v>
      </c>
      <c r="E832" t="s">
        <v>160</v>
      </c>
      <c r="F832" t="s">
        <v>32</v>
      </c>
      <c r="G832" t="s">
        <v>152</v>
      </c>
      <c r="H832">
        <v>0</v>
      </c>
      <c r="I832" t="s">
        <v>301</v>
      </c>
      <c r="J832" t="s">
        <v>24</v>
      </c>
      <c r="K832">
        <v>313</v>
      </c>
      <c r="L832" t="s">
        <v>101</v>
      </c>
      <c r="M832" s="1">
        <v>42458</v>
      </c>
      <c r="N832" s="1">
        <v>42823</v>
      </c>
      <c r="O832" t="s">
        <v>26</v>
      </c>
      <c r="P832" s="1">
        <v>42583.642025462963</v>
      </c>
      <c r="Q832" s="1">
        <v>42458</v>
      </c>
    </row>
    <row r="833" spans="1:17" x14ac:dyDescent="0.25">
      <c r="A833" t="s">
        <v>958</v>
      </c>
      <c r="B833" t="s">
        <v>959</v>
      </c>
      <c r="C833">
        <v>1644</v>
      </c>
      <c r="D833" t="s">
        <v>960</v>
      </c>
      <c r="E833" t="s">
        <v>160</v>
      </c>
      <c r="F833" t="s">
        <v>32</v>
      </c>
      <c r="G833" t="s">
        <v>152</v>
      </c>
      <c r="H833">
        <v>0</v>
      </c>
      <c r="I833" t="s">
        <v>301</v>
      </c>
      <c r="J833" t="s">
        <v>27</v>
      </c>
      <c r="K833">
        <v>313</v>
      </c>
      <c r="L833" t="s">
        <v>101</v>
      </c>
      <c r="M833" s="1">
        <v>42458</v>
      </c>
      <c r="N833" s="1">
        <v>42823</v>
      </c>
      <c r="O833" t="s">
        <v>26</v>
      </c>
      <c r="P833" s="1">
        <v>42583.642025462963</v>
      </c>
      <c r="Q833" s="1">
        <v>42458</v>
      </c>
    </row>
    <row r="834" spans="1:17" x14ac:dyDescent="0.25">
      <c r="A834" t="s">
        <v>958</v>
      </c>
      <c r="B834" t="s">
        <v>959</v>
      </c>
      <c r="C834">
        <v>1644</v>
      </c>
      <c r="D834" t="s">
        <v>960</v>
      </c>
      <c r="E834" t="s">
        <v>160</v>
      </c>
      <c r="F834" t="s">
        <v>32</v>
      </c>
      <c r="G834" t="s">
        <v>152</v>
      </c>
      <c r="H834">
        <v>0</v>
      </c>
      <c r="I834" t="s">
        <v>301</v>
      </c>
      <c r="J834" t="s">
        <v>24</v>
      </c>
      <c r="K834">
        <v>2286</v>
      </c>
      <c r="L834" t="s">
        <v>101</v>
      </c>
      <c r="M834" s="1">
        <v>42641</v>
      </c>
      <c r="N834" s="1">
        <v>42822</v>
      </c>
      <c r="O834" t="s">
        <v>26</v>
      </c>
      <c r="P834" s="1">
        <v>42648.411597222221</v>
      </c>
      <c r="Q834" s="1">
        <v>42641</v>
      </c>
    </row>
    <row r="835" spans="1:17" x14ac:dyDescent="0.25">
      <c r="A835" t="s">
        <v>958</v>
      </c>
      <c r="B835" t="s">
        <v>959</v>
      </c>
      <c r="C835">
        <v>1644</v>
      </c>
      <c r="D835" t="s">
        <v>960</v>
      </c>
      <c r="E835" t="s">
        <v>160</v>
      </c>
      <c r="F835" t="s">
        <v>32</v>
      </c>
      <c r="G835" t="s">
        <v>152</v>
      </c>
      <c r="H835">
        <v>0</v>
      </c>
      <c r="I835" t="s">
        <v>301</v>
      </c>
      <c r="J835" t="s">
        <v>27</v>
      </c>
      <c r="K835">
        <v>2286</v>
      </c>
      <c r="L835" t="s">
        <v>101</v>
      </c>
      <c r="M835" s="1">
        <v>42641</v>
      </c>
      <c r="N835" s="1">
        <v>42822</v>
      </c>
      <c r="O835" t="s">
        <v>26</v>
      </c>
      <c r="P835" s="1">
        <v>42648.411597222221</v>
      </c>
      <c r="Q835" s="1">
        <v>42641</v>
      </c>
    </row>
    <row r="836" spans="1:17" x14ac:dyDescent="0.25">
      <c r="A836" t="s">
        <v>958</v>
      </c>
      <c r="B836" t="s">
        <v>959</v>
      </c>
      <c r="C836">
        <v>1644</v>
      </c>
      <c r="D836" t="s">
        <v>961</v>
      </c>
      <c r="E836" t="s">
        <v>160</v>
      </c>
      <c r="F836" t="s">
        <v>32</v>
      </c>
      <c r="G836" t="s">
        <v>962</v>
      </c>
      <c r="H836">
        <v>0</v>
      </c>
      <c r="I836" t="s">
        <v>301</v>
      </c>
      <c r="J836" t="s">
        <v>24</v>
      </c>
      <c r="K836">
        <v>476</v>
      </c>
      <c r="L836" t="s">
        <v>35</v>
      </c>
      <c r="M836" s="1">
        <v>42473</v>
      </c>
      <c r="N836" s="1">
        <v>42838</v>
      </c>
      <c r="O836" t="s">
        <v>26</v>
      </c>
      <c r="P836" s="1">
        <v>42586.402627314812</v>
      </c>
      <c r="Q836" s="1">
        <v>42473</v>
      </c>
    </row>
    <row r="837" spans="1:17" x14ac:dyDescent="0.25">
      <c r="A837" t="s">
        <v>958</v>
      </c>
      <c r="B837" t="s">
        <v>959</v>
      </c>
      <c r="C837">
        <v>1644</v>
      </c>
      <c r="D837" t="s">
        <v>961</v>
      </c>
      <c r="E837" t="s">
        <v>160</v>
      </c>
      <c r="F837" t="s">
        <v>32</v>
      </c>
      <c r="G837" t="s">
        <v>962</v>
      </c>
      <c r="H837">
        <v>0</v>
      </c>
      <c r="I837" t="s">
        <v>301</v>
      </c>
      <c r="J837" t="s">
        <v>27</v>
      </c>
      <c r="K837">
        <v>476</v>
      </c>
      <c r="L837" t="s">
        <v>35</v>
      </c>
      <c r="M837" s="1">
        <v>42473</v>
      </c>
      <c r="N837" s="1">
        <v>42838</v>
      </c>
      <c r="O837" t="s">
        <v>26</v>
      </c>
      <c r="P837" s="1">
        <v>42586.402627314812</v>
      </c>
      <c r="Q837" s="1">
        <v>42473</v>
      </c>
    </row>
    <row r="838" spans="1:17" x14ac:dyDescent="0.25">
      <c r="A838" t="s">
        <v>963</v>
      </c>
      <c r="B838" t="s">
        <v>964</v>
      </c>
      <c r="C838">
        <v>2266</v>
      </c>
      <c r="D838" t="s">
        <v>965</v>
      </c>
      <c r="E838" t="s">
        <v>193</v>
      </c>
      <c r="F838" t="s">
        <v>52</v>
      </c>
      <c r="G838" t="s">
        <v>213</v>
      </c>
      <c r="H838">
        <v>0</v>
      </c>
      <c r="I838" t="s">
        <v>261</v>
      </c>
      <c r="J838" t="s">
        <v>24</v>
      </c>
      <c r="K838">
        <v>414</v>
      </c>
      <c r="L838" t="s">
        <v>35</v>
      </c>
      <c r="M838" s="1">
        <v>42438</v>
      </c>
      <c r="N838" s="1">
        <v>42803</v>
      </c>
      <c r="O838" t="s">
        <v>26</v>
      </c>
      <c r="P838" s="1">
        <v>42585.422407407408</v>
      </c>
      <c r="Q838" s="1">
        <v>42438</v>
      </c>
    </row>
    <row r="839" spans="1:17" x14ac:dyDescent="0.25">
      <c r="A839" t="s">
        <v>963</v>
      </c>
      <c r="B839" t="s">
        <v>964</v>
      </c>
      <c r="C839">
        <v>2266</v>
      </c>
      <c r="D839" t="s">
        <v>965</v>
      </c>
      <c r="E839" t="s">
        <v>193</v>
      </c>
      <c r="F839" t="s">
        <v>52</v>
      </c>
      <c r="G839" t="s">
        <v>213</v>
      </c>
      <c r="H839">
        <v>0</v>
      </c>
      <c r="I839" t="s">
        <v>261</v>
      </c>
      <c r="J839" t="s">
        <v>27</v>
      </c>
      <c r="K839">
        <v>414</v>
      </c>
      <c r="L839" t="s">
        <v>35</v>
      </c>
      <c r="M839" s="1">
        <v>42438</v>
      </c>
      <c r="N839" s="1">
        <v>42803</v>
      </c>
      <c r="O839" t="s">
        <v>26</v>
      </c>
      <c r="P839" s="1">
        <v>42585.422407407408</v>
      </c>
      <c r="Q839" s="1">
        <v>42438</v>
      </c>
    </row>
    <row r="840" spans="1:17" x14ac:dyDescent="0.25">
      <c r="A840" t="s">
        <v>958</v>
      </c>
      <c r="B840" t="s">
        <v>959</v>
      </c>
      <c r="C840">
        <v>1644</v>
      </c>
      <c r="D840" t="s">
        <v>966</v>
      </c>
      <c r="E840" t="s">
        <v>185</v>
      </c>
      <c r="F840" t="s">
        <v>32</v>
      </c>
      <c r="G840" t="s">
        <v>647</v>
      </c>
      <c r="H840">
        <v>0</v>
      </c>
      <c r="I840" t="s">
        <v>301</v>
      </c>
      <c r="J840" t="s">
        <v>24</v>
      </c>
      <c r="K840">
        <v>391</v>
      </c>
      <c r="L840" t="s">
        <v>35</v>
      </c>
      <c r="M840" s="1">
        <v>42468</v>
      </c>
      <c r="N840" s="1">
        <v>42833</v>
      </c>
      <c r="O840" t="s">
        <v>26</v>
      </c>
      <c r="P840" s="1">
        <v>42584.634050925924</v>
      </c>
      <c r="Q840" s="1">
        <v>42468</v>
      </c>
    </row>
    <row r="841" spans="1:17" x14ac:dyDescent="0.25">
      <c r="A841" t="s">
        <v>958</v>
      </c>
      <c r="B841" t="s">
        <v>959</v>
      </c>
      <c r="C841">
        <v>1644</v>
      </c>
      <c r="D841" t="s">
        <v>966</v>
      </c>
      <c r="E841" t="s">
        <v>185</v>
      </c>
      <c r="F841" t="s">
        <v>32</v>
      </c>
      <c r="G841" t="s">
        <v>647</v>
      </c>
      <c r="H841">
        <v>0</v>
      </c>
      <c r="I841" t="s">
        <v>301</v>
      </c>
      <c r="J841" t="s">
        <v>27</v>
      </c>
      <c r="K841">
        <v>391</v>
      </c>
      <c r="L841" t="s">
        <v>35</v>
      </c>
      <c r="M841" s="1">
        <v>42468</v>
      </c>
      <c r="N841" s="1">
        <v>42833</v>
      </c>
      <c r="O841" t="s">
        <v>26</v>
      </c>
      <c r="P841" s="1">
        <v>42584.634050925924</v>
      </c>
      <c r="Q841" s="1">
        <v>42468</v>
      </c>
    </row>
    <row r="842" spans="1:17" x14ac:dyDescent="0.25">
      <c r="A842" t="s">
        <v>958</v>
      </c>
      <c r="B842" t="s">
        <v>959</v>
      </c>
      <c r="C842">
        <v>1644</v>
      </c>
      <c r="D842" t="s">
        <v>967</v>
      </c>
      <c r="E842" t="s">
        <v>185</v>
      </c>
      <c r="F842" t="s">
        <v>32</v>
      </c>
      <c r="G842" t="s">
        <v>161</v>
      </c>
      <c r="H842">
        <v>0</v>
      </c>
      <c r="I842" t="s">
        <v>301</v>
      </c>
      <c r="J842" t="s">
        <v>24</v>
      </c>
      <c r="K842">
        <v>479</v>
      </c>
      <c r="L842" t="s">
        <v>35</v>
      </c>
      <c r="M842" s="1">
        <v>42464</v>
      </c>
      <c r="N842" s="1">
        <v>42829</v>
      </c>
      <c r="O842" t="s">
        <v>26</v>
      </c>
      <c r="P842" s="1">
        <v>42586.408900462964</v>
      </c>
      <c r="Q842" s="1">
        <v>42464</v>
      </c>
    </row>
    <row r="843" spans="1:17" x14ac:dyDescent="0.25">
      <c r="A843" t="s">
        <v>958</v>
      </c>
      <c r="B843" t="s">
        <v>959</v>
      </c>
      <c r="C843">
        <v>1644</v>
      </c>
      <c r="D843" t="s">
        <v>967</v>
      </c>
      <c r="E843" t="s">
        <v>185</v>
      </c>
      <c r="F843" t="s">
        <v>32</v>
      </c>
      <c r="G843" t="s">
        <v>161</v>
      </c>
      <c r="H843">
        <v>0</v>
      </c>
      <c r="I843" t="s">
        <v>301</v>
      </c>
      <c r="J843" t="s">
        <v>27</v>
      </c>
      <c r="K843">
        <v>479</v>
      </c>
      <c r="L843" t="s">
        <v>35</v>
      </c>
      <c r="M843" s="1">
        <v>42464</v>
      </c>
      <c r="N843" s="1">
        <v>42829</v>
      </c>
      <c r="O843" t="s">
        <v>26</v>
      </c>
      <c r="P843" s="1">
        <v>42586.408900462964</v>
      </c>
      <c r="Q843" s="1">
        <v>42464</v>
      </c>
    </row>
    <row r="844" spans="1:17" x14ac:dyDescent="0.25">
      <c r="A844" t="s">
        <v>958</v>
      </c>
      <c r="B844" t="s">
        <v>959</v>
      </c>
      <c r="C844">
        <v>1644</v>
      </c>
      <c r="D844" t="s">
        <v>968</v>
      </c>
      <c r="E844" t="s">
        <v>185</v>
      </c>
      <c r="F844" t="s">
        <v>32</v>
      </c>
      <c r="G844" t="s">
        <v>152</v>
      </c>
      <c r="H844">
        <v>0</v>
      </c>
      <c r="I844" t="s">
        <v>301</v>
      </c>
      <c r="J844" t="s">
        <v>24</v>
      </c>
      <c r="K844">
        <v>480</v>
      </c>
      <c r="L844" t="s">
        <v>35</v>
      </c>
      <c r="M844" s="1">
        <v>42503</v>
      </c>
      <c r="N844" s="1">
        <v>42868</v>
      </c>
      <c r="O844" t="s">
        <v>26</v>
      </c>
      <c r="P844" s="1">
        <v>42586.412743055553</v>
      </c>
      <c r="Q844" s="1">
        <v>42503</v>
      </c>
    </row>
    <row r="845" spans="1:17" x14ac:dyDescent="0.25">
      <c r="A845" t="s">
        <v>958</v>
      </c>
      <c r="B845" t="s">
        <v>959</v>
      </c>
      <c r="C845">
        <v>1644</v>
      </c>
      <c r="D845" t="s">
        <v>968</v>
      </c>
      <c r="E845" t="s">
        <v>185</v>
      </c>
      <c r="F845" t="s">
        <v>32</v>
      </c>
      <c r="G845" t="s">
        <v>152</v>
      </c>
      <c r="H845">
        <v>0</v>
      </c>
      <c r="I845" t="s">
        <v>301</v>
      </c>
      <c r="J845" t="s">
        <v>27</v>
      </c>
      <c r="K845">
        <v>480</v>
      </c>
      <c r="L845" t="s">
        <v>35</v>
      </c>
      <c r="M845" s="1">
        <v>42503</v>
      </c>
      <c r="N845" s="1">
        <v>42868</v>
      </c>
      <c r="O845" t="s">
        <v>26</v>
      </c>
      <c r="P845" s="1">
        <v>42586.412743055553</v>
      </c>
      <c r="Q845" s="1">
        <v>42503</v>
      </c>
    </row>
    <row r="846" spans="1:17" x14ac:dyDescent="0.25">
      <c r="A846" t="s">
        <v>114</v>
      </c>
      <c r="B846" t="s">
        <v>115</v>
      </c>
      <c r="C846">
        <v>2602</v>
      </c>
      <c r="D846" t="s">
        <v>969</v>
      </c>
      <c r="E846" t="s">
        <v>193</v>
      </c>
      <c r="F846" t="s">
        <v>45</v>
      </c>
      <c r="G846" t="s">
        <v>172</v>
      </c>
      <c r="H846">
        <v>0</v>
      </c>
      <c r="I846" t="s">
        <v>143</v>
      </c>
      <c r="J846" t="s">
        <v>24</v>
      </c>
      <c r="K846">
        <v>2817</v>
      </c>
      <c r="L846" t="s">
        <v>35</v>
      </c>
      <c r="M846" s="1">
        <v>42702</v>
      </c>
      <c r="N846" s="1">
        <v>42883</v>
      </c>
      <c r="O846" t="s">
        <v>88</v>
      </c>
      <c r="P846" s="1">
        <v>42732.496504629627</v>
      </c>
      <c r="Q846" s="1">
        <v>42702</v>
      </c>
    </row>
    <row r="847" spans="1:17" x14ac:dyDescent="0.25">
      <c r="A847" t="s">
        <v>114</v>
      </c>
      <c r="B847" t="s">
        <v>115</v>
      </c>
      <c r="C847">
        <v>2602</v>
      </c>
      <c r="D847" t="s">
        <v>969</v>
      </c>
      <c r="E847" t="s">
        <v>193</v>
      </c>
      <c r="F847" t="s">
        <v>45</v>
      </c>
      <c r="G847" t="s">
        <v>172</v>
      </c>
      <c r="H847">
        <v>0</v>
      </c>
      <c r="I847" t="s">
        <v>143</v>
      </c>
      <c r="J847" t="s">
        <v>27</v>
      </c>
      <c r="K847">
        <v>2817</v>
      </c>
      <c r="L847" t="s">
        <v>35</v>
      </c>
      <c r="M847" s="1">
        <v>42702</v>
      </c>
      <c r="N847" s="1">
        <v>42883</v>
      </c>
      <c r="O847" t="s">
        <v>88</v>
      </c>
      <c r="P847" s="1">
        <v>42732.496504629627</v>
      </c>
      <c r="Q847" s="1">
        <v>42702</v>
      </c>
    </row>
    <row r="848" spans="1:17" x14ac:dyDescent="0.25">
      <c r="A848" t="s">
        <v>970</v>
      </c>
      <c r="B848" t="s">
        <v>971</v>
      </c>
      <c r="C848">
        <v>2018</v>
      </c>
      <c r="D848" t="s">
        <v>972</v>
      </c>
      <c r="E848" t="s">
        <v>191</v>
      </c>
      <c r="F848" t="s">
        <v>178</v>
      </c>
      <c r="G848" t="s">
        <v>152</v>
      </c>
      <c r="H848">
        <v>0</v>
      </c>
      <c r="I848" t="s">
        <v>238</v>
      </c>
      <c r="J848" t="s">
        <v>24</v>
      </c>
      <c r="K848">
        <v>620</v>
      </c>
      <c r="L848" t="s">
        <v>35</v>
      </c>
      <c r="M848" s="1">
        <v>42474</v>
      </c>
      <c r="N848" s="1">
        <v>42839</v>
      </c>
      <c r="O848" t="s">
        <v>26</v>
      </c>
      <c r="P848" s="1">
        <v>42590.639467592591</v>
      </c>
      <c r="Q848" s="1">
        <v>42474</v>
      </c>
    </row>
    <row r="849" spans="1:17" x14ac:dyDescent="0.25">
      <c r="A849" t="s">
        <v>970</v>
      </c>
      <c r="B849" t="s">
        <v>971</v>
      </c>
      <c r="C849">
        <v>2018</v>
      </c>
      <c r="D849" t="s">
        <v>972</v>
      </c>
      <c r="E849" t="s">
        <v>191</v>
      </c>
      <c r="F849" t="s">
        <v>178</v>
      </c>
      <c r="G849" t="s">
        <v>152</v>
      </c>
      <c r="H849">
        <v>0</v>
      </c>
      <c r="I849" t="s">
        <v>238</v>
      </c>
      <c r="J849" t="s">
        <v>27</v>
      </c>
      <c r="K849">
        <v>620</v>
      </c>
      <c r="L849" t="s">
        <v>35</v>
      </c>
      <c r="M849" s="1">
        <v>42474</v>
      </c>
      <c r="N849" s="1">
        <v>42839</v>
      </c>
      <c r="O849" t="s">
        <v>26</v>
      </c>
      <c r="P849" s="1">
        <v>42590.639467592591</v>
      </c>
      <c r="Q849" s="1">
        <v>42474</v>
      </c>
    </row>
    <row r="850" spans="1:17" x14ac:dyDescent="0.25">
      <c r="A850" t="s">
        <v>973</v>
      </c>
      <c r="B850" t="s">
        <v>974</v>
      </c>
      <c r="C850">
        <v>2685</v>
      </c>
      <c r="D850" t="s">
        <v>975</v>
      </c>
      <c r="E850" t="s">
        <v>191</v>
      </c>
      <c r="F850" t="s">
        <v>976</v>
      </c>
      <c r="G850" t="s">
        <v>836</v>
      </c>
      <c r="H850">
        <v>1</v>
      </c>
      <c r="I850" t="s">
        <v>180</v>
      </c>
      <c r="J850" t="s">
        <v>27</v>
      </c>
      <c r="K850">
        <v>435</v>
      </c>
      <c r="L850" t="s">
        <v>25</v>
      </c>
      <c r="M850" s="1">
        <v>42450</v>
      </c>
      <c r="N850" s="1">
        <v>42634</v>
      </c>
      <c r="O850" t="s">
        <v>26</v>
      </c>
      <c r="P850" s="1">
        <v>42585.494756944441</v>
      </c>
      <c r="Q850" s="1">
        <v>42450</v>
      </c>
    </row>
    <row r="851" spans="1:17" x14ac:dyDescent="0.25">
      <c r="A851" t="s">
        <v>973</v>
      </c>
      <c r="B851" t="s">
        <v>974</v>
      </c>
      <c r="C851">
        <v>2685</v>
      </c>
      <c r="D851" t="s">
        <v>975</v>
      </c>
      <c r="E851" t="s">
        <v>191</v>
      </c>
      <c r="F851" t="s">
        <v>976</v>
      </c>
      <c r="G851" t="s">
        <v>836</v>
      </c>
      <c r="H851">
        <v>1</v>
      </c>
      <c r="I851" t="s">
        <v>180</v>
      </c>
      <c r="J851" t="s">
        <v>36</v>
      </c>
      <c r="K851">
        <v>435</v>
      </c>
      <c r="L851" t="s">
        <v>25</v>
      </c>
      <c r="M851" s="1">
        <v>42450</v>
      </c>
      <c r="N851" s="1">
        <v>42634</v>
      </c>
      <c r="O851" t="s">
        <v>26</v>
      </c>
      <c r="P851" s="1">
        <v>42585.494756944441</v>
      </c>
      <c r="Q851" s="1">
        <v>42450</v>
      </c>
    </row>
    <row r="852" spans="1:17" x14ac:dyDescent="0.25">
      <c r="A852" t="s">
        <v>973</v>
      </c>
      <c r="B852" t="s">
        <v>974</v>
      </c>
      <c r="C852">
        <v>2685</v>
      </c>
      <c r="D852" t="s">
        <v>975</v>
      </c>
      <c r="E852" t="s">
        <v>191</v>
      </c>
      <c r="F852" t="s">
        <v>976</v>
      </c>
      <c r="G852" t="s">
        <v>836</v>
      </c>
      <c r="H852">
        <v>1</v>
      </c>
      <c r="I852" t="s">
        <v>180</v>
      </c>
      <c r="J852" t="s">
        <v>24</v>
      </c>
      <c r="K852">
        <v>435</v>
      </c>
      <c r="L852" t="s">
        <v>25</v>
      </c>
      <c r="M852" s="1">
        <v>42450</v>
      </c>
      <c r="N852" s="1">
        <v>42634</v>
      </c>
      <c r="O852" t="s">
        <v>26</v>
      </c>
      <c r="P852" s="1">
        <v>42585.494756944441</v>
      </c>
      <c r="Q852" s="1">
        <v>42450</v>
      </c>
    </row>
    <row r="853" spans="1:17" x14ac:dyDescent="0.25">
      <c r="A853" t="s">
        <v>973</v>
      </c>
      <c r="B853" t="s">
        <v>974</v>
      </c>
      <c r="C853">
        <v>2685</v>
      </c>
      <c r="D853" t="s">
        <v>975</v>
      </c>
      <c r="E853" t="s">
        <v>191</v>
      </c>
      <c r="F853" t="s">
        <v>976</v>
      </c>
      <c r="G853" t="s">
        <v>836</v>
      </c>
      <c r="H853">
        <v>1</v>
      </c>
      <c r="I853" t="s">
        <v>180</v>
      </c>
      <c r="J853" t="s">
        <v>24</v>
      </c>
      <c r="K853">
        <v>1845</v>
      </c>
      <c r="L853" t="s">
        <v>35</v>
      </c>
      <c r="M853" s="1">
        <v>42639</v>
      </c>
      <c r="N853" s="1">
        <v>42820</v>
      </c>
      <c r="O853" t="s">
        <v>26</v>
      </c>
      <c r="P853" s="1">
        <v>42636.316180555557</v>
      </c>
      <c r="Q853" s="1">
        <v>42639</v>
      </c>
    </row>
    <row r="854" spans="1:17" x14ac:dyDescent="0.25">
      <c r="A854" t="s">
        <v>973</v>
      </c>
      <c r="B854" t="s">
        <v>974</v>
      </c>
      <c r="C854">
        <v>2685</v>
      </c>
      <c r="D854" t="s">
        <v>975</v>
      </c>
      <c r="E854" t="s">
        <v>191</v>
      </c>
      <c r="F854" t="s">
        <v>976</v>
      </c>
      <c r="G854" t="s">
        <v>836</v>
      </c>
      <c r="H854">
        <v>1</v>
      </c>
      <c r="I854" t="s">
        <v>180</v>
      </c>
      <c r="J854" t="s">
        <v>27</v>
      </c>
      <c r="K854">
        <v>1845</v>
      </c>
      <c r="L854" t="s">
        <v>35</v>
      </c>
      <c r="M854" s="1">
        <v>42639</v>
      </c>
      <c r="N854" s="1">
        <v>42820</v>
      </c>
      <c r="O854" t="s">
        <v>26</v>
      </c>
      <c r="P854" s="1">
        <v>42636.316180555557</v>
      </c>
      <c r="Q854" s="1">
        <v>42639</v>
      </c>
    </row>
    <row r="855" spans="1:17" x14ac:dyDescent="0.25">
      <c r="A855" t="s">
        <v>973</v>
      </c>
      <c r="B855" t="s">
        <v>974</v>
      </c>
      <c r="C855">
        <v>2685</v>
      </c>
      <c r="D855" t="s">
        <v>975</v>
      </c>
      <c r="E855" t="s">
        <v>191</v>
      </c>
      <c r="F855" t="s">
        <v>976</v>
      </c>
      <c r="G855" t="s">
        <v>836</v>
      </c>
      <c r="H855">
        <v>1</v>
      </c>
      <c r="I855" t="s">
        <v>180</v>
      </c>
      <c r="J855" t="s">
        <v>36</v>
      </c>
      <c r="K855">
        <v>1845</v>
      </c>
      <c r="L855" t="s">
        <v>35</v>
      </c>
      <c r="M855" s="1">
        <v>42639</v>
      </c>
      <c r="N855" s="1">
        <v>42820</v>
      </c>
      <c r="O855" t="s">
        <v>26</v>
      </c>
      <c r="P855" s="1">
        <v>42636.316180555557</v>
      </c>
      <c r="Q855" s="1">
        <v>42639</v>
      </c>
    </row>
    <row r="856" spans="1:17" x14ac:dyDescent="0.25">
      <c r="A856" t="s">
        <v>874</v>
      </c>
      <c r="B856" t="s">
        <v>875</v>
      </c>
      <c r="C856" t="s">
        <v>99</v>
      </c>
      <c r="D856" t="s">
        <v>977</v>
      </c>
      <c r="E856" t="s">
        <v>191</v>
      </c>
      <c r="F856" t="s">
        <v>141</v>
      </c>
      <c r="G856" t="s">
        <v>978</v>
      </c>
      <c r="H856">
        <v>0</v>
      </c>
      <c r="I856" t="s">
        <v>878</v>
      </c>
      <c r="J856" t="s">
        <v>27</v>
      </c>
      <c r="K856">
        <v>1502</v>
      </c>
      <c r="L856" t="s">
        <v>35</v>
      </c>
      <c r="M856" s="1">
        <v>42629</v>
      </c>
      <c r="N856" s="1">
        <v>42994</v>
      </c>
      <c r="O856" t="s">
        <v>88</v>
      </c>
      <c r="P856" s="1">
        <v>42626.376956018517</v>
      </c>
      <c r="Q856" s="1">
        <v>42629</v>
      </c>
    </row>
    <row r="857" spans="1:17" x14ac:dyDescent="0.25">
      <c r="A857" t="s">
        <v>958</v>
      </c>
      <c r="B857" t="s">
        <v>959</v>
      </c>
      <c r="C857">
        <v>1644</v>
      </c>
      <c r="D857" t="s">
        <v>979</v>
      </c>
      <c r="E857" t="s">
        <v>185</v>
      </c>
      <c r="F857" t="s">
        <v>178</v>
      </c>
      <c r="G857" t="s">
        <v>308</v>
      </c>
      <c r="H857">
        <v>0</v>
      </c>
      <c r="I857" t="s">
        <v>301</v>
      </c>
      <c r="J857" t="s">
        <v>24</v>
      </c>
      <c r="K857">
        <v>390</v>
      </c>
      <c r="L857" t="s">
        <v>35</v>
      </c>
      <c r="M857" s="1">
        <v>42472</v>
      </c>
      <c r="N857" s="1">
        <v>42837</v>
      </c>
      <c r="O857" t="s">
        <v>26</v>
      </c>
      <c r="P857" s="1">
        <v>42584.631921296299</v>
      </c>
      <c r="Q857" s="1">
        <v>42472</v>
      </c>
    </row>
    <row r="858" spans="1:17" x14ac:dyDescent="0.25">
      <c r="A858" t="s">
        <v>958</v>
      </c>
      <c r="B858" t="s">
        <v>959</v>
      </c>
      <c r="C858">
        <v>1644</v>
      </c>
      <c r="D858" t="s">
        <v>979</v>
      </c>
      <c r="E858" t="s">
        <v>185</v>
      </c>
      <c r="F858" t="s">
        <v>178</v>
      </c>
      <c r="G858" t="s">
        <v>308</v>
      </c>
      <c r="H858">
        <v>0</v>
      </c>
      <c r="I858" t="s">
        <v>301</v>
      </c>
      <c r="J858" t="s">
        <v>27</v>
      </c>
      <c r="K858">
        <v>390</v>
      </c>
      <c r="L858" t="s">
        <v>35</v>
      </c>
      <c r="M858" s="1">
        <v>42472</v>
      </c>
      <c r="N858" s="1">
        <v>42837</v>
      </c>
      <c r="O858" t="s">
        <v>26</v>
      </c>
      <c r="P858" s="1">
        <v>42584.631921296299</v>
      </c>
      <c r="Q858" s="1">
        <v>42472</v>
      </c>
    </row>
    <row r="859" spans="1:17" x14ac:dyDescent="0.25">
      <c r="A859" t="s">
        <v>907</v>
      </c>
      <c r="B859" t="s">
        <v>908</v>
      </c>
      <c r="C859">
        <v>1194</v>
      </c>
      <c r="D859" t="s">
        <v>980</v>
      </c>
      <c r="E859" t="s">
        <v>193</v>
      </c>
      <c r="F859" t="s">
        <v>52</v>
      </c>
      <c r="G859" t="s">
        <v>981</v>
      </c>
      <c r="H859">
        <v>0</v>
      </c>
      <c r="I859" t="s">
        <v>912</v>
      </c>
      <c r="J859" t="s">
        <v>24</v>
      </c>
      <c r="K859">
        <v>1262</v>
      </c>
      <c r="L859" t="s">
        <v>35</v>
      </c>
      <c r="M859" s="1">
        <v>42508</v>
      </c>
      <c r="N859" s="1">
        <v>42873</v>
      </c>
      <c r="O859" t="s">
        <v>26</v>
      </c>
      <c r="P859" s="1">
        <v>42613.371828703705</v>
      </c>
      <c r="Q859" s="1">
        <v>42508</v>
      </c>
    </row>
    <row r="860" spans="1:17" x14ac:dyDescent="0.25">
      <c r="A860" t="s">
        <v>907</v>
      </c>
      <c r="B860" t="s">
        <v>908</v>
      </c>
      <c r="C860">
        <v>1194</v>
      </c>
      <c r="D860" t="s">
        <v>980</v>
      </c>
      <c r="E860" t="s">
        <v>193</v>
      </c>
      <c r="F860" t="s">
        <v>52</v>
      </c>
      <c r="G860" t="s">
        <v>981</v>
      </c>
      <c r="H860">
        <v>0</v>
      </c>
      <c r="I860" t="s">
        <v>912</v>
      </c>
      <c r="J860" t="s">
        <v>27</v>
      </c>
      <c r="K860">
        <v>1262</v>
      </c>
      <c r="L860" t="s">
        <v>35</v>
      </c>
      <c r="M860" s="1">
        <v>42508</v>
      </c>
      <c r="N860" s="1">
        <v>42873</v>
      </c>
      <c r="O860" t="s">
        <v>26</v>
      </c>
      <c r="P860" s="1">
        <v>42613.371828703705</v>
      </c>
      <c r="Q860" s="1">
        <v>42508</v>
      </c>
    </row>
    <row r="861" spans="1:17" x14ac:dyDescent="0.25">
      <c r="A861" t="s">
        <v>366</v>
      </c>
      <c r="B861" t="s">
        <v>367</v>
      </c>
      <c r="C861">
        <v>2342</v>
      </c>
      <c r="D861" t="s">
        <v>982</v>
      </c>
      <c r="E861" t="s">
        <v>185</v>
      </c>
      <c r="F861" t="s">
        <v>52</v>
      </c>
      <c r="G861" t="s">
        <v>983</v>
      </c>
      <c r="H861">
        <v>0</v>
      </c>
      <c r="I861" t="s">
        <v>984</v>
      </c>
      <c r="J861" t="s">
        <v>27</v>
      </c>
      <c r="K861" t="s">
        <v>99</v>
      </c>
      <c r="L861" t="s">
        <v>99</v>
      </c>
      <c r="M861" t="s">
        <v>99</v>
      </c>
      <c r="N861" t="s">
        <v>99</v>
      </c>
      <c r="O861" t="s">
        <v>99</v>
      </c>
      <c r="P861" t="s">
        <v>99</v>
      </c>
      <c r="Q861" t="s">
        <v>99</v>
      </c>
    </row>
    <row r="862" spans="1:17" x14ac:dyDescent="0.25">
      <c r="A862" t="s">
        <v>985</v>
      </c>
      <c r="B862" t="s">
        <v>986</v>
      </c>
      <c r="C862" t="s">
        <v>99</v>
      </c>
      <c r="D862" t="s">
        <v>987</v>
      </c>
      <c r="E862" t="s">
        <v>988</v>
      </c>
      <c r="F862" t="s">
        <v>70</v>
      </c>
      <c r="G862" t="s">
        <v>877</v>
      </c>
      <c r="H862">
        <v>0</v>
      </c>
      <c r="I862" t="s">
        <v>989</v>
      </c>
      <c r="J862" t="s">
        <v>24</v>
      </c>
      <c r="K862">
        <v>2698</v>
      </c>
      <c r="L862" t="s">
        <v>331</v>
      </c>
      <c r="M862" t="s">
        <v>99</v>
      </c>
      <c r="N862" t="s">
        <v>99</v>
      </c>
      <c r="O862" t="s">
        <v>99</v>
      </c>
      <c r="P862" s="1">
        <v>42710.379270833335</v>
      </c>
      <c r="Q862" t="s">
        <v>99</v>
      </c>
    </row>
    <row r="863" spans="1:17" x14ac:dyDescent="0.25">
      <c r="A863" t="s">
        <v>985</v>
      </c>
      <c r="B863" t="s">
        <v>986</v>
      </c>
      <c r="C863" t="s">
        <v>99</v>
      </c>
      <c r="D863" t="s">
        <v>987</v>
      </c>
      <c r="E863" t="s">
        <v>988</v>
      </c>
      <c r="F863" t="s">
        <v>70</v>
      </c>
      <c r="G863" t="s">
        <v>877</v>
      </c>
      <c r="H863">
        <v>0</v>
      </c>
      <c r="I863" t="s">
        <v>989</v>
      </c>
      <c r="J863" t="s">
        <v>27</v>
      </c>
      <c r="K863">
        <v>2698</v>
      </c>
      <c r="L863" t="s">
        <v>331</v>
      </c>
      <c r="M863" t="s">
        <v>99</v>
      </c>
      <c r="N863" t="s">
        <v>99</v>
      </c>
      <c r="O863" t="s">
        <v>99</v>
      </c>
      <c r="P863" s="1">
        <v>42710.379270833335</v>
      </c>
      <c r="Q863" t="s">
        <v>99</v>
      </c>
    </row>
    <row r="864" spans="1:17" x14ac:dyDescent="0.25">
      <c r="A864" t="s">
        <v>880</v>
      </c>
      <c r="B864" t="s">
        <v>881</v>
      </c>
      <c r="C864">
        <v>1975</v>
      </c>
      <c r="D864" t="s">
        <v>990</v>
      </c>
      <c r="E864" t="s">
        <v>191</v>
      </c>
      <c r="F864" t="s">
        <v>70</v>
      </c>
      <c r="G864" t="s">
        <v>947</v>
      </c>
      <c r="H864">
        <v>0</v>
      </c>
      <c r="I864" t="s">
        <v>126</v>
      </c>
      <c r="J864" t="s">
        <v>24</v>
      </c>
      <c r="K864">
        <v>1908</v>
      </c>
      <c r="L864" t="s">
        <v>35</v>
      </c>
      <c r="M864" s="1">
        <v>42415</v>
      </c>
      <c r="N864" s="1">
        <v>42781</v>
      </c>
      <c r="O864" t="s">
        <v>26</v>
      </c>
      <c r="P864" s="1">
        <v>42639.419374999998</v>
      </c>
      <c r="Q864" s="1">
        <v>42415</v>
      </c>
    </row>
    <row r="865" spans="1:17" x14ac:dyDescent="0.25">
      <c r="A865" t="s">
        <v>880</v>
      </c>
      <c r="B865" t="s">
        <v>881</v>
      </c>
      <c r="C865">
        <v>1975</v>
      </c>
      <c r="D865" t="s">
        <v>990</v>
      </c>
      <c r="E865" t="s">
        <v>191</v>
      </c>
      <c r="F865" t="s">
        <v>70</v>
      </c>
      <c r="G865" t="s">
        <v>947</v>
      </c>
      <c r="H865">
        <v>0</v>
      </c>
      <c r="I865" t="s">
        <v>126</v>
      </c>
      <c r="J865" t="s">
        <v>27</v>
      </c>
      <c r="K865">
        <v>1908</v>
      </c>
      <c r="L865" t="s">
        <v>35</v>
      </c>
      <c r="M865" s="1">
        <v>42415</v>
      </c>
      <c r="N865" s="1">
        <v>42781</v>
      </c>
      <c r="O865" t="s">
        <v>26</v>
      </c>
      <c r="P865" s="1">
        <v>42639.419374999998</v>
      </c>
      <c r="Q865" s="1">
        <v>42415</v>
      </c>
    </row>
    <row r="866" spans="1:17" x14ac:dyDescent="0.25">
      <c r="A866" t="s">
        <v>880</v>
      </c>
      <c r="B866" t="s">
        <v>881</v>
      </c>
      <c r="C866">
        <v>1975</v>
      </c>
      <c r="D866" t="s">
        <v>991</v>
      </c>
      <c r="E866" t="s">
        <v>191</v>
      </c>
      <c r="F866" t="s">
        <v>70</v>
      </c>
      <c r="G866" t="s">
        <v>947</v>
      </c>
      <c r="H866">
        <v>0</v>
      </c>
      <c r="I866" t="s">
        <v>126</v>
      </c>
      <c r="J866" t="s">
        <v>24</v>
      </c>
      <c r="K866">
        <v>1784</v>
      </c>
      <c r="L866" t="s">
        <v>25</v>
      </c>
      <c r="M866" s="1">
        <v>42296</v>
      </c>
      <c r="N866" s="1">
        <v>42662</v>
      </c>
      <c r="O866" t="s">
        <v>26</v>
      </c>
      <c r="P866" s="1">
        <v>42635.4374537037</v>
      </c>
      <c r="Q866" s="1">
        <v>42296</v>
      </c>
    </row>
    <row r="867" spans="1:17" x14ac:dyDescent="0.25">
      <c r="A867" t="s">
        <v>324</v>
      </c>
      <c r="B867" t="s">
        <v>325</v>
      </c>
      <c r="C867">
        <v>2096</v>
      </c>
      <c r="D867" t="s">
        <v>992</v>
      </c>
      <c r="E867" t="s">
        <v>193</v>
      </c>
      <c r="F867" t="s">
        <v>976</v>
      </c>
      <c r="G867" t="s">
        <v>245</v>
      </c>
      <c r="H867">
        <v>0</v>
      </c>
      <c r="I867" t="s">
        <v>993</v>
      </c>
      <c r="J867" t="s">
        <v>27</v>
      </c>
      <c r="K867">
        <v>2099</v>
      </c>
      <c r="L867" t="s">
        <v>35</v>
      </c>
      <c r="M867" s="1">
        <v>42468</v>
      </c>
      <c r="N867" s="1">
        <v>42833</v>
      </c>
      <c r="O867" t="s">
        <v>26</v>
      </c>
      <c r="P867" s="1">
        <v>42641.4533912037</v>
      </c>
      <c r="Q867" s="1">
        <v>42468</v>
      </c>
    </row>
    <row r="868" spans="1:17" x14ac:dyDescent="0.25">
      <c r="A868" t="s">
        <v>590</v>
      </c>
      <c r="B868" t="s">
        <v>591</v>
      </c>
      <c r="C868">
        <v>2055</v>
      </c>
      <c r="D868" t="s">
        <v>994</v>
      </c>
      <c r="E868" t="s">
        <v>988</v>
      </c>
      <c r="F868" t="s">
        <v>995</v>
      </c>
      <c r="G868" t="s">
        <v>996</v>
      </c>
      <c r="H868">
        <v>0</v>
      </c>
      <c r="I868" t="s">
        <v>162</v>
      </c>
      <c r="J868" t="s">
        <v>24</v>
      </c>
      <c r="K868">
        <v>823</v>
      </c>
      <c r="L868" t="s">
        <v>25</v>
      </c>
      <c r="M868" s="1">
        <v>42345</v>
      </c>
      <c r="N868" s="1">
        <v>42711</v>
      </c>
      <c r="O868" t="s">
        <v>26</v>
      </c>
      <c r="P868" s="1">
        <v>42594.463263888887</v>
      </c>
      <c r="Q868" s="1">
        <v>42345</v>
      </c>
    </row>
    <row r="869" spans="1:17" x14ac:dyDescent="0.25">
      <c r="A869" t="s">
        <v>590</v>
      </c>
      <c r="B869" t="s">
        <v>591</v>
      </c>
      <c r="C869">
        <v>2055</v>
      </c>
      <c r="D869" t="s">
        <v>994</v>
      </c>
      <c r="E869" t="s">
        <v>988</v>
      </c>
      <c r="F869" t="s">
        <v>995</v>
      </c>
      <c r="G869" t="s">
        <v>996</v>
      </c>
      <c r="H869">
        <v>0</v>
      </c>
      <c r="I869" t="s">
        <v>162</v>
      </c>
      <c r="J869" t="s">
        <v>27</v>
      </c>
      <c r="K869">
        <v>823</v>
      </c>
      <c r="L869" t="s">
        <v>25</v>
      </c>
      <c r="M869" s="1">
        <v>42345</v>
      </c>
      <c r="N869" s="1">
        <v>42711</v>
      </c>
      <c r="O869" t="s">
        <v>26</v>
      </c>
      <c r="P869" s="1">
        <v>42594.463263888887</v>
      </c>
      <c r="Q869" s="1">
        <v>42345</v>
      </c>
    </row>
    <row r="870" spans="1:17" x14ac:dyDescent="0.25">
      <c r="A870" t="s">
        <v>997</v>
      </c>
      <c r="B870" t="s">
        <v>998</v>
      </c>
      <c r="C870">
        <v>2380</v>
      </c>
      <c r="D870" t="s">
        <v>999</v>
      </c>
      <c r="E870" t="s">
        <v>145</v>
      </c>
      <c r="F870" t="s">
        <v>141</v>
      </c>
      <c r="G870" t="s">
        <v>911</v>
      </c>
      <c r="H870">
        <v>0</v>
      </c>
      <c r="I870" t="s">
        <v>328</v>
      </c>
      <c r="J870" t="s">
        <v>27</v>
      </c>
      <c r="K870">
        <v>2624</v>
      </c>
      <c r="L870" t="s">
        <v>35</v>
      </c>
      <c r="M870" s="1">
        <v>42699</v>
      </c>
      <c r="N870" s="1">
        <v>42880</v>
      </c>
      <c r="O870" t="s">
        <v>88</v>
      </c>
      <c r="P870" s="1">
        <v>42698.709583333337</v>
      </c>
      <c r="Q870" s="1">
        <v>42699</v>
      </c>
    </row>
    <row r="871" spans="1:17" x14ac:dyDescent="0.25">
      <c r="A871" t="s">
        <v>997</v>
      </c>
      <c r="B871" t="s">
        <v>998</v>
      </c>
      <c r="C871">
        <v>2380</v>
      </c>
      <c r="D871" t="s">
        <v>999</v>
      </c>
      <c r="E871" t="s">
        <v>145</v>
      </c>
      <c r="F871" t="s">
        <v>141</v>
      </c>
      <c r="G871" t="s">
        <v>911</v>
      </c>
      <c r="H871">
        <v>0</v>
      </c>
      <c r="I871" t="s">
        <v>328</v>
      </c>
      <c r="J871" t="s">
        <v>24</v>
      </c>
      <c r="K871">
        <v>2624</v>
      </c>
      <c r="L871" t="s">
        <v>35</v>
      </c>
      <c r="M871" s="1">
        <v>42699</v>
      </c>
      <c r="N871" s="1">
        <v>42880</v>
      </c>
      <c r="O871" t="s">
        <v>88</v>
      </c>
      <c r="P871" s="1">
        <v>42698.709583333337</v>
      </c>
      <c r="Q871" s="1">
        <v>42699</v>
      </c>
    </row>
    <row r="872" spans="1:17" x14ac:dyDescent="0.25">
      <c r="A872" t="s">
        <v>799</v>
      </c>
      <c r="B872" t="s">
        <v>800</v>
      </c>
      <c r="C872">
        <v>2843</v>
      </c>
      <c r="D872" t="s">
        <v>1000</v>
      </c>
      <c r="E872" t="s">
        <v>988</v>
      </c>
      <c r="F872" t="s">
        <v>21</v>
      </c>
      <c r="G872" t="s">
        <v>1001</v>
      </c>
      <c r="H872">
        <v>0</v>
      </c>
      <c r="I872" t="s">
        <v>1002</v>
      </c>
      <c r="J872" t="s">
        <v>24</v>
      </c>
      <c r="K872" t="s">
        <v>99</v>
      </c>
      <c r="L872" t="s">
        <v>99</v>
      </c>
      <c r="M872" t="s">
        <v>99</v>
      </c>
      <c r="N872" t="s">
        <v>99</v>
      </c>
      <c r="O872" t="s">
        <v>99</v>
      </c>
      <c r="P872" t="s">
        <v>99</v>
      </c>
      <c r="Q872" t="s">
        <v>99</v>
      </c>
    </row>
    <row r="873" spans="1:17" x14ac:dyDescent="0.25">
      <c r="A873" t="s">
        <v>799</v>
      </c>
      <c r="B873" t="s">
        <v>800</v>
      </c>
      <c r="C873">
        <v>2843</v>
      </c>
      <c r="D873" t="s">
        <v>1000</v>
      </c>
      <c r="E873" t="s">
        <v>988</v>
      </c>
      <c r="F873" t="s">
        <v>21</v>
      </c>
      <c r="G873" t="s">
        <v>1001</v>
      </c>
      <c r="H873">
        <v>0</v>
      </c>
      <c r="I873" t="s">
        <v>1002</v>
      </c>
      <c r="J873" t="s">
        <v>27</v>
      </c>
      <c r="K873" t="s">
        <v>99</v>
      </c>
      <c r="L873" t="s">
        <v>99</v>
      </c>
      <c r="M873" t="s">
        <v>99</v>
      </c>
      <c r="N873" t="s">
        <v>99</v>
      </c>
      <c r="O873" t="s">
        <v>99</v>
      </c>
      <c r="P873" t="s">
        <v>99</v>
      </c>
      <c r="Q873" t="s">
        <v>99</v>
      </c>
    </row>
    <row r="874" spans="1:17" x14ac:dyDescent="0.25">
      <c r="A874" t="s">
        <v>1003</v>
      </c>
      <c r="B874" t="s">
        <v>1004</v>
      </c>
      <c r="C874" t="s">
        <v>99</v>
      </c>
      <c r="D874" t="s">
        <v>1005</v>
      </c>
      <c r="E874" t="s">
        <v>1006</v>
      </c>
      <c r="F874" t="s">
        <v>154</v>
      </c>
      <c r="G874" t="s">
        <v>222</v>
      </c>
      <c r="H874">
        <v>0</v>
      </c>
      <c r="I874" t="s">
        <v>516</v>
      </c>
      <c r="J874" t="s">
        <v>27</v>
      </c>
      <c r="K874">
        <v>2670</v>
      </c>
      <c r="L874" t="s">
        <v>35</v>
      </c>
      <c r="M874" s="1">
        <v>42548</v>
      </c>
      <c r="N874" s="1">
        <v>42913</v>
      </c>
      <c r="O874" t="s">
        <v>26</v>
      </c>
      <c r="P874" s="1">
        <v>42705.611388888887</v>
      </c>
      <c r="Q874" s="1">
        <v>42548</v>
      </c>
    </row>
    <row r="875" spans="1:17" x14ac:dyDescent="0.25">
      <c r="A875" t="s">
        <v>1003</v>
      </c>
      <c r="B875" t="s">
        <v>1004</v>
      </c>
      <c r="C875" t="s">
        <v>99</v>
      </c>
      <c r="D875" t="s">
        <v>1005</v>
      </c>
      <c r="E875" t="s">
        <v>1006</v>
      </c>
      <c r="F875" t="s">
        <v>154</v>
      </c>
      <c r="G875" t="s">
        <v>222</v>
      </c>
      <c r="H875">
        <v>0</v>
      </c>
      <c r="I875" t="s">
        <v>516</v>
      </c>
      <c r="J875" t="s">
        <v>24</v>
      </c>
      <c r="K875">
        <v>2670</v>
      </c>
      <c r="L875" t="s">
        <v>35</v>
      </c>
      <c r="M875" s="1">
        <v>42548</v>
      </c>
      <c r="N875" s="1">
        <v>42913</v>
      </c>
      <c r="O875" t="s">
        <v>26</v>
      </c>
      <c r="P875" s="1">
        <v>42705.611388888887</v>
      </c>
      <c r="Q875" s="1">
        <v>42548</v>
      </c>
    </row>
    <row r="876" spans="1:17" x14ac:dyDescent="0.25">
      <c r="A876" t="s">
        <v>741</v>
      </c>
      <c r="B876" t="s">
        <v>742</v>
      </c>
      <c r="C876">
        <v>2795</v>
      </c>
      <c r="D876" t="s">
        <v>1007</v>
      </c>
      <c r="E876" t="s">
        <v>205</v>
      </c>
      <c r="F876" t="s">
        <v>178</v>
      </c>
      <c r="G876" t="s">
        <v>809</v>
      </c>
      <c r="H876">
        <v>0</v>
      </c>
      <c r="I876" t="s">
        <v>744</v>
      </c>
      <c r="J876" t="s">
        <v>24</v>
      </c>
      <c r="K876">
        <v>1585</v>
      </c>
      <c r="L876" t="s">
        <v>35</v>
      </c>
      <c r="M876" s="1">
        <v>42474</v>
      </c>
      <c r="N876" s="1">
        <v>42839</v>
      </c>
      <c r="O876" t="s">
        <v>88</v>
      </c>
      <c r="P876" s="1">
        <v>42627.465405092589</v>
      </c>
      <c r="Q876" s="1">
        <v>42474</v>
      </c>
    </row>
    <row r="877" spans="1:17" x14ac:dyDescent="0.25">
      <c r="A877" t="s">
        <v>741</v>
      </c>
      <c r="B877" t="s">
        <v>742</v>
      </c>
      <c r="C877">
        <v>2795</v>
      </c>
      <c r="D877" t="s">
        <v>1007</v>
      </c>
      <c r="E877" t="s">
        <v>205</v>
      </c>
      <c r="F877" t="s">
        <v>178</v>
      </c>
      <c r="G877" t="s">
        <v>809</v>
      </c>
      <c r="H877">
        <v>0</v>
      </c>
      <c r="I877" t="s">
        <v>744</v>
      </c>
      <c r="J877" t="s">
        <v>27</v>
      </c>
      <c r="K877">
        <v>1585</v>
      </c>
      <c r="L877" t="s">
        <v>35</v>
      </c>
      <c r="M877" s="1">
        <v>42474</v>
      </c>
      <c r="N877" s="1">
        <v>42839</v>
      </c>
      <c r="O877" t="s">
        <v>88</v>
      </c>
      <c r="P877" s="1">
        <v>42627.465405092589</v>
      </c>
      <c r="Q877" s="1">
        <v>42474</v>
      </c>
    </row>
    <row r="878" spans="1:17" x14ac:dyDescent="0.25">
      <c r="A878" t="s">
        <v>741</v>
      </c>
      <c r="B878" t="s">
        <v>742</v>
      </c>
      <c r="C878">
        <v>2795</v>
      </c>
      <c r="D878" t="s">
        <v>1008</v>
      </c>
      <c r="E878" t="s">
        <v>205</v>
      </c>
      <c r="F878" t="s">
        <v>178</v>
      </c>
      <c r="G878" t="s">
        <v>809</v>
      </c>
      <c r="H878">
        <v>0</v>
      </c>
      <c r="I878" t="s">
        <v>744</v>
      </c>
      <c r="J878" t="s">
        <v>24</v>
      </c>
      <c r="K878">
        <v>1584</v>
      </c>
      <c r="L878" t="s">
        <v>35</v>
      </c>
      <c r="M878" s="1">
        <v>42506</v>
      </c>
      <c r="N878" s="1">
        <v>42871</v>
      </c>
      <c r="O878" t="s">
        <v>88</v>
      </c>
      <c r="P878" s="1">
        <v>42627.458923611113</v>
      </c>
      <c r="Q878" s="1">
        <v>42506</v>
      </c>
    </row>
    <row r="879" spans="1:17" x14ac:dyDescent="0.25">
      <c r="A879" t="s">
        <v>741</v>
      </c>
      <c r="B879" t="s">
        <v>742</v>
      </c>
      <c r="C879">
        <v>2795</v>
      </c>
      <c r="D879" t="s">
        <v>1008</v>
      </c>
      <c r="E879" t="s">
        <v>205</v>
      </c>
      <c r="F879" t="s">
        <v>178</v>
      </c>
      <c r="G879" t="s">
        <v>809</v>
      </c>
      <c r="H879">
        <v>0</v>
      </c>
      <c r="I879" t="s">
        <v>744</v>
      </c>
      <c r="J879" t="s">
        <v>27</v>
      </c>
      <c r="K879">
        <v>1584</v>
      </c>
      <c r="L879" t="s">
        <v>35</v>
      </c>
      <c r="M879" s="1">
        <v>42506</v>
      </c>
      <c r="N879" s="1">
        <v>42871</v>
      </c>
      <c r="O879" t="s">
        <v>88</v>
      </c>
      <c r="P879" s="1">
        <v>42627.458923611113</v>
      </c>
      <c r="Q879" s="1">
        <v>42506</v>
      </c>
    </row>
    <row r="880" spans="1:17" x14ac:dyDescent="0.25">
      <c r="A880" t="s">
        <v>997</v>
      </c>
      <c r="B880" t="s">
        <v>998</v>
      </c>
      <c r="C880">
        <v>2380</v>
      </c>
      <c r="D880" t="s">
        <v>1009</v>
      </c>
      <c r="E880" t="s">
        <v>205</v>
      </c>
      <c r="F880" t="s">
        <v>178</v>
      </c>
      <c r="G880" t="s">
        <v>809</v>
      </c>
      <c r="H880">
        <v>0</v>
      </c>
      <c r="I880" t="s">
        <v>328</v>
      </c>
      <c r="J880" t="s">
        <v>27</v>
      </c>
      <c r="K880">
        <v>2623</v>
      </c>
      <c r="L880" t="s">
        <v>35</v>
      </c>
      <c r="M880" s="1">
        <v>42717</v>
      </c>
      <c r="N880" s="1">
        <v>43082</v>
      </c>
      <c r="O880" t="s">
        <v>88</v>
      </c>
      <c r="P880" s="1">
        <v>42698.707569444443</v>
      </c>
      <c r="Q880" s="1">
        <v>42717</v>
      </c>
    </row>
    <row r="881" spans="1:17" x14ac:dyDescent="0.25">
      <c r="A881" t="s">
        <v>997</v>
      </c>
      <c r="B881" t="s">
        <v>998</v>
      </c>
      <c r="C881">
        <v>2380</v>
      </c>
      <c r="D881" t="s">
        <v>1009</v>
      </c>
      <c r="E881" t="s">
        <v>205</v>
      </c>
      <c r="F881" t="s">
        <v>178</v>
      </c>
      <c r="G881" t="s">
        <v>809</v>
      </c>
      <c r="H881">
        <v>0</v>
      </c>
      <c r="I881" t="s">
        <v>328</v>
      </c>
      <c r="J881" t="s">
        <v>24</v>
      </c>
      <c r="K881">
        <v>2623</v>
      </c>
      <c r="L881" t="s">
        <v>35</v>
      </c>
      <c r="M881" s="1">
        <v>42717</v>
      </c>
      <c r="N881" s="1">
        <v>43082</v>
      </c>
      <c r="O881" t="s">
        <v>88</v>
      </c>
      <c r="P881" s="1">
        <v>42698.707569444443</v>
      </c>
      <c r="Q881" s="1">
        <v>42717</v>
      </c>
    </row>
    <row r="882" spans="1:17" x14ac:dyDescent="0.25">
      <c r="A882" t="s">
        <v>1010</v>
      </c>
      <c r="B882" t="s">
        <v>1011</v>
      </c>
      <c r="C882">
        <v>1368</v>
      </c>
      <c r="D882" t="s">
        <v>1012</v>
      </c>
      <c r="E882" t="s">
        <v>205</v>
      </c>
      <c r="F882" t="s">
        <v>178</v>
      </c>
      <c r="G882" t="s">
        <v>809</v>
      </c>
      <c r="H882">
        <v>0</v>
      </c>
      <c r="I882" t="s">
        <v>328</v>
      </c>
      <c r="J882" t="s">
        <v>24</v>
      </c>
      <c r="K882">
        <v>1452</v>
      </c>
      <c r="L882" t="s">
        <v>25</v>
      </c>
      <c r="M882" s="1">
        <v>42459</v>
      </c>
      <c r="N882" s="1">
        <v>42643</v>
      </c>
      <c r="O882" t="s">
        <v>26</v>
      </c>
      <c r="P882" s="1">
        <v>42622.625636574077</v>
      </c>
      <c r="Q882" s="1">
        <v>42459</v>
      </c>
    </row>
    <row r="883" spans="1:17" x14ac:dyDescent="0.25">
      <c r="A883" t="s">
        <v>1010</v>
      </c>
      <c r="B883" t="s">
        <v>1011</v>
      </c>
      <c r="C883">
        <v>1368</v>
      </c>
      <c r="D883" t="s">
        <v>1012</v>
      </c>
      <c r="E883" t="s">
        <v>205</v>
      </c>
      <c r="F883" t="s">
        <v>178</v>
      </c>
      <c r="G883" t="s">
        <v>809</v>
      </c>
      <c r="H883">
        <v>0</v>
      </c>
      <c r="I883" t="s">
        <v>328</v>
      </c>
      <c r="J883" t="s">
        <v>27</v>
      </c>
      <c r="K883">
        <v>1452</v>
      </c>
      <c r="L883" t="s">
        <v>25</v>
      </c>
      <c r="M883" s="1">
        <v>42459</v>
      </c>
      <c r="N883" s="1">
        <v>42643</v>
      </c>
      <c r="O883" t="s">
        <v>26</v>
      </c>
      <c r="P883" s="1">
        <v>42622.625636574077</v>
      </c>
      <c r="Q883" s="1">
        <v>42459</v>
      </c>
    </row>
    <row r="884" spans="1:17" x14ac:dyDescent="0.25">
      <c r="A884" t="s">
        <v>1010</v>
      </c>
      <c r="B884" t="s">
        <v>1011</v>
      </c>
      <c r="C884">
        <v>1368</v>
      </c>
      <c r="D884" t="s">
        <v>1012</v>
      </c>
      <c r="E884" t="s">
        <v>205</v>
      </c>
      <c r="F884" t="s">
        <v>178</v>
      </c>
      <c r="G884" t="s">
        <v>809</v>
      </c>
      <c r="H884">
        <v>0</v>
      </c>
      <c r="I884" t="s">
        <v>328</v>
      </c>
      <c r="J884" t="s">
        <v>36</v>
      </c>
      <c r="K884">
        <v>1452</v>
      </c>
      <c r="L884" t="s">
        <v>25</v>
      </c>
      <c r="M884" s="1">
        <v>42459</v>
      </c>
      <c r="N884" s="1">
        <v>42643</v>
      </c>
      <c r="O884" t="s">
        <v>26</v>
      </c>
      <c r="P884" s="1">
        <v>42622.625636574077</v>
      </c>
      <c r="Q884" s="1">
        <v>42459</v>
      </c>
    </row>
    <row r="885" spans="1:17" x14ac:dyDescent="0.25">
      <c r="A885" t="s">
        <v>1013</v>
      </c>
      <c r="B885" t="s">
        <v>1014</v>
      </c>
      <c r="C885">
        <v>2890</v>
      </c>
      <c r="D885" t="s">
        <v>1015</v>
      </c>
      <c r="E885" t="s">
        <v>988</v>
      </c>
      <c r="F885" t="s">
        <v>52</v>
      </c>
      <c r="G885" t="s">
        <v>213</v>
      </c>
      <c r="H885">
        <v>1</v>
      </c>
      <c r="I885" t="s">
        <v>1016</v>
      </c>
      <c r="J885" t="s">
        <v>24</v>
      </c>
      <c r="K885">
        <v>485</v>
      </c>
      <c r="L885" t="s">
        <v>25</v>
      </c>
      <c r="M885" s="1">
        <v>42499</v>
      </c>
      <c r="N885" s="1">
        <v>42683</v>
      </c>
      <c r="O885" t="s">
        <v>26</v>
      </c>
      <c r="P885" s="1">
        <v>42586.451354166667</v>
      </c>
      <c r="Q885" s="1">
        <v>42499</v>
      </c>
    </row>
    <row r="886" spans="1:17" x14ac:dyDescent="0.25">
      <c r="A886" t="s">
        <v>1013</v>
      </c>
      <c r="B886" t="s">
        <v>1014</v>
      </c>
      <c r="C886">
        <v>2890</v>
      </c>
      <c r="D886" t="s">
        <v>1015</v>
      </c>
      <c r="E886" t="s">
        <v>988</v>
      </c>
      <c r="F886" t="s">
        <v>52</v>
      </c>
      <c r="G886" t="s">
        <v>213</v>
      </c>
      <c r="H886">
        <v>1</v>
      </c>
      <c r="I886" t="s">
        <v>1016</v>
      </c>
      <c r="J886" t="s">
        <v>27</v>
      </c>
      <c r="K886">
        <v>485</v>
      </c>
      <c r="L886" t="s">
        <v>25</v>
      </c>
      <c r="M886" s="1">
        <v>42499</v>
      </c>
      <c r="N886" s="1">
        <v>42683</v>
      </c>
      <c r="O886" t="s">
        <v>26</v>
      </c>
      <c r="P886" s="1">
        <v>42586.451354166667</v>
      </c>
      <c r="Q886" s="1">
        <v>42499</v>
      </c>
    </row>
    <row r="887" spans="1:17" x14ac:dyDescent="0.25">
      <c r="A887" t="s">
        <v>1013</v>
      </c>
      <c r="B887" t="s">
        <v>1014</v>
      </c>
      <c r="C887">
        <v>2890</v>
      </c>
      <c r="D887" t="s">
        <v>1015</v>
      </c>
      <c r="E887" t="s">
        <v>988</v>
      </c>
      <c r="F887" t="s">
        <v>52</v>
      </c>
      <c r="G887" t="s">
        <v>213</v>
      </c>
      <c r="H887">
        <v>1</v>
      </c>
      <c r="I887" t="s">
        <v>1016</v>
      </c>
      <c r="J887" t="s">
        <v>36</v>
      </c>
      <c r="K887">
        <v>485</v>
      </c>
      <c r="L887" t="s">
        <v>25</v>
      </c>
      <c r="M887" s="1">
        <v>42499</v>
      </c>
      <c r="N887" s="1">
        <v>42683</v>
      </c>
      <c r="O887" t="s">
        <v>26</v>
      </c>
      <c r="P887" s="1">
        <v>42586.451354166667</v>
      </c>
      <c r="Q887" s="1">
        <v>42499</v>
      </c>
    </row>
    <row r="888" spans="1:17" x14ac:dyDescent="0.25">
      <c r="A888" t="s">
        <v>949</v>
      </c>
      <c r="B888" t="s">
        <v>950</v>
      </c>
      <c r="C888">
        <v>2900</v>
      </c>
      <c r="D888" t="s">
        <v>1017</v>
      </c>
      <c r="E888" t="s">
        <v>910</v>
      </c>
      <c r="F888" t="s">
        <v>52</v>
      </c>
      <c r="G888" t="s">
        <v>1018</v>
      </c>
      <c r="H888">
        <v>0</v>
      </c>
      <c r="I888" t="s">
        <v>94</v>
      </c>
      <c r="J888" t="s">
        <v>24</v>
      </c>
      <c r="K888">
        <v>1033</v>
      </c>
      <c r="L888" t="s">
        <v>35</v>
      </c>
      <c r="M888" s="1">
        <v>42509</v>
      </c>
      <c r="N888" s="1">
        <v>42874</v>
      </c>
      <c r="O888" t="s">
        <v>88</v>
      </c>
      <c r="P888" s="1">
        <v>42601.675393518519</v>
      </c>
      <c r="Q888" s="1">
        <v>42509</v>
      </c>
    </row>
    <row r="889" spans="1:17" x14ac:dyDescent="0.25">
      <c r="A889" t="s">
        <v>949</v>
      </c>
      <c r="B889" t="s">
        <v>950</v>
      </c>
      <c r="C889">
        <v>2900</v>
      </c>
      <c r="D889" t="s">
        <v>1017</v>
      </c>
      <c r="E889" t="s">
        <v>910</v>
      </c>
      <c r="F889" t="s">
        <v>52</v>
      </c>
      <c r="G889" t="s">
        <v>1018</v>
      </c>
      <c r="H889">
        <v>0</v>
      </c>
      <c r="I889" t="s">
        <v>94</v>
      </c>
      <c r="J889" t="s">
        <v>27</v>
      </c>
      <c r="K889">
        <v>1033</v>
      </c>
      <c r="L889" t="s">
        <v>35</v>
      </c>
      <c r="M889" s="1">
        <v>42509</v>
      </c>
      <c r="N889" s="1">
        <v>42874</v>
      </c>
      <c r="O889" t="s">
        <v>88</v>
      </c>
      <c r="P889" s="1">
        <v>42601.675393518519</v>
      </c>
      <c r="Q889" s="1">
        <v>42509</v>
      </c>
    </row>
    <row r="890" spans="1:17" x14ac:dyDescent="0.25">
      <c r="A890" t="s">
        <v>803</v>
      </c>
      <c r="B890" t="s">
        <v>804</v>
      </c>
      <c r="C890">
        <v>2387</v>
      </c>
      <c r="D890" t="s">
        <v>1019</v>
      </c>
      <c r="E890" t="s">
        <v>1006</v>
      </c>
      <c r="F890" t="s">
        <v>70</v>
      </c>
      <c r="G890" t="s">
        <v>245</v>
      </c>
      <c r="H890">
        <v>0</v>
      </c>
      <c r="I890" t="s">
        <v>203</v>
      </c>
      <c r="J890" t="s">
        <v>24</v>
      </c>
      <c r="K890">
        <v>1965</v>
      </c>
      <c r="L890" t="s">
        <v>35</v>
      </c>
      <c r="M890" s="1">
        <v>42542</v>
      </c>
      <c r="N890" s="1">
        <v>42907</v>
      </c>
      <c r="O890" t="s">
        <v>26</v>
      </c>
      <c r="P890" s="1">
        <v>42639.652418981481</v>
      </c>
      <c r="Q890" s="1">
        <v>42542</v>
      </c>
    </row>
    <row r="891" spans="1:17" x14ac:dyDescent="0.25">
      <c r="A891" t="s">
        <v>803</v>
      </c>
      <c r="B891" t="s">
        <v>804</v>
      </c>
      <c r="C891">
        <v>2387</v>
      </c>
      <c r="D891" t="s">
        <v>1019</v>
      </c>
      <c r="E891" t="s">
        <v>1006</v>
      </c>
      <c r="F891" t="s">
        <v>70</v>
      </c>
      <c r="G891" t="s">
        <v>245</v>
      </c>
      <c r="H891">
        <v>0</v>
      </c>
      <c r="I891" t="s">
        <v>203</v>
      </c>
      <c r="J891" t="s">
        <v>27</v>
      </c>
      <c r="K891">
        <v>1965</v>
      </c>
      <c r="L891" t="s">
        <v>35</v>
      </c>
      <c r="M891" s="1">
        <v>42542</v>
      </c>
      <c r="N891" s="1">
        <v>42907</v>
      </c>
      <c r="O891" t="s">
        <v>26</v>
      </c>
      <c r="P891" s="1">
        <v>42639.652418981481</v>
      </c>
      <c r="Q891" s="1">
        <v>42542</v>
      </c>
    </row>
    <row r="892" spans="1:17" x14ac:dyDescent="0.25">
      <c r="A892" t="s">
        <v>803</v>
      </c>
      <c r="B892" t="s">
        <v>804</v>
      </c>
      <c r="C892">
        <v>2387</v>
      </c>
      <c r="D892" t="s">
        <v>1020</v>
      </c>
      <c r="E892" t="s">
        <v>1006</v>
      </c>
      <c r="F892" t="s">
        <v>70</v>
      </c>
      <c r="G892" t="s">
        <v>1021</v>
      </c>
      <c r="H892">
        <v>0</v>
      </c>
      <c r="I892" t="s">
        <v>203</v>
      </c>
      <c r="J892" t="s">
        <v>27</v>
      </c>
      <c r="K892">
        <v>340</v>
      </c>
      <c r="L892" t="s">
        <v>35</v>
      </c>
      <c r="M892" s="1">
        <v>42542</v>
      </c>
      <c r="N892" s="1">
        <v>42907</v>
      </c>
      <c r="O892" t="s">
        <v>26</v>
      </c>
      <c r="P892" s="1">
        <v>42584.405127314814</v>
      </c>
      <c r="Q892" s="1">
        <v>42542</v>
      </c>
    </row>
    <row r="893" spans="1:17" x14ac:dyDescent="0.25">
      <c r="A893" t="s">
        <v>803</v>
      </c>
      <c r="B893" t="s">
        <v>804</v>
      </c>
      <c r="C893">
        <v>2387</v>
      </c>
      <c r="D893" t="s">
        <v>1020</v>
      </c>
      <c r="E893" t="s">
        <v>1006</v>
      </c>
      <c r="F893" t="s">
        <v>70</v>
      </c>
      <c r="G893" t="s">
        <v>1021</v>
      </c>
      <c r="H893">
        <v>0</v>
      </c>
      <c r="I893" t="s">
        <v>203</v>
      </c>
      <c r="J893" t="s">
        <v>24</v>
      </c>
      <c r="K893">
        <v>340</v>
      </c>
      <c r="L893" t="s">
        <v>35</v>
      </c>
      <c r="M893" s="1">
        <v>42542</v>
      </c>
      <c r="N893" s="1">
        <v>42907</v>
      </c>
      <c r="O893" t="s">
        <v>26</v>
      </c>
      <c r="P893" s="1">
        <v>42584.405127314814</v>
      </c>
      <c r="Q893" s="1">
        <v>42542</v>
      </c>
    </row>
    <row r="894" spans="1:17" x14ac:dyDescent="0.25">
      <c r="A894" t="s">
        <v>1022</v>
      </c>
      <c r="B894" t="s">
        <v>1023</v>
      </c>
      <c r="C894">
        <v>2901</v>
      </c>
      <c r="D894" t="s">
        <v>1024</v>
      </c>
      <c r="E894" t="s">
        <v>208</v>
      </c>
      <c r="F894" t="s">
        <v>209</v>
      </c>
      <c r="G894" t="s">
        <v>1025</v>
      </c>
      <c r="H894">
        <v>0</v>
      </c>
      <c r="I894" t="s">
        <v>200</v>
      </c>
      <c r="J894" t="s">
        <v>24</v>
      </c>
      <c r="K894">
        <v>1825</v>
      </c>
      <c r="L894" t="s">
        <v>35</v>
      </c>
      <c r="M894" s="1">
        <v>42479</v>
      </c>
      <c r="N894" s="1">
        <v>42844</v>
      </c>
      <c r="O894" t="s">
        <v>26</v>
      </c>
      <c r="P894" s="1">
        <v>42635.646481481483</v>
      </c>
      <c r="Q894" s="1">
        <v>42479</v>
      </c>
    </row>
    <row r="895" spans="1:17" x14ac:dyDescent="0.25">
      <c r="A895" t="s">
        <v>1022</v>
      </c>
      <c r="B895" t="s">
        <v>1023</v>
      </c>
      <c r="C895">
        <v>2901</v>
      </c>
      <c r="D895" t="s">
        <v>1024</v>
      </c>
      <c r="E895" t="s">
        <v>208</v>
      </c>
      <c r="F895" t="s">
        <v>209</v>
      </c>
      <c r="G895" t="s">
        <v>1025</v>
      </c>
      <c r="H895">
        <v>0</v>
      </c>
      <c r="I895" t="s">
        <v>200</v>
      </c>
      <c r="J895" t="s">
        <v>27</v>
      </c>
      <c r="K895">
        <v>1825</v>
      </c>
      <c r="L895" t="s">
        <v>35</v>
      </c>
      <c r="M895" s="1">
        <v>42479</v>
      </c>
      <c r="N895" s="1">
        <v>42844</v>
      </c>
      <c r="O895" t="s">
        <v>26</v>
      </c>
      <c r="P895" s="1">
        <v>42635.646481481483</v>
      </c>
      <c r="Q895" s="1">
        <v>42479</v>
      </c>
    </row>
    <row r="896" spans="1:17" x14ac:dyDescent="0.25">
      <c r="A896" t="s">
        <v>1026</v>
      </c>
      <c r="B896" t="s">
        <v>1027</v>
      </c>
      <c r="C896">
        <v>2310</v>
      </c>
      <c r="D896" t="s">
        <v>1028</v>
      </c>
      <c r="E896" t="s">
        <v>217</v>
      </c>
      <c r="F896" t="s">
        <v>154</v>
      </c>
      <c r="G896" t="s">
        <v>222</v>
      </c>
      <c r="H896">
        <v>0</v>
      </c>
      <c r="I896" t="s">
        <v>107</v>
      </c>
      <c r="J896" t="s">
        <v>24</v>
      </c>
      <c r="K896">
        <v>608</v>
      </c>
      <c r="L896" t="s">
        <v>35</v>
      </c>
      <c r="M896" s="1">
        <v>42590</v>
      </c>
      <c r="N896" s="1">
        <v>42955</v>
      </c>
      <c r="O896" t="s">
        <v>26</v>
      </c>
      <c r="P896" s="1">
        <v>42590.538541666669</v>
      </c>
      <c r="Q896" s="1">
        <v>42590</v>
      </c>
    </row>
    <row r="897" spans="1:17" x14ac:dyDescent="0.25">
      <c r="A897" t="s">
        <v>1026</v>
      </c>
      <c r="B897" t="s">
        <v>1027</v>
      </c>
      <c r="C897">
        <v>2310</v>
      </c>
      <c r="D897" t="s">
        <v>1028</v>
      </c>
      <c r="E897" t="s">
        <v>217</v>
      </c>
      <c r="F897" t="s">
        <v>154</v>
      </c>
      <c r="G897" t="s">
        <v>222</v>
      </c>
      <c r="H897">
        <v>0</v>
      </c>
      <c r="I897" t="s">
        <v>107</v>
      </c>
      <c r="J897" t="s">
        <v>27</v>
      </c>
      <c r="K897">
        <v>608</v>
      </c>
      <c r="L897" t="s">
        <v>35</v>
      </c>
      <c r="M897" s="1">
        <v>42590</v>
      </c>
      <c r="N897" s="1">
        <v>42955</v>
      </c>
      <c r="O897" t="s">
        <v>26</v>
      </c>
      <c r="P897" s="1">
        <v>42590.538541666669</v>
      </c>
      <c r="Q897" s="1">
        <v>42590</v>
      </c>
    </row>
    <row r="898" spans="1:17" x14ac:dyDescent="0.25">
      <c r="A898" t="s">
        <v>229</v>
      </c>
      <c r="B898" t="s">
        <v>230</v>
      </c>
      <c r="C898">
        <v>2800</v>
      </c>
      <c r="D898" t="s">
        <v>1029</v>
      </c>
      <c r="E898" t="s">
        <v>217</v>
      </c>
      <c r="F898" t="s">
        <v>154</v>
      </c>
      <c r="G898" t="s">
        <v>206</v>
      </c>
      <c r="H898">
        <v>1</v>
      </c>
      <c r="I898" t="s">
        <v>156</v>
      </c>
      <c r="J898" t="s">
        <v>27</v>
      </c>
      <c r="K898">
        <v>2013</v>
      </c>
      <c r="L898" t="s">
        <v>35</v>
      </c>
      <c r="M898" s="1">
        <v>42648</v>
      </c>
      <c r="N898" s="1">
        <v>42830</v>
      </c>
      <c r="O898" t="s">
        <v>88</v>
      </c>
      <c r="P898" s="1">
        <v>42640.3984375</v>
      </c>
      <c r="Q898" s="1">
        <v>42648</v>
      </c>
    </row>
    <row r="899" spans="1:17" x14ac:dyDescent="0.25">
      <c r="A899" t="s">
        <v>229</v>
      </c>
      <c r="B899" t="s">
        <v>230</v>
      </c>
      <c r="C899">
        <v>2800</v>
      </c>
      <c r="D899" t="s">
        <v>1029</v>
      </c>
      <c r="E899" t="s">
        <v>217</v>
      </c>
      <c r="F899" t="s">
        <v>154</v>
      </c>
      <c r="G899" t="s">
        <v>206</v>
      </c>
      <c r="H899">
        <v>1</v>
      </c>
      <c r="I899" t="s">
        <v>156</v>
      </c>
      <c r="J899" t="s">
        <v>36</v>
      </c>
      <c r="K899">
        <v>2013</v>
      </c>
      <c r="L899" t="s">
        <v>35</v>
      </c>
      <c r="M899" s="1">
        <v>42648</v>
      </c>
      <c r="N899" s="1">
        <v>42830</v>
      </c>
      <c r="O899" t="s">
        <v>88</v>
      </c>
      <c r="P899" s="1">
        <v>42640.3984375</v>
      </c>
      <c r="Q899" s="1">
        <v>42648</v>
      </c>
    </row>
    <row r="900" spans="1:17" x14ac:dyDescent="0.25">
      <c r="A900" t="s">
        <v>425</v>
      </c>
      <c r="B900" t="s">
        <v>426</v>
      </c>
      <c r="C900">
        <v>2160</v>
      </c>
      <c r="D900" t="s">
        <v>1030</v>
      </c>
      <c r="E900" t="s">
        <v>1006</v>
      </c>
      <c r="F900" t="s">
        <v>154</v>
      </c>
      <c r="G900" t="s">
        <v>1031</v>
      </c>
      <c r="H900">
        <v>0</v>
      </c>
      <c r="I900" t="s">
        <v>429</v>
      </c>
      <c r="J900" t="s">
        <v>24</v>
      </c>
      <c r="K900" t="s">
        <v>99</v>
      </c>
      <c r="L900" t="s">
        <v>99</v>
      </c>
      <c r="M900" t="s">
        <v>99</v>
      </c>
      <c r="N900" t="s">
        <v>99</v>
      </c>
      <c r="O900" t="s">
        <v>99</v>
      </c>
      <c r="P900" t="s">
        <v>99</v>
      </c>
      <c r="Q900" t="s">
        <v>99</v>
      </c>
    </row>
    <row r="901" spans="1:17" x14ac:dyDescent="0.25">
      <c r="A901" t="s">
        <v>425</v>
      </c>
      <c r="B901" t="s">
        <v>426</v>
      </c>
      <c r="C901">
        <v>2160</v>
      </c>
      <c r="D901" t="s">
        <v>1030</v>
      </c>
      <c r="E901" t="s">
        <v>1006</v>
      </c>
      <c r="F901" t="s">
        <v>154</v>
      </c>
      <c r="G901" t="s">
        <v>1031</v>
      </c>
      <c r="H901">
        <v>0</v>
      </c>
      <c r="I901" t="s">
        <v>429</v>
      </c>
      <c r="J901" t="s">
        <v>27</v>
      </c>
      <c r="K901" t="s">
        <v>99</v>
      </c>
      <c r="L901" t="s">
        <v>99</v>
      </c>
      <c r="M901" t="s">
        <v>99</v>
      </c>
      <c r="N901" t="s">
        <v>99</v>
      </c>
      <c r="O901" t="s">
        <v>99</v>
      </c>
      <c r="P901" t="s">
        <v>99</v>
      </c>
      <c r="Q901" t="s">
        <v>99</v>
      </c>
    </row>
    <row r="902" spans="1:17" x14ac:dyDescent="0.25">
      <c r="A902" t="s">
        <v>1032</v>
      </c>
      <c r="B902" t="s">
        <v>1033</v>
      </c>
      <c r="C902">
        <v>2844</v>
      </c>
      <c r="D902" t="s">
        <v>1034</v>
      </c>
      <c r="E902" t="s">
        <v>282</v>
      </c>
      <c r="F902" t="s">
        <v>32</v>
      </c>
      <c r="G902" t="s">
        <v>579</v>
      </c>
      <c r="H902">
        <v>1</v>
      </c>
      <c r="I902" t="s">
        <v>87</v>
      </c>
      <c r="J902" t="s">
        <v>24</v>
      </c>
      <c r="K902">
        <v>909</v>
      </c>
      <c r="L902" t="s">
        <v>35</v>
      </c>
      <c r="M902" s="1">
        <v>42598</v>
      </c>
      <c r="N902" s="1">
        <v>42782</v>
      </c>
      <c r="O902" t="s">
        <v>26</v>
      </c>
      <c r="P902" s="1">
        <v>42597.685798611114</v>
      </c>
      <c r="Q902" s="1">
        <v>42598</v>
      </c>
    </row>
    <row r="903" spans="1:17" x14ac:dyDescent="0.25">
      <c r="A903" t="s">
        <v>1032</v>
      </c>
      <c r="B903" t="s">
        <v>1033</v>
      </c>
      <c r="C903">
        <v>2844</v>
      </c>
      <c r="D903" t="s">
        <v>1034</v>
      </c>
      <c r="E903" t="s">
        <v>282</v>
      </c>
      <c r="F903" t="s">
        <v>32</v>
      </c>
      <c r="G903" t="s">
        <v>579</v>
      </c>
      <c r="H903">
        <v>1</v>
      </c>
      <c r="I903" t="s">
        <v>87</v>
      </c>
      <c r="J903" t="s">
        <v>27</v>
      </c>
      <c r="K903">
        <v>909</v>
      </c>
      <c r="L903" t="s">
        <v>35</v>
      </c>
      <c r="M903" s="1">
        <v>42598</v>
      </c>
      <c r="N903" s="1">
        <v>42782</v>
      </c>
      <c r="O903" t="s">
        <v>26</v>
      </c>
      <c r="P903" s="1">
        <v>42597.685798611114</v>
      </c>
      <c r="Q903" s="1">
        <v>42598</v>
      </c>
    </row>
    <row r="904" spans="1:17" x14ac:dyDescent="0.25">
      <c r="A904" t="s">
        <v>1032</v>
      </c>
      <c r="B904" t="s">
        <v>1033</v>
      </c>
      <c r="C904">
        <v>2844</v>
      </c>
      <c r="D904" t="s">
        <v>1034</v>
      </c>
      <c r="E904" t="s">
        <v>282</v>
      </c>
      <c r="F904" t="s">
        <v>32</v>
      </c>
      <c r="G904" t="s">
        <v>579</v>
      </c>
      <c r="H904">
        <v>1</v>
      </c>
      <c r="I904" t="s">
        <v>87</v>
      </c>
      <c r="J904" t="s">
        <v>36</v>
      </c>
      <c r="K904">
        <v>909</v>
      </c>
      <c r="L904" t="s">
        <v>35</v>
      </c>
      <c r="M904" s="1">
        <v>42598</v>
      </c>
      <c r="N904" s="1">
        <v>42782</v>
      </c>
      <c r="O904" t="s">
        <v>26</v>
      </c>
      <c r="P904" s="1">
        <v>42597.685798611114</v>
      </c>
      <c r="Q904" s="1">
        <v>42598</v>
      </c>
    </row>
    <row r="905" spans="1:17" x14ac:dyDescent="0.25">
      <c r="A905" t="s">
        <v>1035</v>
      </c>
      <c r="B905" t="s">
        <v>1036</v>
      </c>
      <c r="C905">
        <v>1603</v>
      </c>
      <c r="D905" t="s">
        <v>1037</v>
      </c>
      <c r="E905" t="s">
        <v>282</v>
      </c>
      <c r="F905" t="s">
        <v>178</v>
      </c>
      <c r="G905" t="s">
        <v>327</v>
      </c>
      <c r="H905">
        <v>1</v>
      </c>
      <c r="I905" t="s">
        <v>461</v>
      </c>
      <c r="J905" t="s">
        <v>24</v>
      </c>
      <c r="K905">
        <v>319</v>
      </c>
      <c r="L905" t="s">
        <v>35</v>
      </c>
      <c r="M905" s="1">
        <v>42576</v>
      </c>
      <c r="N905" s="1">
        <v>42760</v>
      </c>
      <c r="O905" t="s">
        <v>26</v>
      </c>
      <c r="P905" s="1">
        <v>42583.688032407408</v>
      </c>
      <c r="Q905" s="1">
        <v>42576</v>
      </c>
    </row>
    <row r="906" spans="1:17" x14ac:dyDescent="0.25">
      <c r="A906" t="s">
        <v>1035</v>
      </c>
      <c r="B906" t="s">
        <v>1036</v>
      </c>
      <c r="C906">
        <v>1603</v>
      </c>
      <c r="D906" t="s">
        <v>1037</v>
      </c>
      <c r="E906" t="s">
        <v>282</v>
      </c>
      <c r="F906" t="s">
        <v>178</v>
      </c>
      <c r="G906" t="s">
        <v>327</v>
      </c>
      <c r="H906">
        <v>1</v>
      </c>
      <c r="I906" t="s">
        <v>461</v>
      </c>
      <c r="J906" t="s">
        <v>27</v>
      </c>
      <c r="K906">
        <v>319</v>
      </c>
      <c r="L906" t="s">
        <v>35</v>
      </c>
      <c r="M906" s="1">
        <v>42576</v>
      </c>
      <c r="N906" s="1">
        <v>42760</v>
      </c>
      <c r="O906" t="s">
        <v>26</v>
      </c>
      <c r="P906" s="1">
        <v>42583.688032407408</v>
      </c>
      <c r="Q906" s="1">
        <v>42576</v>
      </c>
    </row>
    <row r="907" spans="1:17" x14ac:dyDescent="0.25">
      <c r="A907" t="s">
        <v>1035</v>
      </c>
      <c r="B907" t="s">
        <v>1036</v>
      </c>
      <c r="C907">
        <v>1603</v>
      </c>
      <c r="D907" t="s">
        <v>1037</v>
      </c>
      <c r="E907" t="s">
        <v>282</v>
      </c>
      <c r="F907" t="s">
        <v>178</v>
      </c>
      <c r="G907" t="s">
        <v>327</v>
      </c>
      <c r="H907">
        <v>1</v>
      </c>
      <c r="I907" t="s">
        <v>461</v>
      </c>
      <c r="J907" t="s">
        <v>36</v>
      </c>
      <c r="K907">
        <v>319</v>
      </c>
      <c r="L907" t="s">
        <v>35</v>
      </c>
      <c r="M907" s="1">
        <v>42576</v>
      </c>
      <c r="N907" s="1">
        <v>42760</v>
      </c>
      <c r="O907" t="s">
        <v>26</v>
      </c>
      <c r="P907" s="1">
        <v>42583.688032407408</v>
      </c>
      <c r="Q907" s="1">
        <v>42576</v>
      </c>
    </row>
    <row r="908" spans="1:17" x14ac:dyDescent="0.25">
      <c r="A908" t="s">
        <v>1038</v>
      </c>
      <c r="B908" t="s">
        <v>1039</v>
      </c>
      <c r="C908">
        <v>2645</v>
      </c>
      <c r="D908" t="s">
        <v>1040</v>
      </c>
      <c r="E908" t="s">
        <v>212</v>
      </c>
      <c r="F908" t="s">
        <v>52</v>
      </c>
      <c r="G908" t="s">
        <v>1041</v>
      </c>
      <c r="H908">
        <v>0</v>
      </c>
      <c r="I908" t="s">
        <v>107</v>
      </c>
      <c r="J908" t="s">
        <v>24</v>
      </c>
      <c r="K908">
        <v>974</v>
      </c>
      <c r="L908" t="s">
        <v>35</v>
      </c>
      <c r="M908" s="1">
        <v>42542</v>
      </c>
      <c r="N908" s="1">
        <v>42907</v>
      </c>
      <c r="O908" t="s">
        <v>26</v>
      </c>
      <c r="P908" s="1">
        <v>42599.503078703703</v>
      </c>
      <c r="Q908" s="1">
        <v>42542</v>
      </c>
    </row>
    <row r="909" spans="1:17" x14ac:dyDescent="0.25">
      <c r="A909" t="s">
        <v>1038</v>
      </c>
      <c r="B909" t="s">
        <v>1039</v>
      </c>
      <c r="C909">
        <v>2645</v>
      </c>
      <c r="D909" t="s">
        <v>1040</v>
      </c>
      <c r="E909" t="s">
        <v>212</v>
      </c>
      <c r="F909" t="s">
        <v>52</v>
      </c>
      <c r="G909" t="s">
        <v>1041</v>
      </c>
      <c r="H909">
        <v>0</v>
      </c>
      <c r="I909" t="s">
        <v>107</v>
      </c>
      <c r="J909" t="s">
        <v>27</v>
      </c>
      <c r="K909">
        <v>974</v>
      </c>
      <c r="L909" t="s">
        <v>35</v>
      </c>
      <c r="M909" s="1">
        <v>42542</v>
      </c>
      <c r="N909" s="1">
        <v>42907</v>
      </c>
      <c r="O909" t="s">
        <v>26</v>
      </c>
      <c r="P909" s="1">
        <v>42599.503078703703</v>
      </c>
      <c r="Q909" s="1">
        <v>42542</v>
      </c>
    </row>
    <row r="910" spans="1:17" x14ac:dyDescent="0.25">
      <c r="A910" t="s">
        <v>664</v>
      </c>
      <c r="B910" t="s">
        <v>665</v>
      </c>
      <c r="C910">
        <v>2150</v>
      </c>
      <c r="D910" t="s">
        <v>1042</v>
      </c>
      <c r="E910" t="s">
        <v>140</v>
      </c>
      <c r="F910" t="s">
        <v>70</v>
      </c>
      <c r="G910" t="s">
        <v>152</v>
      </c>
      <c r="H910">
        <v>1</v>
      </c>
      <c r="I910" t="s">
        <v>667</v>
      </c>
      <c r="J910" t="s">
        <v>36</v>
      </c>
      <c r="K910">
        <v>510</v>
      </c>
      <c r="L910" t="s">
        <v>35</v>
      </c>
      <c r="M910" s="1">
        <v>42573</v>
      </c>
      <c r="N910" s="1">
        <v>42757</v>
      </c>
      <c r="O910" t="s">
        <v>26</v>
      </c>
      <c r="P910" s="1">
        <v>42586.539270833331</v>
      </c>
      <c r="Q910" s="1">
        <v>42573</v>
      </c>
    </row>
    <row r="911" spans="1:17" x14ac:dyDescent="0.25">
      <c r="A911" t="s">
        <v>664</v>
      </c>
      <c r="B911" t="s">
        <v>665</v>
      </c>
      <c r="C911">
        <v>2150</v>
      </c>
      <c r="D911" t="s">
        <v>1042</v>
      </c>
      <c r="E911" t="s">
        <v>140</v>
      </c>
      <c r="F911" t="s">
        <v>70</v>
      </c>
      <c r="G911" t="s">
        <v>152</v>
      </c>
      <c r="H911">
        <v>1</v>
      </c>
      <c r="I911" t="s">
        <v>667</v>
      </c>
      <c r="J911" t="s">
        <v>24</v>
      </c>
      <c r="K911">
        <v>510</v>
      </c>
      <c r="L911" t="s">
        <v>35</v>
      </c>
      <c r="M911" s="1">
        <v>42573</v>
      </c>
      <c r="N911" s="1">
        <v>42757</v>
      </c>
      <c r="O911" t="s">
        <v>26</v>
      </c>
      <c r="P911" s="1">
        <v>42586.539270833331</v>
      </c>
      <c r="Q911" s="1">
        <v>42573</v>
      </c>
    </row>
    <row r="912" spans="1:17" x14ac:dyDescent="0.25">
      <c r="A912" t="s">
        <v>664</v>
      </c>
      <c r="B912" t="s">
        <v>665</v>
      </c>
      <c r="C912">
        <v>2150</v>
      </c>
      <c r="D912" t="s">
        <v>1042</v>
      </c>
      <c r="E912" t="s">
        <v>140</v>
      </c>
      <c r="F912" t="s">
        <v>70</v>
      </c>
      <c r="G912" t="s">
        <v>152</v>
      </c>
      <c r="H912">
        <v>1</v>
      </c>
      <c r="I912" t="s">
        <v>667</v>
      </c>
      <c r="J912" t="s">
        <v>27</v>
      </c>
      <c r="K912">
        <v>510</v>
      </c>
      <c r="L912" t="s">
        <v>35</v>
      </c>
      <c r="M912" s="1">
        <v>42573</v>
      </c>
      <c r="N912" s="1">
        <v>42757</v>
      </c>
      <c r="O912" t="s">
        <v>26</v>
      </c>
      <c r="P912" s="1">
        <v>42586.539270833331</v>
      </c>
      <c r="Q912" s="1">
        <v>42573</v>
      </c>
    </row>
    <row r="913" spans="1:17" x14ac:dyDescent="0.25">
      <c r="A913" t="s">
        <v>214</v>
      </c>
      <c r="B913" t="s">
        <v>215</v>
      </c>
      <c r="C913">
        <v>2261</v>
      </c>
      <c r="D913" t="s">
        <v>1043</v>
      </c>
      <c r="E913" t="s">
        <v>217</v>
      </c>
      <c r="F913" t="s">
        <v>154</v>
      </c>
      <c r="G913" t="s">
        <v>206</v>
      </c>
      <c r="H913">
        <v>0</v>
      </c>
      <c r="I913" t="s">
        <v>768</v>
      </c>
      <c r="J913" t="s">
        <v>24</v>
      </c>
      <c r="K913">
        <v>80</v>
      </c>
      <c r="L913" t="s">
        <v>35</v>
      </c>
      <c r="M913" s="1">
        <v>42382</v>
      </c>
      <c r="N913" s="1">
        <v>42748</v>
      </c>
      <c r="O913" t="s">
        <v>26</v>
      </c>
      <c r="P913" s="1">
        <v>42569.523101851853</v>
      </c>
      <c r="Q913" s="1">
        <v>42382</v>
      </c>
    </row>
    <row r="914" spans="1:17" x14ac:dyDescent="0.25">
      <c r="A914" t="s">
        <v>214</v>
      </c>
      <c r="B914" t="s">
        <v>215</v>
      </c>
      <c r="C914">
        <v>2261</v>
      </c>
      <c r="D914" t="s">
        <v>1043</v>
      </c>
      <c r="E914" t="s">
        <v>217</v>
      </c>
      <c r="F914" t="s">
        <v>154</v>
      </c>
      <c r="G914" t="s">
        <v>206</v>
      </c>
      <c r="H914">
        <v>0</v>
      </c>
      <c r="I914" t="s">
        <v>768</v>
      </c>
      <c r="J914" t="s">
        <v>27</v>
      </c>
      <c r="K914">
        <v>80</v>
      </c>
      <c r="L914" t="s">
        <v>35</v>
      </c>
      <c r="M914" s="1">
        <v>42382</v>
      </c>
      <c r="N914" s="1">
        <v>42748</v>
      </c>
      <c r="O914" t="s">
        <v>26</v>
      </c>
      <c r="P914" s="1">
        <v>42569.523101851853</v>
      </c>
      <c r="Q914" s="1">
        <v>42382</v>
      </c>
    </row>
    <row r="915" spans="1:17" x14ac:dyDescent="0.25">
      <c r="A915" t="s">
        <v>1044</v>
      </c>
      <c r="B915" t="s">
        <v>1045</v>
      </c>
      <c r="C915">
        <v>2252</v>
      </c>
      <c r="D915" t="s">
        <v>1046</v>
      </c>
      <c r="E915" t="s">
        <v>1047</v>
      </c>
      <c r="F915" t="s">
        <v>684</v>
      </c>
      <c r="G915" t="s">
        <v>685</v>
      </c>
      <c r="H915">
        <v>0</v>
      </c>
      <c r="I915" t="s">
        <v>1048</v>
      </c>
      <c r="J915" t="s">
        <v>24</v>
      </c>
      <c r="K915">
        <v>2030</v>
      </c>
      <c r="L915" t="s">
        <v>35</v>
      </c>
      <c r="M915" s="1">
        <v>42522</v>
      </c>
      <c r="N915" s="1">
        <v>42887</v>
      </c>
      <c r="O915" t="s">
        <v>88</v>
      </c>
      <c r="P915" s="1">
        <v>42640.424826388888</v>
      </c>
      <c r="Q915" s="1">
        <v>42522</v>
      </c>
    </row>
    <row r="916" spans="1:17" x14ac:dyDescent="0.25">
      <c r="A916" t="s">
        <v>1044</v>
      </c>
      <c r="B916" t="s">
        <v>1045</v>
      </c>
      <c r="C916">
        <v>2252</v>
      </c>
      <c r="D916" t="s">
        <v>1046</v>
      </c>
      <c r="E916" t="s">
        <v>1047</v>
      </c>
      <c r="F916" t="s">
        <v>684</v>
      </c>
      <c r="G916" t="s">
        <v>685</v>
      </c>
      <c r="H916">
        <v>0</v>
      </c>
      <c r="I916" t="s">
        <v>1048</v>
      </c>
      <c r="J916" t="s">
        <v>27</v>
      </c>
      <c r="K916">
        <v>2030</v>
      </c>
      <c r="L916" t="s">
        <v>35</v>
      </c>
      <c r="M916" s="1">
        <v>42522</v>
      </c>
      <c r="N916" s="1">
        <v>42887</v>
      </c>
      <c r="O916" t="s">
        <v>88</v>
      </c>
      <c r="P916" s="1">
        <v>42640.424826388888</v>
      </c>
      <c r="Q916" s="1">
        <v>42522</v>
      </c>
    </row>
    <row r="917" spans="1:17" x14ac:dyDescent="0.25">
      <c r="A917" t="s">
        <v>1044</v>
      </c>
      <c r="B917" t="s">
        <v>1045</v>
      </c>
      <c r="C917">
        <v>2252</v>
      </c>
      <c r="D917" t="s">
        <v>1049</v>
      </c>
      <c r="E917" t="s">
        <v>1047</v>
      </c>
      <c r="F917" t="s">
        <v>178</v>
      </c>
      <c r="G917" t="s">
        <v>685</v>
      </c>
      <c r="H917">
        <v>0</v>
      </c>
      <c r="I917" t="s">
        <v>200</v>
      </c>
      <c r="J917" t="s">
        <v>24</v>
      </c>
      <c r="K917">
        <v>737</v>
      </c>
      <c r="L917" t="s">
        <v>35</v>
      </c>
      <c r="M917" s="1">
        <v>42541</v>
      </c>
      <c r="N917" s="1">
        <v>42906</v>
      </c>
      <c r="O917" t="s">
        <v>88</v>
      </c>
      <c r="P917" s="1">
        <v>42592.385335648149</v>
      </c>
      <c r="Q917" s="1">
        <v>42541</v>
      </c>
    </row>
    <row r="918" spans="1:17" x14ac:dyDescent="0.25">
      <c r="A918" t="s">
        <v>1044</v>
      </c>
      <c r="B918" t="s">
        <v>1045</v>
      </c>
      <c r="C918">
        <v>2252</v>
      </c>
      <c r="D918" t="s">
        <v>1049</v>
      </c>
      <c r="E918" t="s">
        <v>1047</v>
      </c>
      <c r="F918" t="s">
        <v>178</v>
      </c>
      <c r="G918" t="s">
        <v>685</v>
      </c>
      <c r="H918">
        <v>0</v>
      </c>
      <c r="I918" t="s">
        <v>200</v>
      </c>
      <c r="J918" t="s">
        <v>27</v>
      </c>
      <c r="K918">
        <v>737</v>
      </c>
      <c r="L918" t="s">
        <v>35</v>
      </c>
      <c r="M918" s="1">
        <v>42541</v>
      </c>
      <c r="N918" s="1">
        <v>42906</v>
      </c>
      <c r="O918" t="s">
        <v>88</v>
      </c>
      <c r="P918" s="1">
        <v>42592.385335648149</v>
      </c>
      <c r="Q918" s="1">
        <v>42541</v>
      </c>
    </row>
    <row r="919" spans="1:17" x14ac:dyDescent="0.25">
      <c r="A919" t="s">
        <v>114</v>
      </c>
      <c r="B919" t="s">
        <v>115</v>
      </c>
      <c r="C919">
        <v>2602</v>
      </c>
      <c r="D919" t="s">
        <v>1050</v>
      </c>
      <c r="E919" t="s">
        <v>208</v>
      </c>
      <c r="F919" t="s">
        <v>209</v>
      </c>
      <c r="G919" t="s">
        <v>1025</v>
      </c>
      <c r="H919">
        <v>0</v>
      </c>
      <c r="I919" t="s">
        <v>94</v>
      </c>
      <c r="J919" t="s">
        <v>24</v>
      </c>
      <c r="K919">
        <v>2264</v>
      </c>
      <c r="L919" t="s">
        <v>25</v>
      </c>
      <c r="M919" s="1">
        <v>42278</v>
      </c>
      <c r="N919" s="1">
        <v>42644</v>
      </c>
      <c r="O919" t="s">
        <v>88</v>
      </c>
      <c r="P919" s="1">
        <v>42647.375057870369</v>
      </c>
      <c r="Q919" s="1">
        <v>42278</v>
      </c>
    </row>
    <row r="920" spans="1:17" x14ac:dyDescent="0.25">
      <c r="A920" t="s">
        <v>114</v>
      </c>
      <c r="B920" t="s">
        <v>115</v>
      </c>
      <c r="C920">
        <v>2602</v>
      </c>
      <c r="D920" t="s">
        <v>1050</v>
      </c>
      <c r="E920" t="s">
        <v>208</v>
      </c>
      <c r="F920" t="s">
        <v>209</v>
      </c>
      <c r="G920" t="s">
        <v>1025</v>
      </c>
      <c r="H920">
        <v>0</v>
      </c>
      <c r="I920" t="s">
        <v>94</v>
      </c>
      <c r="J920" t="s">
        <v>27</v>
      </c>
      <c r="K920">
        <v>2264</v>
      </c>
      <c r="L920" t="s">
        <v>25</v>
      </c>
      <c r="M920" s="1">
        <v>42278</v>
      </c>
      <c r="N920" s="1">
        <v>42644</v>
      </c>
      <c r="O920" t="s">
        <v>88</v>
      </c>
      <c r="P920" s="1">
        <v>42647.375057870369</v>
      </c>
      <c r="Q920" s="1">
        <v>42278</v>
      </c>
    </row>
    <row r="921" spans="1:17" x14ac:dyDescent="0.25">
      <c r="A921" t="s">
        <v>1044</v>
      </c>
      <c r="B921" t="s">
        <v>1045</v>
      </c>
      <c r="C921">
        <v>2252</v>
      </c>
      <c r="D921" t="s">
        <v>1051</v>
      </c>
      <c r="E921" t="s">
        <v>1047</v>
      </c>
      <c r="F921" t="s">
        <v>684</v>
      </c>
      <c r="G921" t="s">
        <v>685</v>
      </c>
      <c r="H921">
        <v>0</v>
      </c>
      <c r="I921" t="s">
        <v>1048</v>
      </c>
      <c r="J921" t="s">
        <v>24</v>
      </c>
      <c r="K921">
        <v>2037</v>
      </c>
      <c r="L921" t="s">
        <v>35</v>
      </c>
      <c r="M921" s="1">
        <v>42522</v>
      </c>
      <c r="N921" s="1">
        <v>42887</v>
      </c>
      <c r="O921" t="s">
        <v>88</v>
      </c>
      <c r="P921" s="1">
        <v>42640.430648148147</v>
      </c>
      <c r="Q921" s="1">
        <v>42522</v>
      </c>
    </row>
    <row r="922" spans="1:17" x14ac:dyDescent="0.25">
      <c r="A922" t="s">
        <v>1044</v>
      </c>
      <c r="B922" t="s">
        <v>1045</v>
      </c>
      <c r="C922">
        <v>2252</v>
      </c>
      <c r="D922" t="s">
        <v>1051</v>
      </c>
      <c r="E922" t="s">
        <v>1047</v>
      </c>
      <c r="F922" t="s">
        <v>684</v>
      </c>
      <c r="G922" t="s">
        <v>685</v>
      </c>
      <c r="H922">
        <v>0</v>
      </c>
      <c r="I922" t="s">
        <v>1048</v>
      </c>
      <c r="J922" t="s">
        <v>27</v>
      </c>
      <c r="K922">
        <v>2037</v>
      </c>
      <c r="L922" t="s">
        <v>35</v>
      </c>
      <c r="M922" s="1">
        <v>42522</v>
      </c>
      <c r="N922" s="1">
        <v>42887</v>
      </c>
      <c r="O922" t="s">
        <v>88</v>
      </c>
      <c r="P922" s="1">
        <v>42640.430648148147</v>
      </c>
      <c r="Q922" s="1">
        <v>42522</v>
      </c>
    </row>
    <row r="923" spans="1:17" x14ac:dyDescent="0.25">
      <c r="A923" t="s">
        <v>958</v>
      </c>
      <c r="B923" t="s">
        <v>959</v>
      </c>
      <c r="C923">
        <v>1644</v>
      </c>
      <c r="D923" t="s">
        <v>1052</v>
      </c>
      <c r="E923" t="s">
        <v>202</v>
      </c>
      <c r="F923" t="s">
        <v>32</v>
      </c>
      <c r="G923" t="s">
        <v>152</v>
      </c>
      <c r="H923">
        <v>0</v>
      </c>
      <c r="I923" t="s">
        <v>301</v>
      </c>
      <c r="J923" t="s">
        <v>24</v>
      </c>
      <c r="K923">
        <v>2617</v>
      </c>
      <c r="L923" t="s">
        <v>35</v>
      </c>
      <c r="M923" s="1">
        <v>42606</v>
      </c>
      <c r="N923" s="1">
        <v>42971</v>
      </c>
      <c r="O923" t="s">
        <v>88</v>
      </c>
      <c r="P923" s="1">
        <v>42698.606689814813</v>
      </c>
      <c r="Q923" s="1">
        <v>42606</v>
      </c>
    </row>
    <row r="924" spans="1:17" x14ac:dyDescent="0.25">
      <c r="A924" t="s">
        <v>958</v>
      </c>
      <c r="B924" t="s">
        <v>959</v>
      </c>
      <c r="C924">
        <v>1644</v>
      </c>
      <c r="D924" t="s">
        <v>1052</v>
      </c>
      <c r="E924" t="s">
        <v>202</v>
      </c>
      <c r="F924" t="s">
        <v>32</v>
      </c>
      <c r="G924" t="s">
        <v>152</v>
      </c>
      <c r="H924">
        <v>0</v>
      </c>
      <c r="I924" t="s">
        <v>301</v>
      </c>
      <c r="J924" t="s">
        <v>27</v>
      </c>
      <c r="K924">
        <v>2617</v>
      </c>
      <c r="L924" t="s">
        <v>35</v>
      </c>
      <c r="M924" s="1">
        <v>42606</v>
      </c>
      <c r="N924" s="1">
        <v>42971</v>
      </c>
      <c r="O924" t="s">
        <v>88</v>
      </c>
      <c r="P924" s="1">
        <v>42698.606689814813</v>
      </c>
      <c r="Q924" s="1">
        <v>42606</v>
      </c>
    </row>
    <row r="925" spans="1:17" x14ac:dyDescent="0.25">
      <c r="A925" t="s">
        <v>958</v>
      </c>
      <c r="B925" t="s">
        <v>959</v>
      </c>
      <c r="C925">
        <v>1644</v>
      </c>
      <c r="D925" t="s">
        <v>1053</v>
      </c>
      <c r="E925" t="s">
        <v>202</v>
      </c>
      <c r="F925" t="s">
        <v>32</v>
      </c>
      <c r="G925" t="s">
        <v>152</v>
      </c>
      <c r="H925">
        <v>0</v>
      </c>
      <c r="I925" t="s">
        <v>301</v>
      </c>
      <c r="J925" t="s">
        <v>24</v>
      </c>
      <c r="K925">
        <v>2607</v>
      </c>
      <c r="L925" t="s">
        <v>35</v>
      </c>
      <c r="M925" s="1">
        <v>42690</v>
      </c>
      <c r="N925" s="1">
        <v>43055</v>
      </c>
      <c r="O925" t="s">
        <v>88</v>
      </c>
      <c r="P925" s="1">
        <v>42697.448240740741</v>
      </c>
      <c r="Q925" s="1">
        <v>42690</v>
      </c>
    </row>
    <row r="926" spans="1:17" x14ac:dyDescent="0.25">
      <c r="A926" t="s">
        <v>958</v>
      </c>
      <c r="B926" t="s">
        <v>959</v>
      </c>
      <c r="C926">
        <v>1644</v>
      </c>
      <c r="D926" t="s">
        <v>1053</v>
      </c>
      <c r="E926" t="s">
        <v>202</v>
      </c>
      <c r="F926" t="s">
        <v>32</v>
      </c>
      <c r="G926" t="s">
        <v>152</v>
      </c>
      <c r="H926">
        <v>0</v>
      </c>
      <c r="I926" t="s">
        <v>301</v>
      </c>
      <c r="J926" t="s">
        <v>27</v>
      </c>
      <c r="K926">
        <v>2607</v>
      </c>
      <c r="L926" t="s">
        <v>35</v>
      </c>
      <c r="M926" s="1">
        <v>42690</v>
      </c>
      <c r="N926" s="1">
        <v>43055</v>
      </c>
      <c r="O926" t="s">
        <v>88</v>
      </c>
      <c r="P926" s="1">
        <v>42697.448240740741</v>
      </c>
      <c r="Q926" s="1">
        <v>42690</v>
      </c>
    </row>
    <row r="927" spans="1:17" x14ac:dyDescent="0.25">
      <c r="A927" t="s">
        <v>1044</v>
      </c>
      <c r="B927" t="s">
        <v>1045</v>
      </c>
      <c r="C927">
        <v>2252</v>
      </c>
      <c r="D927" t="s">
        <v>1054</v>
      </c>
      <c r="E927" t="s">
        <v>1047</v>
      </c>
      <c r="F927" t="s">
        <v>684</v>
      </c>
      <c r="G927" t="s">
        <v>685</v>
      </c>
      <c r="H927">
        <v>0</v>
      </c>
      <c r="I927" t="s">
        <v>1048</v>
      </c>
      <c r="J927" t="s">
        <v>24</v>
      </c>
      <c r="K927">
        <v>2028</v>
      </c>
      <c r="L927" t="s">
        <v>35</v>
      </c>
      <c r="M927" s="1">
        <v>42522</v>
      </c>
      <c r="N927" s="1">
        <v>42887</v>
      </c>
      <c r="O927" t="s">
        <v>88</v>
      </c>
      <c r="P927" s="1">
        <v>42640.421527777777</v>
      </c>
      <c r="Q927" s="1">
        <v>42522</v>
      </c>
    </row>
    <row r="928" spans="1:17" x14ac:dyDescent="0.25">
      <c r="A928" t="s">
        <v>1044</v>
      </c>
      <c r="B928" t="s">
        <v>1045</v>
      </c>
      <c r="C928">
        <v>2252</v>
      </c>
      <c r="D928" t="s">
        <v>1054</v>
      </c>
      <c r="E928" t="s">
        <v>1047</v>
      </c>
      <c r="F928" t="s">
        <v>684</v>
      </c>
      <c r="G928" t="s">
        <v>685</v>
      </c>
      <c r="H928">
        <v>0</v>
      </c>
      <c r="I928" t="s">
        <v>1048</v>
      </c>
      <c r="J928" t="s">
        <v>27</v>
      </c>
      <c r="K928">
        <v>2028</v>
      </c>
      <c r="L928" t="s">
        <v>35</v>
      </c>
      <c r="M928" s="1">
        <v>42522</v>
      </c>
      <c r="N928" s="1">
        <v>42887</v>
      </c>
      <c r="O928" t="s">
        <v>88</v>
      </c>
      <c r="P928" s="1">
        <v>42640.421527777777</v>
      </c>
      <c r="Q928" s="1">
        <v>42522</v>
      </c>
    </row>
    <row r="929" spans="1:17" x14ac:dyDescent="0.25">
      <c r="A929" t="s">
        <v>163</v>
      </c>
      <c r="B929" t="s">
        <v>164</v>
      </c>
      <c r="C929">
        <v>2895</v>
      </c>
      <c r="D929" t="s">
        <v>1055</v>
      </c>
      <c r="E929" t="s">
        <v>1006</v>
      </c>
      <c r="F929" t="s">
        <v>154</v>
      </c>
      <c r="G929" t="s">
        <v>222</v>
      </c>
      <c r="H929">
        <v>0</v>
      </c>
      <c r="I929" t="s">
        <v>107</v>
      </c>
      <c r="J929" t="s">
        <v>27</v>
      </c>
      <c r="K929">
        <v>1082</v>
      </c>
      <c r="L929" t="s">
        <v>101</v>
      </c>
      <c r="M929" s="1">
        <v>42451</v>
      </c>
      <c r="N929" s="1">
        <v>42816</v>
      </c>
      <c r="O929" t="s">
        <v>26</v>
      </c>
      <c r="P929" s="1">
        <v>42605.419814814813</v>
      </c>
      <c r="Q929" s="1">
        <v>42451</v>
      </c>
    </row>
    <row r="930" spans="1:17" x14ac:dyDescent="0.25">
      <c r="A930" t="s">
        <v>1056</v>
      </c>
      <c r="B930" t="s">
        <v>1057</v>
      </c>
      <c r="C930">
        <v>2558</v>
      </c>
      <c r="D930" t="s">
        <v>1058</v>
      </c>
      <c r="E930" t="s">
        <v>1006</v>
      </c>
      <c r="F930" t="s">
        <v>45</v>
      </c>
      <c r="G930" t="s">
        <v>1059</v>
      </c>
      <c r="H930">
        <v>0</v>
      </c>
      <c r="I930" t="s">
        <v>238</v>
      </c>
      <c r="J930" t="s">
        <v>24</v>
      </c>
      <c r="K930">
        <v>1412</v>
      </c>
      <c r="L930" t="s">
        <v>35</v>
      </c>
      <c r="M930" s="1">
        <v>42424</v>
      </c>
      <c r="N930" s="1">
        <v>42790</v>
      </c>
      <c r="O930" t="s">
        <v>26</v>
      </c>
      <c r="P930" s="1">
        <v>42621.372893518521</v>
      </c>
      <c r="Q930" s="1">
        <v>42424</v>
      </c>
    </row>
    <row r="931" spans="1:17" x14ac:dyDescent="0.25">
      <c r="A931" t="s">
        <v>1056</v>
      </c>
      <c r="B931" t="s">
        <v>1057</v>
      </c>
      <c r="C931">
        <v>2558</v>
      </c>
      <c r="D931" t="s">
        <v>1058</v>
      </c>
      <c r="E931" t="s">
        <v>1006</v>
      </c>
      <c r="F931" t="s">
        <v>45</v>
      </c>
      <c r="G931" t="s">
        <v>1059</v>
      </c>
      <c r="H931">
        <v>0</v>
      </c>
      <c r="I931" t="s">
        <v>238</v>
      </c>
      <c r="J931" t="s">
        <v>27</v>
      </c>
      <c r="K931">
        <v>1412</v>
      </c>
      <c r="L931" t="s">
        <v>35</v>
      </c>
      <c r="M931" s="1">
        <v>42424</v>
      </c>
      <c r="N931" s="1">
        <v>42790</v>
      </c>
      <c r="O931" t="s">
        <v>26</v>
      </c>
      <c r="P931" s="1">
        <v>42621.372893518521</v>
      </c>
      <c r="Q931" s="1">
        <v>42424</v>
      </c>
    </row>
    <row r="932" spans="1:17" x14ac:dyDescent="0.25">
      <c r="A932" t="s">
        <v>1044</v>
      </c>
      <c r="B932" t="s">
        <v>1045</v>
      </c>
      <c r="C932">
        <v>2252</v>
      </c>
      <c r="D932" t="s">
        <v>1060</v>
      </c>
      <c r="E932" t="s">
        <v>1047</v>
      </c>
      <c r="F932" t="s">
        <v>178</v>
      </c>
      <c r="G932" t="s">
        <v>685</v>
      </c>
      <c r="H932">
        <v>0</v>
      </c>
      <c r="I932" t="s">
        <v>200</v>
      </c>
      <c r="J932" t="s">
        <v>24</v>
      </c>
      <c r="K932">
        <v>727</v>
      </c>
      <c r="L932" t="s">
        <v>35</v>
      </c>
      <c r="M932" s="1">
        <v>42541</v>
      </c>
      <c r="N932" s="1">
        <v>42906</v>
      </c>
      <c r="O932" t="s">
        <v>88</v>
      </c>
      <c r="P932" s="1">
        <v>42592.37122685185</v>
      </c>
      <c r="Q932" s="1">
        <v>42541</v>
      </c>
    </row>
    <row r="933" spans="1:17" x14ac:dyDescent="0.25">
      <c r="A933" t="s">
        <v>1044</v>
      </c>
      <c r="B933" t="s">
        <v>1045</v>
      </c>
      <c r="C933">
        <v>2252</v>
      </c>
      <c r="D933" t="s">
        <v>1060</v>
      </c>
      <c r="E933" t="s">
        <v>1047</v>
      </c>
      <c r="F933" t="s">
        <v>178</v>
      </c>
      <c r="G933" t="s">
        <v>685</v>
      </c>
      <c r="H933">
        <v>0</v>
      </c>
      <c r="I933" t="s">
        <v>200</v>
      </c>
      <c r="J933" t="s">
        <v>27</v>
      </c>
      <c r="K933">
        <v>727</v>
      </c>
      <c r="L933" t="s">
        <v>35</v>
      </c>
      <c r="M933" s="1">
        <v>42541</v>
      </c>
      <c r="N933" s="1">
        <v>42906</v>
      </c>
      <c r="O933" t="s">
        <v>88</v>
      </c>
      <c r="P933" s="1">
        <v>42592.37122685185</v>
      </c>
      <c r="Q933" s="1">
        <v>42541</v>
      </c>
    </row>
    <row r="934" spans="1:17" x14ac:dyDescent="0.25">
      <c r="A934" t="s">
        <v>664</v>
      </c>
      <c r="B934" t="s">
        <v>665</v>
      </c>
      <c r="C934">
        <v>2150</v>
      </c>
      <c r="D934" t="s">
        <v>1061</v>
      </c>
      <c r="E934" t="s">
        <v>247</v>
      </c>
      <c r="F934" t="s">
        <v>154</v>
      </c>
      <c r="G934" t="s">
        <v>222</v>
      </c>
      <c r="H934">
        <v>0</v>
      </c>
      <c r="I934" t="s">
        <v>667</v>
      </c>
      <c r="J934" t="s">
        <v>24</v>
      </c>
      <c r="K934">
        <v>1828</v>
      </c>
      <c r="L934" t="s">
        <v>35</v>
      </c>
      <c r="M934" s="1">
        <v>42543</v>
      </c>
      <c r="N934" s="1">
        <v>42908</v>
      </c>
      <c r="O934" t="s">
        <v>26</v>
      </c>
      <c r="P934" s="1">
        <v>42635.651435185187</v>
      </c>
      <c r="Q934" s="1">
        <v>42543</v>
      </c>
    </row>
    <row r="935" spans="1:17" x14ac:dyDescent="0.25">
      <c r="A935" t="s">
        <v>664</v>
      </c>
      <c r="B935" t="s">
        <v>665</v>
      </c>
      <c r="C935">
        <v>2150</v>
      </c>
      <c r="D935" t="s">
        <v>1061</v>
      </c>
      <c r="E935" t="s">
        <v>247</v>
      </c>
      <c r="F935" t="s">
        <v>154</v>
      </c>
      <c r="G935" t="s">
        <v>222</v>
      </c>
      <c r="H935">
        <v>0</v>
      </c>
      <c r="I935" t="s">
        <v>667</v>
      </c>
      <c r="J935" t="s">
        <v>27</v>
      </c>
      <c r="K935">
        <v>1828</v>
      </c>
      <c r="L935" t="s">
        <v>35</v>
      </c>
      <c r="M935" s="1">
        <v>42543</v>
      </c>
      <c r="N935" s="1">
        <v>42908</v>
      </c>
      <c r="O935" t="s">
        <v>26</v>
      </c>
      <c r="P935" s="1">
        <v>42635.651435185187</v>
      </c>
      <c r="Q935" s="1">
        <v>42543</v>
      </c>
    </row>
    <row r="936" spans="1:17" x14ac:dyDescent="0.25">
      <c r="A936" t="s">
        <v>425</v>
      </c>
      <c r="B936" t="s">
        <v>426</v>
      </c>
      <c r="C936">
        <v>2160</v>
      </c>
      <c r="D936" t="s">
        <v>1062</v>
      </c>
      <c r="E936" t="s">
        <v>1063</v>
      </c>
      <c r="F936" t="s">
        <v>154</v>
      </c>
      <c r="G936" t="s">
        <v>237</v>
      </c>
      <c r="H936">
        <v>0</v>
      </c>
      <c r="I936" t="s">
        <v>429</v>
      </c>
      <c r="J936" t="s">
        <v>24</v>
      </c>
      <c r="K936">
        <v>163</v>
      </c>
      <c r="L936" t="s">
        <v>35</v>
      </c>
      <c r="M936" s="1">
        <v>42577</v>
      </c>
      <c r="N936" s="1">
        <v>42942</v>
      </c>
      <c r="O936" t="s">
        <v>88</v>
      </c>
      <c r="P936" s="1">
        <v>42575.374421296299</v>
      </c>
      <c r="Q936" s="1">
        <v>42577</v>
      </c>
    </row>
    <row r="937" spans="1:17" x14ac:dyDescent="0.25">
      <c r="A937" t="s">
        <v>425</v>
      </c>
      <c r="B937" t="s">
        <v>426</v>
      </c>
      <c r="C937">
        <v>2160</v>
      </c>
      <c r="D937" t="s">
        <v>1062</v>
      </c>
      <c r="E937" t="s">
        <v>1063</v>
      </c>
      <c r="F937" t="s">
        <v>154</v>
      </c>
      <c r="G937" t="s">
        <v>237</v>
      </c>
      <c r="H937">
        <v>0</v>
      </c>
      <c r="I937" t="s">
        <v>429</v>
      </c>
      <c r="J937" t="s">
        <v>27</v>
      </c>
      <c r="K937">
        <v>163</v>
      </c>
      <c r="L937" t="s">
        <v>35</v>
      </c>
      <c r="M937" s="1">
        <v>42577</v>
      </c>
      <c r="N937" s="1">
        <v>42942</v>
      </c>
      <c r="O937" t="s">
        <v>88</v>
      </c>
      <c r="P937" s="1">
        <v>42575.374421296299</v>
      </c>
      <c r="Q937" s="1">
        <v>42577</v>
      </c>
    </row>
    <row r="938" spans="1:17" x14ac:dyDescent="0.25">
      <c r="A938" t="s">
        <v>1044</v>
      </c>
      <c r="B938" t="s">
        <v>1045</v>
      </c>
      <c r="C938">
        <v>2252</v>
      </c>
      <c r="D938" t="s">
        <v>1064</v>
      </c>
      <c r="E938" t="s">
        <v>1047</v>
      </c>
      <c r="F938" t="s">
        <v>684</v>
      </c>
      <c r="G938" t="s">
        <v>685</v>
      </c>
      <c r="H938">
        <v>0</v>
      </c>
      <c r="I938" t="s">
        <v>1048</v>
      </c>
      <c r="J938" t="s">
        <v>24</v>
      </c>
      <c r="K938">
        <v>2017</v>
      </c>
      <c r="L938" t="s">
        <v>35</v>
      </c>
      <c r="M938" s="1">
        <v>42522</v>
      </c>
      <c r="N938" s="1">
        <v>42887</v>
      </c>
      <c r="O938" t="s">
        <v>88</v>
      </c>
      <c r="P938" s="1">
        <v>42640.404097222221</v>
      </c>
      <c r="Q938" s="1">
        <v>42522</v>
      </c>
    </row>
    <row r="939" spans="1:17" x14ac:dyDescent="0.25">
      <c r="A939" t="s">
        <v>1044</v>
      </c>
      <c r="B939" t="s">
        <v>1045</v>
      </c>
      <c r="C939">
        <v>2252</v>
      </c>
      <c r="D939" t="s">
        <v>1064</v>
      </c>
      <c r="E939" t="s">
        <v>1047</v>
      </c>
      <c r="F939" t="s">
        <v>684</v>
      </c>
      <c r="G939" t="s">
        <v>685</v>
      </c>
      <c r="H939">
        <v>0</v>
      </c>
      <c r="I939" t="s">
        <v>1048</v>
      </c>
      <c r="J939" t="s">
        <v>27</v>
      </c>
      <c r="K939">
        <v>2017</v>
      </c>
      <c r="L939" t="s">
        <v>35</v>
      </c>
      <c r="M939" s="1">
        <v>42522</v>
      </c>
      <c r="N939" s="1">
        <v>42887</v>
      </c>
      <c r="O939" t="s">
        <v>88</v>
      </c>
      <c r="P939" s="1">
        <v>42640.404097222221</v>
      </c>
      <c r="Q939" s="1">
        <v>42522</v>
      </c>
    </row>
    <row r="940" spans="1:17" x14ac:dyDescent="0.25">
      <c r="A940" t="s">
        <v>1044</v>
      </c>
      <c r="B940" t="s">
        <v>1045</v>
      </c>
      <c r="C940">
        <v>2252</v>
      </c>
      <c r="D940" t="s">
        <v>1065</v>
      </c>
      <c r="E940" t="s">
        <v>1047</v>
      </c>
      <c r="F940" t="s">
        <v>684</v>
      </c>
      <c r="G940" t="s">
        <v>685</v>
      </c>
      <c r="H940">
        <v>0</v>
      </c>
      <c r="I940" t="s">
        <v>1048</v>
      </c>
      <c r="J940" t="s">
        <v>24</v>
      </c>
      <c r="K940">
        <v>2010</v>
      </c>
      <c r="L940" t="s">
        <v>35</v>
      </c>
      <c r="M940" s="1">
        <v>42522</v>
      </c>
      <c r="N940" s="1">
        <v>42887</v>
      </c>
      <c r="O940" t="s">
        <v>88</v>
      </c>
      <c r="P940" s="1">
        <v>42640.390740740739</v>
      </c>
      <c r="Q940" s="1">
        <v>42522</v>
      </c>
    </row>
    <row r="941" spans="1:17" x14ac:dyDescent="0.25">
      <c r="A941" t="s">
        <v>1044</v>
      </c>
      <c r="B941" t="s">
        <v>1045</v>
      </c>
      <c r="C941">
        <v>2252</v>
      </c>
      <c r="D941" t="s">
        <v>1065</v>
      </c>
      <c r="E941" t="s">
        <v>1047</v>
      </c>
      <c r="F941" t="s">
        <v>684</v>
      </c>
      <c r="G941" t="s">
        <v>685</v>
      </c>
      <c r="H941">
        <v>0</v>
      </c>
      <c r="I941" t="s">
        <v>1048</v>
      </c>
      <c r="J941" t="s">
        <v>27</v>
      </c>
      <c r="K941">
        <v>2010</v>
      </c>
      <c r="L941" t="s">
        <v>35</v>
      </c>
      <c r="M941" s="1">
        <v>42522</v>
      </c>
      <c r="N941" s="1">
        <v>42887</v>
      </c>
      <c r="O941" t="s">
        <v>88</v>
      </c>
      <c r="P941" s="1">
        <v>42640.390740740739</v>
      </c>
      <c r="Q941" s="1">
        <v>42522</v>
      </c>
    </row>
    <row r="942" spans="1:17" x14ac:dyDescent="0.25">
      <c r="A942" t="s">
        <v>1066</v>
      </c>
      <c r="B942" t="s">
        <v>1067</v>
      </c>
      <c r="C942">
        <v>2611</v>
      </c>
      <c r="D942" t="s">
        <v>1068</v>
      </c>
      <c r="E942" t="s">
        <v>1069</v>
      </c>
      <c r="F942" t="s">
        <v>45</v>
      </c>
      <c r="G942" t="s">
        <v>1070</v>
      </c>
      <c r="H942">
        <v>0</v>
      </c>
      <c r="I942" t="s">
        <v>265</v>
      </c>
      <c r="J942" t="s">
        <v>24</v>
      </c>
      <c r="K942">
        <v>1589</v>
      </c>
      <c r="L942" t="s">
        <v>35</v>
      </c>
      <c r="M942" s="1">
        <v>42500</v>
      </c>
      <c r="N942" s="1">
        <v>42865</v>
      </c>
      <c r="O942" t="s">
        <v>88</v>
      </c>
      <c r="P942" s="1">
        <v>42627.479259259257</v>
      </c>
      <c r="Q942" s="1">
        <v>42500</v>
      </c>
    </row>
    <row r="943" spans="1:17" x14ac:dyDescent="0.25">
      <c r="A943" t="s">
        <v>1066</v>
      </c>
      <c r="B943" t="s">
        <v>1067</v>
      </c>
      <c r="C943">
        <v>2611</v>
      </c>
      <c r="D943" t="s">
        <v>1068</v>
      </c>
      <c r="E943" t="s">
        <v>1069</v>
      </c>
      <c r="F943" t="s">
        <v>45</v>
      </c>
      <c r="G943" t="s">
        <v>1070</v>
      </c>
      <c r="H943">
        <v>0</v>
      </c>
      <c r="I943" t="s">
        <v>265</v>
      </c>
      <c r="J943" t="s">
        <v>27</v>
      </c>
      <c r="K943">
        <v>1589</v>
      </c>
      <c r="L943" t="s">
        <v>35</v>
      </c>
      <c r="M943" s="1">
        <v>42500</v>
      </c>
      <c r="N943" s="1">
        <v>42865</v>
      </c>
      <c r="O943" t="s">
        <v>88</v>
      </c>
      <c r="P943" s="1">
        <v>42627.479259259257</v>
      </c>
      <c r="Q943" s="1">
        <v>42500</v>
      </c>
    </row>
    <row r="944" spans="1:17" x14ac:dyDescent="0.25">
      <c r="A944" t="s">
        <v>1044</v>
      </c>
      <c r="B944" t="s">
        <v>1045</v>
      </c>
      <c r="C944">
        <v>2252</v>
      </c>
      <c r="D944" t="s">
        <v>1071</v>
      </c>
      <c r="E944" t="s">
        <v>1047</v>
      </c>
      <c r="F944" t="s">
        <v>178</v>
      </c>
      <c r="G944" t="s">
        <v>685</v>
      </c>
      <c r="H944">
        <v>0</v>
      </c>
      <c r="I944" t="s">
        <v>200</v>
      </c>
      <c r="J944" t="s">
        <v>24</v>
      </c>
      <c r="K944">
        <v>739</v>
      </c>
      <c r="L944" t="s">
        <v>35</v>
      </c>
      <c r="M944" s="1">
        <v>42541</v>
      </c>
      <c r="N944" s="1">
        <v>42906</v>
      </c>
      <c r="O944" t="s">
        <v>88</v>
      </c>
      <c r="P944" s="1">
        <v>42592.388981481483</v>
      </c>
      <c r="Q944" s="1">
        <v>42541</v>
      </c>
    </row>
    <row r="945" spans="1:17" x14ac:dyDescent="0.25">
      <c r="A945" t="s">
        <v>1044</v>
      </c>
      <c r="B945" t="s">
        <v>1045</v>
      </c>
      <c r="C945">
        <v>2252</v>
      </c>
      <c r="D945" t="s">
        <v>1071</v>
      </c>
      <c r="E945" t="s">
        <v>1047</v>
      </c>
      <c r="F945" t="s">
        <v>178</v>
      </c>
      <c r="G945" t="s">
        <v>685</v>
      </c>
      <c r="H945">
        <v>0</v>
      </c>
      <c r="I945" t="s">
        <v>200</v>
      </c>
      <c r="J945" t="s">
        <v>27</v>
      </c>
      <c r="K945">
        <v>739</v>
      </c>
      <c r="L945" t="s">
        <v>35</v>
      </c>
      <c r="M945" s="1">
        <v>42541</v>
      </c>
      <c r="N945" s="1">
        <v>42906</v>
      </c>
      <c r="O945" t="s">
        <v>88</v>
      </c>
      <c r="P945" s="1">
        <v>42592.388981481483</v>
      </c>
      <c r="Q945" s="1">
        <v>42541</v>
      </c>
    </row>
    <row r="946" spans="1:17" x14ac:dyDescent="0.25">
      <c r="A946" t="s">
        <v>1044</v>
      </c>
      <c r="B946" t="s">
        <v>1045</v>
      </c>
      <c r="C946">
        <v>2252</v>
      </c>
      <c r="D946" t="s">
        <v>1072</v>
      </c>
      <c r="E946" t="s">
        <v>1047</v>
      </c>
      <c r="F946" t="s">
        <v>684</v>
      </c>
      <c r="G946" t="s">
        <v>685</v>
      </c>
      <c r="H946">
        <v>0</v>
      </c>
      <c r="I946" t="s">
        <v>1048</v>
      </c>
      <c r="J946" t="s">
        <v>24</v>
      </c>
      <c r="K946">
        <v>2023</v>
      </c>
      <c r="L946" t="s">
        <v>35</v>
      </c>
      <c r="M946" s="1">
        <v>42522</v>
      </c>
      <c r="N946" s="1">
        <v>42887</v>
      </c>
      <c r="O946" t="s">
        <v>88</v>
      </c>
      <c r="P946" s="1">
        <v>42640.410416666666</v>
      </c>
      <c r="Q946" s="1">
        <v>42522</v>
      </c>
    </row>
    <row r="947" spans="1:17" x14ac:dyDescent="0.25">
      <c r="A947" t="s">
        <v>1044</v>
      </c>
      <c r="B947" t="s">
        <v>1045</v>
      </c>
      <c r="C947">
        <v>2252</v>
      </c>
      <c r="D947" t="s">
        <v>1072</v>
      </c>
      <c r="E947" t="s">
        <v>1047</v>
      </c>
      <c r="F947" t="s">
        <v>684</v>
      </c>
      <c r="G947" t="s">
        <v>685</v>
      </c>
      <c r="H947">
        <v>0</v>
      </c>
      <c r="I947" t="s">
        <v>1048</v>
      </c>
      <c r="J947" t="s">
        <v>27</v>
      </c>
      <c r="K947">
        <v>2023</v>
      </c>
      <c r="L947" t="s">
        <v>35</v>
      </c>
      <c r="M947" s="1">
        <v>42522</v>
      </c>
      <c r="N947" s="1">
        <v>42887</v>
      </c>
      <c r="O947" t="s">
        <v>88</v>
      </c>
      <c r="P947" s="1">
        <v>42640.410416666666</v>
      </c>
      <c r="Q947" s="1">
        <v>42522</v>
      </c>
    </row>
    <row r="948" spans="1:17" x14ac:dyDescent="0.25">
      <c r="A948" t="s">
        <v>1044</v>
      </c>
      <c r="B948" t="s">
        <v>1045</v>
      </c>
      <c r="C948">
        <v>2252</v>
      </c>
      <c r="D948" t="s">
        <v>1073</v>
      </c>
      <c r="E948" t="s">
        <v>1069</v>
      </c>
      <c r="F948" t="s">
        <v>178</v>
      </c>
      <c r="G948" t="s">
        <v>1074</v>
      </c>
      <c r="H948">
        <v>0</v>
      </c>
      <c r="I948" t="s">
        <v>1048</v>
      </c>
      <c r="J948" t="s">
        <v>27</v>
      </c>
      <c r="K948">
        <v>1988</v>
      </c>
      <c r="L948" t="s">
        <v>35</v>
      </c>
      <c r="M948" s="1">
        <v>42506</v>
      </c>
      <c r="N948" s="1">
        <v>42871</v>
      </c>
      <c r="O948" t="s">
        <v>26</v>
      </c>
      <c r="P948" s="1">
        <v>42639.737384259257</v>
      </c>
      <c r="Q948" s="1">
        <v>42506</v>
      </c>
    </row>
    <row r="949" spans="1:17" x14ac:dyDescent="0.25">
      <c r="A949" t="s">
        <v>1044</v>
      </c>
      <c r="B949" t="s">
        <v>1045</v>
      </c>
      <c r="C949">
        <v>2252</v>
      </c>
      <c r="D949" t="s">
        <v>1073</v>
      </c>
      <c r="E949" t="s">
        <v>1069</v>
      </c>
      <c r="F949" t="s">
        <v>178</v>
      </c>
      <c r="G949" t="s">
        <v>1074</v>
      </c>
      <c r="H949">
        <v>0</v>
      </c>
      <c r="I949" t="s">
        <v>1048</v>
      </c>
      <c r="J949" t="s">
        <v>24</v>
      </c>
      <c r="K949">
        <v>1988</v>
      </c>
      <c r="L949" t="s">
        <v>35</v>
      </c>
      <c r="M949" s="1">
        <v>42506</v>
      </c>
      <c r="N949" s="1">
        <v>42871</v>
      </c>
      <c r="O949" t="s">
        <v>26</v>
      </c>
      <c r="P949" s="1">
        <v>42639.737384259257</v>
      </c>
      <c r="Q949" s="1">
        <v>42506</v>
      </c>
    </row>
    <row r="950" spans="1:17" x14ac:dyDescent="0.25">
      <c r="A950" t="s">
        <v>1075</v>
      </c>
      <c r="B950" t="s">
        <v>1076</v>
      </c>
      <c r="C950">
        <v>2752</v>
      </c>
      <c r="D950" t="s">
        <v>1077</v>
      </c>
      <c r="E950" t="s">
        <v>221</v>
      </c>
      <c r="F950" t="s">
        <v>154</v>
      </c>
      <c r="G950" t="s">
        <v>222</v>
      </c>
      <c r="H950">
        <v>0</v>
      </c>
      <c r="I950" t="s">
        <v>107</v>
      </c>
      <c r="J950" t="s">
        <v>24</v>
      </c>
      <c r="K950">
        <v>1703</v>
      </c>
      <c r="L950" t="s">
        <v>35</v>
      </c>
      <c r="M950" s="1">
        <v>42480</v>
      </c>
      <c r="N950" s="1">
        <v>42845</v>
      </c>
      <c r="O950" t="s">
        <v>26</v>
      </c>
      <c r="P950" s="1">
        <v>42632.677997685183</v>
      </c>
      <c r="Q950" s="1">
        <v>42480</v>
      </c>
    </row>
    <row r="951" spans="1:17" x14ac:dyDescent="0.25">
      <c r="A951" t="s">
        <v>1075</v>
      </c>
      <c r="B951" t="s">
        <v>1076</v>
      </c>
      <c r="C951">
        <v>2752</v>
      </c>
      <c r="D951" t="s">
        <v>1077</v>
      </c>
      <c r="E951" t="s">
        <v>221</v>
      </c>
      <c r="F951" t="s">
        <v>154</v>
      </c>
      <c r="G951" t="s">
        <v>222</v>
      </c>
      <c r="H951">
        <v>0</v>
      </c>
      <c r="I951" t="s">
        <v>107</v>
      </c>
      <c r="J951" t="s">
        <v>27</v>
      </c>
      <c r="K951">
        <v>1703</v>
      </c>
      <c r="L951" t="s">
        <v>35</v>
      </c>
      <c r="M951" s="1">
        <v>42480</v>
      </c>
      <c r="N951" s="1">
        <v>42845</v>
      </c>
      <c r="O951" t="s">
        <v>26</v>
      </c>
      <c r="P951" s="1">
        <v>42632.677997685183</v>
      </c>
      <c r="Q951" s="1">
        <v>42480</v>
      </c>
    </row>
    <row r="952" spans="1:17" x14ac:dyDescent="0.25">
      <c r="A952" t="s">
        <v>1078</v>
      </c>
      <c r="B952" t="s">
        <v>1079</v>
      </c>
      <c r="C952">
        <v>2780</v>
      </c>
      <c r="D952" t="s">
        <v>1080</v>
      </c>
      <c r="E952" t="s">
        <v>221</v>
      </c>
      <c r="F952" t="s">
        <v>154</v>
      </c>
      <c r="G952" t="s">
        <v>232</v>
      </c>
      <c r="H952">
        <v>0</v>
      </c>
      <c r="I952" t="s">
        <v>353</v>
      </c>
      <c r="J952" t="s">
        <v>24</v>
      </c>
      <c r="K952">
        <v>286</v>
      </c>
      <c r="L952" t="s">
        <v>35</v>
      </c>
      <c r="M952" s="1">
        <v>42552</v>
      </c>
      <c r="N952" s="1">
        <v>42917</v>
      </c>
      <c r="O952" t="s">
        <v>26</v>
      </c>
      <c r="P952" s="1">
        <v>42583.440868055557</v>
      </c>
      <c r="Q952" s="1">
        <v>42552</v>
      </c>
    </row>
    <row r="953" spans="1:17" x14ac:dyDescent="0.25">
      <c r="A953" t="s">
        <v>1078</v>
      </c>
      <c r="B953" t="s">
        <v>1079</v>
      </c>
      <c r="C953">
        <v>2780</v>
      </c>
      <c r="D953" t="s">
        <v>1080</v>
      </c>
      <c r="E953" t="s">
        <v>221</v>
      </c>
      <c r="F953" t="s">
        <v>154</v>
      </c>
      <c r="G953" t="s">
        <v>232</v>
      </c>
      <c r="H953">
        <v>0</v>
      </c>
      <c r="I953" t="s">
        <v>353</v>
      </c>
      <c r="J953" t="s">
        <v>27</v>
      </c>
      <c r="K953">
        <v>286</v>
      </c>
      <c r="L953" t="s">
        <v>35</v>
      </c>
      <c r="M953" s="1">
        <v>42552</v>
      </c>
      <c r="N953" s="1">
        <v>42917</v>
      </c>
      <c r="O953" t="s">
        <v>26</v>
      </c>
      <c r="P953" s="1">
        <v>42583.440868055557</v>
      </c>
      <c r="Q953" s="1">
        <v>42552</v>
      </c>
    </row>
    <row r="954" spans="1:17" x14ac:dyDescent="0.25">
      <c r="A954" t="s">
        <v>1044</v>
      </c>
      <c r="B954" t="s">
        <v>1045</v>
      </c>
      <c r="C954">
        <v>2252</v>
      </c>
      <c r="D954" t="s">
        <v>1081</v>
      </c>
      <c r="E954" t="s">
        <v>1082</v>
      </c>
      <c r="F954" t="s">
        <v>141</v>
      </c>
      <c r="G954" t="s">
        <v>1074</v>
      </c>
      <c r="H954">
        <v>0</v>
      </c>
      <c r="I954" t="s">
        <v>200</v>
      </c>
      <c r="J954" t="s">
        <v>24</v>
      </c>
      <c r="K954">
        <v>2658</v>
      </c>
      <c r="L954" t="s">
        <v>98</v>
      </c>
      <c r="M954" s="1">
        <v>42597</v>
      </c>
      <c r="N954" s="1">
        <v>42962</v>
      </c>
      <c r="O954" t="s">
        <v>99</v>
      </c>
      <c r="P954" s="1">
        <v>42705.523784722223</v>
      </c>
      <c r="Q954" s="1">
        <v>42597</v>
      </c>
    </row>
    <row r="955" spans="1:17" x14ac:dyDescent="0.25">
      <c r="A955" t="s">
        <v>1044</v>
      </c>
      <c r="B955" t="s">
        <v>1045</v>
      </c>
      <c r="C955">
        <v>2252</v>
      </c>
      <c r="D955" t="s">
        <v>1081</v>
      </c>
      <c r="E955" t="s">
        <v>1082</v>
      </c>
      <c r="F955" t="s">
        <v>141</v>
      </c>
      <c r="G955" t="s">
        <v>1074</v>
      </c>
      <c r="H955">
        <v>0</v>
      </c>
      <c r="I955" t="s">
        <v>200</v>
      </c>
      <c r="J955" t="s">
        <v>27</v>
      </c>
      <c r="K955">
        <v>2658</v>
      </c>
      <c r="L955" t="s">
        <v>98</v>
      </c>
      <c r="M955" s="1">
        <v>42597</v>
      </c>
      <c r="N955" s="1">
        <v>42962</v>
      </c>
      <c r="O955" t="s">
        <v>99</v>
      </c>
      <c r="P955" s="1">
        <v>42705.523784722223</v>
      </c>
      <c r="Q955" s="1">
        <v>42597</v>
      </c>
    </row>
    <row r="956" spans="1:17" x14ac:dyDescent="0.25">
      <c r="A956" t="s">
        <v>1044</v>
      </c>
      <c r="B956" t="s">
        <v>1045</v>
      </c>
      <c r="C956">
        <v>2252</v>
      </c>
      <c r="D956" t="s">
        <v>1083</v>
      </c>
      <c r="E956" t="s">
        <v>1047</v>
      </c>
      <c r="F956" t="s">
        <v>684</v>
      </c>
      <c r="G956" t="s">
        <v>685</v>
      </c>
      <c r="H956">
        <v>0</v>
      </c>
      <c r="I956" t="s">
        <v>1048</v>
      </c>
      <c r="J956" t="s">
        <v>24</v>
      </c>
      <c r="K956">
        <v>2020</v>
      </c>
      <c r="L956" t="s">
        <v>35</v>
      </c>
      <c r="M956" s="1">
        <v>42522</v>
      </c>
      <c r="N956" s="1">
        <v>42887</v>
      </c>
      <c r="O956" t="s">
        <v>88</v>
      </c>
      <c r="P956" s="1">
        <v>42640.408032407409</v>
      </c>
      <c r="Q956" s="1">
        <v>42522</v>
      </c>
    </row>
    <row r="957" spans="1:17" x14ac:dyDescent="0.25">
      <c r="A957" t="s">
        <v>1044</v>
      </c>
      <c r="B957" t="s">
        <v>1045</v>
      </c>
      <c r="C957">
        <v>2252</v>
      </c>
      <c r="D957" t="s">
        <v>1083</v>
      </c>
      <c r="E957" t="s">
        <v>1047</v>
      </c>
      <c r="F957" t="s">
        <v>684</v>
      </c>
      <c r="G957" t="s">
        <v>685</v>
      </c>
      <c r="H957">
        <v>0</v>
      </c>
      <c r="I957" t="s">
        <v>1048</v>
      </c>
      <c r="J957" t="s">
        <v>27</v>
      </c>
      <c r="K957">
        <v>2020</v>
      </c>
      <c r="L957" t="s">
        <v>35</v>
      </c>
      <c r="M957" s="1">
        <v>42522</v>
      </c>
      <c r="N957" s="1">
        <v>42887</v>
      </c>
      <c r="O957" t="s">
        <v>88</v>
      </c>
      <c r="P957" s="1">
        <v>42640.408032407409</v>
      </c>
      <c r="Q957" s="1">
        <v>42522</v>
      </c>
    </row>
    <row r="958" spans="1:17" x14ac:dyDescent="0.25">
      <c r="A958" t="s">
        <v>1044</v>
      </c>
      <c r="B958" t="s">
        <v>1045</v>
      </c>
      <c r="C958">
        <v>2252</v>
      </c>
      <c r="D958" t="s">
        <v>1084</v>
      </c>
      <c r="E958" t="s">
        <v>1047</v>
      </c>
      <c r="F958" t="s">
        <v>178</v>
      </c>
      <c r="G958" t="s">
        <v>685</v>
      </c>
      <c r="H958">
        <v>0</v>
      </c>
      <c r="I958" t="s">
        <v>200</v>
      </c>
      <c r="J958" t="s">
        <v>24</v>
      </c>
      <c r="K958">
        <v>728</v>
      </c>
      <c r="L958" t="s">
        <v>35</v>
      </c>
      <c r="M958" s="1">
        <v>42541</v>
      </c>
      <c r="N958" s="1">
        <v>42906</v>
      </c>
      <c r="O958" t="s">
        <v>88</v>
      </c>
      <c r="P958" s="1">
        <v>42592.372731481482</v>
      </c>
      <c r="Q958" s="1">
        <v>42541</v>
      </c>
    </row>
    <row r="959" spans="1:17" x14ac:dyDescent="0.25">
      <c r="A959" t="s">
        <v>1044</v>
      </c>
      <c r="B959" t="s">
        <v>1045</v>
      </c>
      <c r="C959">
        <v>2252</v>
      </c>
      <c r="D959" t="s">
        <v>1084</v>
      </c>
      <c r="E959" t="s">
        <v>1047</v>
      </c>
      <c r="F959" t="s">
        <v>178</v>
      </c>
      <c r="G959" t="s">
        <v>685</v>
      </c>
      <c r="H959">
        <v>0</v>
      </c>
      <c r="I959" t="s">
        <v>200</v>
      </c>
      <c r="J959" t="s">
        <v>27</v>
      </c>
      <c r="K959">
        <v>728</v>
      </c>
      <c r="L959" t="s">
        <v>35</v>
      </c>
      <c r="M959" s="1">
        <v>42541</v>
      </c>
      <c r="N959" s="1">
        <v>42906</v>
      </c>
      <c r="O959" t="s">
        <v>88</v>
      </c>
      <c r="P959" s="1">
        <v>42592.372731481482</v>
      </c>
      <c r="Q959" s="1">
        <v>42541</v>
      </c>
    </row>
    <row r="960" spans="1:17" x14ac:dyDescent="0.25">
      <c r="A960" t="s">
        <v>1044</v>
      </c>
      <c r="B960" t="s">
        <v>1045</v>
      </c>
      <c r="C960">
        <v>2252</v>
      </c>
      <c r="D960" t="s">
        <v>1085</v>
      </c>
      <c r="E960" t="s">
        <v>1047</v>
      </c>
      <c r="F960" t="s">
        <v>684</v>
      </c>
      <c r="G960" t="s">
        <v>685</v>
      </c>
      <c r="H960">
        <v>0</v>
      </c>
      <c r="I960" t="s">
        <v>1048</v>
      </c>
      <c r="J960" t="s">
        <v>24</v>
      </c>
      <c r="K960">
        <v>2007</v>
      </c>
      <c r="L960" t="s">
        <v>35</v>
      </c>
      <c r="M960" s="1">
        <v>42522</v>
      </c>
      <c r="N960" s="1">
        <v>42887</v>
      </c>
      <c r="O960" t="s">
        <v>88</v>
      </c>
      <c r="P960" s="1">
        <v>42640.386053240742</v>
      </c>
      <c r="Q960" s="1">
        <v>42522</v>
      </c>
    </row>
    <row r="961" spans="1:17" x14ac:dyDescent="0.25">
      <c r="A961" t="s">
        <v>1044</v>
      </c>
      <c r="B961" t="s">
        <v>1045</v>
      </c>
      <c r="C961">
        <v>2252</v>
      </c>
      <c r="D961" t="s">
        <v>1085</v>
      </c>
      <c r="E961" t="s">
        <v>1047</v>
      </c>
      <c r="F961" t="s">
        <v>684</v>
      </c>
      <c r="G961" t="s">
        <v>685</v>
      </c>
      <c r="H961">
        <v>0</v>
      </c>
      <c r="I961" t="s">
        <v>1048</v>
      </c>
      <c r="J961" t="s">
        <v>27</v>
      </c>
      <c r="K961">
        <v>2007</v>
      </c>
      <c r="L961" t="s">
        <v>35</v>
      </c>
      <c r="M961" s="1">
        <v>42522</v>
      </c>
      <c r="N961" s="1">
        <v>42887</v>
      </c>
      <c r="O961" t="s">
        <v>88</v>
      </c>
      <c r="P961" s="1">
        <v>42640.386053240742</v>
      </c>
      <c r="Q961" s="1">
        <v>42522</v>
      </c>
    </row>
    <row r="962" spans="1:17" x14ac:dyDescent="0.25">
      <c r="A962" t="s">
        <v>741</v>
      </c>
      <c r="B962" t="s">
        <v>742</v>
      </c>
      <c r="C962">
        <v>2795</v>
      </c>
      <c r="D962" t="s">
        <v>1086</v>
      </c>
      <c r="E962" t="s">
        <v>244</v>
      </c>
      <c r="F962" t="s">
        <v>178</v>
      </c>
      <c r="G962" t="s">
        <v>1087</v>
      </c>
      <c r="H962">
        <v>0</v>
      </c>
      <c r="I962" t="s">
        <v>744</v>
      </c>
      <c r="J962" t="s">
        <v>24</v>
      </c>
      <c r="K962">
        <v>1347</v>
      </c>
      <c r="L962" t="s">
        <v>35</v>
      </c>
      <c r="M962" s="1">
        <v>42590</v>
      </c>
      <c r="N962" s="1">
        <v>42955</v>
      </c>
      <c r="O962" t="s">
        <v>26</v>
      </c>
      <c r="P962" s="1">
        <v>42615.38517361111</v>
      </c>
      <c r="Q962" s="1">
        <v>42590</v>
      </c>
    </row>
    <row r="963" spans="1:17" x14ac:dyDescent="0.25">
      <c r="A963" t="s">
        <v>741</v>
      </c>
      <c r="B963" t="s">
        <v>742</v>
      </c>
      <c r="C963">
        <v>2795</v>
      </c>
      <c r="D963" t="s">
        <v>1086</v>
      </c>
      <c r="E963" t="s">
        <v>244</v>
      </c>
      <c r="F963" t="s">
        <v>178</v>
      </c>
      <c r="G963" t="s">
        <v>1087</v>
      </c>
      <c r="H963">
        <v>0</v>
      </c>
      <c r="I963" t="s">
        <v>744</v>
      </c>
      <c r="J963" t="s">
        <v>27</v>
      </c>
      <c r="K963">
        <v>1347</v>
      </c>
      <c r="L963" t="s">
        <v>35</v>
      </c>
      <c r="M963" s="1">
        <v>42590</v>
      </c>
      <c r="N963" s="1">
        <v>42955</v>
      </c>
      <c r="O963" t="s">
        <v>26</v>
      </c>
      <c r="P963" s="1">
        <v>42615.38517361111</v>
      </c>
      <c r="Q963" s="1">
        <v>42590</v>
      </c>
    </row>
    <row r="964" spans="1:17" x14ac:dyDescent="0.25">
      <c r="A964" t="s">
        <v>1088</v>
      </c>
      <c r="B964" t="s">
        <v>1089</v>
      </c>
      <c r="C964">
        <v>2911</v>
      </c>
      <c r="D964" t="s">
        <v>1090</v>
      </c>
      <c r="E964" t="s">
        <v>1082</v>
      </c>
      <c r="F964" t="s">
        <v>45</v>
      </c>
      <c r="G964" t="s">
        <v>1091</v>
      </c>
      <c r="H964">
        <v>0</v>
      </c>
      <c r="I964" t="s">
        <v>1092</v>
      </c>
      <c r="J964" t="s">
        <v>27</v>
      </c>
      <c r="K964">
        <v>654</v>
      </c>
      <c r="L964" t="s">
        <v>35</v>
      </c>
      <c r="M964" s="1">
        <v>42562</v>
      </c>
      <c r="N964" s="1">
        <v>42927</v>
      </c>
      <c r="O964" t="s">
        <v>88</v>
      </c>
      <c r="P964" s="1">
        <v>42591.441145833334</v>
      </c>
      <c r="Q964" s="1">
        <v>42562</v>
      </c>
    </row>
    <row r="965" spans="1:17" x14ac:dyDescent="0.25">
      <c r="A965" t="s">
        <v>1088</v>
      </c>
      <c r="B965" t="s">
        <v>1089</v>
      </c>
      <c r="C965">
        <v>2911</v>
      </c>
      <c r="D965" t="s">
        <v>1093</v>
      </c>
      <c r="E965" t="s">
        <v>1082</v>
      </c>
      <c r="F965" t="s">
        <v>45</v>
      </c>
      <c r="G965" t="s">
        <v>1091</v>
      </c>
      <c r="H965">
        <v>0</v>
      </c>
      <c r="I965" t="s">
        <v>1092</v>
      </c>
      <c r="J965" t="s">
        <v>27</v>
      </c>
      <c r="K965">
        <v>659</v>
      </c>
      <c r="L965" t="s">
        <v>35</v>
      </c>
      <c r="M965" s="1">
        <v>42566</v>
      </c>
      <c r="N965" s="1">
        <v>42931</v>
      </c>
      <c r="O965" t="s">
        <v>88</v>
      </c>
      <c r="P965" s="1">
        <v>42591.447916666664</v>
      </c>
      <c r="Q965" s="1">
        <v>42566</v>
      </c>
    </row>
    <row r="966" spans="1:17" x14ac:dyDescent="0.25">
      <c r="A966" t="s">
        <v>1088</v>
      </c>
      <c r="B966" t="s">
        <v>1089</v>
      </c>
      <c r="C966">
        <v>2911</v>
      </c>
      <c r="D966" t="s">
        <v>1094</v>
      </c>
      <c r="E966" t="s">
        <v>1082</v>
      </c>
      <c r="F966" t="s">
        <v>45</v>
      </c>
      <c r="G966" t="s">
        <v>1091</v>
      </c>
      <c r="H966">
        <v>0</v>
      </c>
      <c r="I966" t="s">
        <v>1092</v>
      </c>
      <c r="J966" t="s">
        <v>27</v>
      </c>
      <c r="K966">
        <v>655</v>
      </c>
      <c r="L966" t="s">
        <v>35</v>
      </c>
      <c r="M966" s="1">
        <v>42555</v>
      </c>
      <c r="N966" s="1">
        <v>42920</v>
      </c>
      <c r="O966" t="s">
        <v>26</v>
      </c>
      <c r="P966" s="1">
        <v>42591.442974537036</v>
      </c>
      <c r="Q966" s="1">
        <v>42555</v>
      </c>
    </row>
    <row r="967" spans="1:17" x14ac:dyDescent="0.25">
      <c r="A967" t="s">
        <v>1088</v>
      </c>
      <c r="B967" t="s">
        <v>1089</v>
      </c>
      <c r="C967">
        <v>2911</v>
      </c>
      <c r="D967" t="s">
        <v>1095</v>
      </c>
      <c r="E967" t="s">
        <v>1082</v>
      </c>
      <c r="F967" t="s">
        <v>45</v>
      </c>
      <c r="G967" t="s">
        <v>1091</v>
      </c>
      <c r="H967">
        <v>0</v>
      </c>
      <c r="I967" t="s">
        <v>1092</v>
      </c>
      <c r="J967" t="s">
        <v>27</v>
      </c>
      <c r="K967">
        <v>329</v>
      </c>
      <c r="L967" t="s">
        <v>35</v>
      </c>
      <c r="M967" s="1">
        <v>42564</v>
      </c>
      <c r="N967" s="1">
        <v>42929</v>
      </c>
      <c r="O967" t="s">
        <v>88</v>
      </c>
      <c r="P967" s="1">
        <v>42584.36210648148</v>
      </c>
      <c r="Q967" s="1">
        <v>42564</v>
      </c>
    </row>
    <row r="968" spans="1:17" x14ac:dyDescent="0.25">
      <c r="A968" t="s">
        <v>1088</v>
      </c>
      <c r="B968" t="s">
        <v>1089</v>
      </c>
      <c r="C968">
        <v>2911</v>
      </c>
      <c r="D968" t="s">
        <v>1096</v>
      </c>
      <c r="E968" t="s">
        <v>1082</v>
      </c>
      <c r="F968" t="s">
        <v>45</v>
      </c>
      <c r="G968" t="s">
        <v>1091</v>
      </c>
      <c r="H968">
        <v>0</v>
      </c>
      <c r="I968" t="s">
        <v>1092</v>
      </c>
      <c r="J968" t="s">
        <v>27</v>
      </c>
      <c r="K968">
        <v>656</v>
      </c>
      <c r="L968" t="s">
        <v>35</v>
      </c>
      <c r="M968" s="1">
        <v>42559</v>
      </c>
      <c r="N968" s="1">
        <v>42924</v>
      </c>
      <c r="O968" t="s">
        <v>26</v>
      </c>
      <c r="P968" s="1">
        <v>42591.444710648146</v>
      </c>
      <c r="Q968" s="1">
        <v>42559</v>
      </c>
    </row>
    <row r="969" spans="1:17" x14ac:dyDescent="0.25">
      <c r="A969" t="s">
        <v>1088</v>
      </c>
      <c r="B969" t="s">
        <v>1089</v>
      </c>
      <c r="C969">
        <v>2911</v>
      </c>
      <c r="D969" t="s">
        <v>1097</v>
      </c>
      <c r="E969" t="s">
        <v>1082</v>
      </c>
      <c r="F969" t="s">
        <v>45</v>
      </c>
      <c r="G969" t="s">
        <v>1091</v>
      </c>
      <c r="H969">
        <v>0</v>
      </c>
      <c r="I969" t="s">
        <v>1092</v>
      </c>
      <c r="J969" t="s">
        <v>27</v>
      </c>
      <c r="K969">
        <v>658</v>
      </c>
      <c r="L969" t="s">
        <v>35</v>
      </c>
      <c r="M969" s="1">
        <v>42556</v>
      </c>
      <c r="N969" s="1">
        <v>42921</v>
      </c>
      <c r="O969" t="s">
        <v>88</v>
      </c>
      <c r="P969" s="1">
        <v>42591.446388888886</v>
      </c>
      <c r="Q969" s="1">
        <v>42556</v>
      </c>
    </row>
    <row r="970" spans="1:17" x14ac:dyDescent="0.25">
      <c r="A970" t="s">
        <v>1088</v>
      </c>
      <c r="B970" t="s">
        <v>1089</v>
      </c>
      <c r="C970">
        <v>2911</v>
      </c>
      <c r="D970" t="s">
        <v>1098</v>
      </c>
      <c r="E970" t="s">
        <v>1082</v>
      </c>
      <c r="F970" t="s">
        <v>45</v>
      </c>
      <c r="G970" t="s">
        <v>1091</v>
      </c>
      <c r="H970">
        <v>0</v>
      </c>
      <c r="I970" t="s">
        <v>1092</v>
      </c>
      <c r="J970" t="s">
        <v>27</v>
      </c>
      <c r="K970">
        <v>662</v>
      </c>
      <c r="L970" t="s">
        <v>35</v>
      </c>
      <c r="M970" s="1">
        <v>42569</v>
      </c>
      <c r="N970" s="1">
        <v>42934</v>
      </c>
      <c r="O970" t="s">
        <v>88</v>
      </c>
      <c r="P970" s="1">
        <v>42591.450960648152</v>
      </c>
      <c r="Q970" s="1">
        <v>42569</v>
      </c>
    </row>
    <row r="971" spans="1:17" x14ac:dyDescent="0.25">
      <c r="A971" t="s">
        <v>1088</v>
      </c>
      <c r="B971" t="s">
        <v>1089</v>
      </c>
      <c r="C971">
        <v>2911</v>
      </c>
      <c r="D971" t="s">
        <v>1099</v>
      </c>
      <c r="E971" t="s">
        <v>1082</v>
      </c>
      <c r="F971" t="s">
        <v>45</v>
      </c>
      <c r="G971" t="s">
        <v>1091</v>
      </c>
      <c r="H971">
        <v>0</v>
      </c>
      <c r="I971" t="s">
        <v>1092</v>
      </c>
      <c r="J971" t="s">
        <v>27</v>
      </c>
      <c r="K971">
        <v>664</v>
      </c>
      <c r="L971" t="s">
        <v>35</v>
      </c>
      <c r="M971" s="1">
        <v>42563</v>
      </c>
      <c r="N971" s="1">
        <v>42928</v>
      </c>
      <c r="O971" t="s">
        <v>88</v>
      </c>
      <c r="P971" s="1">
        <v>42591.452187499999</v>
      </c>
      <c r="Q971" s="1">
        <v>42563</v>
      </c>
    </row>
    <row r="972" spans="1:17" x14ac:dyDescent="0.25">
      <c r="A972" t="s">
        <v>1088</v>
      </c>
      <c r="B972" t="s">
        <v>1089</v>
      </c>
      <c r="C972">
        <v>2911</v>
      </c>
      <c r="D972" t="s">
        <v>1100</v>
      </c>
      <c r="E972" t="s">
        <v>1082</v>
      </c>
      <c r="F972" t="s">
        <v>45</v>
      </c>
      <c r="G972" t="s">
        <v>1091</v>
      </c>
      <c r="H972">
        <v>0</v>
      </c>
      <c r="I972" t="s">
        <v>1092</v>
      </c>
      <c r="J972" t="s">
        <v>27</v>
      </c>
      <c r="K972">
        <v>661</v>
      </c>
      <c r="L972" t="s">
        <v>35</v>
      </c>
      <c r="M972" s="1">
        <v>42558</v>
      </c>
      <c r="N972" s="1">
        <v>42923</v>
      </c>
      <c r="O972" t="s">
        <v>88</v>
      </c>
      <c r="P972" s="1">
        <v>42591.449675925927</v>
      </c>
      <c r="Q972" s="1">
        <v>42558</v>
      </c>
    </row>
    <row r="973" spans="1:17" x14ac:dyDescent="0.25">
      <c r="A973" t="s">
        <v>1088</v>
      </c>
      <c r="B973" t="s">
        <v>1089</v>
      </c>
      <c r="C973">
        <v>2911</v>
      </c>
      <c r="D973" t="s">
        <v>1101</v>
      </c>
      <c r="E973" t="s">
        <v>1082</v>
      </c>
      <c r="F973" t="s">
        <v>45</v>
      </c>
      <c r="G973" t="s">
        <v>1091</v>
      </c>
      <c r="H973">
        <v>0</v>
      </c>
      <c r="I973" t="s">
        <v>1092</v>
      </c>
      <c r="J973" t="s">
        <v>27</v>
      </c>
      <c r="K973">
        <v>652</v>
      </c>
      <c r="L973" t="s">
        <v>35</v>
      </c>
      <c r="M973" s="1">
        <v>42557</v>
      </c>
      <c r="N973" s="1">
        <v>42922</v>
      </c>
      <c r="O973" t="s">
        <v>88</v>
      </c>
      <c r="P973" s="1">
        <v>42591.439664351848</v>
      </c>
      <c r="Q973" s="1">
        <v>42557</v>
      </c>
    </row>
    <row r="974" spans="1:17" x14ac:dyDescent="0.25">
      <c r="A974" t="s">
        <v>174</v>
      </c>
      <c r="B974" t="s">
        <v>175</v>
      </c>
      <c r="C974">
        <v>1300</v>
      </c>
      <c r="D974" t="s">
        <v>1102</v>
      </c>
      <c r="E974" t="s">
        <v>212</v>
      </c>
      <c r="F974" t="s">
        <v>1103</v>
      </c>
      <c r="G974" t="s">
        <v>308</v>
      </c>
      <c r="H974">
        <v>0</v>
      </c>
      <c r="I974" t="s">
        <v>180</v>
      </c>
      <c r="J974" t="s">
        <v>24</v>
      </c>
      <c r="K974">
        <v>1164</v>
      </c>
      <c r="L974" t="s">
        <v>25</v>
      </c>
      <c r="M974" s="1">
        <v>42278</v>
      </c>
      <c r="N974" s="1">
        <v>42644</v>
      </c>
      <c r="O974" t="s">
        <v>88</v>
      </c>
      <c r="P974" s="1">
        <v>42607.482858796298</v>
      </c>
      <c r="Q974" s="1">
        <v>42278</v>
      </c>
    </row>
    <row r="975" spans="1:17" x14ac:dyDescent="0.25">
      <c r="A975" t="s">
        <v>174</v>
      </c>
      <c r="B975" t="s">
        <v>175</v>
      </c>
      <c r="C975">
        <v>1300</v>
      </c>
      <c r="D975" t="s">
        <v>1102</v>
      </c>
      <c r="E975" t="s">
        <v>212</v>
      </c>
      <c r="F975" t="s">
        <v>1103</v>
      </c>
      <c r="G975" t="s">
        <v>308</v>
      </c>
      <c r="H975">
        <v>0</v>
      </c>
      <c r="I975" t="s">
        <v>180</v>
      </c>
      <c r="J975" t="s">
        <v>27</v>
      </c>
      <c r="K975">
        <v>1164</v>
      </c>
      <c r="L975" t="s">
        <v>25</v>
      </c>
      <c r="M975" s="1">
        <v>42278</v>
      </c>
      <c r="N975" s="1">
        <v>42644</v>
      </c>
      <c r="O975" t="s">
        <v>88</v>
      </c>
      <c r="P975" s="1">
        <v>42607.482858796298</v>
      </c>
      <c r="Q975" s="1">
        <v>42278</v>
      </c>
    </row>
    <row r="976" spans="1:17" x14ac:dyDescent="0.25">
      <c r="A976" t="s">
        <v>174</v>
      </c>
      <c r="B976" t="s">
        <v>175</v>
      </c>
      <c r="C976">
        <v>1300</v>
      </c>
      <c r="D976" t="s">
        <v>1102</v>
      </c>
      <c r="E976" t="s">
        <v>212</v>
      </c>
      <c r="F976" t="s">
        <v>1103</v>
      </c>
      <c r="G976" t="s">
        <v>308</v>
      </c>
      <c r="H976">
        <v>0</v>
      </c>
      <c r="I976" t="s">
        <v>180</v>
      </c>
      <c r="J976" t="s">
        <v>24</v>
      </c>
      <c r="K976">
        <v>2386</v>
      </c>
      <c r="L976" t="s">
        <v>35</v>
      </c>
      <c r="M976" s="1">
        <v>42648</v>
      </c>
      <c r="N976" s="1">
        <v>43013</v>
      </c>
      <c r="O976" t="s">
        <v>26</v>
      </c>
      <c r="P976" s="1">
        <v>42664.462604166663</v>
      </c>
      <c r="Q976" s="1">
        <v>42648</v>
      </c>
    </row>
    <row r="977" spans="1:17" x14ac:dyDescent="0.25">
      <c r="A977" t="s">
        <v>174</v>
      </c>
      <c r="B977" t="s">
        <v>175</v>
      </c>
      <c r="C977">
        <v>1300</v>
      </c>
      <c r="D977" t="s">
        <v>1102</v>
      </c>
      <c r="E977" t="s">
        <v>212</v>
      </c>
      <c r="F977" t="s">
        <v>1103</v>
      </c>
      <c r="G977" t="s">
        <v>308</v>
      </c>
      <c r="H977">
        <v>0</v>
      </c>
      <c r="I977" t="s">
        <v>180</v>
      </c>
      <c r="J977" t="s">
        <v>27</v>
      </c>
      <c r="K977">
        <v>2386</v>
      </c>
      <c r="L977" t="s">
        <v>35</v>
      </c>
      <c r="M977" s="1">
        <v>42648</v>
      </c>
      <c r="N977" s="1">
        <v>43013</v>
      </c>
      <c r="O977" t="s">
        <v>26</v>
      </c>
      <c r="P977" s="1">
        <v>42664.462604166663</v>
      </c>
      <c r="Q977" s="1">
        <v>42648</v>
      </c>
    </row>
    <row r="978" spans="1:17" x14ac:dyDescent="0.25">
      <c r="A978" t="s">
        <v>1104</v>
      </c>
      <c r="B978" t="s">
        <v>1105</v>
      </c>
      <c r="C978">
        <v>2251</v>
      </c>
      <c r="D978" t="s">
        <v>1106</v>
      </c>
      <c r="E978" t="s">
        <v>236</v>
      </c>
      <c r="F978" t="s">
        <v>904</v>
      </c>
      <c r="G978" t="s">
        <v>1070</v>
      </c>
      <c r="H978">
        <v>0</v>
      </c>
      <c r="I978" t="s">
        <v>301</v>
      </c>
      <c r="J978" t="s">
        <v>27</v>
      </c>
      <c r="K978">
        <v>1776</v>
      </c>
      <c r="L978" t="s">
        <v>35</v>
      </c>
      <c r="M978" s="1">
        <v>42474</v>
      </c>
      <c r="N978" s="1">
        <v>42839</v>
      </c>
      <c r="O978" t="s">
        <v>26</v>
      </c>
      <c r="P978" s="1">
        <v>42635.404652777775</v>
      </c>
      <c r="Q978" s="1">
        <v>42474</v>
      </c>
    </row>
    <row r="979" spans="1:17" x14ac:dyDescent="0.25">
      <c r="A979" t="s">
        <v>1104</v>
      </c>
      <c r="B979" t="s">
        <v>1105</v>
      </c>
      <c r="C979">
        <v>2251</v>
      </c>
      <c r="D979" t="s">
        <v>1106</v>
      </c>
      <c r="E979" t="s">
        <v>236</v>
      </c>
      <c r="F979" t="s">
        <v>904</v>
      </c>
      <c r="G979" t="s">
        <v>1070</v>
      </c>
      <c r="H979">
        <v>0</v>
      </c>
      <c r="I979" t="s">
        <v>301</v>
      </c>
      <c r="J979" t="s">
        <v>24</v>
      </c>
      <c r="K979">
        <v>1776</v>
      </c>
      <c r="L979" t="s">
        <v>35</v>
      </c>
      <c r="M979" s="1">
        <v>42474</v>
      </c>
      <c r="N979" s="1">
        <v>42839</v>
      </c>
      <c r="O979" t="s">
        <v>26</v>
      </c>
      <c r="P979" s="1">
        <v>42635.404652777775</v>
      </c>
      <c r="Q979" s="1">
        <v>42474</v>
      </c>
    </row>
    <row r="980" spans="1:17" x14ac:dyDescent="0.25">
      <c r="A980" t="s">
        <v>1088</v>
      </c>
      <c r="B980" t="s">
        <v>1089</v>
      </c>
      <c r="C980">
        <v>2911</v>
      </c>
      <c r="D980" t="s">
        <v>1107</v>
      </c>
      <c r="E980" t="s">
        <v>1082</v>
      </c>
      <c r="F980" t="s">
        <v>45</v>
      </c>
      <c r="G980" t="s">
        <v>1091</v>
      </c>
      <c r="H980">
        <v>0</v>
      </c>
      <c r="I980" t="s">
        <v>1092</v>
      </c>
      <c r="J980" t="s">
        <v>27</v>
      </c>
      <c r="K980">
        <v>651</v>
      </c>
      <c r="L980" t="s">
        <v>35</v>
      </c>
      <c r="M980" s="1">
        <v>42565</v>
      </c>
      <c r="N980" s="1">
        <v>42930</v>
      </c>
      <c r="O980" t="s">
        <v>88</v>
      </c>
      <c r="P980" s="1">
        <v>42591.438414351855</v>
      </c>
      <c r="Q980" s="1">
        <v>42565</v>
      </c>
    </row>
    <row r="981" spans="1:17" x14ac:dyDescent="0.25">
      <c r="A981" t="s">
        <v>741</v>
      </c>
      <c r="B981" t="s">
        <v>742</v>
      </c>
      <c r="C981">
        <v>2795</v>
      </c>
      <c r="D981" t="s">
        <v>1108</v>
      </c>
      <c r="E981" t="s">
        <v>244</v>
      </c>
      <c r="F981" t="s">
        <v>178</v>
      </c>
      <c r="G981" t="s">
        <v>1087</v>
      </c>
      <c r="H981">
        <v>0</v>
      </c>
      <c r="I981" t="s">
        <v>744</v>
      </c>
      <c r="J981" t="s">
        <v>24</v>
      </c>
      <c r="K981">
        <v>1300</v>
      </c>
      <c r="L981" t="s">
        <v>35</v>
      </c>
      <c r="M981" s="1">
        <v>42586</v>
      </c>
      <c r="N981" s="1">
        <v>42951</v>
      </c>
      <c r="O981" t="s">
        <v>26</v>
      </c>
      <c r="P981" s="1">
        <v>42614.378333333334</v>
      </c>
      <c r="Q981" s="1">
        <v>42586</v>
      </c>
    </row>
    <row r="982" spans="1:17" x14ac:dyDescent="0.25">
      <c r="A982" t="s">
        <v>741</v>
      </c>
      <c r="B982" t="s">
        <v>742</v>
      </c>
      <c r="C982">
        <v>2795</v>
      </c>
      <c r="D982" t="s">
        <v>1108</v>
      </c>
      <c r="E982" t="s">
        <v>244</v>
      </c>
      <c r="F982" t="s">
        <v>178</v>
      </c>
      <c r="G982" t="s">
        <v>1087</v>
      </c>
      <c r="H982">
        <v>0</v>
      </c>
      <c r="I982" t="s">
        <v>744</v>
      </c>
      <c r="J982" t="s">
        <v>27</v>
      </c>
      <c r="K982">
        <v>1300</v>
      </c>
      <c r="L982" t="s">
        <v>35</v>
      </c>
      <c r="M982" s="1">
        <v>42586</v>
      </c>
      <c r="N982" s="1">
        <v>42951</v>
      </c>
      <c r="O982" t="s">
        <v>26</v>
      </c>
      <c r="P982" s="1">
        <v>42614.378333333334</v>
      </c>
      <c r="Q982" s="1">
        <v>42586</v>
      </c>
    </row>
    <row r="983" spans="1:17" x14ac:dyDescent="0.25">
      <c r="A983" t="s">
        <v>1088</v>
      </c>
      <c r="B983" t="s">
        <v>1089</v>
      </c>
      <c r="C983">
        <v>2911</v>
      </c>
      <c r="D983" t="s">
        <v>1109</v>
      </c>
      <c r="E983" t="s">
        <v>1082</v>
      </c>
      <c r="F983" t="s">
        <v>45</v>
      </c>
      <c r="G983" t="s">
        <v>1091</v>
      </c>
      <c r="H983">
        <v>0</v>
      </c>
      <c r="I983" t="s">
        <v>1092</v>
      </c>
      <c r="J983" t="s">
        <v>27</v>
      </c>
      <c r="K983">
        <v>649</v>
      </c>
      <c r="L983" t="s">
        <v>35</v>
      </c>
      <c r="M983" s="1">
        <v>42562</v>
      </c>
      <c r="N983" s="1">
        <v>42927</v>
      </c>
      <c r="O983" t="s">
        <v>88</v>
      </c>
      <c r="P983" s="1">
        <v>42591.437094907407</v>
      </c>
      <c r="Q983" s="1">
        <v>42562</v>
      </c>
    </row>
    <row r="984" spans="1:17" x14ac:dyDescent="0.25">
      <c r="A984" t="s">
        <v>1044</v>
      </c>
      <c r="B984" t="s">
        <v>1045</v>
      </c>
      <c r="C984">
        <v>2252</v>
      </c>
      <c r="D984" t="s">
        <v>1110</v>
      </c>
      <c r="E984" t="s">
        <v>1047</v>
      </c>
      <c r="F984" t="s">
        <v>178</v>
      </c>
      <c r="G984" t="s">
        <v>685</v>
      </c>
      <c r="H984">
        <v>0</v>
      </c>
      <c r="I984" t="s">
        <v>200</v>
      </c>
      <c r="J984" t="s">
        <v>24</v>
      </c>
      <c r="K984">
        <v>735</v>
      </c>
      <c r="L984" t="s">
        <v>35</v>
      </c>
      <c r="M984" s="1">
        <v>42541</v>
      </c>
      <c r="N984" s="1">
        <v>42906</v>
      </c>
      <c r="O984" t="s">
        <v>88</v>
      </c>
      <c r="P984" s="1">
        <v>42592.382453703707</v>
      </c>
      <c r="Q984" s="1">
        <v>42541</v>
      </c>
    </row>
    <row r="985" spans="1:17" x14ac:dyDescent="0.25">
      <c r="A985" t="s">
        <v>1044</v>
      </c>
      <c r="B985" t="s">
        <v>1045</v>
      </c>
      <c r="C985">
        <v>2252</v>
      </c>
      <c r="D985" t="s">
        <v>1110</v>
      </c>
      <c r="E985" t="s">
        <v>1047</v>
      </c>
      <c r="F985" t="s">
        <v>178</v>
      </c>
      <c r="G985" t="s">
        <v>685</v>
      </c>
      <c r="H985">
        <v>0</v>
      </c>
      <c r="I985" t="s">
        <v>200</v>
      </c>
      <c r="J985" t="s">
        <v>27</v>
      </c>
      <c r="K985">
        <v>735</v>
      </c>
      <c r="L985" t="s">
        <v>35</v>
      </c>
      <c r="M985" s="1">
        <v>42541</v>
      </c>
      <c r="N985" s="1">
        <v>42906</v>
      </c>
      <c r="O985" t="s">
        <v>88</v>
      </c>
      <c r="P985" s="1">
        <v>42592.382453703707</v>
      </c>
      <c r="Q985" s="1">
        <v>42541</v>
      </c>
    </row>
    <row r="986" spans="1:17" x14ac:dyDescent="0.25">
      <c r="A986" t="s">
        <v>1111</v>
      </c>
      <c r="B986" t="s">
        <v>1112</v>
      </c>
      <c r="C986">
        <v>2364</v>
      </c>
      <c r="D986" t="s">
        <v>1113</v>
      </c>
      <c r="E986" t="s">
        <v>236</v>
      </c>
      <c r="F986" t="s">
        <v>52</v>
      </c>
      <c r="G986" t="s">
        <v>1070</v>
      </c>
      <c r="H986">
        <v>0</v>
      </c>
      <c r="I986" t="s">
        <v>301</v>
      </c>
      <c r="J986" t="s">
        <v>27</v>
      </c>
      <c r="K986">
        <v>1839</v>
      </c>
      <c r="L986" t="s">
        <v>35</v>
      </c>
      <c r="M986" s="1">
        <v>42374</v>
      </c>
      <c r="N986" s="1">
        <v>42740</v>
      </c>
      <c r="O986" t="s">
        <v>26</v>
      </c>
      <c r="P986" s="1">
        <v>42635.706458333334</v>
      </c>
      <c r="Q986" s="1">
        <v>42374</v>
      </c>
    </row>
    <row r="987" spans="1:17" x14ac:dyDescent="0.25">
      <c r="A987" t="s">
        <v>1111</v>
      </c>
      <c r="B987" t="s">
        <v>1112</v>
      </c>
      <c r="C987">
        <v>2364</v>
      </c>
      <c r="D987" t="s">
        <v>1113</v>
      </c>
      <c r="E987" t="s">
        <v>236</v>
      </c>
      <c r="F987" t="s">
        <v>52</v>
      </c>
      <c r="G987" t="s">
        <v>1070</v>
      </c>
      <c r="H987">
        <v>0</v>
      </c>
      <c r="I987" t="s">
        <v>301</v>
      </c>
      <c r="J987" t="s">
        <v>24</v>
      </c>
      <c r="K987">
        <v>1839</v>
      </c>
      <c r="L987" t="s">
        <v>35</v>
      </c>
      <c r="M987" s="1">
        <v>42374</v>
      </c>
      <c r="N987" s="1">
        <v>42740</v>
      </c>
      <c r="O987" t="s">
        <v>26</v>
      </c>
      <c r="P987" s="1">
        <v>42635.706458333334</v>
      </c>
      <c r="Q987" s="1">
        <v>42374</v>
      </c>
    </row>
    <row r="988" spans="1:17" x14ac:dyDescent="0.25">
      <c r="A988" t="s">
        <v>1044</v>
      </c>
      <c r="B988" t="s">
        <v>1045</v>
      </c>
      <c r="C988">
        <v>2252</v>
      </c>
      <c r="D988" t="s">
        <v>1114</v>
      </c>
      <c r="E988" t="s">
        <v>244</v>
      </c>
      <c r="F988" t="s">
        <v>141</v>
      </c>
      <c r="G988" t="s">
        <v>1115</v>
      </c>
      <c r="H988">
        <v>0</v>
      </c>
      <c r="I988" t="s">
        <v>1048</v>
      </c>
      <c r="J988" t="s">
        <v>24</v>
      </c>
      <c r="K988">
        <v>2537</v>
      </c>
      <c r="L988" t="s">
        <v>98</v>
      </c>
      <c r="M988" s="1">
        <v>42559</v>
      </c>
      <c r="N988" s="1">
        <v>42924</v>
      </c>
      <c r="O988" t="s">
        <v>99</v>
      </c>
      <c r="P988" s="1">
        <v>42685.416018518517</v>
      </c>
      <c r="Q988" s="1">
        <v>42559</v>
      </c>
    </row>
    <row r="989" spans="1:17" x14ac:dyDescent="0.25">
      <c r="A989" t="s">
        <v>1044</v>
      </c>
      <c r="B989" t="s">
        <v>1045</v>
      </c>
      <c r="C989">
        <v>2252</v>
      </c>
      <c r="D989" t="s">
        <v>1114</v>
      </c>
      <c r="E989" t="s">
        <v>244</v>
      </c>
      <c r="F989" t="s">
        <v>141</v>
      </c>
      <c r="G989" t="s">
        <v>1115</v>
      </c>
      <c r="H989">
        <v>0</v>
      </c>
      <c r="I989" t="s">
        <v>1048</v>
      </c>
      <c r="J989" t="s">
        <v>27</v>
      </c>
      <c r="K989">
        <v>2537</v>
      </c>
      <c r="L989" t="s">
        <v>98</v>
      </c>
      <c r="M989" s="1">
        <v>42559</v>
      </c>
      <c r="N989" s="1">
        <v>42924</v>
      </c>
      <c r="O989" t="s">
        <v>99</v>
      </c>
      <c r="P989" s="1">
        <v>42685.416018518517</v>
      </c>
      <c r="Q989" s="1">
        <v>42559</v>
      </c>
    </row>
    <row r="990" spans="1:17" x14ac:dyDescent="0.25">
      <c r="A990" t="s">
        <v>1044</v>
      </c>
      <c r="B990" t="s">
        <v>1045</v>
      </c>
      <c r="C990">
        <v>2252</v>
      </c>
      <c r="D990" t="s">
        <v>1116</v>
      </c>
      <c r="E990" t="s">
        <v>1047</v>
      </c>
      <c r="F990" t="s">
        <v>178</v>
      </c>
      <c r="G990" t="s">
        <v>685</v>
      </c>
      <c r="H990">
        <v>0</v>
      </c>
      <c r="I990" t="s">
        <v>200</v>
      </c>
      <c r="J990" t="s">
        <v>24</v>
      </c>
      <c r="K990">
        <v>732</v>
      </c>
      <c r="L990" t="s">
        <v>35</v>
      </c>
      <c r="M990" s="1">
        <v>42541</v>
      </c>
      <c r="N990" s="1">
        <v>42906</v>
      </c>
      <c r="O990" t="s">
        <v>88</v>
      </c>
      <c r="P990" s="1">
        <v>42592.380659722221</v>
      </c>
      <c r="Q990" s="1">
        <v>42541</v>
      </c>
    </row>
    <row r="991" spans="1:17" x14ac:dyDescent="0.25">
      <c r="A991" t="s">
        <v>1044</v>
      </c>
      <c r="B991" t="s">
        <v>1045</v>
      </c>
      <c r="C991">
        <v>2252</v>
      </c>
      <c r="D991" t="s">
        <v>1116</v>
      </c>
      <c r="E991" t="s">
        <v>1047</v>
      </c>
      <c r="F991" t="s">
        <v>178</v>
      </c>
      <c r="G991" t="s">
        <v>685</v>
      </c>
      <c r="H991">
        <v>0</v>
      </c>
      <c r="I991" t="s">
        <v>200</v>
      </c>
      <c r="J991" t="s">
        <v>27</v>
      </c>
      <c r="K991">
        <v>732</v>
      </c>
      <c r="L991" t="s">
        <v>35</v>
      </c>
      <c r="M991" s="1">
        <v>42541</v>
      </c>
      <c r="N991" s="1">
        <v>42906</v>
      </c>
      <c r="O991" t="s">
        <v>88</v>
      </c>
      <c r="P991" s="1">
        <v>42592.380659722221</v>
      </c>
      <c r="Q991" s="1">
        <v>42541</v>
      </c>
    </row>
    <row r="992" spans="1:17" x14ac:dyDescent="0.25">
      <c r="A992" t="s">
        <v>1044</v>
      </c>
      <c r="B992" t="s">
        <v>1045</v>
      </c>
      <c r="C992">
        <v>2252</v>
      </c>
      <c r="D992" t="s">
        <v>1117</v>
      </c>
      <c r="E992" t="s">
        <v>1069</v>
      </c>
      <c r="F992" t="s">
        <v>489</v>
      </c>
      <c r="G992" t="s">
        <v>1118</v>
      </c>
      <c r="H992">
        <v>0</v>
      </c>
      <c r="I992" t="s">
        <v>200</v>
      </c>
      <c r="J992" t="s">
        <v>24</v>
      </c>
      <c r="K992">
        <v>2654</v>
      </c>
      <c r="L992" t="s">
        <v>35</v>
      </c>
      <c r="M992" s="1">
        <v>42601</v>
      </c>
      <c r="N992" s="1">
        <v>42966</v>
      </c>
      <c r="O992" t="s">
        <v>26</v>
      </c>
      <c r="P992" s="1">
        <v>42705.517175925925</v>
      </c>
      <c r="Q992" s="1">
        <v>42601</v>
      </c>
    </row>
    <row r="993" spans="1:17" x14ac:dyDescent="0.25">
      <c r="A993" t="s">
        <v>1044</v>
      </c>
      <c r="B993" t="s">
        <v>1045</v>
      </c>
      <c r="C993">
        <v>2252</v>
      </c>
      <c r="D993" t="s">
        <v>1117</v>
      </c>
      <c r="E993" t="s">
        <v>1069</v>
      </c>
      <c r="F993" t="s">
        <v>489</v>
      </c>
      <c r="G993" t="s">
        <v>1118</v>
      </c>
      <c r="H993">
        <v>0</v>
      </c>
      <c r="I993" t="s">
        <v>200</v>
      </c>
      <c r="J993" t="s">
        <v>27</v>
      </c>
      <c r="K993">
        <v>2654</v>
      </c>
      <c r="L993" t="s">
        <v>35</v>
      </c>
      <c r="M993" s="1">
        <v>42601</v>
      </c>
      <c r="N993" s="1">
        <v>42966</v>
      </c>
      <c r="O993" t="s">
        <v>26</v>
      </c>
      <c r="P993" s="1">
        <v>42705.517175925925</v>
      </c>
      <c r="Q993" s="1">
        <v>42601</v>
      </c>
    </row>
    <row r="994" spans="1:17" x14ac:dyDescent="0.25">
      <c r="A994" t="s">
        <v>1044</v>
      </c>
      <c r="B994" t="s">
        <v>1045</v>
      </c>
      <c r="C994">
        <v>2252</v>
      </c>
      <c r="D994" t="s">
        <v>1119</v>
      </c>
      <c r="E994" t="s">
        <v>1047</v>
      </c>
      <c r="F994" t="s">
        <v>684</v>
      </c>
      <c r="G994" t="s">
        <v>685</v>
      </c>
      <c r="H994">
        <v>0</v>
      </c>
      <c r="I994" t="s">
        <v>1048</v>
      </c>
      <c r="J994" t="s">
        <v>24</v>
      </c>
      <c r="K994">
        <v>2039</v>
      </c>
      <c r="L994" t="s">
        <v>35</v>
      </c>
      <c r="M994" s="1">
        <v>42522</v>
      </c>
      <c r="N994" s="1">
        <v>42887</v>
      </c>
      <c r="O994" t="s">
        <v>88</v>
      </c>
      <c r="P994" s="1">
        <v>42640.432812500003</v>
      </c>
      <c r="Q994" s="1">
        <v>42522</v>
      </c>
    </row>
    <row r="995" spans="1:17" x14ac:dyDescent="0.25">
      <c r="A995" t="s">
        <v>1044</v>
      </c>
      <c r="B995" t="s">
        <v>1045</v>
      </c>
      <c r="C995">
        <v>2252</v>
      </c>
      <c r="D995" t="s">
        <v>1119</v>
      </c>
      <c r="E995" t="s">
        <v>1047</v>
      </c>
      <c r="F995" t="s">
        <v>684</v>
      </c>
      <c r="G995" t="s">
        <v>685</v>
      </c>
      <c r="H995">
        <v>0</v>
      </c>
      <c r="I995" t="s">
        <v>1048</v>
      </c>
      <c r="J995" t="s">
        <v>27</v>
      </c>
      <c r="K995">
        <v>2039</v>
      </c>
      <c r="L995" t="s">
        <v>35</v>
      </c>
      <c r="M995" s="1">
        <v>42522</v>
      </c>
      <c r="N995" s="1">
        <v>42887</v>
      </c>
      <c r="O995" t="s">
        <v>88</v>
      </c>
      <c r="P995" s="1">
        <v>42640.432812500003</v>
      </c>
      <c r="Q995" s="1">
        <v>42522</v>
      </c>
    </row>
    <row r="996" spans="1:17" x14ac:dyDescent="0.25">
      <c r="A996" t="s">
        <v>1044</v>
      </c>
      <c r="B996" t="s">
        <v>1045</v>
      </c>
      <c r="C996">
        <v>2252</v>
      </c>
      <c r="D996" t="s">
        <v>1120</v>
      </c>
      <c r="E996" t="s">
        <v>1069</v>
      </c>
      <c r="F996" t="s">
        <v>489</v>
      </c>
      <c r="G996" t="s">
        <v>1118</v>
      </c>
      <c r="H996">
        <v>0</v>
      </c>
      <c r="I996" t="s">
        <v>200</v>
      </c>
      <c r="J996" t="s">
        <v>24</v>
      </c>
      <c r="K996">
        <v>1313</v>
      </c>
      <c r="L996" t="s">
        <v>35</v>
      </c>
      <c r="M996" s="1">
        <v>42613</v>
      </c>
      <c r="N996" s="1">
        <v>42978</v>
      </c>
      <c r="O996" t="s">
        <v>26</v>
      </c>
      <c r="P996" s="1">
        <v>42614.526712962965</v>
      </c>
      <c r="Q996" s="1">
        <v>42613</v>
      </c>
    </row>
    <row r="997" spans="1:17" x14ac:dyDescent="0.25">
      <c r="A997" t="s">
        <v>1044</v>
      </c>
      <c r="B997" t="s">
        <v>1045</v>
      </c>
      <c r="C997">
        <v>2252</v>
      </c>
      <c r="D997" t="s">
        <v>1120</v>
      </c>
      <c r="E997" t="s">
        <v>1069</v>
      </c>
      <c r="F997" t="s">
        <v>489</v>
      </c>
      <c r="G997" t="s">
        <v>1118</v>
      </c>
      <c r="H997">
        <v>0</v>
      </c>
      <c r="I997" t="s">
        <v>200</v>
      </c>
      <c r="J997" t="s">
        <v>27</v>
      </c>
      <c r="K997">
        <v>1313</v>
      </c>
      <c r="L997" t="s">
        <v>35</v>
      </c>
      <c r="M997" s="1">
        <v>42613</v>
      </c>
      <c r="N997" s="1">
        <v>42978</v>
      </c>
      <c r="O997" t="s">
        <v>26</v>
      </c>
      <c r="P997" s="1">
        <v>42614.526712962965</v>
      </c>
      <c r="Q997" s="1">
        <v>42613</v>
      </c>
    </row>
    <row r="998" spans="1:17" x14ac:dyDescent="0.25">
      <c r="A998" t="s">
        <v>741</v>
      </c>
      <c r="B998" t="s">
        <v>742</v>
      </c>
      <c r="C998">
        <v>2795</v>
      </c>
      <c r="D998" t="s">
        <v>1121</v>
      </c>
      <c r="E998" t="s">
        <v>236</v>
      </c>
      <c r="F998" t="s">
        <v>178</v>
      </c>
      <c r="G998" t="s">
        <v>1087</v>
      </c>
      <c r="H998">
        <v>0</v>
      </c>
      <c r="I998" t="s">
        <v>744</v>
      </c>
      <c r="J998" t="s">
        <v>24</v>
      </c>
      <c r="K998">
        <v>1344</v>
      </c>
      <c r="L998" t="s">
        <v>35</v>
      </c>
      <c r="M998" s="1">
        <v>42591</v>
      </c>
      <c r="N998" s="1">
        <v>42956</v>
      </c>
      <c r="O998" t="s">
        <v>26</v>
      </c>
      <c r="P998" s="1">
        <v>42615.379837962966</v>
      </c>
      <c r="Q998" s="1">
        <v>42591</v>
      </c>
    </row>
    <row r="999" spans="1:17" x14ac:dyDescent="0.25">
      <c r="A999" t="s">
        <v>741</v>
      </c>
      <c r="B999" t="s">
        <v>742</v>
      </c>
      <c r="C999">
        <v>2795</v>
      </c>
      <c r="D999" t="s">
        <v>1121</v>
      </c>
      <c r="E999" t="s">
        <v>236</v>
      </c>
      <c r="F999" t="s">
        <v>178</v>
      </c>
      <c r="G999" t="s">
        <v>1087</v>
      </c>
      <c r="H999">
        <v>0</v>
      </c>
      <c r="I999" t="s">
        <v>744</v>
      </c>
      <c r="J999" t="s">
        <v>27</v>
      </c>
      <c r="K999">
        <v>1344</v>
      </c>
      <c r="L999" t="s">
        <v>35</v>
      </c>
      <c r="M999" s="1">
        <v>42591</v>
      </c>
      <c r="N999" s="1">
        <v>42956</v>
      </c>
      <c r="O999" t="s">
        <v>26</v>
      </c>
      <c r="P999" s="1">
        <v>42615.379837962966</v>
      </c>
      <c r="Q999" s="1">
        <v>42591</v>
      </c>
    </row>
    <row r="1000" spans="1:17" x14ac:dyDescent="0.25">
      <c r="A1000" t="s">
        <v>943</v>
      </c>
      <c r="B1000" t="s">
        <v>944</v>
      </c>
      <c r="C1000">
        <v>1409</v>
      </c>
      <c r="D1000" t="s">
        <v>1122</v>
      </c>
      <c r="E1000" t="s">
        <v>244</v>
      </c>
      <c r="F1000" t="s">
        <v>829</v>
      </c>
      <c r="G1000" t="s">
        <v>1123</v>
      </c>
      <c r="H1000">
        <v>0</v>
      </c>
      <c r="I1000" t="s">
        <v>854</v>
      </c>
      <c r="J1000" t="s">
        <v>24</v>
      </c>
      <c r="K1000">
        <v>2610</v>
      </c>
      <c r="L1000" t="s">
        <v>35</v>
      </c>
      <c r="M1000" s="1">
        <v>42692</v>
      </c>
      <c r="N1000" s="1">
        <v>43057</v>
      </c>
      <c r="O1000" t="s">
        <v>88</v>
      </c>
      <c r="P1000" s="1">
        <v>42697.599618055552</v>
      </c>
      <c r="Q1000" s="1">
        <v>42692</v>
      </c>
    </row>
    <row r="1001" spans="1:17" x14ac:dyDescent="0.25">
      <c r="A1001" t="s">
        <v>943</v>
      </c>
      <c r="B1001" t="s">
        <v>944</v>
      </c>
      <c r="C1001">
        <v>1409</v>
      </c>
      <c r="D1001" t="s">
        <v>1122</v>
      </c>
      <c r="E1001" t="s">
        <v>244</v>
      </c>
      <c r="F1001" t="s">
        <v>829</v>
      </c>
      <c r="G1001" t="s">
        <v>1123</v>
      </c>
      <c r="H1001">
        <v>0</v>
      </c>
      <c r="I1001" t="s">
        <v>854</v>
      </c>
      <c r="J1001" t="s">
        <v>27</v>
      </c>
      <c r="K1001">
        <v>2610</v>
      </c>
      <c r="L1001" t="s">
        <v>35</v>
      </c>
      <c r="M1001" s="1">
        <v>42692</v>
      </c>
      <c r="N1001" s="1">
        <v>43057</v>
      </c>
      <c r="O1001" t="s">
        <v>88</v>
      </c>
      <c r="P1001" s="1">
        <v>42697.599618055552</v>
      </c>
      <c r="Q1001" s="1">
        <v>42692</v>
      </c>
    </row>
    <row r="1002" spans="1:17" x14ac:dyDescent="0.25">
      <c r="A1002" t="s">
        <v>1044</v>
      </c>
      <c r="B1002" t="s">
        <v>1045</v>
      </c>
      <c r="C1002">
        <v>2252</v>
      </c>
      <c r="D1002" t="s">
        <v>1124</v>
      </c>
      <c r="E1002" t="s">
        <v>1047</v>
      </c>
      <c r="F1002" t="s">
        <v>178</v>
      </c>
      <c r="G1002" t="s">
        <v>685</v>
      </c>
      <c r="H1002">
        <v>0</v>
      </c>
      <c r="I1002" t="s">
        <v>200</v>
      </c>
      <c r="J1002" t="s">
        <v>24</v>
      </c>
      <c r="K1002">
        <v>729</v>
      </c>
      <c r="L1002" t="s">
        <v>35</v>
      </c>
      <c r="M1002" s="1">
        <v>42541</v>
      </c>
      <c r="N1002" s="1">
        <v>42906</v>
      </c>
      <c r="O1002" t="s">
        <v>88</v>
      </c>
      <c r="P1002" s="1">
        <v>42592.375150462962</v>
      </c>
      <c r="Q1002" s="1">
        <v>42541</v>
      </c>
    </row>
    <row r="1003" spans="1:17" x14ac:dyDescent="0.25">
      <c r="A1003" t="s">
        <v>1044</v>
      </c>
      <c r="B1003" t="s">
        <v>1045</v>
      </c>
      <c r="C1003">
        <v>2252</v>
      </c>
      <c r="D1003" t="s">
        <v>1124</v>
      </c>
      <c r="E1003" t="s">
        <v>1047</v>
      </c>
      <c r="F1003" t="s">
        <v>178</v>
      </c>
      <c r="G1003" t="s">
        <v>685</v>
      </c>
      <c r="H1003">
        <v>0</v>
      </c>
      <c r="I1003" t="s">
        <v>200</v>
      </c>
      <c r="J1003" t="s">
        <v>27</v>
      </c>
      <c r="K1003">
        <v>729</v>
      </c>
      <c r="L1003" t="s">
        <v>35</v>
      </c>
      <c r="M1003" s="1">
        <v>42541</v>
      </c>
      <c r="N1003" s="1">
        <v>42906</v>
      </c>
      <c r="O1003" t="s">
        <v>88</v>
      </c>
      <c r="P1003" s="1">
        <v>42592.375150462962</v>
      </c>
      <c r="Q1003" s="1">
        <v>42541</v>
      </c>
    </row>
    <row r="1004" spans="1:17" x14ac:dyDescent="0.25">
      <c r="A1004" t="s">
        <v>1044</v>
      </c>
      <c r="B1004" t="s">
        <v>1045</v>
      </c>
      <c r="C1004">
        <v>2252</v>
      </c>
      <c r="D1004" t="s">
        <v>1125</v>
      </c>
      <c r="E1004" t="s">
        <v>1047</v>
      </c>
      <c r="F1004" t="s">
        <v>178</v>
      </c>
      <c r="G1004" t="s">
        <v>685</v>
      </c>
      <c r="H1004">
        <v>0</v>
      </c>
      <c r="I1004" t="s">
        <v>200</v>
      </c>
      <c r="J1004" t="s">
        <v>24</v>
      </c>
      <c r="K1004">
        <v>741</v>
      </c>
      <c r="L1004" t="s">
        <v>35</v>
      </c>
      <c r="M1004" s="1">
        <v>42541</v>
      </c>
      <c r="N1004" s="1">
        <v>42906</v>
      </c>
      <c r="O1004" t="s">
        <v>88</v>
      </c>
      <c r="P1004" s="1">
        <v>42592.391585648147</v>
      </c>
      <c r="Q1004" s="1">
        <v>42541</v>
      </c>
    </row>
    <row r="1005" spans="1:17" x14ac:dyDescent="0.25">
      <c r="A1005" t="s">
        <v>1044</v>
      </c>
      <c r="B1005" t="s">
        <v>1045</v>
      </c>
      <c r="C1005">
        <v>2252</v>
      </c>
      <c r="D1005" t="s">
        <v>1125</v>
      </c>
      <c r="E1005" t="s">
        <v>1047</v>
      </c>
      <c r="F1005" t="s">
        <v>178</v>
      </c>
      <c r="G1005" t="s">
        <v>685</v>
      </c>
      <c r="H1005">
        <v>0</v>
      </c>
      <c r="I1005" t="s">
        <v>200</v>
      </c>
      <c r="J1005" t="s">
        <v>27</v>
      </c>
      <c r="K1005">
        <v>741</v>
      </c>
      <c r="L1005" t="s">
        <v>35</v>
      </c>
      <c r="M1005" s="1">
        <v>42541</v>
      </c>
      <c r="N1005" s="1">
        <v>42906</v>
      </c>
      <c r="O1005" t="s">
        <v>88</v>
      </c>
      <c r="P1005" s="1">
        <v>42592.391585648147</v>
      </c>
      <c r="Q1005" s="1">
        <v>42541</v>
      </c>
    </row>
    <row r="1006" spans="1:17" x14ac:dyDescent="0.25">
      <c r="A1006" t="s">
        <v>1044</v>
      </c>
      <c r="B1006" t="s">
        <v>1045</v>
      </c>
      <c r="C1006">
        <v>2252</v>
      </c>
      <c r="D1006" t="s">
        <v>1126</v>
      </c>
      <c r="E1006" t="s">
        <v>1047</v>
      </c>
      <c r="F1006" t="s">
        <v>178</v>
      </c>
      <c r="G1006" t="s">
        <v>685</v>
      </c>
      <c r="H1006">
        <v>0</v>
      </c>
      <c r="I1006" t="s">
        <v>200</v>
      </c>
      <c r="J1006" t="s">
        <v>24</v>
      </c>
      <c r="K1006">
        <v>736</v>
      </c>
      <c r="L1006" t="s">
        <v>35</v>
      </c>
      <c r="M1006" s="1">
        <v>42541</v>
      </c>
      <c r="N1006" s="1">
        <v>42906</v>
      </c>
      <c r="O1006" t="s">
        <v>88</v>
      </c>
      <c r="P1006" s="1">
        <v>42592.38417824074</v>
      </c>
      <c r="Q1006" s="1">
        <v>42541</v>
      </c>
    </row>
    <row r="1007" spans="1:17" x14ac:dyDescent="0.25">
      <c r="A1007" t="s">
        <v>1044</v>
      </c>
      <c r="B1007" t="s">
        <v>1045</v>
      </c>
      <c r="C1007">
        <v>2252</v>
      </c>
      <c r="D1007" t="s">
        <v>1126</v>
      </c>
      <c r="E1007" t="s">
        <v>1047</v>
      </c>
      <c r="F1007" t="s">
        <v>178</v>
      </c>
      <c r="G1007" t="s">
        <v>685</v>
      </c>
      <c r="H1007">
        <v>0</v>
      </c>
      <c r="I1007" t="s">
        <v>200</v>
      </c>
      <c r="J1007" t="s">
        <v>27</v>
      </c>
      <c r="K1007">
        <v>736</v>
      </c>
      <c r="L1007" t="s">
        <v>35</v>
      </c>
      <c r="M1007" s="1">
        <v>42541</v>
      </c>
      <c r="N1007" s="1">
        <v>42906</v>
      </c>
      <c r="O1007" t="s">
        <v>88</v>
      </c>
      <c r="P1007" s="1">
        <v>42592.38417824074</v>
      </c>
      <c r="Q1007" s="1">
        <v>42541</v>
      </c>
    </row>
    <row r="1008" spans="1:17" x14ac:dyDescent="0.25">
      <c r="A1008" t="s">
        <v>1044</v>
      </c>
      <c r="B1008" t="s">
        <v>1045</v>
      </c>
      <c r="C1008">
        <v>2252</v>
      </c>
      <c r="D1008" t="s">
        <v>1127</v>
      </c>
      <c r="E1008" t="s">
        <v>1047</v>
      </c>
      <c r="F1008" t="s">
        <v>684</v>
      </c>
      <c r="G1008" t="s">
        <v>685</v>
      </c>
      <c r="H1008">
        <v>0</v>
      </c>
      <c r="I1008" t="s">
        <v>1048</v>
      </c>
      <c r="J1008" t="s">
        <v>27</v>
      </c>
      <c r="K1008">
        <v>2027</v>
      </c>
      <c r="L1008" t="s">
        <v>35</v>
      </c>
      <c r="M1008" s="1">
        <v>42522</v>
      </c>
      <c r="N1008" s="1">
        <v>42887</v>
      </c>
      <c r="O1008" t="s">
        <v>88</v>
      </c>
      <c r="P1008" s="1">
        <v>42640.419791666667</v>
      </c>
      <c r="Q1008" s="1">
        <v>42522</v>
      </c>
    </row>
    <row r="1009" spans="1:17" x14ac:dyDescent="0.25">
      <c r="A1009" t="s">
        <v>1044</v>
      </c>
      <c r="B1009" t="s">
        <v>1045</v>
      </c>
      <c r="C1009">
        <v>2252</v>
      </c>
      <c r="D1009" t="s">
        <v>1127</v>
      </c>
      <c r="E1009" t="s">
        <v>1047</v>
      </c>
      <c r="F1009" t="s">
        <v>684</v>
      </c>
      <c r="G1009" t="s">
        <v>685</v>
      </c>
      <c r="H1009">
        <v>0</v>
      </c>
      <c r="I1009" t="s">
        <v>1048</v>
      </c>
      <c r="J1009" t="s">
        <v>24</v>
      </c>
      <c r="K1009">
        <v>2027</v>
      </c>
      <c r="L1009" t="s">
        <v>35</v>
      </c>
      <c r="M1009" s="1">
        <v>42522</v>
      </c>
      <c r="N1009" s="1">
        <v>42887</v>
      </c>
      <c r="O1009" t="s">
        <v>88</v>
      </c>
      <c r="P1009" s="1">
        <v>42640.419791666667</v>
      </c>
      <c r="Q1009" s="1">
        <v>42522</v>
      </c>
    </row>
    <row r="1010" spans="1:17" x14ac:dyDescent="0.25">
      <c r="A1010" t="s">
        <v>1044</v>
      </c>
      <c r="B1010" t="s">
        <v>1045</v>
      </c>
      <c r="C1010">
        <v>2252</v>
      </c>
      <c r="D1010" t="s">
        <v>1128</v>
      </c>
      <c r="E1010" t="s">
        <v>1047</v>
      </c>
      <c r="F1010" t="s">
        <v>178</v>
      </c>
      <c r="G1010" t="s">
        <v>685</v>
      </c>
      <c r="H1010">
        <v>0</v>
      </c>
      <c r="I1010" t="s">
        <v>200</v>
      </c>
      <c r="J1010" t="s">
        <v>24</v>
      </c>
      <c r="K1010">
        <v>725</v>
      </c>
      <c r="L1010" t="s">
        <v>35</v>
      </c>
      <c r="M1010" s="1">
        <v>42541</v>
      </c>
      <c r="N1010" s="1">
        <v>42906</v>
      </c>
      <c r="O1010" t="s">
        <v>88</v>
      </c>
      <c r="P1010" s="1">
        <v>42592.369189814817</v>
      </c>
      <c r="Q1010" s="1">
        <v>42541</v>
      </c>
    </row>
    <row r="1011" spans="1:17" x14ac:dyDescent="0.25">
      <c r="A1011" t="s">
        <v>1044</v>
      </c>
      <c r="B1011" t="s">
        <v>1045</v>
      </c>
      <c r="C1011">
        <v>2252</v>
      </c>
      <c r="D1011" t="s">
        <v>1128</v>
      </c>
      <c r="E1011" t="s">
        <v>1047</v>
      </c>
      <c r="F1011" t="s">
        <v>178</v>
      </c>
      <c r="G1011" t="s">
        <v>685</v>
      </c>
      <c r="H1011">
        <v>0</v>
      </c>
      <c r="I1011" t="s">
        <v>200</v>
      </c>
      <c r="J1011" t="s">
        <v>27</v>
      </c>
      <c r="K1011">
        <v>725</v>
      </c>
      <c r="L1011" t="s">
        <v>35</v>
      </c>
      <c r="M1011" s="1">
        <v>42541</v>
      </c>
      <c r="N1011" s="1">
        <v>42906</v>
      </c>
      <c r="O1011" t="s">
        <v>88</v>
      </c>
      <c r="P1011" s="1">
        <v>42592.369189814817</v>
      </c>
      <c r="Q1011" s="1">
        <v>42541</v>
      </c>
    </row>
    <row r="1012" spans="1:17" x14ac:dyDescent="0.25">
      <c r="A1012" t="s">
        <v>1044</v>
      </c>
      <c r="B1012" t="s">
        <v>1045</v>
      </c>
      <c r="C1012">
        <v>2252</v>
      </c>
      <c r="D1012" t="s">
        <v>1129</v>
      </c>
      <c r="E1012" t="s">
        <v>1047</v>
      </c>
      <c r="F1012" t="s">
        <v>178</v>
      </c>
      <c r="G1012" t="s">
        <v>685</v>
      </c>
      <c r="H1012">
        <v>0</v>
      </c>
      <c r="I1012" t="s">
        <v>200</v>
      </c>
      <c r="J1012" t="s">
        <v>24</v>
      </c>
      <c r="K1012">
        <v>731</v>
      </c>
      <c r="L1012" t="s">
        <v>35</v>
      </c>
      <c r="M1012" s="1">
        <v>42541</v>
      </c>
      <c r="N1012" s="1">
        <v>42906</v>
      </c>
      <c r="O1012" t="s">
        <v>88</v>
      </c>
      <c r="P1012" s="1">
        <v>42592.379212962966</v>
      </c>
      <c r="Q1012" s="1">
        <v>42541</v>
      </c>
    </row>
    <row r="1013" spans="1:17" x14ac:dyDescent="0.25">
      <c r="A1013" t="s">
        <v>1044</v>
      </c>
      <c r="B1013" t="s">
        <v>1045</v>
      </c>
      <c r="C1013">
        <v>2252</v>
      </c>
      <c r="D1013" t="s">
        <v>1129</v>
      </c>
      <c r="E1013" t="s">
        <v>1047</v>
      </c>
      <c r="F1013" t="s">
        <v>178</v>
      </c>
      <c r="G1013" t="s">
        <v>685</v>
      </c>
      <c r="H1013">
        <v>0</v>
      </c>
      <c r="I1013" t="s">
        <v>200</v>
      </c>
      <c r="J1013" t="s">
        <v>27</v>
      </c>
      <c r="K1013">
        <v>731</v>
      </c>
      <c r="L1013" t="s">
        <v>35</v>
      </c>
      <c r="M1013" s="1">
        <v>42541</v>
      </c>
      <c r="N1013" s="1">
        <v>42906</v>
      </c>
      <c r="O1013" t="s">
        <v>88</v>
      </c>
      <c r="P1013" s="1">
        <v>42592.379212962966</v>
      </c>
      <c r="Q1013" s="1">
        <v>42541</v>
      </c>
    </row>
    <row r="1014" spans="1:17" x14ac:dyDescent="0.25">
      <c r="A1014" t="s">
        <v>1044</v>
      </c>
      <c r="B1014" t="s">
        <v>1045</v>
      </c>
      <c r="C1014">
        <v>2252</v>
      </c>
      <c r="D1014" t="s">
        <v>1130</v>
      </c>
      <c r="E1014" t="s">
        <v>1047</v>
      </c>
      <c r="F1014" t="s">
        <v>684</v>
      </c>
      <c r="G1014" t="s">
        <v>685</v>
      </c>
      <c r="H1014">
        <v>0</v>
      </c>
      <c r="I1014" t="s">
        <v>1048</v>
      </c>
      <c r="J1014" t="s">
        <v>24</v>
      </c>
      <c r="K1014">
        <v>2008</v>
      </c>
      <c r="L1014" t="s">
        <v>35</v>
      </c>
      <c r="M1014" s="1">
        <v>42522</v>
      </c>
      <c r="N1014" s="1">
        <v>42887</v>
      </c>
      <c r="O1014" t="s">
        <v>88</v>
      </c>
      <c r="P1014" s="1">
        <v>42640.388113425928</v>
      </c>
      <c r="Q1014" s="1">
        <v>42522</v>
      </c>
    </row>
    <row r="1015" spans="1:17" x14ac:dyDescent="0.25">
      <c r="A1015" t="s">
        <v>1044</v>
      </c>
      <c r="B1015" t="s">
        <v>1045</v>
      </c>
      <c r="C1015">
        <v>2252</v>
      </c>
      <c r="D1015" t="s">
        <v>1130</v>
      </c>
      <c r="E1015" t="s">
        <v>1047</v>
      </c>
      <c r="F1015" t="s">
        <v>684</v>
      </c>
      <c r="G1015" t="s">
        <v>685</v>
      </c>
      <c r="H1015">
        <v>0</v>
      </c>
      <c r="I1015" t="s">
        <v>1048</v>
      </c>
      <c r="J1015" t="s">
        <v>27</v>
      </c>
      <c r="K1015">
        <v>2008</v>
      </c>
      <c r="L1015" t="s">
        <v>35</v>
      </c>
      <c r="M1015" s="1">
        <v>42522</v>
      </c>
      <c r="N1015" s="1">
        <v>42887</v>
      </c>
      <c r="O1015" t="s">
        <v>88</v>
      </c>
      <c r="P1015" s="1">
        <v>42640.388113425928</v>
      </c>
      <c r="Q1015" s="1">
        <v>42522</v>
      </c>
    </row>
    <row r="1016" spans="1:17" x14ac:dyDescent="0.25">
      <c r="A1016" t="s">
        <v>1044</v>
      </c>
      <c r="B1016" t="s">
        <v>1045</v>
      </c>
      <c r="C1016">
        <v>2252</v>
      </c>
      <c r="D1016" t="s">
        <v>1131</v>
      </c>
      <c r="E1016" t="s">
        <v>1047</v>
      </c>
      <c r="F1016" t="s">
        <v>178</v>
      </c>
      <c r="G1016" t="s">
        <v>685</v>
      </c>
      <c r="H1016">
        <v>0</v>
      </c>
      <c r="I1016" t="s">
        <v>200</v>
      </c>
      <c r="J1016" t="s">
        <v>24</v>
      </c>
      <c r="K1016">
        <v>738</v>
      </c>
      <c r="L1016" t="s">
        <v>35</v>
      </c>
      <c r="M1016" s="1">
        <v>42541</v>
      </c>
      <c r="N1016" s="1">
        <v>42906</v>
      </c>
      <c r="O1016" t="s">
        <v>88</v>
      </c>
      <c r="P1016" s="1">
        <v>42592.387592592589</v>
      </c>
      <c r="Q1016" s="1">
        <v>42541</v>
      </c>
    </row>
    <row r="1017" spans="1:17" x14ac:dyDescent="0.25">
      <c r="A1017" t="s">
        <v>1044</v>
      </c>
      <c r="B1017" t="s">
        <v>1045</v>
      </c>
      <c r="C1017">
        <v>2252</v>
      </c>
      <c r="D1017" t="s">
        <v>1131</v>
      </c>
      <c r="E1017" t="s">
        <v>1047</v>
      </c>
      <c r="F1017" t="s">
        <v>178</v>
      </c>
      <c r="G1017" t="s">
        <v>685</v>
      </c>
      <c r="H1017">
        <v>0</v>
      </c>
      <c r="I1017" t="s">
        <v>200</v>
      </c>
      <c r="J1017" t="s">
        <v>27</v>
      </c>
      <c r="K1017">
        <v>738</v>
      </c>
      <c r="L1017" t="s">
        <v>35</v>
      </c>
      <c r="M1017" s="1">
        <v>42541</v>
      </c>
      <c r="N1017" s="1">
        <v>42906</v>
      </c>
      <c r="O1017" t="s">
        <v>88</v>
      </c>
      <c r="P1017" s="1">
        <v>42592.387592592589</v>
      </c>
      <c r="Q1017" s="1">
        <v>42541</v>
      </c>
    </row>
    <row r="1018" spans="1:17" x14ac:dyDescent="0.25">
      <c r="A1018" t="s">
        <v>1044</v>
      </c>
      <c r="B1018" t="s">
        <v>1045</v>
      </c>
      <c r="C1018">
        <v>2252</v>
      </c>
      <c r="D1018" t="s">
        <v>1132</v>
      </c>
      <c r="E1018" t="s">
        <v>1047</v>
      </c>
      <c r="F1018" t="s">
        <v>684</v>
      </c>
      <c r="G1018" t="s">
        <v>685</v>
      </c>
      <c r="H1018">
        <v>0</v>
      </c>
      <c r="I1018" t="s">
        <v>1048</v>
      </c>
      <c r="J1018" t="s">
        <v>24</v>
      </c>
      <c r="K1018">
        <v>2043</v>
      </c>
      <c r="L1018" t="s">
        <v>35</v>
      </c>
      <c r="M1018" s="1">
        <v>42522</v>
      </c>
      <c r="N1018" s="1">
        <v>42887</v>
      </c>
      <c r="O1018" t="s">
        <v>88</v>
      </c>
      <c r="P1018" s="1">
        <v>42640.438043981485</v>
      </c>
      <c r="Q1018" s="1">
        <v>42522</v>
      </c>
    </row>
    <row r="1019" spans="1:17" x14ac:dyDescent="0.25">
      <c r="A1019" t="s">
        <v>1044</v>
      </c>
      <c r="B1019" t="s">
        <v>1045</v>
      </c>
      <c r="C1019">
        <v>2252</v>
      </c>
      <c r="D1019" t="s">
        <v>1132</v>
      </c>
      <c r="E1019" t="s">
        <v>1047</v>
      </c>
      <c r="F1019" t="s">
        <v>684</v>
      </c>
      <c r="G1019" t="s">
        <v>685</v>
      </c>
      <c r="H1019">
        <v>0</v>
      </c>
      <c r="I1019" t="s">
        <v>1048</v>
      </c>
      <c r="J1019" t="s">
        <v>27</v>
      </c>
      <c r="K1019">
        <v>2043</v>
      </c>
      <c r="L1019" t="s">
        <v>35</v>
      </c>
      <c r="M1019" s="1">
        <v>42522</v>
      </c>
      <c r="N1019" s="1">
        <v>42887</v>
      </c>
      <c r="O1019" t="s">
        <v>88</v>
      </c>
      <c r="P1019" s="1">
        <v>42640.438043981485</v>
      </c>
      <c r="Q1019" s="1">
        <v>42522</v>
      </c>
    </row>
    <row r="1020" spans="1:17" x14ac:dyDescent="0.25">
      <c r="A1020" t="s">
        <v>1044</v>
      </c>
      <c r="B1020" t="s">
        <v>1045</v>
      </c>
      <c r="C1020">
        <v>2252</v>
      </c>
      <c r="D1020" t="s">
        <v>1133</v>
      </c>
      <c r="E1020" t="s">
        <v>1047</v>
      </c>
      <c r="F1020" t="s">
        <v>684</v>
      </c>
      <c r="G1020" t="s">
        <v>685</v>
      </c>
      <c r="H1020">
        <v>0</v>
      </c>
      <c r="I1020" t="s">
        <v>1048</v>
      </c>
      <c r="J1020" t="s">
        <v>27</v>
      </c>
      <c r="K1020">
        <v>2018</v>
      </c>
      <c r="L1020" t="s">
        <v>35</v>
      </c>
      <c r="M1020" s="1">
        <v>42522</v>
      </c>
      <c r="N1020" s="1">
        <v>42887</v>
      </c>
      <c r="O1020" t="s">
        <v>88</v>
      </c>
      <c r="P1020" s="1">
        <v>42640.405914351853</v>
      </c>
      <c r="Q1020" s="1">
        <v>42522</v>
      </c>
    </row>
    <row r="1021" spans="1:17" x14ac:dyDescent="0.25">
      <c r="A1021" t="s">
        <v>1044</v>
      </c>
      <c r="B1021" t="s">
        <v>1045</v>
      </c>
      <c r="C1021">
        <v>2252</v>
      </c>
      <c r="D1021" t="s">
        <v>1133</v>
      </c>
      <c r="E1021" t="s">
        <v>1047</v>
      </c>
      <c r="F1021" t="s">
        <v>684</v>
      </c>
      <c r="G1021" t="s">
        <v>685</v>
      </c>
      <c r="H1021">
        <v>0</v>
      </c>
      <c r="I1021" t="s">
        <v>1048</v>
      </c>
      <c r="J1021" t="s">
        <v>24</v>
      </c>
      <c r="K1021">
        <v>2018</v>
      </c>
      <c r="L1021" t="s">
        <v>35</v>
      </c>
      <c r="M1021" s="1">
        <v>42522</v>
      </c>
      <c r="N1021" s="1">
        <v>42887</v>
      </c>
      <c r="O1021" t="s">
        <v>88</v>
      </c>
      <c r="P1021" s="1">
        <v>42640.405914351853</v>
      </c>
      <c r="Q1021" s="1">
        <v>42522</v>
      </c>
    </row>
    <row r="1022" spans="1:17" x14ac:dyDescent="0.25">
      <c r="A1022" t="s">
        <v>1044</v>
      </c>
      <c r="B1022" t="s">
        <v>1045</v>
      </c>
      <c r="C1022">
        <v>2252</v>
      </c>
      <c r="D1022" t="s">
        <v>1134</v>
      </c>
      <c r="E1022" t="s">
        <v>1047</v>
      </c>
      <c r="F1022" t="s">
        <v>684</v>
      </c>
      <c r="G1022" t="s">
        <v>685</v>
      </c>
      <c r="H1022">
        <v>0</v>
      </c>
      <c r="I1022" t="s">
        <v>1048</v>
      </c>
      <c r="J1022" t="s">
        <v>24</v>
      </c>
      <c r="K1022">
        <v>2015</v>
      </c>
      <c r="L1022" t="s">
        <v>35</v>
      </c>
      <c r="M1022" s="1">
        <v>42522</v>
      </c>
      <c r="N1022" s="1">
        <v>42887</v>
      </c>
      <c r="O1022" t="s">
        <v>88</v>
      </c>
      <c r="P1022" s="1">
        <v>42640.40221064815</v>
      </c>
      <c r="Q1022" s="1">
        <v>42522</v>
      </c>
    </row>
    <row r="1023" spans="1:17" x14ac:dyDescent="0.25">
      <c r="A1023" t="s">
        <v>1044</v>
      </c>
      <c r="B1023" t="s">
        <v>1045</v>
      </c>
      <c r="C1023">
        <v>2252</v>
      </c>
      <c r="D1023" t="s">
        <v>1134</v>
      </c>
      <c r="E1023" t="s">
        <v>1047</v>
      </c>
      <c r="F1023" t="s">
        <v>684</v>
      </c>
      <c r="G1023" t="s">
        <v>685</v>
      </c>
      <c r="H1023">
        <v>0</v>
      </c>
      <c r="I1023" t="s">
        <v>1048</v>
      </c>
      <c r="J1023" t="s">
        <v>27</v>
      </c>
      <c r="K1023">
        <v>2015</v>
      </c>
      <c r="L1023" t="s">
        <v>35</v>
      </c>
      <c r="M1023" s="1">
        <v>42522</v>
      </c>
      <c r="N1023" s="1">
        <v>42887</v>
      </c>
      <c r="O1023" t="s">
        <v>88</v>
      </c>
      <c r="P1023" s="1">
        <v>42640.40221064815</v>
      </c>
      <c r="Q1023" s="1">
        <v>42522</v>
      </c>
    </row>
    <row r="1024" spans="1:17" x14ac:dyDescent="0.25">
      <c r="A1024" t="s">
        <v>1044</v>
      </c>
      <c r="B1024" t="s">
        <v>1045</v>
      </c>
      <c r="C1024">
        <v>2252</v>
      </c>
      <c r="D1024" t="s">
        <v>1135</v>
      </c>
      <c r="E1024" t="s">
        <v>1047</v>
      </c>
      <c r="F1024" t="s">
        <v>684</v>
      </c>
      <c r="G1024" t="s">
        <v>685</v>
      </c>
      <c r="H1024">
        <v>0</v>
      </c>
      <c r="I1024" t="s">
        <v>1048</v>
      </c>
      <c r="J1024" t="s">
        <v>27</v>
      </c>
      <c r="K1024">
        <v>2012</v>
      </c>
      <c r="L1024" t="s">
        <v>35</v>
      </c>
      <c r="M1024" s="1">
        <v>42522</v>
      </c>
      <c r="N1024" s="1">
        <v>42887</v>
      </c>
      <c r="O1024" t="s">
        <v>88</v>
      </c>
      <c r="P1024" s="1">
        <v>42640.39775462963</v>
      </c>
      <c r="Q1024" s="1">
        <v>42522</v>
      </c>
    </row>
    <row r="1025" spans="1:17" x14ac:dyDescent="0.25">
      <c r="A1025" t="s">
        <v>1044</v>
      </c>
      <c r="B1025" t="s">
        <v>1045</v>
      </c>
      <c r="C1025">
        <v>2252</v>
      </c>
      <c r="D1025" t="s">
        <v>1135</v>
      </c>
      <c r="E1025" t="s">
        <v>1047</v>
      </c>
      <c r="F1025" t="s">
        <v>684</v>
      </c>
      <c r="G1025" t="s">
        <v>685</v>
      </c>
      <c r="H1025">
        <v>0</v>
      </c>
      <c r="I1025" t="s">
        <v>1048</v>
      </c>
      <c r="J1025" t="s">
        <v>24</v>
      </c>
      <c r="K1025">
        <v>2012</v>
      </c>
      <c r="L1025" t="s">
        <v>35</v>
      </c>
      <c r="M1025" s="1">
        <v>42522</v>
      </c>
      <c r="N1025" s="1">
        <v>42887</v>
      </c>
      <c r="O1025" t="s">
        <v>88</v>
      </c>
      <c r="P1025" s="1">
        <v>42640.39775462963</v>
      </c>
      <c r="Q1025" s="1">
        <v>42522</v>
      </c>
    </row>
    <row r="1026" spans="1:17" x14ac:dyDescent="0.25">
      <c r="A1026" t="s">
        <v>1044</v>
      </c>
      <c r="B1026" t="s">
        <v>1045</v>
      </c>
      <c r="C1026">
        <v>2252</v>
      </c>
      <c r="D1026" t="s">
        <v>1136</v>
      </c>
      <c r="E1026" t="s">
        <v>1047</v>
      </c>
      <c r="F1026" t="s">
        <v>178</v>
      </c>
      <c r="G1026" t="s">
        <v>685</v>
      </c>
      <c r="H1026">
        <v>0</v>
      </c>
      <c r="I1026" t="s">
        <v>200</v>
      </c>
      <c r="J1026" t="s">
        <v>24</v>
      </c>
      <c r="K1026">
        <v>740</v>
      </c>
      <c r="L1026" t="s">
        <v>35</v>
      </c>
      <c r="M1026" s="1">
        <v>42541</v>
      </c>
      <c r="N1026" s="1">
        <v>42906</v>
      </c>
      <c r="O1026" t="s">
        <v>88</v>
      </c>
      <c r="P1026" s="1">
        <v>42592.390347222223</v>
      </c>
      <c r="Q1026" s="1">
        <v>42541</v>
      </c>
    </row>
    <row r="1027" spans="1:17" x14ac:dyDescent="0.25">
      <c r="A1027" t="s">
        <v>1044</v>
      </c>
      <c r="B1027" t="s">
        <v>1045</v>
      </c>
      <c r="C1027">
        <v>2252</v>
      </c>
      <c r="D1027" t="s">
        <v>1136</v>
      </c>
      <c r="E1027" t="s">
        <v>1047</v>
      </c>
      <c r="F1027" t="s">
        <v>178</v>
      </c>
      <c r="G1027" t="s">
        <v>685</v>
      </c>
      <c r="H1027">
        <v>0</v>
      </c>
      <c r="I1027" t="s">
        <v>200</v>
      </c>
      <c r="J1027" t="s">
        <v>27</v>
      </c>
      <c r="K1027">
        <v>740</v>
      </c>
      <c r="L1027" t="s">
        <v>35</v>
      </c>
      <c r="M1027" s="1">
        <v>42541</v>
      </c>
      <c r="N1027" s="1">
        <v>42906</v>
      </c>
      <c r="O1027" t="s">
        <v>88</v>
      </c>
      <c r="P1027" s="1">
        <v>42592.390347222223</v>
      </c>
      <c r="Q1027" s="1">
        <v>42541</v>
      </c>
    </row>
    <row r="1028" spans="1:17" x14ac:dyDescent="0.25">
      <c r="A1028" t="s">
        <v>1044</v>
      </c>
      <c r="B1028" t="s">
        <v>1045</v>
      </c>
      <c r="C1028">
        <v>2252</v>
      </c>
      <c r="D1028" t="s">
        <v>1137</v>
      </c>
      <c r="E1028" t="s">
        <v>1047</v>
      </c>
      <c r="F1028" t="s">
        <v>684</v>
      </c>
      <c r="G1028" t="s">
        <v>685</v>
      </c>
      <c r="H1028">
        <v>0</v>
      </c>
      <c r="I1028" t="s">
        <v>1048</v>
      </c>
      <c r="J1028" t="s">
        <v>24</v>
      </c>
      <c r="K1028">
        <v>2014</v>
      </c>
      <c r="L1028" t="s">
        <v>35</v>
      </c>
      <c r="M1028" s="1">
        <v>42522</v>
      </c>
      <c r="N1028" s="1">
        <v>42887</v>
      </c>
      <c r="O1028" t="s">
        <v>88</v>
      </c>
      <c r="P1028" s="1">
        <v>42640.399872685186</v>
      </c>
      <c r="Q1028" s="1">
        <v>42522</v>
      </c>
    </row>
    <row r="1029" spans="1:17" x14ac:dyDescent="0.25">
      <c r="A1029" t="s">
        <v>1044</v>
      </c>
      <c r="B1029" t="s">
        <v>1045</v>
      </c>
      <c r="C1029">
        <v>2252</v>
      </c>
      <c r="D1029" t="s">
        <v>1137</v>
      </c>
      <c r="E1029" t="s">
        <v>1047</v>
      </c>
      <c r="F1029" t="s">
        <v>684</v>
      </c>
      <c r="G1029" t="s">
        <v>685</v>
      </c>
      <c r="H1029">
        <v>0</v>
      </c>
      <c r="I1029" t="s">
        <v>1048</v>
      </c>
      <c r="J1029" t="s">
        <v>27</v>
      </c>
      <c r="K1029">
        <v>2014</v>
      </c>
      <c r="L1029" t="s">
        <v>35</v>
      </c>
      <c r="M1029" s="1">
        <v>42522</v>
      </c>
      <c r="N1029" s="1">
        <v>42887</v>
      </c>
      <c r="O1029" t="s">
        <v>88</v>
      </c>
      <c r="P1029" s="1">
        <v>42640.399872685186</v>
      </c>
      <c r="Q1029" s="1">
        <v>42522</v>
      </c>
    </row>
    <row r="1030" spans="1:17" x14ac:dyDescent="0.25">
      <c r="A1030" t="s">
        <v>1044</v>
      </c>
      <c r="B1030" t="s">
        <v>1045</v>
      </c>
      <c r="C1030">
        <v>2252</v>
      </c>
      <c r="D1030" t="s">
        <v>1138</v>
      </c>
      <c r="E1030" t="s">
        <v>1047</v>
      </c>
      <c r="F1030" t="s">
        <v>684</v>
      </c>
      <c r="G1030" t="s">
        <v>685</v>
      </c>
      <c r="H1030">
        <v>0</v>
      </c>
      <c r="I1030" t="s">
        <v>1048</v>
      </c>
      <c r="J1030" t="s">
        <v>24</v>
      </c>
      <c r="K1030">
        <v>2035</v>
      </c>
      <c r="L1030" t="s">
        <v>35</v>
      </c>
      <c r="M1030" s="1">
        <v>42522</v>
      </c>
      <c r="N1030" s="1">
        <v>42887</v>
      </c>
      <c r="O1030" t="s">
        <v>88</v>
      </c>
      <c r="P1030" s="1">
        <v>42640.428842592592</v>
      </c>
      <c r="Q1030" s="1">
        <v>42522</v>
      </c>
    </row>
    <row r="1031" spans="1:17" x14ac:dyDescent="0.25">
      <c r="A1031" t="s">
        <v>1044</v>
      </c>
      <c r="B1031" t="s">
        <v>1045</v>
      </c>
      <c r="C1031">
        <v>2252</v>
      </c>
      <c r="D1031" t="s">
        <v>1138</v>
      </c>
      <c r="E1031" t="s">
        <v>1047</v>
      </c>
      <c r="F1031" t="s">
        <v>684</v>
      </c>
      <c r="G1031" t="s">
        <v>685</v>
      </c>
      <c r="H1031">
        <v>0</v>
      </c>
      <c r="I1031" t="s">
        <v>1048</v>
      </c>
      <c r="J1031" t="s">
        <v>27</v>
      </c>
      <c r="K1031">
        <v>2035</v>
      </c>
      <c r="L1031" t="s">
        <v>35</v>
      </c>
      <c r="M1031" s="1">
        <v>42522</v>
      </c>
      <c r="N1031" s="1">
        <v>42887</v>
      </c>
      <c r="O1031" t="s">
        <v>88</v>
      </c>
      <c r="P1031" s="1">
        <v>42640.428842592592</v>
      </c>
      <c r="Q1031" s="1">
        <v>42522</v>
      </c>
    </row>
    <row r="1032" spans="1:17" x14ac:dyDescent="0.25">
      <c r="A1032" t="s">
        <v>1044</v>
      </c>
      <c r="B1032" t="s">
        <v>1045</v>
      </c>
      <c r="C1032">
        <v>2252</v>
      </c>
      <c r="D1032" t="s">
        <v>1139</v>
      </c>
      <c r="E1032" t="s">
        <v>1047</v>
      </c>
      <c r="F1032" t="s">
        <v>684</v>
      </c>
      <c r="G1032" t="s">
        <v>685</v>
      </c>
      <c r="H1032">
        <v>0</v>
      </c>
      <c r="I1032" t="s">
        <v>1048</v>
      </c>
      <c r="J1032" t="s">
        <v>24</v>
      </c>
      <c r="K1032">
        <v>2042</v>
      </c>
      <c r="L1032" t="s">
        <v>35</v>
      </c>
      <c r="M1032" s="1">
        <v>42522</v>
      </c>
      <c r="N1032" s="1">
        <v>42887</v>
      </c>
      <c r="O1032" t="s">
        <v>88</v>
      </c>
      <c r="P1032" s="1">
        <v>42640.435532407406</v>
      </c>
      <c r="Q1032" s="1">
        <v>42522</v>
      </c>
    </row>
    <row r="1033" spans="1:17" x14ac:dyDescent="0.25">
      <c r="A1033" t="s">
        <v>1044</v>
      </c>
      <c r="B1033" t="s">
        <v>1045</v>
      </c>
      <c r="C1033">
        <v>2252</v>
      </c>
      <c r="D1033" t="s">
        <v>1139</v>
      </c>
      <c r="E1033" t="s">
        <v>1047</v>
      </c>
      <c r="F1033" t="s">
        <v>684</v>
      </c>
      <c r="G1033" t="s">
        <v>685</v>
      </c>
      <c r="H1033">
        <v>0</v>
      </c>
      <c r="I1033" t="s">
        <v>1048</v>
      </c>
      <c r="J1033" t="s">
        <v>27</v>
      </c>
      <c r="K1033">
        <v>2042</v>
      </c>
      <c r="L1033" t="s">
        <v>35</v>
      </c>
      <c r="M1033" s="1">
        <v>42522</v>
      </c>
      <c r="N1033" s="1">
        <v>42887</v>
      </c>
      <c r="O1033" t="s">
        <v>88</v>
      </c>
      <c r="P1033" s="1">
        <v>42640.435532407406</v>
      </c>
      <c r="Q1033" s="1">
        <v>42522</v>
      </c>
    </row>
    <row r="1034" spans="1:17" x14ac:dyDescent="0.25">
      <c r="A1034" t="s">
        <v>1044</v>
      </c>
      <c r="B1034" t="s">
        <v>1045</v>
      </c>
      <c r="C1034">
        <v>2252</v>
      </c>
      <c r="D1034" t="s">
        <v>1140</v>
      </c>
      <c r="E1034" t="s">
        <v>1047</v>
      </c>
      <c r="F1034" t="s">
        <v>684</v>
      </c>
      <c r="G1034" t="s">
        <v>685</v>
      </c>
      <c r="H1034">
        <v>0</v>
      </c>
      <c r="I1034" t="s">
        <v>1048</v>
      </c>
      <c r="J1034" t="s">
        <v>24</v>
      </c>
      <c r="K1034">
        <v>2026</v>
      </c>
      <c r="L1034" t="s">
        <v>35</v>
      </c>
      <c r="M1034" s="1">
        <v>42522</v>
      </c>
      <c r="N1034" s="1">
        <v>42887</v>
      </c>
      <c r="O1034" t="s">
        <v>88</v>
      </c>
      <c r="P1034" s="1">
        <v>42640.417349537034</v>
      </c>
      <c r="Q1034" s="1">
        <v>42522</v>
      </c>
    </row>
    <row r="1035" spans="1:17" x14ac:dyDescent="0.25">
      <c r="A1035" t="s">
        <v>1044</v>
      </c>
      <c r="B1035" t="s">
        <v>1045</v>
      </c>
      <c r="C1035">
        <v>2252</v>
      </c>
      <c r="D1035" t="s">
        <v>1140</v>
      </c>
      <c r="E1035" t="s">
        <v>1047</v>
      </c>
      <c r="F1035" t="s">
        <v>684</v>
      </c>
      <c r="G1035" t="s">
        <v>685</v>
      </c>
      <c r="H1035">
        <v>0</v>
      </c>
      <c r="I1035" t="s">
        <v>1048</v>
      </c>
      <c r="J1035" t="s">
        <v>27</v>
      </c>
      <c r="K1035">
        <v>2026</v>
      </c>
      <c r="L1035" t="s">
        <v>35</v>
      </c>
      <c r="M1035" s="1">
        <v>42522</v>
      </c>
      <c r="N1035" s="1">
        <v>42887</v>
      </c>
      <c r="O1035" t="s">
        <v>88</v>
      </c>
      <c r="P1035" s="1">
        <v>42640.417349537034</v>
      </c>
      <c r="Q1035" s="1">
        <v>42522</v>
      </c>
    </row>
    <row r="1036" spans="1:17" x14ac:dyDescent="0.25">
      <c r="A1036" t="s">
        <v>1044</v>
      </c>
      <c r="B1036" t="s">
        <v>1045</v>
      </c>
      <c r="C1036">
        <v>2252</v>
      </c>
      <c r="D1036" t="s">
        <v>1141</v>
      </c>
      <c r="E1036" t="s">
        <v>1047</v>
      </c>
      <c r="F1036" t="s">
        <v>684</v>
      </c>
      <c r="G1036" t="s">
        <v>685</v>
      </c>
      <c r="H1036">
        <v>0</v>
      </c>
      <c r="I1036" t="s">
        <v>1048</v>
      </c>
      <c r="J1036" t="s">
        <v>24</v>
      </c>
      <c r="K1036">
        <v>2032</v>
      </c>
      <c r="L1036" t="s">
        <v>35</v>
      </c>
      <c r="M1036" s="1">
        <v>42522</v>
      </c>
      <c r="N1036" s="1">
        <v>42887</v>
      </c>
      <c r="O1036" t="s">
        <v>88</v>
      </c>
      <c r="P1036" s="1">
        <v>42640.426539351851</v>
      </c>
      <c r="Q1036" s="1">
        <v>42522</v>
      </c>
    </row>
    <row r="1037" spans="1:17" x14ac:dyDescent="0.25">
      <c r="A1037" t="s">
        <v>1044</v>
      </c>
      <c r="B1037" t="s">
        <v>1045</v>
      </c>
      <c r="C1037">
        <v>2252</v>
      </c>
      <c r="D1037" t="s">
        <v>1141</v>
      </c>
      <c r="E1037" t="s">
        <v>1047</v>
      </c>
      <c r="F1037" t="s">
        <v>684</v>
      </c>
      <c r="G1037" t="s">
        <v>685</v>
      </c>
      <c r="H1037">
        <v>0</v>
      </c>
      <c r="I1037" t="s">
        <v>1048</v>
      </c>
      <c r="J1037" t="s">
        <v>27</v>
      </c>
      <c r="K1037">
        <v>2032</v>
      </c>
      <c r="L1037" t="s">
        <v>35</v>
      </c>
      <c r="M1037" s="1">
        <v>42522</v>
      </c>
      <c r="N1037" s="1">
        <v>42887</v>
      </c>
      <c r="O1037" t="s">
        <v>88</v>
      </c>
      <c r="P1037" s="1">
        <v>42640.426539351851</v>
      </c>
      <c r="Q1037" s="1">
        <v>42522</v>
      </c>
    </row>
    <row r="1038" spans="1:17" x14ac:dyDescent="0.25">
      <c r="A1038" t="s">
        <v>118</v>
      </c>
      <c r="B1038" t="s">
        <v>119</v>
      </c>
      <c r="C1038">
        <v>1050</v>
      </c>
      <c r="D1038" t="s">
        <v>1142</v>
      </c>
      <c r="E1038" t="s">
        <v>376</v>
      </c>
      <c r="F1038" t="s">
        <v>32</v>
      </c>
      <c r="G1038" t="s">
        <v>59</v>
      </c>
      <c r="H1038">
        <v>0</v>
      </c>
      <c r="I1038" t="s">
        <v>94</v>
      </c>
      <c r="J1038" t="s">
        <v>27</v>
      </c>
      <c r="K1038">
        <v>446</v>
      </c>
      <c r="L1038" t="s">
        <v>25</v>
      </c>
      <c r="M1038" s="1">
        <v>42411</v>
      </c>
      <c r="N1038" s="1">
        <v>42593</v>
      </c>
      <c r="O1038" t="s">
        <v>26</v>
      </c>
      <c r="P1038" s="1">
        <v>42585.594664351855</v>
      </c>
      <c r="Q1038" s="1">
        <v>42411</v>
      </c>
    </row>
    <row r="1039" spans="1:17" x14ac:dyDescent="0.25">
      <c r="A1039" t="s">
        <v>118</v>
      </c>
      <c r="B1039" t="s">
        <v>119</v>
      </c>
      <c r="C1039">
        <v>1050</v>
      </c>
      <c r="D1039" t="s">
        <v>1142</v>
      </c>
      <c r="E1039" t="s">
        <v>376</v>
      </c>
      <c r="F1039" t="s">
        <v>32</v>
      </c>
      <c r="G1039" t="s">
        <v>59</v>
      </c>
      <c r="H1039">
        <v>0</v>
      </c>
      <c r="I1039" t="s">
        <v>94</v>
      </c>
      <c r="J1039" t="s">
        <v>24</v>
      </c>
      <c r="K1039">
        <v>446</v>
      </c>
      <c r="L1039" t="s">
        <v>25</v>
      </c>
      <c r="M1039" s="1">
        <v>42411</v>
      </c>
      <c r="N1039" s="1">
        <v>42593</v>
      </c>
      <c r="O1039" t="s">
        <v>26</v>
      </c>
      <c r="P1039" s="1">
        <v>42585.594664351855</v>
      </c>
      <c r="Q1039" s="1">
        <v>42411</v>
      </c>
    </row>
    <row r="1040" spans="1:17" x14ac:dyDescent="0.25">
      <c r="A1040" t="s">
        <v>118</v>
      </c>
      <c r="B1040" t="s">
        <v>119</v>
      </c>
      <c r="C1040">
        <v>1050</v>
      </c>
      <c r="D1040" t="s">
        <v>1142</v>
      </c>
      <c r="E1040" t="s">
        <v>376</v>
      </c>
      <c r="F1040" t="s">
        <v>32</v>
      </c>
      <c r="G1040" t="s">
        <v>59</v>
      </c>
      <c r="H1040">
        <v>0</v>
      </c>
      <c r="I1040" t="s">
        <v>94</v>
      </c>
      <c r="J1040" t="s">
        <v>24</v>
      </c>
      <c r="K1040">
        <v>1054</v>
      </c>
      <c r="L1040" t="s">
        <v>35</v>
      </c>
      <c r="M1040" s="1">
        <v>42604</v>
      </c>
      <c r="N1040" s="1">
        <v>42788</v>
      </c>
      <c r="O1040" t="s">
        <v>26</v>
      </c>
      <c r="P1040" s="1">
        <v>42604.464791666665</v>
      </c>
      <c r="Q1040" s="1">
        <v>42604</v>
      </c>
    </row>
    <row r="1041" spans="1:17" x14ac:dyDescent="0.25">
      <c r="A1041" t="s">
        <v>118</v>
      </c>
      <c r="B1041" t="s">
        <v>119</v>
      </c>
      <c r="C1041">
        <v>1050</v>
      </c>
      <c r="D1041" t="s">
        <v>1142</v>
      </c>
      <c r="E1041" t="s">
        <v>376</v>
      </c>
      <c r="F1041" t="s">
        <v>32</v>
      </c>
      <c r="G1041" t="s">
        <v>59</v>
      </c>
      <c r="H1041">
        <v>0</v>
      </c>
      <c r="I1041" t="s">
        <v>94</v>
      </c>
      <c r="J1041" t="s">
        <v>27</v>
      </c>
      <c r="K1041">
        <v>1054</v>
      </c>
      <c r="L1041" t="s">
        <v>35</v>
      </c>
      <c r="M1041" s="1">
        <v>42604</v>
      </c>
      <c r="N1041" s="1">
        <v>42788</v>
      </c>
      <c r="O1041" t="s">
        <v>26</v>
      </c>
      <c r="P1041" s="1">
        <v>42604.464791666665</v>
      </c>
      <c r="Q1041" s="1">
        <v>42604</v>
      </c>
    </row>
    <row r="1042" spans="1:17" x14ac:dyDescent="0.25">
      <c r="A1042" t="s">
        <v>114</v>
      </c>
      <c r="B1042" t="s">
        <v>115</v>
      </c>
      <c r="C1042">
        <v>2602</v>
      </c>
      <c r="D1042" t="s">
        <v>1143</v>
      </c>
      <c r="E1042" t="s">
        <v>125</v>
      </c>
      <c r="F1042" t="s">
        <v>21</v>
      </c>
      <c r="G1042" t="s">
        <v>22</v>
      </c>
      <c r="H1042">
        <v>0</v>
      </c>
      <c r="I1042" t="s">
        <v>107</v>
      </c>
      <c r="J1042" t="s">
        <v>24</v>
      </c>
      <c r="K1042">
        <v>2346</v>
      </c>
      <c r="L1042" t="s">
        <v>35</v>
      </c>
      <c r="M1042" s="1">
        <v>42662</v>
      </c>
      <c r="N1042" s="1">
        <v>42844</v>
      </c>
      <c r="O1042" t="s">
        <v>88</v>
      </c>
      <c r="P1042" s="1">
        <v>42661.576979166668</v>
      </c>
      <c r="Q1042" s="1">
        <v>42662</v>
      </c>
    </row>
    <row r="1043" spans="1:17" x14ac:dyDescent="0.25">
      <c r="A1043" t="s">
        <v>114</v>
      </c>
      <c r="B1043" t="s">
        <v>115</v>
      </c>
      <c r="C1043">
        <v>2602</v>
      </c>
      <c r="D1043" t="s">
        <v>1143</v>
      </c>
      <c r="E1043" t="s">
        <v>125</v>
      </c>
      <c r="F1043" t="s">
        <v>21</v>
      </c>
      <c r="G1043" t="s">
        <v>22</v>
      </c>
      <c r="H1043">
        <v>0</v>
      </c>
      <c r="I1043" t="s">
        <v>107</v>
      </c>
      <c r="J1043" t="s">
        <v>27</v>
      </c>
      <c r="K1043">
        <v>2346</v>
      </c>
      <c r="L1043" t="s">
        <v>35</v>
      </c>
      <c r="M1043" s="1">
        <v>42662</v>
      </c>
      <c r="N1043" s="1">
        <v>42844</v>
      </c>
      <c r="O1043" t="s">
        <v>88</v>
      </c>
      <c r="P1043" s="1">
        <v>42661.576979166668</v>
      </c>
      <c r="Q1043" s="1">
        <v>42662</v>
      </c>
    </row>
    <row r="1044" spans="1:17" x14ac:dyDescent="0.25">
      <c r="A1044" t="s">
        <v>28</v>
      </c>
      <c r="B1044" t="s">
        <v>29</v>
      </c>
      <c r="C1044">
        <v>1862</v>
      </c>
      <c r="D1044" t="s">
        <v>1144</v>
      </c>
      <c r="E1044" t="s">
        <v>111</v>
      </c>
      <c r="F1044" t="s">
        <v>21</v>
      </c>
      <c r="G1044" t="s">
        <v>93</v>
      </c>
      <c r="H1044">
        <v>0</v>
      </c>
      <c r="I1044" t="s">
        <v>107</v>
      </c>
      <c r="J1044" t="s">
        <v>24</v>
      </c>
      <c r="K1044">
        <v>864</v>
      </c>
      <c r="L1044" t="s">
        <v>25</v>
      </c>
      <c r="M1044" s="1">
        <v>42535</v>
      </c>
      <c r="N1044" s="1">
        <v>42718</v>
      </c>
      <c r="O1044" t="s">
        <v>26</v>
      </c>
      <c r="P1044" s="1">
        <v>42597.38621527778</v>
      </c>
      <c r="Q1044" s="1">
        <v>42535</v>
      </c>
    </row>
    <row r="1045" spans="1:17" x14ac:dyDescent="0.25">
      <c r="A1045" t="s">
        <v>28</v>
      </c>
      <c r="B1045" t="s">
        <v>29</v>
      </c>
      <c r="C1045">
        <v>1862</v>
      </c>
      <c r="D1045" t="s">
        <v>1144</v>
      </c>
      <c r="E1045" t="s">
        <v>111</v>
      </c>
      <c r="F1045" t="s">
        <v>21</v>
      </c>
      <c r="G1045" t="s">
        <v>93</v>
      </c>
      <c r="H1045">
        <v>0</v>
      </c>
      <c r="I1045" t="s">
        <v>107</v>
      </c>
      <c r="J1045" t="s">
        <v>27</v>
      </c>
      <c r="K1045">
        <v>864</v>
      </c>
      <c r="L1045" t="s">
        <v>25</v>
      </c>
      <c r="M1045" s="1">
        <v>42535</v>
      </c>
      <c r="N1045" s="1">
        <v>42718</v>
      </c>
      <c r="O1045" t="s">
        <v>26</v>
      </c>
      <c r="P1045" s="1">
        <v>42597.38621527778</v>
      </c>
      <c r="Q1045" s="1">
        <v>42535</v>
      </c>
    </row>
    <row r="1046" spans="1:17" x14ac:dyDescent="0.25">
      <c r="A1046" t="s">
        <v>324</v>
      </c>
      <c r="B1046" t="s">
        <v>325</v>
      </c>
      <c r="C1046">
        <v>2096</v>
      </c>
      <c r="D1046" t="s">
        <v>1145</v>
      </c>
      <c r="E1046" t="s">
        <v>58</v>
      </c>
      <c r="F1046" t="s">
        <v>52</v>
      </c>
      <c r="G1046" t="s">
        <v>275</v>
      </c>
      <c r="H1046">
        <v>0</v>
      </c>
      <c r="I1046" t="s">
        <v>385</v>
      </c>
      <c r="J1046" t="s">
        <v>27</v>
      </c>
      <c r="K1046">
        <v>434</v>
      </c>
      <c r="L1046" t="s">
        <v>35</v>
      </c>
      <c r="M1046" s="1">
        <v>42562</v>
      </c>
      <c r="N1046" s="1">
        <v>42746</v>
      </c>
      <c r="O1046" t="s">
        <v>26</v>
      </c>
      <c r="P1046" s="1">
        <v>42585.477662037039</v>
      </c>
      <c r="Q1046" s="1">
        <v>42562</v>
      </c>
    </row>
    <row r="1047" spans="1:17" x14ac:dyDescent="0.25">
      <c r="A1047" t="s">
        <v>454</v>
      </c>
      <c r="B1047" t="s">
        <v>455</v>
      </c>
      <c r="C1047">
        <v>2339</v>
      </c>
      <c r="D1047" t="s">
        <v>1146</v>
      </c>
      <c r="E1047" t="s">
        <v>20</v>
      </c>
      <c r="F1047" t="s">
        <v>32</v>
      </c>
      <c r="G1047" t="s">
        <v>59</v>
      </c>
      <c r="H1047">
        <v>0</v>
      </c>
      <c r="I1047" t="s">
        <v>457</v>
      </c>
      <c r="J1047" t="s">
        <v>24</v>
      </c>
      <c r="K1047">
        <v>2498</v>
      </c>
      <c r="L1047" t="s">
        <v>35</v>
      </c>
      <c r="M1047" s="1">
        <v>42681</v>
      </c>
      <c r="N1047" s="1">
        <v>42862</v>
      </c>
      <c r="O1047" t="s">
        <v>26</v>
      </c>
      <c r="P1047" s="1">
        <v>42681.643993055557</v>
      </c>
      <c r="Q1047" s="1">
        <v>42681</v>
      </c>
    </row>
    <row r="1048" spans="1:17" x14ac:dyDescent="0.25">
      <c r="A1048" t="s">
        <v>454</v>
      </c>
      <c r="B1048" t="s">
        <v>455</v>
      </c>
      <c r="C1048">
        <v>2339</v>
      </c>
      <c r="D1048" t="s">
        <v>1146</v>
      </c>
      <c r="E1048" t="s">
        <v>20</v>
      </c>
      <c r="F1048" t="s">
        <v>32</v>
      </c>
      <c r="G1048" t="s">
        <v>59</v>
      </c>
      <c r="H1048">
        <v>0</v>
      </c>
      <c r="I1048" t="s">
        <v>457</v>
      </c>
      <c r="J1048" t="s">
        <v>27</v>
      </c>
      <c r="K1048">
        <v>2498</v>
      </c>
      <c r="L1048" t="s">
        <v>35</v>
      </c>
      <c r="M1048" s="1">
        <v>42681</v>
      </c>
      <c r="N1048" s="1">
        <v>42862</v>
      </c>
      <c r="O1048" t="s">
        <v>26</v>
      </c>
      <c r="P1048" s="1">
        <v>42681.643993055557</v>
      </c>
      <c r="Q1048" s="1">
        <v>42681</v>
      </c>
    </row>
    <row r="1049" spans="1:17" x14ac:dyDescent="0.25">
      <c r="A1049" t="s">
        <v>1147</v>
      </c>
      <c r="B1049" t="s">
        <v>1148</v>
      </c>
      <c r="C1049">
        <v>2785</v>
      </c>
      <c r="D1049" t="s">
        <v>1149</v>
      </c>
      <c r="E1049" t="s">
        <v>20</v>
      </c>
      <c r="F1049" t="s">
        <v>32</v>
      </c>
      <c r="G1049" t="s">
        <v>59</v>
      </c>
      <c r="H1049">
        <v>1</v>
      </c>
      <c r="I1049" t="s">
        <v>265</v>
      </c>
      <c r="J1049" t="s">
        <v>24</v>
      </c>
      <c r="K1049">
        <v>537</v>
      </c>
      <c r="L1049" t="s">
        <v>35</v>
      </c>
      <c r="M1049" s="1">
        <v>42579</v>
      </c>
      <c r="N1049" s="1">
        <v>42763</v>
      </c>
      <c r="O1049" t="s">
        <v>26</v>
      </c>
      <c r="P1049" s="1">
        <v>42587.416168981479</v>
      </c>
      <c r="Q1049" s="1">
        <v>42579</v>
      </c>
    </row>
    <row r="1050" spans="1:17" x14ac:dyDescent="0.25">
      <c r="A1050" t="s">
        <v>1147</v>
      </c>
      <c r="B1050" t="s">
        <v>1148</v>
      </c>
      <c r="C1050">
        <v>2785</v>
      </c>
      <c r="D1050" t="s">
        <v>1149</v>
      </c>
      <c r="E1050" t="s">
        <v>20</v>
      </c>
      <c r="F1050" t="s">
        <v>32</v>
      </c>
      <c r="G1050" t="s">
        <v>59</v>
      </c>
      <c r="H1050">
        <v>1</v>
      </c>
      <c r="I1050" t="s">
        <v>265</v>
      </c>
      <c r="J1050" t="s">
        <v>27</v>
      </c>
      <c r="K1050">
        <v>537</v>
      </c>
      <c r="L1050" t="s">
        <v>35</v>
      </c>
      <c r="M1050" s="1">
        <v>42579</v>
      </c>
      <c r="N1050" s="1">
        <v>42763</v>
      </c>
      <c r="O1050" t="s">
        <v>26</v>
      </c>
      <c r="P1050" s="1">
        <v>42587.416168981479</v>
      </c>
      <c r="Q1050" s="1">
        <v>42579</v>
      </c>
    </row>
    <row r="1051" spans="1:17" x14ac:dyDescent="0.25">
      <c r="A1051" t="s">
        <v>1147</v>
      </c>
      <c r="B1051" t="s">
        <v>1148</v>
      </c>
      <c r="C1051">
        <v>2785</v>
      </c>
      <c r="D1051" t="s">
        <v>1149</v>
      </c>
      <c r="E1051" t="s">
        <v>20</v>
      </c>
      <c r="F1051" t="s">
        <v>32</v>
      </c>
      <c r="G1051" t="s">
        <v>59</v>
      </c>
      <c r="H1051">
        <v>1</v>
      </c>
      <c r="I1051" t="s">
        <v>265</v>
      </c>
      <c r="J1051" t="s">
        <v>36</v>
      </c>
      <c r="K1051">
        <v>537</v>
      </c>
      <c r="L1051" t="s">
        <v>35</v>
      </c>
      <c r="M1051" s="1">
        <v>42579</v>
      </c>
      <c r="N1051" s="1">
        <v>42763</v>
      </c>
      <c r="O1051" t="s">
        <v>26</v>
      </c>
      <c r="P1051" s="1">
        <v>42587.416168981479</v>
      </c>
      <c r="Q1051" s="1">
        <v>42579</v>
      </c>
    </row>
    <row r="1052" spans="1:17" x14ac:dyDescent="0.25">
      <c r="A1052" t="s">
        <v>1150</v>
      </c>
      <c r="B1052" t="s">
        <v>1151</v>
      </c>
      <c r="C1052">
        <v>1016</v>
      </c>
      <c r="D1052" t="s">
        <v>1152</v>
      </c>
      <c r="E1052" t="s">
        <v>69</v>
      </c>
      <c r="F1052" t="s">
        <v>52</v>
      </c>
      <c r="G1052" t="s">
        <v>525</v>
      </c>
      <c r="H1052">
        <v>0</v>
      </c>
      <c r="I1052" t="s">
        <v>225</v>
      </c>
      <c r="J1052" t="s">
        <v>24</v>
      </c>
      <c r="K1052">
        <v>433</v>
      </c>
      <c r="L1052" t="s">
        <v>101</v>
      </c>
      <c r="M1052" s="1">
        <v>42452</v>
      </c>
      <c r="N1052" s="1">
        <v>42636</v>
      </c>
      <c r="O1052" t="s">
        <v>26</v>
      </c>
      <c r="P1052" s="1">
        <v>42585.477118055554</v>
      </c>
      <c r="Q1052" s="1">
        <v>42452</v>
      </c>
    </row>
    <row r="1053" spans="1:17" x14ac:dyDescent="0.25">
      <c r="A1053" t="s">
        <v>1150</v>
      </c>
      <c r="B1053" t="s">
        <v>1151</v>
      </c>
      <c r="C1053">
        <v>1016</v>
      </c>
      <c r="D1053" t="s">
        <v>1152</v>
      </c>
      <c r="E1053" t="s">
        <v>69</v>
      </c>
      <c r="F1053" t="s">
        <v>52</v>
      </c>
      <c r="G1053" t="s">
        <v>525</v>
      </c>
      <c r="H1053">
        <v>0</v>
      </c>
      <c r="I1053" t="s">
        <v>225</v>
      </c>
      <c r="J1053" t="s">
        <v>27</v>
      </c>
      <c r="K1053">
        <v>433</v>
      </c>
      <c r="L1053" t="s">
        <v>101</v>
      </c>
      <c r="M1053" s="1">
        <v>42452</v>
      </c>
      <c r="N1053" s="1">
        <v>42636</v>
      </c>
      <c r="O1053" t="s">
        <v>26</v>
      </c>
      <c r="P1053" s="1">
        <v>42585.477118055554</v>
      </c>
      <c r="Q1053" s="1">
        <v>42452</v>
      </c>
    </row>
    <row r="1054" spans="1:17" x14ac:dyDescent="0.25">
      <c r="A1054" t="s">
        <v>1150</v>
      </c>
      <c r="B1054" t="s">
        <v>1151</v>
      </c>
      <c r="C1054">
        <v>1016</v>
      </c>
      <c r="D1054" t="s">
        <v>1152</v>
      </c>
      <c r="E1054" t="s">
        <v>69</v>
      </c>
      <c r="F1054" t="s">
        <v>52</v>
      </c>
      <c r="G1054" t="s">
        <v>525</v>
      </c>
      <c r="H1054">
        <v>0</v>
      </c>
      <c r="I1054" t="s">
        <v>225</v>
      </c>
      <c r="J1054" t="s">
        <v>24</v>
      </c>
      <c r="K1054">
        <v>1883</v>
      </c>
      <c r="L1054" t="s">
        <v>35</v>
      </c>
      <c r="M1054" s="1">
        <v>42634</v>
      </c>
      <c r="N1054" s="1">
        <v>42815</v>
      </c>
      <c r="O1054" t="s">
        <v>26</v>
      </c>
      <c r="P1054" s="1">
        <v>42636.643784722219</v>
      </c>
      <c r="Q1054" s="1">
        <v>42634</v>
      </c>
    </row>
    <row r="1055" spans="1:17" x14ac:dyDescent="0.25">
      <c r="A1055" t="s">
        <v>1150</v>
      </c>
      <c r="B1055" t="s">
        <v>1151</v>
      </c>
      <c r="C1055">
        <v>1016</v>
      </c>
      <c r="D1055" t="s">
        <v>1152</v>
      </c>
      <c r="E1055" t="s">
        <v>69</v>
      </c>
      <c r="F1055" t="s">
        <v>52</v>
      </c>
      <c r="G1055" t="s">
        <v>525</v>
      </c>
      <c r="H1055">
        <v>0</v>
      </c>
      <c r="I1055" t="s">
        <v>225</v>
      </c>
      <c r="J1055" t="s">
        <v>27</v>
      </c>
      <c r="K1055">
        <v>1883</v>
      </c>
      <c r="L1055" t="s">
        <v>35</v>
      </c>
      <c r="M1055" s="1">
        <v>42634</v>
      </c>
      <c r="N1055" s="1">
        <v>42815</v>
      </c>
      <c r="O1055" t="s">
        <v>26</v>
      </c>
      <c r="P1055" s="1">
        <v>42636.643784722219</v>
      </c>
      <c r="Q1055" s="1">
        <v>42634</v>
      </c>
    </row>
    <row r="1056" spans="1:17" x14ac:dyDescent="0.25">
      <c r="A1056" t="s">
        <v>114</v>
      </c>
      <c r="B1056" t="s">
        <v>115</v>
      </c>
      <c r="C1056">
        <v>2602</v>
      </c>
      <c r="D1056" t="s">
        <v>1153</v>
      </c>
      <c r="E1056" t="s">
        <v>502</v>
      </c>
      <c r="F1056" t="s">
        <v>52</v>
      </c>
      <c r="G1056" t="s">
        <v>525</v>
      </c>
      <c r="H1056">
        <v>0</v>
      </c>
      <c r="I1056" t="s">
        <v>1154</v>
      </c>
      <c r="J1056" t="s">
        <v>24</v>
      </c>
      <c r="K1056">
        <v>1350</v>
      </c>
      <c r="L1056" t="s">
        <v>35</v>
      </c>
      <c r="M1056" s="1">
        <v>42611</v>
      </c>
      <c r="N1056" s="1">
        <v>42794</v>
      </c>
      <c r="O1056" t="s">
        <v>88</v>
      </c>
      <c r="P1056" s="1">
        <v>42615.403078703705</v>
      </c>
      <c r="Q1056" s="1">
        <v>42611</v>
      </c>
    </row>
    <row r="1057" spans="1:17" x14ac:dyDescent="0.25">
      <c r="A1057" t="s">
        <v>114</v>
      </c>
      <c r="B1057" t="s">
        <v>115</v>
      </c>
      <c r="C1057">
        <v>2602</v>
      </c>
      <c r="D1057" t="s">
        <v>1153</v>
      </c>
      <c r="E1057" t="s">
        <v>502</v>
      </c>
      <c r="F1057" t="s">
        <v>52</v>
      </c>
      <c r="G1057" t="s">
        <v>525</v>
      </c>
      <c r="H1057">
        <v>0</v>
      </c>
      <c r="I1057" t="s">
        <v>1154</v>
      </c>
      <c r="J1057" t="s">
        <v>27</v>
      </c>
      <c r="K1057">
        <v>1350</v>
      </c>
      <c r="L1057" t="s">
        <v>35</v>
      </c>
      <c r="M1057" s="1">
        <v>42611</v>
      </c>
      <c r="N1057" s="1">
        <v>42794</v>
      </c>
      <c r="O1057" t="s">
        <v>88</v>
      </c>
      <c r="P1057" s="1">
        <v>42615.403078703705</v>
      </c>
      <c r="Q1057" s="1">
        <v>42611</v>
      </c>
    </row>
    <row r="1058" spans="1:17" x14ac:dyDescent="0.25">
      <c r="A1058" t="s">
        <v>28</v>
      </c>
      <c r="B1058" t="s">
        <v>29</v>
      </c>
      <c r="C1058">
        <v>1862</v>
      </c>
      <c r="D1058" t="s">
        <v>1155</v>
      </c>
      <c r="E1058" t="s">
        <v>502</v>
      </c>
      <c r="F1058" t="s">
        <v>52</v>
      </c>
      <c r="G1058" t="s">
        <v>525</v>
      </c>
      <c r="H1058">
        <v>1</v>
      </c>
      <c r="I1058" t="s">
        <v>519</v>
      </c>
      <c r="J1058" t="s">
        <v>24</v>
      </c>
      <c r="K1058">
        <v>276</v>
      </c>
      <c r="L1058" t="s">
        <v>35</v>
      </c>
      <c r="M1058" s="1">
        <v>42562</v>
      </c>
      <c r="N1058" s="1">
        <v>42746</v>
      </c>
      <c r="O1058" t="s">
        <v>26</v>
      </c>
      <c r="P1058" s="1">
        <v>42580.707557870373</v>
      </c>
      <c r="Q1058" s="1">
        <v>42562</v>
      </c>
    </row>
    <row r="1059" spans="1:17" x14ac:dyDescent="0.25">
      <c r="A1059" t="s">
        <v>28</v>
      </c>
      <c r="B1059" t="s">
        <v>29</v>
      </c>
      <c r="C1059">
        <v>1862</v>
      </c>
      <c r="D1059" t="s">
        <v>1155</v>
      </c>
      <c r="E1059" t="s">
        <v>502</v>
      </c>
      <c r="F1059" t="s">
        <v>52</v>
      </c>
      <c r="G1059" t="s">
        <v>525</v>
      </c>
      <c r="H1059">
        <v>1</v>
      </c>
      <c r="I1059" t="s">
        <v>519</v>
      </c>
      <c r="J1059" t="s">
        <v>27</v>
      </c>
      <c r="K1059">
        <v>276</v>
      </c>
      <c r="L1059" t="s">
        <v>35</v>
      </c>
      <c r="M1059" s="1">
        <v>42562</v>
      </c>
      <c r="N1059" s="1">
        <v>42746</v>
      </c>
      <c r="O1059" t="s">
        <v>26</v>
      </c>
      <c r="P1059" s="1">
        <v>42580.707557870373</v>
      </c>
      <c r="Q1059" s="1">
        <v>42562</v>
      </c>
    </row>
    <row r="1060" spans="1:17" x14ac:dyDescent="0.25">
      <c r="A1060" t="s">
        <v>28</v>
      </c>
      <c r="B1060" t="s">
        <v>29</v>
      </c>
      <c r="C1060">
        <v>1862</v>
      </c>
      <c r="D1060" t="s">
        <v>1155</v>
      </c>
      <c r="E1060" t="s">
        <v>502</v>
      </c>
      <c r="F1060" t="s">
        <v>52</v>
      </c>
      <c r="G1060" t="s">
        <v>525</v>
      </c>
      <c r="H1060">
        <v>1</v>
      </c>
      <c r="I1060" t="s">
        <v>519</v>
      </c>
      <c r="J1060" t="s">
        <v>36</v>
      </c>
      <c r="K1060">
        <v>276</v>
      </c>
      <c r="L1060" t="s">
        <v>35</v>
      </c>
      <c r="M1060" s="1">
        <v>42562</v>
      </c>
      <c r="N1060" s="1">
        <v>42746</v>
      </c>
      <c r="O1060" t="s">
        <v>26</v>
      </c>
      <c r="P1060" s="1">
        <v>42580.707557870373</v>
      </c>
      <c r="Q1060" s="1">
        <v>42562</v>
      </c>
    </row>
    <row r="1061" spans="1:17" x14ac:dyDescent="0.25">
      <c r="A1061" t="s">
        <v>552</v>
      </c>
      <c r="B1061" t="s">
        <v>553</v>
      </c>
      <c r="C1061">
        <v>1240</v>
      </c>
      <c r="D1061" t="s">
        <v>1156</v>
      </c>
      <c r="E1061" t="s">
        <v>502</v>
      </c>
      <c r="F1061" t="s">
        <v>52</v>
      </c>
      <c r="G1061" t="s">
        <v>525</v>
      </c>
      <c r="H1061">
        <v>1</v>
      </c>
      <c r="I1061" t="s">
        <v>419</v>
      </c>
      <c r="J1061" t="s">
        <v>24</v>
      </c>
      <c r="K1061">
        <v>186</v>
      </c>
      <c r="L1061" t="s">
        <v>35</v>
      </c>
      <c r="M1061" s="1">
        <v>42569</v>
      </c>
      <c r="N1061" s="1">
        <v>42753</v>
      </c>
      <c r="O1061" t="s">
        <v>26</v>
      </c>
      <c r="P1061" s="1">
        <v>42577.632719907408</v>
      </c>
      <c r="Q1061" s="1">
        <v>42569</v>
      </c>
    </row>
    <row r="1062" spans="1:17" x14ac:dyDescent="0.25">
      <c r="A1062" t="s">
        <v>552</v>
      </c>
      <c r="B1062" t="s">
        <v>553</v>
      </c>
      <c r="C1062">
        <v>1240</v>
      </c>
      <c r="D1062" t="s">
        <v>1156</v>
      </c>
      <c r="E1062" t="s">
        <v>502</v>
      </c>
      <c r="F1062" t="s">
        <v>52</v>
      </c>
      <c r="G1062" t="s">
        <v>525</v>
      </c>
      <c r="H1062">
        <v>1</v>
      </c>
      <c r="I1062" t="s">
        <v>419</v>
      </c>
      <c r="J1062" t="s">
        <v>27</v>
      </c>
      <c r="K1062">
        <v>186</v>
      </c>
      <c r="L1062" t="s">
        <v>35</v>
      </c>
      <c r="M1062" s="1">
        <v>42569</v>
      </c>
      <c r="N1062" s="1">
        <v>42753</v>
      </c>
      <c r="O1062" t="s">
        <v>26</v>
      </c>
      <c r="P1062" s="1">
        <v>42577.632719907408</v>
      </c>
      <c r="Q1062" s="1">
        <v>42569</v>
      </c>
    </row>
    <row r="1063" spans="1:17" x14ac:dyDescent="0.25">
      <c r="A1063" t="s">
        <v>552</v>
      </c>
      <c r="B1063" t="s">
        <v>553</v>
      </c>
      <c r="C1063">
        <v>1240</v>
      </c>
      <c r="D1063" t="s">
        <v>1156</v>
      </c>
      <c r="E1063" t="s">
        <v>502</v>
      </c>
      <c r="F1063" t="s">
        <v>52</v>
      </c>
      <c r="G1063" t="s">
        <v>525</v>
      </c>
      <c r="H1063">
        <v>1</v>
      </c>
      <c r="I1063" t="s">
        <v>419</v>
      </c>
      <c r="J1063" t="s">
        <v>36</v>
      </c>
      <c r="K1063">
        <v>186</v>
      </c>
      <c r="L1063" t="s">
        <v>35</v>
      </c>
      <c r="M1063" s="1">
        <v>42569</v>
      </c>
      <c r="N1063" s="1">
        <v>42753</v>
      </c>
      <c r="O1063" t="s">
        <v>26</v>
      </c>
      <c r="P1063" s="1">
        <v>42577.632719907408</v>
      </c>
      <c r="Q1063" s="1">
        <v>42569</v>
      </c>
    </row>
    <row r="1064" spans="1:17" x14ac:dyDescent="0.25">
      <c r="A1064" t="s">
        <v>89</v>
      </c>
      <c r="B1064" t="s">
        <v>90</v>
      </c>
      <c r="C1064">
        <v>2228</v>
      </c>
      <c r="D1064" t="s">
        <v>1157</v>
      </c>
      <c r="E1064" t="s">
        <v>44</v>
      </c>
      <c r="F1064" t="s">
        <v>21</v>
      </c>
      <c r="G1064" t="s">
        <v>22</v>
      </c>
      <c r="H1064">
        <v>0</v>
      </c>
      <c r="I1064" t="s">
        <v>107</v>
      </c>
      <c r="J1064" t="s">
        <v>24</v>
      </c>
      <c r="K1064">
        <v>1353</v>
      </c>
      <c r="L1064" t="s">
        <v>25</v>
      </c>
      <c r="M1064" s="1">
        <v>42496</v>
      </c>
      <c r="N1064" s="1">
        <v>42680</v>
      </c>
      <c r="O1064" t="s">
        <v>26</v>
      </c>
      <c r="P1064" s="1">
        <v>42615.433576388888</v>
      </c>
      <c r="Q1064" s="1">
        <v>42496</v>
      </c>
    </row>
    <row r="1065" spans="1:17" x14ac:dyDescent="0.25">
      <c r="A1065" t="s">
        <v>89</v>
      </c>
      <c r="B1065" t="s">
        <v>90</v>
      </c>
      <c r="C1065">
        <v>2228</v>
      </c>
      <c r="D1065" t="s">
        <v>1157</v>
      </c>
      <c r="E1065" t="s">
        <v>44</v>
      </c>
      <c r="F1065" t="s">
        <v>21</v>
      </c>
      <c r="G1065" t="s">
        <v>22</v>
      </c>
      <c r="H1065">
        <v>0</v>
      </c>
      <c r="I1065" t="s">
        <v>107</v>
      </c>
      <c r="J1065" t="s">
        <v>27</v>
      </c>
      <c r="K1065">
        <v>1353</v>
      </c>
      <c r="L1065" t="s">
        <v>25</v>
      </c>
      <c r="M1065" s="1">
        <v>42496</v>
      </c>
      <c r="N1065" s="1">
        <v>42680</v>
      </c>
      <c r="O1065" t="s">
        <v>26</v>
      </c>
      <c r="P1065" s="1">
        <v>42615.433576388888</v>
      </c>
      <c r="Q1065" s="1">
        <v>42496</v>
      </c>
    </row>
    <row r="1066" spans="1:17" x14ac:dyDescent="0.25">
      <c r="A1066" t="s">
        <v>1158</v>
      </c>
      <c r="B1066" t="s">
        <v>1159</v>
      </c>
      <c r="C1066">
        <v>2715</v>
      </c>
      <c r="D1066" t="s">
        <v>1160</v>
      </c>
      <c r="E1066" t="s">
        <v>288</v>
      </c>
      <c r="F1066" t="s">
        <v>52</v>
      </c>
      <c r="G1066" t="s">
        <v>431</v>
      </c>
      <c r="H1066">
        <v>0</v>
      </c>
      <c r="I1066" t="s">
        <v>385</v>
      </c>
      <c r="J1066" t="s">
        <v>27</v>
      </c>
      <c r="K1066">
        <v>339</v>
      </c>
      <c r="L1066" t="s">
        <v>35</v>
      </c>
      <c r="M1066" s="1">
        <v>42570</v>
      </c>
      <c r="N1066" s="1">
        <v>42754</v>
      </c>
      <c r="O1066" t="s">
        <v>26</v>
      </c>
      <c r="P1066" s="1">
        <v>42584.389768518522</v>
      </c>
      <c r="Q1066" s="1">
        <v>42570</v>
      </c>
    </row>
    <row r="1067" spans="1:17" x14ac:dyDescent="0.25">
      <c r="A1067" t="s">
        <v>114</v>
      </c>
      <c r="B1067" t="s">
        <v>115</v>
      </c>
      <c r="C1067">
        <v>2602</v>
      </c>
      <c r="D1067" t="s">
        <v>1161</v>
      </c>
      <c r="E1067" t="s">
        <v>31</v>
      </c>
      <c r="F1067" t="s">
        <v>32</v>
      </c>
      <c r="G1067" t="s">
        <v>505</v>
      </c>
      <c r="H1067">
        <v>0</v>
      </c>
      <c r="I1067" t="s">
        <v>65</v>
      </c>
      <c r="J1067" t="s">
        <v>24</v>
      </c>
      <c r="K1067">
        <v>1474</v>
      </c>
      <c r="L1067" t="s">
        <v>35</v>
      </c>
      <c r="M1067" s="1">
        <v>42591</v>
      </c>
      <c r="N1067" s="1">
        <v>42775</v>
      </c>
      <c r="O1067" t="s">
        <v>26</v>
      </c>
      <c r="P1067" s="1">
        <v>42625.477210648147</v>
      </c>
      <c r="Q1067" s="1">
        <v>42591</v>
      </c>
    </row>
    <row r="1068" spans="1:17" x14ac:dyDescent="0.25">
      <c r="A1068" t="s">
        <v>114</v>
      </c>
      <c r="B1068" t="s">
        <v>115</v>
      </c>
      <c r="C1068">
        <v>2602</v>
      </c>
      <c r="D1068" t="s">
        <v>1161</v>
      </c>
      <c r="E1068" t="s">
        <v>31</v>
      </c>
      <c r="F1068" t="s">
        <v>32</v>
      </c>
      <c r="G1068" t="s">
        <v>505</v>
      </c>
      <c r="H1068">
        <v>0</v>
      </c>
      <c r="I1068" t="s">
        <v>65</v>
      </c>
      <c r="J1068" t="s">
        <v>27</v>
      </c>
      <c r="K1068">
        <v>1474</v>
      </c>
      <c r="L1068" t="s">
        <v>35</v>
      </c>
      <c r="M1068" s="1">
        <v>42591</v>
      </c>
      <c r="N1068" s="1">
        <v>42775</v>
      </c>
      <c r="O1068" t="s">
        <v>26</v>
      </c>
      <c r="P1068" s="1">
        <v>42625.477210648147</v>
      </c>
      <c r="Q1068" s="1">
        <v>42591</v>
      </c>
    </row>
    <row r="1069" spans="1:17" x14ac:dyDescent="0.25">
      <c r="A1069" t="s">
        <v>118</v>
      </c>
      <c r="B1069" t="s">
        <v>119</v>
      </c>
      <c r="C1069">
        <v>1050</v>
      </c>
      <c r="D1069" t="s">
        <v>1162</v>
      </c>
      <c r="E1069" t="s">
        <v>44</v>
      </c>
      <c r="F1069" t="s">
        <v>32</v>
      </c>
      <c r="G1069" t="s">
        <v>59</v>
      </c>
      <c r="H1069">
        <v>0</v>
      </c>
      <c r="I1069" t="s">
        <v>94</v>
      </c>
      <c r="J1069" t="s">
        <v>24</v>
      </c>
      <c r="K1069">
        <v>280</v>
      </c>
      <c r="L1069" t="s">
        <v>25</v>
      </c>
      <c r="M1069" s="1">
        <v>42411</v>
      </c>
      <c r="N1069" s="1">
        <v>42593</v>
      </c>
      <c r="O1069" t="s">
        <v>26</v>
      </c>
      <c r="P1069" s="1">
        <v>42583.296296296299</v>
      </c>
      <c r="Q1069" s="1">
        <v>42411</v>
      </c>
    </row>
    <row r="1070" spans="1:17" x14ac:dyDescent="0.25">
      <c r="A1070" t="s">
        <v>118</v>
      </c>
      <c r="B1070" t="s">
        <v>119</v>
      </c>
      <c r="C1070">
        <v>1050</v>
      </c>
      <c r="D1070" t="s">
        <v>1162</v>
      </c>
      <c r="E1070" t="s">
        <v>44</v>
      </c>
      <c r="F1070" t="s">
        <v>32</v>
      </c>
      <c r="G1070" t="s">
        <v>59</v>
      </c>
      <c r="H1070">
        <v>0</v>
      </c>
      <c r="I1070" t="s">
        <v>94</v>
      </c>
      <c r="J1070" t="s">
        <v>27</v>
      </c>
      <c r="K1070">
        <v>280</v>
      </c>
      <c r="L1070" t="s">
        <v>25</v>
      </c>
      <c r="M1070" s="1">
        <v>42411</v>
      </c>
      <c r="N1070" s="1">
        <v>42593</v>
      </c>
      <c r="O1070" t="s">
        <v>26</v>
      </c>
      <c r="P1070" s="1">
        <v>42583.296296296299</v>
      </c>
      <c r="Q1070" s="1">
        <v>42411</v>
      </c>
    </row>
    <row r="1071" spans="1:17" x14ac:dyDescent="0.25">
      <c r="A1071" t="s">
        <v>118</v>
      </c>
      <c r="B1071" t="s">
        <v>119</v>
      </c>
      <c r="C1071">
        <v>1050</v>
      </c>
      <c r="D1071" t="s">
        <v>1162</v>
      </c>
      <c r="E1071" t="s">
        <v>44</v>
      </c>
      <c r="F1071" t="s">
        <v>32</v>
      </c>
      <c r="G1071" t="s">
        <v>59</v>
      </c>
      <c r="H1071">
        <v>0</v>
      </c>
      <c r="I1071" t="s">
        <v>94</v>
      </c>
      <c r="J1071" t="s">
        <v>24</v>
      </c>
      <c r="K1071">
        <v>1048</v>
      </c>
      <c r="L1071" t="s">
        <v>35</v>
      </c>
      <c r="M1071" s="1">
        <v>42605</v>
      </c>
      <c r="N1071" s="1">
        <v>42789</v>
      </c>
      <c r="O1071" t="s">
        <v>26</v>
      </c>
      <c r="P1071" s="1">
        <v>42604.425555555557</v>
      </c>
      <c r="Q1071" s="1">
        <v>42605</v>
      </c>
    </row>
    <row r="1072" spans="1:17" x14ac:dyDescent="0.25">
      <c r="A1072" t="s">
        <v>118</v>
      </c>
      <c r="B1072" t="s">
        <v>119</v>
      </c>
      <c r="C1072">
        <v>1050</v>
      </c>
      <c r="D1072" t="s">
        <v>1162</v>
      </c>
      <c r="E1072" t="s">
        <v>44</v>
      </c>
      <c r="F1072" t="s">
        <v>32</v>
      </c>
      <c r="G1072" t="s">
        <v>59</v>
      </c>
      <c r="H1072">
        <v>0</v>
      </c>
      <c r="I1072" t="s">
        <v>94</v>
      </c>
      <c r="J1072" t="s">
        <v>27</v>
      </c>
      <c r="K1072">
        <v>1048</v>
      </c>
      <c r="L1072" t="s">
        <v>35</v>
      </c>
      <c r="M1072" s="1">
        <v>42605</v>
      </c>
      <c r="N1072" s="1">
        <v>42789</v>
      </c>
      <c r="O1072" t="s">
        <v>26</v>
      </c>
      <c r="P1072" s="1">
        <v>42604.425555555557</v>
      </c>
      <c r="Q1072" s="1">
        <v>42605</v>
      </c>
    </row>
    <row r="1073" spans="1:17" x14ac:dyDescent="0.25">
      <c r="A1073" t="s">
        <v>1163</v>
      </c>
      <c r="B1073" t="s">
        <v>1164</v>
      </c>
      <c r="C1073">
        <v>2479</v>
      </c>
      <c r="D1073" t="s">
        <v>1165</v>
      </c>
      <c r="E1073" t="s">
        <v>75</v>
      </c>
      <c r="F1073" t="s">
        <v>52</v>
      </c>
      <c r="G1073" t="s">
        <v>1166</v>
      </c>
      <c r="H1073">
        <v>0</v>
      </c>
      <c r="I1073" t="s">
        <v>429</v>
      </c>
      <c r="J1073" t="s">
        <v>27</v>
      </c>
      <c r="K1073">
        <v>1662</v>
      </c>
      <c r="L1073" t="s">
        <v>35</v>
      </c>
      <c r="M1073" s="1">
        <v>42597</v>
      </c>
      <c r="N1073" s="1">
        <v>42781</v>
      </c>
      <c r="O1073" t="s">
        <v>26</v>
      </c>
      <c r="P1073" s="1">
        <v>42629.616168981483</v>
      </c>
      <c r="Q1073" s="1">
        <v>42597</v>
      </c>
    </row>
    <row r="1074" spans="1:17" x14ac:dyDescent="0.25">
      <c r="A1074" t="s">
        <v>114</v>
      </c>
      <c r="B1074" t="s">
        <v>115</v>
      </c>
      <c r="C1074">
        <v>2602</v>
      </c>
      <c r="D1074" t="s">
        <v>1167</v>
      </c>
      <c r="E1074" t="s">
        <v>20</v>
      </c>
      <c r="F1074" t="s">
        <v>21</v>
      </c>
      <c r="G1074" t="s">
        <v>22</v>
      </c>
      <c r="H1074">
        <v>1</v>
      </c>
      <c r="I1074" t="s">
        <v>65</v>
      </c>
      <c r="J1074" t="s">
        <v>24</v>
      </c>
      <c r="K1074">
        <v>1028</v>
      </c>
      <c r="L1074" t="s">
        <v>101</v>
      </c>
      <c r="M1074" s="1">
        <v>42598</v>
      </c>
      <c r="N1074" s="1">
        <v>42782</v>
      </c>
      <c r="O1074" t="s">
        <v>26</v>
      </c>
      <c r="P1074" s="1">
        <v>42601.5940162037</v>
      </c>
      <c r="Q1074" s="1">
        <v>42598</v>
      </c>
    </row>
    <row r="1075" spans="1:17" x14ac:dyDescent="0.25">
      <c r="A1075" t="s">
        <v>114</v>
      </c>
      <c r="B1075" t="s">
        <v>115</v>
      </c>
      <c r="C1075">
        <v>2602</v>
      </c>
      <c r="D1075" t="s">
        <v>1167</v>
      </c>
      <c r="E1075" t="s">
        <v>20</v>
      </c>
      <c r="F1075" t="s">
        <v>21</v>
      </c>
      <c r="G1075" t="s">
        <v>22</v>
      </c>
      <c r="H1075">
        <v>1</v>
      </c>
      <c r="I1075" t="s">
        <v>65</v>
      </c>
      <c r="J1075" t="s">
        <v>27</v>
      </c>
      <c r="K1075">
        <v>1028</v>
      </c>
      <c r="L1075" t="s">
        <v>101</v>
      </c>
      <c r="M1075" s="1">
        <v>42598</v>
      </c>
      <c r="N1075" s="1">
        <v>42782</v>
      </c>
      <c r="O1075" t="s">
        <v>26</v>
      </c>
      <c r="P1075" s="1">
        <v>42601.5940162037</v>
      </c>
      <c r="Q1075" s="1">
        <v>42598</v>
      </c>
    </row>
    <row r="1076" spans="1:17" x14ac:dyDescent="0.25">
      <c r="A1076" t="s">
        <v>114</v>
      </c>
      <c r="B1076" t="s">
        <v>115</v>
      </c>
      <c r="C1076">
        <v>2602</v>
      </c>
      <c r="D1076" t="s">
        <v>1167</v>
      </c>
      <c r="E1076" t="s">
        <v>20</v>
      </c>
      <c r="F1076" t="s">
        <v>21</v>
      </c>
      <c r="G1076" t="s">
        <v>22</v>
      </c>
      <c r="H1076">
        <v>1</v>
      </c>
      <c r="I1076" t="s">
        <v>65</v>
      </c>
      <c r="J1076" t="s">
        <v>36</v>
      </c>
      <c r="K1076">
        <v>1028</v>
      </c>
      <c r="L1076" t="s">
        <v>101</v>
      </c>
      <c r="M1076" s="1">
        <v>42598</v>
      </c>
      <c r="N1076" s="1">
        <v>42782</v>
      </c>
      <c r="O1076" t="s">
        <v>26</v>
      </c>
      <c r="P1076" s="1">
        <v>42601.5940162037</v>
      </c>
      <c r="Q1076" s="1">
        <v>42598</v>
      </c>
    </row>
    <row r="1077" spans="1:17" x14ac:dyDescent="0.25">
      <c r="A1077" t="s">
        <v>114</v>
      </c>
      <c r="B1077" t="s">
        <v>115</v>
      </c>
      <c r="C1077">
        <v>2602</v>
      </c>
      <c r="D1077" t="s">
        <v>1168</v>
      </c>
      <c r="E1077" t="s">
        <v>20</v>
      </c>
      <c r="F1077" t="s">
        <v>21</v>
      </c>
      <c r="G1077" t="s">
        <v>22</v>
      </c>
      <c r="H1077">
        <v>0</v>
      </c>
      <c r="I1077" t="s">
        <v>107</v>
      </c>
      <c r="J1077" t="s">
        <v>27</v>
      </c>
      <c r="K1077">
        <v>2182</v>
      </c>
      <c r="L1077" t="s">
        <v>25</v>
      </c>
      <c r="M1077" s="1">
        <v>42520</v>
      </c>
      <c r="N1077" s="1">
        <v>42704</v>
      </c>
      <c r="O1077" t="s">
        <v>26</v>
      </c>
      <c r="P1077" s="1">
        <v>42642.719907407409</v>
      </c>
      <c r="Q1077" s="1">
        <v>42520</v>
      </c>
    </row>
    <row r="1078" spans="1:17" x14ac:dyDescent="0.25">
      <c r="A1078" t="s">
        <v>114</v>
      </c>
      <c r="B1078" t="s">
        <v>115</v>
      </c>
      <c r="C1078">
        <v>2602</v>
      </c>
      <c r="D1078" t="s">
        <v>1168</v>
      </c>
      <c r="E1078" t="s">
        <v>20</v>
      </c>
      <c r="F1078" t="s">
        <v>21</v>
      </c>
      <c r="G1078" t="s">
        <v>22</v>
      </c>
      <c r="H1078">
        <v>0</v>
      </c>
      <c r="I1078" t="s">
        <v>107</v>
      </c>
      <c r="J1078" t="s">
        <v>24</v>
      </c>
      <c r="K1078">
        <v>2182</v>
      </c>
      <c r="L1078" t="s">
        <v>25</v>
      </c>
      <c r="M1078" s="1">
        <v>42520</v>
      </c>
      <c r="N1078" s="1">
        <v>42704</v>
      </c>
      <c r="O1078" t="s">
        <v>26</v>
      </c>
      <c r="P1078" s="1">
        <v>42642.719907407409</v>
      </c>
      <c r="Q1078" s="1">
        <v>42520</v>
      </c>
    </row>
    <row r="1079" spans="1:17" x14ac:dyDescent="0.25">
      <c r="A1079" t="s">
        <v>114</v>
      </c>
      <c r="B1079" t="s">
        <v>115</v>
      </c>
      <c r="C1079">
        <v>2602</v>
      </c>
      <c r="D1079" t="s">
        <v>1168</v>
      </c>
      <c r="E1079" t="s">
        <v>20</v>
      </c>
      <c r="F1079" t="s">
        <v>21</v>
      </c>
      <c r="G1079" t="s">
        <v>22</v>
      </c>
      <c r="H1079">
        <v>0</v>
      </c>
      <c r="I1079" t="s">
        <v>107</v>
      </c>
      <c r="J1079" t="s">
        <v>27</v>
      </c>
      <c r="K1079">
        <v>2785</v>
      </c>
      <c r="L1079" t="s">
        <v>35</v>
      </c>
      <c r="M1079" s="1">
        <v>42724</v>
      </c>
      <c r="N1079" s="1">
        <v>42906</v>
      </c>
      <c r="O1079" t="s">
        <v>26</v>
      </c>
      <c r="P1079" s="1">
        <v>42724.417025462964</v>
      </c>
      <c r="Q1079" s="1">
        <v>42724</v>
      </c>
    </row>
    <row r="1080" spans="1:17" x14ac:dyDescent="0.25">
      <c r="A1080" t="s">
        <v>114</v>
      </c>
      <c r="B1080" t="s">
        <v>115</v>
      </c>
      <c r="C1080">
        <v>2602</v>
      </c>
      <c r="D1080" t="s">
        <v>1168</v>
      </c>
      <c r="E1080" t="s">
        <v>20</v>
      </c>
      <c r="F1080" t="s">
        <v>21</v>
      </c>
      <c r="G1080" t="s">
        <v>22</v>
      </c>
      <c r="H1080">
        <v>0</v>
      </c>
      <c r="I1080" t="s">
        <v>107</v>
      </c>
      <c r="J1080" t="s">
        <v>24</v>
      </c>
      <c r="K1080">
        <v>2785</v>
      </c>
      <c r="L1080" t="s">
        <v>35</v>
      </c>
      <c r="M1080" s="1">
        <v>42724</v>
      </c>
      <c r="N1080" s="1">
        <v>42906</v>
      </c>
      <c r="O1080" t="s">
        <v>26</v>
      </c>
      <c r="P1080" s="1">
        <v>42724.417025462964</v>
      </c>
      <c r="Q1080" s="1">
        <v>42724</v>
      </c>
    </row>
    <row r="1081" spans="1:17" x14ac:dyDescent="0.25">
      <c r="A1081" t="s">
        <v>28</v>
      </c>
      <c r="B1081" t="s">
        <v>29</v>
      </c>
      <c r="C1081">
        <v>1862</v>
      </c>
      <c r="D1081" t="s">
        <v>1169</v>
      </c>
      <c r="E1081" t="s">
        <v>20</v>
      </c>
      <c r="F1081" t="s">
        <v>21</v>
      </c>
      <c r="G1081" t="s">
        <v>22</v>
      </c>
      <c r="H1081">
        <v>0</v>
      </c>
      <c r="I1081" t="s">
        <v>94</v>
      </c>
      <c r="J1081" t="s">
        <v>24</v>
      </c>
      <c r="K1081">
        <v>41</v>
      </c>
      <c r="L1081" t="s">
        <v>35</v>
      </c>
      <c r="M1081" s="1">
        <v>42558</v>
      </c>
      <c r="N1081" s="1">
        <v>42742</v>
      </c>
      <c r="O1081" t="s">
        <v>26</v>
      </c>
      <c r="P1081" s="1">
        <v>42564.676238425927</v>
      </c>
      <c r="Q1081" s="1">
        <v>42558</v>
      </c>
    </row>
    <row r="1082" spans="1:17" x14ac:dyDescent="0.25">
      <c r="A1082" t="s">
        <v>28</v>
      </c>
      <c r="B1082" t="s">
        <v>29</v>
      </c>
      <c r="C1082">
        <v>1862</v>
      </c>
      <c r="D1082" t="s">
        <v>1169</v>
      </c>
      <c r="E1082" t="s">
        <v>20</v>
      </c>
      <c r="F1082" t="s">
        <v>21</v>
      </c>
      <c r="G1082" t="s">
        <v>22</v>
      </c>
      <c r="H1082">
        <v>0</v>
      </c>
      <c r="I1082" t="s">
        <v>94</v>
      </c>
      <c r="J1082" t="s">
        <v>27</v>
      </c>
      <c r="K1082">
        <v>41</v>
      </c>
      <c r="L1082" t="s">
        <v>35</v>
      </c>
      <c r="M1082" s="1">
        <v>42558</v>
      </c>
      <c r="N1082" s="1">
        <v>42742</v>
      </c>
      <c r="O1082" t="s">
        <v>26</v>
      </c>
      <c r="P1082" s="1">
        <v>42564.676238425927</v>
      </c>
      <c r="Q1082" s="1">
        <v>42558</v>
      </c>
    </row>
    <row r="1083" spans="1:17" x14ac:dyDescent="0.25">
      <c r="A1083" t="s">
        <v>114</v>
      </c>
      <c r="B1083" t="s">
        <v>115</v>
      </c>
      <c r="C1083">
        <v>2602</v>
      </c>
      <c r="D1083" t="s">
        <v>1170</v>
      </c>
      <c r="E1083" t="s">
        <v>20</v>
      </c>
      <c r="F1083" t="s">
        <v>21</v>
      </c>
      <c r="G1083" t="s">
        <v>22</v>
      </c>
      <c r="H1083">
        <v>0</v>
      </c>
      <c r="I1083" t="s">
        <v>65</v>
      </c>
      <c r="J1083" t="s">
        <v>24</v>
      </c>
      <c r="K1083">
        <v>306</v>
      </c>
      <c r="L1083" t="s">
        <v>25</v>
      </c>
      <c r="M1083" s="1">
        <v>42506</v>
      </c>
      <c r="N1083" s="1">
        <v>42690</v>
      </c>
      <c r="O1083" t="s">
        <v>26</v>
      </c>
      <c r="P1083" s="1">
        <v>42583.602835648147</v>
      </c>
      <c r="Q1083" s="1">
        <v>42506</v>
      </c>
    </row>
    <row r="1084" spans="1:17" x14ac:dyDescent="0.25">
      <c r="A1084" t="s">
        <v>114</v>
      </c>
      <c r="B1084" t="s">
        <v>115</v>
      </c>
      <c r="C1084">
        <v>2602</v>
      </c>
      <c r="D1084" t="s">
        <v>1170</v>
      </c>
      <c r="E1084" t="s">
        <v>20</v>
      </c>
      <c r="F1084" t="s">
        <v>21</v>
      </c>
      <c r="G1084" t="s">
        <v>22</v>
      </c>
      <c r="H1084">
        <v>0</v>
      </c>
      <c r="I1084" t="s">
        <v>65</v>
      </c>
      <c r="J1084" t="s">
        <v>27</v>
      </c>
      <c r="K1084">
        <v>306</v>
      </c>
      <c r="L1084" t="s">
        <v>25</v>
      </c>
      <c r="M1084" s="1">
        <v>42506</v>
      </c>
      <c r="N1084" s="1">
        <v>42690</v>
      </c>
      <c r="O1084" t="s">
        <v>26</v>
      </c>
      <c r="P1084" s="1">
        <v>42583.602835648147</v>
      </c>
      <c r="Q1084" s="1">
        <v>42506</v>
      </c>
    </row>
    <row r="1085" spans="1:17" x14ac:dyDescent="0.25">
      <c r="A1085" t="s">
        <v>28</v>
      </c>
      <c r="B1085" t="s">
        <v>29</v>
      </c>
      <c r="C1085">
        <v>1862</v>
      </c>
      <c r="D1085" t="s">
        <v>1171</v>
      </c>
      <c r="E1085" t="s">
        <v>44</v>
      </c>
      <c r="F1085" t="s">
        <v>32</v>
      </c>
      <c r="G1085" t="s">
        <v>59</v>
      </c>
      <c r="H1085">
        <v>1</v>
      </c>
      <c r="I1085" t="s">
        <v>1172</v>
      </c>
      <c r="J1085" t="s">
        <v>24</v>
      </c>
      <c r="K1085">
        <v>2186</v>
      </c>
      <c r="L1085" t="s">
        <v>25</v>
      </c>
      <c r="M1085" s="1">
        <v>42502</v>
      </c>
      <c r="N1085" s="1">
        <v>42686</v>
      </c>
      <c r="O1085" t="s">
        <v>26</v>
      </c>
      <c r="P1085" s="1">
        <v>42643.319479166668</v>
      </c>
      <c r="Q1085" s="1">
        <v>42502</v>
      </c>
    </row>
    <row r="1086" spans="1:17" x14ac:dyDescent="0.25">
      <c r="A1086" t="s">
        <v>28</v>
      </c>
      <c r="B1086" t="s">
        <v>29</v>
      </c>
      <c r="C1086">
        <v>1862</v>
      </c>
      <c r="D1086" t="s">
        <v>1171</v>
      </c>
      <c r="E1086" t="s">
        <v>44</v>
      </c>
      <c r="F1086" t="s">
        <v>32</v>
      </c>
      <c r="G1086" t="s">
        <v>59</v>
      </c>
      <c r="H1086">
        <v>1</v>
      </c>
      <c r="I1086" t="s">
        <v>1172</v>
      </c>
      <c r="J1086" t="s">
        <v>27</v>
      </c>
      <c r="K1086">
        <v>2186</v>
      </c>
      <c r="L1086" t="s">
        <v>25</v>
      </c>
      <c r="M1086" s="1">
        <v>42502</v>
      </c>
      <c r="N1086" s="1">
        <v>42686</v>
      </c>
      <c r="O1086" t="s">
        <v>26</v>
      </c>
      <c r="P1086" s="1">
        <v>42643.319479166668</v>
      </c>
      <c r="Q1086" s="1">
        <v>42502</v>
      </c>
    </row>
    <row r="1087" spans="1:17" x14ac:dyDescent="0.25">
      <c r="A1087" t="s">
        <v>28</v>
      </c>
      <c r="B1087" t="s">
        <v>29</v>
      </c>
      <c r="C1087">
        <v>1862</v>
      </c>
      <c r="D1087" t="s">
        <v>1171</v>
      </c>
      <c r="E1087" t="s">
        <v>44</v>
      </c>
      <c r="F1087" t="s">
        <v>32</v>
      </c>
      <c r="G1087" t="s">
        <v>59</v>
      </c>
      <c r="H1087">
        <v>1</v>
      </c>
      <c r="I1087" t="s">
        <v>1172</v>
      </c>
      <c r="J1087" t="s">
        <v>36</v>
      </c>
      <c r="K1087">
        <v>2186</v>
      </c>
      <c r="L1087" t="s">
        <v>25</v>
      </c>
      <c r="M1087" s="1">
        <v>42502</v>
      </c>
      <c r="N1087" s="1">
        <v>42686</v>
      </c>
      <c r="O1087" t="s">
        <v>26</v>
      </c>
      <c r="P1087" s="1">
        <v>42643.319479166668</v>
      </c>
      <c r="Q1087" s="1">
        <v>42502</v>
      </c>
    </row>
    <row r="1088" spans="1:17" x14ac:dyDescent="0.25">
      <c r="A1088" t="s">
        <v>55</v>
      </c>
      <c r="B1088" t="s">
        <v>56</v>
      </c>
      <c r="C1088">
        <v>2546</v>
      </c>
      <c r="D1088" t="s">
        <v>1173</v>
      </c>
      <c r="E1088" t="s">
        <v>376</v>
      </c>
      <c r="F1088" t="s">
        <v>45</v>
      </c>
      <c r="G1088" t="s">
        <v>428</v>
      </c>
      <c r="H1088">
        <v>1</v>
      </c>
      <c r="I1088" t="s">
        <v>60</v>
      </c>
      <c r="J1088" t="s">
        <v>24</v>
      </c>
      <c r="K1088">
        <v>941</v>
      </c>
      <c r="L1088" t="s">
        <v>35</v>
      </c>
      <c r="M1088" s="1">
        <v>42602</v>
      </c>
      <c r="N1088" s="1">
        <v>42786</v>
      </c>
      <c r="O1088" t="s">
        <v>26</v>
      </c>
      <c r="P1088" s="1">
        <v>42598.661226851851</v>
      </c>
      <c r="Q1088" s="1">
        <v>42602</v>
      </c>
    </row>
    <row r="1089" spans="1:17" x14ac:dyDescent="0.25">
      <c r="A1089" t="s">
        <v>55</v>
      </c>
      <c r="B1089" t="s">
        <v>56</v>
      </c>
      <c r="C1089">
        <v>2546</v>
      </c>
      <c r="D1089" t="s">
        <v>1173</v>
      </c>
      <c r="E1089" t="s">
        <v>376</v>
      </c>
      <c r="F1089" t="s">
        <v>45</v>
      </c>
      <c r="G1089" t="s">
        <v>428</v>
      </c>
      <c r="H1089">
        <v>1</v>
      </c>
      <c r="I1089" t="s">
        <v>60</v>
      </c>
      <c r="J1089" t="s">
        <v>27</v>
      </c>
      <c r="K1089">
        <v>941</v>
      </c>
      <c r="L1089" t="s">
        <v>35</v>
      </c>
      <c r="M1089" s="1">
        <v>42602</v>
      </c>
      <c r="N1089" s="1">
        <v>42786</v>
      </c>
      <c r="O1089" t="s">
        <v>26</v>
      </c>
      <c r="P1089" s="1">
        <v>42598.661226851851</v>
      </c>
      <c r="Q1089" s="1">
        <v>42602</v>
      </c>
    </row>
    <row r="1090" spans="1:17" x14ac:dyDescent="0.25">
      <c r="A1090" t="s">
        <v>55</v>
      </c>
      <c r="B1090" t="s">
        <v>56</v>
      </c>
      <c r="C1090">
        <v>2546</v>
      </c>
      <c r="D1090" t="s">
        <v>1173</v>
      </c>
      <c r="E1090" t="s">
        <v>376</v>
      </c>
      <c r="F1090" t="s">
        <v>45</v>
      </c>
      <c r="G1090" t="s">
        <v>428</v>
      </c>
      <c r="H1090">
        <v>1</v>
      </c>
      <c r="I1090" t="s">
        <v>60</v>
      </c>
      <c r="J1090" t="s">
        <v>36</v>
      </c>
      <c r="K1090">
        <v>941</v>
      </c>
      <c r="L1090" t="s">
        <v>35</v>
      </c>
      <c r="M1090" s="1">
        <v>42602</v>
      </c>
      <c r="N1090" s="1">
        <v>42786</v>
      </c>
      <c r="O1090" t="s">
        <v>26</v>
      </c>
      <c r="P1090" s="1">
        <v>42598.661226851851</v>
      </c>
      <c r="Q1090" s="1">
        <v>42602</v>
      </c>
    </row>
    <row r="1091" spans="1:17" x14ac:dyDescent="0.25">
      <c r="A1091" t="s">
        <v>377</v>
      </c>
      <c r="B1091" t="s">
        <v>378</v>
      </c>
      <c r="C1091">
        <v>1222</v>
      </c>
      <c r="D1091" t="s">
        <v>1174</v>
      </c>
      <c r="E1091" t="s">
        <v>1175</v>
      </c>
      <c r="F1091" t="s">
        <v>45</v>
      </c>
      <c r="G1091" t="s">
        <v>179</v>
      </c>
      <c r="H1091">
        <v>1</v>
      </c>
      <c r="I1091" t="s">
        <v>1176</v>
      </c>
      <c r="J1091" t="s">
        <v>36</v>
      </c>
      <c r="K1091">
        <v>1709</v>
      </c>
      <c r="L1091" t="s">
        <v>35</v>
      </c>
      <c r="M1091" s="1">
        <v>42628</v>
      </c>
      <c r="N1091" s="1">
        <v>42809</v>
      </c>
      <c r="O1091" t="s">
        <v>26</v>
      </c>
      <c r="P1091" s="1">
        <v>42633.406446759262</v>
      </c>
      <c r="Q1091" s="1">
        <v>42628</v>
      </c>
    </row>
    <row r="1092" spans="1:17" x14ac:dyDescent="0.25">
      <c r="A1092" t="s">
        <v>377</v>
      </c>
      <c r="B1092" t="s">
        <v>378</v>
      </c>
      <c r="C1092">
        <v>1222</v>
      </c>
      <c r="D1092" t="s">
        <v>1174</v>
      </c>
      <c r="E1092" t="s">
        <v>1175</v>
      </c>
      <c r="F1092" t="s">
        <v>45</v>
      </c>
      <c r="G1092" t="s">
        <v>179</v>
      </c>
      <c r="H1092">
        <v>1</v>
      </c>
      <c r="I1092" t="s">
        <v>1176</v>
      </c>
      <c r="J1092" t="s">
        <v>24</v>
      </c>
      <c r="K1092">
        <v>1709</v>
      </c>
      <c r="L1092" t="s">
        <v>35</v>
      </c>
      <c r="M1092" s="1">
        <v>42628</v>
      </c>
      <c r="N1092" s="1">
        <v>42809</v>
      </c>
      <c r="O1092" t="s">
        <v>26</v>
      </c>
      <c r="P1092" s="1">
        <v>42633.406446759262</v>
      </c>
      <c r="Q1092" s="1">
        <v>42628</v>
      </c>
    </row>
    <row r="1093" spans="1:17" x14ac:dyDescent="0.25">
      <c r="A1093" t="s">
        <v>377</v>
      </c>
      <c r="B1093" t="s">
        <v>378</v>
      </c>
      <c r="C1093">
        <v>1222</v>
      </c>
      <c r="D1093" t="s">
        <v>1174</v>
      </c>
      <c r="E1093" t="s">
        <v>1175</v>
      </c>
      <c r="F1093" t="s">
        <v>45</v>
      </c>
      <c r="G1093" t="s">
        <v>179</v>
      </c>
      <c r="H1093">
        <v>1</v>
      </c>
      <c r="I1093" t="s">
        <v>1176</v>
      </c>
      <c r="J1093" t="s">
        <v>27</v>
      </c>
      <c r="K1093">
        <v>1709</v>
      </c>
      <c r="L1093" t="s">
        <v>35</v>
      </c>
      <c r="M1093" s="1">
        <v>42628</v>
      </c>
      <c r="N1093" s="1">
        <v>42809</v>
      </c>
      <c r="O1093" t="s">
        <v>26</v>
      </c>
      <c r="P1093" s="1">
        <v>42633.406446759262</v>
      </c>
      <c r="Q1093" s="1">
        <v>42628</v>
      </c>
    </row>
    <row r="1094" spans="1:17" x14ac:dyDescent="0.25">
      <c r="A1094" t="s">
        <v>1177</v>
      </c>
      <c r="B1094" t="s">
        <v>1178</v>
      </c>
      <c r="C1094">
        <v>1174</v>
      </c>
      <c r="D1094" t="s">
        <v>1179</v>
      </c>
      <c r="E1094" t="s">
        <v>364</v>
      </c>
      <c r="F1094" t="s">
        <v>21</v>
      </c>
      <c r="G1094" t="s">
        <v>22</v>
      </c>
      <c r="H1094">
        <v>0</v>
      </c>
      <c r="I1094" t="s">
        <v>1180</v>
      </c>
      <c r="J1094" t="s">
        <v>24</v>
      </c>
      <c r="K1094">
        <v>1728</v>
      </c>
      <c r="L1094" t="s">
        <v>25</v>
      </c>
      <c r="M1094" s="1">
        <v>42506</v>
      </c>
      <c r="N1094" s="1">
        <v>42690</v>
      </c>
      <c r="O1094" t="s">
        <v>26</v>
      </c>
      <c r="P1094" s="1">
        <v>42633.658680555556</v>
      </c>
      <c r="Q1094" s="1">
        <v>42506</v>
      </c>
    </row>
    <row r="1095" spans="1:17" x14ac:dyDescent="0.25">
      <c r="A1095" t="s">
        <v>1177</v>
      </c>
      <c r="B1095" t="s">
        <v>1178</v>
      </c>
      <c r="C1095">
        <v>1174</v>
      </c>
      <c r="D1095" t="s">
        <v>1179</v>
      </c>
      <c r="E1095" t="s">
        <v>364</v>
      </c>
      <c r="F1095" t="s">
        <v>21</v>
      </c>
      <c r="G1095" t="s">
        <v>22</v>
      </c>
      <c r="H1095">
        <v>0</v>
      </c>
      <c r="I1095" t="s">
        <v>1180</v>
      </c>
      <c r="J1095" t="s">
        <v>27</v>
      </c>
      <c r="K1095">
        <v>1728</v>
      </c>
      <c r="L1095" t="s">
        <v>25</v>
      </c>
      <c r="M1095" s="1">
        <v>42506</v>
      </c>
      <c r="N1095" s="1">
        <v>42690</v>
      </c>
      <c r="O1095" t="s">
        <v>26</v>
      </c>
      <c r="P1095" s="1">
        <v>42633.658680555556</v>
      </c>
      <c r="Q1095" s="1">
        <v>42506</v>
      </c>
    </row>
    <row r="1096" spans="1:17" x14ac:dyDescent="0.25">
      <c r="A1096" t="s">
        <v>1181</v>
      </c>
      <c r="B1096" t="s">
        <v>1182</v>
      </c>
      <c r="C1096">
        <v>2763</v>
      </c>
      <c r="D1096" t="s">
        <v>1183</v>
      </c>
      <c r="E1096" t="s">
        <v>376</v>
      </c>
      <c r="F1096" t="s">
        <v>52</v>
      </c>
      <c r="G1096" t="s">
        <v>365</v>
      </c>
      <c r="H1096">
        <v>1</v>
      </c>
      <c r="I1096" t="s">
        <v>173</v>
      </c>
      <c r="J1096" t="s">
        <v>24</v>
      </c>
      <c r="K1096">
        <v>325</v>
      </c>
      <c r="L1096" t="s">
        <v>35</v>
      </c>
      <c r="M1096" s="1">
        <v>42569</v>
      </c>
      <c r="N1096" s="1">
        <v>42753</v>
      </c>
      <c r="O1096" t="s">
        <v>26</v>
      </c>
      <c r="P1096" s="1">
        <v>42584.349953703706</v>
      </c>
      <c r="Q1096" s="1">
        <v>42569</v>
      </c>
    </row>
    <row r="1097" spans="1:17" x14ac:dyDescent="0.25">
      <c r="A1097" t="s">
        <v>1181</v>
      </c>
      <c r="B1097" t="s">
        <v>1182</v>
      </c>
      <c r="C1097">
        <v>2763</v>
      </c>
      <c r="D1097" t="s">
        <v>1183</v>
      </c>
      <c r="E1097" t="s">
        <v>376</v>
      </c>
      <c r="F1097" t="s">
        <v>52</v>
      </c>
      <c r="G1097" t="s">
        <v>365</v>
      </c>
      <c r="H1097">
        <v>1</v>
      </c>
      <c r="I1097" t="s">
        <v>173</v>
      </c>
      <c r="J1097" t="s">
        <v>27</v>
      </c>
      <c r="K1097">
        <v>325</v>
      </c>
      <c r="L1097" t="s">
        <v>35</v>
      </c>
      <c r="M1097" s="1">
        <v>42569</v>
      </c>
      <c r="N1097" s="1">
        <v>42753</v>
      </c>
      <c r="O1097" t="s">
        <v>26</v>
      </c>
      <c r="P1097" s="1">
        <v>42584.349953703706</v>
      </c>
      <c r="Q1097" s="1">
        <v>42569</v>
      </c>
    </row>
    <row r="1098" spans="1:17" x14ac:dyDescent="0.25">
      <c r="A1098" t="s">
        <v>1181</v>
      </c>
      <c r="B1098" t="s">
        <v>1182</v>
      </c>
      <c r="C1098">
        <v>2763</v>
      </c>
      <c r="D1098" t="s">
        <v>1183</v>
      </c>
      <c r="E1098" t="s">
        <v>376</v>
      </c>
      <c r="F1098" t="s">
        <v>52</v>
      </c>
      <c r="G1098" t="s">
        <v>365</v>
      </c>
      <c r="H1098">
        <v>1</v>
      </c>
      <c r="I1098" t="s">
        <v>173</v>
      </c>
      <c r="J1098" t="s">
        <v>36</v>
      </c>
      <c r="K1098">
        <v>325</v>
      </c>
      <c r="L1098" t="s">
        <v>35</v>
      </c>
      <c r="M1098" s="1">
        <v>42569</v>
      </c>
      <c r="N1098" s="1">
        <v>42753</v>
      </c>
      <c r="O1098" t="s">
        <v>26</v>
      </c>
      <c r="P1098" s="1">
        <v>42584.349953703706</v>
      </c>
      <c r="Q1098" s="1">
        <v>42569</v>
      </c>
    </row>
    <row r="1099" spans="1:17" x14ac:dyDescent="0.25">
      <c r="A1099" t="s">
        <v>366</v>
      </c>
      <c r="B1099" t="s">
        <v>367</v>
      </c>
      <c r="C1099">
        <v>2342</v>
      </c>
      <c r="D1099" t="s">
        <v>1184</v>
      </c>
      <c r="E1099" t="s">
        <v>44</v>
      </c>
      <c r="F1099" t="s">
        <v>52</v>
      </c>
      <c r="G1099" t="s">
        <v>275</v>
      </c>
      <c r="H1099">
        <v>0</v>
      </c>
      <c r="I1099" t="s">
        <v>156</v>
      </c>
      <c r="J1099" t="s">
        <v>27</v>
      </c>
      <c r="K1099">
        <v>2082</v>
      </c>
      <c r="L1099" t="s">
        <v>101</v>
      </c>
      <c r="M1099" s="1">
        <v>42524</v>
      </c>
      <c r="N1099" s="1">
        <v>42707</v>
      </c>
      <c r="O1099" t="s">
        <v>88</v>
      </c>
      <c r="P1099" s="1">
        <v>42641.359965277778</v>
      </c>
      <c r="Q1099" s="1">
        <v>42524</v>
      </c>
    </row>
    <row r="1100" spans="1:17" x14ac:dyDescent="0.25">
      <c r="A1100" t="s">
        <v>366</v>
      </c>
      <c r="B1100" t="s">
        <v>367</v>
      </c>
      <c r="C1100">
        <v>2342</v>
      </c>
      <c r="D1100" t="s">
        <v>1184</v>
      </c>
      <c r="E1100" t="s">
        <v>44</v>
      </c>
      <c r="F1100" t="s">
        <v>52</v>
      </c>
      <c r="G1100" t="s">
        <v>275</v>
      </c>
      <c r="H1100">
        <v>0</v>
      </c>
      <c r="I1100" t="s">
        <v>156</v>
      </c>
      <c r="J1100" t="s">
        <v>27</v>
      </c>
      <c r="K1100">
        <v>2569</v>
      </c>
      <c r="L1100" t="s">
        <v>35</v>
      </c>
      <c r="M1100" s="1">
        <v>42690</v>
      </c>
      <c r="N1100" s="1">
        <v>42871</v>
      </c>
      <c r="O1100" t="s">
        <v>26</v>
      </c>
      <c r="P1100" s="1">
        <v>42691.654583333337</v>
      </c>
      <c r="Q1100" s="1">
        <v>42690</v>
      </c>
    </row>
    <row r="1101" spans="1:17" x14ac:dyDescent="0.25">
      <c r="A1101" t="s">
        <v>89</v>
      </c>
      <c r="B1101" t="s">
        <v>90</v>
      </c>
      <c r="C1101">
        <v>2228</v>
      </c>
      <c r="D1101" t="s">
        <v>1185</v>
      </c>
      <c r="E1101" t="s">
        <v>282</v>
      </c>
      <c r="F1101" t="s">
        <v>32</v>
      </c>
      <c r="G1101" t="s">
        <v>172</v>
      </c>
      <c r="H1101">
        <v>1</v>
      </c>
      <c r="I1101" t="s">
        <v>802</v>
      </c>
      <c r="J1101" t="s">
        <v>24</v>
      </c>
      <c r="K1101">
        <v>1349</v>
      </c>
      <c r="L1101" t="s">
        <v>25</v>
      </c>
      <c r="M1101" s="1">
        <v>42487</v>
      </c>
      <c r="N1101" s="1">
        <v>42670</v>
      </c>
      <c r="O1101" t="s">
        <v>26</v>
      </c>
      <c r="P1101" s="1">
        <v>42615.397106481483</v>
      </c>
      <c r="Q1101" s="1">
        <v>42487</v>
      </c>
    </row>
    <row r="1102" spans="1:17" x14ac:dyDescent="0.25">
      <c r="A1102" t="s">
        <v>89</v>
      </c>
      <c r="B1102" t="s">
        <v>90</v>
      </c>
      <c r="C1102">
        <v>2228</v>
      </c>
      <c r="D1102" t="s">
        <v>1185</v>
      </c>
      <c r="E1102" t="s">
        <v>282</v>
      </c>
      <c r="F1102" t="s">
        <v>32</v>
      </c>
      <c r="G1102" t="s">
        <v>172</v>
      </c>
      <c r="H1102">
        <v>1</v>
      </c>
      <c r="I1102" t="s">
        <v>802</v>
      </c>
      <c r="J1102" t="s">
        <v>27</v>
      </c>
      <c r="K1102">
        <v>1349</v>
      </c>
      <c r="L1102" t="s">
        <v>25</v>
      </c>
      <c r="M1102" s="1">
        <v>42487</v>
      </c>
      <c r="N1102" s="1">
        <v>42670</v>
      </c>
      <c r="O1102" t="s">
        <v>26</v>
      </c>
      <c r="P1102" s="1">
        <v>42615.397106481483</v>
      </c>
      <c r="Q1102" s="1">
        <v>42487</v>
      </c>
    </row>
    <row r="1103" spans="1:17" x14ac:dyDescent="0.25">
      <c r="A1103" t="s">
        <v>89</v>
      </c>
      <c r="B1103" t="s">
        <v>90</v>
      </c>
      <c r="C1103">
        <v>2228</v>
      </c>
      <c r="D1103" t="s">
        <v>1185</v>
      </c>
      <c r="E1103" t="s">
        <v>282</v>
      </c>
      <c r="F1103" t="s">
        <v>32</v>
      </c>
      <c r="G1103" t="s">
        <v>172</v>
      </c>
      <c r="H1103">
        <v>1</v>
      </c>
      <c r="I1103" t="s">
        <v>802</v>
      </c>
      <c r="J1103" t="s">
        <v>36</v>
      </c>
      <c r="K1103">
        <v>1349</v>
      </c>
      <c r="L1103" t="s">
        <v>25</v>
      </c>
      <c r="M1103" s="1">
        <v>42487</v>
      </c>
      <c r="N1103" s="1">
        <v>42670</v>
      </c>
      <c r="O1103" t="s">
        <v>26</v>
      </c>
      <c r="P1103" s="1">
        <v>42615.397106481483</v>
      </c>
      <c r="Q1103" s="1">
        <v>42487</v>
      </c>
    </row>
    <row r="1104" spans="1:17" x14ac:dyDescent="0.25">
      <c r="A1104" t="s">
        <v>390</v>
      </c>
      <c r="B1104" t="s">
        <v>391</v>
      </c>
      <c r="C1104">
        <v>2570</v>
      </c>
      <c r="D1104" t="s">
        <v>1186</v>
      </c>
      <c r="E1104" t="s">
        <v>44</v>
      </c>
      <c r="F1104" t="s">
        <v>32</v>
      </c>
      <c r="G1104" t="s">
        <v>59</v>
      </c>
      <c r="H1104">
        <v>0</v>
      </c>
      <c r="I1104" t="s">
        <v>393</v>
      </c>
      <c r="J1104" t="s">
        <v>24</v>
      </c>
      <c r="K1104">
        <v>945</v>
      </c>
      <c r="L1104" t="s">
        <v>35</v>
      </c>
      <c r="M1104" s="1">
        <v>42591</v>
      </c>
      <c r="N1104" s="1">
        <v>42775</v>
      </c>
      <c r="O1104" t="s">
        <v>26</v>
      </c>
      <c r="P1104" s="1">
        <v>42598.680312500001</v>
      </c>
      <c r="Q1104" s="1">
        <v>42591</v>
      </c>
    </row>
    <row r="1105" spans="1:17" x14ac:dyDescent="0.25">
      <c r="A1105" t="s">
        <v>390</v>
      </c>
      <c r="B1105" t="s">
        <v>391</v>
      </c>
      <c r="C1105">
        <v>2570</v>
      </c>
      <c r="D1105" t="s">
        <v>1186</v>
      </c>
      <c r="E1105" t="s">
        <v>44</v>
      </c>
      <c r="F1105" t="s">
        <v>32</v>
      </c>
      <c r="G1105" t="s">
        <v>59</v>
      </c>
      <c r="H1105">
        <v>0</v>
      </c>
      <c r="I1105" t="s">
        <v>393</v>
      </c>
      <c r="J1105" t="s">
        <v>27</v>
      </c>
      <c r="K1105">
        <v>945</v>
      </c>
      <c r="L1105" t="s">
        <v>35</v>
      </c>
      <c r="M1105" s="1">
        <v>42591</v>
      </c>
      <c r="N1105" s="1">
        <v>42775</v>
      </c>
      <c r="O1105" t="s">
        <v>26</v>
      </c>
      <c r="P1105" s="1">
        <v>42598.680312500001</v>
      </c>
      <c r="Q1105" s="1">
        <v>42591</v>
      </c>
    </row>
    <row r="1106" spans="1:17" x14ac:dyDescent="0.25">
      <c r="A1106" t="s">
        <v>1187</v>
      </c>
      <c r="B1106" t="s">
        <v>1188</v>
      </c>
      <c r="C1106">
        <v>1598</v>
      </c>
      <c r="D1106" t="s">
        <v>1189</v>
      </c>
      <c r="E1106" t="s">
        <v>288</v>
      </c>
      <c r="F1106" t="s">
        <v>52</v>
      </c>
      <c r="G1106" t="s">
        <v>428</v>
      </c>
      <c r="H1106">
        <v>0</v>
      </c>
      <c r="I1106" t="s">
        <v>359</v>
      </c>
      <c r="J1106" t="s">
        <v>24</v>
      </c>
      <c r="K1106">
        <v>1068</v>
      </c>
      <c r="L1106" t="s">
        <v>35</v>
      </c>
      <c r="M1106" s="1">
        <v>42604</v>
      </c>
      <c r="N1106" s="1">
        <v>42788</v>
      </c>
      <c r="O1106" t="s">
        <v>26</v>
      </c>
      <c r="P1106" s="1">
        <v>42604.902303240742</v>
      </c>
      <c r="Q1106" s="1">
        <v>42604</v>
      </c>
    </row>
    <row r="1107" spans="1:17" x14ac:dyDescent="0.25">
      <c r="A1107" t="s">
        <v>1187</v>
      </c>
      <c r="B1107" t="s">
        <v>1188</v>
      </c>
      <c r="C1107">
        <v>1598</v>
      </c>
      <c r="D1107" t="s">
        <v>1189</v>
      </c>
      <c r="E1107" t="s">
        <v>288</v>
      </c>
      <c r="F1107" t="s">
        <v>52</v>
      </c>
      <c r="G1107" t="s">
        <v>428</v>
      </c>
      <c r="H1107">
        <v>0</v>
      </c>
      <c r="I1107" t="s">
        <v>359</v>
      </c>
      <c r="J1107" t="s">
        <v>27</v>
      </c>
      <c r="K1107">
        <v>1068</v>
      </c>
      <c r="L1107" t="s">
        <v>35</v>
      </c>
      <c r="M1107" s="1">
        <v>42604</v>
      </c>
      <c r="N1107" s="1">
        <v>42788</v>
      </c>
      <c r="O1107" t="s">
        <v>26</v>
      </c>
      <c r="P1107" s="1">
        <v>42604.902303240742</v>
      </c>
      <c r="Q1107" s="1">
        <v>42604</v>
      </c>
    </row>
    <row r="1108" spans="1:17" x14ac:dyDescent="0.25">
      <c r="A1108" t="s">
        <v>1190</v>
      </c>
      <c r="B1108" t="s">
        <v>1191</v>
      </c>
      <c r="C1108">
        <v>1761</v>
      </c>
      <c r="D1108" t="s">
        <v>1192</v>
      </c>
      <c r="E1108" t="s">
        <v>69</v>
      </c>
      <c r="F1108" t="s">
        <v>45</v>
      </c>
      <c r="G1108" t="s">
        <v>511</v>
      </c>
      <c r="H1108">
        <v>0</v>
      </c>
      <c r="I1108" t="s">
        <v>265</v>
      </c>
      <c r="J1108" t="s">
        <v>27</v>
      </c>
      <c r="K1108">
        <v>1791</v>
      </c>
      <c r="L1108" t="s">
        <v>25</v>
      </c>
      <c r="M1108" s="1">
        <v>42492</v>
      </c>
      <c r="N1108" s="1">
        <v>42676</v>
      </c>
      <c r="O1108" t="s">
        <v>26</v>
      </c>
      <c r="P1108" s="1">
        <v>42635.487164351849</v>
      </c>
      <c r="Q1108" s="1">
        <v>42492</v>
      </c>
    </row>
    <row r="1109" spans="1:17" x14ac:dyDescent="0.25">
      <c r="A1109" t="s">
        <v>1190</v>
      </c>
      <c r="B1109" t="s">
        <v>1191</v>
      </c>
      <c r="C1109">
        <v>1761</v>
      </c>
      <c r="D1109" t="s">
        <v>1192</v>
      </c>
      <c r="E1109" t="s">
        <v>69</v>
      </c>
      <c r="F1109" t="s">
        <v>45</v>
      </c>
      <c r="G1109" t="s">
        <v>511</v>
      </c>
      <c r="H1109">
        <v>0</v>
      </c>
      <c r="I1109" t="s">
        <v>265</v>
      </c>
      <c r="J1109" t="s">
        <v>27</v>
      </c>
      <c r="K1109">
        <v>2627</v>
      </c>
      <c r="L1109" t="s">
        <v>35</v>
      </c>
      <c r="M1109" s="1">
        <v>42695</v>
      </c>
      <c r="N1109" s="1">
        <v>42876</v>
      </c>
      <c r="O1109" t="s">
        <v>26</v>
      </c>
      <c r="P1109" s="1">
        <v>42699.355381944442</v>
      </c>
      <c r="Q1109" s="1">
        <v>42695</v>
      </c>
    </row>
    <row r="1110" spans="1:17" x14ac:dyDescent="0.25">
      <c r="A1110" t="s">
        <v>571</v>
      </c>
      <c r="B1110" t="s">
        <v>572</v>
      </c>
      <c r="C1110">
        <v>2821</v>
      </c>
      <c r="D1110" t="s">
        <v>1193</v>
      </c>
      <c r="E1110" t="s">
        <v>44</v>
      </c>
      <c r="F1110" t="s">
        <v>52</v>
      </c>
      <c r="G1110" t="s">
        <v>46</v>
      </c>
      <c r="H1110">
        <v>0</v>
      </c>
      <c r="I1110" t="s">
        <v>113</v>
      </c>
      <c r="J1110" t="s">
        <v>254</v>
      </c>
      <c r="K1110">
        <v>1359</v>
      </c>
      <c r="L1110" t="s">
        <v>35</v>
      </c>
      <c r="M1110" s="1">
        <v>42590</v>
      </c>
      <c r="N1110" s="1">
        <v>42774</v>
      </c>
      <c r="O1110" t="s">
        <v>26</v>
      </c>
      <c r="P1110" s="1">
        <v>42615.467476851853</v>
      </c>
      <c r="Q1110" s="1">
        <v>42590</v>
      </c>
    </row>
    <row r="1111" spans="1:17" x14ac:dyDescent="0.25">
      <c r="A1111" t="s">
        <v>1194</v>
      </c>
      <c r="B1111" t="s">
        <v>1195</v>
      </c>
      <c r="C1111">
        <v>2537</v>
      </c>
      <c r="D1111" t="s">
        <v>1196</v>
      </c>
      <c r="E1111" t="s">
        <v>31</v>
      </c>
      <c r="F1111" t="s">
        <v>32</v>
      </c>
      <c r="G1111" t="s">
        <v>112</v>
      </c>
      <c r="H1111">
        <v>1</v>
      </c>
      <c r="I1111" t="s">
        <v>143</v>
      </c>
      <c r="J1111" t="s">
        <v>36</v>
      </c>
      <c r="K1111">
        <v>404</v>
      </c>
      <c r="L1111" t="s">
        <v>35</v>
      </c>
      <c r="M1111" s="1">
        <v>42564</v>
      </c>
      <c r="N1111" s="1">
        <v>42748</v>
      </c>
      <c r="O1111" t="s">
        <v>26</v>
      </c>
      <c r="P1111" s="1">
        <v>42585.377152777779</v>
      </c>
      <c r="Q1111" s="1">
        <v>42564</v>
      </c>
    </row>
    <row r="1112" spans="1:17" x14ac:dyDescent="0.25">
      <c r="A1112" t="s">
        <v>1194</v>
      </c>
      <c r="B1112" t="s">
        <v>1195</v>
      </c>
      <c r="C1112">
        <v>2537</v>
      </c>
      <c r="D1112" t="s">
        <v>1196</v>
      </c>
      <c r="E1112" t="s">
        <v>31</v>
      </c>
      <c r="F1112" t="s">
        <v>32</v>
      </c>
      <c r="G1112" t="s">
        <v>112</v>
      </c>
      <c r="H1112">
        <v>1</v>
      </c>
      <c r="I1112" t="s">
        <v>143</v>
      </c>
      <c r="J1112" t="s">
        <v>24</v>
      </c>
      <c r="K1112">
        <v>404</v>
      </c>
      <c r="L1112" t="s">
        <v>35</v>
      </c>
      <c r="M1112" s="1">
        <v>42564</v>
      </c>
      <c r="N1112" s="1">
        <v>42748</v>
      </c>
      <c r="O1112" t="s">
        <v>26</v>
      </c>
      <c r="P1112" s="1">
        <v>42585.377152777779</v>
      </c>
      <c r="Q1112" s="1">
        <v>42564</v>
      </c>
    </row>
    <row r="1113" spans="1:17" x14ac:dyDescent="0.25">
      <c r="A1113" t="s">
        <v>1194</v>
      </c>
      <c r="B1113" t="s">
        <v>1195</v>
      </c>
      <c r="C1113">
        <v>2537</v>
      </c>
      <c r="D1113" t="s">
        <v>1196</v>
      </c>
      <c r="E1113" t="s">
        <v>31</v>
      </c>
      <c r="F1113" t="s">
        <v>32</v>
      </c>
      <c r="G1113" t="s">
        <v>112</v>
      </c>
      <c r="H1113">
        <v>1</v>
      </c>
      <c r="I1113" t="s">
        <v>143</v>
      </c>
      <c r="J1113" t="s">
        <v>27</v>
      </c>
      <c r="K1113">
        <v>404</v>
      </c>
      <c r="L1113" t="s">
        <v>35</v>
      </c>
      <c r="M1113" s="1">
        <v>42564</v>
      </c>
      <c r="N1113" s="1">
        <v>42748</v>
      </c>
      <c r="O1113" t="s">
        <v>26</v>
      </c>
      <c r="P1113" s="1">
        <v>42585.377152777779</v>
      </c>
      <c r="Q1113" s="1">
        <v>42564</v>
      </c>
    </row>
    <row r="1114" spans="1:17" x14ac:dyDescent="0.25">
      <c r="A1114" t="s">
        <v>341</v>
      </c>
      <c r="B1114" t="s">
        <v>342</v>
      </c>
      <c r="C1114">
        <v>2090</v>
      </c>
      <c r="D1114" t="s">
        <v>1197</v>
      </c>
      <c r="E1114" t="s">
        <v>69</v>
      </c>
      <c r="F1114" t="s">
        <v>52</v>
      </c>
      <c r="G1114" t="s">
        <v>275</v>
      </c>
      <c r="H1114">
        <v>0</v>
      </c>
      <c r="I1114" t="s">
        <v>359</v>
      </c>
      <c r="J1114" t="s">
        <v>27</v>
      </c>
      <c r="K1114">
        <v>1384</v>
      </c>
      <c r="L1114" t="s">
        <v>35</v>
      </c>
      <c r="M1114" s="1">
        <v>42618</v>
      </c>
      <c r="N1114" s="1">
        <v>42799</v>
      </c>
      <c r="O1114" t="s">
        <v>26</v>
      </c>
      <c r="P1114" s="1">
        <v>42618.435439814813</v>
      </c>
      <c r="Q1114" s="1">
        <v>42618</v>
      </c>
    </row>
    <row r="1115" spans="1:17" x14ac:dyDescent="0.25">
      <c r="A1115" t="s">
        <v>348</v>
      </c>
      <c r="B1115" t="s">
        <v>349</v>
      </c>
      <c r="C1115">
        <v>1068</v>
      </c>
      <c r="D1115" t="s">
        <v>1198</v>
      </c>
      <c r="E1115" t="s">
        <v>96</v>
      </c>
      <c r="F1115" t="s">
        <v>52</v>
      </c>
      <c r="G1115" t="s">
        <v>257</v>
      </c>
      <c r="H1115">
        <v>0</v>
      </c>
      <c r="I1115" t="s">
        <v>353</v>
      </c>
      <c r="J1115" t="s">
        <v>24</v>
      </c>
      <c r="K1115">
        <v>228</v>
      </c>
      <c r="L1115" t="s">
        <v>25</v>
      </c>
      <c r="M1115" s="1">
        <v>42508</v>
      </c>
      <c r="N1115" s="1">
        <v>42692</v>
      </c>
      <c r="O1115" t="s">
        <v>26</v>
      </c>
      <c r="P1115" s="1">
        <v>42579.643379629626</v>
      </c>
      <c r="Q1115" s="1">
        <v>42508</v>
      </c>
    </row>
    <row r="1116" spans="1:17" x14ac:dyDescent="0.25">
      <c r="A1116" t="s">
        <v>348</v>
      </c>
      <c r="B1116" t="s">
        <v>349</v>
      </c>
      <c r="C1116">
        <v>1068</v>
      </c>
      <c r="D1116" t="s">
        <v>1198</v>
      </c>
      <c r="E1116" t="s">
        <v>96</v>
      </c>
      <c r="F1116" t="s">
        <v>52</v>
      </c>
      <c r="G1116" t="s">
        <v>257</v>
      </c>
      <c r="H1116">
        <v>0</v>
      </c>
      <c r="I1116" t="s">
        <v>353</v>
      </c>
      <c r="J1116" t="s">
        <v>27</v>
      </c>
      <c r="K1116">
        <v>228</v>
      </c>
      <c r="L1116" t="s">
        <v>25</v>
      </c>
      <c r="M1116" s="1">
        <v>42508</v>
      </c>
      <c r="N1116" s="1">
        <v>42692</v>
      </c>
      <c r="O1116" t="s">
        <v>26</v>
      </c>
      <c r="P1116" s="1">
        <v>42579.643379629626</v>
      </c>
      <c r="Q1116" s="1">
        <v>42508</v>
      </c>
    </row>
    <row r="1117" spans="1:17" x14ac:dyDescent="0.25">
      <c r="A1117" t="s">
        <v>348</v>
      </c>
      <c r="B1117" t="s">
        <v>349</v>
      </c>
      <c r="C1117">
        <v>1068</v>
      </c>
      <c r="D1117" t="s">
        <v>1198</v>
      </c>
      <c r="E1117" t="s">
        <v>96</v>
      </c>
      <c r="F1117" t="s">
        <v>52</v>
      </c>
      <c r="G1117" t="s">
        <v>257</v>
      </c>
      <c r="H1117">
        <v>0</v>
      </c>
      <c r="I1117" t="s">
        <v>353</v>
      </c>
      <c r="J1117" t="s">
        <v>24</v>
      </c>
      <c r="K1117">
        <v>2753</v>
      </c>
      <c r="L1117" t="s">
        <v>35</v>
      </c>
      <c r="M1117" s="1">
        <v>42716</v>
      </c>
      <c r="N1117" s="1">
        <v>42898</v>
      </c>
      <c r="O1117" t="s">
        <v>26</v>
      </c>
      <c r="P1117" s="1">
        <v>42718.471944444442</v>
      </c>
      <c r="Q1117" s="1">
        <v>42716</v>
      </c>
    </row>
    <row r="1118" spans="1:17" x14ac:dyDescent="0.25">
      <c r="A1118" t="s">
        <v>348</v>
      </c>
      <c r="B1118" t="s">
        <v>349</v>
      </c>
      <c r="C1118">
        <v>1068</v>
      </c>
      <c r="D1118" t="s">
        <v>1198</v>
      </c>
      <c r="E1118" t="s">
        <v>96</v>
      </c>
      <c r="F1118" t="s">
        <v>52</v>
      </c>
      <c r="G1118" t="s">
        <v>257</v>
      </c>
      <c r="H1118">
        <v>0</v>
      </c>
      <c r="I1118" t="s">
        <v>353</v>
      </c>
      <c r="J1118" t="s">
        <v>27</v>
      </c>
      <c r="K1118">
        <v>2753</v>
      </c>
      <c r="L1118" t="s">
        <v>35</v>
      </c>
      <c r="M1118" s="1">
        <v>42716</v>
      </c>
      <c r="N1118" s="1">
        <v>42898</v>
      </c>
      <c r="O1118" t="s">
        <v>26</v>
      </c>
      <c r="P1118" s="1">
        <v>42718.471944444442</v>
      </c>
      <c r="Q1118" s="1">
        <v>42716</v>
      </c>
    </row>
    <row r="1119" spans="1:17" x14ac:dyDescent="0.25">
      <c r="A1119" t="s">
        <v>348</v>
      </c>
      <c r="B1119" t="s">
        <v>349</v>
      </c>
      <c r="C1119">
        <v>1068</v>
      </c>
      <c r="D1119" t="s">
        <v>1199</v>
      </c>
      <c r="E1119" t="s">
        <v>96</v>
      </c>
      <c r="F1119" t="s">
        <v>52</v>
      </c>
      <c r="G1119" t="s">
        <v>257</v>
      </c>
      <c r="H1119">
        <v>0</v>
      </c>
      <c r="I1119" t="s">
        <v>353</v>
      </c>
      <c r="J1119" t="s">
        <v>24</v>
      </c>
      <c r="K1119">
        <v>226</v>
      </c>
      <c r="L1119" t="s">
        <v>25</v>
      </c>
      <c r="M1119" s="1">
        <v>42508</v>
      </c>
      <c r="N1119" s="1">
        <v>42692</v>
      </c>
      <c r="O1119" t="s">
        <v>26</v>
      </c>
      <c r="P1119" s="1">
        <v>42579.641157407408</v>
      </c>
      <c r="Q1119" s="1">
        <v>42508</v>
      </c>
    </row>
    <row r="1120" spans="1:17" x14ac:dyDescent="0.25">
      <c r="A1120" t="s">
        <v>348</v>
      </c>
      <c r="B1120" t="s">
        <v>349</v>
      </c>
      <c r="C1120">
        <v>1068</v>
      </c>
      <c r="D1120" t="s">
        <v>1199</v>
      </c>
      <c r="E1120" t="s">
        <v>96</v>
      </c>
      <c r="F1120" t="s">
        <v>52</v>
      </c>
      <c r="G1120" t="s">
        <v>257</v>
      </c>
      <c r="H1120">
        <v>0</v>
      </c>
      <c r="I1120" t="s">
        <v>353</v>
      </c>
      <c r="J1120" t="s">
        <v>27</v>
      </c>
      <c r="K1120">
        <v>226</v>
      </c>
      <c r="L1120" t="s">
        <v>25</v>
      </c>
      <c r="M1120" s="1">
        <v>42508</v>
      </c>
      <c r="N1120" s="1">
        <v>42692</v>
      </c>
      <c r="O1120" t="s">
        <v>26</v>
      </c>
      <c r="P1120" s="1">
        <v>42579.641157407408</v>
      </c>
      <c r="Q1120" s="1">
        <v>42508</v>
      </c>
    </row>
    <row r="1121" spans="1:17" x14ac:dyDescent="0.25">
      <c r="A1121" t="s">
        <v>348</v>
      </c>
      <c r="B1121" t="s">
        <v>349</v>
      </c>
      <c r="C1121">
        <v>1068</v>
      </c>
      <c r="D1121" t="s">
        <v>1199</v>
      </c>
      <c r="E1121" t="s">
        <v>96</v>
      </c>
      <c r="F1121" t="s">
        <v>52</v>
      </c>
      <c r="G1121" t="s">
        <v>257</v>
      </c>
      <c r="H1121">
        <v>0</v>
      </c>
      <c r="I1121" t="s">
        <v>353</v>
      </c>
      <c r="J1121" t="s">
        <v>24</v>
      </c>
      <c r="K1121">
        <v>2754</v>
      </c>
      <c r="L1121" t="s">
        <v>35</v>
      </c>
      <c r="M1121" s="1">
        <v>42702</v>
      </c>
      <c r="N1121" s="1">
        <v>42883</v>
      </c>
      <c r="O1121" t="s">
        <v>26</v>
      </c>
      <c r="P1121" s="1">
        <v>42718.490752314814</v>
      </c>
      <c r="Q1121" s="1">
        <v>42702</v>
      </c>
    </row>
    <row r="1122" spans="1:17" x14ac:dyDescent="0.25">
      <c r="A1122" t="s">
        <v>348</v>
      </c>
      <c r="B1122" t="s">
        <v>349</v>
      </c>
      <c r="C1122">
        <v>1068</v>
      </c>
      <c r="D1122" t="s">
        <v>1199</v>
      </c>
      <c r="E1122" t="s">
        <v>96</v>
      </c>
      <c r="F1122" t="s">
        <v>52</v>
      </c>
      <c r="G1122" t="s">
        <v>257</v>
      </c>
      <c r="H1122">
        <v>0</v>
      </c>
      <c r="I1122" t="s">
        <v>353</v>
      </c>
      <c r="J1122" t="s">
        <v>27</v>
      </c>
      <c r="K1122">
        <v>2754</v>
      </c>
      <c r="L1122" t="s">
        <v>35</v>
      </c>
      <c r="M1122" s="1">
        <v>42702</v>
      </c>
      <c r="N1122" s="1">
        <v>42883</v>
      </c>
      <c r="O1122" t="s">
        <v>26</v>
      </c>
      <c r="P1122" s="1">
        <v>42718.490752314814</v>
      </c>
      <c r="Q1122" s="1">
        <v>42702</v>
      </c>
    </row>
    <row r="1123" spans="1:17" x14ac:dyDescent="0.25">
      <c r="A1123" t="s">
        <v>348</v>
      </c>
      <c r="B1123" t="s">
        <v>349</v>
      </c>
      <c r="C1123">
        <v>1068</v>
      </c>
      <c r="D1123" t="s">
        <v>1200</v>
      </c>
      <c r="E1123" t="s">
        <v>96</v>
      </c>
      <c r="F1123" t="s">
        <v>52</v>
      </c>
      <c r="G1123" t="s">
        <v>257</v>
      </c>
      <c r="H1123">
        <v>0</v>
      </c>
      <c r="I1123" t="s">
        <v>353</v>
      </c>
      <c r="J1123" t="s">
        <v>24</v>
      </c>
      <c r="K1123">
        <v>556</v>
      </c>
      <c r="L1123" t="s">
        <v>25</v>
      </c>
      <c r="M1123" s="1">
        <v>42480</v>
      </c>
      <c r="N1123" s="1">
        <v>42663</v>
      </c>
      <c r="O1123" t="s">
        <v>26</v>
      </c>
      <c r="P1123" s="1">
        <v>42587.550312500003</v>
      </c>
      <c r="Q1123" s="1">
        <v>42480</v>
      </c>
    </row>
    <row r="1124" spans="1:17" x14ac:dyDescent="0.25">
      <c r="A1124" t="s">
        <v>348</v>
      </c>
      <c r="B1124" t="s">
        <v>349</v>
      </c>
      <c r="C1124">
        <v>1068</v>
      </c>
      <c r="D1124" t="s">
        <v>1200</v>
      </c>
      <c r="E1124" t="s">
        <v>96</v>
      </c>
      <c r="F1124" t="s">
        <v>52</v>
      </c>
      <c r="G1124" t="s">
        <v>257</v>
      </c>
      <c r="H1124">
        <v>0</v>
      </c>
      <c r="I1124" t="s">
        <v>353</v>
      </c>
      <c r="J1124" t="s">
        <v>27</v>
      </c>
      <c r="K1124">
        <v>556</v>
      </c>
      <c r="L1124" t="s">
        <v>25</v>
      </c>
      <c r="M1124" s="1">
        <v>42480</v>
      </c>
      <c r="N1124" s="1">
        <v>42663</v>
      </c>
      <c r="O1124" t="s">
        <v>26</v>
      </c>
      <c r="P1124" s="1">
        <v>42587.550312500003</v>
      </c>
      <c r="Q1124" s="1">
        <v>42480</v>
      </c>
    </row>
    <row r="1125" spans="1:17" x14ac:dyDescent="0.25">
      <c r="A1125" t="s">
        <v>348</v>
      </c>
      <c r="B1125" t="s">
        <v>349</v>
      </c>
      <c r="C1125">
        <v>1068</v>
      </c>
      <c r="D1125" t="s">
        <v>1200</v>
      </c>
      <c r="E1125" t="s">
        <v>96</v>
      </c>
      <c r="F1125" t="s">
        <v>52</v>
      </c>
      <c r="G1125" t="s">
        <v>257</v>
      </c>
      <c r="H1125">
        <v>0</v>
      </c>
      <c r="I1125" t="s">
        <v>353</v>
      </c>
      <c r="J1125" t="s">
        <v>24</v>
      </c>
      <c r="K1125">
        <v>2755</v>
      </c>
      <c r="L1125" t="s">
        <v>35</v>
      </c>
      <c r="M1125" s="1">
        <v>42703</v>
      </c>
      <c r="N1125" s="1">
        <v>42884</v>
      </c>
      <c r="O1125" t="s">
        <v>26</v>
      </c>
      <c r="P1125" s="1">
        <v>42718.490983796299</v>
      </c>
      <c r="Q1125" s="1">
        <v>42703</v>
      </c>
    </row>
    <row r="1126" spans="1:17" x14ac:dyDescent="0.25">
      <c r="A1126" t="s">
        <v>348</v>
      </c>
      <c r="B1126" t="s">
        <v>349</v>
      </c>
      <c r="C1126">
        <v>1068</v>
      </c>
      <c r="D1126" t="s">
        <v>1200</v>
      </c>
      <c r="E1126" t="s">
        <v>96</v>
      </c>
      <c r="F1126" t="s">
        <v>52</v>
      </c>
      <c r="G1126" t="s">
        <v>257</v>
      </c>
      <c r="H1126">
        <v>0</v>
      </c>
      <c r="I1126" t="s">
        <v>353</v>
      </c>
      <c r="J1126" t="s">
        <v>27</v>
      </c>
      <c r="K1126">
        <v>2755</v>
      </c>
      <c r="L1126" t="s">
        <v>35</v>
      </c>
      <c r="M1126" s="1">
        <v>42703</v>
      </c>
      <c r="N1126" s="1">
        <v>42884</v>
      </c>
      <c r="O1126" t="s">
        <v>26</v>
      </c>
      <c r="P1126" s="1">
        <v>42718.490983796299</v>
      </c>
      <c r="Q1126" s="1">
        <v>42703</v>
      </c>
    </row>
    <row r="1127" spans="1:17" x14ac:dyDescent="0.25">
      <c r="A1127" t="s">
        <v>348</v>
      </c>
      <c r="B1127" t="s">
        <v>349</v>
      </c>
      <c r="C1127">
        <v>1068</v>
      </c>
      <c r="D1127" t="s">
        <v>1201</v>
      </c>
      <c r="E1127" t="s">
        <v>679</v>
      </c>
      <c r="F1127" t="s">
        <v>52</v>
      </c>
      <c r="G1127" t="s">
        <v>257</v>
      </c>
      <c r="H1127">
        <v>0</v>
      </c>
      <c r="I1127" t="s">
        <v>353</v>
      </c>
      <c r="J1127" t="s">
        <v>24</v>
      </c>
      <c r="K1127">
        <v>555</v>
      </c>
      <c r="L1127" t="s">
        <v>25</v>
      </c>
      <c r="M1127" s="1">
        <v>42480</v>
      </c>
      <c r="N1127" s="1">
        <v>42663</v>
      </c>
      <c r="O1127" t="s">
        <v>26</v>
      </c>
      <c r="P1127" s="1">
        <v>42587.545532407406</v>
      </c>
      <c r="Q1127" s="1">
        <v>42480</v>
      </c>
    </row>
    <row r="1128" spans="1:17" x14ac:dyDescent="0.25">
      <c r="A1128" t="s">
        <v>348</v>
      </c>
      <c r="B1128" t="s">
        <v>349</v>
      </c>
      <c r="C1128">
        <v>1068</v>
      </c>
      <c r="D1128" t="s">
        <v>1201</v>
      </c>
      <c r="E1128" t="s">
        <v>679</v>
      </c>
      <c r="F1128" t="s">
        <v>52</v>
      </c>
      <c r="G1128" t="s">
        <v>257</v>
      </c>
      <c r="H1128">
        <v>0</v>
      </c>
      <c r="I1128" t="s">
        <v>353</v>
      </c>
      <c r="J1128" t="s">
        <v>27</v>
      </c>
      <c r="K1128">
        <v>555</v>
      </c>
      <c r="L1128" t="s">
        <v>25</v>
      </c>
      <c r="M1128" s="1">
        <v>42480</v>
      </c>
      <c r="N1128" s="1">
        <v>42663</v>
      </c>
      <c r="O1128" t="s">
        <v>26</v>
      </c>
      <c r="P1128" s="1">
        <v>42587.545532407406</v>
      </c>
      <c r="Q1128" s="1">
        <v>42480</v>
      </c>
    </row>
    <row r="1129" spans="1:17" x14ac:dyDescent="0.25">
      <c r="A1129" t="s">
        <v>348</v>
      </c>
      <c r="B1129" t="s">
        <v>349</v>
      </c>
      <c r="C1129">
        <v>1068</v>
      </c>
      <c r="D1129" t="s">
        <v>1201</v>
      </c>
      <c r="E1129" t="s">
        <v>679</v>
      </c>
      <c r="F1129" t="s">
        <v>52</v>
      </c>
      <c r="G1129" t="s">
        <v>257</v>
      </c>
      <c r="H1129">
        <v>0</v>
      </c>
      <c r="I1129" t="s">
        <v>353</v>
      </c>
      <c r="J1129" t="s">
        <v>24</v>
      </c>
      <c r="K1129">
        <v>2756</v>
      </c>
      <c r="L1129" t="s">
        <v>35</v>
      </c>
      <c r="M1129" s="1">
        <v>42696</v>
      </c>
      <c r="N1129" s="1">
        <v>42877</v>
      </c>
      <c r="O1129" t="s">
        <v>26</v>
      </c>
      <c r="P1129" s="1">
        <v>42718.494502314818</v>
      </c>
      <c r="Q1129" s="1">
        <v>42696</v>
      </c>
    </row>
    <row r="1130" spans="1:17" x14ac:dyDescent="0.25">
      <c r="A1130" t="s">
        <v>348</v>
      </c>
      <c r="B1130" t="s">
        <v>349</v>
      </c>
      <c r="C1130">
        <v>1068</v>
      </c>
      <c r="D1130" t="s">
        <v>1201</v>
      </c>
      <c r="E1130" t="s">
        <v>679</v>
      </c>
      <c r="F1130" t="s">
        <v>52</v>
      </c>
      <c r="G1130" t="s">
        <v>257</v>
      </c>
      <c r="H1130">
        <v>0</v>
      </c>
      <c r="I1130" t="s">
        <v>353</v>
      </c>
      <c r="J1130" t="s">
        <v>27</v>
      </c>
      <c r="K1130">
        <v>2756</v>
      </c>
      <c r="L1130" t="s">
        <v>35</v>
      </c>
      <c r="M1130" s="1">
        <v>42696</v>
      </c>
      <c r="N1130" s="1">
        <v>42877</v>
      </c>
      <c r="O1130" t="s">
        <v>26</v>
      </c>
      <c r="P1130" s="1">
        <v>42718.494502314818</v>
      </c>
      <c r="Q1130" s="1">
        <v>42696</v>
      </c>
    </row>
    <row r="1131" spans="1:17" x14ac:dyDescent="0.25">
      <c r="A1131" t="s">
        <v>114</v>
      </c>
      <c r="B1131" t="s">
        <v>115</v>
      </c>
      <c r="C1131">
        <v>2602</v>
      </c>
      <c r="D1131" t="s">
        <v>1202</v>
      </c>
      <c r="E1131" t="s">
        <v>81</v>
      </c>
      <c r="F1131" t="s">
        <v>52</v>
      </c>
      <c r="G1131" t="s">
        <v>82</v>
      </c>
      <c r="H1131">
        <v>1</v>
      </c>
      <c r="I1131" t="s">
        <v>65</v>
      </c>
      <c r="J1131" t="s">
        <v>24</v>
      </c>
      <c r="K1131">
        <v>263</v>
      </c>
      <c r="L1131" t="s">
        <v>35</v>
      </c>
      <c r="M1131" s="1">
        <v>42578</v>
      </c>
      <c r="N1131" s="1">
        <v>42762</v>
      </c>
      <c r="O1131" t="s">
        <v>26</v>
      </c>
      <c r="P1131" s="1">
        <v>42580.622407407405</v>
      </c>
      <c r="Q1131" s="1">
        <v>42578</v>
      </c>
    </row>
    <row r="1132" spans="1:17" x14ac:dyDescent="0.25">
      <c r="A1132" t="s">
        <v>114</v>
      </c>
      <c r="B1132" t="s">
        <v>115</v>
      </c>
      <c r="C1132">
        <v>2602</v>
      </c>
      <c r="D1132" t="s">
        <v>1202</v>
      </c>
      <c r="E1132" t="s">
        <v>81</v>
      </c>
      <c r="F1132" t="s">
        <v>52</v>
      </c>
      <c r="G1132" t="s">
        <v>82</v>
      </c>
      <c r="H1132">
        <v>1</v>
      </c>
      <c r="I1132" t="s">
        <v>65</v>
      </c>
      <c r="J1132" t="s">
        <v>27</v>
      </c>
      <c r="K1132">
        <v>263</v>
      </c>
      <c r="L1132" t="s">
        <v>35</v>
      </c>
      <c r="M1132" s="1">
        <v>42578</v>
      </c>
      <c r="N1132" s="1">
        <v>42762</v>
      </c>
      <c r="O1132" t="s">
        <v>26</v>
      </c>
      <c r="P1132" s="1">
        <v>42580.622407407405</v>
      </c>
      <c r="Q1132" s="1">
        <v>42578</v>
      </c>
    </row>
    <row r="1133" spans="1:17" x14ac:dyDescent="0.25">
      <c r="A1133" t="s">
        <v>114</v>
      </c>
      <c r="B1133" t="s">
        <v>115</v>
      </c>
      <c r="C1133">
        <v>2602</v>
      </c>
      <c r="D1133" t="s">
        <v>1202</v>
      </c>
      <c r="E1133" t="s">
        <v>81</v>
      </c>
      <c r="F1133" t="s">
        <v>52</v>
      </c>
      <c r="G1133" t="s">
        <v>82</v>
      </c>
      <c r="H1133">
        <v>1</v>
      </c>
      <c r="I1133" t="s">
        <v>65</v>
      </c>
      <c r="J1133" t="s">
        <v>36</v>
      </c>
      <c r="K1133">
        <v>263</v>
      </c>
      <c r="L1133" t="s">
        <v>35</v>
      </c>
      <c r="M1133" s="1">
        <v>42578</v>
      </c>
      <c r="N1133" s="1">
        <v>42762</v>
      </c>
      <c r="O1133" t="s">
        <v>26</v>
      </c>
      <c r="P1133" s="1">
        <v>42580.622407407405</v>
      </c>
      <c r="Q1133" s="1">
        <v>42578</v>
      </c>
    </row>
    <row r="1134" spans="1:17" x14ac:dyDescent="0.25">
      <c r="A1134" t="s">
        <v>114</v>
      </c>
      <c r="B1134" t="s">
        <v>115</v>
      </c>
      <c r="C1134">
        <v>2602</v>
      </c>
      <c r="D1134" t="s">
        <v>1203</v>
      </c>
      <c r="E1134" t="s">
        <v>117</v>
      </c>
      <c r="F1134" t="s">
        <v>52</v>
      </c>
      <c r="G1134" t="s">
        <v>82</v>
      </c>
      <c r="H1134">
        <v>0</v>
      </c>
      <c r="I1134" t="s">
        <v>1204</v>
      </c>
      <c r="J1134" t="s">
        <v>24</v>
      </c>
      <c r="K1134">
        <v>2252</v>
      </c>
      <c r="L1134" t="s">
        <v>35</v>
      </c>
      <c r="M1134" s="1">
        <v>42642</v>
      </c>
      <c r="N1134" s="1">
        <v>42823</v>
      </c>
      <c r="O1134" t="s">
        <v>88</v>
      </c>
      <c r="P1134" s="1">
        <v>42646.555914351855</v>
      </c>
      <c r="Q1134" s="1">
        <v>42642</v>
      </c>
    </row>
    <row r="1135" spans="1:17" x14ac:dyDescent="0.25">
      <c r="A1135" t="s">
        <v>114</v>
      </c>
      <c r="B1135" t="s">
        <v>115</v>
      </c>
      <c r="C1135">
        <v>2602</v>
      </c>
      <c r="D1135" t="s">
        <v>1203</v>
      </c>
      <c r="E1135" t="s">
        <v>117</v>
      </c>
      <c r="F1135" t="s">
        <v>52</v>
      </c>
      <c r="G1135" t="s">
        <v>82</v>
      </c>
      <c r="H1135">
        <v>0</v>
      </c>
      <c r="I1135" t="s">
        <v>1204</v>
      </c>
      <c r="J1135" t="s">
        <v>27</v>
      </c>
      <c r="K1135">
        <v>2252</v>
      </c>
      <c r="L1135" t="s">
        <v>35</v>
      </c>
      <c r="M1135" s="1">
        <v>42642</v>
      </c>
      <c r="N1135" s="1">
        <v>42823</v>
      </c>
      <c r="O1135" t="s">
        <v>88</v>
      </c>
      <c r="P1135" s="1">
        <v>42646.555914351855</v>
      </c>
      <c r="Q1135" s="1">
        <v>42642</v>
      </c>
    </row>
    <row r="1136" spans="1:17" x14ac:dyDescent="0.25">
      <c r="A1136" t="s">
        <v>706</v>
      </c>
      <c r="B1136" t="s">
        <v>707</v>
      </c>
      <c r="C1136">
        <v>2470</v>
      </c>
      <c r="D1136" t="s">
        <v>1205</v>
      </c>
      <c r="E1136" t="s">
        <v>81</v>
      </c>
      <c r="F1136" t="s">
        <v>52</v>
      </c>
      <c r="G1136" t="s">
        <v>82</v>
      </c>
      <c r="H1136">
        <v>1</v>
      </c>
      <c r="I1136" t="s">
        <v>136</v>
      </c>
      <c r="J1136" t="s">
        <v>36</v>
      </c>
      <c r="K1136">
        <v>1151</v>
      </c>
      <c r="L1136" t="s">
        <v>35</v>
      </c>
      <c r="M1136" s="1">
        <v>42607</v>
      </c>
      <c r="N1136" s="1">
        <v>42791</v>
      </c>
      <c r="O1136" t="s">
        <v>88</v>
      </c>
      <c r="P1136" s="1">
        <v>42607.393738425926</v>
      </c>
      <c r="Q1136" s="1">
        <v>42607</v>
      </c>
    </row>
    <row r="1137" spans="1:17" x14ac:dyDescent="0.25">
      <c r="A1137" t="s">
        <v>706</v>
      </c>
      <c r="B1137" t="s">
        <v>707</v>
      </c>
      <c r="C1137">
        <v>2470</v>
      </c>
      <c r="D1137" t="s">
        <v>1205</v>
      </c>
      <c r="E1137" t="s">
        <v>81</v>
      </c>
      <c r="F1137" t="s">
        <v>52</v>
      </c>
      <c r="G1137" t="s">
        <v>82</v>
      </c>
      <c r="H1137">
        <v>1</v>
      </c>
      <c r="I1137" t="s">
        <v>136</v>
      </c>
      <c r="J1137" t="s">
        <v>24</v>
      </c>
      <c r="K1137">
        <v>1151</v>
      </c>
      <c r="L1137" t="s">
        <v>35</v>
      </c>
      <c r="M1137" s="1">
        <v>42607</v>
      </c>
      <c r="N1137" s="1">
        <v>42791</v>
      </c>
      <c r="O1137" t="s">
        <v>88</v>
      </c>
      <c r="P1137" s="1">
        <v>42607.393738425926</v>
      </c>
      <c r="Q1137" s="1">
        <v>42607</v>
      </c>
    </row>
    <row r="1138" spans="1:17" x14ac:dyDescent="0.25">
      <c r="A1138" t="s">
        <v>706</v>
      </c>
      <c r="B1138" t="s">
        <v>707</v>
      </c>
      <c r="C1138">
        <v>2470</v>
      </c>
      <c r="D1138" t="s">
        <v>1205</v>
      </c>
      <c r="E1138" t="s">
        <v>81</v>
      </c>
      <c r="F1138" t="s">
        <v>52</v>
      </c>
      <c r="G1138" t="s">
        <v>82</v>
      </c>
      <c r="H1138">
        <v>1</v>
      </c>
      <c r="I1138" t="s">
        <v>136</v>
      </c>
      <c r="J1138" t="s">
        <v>27</v>
      </c>
      <c r="K1138">
        <v>1151</v>
      </c>
      <c r="L1138" t="s">
        <v>35</v>
      </c>
      <c r="M1138" s="1">
        <v>42607</v>
      </c>
      <c r="N1138" s="1">
        <v>42791</v>
      </c>
      <c r="O1138" t="s">
        <v>88</v>
      </c>
      <c r="P1138" s="1">
        <v>42607.393738425926</v>
      </c>
      <c r="Q1138" s="1">
        <v>42607</v>
      </c>
    </row>
    <row r="1139" spans="1:17" x14ac:dyDescent="0.25">
      <c r="A1139" t="s">
        <v>122</v>
      </c>
      <c r="B1139" t="s">
        <v>123</v>
      </c>
      <c r="C1139">
        <v>2698</v>
      </c>
      <c r="D1139" t="s">
        <v>1206</v>
      </c>
      <c r="E1139" t="s">
        <v>117</v>
      </c>
      <c r="F1139" t="s">
        <v>45</v>
      </c>
      <c r="G1139" t="s">
        <v>82</v>
      </c>
      <c r="H1139">
        <v>0</v>
      </c>
      <c r="I1139" t="s">
        <v>126</v>
      </c>
      <c r="J1139" t="s">
        <v>27</v>
      </c>
      <c r="K1139">
        <v>1250</v>
      </c>
      <c r="L1139" t="s">
        <v>25</v>
      </c>
      <c r="M1139" s="1">
        <v>42492</v>
      </c>
      <c r="N1139" s="1">
        <v>42676</v>
      </c>
      <c r="O1139" t="s">
        <v>26</v>
      </c>
      <c r="P1139" s="1">
        <v>42612.47252314815</v>
      </c>
      <c r="Q1139" s="1">
        <v>42492</v>
      </c>
    </row>
    <row r="1140" spans="1:17" x14ac:dyDescent="0.25">
      <c r="A1140" t="s">
        <v>122</v>
      </c>
      <c r="B1140" t="s">
        <v>123</v>
      </c>
      <c r="C1140">
        <v>2698</v>
      </c>
      <c r="D1140" t="s">
        <v>1206</v>
      </c>
      <c r="E1140" t="s">
        <v>117</v>
      </c>
      <c r="F1140" t="s">
        <v>45</v>
      </c>
      <c r="G1140" t="s">
        <v>82</v>
      </c>
      <c r="H1140">
        <v>0</v>
      </c>
      <c r="I1140" t="s">
        <v>126</v>
      </c>
      <c r="J1140" t="s">
        <v>24</v>
      </c>
      <c r="K1140">
        <v>1250</v>
      </c>
      <c r="L1140" t="s">
        <v>25</v>
      </c>
      <c r="M1140" s="1">
        <v>42492</v>
      </c>
      <c r="N1140" s="1">
        <v>42676</v>
      </c>
      <c r="O1140" t="s">
        <v>26</v>
      </c>
      <c r="P1140" s="1">
        <v>42612.47252314815</v>
      </c>
      <c r="Q1140" s="1">
        <v>42492</v>
      </c>
    </row>
    <row r="1141" spans="1:17" x14ac:dyDescent="0.25">
      <c r="A1141" t="s">
        <v>122</v>
      </c>
      <c r="B1141" t="s">
        <v>123</v>
      </c>
      <c r="C1141">
        <v>2698</v>
      </c>
      <c r="D1141" t="s">
        <v>1206</v>
      </c>
      <c r="E1141" t="s">
        <v>117</v>
      </c>
      <c r="F1141" t="s">
        <v>45</v>
      </c>
      <c r="G1141" t="s">
        <v>82</v>
      </c>
      <c r="H1141">
        <v>0</v>
      </c>
      <c r="I1141" t="s">
        <v>126</v>
      </c>
      <c r="J1141" t="s">
        <v>27</v>
      </c>
      <c r="K1141">
        <v>2481</v>
      </c>
      <c r="L1141" t="s">
        <v>35</v>
      </c>
      <c r="M1141" s="1">
        <v>42670</v>
      </c>
      <c r="N1141" s="1">
        <v>42852</v>
      </c>
      <c r="O1141" t="s">
        <v>26</v>
      </c>
      <c r="P1141" s="1">
        <v>42678.491331018522</v>
      </c>
      <c r="Q1141" s="1">
        <v>42670</v>
      </c>
    </row>
    <row r="1142" spans="1:17" x14ac:dyDescent="0.25">
      <c r="A1142" t="s">
        <v>122</v>
      </c>
      <c r="B1142" t="s">
        <v>123</v>
      </c>
      <c r="C1142">
        <v>2698</v>
      </c>
      <c r="D1142" t="s">
        <v>1206</v>
      </c>
      <c r="E1142" t="s">
        <v>117</v>
      </c>
      <c r="F1142" t="s">
        <v>45</v>
      </c>
      <c r="G1142" t="s">
        <v>82</v>
      </c>
      <c r="H1142">
        <v>0</v>
      </c>
      <c r="I1142" t="s">
        <v>126</v>
      </c>
      <c r="J1142" t="s">
        <v>24</v>
      </c>
      <c r="K1142">
        <v>2481</v>
      </c>
      <c r="L1142" t="s">
        <v>35</v>
      </c>
      <c r="M1142" s="1">
        <v>42670</v>
      </c>
      <c r="N1142" s="1">
        <v>42852</v>
      </c>
      <c r="O1142" t="s">
        <v>26</v>
      </c>
      <c r="P1142" s="1">
        <v>42678.491331018522</v>
      </c>
      <c r="Q1142" s="1">
        <v>42670</v>
      </c>
    </row>
    <row r="1143" spans="1:17" x14ac:dyDescent="0.25">
      <c r="A1143" t="s">
        <v>1207</v>
      </c>
      <c r="B1143" t="s">
        <v>1208</v>
      </c>
      <c r="C1143">
        <v>2864</v>
      </c>
      <c r="D1143" t="s">
        <v>1209</v>
      </c>
      <c r="E1143" t="s">
        <v>117</v>
      </c>
      <c r="F1143" t="s">
        <v>52</v>
      </c>
      <c r="G1143" t="s">
        <v>82</v>
      </c>
      <c r="H1143">
        <v>0</v>
      </c>
      <c r="I1143" t="s">
        <v>658</v>
      </c>
      <c r="J1143" t="s">
        <v>27</v>
      </c>
      <c r="K1143">
        <v>997</v>
      </c>
      <c r="L1143" t="s">
        <v>35</v>
      </c>
      <c r="M1143" s="1">
        <v>42583</v>
      </c>
      <c r="N1143" s="1">
        <v>42767</v>
      </c>
      <c r="O1143" t="s">
        <v>26</v>
      </c>
      <c r="P1143" s="1">
        <v>42600.418078703704</v>
      </c>
      <c r="Q1143" s="1">
        <v>42583</v>
      </c>
    </row>
    <row r="1144" spans="1:17" x14ac:dyDescent="0.25">
      <c r="A1144" t="s">
        <v>1207</v>
      </c>
      <c r="B1144" t="s">
        <v>1208</v>
      </c>
      <c r="C1144">
        <v>2864</v>
      </c>
      <c r="D1144" t="s">
        <v>1209</v>
      </c>
      <c r="E1144" t="s">
        <v>117</v>
      </c>
      <c r="F1144" t="s">
        <v>52</v>
      </c>
      <c r="G1144" t="s">
        <v>82</v>
      </c>
      <c r="H1144">
        <v>0</v>
      </c>
      <c r="I1144" t="s">
        <v>658</v>
      </c>
      <c r="J1144" t="s">
        <v>24</v>
      </c>
      <c r="K1144">
        <v>997</v>
      </c>
      <c r="L1144" t="s">
        <v>35</v>
      </c>
      <c r="M1144" s="1">
        <v>42583</v>
      </c>
      <c r="N1144" s="1">
        <v>42767</v>
      </c>
      <c r="O1144" t="s">
        <v>26</v>
      </c>
      <c r="P1144" s="1">
        <v>42600.418078703704</v>
      </c>
      <c r="Q1144" s="1">
        <v>42583</v>
      </c>
    </row>
    <row r="1145" spans="1:17" x14ac:dyDescent="0.25">
      <c r="A1145" t="s">
        <v>1210</v>
      </c>
      <c r="B1145" t="s">
        <v>1211</v>
      </c>
      <c r="C1145">
        <v>2576</v>
      </c>
      <c r="D1145" t="s">
        <v>1212</v>
      </c>
      <c r="E1145" t="s">
        <v>117</v>
      </c>
      <c r="F1145" t="s">
        <v>70</v>
      </c>
      <c r="G1145" t="s">
        <v>82</v>
      </c>
      <c r="H1145">
        <v>0</v>
      </c>
      <c r="I1145" t="s">
        <v>796</v>
      </c>
      <c r="J1145" t="s">
        <v>24</v>
      </c>
      <c r="K1145">
        <v>2406</v>
      </c>
      <c r="L1145" t="s">
        <v>35</v>
      </c>
      <c r="M1145" s="1">
        <v>42671</v>
      </c>
      <c r="N1145" s="1">
        <v>42853</v>
      </c>
      <c r="O1145" t="s">
        <v>26</v>
      </c>
      <c r="P1145" s="1">
        <v>42669.585902777777</v>
      </c>
      <c r="Q1145" s="1">
        <v>42671</v>
      </c>
    </row>
    <row r="1146" spans="1:17" x14ac:dyDescent="0.25">
      <c r="A1146" t="s">
        <v>1210</v>
      </c>
      <c r="B1146" t="s">
        <v>1211</v>
      </c>
      <c r="C1146">
        <v>2576</v>
      </c>
      <c r="D1146" t="s">
        <v>1212</v>
      </c>
      <c r="E1146" t="s">
        <v>117</v>
      </c>
      <c r="F1146" t="s">
        <v>70</v>
      </c>
      <c r="G1146" t="s">
        <v>82</v>
      </c>
      <c r="H1146">
        <v>0</v>
      </c>
      <c r="I1146" t="s">
        <v>796</v>
      </c>
      <c r="J1146" t="s">
        <v>27</v>
      </c>
      <c r="K1146">
        <v>2406</v>
      </c>
      <c r="L1146" t="s">
        <v>35</v>
      </c>
      <c r="M1146" s="1">
        <v>42671</v>
      </c>
      <c r="N1146" s="1">
        <v>42853</v>
      </c>
      <c r="O1146" t="s">
        <v>26</v>
      </c>
      <c r="P1146" s="1">
        <v>42669.585902777777</v>
      </c>
      <c r="Q1146" s="1">
        <v>42671</v>
      </c>
    </row>
    <row r="1147" spans="1:17" x14ac:dyDescent="0.25">
      <c r="A1147" t="s">
        <v>1213</v>
      </c>
      <c r="B1147" t="s">
        <v>1214</v>
      </c>
      <c r="C1147">
        <v>2807</v>
      </c>
      <c r="D1147" t="s">
        <v>1215</v>
      </c>
      <c r="E1147" t="s">
        <v>69</v>
      </c>
      <c r="F1147" t="s">
        <v>52</v>
      </c>
      <c r="G1147" t="s">
        <v>1216</v>
      </c>
      <c r="H1147">
        <v>1</v>
      </c>
      <c r="I1147" t="s">
        <v>1217</v>
      </c>
      <c r="J1147" t="s">
        <v>36</v>
      </c>
      <c r="K1147">
        <v>411</v>
      </c>
      <c r="L1147" t="s">
        <v>35</v>
      </c>
      <c r="M1147" s="1">
        <v>42569</v>
      </c>
      <c r="N1147" s="1">
        <v>42753</v>
      </c>
      <c r="O1147" t="s">
        <v>26</v>
      </c>
      <c r="P1147" s="1">
        <v>42585.415520833332</v>
      </c>
      <c r="Q1147" s="1">
        <v>42569</v>
      </c>
    </row>
    <row r="1148" spans="1:17" x14ac:dyDescent="0.25">
      <c r="A1148" t="s">
        <v>83</v>
      </c>
      <c r="B1148" t="s">
        <v>84</v>
      </c>
      <c r="C1148">
        <v>2500</v>
      </c>
      <c r="D1148" t="s">
        <v>1218</v>
      </c>
      <c r="E1148" t="s">
        <v>69</v>
      </c>
      <c r="F1148" t="s">
        <v>32</v>
      </c>
      <c r="G1148" t="s">
        <v>59</v>
      </c>
      <c r="H1148">
        <v>0</v>
      </c>
      <c r="I1148" t="s">
        <v>87</v>
      </c>
      <c r="J1148" t="s">
        <v>24</v>
      </c>
      <c r="K1148">
        <v>1011</v>
      </c>
      <c r="L1148" t="s">
        <v>101</v>
      </c>
      <c r="M1148" s="1">
        <v>42479</v>
      </c>
      <c r="N1148" s="1">
        <v>42662</v>
      </c>
      <c r="O1148" t="s">
        <v>26</v>
      </c>
      <c r="P1148" s="1">
        <v>42601.386493055557</v>
      </c>
      <c r="Q1148" s="1">
        <v>42479</v>
      </c>
    </row>
    <row r="1149" spans="1:17" x14ac:dyDescent="0.25">
      <c r="A1149" t="s">
        <v>83</v>
      </c>
      <c r="B1149" t="s">
        <v>84</v>
      </c>
      <c r="C1149">
        <v>2500</v>
      </c>
      <c r="D1149" t="s">
        <v>1218</v>
      </c>
      <c r="E1149" t="s">
        <v>69</v>
      </c>
      <c r="F1149" t="s">
        <v>32</v>
      </c>
      <c r="G1149" t="s">
        <v>59</v>
      </c>
      <c r="H1149">
        <v>0</v>
      </c>
      <c r="I1149" t="s">
        <v>87</v>
      </c>
      <c r="J1149" t="s">
        <v>27</v>
      </c>
      <c r="K1149">
        <v>1011</v>
      </c>
      <c r="L1149" t="s">
        <v>101</v>
      </c>
      <c r="M1149" s="1">
        <v>42479</v>
      </c>
      <c r="N1149" s="1">
        <v>42662</v>
      </c>
      <c r="O1149" t="s">
        <v>26</v>
      </c>
      <c r="P1149" s="1">
        <v>42601.386493055557</v>
      </c>
      <c r="Q1149" s="1">
        <v>42479</v>
      </c>
    </row>
    <row r="1150" spans="1:17" x14ac:dyDescent="0.25">
      <c r="A1150" t="s">
        <v>83</v>
      </c>
      <c r="B1150" t="s">
        <v>84</v>
      </c>
      <c r="C1150">
        <v>2500</v>
      </c>
      <c r="D1150" t="s">
        <v>1218</v>
      </c>
      <c r="E1150" t="s">
        <v>69</v>
      </c>
      <c r="F1150" t="s">
        <v>32</v>
      </c>
      <c r="G1150" t="s">
        <v>59</v>
      </c>
      <c r="H1150">
        <v>0</v>
      </c>
      <c r="I1150" t="s">
        <v>87</v>
      </c>
      <c r="J1150" t="s">
        <v>24</v>
      </c>
      <c r="K1150">
        <v>2066</v>
      </c>
      <c r="L1150" t="s">
        <v>35</v>
      </c>
      <c r="M1150" s="1">
        <v>42636</v>
      </c>
      <c r="N1150" s="1">
        <v>42817</v>
      </c>
      <c r="O1150" t="s">
        <v>26</v>
      </c>
      <c r="P1150" s="1">
        <v>42640.622685185182</v>
      </c>
      <c r="Q1150" s="1">
        <v>42636</v>
      </c>
    </row>
    <row r="1151" spans="1:17" x14ac:dyDescent="0.25">
      <c r="A1151" t="s">
        <v>83</v>
      </c>
      <c r="B1151" t="s">
        <v>84</v>
      </c>
      <c r="C1151">
        <v>2500</v>
      </c>
      <c r="D1151" t="s">
        <v>1218</v>
      </c>
      <c r="E1151" t="s">
        <v>69</v>
      </c>
      <c r="F1151" t="s">
        <v>32</v>
      </c>
      <c r="G1151" t="s">
        <v>59</v>
      </c>
      <c r="H1151">
        <v>0</v>
      </c>
      <c r="I1151" t="s">
        <v>87</v>
      </c>
      <c r="J1151" t="s">
        <v>27</v>
      </c>
      <c r="K1151">
        <v>2066</v>
      </c>
      <c r="L1151" t="s">
        <v>35</v>
      </c>
      <c r="M1151" s="1">
        <v>42636</v>
      </c>
      <c r="N1151" s="1">
        <v>42817</v>
      </c>
      <c r="O1151" t="s">
        <v>26</v>
      </c>
      <c r="P1151" s="1">
        <v>42640.622685185182</v>
      </c>
      <c r="Q1151" s="1">
        <v>42636</v>
      </c>
    </row>
    <row r="1152" spans="1:17" x14ac:dyDescent="0.25">
      <c r="A1152" t="s">
        <v>66</v>
      </c>
      <c r="B1152" t="s">
        <v>67</v>
      </c>
      <c r="C1152">
        <v>1967</v>
      </c>
      <c r="D1152" t="s">
        <v>1219</v>
      </c>
      <c r="E1152" t="s">
        <v>69</v>
      </c>
      <c r="F1152" t="s">
        <v>32</v>
      </c>
      <c r="G1152" t="s">
        <v>410</v>
      </c>
      <c r="H1152">
        <v>1</v>
      </c>
      <c r="I1152" t="s">
        <v>40</v>
      </c>
      <c r="J1152" t="s">
        <v>36</v>
      </c>
      <c r="K1152">
        <v>631</v>
      </c>
      <c r="L1152" t="s">
        <v>25</v>
      </c>
      <c r="M1152" s="1">
        <v>42436</v>
      </c>
      <c r="N1152" s="1">
        <v>42620</v>
      </c>
      <c r="O1152" t="s">
        <v>26</v>
      </c>
      <c r="P1152" s="1">
        <v>42590.734282407408</v>
      </c>
      <c r="Q1152" s="1">
        <v>42436</v>
      </c>
    </row>
    <row r="1153" spans="1:17" x14ac:dyDescent="0.25">
      <c r="A1153" t="s">
        <v>66</v>
      </c>
      <c r="B1153" t="s">
        <v>67</v>
      </c>
      <c r="C1153">
        <v>1967</v>
      </c>
      <c r="D1153" t="s">
        <v>1219</v>
      </c>
      <c r="E1153" t="s">
        <v>69</v>
      </c>
      <c r="F1153" t="s">
        <v>32</v>
      </c>
      <c r="G1153" t="s">
        <v>410</v>
      </c>
      <c r="H1153">
        <v>1</v>
      </c>
      <c r="I1153" t="s">
        <v>40</v>
      </c>
      <c r="J1153" t="s">
        <v>24</v>
      </c>
      <c r="K1153">
        <v>631</v>
      </c>
      <c r="L1153" t="s">
        <v>25</v>
      </c>
      <c r="M1153" s="1">
        <v>42436</v>
      </c>
      <c r="N1153" s="1">
        <v>42620</v>
      </c>
      <c r="O1153" t="s">
        <v>26</v>
      </c>
      <c r="P1153" s="1">
        <v>42590.734282407408</v>
      </c>
      <c r="Q1153" s="1">
        <v>42436</v>
      </c>
    </row>
    <row r="1154" spans="1:17" x14ac:dyDescent="0.25">
      <c r="A1154" t="s">
        <v>66</v>
      </c>
      <c r="B1154" t="s">
        <v>67</v>
      </c>
      <c r="C1154">
        <v>1967</v>
      </c>
      <c r="D1154" t="s">
        <v>1219</v>
      </c>
      <c r="E1154" t="s">
        <v>69</v>
      </c>
      <c r="F1154" t="s">
        <v>32</v>
      </c>
      <c r="G1154" t="s">
        <v>410</v>
      </c>
      <c r="H1154">
        <v>1</v>
      </c>
      <c r="I1154" t="s">
        <v>40</v>
      </c>
      <c r="J1154" t="s">
        <v>27</v>
      </c>
      <c r="K1154">
        <v>631</v>
      </c>
      <c r="L1154" t="s">
        <v>25</v>
      </c>
      <c r="M1154" s="1">
        <v>42436</v>
      </c>
      <c r="N1154" s="1">
        <v>42620</v>
      </c>
      <c r="O1154" t="s">
        <v>26</v>
      </c>
      <c r="P1154" s="1">
        <v>42590.734282407408</v>
      </c>
      <c r="Q1154" s="1">
        <v>42436</v>
      </c>
    </row>
    <row r="1155" spans="1:17" x14ac:dyDescent="0.25">
      <c r="A1155" t="s">
        <v>66</v>
      </c>
      <c r="B1155" t="s">
        <v>67</v>
      </c>
      <c r="C1155">
        <v>1967</v>
      </c>
      <c r="D1155" t="s">
        <v>1219</v>
      </c>
      <c r="E1155" t="s">
        <v>69</v>
      </c>
      <c r="F1155" t="s">
        <v>32</v>
      </c>
      <c r="G1155" t="s">
        <v>410</v>
      </c>
      <c r="H1155">
        <v>1</v>
      </c>
      <c r="I1155" t="s">
        <v>40</v>
      </c>
      <c r="J1155" t="s">
        <v>27</v>
      </c>
      <c r="K1155">
        <v>1491</v>
      </c>
      <c r="L1155" t="s">
        <v>35</v>
      </c>
      <c r="M1155" s="1">
        <v>42583</v>
      </c>
      <c r="N1155" s="1">
        <v>42767</v>
      </c>
      <c r="O1155" t="s">
        <v>26</v>
      </c>
      <c r="P1155" s="1">
        <v>42625.704837962963</v>
      </c>
      <c r="Q1155" s="1">
        <v>42583</v>
      </c>
    </row>
    <row r="1156" spans="1:17" x14ac:dyDescent="0.25">
      <c r="A1156" t="s">
        <v>66</v>
      </c>
      <c r="B1156" t="s">
        <v>67</v>
      </c>
      <c r="C1156">
        <v>1967</v>
      </c>
      <c r="D1156" t="s">
        <v>1219</v>
      </c>
      <c r="E1156" t="s">
        <v>69</v>
      </c>
      <c r="F1156" t="s">
        <v>32</v>
      </c>
      <c r="G1156" t="s">
        <v>410</v>
      </c>
      <c r="H1156">
        <v>1</v>
      </c>
      <c r="I1156" t="s">
        <v>40</v>
      </c>
      <c r="J1156" t="s">
        <v>36</v>
      </c>
      <c r="K1156">
        <v>1491</v>
      </c>
      <c r="L1156" t="s">
        <v>35</v>
      </c>
      <c r="M1156" s="1">
        <v>42583</v>
      </c>
      <c r="N1156" s="1">
        <v>42767</v>
      </c>
      <c r="O1156" t="s">
        <v>26</v>
      </c>
      <c r="P1156" s="1">
        <v>42625.704837962963</v>
      </c>
      <c r="Q1156" s="1">
        <v>42583</v>
      </c>
    </row>
    <row r="1157" spans="1:17" x14ac:dyDescent="0.25">
      <c r="A1157" t="s">
        <v>66</v>
      </c>
      <c r="B1157" t="s">
        <v>67</v>
      </c>
      <c r="C1157">
        <v>1967</v>
      </c>
      <c r="D1157" t="s">
        <v>1219</v>
      </c>
      <c r="E1157" t="s">
        <v>69</v>
      </c>
      <c r="F1157" t="s">
        <v>32</v>
      </c>
      <c r="G1157" t="s">
        <v>410</v>
      </c>
      <c r="H1157">
        <v>1</v>
      </c>
      <c r="I1157" t="s">
        <v>40</v>
      </c>
      <c r="J1157" t="s">
        <v>24</v>
      </c>
      <c r="K1157">
        <v>1491</v>
      </c>
      <c r="L1157" t="s">
        <v>35</v>
      </c>
      <c r="M1157" s="1">
        <v>42583</v>
      </c>
      <c r="N1157" s="1">
        <v>42767</v>
      </c>
      <c r="O1157" t="s">
        <v>26</v>
      </c>
      <c r="P1157" s="1">
        <v>42625.704837962963</v>
      </c>
      <c r="Q1157" s="1">
        <v>42583</v>
      </c>
    </row>
    <row r="1158" spans="1:17" x14ac:dyDescent="0.25">
      <c r="A1158" t="s">
        <v>66</v>
      </c>
      <c r="B1158" t="s">
        <v>67</v>
      </c>
      <c r="C1158">
        <v>1967</v>
      </c>
      <c r="D1158" t="s">
        <v>1220</v>
      </c>
      <c r="E1158" t="s">
        <v>69</v>
      </c>
      <c r="F1158" t="s">
        <v>70</v>
      </c>
      <c r="G1158" t="s">
        <v>410</v>
      </c>
      <c r="H1158">
        <v>1</v>
      </c>
      <c r="I1158" t="s">
        <v>40</v>
      </c>
      <c r="J1158" t="s">
        <v>24</v>
      </c>
      <c r="K1158">
        <v>625</v>
      </c>
      <c r="L1158" t="s">
        <v>25</v>
      </c>
      <c r="M1158" s="1">
        <v>42436</v>
      </c>
      <c r="N1158" s="1">
        <v>42620</v>
      </c>
      <c r="O1158" t="s">
        <v>26</v>
      </c>
      <c r="P1158" s="1">
        <v>42590.70175925926</v>
      </c>
      <c r="Q1158" s="1">
        <v>42436</v>
      </c>
    </row>
    <row r="1159" spans="1:17" x14ac:dyDescent="0.25">
      <c r="A1159" t="s">
        <v>66</v>
      </c>
      <c r="B1159" t="s">
        <v>67</v>
      </c>
      <c r="C1159">
        <v>1967</v>
      </c>
      <c r="D1159" t="s">
        <v>1220</v>
      </c>
      <c r="E1159" t="s">
        <v>69</v>
      </c>
      <c r="F1159" t="s">
        <v>70</v>
      </c>
      <c r="G1159" t="s">
        <v>410</v>
      </c>
      <c r="H1159">
        <v>1</v>
      </c>
      <c r="I1159" t="s">
        <v>40</v>
      </c>
      <c r="J1159" t="s">
        <v>27</v>
      </c>
      <c r="K1159">
        <v>625</v>
      </c>
      <c r="L1159" t="s">
        <v>25</v>
      </c>
      <c r="M1159" s="1">
        <v>42436</v>
      </c>
      <c r="N1159" s="1">
        <v>42620</v>
      </c>
      <c r="O1159" t="s">
        <v>26</v>
      </c>
      <c r="P1159" s="1">
        <v>42590.70175925926</v>
      </c>
      <c r="Q1159" s="1">
        <v>42436</v>
      </c>
    </row>
    <row r="1160" spans="1:17" x14ac:dyDescent="0.25">
      <c r="A1160" t="s">
        <v>66</v>
      </c>
      <c r="B1160" t="s">
        <v>67</v>
      </c>
      <c r="C1160">
        <v>1967</v>
      </c>
      <c r="D1160" t="s">
        <v>1220</v>
      </c>
      <c r="E1160" t="s">
        <v>69</v>
      </c>
      <c r="F1160" t="s">
        <v>70</v>
      </c>
      <c r="G1160" t="s">
        <v>410</v>
      </c>
      <c r="H1160">
        <v>1</v>
      </c>
      <c r="I1160" t="s">
        <v>40</v>
      </c>
      <c r="J1160" t="s">
        <v>36</v>
      </c>
      <c r="K1160">
        <v>625</v>
      </c>
      <c r="L1160" t="s">
        <v>25</v>
      </c>
      <c r="M1160" s="1">
        <v>42436</v>
      </c>
      <c r="N1160" s="1">
        <v>42620</v>
      </c>
      <c r="O1160" t="s">
        <v>26</v>
      </c>
      <c r="P1160" s="1">
        <v>42590.70175925926</v>
      </c>
      <c r="Q1160" s="1">
        <v>42436</v>
      </c>
    </row>
    <row r="1161" spans="1:17" x14ac:dyDescent="0.25">
      <c r="A1161" t="s">
        <v>66</v>
      </c>
      <c r="B1161" t="s">
        <v>67</v>
      </c>
      <c r="C1161">
        <v>1967</v>
      </c>
      <c r="D1161" t="s">
        <v>1221</v>
      </c>
      <c r="E1161" t="s">
        <v>69</v>
      </c>
      <c r="F1161" t="s">
        <v>70</v>
      </c>
      <c r="G1161" t="s">
        <v>410</v>
      </c>
      <c r="H1161">
        <v>1</v>
      </c>
      <c r="I1161" t="s">
        <v>40</v>
      </c>
      <c r="J1161" t="s">
        <v>36</v>
      </c>
      <c r="K1161">
        <v>628</v>
      </c>
      <c r="L1161" t="s">
        <v>101</v>
      </c>
      <c r="M1161" s="1">
        <v>42443</v>
      </c>
      <c r="N1161" s="1">
        <v>42627</v>
      </c>
      <c r="O1161" t="s">
        <v>26</v>
      </c>
      <c r="P1161" s="1">
        <v>42590.723460648151</v>
      </c>
      <c r="Q1161" s="1">
        <v>42443</v>
      </c>
    </row>
    <row r="1162" spans="1:17" x14ac:dyDescent="0.25">
      <c r="A1162" t="s">
        <v>66</v>
      </c>
      <c r="B1162" t="s">
        <v>67</v>
      </c>
      <c r="C1162">
        <v>1967</v>
      </c>
      <c r="D1162" t="s">
        <v>1221</v>
      </c>
      <c r="E1162" t="s">
        <v>69</v>
      </c>
      <c r="F1162" t="s">
        <v>70</v>
      </c>
      <c r="G1162" t="s">
        <v>410</v>
      </c>
      <c r="H1162">
        <v>1</v>
      </c>
      <c r="I1162" t="s">
        <v>40</v>
      </c>
      <c r="J1162" t="s">
        <v>24</v>
      </c>
      <c r="K1162">
        <v>628</v>
      </c>
      <c r="L1162" t="s">
        <v>101</v>
      </c>
      <c r="M1162" s="1">
        <v>42443</v>
      </c>
      <c r="N1162" s="1">
        <v>42627</v>
      </c>
      <c r="O1162" t="s">
        <v>26</v>
      </c>
      <c r="P1162" s="1">
        <v>42590.723460648151</v>
      </c>
      <c r="Q1162" s="1">
        <v>42443</v>
      </c>
    </row>
    <row r="1163" spans="1:17" x14ac:dyDescent="0.25">
      <c r="A1163" t="s">
        <v>66</v>
      </c>
      <c r="B1163" t="s">
        <v>67</v>
      </c>
      <c r="C1163">
        <v>1967</v>
      </c>
      <c r="D1163" t="s">
        <v>1221</v>
      </c>
      <c r="E1163" t="s">
        <v>69</v>
      </c>
      <c r="F1163" t="s">
        <v>70</v>
      </c>
      <c r="G1163" t="s">
        <v>410</v>
      </c>
      <c r="H1163">
        <v>1</v>
      </c>
      <c r="I1163" t="s">
        <v>40</v>
      </c>
      <c r="J1163" t="s">
        <v>27</v>
      </c>
      <c r="K1163">
        <v>628</v>
      </c>
      <c r="L1163" t="s">
        <v>101</v>
      </c>
      <c r="M1163" s="1">
        <v>42443</v>
      </c>
      <c r="N1163" s="1">
        <v>42627</v>
      </c>
      <c r="O1163" t="s">
        <v>26</v>
      </c>
      <c r="P1163" s="1">
        <v>42590.723460648151</v>
      </c>
      <c r="Q1163" s="1">
        <v>42443</v>
      </c>
    </row>
    <row r="1164" spans="1:17" x14ac:dyDescent="0.25">
      <c r="A1164" t="s">
        <v>66</v>
      </c>
      <c r="B1164" t="s">
        <v>67</v>
      </c>
      <c r="C1164">
        <v>1967</v>
      </c>
      <c r="D1164" t="s">
        <v>1221</v>
      </c>
      <c r="E1164" t="s">
        <v>69</v>
      </c>
      <c r="F1164" t="s">
        <v>70</v>
      </c>
      <c r="G1164" t="s">
        <v>410</v>
      </c>
      <c r="H1164">
        <v>1</v>
      </c>
      <c r="I1164" t="s">
        <v>40</v>
      </c>
      <c r="J1164" t="s">
        <v>27</v>
      </c>
      <c r="K1164">
        <v>1486</v>
      </c>
      <c r="L1164" t="s">
        <v>35</v>
      </c>
      <c r="M1164" s="1">
        <v>42583</v>
      </c>
      <c r="N1164" s="1">
        <v>42767</v>
      </c>
      <c r="O1164" t="s">
        <v>26</v>
      </c>
      <c r="P1164" s="1">
        <v>42625.637048611112</v>
      </c>
      <c r="Q1164" s="1">
        <v>42583</v>
      </c>
    </row>
    <row r="1165" spans="1:17" x14ac:dyDescent="0.25">
      <c r="A1165" t="s">
        <v>66</v>
      </c>
      <c r="B1165" t="s">
        <v>67</v>
      </c>
      <c r="C1165">
        <v>1967</v>
      </c>
      <c r="D1165" t="s">
        <v>1221</v>
      </c>
      <c r="E1165" t="s">
        <v>69</v>
      </c>
      <c r="F1165" t="s">
        <v>70</v>
      </c>
      <c r="G1165" t="s">
        <v>410</v>
      </c>
      <c r="H1165">
        <v>1</v>
      </c>
      <c r="I1165" t="s">
        <v>40</v>
      </c>
      <c r="J1165" t="s">
        <v>36</v>
      </c>
      <c r="K1165">
        <v>1486</v>
      </c>
      <c r="L1165" t="s">
        <v>35</v>
      </c>
      <c r="M1165" s="1">
        <v>42583</v>
      </c>
      <c r="N1165" s="1">
        <v>42767</v>
      </c>
      <c r="O1165" t="s">
        <v>26</v>
      </c>
      <c r="P1165" s="1">
        <v>42625.637048611112</v>
      </c>
      <c r="Q1165" s="1">
        <v>42583</v>
      </c>
    </row>
    <row r="1166" spans="1:17" x14ac:dyDescent="0.25">
      <c r="A1166" t="s">
        <v>66</v>
      </c>
      <c r="B1166" t="s">
        <v>67</v>
      </c>
      <c r="C1166">
        <v>1967</v>
      </c>
      <c r="D1166" t="s">
        <v>1221</v>
      </c>
      <c r="E1166" t="s">
        <v>69</v>
      </c>
      <c r="F1166" t="s">
        <v>70</v>
      </c>
      <c r="G1166" t="s">
        <v>410</v>
      </c>
      <c r="H1166">
        <v>1</v>
      </c>
      <c r="I1166" t="s">
        <v>40</v>
      </c>
      <c r="J1166" t="s">
        <v>24</v>
      </c>
      <c r="K1166">
        <v>1486</v>
      </c>
      <c r="L1166" t="s">
        <v>35</v>
      </c>
      <c r="M1166" s="1">
        <v>42583</v>
      </c>
      <c r="N1166" s="1">
        <v>42767</v>
      </c>
      <c r="O1166" t="s">
        <v>26</v>
      </c>
      <c r="P1166" s="1">
        <v>42625.637048611112</v>
      </c>
      <c r="Q1166" s="1">
        <v>42583</v>
      </c>
    </row>
    <row r="1167" spans="1:17" x14ac:dyDescent="0.25">
      <c r="A1167" t="s">
        <v>66</v>
      </c>
      <c r="B1167" t="s">
        <v>67</v>
      </c>
      <c r="C1167">
        <v>1967</v>
      </c>
      <c r="D1167" t="s">
        <v>1222</v>
      </c>
      <c r="E1167" t="s">
        <v>69</v>
      </c>
      <c r="F1167" t="s">
        <v>70</v>
      </c>
      <c r="G1167" t="s">
        <v>410</v>
      </c>
      <c r="H1167">
        <v>1</v>
      </c>
      <c r="I1167" t="s">
        <v>40</v>
      </c>
      <c r="J1167" t="s">
        <v>24</v>
      </c>
      <c r="K1167">
        <v>552</v>
      </c>
      <c r="L1167" t="s">
        <v>101</v>
      </c>
      <c r="M1167" s="1">
        <v>42443</v>
      </c>
      <c r="N1167" s="1">
        <v>42627</v>
      </c>
      <c r="O1167" t="s">
        <v>26</v>
      </c>
      <c r="P1167" s="1">
        <v>42587.500358796293</v>
      </c>
      <c r="Q1167" s="1">
        <v>42443</v>
      </c>
    </row>
    <row r="1168" spans="1:17" x14ac:dyDescent="0.25">
      <c r="A1168" t="s">
        <v>66</v>
      </c>
      <c r="B1168" t="s">
        <v>67</v>
      </c>
      <c r="C1168">
        <v>1967</v>
      </c>
      <c r="D1168" t="s">
        <v>1222</v>
      </c>
      <c r="E1168" t="s">
        <v>69</v>
      </c>
      <c r="F1168" t="s">
        <v>70</v>
      </c>
      <c r="G1168" t="s">
        <v>410</v>
      </c>
      <c r="H1168">
        <v>1</v>
      </c>
      <c r="I1168" t="s">
        <v>40</v>
      </c>
      <c r="J1168" t="s">
        <v>27</v>
      </c>
      <c r="K1168">
        <v>552</v>
      </c>
      <c r="L1168" t="s">
        <v>101</v>
      </c>
      <c r="M1168" s="1">
        <v>42443</v>
      </c>
      <c r="N1168" s="1">
        <v>42627</v>
      </c>
      <c r="O1168" t="s">
        <v>26</v>
      </c>
      <c r="P1168" s="1">
        <v>42587.500358796293</v>
      </c>
      <c r="Q1168" s="1">
        <v>42443</v>
      </c>
    </row>
    <row r="1169" spans="1:17" x14ac:dyDescent="0.25">
      <c r="A1169" t="s">
        <v>66</v>
      </c>
      <c r="B1169" t="s">
        <v>67</v>
      </c>
      <c r="C1169">
        <v>1967</v>
      </c>
      <c r="D1169" t="s">
        <v>1222</v>
      </c>
      <c r="E1169" t="s">
        <v>69</v>
      </c>
      <c r="F1169" t="s">
        <v>70</v>
      </c>
      <c r="G1169" t="s">
        <v>410</v>
      </c>
      <c r="H1169">
        <v>1</v>
      </c>
      <c r="I1169" t="s">
        <v>40</v>
      </c>
      <c r="J1169" t="s">
        <v>36</v>
      </c>
      <c r="K1169">
        <v>552</v>
      </c>
      <c r="L1169" t="s">
        <v>101</v>
      </c>
      <c r="M1169" s="1">
        <v>42443</v>
      </c>
      <c r="N1169" s="1">
        <v>42627</v>
      </c>
      <c r="O1169" t="s">
        <v>26</v>
      </c>
      <c r="P1169" s="1">
        <v>42587.500358796293</v>
      </c>
      <c r="Q1169" s="1">
        <v>42443</v>
      </c>
    </row>
    <row r="1170" spans="1:17" x14ac:dyDescent="0.25">
      <c r="A1170" t="s">
        <v>66</v>
      </c>
      <c r="B1170" t="s">
        <v>67</v>
      </c>
      <c r="C1170">
        <v>1967</v>
      </c>
      <c r="D1170" t="s">
        <v>1222</v>
      </c>
      <c r="E1170" t="s">
        <v>69</v>
      </c>
      <c r="F1170" t="s">
        <v>70</v>
      </c>
      <c r="G1170" t="s">
        <v>410</v>
      </c>
      <c r="H1170">
        <v>1</v>
      </c>
      <c r="I1170" t="s">
        <v>40</v>
      </c>
      <c r="J1170" t="s">
        <v>36</v>
      </c>
      <c r="K1170">
        <v>1485</v>
      </c>
      <c r="L1170" t="s">
        <v>35</v>
      </c>
      <c r="M1170" s="1">
        <v>42583</v>
      </c>
      <c r="N1170" s="1">
        <v>42767</v>
      </c>
      <c r="O1170" t="s">
        <v>26</v>
      </c>
      <c r="P1170" s="1">
        <v>42625.636469907404</v>
      </c>
      <c r="Q1170" s="1">
        <v>42583</v>
      </c>
    </row>
    <row r="1171" spans="1:17" x14ac:dyDescent="0.25">
      <c r="A1171" t="s">
        <v>66</v>
      </c>
      <c r="B1171" t="s">
        <v>67</v>
      </c>
      <c r="C1171">
        <v>1967</v>
      </c>
      <c r="D1171" t="s">
        <v>1222</v>
      </c>
      <c r="E1171" t="s">
        <v>69</v>
      </c>
      <c r="F1171" t="s">
        <v>70</v>
      </c>
      <c r="G1171" t="s">
        <v>410</v>
      </c>
      <c r="H1171">
        <v>1</v>
      </c>
      <c r="I1171" t="s">
        <v>40</v>
      </c>
      <c r="J1171" t="s">
        <v>24</v>
      </c>
      <c r="K1171">
        <v>1485</v>
      </c>
      <c r="L1171" t="s">
        <v>35</v>
      </c>
      <c r="M1171" s="1">
        <v>42583</v>
      </c>
      <c r="N1171" s="1">
        <v>42767</v>
      </c>
      <c r="O1171" t="s">
        <v>26</v>
      </c>
      <c r="P1171" s="1">
        <v>42625.636469907404</v>
      </c>
      <c r="Q1171" s="1">
        <v>42583</v>
      </c>
    </row>
    <row r="1172" spans="1:17" x14ac:dyDescent="0.25">
      <c r="A1172" t="s">
        <v>66</v>
      </c>
      <c r="B1172" t="s">
        <v>67</v>
      </c>
      <c r="C1172">
        <v>1967</v>
      </c>
      <c r="D1172" t="s">
        <v>1222</v>
      </c>
      <c r="E1172" t="s">
        <v>69</v>
      </c>
      <c r="F1172" t="s">
        <v>70</v>
      </c>
      <c r="G1172" t="s">
        <v>410</v>
      </c>
      <c r="H1172">
        <v>1</v>
      </c>
      <c r="I1172" t="s">
        <v>40</v>
      </c>
      <c r="J1172" t="s">
        <v>27</v>
      </c>
      <c r="K1172">
        <v>1485</v>
      </c>
      <c r="L1172" t="s">
        <v>35</v>
      </c>
      <c r="M1172" s="1">
        <v>42583</v>
      </c>
      <c r="N1172" s="1">
        <v>42767</v>
      </c>
      <c r="O1172" t="s">
        <v>26</v>
      </c>
      <c r="P1172" s="1">
        <v>42625.636469907404</v>
      </c>
      <c r="Q1172" s="1">
        <v>42583</v>
      </c>
    </row>
    <row r="1173" spans="1:17" x14ac:dyDescent="0.25">
      <c r="A1173" t="s">
        <v>403</v>
      </c>
      <c r="B1173" t="s">
        <v>404</v>
      </c>
      <c r="C1173">
        <v>1702</v>
      </c>
      <c r="D1173" t="s">
        <v>1223</v>
      </c>
      <c r="E1173" t="s">
        <v>69</v>
      </c>
      <c r="F1173" t="s">
        <v>32</v>
      </c>
      <c r="G1173" t="s">
        <v>410</v>
      </c>
      <c r="H1173">
        <v>0</v>
      </c>
      <c r="I1173" t="s">
        <v>406</v>
      </c>
      <c r="J1173" t="s">
        <v>27</v>
      </c>
      <c r="K1173">
        <v>1929</v>
      </c>
      <c r="L1173" t="s">
        <v>25</v>
      </c>
      <c r="M1173" s="1">
        <v>42528</v>
      </c>
      <c r="N1173" s="1">
        <v>42711</v>
      </c>
      <c r="O1173" t="s">
        <v>26</v>
      </c>
      <c r="P1173" s="1">
        <v>42639.47011574074</v>
      </c>
      <c r="Q1173" s="1">
        <v>42528</v>
      </c>
    </row>
    <row r="1174" spans="1:17" x14ac:dyDescent="0.25">
      <c r="A1174" t="s">
        <v>403</v>
      </c>
      <c r="B1174" t="s">
        <v>404</v>
      </c>
      <c r="C1174">
        <v>1702</v>
      </c>
      <c r="D1174" t="s">
        <v>1223</v>
      </c>
      <c r="E1174" t="s">
        <v>69</v>
      </c>
      <c r="F1174" t="s">
        <v>32</v>
      </c>
      <c r="G1174" t="s">
        <v>410</v>
      </c>
      <c r="H1174">
        <v>0</v>
      </c>
      <c r="I1174" t="s">
        <v>406</v>
      </c>
      <c r="J1174" t="s">
        <v>24</v>
      </c>
      <c r="K1174">
        <v>1929</v>
      </c>
      <c r="L1174" t="s">
        <v>25</v>
      </c>
      <c r="M1174" s="1">
        <v>42528</v>
      </c>
      <c r="N1174" s="1">
        <v>42711</v>
      </c>
      <c r="O1174" t="s">
        <v>26</v>
      </c>
      <c r="P1174" s="1">
        <v>42639.47011574074</v>
      </c>
      <c r="Q1174" s="1">
        <v>42528</v>
      </c>
    </row>
    <row r="1175" spans="1:17" x14ac:dyDescent="0.25">
      <c r="A1175" t="s">
        <v>66</v>
      </c>
      <c r="B1175" t="s">
        <v>67</v>
      </c>
      <c r="C1175">
        <v>1967</v>
      </c>
      <c r="D1175" t="s">
        <v>1224</v>
      </c>
      <c r="E1175" t="s">
        <v>69</v>
      </c>
      <c r="F1175" t="s">
        <v>32</v>
      </c>
      <c r="G1175" t="s">
        <v>410</v>
      </c>
      <c r="H1175">
        <v>1</v>
      </c>
      <c r="I1175" t="s">
        <v>40</v>
      </c>
      <c r="J1175" t="s">
        <v>27</v>
      </c>
      <c r="K1175">
        <v>630</v>
      </c>
      <c r="L1175" t="s">
        <v>25</v>
      </c>
      <c r="M1175" s="1">
        <v>42436</v>
      </c>
      <c r="N1175" s="1">
        <v>42620</v>
      </c>
      <c r="O1175" t="s">
        <v>26</v>
      </c>
      <c r="P1175" s="1">
        <v>42590.729537037034</v>
      </c>
      <c r="Q1175" s="1">
        <v>42436</v>
      </c>
    </row>
    <row r="1176" spans="1:17" x14ac:dyDescent="0.25">
      <c r="A1176" t="s">
        <v>66</v>
      </c>
      <c r="B1176" t="s">
        <v>67</v>
      </c>
      <c r="C1176">
        <v>1967</v>
      </c>
      <c r="D1176" t="s">
        <v>1224</v>
      </c>
      <c r="E1176" t="s">
        <v>69</v>
      </c>
      <c r="F1176" t="s">
        <v>32</v>
      </c>
      <c r="G1176" t="s">
        <v>410</v>
      </c>
      <c r="H1176">
        <v>1</v>
      </c>
      <c r="I1176" t="s">
        <v>40</v>
      </c>
      <c r="J1176" t="s">
        <v>36</v>
      </c>
      <c r="K1176">
        <v>630</v>
      </c>
      <c r="L1176" t="s">
        <v>25</v>
      </c>
      <c r="M1176" s="1">
        <v>42436</v>
      </c>
      <c r="N1176" s="1">
        <v>42620</v>
      </c>
      <c r="O1176" t="s">
        <v>26</v>
      </c>
      <c r="P1176" s="1">
        <v>42590.729537037034</v>
      </c>
      <c r="Q1176" s="1">
        <v>42436</v>
      </c>
    </row>
    <row r="1177" spans="1:17" x14ac:dyDescent="0.25">
      <c r="A1177" t="s">
        <v>66</v>
      </c>
      <c r="B1177" t="s">
        <v>67</v>
      </c>
      <c r="C1177">
        <v>1967</v>
      </c>
      <c r="D1177" t="s">
        <v>1224</v>
      </c>
      <c r="E1177" t="s">
        <v>69</v>
      </c>
      <c r="F1177" t="s">
        <v>32</v>
      </c>
      <c r="G1177" t="s">
        <v>410</v>
      </c>
      <c r="H1177">
        <v>1</v>
      </c>
      <c r="I1177" t="s">
        <v>40</v>
      </c>
      <c r="J1177" t="s">
        <v>24</v>
      </c>
      <c r="K1177">
        <v>630</v>
      </c>
      <c r="L1177" t="s">
        <v>25</v>
      </c>
      <c r="M1177" s="1">
        <v>42436</v>
      </c>
      <c r="N1177" s="1">
        <v>42620</v>
      </c>
      <c r="O1177" t="s">
        <v>26</v>
      </c>
      <c r="P1177" s="1">
        <v>42590.729537037034</v>
      </c>
      <c r="Q1177" s="1">
        <v>42436</v>
      </c>
    </row>
    <row r="1178" spans="1:17" x14ac:dyDescent="0.25">
      <c r="A1178" t="s">
        <v>66</v>
      </c>
      <c r="B1178" t="s">
        <v>67</v>
      </c>
      <c r="C1178">
        <v>1967</v>
      </c>
      <c r="D1178" t="s">
        <v>1224</v>
      </c>
      <c r="E1178" t="s">
        <v>69</v>
      </c>
      <c r="F1178" t="s">
        <v>32</v>
      </c>
      <c r="G1178" t="s">
        <v>410</v>
      </c>
      <c r="H1178">
        <v>1</v>
      </c>
      <c r="I1178" t="s">
        <v>40</v>
      </c>
      <c r="J1178" t="s">
        <v>24</v>
      </c>
      <c r="K1178">
        <v>1482</v>
      </c>
      <c r="L1178" t="s">
        <v>35</v>
      </c>
      <c r="M1178" s="1">
        <v>42583</v>
      </c>
      <c r="N1178" s="1">
        <v>42767</v>
      </c>
      <c r="O1178" t="s">
        <v>26</v>
      </c>
      <c r="P1178" s="1">
        <v>42625.632592592592</v>
      </c>
      <c r="Q1178" s="1">
        <v>42583</v>
      </c>
    </row>
    <row r="1179" spans="1:17" x14ac:dyDescent="0.25">
      <c r="A1179" t="s">
        <v>66</v>
      </c>
      <c r="B1179" t="s">
        <v>67</v>
      </c>
      <c r="C1179">
        <v>1967</v>
      </c>
      <c r="D1179" t="s">
        <v>1224</v>
      </c>
      <c r="E1179" t="s">
        <v>69</v>
      </c>
      <c r="F1179" t="s">
        <v>32</v>
      </c>
      <c r="G1179" t="s">
        <v>410</v>
      </c>
      <c r="H1179">
        <v>1</v>
      </c>
      <c r="I1179" t="s">
        <v>40</v>
      </c>
      <c r="J1179" t="s">
        <v>27</v>
      </c>
      <c r="K1179">
        <v>1482</v>
      </c>
      <c r="L1179" t="s">
        <v>35</v>
      </c>
      <c r="M1179" s="1">
        <v>42583</v>
      </c>
      <c r="N1179" s="1">
        <v>42767</v>
      </c>
      <c r="O1179" t="s">
        <v>26</v>
      </c>
      <c r="P1179" s="1">
        <v>42625.632592592592</v>
      </c>
      <c r="Q1179" s="1">
        <v>42583</v>
      </c>
    </row>
    <row r="1180" spans="1:17" x14ac:dyDescent="0.25">
      <c r="A1180" t="s">
        <v>66</v>
      </c>
      <c r="B1180" t="s">
        <v>67</v>
      </c>
      <c r="C1180">
        <v>1967</v>
      </c>
      <c r="D1180" t="s">
        <v>1224</v>
      </c>
      <c r="E1180" t="s">
        <v>69</v>
      </c>
      <c r="F1180" t="s">
        <v>32</v>
      </c>
      <c r="G1180" t="s">
        <v>410</v>
      </c>
      <c r="H1180">
        <v>1</v>
      </c>
      <c r="I1180" t="s">
        <v>40</v>
      </c>
      <c r="J1180" t="s">
        <v>36</v>
      </c>
      <c r="K1180">
        <v>1482</v>
      </c>
      <c r="L1180" t="s">
        <v>35</v>
      </c>
      <c r="M1180" s="1">
        <v>42583</v>
      </c>
      <c r="N1180" s="1">
        <v>42767</v>
      </c>
      <c r="O1180" t="s">
        <v>26</v>
      </c>
      <c r="P1180" s="1">
        <v>42625.632592592592</v>
      </c>
      <c r="Q1180" s="1">
        <v>42583</v>
      </c>
    </row>
    <row r="1181" spans="1:17" x14ac:dyDescent="0.25">
      <c r="A1181" t="s">
        <v>114</v>
      </c>
      <c r="B1181" t="s">
        <v>115</v>
      </c>
      <c r="C1181">
        <v>2602</v>
      </c>
      <c r="D1181" t="s">
        <v>1225</v>
      </c>
      <c r="E1181" t="s">
        <v>364</v>
      </c>
      <c r="F1181" t="s">
        <v>32</v>
      </c>
      <c r="G1181" t="s">
        <v>59</v>
      </c>
      <c r="H1181">
        <v>0</v>
      </c>
      <c r="I1181" t="s">
        <v>107</v>
      </c>
      <c r="J1181" t="s">
        <v>24</v>
      </c>
      <c r="K1181">
        <v>2484</v>
      </c>
      <c r="L1181" t="s">
        <v>35</v>
      </c>
      <c r="M1181" s="1">
        <v>42670</v>
      </c>
      <c r="N1181" s="1">
        <v>42852</v>
      </c>
      <c r="O1181" t="s">
        <v>88</v>
      </c>
      <c r="P1181" s="1">
        <v>42678.627893518518</v>
      </c>
      <c r="Q1181" s="1">
        <v>42670</v>
      </c>
    </row>
    <row r="1182" spans="1:17" x14ac:dyDescent="0.25">
      <c r="A1182" t="s">
        <v>114</v>
      </c>
      <c r="B1182" t="s">
        <v>115</v>
      </c>
      <c r="C1182">
        <v>2602</v>
      </c>
      <c r="D1182" t="s">
        <v>1225</v>
      </c>
      <c r="E1182" t="s">
        <v>364</v>
      </c>
      <c r="F1182" t="s">
        <v>32</v>
      </c>
      <c r="G1182" t="s">
        <v>59</v>
      </c>
      <c r="H1182">
        <v>0</v>
      </c>
      <c r="I1182" t="s">
        <v>107</v>
      </c>
      <c r="J1182" t="s">
        <v>27</v>
      </c>
      <c r="K1182">
        <v>2484</v>
      </c>
      <c r="L1182" t="s">
        <v>35</v>
      </c>
      <c r="M1182" s="1">
        <v>42670</v>
      </c>
      <c r="N1182" s="1">
        <v>42852</v>
      </c>
      <c r="O1182" t="s">
        <v>88</v>
      </c>
      <c r="P1182" s="1">
        <v>42678.627893518518</v>
      </c>
      <c r="Q1182" s="1">
        <v>42670</v>
      </c>
    </row>
    <row r="1183" spans="1:17" x14ac:dyDescent="0.25">
      <c r="A1183" t="s">
        <v>249</v>
      </c>
      <c r="B1183" t="s">
        <v>250</v>
      </c>
      <c r="C1183">
        <v>2154</v>
      </c>
      <c r="D1183" t="s">
        <v>1226</v>
      </c>
      <c r="E1183" t="s">
        <v>96</v>
      </c>
      <c r="F1183" t="s">
        <v>52</v>
      </c>
      <c r="G1183" t="s">
        <v>275</v>
      </c>
      <c r="H1183">
        <v>0</v>
      </c>
      <c r="I1183" t="s">
        <v>253</v>
      </c>
      <c r="J1183" t="s">
        <v>254</v>
      </c>
      <c r="K1183">
        <v>2436</v>
      </c>
      <c r="L1183" t="s">
        <v>35</v>
      </c>
      <c r="M1183" s="1">
        <v>42591</v>
      </c>
      <c r="N1183" s="1">
        <v>42775</v>
      </c>
      <c r="O1183" t="s">
        <v>26</v>
      </c>
      <c r="P1183" s="1">
        <v>42671.686157407406</v>
      </c>
      <c r="Q1183" s="1">
        <v>42591</v>
      </c>
    </row>
    <row r="1184" spans="1:17" x14ac:dyDescent="0.25">
      <c r="A1184" t="s">
        <v>266</v>
      </c>
      <c r="B1184" t="s">
        <v>267</v>
      </c>
      <c r="C1184">
        <v>1171</v>
      </c>
      <c r="D1184" t="s">
        <v>1227</v>
      </c>
      <c r="E1184" t="s">
        <v>1228</v>
      </c>
      <c r="F1184" t="s">
        <v>21</v>
      </c>
      <c r="G1184" t="s">
        <v>93</v>
      </c>
      <c r="H1184">
        <v>0</v>
      </c>
      <c r="I1184" t="s">
        <v>87</v>
      </c>
      <c r="J1184" t="s">
        <v>24</v>
      </c>
      <c r="K1184">
        <v>373</v>
      </c>
      <c r="L1184" t="s">
        <v>35</v>
      </c>
      <c r="M1184" s="1">
        <v>42565</v>
      </c>
      <c r="N1184" s="1">
        <v>42749</v>
      </c>
      <c r="O1184" t="s">
        <v>26</v>
      </c>
      <c r="P1184" s="1">
        <v>42584.566701388889</v>
      </c>
      <c r="Q1184" s="1">
        <v>42565</v>
      </c>
    </row>
    <row r="1185" spans="1:17" x14ac:dyDescent="0.25">
      <c r="A1185" t="s">
        <v>266</v>
      </c>
      <c r="B1185" t="s">
        <v>267</v>
      </c>
      <c r="C1185">
        <v>1171</v>
      </c>
      <c r="D1185" t="s">
        <v>1227</v>
      </c>
      <c r="E1185" t="s">
        <v>1228</v>
      </c>
      <c r="F1185" t="s">
        <v>21</v>
      </c>
      <c r="G1185" t="s">
        <v>93</v>
      </c>
      <c r="H1185">
        <v>0</v>
      </c>
      <c r="I1185" t="s">
        <v>87</v>
      </c>
      <c r="J1185" t="s">
        <v>27</v>
      </c>
      <c r="K1185">
        <v>373</v>
      </c>
      <c r="L1185" t="s">
        <v>35</v>
      </c>
      <c r="M1185" s="1">
        <v>42565</v>
      </c>
      <c r="N1185" s="1">
        <v>42749</v>
      </c>
      <c r="O1185" t="s">
        <v>26</v>
      </c>
      <c r="P1185" s="1">
        <v>42584.566701388889</v>
      </c>
      <c r="Q1185" s="1">
        <v>42565</v>
      </c>
    </row>
    <row r="1186" spans="1:17" x14ac:dyDescent="0.25">
      <c r="A1186" t="s">
        <v>266</v>
      </c>
      <c r="B1186" t="s">
        <v>267</v>
      </c>
      <c r="C1186">
        <v>1171</v>
      </c>
      <c r="D1186" t="s">
        <v>1227</v>
      </c>
      <c r="E1186" t="s">
        <v>1228</v>
      </c>
      <c r="F1186" t="s">
        <v>21</v>
      </c>
      <c r="G1186" t="s">
        <v>93</v>
      </c>
      <c r="H1186">
        <v>0</v>
      </c>
      <c r="I1186" t="s">
        <v>87</v>
      </c>
      <c r="J1186" t="s">
        <v>36</v>
      </c>
      <c r="K1186">
        <v>373</v>
      </c>
      <c r="L1186" t="s">
        <v>35</v>
      </c>
      <c r="M1186" s="1">
        <v>42565</v>
      </c>
      <c r="N1186" s="1">
        <v>42749</v>
      </c>
      <c r="O1186" t="s">
        <v>26</v>
      </c>
      <c r="P1186" s="1">
        <v>42584.566701388889</v>
      </c>
      <c r="Q1186" s="1">
        <v>42565</v>
      </c>
    </row>
    <row r="1187" spans="1:17" x14ac:dyDescent="0.25">
      <c r="A1187" t="s">
        <v>559</v>
      </c>
      <c r="B1187" t="s">
        <v>560</v>
      </c>
      <c r="C1187">
        <v>2777</v>
      </c>
      <c r="D1187" t="s">
        <v>1229</v>
      </c>
      <c r="E1187" t="s">
        <v>344</v>
      </c>
      <c r="F1187" t="s">
        <v>32</v>
      </c>
      <c r="G1187" t="s">
        <v>32</v>
      </c>
      <c r="H1187">
        <v>0</v>
      </c>
      <c r="I1187" t="s">
        <v>107</v>
      </c>
      <c r="J1187" t="s">
        <v>24</v>
      </c>
      <c r="K1187">
        <v>1026</v>
      </c>
      <c r="L1187" t="s">
        <v>25</v>
      </c>
      <c r="M1187" s="1">
        <v>42495</v>
      </c>
      <c r="N1187" s="1">
        <v>42679</v>
      </c>
      <c r="O1187" t="s">
        <v>26</v>
      </c>
      <c r="P1187" s="1">
        <v>42601.569918981484</v>
      </c>
      <c r="Q1187" s="1">
        <v>42495</v>
      </c>
    </row>
    <row r="1188" spans="1:17" x14ac:dyDescent="0.25">
      <c r="A1188" t="s">
        <v>249</v>
      </c>
      <c r="B1188" t="s">
        <v>250</v>
      </c>
      <c r="C1188">
        <v>2154</v>
      </c>
      <c r="D1188" t="s">
        <v>1230</v>
      </c>
      <c r="E1188" t="s">
        <v>81</v>
      </c>
      <c r="F1188" t="s">
        <v>52</v>
      </c>
      <c r="G1188" t="s">
        <v>529</v>
      </c>
      <c r="H1188">
        <v>0</v>
      </c>
      <c r="I1188" t="s">
        <v>253</v>
      </c>
      <c r="J1188" t="s">
        <v>254</v>
      </c>
      <c r="K1188">
        <v>2432</v>
      </c>
      <c r="L1188" t="s">
        <v>35</v>
      </c>
      <c r="M1188" s="1">
        <v>42606</v>
      </c>
      <c r="N1188" s="1">
        <v>42790</v>
      </c>
      <c r="O1188" t="s">
        <v>26</v>
      </c>
      <c r="P1188" s="1">
        <v>42671.673449074071</v>
      </c>
      <c r="Q1188" s="1">
        <v>42606</v>
      </c>
    </row>
    <row r="1189" spans="1:17" x14ac:dyDescent="0.25">
      <c r="A1189" t="s">
        <v>249</v>
      </c>
      <c r="B1189" t="s">
        <v>250</v>
      </c>
      <c r="C1189">
        <v>2154</v>
      </c>
      <c r="D1189" t="s">
        <v>1231</v>
      </c>
      <c r="E1189" t="s">
        <v>81</v>
      </c>
      <c r="F1189" t="s">
        <v>52</v>
      </c>
      <c r="G1189" t="s">
        <v>529</v>
      </c>
      <c r="H1189">
        <v>0</v>
      </c>
      <c r="I1189" t="s">
        <v>253</v>
      </c>
      <c r="J1189" t="s">
        <v>254</v>
      </c>
      <c r="K1189">
        <v>2426</v>
      </c>
      <c r="L1189" t="s">
        <v>35</v>
      </c>
      <c r="M1189" s="1">
        <v>42599</v>
      </c>
      <c r="N1189" s="1">
        <v>42783</v>
      </c>
      <c r="O1189" t="s">
        <v>26</v>
      </c>
      <c r="P1189" s="1">
        <v>42671.463576388887</v>
      </c>
      <c r="Q1189" s="1">
        <v>42599</v>
      </c>
    </row>
    <row r="1190" spans="1:17" x14ac:dyDescent="0.25">
      <c r="A1190" t="s">
        <v>1232</v>
      </c>
      <c r="B1190" t="s">
        <v>1233</v>
      </c>
      <c r="C1190">
        <v>2432</v>
      </c>
      <c r="D1190" t="s">
        <v>1234</v>
      </c>
      <c r="E1190" t="s">
        <v>81</v>
      </c>
      <c r="F1190" t="s">
        <v>52</v>
      </c>
      <c r="G1190" t="s">
        <v>589</v>
      </c>
      <c r="H1190">
        <v>0</v>
      </c>
      <c r="I1190" t="s">
        <v>854</v>
      </c>
      <c r="J1190" t="s">
        <v>27</v>
      </c>
      <c r="K1190">
        <v>1518</v>
      </c>
      <c r="L1190" t="s">
        <v>35</v>
      </c>
      <c r="M1190" s="1">
        <v>42625</v>
      </c>
      <c r="N1190" s="1">
        <v>42806</v>
      </c>
      <c r="O1190" t="s">
        <v>26</v>
      </c>
      <c r="P1190" s="1">
        <v>42626.432430555556</v>
      </c>
      <c r="Q1190" s="1">
        <v>42625</v>
      </c>
    </row>
    <row r="1191" spans="1:17" x14ac:dyDescent="0.25">
      <c r="A1191" t="s">
        <v>366</v>
      </c>
      <c r="B1191" t="s">
        <v>367</v>
      </c>
      <c r="C1191">
        <v>2342</v>
      </c>
      <c r="D1191" t="s">
        <v>1235</v>
      </c>
      <c r="E1191" t="s">
        <v>111</v>
      </c>
      <c r="F1191" t="s">
        <v>52</v>
      </c>
      <c r="G1191" t="s">
        <v>431</v>
      </c>
      <c r="H1191">
        <v>0</v>
      </c>
      <c r="I1191" t="s">
        <v>156</v>
      </c>
      <c r="J1191" t="s">
        <v>27</v>
      </c>
      <c r="K1191">
        <v>2038</v>
      </c>
      <c r="L1191" t="s">
        <v>25</v>
      </c>
      <c r="M1191" s="1">
        <v>42499</v>
      </c>
      <c r="N1191" s="1">
        <v>42683</v>
      </c>
      <c r="O1191" t="s">
        <v>26</v>
      </c>
      <c r="P1191" s="1">
        <v>42640.431238425925</v>
      </c>
      <c r="Q1191" s="1">
        <v>42499</v>
      </c>
    </row>
    <row r="1192" spans="1:17" x14ac:dyDescent="0.25">
      <c r="A1192" t="s">
        <v>366</v>
      </c>
      <c r="B1192" t="s">
        <v>367</v>
      </c>
      <c r="C1192">
        <v>2342</v>
      </c>
      <c r="D1192" t="s">
        <v>1235</v>
      </c>
      <c r="E1192" t="s">
        <v>111</v>
      </c>
      <c r="F1192" t="s">
        <v>52</v>
      </c>
      <c r="G1192" t="s">
        <v>431</v>
      </c>
      <c r="H1192">
        <v>0</v>
      </c>
      <c r="I1192" t="s">
        <v>156</v>
      </c>
      <c r="J1192" t="s">
        <v>27</v>
      </c>
      <c r="K1192">
        <v>2562</v>
      </c>
      <c r="L1192" t="s">
        <v>35</v>
      </c>
      <c r="M1192" s="1">
        <v>42690</v>
      </c>
      <c r="N1192" s="1">
        <v>42871</v>
      </c>
      <c r="O1192" t="s">
        <v>26</v>
      </c>
      <c r="P1192" s="1">
        <v>42691.634074074071</v>
      </c>
      <c r="Q1192" s="1">
        <v>42690</v>
      </c>
    </row>
    <row r="1193" spans="1:17" x14ac:dyDescent="0.25">
      <c r="A1193" t="s">
        <v>89</v>
      </c>
      <c r="B1193" t="s">
        <v>90</v>
      </c>
      <c r="C1193">
        <v>2228</v>
      </c>
      <c r="D1193" t="s">
        <v>1236</v>
      </c>
      <c r="E1193" t="s">
        <v>1175</v>
      </c>
      <c r="F1193" t="s">
        <v>21</v>
      </c>
      <c r="G1193" t="s">
        <v>93</v>
      </c>
      <c r="H1193">
        <v>0</v>
      </c>
      <c r="I1193" t="s">
        <v>107</v>
      </c>
      <c r="J1193" t="s">
        <v>24</v>
      </c>
      <c r="K1193">
        <v>458</v>
      </c>
      <c r="L1193" t="s">
        <v>35</v>
      </c>
      <c r="M1193" s="1">
        <v>42566</v>
      </c>
      <c r="N1193" s="1">
        <v>42750</v>
      </c>
      <c r="O1193" t="s">
        <v>26</v>
      </c>
      <c r="P1193" s="1">
        <v>42585.636423611111</v>
      </c>
      <c r="Q1193" s="1">
        <v>42566</v>
      </c>
    </row>
    <row r="1194" spans="1:17" x14ac:dyDescent="0.25">
      <c r="A1194" t="s">
        <v>89</v>
      </c>
      <c r="B1194" t="s">
        <v>90</v>
      </c>
      <c r="C1194">
        <v>2228</v>
      </c>
      <c r="D1194" t="s">
        <v>1236</v>
      </c>
      <c r="E1194" t="s">
        <v>1175</v>
      </c>
      <c r="F1194" t="s">
        <v>21</v>
      </c>
      <c r="G1194" t="s">
        <v>93</v>
      </c>
      <c r="H1194">
        <v>0</v>
      </c>
      <c r="I1194" t="s">
        <v>107</v>
      </c>
      <c r="J1194" t="s">
        <v>27</v>
      </c>
      <c r="K1194">
        <v>458</v>
      </c>
      <c r="L1194" t="s">
        <v>35</v>
      </c>
      <c r="M1194" s="1">
        <v>42566</v>
      </c>
      <c r="N1194" s="1">
        <v>42750</v>
      </c>
      <c r="O1194" t="s">
        <v>26</v>
      </c>
      <c r="P1194" s="1">
        <v>42585.636423611111</v>
      </c>
      <c r="Q1194" s="1">
        <v>42566</v>
      </c>
    </row>
    <row r="1195" spans="1:17" x14ac:dyDescent="0.25">
      <c r="A1195" t="s">
        <v>1237</v>
      </c>
      <c r="B1195" t="s">
        <v>1238</v>
      </c>
      <c r="C1195">
        <v>2905</v>
      </c>
      <c r="D1195" t="s">
        <v>1239</v>
      </c>
      <c r="E1195" t="s">
        <v>288</v>
      </c>
      <c r="F1195" t="s">
        <v>32</v>
      </c>
      <c r="G1195" t="s">
        <v>112</v>
      </c>
      <c r="H1195">
        <v>0</v>
      </c>
      <c r="I1195" t="s">
        <v>1240</v>
      </c>
      <c r="J1195" t="s">
        <v>24</v>
      </c>
      <c r="K1195">
        <v>1121</v>
      </c>
      <c r="L1195" t="s">
        <v>25</v>
      </c>
      <c r="M1195" s="1">
        <v>42502</v>
      </c>
      <c r="N1195" s="1">
        <v>42686</v>
      </c>
      <c r="O1195" t="s">
        <v>88</v>
      </c>
      <c r="P1195" s="1">
        <v>42606.482002314813</v>
      </c>
      <c r="Q1195" s="1">
        <v>42502</v>
      </c>
    </row>
    <row r="1196" spans="1:17" x14ac:dyDescent="0.25">
      <c r="A1196" t="s">
        <v>1237</v>
      </c>
      <c r="B1196" t="s">
        <v>1238</v>
      </c>
      <c r="C1196">
        <v>2905</v>
      </c>
      <c r="D1196" t="s">
        <v>1239</v>
      </c>
      <c r="E1196" t="s">
        <v>288</v>
      </c>
      <c r="F1196" t="s">
        <v>32</v>
      </c>
      <c r="G1196" t="s">
        <v>112</v>
      </c>
      <c r="H1196">
        <v>0</v>
      </c>
      <c r="I1196" t="s">
        <v>1240</v>
      </c>
      <c r="J1196" t="s">
        <v>27</v>
      </c>
      <c r="K1196">
        <v>1121</v>
      </c>
      <c r="L1196" t="s">
        <v>25</v>
      </c>
      <c r="M1196" s="1">
        <v>42502</v>
      </c>
      <c r="N1196" s="1">
        <v>42686</v>
      </c>
      <c r="O1196" t="s">
        <v>88</v>
      </c>
      <c r="P1196" s="1">
        <v>42606.482002314813</v>
      </c>
      <c r="Q1196" s="1">
        <v>42502</v>
      </c>
    </row>
    <row r="1197" spans="1:17" x14ac:dyDescent="0.25">
      <c r="A1197" t="s">
        <v>114</v>
      </c>
      <c r="B1197" t="s">
        <v>115</v>
      </c>
      <c r="C1197">
        <v>2602</v>
      </c>
      <c r="D1197" t="s">
        <v>1241</v>
      </c>
      <c r="E1197" t="s">
        <v>288</v>
      </c>
      <c r="F1197" t="s">
        <v>32</v>
      </c>
      <c r="G1197" t="s">
        <v>112</v>
      </c>
      <c r="H1197">
        <v>1</v>
      </c>
      <c r="I1197" t="s">
        <v>65</v>
      </c>
      <c r="J1197" t="s">
        <v>24</v>
      </c>
      <c r="K1197">
        <v>2052</v>
      </c>
      <c r="L1197" t="s">
        <v>35</v>
      </c>
      <c r="M1197" s="1">
        <v>42640</v>
      </c>
      <c r="N1197" s="1">
        <v>42821</v>
      </c>
      <c r="O1197" t="s">
        <v>26</v>
      </c>
      <c r="P1197" s="1">
        <v>42640.468726851854</v>
      </c>
      <c r="Q1197" s="1">
        <v>42640</v>
      </c>
    </row>
    <row r="1198" spans="1:17" x14ac:dyDescent="0.25">
      <c r="A1198" t="s">
        <v>114</v>
      </c>
      <c r="B1198" t="s">
        <v>115</v>
      </c>
      <c r="C1198">
        <v>2602</v>
      </c>
      <c r="D1198" t="s">
        <v>1241</v>
      </c>
      <c r="E1198" t="s">
        <v>288</v>
      </c>
      <c r="F1198" t="s">
        <v>32</v>
      </c>
      <c r="G1198" t="s">
        <v>112</v>
      </c>
      <c r="H1198">
        <v>1</v>
      </c>
      <c r="I1198" t="s">
        <v>65</v>
      </c>
      <c r="J1198" t="s">
        <v>27</v>
      </c>
      <c r="K1198">
        <v>2052</v>
      </c>
      <c r="L1198" t="s">
        <v>35</v>
      </c>
      <c r="M1198" s="1">
        <v>42640</v>
      </c>
      <c r="N1198" s="1">
        <v>42821</v>
      </c>
      <c r="O1198" t="s">
        <v>26</v>
      </c>
      <c r="P1198" s="1">
        <v>42640.468726851854</v>
      </c>
      <c r="Q1198" s="1">
        <v>42640</v>
      </c>
    </row>
    <row r="1199" spans="1:17" x14ac:dyDescent="0.25">
      <c r="A1199" t="s">
        <v>114</v>
      </c>
      <c r="B1199" t="s">
        <v>115</v>
      </c>
      <c r="C1199">
        <v>2602</v>
      </c>
      <c r="D1199" t="s">
        <v>1241</v>
      </c>
      <c r="E1199" t="s">
        <v>288</v>
      </c>
      <c r="F1199" t="s">
        <v>32</v>
      </c>
      <c r="G1199" t="s">
        <v>112</v>
      </c>
      <c r="H1199">
        <v>1</v>
      </c>
      <c r="I1199" t="s">
        <v>65</v>
      </c>
      <c r="J1199" t="s">
        <v>36</v>
      </c>
      <c r="K1199">
        <v>2052</v>
      </c>
      <c r="L1199" t="s">
        <v>35</v>
      </c>
      <c r="M1199" s="1">
        <v>42640</v>
      </c>
      <c r="N1199" s="1">
        <v>42821</v>
      </c>
      <c r="O1199" t="s">
        <v>26</v>
      </c>
      <c r="P1199" s="1">
        <v>42640.468726851854</v>
      </c>
      <c r="Q1199" s="1">
        <v>42640</v>
      </c>
    </row>
    <row r="1200" spans="1:17" x14ac:dyDescent="0.25">
      <c r="A1200" t="s">
        <v>348</v>
      </c>
      <c r="B1200" t="s">
        <v>349</v>
      </c>
      <c r="C1200">
        <v>1068</v>
      </c>
      <c r="D1200" t="s">
        <v>1242</v>
      </c>
      <c r="E1200" t="s">
        <v>117</v>
      </c>
      <c r="F1200" t="s">
        <v>32</v>
      </c>
      <c r="G1200" t="s">
        <v>86</v>
      </c>
      <c r="H1200">
        <v>0</v>
      </c>
      <c r="I1200" t="s">
        <v>353</v>
      </c>
      <c r="J1200" t="s">
        <v>24</v>
      </c>
      <c r="K1200">
        <v>224</v>
      </c>
      <c r="L1200" t="s">
        <v>25</v>
      </c>
      <c r="M1200" s="1">
        <v>42500</v>
      </c>
      <c r="N1200" s="1">
        <v>42684</v>
      </c>
      <c r="O1200" t="s">
        <v>26</v>
      </c>
      <c r="P1200" s="1">
        <v>42579.639398148145</v>
      </c>
      <c r="Q1200" s="1">
        <v>42500</v>
      </c>
    </row>
    <row r="1201" spans="1:17" x14ac:dyDescent="0.25">
      <c r="A1201" t="s">
        <v>348</v>
      </c>
      <c r="B1201" t="s">
        <v>349</v>
      </c>
      <c r="C1201">
        <v>1068</v>
      </c>
      <c r="D1201" t="s">
        <v>1242</v>
      </c>
      <c r="E1201" t="s">
        <v>117</v>
      </c>
      <c r="F1201" t="s">
        <v>32</v>
      </c>
      <c r="G1201" t="s">
        <v>86</v>
      </c>
      <c r="H1201">
        <v>0</v>
      </c>
      <c r="I1201" t="s">
        <v>353</v>
      </c>
      <c r="J1201" t="s">
        <v>27</v>
      </c>
      <c r="K1201">
        <v>224</v>
      </c>
      <c r="L1201" t="s">
        <v>25</v>
      </c>
      <c r="M1201" s="1">
        <v>42500</v>
      </c>
      <c r="N1201" s="1">
        <v>42684</v>
      </c>
      <c r="O1201" t="s">
        <v>26</v>
      </c>
      <c r="P1201" s="1">
        <v>42579.639398148145</v>
      </c>
      <c r="Q1201" s="1">
        <v>42500</v>
      </c>
    </row>
    <row r="1202" spans="1:17" x14ac:dyDescent="0.25">
      <c r="A1202" t="s">
        <v>348</v>
      </c>
      <c r="B1202" t="s">
        <v>349</v>
      </c>
      <c r="C1202">
        <v>1068</v>
      </c>
      <c r="D1202" t="s">
        <v>1242</v>
      </c>
      <c r="E1202" t="s">
        <v>117</v>
      </c>
      <c r="F1202" t="s">
        <v>32</v>
      </c>
      <c r="G1202" t="s">
        <v>86</v>
      </c>
      <c r="H1202">
        <v>0</v>
      </c>
      <c r="I1202" t="s">
        <v>353</v>
      </c>
      <c r="J1202" t="s">
        <v>24</v>
      </c>
      <c r="K1202">
        <v>2759</v>
      </c>
      <c r="L1202" t="s">
        <v>35</v>
      </c>
      <c r="M1202" s="1">
        <v>42696</v>
      </c>
      <c r="N1202" s="1">
        <v>42877</v>
      </c>
      <c r="O1202" t="s">
        <v>26</v>
      </c>
      <c r="P1202" s="1">
        <v>42718.543483796297</v>
      </c>
      <c r="Q1202" s="1">
        <v>42696</v>
      </c>
    </row>
    <row r="1203" spans="1:17" x14ac:dyDescent="0.25">
      <c r="A1203" t="s">
        <v>348</v>
      </c>
      <c r="B1203" t="s">
        <v>349</v>
      </c>
      <c r="C1203">
        <v>1068</v>
      </c>
      <c r="D1203" t="s">
        <v>1242</v>
      </c>
      <c r="E1203" t="s">
        <v>117</v>
      </c>
      <c r="F1203" t="s">
        <v>32</v>
      </c>
      <c r="G1203" t="s">
        <v>86</v>
      </c>
      <c r="H1203">
        <v>0</v>
      </c>
      <c r="I1203" t="s">
        <v>353</v>
      </c>
      <c r="J1203" t="s">
        <v>27</v>
      </c>
      <c r="K1203">
        <v>2759</v>
      </c>
      <c r="L1203" t="s">
        <v>35</v>
      </c>
      <c r="M1203" s="1">
        <v>42696</v>
      </c>
      <c r="N1203" s="1">
        <v>42877</v>
      </c>
      <c r="O1203" t="s">
        <v>26</v>
      </c>
      <c r="P1203" s="1">
        <v>42718.543483796297</v>
      </c>
      <c r="Q1203" s="1">
        <v>42696</v>
      </c>
    </row>
    <row r="1204" spans="1:17" x14ac:dyDescent="0.25">
      <c r="A1204" t="s">
        <v>114</v>
      </c>
      <c r="B1204" t="s">
        <v>115</v>
      </c>
      <c r="C1204">
        <v>2602</v>
      </c>
      <c r="D1204" t="s">
        <v>1243</v>
      </c>
      <c r="E1204" t="s">
        <v>81</v>
      </c>
      <c r="F1204" t="s">
        <v>32</v>
      </c>
      <c r="G1204" t="s">
        <v>1244</v>
      </c>
      <c r="H1204">
        <v>0</v>
      </c>
      <c r="I1204" t="s">
        <v>87</v>
      </c>
      <c r="J1204" t="s">
        <v>24</v>
      </c>
      <c r="K1204">
        <v>2602</v>
      </c>
      <c r="L1204" t="s">
        <v>35</v>
      </c>
      <c r="M1204" s="1">
        <v>42685</v>
      </c>
      <c r="N1204" s="1">
        <v>42866</v>
      </c>
      <c r="O1204" t="s">
        <v>88</v>
      </c>
      <c r="P1204" s="1">
        <v>42697.410428240742</v>
      </c>
      <c r="Q1204" s="1">
        <v>42685</v>
      </c>
    </row>
    <row r="1205" spans="1:17" x14ac:dyDescent="0.25">
      <c r="A1205" t="s">
        <v>114</v>
      </c>
      <c r="B1205" t="s">
        <v>115</v>
      </c>
      <c r="C1205">
        <v>2602</v>
      </c>
      <c r="D1205" t="s">
        <v>1243</v>
      </c>
      <c r="E1205" t="s">
        <v>81</v>
      </c>
      <c r="F1205" t="s">
        <v>32</v>
      </c>
      <c r="G1205" t="s">
        <v>1244</v>
      </c>
      <c r="H1205">
        <v>0</v>
      </c>
      <c r="I1205" t="s">
        <v>87</v>
      </c>
      <c r="J1205" t="s">
        <v>27</v>
      </c>
      <c r="K1205">
        <v>2602</v>
      </c>
      <c r="L1205" t="s">
        <v>35</v>
      </c>
      <c r="M1205" s="1">
        <v>42685</v>
      </c>
      <c r="N1205" s="1">
        <v>42866</v>
      </c>
      <c r="O1205" t="s">
        <v>88</v>
      </c>
      <c r="P1205" s="1">
        <v>42697.410428240742</v>
      </c>
      <c r="Q1205" s="1">
        <v>42685</v>
      </c>
    </row>
    <row r="1206" spans="1:17" x14ac:dyDescent="0.25">
      <c r="A1206" t="s">
        <v>114</v>
      </c>
      <c r="B1206" t="s">
        <v>115</v>
      </c>
      <c r="C1206">
        <v>2602</v>
      </c>
      <c r="D1206" t="s">
        <v>1245</v>
      </c>
      <c r="E1206" t="s">
        <v>288</v>
      </c>
      <c r="F1206" t="s">
        <v>32</v>
      </c>
      <c r="G1206" t="s">
        <v>112</v>
      </c>
      <c r="H1206">
        <v>0</v>
      </c>
      <c r="I1206" t="s">
        <v>65</v>
      </c>
      <c r="J1206" t="s">
        <v>24</v>
      </c>
      <c r="K1206">
        <v>757</v>
      </c>
      <c r="L1206" t="s">
        <v>25</v>
      </c>
      <c r="M1206" s="1">
        <v>42527</v>
      </c>
      <c r="N1206" s="1">
        <v>42710</v>
      </c>
      <c r="O1206" t="s">
        <v>26</v>
      </c>
      <c r="P1206" s="1">
        <v>42592.568206018521</v>
      </c>
      <c r="Q1206" s="1">
        <v>42527</v>
      </c>
    </row>
    <row r="1207" spans="1:17" x14ac:dyDescent="0.25">
      <c r="A1207" t="s">
        <v>114</v>
      </c>
      <c r="B1207" t="s">
        <v>115</v>
      </c>
      <c r="C1207">
        <v>2602</v>
      </c>
      <c r="D1207" t="s">
        <v>1245</v>
      </c>
      <c r="E1207" t="s">
        <v>288</v>
      </c>
      <c r="F1207" t="s">
        <v>32</v>
      </c>
      <c r="G1207" t="s">
        <v>112</v>
      </c>
      <c r="H1207">
        <v>0</v>
      </c>
      <c r="I1207" t="s">
        <v>65</v>
      </c>
      <c r="J1207" t="s">
        <v>27</v>
      </c>
      <c r="K1207">
        <v>757</v>
      </c>
      <c r="L1207" t="s">
        <v>25</v>
      </c>
      <c r="M1207" s="1">
        <v>42527</v>
      </c>
      <c r="N1207" s="1">
        <v>42710</v>
      </c>
      <c r="O1207" t="s">
        <v>26</v>
      </c>
      <c r="P1207" s="1">
        <v>42592.568206018521</v>
      </c>
      <c r="Q1207" s="1">
        <v>42527</v>
      </c>
    </row>
    <row r="1208" spans="1:17" x14ac:dyDescent="0.25">
      <c r="A1208" t="s">
        <v>114</v>
      </c>
      <c r="B1208" t="s">
        <v>115</v>
      </c>
      <c r="C1208">
        <v>2602</v>
      </c>
      <c r="D1208" t="s">
        <v>1245</v>
      </c>
      <c r="E1208" t="s">
        <v>288</v>
      </c>
      <c r="F1208" t="s">
        <v>32</v>
      </c>
      <c r="G1208" t="s">
        <v>112</v>
      </c>
      <c r="H1208">
        <v>0</v>
      </c>
      <c r="I1208" t="s">
        <v>65</v>
      </c>
      <c r="J1208" t="s">
        <v>24</v>
      </c>
      <c r="K1208">
        <v>2724</v>
      </c>
      <c r="L1208" t="s">
        <v>35</v>
      </c>
      <c r="M1208" s="1">
        <v>42705</v>
      </c>
      <c r="N1208" s="1">
        <v>42887</v>
      </c>
      <c r="O1208" t="s">
        <v>26</v>
      </c>
      <c r="P1208" s="1">
        <v>42711.725405092591</v>
      </c>
      <c r="Q1208" s="1">
        <v>42705</v>
      </c>
    </row>
    <row r="1209" spans="1:17" x14ac:dyDescent="0.25">
      <c r="A1209" t="s">
        <v>114</v>
      </c>
      <c r="B1209" t="s">
        <v>115</v>
      </c>
      <c r="C1209">
        <v>2602</v>
      </c>
      <c r="D1209" t="s">
        <v>1245</v>
      </c>
      <c r="E1209" t="s">
        <v>288</v>
      </c>
      <c r="F1209" t="s">
        <v>32</v>
      </c>
      <c r="G1209" t="s">
        <v>112</v>
      </c>
      <c r="H1209">
        <v>0</v>
      </c>
      <c r="I1209" t="s">
        <v>65</v>
      </c>
      <c r="J1209" t="s">
        <v>27</v>
      </c>
      <c r="K1209">
        <v>2724</v>
      </c>
      <c r="L1209" t="s">
        <v>35</v>
      </c>
      <c r="M1209" s="1">
        <v>42705</v>
      </c>
      <c r="N1209" s="1">
        <v>42887</v>
      </c>
      <c r="O1209" t="s">
        <v>26</v>
      </c>
      <c r="P1209" s="1">
        <v>42711.725405092591</v>
      </c>
      <c r="Q1209" s="1">
        <v>42705</v>
      </c>
    </row>
    <row r="1210" spans="1:17" x14ac:dyDescent="0.25">
      <c r="A1210" t="s">
        <v>864</v>
      </c>
      <c r="B1210" t="s">
        <v>865</v>
      </c>
      <c r="C1210">
        <v>2806</v>
      </c>
      <c r="D1210" t="s">
        <v>1246</v>
      </c>
      <c r="E1210" t="s">
        <v>364</v>
      </c>
      <c r="F1210" t="s">
        <v>52</v>
      </c>
      <c r="G1210" t="s">
        <v>431</v>
      </c>
      <c r="H1210">
        <v>0</v>
      </c>
      <c r="I1210" t="s">
        <v>385</v>
      </c>
      <c r="J1210" t="s">
        <v>27</v>
      </c>
      <c r="K1210" t="s">
        <v>99</v>
      </c>
      <c r="L1210" t="s">
        <v>99</v>
      </c>
      <c r="M1210" t="s">
        <v>99</v>
      </c>
      <c r="N1210" t="s">
        <v>99</v>
      </c>
      <c r="O1210" t="s">
        <v>99</v>
      </c>
      <c r="P1210" t="s">
        <v>99</v>
      </c>
      <c r="Q1210" t="s">
        <v>99</v>
      </c>
    </row>
    <row r="1211" spans="1:17" x14ac:dyDescent="0.25">
      <c r="A1211" t="s">
        <v>1158</v>
      </c>
      <c r="B1211" t="s">
        <v>1159</v>
      </c>
      <c r="C1211">
        <v>2715</v>
      </c>
      <c r="D1211" t="s">
        <v>1247</v>
      </c>
      <c r="E1211" t="s">
        <v>31</v>
      </c>
      <c r="F1211" t="s">
        <v>45</v>
      </c>
      <c r="G1211" t="s">
        <v>1248</v>
      </c>
      <c r="H1211">
        <v>0</v>
      </c>
      <c r="I1211" t="s">
        <v>385</v>
      </c>
      <c r="J1211" t="s">
        <v>27</v>
      </c>
      <c r="K1211">
        <v>337</v>
      </c>
      <c r="L1211" t="s">
        <v>35</v>
      </c>
      <c r="M1211" s="1">
        <v>42569</v>
      </c>
      <c r="N1211" s="1">
        <v>42753</v>
      </c>
      <c r="O1211" t="s">
        <v>26</v>
      </c>
      <c r="P1211" s="1">
        <v>42584.383564814816</v>
      </c>
      <c r="Q1211" s="1">
        <v>42569</v>
      </c>
    </row>
    <row r="1212" spans="1:17" x14ac:dyDescent="0.25">
      <c r="A1212" t="s">
        <v>324</v>
      </c>
      <c r="B1212" t="s">
        <v>325</v>
      </c>
      <c r="C1212">
        <v>2096</v>
      </c>
      <c r="D1212" t="s">
        <v>1249</v>
      </c>
      <c r="E1212" t="s">
        <v>322</v>
      </c>
      <c r="F1212" t="s">
        <v>146</v>
      </c>
      <c r="G1212" t="s">
        <v>629</v>
      </c>
      <c r="H1212">
        <v>0</v>
      </c>
      <c r="I1212" t="s">
        <v>630</v>
      </c>
      <c r="J1212" t="s">
        <v>27</v>
      </c>
      <c r="K1212">
        <v>275</v>
      </c>
      <c r="L1212" t="s">
        <v>25</v>
      </c>
      <c r="M1212" s="1">
        <v>42550</v>
      </c>
      <c r="N1212" s="1">
        <v>42733</v>
      </c>
      <c r="O1212" t="s">
        <v>88</v>
      </c>
      <c r="P1212" s="1">
        <v>42580.673796296294</v>
      </c>
      <c r="Q1212" s="1">
        <v>42550</v>
      </c>
    </row>
    <row r="1213" spans="1:17" x14ac:dyDescent="0.25">
      <c r="A1213" t="s">
        <v>28</v>
      </c>
      <c r="B1213" t="s">
        <v>29</v>
      </c>
      <c r="C1213">
        <v>1862</v>
      </c>
      <c r="D1213" t="s">
        <v>1250</v>
      </c>
      <c r="E1213" t="s">
        <v>518</v>
      </c>
      <c r="F1213" t="s">
        <v>32</v>
      </c>
      <c r="G1213" t="s">
        <v>76</v>
      </c>
      <c r="H1213">
        <v>1</v>
      </c>
      <c r="I1213" t="s">
        <v>173</v>
      </c>
      <c r="J1213" t="s">
        <v>24</v>
      </c>
      <c r="K1213">
        <v>460</v>
      </c>
      <c r="L1213" t="s">
        <v>35</v>
      </c>
      <c r="M1213" s="1">
        <v>42562</v>
      </c>
      <c r="N1213" s="1">
        <v>42746</v>
      </c>
      <c r="O1213" t="s">
        <v>26</v>
      </c>
      <c r="P1213" s="1">
        <v>42585.668414351851</v>
      </c>
      <c r="Q1213" s="1">
        <v>42562</v>
      </c>
    </row>
    <row r="1214" spans="1:17" x14ac:dyDescent="0.25">
      <c r="A1214" t="s">
        <v>28</v>
      </c>
      <c r="B1214" t="s">
        <v>29</v>
      </c>
      <c r="C1214">
        <v>1862</v>
      </c>
      <c r="D1214" t="s">
        <v>1250</v>
      </c>
      <c r="E1214" t="s">
        <v>518</v>
      </c>
      <c r="F1214" t="s">
        <v>32</v>
      </c>
      <c r="G1214" t="s">
        <v>76</v>
      </c>
      <c r="H1214">
        <v>1</v>
      </c>
      <c r="I1214" t="s">
        <v>173</v>
      </c>
      <c r="J1214" t="s">
        <v>27</v>
      </c>
      <c r="K1214">
        <v>460</v>
      </c>
      <c r="L1214" t="s">
        <v>35</v>
      </c>
      <c r="M1214" s="1">
        <v>42562</v>
      </c>
      <c r="N1214" s="1">
        <v>42746</v>
      </c>
      <c r="O1214" t="s">
        <v>26</v>
      </c>
      <c r="P1214" s="1">
        <v>42585.668414351851</v>
      </c>
      <c r="Q1214" s="1">
        <v>42562</v>
      </c>
    </row>
    <row r="1215" spans="1:17" x14ac:dyDescent="0.25">
      <c r="A1215" t="s">
        <v>28</v>
      </c>
      <c r="B1215" t="s">
        <v>29</v>
      </c>
      <c r="C1215">
        <v>1862</v>
      </c>
      <c r="D1215" t="s">
        <v>1250</v>
      </c>
      <c r="E1215" t="s">
        <v>518</v>
      </c>
      <c r="F1215" t="s">
        <v>32</v>
      </c>
      <c r="G1215" t="s">
        <v>76</v>
      </c>
      <c r="H1215">
        <v>1</v>
      </c>
      <c r="I1215" t="s">
        <v>173</v>
      </c>
      <c r="J1215" t="s">
        <v>36</v>
      </c>
      <c r="K1215">
        <v>460</v>
      </c>
      <c r="L1215" t="s">
        <v>35</v>
      </c>
      <c r="M1215" s="1">
        <v>42562</v>
      </c>
      <c r="N1215" s="1">
        <v>42746</v>
      </c>
      <c r="O1215" t="s">
        <v>26</v>
      </c>
      <c r="P1215" s="1">
        <v>42585.668414351851</v>
      </c>
      <c r="Q1215" s="1">
        <v>42562</v>
      </c>
    </row>
    <row r="1216" spans="1:17" x14ac:dyDescent="0.25">
      <c r="A1216" t="s">
        <v>114</v>
      </c>
      <c r="B1216" t="s">
        <v>115</v>
      </c>
      <c r="C1216">
        <v>2602</v>
      </c>
      <c r="D1216" t="s">
        <v>1251</v>
      </c>
      <c r="E1216" t="s">
        <v>130</v>
      </c>
      <c r="F1216" t="s">
        <v>52</v>
      </c>
      <c r="G1216" t="s">
        <v>306</v>
      </c>
      <c r="H1216">
        <v>0</v>
      </c>
      <c r="I1216" t="s">
        <v>854</v>
      </c>
      <c r="J1216" t="s">
        <v>24</v>
      </c>
      <c r="K1216">
        <v>529</v>
      </c>
      <c r="L1216" t="s">
        <v>35</v>
      </c>
      <c r="M1216" s="1">
        <v>42583</v>
      </c>
      <c r="N1216" s="1">
        <v>42767</v>
      </c>
      <c r="O1216" t="s">
        <v>88</v>
      </c>
      <c r="P1216" s="1">
        <v>42587.358854166669</v>
      </c>
      <c r="Q1216" s="1">
        <v>42583</v>
      </c>
    </row>
    <row r="1217" spans="1:17" x14ac:dyDescent="0.25">
      <c r="A1217" t="s">
        <v>114</v>
      </c>
      <c r="B1217" t="s">
        <v>115</v>
      </c>
      <c r="C1217">
        <v>2602</v>
      </c>
      <c r="D1217" t="s">
        <v>1251</v>
      </c>
      <c r="E1217" t="s">
        <v>130</v>
      </c>
      <c r="F1217" t="s">
        <v>52</v>
      </c>
      <c r="G1217" t="s">
        <v>306</v>
      </c>
      <c r="H1217">
        <v>0</v>
      </c>
      <c r="I1217" t="s">
        <v>854</v>
      </c>
      <c r="J1217" t="s">
        <v>27</v>
      </c>
      <c r="K1217">
        <v>529</v>
      </c>
      <c r="L1217" t="s">
        <v>35</v>
      </c>
      <c r="M1217" s="1">
        <v>42583</v>
      </c>
      <c r="N1217" s="1">
        <v>42767</v>
      </c>
      <c r="O1217" t="s">
        <v>88</v>
      </c>
      <c r="P1217" s="1">
        <v>42587.358854166669</v>
      </c>
      <c r="Q1217" s="1">
        <v>42583</v>
      </c>
    </row>
    <row r="1218" spans="1:17" x14ac:dyDescent="0.25">
      <c r="A1218" t="s">
        <v>1252</v>
      </c>
      <c r="B1218" t="s">
        <v>1253</v>
      </c>
      <c r="C1218">
        <v>1857</v>
      </c>
      <c r="D1218" t="s">
        <v>1254</v>
      </c>
      <c r="E1218" t="s">
        <v>322</v>
      </c>
      <c r="F1218" t="s">
        <v>52</v>
      </c>
      <c r="G1218" t="s">
        <v>529</v>
      </c>
      <c r="H1218">
        <v>0</v>
      </c>
      <c r="I1218" t="s">
        <v>107</v>
      </c>
      <c r="J1218" t="s">
        <v>24</v>
      </c>
      <c r="K1218">
        <v>1156</v>
      </c>
      <c r="L1218" t="s">
        <v>35</v>
      </c>
      <c r="M1218" s="1">
        <v>42607</v>
      </c>
      <c r="N1218" s="1">
        <v>42791</v>
      </c>
      <c r="O1218" t="s">
        <v>26</v>
      </c>
      <c r="P1218" s="1">
        <v>42607.425787037035</v>
      </c>
      <c r="Q1218" s="1">
        <v>42607</v>
      </c>
    </row>
    <row r="1219" spans="1:17" x14ac:dyDescent="0.25">
      <c r="A1219" t="s">
        <v>1252</v>
      </c>
      <c r="B1219" t="s">
        <v>1253</v>
      </c>
      <c r="C1219">
        <v>1857</v>
      </c>
      <c r="D1219" t="s">
        <v>1254</v>
      </c>
      <c r="E1219" t="s">
        <v>322</v>
      </c>
      <c r="F1219" t="s">
        <v>52</v>
      </c>
      <c r="G1219" t="s">
        <v>529</v>
      </c>
      <c r="H1219">
        <v>0</v>
      </c>
      <c r="I1219" t="s">
        <v>107</v>
      </c>
      <c r="J1219" t="s">
        <v>27</v>
      </c>
      <c r="K1219">
        <v>1156</v>
      </c>
      <c r="L1219" t="s">
        <v>35</v>
      </c>
      <c r="M1219" s="1">
        <v>42607</v>
      </c>
      <c r="N1219" s="1">
        <v>42791</v>
      </c>
      <c r="O1219" t="s">
        <v>26</v>
      </c>
      <c r="P1219" s="1">
        <v>42607.425787037035</v>
      </c>
      <c r="Q1219" s="1">
        <v>42607</v>
      </c>
    </row>
    <row r="1220" spans="1:17" x14ac:dyDescent="0.25">
      <c r="A1220" t="s">
        <v>249</v>
      </c>
      <c r="B1220" t="s">
        <v>250</v>
      </c>
      <c r="C1220">
        <v>2154</v>
      </c>
      <c r="D1220" t="s">
        <v>1255</v>
      </c>
      <c r="E1220" t="s">
        <v>130</v>
      </c>
      <c r="F1220" t="s">
        <v>52</v>
      </c>
      <c r="G1220" t="s">
        <v>275</v>
      </c>
      <c r="H1220">
        <v>0</v>
      </c>
      <c r="I1220" t="s">
        <v>253</v>
      </c>
      <c r="J1220" t="s">
        <v>254</v>
      </c>
      <c r="K1220">
        <v>2427</v>
      </c>
      <c r="L1220" t="s">
        <v>35</v>
      </c>
      <c r="M1220" s="1">
        <v>42626</v>
      </c>
      <c r="N1220" s="1">
        <v>42807</v>
      </c>
      <c r="O1220" t="s">
        <v>26</v>
      </c>
      <c r="P1220" s="1">
        <v>42671.469317129631</v>
      </c>
      <c r="Q1220" s="1">
        <v>42626</v>
      </c>
    </row>
    <row r="1221" spans="1:17" x14ac:dyDescent="0.25">
      <c r="A1221" t="s">
        <v>249</v>
      </c>
      <c r="B1221" t="s">
        <v>250</v>
      </c>
      <c r="C1221">
        <v>2154</v>
      </c>
      <c r="D1221" t="s">
        <v>1256</v>
      </c>
      <c r="E1221" t="s">
        <v>130</v>
      </c>
      <c r="F1221" t="s">
        <v>45</v>
      </c>
      <c r="G1221" t="s">
        <v>275</v>
      </c>
      <c r="H1221">
        <v>0</v>
      </c>
      <c r="I1221" t="s">
        <v>253</v>
      </c>
      <c r="J1221" t="s">
        <v>254</v>
      </c>
      <c r="K1221">
        <v>2433</v>
      </c>
      <c r="L1221" t="s">
        <v>35</v>
      </c>
      <c r="M1221" s="1">
        <v>42636</v>
      </c>
      <c r="N1221" s="1">
        <v>42817</v>
      </c>
      <c r="O1221" t="s">
        <v>26</v>
      </c>
      <c r="P1221" s="1">
        <v>42671.675486111111</v>
      </c>
      <c r="Q1221" s="1">
        <v>42636</v>
      </c>
    </row>
    <row r="1222" spans="1:17" x14ac:dyDescent="0.25">
      <c r="A1222" t="s">
        <v>249</v>
      </c>
      <c r="B1222" t="s">
        <v>250</v>
      </c>
      <c r="C1222">
        <v>2154</v>
      </c>
      <c r="D1222" t="s">
        <v>1257</v>
      </c>
      <c r="E1222" t="s">
        <v>336</v>
      </c>
      <c r="F1222" t="s">
        <v>45</v>
      </c>
      <c r="G1222" t="s">
        <v>1258</v>
      </c>
      <c r="H1222">
        <v>0</v>
      </c>
      <c r="I1222" t="s">
        <v>253</v>
      </c>
      <c r="J1222" t="s">
        <v>254</v>
      </c>
      <c r="K1222">
        <v>2431</v>
      </c>
      <c r="L1222" t="s">
        <v>35</v>
      </c>
      <c r="M1222" s="1">
        <v>42634</v>
      </c>
      <c r="N1222" s="1">
        <v>42815</v>
      </c>
      <c r="O1222" t="s">
        <v>26</v>
      </c>
      <c r="P1222" s="1">
        <v>42671.671319444446</v>
      </c>
      <c r="Q1222" s="1">
        <v>42634</v>
      </c>
    </row>
    <row r="1223" spans="1:17" x14ac:dyDescent="0.25">
      <c r="A1223" t="s">
        <v>1259</v>
      </c>
      <c r="B1223" t="s">
        <v>1260</v>
      </c>
      <c r="C1223">
        <v>1642</v>
      </c>
      <c r="D1223" t="s">
        <v>1261</v>
      </c>
      <c r="E1223" t="s">
        <v>134</v>
      </c>
      <c r="F1223" t="s">
        <v>70</v>
      </c>
      <c r="G1223" t="s">
        <v>1262</v>
      </c>
      <c r="H1223">
        <v>0</v>
      </c>
      <c r="I1223" t="s">
        <v>34</v>
      </c>
      <c r="J1223" t="s">
        <v>27</v>
      </c>
      <c r="K1223">
        <v>253</v>
      </c>
      <c r="L1223" t="s">
        <v>101</v>
      </c>
      <c r="M1223" s="1">
        <v>42543</v>
      </c>
      <c r="N1223" s="1">
        <v>42726</v>
      </c>
      <c r="O1223" t="s">
        <v>26</v>
      </c>
      <c r="P1223" s="1">
        <v>42580.595856481479</v>
      </c>
      <c r="Q1223" s="1">
        <v>42543</v>
      </c>
    </row>
    <row r="1224" spans="1:17" x14ac:dyDescent="0.25">
      <c r="A1224" t="s">
        <v>1259</v>
      </c>
      <c r="B1224" t="s">
        <v>1260</v>
      </c>
      <c r="C1224">
        <v>1642</v>
      </c>
      <c r="D1224" t="s">
        <v>1261</v>
      </c>
      <c r="E1224" t="s">
        <v>134</v>
      </c>
      <c r="F1224" t="s">
        <v>70</v>
      </c>
      <c r="G1224" t="s">
        <v>1262</v>
      </c>
      <c r="H1224">
        <v>0</v>
      </c>
      <c r="I1224" t="s">
        <v>34</v>
      </c>
      <c r="J1224" t="s">
        <v>27</v>
      </c>
      <c r="K1224">
        <v>2790</v>
      </c>
      <c r="L1224" t="s">
        <v>35</v>
      </c>
      <c r="M1224" s="1">
        <v>42720</v>
      </c>
      <c r="N1224" s="1">
        <v>42902</v>
      </c>
      <c r="O1224" t="s">
        <v>26</v>
      </c>
      <c r="P1224" s="1">
        <v>42725.336851851855</v>
      </c>
      <c r="Q1224" s="1">
        <v>42720</v>
      </c>
    </row>
    <row r="1225" spans="1:17" x14ac:dyDescent="0.25">
      <c r="A1225" t="s">
        <v>1259</v>
      </c>
      <c r="B1225" t="s">
        <v>1260</v>
      </c>
      <c r="C1225">
        <v>1642</v>
      </c>
      <c r="D1225" t="s">
        <v>1263</v>
      </c>
      <c r="E1225" t="s">
        <v>134</v>
      </c>
      <c r="F1225" t="s">
        <v>70</v>
      </c>
      <c r="G1225" t="s">
        <v>1262</v>
      </c>
      <c r="H1225">
        <v>0</v>
      </c>
      <c r="I1225" t="s">
        <v>34</v>
      </c>
      <c r="J1225" t="s">
        <v>27</v>
      </c>
      <c r="K1225">
        <v>271</v>
      </c>
      <c r="L1225" t="s">
        <v>101</v>
      </c>
      <c r="M1225" s="1">
        <v>42543</v>
      </c>
      <c r="N1225" s="1">
        <v>42726</v>
      </c>
      <c r="O1225" t="s">
        <v>26</v>
      </c>
      <c r="P1225" s="1">
        <v>42580.643217592595</v>
      </c>
      <c r="Q1225" s="1">
        <v>42543</v>
      </c>
    </row>
    <row r="1226" spans="1:17" x14ac:dyDescent="0.25">
      <c r="A1226" t="s">
        <v>1259</v>
      </c>
      <c r="B1226" t="s">
        <v>1260</v>
      </c>
      <c r="C1226">
        <v>1642</v>
      </c>
      <c r="D1226" t="s">
        <v>1263</v>
      </c>
      <c r="E1226" t="s">
        <v>134</v>
      </c>
      <c r="F1226" t="s">
        <v>70</v>
      </c>
      <c r="G1226" t="s">
        <v>1262</v>
      </c>
      <c r="H1226">
        <v>0</v>
      </c>
      <c r="I1226" t="s">
        <v>34</v>
      </c>
      <c r="J1226" t="s">
        <v>27</v>
      </c>
      <c r="K1226">
        <v>2789</v>
      </c>
      <c r="L1226" t="s">
        <v>35</v>
      </c>
      <c r="M1226" s="1">
        <v>42719</v>
      </c>
      <c r="N1226" s="1">
        <v>42901</v>
      </c>
      <c r="O1226" t="s">
        <v>26</v>
      </c>
      <c r="P1226" s="1">
        <v>42725.331261574072</v>
      </c>
      <c r="Q1226" s="1">
        <v>42719</v>
      </c>
    </row>
    <row r="1227" spans="1:17" x14ac:dyDescent="0.25">
      <c r="A1227" t="s">
        <v>324</v>
      </c>
      <c r="B1227" t="s">
        <v>325</v>
      </c>
      <c r="C1227">
        <v>2096</v>
      </c>
      <c r="D1227" t="s">
        <v>1264</v>
      </c>
      <c r="E1227" t="s">
        <v>336</v>
      </c>
      <c r="F1227" t="s">
        <v>52</v>
      </c>
      <c r="G1227" t="s">
        <v>657</v>
      </c>
      <c r="H1227">
        <v>0</v>
      </c>
      <c r="I1227" t="s">
        <v>1265</v>
      </c>
      <c r="J1227" t="s">
        <v>27</v>
      </c>
      <c r="K1227">
        <v>2101</v>
      </c>
      <c r="L1227" t="s">
        <v>25</v>
      </c>
      <c r="M1227" s="1">
        <v>42503</v>
      </c>
      <c r="N1227" s="1">
        <v>42687</v>
      </c>
      <c r="O1227" t="s">
        <v>26</v>
      </c>
      <c r="P1227" s="1">
        <v>42641.467812499999</v>
      </c>
      <c r="Q1227" s="1">
        <v>42503</v>
      </c>
    </row>
    <row r="1228" spans="1:17" x14ac:dyDescent="0.25">
      <c r="A1228" t="s">
        <v>28</v>
      </c>
      <c r="B1228" t="s">
        <v>29</v>
      </c>
      <c r="C1228">
        <v>1862</v>
      </c>
      <c r="D1228" t="s">
        <v>1266</v>
      </c>
      <c r="E1228" t="s">
        <v>111</v>
      </c>
      <c r="F1228" t="s">
        <v>32</v>
      </c>
      <c r="G1228" t="s">
        <v>112</v>
      </c>
      <c r="H1228">
        <v>1</v>
      </c>
      <c r="I1228" t="s">
        <v>1267</v>
      </c>
      <c r="J1228" t="s">
        <v>24</v>
      </c>
      <c r="K1228">
        <v>936</v>
      </c>
      <c r="L1228" t="s">
        <v>35</v>
      </c>
      <c r="M1228" s="1">
        <v>42598</v>
      </c>
      <c r="N1228" s="1">
        <v>42782</v>
      </c>
      <c r="O1228" t="s">
        <v>26</v>
      </c>
      <c r="P1228" s="1">
        <v>42598.542245370372</v>
      </c>
      <c r="Q1228" s="1">
        <v>42598</v>
      </c>
    </row>
    <row r="1229" spans="1:17" x14ac:dyDescent="0.25">
      <c r="A1229" t="s">
        <v>28</v>
      </c>
      <c r="B1229" t="s">
        <v>29</v>
      </c>
      <c r="C1229">
        <v>1862</v>
      </c>
      <c r="D1229" t="s">
        <v>1266</v>
      </c>
      <c r="E1229" t="s">
        <v>111</v>
      </c>
      <c r="F1229" t="s">
        <v>32</v>
      </c>
      <c r="G1229" t="s">
        <v>112</v>
      </c>
      <c r="H1229">
        <v>1</v>
      </c>
      <c r="I1229" t="s">
        <v>1267</v>
      </c>
      <c r="J1229" t="s">
        <v>27</v>
      </c>
      <c r="K1229">
        <v>936</v>
      </c>
      <c r="L1229" t="s">
        <v>35</v>
      </c>
      <c r="M1229" s="1">
        <v>42598</v>
      </c>
      <c r="N1229" s="1">
        <v>42782</v>
      </c>
      <c r="O1229" t="s">
        <v>26</v>
      </c>
      <c r="P1229" s="1">
        <v>42598.542245370372</v>
      </c>
      <c r="Q1229" s="1">
        <v>42598</v>
      </c>
    </row>
    <row r="1230" spans="1:17" x14ac:dyDescent="0.25">
      <c r="A1230" t="s">
        <v>28</v>
      </c>
      <c r="B1230" t="s">
        <v>29</v>
      </c>
      <c r="C1230">
        <v>1862</v>
      </c>
      <c r="D1230" t="s">
        <v>1266</v>
      </c>
      <c r="E1230" t="s">
        <v>111</v>
      </c>
      <c r="F1230" t="s">
        <v>32</v>
      </c>
      <c r="G1230" t="s">
        <v>112</v>
      </c>
      <c r="H1230">
        <v>1</v>
      </c>
      <c r="I1230" t="s">
        <v>1267</v>
      </c>
      <c r="J1230" t="s">
        <v>36</v>
      </c>
      <c r="K1230">
        <v>936</v>
      </c>
      <c r="L1230" t="s">
        <v>35</v>
      </c>
      <c r="M1230" s="1">
        <v>42598</v>
      </c>
      <c r="N1230" s="1">
        <v>42782</v>
      </c>
      <c r="O1230" t="s">
        <v>26</v>
      </c>
      <c r="P1230" s="1">
        <v>42598.542245370372</v>
      </c>
      <c r="Q1230" s="1">
        <v>42598</v>
      </c>
    </row>
    <row r="1231" spans="1:17" x14ac:dyDescent="0.25">
      <c r="A1231" t="s">
        <v>114</v>
      </c>
      <c r="B1231" t="s">
        <v>115</v>
      </c>
      <c r="C1231">
        <v>2602</v>
      </c>
      <c r="D1231" t="s">
        <v>1268</v>
      </c>
      <c r="E1231" t="s">
        <v>364</v>
      </c>
      <c r="F1231" t="s">
        <v>32</v>
      </c>
      <c r="G1231" t="s">
        <v>59</v>
      </c>
      <c r="H1231">
        <v>1</v>
      </c>
      <c r="I1231" t="s">
        <v>65</v>
      </c>
      <c r="J1231" t="s">
        <v>24</v>
      </c>
      <c r="K1231">
        <v>302</v>
      </c>
      <c r="L1231" t="s">
        <v>101</v>
      </c>
      <c r="M1231" s="1">
        <v>42445</v>
      </c>
      <c r="N1231" s="1">
        <v>42629</v>
      </c>
      <c r="O1231" t="s">
        <v>88</v>
      </c>
      <c r="P1231" s="1">
        <v>42583.593124999999</v>
      </c>
      <c r="Q1231" s="1">
        <v>42445</v>
      </c>
    </row>
    <row r="1232" spans="1:17" x14ac:dyDescent="0.25">
      <c r="A1232" t="s">
        <v>114</v>
      </c>
      <c r="B1232" t="s">
        <v>115</v>
      </c>
      <c r="C1232">
        <v>2602</v>
      </c>
      <c r="D1232" t="s">
        <v>1268</v>
      </c>
      <c r="E1232" t="s">
        <v>364</v>
      </c>
      <c r="F1232" t="s">
        <v>32</v>
      </c>
      <c r="G1232" t="s">
        <v>59</v>
      </c>
      <c r="H1232">
        <v>1</v>
      </c>
      <c r="I1232" t="s">
        <v>65</v>
      </c>
      <c r="J1232" t="s">
        <v>27</v>
      </c>
      <c r="K1232">
        <v>302</v>
      </c>
      <c r="L1232" t="s">
        <v>101</v>
      </c>
      <c r="M1232" s="1">
        <v>42445</v>
      </c>
      <c r="N1232" s="1">
        <v>42629</v>
      </c>
      <c r="O1232" t="s">
        <v>88</v>
      </c>
      <c r="P1232" s="1">
        <v>42583.593124999999</v>
      </c>
      <c r="Q1232" s="1">
        <v>42445</v>
      </c>
    </row>
    <row r="1233" spans="1:17" x14ac:dyDescent="0.25">
      <c r="A1233" t="s">
        <v>114</v>
      </c>
      <c r="B1233" t="s">
        <v>115</v>
      </c>
      <c r="C1233">
        <v>2602</v>
      </c>
      <c r="D1233" t="s">
        <v>1268</v>
      </c>
      <c r="E1233" t="s">
        <v>364</v>
      </c>
      <c r="F1233" t="s">
        <v>32</v>
      </c>
      <c r="G1233" t="s">
        <v>59</v>
      </c>
      <c r="H1233">
        <v>1</v>
      </c>
      <c r="I1233" t="s">
        <v>65</v>
      </c>
      <c r="J1233" t="s">
        <v>36</v>
      </c>
      <c r="K1233">
        <v>302</v>
      </c>
      <c r="L1233" t="s">
        <v>101</v>
      </c>
      <c r="M1233" s="1">
        <v>42445</v>
      </c>
      <c r="N1233" s="1">
        <v>42629</v>
      </c>
      <c r="O1233" t="s">
        <v>88</v>
      </c>
      <c r="P1233" s="1">
        <v>42583.593124999999</v>
      </c>
      <c r="Q1233" s="1">
        <v>42445</v>
      </c>
    </row>
    <row r="1234" spans="1:17" x14ac:dyDescent="0.25">
      <c r="A1234" t="s">
        <v>114</v>
      </c>
      <c r="B1234" t="s">
        <v>115</v>
      </c>
      <c r="C1234">
        <v>2602</v>
      </c>
      <c r="D1234" t="s">
        <v>1268</v>
      </c>
      <c r="E1234" t="s">
        <v>364</v>
      </c>
      <c r="F1234" t="s">
        <v>32</v>
      </c>
      <c r="G1234" t="s">
        <v>59</v>
      </c>
      <c r="H1234">
        <v>1</v>
      </c>
      <c r="I1234" t="s">
        <v>65</v>
      </c>
      <c r="J1234" t="s">
        <v>24</v>
      </c>
      <c r="K1234">
        <v>1654</v>
      </c>
      <c r="L1234" t="s">
        <v>101</v>
      </c>
      <c r="M1234" s="1">
        <v>42613</v>
      </c>
      <c r="N1234" s="1">
        <v>42794</v>
      </c>
      <c r="O1234" t="s">
        <v>26</v>
      </c>
      <c r="P1234" s="1">
        <v>42629.373090277775</v>
      </c>
      <c r="Q1234" s="1">
        <v>42613</v>
      </c>
    </row>
    <row r="1235" spans="1:17" x14ac:dyDescent="0.25">
      <c r="A1235" t="s">
        <v>114</v>
      </c>
      <c r="B1235" t="s">
        <v>115</v>
      </c>
      <c r="C1235">
        <v>2602</v>
      </c>
      <c r="D1235" t="s">
        <v>1268</v>
      </c>
      <c r="E1235" t="s">
        <v>364</v>
      </c>
      <c r="F1235" t="s">
        <v>32</v>
      </c>
      <c r="G1235" t="s">
        <v>59</v>
      </c>
      <c r="H1235">
        <v>1</v>
      </c>
      <c r="I1235" t="s">
        <v>65</v>
      </c>
      <c r="J1235" t="s">
        <v>27</v>
      </c>
      <c r="K1235">
        <v>1654</v>
      </c>
      <c r="L1235" t="s">
        <v>101</v>
      </c>
      <c r="M1235" s="1">
        <v>42613</v>
      </c>
      <c r="N1235" s="1">
        <v>42794</v>
      </c>
      <c r="O1235" t="s">
        <v>26</v>
      </c>
      <c r="P1235" s="1">
        <v>42629.373090277775</v>
      </c>
      <c r="Q1235" s="1">
        <v>42613</v>
      </c>
    </row>
    <row r="1236" spans="1:17" x14ac:dyDescent="0.25">
      <c r="A1236" t="s">
        <v>114</v>
      </c>
      <c r="B1236" t="s">
        <v>115</v>
      </c>
      <c r="C1236">
        <v>2602</v>
      </c>
      <c r="D1236" t="s">
        <v>1268</v>
      </c>
      <c r="E1236" t="s">
        <v>364</v>
      </c>
      <c r="F1236" t="s">
        <v>32</v>
      </c>
      <c r="G1236" t="s">
        <v>59</v>
      </c>
      <c r="H1236">
        <v>1</v>
      </c>
      <c r="I1236" t="s">
        <v>65</v>
      </c>
      <c r="J1236" t="s">
        <v>36</v>
      </c>
      <c r="K1236">
        <v>1654</v>
      </c>
      <c r="L1236" t="s">
        <v>101</v>
      </c>
      <c r="M1236" s="1">
        <v>42613</v>
      </c>
      <c r="N1236" s="1">
        <v>42794</v>
      </c>
      <c r="O1236" t="s">
        <v>26</v>
      </c>
      <c r="P1236" s="1">
        <v>42629.373090277775</v>
      </c>
      <c r="Q1236" s="1">
        <v>42613</v>
      </c>
    </row>
    <row r="1237" spans="1:17" x14ac:dyDescent="0.25">
      <c r="A1237" t="s">
        <v>771</v>
      </c>
      <c r="B1237" t="s">
        <v>772</v>
      </c>
      <c r="C1237">
        <v>2371</v>
      </c>
      <c r="D1237" t="s">
        <v>1269</v>
      </c>
      <c r="E1237" t="s">
        <v>111</v>
      </c>
      <c r="F1237" t="s">
        <v>32</v>
      </c>
      <c r="G1237" t="s">
        <v>112</v>
      </c>
      <c r="H1237">
        <v>0</v>
      </c>
      <c r="I1237" t="s">
        <v>65</v>
      </c>
      <c r="J1237" t="s">
        <v>24</v>
      </c>
      <c r="K1237">
        <v>26</v>
      </c>
      <c r="L1237" t="s">
        <v>35</v>
      </c>
      <c r="M1237" s="1">
        <v>42557</v>
      </c>
      <c r="N1237" s="1">
        <v>42741</v>
      </c>
      <c r="O1237" t="s">
        <v>26</v>
      </c>
      <c r="P1237" s="1">
        <v>42563.74322916667</v>
      </c>
      <c r="Q1237" s="1">
        <v>42557</v>
      </c>
    </row>
    <row r="1238" spans="1:17" x14ac:dyDescent="0.25">
      <c r="A1238" t="s">
        <v>771</v>
      </c>
      <c r="B1238" t="s">
        <v>772</v>
      </c>
      <c r="C1238">
        <v>2371</v>
      </c>
      <c r="D1238" t="s">
        <v>1269</v>
      </c>
      <c r="E1238" t="s">
        <v>111</v>
      </c>
      <c r="F1238" t="s">
        <v>32</v>
      </c>
      <c r="G1238" t="s">
        <v>112</v>
      </c>
      <c r="H1238">
        <v>0</v>
      </c>
      <c r="I1238" t="s">
        <v>65</v>
      </c>
      <c r="J1238" t="s">
        <v>27</v>
      </c>
      <c r="K1238">
        <v>26</v>
      </c>
      <c r="L1238" t="s">
        <v>35</v>
      </c>
      <c r="M1238" s="1">
        <v>42557</v>
      </c>
      <c r="N1238" s="1">
        <v>42741</v>
      </c>
      <c r="O1238" t="s">
        <v>26</v>
      </c>
      <c r="P1238" s="1">
        <v>42563.74322916667</v>
      </c>
      <c r="Q1238" s="1">
        <v>42557</v>
      </c>
    </row>
    <row r="1239" spans="1:17" x14ac:dyDescent="0.25">
      <c r="A1239" t="s">
        <v>532</v>
      </c>
      <c r="B1239" t="s">
        <v>533</v>
      </c>
      <c r="C1239">
        <v>2301</v>
      </c>
      <c r="D1239" t="s">
        <v>1270</v>
      </c>
      <c r="E1239" t="s">
        <v>344</v>
      </c>
      <c r="F1239" t="s">
        <v>32</v>
      </c>
      <c r="G1239" t="s">
        <v>1271</v>
      </c>
      <c r="H1239">
        <v>0</v>
      </c>
      <c r="I1239" t="s">
        <v>65</v>
      </c>
      <c r="J1239" t="s">
        <v>24</v>
      </c>
      <c r="K1239">
        <v>784</v>
      </c>
      <c r="L1239" t="s">
        <v>25</v>
      </c>
      <c r="M1239" s="1">
        <v>42422</v>
      </c>
      <c r="N1239" s="1">
        <v>42604</v>
      </c>
      <c r="O1239" t="s">
        <v>26</v>
      </c>
      <c r="P1239" s="1">
        <v>42593.406180555554</v>
      </c>
      <c r="Q1239" s="1">
        <v>42422</v>
      </c>
    </row>
    <row r="1240" spans="1:17" x14ac:dyDescent="0.25">
      <c r="A1240" t="s">
        <v>532</v>
      </c>
      <c r="B1240" t="s">
        <v>533</v>
      </c>
      <c r="C1240">
        <v>2301</v>
      </c>
      <c r="D1240" t="s">
        <v>1270</v>
      </c>
      <c r="E1240" t="s">
        <v>344</v>
      </c>
      <c r="F1240" t="s">
        <v>32</v>
      </c>
      <c r="G1240" t="s">
        <v>1271</v>
      </c>
      <c r="H1240">
        <v>0</v>
      </c>
      <c r="I1240" t="s">
        <v>65</v>
      </c>
      <c r="J1240" t="s">
        <v>27</v>
      </c>
      <c r="K1240">
        <v>784</v>
      </c>
      <c r="L1240" t="s">
        <v>25</v>
      </c>
      <c r="M1240" s="1">
        <v>42422</v>
      </c>
      <c r="N1240" s="1">
        <v>42604</v>
      </c>
      <c r="O1240" t="s">
        <v>26</v>
      </c>
      <c r="P1240" s="1">
        <v>42593.406180555554</v>
      </c>
      <c r="Q1240" s="1">
        <v>42422</v>
      </c>
    </row>
    <row r="1241" spans="1:17" x14ac:dyDescent="0.25">
      <c r="A1241" t="s">
        <v>28</v>
      </c>
      <c r="B1241" t="s">
        <v>29</v>
      </c>
      <c r="C1241">
        <v>1862</v>
      </c>
      <c r="D1241" t="s">
        <v>1272</v>
      </c>
      <c r="E1241" t="s">
        <v>288</v>
      </c>
      <c r="F1241" t="s">
        <v>32</v>
      </c>
      <c r="G1241" t="s">
        <v>1271</v>
      </c>
      <c r="H1241">
        <v>1</v>
      </c>
      <c r="I1241" t="s">
        <v>65</v>
      </c>
      <c r="J1241" t="s">
        <v>27</v>
      </c>
      <c r="K1241">
        <v>494</v>
      </c>
      <c r="L1241" t="s">
        <v>101</v>
      </c>
      <c r="M1241" t="s">
        <v>99</v>
      </c>
      <c r="N1241" t="s">
        <v>99</v>
      </c>
      <c r="O1241" t="s">
        <v>99</v>
      </c>
      <c r="P1241" s="1">
        <v>42586.484456018516</v>
      </c>
      <c r="Q1241" t="s">
        <v>99</v>
      </c>
    </row>
    <row r="1242" spans="1:17" x14ac:dyDescent="0.25">
      <c r="A1242" t="s">
        <v>28</v>
      </c>
      <c r="B1242" t="s">
        <v>29</v>
      </c>
      <c r="C1242">
        <v>1862</v>
      </c>
      <c r="D1242" t="s">
        <v>1272</v>
      </c>
      <c r="E1242" t="s">
        <v>288</v>
      </c>
      <c r="F1242" t="s">
        <v>32</v>
      </c>
      <c r="G1242" t="s">
        <v>1271</v>
      </c>
      <c r="H1242">
        <v>1</v>
      </c>
      <c r="I1242" t="s">
        <v>65</v>
      </c>
      <c r="J1242" t="s">
        <v>36</v>
      </c>
      <c r="K1242">
        <v>494</v>
      </c>
      <c r="L1242" t="s">
        <v>101</v>
      </c>
      <c r="M1242" t="s">
        <v>99</v>
      </c>
      <c r="N1242" t="s">
        <v>99</v>
      </c>
      <c r="O1242" t="s">
        <v>99</v>
      </c>
      <c r="P1242" s="1">
        <v>42586.484456018516</v>
      </c>
      <c r="Q1242" t="s">
        <v>99</v>
      </c>
    </row>
    <row r="1243" spans="1:17" x14ac:dyDescent="0.25">
      <c r="A1243" t="s">
        <v>28</v>
      </c>
      <c r="B1243" t="s">
        <v>29</v>
      </c>
      <c r="C1243">
        <v>1862</v>
      </c>
      <c r="D1243" t="s">
        <v>1272</v>
      </c>
      <c r="E1243" t="s">
        <v>288</v>
      </c>
      <c r="F1243" t="s">
        <v>32</v>
      </c>
      <c r="G1243" t="s">
        <v>1271</v>
      </c>
      <c r="H1243">
        <v>1</v>
      </c>
      <c r="I1243" t="s">
        <v>65</v>
      </c>
      <c r="J1243" t="s">
        <v>24</v>
      </c>
      <c r="K1243">
        <v>494</v>
      </c>
      <c r="L1243" t="s">
        <v>101</v>
      </c>
      <c r="M1243" t="s">
        <v>99</v>
      </c>
      <c r="N1243" t="s">
        <v>99</v>
      </c>
      <c r="O1243" t="s">
        <v>99</v>
      </c>
      <c r="P1243" s="1">
        <v>42586.484456018516</v>
      </c>
      <c r="Q1243" t="s">
        <v>99</v>
      </c>
    </row>
    <row r="1244" spans="1:17" x14ac:dyDescent="0.25">
      <c r="A1244" t="s">
        <v>28</v>
      </c>
      <c r="B1244" t="s">
        <v>29</v>
      </c>
      <c r="C1244">
        <v>1862</v>
      </c>
      <c r="D1244" t="s">
        <v>1272</v>
      </c>
      <c r="E1244" t="s">
        <v>288</v>
      </c>
      <c r="F1244" t="s">
        <v>32</v>
      </c>
      <c r="G1244" t="s">
        <v>1271</v>
      </c>
      <c r="H1244">
        <v>1</v>
      </c>
      <c r="I1244" t="s">
        <v>65</v>
      </c>
      <c r="J1244" t="s">
        <v>27</v>
      </c>
      <c r="K1244">
        <v>572</v>
      </c>
      <c r="L1244" t="s">
        <v>98</v>
      </c>
      <c r="M1244" s="1">
        <v>42583</v>
      </c>
      <c r="N1244" s="1">
        <v>42767</v>
      </c>
      <c r="O1244" t="s">
        <v>99</v>
      </c>
      <c r="P1244" s="1">
        <v>42587.755567129629</v>
      </c>
      <c r="Q1244" s="1">
        <v>42583</v>
      </c>
    </row>
    <row r="1245" spans="1:17" x14ac:dyDescent="0.25">
      <c r="A1245" t="s">
        <v>28</v>
      </c>
      <c r="B1245" t="s">
        <v>29</v>
      </c>
      <c r="C1245">
        <v>1862</v>
      </c>
      <c r="D1245" t="s">
        <v>1272</v>
      </c>
      <c r="E1245" t="s">
        <v>288</v>
      </c>
      <c r="F1245" t="s">
        <v>32</v>
      </c>
      <c r="G1245" t="s">
        <v>1271</v>
      </c>
      <c r="H1245">
        <v>1</v>
      </c>
      <c r="I1245" t="s">
        <v>65</v>
      </c>
      <c r="J1245" t="s">
        <v>36</v>
      </c>
      <c r="K1245">
        <v>572</v>
      </c>
      <c r="L1245" t="s">
        <v>98</v>
      </c>
      <c r="M1245" s="1">
        <v>42583</v>
      </c>
      <c r="N1245" s="1">
        <v>42767</v>
      </c>
      <c r="O1245" t="s">
        <v>99</v>
      </c>
      <c r="P1245" s="1">
        <v>42587.755567129629</v>
      </c>
      <c r="Q1245" s="1">
        <v>42583</v>
      </c>
    </row>
    <row r="1246" spans="1:17" x14ac:dyDescent="0.25">
      <c r="A1246" t="s">
        <v>28</v>
      </c>
      <c r="B1246" t="s">
        <v>29</v>
      </c>
      <c r="C1246">
        <v>1862</v>
      </c>
      <c r="D1246" t="s">
        <v>1272</v>
      </c>
      <c r="E1246" t="s">
        <v>288</v>
      </c>
      <c r="F1246" t="s">
        <v>32</v>
      </c>
      <c r="G1246" t="s">
        <v>1271</v>
      </c>
      <c r="H1246">
        <v>1</v>
      </c>
      <c r="I1246" t="s">
        <v>65</v>
      </c>
      <c r="J1246" t="s">
        <v>24</v>
      </c>
      <c r="K1246">
        <v>572</v>
      </c>
      <c r="L1246" t="s">
        <v>98</v>
      </c>
      <c r="M1246" s="1">
        <v>42583</v>
      </c>
      <c r="N1246" s="1">
        <v>42767</v>
      </c>
      <c r="O1246" t="s">
        <v>99</v>
      </c>
      <c r="P1246" s="1">
        <v>42587.755567129629</v>
      </c>
      <c r="Q1246" s="1">
        <v>42583</v>
      </c>
    </row>
    <row r="1247" spans="1:17" x14ac:dyDescent="0.25">
      <c r="A1247" t="s">
        <v>28</v>
      </c>
      <c r="B1247" t="s">
        <v>29</v>
      </c>
      <c r="C1247">
        <v>1862</v>
      </c>
      <c r="D1247" t="s">
        <v>1273</v>
      </c>
      <c r="E1247" t="s">
        <v>31</v>
      </c>
      <c r="F1247" t="s">
        <v>32</v>
      </c>
      <c r="G1247" t="s">
        <v>112</v>
      </c>
      <c r="H1247">
        <v>1</v>
      </c>
      <c r="I1247" t="s">
        <v>173</v>
      </c>
      <c r="J1247" t="s">
        <v>27</v>
      </c>
      <c r="K1247">
        <v>462</v>
      </c>
      <c r="L1247" t="s">
        <v>35</v>
      </c>
      <c r="M1247" s="1">
        <v>42562</v>
      </c>
      <c r="N1247" s="1">
        <v>42746</v>
      </c>
      <c r="O1247" t="s">
        <v>26</v>
      </c>
      <c r="P1247" s="1">
        <v>42585.674432870372</v>
      </c>
      <c r="Q1247" s="1">
        <v>42562</v>
      </c>
    </row>
    <row r="1248" spans="1:17" x14ac:dyDescent="0.25">
      <c r="A1248" t="s">
        <v>28</v>
      </c>
      <c r="B1248" t="s">
        <v>29</v>
      </c>
      <c r="C1248">
        <v>1862</v>
      </c>
      <c r="D1248" t="s">
        <v>1273</v>
      </c>
      <c r="E1248" t="s">
        <v>31</v>
      </c>
      <c r="F1248" t="s">
        <v>32</v>
      </c>
      <c r="G1248" t="s">
        <v>112</v>
      </c>
      <c r="H1248">
        <v>1</v>
      </c>
      <c r="I1248" t="s">
        <v>173</v>
      </c>
      <c r="J1248" t="s">
        <v>36</v>
      </c>
      <c r="K1248">
        <v>462</v>
      </c>
      <c r="L1248" t="s">
        <v>35</v>
      </c>
      <c r="M1248" s="1">
        <v>42562</v>
      </c>
      <c r="N1248" s="1">
        <v>42746</v>
      </c>
      <c r="O1248" t="s">
        <v>26</v>
      </c>
      <c r="P1248" s="1">
        <v>42585.674432870372</v>
      </c>
      <c r="Q1248" s="1">
        <v>42562</v>
      </c>
    </row>
    <row r="1249" spans="1:17" x14ac:dyDescent="0.25">
      <c r="A1249" t="s">
        <v>28</v>
      </c>
      <c r="B1249" t="s">
        <v>29</v>
      </c>
      <c r="C1249">
        <v>1862</v>
      </c>
      <c r="D1249" t="s">
        <v>1273</v>
      </c>
      <c r="E1249" t="s">
        <v>31</v>
      </c>
      <c r="F1249" t="s">
        <v>32</v>
      </c>
      <c r="G1249" t="s">
        <v>112</v>
      </c>
      <c r="H1249">
        <v>1</v>
      </c>
      <c r="I1249" t="s">
        <v>173</v>
      </c>
      <c r="J1249" t="s">
        <v>24</v>
      </c>
      <c r="K1249">
        <v>462</v>
      </c>
      <c r="L1249" t="s">
        <v>35</v>
      </c>
      <c r="M1249" s="1">
        <v>42562</v>
      </c>
      <c r="N1249" s="1">
        <v>42746</v>
      </c>
      <c r="O1249" t="s">
        <v>26</v>
      </c>
      <c r="P1249" s="1">
        <v>42585.674432870372</v>
      </c>
      <c r="Q1249" s="1">
        <v>42562</v>
      </c>
    </row>
    <row r="1250" spans="1:17" x14ac:dyDescent="0.25">
      <c r="A1250" t="s">
        <v>1032</v>
      </c>
      <c r="B1250" t="s">
        <v>1033</v>
      </c>
      <c r="C1250">
        <v>2844</v>
      </c>
      <c r="D1250" t="s">
        <v>1274</v>
      </c>
      <c r="E1250" t="s">
        <v>322</v>
      </c>
      <c r="F1250" t="s">
        <v>32</v>
      </c>
      <c r="G1250" t="s">
        <v>1244</v>
      </c>
      <c r="H1250">
        <v>1</v>
      </c>
      <c r="I1250" t="s">
        <v>87</v>
      </c>
      <c r="J1250" t="s">
        <v>24</v>
      </c>
      <c r="K1250">
        <v>1536</v>
      </c>
      <c r="L1250" t="s">
        <v>35</v>
      </c>
      <c r="M1250" s="1">
        <v>42621</v>
      </c>
      <c r="N1250" s="1">
        <v>42802</v>
      </c>
      <c r="O1250" t="s">
        <v>88</v>
      </c>
      <c r="P1250" s="1">
        <v>42626.593287037038</v>
      </c>
      <c r="Q1250" s="1">
        <v>42621</v>
      </c>
    </row>
    <row r="1251" spans="1:17" x14ac:dyDescent="0.25">
      <c r="A1251" t="s">
        <v>1032</v>
      </c>
      <c r="B1251" t="s">
        <v>1033</v>
      </c>
      <c r="C1251">
        <v>2844</v>
      </c>
      <c r="D1251" t="s">
        <v>1274</v>
      </c>
      <c r="E1251" t="s">
        <v>322</v>
      </c>
      <c r="F1251" t="s">
        <v>32</v>
      </c>
      <c r="G1251" t="s">
        <v>1244</v>
      </c>
      <c r="H1251">
        <v>1</v>
      </c>
      <c r="I1251" t="s">
        <v>87</v>
      </c>
      <c r="J1251" t="s">
        <v>27</v>
      </c>
      <c r="K1251">
        <v>1536</v>
      </c>
      <c r="L1251" t="s">
        <v>35</v>
      </c>
      <c r="M1251" s="1">
        <v>42621</v>
      </c>
      <c r="N1251" s="1">
        <v>42802</v>
      </c>
      <c r="O1251" t="s">
        <v>88</v>
      </c>
      <c r="P1251" s="1">
        <v>42626.593287037038</v>
      </c>
      <c r="Q1251" s="1">
        <v>42621</v>
      </c>
    </row>
    <row r="1252" spans="1:17" x14ac:dyDescent="0.25">
      <c r="A1252" t="s">
        <v>1032</v>
      </c>
      <c r="B1252" t="s">
        <v>1033</v>
      </c>
      <c r="C1252">
        <v>2844</v>
      </c>
      <c r="D1252" t="s">
        <v>1274</v>
      </c>
      <c r="E1252" t="s">
        <v>322</v>
      </c>
      <c r="F1252" t="s">
        <v>32</v>
      </c>
      <c r="G1252" t="s">
        <v>1244</v>
      </c>
      <c r="H1252">
        <v>1</v>
      </c>
      <c r="I1252" t="s">
        <v>87</v>
      </c>
      <c r="J1252" t="s">
        <v>36</v>
      </c>
      <c r="K1252">
        <v>1536</v>
      </c>
      <c r="L1252" t="s">
        <v>35</v>
      </c>
      <c r="M1252" s="1">
        <v>42621</v>
      </c>
      <c r="N1252" s="1">
        <v>42802</v>
      </c>
      <c r="O1252" t="s">
        <v>88</v>
      </c>
      <c r="P1252" s="1">
        <v>42626.593287037038</v>
      </c>
      <c r="Q1252" s="1">
        <v>42621</v>
      </c>
    </row>
    <row r="1253" spans="1:17" x14ac:dyDescent="0.25">
      <c r="A1253" t="s">
        <v>1275</v>
      </c>
      <c r="B1253" t="s">
        <v>1276</v>
      </c>
      <c r="C1253">
        <v>1094</v>
      </c>
      <c r="D1253" t="s">
        <v>1277</v>
      </c>
      <c r="E1253" t="s">
        <v>297</v>
      </c>
      <c r="F1253" t="s">
        <v>32</v>
      </c>
      <c r="G1253" t="s">
        <v>1278</v>
      </c>
      <c r="H1253">
        <v>1</v>
      </c>
      <c r="I1253" t="s">
        <v>1279</v>
      </c>
      <c r="J1253" t="s">
        <v>24</v>
      </c>
      <c r="K1253">
        <v>291</v>
      </c>
      <c r="L1253" t="s">
        <v>35</v>
      </c>
      <c r="M1253" s="1">
        <v>42570</v>
      </c>
      <c r="N1253" s="1">
        <v>42754</v>
      </c>
      <c r="O1253" t="s">
        <v>26</v>
      </c>
      <c r="P1253" s="1">
        <v>42583.467372685183</v>
      </c>
      <c r="Q1253" s="1">
        <v>42570</v>
      </c>
    </row>
    <row r="1254" spans="1:17" x14ac:dyDescent="0.25">
      <c r="A1254" t="s">
        <v>1275</v>
      </c>
      <c r="B1254" t="s">
        <v>1276</v>
      </c>
      <c r="C1254">
        <v>1094</v>
      </c>
      <c r="D1254" t="s">
        <v>1277</v>
      </c>
      <c r="E1254" t="s">
        <v>297</v>
      </c>
      <c r="F1254" t="s">
        <v>32</v>
      </c>
      <c r="G1254" t="s">
        <v>1278</v>
      </c>
      <c r="H1254">
        <v>1</v>
      </c>
      <c r="I1254" t="s">
        <v>1279</v>
      </c>
      <c r="J1254" t="s">
        <v>27</v>
      </c>
      <c r="K1254">
        <v>291</v>
      </c>
      <c r="L1254" t="s">
        <v>35</v>
      </c>
      <c r="M1254" s="1">
        <v>42570</v>
      </c>
      <c r="N1254" s="1">
        <v>42754</v>
      </c>
      <c r="O1254" t="s">
        <v>26</v>
      </c>
      <c r="P1254" s="1">
        <v>42583.467372685183</v>
      </c>
      <c r="Q1254" s="1">
        <v>42570</v>
      </c>
    </row>
    <row r="1255" spans="1:17" x14ac:dyDescent="0.25">
      <c r="A1255" t="s">
        <v>1275</v>
      </c>
      <c r="B1255" t="s">
        <v>1276</v>
      </c>
      <c r="C1255">
        <v>1094</v>
      </c>
      <c r="D1255" t="s">
        <v>1277</v>
      </c>
      <c r="E1255" t="s">
        <v>297</v>
      </c>
      <c r="F1255" t="s">
        <v>32</v>
      </c>
      <c r="G1255" t="s">
        <v>1278</v>
      </c>
      <c r="H1255">
        <v>1</v>
      </c>
      <c r="I1255" t="s">
        <v>1279</v>
      </c>
      <c r="J1255" t="s">
        <v>36</v>
      </c>
      <c r="K1255">
        <v>291</v>
      </c>
      <c r="L1255" t="s">
        <v>35</v>
      </c>
      <c r="M1255" s="1">
        <v>42570</v>
      </c>
      <c r="N1255" s="1">
        <v>42754</v>
      </c>
      <c r="O1255" t="s">
        <v>26</v>
      </c>
      <c r="P1255" s="1">
        <v>42583.467372685183</v>
      </c>
      <c r="Q1255" s="1">
        <v>42570</v>
      </c>
    </row>
    <row r="1256" spans="1:17" x14ac:dyDescent="0.25">
      <c r="A1256" t="s">
        <v>1280</v>
      </c>
      <c r="B1256" t="s">
        <v>1281</v>
      </c>
      <c r="C1256">
        <v>2688</v>
      </c>
      <c r="D1256" t="s">
        <v>1282</v>
      </c>
      <c r="E1256" t="s">
        <v>20</v>
      </c>
      <c r="F1256" t="s">
        <v>52</v>
      </c>
      <c r="G1256" t="s">
        <v>431</v>
      </c>
      <c r="H1256">
        <v>0</v>
      </c>
      <c r="I1256" t="s">
        <v>385</v>
      </c>
      <c r="J1256" t="s">
        <v>27</v>
      </c>
      <c r="K1256">
        <v>1896</v>
      </c>
      <c r="L1256" t="s">
        <v>25</v>
      </c>
      <c r="M1256" s="1">
        <v>42548</v>
      </c>
      <c r="N1256" s="1">
        <v>42731</v>
      </c>
      <c r="O1256" t="s">
        <v>26</v>
      </c>
      <c r="P1256" s="1">
        <v>42639.393391203703</v>
      </c>
      <c r="Q1256" s="1">
        <v>42548</v>
      </c>
    </row>
    <row r="1257" spans="1:17" x14ac:dyDescent="0.25">
      <c r="A1257" t="s">
        <v>324</v>
      </c>
      <c r="B1257" t="s">
        <v>325</v>
      </c>
      <c r="C1257">
        <v>2096</v>
      </c>
      <c r="D1257" t="s">
        <v>1283</v>
      </c>
      <c r="E1257" t="s">
        <v>134</v>
      </c>
      <c r="F1257" t="s">
        <v>178</v>
      </c>
      <c r="G1257" t="s">
        <v>918</v>
      </c>
      <c r="H1257">
        <v>0</v>
      </c>
      <c r="I1257" t="s">
        <v>87</v>
      </c>
      <c r="J1257" t="s">
        <v>27</v>
      </c>
      <c r="K1257">
        <v>2103</v>
      </c>
      <c r="L1257" t="s">
        <v>25</v>
      </c>
      <c r="M1257" s="1">
        <v>42487</v>
      </c>
      <c r="N1257" s="1">
        <v>42670</v>
      </c>
      <c r="O1257" t="s">
        <v>26</v>
      </c>
      <c r="P1257" s="1">
        <v>42641.482442129629</v>
      </c>
      <c r="Q1257" s="1">
        <v>42487</v>
      </c>
    </row>
    <row r="1258" spans="1:17" x14ac:dyDescent="0.25">
      <c r="A1258" t="s">
        <v>755</v>
      </c>
      <c r="B1258" t="s">
        <v>756</v>
      </c>
      <c r="C1258">
        <v>2139</v>
      </c>
      <c r="D1258" t="s">
        <v>1284</v>
      </c>
      <c r="E1258" t="s">
        <v>679</v>
      </c>
      <c r="F1258" t="s">
        <v>70</v>
      </c>
      <c r="G1258" t="s">
        <v>166</v>
      </c>
      <c r="H1258">
        <v>0</v>
      </c>
      <c r="I1258" t="s">
        <v>419</v>
      </c>
      <c r="J1258" t="s">
        <v>254</v>
      </c>
      <c r="K1258">
        <v>1280</v>
      </c>
      <c r="L1258" t="s">
        <v>25</v>
      </c>
      <c r="M1258" s="1">
        <v>42542</v>
      </c>
      <c r="N1258" s="1">
        <v>42725</v>
      </c>
      <c r="O1258" t="s">
        <v>26</v>
      </c>
      <c r="P1258" s="1">
        <v>42613.442731481482</v>
      </c>
      <c r="Q1258" s="1">
        <v>42542</v>
      </c>
    </row>
    <row r="1259" spans="1:17" x14ac:dyDescent="0.25">
      <c r="A1259" t="s">
        <v>755</v>
      </c>
      <c r="B1259" t="s">
        <v>756</v>
      </c>
      <c r="C1259">
        <v>2139</v>
      </c>
      <c r="D1259" t="s">
        <v>1284</v>
      </c>
      <c r="E1259" t="s">
        <v>679</v>
      </c>
      <c r="F1259" t="s">
        <v>70</v>
      </c>
      <c r="G1259" t="s">
        <v>166</v>
      </c>
      <c r="H1259">
        <v>0</v>
      </c>
      <c r="I1259" t="s">
        <v>419</v>
      </c>
      <c r="J1259" t="s">
        <v>254</v>
      </c>
      <c r="K1259">
        <v>2793</v>
      </c>
      <c r="L1259" t="s">
        <v>35</v>
      </c>
      <c r="M1259" s="1">
        <v>42723</v>
      </c>
      <c r="N1259" s="1">
        <v>42905</v>
      </c>
      <c r="O1259" t="s">
        <v>26</v>
      </c>
      <c r="P1259" s="1">
        <v>42726.337326388886</v>
      </c>
      <c r="Q1259" s="1">
        <v>42723</v>
      </c>
    </row>
    <row r="1260" spans="1:17" x14ac:dyDescent="0.25">
      <c r="A1260" t="s">
        <v>1285</v>
      </c>
      <c r="B1260" t="s">
        <v>1286</v>
      </c>
      <c r="C1260">
        <v>2650</v>
      </c>
      <c r="D1260" t="s">
        <v>1287</v>
      </c>
      <c r="E1260" t="s">
        <v>145</v>
      </c>
      <c r="F1260" t="s">
        <v>45</v>
      </c>
      <c r="G1260" t="s">
        <v>860</v>
      </c>
      <c r="H1260">
        <v>1</v>
      </c>
      <c r="I1260" t="s">
        <v>65</v>
      </c>
      <c r="J1260" t="s">
        <v>24</v>
      </c>
      <c r="K1260">
        <v>293</v>
      </c>
      <c r="L1260" t="s">
        <v>35</v>
      </c>
      <c r="M1260" s="1">
        <v>42559</v>
      </c>
      <c r="N1260" s="1">
        <v>42743</v>
      </c>
      <c r="O1260" t="s">
        <v>26</v>
      </c>
      <c r="P1260" s="1">
        <v>42583.477939814817</v>
      </c>
      <c r="Q1260" s="1">
        <v>42559</v>
      </c>
    </row>
    <row r="1261" spans="1:17" x14ac:dyDescent="0.25">
      <c r="A1261" t="s">
        <v>1285</v>
      </c>
      <c r="B1261" t="s">
        <v>1286</v>
      </c>
      <c r="C1261">
        <v>2650</v>
      </c>
      <c r="D1261" t="s">
        <v>1287</v>
      </c>
      <c r="E1261" t="s">
        <v>145</v>
      </c>
      <c r="F1261" t="s">
        <v>45</v>
      </c>
      <c r="G1261" t="s">
        <v>860</v>
      </c>
      <c r="H1261">
        <v>1</v>
      </c>
      <c r="I1261" t="s">
        <v>65</v>
      </c>
      <c r="J1261" t="s">
        <v>27</v>
      </c>
      <c r="K1261">
        <v>293</v>
      </c>
      <c r="L1261" t="s">
        <v>35</v>
      </c>
      <c r="M1261" s="1">
        <v>42559</v>
      </c>
      <c r="N1261" s="1">
        <v>42743</v>
      </c>
      <c r="O1261" t="s">
        <v>26</v>
      </c>
      <c r="P1261" s="1">
        <v>42583.477939814817</v>
      </c>
      <c r="Q1261" s="1">
        <v>42559</v>
      </c>
    </row>
    <row r="1262" spans="1:17" x14ac:dyDescent="0.25">
      <c r="A1262" t="s">
        <v>1285</v>
      </c>
      <c r="B1262" t="s">
        <v>1286</v>
      </c>
      <c r="C1262">
        <v>2650</v>
      </c>
      <c r="D1262" t="s">
        <v>1287</v>
      </c>
      <c r="E1262" t="s">
        <v>145</v>
      </c>
      <c r="F1262" t="s">
        <v>45</v>
      </c>
      <c r="G1262" t="s">
        <v>860</v>
      </c>
      <c r="H1262">
        <v>1</v>
      </c>
      <c r="I1262" t="s">
        <v>65</v>
      </c>
      <c r="J1262" t="s">
        <v>36</v>
      </c>
      <c r="K1262">
        <v>293</v>
      </c>
      <c r="L1262" t="s">
        <v>35</v>
      </c>
      <c r="M1262" s="1">
        <v>42559</v>
      </c>
      <c r="N1262" s="1">
        <v>42743</v>
      </c>
      <c r="O1262" t="s">
        <v>26</v>
      </c>
      <c r="P1262" s="1">
        <v>42583.477939814817</v>
      </c>
      <c r="Q1262" s="1">
        <v>42559</v>
      </c>
    </row>
    <row r="1263" spans="1:17" x14ac:dyDescent="0.25">
      <c r="A1263" t="s">
        <v>1252</v>
      </c>
      <c r="B1263" t="s">
        <v>1253</v>
      </c>
      <c r="C1263">
        <v>1857</v>
      </c>
      <c r="D1263" t="s">
        <v>1288</v>
      </c>
      <c r="E1263" t="s">
        <v>185</v>
      </c>
      <c r="F1263" t="s">
        <v>45</v>
      </c>
      <c r="G1263" t="s">
        <v>860</v>
      </c>
      <c r="H1263">
        <v>0</v>
      </c>
      <c r="I1263" t="s">
        <v>148</v>
      </c>
      <c r="J1263" t="s">
        <v>27</v>
      </c>
      <c r="K1263">
        <v>1984</v>
      </c>
      <c r="L1263" t="s">
        <v>25</v>
      </c>
      <c r="M1263" s="1">
        <v>42314</v>
      </c>
      <c r="N1263" s="1">
        <v>42680</v>
      </c>
      <c r="O1263" t="s">
        <v>26</v>
      </c>
      <c r="P1263" s="1">
        <v>42639.721087962964</v>
      </c>
      <c r="Q1263" s="1">
        <v>42314</v>
      </c>
    </row>
    <row r="1264" spans="1:17" x14ac:dyDescent="0.25">
      <c r="A1264" t="s">
        <v>1289</v>
      </c>
      <c r="B1264" t="s">
        <v>1290</v>
      </c>
      <c r="C1264">
        <v>2778</v>
      </c>
      <c r="D1264" t="s">
        <v>1291</v>
      </c>
      <c r="E1264" t="s">
        <v>191</v>
      </c>
      <c r="F1264" t="s">
        <v>52</v>
      </c>
      <c r="G1264" t="s">
        <v>860</v>
      </c>
      <c r="H1264">
        <v>1</v>
      </c>
      <c r="I1264" t="s">
        <v>467</v>
      </c>
      <c r="J1264" t="s">
        <v>24</v>
      </c>
      <c r="K1264">
        <v>1220</v>
      </c>
      <c r="L1264" t="s">
        <v>35</v>
      </c>
      <c r="M1264" s="1">
        <v>42571</v>
      </c>
      <c r="N1264" s="1">
        <v>42755</v>
      </c>
      <c r="O1264" t="s">
        <v>26</v>
      </c>
      <c r="P1264" s="1">
        <v>42611.355983796297</v>
      </c>
      <c r="Q1264" s="1">
        <v>42571</v>
      </c>
    </row>
    <row r="1265" spans="1:17" x14ac:dyDescent="0.25">
      <c r="A1265" t="s">
        <v>1289</v>
      </c>
      <c r="B1265" t="s">
        <v>1290</v>
      </c>
      <c r="C1265">
        <v>2778</v>
      </c>
      <c r="D1265" t="s">
        <v>1291</v>
      </c>
      <c r="E1265" t="s">
        <v>191</v>
      </c>
      <c r="F1265" t="s">
        <v>52</v>
      </c>
      <c r="G1265" t="s">
        <v>860</v>
      </c>
      <c r="H1265">
        <v>1</v>
      </c>
      <c r="I1265" t="s">
        <v>467</v>
      </c>
      <c r="J1265" t="s">
        <v>27</v>
      </c>
      <c r="K1265">
        <v>1220</v>
      </c>
      <c r="L1265" t="s">
        <v>35</v>
      </c>
      <c r="M1265" s="1">
        <v>42571</v>
      </c>
      <c r="N1265" s="1">
        <v>42755</v>
      </c>
      <c r="O1265" t="s">
        <v>26</v>
      </c>
      <c r="P1265" s="1">
        <v>42611.355983796297</v>
      </c>
      <c r="Q1265" s="1">
        <v>42571</v>
      </c>
    </row>
    <row r="1266" spans="1:17" x14ac:dyDescent="0.25">
      <c r="A1266" t="s">
        <v>1289</v>
      </c>
      <c r="B1266" t="s">
        <v>1290</v>
      </c>
      <c r="C1266">
        <v>2778</v>
      </c>
      <c r="D1266" t="s">
        <v>1291</v>
      </c>
      <c r="E1266" t="s">
        <v>191</v>
      </c>
      <c r="F1266" t="s">
        <v>52</v>
      </c>
      <c r="G1266" t="s">
        <v>860</v>
      </c>
      <c r="H1266">
        <v>1</v>
      </c>
      <c r="I1266" t="s">
        <v>467</v>
      </c>
      <c r="J1266" t="s">
        <v>36</v>
      </c>
      <c r="K1266">
        <v>1220</v>
      </c>
      <c r="L1266" t="s">
        <v>35</v>
      </c>
      <c r="M1266" s="1">
        <v>42571</v>
      </c>
      <c r="N1266" s="1">
        <v>42755</v>
      </c>
      <c r="O1266" t="s">
        <v>26</v>
      </c>
      <c r="P1266" s="1">
        <v>42611.355983796297</v>
      </c>
      <c r="Q1266" s="1">
        <v>42571</v>
      </c>
    </row>
    <row r="1267" spans="1:17" x14ac:dyDescent="0.25">
      <c r="A1267" t="s">
        <v>28</v>
      </c>
      <c r="B1267" t="s">
        <v>29</v>
      </c>
      <c r="C1267">
        <v>1862</v>
      </c>
      <c r="D1267" t="s">
        <v>1292</v>
      </c>
      <c r="E1267" t="s">
        <v>185</v>
      </c>
      <c r="F1267" t="s">
        <v>178</v>
      </c>
      <c r="G1267" t="s">
        <v>957</v>
      </c>
      <c r="H1267">
        <v>1</v>
      </c>
      <c r="I1267" t="s">
        <v>1293</v>
      </c>
      <c r="J1267" t="s">
        <v>24</v>
      </c>
      <c r="K1267">
        <v>1010</v>
      </c>
      <c r="L1267" t="s">
        <v>35</v>
      </c>
      <c r="M1267" s="1">
        <v>42590</v>
      </c>
      <c r="N1267" s="1">
        <v>42774</v>
      </c>
      <c r="O1267" t="s">
        <v>26</v>
      </c>
      <c r="P1267" s="1">
        <v>42601.386365740742</v>
      </c>
      <c r="Q1267" s="1">
        <v>42590</v>
      </c>
    </row>
    <row r="1268" spans="1:17" x14ac:dyDescent="0.25">
      <c r="A1268" t="s">
        <v>28</v>
      </c>
      <c r="B1268" t="s">
        <v>29</v>
      </c>
      <c r="C1268">
        <v>1862</v>
      </c>
      <c r="D1268" t="s">
        <v>1292</v>
      </c>
      <c r="E1268" t="s">
        <v>185</v>
      </c>
      <c r="F1268" t="s">
        <v>178</v>
      </c>
      <c r="G1268" t="s">
        <v>957</v>
      </c>
      <c r="H1268">
        <v>1</v>
      </c>
      <c r="I1268" t="s">
        <v>1293</v>
      </c>
      <c r="J1268" t="s">
        <v>27</v>
      </c>
      <c r="K1268">
        <v>1010</v>
      </c>
      <c r="L1268" t="s">
        <v>35</v>
      </c>
      <c r="M1268" s="1">
        <v>42590</v>
      </c>
      <c r="N1268" s="1">
        <v>42774</v>
      </c>
      <c r="O1268" t="s">
        <v>26</v>
      </c>
      <c r="P1268" s="1">
        <v>42601.386365740742</v>
      </c>
      <c r="Q1268" s="1">
        <v>42590</v>
      </c>
    </row>
    <row r="1269" spans="1:17" x14ac:dyDescent="0.25">
      <c r="A1269" t="s">
        <v>28</v>
      </c>
      <c r="B1269" t="s">
        <v>29</v>
      </c>
      <c r="C1269">
        <v>1862</v>
      </c>
      <c r="D1269" t="s">
        <v>1292</v>
      </c>
      <c r="E1269" t="s">
        <v>185</v>
      </c>
      <c r="F1269" t="s">
        <v>178</v>
      </c>
      <c r="G1269" t="s">
        <v>957</v>
      </c>
      <c r="H1269">
        <v>1</v>
      </c>
      <c r="I1269" t="s">
        <v>1293</v>
      </c>
      <c r="J1269" t="s">
        <v>36</v>
      </c>
      <c r="K1269">
        <v>1010</v>
      </c>
      <c r="L1269" t="s">
        <v>35</v>
      </c>
      <c r="M1269" s="1">
        <v>42590</v>
      </c>
      <c r="N1269" s="1">
        <v>42774</v>
      </c>
      <c r="O1269" t="s">
        <v>26</v>
      </c>
      <c r="P1269" s="1">
        <v>42601.386365740742</v>
      </c>
      <c r="Q1269" s="1">
        <v>42590</v>
      </c>
    </row>
    <row r="1270" spans="1:17" x14ac:dyDescent="0.25">
      <c r="A1270" t="s">
        <v>1294</v>
      </c>
      <c r="B1270" t="s">
        <v>1295</v>
      </c>
      <c r="C1270">
        <v>2445</v>
      </c>
      <c r="D1270" t="s">
        <v>1296</v>
      </c>
      <c r="E1270" t="s">
        <v>191</v>
      </c>
      <c r="F1270" t="s">
        <v>52</v>
      </c>
      <c r="G1270" t="s">
        <v>1297</v>
      </c>
      <c r="H1270">
        <v>0</v>
      </c>
      <c r="I1270" t="s">
        <v>353</v>
      </c>
      <c r="J1270" t="s">
        <v>27</v>
      </c>
      <c r="K1270">
        <v>2093</v>
      </c>
      <c r="L1270" t="s">
        <v>25</v>
      </c>
      <c r="M1270" s="1">
        <v>42347</v>
      </c>
      <c r="N1270" s="1">
        <v>42713</v>
      </c>
      <c r="O1270" t="s">
        <v>26</v>
      </c>
      <c r="P1270" s="1">
        <v>42641.409548611111</v>
      </c>
      <c r="Q1270" s="1">
        <v>42347</v>
      </c>
    </row>
    <row r="1271" spans="1:17" x14ac:dyDescent="0.25">
      <c r="A1271" t="s">
        <v>698</v>
      </c>
      <c r="B1271" t="s">
        <v>699</v>
      </c>
      <c r="C1271">
        <v>2793</v>
      </c>
      <c r="D1271" t="s">
        <v>1298</v>
      </c>
      <c r="E1271" t="s">
        <v>336</v>
      </c>
      <c r="F1271" t="s">
        <v>52</v>
      </c>
      <c r="G1271" t="s">
        <v>701</v>
      </c>
      <c r="H1271">
        <v>1</v>
      </c>
      <c r="I1271" t="s">
        <v>65</v>
      </c>
      <c r="J1271" t="s">
        <v>24</v>
      </c>
      <c r="K1271">
        <v>528</v>
      </c>
      <c r="L1271" t="s">
        <v>101</v>
      </c>
      <c r="M1271" s="1">
        <v>42416</v>
      </c>
      <c r="N1271" s="1">
        <v>42598</v>
      </c>
      <c r="O1271" t="s">
        <v>26</v>
      </c>
      <c r="P1271" s="1">
        <v>42586.840497685182</v>
      </c>
      <c r="Q1271" s="1">
        <v>42416</v>
      </c>
    </row>
    <row r="1272" spans="1:17" x14ac:dyDescent="0.25">
      <c r="A1272" t="s">
        <v>698</v>
      </c>
      <c r="B1272" t="s">
        <v>699</v>
      </c>
      <c r="C1272">
        <v>2793</v>
      </c>
      <c r="D1272" t="s">
        <v>1298</v>
      </c>
      <c r="E1272" t="s">
        <v>336</v>
      </c>
      <c r="F1272" t="s">
        <v>52</v>
      </c>
      <c r="G1272" t="s">
        <v>701</v>
      </c>
      <c r="H1272">
        <v>1</v>
      </c>
      <c r="I1272" t="s">
        <v>65</v>
      </c>
      <c r="J1272" t="s">
        <v>27</v>
      </c>
      <c r="K1272">
        <v>528</v>
      </c>
      <c r="L1272" t="s">
        <v>101</v>
      </c>
      <c r="M1272" s="1">
        <v>42416</v>
      </c>
      <c r="N1272" s="1">
        <v>42598</v>
      </c>
      <c r="O1272" t="s">
        <v>26</v>
      </c>
      <c r="P1272" s="1">
        <v>42586.840497685182</v>
      </c>
      <c r="Q1272" s="1">
        <v>42416</v>
      </c>
    </row>
    <row r="1273" spans="1:17" x14ac:dyDescent="0.25">
      <c r="A1273" t="s">
        <v>698</v>
      </c>
      <c r="B1273" t="s">
        <v>699</v>
      </c>
      <c r="C1273">
        <v>2793</v>
      </c>
      <c r="D1273" t="s">
        <v>1298</v>
      </c>
      <c r="E1273" t="s">
        <v>336</v>
      </c>
      <c r="F1273" t="s">
        <v>52</v>
      </c>
      <c r="G1273" t="s">
        <v>701</v>
      </c>
      <c r="H1273">
        <v>1</v>
      </c>
      <c r="I1273" t="s">
        <v>65</v>
      </c>
      <c r="J1273" t="s">
        <v>36</v>
      </c>
      <c r="K1273">
        <v>528</v>
      </c>
      <c r="L1273" t="s">
        <v>101</v>
      </c>
      <c r="M1273" s="1">
        <v>42416</v>
      </c>
      <c r="N1273" s="1">
        <v>42598</v>
      </c>
      <c r="O1273" t="s">
        <v>26</v>
      </c>
      <c r="P1273" s="1">
        <v>42586.840497685182</v>
      </c>
      <c r="Q1273" s="1">
        <v>42416</v>
      </c>
    </row>
    <row r="1274" spans="1:17" x14ac:dyDescent="0.25">
      <c r="A1274" t="s">
        <v>698</v>
      </c>
      <c r="B1274" t="s">
        <v>699</v>
      </c>
      <c r="C1274">
        <v>2793</v>
      </c>
      <c r="D1274" t="s">
        <v>1298</v>
      </c>
      <c r="E1274" t="s">
        <v>336</v>
      </c>
      <c r="F1274" t="s">
        <v>52</v>
      </c>
      <c r="G1274" t="s">
        <v>701</v>
      </c>
      <c r="H1274">
        <v>1</v>
      </c>
      <c r="I1274" t="s">
        <v>65</v>
      </c>
      <c r="J1274" t="s">
        <v>24</v>
      </c>
      <c r="K1274">
        <v>919</v>
      </c>
      <c r="L1274" t="s">
        <v>35</v>
      </c>
      <c r="M1274" s="1">
        <v>42583</v>
      </c>
      <c r="N1274" s="1">
        <v>42767</v>
      </c>
      <c r="O1274" t="s">
        <v>26</v>
      </c>
      <c r="P1274" s="1">
        <v>42598.436539351853</v>
      </c>
      <c r="Q1274" s="1">
        <v>42583</v>
      </c>
    </row>
    <row r="1275" spans="1:17" x14ac:dyDescent="0.25">
      <c r="A1275" t="s">
        <v>698</v>
      </c>
      <c r="B1275" t="s">
        <v>699</v>
      </c>
      <c r="C1275">
        <v>2793</v>
      </c>
      <c r="D1275" t="s">
        <v>1298</v>
      </c>
      <c r="E1275" t="s">
        <v>336</v>
      </c>
      <c r="F1275" t="s">
        <v>52</v>
      </c>
      <c r="G1275" t="s">
        <v>701</v>
      </c>
      <c r="H1275">
        <v>1</v>
      </c>
      <c r="I1275" t="s">
        <v>65</v>
      </c>
      <c r="J1275" t="s">
        <v>27</v>
      </c>
      <c r="K1275">
        <v>919</v>
      </c>
      <c r="L1275" t="s">
        <v>35</v>
      </c>
      <c r="M1275" s="1">
        <v>42583</v>
      </c>
      <c r="N1275" s="1">
        <v>42767</v>
      </c>
      <c r="O1275" t="s">
        <v>26</v>
      </c>
      <c r="P1275" s="1">
        <v>42598.436539351853</v>
      </c>
      <c r="Q1275" s="1">
        <v>42583</v>
      </c>
    </row>
    <row r="1276" spans="1:17" x14ac:dyDescent="0.25">
      <c r="A1276" t="s">
        <v>698</v>
      </c>
      <c r="B1276" t="s">
        <v>699</v>
      </c>
      <c r="C1276">
        <v>2793</v>
      </c>
      <c r="D1276" t="s">
        <v>1298</v>
      </c>
      <c r="E1276" t="s">
        <v>336</v>
      </c>
      <c r="F1276" t="s">
        <v>52</v>
      </c>
      <c r="G1276" t="s">
        <v>701</v>
      </c>
      <c r="H1276">
        <v>1</v>
      </c>
      <c r="I1276" t="s">
        <v>65</v>
      </c>
      <c r="J1276" t="s">
        <v>36</v>
      </c>
      <c r="K1276">
        <v>919</v>
      </c>
      <c r="L1276" t="s">
        <v>35</v>
      </c>
      <c r="M1276" s="1">
        <v>42583</v>
      </c>
      <c r="N1276" s="1">
        <v>42767</v>
      </c>
      <c r="O1276" t="s">
        <v>26</v>
      </c>
      <c r="P1276" s="1">
        <v>42598.436539351853</v>
      </c>
      <c r="Q1276" s="1">
        <v>42583</v>
      </c>
    </row>
    <row r="1277" spans="1:17" x14ac:dyDescent="0.25">
      <c r="A1277" t="s">
        <v>1299</v>
      </c>
      <c r="B1277" t="s">
        <v>1300</v>
      </c>
      <c r="C1277">
        <v>2374</v>
      </c>
      <c r="D1277" t="s">
        <v>1301</v>
      </c>
      <c r="E1277" t="s">
        <v>145</v>
      </c>
      <c r="F1277" t="s">
        <v>52</v>
      </c>
      <c r="G1277" t="s">
        <v>166</v>
      </c>
      <c r="H1277">
        <v>0</v>
      </c>
      <c r="I1277" t="s">
        <v>854</v>
      </c>
      <c r="J1277" t="s">
        <v>27</v>
      </c>
      <c r="K1277">
        <v>1566</v>
      </c>
      <c r="L1277" t="s">
        <v>35</v>
      </c>
      <c r="M1277" s="1">
        <v>42618</v>
      </c>
      <c r="N1277" s="1">
        <v>42799</v>
      </c>
      <c r="O1277" t="s">
        <v>26</v>
      </c>
      <c r="P1277" s="1">
        <v>42626.701423611114</v>
      </c>
      <c r="Q1277" s="1">
        <v>42618</v>
      </c>
    </row>
    <row r="1278" spans="1:17" x14ac:dyDescent="0.25">
      <c r="A1278" t="s">
        <v>1302</v>
      </c>
      <c r="B1278" t="s">
        <v>1303</v>
      </c>
      <c r="C1278">
        <v>2812</v>
      </c>
      <c r="D1278" t="s">
        <v>1304</v>
      </c>
      <c r="E1278" t="s">
        <v>134</v>
      </c>
      <c r="F1278" t="s">
        <v>489</v>
      </c>
      <c r="G1278" t="s">
        <v>918</v>
      </c>
      <c r="H1278">
        <v>0</v>
      </c>
      <c r="I1278" t="s">
        <v>87</v>
      </c>
      <c r="J1278" t="s">
        <v>27</v>
      </c>
      <c r="K1278">
        <v>1774</v>
      </c>
      <c r="L1278" t="s">
        <v>25</v>
      </c>
      <c r="M1278" s="1">
        <v>42501</v>
      </c>
      <c r="N1278" s="1">
        <v>42685</v>
      </c>
      <c r="O1278" t="s">
        <v>26</v>
      </c>
      <c r="P1278" s="1">
        <v>42635.391076388885</v>
      </c>
      <c r="Q1278" s="1">
        <v>42501</v>
      </c>
    </row>
    <row r="1279" spans="1:17" x14ac:dyDescent="0.25">
      <c r="A1279" t="s">
        <v>1305</v>
      </c>
      <c r="B1279" t="s">
        <v>1306</v>
      </c>
      <c r="C1279">
        <v>2736</v>
      </c>
      <c r="D1279" t="s">
        <v>1307</v>
      </c>
      <c r="E1279" t="s">
        <v>140</v>
      </c>
      <c r="F1279" t="s">
        <v>178</v>
      </c>
      <c r="G1279" t="s">
        <v>701</v>
      </c>
      <c r="H1279">
        <v>0</v>
      </c>
      <c r="I1279" t="s">
        <v>768</v>
      </c>
      <c r="J1279" t="s">
        <v>27</v>
      </c>
      <c r="K1279">
        <v>2693</v>
      </c>
      <c r="L1279" t="s">
        <v>35</v>
      </c>
      <c r="M1279" s="1">
        <v>42664</v>
      </c>
      <c r="N1279" s="1">
        <v>42846</v>
      </c>
      <c r="O1279" t="s">
        <v>26</v>
      </c>
      <c r="P1279" s="1">
        <v>42709.457650462966</v>
      </c>
      <c r="Q1279" s="1">
        <v>42664</v>
      </c>
    </row>
    <row r="1280" spans="1:17" x14ac:dyDescent="0.25">
      <c r="A1280" t="s">
        <v>1305</v>
      </c>
      <c r="B1280" t="s">
        <v>1306</v>
      </c>
      <c r="C1280">
        <v>2736</v>
      </c>
      <c r="D1280" t="s">
        <v>1308</v>
      </c>
      <c r="E1280" t="s">
        <v>671</v>
      </c>
      <c r="F1280" t="s">
        <v>52</v>
      </c>
      <c r="G1280" t="s">
        <v>172</v>
      </c>
      <c r="H1280">
        <v>0</v>
      </c>
      <c r="I1280" t="s">
        <v>768</v>
      </c>
      <c r="J1280" t="s">
        <v>27</v>
      </c>
      <c r="K1280">
        <v>2302</v>
      </c>
      <c r="L1280" t="s">
        <v>35</v>
      </c>
      <c r="M1280" s="1">
        <v>42636</v>
      </c>
      <c r="N1280" s="1">
        <v>42817</v>
      </c>
      <c r="O1280" t="s">
        <v>26</v>
      </c>
      <c r="P1280" s="1">
        <v>42653.385694444441</v>
      </c>
      <c r="Q1280" s="1">
        <v>42636</v>
      </c>
    </row>
    <row r="1281" spans="1:17" x14ac:dyDescent="0.25">
      <c r="A1281" t="s">
        <v>1259</v>
      </c>
      <c r="B1281" t="s">
        <v>1260</v>
      </c>
      <c r="C1281">
        <v>1642</v>
      </c>
      <c r="D1281" t="s">
        <v>1309</v>
      </c>
      <c r="E1281" t="s">
        <v>671</v>
      </c>
      <c r="F1281" t="s">
        <v>52</v>
      </c>
      <c r="G1281" t="s">
        <v>868</v>
      </c>
      <c r="H1281">
        <v>0</v>
      </c>
      <c r="I1281" t="s">
        <v>34</v>
      </c>
      <c r="J1281" t="s">
        <v>27</v>
      </c>
      <c r="K1281">
        <v>248</v>
      </c>
      <c r="L1281" t="s">
        <v>25</v>
      </c>
      <c r="M1281" s="1">
        <v>42373</v>
      </c>
      <c r="N1281" s="1">
        <v>42555</v>
      </c>
      <c r="O1281" t="s">
        <v>26</v>
      </c>
      <c r="P1281" s="1">
        <v>42580.525219907409</v>
      </c>
      <c r="Q1281" s="1">
        <v>42373</v>
      </c>
    </row>
    <row r="1282" spans="1:17" x14ac:dyDescent="0.25">
      <c r="A1282" t="s">
        <v>1259</v>
      </c>
      <c r="B1282" t="s">
        <v>1260</v>
      </c>
      <c r="C1282">
        <v>1642</v>
      </c>
      <c r="D1282" t="s">
        <v>1309</v>
      </c>
      <c r="E1282" t="s">
        <v>671</v>
      </c>
      <c r="F1282" t="s">
        <v>52</v>
      </c>
      <c r="G1282" t="s">
        <v>868</v>
      </c>
      <c r="H1282">
        <v>0</v>
      </c>
      <c r="I1282" t="s">
        <v>34</v>
      </c>
      <c r="J1282" t="s">
        <v>27</v>
      </c>
      <c r="K1282">
        <v>283</v>
      </c>
      <c r="L1282" t="s">
        <v>25</v>
      </c>
      <c r="M1282" s="1">
        <v>42543</v>
      </c>
      <c r="N1282" s="1">
        <v>42726</v>
      </c>
      <c r="O1282" t="s">
        <v>26</v>
      </c>
      <c r="P1282" s="1">
        <v>42583.361087962963</v>
      </c>
      <c r="Q1282" s="1">
        <v>42543</v>
      </c>
    </row>
    <row r="1283" spans="1:17" x14ac:dyDescent="0.25">
      <c r="A1283" t="s">
        <v>348</v>
      </c>
      <c r="B1283" t="s">
        <v>349</v>
      </c>
      <c r="C1283">
        <v>1068</v>
      </c>
      <c r="D1283" t="s">
        <v>1310</v>
      </c>
      <c r="E1283" t="s">
        <v>662</v>
      </c>
      <c r="F1283" t="s">
        <v>489</v>
      </c>
      <c r="G1283" t="s">
        <v>1311</v>
      </c>
      <c r="H1283">
        <v>0</v>
      </c>
      <c r="I1283" t="s">
        <v>353</v>
      </c>
      <c r="J1283" t="s">
        <v>24</v>
      </c>
      <c r="K1283">
        <v>223</v>
      </c>
      <c r="L1283" t="s">
        <v>25</v>
      </c>
      <c r="M1283" s="1">
        <v>42552</v>
      </c>
      <c r="N1283" s="1">
        <v>42736</v>
      </c>
      <c r="O1283" t="s">
        <v>26</v>
      </c>
      <c r="P1283" s="1">
        <v>42579.63690972222</v>
      </c>
      <c r="Q1283" s="1">
        <v>42552</v>
      </c>
    </row>
    <row r="1284" spans="1:17" x14ac:dyDescent="0.25">
      <c r="A1284" t="s">
        <v>348</v>
      </c>
      <c r="B1284" t="s">
        <v>349</v>
      </c>
      <c r="C1284">
        <v>1068</v>
      </c>
      <c r="D1284" t="s">
        <v>1310</v>
      </c>
      <c r="E1284" t="s">
        <v>662</v>
      </c>
      <c r="F1284" t="s">
        <v>489</v>
      </c>
      <c r="G1284" t="s">
        <v>1311</v>
      </c>
      <c r="H1284">
        <v>0</v>
      </c>
      <c r="I1284" t="s">
        <v>353</v>
      </c>
      <c r="J1284" t="s">
        <v>27</v>
      </c>
      <c r="K1284">
        <v>223</v>
      </c>
      <c r="L1284" t="s">
        <v>25</v>
      </c>
      <c r="M1284" s="1">
        <v>42552</v>
      </c>
      <c r="N1284" s="1">
        <v>42736</v>
      </c>
      <c r="O1284" t="s">
        <v>26</v>
      </c>
      <c r="P1284" s="1">
        <v>42579.63690972222</v>
      </c>
      <c r="Q1284" s="1">
        <v>42552</v>
      </c>
    </row>
    <row r="1285" spans="1:17" x14ac:dyDescent="0.25">
      <c r="A1285" t="s">
        <v>1312</v>
      </c>
      <c r="B1285" t="s">
        <v>1313</v>
      </c>
      <c r="C1285">
        <v>2737</v>
      </c>
      <c r="D1285" t="s">
        <v>1314</v>
      </c>
      <c r="E1285" t="s">
        <v>140</v>
      </c>
      <c r="F1285" t="s">
        <v>70</v>
      </c>
      <c r="G1285" t="s">
        <v>490</v>
      </c>
      <c r="H1285">
        <v>1</v>
      </c>
      <c r="I1285" t="s">
        <v>1315</v>
      </c>
      <c r="J1285" t="s">
        <v>24</v>
      </c>
      <c r="K1285">
        <v>341</v>
      </c>
      <c r="L1285" t="s">
        <v>35</v>
      </c>
      <c r="M1285" s="1">
        <v>42573</v>
      </c>
      <c r="N1285" s="1">
        <v>42757</v>
      </c>
      <c r="O1285" t="s">
        <v>26</v>
      </c>
      <c r="P1285" s="1">
        <v>42584.40693287037</v>
      </c>
      <c r="Q1285" s="1">
        <v>42573</v>
      </c>
    </row>
    <row r="1286" spans="1:17" x14ac:dyDescent="0.25">
      <c r="A1286" t="s">
        <v>1312</v>
      </c>
      <c r="B1286" t="s">
        <v>1313</v>
      </c>
      <c r="C1286">
        <v>2737</v>
      </c>
      <c r="D1286" t="s">
        <v>1314</v>
      </c>
      <c r="E1286" t="s">
        <v>140</v>
      </c>
      <c r="F1286" t="s">
        <v>70</v>
      </c>
      <c r="G1286" t="s">
        <v>490</v>
      </c>
      <c r="H1286">
        <v>1</v>
      </c>
      <c r="I1286" t="s">
        <v>1315</v>
      </c>
      <c r="J1286" t="s">
        <v>27</v>
      </c>
      <c r="K1286">
        <v>341</v>
      </c>
      <c r="L1286" t="s">
        <v>35</v>
      </c>
      <c r="M1286" s="1">
        <v>42573</v>
      </c>
      <c r="N1286" s="1">
        <v>42757</v>
      </c>
      <c r="O1286" t="s">
        <v>26</v>
      </c>
      <c r="P1286" s="1">
        <v>42584.40693287037</v>
      </c>
      <c r="Q1286" s="1">
        <v>42573</v>
      </c>
    </row>
    <row r="1287" spans="1:17" x14ac:dyDescent="0.25">
      <c r="A1287" t="s">
        <v>1312</v>
      </c>
      <c r="B1287" t="s">
        <v>1313</v>
      </c>
      <c r="C1287">
        <v>2737</v>
      </c>
      <c r="D1287" t="s">
        <v>1314</v>
      </c>
      <c r="E1287" t="s">
        <v>140</v>
      </c>
      <c r="F1287" t="s">
        <v>70</v>
      </c>
      <c r="G1287" t="s">
        <v>490</v>
      </c>
      <c r="H1287">
        <v>1</v>
      </c>
      <c r="I1287" t="s">
        <v>1315</v>
      </c>
      <c r="J1287" t="s">
        <v>36</v>
      </c>
      <c r="K1287">
        <v>341</v>
      </c>
      <c r="L1287" t="s">
        <v>35</v>
      </c>
      <c r="M1287" s="1">
        <v>42573</v>
      </c>
      <c r="N1287" s="1">
        <v>42757</v>
      </c>
      <c r="O1287" t="s">
        <v>26</v>
      </c>
      <c r="P1287" s="1">
        <v>42584.40693287037</v>
      </c>
      <c r="Q1287" s="1">
        <v>42573</v>
      </c>
    </row>
    <row r="1288" spans="1:17" x14ac:dyDescent="0.25">
      <c r="A1288" t="s">
        <v>649</v>
      </c>
      <c r="B1288" t="s">
        <v>650</v>
      </c>
      <c r="C1288">
        <v>2499</v>
      </c>
      <c r="D1288" t="s">
        <v>1316</v>
      </c>
      <c r="E1288" t="s">
        <v>883</v>
      </c>
      <c r="F1288" t="s">
        <v>652</v>
      </c>
      <c r="G1288" t="s">
        <v>1317</v>
      </c>
      <c r="H1288">
        <v>0</v>
      </c>
      <c r="I1288" t="s">
        <v>1265</v>
      </c>
      <c r="J1288" t="s">
        <v>24</v>
      </c>
      <c r="K1288">
        <v>2327</v>
      </c>
      <c r="L1288" t="s">
        <v>35</v>
      </c>
      <c r="M1288" s="1">
        <v>42646</v>
      </c>
      <c r="N1288" s="1">
        <v>42828</v>
      </c>
      <c r="O1288" t="s">
        <v>26</v>
      </c>
      <c r="P1288" s="1">
        <v>42657.475659722222</v>
      </c>
      <c r="Q1288" s="1">
        <v>42646</v>
      </c>
    </row>
    <row r="1289" spans="1:17" x14ac:dyDescent="0.25">
      <c r="A1289" t="s">
        <v>649</v>
      </c>
      <c r="B1289" t="s">
        <v>650</v>
      </c>
      <c r="C1289">
        <v>2499</v>
      </c>
      <c r="D1289" t="s">
        <v>1316</v>
      </c>
      <c r="E1289" t="s">
        <v>883</v>
      </c>
      <c r="F1289" t="s">
        <v>652</v>
      </c>
      <c r="G1289" t="s">
        <v>1317</v>
      </c>
      <c r="H1289">
        <v>0</v>
      </c>
      <c r="I1289" t="s">
        <v>1265</v>
      </c>
      <c r="J1289" t="s">
        <v>27</v>
      </c>
      <c r="K1289">
        <v>2327</v>
      </c>
      <c r="L1289" t="s">
        <v>35</v>
      </c>
      <c r="M1289" s="1">
        <v>42646</v>
      </c>
      <c r="N1289" s="1">
        <v>42828</v>
      </c>
      <c r="O1289" t="s">
        <v>26</v>
      </c>
      <c r="P1289" s="1">
        <v>42657.475659722222</v>
      </c>
      <c r="Q1289" s="1">
        <v>42646</v>
      </c>
    </row>
    <row r="1290" spans="1:17" x14ac:dyDescent="0.25">
      <c r="A1290" t="s">
        <v>755</v>
      </c>
      <c r="B1290" t="s">
        <v>756</v>
      </c>
      <c r="C1290">
        <v>2139</v>
      </c>
      <c r="D1290" t="s">
        <v>1318</v>
      </c>
      <c r="E1290" t="s">
        <v>140</v>
      </c>
      <c r="F1290" t="s">
        <v>70</v>
      </c>
      <c r="G1290" t="s">
        <v>166</v>
      </c>
      <c r="H1290">
        <v>0</v>
      </c>
      <c r="I1290" t="s">
        <v>419</v>
      </c>
      <c r="J1290" t="s">
        <v>254</v>
      </c>
      <c r="K1290">
        <v>1277</v>
      </c>
      <c r="L1290" t="s">
        <v>25</v>
      </c>
      <c r="M1290" s="1">
        <v>42530</v>
      </c>
      <c r="N1290" s="1">
        <v>42713</v>
      </c>
      <c r="O1290" t="s">
        <v>26</v>
      </c>
      <c r="P1290" s="1">
        <v>42613.439583333333</v>
      </c>
      <c r="Q1290" s="1">
        <v>42530</v>
      </c>
    </row>
    <row r="1291" spans="1:17" x14ac:dyDescent="0.25">
      <c r="A1291" t="s">
        <v>755</v>
      </c>
      <c r="B1291" t="s">
        <v>756</v>
      </c>
      <c r="C1291">
        <v>2139</v>
      </c>
      <c r="D1291" t="s">
        <v>1318</v>
      </c>
      <c r="E1291" t="s">
        <v>140</v>
      </c>
      <c r="F1291" t="s">
        <v>70</v>
      </c>
      <c r="G1291" t="s">
        <v>166</v>
      </c>
      <c r="H1291">
        <v>0</v>
      </c>
      <c r="I1291" t="s">
        <v>419</v>
      </c>
      <c r="J1291" t="s">
        <v>254</v>
      </c>
      <c r="K1291">
        <v>2746</v>
      </c>
      <c r="L1291" t="s">
        <v>35</v>
      </c>
      <c r="M1291" s="1">
        <v>42720</v>
      </c>
      <c r="N1291" s="1">
        <v>42902</v>
      </c>
      <c r="O1291" t="s">
        <v>26</v>
      </c>
      <c r="P1291" s="1">
        <v>42716.383946759262</v>
      </c>
      <c r="Q1291" s="1">
        <v>42720</v>
      </c>
    </row>
    <row r="1292" spans="1:17" x14ac:dyDescent="0.25">
      <c r="A1292" t="s">
        <v>755</v>
      </c>
      <c r="B1292" t="s">
        <v>756</v>
      </c>
      <c r="C1292">
        <v>2139</v>
      </c>
      <c r="D1292" t="s">
        <v>1319</v>
      </c>
      <c r="E1292" t="s">
        <v>140</v>
      </c>
      <c r="F1292" t="s">
        <v>52</v>
      </c>
      <c r="G1292" t="s">
        <v>166</v>
      </c>
      <c r="H1292">
        <v>0</v>
      </c>
      <c r="I1292" t="s">
        <v>419</v>
      </c>
      <c r="J1292" t="s">
        <v>254</v>
      </c>
      <c r="K1292">
        <v>310</v>
      </c>
      <c r="L1292" t="s">
        <v>25</v>
      </c>
      <c r="M1292" s="1">
        <v>42549</v>
      </c>
      <c r="N1292" s="1">
        <v>42732</v>
      </c>
      <c r="O1292" t="s">
        <v>26</v>
      </c>
      <c r="P1292" s="1">
        <v>42583.628518518519</v>
      </c>
      <c r="Q1292" s="1">
        <v>42549</v>
      </c>
    </row>
    <row r="1293" spans="1:17" x14ac:dyDescent="0.25">
      <c r="A1293" t="s">
        <v>755</v>
      </c>
      <c r="B1293" t="s">
        <v>756</v>
      </c>
      <c r="C1293">
        <v>2139</v>
      </c>
      <c r="D1293" t="s">
        <v>1320</v>
      </c>
      <c r="E1293" t="s">
        <v>140</v>
      </c>
      <c r="F1293" t="s">
        <v>70</v>
      </c>
      <c r="G1293" t="s">
        <v>166</v>
      </c>
      <c r="H1293">
        <v>0</v>
      </c>
      <c r="I1293" t="s">
        <v>419</v>
      </c>
      <c r="J1293" t="s">
        <v>254</v>
      </c>
      <c r="K1293">
        <v>1268</v>
      </c>
      <c r="L1293" t="s">
        <v>25</v>
      </c>
      <c r="M1293" s="1">
        <v>42443</v>
      </c>
      <c r="N1293" s="1">
        <v>42627</v>
      </c>
      <c r="O1293" t="s">
        <v>26</v>
      </c>
      <c r="P1293" s="1">
        <v>42613.429386574076</v>
      </c>
      <c r="Q1293" s="1">
        <v>42443</v>
      </c>
    </row>
    <row r="1294" spans="1:17" x14ac:dyDescent="0.25">
      <c r="A1294" t="s">
        <v>755</v>
      </c>
      <c r="B1294" t="s">
        <v>756</v>
      </c>
      <c r="C1294">
        <v>2139</v>
      </c>
      <c r="D1294" t="s">
        <v>1320</v>
      </c>
      <c r="E1294" t="s">
        <v>140</v>
      </c>
      <c r="F1294" t="s">
        <v>70</v>
      </c>
      <c r="G1294" t="s">
        <v>166</v>
      </c>
      <c r="H1294">
        <v>0</v>
      </c>
      <c r="I1294" t="s">
        <v>419</v>
      </c>
      <c r="J1294" t="s">
        <v>254</v>
      </c>
      <c r="K1294">
        <v>2274</v>
      </c>
      <c r="L1294" t="s">
        <v>35</v>
      </c>
      <c r="M1294" s="1">
        <v>42642</v>
      </c>
      <c r="N1294" s="1">
        <v>42823</v>
      </c>
      <c r="O1294" t="s">
        <v>26</v>
      </c>
      <c r="P1294" s="1">
        <v>42647.700532407405</v>
      </c>
      <c r="Q1294" s="1">
        <v>42642</v>
      </c>
    </row>
    <row r="1295" spans="1:17" x14ac:dyDescent="0.25">
      <c r="A1295" t="s">
        <v>755</v>
      </c>
      <c r="B1295" t="s">
        <v>756</v>
      </c>
      <c r="C1295">
        <v>2139</v>
      </c>
      <c r="D1295" t="s">
        <v>1321</v>
      </c>
      <c r="E1295" t="s">
        <v>679</v>
      </c>
      <c r="F1295" t="s">
        <v>70</v>
      </c>
      <c r="G1295" t="s">
        <v>166</v>
      </c>
      <c r="H1295">
        <v>0</v>
      </c>
      <c r="I1295" t="s">
        <v>419</v>
      </c>
      <c r="J1295" t="s">
        <v>254</v>
      </c>
      <c r="K1295">
        <v>1274</v>
      </c>
      <c r="L1295" t="s">
        <v>25</v>
      </c>
      <c r="M1295" s="1">
        <v>42447</v>
      </c>
      <c r="N1295" s="1">
        <v>42631</v>
      </c>
      <c r="O1295" t="s">
        <v>26</v>
      </c>
      <c r="P1295" s="1">
        <v>42613.435879629629</v>
      </c>
      <c r="Q1295" s="1">
        <v>42447</v>
      </c>
    </row>
    <row r="1296" spans="1:17" x14ac:dyDescent="0.25">
      <c r="A1296" t="s">
        <v>755</v>
      </c>
      <c r="B1296" t="s">
        <v>756</v>
      </c>
      <c r="C1296">
        <v>2139</v>
      </c>
      <c r="D1296" t="s">
        <v>1321</v>
      </c>
      <c r="E1296" t="s">
        <v>679</v>
      </c>
      <c r="F1296" t="s">
        <v>70</v>
      </c>
      <c r="G1296" t="s">
        <v>166</v>
      </c>
      <c r="H1296">
        <v>0</v>
      </c>
      <c r="I1296" t="s">
        <v>419</v>
      </c>
      <c r="J1296" t="s">
        <v>254</v>
      </c>
      <c r="K1296">
        <v>2280</v>
      </c>
      <c r="L1296" t="s">
        <v>35</v>
      </c>
      <c r="M1296" s="1">
        <v>42636</v>
      </c>
      <c r="N1296" s="1">
        <v>42817</v>
      </c>
      <c r="O1296" t="s">
        <v>26</v>
      </c>
      <c r="P1296" s="1">
        <v>42648.379733796297</v>
      </c>
      <c r="Q1296" s="1">
        <v>42636</v>
      </c>
    </row>
    <row r="1297" spans="1:17" x14ac:dyDescent="0.25">
      <c r="A1297" t="s">
        <v>755</v>
      </c>
      <c r="B1297" t="s">
        <v>756</v>
      </c>
      <c r="C1297">
        <v>2139</v>
      </c>
      <c r="D1297" t="s">
        <v>1322</v>
      </c>
      <c r="E1297" t="s">
        <v>679</v>
      </c>
      <c r="F1297" t="s">
        <v>70</v>
      </c>
      <c r="G1297" t="s">
        <v>166</v>
      </c>
      <c r="H1297">
        <v>0</v>
      </c>
      <c r="I1297" t="s">
        <v>419</v>
      </c>
      <c r="J1297" t="s">
        <v>254</v>
      </c>
      <c r="K1297">
        <v>1273</v>
      </c>
      <c r="L1297" t="s">
        <v>25</v>
      </c>
      <c r="M1297" s="1">
        <v>42452</v>
      </c>
      <c r="N1297" s="1">
        <v>42636</v>
      </c>
      <c r="O1297" t="s">
        <v>26</v>
      </c>
      <c r="P1297" s="1">
        <v>42613.434884259259</v>
      </c>
      <c r="Q1297" s="1">
        <v>42452</v>
      </c>
    </row>
    <row r="1298" spans="1:17" x14ac:dyDescent="0.25">
      <c r="A1298" t="s">
        <v>755</v>
      </c>
      <c r="B1298" t="s">
        <v>756</v>
      </c>
      <c r="C1298">
        <v>2139</v>
      </c>
      <c r="D1298" t="s">
        <v>1322</v>
      </c>
      <c r="E1298" t="s">
        <v>679</v>
      </c>
      <c r="F1298" t="s">
        <v>70</v>
      </c>
      <c r="G1298" t="s">
        <v>166</v>
      </c>
      <c r="H1298">
        <v>0</v>
      </c>
      <c r="I1298" t="s">
        <v>419</v>
      </c>
      <c r="J1298" t="s">
        <v>254</v>
      </c>
      <c r="K1298">
        <v>2279</v>
      </c>
      <c r="L1298" t="s">
        <v>35</v>
      </c>
      <c r="M1298" s="1">
        <v>42646</v>
      </c>
      <c r="N1298" s="1">
        <v>42828</v>
      </c>
      <c r="O1298" t="s">
        <v>26</v>
      </c>
      <c r="P1298" s="1">
        <v>42648.378865740742</v>
      </c>
      <c r="Q1298" s="1">
        <v>42646</v>
      </c>
    </row>
    <row r="1299" spans="1:17" x14ac:dyDescent="0.25">
      <c r="A1299" t="s">
        <v>755</v>
      </c>
      <c r="B1299" t="s">
        <v>756</v>
      </c>
      <c r="C1299">
        <v>2139</v>
      </c>
      <c r="D1299" t="s">
        <v>1323</v>
      </c>
      <c r="E1299" t="s">
        <v>145</v>
      </c>
      <c r="F1299" t="s">
        <v>70</v>
      </c>
      <c r="G1299" t="s">
        <v>166</v>
      </c>
      <c r="H1299">
        <v>0</v>
      </c>
      <c r="I1299" t="s">
        <v>419</v>
      </c>
      <c r="J1299" t="s">
        <v>254</v>
      </c>
      <c r="K1299">
        <v>119</v>
      </c>
      <c r="L1299" t="s">
        <v>25</v>
      </c>
      <c r="M1299" s="1">
        <v>42542</v>
      </c>
      <c r="N1299" s="1">
        <v>42725</v>
      </c>
      <c r="O1299" t="s">
        <v>26</v>
      </c>
      <c r="P1299" s="1">
        <v>42571.428032407406</v>
      </c>
      <c r="Q1299" s="1">
        <v>42542</v>
      </c>
    </row>
    <row r="1300" spans="1:17" x14ac:dyDescent="0.25">
      <c r="A1300" t="s">
        <v>755</v>
      </c>
      <c r="B1300" t="s">
        <v>756</v>
      </c>
      <c r="C1300">
        <v>2139</v>
      </c>
      <c r="D1300" t="s">
        <v>1323</v>
      </c>
      <c r="E1300" t="s">
        <v>145</v>
      </c>
      <c r="F1300" t="s">
        <v>70</v>
      </c>
      <c r="G1300" t="s">
        <v>166</v>
      </c>
      <c r="H1300">
        <v>0</v>
      </c>
      <c r="I1300" t="s">
        <v>419</v>
      </c>
      <c r="J1300" t="s">
        <v>254</v>
      </c>
      <c r="K1300">
        <v>2792</v>
      </c>
      <c r="L1300" t="s">
        <v>35</v>
      </c>
      <c r="M1300" s="1">
        <v>42726</v>
      </c>
      <c r="N1300" s="1">
        <v>42908</v>
      </c>
      <c r="O1300" t="s">
        <v>26</v>
      </c>
      <c r="P1300" s="1">
        <v>42726.335370370369</v>
      </c>
      <c r="Q1300" s="1">
        <v>42726</v>
      </c>
    </row>
    <row r="1301" spans="1:17" x14ac:dyDescent="0.25">
      <c r="A1301" t="s">
        <v>755</v>
      </c>
      <c r="B1301" t="s">
        <v>756</v>
      </c>
      <c r="C1301">
        <v>2139</v>
      </c>
      <c r="D1301" t="s">
        <v>1324</v>
      </c>
      <c r="E1301" t="s">
        <v>145</v>
      </c>
      <c r="F1301" t="s">
        <v>70</v>
      </c>
      <c r="G1301" t="s">
        <v>166</v>
      </c>
      <c r="H1301">
        <v>0</v>
      </c>
      <c r="I1301" t="s">
        <v>419</v>
      </c>
      <c r="J1301" t="s">
        <v>254</v>
      </c>
      <c r="K1301">
        <v>1279</v>
      </c>
      <c r="L1301" t="s">
        <v>25</v>
      </c>
      <c r="M1301" s="1">
        <v>42538</v>
      </c>
      <c r="N1301" s="1">
        <v>42721</v>
      </c>
      <c r="O1301" t="s">
        <v>26</v>
      </c>
      <c r="P1301" s="1">
        <v>42613.441562499997</v>
      </c>
      <c r="Q1301" s="1">
        <v>42538</v>
      </c>
    </row>
    <row r="1302" spans="1:17" x14ac:dyDescent="0.25">
      <c r="A1302" t="s">
        <v>755</v>
      </c>
      <c r="B1302" t="s">
        <v>756</v>
      </c>
      <c r="C1302">
        <v>2139</v>
      </c>
      <c r="D1302" t="s">
        <v>1324</v>
      </c>
      <c r="E1302" t="s">
        <v>145</v>
      </c>
      <c r="F1302" t="s">
        <v>70</v>
      </c>
      <c r="G1302" t="s">
        <v>166</v>
      </c>
      <c r="H1302">
        <v>0</v>
      </c>
      <c r="I1302" t="s">
        <v>419</v>
      </c>
      <c r="J1302" t="s">
        <v>254</v>
      </c>
      <c r="K1302">
        <v>2825</v>
      </c>
      <c r="L1302" t="s">
        <v>331</v>
      </c>
      <c r="M1302" t="s">
        <v>99</v>
      </c>
      <c r="N1302" t="s">
        <v>99</v>
      </c>
      <c r="O1302" t="s">
        <v>99</v>
      </c>
      <c r="P1302" s="1">
        <v>42737.34648148148</v>
      </c>
      <c r="Q1302" t="s">
        <v>99</v>
      </c>
    </row>
    <row r="1303" spans="1:17" x14ac:dyDescent="0.25">
      <c r="A1303" t="s">
        <v>755</v>
      </c>
      <c r="B1303" t="s">
        <v>756</v>
      </c>
      <c r="C1303">
        <v>2139</v>
      </c>
      <c r="D1303" t="s">
        <v>1325</v>
      </c>
      <c r="E1303" t="s">
        <v>145</v>
      </c>
      <c r="F1303" t="s">
        <v>70</v>
      </c>
      <c r="G1303" t="s">
        <v>166</v>
      </c>
      <c r="H1303">
        <v>0</v>
      </c>
      <c r="I1303" t="s">
        <v>419</v>
      </c>
      <c r="J1303" t="s">
        <v>254</v>
      </c>
      <c r="K1303">
        <v>1275</v>
      </c>
      <c r="L1303" t="s">
        <v>25</v>
      </c>
      <c r="M1303" s="1">
        <v>42520</v>
      </c>
      <c r="N1303" s="1">
        <v>42704</v>
      </c>
      <c r="O1303" t="s">
        <v>26</v>
      </c>
      <c r="P1303" s="1">
        <v>42613.437083333331</v>
      </c>
      <c r="Q1303" s="1">
        <v>42520</v>
      </c>
    </row>
    <row r="1304" spans="1:17" x14ac:dyDescent="0.25">
      <c r="A1304" t="s">
        <v>755</v>
      </c>
      <c r="B1304" t="s">
        <v>756</v>
      </c>
      <c r="C1304">
        <v>2139</v>
      </c>
      <c r="D1304" t="s">
        <v>1325</v>
      </c>
      <c r="E1304" t="s">
        <v>145</v>
      </c>
      <c r="F1304" t="s">
        <v>70</v>
      </c>
      <c r="G1304" t="s">
        <v>166</v>
      </c>
      <c r="H1304">
        <v>0</v>
      </c>
      <c r="I1304" t="s">
        <v>419</v>
      </c>
      <c r="J1304" t="s">
        <v>254</v>
      </c>
      <c r="K1304">
        <v>2815</v>
      </c>
      <c r="L1304" t="s">
        <v>331</v>
      </c>
      <c r="M1304" t="s">
        <v>99</v>
      </c>
      <c r="N1304" t="s">
        <v>99</v>
      </c>
      <c r="O1304" t="s">
        <v>99</v>
      </c>
      <c r="P1304" s="1">
        <v>42732.33084490741</v>
      </c>
      <c r="Q1304" t="s">
        <v>99</v>
      </c>
    </row>
    <row r="1305" spans="1:17" x14ac:dyDescent="0.25">
      <c r="A1305" t="s">
        <v>755</v>
      </c>
      <c r="B1305" t="s">
        <v>756</v>
      </c>
      <c r="C1305">
        <v>2139</v>
      </c>
      <c r="D1305" t="s">
        <v>1326</v>
      </c>
      <c r="E1305" t="s">
        <v>145</v>
      </c>
      <c r="F1305" t="s">
        <v>70</v>
      </c>
      <c r="G1305" t="s">
        <v>166</v>
      </c>
      <c r="H1305">
        <v>0</v>
      </c>
      <c r="I1305" t="s">
        <v>419</v>
      </c>
      <c r="J1305" t="s">
        <v>254</v>
      </c>
      <c r="K1305">
        <v>1269</v>
      </c>
      <c r="L1305" t="s">
        <v>25</v>
      </c>
      <c r="M1305" s="1">
        <v>42436</v>
      </c>
      <c r="N1305" s="1">
        <v>42620</v>
      </c>
      <c r="O1305" t="s">
        <v>26</v>
      </c>
      <c r="P1305" s="1">
        <v>42613.430636574078</v>
      </c>
      <c r="Q1305" s="1">
        <v>42436</v>
      </c>
    </row>
    <row r="1306" spans="1:17" x14ac:dyDescent="0.25">
      <c r="A1306" t="s">
        <v>755</v>
      </c>
      <c r="B1306" t="s">
        <v>756</v>
      </c>
      <c r="C1306">
        <v>2139</v>
      </c>
      <c r="D1306" t="s">
        <v>1326</v>
      </c>
      <c r="E1306" t="s">
        <v>145</v>
      </c>
      <c r="F1306" t="s">
        <v>70</v>
      </c>
      <c r="G1306" t="s">
        <v>166</v>
      </c>
      <c r="H1306">
        <v>0</v>
      </c>
      <c r="I1306" t="s">
        <v>419</v>
      </c>
      <c r="J1306" t="s">
        <v>254</v>
      </c>
      <c r="K1306">
        <v>2281</v>
      </c>
      <c r="L1306" t="s">
        <v>35</v>
      </c>
      <c r="M1306" s="1">
        <v>42634</v>
      </c>
      <c r="N1306" s="1">
        <v>42815</v>
      </c>
      <c r="O1306" t="s">
        <v>26</v>
      </c>
      <c r="P1306" s="1">
        <v>42648.38045138889</v>
      </c>
      <c r="Q1306" s="1">
        <v>42634</v>
      </c>
    </row>
    <row r="1307" spans="1:17" x14ac:dyDescent="0.25">
      <c r="A1307" t="s">
        <v>412</v>
      </c>
      <c r="B1307" t="s">
        <v>413</v>
      </c>
      <c r="C1307">
        <v>2295</v>
      </c>
      <c r="D1307" t="s">
        <v>1327</v>
      </c>
      <c r="E1307" t="s">
        <v>662</v>
      </c>
      <c r="F1307" t="s">
        <v>70</v>
      </c>
      <c r="G1307" t="s">
        <v>836</v>
      </c>
      <c r="H1307">
        <v>1</v>
      </c>
      <c r="I1307" t="s">
        <v>173</v>
      </c>
      <c r="J1307" t="s">
        <v>36</v>
      </c>
      <c r="K1307">
        <v>320</v>
      </c>
      <c r="L1307" t="s">
        <v>35</v>
      </c>
      <c r="M1307" s="1">
        <v>42564</v>
      </c>
      <c r="N1307" s="1">
        <v>42748</v>
      </c>
      <c r="O1307" t="s">
        <v>26</v>
      </c>
      <c r="P1307" s="1">
        <v>42583.689918981479</v>
      </c>
      <c r="Q1307" s="1">
        <v>42564</v>
      </c>
    </row>
    <row r="1308" spans="1:17" x14ac:dyDescent="0.25">
      <c r="A1308" t="s">
        <v>1328</v>
      </c>
      <c r="B1308" t="s">
        <v>1329</v>
      </c>
      <c r="C1308">
        <v>2790</v>
      </c>
      <c r="D1308" t="s">
        <v>1330</v>
      </c>
      <c r="E1308" t="s">
        <v>51</v>
      </c>
      <c r="F1308" t="s">
        <v>146</v>
      </c>
      <c r="G1308" t="s">
        <v>1331</v>
      </c>
      <c r="H1308">
        <v>1</v>
      </c>
      <c r="I1308" t="s">
        <v>1279</v>
      </c>
      <c r="J1308" t="s">
        <v>24</v>
      </c>
      <c r="K1308">
        <v>60</v>
      </c>
      <c r="L1308" t="s">
        <v>35</v>
      </c>
      <c r="M1308" s="1">
        <v>42556</v>
      </c>
      <c r="N1308" s="1">
        <v>42740</v>
      </c>
      <c r="O1308" t="s">
        <v>26</v>
      </c>
      <c r="P1308" s="1">
        <v>42566.476354166669</v>
      </c>
      <c r="Q1308" s="1">
        <v>42556</v>
      </c>
    </row>
    <row r="1309" spans="1:17" x14ac:dyDescent="0.25">
      <c r="A1309" t="s">
        <v>1328</v>
      </c>
      <c r="B1309" t="s">
        <v>1329</v>
      </c>
      <c r="C1309">
        <v>2790</v>
      </c>
      <c r="D1309" t="s">
        <v>1330</v>
      </c>
      <c r="E1309" t="s">
        <v>51</v>
      </c>
      <c r="F1309" t="s">
        <v>146</v>
      </c>
      <c r="G1309" t="s">
        <v>1331</v>
      </c>
      <c r="H1309">
        <v>1</v>
      </c>
      <c r="I1309" t="s">
        <v>1279</v>
      </c>
      <c r="J1309" t="s">
        <v>27</v>
      </c>
      <c r="K1309">
        <v>60</v>
      </c>
      <c r="L1309" t="s">
        <v>35</v>
      </c>
      <c r="M1309" s="1">
        <v>42556</v>
      </c>
      <c r="N1309" s="1">
        <v>42740</v>
      </c>
      <c r="O1309" t="s">
        <v>26</v>
      </c>
      <c r="P1309" s="1">
        <v>42566.476354166669</v>
      </c>
      <c r="Q1309" s="1">
        <v>42556</v>
      </c>
    </row>
    <row r="1310" spans="1:17" x14ac:dyDescent="0.25">
      <c r="A1310" t="s">
        <v>1328</v>
      </c>
      <c r="B1310" t="s">
        <v>1329</v>
      </c>
      <c r="C1310">
        <v>2790</v>
      </c>
      <c r="D1310" t="s">
        <v>1330</v>
      </c>
      <c r="E1310" t="s">
        <v>51</v>
      </c>
      <c r="F1310" t="s">
        <v>146</v>
      </c>
      <c r="G1310" t="s">
        <v>1331</v>
      </c>
      <c r="H1310">
        <v>1</v>
      </c>
      <c r="I1310" t="s">
        <v>1279</v>
      </c>
      <c r="J1310" t="s">
        <v>36</v>
      </c>
      <c r="K1310">
        <v>60</v>
      </c>
      <c r="L1310" t="s">
        <v>35</v>
      </c>
      <c r="M1310" s="1">
        <v>42556</v>
      </c>
      <c r="N1310" s="1">
        <v>42740</v>
      </c>
      <c r="O1310" t="s">
        <v>26</v>
      </c>
      <c r="P1310" s="1">
        <v>42566.476354166669</v>
      </c>
      <c r="Q1310" s="1">
        <v>42556</v>
      </c>
    </row>
    <row r="1311" spans="1:17" x14ac:dyDescent="0.25">
      <c r="A1311" t="s">
        <v>1332</v>
      </c>
      <c r="B1311" t="s">
        <v>1333</v>
      </c>
      <c r="C1311">
        <v>2831</v>
      </c>
      <c r="D1311" t="s">
        <v>1334</v>
      </c>
      <c r="E1311" t="s">
        <v>177</v>
      </c>
      <c r="F1311" t="s">
        <v>70</v>
      </c>
      <c r="G1311" t="s">
        <v>836</v>
      </c>
      <c r="H1311">
        <v>0</v>
      </c>
      <c r="I1311" t="s">
        <v>203</v>
      </c>
      <c r="J1311" t="s">
        <v>24</v>
      </c>
      <c r="K1311">
        <v>1951</v>
      </c>
      <c r="L1311" t="s">
        <v>98</v>
      </c>
      <c r="M1311" s="1">
        <v>42286</v>
      </c>
      <c r="N1311" s="1">
        <v>42469</v>
      </c>
      <c r="O1311" t="s">
        <v>99</v>
      </c>
      <c r="P1311" s="1">
        <v>42639.606932870367</v>
      </c>
      <c r="Q1311" s="1">
        <v>42286</v>
      </c>
    </row>
    <row r="1312" spans="1:17" x14ac:dyDescent="0.25">
      <c r="A1312" t="s">
        <v>1332</v>
      </c>
      <c r="B1312" t="s">
        <v>1333</v>
      </c>
      <c r="C1312">
        <v>2831</v>
      </c>
      <c r="D1312" t="s">
        <v>1334</v>
      </c>
      <c r="E1312" t="s">
        <v>177</v>
      </c>
      <c r="F1312" t="s">
        <v>70</v>
      </c>
      <c r="G1312" t="s">
        <v>836</v>
      </c>
      <c r="H1312">
        <v>0</v>
      </c>
      <c r="I1312" t="s">
        <v>203</v>
      </c>
      <c r="J1312" t="s">
        <v>27</v>
      </c>
      <c r="K1312">
        <v>1951</v>
      </c>
      <c r="L1312" t="s">
        <v>98</v>
      </c>
      <c r="M1312" s="1">
        <v>42286</v>
      </c>
      <c r="N1312" s="1">
        <v>42469</v>
      </c>
      <c r="O1312" t="s">
        <v>99</v>
      </c>
      <c r="P1312" s="1">
        <v>42639.606932870367</v>
      </c>
      <c r="Q1312" s="1">
        <v>42286</v>
      </c>
    </row>
    <row r="1313" spans="1:17" x14ac:dyDescent="0.25">
      <c r="A1313" t="s">
        <v>755</v>
      </c>
      <c r="B1313" t="s">
        <v>756</v>
      </c>
      <c r="C1313">
        <v>2139</v>
      </c>
      <c r="D1313" t="s">
        <v>1335</v>
      </c>
      <c r="E1313" t="s">
        <v>145</v>
      </c>
      <c r="F1313" t="s">
        <v>70</v>
      </c>
      <c r="G1313" t="s">
        <v>166</v>
      </c>
      <c r="H1313">
        <v>0</v>
      </c>
      <c r="I1313" t="s">
        <v>419</v>
      </c>
      <c r="J1313" t="s">
        <v>254</v>
      </c>
      <c r="K1313">
        <v>1270</v>
      </c>
      <c r="L1313" t="s">
        <v>25</v>
      </c>
      <c r="M1313" s="1">
        <v>42445</v>
      </c>
      <c r="N1313" s="1">
        <v>42629</v>
      </c>
      <c r="O1313" t="s">
        <v>26</v>
      </c>
      <c r="P1313" s="1">
        <v>42613.431828703702</v>
      </c>
      <c r="Q1313" s="1">
        <v>42445</v>
      </c>
    </row>
    <row r="1314" spans="1:17" x14ac:dyDescent="0.25">
      <c r="A1314" t="s">
        <v>755</v>
      </c>
      <c r="B1314" t="s">
        <v>756</v>
      </c>
      <c r="C1314">
        <v>2139</v>
      </c>
      <c r="D1314" t="s">
        <v>1335</v>
      </c>
      <c r="E1314" t="s">
        <v>145</v>
      </c>
      <c r="F1314" t="s">
        <v>70</v>
      </c>
      <c r="G1314" t="s">
        <v>166</v>
      </c>
      <c r="H1314">
        <v>0</v>
      </c>
      <c r="I1314" t="s">
        <v>419</v>
      </c>
      <c r="J1314" t="s">
        <v>254</v>
      </c>
      <c r="K1314">
        <v>2320</v>
      </c>
      <c r="L1314" t="s">
        <v>35</v>
      </c>
      <c r="M1314" s="1">
        <v>42650</v>
      </c>
      <c r="N1314" s="1">
        <v>42832</v>
      </c>
      <c r="O1314" t="s">
        <v>26</v>
      </c>
      <c r="P1314" s="1">
        <v>42656.344942129632</v>
      </c>
      <c r="Q1314" s="1">
        <v>42650</v>
      </c>
    </row>
    <row r="1315" spans="1:17" x14ac:dyDescent="0.25">
      <c r="A1315" t="s">
        <v>1252</v>
      </c>
      <c r="B1315" t="s">
        <v>1253</v>
      </c>
      <c r="C1315">
        <v>1857</v>
      </c>
      <c r="D1315" t="s">
        <v>1336</v>
      </c>
      <c r="E1315" t="s">
        <v>910</v>
      </c>
      <c r="F1315" t="s">
        <v>178</v>
      </c>
      <c r="G1315" t="s">
        <v>1337</v>
      </c>
      <c r="H1315">
        <v>1</v>
      </c>
      <c r="I1315" t="s">
        <v>148</v>
      </c>
      <c r="J1315" t="s">
        <v>36</v>
      </c>
      <c r="K1315">
        <v>2443</v>
      </c>
      <c r="L1315" t="s">
        <v>35</v>
      </c>
      <c r="M1315" s="1">
        <v>42675</v>
      </c>
      <c r="N1315" s="1">
        <v>42856</v>
      </c>
      <c r="O1315" t="s">
        <v>88</v>
      </c>
      <c r="P1315" s="1">
        <v>42674.595312500001</v>
      </c>
      <c r="Q1315" s="1">
        <v>42675</v>
      </c>
    </row>
    <row r="1316" spans="1:17" x14ac:dyDescent="0.25">
      <c r="A1316" t="s">
        <v>1252</v>
      </c>
      <c r="B1316" t="s">
        <v>1253</v>
      </c>
      <c r="C1316">
        <v>1857</v>
      </c>
      <c r="D1316" t="s">
        <v>1336</v>
      </c>
      <c r="E1316" t="s">
        <v>910</v>
      </c>
      <c r="F1316" t="s">
        <v>178</v>
      </c>
      <c r="G1316" t="s">
        <v>1337</v>
      </c>
      <c r="H1316">
        <v>1</v>
      </c>
      <c r="I1316" t="s">
        <v>148</v>
      </c>
      <c r="J1316" t="s">
        <v>24</v>
      </c>
      <c r="K1316">
        <v>2443</v>
      </c>
      <c r="L1316" t="s">
        <v>35</v>
      </c>
      <c r="M1316" s="1">
        <v>42675</v>
      </c>
      <c r="N1316" s="1">
        <v>42856</v>
      </c>
      <c r="O1316" t="s">
        <v>88</v>
      </c>
      <c r="P1316" s="1">
        <v>42674.595312500001</v>
      </c>
      <c r="Q1316" s="1">
        <v>42675</v>
      </c>
    </row>
    <row r="1317" spans="1:17" x14ac:dyDescent="0.25">
      <c r="A1317" t="s">
        <v>1252</v>
      </c>
      <c r="B1317" t="s">
        <v>1253</v>
      </c>
      <c r="C1317">
        <v>1857</v>
      </c>
      <c r="D1317" t="s">
        <v>1336</v>
      </c>
      <c r="E1317" t="s">
        <v>910</v>
      </c>
      <c r="F1317" t="s">
        <v>178</v>
      </c>
      <c r="G1317" t="s">
        <v>1337</v>
      </c>
      <c r="H1317">
        <v>1</v>
      </c>
      <c r="I1317" t="s">
        <v>148</v>
      </c>
      <c r="J1317" t="s">
        <v>27</v>
      </c>
      <c r="K1317">
        <v>2443</v>
      </c>
      <c r="L1317" t="s">
        <v>35</v>
      </c>
      <c r="M1317" s="1">
        <v>42675</v>
      </c>
      <c r="N1317" s="1">
        <v>42856</v>
      </c>
      <c r="O1317" t="s">
        <v>88</v>
      </c>
      <c r="P1317" s="1">
        <v>42674.595312500001</v>
      </c>
      <c r="Q1317" s="1">
        <v>42675</v>
      </c>
    </row>
    <row r="1318" spans="1:17" x14ac:dyDescent="0.25">
      <c r="A1318" t="s">
        <v>1252</v>
      </c>
      <c r="B1318" t="s">
        <v>1253</v>
      </c>
      <c r="C1318">
        <v>1857</v>
      </c>
      <c r="D1318" t="s">
        <v>1338</v>
      </c>
      <c r="E1318" t="s">
        <v>910</v>
      </c>
      <c r="F1318" t="s">
        <v>178</v>
      </c>
      <c r="G1318" t="s">
        <v>1337</v>
      </c>
      <c r="H1318">
        <v>1</v>
      </c>
      <c r="I1318" t="s">
        <v>148</v>
      </c>
      <c r="J1318" t="s">
        <v>24</v>
      </c>
      <c r="K1318">
        <v>2444</v>
      </c>
      <c r="L1318" t="s">
        <v>35</v>
      </c>
      <c r="M1318" s="1">
        <v>42675</v>
      </c>
      <c r="N1318" s="1">
        <v>42856</v>
      </c>
      <c r="O1318" t="s">
        <v>88</v>
      </c>
      <c r="P1318" s="1">
        <v>42674.596412037034</v>
      </c>
      <c r="Q1318" s="1">
        <v>42675</v>
      </c>
    </row>
    <row r="1319" spans="1:17" x14ac:dyDescent="0.25">
      <c r="A1319" t="s">
        <v>1252</v>
      </c>
      <c r="B1319" t="s">
        <v>1253</v>
      </c>
      <c r="C1319">
        <v>1857</v>
      </c>
      <c r="D1319" t="s">
        <v>1338</v>
      </c>
      <c r="E1319" t="s">
        <v>910</v>
      </c>
      <c r="F1319" t="s">
        <v>178</v>
      </c>
      <c r="G1319" t="s">
        <v>1337</v>
      </c>
      <c r="H1319">
        <v>1</v>
      </c>
      <c r="I1319" t="s">
        <v>148</v>
      </c>
      <c r="J1319" t="s">
        <v>27</v>
      </c>
      <c r="K1319">
        <v>2444</v>
      </c>
      <c r="L1319" t="s">
        <v>35</v>
      </c>
      <c r="M1319" s="1">
        <v>42675</v>
      </c>
      <c r="N1319" s="1">
        <v>42856</v>
      </c>
      <c r="O1319" t="s">
        <v>88</v>
      </c>
      <c r="P1319" s="1">
        <v>42674.596412037034</v>
      </c>
      <c r="Q1319" s="1">
        <v>42675</v>
      </c>
    </row>
    <row r="1320" spans="1:17" x14ac:dyDescent="0.25">
      <c r="A1320" t="s">
        <v>1252</v>
      </c>
      <c r="B1320" t="s">
        <v>1253</v>
      </c>
      <c r="C1320">
        <v>1857</v>
      </c>
      <c r="D1320" t="s">
        <v>1338</v>
      </c>
      <c r="E1320" t="s">
        <v>910</v>
      </c>
      <c r="F1320" t="s">
        <v>178</v>
      </c>
      <c r="G1320" t="s">
        <v>1337</v>
      </c>
      <c r="H1320">
        <v>1</v>
      </c>
      <c r="I1320" t="s">
        <v>148</v>
      </c>
      <c r="J1320" t="s">
        <v>36</v>
      </c>
      <c r="K1320">
        <v>2444</v>
      </c>
      <c r="L1320" t="s">
        <v>35</v>
      </c>
      <c r="M1320" s="1">
        <v>42675</v>
      </c>
      <c r="N1320" s="1">
        <v>42856</v>
      </c>
      <c r="O1320" t="s">
        <v>88</v>
      </c>
      <c r="P1320" s="1">
        <v>42674.596412037034</v>
      </c>
      <c r="Q1320" s="1">
        <v>42675</v>
      </c>
    </row>
    <row r="1321" spans="1:17" x14ac:dyDescent="0.25">
      <c r="A1321" t="s">
        <v>1252</v>
      </c>
      <c r="B1321" t="s">
        <v>1253</v>
      </c>
      <c r="C1321">
        <v>1857</v>
      </c>
      <c r="D1321" t="s">
        <v>1339</v>
      </c>
      <c r="E1321" t="s">
        <v>910</v>
      </c>
      <c r="F1321" t="s">
        <v>141</v>
      </c>
      <c r="G1321" t="s">
        <v>1337</v>
      </c>
      <c r="H1321">
        <v>0</v>
      </c>
      <c r="I1321" t="s">
        <v>148</v>
      </c>
      <c r="J1321" t="s">
        <v>24</v>
      </c>
      <c r="K1321">
        <v>2440</v>
      </c>
      <c r="L1321" t="s">
        <v>98</v>
      </c>
      <c r="M1321" s="1">
        <v>42675</v>
      </c>
      <c r="N1321" s="1">
        <v>43040</v>
      </c>
      <c r="O1321" t="s">
        <v>99</v>
      </c>
      <c r="P1321" s="1">
        <v>42674.590682870374</v>
      </c>
      <c r="Q1321" s="1">
        <v>42675</v>
      </c>
    </row>
    <row r="1322" spans="1:17" x14ac:dyDescent="0.25">
      <c r="A1322" t="s">
        <v>1252</v>
      </c>
      <c r="B1322" t="s">
        <v>1253</v>
      </c>
      <c r="C1322">
        <v>1857</v>
      </c>
      <c r="D1322" t="s">
        <v>1339</v>
      </c>
      <c r="E1322" t="s">
        <v>910</v>
      </c>
      <c r="F1322" t="s">
        <v>141</v>
      </c>
      <c r="G1322" t="s">
        <v>1337</v>
      </c>
      <c r="H1322">
        <v>0</v>
      </c>
      <c r="I1322" t="s">
        <v>148</v>
      </c>
      <c r="J1322" t="s">
        <v>27</v>
      </c>
      <c r="K1322">
        <v>2440</v>
      </c>
      <c r="L1322" t="s">
        <v>98</v>
      </c>
      <c r="M1322" s="1">
        <v>42675</v>
      </c>
      <c r="N1322" s="1">
        <v>43040</v>
      </c>
      <c r="O1322" t="s">
        <v>99</v>
      </c>
      <c r="P1322" s="1">
        <v>42674.590682870374</v>
      </c>
      <c r="Q1322" s="1">
        <v>42675</v>
      </c>
    </row>
    <row r="1323" spans="1:17" x14ac:dyDescent="0.25">
      <c r="A1323" t="s">
        <v>1252</v>
      </c>
      <c r="B1323" t="s">
        <v>1253</v>
      </c>
      <c r="C1323">
        <v>1857</v>
      </c>
      <c r="D1323" t="s">
        <v>1339</v>
      </c>
      <c r="E1323" t="s">
        <v>910</v>
      </c>
      <c r="F1323" t="s">
        <v>141</v>
      </c>
      <c r="G1323" t="s">
        <v>1337</v>
      </c>
      <c r="H1323">
        <v>0</v>
      </c>
      <c r="I1323" t="s">
        <v>148</v>
      </c>
      <c r="J1323" t="s">
        <v>36</v>
      </c>
      <c r="K1323">
        <v>2440</v>
      </c>
      <c r="L1323" t="s">
        <v>98</v>
      </c>
      <c r="M1323" s="1">
        <v>42675</v>
      </c>
      <c r="N1323" s="1">
        <v>43040</v>
      </c>
      <c r="O1323" t="s">
        <v>99</v>
      </c>
      <c r="P1323" s="1">
        <v>42674.590682870374</v>
      </c>
      <c r="Q1323" s="1">
        <v>42675</v>
      </c>
    </row>
    <row r="1324" spans="1:17" x14ac:dyDescent="0.25">
      <c r="A1324" t="s">
        <v>1252</v>
      </c>
      <c r="B1324" t="s">
        <v>1253</v>
      </c>
      <c r="C1324">
        <v>1857</v>
      </c>
      <c r="D1324" t="s">
        <v>1340</v>
      </c>
      <c r="E1324" t="s">
        <v>910</v>
      </c>
      <c r="F1324" t="s">
        <v>141</v>
      </c>
      <c r="G1324" t="s">
        <v>1337</v>
      </c>
      <c r="H1324">
        <v>0</v>
      </c>
      <c r="I1324" t="s">
        <v>148</v>
      </c>
      <c r="J1324" t="s">
        <v>24</v>
      </c>
      <c r="K1324">
        <v>2441</v>
      </c>
      <c r="L1324" t="s">
        <v>98</v>
      </c>
      <c r="M1324" s="1">
        <v>42675</v>
      </c>
      <c r="N1324" s="1">
        <v>43040</v>
      </c>
      <c r="O1324" t="s">
        <v>99</v>
      </c>
      <c r="P1324" s="1">
        <v>42674.594247685185</v>
      </c>
      <c r="Q1324" s="1">
        <v>42675</v>
      </c>
    </row>
    <row r="1325" spans="1:17" x14ac:dyDescent="0.25">
      <c r="A1325" t="s">
        <v>1252</v>
      </c>
      <c r="B1325" t="s">
        <v>1253</v>
      </c>
      <c r="C1325">
        <v>1857</v>
      </c>
      <c r="D1325" t="s">
        <v>1340</v>
      </c>
      <c r="E1325" t="s">
        <v>910</v>
      </c>
      <c r="F1325" t="s">
        <v>141</v>
      </c>
      <c r="G1325" t="s">
        <v>1337</v>
      </c>
      <c r="H1325">
        <v>0</v>
      </c>
      <c r="I1325" t="s">
        <v>148</v>
      </c>
      <c r="J1325" t="s">
        <v>27</v>
      </c>
      <c r="K1325">
        <v>2441</v>
      </c>
      <c r="L1325" t="s">
        <v>98</v>
      </c>
      <c r="M1325" s="1">
        <v>42675</v>
      </c>
      <c r="N1325" s="1">
        <v>43040</v>
      </c>
      <c r="O1325" t="s">
        <v>99</v>
      </c>
      <c r="P1325" s="1">
        <v>42674.594247685185</v>
      </c>
      <c r="Q1325" s="1">
        <v>42675</v>
      </c>
    </row>
    <row r="1326" spans="1:17" x14ac:dyDescent="0.25">
      <c r="A1326" t="s">
        <v>1252</v>
      </c>
      <c r="B1326" t="s">
        <v>1253</v>
      </c>
      <c r="C1326">
        <v>1857</v>
      </c>
      <c r="D1326" t="s">
        <v>1340</v>
      </c>
      <c r="E1326" t="s">
        <v>910</v>
      </c>
      <c r="F1326" t="s">
        <v>141</v>
      </c>
      <c r="G1326" t="s">
        <v>1337</v>
      </c>
      <c r="H1326">
        <v>0</v>
      </c>
      <c r="I1326" t="s">
        <v>148</v>
      </c>
      <c r="J1326" t="s">
        <v>36</v>
      </c>
      <c r="K1326">
        <v>2441</v>
      </c>
      <c r="L1326" t="s">
        <v>98</v>
      </c>
      <c r="M1326" s="1">
        <v>42675</v>
      </c>
      <c r="N1326" s="1">
        <v>43040</v>
      </c>
      <c r="O1326" t="s">
        <v>99</v>
      </c>
      <c r="P1326" s="1">
        <v>42674.594247685185</v>
      </c>
      <c r="Q1326" s="1">
        <v>42675</v>
      </c>
    </row>
    <row r="1327" spans="1:17" x14ac:dyDescent="0.25">
      <c r="A1327" t="s">
        <v>1252</v>
      </c>
      <c r="B1327" t="s">
        <v>1253</v>
      </c>
      <c r="C1327">
        <v>1857</v>
      </c>
      <c r="D1327" t="s">
        <v>1341</v>
      </c>
      <c r="E1327" t="s">
        <v>910</v>
      </c>
      <c r="F1327" t="s">
        <v>178</v>
      </c>
      <c r="G1327" t="s">
        <v>1337</v>
      </c>
      <c r="H1327">
        <v>1</v>
      </c>
      <c r="I1327" t="s">
        <v>148</v>
      </c>
      <c r="J1327" t="s">
        <v>24</v>
      </c>
      <c r="K1327">
        <v>2442</v>
      </c>
      <c r="L1327" t="s">
        <v>35</v>
      </c>
      <c r="M1327" s="1">
        <v>42675</v>
      </c>
      <c r="N1327" s="1">
        <v>42856</v>
      </c>
      <c r="O1327" t="s">
        <v>88</v>
      </c>
      <c r="P1327" s="1">
        <v>42674.594826388886</v>
      </c>
      <c r="Q1327" s="1">
        <v>42675</v>
      </c>
    </row>
    <row r="1328" spans="1:17" x14ac:dyDescent="0.25">
      <c r="A1328" t="s">
        <v>1252</v>
      </c>
      <c r="B1328" t="s">
        <v>1253</v>
      </c>
      <c r="C1328">
        <v>1857</v>
      </c>
      <c r="D1328" t="s">
        <v>1341</v>
      </c>
      <c r="E1328" t="s">
        <v>910</v>
      </c>
      <c r="F1328" t="s">
        <v>178</v>
      </c>
      <c r="G1328" t="s">
        <v>1337</v>
      </c>
      <c r="H1328">
        <v>1</v>
      </c>
      <c r="I1328" t="s">
        <v>148</v>
      </c>
      <c r="J1328" t="s">
        <v>27</v>
      </c>
      <c r="K1328">
        <v>2442</v>
      </c>
      <c r="L1328" t="s">
        <v>35</v>
      </c>
      <c r="M1328" s="1">
        <v>42675</v>
      </c>
      <c r="N1328" s="1">
        <v>42856</v>
      </c>
      <c r="O1328" t="s">
        <v>88</v>
      </c>
      <c r="P1328" s="1">
        <v>42674.594826388886</v>
      </c>
      <c r="Q1328" s="1">
        <v>42675</v>
      </c>
    </row>
    <row r="1329" spans="1:17" x14ac:dyDescent="0.25">
      <c r="A1329" t="s">
        <v>1252</v>
      </c>
      <c r="B1329" t="s">
        <v>1253</v>
      </c>
      <c r="C1329">
        <v>1857</v>
      </c>
      <c r="D1329" t="s">
        <v>1341</v>
      </c>
      <c r="E1329" t="s">
        <v>910</v>
      </c>
      <c r="F1329" t="s">
        <v>178</v>
      </c>
      <c r="G1329" t="s">
        <v>1337</v>
      </c>
      <c r="H1329">
        <v>1</v>
      </c>
      <c r="I1329" t="s">
        <v>148</v>
      </c>
      <c r="J1329" t="s">
        <v>36</v>
      </c>
      <c r="K1329">
        <v>2442</v>
      </c>
      <c r="L1329" t="s">
        <v>35</v>
      </c>
      <c r="M1329" s="1">
        <v>42675</v>
      </c>
      <c r="N1329" s="1">
        <v>42856</v>
      </c>
      <c r="O1329" t="s">
        <v>88</v>
      </c>
      <c r="P1329" s="1">
        <v>42674.594826388886</v>
      </c>
      <c r="Q1329" s="1">
        <v>42675</v>
      </c>
    </row>
    <row r="1330" spans="1:17" x14ac:dyDescent="0.25">
      <c r="A1330" t="s">
        <v>1252</v>
      </c>
      <c r="B1330" t="s">
        <v>1253</v>
      </c>
      <c r="C1330">
        <v>1857</v>
      </c>
      <c r="D1330" t="s">
        <v>1342</v>
      </c>
      <c r="E1330" t="s">
        <v>910</v>
      </c>
      <c r="F1330" t="s">
        <v>178</v>
      </c>
      <c r="G1330" t="s">
        <v>1337</v>
      </c>
      <c r="H1330">
        <v>1</v>
      </c>
      <c r="I1330" t="s">
        <v>148</v>
      </c>
      <c r="J1330" t="s">
        <v>24</v>
      </c>
      <c r="K1330">
        <v>2445</v>
      </c>
      <c r="L1330" t="s">
        <v>35</v>
      </c>
      <c r="M1330" s="1">
        <v>42675</v>
      </c>
      <c r="N1330" s="1">
        <v>42856</v>
      </c>
      <c r="O1330" t="s">
        <v>88</v>
      </c>
      <c r="P1330" s="1">
        <v>42674.598124999997</v>
      </c>
      <c r="Q1330" s="1">
        <v>42675</v>
      </c>
    </row>
    <row r="1331" spans="1:17" x14ac:dyDescent="0.25">
      <c r="A1331" t="s">
        <v>1252</v>
      </c>
      <c r="B1331" t="s">
        <v>1253</v>
      </c>
      <c r="C1331">
        <v>1857</v>
      </c>
      <c r="D1331" t="s">
        <v>1342</v>
      </c>
      <c r="E1331" t="s">
        <v>910</v>
      </c>
      <c r="F1331" t="s">
        <v>178</v>
      </c>
      <c r="G1331" t="s">
        <v>1337</v>
      </c>
      <c r="H1331">
        <v>1</v>
      </c>
      <c r="I1331" t="s">
        <v>148</v>
      </c>
      <c r="J1331" t="s">
        <v>27</v>
      </c>
      <c r="K1331">
        <v>2445</v>
      </c>
      <c r="L1331" t="s">
        <v>35</v>
      </c>
      <c r="M1331" s="1">
        <v>42675</v>
      </c>
      <c r="N1331" s="1">
        <v>42856</v>
      </c>
      <c r="O1331" t="s">
        <v>88</v>
      </c>
      <c r="P1331" s="1">
        <v>42674.598124999997</v>
      </c>
      <c r="Q1331" s="1">
        <v>42675</v>
      </c>
    </row>
    <row r="1332" spans="1:17" x14ac:dyDescent="0.25">
      <c r="A1332" t="s">
        <v>1252</v>
      </c>
      <c r="B1332" t="s">
        <v>1253</v>
      </c>
      <c r="C1332">
        <v>1857</v>
      </c>
      <c r="D1332" t="s">
        <v>1342</v>
      </c>
      <c r="E1332" t="s">
        <v>910</v>
      </c>
      <c r="F1332" t="s">
        <v>178</v>
      </c>
      <c r="G1332" t="s">
        <v>1337</v>
      </c>
      <c r="H1332">
        <v>1</v>
      </c>
      <c r="I1332" t="s">
        <v>148</v>
      </c>
      <c r="J1332" t="s">
        <v>36</v>
      </c>
      <c r="K1332">
        <v>2445</v>
      </c>
      <c r="L1332" t="s">
        <v>35</v>
      </c>
      <c r="M1332" s="1">
        <v>42675</v>
      </c>
      <c r="N1332" s="1">
        <v>42856</v>
      </c>
      <c r="O1332" t="s">
        <v>88</v>
      </c>
      <c r="P1332" s="1">
        <v>42674.598124999997</v>
      </c>
      <c r="Q1332" s="1">
        <v>42675</v>
      </c>
    </row>
    <row r="1333" spans="1:17" x14ac:dyDescent="0.25">
      <c r="A1333" t="s">
        <v>1252</v>
      </c>
      <c r="B1333" t="s">
        <v>1253</v>
      </c>
      <c r="C1333">
        <v>1857</v>
      </c>
      <c r="D1333" t="s">
        <v>1343</v>
      </c>
      <c r="E1333" t="s">
        <v>910</v>
      </c>
      <c r="F1333" t="s">
        <v>178</v>
      </c>
      <c r="G1333" t="s">
        <v>1337</v>
      </c>
      <c r="H1333">
        <v>1</v>
      </c>
      <c r="I1333" t="s">
        <v>148</v>
      </c>
      <c r="J1333" t="s">
        <v>24</v>
      </c>
      <c r="K1333">
        <v>2447</v>
      </c>
      <c r="L1333" t="s">
        <v>35</v>
      </c>
      <c r="M1333" s="1">
        <v>42675</v>
      </c>
      <c r="N1333" s="1">
        <v>42856</v>
      </c>
      <c r="O1333" t="s">
        <v>88</v>
      </c>
      <c r="P1333" s="1">
        <v>42674.599062499998</v>
      </c>
      <c r="Q1333" s="1">
        <v>42675</v>
      </c>
    </row>
    <row r="1334" spans="1:17" x14ac:dyDescent="0.25">
      <c r="A1334" t="s">
        <v>1252</v>
      </c>
      <c r="B1334" t="s">
        <v>1253</v>
      </c>
      <c r="C1334">
        <v>1857</v>
      </c>
      <c r="D1334" t="s">
        <v>1343</v>
      </c>
      <c r="E1334" t="s">
        <v>910</v>
      </c>
      <c r="F1334" t="s">
        <v>178</v>
      </c>
      <c r="G1334" t="s">
        <v>1337</v>
      </c>
      <c r="H1334">
        <v>1</v>
      </c>
      <c r="I1334" t="s">
        <v>148</v>
      </c>
      <c r="J1334" t="s">
        <v>27</v>
      </c>
      <c r="K1334">
        <v>2447</v>
      </c>
      <c r="L1334" t="s">
        <v>35</v>
      </c>
      <c r="M1334" s="1">
        <v>42675</v>
      </c>
      <c r="N1334" s="1">
        <v>42856</v>
      </c>
      <c r="O1334" t="s">
        <v>88</v>
      </c>
      <c r="P1334" s="1">
        <v>42674.599062499998</v>
      </c>
      <c r="Q1334" s="1">
        <v>42675</v>
      </c>
    </row>
    <row r="1335" spans="1:17" x14ac:dyDescent="0.25">
      <c r="A1335" t="s">
        <v>1252</v>
      </c>
      <c r="B1335" t="s">
        <v>1253</v>
      </c>
      <c r="C1335">
        <v>1857</v>
      </c>
      <c r="D1335" t="s">
        <v>1343</v>
      </c>
      <c r="E1335" t="s">
        <v>910</v>
      </c>
      <c r="F1335" t="s">
        <v>178</v>
      </c>
      <c r="G1335" t="s">
        <v>1337</v>
      </c>
      <c r="H1335">
        <v>1</v>
      </c>
      <c r="I1335" t="s">
        <v>148</v>
      </c>
      <c r="J1335" t="s">
        <v>36</v>
      </c>
      <c r="K1335">
        <v>2447</v>
      </c>
      <c r="L1335" t="s">
        <v>35</v>
      </c>
      <c r="M1335" s="1">
        <v>42675</v>
      </c>
      <c r="N1335" s="1">
        <v>42856</v>
      </c>
      <c r="O1335" t="s">
        <v>88</v>
      </c>
      <c r="P1335" s="1">
        <v>42674.599062499998</v>
      </c>
      <c r="Q1335" s="1">
        <v>42675</v>
      </c>
    </row>
    <row r="1336" spans="1:17" x14ac:dyDescent="0.25">
      <c r="A1336" t="s">
        <v>1252</v>
      </c>
      <c r="B1336" t="s">
        <v>1253</v>
      </c>
      <c r="C1336">
        <v>1857</v>
      </c>
      <c r="D1336" t="s">
        <v>1344</v>
      </c>
      <c r="E1336" t="s">
        <v>910</v>
      </c>
      <c r="F1336" t="s">
        <v>178</v>
      </c>
      <c r="G1336" t="s">
        <v>1337</v>
      </c>
      <c r="H1336">
        <v>1</v>
      </c>
      <c r="I1336" t="s">
        <v>148</v>
      </c>
      <c r="J1336" t="s">
        <v>24</v>
      </c>
      <c r="K1336">
        <v>2448</v>
      </c>
      <c r="L1336" t="s">
        <v>35</v>
      </c>
      <c r="M1336" s="1">
        <v>42678</v>
      </c>
      <c r="N1336" s="1">
        <v>42859</v>
      </c>
      <c r="O1336" t="s">
        <v>88</v>
      </c>
      <c r="P1336" s="1">
        <v>42674.599444444444</v>
      </c>
      <c r="Q1336" s="1">
        <v>42678</v>
      </c>
    </row>
    <row r="1337" spans="1:17" x14ac:dyDescent="0.25">
      <c r="A1337" t="s">
        <v>1252</v>
      </c>
      <c r="B1337" t="s">
        <v>1253</v>
      </c>
      <c r="C1337">
        <v>1857</v>
      </c>
      <c r="D1337" t="s">
        <v>1344</v>
      </c>
      <c r="E1337" t="s">
        <v>910</v>
      </c>
      <c r="F1337" t="s">
        <v>178</v>
      </c>
      <c r="G1337" t="s">
        <v>1337</v>
      </c>
      <c r="H1337">
        <v>1</v>
      </c>
      <c r="I1337" t="s">
        <v>148</v>
      </c>
      <c r="J1337" t="s">
        <v>27</v>
      </c>
      <c r="K1337">
        <v>2448</v>
      </c>
      <c r="L1337" t="s">
        <v>35</v>
      </c>
      <c r="M1337" s="1">
        <v>42678</v>
      </c>
      <c r="N1337" s="1">
        <v>42859</v>
      </c>
      <c r="O1337" t="s">
        <v>88</v>
      </c>
      <c r="P1337" s="1">
        <v>42674.599444444444</v>
      </c>
      <c r="Q1337" s="1">
        <v>42678</v>
      </c>
    </row>
    <row r="1338" spans="1:17" x14ac:dyDescent="0.25">
      <c r="A1338" t="s">
        <v>1252</v>
      </c>
      <c r="B1338" t="s">
        <v>1253</v>
      </c>
      <c r="C1338">
        <v>1857</v>
      </c>
      <c r="D1338" t="s">
        <v>1344</v>
      </c>
      <c r="E1338" t="s">
        <v>910</v>
      </c>
      <c r="F1338" t="s">
        <v>178</v>
      </c>
      <c r="G1338" t="s">
        <v>1337</v>
      </c>
      <c r="H1338">
        <v>1</v>
      </c>
      <c r="I1338" t="s">
        <v>148</v>
      </c>
      <c r="J1338" t="s">
        <v>36</v>
      </c>
      <c r="K1338">
        <v>2448</v>
      </c>
      <c r="L1338" t="s">
        <v>35</v>
      </c>
      <c r="M1338" s="1">
        <v>42678</v>
      </c>
      <c r="N1338" s="1">
        <v>42859</v>
      </c>
      <c r="O1338" t="s">
        <v>88</v>
      </c>
      <c r="P1338" s="1">
        <v>42674.599444444444</v>
      </c>
      <c r="Q1338" s="1">
        <v>42678</v>
      </c>
    </row>
    <row r="1339" spans="1:17" x14ac:dyDescent="0.25">
      <c r="A1339" t="s">
        <v>1252</v>
      </c>
      <c r="B1339" t="s">
        <v>1253</v>
      </c>
      <c r="C1339">
        <v>1857</v>
      </c>
      <c r="D1339" t="s">
        <v>1345</v>
      </c>
      <c r="E1339" t="s">
        <v>910</v>
      </c>
      <c r="F1339" t="s">
        <v>178</v>
      </c>
      <c r="G1339" t="s">
        <v>1337</v>
      </c>
      <c r="H1339">
        <v>0</v>
      </c>
      <c r="I1339" t="s">
        <v>148</v>
      </c>
      <c r="J1339" t="s">
        <v>24</v>
      </c>
      <c r="K1339">
        <v>2446</v>
      </c>
      <c r="L1339" t="s">
        <v>331</v>
      </c>
      <c r="M1339" t="s">
        <v>99</v>
      </c>
      <c r="N1339" t="s">
        <v>99</v>
      </c>
      <c r="O1339" t="s">
        <v>99</v>
      </c>
      <c r="P1339" s="1">
        <v>42674.598761574074</v>
      </c>
      <c r="Q1339" t="s">
        <v>99</v>
      </c>
    </row>
    <row r="1340" spans="1:17" x14ac:dyDescent="0.25">
      <c r="A1340" t="s">
        <v>28</v>
      </c>
      <c r="B1340" t="s">
        <v>29</v>
      </c>
      <c r="C1340">
        <v>1862</v>
      </c>
      <c r="D1340" t="s">
        <v>1346</v>
      </c>
      <c r="E1340" t="s">
        <v>662</v>
      </c>
      <c r="F1340" t="s">
        <v>70</v>
      </c>
      <c r="G1340" t="s">
        <v>1347</v>
      </c>
      <c r="H1340">
        <v>1</v>
      </c>
      <c r="I1340" t="s">
        <v>265</v>
      </c>
      <c r="J1340" t="s">
        <v>24</v>
      </c>
      <c r="K1340">
        <v>532</v>
      </c>
      <c r="L1340" t="s">
        <v>35</v>
      </c>
      <c r="M1340" s="1">
        <v>42573</v>
      </c>
      <c r="N1340" s="1">
        <v>42757</v>
      </c>
      <c r="O1340" t="s">
        <v>26</v>
      </c>
      <c r="P1340" s="1">
        <v>42587.386006944442</v>
      </c>
      <c r="Q1340" s="1">
        <v>42573</v>
      </c>
    </row>
    <row r="1341" spans="1:17" x14ac:dyDescent="0.25">
      <c r="A1341" t="s">
        <v>28</v>
      </c>
      <c r="B1341" t="s">
        <v>29</v>
      </c>
      <c r="C1341">
        <v>1862</v>
      </c>
      <c r="D1341" t="s">
        <v>1346</v>
      </c>
      <c r="E1341" t="s">
        <v>662</v>
      </c>
      <c r="F1341" t="s">
        <v>70</v>
      </c>
      <c r="G1341" t="s">
        <v>1347</v>
      </c>
      <c r="H1341">
        <v>1</v>
      </c>
      <c r="I1341" t="s">
        <v>265</v>
      </c>
      <c r="J1341" t="s">
        <v>27</v>
      </c>
      <c r="K1341">
        <v>532</v>
      </c>
      <c r="L1341" t="s">
        <v>35</v>
      </c>
      <c r="M1341" s="1">
        <v>42573</v>
      </c>
      <c r="N1341" s="1">
        <v>42757</v>
      </c>
      <c r="O1341" t="s">
        <v>26</v>
      </c>
      <c r="P1341" s="1">
        <v>42587.386006944442</v>
      </c>
      <c r="Q1341" s="1">
        <v>42573</v>
      </c>
    </row>
    <row r="1342" spans="1:17" x14ac:dyDescent="0.25">
      <c r="A1342" t="s">
        <v>28</v>
      </c>
      <c r="B1342" t="s">
        <v>29</v>
      </c>
      <c r="C1342">
        <v>1862</v>
      </c>
      <c r="D1342" t="s">
        <v>1346</v>
      </c>
      <c r="E1342" t="s">
        <v>662</v>
      </c>
      <c r="F1342" t="s">
        <v>70</v>
      </c>
      <c r="G1342" t="s">
        <v>1347</v>
      </c>
      <c r="H1342">
        <v>1</v>
      </c>
      <c r="I1342" t="s">
        <v>265</v>
      </c>
      <c r="J1342" t="s">
        <v>36</v>
      </c>
      <c r="K1342">
        <v>532</v>
      </c>
      <c r="L1342" t="s">
        <v>35</v>
      </c>
      <c r="M1342" s="1">
        <v>42573</v>
      </c>
      <c r="N1342" s="1">
        <v>42757</v>
      </c>
      <c r="O1342" t="s">
        <v>26</v>
      </c>
      <c r="P1342" s="1">
        <v>42587.386006944442</v>
      </c>
      <c r="Q1342" s="1">
        <v>42573</v>
      </c>
    </row>
    <row r="1343" spans="1:17" x14ac:dyDescent="0.25">
      <c r="A1343" t="s">
        <v>89</v>
      </c>
      <c r="B1343" t="s">
        <v>90</v>
      </c>
      <c r="C1343">
        <v>2228</v>
      </c>
      <c r="D1343" t="s">
        <v>1348</v>
      </c>
      <c r="E1343" t="s">
        <v>185</v>
      </c>
      <c r="F1343" t="s">
        <v>904</v>
      </c>
      <c r="G1343" t="s">
        <v>1349</v>
      </c>
      <c r="H1343">
        <v>0</v>
      </c>
      <c r="I1343" t="s">
        <v>1350</v>
      </c>
      <c r="J1343" t="s">
        <v>24</v>
      </c>
      <c r="K1343">
        <v>1352</v>
      </c>
      <c r="L1343" t="s">
        <v>25</v>
      </c>
      <c r="M1343" s="1">
        <v>42291</v>
      </c>
      <c r="N1343" s="1">
        <v>42657</v>
      </c>
      <c r="O1343" t="s">
        <v>88</v>
      </c>
      <c r="P1343" s="1">
        <v>42615.423206018517</v>
      </c>
      <c r="Q1343" s="1">
        <v>42291</v>
      </c>
    </row>
    <row r="1344" spans="1:17" x14ac:dyDescent="0.25">
      <c r="A1344" t="s">
        <v>89</v>
      </c>
      <c r="B1344" t="s">
        <v>90</v>
      </c>
      <c r="C1344">
        <v>2228</v>
      </c>
      <c r="D1344" t="s">
        <v>1348</v>
      </c>
      <c r="E1344" t="s">
        <v>185</v>
      </c>
      <c r="F1344" t="s">
        <v>904</v>
      </c>
      <c r="G1344" t="s">
        <v>1349</v>
      </c>
      <c r="H1344">
        <v>0</v>
      </c>
      <c r="I1344" t="s">
        <v>1350</v>
      </c>
      <c r="J1344" t="s">
        <v>27</v>
      </c>
      <c r="K1344">
        <v>1352</v>
      </c>
      <c r="L1344" t="s">
        <v>25</v>
      </c>
      <c r="M1344" s="1">
        <v>42291</v>
      </c>
      <c r="N1344" s="1">
        <v>42657</v>
      </c>
      <c r="O1344" t="s">
        <v>88</v>
      </c>
      <c r="P1344" s="1">
        <v>42615.423206018517</v>
      </c>
      <c r="Q1344" s="1">
        <v>42291</v>
      </c>
    </row>
    <row r="1345" spans="1:17" x14ac:dyDescent="0.25">
      <c r="A1345" t="s">
        <v>114</v>
      </c>
      <c r="B1345" t="s">
        <v>115</v>
      </c>
      <c r="C1345">
        <v>2602</v>
      </c>
      <c r="D1345" t="s">
        <v>1351</v>
      </c>
      <c r="E1345" t="s">
        <v>185</v>
      </c>
      <c r="F1345" t="s">
        <v>70</v>
      </c>
      <c r="G1345" t="s">
        <v>836</v>
      </c>
      <c r="H1345">
        <v>1</v>
      </c>
      <c r="I1345" t="s">
        <v>1352</v>
      </c>
      <c r="J1345" t="s">
        <v>36</v>
      </c>
      <c r="K1345">
        <v>194</v>
      </c>
      <c r="L1345" t="s">
        <v>25</v>
      </c>
      <c r="M1345" s="1">
        <v>42548</v>
      </c>
      <c r="N1345" s="1">
        <v>42731</v>
      </c>
      <c r="O1345" t="s">
        <v>26</v>
      </c>
      <c r="P1345" s="1">
        <v>42578.641342592593</v>
      </c>
      <c r="Q1345" s="1">
        <v>42548</v>
      </c>
    </row>
    <row r="1346" spans="1:17" x14ac:dyDescent="0.25">
      <c r="A1346" t="s">
        <v>114</v>
      </c>
      <c r="B1346" t="s">
        <v>115</v>
      </c>
      <c r="C1346">
        <v>2602</v>
      </c>
      <c r="D1346" t="s">
        <v>1351</v>
      </c>
      <c r="E1346" t="s">
        <v>185</v>
      </c>
      <c r="F1346" t="s">
        <v>70</v>
      </c>
      <c r="G1346" t="s">
        <v>836</v>
      </c>
      <c r="H1346">
        <v>1</v>
      </c>
      <c r="I1346" t="s">
        <v>1352</v>
      </c>
      <c r="J1346" t="s">
        <v>24</v>
      </c>
      <c r="K1346">
        <v>194</v>
      </c>
      <c r="L1346" t="s">
        <v>25</v>
      </c>
      <c r="M1346" s="1">
        <v>42548</v>
      </c>
      <c r="N1346" s="1">
        <v>42731</v>
      </c>
      <c r="O1346" t="s">
        <v>26</v>
      </c>
      <c r="P1346" s="1">
        <v>42578.641342592593</v>
      </c>
      <c r="Q1346" s="1">
        <v>42548</v>
      </c>
    </row>
    <row r="1347" spans="1:17" x14ac:dyDescent="0.25">
      <c r="A1347" t="s">
        <v>114</v>
      </c>
      <c r="B1347" t="s">
        <v>115</v>
      </c>
      <c r="C1347">
        <v>2602</v>
      </c>
      <c r="D1347" t="s">
        <v>1351</v>
      </c>
      <c r="E1347" t="s">
        <v>185</v>
      </c>
      <c r="F1347" t="s">
        <v>70</v>
      </c>
      <c r="G1347" t="s">
        <v>836</v>
      </c>
      <c r="H1347">
        <v>1</v>
      </c>
      <c r="I1347" t="s">
        <v>1352</v>
      </c>
      <c r="J1347" t="s">
        <v>27</v>
      </c>
      <c r="K1347">
        <v>194</v>
      </c>
      <c r="L1347" t="s">
        <v>25</v>
      </c>
      <c r="M1347" s="1">
        <v>42548</v>
      </c>
      <c r="N1347" s="1">
        <v>42731</v>
      </c>
      <c r="O1347" t="s">
        <v>26</v>
      </c>
      <c r="P1347" s="1">
        <v>42578.641342592593</v>
      </c>
      <c r="Q1347" s="1">
        <v>42548</v>
      </c>
    </row>
    <row r="1348" spans="1:17" x14ac:dyDescent="0.25">
      <c r="A1348" t="s">
        <v>1353</v>
      </c>
      <c r="B1348" t="s">
        <v>1354</v>
      </c>
      <c r="C1348">
        <v>1153</v>
      </c>
      <c r="D1348" t="s">
        <v>1355</v>
      </c>
      <c r="E1348" t="s">
        <v>910</v>
      </c>
      <c r="F1348" t="s">
        <v>70</v>
      </c>
      <c r="G1348" t="s">
        <v>179</v>
      </c>
      <c r="H1348">
        <v>0</v>
      </c>
      <c r="I1348" t="s">
        <v>107</v>
      </c>
      <c r="J1348" t="s">
        <v>27</v>
      </c>
      <c r="K1348">
        <v>641</v>
      </c>
      <c r="L1348" t="s">
        <v>35</v>
      </c>
      <c r="M1348" s="1">
        <v>42492</v>
      </c>
      <c r="N1348" s="1">
        <v>42857</v>
      </c>
      <c r="O1348" t="s">
        <v>88</v>
      </c>
      <c r="P1348" s="1">
        <v>42591.372141203705</v>
      </c>
      <c r="Q1348" s="1">
        <v>42492</v>
      </c>
    </row>
    <row r="1349" spans="1:17" x14ac:dyDescent="0.25">
      <c r="A1349" t="s">
        <v>1353</v>
      </c>
      <c r="B1349" t="s">
        <v>1354</v>
      </c>
      <c r="C1349">
        <v>1153</v>
      </c>
      <c r="D1349" t="s">
        <v>1355</v>
      </c>
      <c r="E1349" t="s">
        <v>910</v>
      </c>
      <c r="F1349" t="s">
        <v>70</v>
      </c>
      <c r="G1349" t="s">
        <v>179</v>
      </c>
      <c r="H1349">
        <v>0</v>
      </c>
      <c r="I1349" t="s">
        <v>107</v>
      </c>
      <c r="J1349" t="s">
        <v>24</v>
      </c>
      <c r="K1349">
        <v>641</v>
      </c>
      <c r="L1349" t="s">
        <v>35</v>
      </c>
      <c r="M1349" s="1">
        <v>42492</v>
      </c>
      <c r="N1349" s="1">
        <v>42857</v>
      </c>
      <c r="O1349" t="s">
        <v>88</v>
      </c>
      <c r="P1349" s="1">
        <v>42591.372141203705</v>
      </c>
      <c r="Q1349" s="1">
        <v>42492</v>
      </c>
    </row>
    <row r="1350" spans="1:17" x14ac:dyDescent="0.25">
      <c r="A1350" t="s">
        <v>1356</v>
      </c>
      <c r="B1350" t="s">
        <v>1357</v>
      </c>
      <c r="C1350">
        <v>2435</v>
      </c>
      <c r="D1350" t="s">
        <v>1358</v>
      </c>
      <c r="E1350" t="s">
        <v>191</v>
      </c>
      <c r="F1350" t="s">
        <v>141</v>
      </c>
      <c r="G1350" t="s">
        <v>172</v>
      </c>
      <c r="H1350">
        <v>1</v>
      </c>
      <c r="I1350" t="s">
        <v>854</v>
      </c>
      <c r="J1350" t="s">
        <v>36</v>
      </c>
      <c r="K1350">
        <v>635</v>
      </c>
      <c r="L1350" t="s">
        <v>35</v>
      </c>
      <c r="M1350" s="1">
        <v>42578</v>
      </c>
      <c r="N1350" s="1">
        <v>42762</v>
      </c>
      <c r="O1350" t="s">
        <v>26</v>
      </c>
      <c r="P1350" s="1">
        <v>42591.352326388886</v>
      </c>
      <c r="Q1350" s="1">
        <v>42578</v>
      </c>
    </row>
    <row r="1351" spans="1:17" x14ac:dyDescent="0.25">
      <c r="A1351" t="s">
        <v>1356</v>
      </c>
      <c r="B1351" t="s">
        <v>1357</v>
      </c>
      <c r="C1351">
        <v>2435</v>
      </c>
      <c r="D1351" t="s">
        <v>1358</v>
      </c>
      <c r="E1351" t="s">
        <v>191</v>
      </c>
      <c r="F1351" t="s">
        <v>141</v>
      </c>
      <c r="G1351" t="s">
        <v>172</v>
      </c>
      <c r="H1351">
        <v>1</v>
      </c>
      <c r="I1351" t="s">
        <v>854</v>
      </c>
      <c r="J1351" t="s">
        <v>24</v>
      </c>
      <c r="K1351">
        <v>635</v>
      </c>
      <c r="L1351" t="s">
        <v>35</v>
      </c>
      <c r="M1351" s="1">
        <v>42578</v>
      </c>
      <c r="N1351" s="1">
        <v>42762</v>
      </c>
      <c r="O1351" t="s">
        <v>26</v>
      </c>
      <c r="P1351" s="1">
        <v>42591.352326388886</v>
      </c>
      <c r="Q1351" s="1">
        <v>42578</v>
      </c>
    </row>
    <row r="1352" spans="1:17" x14ac:dyDescent="0.25">
      <c r="A1352" t="s">
        <v>1356</v>
      </c>
      <c r="B1352" t="s">
        <v>1357</v>
      </c>
      <c r="C1352">
        <v>2435</v>
      </c>
      <c r="D1352" t="s">
        <v>1358</v>
      </c>
      <c r="E1352" t="s">
        <v>191</v>
      </c>
      <c r="F1352" t="s">
        <v>141</v>
      </c>
      <c r="G1352" t="s">
        <v>172</v>
      </c>
      <c r="H1352">
        <v>1</v>
      </c>
      <c r="I1352" t="s">
        <v>854</v>
      </c>
      <c r="J1352" t="s">
        <v>27</v>
      </c>
      <c r="K1352">
        <v>635</v>
      </c>
      <c r="L1352" t="s">
        <v>35</v>
      </c>
      <c r="M1352" s="1">
        <v>42578</v>
      </c>
      <c r="N1352" s="1">
        <v>42762</v>
      </c>
      <c r="O1352" t="s">
        <v>26</v>
      </c>
      <c r="P1352" s="1">
        <v>42591.352326388886</v>
      </c>
      <c r="Q1352" s="1">
        <v>42578</v>
      </c>
    </row>
    <row r="1353" spans="1:17" x14ac:dyDescent="0.25">
      <c r="A1353" t="s">
        <v>28</v>
      </c>
      <c r="B1353" t="s">
        <v>29</v>
      </c>
      <c r="C1353">
        <v>1862</v>
      </c>
      <c r="D1353" t="s">
        <v>1359</v>
      </c>
      <c r="E1353" t="s">
        <v>910</v>
      </c>
      <c r="F1353" t="s">
        <v>829</v>
      </c>
      <c r="G1353" t="s">
        <v>1360</v>
      </c>
      <c r="H1353">
        <v>1</v>
      </c>
      <c r="I1353" t="s">
        <v>1279</v>
      </c>
      <c r="J1353" t="s">
        <v>24</v>
      </c>
      <c r="K1353">
        <v>644</v>
      </c>
      <c r="L1353" t="s">
        <v>35</v>
      </c>
      <c r="M1353" s="1">
        <v>42578</v>
      </c>
      <c r="N1353" s="1">
        <v>42762</v>
      </c>
      <c r="O1353" t="s">
        <v>26</v>
      </c>
      <c r="P1353" s="1">
        <v>42591.395011574074</v>
      </c>
      <c r="Q1353" s="1">
        <v>42578</v>
      </c>
    </row>
    <row r="1354" spans="1:17" x14ac:dyDescent="0.25">
      <c r="A1354" t="s">
        <v>28</v>
      </c>
      <c r="B1354" t="s">
        <v>29</v>
      </c>
      <c r="C1354">
        <v>1862</v>
      </c>
      <c r="D1354" t="s">
        <v>1359</v>
      </c>
      <c r="E1354" t="s">
        <v>910</v>
      </c>
      <c r="F1354" t="s">
        <v>829</v>
      </c>
      <c r="G1354" t="s">
        <v>1360</v>
      </c>
      <c r="H1354">
        <v>1</v>
      </c>
      <c r="I1354" t="s">
        <v>1279</v>
      </c>
      <c r="J1354" t="s">
        <v>27</v>
      </c>
      <c r="K1354">
        <v>644</v>
      </c>
      <c r="L1354" t="s">
        <v>35</v>
      </c>
      <c r="M1354" s="1">
        <v>42578</v>
      </c>
      <c r="N1354" s="1">
        <v>42762</v>
      </c>
      <c r="O1354" t="s">
        <v>26</v>
      </c>
      <c r="P1354" s="1">
        <v>42591.395011574074</v>
      </c>
      <c r="Q1354" s="1">
        <v>42578</v>
      </c>
    </row>
    <row r="1355" spans="1:17" x14ac:dyDescent="0.25">
      <c r="A1355" t="s">
        <v>28</v>
      </c>
      <c r="B1355" t="s">
        <v>29</v>
      </c>
      <c r="C1355">
        <v>1862</v>
      </c>
      <c r="D1355" t="s">
        <v>1359</v>
      </c>
      <c r="E1355" t="s">
        <v>910</v>
      </c>
      <c r="F1355" t="s">
        <v>829</v>
      </c>
      <c r="G1355" t="s">
        <v>1360</v>
      </c>
      <c r="H1355">
        <v>1</v>
      </c>
      <c r="I1355" t="s">
        <v>1279</v>
      </c>
      <c r="J1355" t="s">
        <v>36</v>
      </c>
      <c r="K1355">
        <v>644</v>
      </c>
      <c r="L1355" t="s">
        <v>35</v>
      </c>
      <c r="M1355" s="1">
        <v>42578</v>
      </c>
      <c r="N1355" s="1">
        <v>42762</v>
      </c>
      <c r="O1355" t="s">
        <v>26</v>
      </c>
      <c r="P1355" s="1">
        <v>42591.395011574074</v>
      </c>
      <c r="Q1355" s="1">
        <v>42578</v>
      </c>
    </row>
    <row r="1356" spans="1:17" x14ac:dyDescent="0.25">
      <c r="A1356" t="s">
        <v>513</v>
      </c>
      <c r="B1356" t="s">
        <v>514</v>
      </c>
      <c r="C1356">
        <v>1040</v>
      </c>
      <c r="D1356" t="s">
        <v>1361</v>
      </c>
      <c r="E1356" t="s">
        <v>910</v>
      </c>
      <c r="F1356" t="s">
        <v>70</v>
      </c>
      <c r="G1356" t="s">
        <v>152</v>
      </c>
      <c r="H1356">
        <v>0</v>
      </c>
      <c r="I1356" t="s">
        <v>516</v>
      </c>
      <c r="J1356" t="s">
        <v>24</v>
      </c>
      <c r="K1356">
        <v>2760</v>
      </c>
      <c r="L1356" t="s">
        <v>35</v>
      </c>
      <c r="M1356" s="1">
        <v>42699</v>
      </c>
      <c r="N1356" s="1">
        <v>43064</v>
      </c>
      <c r="O1356" t="s">
        <v>88</v>
      </c>
      <c r="P1356" s="1">
        <v>42718.547291666669</v>
      </c>
      <c r="Q1356" s="1">
        <v>42699</v>
      </c>
    </row>
    <row r="1357" spans="1:17" x14ac:dyDescent="0.25">
      <c r="A1357" t="s">
        <v>513</v>
      </c>
      <c r="B1357" t="s">
        <v>514</v>
      </c>
      <c r="C1357">
        <v>1040</v>
      </c>
      <c r="D1357" t="s">
        <v>1361</v>
      </c>
      <c r="E1357" t="s">
        <v>910</v>
      </c>
      <c r="F1357" t="s">
        <v>70</v>
      </c>
      <c r="G1357" t="s">
        <v>152</v>
      </c>
      <c r="H1357">
        <v>0</v>
      </c>
      <c r="I1357" t="s">
        <v>516</v>
      </c>
      <c r="J1357" t="s">
        <v>27</v>
      </c>
      <c r="K1357">
        <v>2760</v>
      </c>
      <c r="L1357" t="s">
        <v>35</v>
      </c>
      <c r="M1357" s="1">
        <v>42699</v>
      </c>
      <c r="N1357" s="1">
        <v>43064</v>
      </c>
      <c r="O1357" t="s">
        <v>88</v>
      </c>
      <c r="P1357" s="1">
        <v>42718.547291666669</v>
      </c>
      <c r="Q1357" s="1">
        <v>42699</v>
      </c>
    </row>
    <row r="1358" spans="1:17" x14ac:dyDescent="0.25">
      <c r="A1358" t="s">
        <v>114</v>
      </c>
      <c r="B1358" t="s">
        <v>115</v>
      </c>
      <c r="C1358">
        <v>2602</v>
      </c>
      <c r="D1358" t="s">
        <v>1362</v>
      </c>
      <c r="E1358" t="s">
        <v>202</v>
      </c>
      <c r="F1358" t="s">
        <v>829</v>
      </c>
      <c r="G1358" t="s">
        <v>1363</v>
      </c>
      <c r="H1358">
        <v>0</v>
      </c>
      <c r="I1358" t="s">
        <v>301</v>
      </c>
      <c r="J1358" t="s">
        <v>27</v>
      </c>
      <c r="K1358">
        <v>1786</v>
      </c>
      <c r="L1358" t="s">
        <v>35</v>
      </c>
      <c r="M1358" s="1">
        <v>42632</v>
      </c>
      <c r="N1358" s="1">
        <v>42997</v>
      </c>
      <c r="O1358" t="s">
        <v>88</v>
      </c>
      <c r="P1358" s="1">
        <v>42635.471180555556</v>
      </c>
      <c r="Q1358" s="1">
        <v>42632</v>
      </c>
    </row>
    <row r="1359" spans="1:17" x14ac:dyDescent="0.25">
      <c r="A1359" t="s">
        <v>114</v>
      </c>
      <c r="B1359" t="s">
        <v>115</v>
      </c>
      <c r="C1359">
        <v>2602</v>
      </c>
      <c r="D1359" t="s">
        <v>1362</v>
      </c>
      <c r="E1359" t="s">
        <v>202</v>
      </c>
      <c r="F1359" t="s">
        <v>829</v>
      </c>
      <c r="G1359" t="s">
        <v>1363</v>
      </c>
      <c r="H1359">
        <v>0</v>
      </c>
      <c r="I1359" t="s">
        <v>301</v>
      </c>
      <c r="J1359" t="s">
        <v>24</v>
      </c>
      <c r="K1359">
        <v>1786</v>
      </c>
      <c r="L1359" t="s">
        <v>35</v>
      </c>
      <c r="M1359" s="1">
        <v>42632</v>
      </c>
      <c r="N1359" s="1">
        <v>42997</v>
      </c>
      <c r="O1359" t="s">
        <v>88</v>
      </c>
      <c r="P1359" s="1">
        <v>42635.471180555556</v>
      </c>
      <c r="Q1359" s="1">
        <v>42632</v>
      </c>
    </row>
    <row r="1360" spans="1:17" x14ac:dyDescent="0.25">
      <c r="A1360" t="s">
        <v>114</v>
      </c>
      <c r="B1360" t="s">
        <v>115</v>
      </c>
      <c r="C1360">
        <v>2602</v>
      </c>
      <c r="D1360" t="s">
        <v>1364</v>
      </c>
      <c r="E1360" t="s">
        <v>145</v>
      </c>
      <c r="F1360" t="s">
        <v>70</v>
      </c>
      <c r="G1360" t="s">
        <v>1365</v>
      </c>
      <c r="H1360">
        <v>0</v>
      </c>
      <c r="I1360" t="s">
        <v>107</v>
      </c>
      <c r="J1360" t="s">
        <v>27</v>
      </c>
      <c r="K1360">
        <v>141</v>
      </c>
      <c r="L1360" t="s">
        <v>101</v>
      </c>
      <c r="M1360" s="1">
        <v>42529</v>
      </c>
      <c r="N1360" s="1">
        <v>42712</v>
      </c>
      <c r="O1360" t="s">
        <v>88</v>
      </c>
      <c r="P1360" s="1">
        <v>42571.716412037036</v>
      </c>
      <c r="Q1360" s="1">
        <v>42529</v>
      </c>
    </row>
    <row r="1361" spans="1:17" x14ac:dyDescent="0.25">
      <c r="A1361" t="s">
        <v>114</v>
      </c>
      <c r="B1361" t="s">
        <v>115</v>
      </c>
      <c r="C1361">
        <v>2602</v>
      </c>
      <c r="D1361" t="s">
        <v>1364</v>
      </c>
      <c r="E1361" t="s">
        <v>145</v>
      </c>
      <c r="F1361" t="s">
        <v>70</v>
      </c>
      <c r="G1361" t="s">
        <v>1365</v>
      </c>
      <c r="H1361">
        <v>0</v>
      </c>
      <c r="I1361" t="s">
        <v>107</v>
      </c>
      <c r="J1361" t="s">
        <v>24</v>
      </c>
      <c r="K1361">
        <v>141</v>
      </c>
      <c r="L1361" t="s">
        <v>101</v>
      </c>
      <c r="M1361" s="1">
        <v>42529</v>
      </c>
      <c r="N1361" s="1">
        <v>42712</v>
      </c>
      <c r="O1361" t="s">
        <v>88</v>
      </c>
      <c r="P1361" s="1">
        <v>42571.716412037036</v>
      </c>
      <c r="Q1361" s="1">
        <v>42529</v>
      </c>
    </row>
    <row r="1362" spans="1:17" x14ac:dyDescent="0.25">
      <c r="A1362" t="s">
        <v>341</v>
      </c>
      <c r="B1362" t="s">
        <v>342</v>
      </c>
      <c r="C1362">
        <v>2090</v>
      </c>
      <c r="D1362" t="s">
        <v>1366</v>
      </c>
      <c r="E1362" t="s">
        <v>191</v>
      </c>
      <c r="F1362" t="s">
        <v>70</v>
      </c>
      <c r="G1362" t="s">
        <v>1367</v>
      </c>
      <c r="H1362">
        <v>0</v>
      </c>
      <c r="I1362" t="s">
        <v>126</v>
      </c>
      <c r="J1362" t="s">
        <v>27</v>
      </c>
      <c r="K1362">
        <v>820</v>
      </c>
      <c r="L1362" t="s">
        <v>35</v>
      </c>
      <c r="M1362" s="1">
        <v>42578</v>
      </c>
      <c r="N1362" s="1">
        <v>42943</v>
      </c>
      <c r="O1362" t="s">
        <v>88</v>
      </c>
      <c r="P1362" s="1">
        <v>42594.435798611114</v>
      </c>
      <c r="Q1362" s="1">
        <v>42578</v>
      </c>
    </row>
    <row r="1363" spans="1:17" x14ac:dyDescent="0.25">
      <c r="A1363" t="s">
        <v>1368</v>
      </c>
      <c r="B1363" t="s">
        <v>1369</v>
      </c>
      <c r="C1363">
        <v>1874</v>
      </c>
      <c r="D1363" t="s">
        <v>1370</v>
      </c>
      <c r="E1363" t="s">
        <v>217</v>
      </c>
      <c r="F1363" t="s">
        <v>70</v>
      </c>
      <c r="G1363" t="s">
        <v>308</v>
      </c>
      <c r="H1363">
        <v>0</v>
      </c>
      <c r="I1363" t="s">
        <v>1371</v>
      </c>
      <c r="J1363" t="s">
        <v>27</v>
      </c>
      <c r="K1363">
        <v>821</v>
      </c>
      <c r="L1363" t="s">
        <v>35</v>
      </c>
      <c r="M1363" s="1">
        <v>42587</v>
      </c>
      <c r="N1363" s="1">
        <v>42952</v>
      </c>
      <c r="O1363" t="s">
        <v>88</v>
      </c>
      <c r="P1363" s="1">
        <v>42594.454444444447</v>
      </c>
      <c r="Q1363" s="1">
        <v>42587</v>
      </c>
    </row>
    <row r="1364" spans="1:17" x14ac:dyDescent="0.25">
      <c r="A1364" t="s">
        <v>1368</v>
      </c>
      <c r="B1364" t="s">
        <v>1369</v>
      </c>
      <c r="C1364">
        <v>1874</v>
      </c>
      <c r="D1364" t="s">
        <v>1370</v>
      </c>
      <c r="E1364" t="s">
        <v>217</v>
      </c>
      <c r="F1364" t="s">
        <v>70</v>
      </c>
      <c r="G1364" t="s">
        <v>308</v>
      </c>
      <c r="H1364">
        <v>0</v>
      </c>
      <c r="I1364" t="s">
        <v>1371</v>
      </c>
      <c r="J1364" t="s">
        <v>24</v>
      </c>
      <c r="K1364">
        <v>821</v>
      </c>
      <c r="L1364" t="s">
        <v>35</v>
      </c>
      <c r="M1364" s="1">
        <v>42587</v>
      </c>
      <c r="N1364" s="1">
        <v>42952</v>
      </c>
      <c r="O1364" t="s">
        <v>88</v>
      </c>
      <c r="P1364" s="1">
        <v>42594.454444444447</v>
      </c>
      <c r="Q1364" s="1">
        <v>42587</v>
      </c>
    </row>
    <row r="1365" spans="1:17" x14ac:dyDescent="0.25">
      <c r="A1365" t="s">
        <v>114</v>
      </c>
      <c r="B1365" t="s">
        <v>115</v>
      </c>
      <c r="C1365">
        <v>2602</v>
      </c>
      <c r="D1365" t="s">
        <v>1372</v>
      </c>
      <c r="E1365" t="s">
        <v>212</v>
      </c>
      <c r="F1365" t="s">
        <v>635</v>
      </c>
      <c r="G1365" t="s">
        <v>1373</v>
      </c>
      <c r="H1365">
        <v>0</v>
      </c>
      <c r="I1365" t="s">
        <v>54</v>
      </c>
      <c r="J1365" t="s">
        <v>24</v>
      </c>
      <c r="K1365">
        <v>2211</v>
      </c>
      <c r="L1365" t="s">
        <v>35</v>
      </c>
      <c r="M1365" s="1">
        <v>42465</v>
      </c>
      <c r="N1365" s="1">
        <v>42830</v>
      </c>
      <c r="O1365" t="s">
        <v>88</v>
      </c>
      <c r="P1365" s="1">
        <v>42643.444803240738</v>
      </c>
      <c r="Q1365" s="1">
        <v>42465</v>
      </c>
    </row>
    <row r="1366" spans="1:17" x14ac:dyDescent="0.25">
      <c r="A1366" t="s">
        <v>114</v>
      </c>
      <c r="B1366" t="s">
        <v>115</v>
      </c>
      <c r="C1366">
        <v>2602</v>
      </c>
      <c r="D1366" t="s">
        <v>1372</v>
      </c>
      <c r="E1366" t="s">
        <v>212</v>
      </c>
      <c r="F1366" t="s">
        <v>635</v>
      </c>
      <c r="G1366" t="s">
        <v>1373</v>
      </c>
      <c r="H1366">
        <v>0</v>
      </c>
      <c r="I1366" t="s">
        <v>54</v>
      </c>
      <c r="J1366" t="s">
        <v>27</v>
      </c>
      <c r="K1366">
        <v>2211</v>
      </c>
      <c r="L1366" t="s">
        <v>35</v>
      </c>
      <c r="M1366" s="1">
        <v>42465</v>
      </c>
      <c r="N1366" s="1">
        <v>42830</v>
      </c>
      <c r="O1366" t="s">
        <v>88</v>
      </c>
      <c r="P1366" s="1">
        <v>42643.444803240738</v>
      </c>
      <c r="Q1366" s="1">
        <v>42465</v>
      </c>
    </row>
    <row r="1367" spans="1:17" x14ac:dyDescent="0.25">
      <c r="A1367" t="s">
        <v>1374</v>
      </c>
      <c r="B1367" t="s">
        <v>1375</v>
      </c>
      <c r="C1367">
        <v>2411</v>
      </c>
      <c r="D1367" t="s">
        <v>1376</v>
      </c>
      <c r="E1367" t="s">
        <v>217</v>
      </c>
      <c r="F1367" t="s">
        <v>70</v>
      </c>
      <c r="G1367" t="s">
        <v>245</v>
      </c>
      <c r="H1367">
        <v>0</v>
      </c>
      <c r="I1367" t="s">
        <v>1377</v>
      </c>
      <c r="J1367" t="s">
        <v>36</v>
      </c>
      <c r="K1367">
        <v>715</v>
      </c>
      <c r="L1367" t="s">
        <v>35</v>
      </c>
      <c r="M1367" s="1">
        <v>42580</v>
      </c>
      <c r="N1367" s="1">
        <v>42945</v>
      </c>
      <c r="O1367" t="s">
        <v>26</v>
      </c>
      <c r="P1367" s="1">
        <v>42592.327384259261</v>
      </c>
      <c r="Q1367" s="1">
        <v>42580</v>
      </c>
    </row>
    <row r="1368" spans="1:17" x14ac:dyDescent="0.25">
      <c r="A1368" t="s">
        <v>1378</v>
      </c>
      <c r="B1368" t="s">
        <v>1379</v>
      </c>
      <c r="C1368">
        <v>2297</v>
      </c>
      <c r="D1368" t="s">
        <v>1380</v>
      </c>
      <c r="E1368" t="s">
        <v>205</v>
      </c>
      <c r="F1368" t="s">
        <v>1381</v>
      </c>
      <c r="G1368" t="s">
        <v>1373</v>
      </c>
      <c r="H1368">
        <v>1</v>
      </c>
      <c r="I1368" t="s">
        <v>60</v>
      </c>
      <c r="J1368" t="s">
        <v>24</v>
      </c>
      <c r="K1368">
        <v>2080</v>
      </c>
      <c r="L1368" t="s">
        <v>25</v>
      </c>
      <c r="M1368" s="1">
        <v>42506</v>
      </c>
      <c r="N1368" s="1">
        <v>42690</v>
      </c>
      <c r="O1368" t="s">
        <v>26</v>
      </c>
      <c r="P1368" s="1">
        <v>42641.351875</v>
      </c>
      <c r="Q1368" s="1">
        <v>42506</v>
      </c>
    </row>
    <row r="1369" spans="1:17" x14ac:dyDescent="0.25">
      <c r="A1369" t="s">
        <v>1378</v>
      </c>
      <c r="B1369" t="s">
        <v>1379</v>
      </c>
      <c r="C1369">
        <v>2297</v>
      </c>
      <c r="D1369" t="s">
        <v>1380</v>
      </c>
      <c r="E1369" t="s">
        <v>205</v>
      </c>
      <c r="F1369" t="s">
        <v>1381</v>
      </c>
      <c r="G1369" t="s">
        <v>1373</v>
      </c>
      <c r="H1369">
        <v>1</v>
      </c>
      <c r="I1369" t="s">
        <v>60</v>
      </c>
      <c r="J1369" t="s">
        <v>27</v>
      </c>
      <c r="K1369">
        <v>2080</v>
      </c>
      <c r="L1369" t="s">
        <v>25</v>
      </c>
      <c r="M1369" s="1">
        <v>42506</v>
      </c>
      <c r="N1369" s="1">
        <v>42690</v>
      </c>
      <c r="O1369" t="s">
        <v>26</v>
      </c>
      <c r="P1369" s="1">
        <v>42641.351875</v>
      </c>
      <c r="Q1369" s="1">
        <v>42506</v>
      </c>
    </row>
    <row r="1370" spans="1:17" x14ac:dyDescent="0.25">
      <c r="A1370" t="s">
        <v>1378</v>
      </c>
      <c r="B1370" t="s">
        <v>1379</v>
      </c>
      <c r="C1370">
        <v>2297</v>
      </c>
      <c r="D1370" t="s">
        <v>1380</v>
      </c>
      <c r="E1370" t="s">
        <v>205</v>
      </c>
      <c r="F1370" t="s">
        <v>1381</v>
      </c>
      <c r="G1370" t="s">
        <v>1373</v>
      </c>
      <c r="H1370">
        <v>1</v>
      </c>
      <c r="I1370" t="s">
        <v>60</v>
      </c>
      <c r="J1370" t="s">
        <v>36</v>
      </c>
      <c r="K1370">
        <v>2080</v>
      </c>
      <c r="L1370" t="s">
        <v>25</v>
      </c>
      <c r="M1370" s="1">
        <v>42506</v>
      </c>
      <c r="N1370" s="1">
        <v>42690</v>
      </c>
      <c r="O1370" t="s">
        <v>26</v>
      </c>
      <c r="P1370" s="1">
        <v>42641.351875</v>
      </c>
      <c r="Q1370" s="1">
        <v>42506</v>
      </c>
    </row>
    <row r="1371" spans="1:17" x14ac:dyDescent="0.25">
      <c r="A1371" t="s">
        <v>1382</v>
      </c>
      <c r="B1371" t="s">
        <v>1383</v>
      </c>
      <c r="C1371">
        <v>2345</v>
      </c>
      <c r="D1371" t="s">
        <v>1384</v>
      </c>
      <c r="E1371" t="s">
        <v>69</v>
      </c>
      <c r="F1371" t="s">
        <v>32</v>
      </c>
      <c r="G1371" t="s">
        <v>1244</v>
      </c>
      <c r="H1371">
        <v>1</v>
      </c>
      <c r="I1371" t="s">
        <v>156</v>
      </c>
      <c r="J1371" t="s">
        <v>24</v>
      </c>
      <c r="K1371">
        <v>1031</v>
      </c>
      <c r="L1371" t="s">
        <v>35</v>
      </c>
      <c r="M1371" s="1">
        <v>42590</v>
      </c>
      <c r="N1371" s="1">
        <v>42774</v>
      </c>
      <c r="O1371" t="s">
        <v>26</v>
      </c>
      <c r="P1371" s="1">
        <v>42601.650775462964</v>
      </c>
      <c r="Q1371" s="1">
        <v>42590</v>
      </c>
    </row>
    <row r="1372" spans="1:17" x14ac:dyDescent="0.25">
      <c r="A1372" t="s">
        <v>1382</v>
      </c>
      <c r="B1372" t="s">
        <v>1383</v>
      </c>
      <c r="C1372">
        <v>2345</v>
      </c>
      <c r="D1372" t="s">
        <v>1384</v>
      </c>
      <c r="E1372" t="s">
        <v>69</v>
      </c>
      <c r="F1372" t="s">
        <v>32</v>
      </c>
      <c r="G1372" t="s">
        <v>1244</v>
      </c>
      <c r="H1372">
        <v>1</v>
      </c>
      <c r="I1372" t="s">
        <v>156</v>
      </c>
      <c r="J1372" t="s">
        <v>27</v>
      </c>
      <c r="K1372">
        <v>1031</v>
      </c>
      <c r="L1372" t="s">
        <v>35</v>
      </c>
      <c r="M1372" s="1">
        <v>42590</v>
      </c>
      <c r="N1372" s="1">
        <v>42774</v>
      </c>
      <c r="O1372" t="s">
        <v>26</v>
      </c>
      <c r="P1372" s="1">
        <v>42601.650775462964</v>
      </c>
      <c r="Q1372" s="1">
        <v>42590</v>
      </c>
    </row>
    <row r="1373" spans="1:17" x14ac:dyDescent="0.25">
      <c r="A1373" t="s">
        <v>1382</v>
      </c>
      <c r="B1373" t="s">
        <v>1383</v>
      </c>
      <c r="C1373">
        <v>2345</v>
      </c>
      <c r="D1373" t="s">
        <v>1384</v>
      </c>
      <c r="E1373" t="s">
        <v>69</v>
      </c>
      <c r="F1373" t="s">
        <v>32</v>
      </c>
      <c r="G1373" t="s">
        <v>1244</v>
      </c>
      <c r="H1373">
        <v>1</v>
      </c>
      <c r="I1373" t="s">
        <v>156</v>
      </c>
      <c r="J1373" t="s">
        <v>36</v>
      </c>
      <c r="K1373">
        <v>1031</v>
      </c>
      <c r="L1373" t="s">
        <v>35</v>
      </c>
      <c r="M1373" s="1">
        <v>42590</v>
      </c>
      <c r="N1373" s="1">
        <v>42774</v>
      </c>
      <c r="O1373" t="s">
        <v>26</v>
      </c>
      <c r="P1373" s="1">
        <v>42601.650775462964</v>
      </c>
      <c r="Q1373" s="1">
        <v>42590</v>
      </c>
    </row>
    <row r="1374" spans="1:17" x14ac:dyDescent="0.25">
      <c r="A1374" t="s">
        <v>1385</v>
      </c>
      <c r="B1374" t="s">
        <v>1386</v>
      </c>
      <c r="C1374">
        <v>1664</v>
      </c>
      <c r="D1374" t="s">
        <v>1387</v>
      </c>
      <c r="E1374" t="s">
        <v>471</v>
      </c>
      <c r="F1374" t="s">
        <v>45</v>
      </c>
      <c r="G1374" t="s">
        <v>584</v>
      </c>
      <c r="H1374">
        <v>0</v>
      </c>
      <c r="I1374" t="s">
        <v>34</v>
      </c>
      <c r="J1374" t="s">
        <v>27</v>
      </c>
      <c r="K1374">
        <v>154</v>
      </c>
      <c r="L1374" t="s">
        <v>25</v>
      </c>
      <c r="M1374" s="1">
        <v>42450</v>
      </c>
      <c r="N1374" s="1">
        <v>42634</v>
      </c>
      <c r="O1374" t="s">
        <v>26</v>
      </c>
      <c r="P1374" s="1">
        <v>42573.466851851852</v>
      </c>
      <c r="Q1374" s="1">
        <v>42450</v>
      </c>
    </row>
    <row r="1375" spans="1:17" x14ac:dyDescent="0.25">
      <c r="A1375" t="s">
        <v>1388</v>
      </c>
      <c r="B1375" t="s">
        <v>1389</v>
      </c>
      <c r="C1375">
        <v>2810</v>
      </c>
      <c r="D1375" t="s">
        <v>1390</v>
      </c>
      <c r="E1375" t="s">
        <v>81</v>
      </c>
      <c r="F1375" t="s">
        <v>21</v>
      </c>
      <c r="G1375" t="s">
        <v>64</v>
      </c>
      <c r="H1375">
        <v>0</v>
      </c>
      <c r="I1375" t="s">
        <v>65</v>
      </c>
      <c r="J1375" t="s">
        <v>24</v>
      </c>
      <c r="K1375">
        <v>1111</v>
      </c>
      <c r="L1375" t="s">
        <v>35</v>
      </c>
      <c r="M1375" s="1">
        <v>42604</v>
      </c>
      <c r="N1375" s="1">
        <v>42788</v>
      </c>
      <c r="O1375" t="s">
        <v>26</v>
      </c>
      <c r="P1375" s="1">
        <v>42606.36146990741</v>
      </c>
      <c r="Q1375" s="1">
        <v>42604</v>
      </c>
    </row>
    <row r="1376" spans="1:17" x14ac:dyDescent="0.25">
      <c r="A1376" t="s">
        <v>1388</v>
      </c>
      <c r="B1376" t="s">
        <v>1389</v>
      </c>
      <c r="C1376">
        <v>2810</v>
      </c>
      <c r="D1376" t="s">
        <v>1390</v>
      </c>
      <c r="E1376" t="s">
        <v>81</v>
      </c>
      <c r="F1376" t="s">
        <v>21</v>
      </c>
      <c r="G1376" t="s">
        <v>64</v>
      </c>
      <c r="H1376">
        <v>0</v>
      </c>
      <c r="I1376" t="s">
        <v>65</v>
      </c>
      <c r="J1376" t="s">
        <v>27</v>
      </c>
      <c r="K1376">
        <v>1111</v>
      </c>
      <c r="L1376" t="s">
        <v>35</v>
      </c>
      <c r="M1376" s="1">
        <v>42604</v>
      </c>
      <c r="N1376" s="1">
        <v>42788</v>
      </c>
      <c r="O1376" t="s">
        <v>26</v>
      </c>
      <c r="P1376" s="1">
        <v>42606.36146990741</v>
      </c>
      <c r="Q1376" s="1">
        <v>42604</v>
      </c>
    </row>
    <row r="1377" spans="1:17" x14ac:dyDescent="0.25">
      <c r="A1377" t="s">
        <v>366</v>
      </c>
      <c r="B1377" t="s">
        <v>367</v>
      </c>
      <c r="C1377">
        <v>2342</v>
      </c>
      <c r="D1377" t="s">
        <v>1391</v>
      </c>
      <c r="E1377" t="s">
        <v>81</v>
      </c>
      <c r="F1377" t="s">
        <v>52</v>
      </c>
      <c r="G1377" t="s">
        <v>275</v>
      </c>
      <c r="H1377">
        <v>0</v>
      </c>
      <c r="I1377" t="s">
        <v>156</v>
      </c>
      <c r="J1377" t="s">
        <v>27</v>
      </c>
      <c r="K1377">
        <v>2395</v>
      </c>
      <c r="L1377" t="s">
        <v>35</v>
      </c>
      <c r="M1377" s="1">
        <v>42668</v>
      </c>
      <c r="N1377" s="1">
        <v>42850</v>
      </c>
      <c r="O1377" t="s">
        <v>26</v>
      </c>
      <c r="P1377" s="1">
        <v>42668.573194444441</v>
      </c>
      <c r="Q1377" s="1">
        <v>42668</v>
      </c>
    </row>
    <row r="1378" spans="1:17" x14ac:dyDescent="0.25">
      <c r="A1378" t="s">
        <v>458</v>
      </c>
      <c r="B1378" t="s">
        <v>459</v>
      </c>
      <c r="C1378">
        <v>1877</v>
      </c>
      <c r="D1378" t="s">
        <v>1392</v>
      </c>
      <c r="E1378" t="s">
        <v>117</v>
      </c>
      <c r="F1378" t="s">
        <v>178</v>
      </c>
      <c r="G1378" t="s">
        <v>327</v>
      </c>
      <c r="H1378">
        <v>1</v>
      </c>
      <c r="I1378" t="s">
        <v>461</v>
      </c>
      <c r="J1378" t="s">
        <v>24</v>
      </c>
      <c r="K1378">
        <v>691</v>
      </c>
      <c r="L1378" t="s">
        <v>25</v>
      </c>
      <c r="M1378" s="1">
        <v>42405</v>
      </c>
      <c r="N1378" s="1">
        <v>42587</v>
      </c>
      <c r="O1378" t="s">
        <v>26</v>
      </c>
      <c r="P1378" s="1">
        <v>42591.61478009259</v>
      </c>
      <c r="Q1378" s="1">
        <v>42405</v>
      </c>
    </row>
    <row r="1379" spans="1:17" x14ac:dyDescent="0.25">
      <c r="A1379" t="s">
        <v>458</v>
      </c>
      <c r="B1379" t="s">
        <v>459</v>
      </c>
      <c r="C1379">
        <v>1877</v>
      </c>
      <c r="D1379" t="s">
        <v>1392</v>
      </c>
      <c r="E1379" t="s">
        <v>117</v>
      </c>
      <c r="F1379" t="s">
        <v>178</v>
      </c>
      <c r="G1379" t="s">
        <v>327</v>
      </c>
      <c r="H1379">
        <v>1</v>
      </c>
      <c r="I1379" t="s">
        <v>461</v>
      </c>
      <c r="J1379" t="s">
        <v>27</v>
      </c>
      <c r="K1379">
        <v>691</v>
      </c>
      <c r="L1379" t="s">
        <v>25</v>
      </c>
      <c r="M1379" s="1">
        <v>42405</v>
      </c>
      <c r="N1379" s="1">
        <v>42587</v>
      </c>
      <c r="O1379" t="s">
        <v>26</v>
      </c>
      <c r="P1379" s="1">
        <v>42591.61478009259</v>
      </c>
      <c r="Q1379" s="1">
        <v>42405</v>
      </c>
    </row>
    <row r="1380" spans="1:17" x14ac:dyDescent="0.25">
      <c r="A1380" t="s">
        <v>458</v>
      </c>
      <c r="B1380" t="s">
        <v>459</v>
      </c>
      <c r="C1380">
        <v>1877</v>
      </c>
      <c r="D1380" t="s">
        <v>1392</v>
      </c>
      <c r="E1380" t="s">
        <v>117</v>
      </c>
      <c r="F1380" t="s">
        <v>178</v>
      </c>
      <c r="G1380" t="s">
        <v>327</v>
      </c>
      <c r="H1380">
        <v>1</v>
      </c>
      <c r="I1380" t="s">
        <v>461</v>
      </c>
      <c r="J1380" t="s">
        <v>36</v>
      </c>
      <c r="K1380">
        <v>691</v>
      </c>
      <c r="L1380" t="s">
        <v>25</v>
      </c>
      <c r="M1380" s="1">
        <v>42405</v>
      </c>
      <c r="N1380" s="1">
        <v>42587</v>
      </c>
      <c r="O1380" t="s">
        <v>26</v>
      </c>
      <c r="P1380" s="1">
        <v>42591.61478009259</v>
      </c>
      <c r="Q1380" s="1">
        <v>42405</v>
      </c>
    </row>
    <row r="1381" spans="1:17" x14ac:dyDescent="0.25">
      <c r="A1381" t="s">
        <v>1393</v>
      </c>
      <c r="B1381" t="s">
        <v>1394</v>
      </c>
      <c r="C1381">
        <v>2618</v>
      </c>
      <c r="D1381" t="s">
        <v>1395</v>
      </c>
      <c r="E1381" t="s">
        <v>282</v>
      </c>
      <c r="F1381" t="s">
        <v>32</v>
      </c>
      <c r="G1381" t="s">
        <v>1244</v>
      </c>
      <c r="H1381">
        <v>1</v>
      </c>
      <c r="I1381" t="s">
        <v>461</v>
      </c>
      <c r="J1381" t="s">
        <v>27</v>
      </c>
      <c r="K1381">
        <v>887</v>
      </c>
      <c r="L1381" t="s">
        <v>35</v>
      </c>
      <c r="M1381" s="1">
        <v>42576</v>
      </c>
      <c r="N1381" s="1">
        <v>42760</v>
      </c>
      <c r="O1381" t="s">
        <v>26</v>
      </c>
      <c r="P1381" s="1">
        <v>42597.458796296298</v>
      </c>
      <c r="Q1381" s="1">
        <v>42576</v>
      </c>
    </row>
    <row r="1382" spans="1:17" x14ac:dyDescent="0.25">
      <c r="A1382" t="s">
        <v>1393</v>
      </c>
      <c r="B1382" t="s">
        <v>1394</v>
      </c>
      <c r="C1382">
        <v>2618</v>
      </c>
      <c r="D1382" t="s">
        <v>1395</v>
      </c>
      <c r="E1382" t="s">
        <v>282</v>
      </c>
      <c r="F1382" t="s">
        <v>32</v>
      </c>
      <c r="G1382" t="s">
        <v>1244</v>
      </c>
      <c r="H1382">
        <v>1</v>
      </c>
      <c r="I1382" t="s">
        <v>461</v>
      </c>
      <c r="J1382" t="s">
        <v>36</v>
      </c>
      <c r="K1382">
        <v>887</v>
      </c>
      <c r="L1382" t="s">
        <v>35</v>
      </c>
      <c r="M1382" s="1">
        <v>42576</v>
      </c>
      <c r="N1382" s="1">
        <v>42760</v>
      </c>
      <c r="O1382" t="s">
        <v>26</v>
      </c>
      <c r="P1382" s="1">
        <v>42597.458796296298</v>
      </c>
      <c r="Q1382" s="1">
        <v>42576</v>
      </c>
    </row>
    <row r="1383" spans="1:17" x14ac:dyDescent="0.25">
      <c r="A1383" t="s">
        <v>1393</v>
      </c>
      <c r="B1383" t="s">
        <v>1394</v>
      </c>
      <c r="C1383">
        <v>2618</v>
      </c>
      <c r="D1383" t="s">
        <v>1395</v>
      </c>
      <c r="E1383" t="s">
        <v>282</v>
      </c>
      <c r="F1383" t="s">
        <v>32</v>
      </c>
      <c r="G1383" t="s">
        <v>1244</v>
      </c>
      <c r="H1383">
        <v>1</v>
      </c>
      <c r="I1383" t="s">
        <v>461</v>
      </c>
      <c r="J1383" t="s">
        <v>24</v>
      </c>
      <c r="K1383">
        <v>887</v>
      </c>
      <c r="L1383" t="s">
        <v>35</v>
      </c>
      <c r="M1383" s="1">
        <v>42576</v>
      </c>
      <c r="N1383" s="1">
        <v>42760</v>
      </c>
      <c r="O1383" t="s">
        <v>26</v>
      </c>
      <c r="P1383" s="1">
        <v>42597.458796296298</v>
      </c>
      <c r="Q1383" s="1">
        <v>42576</v>
      </c>
    </row>
    <row r="1384" spans="1:17" x14ac:dyDescent="0.25">
      <c r="A1384" t="s">
        <v>258</v>
      </c>
      <c r="B1384" t="s">
        <v>259</v>
      </c>
      <c r="C1384">
        <v>1443</v>
      </c>
      <c r="D1384" t="s">
        <v>1396</v>
      </c>
      <c r="E1384" t="s">
        <v>134</v>
      </c>
      <c r="F1384" t="s">
        <v>70</v>
      </c>
      <c r="G1384" t="s">
        <v>179</v>
      </c>
      <c r="H1384">
        <v>1</v>
      </c>
      <c r="I1384" t="s">
        <v>261</v>
      </c>
      <c r="J1384" t="s">
        <v>24</v>
      </c>
      <c r="K1384">
        <v>436</v>
      </c>
      <c r="L1384" t="s">
        <v>35</v>
      </c>
      <c r="M1384" s="1">
        <v>42572</v>
      </c>
      <c r="N1384" s="1">
        <v>42756</v>
      </c>
      <c r="O1384" t="s">
        <v>26</v>
      </c>
      <c r="P1384" s="1">
        <v>42585.505046296297</v>
      </c>
      <c r="Q1384" s="1">
        <v>42572</v>
      </c>
    </row>
    <row r="1385" spans="1:17" x14ac:dyDescent="0.25">
      <c r="A1385" t="s">
        <v>258</v>
      </c>
      <c r="B1385" t="s">
        <v>259</v>
      </c>
      <c r="C1385">
        <v>1443</v>
      </c>
      <c r="D1385" t="s">
        <v>1396</v>
      </c>
      <c r="E1385" t="s">
        <v>134</v>
      </c>
      <c r="F1385" t="s">
        <v>70</v>
      </c>
      <c r="G1385" t="s">
        <v>179</v>
      </c>
      <c r="H1385">
        <v>1</v>
      </c>
      <c r="I1385" t="s">
        <v>261</v>
      </c>
      <c r="J1385" t="s">
        <v>27</v>
      </c>
      <c r="K1385">
        <v>436</v>
      </c>
      <c r="L1385" t="s">
        <v>35</v>
      </c>
      <c r="M1385" s="1">
        <v>42572</v>
      </c>
      <c r="N1385" s="1">
        <v>42756</v>
      </c>
      <c r="O1385" t="s">
        <v>26</v>
      </c>
      <c r="P1385" s="1">
        <v>42585.505046296297</v>
      </c>
      <c r="Q1385" s="1">
        <v>42572</v>
      </c>
    </row>
    <row r="1386" spans="1:17" x14ac:dyDescent="0.25">
      <c r="A1386" t="s">
        <v>258</v>
      </c>
      <c r="B1386" t="s">
        <v>259</v>
      </c>
      <c r="C1386">
        <v>1443</v>
      </c>
      <c r="D1386" t="s">
        <v>1396</v>
      </c>
      <c r="E1386" t="s">
        <v>134</v>
      </c>
      <c r="F1386" t="s">
        <v>70</v>
      </c>
      <c r="G1386" t="s">
        <v>179</v>
      </c>
      <c r="H1386">
        <v>1</v>
      </c>
      <c r="I1386" t="s">
        <v>261</v>
      </c>
      <c r="J1386" t="s">
        <v>36</v>
      </c>
      <c r="K1386">
        <v>436</v>
      </c>
      <c r="L1386" t="s">
        <v>35</v>
      </c>
      <c r="M1386" s="1">
        <v>42572</v>
      </c>
      <c r="N1386" s="1">
        <v>42756</v>
      </c>
      <c r="O1386" t="s">
        <v>26</v>
      </c>
      <c r="P1386" s="1">
        <v>42585.505046296297</v>
      </c>
      <c r="Q1386" s="1">
        <v>42572</v>
      </c>
    </row>
    <row r="1387" spans="1:17" x14ac:dyDescent="0.25">
      <c r="A1387" t="s">
        <v>324</v>
      </c>
      <c r="B1387" t="s">
        <v>325</v>
      </c>
      <c r="C1387">
        <v>2096</v>
      </c>
      <c r="D1387" t="s">
        <v>1397</v>
      </c>
      <c r="E1387" t="s">
        <v>344</v>
      </c>
      <c r="F1387" t="s">
        <v>52</v>
      </c>
      <c r="G1387" t="s">
        <v>1166</v>
      </c>
      <c r="H1387">
        <v>0</v>
      </c>
      <c r="I1387" t="s">
        <v>385</v>
      </c>
      <c r="J1387" t="s">
        <v>27</v>
      </c>
      <c r="K1387">
        <v>116</v>
      </c>
      <c r="L1387" t="s">
        <v>35</v>
      </c>
      <c r="M1387" s="1">
        <v>42558</v>
      </c>
      <c r="N1387" s="1">
        <v>42742</v>
      </c>
      <c r="O1387" t="s">
        <v>26</v>
      </c>
      <c r="P1387" s="1">
        <v>42571.366203703707</v>
      </c>
      <c r="Q1387" s="1">
        <v>42558</v>
      </c>
    </row>
    <row r="1388" spans="1:17" x14ac:dyDescent="0.25">
      <c r="A1388" t="s">
        <v>114</v>
      </c>
      <c r="B1388" t="s">
        <v>115</v>
      </c>
      <c r="C1388">
        <v>2602</v>
      </c>
      <c r="D1388" t="s">
        <v>1398</v>
      </c>
      <c r="E1388" t="s">
        <v>121</v>
      </c>
      <c r="F1388" t="s">
        <v>52</v>
      </c>
      <c r="G1388" t="s">
        <v>306</v>
      </c>
      <c r="H1388">
        <v>0</v>
      </c>
      <c r="I1388" t="s">
        <v>94</v>
      </c>
      <c r="J1388" t="s">
        <v>24</v>
      </c>
      <c r="K1388">
        <v>2343</v>
      </c>
      <c r="L1388" t="s">
        <v>35</v>
      </c>
      <c r="M1388" s="1">
        <v>42653</v>
      </c>
      <c r="N1388" s="1">
        <v>42835</v>
      </c>
      <c r="O1388" t="s">
        <v>26</v>
      </c>
      <c r="P1388" s="1">
        <v>42661.416597222225</v>
      </c>
      <c r="Q1388" s="1">
        <v>42653</v>
      </c>
    </row>
    <row r="1389" spans="1:17" x14ac:dyDescent="0.25">
      <c r="A1389" t="s">
        <v>114</v>
      </c>
      <c r="B1389" t="s">
        <v>115</v>
      </c>
      <c r="C1389">
        <v>2602</v>
      </c>
      <c r="D1389" t="s">
        <v>1398</v>
      </c>
      <c r="E1389" t="s">
        <v>121</v>
      </c>
      <c r="F1389" t="s">
        <v>52</v>
      </c>
      <c r="G1389" t="s">
        <v>306</v>
      </c>
      <c r="H1389">
        <v>0</v>
      </c>
      <c r="I1389" t="s">
        <v>94</v>
      </c>
      <c r="J1389" t="s">
        <v>27</v>
      </c>
      <c r="K1389">
        <v>2343</v>
      </c>
      <c r="L1389" t="s">
        <v>35</v>
      </c>
      <c r="M1389" s="1">
        <v>42653</v>
      </c>
      <c r="N1389" s="1">
        <v>42835</v>
      </c>
      <c r="O1389" t="s">
        <v>26</v>
      </c>
      <c r="P1389" s="1">
        <v>42661.416597222225</v>
      </c>
      <c r="Q1389" s="1">
        <v>42653</v>
      </c>
    </row>
    <row r="1390" spans="1:17" x14ac:dyDescent="0.25">
      <c r="A1390" t="s">
        <v>1207</v>
      </c>
      <c r="B1390" t="s">
        <v>1208</v>
      </c>
      <c r="C1390">
        <v>2864</v>
      </c>
      <c r="D1390" t="s">
        <v>1399</v>
      </c>
      <c r="E1390" t="s">
        <v>679</v>
      </c>
      <c r="F1390" t="s">
        <v>70</v>
      </c>
      <c r="G1390" t="s">
        <v>1400</v>
      </c>
      <c r="H1390">
        <v>0</v>
      </c>
      <c r="I1390" t="s">
        <v>658</v>
      </c>
      <c r="J1390" t="s">
        <v>24</v>
      </c>
      <c r="K1390">
        <v>888</v>
      </c>
      <c r="L1390" t="s">
        <v>35</v>
      </c>
      <c r="M1390" s="1">
        <v>42583</v>
      </c>
      <c r="N1390" s="1">
        <v>42767</v>
      </c>
      <c r="O1390" t="s">
        <v>26</v>
      </c>
      <c r="P1390" s="1">
        <v>42597.462384259263</v>
      </c>
      <c r="Q1390" s="1">
        <v>42583</v>
      </c>
    </row>
    <row r="1391" spans="1:17" x14ac:dyDescent="0.25">
      <c r="A1391" t="s">
        <v>1207</v>
      </c>
      <c r="B1391" t="s">
        <v>1208</v>
      </c>
      <c r="C1391">
        <v>2864</v>
      </c>
      <c r="D1391" t="s">
        <v>1399</v>
      </c>
      <c r="E1391" t="s">
        <v>679</v>
      </c>
      <c r="F1391" t="s">
        <v>70</v>
      </c>
      <c r="G1391" t="s">
        <v>1400</v>
      </c>
      <c r="H1391">
        <v>0</v>
      </c>
      <c r="I1391" t="s">
        <v>658</v>
      </c>
      <c r="J1391" t="s">
        <v>27</v>
      </c>
      <c r="K1391">
        <v>888</v>
      </c>
      <c r="L1391" t="s">
        <v>35</v>
      </c>
      <c r="M1391" s="1">
        <v>42583</v>
      </c>
      <c r="N1391" s="1">
        <v>42767</v>
      </c>
      <c r="O1391" t="s">
        <v>26</v>
      </c>
      <c r="P1391" s="1">
        <v>42597.462384259263</v>
      </c>
      <c r="Q1391" s="1">
        <v>42583</v>
      </c>
    </row>
    <row r="1392" spans="1:17" x14ac:dyDescent="0.25">
      <c r="A1392" t="s">
        <v>324</v>
      </c>
      <c r="B1392" t="s">
        <v>325</v>
      </c>
      <c r="C1392">
        <v>2096</v>
      </c>
      <c r="D1392" t="s">
        <v>1401</v>
      </c>
      <c r="E1392" t="s">
        <v>671</v>
      </c>
      <c r="F1392" t="s">
        <v>1402</v>
      </c>
      <c r="G1392" t="s">
        <v>629</v>
      </c>
      <c r="H1392">
        <v>0</v>
      </c>
      <c r="I1392" t="s">
        <v>1265</v>
      </c>
      <c r="J1392" t="s">
        <v>27</v>
      </c>
      <c r="K1392">
        <v>2089</v>
      </c>
      <c r="L1392" t="s">
        <v>25</v>
      </c>
      <c r="M1392" s="1">
        <v>42503</v>
      </c>
      <c r="N1392" s="1">
        <v>42687</v>
      </c>
      <c r="O1392" t="s">
        <v>26</v>
      </c>
      <c r="P1392" s="1">
        <v>42641.400636574072</v>
      </c>
      <c r="Q1392" s="1">
        <v>42503</v>
      </c>
    </row>
    <row r="1393" spans="1:17" x14ac:dyDescent="0.25">
      <c r="A1393" t="s">
        <v>28</v>
      </c>
      <c r="B1393" t="s">
        <v>29</v>
      </c>
      <c r="C1393">
        <v>1862</v>
      </c>
      <c r="D1393" t="s">
        <v>1403</v>
      </c>
      <c r="E1393" t="s">
        <v>910</v>
      </c>
      <c r="F1393" t="s">
        <v>154</v>
      </c>
      <c r="G1393" t="s">
        <v>1404</v>
      </c>
      <c r="H1393">
        <v>0</v>
      </c>
      <c r="I1393" t="s">
        <v>1405</v>
      </c>
      <c r="J1393" t="s">
        <v>24</v>
      </c>
      <c r="K1393">
        <v>2176</v>
      </c>
      <c r="L1393" t="s">
        <v>35</v>
      </c>
      <c r="M1393" s="1">
        <v>42541</v>
      </c>
      <c r="N1393" s="1">
        <v>42906</v>
      </c>
      <c r="O1393" t="s">
        <v>88</v>
      </c>
      <c r="P1393" s="1">
        <v>42642.685856481483</v>
      </c>
      <c r="Q1393" s="1">
        <v>42541</v>
      </c>
    </row>
    <row r="1394" spans="1:17" x14ac:dyDescent="0.25">
      <c r="A1394" t="s">
        <v>28</v>
      </c>
      <c r="B1394" t="s">
        <v>29</v>
      </c>
      <c r="C1394">
        <v>1862</v>
      </c>
      <c r="D1394" t="s">
        <v>1403</v>
      </c>
      <c r="E1394" t="s">
        <v>910</v>
      </c>
      <c r="F1394" t="s">
        <v>154</v>
      </c>
      <c r="G1394" t="s">
        <v>1404</v>
      </c>
      <c r="H1394">
        <v>0</v>
      </c>
      <c r="I1394" t="s">
        <v>1405</v>
      </c>
      <c r="J1394" t="s">
        <v>27</v>
      </c>
      <c r="K1394">
        <v>2176</v>
      </c>
      <c r="L1394" t="s">
        <v>35</v>
      </c>
      <c r="M1394" s="1">
        <v>42541</v>
      </c>
      <c r="N1394" s="1">
        <v>42906</v>
      </c>
      <c r="O1394" t="s">
        <v>88</v>
      </c>
      <c r="P1394" s="1">
        <v>42642.685856481483</v>
      </c>
      <c r="Q1394" s="1">
        <v>42541</v>
      </c>
    </row>
    <row r="1395" spans="1:17" x14ac:dyDescent="0.25">
      <c r="A1395" t="s">
        <v>1406</v>
      </c>
      <c r="B1395" t="s">
        <v>1407</v>
      </c>
      <c r="C1395">
        <v>2270</v>
      </c>
      <c r="D1395" t="s">
        <v>1408</v>
      </c>
      <c r="E1395" t="s">
        <v>81</v>
      </c>
      <c r="F1395" t="s">
        <v>52</v>
      </c>
      <c r="G1395" t="s">
        <v>306</v>
      </c>
      <c r="H1395">
        <v>0</v>
      </c>
      <c r="I1395" t="s">
        <v>1092</v>
      </c>
      <c r="J1395" t="s">
        <v>254</v>
      </c>
      <c r="K1395">
        <v>979</v>
      </c>
      <c r="L1395" t="s">
        <v>35</v>
      </c>
      <c r="M1395" s="1">
        <v>42586</v>
      </c>
      <c r="N1395" s="1">
        <v>42770</v>
      </c>
      <c r="O1395" t="s">
        <v>99</v>
      </c>
      <c r="P1395" s="1">
        <v>42599.634872685187</v>
      </c>
      <c r="Q1395" s="1">
        <v>42586</v>
      </c>
    </row>
    <row r="1396" spans="1:17" x14ac:dyDescent="0.25">
      <c r="A1396" t="s">
        <v>1409</v>
      </c>
      <c r="B1396" t="s">
        <v>1410</v>
      </c>
      <c r="C1396">
        <v>1039</v>
      </c>
      <c r="D1396" t="s">
        <v>1411</v>
      </c>
      <c r="E1396" t="s">
        <v>471</v>
      </c>
      <c r="F1396" t="s">
        <v>21</v>
      </c>
      <c r="G1396" t="s">
        <v>1412</v>
      </c>
      <c r="H1396">
        <v>0</v>
      </c>
      <c r="I1396" t="s">
        <v>65</v>
      </c>
      <c r="J1396" t="s">
        <v>27</v>
      </c>
      <c r="K1396">
        <v>1905</v>
      </c>
      <c r="L1396" t="s">
        <v>101</v>
      </c>
      <c r="M1396" s="1">
        <v>42549</v>
      </c>
      <c r="N1396" s="1">
        <v>42732</v>
      </c>
      <c r="O1396" t="s">
        <v>26</v>
      </c>
      <c r="P1396" s="1">
        <v>42639.415347222224</v>
      </c>
      <c r="Q1396" s="1">
        <v>42549</v>
      </c>
    </row>
    <row r="1397" spans="1:17" x14ac:dyDescent="0.25">
      <c r="A1397" t="s">
        <v>1409</v>
      </c>
      <c r="B1397" t="s">
        <v>1410</v>
      </c>
      <c r="C1397">
        <v>1039</v>
      </c>
      <c r="D1397" t="s">
        <v>1411</v>
      </c>
      <c r="E1397" t="s">
        <v>471</v>
      </c>
      <c r="F1397" t="s">
        <v>21</v>
      </c>
      <c r="G1397" t="s">
        <v>1412</v>
      </c>
      <c r="H1397">
        <v>0</v>
      </c>
      <c r="I1397" t="s">
        <v>65</v>
      </c>
      <c r="J1397" t="s">
        <v>24</v>
      </c>
      <c r="K1397">
        <v>1905</v>
      </c>
      <c r="L1397" t="s">
        <v>101</v>
      </c>
      <c r="M1397" s="1">
        <v>42549</v>
      </c>
      <c r="N1397" s="1">
        <v>42732</v>
      </c>
      <c r="O1397" t="s">
        <v>26</v>
      </c>
      <c r="P1397" s="1">
        <v>42639.415347222224</v>
      </c>
      <c r="Q1397" s="1">
        <v>42549</v>
      </c>
    </row>
    <row r="1398" spans="1:17" x14ac:dyDescent="0.25">
      <c r="A1398" t="s">
        <v>1409</v>
      </c>
      <c r="B1398" t="s">
        <v>1410</v>
      </c>
      <c r="C1398">
        <v>1039</v>
      </c>
      <c r="D1398" t="s">
        <v>1411</v>
      </c>
      <c r="E1398" t="s">
        <v>471</v>
      </c>
      <c r="F1398" t="s">
        <v>21</v>
      </c>
      <c r="G1398" t="s">
        <v>1412</v>
      </c>
      <c r="H1398">
        <v>0</v>
      </c>
      <c r="I1398" t="s">
        <v>65</v>
      </c>
      <c r="J1398" t="s">
        <v>24</v>
      </c>
      <c r="K1398">
        <v>2798</v>
      </c>
      <c r="L1398" t="s">
        <v>35</v>
      </c>
      <c r="M1398" s="1">
        <v>42724</v>
      </c>
      <c r="N1398" s="1">
        <v>42906</v>
      </c>
      <c r="O1398" t="s">
        <v>26</v>
      </c>
      <c r="P1398" s="1">
        <v>42726.423692129632</v>
      </c>
      <c r="Q1398" s="1">
        <v>42724</v>
      </c>
    </row>
    <row r="1399" spans="1:17" x14ac:dyDescent="0.25">
      <c r="A1399" t="s">
        <v>1409</v>
      </c>
      <c r="B1399" t="s">
        <v>1410</v>
      </c>
      <c r="C1399">
        <v>1039</v>
      </c>
      <c r="D1399" t="s">
        <v>1411</v>
      </c>
      <c r="E1399" t="s">
        <v>471</v>
      </c>
      <c r="F1399" t="s">
        <v>21</v>
      </c>
      <c r="G1399" t="s">
        <v>1412</v>
      </c>
      <c r="H1399">
        <v>0</v>
      </c>
      <c r="I1399" t="s">
        <v>65</v>
      </c>
      <c r="J1399" t="s">
        <v>27</v>
      </c>
      <c r="K1399">
        <v>2798</v>
      </c>
      <c r="L1399" t="s">
        <v>35</v>
      </c>
      <c r="M1399" s="1">
        <v>42724</v>
      </c>
      <c r="N1399" s="1">
        <v>42906</v>
      </c>
      <c r="O1399" t="s">
        <v>26</v>
      </c>
      <c r="P1399" s="1">
        <v>42726.423692129632</v>
      </c>
      <c r="Q1399" s="1">
        <v>42724</v>
      </c>
    </row>
    <row r="1400" spans="1:17" x14ac:dyDescent="0.25">
      <c r="A1400" t="s">
        <v>324</v>
      </c>
      <c r="B1400" t="s">
        <v>325</v>
      </c>
      <c r="C1400">
        <v>2096</v>
      </c>
      <c r="D1400" t="s">
        <v>1413</v>
      </c>
      <c r="E1400" t="s">
        <v>81</v>
      </c>
      <c r="F1400" t="s">
        <v>635</v>
      </c>
      <c r="G1400" t="s">
        <v>1414</v>
      </c>
      <c r="H1400">
        <v>0</v>
      </c>
      <c r="I1400" t="s">
        <v>1415</v>
      </c>
      <c r="J1400" t="s">
        <v>27</v>
      </c>
      <c r="K1400">
        <v>2108</v>
      </c>
      <c r="L1400" t="s">
        <v>25</v>
      </c>
      <c r="M1400" s="1">
        <v>42543</v>
      </c>
      <c r="N1400" s="1">
        <v>42726</v>
      </c>
      <c r="O1400" t="s">
        <v>26</v>
      </c>
      <c r="P1400" s="1">
        <v>42641.503912037035</v>
      </c>
      <c r="Q1400" s="1">
        <v>42543</v>
      </c>
    </row>
    <row r="1401" spans="1:17" x14ac:dyDescent="0.25">
      <c r="A1401" t="s">
        <v>532</v>
      </c>
      <c r="B1401" t="s">
        <v>533</v>
      </c>
      <c r="C1401">
        <v>2301</v>
      </c>
      <c r="D1401" t="s">
        <v>1416</v>
      </c>
      <c r="E1401" t="s">
        <v>130</v>
      </c>
      <c r="F1401" t="s">
        <v>52</v>
      </c>
      <c r="G1401" t="s">
        <v>529</v>
      </c>
      <c r="H1401">
        <v>0</v>
      </c>
      <c r="I1401" t="s">
        <v>65</v>
      </c>
      <c r="J1401" t="s">
        <v>24</v>
      </c>
      <c r="K1401">
        <v>935</v>
      </c>
      <c r="L1401" t="s">
        <v>35</v>
      </c>
      <c r="M1401" s="1">
        <v>42593</v>
      </c>
      <c r="N1401" s="1">
        <v>42777</v>
      </c>
      <c r="O1401" t="s">
        <v>26</v>
      </c>
      <c r="P1401" s="1">
        <v>42598.525150462963</v>
      </c>
      <c r="Q1401" s="1">
        <v>42593</v>
      </c>
    </row>
    <row r="1402" spans="1:17" x14ac:dyDescent="0.25">
      <c r="A1402" t="s">
        <v>532</v>
      </c>
      <c r="B1402" t="s">
        <v>533</v>
      </c>
      <c r="C1402">
        <v>2301</v>
      </c>
      <c r="D1402" t="s">
        <v>1416</v>
      </c>
      <c r="E1402" t="s">
        <v>130</v>
      </c>
      <c r="F1402" t="s">
        <v>52</v>
      </c>
      <c r="G1402" t="s">
        <v>529</v>
      </c>
      <c r="H1402">
        <v>0</v>
      </c>
      <c r="I1402" t="s">
        <v>65</v>
      </c>
      <c r="J1402" t="s">
        <v>27</v>
      </c>
      <c r="K1402">
        <v>935</v>
      </c>
      <c r="L1402" t="s">
        <v>35</v>
      </c>
      <c r="M1402" s="1">
        <v>42593</v>
      </c>
      <c r="N1402" s="1">
        <v>42777</v>
      </c>
      <c r="O1402" t="s">
        <v>26</v>
      </c>
      <c r="P1402" s="1">
        <v>42598.525150462963</v>
      </c>
      <c r="Q1402" s="1">
        <v>42593</v>
      </c>
    </row>
    <row r="1403" spans="1:17" x14ac:dyDescent="0.25">
      <c r="A1403" t="s">
        <v>298</v>
      </c>
      <c r="B1403" t="s">
        <v>299</v>
      </c>
      <c r="C1403">
        <v>2443</v>
      </c>
      <c r="D1403" t="s">
        <v>1417</v>
      </c>
      <c r="E1403" t="s">
        <v>322</v>
      </c>
      <c r="F1403" t="s">
        <v>52</v>
      </c>
      <c r="G1403" t="s">
        <v>306</v>
      </c>
      <c r="H1403">
        <v>0</v>
      </c>
      <c r="I1403" t="s">
        <v>301</v>
      </c>
      <c r="J1403" t="s">
        <v>24</v>
      </c>
      <c r="K1403">
        <v>991</v>
      </c>
      <c r="L1403" t="s">
        <v>35</v>
      </c>
      <c r="M1403" s="1">
        <v>42584</v>
      </c>
      <c r="N1403" s="1">
        <v>42768</v>
      </c>
      <c r="O1403" t="s">
        <v>88</v>
      </c>
      <c r="P1403" s="1">
        <v>42600.388043981482</v>
      </c>
      <c r="Q1403" s="1">
        <v>42584</v>
      </c>
    </row>
    <row r="1404" spans="1:17" x14ac:dyDescent="0.25">
      <c r="A1404" t="s">
        <v>298</v>
      </c>
      <c r="B1404" t="s">
        <v>299</v>
      </c>
      <c r="C1404">
        <v>2443</v>
      </c>
      <c r="D1404" t="s">
        <v>1417</v>
      </c>
      <c r="E1404" t="s">
        <v>322</v>
      </c>
      <c r="F1404" t="s">
        <v>52</v>
      </c>
      <c r="G1404" t="s">
        <v>306</v>
      </c>
      <c r="H1404">
        <v>0</v>
      </c>
      <c r="I1404" t="s">
        <v>301</v>
      </c>
      <c r="J1404" t="s">
        <v>27</v>
      </c>
      <c r="K1404">
        <v>991</v>
      </c>
      <c r="L1404" t="s">
        <v>35</v>
      </c>
      <c r="M1404" s="1">
        <v>42584</v>
      </c>
      <c r="N1404" s="1">
        <v>42768</v>
      </c>
      <c r="O1404" t="s">
        <v>88</v>
      </c>
      <c r="P1404" s="1">
        <v>42600.388043981482</v>
      </c>
      <c r="Q1404" s="1">
        <v>42584</v>
      </c>
    </row>
    <row r="1405" spans="1:17" x14ac:dyDescent="0.25">
      <c r="A1405" t="s">
        <v>324</v>
      </c>
      <c r="B1405" t="s">
        <v>325</v>
      </c>
      <c r="C1405">
        <v>2096</v>
      </c>
      <c r="D1405" t="s">
        <v>1418</v>
      </c>
      <c r="E1405" t="s">
        <v>336</v>
      </c>
      <c r="F1405" t="s">
        <v>52</v>
      </c>
      <c r="G1405" t="s">
        <v>275</v>
      </c>
      <c r="H1405">
        <v>0</v>
      </c>
      <c r="I1405" t="s">
        <v>87</v>
      </c>
      <c r="J1405" t="s">
        <v>27</v>
      </c>
      <c r="K1405">
        <v>1694</v>
      </c>
      <c r="L1405" t="s">
        <v>101</v>
      </c>
      <c r="M1405" s="1">
        <v>42633</v>
      </c>
      <c r="N1405" s="1">
        <v>42814</v>
      </c>
      <c r="O1405" t="s">
        <v>26</v>
      </c>
      <c r="P1405" s="1">
        <v>42632.571423611109</v>
      </c>
      <c r="Q1405" s="1">
        <v>42633</v>
      </c>
    </row>
    <row r="1406" spans="1:17" x14ac:dyDescent="0.25">
      <c r="A1406" t="s">
        <v>324</v>
      </c>
      <c r="B1406" t="s">
        <v>325</v>
      </c>
      <c r="C1406">
        <v>2096</v>
      </c>
      <c r="D1406" t="s">
        <v>1418</v>
      </c>
      <c r="E1406" t="s">
        <v>336</v>
      </c>
      <c r="F1406" t="s">
        <v>52</v>
      </c>
      <c r="G1406" t="s">
        <v>275</v>
      </c>
      <c r="H1406">
        <v>0</v>
      </c>
      <c r="I1406" t="s">
        <v>87</v>
      </c>
      <c r="J1406" t="s">
        <v>27</v>
      </c>
      <c r="K1406">
        <v>2282</v>
      </c>
      <c r="L1406" t="s">
        <v>35</v>
      </c>
      <c r="M1406" s="1">
        <v>42633</v>
      </c>
      <c r="N1406" s="1">
        <v>42814</v>
      </c>
      <c r="O1406" t="s">
        <v>387</v>
      </c>
      <c r="P1406" s="1">
        <v>42648.384085648147</v>
      </c>
      <c r="Q1406" s="1">
        <v>42633</v>
      </c>
    </row>
    <row r="1407" spans="1:17" x14ac:dyDescent="0.25">
      <c r="A1407" t="s">
        <v>1419</v>
      </c>
      <c r="B1407" t="s">
        <v>1420</v>
      </c>
      <c r="C1407">
        <v>2383</v>
      </c>
      <c r="D1407" t="s">
        <v>1421</v>
      </c>
      <c r="E1407" t="s">
        <v>336</v>
      </c>
      <c r="F1407" t="s">
        <v>70</v>
      </c>
      <c r="G1407" t="s">
        <v>64</v>
      </c>
      <c r="H1407">
        <v>0</v>
      </c>
      <c r="I1407" t="s">
        <v>107</v>
      </c>
      <c r="J1407" t="s">
        <v>24</v>
      </c>
      <c r="K1407">
        <v>394</v>
      </c>
      <c r="L1407" t="s">
        <v>25</v>
      </c>
      <c r="M1407" s="1">
        <v>42446</v>
      </c>
      <c r="N1407" s="1">
        <v>42630</v>
      </c>
      <c r="O1407" t="s">
        <v>26</v>
      </c>
      <c r="P1407" s="1">
        <v>42584.690127314818</v>
      </c>
      <c r="Q1407" s="1">
        <v>42446</v>
      </c>
    </row>
    <row r="1408" spans="1:17" x14ac:dyDescent="0.25">
      <c r="A1408" t="s">
        <v>1419</v>
      </c>
      <c r="B1408" t="s">
        <v>1420</v>
      </c>
      <c r="C1408">
        <v>2383</v>
      </c>
      <c r="D1408" t="s">
        <v>1421</v>
      </c>
      <c r="E1408" t="s">
        <v>336</v>
      </c>
      <c r="F1408" t="s">
        <v>70</v>
      </c>
      <c r="G1408" t="s">
        <v>64</v>
      </c>
      <c r="H1408">
        <v>0</v>
      </c>
      <c r="I1408" t="s">
        <v>107</v>
      </c>
      <c r="J1408" t="s">
        <v>27</v>
      </c>
      <c r="K1408">
        <v>394</v>
      </c>
      <c r="L1408" t="s">
        <v>25</v>
      </c>
      <c r="M1408" s="1">
        <v>42446</v>
      </c>
      <c r="N1408" s="1">
        <v>42630</v>
      </c>
      <c r="O1408" t="s">
        <v>26</v>
      </c>
      <c r="P1408" s="1">
        <v>42584.690127314818</v>
      </c>
      <c r="Q1408" s="1">
        <v>42446</v>
      </c>
    </row>
    <row r="1409" spans="1:17" x14ac:dyDescent="0.25">
      <c r="A1409" t="s">
        <v>1419</v>
      </c>
      <c r="B1409" t="s">
        <v>1420</v>
      </c>
      <c r="C1409">
        <v>2383</v>
      </c>
      <c r="D1409" t="s">
        <v>1421</v>
      </c>
      <c r="E1409" t="s">
        <v>336</v>
      </c>
      <c r="F1409" t="s">
        <v>70</v>
      </c>
      <c r="G1409" t="s">
        <v>64</v>
      </c>
      <c r="H1409">
        <v>0</v>
      </c>
      <c r="I1409" t="s">
        <v>107</v>
      </c>
      <c r="J1409" t="s">
        <v>24</v>
      </c>
      <c r="K1409">
        <v>2258</v>
      </c>
      <c r="L1409" t="s">
        <v>35</v>
      </c>
      <c r="M1409" s="1">
        <v>42642</v>
      </c>
      <c r="N1409" s="1">
        <v>42823</v>
      </c>
      <c r="O1409" t="s">
        <v>26</v>
      </c>
      <c r="P1409" s="1">
        <v>42646.639988425923</v>
      </c>
      <c r="Q1409" s="1">
        <v>42642</v>
      </c>
    </row>
    <row r="1410" spans="1:17" x14ac:dyDescent="0.25">
      <c r="A1410" t="s">
        <v>1419</v>
      </c>
      <c r="B1410" t="s">
        <v>1420</v>
      </c>
      <c r="C1410">
        <v>2383</v>
      </c>
      <c r="D1410" t="s">
        <v>1421</v>
      </c>
      <c r="E1410" t="s">
        <v>336</v>
      </c>
      <c r="F1410" t="s">
        <v>70</v>
      </c>
      <c r="G1410" t="s">
        <v>64</v>
      </c>
      <c r="H1410">
        <v>0</v>
      </c>
      <c r="I1410" t="s">
        <v>107</v>
      </c>
      <c r="J1410" t="s">
        <v>27</v>
      </c>
      <c r="K1410">
        <v>2258</v>
      </c>
      <c r="L1410" t="s">
        <v>35</v>
      </c>
      <c r="M1410" s="1">
        <v>42642</v>
      </c>
      <c r="N1410" s="1">
        <v>42823</v>
      </c>
      <c r="O1410" t="s">
        <v>26</v>
      </c>
      <c r="P1410" s="1">
        <v>42646.639988425923</v>
      </c>
      <c r="Q1410" s="1">
        <v>42642</v>
      </c>
    </row>
    <row r="1411" spans="1:17" x14ac:dyDescent="0.25">
      <c r="A1411" t="s">
        <v>1422</v>
      </c>
      <c r="B1411" t="s">
        <v>1423</v>
      </c>
      <c r="C1411">
        <v>2882</v>
      </c>
      <c r="D1411" t="s">
        <v>1424</v>
      </c>
      <c r="E1411" t="s">
        <v>351</v>
      </c>
      <c r="F1411" t="s">
        <v>52</v>
      </c>
      <c r="G1411" t="s">
        <v>748</v>
      </c>
      <c r="H1411">
        <v>1</v>
      </c>
      <c r="I1411" t="s">
        <v>1415</v>
      </c>
      <c r="J1411" t="s">
        <v>36</v>
      </c>
      <c r="K1411">
        <v>2325</v>
      </c>
      <c r="L1411" t="s">
        <v>35</v>
      </c>
      <c r="M1411" s="1">
        <v>42653</v>
      </c>
      <c r="N1411" s="1">
        <v>42835</v>
      </c>
      <c r="O1411" t="s">
        <v>26</v>
      </c>
      <c r="P1411" s="1">
        <v>42657.447418981479</v>
      </c>
      <c r="Q1411" s="1">
        <v>42653</v>
      </c>
    </row>
    <row r="1412" spans="1:17" x14ac:dyDescent="0.25">
      <c r="A1412" t="s">
        <v>1422</v>
      </c>
      <c r="B1412" t="s">
        <v>1423</v>
      </c>
      <c r="C1412">
        <v>2882</v>
      </c>
      <c r="D1412" t="s">
        <v>1424</v>
      </c>
      <c r="E1412" t="s">
        <v>351</v>
      </c>
      <c r="F1412" t="s">
        <v>52</v>
      </c>
      <c r="G1412" t="s">
        <v>748</v>
      </c>
      <c r="H1412">
        <v>1</v>
      </c>
      <c r="I1412" t="s">
        <v>1415</v>
      </c>
      <c r="J1412" t="s">
        <v>27</v>
      </c>
      <c r="K1412">
        <v>2325</v>
      </c>
      <c r="L1412" t="s">
        <v>35</v>
      </c>
      <c r="M1412" s="1">
        <v>42653</v>
      </c>
      <c r="N1412" s="1">
        <v>42835</v>
      </c>
      <c r="O1412" t="s">
        <v>26</v>
      </c>
      <c r="P1412" s="1">
        <v>42657.447418981479</v>
      </c>
      <c r="Q1412" s="1">
        <v>42653</v>
      </c>
    </row>
    <row r="1413" spans="1:17" x14ac:dyDescent="0.25">
      <c r="A1413" t="s">
        <v>1422</v>
      </c>
      <c r="B1413" t="s">
        <v>1423</v>
      </c>
      <c r="C1413">
        <v>2882</v>
      </c>
      <c r="D1413" t="s">
        <v>1424</v>
      </c>
      <c r="E1413" t="s">
        <v>351</v>
      </c>
      <c r="F1413" t="s">
        <v>52</v>
      </c>
      <c r="G1413" t="s">
        <v>748</v>
      </c>
      <c r="H1413">
        <v>1</v>
      </c>
      <c r="I1413" t="s">
        <v>1415</v>
      </c>
      <c r="J1413" t="s">
        <v>24</v>
      </c>
      <c r="K1413">
        <v>2325</v>
      </c>
      <c r="L1413" t="s">
        <v>35</v>
      </c>
      <c r="M1413" s="1">
        <v>42653</v>
      </c>
      <c r="N1413" s="1">
        <v>42835</v>
      </c>
      <c r="O1413" t="s">
        <v>26</v>
      </c>
      <c r="P1413" s="1">
        <v>42657.447418981479</v>
      </c>
      <c r="Q1413" s="1">
        <v>42653</v>
      </c>
    </row>
    <row r="1414" spans="1:17" x14ac:dyDescent="0.25">
      <c r="A1414" t="s">
        <v>1425</v>
      </c>
      <c r="B1414" t="s">
        <v>1426</v>
      </c>
      <c r="C1414">
        <v>2181</v>
      </c>
      <c r="D1414" t="s">
        <v>1427</v>
      </c>
      <c r="E1414" t="s">
        <v>322</v>
      </c>
      <c r="F1414" t="s">
        <v>52</v>
      </c>
      <c r="G1414" t="s">
        <v>529</v>
      </c>
      <c r="H1414">
        <v>0</v>
      </c>
      <c r="I1414" t="s">
        <v>132</v>
      </c>
      <c r="J1414" t="s">
        <v>254</v>
      </c>
      <c r="K1414">
        <v>1743</v>
      </c>
      <c r="L1414" t="s">
        <v>25</v>
      </c>
      <c r="M1414" s="1">
        <v>42473</v>
      </c>
      <c r="N1414" s="1">
        <v>42656</v>
      </c>
      <c r="O1414" t="s">
        <v>26</v>
      </c>
      <c r="P1414" s="1">
        <v>42634.495625000003</v>
      </c>
      <c r="Q1414" s="1">
        <v>42473</v>
      </c>
    </row>
    <row r="1415" spans="1:17" x14ac:dyDescent="0.25">
      <c r="A1415" t="s">
        <v>1428</v>
      </c>
      <c r="B1415" t="s">
        <v>1429</v>
      </c>
      <c r="C1415">
        <v>1150</v>
      </c>
      <c r="D1415" t="s">
        <v>1430</v>
      </c>
      <c r="E1415" t="s">
        <v>140</v>
      </c>
      <c r="F1415" t="s">
        <v>52</v>
      </c>
      <c r="G1415" t="s">
        <v>152</v>
      </c>
      <c r="H1415">
        <v>0</v>
      </c>
      <c r="I1415" t="s">
        <v>429</v>
      </c>
      <c r="J1415" t="s">
        <v>24</v>
      </c>
      <c r="K1415">
        <v>1962</v>
      </c>
      <c r="L1415" t="s">
        <v>101</v>
      </c>
      <c r="M1415" s="1">
        <v>42529</v>
      </c>
      <c r="N1415" s="1">
        <v>42712</v>
      </c>
      <c r="O1415" t="s">
        <v>26</v>
      </c>
      <c r="P1415" s="1">
        <v>42639.642743055556</v>
      </c>
      <c r="Q1415" s="1">
        <v>42529</v>
      </c>
    </row>
    <row r="1416" spans="1:17" x14ac:dyDescent="0.25">
      <c r="A1416" t="s">
        <v>1428</v>
      </c>
      <c r="B1416" t="s">
        <v>1429</v>
      </c>
      <c r="C1416">
        <v>1150</v>
      </c>
      <c r="D1416" t="s">
        <v>1430</v>
      </c>
      <c r="E1416" t="s">
        <v>140</v>
      </c>
      <c r="F1416" t="s">
        <v>52</v>
      </c>
      <c r="G1416" t="s">
        <v>152</v>
      </c>
      <c r="H1416">
        <v>0</v>
      </c>
      <c r="I1416" t="s">
        <v>429</v>
      </c>
      <c r="J1416" t="s">
        <v>27</v>
      </c>
      <c r="K1416">
        <v>1962</v>
      </c>
      <c r="L1416" t="s">
        <v>101</v>
      </c>
      <c r="M1416" s="1">
        <v>42529</v>
      </c>
      <c r="N1416" s="1">
        <v>42712</v>
      </c>
      <c r="O1416" t="s">
        <v>26</v>
      </c>
      <c r="P1416" s="1">
        <v>42639.642743055556</v>
      </c>
      <c r="Q1416" s="1">
        <v>42529</v>
      </c>
    </row>
    <row r="1417" spans="1:17" x14ac:dyDescent="0.25">
      <c r="A1417" t="s">
        <v>1428</v>
      </c>
      <c r="B1417" t="s">
        <v>1429</v>
      </c>
      <c r="C1417">
        <v>1150</v>
      </c>
      <c r="D1417" t="s">
        <v>1430</v>
      </c>
      <c r="E1417" t="s">
        <v>140</v>
      </c>
      <c r="F1417" t="s">
        <v>52</v>
      </c>
      <c r="G1417" t="s">
        <v>152</v>
      </c>
      <c r="H1417">
        <v>0</v>
      </c>
      <c r="I1417" t="s">
        <v>429</v>
      </c>
      <c r="J1417" t="s">
        <v>24</v>
      </c>
      <c r="K1417">
        <v>2686</v>
      </c>
      <c r="L1417" t="s">
        <v>35</v>
      </c>
      <c r="M1417" s="1">
        <v>42705</v>
      </c>
      <c r="N1417" s="1">
        <v>42887</v>
      </c>
      <c r="O1417" t="s">
        <v>26</v>
      </c>
      <c r="P1417" s="1">
        <v>42709.322222222225</v>
      </c>
      <c r="Q1417" s="1">
        <v>42705</v>
      </c>
    </row>
    <row r="1418" spans="1:17" x14ac:dyDescent="0.25">
      <c r="A1418" t="s">
        <v>1428</v>
      </c>
      <c r="B1418" t="s">
        <v>1429</v>
      </c>
      <c r="C1418">
        <v>1150</v>
      </c>
      <c r="D1418" t="s">
        <v>1430</v>
      </c>
      <c r="E1418" t="s">
        <v>140</v>
      </c>
      <c r="F1418" t="s">
        <v>52</v>
      </c>
      <c r="G1418" t="s">
        <v>152</v>
      </c>
      <c r="H1418">
        <v>0</v>
      </c>
      <c r="I1418" t="s">
        <v>429</v>
      </c>
      <c r="J1418" t="s">
        <v>27</v>
      </c>
      <c r="K1418">
        <v>2686</v>
      </c>
      <c r="L1418" t="s">
        <v>35</v>
      </c>
      <c r="M1418" s="1">
        <v>42705</v>
      </c>
      <c r="N1418" s="1">
        <v>42887</v>
      </c>
      <c r="O1418" t="s">
        <v>26</v>
      </c>
      <c r="P1418" s="1">
        <v>42709.322222222225</v>
      </c>
      <c r="Q1418" s="1">
        <v>42705</v>
      </c>
    </row>
    <row r="1419" spans="1:17" x14ac:dyDescent="0.25">
      <c r="A1419" t="s">
        <v>1431</v>
      </c>
      <c r="B1419" t="s">
        <v>1432</v>
      </c>
      <c r="C1419">
        <v>1196</v>
      </c>
      <c r="D1419" t="s">
        <v>1433</v>
      </c>
      <c r="E1419" t="s">
        <v>671</v>
      </c>
      <c r="F1419" t="s">
        <v>52</v>
      </c>
      <c r="G1419" t="s">
        <v>152</v>
      </c>
      <c r="H1419">
        <v>0</v>
      </c>
      <c r="I1419" t="s">
        <v>107</v>
      </c>
      <c r="J1419" t="s">
        <v>27</v>
      </c>
      <c r="K1419">
        <v>1854</v>
      </c>
      <c r="L1419" t="s">
        <v>35</v>
      </c>
      <c r="M1419" s="1">
        <v>42634</v>
      </c>
      <c r="N1419" s="1">
        <v>42815</v>
      </c>
      <c r="O1419" t="s">
        <v>26</v>
      </c>
      <c r="P1419" s="1">
        <v>42636.406782407408</v>
      </c>
      <c r="Q1419" s="1">
        <v>42634</v>
      </c>
    </row>
    <row r="1420" spans="1:17" x14ac:dyDescent="0.25">
      <c r="A1420" t="s">
        <v>1431</v>
      </c>
      <c r="B1420" t="s">
        <v>1432</v>
      </c>
      <c r="C1420">
        <v>1196</v>
      </c>
      <c r="D1420" t="s">
        <v>1433</v>
      </c>
      <c r="E1420" t="s">
        <v>671</v>
      </c>
      <c r="F1420" t="s">
        <v>52</v>
      </c>
      <c r="G1420" t="s">
        <v>152</v>
      </c>
      <c r="H1420">
        <v>0</v>
      </c>
      <c r="I1420" t="s">
        <v>107</v>
      </c>
      <c r="J1420" t="s">
        <v>24</v>
      </c>
      <c r="K1420">
        <v>1854</v>
      </c>
      <c r="L1420" t="s">
        <v>35</v>
      </c>
      <c r="M1420" s="1">
        <v>42634</v>
      </c>
      <c r="N1420" s="1">
        <v>42815</v>
      </c>
      <c r="O1420" t="s">
        <v>26</v>
      </c>
      <c r="P1420" s="1">
        <v>42636.406782407408</v>
      </c>
      <c r="Q1420" s="1">
        <v>42634</v>
      </c>
    </row>
    <row r="1421" spans="1:17" x14ac:dyDescent="0.25">
      <c r="A1421" t="s">
        <v>659</v>
      </c>
      <c r="B1421" t="s">
        <v>660</v>
      </c>
      <c r="C1421">
        <v>2084</v>
      </c>
      <c r="D1421" t="s">
        <v>1434</v>
      </c>
      <c r="E1421" t="s">
        <v>145</v>
      </c>
      <c r="F1421" t="s">
        <v>52</v>
      </c>
      <c r="G1421" t="s">
        <v>152</v>
      </c>
      <c r="H1421">
        <v>0</v>
      </c>
      <c r="I1421" t="s">
        <v>126</v>
      </c>
      <c r="J1421" t="s">
        <v>27</v>
      </c>
      <c r="K1421">
        <v>1382</v>
      </c>
      <c r="L1421" t="s">
        <v>25</v>
      </c>
      <c r="M1421" s="1">
        <v>42499</v>
      </c>
      <c r="N1421" s="1">
        <v>42683</v>
      </c>
      <c r="O1421" t="s">
        <v>26</v>
      </c>
      <c r="P1421" s="1">
        <v>42618.407199074078</v>
      </c>
      <c r="Q1421" s="1">
        <v>42499</v>
      </c>
    </row>
    <row r="1422" spans="1:17" x14ac:dyDescent="0.25">
      <c r="A1422" t="s">
        <v>659</v>
      </c>
      <c r="B1422" t="s">
        <v>660</v>
      </c>
      <c r="C1422">
        <v>2084</v>
      </c>
      <c r="D1422" t="s">
        <v>1434</v>
      </c>
      <c r="E1422" t="s">
        <v>145</v>
      </c>
      <c r="F1422" t="s">
        <v>52</v>
      </c>
      <c r="G1422" t="s">
        <v>152</v>
      </c>
      <c r="H1422">
        <v>0</v>
      </c>
      <c r="I1422" t="s">
        <v>126</v>
      </c>
      <c r="J1422" t="s">
        <v>24</v>
      </c>
      <c r="K1422">
        <v>1382</v>
      </c>
      <c r="L1422" t="s">
        <v>25</v>
      </c>
      <c r="M1422" s="1">
        <v>42499</v>
      </c>
      <c r="N1422" s="1">
        <v>42683</v>
      </c>
      <c r="O1422" t="s">
        <v>26</v>
      </c>
      <c r="P1422" s="1">
        <v>42618.407199074078</v>
      </c>
      <c r="Q1422" s="1">
        <v>42499</v>
      </c>
    </row>
    <row r="1423" spans="1:17" x14ac:dyDescent="0.25">
      <c r="A1423" t="s">
        <v>659</v>
      </c>
      <c r="B1423" t="s">
        <v>660</v>
      </c>
      <c r="C1423">
        <v>2084</v>
      </c>
      <c r="D1423" t="s">
        <v>1434</v>
      </c>
      <c r="E1423" t="s">
        <v>145</v>
      </c>
      <c r="F1423" t="s">
        <v>52</v>
      </c>
      <c r="G1423" t="s">
        <v>152</v>
      </c>
      <c r="H1423">
        <v>0</v>
      </c>
      <c r="I1423" t="s">
        <v>126</v>
      </c>
      <c r="J1423" t="s">
        <v>24</v>
      </c>
      <c r="K1423">
        <v>2535</v>
      </c>
      <c r="L1423" t="s">
        <v>35</v>
      </c>
      <c r="M1423" s="1">
        <v>42683</v>
      </c>
      <c r="N1423" s="1">
        <v>42864</v>
      </c>
      <c r="O1423" t="s">
        <v>26</v>
      </c>
      <c r="P1423" s="1">
        <v>42685.302951388891</v>
      </c>
      <c r="Q1423" s="1">
        <v>42683</v>
      </c>
    </row>
    <row r="1424" spans="1:17" x14ac:dyDescent="0.25">
      <c r="A1424" t="s">
        <v>659</v>
      </c>
      <c r="B1424" t="s">
        <v>660</v>
      </c>
      <c r="C1424">
        <v>2084</v>
      </c>
      <c r="D1424" t="s">
        <v>1434</v>
      </c>
      <c r="E1424" t="s">
        <v>145</v>
      </c>
      <c r="F1424" t="s">
        <v>52</v>
      </c>
      <c r="G1424" t="s">
        <v>152</v>
      </c>
      <c r="H1424">
        <v>0</v>
      </c>
      <c r="I1424" t="s">
        <v>126</v>
      </c>
      <c r="J1424" t="s">
        <v>27</v>
      </c>
      <c r="K1424">
        <v>2535</v>
      </c>
      <c r="L1424" t="s">
        <v>35</v>
      </c>
      <c r="M1424" s="1">
        <v>42683</v>
      </c>
      <c r="N1424" s="1">
        <v>42864</v>
      </c>
      <c r="O1424" t="s">
        <v>26</v>
      </c>
      <c r="P1424" s="1">
        <v>42685.302951388891</v>
      </c>
      <c r="Q1424" s="1">
        <v>42683</v>
      </c>
    </row>
    <row r="1425" spans="1:17" x14ac:dyDescent="0.25">
      <c r="A1425" t="s">
        <v>298</v>
      </c>
      <c r="B1425" t="s">
        <v>299</v>
      </c>
      <c r="C1425">
        <v>2443</v>
      </c>
      <c r="D1425" t="s">
        <v>1435</v>
      </c>
      <c r="E1425" t="s">
        <v>140</v>
      </c>
      <c r="F1425" t="s">
        <v>70</v>
      </c>
      <c r="G1425" t="s">
        <v>152</v>
      </c>
      <c r="H1425">
        <v>0</v>
      </c>
      <c r="I1425" t="s">
        <v>301</v>
      </c>
      <c r="J1425" t="s">
        <v>24</v>
      </c>
      <c r="K1425">
        <v>2722</v>
      </c>
      <c r="L1425" t="s">
        <v>331</v>
      </c>
      <c r="M1425" t="s">
        <v>99</v>
      </c>
      <c r="N1425" t="s">
        <v>99</v>
      </c>
      <c r="O1425" t="s">
        <v>99</v>
      </c>
      <c r="P1425" s="1">
        <v>42711.69835648148</v>
      </c>
      <c r="Q1425" t="s">
        <v>99</v>
      </c>
    </row>
    <row r="1426" spans="1:17" x14ac:dyDescent="0.25">
      <c r="A1426" t="s">
        <v>298</v>
      </c>
      <c r="B1426" t="s">
        <v>299</v>
      </c>
      <c r="C1426">
        <v>2443</v>
      </c>
      <c r="D1426" t="s">
        <v>1435</v>
      </c>
      <c r="E1426" t="s">
        <v>140</v>
      </c>
      <c r="F1426" t="s">
        <v>70</v>
      </c>
      <c r="G1426" t="s">
        <v>152</v>
      </c>
      <c r="H1426">
        <v>0</v>
      </c>
      <c r="I1426" t="s">
        <v>301</v>
      </c>
      <c r="J1426" t="s">
        <v>27</v>
      </c>
      <c r="K1426">
        <v>2722</v>
      </c>
      <c r="L1426" t="s">
        <v>331</v>
      </c>
      <c r="M1426" t="s">
        <v>99</v>
      </c>
      <c r="N1426" t="s">
        <v>99</v>
      </c>
      <c r="O1426" t="s">
        <v>99</v>
      </c>
      <c r="P1426" s="1">
        <v>42711.69835648148</v>
      </c>
      <c r="Q1426" t="s">
        <v>99</v>
      </c>
    </row>
    <row r="1427" spans="1:17" x14ac:dyDescent="0.25">
      <c r="A1427" t="s">
        <v>1436</v>
      </c>
      <c r="B1427" t="s">
        <v>1437</v>
      </c>
      <c r="C1427">
        <v>2390</v>
      </c>
      <c r="D1427" t="s">
        <v>1438</v>
      </c>
      <c r="E1427" t="s">
        <v>193</v>
      </c>
      <c r="F1427" t="s">
        <v>178</v>
      </c>
      <c r="G1427" t="s">
        <v>142</v>
      </c>
      <c r="H1427">
        <v>0</v>
      </c>
      <c r="I1427" t="s">
        <v>107</v>
      </c>
      <c r="J1427" t="s">
        <v>24</v>
      </c>
      <c r="K1427">
        <v>1067</v>
      </c>
      <c r="L1427" t="s">
        <v>35</v>
      </c>
      <c r="M1427" s="1">
        <v>42604</v>
      </c>
      <c r="N1427" s="1">
        <v>42969</v>
      </c>
      <c r="O1427" t="s">
        <v>26</v>
      </c>
      <c r="P1427" s="1">
        <v>42604.694953703707</v>
      </c>
      <c r="Q1427" s="1">
        <v>42604</v>
      </c>
    </row>
    <row r="1428" spans="1:17" x14ac:dyDescent="0.25">
      <c r="A1428" t="s">
        <v>1436</v>
      </c>
      <c r="B1428" t="s">
        <v>1437</v>
      </c>
      <c r="C1428">
        <v>2390</v>
      </c>
      <c r="D1428" t="s">
        <v>1438</v>
      </c>
      <c r="E1428" t="s">
        <v>193</v>
      </c>
      <c r="F1428" t="s">
        <v>178</v>
      </c>
      <c r="G1428" t="s">
        <v>142</v>
      </c>
      <c r="H1428">
        <v>0</v>
      </c>
      <c r="I1428" t="s">
        <v>107</v>
      </c>
      <c r="J1428" t="s">
        <v>27</v>
      </c>
      <c r="K1428">
        <v>1067</v>
      </c>
      <c r="L1428" t="s">
        <v>35</v>
      </c>
      <c r="M1428" s="1">
        <v>42604</v>
      </c>
      <c r="N1428" s="1">
        <v>42969</v>
      </c>
      <c r="O1428" t="s">
        <v>26</v>
      </c>
      <c r="P1428" s="1">
        <v>42604.694953703707</v>
      </c>
      <c r="Q1428" s="1">
        <v>42604</v>
      </c>
    </row>
    <row r="1429" spans="1:17" x14ac:dyDescent="0.25">
      <c r="A1429" t="s">
        <v>1439</v>
      </c>
      <c r="B1429" t="s">
        <v>1440</v>
      </c>
      <c r="C1429">
        <v>2891</v>
      </c>
      <c r="D1429" t="s">
        <v>1441</v>
      </c>
      <c r="E1429" t="s">
        <v>44</v>
      </c>
      <c r="F1429" t="s">
        <v>178</v>
      </c>
      <c r="G1429" t="s">
        <v>1442</v>
      </c>
      <c r="H1429">
        <v>0</v>
      </c>
      <c r="I1429" t="s">
        <v>922</v>
      </c>
      <c r="J1429" t="s">
        <v>27</v>
      </c>
      <c r="K1429">
        <v>1813</v>
      </c>
      <c r="L1429" t="s">
        <v>25</v>
      </c>
      <c r="M1429" s="1">
        <v>42478</v>
      </c>
      <c r="N1429" s="1">
        <v>42661</v>
      </c>
      <c r="O1429" t="s">
        <v>26</v>
      </c>
      <c r="P1429" s="1">
        <v>42635.621446759258</v>
      </c>
      <c r="Q1429" s="1">
        <v>42478</v>
      </c>
    </row>
    <row r="1430" spans="1:17" x14ac:dyDescent="0.25">
      <c r="A1430" t="s">
        <v>1439</v>
      </c>
      <c r="B1430" t="s">
        <v>1440</v>
      </c>
      <c r="C1430">
        <v>2891</v>
      </c>
      <c r="D1430" t="s">
        <v>1441</v>
      </c>
      <c r="E1430" t="s">
        <v>44</v>
      </c>
      <c r="F1430" t="s">
        <v>178</v>
      </c>
      <c r="G1430" t="s">
        <v>1442</v>
      </c>
      <c r="H1430">
        <v>0</v>
      </c>
      <c r="I1430" t="s">
        <v>922</v>
      </c>
      <c r="J1430" t="s">
        <v>27</v>
      </c>
      <c r="K1430">
        <v>2512</v>
      </c>
      <c r="L1430" t="s">
        <v>35</v>
      </c>
      <c r="M1430" s="1">
        <v>42683</v>
      </c>
      <c r="N1430" s="1">
        <v>42864</v>
      </c>
      <c r="O1430" t="s">
        <v>26</v>
      </c>
      <c r="P1430" s="1">
        <v>42683.399317129632</v>
      </c>
      <c r="Q1430" s="1">
        <v>42683</v>
      </c>
    </row>
    <row r="1431" spans="1:17" x14ac:dyDescent="0.25">
      <c r="A1431" t="s">
        <v>575</v>
      </c>
      <c r="B1431" t="s">
        <v>576</v>
      </c>
      <c r="C1431">
        <v>2199</v>
      </c>
      <c r="D1431" t="s">
        <v>1443</v>
      </c>
      <c r="E1431" t="s">
        <v>502</v>
      </c>
      <c r="F1431" t="s">
        <v>635</v>
      </c>
      <c r="G1431" t="s">
        <v>1414</v>
      </c>
      <c r="H1431">
        <v>0</v>
      </c>
      <c r="I1431" t="s">
        <v>54</v>
      </c>
      <c r="J1431" t="s">
        <v>24</v>
      </c>
      <c r="K1431">
        <v>406</v>
      </c>
      <c r="L1431" t="s">
        <v>35</v>
      </c>
      <c r="M1431" s="1">
        <v>42576</v>
      </c>
      <c r="N1431" s="1">
        <v>42760</v>
      </c>
      <c r="O1431" t="s">
        <v>88</v>
      </c>
      <c r="P1431" s="1">
        <v>42585.392812500002</v>
      </c>
      <c r="Q1431" s="1">
        <v>42576</v>
      </c>
    </row>
    <row r="1432" spans="1:17" x14ac:dyDescent="0.25">
      <c r="A1432" t="s">
        <v>575</v>
      </c>
      <c r="B1432" t="s">
        <v>576</v>
      </c>
      <c r="C1432">
        <v>2199</v>
      </c>
      <c r="D1432" t="s">
        <v>1443</v>
      </c>
      <c r="E1432" t="s">
        <v>502</v>
      </c>
      <c r="F1432" t="s">
        <v>635</v>
      </c>
      <c r="G1432" t="s">
        <v>1414</v>
      </c>
      <c r="H1432">
        <v>0</v>
      </c>
      <c r="I1432" t="s">
        <v>54</v>
      </c>
      <c r="J1432" t="s">
        <v>27</v>
      </c>
      <c r="K1432">
        <v>406</v>
      </c>
      <c r="L1432" t="s">
        <v>35</v>
      </c>
      <c r="M1432" s="1">
        <v>42576</v>
      </c>
      <c r="N1432" s="1">
        <v>42760</v>
      </c>
      <c r="O1432" t="s">
        <v>88</v>
      </c>
      <c r="P1432" s="1">
        <v>42585.392812500002</v>
      </c>
      <c r="Q1432" s="1">
        <v>42576</v>
      </c>
    </row>
    <row r="1433" spans="1:17" x14ac:dyDescent="0.25">
      <c r="A1433" t="s">
        <v>341</v>
      </c>
      <c r="B1433" t="s">
        <v>342</v>
      </c>
      <c r="C1433">
        <v>2090</v>
      </c>
      <c r="D1433" t="s">
        <v>1444</v>
      </c>
      <c r="E1433" t="s">
        <v>31</v>
      </c>
      <c r="F1433" t="s">
        <v>52</v>
      </c>
      <c r="G1433" t="s">
        <v>1445</v>
      </c>
      <c r="H1433">
        <v>0</v>
      </c>
      <c r="I1433" t="s">
        <v>942</v>
      </c>
      <c r="J1433" t="s">
        <v>27</v>
      </c>
      <c r="K1433">
        <v>123</v>
      </c>
      <c r="L1433" t="s">
        <v>35</v>
      </c>
      <c r="M1433" s="1">
        <v>42562</v>
      </c>
      <c r="N1433" s="1">
        <v>42746</v>
      </c>
      <c r="O1433" t="s">
        <v>26</v>
      </c>
      <c r="P1433" s="1">
        <v>42571.477592592593</v>
      </c>
      <c r="Q1433" s="1">
        <v>42562</v>
      </c>
    </row>
    <row r="1434" spans="1:17" x14ac:dyDescent="0.25">
      <c r="A1434" t="s">
        <v>1446</v>
      </c>
      <c r="B1434" t="s">
        <v>1447</v>
      </c>
      <c r="C1434">
        <v>1148</v>
      </c>
      <c r="D1434" t="s">
        <v>1448</v>
      </c>
      <c r="E1434" t="s">
        <v>364</v>
      </c>
      <c r="F1434" t="s">
        <v>32</v>
      </c>
      <c r="G1434" t="s">
        <v>59</v>
      </c>
      <c r="H1434">
        <v>0</v>
      </c>
      <c r="I1434" t="s">
        <v>265</v>
      </c>
      <c r="J1434" t="s">
        <v>27</v>
      </c>
      <c r="K1434">
        <v>1612</v>
      </c>
      <c r="L1434" t="s">
        <v>101</v>
      </c>
      <c r="M1434" s="1">
        <v>42458</v>
      </c>
      <c r="N1434" s="1">
        <v>42642</v>
      </c>
      <c r="O1434" t="s">
        <v>26</v>
      </c>
      <c r="P1434" s="1">
        <v>42628.42895833333</v>
      </c>
      <c r="Q1434" s="1">
        <v>42458</v>
      </c>
    </row>
    <row r="1435" spans="1:17" x14ac:dyDescent="0.25">
      <c r="A1435" t="s">
        <v>1446</v>
      </c>
      <c r="B1435" t="s">
        <v>1447</v>
      </c>
      <c r="C1435">
        <v>1148</v>
      </c>
      <c r="D1435" t="s">
        <v>1448</v>
      </c>
      <c r="E1435" t="s">
        <v>364</v>
      </c>
      <c r="F1435" t="s">
        <v>32</v>
      </c>
      <c r="G1435" t="s">
        <v>59</v>
      </c>
      <c r="H1435">
        <v>0</v>
      </c>
      <c r="I1435" t="s">
        <v>265</v>
      </c>
      <c r="J1435" t="s">
        <v>24</v>
      </c>
      <c r="K1435">
        <v>1612</v>
      </c>
      <c r="L1435" t="s">
        <v>101</v>
      </c>
      <c r="M1435" s="1">
        <v>42458</v>
      </c>
      <c r="N1435" s="1">
        <v>42642</v>
      </c>
      <c r="O1435" t="s">
        <v>26</v>
      </c>
      <c r="P1435" s="1">
        <v>42628.42895833333</v>
      </c>
      <c r="Q1435" s="1">
        <v>42458</v>
      </c>
    </row>
    <row r="1436" spans="1:17" x14ac:dyDescent="0.25">
      <c r="A1436" t="s">
        <v>1446</v>
      </c>
      <c r="B1436" t="s">
        <v>1447</v>
      </c>
      <c r="C1436">
        <v>1148</v>
      </c>
      <c r="D1436" t="s">
        <v>1448</v>
      </c>
      <c r="E1436" t="s">
        <v>364</v>
      </c>
      <c r="F1436" t="s">
        <v>32</v>
      </c>
      <c r="G1436" t="s">
        <v>59</v>
      </c>
      <c r="H1436">
        <v>0</v>
      </c>
      <c r="I1436" t="s">
        <v>265</v>
      </c>
      <c r="J1436" t="s">
        <v>24</v>
      </c>
      <c r="K1436">
        <v>2063</v>
      </c>
      <c r="L1436" t="s">
        <v>35</v>
      </c>
      <c r="M1436" s="1">
        <v>42640</v>
      </c>
      <c r="N1436" s="1">
        <v>42821</v>
      </c>
      <c r="O1436" t="s">
        <v>26</v>
      </c>
      <c r="P1436" s="1">
        <v>42640.595416666663</v>
      </c>
      <c r="Q1436" s="1">
        <v>42640</v>
      </c>
    </row>
    <row r="1437" spans="1:17" x14ac:dyDescent="0.25">
      <c r="A1437" t="s">
        <v>1446</v>
      </c>
      <c r="B1437" t="s">
        <v>1447</v>
      </c>
      <c r="C1437">
        <v>1148</v>
      </c>
      <c r="D1437" t="s">
        <v>1448</v>
      </c>
      <c r="E1437" t="s">
        <v>364</v>
      </c>
      <c r="F1437" t="s">
        <v>32</v>
      </c>
      <c r="G1437" t="s">
        <v>59</v>
      </c>
      <c r="H1437">
        <v>0</v>
      </c>
      <c r="I1437" t="s">
        <v>265</v>
      </c>
      <c r="J1437" t="s">
        <v>27</v>
      </c>
      <c r="K1437">
        <v>2063</v>
      </c>
      <c r="L1437" t="s">
        <v>35</v>
      </c>
      <c r="M1437" s="1">
        <v>42640</v>
      </c>
      <c r="N1437" s="1">
        <v>42821</v>
      </c>
      <c r="O1437" t="s">
        <v>26</v>
      </c>
      <c r="P1437" s="1">
        <v>42640.595416666663</v>
      </c>
      <c r="Q1437" s="1">
        <v>42640</v>
      </c>
    </row>
    <row r="1438" spans="1:17" x14ac:dyDescent="0.25">
      <c r="A1438" t="s">
        <v>884</v>
      </c>
      <c r="B1438" t="s">
        <v>885</v>
      </c>
      <c r="C1438">
        <v>1422</v>
      </c>
      <c r="D1438" t="s">
        <v>1449</v>
      </c>
      <c r="E1438" t="s">
        <v>111</v>
      </c>
      <c r="F1438" t="s">
        <v>70</v>
      </c>
      <c r="G1438" t="s">
        <v>112</v>
      </c>
      <c r="H1438">
        <v>1</v>
      </c>
      <c r="I1438" t="s">
        <v>107</v>
      </c>
      <c r="J1438" t="s">
        <v>27</v>
      </c>
      <c r="K1438">
        <v>216</v>
      </c>
      <c r="L1438" t="s">
        <v>35</v>
      </c>
      <c r="M1438" s="1">
        <v>42577</v>
      </c>
      <c r="N1438" s="1">
        <v>42761</v>
      </c>
      <c r="O1438" t="s">
        <v>26</v>
      </c>
      <c r="P1438" s="1">
        <v>42579.500231481485</v>
      </c>
      <c r="Q1438" s="1">
        <v>42577</v>
      </c>
    </row>
    <row r="1439" spans="1:17" x14ac:dyDescent="0.25">
      <c r="A1439" t="s">
        <v>884</v>
      </c>
      <c r="B1439" t="s">
        <v>885</v>
      </c>
      <c r="C1439">
        <v>1422</v>
      </c>
      <c r="D1439" t="s">
        <v>1449</v>
      </c>
      <c r="E1439" t="s">
        <v>111</v>
      </c>
      <c r="F1439" t="s">
        <v>70</v>
      </c>
      <c r="G1439" t="s">
        <v>112</v>
      </c>
      <c r="H1439">
        <v>1</v>
      </c>
      <c r="I1439" t="s">
        <v>107</v>
      </c>
      <c r="J1439" t="s">
        <v>36</v>
      </c>
      <c r="K1439">
        <v>216</v>
      </c>
      <c r="L1439" t="s">
        <v>35</v>
      </c>
      <c r="M1439" s="1">
        <v>42577</v>
      </c>
      <c r="N1439" s="1">
        <v>42761</v>
      </c>
      <c r="O1439" t="s">
        <v>26</v>
      </c>
      <c r="P1439" s="1">
        <v>42579.500231481485</v>
      </c>
      <c r="Q1439" s="1">
        <v>42577</v>
      </c>
    </row>
    <row r="1440" spans="1:17" x14ac:dyDescent="0.25">
      <c r="A1440" t="s">
        <v>884</v>
      </c>
      <c r="B1440" t="s">
        <v>885</v>
      </c>
      <c r="C1440">
        <v>1422</v>
      </c>
      <c r="D1440" t="s">
        <v>1449</v>
      </c>
      <c r="E1440" t="s">
        <v>111</v>
      </c>
      <c r="F1440" t="s">
        <v>70</v>
      </c>
      <c r="G1440" t="s">
        <v>112</v>
      </c>
      <c r="H1440">
        <v>1</v>
      </c>
      <c r="I1440" t="s">
        <v>107</v>
      </c>
      <c r="J1440" t="s">
        <v>24</v>
      </c>
      <c r="K1440">
        <v>216</v>
      </c>
      <c r="L1440" t="s">
        <v>35</v>
      </c>
      <c r="M1440" s="1">
        <v>42577</v>
      </c>
      <c r="N1440" s="1">
        <v>42761</v>
      </c>
      <c r="O1440" t="s">
        <v>26</v>
      </c>
      <c r="P1440" s="1">
        <v>42579.500231481485</v>
      </c>
      <c r="Q1440" s="1">
        <v>42577</v>
      </c>
    </row>
    <row r="1441" spans="1:17" x14ac:dyDescent="0.25">
      <c r="A1441" t="s">
        <v>89</v>
      </c>
      <c r="B1441" t="s">
        <v>90</v>
      </c>
      <c r="C1441">
        <v>2228</v>
      </c>
      <c r="D1441" t="s">
        <v>1450</v>
      </c>
      <c r="E1441" t="s">
        <v>96</v>
      </c>
      <c r="F1441" t="s">
        <v>52</v>
      </c>
      <c r="G1441" t="s">
        <v>306</v>
      </c>
      <c r="H1441">
        <v>0</v>
      </c>
      <c r="I1441" t="s">
        <v>107</v>
      </c>
      <c r="J1441" t="s">
        <v>24</v>
      </c>
      <c r="K1441">
        <v>1354</v>
      </c>
      <c r="L1441" t="s">
        <v>25</v>
      </c>
      <c r="M1441" s="1">
        <v>42495</v>
      </c>
      <c r="N1441" s="1">
        <v>42679</v>
      </c>
      <c r="O1441" t="s">
        <v>26</v>
      </c>
      <c r="P1441" s="1">
        <v>42615.434953703705</v>
      </c>
      <c r="Q1441" s="1">
        <v>42495</v>
      </c>
    </row>
    <row r="1442" spans="1:17" x14ac:dyDescent="0.25">
      <c r="A1442" t="s">
        <v>89</v>
      </c>
      <c r="B1442" t="s">
        <v>90</v>
      </c>
      <c r="C1442">
        <v>2228</v>
      </c>
      <c r="D1442" t="s">
        <v>1450</v>
      </c>
      <c r="E1442" t="s">
        <v>96</v>
      </c>
      <c r="F1442" t="s">
        <v>52</v>
      </c>
      <c r="G1442" t="s">
        <v>306</v>
      </c>
      <c r="H1442">
        <v>0</v>
      </c>
      <c r="I1442" t="s">
        <v>107</v>
      </c>
      <c r="J1442" t="s">
        <v>27</v>
      </c>
      <c r="K1442">
        <v>1354</v>
      </c>
      <c r="L1442" t="s">
        <v>25</v>
      </c>
      <c r="M1442" s="1">
        <v>42495</v>
      </c>
      <c r="N1442" s="1">
        <v>42679</v>
      </c>
      <c r="O1442" t="s">
        <v>26</v>
      </c>
      <c r="P1442" s="1">
        <v>42615.434953703705</v>
      </c>
      <c r="Q1442" s="1">
        <v>42495</v>
      </c>
    </row>
    <row r="1443" spans="1:17" x14ac:dyDescent="0.25">
      <c r="A1443" t="s">
        <v>324</v>
      </c>
      <c r="B1443" t="s">
        <v>325</v>
      </c>
      <c r="C1443">
        <v>2096</v>
      </c>
      <c r="D1443" t="s">
        <v>1451</v>
      </c>
      <c r="E1443" t="s">
        <v>44</v>
      </c>
      <c r="F1443" t="s">
        <v>52</v>
      </c>
      <c r="G1443" t="s">
        <v>275</v>
      </c>
      <c r="H1443">
        <v>0</v>
      </c>
      <c r="I1443" t="s">
        <v>87</v>
      </c>
      <c r="J1443" t="s">
        <v>27</v>
      </c>
      <c r="K1443">
        <v>149</v>
      </c>
      <c r="L1443" t="s">
        <v>35</v>
      </c>
      <c r="M1443" s="1">
        <v>42566</v>
      </c>
      <c r="N1443" s="1">
        <v>42750</v>
      </c>
      <c r="O1443" t="s">
        <v>26</v>
      </c>
      <c r="P1443" s="1">
        <v>42572.727314814816</v>
      </c>
      <c r="Q1443" s="1">
        <v>42566</v>
      </c>
    </row>
    <row r="1444" spans="1:17" x14ac:dyDescent="0.25">
      <c r="A1444" t="s">
        <v>114</v>
      </c>
      <c r="B1444" t="s">
        <v>115</v>
      </c>
      <c r="C1444">
        <v>2602</v>
      </c>
      <c r="D1444" t="s">
        <v>1452</v>
      </c>
      <c r="E1444" t="s">
        <v>44</v>
      </c>
      <c r="F1444" t="s">
        <v>32</v>
      </c>
      <c r="G1444" t="s">
        <v>1453</v>
      </c>
      <c r="H1444">
        <v>1</v>
      </c>
      <c r="I1444" t="s">
        <v>94</v>
      </c>
      <c r="J1444" t="s">
        <v>24</v>
      </c>
      <c r="K1444">
        <v>702</v>
      </c>
      <c r="L1444" t="s">
        <v>25</v>
      </c>
      <c r="M1444" s="1">
        <v>42487</v>
      </c>
      <c r="N1444" s="1">
        <v>42670</v>
      </c>
      <c r="O1444" t="s">
        <v>26</v>
      </c>
      <c r="P1444" s="1">
        <v>42591.701539351852</v>
      </c>
      <c r="Q1444" s="1">
        <v>42487</v>
      </c>
    </row>
    <row r="1445" spans="1:17" x14ac:dyDescent="0.25">
      <c r="A1445" t="s">
        <v>114</v>
      </c>
      <c r="B1445" t="s">
        <v>115</v>
      </c>
      <c r="C1445">
        <v>2602</v>
      </c>
      <c r="D1445" t="s">
        <v>1452</v>
      </c>
      <c r="E1445" t="s">
        <v>44</v>
      </c>
      <c r="F1445" t="s">
        <v>32</v>
      </c>
      <c r="G1445" t="s">
        <v>1453</v>
      </c>
      <c r="H1445">
        <v>1</v>
      </c>
      <c r="I1445" t="s">
        <v>94</v>
      </c>
      <c r="J1445" t="s">
        <v>27</v>
      </c>
      <c r="K1445">
        <v>702</v>
      </c>
      <c r="L1445" t="s">
        <v>25</v>
      </c>
      <c r="M1445" s="1">
        <v>42487</v>
      </c>
      <c r="N1445" s="1">
        <v>42670</v>
      </c>
      <c r="O1445" t="s">
        <v>26</v>
      </c>
      <c r="P1445" s="1">
        <v>42591.701539351852</v>
      </c>
      <c r="Q1445" s="1">
        <v>42487</v>
      </c>
    </row>
    <row r="1446" spans="1:17" x14ac:dyDescent="0.25">
      <c r="A1446" t="s">
        <v>114</v>
      </c>
      <c r="B1446" t="s">
        <v>115</v>
      </c>
      <c r="C1446">
        <v>2602</v>
      </c>
      <c r="D1446" t="s">
        <v>1452</v>
      </c>
      <c r="E1446" t="s">
        <v>44</v>
      </c>
      <c r="F1446" t="s">
        <v>32</v>
      </c>
      <c r="G1446" t="s">
        <v>1453</v>
      </c>
      <c r="H1446">
        <v>1</v>
      </c>
      <c r="I1446" t="s">
        <v>94</v>
      </c>
      <c r="J1446" t="s">
        <v>36</v>
      </c>
      <c r="K1446">
        <v>702</v>
      </c>
      <c r="L1446" t="s">
        <v>25</v>
      </c>
      <c r="M1446" s="1">
        <v>42487</v>
      </c>
      <c r="N1446" s="1">
        <v>42670</v>
      </c>
      <c r="O1446" t="s">
        <v>26</v>
      </c>
      <c r="P1446" s="1">
        <v>42591.701539351852</v>
      </c>
      <c r="Q1446" s="1">
        <v>42487</v>
      </c>
    </row>
    <row r="1447" spans="1:17" x14ac:dyDescent="0.25">
      <c r="A1447" t="s">
        <v>114</v>
      </c>
      <c r="B1447" t="s">
        <v>115</v>
      </c>
      <c r="C1447">
        <v>2602</v>
      </c>
      <c r="D1447" t="s">
        <v>1452</v>
      </c>
      <c r="E1447" t="s">
        <v>44</v>
      </c>
      <c r="F1447" t="s">
        <v>32</v>
      </c>
      <c r="G1447" t="s">
        <v>1453</v>
      </c>
      <c r="H1447">
        <v>1</v>
      </c>
      <c r="I1447" t="s">
        <v>94</v>
      </c>
      <c r="J1447" t="s">
        <v>36</v>
      </c>
      <c r="K1447">
        <v>2460</v>
      </c>
      <c r="L1447" t="s">
        <v>35</v>
      </c>
      <c r="M1447" s="1">
        <v>42657</v>
      </c>
      <c r="N1447" s="1">
        <v>42839</v>
      </c>
      <c r="O1447" t="s">
        <v>88</v>
      </c>
      <c r="P1447" s="1">
        <v>42675.387037037035</v>
      </c>
      <c r="Q1447" s="1">
        <v>42657</v>
      </c>
    </row>
    <row r="1448" spans="1:17" x14ac:dyDescent="0.25">
      <c r="A1448" t="s">
        <v>114</v>
      </c>
      <c r="B1448" t="s">
        <v>115</v>
      </c>
      <c r="C1448">
        <v>2602</v>
      </c>
      <c r="D1448" t="s">
        <v>1452</v>
      </c>
      <c r="E1448" t="s">
        <v>44</v>
      </c>
      <c r="F1448" t="s">
        <v>32</v>
      </c>
      <c r="G1448" t="s">
        <v>1453</v>
      </c>
      <c r="H1448">
        <v>1</v>
      </c>
      <c r="I1448" t="s">
        <v>94</v>
      </c>
      <c r="J1448" t="s">
        <v>24</v>
      </c>
      <c r="K1448">
        <v>2460</v>
      </c>
      <c r="L1448" t="s">
        <v>35</v>
      </c>
      <c r="M1448" s="1">
        <v>42657</v>
      </c>
      <c r="N1448" s="1">
        <v>42839</v>
      </c>
      <c r="O1448" t="s">
        <v>88</v>
      </c>
      <c r="P1448" s="1">
        <v>42675.387037037035</v>
      </c>
      <c r="Q1448" s="1">
        <v>42657</v>
      </c>
    </row>
    <row r="1449" spans="1:17" x14ac:dyDescent="0.25">
      <c r="A1449" t="s">
        <v>114</v>
      </c>
      <c r="B1449" t="s">
        <v>115</v>
      </c>
      <c r="C1449">
        <v>2602</v>
      </c>
      <c r="D1449" t="s">
        <v>1452</v>
      </c>
      <c r="E1449" t="s">
        <v>44</v>
      </c>
      <c r="F1449" t="s">
        <v>32</v>
      </c>
      <c r="G1449" t="s">
        <v>1453</v>
      </c>
      <c r="H1449">
        <v>1</v>
      </c>
      <c r="I1449" t="s">
        <v>94</v>
      </c>
      <c r="J1449" t="s">
        <v>27</v>
      </c>
      <c r="K1449">
        <v>2460</v>
      </c>
      <c r="L1449" t="s">
        <v>35</v>
      </c>
      <c r="M1449" s="1">
        <v>42657</v>
      </c>
      <c r="N1449" s="1">
        <v>42839</v>
      </c>
      <c r="O1449" t="s">
        <v>88</v>
      </c>
      <c r="P1449" s="1">
        <v>42675.387037037035</v>
      </c>
      <c r="Q1449" s="1">
        <v>42657</v>
      </c>
    </row>
    <row r="1450" spans="1:17" x14ac:dyDescent="0.25">
      <c r="A1450" t="s">
        <v>1454</v>
      </c>
      <c r="B1450" t="s">
        <v>1455</v>
      </c>
      <c r="C1450">
        <v>2735</v>
      </c>
      <c r="D1450" t="s">
        <v>1456</v>
      </c>
      <c r="E1450" t="s">
        <v>81</v>
      </c>
      <c r="F1450" t="s">
        <v>52</v>
      </c>
      <c r="G1450" t="s">
        <v>306</v>
      </c>
      <c r="H1450">
        <v>1</v>
      </c>
      <c r="I1450" t="s">
        <v>461</v>
      </c>
      <c r="J1450" t="s">
        <v>24</v>
      </c>
      <c r="K1450">
        <v>1138</v>
      </c>
      <c r="L1450" t="s">
        <v>25</v>
      </c>
      <c r="M1450" s="1">
        <v>42474</v>
      </c>
      <c r="N1450" s="1">
        <v>42657</v>
      </c>
      <c r="O1450" t="s">
        <v>26</v>
      </c>
      <c r="P1450" s="1">
        <v>42606.661087962966</v>
      </c>
      <c r="Q1450" s="1">
        <v>42474</v>
      </c>
    </row>
    <row r="1451" spans="1:17" x14ac:dyDescent="0.25">
      <c r="A1451" t="s">
        <v>1454</v>
      </c>
      <c r="B1451" t="s">
        <v>1455</v>
      </c>
      <c r="C1451">
        <v>2735</v>
      </c>
      <c r="D1451" t="s">
        <v>1456</v>
      </c>
      <c r="E1451" t="s">
        <v>81</v>
      </c>
      <c r="F1451" t="s">
        <v>52</v>
      </c>
      <c r="G1451" t="s">
        <v>306</v>
      </c>
      <c r="H1451">
        <v>1</v>
      </c>
      <c r="I1451" t="s">
        <v>461</v>
      </c>
      <c r="J1451" t="s">
        <v>27</v>
      </c>
      <c r="K1451">
        <v>1138</v>
      </c>
      <c r="L1451" t="s">
        <v>25</v>
      </c>
      <c r="M1451" s="1">
        <v>42474</v>
      </c>
      <c r="N1451" s="1">
        <v>42657</v>
      </c>
      <c r="O1451" t="s">
        <v>26</v>
      </c>
      <c r="P1451" s="1">
        <v>42606.661087962966</v>
      </c>
      <c r="Q1451" s="1">
        <v>42474</v>
      </c>
    </row>
    <row r="1452" spans="1:17" x14ac:dyDescent="0.25">
      <c r="A1452" t="s">
        <v>1454</v>
      </c>
      <c r="B1452" t="s">
        <v>1455</v>
      </c>
      <c r="C1452">
        <v>2735</v>
      </c>
      <c r="D1452" t="s">
        <v>1456</v>
      </c>
      <c r="E1452" t="s">
        <v>81</v>
      </c>
      <c r="F1452" t="s">
        <v>52</v>
      </c>
      <c r="G1452" t="s">
        <v>306</v>
      </c>
      <c r="H1452">
        <v>1</v>
      </c>
      <c r="I1452" t="s">
        <v>461</v>
      </c>
      <c r="J1452" t="s">
        <v>36</v>
      </c>
      <c r="K1452">
        <v>1138</v>
      </c>
      <c r="L1452" t="s">
        <v>25</v>
      </c>
      <c r="M1452" s="1">
        <v>42474</v>
      </c>
      <c r="N1452" s="1">
        <v>42657</v>
      </c>
      <c r="O1452" t="s">
        <v>26</v>
      </c>
      <c r="P1452" s="1">
        <v>42606.661087962966</v>
      </c>
      <c r="Q1452" s="1">
        <v>42474</v>
      </c>
    </row>
    <row r="1453" spans="1:17" x14ac:dyDescent="0.25">
      <c r="A1453" t="s">
        <v>1457</v>
      </c>
      <c r="B1453" t="s">
        <v>1458</v>
      </c>
      <c r="C1453">
        <v>1127</v>
      </c>
      <c r="D1453" t="s">
        <v>1459</v>
      </c>
      <c r="E1453" t="s">
        <v>81</v>
      </c>
      <c r="F1453" t="s">
        <v>70</v>
      </c>
      <c r="G1453" t="s">
        <v>306</v>
      </c>
      <c r="H1453">
        <v>0</v>
      </c>
      <c r="I1453" t="s">
        <v>65</v>
      </c>
      <c r="J1453" t="s">
        <v>24</v>
      </c>
      <c r="K1453">
        <v>1578</v>
      </c>
      <c r="L1453" t="s">
        <v>35</v>
      </c>
      <c r="M1453" s="1">
        <v>42625</v>
      </c>
      <c r="N1453" s="1">
        <v>42806</v>
      </c>
      <c r="O1453" t="s">
        <v>26</v>
      </c>
      <c r="P1453" s="1">
        <v>42627.395208333335</v>
      </c>
      <c r="Q1453" s="1">
        <v>42625</v>
      </c>
    </row>
    <row r="1454" spans="1:17" x14ac:dyDescent="0.25">
      <c r="A1454" t="s">
        <v>1457</v>
      </c>
      <c r="B1454" t="s">
        <v>1458</v>
      </c>
      <c r="C1454">
        <v>1127</v>
      </c>
      <c r="D1454" t="s">
        <v>1459</v>
      </c>
      <c r="E1454" t="s">
        <v>81</v>
      </c>
      <c r="F1454" t="s">
        <v>70</v>
      </c>
      <c r="G1454" t="s">
        <v>306</v>
      </c>
      <c r="H1454">
        <v>0</v>
      </c>
      <c r="I1454" t="s">
        <v>65</v>
      </c>
      <c r="J1454" t="s">
        <v>27</v>
      </c>
      <c r="K1454">
        <v>1578</v>
      </c>
      <c r="L1454" t="s">
        <v>35</v>
      </c>
      <c r="M1454" s="1">
        <v>42625</v>
      </c>
      <c r="N1454" s="1">
        <v>42806</v>
      </c>
      <c r="O1454" t="s">
        <v>26</v>
      </c>
      <c r="P1454" s="1">
        <v>42627.395208333335</v>
      </c>
      <c r="Q1454" s="1">
        <v>42625</v>
      </c>
    </row>
    <row r="1455" spans="1:17" x14ac:dyDescent="0.25">
      <c r="A1455" t="s">
        <v>114</v>
      </c>
      <c r="B1455" t="s">
        <v>115</v>
      </c>
      <c r="C1455">
        <v>2602</v>
      </c>
      <c r="D1455" t="s">
        <v>1460</v>
      </c>
      <c r="E1455" t="s">
        <v>81</v>
      </c>
      <c r="F1455" t="s">
        <v>52</v>
      </c>
      <c r="G1455" t="s">
        <v>275</v>
      </c>
      <c r="H1455">
        <v>1</v>
      </c>
      <c r="I1455" t="s">
        <v>1405</v>
      </c>
      <c r="J1455" t="s">
        <v>36</v>
      </c>
      <c r="K1455">
        <v>304</v>
      </c>
      <c r="L1455" t="s">
        <v>25</v>
      </c>
      <c r="M1455" s="1">
        <v>42430</v>
      </c>
      <c r="N1455" s="1">
        <v>42614</v>
      </c>
      <c r="O1455" t="s">
        <v>88</v>
      </c>
      <c r="P1455" s="1">
        <v>42583.599479166667</v>
      </c>
      <c r="Q1455" s="1">
        <v>42430</v>
      </c>
    </row>
    <row r="1456" spans="1:17" x14ac:dyDescent="0.25">
      <c r="A1456" t="s">
        <v>114</v>
      </c>
      <c r="B1456" t="s">
        <v>115</v>
      </c>
      <c r="C1456">
        <v>2602</v>
      </c>
      <c r="D1456" t="s">
        <v>1460</v>
      </c>
      <c r="E1456" t="s">
        <v>81</v>
      </c>
      <c r="F1456" t="s">
        <v>52</v>
      </c>
      <c r="G1456" t="s">
        <v>275</v>
      </c>
      <c r="H1456">
        <v>1</v>
      </c>
      <c r="I1456" t="s">
        <v>1405</v>
      </c>
      <c r="J1456" t="s">
        <v>24</v>
      </c>
      <c r="K1456">
        <v>304</v>
      </c>
      <c r="L1456" t="s">
        <v>25</v>
      </c>
      <c r="M1456" s="1">
        <v>42430</v>
      </c>
      <c r="N1456" s="1">
        <v>42614</v>
      </c>
      <c r="O1456" t="s">
        <v>88</v>
      </c>
      <c r="P1456" s="1">
        <v>42583.599479166667</v>
      </c>
      <c r="Q1456" s="1">
        <v>42430</v>
      </c>
    </row>
    <row r="1457" spans="1:17" x14ac:dyDescent="0.25">
      <c r="A1457" t="s">
        <v>114</v>
      </c>
      <c r="B1457" t="s">
        <v>115</v>
      </c>
      <c r="C1457">
        <v>2602</v>
      </c>
      <c r="D1457" t="s">
        <v>1460</v>
      </c>
      <c r="E1457" t="s">
        <v>81</v>
      </c>
      <c r="F1457" t="s">
        <v>52</v>
      </c>
      <c r="G1457" t="s">
        <v>275</v>
      </c>
      <c r="H1457">
        <v>1</v>
      </c>
      <c r="I1457" t="s">
        <v>1405</v>
      </c>
      <c r="J1457" t="s">
        <v>27</v>
      </c>
      <c r="K1457">
        <v>304</v>
      </c>
      <c r="L1457" t="s">
        <v>25</v>
      </c>
      <c r="M1457" s="1">
        <v>42430</v>
      </c>
      <c r="N1457" s="1">
        <v>42614</v>
      </c>
      <c r="O1457" t="s">
        <v>88</v>
      </c>
      <c r="P1457" s="1">
        <v>42583.599479166667</v>
      </c>
      <c r="Q1457" s="1">
        <v>42430</v>
      </c>
    </row>
    <row r="1458" spans="1:17" x14ac:dyDescent="0.25">
      <c r="A1458" t="s">
        <v>114</v>
      </c>
      <c r="B1458" t="s">
        <v>115</v>
      </c>
      <c r="C1458">
        <v>2602</v>
      </c>
      <c r="D1458" t="s">
        <v>1460</v>
      </c>
      <c r="E1458" t="s">
        <v>81</v>
      </c>
      <c r="F1458" t="s">
        <v>52</v>
      </c>
      <c r="G1458" t="s">
        <v>275</v>
      </c>
      <c r="H1458">
        <v>1</v>
      </c>
      <c r="I1458" t="s">
        <v>1405</v>
      </c>
      <c r="J1458" t="s">
        <v>36</v>
      </c>
      <c r="K1458">
        <v>1336</v>
      </c>
      <c r="L1458" t="s">
        <v>35</v>
      </c>
      <c r="M1458" s="1">
        <v>42614</v>
      </c>
      <c r="N1458" s="1">
        <v>42795</v>
      </c>
      <c r="O1458" t="s">
        <v>26</v>
      </c>
      <c r="P1458" s="1">
        <v>42615.340682870374</v>
      </c>
      <c r="Q1458" s="1">
        <v>42614</v>
      </c>
    </row>
    <row r="1459" spans="1:17" x14ac:dyDescent="0.25">
      <c r="A1459" t="s">
        <v>114</v>
      </c>
      <c r="B1459" t="s">
        <v>115</v>
      </c>
      <c r="C1459">
        <v>2602</v>
      </c>
      <c r="D1459" t="s">
        <v>1460</v>
      </c>
      <c r="E1459" t="s">
        <v>81</v>
      </c>
      <c r="F1459" t="s">
        <v>52</v>
      </c>
      <c r="G1459" t="s">
        <v>275</v>
      </c>
      <c r="H1459">
        <v>1</v>
      </c>
      <c r="I1459" t="s">
        <v>1405</v>
      </c>
      <c r="J1459" t="s">
        <v>24</v>
      </c>
      <c r="K1459">
        <v>1336</v>
      </c>
      <c r="L1459" t="s">
        <v>35</v>
      </c>
      <c r="M1459" s="1">
        <v>42614</v>
      </c>
      <c r="N1459" s="1">
        <v>42795</v>
      </c>
      <c r="O1459" t="s">
        <v>26</v>
      </c>
      <c r="P1459" s="1">
        <v>42615.340682870374</v>
      </c>
      <c r="Q1459" s="1">
        <v>42614</v>
      </c>
    </row>
    <row r="1460" spans="1:17" x14ac:dyDescent="0.25">
      <c r="A1460" t="s">
        <v>114</v>
      </c>
      <c r="B1460" t="s">
        <v>115</v>
      </c>
      <c r="C1460">
        <v>2602</v>
      </c>
      <c r="D1460" t="s">
        <v>1460</v>
      </c>
      <c r="E1460" t="s">
        <v>81</v>
      </c>
      <c r="F1460" t="s">
        <v>52</v>
      </c>
      <c r="G1460" t="s">
        <v>275</v>
      </c>
      <c r="H1460">
        <v>1</v>
      </c>
      <c r="I1460" t="s">
        <v>1405</v>
      </c>
      <c r="J1460" t="s">
        <v>27</v>
      </c>
      <c r="K1460">
        <v>1336</v>
      </c>
      <c r="L1460" t="s">
        <v>35</v>
      </c>
      <c r="M1460" s="1">
        <v>42614</v>
      </c>
      <c r="N1460" s="1">
        <v>42795</v>
      </c>
      <c r="O1460" t="s">
        <v>26</v>
      </c>
      <c r="P1460" s="1">
        <v>42615.340682870374</v>
      </c>
      <c r="Q1460" s="1">
        <v>42614</v>
      </c>
    </row>
    <row r="1461" spans="1:17" x14ac:dyDescent="0.25">
      <c r="A1461" t="s">
        <v>1425</v>
      </c>
      <c r="B1461" t="s">
        <v>1426</v>
      </c>
      <c r="C1461">
        <v>2181</v>
      </c>
      <c r="D1461" t="s">
        <v>1461</v>
      </c>
      <c r="E1461" t="s">
        <v>44</v>
      </c>
      <c r="F1461" t="s">
        <v>52</v>
      </c>
      <c r="G1461" t="s">
        <v>46</v>
      </c>
      <c r="H1461">
        <v>0</v>
      </c>
      <c r="I1461" t="s">
        <v>854</v>
      </c>
      <c r="J1461" t="s">
        <v>254</v>
      </c>
      <c r="K1461">
        <v>1741</v>
      </c>
      <c r="L1461" t="s">
        <v>25</v>
      </c>
      <c r="M1461" s="1">
        <v>42486</v>
      </c>
      <c r="N1461" s="1">
        <v>42669</v>
      </c>
      <c r="O1461" t="s">
        <v>26</v>
      </c>
      <c r="P1461" s="1">
        <v>42634.46465277778</v>
      </c>
      <c r="Q1461" s="1">
        <v>42486</v>
      </c>
    </row>
    <row r="1462" spans="1:17" x14ac:dyDescent="0.25">
      <c r="A1462" t="s">
        <v>1425</v>
      </c>
      <c r="B1462" t="s">
        <v>1426</v>
      </c>
      <c r="C1462">
        <v>2181</v>
      </c>
      <c r="D1462" t="s">
        <v>1461</v>
      </c>
      <c r="E1462" t="s">
        <v>44</v>
      </c>
      <c r="F1462" t="s">
        <v>52</v>
      </c>
      <c r="G1462" t="s">
        <v>46</v>
      </c>
      <c r="H1462">
        <v>0</v>
      </c>
      <c r="I1462" t="s">
        <v>854</v>
      </c>
      <c r="J1462" t="s">
        <v>254</v>
      </c>
      <c r="K1462">
        <v>2405</v>
      </c>
      <c r="L1462" t="s">
        <v>35</v>
      </c>
      <c r="M1462" s="1">
        <v>42667</v>
      </c>
      <c r="N1462" s="1">
        <v>42849</v>
      </c>
      <c r="O1462" t="s">
        <v>26</v>
      </c>
      <c r="P1462" s="1">
        <v>42669.582951388889</v>
      </c>
      <c r="Q1462" s="1">
        <v>42667</v>
      </c>
    </row>
    <row r="1463" spans="1:17" x14ac:dyDescent="0.25">
      <c r="A1463" t="s">
        <v>157</v>
      </c>
      <c r="B1463" t="s">
        <v>158</v>
      </c>
      <c r="C1463">
        <v>1002</v>
      </c>
      <c r="D1463" t="s">
        <v>1462</v>
      </c>
      <c r="E1463" t="s">
        <v>282</v>
      </c>
      <c r="F1463" t="s">
        <v>52</v>
      </c>
      <c r="G1463" t="s">
        <v>529</v>
      </c>
      <c r="H1463">
        <v>0</v>
      </c>
      <c r="I1463" t="s">
        <v>162</v>
      </c>
      <c r="J1463" t="s">
        <v>27</v>
      </c>
      <c r="K1463">
        <v>2287</v>
      </c>
      <c r="L1463" t="s">
        <v>25</v>
      </c>
      <c r="M1463" s="1">
        <v>42507</v>
      </c>
      <c r="N1463" s="1">
        <v>42691</v>
      </c>
      <c r="O1463" t="s">
        <v>26</v>
      </c>
      <c r="P1463" s="1">
        <v>42648.437268518515</v>
      </c>
      <c r="Q1463" s="1">
        <v>42507</v>
      </c>
    </row>
    <row r="1464" spans="1:17" x14ac:dyDescent="0.25">
      <c r="A1464" t="s">
        <v>157</v>
      </c>
      <c r="B1464" t="s">
        <v>158</v>
      </c>
      <c r="C1464">
        <v>1002</v>
      </c>
      <c r="D1464" t="s">
        <v>1463</v>
      </c>
      <c r="E1464" t="s">
        <v>282</v>
      </c>
      <c r="F1464" t="s">
        <v>52</v>
      </c>
      <c r="G1464" t="s">
        <v>529</v>
      </c>
      <c r="H1464">
        <v>0</v>
      </c>
      <c r="I1464" t="s">
        <v>162</v>
      </c>
      <c r="J1464" t="s">
        <v>27</v>
      </c>
      <c r="K1464">
        <v>1775</v>
      </c>
      <c r="L1464" t="s">
        <v>25</v>
      </c>
      <c r="M1464" s="1">
        <v>42506</v>
      </c>
      <c r="N1464" s="1">
        <v>42690</v>
      </c>
      <c r="O1464" t="s">
        <v>26</v>
      </c>
      <c r="P1464" s="1">
        <v>42635.397337962961</v>
      </c>
      <c r="Q1464" s="1">
        <v>42506</v>
      </c>
    </row>
    <row r="1465" spans="1:17" x14ac:dyDescent="0.25">
      <c r="A1465" t="s">
        <v>157</v>
      </c>
      <c r="B1465" t="s">
        <v>158</v>
      </c>
      <c r="C1465">
        <v>1002</v>
      </c>
      <c r="D1465" t="s">
        <v>1464</v>
      </c>
      <c r="E1465" t="s">
        <v>282</v>
      </c>
      <c r="F1465" t="s">
        <v>52</v>
      </c>
      <c r="G1465" t="s">
        <v>529</v>
      </c>
      <c r="H1465">
        <v>0</v>
      </c>
      <c r="I1465" t="s">
        <v>162</v>
      </c>
      <c r="J1465" t="s">
        <v>27</v>
      </c>
      <c r="K1465">
        <v>1760</v>
      </c>
      <c r="L1465" t="s">
        <v>25</v>
      </c>
      <c r="M1465" s="1">
        <v>42517</v>
      </c>
      <c r="N1465" s="1">
        <v>42701</v>
      </c>
      <c r="O1465" t="s">
        <v>26</v>
      </c>
      <c r="P1465" s="1">
        <v>42634.705138888887</v>
      </c>
      <c r="Q1465" s="1">
        <v>42517</v>
      </c>
    </row>
    <row r="1466" spans="1:17" x14ac:dyDescent="0.25">
      <c r="A1466" t="s">
        <v>324</v>
      </c>
      <c r="B1466" t="s">
        <v>325</v>
      </c>
      <c r="C1466">
        <v>2096</v>
      </c>
      <c r="D1466" t="s">
        <v>1465</v>
      </c>
      <c r="E1466" t="s">
        <v>282</v>
      </c>
      <c r="F1466" t="s">
        <v>52</v>
      </c>
      <c r="G1466" t="s">
        <v>529</v>
      </c>
      <c r="H1466">
        <v>0</v>
      </c>
      <c r="I1466" t="s">
        <v>87</v>
      </c>
      <c r="J1466" t="s">
        <v>27</v>
      </c>
      <c r="K1466">
        <v>152</v>
      </c>
      <c r="L1466" t="s">
        <v>35</v>
      </c>
      <c r="M1466" s="1">
        <v>42569</v>
      </c>
      <c r="N1466" s="1">
        <v>42753</v>
      </c>
      <c r="O1466" t="s">
        <v>26</v>
      </c>
      <c r="P1466" s="1">
        <v>42572.749803240738</v>
      </c>
      <c r="Q1466" s="1">
        <v>42569</v>
      </c>
    </row>
    <row r="1467" spans="1:17" x14ac:dyDescent="0.25">
      <c r="A1467" t="s">
        <v>1466</v>
      </c>
      <c r="B1467" t="s">
        <v>1467</v>
      </c>
      <c r="C1467">
        <v>2393</v>
      </c>
      <c r="D1467" t="s">
        <v>1468</v>
      </c>
      <c r="E1467" t="s">
        <v>44</v>
      </c>
      <c r="F1467" t="s">
        <v>70</v>
      </c>
      <c r="G1467" t="s">
        <v>275</v>
      </c>
      <c r="H1467">
        <v>0</v>
      </c>
      <c r="I1467" t="s">
        <v>107</v>
      </c>
      <c r="J1467" t="s">
        <v>24</v>
      </c>
      <c r="K1467">
        <v>1185</v>
      </c>
      <c r="L1467" t="s">
        <v>25</v>
      </c>
      <c r="M1467" s="1">
        <v>42472</v>
      </c>
      <c r="N1467" s="1">
        <v>42655</v>
      </c>
      <c r="O1467" t="s">
        <v>88</v>
      </c>
      <c r="P1467" s="1">
        <v>42608.387465277781</v>
      </c>
      <c r="Q1467" s="1">
        <v>42472</v>
      </c>
    </row>
    <row r="1468" spans="1:17" x14ac:dyDescent="0.25">
      <c r="A1468" t="s">
        <v>1466</v>
      </c>
      <c r="B1468" t="s">
        <v>1467</v>
      </c>
      <c r="C1468">
        <v>2393</v>
      </c>
      <c r="D1468" t="s">
        <v>1468</v>
      </c>
      <c r="E1468" t="s">
        <v>44</v>
      </c>
      <c r="F1468" t="s">
        <v>70</v>
      </c>
      <c r="G1468" t="s">
        <v>275</v>
      </c>
      <c r="H1468">
        <v>0</v>
      </c>
      <c r="I1468" t="s">
        <v>107</v>
      </c>
      <c r="J1468" t="s">
        <v>27</v>
      </c>
      <c r="K1468">
        <v>1185</v>
      </c>
      <c r="L1468" t="s">
        <v>25</v>
      </c>
      <c r="M1468" s="1">
        <v>42472</v>
      </c>
      <c r="N1468" s="1">
        <v>42655</v>
      </c>
      <c r="O1468" t="s">
        <v>88</v>
      </c>
      <c r="P1468" s="1">
        <v>42608.387465277781</v>
      </c>
      <c r="Q1468" s="1">
        <v>42472</v>
      </c>
    </row>
    <row r="1469" spans="1:17" x14ac:dyDescent="0.25">
      <c r="A1469" t="s">
        <v>28</v>
      </c>
      <c r="B1469" t="s">
        <v>29</v>
      </c>
      <c r="C1469">
        <v>1862</v>
      </c>
      <c r="D1469" t="s">
        <v>1469</v>
      </c>
      <c r="E1469" t="s">
        <v>364</v>
      </c>
      <c r="F1469" t="s">
        <v>45</v>
      </c>
      <c r="G1469" t="s">
        <v>275</v>
      </c>
      <c r="H1469">
        <v>0</v>
      </c>
      <c r="I1469" t="s">
        <v>1470</v>
      </c>
      <c r="J1469" t="s">
        <v>24</v>
      </c>
      <c r="K1469">
        <v>1241</v>
      </c>
      <c r="L1469" t="s">
        <v>25</v>
      </c>
      <c r="M1469" s="1">
        <v>42478</v>
      </c>
      <c r="N1469" s="1">
        <v>42661</v>
      </c>
      <c r="O1469" t="s">
        <v>26</v>
      </c>
      <c r="P1469" s="1">
        <v>42611.650752314818</v>
      </c>
      <c r="Q1469" s="1">
        <v>42478</v>
      </c>
    </row>
    <row r="1470" spans="1:17" x14ac:dyDescent="0.25">
      <c r="A1470" t="s">
        <v>28</v>
      </c>
      <c r="B1470" t="s">
        <v>29</v>
      </c>
      <c r="C1470">
        <v>1862</v>
      </c>
      <c r="D1470" t="s">
        <v>1469</v>
      </c>
      <c r="E1470" t="s">
        <v>364</v>
      </c>
      <c r="F1470" t="s">
        <v>45</v>
      </c>
      <c r="G1470" t="s">
        <v>275</v>
      </c>
      <c r="H1470">
        <v>0</v>
      </c>
      <c r="I1470" t="s">
        <v>1470</v>
      </c>
      <c r="J1470" t="s">
        <v>27</v>
      </c>
      <c r="K1470">
        <v>1241</v>
      </c>
      <c r="L1470" t="s">
        <v>25</v>
      </c>
      <c r="M1470" s="1">
        <v>42478</v>
      </c>
      <c r="N1470" s="1">
        <v>42661</v>
      </c>
      <c r="O1470" t="s">
        <v>26</v>
      </c>
      <c r="P1470" s="1">
        <v>42611.650752314818</v>
      </c>
      <c r="Q1470" s="1">
        <v>42478</v>
      </c>
    </row>
    <row r="1471" spans="1:17" x14ac:dyDescent="0.25">
      <c r="A1471" t="s">
        <v>28</v>
      </c>
      <c r="B1471" t="s">
        <v>29</v>
      </c>
      <c r="C1471">
        <v>1862</v>
      </c>
      <c r="D1471" t="s">
        <v>1469</v>
      </c>
      <c r="E1471" t="s">
        <v>364</v>
      </c>
      <c r="F1471" t="s">
        <v>45</v>
      </c>
      <c r="G1471" t="s">
        <v>275</v>
      </c>
      <c r="H1471">
        <v>0</v>
      </c>
      <c r="I1471" t="s">
        <v>1470</v>
      </c>
      <c r="J1471" t="s">
        <v>24</v>
      </c>
      <c r="K1471">
        <v>2464</v>
      </c>
      <c r="L1471" t="s">
        <v>35</v>
      </c>
      <c r="M1471" s="1">
        <v>42653</v>
      </c>
      <c r="N1471" s="1">
        <v>42835</v>
      </c>
      <c r="O1471" t="s">
        <v>26</v>
      </c>
      <c r="P1471" s="1">
        <v>42675.419722222221</v>
      </c>
      <c r="Q1471" s="1">
        <v>42653</v>
      </c>
    </row>
    <row r="1472" spans="1:17" x14ac:dyDescent="0.25">
      <c r="A1472" t="s">
        <v>28</v>
      </c>
      <c r="B1472" t="s">
        <v>29</v>
      </c>
      <c r="C1472">
        <v>1862</v>
      </c>
      <c r="D1472" t="s">
        <v>1469</v>
      </c>
      <c r="E1472" t="s">
        <v>364</v>
      </c>
      <c r="F1472" t="s">
        <v>45</v>
      </c>
      <c r="G1472" t="s">
        <v>275</v>
      </c>
      <c r="H1472">
        <v>0</v>
      </c>
      <c r="I1472" t="s">
        <v>1470</v>
      </c>
      <c r="J1472" t="s">
        <v>27</v>
      </c>
      <c r="K1472">
        <v>2464</v>
      </c>
      <c r="L1472" t="s">
        <v>35</v>
      </c>
      <c r="M1472" s="1">
        <v>42653</v>
      </c>
      <c r="N1472" s="1">
        <v>42835</v>
      </c>
      <c r="O1472" t="s">
        <v>26</v>
      </c>
      <c r="P1472" s="1">
        <v>42675.419722222221</v>
      </c>
      <c r="Q1472" s="1">
        <v>42653</v>
      </c>
    </row>
    <row r="1473" spans="1:17" x14ac:dyDescent="0.25">
      <c r="A1473" t="s">
        <v>784</v>
      </c>
      <c r="B1473" t="s">
        <v>785</v>
      </c>
      <c r="C1473">
        <v>1532</v>
      </c>
      <c r="D1473" t="s">
        <v>1471</v>
      </c>
      <c r="E1473" t="s">
        <v>20</v>
      </c>
      <c r="F1473" t="s">
        <v>32</v>
      </c>
      <c r="G1473" t="s">
        <v>112</v>
      </c>
      <c r="H1473">
        <v>1</v>
      </c>
      <c r="I1473" t="s">
        <v>317</v>
      </c>
      <c r="J1473" t="s">
        <v>24</v>
      </c>
      <c r="K1473">
        <v>713</v>
      </c>
      <c r="L1473" t="s">
        <v>35</v>
      </c>
      <c r="M1473" s="1">
        <v>42592</v>
      </c>
      <c r="N1473" s="1">
        <v>42776</v>
      </c>
      <c r="O1473" t="s">
        <v>26</v>
      </c>
      <c r="P1473" s="1">
        <v>42591.8</v>
      </c>
      <c r="Q1473" s="1">
        <v>42592</v>
      </c>
    </row>
    <row r="1474" spans="1:17" x14ac:dyDescent="0.25">
      <c r="A1474" t="s">
        <v>784</v>
      </c>
      <c r="B1474" t="s">
        <v>785</v>
      </c>
      <c r="C1474">
        <v>1532</v>
      </c>
      <c r="D1474" t="s">
        <v>1471</v>
      </c>
      <c r="E1474" t="s">
        <v>20</v>
      </c>
      <c r="F1474" t="s">
        <v>32</v>
      </c>
      <c r="G1474" t="s">
        <v>112</v>
      </c>
      <c r="H1474">
        <v>1</v>
      </c>
      <c r="I1474" t="s">
        <v>317</v>
      </c>
      <c r="J1474" t="s">
        <v>27</v>
      </c>
      <c r="K1474">
        <v>713</v>
      </c>
      <c r="L1474" t="s">
        <v>35</v>
      </c>
      <c r="M1474" s="1">
        <v>42592</v>
      </c>
      <c r="N1474" s="1">
        <v>42776</v>
      </c>
      <c r="O1474" t="s">
        <v>26</v>
      </c>
      <c r="P1474" s="1">
        <v>42591.8</v>
      </c>
      <c r="Q1474" s="1">
        <v>42592</v>
      </c>
    </row>
    <row r="1475" spans="1:17" x14ac:dyDescent="0.25">
      <c r="A1475" t="s">
        <v>784</v>
      </c>
      <c r="B1475" t="s">
        <v>785</v>
      </c>
      <c r="C1475">
        <v>1532</v>
      </c>
      <c r="D1475" t="s">
        <v>1471</v>
      </c>
      <c r="E1475" t="s">
        <v>20</v>
      </c>
      <c r="F1475" t="s">
        <v>32</v>
      </c>
      <c r="G1475" t="s">
        <v>112</v>
      </c>
      <c r="H1475">
        <v>1</v>
      </c>
      <c r="I1475" t="s">
        <v>317</v>
      </c>
      <c r="J1475" t="s">
        <v>36</v>
      </c>
      <c r="K1475">
        <v>713</v>
      </c>
      <c r="L1475" t="s">
        <v>35</v>
      </c>
      <c r="M1475" s="1">
        <v>42592</v>
      </c>
      <c r="N1475" s="1">
        <v>42776</v>
      </c>
      <c r="O1475" t="s">
        <v>26</v>
      </c>
      <c r="P1475" s="1">
        <v>42591.8</v>
      </c>
      <c r="Q1475" s="1">
        <v>42592</v>
      </c>
    </row>
    <row r="1476" spans="1:17" x14ac:dyDescent="0.25">
      <c r="A1476" t="s">
        <v>341</v>
      </c>
      <c r="B1476" t="s">
        <v>342</v>
      </c>
      <c r="C1476">
        <v>2090</v>
      </c>
      <c r="D1476" t="s">
        <v>1472</v>
      </c>
      <c r="E1476" t="s">
        <v>376</v>
      </c>
      <c r="F1476" t="s">
        <v>52</v>
      </c>
      <c r="G1476" t="s">
        <v>46</v>
      </c>
      <c r="H1476">
        <v>0</v>
      </c>
      <c r="I1476" t="s">
        <v>667</v>
      </c>
      <c r="J1476" t="s">
        <v>27</v>
      </c>
      <c r="K1476">
        <v>567</v>
      </c>
      <c r="L1476" t="s">
        <v>25</v>
      </c>
      <c r="M1476" s="1">
        <v>42464</v>
      </c>
      <c r="N1476" s="1">
        <v>42647</v>
      </c>
      <c r="O1476" t="s">
        <v>26</v>
      </c>
      <c r="P1476" s="1">
        <v>42587.658113425925</v>
      </c>
      <c r="Q1476" s="1">
        <v>42464</v>
      </c>
    </row>
    <row r="1477" spans="1:17" x14ac:dyDescent="0.25">
      <c r="A1477" t="s">
        <v>341</v>
      </c>
      <c r="B1477" t="s">
        <v>342</v>
      </c>
      <c r="C1477">
        <v>2090</v>
      </c>
      <c r="D1477" t="s">
        <v>1472</v>
      </c>
      <c r="E1477" t="s">
        <v>376</v>
      </c>
      <c r="F1477" t="s">
        <v>52</v>
      </c>
      <c r="G1477" t="s">
        <v>46</v>
      </c>
      <c r="H1477">
        <v>0</v>
      </c>
      <c r="I1477" t="s">
        <v>667</v>
      </c>
      <c r="J1477" t="s">
        <v>27</v>
      </c>
      <c r="K1477">
        <v>2423</v>
      </c>
      <c r="L1477" t="s">
        <v>35</v>
      </c>
      <c r="M1477" s="1">
        <v>42674</v>
      </c>
      <c r="N1477" s="1">
        <v>42855</v>
      </c>
      <c r="O1477" t="s">
        <v>26</v>
      </c>
      <c r="P1477" s="1">
        <v>42671.404756944445</v>
      </c>
      <c r="Q1477" s="1">
        <v>42674</v>
      </c>
    </row>
    <row r="1478" spans="1:17" x14ac:dyDescent="0.25">
      <c r="A1478" t="s">
        <v>1457</v>
      </c>
      <c r="B1478" t="s">
        <v>1458</v>
      </c>
      <c r="C1478">
        <v>1127</v>
      </c>
      <c r="D1478" t="s">
        <v>1473</v>
      </c>
      <c r="E1478" t="s">
        <v>351</v>
      </c>
      <c r="F1478" t="s">
        <v>70</v>
      </c>
      <c r="G1478" t="s">
        <v>748</v>
      </c>
      <c r="H1478">
        <v>0</v>
      </c>
      <c r="I1478" t="s">
        <v>65</v>
      </c>
      <c r="J1478" t="s">
        <v>24</v>
      </c>
      <c r="K1478">
        <v>2352</v>
      </c>
      <c r="L1478" t="s">
        <v>35</v>
      </c>
      <c r="M1478" s="1">
        <v>42648</v>
      </c>
      <c r="N1478" s="1">
        <v>42830</v>
      </c>
      <c r="O1478" t="s">
        <v>88</v>
      </c>
      <c r="P1478" s="1">
        <v>42662.336400462962</v>
      </c>
      <c r="Q1478" s="1">
        <v>42648</v>
      </c>
    </row>
    <row r="1479" spans="1:17" x14ac:dyDescent="0.25">
      <c r="A1479" t="s">
        <v>1457</v>
      </c>
      <c r="B1479" t="s">
        <v>1458</v>
      </c>
      <c r="C1479">
        <v>1127</v>
      </c>
      <c r="D1479" t="s">
        <v>1473</v>
      </c>
      <c r="E1479" t="s">
        <v>351</v>
      </c>
      <c r="F1479" t="s">
        <v>70</v>
      </c>
      <c r="G1479" t="s">
        <v>748</v>
      </c>
      <c r="H1479">
        <v>0</v>
      </c>
      <c r="I1479" t="s">
        <v>65</v>
      </c>
      <c r="J1479" t="s">
        <v>27</v>
      </c>
      <c r="K1479">
        <v>2352</v>
      </c>
      <c r="L1479" t="s">
        <v>35</v>
      </c>
      <c r="M1479" s="1">
        <v>42648</v>
      </c>
      <c r="N1479" s="1">
        <v>42830</v>
      </c>
      <c r="O1479" t="s">
        <v>88</v>
      </c>
      <c r="P1479" s="1">
        <v>42662.336400462962</v>
      </c>
      <c r="Q1479" s="1">
        <v>42648</v>
      </c>
    </row>
    <row r="1480" spans="1:17" x14ac:dyDescent="0.25">
      <c r="A1480" t="s">
        <v>1474</v>
      </c>
      <c r="B1480" t="s">
        <v>1475</v>
      </c>
      <c r="C1480">
        <v>1778</v>
      </c>
      <c r="D1480" t="s">
        <v>1476</v>
      </c>
      <c r="E1480" t="s">
        <v>351</v>
      </c>
      <c r="F1480" t="s">
        <v>52</v>
      </c>
      <c r="G1480" t="s">
        <v>1477</v>
      </c>
      <c r="H1480">
        <v>0</v>
      </c>
      <c r="I1480" t="s">
        <v>1478</v>
      </c>
      <c r="J1480" t="s">
        <v>24</v>
      </c>
      <c r="K1480">
        <v>2683</v>
      </c>
      <c r="L1480" t="s">
        <v>35</v>
      </c>
      <c r="M1480" s="1">
        <v>42706</v>
      </c>
      <c r="N1480" s="1">
        <v>42888</v>
      </c>
      <c r="O1480" t="s">
        <v>26</v>
      </c>
      <c r="P1480" s="1">
        <v>42706.579247685186</v>
      </c>
      <c r="Q1480" s="1">
        <v>42706</v>
      </c>
    </row>
    <row r="1481" spans="1:17" x14ac:dyDescent="0.25">
      <c r="A1481" t="s">
        <v>1474</v>
      </c>
      <c r="B1481" t="s">
        <v>1475</v>
      </c>
      <c r="C1481">
        <v>1778</v>
      </c>
      <c r="D1481" t="s">
        <v>1476</v>
      </c>
      <c r="E1481" t="s">
        <v>351</v>
      </c>
      <c r="F1481" t="s">
        <v>52</v>
      </c>
      <c r="G1481" t="s">
        <v>1477</v>
      </c>
      <c r="H1481">
        <v>0</v>
      </c>
      <c r="I1481" t="s">
        <v>1478</v>
      </c>
      <c r="J1481" t="s">
        <v>27</v>
      </c>
      <c r="K1481">
        <v>2683</v>
      </c>
      <c r="L1481" t="s">
        <v>35</v>
      </c>
      <c r="M1481" s="1">
        <v>42706</v>
      </c>
      <c r="N1481" s="1">
        <v>42888</v>
      </c>
      <c r="O1481" t="s">
        <v>26</v>
      </c>
      <c r="P1481" s="1">
        <v>42706.579247685186</v>
      </c>
      <c r="Q1481" s="1">
        <v>42706</v>
      </c>
    </row>
    <row r="1482" spans="1:17" x14ac:dyDescent="0.25">
      <c r="A1482" t="s">
        <v>17</v>
      </c>
      <c r="B1482" t="s">
        <v>18</v>
      </c>
      <c r="C1482">
        <v>1419</v>
      </c>
      <c r="D1482" t="s">
        <v>1479</v>
      </c>
      <c r="E1482" t="s">
        <v>177</v>
      </c>
      <c r="F1482" t="s">
        <v>21</v>
      </c>
      <c r="G1482" t="s">
        <v>1480</v>
      </c>
      <c r="H1482">
        <v>0</v>
      </c>
      <c r="I1482" t="s">
        <v>1481</v>
      </c>
      <c r="J1482" t="s">
        <v>24</v>
      </c>
      <c r="K1482">
        <v>2139</v>
      </c>
      <c r="L1482" t="s">
        <v>331</v>
      </c>
      <c r="M1482" t="s">
        <v>99</v>
      </c>
      <c r="N1482" t="s">
        <v>99</v>
      </c>
      <c r="O1482" t="s">
        <v>99</v>
      </c>
      <c r="P1482" s="1">
        <v>42641.711678240739</v>
      </c>
      <c r="Q1482" t="s">
        <v>99</v>
      </c>
    </row>
    <row r="1483" spans="1:17" x14ac:dyDescent="0.25">
      <c r="A1483" t="s">
        <v>17</v>
      </c>
      <c r="B1483" t="s">
        <v>18</v>
      </c>
      <c r="C1483">
        <v>1419</v>
      </c>
      <c r="D1483" t="s">
        <v>1479</v>
      </c>
      <c r="E1483" t="s">
        <v>177</v>
      </c>
      <c r="F1483" t="s">
        <v>21</v>
      </c>
      <c r="G1483" t="s">
        <v>1480</v>
      </c>
      <c r="H1483">
        <v>0</v>
      </c>
      <c r="I1483" t="s">
        <v>1481</v>
      </c>
      <c r="J1483" t="s">
        <v>27</v>
      </c>
      <c r="K1483">
        <v>2139</v>
      </c>
      <c r="L1483" t="s">
        <v>331</v>
      </c>
      <c r="M1483" t="s">
        <v>99</v>
      </c>
      <c r="N1483" t="s">
        <v>99</v>
      </c>
      <c r="O1483" t="s">
        <v>99</v>
      </c>
      <c r="P1483" s="1">
        <v>42641.711678240739</v>
      </c>
      <c r="Q1483" t="s">
        <v>99</v>
      </c>
    </row>
    <row r="1484" spans="1:17" x14ac:dyDescent="0.25">
      <c r="A1484" t="s">
        <v>1482</v>
      </c>
      <c r="B1484" t="s">
        <v>1483</v>
      </c>
      <c r="C1484">
        <v>2515</v>
      </c>
      <c r="D1484" t="s">
        <v>1484</v>
      </c>
      <c r="E1484" t="s">
        <v>1006</v>
      </c>
      <c r="F1484" t="s">
        <v>45</v>
      </c>
      <c r="G1484" t="s">
        <v>1485</v>
      </c>
      <c r="H1484">
        <v>0</v>
      </c>
      <c r="I1484" t="s">
        <v>1486</v>
      </c>
      <c r="J1484" t="s">
        <v>254</v>
      </c>
      <c r="K1484">
        <v>2011</v>
      </c>
      <c r="L1484" t="s">
        <v>35</v>
      </c>
      <c r="M1484" s="1">
        <v>42508</v>
      </c>
      <c r="N1484" s="1">
        <v>42873</v>
      </c>
      <c r="O1484" t="s">
        <v>88</v>
      </c>
      <c r="P1484" s="1">
        <v>42640.395844907405</v>
      </c>
      <c r="Q1484" s="1">
        <v>42508</v>
      </c>
    </row>
    <row r="1485" spans="1:17" x14ac:dyDescent="0.25">
      <c r="A1485" t="s">
        <v>1487</v>
      </c>
      <c r="B1485" t="s">
        <v>1488</v>
      </c>
      <c r="C1485" t="s">
        <v>99</v>
      </c>
      <c r="D1485" t="s">
        <v>1489</v>
      </c>
      <c r="E1485" t="s">
        <v>134</v>
      </c>
      <c r="F1485" t="s">
        <v>52</v>
      </c>
      <c r="G1485" t="s">
        <v>1490</v>
      </c>
      <c r="H1485">
        <v>0</v>
      </c>
      <c r="I1485" t="s">
        <v>107</v>
      </c>
      <c r="J1485" t="s">
        <v>24</v>
      </c>
      <c r="K1485">
        <v>1565</v>
      </c>
      <c r="L1485" t="s">
        <v>35</v>
      </c>
      <c r="M1485" s="1">
        <v>42558</v>
      </c>
      <c r="N1485" s="1">
        <v>42742</v>
      </c>
      <c r="O1485" t="s">
        <v>26</v>
      </c>
      <c r="P1485" s="1">
        <v>42626.694155092591</v>
      </c>
      <c r="Q1485" s="1">
        <v>42558</v>
      </c>
    </row>
    <row r="1486" spans="1:17" x14ac:dyDescent="0.25">
      <c r="A1486" t="s">
        <v>1487</v>
      </c>
      <c r="B1486" t="s">
        <v>1488</v>
      </c>
      <c r="C1486" t="s">
        <v>99</v>
      </c>
      <c r="D1486" t="s">
        <v>1489</v>
      </c>
      <c r="E1486" t="s">
        <v>134</v>
      </c>
      <c r="F1486" t="s">
        <v>52</v>
      </c>
      <c r="G1486" t="s">
        <v>1490</v>
      </c>
      <c r="H1486">
        <v>0</v>
      </c>
      <c r="I1486" t="s">
        <v>107</v>
      </c>
      <c r="J1486" t="s">
        <v>27</v>
      </c>
      <c r="K1486">
        <v>1565</v>
      </c>
      <c r="L1486" t="s">
        <v>35</v>
      </c>
      <c r="M1486" s="1">
        <v>42558</v>
      </c>
      <c r="N1486" s="1">
        <v>42742</v>
      </c>
      <c r="O1486" t="s">
        <v>26</v>
      </c>
      <c r="P1486" s="1">
        <v>42626.694155092591</v>
      </c>
      <c r="Q1486" s="1">
        <v>42558</v>
      </c>
    </row>
    <row r="1487" spans="1:17" x14ac:dyDescent="0.25">
      <c r="A1487" t="s">
        <v>114</v>
      </c>
      <c r="B1487" t="s">
        <v>115</v>
      </c>
      <c r="C1487">
        <v>2602</v>
      </c>
      <c r="D1487" t="s">
        <v>1491</v>
      </c>
      <c r="E1487" t="s">
        <v>1006</v>
      </c>
      <c r="F1487" t="s">
        <v>154</v>
      </c>
      <c r="G1487" t="s">
        <v>206</v>
      </c>
      <c r="H1487">
        <v>0</v>
      </c>
      <c r="I1487" t="s">
        <v>225</v>
      </c>
      <c r="J1487" t="s">
        <v>24</v>
      </c>
      <c r="K1487">
        <v>2266</v>
      </c>
      <c r="L1487" t="s">
        <v>35</v>
      </c>
      <c r="M1487" s="1">
        <v>42548</v>
      </c>
      <c r="N1487" s="1">
        <v>42913</v>
      </c>
      <c r="O1487" t="s">
        <v>88</v>
      </c>
      <c r="P1487" s="1">
        <v>42647.423159722224</v>
      </c>
      <c r="Q1487" s="1">
        <v>42548</v>
      </c>
    </row>
    <row r="1488" spans="1:17" x14ac:dyDescent="0.25">
      <c r="A1488" t="s">
        <v>114</v>
      </c>
      <c r="B1488" t="s">
        <v>115</v>
      </c>
      <c r="C1488">
        <v>2602</v>
      </c>
      <c r="D1488" t="s">
        <v>1491</v>
      </c>
      <c r="E1488" t="s">
        <v>1006</v>
      </c>
      <c r="F1488" t="s">
        <v>154</v>
      </c>
      <c r="G1488" t="s">
        <v>206</v>
      </c>
      <c r="H1488">
        <v>0</v>
      </c>
      <c r="I1488" t="s">
        <v>225</v>
      </c>
      <c r="J1488" t="s">
        <v>27</v>
      </c>
      <c r="K1488">
        <v>2266</v>
      </c>
      <c r="L1488" t="s">
        <v>35</v>
      </c>
      <c r="M1488" s="1">
        <v>42548</v>
      </c>
      <c r="N1488" s="1">
        <v>42913</v>
      </c>
      <c r="O1488" t="s">
        <v>88</v>
      </c>
      <c r="P1488" s="1">
        <v>42647.423159722224</v>
      </c>
      <c r="Q1488" s="1">
        <v>42548</v>
      </c>
    </row>
    <row r="1489" spans="1:17" x14ac:dyDescent="0.25">
      <c r="A1489" t="s">
        <v>1492</v>
      </c>
      <c r="B1489" t="s">
        <v>1493</v>
      </c>
      <c r="C1489">
        <v>2853</v>
      </c>
      <c r="D1489" t="s">
        <v>1494</v>
      </c>
      <c r="E1489" t="s">
        <v>1069</v>
      </c>
      <c r="F1489" t="s">
        <v>154</v>
      </c>
      <c r="G1489" t="s">
        <v>206</v>
      </c>
      <c r="H1489">
        <v>1</v>
      </c>
      <c r="I1489" t="s">
        <v>1279</v>
      </c>
      <c r="J1489" t="s">
        <v>24</v>
      </c>
      <c r="K1489">
        <v>184</v>
      </c>
      <c r="L1489" t="s">
        <v>35</v>
      </c>
      <c r="M1489" s="1">
        <v>42578</v>
      </c>
      <c r="N1489" s="1">
        <v>42943</v>
      </c>
      <c r="O1489" t="s">
        <v>26</v>
      </c>
      <c r="P1489" s="1">
        <v>42577.589004629626</v>
      </c>
      <c r="Q1489" s="1">
        <v>42578</v>
      </c>
    </row>
    <row r="1490" spans="1:17" x14ac:dyDescent="0.25">
      <c r="A1490" t="s">
        <v>1492</v>
      </c>
      <c r="B1490" t="s">
        <v>1493</v>
      </c>
      <c r="C1490">
        <v>2853</v>
      </c>
      <c r="D1490" t="s">
        <v>1494</v>
      </c>
      <c r="E1490" t="s">
        <v>1069</v>
      </c>
      <c r="F1490" t="s">
        <v>154</v>
      </c>
      <c r="G1490" t="s">
        <v>206</v>
      </c>
      <c r="H1490">
        <v>1</v>
      </c>
      <c r="I1490" t="s">
        <v>1279</v>
      </c>
      <c r="J1490" t="s">
        <v>27</v>
      </c>
      <c r="K1490">
        <v>184</v>
      </c>
      <c r="L1490" t="s">
        <v>35</v>
      </c>
      <c r="M1490" s="1">
        <v>42578</v>
      </c>
      <c r="N1490" s="1">
        <v>42943</v>
      </c>
      <c r="O1490" t="s">
        <v>26</v>
      </c>
      <c r="P1490" s="1">
        <v>42577.589004629626</v>
      </c>
      <c r="Q1490" s="1">
        <v>42578</v>
      </c>
    </row>
    <row r="1491" spans="1:17" x14ac:dyDescent="0.25">
      <c r="A1491" t="s">
        <v>1492</v>
      </c>
      <c r="B1491" t="s">
        <v>1493</v>
      </c>
      <c r="C1491">
        <v>2853</v>
      </c>
      <c r="D1491" t="s">
        <v>1494</v>
      </c>
      <c r="E1491" t="s">
        <v>1069</v>
      </c>
      <c r="F1491" t="s">
        <v>154</v>
      </c>
      <c r="G1491" t="s">
        <v>206</v>
      </c>
      <c r="H1491">
        <v>1</v>
      </c>
      <c r="I1491" t="s">
        <v>1279</v>
      </c>
      <c r="J1491" t="s">
        <v>36</v>
      </c>
      <c r="K1491">
        <v>184</v>
      </c>
      <c r="L1491" t="s">
        <v>35</v>
      </c>
      <c r="M1491" s="1">
        <v>42578</v>
      </c>
      <c r="N1491" s="1">
        <v>42943</v>
      </c>
      <c r="O1491" t="s">
        <v>26</v>
      </c>
      <c r="P1491" s="1">
        <v>42577.589004629626</v>
      </c>
      <c r="Q1491" s="1">
        <v>42578</v>
      </c>
    </row>
    <row r="1492" spans="1:17" x14ac:dyDescent="0.25">
      <c r="A1492" t="s">
        <v>266</v>
      </c>
      <c r="B1492" t="s">
        <v>267</v>
      </c>
      <c r="C1492">
        <v>1171</v>
      </c>
      <c r="D1492" t="s">
        <v>1495</v>
      </c>
      <c r="E1492" t="s">
        <v>75</v>
      </c>
      <c r="F1492" t="s">
        <v>32</v>
      </c>
      <c r="G1492" t="s">
        <v>505</v>
      </c>
      <c r="H1492">
        <v>1</v>
      </c>
      <c r="I1492" t="s">
        <v>87</v>
      </c>
      <c r="J1492" t="s">
        <v>24</v>
      </c>
      <c r="K1492">
        <v>375</v>
      </c>
      <c r="L1492" t="s">
        <v>35</v>
      </c>
      <c r="M1492" s="1">
        <v>42564</v>
      </c>
      <c r="N1492" s="1">
        <v>42748</v>
      </c>
      <c r="O1492" t="s">
        <v>26</v>
      </c>
      <c r="P1492" s="1">
        <v>42584.572071759256</v>
      </c>
      <c r="Q1492" s="1">
        <v>42564</v>
      </c>
    </row>
    <row r="1493" spans="1:17" x14ac:dyDescent="0.25">
      <c r="A1493" t="s">
        <v>266</v>
      </c>
      <c r="B1493" t="s">
        <v>267</v>
      </c>
      <c r="C1493">
        <v>1171</v>
      </c>
      <c r="D1493" t="s">
        <v>1495</v>
      </c>
      <c r="E1493" t="s">
        <v>75</v>
      </c>
      <c r="F1493" t="s">
        <v>32</v>
      </c>
      <c r="G1493" t="s">
        <v>505</v>
      </c>
      <c r="H1493">
        <v>1</v>
      </c>
      <c r="I1493" t="s">
        <v>87</v>
      </c>
      <c r="J1493" t="s">
        <v>27</v>
      </c>
      <c r="K1493">
        <v>375</v>
      </c>
      <c r="L1493" t="s">
        <v>35</v>
      </c>
      <c r="M1493" s="1">
        <v>42564</v>
      </c>
      <c r="N1493" s="1">
        <v>42748</v>
      </c>
      <c r="O1493" t="s">
        <v>26</v>
      </c>
      <c r="P1493" s="1">
        <v>42584.572071759256</v>
      </c>
      <c r="Q1493" s="1">
        <v>42564</v>
      </c>
    </row>
    <row r="1494" spans="1:17" x14ac:dyDescent="0.25">
      <c r="A1494" t="s">
        <v>266</v>
      </c>
      <c r="B1494" t="s">
        <v>267</v>
      </c>
      <c r="C1494">
        <v>1171</v>
      </c>
      <c r="D1494" t="s">
        <v>1495</v>
      </c>
      <c r="E1494" t="s">
        <v>75</v>
      </c>
      <c r="F1494" t="s">
        <v>32</v>
      </c>
      <c r="G1494" t="s">
        <v>505</v>
      </c>
      <c r="H1494">
        <v>1</v>
      </c>
      <c r="I1494" t="s">
        <v>87</v>
      </c>
      <c r="J1494" t="s">
        <v>36</v>
      </c>
      <c r="K1494">
        <v>375</v>
      </c>
      <c r="L1494" t="s">
        <v>35</v>
      </c>
      <c r="M1494" s="1">
        <v>42564</v>
      </c>
      <c r="N1494" s="1">
        <v>42748</v>
      </c>
      <c r="O1494" t="s">
        <v>26</v>
      </c>
      <c r="P1494" s="1">
        <v>42584.572071759256</v>
      </c>
      <c r="Q1494" s="1">
        <v>42564</v>
      </c>
    </row>
    <row r="1495" spans="1:17" x14ac:dyDescent="0.25">
      <c r="A1495" t="s">
        <v>341</v>
      </c>
      <c r="B1495" t="s">
        <v>342</v>
      </c>
      <c r="C1495">
        <v>2090</v>
      </c>
      <c r="D1495" t="s">
        <v>1496</v>
      </c>
      <c r="E1495" t="s">
        <v>1497</v>
      </c>
      <c r="F1495" t="s">
        <v>45</v>
      </c>
      <c r="G1495" t="s">
        <v>1498</v>
      </c>
      <c r="H1495">
        <v>0</v>
      </c>
      <c r="I1495" t="s">
        <v>359</v>
      </c>
      <c r="J1495" t="s">
        <v>27</v>
      </c>
      <c r="K1495">
        <v>2312</v>
      </c>
      <c r="L1495" t="s">
        <v>35</v>
      </c>
      <c r="M1495" s="1">
        <v>42653</v>
      </c>
      <c r="N1495" s="1">
        <v>42835</v>
      </c>
      <c r="O1495" t="s">
        <v>26</v>
      </c>
      <c r="P1495" s="1">
        <v>42654.341840277775</v>
      </c>
      <c r="Q1495" s="1">
        <v>42653</v>
      </c>
    </row>
    <row r="1496" spans="1:17" x14ac:dyDescent="0.25">
      <c r="A1496" t="s">
        <v>28</v>
      </c>
      <c r="B1496" t="s">
        <v>29</v>
      </c>
      <c r="C1496">
        <v>1862</v>
      </c>
      <c r="D1496" t="s">
        <v>1499</v>
      </c>
      <c r="E1496" t="s">
        <v>130</v>
      </c>
      <c r="F1496" t="s">
        <v>1500</v>
      </c>
      <c r="G1496" t="s">
        <v>1501</v>
      </c>
      <c r="H1496">
        <v>1</v>
      </c>
      <c r="I1496" t="s">
        <v>648</v>
      </c>
      <c r="J1496" t="s">
        <v>27</v>
      </c>
      <c r="K1496">
        <v>755</v>
      </c>
      <c r="L1496" t="s">
        <v>35</v>
      </c>
      <c r="M1496" s="1">
        <v>42592</v>
      </c>
      <c r="N1496" s="1">
        <v>42776</v>
      </c>
      <c r="O1496" t="s">
        <v>26</v>
      </c>
      <c r="P1496" s="1">
        <v>42592.528680555559</v>
      </c>
      <c r="Q1496" s="1">
        <v>42592</v>
      </c>
    </row>
    <row r="1497" spans="1:17" x14ac:dyDescent="0.25">
      <c r="A1497" t="s">
        <v>28</v>
      </c>
      <c r="B1497" t="s">
        <v>29</v>
      </c>
      <c r="C1497">
        <v>1862</v>
      </c>
      <c r="D1497" t="s">
        <v>1499</v>
      </c>
      <c r="E1497" t="s">
        <v>130</v>
      </c>
      <c r="F1497" t="s">
        <v>1500</v>
      </c>
      <c r="G1497" t="s">
        <v>1501</v>
      </c>
      <c r="H1497">
        <v>1</v>
      </c>
      <c r="I1497" t="s">
        <v>648</v>
      </c>
      <c r="J1497" t="s">
        <v>36</v>
      </c>
      <c r="K1497">
        <v>755</v>
      </c>
      <c r="L1497" t="s">
        <v>35</v>
      </c>
      <c r="M1497" s="1">
        <v>42592</v>
      </c>
      <c r="N1497" s="1">
        <v>42776</v>
      </c>
      <c r="O1497" t="s">
        <v>26</v>
      </c>
      <c r="P1497" s="1">
        <v>42592.528680555559</v>
      </c>
      <c r="Q1497" s="1">
        <v>42592</v>
      </c>
    </row>
    <row r="1498" spans="1:17" x14ac:dyDescent="0.25">
      <c r="A1498" t="s">
        <v>28</v>
      </c>
      <c r="B1498" t="s">
        <v>29</v>
      </c>
      <c r="C1498">
        <v>1862</v>
      </c>
      <c r="D1498" t="s">
        <v>1499</v>
      </c>
      <c r="E1498" t="s">
        <v>130</v>
      </c>
      <c r="F1498" t="s">
        <v>1500</v>
      </c>
      <c r="G1498" t="s">
        <v>1501</v>
      </c>
      <c r="H1498">
        <v>1</v>
      </c>
      <c r="I1498" t="s">
        <v>648</v>
      </c>
      <c r="J1498" t="s">
        <v>24</v>
      </c>
      <c r="K1498">
        <v>755</v>
      </c>
      <c r="L1498" t="s">
        <v>35</v>
      </c>
      <c r="M1498" s="1">
        <v>42592</v>
      </c>
      <c r="N1498" s="1">
        <v>42776</v>
      </c>
      <c r="O1498" t="s">
        <v>26</v>
      </c>
      <c r="P1498" s="1">
        <v>42592.528680555559</v>
      </c>
      <c r="Q1498" s="1">
        <v>42592</v>
      </c>
    </row>
    <row r="1499" spans="1:17" x14ac:dyDescent="0.25">
      <c r="A1499" t="s">
        <v>1502</v>
      </c>
      <c r="B1499" t="s">
        <v>1503</v>
      </c>
      <c r="C1499">
        <v>2446</v>
      </c>
      <c r="D1499" t="s">
        <v>1504</v>
      </c>
      <c r="E1499" t="s">
        <v>1069</v>
      </c>
      <c r="F1499" t="s">
        <v>154</v>
      </c>
      <c r="G1499" t="s">
        <v>206</v>
      </c>
      <c r="H1499">
        <v>0</v>
      </c>
      <c r="I1499" t="s">
        <v>1180</v>
      </c>
      <c r="J1499" t="s">
        <v>24</v>
      </c>
      <c r="K1499">
        <v>787</v>
      </c>
      <c r="L1499" t="s">
        <v>35</v>
      </c>
      <c r="M1499" s="1">
        <v>42503</v>
      </c>
      <c r="N1499" s="1">
        <v>42868</v>
      </c>
      <c r="O1499" t="s">
        <v>26</v>
      </c>
      <c r="P1499" s="1">
        <v>42593.443287037036</v>
      </c>
      <c r="Q1499" s="1">
        <v>42503</v>
      </c>
    </row>
    <row r="1500" spans="1:17" x14ac:dyDescent="0.25">
      <c r="A1500" t="s">
        <v>1502</v>
      </c>
      <c r="B1500" t="s">
        <v>1503</v>
      </c>
      <c r="C1500">
        <v>2446</v>
      </c>
      <c r="D1500" t="s">
        <v>1504</v>
      </c>
      <c r="E1500" t="s">
        <v>1069</v>
      </c>
      <c r="F1500" t="s">
        <v>154</v>
      </c>
      <c r="G1500" t="s">
        <v>206</v>
      </c>
      <c r="H1500">
        <v>0</v>
      </c>
      <c r="I1500" t="s">
        <v>1180</v>
      </c>
      <c r="J1500" t="s">
        <v>27</v>
      </c>
      <c r="K1500">
        <v>787</v>
      </c>
      <c r="L1500" t="s">
        <v>35</v>
      </c>
      <c r="M1500" s="1">
        <v>42503</v>
      </c>
      <c r="N1500" s="1">
        <v>42868</v>
      </c>
      <c r="O1500" t="s">
        <v>26</v>
      </c>
      <c r="P1500" s="1">
        <v>42593.443287037036</v>
      </c>
      <c r="Q1500" s="1">
        <v>42503</v>
      </c>
    </row>
    <row r="1501" spans="1:17" x14ac:dyDescent="0.25">
      <c r="A1501" t="s">
        <v>985</v>
      </c>
      <c r="B1501" t="s">
        <v>986</v>
      </c>
      <c r="C1501" t="s">
        <v>99</v>
      </c>
      <c r="D1501" t="s">
        <v>1505</v>
      </c>
      <c r="E1501" t="s">
        <v>145</v>
      </c>
      <c r="F1501" t="s">
        <v>141</v>
      </c>
      <c r="G1501" t="s">
        <v>1506</v>
      </c>
      <c r="H1501">
        <v>0</v>
      </c>
      <c r="I1501" t="s">
        <v>989</v>
      </c>
      <c r="J1501" t="s">
        <v>27</v>
      </c>
      <c r="K1501" t="s">
        <v>99</v>
      </c>
      <c r="L1501" t="s">
        <v>99</v>
      </c>
      <c r="M1501" t="s">
        <v>99</v>
      </c>
      <c r="N1501" t="s">
        <v>99</v>
      </c>
      <c r="O1501" t="s">
        <v>99</v>
      </c>
      <c r="P1501" t="s">
        <v>99</v>
      </c>
      <c r="Q1501" t="s">
        <v>99</v>
      </c>
    </row>
    <row r="1502" spans="1:17" x14ac:dyDescent="0.25">
      <c r="A1502" t="s">
        <v>985</v>
      </c>
      <c r="B1502" t="s">
        <v>986</v>
      </c>
      <c r="C1502" t="s">
        <v>99</v>
      </c>
      <c r="D1502" t="s">
        <v>1505</v>
      </c>
      <c r="E1502" t="s">
        <v>145</v>
      </c>
      <c r="F1502" t="s">
        <v>141</v>
      </c>
      <c r="G1502" t="s">
        <v>1506</v>
      </c>
      <c r="H1502">
        <v>0</v>
      </c>
      <c r="I1502" t="s">
        <v>989</v>
      </c>
      <c r="J1502" t="s">
        <v>24</v>
      </c>
      <c r="K1502" t="s">
        <v>99</v>
      </c>
      <c r="L1502" t="s">
        <v>99</v>
      </c>
      <c r="M1502" t="s">
        <v>99</v>
      </c>
      <c r="N1502" t="s">
        <v>99</v>
      </c>
      <c r="O1502" t="s">
        <v>99</v>
      </c>
      <c r="P1502" t="s">
        <v>99</v>
      </c>
      <c r="Q1502" t="s">
        <v>99</v>
      </c>
    </row>
    <row r="1503" spans="1:17" x14ac:dyDescent="0.25">
      <c r="A1503" t="s">
        <v>985</v>
      </c>
      <c r="B1503" t="s">
        <v>986</v>
      </c>
      <c r="C1503" t="s">
        <v>99</v>
      </c>
      <c r="D1503" t="s">
        <v>1507</v>
      </c>
      <c r="E1503" t="s">
        <v>145</v>
      </c>
      <c r="F1503" t="s">
        <v>141</v>
      </c>
      <c r="G1503" t="s">
        <v>1506</v>
      </c>
      <c r="H1503">
        <v>0</v>
      </c>
      <c r="I1503" t="s">
        <v>989</v>
      </c>
      <c r="J1503" t="s">
        <v>24</v>
      </c>
      <c r="K1503" t="s">
        <v>99</v>
      </c>
      <c r="L1503" t="s">
        <v>99</v>
      </c>
      <c r="M1503" t="s">
        <v>99</v>
      </c>
      <c r="N1503" t="s">
        <v>99</v>
      </c>
      <c r="O1503" t="s">
        <v>99</v>
      </c>
      <c r="P1503" t="s">
        <v>99</v>
      </c>
      <c r="Q1503" t="s">
        <v>99</v>
      </c>
    </row>
    <row r="1504" spans="1:17" x14ac:dyDescent="0.25">
      <c r="A1504" t="s">
        <v>985</v>
      </c>
      <c r="B1504" t="s">
        <v>986</v>
      </c>
      <c r="C1504" t="s">
        <v>99</v>
      </c>
      <c r="D1504" t="s">
        <v>1507</v>
      </c>
      <c r="E1504" t="s">
        <v>145</v>
      </c>
      <c r="F1504" t="s">
        <v>141</v>
      </c>
      <c r="G1504" t="s">
        <v>1506</v>
      </c>
      <c r="H1504">
        <v>0</v>
      </c>
      <c r="I1504" t="s">
        <v>989</v>
      </c>
      <c r="J1504" t="s">
        <v>27</v>
      </c>
      <c r="K1504" t="s">
        <v>99</v>
      </c>
      <c r="L1504" t="s">
        <v>99</v>
      </c>
      <c r="M1504" t="s">
        <v>99</v>
      </c>
      <c r="N1504" t="s">
        <v>99</v>
      </c>
      <c r="O1504" t="s">
        <v>99</v>
      </c>
      <c r="P1504" t="s">
        <v>99</v>
      </c>
      <c r="Q1504" t="s">
        <v>99</v>
      </c>
    </row>
    <row r="1505" spans="1:17" x14ac:dyDescent="0.25">
      <c r="A1505" t="s">
        <v>1508</v>
      </c>
      <c r="B1505" t="s">
        <v>1509</v>
      </c>
      <c r="C1505" t="s">
        <v>99</v>
      </c>
      <c r="D1505" t="s">
        <v>1510</v>
      </c>
      <c r="E1505" t="s">
        <v>835</v>
      </c>
      <c r="F1505" t="s">
        <v>52</v>
      </c>
      <c r="G1505" t="s">
        <v>213</v>
      </c>
      <c r="H1505">
        <v>0</v>
      </c>
      <c r="I1505" t="s">
        <v>34</v>
      </c>
      <c r="J1505" t="s">
        <v>24</v>
      </c>
      <c r="K1505">
        <v>9</v>
      </c>
      <c r="L1505" t="s">
        <v>25</v>
      </c>
      <c r="M1505" s="1">
        <v>42549</v>
      </c>
      <c r="N1505" s="1">
        <v>42732</v>
      </c>
      <c r="O1505" t="s">
        <v>26</v>
      </c>
      <c r="P1505" s="1">
        <v>42562.413657407407</v>
      </c>
      <c r="Q1505" s="1">
        <v>42549</v>
      </c>
    </row>
    <row r="1506" spans="1:17" x14ac:dyDescent="0.25">
      <c r="A1506" t="s">
        <v>1508</v>
      </c>
      <c r="B1506" t="s">
        <v>1509</v>
      </c>
      <c r="C1506" t="s">
        <v>99</v>
      </c>
      <c r="D1506" t="s">
        <v>1510</v>
      </c>
      <c r="E1506" t="s">
        <v>835</v>
      </c>
      <c r="F1506" t="s">
        <v>52</v>
      </c>
      <c r="G1506" t="s">
        <v>213</v>
      </c>
      <c r="H1506">
        <v>0</v>
      </c>
      <c r="I1506" t="s">
        <v>34</v>
      </c>
      <c r="J1506" t="s">
        <v>27</v>
      </c>
      <c r="K1506">
        <v>9</v>
      </c>
      <c r="L1506" t="s">
        <v>25</v>
      </c>
      <c r="M1506" s="1">
        <v>42549</v>
      </c>
      <c r="N1506" s="1">
        <v>42732</v>
      </c>
      <c r="O1506" t="s">
        <v>26</v>
      </c>
      <c r="P1506" s="1">
        <v>42562.413657407407</v>
      </c>
      <c r="Q1506" s="1">
        <v>42549</v>
      </c>
    </row>
    <row r="1507" spans="1:17" x14ac:dyDescent="0.25">
      <c r="A1507" t="s">
        <v>174</v>
      </c>
      <c r="B1507" t="s">
        <v>175</v>
      </c>
      <c r="C1507">
        <v>1300</v>
      </c>
      <c r="D1507" t="s">
        <v>1511</v>
      </c>
      <c r="E1507" t="s">
        <v>145</v>
      </c>
      <c r="F1507" t="s">
        <v>52</v>
      </c>
      <c r="G1507" t="s">
        <v>701</v>
      </c>
      <c r="H1507">
        <v>0</v>
      </c>
      <c r="I1507" t="s">
        <v>180</v>
      </c>
      <c r="J1507" t="s">
        <v>24</v>
      </c>
      <c r="K1507">
        <v>2284</v>
      </c>
      <c r="L1507" t="s">
        <v>35</v>
      </c>
      <c r="M1507" s="1">
        <v>42628</v>
      </c>
      <c r="N1507" s="1">
        <v>42809</v>
      </c>
      <c r="O1507" t="s">
        <v>26</v>
      </c>
      <c r="P1507" s="1">
        <v>42648.398981481485</v>
      </c>
      <c r="Q1507" s="1">
        <v>42628</v>
      </c>
    </row>
    <row r="1508" spans="1:17" x14ac:dyDescent="0.25">
      <c r="A1508" t="s">
        <v>174</v>
      </c>
      <c r="B1508" t="s">
        <v>175</v>
      </c>
      <c r="C1508">
        <v>1300</v>
      </c>
      <c r="D1508" t="s">
        <v>1511</v>
      </c>
      <c r="E1508" t="s">
        <v>145</v>
      </c>
      <c r="F1508" t="s">
        <v>52</v>
      </c>
      <c r="G1508" t="s">
        <v>701</v>
      </c>
      <c r="H1508">
        <v>0</v>
      </c>
      <c r="I1508" t="s">
        <v>180</v>
      </c>
      <c r="J1508" t="s">
        <v>27</v>
      </c>
      <c r="K1508">
        <v>2284</v>
      </c>
      <c r="L1508" t="s">
        <v>35</v>
      </c>
      <c r="M1508" s="1">
        <v>42628</v>
      </c>
      <c r="N1508" s="1">
        <v>42809</v>
      </c>
      <c r="O1508" t="s">
        <v>26</v>
      </c>
      <c r="P1508" s="1">
        <v>42648.398981481485</v>
      </c>
      <c r="Q1508" s="1">
        <v>42628</v>
      </c>
    </row>
    <row r="1509" spans="1:17" x14ac:dyDescent="0.25">
      <c r="A1509" t="s">
        <v>1512</v>
      </c>
      <c r="B1509" t="s">
        <v>1513</v>
      </c>
      <c r="C1509">
        <v>2724</v>
      </c>
      <c r="D1509" t="s">
        <v>1514</v>
      </c>
      <c r="E1509" t="s">
        <v>662</v>
      </c>
      <c r="F1509" t="s">
        <v>70</v>
      </c>
      <c r="G1509" t="s">
        <v>1365</v>
      </c>
      <c r="H1509">
        <v>0</v>
      </c>
      <c r="I1509" t="s">
        <v>1515</v>
      </c>
      <c r="J1509" t="s">
        <v>24</v>
      </c>
      <c r="K1509">
        <v>1865</v>
      </c>
      <c r="L1509" t="s">
        <v>25</v>
      </c>
      <c r="M1509" s="1">
        <v>42486</v>
      </c>
      <c r="N1509" s="1">
        <v>42669</v>
      </c>
      <c r="O1509" t="s">
        <v>26</v>
      </c>
      <c r="P1509" s="1">
        <v>42636.476631944446</v>
      </c>
      <c r="Q1509" s="1">
        <v>42486</v>
      </c>
    </row>
    <row r="1510" spans="1:17" x14ac:dyDescent="0.25">
      <c r="A1510" t="s">
        <v>1512</v>
      </c>
      <c r="B1510" t="s">
        <v>1513</v>
      </c>
      <c r="C1510">
        <v>2724</v>
      </c>
      <c r="D1510" t="s">
        <v>1514</v>
      </c>
      <c r="E1510" t="s">
        <v>662</v>
      </c>
      <c r="F1510" t="s">
        <v>70</v>
      </c>
      <c r="G1510" t="s">
        <v>1365</v>
      </c>
      <c r="H1510">
        <v>0</v>
      </c>
      <c r="I1510" t="s">
        <v>1515</v>
      </c>
      <c r="J1510" t="s">
        <v>27</v>
      </c>
      <c r="K1510">
        <v>1865</v>
      </c>
      <c r="L1510" t="s">
        <v>25</v>
      </c>
      <c r="M1510" s="1">
        <v>42486</v>
      </c>
      <c r="N1510" s="1">
        <v>42669</v>
      </c>
      <c r="O1510" t="s">
        <v>26</v>
      </c>
      <c r="P1510" s="1">
        <v>42636.476631944446</v>
      </c>
      <c r="Q1510" s="1">
        <v>42486</v>
      </c>
    </row>
    <row r="1511" spans="1:17" x14ac:dyDescent="0.25">
      <c r="A1511" t="s">
        <v>114</v>
      </c>
      <c r="B1511" t="s">
        <v>115</v>
      </c>
      <c r="C1511">
        <v>2602</v>
      </c>
      <c r="D1511" t="s">
        <v>1516</v>
      </c>
      <c r="E1511" t="s">
        <v>145</v>
      </c>
      <c r="F1511" t="s">
        <v>52</v>
      </c>
      <c r="G1511" t="s">
        <v>166</v>
      </c>
      <c r="H1511">
        <v>1</v>
      </c>
      <c r="I1511" t="s">
        <v>1517</v>
      </c>
      <c r="J1511" t="s">
        <v>27</v>
      </c>
      <c r="K1511">
        <v>65</v>
      </c>
      <c r="L1511" t="s">
        <v>25</v>
      </c>
      <c r="M1511" s="1">
        <v>42450</v>
      </c>
      <c r="N1511" s="1">
        <v>42634</v>
      </c>
      <c r="O1511" t="s">
        <v>88</v>
      </c>
      <c r="P1511" s="1">
        <v>42566.491956018515</v>
      </c>
      <c r="Q1511" s="1">
        <v>42450</v>
      </c>
    </row>
    <row r="1512" spans="1:17" x14ac:dyDescent="0.25">
      <c r="A1512" t="s">
        <v>114</v>
      </c>
      <c r="B1512" t="s">
        <v>115</v>
      </c>
      <c r="C1512">
        <v>2602</v>
      </c>
      <c r="D1512" t="s">
        <v>1516</v>
      </c>
      <c r="E1512" t="s">
        <v>145</v>
      </c>
      <c r="F1512" t="s">
        <v>52</v>
      </c>
      <c r="G1512" t="s">
        <v>166</v>
      </c>
      <c r="H1512">
        <v>1</v>
      </c>
      <c r="I1512" t="s">
        <v>1517</v>
      </c>
      <c r="J1512" t="s">
        <v>24</v>
      </c>
      <c r="K1512">
        <v>65</v>
      </c>
      <c r="L1512" t="s">
        <v>25</v>
      </c>
      <c r="M1512" s="1">
        <v>42450</v>
      </c>
      <c r="N1512" s="1">
        <v>42634</v>
      </c>
      <c r="O1512" t="s">
        <v>88</v>
      </c>
      <c r="P1512" s="1">
        <v>42566.491956018515</v>
      </c>
      <c r="Q1512" s="1">
        <v>42450</v>
      </c>
    </row>
    <row r="1513" spans="1:17" x14ac:dyDescent="0.25">
      <c r="A1513" t="s">
        <v>114</v>
      </c>
      <c r="B1513" t="s">
        <v>115</v>
      </c>
      <c r="C1513">
        <v>2602</v>
      </c>
      <c r="D1513" t="s">
        <v>1516</v>
      </c>
      <c r="E1513" t="s">
        <v>145</v>
      </c>
      <c r="F1513" t="s">
        <v>52</v>
      </c>
      <c r="G1513" t="s">
        <v>166</v>
      </c>
      <c r="H1513">
        <v>1</v>
      </c>
      <c r="I1513" t="s">
        <v>1517</v>
      </c>
      <c r="J1513" t="s">
        <v>24</v>
      </c>
      <c r="K1513">
        <v>2156</v>
      </c>
      <c r="L1513" t="s">
        <v>35</v>
      </c>
      <c r="M1513" s="1">
        <v>42636</v>
      </c>
      <c r="N1513" s="1">
        <v>42817</v>
      </c>
      <c r="O1513" t="s">
        <v>26</v>
      </c>
      <c r="P1513" s="1">
        <v>42642.425173611111</v>
      </c>
      <c r="Q1513" s="1">
        <v>42636</v>
      </c>
    </row>
    <row r="1514" spans="1:17" x14ac:dyDescent="0.25">
      <c r="A1514" t="s">
        <v>114</v>
      </c>
      <c r="B1514" t="s">
        <v>115</v>
      </c>
      <c r="C1514">
        <v>2602</v>
      </c>
      <c r="D1514" t="s">
        <v>1516</v>
      </c>
      <c r="E1514" t="s">
        <v>145</v>
      </c>
      <c r="F1514" t="s">
        <v>52</v>
      </c>
      <c r="G1514" t="s">
        <v>166</v>
      </c>
      <c r="H1514">
        <v>1</v>
      </c>
      <c r="I1514" t="s">
        <v>1517</v>
      </c>
      <c r="J1514" t="s">
        <v>27</v>
      </c>
      <c r="K1514">
        <v>2156</v>
      </c>
      <c r="L1514" t="s">
        <v>35</v>
      </c>
      <c r="M1514" s="1">
        <v>42636</v>
      </c>
      <c r="N1514" s="1">
        <v>42817</v>
      </c>
      <c r="O1514" t="s">
        <v>26</v>
      </c>
      <c r="P1514" s="1">
        <v>42642.425173611111</v>
      </c>
      <c r="Q1514" s="1">
        <v>42636</v>
      </c>
    </row>
    <row r="1515" spans="1:17" x14ac:dyDescent="0.25">
      <c r="A1515" t="s">
        <v>114</v>
      </c>
      <c r="B1515" t="s">
        <v>115</v>
      </c>
      <c r="C1515">
        <v>2602</v>
      </c>
      <c r="D1515" t="s">
        <v>1518</v>
      </c>
      <c r="E1515" t="s">
        <v>145</v>
      </c>
      <c r="F1515" t="s">
        <v>52</v>
      </c>
      <c r="G1515" t="s">
        <v>166</v>
      </c>
      <c r="H1515">
        <v>0</v>
      </c>
      <c r="I1515" t="s">
        <v>1517</v>
      </c>
      <c r="J1515" t="s">
        <v>24</v>
      </c>
      <c r="K1515">
        <v>1748</v>
      </c>
      <c r="L1515" t="s">
        <v>35</v>
      </c>
      <c r="M1515" s="1">
        <v>42636</v>
      </c>
      <c r="N1515" s="1">
        <v>42817</v>
      </c>
      <c r="O1515" t="s">
        <v>88</v>
      </c>
      <c r="P1515" s="1">
        <v>42634.596620370372</v>
      </c>
      <c r="Q1515" s="1">
        <v>42636</v>
      </c>
    </row>
    <row r="1516" spans="1:17" x14ac:dyDescent="0.25">
      <c r="A1516" t="s">
        <v>114</v>
      </c>
      <c r="B1516" t="s">
        <v>115</v>
      </c>
      <c r="C1516">
        <v>2602</v>
      </c>
      <c r="D1516" t="s">
        <v>1518</v>
      </c>
      <c r="E1516" t="s">
        <v>145</v>
      </c>
      <c r="F1516" t="s">
        <v>52</v>
      </c>
      <c r="G1516" t="s">
        <v>166</v>
      </c>
      <c r="H1516">
        <v>0</v>
      </c>
      <c r="I1516" t="s">
        <v>1517</v>
      </c>
      <c r="J1516" t="s">
        <v>27</v>
      </c>
      <c r="K1516">
        <v>1748</v>
      </c>
      <c r="L1516" t="s">
        <v>35</v>
      </c>
      <c r="M1516" s="1">
        <v>42636</v>
      </c>
      <c r="N1516" s="1">
        <v>42817</v>
      </c>
      <c r="O1516" t="s">
        <v>88</v>
      </c>
      <c r="P1516" s="1">
        <v>42634.596620370372</v>
      </c>
      <c r="Q1516" s="1">
        <v>42636</v>
      </c>
    </row>
    <row r="1517" spans="1:17" x14ac:dyDescent="0.25">
      <c r="A1517" t="s">
        <v>693</v>
      </c>
      <c r="B1517" t="s">
        <v>694</v>
      </c>
      <c r="C1517">
        <v>2597</v>
      </c>
      <c r="D1517" t="s">
        <v>1519</v>
      </c>
      <c r="E1517" t="s">
        <v>835</v>
      </c>
      <c r="F1517" t="s">
        <v>52</v>
      </c>
      <c r="G1517" t="s">
        <v>213</v>
      </c>
      <c r="H1517">
        <v>1</v>
      </c>
      <c r="I1517" t="s">
        <v>328</v>
      </c>
      <c r="J1517" t="s">
        <v>24</v>
      </c>
      <c r="K1517">
        <v>1218</v>
      </c>
      <c r="L1517" t="s">
        <v>25</v>
      </c>
      <c r="M1517" s="1">
        <v>42542</v>
      </c>
      <c r="N1517" s="1">
        <v>42725</v>
      </c>
      <c r="O1517" t="s">
        <v>26</v>
      </c>
      <c r="P1517" s="1">
        <v>42608.704606481479</v>
      </c>
      <c r="Q1517" s="1">
        <v>42542</v>
      </c>
    </row>
    <row r="1518" spans="1:17" x14ac:dyDescent="0.25">
      <c r="A1518" t="s">
        <v>693</v>
      </c>
      <c r="B1518" t="s">
        <v>694</v>
      </c>
      <c r="C1518">
        <v>2597</v>
      </c>
      <c r="D1518" t="s">
        <v>1519</v>
      </c>
      <c r="E1518" t="s">
        <v>835</v>
      </c>
      <c r="F1518" t="s">
        <v>52</v>
      </c>
      <c r="G1518" t="s">
        <v>213</v>
      </c>
      <c r="H1518">
        <v>1</v>
      </c>
      <c r="I1518" t="s">
        <v>328</v>
      </c>
      <c r="J1518" t="s">
        <v>27</v>
      </c>
      <c r="K1518">
        <v>1218</v>
      </c>
      <c r="L1518" t="s">
        <v>25</v>
      </c>
      <c r="M1518" s="1">
        <v>42542</v>
      </c>
      <c r="N1518" s="1">
        <v>42725</v>
      </c>
      <c r="O1518" t="s">
        <v>26</v>
      </c>
      <c r="P1518" s="1">
        <v>42608.704606481479</v>
      </c>
      <c r="Q1518" s="1">
        <v>42542</v>
      </c>
    </row>
    <row r="1519" spans="1:17" x14ac:dyDescent="0.25">
      <c r="A1519" t="s">
        <v>341</v>
      </c>
      <c r="B1519" t="s">
        <v>342</v>
      </c>
      <c r="C1519">
        <v>2090</v>
      </c>
      <c r="D1519" t="s">
        <v>1520</v>
      </c>
      <c r="E1519" t="s">
        <v>883</v>
      </c>
      <c r="F1519" t="s">
        <v>70</v>
      </c>
      <c r="G1519" t="s">
        <v>705</v>
      </c>
      <c r="H1519">
        <v>0</v>
      </c>
      <c r="I1519" t="s">
        <v>261</v>
      </c>
      <c r="J1519" t="s">
        <v>27</v>
      </c>
      <c r="K1519">
        <v>2547</v>
      </c>
      <c r="L1519" t="s">
        <v>35</v>
      </c>
      <c r="M1519" s="1">
        <v>42690</v>
      </c>
      <c r="N1519" s="1">
        <v>42871</v>
      </c>
      <c r="O1519" t="s">
        <v>88</v>
      </c>
      <c r="P1519" s="1">
        <v>42690.401018518518</v>
      </c>
      <c r="Q1519" s="1">
        <v>42690</v>
      </c>
    </row>
    <row r="1520" spans="1:17" x14ac:dyDescent="0.25">
      <c r="A1520" t="s">
        <v>341</v>
      </c>
      <c r="B1520" t="s">
        <v>342</v>
      </c>
      <c r="C1520">
        <v>2090</v>
      </c>
      <c r="D1520" t="s">
        <v>1520</v>
      </c>
      <c r="E1520" t="s">
        <v>883</v>
      </c>
      <c r="F1520" t="s">
        <v>70</v>
      </c>
      <c r="G1520" t="s">
        <v>705</v>
      </c>
      <c r="H1520">
        <v>0</v>
      </c>
      <c r="I1520" t="s">
        <v>261</v>
      </c>
      <c r="J1520" t="s">
        <v>24</v>
      </c>
      <c r="K1520">
        <v>2547</v>
      </c>
      <c r="L1520" t="s">
        <v>35</v>
      </c>
      <c r="M1520" s="1">
        <v>42690</v>
      </c>
      <c r="N1520" s="1">
        <v>42871</v>
      </c>
      <c r="O1520" t="s">
        <v>88</v>
      </c>
      <c r="P1520" s="1">
        <v>42690.401018518518</v>
      </c>
      <c r="Q1520" s="1">
        <v>42690</v>
      </c>
    </row>
    <row r="1521" spans="1:17" x14ac:dyDescent="0.25">
      <c r="A1521" t="s">
        <v>654</v>
      </c>
      <c r="B1521" t="s">
        <v>655</v>
      </c>
      <c r="C1521" t="s">
        <v>99</v>
      </c>
      <c r="D1521" t="s">
        <v>1521</v>
      </c>
      <c r="E1521" t="s">
        <v>140</v>
      </c>
      <c r="F1521" t="s">
        <v>904</v>
      </c>
      <c r="G1521" t="s">
        <v>1522</v>
      </c>
      <c r="H1521">
        <v>0</v>
      </c>
      <c r="I1521" t="s">
        <v>658</v>
      </c>
      <c r="J1521" t="s">
        <v>27</v>
      </c>
      <c r="K1521">
        <v>2331</v>
      </c>
      <c r="L1521" t="s">
        <v>35</v>
      </c>
      <c r="M1521" s="1">
        <v>42656</v>
      </c>
      <c r="N1521" s="1">
        <v>42838</v>
      </c>
      <c r="O1521" t="s">
        <v>26</v>
      </c>
      <c r="P1521" s="1">
        <v>42657.560081018521</v>
      </c>
      <c r="Q1521" s="1">
        <v>42656</v>
      </c>
    </row>
    <row r="1522" spans="1:17" x14ac:dyDescent="0.25">
      <c r="A1522" t="s">
        <v>341</v>
      </c>
      <c r="B1522" t="s">
        <v>342</v>
      </c>
      <c r="C1522">
        <v>2090</v>
      </c>
      <c r="D1522" t="s">
        <v>1523</v>
      </c>
      <c r="E1522" t="s">
        <v>134</v>
      </c>
      <c r="F1522" t="s">
        <v>146</v>
      </c>
      <c r="G1522" t="s">
        <v>629</v>
      </c>
      <c r="H1522">
        <v>0</v>
      </c>
      <c r="I1522" t="s">
        <v>359</v>
      </c>
      <c r="J1522" t="s">
        <v>27</v>
      </c>
      <c r="K1522">
        <v>118</v>
      </c>
      <c r="L1522" t="s">
        <v>35</v>
      </c>
      <c r="M1522" s="1">
        <v>42562</v>
      </c>
      <c r="N1522" s="1">
        <v>42746</v>
      </c>
      <c r="O1522" t="s">
        <v>26</v>
      </c>
      <c r="P1522" s="1">
        <v>42571.398368055554</v>
      </c>
      <c r="Q1522" s="1">
        <v>42562</v>
      </c>
    </row>
    <row r="1523" spans="1:17" x14ac:dyDescent="0.25">
      <c r="A1523" t="s">
        <v>1285</v>
      </c>
      <c r="B1523" t="s">
        <v>1286</v>
      </c>
      <c r="C1523">
        <v>2650</v>
      </c>
      <c r="D1523" t="s">
        <v>1524</v>
      </c>
      <c r="E1523" t="s">
        <v>145</v>
      </c>
      <c r="F1523" t="s">
        <v>52</v>
      </c>
      <c r="G1523" t="s">
        <v>166</v>
      </c>
      <c r="H1523">
        <v>1</v>
      </c>
      <c r="I1523" t="s">
        <v>65</v>
      </c>
      <c r="J1523" t="s">
        <v>24</v>
      </c>
      <c r="K1523">
        <v>1487</v>
      </c>
      <c r="L1523" t="s">
        <v>25</v>
      </c>
      <c r="M1523" s="1">
        <v>42450</v>
      </c>
      <c r="N1523" s="1">
        <v>42634</v>
      </c>
      <c r="O1523" t="s">
        <v>88</v>
      </c>
      <c r="P1523" s="1">
        <v>42625.641562500001</v>
      </c>
      <c r="Q1523" s="1">
        <v>42450</v>
      </c>
    </row>
    <row r="1524" spans="1:17" x14ac:dyDescent="0.25">
      <c r="A1524" t="s">
        <v>1285</v>
      </c>
      <c r="B1524" t="s">
        <v>1286</v>
      </c>
      <c r="C1524">
        <v>2650</v>
      </c>
      <c r="D1524" t="s">
        <v>1524</v>
      </c>
      <c r="E1524" t="s">
        <v>145</v>
      </c>
      <c r="F1524" t="s">
        <v>52</v>
      </c>
      <c r="G1524" t="s">
        <v>166</v>
      </c>
      <c r="H1524">
        <v>1</v>
      </c>
      <c r="I1524" t="s">
        <v>65</v>
      </c>
      <c r="J1524" t="s">
        <v>27</v>
      </c>
      <c r="K1524">
        <v>1487</v>
      </c>
      <c r="L1524" t="s">
        <v>25</v>
      </c>
      <c r="M1524" s="1">
        <v>42450</v>
      </c>
      <c r="N1524" s="1">
        <v>42634</v>
      </c>
      <c r="O1524" t="s">
        <v>88</v>
      </c>
      <c r="P1524" s="1">
        <v>42625.641562500001</v>
      </c>
      <c r="Q1524" s="1">
        <v>42450</v>
      </c>
    </row>
    <row r="1525" spans="1:17" x14ac:dyDescent="0.25">
      <c r="A1525" t="s">
        <v>1285</v>
      </c>
      <c r="B1525" t="s">
        <v>1286</v>
      </c>
      <c r="C1525">
        <v>2650</v>
      </c>
      <c r="D1525" t="s">
        <v>1524</v>
      </c>
      <c r="E1525" t="s">
        <v>145</v>
      </c>
      <c r="F1525" t="s">
        <v>52</v>
      </c>
      <c r="G1525" t="s">
        <v>166</v>
      </c>
      <c r="H1525">
        <v>1</v>
      </c>
      <c r="I1525" t="s">
        <v>65</v>
      </c>
      <c r="J1525" t="s">
        <v>36</v>
      </c>
      <c r="K1525">
        <v>1487</v>
      </c>
      <c r="L1525" t="s">
        <v>25</v>
      </c>
      <c r="M1525" s="1">
        <v>42450</v>
      </c>
      <c r="N1525" s="1">
        <v>42634</v>
      </c>
      <c r="O1525" t="s">
        <v>88</v>
      </c>
      <c r="P1525" s="1">
        <v>42625.641562500001</v>
      </c>
      <c r="Q1525" s="1">
        <v>42450</v>
      </c>
    </row>
    <row r="1526" spans="1:17" x14ac:dyDescent="0.25">
      <c r="A1526" t="s">
        <v>114</v>
      </c>
      <c r="B1526" t="s">
        <v>115</v>
      </c>
      <c r="C1526">
        <v>2602</v>
      </c>
      <c r="D1526" t="s">
        <v>1525</v>
      </c>
      <c r="E1526" t="s">
        <v>145</v>
      </c>
      <c r="F1526" t="s">
        <v>52</v>
      </c>
      <c r="G1526" t="s">
        <v>166</v>
      </c>
      <c r="H1526">
        <v>1</v>
      </c>
      <c r="I1526" t="s">
        <v>1517</v>
      </c>
      <c r="J1526" t="s">
        <v>24</v>
      </c>
      <c r="K1526">
        <v>64</v>
      </c>
      <c r="L1526" t="s">
        <v>25</v>
      </c>
      <c r="M1526" s="1">
        <v>42450</v>
      </c>
      <c r="N1526" s="1">
        <v>42634</v>
      </c>
      <c r="O1526" t="s">
        <v>88</v>
      </c>
      <c r="P1526" s="1">
        <v>42566.487928240742</v>
      </c>
      <c r="Q1526" s="1">
        <v>42450</v>
      </c>
    </row>
    <row r="1527" spans="1:17" x14ac:dyDescent="0.25">
      <c r="A1527" t="s">
        <v>114</v>
      </c>
      <c r="B1527" t="s">
        <v>115</v>
      </c>
      <c r="C1527">
        <v>2602</v>
      </c>
      <c r="D1527" t="s">
        <v>1525</v>
      </c>
      <c r="E1527" t="s">
        <v>145</v>
      </c>
      <c r="F1527" t="s">
        <v>52</v>
      </c>
      <c r="G1527" t="s">
        <v>166</v>
      </c>
      <c r="H1527">
        <v>1</v>
      </c>
      <c r="I1527" t="s">
        <v>1517</v>
      </c>
      <c r="J1527" t="s">
        <v>27</v>
      </c>
      <c r="K1527">
        <v>64</v>
      </c>
      <c r="L1527" t="s">
        <v>25</v>
      </c>
      <c r="M1527" s="1">
        <v>42450</v>
      </c>
      <c r="N1527" s="1">
        <v>42634</v>
      </c>
      <c r="O1527" t="s">
        <v>88</v>
      </c>
      <c r="P1527" s="1">
        <v>42566.487928240742</v>
      </c>
      <c r="Q1527" s="1">
        <v>42450</v>
      </c>
    </row>
    <row r="1528" spans="1:17" x14ac:dyDescent="0.25">
      <c r="A1528" t="s">
        <v>114</v>
      </c>
      <c r="B1528" t="s">
        <v>115</v>
      </c>
      <c r="C1528">
        <v>2602</v>
      </c>
      <c r="D1528" t="s">
        <v>1525</v>
      </c>
      <c r="E1528" t="s">
        <v>145</v>
      </c>
      <c r="F1528" t="s">
        <v>52</v>
      </c>
      <c r="G1528" t="s">
        <v>166</v>
      </c>
      <c r="H1528">
        <v>1</v>
      </c>
      <c r="I1528" t="s">
        <v>1517</v>
      </c>
      <c r="J1528" t="s">
        <v>24</v>
      </c>
      <c r="K1528">
        <v>2158</v>
      </c>
      <c r="L1528" t="s">
        <v>35</v>
      </c>
      <c r="M1528" s="1">
        <v>42636</v>
      </c>
      <c r="N1528" s="1">
        <v>42817</v>
      </c>
      <c r="O1528" t="s">
        <v>26</v>
      </c>
      <c r="P1528" s="1">
        <v>42642.426712962966</v>
      </c>
      <c r="Q1528" s="1">
        <v>42636</v>
      </c>
    </row>
    <row r="1529" spans="1:17" x14ac:dyDescent="0.25">
      <c r="A1529" t="s">
        <v>114</v>
      </c>
      <c r="B1529" t="s">
        <v>115</v>
      </c>
      <c r="C1529">
        <v>2602</v>
      </c>
      <c r="D1529" t="s">
        <v>1525</v>
      </c>
      <c r="E1529" t="s">
        <v>145</v>
      </c>
      <c r="F1529" t="s">
        <v>52</v>
      </c>
      <c r="G1529" t="s">
        <v>166</v>
      </c>
      <c r="H1529">
        <v>1</v>
      </c>
      <c r="I1529" t="s">
        <v>1517</v>
      </c>
      <c r="J1529" t="s">
        <v>27</v>
      </c>
      <c r="K1529">
        <v>2158</v>
      </c>
      <c r="L1529" t="s">
        <v>35</v>
      </c>
      <c r="M1529" s="1">
        <v>42636</v>
      </c>
      <c r="N1529" s="1">
        <v>42817</v>
      </c>
      <c r="O1529" t="s">
        <v>26</v>
      </c>
      <c r="P1529" s="1">
        <v>42642.426712962966</v>
      </c>
      <c r="Q1529" s="1">
        <v>42636</v>
      </c>
    </row>
    <row r="1530" spans="1:17" x14ac:dyDescent="0.25">
      <c r="A1530" t="s">
        <v>114</v>
      </c>
      <c r="B1530" t="s">
        <v>115</v>
      </c>
      <c r="C1530">
        <v>2602</v>
      </c>
      <c r="D1530" t="s">
        <v>1526</v>
      </c>
      <c r="E1530" t="s">
        <v>145</v>
      </c>
      <c r="F1530" t="s">
        <v>52</v>
      </c>
      <c r="G1530" t="s">
        <v>166</v>
      </c>
      <c r="H1530">
        <v>1</v>
      </c>
      <c r="I1530" t="s">
        <v>1517</v>
      </c>
      <c r="J1530" t="s">
        <v>27</v>
      </c>
      <c r="K1530">
        <v>67</v>
      </c>
      <c r="L1530" t="s">
        <v>25</v>
      </c>
      <c r="M1530" s="1">
        <v>42450</v>
      </c>
      <c r="N1530" s="1">
        <v>42634</v>
      </c>
      <c r="O1530" t="s">
        <v>88</v>
      </c>
      <c r="P1530" s="1">
        <v>42566.614479166667</v>
      </c>
      <c r="Q1530" s="1">
        <v>42450</v>
      </c>
    </row>
    <row r="1531" spans="1:17" x14ac:dyDescent="0.25">
      <c r="A1531" t="s">
        <v>114</v>
      </c>
      <c r="B1531" t="s">
        <v>115</v>
      </c>
      <c r="C1531">
        <v>2602</v>
      </c>
      <c r="D1531" t="s">
        <v>1526</v>
      </c>
      <c r="E1531" t="s">
        <v>145</v>
      </c>
      <c r="F1531" t="s">
        <v>52</v>
      </c>
      <c r="G1531" t="s">
        <v>166</v>
      </c>
      <c r="H1531">
        <v>1</v>
      </c>
      <c r="I1531" t="s">
        <v>1517</v>
      </c>
      <c r="J1531" t="s">
        <v>24</v>
      </c>
      <c r="K1531">
        <v>67</v>
      </c>
      <c r="L1531" t="s">
        <v>25</v>
      </c>
      <c r="M1531" s="1">
        <v>42450</v>
      </c>
      <c r="N1531" s="1">
        <v>42634</v>
      </c>
      <c r="O1531" t="s">
        <v>88</v>
      </c>
      <c r="P1531" s="1">
        <v>42566.614479166667</v>
      </c>
      <c r="Q1531" s="1">
        <v>42450</v>
      </c>
    </row>
    <row r="1532" spans="1:17" x14ac:dyDescent="0.25">
      <c r="A1532" t="s">
        <v>114</v>
      </c>
      <c r="B1532" t="s">
        <v>115</v>
      </c>
      <c r="C1532">
        <v>2602</v>
      </c>
      <c r="D1532" t="s">
        <v>1526</v>
      </c>
      <c r="E1532" t="s">
        <v>145</v>
      </c>
      <c r="F1532" t="s">
        <v>52</v>
      </c>
      <c r="G1532" t="s">
        <v>166</v>
      </c>
      <c r="H1532">
        <v>1</v>
      </c>
      <c r="I1532" t="s">
        <v>1517</v>
      </c>
      <c r="J1532" t="s">
        <v>24</v>
      </c>
      <c r="K1532">
        <v>2157</v>
      </c>
      <c r="L1532" t="s">
        <v>35</v>
      </c>
      <c r="M1532" s="1">
        <v>42636</v>
      </c>
      <c r="N1532" s="1">
        <v>42817</v>
      </c>
      <c r="O1532" t="s">
        <v>26</v>
      </c>
      <c r="P1532" s="1">
        <v>42642.42560185185</v>
      </c>
      <c r="Q1532" s="1">
        <v>42636</v>
      </c>
    </row>
    <row r="1533" spans="1:17" x14ac:dyDescent="0.25">
      <c r="A1533" t="s">
        <v>114</v>
      </c>
      <c r="B1533" t="s">
        <v>115</v>
      </c>
      <c r="C1533">
        <v>2602</v>
      </c>
      <c r="D1533" t="s">
        <v>1526</v>
      </c>
      <c r="E1533" t="s">
        <v>145</v>
      </c>
      <c r="F1533" t="s">
        <v>52</v>
      </c>
      <c r="G1533" t="s">
        <v>166</v>
      </c>
      <c r="H1533">
        <v>1</v>
      </c>
      <c r="I1533" t="s">
        <v>1517</v>
      </c>
      <c r="J1533" t="s">
        <v>27</v>
      </c>
      <c r="K1533">
        <v>2157</v>
      </c>
      <c r="L1533" t="s">
        <v>35</v>
      </c>
      <c r="M1533" s="1">
        <v>42636</v>
      </c>
      <c r="N1533" s="1">
        <v>42817</v>
      </c>
      <c r="O1533" t="s">
        <v>26</v>
      </c>
      <c r="P1533" s="1">
        <v>42642.42560185185</v>
      </c>
      <c r="Q1533" s="1">
        <v>42636</v>
      </c>
    </row>
    <row r="1534" spans="1:17" x14ac:dyDescent="0.25">
      <c r="A1534" t="s">
        <v>1285</v>
      </c>
      <c r="B1534" t="s">
        <v>1286</v>
      </c>
      <c r="C1534">
        <v>2650</v>
      </c>
      <c r="D1534" t="s">
        <v>1527</v>
      </c>
      <c r="E1534" t="s">
        <v>145</v>
      </c>
      <c r="F1534" t="s">
        <v>52</v>
      </c>
      <c r="G1534" t="s">
        <v>166</v>
      </c>
      <c r="H1534">
        <v>0</v>
      </c>
      <c r="I1534" t="s">
        <v>65</v>
      </c>
      <c r="J1534" t="s">
        <v>24</v>
      </c>
      <c r="K1534">
        <v>803</v>
      </c>
      <c r="L1534" t="s">
        <v>35</v>
      </c>
      <c r="M1534" s="1">
        <v>42592</v>
      </c>
      <c r="N1534" s="1">
        <v>42776</v>
      </c>
      <c r="O1534" t="s">
        <v>88</v>
      </c>
      <c r="P1534" s="1">
        <v>42593.690474537034</v>
      </c>
      <c r="Q1534" s="1">
        <v>42592</v>
      </c>
    </row>
    <row r="1535" spans="1:17" x14ac:dyDescent="0.25">
      <c r="A1535" t="s">
        <v>1285</v>
      </c>
      <c r="B1535" t="s">
        <v>1286</v>
      </c>
      <c r="C1535">
        <v>2650</v>
      </c>
      <c r="D1535" t="s">
        <v>1527</v>
      </c>
      <c r="E1535" t="s">
        <v>145</v>
      </c>
      <c r="F1535" t="s">
        <v>52</v>
      </c>
      <c r="G1535" t="s">
        <v>166</v>
      </c>
      <c r="H1535">
        <v>0</v>
      </c>
      <c r="I1535" t="s">
        <v>65</v>
      </c>
      <c r="J1535" t="s">
        <v>27</v>
      </c>
      <c r="K1535">
        <v>803</v>
      </c>
      <c r="L1535" t="s">
        <v>35</v>
      </c>
      <c r="M1535" s="1">
        <v>42592</v>
      </c>
      <c r="N1535" s="1">
        <v>42776</v>
      </c>
      <c r="O1535" t="s">
        <v>88</v>
      </c>
      <c r="P1535" s="1">
        <v>42593.690474537034</v>
      </c>
      <c r="Q1535" s="1">
        <v>42592</v>
      </c>
    </row>
    <row r="1536" spans="1:17" x14ac:dyDescent="0.25">
      <c r="A1536" t="s">
        <v>1528</v>
      </c>
      <c r="B1536" t="s">
        <v>1529</v>
      </c>
      <c r="C1536">
        <v>2695</v>
      </c>
      <c r="D1536" t="s">
        <v>1530</v>
      </c>
      <c r="E1536" t="s">
        <v>662</v>
      </c>
      <c r="F1536" t="s">
        <v>52</v>
      </c>
      <c r="G1536" t="s">
        <v>213</v>
      </c>
      <c r="H1536">
        <v>0</v>
      </c>
      <c r="I1536" t="s">
        <v>1531</v>
      </c>
      <c r="J1536" t="s">
        <v>27</v>
      </c>
      <c r="K1536">
        <v>1632</v>
      </c>
      <c r="L1536" t="s">
        <v>25</v>
      </c>
      <c r="M1536" s="1">
        <v>42508</v>
      </c>
      <c r="N1536" s="1">
        <v>42692</v>
      </c>
      <c r="O1536" t="s">
        <v>26</v>
      </c>
      <c r="P1536" s="1">
        <v>42628.498344907406</v>
      </c>
      <c r="Q1536" s="1">
        <v>42508</v>
      </c>
    </row>
    <row r="1537" spans="1:17" x14ac:dyDescent="0.25">
      <c r="A1537" t="s">
        <v>1528</v>
      </c>
      <c r="B1537" t="s">
        <v>1529</v>
      </c>
      <c r="C1537">
        <v>2695</v>
      </c>
      <c r="D1537" t="s">
        <v>1530</v>
      </c>
      <c r="E1537" t="s">
        <v>662</v>
      </c>
      <c r="F1537" t="s">
        <v>52</v>
      </c>
      <c r="G1537" t="s">
        <v>213</v>
      </c>
      <c r="H1537">
        <v>0</v>
      </c>
      <c r="I1537" t="s">
        <v>1531</v>
      </c>
      <c r="J1537" t="s">
        <v>24</v>
      </c>
      <c r="K1537">
        <v>1632</v>
      </c>
      <c r="L1537" t="s">
        <v>25</v>
      </c>
      <c r="M1537" s="1">
        <v>42508</v>
      </c>
      <c r="N1537" s="1">
        <v>42692</v>
      </c>
      <c r="O1537" t="s">
        <v>26</v>
      </c>
      <c r="P1537" s="1">
        <v>42628.498344907406</v>
      </c>
      <c r="Q1537" s="1">
        <v>42508</v>
      </c>
    </row>
    <row r="1538" spans="1:17" x14ac:dyDescent="0.25">
      <c r="A1538" t="s">
        <v>1528</v>
      </c>
      <c r="B1538" t="s">
        <v>1529</v>
      </c>
      <c r="C1538">
        <v>2695</v>
      </c>
      <c r="D1538" t="s">
        <v>1530</v>
      </c>
      <c r="E1538" t="s">
        <v>662</v>
      </c>
      <c r="F1538" t="s">
        <v>52</v>
      </c>
      <c r="G1538" t="s">
        <v>213</v>
      </c>
      <c r="H1538">
        <v>0</v>
      </c>
      <c r="I1538" t="s">
        <v>1531</v>
      </c>
      <c r="J1538" t="s">
        <v>27</v>
      </c>
      <c r="K1538">
        <v>2673</v>
      </c>
      <c r="L1538" t="s">
        <v>35</v>
      </c>
      <c r="M1538" s="1">
        <v>42705</v>
      </c>
      <c r="N1538" s="1">
        <v>42887</v>
      </c>
      <c r="O1538" t="s">
        <v>26</v>
      </c>
      <c r="P1538" s="1">
        <v>42706.310486111113</v>
      </c>
      <c r="Q1538" s="1">
        <v>42705</v>
      </c>
    </row>
    <row r="1539" spans="1:17" x14ac:dyDescent="0.25">
      <c r="A1539" t="s">
        <v>1528</v>
      </c>
      <c r="B1539" t="s">
        <v>1529</v>
      </c>
      <c r="C1539">
        <v>2695</v>
      </c>
      <c r="D1539" t="s">
        <v>1530</v>
      </c>
      <c r="E1539" t="s">
        <v>662</v>
      </c>
      <c r="F1539" t="s">
        <v>52</v>
      </c>
      <c r="G1539" t="s">
        <v>213</v>
      </c>
      <c r="H1539">
        <v>0</v>
      </c>
      <c r="I1539" t="s">
        <v>1531</v>
      </c>
      <c r="J1539" t="s">
        <v>24</v>
      </c>
      <c r="K1539">
        <v>2673</v>
      </c>
      <c r="L1539" t="s">
        <v>35</v>
      </c>
      <c r="M1539" s="1">
        <v>42705</v>
      </c>
      <c r="N1539" s="1">
        <v>42887</v>
      </c>
      <c r="O1539" t="s">
        <v>26</v>
      </c>
      <c r="P1539" s="1">
        <v>42706.310486111113</v>
      </c>
      <c r="Q1539" s="1">
        <v>42705</v>
      </c>
    </row>
    <row r="1540" spans="1:17" x14ac:dyDescent="0.25">
      <c r="A1540" t="s">
        <v>28</v>
      </c>
      <c r="B1540" t="s">
        <v>29</v>
      </c>
      <c r="C1540">
        <v>1862</v>
      </c>
      <c r="D1540" t="s">
        <v>1532</v>
      </c>
      <c r="E1540" t="s">
        <v>193</v>
      </c>
      <c r="F1540" t="s">
        <v>154</v>
      </c>
      <c r="G1540" t="s">
        <v>1404</v>
      </c>
      <c r="H1540">
        <v>0</v>
      </c>
      <c r="I1540" t="s">
        <v>1405</v>
      </c>
      <c r="J1540" t="s">
        <v>27</v>
      </c>
      <c r="K1540">
        <v>1159</v>
      </c>
      <c r="L1540" t="s">
        <v>35</v>
      </c>
      <c r="M1540" s="1">
        <v>42458</v>
      </c>
      <c r="N1540" s="1">
        <v>42823</v>
      </c>
      <c r="O1540" t="s">
        <v>26</v>
      </c>
      <c r="P1540" s="1">
        <v>42607.438171296293</v>
      </c>
      <c r="Q1540" s="1">
        <v>42458</v>
      </c>
    </row>
    <row r="1541" spans="1:17" x14ac:dyDescent="0.25">
      <c r="A1541" t="s">
        <v>28</v>
      </c>
      <c r="B1541" t="s">
        <v>29</v>
      </c>
      <c r="C1541">
        <v>1862</v>
      </c>
      <c r="D1541" t="s">
        <v>1532</v>
      </c>
      <c r="E1541" t="s">
        <v>193</v>
      </c>
      <c r="F1541" t="s">
        <v>154</v>
      </c>
      <c r="G1541" t="s">
        <v>1404</v>
      </c>
      <c r="H1541">
        <v>0</v>
      </c>
      <c r="I1541" t="s">
        <v>1405</v>
      </c>
      <c r="J1541" t="s">
        <v>24</v>
      </c>
      <c r="K1541">
        <v>1159</v>
      </c>
      <c r="L1541" t="s">
        <v>35</v>
      </c>
      <c r="M1541" s="1">
        <v>42458</v>
      </c>
      <c r="N1541" s="1">
        <v>42823</v>
      </c>
      <c r="O1541" t="s">
        <v>26</v>
      </c>
      <c r="P1541" s="1">
        <v>42607.438171296293</v>
      </c>
      <c r="Q1541" s="1">
        <v>42458</v>
      </c>
    </row>
    <row r="1542" spans="1:17" x14ac:dyDescent="0.25">
      <c r="A1542" t="s">
        <v>214</v>
      </c>
      <c r="B1542" t="s">
        <v>215</v>
      </c>
      <c r="C1542">
        <v>2261</v>
      </c>
      <c r="D1542" t="s">
        <v>1533</v>
      </c>
      <c r="E1542" t="s">
        <v>212</v>
      </c>
      <c r="F1542" t="s">
        <v>178</v>
      </c>
      <c r="G1542" t="s">
        <v>1534</v>
      </c>
      <c r="H1542">
        <v>0</v>
      </c>
      <c r="I1542" t="s">
        <v>94</v>
      </c>
      <c r="J1542" t="s">
        <v>24</v>
      </c>
      <c r="K1542">
        <v>934</v>
      </c>
      <c r="L1542" t="s">
        <v>35</v>
      </c>
      <c r="M1542" s="1">
        <v>42375</v>
      </c>
      <c r="N1542" s="1">
        <v>42741</v>
      </c>
      <c r="O1542" t="s">
        <v>26</v>
      </c>
      <c r="P1542" s="1">
        <v>42598.512384259258</v>
      </c>
      <c r="Q1542" s="1">
        <v>42375</v>
      </c>
    </row>
    <row r="1543" spans="1:17" x14ac:dyDescent="0.25">
      <c r="A1543" t="s">
        <v>214</v>
      </c>
      <c r="B1543" t="s">
        <v>215</v>
      </c>
      <c r="C1543">
        <v>2261</v>
      </c>
      <c r="D1543" t="s">
        <v>1533</v>
      </c>
      <c r="E1543" t="s">
        <v>212</v>
      </c>
      <c r="F1543" t="s">
        <v>178</v>
      </c>
      <c r="G1543" t="s">
        <v>1534</v>
      </c>
      <c r="H1543">
        <v>0</v>
      </c>
      <c r="I1543" t="s">
        <v>94</v>
      </c>
      <c r="J1543" t="s">
        <v>27</v>
      </c>
      <c r="K1543">
        <v>934</v>
      </c>
      <c r="L1543" t="s">
        <v>35</v>
      </c>
      <c r="M1543" s="1">
        <v>42375</v>
      </c>
      <c r="N1543" s="1">
        <v>42741</v>
      </c>
      <c r="O1543" t="s">
        <v>26</v>
      </c>
      <c r="P1543" s="1">
        <v>42598.512384259258</v>
      </c>
      <c r="Q1543" s="1">
        <v>42375</v>
      </c>
    </row>
    <row r="1544" spans="1:17" x14ac:dyDescent="0.25">
      <c r="A1544" t="s">
        <v>55</v>
      </c>
      <c r="B1544" t="s">
        <v>56</v>
      </c>
      <c r="C1544">
        <v>2546</v>
      </c>
      <c r="D1544" t="s">
        <v>1535</v>
      </c>
      <c r="E1544" t="s">
        <v>191</v>
      </c>
      <c r="F1544" t="s">
        <v>52</v>
      </c>
      <c r="G1544" t="s">
        <v>1536</v>
      </c>
      <c r="H1544">
        <v>1</v>
      </c>
      <c r="I1544" t="s">
        <v>1180</v>
      </c>
      <c r="J1544" t="s">
        <v>36</v>
      </c>
      <c r="K1544">
        <v>1161</v>
      </c>
      <c r="L1544" t="s">
        <v>35</v>
      </c>
      <c r="M1544" s="1">
        <v>42562</v>
      </c>
      <c r="N1544" s="1">
        <v>42746</v>
      </c>
      <c r="O1544" t="s">
        <v>26</v>
      </c>
      <c r="P1544" s="1">
        <v>42607.453541666669</v>
      </c>
      <c r="Q1544" s="1">
        <v>42562</v>
      </c>
    </row>
    <row r="1545" spans="1:17" x14ac:dyDescent="0.25">
      <c r="A1545" t="s">
        <v>55</v>
      </c>
      <c r="B1545" t="s">
        <v>56</v>
      </c>
      <c r="C1545">
        <v>2546</v>
      </c>
      <c r="D1545" t="s">
        <v>1535</v>
      </c>
      <c r="E1545" t="s">
        <v>191</v>
      </c>
      <c r="F1545" t="s">
        <v>52</v>
      </c>
      <c r="G1545" t="s">
        <v>1536</v>
      </c>
      <c r="H1545">
        <v>1</v>
      </c>
      <c r="I1545" t="s">
        <v>1180</v>
      </c>
      <c r="J1545" t="s">
        <v>24</v>
      </c>
      <c r="K1545">
        <v>1161</v>
      </c>
      <c r="L1545" t="s">
        <v>35</v>
      </c>
      <c r="M1545" s="1">
        <v>42562</v>
      </c>
      <c r="N1545" s="1">
        <v>42746</v>
      </c>
      <c r="O1545" t="s">
        <v>26</v>
      </c>
      <c r="P1545" s="1">
        <v>42607.453541666669</v>
      </c>
      <c r="Q1545" s="1">
        <v>42562</v>
      </c>
    </row>
    <row r="1546" spans="1:17" x14ac:dyDescent="0.25">
      <c r="A1546" t="s">
        <v>55</v>
      </c>
      <c r="B1546" t="s">
        <v>56</v>
      </c>
      <c r="C1546">
        <v>2546</v>
      </c>
      <c r="D1546" t="s">
        <v>1535</v>
      </c>
      <c r="E1546" t="s">
        <v>191</v>
      </c>
      <c r="F1546" t="s">
        <v>52</v>
      </c>
      <c r="G1546" t="s">
        <v>1536</v>
      </c>
      <c r="H1546">
        <v>1</v>
      </c>
      <c r="I1546" t="s">
        <v>1180</v>
      </c>
      <c r="J1546" t="s">
        <v>27</v>
      </c>
      <c r="K1546">
        <v>1161</v>
      </c>
      <c r="L1546" t="s">
        <v>35</v>
      </c>
      <c r="M1546" s="1">
        <v>42562</v>
      </c>
      <c r="N1546" s="1">
        <v>42746</v>
      </c>
      <c r="O1546" t="s">
        <v>26</v>
      </c>
      <c r="P1546" s="1">
        <v>42607.453541666669</v>
      </c>
      <c r="Q1546" s="1">
        <v>42562</v>
      </c>
    </row>
    <row r="1547" spans="1:17" x14ac:dyDescent="0.25">
      <c r="A1547" t="s">
        <v>1537</v>
      </c>
      <c r="B1547" t="s">
        <v>1538</v>
      </c>
      <c r="C1547">
        <v>1940</v>
      </c>
      <c r="D1547" t="s">
        <v>1539</v>
      </c>
      <c r="E1547" t="s">
        <v>193</v>
      </c>
      <c r="F1547" t="s">
        <v>52</v>
      </c>
      <c r="G1547" t="s">
        <v>847</v>
      </c>
      <c r="H1547">
        <v>0</v>
      </c>
      <c r="I1547" t="s">
        <v>1517</v>
      </c>
      <c r="J1547" t="s">
        <v>24</v>
      </c>
      <c r="K1547">
        <v>1811</v>
      </c>
      <c r="L1547" t="s">
        <v>35</v>
      </c>
      <c r="M1547" s="1">
        <v>42502</v>
      </c>
      <c r="N1547" s="1">
        <v>42867</v>
      </c>
      <c r="O1547" t="s">
        <v>387</v>
      </c>
      <c r="P1547" s="1">
        <v>42635.619247685187</v>
      </c>
      <c r="Q1547" s="1">
        <v>42502</v>
      </c>
    </row>
    <row r="1548" spans="1:17" x14ac:dyDescent="0.25">
      <c r="A1548" t="s">
        <v>1537</v>
      </c>
      <c r="B1548" t="s">
        <v>1538</v>
      </c>
      <c r="C1548">
        <v>1940</v>
      </c>
      <c r="D1548" t="s">
        <v>1539</v>
      </c>
      <c r="E1548" t="s">
        <v>193</v>
      </c>
      <c r="F1548" t="s">
        <v>52</v>
      </c>
      <c r="G1548" t="s">
        <v>847</v>
      </c>
      <c r="H1548">
        <v>0</v>
      </c>
      <c r="I1548" t="s">
        <v>1517</v>
      </c>
      <c r="J1548" t="s">
        <v>27</v>
      </c>
      <c r="K1548">
        <v>1811</v>
      </c>
      <c r="L1548" t="s">
        <v>35</v>
      </c>
      <c r="M1548" s="1">
        <v>42502</v>
      </c>
      <c r="N1548" s="1">
        <v>42867</v>
      </c>
      <c r="O1548" t="s">
        <v>387</v>
      </c>
      <c r="P1548" s="1">
        <v>42635.619247685187</v>
      </c>
      <c r="Q1548" s="1">
        <v>42502</v>
      </c>
    </row>
    <row r="1549" spans="1:17" x14ac:dyDescent="0.25">
      <c r="A1549" t="s">
        <v>72</v>
      </c>
      <c r="B1549" t="s">
        <v>73</v>
      </c>
      <c r="C1549">
        <v>1624</v>
      </c>
      <c r="D1549" t="s">
        <v>1540</v>
      </c>
      <c r="E1549" t="s">
        <v>185</v>
      </c>
      <c r="F1549" t="s">
        <v>141</v>
      </c>
      <c r="G1549" t="s">
        <v>685</v>
      </c>
      <c r="H1549">
        <v>0</v>
      </c>
      <c r="I1549" t="s">
        <v>65</v>
      </c>
      <c r="J1549" t="s">
        <v>27</v>
      </c>
      <c r="K1549">
        <v>827</v>
      </c>
      <c r="L1549" t="s">
        <v>25</v>
      </c>
      <c r="M1549" s="1">
        <v>42324</v>
      </c>
      <c r="N1549" s="1">
        <v>42690</v>
      </c>
      <c r="O1549" t="s">
        <v>88</v>
      </c>
      <c r="P1549" s="1">
        <v>42594.535196759258</v>
      </c>
      <c r="Q1549" s="1">
        <v>42324</v>
      </c>
    </row>
    <row r="1550" spans="1:17" x14ac:dyDescent="0.25">
      <c r="A1550" t="s">
        <v>72</v>
      </c>
      <c r="B1550" t="s">
        <v>73</v>
      </c>
      <c r="C1550">
        <v>1624</v>
      </c>
      <c r="D1550" t="s">
        <v>1540</v>
      </c>
      <c r="E1550" t="s">
        <v>185</v>
      </c>
      <c r="F1550" t="s">
        <v>141</v>
      </c>
      <c r="G1550" t="s">
        <v>685</v>
      </c>
      <c r="H1550">
        <v>0</v>
      </c>
      <c r="I1550" t="s">
        <v>65</v>
      </c>
      <c r="J1550" t="s">
        <v>24</v>
      </c>
      <c r="K1550">
        <v>827</v>
      </c>
      <c r="L1550" t="s">
        <v>25</v>
      </c>
      <c r="M1550" s="1">
        <v>42324</v>
      </c>
      <c r="N1550" s="1">
        <v>42690</v>
      </c>
      <c r="O1550" t="s">
        <v>88</v>
      </c>
      <c r="P1550" s="1">
        <v>42594.535196759258</v>
      </c>
      <c r="Q1550" s="1">
        <v>42324</v>
      </c>
    </row>
    <row r="1551" spans="1:17" x14ac:dyDescent="0.25">
      <c r="A1551" t="s">
        <v>1328</v>
      </c>
      <c r="B1551" t="s">
        <v>1329</v>
      </c>
      <c r="C1551">
        <v>2790</v>
      </c>
      <c r="D1551" t="s">
        <v>1541</v>
      </c>
      <c r="E1551" t="s">
        <v>212</v>
      </c>
      <c r="F1551" t="s">
        <v>154</v>
      </c>
      <c r="G1551" t="s">
        <v>206</v>
      </c>
      <c r="H1551">
        <v>1</v>
      </c>
      <c r="I1551" t="s">
        <v>1279</v>
      </c>
      <c r="J1551" t="s">
        <v>27</v>
      </c>
      <c r="K1551">
        <v>59</v>
      </c>
      <c r="L1551" t="s">
        <v>35</v>
      </c>
      <c r="M1551" s="1">
        <v>42556</v>
      </c>
      <c r="N1551" s="1">
        <v>42740</v>
      </c>
      <c r="O1551" t="s">
        <v>26</v>
      </c>
      <c r="P1551" s="1">
        <v>42566.471956018519</v>
      </c>
      <c r="Q1551" s="1">
        <v>42556</v>
      </c>
    </row>
    <row r="1552" spans="1:17" x14ac:dyDescent="0.25">
      <c r="A1552" t="s">
        <v>1328</v>
      </c>
      <c r="B1552" t="s">
        <v>1329</v>
      </c>
      <c r="C1552">
        <v>2790</v>
      </c>
      <c r="D1552" t="s">
        <v>1541</v>
      </c>
      <c r="E1552" t="s">
        <v>212</v>
      </c>
      <c r="F1552" t="s">
        <v>154</v>
      </c>
      <c r="G1552" t="s">
        <v>206</v>
      </c>
      <c r="H1552">
        <v>1</v>
      </c>
      <c r="I1552" t="s">
        <v>1279</v>
      </c>
      <c r="J1552" t="s">
        <v>36</v>
      </c>
      <c r="K1552">
        <v>59</v>
      </c>
      <c r="L1552" t="s">
        <v>35</v>
      </c>
      <c r="M1552" s="1">
        <v>42556</v>
      </c>
      <c r="N1552" s="1">
        <v>42740</v>
      </c>
      <c r="O1552" t="s">
        <v>26</v>
      </c>
      <c r="P1552" s="1">
        <v>42566.471956018519</v>
      </c>
      <c r="Q1552" s="1">
        <v>42556</v>
      </c>
    </row>
    <row r="1553" spans="1:17" x14ac:dyDescent="0.25">
      <c r="A1553" t="s">
        <v>1328</v>
      </c>
      <c r="B1553" t="s">
        <v>1329</v>
      </c>
      <c r="C1553">
        <v>2790</v>
      </c>
      <c r="D1553" t="s">
        <v>1541</v>
      </c>
      <c r="E1553" t="s">
        <v>212</v>
      </c>
      <c r="F1553" t="s">
        <v>154</v>
      </c>
      <c r="G1553" t="s">
        <v>206</v>
      </c>
      <c r="H1553">
        <v>1</v>
      </c>
      <c r="I1553" t="s">
        <v>1279</v>
      </c>
      <c r="J1553" t="s">
        <v>24</v>
      </c>
      <c r="K1553">
        <v>59</v>
      </c>
      <c r="L1553" t="s">
        <v>35</v>
      </c>
      <c r="M1553" s="1">
        <v>42556</v>
      </c>
      <c r="N1553" s="1">
        <v>42740</v>
      </c>
      <c r="O1553" t="s">
        <v>26</v>
      </c>
      <c r="P1553" s="1">
        <v>42566.471956018519</v>
      </c>
      <c r="Q1553" s="1">
        <v>42556</v>
      </c>
    </row>
    <row r="1554" spans="1:17" x14ac:dyDescent="0.25">
      <c r="A1554" t="s">
        <v>114</v>
      </c>
      <c r="B1554" t="s">
        <v>115</v>
      </c>
      <c r="C1554">
        <v>2602</v>
      </c>
      <c r="D1554" t="s">
        <v>1542</v>
      </c>
      <c r="E1554" t="s">
        <v>202</v>
      </c>
      <c r="F1554" t="s">
        <v>154</v>
      </c>
      <c r="G1554" t="s">
        <v>1543</v>
      </c>
      <c r="H1554">
        <v>1</v>
      </c>
      <c r="I1554" t="s">
        <v>225</v>
      </c>
      <c r="J1554" t="s">
        <v>24</v>
      </c>
      <c r="K1554">
        <v>646</v>
      </c>
      <c r="L1554" t="s">
        <v>101</v>
      </c>
      <c r="M1554" s="1">
        <v>42530</v>
      </c>
      <c r="N1554" s="1">
        <v>42713</v>
      </c>
      <c r="O1554" t="s">
        <v>26</v>
      </c>
      <c r="P1554" s="1">
        <v>42591.399930555555</v>
      </c>
      <c r="Q1554" s="1">
        <v>42530</v>
      </c>
    </row>
    <row r="1555" spans="1:17" x14ac:dyDescent="0.25">
      <c r="A1555" t="s">
        <v>114</v>
      </c>
      <c r="B1555" t="s">
        <v>115</v>
      </c>
      <c r="C1555">
        <v>2602</v>
      </c>
      <c r="D1555" t="s">
        <v>1542</v>
      </c>
      <c r="E1555" t="s">
        <v>202</v>
      </c>
      <c r="F1555" t="s">
        <v>154</v>
      </c>
      <c r="G1555" t="s">
        <v>1543</v>
      </c>
      <c r="H1555">
        <v>1</v>
      </c>
      <c r="I1555" t="s">
        <v>225</v>
      </c>
      <c r="J1555" t="s">
        <v>27</v>
      </c>
      <c r="K1555">
        <v>646</v>
      </c>
      <c r="L1555" t="s">
        <v>101</v>
      </c>
      <c r="M1555" s="1">
        <v>42530</v>
      </c>
      <c r="N1555" s="1">
        <v>42713</v>
      </c>
      <c r="O1555" t="s">
        <v>26</v>
      </c>
      <c r="P1555" s="1">
        <v>42591.399930555555</v>
      </c>
      <c r="Q1555" s="1">
        <v>42530</v>
      </c>
    </row>
    <row r="1556" spans="1:17" x14ac:dyDescent="0.25">
      <c r="A1556" t="s">
        <v>114</v>
      </c>
      <c r="B1556" t="s">
        <v>115</v>
      </c>
      <c r="C1556">
        <v>2602</v>
      </c>
      <c r="D1556" t="s">
        <v>1542</v>
      </c>
      <c r="E1556" t="s">
        <v>202</v>
      </c>
      <c r="F1556" t="s">
        <v>154</v>
      </c>
      <c r="G1556" t="s">
        <v>1543</v>
      </c>
      <c r="H1556">
        <v>1</v>
      </c>
      <c r="I1556" t="s">
        <v>225</v>
      </c>
      <c r="J1556" t="s">
        <v>36</v>
      </c>
      <c r="K1556">
        <v>646</v>
      </c>
      <c r="L1556" t="s">
        <v>101</v>
      </c>
      <c r="M1556" s="1">
        <v>42530</v>
      </c>
      <c r="N1556" s="1">
        <v>42713</v>
      </c>
      <c r="O1556" t="s">
        <v>26</v>
      </c>
      <c r="P1556" s="1">
        <v>42591.399930555555</v>
      </c>
      <c r="Q1556" s="1">
        <v>42530</v>
      </c>
    </row>
    <row r="1557" spans="1:17" x14ac:dyDescent="0.25">
      <c r="A1557" t="s">
        <v>114</v>
      </c>
      <c r="B1557" t="s">
        <v>115</v>
      </c>
      <c r="C1557">
        <v>2602</v>
      </c>
      <c r="D1557" t="s">
        <v>1542</v>
      </c>
      <c r="E1557" t="s">
        <v>202</v>
      </c>
      <c r="F1557" t="s">
        <v>154</v>
      </c>
      <c r="G1557" t="s">
        <v>1543</v>
      </c>
      <c r="H1557">
        <v>1</v>
      </c>
      <c r="I1557" t="s">
        <v>225</v>
      </c>
      <c r="J1557" t="s">
        <v>24</v>
      </c>
      <c r="K1557">
        <v>2619</v>
      </c>
      <c r="L1557" t="s">
        <v>35</v>
      </c>
      <c r="M1557" s="1">
        <v>42684</v>
      </c>
      <c r="N1557" s="1">
        <v>42865</v>
      </c>
      <c r="O1557" t="s">
        <v>88</v>
      </c>
      <c r="P1557" s="1">
        <v>42698.612939814811</v>
      </c>
      <c r="Q1557" s="1">
        <v>42684</v>
      </c>
    </row>
    <row r="1558" spans="1:17" x14ac:dyDescent="0.25">
      <c r="A1558" t="s">
        <v>114</v>
      </c>
      <c r="B1558" t="s">
        <v>115</v>
      </c>
      <c r="C1558">
        <v>2602</v>
      </c>
      <c r="D1558" t="s">
        <v>1542</v>
      </c>
      <c r="E1558" t="s">
        <v>202</v>
      </c>
      <c r="F1558" t="s">
        <v>154</v>
      </c>
      <c r="G1558" t="s">
        <v>1543</v>
      </c>
      <c r="H1558">
        <v>1</v>
      </c>
      <c r="I1558" t="s">
        <v>225</v>
      </c>
      <c r="J1558" t="s">
        <v>27</v>
      </c>
      <c r="K1558">
        <v>2619</v>
      </c>
      <c r="L1558" t="s">
        <v>35</v>
      </c>
      <c r="M1558" s="1">
        <v>42684</v>
      </c>
      <c r="N1558" s="1">
        <v>42865</v>
      </c>
      <c r="O1558" t="s">
        <v>88</v>
      </c>
      <c r="P1558" s="1">
        <v>42698.612939814811</v>
      </c>
      <c r="Q1558" s="1">
        <v>42684</v>
      </c>
    </row>
    <row r="1559" spans="1:17" x14ac:dyDescent="0.25">
      <c r="A1559" t="s">
        <v>114</v>
      </c>
      <c r="B1559" t="s">
        <v>115</v>
      </c>
      <c r="C1559">
        <v>2602</v>
      </c>
      <c r="D1559" t="s">
        <v>1542</v>
      </c>
      <c r="E1559" t="s">
        <v>202</v>
      </c>
      <c r="F1559" t="s">
        <v>154</v>
      </c>
      <c r="G1559" t="s">
        <v>1543</v>
      </c>
      <c r="H1559">
        <v>1</v>
      </c>
      <c r="I1559" t="s">
        <v>225</v>
      </c>
      <c r="J1559" t="s">
        <v>36</v>
      </c>
      <c r="K1559">
        <v>2619</v>
      </c>
      <c r="L1559" t="s">
        <v>35</v>
      </c>
      <c r="M1559" s="1">
        <v>42684</v>
      </c>
      <c r="N1559" s="1">
        <v>42865</v>
      </c>
      <c r="O1559" t="s">
        <v>88</v>
      </c>
      <c r="P1559" s="1">
        <v>42698.612939814811</v>
      </c>
      <c r="Q1559" s="1">
        <v>42684</v>
      </c>
    </row>
    <row r="1560" spans="1:17" x14ac:dyDescent="0.25">
      <c r="A1560" t="s">
        <v>532</v>
      </c>
      <c r="B1560" t="s">
        <v>533</v>
      </c>
      <c r="C1560">
        <v>2301</v>
      </c>
      <c r="D1560" t="s">
        <v>1544</v>
      </c>
      <c r="E1560" t="s">
        <v>988</v>
      </c>
      <c r="F1560" t="s">
        <v>178</v>
      </c>
      <c r="G1560" t="s">
        <v>877</v>
      </c>
      <c r="H1560">
        <v>1</v>
      </c>
      <c r="I1560" t="s">
        <v>65</v>
      </c>
      <c r="J1560" t="s">
        <v>24</v>
      </c>
      <c r="K1560">
        <v>262</v>
      </c>
      <c r="L1560" t="s">
        <v>35</v>
      </c>
      <c r="M1560" s="1">
        <v>42558</v>
      </c>
      <c r="N1560" s="1">
        <v>42742</v>
      </c>
      <c r="O1560" t="s">
        <v>26</v>
      </c>
      <c r="P1560" s="1">
        <v>42580.621516203704</v>
      </c>
      <c r="Q1560" s="1">
        <v>42558</v>
      </c>
    </row>
    <row r="1561" spans="1:17" x14ac:dyDescent="0.25">
      <c r="A1561" t="s">
        <v>532</v>
      </c>
      <c r="B1561" t="s">
        <v>533</v>
      </c>
      <c r="C1561">
        <v>2301</v>
      </c>
      <c r="D1561" t="s">
        <v>1544</v>
      </c>
      <c r="E1561" t="s">
        <v>988</v>
      </c>
      <c r="F1561" t="s">
        <v>178</v>
      </c>
      <c r="G1561" t="s">
        <v>877</v>
      </c>
      <c r="H1561">
        <v>1</v>
      </c>
      <c r="I1561" t="s">
        <v>65</v>
      </c>
      <c r="J1561" t="s">
        <v>27</v>
      </c>
      <c r="K1561">
        <v>262</v>
      </c>
      <c r="L1561" t="s">
        <v>35</v>
      </c>
      <c r="M1561" s="1">
        <v>42558</v>
      </c>
      <c r="N1561" s="1">
        <v>42742</v>
      </c>
      <c r="O1561" t="s">
        <v>26</v>
      </c>
      <c r="P1561" s="1">
        <v>42580.621516203704</v>
      </c>
      <c r="Q1561" s="1">
        <v>42558</v>
      </c>
    </row>
    <row r="1562" spans="1:17" x14ac:dyDescent="0.25">
      <c r="A1562" t="s">
        <v>532</v>
      </c>
      <c r="B1562" t="s">
        <v>533</v>
      </c>
      <c r="C1562">
        <v>2301</v>
      </c>
      <c r="D1562" t="s">
        <v>1544</v>
      </c>
      <c r="E1562" t="s">
        <v>988</v>
      </c>
      <c r="F1562" t="s">
        <v>178</v>
      </c>
      <c r="G1562" t="s">
        <v>877</v>
      </c>
      <c r="H1562">
        <v>1</v>
      </c>
      <c r="I1562" t="s">
        <v>65</v>
      </c>
      <c r="J1562" t="s">
        <v>36</v>
      </c>
      <c r="K1562">
        <v>262</v>
      </c>
      <c r="L1562" t="s">
        <v>35</v>
      </c>
      <c r="M1562" s="1">
        <v>42558</v>
      </c>
      <c r="N1562" s="1">
        <v>42742</v>
      </c>
      <c r="O1562" t="s">
        <v>26</v>
      </c>
      <c r="P1562" s="1">
        <v>42580.621516203704</v>
      </c>
      <c r="Q1562" s="1">
        <v>42558</v>
      </c>
    </row>
    <row r="1563" spans="1:17" x14ac:dyDescent="0.25">
      <c r="A1563" t="s">
        <v>673</v>
      </c>
      <c r="B1563" t="s">
        <v>674</v>
      </c>
      <c r="C1563">
        <v>1032</v>
      </c>
      <c r="D1563" t="s">
        <v>1545</v>
      </c>
      <c r="E1563" t="s">
        <v>910</v>
      </c>
      <c r="F1563" t="s">
        <v>178</v>
      </c>
      <c r="G1563" t="s">
        <v>877</v>
      </c>
      <c r="H1563">
        <v>0</v>
      </c>
      <c r="I1563" t="s">
        <v>498</v>
      </c>
      <c r="J1563" t="s">
        <v>27</v>
      </c>
      <c r="K1563">
        <v>653</v>
      </c>
      <c r="L1563" t="s">
        <v>35</v>
      </c>
      <c r="M1563" s="1">
        <v>42436</v>
      </c>
      <c r="N1563" s="1">
        <v>42801</v>
      </c>
      <c r="O1563" t="s">
        <v>26</v>
      </c>
      <c r="P1563" s="1">
        <v>42591.440625000003</v>
      </c>
      <c r="Q1563" s="1">
        <v>42436</v>
      </c>
    </row>
    <row r="1564" spans="1:17" x14ac:dyDescent="0.25">
      <c r="A1564" t="s">
        <v>1328</v>
      </c>
      <c r="B1564" t="s">
        <v>1329</v>
      </c>
      <c r="C1564">
        <v>2790</v>
      </c>
      <c r="D1564" t="s">
        <v>1546</v>
      </c>
      <c r="E1564" t="s">
        <v>988</v>
      </c>
      <c r="F1564" t="s">
        <v>154</v>
      </c>
      <c r="G1564" t="s">
        <v>155</v>
      </c>
      <c r="H1564">
        <v>1</v>
      </c>
      <c r="I1564" t="s">
        <v>1279</v>
      </c>
      <c r="J1564" t="s">
        <v>24</v>
      </c>
      <c r="K1564">
        <v>62</v>
      </c>
      <c r="L1564" t="s">
        <v>35</v>
      </c>
      <c r="M1564" s="1">
        <v>42556</v>
      </c>
      <c r="N1564" s="1">
        <v>42740</v>
      </c>
      <c r="O1564" t="s">
        <v>26</v>
      </c>
      <c r="P1564" s="1">
        <v>42566.481932870367</v>
      </c>
      <c r="Q1564" s="1">
        <v>42556</v>
      </c>
    </row>
    <row r="1565" spans="1:17" x14ac:dyDescent="0.25">
      <c r="A1565" t="s">
        <v>1328</v>
      </c>
      <c r="B1565" t="s">
        <v>1329</v>
      </c>
      <c r="C1565">
        <v>2790</v>
      </c>
      <c r="D1565" t="s">
        <v>1546</v>
      </c>
      <c r="E1565" t="s">
        <v>988</v>
      </c>
      <c r="F1565" t="s">
        <v>154</v>
      </c>
      <c r="G1565" t="s">
        <v>155</v>
      </c>
      <c r="H1565">
        <v>1</v>
      </c>
      <c r="I1565" t="s">
        <v>1279</v>
      </c>
      <c r="J1565" t="s">
        <v>27</v>
      </c>
      <c r="K1565">
        <v>62</v>
      </c>
      <c r="L1565" t="s">
        <v>35</v>
      </c>
      <c r="M1565" s="1">
        <v>42556</v>
      </c>
      <c r="N1565" s="1">
        <v>42740</v>
      </c>
      <c r="O1565" t="s">
        <v>26</v>
      </c>
      <c r="P1565" s="1">
        <v>42566.481932870367</v>
      </c>
      <c r="Q1565" s="1">
        <v>42556</v>
      </c>
    </row>
    <row r="1566" spans="1:17" x14ac:dyDescent="0.25">
      <c r="A1566" t="s">
        <v>1328</v>
      </c>
      <c r="B1566" t="s">
        <v>1329</v>
      </c>
      <c r="C1566">
        <v>2790</v>
      </c>
      <c r="D1566" t="s">
        <v>1546</v>
      </c>
      <c r="E1566" t="s">
        <v>988</v>
      </c>
      <c r="F1566" t="s">
        <v>154</v>
      </c>
      <c r="G1566" t="s">
        <v>155</v>
      </c>
      <c r="H1566">
        <v>1</v>
      </c>
      <c r="I1566" t="s">
        <v>1279</v>
      </c>
      <c r="J1566" t="s">
        <v>36</v>
      </c>
      <c r="K1566">
        <v>62</v>
      </c>
      <c r="L1566" t="s">
        <v>35</v>
      </c>
      <c r="M1566" s="1">
        <v>42556</v>
      </c>
      <c r="N1566" s="1">
        <v>42740</v>
      </c>
      <c r="O1566" t="s">
        <v>26</v>
      </c>
      <c r="P1566" s="1">
        <v>42566.481932870367</v>
      </c>
      <c r="Q1566" s="1">
        <v>42556</v>
      </c>
    </row>
    <row r="1567" spans="1:17" x14ac:dyDescent="0.25">
      <c r="A1567" t="s">
        <v>214</v>
      </c>
      <c r="B1567" t="s">
        <v>215</v>
      </c>
      <c r="C1567">
        <v>2261</v>
      </c>
      <c r="D1567" t="s">
        <v>1547</v>
      </c>
      <c r="E1567" t="s">
        <v>193</v>
      </c>
      <c r="F1567" t="s">
        <v>489</v>
      </c>
      <c r="G1567" t="s">
        <v>1548</v>
      </c>
      <c r="H1567">
        <v>0</v>
      </c>
      <c r="I1567" t="s">
        <v>94</v>
      </c>
      <c r="J1567" t="s">
        <v>27</v>
      </c>
      <c r="K1567">
        <v>933</v>
      </c>
      <c r="L1567" t="s">
        <v>35</v>
      </c>
      <c r="M1567" s="1">
        <v>42388</v>
      </c>
      <c r="N1567" s="1">
        <v>42754</v>
      </c>
      <c r="O1567" t="s">
        <v>26</v>
      </c>
      <c r="P1567" s="1">
        <v>42598.506354166668</v>
      </c>
      <c r="Q1567" s="1">
        <v>42388</v>
      </c>
    </row>
    <row r="1568" spans="1:17" x14ac:dyDescent="0.25">
      <c r="A1568" t="s">
        <v>214</v>
      </c>
      <c r="B1568" t="s">
        <v>215</v>
      </c>
      <c r="C1568">
        <v>2261</v>
      </c>
      <c r="D1568" t="s">
        <v>1547</v>
      </c>
      <c r="E1568" t="s">
        <v>193</v>
      </c>
      <c r="F1568" t="s">
        <v>489</v>
      </c>
      <c r="G1568" t="s">
        <v>1548</v>
      </c>
      <c r="H1568">
        <v>0</v>
      </c>
      <c r="I1568" t="s">
        <v>94</v>
      </c>
      <c r="J1568" t="s">
        <v>24</v>
      </c>
      <c r="K1568">
        <v>933</v>
      </c>
      <c r="L1568" t="s">
        <v>35</v>
      </c>
      <c r="M1568" s="1">
        <v>42388</v>
      </c>
      <c r="N1568" s="1">
        <v>42754</v>
      </c>
      <c r="O1568" t="s">
        <v>26</v>
      </c>
      <c r="P1568" s="1">
        <v>42598.506354166668</v>
      </c>
      <c r="Q1568" s="1">
        <v>42388</v>
      </c>
    </row>
    <row r="1569" spans="1:17" x14ac:dyDescent="0.25">
      <c r="A1569" t="s">
        <v>1026</v>
      </c>
      <c r="B1569" t="s">
        <v>1027</v>
      </c>
      <c r="C1569">
        <v>2310</v>
      </c>
      <c r="D1569" t="s">
        <v>1549</v>
      </c>
      <c r="E1569" t="s">
        <v>205</v>
      </c>
      <c r="F1569" t="s">
        <v>154</v>
      </c>
      <c r="G1569" t="s">
        <v>206</v>
      </c>
      <c r="H1569">
        <v>0</v>
      </c>
      <c r="I1569" t="s">
        <v>107</v>
      </c>
      <c r="J1569" t="s">
        <v>24</v>
      </c>
      <c r="K1569" t="s">
        <v>99</v>
      </c>
      <c r="L1569" t="s">
        <v>99</v>
      </c>
      <c r="M1569" t="s">
        <v>99</v>
      </c>
      <c r="N1569" t="s">
        <v>99</v>
      </c>
      <c r="O1569" t="s">
        <v>99</v>
      </c>
      <c r="P1569" t="s">
        <v>99</v>
      </c>
      <c r="Q1569" t="s">
        <v>99</v>
      </c>
    </row>
    <row r="1570" spans="1:17" x14ac:dyDescent="0.25">
      <c r="A1570" t="s">
        <v>1550</v>
      </c>
      <c r="B1570" t="s">
        <v>1551</v>
      </c>
      <c r="C1570">
        <v>2357</v>
      </c>
      <c r="D1570" t="s">
        <v>1552</v>
      </c>
      <c r="E1570" t="s">
        <v>202</v>
      </c>
      <c r="F1570" t="s">
        <v>154</v>
      </c>
      <c r="G1570" t="s">
        <v>1404</v>
      </c>
      <c r="H1570">
        <v>1</v>
      </c>
      <c r="I1570" t="s">
        <v>1279</v>
      </c>
      <c r="J1570" t="s">
        <v>36</v>
      </c>
      <c r="K1570">
        <v>1012</v>
      </c>
      <c r="L1570" t="s">
        <v>101</v>
      </c>
      <c r="M1570" s="1">
        <v>42576</v>
      </c>
      <c r="N1570" s="1">
        <v>42760</v>
      </c>
      <c r="O1570" t="s">
        <v>26</v>
      </c>
      <c r="P1570" s="1">
        <v>42601.389745370368</v>
      </c>
      <c r="Q1570" s="1">
        <v>42576</v>
      </c>
    </row>
    <row r="1571" spans="1:17" x14ac:dyDescent="0.25">
      <c r="A1571" t="s">
        <v>1550</v>
      </c>
      <c r="B1571" t="s">
        <v>1551</v>
      </c>
      <c r="C1571">
        <v>2357</v>
      </c>
      <c r="D1571" t="s">
        <v>1552</v>
      </c>
      <c r="E1571" t="s">
        <v>202</v>
      </c>
      <c r="F1571" t="s">
        <v>154</v>
      </c>
      <c r="G1571" t="s">
        <v>1404</v>
      </c>
      <c r="H1571">
        <v>1</v>
      </c>
      <c r="I1571" t="s">
        <v>1279</v>
      </c>
      <c r="J1571" t="s">
        <v>24</v>
      </c>
      <c r="K1571">
        <v>1012</v>
      </c>
      <c r="L1571" t="s">
        <v>101</v>
      </c>
      <c r="M1571" s="1">
        <v>42576</v>
      </c>
      <c r="N1571" s="1">
        <v>42760</v>
      </c>
      <c r="O1571" t="s">
        <v>26</v>
      </c>
      <c r="P1571" s="1">
        <v>42601.389745370368</v>
      </c>
      <c r="Q1571" s="1">
        <v>42576</v>
      </c>
    </row>
    <row r="1572" spans="1:17" x14ac:dyDescent="0.25">
      <c r="A1572" t="s">
        <v>1550</v>
      </c>
      <c r="B1572" t="s">
        <v>1551</v>
      </c>
      <c r="C1572">
        <v>2357</v>
      </c>
      <c r="D1572" t="s">
        <v>1552</v>
      </c>
      <c r="E1572" t="s">
        <v>202</v>
      </c>
      <c r="F1572" t="s">
        <v>154</v>
      </c>
      <c r="G1572" t="s">
        <v>1404</v>
      </c>
      <c r="H1572">
        <v>1</v>
      </c>
      <c r="I1572" t="s">
        <v>1279</v>
      </c>
      <c r="J1572" t="s">
        <v>27</v>
      </c>
      <c r="K1572">
        <v>1012</v>
      </c>
      <c r="L1572" t="s">
        <v>101</v>
      </c>
      <c r="M1572" s="1">
        <v>42576</v>
      </c>
      <c r="N1572" s="1">
        <v>42760</v>
      </c>
      <c r="O1572" t="s">
        <v>26</v>
      </c>
      <c r="P1572" s="1">
        <v>42601.389745370368</v>
      </c>
      <c r="Q1572" s="1">
        <v>42576</v>
      </c>
    </row>
    <row r="1573" spans="1:17" x14ac:dyDescent="0.25">
      <c r="A1573" t="s">
        <v>1550</v>
      </c>
      <c r="B1573" t="s">
        <v>1551</v>
      </c>
      <c r="C1573">
        <v>2357</v>
      </c>
      <c r="D1573" t="s">
        <v>1552</v>
      </c>
      <c r="E1573" t="s">
        <v>202</v>
      </c>
      <c r="F1573" t="s">
        <v>154</v>
      </c>
      <c r="G1573" t="s">
        <v>1404</v>
      </c>
      <c r="H1573">
        <v>1</v>
      </c>
      <c r="I1573" t="s">
        <v>1279</v>
      </c>
      <c r="J1573" t="s">
        <v>27</v>
      </c>
      <c r="K1573">
        <v>2243</v>
      </c>
      <c r="L1573" t="s">
        <v>35</v>
      </c>
      <c r="M1573" s="1">
        <v>42660</v>
      </c>
      <c r="N1573" s="1">
        <v>42842</v>
      </c>
      <c r="O1573" t="s">
        <v>26</v>
      </c>
      <c r="P1573" s="1">
        <v>42646.400972222225</v>
      </c>
      <c r="Q1573" s="1">
        <v>42660</v>
      </c>
    </row>
    <row r="1574" spans="1:17" x14ac:dyDescent="0.25">
      <c r="A1574" t="s">
        <v>1550</v>
      </c>
      <c r="B1574" t="s">
        <v>1551</v>
      </c>
      <c r="C1574">
        <v>2357</v>
      </c>
      <c r="D1574" t="s">
        <v>1552</v>
      </c>
      <c r="E1574" t="s">
        <v>202</v>
      </c>
      <c r="F1574" t="s">
        <v>154</v>
      </c>
      <c r="G1574" t="s">
        <v>1404</v>
      </c>
      <c r="H1574">
        <v>1</v>
      </c>
      <c r="I1574" t="s">
        <v>1279</v>
      </c>
      <c r="J1574" t="s">
        <v>36</v>
      </c>
      <c r="K1574">
        <v>2243</v>
      </c>
      <c r="L1574" t="s">
        <v>35</v>
      </c>
      <c r="M1574" s="1">
        <v>42660</v>
      </c>
      <c r="N1574" s="1">
        <v>42842</v>
      </c>
      <c r="O1574" t="s">
        <v>26</v>
      </c>
      <c r="P1574" s="1">
        <v>42646.400972222225</v>
      </c>
      <c r="Q1574" s="1">
        <v>42660</v>
      </c>
    </row>
    <row r="1575" spans="1:17" x14ac:dyDescent="0.25">
      <c r="A1575" t="s">
        <v>1550</v>
      </c>
      <c r="B1575" t="s">
        <v>1551</v>
      </c>
      <c r="C1575">
        <v>2357</v>
      </c>
      <c r="D1575" t="s">
        <v>1552</v>
      </c>
      <c r="E1575" t="s">
        <v>202</v>
      </c>
      <c r="F1575" t="s">
        <v>154</v>
      </c>
      <c r="G1575" t="s">
        <v>1404</v>
      </c>
      <c r="H1575">
        <v>1</v>
      </c>
      <c r="I1575" t="s">
        <v>1279</v>
      </c>
      <c r="J1575" t="s">
        <v>24</v>
      </c>
      <c r="K1575">
        <v>2243</v>
      </c>
      <c r="L1575" t="s">
        <v>35</v>
      </c>
      <c r="M1575" s="1">
        <v>42660</v>
      </c>
      <c r="N1575" s="1">
        <v>42842</v>
      </c>
      <c r="O1575" t="s">
        <v>26</v>
      </c>
      <c r="P1575" s="1">
        <v>42646.400972222225</v>
      </c>
      <c r="Q1575" s="1">
        <v>42660</v>
      </c>
    </row>
    <row r="1576" spans="1:17" x14ac:dyDescent="0.25">
      <c r="A1576" t="s">
        <v>28</v>
      </c>
      <c r="B1576" t="s">
        <v>29</v>
      </c>
      <c r="C1576">
        <v>1862</v>
      </c>
      <c r="D1576" t="s">
        <v>1553</v>
      </c>
      <c r="E1576" t="s">
        <v>217</v>
      </c>
      <c r="F1576" t="s">
        <v>209</v>
      </c>
      <c r="G1576" t="s">
        <v>1554</v>
      </c>
      <c r="H1576">
        <v>0</v>
      </c>
      <c r="I1576" t="s">
        <v>317</v>
      </c>
      <c r="J1576" t="s">
        <v>24</v>
      </c>
      <c r="K1576">
        <v>2207</v>
      </c>
      <c r="L1576" t="s">
        <v>35</v>
      </c>
      <c r="M1576" s="1">
        <v>42478</v>
      </c>
      <c r="N1576" s="1">
        <v>42843</v>
      </c>
      <c r="O1576" t="s">
        <v>26</v>
      </c>
      <c r="P1576" s="1">
        <v>42643.436886574076</v>
      </c>
      <c r="Q1576" s="1">
        <v>42478</v>
      </c>
    </row>
    <row r="1577" spans="1:17" x14ac:dyDescent="0.25">
      <c r="A1577" t="s">
        <v>28</v>
      </c>
      <c r="B1577" t="s">
        <v>29</v>
      </c>
      <c r="C1577">
        <v>1862</v>
      </c>
      <c r="D1577" t="s">
        <v>1553</v>
      </c>
      <c r="E1577" t="s">
        <v>217</v>
      </c>
      <c r="F1577" t="s">
        <v>209</v>
      </c>
      <c r="G1577" t="s">
        <v>1554</v>
      </c>
      <c r="H1577">
        <v>0</v>
      </c>
      <c r="I1577" t="s">
        <v>317</v>
      </c>
      <c r="J1577" t="s">
        <v>27</v>
      </c>
      <c r="K1577">
        <v>2207</v>
      </c>
      <c r="L1577" t="s">
        <v>35</v>
      </c>
      <c r="M1577" s="1">
        <v>42478</v>
      </c>
      <c r="N1577" s="1">
        <v>42843</v>
      </c>
      <c r="O1577" t="s">
        <v>26</v>
      </c>
      <c r="P1577" s="1">
        <v>42643.436886574076</v>
      </c>
      <c r="Q1577" s="1">
        <v>42478</v>
      </c>
    </row>
    <row r="1578" spans="1:17" x14ac:dyDescent="0.25">
      <c r="A1578" t="s">
        <v>1555</v>
      </c>
      <c r="B1578" t="s">
        <v>1556</v>
      </c>
      <c r="C1578">
        <v>2562</v>
      </c>
      <c r="D1578" t="s">
        <v>1557</v>
      </c>
      <c r="E1578" t="s">
        <v>217</v>
      </c>
      <c r="F1578" t="s">
        <v>154</v>
      </c>
      <c r="G1578" t="s">
        <v>206</v>
      </c>
      <c r="H1578">
        <v>0</v>
      </c>
      <c r="I1578" t="s">
        <v>107</v>
      </c>
      <c r="J1578" t="s">
        <v>24</v>
      </c>
      <c r="K1578">
        <v>1043</v>
      </c>
      <c r="L1578" t="s">
        <v>35</v>
      </c>
      <c r="M1578" s="1">
        <v>42593</v>
      </c>
      <c r="N1578" s="1">
        <v>42958</v>
      </c>
      <c r="O1578" t="s">
        <v>88</v>
      </c>
      <c r="P1578" s="1">
        <v>42604.379282407404</v>
      </c>
      <c r="Q1578" s="1">
        <v>42593</v>
      </c>
    </row>
    <row r="1579" spans="1:17" x14ac:dyDescent="0.25">
      <c r="A1579" t="s">
        <v>1555</v>
      </c>
      <c r="B1579" t="s">
        <v>1556</v>
      </c>
      <c r="C1579">
        <v>2562</v>
      </c>
      <c r="D1579" t="s">
        <v>1557</v>
      </c>
      <c r="E1579" t="s">
        <v>217</v>
      </c>
      <c r="F1579" t="s">
        <v>154</v>
      </c>
      <c r="G1579" t="s">
        <v>206</v>
      </c>
      <c r="H1579">
        <v>0</v>
      </c>
      <c r="I1579" t="s">
        <v>107</v>
      </c>
      <c r="J1579" t="s">
        <v>27</v>
      </c>
      <c r="K1579">
        <v>1043</v>
      </c>
      <c r="L1579" t="s">
        <v>35</v>
      </c>
      <c r="M1579" s="1">
        <v>42593</v>
      </c>
      <c r="N1579" s="1">
        <v>42958</v>
      </c>
      <c r="O1579" t="s">
        <v>88</v>
      </c>
      <c r="P1579" s="1">
        <v>42604.379282407404</v>
      </c>
      <c r="Q1579" s="1">
        <v>42593</v>
      </c>
    </row>
    <row r="1580" spans="1:17" x14ac:dyDescent="0.25">
      <c r="A1580" t="s">
        <v>341</v>
      </c>
      <c r="B1580" t="s">
        <v>342</v>
      </c>
      <c r="C1580">
        <v>2090</v>
      </c>
      <c r="D1580" t="s">
        <v>1558</v>
      </c>
      <c r="E1580" t="s">
        <v>671</v>
      </c>
      <c r="F1580" t="s">
        <v>52</v>
      </c>
      <c r="G1580" t="s">
        <v>795</v>
      </c>
      <c r="H1580">
        <v>0</v>
      </c>
      <c r="I1580" t="s">
        <v>359</v>
      </c>
      <c r="J1580" t="s">
        <v>27</v>
      </c>
      <c r="K1580">
        <v>2233</v>
      </c>
      <c r="L1580" t="s">
        <v>25</v>
      </c>
      <c r="M1580" s="1">
        <v>42464</v>
      </c>
      <c r="N1580" s="1">
        <v>42647</v>
      </c>
      <c r="O1580" t="s">
        <v>26</v>
      </c>
      <c r="P1580" s="1">
        <v>42643.667488425926</v>
      </c>
      <c r="Q1580" s="1">
        <v>42464</v>
      </c>
    </row>
    <row r="1581" spans="1:17" x14ac:dyDescent="0.25">
      <c r="A1581" t="s">
        <v>1559</v>
      </c>
      <c r="B1581" t="s">
        <v>1560</v>
      </c>
      <c r="C1581">
        <v>2764</v>
      </c>
      <c r="D1581" t="s">
        <v>1561</v>
      </c>
      <c r="E1581" t="s">
        <v>671</v>
      </c>
      <c r="F1581" t="s">
        <v>45</v>
      </c>
      <c r="G1581" t="s">
        <v>352</v>
      </c>
      <c r="H1581">
        <v>0</v>
      </c>
      <c r="I1581" t="s">
        <v>94</v>
      </c>
      <c r="J1581" t="s">
        <v>24</v>
      </c>
      <c r="K1581">
        <v>1236</v>
      </c>
      <c r="L1581" t="s">
        <v>35</v>
      </c>
      <c r="M1581" s="1">
        <v>42556</v>
      </c>
      <c r="N1581" s="1">
        <v>42740</v>
      </c>
      <c r="O1581" t="s">
        <v>26</v>
      </c>
      <c r="P1581" s="1">
        <v>42611.484895833331</v>
      </c>
      <c r="Q1581" s="1">
        <v>42556</v>
      </c>
    </row>
    <row r="1582" spans="1:17" x14ac:dyDescent="0.25">
      <c r="A1582" t="s">
        <v>1559</v>
      </c>
      <c r="B1582" t="s">
        <v>1560</v>
      </c>
      <c r="C1582">
        <v>2764</v>
      </c>
      <c r="D1582" t="s">
        <v>1561</v>
      </c>
      <c r="E1582" t="s">
        <v>671</v>
      </c>
      <c r="F1582" t="s">
        <v>45</v>
      </c>
      <c r="G1582" t="s">
        <v>352</v>
      </c>
      <c r="H1582">
        <v>0</v>
      </c>
      <c r="I1582" t="s">
        <v>94</v>
      </c>
      <c r="J1582" t="s">
        <v>27</v>
      </c>
      <c r="K1582">
        <v>1236</v>
      </c>
      <c r="L1582" t="s">
        <v>35</v>
      </c>
      <c r="M1582" s="1">
        <v>42556</v>
      </c>
      <c r="N1582" s="1">
        <v>42740</v>
      </c>
      <c r="O1582" t="s">
        <v>26</v>
      </c>
      <c r="P1582" s="1">
        <v>42611.484895833331</v>
      </c>
      <c r="Q1582" s="1">
        <v>42556</v>
      </c>
    </row>
    <row r="1583" spans="1:17" x14ac:dyDescent="0.25">
      <c r="A1583" t="s">
        <v>298</v>
      </c>
      <c r="B1583" t="s">
        <v>299</v>
      </c>
      <c r="C1583">
        <v>2443</v>
      </c>
      <c r="D1583" t="s">
        <v>1562</v>
      </c>
      <c r="E1583" t="s">
        <v>134</v>
      </c>
      <c r="F1583" t="s">
        <v>52</v>
      </c>
      <c r="G1583" t="s">
        <v>352</v>
      </c>
      <c r="H1583">
        <v>0</v>
      </c>
      <c r="I1583" t="s">
        <v>301</v>
      </c>
      <c r="J1583" t="s">
        <v>24</v>
      </c>
      <c r="K1583">
        <v>2262</v>
      </c>
      <c r="L1583" t="s">
        <v>35</v>
      </c>
      <c r="M1583" s="1">
        <v>42619</v>
      </c>
      <c r="N1583" s="1">
        <v>42800</v>
      </c>
      <c r="O1583" t="s">
        <v>26</v>
      </c>
      <c r="P1583" s="1">
        <v>42647.359548611108</v>
      </c>
      <c r="Q1583" s="1">
        <v>42619</v>
      </c>
    </row>
    <row r="1584" spans="1:17" x14ac:dyDescent="0.25">
      <c r="A1584" t="s">
        <v>298</v>
      </c>
      <c r="B1584" t="s">
        <v>299</v>
      </c>
      <c r="C1584">
        <v>2443</v>
      </c>
      <c r="D1584" t="s">
        <v>1562</v>
      </c>
      <c r="E1584" t="s">
        <v>134</v>
      </c>
      <c r="F1584" t="s">
        <v>52</v>
      </c>
      <c r="G1584" t="s">
        <v>352</v>
      </c>
      <c r="H1584">
        <v>0</v>
      </c>
      <c r="I1584" t="s">
        <v>301</v>
      </c>
      <c r="J1584" t="s">
        <v>27</v>
      </c>
      <c r="K1584">
        <v>2262</v>
      </c>
      <c r="L1584" t="s">
        <v>35</v>
      </c>
      <c r="M1584" s="1">
        <v>42619</v>
      </c>
      <c r="N1584" s="1">
        <v>42800</v>
      </c>
      <c r="O1584" t="s">
        <v>26</v>
      </c>
      <c r="P1584" s="1">
        <v>42647.359548611108</v>
      </c>
      <c r="Q1584" s="1">
        <v>42619</v>
      </c>
    </row>
    <row r="1585" spans="1:17" x14ac:dyDescent="0.25">
      <c r="A1585" t="s">
        <v>348</v>
      </c>
      <c r="B1585" t="s">
        <v>349</v>
      </c>
      <c r="C1585">
        <v>1068</v>
      </c>
      <c r="D1585" t="s">
        <v>1563</v>
      </c>
      <c r="E1585" t="s">
        <v>679</v>
      </c>
      <c r="F1585" t="s">
        <v>52</v>
      </c>
      <c r="G1585" t="s">
        <v>142</v>
      </c>
      <c r="H1585">
        <v>0</v>
      </c>
      <c r="I1585" t="s">
        <v>353</v>
      </c>
      <c r="J1585" t="s">
        <v>24</v>
      </c>
      <c r="K1585">
        <v>1258</v>
      </c>
      <c r="L1585" t="s">
        <v>25</v>
      </c>
      <c r="M1585" s="1">
        <v>42528</v>
      </c>
      <c r="N1585" s="1">
        <v>42711</v>
      </c>
      <c r="O1585" t="s">
        <v>26</v>
      </c>
      <c r="P1585" s="1">
        <v>42612.680960648147</v>
      </c>
      <c r="Q1585" s="1">
        <v>42528</v>
      </c>
    </row>
    <row r="1586" spans="1:17" x14ac:dyDescent="0.25">
      <c r="A1586" t="s">
        <v>348</v>
      </c>
      <c r="B1586" t="s">
        <v>349</v>
      </c>
      <c r="C1586">
        <v>1068</v>
      </c>
      <c r="D1586" t="s">
        <v>1563</v>
      </c>
      <c r="E1586" t="s">
        <v>679</v>
      </c>
      <c r="F1586" t="s">
        <v>52</v>
      </c>
      <c r="G1586" t="s">
        <v>142</v>
      </c>
      <c r="H1586">
        <v>0</v>
      </c>
      <c r="I1586" t="s">
        <v>353</v>
      </c>
      <c r="J1586" t="s">
        <v>27</v>
      </c>
      <c r="K1586">
        <v>1258</v>
      </c>
      <c r="L1586" t="s">
        <v>25</v>
      </c>
      <c r="M1586" s="1">
        <v>42528</v>
      </c>
      <c r="N1586" s="1">
        <v>42711</v>
      </c>
      <c r="O1586" t="s">
        <v>26</v>
      </c>
      <c r="P1586" s="1">
        <v>42612.680960648147</v>
      </c>
      <c r="Q1586" s="1">
        <v>42528</v>
      </c>
    </row>
    <row r="1587" spans="1:17" x14ac:dyDescent="0.25">
      <c r="A1587" t="s">
        <v>348</v>
      </c>
      <c r="B1587" t="s">
        <v>349</v>
      </c>
      <c r="C1587">
        <v>1068</v>
      </c>
      <c r="D1587" t="s">
        <v>1563</v>
      </c>
      <c r="E1587" t="s">
        <v>679</v>
      </c>
      <c r="F1587" t="s">
        <v>52</v>
      </c>
      <c r="G1587" t="s">
        <v>142</v>
      </c>
      <c r="H1587">
        <v>0</v>
      </c>
      <c r="I1587" t="s">
        <v>353</v>
      </c>
      <c r="J1587" t="s">
        <v>24</v>
      </c>
      <c r="K1587">
        <v>2765</v>
      </c>
      <c r="L1587" t="s">
        <v>35</v>
      </c>
      <c r="M1587" s="1">
        <v>42716</v>
      </c>
      <c r="N1587" s="1">
        <v>42898</v>
      </c>
      <c r="O1587" t="s">
        <v>26</v>
      </c>
      <c r="P1587" s="1">
        <v>42720.454050925924</v>
      </c>
      <c r="Q1587" s="1">
        <v>42716</v>
      </c>
    </row>
    <row r="1588" spans="1:17" x14ac:dyDescent="0.25">
      <c r="A1588" t="s">
        <v>348</v>
      </c>
      <c r="B1588" t="s">
        <v>349</v>
      </c>
      <c r="C1588">
        <v>1068</v>
      </c>
      <c r="D1588" t="s">
        <v>1563</v>
      </c>
      <c r="E1588" t="s">
        <v>679</v>
      </c>
      <c r="F1588" t="s">
        <v>52</v>
      </c>
      <c r="G1588" t="s">
        <v>142</v>
      </c>
      <c r="H1588">
        <v>0</v>
      </c>
      <c r="I1588" t="s">
        <v>353</v>
      </c>
      <c r="J1588" t="s">
        <v>27</v>
      </c>
      <c r="K1588">
        <v>2765</v>
      </c>
      <c r="L1588" t="s">
        <v>35</v>
      </c>
      <c r="M1588" s="1">
        <v>42716</v>
      </c>
      <c r="N1588" s="1">
        <v>42898</v>
      </c>
      <c r="O1588" t="s">
        <v>26</v>
      </c>
      <c r="P1588" s="1">
        <v>42720.454050925924</v>
      </c>
      <c r="Q1588" s="1">
        <v>42716</v>
      </c>
    </row>
    <row r="1589" spans="1:17" x14ac:dyDescent="0.25">
      <c r="A1589" t="s">
        <v>298</v>
      </c>
      <c r="B1589" t="s">
        <v>299</v>
      </c>
      <c r="C1589">
        <v>2443</v>
      </c>
      <c r="D1589" t="s">
        <v>1564</v>
      </c>
      <c r="E1589" t="s">
        <v>679</v>
      </c>
      <c r="F1589" t="s">
        <v>52</v>
      </c>
      <c r="G1589" t="s">
        <v>152</v>
      </c>
      <c r="H1589">
        <v>0</v>
      </c>
      <c r="I1589" t="s">
        <v>301</v>
      </c>
      <c r="J1589" t="s">
        <v>24</v>
      </c>
      <c r="K1589">
        <v>2072</v>
      </c>
      <c r="L1589" t="s">
        <v>35</v>
      </c>
      <c r="M1589" s="1">
        <v>42621</v>
      </c>
      <c r="N1589" s="1">
        <v>42802</v>
      </c>
      <c r="O1589" t="s">
        <v>88</v>
      </c>
      <c r="P1589" s="1">
        <v>42640.692372685182</v>
      </c>
      <c r="Q1589" s="1">
        <v>42621</v>
      </c>
    </row>
    <row r="1590" spans="1:17" x14ac:dyDescent="0.25">
      <c r="A1590" t="s">
        <v>298</v>
      </c>
      <c r="B1590" t="s">
        <v>299</v>
      </c>
      <c r="C1590">
        <v>2443</v>
      </c>
      <c r="D1590" t="s">
        <v>1564</v>
      </c>
      <c r="E1590" t="s">
        <v>679</v>
      </c>
      <c r="F1590" t="s">
        <v>52</v>
      </c>
      <c r="G1590" t="s">
        <v>152</v>
      </c>
      <c r="H1590">
        <v>0</v>
      </c>
      <c r="I1590" t="s">
        <v>301</v>
      </c>
      <c r="J1590" t="s">
        <v>27</v>
      </c>
      <c r="K1590">
        <v>2072</v>
      </c>
      <c r="L1590" t="s">
        <v>35</v>
      </c>
      <c r="M1590" s="1">
        <v>42621</v>
      </c>
      <c r="N1590" s="1">
        <v>42802</v>
      </c>
      <c r="O1590" t="s">
        <v>88</v>
      </c>
      <c r="P1590" s="1">
        <v>42640.692372685182</v>
      </c>
      <c r="Q1590" s="1">
        <v>42621</v>
      </c>
    </row>
    <row r="1591" spans="1:17" x14ac:dyDescent="0.25">
      <c r="A1591" t="s">
        <v>1565</v>
      </c>
      <c r="B1591" t="s">
        <v>1566</v>
      </c>
      <c r="C1591">
        <v>2141</v>
      </c>
      <c r="D1591" t="s">
        <v>1567</v>
      </c>
      <c r="E1591" t="s">
        <v>134</v>
      </c>
      <c r="F1591" t="s">
        <v>52</v>
      </c>
      <c r="G1591" t="s">
        <v>352</v>
      </c>
      <c r="H1591">
        <v>0</v>
      </c>
      <c r="I1591" t="s">
        <v>796</v>
      </c>
      <c r="J1591" t="s">
        <v>24</v>
      </c>
      <c r="K1591">
        <v>1544</v>
      </c>
      <c r="L1591" t="s">
        <v>25</v>
      </c>
      <c r="M1591" s="1">
        <v>42440</v>
      </c>
      <c r="N1591" s="1">
        <v>42624</v>
      </c>
      <c r="O1591" t="s">
        <v>26</v>
      </c>
      <c r="P1591" s="1">
        <v>42626.637453703705</v>
      </c>
      <c r="Q1591" s="1">
        <v>42440</v>
      </c>
    </row>
    <row r="1592" spans="1:17" x14ac:dyDescent="0.25">
      <c r="A1592" t="s">
        <v>1565</v>
      </c>
      <c r="B1592" t="s">
        <v>1566</v>
      </c>
      <c r="C1592">
        <v>2141</v>
      </c>
      <c r="D1592" t="s">
        <v>1567</v>
      </c>
      <c r="E1592" t="s">
        <v>134</v>
      </c>
      <c r="F1592" t="s">
        <v>52</v>
      </c>
      <c r="G1592" t="s">
        <v>352</v>
      </c>
      <c r="H1592">
        <v>0</v>
      </c>
      <c r="I1592" t="s">
        <v>796</v>
      </c>
      <c r="J1592" t="s">
        <v>27</v>
      </c>
      <c r="K1592">
        <v>1544</v>
      </c>
      <c r="L1592" t="s">
        <v>25</v>
      </c>
      <c r="M1592" s="1">
        <v>42440</v>
      </c>
      <c r="N1592" s="1">
        <v>42624</v>
      </c>
      <c r="O1592" t="s">
        <v>26</v>
      </c>
      <c r="P1592" s="1">
        <v>42626.637453703705</v>
      </c>
      <c r="Q1592" s="1">
        <v>42440</v>
      </c>
    </row>
    <row r="1593" spans="1:17" x14ac:dyDescent="0.25">
      <c r="A1593" t="s">
        <v>1565</v>
      </c>
      <c r="B1593" t="s">
        <v>1566</v>
      </c>
      <c r="C1593">
        <v>2141</v>
      </c>
      <c r="D1593" t="s">
        <v>1567</v>
      </c>
      <c r="E1593" t="s">
        <v>134</v>
      </c>
      <c r="F1593" t="s">
        <v>52</v>
      </c>
      <c r="G1593" t="s">
        <v>352</v>
      </c>
      <c r="H1593">
        <v>0</v>
      </c>
      <c r="I1593" t="s">
        <v>796</v>
      </c>
      <c r="J1593" t="s">
        <v>24</v>
      </c>
      <c r="K1593">
        <v>1890</v>
      </c>
      <c r="L1593" t="s">
        <v>35</v>
      </c>
      <c r="M1593" s="1">
        <v>42627</v>
      </c>
      <c r="N1593" s="1">
        <v>42808</v>
      </c>
      <c r="O1593" t="s">
        <v>26</v>
      </c>
      <c r="P1593" s="1">
        <v>42639.355254629627</v>
      </c>
      <c r="Q1593" s="1">
        <v>42627</v>
      </c>
    </row>
    <row r="1594" spans="1:17" x14ac:dyDescent="0.25">
      <c r="A1594" t="s">
        <v>1565</v>
      </c>
      <c r="B1594" t="s">
        <v>1566</v>
      </c>
      <c r="C1594">
        <v>2141</v>
      </c>
      <c r="D1594" t="s">
        <v>1567</v>
      </c>
      <c r="E1594" t="s">
        <v>134</v>
      </c>
      <c r="F1594" t="s">
        <v>52</v>
      </c>
      <c r="G1594" t="s">
        <v>352</v>
      </c>
      <c r="H1594">
        <v>0</v>
      </c>
      <c r="I1594" t="s">
        <v>796</v>
      </c>
      <c r="J1594" t="s">
        <v>27</v>
      </c>
      <c r="K1594">
        <v>1890</v>
      </c>
      <c r="L1594" t="s">
        <v>35</v>
      </c>
      <c r="M1594" s="1">
        <v>42627</v>
      </c>
      <c r="N1594" s="1">
        <v>42808</v>
      </c>
      <c r="O1594" t="s">
        <v>26</v>
      </c>
      <c r="P1594" s="1">
        <v>42639.355254629627</v>
      </c>
      <c r="Q1594" s="1">
        <v>42627</v>
      </c>
    </row>
    <row r="1595" spans="1:17" x14ac:dyDescent="0.25">
      <c r="A1595" t="s">
        <v>659</v>
      </c>
      <c r="B1595" t="s">
        <v>660</v>
      </c>
      <c r="C1595">
        <v>2084</v>
      </c>
      <c r="D1595" t="s">
        <v>1568</v>
      </c>
      <c r="E1595" t="s">
        <v>134</v>
      </c>
      <c r="F1595" t="s">
        <v>45</v>
      </c>
      <c r="G1595" t="s">
        <v>352</v>
      </c>
      <c r="H1595">
        <v>0</v>
      </c>
      <c r="I1595" t="s">
        <v>126</v>
      </c>
      <c r="J1595" t="s">
        <v>24</v>
      </c>
      <c r="K1595">
        <v>999</v>
      </c>
      <c r="L1595" t="s">
        <v>35</v>
      </c>
      <c r="M1595" s="1">
        <v>42599</v>
      </c>
      <c r="N1595" s="1">
        <v>42783</v>
      </c>
      <c r="O1595" t="s">
        <v>26</v>
      </c>
      <c r="P1595" s="1">
        <v>42600.519780092596</v>
      </c>
      <c r="Q1595" s="1">
        <v>42599</v>
      </c>
    </row>
    <row r="1596" spans="1:17" x14ac:dyDescent="0.25">
      <c r="A1596" t="s">
        <v>659</v>
      </c>
      <c r="B1596" t="s">
        <v>660</v>
      </c>
      <c r="C1596">
        <v>2084</v>
      </c>
      <c r="D1596" t="s">
        <v>1568</v>
      </c>
      <c r="E1596" t="s">
        <v>134</v>
      </c>
      <c r="F1596" t="s">
        <v>45</v>
      </c>
      <c r="G1596" t="s">
        <v>352</v>
      </c>
      <c r="H1596">
        <v>0</v>
      </c>
      <c r="I1596" t="s">
        <v>126</v>
      </c>
      <c r="J1596" t="s">
        <v>27</v>
      </c>
      <c r="K1596">
        <v>999</v>
      </c>
      <c r="L1596" t="s">
        <v>35</v>
      </c>
      <c r="M1596" s="1">
        <v>42599</v>
      </c>
      <c r="N1596" s="1">
        <v>42783</v>
      </c>
      <c r="O1596" t="s">
        <v>26</v>
      </c>
      <c r="P1596" s="1">
        <v>42600.519780092596</v>
      </c>
      <c r="Q1596" s="1">
        <v>42599</v>
      </c>
    </row>
    <row r="1597" spans="1:17" x14ac:dyDescent="0.25">
      <c r="A1597" t="s">
        <v>114</v>
      </c>
      <c r="B1597" t="s">
        <v>115</v>
      </c>
      <c r="C1597">
        <v>2602</v>
      </c>
      <c r="D1597" t="s">
        <v>1569</v>
      </c>
      <c r="E1597" t="s">
        <v>704</v>
      </c>
      <c r="F1597" t="s">
        <v>146</v>
      </c>
      <c r="G1597" t="s">
        <v>1522</v>
      </c>
      <c r="H1597">
        <v>0</v>
      </c>
      <c r="I1597" t="s">
        <v>1570</v>
      </c>
      <c r="J1597" t="s">
        <v>27</v>
      </c>
      <c r="K1597">
        <v>2611</v>
      </c>
      <c r="L1597" t="s">
        <v>35</v>
      </c>
      <c r="M1597" s="1">
        <v>42692</v>
      </c>
      <c r="N1597" s="1">
        <v>42873</v>
      </c>
      <c r="O1597" t="s">
        <v>26</v>
      </c>
      <c r="P1597" s="1">
        <v>42698.377951388888</v>
      </c>
      <c r="Q1597" s="1">
        <v>42692</v>
      </c>
    </row>
    <row r="1598" spans="1:17" x14ac:dyDescent="0.25">
      <c r="A1598" t="s">
        <v>114</v>
      </c>
      <c r="B1598" t="s">
        <v>115</v>
      </c>
      <c r="C1598">
        <v>2602</v>
      </c>
      <c r="D1598" t="s">
        <v>1569</v>
      </c>
      <c r="E1598" t="s">
        <v>704</v>
      </c>
      <c r="F1598" t="s">
        <v>146</v>
      </c>
      <c r="G1598" t="s">
        <v>1522</v>
      </c>
      <c r="H1598">
        <v>0</v>
      </c>
      <c r="I1598" t="s">
        <v>1570</v>
      </c>
      <c r="J1598" t="s">
        <v>24</v>
      </c>
      <c r="K1598">
        <v>2611</v>
      </c>
      <c r="L1598" t="s">
        <v>35</v>
      </c>
      <c r="M1598" s="1">
        <v>42692</v>
      </c>
      <c r="N1598" s="1">
        <v>42873</v>
      </c>
      <c r="O1598" t="s">
        <v>26</v>
      </c>
      <c r="P1598" s="1">
        <v>42698.377951388888</v>
      </c>
      <c r="Q1598" s="1">
        <v>42692</v>
      </c>
    </row>
    <row r="1599" spans="1:17" x14ac:dyDescent="0.25">
      <c r="A1599" t="s">
        <v>114</v>
      </c>
      <c r="B1599" t="s">
        <v>115</v>
      </c>
      <c r="C1599">
        <v>2602</v>
      </c>
      <c r="D1599" t="s">
        <v>1571</v>
      </c>
      <c r="E1599" t="s">
        <v>502</v>
      </c>
      <c r="F1599" t="s">
        <v>52</v>
      </c>
      <c r="G1599" t="s">
        <v>525</v>
      </c>
      <c r="H1599">
        <v>1</v>
      </c>
      <c r="I1599" t="s">
        <v>238</v>
      </c>
      <c r="J1599" t="s">
        <v>24</v>
      </c>
      <c r="K1599">
        <v>307</v>
      </c>
      <c r="L1599" t="s">
        <v>25</v>
      </c>
      <c r="M1599" s="1">
        <v>42495</v>
      </c>
      <c r="N1599" s="1">
        <v>42679</v>
      </c>
      <c r="O1599" t="s">
        <v>26</v>
      </c>
      <c r="P1599" s="1">
        <v>42583.609537037039</v>
      </c>
      <c r="Q1599" s="1">
        <v>42495</v>
      </c>
    </row>
    <row r="1600" spans="1:17" x14ac:dyDescent="0.25">
      <c r="A1600" t="s">
        <v>114</v>
      </c>
      <c r="B1600" t="s">
        <v>115</v>
      </c>
      <c r="C1600">
        <v>2602</v>
      </c>
      <c r="D1600" t="s">
        <v>1571</v>
      </c>
      <c r="E1600" t="s">
        <v>502</v>
      </c>
      <c r="F1600" t="s">
        <v>52</v>
      </c>
      <c r="G1600" t="s">
        <v>525</v>
      </c>
      <c r="H1600">
        <v>1</v>
      </c>
      <c r="I1600" t="s">
        <v>238</v>
      </c>
      <c r="J1600" t="s">
        <v>27</v>
      </c>
      <c r="K1600">
        <v>307</v>
      </c>
      <c r="L1600" t="s">
        <v>25</v>
      </c>
      <c r="M1600" s="1">
        <v>42495</v>
      </c>
      <c r="N1600" s="1">
        <v>42679</v>
      </c>
      <c r="O1600" t="s">
        <v>26</v>
      </c>
      <c r="P1600" s="1">
        <v>42583.609537037039</v>
      </c>
      <c r="Q1600" s="1">
        <v>42495</v>
      </c>
    </row>
    <row r="1601" spans="1:17" x14ac:dyDescent="0.25">
      <c r="A1601" t="s">
        <v>114</v>
      </c>
      <c r="B1601" t="s">
        <v>115</v>
      </c>
      <c r="C1601">
        <v>2602</v>
      </c>
      <c r="D1601" t="s">
        <v>1571</v>
      </c>
      <c r="E1601" t="s">
        <v>502</v>
      </c>
      <c r="F1601" t="s">
        <v>52</v>
      </c>
      <c r="G1601" t="s">
        <v>525</v>
      </c>
      <c r="H1601">
        <v>1</v>
      </c>
      <c r="I1601" t="s">
        <v>238</v>
      </c>
      <c r="J1601" t="s">
        <v>36</v>
      </c>
      <c r="K1601">
        <v>307</v>
      </c>
      <c r="L1601" t="s">
        <v>25</v>
      </c>
      <c r="M1601" s="1">
        <v>42495</v>
      </c>
      <c r="N1601" s="1">
        <v>42679</v>
      </c>
      <c r="O1601" t="s">
        <v>26</v>
      </c>
      <c r="P1601" s="1">
        <v>42583.609537037039</v>
      </c>
      <c r="Q1601" s="1">
        <v>42495</v>
      </c>
    </row>
    <row r="1602" spans="1:17" x14ac:dyDescent="0.25">
      <c r="A1602" t="s">
        <v>114</v>
      </c>
      <c r="B1602" t="s">
        <v>115</v>
      </c>
      <c r="C1602">
        <v>2602</v>
      </c>
      <c r="D1602" t="s">
        <v>1571</v>
      </c>
      <c r="E1602" t="s">
        <v>502</v>
      </c>
      <c r="F1602" t="s">
        <v>52</v>
      </c>
      <c r="G1602" t="s">
        <v>525</v>
      </c>
      <c r="H1602">
        <v>1</v>
      </c>
      <c r="I1602" t="s">
        <v>238</v>
      </c>
      <c r="J1602" t="s">
        <v>24</v>
      </c>
      <c r="K1602">
        <v>2519</v>
      </c>
      <c r="L1602" t="s">
        <v>35</v>
      </c>
      <c r="M1602" s="1">
        <v>42674</v>
      </c>
      <c r="N1602" s="1">
        <v>42855</v>
      </c>
      <c r="O1602" t="s">
        <v>26</v>
      </c>
      <c r="P1602" s="1">
        <v>42683.697662037041</v>
      </c>
      <c r="Q1602" s="1">
        <v>42674</v>
      </c>
    </row>
    <row r="1603" spans="1:17" x14ac:dyDescent="0.25">
      <c r="A1603" t="s">
        <v>114</v>
      </c>
      <c r="B1603" t="s">
        <v>115</v>
      </c>
      <c r="C1603">
        <v>2602</v>
      </c>
      <c r="D1603" t="s">
        <v>1571</v>
      </c>
      <c r="E1603" t="s">
        <v>502</v>
      </c>
      <c r="F1603" t="s">
        <v>52</v>
      </c>
      <c r="G1603" t="s">
        <v>525</v>
      </c>
      <c r="H1603">
        <v>1</v>
      </c>
      <c r="I1603" t="s">
        <v>238</v>
      </c>
      <c r="J1603" t="s">
        <v>27</v>
      </c>
      <c r="K1603">
        <v>2519</v>
      </c>
      <c r="L1603" t="s">
        <v>35</v>
      </c>
      <c r="M1603" s="1">
        <v>42674</v>
      </c>
      <c r="N1603" s="1">
        <v>42855</v>
      </c>
      <c r="O1603" t="s">
        <v>26</v>
      </c>
      <c r="P1603" s="1">
        <v>42683.697662037041</v>
      </c>
      <c r="Q1603" s="1">
        <v>42674</v>
      </c>
    </row>
    <row r="1604" spans="1:17" x14ac:dyDescent="0.25">
      <c r="A1604" t="s">
        <v>114</v>
      </c>
      <c r="B1604" t="s">
        <v>115</v>
      </c>
      <c r="C1604">
        <v>2602</v>
      </c>
      <c r="D1604" t="s">
        <v>1571</v>
      </c>
      <c r="E1604" t="s">
        <v>502</v>
      </c>
      <c r="F1604" t="s">
        <v>52</v>
      </c>
      <c r="G1604" t="s">
        <v>525</v>
      </c>
      <c r="H1604">
        <v>1</v>
      </c>
      <c r="I1604" t="s">
        <v>238</v>
      </c>
      <c r="J1604" t="s">
        <v>36</v>
      </c>
      <c r="K1604">
        <v>2519</v>
      </c>
      <c r="L1604" t="s">
        <v>35</v>
      </c>
      <c r="M1604" s="1">
        <v>42674</v>
      </c>
      <c r="N1604" s="1">
        <v>42855</v>
      </c>
      <c r="O1604" t="s">
        <v>26</v>
      </c>
      <c r="P1604" s="1">
        <v>42683.697662037041</v>
      </c>
      <c r="Q1604" s="1">
        <v>42674</v>
      </c>
    </row>
    <row r="1605" spans="1:17" x14ac:dyDescent="0.25">
      <c r="A1605" t="s">
        <v>985</v>
      </c>
      <c r="B1605" t="s">
        <v>986</v>
      </c>
      <c r="C1605" t="s">
        <v>99</v>
      </c>
      <c r="D1605" t="s">
        <v>1572</v>
      </c>
      <c r="E1605" t="s">
        <v>502</v>
      </c>
      <c r="F1605" t="s">
        <v>52</v>
      </c>
      <c r="G1605" t="s">
        <v>525</v>
      </c>
      <c r="H1605">
        <v>0</v>
      </c>
      <c r="I1605" t="s">
        <v>989</v>
      </c>
      <c r="J1605" t="s">
        <v>24</v>
      </c>
      <c r="K1605" t="s">
        <v>99</v>
      </c>
      <c r="L1605" t="s">
        <v>99</v>
      </c>
      <c r="M1605" t="s">
        <v>99</v>
      </c>
      <c r="N1605" t="s">
        <v>99</v>
      </c>
      <c r="O1605" t="s">
        <v>99</v>
      </c>
      <c r="P1605" t="s">
        <v>99</v>
      </c>
      <c r="Q1605" t="s">
        <v>99</v>
      </c>
    </row>
    <row r="1606" spans="1:17" x14ac:dyDescent="0.25">
      <c r="A1606" t="s">
        <v>985</v>
      </c>
      <c r="B1606" t="s">
        <v>986</v>
      </c>
      <c r="C1606" t="s">
        <v>99</v>
      </c>
      <c r="D1606" t="s">
        <v>1572</v>
      </c>
      <c r="E1606" t="s">
        <v>502</v>
      </c>
      <c r="F1606" t="s">
        <v>52</v>
      </c>
      <c r="G1606" t="s">
        <v>525</v>
      </c>
      <c r="H1606">
        <v>0</v>
      </c>
      <c r="I1606" t="s">
        <v>989</v>
      </c>
      <c r="J1606" t="s">
        <v>27</v>
      </c>
      <c r="K1606" t="s">
        <v>99</v>
      </c>
      <c r="L1606" t="s">
        <v>99</v>
      </c>
      <c r="M1606" t="s">
        <v>99</v>
      </c>
      <c r="N1606" t="s">
        <v>99</v>
      </c>
      <c r="O1606" t="s">
        <v>99</v>
      </c>
      <c r="P1606" t="s">
        <v>99</v>
      </c>
      <c r="Q1606" t="s">
        <v>99</v>
      </c>
    </row>
    <row r="1607" spans="1:17" x14ac:dyDescent="0.25">
      <c r="A1607" t="s">
        <v>698</v>
      </c>
      <c r="B1607" t="s">
        <v>699</v>
      </c>
      <c r="C1607">
        <v>2793</v>
      </c>
      <c r="D1607" t="s">
        <v>1573</v>
      </c>
      <c r="E1607" t="s">
        <v>502</v>
      </c>
      <c r="F1607" t="s">
        <v>52</v>
      </c>
      <c r="G1607" t="s">
        <v>525</v>
      </c>
      <c r="H1607">
        <v>0</v>
      </c>
      <c r="I1607" t="s">
        <v>65</v>
      </c>
      <c r="J1607" t="s">
        <v>24</v>
      </c>
      <c r="K1607">
        <v>501</v>
      </c>
      <c r="L1607" t="s">
        <v>35</v>
      </c>
      <c r="M1607" s="1">
        <v>42583</v>
      </c>
      <c r="N1607" s="1">
        <v>42767</v>
      </c>
      <c r="O1607" t="s">
        <v>88</v>
      </c>
      <c r="P1607" s="1">
        <v>42586.488564814812</v>
      </c>
      <c r="Q1607" s="1">
        <v>42583</v>
      </c>
    </row>
    <row r="1608" spans="1:17" x14ac:dyDescent="0.25">
      <c r="A1608" t="s">
        <v>698</v>
      </c>
      <c r="B1608" t="s">
        <v>699</v>
      </c>
      <c r="C1608">
        <v>2793</v>
      </c>
      <c r="D1608" t="s">
        <v>1573</v>
      </c>
      <c r="E1608" t="s">
        <v>502</v>
      </c>
      <c r="F1608" t="s">
        <v>52</v>
      </c>
      <c r="G1608" t="s">
        <v>525</v>
      </c>
      <c r="H1608">
        <v>0</v>
      </c>
      <c r="I1608" t="s">
        <v>65</v>
      </c>
      <c r="J1608" t="s">
        <v>27</v>
      </c>
      <c r="K1608">
        <v>501</v>
      </c>
      <c r="L1608" t="s">
        <v>35</v>
      </c>
      <c r="M1608" s="1">
        <v>42583</v>
      </c>
      <c r="N1608" s="1">
        <v>42767</v>
      </c>
      <c r="O1608" t="s">
        <v>88</v>
      </c>
      <c r="P1608" s="1">
        <v>42586.488564814812</v>
      </c>
      <c r="Q1608" s="1">
        <v>42583</v>
      </c>
    </row>
    <row r="1609" spans="1:17" x14ac:dyDescent="0.25">
      <c r="A1609" t="s">
        <v>595</v>
      </c>
      <c r="B1609" t="s">
        <v>596</v>
      </c>
      <c r="C1609">
        <v>2311</v>
      </c>
      <c r="D1609" t="s">
        <v>1574</v>
      </c>
      <c r="E1609" t="s">
        <v>502</v>
      </c>
      <c r="F1609" t="s">
        <v>45</v>
      </c>
      <c r="G1609" t="s">
        <v>275</v>
      </c>
      <c r="H1609">
        <v>0</v>
      </c>
      <c r="I1609" t="s">
        <v>313</v>
      </c>
      <c r="J1609" t="s">
        <v>27</v>
      </c>
      <c r="K1609">
        <v>1847</v>
      </c>
      <c r="L1609" t="s">
        <v>331</v>
      </c>
      <c r="M1609" t="s">
        <v>99</v>
      </c>
      <c r="N1609" t="s">
        <v>99</v>
      </c>
      <c r="O1609" t="s">
        <v>99</v>
      </c>
      <c r="P1609" s="1">
        <v>42636.316527777781</v>
      </c>
      <c r="Q1609" t="s">
        <v>99</v>
      </c>
    </row>
    <row r="1610" spans="1:17" x14ac:dyDescent="0.25">
      <c r="A1610" t="s">
        <v>1575</v>
      </c>
      <c r="B1610" t="s">
        <v>1576</v>
      </c>
      <c r="C1610">
        <v>1120</v>
      </c>
      <c r="D1610" t="s">
        <v>1577</v>
      </c>
      <c r="E1610" t="s">
        <v>518</v>
      </c>
      <c r="F1610" t="s">
        <v>32</v>
      </c>
      <c r="G1610" t="s">
        <v>32</v>
      </c>
      <c r="H1610">
        <v>1</v>
      </c>
      <c r="I1610" t="s">
        <v>126</v>
      </c>
      <c r="J1610" t="s">
        <v>24</v>
      </c>
      <c r="K1610">
        <v>954</v>
      </c>
      <c r="L1610" t="s">
        <v>35</v>
      </c>
      <c r="M1610" s="1">
        <v>42604</v>
      </c>
      <c r="N1610" s="1">
        <v>42788</v>
      </c>
      <c r="O1610" t="s">
        <v>26</v>
      </c>
      <c r="P1610" s="1">
        <v>42598.748553240737</v>
      </c>
      <c r="Q1610" s="1">
        <v>42604</v>
      </c>
    </row>
    <row r="1611" spans="1:17" x14ac:dyDescent="0.25">
      <c r="A1611" t="s">
        <v>1575</v>
      </c>
      <c r="B1611" t="s">
        <v>1576</v>
      </c>
      <c r="C1611">
        <v>1120</v>
      </c>
      <c r="D1611" t="s">
        <v>1577</v>
      </c>
      <c r="E1611" t="s">
        <v>518</v>
      </c>
      <c r="F1611" t="s">
        <v>32</v>
      </c>
      <c r="G1611" t="s">
        <v>32</v>
      </c>
      <c r="H1611">
        <v>1</v>
      </c>
      <c r="I1611" t="s">
        <v>126</v>
      </c>
      <c r="J1611" t="s">
        <v>27</v>
      </c>
      <c r="K1611">
        <v>954</v>
      </c>
      <c r="L1611" t="s">
        <v>35</v>
      </c>
      <c r="M1611" s="1">
        <v>42604</v>
      </c>
      <c r="N1611" s="1">
        <v>42788</v>
      </c>
      <c r="O1611" t="s">
        <v>26</v>
      </c>
      <c r="P1611" s="1">
        <v>42598.748553240737</v>
      </c>
      <c r="Q1611" s="1">
        <v>42604</v>
      </c>
    </row>
    <row r="1612" spans="1:17" x14ac:dyDescent="0.25">
      <c r="A1612" t="s">
        <v>1575</v>
      </c>
      <c r="B1612" t="s">
        <v>1576</v>
      </c>
      <c r="C1612">
        <v>1120</v>
      </c>
      <c r="D1612" t="s">
        <v>1577</v>
      </c>
      <c r="E1612" t="s">
        <v>518</v>
      </c>
      <c r="F1612" t="s">
        <v>32</v>
      </c>
      <c r="G1612" t="s">
        <v>32</v>
      </c>
      <c r="H1612">
        <v>1</v>
      </c>
      <c r="I1612" t="s">
        <v>126</v>
      </c>
      <c r="J1612" t="s">
        <v>36</v>
      </c>
      <c r="K1612">
        <v>954</v>
      </c>
      <c r="L1612" t="s">
        <v>35</v>
      </c>
      <c r="M1612" s="1">
        <v>42604</v>
      </c>
      <c r="N1612" s="1">
        <v>42788</v>
      </c>
      <c r="O1612" t="s">
        <v>26</v>
      </c>
      <c r="P1612" s="1">
        <v>42598.748553240737</v>
      </c>
      <c r="Q1612" s="1">
        <v>42604</v>
      </c>
    </row>
    <row r="1613" spans="1:17" x14ac:dyDescent="0.25">
      <c r="A1613" t="s">
        <v>1578</v>
      </c>
      <c r="B1613" t="s">
        <v>1579</v>
      </c>
      <c r="C1613">
        <v>2439</v>
      </c>
      <c r="D1613" t="s">
        <v>1580</v>
      </c>
      <c r="E1613" t="s">
        <v>69</v>
      </c>
      <c r="F1613" t="s">
        <v>52</v>
      </c>
      <c r="G1613" t="s">
        <v>275</v>
      </c>
      <c r="H1613">
        <v>0</v>
      </c>
      <c r="I1613" t="s">
        <v>313</v>
      </c>
      <c r="J1613" t="s">
        <v>27</v>
      </c>
      <c r="K1613">
        <v>1949</v>
      </c>
      <c r="L1613" t="s">
        <v>25</v>
      </c>
      <c r="M1613" s="1">
        <v>42464</v>
      </c>
      <c r="N1613" s="1">
        <v>42647</v>
      </c>
      <c r="O1613" t="s">
        <v>26</v>
      </c>
      <c r="P1613" s="1">
        <v>42639.605254629627</v>
      </c>
      <c r="Q1613" s="1">
        <v>42464</v>
      </c>
    </row>
    <row r="1614" spans="1:17" x14ac:dyDescent="0.25">
      <c r="A1614" t="s">
        <v>341</v>
      </c>
      <c r="B1614" t="s">
        <v>342</v>
      </c>
      <c r="C1614">
        <v>2090</v>
      </c>
      <c r="D1614" t="s">
        <v>1581</v>
      </c>
      <c r="E1614" t="s">
        <v>96</v>
      </c>
      <c r="F1614" t="s">
        <v>52</v>
      </c>
      <c r="G1614" t="s">
        <v>529</v>
      </c>
      <c r="H1614">
        <v>0</v>
      </c>
      <c r="I1614" t="s">
        <v>359</v>
      </c>
      <c r="J1614" t="s">
        <v>27</v>
      </c>
      <c r="K1614">
        <v>1234</v>
      </c>
      <c r="L1614" t="s">
        <v>35</v>
      </c>
      <c r="M1614" s="1">
        <v>42611</v>
      </c>
      <c r="N1614" s="1">
        <v>42794</v>
      </c>
      <c r="O1614" t="s">
        <v>26</v>
      </c>
      <c r="P1614" s="1">
        <v>42611.448379629626</v>
      </c>
      <c r="Q1614" s="1">
        <v>42611</v>
      </c>
    </row>
    <row r="1615" spans="1:17" x14ac:dyDescent="0.25">
      <c r="A1615" t="s">
        <v>341</v>
      </c>
      <c r="B1615" t="s">
        <v>342</v>
      </c>
      <c r="C1615">
        <v>2090</v>
      </c>
      <c r="D1615" t="s">
        <v>1582</v>
      </c>
      <c r="E1615" t="s">
        <v>297</v>
      </c>
      <c r="F1615" t="s">
        <v>52</v>
      </c>
      <c r="G1615" t="s">
        <v>46</v>
      </c>
      <c r="H1615">
        <v>0</v>
      </c>
      <c r="I1615" t="s">
        <v>359</v>
      </c>
      <c r="J1615" t="s">
        <v>27</v>
      </c>
      <c r="K1615">
        <v>1233</v>
      </c>
      <c r="L1615" t="s">
        <v>35</v>
      </c>
      <c r="M1615" s="1">
        <v>42611</v>
      </c>
      <c r="N1615" s="1">
        <v>42794</v>
      </c>
      <c r="O1615" t="s">
        <v>26</v>
      </c>
      <c r="P1615" s="1">
        <v>42611.447615740741</v>
      </c>
      <c r="Q1615" s="1">
        <v>42611</v>
      </c>
    </row>
    <row r="1616" spans="1:17" x14ac:dyDescent="0.25">
      <c r="A1616" t="s">
        <v>277</v>
      </c>
      <c r="B1616" t="s">
        <v>278</v>
      </c>
      <c r="C1616">
        <v>1896</v>
      </c>
      <c r="D1616" t="s">
        <v>1583</v>
      </c>
      <c r="E1616" t="s">
        <v>81</v>
      </c>
      <c r="F1616" t="s">
        <v>52</v>
      </c>
      <c r="G1616" t="s">
        <v>82</v>
      </c>
      <c r="H1616">
        <v>0</v>
      </c>
      <c r="I1616" t="s">
        <v>94</v>
      </c>
      <c r="J1616" t="s">
        <v>24</v>
      </c>
      <c r="K1616">
        <v>360</v>
      </c>
      <c r="L1616" t="s">
        <v>25</v>
      </c>
      <c r="M1616" s="1">
        <v>42443</v>
      </c>
      <c r="N1616" s="1">
        <v>42627</v>
      </c>
      <c r="O1616" t="s">
        <v>26</v>
      </c>
      <c r="P1616" s="1">
        <v>42584.464039351849</v>
      </c>
      <c r="Q1616" s="1">
        <v>42443</v>
      </c>
    </row>
    <row r="1617" spans="1:17" x14ac:dyDescent="0.25">
      <c r="A1617" t="s">
        <v>277</v>
      </c>
      <c r="B1617" t="s">
        <v>278</v>
      </c>
      <c r="C1617">
        <v>1896</v>
      </c>
      <c r="D1617" t="s">
        <v>1583</v>
      </c>
      <c r="E1617" t="s">
        <v>81</v>
      </c>
      <c r="F1617" t="s">
        <v>52</v>
      </c>
      <c r="G1617" t="s">
        <v>82</v>
      </c>
      <c r="H1617">
        <v>0</v>
      </c>
      <c r="I1617" t="s">
        <v>94</v>
      </c>
      <c r="J1617" t="s">
        <v>27</v>
      </c>
      <c r="K1617">
        <v>360</v>
      </c>
      <c r="L1617" t="s">
        <v>25</v>
      </c>
      <c r="M1617" s="1">
        <v>42443</v>
      </c>
      <c r="N1617" s="1">
        <v>42627</v>
      </c>
      <c r="O1617" t="s">
        <v>26</v>
      </c>
      <c r="P1617" s="1">
        <v>42584.464039351849</v>
      </c>
      <c r="Q1617" s="1">
        <v>42443</v>
      </c>
    </row>
    <row r="1618" spans="1:17" x14ac:dyDescent="0.25">
      <c r="A1618" t="s">
        <v>277</v>
      </c>
      <c r="B1618" t="s">
        <v>278</v>
      </c>
      <c r="C1618">
        <v>1896</v>
      </c>
      <c r="D1618" t="s">
        <v>1583</v>
      </c>
      <c r="E1618" t="s">
        <v>81</v>
      </c>
      <c r="F1618" t="s">
        <v>52</v>
      </c>
      <c r="G1618" t="s">
        <v>82</v>
      </c>
      <c r="H1618">
        <v>0</v>
      </c>
      <c r="I1618" t="s">
        <v>94</v>
      </c>
      <c r="J1618" t="s">
        <v>24</v>
      </c>
      <c r="K1618">
        <v>1716</v>
      </c>
      <c r="L1618" t="s">
        <v>35</v>
      </c>
      <c r="M1618" s="1">
        <v>42633</v>
      </c>
      <c r="N1618" s="1">
        <v>42814</v>
      </c>
      <c r="O1618" t="s">
        <v>26</v>
      </c>
      <c r="P1618" s="1">
        <v>42633.497453703705</v>
      </c>
      <c r="Q1618" s="1">
        <v>42633</v>
      </c>
    </row>
    <row r="1619" spans="1:17" x14ac:dyDescent="0.25">
      <c r="A1619" t="s">
        <v>277</v>
      </c>
      <c r="B1619" t="s">
        <v>278</v>
      </c>
      <c r="C1619">
        <v>1896</v>
      </c>
      <c r="D1619" t="s">
        <v>1583</v>
      </c>
      <c r="E1619" t="s">
        <v>81</v>
      </c>
      <c r="F1619" t="s">
        <v>52</v>
      </c>
      <c r="G1619" t="s">
        <v>82</v>
      </c>
      <c r="H1619">
        <v>0</v>
      </c>
      <c r="I1619" t="s">
        <v>94</v>
      </c>
      <c r="J1619" t="s">
        <v>27</v>
      </c>
      <c r="K1619">
        <v>1716</v>
      </c>
      <c r="L1619" t="s">
        <v>35</v>
      </c>
      <c r="M1619" s="1">
        <v>42633</v>
      </c>
      <c r="N1619" s="1">
        <v>42814</v>
      </c>
      <c r="O1619" t="s">
        <v>26</v>
      </c>
      <c r="P1619" s="1">
        <v>42633.497453703705</v>
      </c>
      <c r="Q1619" s="1">
        <v>42633</v>
      </c>
    </row>
    <row r="1620" spans="1:17" x14ac:dyDescent="0.25">
      <c r="A1620" t="s">
        <v>784</v>
      </c>
      <c r="B1620" t="s">
        <v>785</v>
      </c>
      <c r="C1620">
        <v>1532</v>
      </c>
      <c r="D1620" t="s">
        <v>1584</v>
      </c>
      <c r="E1620" t="s">
        <v>81</v>
      </c>
      <c r="F1620" t="s">
        <v>45</v>
      </c>
      <c r="G1620" t="s">
        <v>306</v>
      </c>
      <c r="H1620">
        <v>0</v>
      </c>
      <c r="I1620" t="s">
        <v>317</v>
      </c>
      <c r="J1620" t="s">
        <v>24</v>
      </c>
      <c r="K1620">
        <v>354</v>
      </c>
      <c r="L1620" t="s">
        <v>25</v>
      </c>
      <c r="M1620" s="1">
        <v>42471</v>
      </c>
      <c r="N1620" s="1">
        <v>42654</v>
      </c>
      <c r="O1620" t="s">
        <v>26</v>
      </c>
      <c r="P1620" s="1">
        <v>42584.440312500003</v>
      </c>
      <c r="Q1620" s="1">
        <v>42471</v>
      </c>
    </row>
    <row r="1621" spans="1:17" x14ac:dyDescent="0.25">
      <c r="A1621" t="s">
        <v>784</v>
      </c>
      <c r="B1621" t="s">
        <v>785</v>
      </c>
      <c r="C1621">
        <v>1532</v>
      </c>
      <c r="D1621" t="s">
        <v>1584</v>
      </c>
      <c r="E1621" t="s">
        <v>81</v>
      </c>
      <c r="F1621" t="s">
        <v>45</v>
      </c>
      <c r="G1621" t="s">
        <v>306</v>
      </c>
      <c r="H1621">
        <v>0</v>
      </c>
      <c r="I1621" t="s">
        <v>317</v>
      </c>
      <c r="J1621" t="s">
        <v>27</v>
      </c>
      <c r="K1621">
        <v>354</v>
      </c>
      <c r="L1621" t="s">
        <v>25</v>
      </c>
      <c r="M1621" s="1">
        <v>42471</v>
      </c>
      <c r="N1621" s="1">
        <v>42654</v>
      </c>
      <c r="O1621" t="s">
        <v>26</v>
      </c>
      <c r="P1621" s="1">
        <v>42584.440312500003</v>
      </c>
      <c r="Q1621" s="1">
        <v>42471</v>
      </c>
    </row>
    <row r="1622" spans="1:17" x14ac:dyDescent="0.25">
      <c r="A1622" t="s">
        <v>422</v>
      </c>
      <c r="B1622" t="s">
        <v>423</v>
      </c>
      <c r="C1622">
        <v>1350</v>
      </c>
      <c r="D1622" t="s">
        <v>1585</v>
      </c>
      <c r="E1622" t="s">
        <v>81</v>
      </c>
      <c r="F1622" t="s">
        <v>52</v>
      </c>
      <c r="G1622" t="s">
        <v>82</v>
      </c>
      <c r="H1622">
        <v>1</v>
      </c>
      <c r="I1622" t="s">
        <v>320</v>
      </c>
      <c r="J1622" t="s">
        <v>24</v>
      </c>
      <c r="K1622">
        <v>1545</v>
      </c>
      <c r="L1622" t="s">
        <v>25</v>
      </c>
      <c r="M1622" s="1">
        <v>42496</v>
      </c>
      <c r="N1622" s="1">
        <v>42680</v>
      </c>
      <c r="O1622" t="s">
        <v>26</v>
      </c>
      <c r="P1622" s="1">
        <v>42626.642326388886</v>
      </c>
      <c r="Q1622" s="1">
        <v>42496</v>
      </c>
    </row>
    <row r="1623" spans="1:17" x14ac:dyDescent="0.25">
      <c r="A1623" t="s">
        <v>422</v>
      </c>
      <c r="B1623" t="s">
        <v>423</v>
      </c>
      <c r="C1623">
        <v>1350</v>
      </c>
      <c r="D1623" t="s">
        <v>1585</v>
      </c>
      <c r="E1623" t="s">
        <v>81</v>
      </c>
      <c r="F1623" t="s">
        <v>52</v>
      </c>
      <c r="G1623" t="s">
        <v>82</v>
      </c>
      <c r="H1623">
        <v>1</v>
      </c>
      <c r="I1623" t="s">
        <v>320</v>
      </c>
      <c r="J1623" t="s">
        <v>27</v>
      </c>
      <c r="K1623">
        <v>1545</v>
      </c>
      <c r="L1623" t="s">
        <v>25</v>
      </c>
      <c r="M1623" s="1">
        <v>42496</v>
      </c>
      <c r="N1623" s="1">
        <v>42680</v>
      </c>
      <c r="O1623" t="s">
        <v>26</v>
      </c>
      <c r="P1623" s="1">
        <v>42626.642326388886</v>
      </c>
      <c r="Q1623" s="1">
        <v>42496</v>
      </c>
    </row>
    <row r="1624" spans="1:17" x14ac:dyDescent="0.25">
      <c r="A1624" t="s">
        <v>422</v>
      </c>
      <c r="B1624" t="s">
        <v>423</v>
      </c>
      <c r="C1624">
        <v>1350</v>
      </c>
      <c r="D1624" t="s">
        <v>1585</v>
      </c>
      <c r="E1624" t="s">
        <v>81</v>
      </c>
      <c r="F1624" t="s">
        <v>52</v>
      </c>
      <c r="G1624" t="s">
        <v>82</v>
      </c>
      <c r="H1624">
        <v>1</v>
      </c>
      <c r="I1624" t="s">
        <v>320</v>
      </c>
      <c r="J1624" t="s">
        <v>36</v>
      </c>
      <c r="K1624">
        <v>1545</v>
      </c>
      <c r="L1624" t="s">
        <v>25</v>
      </c>
      <c r="M1624" s="1">
        <v>42496</v>
      </c>
      <c r="N1624" s="1">
        <v>42680</v>
      </c>
      <c r="O1624" t="s">
        <v>26</v>
      </c>
      <c r="P1624" s="1">
        <v>42626.642326388886</v>
      </c>
      <c r="Q1624" s="1">
        <v>42496</v>
      </c>
    </row>
    <row r="1625" spans="1:17" x14ac:dyDescent="0.25">
      <c r="A1625" t="s">
        <v>422</v>
      </c>
      <c r="B1625" t="s">
        <v>423</v>
      </c>
      <c r="C1625">
        <v>1350</v>
      </c>
      <c r="D1625" t="s">
        <v>1585</v>
      </c>
      <c r="E1625" t="s">
        <v>81</v>
      </c>
      <c r="F1625" t="s">
        <v>52</v>
      </c>
      <c r="G1625" t="s">
        <v>82</v>
      </c>
      <c r="H1625">
        <v>1</v>
      </c>
      <c r="I1625" t="s">
        <v>320</v>
      </c>
      <c r="J1625" t="s">
        <v>24</v>
      </c>
      <c r="K1625">
        <v>2513</v>
      </c>
      <c r="L1625" t="s">
        <v>35</v>
      </c>
      <c r="M1625" s="1">
        <v>42683</v>
      </c>
      <c r="N1625" s="1">
        <v>42864</v>
      </c>
      <c r="O1625" t="s">
        <v>26</v>
      </c>
      <c r="P1625" s="1">
        <v>42683.491643518515</v>
      </c>
      <c r="Q1625" s="1">
        <v>42683</v>
      </c>
    </row>
    <row r="1626" spans="1:17" x14ac:dyDescent="0.25">
      <c r="A1626" t="s">
        <v>422</v>
      </c>
      <c r="B1626" t="s">
        <v>423</v>
      </c>
      <c r="C1626">
        <v>1350</v>
      </c>
      <c r="D1626" t="s">
        <v>1585</v>
      </c>
      <c r="E1626" t="s">
        <v>81</v>
      </c>
      <c r="F1626" t="s">
        <v>52</v>
      </c>
      <c r="G1626" t="s">
        <v>82</v>
      </c>
      <c r="H1626">
        <v>1</v>
      </c>
      <c r="I1626" t="s">
        <v>320</v>
      </c>
      <c r="J1626" t="s">
        <v>27</v>
      </c>
      <c r="K1626">
        <v>2513</v>
      </c>
      <c r="L1626" t="s">
        <v>35</v>
      </c>
      <c r="M1626" s="1">
        <v>42683</v>
      </c>
      <c r="N1626" s="1">
        <v>42864</v>
      </c>
      <c r="O1626" t="s">
        <v>26</v>
      </c>
      <c r="P1626" s="1">
        <v>42683.491643518515</v>
      </c>
      <c r="Q1626" s="1">
        <v>42683</v>
      </c>
    </row>
    <row r="1627" spans="1:17" x14ac:dyDescent="0.25">
      <c r="A1627" t="s">
        <v>422</v>
      </c>
      <c r="B1627" t="s">
        <v>423</v>
      </c>
      <c r="C1627">
        <v>1350</v>
      </c>
      <c r="D1627" t="s">
        <v>1585</v>
      </c>
      <c r="E1627" t="s">
        <v>81</v>
      </c>
      <c r="F1627" t="s">
        <v>52</v>
      </c>
      <c r="G1627" t="s">
        <v>82</v>
      </c>
      <c r="H1627">
        <v>1</v>
      </c>
      <c r="I1627" t="s">
        <v>320</v>
      </c>
      <c r="J1627" t="s">
        <v>36</v>
      </c>
      <c r="K1627">
        <v>2513</v>
      </c>
      <c r="L1627" t="s">
        <v>35</v>
      </c>
      <c r="M1627" s="1">
        <v>42683</v>
      </c>
      <c r="N1627" s="1">
        <v>42864</v>
      </c>
      <c r="O1627" t="s">
        <v>26</v>
      </c>
      <c r="P1627" s="1">
        <v>42683.491643518515</v>
      </c>
      <c r="Q1627" s="1">
        <v>42683</v>
      </c>
    </row>
    <row r="1628" spans="1:17" x14ac:dyDescent="0.25">
      <c r="A1628" t="s">
        <v>1454</v>
      </c>
      <c r="B1628" t="s">
        <v>1455</v>
      </c>
      <c r="C1628">
        <v>2735</v>
      </c>
      <c r="D1628" t="s">
        <v>1586</v>
      </c>
      <c r="E1628" t="s">
        <v>117</v>
      </c>
      <c r="F1628" t="s">
        <v>52</v>
      </c>
      <c r="G1628" t="s">
        <v>306</v>
      </c>
      <c r="H1628">
        <v>1</v>
      </c>
      <c r="I1628" t="s">
        <v>461</v>
      </c>
      <c r="J1628" t="s">
        <v>24</v>
      </c>
      <c r="K1628">
        <v>486</v>
      </c>
      <c r="L1628" t="s">
        <v>35</v>
      </c>
      <c r="M1628" s="1">
        <v>42580</v>
      </c>
      <c r="N1628" s="1">
        <v>42764</v>
      </c>
      <c r="O1628" t="s">
        <v>26</v>
      </c>
      <c r="P1628" s="1">
        <v>42586.462627314817</v>
      </c>
      <c r="Q1628" s="1">
        <v>42580</v>
      </c>
    </row>
    <row r="1629" spans="1:17" x14ac:dyDescent="0.25">
      <c r="A1629" t="s">
        <v>1454</v>
      </c>
      <c r="B1629" t="s">
        <v>1455</v>
      </c>
      <c r="C1629">
        <v>2735</v>
      </c>
      <c r="D1629" t="s">
        <v>1586</v>
      </c>
      <c r="E1629" t="s">
        <v>117</v>
      </c>
      <c r="F1629" t="s">
        <v>52</v>
      </c>
      <c r="G1629" t="s">
        <v>306</v>
      </c>
      <c r="H1629">
        <v>1</v>
      </c>
      <c r="I1629" t="s">
        <v>461</v>
      </c>
      <c r="J1629" t="s">
        <v>27</v>
      </c>
      <c r="K1629">
        <v>486</v>
      </c>
      <c r="L1629" t="s">
        <v>35</v>
      </c>
      <c r="M1629" s="1">
        <v>42580</v>
      </c>
      <c r="N1629" s="1">
        <v>42764</v>
      </c>
      <c r="O1629" t="s">
        <v>26</v>
      </c>
      <c r="P1629" s="1">
        <v>42586.462627314817</v>
      </c>
      <c r="Q1629" s="1">
        <v>42580</v>
      </c>
    </row>
    <row r="1630" spans="1:17" x14ac:dyDescent="0.25">
      <c r="A1630" t="s">
        <v>1454</v>
      </c>
      <c r="B1630" t="s">
        <v>1455</v>
      </c>
      <c r="C1630">
        <v>2735</v>
      </c>
      <c r="D1630" t="s">
        <v>1586</v>
      </c>
      <c r="E1630" t="s">
        <v>117</v>
      </c>
      <c r="F1630" t="s">
        <v>52</v>
      </c>
      <c r="G1630" t="s">
        <v>306</v>
      </c>
      <c r="H1630">
        <v>1</v>
      </c>
      <c r="I1630" t="s">
        <v>461</v>
      </c>
      <c r="J1630" t="s">
        <v>36</v>
      </c>
      <c r="K1630">
        <v>486</v>
      </c>
      <c r="L1630" t="s">
        <v>35</v>
      </c>
      <c r="M1630" s="1">
        <v>42580</v>
      </c>
      <c r="N1630" s="1">
        <v>42764</v>
      </c>
      <c r="O1630" t="s">
        <v>26</v>
      </c>
      <c r="P1630" s="1">
        <v>42586.462627314817</v>
      </c>
      <c r="Q1630" s="1">
        <v>42580</v>
      </c>
    </row>
    <row r="1631" spans="1:17" x14ac:dyDescent="0.25">
      <c r="A1631" t="s">
        <v>341</v>
      </c>
      <c r="B1631" t="s">
        <v>342</v>
      </c>
      <c r="C1631">
        <v>2090</v>
      </c>
      <c r="D1631" t="s">
        <v>1587</v>
      </c>
      <c r="E1631" t="s">
        <v>44</v>
      </c>
      <c r="F1631" t="s">
        <v>52</v>
      </c>
      <c r="G1631" t="s">
        <v>275</v>
      </c>
      <c r="H1631">
        <v>0</v>
      </c>
      <c r="I1631" t="s">
        <v>126</v>
      </c>
      <c r="J1631" t="s">
        <v>27</v>
      </c>
      <c r="K1631">
        <v>1065</v>
      </c>
      <c r="L1631" t="s">
        <v>35</v>
      </c>
      <c r="M1631" s="1">
        <v>42604</v>
      </c>
      <c r="N1631" s="1">
        <v>42788</v>
      </c>
      <c r="O1631" t="s">
        <v>26</v>
      </c>
      <c r="P1631" s="1">
        <v>42604.642129629632</v>
      </c>
      <c r="Q1631" s="1">
        <v>42604</v>
      </c>
    </row>
    <row r="1632" spans="1:17" x14ac:dyDescent="0.25">
      <c r="A1632" t="s">
        <v>341</v>
      </c>
      <c r="B1632" t="s">
        <v>342</v>
      </c>
      <c r="C1632">
        <v>2090</v>
      </c>
      <c r="D1632" t="s">
        <v>1588</v>
      </c>
      <c r="E1632" t="s">
        <v>44</v>
      </c>
      <c r="F1632" t="s">
        <v>52</v>
      </c>
      <c r="G1632" t="s">
        <v>275</v>
      </c>
      <c r="H1632">
        <v>0</v>
      </c>
      <c r="I1632" t="s">
        <v>126</v>
      </c>
      <c r="J1632" t="s">
        <v>27</v>
      </c>
      <c r="K1632">
        <v>2777</v>
      </c>
      <c r="L1632" t="s">
        <v>35</v>
      </c>
      <c r="M1632" s="1">
        <v>42723</v>
      </c>
      <c r="N1632" s="1">
        <v>42905</v>
      </c>
      <c r="O1632" t="s">
        <v>26</v>
      </c>
      <c r="P1632" s="1">
        <v>42723.366249999999</v>
      </c>
      <c r="Q1632" s="1">
        <v>42723</v>
      </c>
    </row>
    <row r="1633" spans="1:17" x14ac:dyDescent="0.25">
      <c r="A1633" t="s">
        <v>1589</v>
      </c>
      <c r="B1633" t="s">
        <v>1590</v>
      </c>
      <c r="C1633">
        <v>1404</v>
      </c>
      <c r="D1633" t="s">
        <v>1591</v>
      </c>
      <c r="E1633" t="s">
        <v>910</v>
      </c>
      <c r="F1633" t="s">
        <v>52</v>
      </c>
      <c r="G1633" t="s">
        <v>213</v>
      </c>
      <c r="H1633">
        <v>1</v>
      </c>
      <c r="I1633" t="s">
        <v>1592</v>
      </c>
      <c r="J1633" t="s">
        <v>24</v>
      </c>
      <c r="K1633">
        <v>1231</v>
      </c>
      <c r="L1633" t="s">
        <v>35</v>
      </c>
      <c r="M1633" s="1">
        <v>42584</v>
      </c>
      <c r="N1633" s="1">
        <v>42768</v>
      </c>
      <c r="O1633" t="s">
        <v>26</v>
      </c>
      <c r="P1633" s="1">
        <v>42611.411504629628</v>
      </c>
      <c r="Q1633" s="1">
        <v>42584</v>
      </c>
    </row>
    <row r="1634" spans="1:17" x14ac:dyDescent="0.25">
      <c r="A1634" t="s">
        <v>1589</v>
      </c>
      <c r="B1634" t="s">
        <v>1590</v>
      </c>
      <c r="C1634">
        <v>1404</v>
      </c>
      <c r="D1634" t="s">
        <v>1591</v>
      </c>
      <c r="E1634" t="s">
        <v>910</v>
      </c>
      <c r="F1634" t="s">
        <v>52</v>
      </c>
      <c r="G1634" t="s">
        <v>213</v>
      </c>
      <c r="H1634">
        <v>1</v>
      </c>
      <c r="I1634" t="s">
        <v>1592</v>
      </c>
      <c r="J1634" t="s">
        <v>27</v>
      </c>
      <c r="K1634">
        <v>1231</v>
      </c>
      <c r="L1634" t="s">
        <v>35</v>
      </c>
      <c r="M1634" s="1">
        <v>42584</v>
      </c>
      <c r="N1634" s="1">
        <v>42768</v>
      </c>
      <c r="O1634" t="s">
        <v>26</v>
      </c>
      <c r="P1634" s="1">
        <v>42611.411504629628</v>
      </c>
      <c r="Q1634" s="1">
        <v>42584</v>
      </c>
    </row>
    <row r="1635" spans="1:17" x14ac:dyDescent="0.25">
      <c r="A1635" t="s">
        <v>1589</v>
      </c>
      <c r="B1635" t="s">
        <v>1590</v>
      </c>
      <c r="C1635">
        <v>1404</v>
      </c>
      <c r="D1635" t="s">
        <v>1591</v>
      </c>
      <c r="E1635" t="s">
        <v>910</v>
      </c>
      <c r="F1635" t="s">
        <v>52</v>
      </c>
      <c r="G1635" t="s">
        <v>213</v>
      </c>
      <c r="H1635">
        <v>1</v>
      </c>
      <c r="I1635" t="s">
        <v>1592</v>
      </c>
      <c r="J1635" t="s">
        <v>36</v>
      </c>
      <c r="K1635">
        <v>1231</v>
      </c>
      <c r="L1635" t="s">
        <v>35</v>
      </c>
      <c r="M1635" s="1">
        <v>42584</v>
      </c>
      <c r="N1635" s="1">
        <v>42768</v>
      </c>
      <c r="O1635" t="s">
        <v>26</v>
      </c>
      <c r="P1635" s="1">
        <v>42611.411504629628</v>
      </c>
      <c r="Q1635" s="1">
        <v>42584</v>
      </c>
    </row>
    <row r="1636" spans="1:17" x14ac:dyDescent="0.25">
      <c r="A1636" t="s">
        <v>1593</v>
      </c>
      <c r="B1636" t="s">
        <v>1594</v>
      </c>
      <c r="C1636">
        <v>1038</v>
      </c>
      <c r="D1636" t="s">
        <v>1595</v>
      </c>
      <c r="E1636" t="s">
        <v>20</v>
      </c>
      <c r="F1636" t="s">
        <v>70</v>
      </c>
      <c r="G1636" t="s">
        <v>1596</v>
      </c>
      <c r="H1636">
        <v>1</v>
      </c>
      <c r="I1636" t="s">
        <v>107</v>
      </c>
      <c r="J1636" t="s">
        <v>24</v>
      </c>
      <c r="K1636">
        <v>256</v>
      </c>
      <c r="L1636" t="s">
        <v>101</v>
      </c>
      <c r="M1636" s="1">
        <v>42410</v>
      </c>
      <c r="N1636" s="1">
        <v>42592</v>
      </c>
      <c r="O1636" t="s">
        <v>26</v>
      </c>
      <c r="P1636" s="1">
        <v>42580.60527777778</v>
      </c>
      <c r="Q1636" s="1">
        <v>42410</v>
      </c>
    </row>
    <row r="1637" spans="1:17" x14ac:dyDescent="0.25">
      <c r="A1637" t="s">
        <v>1593</v>
      </c>
      <c r="B1637" t="s">
        <v>1594</v>
      </c>
      <c r="C1637">
        <v>1038</v>
      </c>
      <c r="D1637" t="s">
        <v>1595</v>
      </c>
      <c r="E1637" t="s">
        <v>20</v>
      </c>
      <c r="F1637" t="s">
        <v>70</v>
      </c>
      <c r="G1637" t="s">
        <v>1596</v>
      </c>
      <c r="H1637">
        <v>1</v>
      </c>
      <c r="I1637" t="s">
        <v>107</v>
      </c>
      <c r="J1637" t="s">
        <v>27</v>
      </c>
      <c r="K1637">
        <v>256</v>
      </c>
      <c r="L1637" t="s">
        <v>101</v>
      </c>
      <c r="M1637" s="1">
        <v>42410</v>
      </c>
      <c r="N1637" s="1">
        <v>42592</v>
      </c>
      <c r="O1637" t="s">
        <v>26</v>
      </c>
      <c r="P1637" s="1">
        <v>42580.60527777778</v>
      </c>
      <c r="Q1637" s="1">
        <v>42410</v>
      </c>
    </row>
    <row r="1638" spans="1:17" x14ac:dyDescent="0.25">
      <c r="A1638" t="s">
        <v>1593</v>
      </c>
      <c r="B1638" t="s">
        <v>1594</v>
      </c>
      <c r="C1638">
        <v>1038</v>
      </c>
      <c r="D1638" t="s">
        <v>1595</v>
      </c>
      <c r="E1638" t="s">
        <v>20</v>
      </c>
      <c r="F1638" t="s">
        <v>70</v>
      </c>
      <c r="G1638" t="s">
        <v>1596</v>
      </c>
      <c r="H1638">
        <v>1</v>
      </c>
      <c r="I1638" t="s">
        <v>107</v>
      </c>
      <c r="J1638" t="s">
        <v>36</v>
      </c>
      <c r="K1638">
        <v>256</v>
      </c>
      <c r="L1638" t="s">
        <v>101</v>
      </c>
      <c r="M1638" s="1">
        <v>42410</v>
      </c>
      <c r="N1638" s="1">
        <v>42592</v>
      </c>
      <c r="O1638" t="s">
        <v>26</v>
      </c>
      <c r="P1638" s="1">
        <v>42580.60527777778</v>
      </c>
      <c r="Q1638" s="1">
        <v>42410</v>
      </c>
    </row>
    <row r="1639" spans="1:17" x14ac:dyDescent="0.25">
      <c r="A1639" t="s">
        <v>1593</v>
      </c>
      <c r="B1639" t="s">
        <v>1594</v>
      </c>
      <c r="C1639">
        <v>1038</v>
      </c>
      <c r="D1639" t="s">
        <v>1595</v>
      </c>
      <c r="E1639" t="s">
        <v>20</v>
      </c>
      <c r="F1639" t="s">
        <v>70</v>
      </c>
      <c r="G1639" t="s">
        <v>1596</v>
      </c>
      <c r="H1639">
        <v>1</v>
      </c>
      <c r="I1639" t="s">
        <v>107</v>
      </c>
      <c r="J1639" t="s">
        <v>24</v>
      </c>
      <c r="K1639">
        <v>327</v>
      </c>
      <c r="L1639" t="s">
        <v>25</v>
      </c>
      <c r="M1639" s="1">
        <v>42410</v>
      </c>
      <c r="N1639" s="1">
        <v>42592</v>
      </c>
      <c r="O1639" t="s">
        <v>88</v>
      </c>
      <c r="P1639" s="1">
        <v>42584.360208333332</v>
      </c>
      <c r="Q1639" s="1">
        <v>42410</v>
      </c>
    </row>
    <row r="1640" spans="1:17" x14ac:dyDescent="0.25">
      <c r="A1640" t="s">
        <v>1593</v>
      </c>
      <c r="B1640" t="s">
        <v>1594</v>
      </c>
      <c r="C1640">
        <v>1038</v>
      </c>
      <c r="D1640" t="s">
        <v>1595</v>
      </c>
      <c r="E1640" t="s">
        <v>20</v>
      </c>
      <c r="F1640" t="s">
        <v>70</v>
      </c>
      <c r="G1640" t="s">
        <v>1596</v>
      </c>
      <c r="H1640">
        <v>1</v>
      </c>
      <c r="I1640" t="s">
        <v>107</v>
      </c>
      <c r="J1640" t="s">
        <v>27</v>
      </c>
      <c r="K1640">
        <v>327</v>
      </c>
      <c r="L1640" t="s">
        <v>25</v>
      </c>
      <c r="M1640" s="1">
        <v>42410</v>
      </c>
      <c r="N1640" s="1">
        <v>42592</v>
      </c>
      <c r="O1640" t="s">
        <v>88</v>
      </c>
      <c r="P1640" s="1">
        <v>42584.360208333332</v>
      </c>
      <c r="Q1640" s="1">
        <v>42410</v>
      </c>
    </row>
    <row r="1641" spans="1:17" x14ac:dyDescent="0.25">
      <c r="A1641" t="s">
        <v>1593</v>
      </c>
      <c r="B1641" t="s">
        <v>1594</v>
      </c>
      <c r="C1641">
        <v>1038</v>
      </c>
      <c r="D1641" t="s">
        <v>1595</v>
      </c>
      <c r="E1641" t="s">
        <v>20</v>
      </c>
      <c r="F1641" t="s">
        <v>70</v>
      </c>
      <c r="G1641" t="s">
        <v>1596</v>
      </c>
      <c r="H1641">
        <v>1</v>
      </c>
      <c r="I1641" t="s">
        <v>107</v>
      </c>
      <c r="J1641" t="s">
        <v>36</v>
      </c>
      <c r="K1641">
        <v>327</v>
      </c>
      <c r="L1641" t="s">
        <v>25</v>
      </c>
      <c r="M1641" s="1">
        <v>42410</v>
      </c>
      <c r="N1641" s="1">
        <v>42592</v>
      </c>
      <c r="O1641" t="s">
        <v>88</v>
      </c>
      <c r="P1641" s="1">
        <v>42584.360208333332</v>
      </c>
      <c r="Q1641" s="1">
        <v>42410</v>
      </c>
    </row>
    <row r="1642" spans="1:17" x14ac:dyDescent="0.25">
      <c r="A1642" t="s">
        <v>1593</v>
      </c>
      <c r="B1642" t="s">
        <v>1594</v>
      </c>
      <c r="C1642">
        <v>1038</v>
      </c>
      <c r="D1642" t="s">
        <v>1595</v>
      </c>
      <c r="E1642" t="s">
        <v>20</v>
      </c>
      <c r="F1642" t="s">
        <v>70</v>
      </c>
      <c r="G1642" t="s">
        <v>1596</v>
      </c>
      <c r="H1642">
        <v>1</v>
      </c>
      <c r="I1642" t="s">
        <v>107</v>
      </c>
      <c r="J1642" t="s">
        <v>36</v>
      </c>
      <c r="K1642">
        <v>797</v>
      </c>
      <c r="L1642" t="s">
        <v>35</v>
      </c>
      <c r="M1642" s="1">
        <v>42577</v>
      </c>
      <c r="N1642" s="1">
        <v>42761</v>
      </c>
      <c r="O1642" t="s">
        <v>88</v>
      </c>
      <c r="P1642" s="1">
        <v>42593.63784722222</v>
      </c>
      <c r="Q1642" s="1">
        <v>42577</v>
      </c>
    </row>
    <row r="1643" spans="1:17" x14ac:dyDescent="0.25">
      <c r="A1643" t="s">
        <v>1593</v>
      </c>
      <c r="B1643" t="s">
        <v>1594</v>
      </c>
      <c r="C1643">
        <v>1038</v>
      </c>
      <c r="D1643" t="s">
        <v>1595</v>
      </c>
      <c r="E1643" t="s">
        <v>20</v>
      </c>
      <c r="F1643" t="s">
        <v>70</v>
      </c>
      <c r="G1643" t="s">
        <v>1596</v>
      </c>
      <c r="H1643">
        <v>1</v>
      </c>
      <c r="I1643" t="s">
        <v>107</v>
      </c>
      <c r="J1643" t="s">
        <v>24</v>
      </c>
      <c r="K1643">
        <v>797</v>
      </c>
      <c r="L1643" t="s">
        <v>35</v>
      </c>
      <c r="M1643" s="1">
        <v>42577</v>
      </c>
      <c r="N1643" s="1">
        <v>42761</v>
      </c>
      <c r="O1643" t="s">
        <v>88</v>
      </c>
      <c r="P1643" s="1">
        <v>42593.63784722222</v>
      </c>
      <c r="Q1643" s="1">
        <v>42577</v>
      </c>
    </row>
    <row r="1644" spans="1:17" x14ac:dyDescent="0.25">
      <c r="A1644" t="s">
        <v>1593</v>
      </c>
      <c r="B1644" t="s">
        <v>1594</v>
      </c>
      <c r="C1644">
        <v>1038</v>
      </c>
      <c r="D1644" t="s">
        <v>1595</v>
      </c>
      <c r="E1644" t="s">
        <v>20</v>
      </c>
      <c r="F1644" t="s">
        <v>70</v>
      </c>
      <c r="G1644" t="s">
        <v>1596</v>
      </c>
      <c r="H1644">
        <v>1</v>
      </c>
      <c r="I1644" t="s">
        <v>107</v>
      </c>
      <c r="J1644" t="s">
        <v>27</v>
      </c>
      <c r="K1644">
        <v>797</v>
      </c>
      <c r="L1644" t="s">
        <v>35</v>
      </c>
      <c r="M1644" s="1">
        <v>42577</v>
      </c>
      <c r="N1644" s="1">
        <v>42761</v>
      </c>
      <c r="O1644" t="s">
        <v>88</v>
      </c>
      <c r="P1644" s="1">
        <v>42593.63784722222</v>
      </c>
      <c r="Q1644" s="1">
        <v>42577</v>
      </c>
    </row>
    <row r="1645" spans="1:17" x14ac:dyDescent="0.25">
      <c r="A1645" t="s">
        <v>924</v>
      </c>
      <c r="B1645" t="s">
        <v>925</v>
      </c>
      <c r="C1645">
        <v>1903</v>
      </c>
      <c r="D1645" t="s">
        <v>1597</v>
      </c>
      <c r="E1645" t="s">
        <v>297</v>
      </c>
      <c r="F1645" t="s">
        <v>52</v>
      </c>
      <c r="G1645" t="s">
        <v>46</v>
      </c>
      <c r="H1645">
        <v>0</v>
      </c>
      <c r="I1645" t="s">
        <v>854</v>
      </c>
      <c r="J1645" t="s">
        <v>27</v>
      </c>
      <c r="K1645">
        <v>1334</v>
      </c>
      <c r="L1645" t="s">
        <v>35</v>
      </c>
      <c r="M1645" s="1">
        <v>42604</v>
      </c>
      <c r="N1645" s="1">
        <v>42788</v>
      </c>
      <c r="O1645" t="s">
        <v>26</v>
      </c>
      <c r="P1645" s="1">
        <v>42614.705196759256</v>
      </c>
      <c r="Q1645" s="1">
        <v>42604</v>
      </c>
    </row>
    <row r="1646" spans="1:17" x14ac:dyDescent="0.25">
      <c r="A1646" t="s">
        <v>28</v>
      </c>
      <c r="B1646" t="s">
        <v>29</v>
      </c>
      <c r="C1646">
        <v>1862</v>
      </c>
      <c r="D1646" t="s">
        <v>1598</v>
      </c>
      <c r="E1646" t="s">
        <v>383</v>
      </c>
      <c r="F1646" t="s">
        <v>32</v>
      </c>
      <c r="G1646" t="s">
        <v>59</v>
      </c>
      <c r="H1646">
        <v>1</v>
      </c>
      <c r="I1646" t="s">
        <v>1599</v>
      </c>
      <c r="J1646" t="s">
        <v>24</v>
      </c>
      <c r="K1646">
        <v>492</v>
      </c>
      <c r="L1646" t="s">
        <v>101</v>
      </c>
      <c r="M1646" t="s">
        <v>99</v>
      </c>
      <c r="N1646" t="s">
        <v>99</v>
      </c>
      <c r="O1646" t="s">
        <v>99</v>
      </c>
      <c r="P1646" s="1">
        <v>42586.483773148146</v>
      </c>
      <c r="Q1646" t="s">
        <v>99</v>
      </c>
    </row>
    <row r="1647" spans="1:17" x14ac:dyDescent="0.25">
      <c r="A1647" t="s">
        <v>28</v>
      </c>
      <c r="B1647" t="s">
        <v>29</v>
      </c>
      <c r="C1647">
        <v>1862</v>
      </c>
      <c r="D1647" t="s">
        <v>1598</v>
      </c>
      <c r="E1647" t="s">
        <v>383</v>
      </c>
      <c r="F1647" t="s">
        <v>32</v>
      </c>
      <c r="G1647" t="s">
        <v>59</v>
      </c>
      <c r="H1647">
        <v>1</v>
      </c>
      <c r="I1647" t="s">
        <v>1599</v>
      </c>
      <c r="J1647" t="s">
        <v>27</v>
      </c>
      <c r="K1647">
        <v>492</v>
      </c>
      <c r="L1647" t="s">
        <v>101</v>
      </c>
      <c r="M1647" t="s">
        <v>99</v>
      </c>
      <c r="N1647" t="s">
        <v>99</v>
      </c>
      <c r="O1647" t="s">
        <v>99</v>
      </c>
      <c r="P1647" s="1">
        <v>42586.483773148146</v>
      </c>
      <c r="Q1647" t="s">
        <v>99</v>
      </c>
    </row>
    <row r="1648" spans="1:17" x14ac:dyDescent="0.25">
      <c r="A1648" t="s">
        <v>28</v>
      </c>
      <c r="B1648" t="s">
        <v>29</v>
      </c>
      <c r="C1648">
        <v>1862</v>
      </c>
      <c r="D1648" t="s">
        <v>1598</v>
      </c>
      <c r="E1648" t="s">
        <v>383</v>
      </c>
      <c r="F1648" t="s">
        <v>32</v>
      </c>
      <c r="G1648" t="s">
        <v>59</v>
      </c>
      <c r="H1648">
        <v>1</v>
      </c>
      <c r="I1648" t="s">
        <v>1599</v>
      </c>
      <c r="J1648" t="s">
        <v>36</v>
      </c>
      <c r="K1648">
        <v>492</v>
      </c>
      <c r="L1648" t="s">
        <v>101</v>
      </c>
      <c r="M1648" t="s">
        <v>99</v>
      </c>
      <c r="N1648" t="s">
        <v>99</v>
      </c>
      <c r="O1648" t="s">
        <v>99</v>
      </c>
      <c r="P1648" s="1">
        <v>42586.483773148146</v>
      </c>
      <c r="Q1648" t="s">
        <v>99</v>
      </c>
    </row>
    <row r="1649" spans="1:17" x14ac:dyDescent="0.25">
      <c r="A1649" t="s">
        <v>28</v>
      </c>
      <c r="B1649" t="s">
        <v>29</v>
      </c>
      <c r="C1649">
        <v>1862</v>
      </c>
      <c r="D1649" t="s">
        <v>1598</v>
      </c>
      <c r="E1649" t="s">
        <v>383</v>
      </c>
      <c r="F1649" t="s">
        <v>32</v>
      </c>
      <c r="G1649" t="s">
        <v>59</v>
      </c>
      <c r="H1649">
        <v>1</v>
      </c>
      <c r="I1649" t="s">
        <v>1599</v>
      </c>
      <c r="J1649" t="s">
        <v>24</v>
      </c>
      <c r="K1649">
        <v>570</v>
      </c>
      <c r="L1649" t="s">
        <v>331</v>
      </c>
      <c r="M1649" t="s">
        <v>99</v>
      </c>
      <c r="N1649" t="s">
        <v>99</v>
      </c>
      <c r="O1649" t="s">
        <v>99</v>
      </c>
      <c r="P1649" s="1">
        <v>42587.75340277778</v>
      </c>
      <c r="Q1649" t="s">
        <v>99</v>
      </c>
    </row>
    <row r="1650" spans="1:17" x14ac:dyDescent="0.25">
      <c r="A1650" t="s">
        <v>28</v>
      </c>
      <c r="B1650" t="s">
        <v>29</v>
      </c>
      <c r="C1650">
        <v>1862</v>
      </c>
      <c r="D1650" t="s">
        <v>1598</v>
      </c>
      <c r="E1650" t="s">
        <v>383</v>
      </c>
      <c r="F1650" t="s">
        <v>32</v>
      </c>
      <c r="G1650" t="s">
        <v>59</v>
      </c>
      <c r="H1650">
        <v>1</v>
      </c>
      <c r="I1650" t="s">
        <v>1599</v>
      </c>
      <c r="J1650" t="s">
        <v>27</v>
      </c>
      <c r="K1650">
        <v>570</v>
      </c>
      <c r="L1650" t="s">
        <v>331</v>
      </c>
      <c r="M1650" t="s">
        <v>99</v>
      </c>
      <c r="N1650" t="s">
        <v>99</v>
      </c>
      <c r="O1650" t="s">
        <v>99</v>
      </c>
      <c r="P1650" s="1">
        <v>42587.75340277778</v>
      </c>
      <c r="Q1650" t="s">
        <v>99</v>
      </c>
    </row>
    <row r="1651" spans="1:17" x14ac:dyDescent="0.25">
      <c r="A1651" t="s">
        <v>28</v>
      </c>
      <c r="B1651" t="s">
        <v>29</v>
      </c>
      <c r="C1651">
        <v>1862</v>
      </c>
      <c r="D1651" t="s">
        <v>1598</v>
      </c>
      <c r="E1651" t="s">
        <v>383</v>
      </c>
      <c r="F1651" t="s">
        <v>32</v>
      </c>
      <c r="G1651" t="s">
        <v>59</v>
      </c>
      <c r="H1651">
        <v>1</v>
      </c>
      <c r="I1651" t="s">
        <v>1599</v>
      </c>
      <c r="J1651" t="s">
        <v>36</v>
      </c>
      <c r="K1651">
        <v>570</v>
      </c>
      <c r="L1651" t="s">
        <v>331</v>
      </c>
      <c r="M1651" t="s">
        <v>99</v>
      </c>
      <c r="N1651" t="s">
        <v>99</v>
      </c>
      <c r="O1651" t="s">
        <v>99</v>
      </c>
      <c r="P1651" s="1">
        <v>42587.75340277778</v>
      </c>
      <c r="Q1651" t="s">
        <v>99</v>
      </c>
    </row>
    <row r="1652" spans="1:17" x14ac:dyDescent="0.25">
      <c r="A1652" t="s">
        <v>1237</v>
      </c>
      <c r="B1652" t="s">
        <v>1238</v>
      </c>
      <c r="C1652">
        <v>2905</v>
      </c>
      <c r="D1652" t="s">
        <v>1600</v>
      </c>
      <c r="E1652" t="s">
        <v>282</v>
      </c>
      <c r="F1652" t="s">
        <v>52</v>
      </c>
      <c r="G1652" t="s">
        <v>589</v>
      </c>
      <c r="H1652">
        <v>0</v>
      </c>
      <c r="I1652" t="s">
        <v>1240</v>
      </c>
      <c r="J1652" t="s">
        <v>24</v>
      </c>
      <c r="K1652">
        <v>1123</v>
      </c>
      <c r="L1652" t="s">
        <v>25</v>
      </c>
      <c r="M1652" s="1">
        <v>42502</v>
      </c>
      <c r="N1652" s="1">
        <v>42686</v>
      </c>
      <c r="O1652" t="s">
        <v>88</v>
      </c>
      <c r="P1652" s="1">
        <v>42606.487430555557</v>
      </c>
      <c r="Q1652" s="1">
        <v>42502</v>
      </c>
    </row>
    <row r="1653" spans="1:17" x14ac:dyDescent="0.25">
      <c r="A1653" t="s">
        <v>1237</v>
      </c>
      <c r="B1653" t="s">
        <v>1238</v>
      </c>
      <c r="C1653">
        <v>2905</v>
      </c>
      <c r="D1653" t="s">
        <v>1600</v>
      </c>
      <c r="E1653" t="s">
        <v>282</v>
      </c>
      <c r="F1653" t="s">
        <v>52</v>
      </c>
      <c r="G1653" t="s">
        <v>589</v>
      </c>
      <c r="H1653">
        <v>0</v>
      </c>
      <c r="I1653" t="s">
        <v>1240</v>
      </c>
      <c r="J1653" t="s">
        <v>27</v>
      </c>
      <c r="K1653">
        <v>1123</v>
      </c>
      <c r="L1653" t="s">
        <v>25</v>
      </c>
      <c r="M1653" s="1">
        <v>42502</v>
      </c>
      <c r="N1653" s="1">
        <v>42686</v>
      </c>
      <c r="O1653" t="s">
        <v>88</v>
      </c>
      <c r="P1653" s="1">
        <v>42606.487430555557</v>
      </c>
      <c r="Q1653" s="1">
        <v>42502</v>
      </c>
    </row>
    <row r="1654" spans="1:17" x14ac:dyDescent="0.25">
      <c r="A1654" t="s">
        <v>1601</v>
      </c>
      <c r="B1654" t="s">
        <v>1602</v>
      </c>
      <c r="C1654" t="s">
        <v>99</v>
      </c>
      <c r="D1654" t="s">
        <v>1603</v>
      </c>
      <c r="E1654" t="s">
        <v>282</v>
      </c>
      <c r="F1654" t="s">
        <v>635</v>
      </c>
      <c r="G1654" t="s">
        <v>1414</v>
      </c>
      <c r="H1654">
        <v>0</v>
      </c>
      <c r="I1654" t="s">
        <v>461</v>
      </c>
      <c r="J1654" t="s">
        <v>254</v>
      </c>
      <c r="K1654">
        <v>1301</v>
      </c>
      <c r="L1654" t="s">
        <v>35</v>
      </c>
      <c r="M1654" s="1">
        <v>42604</v>
      </c>
      <c r="N1654" s="1">
        <v>42788</v>
      </c>
      <c r="O1654" t="s">
        <v>26</v>
      </c>
      <c r="P1654" s="1">
        <v>42614.439108796294</v>
      </c>
      <c r="Q1654" s="1">
        <v>42604</v>
      </c>
    </row>
    <row r="1655" spans="1:17" x14ac:dyDescent="0.25">
      <c r="A1655" t="s">
        <v>1604</v>
      </c>
      <c r="B1655" t="s">
        <v>1605</v>
      </c>
      <c r="C1655">
        <v>1894</v>
      </c>
      <c r="D1655" t="s">
        <v>1606</v>
      </c>
      <c r="E1655" t="s">
        <v>282</v>
      </c>
      <c r="F1655" t="s">
        <v>635</v>
      </c>
      <c r="G1655" t="s">
        <v>1414</v>
      </c>
      <c r="H1655">
        <v>0</v>
      </c>
      <c r="I1655" t="s">
        <v>854</v>
      </c>
      <c r="J1655" t="s">
        <v>27</v>
      </c>
      <c r="K1655">
        <v>1910</v>
      </c>
      <c r="L1655" t="s">
        <v>25</v>
      </c>
      <c r="M1655" s="1">
        <v>42464</v>
      </c>
      <c r="N1655" s="1">
        <v>42647</v>
      </c>
      <c r="O1655" t="s">
        <v>26</v>
      </c>
      <c r="P1655" s="1">
        <v>42639.421574074076</v>
      </c>
      <c r="Q1655" s="1">
        <v>42464</v>
      </c>
    </row>
    <row r="1656" spans="1:17" x14ac:dyDescent="0.25">
      <c r="A1656" t="s">
        <v>1607</v>
      </c>
      <c r="B1656" t="s">
        <v>1608</v>
      </c>
      <c r="C1656">
        <v>2592</v>
      </c>
      <c r="D1656" t="s">
        <v>1609</v>
      </c>
      <c r="E1656" t="s">
        <v>282</v>
      </c>
      <c r="F1656" t="s">
        <v>52</v>
      </c>
      <c r="G1656" t="s">
        <v>529</v>
      </c>
      <c r="H1656">
        <v>0</v>
      </c>
      <c r="I1656" t="s">
        <v>854</v>
      </c>
      <c r="J1656" t="s">
        <v>27</v>
      </c>
      <c r="K1656">
        <v>2517</v>
      </c>
      <c r="L1656" t="s">
        <v>35</v>
      </c>
      <c r="M1656" s="1">
        <v>42653</v>
      </c>
      <c r="N1656" s="1">
        <v>42835</v>
      </c>
      <c r="O1656" t="s">
        <v>26</v>
      </c>
      <c r="P1656" s="1">
        <v>42683.584803240738</v>
      </c>
      <c r="Q1656" s="1">
        <v>42653</v>
      </c>
    </row>
    <row r="1657" spans="1:17" x14ac:dyDescent="0.25">
      <c r="A1657" t="s">
        <v>1610</v>
      </c>
      <c r="B1657" t="s">
        <v>1611</v>
      </c>
      <c r="C1657">
        <v>2071</v>
      </c>
      <c r="D1657" t="s">
        <v>1612</v>
      </c>
      <c r="E1657" t="s">
        <v>20</v>
      </c>
      <c r="F1657" t="s">
        <v>52</v>
      </c>
      <c r="G1657" t="s">
        <v>275</v>
      </c>
      <c r="H1657">
        <v>0</v>
      </c>
      <c r="I1657" t="s">
        <v>313</v>
      </c>
      <c r="J1657" t="s">
        <v>24</v>
      </c>
      <c r="K1657">
        <v>998</v>
      </c>
      <c r="L1657" t="s">
        <v>35</v>
      </c>
      <c r="M1657" s="1">
        <v>42597</v>
      </c>
      <c r="N1657" s="1">
        <v>42781</v>
      </c>
      <c r="O1657" t="s">
        <v>26</v>
      </c>
      <c r="P1657" s="1">
        <v>42600.474236111113</v>
      </c>
      <c r="Q1657" s="1">
        <v>42597</v>
      </c>
    </row>
    <row r="1658" spans="1:17" x14ac:dyDescent="0.25">
      <c r="A1658" t="s">
        <v>1610</v>
      </c>
      <c r="B1658" t="s">
        <v>1611</v>
      </c>
      <c r="C1658">
        <v>2071</v>
      </c>
      <c r="D1658" t="s">
        <v>1612</v>
      </c>
      <c r="E1658" t="s">
        <v>20</v>
      </c>
      <c r="F1658" t="s">
        <v>52</v>
      </c>
      <c r="G1658" t="s">
        <v>275</v>
      </c>
      <c r="H1658">
        <v>0</v>
      </c>
      <c r="I1658" t="s">
        <v>313</v>
      </c>
      <c r="J1658" t="s">
        <v>27</v>
      </c>
      <c r="K1658">
        <v>998</v>
      </c>
      <c r="L1658" t="s">
        <v>35</v>
      </c>
      <c r="M1658" s="1">
        <v>42597</v>
      </c>
      <c r="N1658" s="1">
        <v>42781</v>
      </c>
      <c r="O1658" t="s">
        <v>26</v>
      </c>
      <c r="P1658" s="1">
        <v>42600.474236111113</v>
      </c>
      <c r="Q1658" s="1">
        <v>42597</v>
      </c>
    </row>
    <row r="1659" spans="1:17" x14ac:dyDescent="0.25">
      <c r="A1659" t="s">
        <v>1613</v>
      </c>
      <c r="B1659" t="s">
        <v>1614</v>
      </c>
      <c r="C1659">
        <v>2346</v>
      </c>
      <c r="D1659" t="s">
        <v>1615</v>
      </c>
      <c r="E1659" t="s">
        <v>111</v>
      </c>
      <c r="F1659" t="s">
        <v>32</v>
      </c>
      <c r="G1659" t="s">
        <v>112</v>
      </c>
      <c r="H1659">
        <v>0</v>
      </c>
      <c r="I1659" t="s">
        <v>854</v>
      </c>
      <c r="J1659" t="s">
        <v>24</v>
      </c>
      <c r="K1659">
        <v>1176</v>
      </c>
      <c r="L1659" t="s">
        <v>25</v>
      </c>
      <c r="M1659" s="1">
        <v>42538</v>
      </c>
      <c r="N1659" s="1">
        <v>42721</v>
      </c>
      <c r="O1659" t="s">
        <v>26</v>
      </c>
      <c r="P1659" s="1">
        <v>42607.650787037041</v>
      </c>
      <c r="Q1659" s="1">
        <v>42538</v>
      </c>
    </row>
    <row r="1660" spans="1:17" x14ac:dyDescent="0.25">
      <c r="A1660" t="s">
        <v>1613</v>
      </c>
      <c r="B1660" t="s">
        <v>1614</v>
      </c>
      <c r="C1660">
        <v>2346</v>
      </c>
      <c r="D1660" t="s">
        <v>1615</v>
      </c>
      <c r="E1660" t="s">
        <v>111</v>
      </c>
      <c r="F1660" t="s">
        <v>32</v>
      </c>
      <c r="G1660" t="s">
        <v>112</v>
      </c>
      <c r="H1660">
        <v>0</v>
      </c>
      <c r="I1660" t="s">
        <v>854</v>
      </c>
      <c r="J1660" t="s">
        <v>27</v>
      </c>
      <c r="K1660">
        <v>1176</v>
      </c>
      <c r="L1660" t="s">
        <v>25</v>
      </c>
      <c r="M1660" s="1">
        <v>42538</v>
      </c>
      <c r="N1660" s="1">
        <v>42721</v>
      </c>
      <c r="O1660" t="s">
        <v>26</v>
      </c>
      <c r="P1660" s="1">
        <v>42607.650787037041</v>
      </c>
      <c r="Q1660" s="1">
        <v>42538</v>
      </c>
    </row>
    <row r="1661" spans="1:17" x14ac:dyDescent="0.25">
      <c r="A1661" t="s">
        <v>1613</v>
      </c>
      <c r="B1661" t="s">
        <v>1614</v>
      </c>
      <c r="C1661">
        <v>2346</v>
      </c>
      <c r="D1661" t="s">
        <v>1615</v>
      </c>
      <c r="E1661" t="s">
        <v>111</v>
      </c>
      <c r="F1661" t="s">
        <v>32</v>
      </c>
      <c r="G1661" t="s">
        <v>112</v>
      </c>
      <c r="H1661">
        <v>0</v>
      </c>
      <c r="I1661" t="s">
        <v>854</v>
      </c>
      <c r="J1661" t="s">
        <v>24</v>
      </c>
      <c r="K1661">
        <v>2802</v>
      </c>
      <c r="L1661" t="s">
        <v>35</v>
      </c>
      <c r="M1661" s="1">
        <v>42716</v>
      </c>
      <c r="N1661" s="1">
        <v>42898</v>
      </c>
      <c r="O1661" t="s">
        <v>26</v>
      </c>
      <c r="P1661" s="1">
        <v>42726.675023148149</v>
      </c>
      <c r="Q1661" s="1">
        <v>42716</v>
      </c>
    </row>
    <row r="1662" spans="1:17" x14ac:dyDescent="0.25">
      <c r="A1662" t="s">
        <v>1613</v>
      </c>
      <c r="B1662" t="s">
        <v>1614</v>
      </c>
      <c r="C1662">
        <v>2346</v>
      </c>
      <c r="D1662" t="s">
        <v>1615</v>
      </c>
      <c r="E1662" t="s">
        <v>111</v>
      </c>
      <c r="F1662" t="s">
        <v>32</v>
      </c>
      <c r="G1662" t="s">
        <v>112</v>
      </c>
      <c r="H1662">
        <v>0</v>
      </c>
      <c r="I1662" t="s">
        <v>854</v>
      </c>
      <c r="J1662" t="s">
        <v>27</v>
      </c>
      <c r="K1662">
        <v>2802</v>
      </c>
      <c r="L1662" t="s">
        <v>35</v>
      </c>
      <c r="M1662" s="1">
        <v>42716</v>
      </c>
      <c r="N1662" s="1">
        <v>42898</v>
      </c>
      <c r="O1662" t="s">
        <v>26</v>
      </c>
      <c r="P1662" s="1">
        <v>42726.675023148149</v>
      </c>
      <c r="Q1662" s="1">
        <v>42716</v>
      </c>
    </row>
    <row r="1663" spans="1:17" x14ac:dyDescent="0.25">
      <c r="A1663" t="s">
        <v>698</v>
      </c>
      <c r="B1663" t="s">
        <v>699</v>
      </c>
      <c r="C1663">
        <v>2793</v>
      </c>
      <c r="D1663" t="s">
        <v>1616</v>
      </c>
      <c r="E1663" t="s">
        <v>364</v>
      </c>
      <c r="F1663" t="s">
        <v>32</v>
      </c>
      <c r="G1663" t="s">
        <v>59</v>
      </c>
      <c r="H1663">
        <v>1</v>
      </c>
      <c r="I1663" t="s">
        <v>65</v>
      </c>
      <c r="J1663" t="s">
        <v>24</v>
      </c>
      <c r="K1663">
        <v>499</v>
      </c>
      <c r="L1663" t="s">
        <v>331</v>
      </c>
      <c r="M1663" t="s">
        <v>99</v>
      </c>
      <c r="N1663" t="s">
        <v>99</v>
      </c>
      <c r="O1663" t="s">
        <v>99</v>
      </c>
      <c r="P1663" s="1">
        <v>42586.487893518519</v>
      </c>
      <c r="Q1663" t="s">
        <v>99</v>
      </c>
    </row>
    <row r="1664" spans="1:17" x14ac:dyDescent="0.25">
      <c r="A1664" t="s">
        <v>698</v>
      </c>
      <c r="B1664" t="s">
        <v>699</v>
      </c>
      <c r="C1664">
        <v>2793</v>
      </c>
      <c r="D1664" t="s">
        <v>1616</v>
      </c>
      <c r="E1664" t="s">
        <v>364</v>
      </c>
      <c r="F1664" t="s">
        <v>32</v>
      </c>
      <c r="G1664" t="s">
        <v>59</v>
      </c>
      <c r="H1664">
        <v>1</v>
      </c>
      <c r="I1664" t="s">
        <v>65</v>
      </c>
      <c r="J1664" t="s">
        <v>27</v>
      </c>
      <c r="K1664">
        <v>499</v>
      </c>
      <c r="L1664" t="s">
        <v>331</v>
      </c>
      <c r="M1664" t="s">
        <v>99</v>
      </c>
      <c r="N1664" t="s">
        <v>99</v>
      </c>
      <c r="O1664" t="s">
        <v>99</v>
      </c>
      <c r="P1664" s="1">
        <v>42586.487893518519</v>
      </c>
      <c r="Q1664" t="s">
        <v>99</v>
      </c>
    </row>
    <row r="1665" spans="1:17" x14ac:dyDescent="0.25">
      <c r="A1665" t="s">
        <v>698</v>
      </c>
      <c r="B1665" t="s">
        <v>699</v>
      </c>
      <c r="C1665">
        <v>2793</v>
      </c>
      <c r="D1665" t="s">
        <v>1616</v>
      </c>
      <c r="E1665" t="s">
        <v>364</v>
      </c>
      <c r="F1665" t="s">
        <v>32</v>
      </c>
      <c r="G1665" t="s">
        <v>59</v>
      </c>
      <c r="H1665">
        <v>1</v>
      </c>
      <c r="I1665" t="s">
        <v>65</v>
      </c>
      <c r="J1665" t="s">
        <v>36</v>
      </c>
      <c r="K1665">
        <v>499</v>
      </c>
      <c r="L1665" t="s">
        <v>331</v>
      </c>
      <c r="M1665" t="s">
        <v>99</v>
      </c>
      <c r="N1665" t="s">
        <v>99</v>
      </c>
      <c r="O1665" t="s">
        <v>99</v>
      </c>
      <c r="P1665" s="1">
        <v>42586.487893518519</v>
      </c>
      <c r="Q1665" t="s">
        <v>99</v>
      </c>
    </row>
    <row r="1666" spans="1:17" x14ac:dyDescent="0.25">
      <c r="A1666" t="s">
        <v>784</v>
      </c>
      <c r="B1666" t="s">
        <v>785</v>
      </c>
      <c r="C1666">
        <v>1532</v>
      </c>
      <c r="D1666" t="s">
        <v>1617</v>
      </c>
      <c r="E1666" t="s">
        <v>364</v>
      </c>
      <c r="F1666" t="s">
        <v>32</v>
      </c>
      <c r="G1666" t="s">
        <v>59</v>
      </c>
      <c r="H1666">
        <v>0</v>
      </c>
      <c r="I1666" t="s">
        <v>317</v>
      </c>
      <c r="J1666" t="s">
        <v>24</v>
      </c>
      <c r="K1666">
        <v>1567</v>
      </c>
      <c r="L1666" t="s">
        <v>25</v>
      </c>
      <c r="M1666" s="1">
        <v>42482</v>
      </c>
      <c r="N1666" s="1">
        <v>42665</v>
      </c>
      <c r="O1666" t="s">
        <v>26</v>
      </c>
      <c r="P1666" s="1">
        <v>42626.728090277778</v>
      </c>
      <c r="Q1666" s="1">
        <v>42482</v>
      </c>
    </row>
    <row r="1667" spans="1:17" x14ac:dyDescent="0.25">
      <c r="A1667" t="s">
        <v>784</v>
      </c>
      <c r="B1667" t="s">
        <v>785</v>
      </c>
      <c r="C1667">
        <v>1532</v>
      </c>
      <c r="D1667" t="s">
        <v>1617</v>
      </c>
      <c r="E1667" t="s">
        <v>364</v>
      </c>
      <c r="F1667" t="s">
        <v>32</v>
      </c>
      <c r="G1667" t="s">
        <v>59</v>
      </c>
      <c r="H1667">
        <v>0</v>
      </c>
      <c r="I1667" t="s">
        <v>317</v>
      </c>
      <c r="J1667" t="s">
        <v>27</v>
      </c>
      <c r="K1667">
        <v>1567</v>
      </c>
      <c r="L1667" t="s">
        <v>25</v>
      </c>
      <c r="M1667" s="1">
        <v>42482</v>
      </c>
      <c r="N1667" s="1">
        <v>42665</v>
      </c>
      <c r="O1667" t="s">
        <v>26</v>
      </c>
      <c r="P1667" s="1">
        <v>42626.728090277778</v>
      </c>
      <c r="Q1667" s="1">
        <v>42482</v>
      </c>
    </row>
    <row r="1668" spans="1:17" x14ac:dyDescent="0.25">
      <c r="A1668" t="s">
        <v>114</v>
      </c>
      <c r="B1668" t="s">
        <v>115</v>
      </c>
      <c r="C1668">
        <v>2602</v>
      </c>
      <c r="D1668" t="s">
        <v>1618</v>
      </c>
      <c r="E1668" t="s">
        <v>20</v>
      </c>
      <c r="F1668" t="s">
        <v>32</v>
      </c>
      <c r="G1668" t="s">
        <v>1596</v>
      </c>
      <c r="H1668">
        <v>1</v>
      </c>
      <c r="I1668" t="s">
        <v>94</v>
      </c>
      <c r="J1668" t="s">
        <v>24</v>
      </c>
      <c r="K1668">
        <v>703</v>
      </c>
      <c r="L1668" t="s">
        <v>25</v>
      </c>
      <c r="M1668" s="1">
        <v>42487</v>
      </c>
      <c r="N1668" s="1">
        <v>42670</v>
      </c>
      <c r="O1668" t="s">
        <v>26</v>
      </c>
      <c r="P1668" s="1">
        <v>42591.708692129629</v>
      </c>
      <c r="Q1668" s="1">
        <v>42487</v>
      </c>
    </row>
    <row r="1669" spans="1:17" x14ac:dyDescent="0.25">
      <c r="A1669" t="s">
        <v>114</v>
      </c>
      <c r="B1669" t="s">
        <v>115</v>
      </c>
      <c r="C1669">
        <v>2602</v>
      </c>
      <c r="D1669" t="s">
        <v>1618</v>
      </c>
      <c r="E1669" t="s">
        <v>20</v>
      </c>
      <c r="F1669" t="s">
        <v>32</v>
      </c>
      <c r="G1669" t="s">
        <v>1596</v>
      </c>
      <c r="H1669">
        <v>1</v>
      </c>
      <c r="I1669" t="s">
        <v>94</v>
      </c>
      <c r="J1669" t="s">
        <v>27</v>
      </c>
      <c r="K1669">
        <v>703</v>
      </c>
      <c r="L1669" t="s">
        <v>25</v>
      </c>
      <c r="M1669" s="1">
        <v>42487</v>
      </c>
      <c r="N1669" s="1">
        <v>42670</v>
      </c>
      <c r="O1669" t="s">
        <v>26</v>
      </c>
      <c r="P1669" s="1">
        <v>42591.708692129629</v>
      </c>
      <c r="Q1669" s="1">
        <v>42487</v>
      </c>
    </row>
    <row r="1670" spans="1:17" x14ac:dyDescent="0.25">
      <c r="A1670" t="s">
        <v>114</v>
      </c>
      <c r="B1670" t="s">
        <v>115</v>
      </c>
      <c r="C1670">
        <v>2602</v>
      </c>
      <c r="D1670" t="s">
        <v>1618</v>
      </c>
      <c r="E1670" t="s">
        <v>20</v>
      </c>
      <c r="F1670" t="s">
        <v>32</v>
      </c>
      <c r="G1670" t="s">
        <v>1596</v>
      </c>
      <c r="H1670">
        <v>1</v>
      </c>
      <c r="I1670" t="s">
        <v>94</v>
      </c>
      <c r="J1670" t="s">
        <v>36</v>
      </c>
      <c r="K1670">
        <v>703</v>
      </c>
      <c r="L1670" t="s">
        <v>25</v>
      </c>
      <c r="M1670" s="1">
        <v>42487</v>
      </c>
      <c r="N1670" s="1">
        <v>42670</v>
      </c>
      <c r="O1670" t="s">
        <v>26</v>
      </c>
      <c r="P1670" s="1">
        <v>42591.708692129629</v>
      </c>
      <c r="Q1670" s="1">
        <v>42487</v>
      </c>
    </row>
    <row r="1671" spans="1:17" x14ac:dyDescent="0.25">
      <c r="A1671" t="s">
        <v>114</v>
      </c>
      <c r="B1671" t="s">
        <v>115</v>
      </c>
      <c r="C1671">
        <v>2602</v>
      </c>
      <c r="D1671" t="s">
        <v>1618</v>
      </c>
      <c r="E1671" t="s">
        <v>20</v>
      </c>
      <c r="F1671" t="s">
        <v>32</v>
      </c>
      <c r="G1671" t="s">
        <v>1596</v>
      </c>
      <c r="H1671">
        <v>1</v>
      </c>
      <c r="I1671" t="s">
        <v>94</v>
      </c>
      <c r="J1671" t="s">
        <v>24</v>
      </c>
      <c r="K1671">
        <v>2456</v>
      </c>
      <c r="L1671" t="s">
        <v>98</v>
      </c>
      <c r="M1671" s="1">
        <v>42664</v>
      </c>
      <c r="N1671" s="1">
        <v>42846</v>
      </c>
      <c r="O1671" t="s">
        <v>99</v>
      </c>
      <c r="P1671" s="1">
        <v>42675.371979166666</v>
      </c>
      <c r="Q1671" s="1">
        <v>42664</v>
      </c>
    </row>
    <row r="1672" spans="1:17" x14ac:dyDescent="0.25">
      <c r="A1672" t="s">
        <v>114</v>
      </c>
      <c r="B1672" t="s">
        <v>115</v>
      </c>
      <c r="C1672">
        <v>2602</v>
      </c>
      <c r="D1672" t="s">
        <v>1618</v>
      </c>
      <c r="E1672" t="s">
        <v>20</v>
      </c>
      <c r="F1672" t="s">
        <v>32</v>
      </c>
      <c r="G1672" t="s">
        <v>1596</v>
      </c>
      <c r="H1672">
        <v>1</v>
      </c>
      <c r="I1672" t="s">
        <v>94</v>
      </c>
      <c r="J1672" t="s">
        <v>27</v>
      </c>
      <c r="K1672">
        <v>2456</v>
      </c>
      <c r="L1672" t="s">
        <v>98</v>
      </c>
      <c r="M1672" s="1">
        <v>42664</v>
      </c>
      <c r="N1672" s="1">
        <v>42846</v>
      </c>
      <c r="O1672" t="s">
        <v>99</v>
      </c>
      <c r="P1672" s="1">
        <v>42675.371979166666</v>
      </c>
      <c r="Q1672" s="1">
        <v>42664</v>
      </c>
    </row>
    <row r="1673" spans="1:17" x14ac:dyDescent="0.25">
      <c r="A1673" t="s">
        <v>114</v>
      </c>
      <c r="B1673" t="s">
        <v>115</v>
      </c>
      <c r="C1673">
        <v>2602</v>
      </c>
      <c r="D1673" t="s">
        <v>1618</v>
      </c>
      <c r="E1673" t="s">
        <v>20</v>
      </c>
      <c r="F1673" t="s">
        <v>32</v>
      </c>
      <c r="G1673" t="s">
        <v>1596</v>
      </c>
      <c r="H1673">
        <v>1</v>
      </c>
      <c r="I1673" t="s">
        <v>94</v>
      </c>
      <c r="J1673" t="s">
        <v>36</v>
      </c>
      <c r="K1673">
        <v>2456</v>
      </c>
      <c r="L1673" t="s">
        <v>98</v>
      </c>
      <c r="M1673" s="1">
        <v>42664</v>
      </c>
      <c r="N1673" s="1">
        <v>42846</v>
      </c>
      <c r="O1673" t="s">
        <v>99</v>
      </c>
      <c r="P1673" s="1">
        <v>42675.371979166666</v>
      </c>
      <c r="Q1673" s="1">
        <v>42664</v>
      </c>
    </row>
    <row r="1674" spans="1:17" x14ac:dyDescent="0.25">
      <c r="A1674" t="s">
        <v>1619</v>
      </c>
      <c r="B1674" t="s">
        <v>1620</v>
      </c>
      <c r="C1674">
        <v>1253</v>
      </c>
      <c r="D1674" t="s">
        <v>1621</v>
      </c>
      <c r="E1674" t="s">
        <v>125</v>
      </c>
      <c r="F1674" t="s">
        <v>32</v>
      </c>
      <c r="G1674" t="s">
        <v>1596</v>
      </c>
      <c r="H1674">
        <v>1</v>
      </c>
      <c r="I1674" t="s">
        <v>1176</v>
      </c>
      <c r="J1674" t="s">
        <v>24</v>
      </c>
      <c r="K1674">
        <v>768</v>
      </c>
      <c r="L1674" t="s">
        <v>25</v>
      </c>
      <c r="M1674" s="1">
        <v>42482</v>
      </c>
      <c r="N1674" s="1">
        <v>42665</v>
      </c>
      <c r="O1674" t="s">
        <v>26</v>
      </c>
      <c r="P1674" s="1">
        <v>42592.65902777778</v>
      </c>
      <c r="Q1674" s="1">
        <v>42482</v>
      </c>
    </row>
    <row r="1675" spans="1:17" x14ac:dyDescent="0.25">
      <c r="A1675" t="s">
        <v>1619</v>
      </c>
      <c r="B1675" t="s">
        <v>1620</v>
      </c>
      <c r="C1675">
        <v>1253</v>
      </c>
      <c r="D1675" t="s">
        <v>1621</v>
      </c>
      <c r="E1675" t="s">
        <v>125</v>
      </c>
      <c r="F1675" t="s">
        <v>32</v>
      </c>
      <c r="G1675" t="s">
        <v>1596</v>
      </c>
      <c r="H1675">
        <v>1</v>
      </c>
      <c r="I1675" t="s">
        <v>1176</v>
      </c>
      <c r="J1675" t="s">
        <v>27</v>
      </c>
      <c r="K1675">
        <v>768</v>
      </c>
      <c r="L1675" t="s">
        <v>25</v>
      </c>
      <c r="M1675" s="1">
        <v>42482</v>
      </c>
      <c r="N1675" s="1">
        <v>42665</v>
      </c>
      <c r="O1675" t="s">
        <v>26</v>
      </c>
      <c r="P1675" s="1">
        <v>42592.65902777778</v>
      </c>
      <c r="Q1675" s="1">
        <v>42482</v>
      </c>
    </row>
    <row r="1676" spans="1:17" x14ac:dyDescent="0.25">
      <c r="A1676" t="s">
        <v>1619</v>
      </c>
      <c r="B1676" t="s">
        <v>1620</v>
      </c>
      <c r="C1676">
        <v>1253</v>
      </c>
      <c r="D1676" t="s">
        <v>1621</v>
      </c>
      <c r="E1676" t="s">
        <v>125</v>
      </c>
      <c r="F1676" t="s">
        <v>32</v>
      </c>
      <c r="G1676" t="s">
        <v>1596</v>
      </c>
      <c r="H1676">
        <v>1</v>
      </c>
      <c r="I1676" t="s">
        <v>1176</v>
      </c>
      <c r="J1676" t="s">
        <v>36</v>
      </c>
      <c r="K1676">
        <v>768</v>
      </c>
      <c r="L1676" t="s">
        <v>25</v>
      </c>
      <c r="M1676" s="1">
        <v>42482</v>
      </c>
      <c r="N1676" s="1">
        <v>42665</v>
      </c>
      <c r="O1676" t="s">
        <v>26</v>
      </c>
      <c r="P1676" s="1">
        <v>42592.65902777778</v>
      </c>
      <c r="Q1676" s="1">
        <v>42482</v>
      </c>
    </row>
    <row r="1677" spans="1:17" x14ac:dyDescent="0.25">
      <c r="A1677" t="s">
        <v>1619</v>
      </c>
      <c r="B1677" t="s">
        <v>1620</v>
      </c>
      <c r="C1677">
        <v>1253</v>
      </c>
      <c r="D1677" t="s">
        <v>1621</v>
      </c>
      <c r="E1677" t="s">
        <v>125</v>
      </c>
      <c r="F1677" t="s">
        <v>32</v>
      </c>
      <c r="G1677" t="s">
        <v>1596</v>
      </c>
      <c r="H1677">
        <v>1</v>
      </c>
      <c r="I1677" t="s">
        <v>1176</v>
      </c>
      <c r="J1677" t="s">
        <v>24</v>
      </c>
      <c r="K1677">
        <v>2392</v>
      </c>
      <c r="L1677" t="s">
        <v>35</v>
      </c>
      <c r="M1677" s="1">
        <v>42668</v>
      </c>
      <c r="N1677" s="1">
        <v>42850</v>
      </c>
      <c r="O1677" t="s">
        <v>26</v>
      </c>
      <c r="P1677" s="1">
        <v>42666.844895833332</v>
      </c>
      <c r="Q1677" s="1">
        <v>42668</v>
      </c>
    </row>
    <row r="1678" spans="1:17" x14ac:dyDescent="0.25">
      <c r="A1678" t="s">
        <v>1619</v>
      </c>
      <c r="B1678" t="s">
        <v>1620</v>
      </c>
      <c r="C1678">
        <v>1253</v>
      </c>
      <c r="D1678" t="s">
        <v>1621</v>
      </c>
      <c r="E1678" t="s">
        <v>125</v>
      </c>
      <c r="F1678" t="s">
        <v>32</v>
      </c>
      <c r="G1678" t="s">
        <v>1596</v>
      </c>
      <c r="H1678">
        <v>1</v>
      </c>
      <c r="I1678" t="s">
        <v>1176</v>
      </c>
      <c r="J1678" t="s">
        <v>27</v>
      </c>
      <c r="K1678">
        <v>2392</v>
      </c>
      <c r="L1678" t="s">
        <v>35</v>
      </c>
      <c r="M1678" s="1">
        <v>42668</v>
      </c>
      <c r="N1678" s="1">
        <v>42850</v>
      </c>
      <c r="O1678" t="s">
        <v>26</v>
      </c>
      <c r="P1678" s="1">
        <v>42666.844895833332</v>
      </c>
      <c r="Q1678" s="1">
        <v>42668</v>
      </c>
    </row>
    <row r="1679" spans="1:17" x14ac:dyDescent="0.25">
      <c r="A1679" t="s">
        <v>1619</v>
      </c>
      <c r="B1679" t="s">
        <v>1620</v>
      </c>
      <c r="C1679">
        <v>1253</v>
      </c>
      <c r="D1679" t="s">
        <v>1621</v>
      </c>
      <c r="E1679" t="s">
        <v>125</v>
      </c>
      <c r="F1679" t="s">
        <v>32</v>
      </c>
      <c r="G1679" t="s">
        <v>1596</v>
      </c>
      <c r="H1679">
        <v>1</v>
      </c>
      <c r="I1679" t="s">
        <v>1176</v>
      </c>
      <c r="J1679" t="s">
        <v>36</v>
      </c>
      <c r="K1679">
        <v>2392</v>
      </c>
      <c r="L1679" t="s">
        <v>35</v>
      </c>
      <c r="M1679" s="1">
        <v>42668</v>
      </c>
      <c r="N1679" s="1">
        <v>42850</v>
      </c>
      <c r="O1679" t="s">
        <v>26</v>
      </c>
      <c r="P1679" s="1">
        <v>42666.844895833332</v>
      </c>
      <c r="Q1679" s="1">
        <v>42668</v>
      </c>
    </row>
    <row r="1680" spans="1:17" x14ac:dyDescent="0.25">
      <c r="A1680" t="s">
        <v>28</v>
      </c>
      <c r="B1680" t="s">
        <v>29</v>
      </c>
      <c r="C1680">
        <v>1862</v>
      </c>
      <c r="D1680" t="s">
        <v>1622</v>
      </c>
      <c r="E1680" t="s">
        <v>130</v>
      </c>
      <c r="F1680" t="s">
        <v>52</v>
      </c>
      <c r="G1680" t="s">
        <v>657</v>
      </c>
      <c r="H1680">
        <v>0</v>
      </c>
      <c r="I1680" t="s">
        <v>1405</v>
      </c>
      <c r="J1680" t="s">
        <v>24</v>
      </c>
      <c r="K1680">
        <v>2215</v>
      </c>
      <c r="L1680" t="s">
        <v>25</v>
      </c>
      <c r="M1680" s="1">
        <v>42475</v>
      </c>
      <c r="N1680" s="1">
        <v>42658</v>
      </c>
      <c r="O1680" t="s">
        <v>26</v>
      </c>
      <c r="P1680" s="1">
        <v>42643.452152777776</v>
      </c>
      <c r="Q1680" s="1">
        <v>42475</v>
      </c>
    </row>
    <row r="1681" spans="1:17" x14ac:dyDescent="0.25">
      <c r="A1681" t="s">
        <v>28</v>
      </c>
      <c r="B1681" t="s">
        <v>29</v>
      </c>
      <c r="C1681">
        <v>1862</v>
      </c>
      <c r="D1681" t="s">
        <v>1622</v>
      </c>
      <c r="E1681" t="s">
        <v>130</v>
      </c>
      <c r="F1681" t="s">
        <v>52</v>
      </c>
      <c r="G1681" t="s">
        <v>657</v>
      </c>
      <c r="H1681">
        <v>0</v>
      </c>
      <c r="I1681" t="s">
        <v>1405</v>
      </c>
      <c r="J1681" t="s">
        <v>27</v>
      </c>
      <c r="K1681">
        <v>2215</v>
      </c>
      <c r="L1681" t="s">
        <v>25</v>
      </c>
      <c r="M1681" s="1">
        <v>42475</v>
      </c>
      <c r="N1681" s="1">
        <v>42658</v>
      </c>
      <c r="O1681" t="s">
        <v>26</v>
      </c>
      <c r="P1681" s="1">
        <v>42643.452152777776</v>
      </c>
      <c r="Q1681" s="1">
        <v>42475</v>
      </c>
    </row>
    <row r="1682" spans="1:17" x14ac:dyDescent="0.25">
      <c r="A1682" t="s">
        <v>28</v>
      </c>
      <c r="B1682" t="s">
        <v>29</v>
      </c>
      <c r="C1682">
        <v>1862</v>
      </c>
      <c r="D1682" t="s">
        <v>1622</v>
      </c>
      <c r="E1682" t="s">
        <v>130</v>
      </c>
      <c r="F1682" t="s">
        <v>52</v>
      </c>
      <c r="G1682" t="s">
        <v>657</v>
      </c>
      <c r="H1682">
        <v>0</v>
      </c>
      <c r="I1682" t="s">
        <v>1405</v>
      </c>
      <c r="J1682" t="s">
        <v>27</v>
      </c>
      <c r="K1682">
        <v>2495</v>
      </c>
      <c r="L1682" t="s">
        <v>35</v>
      </c>
      <c r="M1682" s="1">
        <v>42675</v>
      </c>
      <c r="N1682" s="1">
        <v>42856</v>
      </c>
      <c r="O1682" t="s">
        <v>26</v>
      </c>
      <c r="P1682" s="1">
        <v>42681.577199074076</v>
      </c>
      <c r="Q1682" s="1">
        <v>42675</v>
      </c>
    </row>
    <row r="1683" spans="1:17" x14ac:dyDescent="0.25">
      <c r="A1683" t="s">
        <v>28</v>
      </c>
      <c r="B1683" t="s">
        <v>29</v>
      </c>
      <c r="C1683">
        <v>1862</v>
      </c>
      <c r="D1683" t="s">
        <v>1622</v>
      </c>
      <c r="E1683" t="s">
        <v>130</v>
      </c>
      <c r="F1683" t="s">
        <v>52</v>
      </c>
      <c r="G1683" t="s">
        <v>657</v>
      </c>
      <c r="H1683">
        <v>0</v>
      </c>
      <c r="I1683" t="s">
        <v>1405</v>
      </c>
      <c r="J1683" t="s">
        <v>24</v>
      </c>
      <c r="K1683">
        <v>2495</v>
      </c>
      <c r="L1683" t="s">
        <v>35</v>
      </c>
      <c r="M1683" s="1">
        <v>42675</v>
      </c>
      <c r="N1683" s="1">
        <v>42856</v>
      </c>
      <c r="O1683" t="s">
        <v>26</v>
      </c>
      <c r="P1683" s="1">
        <v>42681.577199074076</v>
      </c>
      <c r="Q1683" s="1">
        <v>42675</v>
      </c>
    </row>
    <row r="1684" spans="1:17" x14ac:dyDescent="0.25">
      <c r="A1684" t="s">
        <v>924</v>
      </c>
      <c r="B1684" t="s">
        <v>925</v>
      </c>
      <c r="C1684">
        <v>1903</v>
      </c>
      <c r="D1684" t="s">
        <v>1623</v>
      </c>
      <c r="E1684" t="s">
        <v>130</v>
      </c>
      <c r="F1684" t="s">
        <v>45</v>
      </c>
      <c r="G1684" t="s">
        <v>275</v>
      </c>
      <c r="H1684">
        <v>0</v>
      </c>
      <c r="I1684" t="s">
        <v>854</v>
      </c>
      <c r="J1684" t="s">
        <v>27</v>
      </c>
      <c r="K1684">
        <v>1333</v>
      </c>
      <c r="L1684" t="s">
        <v>35</v>
      </c>
      <c r="M1684" s="1">
        <v>42604</v>
      </c>
      <c r="N1684" s="1">
        <v>42788</v>
      </c>
      <c r="O1684" t="s">
        <v>26</v>
      </c>
      <c r="P1684" s="1">
        <v>42614.705034722225</v>
      </c>
      <c r="Q1684" s="1">
        <v>42604</v>
      </c>
    </row>
    <row r="1685" spans="1:17" x14ac:dyDescent="0.25">
      <c r="A1685" t="s">
        <v>114</v>
      </c>
      <c r="B1685" t="s">
        <v>115</v>
      </c>
      <c r="C1685">
        <v>2602</v>
      </c>
      <c r="D1685" t="s">
        <v>1624</v>
      </c>
      <c r="E1685" t="s">
        <v>212</v>
      </c>
      <c r="F1685" t="s">
        <v>154</v>
      </c>
      <c r="G1685" t="s">
        <v>155</v>
      </c>
      <c r="H1685">
        <v>0</v>
      </c>
      <c r="I1685" t="s">
        <v>940</v>
      </c>
      <c r="J1685" t="s">
        <v>24</v>
      </c>
      <c r="K1685">
        <v>2178</v>
      </c>
      <c r="L1685" t="s">
        <v>35</v>
      </c>
      <c r="M1685" s="1">
        <v>42437</v>
      </c>
      <c r="N1685" s="1">
        <v>42802</v>
      </c>
      <c r="O1685" t="s">
        <v>26</v>
      </c>
      <c r="P1685" s="1">
        <v>42642.696620370371</v>
      </c>
      <c r="Q1685" s="1">
        <v>42437</v>
      </c>
    </row>
    <row r="1686" spans="1:17" x14ac:dyDescent="0.25">
      <c r="A1686" t="s">
        <v>114</v>
      </c>
      <c r="B1686" t="s">
        <v>115</v>
      </c>
      <c r="C1686">
        <v>2602</v>
      </c>
      <c r="D1686" t="s">
        <v>1624</v>
      </c>
      <c r="E1686" t="s">
        <v>212</v>
      </c>
      <c r="F1686" t="s">
        <v>154</v>
      </c>
      <c r="G1686" t="s">
        <v>155</v>
      </c>
      <c r="H1686">
        <v>0</v>
      </c>
      <c r="I1686" t="s">
        <v>940</v>
      </c>
      <c r="J1686" t="s">
        <v>27</v>
      </c>
      <c r="K1686">
        <v>2178</v>
      </c>
      <c r="L1686" t="s">
        <v>35</v>
      </c>
      <c r="M1686" s="1">
        <v>42437</v>
      </c>
      <c r="N1686" s="1">
        <v>42802</v>
      </c>
      <c r="O1686" t="s">
        <v>26</v>
      </c>
      <c r="P1686" s="1">
        <v>42642.696620370371</v>
      </c>
      <c r="Q1686" s="1">
        <v>42437</v>
      </c>
    </row>
    <row r="1687" spans="1:17" x14ac:dyDescent="0.25">
      <c r="A1687" t="s">
        <v>1625</v>
      </c>
      <c r="B1687" t="s">
        <v>1626</v>
      </c>
      <c r="C1687">
        <v>1357</v>
      </c>
      <c r="D1687" t="s">
        <v>1627</v>
      </c>
      <c r="E1687" t="s">
        <v>221</v>
      </c>
      <c r="F1687" t="s">
        <v>52</v>
      </c>
      <c r="G1687" t="s">
        <v>1331</v>
      </c>
      <c r="H1687">
        <v>0</v>
      </c>
      <c r="I1687" t="s">
        <v>1405</v>
      </c>
      <c r="J1687" t="s">
        <v>24</v>
      </c>
      <c r="K1687">
        <v>808</v>
      </c>
      <c r="L1687" t="s">
        <v>35</v>
      </c>
      <c r="M1687" s="1">
        <v>42380</v>
      </c>
      <c r="N1687" s="1">
        <v>42746</v>
      </c>
      <c r="O1687" t="s">
        <v>26</v>
      </c>
      <c r="P1687" s="1">
        <v>42594.344780092593</v>
      </c>
      <c r="Q1687" s="1">
        <v>42380</v>
      </c>
    </row>
    <row r="1688" spans="1:17" x14ac:dyDescent="0.25">
      <c r="A1688" t="s">
        <v>1625</v>
      </c>
      <c r="B1688" t="s">
        <v>1626</v>
      </c>
      <c r="C1688">
        <v>1357</v>
      </c>
      <c r="D1688" t="s">
        <v>1627</v>
      </c>
      <c r="E1688" t="s">
        <v>221</v>
      </c>
      <c r="F1688" t="s">
        <v>52</v>
      </c>
      <c r="G1688" t="s">
        <v>1331</v>
      </c>
      <c r="H1688">
        <v>0</v>
      </c>
      <c r="I1688" t="s">
        <v>1405</v>
      </c>
      <c r="J1688" t="s">
        <v>27</v>
      </c>
      <c r="K1688">
        <v>808</v>
      </c>
      <c r="L1688" t="s">
        <v>35</v>
      </c>
      <c r="M1688" s="1">
        <v>42380</v>
      </c>
      <c r="N1688" s="1">
        <v>42746</v>
      </c>
      <c r="O1688" t="s">
        <v>26</v>
      </c>
      <c r="P1688" s="1">
        <v>42594.344780092593</v>
      </c>
      <c r="Q1688" s="1">
        <v>42380</v>
      </c>
    </row>
    <row r="1689" spans="1:17" x14ac:dyDescent="0.25">
      <c r="A1689" t="s">
        <v>214</v>
      </c>
      <c r="B1689" t="s">
        <v>215</v>
      </c>
      <c r="C1689">
        <v>2261</v>
      </c>
      <c r="D1689" t="s">
        <v>1628</v>
      </c>
      <c r="E1689" t="s">
        <v>212</v>
      </c>
      <c r="F1689" t="s">
        <v>489</v>
      </c>
      <c r="G1689" t="s">
        <v>1548</v>
      </c>
      <c r="H1689">
        <v>0</v>
      </c>
      <c r="I1689" t="s">
        <v>94</v>
      </c>
      <c r="J1689" t="s">
        <v>24</v>
      </c>
      <c r="K1689">
        <v>1407</v>
      </c>
      <c r="L1689" t="s">
        <v>25</v>
      </c>
      <c r="M1689" s="1">
        <v>42360</v>
      </c>
      <c r="N1689" s="1">
        <v>42726</v>
      </c>
      <c r="O1689" t="s">
        <v>26</v>
      </c>
      <c r="P1689" s="1">
        <v>42619.497453703705</v>
      </c>
      <c r="Q1689" s="1">
        <v>42360</v>
      </c>
    </row>
    <row r="1690" spans="1:17" x14ac:dyDescent="0.25">
      <c r="A1690" t="s">
        <v>214</v>
      </c>
      <c r="B1690" t="s">
        <v>215</v>
      </c>
      <c r="C1690">
        <v>2261</v>
      </c>
      <c r="D1690" t="s">
        <v>1628</v>
      </c>
      <c r="E1690" t="s">
        <v>212</v>
      </c>
      <c r="F1690" t="s">
        <v>489</v>
      </c>
      <c r="G1690" t="s">
        <v>1548</v>
      </c>
      <c r="H1690">
        <v>0</v>
      </c>
      <c r="I1690" t="s">
        <v>94</v>
      </c>
      <c r="J1690" t="s">
        <v>27</v>
      </c>
      <c r="K1690">
        <v>1407</v>
      </c>
      <c r="L1690" t="s">
        <v>25</v>
      </c>
      <c r="M1690" s="1">
        <v>42360</v>
      </c>
      <c r="N1690" s="1">
        <v>42726</v>
      </c>
      <c r="O1690" t="s">
        <v>26</v>
      </c>
      <c r="P1690" s="1">
        <v>42619.497453703705</v>
      </c>
      <c r="Q1690" s="1">
        <v>42360</v>
      </c>
    </row>
    <row r="1691" spans="1:17" x14ac:dyDescent="0.25">
      <c r="A1691" t="s">
        <v>1537</v>
      </c>
      <c r="B1691" t="s">
        <v>1538</v>
      </c>
      <c r="C1691">
        <v>1940</v>
      </c>
      <c r="D1691" t="s">
        <v>1629</v>
      </c>
      <c r="E1691" t="s">
        <v>177</v>
      </c>
      <c r="F1691" t="s">
        <v>70</v>
      </c>
      <c r="G1691" t="s">
        <v>179</v>
      </c>
      <c r="H1691">
        <v>0</v>
      </c>
      <c r="I1691" t="s">
        <v>1517</v>
      </c>
      <c r="J1691" t="s">
        <v>24</v>
      </c>
      <c r="K1691">
        <v>55</v>
      </c>
      <c r="L1691" t="s">
        <v>35</v>
      </c>
      <c r="M1691" s="1">
        <v>42499</v>
      </c>
      <c r="N1691" s="1">
        <v>42864</v>
      </c>
      <c r="O1691" t="s">
        <v>26</v>
      </c>
      <c r="P1691" s="1">
        <v>42566.444513888891</v>
      </c>
      <c r="Q1691" s="1">
        <v>42499</v>
      </c>
    </row>
    <row r="1692" spans="1:17" x14ac:dyDescent="0.25">
      <c r="A1692" t="s">
        <v>1537</v>
      </c>
      <c r="B1692" t="s">
        <v>1538</v>
      </c>
      <c r="C1692">
        <v>1940</v>
      </c>
      <c r="D1692" t="s">
        <v>1629</v>
      </c>
      <c r="E1692" t="s">
        <v>177</v>
      </c>
      <c r="F1692" t="s">
        <v>70</v>
      </c>
      <c r="G1692" t="s">
        <v>179</v>
      </c>
      <c r="H1692">
        <v>0</v>
      </c>
      <c r="I1692" t="s">
        <v>1517</v>
      </c>
      <c r="J1692" t="s">
        <v>27</v>
      </c>
      <c r="K1692">
        <v>55</v>
      </c>
      <c r="L1692" t="s">
        <v>35</v>
      </c>
      <c r="M1692" s="1">
        <v>42499</v>
      </c>
      <c r="N1692" s="1">
        <v>42864</v>
      </c>
      <c r="O1692" t="s">
        <v>26</v>
      </c>
      <c r="P1692" s="1">
        <v>42566.444513888891</v>
      </c>
      <c r="Q1692" s="1">
        <v>42499</v>
      </c>
    </row>
    <row r="1693" spans="1:17" x14ac:dyDescent="0.25">
      <c r="A1693" t="s">
        <v>880</v>
      </c>
      <c r="B1693" t="s">
        <v>881</v>
      </c>
      <c r="C1693">
        <v>1975</v>
      </c>
      <c r="D1693" t="s">
        <v>1630</v>
      </c>
      <c r="E1693" t="s">
        <v>160</v>
      </c>
      <c r="F1693" t="s">
        <v>146</v>
      </c>
      <c r="G1693" t="s">
        <v>213</v>
      </c>
      <c r="H1693">
        <v>0</v>
      </c>
      <c r="I1693" t="s">
        <v>126</v>
      </c>
      <c r="J1693" t="s">
        <v>24</v>
      </c>
      <c r="K1693">
        <v>315</v>
      </c>
      <c r="L1693" t="s">
        <v>35</v>
      </c>
      <c r="M1693" s="1">
        <v>42572</v>
      </c>
      <c r="N1693" s="1">
        <v>42937</v>
      </c>
      <c r="O1693" t="s">
        <v>26</v>
      </c>
      <c r="P1693" s="1">
        <v>42583.652314814812</v>
      </c>
      <c r="Q1693" s="1">
        <v>42572</v>
      </c>
    </row>
    <row r="1694" spans="1:17" x14ac:dyDescent="0.25">
      <c r="A1694" t="s">
        <v>880</v>
      </c>
      <c r="B1694" t="s">
        <v>881</v>
      </c>
      <c r="C1694">
        <v>1975</v>
      </c>
      <c r="D1694" t="s">
        <v>1630</v>
      </c>
      <c r="E1694" t="s">
        <v>160</v>
      </c>
      <c r="F1694" t="s">
        <v>146</v>
      </c>
      <c r="G1694" t="s">
        <v>213</v>
      </c>
      <c r="H1694">
        <v>0</v>
      </c>
      <c r="I1694" t="s">
        <v>126</v>
      </c>
      <c r="J1694" t="s">
        <v>27</v>
      </c>
      <c r="K1694">
        <v>315</v>
      </c>
      <c r="L1694" t="s">
        <v>35</v>
      </c>
      <c r="M1694" s="1">
        <v>42572</v>
      </c>
      <c r="N1694" s="1">
        <v>42937</v>
      </c>
      <c r="O1694" t="s">
        <v>26</v>
      </c>
      <c r="P1694" s="1">
        <v>42583.652314814812</v>
      </c>
      <c r="Q1694" s="1">
        <v>42572</v>
      </c>
    </row>
    <row r="1695" spans="1:17" x14ac:dyDescent="0.25">
      <c r="A1695" t="s">
        <v>673</v>
      </c>
      <c r="B1695" t="s">
        <v>674</v>
      </c>
      <c r="C1695">
        <v>1032</v>
      </c>
      <c r="D1695" t="s">
        <v>1631</v>
      </c>
      <c r="E1695" t="s">
        <v>185</v>
      </c>
      <c r="F1695" t="s">
        <v>178</v>
      </c>
      <c r="G1695" t="s">
        <v>1506</v>
      </c>
      <c r="H1695">
        <v>0</v>
      </c>
      <c r="I1695" t="s">
        <v>498</v>
      </c>
      <c r="J1695" t="s">
        <v>27</v>
      </c>
      <c r="K1695">
        <v>663</v>
      </c>
      <c r="L1695" t="s">
        <v>35</v>
      </c>
      <c r="M1695" s="1">
        <v>42436</v>
      </c>
      <c r="N1695" s="1">
        <v>42801</v>
      </c>
      <c r="O1695" t="s">
        <v>88</v>
      </c>
      <c r="P1695" s="1">
        <v>42591.450983796298</v>
      </c>
      <c r="Q1695" s="1">
        <v>42436</v>
      </c>
    </row>
    <row r="1696" spans="1:17" x14ac:dyDescent="0.25">
      <c r="A1696" t="s">
        <v>1632</v>
      </c>
      <c r="B1696" t="s">
        <v>1633</v>
      </c>
      <c r="C1696">
        <v>2862</v>
      </c>
      <c r="D1696" t="s">
        <v>1634</v>
      </c>
      <c r="E1696" t="s">
        <v>185</v>
      </c>
      <c r="F1696" t="s">
        <v>141</v>
      </c>
      <c r="G1696" t="s">
        <v>685</v>
      </c>
      <c r="H1696">
        <v>0</v>
      </c>
      <c r="I1696" t="s">
        <v>301</v>
      </c>
      <c r="J1696" t="s">
        <v>254</v>
      </c>
      <c r="K1696">
        <v>1725</v>
      </c>
      <c r="L1696" t="s">
        <v>35</v>
      </c>
      <c r="M1696" s="1">
        <v>42412</v>
      </c>
      <c r="N1696" s="1">
        <v>42778</v>
      </c>
      <c r="O1696" t="s">
        <v>26</v>
      </c>
      <c r="P1696" s="1">
        <v>42633.646041666667</v>
      </c>
      <c r="Q1696" s="1">
        <v>42412</v>
      </c>
    </row>
    <row r="1697" spans="1:17" x14ac:dyDescent="0.25">
      <c r="A1697" t="s">
        <v>1632</v>
      </c>
      <c r="B1697" t="s">
        <v>1633</v>
      </c>
      <c r="C1697">
        <v>2862</v>
      </c>
      <c r="D1697" t="s">
        <v>1635</v>
      </c>
      <c r="E1697" t="s">
        <v>185</v>
      </c>
      <c r="F1697" t="s">
        <v>141</v>
      </c>
      <c r="G1697" t="s">
        <v>685</v>
      </c>
      <c r="H1697">
        <v>0</v>
      </c>
      <c r="I1697" t="s">
        <v>301</v>
      </c>
      <c r="J1697" t="s">
        <v>254</v>
      </c>
      <c r="K1697">
        <v>1726</v>
      </c>
      <c r="L1697" t="s">
        <v>35</v>
      </c>
      <c r="M1697" s="1">
        <v>42412</v>
      </c>
      <c r="N1697" s="1">
        <v>42778</v>
      </c>
      <c r="O1697" t="s">
        <v>26</v>
      </c>
      <c r="P1697" s="1">
        <v>42633.651620370372</v>
      </c>
      <c r="Q1697" s="1">
        <v>42412</v>
      </c>
    </row>
    <row r="1698" spans="1:17" x14ac:dyDescent="0.25">
      <c r="A1698" t="s">
        <v>72</v>
      </c>
      <c r="B1698" t="s">
        <v>73</v>
      </c>
      <c r="C1698">
        <v>1624</v>
      </c>
      <c r="D1698" t="s">
        <v>1636</v>
      </c>
      <c r="E1698" t="s">
        <v>185</v>
      </c>
      <c r="F1698" t="s">
        <v>141</v>
      </c>
      <c r="G1698" t="s">
        <v>685</v>
      </c>
      <c r="H1698">
        <v>0</v>
      </c>
      <c r="I1698" t="s">
        <v>65</v>
      </c>
      <c r="J1698" t="s">
        <v>27</v>
      </c>
      <c r="K1698">
        <v>871</v>
      </c>
      <c r="L1698" t="s">
        <v>25</v>
      </c>
      <c r="M1698" s="1">
        <v>42324</v>
      </c>
      <c r="N1698" s="1">
        <v>42690</v>
      </c>
      <c r="O1698" t="s">
        <v>88</v>
      </c>
      <c r="P1698" s="1">
        <v>42597.405185185184</v>
      </c>
      <c r="Q1698" s="1">
        <v>42324</v>
      </c>
    </row>
    <row r="1699" spans="1:17" x14ac:dyDescent="0.25">
      <c r="A1699" t="s">
        <v>72</v>
      </c>
      <c r="B1699" t="s">
        <v>73</v>
      </c>
      <c r="C1699">
        <v>1624</v>
      </c>
      <c r="D1699" t="s">
        <v>1636</v>
      </c>
      <c r="E1699" t="s">
        <v>185</v>
      </c>
      <c r="F1699" t="s">
        <v>141</v>
      </c>
      <c r="G1699" t="s">
        <v>685</v>
      </c>
      <c r="H1699">
        <v>0</v>
      </c>
      <c r="I1699" t="s">
        <v>65</v>
      </c>
      <c r="J1699" t="s">
        <v>24</v>
      </c>
      <c r="K1699">
        <v>871</v>
      </c>
      <c r="L1699" t="s">
        <v>25</v>
      </c>
      <c r="M1699" s="1">
        <v>42324</v>
      </c>
      <c r="N1699" s="1">
        <v>42690</v>
      </c>
      <c r="O1699" t="s">
        <v>88</v>
      </c>
      <c r="P1699" s="1">
        <v>42597.405185185184</v>
      </c>
      <c r="Q1699" s="1">
        <v>42324</v>
      </c>
    </row>
    <row r="1700" spans="1:17" x14ac:dyDescent="0.25">
      <c r="A1700" t="s">
        <v>1637</v>
      </c>
      <c r="B1700" t="s">
        <v>1638</v>
      </c>
      <c r="C1700">
        <v>2210</v>
      </c>
      <c r="D1700" t="s">
        <v>1639</v>
      </c>
      <c r="E1700" t="s">
        <v>185</v>
      </c>
      <c r="F1700" t="s">
        <v>141</v>
      </c>
      <c r="G1700" t="s">
        <v>685</v>
      </c>
      <c r="H1700">
        <v>0</v>
      </c>
      <c r="I1700" t="s">
        <v>854</v>
      </c>
      <c r="J1700" t="s">
        <v>27</v>
      </c>
      <c r="K1700">
        <v>1580</v>
      </c>
      <c r="L1700" t="s">
        <v>35</v>
      </c>
      <c r="M1700" s="1">
        <v>42453</v>
      </c>
      <c r="N1700" s="1">
        <v>42818</v>
      </c>
      <c r="O1700" t="s">
        <v>26</v>
      </c>
      <c r="P1700" s="1">
        <v>42627.403807870367</v>
      </c>
      <c r="Q1700" s="1">
        <v>42453</v>
      </c>
    </row>
    <row r="1701" spans="1:17" x14ac:dyDescent="0.25">
      <c r="A1701" t="s">
        <v>72</v>
      </c>
      <c r="B1701" t="s">
        <v>73</v>
      </c>
      <c r="C1701">
        <v>1624</v>
      </c>
      <c r="D1701" t="s">
        <v>1640</v>
      </c>
      <c r="E1701" t="s">
        <v>185</v>
      </c>
      <c r="F1701" t="s">
        <v>141</v>
      </c>
      <c r="G1701" t="s">
        <v>685</v>
      </c>
      <c r="H1701">
        <v>0</v>
      </c>
      <c r="I1701" t="s">
        <v>65</v>
      </c>
      <c r="J1701" t="s">
        <v>27</v>
      </c>
      <c r="K1701">
        <v>809</v>
      </c>
      <c r="L1701" t="s">
        <v>35</v>
      </c>
      <c r="M1701" s="1">
        <v>42500</v>
      </c>
      <c r="N1701" s="1">
        <v>42865</v>
      </c>
      <c r="O1701" t="s">
        <v>26</v>
      </c>
      <c r="P1701" s="1">
        <v>42594.347384259258</v>
      </c>
      <c r="Q1701" s="1">
        <v>42500</v>
      </c>
    </row>
    <row r="1702" spans="1:17" x14ac:dyDescent="0.25">
      <c r="A1702" t="s">
        <v>72</v>
      </c>
      <c r="B1702" t="s">
        <v>73</v>
      </c>
      <c r="C1702">
        <v>1624</v>
      </c>
      <c r="D1702" t="s">
        <v>1640</v>
      </c>
      <c r="E1702" t="s">
        <v>185</v>
      </c>
      <c r="F1702" t="s">
        <v>141</v>
      </c>
      <c r="G1702" t="s">
        <v>685</v>
      </c>
      <c r="H1702">
        <v>0</v>
      </c>
      <c r="I1702" t="s">
        <v>65</v>
      </c>
      <c r="J1702" t="s">
        <v>24</v>
      </c>
      <c r="K1702">
        <v>809</v>
      </c>
      <c r="L1702" t="s">
        <v>35</v>
      </c>
      <c r="M1702" s="1">
        <v>42500</v>
      </c>
      <c r="N1702" s="1">
        <v>42865</v>
      </c>
      <c r="O1702" t="s">
        <v>26</v>
      </c>
      <c r="P1702" s="1">
        <v>42594.347384259258</v>
      </c>
      <c r="Q1702" s="1">
        <v>42500</v>
      </c>
    </row>
    <row r="1703" spans="1:17" x14ac:dyDescent="0.25">
      <c r="A1703" t="s">
        <v>1425</v>
      </c>
      <c r="B1703" t="s">
        <v>1426</v>
      </c>
      <c r="C1703">
        <v>2181</v>
      </c>
      <c r="D1703" t="s">
        <v>1641</v>
      </c>
      <c r="E1703" t="s">
        <v>336</v>
      </c>
      <c r="F1703" t="s">
        <v>52</v>
      </c>
      <c r="G1703" t="s">
        <v>166</v>
      </c>
      <c r="H1703">
        <v>0</v>
      </c>
      <c r="I1703" t="s">
        <v>854</v>
      </c>
      <c r="J1703" t="s">
        <v>254</v>
      </c>
      <c r="K1703">
        <v>1740</v>
      </c>
      <c r="L1703" t="s">
        <v>25</v>
      </c>
      <c r="M1703" s="1">
        <v>42474</v>
      </c>
      <c r="N1703" s="1">
        <v>42657</v>
      </c>
      <c r="O1703" t="s">
        <v>26</v>
      </c>
      <c r="P1703" s="1">
        <v>42634.459386574075</v>
      </c>
      <c r="Q1703" s="1">
        <v>42474</v>
      </c>
    </row>
    <row r="1704" spans="1:17" x14ac:dyDescent="0.25">
      <c r="A1704" t="s">
        <v>1425</v>
      </c>
      <c r="B1704" t="s">
        <v>1426</v>
      </c>
      <c r="C1704">
        <v>2181</v>
      </c>
      <c r="D1704" t="s">
        <v>1641</v>
      </c>
      <c r="E1704" t="s">
        <v>336</v>
      </c>
      <c r="F1704" t="s">
        <v>52</v>
      </c>
      <c r="G1704" t="s">
        <v>166</v>
      </c>
      <c r="H1704">
        <v>0</v>
      </c>
      <c r="I1704" t="s">
        <v>854</v>
      </c>
      <c r="J1704" t="s">
        <v>254</v>
      </c>
      <c r="K1704">
        <v>2403</v>
      </c>
      <c r="L1704" t="s">
        <v>35</v>
      </c>
      <c r="M1704" s="1">
        <v>42646</v>
      </c>
      <c r="N1704" s="1">
        <v>42828</v>
      </c>
      <c r="O1704" t="s">
        <v>26</v>
      </c>
      <c r="P1704" s="1">
        <v>42669.581504629627</v>
      </c>
      <c r="Q1704" s="1">
        <v>42646</v>
      </c>
    </row>
    <row r="1705" spans="1:17" x14ac:dyDescent="0.25">
      <c r="A1705" t="s">
        <v>1642</v>
      </c>
      <c r="B1705" t="s">
        <v>1643</v>
      </c>
      <c r="C1705" t="s">
        <v>99</v>
      </c>
      <c r="D1705" t="s">
        <v>1644</v>
      </c>
      <c r="E1705" t="s">
        <v>322</v>
      </c>
      <c r="F1705" t="s">
        <v>52</v>
      </c>
      <c r="G1705" t="s">
        <v>529</v>
      </c>
      <c r="H1705">
        <v>0</v>
      </c>
      <c r="I1705" t="s">
        <v>359</v>
      </c>
      <c r="J1705" t="s">
        <v>24</v>
      </c>
      <c r="K1705">
        <v>1261</v>
      </c>
      <c r="L1705" t="s">
        <v>331</v>
      </c>
      <c r="M1705" t="s">
        <v>99</v>
      </c>
      <c r="N1705" t="s">
        <v>99</v>
      </c>
      <c r="O1705" t="s">
        <v>99</v>
      </c>
      <c r="P1705" s="1">
        <v>42612.714745370373</v>
      </c>
      <c r="Q1705" t="s">
        <v>99</v>
      </c>
    </row>
    <row r="1706" spans="1:17" x14ac:dyDescent="0.25">
      <c r="A1706" t="s">
        <v>1642</v>
      </c>
      <c r="B1706" t="s">
        <v>1643</v>
      </c>
      <c r="C1706" t="s">
        <v>99</v>
      </c>
      <c r="D1706" t="s">
        <v>1644</v>
      </c>
      <c r="E1706" t="s">
        <v>322</v>
      </c>
      <c r="F1706" t="s">
        <v>52</v>
      </c>
      <c r="G1706" t="s">
        <v>529</v>
      </c>
      <c r="H1706">
        <v>0</v>
      </c>
      <c r="I1706" t="s">
        <v>359</v>
      </c>
      <c r="J1706" t="s">
        <v>27</v>
      </c>
      <c r="K1706">
        <v>1261</v>
      </c>
      <c r="L1706" t="s">
        <v>331</v>
      </c>
      <c r="M1706" t="s">
        <v>99</v>
      </c>
      <c r="N1706" t="s">
        <v>99</v>
      </c>
      <c r="O1706" t="s">
        <v>99</v>
      </c>
      <c r="P1706" s="1">
        <v>42612.714745370373</v>
      </c>
      <c r="Q1706" t="s">
        <v>99</v>
      </c>
    </row>
    <row r="1707" spans="1:17" x14ac:dyDescent="0.25">
      <c r="A1707" t="s">
        <v>341</v>
      </c>
      <c r="B1707" t="s">
        <v>342</v>
      </c>
      <c r="C1707">
        <v>2090</v>
      </c>
      <c r="D1707" t="s">
        <v>1645</v>
      </c>
      <c r="E1707" t="s">
        <v>336</v>
      </c>
      <c r="F1707" t="s">
        <v>52</v>
      </c>
      <c r="G1707" t="s">
        <v>657</v>
      </c>
      <c r="H1707">
        <v>0</v>
      </c>
      <c r="I1707" t="s">
        <v>126</v>
      </c>
      <c r="J1707" t="s">
        <v>24</v>
      </c>
      <c r="K1707">
        <v>2394</v>
      </c>
      <c r="L1707" t="s">
        <v>35</v>
      </c>
      <c r="M1707" s="1">
        <v>42663</v>
      </c>
      <c r="N1707" s="1">
        <v>42845</v>
      </c>
      <c r="O1707" t="s">
        <v>88</v>
      </c>
      <c r="P1707" s="1">
        <v>42668.561365740738</v>
      </c>
      <c r="Q1707" s="1">
        <v>42663</v>
      </c>
    </row>
    <row r="1708" spans="1:17" x14ac:dyDescent="0.25">
      <c r="A1708" t="s">
        <v>341</v>
      </c>
      <c r="B1708" t="s">
        <v>342</v>
      </c>
      <c r="C1708">
        <v>2090</v>
      </c>
      <c r="D1708" t="s">
        <v>1645</v>
      </c>
      <c r="E1708" t="s">
        <v>336</v>
      </c>
      <c r="F1708" t="s">
        <v>52</v>
      </c>
      <c r="G1708" t="s">
        <v>657</v>
      </c>
      <c r="H1708">
        <v>0</v>
      </c>
      <c r="I1708" t="s">
        <v>126</v>
      </c>
      <c r="J1708" t="s">
        <v>27</v>
      </c>
      <c r="K1708">
        <v>2394</v>
      </c>
      <c r="L1708" t="s">
        <v>35</v>
      </c>
      <c r="M1708" s="1">
        <v>42663</v>
      </c>
      <c r="N1708" s="1">
        <v>42845</v>
      </c>
      <c r="O1708" t="s">
        <v>88</v>
      </c>
      <c r="P1708" s="1">
        <v>42668.561365740738</v>
      </c>
      <c r="Q1708" s="1">
        <v>42663</v>
      </c>
    </row>
    <row r="1709" spans="1:17" x14ac:dyDescent="0.25">
      <c r="A1709" t="s">
        <v>1032</v>
      </c>
      <c r="B1709" t="s">
        <v>1033</v>
      </c>
      <c r="C1709">
        <v>2844</v>
      </c>
      <c r="D1709" t="s">
        <v>1646</v>
      </c>
      <c r="E1709" t="s">
        <v>20</v>
      </c>
      <c r="F1709" t="s">
        <v>32</v>
      </c>
      <c r="G1709" t="s">
        <v>112</v>
      </c>
      <c r="H1709">
        <v>1</v>
      </c>
      <c r="I1709" t="s">
        <v>87</v>
      </c>
      <c r="J1709" t="s">
        <v>27</v>
      </c>
      <c r="K1709">
        <v>511</v>
      </c>
      <c r="L1709" t="s">
        <v>35</v>
      </c>
      <c r="M1709" s="1">
        <v>42584</v>
      </c>
      <c r="N1709" s="1">
        <v>42768</v>
      </c>
      <c r="O1709" t="s">
        <v>26</v>
      </c>
      <c r="P1709" s="1">
        <v>42586.542534722219</v>
      </c>
      <c r="Q1709" s="1">
        <v>42584</v>
      </c>
    </row>
    <row r="1710" spans="1:17" x14ac:dyDescent="0.25">
      <c r="A1710" t="s">
        <v>1032</v>
      </c>
      <c r="B1710" t="s">
        <v>1033</v>
      </c>
      <c r="C1710">
        <v>2844</v>
      </c>
      <c r="D1710" t="s">
        <v>1646</v>
      </c>
      <c r="E1710" t="s">
        <v>20</v>
      </c>
      <c r="F1710" t="s">
        <v>32</v>
      </c>
      <c r="G1710" t="s">
        <v>112</v>
      </c>
      <c r="H1710">
        <v>1</v>
      </c>
      <c r="I1710" t="s">
        <v>87</v>
      </c>
      <c r="J1710" t="s">
        <v>36</v>
      </c>
      <c r="K1710">
        <v>511</v>
      </c>
      <c r="L1710" t="s">
        <v>35</v>
      </c>
      <c r="M1710" s="1">
        <v>42584</v>
      </c>
      <c r="N1710" s="1">
        <v>42768</v>
      </c>
      <c r="O1710" t="s">
        <v>26</v>
      </c>
      <c r="P1710" s="1">
        <v>42586.542534722219</v>
      </c>
      <c r="Q1710" s="1">
        <v>42584</v>
      </c>
    </row>
    <row r="1711" spans="1:17" x14ac:dyDescent="0.25">
      <c r="A1711" t="s">
        <v>1032</v>
      </c>
      <c r="B1711" t="s">
        <v>1033</v>
      </c>
      <c r="C1711">
        <v>2844</v>
      </c>
      <c r="D1711" t="s">
        <v>1646</v>
      </c>
      <c r="E1711" t="s">
        <v>20</v>
      </c>
      <c r="F1711" t="s">
        <v>32</v>
      </c>
      <c r="G1711" t="s">
        <v>112</v>
      </c>
      <c r="H1711">
        <v>1</v>
      </c>
      <c r="I1711" t="s">
        <v>87</v>
      </c>
      <c r="J1711" t="s">
        <v>24</v>
      </c>
      <c r="K1711">
        <v>511</v>
      </c>
      <c r="L1711" t="s">
        <v>35</v>
      </c>
      <c r="M1711" s="1">
        <v>42584</v>
      </c>
      <c r="N1711" s="1">
        <v>42768</v>
      </c>
      <c r="O1711" t="s">
        <v>26</v>
      </c>
      <c r="P1711" s="1">
        <v>42586.542534722219</v>
      </c>
      <c r="Q1711" s="1">
        <v>42584</v>
      </c>
    </row>
    <row r="1712" spans="1:17" x14ac:dyDescent="0.25">
      <c r="A1712" t="s">
        <v>341</v>
      </c>
      <c r="B1712" t="s">
        <v>342</v>
      </c>
      <c r="C1712">
        <v>2090</v>
      </c>
      <c r="D1712" t="s">
        <v>1647</v>
      </c>
      <c r="E1712" t="s">
        <v>634</v>
      </c>
      <c r="F1712" t="s">
        <v>52</v>
      </c>
      <c r="G1712" t="s">
        <v>166</v>
      </c>
      <c r="H1712">
        <v>0</v>
      </c>
      <c r="I1712" t="s">
        <v>359</v>
      </c>
      <c r="J1712" t="s">
        <v>27</v>
      </c>
      <c r="K1712">
        <v>2228</v>
      </c>
      <c r="L1712" t="s">
        <v>25</v>
      </c>
      <c r="M1712" s="1">
        <v>42471</v>
      </c>
      <c r="N1712" s="1">
        <v>42654</v>
      </c>
      <c r="O1712" t="s">
        <v>26</v>
      </c>
      <c r="P1712" s="1">
        <v>42643.499502314815</v>
      </c>
      <c r="Q1712" s="1">
        <v>42471</v>
      </c>
    </row>
    <row r="1713" spans="1:17" x14ac:dyDescent="0.25">
      <c r="A1713" t="s">
        <v>355</v>
      </c>
      <c r="B1713" t="s">
        <v>356</v>
      </c>
      <c r="C1713">
        <v>1384</v>
      </c>
      <c r="D1713" t="s">
        <v>1648</v>
      </c>
      <c r="E1713" t="s">
        <v>336</v>
      </c>
      <c r="F1713" t="s">
        <v>52</v>
      </c>
      <c r="G1713" t="s">
        <v>306</v>
      </c>
      <c r="H1713">
        <v>0</v>
      </c>
      <c r="I1713" t="s">
        <v>107</v>
      </c>
      <c r="J1713" t="s">
        <v>24</v>
      </c>
      <c r="K1713">
        <v>49</v>
      </c>
      <c r="L1713" t="s">
        <v>101</v>
      </c>
      <c r="M1713" s="1">
        <v>42557</v>
      </c>
      <c r="N1713" s="1">
        <v>42741</v>
      </c>
      <c r="O1713" t="s">
        <v>26</v>
      </c>
      <c r="P1713" s="1">
        <v>42565.41265046296</v>
      </c>
      <c r="Q1713" s="1">
        <v>42557</v>
      </c>
    </row>
    <row r="1714" spans="1:17" x14ac:dyDescent="0.25">
      <c r="A1714" t="s">
        <v>355</v>
      </c>
      <c r="B1714" t="s">
        <v>356</v>
      </c>
      <c r="C1714">
        <v>1384</v>
      </c>
      <c r="D1714" t="s">
        <v>1648</v>
      </c>
      <c r="E1714" t="s">
        <v>336</v>
      </c>
      <c r="F1714" t="s">
        <v>52</v>
      </c>
      <c r="G1714" t="s">
        <v>306</v>
      </c>
      <c r="H1714">
        <v>0</v>
      </c>
      <c r="I1714" t="s">
        <v>107</v>
      </c>
      <c r="J1714" t="s">
        <v>27</v>
      </c>
      <c r="K1714">
        <v>49</v>
      </c>
      <c r="L1714" t="s">
        <v>101</v>
      </c>
      <c r="M1714" s="1">
        <v>42557</v>
      </c>
      <c r="N1714" s="1">
        <v>42741</v>
      </c>
      <c r="O1714" t="s">
        <v>26</v>
      </c>
      <c r="P1714" s="1">
        <v>42565.41265046296</v>
      </c>
      <c r="Q1714" s="1">
        <v>42557</v>
      </c>
    </row>
    <row r="1715" spans="1:17" x14ac:dyDescent="0.25">
      <c r="A1715" t="s">
        <v>355</v>
      </c>
      <c r="B1715" t="s">
        <v>356</v>
      </c>
      <c r="C1715">
        <v>1384</v>
      </c>
      <c r="D1715" t="s">
        <v>1648</v>
      </c>
      <c r="E1715" t="s">
        <v>336</v>
      </c>
      <c r="F1715" t="s">
        <v>52</v>
      </c>
      <c r="G1715" t="s">
        <v>306</v>
      </c>
      <c r="H1715">
        <v>0</v>
      </c>
      <c r="I1715" t="s">
        <v>107</v>
      </c>
      <c r="J1715" t="s">
        <v>24</v>
      </c>
      <c r="K1715">
        <v>2821</v>
      </c>
      <c r="L1715" t="s">
        <v>35</v>
      </c>
      <c r="M1715" s="1">
        <v>42730</v>
      </c>
      <c r="N1715" s="1">
        <v>42912</v>
      </c>
      <c r="O1715" t="s">
        <v>88</v>
      </c>
      <c r="P1715" s="1">
        <v>42733.692303240743</v>
      </c>
      <c r="Q1715" s="1">
        <v>42730</v>
      </c>
    </row>
    <row r="1716" spans="1:17" x14ac:dyDescent="0.25">
      <c r="A1716" t="s">
        <v>355</v>
      </c>
      <c r="B1716" t="s">
        <v>356</v>
      </c>
      <c r="C1716">
        <v>1384</v>
      </c>
      <c r="D1716" t="s">
        <v>1648</v>
      </c>
      <c r="E1716" t="s">
        <v>336</v>
      </c>
      <c r="F1716" t="s">
        <v>52</v>
      </c>
      <c r="G1716" t="s">
        <v>306</v>
      </c>
      <c r="H1716">
        <v>0</v>
      </c>
      <c r="I1716" t="s">
        <v>107</v>
      </c>
      <c r="J1716" t="s">
        <v>27</v>
      </c>
      <c r="K1716">
        <v>2821</v>
      </c>
      <c r="L1716" t="s">
        <v>35</v>
      </c>
      <c r="M1716" s="1">
        <v>42730</v>
      </c>
      <c r="N1716" s="1">
        <v>42912</v>
      </c>
      <c r="O1716" t="s">
        <v>88</v>
      </c>
      <c r="P1716" s="1">
        <v>42733.692303240743</v>
      </c>
      <c r="Q1716" s="1">
        <v>42730</v>
      </c>
    </row>
    <row r="1717" spans="1:17" x14ac:dyDescent="0.25">
      <c r="A1717" t="s">
        <v>355</v>
      </c>
      <c r="B1717" t="s">
        <v>356</v>
      </c>
      <c r="C1717">
        <v>1384</v>
      </c>
      <c r="D1717" t="s">
        <v>1649</v>
      </c>
      <c r="E1717" t="s">
        <v>336</v>
      </c>
      <c r="F1717" t="s">
        <v>52</v>
      </c>
      <c r="G1717" t="s">
        <v>306</v>
      </c>
      <c r="H1717">
        <v>0</v>
      </c>
      <c r="I1717" t="s">
        <v>107</v>
      </c>
      <c r="J1717" t="s">
        <v>27</v>
      </c>
      <c r="K1717">
        <v>426</v>
      </c>
      <c r="L1717" t="s">
        <v>25</v>
      </c>
      <c r="M1717" s="1">
        <v>42524</v>
      </c>
      <c r="N1717" s="1">
        <v>42707</v>
      </c>
      <c r="O1717" t="s">
        <v>26</v>
      </c>
      <c r="P1717" s="1">
        <v>42585.451412037037</v>
      </c>
      <c r="Q1717" s="1">
        <v>42332</v>
      </c>
    </row>
    <row r="1718" spans="1:17" x14ac:dyDescent="0.25">
      <c r="A1718" t="s">
        <v>355</v>
      </c>
      <c r="B1718" t="s">
        <v>356</v>
      </c>
      <c r="C1718">
        <v>1384</v>
      </c>
      <c r="D1718" t="s">
        <v>1649</v>
      </c>
      <c r="E1718" t="s">
        <v>336</v>
      </c>
      <c r="F1718" t="s">
        <v>52</v>
      </c>
      <c r="G1718" t="s">
        <v>306</v>
      </c>
      <c r="H1718">
        <v>0</v>
      </c>
      <c r="I1718" t="s">
        <v>107</v>
      </c>
      <c r="J1718" t="s">
        <v>24</v>
      </c>
      <c r="K1718">
        <v>426</v>
      </c>
      <c r="L1718" t="s">
        <v>25</v>
      </c>
      <c r="M1718" s="1">
        <v>42524</v>
      </c>
      <c r="N1718" s="1">
        <v>42707</v>
      </c>
      <c r="O1718" t="s">
        <v>26</v>
      </c>
      <c r="P1718" s="1">
        <v>42585.451412037037</v>
      </c>
      <c r="Q1718" s="1">
        <v>42332</v>
      </c>
    </row>
    <row r="1719" spans="1:17" x14ac:dyDescent="0.25">
      <c r="A1719" t="s">
        <v>355</v>
      </c>
      <c r="B1719" t="s">
        <v>356</v>
      </c>
      <c r="C1719">
        <v>1384</v>
      </c>
      <c r="D1719" t="s">
        <v>1649</v>
      </c>
      <c r="E1719" t="s">
        <v>336</v>
      </c>
      <c r="F1719" t="s">
        <v>52</v>
      </c>
      <c r="G1719" t="s">
        <v>306</v>
      </c>
      <c r="H1719">
        <v>0</v>
      </c>
      <c r="I1719" t="s">
        <v>107</v>
      </c>
      <c r="J1719" t="s">
        <v>24</v>
      </c>
      <c r="K1719">
        <v>2769</v>
      </c>
      <c r="L1719" t="s">
        <v>35</v>
      </c>
      <c r="M1719" s="1">
        <v>42718</v>
      </c>
      <c r="N1719" s="1">
        <v>42900</v>
      </c>
      <c r="O1719" t="s">
        <v>26</v>
      </c>
      <c r="P1719" s="1">
        <v>42723.313090277778</v>
      </c>
      <c r="Q1719" s="1">
        <v>42718</v>
      </c>
    </row>
    <row r="1720" spans="1:17" x14ac:dyDescent="0.25">
      <c r="A1720" t="s">
        <v>355</v>
      </c>
      <c r="B1720" t="s">
        <v>356</v>
      </c>
      <c r="C1720">
        <v>1384</v>
      </c>
      <c r="D1720" t="s">
        <v>1649</v>
      </c>
      <c r="E1720" t="s">
        <v>336</v>
      </c>
      <c r="F1720" t="s">
        <v>52</v>
      </c>
      <c r="G1720" t="s">
        <v>306</v>
      </c>
      <c r="H1720">
        <v>0</v>
      </c>
      <c r="I1720" t="s">
        <v>107</v>
      </c>
      <c r="J1720" t="s">
        <v>27</v>
      </c>
      <c r="K1720">
        <v>2769</v>
      </c>
      <c r="L1720" t="s">
        <v>35</v>
      </c>
      <c r="M1720" s="1">
        <v>42718</v>
      </c>
      <c r="N1720" s="1">
        <v>42900</v>
      </c>
      <c r="O1720" t="s">
        <v>26</v>
      </c>
      <c r="P1720" s="1">
        <v>42723.313090277778</v>
      </c>
      <c r="Q1720" s="1">
        <v>42718</v>
      </c>
    </row>
    <row r="1721" spans="1:17" x14ac:dyDescent="0.25">
      <c r="A1721" t="s">
        <v>1393</v>
      </c>
      <c r="B1721" t="s">
        <v>1394</v>
      </c>
      <c r="C1721">
        <v>2618</v>
      </c>
      <c r="D1721" t="s">
        <v>1650</v>
      </c>
      <c r="E1721" t="s">
        <v>288</v>
      </c>
      <c r="F1721" t="s">
        <v>45</v>
      </c>
      <c r="G1721" t="s">
        <v>1651</v>
      </c>
      <c r="H1721">
        <v>1</v>
      </c>
      <c r="I1721" t="s">
        <v>461</v>
      </c>
      <c r="J1721" t="s">
        <v>24</v>
      </c>
      <c r="K1721">
        <v>1092</v>
      </c>
      <c r="L1721" t="s">
        <v>25</v>
      </c>
      <c r="M1721" s="1">
        <v>42507</v>
      </c>
      <c r="N1721" s="1">
        <v>42691</v>
      </c>
      <c r="O1721" t="s">
        <v>26</v>
      </c>
      <c r="P1721" s="1">
        <v>42605.4452662037</v>
      </c>
      <c r="Q1721" s="1">
        <v>42507</v>
      </c>
    </row>
    <row r="1722" spans="1:17" x14ac:dyDescent="0.25">
      <c r="A1722" t="s">
        <v>1393</v>
      </c>
      <c r="B1722" t="s">
        <v>1394</v>
      </c>
      <c r="C1722">
        <v>2618</v>
      </c>
      <c r="D1722" t="s">
        <v>1650</v>
      </c>
      <c r="E1722" t="s">
        <v>288</v>
      </c>
      <c r="F1722" t="s">
        <v>45</v>
      </c>
      <c r="G1722" t="s">
        <v>1651</v>
      </c>
      <c r="H1722">
        <v>1</v>
      </c>
      <c r="I1722" t="s">
        <v>461</v>
      </c>
      <c r="J1722" t="s">
        <v>27</v>
      </c>
      <c r="K1722">
        <v>1092</v>
      </c>
      <c r="L1722" t="s">
        <v>25</v>
      </c>
      <c r="M1722" s="1">
        <v>42507</v>
      </c>
      <c r="N1722" s="1">
        <v>42691</v>
      </c>
      <c r="O1722" t="s">
        <v>26</v>
      </c>
      <c r="P1722" s="1">
        <v>42605.4452662037</v>
      </c>
      <c r="Q1722" s="1">
        <v>42507</v>
      </c>
    </row>
    <row r="1723" spans="1:17" x14ac:dyDescent="0.25">
      <c r="A1723" t="s">
        <v>1393</v>
      </c>
      <c r="B1723" t="s">
        <v>1394</v>
      </c>
      <c r="C1723">
        <v>2618</v>
      </c>
      <c r="D1723" t="s">
        <v>1650</v>
      </c>
      <c r="E1723" t="s">
        <v>288</v>
      </c>
      <c r="F1723" t="s">
        <v>45</v>
      </c>
      <c r="G1723" t="s">
        <v>1651</v>
      </c>
      <c r="H1723">
        <v>1</v>
      </c>
      <c r="I1723" t="s">
        <v>461</v>
      </c>
      <c r="J1723" t="s">
        <v>36</v>
      </c>
      <c r="K1723">
        <v>1092</v>
      </c>
      <c r="L1723" t="s">
        <v>25</v>
      </c>
      <c r="M1723" s="1">
        <v>42507</v>
      </c>
      <c r="N1723" s="1">
        <v>42691</v>
      </c>
      <c r="O1723" t="s">
        <v>26</v>
      </c>
      <c r="P1723" s="1">
        <v>42605.4452662037</v>
      </c>
      <c r="Q1723" s="1">
        <v>42507</v>
      </c>
    </row>
    <row r="1724" spans="1:17" x14ac:dyDescent="0.25">
      <c r="A1724" t="s">
        <v>314</v>
      </c>
      <c r="B1724" t="s">
        <v>315</v>
      </c>
      <c r="C1724">
        <v>1251</v>
      </c>
      <c r="D1724" t="s">
        <v>1652</v>
      </c>
      <c r="E1724" t="s">
        <v>322</v>
      </c>
      <c r="F1724" t="s">
        <v>52</v>
      </c>
      <c r="G1724" t="s">
        <v>306</v>
      </c>
      <c r="H1724">
        <v>0</v>
      </c>
      <c r="I1724" t="s">
        <v>317</v>
      </c>
      <c r="J1724" t="s">
        <v>24</v>
      </c>
      <c r="K1724">
        <v>350</v>
      </c>
      <c r="L1724" t="s">
        <v>35</v>
      </c>
      <c r="M1724" s="1">
        <v>42565</v>
      </c>
      <c r="N1724" s="1">
        <v>42749</v>
      </c>
      <c r="O1724" t="s">
        <v>26</v>
      </c>
      <c r="P1724" s="1">
        <v>42584.425543981481</v>
      </c>
      <c r="Q1724" s="1">
        <v>42565</v>
      </c>
    </row>
    <row r="1725" spans="1:17" x14ac:dyDescent="0.25">
      <c r="A1725" t="s">
        <v>314</v>
      </c>
      <c r="B1725" t="s">
        <v>315</v>
      </c>
      <c r="C1725">
        <v>1251</v>
      </c>
      <c r="D1725" t="s">
        <v>1652</v>
      </c>
      <c r="E1725" t="s">
        <v>322</v>
      </c>
      <c r="F1725" t="s">
        <v>52</v>
      </c>
      <c r="G1725" t="s">
        <v>306</v>
      </c>
      <c r="H1725">
        <v>0</v>
      </c>
      <c r="I1725" t="s">
        <v>317</v>
      </c>
      <c r="J1725" t="s">
        <v>27</v>
      </c>
      <c r="K1725">
        <v>350</v>
      </c>
      <c r="L1725" t="s">
        <v>35</v>
      </c>
      <c r="M1725" s="1">
        <v>42565</v>
      </c>
      <c r="N1725" s="1">
        <v>42749</v>
      </c>
      <c r="O1725" t="s">
        <v>26</v>
      </c>
      <c r="P1725" s="1">
        <v>42584.425543981481</v>
      </c>
      <c r="Q1725" s="1">
        <v>42565</v>
      </c>
    </row>
    <row r="1726" spans="1:17" x14ac:dyDescent="0.25">
      <c r="A1726" t="s">
        <v>1613</v>
      </c>
      <c r="B1726" t="s">
        <v>1614</v>
      </c>
      <c r="C1726">
        <v>2346</v>
      </c>
      <c r="D1726" t="s">
        <v>1653</v>
      </c>
      <c r="E1726" t="s">
        <v>1654</v>
      </c>
      <c r="F1726" t="s">
        <v>52</v>
      </c>
      <c r="G1726" t="s">
        <v>286</v>
      </c>
      <c r="H1726">
        <v>0</v>
      </c>
      <c r="I1726" t="s">
        <v>854</v>
      </c>
      <c r="J1726" t="s">
        <v>24</v>
      </c>
      <c r="K1726">
        <v>321</v>
      </c>
      <c r="L1726" t="s">
        <v>35</v>
      </c>
      <c r="M1726" s="1">
        <v>42571</v>
      </c>
      <c r="N1726" s="1">
        <v>42755</v>
      </c>
      <c r="O1726" t="s">
        <v>26</v>
      </c>
      <c r="P1726" s="1">
        <v>42583.695439814815</v>
      </c>
      <c r="Q1726" s="1">
        <v>42571</v>
      </c>
    </row>
    <row r="1727" spans="1:17" x14ac:dyDescent="0.25">
      <c r="A1727" t="s">
        <v>1613</v>
      </c>
      <c r="B1727" t="s">
        <v>1614</v>
      </c>
      <c r="C1727">
        <v>2346</v>
      </c>
      <c r="D1727" t="s">
        <v>1653</v>
      </c>
      <c r="E1727" t="s">
        <v>1654</v>
      </c>
      <c r="F1727" t="s">
        <v>52</v>
      </c>
      <c r="G1727" t="s">
        <v>286</v>
      </c>
      <c r="H1727">
        <v>0</v>
      </c>
      <c r="I1727" t="s">
        <v>854</v>
      </c>
      <c r="J1727" t="s">
        <v>27</v>
      </c>
      <c r="K1727">
        <v>321</v>
      </c>
      <c r="L1727" t="s">
        <v>35</v>
      </c>
      <c r="M1727" s="1">
        <v>42571</v>
      </c>
      <c r="N1727" s="1">
        <v>42755</v>
      </c>
      <c r="O1727" t="s">
        <v>26</v>
      </c>
      <c r="P1727" s="1">
        <v>42583.695439814815</v>
      </c>
      <c r="Q1727" s="1">
        <v>42571</v>
      </c>
    </row>
    <row r="1728" spans="1:17" x14ac:dyDescent="0.25">
      <c r="A1728" t="s">
        <v>89</v>
      </c>
      <c r="B1728" t="s">
        <v>90</v>
      </c>
      <c r="C1728">
        <v>2228</v>
      </c>
      <c r="D1728" t="s">
        <v>1655</v>
      </c>
      <c r="E1728" t="s">
        <v>351</v>
      </c>
      <c r="F1728" t="s">
        <v>45</v>
      </c>
      <c r="G1728" t="s">
        <v>352</v>
      </c>
      <c r="H1728">
        <v>0</v>
      </c>
      <c r="I1728" t="s">
        <v>301</v>
      </c>
      <c r="J1728" t="s">
        <v>24</v>
      </c>
      <c r="K1728">
        <v>1341</v>
      </c>
      <c r="L1728" t="s">
        <v>25</v>
      </c>
      <c r="M1728" s="1">
        <v>42551</v>
      </c>
      <c r="N1728" s="1">
        <v>42734</v>
      </c>
      <c r="O1728" t="s">
        <v>88</v>
      </c>
      <c r="P1728" s="1">
        <v>42615.373287037037</v>
      </c>
      <c r="Q1728" s="1">
        <v>42551</v>
      </c>
    </row>
    <row r="1729" spans="1:17" x14ac:dyDescent="0.25">
      <c r="A1729" t="s">
        <v>89</v>
      </c>
      <c r="B1729" t="s">
        <v>90</v>
      </c>
      <c r="C1729">
        <v>2228</v>
      </c>
      <c r="D1729" t="s">
        <v>1655</v>
      </c>
      <c r="E1729" t="s">
        <v>351</v>
      </c>
      <c r="F1729" t="s">
        <v>45</v>
      </c>
      <c r="G1729" t="s">
        <v>352</v>
      </c>
      <c r="H1729">
        <v>0</v>
      </c>
      <c r="I1729" t="s">
        <v>301</v>
      </c>
      <c r="J1729" t="s">
        <v>27</v>
      </c>
      <c r="K1729">
        <v>1341</v>
      </c>
      <c r="L1729" t="s">
        <v>25</v>
      </c>
      <c r="M1729" s="1">
        <v>42551</v>
      </c>
      <c r="N1729" s="1">
        <v>42734</v>
      </c>
      <c r="O1729" t="s">
        <v>88</v>
      </c>
      <c r="P1729" s="1">
        <v>42615.373287037037</v>
      </c>
      <c r="Q1729" s="1">
        <v>42551</v>
      </c>
    </row>
    <row r="1730" spans="1:17" x14ac:dyDescent="0.25">
      <c r="A1730" t="s">
        <v>341</v>
      </c>
      <c r="B1730" t="s">
        <v>342</v>
      </c>
      <c r="C1730">
        <v>2090</v>
      </c>
      <c r="D1730" t="s">
        <v>1656</v>
      </c>
      <c r="E1730" t="s">
        <v>336</v>
      </c>
      <c r="F1730" t="s">
        <v>52</v>
      </c>
      <c r="G1730" t="s">
        <v>1657</v>
      </c>
      <c r="H1730">
        <v>0</v>
      </c>
      <c r="I1730" t="s">
        <v>261</v>
      </c>
      <c r="J1730" t="s">
        <v>27</v>
      </c>
      <c r="K1730">
        <v>911</v>
      </c>
      <c r="L1730" t="s">
        <v>35</v>
      </c>
      <c r="M1730" s="1">
        <v>42597</v>
      </c>
      <c r="N1730" s="1">
        <v>42781</v>
      </c>
      <c r="O1730" t="s">
        <v>26</v>
      </c>
      <c r="P1730" s="1">
        <v>42598.404733796298</v>
      </c>
      <c r="Q1730" s="1">
        <v>42597</v>
      </c>
    </row>
    <row r="1731" spans="1:17" x14ac:dyDescent="0.25">
      <c r="A1731" t="s">
        <v>1232</v>
      </c>
      <c r="B1731" t="s">
        <v>1233</v>
      </c>
      <c r="C1731">
        <v>2432</v>
      </c>
      <c r="D1731" t="s">
        <v>1658</v>
      </c>
      <c r="E1731" t="s">
        <v>336</v>
      </c>
      <c r="F1731" t="s">
        <v>52</v>
      </c>
      <c r="G1731" t="s">
        <v>1657</v>
      </c>
      <c r="H1731">
        <v>0</v>
      </c>
      <c r="I1731" t="s">
        <v>854</v>
      </c>
      <c r="J1731" t="s">
        <v>27</v>
      </c>
      <c r="K1731">
        <v>1983</v>
      </c>
      <c r="L1731" t="s">
        <v>25</v>
      </c>
      <c r="M1731" s="1">
        <v>42464</v>
      </c>
      <c r="N1731" s="1">
        <v>42647</v>
      </c>
      <c r="O1731" t="s">
        <v>26</v>
      </c>
      <c r="P1731" s="1">
        <v>42639.721215277779</v>
      </c>
      <c r="Q1731" s="1">
        <v>42464</v>
      </c>
    </row>
    <row r="1732" spans="1:17" x14ac:dyDescent="0.25">
      <c r="A1732" t="s">
        <v>114</v>
      </c>
      <c r="B1732" t="s">
        <v>115</v>
      </c>
      <c r="C1732">
        <v>2602</v>
      </c>
      <c r="D1732" t="s">
        <v>1659</v>
      </c>
      <c r="E1732" t="s">
        <v>336</v>
      </c>
      <c r="F1732" t="s">
        <v>52</v>
      </c>
      <c r="G1732" t="s">
        <v>166</v>
      </c>
      <c r="H1732">
        <v>0</v>
      </c>
      <c r="I1732" t="s">
        <v>107</v>
      </c>
      <c r="J1732" t="s">
        <v>24</v>
      </c>
      <c r="K1732">
        <v>124</v>
      </c>
      <c r="L1732" t="s">
        <v>35</v>
      </c>
      <c r="M1732" s="1">
        <v>42569</v>
      </c>
      <c r="N1732" s="1">
        <v>42753</v>
      </c>
      <c r="O1732" t="s">
        <v>26</v>
      </c>
      <c r="P1732" s="1">
        <v>42571.496736111112</v>
      </c>
      <c r="Q1732" s="1">
        <v>42569</v>
      </c>
    </row>
    <row r="1733" spans="1:17" x14ac:dyDescent="0.25">
      <c r="A1733" t="s">
        <v>114</v>
      </c>
      <c r="B1733" t="s">
        <v>115</v>
      </c>
      <c r="C1733">
        <v>2602</v>
      </c>
      <c r="D1733" t="s">
        <v>1659</v>
      </c>
      <c r="E1733" t="s">
        <v>336</v>
      </c>
      <c r="F1733" t="s">
        <v>52</v>
      </c>
      <c r="G1733" t="s">
        <v>166</v>
      </c>
      <c r="H1733">
        <v>0</v>
      </c>
      <c r="I1733" t="s">
        <v>107</v>
      </c>
      <c r="J1733" t="s">
        <v>27</v>
      </c>
      <c r="K1733">
        <v>124</v>
      </c>
      <c r="L1733" t="s">
        <v>35</v>
      </c>
      <c r="M1733" s="1">
        <v>42569</v>
      </c>
      <c r="N1733" s="1">
        <v>42753</v>
      </c>
      <c r="O1733" t="s">
        <v>26</v>
      </c>
      <c r="P1733" s="1">
        <v>42571.496736111112</v>
      </c>
      <c r="Q1733" s="1">
        <v>42569</v>
      </c>
    </row>
    <row r="1734" spans="1:17" x14ac:dyDescent="0.25">
      <c r="A1734" t="s">
        <v>1660</v>
      </c>
      <c r="B1734" t="s">
        <v>1661</v>
      </c>
      <c r="C1734">
        <v>1915</v>
      </c>
      <c r="D1734" t="s">
        <v>1662</v>
      </c>
      <c r="E1734" t="s">
        <v>336</v>
      </c>
      <c r="F1734" t="s">
        <v>52</v>
      </c>
      <c r="G1734" t="s">
        <v>166</v>
      </c>
      <c r="H1734">
        <v>0</v>
      </c>
      <c r="I1734" t="s">
        <v>854</v>
      </c>
      <c r="J1734" t="s">
        <v>27</v>
      </c>
      <c r="K1734">
        <v>1927</v>
      </c>
      <c r="L1734" t="s">
        <v>25</v>
      </c>
      <c r="M1734" s="1">
        <v>42471</v>
      </c>
      <c r="N1734" s="1">
        <v>42654</v>
      </c>
      <c r="O1734" t="s">
        <v>26</v>
      </c>
      <c r="P1734" s="1">
        <v>42639.463020833333</v>
      </c>
      <c r="Q1734" s="1">
        <v>42471</v>
      </c>
    </row>
    <row r="1735" spans="1:17" x14ac:dyDescent="0.25">
      <c r="A1735" t="s">
        <v>1660</v>
      </c>
      <c r="B1735" t="s">
        <v>1661</v>
      </c>
      <c r="C1735">
        <v>1915</v>
      </c>
      <c r="D1735" t="s">
        <v>1662</v>
      </c>
      <c r="E1735" t="s">
        <v>336</v>
      </c>
      <c r="F1735" t="s">
        <v>52</v>
      </c>
      <c r="G1735" t="s">
        <v>166</v>
      </c>
      <c r="H1735">
        <v>0</v>
      </c>
      <c r="I1735" t="s">
        <v>854</v>
      </c>
      <c r="J1735" t="s">
        <v>27</v>
      </c>
      <c r="K1735">
        <v>2516</v>
      </c>
      <c r="L1735" t="s">
        <v>35</v>
      </c>
      <c r="M1735" s="1">
        <v>42653</v>
      </c>
      <c r="N1735" s="1">
        <v>42835</v>
      </c>
      <c r="O1735" t="s">
        <v>26</v>
      </c>
      <c r="P1735" s="1">
        <v>42683.580671296295</v>
      </c>
      <c r="Q1735" s="1">
        <v>42653</v>
      </c>
    </row>
    <row r="1736" spans="1:17" x14ac:dyDescent="0.25">
      <c r="A1736" t="s">
        <v>1663</v>
      </c>
      <c r="B1736" t="s">
        <v>1664</v>
      </c>
      <c r="C1736">
        <v>2861</v>
      </c>
      <c r="D1736" t="s">
        <v>1665</v>
      </c>
      <c r="E1736" t="s">
        <v>1006</v>
      </c>
      <c r="F1736" t="s">
        <v>154</v>
      </c>
      <c r="G1736" t="s">
        <v>206</v>
      </c>
      <c r="H1736">
        <v>1</v>
      </c>
      <c r="I1736" t="s">
        <v>1279</v>
      </c>
      <c r="J1736" t="s">
        <v>24</v>
      </c>
      <c r="K1736">
        <v>376</v>
      </c>
      <c r="L1736" t="s">
        <v>35</v>
      </c>
      <c r="M1736" s="1">
        <v>42584</v>
      </c>
      <c r="N1736" s="1">
        <v>42768</v>
      </c>
      <c r="O1736" t="s">
        <v>26</v>
      </c>
      <c r="P1736" s="1">
        <v>42584.572569444441</v>
      </c>
      <c r="Q1736" s="1">
        <v>42584</v>
      </c>
    </row>
    <row r="1737" spans="1:17" x14ac:dyDescent="0.25">
      <c r="A1737" t="s">
        <v>1663</v>
      </c>
      <c r="B1737" t="s">
        <v>1664</v>
      </c>
      <c r="C1737">
        <v>2861</v>
      </c>
      <c r="D1737" t="s">
        <v>1665</v>
      </c>
      <c r="E1737" t="s">
        <v>1006</v>
      </c>
      <c r="F1737" t="s">
        <v>154</v>
      </c>
      <c r="G1737" t="s">
        <v>206</v>
      </c>
      <c r="H1737">
        <v>1</v>
      </c>
      <c r="I1737" t="s">
        <v>1279</v>
      </c>
      <c r="J1737" t="s">
        <v>27</v>
      </c>
      <c r="K1737">
        <v>376</v>
      </c>
      <c r="L1737" t="s">
        <v>35</v>
      </c>
      <c r="M1737" s="1">
        <v>42584</v>
      </c>
      <c r="N1737" s="1">
        <v>42768</v>
      </c>
      <c r="O1737" t="s">
        <v>26</v>
      </c>
      <c r="P1737" s="1">
        <v>42584.572569444441</v>
      </c>
      <c r="Q1737" s="1">
        <v>42584</v>
      </c>
    </row>
    <row r="1738" spans="1:17" x14ac:dyDescent="0.25">
      <c r="A1738" t="s">
        <v>1663</v>
      </c>
      <c r="B1738" t="s">
        <v>1664</v>
      </c>
      <c r="C1738">
        <v>2861</v>
      </c>
      <c r="D1738" t="s">
        <v>1665</v>
      </c>
      <c r="E1738" t="s">
        <v>1006</v>
      </c>
      <c r="F1738" t="s">
        <v>154</v>
      </c>
      <c r="G1738" t="s">
        <v>206</v>
      </c>
      <c r="H1738">
        <v>1</v>
      </c>
      <c r="I1738" t="s">
        <v>1279</v>
      </c>
      <c r="J1738" t="s">
        <v>36</v>
      </c>
      <c r="K1738">
        <v>376</v>
      </c>
      <c r="L1738" t="s">
        <v>35</v>
      </c>
      <c r="M1738" s="1">
        <v>42584</v>
      </c>
      <c r="N1738" s="1">
        <v>42768</v>
      </c>
      <c r="O1738" t="s">
        <v>26</v>
      </c>
      <c r="P1738" s="1">
        <v>42584.572569444441</v>
      </c>
      <c r="Q1738" s="1">
        <v>42584</v>
      </c>
    </row>
    <row r="1739" spans="1:17" x14ac:dyDescent="0.25">
      <c r="A1739" t="s">
        <v>28</v>
      </c>
      <c r="B1739" t="s">
        <v>29</v>
      </c>
      <c r="C1739">
        <v>1862</v>
      </c>
      <c r="D1739" t="s">
        <v>1666</v>
      </c>
      <c r="E1739" t="s">
        <v>1006</v>
      </c>
      <c r="F1739" t="s">
        <v>209</v>
      </c>
      <c r="G1739" t="s">
        <v>1025</v>
      </c>
      <c r="H1739">
        <v>1</v>
      </c>
      <c r="I1739" t="s">
        <v>132</v>
      </c>
      <c r="J1739" t="s">
        <v>24</v>
      </c>
      <c r="K1739">
        <v>50</v>
      </c>
      <c r="L1739" t="s">
        <v>35</v>
      </c>
      <c r="M1739" s="1">
        <v>42562</v>
      </c>
      <c r="N1739" s="1">
        <v>42746</v>
      </c>
      <c r="O1739" t="s">
        <v>26</v>
      </c>
      <c r="P1739" s="1">
        <v>42565.421203703707</v>
      </c>
      <c r="Q1739" s="1">
        <v>42562</v>
      </c>
    </row>
    <row r="1740" spans="1:17" x14ac:dyDescent="0.25">
      <c r="A1740" t="s">
        <v>28</v>
      </c>
      <c r="B1740" t="s">
        <v>29</v>
      </c>
      <c r="C1740">
        <v>1862</v>
      </c>
      <c r="D1740" t="s">
        <v>1666</v>
      </c>
      <c r="E1740" t="s">
        <v>1006</v>
      </c>
      <c r="F1740" t="s">
        <v>209</v>
      </c>
      <c r="G1740" t="s">
        <v>1025</v>
      </c>
      <c r="H1740">
        <v>1</v>
      </c>
      <c r="I1740" t="s">
        <v>132</v>
      </c>
      <c r="J1740" t="s">
        <v>27</v>
      </c>
      <c r="K1740">
        <v>50</v>
      </c>
      <c r="L1740" t="s">
        <v>35</v>
      </c>
      <c r="M1740" s="1">
        <v>42562</v>
      </c>
      <c r="N1740" s="1">
        <v>42746</v>
      </c>
      <c r="O1740" t="s">
        <v>26</v>
      </c>
      <c r="P1740" s="1">
        <v>42565.421203703707</v>
      </c>
      <c r="Q1740" s="1">
        <v>42562</v>
      </c>
    </row>
    <row r="1741" spans="1:17" x14ac:dyDescent="0.25">
      <c r="A1741" t="s">
        <v>28</v>
      </c>
      <c r="B1741" t="s">
        <v>29</v>
      </c>
      <c r="C1741">
        <v>1862</v>
      </c>
      <c r="D1741" t="s">
        <v>1666</v>
      </c>
      <c r="E1741" t="s">
        <v>1006</v>
      </c>
      <c r="F1741" t="s">
        <v>209</v>
      </c>
      <c r="G1741" t="s">
        <v>1025</v>
      </c>
      <c r="H1741">
        <v>1</v>
      </c>
      <c r="I1741" t="s">
        <v>132</v>
      </c>
      <c r="J1741" t="s">
        <v>36</v>
      </c>
      <c r="K1741">
        <v>50</v>
      </c>
      <c r="L1741" t="s">
        <v>35</v>
      </c>
      <c r="M1741" s="1">
        <v>42562</v>
      </c>
      <c r="N1741" s="1">
        <v>42746</v>
      </c>
      <c r="O1741" t="s">
        <v>26</v>
      </c>
      <c r="P1741" s="1">
        <v>42565.421203703707</v>
      </c>
      <c r="Q1741" s="1">
        <v>42562</v>
      </c>
    </row>
    <row r="1742" spans="1:17" x14ac:dyDescent="0.25">
      <c r="A1742" t="s">
        <v>55</v>
      </c>
      <c r="B1742" t="s">
        <v>56</v>
      </c>
      <c r="C1742">
        <v>2546</v>
      </c>
      <c r="D1742" t="s">
        <v>1667</v>
      </c>
      <c r="E1742" t="s">
        <v>160</v>
      </c>
      <c r="F1742" t="s">
        <v>904</v>
      </c>
      <c r="G1742" t="s">
        <v>213</v>
      </c>
      <c r="H1742">
        <v>0</v>
      </c>
      <c r="I1742" t="s">
        <v>317</v>
      </c>
      <c r="J1742" t="s">
        <v>24</v>
      </c>
      <c r="K1742">
        <v>2273</v>
      </c>
      <c r="L1742" t="s">
        <v>35</v>
      </c>
      <c r="M1742" s="1">
        <v>42646</v>
      </c>
      <c r="N1742" s="1">
        <v>42828</v>
      </c>
      <c r="O1742" t="s">
        <v>88</v>
      </c>
      <c r="P1742" s="1">
        <v>42647.680023148147</v>
      </c>
      <c r="Q1742" s="1">
        <v>42646</v>
      </c>
    </row>
    <row r="1743" spans="1:17" x14ac:dyDescent="0.25">
      <c r="A1743" t="s">
        <v>55</v>
      </c>
      <c r="B1743" t="s">
        <v>56</v>
      </c>
      <c r="C1743">
        <v>2546</v>
      </c>
      <c r="D1743" t="s">
        <v>1667</v>
      </c>
      <c r="E1743" t="s">
        <v>160</v>
      </c>
      <c r="F1743" t="s">
        <v>904</v>
      </c>
      <c r="G1743" t="s">
        <v>213</v>
      </c>
      <c r="H1743">
        <v>0</v>
      </c>
      <c r="I1743" t="s">
        <v>317</v>
      </c>
      <c r="J1743" t="s">
        <v>27</v>
      </c>
      <c r="K1743">
        <v>2273</v>
      </c>
      <c r="L1743" t="s">
        <v>35</v>
      </c>
      <c r="M1743" s="1">
        <v>42646</v>
      </c>
      <c r="N1743" s="1">
        <v>42828</v>
      </c>
      <c r="O1743" t="s">
        <v>88</v>
      </c>
      <c r="P1743" s="1">
        <v>42647.680023148147</v>
      </c>
      <c r="Q1743" s="1">
        <v>42646</v>
      </c>
    </row>
    <row r="1744" spans="1:17" x14ac:dyDescent="0.25">
      <c r="A1744" t="s">
        <v>28</v>
      </c>
      <c r="B1744" t="s">
        <v>29</v>
      </c>
      <c r="C1744">
        <v>1862</v>
      </c>
      <c r="D1744" t="s">
        <v>1668</v>
      </c>
      <c r="E1744" t="s">
        <v>221</v>
      </c>
      <c r="F1744" t="s">
        <v>154</v>
      </c>
      <c r="G1744" t="s">
        <v>240</v>
      </c>
      <c r="H1744">
        <v>1</v>
      </c>
      <c r="I1744" t="s">
        <v>107</v>
      </c>
      <c r="J1744" t="s">
        <v>36</v>
      </c>
      <c r="K1744">
        <v>1744</v>
      </c>
      <c r="L1744" t="s">
        <v>35</v>
      </c>
      <c r="M1744" s="1">
        <v>42632</v>
      </c>
      <c r="N1744" s="1">
        <v>42813</v>
      </c>
      <c r="O1744" t="s">
        <v>26</v>
      </c>
      <c r="P1744" s="1">
        <v>42634.508680555555</v>
      </c>
      <c r="Q1744" s="1">
        <v>42632</v>
      </c>
    </row>
    <row r="1745" spans="1:17" x14ac:dyDescent="0.25">
      <c r="A1745" t="s">
        <v>28</v>
      </c>
      <c r="B1745" t="s">
        <v>29</v>
      </c>
      <c r="C1745">
        <v>1862</v>
      </c>
      <c r="D1745" t="s">
        <v>1668</v>
      </c>
      <c r="E1745" t="s">
        <v>221</v>
      </c>
      <c r="F1745" t="s">
        <v>154</v>
      </c>
      <c r="G1745" t="s">
        <v>240</v>
      </c>
      <c r="H1745">
        <v>1</v>
      </c>
      <c r="I1745" t="s">
        <v>107</v>
      </c>
      <c r="J1745" t="s">
        <v>24</v>
      </c>
      <c r="K1745">
        <v>1744</v>
      </c>
      <c r="L1745" t="s">
        <v>35</v>
      </c>
      <c r="M1745" s="1">
        <v>42632</v>
      </c>
      <c r="N1745" s="1">
        <v>42813</v>
      </c>
      <c r="O1745" t="s">
        <v>26</v>
      </c>
      <c r="P1745" s="1">
        <v>42634.508680555555</v>
      </c>
      <c r="Q1745" s="1">
        <v>42632</v>
      </c>
    </row>
    <row r="1746" spans="1:17" x14ac:dyDescent="0.25">
      <c r="A1746" t="s">
        <v>28</v>
      </c>
      <c r="B1746" t="s">
        <v>29</v>
      </c>
      <c r="C1746">
        <v>1862</v>
      </c>
      <c r="D1746" t="s">
        <v>1668</v>
      </c>
      <c r="E1746" t="s">
        <v>221</v>
      </c>
      <c r="F1746" t="s">
        <v>154</v>
      </c>
      <c r="G1746" t="s">
        <v>240</v>
      </c>
      <c r="H1746">
        <v>1</v>
      </c>
      <c r="I1746" t="s">
        <v>107</v>
      </c>
      <c r="J1746" t="s">
        <v>27</v>
      </c>
      <c r="K1746">
        <v>1744</v>
      </c>
      <c r="L1746" t="s">
        <v>35</v>
      </c>
      <c r="M1746" s="1">
        <v>42632</v>
      </c>
      <c r="N1746" s="1">
        <v>42813</v>
      </c>
      <c r="O1746" t="s">
        <v>26</v>
      </c>
      <c r="P1746" s="1">
        <v>42634.508680555555</v>
      </c>
      <c r="Q1746" s="1">
        <v>42632</v>
      </c>
    </row>
    <row r="1747" spans="1:17" x14ac:dyDescent="0.25">
      <c r="A1747" t="s">
        <v>114</v>
      </c>
      <c r="B1747" t="s">
        <v>115</v>
      </c>
      <c r="C1747">
        <v>2602</v>
      </c>
      <c r="D1747" t="s">
        <v>1669</v>
      </c>
      <c r="E1747" t="s">
        <v>282</v>
      </c>
      <c r="F1747" t="s">
        <v>52</v>
      </c>
      <c r="G1747" t="s">
        <v>82</v>
      </c>
      <c r="H1747">
        <v>0</v>
      </c>
      <c r="I1747" t="s">
        <v>107</v>
      </c>
      <c r="J1747" t="s">
        <v>24</v>
      </c>
      <c r="K1747">
        <v>136</v>
      </c>
      <c r="L1747" t="s">
        <v>35</v>
      </c>
      <c r="M1747" s="1">
        <v>42555</v>
      </c>
      <c r="N1747" s="1">
        <v>42739</v>
      </c>
      <c r="O1747" t="s">
        <v>88</v>
      </c>
      <c r="P1747" s="1">
        <v>42571.611435185187</v>
      </c>
      <c r="Q1747" s="1">
        <v>42555</v>
      </c>
    </row>
    <row r="1748" spans="1:17" x14ac:dyDescent="0.25">
      <c r="A1748" t="s">
        <v>114</v>
      </c>
      <c r="B1748" t="s">
        <v>115</v>
      </c>
      <c r="C1748">
        <v>2602</v>
      </c>
      <c r="D1748" t="s">
        <v>1669</v>
      </c>
      <c r="E1748" t="s">
        <v>282</v>
      </c>
      <c r="F1748" t="s">
        <v>52</v>
      </c>
      <c r="G1748" t="s">
        <v>82</v>
      </c>
      <c r="H1748">
        <v>0</v>
      </c>
      <c r="I1748" t="s">
        <v>107</v>
      </c>
      <c r="J1748" t="s">
        <v>27</v>
      </c>
      <c r="K1748">
        <v>136</v>
      </c>
      <c r="L1748" t="s">
        <v>35</v>
      </c>
      <c r="M1748" s="1">
        <v>42555</v>
      </c>
      <c r="N1748" s="1">
        <v>42739</v>
      </c>
      <c r="O1748" t="s">
        <v>88</v>
      </c>
      <c r="P1748" s="1">
        <v>42571.611435185187</v>
      </c>
      <c r="Q1748" s="1">
        <v>42555</v>
      </c>
    </row>
    <row r="1749" spans="1:17" x14ac:dyDescent="0.25">
      <c r="A1749" t="s">
        <v>277</v>
      </c>
      <c r="B1749" t="s">
        <v>278</v>
      </c>
      <c r="C1749">
        <v>1896</v>
      </c>
      <c r="D1749" t="s">
        <v>1670</v>
      </c>
      <c r="E1749" t="s">
        <v>282</v>
      </c>
      <c r="F1749" t="s">
        <v>52</v>
      </c>
      <c r="G1749" t="s">
        <v>82</v>
      </c>
      <c r="H1749">
        <v>0</v>
      </c>
      <c r="I1749" t="s">
        <v>94</v>
      </c>
      <c r="J1749" t="s">
        <v>27</v>
      </c>
      <c r="K1749">
        <v>363</v>
      </c>
      <c r="L1749" t="s">
        <v>25</v>
      </c>
      <c r="M1749" s="1">
        <v>42443</v>
      </c>
      <c r="N1749" s="1">
        <v>42627</v>
      </c>
      <c r="O1749" t="s">
        <v>26</v>
      </c>
      <c r="P1749" s="1">
        <v>42584.47042824074</v>
      </c>
      <c r="Q1749" s="1">
        <v>42443</v>
      </c>
    </row>
    <row r="1750" spans="1:17" x14ac:dyDescent="0.25">
      <c r="A1750" t="s">
        <v>277</v>
      </c>
      <c r="B1750" t="s">
        <v>278</v>
      </c>
      <c r="C1750">
        <v>1896</v>
      </c>
      <c r="D1750" t="s">
        <v>1670</v>
      </c>
      <c r="E1750" t="s">
        <v>282</v>
      </c>
      <c r="F1750" t="s">
        <v>52</v>
      </c>
      <c r="G1750" t="s">
        <v>82</v>
      </c>
      <c r="H1750">
        <v>0</v>
      </c>
      <c r="I1750" t="s">
        <v>94</v>
      </c>
      <c r="J1750" t="s">
        <v>24</v>
      </c>
      <c r="K1750">
        <v>363</v>
      </c>
      <c r="L1750" t="s">
        <v>25</v>
      </c>
      <c r="M1750" s="1">
        <v>42443</v>
      </c>
      <c r="N1750" s="1">
        <v>42627</v>
      </c>
      <c r="O1750" t="s">
        <v>26</v>
      </c>
      <c r="P1750" s="1">
        <v>42584.47042824074</v>
      </c>
      <c r="Q1750" s="1">
        <v>42443</v>
      </c>
    </row>
    <row r="1751" spans="1:17" x14ac:dyDescent="0.25">
      <c r="A1751" t="s">
        <v>277</v>
      </c>
      <c r="B1751" t="s">
        <v>278</v>
      </c>
      <c r="C1751">
        <v>1896</v>
      </c>
      <c r="D1751" t="s">
        <v>1670</v>
      </c>
      <c r="E1751" t="s">
        <v>282</v>
      </c>
      <c r="F1751" t="s">
        <v>52</v>
      </c>
      <c r="G1751" t="s">
        <v>82</v>
      </c>
      <c r="H1751">
        <v>0</v>
      </c>
      <c r="I1751" t="s">
        <v>94</v>
      </c>
      <c r="J1751" t="s">
        <v>27</v>
      </c>
      <c r="K1751">
        <v>1718</v>
      </c>
      <c r="L1751" t="s">
        <v>35</v>
      </c>
      <c r="M1751" s="1">
        <v>42633</v>
      </c>
      <c r="N1751" s="1">
        <v>42814</v>
      </c>
      <c r="O1751" t="s">
        <v>26</v>
      </c>
      <c r="P1751" s="1">
        <v>42633.520335648151</v>
      </c>
      <c r="Q1751" s="1">
        <v>42633</v>
      </c>
    </row>
    <row r="1752" spans="1:17" x14ac:dyDescent="0.25">
      <c r="A1752" t="s">
        <v>277</v>
      </c>
      <c r="B1752" t="s">
        <v>278</v>
      </c>
      <c r="C1752">
        <v>1896</v>
      </c>
      <c r="D1752" t="s">
        <v>1670</v>
      </c>
      <c r="E1752" t="s">
        <v>282</v>
      </c>
      <c r="F1752" t="s">
        <v>52</v>
      </c>
      <c r="G1752" t="s">
        <v>82</v>
      </c>
      <c r="H1752">
        <v>0</v>
      </c>
      <c r="I1752" t="s">
        <v>94</v>
      </c>
      <c r="J1752" t="s">
        <v>24</v>
      </c>
      <c r="K1752">
        <v>1718</v>
      </c>
      <c r="L1752" t="s">
        <v>35</v>
      </c>
      <c r="M1752" s="1">
        <v>42633</v>
      </c>
      <c r="N1752" s="1">
        <v>42814</v>
      </c>
      <c r="O1752" t="s">
        <v>26</v>
      </c>
      <c r="P1752" s="1">
        <v>42633.520335648151</v>
      </c>
      <c r="Q1752" s="1">
        <v>42633</v>
      </c>
    </row>
    <row r="1753" spans="1:17" x14ac:dyDescent="0.25">
      <c r="A1753" t="s">
        <v>341</v>
      </c>
      <c r="B1753" t="s">
        <v>342</v>
      </c>
      <c r="C1753">
        <v>2090</v>
      </c>
      <c r="D1753" t="s">
        <v>1671</v>
      </c>
      <c r="E1753" t="s">
        <v>69</v>
      </c>
      <c r="F1753" t="s">
        <v>52</v>
      </c>
      <c r="G1753" t="s">
        <v>275</v>
      </c>
      <c r="H1753">
        <v>0</v>
      </c>
      <c r="I1753" t="s">
        <v>359</v>
      </c>
      <c r="J1753" t="s">
        <v>27</v>
      </c>
      <c r="K1753">
        <v>2634</v>
      </c>
      <c r="L1753" t="s">
        <v>35</v>
      </c>
      <c r="M1753" s="1">
        <v>42702</v>
      </c>
      <c r="N1753" s="1">
        <v>42883</v>
      </c>
      <c r="O1753" t="s">
        <v>26</v>
      </c>
      <c r="P1753" s="1">
        <v>42702.571585648147</v>
      </c>
      <c r="Q1753" s="1">
        <v>42702</v>
      </c>
    </row>
    <row r="1754" spans="1:17" x14ac:dyDescent="0.25">
      <c r="A1754" t="s">
        <v>1672</v>
      </c>
      <c r="B1754" t="s">
        <v>1673</v>
      </c>
      <c r="C1754">
        <v>1663</v>
      </c>
      <c r="D1754" t="s">
        <v>1674</v>
      </c>
      <c r="E1754" t="s">
        <v>679</v>
      </c>
      <c r="F1754" t="s">
        <v>45</v>
      </c>
      <c r="G1754" t="s">
        <v>868</v>
      </c>
      <c r="H1754">
        <v>0</v>
      </c>
      <c r="I1754" t="s">
        <v>34</v>
      </c>
      <c r="J1754" t="s">
        <v>27</v>
      </c>
      <c r="K1754">
        <v>660</v>
      </c>
      <c r="L1754" t="s">
        <v>35</v>
      </c>
      <c r="M1754" s="1">
        <v>42590</v>
      </c>
      <c r="N1754" s="1">
        <v>42774</v>
      </c>
      <c r="O1754" t="s">
        <v>26</v>
      </c>
      <c r="P1754" s="1">
        <v>42591.447824074072</v>
      </c>
      <c r="Q1754" s="1">
        <v>42590</v>
      </c>
    </row>
    <row r="1755" spans="1:17" x14ac:dyDescent="0.25">
      <c r="A1755" t="s">
        <v>1675</v>
      </c>
      <c r="B1755" t="s">
        <v>1676</v>
      </c>
      <c r="C1755">
        <v>2817</v>
      </c>
      <c r="D1755" t="s">
        <v>1677</v>
      </c>
      <c r="E1755" t="s">
        <v>679</v>
      </c>
      <c r="F1755" t="s">
        <v>70</v>
      </c>
      <c r="G1755" t="s">
        <v>705</v>
      </c>
      <c r="H1755">
        <v>1</v>
      </c>
      <c r="I1755" t="s">
        <v>1678</v>
      </c>
      <c r="J1755" t="s">
        <v>36</v>
      </c>
      <c r="K1755">
        <v>48</v>
      </c>
      <c r="L1755" t="s">
        <v>25</v>
      </c>
      <c r="M1755" s="1">
        <v>42517</v>
      </c>
      <c r="N1755" s="1">
        <v>42701</v>
      </c>
      <c r="O1755" t="s">
        <v>26</v>
      </c>
      <c r="P1755" s="1">
        <v>42565.392210648148</v>
      </c>
      <c r="Q1755" s="1">
        <v>42517</v>
      </c>
    </row>
    <row r="1756" spans="1:17" x14ac:dyDescent="0.25">
      <c r="A1756" t="s">
        <v>1679</v>
      </c>
      <c r="B1756" t="s">
        <v>1680</v>
      </c>
      <c r="C1756">
        <v>2528</v>
      </c>
      <c r="D1756" t="s">
        <v>1681</v>
      </c>
      <c r="E1756" t="s">
        <v>111</v>
      </c>
      <c r="F1756" t="s">
        <v>52</v>
      </c>
      <c r="G1756" t="s">
        <v>365</v>
      </c>
      <c r="H1756">
        <v>0</v>
      </c>
      <c r="I1756" t="s">
        <v>1682</v>
      </c>
      <c r="J1756" t="s">
        <v>24</v>
      </c>
      <c r="K1756">
        <v>416</v>
      </c>
      <c r="L1756" t="s">
        <v>35</v>
      </c>
      <c r="M1756" s="1">
        <v>42565</v>
      </c>
      <c r="N1756" s="1">
        <v>42749</v>
      </c>
      <c r="O1756" t="s">
        <v>26</v>
      </c>
      <c r="P1756" s="1">
        <v>42585.428680555553</v>
      </c>
      <c r="Q1756" s="1">
        <v>42565</v>
      </c>
    </row>
    <row r="1757" spans="1:17" x14ac:dyDescent="0.25">
      <c r="A1757" t="s">
        <v>1679</v>
      </c>
      <c r="B1757" t="s">
        <v>1680</v>
      </c>
      <c r="C1757">
        <v>2528</v>
      </c>
      <c r="D1757" t="s">
        <v>1681</v>
      </c>
      <c r="E1757" t="s">
        <v>111</v>
      </c>
      <c r="F1757" t="s">
        <v>52</v>
      </c>
      <c r="G1757" t="s">
        <v>365</v>
      </c>
      <c r="H1757">
        <v>0</v>
      </c>
      <c r="I1757" t="s">
        <v>1682</v>
      </c>
      <c r="J1757" t="s">
        <v>27</v>
      </c>
      <c r="K1757">
        <v>416</v>
      </c>
      <c r="L1757" t="s">
        <v>35</v>
      </c>
      <c r="M1757" s="1">
        <v>42565</v>
      </c>
      <c r="N1757" s="1">
        <v>42749</v>
      </c>
      <c r="O1757" t="s">
        <v>26</v>
      </c>
      <c r="P1757" s="1">
        <v>42585.428680555553</v>
      </c>
      <c r="Q1757" s="1">
        <v>42565</v>
      </c>
    </row>
    <row r="1758" spans="1:17" x14ac:dyDescent="0.25">
      <c r="A1758" t="s">
        <v>1683</v>
      </c>
      <c r="B1758" t="s">
        <v>1684</v>
      </c>
      <c r="C1758">
        <v>1481</v>
      </c>
      <c r="D1758" t="s">
        <v>1685</v>
      </c>
      <c r="E1758" t="s">
        <v>160</v>
      </c>
      <c r="F1758" t="s">
        <v>52</v>
      </c>
      <c r="G1758" t="s">
        <v>352</v>
      </c>
      <c r="H1758">
        <v>0</v>
      </c>
      <c r="I1758" t="s">
        <v>107</v>
      </c>
      <c r="J1758" t="s">
        <v>24</v>
      </c>
      <c r="K1758">
        <v>2719</v>
      </c>
      <c r="L1758" t="s">
        <v>331</v>
      </c>
      <c r="M1758" t="s">
        <v>99</v>
      </c>
      <c r="N1758" t="s">
        <v>99</v>
      </c>
      <c r="O1758" t="s">
        <v>99</v>
      </c>
      <c r="P1758" s="1">
        <v>42711.438958333332</v>
      </c>
      <c r="Q1758" t="s">
        <v>99</v>
      </c>
    </row>
    <row r="1759" spans="1:17" x14ac:dyDescent="0.25">
      <c r="A1759" t="s">
        <v>1683</v>
      </c>
      <c r="B1759" t="s">
        <v>1684</v>
      </c>
      <c r="C1759">
        <v>1481</v>
      </c>
      <c r="D1759" t="s">
        <v>1685</v>
      </c>
      <c r="E1759" t="s">
        <v>160</v>
      </c>
      <c r="F1759" t="s">
        <v>52</v>
      </c>
      <c r="G1759" t="s">
        <v>352</v>
      </c>
      <c r="H1759">
        <v>0</v>
      </c>
      <c r="I1759" t="s">
        <v>107</v>
      </c>
      <c r="J1759" t="s">
        <v>27</v>
      </c>
      <c r="K1759">
        <v>2719</v>
      </c>
      <c r="L1759" t="s">
        <v>331</v>
      </c>
      <c r="M1759" t="s">
        <v>99</v>
      </c>
      <c r="N1759" t="s">
        <v>99</v>
      </c>
      <c r="O1759" t="s">
        <v>99</v>
      </c>
      <c r="P1759" s="1">
        <v>42711.438958333332</v>
      </c>
      <c r="Q1759" t="s">
        <v>99</v>
      </c>
    </row>
    <row r="1760" spans="1:17" x14ac:dyDescent="0.25">
      <c r="A1760" t="s">
        <v>894</v>
      </c>
      <c r="B1760" t="s">
        <v>895</v>
      </c>
      <c r="C1760">
        <v>1698</v>
      </c>
      <c r="D1760" t="s">
        <v>1686</v>
      </c>
      <c r="E1760" t="s">
        <v>351</v>
      </c>
      <c r="F1760" t="s">
        <v>32</v>
      </c>
      <c r="G1760" t="s">
        <v>1477</v>
      </c>
      <c r="H1760">
        <v>0</v>
      </c>
      <c r="I1760" t="s">
        <v>301</v>
      </c>
      <c r="J1760" t="s">
        <v>27</v>
      </c>
      <c r="K1760">
        <v>1020</v>
      </c>
      <c r="L1760" t="s">
        <v>101</v>
      </c>
      <c r="M1760" s="1">
        <v>42594</v>
      </c>
      <c r="N1760" s="1">
        <v>42778</v>
      </c>
      <c r="O1760" t="s">
        <v>26</v>
      </c>
      <c r="P1760" s="1">
        <v>42601.454548611109</v>
      </c>
      <c r="Q1760" s="1">
        <v>42594</v>
      </c>
    </row>
    <row r="1761" spans="1:17" x14ac:dyDescent="0.25">
      <c r="A1761" t="s">
        <v>894</v>
      </c>
      <c r="B1761" t="s">
        <v>895</v>
      </c>
      <c r="C1761">
        <v>1698</v>
      </c>
      <c r="D1761" t="s">
        <v>1686</v>
      </c>
      <c r="E1761" t="s">
        <v>351</v>
      </c>
      <c r="F1761" t="s">
        <v>32</v>
      </c>
      <c r="G1761" t="s">
        <v>1477</v>
      </c>
      <c r="H1761">
        <v>0</v>
      </c>
      <c r="I1761" t="s">
        <v>301</v>
      </c>
      <c r="J1761" t="s">
        <v>24</v>
      </c>
      <c r="K1761">
        <v>1020</v>
      </c>
      <c r="L1761" t="s">
        <v>101</v>
      </c>
      <c r="M1761" s="1">
        <v>42594</v>
      </c>
      <c r="N1761" s="1">
        <v>42778</v>
      </c>
      <c r="O1761" t="s">
        <v>26</v>
      </c>
      <c r="P1761" s="1">
        <v>42601.454548611109</v>
      </c>
      <c r="Q1761" s="1">
        <v>42594</v>
      </c>
    </row>
    <row r="1762" spans="1:17" x14ac:dyDescent="0.25">
      <c r="A1762" t="s">
        <v>324</v>
      </c>
      <c r="B1762" t="s">
        <v>325</v>
      </c>
      <c r="C1762">
        <v>2096</v>
      </c>
      <c r="D1762" t="s">
        <v>1687</v>
      </c>
      <c r="E1762" t="s">
        <v>134</v>
      </c>
      <c r="F1762" t="s">
        <v>52</v>
      </c>
      <c r="G1762" t="s">
        <v>676</v>
      </c>
      <c r="H1762">
        <v>0</v>
      </c>
      <c r="I1762" t="s">
        <v>87</v>
      </c>
      <c r="J1762" t="s">
        <v>27</v>
      </c>
      <c r="K1762">
        <v>1394</v>
      </c>
      <c r="L1762" t="s">
        <v>35</v>
      </c>
      <c r="M1762" s="1">
        <v>42618</v>
      </c>
      <c r="N1762" s="1">
        <v>42799</v>
      </c>
      <c r="O1762" t="s">
        <v>26</v>
      </c>
      <c r="P1762" s="1">
        <v>42618.693888888891</v>
      </c>
      <c r="Q1762" s="1">
        <v>42618</v>
      </c>
    </row>
    <row r="1763" spans="1:17" x14ac:dyDescent="0.25">
      <c r="A1763" t="s">
        <v>114</v>
      </c>
      <c r="B1763" t="s">
        <v>115</v>
      </c>
      <c r="C1763">
        <v>2602</v>
      </c>
      <c r="D1763" t="s">
        <v>1688</v>
      </c>
      <c r="E1763" t="s">
        <v>191</v>
      </c>
      <c r="F1763" t="s">
        <v>70</v>
      </c>
      <c r="G1763" t="s">
        <v>1689</v>
      </c>
      <c r="H1763">
        <v>1</v>
      </c>
      <c r="I1763" t="s">
        <v>203</v>
      </c>
      <c r="J1763" t="s">
        <v>24</v>
      </c>
      <c r="K1763">
        <v>298</v>
      </c>
      <c r="L1763" t="s">
        <v>101</v>
      </c>
      <c r="M1763" s="1">
        <v>42521</v>
      </c>
      <c r="N1763" s="1">
        <v>42704</v>
      </c>
      <c r="O1763" t="s">
        <v>88</v>
      </c>
      <c r="P1763" s="1">
        <v>42583.549687500003</v>
      </c>
      <c r="Q1763" s="1">
        <v>42521</v>
      </c>
    </row>
    <row r="1764" spans="1:17" x14ac:dyDescent="0.25">
      <c r="A1764" t="s">
        <v>114</v>
      </c>
      <c r="B1764" t="s">
        <v>115</v>
      </c>
      <c r="C1764">
        <v>2602</v>
      </c>
      <c r="D1764" t="s">
        <v>1688</v>
      </c>
      <c r="E1764" t="s">
        <v>191</v>
      </c>
      <c r="F1764" t="s">
        <v>70</v>
      </c>
      <c r="G1764" t="s">
        <v>1689</v>
      </c>
      <c r="H1764">
        <v>1</v>
      </c>
      <c r="I1764" t="s">
        <v>203</v>
      </c>
      <c r="J1764" t="s">
        <v>27</v>
      </c>
      <c r="K1764">
        <v>298</v>
      </c>
      <c r="L1764" t="s">
        <v>101</v>
      </c>
      <c r="M1764" s="1">
        <v>42521</v>
      </c>
      <c r="N1764" s="1">
        <v>42704</v>
      </c>
      <c r="O1764" t="s">
        <v>88</v>
      </c>
      <c r="P1764" s="1">
        <v>42583.549687500003</v>
      </c>
      <c r="Q1764" s="1">
        <v>42521</v>
      </c>
    </row>
    <row r="1765" spans="1:17" x14ac:dyDescent="0.25">
      <c r="A1765" t="s">
        <v>114</v>
      </c>
      <c r="B1765" t="s">
        <v>115</v>
      </c>
      <c r="C1765">
        <v>2602</v>
      </c>
      <c r="D1765" t="s">
        <v>1688</v>
      </c>
      <c r="E1765" t="s">
        <v>191</v>
      </c>
      <c r="F1765" t="s">
        <v>70</v>
      </c>
      <c r="G1765" t="s">
        <v>1689</v>
      </c>
      <c r="H1765">
        <v>1</v>
      </c>
      <c r="I1765" t="s">
        <v>203</v>
      </c>
      <c r="J1765" t="s">
        <v>36</v>
      </c>
      <c r="K1765">
        <v>298</v>
      </c>
      <c r="L1765" t="s">
        <v>101</v>
      </c>
      <c r="M1765" s="1">
        <v>42521</v>
      </c>
      <c r="N1765" s="1">
        <v>42704</v>
      </c>
      <c r="O1765" t="s">
        <v>88</v>
      </c>
      <c r="P1765" s="1">
        <v>42583.549687500003</v>
      </c>
      <c r="Q1765" s="1">
        <v>42521</v>
      </c>
    </row>
    <row r="1766" spans="1:17" x14ac:dyDescent="0.25">
      <c r="A1766" t="s">
        <v>1683</v>
      </c>
      <c r="B1766" t="s">
        <v>1684</v>
      </c>
      <c r="C1766">
        <v>1481</v>
      </c>
      <c r="D1766" t="s">
        <v>1690</v>
      </c>
      <c r="E1766" t="s">
        <v>160</v>
      </c>
      <c r="F1766" t="s">
        <v>45</v>
      </c>
      <c r="G1766" t="s">
        <v>172</v>
      </c>
      <c r="H1766">
        <v>0</v>
      </c>
      <c r="I1766" t="s">
        <v>107</v>
      </c>
      <c r="J1766" t="s">
        <v>24</v>
      </c>
      <c r="K1766">
        <v>2713</v>
      </c>
      <c r="L1766" t="s">
        <v>331</v>
      </c>
      <c r="M1766" t="s">
        <v>99</v>
      </c>
      <c r="N1766" t="s">
        <v>99</v>
      </c>
      <c r="O1766" t="s">
        <v>99</v>
      </c>
      <c r="P1766" s="1">
        <v>42711.427627314813</v>
      </c>
      <c r="Q1766" t="s">
        <v>99</v>
      </c>
    </row>
    <row r="1767" spans="1:17" x14ac:dyDescent="0.25">
      <c r="A1767" t="s">
        <v>1683</v>
      </c>
      <c r="B1767" t="s">
        <v>1684</v>
      </c>
      <c r="C1767">
        <v>1481</v>
      </c>
      <c r="D1767" t="s">
        <v>1690</v>
      </c>
      <c r="E1767" t="s">
        <v>160</v>
      </c>
      <c r="F1767" t="s">
        <v>45</v>
      </c>
      <c r="G1767" t="s">
        <v>172</v>
      </c>
      <c r="H1767">
        <v>0</v>
      </c>
      <c r="I1767" t="s">
        <v>107</v>
      </c>
      <c r="J1767" t="s">
        <v>27</v>
      </c>
      <c r="K1767">
        <v>2713</v>
      </c>
      <c r="L1767" t="s">
        <v>331</v>
      </c>
      <c r="M1767" t="s">
        <v>99</v>
      </c>
      <c r="N1767" t="s">
        <v>99</v>
      </c>
      <c r="O1767" t="s">
        <v>99</v>
      </c>
      <c r="P1767" s="1">
        <v>42711.427627314813</v>
      </c>
      <c r="Q1767" t="s">
        <v>99</v>
      </c>
    </row>
    <row r="1768" spans="1:17" x14ac:dyDescent="0.25">
      <c r="A1768" t="s">
        <v>1683</v>
      </c>
      <c r="B1768" t="s">
        <v>1684</v>
      </c>
      <c r="C1768">
        <v>1481</v>
      </c>
      <c r="D1768" t="s">
        <v>1691</v>
      </c>
      <c r="E1768" t="s">
        <v>160</v>
      </c>
      <c r="F1768" t="s">
        <v>52</v>
      </c>
      <c r="G1768" t="s">
        <v>172</v>
      </c>
      <c r="H1768">
        <v>0</v>
      </c>
      <c r="I1768" t="s">
        <v>107</v>
      </c>
      <c r="J1768" t="s">
        <v>24</v>
      </c>
      <c r="K1768">
        <v>2707</v>
      </c>
      <c r="L1768" t="s">
        <v>331</v>
      </c>
      <c r="M1768" t="s">
        <v>99</v>
      </c>
      <c r="N1768" t="s">
        <v>99</v>
      </c>
      <c r="O1768" t="s">
        <v>99</v>
      </c>
      <c r="P1768" s="1">
        <v>42710.743819444448</v>
      </c>
      <c r="Q1768" t="s">
        <v>99</v>
      </c>
    </row>
    <row r="1769" spans="1:17" x14ac:dyDescent="0.25">
      <c r="A1769" t="s">
        <v>1683</v>
      </c>
      <c r="B1769" t="s">
        <v>1684</v>
      </c>
      <c r="C1769">
        <v>1481</v>
      </c>
      <c r="D1769" t="s">
        <v>1691</v>
      </c>
      <c r="E1769" t="s">
        <v>160</v>
      </c>
      <c r="F1769" t="s">
        <v>52</v>
      </c>
      <c r="G1769" t="s">
        <v>172</v>
      </c>
      <c r="H1769">
        <v>0</v>
      </c>
      <c r="I1769" t="s">
        <v>107</v>
      </c>
      <c r="J1769" t="s">
        <v>27</v>
      </c>
      <c r="K1769">
        <v>2707</v>
      </c>
      <c r="L1769" t="s">
        <v>331</v>
      </c>
      <c r="M1769" t="s">
        <v>99</v>
      </c>
      <c r="N1769" t="s">
        <v>99</v>
      </c>
      <c r="O1769" t="s">
        <v>99</v>
      </c>
      <c r="P1769" s="1">
        <v>42710.743819444448</v>
      </c>
      <c r="Q1769" t="s">
        <v>99</v>
      </c>
    </row>
    <row r="1770" spans="1:17" x14ac:dyDescent="0.25">
      <c r="A1770" t="s">
        <v>1683</v>
      </c>
      <c r="B1770" t="s">
        <v>1684</v>
      </c>
      <c r="C1770">
        <v>1481</v>
      </c>
      <c r="D1770" t="s">
        <v>1692</v>
      </c>
      <c r="E1770" t="s">
        <v>160</v>
      </c>
      <c r="F1770" t="s">
        <v>52</v>
      </c>
      <c r="G1770" t="s">
        <v>172</v>
      </c>
      <c r="H1770">
        <v>0</v>
      </c>
      <c r="I1770" t="s">
        <v>107</v>
      </c>
      <c r="J1770" t="s">
        <v>24</v>
      </c>
      <c r="K1770">
        <v>2706</v>
      </c>
      <c r="L1770" t="s">
        <v>331</v>
      </c>
      <c r="M1770" t="s">
        <v>99</v>
      </c>
      <c r="N1770" t="s">
        <v>99</v>
      </c>
      <c r="O1770" t="s">
        <v>99</v>
      </c>
      <c r="P1770" s="1">
        <v>42710.733749999999</v>
      </c>
      <c r="Q1770" t="s">
        <v>99</v>
      </c>
    </row>
    <row r="1771" spans="1:17" x14ac:dyDescent="0.25">
      <c r="A1771" t="s">
        <v>1683</v>
      </c>
      <c r="B1771" t="s">
        <v>1684</v>
      </c>
      <c r="C1771">
        <v>1481</v>
      </c>
      <c r="D1771" t="s">
        <v>1692</v>
      </c>
      <c r="E1771" t="s">
        <v>160</v>
      </c>
      <c r="F1771" t="s">
        <v>52</v>
      </c>
      <c r="G1771" t="s">
        <v>172</v>
      </c>
      <c r="H1771">
        <v>0</v>
      </c>
      <c r="I1771" t="s">
        <v>107</v>
      </c>
      <c r="J1771" t="s">
        <v>27</v>
      </c>
      <c r="K1771">
        <v>2706</v>
      </c>
      <c r="L1771" t="s">
        <v>331</v>
      </c>
      <c r="M1771" t="s">
        <v>99</v>
      </c>
      <c r="N1771" t="s">
        <v>99</v>
      </c>
      <c r="O1771" t="s">
        <v>99</v>
      </c>
      <c r="P1771" s="1">
        <v>42710.733749999999</v>
      </c>
      <c r="Q1771" t="s">
        <v>99</v>
      </c>
    </row>
    <row r="1772" spans="1:17" x14ac:dyDescent="0.25">
      <c r="A1772" t="s">
        <v>1683</v>
      </c>
      <c r="B1772" t="s">
        <v>1684</v>
      </c>
      <c r="C1772">
        <v>1481</v>
      </c>
      <c r="D1772" t="s">
        <v>1693</v>
      </c>
      <c r="E1772" t="s">
        <v>145</v>
      </c>
      <c r="F1772" t="s">
        <v>52</v>
      </c>
      <c r="G1772" t="s">
        <v>172</v>
      </c>
      <c r="H1772">
        <v>0</v>
      </c>
      <c r="I1772" t="s">
        <v>107</v>
      </c>
      <c r="J1772" t="s">
        <v>24</v>
      </c>
      <c r="K1772">
        <v>2717</v>
      </c>
      <c r="L1772" t="s">
        <v>331</v>
      </c>
      <c r="M1772" t="s">
        <v>99</v>
      </c>
      <c r="N1772" t="s">
        <v>99</v>
      </c>
      <c r="O1772" t="s">
        <v>99</v>
      </c>
      <c r="P1772" s="1">
        <v>42711.435740740744</v>
      </c>
      <c r="Q1772" t="s">
        <v>99</v>
      </c>
    </row>
    <row r="1773" spans="1:17" x14ac:dyDescent="0.25">
      <c r="A1773" t="s">
        <v>1683</v>
      </c>
      <c r="B1773" t="s">
        <v>1684</v>
      </c>
      <c r="C1773">
        <v>1481</v>
      </c>
      <c r="D1773" t="s">
        <v>1693</v>
      </c>
      <c r="E1773" t="s">
        <v>145</v>
      </c>
      <c r="F1773" t="s">
        <v>52</v>
      </c>
      <c r="G1773" t="s">
        <v>172</v>
      </c>
      <c r="H1773">
        <v>0</v>
      </c>
      <c r="I1773" t="s">
        <v>107</v>
      </c>
      <c r="J1773" t="s">
        <v>27</v>
      </c>
      <c r="K1773">
        <v>2717</v>
      </c>
      <c r="L1773" t="s">
        <v>331</v>
      </c>
      <c r="M1773" t="s">
        <v>99</v>
      </c>
      <c r="N1773" t="s">
        <v>99</v>
      </c>
      <c r="O1773" t="s">
        <v>99</v>
      </c>
      <c r="P1773" s="1">
        <v>42711.435740740744</v>
      </c>
      <c r="Q1773" t="s">
        <v>99</v>
      </c>
    </row>
    <row r="1774" spans="1:17" x14ac:dyDescent="0.25">
      <c r="A1774" t="s">
        <v>1694</v>
      </c>
      <c r="B1774" t="s">
        <v>1695</v>
      </c>
      <c r="C1774">
        <v>2879</v>
      </c>
      <c r="D1774" t="s">
        <v>1696</v>
      </c>
      <c r="E1774" t="s">
        <v>671</v>
      </c>
      <c r="F1774" t="s">
        <v>141</v>
      </c>
      <c r="G1774" t="s">
        <v>754</v>
      </c>
      <c r="H1774">
        <v>0</v>
      </c>
      <c r="I1774" t="s">
        <v>265</v>
      </c>
      <c r="J1774" t="s">
        <v>27</v>
      </c>
      <c r="K1774">
        <v>1751</v>
      </c>
      <c r="L1774" t="s">
        <v>25</v>
      </c>
      <c r="M1774" s="1">
        <v>42522</v>
      </c>
      <c r="N1774" s="1">
        <v>42705</v>
      </c>
      <c r="O1774" t="s">
        <v>26</v>
      </c>
      <c r="P1774" s="1">
        <v>42634.630162037036</v>
      </c>
      <c r="Q1774" s="1">
        <v>42522</v>
      </c>
    </row>
    <row r="1775" spans="1:17" x14ac:dyDescent="0.25">
      <c r="A1775" t="s">
        <v>1378</v>
      </c>
      <c r="B1775" t="s">
        <v>1379</v>
      </c>
      <c r="C1775">
        <v>2297</v>
      </c>
      <c r="D1775" t="s">
        <v>1697</v>
      </c>
      <c r="E1775" t="s">
        <v>193</v>
      </c>
      <c r="F1775" t="s">
        <v>489</v>
      </c>
      <c r="G1775" t="s">
        <v>1698</v>
      </c>
      <c r="H1775">
        <v>1</v>
      </c>
      <c r="I1775" t="s">
        <v>1699</v>
      </c>
      <c r="J1775" t="s">
        <v>24</v>
      </c>
      <c r="K1775">
        <v>1050</v>
      </c>
      <c r="L1775" t="s">
        <v>25</v>
      </c>
      <c r="M1775" s="1">
        <v>42482</v>
      </c>
      <c r="N1775" s="1">
        <v>42665</v>
      </c>
      <c r="O1775" t="s">
        <v>26</v>
      </c>
      <c r="P1775" s="1">
        <v>42604.436307870368</v>
      </c>
      <c r="Q1775" s="1">
        <v>42482</v>
      </c>
    </row>
    <row r="1776" spans="1:17" x14ac:dyDescent="0.25">
      <c r="A1776" t="s">
        <v>1378</v>
      </c>
      <c r="B1776" t="s">
        <v>1379</v>
      </c>
      <c r="C1776">
        <v>2297</v>
      </c>
      <c r="D1776" t="s">
        <v>1697</v>
      </c>
      <c r="E1776" t="s">
        <v>193</v>
      </c>
      <c r="F1776" t="s">
        <v>489</v>
      </c>
      <c r="G1776" t="s">
        <v>1698</v>
      </c>
      <c r="H1776">
        <v>1</v>
      </c>
      <c r="I1776" t="s">
        <v>1699</v>
      </c>
      <c r="J1776" t="s">
        <v>27</v>
      </c>
      <c r="K1776">
        <v>1050</v>
      </c>
      <c r="L1776" t="s">
        <v>25</v>
      </c>
      <c r="M1776" s="1">
        <v>42482</v>
      </c>
      <c r="N1776" s="1">
        <v>42665</v>
      </c>
      <c r="O1776" t="s">
        <v>26</v>
      </c>
      <c r="P1776" s="1">
        <v>42604.436307870368</v>
      </c>
      <c r="Q1776" s="1">
        <v>42482</v>
      </c>
    </row>
    <row r="1777" spans="1:17" x14ac:dyDescent="0.25">
      <c r="A1777" t="s">
        <v>1378</v>
      </c>
      <c r="B1777" t="s">
        <v>1379</v>
      </c>
      <c r="C1777">
        <v>2297</v>
      </c>
      <c r="D1777" t="s">
        <v>1697</v>
      </c>
      <c r="E1777" t="s">
        <v>193</v>
      </c>
      <c r="F1777" t="s">
        <v>489</v>
      </c>
      <c r="G1777" t="s">
        <v>1698</v>
      </c>
      <c r="H1777">
        <v>1</v>
      </c>
      <c r="I1777" t="s">
        <v>1699</v>
      </c>
      <c r="J1777" t="s">
        <v>36</v>
      </c>
      <c r="K1777">
        <v>1050</v>
      </c>
      <c r="L1777" t="s">
        <v>25</v>
      </c>
      <c r="M1777" s="1">
        <v>42482</v>
      </c>
      <c r="N1777" s="1">
        <v>42665</v>
      </c>
      <c r="O1777" t="s">
        <v>26</v>
      </c>
      <c r="P1777" s="1">
        <v>42604.436307870368</v>
      </c>
      <c r="Q1777" s="1">
        <v>42482</v>
      </c>
    </row>
    <row r="1778" spans="1:17" x14ac:dyDescent="0.25">
      <c r="A1778" t="s">
        <v>1378</v>
      </c>
      <c r="B1778" t="s">
        <v>1379</v>
      </c>
      <c r="C1778">
        <v>2297</v>
      </c>
      <c r="D1778" t="s">
        <v>1700</v>
      </c>
      <c r="E1778" t="s">
        <v>193</v>
      </c>
      <c r="F1778" t="s">
        <v>489</v>
      </c>
      <c r="G1778" t="s">
        <v>1698</v>
      </c>
      <c r="H1778">
        <v>1</v>
      </c>
      <c r="I1778" t="s">
        <v>1699</v>
      </c>
      <c r="J1778" t="s">
        <v>24</v>
      </c>
      <c r="K1778">
        <v>806</v>
      </c>
      <c r="L1778" t="s">
        <v>35</v>
      </c>
      <c r="M1778" s="1">
        <v>42562</v>
      </c>
      <c r="N1778" s="1">
        <v>42746</v>
      </c>
      <c r="O1778" t="s">
        <v>26</v>
      </c>
      <c r="P1778" s="1">
        <v>42594.330462962964</v>
      </c>
      <c r="Q1778" s="1">
        <v>42562</v>
      </c>
    </row>
    <row r="1779" spans="1:17" x14ac:dyDescent="0.25">
      <c r="A1779" t="s">
        <v>1378</v>
      </c>
      <c r="B1779" t="s">
        <v>1379</v>
      </c>
      <c r="C1779">
        <v>2297</v>
      </c>
      <c r="D1779" t="s">
        <v>1700</v>
      </c>
      <c r="E1779" t="s">
        <v>193</v>
      </c>
      <c r="F1779" t="s">
        <v>489</v>
      </c>
      <c r="G1779" t="s">
        <v>1698</v>
      </c>
      <c r="H1779">
        <v>1</v>
      </c>
      <c r="I1779" t="s">
        <v>1699</v>
      </c>
      <c r="J1779" t="s">
        <v>27</v>
      </c>
      <c r="K1779">
        <v>806</v>
      </c>
      <c r="L1779" t="s">
        <v>35</v>
      </c>
      <c r="M1779" s="1">
        <v>42562</v>
      </c>
      <c r="N1779" s="1">
        <v>42746</v>
      </c>
      <c r="O1779" t="s">
        <v>26</v>
      </c>
      <c r="P1779" s="1">
        <v>42594.330462962964</v>
      </c>
      <c r="Q1779" s="1">
        <v>42562</v>
      </c>
    </row>
    <row r="1780" spans="1:17" x14ac:dyDescent="0.25">
      <c r="A1780" t="s">
        <v>1378</v>
      </c>
      <c r="B1780" t="s">
        <v>1379</v>
      </c>
      <c r="C1780">
        <v>2297</v>
      </c>
      <c r="D1780" t="s">
        <v>1700</v>
      </c>
      <c r="E1780" t="s">
        <v>193</v>
      </c>
      <c r="F1780" t="s">
        <v>489</v>
      </c>
      <c r="G1780" t="s">
        <v>1698</v>
      </c>
      <c r="H1780">
        <v>1</v>
      </c>
      <c r="I1780" t="s">
        <v>1699</v>
      </c>
      <c r="J1780" t="s">
        <v>36</v>
      </c>
      <c r="K1780">
        <v>806</v>
      </c>
      <c r="L1780" t="s">
        <v>35</v>
      </c>
      <c r="M1780" s="1">
        <v>42562</v>
      </c>
      <c r="N1780" s="1">
        <v>42746</v>
      </c>
      <c r="O1780" t="s">
        <v>26</v>
      </c>
      <c r="P1780" s="1">
        <v>42594.330462962964</v>
      </c>
      <c r="Q1780" s="1">
        <v>42562</v>
      </c>
    </row>
    <row r="1781" spans="1:17" x14ac:dyDescent="0.25">
      <c r="A1781" t="s">
        <v>532</v>
      </c>
      <c r="B1781" t="s">
        <v>533</v>
      </c>
      <c r="C1781">
        <v>2301</v>
      </c>
      <c r="D1781" t="s">
        <v>1701</v>
      </c>
      <c r="E1781" t="s">
        <v>910</v>
      </c>
      <c r="F1781" t="s">
        <v>489</v>
      </c>
      <c r="G1781" t="s">
        <v>1702</v>
      </c>
      <c r="H1781">
        <v>1</v>
      </c>
      <c r="I1781" t="s">
        <v>65</v>
      </c>
      <c r="J1781" t="s">
        <v>24</v>
      </c>
      <c r="K1781">
        <v>117</v>
      </c>
      <c r="L1781" t="s">
        <v>35</v>
      </c>
      <c r="M1781" s="1">
        <v>42558</v>
      </c>
      <c r="N1781" s="1">
        <v>42742</v>
      </c>
      <c r="O1781" t="s">
        <v>26</v>
      </c>
      <c r="P1781" s="1">
        <v>42571.388807870368</v>
      </c>
      <c r="Q1781" s="1">
        <v>42558</v>
      </c>
    </row>
    <row r="1782" spans="1:17" x14ac:dyDescent="0.25">
      <c r="A1782" t="s">
        <v>532</v>
      </c>
      <c r="B1782" t="s">
        <v>533</v>
      </c>
      <c r="C1782">
        <v>2301</v>
      </c>
      <c r="D1782" t="s">
        <v>1701</v>
      </c>
      <c r="E1782" t="s">
        <v>910</v>
      </c>
      <c r="F1782" t="s">
        <v>489</v>
      </c>
      <c r="G1782" t="s">
        <v>1702</v>
      </c>
      <c r="H1782">
        <v>1</v>
      </c>
      <c r="I1782" t="s">
        <v>65</v>
      </c>
      <c r="J1782" t="s">
        <v>27</v>
      </c>
      <c r="K1782">
        <v>117</v>
      </c>
      <c r="L1782" t="s">
        <v>35</v>
      </c>
      <c r="M1782" s="1">
        <v>42558</v>
      </c>
      <c r="N1782" s="1">
        <v>42742</v>
      </c>
      <c r="O1782" t="s">
        <v>26</v>
      </c>
      <c r="P1782" s="1">
        <v>42571.388807870368</v>
      </c>
      <c r="Q1782" s="1">
        <v>42558</v>
      </c>
    </row>
    <row r="1783" spans="1:17" x14ac:dyDescent="0.25">
      <c r="A1783" t="s">
        <v>532</v>
      </c>
      <c r="B1783" t="s">
        <v>533</v>
      </c>
      <c r="C1783">
        <v>2301</v>
      </c>
      <c r="D1783" t="s">
        <v>1701</v>
      </c>
      <c r="E1783" t="s">
        <v>910</v>
      </c>
      <c r="F1783" t="s">
        <v>489</v>
      </c>
      <c r="G1783" t="s">
        <v>1702</v>
      </c>
      <c r="H1783">
        <v>1</v>
      </c>
      <c r="I1783" t="s">
        <v>65</v>
      </c>
      <c r="J1783" t="s">
        <v>36</v>
      </c>
      <c r="K1783">
        <v>117</v>
      </c>
      <c r="L1783" t="s">
        <v>35</v>
      </c>
      <c r="M1783" s="1">
        <v>42558</v>
      </c>
      <c r="N1783" s="1">
        <v>42742</v>
      </c>
      <c r="O1783" t="s">
        <v>26</v>
      </c>
      <c r="P1783" s="1">
        <v>42571.388807870368</v>
      </c>
      <c r="Q1783" s="1">
        <v>42558</v>
      </c>
    </row>
    <row r="1784" spans="1:17" x14ac:dyDescent="0.25">
      <c r="A1784" t="s">
        <v>1703</v>
      </c>
      <c r="B1784" t="s">
        <v>1704</v>
      </c>
      <c r="C1784">
        <v>2344</v>
      </c>
      <c r="D1784" t="s">
        <v>1705</v>
      </c>
      <c r="E1784" t="s">
        <v>910</v>
      </c>
      <c r="F1784" t="s">
        <v>52</v>
      </c>
      <c r="G1784" t="s">
        <v>584</v>
      </c>
      <c r="H1784">
        <v>0</v>
      </c>
      <c r="I1784" t="s">
        <v>1706</v>
      </c>
      <c r="J1784" t="s">
        <v>24</v>
      </c>
      <c r="K1784">
        <v>1193</v>
      </c>
      <c r="L1784" t="s">
        <v>35</v>
      </c>
      <c r="M1784" s="1">
        <v>42538</v>
      </c>
      <c r="N1784" s="1">
        <v>42903</v>
      </c>
      <c r="O1784" t="s">
        <v>26</v>
      </c>
      <c r="P1784" s="1">
        <v>42608.463958333334</v>
      </c>
      <c r="Q1784" s="1">
        <v>42538</v>
      </c>
    </row>
    <row r="1785" spans="1:17" x14ac:dyDescent="0.25">
      <c r="A1785" t="s">
        <v>1703</v>
      </c>
      <c r="B1785" t="s">
        <v>1704</v>
      </c>
      <c r="C1785">
        <v>2344</v>
      </c>
      <c r="D1785" t="s">
        <v>1705</v>
      </c>
      <c r="E1785" t="s">
        <v>910</v>
      </c>
      <c r="F1785" t="s">
        <v>52</v>
      </c>
      <c r="G1785" t="s">
        <v>584</v>
      </c>
      <c r="H1785">
        <v>0</v>
      </c>
      <c r="I1785" t="s">
        <v>1706</v>
      </c>
      <c r="J1785" t="s">
        <v>27</v>
      </c>
      <c r="K1785">
        <v>1193</v>
      </c>
      <c r="L1785" t="s">
        <v>35</v>
      </c>
      <c r="M1785" s="1">
        <v>42538</v>
      </c>
      <c r="N1785" s="1">
        <v>42903</v>
      </c>
      <c r="O1785" t="s">
        <v>26</v>
      </c>
      <c r="P1785" s="1">
        <v>42608.463958333334</v>
      </c>
      <c r="Q1785" s="1">
        <v>42538</v>
      </c>
    </row>
    <row r="1786" spans="1:17" x14ac:dyDescent="0.25">
      <c r="A1786" t="s">
        <v>355</v>
      </c>
      <c r="B1786" t="s">
        <v>356</v>
      </c>
      <c r="C1786">
        <v>1384</v>
      </c>
      <c r="D1786" t="s">
        <v>1707</v>
      </c>
      <c r="E1786" t="s">
        <v>177</v>
      </c>
      <c r="F1786" t="s">
        <v>209</v>
      </c>
      <c r="G1786" t="s">
        <v>1025</v>
      </c>
      <c r="H1786">
        <v>1</v>
      </c>
      <c r="I1786" t="s">
        <v>107</v>
      </c>
      <c r="J1786" t="s">
        <v>24</v>
      </c>
      <c r="K1786">
        <v>467</v>
      </c>
      <c r="L1786" t="s">
        <v>35</v>
      </c>
      <c r="M1786" s="1">
        <v>42578</v>
      </c>
      <c r="N1786" s="1">
        <v>42762</v>
      </c>
      <c r="O1786" t="s">
        <v>88</v>
      </c>
      <c r="P1786" s="1">
        <v>42585.702905092592</v>
      </c>
      <c r="Q1786" s="1">
        <v>42578</v>
      </c>
    </row>
    <row r="1787" spans="1:17" x14ac:dyDescent="0.25">
      <c r="A1787" t="s">
        <v>355</v>
      </c>
      <c r="B1787" t="s">
        <v>356</v>
      </c>
      <c r="C1787">
        <v>1384</v>
      </c>
      <c r="D1787" t="s">
        <v>1707</v>
      </c>
      <c r="E1787" t="s">
        <v>177</v>
      </c>
      <c r="F1787" t="s">
        <v>209</v>
      </c>
      <c r="G1787" t="s">
        <v>1025</v>
      </c>
      <c r="H1787">
        <v>1</v>
      </c>
      <c r="I1787" t="s">
        <v>107</v>
      </c>
      <c r="J1787" t="s">
        <v>27</v>
      </c>
      <c r="K1787">
        <v>467</v>
      </c>
      <c r="L1787" t="s">
        <v>35</v>
      </c>
      <c r="M1787" s="1">
        <v>42578</v>
      </c>
      <c r="N1787" s="1">
        <v>42762</v>
      </c>
      <c r="O1787" t="s">
        <v>88</v>
      </c>
      <c r="P1787" s="1">
        <v>42585.702905092592</v>
      </c>
      <c r="Q1787" s="1">
        <v>42578</v>
      </c>
    </row>
    <row r="1788" spans="1:17" x14ac:dyDescent="0.25">
      <c r="A1788" t="s">
        <v>355</v>
      </c>
      <c r="B1788" t="s">
        <v>356</v>
      </c>
      <c r="C1788">
        <v>1384</v>
      </c>
      <c r="D1788" t="s">
        <v>1707</v>
      </c>
      <c r="E1788" t="s">
        <v>177</v>
      </c>
      <c r="F1788" t="s">
        <v>209</v>
      </c>
      <c r="G1788" t="s">
        <v>1025</v>
      </c>
      <c r="H1788">
        <v>1</v>
      </c>
      <c r="I1788" t="s">
        <v>107</v>
      </c>
      <c r="J1788" t="s">
        <v>36</v>
      </c>
      <c r="K1788">
        <v>467</v>
      </c>
      <c r="L1788" t="s">
        <v>35</v>
      </c>
      <c r="M1788" s="1">
        <v>42578</v>
      </c>
      <c r="N1788" s="1">
        <v>42762</v>
      </c>
      <c r="O1788" t="s">
        <v>88</v>
      </c>
      <c r="P1788" s="1">
        <v>42585.702905092592</v>
      </c>
      <c r="Q1788" s="1">
        <v>42578</v>
      </c>
    </row>
    <row r="1789" spans="1:17" x14ac:dyDescent="0.25">
      <c r="A1789" t="s">
        <v>118</v>
      </c>
      <c r="B1789" t="s">
        <v>119</v>
      </c>
      <c r="C1789">
        <v>1050</v>
      </c>
      <c r="D1789" t="s">
        <v>1708</v>
      </c>
      <c r="E1789" t="s">
        <v>96</v>
      </c>
      <c r="F1789" t="s">
        <v>32</v>
      </c>
      <c r="G1789" t="s">
        <v>86</v>
      </c>
      <c r="H1789">
        <v>0</v>
      </c>
      <c r="I1789" t="s">
        <v>94</v>
      </c>
      <c r="J1789" t="s">
        <v>24</v>
      </c>
      <c r="K1789">
        <v>281</v>
      </c>
      <c r="L1789" t="s">
        <v>25</v>
      </c>
      <c r="M1789" s="1">
        <v>42443</v>
      </c>
      <c r="N1789" s="1">
        <v>42627</v>
      </c>
      <c r="O1789" t="s">
        <v>26</v>
      </c>
      <c r="P1789" s="1">
        <v>42583.308356481481</v>
      </c>
      <c r="Q1789" s="1">
        <v>42443</v>
      </c>
    </row>
    <row r="1790" spans="1:17" x14ac:dyDescent="0.25">
      <c r="A1790" t="s">
        <v>118</v>
      </c>
      <c r="B1790" t="s">
        <v>119</v>
      </c>
      <c r="C1790">
        <v>1050</v>
      </c>
      <c r="D1790" t="s">
        <v>1708</v>
      </c>
      <c r="E1790" t="s">
        <v>96</v>
      </c>
      <c r="F1790" t="s">
        <v>32</v>
      </c>
      <c r="G1790" t="s">
        <v>86</v>
      </c>
      <c r="H1790">
        <v>0</v>
      </c>
      <c r="I1790" t="s">
        <v>94</v>
      </c>
      <c r="J1790" t="s">
        <v>27</v>
      </c>
      <c r="K1790">
        <v>281</v>
      </c>
      <c r="L1790" t="s">
        <v>25</v>
      </c>
      <c r="M1790" s="1">
        <v>42443</v>
      </c>
      <c r="N1790" s="1">
        <v>42627</v>
      </c>
      <c r="O1790" t="s">
        <v>26</v>
      </c>
      <c r="P1790" s="1">
        <v>42583.308356481481</v>
      </c>
      <c r="Q1790" s="1">
        <v>42443</v>
      </c>
    </row>
    <row r="1791" spans="1:17" x14ac:dyDescent="0.25">
      <c r="A1791" t="s">
        <v>118</v>
      </c>
      <c r="B1791" t="s">
        <v>119</v>
      </c>
      <c r="C1791">
        <v>1050</v>
      </c>
      <c r="D1791" t="s">
        <v>1708</v>
      </c>
      <c r="E1791" t="s">
        <v>96</v>
      </c>
      <c r="F1791" t="s">
        <v>32</v>
      </c>
      <c r="G1791" t="s">
        <v>86</v>
      </c>
      <c r="H1791">
        <v>0</v>
      </c>
      <c r="I1791" t="s">
        <v>94</v>
      </c>
      <c r="J1791" t="s">
        <v>24</v>
      </c>
      <c r="K1791">
        <v>1692</v>
      </c>
      <c r="L1791" t="s">
        <v>35</v>
      </c>
      <c r="M1791" s="1">
        <v>42628</v>
      </c>
      <c r="N1791" s="1">
        <v>42809</v>
      </c>
      <c r="O1791" t="s">
        <v>26</v>
      </c>
      <c r="P1791" s="1">
        <v>42632.508310185185</v>
      </c>
      <c r="Q1791" s="1">
        <v>42628</v>
      </c>
    </row>
    <row r="1792" spans="1:17" x14ac:dyDescent="0.25">
      <c r="A1792" t="s">
        <v>118</v>
      </c>
      <c r="B1792" t="s">
        <v>119</v>
      </c>
      <c r="C1792">
        <v>1050</v>
      </c>
      <c r="D1792" t="s">
        <v>1708</v>
      </c>
      <c r="E1792" t="s">
        <v>96</v>
      </c>
      <c r="F1792" t="s">
        <v>32</v>
      </c>
      <c r="G1792" t="s">
        <v>86</v>
      </c>
      <c r="H1792">
        <v>0</v>
      </c>
      <c r="I1792" t="s">
        <v>94</v>
      </c>
      <c r="J1792" t="s">
        <v>27</v>
      </c>
      <c r="K1792">
        <v>1692</v>
      </c>
      <c r="L1792" t="s">
        <v>35</v>
      </c>
      <c r="M1792" s="1">
        <v>42628</v>
      </c>
      <c r="N1792" s="1">
        <v>42809</v>
      </c>
      <c r="O1792" t="s">
        <v>26</v>
      </c>
      <c r="P1792" s="1">
        <v>42632.508310185185</v>
      </c>
      <c r="Q1792" s="1">
        <v>42628</v>
      </c>
    </row>
    <row r="1793" spans="1:17" x14ac:dyDescent="0.25">
      <c r="A1793" t="s">
        <v>55</v>
      </c>
      <c r="B1793" t="s">
        <v>56</v>
      </c>
      <c r="C1793">
        <v>2546</v>
      </c>
      <c r="D1793" t="s">
        <v>1709</v>
      </c>
      <c r="E1793" t="s">
        <v>383</v>
      </c>
      <c r="F1793" t="s">
        <v>32</v>
      </c>
      <c r="G1793" t="s">
        <v>1453</v>
      </c>
      <c r="H1793">
        <v>0</v>
      </c>
      <c r="I1793" t="s">
        <v>1180</v>
      </c>
      <c r="J1793" t="s">
        <v>24</v>
      </c>
      <c r="K1793">
        <v>1122</v>
      </c>
      <c r="L1793" t="s">
        <v>35</v>
      </c>
      <c r="M1793" s="1">
        <v>42605</v>
      </c>
      <c r="N1793" s="1">
        <v>42789</v>
      </c>
      <c r="O1793" t="s">
        <v>26</v>
      </c>
      <c r="P1793" s="1">
        <v>42606.482592592591</v>
      </c>
      <c r="Q1793" s="1">
        <v>42605</v>
      </c>
    </row>
    <row r="1794" spans="1:17" x14ac:dyDescent="0.25">
      <c r="A1794" t="s">
        <v>55</v>
      </c>
      <c r="B1794" t="s">
        <v>56</v>
      </c>
      <c r="C1794">
        <v>2546</v>
      </c>
      <c r="D1794" t="s">
        <v>1709</v>
      </c>
      <c r="E1794" t="s">
        <v>383</v>
      </c>
      <c r="F1794" t="s">
        <v>32</v>
      </c>
      <c r="G1794" t="s">
        <v>1453</v>
      </c>
      <c r="H1794">
        <v>0</v>
      </c>
      <c r="I1794" t="s">
        <v>1180</v>
      </c>
      <c r="J1794" t="s">
        <v>27</v>
      </c>
      <c r="K1794">
        <v>1122</v>
      </c>
      <c r="L1794" t="s">
        <v>35</v>
      </c>
      <c r="M1794" s="1">
        <v>42605</v>
      </c>
      <c r="N1794" s="1">
        <v>42789</v>
      </c>
      <c r="O1794" t="s">
        <v>26</v>
      </c>
      <c r="P1794" s="1">
        <v>42606.482592592591</v>
      </c>
      <c r="Q1794" s="1">
        <v>42605</v>
      </c>
    </row>
    <row r="1795" spans="1:17" x14ac:dyDescent="0.25">
      <c r="A1795" t="s">
        <v>366</v>
      </c>
      <c r="B1795" t="s">
        <v>367</v>
      </c>
      <c r="C1795">
        <v>2342</v>
      </c>
      <c r="D1795" t="s">
        <v>1710</v>
      </c>
      <c r="E1795" t="s">
        <v>160</v>
      </c>
      <c r="F1795" t="s">
        <v>52</v>
      </c>
      <c r="G1795" t="s">
        <v>1711</v>
      </c>
      <c r="H1795">
        <v>0</v>
      </c>
      <c r="I1795" t="s">
        <v>156</v>
      </c>
      <c r="J1795" t="s">
        <v>27</v>
      </c>
      <c r="K1795">
        <v>2081</v>
      </c>
      <c r="L1795" t="s">
        <v>101</v>
      </c>
      <c r="M1795" s="1">
        <v>42524</v>
      </c>
      <c r="N1795" s="1">
        <v>42707</v>
      </c>
      <c r="O1795" t="s">
        <v>88</v>
      </c>
      <c r="P1795" s="1">
        <v>42641.353356481479</v>
      </c>
      <c r="Q1795" s="1">
        <v>42524</v>
      </c>
    </row>
    <row r="1796" spans="1:17" x14ac:dyDescent="0.25">
      <c r="A1796" t="s">
        <v>366</v>
      </c>
      <c r="B1796" t="s">
        <v>367</v>
      </c>
      <c r="C1796">
        <v>2342</v>
      </c>
      <c r="D1796" t="s">
        <v>1710</v>
      </c>
      <c r="E1796" t="s">
        <v>160</v>
      </c>
      <c r="F1796" t="s">
        <v>52</v>
      </c>
      <c r="G1796" t="s">
        <v>1711</v>
      </c>
      <c r="H1796">
        <v>0</v>
      </c>
      <c r="I1796" t="s">
        <v>156</v>
      </c>
      <c r="J1796" t="s">
        <v>27</v>
      </c>
      <c r="K1796">
        <v>2568</v>
      </c>
      <c r="L1796" t="s">
        <v>35</v>
      </c>
      <c r="M1796" s="1">
        <v>42690</v>
      </c>
      <c r="N1796" s="1">
        <v>42871</v>
      </c>
      <c r="O1796" t="s">
        <v>26</v>
      </c>
      <c r="P1796" s="1">
        <v>42691.653171296297</v>
      </c>
      <c r="Q1796" s="1">
        <v>42690</v>
      </c>
    </row>
    <row r="1797" spans="1:17" x14ac:dyDescent="0.25">
      <c r="A1797" t="s">
        <v>1712</v>
      </c>
      <c r="B1797" t="s">
        <v>1713</v>
      </c>
      <c r="C1797" t="s">
        <v>99</v>
      </c>
      <c r="D1797" t="s">
        <v>1714</v>
      </c>
      <c r="E1797" t="s">
        <v>336</v>
      </c>
      <c r="F1797" t="s">
        <v>52</v>
      </c>
      <c r="G1797" t="s">
        <v>312</v>
      </c>
      <c r="H1797">
        <v>1</v>
      </c>
      <c r="I1797" t="s">
        <v>107</v>
      </c>
      <c r="J1797" t="s">
        <v>27</v>
      </c>
      <c r="K1797">
        <v>542</v>
      </c>
      <c r="L1797" t="s">
        <v>35</v>
      </c>
      <c r="M1797" s="1">
        <v>42590</v>
      </c>
      <c r="N1797" s="1">
        <v>42774</v>
      </c>
      <c r="O1797" t="s">
        <v>26</v>
      </c>
      <c r="P1797" s="1">
        <v>42587.453969907408</v>
      </c>
      <c r="Q1797" s="1">
        <v>42590</v>
      </c>
    </row>
    <row r="1798" spans="1:17" x14ac:dyDescent="0.25">
      <c r="A1798" t="s">
        <v>1712</v>
      </c>
      <c r="B1798" t="s">
        <v>1713</v>
      </c>
      <c r="C1798" t="s">
        <v>99</v>
      </c>
      <c r="D1798" t="s">
        <v>1714</v>
      </c>
      <c r="E1798" t="s">
        <v>336</v>
      </c>
      <c r="F1798" t="s">
        <v>52</v>
      </c>
      <c r="G1798" t="s">
        <v>312</v>
      </c>
      <c r="H1798">
        <v>1</v>
      </c>
      <c r="I1798" t="s">
        <v>107</v>
      </c>
      <c r="J1798" t="s">
        <v>36</v>
      </c>
      <c r="K1798">
        <v>542</v>
      </c>
      <c r="L1798" t="s">
        <v>35</v>
      </c>
      <c r="M1798" s="1">
        <v>42590</v>
      </c>
      <c r="N1798" s="1">
        <v>42774</v>
      </c>
      <c r="O1798" t="s">
        <v>26</v>
      </c>
      <c r="P1798" s="1">
        <v>42587.453969907408</v>
      </c>
      <c r="Q1798" s="1">
        <v>42590</v>
      </c>
    </row>
    <row r="1799" spans="1:17" x14ac:dyDescent="0.25">
      <c r="A1799" t="s">
        <v>1712</v>
      </c>
      <c r="B1799" t="s">
        <v>1713</v>
      </c>
      <c r="C1799" t="s">
        <v>99</v>
      </c>
      <c r="D1799" t="s">
        <v>1714</v>
      </c>
      <c r="E1799" t="s">
        <v>336</v>
      </c>
      <c r="F1799" t="s">
        <v>52</v>
      </c>
      <c r="G1799" t="s">
        <v>312</v>
      </c>
      <c r="H1799">
        <v>1</v>
      </c>
      <c r="I1799" t="s">
        <v>107</v>
      </c>
      <c r="J1799" t="s">
        <v>24</v>
      </c>
      <c r="K1799">
        <v>542</v>
      </c>
      <c r="L1799" t="s">
        <v>35</v>
      </c>
      <c r="M1799" s="1">
        <v>42590</v>
      </c>
      <c r="N1799" s="1">
        <v>42774</v>
      </c>
      <c r="O1799" t="s">
        <v>26</v>
      </c>
      <c r="P1799" s="1">
        <v>42587.453969907408</v>
      </c>
      <c r="Q1799" s="1">
        <v>42590</v>
      </c>
    </row>
    <row r="1800" spans="1:17" x14ac:dyDescent="0.25">
      <c r="A1800" t="s">
        <v>614</v>
      </c>
      <c r="B1800" t="s">
        <v>615</v>
      </c>
      <c r="C1800">
        <v>2284</v>
      </c>
      <c r="D1800" t="s">
        <v>1715</v>
      </c>
      <c r="E1800" t="s">
        <v>351</v>
      </c>
      <c r="F1800" t="s">
        <v>178</v>
      </c>
      <c r="G1800" t="s">
        <v>166</v>
      </c>
      <c r="H1800">
        <v>0</v>
      </c>
      <c r="I1800" t="s">
        <v>461</v>
      </c>
      <c r="J1800" t="s">
        <v>27</v>
      </c>
      <c r="K1800">
        <v>1802</v>
      </c>
      <c r="L1800" t="s">
        <v>25</v>
      </c>
      <c r="M1800" s="1">
        <v>42495</v>
      </c>
      <c r="N1800" s="1">
        <v>42679</v>
      </c>
      <c r="O1800" t="s">
        <v>26</v>
      </c>
      <c r="P1800" s="1">
        <v>42635.514907407407</v>
      </c>
      <c r="Q1800" s="1">
        <v>42495</v>
      </c>
    </row>
    <row r="1801" spans="1:17" x14ac:dyDescent="0.25">
      <c r="A1801" t="s">
        <v>1716</v>
      </c>
      <c r="B1801" t="s">
        <v>1717</v>
      </c>
      <c r="C1801">
        <v>2787</v>
      </c>
      <c r="D1801" t="s">
        <v>1718</v>
      </c>
      <c r="E1801" t="s">
        <v>671</v>
      </c>
      <c r="F1801" t="s">
        <v>70</v>
      </c>
      <c r="G1801" t="s">
        <v>70</v>
      </c>
      <c r="H1801">
        <v>0</v>
      </c>
      <c r="I1801" t="s">
        <v>265</v>
      </c>
      <c r="J1801" t="s">
        <v>27</v>
      </c>
      <c r="K1801">
        <v>2085</v>
      </c>
      <c r="L1801" t="s">
        <v>25</v>
      </c>
      <c r="M1801" s="1">
        <v>42524</v>
      </c>
      <c r="N1801" s="1">
        <v>42707</v>
      </c>
      <c r="O1801" t="s">
        <v>26</v>
      </c>
      <c r="P1801" s="1">
        <v>42641.377916666665</v>
      </c>
      <c r="Q1801" s="1">
        <v>42524</v>
      </c>
    </row>
    <row r="1802" spans="1:17" x14ac:dyDescent="0.25">
      <c r="A1802" t="s">
        <v>1719</v>
      </c>
      <c r="B1802" t="s">
        <v>1720</v>
      </c>
      <c r="C1802">
        <v>2634</v>
      </c>
      <c r="D1802" t="s">
        <v>1721</v>
      </c>
      <c r="E1802" t="s">
        <v>671</v>
      </c>
      <c r="F1802" t="s">
        <v>70</v>
      </c>
      <c r="G1802" t="s">
        <v>847</v>
      </c>
      <c r="H1802">
        <v>1</v>
      </c>
      <c r="I1802" t="s">
        <v>1722</v>
      </c>
      <c r="J1802" t="s">
        <v>24</v>
      </c>
      <c r="K1802">
        <v>277</v>
      </c>
      <c r="L1802" t="s">
        <v>35</v>
      </c>
      <c r="M1802" s="1">
        <v>42583</v>
      </c>
      <c r="N1802" s="1">
        <v>42767</v>
      </c>
      <c r="O1802" t="s">
        <v>26</v>
      </c>
      <c r="P1802" s="1">
        <v>42582.80060185185</v>
      </c>
      <c r="Q1802" s="1">
        <v>42583</v>
      </c>
    </row>
    <row r="1803" spans="1:17" x14ac:dyDescent="0.25">
      <c r="A1803" t="s">
        <v>1719</v>
      </c>
      <c r="B1803" t="s">
        <v>1720</v>
      </c>
      <c r="C1803">
        <v>2634</v>
      </c>
      <c r="D1803" t="s">
        <v>1721</v>
      </c>
      <c r="E1803" t="s">
        <v>671</v>
      </c>
      <c r="F1803" t="s">
        <v>70</v>
      </c>
      <c r="G1803" t="s">
        <v>847</v>
      </c>
      <c r="H1803">
        <v>1</v>
      </c>
      <c r="I1803" t="s">
        <v>1722</v>
      </c>
      <c r="J1803" t="s">
        <v>27</v>
      </c>
      <c r="K1803">
        <v>277</v>
      </c>
      <c r="L1803" t="s">
        <v>35</v>
      </c>
      <c r="M1803" s="1">
        <v>42583</v>
      </c>
      <c r="N1803" s="1">
        <v>42767</v>
      </c>
      <c r="O1803" t="s">
        <v>26</v>
      </c>
      <c r="P1803" s="1">
        <v>42582.80060185185</v>
      </c>
      <c r="Q1803" s="1">
        <v>42583</v>
      </c>
    </row>
    <row r="1804" spans="1:17" x14ac:dyDescent="0.25">
      <c r="A1804" t="s">
        <v>1719</v>
      </c>
      <c r="B1804" t="s">
        <v>1720</v>
      </c>
      <c r="C1804">
        <v>2634</v>
      </c>
      <c r="D1804" t="s">
        <v>1721</v>
      </c>
      <c r="E1804" t="s">
        <v>671</v>
      </c>
      <c r="F1804" t="s">
        <v>70</v>
      </c>
      <c r="G1804" t="s">
        <v>847</v>
      </c>
      <c r="H1804">
        <v>1</v>
      </c>
      <c r="I1804" t="s">
        <v>1722</v>
      </c>
      <c r="J1804" t="s">
        <v>36</v>
      </c>
      <c r="K1804">
        <v>277</v>
      </c>
      <c r="L1804" t="s">
        <v>35</v>
      </c>
      <c r="M1804" s="1">
        <v>42583</v>
      </c>
      <c r="N1804" s="1">
        <v>42767</v>
      </c>
      <c r="O1804" t="s">
        <v>26</v>
      </c>
      <c r="P1804" s="1">
        <v>42582.80060185185</v>
      </c>
      <c r="Q1804" s="1">
        <v>42583</v>
      </c>
    </row>
    <row r="1805" spans="1:17" x14ac:dyDescent="0.25">
      <c r="A1805" t="s">
        <v>1613</v>
      </c>
      <c r="B1805" t="s">
        <v>1614</v>
      </c>
      <c r="C1805">
        <v>2346</v>
      </c>
      <c r="D1805" t="s">
        <v>1723</v>
      </c>
      <c r="E1805" t="s">
        <v>160</v>
      </c>
      <c r="F1805" t="s">
        <v>52</v>
      </c>
      <c r="G1805" t="s">
        <v>308</v>
      </c>
      <c r="H1805">
        <v>0</v>
      </c>
      <c r="I1805" t="s">
        <v>854</v>
      </c>
      <c r="J1805" t="s">
        <v>24</v>
      </c>
      <c r="K1805">
        <v>2475</v>
      </c>
      <c r="L1805" t="s">
        <v>35</v>
      </c>
      <c r="M1805" s="1">
        <v>42668</v>
      </c>
      <c r="N1805" s="1">
        <v>42850</v>
      </c>
      <c r="O1805" t="s">
        <v>88</v>
      </c>
      <c r="P1805" s="1">
        <v>42677.595567129632</v>
      </c>
      <c r="Q1805" s="1">
        <v>42668</v>
      </c>
    </row>
    <row r="1806" spans="1:17" x14ac:dyDescent="0.25">
      <c r="A1806" t="s">
        <v>1613</v>
      </c>
      <c r="B1806" t="s">
        <v>1614</v>
      </c>
      <c r="C1806">
        <v>2346</v>
      </c>
      <c r="D1806" t="s">
        <v>1723</v>
      </c>
      <c r="E1806" t="s">
        <v>160</v>
      </c>
      <c r="F1806" t="s">
        <v>52</v>
      </c>
      <c r="G1806" t="s">
        <v>308</v>
      </c>
      <c r="H1806">
        <v>0</v>
      </c>
      <c r="I1806" t="s">
        <v>854</v>
      </c>
      <c r="J1806" t="s">
        <v>27</v>
      </c>
      <c r="K1806">
        <v>2475</v>
      </c>
      <c r="L1806" t="s">
        <v>35</v>
      </c>
      <c r="M1806" s="1">
        <v>42668</v>
      </c>
      <c r="N1806" s="1">
        <v>42850</v>
      </c>
      <c r="O1806" t="s">
        <v>88</v>
      </c>
      <c r="P1806" s="1">
        <v>42677.595567129632</v>
      </c>
      <c r="Q1806" s="1">
        <v>42668</v>
      </c>
    </row>
    <row r="1807" spans="1:17" x14ac:dyDescent="0.25">
      <c r="A1807" t="s">
        <v>1388</v>
      </c>
      <c r="B1807" t="s">
        <v>1389</v>
      </c>
      <c r="C1807">
        <v>2810</v>
      </c>
      <c r="D1807" t="s">
        <v>1724</v>
      </c>
      <c r="E1807" t="s">
        <v>145</v>
      </c>
      <c r="F1807" t="s">
        <v>70</v>
      </c>
      <c r="G1807" t="s">
        <v>152</v>
      </c>
      <c r="H1807">
        <v>0</v>
      </c>
      <c r="I1807" t="s">
        <v>65</v>
      </c>
      <c r="J1807" t="s">
        <v>24</v>
      </c>
      <c r="K1807">
        <v>1456</v>
      </c>
      <c r="L1807" t="s">
        <v>35</v>
      </c>
      <c r="M1807" s="1">
        <v>42622</v>
      </c>
      <c r="N1807" s="1">
        <v>42803</v>
      </c>
      <c r="O1807" t="s">
        <v>26</v>
      </c>
      <c r="P1807" s="1">
        <v>42622.672881944447</v>
      </c>
      <c r="Q1807" s="1">
        <v>42622</v>
      </c>
    </row>
    <row r="1808" spans="1:17" x14ac:dyDescent="0.25">
      <c r="A1808" t="s">
        <v>1388</v>
      </c>
      <c r="B1808" t="s">
        <v>1389</v>
      </c>
      <c r="C1808">
        <v>2810</v>
      </c>
      <c r="D1808" t="s">
        <v>1724</v>
      </c>
      <c r="E1808" t="s">
        <v>145</v>
      </c>
      <c r="F1808" t="s">
        <v>70</v>
      </c>
      <c r="G1808" t="s">
        <v>152</v>
      </c>
      <c r="H1808">
        <v>0</v>
      </c>
      <c r="I1808" t="s">
        <v>65</v>
      </c>
      <c r="J1808" t="s">
        <v>27</v>
      </c>
      <c r="K1808">
        <v>1456</v>
      </c>
      <c r="L1808" t="s">
        <v>35</v>
      </c>
      <c r="M1808" s="1">
        <v>42622</v>
      </c>
      <c r="N1808" s="1">
        <v>42803</v>
      </c>
      <c r="O1808" t="s">
        <v>26</v>
      </c>
      <c r="P1808" s="1">
        <v>42622.672881944447</v>
      </c>
      <c r="Q1808" s="1">
        <v>42622</v>
      </c>
    </row>
    <row r="1809" spans="1:17" x14ac:dyDescent="0.25">
      <c r="A1809" t="s">
        <v>355</v>
      </c>
      <c r="B1809" t="s">
        <v>356</v>
      </c>
      <c r="C1809">
        <v>1384</v>
      </c>
      <c r="D1809" t="s">
        <v>1725</v>
      </c>
      <c r="E1809" t="s">
        <v>662</v>
      </c>
      <c r="F1809" t="s">
        <v>1500</v>
      </c>
      <c r="G1809" t="s">
        <v>1726</v>
      </c>
      <c r="H1809">
        <v>1</v>
      </c>
      <c r="I1809" t="s">
        <v>107</v>
      </c>
      <c r="J1809" t="s">
        <v>36</v>
      </c>
      <c r="K1809">
        <v>1015</v>
      </c>
      <c r="L1809" t="s">
        <v>35</v>
      </c>
      <c r="M1809" s="1">
        <v>42594</v>
      </c>
      <c r="N1809" s="1">
        <v>42778</v>
      </c>
      <c r="O1809" t="s">
        <v>88</v>
      </c>
      <c r="P1809" s="1">
        <v>42601.409201388888</v>
      </c>
      <c r="Q1809" s="1">
        <v>42594</v>
      </c>
    </row>
    <row r="1810" spans="1:17" x14ac:dyDescent="0.25">
      <c r="A1810" t="s">
        <v>355</v>
      </c>
      <c r="B1810" t="s">
        <v>356</v>
      </c>
      <c r="C1810">
        <v>1384</v>
      </c>
      <c r="D1810" t="s">
        <v>1725</v>
      </c>
      <c r="E1810" t="s">
        <v>662</v>
      </c>
      <c r="F1810" t="s">
        <v>1500</v>
      </c>
      <c r="G1810" t="s">
        <v>1726</v>
      </c>
      <c r="H1810">
        <v>1</v>
      </c>
      <c r="I1810" t="s">
        <v>107</v>
      </c>
      <c r="J1810" t="s">
        <v>24</v>
      </c>
      <c r="K1810">
        <v>1015</v>
      </c>
      <c r="L1810" t="s">
        <v>35</v>
      </c>
      <c r="M1810" s="1">
        <v>42594</v>
      </c>
      <c r="N1810" s="1">
        <v>42778</v>
      </c>
      <c r="O1810" t="s">
        <v>88</v>
      </c>
      <c r="P1810" s="1">
        <v>42601.409201388888</v>
      </c>
      <c r="Q1810" s="1">
        <v>42594</v>
      </c>
    </row>
    <row r="1811" spans="1:17" x14ac:dyDescent="0.25">
      <c r="A1811" t="s">
        <v>355</v>
      </c>
      <c r="B1811" t="s">
        <v>356</v>
      </c>
      <c r="C1811">
        <v>1384</v>
      </c>
      <c r="D1811" t="s">
        <v>1725</v>
      </c>
      <c r="E1811" t="s">
        <v>662</v>
      </c>
      <c r="F1811" t="s">
        <v>1500</v>
      </c>
      <c r="G1811" t="s">
        <v>1726</v>
      </c>
      <c r="H1811">
        <v>1</v>
      </c>
      <c r="I1811" t="s">
        <v>107</v>
      </c>
      <c r="J1811" t="s">
        <v>27</v>
      </c>
      <c r="K1811">
        <v>1015</v>
      </c>
      <c r="L1811" t="s">
        <v>35</v>
      </c>
      <c r="M1811" s="1">
        <v>42594</v>
      </c>
      <c r="N1811" s="1">
        <v>42778</v>
      </c>
      <c r="O1811" t="s">
        <v>88</v>
      </c>
      <c r="P1811" s="1">
        <v>42601.409201388888</v>
      </c>
      <c r="Q1811" s="1">
        <v>42594</v>
      </c>
    </row>
    <row r="1812" spans="1:17" x14ac:dyDescent="0.25">
      <c r="A1812" t="s">
        <v>1353</v>
      </c>
      <c r="B1812" t="s">
        <v>1354</v>
      </c>
      <c r="C1812">
        <v>1153</v>
      </c>
      <c r="D1812" t="s">
        <v>1727</v>
      </c>
      <c r="E1812" t="s">
        <v>185</v>
      </c>
      <c r="F1812" t="s">
        <v>70</v>
      </c>
      <c r="G1812" t="s">
        <v>1480</v>
      </c>
      <c r="H1812">
        <v>0</v>
      </c>
      <c r="I1812" t="s">
        <v>107</v>
      </c>
      <c r="J1812" t="s">
        <v>24</v>
      </c>
      <c r="K1812">
        <v>617</v>
      </c>
      <c r="L1812" t="s">
        <v>35</v>
      </c>
      <c r="M1812" s="1">
        <v>42445</v>
      </c>
      <c r="N1812" s="1">
        <v>42810</v>
      </c>
      <c r="O1812" t="s">
        <v>26</v>
      </c>
      <c r="P1812" s="1">
        <v>42590.605451388888</v>
      </c>
      <c r="Q1812" s="1">
        <v>42445</v>
      </c>
    </row>
    <row r="1813" spans="1:17" x14ac:dyDescent="0.25">
      <c r="A1813" t="s">
        <v>1353</v>
      </c>
      <c r="B1813" t="s">
        <v>1354</v>
      </c>
      <c r="C1813">
        <v>1153</v>
      </c>
      <c r="D1813" t="s">
        <v>1727</v>
      </c>
      <c r="E1813" t="s">
        <v>185</v>
      </c>
      <c r="F1813" t="s">
        <v>70</v>
      </c>
      <c r="G1813" t="s">
        <v>1480</v>
      </c>
      <c r="H1813">
        <v>0</v>
      </c>
      <c r="I1813" t="s">
        <v>107</v>
      </c>
      <c r="J1813" t="s">
        <v>27</v>
      </c>
      <c r="K1813">
        <v>617</v>
      </c>
      <c r="L1813" t="s">
        <v>35</v>
      </c>
      <c r="M1813" s="1">
        <v>42445</v>
      </c>
      <c r="N1813" s="1">
        <v>42810</v>
      </c>
      <c r="O1813" t="s">
        <v>26</v>
      </c>
      <c r="P1813" s="1">
        <v>42590.605451388888</v>
      </c>
      <c r="Q1813" s="1">
        <v>42445</v>
      </c>
    </row>
    <row r="1814" spans="1:17" x14ac:dyDescent="0.25">
      <c r="A1814" t="s">
        <v>390</v>
      </c>
      <c r="B1814" t="s">
        <v>391</v>
      </c>
      <c r="C1814">
        <v>2570</v>
      </c>
      <c r="D1814" t="s">
        <v>1728</v>
      </c>
      <c r="E1814" t="s">
        <v>111</v>
      </c>
      <c r="F1814" t="s">
        <v>70</v>
      </c>
      <c r="G1814" t="s">
        <v>112</v>
      </c>
      <c r="H1814">
        <v>1</v>
      </c>
      <c r="I1814" t="s">
        <v>393</v>
      </c>
      <c r="J1814" t="s">
        <v>27</v>
      </c>
      <c r="K1814">
        <v>196</v>
      </c>
      <c r="L1814" t="s">
        <v>35</v>
      </c>
      <c r="M1814" s="1">
        <v>42578</v>
      </c>
      <c r="N1814" s="1">
        <v>42762</v>
      </c>
      <c r="O1814" t="s">
        <v>26</v>
      </c>
      <c r="P1814" s="1">
        <v>42578.726655092592</v>
      </c>
      <c r="Q1814" s="1">
        <v>42578</v>
      </c>
    </row>
    <row r="1815" spans="1:17" x14ac:dyDescent="0.25">
      <c r="A1815" t="s">
        <v>390</v>
      </c>
      <c r="B1815" t="s">
        <v>391</v>
      </c>
      <c r="C1815">
        <v>2570</v>
      </c>
      <c r="D1815" t="s">
        <v>1728</v>
      </c>
      <c r="E1815" t="s">
        <v>111</v>
      </c>
      <c r="F1815" t="s">
        <v>70</v>
      </c>
      <c r="G1815" t="s">
        <v>112</v>
      </c>
      <c r="H1815">
        <v>1</v>
      </c>
      <c r="I1815" t="s">
        <v>393</v>
      </c>
      <c r="J1815" t="s">
        <v>36</v>
      </c>
      <c r="K1815">
        <v>196</v>
      </c>
      <c r="L1815" t="s">
        <v>35</v>
      </c>
      <c r="M1815" s="1">
        <v>42578</v>
      </c>
      <c r="N1815" s="1">
        <v>42762</v>
      </c>
      <c r="O1815" t="s">
        <v>26</v>
      </c>
      <c r="P1815" s="1">
        <v>42578.726655092592</v>
      </c>
      <c r="Q1815" s="1">
        <v>42578</v>
      </c>
    </row>
    <row r="1816" spans="1:17" x14ac:dyDescent="0.25">
      <c r="A1816" t="s">
        <v>390</v>
      </c>
      <c r="B1816" t="s">
        <v>391</v>
      </c>
      <c r="C1816">
        <v>2570</v>
      </c>
      <c r="D1816" t="s">
        <v>1728</v>
      </c>
      <c r="E1816" t="s">
        <v>111</v>
      </c>
      <c r="F1816" t="s">
        <v>70</v>
      </c>
      <c r="G1816" t="s">
        <v>112</v>
      </c>
      <c r="H1816">
        <v>1</v>
      </c>
      <c r="I1816" t="s">
        <v>393</v>
      </c>
      <c r="J1816" t="s">
        <v>24</v>
      </c>
      <c r="K1816">
        <v>196</v>
      </c>
      <c r="L1816" t="s">
        <v>35</v>
      </c>
      <c r="M1816" s="1">
        <v>42578</v>
      </c>
      <c r="N1816" s="1">
        <v>42762</v>
      </c>
      <c r="O1816" t="s">
        <v>26</v>
      </c>
      <c r="P1816" s="1">
        <v>42578.726655092592</v>
      </c>
      <c r="Q1816" s="1">
        <v>42578</v>
      </c>
    </row>
    <row r="1817" spans="1:17" x14ac:dyDescent="0.25">
      <c r="A1817" t="s">
        <v>422</v>
      </c>
      <c r="B1817" t="s">
        <v>423</v>
      </c>
      <c r="C1817">
        <v>1350</v>
      </c>
      <c r="D1817" t="s">
        <v>1729</v>
      </c>
      <c r="E1817" t="s">
        <v>344</v>
      </c>
      <c r="F1817" t="s">
        <v>32</v>
      </c>
      <c r="G1817" t="s">
        <v>32</v>
      </c>
      <c r="H1817">
        <v>1</v>
      </c>
      <c r="I1817" t="s">
        <v>320</v>
      </c>
      <c r="J1817" t="s">
        <v>36</v>
      </c>
      <c r="K1817">
        <v>1547</v>
      </c>
      <c r="L1817" t="s">
        <v>25</v>
      </c>
      <c r="M1817" s="1">
        <v>42495</v>
      </c>
      <c r="N1817" s="1">
        <v>42679</v>
      </c>
      <c r="O1817" t="s">
        <v>26</v>
      </c>
      <c r="P1817" s="1">
        <v>42626.645671296297</v>
      </c>
      <c r="Q1817" s="1">
        <v>42495</v>
      </c>
    </row>
    <row r="1818" spans="1:17" x14ac:dyDescent="0.25">
      <c r="A1818" t="s">
        <v>422</v>
      </c>
      <c r="B1818" t="s">
        <v>423</v>
      </c>
      <c r="C1818">
        <v>1350</v>
      </c>
      <c r="D1818" t="s">
        <v>1729</v>
      </c>
      <c r="E1818" t="s">
        <v>344</v>
      </c>
      <c r="F1818" t="s">
        <v>32</v>
      </c>
      <c r="G1818" t="s">
        <v>32</v>
      </c>
      <c r="H1818">
        <v>1</v>
      </c>
      <c r="I1818" t="s">
        <v>320</v>
      </c>
      <c r="J1818" t="s">
        <v>24</v>
      </c>
      <c r="K1818">
        <v>1547</v>
      </c>
      <c r="L1818" t="s">
        <v>25</v>
      </c>
      <c r="M1818" s="1">
        <v>42495</v>
      </c>
      <c r="N1818" s="1">
        <v>42679</v>
      </c>
      <c r="O1818" t="s">
        <v>26</v>
      </c>
      <c r="P1818" s="1">
        <v>42626.645671296297</v>
      </c>
      <c r="Q1818" s="1">
        <v>42495</v>
      </c>
    </row>
    <row r="1819" spans="1:17" x14ac:dyDescent="0.25">
      <c r="A1819" t="s">
        <v>422</v>
      </c>
      <c r="B1819" t="s">
        <v>423</v>
      </c>
      <c r="C1819">
        <v>1350</v>
      </c>
      <c r="D1819" t="s">
        <v>1729</v>
      </c>
      <c r="E1819" t="s">
        <v>344</v>
      </c>
      <c r="F1819" t="s">
        <v>32</v>
      </c>
      <c r="G1819" t="s">
        <v>32</v>
      </c>
      <c r="H1819">
        <v>1</v>
      </c>
      <c r="I1819" t="s">
        <v>320</v>
      </c>
      <c r="J1819" t="s">
        <v>27</v>
      </c>
      <c r="K1819">
        <v>1547</v>
      </c>
      <c r="L1819" t="s">
        <v>25</v>
      </c>
      <c r="M1819" s="1">
        <v>42495</v>
      </c>
      <c r="N1819" s="1">
        <v>42679</v>
      </c>
      <c r="O1819" t="s">
        <v>26</v>
      </c>
      <c r="P1819" s="1">
        <v>42626.645671296297</v>
      </c>
      <c r="Q1819" s="1">
        <v>42495</v>
      </c>
    </row>
    <row r="1820" spans="1:17" x14ac:dyDescent="0.25">
      <c r="A1820" t="s">
        <v>422</v>
      </c>
      <c r="B1820" t="s">
        <v>423</v>
      </c>
      <c r="C1820">
        <v>1350</v>
      </c>
      <c r="D1820" t="s">
        <v>1729</v>
      </c>
      <c r="E1820" t="s">
        <v>344</v>
      </c>
      <c r="F1820" t="s">
        <v>32</v>
      </c>
      <c r="G1820" t="s">
        <v>32</v>
      </c>
      <c r="H1820">
        <v>1</v>
      </c>
      <c r="I1820" t="s">
        <v>320</v>
      </c>
      <c r="J1820" t="s">
        <v>36</v>
      </c>
      <c r="K1820">
        <v>2514</v>
      </c>
      <c r="L1820" t="s">
        <v>35</v>
      </c>
      <c r="M1820" s="1">
        <v>42684</v>
      </c>
      <c r="N1820" s="1">
        <v>42865</v>
      </c>
      <c r="O1820" t="s">
        <v>26</v>
      </c>
      <c r="P1820" s="1">
        <v>42683.495289351849</v>
      </c>
      <c r="Q1820" s="1">
        <v>42684</v>
      </c>
    </row>
    <row r="1821" spans="1:17" x14ac:dyDescent="0.25">
      <c r="A1821" t="s">
        <v>422</v>
      </c>
      <c r="B1821" t="s">
        <v>423</v>
      </c>
      <c r="C1821">
        <v>1350</v>
      </c>
      <c r="D1821" t="s">
        <v>1729</v>
      </c>
      <c r="E1821" t="s">
        <v>344</v>
      </c>
      <c r="F1821" t="s">
        <v>32</v>
      </c>
      <c r="G1821" t="s">
        <v>32</v>
      </c>
      <c r="H1821">
        <v>1</v>
      </c>
      <c r="I1821" t="s">
        <v>320</v>
      </c>
      <c r="J1821" t="s">
        <v>24</v>
      </c>
      <c r="K1821">
        <v>2514</v>
      </c>
      <c r="L1821" t="s">
        <v>35</v>
      </c>
      <c r="M1821" s="1">
        <v>42684</v>
      </c>
      <c r="N1821" s="1">
        <v>42865</v>
      </c>
      <c r="O1821" t="s">
        <v>26</v>
      </c>
      <c r="P1821" s="1">
        <v>42683.495289351849</v>
      </c>
      <c r="Q1821" s="1">
        <v>42684</v>
      </c>
    </row>
    <row r="1822" spans="1:17" x14ac:dyDescent="0.25">
      <c r="A1822" t="s">
        <v>422</v>
      </c>
      <c r="B1822" t="s">
        <v>423</v>
      </c>
      <c r="C1822">
        <v>1350</v>
      </c>
      <c r="D1822" t="s">
        <v>1729</v>
      </c>
      <c r="E1822" t="s">
        <v>344</v>
      </c>
      <c r="F1822" t="s">
        <v>32</v>
      </c>
      <c r="G1822" t="s">
        <v>32</v>
      </c>
      <c r="H1822">
        <v>1</v>
      </c>
      <c r="I1822" t="s">
        <v>320</v>
      </c>
      <c r="J1822" t="s">
        <v>27</v>
      </c>
      <c r="K1822">
        <v>2514</v>
      </c>
      <c r="L1822" t="s">
        <v>35</v>
      </c>
      <c r="M1822" s="1">
        <v>42684</v>
      </c>
      <c r="N1822" s="1">
        <v>42865</v>
      </c>
      <c r="O1822" t="s">
        <v>26</v>
      </c>
      <c r="P1822" s="1">
        <v>42683.495289351849</v>
      </c>
      <c r="Q1822" s="1">
        <v>42684</v>
      </c>
    </row>
    <row r="1823" spans="1:17" x14ac:dyDescent="0.25">
      <c r="A1823" t="s">
        <v>1730</v>
      </c>
      <c r="B1823" t="s">
        <v>1731</v>
      </c>
      <c r="C1823">
        <v>2836</v>
      </c>
      <c r="D1823" t="s">
        <v>1732</v>
      </c>
      <c r="E1823" t="s">
        <v>140</v>
      </c>
      <c r="F1823" t="s">
        <v>70</v>
      </c>
      <c r="G1823" t="s">
        <v>1400</v>
      </c>
      <c r="H1823">
        <v>0</v>
      </c>
      <c r="I1823" t="s">
        <v>107</v>
      </c>
      <c r="J1823" t="s">
        <v>24</v>
      </c>
      <c r="K1823">
        <v>1696</v>
      </c>
      <c r="L1823" t="s">
        <v>101</v>
      </c>
      <c r="M1823" s="1">
        <v>42506</v>
      </c>
      <c r="N1823" s="1">
        <v>42690</v>
      </c>
      <c r="O1823" t="s">
        <v>26</v>
      </c>
      <c r="P1823" s="1">
        <v>42632.605092592596</v>
      </c>
      <c r="Q1823" s="1">
        <v>42506</v>
      </c>
    </row>
    <row r="1824" spans="1:17" x14ac:dyDescent="0.25">
      <c r="A1824" t="s">
        <v>1730</v>
      </c>
      <c r="B1824" t="s">
        <v>1731</v>
      </c>
      <c r="C1824">
        <v>2836</v>
      </c>
      <c r="D1824" t="s">
        <v>1732</v>
      </c>
      <c r="E1824" t="s">
        <v>140</v>
      </c>
      <c r="F1824" t="s">
        <v>70</v>
      </c>
      <c r="G1824" t="s">
        <v>1400</v>
      </c>
      <c r="H1824">
        <v>0</v>
      </c>
      <c r="I1824" t="s">
        <v>107</v>
      </c>
      <c r="J1824" t="s">
        <v>27</v>
      </c>
      <c r="K1824">
        <v>1696</v>
      </c>
      <c r="L1824" t="s">
        <v>101</v>
      </c>
      <c r="M1824" s="1">
        <v>42506</v>
      </c>
      <c r="N1824" s="1">
        <v>42690</v>
      </c>
      <c r="O1824" t="s">
        <v>26</v>
      </c>
      <c r="P1824" s="1">
        <v>42632.605092592596</v>
      </c>
      <c r="Q1824" s="1">
        <v>42506</v>
      </c>
    </row>
    <row r="1825" spans="1:17" x14ac:dyDescent="0.25">
      <c r="A1825" t="s">
        <v>1730</v>
      </c>
      <c r="B1825" t="s">
        <v>1731</v>
      </c>
      <c r="C1825">
        <v>2836</v>
      </c>
      <c r="D1825" t="s">
        <v>1732</v>
      </c>
      <c r="E1825" t="s">
        <v>140</v>
      </c>
      <c r="F1825" t="s">
        <v>70</v>
      </c>
      <c r="G1825" t="s">
        <v>1400</v>
      </c>
      <c r="H1825">
        <v>0</v>
      </c>
      <c r="I1825" t="s">
        <v>107</v>
      </c>
      <c r="J1825" t="s">
        <v>24</v>
      </c>
      <c r="K1825">
        <v>2525</v>
      </c>
      <c r="L1825" t="s">
        <v>35</v>
      </c>
      <c r="M1825" s="1">
        <v>42668</v>
      </c>
      <c r="N1825" s="1">
        <v>42850</v>
      </c>
      <c r="O1825" t="s">
        <v>26</v>
      </c>
      <c r="P1825" s="1">
        <v>42684.445405092592</v>
      </c>
      <c r="Q1825" s="1">
        <v>42668</v>
      </c>
    </row>
    <row r="1826" spans="1:17" x14ac:dyDescent="0.25">
      <c r="A1826" t="s">
        <v>1730</v>
      </c>
      <c r="B1826" t="s">
        <v>1731</v>
      </c>
      <c r="C1826">
        <v>2836</v>
      </c>
      <c r="D1826" t="s">
        <v>1732</v>
      </c>
      <c r="E1826" t="s">
        <v>140</v>
      </c>
      <c r="F1826" t="s">
        <v>70</v>
      </c>
      <c r="G1826" t="s">
        <v>1400</v>
      </c>
      <c r="H1826">
        <v>0</v>
      </c>
      <c r="I1826" t="s">
        <v>107</v>
      </c>
      <c r="J1826" t="s">
        <v>27</v>
      </c>
      <c r="K1826">
        <v>2525</v>
      </c>
      <c r="L1826" t="s">
        <v>35</v>
      </c>
      <c r="M1826" s="1">
        <v>42668</v>
      </c>
      <c r="N1826" s="1">
        <v>42850</v>
      </c>
      <c r="O1826" t="s">
        <v>26</v>
      </c>
      <c r="P1826" s="1">
        <v>42684.445405092592</v>
      </c>
      <c r="Q1826" s="1">
        <v>42668</v>
      </c>
    </row>
    <row r="1827" spans="1:17" x14ac:dyDescent="0.25">
      <c r="A1827" t="s">
        <v>1733</v>
      </c>
      <c r="B1827" t="s">
        <v>1734</v>
      </c>
      <c r="C1827">
        <v>2314</v>
      </c>
      <c r="D1827" t="s">
        <v>1735</v>
      </c>
      <c r="E1827" t="s">
        <v>140</v>
      </c>
      <c r="F1827" t="s">
        <v>70</v>
      </c>
      <c r="G1827" t="s">
        <v>1400</v>
      </c>
      <c r="H1827">
        <v>0</v>
      </c>
      <c r="I1827" t="s">
        <v>34</v>
      </c>
      <c r="J1827" t="s">
        <v>27</v>
      </c>
      <c r="K1827">
        <v>1009</v>
      </c>
      <c r="L1827" t="s">
        <v>35</v>
      </c>
      <c r="M1827" s="1">
        <v>42597</v>
      </c>
      <c r="N1827" s="1">
        <v>42781</v>
      </c>
      <c r="O1827" t="s">
        <v>26</v>
      </c>
      <c r="P1827" s="1">
        <v>42600.744803240741</v>
      </c>
      <c r="Q1827" s="1">
        <v>42597</v>
      </c>
    </row>
    <row r="1828" spans="1:17" x14ac:dyDescent="0.25">
      <c r="A1828" t="s">
        <v>55</v>
      </c>
      <c r="B1828" t="s">
        <v>56</v>
      </c>
      <c r="C1828">
        <v>2546</v>
      </c>
      <c r="D1828" t="s">
        <v>1736</v>
      </c>
      <c r="E1828" t="s">
        <v>679</v>
      </c>
      <c r="F1828" t="s">
        <v>70</v>
      </c>
      <c r="G1828" t="s">
        <v>1400</v>
      </c>
      <c r="H1828">
        <v>0</v>
      </c>
      <c r="I1828" t="s">
        <v>1180</v>
      </c>
      <c r="J1828" t="s">
        <v>27</v>
      </c>
      <c r="K1828">
        <v>1021</v>
      </c>
      <c r="L1828" t="s">
        <v>25</v>
      </c>
      <c r="M1828" s="1">
        <v>42541</v>
      </c>
      <c r="N1828" s="1">
        <v>42724</v>
      </c>
      <c r="O1828" t="s">
        <v>26</v>
      </c>
      <c r="P1828" s="1">
        <v>42601.476087962961</v>
      </c>
      <c r="Q1828" s="1">
        <v>42541</v>
      </c>
    </row>
    <row r="1829" spans="1:17" x14ac:dyDescent="0.25">
      <c r="A1829" t="s">
        <v>55</v>
      </c>
      <c r="B1829" t="s">
        <v>56</v>
      </c>
      <c r="C1829">
        <v>2546</v>
      </c>
      <c r="D1829" t="s">
        <v>1736</v>
      </c>
      <c r="E1829" t="s">
        <v>679</v>
      </c>
      <c r="F1829" t="s">
        <v>70</v>
      </c>
      <c r="G1829" t="s">
        <v>1400</v>
      </c>
      <c r="H1829">
        <v>0</v>
      </c>
      <c r="I1829" t="s">
        <v>1180</v>
      </c>
      <c r="J1829" t="s">
        <v>24</v>
      </c>
      <c r="K1829">
        <v>1021</v>
      </c>
      <c r="L1829" t="s">
        <v>25</v>
      </c>
      <c r="M1829" s="1">
        <v>42541</v>
      </c>
      <c r="N1829" s="1">
        <v>42724</v>
      </c>
      <c r="O1829" t="s">
        <v>26</v>
      </c>
      <c r="P1829" s="1">
        <v>42601.476087962961</v>
      </c>
      <c r="Q1829" s="1">
        <v>42541</v>
      </c>
    </row>
    <row r="1830" spans="1:17" x14ac:dyDescent="0.25">
      <c r="A1830" t="s">
        <v>870</v>
      </c>
      <c r="B1830" t="s">
        <v>871</v>
      </c>
      <c r="C1830">
        <v>2756</v>
      </c>
      <c r="D1830" t="s">
        <v>1737</v>
      </c>
      <c r="E1830" t="s">
        <v>679</v>
      </c>
      <c r="F1830" t="s">
        <v>70</v>
      </c>
      <c r="G1830" t="s">
        <v>1400</v>
      </c>
      <c r="H1830">
        <v>0</v>
      </c>
      <c r="I1830" t="s">
        <v>265</v>
      </c>
      <c r="J1830" t="s">
        <v>27</v>
      </c>
      <c r="K1830">
        <v>344</v>
      </c>
      <c r="L1830" t="s">
        <v>25</v>
      </c>
      <c r="M1830" s="1">
        <v>42527</v>
      </c>
      <c r="N1830" s="1">
        <v>42710</v>
      </c>
      <c r="O1830" t="s">
        <v>26</v>
      </c>
      <c r="P1830" s="1">
        <v>42584.414780092593</v>
      </c>
      <c r="Q1830" s="1">
        <v>42527</v>
      </c>
    </row>
    <row r="1831" spans="1:17" x14ac:dyDescent="0.25">
      <c r="A1831" t="s">
        <v>1738</v>
      </c>
      <c r="B1831" t="s">
        <v>1739</v>
      </c>
      <c r="C1831">
        <v>2687</v>
      </c>
      <c r="D1831" t="s">
        <v>1740</v>
      </c>
      <c r="E1831" t="s">
        <v>704</v>
      </c>
      <c r="F1831" t="s">
        <v>178</v>
      </c>
      <c r="G1831" t="s">
        <v>1741</v>
      </c>
      <c r="H1831">
        <v>0</v>
      </c>
      <c r="I1831" t="s">
        <v>1415</v>
      </c>
      <c r="J1831" t="s">
        <v>27</v>
      </c>
      <c r="K1831">
        <v>1690</v>
      </c>
      <c r="L1831" t="s">
        <v>25</v>
      </c>
      <c r="M1831" s="1">
        <v>42515</v>
      </c>
      <c r="N1831" s="1">
        <v>42699</v>
      </c>
      <c r="O1831" t="s">
        <v>26</v>
      </c>
      <c r="P1831" s="1">
        <v>42632.484629629631</v>
      </c>
      <c r="Q1831" s="1">
        <v>42515</v>
      </c>
    </row>
    <row r="1832" spans="1:17" x14ac:dyDescent="0.25">
      <c r="A1832" t="s">
        <v>1742</v>
      </c>
      <c r="B1832" t="s">
        <v>1743</v>
      </c>
      <c r="C1832">
        <v>2661</v>
      </c>
      <c r="D1832" t="s">
        <v>1744</v>
      </c>
      <c r="E1832" t="s">
        <v>1745</v>
      </c>
      <c r="F1832" t="s">
        <v>70</v>
      </c>
      <c r="G1832" t="s">
        <v>1400</v>
      </c>
      <c r="H1832">
        <v>0</v>
      </c>
      <c r="I1832" t="s">
        <v>265</v>
      </c>
      <c r="J1832" t="s">
        <v>27</v>
      </c>
      <c r="K1832">
        <v>1833</v>
      </c>
      <c r="L1832" t="s">
        <v>25</v>
      </c>
      <c r="M1832" s="1">
        <v>42534</v>
      </c>
      <c r="N1832" s="1">
        <v>42717</v>
      </c>
      <c r="O1832" t="s">
        <v>26</v>
      </c>
      <c r="P1832" s="1">
        <v>42635.662905092591</v>
      </c>
      <c r="Q1832" s="1">
        <v>42534</v>
      </c>
    </row>
    <row r="1833" spans="1:17" x14ac:dyDescent="0.25">
      <c r="A1833" t="s">
        <v>1746</v>
      </c>
      <c r="B1833" t="s">
        <v>1747</v>
      </c>
      <c r="C1833">
        <v>2184</v>
      </c>
      <c r="D1833" t="s">
        <v>1748</v>
      </c>
      <c r="E1833" t="s">
        <v>58</v>
      </c>
      <c r="F1833" t="s">
        <v>52</v>
      </c>
      <c r="G1833" t="s">
        <v>275</v>
      </c>
      <c r="H1833">
        <v>0</v>
      </c>
      <c r="I1833" t="s">
        <v>34</v>
      </c>
      <c r="J1833" t="s">
        <v>27</v>
      </c>
      <c r="K1833">
        <v>1582</v>
      </c>
      <c r="L1833" t="s">
        <v>25</v>
      </c>
      <c r="M1833" s="1">
        <v>42457</v>
      </c>
      <c r="N1833" s="1">
        <v>42641</v>
      </c>
      <c r="O1833" t="s">
        <v>26</v>
      </c>
      <c r="P1833" s="1">
        <v>42627.438587962963</v>
      </c>
      <c r="Q1833" s="1">
        <v>42457</v>
      </c>
    </row>
    <row r="1834" spans="1:17" x14ac:dyDescent="0.25">
      <c r="A1834" t="s">
        <v>1746</v>
      </c>
      <c r="B1834" t="s">
        <v>1747</v>
      </c>
      <c r="C1834">
        <v>2184</v>
      </c>
      <c r="D1834" t="s">
        <v>1748</v>
      </c>
      <c r="E1834" t="s">
        <v>58</v>
      </c>
      <c r="F1834" t="s">
        <v>52</v>
      </c>
      <c r="G1834" t="s">
        <v>275</v>
      </c>
      <c r="H1834">
        <v>0</v>
      </c>
      <c r="I1834" t="s">
        <v>34</v>
      </c>
      <c r="J1834" t="s">
        <v>27</v>
      </c>
      <c r="K1834">
        <v>2561</v>
      </c>
      <c r="L1834" t="s">
        <v>35</v>
      </c>
      <c r="M1834" s="1">
        <v>42625</v>
      </c>
      <c r="N1834" s="1">
        <v>42806</v>
      </c>
      <c r="O1834" t="s">
        <v>26</v>
      </c>
      <c r="P1834" s="1">
        <v>42691.44253472222</v>
      </c>
      <c r="Q1834" s="1">
        <v>42625</v>
      </c>
    </row>
    <row r="1835" spans="1:17" x14ac:dyDescent="0.25">
      <c r="A1835" t="s">
        <v>1749</v>
      </c>
      <c r="B1835" t="s">
        <v>1750</v>
      </c>
      <c r="C1835">
        <v>1623</v>
      </c>
      <c r="D1835" t="s">
        <v>1751</v>
      </c>
      <c r="E1835" t="s">
        <v>671</v>
      </c>
      <c r="F1835" t="s">
        <v>45</v>
      </c>
      <c r="G1835" t="s">
        <v>529</v>
      </c>
      <c r="H1835">
        <v>1</v>
      </c>
      <c r="I1835" t="s">
        <v>34</v>
      </c>
      <c r="J1835" t="s">
        <v>24</v>
      </c>
      <c r="K1835">
        <v>633</v>
      </c>
      <c r="L1835" t="s">
        <v>35</v>
      </c>
      <c r="M1835" s="1">
        <v>42583</v>
      </c>
      <c r="N1835" s="1">
        <v>42767</v>
      </c>
      <c r="O1835" t="s">
        <v>26</v>
      </c>
      <c r="P1835" s="1">
        <v>42591.34679398148</v>
      </c>
      <c r="Q1835" s="1">
        <v>42583</v>
      </c>
    </row>
    <row r="1836" spans="1:17" x14ac:dyDescent="0.25">
      <c r="A1836" t="s">
        <v>1749</v>
      </c>
      <c r="B1836" t="s">
        <v>1750</v>
      </c>
      <c r="C1836">
        <v>1623</v>
      </c>
      <c r="D1836" t="s">
        <v>1751</v>
      </c>
      <c r="E1836" t="s">
        <v>671</v>
      </c>
      <c r="F1836" t="s">
        <v>45</v>
      </c>
      <c r="G1836" t="s">
        <v>529</v>
      </c>
      <c r="H1836">
        <v>1</v>
      </c>
      <c r="I1836" t="s">
        <v>34</v>
      </c>
      <c r="J1836" t="s">
        <v>27</v>
      </c>
      <c r="K1836">
        <v>633</v>
      </c>
      <c r="L1836" t="s">
        <v>35</v>
      </c>
      <c r="M1836" s="1">
        <v>42583</v>
      </c>
      <c r="N1836" s="1">
        <v>42767</v>
      </c>
      <c r="O1836" t="s">
        <v>26</v>
      </c>
      <c r="P1836" s="1">
        <v>42591.34679398148</v>
      </c>
      <c r="Q1836" s="1">
        <v>42583</v>
      </c>
    </row>
    <row r="1837" spans="1:17" x14ac:dyDescent="0.25">
      <c r="A1837" t="s">
        <v>1749</v>
      </c>
      <c r="B1837" t="s">
        <v>1750</v>
      </c>
      <c r="C1837">
        <v>1623</v>
      </c>
      <c r="D1837" t="s">
        <v>1751</v>
      </c>
      <c r="E1837" t="s">
        <v>671</v>
      </c>
      <c r="F1837" t="s">
        <v>45</v>
      </c>
      <c r="G1837" t="s">
        <v>529</v>
      </c>
      <c r="H1837">
        <v>1</v>
      </c>
      <c r="I1837" t="s">
        <v>34</v>
      </c>
      <c r="J1837" t="s">
        <v>36</v>
      </c>
      <c r="K1837">
        <v>633</v>
      </c>
      <c r="L1837" t="s">
        <v>35</v>
      </c>
      <c r="M1837" s="1">
        <v>42583</v>
      </c>
      <c r="N1837" s="1">
        <v>42767</v>
      </c>
      <c r="O1837" t="s">
        <v>26</v>
      </c>
      <c r="P1837" s="1">
        <v>42591.34679398148</v>
      </c>
      <c r="Q1837" s="1">
        <v>42583</v>
      </c>
    </row>
    <row r="1838" spans="1:17" x14ac:dyDescent="0.25">
      <c r="A1838" t="s">
        <v>1752</v>
      </c>
      <c r="B1838" t="s">
        <v>1753</v>
      </c>
      <c r="C1838">
        <v>1301</v>
      </c>
      <c r="D1838" t="s">
        <v>1754</v>
      </c>
      <c r="E1838" t="s">
        <v>662</v>
      </c>
      <c r="F1838" t="s">
        <v>489</v>
      </c>
      <c r="G1838" t="s">
        <v>836</v>
      </c>
      <c r="H1838">
        <v>0</v>
      </c>
      <c r="I1838" t="s">
        <v>301</v>
      </c>
      <c r="J1838" t="s">
        <v>24</v>
      </c>
      <c r="K1838">
        <v>879</v>
      </c>
      <c r="L1838" t="s">
        <v>35</v>
      </c>
      <c r="M1838" s="1">
        <v>42579</v>
      </c>
      <c r="N1838" s="1">
        <v>42763</v>
      </c>
      <c r="O1838" t="s">
        <v>26</v>
      </c>
      <c r="P1838" s="1">
        <v>42597.437615740739</v>
      </c>
      <c r="Q1838" s="1">
        <v>42579</v>
      </c>
    </row>
    <row r="1839" spans="1:17" x14ac:dyDescent="0.25">
      <c r="A1839" t="s">
        <v>1752</v>
      </c>
      <c r="B1839" t="s">
        <v>1753</v>
      </c>
      <c r="C1839">
        <v>1301</v>
      </c>
      <c r="D1839" t="s">
        <v>1754</v>
      </c>
      <c r="E1839" t="s">
        <v>662</v>
      </c>
      <c r="F1839" t="s">
        <v>489</v>
      </c>
      <c r="G1839" t="s">
        <v>836</v>
      </c>
      <c r="H1839">
        <v>0</v>
      </c>
      <c r="I1839" t="s">
        <v>301</v>
      </c>
      <c r="J1839" t="s">
        <v>27</v>
      </c>
      <c r="K1839">
        <v>879</v>
      </c>
      <c r="L1839" t="s">
        <v>35</v>
      </c>
      <c r="M1839" s="1">
        <v>42579</v>
      </c>
      <c r="N1839" s="1">
        <v>42763</v>
      </c>
      <c r="O1839" t="s">
        <v>26</v>
      </c>
      <c r="P1839" s="1">
        <v>42597.437615740739</v>
      </c>
      <c r="Q1839" s="1">
        <v>42579</v>
      </c>
    </row>
    <row r="1840" spans="1:17" x14ac:dyDescent="0.25">
      <c r="A1840" t="s">
        <v>114</v>
      </c>
      <c r="B1840" t="s">
        <v>115</v>
      </c>
      <c r="C1840">
        <v>2602</v>
      </c>
      <c r="D1840" t="s">
        <v>1755</v>
      </c>
      <c r="E1840" t="s">
        <v>117</v>
      </c>
      <c r="F1840" t="s">
        <v>52</v>
      </c>
      <c r="G1840" t="s">
        <v>82</v>
      </c>
      <c r="H1840">
        <v>0</v>
      </c>
      <c r="I1840" t="s">
        <v>65</v>
      </c>
      <c r="J1840" t="s">
        <v>27</v>
      </c>
      <c r="K1840">
        <v>535</v>
      </c>
      <c r="L1840" t="s">
        <v>25</v>
      </c>
      <c r="M1840" s="1">
        <v>42503</v>
      </c>
      <c r="N1840" s="1">
        <v>42687</v>
      </c>
      <c r="O1840" t="s">
        <v>88</v>
      </c>
      <c r="P1840" s="1">
        <v>42587.408391203702</v>
      </c>
      <c r="Q1840" s="1">
        <v>42503</v>
      </c>
    </row>
    <row r="1841" spans="1:17" x14ac:dyDescent="0.25">
      <c r="A1841" t="s">
        <v>114</v>
      </c>
      <c r="B1841" t="s">
        <v>115</v>
      </c>
      <c r="C1841">
        <v>2602</v>
      </c>
      <c r="D1841" t="s">
        <v>1755</v>
      </c>
      <c r="E1841" t="s">
        <v>117</v>
      </c>
      <c r="F1841" t="s">
        <v>52</v>
      </c>
      <c r="G1841" t="s">
        <v>82</v>
      </c>
      <c r="H1841">
        <v>0</v>
      </c>
      <c r="I1841" t="s">
        <v>65</v>
      </c>
      <c r="J1841" t="s">
        <v>24</v>
      </c>
      <c r="K1841">
        <v>535</v>
      </c>
      <c r="L1841" t="s">
        <v>25</v>
      </c>
      <c r="M1841" s="1">
        <v>42503</v>
      </c>
      <c r="N1841" s="1">
        <v>42687</v>
      </c>
      <c r="O1841" t="s">
        <v>88</v>
      </c>
      <c r="P1841" s="1">
        <v>42587.408391203702</v>
      </c>
      <c r="Q1841" s="1">
        <v>42503</v>
      </c>
    </row>
    <row r="1842" spans="1:17" x14ac:dyDescent="0.25">
      <c r="A1842" t="s">
        <v>114</v>
      </c>
      <c r="B1842" t="s">
        <v>115</v>
      </c>
      <c r="C1842">
        <v>2602</v>
      </c>
      <c r="D1842" t="s">
        <v>1755</v>
      </c>
      <c r="E1842" t="s">
        <v>117</v>
      </c>
      <c r="F1842" t="s">
        <v>52</v>
      </c>
      <c r="G1842" t="s">
        <v>82</v>
      </c>
      <c r="H1842">
        <v>0</v>
      </c>
      <c r="I1842" t="s">
        <v>65</v>
      </c>
      <c r="J1842" t="s">
        <v>24</v>
      </c>
      <c r="K1842">
        <v>2620</v>
      </c>
      <c r="L1842" t="s">
        <v>35</v>
      </c>
      <c r="M1842" s="1">
        <v>42681</v>
      </c>
      <c r="N1842" s="1">
        <v>42862</v>
      </c>
      <c r="O1842" t="s">
        <v>26</v>
      </c>
      <c r="P1842" s="1">
        <v>42698.616053240738</v>
      </c>
      <c r="Q1842" s="1">
        <v>42681</v>
      </c>
    </row>
    <row r="1843" spans="1:17" x14ac:dyDescent="0.25">
      <c r="A1843" t="s">
        <v>114</v>
      </c>
      <c r="B1843" t="s">
        <v>115</v>
      </c>
      <c r="C1843">
        <v>2602</v>
      </c>
      <c r="D1843" t="s">
        <v>1755</v>
      </c>
      <c r="E1843" t="s">
        <v>117</v>
      </c>
      <c r="F1843" t="s">
        <v>52</v>
      </c>
      <c r="G1843" t="s">
        <v>82</v>
      </c>
      <c r="H1843">
        <v>0</v>
      </c>
      <c r="I1843" t="s">
        <v>65</v>
      </c>
      <c r="J1843" t="s">
        <v>27</v>
      </c>
      <c r="K1843">
        <v>2620</v>
      </c>
      <c r="L1843" t="s">
        <v>35</v>
      </c>
      <c r="M1843" s="1">
        <v>42681</v>
      </c>
      <c r="N1843" s="1">
        <v>42862</v>
      </c>
      <c r="O1843" t="s">
        <v>26</v>
      </c>
      <c r="P1843" s="1">
        <v>42698.616053240738</v>
      </c>
      <c r="Q1843" s="1">
        <v>42681</v>
      </c>
    </row>
    <row r="1844" spans="1:17" x14ac:dyDescent="0.25">
      <c r="A1844" t="s">
        <v>83</v>
      </c>
      <c r="B1844" t="s">
        <v>84</v>
      </c>
      <c r="C1844">
        <v>2500</v>
      </c>
      <c r="D1844" t="s">
        <v>1756</v>
      </c>
      <c r="E1844" t="s">
        <v>662</v>
      </c>
      <c r="F1844" t="s">
        <v>70</v>
      </c>
      <c r="G1844" t="s">
        <v>1689</v>
      </c>
      <c r="H1844">
        <v>0</v>
      </c>
      <c r="I1844" t="s">
        <v>87</v>
      </c>
      <c r="J1844" t="s">
        <v>24</v>
      </c>
      <c r="K1844">
        <v>1526</v>
      </c>
      <c r="L1844" t="s">
        <v>25</v>
      </c>
      <c r="M1844" s="1">
        <v>42495</v>
      </c>
      <c r="N1844" s="1">
        <v>42679</v>
      </c>
      <c r="O1844" t="s">
        <v>26</v>
      </c>
      <c r="P1844" s="1">
        <v>42626.455682870372</v>
      </c>
      <c r="Q1844" s="1">
        <v>42495</v>
      </c>
    </row>
    <row r="1845" spans="1:17" x14ac:dyDescent="0.25">
      <c r="A1845" t="s">
        <v>83</v>
      </c>
      <c r="B1845" t="s">
        <v>84</v>
      </c>
      <c r="C1845">
        <v>2500</v>
      </c>
      <c r="D1845" t="s">
        <v>1756</v>
      </c>
      <c r="E1845" t="s">
        <v>662</v>
      </c>
      <c r="F1845" t="s">
        <v>70</v>
      </c>
      <c r="G1845" t="s">
        <v>1689</v>
      </c>
      <c r="H1845">
        <v>0</v>
      </c>
      <c r="I1845" t="s">
        <v>87</v>
      </c>
      <c r="J1845" t="s">
        <v>27</v>
      </c>
      <c r="K1845">
        <v>1526</v>
      </c>
      <c r="L1845" t="s">
        <v>25</v>
      </c>
      <c r="M1845" s="1">
        <v>42495</v>
      </c>
      <c r="N1845" s="1">
        <v>42679</v>
      </c>
      <c r="O1845" t="s">
        <v>26</v>
      </c>
      <c r="P1845" s="1">
        <v>42626.455682870372</v>
      </c>
      <c r="Q1845" s="1">
        <v>42495</v>
      </c>
    </row>
    <row r="1846" spans="1:17" x14ac:dyDescent="0.25">
      <c r="A1846" t="s">
        <v>83</v>
      </c>
      <c r="B1846" t="s">
        <v>84</v>
      </c>
      <c r="C1846">
        <v>2500</v>
      </c>
      <c r="D1846" t="s">
        <v>1756</v>
      </c>
      <c r="E1846" t="s">
        <v>662</v>
      </c>
      <c r="F1846" t="s">
        <v>70</v>
      </c>
      <c r="G1846" t="s">
        <v>1689</v>
      </c>
      <c r="H1846">
        <v>0</v>
      </c>
      <c r="I1846" t="s">
        <v>87</v>
      </c>
      <c r="J1846" t="s">
        <v>24</v>
      </c>
      <c r="K1846">
        <v>2528</v>
      </c>
      <c r="L1846" t="s">
        <v>35</v>
      </c>
      <c r="M1846" s="1">
        <v>42682</v>
      </c>
      <c r="N1846" s="1">
        <v>42863</v>
      </c>
      <c r="O1846" t="s">
        <v>26</v>
      </c>
      <c r="P1846" s="1">
        <v>42684.456365740742</v>
      </c>
      <c r="Q1846" s="1">
        <v>42682</v>
      </c>
    </row>
    <row r="1847" spans="1:17" x14ac:dyDescent="0.25">
      <c r="A1847" t="s">
        <v>83</v>
      </c>
      <c r="B1847" t="s">
        <v>84</v>
      </c>
      <c r="C1847">
        <v>2500</v>
      </c>
      <c r="D1847" t="s">
        <v>1756</v>
      </c>
      <c r="E1847" t="s">
        <v>662</v>
      </c>
      <c r="F1847" t="s">
        <v>70</v>
      </c>
      <c r="G1847" t="s">
        <v>1689</v>
      </c>
      <c r="H1847">
        <v>0</v>
      </c>
      <c r="I1847" t="s">
        <v>87</v>
      </c>
      <c r="J1847" t="s">
        <v>27</v>
      </c>
      <c r="K1847">
        <v>2528</v>
      </c>
      <c r="L1847" t="s">
        <v>35</v>
      </c>
      <c r="M1847" s="1">
        <v>42682</v>
      </c>
      <c r="N1847" s="1">
        <v>42863</v>
      </c>
      <c r="O1847" t="s">
        <v>26</v>
      </c>
      <c r="P1847" s="1">
        <v>42684.456365740742</v>
      </c>
      <c r="Q1847" s="1">
        <v>42682</v>
      </c>
    </row>
    <row r="1848" spans="1:17" x14ac:dyDescent="0.25">
      <c r="A1848" t="s">
        <v>1757</v>
      </c>
      <c r="B1848" t="s">
        <v>1758</v>
      </c>
      <c r="C1848">
        <v>1074</v>
      </c>
      <c r="D1848" t="s">
        <v>1759</v>
      </c>
      <c r="E1848" t="s">
        <v>662</v>
      </c>
      <c r="F1848" t="s">
        <v>52</v>
      </c>
      <c r="G1848" t="s">
        <v>525</v>
      </c>
      <c r="H1848">
        <v>1</v>
      </c>
      <c r="I1848" t="s">
        <v>265</v>
      </c>
      <c r="J1848" t="s">
        <v>24</v>
      </c>
      <c r="K1848">
        <v>135</v>
      </c>
      <c r="L1848" t="s">
        <v>35</v>
      </c>
      <c r="M1848" s="1">
        <v>42570</v>
      </c>
      <c r="N1848" s="1">
        <v>42754</v>
      </c>
      <c r="O1848" t="s">
        <v>26</v>
      </c>
      <c r="P1848" s="1">
        <v>42571.602430555555</v>
      </c>
      <c r="Q1848" s="1">
        <v>42570</v>
      </c>
    </row>
    <row r="1849" spans="1:17" x14ac:dyDescent="0.25">
      <c r="A1849" t="s">
        <v>1757</v>
      </c>
      <c r="B1849" t="s">
        <v>1758</v>
      </c>
      <c r="C1849">
        <v>1074</v>
      </c>
      <c r="D1849" t="s">
        <v>1759</v>
      </c>
      <c r="E1849" t="s">
        <v>662</v>
      </c>
      <c r="F1849" t="s">
        <v>52</v>
      </c>
      <c r="G1849" t="s">
        <v>525</v>
      </c>
      <c r="H1849">
        <v>1</v>
      </c>
      <c r="I1849" t="s">
        <v>265</v>
      </c>
      <c r="J1849" t="s">
        <v>27</v>
      </c>
      <c r="K1849">
        <v>135</v>
      </c>
      <c r="L1849" t="s">
        <v>35</v>
      </c>
      <c r="M1849" s="1">
        <v>42570</v>
      </c>
      <c r="N1849" s="1">
        <v>42754</v>
      </c>
      <c r="O1849" t="s">
        <v>26</v>
      </c>
      <c r="P1849" s="1">
        <v>42571.602430555555</v>
      </c>
      <c r="Q1849" s="1">
        <v>42570</v>
      </c>
    </row>
    <row r="1850" spans="1:17" x14ac:dyDescent="0.25">
      <c r="A1850" t="s">
        <v>1757</v>
      </c>
      <c r="B1850" t="s">
        <v>1758</v>
      </c>
      <c r="C1850">
        <v>1074</v>
      </c>
      <c r="D1850" t="s">
        <v>1759</v>
      </c>
      <c r="E1850" t="s">
        <v>662</v>
      </c>
      <c r="F1850" t="s">
        <v>52</v>
      </c>
      <c r="G1850" t="s">
        <v>525</v>
      </c>
      <c r="H1850">
        <v>1</v>
      </c>
      <c r="I1850" t="s">
        <v>265</v>
      </c>
      <c r="J1850" t="s">
        <v>36</v>
      </c>
      <c r="K1850">
        <v>135</v>
      </c>
      <c r="L1850" t="s">
        <v>35</v>
      </c>
      <c r="M1850" s="1">
        <v>42570</v>
      </c>
      <c r="N1850" s="1">
        <v>42754</v>
      </c>
      <c r="O1850" t="s">
        <v>26</v>
      </c>
      <c r="P1850" s="1">
        <v>42571.602430555555</v>
      </c>
      <c r="Q1850" s="1">
        <v>42570</v>
      </c>
    </row>
    <row r="1851" spans="1:17" x14ac:dyDescent="0.25">
      <c r="A1851" t="s">
        <v>1757</v>
      </c>
      <c r="B1851" t="s">
        <v>1758</v>
      </c>
      <c r="C1851">
        <v>1074</v>
      </c>
      <c r="D1851" t="s">
        <v>1760</v>
      </c>
      <c r="E1851" t="s">
        <v>51</v>
      </c>
      <c r="F1851" t="s">
        <v>52</v>
      </c>
      <c r="G1851" t="s">
        <v>365</v>
      </c>
      <c r="H1851">
        <v>1</v>
      </c>
      <c r="I1851" t="s">
        <v>265</v>
      </c>
      <c r="J1851" t="s">
        <v>24</v>
      </c>
      <c r="K1851">
        <v>132</v>
      </c>
      <c r="L1851" t="s">
        <v>35</v>
      </c>
      <c r="M1851" s="1">
        <v>42583</v>
      </c>
      <c r="N1851" s="1">
        <v>42767</v>
      </c>
      <c r="O1851" t="s">
        <v>26</v>
      </c>
      <c r="P1851" s="1">
        <v>42571.58353009259</v>
      </c>
      <c r="Q1851" s="1">
        <v>42583</v>
      </c>
    </row>
    <row r="1852" spans="1:17" x14ac:dyDescent="0.25">
      <c r="A1852" t="s">
        <v>1757</v>
      </c>
      <c r="B1852" t="s">
        <v>1758</v>
      </c>
      <c r="C1852">
        <v>1074</v>
      </c>
      <c r="D1852" t="s">
        <v>1760</v>
      </c>
      <c r="E1852" t="s">
        <v>51</v>
      </c>
      <c r="F1852" t="s">
        <v>52</v>
      </c>
      <c r="G1852" t="s">
        <v>365</v>
      </c>
      <c r="H1852">
        <v>1</v>
      </c>
      <c r="I1852" t="s">
        <v>265</v>
      </c>
      <c r="J1852" t="s">
        <v>27</v>
      </c>
      <c r="K1852">
        <v>132</v>
      </c>
      <c r="L1852" t="s">
        <v>35</v>
      </c>
      <c r="M1852" s="1">
        <v>42583</v>
      </c>
      <c r="N1852" s="1">
        <v>42767</v>
      </c>
      <c r="O1852" t="s">
        <v>26</v>
      </c>
      <c r="P1852" s="1">
        <v>42571.58353009259</v>
      </c>
      <c r="Q1852" s="1">
        <v>42583</v>
      </c>
    </row>
    <row r="1853" spans="1:17" x14ac:dyDescent="0.25">
      <c r="A1853" t="s">
        <v>1757</v>
      </c>
      <c r="B1853" t="s">
        <v>1758</v>
      </c>
      <c r="C1853">
        <v>1074</v>
      </c>
      <c r="D1853" t="s">
        <v>1760</v>
      </c>
      <c r="E1853" t="s">
        <v>51</v>
      </c>
      <c r="F1853" t="s">
        <v>52</v>
      </c>
      <c r="G1853" t="s">
        <v>365</v>
      </c>
      <c r="H1853">
        <v>1</v>
      </c>
      <c r="I1853" t="s">
        <v>265</v>
      </c>
      <c r="J1853" t="s">
        <v>36</v>
      </c>
      <c r="K1853">
        <v>132</v>
      </c>
      <c r="L1853" t="s">
        <v>35</v>
      </c>
      <c r="M1853" s="1">
        <v>42583</v>
      </c>
      <c r="N1853" s="1">
        <v>42767</v>
      </c>
      <c r="O1853" t="s">
        <v>26</v>
      </c>
      <c r="P1853" s="1">
        <v>42571.58353009259</v>
      </c>
      <c r="Q1853" s="1">
        <v>42583</v>
      </c>
    </row>
    <row r="1854" spans="1:17" x14ac:dyDescent="0.25">
      <c r="A1854" t="s">
        <v>422</v>
      </c>
      <c r="B1854" t="s">
        <v>423</v>
      </c>
      <c r="C1854">
        <v>1350</v>
      </c>
      <c r="D1854" t="s">
        <v>1761</v>
      </c>
      <c r="E1854" t="s">
        <v>835</v>
      </c>
      <c r="F1854" t="s">
        <v>70</v>
      </c>
      <c r="G1854" t="s">
        <v>836</v>
      </c>
      <c r="H1854">
        <v>1</v>
      </c>
      <c r="I1854" t="s">
        <v>320</v>
      </c>
      <c r="J1854" t="s">
        <v>27</v>
      </c>
      <c r="K1854">
        <v>1371</v>
      </c>
      <c r="L1854" t="s">
        <v>25</v>
      </c>
      <c r="M1854" s="1">
        <v>42474</v>
      </c>
      <c r="N1854" s="1">
        <v>42657</v>
      </c>
      <c r="O1854" t="s">
        <v>88</v>
      </c>
      <c r="P1854" s="1">
        <v>42615.699166666665</v>
      </c>
      <c r="Q1854" s="1">
        <v>42474</v>
      </c>
    </row>
    <row r="1855" spans="1:17" x14ac:dyDescent="0.25">
      <c r="A1855" t="s">
        <v>422</v>
      </c>
      <c r="B1855" t="s">
        <v>423</v>
      </c>
      <c r="C1855">
        <v>1350</v>
      </c>
      <c r="D1855" t="s">
        <v>1761</v>
      </c>
      <c r="E1855" t="s">
        <v>835</v>
      </c>
      <c r="F1855" t="s">
        <v>70</v>
      </c>
      <c r="G1855" t="s">
        <v>836</v>
      </c>
      <c r="H1855">
        <v>1</v>
      </c>
      <c r="I1855" t="s">
        <v>320</v>
      </c>
      <c r="J1855" t="s">
        <v>36</v>
      </c>
      <c r="K1855">
        <v>1371</v>
      </c>
      <c r="L1855" t="s">
        <v>25</v>
      </c>
      <c r="M1855" s="1">
        <v>42474</v>
      </c>
      <c r="N1855" s="1">
        <v>42657</v>
      </c>
      <c r="O1855" t="s">
        <v>88</v>
      </c>
      <c r="P1855" s="1">
        <v>42615.699166666665</v>
      </c>
      <c r="Q1855" s="1">
        <v>42474</v>
      </c>
    </row>
    <row r="1856" spans="1:17" x14ac:dyDescent="0.25">
      <c r="A1856" t="s">
        <v>422</v>
      </c>
      <c r="B1856" t="s">
        <v>423</v>
      </c>
      <c r="C1856">
        <v>1350</v>
      </c>
      <c r="D1856" t="s">
        <v>1761</v>
      </c>
      <c r="E1856" t="s">
        <v>835</v>
      </c>
      <c r="F1856" t="s">
        <v>70</v>
      </c>
      <c r="G1856" t="s">
        <v>836</v>
      </c>
      <c r="H1856">
        <v>1</v>
      </c>
      <c r="I1856" t="s">
        <v>320</v>
      </c>
      <c r="J1856" t="s">
        <v>24</v>
      </c>
      <c r="K1856">
        <v>1371</v>
      </c>
      <c r="L1856" t="s">
        <v>25</v>
      </c>
      <c r="M1856" s="1">
        <v>42474</v>
      </c>
      <c r="N1856" s="1">
        <v>42657</v>
      </c>
      <c r="O1856" t="s">
        <v>88</v>
      </c>
      <c r="P1856" s="1">
        <v>42615.699166666665</v>
      </c>
      <c r="Q1856" s="1">
        <v>42474</v>
      </c>
    </row>
    <row r="1857" spans="1:17" x14ac:dyDescent="0.25">
      <c r="A1857" t="s">
        <v>422</v>
      </c>
      <c r="B1857" t="s">
        <v>423</v>
      </c>
      <c r="C1857">
        <v>1350</v>
      </c>
      <c r="D1857" t="s">
        <v>1761</v>
      </c>
      <c r="E1857" t="s">
        <v>835</v>
      </c>
      <c r="F1857" t="s">
        <v>70</v>
      </c>
      <c r="G1857" t="s">
        <v>836</v>
      </c>
      <c r="H1857">
        <v>1</v>
      </c>
      <c r="I1857" t="s">
        <v>320</v>
      </c>
      <c r="J1857" t="s">
        <v>27</v>
      </c>
      <c r="K1857">
        <v>2469</v>
      </c>
      <c r="L1857" t="s">
        <v>35</v>
      </c>
      <c r="M1857" s="1">
        <v>42657</v>
      </c>
      <c r="N1857" s="1">
        <v>42839</v>
      </c>
      <c r="O1857" t="s">
        <v>26</v>
      </c>
      <c r="P1857" s="1">
        <v>42675.685104166667</v>
      </c>
      <c r="Q1857" s="1">
        <v>42657</v>
      </c>
    </row>
    <row r="1858" spans="1:17" x14ac:dyDescent="0.25">
      <c r="A1858" t="s">
        <v>422</v>
      </c>
      <c r="B1858" t="s">
        <v>423</v>
      </c>
      <c r="C1858">
        <v>1350</v>
      </c>
      <c r="D1858" t="s">
        <v>1761</v>
      </c>
      <c r="E1858" t="s">
        <v>835</v>
      </c>
      <c r="F1858" t="s">
        <v>70</v>
      </c>
      <c r="G1858" t="s">
        <v>836</v>
      </c>
      <c r="H1858">
        <v>1</v>
      </c>
      <c r="I1858" t="s">
        <v>320</v>
      </c>
      <c r="J1858" t="s">
        <v>36</v>
      </c>
      <c r="K1858">
        <v>2469</v>
      </c>
      <c r="L1858" t="s">
        <v>35</v>
      </c>
      <c r="M1858" s="1">
        <v>42657</v>
      </c>
      <c r="N1858" s="1">
        <v>42839</v>
      </c>
      <c r="O1858" t="s">
        <v>26</v>
      </c>
      <c r="P1858" s="1">
        <v>42675.685104166667</v>
      </c>
      <c r="Q1858" s="1">
        <v>42657</v>
      </c>
    </row>
    <row r="1859" spans="1:17" x14ac:dyDescent="0.25">
      <c r="A1859" t="s">
        <v>422</v>
      </c>
      <c r="B1859" t="s">
        <v>423</v>
      </c>
      <c r="C1859">
        <v>1350</v>
      </c>
      <c r="D1859" t="s">
        <v>1761</v>
      </c>
      <c r="E1859" t="s">
        <v>835</v>
      </c>
      <c r="F1859" t="s">
        <v>70</v>
      </c>
      <c r="G1859" t="s">
        <v>836</v>
      </c>
      <c r="H1859">
        <v>1</v>
      </c>
      <c r="I1859" t="s">
        <v>320</v>
      </c>
      <c r="J1859" t="s">
        <v>24</v>
      </c>
      <c r="K1859">
        <v>2469</v>
      </c>
      <c r="L1859" t="s">
        <v>35</v>
      </c>
      <c r="M1859" s="1">
        <v>42657</v>
      </c>
      <c r="N1859" s="1">
        <v>42839</v>
      </c>
      <c r="O1859" t="s">
        <v>26</v>
      </c>
      <c r="P1859" s="1">
        <v>42675.685104166667</v>
      </c>
      <c r="Q1859" s="1">
        <v>42657</v>
      </c>
    </row>
    <row r="1860" spans="1:17" x14ac:dyDescent="0.25">
      <c r="A1860" t="s">
        <v>1762</v>
      </c>
      <c r="B1860" t="s">
        <v>1763</v>
      </c>
      <c r="C1860">
        <v>2658</v>
      </c>
      <c r="D1860" t="s">
        <v>1764</v>
      </c>
      <c r="E1860" t="s">
        <v>191</v>
      </c>
      <c r="F1860" t="s">
        <v>70</v>
      </c>
      <c r="G1860" t="s">
        <v>836</v>
      </c>
      <c r="H1860">
        <v>0</v>
      </c>
      <c r="I1860" t="s">
        <v>1765</v>
      </c>
      <c r="J1860" t="s">
        <v>24</v>
      </c>
      <c r="K1860">
        <v>1447</v>
      </c>
      <c r="L1860" t="s">
        <v>35</v>
      </c>
      <c r="M1860" s="1">
        <v>42524</v>
      </c>
      <c r="N1860" s="1">
        <v>42889</v>
      </c>
      <c r="O1860" t="s">
        <v>26</v>
      </c>
      <c r="P1860" s="1">
        <v>42622.603067129632</v>
      </c>
      <c r="Q1860" s="1">
        <v>42524</v>
      </c>
    </row>
    <row r="1861" spans="1:17" x14ac:dyDescent="0.25">
      <c r="A1861" t="s">
        <v>1762</v>
      </c>
      <c r="B1861" t="s">
        <v>1763</v>
      </c>
      <c r="C1861">
        <v>2658</v>
      </c>
      <c r="D1861" t="s">
        <v>1764</v>
      </c>
      <c r="E1861" t="s">
        <v>191</v>
      </c>
      <c r="F1861" t="s">
        <v>70</v>
      </c>
      <c r="G1861" t="s">
        <v>836</v>
      </c>
      <c r="H1861">
        <v>0</v>
      </c>
      <c r="I1861" t="s">
        <v>1765</v>
      </c>
      <c r="J1861" t="s">
        <v>27</v>
      </c>
      <c r="K1861">
        <v>1447</v>
      </c>
      <c r="L1861" t="s">
        <v>35</v>
      </c>
      <c r="M1861" s="1">
        <v>42524</v>
      </c>
      <c r="N1861" s="1">
        <v>42889</v>
      </c>
      <c r="O1861" t="s">
        <v>26</v>
      </c>
      <c r="P1861" s="1">
        <v>42622.603067129632</v>
      </c>
      <c r="Q1861" s="1">
        <v>42524</v>
      </c>
    </row>
    <row r="1862" spans="1:17" x14ac:dyDescent="0.25">
      <c r="A1862" t="s">
        <v>1762</v>
      </c>
      <c r="B1862" t="s">
        <v>1763</v>
      </c>
      <c r="C1862">
        <v>2658</v>
      </c>
      <c r="D1862" t="s">
        <v>1764</v>
      </c>
      <c r="E1862" t="s">
        <v>191</v>
      </c>
      <c r="F1862" t="s">
        <v>70</v>
      </c>
      <c r="G1862" t="s">
        <v>836</v>
      </c>
      <c r="H1862">
        <v>0</v>
      </c>
      <c r="I1862" t="s">
        <v>1765</v>
      </c>
      <c r="J1862" t="s">
        <v>36</v>
      </c>
      <c r="K1862">
        <v>1447</v>
      </c>
      <c r="L1862" t="s">
        <v>35</v>
      </c>
      <c r="M1862" s="1">
        <v>42524</v>
      </c>
      <c r="N1862" s="1">
        <v>42889</v>
      </c>
      <c r="O1862" t="s">
        <v>26</v>
      </c>
      <c r="P1862" s="1">
        <v>42622.603067129632</v>
      </c>
      <c r="Q1862" s="1">
        <v>42524</v>
      </c>
    </row>
    <row r="1863" spans="1:17" x14ac:dyDescent="0.25">
      <c r="A1863" t="s">
        <v>114</v>
      </c>
      <c r="B1863" t="s">
        <v>115</v>
      </c>
      <c r="C1863">
        <v>2602</v>
      </c>
      <c r="D1863" t="s">
        <v>1766</v>
      </c>
      <c r="E1863" t="s">
        <v>185</v>
      </c>
      <c r="F1863" t="s">
        <v>70</v>
      </c>
      <c r="G1863" t="s">
        <v>1689</v>
      </c>
      <c r="H1863">
        <v>1</v>
      </c>
      <c r="I1863" t="s">
        <v>1767</v>
      </c>
      <c r="J1863" t="s">
        <v>24</v>
      </c>
      <c r="K1863">
        <v>455</v>
      </c>
      <c r="L1863" t="s">
        <v>25</v>
      </c>
      <c r="M1863" s="1">
        <v>42468</v>
      </c>
      <c r="N1863" s="1">
        <v>42651</v>
      </c>
      <c r="O1863" t="s">
        <v>26</v>
      </c>
      <c r="P1863" s="1">
        <v>42585.620243055557</v>
      </c>
      <c r="Q1863" s="1">
        <v>42468</v>
      </c>
    </row>
    <row r="1864" spans="1:17" x14ac:dyDescent="0.25">
      <c r="A1864" t="s">
        <v>114</v>
      </c>
      <c r="B1864" t="s">
        <v>115</v>
      </c>
      <c r="C1864">
        <v>2602</v>
      </c>
      <c r="D1864" t="s">
        <v>1766</v>
      </c>
      <c r="E1864" t="s">
        <v>185</v>
      </c>
      <c r="F1864" t="s">
        <v>70</v>
      </c>
      <c r="G1864" t="s">
        <v>1689</v>
      </c>
      <c r="H1864">
        <v>1</v>
      </c>
      <c r="I1864" t="s">
        <v>1767</v>
      </c>
      <c r="J1864" t="s">
        <v>27</v>
      </c>
      <c r="K1864">
        <v>455</v>
      </c>
      <c r="L1864" t="s">
        <v>25</v>
      </c>
      <c r="M1864" s="1">
        <v>42468</v>
      </c>
      <c r="N1864" s="1">
        <v>42651</v>
      </c>
      <c r="O1864" t="s">
        <v>26</v>
      </c>
      <c r="P1864" s="1">
        <v>42585.620243055557</v>
      </c>
      <c r="Q1864" s="1">
        <v>42468</v>
      </c>
    </row>
    <row r="1865" spans="1:17" x14ac:dyDescent="0.25">
      <c r="A1865" t="s">
        <v>114</v>
      </c>
      <c r="B1865" t="s">
        <v>115</v>
      </c>
      <c r="C1865">
        <v>2602</v>
      </c>
      <c r="D1865" t="s">
        <v>1766</v>
      </c>
      <c r="E1865" t="s">
        <v>185</v>
      </c>
      <c r="F1865" t="s">
        <v>70</v>
      </c>
      <c r="G1865" t="s">
        <v>1689</v>
      </c>
      <c r="H1865">
        <v>1</v>
      </c>
      <c r="I1865" t="s">
        <v>1767</v>
      </c>
      <c r="J1865" t="s">
        <v>36</v>
      </c>
      <c r="K1865">
        <v>455</v>
      </c>
      <c r="L1865" t="s">
        <v>25</v>
      </c>
      <c r="M1865" s="1">
        <v>42468</v>
      </c>
      <c r="N1865" s="1">
        <v>42651</v>
      </c>
      <c r="O1865" t="s">
        <v>26</v>
      </c>
      <c r="P1865" s="1">
        <v>42585.620243055557</v>
      </c>
      <c r="Q1865" s="1">
        <v>42468</v>
      </c>
    </row>
    <row r="1866" spans="1:17" x14ac:dyDescent="0.25">
      <c r="A1866" t="s">
        <v>114</v>
      </c>
      <c r="B1866" t="s">
        <v>115</v>
      </c>
      <c r="C1866">
        <v>2602</v>
      </c>
      <c r="D1866" t="s">
        <v>1766</v>
      </c>
      <c r="E1866" t="s">
        <v>185</v>
      </c>
      <c r="F1866" t="s">
        <v>70</v>
      </c>
      <c r="G1866" t="s">
        <v>1689</v>
      </c>
      <c r="H1866">
        <v>1</v>
      </c>
      <c r="I1866" t="s">
        <v>1767</v>
      </c>
      <c r="J1866" t="s">
        <v>24</v>
      </c>
      <c r="K1866">
        <v>2318</v>
      </c>
      <c r="L1866" t="s">
        <v>35</v>
      </c>
      <c r="M1866" s="1">
        <v>42649</v>
      </c>
      <c r="N1866" s="1">
        <v>42831</v>
      </c>
      <c r="O1866" t="s">
        <v>26</v>
      </c>
      <c r="P1866" s="1">
        <v>42654.692569444444</v>
      </c>
      <c r="Q1866" s="1">
        <v>42649</v>
      </c>
    </row>
    <row r="1867" spans="1:17" x14ac:dyDescent="0.25">
      <c r="A1867" t="s">
        <v>114</v>
      </c>
      <c r="B1867" t="s">
        <v>115</v>
      </c>
      <c r="C1867">
        <v>2602</v>
      </c>
      <c r="D1867" t="s">
        <v>1766</v>
      </c>
      <c r="E1867" t="s">
        <v>185</v>
      </c>
      <c r="F1867" t="s">
        <v>70</v>
      </c>
      <c r="G1867" t="s">
        <v>1689</v>
      </c>
      <c r="H1867">
        <v>1</v>
      </c>
      <c r="I1867" t="s">
        <v>1767</v>
      </c>
      <c r="J1867" t="s">
        <v>27</v>
      </c>
      <c r="K1867">
        <v>2318</v>
      </c>
      <c r="L1867" t="s">
        <v>35</v>
      </c>
      <c r="M1867" s="1">
        <v>42649</v>
      </c>
      <c r="N1867" s="1">
        <v>42831</v>
      </c>
      <c r="O1867" t="s">
        <v>26</v>
      </c>
      <c r="P1867" s="1">
        <v>42654.692569444444</v>
      </c>
      <c r="Q1867" s="1">
        <v>42649</v>
      </c>
    </row>
    <row r="1868" spans="1:17" x14ac:dyDescent="0.25">
      <c r="A1868" t="s">
        <v>114</v>
      </c>
      <c r="B1868" t="s">
        <v>115</v>
      </c>
      <c r="C1868">
        <v>2602</v>
      </c>
      <c r="D1868" t="s">
        <v>1766</v>
      </c>
      <c r="E1868" t="s">
        <v>185</v>
      </c>
      <c r="F1868" t="s">
        <v>70</v>
      </c>
      <c r="G1868" t="s">
        <v>1689</v>
      </c>
      <c r="H1868">
        <v>1</v>
      </c>
      <c r="I1868" t="s">
        <v>1767</v>
      </c>
      <c r="J1868" t="s">
        <v>36</v>
      </c>
      <c r="K1868">
        <v>2318</v>
      </c>
      <c r="L1868" t="s">
        <v>35</v>
      </c>
      <c r="M1868" s="1">
        <v>42649</v>
      </c>
      <c r="N1868" s="1">
        <v>42831</v>
      </c>
      <c r="O1868" t="s">
        <v>26</v>
      </c>
      <c r="P1868" s="1">
        <v>42654.692569444444</v>
      </c>
      <c r="Q1868" s="1">
        <v>42649</v>
      </c>
    </row>
    <row r="1869" spans="1:17" x14ac:dyDescent="0.25">
      <c r="A1869" t="s">
        <v>1619</v>
      </c>
      <c r="B1869" t="s">
        <v>1620</v>
      </c>
      <c r="C1869">
        <v>1253</v>
      </c>
      <c r="D1869" t="s">
        <v>1768</v>
      </c>
      <c r="E1869" t="s">
        <v>662</v>
      </c>
      <c r="F1869" t="s">
        <v>178</v>
      </c>
      <c r="G1869" t="s">
        <v>1741</v>
      </c>
      <c r="H1869">
        <v>1</v>
      </c>
      <c r="I1869" t="s">
        <v>1176</v>
      </c>
      <c r="J1869" t="s">
        <v>36</v>
      </c>
      <c r="K1869">
        <v>766</v>
      </c>
      <c r="L1869" t="s">
        <v>25</v>
      </c>
      <c r="M1869" s="1">
        <v>42482</v>
      </c>
      <c r="N1869" s="1">
        <v>42665</v>
      </c>
      <c r="O1869" t="s">
        <v>26</v>
      </c>
      <c r="P1869" s="1">
        <v>42592.653344907405</v>
      </c>
      <c r="Q1869" s="1">
        <v>42482</v>
      </c>
    </row>
    <row r="1870" spans="1:17" x14ac:dyDescent="0.25">
      <c r="A1870" t="s">
        <v>1619</v>
      </c>
      <c r="B1870" t="s">
        <v>1620</v>
      </c>
      <c r="C1870">
        <v>1253</v>
      </c>
      <c r="D1870" t="s">
        <v>1768</v>
      </c>
      <c r="E1870" t="s">
        <v>662</v>
      </c>
      <c r="F1870" t="s">
        <v>178</v>
      </c>
      <c r="G1870" t="s">
        <v>1741</v>
      </c>
      <c r="H1870">
        <v>1</v>
      </c>
      <c r="I1870" t="s">
        <v>1176</v>
      </c>
      <c r="J1870" t="s">
        <v>24</v>
      </c>
      <c r="K1870">
        <v>766</v>
      </c>
      <c r="L1870" t="s">
        <v>25</v>
      </c>
      <c r="M1870" s="1">
        <v>42482</v>
      </c>
      <c r="N1870" s="1">
        <v>42665</v>
      </c>
      <c r="O1870" t="s">
        <v>26</v>
      </c>
      <c r="P1870" s="1">
        <v>42592.653344907405</v>
      </c>
      <c r="Q1870" s="1">
        <v>42482</v>
      </c>
    </row>
    <row r="1871" spans="1:17" x14ac:dyDescent="0.25">
      <c r="A1871" t="s">
        <v>1619</v>
      </c>
      <c r="B1871" t="s">
        <v>1620</v>
      </c>
      <c r="C1871">
        <v>1253</v>
      </c>
      <c r="D1871" t="s">
        <v>1768</v>
      </c>
      <c r="E1871" t="s">
        <v>662</v>
      </c>
      <c r="F1871" t="s">
        <v>178</v>
      </c>
      <c r="G1871" t="s">
        <v>1741</v>
      </c>
      <c r="H1871">
        <v>1</v>
      </c>
      <c r="I1871" t="s">
        <v>1176</v>
      </c>
      <c r="J1871" t="s">
        <v>27</v>
      </c>
      <c r="K1871">
        <v>766</v>
      </c>
      <c r="L1871" t="s">
        <v>25</v>
      </c>
      <c r="M1871" s="1">
        <v>42482</v>
      </c>
      <c r="N1871" s="1">
        <v>42665</v>
      </c>
      <c r="O1871" t="s">
        <v>26</v>
      </c>
      <c r="P1871" s="1">
        <v>42592.653344907405</v>
      </c>
      <c r="Q1871" s="1">
        <v>42482</v>
      </c>
    </row>
    <row r="1872" spans="1:17" x14ac:dyDescent="0.25">
      <c r="A1872" t="s">
        <v>1619</v>
      </c>
      <c r="B1872" t="s">
        <v>1620</v>
      </c>
      <c r="C1872">
        <v>1253</v>
      </c>
      <c r="D1872" t="s">
        <v>1768</v>
      </c>
      <c r="E1872" t="s">
        <v>662</v>
      </c>
      <c r="F1872" t="s">
        <v>178</v>
      </c>
      <c r="G1872" t="s">
        <v>1741</v>
      </c>
      <c r="H1872">
        <v>1</v>
      </c>
      <c r="I1872" t="s">
        <v>1176</v>
      </c>
      <c r="J1872" t="s">
        <v>27</v>
      </c>
      <c r="K1872">
        <v>2390</v>
      </c>
      <c r="L1872" t="s">
        <v>35</v>
      </c>
      <c r="M1872" s="1">
        <v>42665</v>
      </c>
      <c r="N1872" s="1">
        <v>42847</v>
      </c>
      <c r="O1872" t="s">
        <v>26</v>
      </c>
      <c r="P1872" s="1">
        <v>42666.842094907406</v>
      </c>
      <c r="Q1872" s="1">
        <v>42665</v>
      </c>
    </row>
    <row r="1873" spans="1:17" x14ac:dyDescent="0.25">
      <c r="A1873" t="s">
        <v>1619</v>
      </c>
      <c r="B1873" t="s">
        <v>1620</v>
      </c>
      <c r="C1873">
        <v>1253</v>
      </c>
      <c r="D1873" t="s">
        <v>1768</v>
      </c>
      <c r="E1873" t="s">
        <v>662</v>
      </c>
      <c r="F1873" t="s">
        <v>178</v>
      </c>
      <c r="G1873" t="s">
        <v>1741</v>
      </c>
      <c r="H1873">
        <v>1</v>
      </c>
      <c r="I1873" t="s">
        <v>1176</v>
      </c>
      <c r="J1873" t="s">
        <v>36</v>
      </c>
      <c r="K1873">
        <v>2390</v>
      </c>
      <c r="L1873" t="s">
        <v>35</v>
      </c>
      <c r="M1873" s="1">
        <v>42665</v>
      </c>
      <c r="N1873" s="1">
        <v>42847</v>
      </c>
      <c r="O1873" t="s">
        <v>26</v>
      </c>
      <c r="P1873" s="1">
        <v>42666.842094907406</v>
      </c>
      <c r="Q1873" s="1">
        <v>42665</v>
      </c>
    </row>
    <row r="1874" spans="1:17" x14ac:dyDescent="0.25">
      <c r="A1874" t="s">
        <v>1619</v>
      </c>
      <c r="B1874" t="s">
        <v>1620</v>
      </c>
      <c r="C1874">
        <v>1253</v>
      </c>
      <c r="D1874" t="s">
        <v>1768</v>
      </c>
      <c r="E1874" t="s">
        <v>662</v>
      </c>
      <c r="F1874" t="s">
        <v>178</v>
      </c>
      <c r="G1874" t="s">
        <v>1741</v>
      </c>
      <c r="H1874">
        <v>1</v>
      </c>
      <c r="I1874" t="s">
        <v>1176</v>
      </c>
      <c r="J1874" t="s">
        <v>24</v>
      </c>
      <c r="K1874">
        <v>2390</v>
      </c>
      <c r="L1874" t="s">
        <v>35</v>
      </c>
      <c r="M1874" s="1">
        <v>42665</v>
      </c>
      <c r="N1874" s="1">
        <v>42847</v>
      </c>
      <c r="O1874" t="s">
        <v>26</v>
      </c>
      <c r="P1874" s="1">
        <v>42666.842094907406</v>
      </c>
      <c r="Q1874" s="1">
        <v>42665</v>
      </c>
    </row>
    <row r="1875" spans="1:17" x14ac:dyDescent="0.25">
      <c r="A1875" t="s">
        <v>28</v>
      </c>
      <c r="B1875" t="s">
        <v>29</v>
      </c>
      <c r="C1875">
        <v>1862</v>
      </c>
      <c r="D1875" t="s">
        <v>1769</v>
      </c>
      <c r="E1875" t="s">
        <v>177</v>
      </c>
      <c r="F1875" t="s">
        <v>70</v>
      </c>
      <c r="G1875" t="s">
        <v>836</v>
      </c>
      <c r="H1875">
        <v>1</v>
      </c>
      <c r="I1875" t="s">
        <v>107</v>
      </c>
      <c r="J1875" t="s">
        <v>27</v>
      </c>
      <c r="K1875">
        <v>1287</v>
      </c>
      <c r="L1875" t="s">
        <v>35</v>
      </c>
      <c r="M1875" s="1">
        <v>42611</v>
      </c>
      <c r="N1875" s="1">
        <v>42794</v>
      </c>
      <c r="O1875" t="s">
        <v>26</v>
      </c>
      <c r="P1875" s="1">
        <v>42613.581886574073</v>
      </c>
      <c r="Q1875" s="1">
        <v>42611</v>
      </c>
    </row>
    <row r="1876" spans="1:17" x14ac:dyDescent="0.25">
      <c r="A1876" t="s">
        <v>28</v>
      </c>
      <c r="B1876" t="s">
        <v>29</v>
      </c>
      <c r="C1876">
        <v>1862</v>
      </c>
      <c r="D1876" t="s">
        <v>1769</v>
      </c>
      <c r="E1876" t="s">
        <v>177</v>
      </c>
      <c r="F1876" t="s">
        <v>70</v>
      </c>
      <c r="G1876" t="s">
        <v>836</v>
      </c>
      <c r="H1876">
        <v>1</v>
      </c>
      <c r="I1876" t="s">
        <v>107</v>
      </c>
      <c r="J1876" t="s">
        <v>36</v>
      </c>
      <c r="K1876">
        <v>1287</v>
      </c>
      <c r="L1876" t="s">
        <v>35</v>
      </c>
      <c r="M1876" s="1">
        <v>42611</v>
      </c>
      <c r="N1876" s="1">
        <v>42794</v>
      </c>
      <c r="O1876" t="s">
        <v>26</v>
      </c>
      <c r="P1876" s="1">
        <v>42613.581886574073</v>
      </c>
      <c r="Q1876" s="1">
        <v>42611</v>
      </c>
    </row>
    <row r="1877" spans="1:17" x14ac:dyDescent="0.25">
      <c r="A1877" t="s">
        <v>28</v>
      </c>
      <c r="B1877" t="s">
        <v>29</v>
      </c>
      <c r="C1877">
        <v>1862</v>
      </c>
      <c r="D1877" t="s">
        <v>1769</v>
      </c>
      <c r="E1877" t="s">
        <v>177</v>
      </c>
      <c r="F1877" t="s">
        <v>70</v>
      </c>
      <c r="G1877" t="s">
        <v>836</v>
      </c>
      <c r="H1877">
        <v>1</v>
      </c>
      <c r="I1877" t="s">
        <v>107</v>
      </c>
      <c r="J1877" t="s">
        <v>24</v>
      </c>
      <c r="K1877">
        <v>1287</v>
      </c>
      <c r="L1877" t="s">
        <v>35</v>
      </c>
      <c r="M1877" s="1">
        <v>42611</v>
      </c>
      <c r="N1877" s="1">
        <v>42794</v>
      </c>
      <c r="O1877" t="s">
        <v>26</v>
      </c>
      <c r="P1877" s="1">
        <v>42613.581886574073</v>
      </c>
      <c r="Q1877" s="1">
        <v>42611</v>
      </c>
    </row>
    <row r="1878" spans="1:17" x14ac:dyDescent="0.25">
      <c r="A1878" t="s">
        <v>174</v>
      </c>
      <c r="B1878" t="s">
        <v>175</v>
      </c>
      <c r="C1878">
        <v>1300</v>
      </c>
      <c r="D1878" t="s">
        <v>1770</v>
      </c>
      <c r="E1878" t="s">
        <v>193</v>
      </c>
      <c r="F1878" t="s">
        <v>52</v>
      </c>
      <c r="G1878" t="s">
        <v>1771</v>
      </c>
      <c r="H1878">
        <v>0</v>
      </c>
      <c r="I1878" t="s">
        <v>180</v>
      </c>
      <c r="J1878" t="s">
        <v>27</v>
      </c>
      <c r="K1878">
        <v>1166</v>
      </c>
      <c r="L1878" t="s">
        <v>25</v>
      </c>
      <c r="M1878" s="1">
        <v>42268</v>
      </c>
      <c r="N1878" s="1">
        <v>42634</v>
      </c>
      <c r="O1878" t="s">
        <v>88</v>
      </c>
      <c r="P1878" s="1">
        <v>42607.48778935185</v>
      </c>
      <c r="Q1878" s="1">
        <v>42268</v>
      </c>
    </row>
    <row r="1879" spans="1:17" x14ac:dyDescent="0.25">
      <c r="A1879" t="s">
        <v>174</v>
      </c>
      <c r="B1879" t="s">
        <v>175</v>
      </c>
      <c r="C1879">
        <v>1300</v>
      </c>
      <c r="D1879" t="s">
        <v>1770</v>
      </c>
      <c r="E1879" t="s">
        <v>193</v>
      </c>
      <c r="F1879" t="s">
        <v>52</v>
      </c>
      <c r="G1879" t="s">
        <v>1771</v>
      </c>
      <c r="H1879">
        <v>0</v>
      </c>
      <c r="I1879" t="s">
        <v>180</v>
      </c>
      <c r="J1879" t="s">
        <v>24</v>
      </c>
      <c r="K1879">
        <v>1166</v>
      </c>
      <c r="L1879" t="s">
        <v>25</v>
      </c>
      <c r="M1879" s="1">
        <v>42268</v>
      </c>
      <c r="N1879" s="1">
        <v>42634</v>
      </c>
      <c r="O1879" t="s">
        <v>88</v>
      </c>
      <c r="P1879" s="1">
        <v>42607.48778935185</v>
      </c>
      <c r="Q1879" s="1">
        <v>42268</v>
      </c>
    </row>
    <row r="1880" spans="1:17" x14ac:dyDescent="0.25">
      <c r="A1880" t="s">
        <v>174</v>
      </c>
      <c r="B1880" t="s">
        <v>175</v>
      </c>
      <c r="C1880">
        <v>1300</v>
      </c>
      <c r="D1880" t="s">
        <v>1770</v>
      </c>
      <c r="E1880" t="s">
        <v>193</v>
      </c>
      <c r="F1880" t="s">
        <v>52</v>
      </c>
      <c r="G1880" t="s">
        <v>1771</v>
      </c>
      <c r="H1880">
        <v>0</v>
      </c>
      <c r="I1880" t="s">
        <v>180</v>
      </c>
      <c r="J1880" t="s">
        <v>27</v>
      </c>
      <c r="K1880">
        <v>2289</v>
      </c>
      <c r="L1880" t="s">
        <v>35</v>
      </c>
      <c r="M1880" s="1">
        <v>42636</v>
      </c>
      <c r="N1880" s="1">
        <v>43001</v>
      </c>
      <c r="O1880" t="s">
        <v>26</v>
      </c>
      <c r="P1880" s="1">
        <v>42648.451898148145</v>
      </c>
      <c r="Q1880" s="1">
        <v>42636</v>
      </c>
    </row>
    <row r="1881" spans="1:17" x14ac:dyDescent="0.25">
      <c r="A1881" t="s">
        <v>174</v>
      </c>
      <c r="B1881" t="s">
        <v>175</v>
      </c>
      <c r="C1881">
        <v>1300</v>
      </c>
      <c r="D1881" t="s">
        <v>1770</v>
      </c>
      <c r="E1881" t="s">
        <v>193</v>
      </c>
      <c r="F1881" t="s">
        <v>52</v>
      </c>
      <c r="G1881" t="s">
        <v>1771</v>
      </c>
      <c r="H1881">
        <v>0</v>
      </c>
      <c r="I1881" t="s">
        <v>180</v>
      </c>
      <c r="J1881" t="s">
        <v>24</v>
      </c>
      <c r="K1881">
        <v>2289</v>
      </c>
      <c r="L1881" t="s">
        <v>35</v>
      </c>
      <c r="M1881" s="1">
        <v>42636</v>
      </c>
      <c r="N1881" s="1">
        <v>43001</v>
      </c>
      <c r="O1881" t="s">
        <v>26</v>
      </c>
      <c r="P1881" s="1">
        <v>42648.451898148145</v>
      </c>
      <c r="Q1881" s="1">
        <v>42636</v>
      </c>
    </row>
    <row r="1882" spans="1:17" x14ac:dyDescent="0.25">
      <c r="A1882" t="s">
        <v>114</v>
      </c>
      <c r="B1882" t="s">
        <v>115</v>
      </c>
      <c r="C1882">
        <v>2602</v>
      </c>
      <c r="D1882" t="s">
        <v>1772</v>
      </c>
      <c r="E1882" t="s">
        <v>193</v>
      </c>
      <c r="F1882" t="s">
        <v>178</v>
      </c>
      <c r="G1882" t="s">
        <v>142</v>
      </c>
      <c r="H1882">
        <v>1</v>
      </c>
      <c r="I1882" t="s">
        <v>136</v>
      </c>
      <c r="J1882" t="s">
        <v>24</v>
      </c>
      <c r="K1882">
        <v>202</v>
      </c>
      <c r="L1882" t="s">
        <v>25</v>
      </c>
      <c r="M1882" s="1">
        <v>42509</v>
      </c>
      <c r="N1882" s="1">
        <v>42693</v>
      </c>
      <c r="O1882" t="s">
        <v>26</v>
      </c>
      <c r="P1882" s="1">
        <v>42579.361516203702</v>
      </c>
      <c r="Q1882" s="1">
        <v>42509</v>
      </c>
    </row>
    <row r="1883" spans="1:17" x14ac:dyDescent="0.25">
      <c r="A1883" t="s">
        <v>114</v>
      </c>
      <c r="B1883" t="s">
        <v>115</v>
      </c>
      <c r="C1883">
        <v>2602</v>
      </c>
      <c r="D1883" t="s">
        <v>1772</v>
      </c>
      <c r="E1883" t="s">
        <v>193</v>
      </c>
      <c r="F1883" t="s">
        <v>178</v>
      </c>
      <c r="G1883" t="s">
        <v>142</v>
      </c>
      <c r="H1883">
        <v>1</v>
      </c>
      <c r="I1883" t="s">
        <v>136</v>
      </c>
      <c r="J1883" t="s">
        <v>27</v>
      </c>
      <c r="K1883">
        <v>202</v>
      </c>
      <c r="L1883" t="s">
        <v>25</v>
      </c>
      <c r="M1883" s="1">
        <v>42509</v>
      </c>
      <c r="N1883" s="1">
        <v>42693</v>
      </c>
      <c r="O1883" t="s">
        <v>26</v>
      </c>
      <c r="P1883" s="1">
        <v>42579.361516203702</v>
      </c>
      <c r="Q1883" s="1">
        <v>42509</v>
      </c>
    </row>
    <row r="1884" spans="1:17" x14ac:dyDescent="0.25">
      <c r="A1884" t="s">
        <v>114</v>
      </c>
      <c r="B1884" t="s">
        <v>115</v>
      </c>
      <c r="C1884">
        <v>2602</v>
      </c>
      <c r="D1884" t="s">
        <v>1772</v>
      </c>
      <c r="E1884" t="s">
        <v>193</v>
      </c>
      <c r="F1884" t="s">
        <v>178</v>
      </c>
      <c r="G1884" t="s">
        <v>142</v>
      </c>
      <c r="H1884">
        <v>1</v>
      </c>
      <c r="I1884" t="s">
        <v>136</v>
      </c>
      <c r="J1884" t="s">
        <v>36</v>
      </c>
      <c r="K1884">
        <v>202</v>
      </c>
      <c r="L1884" t="s">
        <v>25</v>
      </c>
      <c r="M1884" s="1">
        <v>42509</v>
      </c>
      <c r="N1884" s="1">
        <v>42693</v>
      </c>
      <c r="O1884" t="s">
        <v>26</v>
      </c>
      <c r="P1884" s="1">
        <v>42579.361516203702</v>
      </c>
      <c r="Q1884" s="1">
        <v>42509</v>
      </c>
    </row>
    <row r="1885" spans="1:17" x14ac:dyDescent="0.25">
      <c r="A1885" t="s">
        <v>114</v>
      </c>
      <c r="B1885" t="s">
        <v>115</v>
      </c>
      <c r="C1885">
        <v>2602</v>
      </c>
      <c r="D1885" t="s">
        <v>1772</v>
      </c>
      <c r="E1885" t="s">
        <v>193</v>
      </c>
      <c r="F1885" t="s">
        <v>178</v>
      </c>
      <c r="G1885" t="s">
        <v>142</v>
      </c>
      <c r="H1885">
        <v>1</v>
      </c>
      <c r="I1885" t="s">
        <v>136</v>
      </c>
      <c r="J1885" t="s">
        <v>36</v>
      </c>
      <c r="K1885">
        <v>2649</v>
      </c>
      <c r="L1885" t="s">
        <v>35</v>
      </c>
      <c r="M1885" s="1">
        <v>42696</v>
      </c>
      <c r="N1885" s="1">
        <v>42877</v>
      </c>
      <c r="O1885" t="s">
        <v>26</v>
      </c>
      <c r="P1885" s="1">
        <v>42704.629479166666</v>
      </c>
      <c r="Q1885" s="1">
        <v>42696</v>
      </c>
    </row>
    <row r="1886" spans="1:17" x14ac:dyDescent="0.25">
      <c r="A1886" t="s">
        <v>114</v>
      </c>
      <c r="B1886" t="s">
        <v>115</v>
      </c>
      <c r="C1886">
        <v>2602</v>
      </c>
      <c r="D1886" t="s">
        <v>1772</v>
      </c>
      <c r="E1886" t="s">
        <v>193</v>
      </c>
      <c r="F1886" t="s">
        <v>178</v>
      </c>
      <c r="G1886" t="s">
        <v>142</v>
      </c>
      <c r="H1886">
        <v>1</v>
      </c>
      <c r="I1886" t="s">
        <v>136</v>
      </c>
      <c r="J1886" t="s">
        <v>24</v>
      </c>
      <c r="K1886">
        <v>2649</v>
      </c>
      <c r="L1886" t="s">
        <v>35</v>
      </c>
      <c r="M1886" s="1">
        <v>42696</v>
      </c>
      <c r="N1886" s="1">
        <v>42877</v>
      </c>
      <c r="O1886" t="s">
        <v>26</v>
      </c>
      <c r="P1886" s="1">
        <v>42704.629479166666</v>
      </c>
      <c r="Q1886" s="1">
        <v>42696</v>
      </c>
    </row>
    <row r="1887" spans="1:17" x14ac:dyDescent="0.25">
      <c r="A1887" t="s">
        <v>114</v>
      </c>
      <c r="B1887" t="s">
        <v>115</v>
      </c>
      <c r="C1887">
        <v>2602</v>
      </c>
      <c r="D1887" t="s">
        <v>1772</v>
      </c>
      <c r="E1887" t="s">
        <v>193</v>
      </c>
      <c r="F1887" t="s">
        <v>178</v>
      </c>
      <c r="G1887" t="s">
        <v>142</v>
      </c>
      <c r="H1887">
        <v>1</v>
      </c>
      <c r="I1887" t="s">
        <v>136</v>
      </c>
      <c r="J1887" t="s">
        <v>27</v>
      </c>
      <c r="K1887">
        <v>2649</v>
      </c>
      <c r="L1887" t="s">
        <v>35</v>
      </c>
      <c r="M1887" s="1">
        <v>42696</v>
      </c>
      <c r="N1887" s="1">
        <v>42877</v>
      </c>
      <c r="O1887" t="s">
        <v>26</v>
      </c>
      <c r="P1887" s="1">
        <v>42704.629479166666</v>
      </c>
      <c r="Q1887" s="1">
        <v>42696</v>
      </c>
    </row>
    <row r="1888" spans="1:17" x14ac:dyDescent="0.25">
      <c r="A1888" t="s">
        <v>659</v>
      </c>
      <c r="B1888" t="s">
        <v>660</v>
      </c>
      <c r="C1888">
        <v>2084</v>
      </c>
      <c r="D1888" t="s">
        <v>1773</v>
      </c>
      <c r="E1888" t="s">
        <v>92</v>
      </c>
      <c r="F1888" t="s">
        <v>32</v>
      </c>
      <c r="G1888" t="s">
        <v>112</v>
      </c>
      <c r="H1888">
        <v>0</v>
      </c>
      <c r="I1888" t="s">
        <v>126</v>
      </c>
      <c r="J1888" t="s">
        <v>36</v>
      </c>
      <c r="K1888">
        <v>1000</v>
      </c>
      <c r="L1888" t="s">
        <v>25</v>
      </c>
      <c r="M1888" s="1">
        <v>42499</v>
      </c>
      <c r="N1888" s="1">
        <v>42683</v>
      </c>
      <c r="O1888" t="s">
        <v>26</v>
      </c>
      <c r="P1888" s="1">
        <v>42600.546284722222</v>
      </c>
      <c r="Q1888" s="1">
        <v>42499</v>
      </c>
    </row>
    <row r="1889" spans="1:17" x14ac:dyDescent="0.25">
      <c r="A1889" t="s">
        <v>659</v>
      </c>
      <c r="B1889" t="s">
        <v>660</v>
      </c>
      <c r="C1889">
        <v>2084</v>
      </c>
      <c r="D1889" t="s">
        <v>1773</v>
      </c>
      <c r="E1889" t="s">
        <v>92</v>
      </c>
      <c r="F1889" t="s">
        <v>32</v>
      </c>
      <c r="G1889" t="s">
        <v>112</v>
      </c>
      <c r="H1889">
        <v>0</v>
      </c>
      <c r="I1889" t="s">
        <v>126</v>
      </c>
      <c r="J1889" t="s">
        <v>24</v>
      </c>
      <c r="K1889">
        <v>1000</v>
      </c>
      <c r="L1889" t="s">
        <v>25</v>
      </c>
      <c r="M1889" s="1">
        <v>42499</v>
      </c>
      <c r="N1889" s="1">
        <v>42683</v>
      </c>
      <c r="O1889" t="s">
        <v>26</v>
      </c>
      <c r="P1889" s="1">
        <v>42600.546284722222</v>
      </c>
      <c r="Q1889" s="1">
        <v>42499</v>
      </c>
    </row>
    <row r="1890" spans="1:17" x14ac:dyDescent="0.25">
      <c r="A1890" t="s">
        <v>659</v>
      </c>
      <c r="B1890" t="s">
        <v>660</v>
      </c>
      <c r="C1890">
        <v>2084</v>
      </c>
      <c r="D1890" t="s">
        <v>1773</v>
      </c>
      <c r="E1890" t="s">
        <v>92</v>
      </c>
      <c r="F1890" t="s">
        <v>32</v>
      </c>
      <c r="G1890" t="s">
        <v>112</v>
      </c>
      <c r="H1890">
        <v>0</v>
      </c>
      <c r="I1890" t="s">
        <v>126</v>
      </c>
      <c r="J1890" t="s">
        <v>27</v>
      </c>
      <c r="K1890">
        <v>1000</v>
      </c>
      <c r="L1890" t="s">
        <v>25</v>
      </c>
      <c r="M1890" s="1">
        <v>42499</v>
      </c>
      <c r="N1890" s="1">
        <v>42683</v>
      </c>
      <c r="O1890" t="s">
        <v>26</v>
      </c>
      <c r="P1890" s="1">
        <v>42600.546284722222</v>
      </c>
      <c r="Q1890" s="1">
        <v>42499</v>
      </c>
    </row>
    <row r="1891" spans="1:17" x14ac:dyDescent="0.25">
      <c r="A1891" t="s">
        <v>659</v>
      </c>
      <c r="B1891" t="s">
        <v>660</v>
      </c>
      <c r="C1891">
        <v>2084</v>
      </c>
      <c r="D1891" t="s">
        <v>1773</v>
      </c>
      <c r="E1891" t="s">
        <v>92</v>
      </c>
      <c r="F1891" t="s">
        <v>32</v>
      </c>
      <c r="G1891" t="s">
        <v>112</v>
      </c>
      <c r="H1891">
        <v>0</v>
      </c>
      <c r="I1891" t="s">
        <v>126</v>
      </c>
      <c r="J1891" t="s">
        <v>27</v>
      </c>
      <c r="K1891">
        <v>2546</v>
      </c>
      <c r="L1891" t="s">
        <v>35</v>
      </c>
      <c r="M1891" s="1">
        <v>42681</v>
      </c>
      <c r="N1891" s="1">
        <v>42862</v>
      </c>
      <c r="O1891" t="s">
        <v>26</v>
      </c>
      <c r="P1891" s="1">
        <v>42690.366296296299</v>
      </c>
      <c r="Q1891" s="1">
        <v>42681</v>
      </c>
    </row>
    <row r="1892" spans="1:17" x14ac:dyDescent="0.25">
      <c r="A1892" t="s">
        <v>659</v>
      </c>
      <c r="B1892" t="s">
        <v>660</v>
      </c>
      <c r="C1892">
        <v>2084</v>
      </c>
      <c r="D1892" t="s">
        <v>1773</v>
      </c>
      <c r="E1892" t="s">
        <v>92</v>
      </c>
      <c r="F1892" t="s">
        <v>32</v>
      </c>
      <c r="G1892" t="s">
        <v>112</v>
      </c>
      <c r="H1892">
        <v>0</v>
      </c>
      <c r="I1892" t="s">
        <v>126</v>
      </c>
      <c r="J1892" t="s">
        <v>36</v>
      </c>
      <c r="K1892">
        <v>2546</v>
      </c>
      <c r="L1892" t="s">
        <v>35</v>
      </c>
      <c r="M1892" s="1">
        <v>42681</v>
      </c>
      <c r="N1892" s="1">
        <v>42862</v>
      </c>
      <c r="O1892" t="s">
        <v>26</v>
      </c>
      <c r="P1892" s="1">
        <v>42690.366296296299</v>
      </c>
      <c r="Q1892" s="1">
        <v>42681</v>
      </c>
    </row>
    <row r="1893" spans="1:17" x14ac:dyDescent="0.25">
      <c r="A1893" t="s">
        <v>659</v>
      </c>
      <c r="B1893" t="s">
        <v>660</v>
      </c>
      <c r="C1893">
        <v>2084</v>
      </c>
      <c r="D1893" t="s">
        <v>1773</v>
      </c>
      <c r="E1893" t="s">
        <v>92</v>
      </c>
      <c r="F1893" t="s">
        <v>32</v>
      </c>
      <c r="G1893" t="s">
        <v>112</v>
      </c>
      <c r="H1893">
        <v>0</v>
      </c>
      <c r="I1893" t="s">
        <v>126</v>
      </c>
      <c r="J1893" t="s">
        <v>24</v>
      </c>
      <c r="K1893">
        <v>2546</v>
      </c>
      <c r="L1893" t="s">
        <v>35</v>
      </c>
      <c r="M1893" s="1">
        <v>42681</v>
      </c>
      <c r="N1893" s="1">
        <v>42862</v>
      </c>
      <c r="O1893" t="s">
        <v>26</v>
      </c>
      <c r="P1893" s="1">
        <v>42690.366296296299</v>
      </c>
      <c r="Q1893" s="1">
        <v>42681</v>
      </c>
    </row>
    <row r="1894" spans="1:17" x14ac:dyDescent="0.25">
      <c r="A1894" t="s">
        <v>266</v>
      </c>
      <c r="B1894" t="s">
        <v>267</v>
      </c>
      <c r="C1894">
        <v>1171</v>
      </c>
      <c r="D1894" t="s">
        <v>1774</v>
      </c>
      <c r="E1894" t="s">
        <v>134</v>
      </c>
      <c r="F1894" t="s">
        <v>52</v>
      </c>
      <c r="G1894" t="s">
        <v>312</v>
      </c>
      <c r="H1894">
        <v>0</v>
      </c>
      <c r="I1894" t="s">
        <v>87</v>
      </c>
      <c r="J1894" t="s">
        <v>24</v>
      </c>
      <c r="K1894">
        <v>707</v>
      </c>
      <c r="L1894" t="s">
        <v>101</v>
      </c>
      <c r="M1894" s="1">
        <v>42446</v>
      </c>
      <c r="N1894" s="1">
        <v>42630</v>
      </c>
      <c r="O1894" t="s">
        <v>26</v>
      </c>
      <c r="P1894" s="1">
        <v>42591.733159722222</v>
      </c>
      <c r="Q1894" s="1">
        <v>42446</v>
      </c>
    </row>
    <row r="1895" spans="1:17" x14ac:dyDescent="0.25">
      <c r="A1895" t="s">
        <v>266</v>
      </c>
      <c r="B1895" t="s">
        <v>267</v>
      </c>
      <c r="C1895">
        <v>1171</v>
      </c>
      <c r="D1895" t="s">
        <v>1774</v>
      </c>
      <c r="E1895" t="s">
        <v>134</v>
      </c>
      <c r="F1895" t="s">
        <v>52</v>
      </c>
      <c r="G1895" t="s">
        <v>312</v>
      </c>
      <c r="H1895">
        <v>0</v>
      </c>
      <c r="I1895" t="s">
        <v>87</v>
      </c>
      <c r="J1895" t="s">
        <v>27</v>
      </c>
      <c r="K1895">
        <v>707</v>
      </c>
      <c r="L1895" t="s">
        <v>101</v>
      </c>
      <c r="M1895" s="1">
        <v>42446</v>
      </c>
      <c r="N1895" s="1">
        <v>42630</v>
      </c>
      <c r="O1895" t="s">
        <v>26</v>
      </c>
      <c r="P1895" s="1">
        <v>42591.733159722222</v>
      </c>
      <c r="Q1895" s="1">
        <v>42446</v>
      </c>
    </row>
    <row r="1896" spans="1:17" x14ac:dyDescent="0.25">
      <c r="A1896" t="s">
        <v>266</v>
      </c>
      <c r="B1896" t="s">
        <v>267</v>
      </c>
      <c r="C1896">
        <v>1171</v>
      </c>
      <c r="D1896" t="s">
        <v>1774</v>
      </c>
      <c r="E1896" t="s">
        <v>134</v>
      </c>
      <c r="F1896" t="s">
        <v>52</v>
      </c>
      <c r="G1896" t="s">
        <v>312</v>
      </c>
      <c r="H1896">
        <v>0</v>
      </c>
      <c r="I1896" t="s">
        <v>87</v>
      </c>
      <c r="J1896" t="s">
        <v>24</v>
      </c>
      <c r="K1896">
        <v>1468</v>
      </c>
      <c r="L1896" t="s">
        <v>35</v>
      </c>
      <c r="M1896" s="1">
        <v>42626</v>
      </c>
      <c r="N1896" s="1">
        <v>42807</v>
      </c>
      <c r="O1896" t="s">
        <v>26</v>
      </c>
      <c r="P1896" s="1">
        <v>42625.393807870372</v>
      </c>
      <c r="Q1896" s="1">
        <v>42626</v>
      </c>
    </row>
    <row r="1897" spans="1:17" x14ac:dyDescent="0.25">
      <c r="A1897" t="s">
        <v>266</v>
      </c>
      <c r="B1897" t="s">
        <v>267</v>
      </c>
      <c r="C1897">
        <v>1171</v>
      </c>
      <c r="D1897" t="s">
        <v>1774</v>
      </c>
      <c r="E1897" t="s">
        <v>134</v>
      </c>
      <c r="F1897" t="s">
        <v>52</v>
      </c>
      <c r="G1897" t="s">
        <v>312</v>
      </c>
      <c r="H1897">
        <v>0</v>
      </c>
      <c r="I1897" t="s">
        <v>87</v>
      </c>
      <c r="J1897" t="s">
        <v>27</v>
      </c>
      <c r="K1897">
        <v>1468</v>
      </c>
      <c r="L1897" t="s">
        <v>35</v>
      </c>
      <c r="M1897" s="1">
        <v>42626</v>
      </c>
      <c r="N1897" s="1">
        <v>42807</v>
      </c>
      <c r="O1897" t="s">
        <v>26</v>
      </c>
      <c r="P1897" s="1">
        <v>42625.393807870372</v>
      </c>
      <c r="Q1897" s="1">
        <v>42626</v>
      </c>
    </row>
    <row r="1898" spans="1:17" x14ac:dyDescent="0.25">
      <c r="A1898" t="s">
        <v>1775</v>
      </c>
      <c r="B1898" t="s">
        <v>1776</v>
      </c>
      <c r="C1898">
        <v>2714</v>
      </c>
      <c r="D1898" t="s">
        <v>1777</v>
      </c>
      <c r="E1898" t="s">
        <v>351</v>
      </c>
      <c r="F1898" t="s">
        <v>52</v>
      </c>
      <c r="G1898" t="s">
        <v>306</v>
      </c>
      <c r="H1898">
        <v>0</v>
      </c>
      <c r="I1898" t="s">
        <v>516</v>
      </c>
      <c r="J1898" t="s">
        <v>27</v>
      </c>
      <c r="K1898">
        <v>2321</v>
      </c>
      <c r="L1898" t="s">
        <v>35</v>
      </c>
      <c r="M1898" s="1">
        <v>42654</v>
      </c>
      <c r="N1898" s="1">
        <v>42836</v>
      </c>
      <c r="O1898" t="s">
        <v>26</v>
      </c>
      <c r="P1898" s="1">
        <v>42656.697256944448</v>
      </c>
      <c r="Q1898" s="1">
        <v>42654</v>
      </c>
    </row>
    <row r="1899" spans="1:17" x14ac:dyDescent="0.25">
      <c r="A1899" t="s">
        <v>1775</v>
      </c>
      <c r="B1899" t="s">
        <v>1776</v>
      </c>
      <c r="C1899">
        <v>2714</v>
      </c>
      <c r="D1899" t="s">
        <v>1777</v>
      </c>
      <c r="E1899" t="s">
        <v>351</v>
      </c>
      <c r="F1899" t="s">
        <v>52</v>
      </c>
      <c r="G1899" t="s">
        <v>306</v>
      </c>
      <c r="H1899">
        <v>0</v>
      </c>
      <c r="I1899" t="s">
        <v>516</v>
      </c>
      <c r="J1899" t="s">
        <v>24</v>
      </c>
      <c r="K1899">
        <v>2321</v>
      </c>
      <c r="L1899" t="s">
        <v>35</v>
      </c>
      <c r="M1899" s="1">
        <v>42654</v>
      </c>
      <c r="N1899" s="1">
        <v>42836</v>
      </c>
      <c r="O1899" t="s">
        <v>26</v>
      </c>
      <c r="P1899" s="1">
        <v>42656.697256944448</v>
      </c>
      <c r="Q1899" s="1">
        <v>42654</v>
      </c>
    </row>
    <row r="1900" spans="1:17" x14ac:dyDescent="0.25">
      <c r="A1900" t="s">
        <v>72</v>
      </c>
      <c r="B1900" t="s">
        <v>73</v>
      </c>
      <c r="C1900">
        <v>1624</v>
      </c>
      <c r="D1900" t="s">
        <v>1778</v>
      </c>
      <c r="E1900" t="s">
        <v>662</v>
      </c>
      <c r="F1900" t="s">
        <v>70</v>
      </c>
      <c r="G1900" t="s">
        <v>1779</v>
      </c>
      <c r="H1900">
        <v>0</v>
      </c>
      <c r="I1900" t="s">
        <v>65</v>
      </c>
      <c r="J1900" t="s">
        <v>27</v>
      </c>
      <c r="K1900">
        <v>810</v>
      </c>
      <c r="L1900" t="s">
        <v>25</v>
      </c>
      <c r="M1900" s="1">
        <v>42541</v>
      </c>
      <c r="N1900" s="1">
        <v>42724</v>
      </c>
      <c r="O1900" t="s">
        <v>26</v>
      </c>
      <c r="P1900" s="1">
        <v>42594.353645833333</v>
      </c>
      <c r="Q1900" s="1">
        <v>42541</v>
      </c>
    </row>
    <row r="1901" spans="1:17" x14ac:dyDescent="0.25">
      <c r="A1901" t="s">
        <v>72</v>
      </c>
      <c r="B1901" t="s">
        <v>73</v>
      </c>
      <c r="C1901">
        <v>1624</v>
      </c>
      <c r="D1901" t="s">
        <v>1778</v>
      </c>
      <c r="E1901" t="s">
        <v>662</v>
      </c>
      <c r="F1901" t="s">
        <v>70</v>
      </c>
      <c r="G1901" t="s">
        <v>1779</v>
      </c>
      <c r="H1901">
        <v>0</v>
      </c>
      <c r="I1901" t="s">
        <v>65</v>
      </c>
      <c r="J1901" t="s">
        <v>24</v>
      </c>
      <c r="K1901">
        <v>810</v>
      </c>
      <c r="L1901" t="s">
        <v>25</v>
      </c>
      <c r="M1901" s="1">
        <v>42541</v>
      </c>
      <c r="N1901" s="1">
        <v>42724</v>
      </c>
      <c r="O1901" t="s">
        <v>26</v>
      </c>
      <c r="P1901" s="1">
        <v>42594.353645833333</v>
      </c>
      <c r="Q1901" s="1">
        <v>42541</v>
      </c>
    </row>
    <row r="1902" spans="1:17" x14ac:dyDescent="0.25">
      <c r="A1902" t="s">
        <v>83</v>
      </c>
      <c r="B1902" t="s">
        <v>84</v>
      </c>
      <c r="C1902">
        <v>2500</v>
      </c>
      <c r="D1902" t="s">
        <v>1780</v>
      </c>
      <c r="E1902" t="s">
        <v>1781</v>
      </c>
      <c r="F1902" t="s">
        <v>52</v>
      </c>
      <c r="G1902" t="s">
        <v>1782</v>
      </c>
      <c r="H1902">
        <v>0</v>
      </c>
      <c r="I1902" t="s">
        <v>87</v>
      </c>
      <c r="J1902" t="s">
        <v>27</v>
      </c>
      <c r="K1902">
        <v>1531</v>
      </c>
      <c r="L1902" t="s">
        <v>25</v>
      </c>
      <c r="M1902" s="1">
        <v>42529</v>
      </c>
      <c r="N1902" s="1">
        <v>42712</v>
      </c>
      <c r="O1902" t="s">
        <v>88</v>
      </c>
      <c r="P1902" s="1">
        <v>42626.477210648147</v>
      </c>
      <c r="Q1902" s="1">
        <v>42529</v>
      </c>
    </row>
    <row r="1903" spans="1:17" x14ac:dyDescent="0.25">
      <c r="A1903" t="s">
        <v>83</v>
      </c>
      <c r="B1903" t="s">
        <v>84</v>
      </c>
      <c r="C1903">
        <v>2500</v>
      </c>
      <c r="D1903" t="s">
        <v>1780</v>
      </c>
      <c r="E1903" t="s">
        <v>1781</v>
      </c>
      <c r="F1903" t="s">
        <v>52</v>
      </c>
      <c r="G1903" t="s">
        <v>1782</v>
      </c>
      <c r="H1903">
        <v>0</v>
      </c>
      <c r="I1903" t="s">
        <v>87</v>
      </c>
      <c r="J1903" t="s">
        <v>24</v>
      </c>
      <c r="K1903">
        <v>1531</v>
      </c>
      <c r="L1903" t="s">
        <v>25</v>
      </c>
      <c r="M1903" s="1">
        <v>42529</v>
      </c>
      <c r="N1903" s="1">
        <v>42712</v>
      </c>
      <c r="O1903" t="s">
        <v>88</v>
      </c>
      <c r="P1903" s="1">
        <v>42626.477210648147</v>
      </c>
      <c r="Q1903" s="1">
        <v>42529</v>
      </c>
    </row>
    <row r="1904" spans="1:17" x14ac:dyDescent="0.25">
      <c r="A1904" t="s">
        <v>485</v>
      </c>
      <c r="B1904" t="s">
        <v>486</v>
      </c>
      <c r="C1904">
        <v>1573</v>
      </c>
      <c r="D1904" t="s">
        <v>1783</v>
      </c>
      <c r="E1904" t="s">
        <v>502</v>
      </c>
      <c r="F1904" t="s">
        <v>70</v>
      </c>
      <c r="G1904" t="s">
        <v>86</v>
      </c>
      <c r="H1904">
        <v>1</v>
      </c>
      <c r="I1904" t="s">
        <v>203</v>
      </c>
      <c r="J1904" t="s">
        <v>27</v>
      </c>
      <c r="K1904">
        <v>213</v>
      </c>
      <c r="L1904" t="s">
        <v>101</v>
      </c>
      <c r="M1904" s="1">
        <v>42485</v>
      </c>
      <c r="N1904" s="1">
        <v>42668</v>
      </c>
      <c r="O1904" t="s">
        <v>26</v>
      </c>
      <c r="P1904" s="1">
        <v>42579.489201388889</v>
      </c>
      <c r="Q1904" s="1">
        <v>42485</v>
      </c>
    </row>
    <row r="1905" spans="1:17" x14ac:dyDescent="0.25">
      <c r="A1905" t="s">
        <v>485</v>
      </c>
      <c r="B1905" t="s">
        <v>486</v>
      </c>
      <c r="C1905">
        <v>1573</v>
      </c>
      <c r="D1905" t="s">
        <v>1783</v>
      </c>
      <c r="E1905" t="s">
        <v>502</v>
      </c>
      <c r="F1905" t="s">
        <v>70</v>
      </c>
      <c r="G1905" t="s">
        <v>86</v>
      </c>
      <c r="H1905">
        <v>1</v>
      </c>
      <c r="I1905" t="s">
        <v>203</v>
      </c>
      <c r="J1905" t="s">
        <v>36</v>
      </c>
      <c r="K1905">
        <v>213</v>
      </c>
      <c r="L1905" t="s">
        <v>101</v>
      </c>
      <c r="M1905" s="1">
        <v>42485</v>
      </c>
      <c r="N1905" s="1">
        <v>42668</v>
      </c>
      <c r="O1905" t="s">
        <v>26</v>
      </c>
      <c r="P1905" s="1">
        <v>42579.489201388889</v>
      </c>
      <c r="Q1905" s="1">
        <v>42485</v>
      </c>
    </row>
    <row r="1906" spans="1:17" x14ac:dyDescent="0.25">
      <c r="A1906" t="s">
        <v>485</v>
      </c>
      <c r="B1906" t="s">
        <v>486</v>
      </c>
      <c r="C1906">
        <v>1573</v>
      </c>
      <c r="D1906" t="s">
        <v>1783</v>
      </c>
      <c r="E1906" t="s">
        <v>502</v>
      </c>
      <c r="F1906" t="s">
        <v>70</v>
      </c>
      <c r="G1906" t="s">
        <v>86</v>
      </c>
      <c r="H1906">
        <v>1</v>
      </c>
      <c r="I1906" t="s">
        <v>203</v>
      </c>
      <c r="J1906" t="s">
        <v>24</v>
      </c>
      <c r="K1906">
        <v>213</v>
      </c>
      <c r="L1906" t="s">
        <v>101</v>
      </c>
      <c r="M1906" s="1">
        <v>42485</v>
      </c>
      <c r="N1906" s="1">
        <v>42668</v>
      </c>
      <c r="O1906" t="s">
        <v>26</v>
      </c>
      <c r="P1906" s="1">
        <v>42579.489201388889</v>
      </c>
      <c r="Q1906" s="1">
        <v>42485</v>
      </c>
    </row>
    <row r="1907" spans="1:17" x14ac:dyDescent="0.25">
      <c r="A1907" t="s">
        <v>485</v>
      </c>
      <c r="B1907" t="s">
        <v>486</v>
      </c>
      <c r="C1907">
        <v>1573</v>
      </c>
      <c r="D1907" t="s">
        <v>1783</v>
      </c>
      <c r="E1907" t="s">
        <v>502</v>
      </c>
      <c r="F1907" t="s">
        <v>70</v>
      </c>
      <c r="G1907" t="s">
        <v>86</v>
      </c>
      <c r="H1907">
        <v>1</v>
      </c>
      <c r="I1907" t="s">
        <v>203</v>
      </c>
      <c r="J1907" t="s">
        <v>27</v>
      </c>
      <c r="K1907">
        <v>2429</v>
      </c>
      <c r="L1907" t="s">
        <v>35</v>
      </c>
      <c r="M1907" s="1">
        <v>42650</v>
      </c>
      <c r="N1907" s="1">
        <v>42832</v>
      </c>
      <c r="O1907" t="s">
        <v>26</v>
      </c>
      <c r="P1907" s="1">
        <v>42671.607569444444</v>
      </c>
      <c r="Q1907" s="1">
        <v>42650</v>
      </c>
    </row>
    <row r="1908" spans="1:17" x14ac:dyDescent="0.25">
      <c r="A1908" t="s">
        <v>485</v>
      </c>
      <c r="B1908" t="s">
        <v>486</v>
      </c>
      <c r="C1908">
        <v>1573</v>
      </c>
      <c r="D1908" t="s">
        <v>1783</v>
      </c>
      <c r="E1908" t="s">
        <v>502</v>
      </c>
      <c r="F1908" t="s">
        <v>70</v>
      </c>
      <c r="G1908" t="s">
        <v>86</v>
      </c>
      <c r="H1908">
        <v>1</v>
      </c>
      <c r="I1908" t="s">
        <v>203</v>
      </c>
      <c r="J1908" t="s">
        <v>36</v>
      </c>
      <c r="K1908">
        <v>2429</v>
      </c>
      <c r="L1908" t="s">
        <v>35</v>
      </c>
      <c r="M1908" s="1">
        <v>42650</v>
      </c>
      <c r="N1908" s="1">
        <v>42832</v>
      </c>
      <c r="O1908" t="s">
        <v>26</v>
      </c>
      <c r="P1908" s="1">
        <v>42671.607569444444</v>
      </c>
      <c r="Q1908" s="1">
        <v>42650</v>
      </c>
    </row>
    <row r="1909" spans="1:17" x14ac:dyDescent="0.25">
      <c r="A1909" t="s">
        <v>485</v>
      </c>
      <c r="B1909" t="s">
        <v>486</v>
      </c>
      <c r="C1909">
        <v>1573</v>
      </c>
      <c r="D1909" t="s">
        <v>1783</v>
      </c>
      <c r="E1909" t="s">
        <v>502</v>
      </c>
      <c r="F1909" t="s">
        <v>70</v>
      </c>
      <c r="G1909" t="s">
        <v>86</v>
      </c>
      <c r="H1909">
        <v>1</v>
      </c>
      <c r="I1909" t="s">
        <v>203</v>
      </c>
      <c r="J1909" t="s">
        <v>24</v>
      </c>
      <c r="K1909">
        <v>2429</v>
      </c>
      <c r="L1909" t="s">
        <v>35</v>
      </c>
      <c r="M1909" s="1">
        <v>42650</v>
      </c>
      <c r="N1909" s="1">
        <v>42832</v>
      </c>
      <c r="O1909" t="s">
        <v>26</v>
      </c>
      <c r="P1909" s="1">
        <v>42671.607569444444</v>
      </c>
      <c r="Q1909" s="1">
        <v>42650</v>
      </c>
    </row>
    <row r="1910" spans="1:17" x14ac:dyDescent="0.25">
      <c r="A1910" t="s">
        <v>668</v>
      </c>
      <c r="B1910" t="s">
        <v>669</v>
      </c>
      <c r="C1910">
        <v>2086</v>
      </c>
      <c r="D1910" t="s">
        <v>1784</v>
      </c>
      <c r="E1910" t="s">
        <v>376</v>
      </c>
      <c r="F1910" t="s">
        <v>52</v>
      </c>
      <c r="G1910" t="s">
        <v>275</v>
      </c>
      <c r="H1910">
        <v>0</v>
      </c>
      <c r="I1910" t="s">
        <v>34</v>
      </c>
      <c r="J1910" t="s">
        <v>27</v>
      </c>
      <c r="K1910">
        <v>1947</v>
      </c>
      <c r="L1910" t="s">
        <v>25</v>
      </c>
      <c r="M1910" s="1">
        <v>42489</v>
      </c>
      <c r="N1910" s="1">
        <v>42672</v>
      </c>
      <c r="O1910" t="s">
        <v>26</v>
      </c>
      <c r="P1910" s="1">
        <v>42639.603761574072</v>
      </c>
      <c r="Q1910" s="1">
        <v>42489</v>
      </c>
    </row>
    <row r="1911" spans="1:17" x14ac:dyDescent="0.25">
      <c r="A1911" t="s">
        <v>668</v>
      </c>
      <c r="B1911" t="s">
        <v>669</v>
      </c>
      <c r="C1911">
        <v>2086</v>
      </c>
      <c r="D1911" t="s">
        <v>1784</v>
      </c>
      <c r="E1911" t="s">
        <v>376</v>
      </c>
      <c r="F1911" t="s">
        <v>52</v>
      </c>
      <c r="G1911" t="s">
        <v>275</v>
      </c>
      <c r="H1911">
        <v>0</v>
      </c>
      <c r="I1911" t="s">
        <v>34</v>
      </c>
      <c r="J1911" t="s">
        <v>27</v>
      </c>
      <c r="K1911">
        <v>2541</v>
      </c>
      <c r="L1911" t="s">
        <v>35</v>
      </c>
      <c r="M1911" s="1">
        <v>42663</v>
      </c>
      <c r="N1911" s="1">
        <v>42845</v>
      </c>
      <c r="O1911" t="s">
        <v>26</v>
      </c>
      <c r="P1911" s="1">
        <v>42685.420914351853</v>
      </c>
      <c r="Q1911" s="1">
        <v>42663</v>
      </c>
    </row>
    <row r="1912" spans="1:17" x14ac:dyDescent="0.25">
      <c r="A1912" t="s">
        <v>366</v>
      </c>
      <c r="B1912" t="s">
        <v>367</v>
      </c>
      <c r="C1912">
        <v>2342</v>
      </c>
      <c r="D1912" t="s">
        <v>1785</v>
      </c>
      <c r="E1912" t="s">
        <v>1786</v>
      </c>
      <c r="F1912" t="s">
        <v>52</v>
      </c>
      <c r="G1912" t="s">
        <v>1782</v>
      </c>
      <c r="H1912">
        <v>0</v>
      </c>
      <c r="I1912" t="s">
        <v>156</v>
      </c>
      <c r="J1912" t="s">
        <v>27</v>
      </c>
      <c r="K1912">
        <v>2075</v>
      </c>
      <c r="L1912" t="s">
        <v>25</v>
      </c>
      <c r="M1912" s="1">
        <v>42499</v>
      </c>
      <c r="N1912" s="1">
        <v>42683</v>
      </c>
      <c r="O1912" t="s">
        <v>26</v>
      </c>
      <c r="P1912" s="1">
        <v>42641.318159722221</v>
      </c>
      <c r="Q1912" s="1">
        <v>42499</v>
      </c>
    </row>
    <row r="1913" spans="1:17" x14ac:dyDescent="0.25">
      <c r="A1913" t="s">
        <v>366</v>
      </c>
      <c r="B1913" t="s">
        <v>367</v>
      </c>
      <c r="C1913">
        <v>2342</v>
      </c>
      <c r="D1913" t="s">
        <v>1785</v>
      </c>
      <c r="E1913" t="s">
        <v>1786</v>
      </c>
      <c r="F1913" t="s">
        <v>52</v>
      </c>
      <c r="G1913" t="s">
        <v>1782</v>
      </c>
      <c r="H1913">
        <v>0</v>
      </c>
      <c r="I1913" t="s">
        <v>156</v>
      </c>
      <c r="J1913" t="s">
        <v>27</v>
      </c>
      <c r="K1913">
        <v>2563</v>
      </c>
      <c r="L1913" t="s">
        <v>35</v>
      </c>
      <c r="M1913" s="1">
        <v>42690</v>
      </c>
      <c r="N1913" s="1">
        <v>42871</v>
      </c>
      <c r="O1913" t="s">
        <v>26</v>
      </c>
      <c r="P1913" s="1">
        <v>42691.63548611111</v>
      </c>
      <c r="Q1913" s="1">
        <v>42690</v>
      </c>
    </row>
    <row r="1914" spans="1:17" x14ac:dyDescent="0.25">
      <c r="A1914" t="s">
        <v>1289</v>
      </c>
      <c r="B1914" t="s">
        <v>1290</v>
      </c>
      <c r="C1914">
        <v>2778</v>
      </c>
      <c r="D1914" t="s">
        <v>1787</v>
      </c>
      <c r="E1914" t="s">
        <v>1175</v>
      </c>
      <c r="F1914" t="s">
        <v>32</v>
      </c>
      <c r="G1914" t="s">
        <v>76</v>
      </c>
      <c r="H1914">
        <v>1</v>
      </c>
      <c r="I1914" t="s">
        <v>467</v>
      </c>
      <c r="J1914" t="s">
        <v>24</v>
      </c>
      <c r="K1914">
        <v>943</v>
      </c>
      <c r="L1914" t="s">
        <v>35</v>
      </c>
      <c r="M1914" s="1">
        <v>42571</v>
      </c>
      <c r="N1914" s="1">
        <v>42755</v>
      </c>
      <c r="O1914" t="s">
        <v>26</v>
      </c>
      <c r="P1914" s="1">
        <v>42598.670624999999</v>
      </c>
      <c r="Q1914" s="1">
        <v>42571</v>
      </c>
    </row>
    <row r="1915" spans="1:17" x14ac:dyDescent="0.25">
      <c r="A1915" t="s">
        <v>1289</v>
      </c>
      <c r="B1915" t="s">
        <v>1290</v>
      </c>
      <c r="C1915">
        <v>2778</v>
      </c>
      <c r="D1915" t="s">
        <v>1787</v>
      </c>
      <c r="E1915" t="s">
        <v>1175</v>
      </c>
      <c r="F1915" t="s">
        <v>32</v>
      </c>
      <c r="G1915" t="s">
        <v>76</v>
      </c>
      <c r="H1915">
        <v>1</v>
      </c>
      <c r="I1915" t="s">
        <v>467</v>
      </c>
      <c r="J1915" t="s">
        <v>27</v>
      </c>
      <c r="K1915">
        <v>943</v>
      </c>
      <c r="L1915" t="s">
        <v>35</v>
      </c>
      <c r="M1915" s="1">
        <v>42571</v>
      </c>
      <c r="N1915" s="1">
        <v>42755</v>
      </c>
      <c r="O1915" t="s">
        <v>26</v>
      </c>
      <c r="P1915" s="1">
        <v>42598.670624999999</v>
      </c>
      <c r="Q1915" s="1">
        <v>42571</v>
      </c>
    </row>
    <row r="1916" spans="1:17" x14ac:dyDescent="0.25">
      <c r="A1916" t="s">
        <v>1289</v>
      </c>
      <c r="B1916" t="s">
        <v>1290</v>
      </c>
      <c r="C1916">
        <v>2778</v>
      </c>
      <c r="D1916" t="s">
        <v>1787</v>
      </c>
      <c r="E1916" t="s">
        <v>1175</v>
      </c>
      <c r="F1916" t="s">
        <v>32</v>
      </c>
      <c r="G1916" t="s">
        <v>76</v>
      </c>
      <c r="H1916">
        <v>1</v>
      </c>
      <c r="I1916" t="s">
        <v>467</v>
      </c>
      <c r="J1916" t="s">
        <v>36</v>
      </c>
      <c r="K1916">
        <v>943</v>
      </c>
      <c r="L1916" t="s">
        <v>35</v>
      </c>
      <c r="M1916" s="1">
        <v>42571</v>
      </c>
      <c r="N1916" s="1">
        <v>42755</v>
      </c>
      <c r="O1916" t="s">
        <v>26</v>
      </c>
      <c r="P1916" s="1">
        <v>42598.670624999999</v>
      </c>
      <c r="Q1916" s="1">
        <v>42571</v>
      </c>
    </row>
    <row r="1917" spans="1:17" x14ac:dyDescent="0.25">
      <c r="A1917" t="s">
        <v>37</v>
      </c>
      <c r="B1917" t="s">
        <v>38</v>
      </c>
      <c r="C1917">
        <v>2487</v>
      </c>
      <c r="D1917" t="s">
        <v>1788</v>
      </c>
      <c r="E1917" t="s">
        <v>20</v>
      </c>
      <c r="F1917" t="s">
        <v>52</v>
      </c>
      <c r="G1917" t="s">
        <v>365</v>
      </c>
      <c r="H1917">
        <v>0</v>
      </c>
      <c r="I1917" t="s">
        <v>40</v>
      </c>
      <c r="J1917" t="s">
        <v>24</v>
      </c>
      <c r="K1917">
        <v>8</v>
      </c>
      <c r="L1917" t="s">
        <v>35</v>
      </c>
      <c r="M1917" s="1">
        <v>42557</v>
      </c>
      <c r="N1917" s="1">
        <v>42741</v>
      </c>
      <c r="O1917" t="s">
        <v>88</v>
      </c>
      <c r="P1917" s="1">
        <v>42562.394247685188</v>
      </c>
      <c r="Q1917" s="1">
        <v>42557</v>
      </c>
    </row>
    <row r="1918" spans="1:17" x14ac:dyDescent="0.25">
      <c r="A1918" t="s">
        <v>37</v>
      </c>
      <c r="B1918" t="s">
        <v>38</v>
      </c>
      <c r="C1918">
        <v>2487</v>
      </c>
      <c r="D1918" t="s">
        <v>1788</v>
      </c>
      <c r="E1918" t="s">
        <v>20</v>
      </c>
      <c r="F1918" t="s">
        <v>52</v>
      </c>
      <c r="G1918" t="s">
        <v>365</v>
      </c>
      <c r="H1918">
        <v>0</v>
      </c>
      <c r="I1918" t="s">
        <v>40</v>
      </c>
      <c r="J1918" t="s">
        <v>27</v>
      </c>
      <c r="K1918">
        <v>8</v>
      </c>
      <c r="L1918" t="s">
        <v>35</v>
      </c>
      <c r="M1918" s="1">
        <v>42557</v>
      </c>
      <c r="N1918" s="1">
        <v>42741</v>
      </c>
      <c r="O1918" t="s">
        <v>88</v>
      </c>
      <c r="P1918" s="1">
        <v>42562.394247685188</v>
      </c>
      <c r="Q1918" s="1">
        <v>42557</v>
      </c>
    </row>
    <row r="1919" spans="1:17" x14ac:dyDescent="0.25">
      <c r="A1919" t="s">
        <v>1789</v>
      </c>
      <c r="B1919" t="s">
        <v>1790</v>
      </c>
      <c r="C1919">
        <v>2664</v>
      </c>
      <c r="D1919" t="s">
        <v>1791</v>
      </c>
      <c r="E1919" t="s">
        <v>376</v>
      </c>
      <c r="F1919" t="s">
        <v>32</v>
      </c>
      <c r="G1919" t="s">
        <v>59</v>
      </c>
      <c r="H1919">
        <v>1</v>
      </c>
      <c r="I1919" t="s">
        <v>1217</v>
      </c>
      <c r="J1919" t="s">
        <v>24</v>
      </c>
      <c r="K1919">
        <v>218</v>
      </c>
      <c r="L1919" t="s">
        <v>35</v>
      </c>
      <c r="M1919" s="1">
        <v>42562</v>
      </c>
      <c r="N1919" s="1">
        <v>42746</v>
      </c>
      <c r="O1919" t="s">
        <v>26</v>
      </c>
      <c r="P1919" s="1">
        <v>42579.524861111109</v>
      </c>
      <c r="Q1919" s="1">
        <v>42562</v>
      </c>
    </row>
    <row r="1920" spans="1:17" x14ac:dyDescent="0.25">
      <c r="A1920" t="s">
        <v>1789</v>
      </c>
      <c r="B1920" t="s">
        <v>1790</v>
      </c>
      <c r="C1920">
        <v>2664</v>
      </c>
      <c r="D1920" t="s">
        <v>1791</v>
      </c>
      <c r="E1920" t="s">
        <v>376</v>
      </c>
      <c r="F1920" t="s">
        <v>32</v>
      </c>
      <c r="G1920" t="s">
        <v>59</v>
      </c>
      <c r="H1920">
        <v>1</v>
      </c>
      <c r="I1920" t="s">
        <v>1217</v>
      </c>
      <c r="J1920" t="s">
        <v>27</v>
      </c>
      <c r="K1920">
        <v>218</v>
      </c>
      <c r="L1920" t="s">
        <v>35</v>
      </c>
      <c r="M1920" s="1">
        <v>42562</v>
      </c>
      <c r="N1920" s="1">
        <v>42746</v>
      </c>
      <c r="O1920" t="s">
        <v>26</v>
      </c>
      <c r="P1920" s="1">
        <v>42579.524861111109</v>
      </c>
      <c r="Q1920" s="1">
        <v>42562</v>
      </c>
    </row>
    <row r="1921" spans="1:17" x14ac:dyDescent="0.25">
      <c r="A1921" t="s">
        <v>1789</v>
      </c>
      <c r="B1921" t="s">
        <v>1790</v>
      </c>
      <c r="C1921">
        <v>2664</v>
      </c>
      <c r="D1921" t="s">
        <v>1791</v>
      </c>
      <c r="E1921" t="s">
        <v>376</v>
      </c>
      <c r="F1921" t="s">
        <v>32</v>
      </c>
      <c r="G1921" t="s">
        <v>59</v>
      </c>
      <c r="H1921">
        <v>1</v>
      </c>
      <c r="I1921" t="s">
        <v>1217</v>
      </c>
      <c r="J1921" t="s">
        <v>36</v>
      </c>
      <c r="K1921">
        <v>218</v>
      </c>
      <c r="L1921" t="s">
        <v>35</v>
      </c>
      <c r="M1921" s="1">
        <v>42562</v>
      </c>
      <c r="N1921" s="1">
        <v>42746</v>
      </c>
      <c r="O1921" t="s">
        <v>26</v>
      </c>
      <c r="P1921" s="1">
        <v>42579.524861111109</v>
      </c>
      <c r="Q1921" s="1">
        <v>42562</v>
      </c>
    </row>
    <row r="1922" spans="1:17" x14ac:dyDescent="0.25">
      <c r="A1922" t="s">
        <v>1792</v>
      </c>
      <c r="B1922" t="s">
        <v>1793</v>
      </c>
      <c r="C1922" t="s">
        <v>99</v>
      </c>
      <c r="D1922" t="s">
        <v>1794</v>
      </c>
      <c r="E1922" t="s">
        <v>125</v>
      </c>
      <c r="F1922" t="s">
        <v>52</v>
      </c>
      <c r="G1922" t="s">
        <v>46</v>
      </c>
      <c r="H1922">
        <v>0</v>
      </c>
      <c r="I1922" t="s">
        <v>126</v>
      </c>
      <c r="J1922" t="s">
        <v>27</v>
      </c>
      <c r="K1922">
        <v>249</v>
      </c>
      <c r="L1922" t="s">
        <v>35</v>
      </c>
      <c r="M1922" s="1">
        <v>42576</v>
      </c>
      <c r="N1922" s="1">
        <v>42760</v>
      </c>
      <c r="O1922" t="s">
        <v>26</v>
      </c>
      <c r="P1922" s="1">
        <v>42580.53019675926</v>
      </c>
      <c r="Q1922" s="1">
        <v>42576</v>
      </c>
    </row>
    <row r="1923" spans="1:17" x14ac:dyDescent="0.25">
      <c r="A1923" t="s">
        <v>324</v>
      </c>
      <c r="B1923" t="s">
        <v>325</v>
      </c>
      <c r="C1923">
        <v>2096</v>
      </c>
      <c r="D1923" t="s">
        <v>1795</v>
      </c>
      <c r="E1923" t="s">
        <v>376</v>
      </c>
      <c r="F1923" t="s">
        <v>52</v>
      </c>
      <c r="G1923" t="s">
        <v>275</v>
      </c>
      <c r="H1923">
        <v>0</v>
      </c>
      <c r="I1923" t="s">
        <v>993</v>
      </c>
      <c r="J1923" t="s">
        <v>27</v>
      </c>
      <c r="K1923">
        <v>28</v>
      </c>
      <c r="L1923" t="s">
        <v>35</v>
      </c>
      <c r="M1923" s="1">
        <v>42558</v>
      </c>
      <c r="N1923" s="1">
        <v>42742</v>
      </c>
      <c r="O1923" t="s">
        <v>26</v>
      </c>
      <c r="P1923" s="1">
        <v>42564.344884259262</v>
      </c>
      <c r="Q1923" s="1">
        <v>42558</v>
      </c>
    </row>
    <row r="1924" spans="1:17" x14ac:dyDescent="0.25">
      <c r="A1924" t="s">
        <v>1431</v>
      </c>
      <c r="B1924" t="s">
        <v>1432</v>
      </c>
      <c r="C1924">
        <v>1196</v>
      </c>
      <c r="D1924" t="s">
        <v>1796</v>
      </c>
      <c r="E1924" t="s">
        <v>75</v>
      </c>
      <c r="F1924" t="s">
        <v>32</v>
      </c>
      <c r="G1924" t="s">
        <v>76</v>
      </c>
      <c r="H1924">
        <v>1</v>
      </c>
      <c r="I1924" t="s">
        <v>94</v>
      </c>
      <c r="J1924" t="s">
        <v>24</v>
      </c>
      <c r="K1924">
        <v>412</v>
      </c>
      <c r="L1924" t="s">
        <v>35</v>
      </c>
      <c r="M1924" s="1">
        <v>42571</v>
      </c>
      <c r="N1924" s="1">
        <v>42755</v>
      </c>
      <c r="O1924" t="s">
        <v>26</v>
      </c>
      <c r="P1924" s="1">
        <v>42585.418124999997</v>
      </c>
      <c r="Q1924" s="1">
        <v>42571</v>
      </c>
    </row>
    <row r="1925" spans="1:17" x14ac:dyDescent="0.25">
      <c r="A1925" t="s">
        <v>1431</v>
      </c>
      <c r="B1925" t="s">
        <v>1432</v>
      </c>
      <c r="C1925">
        <v>1196</v>
      </c>
      <c r="D1925" t="s">
        <v>1796</v>
      </c>
      <c r="E1925" t="s">
        <v>75</v>
      </c>
      <c r="F1925" t="s">
        <v>32</v>
      </c>
      <c r="G1925" t="s">
        <v>76</v>
      </c>
      <c r="H1925">
        <v>1</v>
      </c>
      <c r="I1925" t="s">
        <v>94</v>
      </c>
      <c r="J1925" t="s">
        <v>27</v>
      </c>
      <c r="K1925">
        <v>412</v>
      </c>
      <c r="L1925" t="s">
        <v>35</v>
      </c>
      <c r="M1925" s="1">
        <v>42571</v>
      </c>
      <c r="N1925" s="1">
        <v>42755</v>
      </c>
      <c r="O1925" t="s">
        <v>26</v>
      </c>
      <c r="P1925" s="1">
        <v>42585.418124999997</v>
      </c>
      <c r="Q1925" s="1">
        <v>42571</v>
      </c>
    </row>
    <row r="1926" spans="1:17" x14ac:dyDescent="0.25">
      <c r="A1926" t="s">
        <v>1431</v>
      </c>
      <c r="B1926" t="s">
        <v>1432</v>
      </c>
      <c r="C1926">
        <v>1196</v>
      </c>
      <c r="D1926" t="s">
        <v>1796</v>
      </c>
      <c r="E1926" t="s">
        <v>75</v>
      </c>
      <c r="F1926" t="s">
        <v>32</v>
      </c>
      <c r="G1926" t="s">
        <v>76</v>
      </c>
      <c r="H1926">
        <v>1</v>
      </c>
      <c r="I1926" t="s">
        <v>94</v>
      </c>
      <c r="J1926" t="s">
        <v>36</v>
      </c>
      <c r="K1926">
        <v>412</v>
      </c>
      <c r="L1926" t="s">
        <v>35</v>
      </c>
      <c r="M1926" s="1">
        <v>42571</v>
      </c>
      <c r="N1926" s="1">
        <v>42755</v>
      </c>
      <c r="O1926" t="s">
        <v>26</v>
      </c>
      <c r="P1926" s="1">
        <v>42585.418124999997</v>
      </c>
      <c r="Q1926" s="1">
        <v>42571</v>
      </c>
    </row>
    <row r="1927" spans="1:17" x14ac:dyDescent="0.25">
      <c r="A1927" t="s">
        <v>1797</v>
      </c>
      <c r="B1927" t="s">
        <v>1798</v>
      </c>
      <c r="C1927">
        <v>2896</v>
      </c>
      <c r="D1927" t="s">
        <v>1799</v>
      </c>
      <c r="E1927" t="s">
        <v>1175</v>
      </c>
      <c r="F1927" t="s">
        <v>52</v>
      </c>
      <c r="G1927">
        <v>608</v>
      </c>
      <c r="H1927">
        <v>0</v>
      </c>
      <c r="I1927" t="s">
        <v>922</v>
      </c>
      <c r="J1927" t="s">
        <v>27</v>
      </c>
      <c r="K1927">
        <v>1008</v>
      </c>
      <c r="L1927" t="s">
        <v>35</v>
      </c>
      <c r="M1927" s="1">
        <v>42556</v>
      </c>
      <c r="N1927" s="1">
        <v>42740</v>
      </c>
      <c r="O1927" t="s">
        <v>88</v>
      </c>
      <c r="P1927" s="1">
        <v>42600.739976851852</v>
      </c>
      <c r="Q1927" s="1">
        <v>42556</v>
      </c>
    </row>
    <row r="1928" spans="1:17" x14ac:dyDescent="0.25">
      <c r="A1928" t="s">
        <v>355</v>
      </c>
      <c r="B1928" t="s">
        <v>356</v>
      </c>
      <c r="C1928">
        <v>1384</v>
      </c>
      <c r="D1928" t="s">
        <v>1800</v>
      </c>
      <c r="E1928" t="s">
        <v>111</v>
      </c>
      <c r="F1928" t="s">
        <v>21</v>
      </c>
      <c r="G1928" t="s">
        <v>22</v>
      </c>
      <c r="H1928">
        <v>1</v>
      </c>
      <c r="I1928" t="s">
        <v>107</v>
      </c>
      <c r="J1928" t="s">
        <v>27</v>
      </c>
      <c r="K1928">
        <v>418</v>
      </c>
      <c r="L1928" t="s">
        <v>25</v>
      </c>
      <c r="M1928" s="1">
        <v>42488</v>
      </c>
      <c r="N1928" s="1">
        <v>42671</v>
      </c>
      <c r="O1928" t="s">
        <v>26</v>
      </c>
      <c r="P1928" s="1">
        <v>42585.436805555553</v>
      </c>
      <c r="Q1928" s="1">
        <v>42488</v>
      </c>
    </row>
    <row r="1929" spans="1:17" x14ac:dyDescent="0.25">
      <c r="A1929" t="s">
        <v>355</v>
      </c>
      <c r="B1929" t="s">
        <v>356</v>
      </c>
      <c r="C1929">
        <v>1384</v>
      </c>
      <c r="D1929" t="s">
        <v>1800</v>
      </c>
      <c r="E1929" t="s">
        <v>111</v>
      </c>
      <c r="F1929" t="s">
        <v>21</v>
      </c>
      <c r="G1929" t="s">
        <v>22</v>
      </c>
      <c r="H1929">
        <v>1</v>
      </c>
      <c r="I1929" t="s">
        <v>107</v>
      </c>
      <c r="J1929" t="s">
        <v>36</v>
      </c>
      <c r="K1929">
        <v>418</v>
      </c>
      <c r="L1929" t="s">
        <v>25</v>
      </c>
      <c r="M1929" s="1">
        <v>42488</v>
      </c>
      <c r="N1929" s="1">
        <v>42671</v>
      </c>
      <c r="O1929" t="s">
        <v>26</v>
      </c>
      <c r="P1929" s="1">
        <v>42585.436805555553</v>
      </c>
      <c r="Q1929" s="1">
        <v>42488</v>
      </c>
    </row>
    <row r="1930" spans="1:17" x14ac:dyDescent="0.25">
      <c r="A1930" t="s">
        <v>355</v>
      </c>
      <c r="B1930" t="s">
        <v>356</v>
      </c>
      <c r="C1930">
        <v>1384</v>
      </c>
      <c r="D1930" t="s">
        <v>1800</v>
      </c>
      <c r="E1930" t="s">
        <v>111</v>
      </c>
      <c r="F1930" t="s">
        <v>21</v>
      </c>
      <c r="G1930" t="s">
        <v>22</v>
      </c>
      <c r="H1930">
        <v>1</v>
      </c>
      <c r="I1930" t="s">
        <v>107</v>
      </c>
      <c r="J1930" t="s">
        <v>24</v>
      </c>
      <c r="K1930">
        <v>418</v>
      </c>
      <c r="L1930" t="s">
        <v>25</v>
      </c>
      <c r="M1930" s="1">
        <v>42488</v>
      </c>
      <c r="N1930" s="1">
        <v>42671</v>
      </c>
      <c r="O1930" t="s">
        <v>26</v>
      </c>
      <c r="P1930" s="1">
        <v>42585.436805555553</v>
      </c>
      <c r="Q1930" s="1">
        <v>42488</v>
      </c>
    </row>
    <row r="1931" spans="1:17" x14ac:dyDescent="0.25">
      <c r="A1931" t="s">
        <v>355</v>
      </c>
      <c r="B1931" t="s">
        <v>356</v>
      </c>
      <c r="C1931">
        <v>1384</v>
      </c>
      <c r="D1931" t="s">
        <v>1800</v>
      </c>
      <c r="E1931" t="s">
        <v>111</v>
      </c>
      <c r="F1931" t="s">
        <v>21</v>
      </c>
      <c r="G1931" t="s">
        <v>22</v>
      </c>
      <c r="H1931">
        <v>1</v>
      </c>
      <c r="I1931" t="s">
        <v>107</v>
      </c>
      <c r="J1931" t="s">
        <v>24</v>
      </c>
      <c r="K1931">
        <v>2492</v>
      </c>
      <c r="L1931" t="s">
        <v>35</v>
      </c>
      <c r="M1931" s="1">
        <v>42664</v>
      </c>
      <c r="N1931" s="1">
        <v>42846</v>
      </c>
      <c r="O1931" t="s">
        <v>26</v>
      </c>
      <c r="P1931" s="1">
        <v>42681.426192129627</v>
      </c>
      <c r="Q1931" s="1">
        <v>42664</v>
      </c>
    </row>
    <row r="1932" spans="1:17" x14ac:dyDescent="0.25">
      <c r="A1932" t="s">
        <v>355</v>
      </c>
      <c r="B1932" t="s">
        <v>356</v>
      </c>
      <c r="C1932">
        <v>1384</v>
      </c>
      <c r="D1932" t="s">
        <v>1800</v>
      </c>
      <c r="E1932" t="s">
        <v>111</v>
      </c>
      <c r="F1932" t="s">
        <v>21</v>
      </c>
      <c r="G1932" t="s">
        <v>22</v>
      </c>
      <c r="H1932">
        <v>1</v>
      </c>
      <c r="I1932" t="s">
        <v>107</v>
      </c>
      <c r="J1932" t="s">
        <v>27</v>
      </c>
      <c r="K1932">
        <v>2492</v>
      </c>
      <c r="L1932" t="s">
        <v>35</v>
      </c>
      <c r="M1932" s="1">
        <v>42664</v>
      </c>
      <c r="N1932" s="1">
        <v>42846</v>
      </c>
      <c r="O1932" t="s">
        <v>26</v>
      </c>
      <c r="P1932" s="1">
        <v>42681.426192129627</v>
      </c>
      <c r="Q1932" s="1">
        <v>42664</v>
      </c>
    </row>
    <row r="1933" spans="1:17" x14ac:dyDescent="0.25">
      <c r="A1933" t="s">
        <v>355</v>
      </c>
      <c r="B1933" t="s">
        <v>356</v>
      </c>
      <c r="C1933">
        <v>1384</v>
      </c>
      <c r="D1933" t="s">
        <v>1800</v>
      </c>
      <c r="E1933" t="s">
        <v>111</v>
      </c>
      <c r="F1933" t="s">
        <v>21</v>
      </c>
      <c r="G1933" t="s">
        <v>22</v>
      </c>
      <c r="H1933">
        <v>1</v>
      </c>
      <c r="I1933" t="s">
        <v>107</v>
      </c>
      <c r="J1933" t="s">
        <v>36</v>
      </c>
      <c r="K1933">
        <v>2492</v>
      </c>
      <c r="L1933" t="s">
        <v>35</v>
      </c>
      <c r="M1933" s="1">
        <v>42664</v>
      </c>
      <c r="N1933" s="1">
        <v>42846</v>
      </c>
      <c r="O1933" t="s">
        <v>26</v>
      </c>
      <c r="P1933" s="1">
        <v>42681.426192129627</v>
      </c>
      <c r="Q1933" s="1">
        <v>42664</v>
      </c>
    </row>
    <row r="1934" spans="1:17" x14ac:dyDescent="0.25">
      <c r="A1934" t="s">
        <v>114</v>
      </c>
      <c r="B1934" t="s">
        <v>115</v>
      </c>
      <c r="C1934">
        <v>2602</v>
      </c>
      <c r="D1934" t="s">
        <v>1801</v>
      </c>
      <c r="E1934" t="s">
        <v>1802</v>
      </c>
      <c r="F1934" t="s">
        <v>52</v>
      </c>
      <c r="G1934" t="s">
        <v>1803</v>
      </c>
      <c r="H1934">
        <v>0</v>
      </c>
      <c r="I1934" t="s">
        <v>65</v>
      </c>
      <c r="J1934" t="s">
        <v>24</v>
      </c>
      <c r="K1934">
        <v>1889</v>
      </c>
      <c r="L1934" t="s">
        <v>35</v>
      </c>
      <c r="M1934" s="1">
        <v>42624</v>
      </c>
      <c r="N1934" s="1">
        <v>42805</v>
      </c>
      <c r="O1934" t="s">
        <v>88</v>
      </c>
      <c r="P1934" s="1">
        <v>42639.352997685186</v>
      </c>
      <c r="Q1934" s="1">
        <v>42624</v>
      </c>
    </row>
    <row r="1935" spans="1:17" x14ac:dyDescent="0.25">
      <c r="A1935" t="s">
        <v>114</v>
      </c>
      <c r="B1935" t="s">
        <v>115</v>
      </c>
      <c r="C1935">
        <v>2602</v>
      </c>
      <c r="D1935" t="s">
        <v>1801</v>
      </c>
      <c r="E1935" t="s">
        <v>1802</v>
      </c>
      <c r="F1935" t="s">
        <v>52</v>
      </c>
      <c r="G1935" t="s">
        <v>1803</v>
      </c>
      <c r="H1935">
        <v>0</v>
      </c>
      <c r="I1935" t="s">
        <v>65</v>
      </c>
      <c r="J1935" t="s">
        <v>27</v>
      </c>
      <c r="K1935">
        <v>1889</v>
      </c>
      <c r="L1935" t="s">
        <v>35</v>
      </c>
      <c r="M1935" s="1">
        <v>42624</v>
      </c>
      <c r="N1935" s="1">
        <v>42805</v>
      </c>
      <c r="O1935" t="s">
        <v>88</v>
      </c>
      <c r="P1935" s="1">
        <v>42639.352997685186</v>
      </c>
      <c r="Q1935" s="1">
        <v>42624</v>
      </c>
    </row>
    <row r="1936" spans="1:17" x14ac:dyDescent="0.25">
      <c r="A1936" t="s">
        <v>341</v>
      </c>
      <c r="B1936" t="s">
        <v>342</v>
      </c>
      <c r="C1936">
        <v>2090</v>
      </c>
      <c r="D1936" t="s">
        <v>1804</v>
      </c>
      <c r="E1936" t="s">
        <v>96</v>
      </c>
      <c r="F1936" t="s">
        <v>52</v>
      </c>
      <c r="G1936" t="s">
        <v>525</v>
      </c>
      <c r="H1936">
        <v>1</v>
      </c>
      <c r="I1936" t="s">
        <v>359</v>
      </c>
      <c r="J1936" t="s">
        <v>24</v>
      </c>
      <c r="K1936">
        <v>568</v>
      </c>
      <c r="L1936" t="s">
        <v>101</v>
      </c>
      <c r="M1936" s="1">
        <v>42458</v>
      </c>
      <c r="N1936" s="1">
        <v>42642</v>
      </c>
      <c r="O1936" t="s">
        <v>26</v>
      </c>
      <c r="P1936" s="1">
        <v>42587.666944444441</v>
      </c>
      <c r="Q1936" s="1">
        <v>42458</v>
      </c>
    </row>
    <row r="1937" spans="1:17" x14ac:dyDescent="0.25">
      <c r="A1937" t="s">
        <v>341</v>
      </c>
      <c r="B1937" t="s">
        <v>342</v>
      </c>
      <c r="C1937">
        <v>2090</v>
      </c>
      <c r="D1937" t="s">
        <v>1804</v>
      </c>
      <c r="E1937" t="s">
        <v>96</v>
      </c>
      <c r="F1937" t="s">
        <v>52</v>
      </c>
      <c r="G1937" t="s">
        <v>525</v>
      </c>
      <c r="H1937">
        <v>1</v>
      </c>
      <c r="I1937" t="s">
        <v>359</v>
      </c>
      <c r="J1937" t="s">
        <v>27</v>
      </c>
      <c r="K1937">
        <v>568</v>
      </c>
      <c r="L1937" t="s">
        <v>101</v>
      </c>
      <c r="M1937" s="1">
        <v>42458</v>
      </c>
      <c r="N1937" s="1">
        <v>42642</v>
      </c>
      <c r="O1937" t="s">
        <v>26</v>
      </c>
      <c r="P1937" s="1">
        <v>42587.666944444441</v>
      </c>
      <c r="Q1937" s="1">
        <v>42458</v>
      </c>
    </row>
    <row r="1938" spans="1:17" x14ac:dyDescent="0.25">
      <c r="A1938" t="s">
        <v>341</v>
      </c>
      <c r="B1938" t="s">
        <v>342</v>
      </c>
      <c r="C1938">
        <v>2090</v>
      </c>
      <c r="D1938" t="s">
        <v>1804</v>
      </c>
      <c r="E1938" t="s">
        <v>96</v>
      </c>
      <c r="F1938" t="s">
        <v>52</v>
      </c>
      <c r="G1938" t="s">
        <v>525</v>
      </c>
      <c r="H1938">
        <v>1</v>
      </c>
      <c r="I1938" t="s">
        <v>359</v>
      </c>
      <c r="J1938" t="s">
        <v>36</v>
      </c>
      <c r="K1938">
        <v>568</v>
      </c>
      <c r="L1938" t="s">
        <v>101</v>
      </c>
      <c r="M1938" s="1">
        <v>42458</v>
      </c>
      <c r="N1938" s="1">
        <v>42642</v>
      </c>
      <c r="O1938" t="s">
        <v>26</v>
      </c>
      <c r="P1938" s="1">
        <v>42587.666944444441</v>
      </c>
      <c r="Q1938" s="1">
        <v>42458</v>
      </c>
    </row>
    <row r="1939" spans="1:17" x14ac:dyDescent="0.25">
      <c r="A1939" t="s">
        <v>341</v>
      </c>
      <c r="B1939" t="s">
        <v>342</v>
      </c>
      <c r="C1939">
        <v>2090</v>
      </c>
      <c r="D1939" t="s">
        <v>1804</v>
      </c>
      <c r="E1939" t="s">
        <v>96</v>
      </c>
      <c r="F1939" t="s">
        <v>52</v>
      </c>
      <c r="G1939" t="s">
        <v>525</v>
      </c>
      <c r="H1939">
        <v>1</v>
      </c>
      <c r="I1939" t="s">
        <v>359</v>
      </c>
      <c r="J1939" t="s">
        <v>36</v>
      </c>
      <c r="K1939">
        <v>2296</v>
      </c>
      <c r="L1939" t="s">
        <v>35</v>
      </c>
      <c r="M1939" s="1">
        <v>42642</v>
      </c>
      <c r="N1939" s="1">
        <v>42823</v>
      </c>
      <c r="O1939" t="s">
        <v>26</v>
      </c>
      <c r="P1939" s="1">
        <v>42650.343321759261</v>
      </c>
      <c r="Q1939" s="1">
        <v>42642</v>
      </c>
    </row>
    <row r="1940" spans="1:17" x14ac:dyDescent="0.25">
      <c r="A1940" t="s">
        <v>341</v>
      </c>
      <c r="B1940" t="s">
        <v>342</v>
      </c>
      <c r="C1940">
        <v>2090</v>
      </c>
      <c r="D1940" t="s">
        <v>1804</v>
      </c>
      <c r="E1940" t="s">
        <v>96</v>
      </c>
      <c r="F1940" t="s">
        <v>52</v>
      </c>
      <c r="G1940" t="s">
        <v>525</v>
      </c>
      <c r="H1940">
        <v>1</v>
      </c>
      <c r="I1940" t="s">
        <v>359</v>
      </c>
      <c r="J1940" t="s">
        <v>24</v>
      </c>
      <c r="K1940">
        <v>2296</v>
      </c>
      <c r="L1940" t="s">
        <v>35</v>
      </c>
      <c r="M1940" s="1">
        <v>42642</v>
      </c>
      <c r="N1940" s="1">
        <v>42823</v>
      </c>
      <c r="O1940" t="s">
        <v>26</v>
      </c>
      <c r="P1940" s="1">
        <v>42650.343321759261</v>
      </c>
      <c r="Q1940" s="1">
        <v>42642</v>
      </c>
    </row>
    <row r="1941" spans="1:17" x14ac:dyDescent="0.25">
      <c r="A1941" t="s">
        <v>341</v>
      </c>
      <c r="B1941" t="s">
        <v>342</v>
      </c>
      <c r="C1941">
        <v>2090</v>
      </c>
      <c r="D1941" t="s">
        <v>1804</v>
      </c>
      <c r="E1941" t="s">
        <v>96</v>
      </c>
      <c r="F1941" t="s">
        <v>52</v>
      </c>
      <c r="G1941" t="s">
        <v>525</v>
      </c>
      <c r="H1941">
        <v>1</v>
      </c>
      <c r="I1941" t="s">
        <v>359</v>
      </c>
      <c r="J1941" t="s">
        <v>27</v>
      </c>
      <c r="K1941">
        <v>2296</v>
      </c>
      <c r="L1941" t="s">
        <v>35</v>
      </c>
      <c r="M1941" s="1">
        <v>42642</v>
      </c>
      <c r="N1941" s="1">
        <v>42823</v>
      </c>
      <c r="O1941" t="s">
        <v>26</v>
      </c>
      <c r="P1941" s="1">
        <v>42650.343321759261</v>
      </c>
      <c r="Q1941" s="1">
        <v>42642</v>
      </c>
    </row>
    <row r="1942" spans="1:17" x14ac:dyDescent="0.25">
      <c r="A1942" t="s">
        <v>1619</v>
      </c>
      <c r="B1942" t="s">
        <v>1620</v>
      </c>
      <c r="C1942">
        <v>1253</v>
      </c>
      <c r="D1942" t="s">
        <v>1805</v>
      </c>
      <c r="E1942" t="s">
        <v>96</v>
      </c>
      <c r="F1942" t="s">
        <v>52</v>
      </c>
      <c r="G1942" t="s">
        <v>525</v>
      </c>
      <c r="H1942">
        <v>1</v>
      </c>
      <c r="I1942" t="s">
        <v>1176</v>
      </c>
      <c r="J1942" t="s">
        <v>36</v>
      </c>
      <c r="K1942">
        <v>1055</v>
      </c>
      <c r="L1942" t="s">
        <v>35</v>
      </c>
      <c r="M1942" s="1">
        <v>42592</v>
      </c>
      <c r="N1942" s="1">
        <v>42776</v>
      </c>
      <c r="O1942" t="s">
        <v>26</v>
      </c>
      <c r="P1942" s="1">
        <v>42604.468726851854</v>
      </c>
      <c r="Q1942" s="1">
        <v>42592</v>
      </c>
    </row>
    <row r="1943" spans="1:17" x14ac:dyDescent="0.25">
      <c r="A1943" t="s">
        <v>1619</v>
      </c>
      <c r="B1943" t="s">
        <v>1620</v>
      </c>
      <c r="C1943">
        <v>1253</v>
      </c>
      <c r="D1943" t="s">
        <v>1805</v>
      </c>
      <c r="E1943" t="s">
        <v>96</v>
      </c>
      <c r="F1943" t="s">
        <v>52</v>
      </c>
      <c r="G1943" t="s">
        <v>525</v>
      </c>
      <c r="H1943">
        <v>1</v>
      </c>
      <c r="I1943" t="s">
        <v>1176</v>
      </c>
      <c r="J1943" t="s">
        <v>24</v>
      </c>
      <c r="K1943">
        <v>1055</v>
      </c>
      <c r="L1943" t="s">
        <v>35</v>
      </c>
      <c r="M1943" s="1">
        <v>42592</v>
      </c>
      <c r="N1943" s="1">
        <v>42776</v>
      </c>
      <c r="O1943" t="s">
        <v>26</v>
      </c>
      <c r="P1943" s="1">
        <v>42604.468726851854</v>
      </c>
      <c r="Q1943" s="1">
        <v>42592</v>
      </c>
    </row>
    <row r="1944" spans="1:17" x14ac:dyDescent="0.25">
      <c r="A1944" t="s">
        <v>1619</v>
      </c>
      <c r="B1944" t="s">
        <v>1620</v>
      </c>
      <c r="C1944">
        <v>1253</v>
      </c>
      <c r="D1944" t="s">
        <v>1805</v>
      </c>
      <c r="E1944" t="s">
        <v>96</v>
      </c>
      <c r="F1944" t="s">
        <v>52</v>
      </c>
      <c r="G1944" t="s">
        <v>525</v>
      </c>
      <c r="H1944">
        <v>1</v>
      </c>
      <c r="I1944" t="s">
        <v>1176</v>
      </c>
      <c r="J1944" t="s">
        <v>27</v>
      </c>
      <c r="K1944">
        <v>1055</v>
      </c>
      <c r="L1944" t="s">
        <v>35</v>
      </c>
      <c r="M1944" s="1">
        <v>42592</v>
      </c>
      <c r="N1944" s="1">
        <v>42776</v>
      </c>
      <c r="O1944" t="s">
        <v>26</v>
      </c>
      <c r="P1944" s="1">
        <v>42604.468726851854</v>
      </c>
      <c r="Q1944" s="1">
        <v>42592</v>
      </c>
    </row>
    <row r="1945" spans="1:17" x14ac:dyDescent="0.25">
      <c r="A1945" t="s">
        <v>1806</v>
      </c>
      <c r="B1945" t="s">
        <v>1807</v>
      </c>
      <c r="C1945">
        <v>1720</v>
      </c>
      <c r="D1945" t="s">
        <v>1808</v>
      </c>
      <c r="E1945" t="s">
        <v>96</v>
      </c>
      <c r="F1945" t="s">
        <v>52</v>
      </c>
      <c r="G1945" t="s">
        <v>525</v>
      </c>
      <c r="H1945">
        <v>0</v>
      </c>
      <c r="I1945" t="s">
        <v>225</v>
      </c>
      <c r="J1945" t="s">
        <v>24</v>
      </c>
      <c r="K1945">
        <v>1158</v>
      </c>
      <c r="L1945" t="s">
        <v>35</v>
      </c>
      <c r="M1945" s="1">
        <v>42605</v>
      </c>
      <c r="N1945" s="1">
        <v>42789</v>
      </c>
      <c r="O1945" t="s">
        <v>26</v>
      </c>
      <c r="P1945" s="1">
        <v>42607.433333333334</v>
      </c>
      <c r="Q1945" s="1">
        <v>42605</v>
      </c>
    </row>
    <row r="1946" spans="1:17" x14ac:dyDescent="0.25">
      <c r="A1946" t="s">
        <v>1806</v>
      </c>
      <c r="B1946" t="s">
        <v>1807</v>
      </c>
      <c r="C1946">
        <v>1720</v>
      </c>
      <c r="D1946" t="s">
        <v>1808</v>
      </c>
      <c r="E1946" t="s">
        <v>96</v>
      </c>
      <c r="F1946" t="s">
        <v>52</v>
      </c>
      <c r="G1946" t="s">
        <v>525</v>
      </c>
      <c r="H1946">
        <v>0</v>
      </c>
      <c r="I1946" t="s">
        <v>225</v>
      </c>
      <c r="J1946" t="s">
        <v>27</v>
      </c>
      <c r="K1946">
        <v>1158</v>
      </c>
      <c r="L1946" t="s">
        <v>35</v>
      </c>
      <c r="M1946" s="1">
        <v>42605</v>
      </c>
      <c r="N1946" s="1">
        <v>42789</v>
      </c>
      <c r="O1946" t="s">
        <v>26</v>
      </c>
      <c r="P1946" s="1">
        <v>42607.433333333334</v>
      </c>
      <c r="Q1946" s="1">
        <v>42605</v>
      </c>
    </row>
    <row r="1947" spans="1:17" x14ac:dyDescent="0.25">
      <c r="A1947" t="s">
        <v>114</v>
      </c>
      <c r="B1947" t="s">
        <v>115</v>
      </c>
      <c r="C1947">
        <v>2602</v>
      </c>
      <c r="D1947" t="s">
        <v>1809</v>
      </c>
      <c r="E1947" t="s">
        <v>364</v>
      </c>
      <c r="F1947" t="s">
        <v>32</v>
      </c>
      <c r="G1947" t="s">
        <v>1453</v>
      </c>
      <c r="H1947">
        <v>0</v>
      </c>
      <c r="I1947" t="s">
        <v>107</v>
      </c>
      <c r="J1947" t="s">
        <v>27</v>
      </c>
      <c r="K1947">
        <v>2768</v>
      </c>
      <c r="L1947" t="s">
        <v>35</v>
      </c>
      <c r="M1947" s="1">
        <v>42699</v>
      </c>
      <c r="N1947" s="1">
        <v>42880</v>
      </c>
      <c r="O1947" t="s">
        <v>88</v>
      </c>
      <c r="P1947" s="1">
        <v>42723.303472222222</v>
      </c>
      <c r="Q1947" s="1">
        <v>42699</v>
      </c>
    </row>
    <row r="1948" spans="1:17" x14ac:dyDescent="0.25">
      <c r="A1948" t="s">
        <v>114</v>
      </c>
      <c r="B1948" t="s">
        <v>115</v>
      </c>
      <c r="C1948">
        <v>2602</v>
      </c>
      <c r="D1948" t="s">
        <v>1809</v>
      </c>
      <c r="E1948" t="s">
        <v>364</v>
      </c>
      <c r="F1948" t="s">
        <v>32</v>
      </c>
      <c r="G1948" t="s">
        <v>1453</v>
      </c>
      <c r="H1948">
        <v>0</v>
      </c>
      <c r="I1948" t="s">
        <v>107</v>
      </c>
      <c r="J1948" t="s">
        <v>24</v>
      </c>
      <c r="K1948">
        <v>2768</v>
      </c>
      <c r="L1948" t="s">
        <v>35</v>
      </c>
      <c r="M1948" s="1">
        <v>42699</v>
      </c>
      <c r="N1948" s="1">
        <v>42880</v>
      </c>
      <c r="O1948" t="s">
        <v>88</v>
      </c>
      <c r="P1948" s="1">
        <v>42723.303472222222</v>
      </c>
      <c r="Q1948" s="1">
        <v>42699</v>
      </c>
    </row>
    <row r="1949" spans="1:17" x14ac:dyDescent="0.25">
      <c r="A1949" t="s">
        <v>341</v>
      </c>
      <c r="B1949" t="s">
        <v>342</v>
      </c>
      <c r="C1949">
        <v>2090</v>
      </c>
      <c r="D1949" t="s">
        <v>1810</v>
      </c>
      <c r="E1949" t="s">
        <v>1811</v>
      </c>
      <c r="F1949" t="s">
        <v>52</v>
      </c>
      <c r="G1949" t="s">
        <v>1812</v>
      </c>
      <c r="H1949">
        <v>0</v>
      </c>
      <c r="I1949" t="s">
        <v>359</v>
      </c>
      <c r="J1949" t="s">
        <v>27</v>
      </c>
      <c r="K1949">
        <v>1939</v>
      </c>
      <c r="L1949" t="s">
        <v>35</v>
      </c>
      <c r="M1949" s="1">
        <v>42639</v>
      </c>
      <c r="N1949" s="1">
        <v>42820</v>
      </c>
      <c r="O1949" t="s">
        <v>26</v>
      </c>
      <c r="P1949" s="1">
        <v>42639.581805555557</v>
      </c>
      <c r="Q1949" s="1">
        <v>42639</v>
      </c>
    </row>
    <row r="1950" spans="1:17" x14ac:dyDescent="0.25">
      <c r="A1950" t="s">
        <v>324</v>
      </c>
      <c r="B1950" t="s">
        <v>325</v>
      </c>
      <c r="C1950">
        <v>2096</v>
      </c>
      <c r="D1950" t="s">
        <v>1813</v>
      </c>
      <c r="E1950" t="s">
        <v>376</v>
      </c>
      <c r="F1950" t="s">
        <v>52</v>
      </c>
      <c r="G1950" t="s">
        <v>275</v>
      </c>
      <c r="H1950">
        <v>0</v>
      </c>
      <c r="I1950" t="s">
        <v>1415</v>
      </c>
      <c r="J1950" t="s">
        <v>27</v>
      </c>
      <c r="K1950">
        <v>2106</v>
      </c>
      <c r="L1950" t="s">
        <v>25</v>
      </c>
      <c r="M1950" s="1">
        <v>42550</v>
      </c>
      <c r="N1950" s="1">
        <v>42733</v>
      </c>
      <c r="O1950" t="s">
        <v>26</v>
      </c>
      <c r="P1950" s="1">
        <v>42641.497071759259</v>
      </c>
      <c r="Q1950" s="1">
        <v>42550</v>
      </c>
    </row>
    <row r="1951" spans="1:17" x14ac:dyDescent="0.25">
      <c r="A1951" t="s">
        <v>1814</v>
      </c>
      <c r="B1951" t="s">
        <v>1815</v>
      </c>
      <c r="C1951">
        <v>2899</v>
      </c>
      <c r="D1951" t="s">
        <v>1816</v>
      </c>
      <c r="E1951" t="s">
        <v>364</v>
      </c>
      <c r="F1951" t="s">
        <v>32</v>
      </c>
      <c r="G1951" t="s">
        <v>1453</v>
      </c>
      <c r="H1951">
        <v>0</v>
      </c>
      <c r="I1951" t="s">
        <v>54</v>
      </c>
      <c r="J1951" t="s">
        <v>24</v>
      </c>
      <c r="K1951">
        <v>1753</v>
      </c>
      <c r="L1951" t="s">
        <v>25</v>
      </c>
      <c r="M1951" s="1">
        <v>42529</v>
      </c>
      <c r="N1951" s="1">
        <v>42712</v>
      </c>
      <c r="O1951" t="s">
        <v>26</v>
      </c>
      <c r="P1951" s="1">
        <v>42634.635162037041</v>
      </c>
      <c r="Q1951" s="1">
        <v>42529</v>
      </c>
    </row>
    <row r="1952" spans="1:17" x14ac:dyDescent="0.25">
      <c r="A1952" t="s">
        <v>1814</v>
      </c>
      <c r="B1952" t="s">
        <v>1815</v>
      </c>
      <c r="C1952">
        <v>2899</v>
      </c>
      <c r="D1952" t="s">
        <v>1816</v>
      </c>
      <c r="E1952" t="s">
        <v>364</v>
      </c>
      <c r="F1952" t="s">
        <v>32</v>
      </c>
      <c r="G1952" t="s">
        <v>1453</v>
      </c>
      <c r="H1952">
        <v>0</v>
      </c>
      <c r="I1952" t="s">
        <v>54</v>
      </c>
      <c r="J1952" t="s">
        <v>27</v>
      </c>
      <c r="K1952">
        <v>1753</v>
      </c>
      <c r="L1952" t="s">
        <v>25</v>
      </c>
      <c r="M1952" s="1">
        <v>42529</v>
      </c>
      <c r="N1952" s="1">
        <v>42712</v>
      </c>
      <c r="O1952" t="s">
        <v>26</v>
      </c>
      <c r="P1952" s="1">
        <v>42634.635162037041</v>
      </c>
      <c r="Q1952" s="1">
        <v>42529</v>
      </c>
    </row>
    <row r="1953" spans="1:17" x14ac:dyDescent="0.25">
      <c r="A1953" t="s">
        <v>575</v>
      </c>
      <c r="B1953" t="s">
        <v>576</v>
      </c>
      <c r="C1953">
        <v>2199</v>
      </c>
      <c r="D1953" t="s">
        <v>1817</v>
      </c>
      <c r="E1953" t="s">
        <v>383</v>
      </c>
      <c r="F1953" t="s">
        <v>32</v>
      </c>
      <c r="G1953" t="s">
        <v>384</v>
      </c>
      <c r="H1953">
        <v>1</v>
      </c>
      <c r="I1953" t="s">
        <v>94</v>
      </c>
      <c r="J1953" t="s">
        <v>27</v>
      </c>
      <c r="K1953">
        <v>40</v>
      </c>
      <c r="L1953" t="s">
        <v>35</v>
      </c>
      <c r="M1953" s="1">
        <v>42562</v>
      </c>
      <c r="N1953" s="1">
        <v>42746</v>
      </c>
      <c r="O1953" t="s">
        <v>26</v>
      </c>
      <c r="P1953" s="1">
        <v>42564.663310185184</v>
      </c>
      <c r="Q1953" s="1">
        <v>42562</v>
      </c>
    </row>
    <row r="1954" spans="1:17" x14ac:dyDescent="0.25">
      <c r="A1954" t="s">
        <v>575</v>
      </c>
      <c r="B1954" t="s">
        <v>576</v>
      </c>
      <c r="C1954">
        <v>2199</v>
      </c>
      <c r="D1954" t="s">
        <v>1817</v>
      </c>
      <c r="E1954" t="s">
        <v>383</v>
      </c>
      <c r="F1954" t="s">
        <v>32</v>
      </c>
      <c r="G1954" t="s">
        <v>384</v>
      </c>
      <c r="H1954">
        <v>1</v>
      </c>
      <c r="I1954" t="s">
        <v>94</v>
      </c>
      <c r="J1954" t="s">
        <v>36</v>
      </c>
      <c r="K1954">
        <v>40</v>
      </c>
      <c r="L1954" t="s">
        <v>35</v>
      </c>
      <c r="M1954" s="1">
        <v>42562</v>
      </c>
      <c r="N1954" s="1">
        <v>42746</v>
      </c>
      <c r="O1954" t="s">
        <v>26</v>
      </c>
      <c r="P1954" s="1">
        <v>42564.663310185184</v>
      </c>
      <c r="Q1954" s="1">
        <v>42562</v>
      </c>
    </row>
    <row r="1955" spans="1:17" x14ac:dyDescent="0.25">
      <c r="A1955" t="s">
        <v>575</v>
      </c>
      <c r="B1955" t="s">
        <v>576</v>
      </c>
      <c r="C1955">
        <v>2199</v>
      </c>
      <c r="D1955" t="s">
        <v>1817</v>
      </c>
      <c r="E1955" t="s">
        <v>383</v>
      </c>
      <c r="F1955" t="s">
        <v>32</v>
      </c>
      <c r="G1955" t="s">
        <v>384</v>
      </c>
      <c r="H1955">
        <v>1</v>
      </c>
      <c r="I1955" t="s">
        <v>94</v>
      </c>
      <c r="J1955" t="s">
        <v>24</v>
      </c>
      <c r="K1955">
        <v>40</v>
      </c>
      <c r="L1955" t="s">
        <v>35</v>
      </c>
      <c r="M1955" s="1">
        <v>42562</v>
      </c>
      <c r="N1955" s="1">
        <v>42746</v>
      </c>
      <c r="O1955" t="s">
        <v>26</v>
      </c>
      <c r="P1955" s="1">
        <v>42564.663310185184</v>
      </c>
      <c r="Q1955" s="1">
        <v>42562</v>
      </c>
    </row>
    <row r="1956" spans="1:17" x14ac:dyDescent="0.25">
      <c r="A1956" t="s">
        <v>1818</v>
      </c>
      <c r="B1956" t="s">
        <v>1819</v>
      </c>
      <c r="C1956" t="s">
        <v>99</v>
      </c>
      <c r="D1956" t="s">
        <v>1820</v>
      </c>
      <c r="E1956" t="s">
        <v>96</v>
      </c>
      <c r="F1956" t="s">
        <v>141</v>
      </c>
      <c r="G1956" t="s">
        <v>327</v>
      </c>
      <c r="H1956">
        <v>1</v>
      </c>
      <c r="I1956" t="s">
        <v>340</v>
      </c>
      <c r="J1956" t="s">
        <v>24</v>
      </c>
      <c r="K1956">
        <v>719</v>
      </c>
      <c r="L1956" t="s">
        <v>35</v>
      </c>
      <c r="M1956" s="1">
        <v>42562</v>
      </c>
      <c r="N1956" s="1">
        <v>42746</v>
      </c>
      <c r="O1956" t="s">
        <v>26</v>
      </c>
      <c r="P1956" s="1">
        <v>42592.351990740739</v>
      </c>
      <c r="Q1956" s="1">
        <v>42562</v>
      </c>
    </row>
    <row r="1957" spans="1:17" x14ac:dyDescent="0.25">
      <c r="A1957" t="s">
        <v>1818</v>
      </c>
      <c r="B1957" t="s">
        <v>1819</v>
      </c>
      <c r="C1957" t="s">
        <v>99</v>
      </c>
      <c r="D1957" t="s">
        <v>1820</v>
      </c>
      <c r="E1957" t="s">
        <v>96</v>
      </c>
      <c r="F1957" t="s">
        <v>141</v>
      </c>
      <c r="G1957" t="s">
        <v>327</v>
      </c>
      <c r="H1957">
        <v>1</v>
      </c>
      <c r="I1957" t="s">
        <v>340</v>
      </c>
      <c r="J1957" t="s">
        <v>27</v>
      </c>
      <c r="K1957">
        <v>719</v>
      </c>
      <c r="L1957" t="s">
        <v>35</v>
      </c>
      <c r="M1957" s="1">
        <v>42562</v>
      </c>
      <c r="N1957" s="1">
        <v>42746</v>
      </c>
      <c r="O1957" t="s">
        <v>26</v>
      </c>
      <c r="P1957" s="1">
        <v>42592.351990740739</v>
      </c>
      <c r="Q1957" s="1">
        <v>42562</v>
      </c>
    </row>
    <row r="1958" spans="1:17" x14ac:dyDescent="0.25">
      <c r="A1958" t="s">
        <v>1818</v>
      </c>
      <c r="B1958" t="s">
        <v>1819</v>
      </c>
      <c r="C1958" t="s">
        <v>99</v>
      </c>
      <c r="D1958" t="s">
        <v>1820</v>
      </c>
      <c r="E1958" t="s">
        <v>96</v>
      </c>
      <c r="F1958" t="s">
        <v>141</v>
      </c>
      <c r="G1958" t="s">
        <v>327</v>
      </c>
      <c r="H1958">
        <v>1</v>
      </c>
      <c r="I1958" t="s">
        <v>340</v>
      </c>
      <c r="J1958" t="s">
        <v>36</v>
      </c>
      <c r="K1958">
        <v>719</v>
      </c>
      <c r="L1958" t="s">
        <v>35</v>
      </c>
      <c r="M1958" s="1">
        <v>42562</v>
      </c>
      <c r="N1958" s="1">
        <v>42746</v>
      </c>
      <c r="O1958" t="s">
        <v>26</v>
      </c>
      <c r="P1958" s="1">
        <v>42592.351990740739</v>
      </c>
      <c r="Q1958" s="1">
        <v>42562</v>
      </c>
    </row>
    <row r="1959" spans="1:17" x14ac:dyDescent="0.25">
      <c r="A1959" t="s">
        <v>355</v>
      </c>
      <c r="B1959" t="s">
        <v>356</v>
      </c>
      <c r="C1959">
        <v>1384</v>
      </c>
      <c r="D1959" t="s">
        <v>1821</v>
      </c>
      <c r="E1959" t="s">
        <v>96</v>
      </c>
      <c r="F1959" t="s">
        <v>70</v>
      </c>
      <c r="G1959" t="s">
        <v>86</v>
      </c>
      <c r="H1959">
        <v>0</v>
      </c>
      <c r="I1959" t="s">
        <v>107</v>
      </c>
      <c r="J1959" t="s">
        <v>24</v>
      </c>
      <c r="K1959">
        <v>1330</v>
      </c>
      <c r="L1959" t="s">
        <v>25</v>
      </c>
      <c r="M1959" s="1">
        <v>42466</v>
      </c>
      <c r="N1959" s="1">
        <v>42649</v>
      </c>
      <c r="O1959" t="s">
        <v>26</v>
      </c>
      <c r="P1959" s="1">
        <v>42614.677337962959</v>
      </c>
      <c r="Q1959" s="1">
        <v>42466</v>
      </c>
    </row>
    <row r="1960" spans="1:17" x14ac:dyDescent="0.25">
      <c r="A1960" t="s">
        <v>355</v>
      </c>
      <c r="B1960" t="s">
        <v>356</v>
      </c>
      <c r="C1960">
        <v>1384</v>
      </c>
      <c r="D1960" t="s">
        <v>1821</v>
      </c>
      <c r="E1960" t="s">
        <v>96</v>
      </c>
      <c r="F1960" t="s">
        <v>70</v>
      </c>
      <c r="G1960" t="s">
        <v>86</v>
      </c>
      <c r="H1960">
        <v>0</v>
      </c>
      <c r="I1960" t="s">
        <v>107</v>
      </c>
      <c r="J1960" t="s">
        <v>27</v>
      </c>
      <c r="K1960">
        <v>1330</v>
      </c>
      <c r="L1960" t="s">
        <v>25</v>
      </c>
      <c r="M1960" s="1">
        <v>42466</v>
      </c>
      <c r="N1960" s="1">
        <v>42649</v>
      </c>
      <c r="O1960" t="s">
        <v>26</v>
      </c>
      <c r="P1960" s="1">
        <v>42614.677337962959</v>
      </c>
      <c r="Q1960" s="1">
        <v>42466</v>
      </c>
    </row>
    <row r="1961" spans="1:17" x14ac:dyDescent="0.25">
      <c r="A1961" t="s">
        <v>355</v>
      </c>
      <c r="B1961" t="s">
        <v>356</v>
      </c>
      <c r="C1961">
        <v>1384</v>
      </c>
      <c r="D1961" t="s">
        <v>1821</v>
      </c>
      <c r="E1961" t="s">
        <v>96</v>
      </c>
      <c r="F1961" t="s">
        <v>70</v>
      </c>
      <c r="G1961" t="s">
        <v>86</v>
      </c>
      <c r="H1961">
        <v>0</v>
      </c>
      <c r="I1961" t="s">
        <v>107</v>
      </c>
      <c r="J1961" t="s">
        <v>27</v>
      </c>
      <c r="K1961">
        <v>2635</v>
      </c>
      <c r="L1961" t="s">
        <v>101</v>
      </c>
      <c r="M1961" s="1">
        <v>42662</v>
      </c>
      <c r="N1961" s="1">
        <v>42844</v>
      </c>
      <c r="O1961" t="s">
        <v>1822</v>
      </c>
      <c r="P1961" s="1">
        <v>42703.3594212963</v>
      </c>
      <c r="Q1961" s="1">
        <v>42662</v>
      </c>
    </row>
    <row r="1962" spans="1:17" x14ac:dyDescent="0.25">
      <c r="A1962" t="s">
        <v>355</v>
      </c>
      <c r="B1962" t="s">
        <v>356</v>
      </c>
      <c r="C1962">
        <v>1384</v>
      </c>
      <c r="D1962" t="s">
        <v>1821</v>
      </c>
      <c r="E1962" t="s">
        <v>96</v>
      </c>
      <c r="F1962" t="s">
        <v>70</v>
      </c>
      <c r="G1962" t="s">
        <v>86</v>
      </c>
      <c r="H1962">
        <v>0</v>
      </c>
      <c r="I1962" t="s">
        <v>107</v>
      </c>
      <c r="J1962" t="s">
        <v>24</v>
      </c>
      <c r="K1962">
        <v>2635</v>
      </c>
      <c r="L1962" t="s">
        <v>101</v>
      </c>
      <c r="M1962" s="1">
        <v>42662</v>
      </c>
      <c r="N1962" s="1">
        <v>42844</v>
      </c>
      <c r="O1962" t="s">
        <v>1822</v>
      </c>
      <c r="P1962" s="1">
        <v>42703.3594212963</v>
      </c>
      <c r="Q1962" s="1">
        <v>42662</v>
      </c>
    </row>
    <row r="1963" spans="1:17" x14ac:dyDescent="0.25">
      <c r="A1963" t="s">
        <v>355</v>
      </c>
      <c r="B1963" t="s">
        <v>356</v>
      </c>
      <c r="C1963">
        <v>1384</v>
      </c>
      <c r="D1963" t="s">
        <v>1821</v>
      </c>
      <c r="E1963" t="s">
        <v>96</v>
      </c>
      <c r="F1963" t="s">
        <v>70</v>
      </c>
      <c r="G1963" t="s">
        <v>86</v>
      </c>
      <c r="H1963">
        <v>0</v>
      </c>
      <c r="I1963" t="s">
        <v>107</v>
      </c>
      <c r="J1963" t="s">
        <v>27</v>
      </c>
      <c r="K1963">
        <v>2681</v>
      </c>
      <c r="L1963" t="s">
        <v>35</v>
      </c>
      <c r="M1963" s="1">
        <v>42662</v>
      </c>
      <c r="N1963" s="1">
        <v>42844</v>
      </c>
      <c r="O1963" t="s">
        <v>88</v>
      </c>
      <c r="P1963" s="1">
        <v>42706.478773148148</v>
      </c>
      <c r="Q1963" s="1">
        <v>42662</v>
      </c>
    </row>
    <row r="1964" spans="1:17" x14ac:dyDescent="0.25">
      <c r="A1964" t="s">
        <v>355</v>
      </c>
      <c r="B1964" t="s">
        <v>356</v>
      </c>
      <c r="C1964">
        <v>1384</v>
      </c>
      <c r="D1964" t="s">
        <v>1821</v>
      </c>
      <c r="E1964" t="s">
        <v>96</v>
      </c>
      <c r="F1964" t="s">
        <v>70</v>
      </c>
      <c r="G1964" t="s">
        <v>86</v>
      </c>
      <c r="H1964">
        <v>0</v>
      </c>
      <c r="I1964" t="s">
        <v>107</v>
      </c>
      <c r="J1964" t="s">
        <v>24</v>
      </c>
      <c r="K1964">
        <v>2681</v>
      </c>
      <c r="L1964" t="s">
        <v>35</v>
      </c>
      <c r="M1964" s="1">
        <v>42662</v>
      </c>
      <c r="N1964" s="1">
        <v>42844</v>
      </c>
      <c r="O1964" t="s">
        <v>88</v>
      </c>
      <c r="P1964" s="1">
        <v>42706.478773148148</v>
      </c>
      <c r="Q1964" s="1">
        <v>42662</v>
      </c>
    </row>
    <row r="1965" spans="1:17" x14ac:dyDescent="0.25">
      <c r="A1965" t="s">
        <v>28</v>
      </c>
      <c r="B1965" t="s">
        <v>29</v>
      </c>
      <c r="C1965">
        <v>1862</v>
      </c>
      <c r="D1965" t="s">
        <v>1823</v>
      </c>
      <c r="E1965" t="s">
        <v>376</v>
      </c>
      <c r="F1965" t="s">
        <v>32</v>
      </c>
      <c r="G1965" t="s">
        <v>59</v>
      </c>
      <c r="H1965">
        <v>1</v>
      </c>
      <c r="I1965" t="s">
        <v>1172</v>
      </c>
      <c r="J1965" t="s">
        <v>24</v>
      </c>
      <c r="K1965">
        <v>564</v>
      </c>
      <c r="L1965" t="s">
        <v>35</v>
      </c>
      <c r="M1965" s="1">
        <v>42573</v>
      </c>
      <c r="N1965" s="1">
        <v>42757</v>
      </c>
      <c r="O1965" t="s">
        <v>26</v>
      </c>
      <c r="P1965" s="1">
        <v>42587.631238425929</v>
      </c>
      <c r="Q1965" s="1">
        <v>42573</v>
      </c>
    </row>
    <row r="1966" spans="1:17" x14ac:dyDescent="0.25">
      <c r="A1966" t="s">
        <v>28</v>
      </c>
      <c r="B1966" t="s">
        <v>29</v>
      </c>
      <c r="C1966">
        <v>1862</v>
      </c>
      <c r="D1966" t="s">
        <v>1823</v>
      </c>
      <c r="E1966" t="s">
        <v>376</v>
      </c>
      <c r="F1966" t="s">
        <v>32</v>
      </c>
      <c r="G1966" t="s">
        <v>59</v>
      </c>
      <c r="H1966">
        <v>1</v>
      </c>
      <c r="I1966" t="s">
        <v>1172</v>
      </c>
      <c r="J1966" t="s">
        <v>27</v>
      </c>
      <c r="K1966">
        <v>564</v>
      </c>
      <c r="L1966" t="s">
        <v>35</v>
      </c>
      <c r="M1966" s="1">
        <v>42573</v>
      </c>
      <c r="N1966" s="1">
        <v>42757</v>
      </c>
      <c r="O1966" t="s">
        <v>26</v>
      </c>
      <c r="P1966" s="1">
        <v>42587.631238425929</v>
      </c>
      <c r="Q1966" s="1">
        <v>42573</v>
      </c>
    </row>
    <row r="1967" spans="1:17" x14ac:dyDescent="0.25">
      <c r="A1967" t="s">
        <v>28</v>
      </c>
      <c r="B1967" t="s">
        <v>29</v>
      </c>
      <c r="C1967">
        <v>1862</v>
      </c>
      <c r="D1967" t="s">
        <v>1823</v>
      </c>
      <c r="E1967" t="s">
        <v>376</v>
      </c>
      <c r="F1967" t="s">
        <v>32</v>
      </c>
      <c r="G1967" t="s">
        <v>59</v>
      </c>
      <c r="H1967">
        <v>1</v>
      </c>
      <c r="I1967" t="s">
        <v>1172</v>
      </c>
      <c r="J1967" t="s">
        <v>36</v>
      </c>
      <c r="K1967">
        <v>564</v>
      </c>
      <c r="L1967" t="s">
        <v>35</v>
      </c>
      <c r="M1967" s="1">
        <v>42573</v>
      </c>
      <c r="N1967" s="1">
        <v>42757</v>
      </c>
      <c r="O1967" t="s">
        <v>26</v>
      </c>
      <c r="P1967" s="1">
        <v>42587.631238425929</v>
      </c>
      <c r="Q1967" s="1">
        <v>42573</v>
      </c>
    </row>
    <row r="1968" spans="1:17" x14ac:dyDescent="0.25">
      <c r="A1968" t="s">
        <v>324</v>
      </c>
      <c r="B1968" t="s">
        <v>325</v>
      </c>
      <c r="C1968">
        <v>2096</v>
      </c>
      <c r="D1968" t="s">
        <v>1824</v>
      </c>
      <c r="E1968" t="s">
        <v>364</v>
      </c>
      <c r="F1968" t="s">
        <v>52</v>
      </c>
      <c r="G1968" t="s">
        <v>275</v>
      </c>
      <c r="H1968">
        <v>0</v>
      </c>
      <c r="I1968" t="s">
        <v>87</v>
      </c>
      <c r="J1968" t="s">
        <v>27</v>
      </c>
      <c r="K1968">
        <v>150</v>
      </c>
      <c r="L1968" t="s">
        <v>25</v>
      </c>
      <c r="M1968" s="1">
        <v>42548</v>
      </c>
      <c r="N1968" s="1">
        <v>42731</v>
      </c>
      <c r="O1968" t="s">
        <v>88</v>
      </c>
      <c r="P1968" s="1">
        <v>42572.73505787037</v>
      </c>
      <c r="Q1968" s="1">
        <v>42548</v>
      </c>
    </row>
    <row r="1969" spans="1:17" x14ac:dyDescent="0.25">
      <c r="A1969" t="s">
        <v>659</v>
      </c>
      <c r="B1969" t="s">
        <v>660</v>
      </c>
      <c r="C1969">
        <v>2084</v>
      </c>
      <c r="D1969" t="s">
        <v>1825</v>
      </c>
      <c r="E1969" t="s">
        <v>471</v>
      </c>
      <c r="F1969" t="s">
        <v>52</v>
      </c>
      <c r="G1969" t="s">
        <v>257</v>
      </c>
      <c r="H1969">
        <v>0</v>
      </c>
      <c r="I1969" t="s">
        <v>126</v>
      </c>
      <c r="J1969" t="s">
        <v>24</v>
      </c>
      <c r="K1969">
        <v>1379</v>
      </c>
      <c r="L1969" t="s">
        <v>101</v>
      </c>
      <c r="M1969" s="1">
        <v>42501</v>
      </c>
      <c r="N1969" s="1">
        <v>42685</v>
      </c>
      <c r="O1969" t="s">
        <v>26</v>
      </c>
      <c r="P1969" s="1">
        <v>42618.398657407408</v>
      </c>
      <c r="Q1969" s="1">
        <v>42501</v>
      </c>
    </row>
    <row r="1970" spans="1:17" x14ac:dyDescent="0.25">
      <c r="A1970" t="s">
        <v>659</v>
      </c>
      <c r="B1970" t="s">
        <v>660</v>
      </c>
      <c r="C1970">
        <v>2084</v>
      </c>
      <c r="D1970" t="s">
        <v>1825</v>
      </c>
      <c r="E1970" t="s">
        <v>471</v>
      </c>
      <c r="F1970" t="s">
        <v>52</v>
      </c>
      <c r="G1970" t="s">
        <v>257</v>
      </c>
      <c r="H1970">
        <v>0</v>
      </c>
      <c r="I1970" t="s">
        <v>126</v>
      </c>
      <c r="J1970" t="s">
        <v>27</v>
      </c>
      <c r="K1970">
        <v>1379</v>
      </c>
      <c r="L1970" t="s">
        <v>101</v>
      </c>
      <c r="M1970" s="1">
        <v>42501</v>
      </c>
      <c r="N1970" s="1">
        <v>42685</v>
      </c>
      <c r="O1970" t="s">
        <v>26</v>
      </c>
      <c r="P1970" s="1">
        <v>42618.398657407408</v>
      </c>
      <c r="Q1970" s="1">
        <v>42501</v>
      </c>
    </row>
    <row r="1971" spans="1:17" x14ac:dyDescent="0.25">
      <c r="A1971" t="s">
        <v>659</v>
      </c>
      <c r="B1971" t="s">
        <v>660</v>
      </c>
      <c r="C1971">
        <v>2084</v>
      </c>
      <c r="D1971" t="s">
        <v>1825</v>
      </c>
      <c r="E1971" t="s">
        <v>471</v>
      </c>
      <c r="F1971" t="s">
        <v>52</v>
      </c>
      <c r="G1971" t="s">
        <v>257</v>
      </c>
      <c r="H1971">
        <v>0</v>
      </c>
      <c r="I1971" t="s">
        <v>126</v>
      </c>
      <c r="J1971" t="s">
        <v>24</v>
      </c>
      <c r="K1971">
        <v>2534</v>
      </c>
      <c r="L1971" t="s">
        <v>35</v>
      </c>
      <c r="M1971" s="1">
        <v>42682</v>
      </c>
      <c r="N1971" s="1">
        <v>42863</v>
      </c>
      <c r="O1971" t="s">
        <v>26</v>
      </c>
      <c r="P1971" s="1">
        <v>42685.299560185187</v>
      </c>
      <c r="Q1971" s="1">
        <v>42682</v>
      </c>
    </row>
    <row r="1972" spans="1:17" x14ac:dyDescent="0.25">
      <c r="A1972" t="s">
        <v>659</v>
      </c>
      <c r="B1972" t="s">
        <v>660</v>
      </c>
      <c r="C1972">
        <v>2084</v>
      </c>
      <c r="D1972" t="s">
        <v>1825</v>
      </c>
      <c r="E1972" t="s">
        <v>471</v>
      </c>
      <c r="F1972" t="s">
        <v>52</v>
      </c>
      <c r="G1972" t="s">
        <v>257</v>
      </c>
      <c r="H1972">
        <v>0</v>
      </c>
      <c r="I1972" t="s">
        <v>126</v>
      </c>
      <c r="J1972" t="s">
        <v>27</v>
      </c>
      <c r="K1972">
        <v>2534</v>
      </c>
      <c r="L1972" t="s">
        <v>35</v>
      </c>
      <c r="M1972" s="1">
        <v>42682</v>
      </c>
      <c r="N1972" s="1">
        <v>42863</v>
      </c>
      <c r="O1972" t="s">
        <v>26</v>
      </c>
      <c r="P1972" s="1">
        <v>42685.299560185187</v>
      </c>
      <c r="Q1972" s="1">
        <v>42682</v>
      </c>
    </row>
    <row r="1973" spans="1:17" x14ac:dyDescent="0.25">
      <c r="A1973" t="s">
        <v>745</v>
      </c>
      <c r="B1973" t="s">
        <v>746</v>
      </c>
      <c r="C1973">
        <v>1867</v>
      </c>
      <c r="D1973" t="s">
        <v>1826</v>
      </c>
      <c r="E1973" t="s">
        <v>111</v>
      </c>
      <c r="F1973" t="s">
        <v>32</v>
      </c>
      <c r="G1973" t="s">
        <v>112</v>
      </c>
      <c r="H1973">
        <v>1</v>
      </c>
      <c r="I1973" t="s">
        <v>107</v>
      </c>
      <c r="J1973" t="s">
        <v>24</v>
      </c>
      <c r="K1973">
        <v>204</v>
      </c>
      <c r="L1973" t="s">
        <v>35</v>
      </c>
      <c r="M1973" s="1">
        <v>42559</v>
      </c>
      <c r="N1973" s="1">
        <v>42743</v>
      </c>
      <c r="O1973" t="s">
        <v>26</v>
      </c>
      <c r="P1973" s="1">
        <v>42579.457928240743</v>
      </c>
      <c r="Q1973" s="1">
        <v>42559</v>
      </c>
    </row>
    <row r="1974" spans="1:17" x14ac:dyDescent="0.25">
      <c r="A1974" t="s">
        <v>745</v>
      </c>
      <c r="B1974" t="s">
        <v>746</v>
      </c>
      <c r="C1974">
        <v>1867</v>
      </c>
      <c r="D1974" t="s">
        <v>1826</v>
      </c>
      <c r="E1974" t="s">
        <v>111</v>
      </c>
      <c r="F1974" t="s">
        <v>32</v>
      </c>
      <c r="G1974" t="s">
        <v>112</v>
      </c>
      <c r="H1974">
        <v>1</v>
      </c>
      <c r="I1974" t="s">
        <v>107</v>
      </c>
      <c r="J1974" t="s">
        <v>27</v>
      </c>
      <c r="K1974">
        <v>204</v>
      </c>
      <c r="L1974" t="s">
        <v>35</v>
      </c>
      <c r="M1974" s="1">
        <v>42559</v>
      </c>
      <c r="N1974" s="1">
        <v>42743</v>
      </c>
      <c r="O1974" t="s">
        <v>26</v>
      </c>
      <c r="P1974" s="1">
        <v>42579.457928240743</v>
      </c>
      <c r="Q1974" s="1">
        <v>42559</v>
      </c>
    </row>
    <row r="1975" spans="1:17" x14ac:dyDescent="0.25">
      <c r="A1975" t="s">
        <v>745</v>
      </c>
      <c r="B1975" t="s">
        <v>746</v>
      </c>
      <c r="C1975">
        <v>1867</v>
      </c>
      <c r="D1975" t="s">
        <v>1826</v>
      </c>
      <c r="E1975" t="s">
        <v>111</v>
      </c>
      <c r="F1975" t="s">
        <v>32</v>
      </c>
      <c r="G1975" t="s">
        <v>112</v>
      </c>
      <c r="H1975">
        <v>1</v>
      </c>
      <c r="I1975" t="s">
        <v>107</v>
      </c>
      <c r="J1975" t="s">
        <v>36</v>
      </c>
      <c r="K1975">
        <v>204</v>
      </c>
      <c r="L1975" t="s">
        <v>35</v>
      </c>
      <c r="M1975" s="1">
        <v>42559</v>
      </c>
      <c r="N1975" s="1">
        <v>42743</v>
      </c>
      <c r="O1975" t="s">
        <v>26</v>
      </c>
      <c r="P1975" s="1">
        <v>42579.457928240743</v>
      </c>
      <c r="Q1975" s="1">
        <v>42559</v>
      </c>
    </row>
    <row r="1976" spans="1:17" x14ac:dyDescent="0.25">
      <c r="A1976" t="s">
        <v>1409</v>
      </c>
      <c r="B1976" t="s">
        <v>1410</v>
      </c>
      <c r="C1976">
        <v>1039</v>
      </c>
      <c r="D1976" t="s">
        <v>1827</v>
      </c>
      <c r="E1976" t="s">
        <v>288</v>
      </c>
      <c r="F1976" t="s">
        <v>32</v>
      </c>
      <c r="G1976" t="s">
        <v>112</v>
      </c>
      <c r="H1976">
        <v>0</v>
      </c>
      <c r="I1976" t="s">
        <v>65</v>
      </c>
      <c r="J1976" t="s">
        <v>24</v>
      </c>
      <c r="K1976">
        <v>1494</v>
      </c>
      <c r="L1976" t="s">
        <v>35</v>
      </c>
      <c r="M1976" s="1">
        <v>42625</v>
      </c>
      <c r="N1976" s="1">
        <v>42806</v>
      </c>
      <c r="O1976" t="s">
        <v>26</v>
      </c>
      <c r="P1976" s="1">
        <v>42625.712025462963</v>
      </c>
      <c r="Q1976" s="1">
        <v>42625</v>
      </c>
    </row>
    <row r="1977" spans="1:17" x14ac:dyDescent="0.25">
      <c r="A1977" t="s">
        <v>1409</v>
      </c>
      <c r="B1977" t="s">
        <v>1410</v>
      </c>
      <c r="C1977">
        <v>1039</v>
      </c>
      <c r="D1977" t="s">
        <v>1827</v>
      </c>
      <c r="E1977" t="s">
        <v>288</v>
      </c>
      <c r="F1977" t="s">
        <v>32</v>
      </c>
      <c r="G1977" t="s">
        <v>112</v>
      </c>
      <c r="H1977">
        <v>0</v>
      </c>
      <c r="I1977" t="s">
        <v>65</v>
      </c>
      <c r="J1977" t="s">
        <v>27</v>
      </c>
      <c r="K1977">
        <v>1494</v>
      </c>
      <c r="L1977" t="s">
        <v>35</v>
      </c>
      <c r="M1977" s="1">
        <v>42625</v>
      </c>
      <c r="N1977" s="1">
        <v>42806</v>
      </c>
      <c r="O1977" t="s">
        <v>26</v>
      </c>
      <c r="P1977" s="1">
        <v>42625.712025462963</v>
      </c>
      <c r="Q1977" s="1">
        <v>42625</v>
      </c>
    </row>
    <row r="1978" spans="1:17" x14ac:dyDescent="0.25">
      <c r="A1978" t="s">
        <v>649</v>
      </c>
      <c r="B1978" t="s">
        <v>650</v>
      </c>
      <c r="C1978">
        <v>2499</v>
      </c>
      <c r="D1978" t="s">
        <v>1828</v>
      </c>
      <c r="E1978" t="s">
        <v>471</v>
      </c>
      <c r="F1978" t="s">
        <v>682</v>
      </c>
      <c r="G1978" t="s">
        <v>1829</v>
      </c>
      <c r="H1978">
        <v>0</v>
      </c>
      <c r="I1978" t="s">
        <v>1265</v>
      </c>
      <c r="J1978" t="s">
        <v>27</v>
      </c>
      <c r="K1978">
        <v>2326</v>
      </c>
      <c r="L1978" t="s">
        <v>35</v>
      </c>
      <c r="M1978" s="1">
        <v>42646</v>
      </c>
      <c r="N1978" s="1">
        <v>42828</v>
      </c>
      <c r="O1978" t="s">
        <v>26</v>
      </c>
      <c r="P1978" s="1">
        <v>42657.473124999997</v>
      </c>
      <c r="Q1978" s="1">
        <v>42646</v>
      </c>
    </row>
    <row r="1979" spans="1:17" x14ac:dyDescent="0.25">
      <c r="A1979" t="s">
        <v>649</v>
      </c>
      <c r="B1979" t="s">
        <v>650</v>
      </c>
      <c r="C1979">
        <v>2499</v>
      </c>
      <c r="D1979" t="s">
        <v>1828</v>
      </c>
      <c r="E1979" t="s">
        <v>471</v>
      </c>
      <c r="F1979" t="s">
        <v>682</v>
      </c>
      <c r="G1979" t="s">
        <v>1829</v>
      </c>
      <c r="H1979">
        <v>0</v>
      </c>
      <c r="I1979" t="s">
        <v>1265</v>
      </c>
      <c r="J1979" t="s">
        <v>24</v>
      </c>
      <c r="K1979">
        <v>2326</v>
      </c>
      <c r="L1979" t="s">
        <v>35</v>
      </c>
      <c r="M1979" s="1">
        <v>42646</v>
      </c>
      <c r="N1979" s="1">
        <v>42828</v>
      </c>
      <c r="O1979" t="s">
        <v>26</v>
      </c>
      <c r="P1979" s="1">
        <v>42657.473124999997</v>
      </c>
      <c r="Q1979" s="1">
        <v>42646</v>
      </c>
    </row>
    <row r="1980" spans="1:17" x14ac:dyDescent="0.25">
      <c r="A1980" t="s">
        <v>114</v>
      </c>
      <c r="B1980" t="s">
        <v>115</v>
      </c>
      <c r="C1980">
        <v>2602</v>
      </c>
      <c r="D1980" t="s">
        <v>1830</v>
      </c>
      <c r="E1980" t="s">
        <v>69</v>
      </c>
      <c r="F1980" t="s">
        <v>178</v>
      </c>
      <c r="G1980" t="s">
        <v>327</v>
      </c>
      <c r="H1980">
        <v>0</v>
      </c>
      <c r="I1980" t="s">
        <v>107</v>
      </c>
      <c r="J1980" t="s">
        <v>27</v>
      </c>
      <c r="K1980">
        <v>125</v>
      </c>
      <c r="L1980" t="s">
        <v>35</v>
      </c>
      <c r="M1980" s="1">
        <v>42569</v>
      </c>
      <c r="N1980" s="1">
        <v>42753</v>
      </c>
      <c r="O1980" t="s">
        <v>26</v>
      </c>
      <c r="P1980" s="1">
        <v>42571.497581018521</v>
      </c>
      <c r="Q1980" s="1">
        <v>42569</v>
      </c>
    </row>
    <row r="1981" spans="1:17" x14ac:dyDescent="0.25">
      <c r="A1981" t="s">
        <v>114</v>
      </c>
      <c r="B1981" t="s">
        <v>115</v>
      </c>
      <c r="C1981">
        <v>2602</v>
      </c>
      <c r="D1981" t="s">
        <v>1830</v>
      </c>
      <c r="E1981" t="s">
        <v>69</v>
      </c>
      <c r="F1981" t="s">
        <v>178</v>
      </c>
      <c r="G1981" t="s">
        <v>327</v>
      </c>
      <c r="H1981">
        <v>0</v>
      </c>
      <c r="I1981" t="s">
        <v>107</v>
      </c>
      <c r="J1981" t="s">
        <v>24</v>
      </c>
      <c r="K1981">
        <v>125</v>
      </c>
      <c r="L1981" t="s">
        <v>35</v>
      </c>
      <c r="M1981" s="1">
        <v>42569</v>
      </c>
      <c r="N1981" s="1">
        <v>42753</v>
      </c>
      <c r="O1981" t="s">
        <v>26</v>
      </c>
      <c r="P1981" s="1">
        <v>42571.497581018521</v>
      </c>
      <c r="Q1981" s="1">
        <v>42569</v>
      </c>
    </row>
    <row r="1982" spans="1:17" x14ac:dyDescent="0.25">
      <c r="A1982" t="s">
        <v>28</v>
      </c>
      <c r="B1982" t="s">
        <v>29</v>
      </c>
      <c r="C1982">
        <v>1862</v>
      </c>
      <c r="D1982" t="s">
        <v>1831</v>
      </c>
      <c r="E1982" t="s">
        <v>1832</v>
      </c>
      <c r="F1982" t="s">
        <v>52</v>
      </c>
      <c r="G1982" t="s">
        <v>280</v>
      </c>
      <c r="H1982">
        <v>1</v>
      </c>
      <c r="I1982" t="s">
        <v>1405</v>
      </c>
      <c r="J1982" t="s">
        <v>24</v>
      </c>
      <c r="K1982">
        <v>1147</v>
      </c>
      <c r="L1982" t="s">
        <v>25</v>
      </c>
      <c r="M1982" s="1">
        <v>42226</v>
      </c>
      <c r="N1982" s="1">
        <v>42410</v>
      </c>
      <c r="O1982" t="s">
        <v>26</v>
      </c>
      <c r="P1982" s="1">
        <v>42607.367615740739</v>
      </c>
      <c r="Q1982" s="1">
        <v>42226</v>
      </c>
    </row>
    <row r="1983" spans="1:17" x14ac:dyDescent="0.25">
      <c r="A1983" t="s">
        <v>28</v>
      </c>
      <c r="B1983" t="s">
        <v>29</v>
      </c>
      <c r="C1983">
        <v>1862</v>
      </c>
      <c r="D1983" t="s">
        <v>1831</v>
      </c>
      <c r="E1983" t="s">
        <v>1832</v>
      </c>
      <c r="F1983" t="s">
        <v>52</v>
      </c>
      <c r="G1983" t="s">
        <v>280</v>
      </c>
      <c r="H1983">
        <v>1</v>
      </c>
      <c r="I1983" t="s">
        <v>1405</v>
      </c>
      <c r="J1983" t="s">
        <v>27</v>
      </c>
      <c r="K1983">
        <v>1147</v>
      </c>
      <c r="L1983" t="s">
        <v>25</v>
      </c>
      <c r="M1983" s="1">
        <v>42226</v>
      </c>
      <c r="N1983" s="1">
        <v>42410</v>
      </c>
      <c r="O1983" t="s">
        <v>26</v>
      </c>
      <c r="P1983" s="1">
        <v>42607.367615740739</v>
      </c>
      <c r="Q1983" s="1">
        <v>42226</v>
      </c>
    </row>
    <row r="1984" spans="1:17" x14ac:dyDescent="0.25">
      <c r="A1984" t="s">
        <v>28</v>
      </c>
      <c r="B1984" t="s">
        <v>29</v>
      </c>
      <c r="C1984">
        <v>1862</v>
      </c>
      <c r="D1984" t="s">
        <v>1831</v>
      </c>
      <c r="E1984" t="s">
        <v>1832</v>
      </c>
      <c r="F1984" t="s">
        <v>52</v>
      </c>
      <c r="G1984" t="s">
        <v>280</v>
      </c>
      <c r="H1984">
        <v>1</v>
      </c>
      <c r="I1984" t="s">
        <v>1405</v>
      </c>
      <c r="J1984" t="s">
        <v>36</v>
      </c>
      <c r="K1984">
        <v>1147</v>
      </c>
      <c r="L1984" t="s">
        <v>25</v>
      </c>
      <c r="M1984" s="1">
        <v>42226</v>
      </c>
      <c r="N1984" s="1">
        <v>42410</v>
      </c>
      <c r="O1984" t="s">
        <v>26</v>
      </c>
      <c r="P1984" s="1">
        <v>42607.367615740739</v>
      </c>
      <c r="Q1984" s="1">
        <v>42226</v>
      </c>
    </row>
    <row r="1985" spans="1:17" x14ac:dyDescent="0.25">
      <c r="A1985" t="s">
        <v>28</v>
      </c>
      <c r="B1985" t="s">
        <v>29</v>
      </c>
      <c r="C1985">
        <v>1862</v>
      </c>
      <c r="D1985" t="s">
        <v>1831</v>
      </c>
      <c r="E1985" t="s">
        <v>1832</v>
      </c>
      <c r="F1985" t="s">
        <v>52</v>
      </c>
      <c r="G1985" t="s">
        <v>280</v>
      </c>
      <c r="H1985">
        <v>1</v>
      </c>
      <c r="I1985" t="s">
        <v>1405</v>
      </c>
      <c r="J1985" t="s">
        <v>24</v>
      </c>
      <c r="K1985">
        <v>1416</v>
      </c>
      <c r="L1985" t="s">
        <v>35</v>
      </c>
      <c r="M1985" s="1">
        <v>42627</v>
      </c>
      <c r="N1985" s="1">
        <v>42808</v>
      </c>
      <c r="O1985" t="s">
        <v>26</v>
      </c>
      <c r="P1985" s="1">
        <v>42621.437465277777</v>
      </c>
      <c r="Q1985" s="1">
        <v>42627</v>
      </c>
    </row>
    <row r="1986" spans="1:17" x14ac:dyDescent="0.25">
      <c r="A1986" t="s">
        <v>28</v>
      </c>
      <c r="B1986" t="s">
        <v>29</v>
      </c>
      <c r="C1986">
        <v>1862</v>
      </c>
      <c r="D1986" t="s">
        <v>1831</v>
      </c>
      <c r="E1986" t="s">
        <v>1832</v>
      </c>
      <c r="F1986" t="s">
        <v>52</v>
      </c>
      <c r="G1986" t="s">
        <v>280</v>
      </c>
      <c r="H1986">
        <v>1</v>
      </c>
      <c r="I1986" t="s">
        <v>1405</v>
      </c>
      <c r="J1986" t="s">
        <v>27</v>
      </c>
      <c r="K1986">
        <v>1416</v>
      </c>
      <c r="L1986" t="s">
        <v>35</v>
      </c>
      <c r="M1986" s="1">
        <v>42627</v>
      </c>
      <c r="N1986" s="1">
        <v>42808</v>
      </c>
      <c r="O1986" t="s">
        <v>26</v>
      </c>
      <c r="P1986" s="1">
        <v>42621.437465277777</v>
      </c>
      <c r="Q1986" s="1">
        <v>42627</v>
      </c>
    </row>
    <row r="1987" spans="1:17" x14ac:dyDescent="0.25">
      <c r="A1987" t="s">
        <v>28</v>
      </c>
      <c r="B1987" t="s">
        <v>29</v>
      </c>
      <c r="C1987">
        <v>1862</v>
      </c>
      <c r="D1987" t="s">
        <v>1831</v>
      </c>
      <c r="E1987" t="s">
        <v>1832</v>
      </c>
      <c r="F1987" t="s">
        <v>52</v>
      </c>
      <c r="G1987" t="s">
        <v>280</v>
      </c>
      <c r="H1987">
        <v>1</v>
      </c>
      <c r="I1987" t="s">
        <v>1405</v>
      </c>
      <c r="J1987" t="s">
        <v>36</v>
      </c>
      <c r="K1987">
        <v>1416</v>
      </c>
      <c r="L1987" t="s">
        <v>35</v>
      </c>
      <c r="M1987" s="1">
        <v>42627</v>
      </c>
      <c r="N1987" s="1">
        <v>42808</v>
      </c>
      <c r="O1987" t="s">
        <v>26</v>
      </c>
      <c r="P1987" s="1">
        <v>42621.437465277777</v>
      </c>
      <c r="Q1987" s="1">
        <v>42627</v>
      </c>
    </row>
    <row r="1988" spans="1:17" x14ac:dyDescent="0.25">
      <c r="A1988" t="s">
        <v>1833</v>
      </c>
      <c r="B1988" t="s">
        <v>1834</v>
      </c>
      <c r="C1988" t="s">
        <v>99</v>
      </c>
      <c r="D1988" t="s">
        <v>1835</v>
      </c>
      <c r="E1988" t="s">
        <v>75</v>
      </c>
      <c r="F1988" t="s">
        <v>52</v>
      </c>
      <c r="G1988" t="s">
        <v>466</v>
      </c>
      <c r="H1988">
        <v>0</v>
      </c>
      <c r="I1988" t="s">
        <v>922</v>
      </c>
      <c r="J1988" t="s">
        <v>24</v>
      </c>
      <c r="K1988">
        <v>2477</v>
      </c>
      <c r="L1988" t="s">
        <v>35</v>
      </c>
      <c r="M1988" s="1">
        <v>42668</v>
      </c>
      <c r="N1988" s="1">
        <v>42850</v>
      </c>
      <c r="O1988" t="s">
        <v>26</v>
      </c>
      <c r="P1988" s="1">
        <v>42678.403298611112</v>
      </c>
      <c r="Q1988" s="1">
        <v>42668</v>
      </c>
    </row>
    <row r="1989" spans="1:17" x14ac:dyDescent="0.25">
      <c r="A1989" t="s">
        <v>1833</v>
      </c>
      <c r="B1989" t="s">
        <v>1834</v>
      </c>
      <c r="C1989" t="s">
        <v>99</v>
      </c>
      <c r="D1989" t="s">
        <v>1835</v>
      </c>
      <c r="E1989" t="s">
        <v>75</v>
      </c>
      <c r="F1989" t="s">
        <v>52</v>
      </c>
      <c r="G1989" t="s">
        <v>466</v>
      </c>
      <c r="H1989">
        <v>0</v>
      </c>
      <c r="I1989" t="s">
        <v>922</v>
      </c>
      <c r="J1989" t="s">
        <v>27</v>
      </c>
      <c r="K1989">
        <v>2477</v>
      </c>
      <c r="L1989" t="s">
        <v>35</v>
      </c>
      <c r="M1989" s="1">
        <v>42668</v>
      </c>
      <c r="N1989" s="1">
        <v>42850</v>
      </c>
      <c r="O1989" t="s">
        <v>26</v>
      </c>
      <c r="P1989" s="1">
        <v>42678.403298611112</v>
      </c>
      <c r="Q1989" s="1">
        <v>42668</v>
      </c>
    </row>
    <row r="1990" spans="1:17" x14ac:dyDescent="0.25">
      <c r="A1990" t="s">
        <v>1836</v>
      </c>
      <c r="B1990" t="s">
        <v>1837</v>
      </c>
      <c r="C1990">
        <v>1254</v>
      </c>
      <c r="D1990" t="s">
        <v>1838</v>
      </c>
      <c r="E1990" t="s">
        <v>81</v>
      </c>
      <c r="F1990" t="s">
        <v>52</v>
      </c>
      <c r="G1990" t="s">
        <v>82</v>
      </c>
      <c r="H1990">
        <v>1</v>
      </c>
      <c r="I1990" t="s">
        <v>40</v>
      </c>
      <c r="J1990" t="s">
        <v>24</v>
      </c>
      <c r="K1990">
        <v>594</v>
      </c>
      <c r="L1990" t="s">
        <v>35</v>
      </c>
      <c r="M1990" s="1">
        <v>42590</v>
      </c>
      <c r="N1990" s="1">
        <v>42774</v>
      </c>
      <c r="O1990" t="s">
        <v>88</v>
      </c>
      <c r="P1990" s="1">
        <v>42590.42392361111</v>
      </c>
      <c r="Q1990" s="1">
        <v>42590</v>
      </c>
    </row>
    <row r="1991" spans="1:17" x14ac:dyDescent="0.25">
      <c r="A1991" t="s">
        <v>1836</v>
      </c>
      <c r="B1991" t="s">
        <v>1837</v>
      </c>
      <c r="C1991">
        <v>1254</v>
      </c>
      <c r="D1991" t="s">
        <v>1838</v>
      </c>
      <c r="E1991" t="s">
        <v>81</v>
      </c>
      <c r="F1991" t="s">
        <v>52</v>
      </c>
      <c r="G1991" t="s">
        <v>82</v>
      </c>
      <c r="H1991">
        <v>1</v>
      </c>
      <c r="I1991" t="s">
        <v>40</v>
      </c>
      <c r="J1991" t="s">
        <v>36</v>
      </c>
      <c r="K1991">
        <v>594</v>
      </c>
      <c r="L1991" t="s">
        <v>35</v>
      </c>
      <c r="M1991" s="1">
        <v>42590</v>
      </c>
      <c r="N1991" s="1">
        <v>42774</v>
      </c>
      <c r="O1991" t="s">
        <v>88</v>
      </c>
      <c r="P1991" s="1">
        <v>42590.42392361111</v>
      </c>
      <c r="Q1991" s="1">
        <v>42590</v>
      </c>
    </row>
    <row r="1992" spans="1:17" x14ac:dyDescent="0.25">
      <c r="A1992" t="s">
        <v>532</v>
      </c>
      <c r="B1992" t="s">
        <v>533</v>
      </c>
      <c r="C1992">
        <v>2301</v>
      </c>
      <c r="D1992" t="s">
        <v>1839</v>
      </c>
      <c r="E1992" t="s">
        <v>282</v>
      </c>
      <c r="F1992" t="s">
        <v>32</v>
      </c>
      <c r="G1992" t="s">
        <v>86</v>
      </c>
      <c r="H1992">
        <v>1</v>
      </c>
      <c r="I1992" t="s">
        <v>65</v>
      </c>
      <c r="J1992" t="s">
        <v>36</v>
      </c>
      <c r="K1992">
        <v>779</v>
      </c>
      <c r="L1992" t="s">
        <v>101</v>
      </c>
      <c r="M1992" s="1">
        <v>42412</v>
      </c>
      <c r="N1992" s="1">
        <v>42594</v>
      </c>
      <c r="O1992" t="s">
        <v>26</v>
      </c>
      <c r="P1992" s="1">
        <v>42593.395578703705</v>
      </c>
      <c r="Q1992" s="1">
        <v>42412</v>
      </c>
    </row>
    <row r="1993" spans="1:17" x14ac:dyDescent="0.25">
      <c r="A1993" t="s">
        <v>532</v>
      </c>
      <c r="B1993" t="s">
        <v>533</v>
      </c>
      <c r="C1993">
        <v>2301</v>
      </c>
      <c r="D1993" t="s">
        <v>1839</v>
      </c>
      <c r="E1993" t="s">
        <v>282</v>
      </c>
      <c r="F1993" t="s">
        <v>32</v>
      </c>
      <c r="G1993" t="s">
        <v>86</v>
      </c>
      <c r="H1993">
        <v>1</v>
      </c>
      <c r="I1993" t="s">
        <v>65</v>
      </c>
      <c r="J1993" t="s">
        <v>24</v>
      </c>
      <c r="K1993">
        <v>779</v>
      </c>
      <c r="L1993" t="s">
        <v>101</v>
      </c>
      <c r="M1993" s="1">
        <v>42412</v>
      </c>
      <c r="N1993" s="1">
        <v>42594</v>
      </c>
      <c r="O1993" t="s">
        <v>26</v>
      </c>
      <c r="P1993" s="1">
        <v>42593.395578703705</v>
      </c>
      <c r="Q1993" s="1">
        <v>42412</v>
      </c>
    </row>
    <row r="1994" spans="1:17" x14ac:dyDescent="0.25">
      <c r="A1994" t="s">
        <v>532</v>
      </c>
      <c r="B1994" t="s">
        <v>533</v>
      </c>
      <c r="C1994">
        <v>2301</v>
      </c>
      <c r="D1994" t="s">
        <v>1839</v>
      </c>
      <c r="E1994" t="s">
        <v>282</v>
      </c>
      <c r="F1994" t="s">
        <v>32</v>
      </c>
      <c r="G1994" t="s">
        <v>86</v>
      </c>
      <c r="H1994">
        <v>1</v>
      </c>
      <c r="I1994" t="s">
        <v>65</v>
      </c>
      <c r="J1994" t="s">
        <v>27</v>
      </c>
      <c r="K1994">
        <v>779</v>
      </c>
      <c r="L1994" t="s">
        <v>101</v>
      </c>
      <c r="M1994" s="1">
        <v>42412</v>
      </c>
      <c r="N1994" s="1">
        <v>42594</v>
      </c>
      <c r="O1994" t="s">
        <v>26</v>
      </c>
      <c r="P1994" s="1">
        <v>42593.395578703705</v>
      </c>
      <c r="Q1994" s="1">
        <v>42412</v>
      </c>
    </row>
    <row r="1995" spans="1:17" x14ac:dyDescent="0.25">
      <c r="A1995" t="s">
        <v>532</v>
      </c>
      <c r="B1995" t="s">
        <v>533</v>
      </c>
      <c r="C1995">
        <v>2301</v>
      </c>
      <c r="D1995" t="s">
        <v>1839</v>
      </c>
      <c r="E1995" t="s">
        <v>282</v>
      </c>
      <c r="F1995" t="s">
        <v>32</v>
      </c>
      <c r="G1995" t="s">
        <v>86</v>
      </c>
      <c r="H1995">
        <v>1</v>
      </c>
      <c r="I1995" t="s">
        <v>65</v>
      </c>
      <c r="J1995" t="s">
        <v>36</v>
      </c>
      <c r="K1995">
        <v>789</v>
      </c>
      <c r="L1995" t="s">
        <v>25</v>
      </c>
      <c r="M1995" s="1">
        <v>42521</v>
      </c>
      <c r="N1995" s="1">
        <v>42704</v>
      </c>
      <c r="O1995" t="s">
        <v>26</v>
      </c>
      <c r="P1995" s="1">
        <v>42593.462708333333</v>
      </c>
      <c r="Q1995" s="1">
        <v>42521</v>
      </c>
    </row>
    <row r="1996" spans="1:17" x14ac:dyDescent="0.25">
      <c r="A1996" t="s">
        <v>532</v>
      </c>
      <c r="B1996" t="s">
        <v>533</v>
      </c>
      <c r="C1996">
        <v>2301</v>
      </c>
      <c r="D1996" t="s">
        <v>1839</v>
      </c>
      <c r="E1996" t="s">
        <v>282</v>
      </c>
      <c r="F1996" t="s">
        <v>32</v>
      </c>
      <c r="G1996" t="s">
        <v>86</v>
      </c>
      <c r="H1996">
        <v>1</v>
      </c>
      <c r="I1996" t="s">
        <v>65</v>
      </c>
      <c r="J1996" t="s">
        <v>24</v>
      </c>
      <c r="K1996">
        <v>789</v>
      </c>
      <c r="L1996" t="s">
        <v>25</v>
      </c>
      <c r="M1996" s="1">
        <v>42521</v>
      </c>
      <c r="N1996" s="1">
        <v>42704</v>
      </c>
      <c r="O1996" t="s">
        <v>26</v>
      </c>
      <c r="P1996" s="1">
        <v>42593.462708333333</v>
      </c>
      <c r="Q1996" s="1">
        <v>42521</v>
      </c>
    </row>
    <row r="1997" spans="1:17" x14ac:dyDescent="0.25">
      <c r="A1997" t="s">
        <v>532</v>
      </c>
      <c r="B1997" t="s">
        <v>533</v>
      </c>
      <c r="C1997">
        <v>2301</v>
      </c>
      <c r="D1997" t="s">
        <v>1839</v>
      </c>
      <c r="E1997" t="s">
        <v>282</v>
      </c>
      <c r="F1997" t="s">
        <v>32</v>
      </c>
      <c r="G1997" t="s">
        <v>86</v>
      </c>
      <c r="H1997">
        <v>1</v>
      </c>
      <c r="I1997" t="s">
        <v>65</v>
      </c>
      <c r="J1997" t="s">
        <v>27</v>
      </c>
      <c r="K1997">
        <v>789</v>
      </c>
      <c r="L1997" t="s">
        <v>25</v>
      </c>
      <c r="M1997" s="1">
        <v>42521</v>
      </c>
      <c r="N1997" s="1">
        <v>42704</v>
      </c>
      <c r="O1997" t="s">
        <v>26</v>
      </c>
      <c r="P1997" s="1">
        <v>42593.462708333333</v>
      </c>
      <c r="Q1997" s="1">
        <v>42521</v>
      </c>
    </row>
    <row r="1998" spans="1:17" x14ac:dyDescent="0.25">
      <c r="A1998" t="s">
        <v>532</v>
      </c>
      <c r="B1998" t="s">
        <v>533</v>
      </c>
      <c r="C1998">
        <v>2301</v>
      </c>
      <c r="D1998" t="s">
        <v>1839</v>
      </c>
      <c r="E1998" t="s">
        <v>282</v>
      </c>
      <c r="F1998" t="s">
        <v>32</v>
      </c>
      <c r="G1998" t="s">
        <v>86</v>
      </c>
      <c r="H1998">
        <v>1</v>
      </c>
      <c r="I1998" t="s">
        <v>65</v>
      </c>
      <c r="J1998" t="s">
        <v>36</v>
      </c>
      <c r="K1998">
        <v>2726</v>
      </c>
      <c r="L1998" t="s">
        <v>35</v>
      </c>
      <c r="M1998" s="1">
        <v>42704</v>
      </c>
      <c r="N1998" s="1">
        <v>42885</v>
      </c>
      <c r="O1998" t="s">
        <v>26</v>
      </c>
      <c r="P1998" s="1">
        <v>42712.451435185183</v>
      </c>
      <c r="Q1998" s="1">
        <v>42704</v>
      </c>
    </row>
    <row r="1999" spans="1:17" x14ac:dyDescent="0.25">
      <c r="A1999" t="s">
        <v>532</v>
      </c>
      <c r="B1999" t="s">
        <v>533</v>
      </c>
      <c r="C1999">
        <v>2301</v>
      </c>
      <c r="D1999" t="s">
        <v>1839</v>
      </c>
      <c r="E1999" t="s">
        <v>282</v>
      </c>
      <c r="F1999" t="s">
        <v>32</v>
      </c>
      <c r="G1999" t="s">
        <v>86</v>
      </c>
      <c r="H1999">
        <v>1</v>
      </c>
      <c r="I1999" t="s">
        <v>65</v>
      </c>
      <c r="J1999" t="s">
        <v>24</v>
      </c>
      <c r="K1999">
        <v>2726</v>
      </c>
      <c r="L1999" t="s">
        <v>35</v>
      </c>
      <c r="M1999" s="1">
        <v>42704</v>
      </c>
      <c r="N1999" s="1">
        <v>42885</v>
      </c>
      <c r="O1999" t="s">
        <v>26</v>
      </c>
      <c r="P1999" s="1">
        <v>42712.451435185183</v>
      </c>
      <c r="Q1999" s="1">
        <v>42704</v>
      </c>
    </row>
    <row r="2000" spans="1:17" x14ac:dyDescent="0.25">
      <c r="A2000" t="s">
        <v>532</v>
      </c>
      <c r="B2000" t="s">
        <v>533</v>
      </c>
      <c r="C2000">
        <v>2301</v>
      </c>
      <c r="D2000" t="s">
        <v>1839</v>
      </c>
      <c r="E2000" t="s">
        <v>282</v>
      </c>
      <c r="F2000" t="s">
        <v>32</v>
      </c>
      <c r="G2000" t="s">
        <v>86</v>
      </c>
      <c r="H2000">
        <v>1</v>
      </c>
      <c r="I2000" t="s">
        <v>65</v>
      </c>
      <c r="J2000" t="s">
        <v>27</v>
      </c>
      <c r="K2000">
        <v>2726</v>
      </c>
      <c r="L2000" t="s">
        <v>35</v>
      </c>
      <c r="M2000" s="1">
        <v>42704</v>
      </c>
      <c r="N2000" s="1">
        <v>42885</v>
      </c>
      <c r="O2000" t="s">
        <v>26</v>
      </c>
      <c r="P2000" s="1">
        <v>42712.451435185183</v>
      </c>
      <c r="Q2000" s="1">
        <v>42704</v>
      </c>
    </row>
    <row r="2001" spans="1:17" x14ac:dyDescent="0.25">
      <c r="A2001" t="s">
        <v>1840</v>
      </c>
      <c r="B2001" t="s">
        <v>1841</v>
      </c>
      <c r="C2001" t="s">
        <v>99</v>
      </c>
      <c r="D2001" t="s">
        <v>1842</v>
      </c>
      <c r="E2001" t="s">
        <v>81</v>
      </c>
      <c r="F2001" t="s">
        <v>178</v>
      </c>
      <c r="G2001" t="s">
        <v>327</v>
      </c>
      <c r="H2001">
        <v>0</v>
      </c>
      <c r="I2001" t="s">
        <v>461</v>
      </c>
      <c r="J2001" t="s">
        <v>254</v>
      </c>
      <c r="K2001">
        <v>1319</v>
      </c>
      <c r="L2001" t="s">
        <v>35</v>
      </c>
      <c r="M2001" s="1">
        <v>42604</v>
      </c>
      <c r="N2001" s="1">
        <v>42788</v>
      </c>
      <c r="O2001" t="s">
        <v>26</v>
      </c>
      <c r="P2001" s="1">
        <v>42614.607488425929</v>
      </c>
      <c r="Q2001" s="1">
        <v>42604</v>
      </c>
    </row>
    <row r="2002" spans="1:17" x14ac:dyDescent="0.25">
      <c r="A2002" t="s">
        <v>513</v>
      </c>
      <c r="B2002" t="s">
        <v>514</v>
      </c>
      <c r="C2002">
        <v>1040</v>
      </c>
      <c r="D2002" t="s">
        <v>1843</v>
      </c>
      <c r="E2002" t="s">
        <v>376</v>
      </c>
      <c r="F2002" t="s">
        <v>70</v>
      </c>
      <c r="G2002" t="s">
        <v>1844</v>
      </c>
      <c r="H2002">
        <v>0</v>
      </c>
      <c r="I2002" t="s">
        <v>516</v>
      </c>
      <c r="J2002" t="s">
        <v>24</v>
      </c>
      <c r="K2002">
        <v>1103</v>
      </c>
      <c r="L2002" t="s">
        <v>25</v>
      </c>
      <c r="M2002" s="1">
        <v>42460</v>
      </c>
      <c r="N2002" s="1">
        <v>42643</v>
      </c>
      <c r="O2002" t="s">
        <v>26</v>
      </c>
      <c r="P2002" s="1">
        <v>42605.656666666669</v>
      </c>
      <c r="Q2002" s="1">
        <v>42460</v>
      </c>
    </row>
    <row r="2003" spans="1:17" x14ac:dyDescent="0.25">
      <c r="A2003" t="s">
        <v>513</v>
      </c>
      <c r="B2003" t="s">
        <v>514</v>
      </c>
      <c r="C2003">
        <v>1040</v>
      </c>
      <c r="D2003" t="s">
        <v>1843</v>
      </c>
      <c r="E2003" t="s">
        <v>376</v>
      </c>
      <c r="F2003" t="s">
        <v>70</v>
      </c>
      <c r="G2003" t="s">
        <v>1844</v>
      </c>
      <c r="H2003">
        <v>0</v>
      </c>
      <c r="I2003" t="s">
        <v>516</v>
      </c>
      <c r="J2003" t="s">
        <v>27</v>
      </c>
      <c r="K2003">
        <v>1103</v>
      </c>
      <c r="L2003" t="s">
        <v>25</v>
      </c>
      <c r="M2003" s="1">
        <v>42460</v>
      </c>
      <c r="N2003" s="1">
        <v>42643</v>
      </c>
      <c r="O2003" t="s">
        <v>26</v>
      </c>
      <c r="P2003" s="1">
        <v>42605.656666666669</v>
      </c>
      <c r="Q2003" s="1">
        <v>42460</v>
      </c>
    </row>
    <row r="2004" spans="1:17" x14ac:dyDescent="0.25">
      <c r="A2004" t="s">
        <v>341</v>
      </c>
      <c r="B2004" t="s">
        <v>342</v>
      </c>
      <c r="C2004">
        <v>2090</v>
      </c>
      <c r="D2004" t="s">
        <v>1845</v>
      </c>
      <c r="E2004" t="s">
        <v>81</v>
      </c>
      <c r="F2004" t="s">
        <v>141</v>
      </c>
      <c r="G2004" t="s">
        <v>327</v>
      </c>
      <c r="H2004">
        <v>0</v>
      </c>
      <c r="I2004" t="s">
        <v>359</v>
      </c>
      <c r="J2004" t="s">
        <v>27</v>
      </c>
      <c r="K2004">
        <v>2438</v>
      </c>
      <c r="L2004" t="s">
        <v>35</v>
      </c>
      <c r="M2004" s="1">
        <v>42674</v>
      </c>
      <c r="N2004" s="1">
        <v>42855</v>
      </c>
      <c r="O2004" t="s">
        <v>26</v>
      </c>
      <c r="P2004" s="1">
        <v>42674.408321759256</v>
      </c>
      <c r="Q2004" s="1">
        <v>42674</v>
      </c>
    </row>
    <row r="2005" spans="1:17" x14ac:dyDescent="0.25">
      <c r="A2005" t="s">
        <v>532</v>
      </c>
      <c r="B2005" t="s">
        <v>533</v>
      </c>
      <c r="C2005">
        <v>2301</v>
      </c>
      <c r="D2005" t="s">
        <v>1846</v>
      </c>
      <c r="E2005" t="s">
        <v>81</v>
      </c>
      <c r="F2005" t="s">
        <v>52</v>
      </c>
      <c r="G2005" t="s">
        <v>82</v>
      </c>
      <c r="H2005">
        <v>0</v>
      </c>
      <c r="I2005" t="s">
        <v>65</v>
      </c>
      <c r="J2005" t="s">
        <v>27</v>
      </c>
      <c r="K2005">
        <v>786</v>
      </c>
      <c r="L2005" t="s">
        <v>101</v>
      </c>
      <c r="M2005" s="1">
        <v>42485</v>
      </c>
      <c r="N2005" s="1">
        <v>42668</v>
      </c>
      <c r="O2005" t="s">
        <v>26</v>
      </c>
      <c r="P2005" s="1">
        <v>42593.441516203704</v>
      </c>
      <c r="Q2005" s="1">
        <v>42485</v>
      </c>
    </row>
    <row r="2006" spans="1:17" x14ac:dyDescent="0.25">
      <c r="A2006" t="s">
        <v>532</v>
      </c>
      <c r="B2006" t="s">
        <v>533</v>
      </c>
      <c r="C2006">
        <v>2301</v>
      </c>
      <c r="D2006" t="s">
        <v>1846</v>
      </c>
      <c r="E2006" t="s">
        <v>81</v>
      </c>
      <c r="F2006" t="s">
        <v>52</v>
      </c>
      <c r="G2006" t="s">
        <v>82</v>
      </c>
      <c r="H2006">
        <v>0</v>
      </c>
      <c r="I2006" t="s">
        <v>65</v>
      </c>
      <c r="J2006" t="s">
        <v>24</v>
      </c>
      <c r="K2006">
        <v>786</v>
      </c>
      <c r="L2006" t="s">
        <v>101</v>
      </c>
      <c r="M2006" s="1">
        <v>42485</v>
      </c>
      <c r="N2006" s="1">
        <v>42668</v>
      </c>
      <c r="O2006" t="s">
        <v>26</v>
      </c>
      <c r="P2006" s="1">
        <v>42593.441516203704</v>
      </c>
      <c r="Q2006" s="1">
        <v>42485</v>
      </c>
    </row>
    <row r="2007" spans="1:17" x14ac:dyDescent="0.25">
      <c r="A2007" t="s">
        <v>532</v>
      </c>
      <c r="B2007" t="s">
        <v>533</v>
      </c>
      <c r="C2007">
        <v>2301</v>
      </c>
      <c r="D2007" t="s">
        <v>1846</v>
      </c>
      <c r="E2007" t="s">
        <v>81</v>
      </c>
      <c r="F2007" t="s">
        <v>52</v>
      </c>
      <c r="G2007" t="s">
        <v>82</v>
      </c>
      <c r="H2007">
        <v>0</v>
      </c>
      <c r="I2007" t="s">
        <v>65</v>
      </c>
      <c r="J2007" t="s">
        <v>24</v>
      </c>
      <c r="K2007">
        <v>2379</v>
      </c>
      <c r="L2007" t="s">
        <v>35</v>
      </c>
      <c r="M2007" s="1">
        <v>42654</v>
      </c>
      <c r="N2007" s="1">
        <v>42836</v>
      </c>
      <c r="O2007" t="s">
        <v>26</v>
      </c>
      <c r="P2007" s="1">
        <v>42663.476747685185</v>
      </c>
      <c r="Q2007" s="1">
        <v>42654</v>
      </c>
    </row>
    <row r="2008" spans="1:17" x14ac:dyDescent="0.25">
      <c r="A2008" t="s">
        <v>532</v>
      </c>
      <c r="B2008" t="s">
        <v>533</v>
      </c>
      <c r="C2008">
        <v>2301</v>
      </c>
      <c r="D2008" t="s">
        <v>1846</v>
      </c>
      <c r="E2008" t="s">
        <v>81</v>
      </c>
      <c r="F2008" t="s">
        <v>52</v>
      </c>
      <c r="G2008" t="s">
        <v>82</v>
      </c>
      <c r="H2008">
        <v>0</v>
      </c>
      <c r="I2008" t="s">
        <v>65</v>
      </c>
      <c r="J2008" t="s">
        <v>27</v>
      </c>
      <c r="K2008">
        <v>2379</v>
      </c>
      <c r="L2008" t="s">
        <v>35</v>
      </c>
      <c r="M2008" s="1">
        <v>42654</v>
      </c>
      <c r="N2008" s="1">
        <v>42836</v>
      </c>
      <c r="O2008" t="s">
        <v>26</v>
      </c>
      <c r="P2008" s="1">
        <v>42663.476747685185</v>
      </c>
      <c r="Q2008" s="1">
        <v>42654</v>
      </c>
    </row>
    <row r="2009" spans="1:17" x14ac:dyDescent="0.25">
      <c r="A2009" t="s">
        <v>1847</v>
      </c>
      <c r="B2009" t="s">
        <v>1848</v>
      </c>
      <c r="C2009" t="s">
        <v>99</v>
      </c>
      <c r="D2009" t="s">
        <v>1849</v>
      </c>
      <c r="E2009" t="s">
        <v>81</v>
      </c>
      <c r="F2009" t="s">
        <v>52</v>
      </c>
      <c r="G2009" t="s">
        <v>529</v>
      </c>
      <c r="H2009">
        <v>0</v>
      </c>
      <c r="I2009" t="s">
        <v>461</v>
      </c>
      <c r="J2009" t="s">
        <v>254</v>
      </c>
      <c r="K2009">
        <v>1302</v>
      </c>
      <c r="L2009" t="s">
        <v>35</v>
      </c>
      <c r="M2009" s="1">
        <v>42604</v>
      </c>
      <c r="N2009" s="1">
        <v>42788</v>
      </c>
      <c r="O2009" t="s">
        <v>26</v>
      </c>
      <c r="P2009" s="1">
        <v>42614.456643518519</v>
      </c>
      <c r="Q2009" s="1">
        <v>42604</v>
      </c>
    </row>
    <row r="2010" spans="1:17" x14ac:dyDescent="0.25">
      <c r="A2010" t="s">
        <v>303</v>
      </c>
      <c r="B2010" t="s">
        <v>304</v>
      </c>
      <c r="C2010">
        <v>2456</v>
      </c>
      <c r="D2010" t="s">
        <v>1850</v>
      </c>
      <c r="E2010" t="s">
        <v>344</v>
      </c>
      <c r="F2010" t="s">
        <v>32</v>
      </c>
      <c r="G2010" t="s">
        <v>76</v>
      </c>
      <c r="H2010">
        <v>0</v>
      </c>
      <c r="I2010" t="s">
        <v>200</v>
      </c>
      <c r="J2010" t="s">
        <v>24</v>
      </c>
      <c r="K2010">
        <v>1966</v>
      </c>
      <c r="L2010" t="s">
        <v>25</v>
      </c>
      <c r="M2010" s="1">
        <v>42507</v>
      </c>
      <c r="N2010" s="1">
        <v>42691</v>
      </c>
      <c r="O2010" t="s">
        <v>26</v>
      </c>
      <c r="P2010" s="1">
        <v>42639.652291666665</v>
      </c>
      <c r="Q2010" s="1">
        <v>42507</v>
      </c>
    </row>
    <row r="2011" spans="1:17" x14ac:dyDescent="0.25">
      <c r="A2011" t="s">
        <v>303</v>
      </c>
      <c r="B2011" t="s">
        <v>304</v>
      </c>
      <c r="C2011">
        <v>2456</v>
      </c>
      <c r="D2011" t="s">
        <v>1850</v>
      </c>
      <c r="E2011" t="s">
        <v>344</v>
      </c>
      <c r="F2011" t="s">
        <v>32</v>
      </c>
      <c r="G2011" t="s">
        <v>76</v>
      </c>
      <c r="H2011">
        <v>0</v>
      </c>
      <c r="I2011" t="s">
        <v>200</v>
      </c>
      <c r="J2011" t="s">
        <v>27</v>
      </c>
      <c r="K2011">
        <v>1966</v>
      </c>
      <c r="L2011" t="s">
        <v>25</v>
      </c>
      <c r="M2011" s="1">
        <v>42507</v>
      </c>
      <c r="N2011" s="1">
        <v>42691</v>
      </c>
      <c r="O2011" t="s">
        <v>26</v>
      </c>
      <c r="P2011" s="1">
        <v>42639.652291666665</v>
      </c>
      <c r="Q2011" s="1">
        <v>42507</v>
      </c>
    </row>
    <row r="2012" spans="1:17" x14ac:dyDescent="0.25">
      <c r="A2012" t="s">
        <v>1851</v>
      </c>
      <c r="B2012" t="s">
        <v>1852</v>
      </c>
      <c r="C2012" t="s">
        <v>99</v>
      </c>
      <c r="D2012" t="s">
        <v>1853</v>
      </c>
      <c r="E2012" t="s">
        <v>81</v>
      </c>
      <c r="F2012" t="s">
        <v>52</v>
      </c>
      <c r="G2012" t="s">
        <v>529</v>
      </c>
      <c r="H2012">
        <v>0</v>
      </c>
      <c r="I2012" t="s">
        <v>34</v>
      </c>
      <c r="J2012" t="s">
        <v>27</v>
      </c>
      <c r="K2012">
        <v>2737</v>
      </c>
      <c r="L2012" t="s">
        <v>35</v>
      </c>
      <c r="M2012" s="1">
        <v>42716</v>
      </c>
      <c r="N2012" s="1">
        <v>42898</v>
      </c>
      <c r="O2012" t="s">
        <v>26</v>
      </c>
      <c r="P2012" s="1">
        <v>42713.621990740743</v>
      </c>
      <c r="Q2012" s="1">
        <v>42716</v>
      </c>
    </row>
    <row r="2013" spans="1:17" x14ac:dyDescent="0.25">
      <c r="A2013" t="s">
        <v>341</v>
      </c>
      <c r="B2013" t="s">
        <v>342</v>
      </c>
      <c r="C2013">
        <v>2090</v>
      </c>
      <c r="D2013" t="s">
        <v>1854</v>
      </c>
      <c r="E2013" t="s">
        <v>376</v>
      </c>
      <c r="F2013" t="s">
        <v>32</v>
      </c>
      <c r="G2013" t="s">
        <v>1855</v>
      </c>
      <c r="H2013">
        <v>0</v>
      </c>
      <c r="I2013" t="s">
        <v>359</v>
      </c>
      <c r="J2013" t="s">
        <v>27</v>
      </c>
      <c r="K2013">
        <v>2230</v>
      </c>
      <c r="L2013" t="s">
        <v>101</v>
      </c>
      <c r="M2013" s="1">
        <v>42471</v>
      </c>
      <c r="N2013" s="1">
        <v>42654</v>
      </c>
      <c r="O2013" t="s">
        <v>88</v>
      </c>
      <c r="P2013" s="1">
        <v>42643.611041666663</v>
      </c>
      <c r="Q2013" s="1">
        <v>42471</v>
      </c>
    </row>
    <row r="2014" spans="1:17" x14ac:dyDescent="0.25">
      <c r="A2014" t="s">
        <v>341</v>
      </c>
      <c r="B2014" t="s">
        <v>342</v>
      </c>
      <c r="C2014">
        <v>2090</v>
      </c>
      <c r="D2014" t="s">
        <v>1854</v>
      </c>
      <c r="E2014" t="s">
        <v>376</v>
      </c>
      <c r="F2014" t="s">
        <v>32</v>
      </c>
      <c r="G2014" t="s">
        <v>1855</v>
      </c>
      <c r="H2014">
        <v>0</v>
      </c>
      <c r="I2014" t="s">
        <v>359</v>
      </c>
      <c r="J2014" t="s">
        <v>27</v>
      </c>
      <c r="K2014">
        <v>2293</v>
      </c>
      <c r="L2014" t="s">
        <v>35</v>
      </c>
      <c r="M2014" s="1">
        <v>42646</v>
      </c>
      <c r="N2014" s="1">
        <v>42828</v>
      </c>
      <c r="O2014" t="s">
        <v>26</v>
      </c>
      <c r="P2014" s="1">
        <v>42649.605856481481</v>
      </c>
      <c r="Q2014" s="1">
        <v>42646</v>
      </c>
    </row>
    <row r="2015" spans="1:17" x14ac:dyDescent="0.25">
      <c r="A2015" t="s">
        <v>341</v>
      </c>
      <c r="B2015" t="s">
        <v>342</v>
      </c>
      <c r="C2015">
        <v>2090</v>
      </c>
      <c r="D2015" t="s">
        <v>1856</v>
      </c>
      <c r="E2015" t="s">
        <v>364</v>
      </c>
      <c r="F2015" t="s">
        <v>52</v>
      </c>
      <c r="G2015" t="s">
        <v>275</v>
      </c>
      <c r="H2015">
        <v>0</v>
      </c>
      <c r="I2015" t="s">
        <v>359</v>
      </c>
      <c r="J2015" t="s">
        <v>27</v>
      </c>
      <c r="K2015">
        <v>2229</v>
      </c>
      <c r="L2015" t="s">
        <v>25</v>
      </c>
      <c r="M2015" s="1">
        <v>42471</v>
      </c>
      <c r="N2015" s="1">
        <v>42654</v>
      </c>
      <c r="O2015" t="s">
        <v>26</v>
      </c>
      <c r="P2015" s="1">
        <v>42643.509039351855</v>
      </c>
      <c r="Q2015" s="1">
        <v>42471</v>
      </c>
    </row>
    <row r="2016" spans="1:17" x14ac:dyDescent="0.25">
      <c r="A2016" t="s">
        <v>555</v>
      </c>
      <c r="B2016" t="s">
        <v>556</v>
      </c>
      <c r="C2016">
        <v>1683</v>
      </c>
      <c r="D2016" t="s">
        <v>1857</v>
      </c>
      <c r="E2016" t="s">
        <v>96</v>
      </c>
      <c r="F2016" t="s">
        <v>52</v>
      </c>
      <c r="G2016" t="s">
        <v>529</v>
      </c>
      <c r="H2016">
        <v>0</v>
      </c>
      <c r="I2016" t="s">
        <v>385</v>
      </c>
      <c r="J2016" t="s">
        <v>27</v>
      </c>
      <c r="K2016">
        <v>459</v>
      </c>
      <c r="L2016" t="s">
        <v>25</v>
      </c>
      <c r="M2016" s="1">
        <v>42528</v>
      </c>
      <c r="N2016" s="1">
        <v>42711</v>
      </c>
      <c r="O2016" t="s">
        <v>26</v>
      </c>
      <c r="P2016" s="1">
        <v>42585.637199074074</v>
      </c>
      <c r="Q2016" s="1">
        <v>42528</v>
      </c>
    </row>
    <row r="2017" spans="1:17" x14ac:dyDescent="0.25">
      <c r="A2017" t="s">
        <v>341</v>
      </c>
      <c r="B2017" t="s">
        <v>342</v>
      </c>
      <c r="C2017">
        <v>2090</v>
      </c>
      <c r="D2017" t="s">
        <v>1858</v>
      </c>
      <c r="E2017" t="s">
        <v>81</v>
      </c>
      <c r="F2017" t="s">
        <v>52</v>
      </c>
      <c r="G2017" t="s">
        <v>589</v>
      </c>
      <c r="H2017">
        <v>0</v>
      </c>
      <c r="I2017" t="s">
        <v>385</v>
      </c>
      <c r="J2017" t="s">
        <v>27</v>
      </c>
      <c r="K2017">
        <v>2466</v>
      </c>
      <c r="L2017" t="s">
        <v>35</v>
      </c>
      <c r="M2017" s="1">
        <v>42674</v>
      </c>
      <c r="N2017" s="1">
        <v>42855</v>
      </c>
      <c r="O2017" t="s">
        <v>88</v>
      </c>
      <c r="P2017" s="1">
        <v>42675.448587962965</v>
      </c>
      <c r="Q2017" s="1">
        <v>42674</v>
      </c>
    </row>
    <row r="2018" spans="1:17" x14ac:dyDescent="0.25">
      <c r="A2018" t="s">
        <v>341</v>
      </c>
      <c r="B2018" t="s">
        <v>342</v>
      </c>
      <c r="C2018">
        <v>2090</v>
      </c>
      <c r="D2018" t="s">
        <v>1859</v>
      </c>
      <c r="E2018" t="s">
        <v>81</v>
      </c>
      <c r="F2018" t="s">
        <v>52</v>
      </c>
      <c r="G2018" t="s">
        <v>529</v>
      </c>
      <c r="H2018">
        <v>0</v>
      </c>
      <c r="I2018" t="s">
        <v>359</v>
      </c>
      <c r="J2018" t="s">
        <v>27</v>
      </c>
      <c r="K2018">
        <v>142</v>
      </c>
      <c r="L2018" t="s">
        <v>35</v>
      </c>
      <c r="M2018" s="1">
        <v>42562</v>
      </c>
      <c r="N2018" s="1">
        <v>42746</v>
      </c>
      <c r="O2018" t="s">
        <v>26</v>
      </c>
      <c r="P2018" s="1">
        <v>42572.301608796297</v>
      </c>
      <c r="Q2018" s="1">
        <v>42562</v>
      </c>
    </row>
    <row r="2019" spans="1:17" x14ac:dyDescent="0.25">
      <c r="A2019" t="s">
        <v>37</v>
      </c>
      <c r="B2019" t="s">
        <v>38</v>
      </c>
      <c r="C2019">
        <v>2487</v>
      </c>
      <c r="D2019" t="s">
        <v>1860</v>
      </c>
      <c r="E2019" t="s">
        <v>383</v>
      </c>
      <c r="F2019" t="s">
        <v>70</v>
      </c>
      <c r="G2019" t="s">
        <v>505</v>
      </c>
      <c r="H2019">
        <v>0</v>
      </c>
      <c r="I2019" t="s">
        <v>40</v>
      </c>
      <c r="J2019" t="s">
        <v>24</v>
      </c>
      <c r="K2019">
        <v>2646</v>
      </c>
      <c r="L2019" t="s">
        <v>35</v>
      </c>
      <c r="M2019" s="1">
        <v>42704</v>
      </c>
      <c r="N2019" s="1">
        <v>42885</v>
      </c>
      <c r="O2019" t="s">
        <v>26</v>
      </c>
      <c r="P2019" s="1">
        <v>42704.375555555554</v>
      </c>
      <c r="Q2019" s="1">
        <v>42704</v>
      </c>
    </row>
    <row r="2020" spans="1:17" x14ac:dyDescent="0.25">
      <c r="A2020" t="s">
        <v>37</v>
      </c>
      <c r="B2020" t="s">
        <v>38</v>
      </c>
      <c r="C2020">
        <v>2487</v>
      </c>
      <c r="D2020" t="s">
        <v>1860</v>
      </c>
      <c r="E2020" t="s">
        <v>383</v>
      </c>
      <c r="F2020" t="s">
        <v>70</v>
      </c>
      <c r="G2020" t="s">
        <v>505</v>
      </c>
      <c r="H2020">
        <v>0</v>
      </c>
      <c r="I2020" t="s">
        <v>40</v>
      </c>
      <c r="J2020" t="s">
        <v>27</v>
      </c>
      <c r="K2020">
        <v>2646</v>
      </c>
      <c r="L2020" t="s">
        <v>35</v>
      </c>
      <c r="M2020" s="1">
        <v>42704</v>
      </c>
      <c r="N2020" s="1">
        <v>42885</v>
      </c>
      <c r="O2020" t="s">
        <v>26</v>
      </c>
      <c r="P2020" s="1">
        <v>42704.375555555554</v>
      </c>
      <c r="Q2020" s="1">
        <v>42704</v>
      </c>
    </row>
    <row r="2021" spans="1:17" x14ac:dyDescent="0.25">
      <c r="A2021" t="s">
        <v>1797</v>
      </c>
      <c r="B2021" t="s">
        <v>1798</v>
      </c>
      <c r="C2021">
        <v>2896</v>
      </c>
      <c r="D2021" t="s">
        <v>1861</v>
      </c>
      <c r="E2021" t="s">
        <v>81</v>
      </c>
      <c r="F2021" t="s">
        <v>52</v>
      </c>
      <c r="G2021" t="s">
        <v>529</v>
      </c>
      <c r="H2021">
        <v>0</v>
      </c>
      <c r="I2021" t="s">
        <v>922</v>
      </c>
      <c r="J2021" t="s">
        <v>27</v>
      </c>
      <c r="K2021">
        <v>549</v>
      </c>
      <c r="L2021" t="s">
        <v>25</v>
      </c>
      <c r="M2021" s="1">
        <v>42527</v>
      </c>
      <c r="N2021" s="1">
        <v>42710</v>
      </c>
      <c r="O2021" t="s">
        <v>26</v>
      </c>
      <c r="P2021" s="1">
        <v>42587.481666666667</v>
      </c>
      <c r="Q2021" s="1">
        <v>42527</v>
      </c>
    </row>
    <row r="2022" spans="1:17" x14ac:dyDescent="0.25">
      <c r="A2022" t="s">
        <v>1431</v>
      </c>
      <c r="B2022" t="s">
        <v>1432</v>
      </c>
      <c r="C2022">
        <v>1196</v>
      </c>
      <c r="D2022" t="s">
        <v>1862</v>
      </c>
      <c r="E2022" t="s">
        <v>81</v>
      </c>
      <c r="F2022" t="s">
        <v>52</v>
      </c>
      <c r="G2022" t="s">
        <v>306</v>
      </c>
      <c r="H2022">
        <v>0</v>
      </c>
      <c r="I2022" t="s">
        <v>107</v>
      </c>
      <c r="J2022" t="s">
        <v>24</v>
      </c>
      <c r="K2022">
        <v>1893</v>
      </c>
      <c r="L2022" t="s">
        <v>25</v>
      </c>
      <c r="M2022" s="1">
        <v>42515</v>
      </c>
      <c r="N2022" s="1">
        <v>42699</v>
      </c>
      <c r="O2022" t="s">
        <v>26</v>
      </c>
      <c r="P2022" s="1">
        <v>42639.369328703702</v>
      </c>
      <c r="Q2022" s="1">
        <v>42515</v>
      </c>
    </row>
    <row r="2023" spans="1:17" x14ac:dyDescent="0.25">
      <c r="A2023" t="s">
        <v>1431</v>
      </c>
      <c r="B2023" t="s">
        <v>1432</v>
      </c>
      <c r="C2023">
        <v>1196</v>
      </c>
      <c r="D2023" t="s">
        <v>1862</v>
      </c>
      <c r="E2023" t="s">
        <v>81</v>
      </c>
      <c r="F2023" t="s">
        <v>52</v>
      </c>
      <c r="G2023" t="s">
        <v>306</v>
      </c>
      <c r="H2023">
        <v>0</v>
      </c>
      <c r="I2023" t="s">
        <v>107</v>
      </c>
      <c r="J2023" t="s">
        <v>27</v>
      </c>
      <c r="K2023">
        <v>1893</v>
      </c>
      <c r="L2023" t="s">
        <v>25</v>
      </c>
      <c r="M2023" s="1">
        <v>42515</v>
      </c>
      <c r="N2023" s="1">
        <v>42699</v>
      </c>
      <c r="O2023" t="s">
        <v>26</v>
      </c>
      <c r="P2023" s="1">
        <v>42639.369328703702</v>
      </c>
      <c r="Q2023" s="1">
        <v>42515</v>
      </c>
    </row>
    <row r="2024" spans="1:17" x14ac:dyDescent="0.25">
      <c r="A2024" t="s">
        <v>118</v>
      </c>
      <c r="B2024" t="s">
        <v>119</v>
      </c>
      <c r="C2024">
        <v>1050</v>
      </c>
      <c r="D2024" t="s">
        <v>1863</v>
      </c>
      <c r="E2024" t="s">
        <v>111</v>
      </c>
      <c r="F2024" t="s">
        <v>32</v>
      </c>
      <c r="G2024" t="s">
        <v>32</v>
      </c>
      <c r="H2024">
        <v>0</v>
      </c>
      <c r="I2024" t="s">
        <v>94</v>
      </c>
      <c r="J2024" t="s">
        <v>24</v>
      </c>
      <c r="K2024">
        <v>449</v>
      </c>
      <c r="L2024" t="s">
        <v>101</v>
      </c>
      <c r="M2024" s="1">
        <v>42501</v>
      </c>
      <c r="N2024" s="1">
        <v>42685</v>
      </c>
      <c r="O2024" t="s">
        <v>26</v>
      </c>
      <c r="P2024" s="1">
        <v>42585.602071759262</v>
      </c>
      <c r="Q2024" s="1">
        <v>42501</v>
      </c>
    </row>
    <row r="2025" spans="1:17" x14ac:dyDescent="0.25">
      <c r="A2025" t="s">
        <v>118</v>
      </c>
      <c r="B2025" t="s">
        <v>119</v>
      </c>
      <c r="C2025">
        <v>1050</v>
      </c>
      <c r="D2025" t="s">
        <v>1863</v>
      </c>
      <c r="E2025" t="s">
        <v>111</v>
      </c>
      <c r="F2025" t="s">
        <v>32</v>
      </c>
      <c r="G2025" t="s">
        <v>32</v>
      </c>
      <c r="H2025">
        <v>0</v>
      </c>
      <c r="I2025" t="s">
        <v>94</v>
      </c>
      <c r="J2025" t="s">
        <v>27</v>
      </c>
      <c r="K2025">
        <v>449</v>
      </c>
      <c r="L2025" t="s">
        <v>101</v>
      </c>
      <c r="M2025" s="1">
        <v>42501</v>
      </c>
      <c r="N2025" s="1">
        <v>42685</v>
      </c>
      <c r="O2025" t="s">
        <v>26</v>
      </c>
      <c r="P2025" s="1">
        <v>42585.602071759262</v>
      </c>
      <c r="Q2025" s="1">
        <v>42501</v>
      </c>
    </row>
    <row r="2026" spans="1:17" x14ac:dyDescent="0.25">
      <c r="A2026" t="s">
        <v>118</v>
      </c>
      <c r="B2026" t="s">
        <v>119</v>
      </c>
      <c r="C2026">
        <v>1050</v>
      </c>
      <c r="D2026" t="s">
        <v>1863</v>
      </c>
      <c r="E2026" t="s">
        <v>111</v>
      </c>
      <c r="F2026" t="s">
        <v>32</v>
      </c>
      <c r="G2026" t="s">
        <v>32</v>
      </c>
      <c r="H2026">
        <v>0</v>
      </c>
      <c r="I2026" t="s">
        <v>94</v>
      </c>
      <c r="J2026" t="s">
        <v>27</v>
      </c>
      <c r="K2026">
        <v>2530</v>
      </c>
      <c r="L2026" t="s">
        <v>101</v>
      </c>
      <c r="M2026" s="1">
        <v>42681</v>
      </c>
      <c r="N2026" s="1">
        <v>42862</v>
      </c>
      <c r="O2026" t="s">
        <v>26</v>
      </c>
      <c r="P2026" s="1">
        <v>42684.463576388887</v>
      </c>
      <c r="Q2026" s="1">
        <v>42681</v>
      </c>
    </row>
    <row r="2027" spans="1:17" x14ac:dyDescent="0.25">
      <c r="A2027" t="s">
        <v>118</v>
      </c>
      <c r="B2027" t="s">
        <v>119</v>
      </c>
      <c r="C2027">
        <v>1050</v>
      </c>
      <c r="D2027" t="s">
        <v>1863</v>
      </c>
      <c r="E2027" t="s">
        <v>111</v>
      </c>
      <c r="F2027" t="s">
        <v>32</v>
      </c>
      <c r="G2027" t="s">
        <v>32</v>
      </c>
      <c r="H2027">
        <v>0</v>
      </c>
      <c r="I2027" t="s">
        <v>94</v>
      </c>
      <c r="J2027" t="s">
        <v>24</v>
      </c>
      <c r="K2027">
        <v>2530</v>
      </c>
      <c r="L2027" t="s">
        <v>101</v>
      </c>
      <c r="M2027" s="1">
        <v>42681</v>
      </c>
      <c r="N2027" s="1">
        <v>42862</v>
      </c>
      <c r="O2027" t="s">
        <v>26</v>
      </c>
      <c r="P2027" s="1">
        <v>42684.463576388887</v>
      </c>
      <c r="Q2027" s="1">
        <v>42681</v>
      </c>
    </row>
    <row r="2028" spans="1:17" x14ac:dyDescent="0.25">
      <c r="A2028" t="s">
        <v>390</v>
      </c>
      <c r="B2028" t="s">
        <v>391</v>
      </c>
      <c r="C2028">
        <v>2570</v>
      </c>
      <c r="D2028" t="s">
        <v>1864</v>
      </c>
      <c r="E2028" t="s">
        <v>81</v>
      </c>
      <c r="F2028" t="s">
        <v>52</v>
      </c>
      <c r="G2028" t="s">
        <v>82</v>
      </c>
      <c r="H2028">
        <v>1</v>
      </c>
      <c r="I2028" t="s">
        <v>393</v>
      </c>
      <c r="J2028" t="s">
        <v>24</v>
      </c>
      <c r="K2028">
        <v>198</v>
      </c>
      <c r="L2028" t="s">
        <v>35</v>
      </c>
      <c r="M2028" s="1">
        <v>42576</v>
      </c>
      <c r="N2028" s="1">
        <v>42760</v>
      </c>
      <c r="O2028" t="s">
        <v>26</v>
      </c>
      <c r="P2028" s="1">
        <v>42578.732916666668</v>
      </c>
      <c r="Q2028" s="1">
        <v>42576</v>
      </c>
    </row>
    <row r="2029" spans="1:17" x14ac:dyDescent="0.25">
      <c r="A2029" t="s">
        <v>390</v>
      </c>
      <c r="B2029" t="s">
        <v>391</v>
      </c>
      <c r="C2029">
        <v>2570</v>
      </c>
      <c r="D2029" t="s">
        <v>1864</v>
      </c>
      <c r="E2029" t="s">
        <v>81</v>
      </c>
      <c r="F2029" t="s">
        <v>52</v>
      </c>
      <c r="G2029" t="s">
        <v>82</v>
      </c>
      <c r="H2029">
        <v>1</v>
      </c>
      <c r="I2029" t="s">
        <v>393</v>
      </c>
      <c r="J2029" t="s">
        <v>27</v>
      </c>
      <c r="K2029">
        <v>198</v>
      </c>
      <c r="L2029" t="s">
        <v>35</v>
      </c>
      <c r="M2029" s="1">
        <v>42576</v>
      </c>
      <c r="N2029" s="1">
        <v>42760</v>
      </c>
      <c r="O2029" t="s">
        <v>26</v>
      </c>
      <c r="P2029" s="1">
        <v>42578.732916666668</v>
      </c>
      <c r="Q2029" s="1">
        <v>42576</v>
      </c>
    </row>
    <row r="2030" spans="1:17" x14ac:dyDescent="0.25">
      <c r="A2030" t="s">
        <v>390</v>
      </c>
      <c r="B2030" t="s">
        <v>391</v>
      </c>
      <c r="C2030">
        <v>2570</v>
      </c>
      <c r="D2030" t="s">
        <v>1864</v>
      </c>
      <c r="E2030" t="s">
        <v>81</v>
      </c>
      <c r="F2030" t="s">
        <v>52</v>
      </c>
      <c r="G2030" t="s">
        <v>82</v>
      </c>
      <c r="H2030">
        <v>1</v>
      </c>
      <c r="I2030" t="s">
        <v>393</v>
      </c>
      <c r="J2030" t="s">
        <v>36</v>
      </c>
      <c r="K2030">
        <v>198</v>
      </c>
      <c r="L2030" t="s">
        <v>35</v>
      </c>
      <c r="M2030" s="1">
        <v>42576</v>
      </c>
      <c r="N2030" s="1">
        <v>42760</v>
      </c>
      <c r="O2030" t="s">
        <v>26</v>
      </c>
      <c r="P2030" s="1">
        <v>42578.732916666668</v>
      </c>
      <c r="Q2030" s="1">
        <v>42576</v>
      </c>
    </row>
    <row r="2031" spans="1:17" x14ac:dyDescent="0.25">
      <c r="A2031" t="s">
        <v>28</v>
      </c>
      <c r="B2031" t="s">
        <v>29</v>
      </c>
      <c r="C2031">
        <v>1862</v>
      </c>
      <c r="D2031" t="s">
        <v>1865</v>
      </c>
      <c r="E2031" t="s">
        <v>364</v>
      </c>
      <c r="F2031" t="s">
        <v>52</v>
      </c>
      <c r="G2031" t="s">
        <v>275</v>
      </c>
      <c r="H2031">
        <v>0</v>
      </c>
      <c r="I2031" t="s">
        <v>1279</v>
      </c>
      <c r="J2031" t="s">
        <v>24</v>
      </c>
      <c r="K2031">
        <v>906</v>
      </c>
      <c r="L2031" t="s">
        <v>35</v>
      </c>
      <c r="M2031" s="1">
        <v>42584</v>
      </c>
      <c r="N2031" s="1">
        <v>42768</v>
      </c>
      <c r="O2031" t="s">
        <v>26</v>
      </c>
      <c r="P2031" s="1">
        <v>42597.614999999998</v>
      </c>
      <c r="Q2031" s="1">
        <v>42584</v>
      </c>
    </row>
    <row r="2032" spans="1:17" x14ac:dyDescent="0.25">
      <c r="A2032" t="s">
        <v>28</v>
      </c>
      <c r="B2032" t="s">
        <v>29</v>
      </c>
      <c r="C2032">
        <v>1862</v>
      </c>
      <c r="D2032" t="s">
        <v>1865</v>
      </c>
      <c r="E2032" t="s">
        <v>364</v>
      </c>
      <c r="F2032" t="s">
        <v>52</v>
      </c>
      <c r="G2032" t="s">
        <v>275</v>
      </c>
      <c r="H2032">
        <v>0</v>
      </c>
      <c r="I2032" t="s">
        <v>1279</v>
      </c>
      <c r="J2032" t="s">
        <v>27</v>
      </c>
      <c r="K2032">
        <v>906</v>
      </c>
      <c r="L2032" t="s">
        <v>35</v>
      </c>
      <c r="M2032" s="1">
        <v>42584</v>
      </c>
      <c r="N2032" s="1">
        <v>42768</v>
      </c>
      <c r="O2032" t="s">
        <v>26</v>
      </c>
      <c r="P2032" s="1">
        <v>42597.614999999998</v>
      </c>
      <c r="Q2032" s="1">
        <v>42584</v>
      </c>
    </row>
    <row r="2033" spans="1:17" x14ac:dyDescent="0.25">
      <c r="A2033" t="s">
        <v>1866</v>
      </c>
      <c r="B2033" t="s">
        <v>1867</v>
      </c>
      <c r="C2033">
        <v>1662</v>
      </c>
      <c r="D2033" t="s">
        <v>1868</v>
      </c>
      <c r="E2033" t="s">
        <v>364</v>
      </c>
      <c r="F2033" t="s">
        <v>52</v>
      </c>
      <c r="G2033" t="s">
        <v>275</v>
      </c>
      <c r="H2033">
        <v>0</v>
      </c>
      <c r="I2033" t="s">
        <v>34</v>
      </c>
      <c r="J2033" t="s">
        <v>27</v>
      </c>
      <c r="K2033">
        <v>1446</v>
      </c>
      <c r="L2033" t="s">
        <v>35</v>
      </c>
      <c r="M2033" s="1">
        <v>42604</v>
      </c>
      <c r="N2033" s="1">
        <v>42788</v>
      </c>
      <c r="O2033" t="s">
        <v>26</v>
      </c>
      <c r="P2033" s="1">
        <v>42622.596168981479</v>
      </c>
      <c r="Q2033" s="1">
        <v>42604</v>
      </c>
    </row>
    <row r="2034" spans="1:17" x14ac:dyDescent="0.25">
      <c r="A2034" t="s">
        <v>28</v>
      </c>
      <c r="B2034" t="s">
        <v>29</v>
      </c>
      <c r="C2034">
        <v>1862</v>
      </c>
      <c r="D2034" t="s">
        <v>1869</v>
      </c>
      <c r="E2034" t="s">
        <v>44</v>
      </c>
      <c r="F2034" t="s">
        <v>32</v>
      </c>
      <c r="G2034" t="s">
        <v>384</v>
      </c>
      <c r="H2034">
        <v>0</v>
      </c>
      <c r="I2034" t="s">
        <v>1405</v>
      </c>
      <c r="J2034" t="s">
        <v>24</v>
      </c>
      <c r="K2034">
        <v>493</v>
      </c>
      <c r="L2034" t="s">
        <v>101</v>
      </c>
      <c r="M2034" t="s">
        <v>99</v>
      </c>
      <c r="N2034" t="s">
        <v>99</v>
      </c>
      <c r="O2034" t="s">
        <v>99</v>
      </c>
      <c r="P2034" s="1">
        <v>42586.484143518515</v>
      </c>
      <c r="Q2034" t="s">
        <v>99</v>
      </c>
    </row>
    <row r="2035" spans="1:17" x14ac:dyDescent="0.25">
      <c r="A2035" t="s">
        <v>28</v>
      </c>
      <c r="B2035" t="s">
        <v>29</v>
      </c>
      <c r="C2035">
        <v>1862</v>
      </c>
      <c r="D2035" t="s">
        <v>1869</v>
      </c>
      <c r="E2035" t="s">
        <v>44</v>
      </c>
      <c r="F2035" t="s">
        <v>32</v>
      </c>
      <c r="G2035" t="s">
        <v>384</v>
      </c>
      <c r="H2035">
        <v>0</v>
      </c>
      <c r="I2035" t="s">
        <v>1405</v>
      </c>
      <c r="J2035" t="s">
        <v>27</v>
      </c>
      <c r="K2035">
        <v>493</v>
      </c>
      <c r="L2035" t="s">
        <v>101</v>
      </c>
      <c r="M2035" t="s">
        <v>99</v>
      </c>
      <c r="N2035" t="s">
        <v>99</v>
      </c>
      <c r="O2035" t="s">
        <v>99</v>
      </c>
      <c r="P2035" s="1">
        <v>42586.484143518515</v>
      </c>
      <c r="Q2035" t="s">
        <v>99</v>
      </c>
    </row>
    <row r="2036" spans="1:17" x14ac:dyDescent="0.25">
      <c r="A2036" t="s">
        <v>28</v>
      </c>
      <c r="B2036" t="s">
        <v>29</v>
      </c>
      <c r="C2036">
        <v>1862</v>
      </c>
      <c r="D2036" t="s">
        <v>1869</v>
      </c>
      <c r="E2036" t="s">
        <v>44</v>
      </c>
      <c r="F2036" t="s">
        <v>32</v>
      </c>
      <c r="G2036" t="s">
        <v>384</v>
      </c>
      <c r="H2036">
        <v>0</v>
      </c>
      <c r="I2036" t="s">
        <v>1405</v>
      </c>
      <c r="J2036" t="s">
        <v>24</v>
      </c>
      <c r="K2036">
        <v>571</v>
      </c>
      <c r="L2036" t="s">
        <v>35</v>
      </c>
      <c r="M2036" s="1">
        <v>42584</v>
      </c>
      <c r="N2036" s="1">
        <v>42768</v>
      </c>
      <c r="O2036" t="s">
        <v>26</v>
      </c>
      <c r="P2036" s="1">
        <v>42587.75476851852</v>
      </c>
      <c r="Q2036" s="1">
        <v>42584</v>
      </c>
    </row>
    <row r="2037" spans="1:17" x14ac:dyDescent="0.25">
      <c r="A2037" t="s">
        <v>28</v>
      </c>
      <c r="B2037" t="s">
        <v>29</v>
      </c>
      <c r="C2037">
        <v>1862</v>
      </c>
      <c r="D2037" t="s">
        <v>1869</v>
      </c>
      <c r="E2037" t="s">
        <v>44</v>
      </c>
      <c r="F2037" t="s">
        <v>32</v>
      </c>
      <c r="G2037" t="s">
        <v>384</v>
      </c>
      <c r="H2037">
        <v>0</v>
      </c>
      <c r="I2037" t="s">
        <v>1405</v>
      </c>
      <c r="J2037" t="s">
        <v>27</v>
      </c>
      <c r="K2037">
        <v>571</v>
      </c>
      <c r="L2037" t="s">
        <v>35</v>
      </c>
      <c r="M2037" s="1">
        <v>42584</v>
      </c>
      <c r="N2037" s="1">
        <v>42768</v>
      </c>
      <c r="O2037" t="s">
        <v>26</v>
      </c>
      <c r="P2037" s="1">
        <v>42587.75476851852</v>
      </c>
      <c r="Q2037" s="1">
        <v>42584</v>
      </c>
    </row>
    <row r="2038" spans="1:17" x14ac:dyDescent="0.25">
      <c r="A2038" t="s">
        <v>559</v>
      </c>
      <c r="B2038" t="s">
        <v>560</v>
      </c>
      <c r="C2038">
        <v>2777</v>
      </c>
      <c r="D2038" t="s">
        <v>1870</v>
      </c>
      <c r="E2038" t="s">
        <v>96</v>
      </c>
      <c r="F2038" t="s">
        <v>21</v>
      </c>
      <c r="G2038" t="s">
        <v>71</v>
      </c>
      <c r="H2038">
        <v>0</v>
      </c>
      <c r="I2038" t="s">
        <v>107</v>
      </c>
      <c r="J2038" t="s">
        <v>24</v>
      </c>
      <c r="K2038">
        <v>1024</v>
      </c>
      <c r="L2038" t="s">
        <v>25</v>
      </c>
      <c r="M2038" s="1">
        <v>42535</v>
      </c>
      <c r="N2038" s="1">
        <v>42718</v>
      </c>
      <c r="O2038" t="s">
        <v>88</v>
      </c>
      <c r="P2038" s="1">
        <v>42601.562071759261</v>
      </c>
      <c r="Q2038" s="1">
        <v>42535</v>
      </c>
    </row>
    <row r="2039" spans="1:17" x14ac:dyDescent="0.25">
      <c r="A2039" t="s">
        <v>1871</v>
      </c>
      <c r="B2039" t="s">
        <v>1872</v>
      </c>
      <c r="C2039">
        <v>2719</v>
      </c>
      <c r="D2039" t="s">
        <v>1873</v>
      </c>
      <c r="E2039" t="s">
        <v>81</v>
      </c>
      <c r="F2039" t="s">
        <v>45</v>
      </c>
      <c r="G2039" t="s">
        <v>529</v>
      </c>
      <c r="H2039">
        <v>1</v>
      </c>
      <c r="I2039" t="s">
        <v>467</v>
      </c>
      <c r="J2039" t="s">
        <v>36</v>
      </c>
      <c r="K2039">
        <v>240</v>
      </c>
      <c r="L2039" t="s">
        <v>25</v>
      </c>
      <c r="M2039" s="1">
        <v>42499</v>
      </c>
      <c r="N2039" s="1">
        <v>42683</v>
      </c>
      <c r="O2039" t="s">
        <v>26</v>
      </c>
      <c r="P2039" s="1">
        <v>42580.434351851851</v>
      </c>
      <c r="Q2039" s="1">
        <v>42499</v>
      </c>
    </row>
    <row r="2040" spans="1:17" x14ac:dyDescent="0.25">
      <c r="A2040" t="s">
        <v>89</v>
      </c>
      <c r="B2040" t="s">
        <v>90</v>
      </c>
      <c r="C2040">
        <v>2228</v>
      </c>
      <c r="D2040" t="s">
        <v>1874</v>
      </c>
      <c r="E2040" t="s">
        <v>1875</v>
      </c>
      <c r="F2040" t="s">
        <v>21</v>
      </c>
      <c r="G2040" t="s">
        <v>93</v>
      </c>
      <c r="H2040">
        <v>0</v>
      </c>
      <c r="I2040" t="s">
        <v>107</v>
      </c>
      <c r="J2040" t="s">
        <v>24</v>
      </c>
      <c r="K2040">
        <v>481</v>
      </c>
      <c r="L2040" t="s">
        <v>35</v>
      </c>
      <c r="M2040" s="1">
        <v>42565</v>
      </c>
      <c r="N2040" s="1">
        <v>42749</v>
      </c>
      <c r="O2040" t="s">
        <v>26</v>
      </c>
      <c r="P2040" s="1">
        <v>42586.428981481484</v>
      </c>
      <c r="Q2040" s="1">
        <v>42565</v>
      </c>
    </row>
    <row r="2041" spans="1:17" x14ac:dyDescent="0.25">
      <c r="A2041" t="s">
        <v>89</v>
      </c>
      <c r="B2041" t="s">
        <v>90</v>
      </c>
      <c r="C2041">
        <v>2228</v>
      </c>
      <c r="D2041" t="s">
        <v>1874</v>
      </c>
      <c r="E2041" t="s">
        <v>1875</v>
      </c>
      <c r="F2041" t="s">
        <v>21</v>
      </c>
      <c r="G2041" t="s">
        <v>93</v>
      </c>
      <c r="H2041">
        <v>0</v>
      </c>
      <c r="I2041" t="s">
        <v>107</v>
      </c>
      <c r="J2041" t="s">
        <v>27</v>
      </c>
      <c r="K2041">
        <v>481</v>
      </c>
      <c r="L2041" t="s">
        <v>35</v>
      </c>
      <c r="M2041" s="1">
        <v>42565</v>
      </c>
      <c r="N2041" s="1">
        <v>42749</v>
      </c>
      <c r="O2041" t="s">
        <v>26</v>
      </c>
      <c r="P2041" s="1">
        <v>42586.428981481484</v>
      </c>
      <c r="Q2041" s="1">
        <v>42565</v>
      </c>
    </row>
    <row r="2042" spans="1:17" x14ac:dyDescent="0.25">
      <c r="A2042" t="s">
        <v>355</v>
      </c>
      <c r="B2042" t="s">
        <v>356</v>
      </c>
      <c r="C2042">
        <v>1384</v>
      </c>
      <c r="D2042" t="s">
        <v>1876</v>
      </c>
      <c r="E2042" t="s">
        <v>1875</v>
      </c>
      <c r="F2042" t="s">
        <v>21</v>
      </c>
      <c r="G2042" t="s">
        <v>93</v>
      </c>
      <c r="H2042">
        <v>1</v>
      </c>
      <c r="I2042" t="s">
        <v>107</v>
      </c>
      <c r="J2042" t="s">
        <v>24</v>
      </c>
      <c r="K2042">
        <v>431</v>
      </c>
      <c r="L2042" t="s">
        <v>35</v>
      </c>
      <c r="M2042" s="1">
        <v>42578</v>
      </c>
      <c r="N2042" s="1">
        <v>42762</v>
      </c>
      <c r="O2042" t="s">
        <v>26</v>
      </c>
      <c r="P2042" s="1">
        <v>42585.469189814816</v>
      </c>
      <c r="Q2042" s="1">
        <v>42578</v>
      </c>
    </row>
    <row r="2043" spans="1:17" x14ac:dyDescent="0.25">
      <c r="A2043" t="s">
        <v>355</v>
      </c>
      <c r="B2043" t="s">
        <v>356</v>
      </c>
      <c r="C2043">
        <v>1384</v>
      </c>
      <c r="D2043" t="s">
        <v>1876</v>
      </c>
      <c r="E2043" t="s">
        <v>1875</v>
      </c>
      <c r="F2043" t="s">
        <v>21</v>
      </c>
      <c r="G2043" t="s">
        <v>93</v>
      </c>
      <c r="H2043">
        <v>1</v>
      </c>
      <c r="I2043" t="s">
        <v>107</v>
      </c>
      <c r="J2043" t="s">
        <v>27</v>
      </c>
      <c r="K2043">
        <v>431</v>
      </c>
      <c r="L2043" t="s">
        <v>35</v>
      </c>
      <c r="M2043" s="1">
        <v>42578</v>
      </c>
      <c r="N2043" s="1">
        <v>42762</v>
      </c>
      <c r="O2043" t="s">
        <v>26</v>
      </c>
      <c r="P2043" s="1">
        <v>42585.469189814816</v>
      </c>
      <c r="Q2043" s="1">
        <v>42578</v>
      </c>
    </row>
    <row r="2044" spans="1:17" x14ac:dyDescent="0.25">
      <c r="A2044" t="s">
        <v>355</v>
      </c>
      <c r="B2044" t="s">
        <v>356</v>
      </c>
      <c r="C2044">
        <v>1384</v>
      </c>
      <c r="D2044" t="s">
        <v>1876</v>
      </c>
      <c r="E2044" t="s">
        <v>1875</v>
      </c>
      <c r="F2044" t="s">
        <v>21</v>
      </c>
      <c r="G2044" t="s">
        <v>93</v>
      </c>
      <c r="H2044">
        <v>1</v>
      </c>
      <c r="I2044" t="s">
        <v>107</v>
      </c>
      <c r="J2044" t="s">
        <v>36</v>
      </c>
      <c r="K2044">
        <v>431</v>
      </c>
      <c r="L2044" t="s">
        <v>35</v>
      </c>
      <c r="M2044" s="1">
        <v>42578</v>
      </c>
      <c r="N2044" s="1">
        <v>42762</v>
      </c>
      <c r="O2044" t="s">
        <v>26</v>
      </c>
      <c r="P2044" s="1">
        <v>42585.469189814816</v>
      </c>
      <c r="Q2044" s="1">
        <v>42578</v>
      </c>
    </row>
    <row r="2045" spans="1:17" x14ac:dyDescent="0.25">
      <c r="A2045" t="s">
        <v>114</v>
      </c>
      <c r="B2045" t="s">
        <v>115</v>
      </c>
      <c r="C2045">
        <v>2602</v>
      </c>
      <c r="D2045" t="s">
        <v>1877</v>
      </c>
      <c r="E2045" t="s">
        <v>81</v>
      </c>
      <c r="F2045" t="s">
        <v>52</v>
      </c>
      <c r="G2045" t="s">
        <v>529</v>
      </c>
      <c r="H2045">
        <v>0</v>
      </c>
      <c r="I2045" t="s">
        <v>440</v>
      </c>
      <c r="J2045" t="s">
        <v>24</v>
      </c>
      <c r="K2045">
        <v>819</v>
      </c>
      <c r="L2045" t="s">
        <v>25</v>
      </c>
      <c r="M2045" s="1">
        <v>42465</v>
      </c>
      <c r="N2045" s="1">
        <v>42648</v>
      </c>
      <c r="O2045" t="s">
        <v>88</v>
      </c>
      <c r="P2045" s="1">
        <v>42594.429305555554</v>
      </c>
      <c r="Q2045" s="1">
        <v>42465</v>
      </c>
    </row>
    <row r="2046" spans="1:17" x14ac:dyDescent="0.25">
      <c r="A2046" t="s">
        <v>114</v>
      </c>
      <c r="B2046" t="s">
        <v>115</v>
      </c>
      <c r="C2046">
        <v>2602</v>
      </c>
      <c r="D2046" t="s">
        <v>1877</v>
      </c>
      <c r="E2046" t="s">
        <v>81</v>
      </c>
      <c r="F2046" t="s">
        <v>52</v>
      </c>
      <c r="G2046" t="s">
        <v>529</v>
      </c>
      <c r="H2046">
        <v>0</v>
      </c>
      <c r="I2046" t="s">
        <v>440</v>
      </c>
      <c r="J2046" t="s">
        <v>27</v>
      </c>
      <c r="K2046">
        <v>819</v>
      </c>
      <c r="L2046" t="s">
        <v>25</v>
      </c>
      <c r="M2046" s="1">
        <v>42465</v>
      </c>
      <c r="N2046" s="1">
        <v>42648</v>
      </c>
      <c r="O2046" t="s">
        <v>88</v>
      </c>
      <c r="P2046" s="1">
        <v>42594.429305555554</v>
      </c>
      <c r="Q2046" s="1">
        <v>42465</v>
      </c>
    </row>
    <row r="2047" spans="1:17" x14ac:dyDescent="0.25">
      <c r="A2047" t="s">
        <v>114</v>
      </c>
      <c r="B2047" t="s">
        <v>115</v>
      </c>
      <c r="C2047">
        <v>2602</v>
      </c>
      <c r="D2047" t="s">
        <v>1877</v>
      </c>
      <c r="E2047" t="s">
        <v>81</v>
      </c>
      <c r="F2047" t="s">
        <v>52</v>
      </c>
      <c r="G2047" t="s">
        <v>529</v>
      </c>
      <c r="H2047">
        <v>0</v>
      </c>
      <c r="I2047" t="s">
        <v>440</v>
      </c>
      <c r="J2047" t="s">
        <v>24</v>
      </c>
      <c r="K2047">
        <v>2483</v>
      </c>
      <c r="L2047" t="s">
        <v>35</v>
      </c>
      <c r="M2047" s="1">
        <v>42661</v>
      </c>
      <c r="N2047" s="1">
        <v>42843</v>
      </c>
      <c r="O2047" t="s">
        <v>88</v>
      </c>
      <c r="P2047" s="1">
        <v>42678.626296296294</v>
      </c>
      <c r="Q2047" s="1">
        <v>42661</v>
      </c>
    </row>
    <row r="2048" spans="1:17" x14ac:dyDescent="0.25">
      <c r="A2048" t="s">
        <v>114</v>
      </c>
      <c r="B2048" t="s">
        <v>115</v>
      </c>
      <c r="C2048">
        <v>2602</v>
      </c>
      <c r="D2048" t="s">
        <v>1877</v>
      </c>
      <c r="E2048" t="s">
        <v>81</v>
      </c>
      <c r="F2048" t="s">
        <v>52</v>
      </c>
      <c r="G2048" t="s">
        <v>529</v>
      </c>
      <c r="H2048">
        <v>0</v>
      </c>
      <c r="I2048" t="s">
        <v>440</v>
      </c>
      <c r="J2048" t="s">
        <v>27</v>
      </c>
      <c r="K2048">
        <v>2483</v>
      </c>
      <c r="L2048" t="s">
        <v>35</v>
      </c>
      <c r="M2048" s="1">
        <v>42661</v>
      </c>
      <c r="N2048" s="1">
        <v>42843</v>
      </c>
      <c r="O2048" t="s">
        <v>88</v>
      </c>
      <c r="P2048" s="1">
        <v>42678.626296296294</v>
      </c>
      <c r="Q2048" s="1">
        <v>42661</v>
      </c>
    </row>
    <row r="2049" spans="1:17" x14ac:dyDescent="0.25">
      <c r="A2049" t="s">
        <v>1878</v>
      </c>
      <c r="B2049" t="s">
        <v>1879</v>
      </c>
      <c r="C2049">
        <v>2426</v>
      </c>
      <c r="D2049" t="s">
        <v>1880</v>
      </c>
      <c r="E2049" t="s">
        <v>81</v>
      </c>
      <c r="F2049" t="s">
        <v>52</v>
      </c>
      <c r="G2049" t="s">
        <v>529</v>
      </c>
      <c r="H2049">
        <v>0</v>
      </c>
      <c r="I2049" t="s">
        <v>265</v>
      </c>
      <c r="J2049" t="s">
        <v>27</v>
      </c>
      <c r="K2049">
        <v>1763</v>
      </c>
      <c r="L2049" t="s">
        <v>25</v>
      </c>
      <c r="M2049" s="1">
        <v>42521</v>
      </c>
      <c r="N2049" s="1">
        <v>42704</v>
      </c>
      <c r="O2049" t="s">
        <v>26</v>
      </c>
      <c r="P2049" s="1">
        <v>42634.716365740744</v>
      </c>
      <c r="Q2049" s="1">
        <v>42521</v>
      </c>
    </row>
    <row r="2050" spans="1:17" x14ac:dyDescent="0.25">
      <c r="A2050" t="s">
        <v>1881</v>
      </c>
      <c r="B2050" t="s">
        <v>1882</v>
      </c>
      <c r="C2050">
        <v>1567</v>
      </c>
      <c r="D2050" t="s">
        <v>1883</v>
      </c>
      <c r="E2050" t="s">
        <v>96</v>
      </c>
      <c r="F2050" t="s">
        <v>52</v>
      </c>
      <c r="G2050" t="s">
        <v>584</v>
      </c>
      <c r="H2050">
        <v>1</v>
      </c>
      <c r="I2050" t="s">
        <v>461</v>
      </c>
      <c r="J2050" t="s">
        <v>27</v>
      </c>
      <c r="K2050">
        <v>560</v>
      </c>
      <c r="L2050" t="s">
        <v>25</v>
      </c>
      <c r="M2050" s="1">
        <v>42471</v>
      </c>
      <c r="N2050" s="1">
        <v>42654</v>
      </c>
      <c r="O2050" t="s">
        <v>88</v>
      </c>
      <c r="P2050" s="1">
        <v>42587.595509259256</v>
      </c>
      <c r="Q2050" s="1">
        <v>42471</v>
      </c>
    </row>
    <row r="2051" spans="1:17" x14ac:dyDescent="0.25">
      <c r="A2051" t="s">
        <v>1881</v>
      </c>
      <c r="B2051" t="s">
        <v>1882</v>
      </c>
      <c r="C2051">
        <v>1567</v>
      </c>
      <c r="D2051" t="s">
        <v>1883</v>
      </c>
      <c r="E2051" t="s">
        <v>96</v>
      </c>
      <c r="F2051" t="s">
        <v>52</v>
      </c>
      <c r="G2051" t="s">
        <v>584</v>
      </c>
      <c r="H2051">
        <v>1</v>
      </c>
      <c r="I2051" t="s">
        <v>461</v>
      </c>
      <c r="J2051" t="s">
        <v>36</v>
      </c>
      <c r="K2051">
        <v>560</v>
      </c>
      <c r="L2051" t="s">
        <v>25</v>
      </c>
      <c r="M2051" s="1">
        <v>42471</v>
      </c>
      <c r="N2051" s="1">
        <v>42654</v>
      </c>
      <c r="O2051" t="s">
        <v>88</v>
      </c>
      <c r="P2051" s="1">
        <v>42587.595509259256</v>
      </c>
      <c r="Q2051" s="1">
        <v>42471</v>
      </c>
    </row>
    <row r="2052" spans="1:17" x14ac:dyDescent="0.25">
      <c r="A2052" t="s">
        <v>1881</v>
      </c>
      <c r="B2052" t="s">
        <v>1882</v>
      </c>
      <c r="C2052">
        <v>1567</v>
      </c>
      <c r="D2052" t="s">
        <v>1883</v>
      </c>
      <c r="E2052" t="s">
        <v>96</v>
      </c>
      <c r="F2052" t="s">
        <v>52</v>
      </c>
      <c r="G2052" t="s">
        <v>584</v>
      </c>
      <c r="H2052">
        <v>1</v>
      </c>
      <c r="I2052" t="s">
        <v>461</v>
      </c>
      <c r="J2052" t="s">
        <v>24</v>
      </c>
      <c r="K2052">
        <v>560</v>
      </c>
      <c r="L2052" t="s">
        <v>25</v>
      </c>
      <c r="M2052" s="1">
        <v>42471</v>
      </c>
      <c r="N2052" s="1">
        <v>42654</v>
      </c>
      <c r="O2052" t="s">
        <v>88</v>
      </c>
      <c r="P2052" s="1">
        <v>42587.595509259256</v>
      </c>
      <c r="Q2052" s="1">
        <v>42471</v>
      </c>
    </row>
    <row r="2053" spans="1:17" x14ac:dyDescent="0.25">
      <c r="A2053" t="s">
        <v>1884</v>
      </c>
      <c r="B2053" t="s">
        <v>1885</v>
      </c>
      <c r="C2053">
        <v>2480</v>
      </c>
      <c r="D2053" t="s">
        <v>1886</v>
      </c>
      <c r="E2053" t="s">
        <v>81</v>
      </c>
      <c r="F2053" t="s">
        <v>45</v>
      </c>
      <c r="G2053" t="s">
        <v>82</v>
      </c>
      <c r="H2053">
        <v>1</v>
      </c>
      <c r="I2053" t="s">
        <v>1887</v>
      </c>
      <c r="J2053" t="s">
        <v>24</v>
      </c>
      <c r="K2053">
        <v>1434</v>
      </c>
      <c r="L2053" t="s">
        <v>35</v>
      </c>
      <c r="M2053" s="1">
        <v>42615</v>
      </c>
      <c r="N2053" s="1">
        <v>42796</v>
      </c>
      <c r="O2053" t="s">
        <v>26</v>
      </c>
      <c r="P2053" s="1">
        <v>42622.386608796296</v>
      </c>
      <c r="Q2053" s="1">
        <v>42615</v>
      </c>
    </row>
    <row r="2054" spans="1:17" x14ac:dyDescent="0.25">
      <c r="A2054" t="s">
        <v>1884</v>
      </c>
      <c r="B2054" t="s">
        <v>1885</v>
      </c>
      <c r="C2054">
        <v>2480</v>
      </c>
      <c r="D2054" t="s">
        <v>1886</v>
      </c>
      <c r="E2054" t="s">
        <v>81</v>
      </c>
      <c r="F2054" t="s">
        <v>45</v>
      </c>
      <c r="G2054" t="s">
        <v>82</v>
      </c>
      <c r="H2054">
        <v>1</v>
      </c>
      <c r="I2054" t="s">
        <v>1887</v>
      </c>
      <c r="J2054" t="s">
        <v>27</v>
      </c>
      <c r="K2054">
        <v>1434</v>
      </c>
      <c r="L2054" t="s">
        <v>35</v>
      </c>
      <c r="M2054" s="1">
        <v>42615</v>
      </c>
      <c r="N2054" s="1">
        <v>42796</v>
      </c>
      <c r="O2054" t="s">
        <v>26</v>
      </c>
      <c r="P2054" s="1">
        <v>42622.386608796296</v>
      </c>
      <c r="Q2054" s="1">
        <v>42615</v>
      </c>
    </row>
    <row r="2055" spans="1:17" x14ac:dyDescent="0.25">
      <c r="A2055" t="s">
        <v>1884</v>
      </c>
      <c r="B2055" t="s">
        <v>1885</v>
      </c>
      <c r="C2055">
        <v>2480</v>
      </c>
      <c r="D2055" t="s">
        <v>1886</v>
      </c>
      <c r="E2055" t="s">
        <v>81</v>
      </c>
      <c r="F2055" t="s">
        <v>45</v>
      </c>
      <c r="G2055" t="s">
        <v>82</v>
      </c>
      <c r="H2055">
        <v>1</v>
      </c>
      <c r="I2055" t="s">
        <v>1887</v>
      </c>
      <c r="J2055" t="s">
        <v>36</v>
      </c>
      <c r="K2055">
        <v>1434</v>
      </c>
      <c r="L2055" t="s">
        <v>35</v>
      </c>
      <c r="M2055" s="1">
        <v>42615</v>
      </c>
      <c r="N2055" s="1">
        <v>42796</v>
      </c>
      <c r="O2055" t="s">
        <v>26</v>
      </c>
      <c r="P2055" s="1">
        <v>42622.386608796296</v>
      </c>
      <c r="Q2055" s="1">
        <v>42615</v>
      </c>
    </row>
    <row r="2056" spans="1:17" x14ac:dyDescent="0.25">
      <c r="A2056" t="s">
        <v>1884</v>
      </c>
      <c r="B2056" t="s">
        <v>1885</v>
      </c>
      <c r="C2056">
        <v>2480</v>
      </c>
      <c r="D2056" t="s">
        <v>1888</v>
      </c>
      <c r="E2056" t="s">
        <v>81</v>
      </c>
      <c r="F2056" t="s">
        <v>52</v>
      </c>
      <c r="G2056" t="s">
        <v>82</v>
      </c>
      <c r="H2056">
        <v>1</v>
      </c>
      <c r="I2056" t="s">
        <v>1887</v>
      </c>
      <c r="J2056" t="s">
        <v>24</v>
      </c>
      <c r="K2056">
        <v>1436</v>
      </c>
      <c r="L2056" t="s">
        <v>35</v>
      </c>
      <c r="M2056" s="1">
        <v>42615</v>
      </c>
      <c r="N2056" s="1">
        <v>42796</v>
      </c>
      <c r="O2056" t="s">
        <v>88</v>
      </c>
      <c r="P2056" s="1">
        <v>42622.397881944446</v>
      </c>
      <c r="Q2056" s="1">
        <v>42615</v>
      </c>
    </row>
    <row r="2057" spans="1:17" x14ac:dyDescent="0.25">
      <c r="A2057" t="s">
        <v>1884</v>
      </c>
      <c r="B2057" t="s">
        <v>1885</v>
      </c>
      <c r="C2057">
        <v>2480</v>
      </c>
      <c r="D2057" t="s">
        <v>1888</v>
      </c>
      <c r="E2057" t="s">
        <v>81</v>
      </c>
      <c r="F2057" t="s">
        <v>52</v>
      </c>
      <c r="G2057" t="s">
        <v>82</v>
      </c>
      <c r="H2057">
        <v>1</v>
      </c>
      <c r="I2057" t="s">
        <v>1887</v>
      </c>
      <c r="J2057" t="s">
        <v>27</v>
      </c>
      <c r="K2057">
        <v>1436</v>
      </c>
      <c r="L2057" t="s">
        <v>35</v>
      </c>
      <c r="M2057" s="1">
        <v>42615</v>
      </c>
      <c r="N2057" s="1">
        <v>42796</v>
      </c>
      <c r="O2057" t="s">
        <v>88</v>
      </c>
      <c r="P2057" s="1">
        <v>42622.397881944446</v>
      </c>
      <c r="Q2057" s="1">
        <v>42615</v>
      </c>
    </row>
    <row r="2058" spans="1:17" x14ac:dyDescent="0.25">
      <c r="A2058" t="s">
        <v>1884</v>
      </c>
      <c r="B2058" t="s">
        <v>1885</v>
      </c>
      <c r="C2058">
        <v>2480</v>
      </c>
      <c r="D2058" t="s">
        <v>1888</v>
      </c>
      <c r="E2058" t="s">
        <v>81</v>
      </c>
      <c r="F2058" t="s">
        <v>52</v>
      </c>
      <c r="G2058" t="s">
        <v>82</v>
      </c>
      <c r="H2058">
        <v>1</v>
      </c>
      <c r="I2058" t="s">
        <v>1887</v>
      </c>
      <c r="J2058" t="s">
        <v>36</v>
      </c>
      <c r="K2058">
        <v>1436</v>
      </c>
      <c r="L2058" t="s">
        <v>35</v>
      </c>
      <c r="M2058" s="1">
        <v>42615</v>
      </c>
      <c r="N2058" s="1">
        <v>42796</v>
      </c>
      <c r="O2058" t="s">
        <v>88</v>
      </c>
      <c r="P2058" s="1">
        <v>42622.397881944446</v>
      </c>
      <c r="Q2058" s="1">
        <v>42615</v>
      </c>
    </row>
    <row r="2059" spans="1:17" x14ac:dyDescent="0.25">
      <c r="A2059" t="s">
        <v>114</v>
      </c>
      <c r="B2059" t="s">
        <v>115</v>
      </c>
      <c r="C2059">
        <v>2602</v>
      </c>
      <c r="D2059" t="s">
        <v>1889</v>
      </c>
      <c r="E2059" t="s">
        <v>1175</v>
      </c>
      <c r="F2059" t="s">
        <v>32</v>
      </c>
      <c r="G2059" t="s">
        <v>1596</v>
      </c>
      <c r="H2059">
        <v>1</v>
      </c>
      <c r="I2059" t="s">
        <v>770</v>
      </c>
      <c r="J2059" t="s">
        <v>24</v>
      </c>
      <c r="K2059">
        <v>301</v>
      </c>
      <c r="L2059" t="s">
        <v>25</v>
      </c>
      <c r="M2059" s="1">
        <v>42485</v>
      </c>
      <c r="N2059" s="1">
        <v>42668</v>
      </c>
      <c r="O2059" t="s">
        <v>26</v>
      </c>
      <c r="P2059" s="1">
        <v>42583.589305555557</v>
      </c>
      <c r="Q2059" s="1">
        <v>42485</v>
      </c>
    </row>
    <row r="2060" spans="1:17" x14ac:dyDescent="0.25">
      <c r="A2060" t="s">
        <v>114</v>
      </c>
      <c r="B2060" t="s">
        <v>115</v>
      </c>
      <c r="C2060">
        <v>2602</v>
      </c>
      <c r="D2060" t="s">
        <v>1889</v>
      </c>
      <c r="E2060" t="s">
        <v>1175</v>
      </c>
      <c r="F2060" t="s">
        <v>32</v>
      </c>
      <c r="G2060" t="s">
        <v>1596</v>
      </c>
      <c r="H2060">
        <v>1</v>
      </c>
      <c r="I2060" t="s">
        <v>770</v>
      </c>
      <c r="J2060" t="s">
        <v>27</v>
      </c>
      <c r="K2060">
        <v>301</v>
      </c>
      <c r="L2060" t="s">
        <v>25</v>
      </c>
      <c r="M2060" s="1">
        <v>42485</v>
      </c>
      <c r="N2060" s="1">
        <v>42668</v>
      </c>
      <c r="O2060" t="s">
        <v>26</v>
      </c>
      <c r="P2060" s="1">
        <v>42583.589305555557</v>
      </c>
      <c r="Q2060" s="1">
        <v>42485</v>
      </c>
    </row>
    <row r="2061" spans="1:17" x14ac:dyDescent="0.25">
      <c r="A2061" t="s">
        <v>114</v>
      </c>
      <c r="B2061" t="s">
        <v>115</v>
      </c>
      <c r="C2061">
        <v>2602</v>
      </c>
      <c r="D2061" t="s">
        <v>1889</v>
      </c>
      <c r="E2061" t="s">
        <v>1175</v>
      </c>
      <c r="F2061" t="s">
        <v>32</v>
      </c>
      <c r="G2061" t="s">
        <v>1596</v>
      </c>
      <c r="H2061">
        <v>1</v>
      </c>
      <c r="I2061" t="s">
        <v>770</v>
      </c>
      <c r="J2061" t="s">
        <v>36</v>
      </c>
      <c r="K2061">
        <v>301</v>
      </c>
      <c r="L2061" t="s">
        <v>25</v>
      </c>
      <c r="M2061" s="1">
        <v>42485</v>
      </c>
      <c r="N2061" s="1">
        <v>42668</v>
      </c>
      <c r="O2061" t="s">
        <v>26</v>
      </c>
      <c r="P2061" s="1">
        <v>42583.589305555557</v>
      </c>
      <c r="Q2061" s="1">
        <v>42485</v>
      </c>
    </row>
    <row r="2062" spans="1:17" x14ac:dyDescent="0.25">
      <c r="A2062" t="s">
        <v>114</v>
      </c>
      <c r="B2062" t="s">
        <v>115</v>
      </c>
      <c r="C2062">
        <v>2602</v>
      </c>
      <c r="D2062" t="s">
        <v>1889</v>
      </c>
      <c r="E2062" t="s">
        <v>1175</v>
      </c>
      <c r="F2062" t="s">
        <v>32</v>
      </c>
      <c r="G2062" t="s">
        <v>1596</v>
      </c>
      <c r="H2062">
        <v>1</v>
      </c>
      <c r="I2062" t="s">
        <v>770</v>
      </c>
      <c r="J2062" t="s">
        <v>36</v>
      </c>
      <c r="K2062">
        <v>2648</v>
      </c>
      <c r="L2062" t="s">
        <v>35</v>
      </c>
      <c r="M2062" s="1">
        <v>42678</v>
      </c>
      <c r="N2062" s="1">
        <v>42859</v>
      </c>
      <c r="O2062" t="s">
        <v>26</v>
      </c>
      <c r="P2062" s="1">
        <v>42704.627997685187</v>
      </c>
      <c r="Q2062" s="1">
        <v>42678</v>
      </c>
    </row>
    <row r="2063" spans="1:17" x14ac:dyDescent="0.25">
      <c r="A2063" t="s">
        <v>114</v>
      </c>
      <c r="B2063" t="s">
        <v>115</v>
      </c>
      <c r="C2063">
        <v>2602</v>
      </c>
      <c r="D2063" t="s">
        <v>1889</v>
      </c>
      <c r="E2063" t="s">
        <v>1175</v>
      </c>
      <c r="F2063" t="s">
        <v>32</v>
      </c>
      <c r="G2063" t="s">
        <v>1596</v>
      </c>
      <c r="H2063">
        <v>1</v>
      </c>
      <c r="I2063" t="s">
        <v>770</v>
      </c>
      <c r="J2063" t="s">
        <v>24</v>
      </c>
      <c r="K2063">
        <v>2648</v>
      </c>
      <c r="L2063" t="s">
        <v>35</v>
      </c>
      <c r="M2063" s="1">
        <v>42678</v>
      </c>
      <c r="N2063" s="1">
        <v>42859</v>
      </c>
      <c r="O2063" t="s">
        <v>26</v>
      </c>
      <c r="P2063" s="1">
        <v>42704.627997685187</v>
      </c>
      <c r="Q2063" s="1">
        <v>42678</v>
      </c>
    </row>
    <row r="2064" spans="1:17" x14ac:dyDescent="0.25">
      <c r="A2064" t="s">
        <v>114</v>
      </c>
      <c r="B2064" t="s">
        <v>115</v>
      </c>
      <c r="C2064">
        <v>2602</v>
      </c>
      <c r="D2064" t="s">
        <v>1889</v>
      </c>
      <c r="E2064" t="s">
        <v>1175</v>
      </c>
      <c r="F2064" t="s">
        <v>32</v>
      </c>
      <c r="G2064" t="s">
        <v>1596</v>
      </c>
      <c r="H2064">
        <v>1</v>
      </c>
      <c r="I2064" t="s">
        <v>770</v>
      </c>
      <c r="J2064" t="s">
        <v>27</v>
      </c>
      <c r="K2064">
        <v>2648</v>
      </c>
      <c r="L2064" t="s">
        <v>35</v>
      </c>
      <c r="M2064" s="1">
        <v>42678</v>
      </c>
      <c r="N2064" s="1">
        <v>42859</v>
      </c>
      <c r="O2064" t="s">
        <v>26</v>
      </c>
      <c r="P2064" s="1">
        <v>42704.627997685187</v>
      </c>
      <c r="Q2064" s="1">
        <v>42678</v>
      </c>
    </row>
    <row r="2065" spans="1:17" x14ac:dyDescent="0.25">
      <c r="A2065" t="s">
        <v>1890</v>
      </c>
      <c r="B2065" t="s">
        <v>1891</v>
      </c>
      <c r="C2065">
        <v>2264</v>
      </c>
      <c r="D2065" t="s">
        <v>1892</v>
      </c>
      <c r="E2065" t="s">
        <v>20</v>
      </c>
      <c r="F2065" t="s">
        <v>32</v>
      </c>
      <c r="G2065" t="s">
        <v>112</v>
      </c>
      <c r="H2065">
        <v>1</v>
      </c>
      <c r="I2065" t="s">
        <v>1893</v>
      </c>
      <c r="J2065" t="s">
        <v>24</v>
      </c>
      <c r="K2065">
        <v>622</v>
      </c>
      <c r="L2065" t="s">
        <v>25</v>
      </c>
      <c r="M2065" s="1">
        <v>42515</v>
      </c>
      <c r="N2065" s="1">
        <v>42699</v>
      </c>
      <c r="O2065" t="s">
        <v>26</v>
      </c>
      <c r="P2065" s="1">
        <v>42590.650949074072</v>
      </c>
      <c r="Q2065" s="1">
        <v>42515</v>
      </c>
    </row>
    <row r="2066" spans="1:17" x14ac:dyDescent="0.25">
      <c r="A2066" t="s">
        <v>1890</v>
      </c>
      <c r="B2066" t="s">
        <v>1891</v>
      </c>
      <c r="C2066">
        <v>2264</v>
      </c>
      <c r="D2066" t="s">
        <v>1892</v>
      </c>
      <c r="E2066" t="s">
        <v>20</v>
      </c>
      <c r="F2066" t="s">
        <v>32</v>
      </c>
      <c r="G2066" t="s">
        <v>112</v>
      </c>
      <c r="H2066">
        <v>1</v>
      </c>
      <c r="I2066" t="s">
        <v>1893</v>
      </c>
      <c r="J2066" t="s">
        <v>36</v>
      </c>
      <c r="K2066">
        <v>622</v>
      </c>
      <c r="L2066" t="s">
        <v>25</v>
      </c>
      <c r="M2066" s="1">
        <v>42515</v>
      </c>
      <c r="N2066" s="1">
        <v>42699</v>
      </c>
      <c r="O2066" t="s">
        <v>26</v>
      </c>
      <c r="P2066" s="1">
        <v>42590.650949074072</v>
      </c>
      <c r="Q2066" s="1">
        <v>42515</v>
      </c>
    </row>
    <row r="2067" spans="1:17" x14ac:dyDescent="0.25">
      <c r="A2067" t="s">
        <v>89</v>
      </c>
      <c r="B2067" t="s">
        <v>90</v>
      </c>
      <c r="C2067">
        <v>2228</v>
      </c>
      <c r="D2067" t="s">
        <v>1894</v>
      </c>
      <c r="E2067" t="s">
        <v>111</v>
      </c>
      <c r="F2067" t="s">
        <v>70</v>
      </c>
      <c r="G2067" t="s">
        <v>1596</v>
      </c>
      <c r="H2067">
        <v>0</v>
      </c>
      <c r="I2067" t="s">
        <v>107</v>
      </c>
      <c r="J2067" t="s">
        <v>24</v>
      </c>
      <c r="K2067">
        <v>952</v>
      </c>
      <c r="L2067" t="s">
        <v>35</v>
      </c>
      <c r="M2067" s="1">
        <v>42586</v>
      </c>
      <c r="N2067" s="1">
        <v>42770</v>
      </c>
      <c r="O2067" t="s">
        <v>88</v>
      </c>
      <c r="P2067" s="1">
        <v>42598.725601851853</v>
      </c>
      <c r="Q2067" s="1">
        <v>42586</v>
      </c>
    </row>
    <row r="2068" spans="1:17" x14ac:dyDescent="0.25">
      <c r="A2068" t="s">
        <v>89</v>
      </c>
      <c r="B2068" t="s">
        <v>90</v>
      </c>
      <c r="C2068">
        <v>2228</v>
      </c>
      <c r="D2068" t="s">
        <v>1894</v>
      </c>
      <c r="E2068" t="s">
        <v>111</v>
      </c>
      <c r="F2068" t="s">
        <v>70</v>
      </c>
      <c r="G2068" t="s">
        <v>1596</v>
      </c>
      <c r="H2068">
        <v>0</v>
      </c>
      <c r="I2068" t="s">
        <v>107</v>
      </c>
      <c r="J2068" t="s">
        <v>27</v>
      </c>
      <c r="K2068">
        <v>952</v>
      </c>
      <c r="L2068" t="s">
        <v>35</v>
      </c>
      <c r="M2068" s="1">
        <v>42586</v>
      </c>
      <c r="N2068" s="1">
        <v>42770</v>
      </c>
      <c r="O2068" t="s">
        <v>88</v>
      </c>
      <c r="P2068" s="1">
        <v>42598.725601851853</v>
      </c>
      <c r="Q2068" s="1">
        <v>42586</v>
      </c>
    </row>
    <row r="2069" spans="1:17" x14ac:dyDescent="0.25">
      <c r="A2069" t="s">
        <v>1895</v>
      </c>
      <c r="B2069" t="s">
        <v>1896</v>
      </c>
      <c r="C2069">
        <v>1609</v>
      </c>
      <c r="D2069" t="s">
        <v>1897</v>
      </c>
      <c r="E2069" t="s">
        <v>111</v>
      </c>
      <c r="F2069" t="s">
        <v>32</v>
      </c>
      <c r="G2069" t="s">
        <v>1596</v>
      </c>
      <c r="H2069">
        <v>0</v>
      </c>
      <c r="I2069" t="s">
        <v>261</v>
      </c>
      <c r="J2069" t="s">
        <v>24</v>
      </c>
      <c r="K2069">
        <v>333</v>
      </c>
      <c r="L2069" t="s">
        <v>25</v>
      </c>
      <c r="M2069" s="1">
        <v>42536</v>
      </c>
      <c r="N2069" s="1">
        <v>42719</v>
      </c>
      <c r="O2069" t="s">
        <v>26</v>
      </c>
      <c r="P2069" s="1">
        <v>42584.3749537037</v>
      </c>
      <c r="Q2069" s="1">
        <v>42536</v>
      </c>
    </row>
    <row r="2070" spans="1:17" x14ac:dyDescent="0.25">
      <c r="A2070" t="s">
        <v>1895</v>
      </c>
      <c r="B2070" t="s">
        <v>1896</v>
      </c>
      <c r="C2070">
        <v>1609</v>
      </c>
      <c r="D2070" t="s">
        <v>1897</v>
      </c>
      <c r="E2070" t="s">
        <v>111</v>
      </c>
      <c r="F2070" t="s">
        <v>32</v>
      </c>
      <c r="G2070" t="s">
        <v>1596</v>
      </c>
      <c r="H2070">
        <v>0</v>
      </c>
      <c r="I2070" t="s">
        <v>261</v>
      </c>
      <c r="J2070" t="s">
        <v>27</v>
      </c>
      <c r="K2070">
        <v>333</v>
      </c>
      <c r="L2070" t="s">
        <v>25</v>
      </c>
      <c r="M2070" s="1">
        <v>42536</v>
      </c>
      <c r="N2070" s="1">
        <v>42719</v>
      </c>
      <c r="O2070" t="s">
        <v>26</v>
      </c>
      <c r="P2070" s="1">
        <v>42584.3749537037</v>
      </c>
      <c r="Q2070" s="1">
        <v>42536</v>
      </c>
    </row>
    <row r="2071" spans="1:17" x14ac:dyDescent="0.25">
      <c r="A2071" t="s">
        <v>1895</v>
      </c>
      <c r="B2071" t="s">
        <v>1896</v>
      </c>
      <c r="C2071">
        <v>1609</v>
      </c>
      <c r="D2071" t="s">
        <v>1897</v>
      </c>
      <c r="E2071" t="s">
        <v>111</v>
      </c>
      <c r="F2071" t="s">
        <v>32</v>
      </c>
      <c r="G2071" t="s">
        <v>1596</v>
      </c>
      <c r="H2071">
        <v>0</v>
      </c>
      <c r="I2071" t="s">
        <v>261</v>
      </c>
      <c r="J2071" t="s">
        <v>24</v>
      </c>
      <c r="K2071">
        <v>2771</v>
      </c>
      <c r="L2071" t="s">
        <v>35</v>
      </c>
      <c r="M2071" s="1">
        <v>42713</v>
      </c>
      <c r="N2071" s="1">
        <v>42895</v>
      </c>
      <c r="O2071" t="s">
        <v>26</v>
      </c>
      <c r="P2071" s="1">
        <v>42723.323067129626</v>
      </c>
      <c r="Q2071" s="1">
        <v>42713</v>
      </c>
    </row>
    <row r="2072" spans="1:17" x14ac:dyDescent="0.25">
      <c r="A2072" t="s">
        <v>1895</v>
      </c>
      <c r="B2072" t="s">
        <v>1896</v>
      </c>
      <c r="C2072">
        <v>1609</v>
      </c>
      <c r="D2072" t="s">
        <v>1897</v>
      </c>
      <c r="E2072" t="s">
        <v>111</v>
      </c>
      <c r="F2072" t="s">
        <v>32</v>
      </c>
      <c r="G2072" t="s">
        <v>1596</v>
      </c>
      <c r="H2072">
        <v>0</v>
      </c>
      <c r="I2072" t="s">
        <v>261</v>
      </c>
      <c r="J2072" t="s">
        <v>27</v>
      </c>
      <c r="K2072">
        <v>2771</v>
      </c>
      <c r="L2072" t="s">
        <v>35</v>
      </c>
      <c r="M2072" s="1">
        <v>42713</v>
      </c>
      <c r="N2072" s="1">
        <v>42895</v>
      </c>
      <c r="O2072" t="s">
        <v>26</v>
      </c>
      <c r="P2072" s="1">
        <v>42723.323067129626</v>
      </c>
      <c r="Q2072" s="1">
        <v>42713</v>
      </c>
    </row>
    <row r="2073" spans="1:17" x14ac:dyDescent="0.25">
      <c r="A2073" t="s">
        <v>1898</v>
      </c>
      <c r="B2073" t="s">
        <v>1899</v>
      </c>
      <c r="C2073">
        <v>2401</v>
      </c>
      <c r="D2073" t="s">
        <v>1900</v>
      </c>
      <c r="E2073" t="s">
        <v>111</v>
      </c>
      <c r="F2073" t="s">
        <v>32</v>
      </c>
      <c r="G2073" t="s">
        <v>1596</v>
      </c>
      <c r="H2073">
        <v>1</v>
      </c>
      <c r="I2073" t="s">
        <v>1377</v>
      </c>
      <c r="J2073" t="s">
        <v>36</v>
      </c>
      <c r="K2073">
        <v>342</v>
      </c>
      <c r="L2073" t="s">
        <v>35</v>
      </c>
      <c r="M2073" s="1">
        <v>42569</v>
      </c>
      <c r="N2073" s="1">
        <v>42753</v>
      </c>
      <c r="O2073" t="s">
        <v>26</v>
      </c>
      <c r="P2073" s="1">
        <v>42584.409375000003</v>
      </c>
      <c r="Q2073" s="1">
        <v>42569</v>
      </c>
    </row>
    <row r="2074" spans="1:17" x14ac:dyDescent="0.25">
      <c r="A2074" t="s">
        <v>28</v>
      </c>
      <c r="B2074" t="s">
        <v>29</v>
      </c>
      <c r="C2074">
        <v>1862</v>
      </c>
      <c r="D2074" t="s">
        <v>1901</v>
      </c>
      <c r="E2074" t="s">
        <v>111</v>
      </c>
      <c r="F2074" t="s">
        <v>52</v>
      </c>
      <c r="G2074" t="s">
        <v>365</v>
      </c>
      <c r="H2074">
        <v>0</v>
      </c>
      <c r="I2074" t="s">
        <v>107</v>
      </c>
      <c r="J2074" t="s">
        <v>24</v>
      </c>
      <c r="K2074" t="s">
        <v>99</v>
      </c>
      <c r="L2074" t="s">
        <v>99</v>
      </c>
      <c r="M2074" t="s">
        <v>99</v>
      </c>
      <c r="N2074" t="s">
        <v>99</v>
      </c>
      <c r="O2074" t="s">
        <v>99</v>
      </c>
      <c r="P2074" t="s">
        <v>99</v>
      </c>
      <c r="Q2074" t="s">
        <v>99</v>
      </c>
    </row>
    <row r="2075" spans="1:17" x14ac:dyDescent="0.25">
      <c r="A2075" t="s">
        <v>28</v>
      </c>
      <c r="B2075" t="s">
        <v>29</v>
      </c>
      <c r="C2075">
        <v>1862</v>
      </c>
      <c r="D2075" t="s">
        <v>1901</v>
      </c>
      <c r="E2075" t="s">
        <v>111</v>
      </c>
      <c r="F2075" t="s">
        <v>52</v>
      </c>
      <c r="G2075" t="s">
        <v>365</v>
      </c>
      <c r="H2075">
        <v>0</v>
      </c>
      <c r="I2075" t="s">
        <v>107</v>
      </c>
      <c r="J2075" t="s">
        <v>27</v>
      </c>
      <c r="K2075" t="s">
        <v>99</v>
      </c>
      <c r="L2075" t="s">
        <v>99</v>
      </c>
      <c r="M2075" t="s">
        <v>99</v>
      </c>
      <c r="N2075" t="s">
        <v>99</v>
      </c>
      <c r="O2075" t="s">
        <v>99</v>
      </c>
      <c r="P2075" t="s">
        <v>99</v>
      </c>
      <c r="Q2075" t="s">
        <v>99</v>
      </c>
    </row>
    <row r="2076" spans="1:17" x14ac:dyDescent="0.25">
      <c r="A2076" t="s">
        <v>1902</v>
      </c>
      <c r="B2076" t="s">
        <v>1903</v>
      </c>
      <c r="C2076">
        <v>2198</v>
      </c>
      <c r="D2076" t="s">
        <v>1904</v>
      </c>
      <c r="E2076" t="s">
        <v>125</v>
      </c>
      <c r="F2076" t="s">
        <v>52</v>
      </c>
      <c r="G2076" t="s">
        <v>365</v>
      </c>
      <c r="H2076">
        <v>0</v>
      </c>
      <c r="I2076" t="s">
        <v>493</v>
      </c>
      <c r="J2076" t="s">
        <v>24</v>
      </c>
      <c r="K2076">
        <v>1299</v>
      </c>
      <c r="L2076" t="s">
        <v>25</v>
      </c>
      <c r="M2076" s="1">
        <v>42544</v>
      </c>
      <c r="N2076" s="1">
        <v>42727</v>
      </c>
      <c r="O2076" t="s">
        <v>26</v>
      </c>
      <c r="P2076" s="1">
        <v>42614.374351851853</v>
      </c>
      <c r="Q2076" s="1">
        <v>42544</v>
      </c>
    </row>
    <row r="2077" spans="1:17" x14ac:dyDescent="0.25">
      <c r="A2077" t="s">
        <v>1902</v>
      </c>
      <c r="B2077" t="s">
        <v>1903</v>
      </c>
      <c r="C2077">
        <v>2198</v>
      </c>
      <c r="D2077" t="s">
        <v>1904</v>
      </c>
      <c r="E2077" t="s">
        <v>125</v>
      </c>
      <c r="F2077" t="s">
        <v>52</v>
      </c>
      <c r="G2077" t="s">
        <v>365</v>
      </c>
      <c r="H2077">
        <v>0</v>
      </c>
      <c r="I2077" t="s">
        <v>493</v>
      </c>
      <c r="J2077" t="s">
        <v>27</v>
      </c>
      <c r="K2077">
        <v>1299</v>
      </c>
      <c r="L2077" t="s">
        <v>25</v>
      </c>
      <c r="M2077" s="1">
        <v>42544</v>
      </c>
      <c r="N2077" s="1">
        <v>42727</v>
      </c>
      <c r="O2077" t="s">
        <v>26</v>
      </c>
      <c r="P2077" s="1">
        <v>42614.374351851853</v>
      </c>
      <c r="Q2077" s="1">
        <v>42544</v>
      </c>
    </row>
    <row r="2078" spans="1:17" x14ac:dyDescent="0.25">
      <c r="A2078" t="s">
        <v>1237</v>
      </c>
      <c r="B2078" t="s">
        <v>1238</v>
      </c>
      <c r="C2078">
        <v>2905</v>
      </c>
      <c r="D2078" t="s">
        <v>1905</v>
      </c>
      <c r="E2078" t="s">
        <v>111</v>
      </c>
      <c r="F2078" t="s">
        <v>52</v>
      </c>
      <c r="G2078" t="s">
        <v>365</v>
      </c>
      <c r="H2078">
        <v>0</v>
      </c>
      <c r="I2078" t="s">
        <v>1240</v>
      </c>
      <c r="J2078" t="s">
        <v>24</v>
      </c>
      <c r="K2078">
        <v>1192</v>
      </c>
      <c r="L2078" t="s">
        <v>35</v>
      </c>
      <c r="M2078" s="1">
        <v>42608</v>
      </c>
      <c r="N2078" s="1">
        <v>42792</v>
      </c>
      <c r="O2078" t="s">
        <v>88</v>
      </c>
      <c r="P2078" s="1">
        <v>42608.439247685186</v>
      </c>
      <c r="Q2078" s="1">
        <v>42608</v>
      </c>
    </row>
    <row r="2079" spans="1:17" x14ac:dyDescent="0.25">
      <c r="A2079" t="s">
        <v>1237</v>
      </c>
      <c r="B2079" t="s">
        <v>1238</v>
      </c>
      <c r="C2079">
        <v>2905</v>
      </c>
      <c r="D2079" t="s">
        <v>1905</v>
      </c>
      <c r="E2079" t="s">
        <v>111</v>
      </c>
      <c r="F2079" t="s">
        <v>52</v>
      </c>
      <c r="G2079" t="s">
        <v>365</v>
      </c>
      <c r="H2079">
        <v>0</v>
      </c>
      <c r="I2079" t="s">
        <v>1240</v>
      </c>
      <c r="J2079" t="s">
        <v>27</v>
      </c>
      <c r="K2079">
        <v>1192</v>
      </c>
      <c r="L2079" t="s">
        <v>35</v>
      </c>
      <c r="M2079" s="1">
        <v>42608</v>
      </c>
      <c r="N2079" s="1">
        <v>42792</v>
      </c>
      <c r="O2079" t="s">
        <v>88</v>
      </c>
      <c r="P2079" s="1">
        <v>42608.439247685186</v>
      </c>
      <c r="Q2079" s="1">
        <v>42608</v>
      </c>
    </row>
    <row r="2080" spans="1:17" x14ac:dyDescent="0.25">
      <c r="A2080" t="s">
        <v>355</v>
      </c>
      <c r="B2080" t="s">
        <v>356</v>
      </c>
      <c r="C2080">
        <v>1384</v>
      </c>
      <c r="D2080" t="s">
        <v>1906</v>
      </c>
      <c r="E2080" t="s">
        <v>111</v>
      </c>
      <c r="F2080" t="s">
        <v>32</v>
      </c>
      <c r="G2080" t="s">
        <v>1596</v>
      </c>
      <c r="H2080">
        <v>1</v>
      </c>
      <c r="I2080" t="s">
        <v>107</v>
      </c>
      <c r="J2080" t="s">
        <v>24</v>
      </c>
      <c r="K2080">
        <v>423</v>
      </c>
      <c r="L2080" t="s">
        <v>25</v>
      </c>
      <c r="M2080" s="1">
        <v>42410</v>
      </c>
      <c r="N2080" s="1">
        <v>42592</v>
      </c>
      <c r="O2080" t="s">
        <v>26</v>
      </c>
      <c r="P2080" s="1">
        <v>42585.445324074077</v>
      </c>
      <c r="Q2080" s="1">
        <v>42410</v>
      </c>
    </row>
    <row r="2081" spans="1:17" x14ac:dyDescent="0.25">
      <c r="A2081" t="s">
        <v>355</v>
      </c>
      <c r="B2081" t="s">
        <v>356</v>
      </c>
      <c r="C2081">
        <v>1384</v>
      </c>
      <c r="D2081" t="s">
        <v>1906</v>
      </c>
      <c r="E2081" t="s">
        <v>111</v>
      </c>
      <c r="F2081" t="s">
        <v>32</v>
      </c>
      <c r="G2081" t="s">
        <v>1596</v>
      </c>
      <c r="H2081">
        <v>1</v>
      </c>
      <c r="I2081" t="s">
        <v>107</v>
      </c>
      <c r="J2081" t="s">
        <v>27</v>
      </c>
      <c r="K2081">
        <v>423</v>
      </c>
      <c r="L2081" t="s">
        <v>25</v>
      </c>
      <c r="M2081" s="1">
        <v>42410</v>
      </c>
      <c r="N2081" s="1">
        <v>42592</v>
      </c>
      <c r="O2081" t="s">
        <v>26</v>
      </c>
      <c r="P2081" s="1">
        <v>42585.445324074077</v>
      </c>
      <c r="Q2081" s="1">
        <v>42410</v>
      </c>
    </row>
    <row r="2082" spans="1:17" x14ac:dyDescent="0.25">
      <c r="A2082" t="s">
        <v>355</v>
      </c>
      <c r="B2082" t="s">
        <v>356</v>
      </c>
      <c r="C2082">
        <v>1384</v>
      </c>
      <c r="D2082" t="s">
        <v>1906</v>
      </c>
      <c r="E2082" t="s">
        <v>111</v>
      </c>
      <c r="F2082" t="s">
        <v>32</v>
      </c>
      <c r="G2082" t="s">
        <v>1596</v>
      </c>
      <c r="H2082">
        <v>1</v>
      </c>
      <c r="I2082" t="s">
        <v>107</v>
      </c>
      <c r="J2082" t="s">
        <v>36</v>
      </c>
      <c r="K2082">
        <v>423</v>
      </c>
      <c r="L2082" t="s">
        <v>25</v>
      </c>
      <c r="M2082" s="1">
        <v>42410</v>
      </c>
      <c r="N2082" s="1">
        <v>42592</v>
      </c>
      <c r="O2082" t="s">
        <v>26</v>
      </c>
      <c r="P2082" s="1">
        <v>42585.445324074077</v>
      </c>
      <c r="Q2082" s="1">
        <v>42410</v>
      </c>
    </row>
    <row r="2083" spans="1:17" x14ac:dyDescent="0.25">
      <c r="A2083" t="s">
        <v>355</v>
      </c>
      <c r="B2083" t="s">
        <v>356</v>
      </c>
      <c r="C2083">
        <v>1384</v>
      </c>
      <c r="D2083" t="s">
        <v>1906</v>
      </c>
      <c r="E2083" t="s">
        <v>111</v>
      </c>
      <c r="F2083" t="s">
        <v>32</v>
      </c>
      <c r="G2083" t="s">
        <v>1596</v>
      </c>
      <c r="H2083">
        <v>1</v>
      </c>
      <c r="I2083" t="s">
        <v>107</v>
      </c>
      <c r="J2083" t="s">
        <v>24</v>
      </c>
      <c r="K2083">
        <v>792</v>
      </c>
      <c r="L2083" t="s">
        <v>35</v>
      </c>
      <c r="M2083" s="1">
        <v>42577</v>
      </c>
      <c r="N2083" s="1">
        <v>42761</v>
      </c>
      <c r="O2083" t="s">
        <v>26</v>
      </c>
      <c r="P2083" s="1">
        <v>42593.557453703703</v>
      </c>
      <c r="Q2083" s="1">
        <v>42577</v>
      </c>
    </row>
    <row r="2084" spans="1:17" x14ac:dyDescent="0.25">
      <c r="A2084" t="s">
        <v>355</v>
      </c>
      <c r="B2084" t="s">
        <v>356</v>
      </c>
      <c r="C2084">
        <v>1384</v>
      </c>
      <c r="D2084" t="s">
        <v>1906</v>
      </c>
      <c r="E2084" t="s">
        <v>111</v>
      </c>
      <c r="F2084" t="s">
        <v>32</v>
      </c>
      <c r="G2084" t="s">
        <v>1596</v>
      </c>
      <c r="H2084">
        <v>1</v>
      </c>
      <c r="I2084" t="s">
        <v>107</v>
      </c>
      <c r="J2084" t="s">
        <v>27</v>
      </c>
      <c r="K2084">
        <v>792</v>
      </c>
      <c r="L2084" t="s">
        <v>35</v>
      </c>
      <c r="M2084" s="1">
        <v>42577</v>
      </c>
      <c r="N2084" s="1">
        <v>42761</v>
      </c>
      <c r="O2084" t="s">
        <v>26</v>
      </c>
      <c r="P2084" s="1">
        <v>42593.557453703703</v>
      </c>
      <c r="Q2084" s="1">
        <v>42577</v>
      </c>
    </row>
    <row r="2085" spans="1:17" x14ac:dyDescent="0.25">
      <c r="A2085" t="s">
        <v>355</v>
      </c>
      <c r="B2085" t="s">
        <v>356</v>
      </c>
      <c r="C2085">
        <v>1384</v>
      </c>
      <c r="D2085" t="s">
        <v>1906</v>
      </c>
      <c r="E2085" t="s">
        <v>111</v>
      </c>
      <c r="F2085" t="s">
        <v>32</v>
      </c>
      <c r="G2085" t="s">
        <v>1596</v>
      </c>
      <c r="H2085">
        <v>1</v>
      </c>
      <c r="I2085" t="s">
        <v>107</v>
      </c>
      <c r="J2085" t="s">
        <v>36</v>
      </c>
      <c r="K2085">
        <v>792</v>
      </c>
      <c r="L2085" t="s">
        <v>35</v>
      </c>
      <c r="M2085" s="1">
        <v>42577</v>
      </c>
      <c r="N2085" s="1">
        <v>42761</v>
      </c>
      <c r="O2085" t="s">
        <v>26</v>
      </c>
      <c r="P2085" s="1">
        <v>42593.557453703703</v>
      </c>
      <c r="Q2085" s="1">
        <v>42577</v>
      </c>
    </row>
    <row r="2086" spans="1:17" x14ac:dyDescent="0.25">
      <c r="A2086" t="s">
        <v>89</v>
      </c>
      <c r="B2086" t="s">
        <v>90</v>
      </c>
      <c r="C2086">
        <v>2228</v>
      </c>
      <c r="D2086" t="s">
        <v>1907</v>
      </c>
      <c r="E2086" t="s">
        <v>58</v>
      </c>
      <c r="F2086" t="s">
        <v>32</v>
      </c>
      <c r="G2086" t="s">
        <v>1453</v>
      </c>
      <c r="H2086">
        <v>0</v>
      </c>
      <c r="I2086" t="s">
        <v>94</v>
      </c>
      <c r="J2086" t="s">
        <v>24</v>
      </c>
      <c r="K2086">
        <v>950</v>
      </c>
      <c r="L2086" t="s">
        <v>35</v>
      </c>
      <c r="M2086" s="1">
        <v>42565</v>
      </c>
      <c r="N2086" s="1">
        <v>42749</v>
      </c>
      <c r="O2086" t="s">
        <v>26</v>
      </c>
      <c r="P2086" s="1">
        <v>42598.713472222225</v>
      </c>
      <c r="Q2086" s="1">
        <v>42565</v>
      </c>
    </row>
    <row r="2087" spans="1:17" x14ac:dyDescent="0.25">
      <c r="A2087" t="s">
        <v>89</v>
      </c>
      <c r="B2087" t="s">
        <v>90</v>
      </c>
      <c r="C2087">
        <v>2228</v>
      </c>
      <c r="D2087" t="s">
        <v>1907</v>
      </c>
      <c r="E2087" t="s">
        <v>58</v>
      </c>
      <c r="F2087" t="s">
        <v>32</v>
      </c>
      <c r="G2087" t="s">
        <v>1453</v>
      </c>
      <c r="H2087">
        <v>0</v>
      </c>
      <c r="I2087" t="s">
        <v>94</v>
      </c>
      <c r="J2087" t="s">
        <v>27</v>
      </c>
      <c r="K2087">
        <v>950</v>
      </c>
      <c r="L2087" t="s">
        <v>35</v>
      </c>
      <c r="M2087" s="1">
        <v>42565</v>
      </c>
      <c r="N2087" s="1">
        <v>42749</v>
      </c>
      <c r="O2087" t="s">
        <v>26</v>
      </c>
      <c r="P2087" s="1">
        <v>42598.713472222225</v>
      </c>
      <c r="Q2087" s="1">
        <v>42565</v>
      </c>
    </row>
    <row r="2088" spans="1:17" x14ac:dyDescent="0.25">
      <c r="A2088" t="s">
        <v>55</v>
      </c>
      <c r="B2088" t="s">
        <v>56</v>
      </c>
      <c r="C2088">
        <v>2546</v>
      </c>
      <c r="D2088" t="s">
        <v>1908</v>
      </c>
      <c r="E2088" t="s">
        <v>288</v>
      </c>
      <c r="F2088" t="s">
        <v>32</v>
      </c>
      <c r="G2088" t="s">
        <v>1596</v>
      </c>
      <c r="H2088">
        <v>0</v>
      </c>
      <c r="I2088" t="s">
        <v>1180</v>
      </c>
      <c r="J2088" t="s">
        <v>24</v>
      </c>
      <c r="K2088">
        <v>1112</v>
      </c>
      <c r="L2088" t="s">
        <v>35</v>
      </c>
      <c r="M2088" s="1">
        <v>42583</v>
      </c>
      <c r="N2088" s="1">
        <v>42767</v>
      </c>
      <c r="O2088" t="s">
        <v>26</v>
      </c>
      <c r="P2088" s="1">
        <v>42606.376400462963</v>
      </c>
      <c r="Q2088" s="1">
        <v>42583</v>
      </c>
    </row>
    <row r="2089" spans="1:17" x14ac:dyDescent="0.25">
      <c r="A2089" t="s">
        <v>55</v>
      </c>
      <c r="B2089" t="s">
        <v>56</v>
      </c>
      <c r="C2089">
        <v>2546</v>
      </c>
      <c r="D2089" t="s">
        <v>1908</v>
      </c>
      <c r="E2089" t="s">
        <v>288</v>
      </c>
      <c r="F2089" t="s">
        <v>32</v>
      </c>
      <c r="G2089" t="s">
        <v>1596</v>
      </c>
      <c r="H2089">
        <v>0</v>
      </c>
      <c r="I2089" t="s">
        <v>1180</v>
      </c>
      <c r="J2089" t="s">
        <v>27</v>
      </c>
      <c r="K2089">
        <v>1112</v>
      </c>
      <c r="L2089" t="s">
        <v>35</v>
      </c>
      <c r="M2089" s="1">
        <v>42583</v>
      </c>
      <c r="N2089" s="1">
        <v>42767</v>
      </c>
      <c r="O2089" t="s">
        <v>26</v>
      </c>
      <c r="P2089" s="1">
        <v>42606.376400462963</v>
      </c>
      <c r="Q2089" s="1">
        <v>42583</v>
      </c>
    </row>
    <row r="2090" spans="1:17" x14ac:dyDescent="0.25">
      <c r="A2090" t="s">
        <v>1909</v>
      </c>
      <c r="B2090" t="s">
        <v>1910</v>
      </c>
      <c r="C2090">
        <v>2626</v>
      </c>
      <c r="D2090" t="s">
        <v>1911</v>
      </c>
      <c r="E2090" t="s">
        <v>69</v>
      </c>
      <c r="F2090" t="s">
        <v>141</v>
      </c>
      <c r="G2090" t="s">
        <v>327</v>
      </c>
      <c r="H2090">
        <v>0</v>
      </c>
      <c r="I2090" t="s">
        <v>328</v>
      </c>
      <c r="J2090" t="s">
        <v>27</v>
      </c>
      <c r="K2090">
        <v>754</v>
      </c>
      <c r="L2090" t="s">
        <v>25</v>
      </c>
      <c r="M2090" s="1">
        <v>42460</v>
      </c>
      <c r="N2090" s="1">
        <v>42643</v>
      </c>
      <c r="O2090" t="s">
        <v>88</v>
      </c>
      <c r="P2090" s="1">
        <v>42592.52616898148</v>
      </c>
      <c r="Q2090" s="1">
        <v>42460</v>
      </c>
    </row>
    <row r="2091" spans="1:17" x14ac:dyDescent="0.25">
      <c r="A2091" t="s">
        <v>1912</v>
      </c>
      <c r="B2091" t="s">
        <v>1913</v>
      </c>
      <c r="C2091">
        <v>1775</v>
      </c>
      <c r="D2091" t="s">
        <v>1914</v>
      </c>
      <c r="E2091" t="s">
        <v>69</v>
      </c>
      <c r="F2091" t="s">
        <v>178</v>
      </c>
      <c r="G2091" t="s">
        <v>327</v>
      </c>
      <c r="H2091">
        <v>0</v>
      </c>
      <c r="I2091" t="s">
        <v>265</v>
      </c>
      <c r="J2091" t="s">
        <v>27</v>
      </c>
      <c r="K2091">
        <v>981</v>
      </c>
      <c r="L2091" t="s">
        <v>25</v>
      </c>
      <c r="M2091" s="1">
        <v>42527</v>
      </c>
      <c r="N2091" s="1">
        <v>42710</v>
      </c>
      <c r="O2091" t="s">
        <v>26</v>
      </c>
      <c r="P2091" s="1">
        <v>42599.66815972222</v>
      </c>
      <c r="Q2091" s="1">
        <v>42527</v>
      </c>
    </row>
    <row r="2092" spans="1:17" x14ac:dyDescent="0.25">
      <c r="A2092" t="s">
        <v>1915</v>
      </c>
      <c r="B2092" t="s">
        <v>1916</v>
      </c>
      <c r="C2092">
        <v>1637</v>
      </c>
      <c r="D2092" t="s">
        <v>1917</v>
      </c>
      <c r="E2092" t="s">
        <v>117</v>
      </c>
      <c r="F2092" t="s">
        <v>45</v>
      </c>
      <c r="G2092" t="s">
        <v>529</v>
      </c>
      <c r="H2092">
        <v>0</v>
      </c>
      <c r="I2092" t="s">
        <v>34</v>
      </c>
      <c r="J2092" t="s">
        <v>27</v>
      </c>
      <c r="K2092">
        <v>75</v>
      </c>
      <c r="L2092" t="s">
        <v>101</v>
      </c>
      <c r="M2092" s="1">
        <v>42457</v>
      </c>
      <c r="N2092" s="1">
        <v>42641</v>
      </c>
      <c r="O2092" t="s">
        <v>26</v>
      </c>
      <c r="P2092" s="1">
        <v>42569.402314814812</v>
      </c>
      <c r="Q2092" s="1">
        <v>42457</v>
      </c>
    </row>
    <row r="2093" spans="1:17" x14ac:dyDescent="0.25">
      <c r="A2093" t="s">
        <v>1915</v>
      </c>
      <c r="B2093" t="s">
        <v>1916</v>
      </c>
      <c r="C2093">
        <v>1637</v>
      </c>
      <c r="D2093" t="s">
        <v>1917</v>
      </c>
      <c r="E2093" t="s">
        <v>117</v>
      </c>
      <c r="F2093" t="s">
        <v>45</v>
      </c>
      <c r="G2093" t="s">
        <v>529</v>
      </c>
      <c r="H2093">
        <v>0</v>
      </c>
      <c r="I2093" t="s">
        <v>34</v>
      </c>
      <c r="J2093" t="s">
        <v>27</v>
      </c>
      <c r="K2093">
        <v>1981</v>
      </c>
      <c r="L2093" t="s">
        <v>35</v>
      </c>
      <c r="M2093" s="1">
        <v>42641</v>
      </c>
      <c r="N2093" s="1">
        <v>42822</v>
      </c>
      <c r="O2093" t="s">
        <v>26</v>
      </c>
      <c r="P2093" s="1">
        <v>42639.709421296298</v>
      </c>
      <c r="Q2093" s="1">
        <v>42641</v>
      </c>
    </row>
    <row r="2094" spans="1:17" x14ac:dyDescent="0.25">
      <c r="A2094" t="s">
        <v>1918</v>
      </c>
      <c r="B2094" t="s">
        <v>1919</v>
      </c>
      <c r="C2094">
        <v>1581</v>
      </c>
      <c r="D2094" t="s">
        <v>1920</v>
      </c>
      <c r="E2094" t="s">
        <v>288</v>
      </c>
      <c r="F2094" t="s">
        <v>52</v>
      </c>
      <c r="G2094" t="s">
        <v>46</v>
      </c>
      <c r="H2094">
        <v>0</v>
      </c>
      <c r="I2094" t="s">
        <v>922</v>
      </c>
      <c r="J2094" t="s">
        <v>27</v>
      </c>
      <c r="K2094">
        <v>1733</v>
      </c>
      <c r="L2094" t="s">
        <v>101</v>
      </c>
      <c r="M2094" s="1">
        <v>42464</v>
      </c>
      <c r="N2094" s="1">
        <v>42647</v>
      </c>
      <c r="O2094" t="s">
        <v>26</v>
      </c>
      <c r="P2094" s="1">
        <v>42634.420613425929</v>
      </c>
      <c r="Q2094" s="1">
        <v>42464</v>
      </c>
    </row>
    <row r="2095" spans="1:17" x14ac:dyDescent="0.25">
      <c r="A2095" t="s">
        <v>1918</v>
      </c>
      <c r="B2095" t="s">
        <v>1919</v>
      </c>
      <c r="C2095">
        <v>1581</v>
      </c>
      <c r="D2095" t="s">
        <v>1920</v>
      </c>
      <c r="E2095" t="s">
        <v>288</v>
      </c>
      <c r="F2095" t="s">
        <v>52</v>
      </c>
      <c r="G2095" t="s">
        <v>46</v>
      </c>
      <c r="H2095">
        <v>0</v>
      </c>
      <c r="I2095" t="s">
        <v>922</v>
      </c>
      <c r="J2095" t="s">
        <v>27</v>
      </c>
      <c r="K2095">
        <v>2150</v>
      </c>
      <c r="L2095" t="s">
        <v>35</v>
      </c>
      <c r="M2095" s="1">
        <v>42639</v>
      </c>
      <c r="N2095" s="1">
        <v>42820</v>
      </c>
      <c r="O2095" t="s">
        <v>26</v>
      </c>
      <c r="P2095" s="1">
        <v>42642.373252314814</v>
      </c>
      <c r="Q2095" s="1">
        <v>42639</v>
      </c>
    </row>
    <row r="2096" spans="1:17" x14ac:dyDescent="0.25">
      <c r="A2096" t="s">
        <v>1918</v>
      </c>
      <c r="B2096" t="s">
        <v>1919</v>
      </c>
      <c r="C2096">
        <v>1581</v>
      </c>
      <c r="D2096" t="s">
        <v>1921</v>
      </c>
      <c r="E2096" t="s">
        <v>288</v>
      </c>
      <c r="F2096" t="s">
        <v>52</v>
      </c>
      <c r="G2096" t="s">
        <v>46</v>
      </c>
      <c r="H2096">
        <v>0</v>
      </c>
      <c r="I2096" t="s">
        <v>922</v>
      </c>
      <c r="J2096" t="s">
        <v>27</v>
      </c>
      <c r="K2096">
        <v>1734</v>
      </c>
      <c r="L2096" t="s">
        <v>101</v>
      </c>
      <c r="M2096" s="1">
        <v>42464</v>
      </c>
      <c r="N2096" s="1">
        <v>42647</v>
      </c>
      <c r="O2096" t="s">
        <v>26</v>
      </c>
      <c r="P2096" s="1">
        <v>42634.423020833332</v>
      </c>
      <c r="Q2096" s="1">
        <v>42464</v>
      </c>
    </row>
    <row r="2097" spans="1:17" x14ac:dyDescent="0.25">
      <c r="A2097" t="s">
        <v>1918</v>
      </c>
      <c r="B2097" t="s">
        <v>1919</v>
      </c>
      <c r="C2097">
        <v>1581</v>
      </c>
      <c r="D2097" t="s">
        <v>1921</v>
      </c>
      <c r="E2097" t="s">
        <v>288</v>
      </c>
      <c r="F2097" t="s">
        <v>52</v>
      </c>
      <c r="G2097" t="s">
        <v>46</v>
      </c>
      <c r="H2097">
        <v>0</v>
      </c>
      <c r="I2097" t="s">
        <v>922</v>
      </c>
      <c r="J2097" t="s">
        <v>27</v>
      </c>
      <c r="K2097">
        <v>2149</v>
      </c>
      <c r="L2097" t="s">
        <v>35</v>
      </c>
      <c r="M2097" s="1">
        <v>42639</v>
      </c>
      <c r="N2097" s="1">
        <v>42820</v>
      </c>
      <c r="O2097" t="s">
        <v>26</v>
      </c>
      <c r="P2097" s="1">
        <v>42642.368680555555</v>
      </c>
      <c r="Q2097" s="1">
        <v>42639</v>
      </c>
    </row>
    <row r="2098" spans="1:17" x14ac:dyDescent="0.25">
      <c r="A2098" t="s">
        <v>1922</v>
      </c>
      <c r="B2098" t="s">
        <v>1923</v>
      </c>
      <c r="C2098">
        <v>2014</v>
      </c>
      <c r="D2098" t="s">
        <v>1924</v>
      </c>
      <c r="E2098" t="s">
        <v>31</v>
      </c>
      <c r="F2098" t="s">
        <v>52</v>
      </c>
      <c r="G2098" t="s">
        <v>1925</v>
      </c>
      <c r="H2098">
        <v>1</v>
      </c>
      <c r="I2098" t="s">
        <v>1926</v>
      </c>
      <c r="J2098" t="s">
        <v>36</v>
      </c>
      <c r="K2098">
        <v>962</v>
      </c>
      <c r="L2098" t="s">
        <v>25</v>
      </c>
      <c r="M2098" s="1">
        <v>42487</v>
      </c>
      <c r="N2098" s="1">
        <v>42670</v>
      </c>
      <c r="O2098" t="s">
        <v>26</v>
      </c>
      <c r="P2098" s="1">
        <v>42599.448275462964</v>
      </c>
      <c r="Q2098" s="1">
        <v>42487</v>
      </c>
    </row>
    <row r="2099" spans="1:17" x14ac:dyDescent="0.25">
      <c r="A2099" t="s">
        <v>114</v>
      </c>
      <c r="B2099" t="s">
        <v>115</v>
      </c>
      <c r="C2099">
        <v>2602</v>
      </c>
      <c r="D2099" t="s">
        <v>1927</v>
      </c>
      <c r="E2099" t="s">
        <v>288</v>
      </c>
      <c r="F2099" t="s">
        <v>45</v>
      </c>
      <c r="G2099" t="s">
        <v>428</v>
      </c>
      <c r="H2099">
        <v>0</v>
      </c>
      <c r="I2099" t="s">
        <v>65</v>
      </c>
      <c r="J2099" t="s">
        <v>24</v>
      </c>
      <c r="K2099">
        <v>1180</v>
      </c>
      <c r="L2099" t="s">
        <v>101</v>
      </c>
      <c r="M2099" s="1">
        <v>42605</v>
      </c>
      <c r="N2099" s="1">
        <v>42789</v>
      </c>
      <c r="O2099" t="s">
        <v>26</v>
      </c>
      <c r="P2099" s="1">
        <v>42607.679675925923</v>
      </c>
      <c r="Q2099" s="1">
        <v>42605</v>
      </c>
    </row>
    <row r="2100" spans="1:17" x14ac:dyDescent="0.25">
      <c r="A2100" t="s">
        <v>114</v>
      </c>
      <c r="B2100" t="s">
        <v>115</v>
      </c>
      <c r="C2100">
        <v>2602</v>
      </c>
      <c r="D2100" t="s">
        <v>1927</v>
      </c>
      <c r="E2100" t="s">
        <v>288</v>
      </c>
      <c r="F2100" t="s">
        <v>45</v>
      </c>
      <c r="G2100" t="s">
        <v>428</v>
      </c>
      <c r="H2100">
        <v>0</v>
      </c>
      <c r="I2100" t="s">
        <v>65</v>
      </c>
      <c r="J2100" t="s">
        <v>27</v>
      </c>
      <c r="K2100">
        <v>1180</v>
      </c>
      <c r="L2100" t="s">
        <v>101</v>
      </c>
      <c r="M2100" s="1">
        <v>42605</v>
      </c>
      <c r="N2100" s="1">
        <v>42789</v>
      </c>
      <c r="O2100" t="s">
        <v>26</v>
      </c>
      <c r="P2100" s="1">
        <v>42607.679675925923</v>
      </c>
      <c r="Q2100" s="1">
        <v>42605</v>
      </c>
    </row>
    <row r="2101" spans="1:17" x14ac:dyDescent="0.25">
      <c r="A2101" t="s">
        <v>114</v>
      </c>
      <c r="B2101" t="s">
        <v>115</v>
      </c>
      <c r="C2101">
        <v>2602</v>
      </c>
      <c r="D2101" t="s">
        <v>1928</v>
      </c>
      <c r="E2101" t="s">
        <v>364</v>
      </c>
      <c r="F2101" t="s">
        <v>52</v>
      </c>
      <c r="G2101" t="s">
        <v>46</v>
      </c>
      <c r="H2101">
        <v>0</v>
      </c>
      <c r="I2101" t="s">
        <v>65</v>
      </c>
      <c r="J2101" t="s">
        <v>24</v>
      </c>
      <c r="K2101">
        <v>1318</v>
      </c>
      <c r="L2101" t="s">
        <v>35</v>
      </c>
      <c r="M2101" s="1">
        <v>42604</v>
      </c>
      <c r="N2101" s="1">
        <v>42788</v>
      </c>
      <c r="O2101" t="s">
        <v>88</v>
      </c>
      <c r="P2101" s="1">
        <v>42614.595763888887</v>
      </c>
      <c r="Q2101" s="1">
        <v>42604</v>
      </c>
    </row>
    <row r="2102" spans="1:17" x14ac:dyDescent="0.25">
      <c r="A2102" t="s">
        <v>114</v>
      </c>
      <c r="B2102" t="s">
        <v>115</v>
      </c>
      <c r="C2102">
        <v>2602</v>
      </c>
      <c r="D2102" t="s">
        <v>1928</v>
      </c>
      <c r="E2102" t="s">
        <v>364</v>
      </c>
      <c r="F2102" t="s">
        <v>52</v>
      </c>
      <c r="G2102" t="s">
        <v>46</v>
      </c>
      <c r="H2102">
        <v>0</v>
      </c>
      <c r="I2102" t="s">
        <v>65</v>
      </c>
      <c r="J2102" t="s">
        <v>27</v>
      </c>
      <c r="K2102">
        <v>1318</v>
      </c>
      <c r="L2102" t="s">
        <v>35</v>
      </c>
      <c r="M2102" s="1">
        <v>42604</v>
      </c>
      <c r="N2102" s="1">
        <v>42788</v>
      </c>
      <c r="O2102" t="s">
        <v>88</v>
      </c>
      <c r="P2102" s="1">
        <v>42614.595763888887</v>
      </c>
      <c r="Q2102" s="1">
        <v>42604</v>
      </c>
    </row>
    <row r="2103" spans="1:17" x14ac:dyDescent="0.25">
      <c r="A2103" t="s">
        <v>1619</v>
      </c>
      <c r="B2103" t="s">
        <v>1620</v>
      </c>
      <c r="C2103">
        <v>1253</v>
      </c>
      <c r="D2103" t="s">
        <v>1929</v>
      </c>
      <c r="E2103" t="s">
        <v>20</v>
      </c>
      <c r="F2103" t="s">
        <v>52</v>
      </c>
      <c r="G2103" t="s">
        <v>365</v>
      </c>
      <c r="H2103">
        <v>1</v>
      </c>
      <c r="I2103" t="s">
        <v>1176</v>
      </c>
      <c r="J2103" t="s">
        <v>24</v>
      </c>
      <c r="K2103">
        <v>926</v>
      </c>
      <c r="L2103" t="s">
        <v>35</v>
      </c>
      <c r="M2103" s="1">
        <v>42592</v>
      </c>
      <c r="N2103" s="1">
        <v>42776</v>
      </c>
      <c r="O2103" t="s">
        <v>26</v>
      </c>
      <c r="P2103" s="1">
        <v>42598.464965277781</v>
      </c>
      <c r="Q2103" s="1">
        <v>42592</v>
      </c>
    </row>
    <row r="2104" spans="1:17" x14ac:dyDescent="0.25">
      <c r="A2104" t="s">
        <v>1619</v>
      </c>
      <c r="B2104" t="s">
        <v>1620</v>
      </c>
      <c r="C2104">
        <v>1253</v>
      </c>
      <c r="D2104" t="s">
        <v>1929</v>
      </c>
      <c r="E2104" t="s">
        <v>20</v>
      </c>
      <c r="F2104" t="s">
        <v>52</v>
      </c>
      <c r="G2104" t="s">
        <v>365</v>
      </c>
      <c r="H2104">
        <v>1</v>
      </c>
      <c r="I2104" t="s">
        <v>1176</v>
      </c>
      <c r="J2104" t="s">
        <v>27</v>
      </c>
      <c r="K2104">
        <v>926</v>
      </c>
      <c r="L2104" t="s">
        <v>35</v>
      </c>
      <c r="M2104" s="1">
        <v>42592</v>
      </c>
      <c r="N2104" s="1">
        <v>42776</v>
      </c>
      <c r="O2104" t="s">
        <v>26</v>
      </c>
      <c r="P2104" s="1">
        <v>42598.464965277781</v>
      </c>
      <c r="Q2104" s="1">
        <v>42592</v>
      </c>
    </row>
    <row r="2105" spans="1:17" x14ac:dyDescent="0.25">
      <c r="A2105" t="s">
        <v>1619</v>
      </c>
      <c r="B2105" t="s">
        <v>1620</v>
      </c>
      <c r="C2105">
        <v>1253</v>
      </c>
      <c r="D2105" t="s">
        <v>1929</v>
      </c>
      <c r="E2105" t="s">
        <v>20</v>
      </c>
      <c r="F2105" t="s">
        <v>52</v>
      </c>
      <c r="G2105" t="s">
        <v>365</v>
      </c>
      <c r="H2105">
        <v>1</v>
      </c>
      <c r="I2105" t="s">
        <v>1176</v>
      </c>
      <c r="J2105" t="s">
        <v>36</v>
      </c>
      <c r="K2105">
        <v>926</v>
      </c>
      <c r="L2105" t="s">
        <v>35</v>
      </c>
      <c r="M2105" s="1">
        <v>42592</v>
      </c>
      <c r="N2105" s="1">
        <v>42776</v>
      </c>
      <c r="O2105" t="s">
        <v>26</v>
      </c>
      <c r="P2105" s="1">
        <v>42598.464965277781</v>
      </c>
      <c r="Q2105" s="1">
        <v>42592</v>
      </c>
    </row>
    <row r="2106" spans="1:17" x14ac:dyDescent="0.25">
      <c r="A2106" t="s">
        <v>532</v>
      </c>
      <c r="B2106" t="s">
        <v>533</v>
      </c>
      <c r="C2106">
        <v>2301</v>
      </c>
      <c r="D2106" t="s">
        <v>1930</v>
      </c>
      <c r="E2106" t="s">
        <v>282</v>
      </c>
      <c r="F2106" t="s">
        <v>32</v>
      </c>
      <c r="G2106" t="s">
        <v>86</v>
      </c>
      <c r="H2106">
        <v>0</v>
      </c>
      <c r="I2106" t="s">
        <v>65</v>
      </c>
      <c r="J2106" t="s">
        <v>24</v>
      </c>
      <c r="K2106">
        <v>261</v>
      </c>
      <c r="L2106" t="s">
        <v>35</v>
      </c>
      <c r="M2106" s="1">
        <v>42558</v>
      </c>
      <c r="N2106" s="1">
        <v>42742</v>
      </c>
      <c r="O2106" t="s">
        <v>26</v>
      </c>
      <c r="P2106" s="1">
        <v>42580.618796296294</v>
      </c>
      <c r="Q2106" s="1">
        <v>42558</v>
      </c>
    </row>
    <row r="2107" spans="1:17" x14ac:dyDescent="0.25">
      <c r="A2107" t="s">
        <v>532</v>
      </c>
      <c r="B2107" t="s">
        <v>533</v>
      </c>
      <c r="C2107">
        <v>2301</v>
      </c>
      <c r="D2107" t="s">
        <v>1930</v>
      </c>
      <c r="E2107" t="s">
        <v>282</v>
      </c>
      <c r="F2107" t="s">
        <v>32</v>
      </c>
      <c r="G2107" t="s">
        <v>86</v>
      </c>
      <c r="H2107">
        <v>0</v>
      </c>
      <c r="I2107" t="s">
        <v>65</v>
      </c>
      <c r="J2107" t="s">
        <v>27</v>
      </c>
      <c r="K2107">
        <v>261</v>
      </c>
      <c r="L2107" t="s">
        <v>35</v>
      </c>
      <c r="M2107" s="1">
        <v>42558</v>
      </c>
      <c r="N2107" s="1">
        <v>42742</v>
      </c>
      <c r="O2107" t="s">
        <v>26</v>
      </c>
      <c r="P2107" s="1">
        <v>42580.618796296294</v>
      </c>
      <c r="Q2107" s="1">
        <v>42558</v>
      </c>
    </row>
    <row r="2108" spans="1:17" x14ac:dyDescent="0.25">
      <c r="A2108" t="s">
        <v>1431</v>
      </c>
      <c r="B2108" t="s">
        <v>1432</v>
      </c>
      <c r="C2108">
        <v>1196</v>
      </c>
      <c r="D2108" t="s">
        <v>1931</v>
      </c>
      <c r="E2108" t="s">
        <v>288</v>
      </c>
      <c r="F2108" t="s">
        <v>32</v>
      </c>
      <c r="G2108" t="s">
        <v>1596</v>
      </c>
      <c r="H2108">
        <v>1</v>
      </c>
      <c r="I2108" t="s">
        <v>107</v>
      </c>
      <c r="J2108" t="s">
        <v>24</v>
      </c>
      <c r="K2108">
        <v>413</v>
      </c>
      <c r="L2108" t="s">
        <v>35</v>
      </c>
      <c r="M2108" s="1">
        <v>42571</v>
      </c>
      <c r="N2108" s="1">
        <v>42755</v>
      </c>
      <c r="O2108" t="s">
        <v>26</v>
      </c>
      <c r="P2108" s="1">
        <v>42585.421319444446</v>
      </c>
      <c r="Q2108" s="1">
        <v>42571</v>
      </c>
    </row>
    <row r="2109" spans="1:17" x14ac:dyDescent="0.25">
      <c r="A2109" t="s">
        <v>1431</v>
      </c>
      <c r="B2109" t="s">
        <v>1432</v>
      </c>
      <c r="C2109">
        <v>1196</v>
      </c>
      <c r="D2109" t="s">
        <v>1931</v>
      </c>
      <c r="E2109" t="s">
        <v>288</v>
      </c>
      <c r="F2109" t="s">
        <v>32</v>
      </c>
      <c r="G2109" t="s">
        <v>1596</v>
      </c>
      <c r="H2109">
        <v>1</v>
      </c>
      <c r="I2109" t="s">
        <v>107</v>
      </c>
      <c r="J2109" t="s">
        <v>27</v>
      </c>
      <c r="K2109">
        <v>413</v>
      </c>
      <c r="L2109" t="s">
        <v>35</v>
      </c>
      <c r="M2109" s="1">
        <v>42571</v>
      </c>
      <c r="N2109" s="1">
        <v>42755</v>
      </c>
      <c r="O2109" t="s">
        <v>26</v>
      </c>
      <c r="P2109" s="1">
        <v>42585.421319444446</v>
      </c>
      <c r="Q2109" s="1">
        <v>42571</v>
      </c>
    </row>
    <row r="2110" spans="1:17" x14ac:dyDescent="0.25">
      <c r="A2110" t="s">
        <v>1431</v>
      </c>
      <c r="B2110" t="s">
        <v>1432</v>
      </c>
      <c r="C2110">
        <v>1196</v>
      </c>
      <c r="D2110" t="s">
        <v>1931</v>
      </c>
      <c r="E2110" t="s">
        <v>288</v>
      </c>
      <c r="F2110" t="s">
        <v>32</v>
      </c>
      <c r="G2110" t="s">
        <v>1596</v>
      </c>
      <c r="H2110">
        <v>1</v>
      </c>
      <c r="I2110" t="s">
        <v>107</v>
      </c>
      <c r="J2110" t="s">
        <v>36</v>
      </c>
      <c r="K2110">
        <v>413</v>
      </c>
      <c r="L2110" t="s">
        <v>35</v>
      </c>
      <c r="M2110" s="1">
        <v>42571</v>
      </c>
      <c r="N2110" s="1">
        <v>42755</v>
      </c>
      <c r="O2110" t="s">
        <v>26</v>
      </c>
      <c r="P2110" s="1">
        <v>42585.421319444446</v>
      </c>
      <c r="Q2110" s="1">
        <v>42571</v>
      </c>
    </row>
    <row r="2111" spans="1:17" x14ac:dyDescent="0.25">
      <c r="A2111" t="s">
        <v>266</v>
      </c>
      <c r="B2111" t="s">
        <v>267</v>
      </c>
      <c r="C2111">
        <v>1171</v>
      </c>
      <c r="D2111" t="s">
        <v>1932</v>
      </c>
      <c r="E2111" t="s">
        <v>1875</v>
      </c>
      <c r="F2111" t="s">
        <v>32</v>
      </c>
      <c r="G2111">
        <v>112</v>
      </c>
      <c r="H2111">
        <v>1</v>
      </c>
      <c r="I2111" t="s">
        <v>87</v>
      </c>
      <c r="J2111" t="s">
        <v>24</v>
      </c>
      <c r="K2111">
        <v>353</v>
      </c>
      <c r="L2111" t="s">
        <v>35</v>
      </c>
      <c r="M2111" s="1">
        <v>42564</v>
      </c>
      <c r="N2111" s="1">
        <v>42748</v>
      </c>
      <c r="O2111" t="s">
        <v>26</v>
      </c>
      <c r="P2111" s="1">
        <v>42584.434513888889</v>
      </c>
      <c r="Q2111" s="1">
        <v>42564</v>
      </c>
    </row>
    <row r="2112" spans="1:17" x14ac:dyDescent="0.25">
      <c r="A2112" t="s">
        <v>266</v>
      </c>
      <c r="B2112" t="s">
        <v>267</v>
      </c>
      <c r="C2112">
        <v>1171</v>
      </c>
      <c r="D2112" t="s">
        <v>1932</v>
      </c>
      <c r="E2112" t="s">
        <v>1875</v>
      </c>
      <c r="F2112" t="s">
        <v>32</v>
      </c>
      <c r="G2112">
        <v>112</v>
      </c>
      <c r="H2112">
        <v>1</v>
      </c>
      <c r="I2112" t="s">
        <v>87</v>
      </c>
      <c r="J2112" t="s">
        <v>27</v>
      </c>
      <c r="K2112">
        <v>353</v>
      </c>
      <c r="L2112" t="s">
        <v>35</v>
      </c>
      <c r="M2112" s="1">
        <v>42564</v>
      </c>
      <c r="N2112" s="1">
        <v>42748</v>
      </c>
      <c r="O2112" t="s">
        <v>26</v>
      </c>
      <c r="P2112" s="1">
        <v>42584.434513888889</v>
      </c>
      <c r="Q2112" s="1">
        <v>42564</v>
      </c>
    </row>
    <row r="2113" spans="1:17" x14ac:dyDescent="0.25">
      <c r="A2113" t="s">
        <v>266</v>
      </c>
      <c r="B2113" t="s">
        <v>267</v>
      </c>
      <c r="C2113">
        <v>1171</v>
      </c>
      <c r="D2113" t="s">
        <v>1932</v>
      </c>
      <c r="E2113" t="s">
        <v>1875</v>
      </c>
      <c r="F2113" t="s">
        <v>32</v>
      </c>
      <c r="G2113">
        <v>112</v>
      </c>
      <c r="H2113">
        <v>1</v>
      </c>
      <c r="I2113" t="s">
        <v>87</v>
      </c>
      <c r="J2113" t="s">
        <v>36</v>
      </c>
      <c r="K2113">
        <v>353</v>
      </c>
      <c r="L2113" t="s">
        <v>35</v>
      </c>
      <c r="M2113" s="1">
        <v>42564</v>
      </c>
      <c r="N2113" s="1">
        <v>42748</v>
      </c>
      <c r="O2113" t="s">
        <v>26</v>
      </c>
      <c r="P2113" s="1">
        <v>42584.434513888889</v>
      </c>
      <c r="Q2113" s="1">
        <v>42564</v>
      </c>
    </row>
    <row r="2114" spans="1:17" x14ac:dyDescent="0.25">
      <c r="A2114" t="s">
        <v>1933</v>
      </c>
      <c r="B2114" t="s">
        <v>1934</v>
      </c>
      <c r="C2114">
        <v>1270</v>
      </c>
      <c r="D2114" t="s">
        <v>1935</v>
      </c>
      <c r="E2114" t="s">
        <v>282</v>
      </c>
      <c r="F2114" t="s">
        <v>32</v>
      </c>
      <c r="G2114" t="s">
        <v>86</v>
      </c>
      <c r="H2114">
        <v>0</v>
      </c>
      <c r="I2114" t="s">
        <v>107</v>
      </c>
      <c r="J2114" t="s">
        <v>24</v>
      </c>
      <c r="K2114">
        <v>470</v>
      </c>
      <c r="L2114" t="s">
        <v>25</v>
      </c>
      <c r="M2114" s="1">
        <v>42447</v>
      </c>
      <c r="N2114" s="1">
        <v>42631</v>
      </c>
      <c r="O2114" t="s">
        <v>26</v>
      </c>
      <c r="P2114" s="1">
        <v>42585.740428240744</v>
      </c>
      <c r="Q2114" s="1">
        <v>42447</v>
      </c>
    </row>
    <row r="2115" spans="1:17" x14ac:dyDescent="0.25">
      <c r="A2115" t="s">
        <v>1933</v>
      </c>
      <c r="B2115" t="s">
        <v>1934</v>
      </c>
      <c r="C2115">
        <v>1270</v>
      </c>
      <c r="D2115" t="s">
        <v>1935</v>
      </c>
      <c r="E2115" t="s">
        <v>282</v>
      </c>
      <c r="F2115" t="s">
        <v>32</v>
      </c>
      <c r="G2115" t="s">
        <v>86</v>
      </c>
      <c r="H2115">
        <v>0</v>
      </c>
      <c r="I2115" t="s">
        <v>107</v>
      </c>
      <c r="J2115" t="s">
        <v>27</v>
      </c>
      <c r="K2115">
        <v>470</v>
      </c>
      <c r="L2115" t="s">
        <v>25</v>
      </c>
      <c r="M2115" s="1">
        <v>42447</v>
      </c>
      <c r="N2115" s="1">
        <v>42631</v>
      </c>
      <c r="O2115" t="s">
        <v>26</v>
      </c>
      <c r="P2115" s="1">
        <v>42585.740428240744</v>
      </c>
      <c r="Q2115" s="1">
        <v>42447</v>
      </c>
    </row>
    <row r="2116" spans="1:17" x14ac:dyDescent="0.25">
      <c r="A2116" t="s">
        <v>1933</v>
      </c>
      <c r="B2116" t="s">
        <v>1934</v>
      </c>
      <c r="C2116">
        <v>1270</v>
      </c>
      <c r="D2116" t="s">
        <v>1935</v>
      </c>
      <c r="E2116" t="s">
        <v>282</v>
      </c>
      <c r="F2116" t="s">
        <v>32</v>
      </c>
      <c r="G2116" t="s">
        <v>86</v>
      </c>
      <c r="H2116">
        <v>0</v>
      </c>
      <c r="I2116" t="s">
        <v>107</v>
      </c>
      <c r="J2116" t="s">
        <v>24</v>
      </c>
      <c r="K2116">
        <v>2070</v>
      </c>
      <c r="L2116" t="s">
        <v>35</v>
      </c>
      <c r="M2116" s="1">
        <v>42628</v>
      </c>
      <c r="N2116" s="1">
        <v>42809</v>
      </c>
      <c r="O2116" t="s">
        <v>26</v>
      </c>
      <c r="P2116" s="1">
        <v>42640.666064814817</v>
      </c>
      <c r="Q2116" s="1">
        <v>42628</v>
      </c>
    </row>
    <row r="2117" spans="1:17" x14ac:dyDescent="0.25">
      <c r="A2117" t="s">
        <v>1933</v>
      </c>
      <c r="B2117" t="s">
        <v>1934</v>
      </c>
      <c r="C2117">
        <v>1270</v>
      </c>
      <c r="D2117" t="s">
        <v>1935</v>
      </c>
      <c r="E2117" t="s">
        <v>282</v>
      </c>
      <c r="F2117" t="s">
        <v>32</v>
      </c>
      <c r="G2117" t="s">
        <v>86</v>
      </c>
      <c r="H2117">
        <v>0</v>
      </c>
      <c r="I2117" t="s">
        <v>107</v>
      </c>
      <c r="J2117" t="s">
        <v>27</v>
      </c>
      <c r="K2117">
        <v>2070</v>
      </c>
      <c r="L2117" t="s">
        <v>35</v>
      </c>
      <c r="M2117" s="1">
        <v>42628</v>
      </c>
      <c r="N2117" s="1">
        <v>42809</v>
      </c>
      <c r="O2117" t="s">
        <v>26</v>
      </c>
      <c r="P2117" s="1">
        <v>42640.666064814817</v>
      </c>
      <c r="Q2117" s="1">
        <v>42628</v>
      </c>
    </row>
    <row r="2118" spans="1:17" x14ac:dyDescent="0.25">
      <c r="A2118" t="s">
        <v>114</v>
      </c>
      <c r="B2118" t="s">
        <v>115</v>
      </c>
      <c r="C2118">
        <v>2602</v>
      </c>
      <c r="D2118" t="s">
        <v>1936</v>
      </c>
      <c r="E2118" t="s">
        <v>344</v>
      </c>
      <c r="F2118" t="s">
        <v>21</v>
      </c>
      <c r="G2118" t="s">
        <v>93</v>
      </c>
      <c r="H2118">
        <v>0</v>
      </c>
      <c r="I2118" t="s">
        <v>107</v>
      </c>
      <c r="J2118" t="s">
        <v>24</v>
      </c>
      <c r="K2118">
        <v>2691</v>
      </c>
      <c r="L2118" t="s">
        <v>35</v>
      </c>
      <c r="M2118" s="1">
        <v>42702</v>
      </c>
      <c r="N2118" s="1">
        <v>42883</v>
      </c>
      <c r="O2118" t="s">
        <v>26</v>
      </c>
      <c r="P2118" s="1">
        <v>42709.393125000002</v>
      </c>
      <c r="Q2118" s="1">
        <v>42702</v>
      </c>
    </row>
    <row r="2119" spans="1:17" x14ac:dyDescent="0.25">
      <c r="A2119" t="s">
        <v>114</v>
      </c>
      <c r="B2119" t="s">
        <v>115</v>
      </c>
      <c r="C2119">
        <v>2602</v>
      </c>
      <c r="D2119" t="s">
        <v>1936</v>
      </c>
      <c r="E2119" t="s">
        <v>344</v>
      </c>
      <c r="F2119" t="s">
        <v>21</v>
      </c>
      <c r="G2119" t="s">
        <v>93</v>
      </c>
      <c r="H2119">
        <v>0</v>
      </c>
      <c r="I2119" t="s">
        <v>107</v>
      </c>
      <c r="J2119" t="s">
        <v>27</v>
      </c>
      <c r="K2119">
        <v>2691</v>
      </c>
      <c r="L2119" t="s">
        <v>35</v>
      </c>
      <c r="M2119" s="1">
        <v>42702</v>
      </c>
      <c r="N2119" s="1">
        <v>42883</v>
      </c>
      <c r="O2119" t="s">
        <v>26</v>
      </c>
      <c r="P2119" s="1">
        <v>42709.393125000002</v>
      </c>
      <c r="Q2119" s="1">
        <v>42702</v>
      </c>
    </row>
    <row r="2120" spans="1:17" x14ac:dyDescent="0.25">
      <c r="A2120" t="s">
        <v>266</v>
      </c>
      <c r="B2120" t="s">
        <v>267</v>
      </c>
      <c r="C2120">
        <v>1171</v>
      </c>
      <c r="D2120" t="s">
        <v>1937</v>
      </c>
      <c r="E2120" t="s">
        <v>1875</v>
      </c>
      <c r="F2120" t="s">
        <v>32</v>
      </c>
      <c r="G2120" t="s">
        <v>112</v>
      </c>
      <c r="H2120">
        <v>1</v>
      </c>
      <c r="I2120" t="s">
        <v>87</v>
      </c>
      <c r="J2120" t="s">
        <v>24</v>
      </c>
      <c r="K2120">
        <v>396</v>
      </c>
      <c r="L2120" t="s">
        <v>35</v>
      </c>
      <c r="M2120" s="1">
        <v>42569</v>
      </c>
      <c r="N2120" s="1">
        <v>42753</v>
      </c>
      <c r="O2120" t="s">
        <v>26</v>
      </c>
      <c r="P2120" s="1">
        <v>42584.699537037035</v>
      </c>
      <c r="Q2120" s="1">
        <v>42569</v>
      </c>
    </row>
    <row r="2121" spans="1:17" x14ac:dyDescent="0.25">
      <c r="A2121" t="s">
        <v>266</v>
      </c>
      <c r="B2121" t="s">
        <v>267</v>
      </c>
      <c r="C2121">
        <v>1171</v>
      </c>
      <c r="D2121" t="s">
        <v>1937</v>
      </c>
      <c r="E2121" t="s">
        <v>1875</v>
      </c>
      <c r="F2121" t="s">
        <v>32</v>
      </c>
      <c r="G2121" t="s">
        <v>112</v>
      </c>
      <c r="H2121">
        <v>1</v>
      </c>
      <c r="I2121" t="s">
        <v>87</v>
      </c>
      <c r="J2121" t="s">
        <v>27</v>
      </c>
      <c r="K2121">
        <v>396</v>
      </c>
      <c r="L2121" t="s">
        <v>35</v>
      </c>
      <c r="M2121" s="1">
        <v>42569</v>
      </c>
      <c r="N2121" s="1">
        <v>42753</v>
      </c>
      <c r="O2121" t="s">
        <v>26</v>
      </c>
      <c r="P2121" s="1">
        <v>42584.699537037035</v>
      </c>
      <c r="Q2121" s="1">
        <v>42569</v>
      </c>
    </row>
    <row r="2122" spans="1:17" x14ac:dyDescent="0.25">
      <c r="A2122" t="s">
        <v>266</v>
      </c>
      <c r="B2122" t="s">
        <v>267</v>
      </c>
      <c r="C2122">
        <v>1171</v>
      </c>
      <c r="D2122" t="s">
        <v>1937</v>
      </c>
      <c r="E2122" t="s">
        <v>1875</v>
      </c>
      <c r="F2122" t="s">
        <v>32</v>
      </c>
      <c r="G2122" t="s">
        <v>112</v>
      </c>
      <c r="H2122">
        <v>1</v>
      </c>
      <c r="I2122" t="s">
        <v>87</v>
      </c>
      <c r="J2122" t="s">
        <v>36</v>
      </c>
      <c r="K2122">
        <v>396</v>
      </c>
      <c r="L2122" t="s">
        <v>35</v>
      </c>
      <c r="M2122" s="1">
        <v>42569</v>
      </c>
      <c r="N2122" s="1">
        <v>42753</v>
      </c>
      <c r="O2122" t="s">
        <v>26</v>
      </c>
      <c r="P2122" s="1">
        <v>42584.699537037035</v>
      </c>
      <c r="Q2122" s="1">
        <v>42569</v>
      </c>
    </row>
    <row r="2123" spans="1:17" x14ac:dyDescent="0.25">
      <c r="A2123" t="s">
        <v>1938</v>
      </c>
      <c r="B2123" t="s">
        <v>1939</v>
      </c>
      <c r="C2123">
        <v>2067</v>
      </c>
      <c r="D2123" t="s">
        <v>1940</v>
      </c>
      <c r="E2123" t="s">
        <v>130</v>
      </c>
      <c r="F2123" t="s">
        <v>178</v>
      </c>
      <c r="G2123" t="s">
        <v>1941</v>
      </c>
      <c r="H2123">
        <v>0</v>
      </c>
      <c r="I2123" t="s">
        <v>922</v>
      </c>
      <c r="J2123" t="s">
        <v>254</v>
      </c>
      <c r="K2123">
        <v>1551</v>
      </c>
      <c r="L2123" t="s">
        <v>25</v>
      </c>
      <c r="M2123" s="1">
        <v>42512</v>
      </c>
      <c r="N2123" s="1">
        <v>42696</v>
      </c>
      <c r="O2123" t="s">
        <v>26</v>
      </c>
      <c r="P2123" s="1">
        <v>42626.656435185185</v>
      </c>
      <c r="Q2123" s="1">
        <v>42512</v>
      </c>
    </row>
    <row r="2124" spans="1:17" x14ac:dyDescent="0.25">
      <c r="A2124" t="s">
        <v>1938</v>
      </c>
      <c r="B2124" t="s">
        <v>1939</v>
      </c>
      <c r="C2124">
        <v>2067</v>
      </c>
      <c r="D2124" t="s">
        <v>1940</v>
      </c>
      <c r="E2124" t="s">
        <v>130</v>
      </c>
      <c r="F2124" t="s">
        <v>178</v>
      </c>
      <c r="G2124" t="s">
        <v>1941</v>
      </c>
      <c r="H2124">
        <v>0</v>
      </c>
      <c r="I2124" t="s">
        <v>922</v>
      </c>
      <c r="J2124" t="s">
        <v>254</v>
      </c>
      <c r="K2124">
        <v>2774</v>
      </c>
      <c r="L2124" t="s">
        <v>35</v>
      </c>
      <c r="M2124" s="1">
        <v>42688</v>
      </c>
      <c r="N2124" s="1">
        <v>42869</v>
      </c>
      <c r="O2124" t="s">
        <v>26</v>
      </c>
      <c r="P2124" s="1">
        <v>42723.358668981484</v>
      </c>
      <c r="Q2124" s="1">
        <v>42688</v>
      </c>
    </row>
    <row r="2125" spans="1:17" x14ac:dyDescent="0.25">
      <c r="A2125" t="s">
        <v>1938</v>
      </c>
      <c r="B2125" t="s">
        <v>1939</v>
      </c>
      <c r="C2125">
        <v>2067</v>
      </c>
      <c r="D2125" t="s">
        <v>1942</v>
      </c>
      <c r="E2125" t="s">
        <v>130</v>
      </c>
      <c r="F2125" t="s">
        <v>178</v>
      </c>
      <c r="G2125" t="s">
        <v>1941</v>
      </c>
      <c r="H2125">
        <v>0</v>
      </c>
      <c r="I2125" t="s">
        <v>922</v>
      </c>
      <c r="J2125" t="s">
        <v>254</v>
      </c>
      <c r="K2125">
        <v>5</v>
      </c>
      <c r="L2125" t="s">
        <v>35</v>
      </c>
      <c r="M2125" s="1">
        <v>42555</v>
      </c>
      <c r="N2125" s="1">
        <v>42739</v>
      </c>
      <c r="O2125" t="s">
        <v>26</v>
      </c>
      <c r="P2125" s="1">
        <v>42559.443877314814</v>
      </c>
      <c r="Q2125" s="1">
        <v>42555</v>
      </c>
    </row>
    <row r="2126" spans="1:17" x14ac:dyDescent="0.25">
      <c r="A2126" t="s">
        <v>1938</v>
      </c>
      <c r="B2126" t="s">
        <v>1939</v>
      </c>
      <c r="C2126">
        <v>2067</v>
      </c>
      <c r="D2126" t="s">
        <v>1943</v>
      </c>
      <c r="E2126" t="s">
        <v>130</v>
      </c>
      <c r="F2126" t="s">
        <v>178</v>
      </c>
      <c r="G2126" t="s">
        <v>1941</v>
      </c>
      <c r="H2126">
        <v>0</v>
      </c>
      <c r="I2126" t="s">
        <v>922</v>
      </c>
      <c r="J2126" t="s">
        <v>254</v>
      </c>
      <c r="K2126">
        <v>1369</v>
      </c>
      <c r="L2126" t="s">
        <v>101</v>
      </c>
      <c r="M2126" s="1">
        <v>42477</v>
      </c>
      <c r="N2126" s="1">
        <v>42660</v>
      </c>
      <c r="O2126" t="s">
        <v>26</v>
      </c>
      <c r="P2126" s="1">
        <v>42615.680925925924</v>
      </c>
      <c r="Q2126" s="1">
        <v>42477</v>
      </c>
    </row>
    <row r="2127" spans="1:17" x14ac:dyDescent="0.25">
      <c r="A2127" t="s">
        <v>1938</v>
      </c>
      <c r="B2127" t="s">
        <v>1939</v>
      </c>
      <c r="C2127">
        <v>2067</v>
      </c>
      <c r="D2127" t="s">
        <v>1943</v>
      </c>
      <c r="E2127" t="s">
        <v>130</v>
      </c>
      <c r="F2127" t="s">
        <v>178</v>
      </c>
      <c r="G2127" t="s">
        <v>1941</v>
      </c>
      <c r="H2127">
        <v>0</v>
      </c>
      <c r="I2127" t="s">
        <v>922</v>
      </c>
      <c r="J2127" t="s">
        <v>254</v>
      </c>
      <c r="K2127">
        <v>2189</v>
      </c>
      <c r="L2127" t="s">
        <v>35</v>
      </c>
      <c r="M2127" s="1">
        <v>42631</v>
      </c>
      <c r="N2127" s="1">
        <v>42812</v>
      </c>
      <c r="O2127" t="s">
        <v>26</v>
      </c>
      <c r="P2127" s="1">
        <v>42643.35460648148</v>
      </c>
      <c r="Q2127" s="1">
        <v>42631</v>
      </c>
    </row>
    <row r="2128" spans="1:17" x14ac:dyDescent="0.25">
      <c r="A2128" t="s">
        <v>28</v>
      </c>
      <c r="B2128" t="s">
        <v>29</v>
      </c>
      <c r="C2128">
        <v>1862</v>
      </c>
      <c r="D2128" t="s">
        <v>1944</v>
      </c>
      <c r="E2128" t="s">
        <v>282</v>
      </c>
      <c r="F2128" t="s">
        <v>32</v>
      </c>
      <c r="G2128" t="s">
        <v>86</v>
      </c>
      <c r="H2128">
        <v>0</v>
      </c>
      <c r="I2128" t="s">
        <v>65</v>
      </c>
      <c r="J2128" t="s">
        <v>24</v>
      </c>
      <c r="K2128">
        <v>495</v>
      </c>
      <c r="L2128" t="s">
        <v>101</v>
      </c>
      <c r="M2128" t="s">
        <v>99</v>
      </c>
      <c r="N2128" t="s">
        <v>99</v>
      </c>
      <c r="O2128" t="s">
        <v>99</v>
      </c>
      <c r="P2128" s="1">
        <v>42586.484733796293</v>
      </c>
      <c r="Q2128" t="s">
        <v>99</v>
      </c>
    </row>
    <row r="2129" spans="1:17" x14ac:dyDescent="0.25">
      <c r="A2129" t="s">
        <v>28</v>
      </c>
      <c r="B2129" t="s">
        <v>29</v>
      </c>
      <c r="C2129">
        <v>1862</v>
      </c>
      <c r="D2129" t="s">
        <v>1944</v>
      </c>
      <c r="E2129" t="s">
        <v>282</v>
      </c>
      <c r="F2129" t="s">
        <v>32</v>
      </c>
      <c r="G2129" t="s">
        <v>86</v>
      </c>
      <c r="H2129">
        <v>0</v>
      </c>
      <c r="I2129" t="s">
        <v>65</v>
      </c>
      <c r="J2129" t="s">
        <v>27</v>
      </c>
      <c r="K2129">
        <v>495</v>
      </c>
      <c r="L2129" t="s">
        <v>101</v>
      </c>
      <c r="M2129" t="s">
        <v>99</v>
      </c>
      <c r="N2129" t="s">
        <v>99</v>
      </c>
      <c r="O2129" t="s">
        <v>99</v>
      </c>
      <c r="P2129" s="1">
        <v>42586.484733796293</v>
      </c>
      <c r="Q2129" t="s">
        <v>99</v>
      </c>
    </row>
    <row r="2130" spans="1:17" x14ac:dyDescent="0.25">
      <c r="A2130" t="s">
        <v>28</v>
      </c>
      <c r="B2130" t="s">
        <v>29</v>
      </c>
      <c r="C2130">
        <v>1862</v>
      </c>
      <c r="D2130" t="s">
        <v>1944</v>
      </c>
      <c r="E2130" t="s">
        <v>282</v>
      </c>
      <c r="F2130" t="s">
        <v>32</v>
      </c>
      <c r="G2130" t="s">
        <v>86</v>
      </c>
      <c r="H2130">
        <v>0</v>
      </c>
      <c r="I2130" t="s">
        <v>65</v>
      </c>
      <c r="J2130" t="s">
        <v>24</v>
      </c>
      <c r="K2130">
        <v>496</v>
      </c>
      <c r="L2130" t="s">
        <v>101</v>
      </c>
      <c r="M2130" t="s">
        <v>99</v>
      </c>
      <c r="N2130" t="s">
        <v>99</v>
      </c>
      <c r="O2130" t="s">
        <v>99</v>
      </c>
      <c r="P2130" s="1">
        <v>42586.48605324074</v>
      </c>
      <c r="Q2130" t="s">
        <v>99</v>
      </c>
    </row>
    <row r="2131" spans="1:17" x14ac:dyDescent="0.25">
      <c r="A2131" t="s">
        <v>28</v>
      </c>
      <c r="B2131" t="s">
        <v>29</v>
      </c>
      <c r="C2131">
        <v>1862</v>
      </c>
      <c r="D2131" t="s">
        <v>1944</v>
      </c>
      <c r="E2131" t="s">
        <v>282</v>
      </c>
      <c r="F2131" t="s">
        <v>32</v>
      </c>
      <c r="G2131" t="s">
        <v>86</v>
      </c>
      <c r="H2131">
        <v>0</v>
      </c>
      <c r="I2131" t="s">
        <v>65</v>
      </c>
      <c r="J2131" t="s">
        <v>27</v>
      </c>
      <c r="K2131">
        <v>496</v>
      </c>
      <c r="L2131" t="s">
        <v>101</v>
      </c>
      <c r="M2131" t="s">
        <v>99</v>
      </c>
      <c r="N2131" t="s">
        <v>99</v>
      </c>
      <c r="O2131" t="s">
        <v>99</v>
      </c>
      <c r="P2131" s="1">
        <v>42586.48605324074</v>
      </c>
      <c r="Q2131" t="s">
        <v>99</v>
      </c>
    </row>
    <row r="2132" spans="1:17" x14ac:dyDescent="0.25">
      <c r="A2132" t="s">
        <v>28</v>
      </c>
      <c r="B2132" t="s">
        <v>29</v>
      </c>
      <c r="C2132">
        <v>1862</v>
      </c>
      <c r="D2132" t="s">
        <v>1944</v>
      </c>
      <c r="E2132" t="s">
        <v>282</v>
      </c>
      <c r="F2132" t="s">
        <v>32</v>
      </c>
      <c r="G2132" t="s">
        <v>86</v>
      </c>
      <c r="H2132">
        <v>0</v>
      </c>
      <c r="I2132" t="s">
        <v>65</v>
      </c>
      <c r="J2132" t="s">
        <v>24</v>
      </c>
      <c r="K2132">
        <v>497</v>
      </c>
      <c r="L2132" t="s">
        <v>101</v>
      </c>
      <c r="M2132" t="s">
        <v>99</v>
      </c>
      <c r="N2132" t="s">
        <v>99</v>
      </c>
      <c r="O2132" t="s">
        <v>99</v>
      </c>
      <c r="P2132" s="1">
        <v>42586.487314814818</v>
      </c>
      <c r="Q2132" t="s">
        <v>99</v>
      </c>
    </row>
    <row r="2133" spans="1:17" x14ac:dyDescent="0.25">
      <c r="A2133" t="s">
        <v>28</v>
      </c>
      <c r="B2133" t="s">
        <v>29</v>
      </c>
      <c r="C2133">
        <v>1862</v>
      </c>
      <c r="D2133" t="s">
        <v>1944</v>
      </c>
      <c r="E2133" t="s">
        <v>282</v>
      </c>
      <c r="F2133" t="s">
        <v>32</v>
      </c>
      <c r="G2133" t="s">
        <v>86</v>
      </c>
      <c r="H2133">
        <v>0</v>
      </c>
      <c r="I2133" t="s">
        <v>65</v>
      </c>
      <c r="J2133" t="s">
        <v>27</v>
      </c>
      <c r="K2133">
        <v>497</v>
      </c>
      <c r="L2133" t="s">
        <v>101</v>
      </c>
      <c r="M2133" t="s">
        <v>99</v>
      </c>
      <c r="N2133" t="s">
        <v>99</v>
      </c>
      <c r="O2133" t="s">
        <v>99</v>
      </c>
      <c r="P2133" s="1">
        <v>42586.487314814818</v>
      </c>
      <c r="Q2133" t="s">
        <v>99</v>
      </c>
    </row>
    <row r="2134" spans="1:17" x14ac:dyDescent="0.25">
      <c r="A2134" t="s">
        <v>28</v>
      </c>
      <c r="B2134" t="s">
        <v>29</v>
      </c>
      <c r="C2134">
        <v>1862</v>
      </c>
      <c r="D2134" t="s">
        <v>1944</v>
      </c>
      <c r="E2134" t="s">
        <v>282</v>
      </c>
      <c r="F2134" t="s">
        <v>32</v>
      </c>
      <c r="G2134" t="s">
        <v>86</v>
      </c>
      <c r="H2134">
        <v>0</v>
      </c>
      <c r="I2134" t="s">
        <v>65</v>
      </c>
      <c r="J2134" t="s">
        <v>24</v>
      </c>
      <c r="K2134">
        <v>502</v>
      </c>
      <c r="L2134" t="s">
        <v>101</v>
      </c>
      <c r="M2134" t="s">
        <v>99</v>
      </c>
      <c r="N2134" t="s">
        <v>99</v>
      </c>
      <c r="O2134" t="s">
        <v>99</v>
      </c>
      <c r="P2134" s="1">
        <v>42586.488888888889</v>
      </c>
      <c r="Q2134" t="s">
        <v>99</v>
      </c>
    </row>
    <row r="2135" spans="1:17" x14ac:dyDescent="0.25">
      <c r="A2135" t="s">
        <v>28</v>
      </c>
      <c r="B2135" t="s">
        <v>29</v>
      </c>
      <c r="C2135">
        <v>1862</v>
      </c>
      <c r="D2135" t="s">
        <v>1944</v>
      </c>
      <c r="E2135" t="s">
        <v>282</v>
      </c>
      <c r="F2135" t="s">
        <v>32</v>
      </c>
      <c r="G2135" t="s">
        <v>86</v>
      </c>
      <c r="H2135">
        <v>0</v>
      </c>
      <c r="I2135" t="s">
        <v>65</v>
      </c>
      <c r="J2135" t="s">
        <v>27</v>
      </c>
      <c r="K2135">
        <v>502</v>
      </c>
      <c r="L2135" t="s">
        <v>101</v>
      </c>
      <c r="M2135" t="s">
        <v>99</v>
      </c>
      <c r="N2135" t="s">
        <v>99</v>
      </c>
      <c r="O2135" t="s">
        <v>99</v>
      </c>
      <c r="P2135" s="1">
        <v>42586.488888888889</v>
      </c>
      <c r="Q2135" t="s">
        <v>99</v>
      </c>
    </row>
    <row r="2136" spans="1:17" x14ac:dyDescent="0.25">
      <c r="A2136" t="s">
        <v>28</v>
      </c>
      <c r="B2136" t="s">
        <v>29</v>
      </c>
      <c r="C2136">
        <v>1862</v>
      </c>
      <c r="D2136" t="s">
        <v>1944</v>
      </c>
      <c r="E2136" t="s">
        <v>282</v>
      </c>
      <c r="F2136" t="s">
        <v>32</v>
      </c>
      <c r="G2136" t="s">
        <v>86</v>
      </c>
      <c r="H2136">
        <v>0</v>
      </c>
      <c r="I2136" t="s">
        <v>65</v>
      </c>
      <c r="J2136" t="s">
        <v>27</v>
      </c>
      <c r="K2136">
        <v>573</v>
      </c>
      <c r="L2136" t="s">
        <v>101</v>
      </c>
      <c r="M2136" t="s">
        <v>99</v>
      </c>
      <c r="N2136" t="s">
        <v>99</v>
      </c>
      <c r="O2136" t="s">
        <v>99</v>
      </c>
      <c r="P2136" s="1">
        <v>42587.756099537037</v>
      </c>
      <c r="Q2136" t="s">
        <v>99</v>
      </c>
    </row>
    <row r="2137" spans="1:17" x14ac:dyDescent="0.25">
      <c r="A2137" t="s">
        <v>28</v>
      </c>
      <c r="B2137" t="s">
        <v>29</v>
      </c>
      <c r="C2137">
        <v>1862</v>
      </c>
      <c r="D2137" t="s">
        <v>1944</v>
      </c>
      <c r="E2137" t="s">
        <v>282</v>
      </c>
      <c r="F2137" t="s">
        <v>32</v>
      </c>
      <c r="G2137" t="s">
        <v>86</v>
      </c>
      <c r="H2137">
        <v>0</v>
      </c>
      <c r="I2137" t="s">
        <v>65</v>
      </c>
      <c r="J2137" t="s">
        <v>24</v>
      </c>
      <c r="K2137">
        <v>573</v>
      </c>
      <c r="L2137" t="s">
        <v>101</v>
      </c>
      <c r="M2137" t="s">
        <v>99</v>
      </c>
      <c r="N2137" t="s">
        <v>99</v>
      </c>
      <c r="O2137" t="s">
        <v>99</v>
      </c>
      <c r="P2137" s="1">
        <v>42587.756099537037</v>
      </c>
      <c r="Q2137" t="s">
        <v>99</v>
      </c>
    </row>
    <row r="2138" spans="1:17" x14ac:dyDescent="0.25">
      <c r="A2138" t="s">
        <v>28</v>
      </c>
      <c r="B2138" t="s">
        <v>29</v>
      </c>
      <c r="C2138">
        <v>1862</v>
      </c>
      <c r="D2138" t="s">
        <v>1944</v>
      </c>
      <c r="E2138" t="s">
        <v>282</v>
      </c>
      <c r="F2138" t="s">
        <v>32</v>
      </c>
      <c r="G2138" t="s">
        <v>86</v>
      </c>
      <c r="H2138">
        <v>0</v>
      </c>
      <c r="I2138" t="s">
        <v>65</v>
      </c>
      <c r="J2138" t="s">
        <v>27</v>
      </c>
      <c r="K2138">
        <v>574</v>
      </c>
      <c r="L2138" t="s">
        <v>101</v>
      </c>
      <c r="M2138" t="s">
        <v>99</v>
      </c>
      <c r="N2138" t="s">
        <v>99</v>
      </c>
      <c r="O2138" t="s">
        <v>99</v>
      </c>
      <c r="P2138" s="1">
        <v>42587.757372685184</v>
      </c>
      <c r="Q2138" t="s">
        <v>99</v>
      </c>
    </row>
    <row r="2139" spans="1:17" x14ac:dyDescent="0.25">
      <c r="A2139" t="s">
        <v>28</v>
      </c>
      <c r="B2139" t="s">
        <v>29</v>
      </c>
      <c r="C2139">
        <v>1862</v>
      </c>
      <c r="D2139" t="s">
        <v>1944</v>
      </c>
      <c r="E2139" t="s">
        <v>282</v>
      </c>
      <c r="F2139" t="s">
        <v>32</v>
      </c>
      <c r="G2139" t="s">
        <v>86</v>
      </c>
      <c r="H2139">
        <v>0</v>
      </c>
      <c r="I2139" t="s">
        <v>65</v>
      </c>
      <c r="J2139" t="s">
        <v>24</v>
      </c>
      <c r="K2139">
        <v>574</v>
      </c>
      <c r="L2139" t="s">
        <v>101</v>
      </c>
      <c r="M2139" t="s">
        <v>99</v>
      </c>
      <c r="N2139" t="s">
        <v>99</v>
      </c>
      <c r="O2139" t="s">
        <v>99</v>
      </c>
      <c r="P2139" s="1">
        <v>42587.757372685184</v>
      </c>
      <c r="Q2139" t="s">
        <v>99</v>
      </c>
    </row>
    <row r="2140" spans="1:17" x14ac:dyDescent="0.25">
      <c r="A2140" t="s">
        <v>28</v>
      </c>
      <c r="B2140" t="s">
        <v>29</v>
      </c>
      <c r="C2140">
        <v>1862</v>
      </c>
      <c r="D2140" t="s">
        <v>1944</v>
      </c>
      <c r="E2140" t="s">
        <v>282</v>
      </c>
      <c r="F2140" t="s">
        <v>32</v>
      </c>
      <c r="G2140" t="s">
        <v>86</v>
      </c>
      <c r="H2140">
        <v>0</v>
      </c>
      <c r="I2140" t="s">
        <v>65</v>
      </c>
      <c r="J2140" t="s">
        <v>24</v>
      </c>
      <c r="K2140">
        <v>575</v>
      </c>
      <c r="L2140" t="s">
        <v>101</v>
      </c>
      <c r="M2140" t="s">
        <v>99</v>
      </c>
      <c r="N2140" t="s">
        <v>99</v>
      </c>
      <c r="O2140" t="s">
        <v>99</v>
      </c>
      <c r="P2140" s="1">
        <v>42587.757789351854</v>
      </c>
      <c r="Q2140" t="s">
        <v>99</v>
      </c>
    </row>
    <row r="2141" spans="1:17" x14ac:dyDescent="0.25">
      <c r="A2141" t="s">
        <v>28</v>
      </c>
      <c r="B2141" t="s">
        <v>29</v>
      </c>
      <c r="C2141">
        <v>1862</v>
      </c>
      <c r="D2141" t="s">
        <v>1944</v>
      </c>
      <c r="E2141" t="s">
        <v>282</v>
      </c>
      <c r="F2141" t="s">
        <v>32</v>
      </c>
      <c r="G2141" t="s">
        <v>86</v>
      </c>
      <c r="H2141">
        <v>0</v>
      </c>
      <c r="I2141" t="s">
        <v>65</v>
      </c>
      <c r="J2141" t="s">
        <v>27</v>
      </c>
      <c r="K2141">
        <v>575</v>
      </c>
      <c r="L2141" t="s">
        <v>101</v>
      </c>
      <c r="M2141" t="s">
        <v>99</v>
      </c>
      <c r="N2141" t="s">
        <v>99</v>
      </c>
      <c r="O2141" t="s">
        <v>99</v>
      </c>
      <c r="P2141" s="1">
        <v>42587.757789351854</v>
      </c>
      <c r="Q2141" t="s">
        <v>99</v>
      </c>
    </row>
    <row r="2142" spans="1:17" x14ac:dyDescent="0.25">
      <c r="A2142" t="s">
        <v>28</v>
      </c>
      <c r="B2142" t="s">
        <v>29</v>
      </c>
      <c r="C2142">
        <v>1862</v>
      </c>
      <c r="D2142" t="s">
        <v>1944</v>
      </c>
      <c r="E2142" t="s">
        <v>282</v>
      </c>
      <c r="F2142" t="s">
        <v>32</v>
      </c>
      <c r="G2142" t="s">
        <v>86</v>
      </c>
      <c r="H2142">
        <v>0</v>
      </c>
      <c r="I2142" t="s">
        <v>65</v>
      </c>
      <c r="J2142" t="s">
        <v>24</v>
      </c>
      <c r="K2142">
        <v>576</v>
      </c>
      <c r="L2142" t="s">
        <v>101</v>
      </c>
      <c r="M2142" t="s">
        <v>99</v>
      </c>
      <c r="N2142" t="s">
        <v>99</v>
      </c>
      <c r="O2142" t="s">
        <v>99</v>
      </c>
      <c r="P2142" s="1">
        <v>42587.861851851849</v>
      </c>
      <c r="Q2142" t="s">
        <v>99</v>
      </c>
    </row>
    <row r="2143" spans="1:17" x14ac:dyDescent="0.25">
      <c r="A2143" t="s">
        <v>28</v>
      </c>
      <c r="B2143" t="s">
        <v>29</v>
      </c>
      <c r="C2143">
        <v>1862</v>
      </c>
      <c r="D2143" t="s">
        <v>1944</v>
      </c>
      <c r="E2143" t="s">
        <v>282</v>
      </c>
      <c r="F2143" t="s">
        <v>32</v>
      </c>
      <c r="G2143" t="s">
        <v>86</v>
      </c>
      <c r="H2143">
        <v>0</v>
      </c>
      <c r="I2143" t="s">
        <v>65</v>
      </c>
      <c r="J2143" t="s">
        <v>27</v>
      </c>
      <c r="K2143">
        <v>576</v>
      </c>
      <c r="L2143" t="s">
        <v>101</v>
      </c>
      <c r="M2143" t="s">
        <v>99</v>
      </c>
      <c r="N2143" t="s">
        <v>99</v>
      </c>
      <c r="O2143" t="s">
        <v>99</v>
      </c>
      <c r="P2143" s="1">
        <v>42587.861851851849</v>
      </c>
      <c r="Q2143" t="s">
        <v>99</v>
      </c>
    </row>
    <row r="2144" spans="1:17" x14ac:dyDescent="0.25">
      <c r="A2144" t="s">
        <v>28</v>
      </c>
      <c r="B2144" t="s">
        <v>29</v>
      </c>
      <c r="C2144">
        <v>1862</v>
      </c>
      <c r="D2144" t="s">
        <v>1944</v>
      </c>
      <c r="E2144" t="s">
        <v>282</v>
      </c>
      <c r="F2144" t="s">
        <v>32</v>
      </c>
      <c r="G2144" t="s">
        <v>86</v>
      </c>
      <c r="H2144">
        <v>0</v>
      </c>
      <c r="I2144" t="s">
        <v>65</v>
      </c>
      <c r="J2144" t="s">
        <v>24</v>
      </c>
      <c r="K2144">
        <v>577</v>
      </c>
      <c r="L2144" t="s">
        <v>101</v>
      </c>
      <c r="M2144" t="s">
        <v>99</v>
      </c>
      <c r="N2144" t="s">
        <v>99</v>
      </c>
      <c r="O2144" t="s">
        <v>99</v>
      </c>
      <c r="P2144" s="1">
        <v>42588.350613425922</v>
      </c>
      <c r="Q2144" t="s">
        <v>99</v>
      </c>
    </row>
    <row r="2145" spans="1:17" x14ac:dyDescent="0.25">
      <c r="A2145" t="s">
        <v>28</v>
      </c>
      <c r="B2145" t="s">
        <v>29</v>
      </c>
      <c r="C2145">
        <v>1862</v>
      </c>
      <c r="D2145" t="s">
        <v>1944</v>
      </c>
      <c r="E2145" t="s">
        <v>282</v>
      </c>
      <c r="F2145" t="s">
        <v>32</v>
      </c>
      <c r="G2145" t="s">
        <v>86</v>
      </c>
      <c r="H2145">
        <v>0</v>
      </c>
      <c r="I2145" t="s">
        <v>65</v>
      </c>
      <c r="J2145" t="s">
        <v>27</v>
      </c>
      <c r="K2145">
        <v>577</v>
      </c>
      <c r="L2145" t="s">
        <v>101</v>
      </c>
      <c r="M2145" t="s">
        <v>99</v>
      </c>
      <c r="N2145" t="s">
        <v>99</v>
      </c>
      <c r="O2145" t="s">
        <v>99</v>
      </c>
      <c r="P2145" s="1">
        <v>42588.350613425922</v>
      </c>
      <c r="Q2145" t="s">
        <v>99</v>
      </c>
    </row>
    <row r="2146" spans="1:17" x14ac:dyDescent="0.25">
      <c r="A2146" t="s">
        <v>28</v>
      </c>
      <c r="B2146" t="s">
        <v>29</v>
      </c>
      <c r="C2146">
        <v>1862</v>
      </c>
      <c r="D2146" t="s">
        <v>1944</v>
      </c>
      <c r="E2146" t="s">
        <v>282</v>
      </c>
      <c r="F2146" t="s">
        <v>32</v>
      </c>
      <c r="G2146" t="s">
        <v>86</v>
      </c>
      <c r="H2146">
        <v>0</v>
      </c>
      <c r="I2146" t="s">
        <v>65</v>
      </c>
      <c r="J2146" t="s">
        <v>24</v>
      </c>
      <c r="K2146">
        <v>578</v>
      </c>
      <c r="L2146" t="s">
        <v>101</v>
      </c>
      <c r="M2146" t="s">
        <v>99</v>
      </c>
      <c r="N2146" t="s">
        <v>99</v>
      </c>
      <c r="O2146" t="s">
        <v>99</v>
      </c>
      <c r="P2146" s="1">
        <v>42588.363923611112</v>
      </c>
      <c r="Q2146" t="s">
        <v>99</v>
      </c>
    </row>
    <row r="2147" spans="1:17" x14ac:dyDescent="0.25">
      <c r="A2147" t="s">
        <v>28</v>
      </c>
      <c r="B2147" t="s">
        <v>29</v>
      </c>
      <c r="C2147">
        <v>1862</v>
      </c>
      <c r="D2147" t="s">
        <v>1944</v>
      </c>
      <c r="E2147" t="s">
        <v>282</v>
      </c>
      <c r="F2147" t="s">
        <v>32</v>
      </c>
      <c r="G2147" t="s">
        <v>86</v>
      </c>
      <c r="H2147">
        <v>0</v>
      </c>
      <c r="I2147" t="s">
        <v>65</v>
      </c>
      <c r="J2147" t="s">
        <v>27</v>
      </c>
      <c r="K2147">
        <v>578</v>
      </c>
      <c r="L2147" t="s">
        <v>101</v>
      </c>
      <c r="M2147" t="s">
        <v>99</v>
      </c>
      <c r="N2147" t="s">
        <v>99</v>
      </c>
      <c r="O2147" t="s">
        <v>99</v>
      </c>
      <c r="P2147" s="1">
        <v>42588.363923611112</v>
      </c>
      <c r="Q2147" t="s">
        <v>99</v>
      </c>
    </row>
    <row r="2148" spans="1:17" x14ac:dyDescent="0.25">
      <c r="A2148" t="s">
        <v>28</v>
      </c>
      <c r="B2148" t="s">
        <v>29</v>
      </c>
      <c r="C2148">
        <v>1862</v>
      </c>
      <c r="D2148" t="s">
        <v>1944</v>
      </c>
      <c r="E2148" t="s">
        <v>282</v>
      </c>
      <c r="F2148" t="s">
        <v>32</v>
      </c>
      <c r="G2148" t="s">
        <v>86</v>
      </c>
      <c r="H2148">
        <v>0</v>
      </c>
      <c r="I2148" t="s">
        <v>65</v>
      </c>
      <c r="J2148" t="s">
        <v>24</v>
      </c>
      <c r="K2148">
        <v>582</v>
      </c>
      <c r="L2148" t="s">
        <v>101</v>
      </c>
      <c r="M2148" t="s">
        <v>99</v>
      </c>
      <c r="N2148" t="s">
        <v>99</v>
      </c>
      <c r="O2148" t="s">
        <v>99</v>
      </c>
      <c r="P2148" s="1">
        <v>42588.441365740742</v>
      </c>
      <c r="Q2148" t="s">
        <v>99</v>
      </c>
    </row>
    <row r="2149" spans="1:17" x14ac:dyDescent="0.25">
      <c r="A2149" t="s">
        <v>28</v>
      </c>
      <c r="B2149" t="s">
        <v>29</v>
      </c>
      <c r="C2149">
        <v>1862</v>
      </c>
      <c r="D2149" t="s">
        <v>1944</v>
      </c>
      <c r="E2149" t="s">
        <v>282</v>
      </c>
      <c r="F2149" t="s">
        <v>32</v>
      </c>
      <c r="G2149" t="s">
        <v>86</v>
      </c>
      <c r="H2149">
        <v>0</v>
      </c>
      <c r="I2149" t="s">
        <v>65</v>
      </c>
      <c r="J2149" t="s">
        <v>27</v>
      </c>
      <c r="K2149">
        <v>582</v>
      </c>
      <c r="L2149" t="s">
        <v>101</v>
      </c>
      <c r="M2149" t="s">
        <v>99</v>
      </c>
      <c r="N2149" t="s">
        <v>99</v>
      </c>
      <c r="O2149" t="s">
        <v>99</v>
      </c>
      <c r="P2149" s="1">
        <v>42588.441365740742</v>
      </c>
      <c r="Q2149" t="s">
        <v>99</v>
      </c>
    </row>
    <row r="2150" spans="1:17" x14ac:dyDescent="0.25">
      <c r="A2150" t="s">
        <v>28</v>
      </c>
      <c r="B2150" t="s">
        <v>29</v>
      </c>
      <c r="C2150">
        <v>1862</v>
      </c>
      <c r="D2150" t="s">
        <v>1944</v>
      </c>
      <c r="E2150" t="s">
        <v>282</v>
      </c>
      <c r="F2150" t="s">
        <v>32</v>
      </c>
      <c r="G2150" t="s">
        <v>86</v>
      </c>
      <c r="H2150">
        <v>0</v>
      </c>
      <c r="I2150" t="s">
        <v>65</v>
      </c>
      <c r="J2150" t="s">
        <v>24</v>
      </c>
      <c r="K2150">
        <v>583</v>
      </c>
      <c r="L2150" t="s">
        <v>101</v>
      </c>
      <c r="M2150" t="s">
        <v>99</v>
      </c>
      <c r="N2150" t="s">
        <v>99</v>
      </c>
      <c r="O2150" t="s">
        <v>99</v>
      </c>
      <c r="P2150" s="1">
        <v>42590.339247685188</v>
      </c>
      <c r="Q2150" t="s">
        <v>99</v>
      </c>
    </row>
    <row r="2151" spans="1:17" x14ac:dyDescent="0.25">
      <c r="A2151" t="s">
        <v>28</v>
      </c>
      <c r="B2151" t="s">
        <v>29</v>
      </c>
      <c r="C2151">
        <v>1862</v>
      </c>
      <c r="D2151" t="s">
        <v>1944</v>
      </c>
      <c r="E2151" t="s">
        <v>282</v>
      </c>
      <c r="F2151" t="s">
        <v>32</v>
      </c>
      <c r="G2151" t="s">
        <v>86</v>
      </c>
      <c r="H2151">
        <v>0</v>
      </c>
      <c r="I2151" t="s">
        <v>65</v>
      </c>
      <c r="J2151" t="s">
        <v>27</v>
      </c>
      <c r="K2151">
        <v>583</v>
      </c>
      <c r="L2151" t="s">
        <v>101</v>
      </c>
      <c r="M2151" t="s">
        <v>99</v>
      </c>
      <c r="N2151" t="s">
        <v>99</v>
      </c>
      <c r="O2151" t="s">
        <v>99</v>
      </c>
      <c r="P2151" s="1">
        <v>42590.339247685188</v>
      </c>
      <c r="Q2151" t="s">
        <v>99</v>
      </c>
    </row>
    <row r="2152" spans="1:17" x14ac:dyDescent="0.25">
      <c r="A2152" t="s">
        <v>28</v>
      </c>
      <c r="B2152" t="s">
        <v>29</v>
      </c>
      <c r="C2152">
        <v>1862</v>
      </c>
      <c r="D2152" t="s">
        <v>1944</v>
      </c>
      <c r="E2152" t="s">
        <v>282</v>
      </c>
      <c r="F2152" t="s">
        <v>32</v>
      </c>
      <c r="G2152" t="s">
        <v>86</v>
      </c>
      <c r="H2152">
        <v>0</v>
      </c>
      <c r="I2152" t="s">
        <v>65</v>
      </c>
      <c r="J2152" t="s">
        <v>27</v>
      </c>
      <c r="K2152">
        <v>584</v>
      </c>
      <c r="L2152" t="s">
        <v>101</v>
      </c>
      <c r="M2152" t="s">
        <v>99</v>
      </c>
      <c r="N2152" t="s">
        <v>99</v>
      </c>
      <c r="O2152" t="s">
        <v>99</v>
      </c>
      <c r="P2152" s="1">
        <v>42590.387071759258</v>
      </c>
      <c r="Q2152" t="s">
        <v>99</v>
      </c>
    </row>
    <row r="2153" spans="1:17" x14ac:dyDescent="0.25">
      <c r="A2153" t="s">
        <v>28</v>
      </c>
      <c r="B2153" t="s">
        <v>29</v>
      </c>
      <c r="C2153">
        <v>1862</v>
      </c>
      <c r="D2153" t="s">
        <v>1944</v>
      </c>
      <c r="E2153" t="s">
        <v>282</v>
      </c>
      <c r="F2153" t="s">
        <v>32</v>
      </c>
      <c r="G2153" t="s">
        <v>86</v>
      </c>
      <c r="H2153">
        <v>0</v>
      </c>
      <c r="I2153" t="s">
        <v>65</v>
      </c>
      <c r="J2153" t="s">
        <v>24</v>
      </c>
      <c r="K2153">
        <v>584</v>
      </c>
      <c r="L2153" t="s">
        <v>101</v>
      </c>
      <c r="M2153" t="s">
        <v>99</v>
      </c>
      <c r="N2153" t="s">
        <v>99</v>
      </c>
      <c r="O2153" t="s">
        <v>99</v>
      </c>
      <c r="P2153" s="1">
        <v>42590.387071759258</v>
      </c>
      <c r="Q2153" t="s">
        <v>99</v>
      </c>
    </row>
    <row r="2154" spans="1:17" x14ac:dyDescent="0.25">
      <c r="A2154" t="s">
        <v>28</v>
      </c>
      <c r="B2154" t="s">
        <v>29</v>
      </c>
      <c r="C2154">
        <v>1862</v>
      </c>
      <c r="D2154" t="s">
        <v>1944</v>
      </c>
      <c r="E2154" t="s">
        <v>282</v>
      </c>
      <c r="F2154" t="s">
        <v>32</v>
      </c>
      <c r="G2154" t="s">
        <v>86</v>
      </c>
      <c r="H2154">
        <v>0</v>
      </c>
      <c r="I2154" t="s">
        <v>65</v>
      </c>
      <c r="J2154" t="s">
        <v>27</v>
      </c>
      <c r="K2154">
        <v>586</v>
      </c>
      <c r="L2154" t="s">
        <v>101</v>
      </c>
      <c r="M2154" t="s">
        <v>99</v>
      </c>
      <c r="N2154" t="s">
        <v>99</v>
      </c>
      <c r="O2154" t="s">
        <v>99</v>
      </c>
      <c r="P2154" s="1">
        <v>42590.41207175926</v>
      </c>
      <c r="Q2154" t="s">
        <v>99</v>
      </c>
    </row>
    <row r="2155" spans="1:17" x14ac:dyDescent="0.25">
      <c r="A2155" t="s">
        <v>28</v>
      </c>
      <c r="B2155" t="s">
        <v>29</v>
      </c>
      <c r="C2155">
        <v>1862</v>
      </c>
      <c r="D2155" t="s">
        <v>1944</v>
      </c>
      <c r="E2155" t="s">
        <v>282</v>
      </c>
      <c r="F2155" t="s">
        <v>32</v>
      </c>
      <c r="G2155" t="s">
        <v>86</v>
      </c>
      <c r="H2155">
        <v>0</v>
      </c>
      <c r="I2155" t="s">
        <v>65</v>
      </c>
      <c r="J2155" t="s">
        <v>24</v>
      </c>
      <c r="K2155">
        <v>586</v>
      </c>
      <c r="L2155" t="s">
        <v>101</v>
      </c>
      <c r="M2155" t="s">
        <v>99</v>
      </c>
      <c r="N2155" t="s">
        <v>99</v>
      </c>
      <c r="O2155" t="s">
        <v>99</v>
      </c>
      <c r="P2155" s="1">
        <v>42590.41207175926</v>
      </c>
      <c r="Q2155" t="s">
        <v>99</v>
      </c>
    </row>
    <row r="2156" spans="1:17" x14ac:dyDescent="0.25">
      <c r="A2156" t="s">
        <v>28</v>
      </c>
      <c r="B2156" t="s">
        <v>29</v>
      </c>
      <c r="C2156">
        <v>1862</v>
      </c>
      <c r="D2156" t="s">
        <v>1944</v>
      </c>
      <c r="E2156" t="s">
        <v>282</v>
      </c>
      <c r="F2156" t="s">
        <v>32</v>
      </c>
      <c r="G2156" t="s">
        <v>86</v>
      </c>
      <c r="H2156">
        <v>0</v>
      </c>
      <c r="I2156" t="s">
        <v>65</v>
      </c>
      <c r="J2156" t="s">
        <v>24</v>
      </c>
      <c r="K2156">
        <v>587</v>
      </c>
      <c r="L2156" t="s">
        <v>101</v>
      </c>
      <c r="M2156" t="s">
        <v>99</v>
      </c>
      <c r="N2156" t="s">
        <v>99</v>
      </c>
      <c r="O2156" t="s">
        <v>99</v>
      </c>
      <c r="P2156" s="1">
        <v>42590.413981481484</v>
      </c>
      <c r="Q2156" t="s">
        <v>99</v>
      </c>
    </row>
    <row r="2157" spans="1:17" x14ac:dyDescent="0.25">
      <c r="A2157" t="s">
        <v>28</v>
      </c>
      <c r="B2157" t="s">
        <v>29</v>
      </c>
      <c r="C2157">
        <v>1862</v>
      </c>
      <c r="D2157" t="s">
        <v>1944</v>
      </c>
      <c r="E2157" t="s">
        <v>282</v>
      </c>
      <c r="F2157" t="s">
        <v>32</v>
      </c>
      <c r="G2157" t="s">
        <v>86</v>
      </c>
      <c r="H2157">
        <v>0</v>
      </c>
      <c r="I2157" t="s">
        <v>65</v>
      </c>
      <c r="J2157" t="s">
        <v>27</v>
      </c>
      <c r="K2157">
        <v>587</v>
      </c>
      <c r="L2157" t="s">
        <v>101</v>
      </c>
      <c r="M2157" t="s">
        <v>99</v>
      </c>
      <c r="N2157" t="s">
        <v>99</v>
      </c>
      <c r="O2157" t="s">
        <v>99</v>
      </c>
      <c r="P2157" s="1">
        <v>42590.413981481484</v>
      </c>
      <c r="Q2157" t="s">
        <v>99</v>
      </c>
    </row>
    <row r="2158" spans="1:17" x14ac:dyDescent="0.25">
      <c r="A2158" t="s">
        <v>28</v>
      </c>
      <c r="B2158" t="s">
        <v>29</v>
      </c>
      <c r="C2158">
        <v>1862</v>
      </c>
      <c r="D2158" t="s">
        <v>1944</v>
      </c>
      <c r="E2158" t="s">
        <v>282</v>
      </c>
      <c r="F2158" t="s">
        <v>32</v>
      </c>
      <c r="G2158" t="s">
        <v>86</v>
      </c>
      <c r="H2158">
        <v>0</v>
      </c>
      <c r="I2158" t="s">
        <v>65</v>
      </c>
      <c r="J2158" t="s">
        <v>24</v>
      </c>
      <c r="K2158">
        <v>590</v>
      </c>
      <c r="L2158" t="s">
        <v>101</v>
      </c>
      <c r="M2158" t="s">
        <v>99</v>
      </c>
      <c r="N2158" t="s">
        <v>99</v>
      </c>
      <c r="O2158" t="s">
        <v>99</v>
      </c>
      <c r="P2158" s="1">
        <v>42590.414039351854</v>
      </c>
      <c r="Q2158" t="s">
        <v>99</v>
      </c>
    </row>
    <row r="2159" spans="1:17" x14ac:dyDescent="0.25">
      <c r="A2159" t="s">
        <v>28</v>
      </c>
      <c r="B2159" t="s">
        <v>29</v>
      </c>
      <c r="C2159">
        <v>1862</v>
      </c>
      <c r="D2159" t="s">
        <v>1944</v>
      </c>
      <c r="E2159" t="s">
        <v>282</v>
      </c>
      <c r="F2159" t="s">
        <v>32</v>
      </c>
      <c r="G2159" t="s">
        <v>86</v>
      </c>
      <c r="H2159">
        <v>0</v>
      </c>
      <c r="I2159" t="s">
        <v>65</v>
      </c>
      <c r="J2159" t="s">
        <v>27</v>
      </c>
      <c r="K2159">
        <v>590</v>
      </c>
      <c r="L2159" t="s">
        <v>101</v>
      </c>
      <c r="M2159" t="s">
        <v>99</v>
      </c>
      <c r="N2159" t="s">
        <v>99</v>
      </c>
      <c r="O2159" t="s">
        <v>99</v>
      </c>
      <c r="P2159" s="1">
        <v>42590.414039351854</v>
      </c>
      <c r="Q2159" t="s">
        <v>99</v>
      </c>
    </row>
    <row r="2160" spans="1:17" x14ac:dyDescent="0.25">
      <c r="A2160" t="s">
        <v>28</v>
      </c>
      <c r="B2160" t="s">
        <v>29</v>
      </c>
      <c r="C2160">
        <v>1862</v>
      </c>
      <c r="D2160" t="s">
        <v>1944</v>
      </c>
      <c r="E2160" t="s">
        <v>282</v>
      </c>
      <c r="F2160" t="s">
        <v>32</v>
      </c>
      <c r="G2160" t="s">
        <v>86</v>
      </c>
      <c r="H2160">
        <v>0</v>
      </c>
      <c r="I2160" t="s">
        <v>65</v>
      </c>
      <c r="J2160" t="s">
        <v>24</v>
      </c>
      <c r="K2160">
        <v>593</v>
      </c>
      <c r="L2160" t="s">
        <v>101</v>
      </c>
      <c r="M2160" t="s">
        <v>99</v>
      </c>
      <c r="N2160" t="s">
        <v>99</v>
      </c>
      <c r="O2160" t="s">
        <v>99</v>
      </c>
      <c r="P2160" s="1">
        <v>42590.423344907409</v>
      </c>
      <c r="Q2160" t="s">
        <v>99</v>
      </c>
    </row>
    <row r="2161" spans="1:17" x14ac:dyDescent="0.25">
      <c r="A2161" t="s">
        <v>28</v>
      </c>
      <c r="B2161" t="s">
        <v>29</v>
      </c>
      <c r="C2161">
        <v>1862</v>
      </c>
      <c r="D2161" t="s">
        <v>1944</v>
      </c>
      <c r="E2161" t="s">
        <v>282</v>
      </c>
      <c r="F2161" t="s">
        <v>32</v>
      </c>
      <c r="G2161" t="s">
        <v>86</v>
      </c>
      <c r="H2161">
        <v>0</v>
      </c>
      <c r="I2161" t="s">
        <v>65</v>
      </c>
      <c r="J2161" t="s">
        <v>27</v>
      </c>
      <c r="K2161">
        <v>593</v>
      </c>
      <c r="L2161" t="s">
        <v>101</v>
      </c>
      <c r="M2161" t="s">
        <v>99</v>
      </c>
      <c r="N2161" t="s">
        <v>99</v>
      </c>
      <c r="O2161" t="s">
        <v>99</v>
      </c>
      <c r="P2161" s="1">
        <v>42590.423344907409</v>
      </c>
      <c r="Q2161" t="s">
        <v>99</v>
      </c>
    </row>
    <row r="2162" spans="1:17" x14ac:dyDescent="0.25">
      <c r="A2162" t="s">
        <v>28</v>
      </c>
      <c r="B2162" t="s">
        <v>29</v>
      </c>
      <c r="C2162">
        <v>1862</v>
      </c>
      <c r="D2162" t="s">
        <v>1944</v>
      </c>
      <c r="E2162" t="s">
        <v>282</v>
      </c>
      <c r="F2162" t="s">
        <v>32</v>
      </c>
      <c r="G2162" t="s">
        <v>86</v>
      </c>
      <c r="H2162">
        <v>0</v>
      </c>
      <c r="I2162" t="s">
        <v>65</v>
      </c>
      <c r="J2162" t="s">
        <v>24</v>
      </c>
      <c r="K2162">
        <v>597</v>
      </c>
      <c r="L2162" t="s">
        <v>35</v>
      </c>
      <c r="M2162" s="1">
        <v>42583</v>
      </c>
      <c r="N2162" s="1">
        <v>42767</v>
      </c>
      <c r="O2162" t="s">
        <v>26</v>
      </c>
      <c r="P2162" s="1">
        <v>42590.430532407408</v>
      </c>
      <c r="Q2162" s="1">
        <v>42583</v>
      </c>
    </row>
    <row r="2163" spans="1:17" x14ac:dyDescent="0.25">
      <c r="A2163" t="s">
        <v>28</v>
      </c>
      <c r="B2163" t="s">
        <v>29</v>
      </c>
      <c r="C2163">
        <v>1862</v>
      </c>
      <c r="D2163" t="s">
        <v>1944</v>
      </c>
      <c r="E2163" t="s">
        <v>282</v>
      </c>
      <c r="F2163" t="s">
        <v>32</v>
      </c>
      <c r="G2163" t="s">
        <v>86</v>
      </c>
      <c r="H2163">
        <v>0</v>
      </c>
      <c r="I2163" t="s">
        <v>65</v>
      </c>
      <c r="J2163" t="s">
        <v>27</v>
      </c>
      <c r="K2163">
        <v>597</v>
      </c>
      <c r="L2163" t="s">
        <v>35</v>
      </c>
      <c r="M2163" s="1">
        <v>42583</v>
      </c>
      <c r="N2163" s="1">
        <v>42767</v>
      </c>
      <c r="O2163" t="s">
        <v>26</v>
      </c>
      <c r="P2163" s="1">
        <v>42590.430532407408</v>
      </c>
      <c r="Q2163" s="1">
        <v>42583</v>
      </c>
    </row>
    <row r="2164" spans="1:17" x14ac:dyDescent="0.25">
      <c r="A2164" t="s">
        <v>687</v>
      </c>
      <c r="B2164" t="s">
        <v>688</v>
      </c>
      <c r="C2164">
        <v>2065</v>
      </c>
      <c r="D2164" t="s">
        <v>1945</v>
      </c>
      <c r="E2164" t="s">
        <v>130</v>
      </c>
      <c r="F2164" t="s">
        <v>141</v>
      </c>
      <c r="G2164" t="s">
        <v>327</v>
      </c>
      <c r="H2164">
        <v>0</v>
      </c>
      <c r="I2164" t="s">
        <v>126</v>
      </c>
      <c r="J2164" t="s">
        <v>254</v>
      </c>
      <c r="K2164">
        <v>2148</v>
      </c>
      <c r="L2164" t="s">
        <v>25</v>
      </c>
      <c r="M2164" s="1">
        <v>42491</v>
      </c>
      <c r="N2164" s="1">
        <v>42675</v>
      </c>
      <c r="O2164" t="s">
        <v>26</v>
      </c>
      <c r="P2164" s="1">
        <v>42642.361805555556</v>
      </c>
      <c r="Q2164" s="1">
        <v>42491</v>
      </c>
    </row>
    <row r="2165" spans="1:17" x14ac:dyDescent="0.25">
      <c r="A2165" t="s">
        <v>1938</v>
      </c>
      <c r="B2165" t="s">
        <v>1939</v>
      </c>
      <c r="C2165">
        <v>2067</v>
      </c>
      <c r="D2165" t="s">
        <v>1946</v>
      </c>
      <c r="E2165" t="s">
        <v>130</v>
      </c>
      <c r="F2165" t="s">
        <v>178</v>
      </c>
      <c r="G2165" t="s">
        <v>327</v>
      </c>
      <c r="H2165">
        <v>0</v>
      </c>
      <c r="I2165" t="s">
        <v>922</v>
      </c>
      <c r="J2165" t="s">
        <v>254</v>
      </c>
      <c r="K2165">
        <v>2</v>
      </c>
      <c r="L2165" t="s">
        <v>25</v>
      </c>
      <c r="M2165" s="1">
        <v>42538</v>
      </c>
      <c r="N2165" s="1">
        <v>42721</v>
      </c>
      <c r="O2165" t="s">
        <v>26</v>
      </c>
      <c r="P2165" s="1">
        <v>42559.411400462966</v>
      </c>
      <c r="Q2165" s="1">
        <v>42538</v>
      </c>
    </row>
    <row r="2166" spans="1:17" x14ac:dyDescent="0.25">
      <c r="A2166" t="s">
        <v>1938</v>
      </c>
      <c r="B2166" t="s">
        <v>1939</v>
      </c>
      <c r="C2166">
        <v>2067</v>
      </c>
      <c r="D2166" t="s">
        <v>1946</v>
      </c>
      <c r="E2166" t="s">
        <v>130</v>
      </c>
      <c r="F2166" t="s">
        <v>178</v>
      </c>
      <c r="G2166" t="s">
        <v>327</v>
      </c>
      <c r="H2166">
        <v>0</v>
      </c>
      <c r="I2166" t="s">
        <v>922</v>
      </c>
      <c r="J2166" t="s">
        <v>254</v>
      </c>
      <c r="K2166">
        <v>2770</v>
      </c>
      <c r="L2166" t="s">
        <v>35</v>
      </c>
      <c r="M2166" s="1">
        <v>42688</v>
      </c>
      <c r="N2166" s="1">
        <v>42869</v>
      </c>
      <c r="O2166" t="s">
        <v>26</v>
      </c>
      <c r="P2166" s="1">
        <v>42723.320104166669</v>
      </c>
      <c r="Q2166" s="1">
        <v>42688</v>
      </c>
    </row>
    <row r="2167" spans="1:17" x14ac:dyDescent="0.25">
      <c r="A2167" t="s">
        <v>1938</v>
      </c>
      <c r="B2167" t="s">
        <v>1939</v>
      </c>
      <c r="C2167">
        <v>2067</v>
      </c>
      <c r="D2167" t="s">
        <v>1947</v>
      </c>
      <c r="E2167" t="s">
        <v>130</v>
      </c>
      <c r="F2167" t="s">
        <v>178</v>
      </c>
      <c r="G2167" t="s">
        <v>327</v>
      </c>
      <c r="H2167">
        <v>0</v>
      </c>
      <c r="I2167" t="s">
        <v>922</v>
      </c>
      <c r="J2167" t="s">
        <v>254</v>
      </c>
      <c r="K2167">
        <v>1367</v>
      </c>
      <c r="L2167" t="s">
        <v>101</v>
      </c>
      <c r="M2167" s="1">
        <v>42461</v>
      </c>
      <c r="N2167" s="1">
        <v>42644</v>
      </c>
      <c r="O2167" t="s">
        <v>26</v>
      </c>
      <c r="P2167" s="1">
        <v>42615.658888888887</v>
      </c>
      <c r="Q2167" s="1">
        <v>42461</v>
      </c>
    </row>
    <row r="2168" spans="1:17" x14ac:dyDescent="0.25">
      <c r="A2168" t="s">
        <v>1938</v>
      </c>
      <c r="B2168" t="s">
        <v>1939</v>
      </c>
      <c r="C2168">
        <v>2067</v>
      </c>
      <c r="D2168" t="s">
        <v>1947</v>
      </c>
      <c r="E2168" t="s">
        <v>130</v>
      </c>
      <c r="F2168" t="s">
        <v>178</v>
      </c>
      <c r="G2168" t="s">
        <v>327</v>
      </c>
      <c r="H2168">
        <v>0</v>
      </c>
      <c r="I2168" t="s">
        <v>922</v>
      </c>
      <c r="J2168" t="s">
        <v>254</v>
      </c>
      <c r="K2168">
        <v>2078</v>
      </c>
      <c r="L2168" t="s">
        <v>331</v>
      </c>
      <c r="M2168" t="s">
        <v>99</v>
      </c>
      <c r="N2168" t="s">
        <v>99</v>
      </c>
      <c r="O2168" t="s">
        <v>99</v>
      </c>
      <c r="P2168" s="1">
        <v>42641.342291666668</v>
      </c>
      <c r="Q2168" t="s">
        <v>99</v>
      </c>
    </row>
    <row r="2169" spans="1:17" x14ac:dyDescent="0.25">
      <c r="A2169" t="s">
        <v>687</v>
      </c>
      <c r="B2169" t="s">
        <v>688</v>
      </c>
      <c r="C2169">
        <v>2065</v>
      </c>
      <c r="D2169" t="s">
        <v>1948</v>
      </c>
      <c r="E2169" t="s">
        <v>130</v>
      </c>
      <c r="F2169" t="s">
        <v>178</v>
      </c>
      <c r="G2169" t="s">
        <v>327</v>
      </c>
      <c r="H2169">
        <v>0</v>
      </c>
      <c r="I2169" t="s">
        <v>126</v>
      </c>
      <c r="J2169" t="s">
        <v>254</v>
      </c>
      <c r="K2169">
        <v>1750</v>
      </c>
      <c r="L2169" t="s">
        <v>35</v>
      </c>
      <c r="M2169" s="1">
        <v>42565</v>
      </c>
      <c r="N2169" s="1">
        <v>42749</v>
      </c>
      <c r="O2169" t="s">
        <v>26</v>
      </c>
      <c r="P2169" s="1">
        <v>42634.60229166667</v>
      </c>
      <c r="Q2169" s="1">
        <v>42565</v>
      </c>
    </row>
    <row r="2170" spans="1:17" x14ac:dyDescent="0.25">
      <c r="A2170" t="s">
        <v>1938</v>
      </c>
      <c r="B2170" t="s">
        <v>1939</v>
      </c>
      <c r="C2170">
        <v>2067</v>
      </c>
      <c r="D2170" t="s">
        <v>1949</v>
      </c>
      <c r="E2170" t="s">
        <v>130</v>
      </c>
      <c r="F2170" t="s">
        <v>178</v>
      </c>
      <c r="G2170" t="s">
        <v>327</v>
      </c>
      <c r="H2170">
        <v>0</v>
      </c>
      <c r="I2170" t="s">
        <v>922</v>
      </c>
      <c r="J2170" t="s">
        <v>254</v>
      </c>
      <c r="K2170">
        <v>1365</v>
      </c>
      <c r="L2170" t="s">
        <v>101</v>
      </c>
      <c r="M2170" s="1">
        <v>42477</v>
      </c>
      <c r="N2170" s="1">
        <v>42660</v>
      </c>
      <c r="O2170" t="s">
        <v>26</v>
      </c>
      <c r="P2170" s="1">
        <v>42615.641793981478</v>
      </c>
      <c r="Q2170" s="1">
        <v>42477</v>
      </c>
    </row>
    <row r="2171" spans="1:17" x14ac:dyDescent="0.25">
      <c r="A2171" t="s">
        <v>1938</v>
      </c>
      <c r="B2171" t="s">
        <v>1939</v>
      </c>
      <c r="C2171">
        <v>2067</v>
      </c>
      <c r="D2171" t="s">
        <v>1949</v>
      </c>
      <c r="E2171" t="s">
        <v>130</v>
      </c>
      <c r="F2171" t="s">
        <v>178</v>
      </c>
      <c r="G2171" t="s">
        <v>327</v>
      </c>
      <c r="H2171">
        <v>0</v>
      </c>
      <c r="I2171" t="s">
        <v>922</v>
      </c>
      <c r="J2171" t="s">
        <v>254</v>
      </c>
      <c r="K2171">
        <v>2119</v>
      </c>
      <c r="L2171" t="s">
        <v>35</v>
      </c>
      <c r="M2171" s="1">
        <v>42631</v>
      </c>
      <c r="N2171" s="1">
        <v>42812</v>
      </c>
      <c r="O2171" t="s">
        <v>26</v>
      </c>
      <c r="P2171" s="1">
        <v>42641.66028935185</v>
      </c>
      <c r="Q2171" s="1">
        <v>42631</v>
      </c>
    </row>
    <row r="2172" spans="1:17" x14ac:dyDescent="0.25">
      <c r="A2172" t="s">
        <v>1938</v>
      </c>
      <c r="B2172" t="s">
        <v>1939</v>
      </c>
      <c r="C2172">
        <v>2067</v>
      </c>
      <c r="D2172" t="s">
        <v>1950</v>
      </c>
      <c r="E2172" t="s">
        <v>130</v>
      </c>
      <c r="F2172" t="s">
        <v>178</v>
      </c>
      <c r="G2172" t="s">
        <v>327</v>
      </c>
      <c r="H2172">
        <v>0</v>
      </c>
      <c r="I2172" t="s">
        <v>922</v>
      </c>
      <c r="J2172" t="s">
        <v>254</v>
      </c>
      <c r="K2172">
        <v>1366</v>
      </c>
      <c r="L2172" t="s">
        <v>101</v>
      </c>
      <c r="M2172" s="1">
        <v>42477</v>
      </c>
      <c r="N2172" s="1">
        <v>42660</v>
      </c>
      <c r="O2172" t="s">
        <v>26</v>
      </c>
      <c r="P2172" s="1">
        <v>42615.655335648145</v>
      </c>
      <c r="Q2172" s="1">
        <v>42477</v>
      </c>
    </row>
    <row r="2173" spans="1:17" x14ac:dyDescent="0.25">
      <c r="A2173" t="s">
        <v>1938</v>
      </c>
      <c r="B2173" t="s">
        <v>1939</v>
      </c>
      <c r="C2173">
        <v>2067</v>
      </c>
      <c r="D2173" t="s">
        <v>1950</v>
      </c>
      <c r="E2173" t="s">
        <v>130</v>
      </c>
      <c r="F2173" t="s">
        <v>178</v>
      </c>
      <c r="G2173" t="s">
        <v>327</v>
      </c>
      <c r="H2173">
        <v>0</v>
      </c>
      <c r="I2173" t="s">
        <v>922</v>
      </c>
      <c r="J2173" t="s">
        <v>254</v>
      </c>
      <c r="K2173">
        <v>2155</v>
      </c>
      <c r="L2173" t="s">
        <v>35</v>
      </c>
      <c r="M2173" s="1">
        <v>42631</v>
      </c>
      <c r="N2173" s="1">
        <v>42812</v>
      </c>
      <c r="O2173" t="s">
        <v>26</v>
      </c>
      <c r="P2173" s="1">
        <v>42642.410532407404</v>
      </c>
      <c r="Q2173" s="1">
        <v>42631</v>
      </c>
    </row>
    <row r="2174" spans="1:17" x14ac:dyDescent="0.25">
      <c r="A2174" t="s">
        <v>1938</v>
      </c>
      <c r="B2174" t="s">
        <v>1939</v>
      </c>
      <c r="C2174">
        <v>2067</v>
      </c>
      <c r="D2174" t="s">
        <v>1951</v>
      </c>
      <c r="E2174" t="s">
        <v>130</v>
      </c>
      <c r="F2174" t="s">
        <v>178</v>
      </c>
      <c r="G2174" t="s">
        <v>327</v>
      </c>
      <c r="H2174">
        <v>0</v>
      </c>
      <c r="I2174" t="s">
        <v>922</v>
      </c>
      <c r="J2174" t="s">
        <v>254</v>
      </c>
      <c r="K2174">
        <v>1555</v>
      </c>
      <c r="L2174" t="s">
        <v>25</v>
      </c>
      <c r="M2174" s="1">
        <v>42512</v>
      </c>
      <c r="N2174" s="1">
        <v>42696</v>
      </c>
      <c r="O2174" t="s">
        <v>26</v>
      </c>
      <c r="P2174" s="1">
        <v>42626.663877314815</v>
      </c>
      <c r="Q2174" s="1">
        <v>42512</v>
      </c>
    </row>
    <row r="2175" spans="1:17" x14ac:dyDescent="0.25">
      <c r="A2175" t="s">
        <v>1938</v>
      </c>
      <c r="B2175" t="s">
        <v>1939</v>
      </c>
      <c r="C2175">
        <v>2067</v>
      </c>
      <c r="D2175" t="s">
        <v>1951</v>
      </c>
      <c r="E2175" t="s">
        <v>130</v>
      </c>
      <c r="F2175" t="s">
        <v>178</v>
      </c>
      <c r="G2175" t="s">
        <v>327</v>
      </c>
      <c r="H2175">
        <v>0</v>
      </c>
      <c r="I2175" t="s">
        <v>922</v>
      </c>
      <c r="J2175" t="s">
        <v>254</v>
      </c>
      <c r="K2175">
        <v>2775</v>
      </c>
      <c r="L2175" t="s">
        <v>35</v>
      </c>
      <c r="M2175" s="1">
        <v>42681</v>
      </c>
      <c r="N2175" s="1">
        <v>42862</v>
      </c>
      <c r="O2175" t="s">
        <v>26</v>
      </c>
      <c r="P2175" s="1">
        <v>42723.360358796293</v>
      </c>
      <c r="Q2175" s="1">
        <v>42681</v>
      </c>
    </row>
    <row r="2176" spans="1:17" x14ac:dyDescent="0.25">
      <c r="A2176" t="s">
        <v>1952</v>
      </c>
      <c r="B2176" t="s">
        <v>1953</v>
      </c>
      <c r="C2176">
        <v>2386</v>
      </c>
      <c r="D2176" t="s">
        <v>1954</v>
      </c>
      <c r="E2176" t="s">
        <v>130</v>
      </c>
      <c r="F2176" t="s">
        <v>178</v>
      </c>
      <c r="G2176" t="s">
        <v>327</v>
      </c>
      <c r="H2176">
        <v>0</v>
      </c>
      <c r="I2176" t="s">
        <v>1180</v>
      </c>
      <c r="J2176" t="s">
        <v>254</v>
      </c>
      <c r="K2176">
        <v>1766</v>
      </c>
      <c r="L2176" t="s">
        <v>25</v>
      </c>
      <c r="M2176" s="1">
        <v>42533</v>
      </c>
      <c r="N2176" s="1">
        <v>42716</v>
      </c>
      <c r="O2176" t="s">
        <v>26</v>
      </c>
      <c r="P2176" s="1">
        <v>42635.358819444446</v>
      </c>
      <c r="Q2176" s="1">
        <v>42533</v>
      </c>
    </row>
    <row r="2177" spans="1:17" x14ac:dyDescent="0.25">
      <c r="A2177" t="s">
        <v>28</v>
      </c>
      <c r="B2177" t="s">
        <v>29</v>
      </c>
      <c r="C2177">
        <v>1862</v>
      </c>
      <c r="D2177" t="s">
        <v>1955</v>
      </c>
      <c r="E2177" t="s">
        <v>130</v>
      </c>
      <c r="F2177" t="s">
        <v>178</v>
      </c>
      <c r="G2177" t="s">
        <v>327</v>
      </c>
      <c r="H2177">
        <v>1</v>
      </c>
      <c r="I2177" t="s">
        <v>65</v>
      </c>
      <c r="J2177" t="s">
        <v>36</v>
      </c>
      <c r="K2177">
        <v>709</v>
      </c>
      <c r="L2177" t="s">
        <v>35</v>
      </c>
      <c r="M2177" s="1">
        <v>42564</v>
      </c>
      <c r="N2177" s="1">
        <v>42748</v>
      </c>
      <c r="O2177" t="s">
        <v>26</v>
      </c>
      <c r="P2177" s="1">
        <v>42591.737604166665</v>
      </c>
      <c r="Q2177" s="1">
        <v>42564</v>
      </c>
    </row>
    <row r="2178" spans="1:17" x14ac:dyDescent="0.25">
      <c r="A2178" t="s">
        <v>28</v>
      </c>
      <c r="B2178" t="s">
        <v>29</v>
      </c>
      <c r="C2178">
        <v>1862</v>
      </c>
      <c r="D2178" t="s">
        <v>1955</v>
      </c>
      <c r="E2178" t="s">
        <v>130</v>
      </c>
      <c r="F2178" t="s">
        <v>178</v>
      </c>
      <c r="G2178" t="s">
        <v>327</v>
      </c>
      <c r="H2178">
        <v>1</v>
      </c>
      <c r="I2178" t="s">
        <v>65</v>
      </c>
      <c r="J2178" t="s">
        <v>24</v>
      </c>
      <c r="K2178">
        <v>709</v>
      </c>
      <c r="L2178" t="s">
        <v>35</v>
      </c>
      <c r="M2178" s="1">
        <v>42564</v>
      </c>
      <c r="N2178" s="1">
        <v>42748</v>
      </c>
      <c r="O2178" t="s">
        <v>26</v>
      </c>
      <c r="P2178" s="1">
        <v>42591.737604166665</v>
      </c>
      <c r="Q2178" s="1">
        <v>42564</v>
      </c>
    </row>
    <row r="2179" spans="1:17" x14ac:dyDescent="0.25">
      <c r="A2179" t="s">
        <v>28</v>
      </c>
      <c r="B2179" t="s">
        <v>29</v>
      </c>
      <c r="C2179">
        <v>1862</v>
      </c>
      <c r="D2179" t="s">
        <v>1955</v>
      </c>
      <c r="E2179" t="s">
        <v>130</v>
      </c>
      <c r="F2179" t="s">
        <v>178</v>
      </c>
      <c r="G2179" t="s">
        <v>327</v>
      </c>
      <c r="H2179">
        <v>1</v>
      </c>
      <c r="I2179" t="s">
        <v>65</v>
      </c>
      <c r="J2179" t="s">
        <v>27</v>
      </c>
      <c r="K2179">
        <v>709</v>
      </c>
      <c r="L2179" t="s">
        <v>35</v>
      </c>
      <c r="M2179" s="1">
        <v>42564</v>
      </c>
      <c r="N2179" s="1">
        <v>42748</v>
      </c>
      <c r="O2179" t="s">
        <v>26</v>
      </c>
      <c r="P2179" s="1">
        <v>42591.737604166665</v>
      </c>
      <c r="Q2179" s="1">
        <v>42564</v>
      </c>
    </row>
    <row r="2180" spans="1:17" x14ac:dyDescent="0.25">
      <c r="A2180" t="s">
        <v>1190</v>
      </c>
      <c r="B2180" t="s">
        <v>1191</v>
      </c>
      <c r="C2180">
        <v>1761</v>
      </c>
      <c r="D2180" t="s">
        <v>1956</v>
      </c>
      <c r="E2180" t="s">
        <v>130</v>
      </c>
      <c r="F2180" t="s">
        <v>52</v>
      </c>
      <c r="G2180" t="s">
        <v>589</v>
      </c>
      <c r="H2180">
        <v>0</v>
      </c>
      <c r="I2180" t="s">
        <v>265</v>
      </c>
      <c r="J2180" t="s">
        <v>27</v>
      </c>
      <c r="K2180">
        <v>1101</v>
      </c>
      <c r="L2180" t="s">
        <v>35</v>
      </c>
      <c r="M2180" s="1">
        <v>42604</v>
      </c>
      <c r="N2180" s="1">
        <v>42788</v>
      </c>
      <c r="O2180" t="s">
        <v>26</v>
      </c>
      <c r="P2180" s="1">
        <v>42605.642592592594</v>
      </c>
      <c r="Q2180" s="1">
        <v>42604</v>
      </c>
    </row>
    <row r="2181" spans="1:17" x14ac:dyDescent="0.25">
      <c r="A2181" t="s">
        <v>114</v>
      </c>
      <c r="B2181" t="s">
        <v>115</v>
      </c>
      <c r="C2181">
        <v>2602</v>
      </c>
      <c r="D2181" t="s">
        <v>1957</v>
      </c>
      <c r="E2181" t="s">
        <v>288</v>
      </c>
      <c r="F2181" t="s">
        <v>32</v>
      </c>
      <c r="G2181" t="s">
        <v>1596</v>
      </c>
      <c r="H2181">
        <v>0</v>
      </c>
      <c r="I2181" t="s">
        <v>87</v>
      </c>
      <c r="J2181" t="s">
        <v>24</v>
      </c>
      <c r="K2181">
        <v>2114</v>
      </c>
      <c r="L2181" t="s">
        <v>25</v>
      </c>
      <c r="M2181" s="1">
        <v>42536</v>
      </c>
      <c r="N2181" s="1">
        <v>42719</v>
      </c>
      <c r="O2181" t="s">
        <v>26</v>
      </c>
      <c r="P2181" s="1">
        <v>42641.622106481482</v>
      </c>
      <c r="Q2181" s="1">
        <v>42536</v>
      </c>
    </row>
    <row r="2182" spans="1:17" x14ac:dyDescent="0.25">
      <c r="A2182" t="s">
        <v>114</v>
      </c>
      <c r="B2182" t="s">
        <v>115</v>
      </c>
      <c r="C2182">
        <v>2602</v>
      </c>
      <c r="D2182" t="s">
        <v>1957</v>
      </c>
      <c r="E2182" t="s">
        <v>288</v>
      </c>
      <c r="F2182" t="s">
        <v>32</v>
      </c>
      <c r="G2182" t="s">
        <v>1596</v>
      </c>
      <c r="H2182">
        <v>0</v>
      </c>
      <c r="I2182" t="s">
        <v>87</v>
      </c>
      <c r="J2182" t="s">
        <v>27</v>
      </c>
      <c r="K2182">
        <v>2114</v>
      </c>
      <c r="L2182" t="s">
        <v>25</v>
      </c>
      <c r="M2182" s="1">
        <v>42536</v>
      </c>
      <c r="N2182" s="1">
        <v>42719</v>
      </c>
      <c r="O2182" t="s">
        <v>26</v>
      </c>
      <c r="P2182" s="1">
        <v>42641.622106481482</v>
      </c>
      <c r="Q2182" s="1">
        <v>42536</v>
      </c>
    </row>
    <row r="2183" spans="1:17" x14ac:dyDescent="0.25">
      <c r="A2183" t="s">
        <v>114</v>
      </c>
      <c r="B2183" t="s">
        <v>115</v>
      </c>
      <c r="C2183">
        <v>2602</v>
      </c>
      <c r="D2183" t="s">
        <v>1957</v>
      </c>
      <c r="E2183" t="s">
        <v>288</v>
      </c>
      <c r="F2183" t="s">
        <v>32</v>
      </c>
      <c r="G2183" t="s">
        <v>1596</v>
      </c>
      <c r="H2183">
        <v>0</v>
      </c>
      <c r="I2183" t="s">
        <v>87</v>
      </c>
      <c r="J2183" t="s">
        <v>24</v>
      </c>
      <c r="K2183">
        <v>2818</v>
      </c>
      <c r="L2183" t="s">
        <v>35</v>
      </c>
      <c r="M2183" s="1">
        <v>42710</v>
      </c>
      <c r="N2183" s="1">
        <v>42892</v>
      </c>
      <c r="O2183" t="s">
        <v>26</v>
      </c>
      <c r="P2183" s="1">
        <v>42732.545081018521</v>
      </c>
      <c r="Q2183" s="1">
        <v>42710</v>
      </c>
    </row>
    <row r="2184" spans="1:17" x14ac:dyDescent="0.25">
      <c r="A2184" t="s">
        <v>114</v>
      </c>
      <c r="B2184" t="s">
        <v>115</v>
      </c>
      <c r="C2184">
        <v>2602</v>
      </c>
      <c r="D2184" t="s">
        <v>1957</v>
      </c>
      <c r="E2184" t="s">
        <v>288</v>
      </c>
      <c r="F2184" t="s">
        <v>32</v>
      </c>
      <c r="G2184" t="s">
        <v>1596</v>
      </c>
      <c r="H2184">
        <v>0</v>
      </c>
      <c r="I2184" t="s">
        <v>87</v>
      </c>
      <c r="J2184" t="s">
        <v>27</v>
      </c>
      <c r="K2184">
        <v>2818</v>
      </c>
      <c r="L2184" t="s">
        <v>35</v>
      </c>
      <c r="M2184" s="1">
        <v>42710</v>
      </c>
      <c r="N2184" s="1">
        <v>42892</v>
      </c>
      <c r="O2184" t="s">
        <v>26</v>
      </c>
      <c r="P2184" s="1">
        <v>42732.545081018521</v>
      </c>
      <c r="Q2184" s="1">
        <v>42710</v>
      </c>
    </row>
    <row r="2185" spans="1:17" x14ac:dyDescent="0.25">
      <c r="A2185" t="s">
        <v>1252</v>
      </c>
      <c r="B2185" t="s">
        <v>1253</v>
      </c>
      <c r="C2185">
        <v>1857</v>
      </c>
      <c r="D2185" t="s">
        <v>1958</v>
      </c>
      <c r="E2185" t="s">
        <v>322</v>
      </c>
      <c r="F2185" t="s">
        <v>52</v>
      </c>
      <c r="G2185" t="s">
        <v>529</v>
      </c>
      <c r="H2185">
        <v>0</v>
      </c>
      <c r="I2185" t="s">
        <v>148</v>
      </c>
      <c r="J2185" t="s">
        <v>24</v>
      </c>
      <c r="K2185">
        <v>1956</v>
      </c>
      <c r="L2185" t="s">
        <v>25</v>
      </c>
      <c r="M2185" s="1">
        <v>42489</v>
      </c>
      <c r="N2185" s="1">
        <v>42672</v>
      </c>
      <c r="O2185" t="s">
        <v>88</v>
      </c>
      <c r="P2185" s="1">
        <v>42639.614814814813</v>
      </c>
      <c r="Q2185" s="1">
        <v>42489</v>
      </c>
    </row>
    <row r="2186" spans="1:17" x14ac:dyDescent="0.25">
      <c r="A2186" t="s">
        <v>1252</v>
      </c>
      <c r="B2186" t="s">
        <v>1253</v>
      </c>
      <c r="C2186">
        <v>1857</v>
      </c>
      <c r="D2186" t="s">
        <v>1958</v>
      </c>
      <c r="E2186" t="s">
        <v>322</v>
      </c>
      <c r="F2186" t="s">
        <v>52</v>
      </c>
      <c r="G2186" t="s">
        <v>529</v>
      </c>
      <c r="H2186">
        <v>0</v>
      </c>
      <c r="I2186" t="s">
        <v>148</v>
      </c>
      <c r="J2186" t="s">
        <v>27</v>
      </c>
      <c r="K2186">
        <v>1956</v>
      </c>
      <c r="L2186" t="s">
        <v>25</v>
      </c>
      <c r="M2186" s="1">
        <v>42489</v>
      </c>
      <c r="N2186" s="1">
        <v>42672</v>
      </c>
      <c r="O2186" t="s">
        <v>88</v>
      </c>
      <c r="P2186" s="1">
        <v>42639.614814814813</v>
      </c>
      <c r="Q2186" s="1">
        <v>42489</v>
      </c>
    </row>
    <row r="2187" spans="1:17" x14ac:dyDescent="0.25">
      <c r="A2187" t="s">
        <v>1252</v>
      </c>
      <c r="B2187" t="s">
        <v>1253</v>
      </c>
      <c r="C2187">
        <v>1857</v>
      </c>
      <c r="D2187" t="s">
        <v>1958</v>
      </c>
      <c r="E2187" t="s">
        <v>322</v>
      </c>
      <c r="F2187" t="s">
        <v>52</v>
      </c>
      <c r="G2187" t="s">
        <v>529</v>
      </c>
      <c r="H2187">
        <v>0</v>
      </c>
      <c r="I2187" t="s">
        <v>148</v>
      </c>
      <c r="J2187" t="s">
        <v>36</v>
      </c>
      <c r="K2187">
        <v>1956</v>
      </c>
      <c r="L2187" t="s">
        <v>25</v>
      </c>
      <c r="M2187" s="1">
        <v>42489</v>
      </c>
      <c r="N2187" s="1">
        <v>42672</v>
      </c>
      <c r="O2187" t="s">
        <v>88</v>
      </c>
      <c r="P2187" s="1">
        <v>42639.614814814813</v>
      </c>
      <c r="Q2187" s="1">
        <v>42489</v>
      </c>
    </row>
    <row r="2188" spans="1:17" x14ac:dyDescent="0.25">
      <c r="A2188" t="s">
        <v>555</v>
      </c>
      <c r="B2188" t="s">
        <v>556</v>
      </c>
      <c r="C2188">
        <v>1683</v>
      </c>
      <c r="D2188" t="s">
        <v>1959</v>
      </c>
      <c r="E2188" t="s">
        <v>130</v>
      </c>
      <c r="F2188" t="s">
        <v>582</v>
      </c>
      <c r="G2188" t="s">
        <v>589</v>
      </c>
      <c r="H2188">
        <v>0</v>
      </c>
      <c r="I2188" t="s">
        <v>385</v>
      </c>
      <c r="J2188" t="s">
        <v>27</v>
      </c>
      <c r="K2188">
        <v>456</v>
      </c>
      <c r="L2188" t="s">
        <v>25</v>
      </c>
      <c r="M2188" s="1">
        <v>42515</v>
      </c>
      <c r="N2188" s="1">
        <v>42699</v>
      </c>
      <c r="O2188" t="s">
        <v>26</v>
      </c>
      <c r="P2188" s="1">
        <v>42585.629155092596</v>
      </c>
      <c r="Q2188" s="1">
        <v>42515</v>
      </c>
    </row>
    <row r="2189" spans="1:17" x14ac:dyDescent="0.25">
      <c r="A2189" t="s">
        <v>298</v>
      </c>
      <c r="B2189" t="s">
        <v>299</v>
      </c>
      <c r="C2189">
        <v>2443</v>
      </c>
      <c r="D2189" t="s">
        <v>1960</v>
      </c>
      <c r="E2189" t="s">
        <v>322</v>
      </c>
      <c r="F2189" t="s">
        <v>21</v>
      </c>
      <c r="G2189" t="s">
        <v>64</v>
      </c>
      <c r="H2189">
        <v>0</v>
      </c>
      <c r="I2189" t="s">
        <v>301</v>
      </c>
      <c r="J2189" t="s">
        <v>24</v>
      </c>
      <c r="K2189">
        <v>1770</v>
      </c>
      <c r="L2189" t="s">
        <v>25</v>
      </c>
      <c r="M2189" s="1">
        <v>42513</v>
      </c>
      <c r="N2189" s="1">
        <v>42697</v>
      </c>
      <c r="O2189" t="s">
        <v>88</v>
      </c>
      <c r="P2189" s="1">
        <v>42635.378530092596</v>
      </c>
      <c r="Q2189" s="1">
        <v>42513</v>
      </c>
    </row>
    <row r="2190" spans="1:17" x14ac:dyDescent="0.25">
      <c r="A2190" t="s">
        <v>298</v>
      </c>
      <c r="B2190" t="s">
        <v>299</v>
      </c>
      <c r="C2190">
        <v>2443</v>
      </c>
      <c r="D2190" t="s">
        <v>1960</v>
      </c>
      <c r="E2190" t="s">
        <v>322</v>
      </c>
      <c r="F2190" t="s">
        <v>21</v>
      </c>
      <c r="G2190" t="s">
        <v>64</v>
      </c>
      <c r="H2190">
        <v>0</v>
      </c>
      <c r="I2190" t="s">
        <v>301</v>
      </c>
      <c r="J2190" t="s">
        <v>27</v>
      </c>
      <c r="K2190">
        <v>1770</v>
      </c>
      <c r="L2190" t="s">
        <v>25</v>
      </c>
      <c r="M2190" s="1">
        <v>42513</v>
      </c>
      <c r="N2190" s="1">
        <v>42697</v>
      </c>
      <c r="O2190" t="s">
        <v>88</v>
      </c>
      <c r="P2190" s="1">
        <v>42635.378530092596</v>
      </c>
      <c r="Q2190" s="1">
        <v>42513</v>
      </c>
    </row>
    <row r="2191" spans="1:17" x14ac:dyDescent="0.25">
      <c r="A2191" t="s">
        <v>1457</v>
      </c>
      <c r="B2191" t="s">
        <v>1458</v>
      </c>
      <c r="C2191">
        <v>1127</v>
      </c>
      <c r="D2191" t="s">
        <v>1961</v>
      </c>
      <c r="E2191" t="s">
        <v>322</v>
      </c>
      <c r="F2191" t="s">
        <v>70</v>
      </c>
      <c r="G2191" t="s">
        <v>64</v>
      </c>
      <c r="H2191">
        <v>0</v>
      </c>
      <c r="I2191" t="s">
        <v>65</v>
      </c>
      <c r="J2191" t="s">
        <v>24</v>
      </c>
      <c r="K2191">
        <v>392</v>
      </c>
      <c r="L2191" t="s">
        <v>35</v>
      </c>
      <c r="M2191" s="1">
        <v>42584</v>
      </c>
      <c r="N2191" s="1">
        <v>42768</v>
      </c>
      <c r="O2191" t="s">
        <v>26</v>
      </c>
      <c r="P2191" s="1">
        <v>42584.643692129626</v>
      </c>
      <c r="Q2191" s="1">
        <v>42584</v>
      </c>
    </row>
    <row r="2192" spans="1:17" x14ac:dyDescent="0.25">
      <c r="A2192" t="s">
        <v>1457</v>
      </c>
      <c r="B2192" t="s">
        <v>1458</v>
      </c>
      <c r="C2192">
        <v>1127</v>
      </c>
      <c r="D2192" t="s">
        <v>1961</v>
      </c>
      <c r="E2192" t="s">
        <v>322</v>
      </c>
      <c r="F2192" t="s">
        <v>70</v>
      </c>
      <c r="G2192" t="s">
        <v>64</v>
      </c>
      <c r="H2192">
        <v>0</v>
      </c>
      <c r="I2192" t="s">
        <v>65</v>
      </c>
      <c r="J2192" t="s">
        <v>27</v>
      </c>
      <c r="K2192">
        <v>392</v>
      </c>
      <c r="L2192" t="s">
        <v>35</v>
      </c>
      <c r="M2192" s="1">
        <v>42584</v>
      </c>
      <c r="N2192" s="1">
        <v>42768</v>
      </c>
      <c r="O2192" t="s">
        <v>26</v>
      </c>
      <c r="P2192" s="1">
        <v>42584.643692129626</v>
      </c>
      <c r="Q2192" s="1">
        <v>42584</v>
      </c>
    </row>
    <row r="2193" spans="1:17" x14ac:dyDescent="0.25">
      <c r="A2193" t="s">
        <v>1938</v>
      </c>
      <c r="B2193" t="s">
        <v>1939</v>
      </c>
      <c r="C2193">
        <v>2067</v>
      </c>
      <c r="D2193" t="s">
        <v>1962</v>
      </c>
      <c r="E2193" t="s">
        <v>336</v>
      </c>
      <c r="F2193" t="s">
        <v>178</v>
      </c>
      <c r="G2193" t="s">
        <v>1941</v>
      </c>
      <c r="H2193">
        <v>0</v>
      </c>
      <c r="I2193" t="s">
        <v>922</v>
      </c>
      <c r="J2193" t="s">
        <v>254</v>
      </c>
      <c r="K2193">
        <v>1554</v>
      </c>
      <c r="L2193" t="s">
        <v>25</v>
      </c>
      <c r="M2193" s="1">
        <v>42512</v>
      </c>
      <c r="N2193" s="1">
        <v>42696</v>
      </c>
      <c r="O2193" t="s">
        <v>26</v>
      </c>
      <c r="P2193" s="1">
        <v>42626.661793981482</v>
      </c>
      <c r="Q2193" s="1">
        <v>42512</v>
      </c>
    </row>
    <row r="2194" spans="1:17" x14ac:dyDescent="0.25">
      <c r="A2194" t="s">
        <v>1938</v>
      </c>
      <c r="B2194" t="s">
        <v>1939</v>
      </c>
      <c r="C2194">
        <v>2067</v>
      </c>
      <c r="D2194" t="s">
        <v>1962</v>
      </c>
      <c r="E2194" t="s">
        <v>336</v>
      </c>
      <c r="F2194" t="s">
        <v>178</v>
      </c>
      <c r="G2194" t="s">
        <v>1941</v>
      </c>
      <c r="H2194">
        <v>0</v>
      </c>
      <c r="I2194" t="s">
        <v>922</v>
      </c>
      <c r="J2194" t="s">
        <v>254</v>
      </c>
      <c r="K2194">
        <v>2773</v>
      </c>
      <c r="L2194" t="s">
        <v>35</v>
      </c>
      <c r="M2194" s="1">
        <v>42697</v>
      </c>
      <c r="N2194" s="1">
        <v>42878</v>
      </c>
      <c r="O2194" t="s">
        <v>26</v>
      </c>
      <c r="P2194" s="1">
        <v>42723.357118055559</v>
      </c>
      <c r="Q2194" s="1">
        <v>42697</v>
      </c>
    </row>
    <row r="2195" spans="1:17" x14ac:dyDescent="0.25">
      <c r="A2195" t="s">
        <v>1938</v>
      </c>
      <c r="B2195" t="s">
        <v>1939</v>
      </c>
      <c r="C2195">
        <v>2067</v>
      </c>
      <c r="D2195" t="s">
        <v>1963</v>
      </c>
      <c r="E2195" t="s">
        <v>336</v>
      </c>
      <c r="F2195" t="s">
        <v>178</v>
      </c>
      <c r="G2195" t="s">
        <v>1941</v>
      </c>
      <c r="H2195">
        <v>0</v>
      </c>
      <c r="I2195" t="s">
        <v>922</v>
      </c>
      <c r="J2195" t="s">
        <v>254</v>
      </c>
      <c r="K2195">
        <v>3</v>
      </c>
      <c r="L2195" t="s">
        <v>25</v>
      </c>
      <c r="M2195" s="1">
        <v>42531</v>
      </c>
      <c r="N2195" s="1">
        <v>42714</v>
      </c>
      <c r="O2195" t="s">
        <v>26</v>
      </c>
      <c r="P2195" s="1">
        <v>42559.415219907409</v>
      </c>
      <c r="Q2195" s="1">
        <v>42531</v>
      </c>
    </row>
    <row r="2196" spans="1:17" x14ac:dyDescent="0.25">
      <c r="A2196" t="s">
        <v>341</v>
      </c>
      <c r="B2196" t="s">
        <v>342</v>
      </c>
      <c r="C2196">
        <v>2090</v>
      </c>
      <c r="D2196" t="s">
        <v>1964</v>
      </c>
      <c r="E2196" t="s">
        <v>125</v>
      </c>
      <c r="F2196" t="s">
        <v>52</v>
      </c>
      <c r="G2196" t="s">
        <v>46</v>
      </c>
      <c r="H2196">
        <v>0</v>
      </c>
      <c r="I2196" t="s">
        <v>359</v>
      </c>
      <c r="J2196" t="s">
        <v>27</v>
      </c>
      <c r="K2196">
        <v>2199</v>
      </c>
      <c r="L2196" t="s">
        <v>101</v>
      </c>
      <c r="M2196" s="1">
        <v>42464</v>
      </c>
      <c r="N2196" s="1">
        <v>42647</v>
      </c>
      <c r="O2196" t="s">
        <v>88</v>
      </c>
      <c r="P2196" s="1">
        <v>42643.40457175926</v>
      </c>
      <c r="Q2196" s="1">
        <v>42464</v>
      </c>
    </row>
    <row r="2197" spans="1:17" x14ac:dyDescent="0.25">
      <c r="A2197" t="s">
        <v>341</v>
      </c>
      <c r="B2197" t="s">
        <v>342</v>
      </c>
      <c r="C2197">
        <v>2090</v>
      </c>
      <c r="D2197" t="s">
        <v>1964</v>
      </c>
      <c r="E2197" t="s">
        <v>125</v>
      </c>
      <c r="F2197" t="s">
        <v>52</v>
      </c>
      <c r="G2197" t="s">
        <v>46</v>
      </c>
      <c r="H2197">
        <v>0</v>
      </c>
      <c r="I2197" t="s">
        <v>359</v>
      </c>
      <c r="J2197" t="s">
        <v>27</v>
      </c>
      <c r="K2197">
        <v>2291</v>
      </c>
      <c r="L2197" t="s">
        <v>35</v>
      </c>
      <c r="M2197" s="1">
        <v>42646</v>
      </c>
      <c r="N2197" s="1">
        <v>42828</v>
      </c>
      <c r="O2197" t="s">
        <v>26</v>
      </c>
      <c r="P2197" s="1">
        <v>42649.600092592591</v>
      </c>
      <c r="Q2197" s="1">
        <v>42646</v>
      </c>
    </row>
    <row r="2198" spans="1:17" x14ac:dyDescent="0.25">
      <c r="A2198" t="s">
        <v>390</v>
      </c>
      <c r="B2198" t="s">
        <v>391</v>
      </c>
      <c r="C2198">
        <v>2570</v>
      </c>
      <c r="D2198" t="s">
        <v>1965</v>
      </c>
      <c r="E2198" t="s">
        <v>288</v>
      </c>
      <c r="F2198" t="s">
        <v>70</v>
      </c>
      <c r="G2198" t="s">
        <v>112</v>
      </c>
      <c r="H2198">
        <v>1</v>
      </c>
      <c r="I2198" t="s">
        <v>393</v>
      </c>
      <c r="J2198" t="s">
        <v>24</v>
      </c>
      <c r="K2198">
        <v>197</v>
      </c>
      <c r="L2198" t="s">
        <v>35</v>
      </c>
      <c r="M2198" s="1">
        <v>42576</v>
      </c>
      <c r="N2198" s="1">
        <v>42760</v>
      </c>
      <c r="O2198" t="s">
        <v>26</v>
      </c>
      <c r="P2198" s="1">
        <v>42578.730706018519</v>
      </c>
      <c r="Q2198" s="1">
        <v>42576</v>
      </c>
    </row>
    <row r="2199" spans="1:17" x14ac:dyDescent="0.25">
      <c r="A2199" t="s">
        <v>390</v>
      </c>
      <c r="B2199" t="s">
        <v>391</v>
      </c>
      <c r="C2199">
        <v>2570</v>
      </c>
      <c r="D2199" t="s">
        <v>1965</v>
      </c>
      <c r="E2199" t="s">
        <v>288</v>
      </c>
      <c r="F2199" t="s">
        <v>70</v>
      </c>
      <c r="G2199" t="s">
        <v>112</v>
      </c>
      <c r="H2199">
        <v>1</v>
      </c>
      <c r="I2199" t="s">
        <v>393</v>
      </c>
      <c r="J2199" t="s">
        <v>27</v>
      </c>
      <c r="K2199">
        <v>197</v>
      </c>
      <c r="L2199" t="s">
        <v>35</v>
      </c>
      <c r="M2199" s="1">
        <v>42576</v>
      </c>
      <c r="N2199" s="1">
        <v>42760</v>
      </c>
      <c r="O2199" t="s">
        <v>26</v>
      </c>
      <c r="P2199" s="1">
        <v>42578.730706018519</v>
      </c>
      <c r="Q2199" s="1">
        <v>42576</v>
      </c>
    </row>
    <row r="2200" spans="1:17" x14ac:dyDescent="0.25">
      <c r="A2200" t="s">
        <v>390</v>
      </c>
      <c r="B2200" t="s">
        <v>391</v>
      </c>
      <c r="C2200">
        <v>2570</v>
      </c>
      <c r="D2200" t="s">
        <v>1965</v>
      </c>
      <c r="E2200" t="s">
        <v>288</v>
      </c>
      <c r="F2200" t="s">
        <v>70</v>
      </c>
      <c r="G2200" t="s">
        <v>112</v>
      </c>
      <c r="H2200">
        <v>1</v>
      </c>
      <c r="I2200" t="s">
        <v>393</v>
      </c>
      <c r="J2200" t="s">
        <v>36</v>
      </c>
      <c r="K2200">
        <v>197</v>
      </c>
      <c r="L2200" t="s">
        <v>35</v>
      </c>
      <c r="M2200" s="1">
        <v>42576</v>
      </c>
      <c r="N2200" s="1">
        <v>42760</v>
      </c>
      <c r="O2200" t="s">
        <v>26</v>
      </c>
      <c r="P2200" s="1">
        <v>42578.730706018519</v>
      </c>
      <c r="Q2200" s="1">
        <v>42576</v>
      </c>
    </row>
    <row r="2201" spans="1:17" x14ac:dyDescent="0.25">
      <c r="A2201" t="s">
        <v>1966</v>
      </c>
      <c r="B2201" t="s">
        <v>1967</v>
      </c>
      <c r="C2201">
        <v>2076</v>
      </c>
      <c r="D2201" t="s">
        <v>1968</v>
      </c>
      <c r="E2201" t="s">
        <v>20</v>
      </c>
      <c r="F2201" t="s">
        <v>52</v>
      </c>
      <c r="G2201" t="s">
        <v>46</v>
      </c>
      <c r="H2201">
        <v>0</v>
      </c>
      <c r="I2201" t="s">
        <v>313</v>
      </c>
      <c r="J2201" t="s">
        <v>27</v>
      </c>
      <c r="K2201">
        <v>1663</v>
      </c>
      <c r="L2201" t="s">
        <v>35</v>
      </c>
      <c r="M2201" s="1">
        <v>42632</v>
      </c>
      <c r="N2201" s="1">
        <v>42813</v>
      </c>
      <c r="O2201" t="s">
        <v>26</v>
      </c>
      <c r="P2201" s="1">
        <v>42629.630347222221</v>
      </c>
      <c r="Q2201" s="1">
        <v>42632</v>
      </c>
    </row>
    <row r="2202" spans="1:17" x14ac:dyDescent="0.25">
      <c r="A2202" t="s">
        <v>1969</v>
      </c>
      <c r="B2202" t="s">
        <v>1970</v>
      </c>
      <c r="C2202">
        <v>1639</v>
      </c>
      <c r="D2202" t="s">
        <v>1971</v>
      </c>
      <c r="E2202" t="s">
        <v>336</v>
      </c>
      <c r="F2202" t="s">
        <v>52</v>
      </c>
      <c r="G2202" t="s">
        <v>1972</v>
      </c>
      <c r="H2202">
        <v>0</v>
      </c>
      <c r="I2202" t="s">
        <v>34</v>
      </c>
      <c r="J2202" t="s">
        <v>27</v>
      </c>
      <c r="K2202">
        <v>760</v>
      </c>
      <c r="L2202" t="s">
        <v>25</v>
      </c>
      <c r="M2202" s="1">
        <v>42445</v>
      </c>
      <c r="N2202" s="1">
        <v>42629</v>
      </c>
      <c r="O2202" t="s">
        <v>26</v>
      </c>
      <c r="P2202" s="1">
        <v>42592.593692129631</v>
      </c>
      <c r="Q2202" s="1">
        <v>42445</v>
      </c>
    </row>
    <row r="2203" spans="1:17" x14ac:dyDescent="0.25">
      <c r="A2203" t="s">
        <v>1969</v>
      </c>
      <c r="B2203" t="s">
        <v>1970</v>
      </c>
      <c r="C2203">
        <v>1639</v>
      </c>
      <c r="D2203" t="s">
        <v>1971</v>
      </c>
      <c r="E2203" t="s">
        <v>336</v>
      </c>
      <c r="F2203" t="s">
        <v>52</v>
      </c>
      <c r="G2203" t="s">
        <v>1972</v>
      </c>
      <c r="H2203">
        <v>0</v>
      </c>
      <c r="I2203" t="s">
        <v>34</v>
      </c>
      <c r="J2203" t="s">
        <v>27</v>
      </c>
      <c r="K2203">
        <v>1746</v>
      </c>
      <c r="L2203" t="s">
        <v>35</v>
      </c>
      <c r="M2203" s="1">
        <v>42632</v>
      </c>
      <c r="N2203" s="1">
        <v>42813</v>
      </c>
      <c r="O2203" t="s">
        <v>26</v>
      </c>
      <c r="P2203" s="1">
        <v>42634.521226851852</v>
      </c>
      <c r="Q2203" s="1">
        <v>42632</v>
      </c>
    </row>
    <row r="2204" spans="1:17" x14ac:dyDescent="0.25">
      <c r="A2204" t="s">
        <v>114</v>
      </c>
      <c r="B2204" t="s">
        <v>115</v>
      </c>
      <c r="C2204">
        <v>2602</v>
      </c>
      <c r="D2204" t="s">
        <v>1973</v>
      </c>
      <c r="E2204" t="s">
        <v>336</v>
      </c>
      <c r="F2204" t="s">
        <v>178</v>
      </c>
      <c r="G2204" t="s">
        <v>1941</v>
      </c>
      <c r="H2204">
        <v>0</v>
      </c>
      <c r="I2204" t="s">
        <v>65</v>
      </c>
      <c r="J2204" t="s">
        <v>24</v>
      </c>
      <c r="K2204">
        <v>2459</v>
      </c>
      <c r="L2204" t="s">
        <v>35</v>
      </c>
      <c r="M2204" s="1">
        <v>42639</v>
      </c>
      <c r="N2204" s="1">
        <v>42820</v>
      </c>
      <c r="O2204" t="s">
        <v>88</v>
      </c>
      <c r="P2204" s="1">
        <v>42675.382557870369</v>
      </c>
      <c r="Q2204" s="1">
        <v>42639</v>
      </c>
    </row>
    <row r="2205" spans="1:17" x14ac:dyDescent="0.25">
      <c r="A2205" t="s">
        <v>114</v>
      </c>
      <c r="B2205" t="s">
        <v>115</v>
      </c>
      <c r="C2205">
        <v>2602</v>
      </c>
      <c r="D2205" t="s">
        <v>1973</v>
      </c>
      <c r="E2205" t="s">
        <v>336</v>
      </c>
      <c r="F2205" t="s">
        <v>178</v>
      </c>
      <c r="G2205" t="s">
        <v>1941</v>
      </c>
      <c r="H2205">
        <v>0</v>
      </c>
      <c r="I2205" t="s">
        <v>65</v>
      </c>
      <c r="J2205" t="s">
        <v>27</v>
      </c>
      <c r="K2205">
        <v>2459</v>
      </c>
      <c r="L2205" t="s">
        <v>35</v>
      </c>
      <c r="M2205" s="1">
        <v>42639</v>
      </c>
      <c r="N2205" s="1">
        <v>42820</v>
      </c>
      <c r="O2205" t="s">
        <v>88</v>
      </c>
      <c r="P2205" s="1">
        <v>42675.382557870369</v>
      </c>
      <c r="Q2205" s="1">
        <v>42639</v>
      </c>
    </row>
    <row r="2206" spans="1:17" x14ac:dyDescent="0.25">
      <c r="A2206" t="s">
        <v>851</v>
      </c>
      <c r="B2206" t="s">
        <v>852</v>
      </c>
      <c r="C2206">
        <v>1935</v>
      </c>
      <c r="D2206" t="s">
        <v>1974</v>
      </c>
      <c r="E2206" t="s">
        <v>322</v>
      </c>
      <c r="F2206" t="s">
        <v>52</v>
      </c>
      <c r="G2206" t="s">
        <v>275</v>
      </c>
      <c r="H2206">
        <v>0</v>
      </c>
      <c r="I2206" t="s">
        <v>854</v>
      </c>
      <c r="J2206" t="s">
        <v>27</v>
      </c>
      <c r="K2206">
        <v>1614</v>
      </c>
      <c r="L2206" t="s">
        <v>25</v>
      </c>
      <c r="M2206" s="1">
        <v>42464</v>
      </c>
      <c r="N2206" s="1">
        <v>42647</v>
      </c>
      <c r="O2206" t="s">
        <v>26</v>
      </c>
      <c r="P2206" s="1">
        <v>42628.442615740743</v>
      </c>
      <c r="Q2206" s="1">
        <v>42464</v>
      </c>
    </row>
    <row r="2207" spans="1:17" x14ac:dyDescent="0.25">
      <c r="A2207" t="s">
        <v>1439</v>
      </c>
      <c r="B2207" t="s">
        <v>1440</v>
      </c>
      <c r="C2207">
        <v>2891</v>
      </c>
      <c r="D2207" t="s">
        <v>1975</v>
      </c>
      <c r="E2207" t="s">
        <v>351</v>
      </c>
      <c r="F2207" t="s">
        <v>146</v>
      </c>
      <c r="G2207" t="s">
        <v>629</v>
      </c>
      <c r="H2207">
        <v>0</v>
      </c>
      <c r="I2207" t="s">
        <v>922</v>
      </c>
      <c r="J2207" t="s">
        <v>27</v>
      </c>
      <c r="K2207">
        <v>1810</v>
      </c>
      <c r="L2207" t="s">
        <v>25</v>
      </c>
      <c r="M2207" s="1">
        <v>42478</v>
      </c>
      <c r="N2207" s="1">
        <v>42661</v>
      </c>
      <c r="O2207" t="s">
        <v>26</v>
      </c>
      <c r="P2207" s="1">
        <v>42635.618009259262</v>
      </c>
      <c r="Q2207" s="1">
        <v>42478</v>
      </c>
    </row>
    <row r="2208" spans="1:17" x14ac:dyDescent="0.25">
      <c r="A2208" t="s">
        <v>1439</v>
      </c>
      <c r="B2208" t="s">
        <v>1440</v>
      </c>
      <c r="C2208">
        <v>2891</v>
      </c>
      <c r="D2208" t="s">
        <v>1975</v>
      </c>
      <c r="E2208" t="s">
        <v>351</v>
      </c>
      <c r="F2208" t="s">
        <v>146</v>
      </c>
      <c r="G2208" t="s">
        <v>629</v>
      </c>
      <c r="H2208">
        <v>0</v>
      </c>
      <c r="I2208" t="s">
        <v>922</v>
      </c>
      <c r="J2208" t="s">
        <v>27</v>
      </c>
      <c r="K2208">
        <v>2497</v>
      </c>
      <c r="L2208" t="s">
        <v>35</v>
      </c>
      <c r="M2208" s="1">
        <v>42678</v>
      </c>
      <c r="N2208" s="1">
        <v>42859</v>
      </c>
      <c r="O2208" t="s">
        <v>26</v>
      </c>
      <c r="P2208" s="1">
        <v>42681.634965277779</v>
      </c>
      <c r="Q2208" s="1">
        <v>42678</v>
      </c>
    </row>
    <row r="2209" spans="1:17" x14ac:dyDescent="0.25">
      <c r="A2209" t="s">
        <v>1976</v>
      </c>
      <c r="B2209" t="s">
        <v>1977</v>
      </c>
      <c r="C2209">
        <v>1819</v>
      </c>
      <c r="D2209" t="s">
        <v>1978</v>
      </c>
      <c r="E2209" t="s">
        <v>130</v>
      </c>
      <c r="F2209" t="s">
        <v>146</v>
      </c>
      <c r="G2209" t="s">
        <v>1979</v>
      </c>
      <c r="H2209">
        <v>1</v>
      </c>
      <c r="I2209" t="s">
        <v>1980</v>
      </c>
      <c r="J2209" t="s">
        <v>24</v>
      </c>
      <c r="K2209">
        <v>472</v>
      </c>
      <c r="L2209" t="s">
        <v>35</v>
      </c>
      <c r="M2209" s="1">
        <v>42578</v>
      </c>
      <c r="N2209" s="1">
        <v>42762</v>
      </c>
      <c r="O2209" t="s">
        <v>26</v>
      </c>
      <c r="P2209" s="1">
        <v>42586.350358796299</v>
      </c>
      <c r="Q2209" s="1">
        <v>42578</v>
      </c>
    </row>
    <row r="2210" spans="1:17" x14ac:dyDescent="0.25">
      <c r="A2210" t="s">
        <v>1976</v>
      </c>
      <c r="B2210" t="s">
        <v>1977</v>
      </c>
      <c r="C2210">
        <v>1819</v>
      </c>
      <c r="D2210" t="s">
        <v>1978</v>
      </c>
      <c r="E2210" t="s">
        <v>130</v>
      </c>
      <c r="F2210" t="s">
        <v>146</v>
      </c>
      <c r="G2210" t="s">
        <v>1979</v>
      </c>
      <c r="H2210">
        <v>1</v>
      </c>
      <c r="I2210" t="s">
        <v>1980</v>
      </c>
      <c r="J2210" t="s">
        <v>27</v>
      </c>
      <c r="K2210">
        <v>472</v>
      </c>
      <c r="L2210" t="s">
        <v>35</v>
      </c>
      <c r="M2210" s="1">
        <v>42578</v>
      </c>
      <c r="N2210" s="1">
        <v>42762</v>
      </c>
      <c r="O2210" t="s">
        <v>26</v>
      </c>
      <c r="P2210" s="1">
        <v>42586.350358796299</v>
      </c>
      <c r="Q2210" s="1">
        <v>42578</v>
      </c>
    </row>
    <row r="2211" spans="1:17" x14ac:dyDescent="0.25">
      <c r="A2211" t="s">
        <v>1976</v>
      </c>
      <c r="B2211" t="s">
        <v>1977</v>
      </c>
      <c r="C2211">
        <v>1819</v>
      </c>
      <c r="D2211" t="s">
        <v>1978</v>
      </c>
      <c r="E2211" t="s">
        <v>130</v>
      </c>
      <c r="F2211" t="s">
        <v>146</v>
      </c>
      <c r="G2211" t="s">
        <v>1979</v>
      </c>
      <c r="H2211">
        <v>1</v>
      </c>
      <c r="I2211" t="s">
        <v>1980</v>
      </c>
      <c r="J2211" t="s">
        <v>36</v>
      </c>
      <c r="K2211">
        <v>472</v>
      </c>
      <c r="L2211" t="s">
        <v>35</v>
      </c>
      <c r="M2211" s="1">
        <v>42578</v>
      </c>
      <c r="N2211" s="1">
        <v>42762</v>
      </c>
      <c r="O2211" t="s">
        <v>26</v>
      </c>
      <c r="P2211" s="1">
        <v>42586.350358796299</v>
      </c>
      <c r="Q2211" s="1">
        <v>42578</v>
      </c>
    </row>
    <row r="2212" spans="1:17" x14ac:dyDescent="0.25">
      <c r="A2212" t="s">
        <v>1890</v>
      </c>
      <c r="B2212" t="s">
        <v>1891</v>
      </c>
      <c r="C2212">
        <v>2264</v>
      </c>
      <c r="D2212" t="s">
        <v>1981</v>
      </c>
      <c r="E2212" t="s">
        <v>111</v>
      </c>
      <c r="F2212" t="s">
        <v>32</v>
      </c>
      <c r="G2212" t="s">
        <v>112</v>
      </c>
      <c r="H2212">
        <v>1</v>
      </c>
      <c r="I2212" t="s">
        <v>1893</v>
      </c>
      <c r="J2212" t="s">
        <v>24</v>
      </c>
      <c r="K2212">
        <v>1598</v>
      </c>
      <c r="L2212" t="s">
        <v>35</v>
      </c>
      <c r="M2212" s="1">
        <v>42628</v>
      </c>
      <c r="N2212" s="1">
        <v>42809</v>
      </c>
      <c r="O2212" t="s">
        <v>26</v>
      </c>
      <c r="P2212" s="1">
        <v>42627.683900462966</v>
      </c>
      <c r="Q2212" s="1">
        <v>42628</v>
      </c>
    </row>
    <row r="2213" spans="1:17" x14ac:dyDescent="0.25">
      <c r="A2213" t="s">
        <v>1890</v>
      </c>
      <c r="B2213" t="s">
        <v>1891</v>
      </c>
      <c r="C2213">
        <v>2264</v>
      </c>
      <c r="D2213" t="s">
        <v>1981</v>
      </c>
      <c r="E2213" t="s">
        <v>111</v>
      </c>
      <c r="F2213" t="s">
        <v>32</v>
      </c>
      <c r="G2213" t="s">
        <v>112</v>
      </c>
      <c r="H2213">
        <v>1</v>
      </c>
      <c r="I2213" t="s">
        <v>1893</v>
      </c>
      <c r="J2213" t="s">
        <v>36</v>
      </c>
      <c r="K2213">
        <v>1598</v>
      </c>
      <c r="L2213" t="s">
        <v>35</v>
      </c>
      <c r="M2213" s="1">
        <v>42628</v>
      </c>
      <c r="N2213" s="1">
        <v>42809</v>
      </c>
      <c r="O2213" t="s">
        <v>26</v>
      </c>
      <c r="P2213" s="1">
        <v>42627.683900462966</v>
      </c>
      <c r="Q2213" s="1">
        <v>42628</v>
      </c>
    </row>
    <row r="2214" spans="1:17" x14ac:dyDescent="0.25">
      <c r="A2214" t="s">
        <v>324</v>
      </c>
      <c r="B2214" t="s">
        <v>325</v>
      </c>
      <c r="C2214">
        <v>2096</v>
      </c>
      <c r="D2214" t="s">
        <v>1982</v>
      </c>
      <c r="E2214" t="s">
        <v>75</v>
      </c>
      <c r="F2214" t="s">
        <v>52</v>
      </c>
      <c r="G2214" t="s">
        <v>1983</v>
      </c>
      <c r="H2214">
        <v>1</v>
      </c>
      <c r="I2214" t="s">
        <v>87</v>
      </c>
      <c r="J2214" t="s">
        <v>27</v>
      </c>
      <c r="K2214">
        <v>559</v>
      </c>
      <c r="L2214" t="s">
        <v>35</v>
      </c>
      <c r="M2214" s="1">
        <v>42586</v>
      </c>
      <c r="N2214" s="1">
        <v>42770</v>
      </c>
      <c r="O2214" t="s">
        <v>26</v>
      </c>
      <c r="P2214" s="1">
        <v>42587.581331018519</v>
      </c>
      <c r="Q2214" s="1">
        <v>42586</v>
      </c>
    </row>
    <row r="2215" spans="1:17" x14ac:dyDescent="0.25">
      <c r="A2215" t="s">
        <v>324</v>
      </c>
      <c r="B2215" t="s">
        <v>325</v>
      </c>
      <c r="C2215">
        <v>2096</v>
      </c>
      <c r="D2215" t="s">
        <v>1982</v>
      </c>
      <c r="E2215" t="s">
        <v>75</v>
      </c>
      <c r="F2215" t="s">
        <v>52</v>
      </c>
      <c r="G2215" t="s">
        <v>1983</v>
      </c>
      <c r="H2215">
        <v>1</v>
      </c>
      <c r="I2215" t="s">
        <v>87</v>
      </c>
      <c r="J2215" t="s">
        <v>36</v>
      </c>
      <c r="K2215">
        <v>559</v>
      </c>
      <c r="L2215" t="s">
        <v>35</v>
      </c>
      <c r="M2215" s="1">
        <v>42586</v>
      </c>
      <c r="N2215" s="1">
        <v>42770</v>
      </c>
      <c r="O2215" t="s">
        <v>26</v>
      </c>
      <c r="P2215" s="1">
        <v>42587.581331018519</v>
      </c>
      <c r="Q2215" s="1">
        <v>42586</v>
      </c>
    </row>
    <row r="2216" spans="1:17" x14ac:dyDescent="0.25">
      <c r="A2216" t="s">
        <v>1836</v>
      </c>
      <c r="B2216" t="s">
        <v>1837</v>
      </c>
      <c r="C2216">
        <v>1254</v>
      </c>
      <c r="D2216" t="s">
        <v>1984</v>
      </c>
      <c r="E2216" t="s">
        <v>111</v>
      </c>
      <c r="F2216" t="s">
        <v>32</v>
      </c>
      <c r="G2216" t="s">
        <v>112</v>
      </c>
      <c r="H2216">
        <v>1</v>
      </c>
      <c r="I2216" t="s">
        <v>1985</v>
      </c>
      <c r="J2216" t="s">
        <v>36</v>
      </c>
      <c r="K2216">
        <v>815</v>
      </c>
      <c r="L2216" t="s">
        <v>35</v>
      </c>
      <c r="M2216" s="1">
        <v>42579</v>
      </c>
      <c r="N2216" s="1">
        <v>42763</v>
      </c>
      <c r="O2216" t="s">
        <v>26</v>
      </c>
      <c r="P2216" s="1">
        <v>42594.400601851848</v>
      </c>
      <c r="Q2216" s="1">
        <v>42579</v>
      </c>
    </row>
    <row r="2217" spans="1:17" x14ac:dyDescent="0.25">
      <c r="A2217" t="s">
        <v>1836</v>
      </c>
      <c r="B2217" t="s">
        <v>1837</v>
      </c>
      <c r="C2217">
        <v>1254</v>
      </c>
      <c r="D2217" t="s">
        <v>1984</v>
      </c>
      <c r="E2217" t="s">
        <v>111</v>
      </c>
      <c r="F2217" t="s">
        <v>32</v>
      </c>
      <c r="G2217" t="s">
        <v>112</v>
      </c>
      <c r="H2217">
        <v>1</v>
      </c>
      <c r="I2217" t="s">
        <v>1985</v>
      </c>
      <c r="J2217" t="s">
        <v>24</v>
      </c>
      <c r="K2217">
        <v>815</v>
      </c>
      <c r="L2217" t="s">
        <v>35</v>
      </c>
      <c r="M2217" s="1">
        <v>42579</v>
      </c>
      <c r="N2217" s="1">
        <v>42763</v>
      </c>
      <c r="O2217" t="s">
        <v>26</v>
      </c>
      <c r="P2217" s="1">
        <v>42594.400601851848</v>
      </c>
      <c r="Q2217" s="1">
        <v>42579</v>
      </c>
    </row>
    <row r="2218" spans="1:17" x14ac:dyDescent="0.25">
      <c r="A2218" t="s">
        <v>366</v>
      </c>
      <c r="B2218" t="s">
        <v>367</v>
      </c>
      <c r="C2218">
        <v>2342</v>
      </c>
      <c r="D2218" t="s">
        <v>1986</v>
      </c>
      <c r="E2218" t="s">
        <v>297</v>
      </c>
      <c r="F2218" t="s">
        <v>52</v>
      </c>
      <c r="G2218" t="s">
        <v>46</v>
      </c>
      <c r="H2218">
        <v>0</v>
      </c>
      <c r="I2218" t="s">
        <v>156</v>
      </c>
      <c r="J2218" t="s">
        <v>27</v>
      </c>
      <c r="K2218">
        <v>2077</v>
      </c>
      <c r="L2218" t="s">
        <v>25</v>
      </c>
      <c r="M2218" s="1">
        <v>42499</v>
      </c>
      <c r="N2218" s="1">
        <v>42683</v>
      </c>
      <c r="O2218" t="s">
        <v>26</v>
      </c>
      <c r="P2218" s="1">
        <v>42641.340578703705</v>
      </c>
      <c r="Q2218" s="1">
        <v>42499</v>
      </c>
    </row>
    <row r="2219" spans="1:17" x14ac:dyDescent="0.25">
      <c r="A2219" t="s">
        <v>366</v>
      </c>
      <c r="B2219" t="s">
        <v>367</v>
      </c>
      <c r="C2219">
        <v>2342</v>
      </c>
      <c r="D2219" t="s">
        <v>1986</v>
      </c>
      <c r="E2219" t="s">
        <v>297</v>
      </c>
      <c r="F2219" t="s">
        <v>52</v>
      </c>
      <c r="G2219" t="s">
        <v>46</v>
      </c>
      <c r="H2219">
        <v>0</v>
      </c>
      <c r="I2219" t="s">
        <v>156</v>
      </c>
      <c r="J2219" t="s">
        <v>27</v>
      </c>
      <c r="K2219">
        <v>2576</v>
      </c>
      <c r="L2219" t="s">
        <v>35</v>
      </c>
      <c r="M2219" s="1">
        <v>42690</v>
      </c>
      <c r="N2219" s="1">
        <v>42871</v>
      </c>
      <c r="O2219" t="s">
        <v>26</v>
      </c>
      <c r="P2219" s="1">
        <v>42692.299097222225</v>
      </c>
      <c r="Q2219" s="1">
        <v>42690</v>
      </c>
    </row>
    <row r="2220" spans="1:17" x14ac:dyDescent="0.25">
      <c r="A2220" t="s">
        <v>1275</v>
      </c>
      <c r="B2220" t="s">
        <v>1276</v>
      </c>
      <c r="C2220">
        <v>1094</v>
      </c>
      <c r="D2220" t="s">
        <v>1987</v>
      </c>
      <c r="E2220" t="s">
        <v>351</v>
      </c>
      <c r="F2220" t="s">
        <v>70</v>
      </c>
      <c r="G2220" t="s">
        <v>705</v>
      </c>
      <c r="H2220">
        <v>1</v>
      </c>
      <c r="I2220" t="s">
        <v>1279</v>
      </c>
      <c r="J2220" t="s">
        <v>36</v>
      </c>
      <c r="K2220">
        <v>290</v>
      </c>
      <c r="L2220" t="s">
        <v>35</v>
      </c>
      <c r="M2220" s="1">
        <v>42570</v>
      </c>
      <c r="N2220" s="1">
        <v>42754</v>
      </c>
      <c r="O2220" t="s">
        <v>26</v>
      </c>
      <c r="P2220" s="1">
        <v>42583.465509259258</v>
      </c>
      <c r="Q2220" s="1">
        <v>42570</v>
      </c>
    </row>
    <row r="2221" spans="1:17" x14ac:dyDescent="0.25">
      <c r="A2221" t="s">
        <v>1275</v>
      </c>
      <c r="B2221" t="s">
        <v>1276</v>
      </c>
      <c r="C2221">
        <v>1094</v>
      </c>
      <c r="D2221" t="s">
        <v>1987</v>
      </c>
      <c r="E2221" t="s">
        <v>351</v>
      </c>
      <c r="F2221" t="s">
        <v>70</v>
      </c>
      <c r="G2221" t="s">
        <v>705</v>
      </c>
      <c r="H2221">
        <v>1</v>
      </c>
      <c r="I2221" t="s">
        <v>1279</v>
      </c>
      <c r="J2221" t="s">
        <v>24</v>
      </c>
      <c r="K2221">
        <v>290</v>
      </c>
      <c r="L2221" t="s">
        <v>35</v>
      </c>
      <c r="M2221" s="1">
        <v>42570</v>
      </c>
      <c r="N2221" s="1">
        <v>42754</v>
      </c>
      <c r="O2221" t="s">
        <v>26</v>
      </c>
      <c r="P2221" s="1">
        <v>42583.465509259258</v>
      </c>
      <c r="Q2221" s="1">
        <v>42570</v>
      </c>
    </row>
    <row r="2222" spans="1:17" x14ac:dyDescent="0.25">
      <c r="A2222" t="s">
        <v>1275</v>
      </c>
      <c r="B2222" t="s">
        <v>1276</v>
      </c>
      <c r="C2222">
        <v>1094</v>
      </c>
      <c r="D2222" t="s">
        <v>1987</v>
      </c>
      <c r="E2222" t="s">
        <v>351</v>
      </c>
      <c r="F2222" t="s">
        <v>70</v>
      </c>
      <c r="G2222" t="s">
        <v>705</v>
      </c>
      <c r="H2222">
        <v>1</v>
      </c>
      <c r="I2222" t="s">
        <v>1279</v>
      </c>
      <c r="J2222" t="s">
        <v>27</v>
      </c>
      <c r="K2222">
        <v>290</v>
      </c>
      <c r="L2222" t="s">
        <v>35</v>
      </c>
      <c r="M2222" s="1">
        <v>42570</v>
      </c>
      <c r="N2222" s="1">
        <v>42754</v>
      </c>
      <c r="O2222" t="s">
        <v>26</v>
      </c>
      <c r="P2222" s="1">
        <v>42583.465509259258</v>
      </c>
      <c r="Q2222" s="1">
        <v>42570</v>
      </c>
    </row>
    <row r="2223" spans="1:17" x14ac:dyDescent="0.25">
      <c r="A2223" t="s">
        <v>400</v>
      </c>
      <c r="B2223" t="s">
        <v>401</v>
      </c>
      <c r="C2223">
        <v>2829</v>
      </c>
      <c r="D2223" t="s">
        <v>1988</v>
      </c>
      <c r="E2223" t="s">
        <v>20</v>
      </c>
      <c r="F2223" t="s">
        <v>52</v>
      </c>
      <c r="G2223" t="s">
        <v>1989</v>
      </c>
      <c r="H2223">
        <v>0</v>
      </c>
      <c r="I2223" t="s">
        <v>385</v>
      </c>
      <c r="J2223" t="s">
        <v>27</v>
      </c>
      <c r="K2223">
        <v>2757</v>
      </c>
      <c r="L2223" t="s">
        <v>35</v>
      </c>
      <c r="M2223" s="1">
        <v>42712</v>
      </c>
      <c r="N2223" s="1">
        <v>42894</v>
      </c>
      <c r="O2223" t="s">
        <v>26</v>
      </c>
      <c r="P2223" s="1">
        <v>42718.49490740741</v>
      </c>
      <c r="Q2223" s="1">
        <v>42712</v>
      </c>
    </row>
    <row r="2224" spans="1:17" x14ac:dyDescent="0.25">
      <c r="A2224" t="s">
        <v>1275</v>
      </c>
      <c r="B2224" t="s">
        <v>1276</v>
      </c>
      <c r="C2224">
        <v>1094</v>
      </c>
      <c r="D2224" t="s">
        <v>1990</v>
      </c>
      <c r="E2224" t="s">
        <v>344</v>
      </c>
      <c r="F2224" t="s">
        <v>52</v>
      </c>
      <c r="G2224" t="s">
        <v>1991</v>
      </c>
      <c r="H2224">
        <v>1</v>
      </c>
      <c r="I2224" t="s">
        <v>1279</v>
      </c>
      <c r="J2224" t="s">
        <v>24</v>
      </c>
      <c r="K2224">
        <v>288</v>
      </c>
      <c r="L2224" t="s">
        <v>35</v>
      </c>
      <c r="M2224" s="1">
        <v>42578</v>
      </c>
      <c r="N2224" s="1">
        <v>42762</v>
      </c>
      <c r="O2224" t="s">
        <v>26</v>
      </c>
      <c r="P2224" s="1">
        <v>42583.44767361111</v>
      </c>
      <c r="Q2224" s="1">
        <v>42578</v>
      </c>
    </row>
    <row r="2225" spans="1:17" x14ac:dyDescent="0.25">
      <c r="A2225" t="s">
        <v>1275</v>
      </c>
      <c r="B2225" t="s">
        <v>1276</v>
      </c>
      <c r="C2225">
        <v>1094</v>
      </c>
      <c r="D2225" t="s">
        <v>1990</v>
      </c>
      <c r="E2225" t="s">
        <v>344</v>
      </c>
      <c r="F2225" t="s">
        <v>52</v>
      </c>
      <c r="G2225" t="s">
        <v>1991</v>
      </c>
      <c r="H2225">
        <v>1</v>
      </c>
      <c r="I2225" t="s">
        <v>1279</v>
      </c>
      <c r="J2225" t="s">
        <v>27</v>
      </c>
      <c r="K2225">
        <v>288</v>
      </c>
      <c r="L2225" t="s">
        <v>35</v>
      </c>
      <c r="M2225" s="1">
        <v>42578</v>
      </c>
      <c r="N2225" s="1">
        <v>42762</v>
      </c>
      <c r="O2225" t="s">
        <v>26</v>
      </c>
      <c r="P2225" s="1">
        <v>42583.44767361111</v>
      </c>
      <c r="Q2225" s="1">
        <v>42578</v>
      </c>
    </row>
    <row r="2226" spans="1:17" x14ac:dyDescent="0.25">
      <c r="A2226" t="s">
        <v>1275</v>
      </c>
      <c r="B2226" t="s">
        <v>1276</v>
      </c>
      <c r="C2226">
        <v>1094</v>
      </c>
      <c r="D2226" t="s">
        <v>1990</v>
      </c>
      <c r="E2226" t="s">
        <v>344</v>
      </c>
      <c r="F2226" t="s">
        <v>52</v>
      </c>
      <c r="G2226" t="s">
        <v>1991</v>
      </c>
      <c r="H2226">
        <v>1</v>
      </c>
      <c r="I2226" t="s">
        <v>1279</v>
      </c>
      <c r="J2226" t="s">
        <v>36</v>
      </c>
      <c r="K2226">
        <v>288</v>
      </c>
      <c r="L2226" t="s">
        <v>35</v>
      </c>
      <c r="M2226" s="1">
        <v>42578</v>
      </c>
      <c r="N2226" s="1">
        <v>42762</v>
      </c>
      <c r="O2226" t="s">
        <v>26</v>
      </c>
      <c r="P2226" s="1">
        <v>42583.44767361111</v>
      </c>
      <c r="Q2226" s="1">
        <v>42578</v>
      </c>
    </row>
    <row r="2227" spans="1:17" x14ac:dyDescent="0.25">
      <c r="A2227" t="s">
        <v>28</v>
      </c>
      <c r="B2227" t="s">
        <v>29</v>
      </c>
      <c r="C2227">
        <v>1862</v>
      </c>
      <c r="D2227" t="s">
        <v>1992</v>
      </c>
      <c r="E2227" t="s">
        <v>671</v>
      </c>
      <c r="F2227" t="s">
        <v>70</v>
      </c>
      <c r="G2227" t="s">
        <v>705</v>
      </c>
      <c r="H2227">
        <v>1</v>
      </c>
      <c r="I2227" t="s">
        <v>132</v>
      </c>
      <c r="J2227" t="s">
        <v>27</v>
      </c>
      <c r="K2227" t="s">
        <v>99</v>
      </c>
      <c r="L2227" t="s">
        <v>99</v>
      </c>
      <c r="M2227" t="s">
        <v>99</v>
      </c>
      <c r="N2227" t="s">
        <v>99</v>
      </c>
      <c r="O2227" t="s">
        <v>99</v>
      </c>
      <c r="P2227" t="s">
        <v>99</v>
      </c>
      <c r="Q2227" t="s">
        <v>99</v>
      </c>
    </row>
    <row r="2228" spans="1:17" x14ac:dyDescent="0.25">
      <c r="A2228" t="s">
        <v>28</v>
      </c>
      <c r="B2228" t="s">
        <v>29</v>
      </c>
      <c r="C2228">
        <v>1862</v>
      </c>
      <c r="D2228" t="s">
        <v>1992</v>
      </c>
      <c r="E2228" t="s">
        <v>671</v>
      </c>
      <c r="F2228" t="s">
        <v>70</v>
      </c>
      <c r="G2228" t="s">
        <v>705</v>
      </c>
      <c r="H2228">
        <v>1</v>
      </c>
      <c r="I2228" t="s">
        <v>132</v>
      </c>
      <c r="J2228" t="s">
        <v>36</v>
      </c>
      <c r="K2228" t="s">
        <v>99</v>
      </c>
      <c r="L2228" t="s">
        <v>99</v>
      </c>
      <c r="M2228" t="s">
        <v>99</v>
      </c>
      <c r="N2228" t="s">
        <v>99</v>
      </c>
      <c r="O2228" t="s">
        <v>99</v>
      </c>
      <c r="P2228" t="s">
        <v>99</v>
      </c>
      <c r="Q2228" t="s">
        <v>99</v>
      </c>
    </row>
    <row r="2229" spans="1:17" x14ac:dyDescent="0.25">
      <c r="A2229" t="s">
        <v>28</v>
      </c>
      <c r="B2229" t="s">
        <v>29</v>
      </c>
      <c r="C2229">
        <v>1862</v>
      </c>
      <c r="D2229" t="s">
        <v>1992</v>
      </c>
      <c r="E2229" t="s">
        <v>671</v>
      </c>
      <c r="F2229" t="s">
        <v>70</v>
      </c>
      <c r="G2229" t="s">
        <v>705</v>
      </c>
      <c r="H2229">
        <v>1</v>
      </c>
      <c r="I2229" t="s">
        <v>132</v>
      </c>
      <c r="J2229" t="s">
        <v>24</v>
      </c>
      <c r="K2229" t="s">
        <v>99</v>
      </c>
      <c r="L2229" t="s">
        <v>99</v>
      </c>
      <c r="M2229" t="s">
        <v>99</v>
      </c>
      <c r="N2229" t="s">
        <v>99</v>
      </c>
      <c r="O2229" t="s">
        <v>99</v>
      </c>
      <c r="P2229" t="s">
        <v>99</v>
      </c>
      <c r="Q2229" t="s">
        <v>99</v>
      </c>
    </row>
    <row r="2230" spans="1:17" x14ac:dyDescent="0.25">
      <c r="A2230" t="s">
        <v>1836</v>
      </c>
      <c r="B2230" t="s">
        <v>1837</v>
      </c>
      <c r="C2230">
        <v>1254</v>
      </c>
      <c r="D2230" t="s">
        <v>1993</v>
      </c>
      <c r="E2230" t="s">
        <v>671</v>
      </c>
      <c r="F2230" t="s">
        <v>52</v>
      </c>
      <c r="G2230" t="s">
        <v>663</v>
      </c>
      <c r="H2230">
        <v>0</v>
      </c>
      <c r="I2230" t="s">
        <v>40</v>
      </c>
      <c r="J2230" t="s">
        <v>24</v>
      </c>
      <c r="K2230">
        <v>601</v>
      </c>
      <c r="L2230" t="s">
        <v>25</v>
      </c>
      <c r="M2230" s="1">
        <v>42502</v>
      </c>
      <c r="N2230" s="1">
        <v>42686</v>
      </c>
      <c r="O2230" t="s">
        <v>88</v>
      </c>
      <c r="P2230" s="1">
        <v>42590.489490740743</v>
      </c>
      <c r="Q2230" s="1">
        <v>42502</v>
      </c>
    </row>
    <row r="2231" spans="1:17" x14ac:dyDescent="0.25">
      <c r="A2231" t="s">
        <v>1836</v>
      </c>
      <c r="B2231" t="s">
        <v>1837</v>
      </c>
      <c r="C2231">
        <v>1254</v>
      </c>
      <c r="D2231" t="s">
        <v>1993</v>
      </c>
      <c r="E2231" t="s">
        <v>671</v>
      </c>
      <c r="F2231" t="s">
        <v>52</v>
      </c>
      <c r="G2231" t="s">
        <v>663</v>
      </c>
      <c r="H2231">
        <v>0</v>
      </c>
      <c r="I2231" t="s">
        <v>40</v>
      </c>
      <c r="J2231" t="s">
        <v>24</v>
      </c>
      <c r="K2231">
        <v>2592</v>
      </c>
      <c r="L2231" t="s">
        <v>35</v>
      </c>
      <c r="M2231" s="1">
        <v>42690</v>
      </c>
      <c r="N2231" s="1">
        <v>42871</v>
      </c>
      <c r="O2231" t="s">
        <v>26</v>
      </c>
      <c r="P2231" s="1">
        <v>42696.343587962961</v>
      </c>
      <c r="Q2231" s="1">
        <v>42690</v>
      </c>
    </row>
    <row r="2232" spans="1:17" x14ac:dyDescent="0.25">
      <c r="A2232" t="s">
        <v>114</v>
      </c>
      <c r="B2232" t="s">
        <v>115</v>
      </c>
      <c r="C2232">
        <v>2602</v>
      </c>
      <c r="D2232" t="s">
        <v>1994</v>
      </c>
      <c r="E2232" t="s">
        <v>671</v>
      </c>
      <c r="F2232" t="s">
        <v>70</v>
      </c>
      <c r="G2232" t="s">
        <v>705</v>
      </c>
      <c r="H2232">
        <v>0</v>
      </c>
      <c r="I2232" t="s">
        <v>1995</v>
      </c>
      <c r="J2232" t="s">
        <v>24</v>
      </c>
      <c r="K2232">
        <v>1693</v>
      </c>
      <c r="L2232" t="s">
        <v>35</v>
      </c>
      <c r="M2232" s="1">
        <v>42628</v>
      </c>
      <c r="N2232" s="1">
        <v>42809</v>
      </c>
      <c r="O2232" t="s">
        <v>88</v>
      </c>
      <c r="P2232" s="1">
        <v>42632.543703703705</v>
      </c>
      <c r="Q2232" s="1">
        <v>42628</v>
      </c>
    </row>
    <row r="2233" spans="1:17" x14ac:dyDescent="0.25">
      <c r="A2233" t="s">
        <v>114</v>
      </c>
      <c r="B2233" t="s">
        <v>115</v>
      </c>
      <c r="C2233">
        <v>2602</v>
      </c>
      <c r="D2233" t="s">
        <v>1994</v>
      </c>
      <c r="E2233" t="s">
        <v>671</v>
      </c>
      <c r="F2233" t="s">
        <v>70</v>
      </c>
      <c r="G2233" t="s">
        <v>705</v>
      </c>
      <c r="H2233">
        <v>0</v>
      </c>
      <c r="I2233" t="s">
        <v>1995</v>
      </c>
      <c r="J2233" t="s">
        <v>27</v>
      </c>
      <c r="K2233">
        <v>1693</v>
      </c>
      <c r="L2233" t="s">
        <v>35</v>
      </c>
      <c r="M2233" s="1">
        <v>42628</v>
      </c>
      <c r="N2233" s="1">
        <v>42809</v>
      </c>
      <c r="O2233" t="s">
        <v>88</v>
      </c>
      <c r="P2233" s="1">
        <v>42632.543703703705</v>
      </c>
      <c r="Q2233" s="1">
        <v>42628</v>
      </c>
    </row>
    <row r="2234" spans="1:17" x14ac:dyDescent="0.25">
      <c r="A2234" t="s">
        <v>1613</v>
      </c>
      <c r="B2234" t="s">
        <v>1614</v>
      </c>
      <c r="C2234">
        <v>2346</v>
      </c>
      <c r="D2234" t="s">
        <v>1996</v>
      </c>
      <c r="E2234" t="s">
        <v>351</v>
      </c>
      <c r="F2234" t="s">
        <v>995</v>
      </c>
      <c r="G2234" t="s">
        <v>1997</v>
      </c>
      <c r="H2234">
        <v>0</v>
      </c>
      <c r="I2234" t="s">
        <v>854</v>
      </c>
      <c r="J2234" t="s">
        <v>24</v>
      </c>
      <c r="K2234">
        <v>1177</v>
      </c>
      <c r="L2234" t="s">
        <v>25</v>
      </c>
      <c r="M2234" s="1">
        <v>42479</v>
      </c>
      <c r="N2234" s="1">
        <v>42662</v>
      </c>
      <c r="O2234" t="s">
        <v>26</v>
      </c>
      <c r="P2234" s="1">
        <v>42607.65420138889</v>
      </c>
      <c r="Q2234" s="1">
        <v>42479</v>
      </c>
    </row>
    <row r="2235" spans="1:17" x14ac:dyDescent="0.25">
      <c r="A2235" t="s">
        <v>1613</v>
      </c>
      <c r="B2235" t="s">
        <v>1614</v>
      </c>
      <c r="C2235">
        <v>2346</v>
      </c>
      <c r="D2235" t="s">
        <v>1996</v>
      </c>
      <c r="E2235" t="s">
        <v>351</v>
      </c>
      <c r="F2235" t="s">
        <v>995</v>
      </c>
      <c r="G2235" t="s">
        <v>1997</v>
      </c>
      <c r="H2235">
        <v>0</v>
      </c>
      <c r="I2235" t="s">
        <v>854</v>
      </c>
      <c r="J2235" t="s">
        <v>24</v>
      </c>
      <c r="K2235">
        <v>2449</v>
      </c>
      <c r="L2235" t="s">
        <v>35</v>
      </c>
      <c r="M2235" s="1">
        <v>42660</v>
      </c>
      <c r="N2235" s="1">
        <v>42842</v>
      </c>
      <c r="O2235" t="s">
        <v>26</v>
      </c>
      <c r="P2235" s="1">
        <v>42674.668645833335</v>
      </c>
      <c r="Q2235" s="1">
        <v>42660</v>
      </c>
    </row>
    <row r="2236" spans="1:17" x14ac:dyDescent="0.25">
      <c r="A2236" t="s">
        <v>1998</v>
      </c>
      <c r="B2236" t="s">
        <v>1999</v>
      </c>
      <c r="C2236">
        <v>2347</v>
      </c>
      <c r="D2236" t="s">
        <v>2000</v>
      </c>
      <c r="E2236" t="s">
        <v>671</v>
      </c>
      <c r="F2236" t="s">
        <v>976</v>
      </c>
      <c r="G2236" t="s">
        <v>705</v>
      </c>
      <c r="H2236">
        <v>1</v>
      </c>
      <c r="I2236" t="s">
        <v>658</v>
      </c>
      <c r="J2236" t="s">
        <v>24</v>
      </c>
      <c r="K2236">
        <v>1959</v>
      </c>
      <c r="L2236" t="s">
        <v>25</v>
      </c>
      <c r="M2236" s="1">
        <v>42515</v>
      </c>
      <c r="N2236" s="1">
        <v>42699</v>
      </c>
      <c r="O2236" t="s">
        <v>26</v>
      </c>
      <c r="P2236" s="1">
        <v>42639.636273148149</v>
      </c>
      <c r="Q2236" s="1">
        <v>42515</v>
      </c>
    </row>
    <row r="2237" spans="1:17" x14ac:dyDescent="0.25">
      <c r="A2237" t="s">
        <v>1998</v>
      </c>
      <c r="B2237" t="s">
        <v>1999</v>
      </c>
      <c r="C2237">
        <v>2347</v>
      </c>
      <c r="D2237" t="s">
        <v>2000</v>
      </c>
      <c r="E2237" t="s">
        <v>671</v>
      </c>
      <c r="F2237" t="s">
        <v>976</v>
      </c>
      <c r="G2237" t="s">
        <v>705</v>
      </c>
      <c r="H2237">
        <v>1</v>
      </c>
      <c r="I2237" t="s">
        <v>658</v>
      </c>
      <c r="J2237" t="s">
        <v>27</v>
      </c>
      <c r="K2237">
        <v>1959</v>
      </c>
      <c r="L2237" t="s">
        <v>25</v>
      </c>
      <c r="M2237" s="1">
        <v>42515</v>
      </c>
      <c r="N2237" s="1">
        <v>42699</v>
      </c>
      <c r="O2237" t="s">
        <v>26</v>
      </c>
      <c r="P2237" s="1">
        <v>42639.636273148149</v>
      </c>
      <c r="Q2237" s="1">
        <v>42515</v>
      </c>
    </row>
    <row r="2238" spans="1:17" x14ac:dyDescent="0.25">
      <c r="A2238" t="s">
        <v>1998</v>
      </c>
      <c r="B2238" t="s">
        <v>1999</v>
      </c>
      <c r="C2238">
        <v>2347</v>
      </c>
      <c r="D2238" t="s">
        <v>2000</v>
      </c>
      <c r="E2238" t="s">
        <v>671</v>
      </c>
      <c r="F2238" t="s">
        <v>976</v>
      </c>
      <c r="G2238" t="s">
        <v>705</v>
      </c>
      <c r="H2238">
        <v>1</v>
      </c>
      <c r="I2238" t="s">
        <v>658</v>
      </c>
      <c r="J2238" t="s">
        <v>36</v>
      </c>
      <c r="K2238">
        <v>1959</v>
      </c>
      <c r="L2238" t="s">
        <v>25</v>
      </c>
      <c r="M2238" s="1">
        <v>42515</v>
      </c>
      <c r="N2238" s="1">
        <v>42699</v>
      </c>
      <c r="O2238" t="s">
        <v>26</v>
      </c>
      <c r="P2238" s="1">
        <v>42639.636273148149</v>
      </c>
      <c r="Q2238" s="1">
        <v>42515</v>
      </c>
    </row>
    <row r="2239" spans="1:17" x14ac:dyDescent="0.25">
      <c r="A2239" t="s">
        <v>2001</v>
      </c>
      <c r="B2239" t="s">
        <v>2002</v>
      </c>
      <c r="C2239">
        <v>2095</v>
      </c>
      <c r="D2239" t="s">
        <v>2003</v>
      </c>
      <c r="E2239" t="s">
        <v>671</v>
      </c>
      <c r="F2239" t="s">
        <v>178</v>
      </c>
      <c r="G2239" t="s">
        <v>676</v>
      </c>
      <c r="H2239">
        <v>0</v>
      </c>
      <c r="I2239" t="s">
        <v>126</v>
      </c>
      <c r="J2239" t="s">
        <v>254</v>
      </c>
      <c r="K2239">
        <v>1520</v>
      </c>
      <c r="L2239" t="s">
        <v>25</v>
      </c>
      <c r="M2239" s="1">
        <v>42491</v>
      </c>
      <c r="N2239" s="1">
        <v>42675</v>
      </c>
      <c r="O2239" t="s">
        <v>26</v>
      </c>
      <c r="P2239" s="1">
        <v>42626.436030092591</v>
      </c>
      <c r="Q2239" s="1">
        <v>42491</v>
      </c>
    </row>
    <row r="2240" spans="1:17" x14ac:dyDescent="0.25">
      <c r="A2240" t="s">
        <v>2001</v>
      </c>
      <c r="B2240" t="s">
        <v>2002</v>
      </c>
      <c r="C2240">
        <v>2095</v>
      </c>
      <c r="D2240" t="s">
        <v>2004</v>
      </c>
      <c r="E2240" t="s">
        <v>671</v>
      </c>
      <c r="F2240" t="s">
        <v>141</v>
      </c>
      <c r="G2240" t="s">
        <v>676</v>
      </c>
      <c r="H2240">
        <v>0</v>
      </c>
      <c r="I2240" t="s">
        <v>126</v>
      </c>
      <c r="J2240" t="s">
        <v>254</v>
      </c>
      <c r="K2240">
        <v>1804</v>
      </c>
      <c r="L2240" t="s">
        <v>25</v>
      </c>
      <c r="M2240" s="1">
        <v>42533</v>
      </c>
      <c r="N2240" s="1">
        <v>42716</v>
      </c>
      <c r="O2240" t="s">
        <v>26</v>
      </c>
      <c r="P2240" s="1">
        <v>42635.590868055559</v>
      </c>
      <c r="Q2240" s="1">
        <v>42533</v>
      </c>
    </row>
    <row r="2241" spans="1:17" x14ac:dyDescent="0.25">
      <c r="A2241" t="s">
        <v>2005</v>
      </c>
      <c r="B2241" t="s">
        <v>2006</v>
      </c>
      <c r="C2241">
        <v>1880</v>
      </c>
      <c r="D2241" t="s">
        <v>2007</v>
      </c>
      <c r="E2241" t="s">
        <v>351</v>
      </c>
      <c r="F2241" t="s">
        <v>1103</v>
      </c>
      <c r="G2241" t="s">
        <v>2008</v>
      </c>
      <c r="H2241">
        <v>0</v>
      </c>
      <c r="I2241" t="s">
        <v>107</v>
      </c>
      <c r="J2241" t="s">
        <v>24</v>
      </c>
      <c r="K2241">
        <v>2776</v>
      </c>
      <c r="L2241" t="s">
        <v>35</v>
      </c>
      <c r="M2241" s="1">
        <v>42716</v>
      </c>
      <c r="N2241" s="1">
        <v>42898</v>
      </c>
      <c r="O2241" t="s">
        <v>26</v>
      </c>
      <c r="P2241" s="1">
        <v>42723.365879629629</v>
      </c>
      <c r="Q2241" s="1">
        <v>42716</v>
      </c>
    </row>
    <row r="2242" spans="1:17" x14ac:dyDescent="0.25">
      <c r="A2242" t="s">
        <v>2005</v>
      </c>
      <c r="B2242" t="s">
        <v>2006</v>
      </c>
      <c r="C2242">
        <v>1880</v>
      </c>
      <c r="D2242" t="s">
        <v>2007</v>
      </c>
      <c r="E2242" t="s">
        <v>351</v>
      </c>
      <c r="F2242" t="s">
        <v>1103</v>
      </c>
      <c r="G2242" t="s">
        <v>2008</v>
      </c>
      <c r="H2242">
        <v>0</v>
      </c>
      <c r="I2242" t="s">
        <v>107</v>
      </c>
      <c r="J2242" t="s">
        <v>27</v>
      </c>
      <c r="K2242">
        <v>2776</v>
      </c>
      <c r="L2242" t="s">
        <v>35</v>
      </c>
      <c r="M2242" s="1">
        <v>42716</v>
      </c>
      <c r="N2242" s="1">
        <v>42898</v>
      </c>
      <c r="O2242" t="s">
        <v>26</v>
      </c>
      <c r="P2242" s="1">
        <v>42723.365879629629</v>
      </c>
      <c r="Q2242" s="1">
        <v>42716</v>
      </c>
    </row>
    <row r="2243" spans="1:17" x14ac:dyDescent="0.25">
      <c r="A2243" t="s">
        <v>1938</v>
      </c>
      <c r="B2243" t="s">
        <v>1939</v>
      </c>
      <c r="C2243">
        <v>2067</v>
      </c>
      <c r="D2243" t="s">
        <v>2009</v>
      </c>
      <c r="E2243" t="s">
        <v>671</v>
      </c>
      <c r="F2243" t="s">
        <v>178</v>
      </c>
      <c r="G2243" t="s">
        <v>676</v>
      </c>
      <c r="H2243">
        <v>0</v>
      </c>
      <c r="I2243" t="s">
        <v>922</v>
      </c>
      <c r="J2243" t="s">
        <v>254</v>
      </c>
      <c r="K2243">
        <v>1368</v>
      </c>
      <c r="L2243" t="s">
        <v>101</v>
      </c>
      <c r="M2243" s="1">
        <v>42477</v>
      </c>
      <c r="N2243" s="1">
        <v>42660</v>
      </c>
      <c r="O2243" t="s">
        <v>26</v>
      </c>
      <c r="P2243" s="1">
        <v>42615.662326388891</v>
      </c>
      <c r="Q2243" s="1">
        <v>42477</v>
      </c>
    </row>
    <row r="2244" spans="1:17" x14ac:dyDescent="0.25">
      <c r="A2244" t="s">
        <v>1938</v>
      </c>
      <c r="B2244" t="s">
        <v>1939</v>
      </c>
      <c r="C2244">
        <v>2067</v>
      </c>
      <c r="D2244" t="s">
        <v>2009</v>
      </c>
      <c r="E2244" t="s">
        <v>671</v>
      </c>
      <c r="F2244" t="s">
        <v>178</v>
      </c>
      <c r="G2244" t="s">
        <v>676</v>
      </c>
      <c r="H2244">
        <v>0</v>
      </c>
      <c r="I2244" t="s">
        <v>922</v>
      </c>
      <c r="J2244" t="s">
        <v>254</v>
      </c>
      <c r="K2244">
        <v>2292</v>
      </c>
      <c r="L2244" t="s">
        <v>35</v>
      </c>
      <c r="M2244" s="1">
        <v>42631</v>
      </c>
      <c r="N2244" s="1">
        <v>42812</v>
      </c>
      <c r="O2244" t="s">
        <v>26</v>
      </c>
      <c r="P2244" s="1">
        <v>42649.602789351855</v>
      </c>
      <c r="Q2244" s="1">
        <v>42631</v>
      </c>
    </row>
    <row r="2245" spans="1:17" x14ac:dyDescent="0.25">
      <c r="A2245" t="s">
        <v>1237</v>
      </c>
      <c r="B2245" t="s">
        <v>1238</v>
      </c>
      <c r="C2245">
        <v>2905</v>
      </c>
      <c r="D2245" t="s">
        <v>2010</v>
      </c>
      <c r="E2245" t="s">
        <v>671</v>
      </c>
      <c r="F2245" t="s">
        <v>70</v>
      </c>
      <c r="G2245" t="s">
        <v>705</v>
      </c>
      <c r="H2245">
        <v>0</v>
      </c>
      <c r="I2245" t="s">
        <v>2011</v>
      </c>
      <c r="J2245" t="s">
        <v>24</v>
      </c>
      <c r="K2245">
        <v>1124</v>
      </c>
      <c r="L2245" t="s">
        <v>25</v>
      </c>
      <c r="M2245" s="1">
        <v>42502</v>
      </c>
      <c r="N2245" s="1">
        <v>42686</v>
      </c>
      <c r="O2245" t="s">
        <v>26</v>
      </c>
      <c r="P2245" s="1">
        <v>42606.498935185184</v>
      </c>
      <c r="Q2245" s="1">
        <v>42502</v>
      </c>
    </row>
    <row r="2246" spans="1:17" x14ac:dyDescent="0.25">
      <c r="A2246" t="s">
        <v>1237</v>
      </c>
      <c r="B2246" t="s">
        <v>1238</v>
      </c>
      <c r="C2246">
        <v>2905</v>
      </c>
      <c r="D2246" t="s">
        <v>2010</v>
      </c>
      <c r="E2246" t="s">
        <v>671</v>
      </c>
      <c r="F2246" t="s">
        <v>70</v>
      </c>
      <c r="G2246" t="s">
        <v>705</v>
      </c>
      <c r="H2246">
        <v>0</v>
      </c>
      <c r="I2246" t="s">
        <v>2011</v>
      </c>
      <c r="J2246" t="s">
        <v>27</v>
      </c>
      <c r="K2246">
        <v>1124</v>
      </c>
      <c r="L2246" t="s">
        <v>25</v>
      </c>
      <c r="M2246" s="1">
        <v>42502</v>
      </c>
      <c r="N2246" s="1">
        <v>42686</v>
      </c>
      <c r="O2246" t="s">
        <v>26</v>
      </c>
      <c r="P2246" s="1">
        <v>42606.498935185184</v>
      </c>
      <c r="Q2246" s="1">
        <v>42502</v>
      </c>
    </row>
    <row r="2247" spans="1:17" x14ac:dyDescent="0.25">
      <c r="A2247" t="s">
        <v>55</v>
      </c>
      <c r="B2247" t="s">
        <v>56</v>
      </c>
      <c r="C2247">
        <v>2546</v>
      </c>
      <c r="D2247" t="s">
        <v>2012</v>
      </c>
      <c r="E2247" t="s">
        <v>671</v>
      </c>
      <c r="F2247" t="s">
        <v>70</v>
      </c>
      <c r="G2247" t="s">
        <v>705</v>
      </c>
      <c r="H2247">
        <v>0</v>
      </c>
      <c r="I2247" t="s">
        <v>1180</v>
      </c>
      <c r="J2247" t="s">
        <v>27</v>
      </c>
      <c r="K2247">
        <v>699</v>
      </c>
      <c r="L2247" t="s">
        <v>35</v>
      </c>
      <c r="M2247" s="1">
        <v>42557</v>
      </c>
      <c r="N2247" s="1">
        <v>42741</v>
      </c>
      <c r="O2247" t="s">
        <v>26</v>
      </c>
      <c r="P2247" s="1">
        <v>42591.673206018517</v>
      </c>
      <c r="Q2247" s="1">
        <v>42557</v>
      </c>
    </row>
    <row r="2248" spans="1:17" x14ac:dyDescent="0.25">
      <c r="A2248" t="s">
        <v>55</v>
      </c>
      <c r="B2248" t="s">
        <v>56</v>
      </c>
      <c r="C2248">
        <v>2546</v>
      </c>
      <c r="D2248" t="s">
        <v>2012</v>
      </c>
      <c r="E2248" t="s">
        <v>671</v>
      </c>
      <c r="F2248" t="s">
        <v>70</v>
      </c>
      <c r="G2248" t="s">
        <v>705</v>
      </c>
      <c r="H2248">
        <v>0</v>
      </c>
      <c r="I2248" t="s">
        <v>1180</v>
      </c>
      <c r="J2248" t="s">
        <v>24</v>
      </c>
      <c r="K2248">
        <v>699</v>
      </c>
      <c r="L2248" t="s">
        <v>35</v>
      </c>
      <c r="M2248" s="1">
        <v>42557</v>
      </c>
      <c r="N2248" s="1">
        <v>42741</v>
      </c>
      <c r="O2248" t="s">
        <v>26</v>
      </c>
      <c r="P2248" s="1">
        <v>42591.673206018517</v>
      </c>
      <c r="Q2248" s="1">
        <v>42557</v>
      </c>
    </row>
    <row r="2249" spans="1:17" x14ac:dyDescent="0.25">
      <c r="A2249" t="s">
        <v>1210</v>
      </c>
      <c r="B2249" t="s">
        <v>1211</v>
      </c>
      <c r="C2249">
        <v>2576</v>
      </c>
      <c r="D2249" t="s">
        <v>2013</v>
      </c>
      <c r="E2249" t="s">
        <v>671</v>
      </c>
      <c r="F2249" t="s">
        <v>70</v>
      </c>
      <c r="G2249" t="s">
        <v>705</v>
      </c>
      <c r="H2249">
        <v>0</v>
      </c>
      <c r="I2249" t="s">
        <v>796</v>
      </c>
      <c r="J2249" t="s">
        <v>24</v>
      </c>
      <c r="K2249">
        <v>2598</v>
      </c>
      <c r="L2249" t="s">
        <v>35</v>
      </c>
      <c r="M2249" s="1">
        <v>42604</v>
      </c>
      <c r="N2249" s="1">
        <v>42788</v>
      </c>
      <c r="O2249" t="s">
        <v>26</v>
      </c>
      <c r="P2249" s="1">
        <v>42696.450729166667</v>
      </c>
      <c r="Q2249" s="1">
        <v>42604</v>
      </c>
    </row>
    <row r="2250" spans="1:17" x14ac:dyDescent="0.25">
      <c r="A2250" t="s">
        <v>1210</v>
      </c>
      <c r="B2250" t="s">
        <v>1211</v>
      </c>
      <c r="C2250">
        <v>2576</v>
      </c>
      <c r="D2250" t="s">
        <v>2013</v>
      </c>
      <c r="E2250" t="s">
        <v>671</v>
      </c>
      <c r="F2250" t="s">
        <v>70</v>
      </c>
      <c r="G2250" t="s">
        <v>705</v>
      </c>
      <c r="H2250">
        <v>0</v>
      </c>
      <c r="I2250" t="s">
        <v>796</v>
      </c>
      <c r="J2250" t="s">
        <v>27</v>
      </c>
      <c r="K2250">
        <v>2598</v>
      </c>
      <c r="L2250" t="s">
        <v>35</v>
      </c>
      <c r="M2250" s="1">
        <v>42604</v>
      </c>
      <c r="N2250" s="1">
        <v>42788</v>
      </c>
      <c r="O2250" t="s">
        <v>26</v>
      </c>
      <c r="P2250" s="1">
        <v>42696.450729166667</v>
      </c>
      <c r="Q2250" s="1">
        <v>42604</v>
      </c>
    </row>
    <row r="2251" spans="1:17" x14ac:dyDescent="0.25">
      <c r="A2251" t="s">
        <v>1210</v>
      </c>
      <c r="B2251" t="s">
        <v>1211</v>
      </c>
      <c r="C2251">
        <v>2576</v>
      </c>
      <c r="D2251" t="s">
        <v>2013</v>
      </c>
      <c r="E2251" t="s">
        <v>671</v>
      </c>
      <c r="F2251" t="s">
        <v>70</v>
      </c>
      <c r="G2251" t="s">
        <v>705</v>
      </c>
      <c r="H2251">
        <v>0</v>
      </c>
      <c r="I2251" t="s">
        <v>796</v>
      </c>
      <c r="J2251" t="s">
        <v>36</v>
      </c>
      <c r="K2251">
        <v>2598</v>
      </c>
      <c r="L2251" t="s">
        <v>35</v>
      </c>
      <c r="M2251" s="1">
        <v>42604</v>
      </c>
      <c r="N2251" s="1">
        <v>42788</v>
      </c>
      <c r="O2251" t="s">
        <v>26</v>
      </c>
      <c r="P2251" s="1">
        <v>42696.450729166667</v>
      </c>
      <c r="Q2251" s="1">
        <v>42604</v>
      </c>
    </row>
    <row r="2252" spans="1:17" x14ac:dyDescent="0.25">
      <c r="A2252" t="s">
        <v>2001</v>
      </c>
      <c r="B2252" t="s">
        <v>2002</v>
      </c>
      <c r="C2252">
        <v>2095</v>
      </c>
      <c r="D2252" t="s">
        <v>2014</v>
      </c>
      <c r="E2252" t="s">
        <v>883</v>
      </c>
      <c r="F2252" t="s">
        <v>178</v>
      </c>
      <c r="G2252" t="s">
        <v>2015</v>
      </c>
      <c r="H2252">
        <v>0</v>
      </c>
      <c r="I2252" t="s">
        <v>65</v>
      </c>
      <c r="J2252" t="s">
        <v>254</v>
      </c>
      <c r="K2252">
        <v>1521</v>
      </c>
      <c r="L2252" t="s">
        <v>25</v>
      </c>
      <c r="M2252" s="1">
        <v>42493</v>
      </c>
      <c r="N2252" s="1">
        <v>42677</v>
      </c>
      <c r="O2252" t="s">
        <v>26</v>
      </c>
      <c r="P2252" s="1">
        <v>42626.439317129632</v>
      </c>
      <c r="Q2252" s="1">
        <v>42493</v>
      </c>
    </row>
    <row r="2253" spans="1:17" x14ac:dyDescent="0.25">
      <c r="A2253" t="s">
        <v>880</v>
      </c>
      <c r="B2253" t="s">
        <v>881</v>
      </c>
      <c r="C2253">
        <v>1975</v>
      </c>
      <c r="D2253" t="s">
        <v>2016</v>
      </c>
      <c r="E2253" t="s">
        <v>883</v>
      </c>
      <c r="F2253" t="s">
        <v>70</v>
      </c>
      <c r="G2253" t="s">
        <v>705</v>
      </c>
      <c r="H2253">
        <v>0</v>
      </c>
      <c r="I2253" t="s">
        <v>126</v>
      </c>
      <c r="J2253" t="s">
        <v>27</v>
      </c>
      <c r="K2253">
        <v>314</v>
      </c>
      <c r="L2253" t="s">
        <v>35</v>
      </c>
      <c r="M2253" s="1">
        <v>42572</v>
      </c>
      <c r="N2253" s="1">
        <v>42756</v>
      </c>
      <c r="O2253" t="s">
        <v>26</v>
      </c>
      <c r="P2253" s="1">
        <v>42583.648680555554</v>
      </c>
      <c r="Q2253" s="1">
        <v>42572</v>
      </c>
    </row>
    <row r="2254" spans="1:17" x14ac:dyDescent="0.25">
      <c r="A2254" t="s">
        <v>880</v>
      </c>
      <c r="B2254" t="s">
        <v>881</v>
      </c>
      <c r="C2254">
        <v>1975</v>
      </c>
      <c r="D2254" t="s">
        <v>2016</v>
      </c>
      <c r="E2254" t="s">
        <v>883</v>
      </c>
      <c r="F2254" t="s">
        <v>70</v>
      </c>
      <c r="G2254" t="s">
        <v>705</v>
      </c>
      <c r="H2254">
        <v>0</v>
      </c>
      <c r="I2254" t="s">
        <v>126</v>
      </c>
      <c r="J2254" t="s">
        <v>24</v>
      </c>
      <c r="K2254">
        <v>314</v>
      </c>
      <c r="L2254" t="s">
        <v>35</v>
      </c>
      <c r="M2254" s="1">
        <v>42572</v>
      </c>
      <c r="N2254" s="1">
        <v>42756</v>
      </c>
      <c r="O2254" t="s">
        <v>26</v>
      </c>
      <c r="P2254" s="1">
        <v>42583.648680555554</v>
      </c>
      <c r="Q2254" s="1">
        <v>42572</v>
      </c>
    </row>
    <row r="2255" spans="1:17" x14ac:dyDescent="0.25">
      <c r="A2255" t="s">
        <v>2017</v>
      </c>
      <c r="B2255" t="s">
        <v>2018</v>
      </c>
      <c r="C2255">
        <v>2769</v>
      </c>
      <c r="D2255" t="s">
        <v>2019</v>
      </c>
      <c r="E2255" t="s">
        <v>883</v>
      </c>
      <c r="F2255" t="s">
        <v>976</v>
      </c>
      <c r="G2255" t="s">
        <v>705</v>
      </c>
      <c r="H2255">
        <v>0</v>
      </c>
      <c r="I2255" t="s">
        <v>132</v>
      </c>
      <c r="J2255" t="s">
        <v>24</v>
      </c>
      <c r="K2255">
        <v>1957</v>
      </c>
      <c r="L2255" t="s">
        <v>25</v>
      </c>
      <c r="M2255" s="1">
        <v>42475</v>
      </c>
      <c r="N2255" s="1">
        <v>42658</v>
      </c>
      <c r="O2255" t="s">
        <v>26</v>
      </c>
      <c r="P2255" s="1">
        <v>42639.62090277778</v>
      </c>
      <c r="Q2255" s="1">
        <v>42475</v>
      </c>
    </row>
    <row r="2256" spans="1:17" x14ac:dyDescent="0.25">
      <c r="A2256" t="s">
        <v>2017</v>
      </c>
      <c r="B2256" t="s">
        <v>2018</v>
      </c>
      <c r="C2256">
        <v>2769</v>
      </c>
      <c r="D2256" t="s">
        <v>2019</v>
      </c>
      <c r="E2256" t="s">
        <v>883</v>
      </c>
      <c r="F2256" t="s">
        <v>976</v>
      </c>
      <c r="G2256" t="s">
        <v>705</v>
      </c>
      <c r="H2256">
        <v>0</v>
      </c>
      <c r="I2256" t="s">
        <v>132</v>
      </c>
      <c r="J2256" t="s">
        <v>27</v>
      </c>
      <c r="K2256">
        <v>1957</v>
      </c>
      <c r="L2256" t="s">
        <v>25</v>
      </c>
      <c r="M2256" s="1">
        <v>42475</v>
      </c>
      <c r="N2256" s="1">
        <v>42658</v>
      </c>
      <c r="O2256" t="s">
        <v>26</v>
      </c>
      <c r="P2256" s="1">
        <v>42639.62090277778</v>
      </c>
      <c r="Q2256" s="1">
        <v>42475</v>
      </c>
    </row>
    <row r="2257" spans="1:17" x14ac:dyDescent="0.25">
      <c r="A2257" t="s">
        <v>2017</v>
      </c>
      <c r="B2257" t="s">
        <v>2018</v>
      </c>
      <c r="C2257">
        <v>2769</v>
      </c>
      <c r="D2257" t="s">
        <v>2019</v>
      </c>
      <c r="E2257" t="s">
        <v>883</v>
      </c>
      <c r="F2257" t="s">
        <v>976</v>
      </c>
      <c r="G2257" t="s">
        <v>705</v>
      </c>
      <c r="H2257">
        <v>0</v>
      </c>
      <c r="I2257" t="s">
        <v>132</v>
      </c>
      <c r="J2257" t="s">
        <v>24</v>
      </c>
      <c r="K2257">
        <v>2397</v>
      </c>
      <c r="L2257" t="s">
        <v>35</v>
      </c>
      <c r="M2257" s="1">
        <v>42660</v>
      </c>
      <c r="N2257" s="1">
        <v>42842</v>
      </c>
      <c r="O2257" t="s">
        <v>26</v>
      </c>
      <c r="P2257" s="1">
        <v>42669.352337962962</v>
      </c>
      <c r="Q2257" s="1">
        <v>42660</v>
      </c>
    </row>
    <row r="2258" spans="1:17" x14ac:dyDescent="0.25">
      <c r="A2258" t="s">
        <v>2017</v>
      </c>
      <c r="B2258" t="s">
        <v>2018</v>
      </c>
      <c r="C2258">
        <v>2769</v>
      </c>
      <c r="D2258" t="s">
        <v>2019</v>
      </c>
      <c r="E2258" t="s">
        <v>883</v>
      </c>
      <c r="F2258" t="s">
        <v>976</v>
      </c>
      <c r="G2258" t="s">
        <v>705</v>
      </c>
      <c r="H2258">
        <v>0</v>
      </c>
      <c r="I2258" t="s">
        <v>132</v>
      </c>
      <c r="J2258" t="s">
        <v>27</v>
      </c>
      <c r="K2258">
        <v>2397</v>
      </c>
      <c r="L2258" t="s">
        <v>35</v>
      </c>
      <c r="M2258" s="1">
        <v>42660</v>
      </c>
      <c r="N2258" s="1">
        <v>42842</v>
      </c>
      <c r="O2258" t="s">
        <v>26</v>
      </c>
      <c r="P2258" s="1">
        <v>42669.352337962962</v>
      </c>
      <c r="Q2258" s="1">
        <v>42660</v>
      </c>
    </row>
    <row r="2259" spans="1:17" x14ac:dyDescent="0.25">
      <c r="A2259" t="s">
        <v>1938</v>
      </c>
      <c r="B2259" t="s">
        <v>1939</v>
      </c>
      <c r="C2259">
        <v>2067</v>
      </c>
      <c r="D2259" t="s">
        <v>2020</v>
      </c>
      <c r="E2259" t="s">
        <v>671</v>
      </c>
      <c r="F2259" t="s">
        <v>178</v>
      </c>
      <c r="G2259" t="s">
        <v>676</v>
      </c>
      <c r="H2259">
        <v>0</v>
      </c>
      <c r="I2259" t="s">
        <v>922</v>
      </c>
      <c r="J2259" t="s">
        <v>254</v>
      </c>
      <c r="K2259">
        <v>1370</v>
      </c>
      <c r="L2259" t="s">
        <v>101</v>
      </c>
      <c r="M2259" s="1">
        <v>42477</v>
      </c>
      <c r="N2259" s="1">
        <v>42660</v>
      </c>
      <c r="O2259" t="s">
        <v>26</v>
      </c>
      <c r="P2259" s="1">
        <v>42615.691006944442</v>
      </c>
      <c r="Q2259" s="1">
        <v>42477</v>
      </c>
    </row>
    <row r="2260" spans="1:17" x14ac:dyDescent="0.25">
      <c r="A2260" t="s">
        <v>1938</v>
      </c>
      <c r="B2260" t="s">
        <v>1939</v>
      </c>
      <c r="C2260">
        <v>2067</v>
      </c>
      <c r="D2260" t="s">
        <v>2020</v>
      </c>
      <c r="E2260" t="s">
        <v>671</v>
      </c>
      <c r="F2260" t="s">
        <v>178</v>
      </c>
      <c r="G2260" t="s">
        <v>676</v>
      </c>
      <c r="H2260">
        <v>0</v>
      </c>
      <c r="I2260" t="s">
        <v>922</v>
      </c>
      <c r="J2260" t="s">
        <v>254</v>
      </c>
      <c r="K2260">
        <v>2154</v>
      </c>
      <c r="L2260" t="s">
        <v>35</v>
      </c>
      <c r="M2260" s="1">
        <v>42631</v>
      </c>
      <c r="N2260" s="1">
        <v>42812</v>
      </c>
      <c r="O2260" t="s">
        <v>26</v>
      </c>
      <c r="P2260" s="1">
        <v>42642.408067129632</v>
      </c>
      <c r="Q2260" s="1">
        <v>42631</v>
      </c>
    </row>
    <row r="2261" spans="1:17" x14ac:dyDescent="0.25">
      <c r="A2261" t="s">
        <v>341</v>
      </c>
      <c r="B2261" t="s">
        <v>342</v>
      </c>
      <c r="C2261">
        <v>2090</v>
      </c>
      <c r="D2261" t="s">
        <v>2021</v>
      </c>
      <c r="E2261" t="s">
        <v>883</v>
      </c>
      <c r="F2261" t="s">
        <v>489</v>
      </c>
      <c r="G2261" t="s">
        <v>918</v>
      </c>
      <c r="H2261">
        <v>0</v>
      </c>
      <c r="I2261" t="s">
        <v>261</v>
      </c>
      <c r="J2261" t="s">
        <v>27</v>
      </c>
      <c r="K2261">
        <v>378</v>
      </c>
      <c r="L2261" t="s">
        <v>35</v>
      </c>
      <c r="M2261" s="1">
        <v>42583</v>
      </c>
      <c r="N2261" s="1">
        <v>42767</v>
      </c>
      <c r="O2261" t="s">
        <v>26</v>
      </c>
      <c r="P2261" s="1">
        <v>42584.593472222223</v>
      </c>
      <c r="Q2261" s="1">
        <v>42583</v>
      </c>
    </row>
    <row r="2262" spans="1:17" x14ac:dyDescent="0.25">
      <c r="A2262" t="s">
        <v>2022</v>
      </c>
      <c r="B2262" t="s">
        <v>2023</v>
      </c>
      <c r="C2262">
        <v>1825</v>
      </c>
      <c r="D2262" t="s">
        <v>2024</v>
      </c>
      <c r="E2262" t="s">
        <v>351</v>
      </c>
      <c r="F2262" t="s">
        <v>209</v>
      </c>
      <c r="G2262" t="s">
        <v>2008</v>
      </c>
      <c r="H2262">
        <v>1</v>
      </c>
      <c r="I2262" t="s">
        <v>1767</v>
      </c>
      <c r="J2262" t="s">
        <v>24</v>
      </c>
      <c r="K2262">
        <v>726</v>
      </c>
      <c r="L2262" t="s">
        <v>35</v>
      </c>
      <c r="M2262" s="1">
        <v>42571</v>
      </c>
      <c r="N2262" s="1">
        <v>42755</v>
      </c>
      <c r="O2262" t="s">
        <v>26</v>
      </c>
      <c r="P2262" s="1">
        <v>42592.369710648149</v>
      </c>
      <c r="Q2262" s="1">
        <v>42571</v>
      </c>
    </row>
    <row r="2263" spans="1:17" x14ac:dyDescent="0.25">
      <c r="A2263" t="s">
        <v>2022</v>
      </c>
      <c r="B2263" t="s">
        <v>2023</v>
      </c>
      <c r="C2263">
        <v>1825</v>
      </c>
      <c r="D2263" t="s">
        <v>2024</v>
      </c>
      <c r="E2263" t="s">
        <v>351</v>
      </c>
      <c r="F2263" t="s">
        <v>209</v>
      </c>
      <c r="G2263" t="s">
        <v>2008</v>
      </c>
      <c r="H2263">
        <v>1</v>
      </c>
      <c r="I2263" t="s">
        <v>1767</v>
      </c>
      <c r="J2263" t="s">
        <v>27</v>
      </c>
      <c r="K2263">
        <v>726</v>
      </c>
      <c r="L2263" t="s">
        <v>35</v>
      </c>
      <c r="M2263" s="1">
        <v>42571</v>
      </c>
      <c r="N2263" s="1">
        <v>42755</v>
      </c>
      <c r="O2263" t="s">
        <v>26</v>
      </c>
      <c r="P2263" s="1">
        <v>42592.369710648149</v>
      </c>
      <c r="Q2263" s="1">
        <v>42571</v>
      </c>
    </row>
    <row r="2264" spans="1:17" x14ac:dyDescent="0.25">
      <c r="A2264" t="s">
        <v>2022</v>
      </c>
      <c r="B2264" t="s">
        <v>2023</v>
      </c>
      <c r="C2264">
        <v>1825</v>
      </c>
      <c r="D2264" t="s">
        <v>2024</v>
      </c>
      <c r="E2264" t="s">
        <v>351</v>
      </c>
      <c r="F2264" t="s">
        <v>209</v>
      </c>
      <c r="G2264" t="s">
        <v>2008</v>
      </c>
      <c r="H2264">
        <v>1</v>
      </c>
      <c r="I2264" t="s">
        <v>1767</v>
      </c>
      <c r="J2264" t="s">
        <v>36</v>
      </c>
      <c r="K2264">
        <v>726</v>
      </c>
      <c r="L2264" t="s">
        <v>35</v>
      </c>
      <c r="M2264" s="1">
        <v>42571</v>
      </c>
      <c r="N2264" s="1">
        <v>42755</v>
      </c>
      <c r="O2264" t="s">
        <v>26</v>
      </c>
      <c r="P2264" s="1">
        <v>42592.369710648149</v>
      </c>
      <c r="Q2264" s="1">
        <v>42571</v>
      </c>
    </row>
    <row r="2265" spans="1:17" x14ac:dyDescent="0.25">
      <c r="A2265" t="s">
        <v>2025</v>
      </c>
      <c r="B2265" t="s">
        <v>2026</v>
      </c>
      <c r="C2265" t="s">
        <v>99</v>
      </c>
      <c r="D2265" t="s">
        <v>2027</v>
      </c>
      <c r="E2265" t="s">
        <v>883</v>
      </c>
      <c r="F2265" t="s">
        <v>146</v>
      </c>
      <c r="G2265" t="s">
        <v>2028</v>
      </c>
      <c r="H2265">
        <v>1</v>
      </c>
      <c r="I2265" t="s">
        <v>107</v>
      </c>
      <c r="J2265" t="s">
        <v>36</v>
      </c>
      <c r="K2265">
        <v>2523</v>
      </c>
      <c r="L2265" t="s">
        <v>101</v>
      </c>
      <c r="M2265" t="s">
        <v>99</v>
      </c>
      <c r="N2265" t="s">
        <v>99</v>
      </c>
      <c r="O2265" t="s">
        <v>99</v>
      </c>
      <c r="P2265" s="1">
        <v>42684.411145833335</v>
      </c>
      <c r="Q2265" t="s">
        <v>99</v>
      </c>
    </row>
    <row r="2266" spans="1:17" x14ac:dyDescent="0.25">
      <c r="A2266" t="s">
        <v>2025</v>
      </c>
      <c r="B2266" t="s">
        <v>2026</v>
      </c>
      <c r="C2266" t="s">
        <v>99</v>
      </c>
      <c r="D2266" t="s">
        <v>2027</v>
      </c>
      <c r="E2266" t="s">
        <v>883</v>
      </c>
      <c r="F2266" t="s">
        <v>146</v>
      </c>
      <c r="G2266" t="s">
        <v>2028</v>
      </c>
      <c r="H2266">
        <v>1</v>
      </c>
      <c r="I2266" t="s">
        <v>107</v>
      </c>
      <c r="J2266" t="s">
        <v>36</v>
      </c>
      <c r="K2266">
        <v>2591</v>
      </c>
      <c r="L2266" t="s">
        <v>35</v>
      </c>
      <c r="M2266" s="1">
        <v>42695</v>
      </c>
      <c r="N2266" s="1">
        <v>42876</v>
      </c>
      <c r="O2266" t="s">
        <v>26</v>
      </c>
      <c r="P2266" s="1">
        <v>42695.66269675926</v>
      </c>
      <c r="Q2266" s="1">
        <v>42695</v>
      </c>
    </row>
    <row r="2267" spans="1:17" x14ac:dyDescent="0.25">
      <c r="A2267" t="s">
        <v>324</v>
      </c>
      <c r="B2267" t="s">
        <v>325</v>
      </c>
      <c r="C2267">
        <v>2096</v>
      </c>
      <c r="D2267" t="s">
        <v>2029</v>
      </c>
      <c r="E2267" t="s">
        <v>134</v>
      </c>
      <c r="F2267" t="s">
        <v>682</v>
      </c>
      <c r="G2267" t="s">
        <v>629</v>
      </c>
      <c r="H2267">
        <v>0</v>
      </c>
      <c r="I2267" t="s">
        <v>630</v>
      </c>
      <c r="J2267" t="s">
        <v>27</v>
      </c>
      <c r="K2267">
        <v>2100</v>
      </c>
      <c r="L2267" t="s">
        <v>25</v>
      </c>
      <c r="M2267" s="1">
        <v>42528</v>
      </c>
      <c r="N2267" s="1">
        <v>42711</v>
      </c>
      <c r="O2267" t="s">
        <v>26</v>
      </c>
      <c r="P2267" s="1">
        <v>42641.464641203704</v>
      </c>
      <c r="Q2267" s="1">
        <v>42528</v>
      </c>
    </row>
    <row r="2268" spans="1:17" x14ac:dyDescent="0.25">
      <c r="A2268" t="s">
        <v>2030</v>
      </c>
      <c r="B2268" t="s">
        <v>2031</v>
      </c>
      <c r="C2268">
        <v>2327</v>
      </c>
      <c r="D2268" t="s">
        <v>2032</v>
      </c>
      <c r="E2268" t="s">
        <v>671</v>
      </c>
      <c r="F2268" t="s">
        <v>70</v>
      </c>
      <c r="G2268" t="s">
        <v>705</v>
      </c>
      <c r="H2268">
        <v>0</v>
      </c>
      <c r="I2268" t="s">
        <v>156</v>
      </c>
      <c r="J2268" t="s">
        <v>24</v>
      </c>
      <c r="K2268">
        <v>1508</v>
      </c>
      <c r="L2268" t="s">
        <v>25</v>
      </c>
      <c r="M2268" s="1">
        <v>42504</v>
      </c>
      <c r="N2268" s="1">
        <v>42688</v>
      </c>
      <c r="O2268" t="s">
        <v>26</v>
      </c>
      <c r="P2268" s="1">
        <v>42626.389374999999</v>
      </c>
      <c r="Q2268" s="1">
        <v>42504</v>
      </c>
    </row>
    <row r="2269" spans="1:17" x14ac:dyDescent="0.25">
      <c r="A2269" t="s">
        <v>2030</v>
      </c>
      <c r="B2269" t="s">
        <v>2031</v>
      </c>
      <c r="C2269">
        <v>2327</v>
      </c>
      <c r="D2269" t="s">
        <v>2032</v>
      </c>
      <c r="E2269" t="s">
        <v>671</v>
      </c>
      <c r="F2269" t="s">
        <v>70</v>
      </c>
      <c r="G2269" t="s">
        <v>705</v>
      </c>
      <c r="H2269">
        <v>0</v>
      </c>
      <c r="I2269" t="s">
        <v>156</v>
      </c>
      <c r="J2269" t="s">
        <v>27</v>
      </c>
      <c r="K2269">
        <v>1508</v>
      </c>
      <c r="L2269" t="s">
        <v>25</v>
      </c>
      <c r="M2269" s="1">
        <v>42504</v>
      </c>
      <c r="N2269" s="1">
        <v>42688</v>
      </c>
      <c r="O2269" t="s">
        <v>26</v>
      </c>
      <c r="P2269" s="1">
        <v>42626.389374999999</v>
      </c>
      <c r="Q2269" s="1">
        <v>42504</v>
      </c>
    </row>
    <row r="2270" spans="1:17" x14ac:dyDescent="0.25">
      <c r="A2270" t="s">
        <v>324</v>
      </c>
      <c r="B2270" t="s">
        <v>325</v>
      </c>
      <c r="C2270">
        <v>2096</v>
      </c>
      <c r="D2270" t="s">
        <v>2033</v>
      </c>
      <c r="E2270" t="s">
        <v>671</v>
      </c>
      <c r="F2270" t="s">
        <v>178</v>
      </c>
      <c r="G2270" t="s">
        <v>918</v>
      </c>
      <c r="H2270">
        <v>0</v>
      </c>
      <c r="I2270" t="s">
        <v>87</v>
      </c>
      <c r="J2270" t="s">
        <v>27</v>
      </c>
      <c r="K2270">
        <v>2096</v>
      </c>
      <c r="L2270" t="s">
        <v>25</v>
      </c>
      <c r="M2270" s="1">
        <v>42479</v>
      </c>
      <c r="N2270" s="1">
        <v>42662</v>
      </c>
      <c r="O2270" t="s">
        <v>88</v>
      </c>
      <c r="P2270" s="1">
        <v>42641.416875000003</v>
      </c>
      <c r="Q2270" s="1">
        <v>42479</v>
      </c>
    </row>
    <row r="2271" spans="1:17" x14ac:dyDescent="0.25">
      <c r="A2271" t="s">
        <v>341</v>
      </c>
      <c r="B2271" t="s">
        <v>342</v>
      </c>
      <c r="C2271">
        <v>2090</v>
      </c>
      <c r="D2271" t="s">
        <v>2034</v>
      </c>
      <c r="E2271" t="s">
        <v>671</v>
      </c>
      <c r="F2271" t="s">
        <v>70</v>
      </c>
      <c r="G2271" t="s">
        <v>705</v>
      </c>
      <c r="H2271">
        <v>0</v>
      </c>
      <c r="I2271" t="s">
        <v>942</v>
      </c>
      <c r="J2271" t="s">
        <v>27</v>
      </c>
      <c r="K2271">
        <v>569</v>
      </c>
      <c r="L2271" t="s">
        <v>25</v>
      </c>
      <c r="M2271" s="1">
        <v>42478</v>
      </c>
      <c r="N2271" s="1">
        <v>42661</v>
      </c>
      <c r="O2271" t="s">
        <v>387</v>
      </c>
      <c r="P2271" s="1">
        <v>42587.673067129632</v>
      </c>
      <c r="Q2271" s="1">
        <v>42478</v>
      </c>
    </row>
    <row r="2272" spans="1:17" x14ac:dyDescent="0.25">
      <c r="A2272" t="s">
        <v>1878</v>
      </c>
      <c r="B2272" t="s">
        <v>1879</v>
      </c>
      <c r="C2272">
        <v>2426</v>
      </c>
      <c r="D2272" t="s">
        <v>2035</v>
      </c>
      <c r="E2272" t="s">
        <v>671</v>
      </c>
      <c r="F2272" t="s">
        <v>70</v>
      </c>
      <c r="G2272" t="s">
        <v>705</v>
      </c>
      <c r="H2272">
        <v>0</v>
      </c>
      <c r="I2272" t="s">
        <v>265</v>
      </c>
      <c r="J2272" t="s">
        <v>27</v>
      </c>
      <c r="K2272">
        <v>1765</v>
      </c>
      <c r="L2272" t="s">
        <v>25</v>
      </c>
      <c r="M2272" s="1">
        <v>42521</v>
      </c>
      <c r="N2272" s="1">
        <v>42704</v>
      </c>
      <c r="O2272" t="s">
        <v>26</v>
      </c>
      <c r="P2272" s="1">
        <v>42634.721863425926</v>
      </c>
      <c r="Q2272" s="1">
        <v>42521</v>
      </c>
    </row>
    <row r="2273" spans="1:17" x14ac:dyDescent="0.25">
      <c r="A2273" t="s">
        <v>114</v>
      </c>
      <c r="B2273" t="s">
        <v>115</v>
      </c>
      <c r="C2273">
        <v>2602</v>
      </c>
      <c r="D2273" t="s">
        <v>2036</v>
      </c>
      <c r="E2273" t="s">
        <v>134</v>
      </c>
      <c r="F2273" t="s">
        <v>70</v>
      </c>
      <c r="G2273" t="s">
        <v>976</v>
      </c>
      <c r="H2273">
        <v>0</v>
      </c>
      <c r="I2273" t="s">
        <v>2037</v>
      </c>
      <c r="J2273" t="s">
        <v>27</v>
      </c>
      <c r="K2273">
        <v>2510</v>
      </c>
      <c r="L2273" t="s">
        <v>35</v>
      </c>
      <c r="M2273" s="1">
        <v>42671</v>
      </c>
      <c r="N2273" s="1">
        <v>42853</v>
      </c>
      <c r="O2273" t="s">
        <v>26</v>
      </c>
      <c r="P2273" s="1">
        <v>42683.362870370373</v>
      </c>
      <c r="Q2273" s="1">
        <v>42671</v>
      </c>
    </row>
    <row r="2274" spans="1:17" x14ac:dyDescent="0.25">
      <c r="A2274" t="s">
        <v>114</v>
      </c>
      <c r="B2274" t="s">
        <v>115</v>
      </c>
      <c r="C2274">
        <v>2602</v>
      </c>
      <c r="D2274" t="s">
        <v>2036</v>
      </c>
      <c r="E2274" t="s">
        <v>134</v>
      </c>
      <c r="F2274" t="s">
        <v>70</v>
      </c>
      <c r="G2274" t="s">
        <v>976</v>
      </c>
      <c r="H2274">
        <v>0</v>
      </c>
      <c r="I2274" t="s">
        <v>2037</v>
      </c>
      <c r="J2274" t="s">
        <v>24</v>
      </c>
      <c r="K2274">
        <v>2510</v>
      </c>
      <c r="L2274" t="s">
        <v>35</v>
      </c>
      <c r="M2274" s="1">
        <v>42671</v>
      </c>
      <c r="N2274" s="1">
        <v>42853</v>
      </c>
      <c r="O2274" t="s">
        <v>26</v>
      </c>
      <c r="P2274" s="1">
        <v>42683.362870370373</v>
      </c>
      <c r="Q2274" s="1">
        <v>42671</v>
      </c>
    </row>
    <row r="2275" spans="1:17" x14ac:dyDescent="0.25">
      <c r="A2275" t="s">
        <v>1487</v>
      </c>
      <c r="B2275" t="s">
        <v>1488</v>
      </c>
      <c r="C2275" t="s">
        <v>99</v>
      </c>
      <c r="D2275" t="s">
        <v>2038</v>
      </c>
      <c r="E2275" t="s">
        <v>134</v>
      </c>
      <c r="F2275" t="s">
        <v>52</v>
      </c>
      <c r="G2275" t="s">
        <v>1779</v>
      </c>
      <c r="H2275">
        <v>0</v>
      </c>
      <c r="I2275" t="s">
        <v>107</v>
      </c>
      <c r="J2275" t="s">
        <v>24</v>
      </c>
      <c r="K2275">
        <v>1564</v>
      </c>
      <c r="L2275" t="s">
        <v>35</v>
      </c>
      <c r="M2275" s="1">
        <v>42558</v>
      </c>
      <c r="N2275" s="1">
        <v>42742</v>
      </c>
      <c r="O2275" t="s">
        <v>88</v>
      </c>
      <c r="P2275" s="1">
        <v>42626.692129629628</v>
      </c>
      <c r="Q2275" s="1">
        <v>42558</v>
      </c>
    </row>
    <row r="2276" spans="1:17" x14ac:dyDescent="0.25">
      <c r="A2276" t="s">
        <v>1487</v>
      </c>
      <c r="B2276" t="s">
        <v>1488</v>
      </c>
      <c r="C2276" t="s">
        <v>99</v>
      </c>
      <c r="D2276" t="s">
        <v>2038</v>
      </c>
      <c r="E2276" t="s">
        <v>134</v>
      </c>
      <c r="F2276" t="s">
        <v>52</v>
      </c>
      <c r="G2276" t="s">
        <v>1779</v>
      </c>
      <c r="H2276">
        <v>0</v>
      </c>
      <c r="I2276" t="s">
        <v>107</v>
      </c>
      <c r="J2276" t="s">
        <v>27</v>
      </c>
      <c r="K2276">
        <v>1564</v>
      </c>
      <c r="L2276" t="s">
        <v>35</v>
      </c>
      <c r="M2276" s="1">
        <v>42558</v>
      </c>
      <c r="N2276" s="1">
        <v>42742</v>
      </c>
      <c r="O2276" t="s">
        <v>88</v>
      </c>
      <c r="P2276" s="1">
        <v>42626.692129629628</v>
      </c>
      <c r="Q2276" s="1">
        <v>42558</v>
      </c>
    </row>
    <row r="2277" spans="1:17" x14ac:dyDescent="0.25">
      <c r="A2277" t="s">
        <v>970</v>
      </c>
      <c r="B2277" t="s">
        <v>971</v>
      </c>
      <c r="C2277">
        <v>2018</v>
      </c>
      <c r="D2277" t="s">
        <v>2039</v>
      </c>
      <c r="E2277" t="s">
        <v>1745</v>
      </c>
      <c r="F2277" t="s">
        <v>70</v>
      </c>
      <c r="G2277" t="s">
        <v>490</v>
      </c>
      <c r="H2277">
        <v>0</v>
      </c>
      <c r="I2277" t="s">
        <v>238</v>
      </c>
      <c r="J2277" t="s">
        <v>24</v>
      </c>
      <c r="K2277">
        <v>621</v>
      </c>
      <c r="L2277" t="s">
        <v>25</v>
      </c>
      <c r="M2277" s="1">
        <v>42422</v>
      </c>
      <c r="N2277" s="1">
        <v>42604</v>
      </c>
      <c r="O2277" t="s">
        <v>26</v>
      </c>
      <c r="P2277" s="1">
        <v>42590.643796296295</v>
      </c>
      <c r="Q2277" s="1">
        <v>42422</v>
      </c>
    </row>
    <row r="2278" spans="1:17" x14ac:dyDescent="0.25">
      <c r="A2278" t="s">
        <v>970</v>
      </c>
      <c r="B2278" t="s">
        <v>971</v>
      </c>
      <c r="C2278">
        <v>2018</v>
      </c>
      <c r="D2278" t="s">
        <v>2039</v>
      </c>
      <c r="E2278" t="s">
        <v>1745</v>
      </c>
      <c r="F2278" t="s">
        <v>70</v>
      </c>
      <c r="G2278" t="s">
        <v>490</v>
      </c>
      <c r="H2278">
        <v>0</v>
      </c>
      <c r="I2278" t="s">
        <v>238</v>
      </c>
      <c r="J2278" t="s">
        <v>27</v>
      </c>
      <c r="K2278">
        <v>621</v>
      </c>
      <c r="L2278" t="s">
        <v>25</v>
      </c>
      <c r="M2278" s="1">
        <v>42422</v>
      </c>
      <c r="N2278" s="1">
        <v>42604</v>
      </c>
      <c r="O2278" t="s">
        <v>26</v>
      </c>
      <c r="P2278" s="1">
        <v>42590.643796296295</v>
      </c>
      <c r="Q2278" s="1">
        <v>42422</v>
      </c>
    </row>
    <row r="2279" spans="1:17" x14ac:dyDescent="0.25">
      <c r="A2279" t="s">
        <v>970</v>
      </c>
      <c r="B2279" t="s">
        <v>971</v>
      </c>
      <c r="C2279">
        <v>2018</v>
      </c>
      <c r="D2279" t="s">
        <v>2039</v>
      </c>
      <c r="E2279" t="s">
        <v>1745</v>
      </c>
      <c r="F2279" t="s">
        <v>70</v>
      </c>
      <c r="G2279" t="s">
        <v>490</v>
      </c>
      <c r="H2279">
        <v>0</v>
      </c>
      <c r="I2279" t="s">
        <v>238</v>
      </c>
      <c r="J2279" t="s">
        <v>24</v>
      </c>
      <c r="K2279">
        <v>2319</v>
      </c>
      <c r="L2279" t="s">
        <v>35</v>
      </c>
      <c r="M2279" s="1">
        <v>42647</v>
      </c>
      <c r="N2279" s="1">
        <v>42829</v>
      </c>
      <c r="O2279" t="s">
        <v>26</v>
      </c>
      <c r="P2279" s="1">
        <v>42656.336215277777</v>
      </c>
      <c r="Q2279" s="1">
        <v>42647</v>
      </c>
    </row>
    <row r="2280" spans="1:17" x14ac:dyDescent="0.25">
      <c r="A2280" t="s">
        <v>970</v>
      </c>
      <c r="B2280" t="s">
        <v>971</v>
      </c>
      <c r="C2280">
        <v>2018</v>
      </c>
      <c r="D2280" t="s">
        <v>2039</v>
      </c>
      <c r="E2280" t="s">
        <v>1745</v>
      </c>
      <c r="F2280" t="s">
        <v>70</v>
      </c>
      <c r="G2280" t="s">
        <v>490</v>
      </c>
      <c r="H2280">
        <v>0</v>
      </c>
      <c r="I2280" t="s">
        <v>238</v>
      </c>
      <c r="J2280" t="s">
        <v>27</v>
      </c>
      <c r="K2280">
        <v>2319</v>
      </c>
      <c r="L2280" t="s">
        <v>35</v>
      </c>
      <c r="M2280" s="1">
        <v>42647</v>
      </c>
      <c r="N2280" s="1">
        <v>42829</v>
      </c>
      <c r="O2280" t="s">
        <v>26</v>
      </c>
      <c r="P2280" s="1">
        <v>42656.336215277777</v>
      </c>
      <c r="Q2280" s="1">
        <v>42647</v>
      </c>
    </row>
    <row r="2281" spans="1:17" x14ac:dyDescent="0.25">
      <c r="A2281" t="s">
        <v>1312</v>
      </c>
      <c r="B2281" t="s">
        <v>1313</v>
      </c>
      <c r="C2281">
        <v>2737</v>
      </c>
      <c r="D2281" t="s">
        <v>2040</v>
      </c>
      <c r="E2281" t="s">
        <v>140</v>
      </c>
      <c r="F2281" t="s">
        <v>70</v>
      </c>
      <c r="G2281" t="s">
        <v>490</v>
      </c>
      <c r="H2281">
        <v>1</v>
      </c>
      <c r="I2281" t="s">
        <v>1315</v>
      </c>
      <c r="J2281" t="s">
        <v>24</v>
      </c>
      <c r="K2281">
        <v>157</v>
      </c>
      <c r="L2281" t="s">
        <v>25</v>
      </c>
      <c r="M2281" s="1">
        <v>42534</v>
      </c>
      <c r="N2281" s="1">
        <v>42717</v>
      </c>
      <c r="O2281" t="s">
        <v>26</v>
      </c>
      <c r="P2281" s="1">
        <v>42573.623553240737</v>
      </c>
      <c r="Q2281" s="1">
        <v>42534</v>
      </c>
    </row>
    <row r="2282" spans="1:17" x14ac:dyDescent="0.25">
      <c r="A2282" t="s">
        <v>1312</v>
      </c>
      <c r="B2282" t="s">
        <v>1313</v>
      </c>
      <c r="C2282">
        <v>2737</v>
      </c>
      <c r="D2282" t="s">
        <v>2040</v>
      </c>
      <c r="E2282" t="s">
        <v>140</v>
      </c>
      <c r="F2282" t="s">
        <v>70</v>
      </c>
      <c r="G2282" t="s">
        <v>490</v>
      </c>
      <c r="H2282">
        <v>1</v>
      </c>
      <c r="I2282" t="s">
        <v>1315</v>
      </c>
      <c r="J2282" t="s">
        <v>27</v>
      </c>
      <c r="K2282">
        <v>157</v>
      </c>
      <c r="L2282" t="s">
        <v>25</v>
      </c>
      <c r="M2282" s="1">
        <v>42534</v>
      </c>
      <c r="N2282" s="1">
        <v>42717</v>
      </c>
      <c r="O2282" t="s">
        <v>26</v>
      </c>
      <c r="P2282" s="1">
        <v>42573.623553240737</v>
      </c>
      <c r="Q2282" s="1">
        <v>42534</v>
      </c>
    </row>
    <row r="2283" spans="1:17" x14ac:dyDescent="0.25">
      <c r="A2283" t="s">
        <v>1312</v>
      </c>
      <c r="B2283" t="s">
        <v>1313</v>
      </c>
      <c r="C2283">
        <v>2737</v>
      </c>
      <c r="D2283" t="s">
        <v>2040</v>
      </c>
      <c r="E2283" t="s">
        <v>140</v>
      </c>
      <c r="F2283" t="s">
        <v>70</v>
      </c>
      <c r="G2283" t="s">
        <v>490</v>
      </c>
      <c r="H2283">
        <v>1</v>
      </c>
      <c r="I2283" t="s">
        <v>1315</v>
      </c>
      <c r="J2283" t="s">
        <v>36</v>
      </c>
      <c r="K2283">
        <v>157</v>
      </c>
      <c r="L2283" t="s">
        <v>25</v>
      </c>
      <c r="M2283" s="1">
        <v>42534</v>
      </c>
      <c r="N2283" s="1">
        <v>42717</v>
      </c>
      <c r="O2283" t="s">
        <v>26</v>
      </c>
      <c r="P2283" s="1">
        <v>42573.623553240737</v>
      </c>
      <c r="Q2283" s="1">
        <v>42534</v>
      </c>
    </row>
    <row r="2284" spans="1:17" x14ac:dyDescent="0.25">
      <c r="A2284" t="s">
        <v>2041</v>
      </c>
      <c r="B2284" t="s">
        <v>2042</v>
      </c>
      <c r="C2284">
        <v>2887</v>
      </c>
      <c r="D2284" t="s">
        <v>2043</v>
      </c>
      <c r="E2284" t="s">
        <v>134</v>
      </c>
      <c r="F2284" t="s">
        <v>52</v>
      </c>
      <c r="G2284" t="s">
        <v>2044</v>
      </c>
      <c r="H2284">
        <v>1</v>
      </c>
      <c r="I2284" t="s">
        <v>1706</v>
      </c>
      <c r="J2284" t="s">
        <v>36</v>
      </c>
      <c r="K2284">
        <v>2107</v>
      </c>
      <c r="L2284" t="s">
        <v>25</v>
      </c>
      <c r="M2284" s="1">
        <v>42489</v>
      </c>
      <c r="N2284" s="1">
        <v>42672</v>
      </c>
      <c r="O2284" t="s">
        <v>99</v>
      </c>
      <c r="P2284" s="1">
        <v>42641.499571759261</v>
      </c>
      <c r="Q2284" s="1">
        <v>42489</v>
      </c>
    </row>
    <row r="2285" spans="1:17" x14ac:dyDescent="0.25">
      <c r="A2285" t="s">
        <v>2041</v>
      </c>
      <c r="B2285" t="s">
        <v>2042</v>
      </c>
      <c r="C2285">
        <v>2887</v>
      </c>
      <c r="D2285" t="s">
        <v>2043</v>
      </c>
      <c r="E2285" t="s">
        <v>134</v>
      </c>
      <c r="F2285" t="s">
        <v>52</v>
      </c>
      <c r="G2285" t="s">
        <v>2044</v>
      </c>
      <c r="H2285">
        <v>1</v>
      </c>
      <c r="I2285" t="s">
        <v>1706</v>
      </c>
      <c r="J2285" t="s">
        <v>254</v>
      </c>
      <c r="K2285">
        <v>2107</v>
      </c>
      <c r="L2285" t="s">
        <v>25</v>
      </c>
      <c r="M2285" s="1">
        <v>42489</v>
      </c>
      <c r="N2285" s="1">
        <v>42672</v>
      </c>
      <c r="O2285" t="s">
        <v>99</v>
      </c>
      <c r="P2285" s="1">
        <v>42641.499571759261</v>
      </c>
      <c r="Q2285" s="1">
        <v>42489</v>
      </c>
    </row>
    <row r="2286" spans="1:17" x14ac:dyDescent="0.25">
      <c r="A2286" t="s">
        <v>698</v>
      </c>
      <c r="B2286" t="s">
        <v>699</v>
      </c>
      <c r="C2286">
        <v>2793</v>
      </c>
      <c r="D2286" t="s">
        <v>2045</v>
      </c>
      <c r="E2286" t="s">
        <v>134</v>
      </c>
      <c r="F2286" t="s">
        <v>141</v>
      </c>
      <c r="G2286" t="s">
        <v>2046</v>
      </c>
      <c r="H2286">
        <v>0</v>
      </c>
      <c r="I2286" t="s">
        <v>65</v>
      </c>
      <c r="J2286" t="s">
        <v>24</v>
      </c>
      <c r="K2286">
        <v>500</v>
      </c>
      <c r="L2286" t="s">
        <v>35</v>
      </c>
      <c r="M2286" s="1">
        <v>42584</v>
      </c>
      <c r="N2286" s="1">
        <v>42768</v>
      </c>
      <c r="O2286" t="s">
        <v>26</v>
      </c>
      <c r="P2286" s="1">
        <v>42586.488263888888</v>
      </c>
      <c r="Q2286" s="1">
        <v>42584</v>
      </c>
    </row>
    <row r="2287" spans="1:17" x14ac:dyDescent="0.25">
      <c r="A2287" t="s">
        <v>698</v>
      </c>
      <c r="B2287" t="s">
        <v>699</v>
      </c>
      <c r="C2287">
        <v>2793</v>
      </c>
      <c r="D2287" t="s">
        <v>2045</v>
      </c>
      <c r="E2287" t="s">
        <v>134</v>
      </c>
      <c r="F2287" t="s">
        <v>141</v>
      </c>
      <c r="G2287" t="s">
        <v>2046</v>
      </c>
      <c r="H2287">
        <v>0</v>
      </c>
      <c r="I2287" t="s">
        <v>65</v>
      </c>
      <c r="J2287" t="s">
        <v>27</v>
      </c>
      <c r="K2287">
        <v>500</v>
      </c>
      <c r="L2287" t="s">
        <v>35</v>
      </c>
      <c r="M2287" s="1">
        <v>42584</v>
      </c>
      <c r="N2287" s="1">
        <v>42768</v>
      </c>
      <c r="O2287" t="s">
        <v>26</v>
      </c>
      <c r="P2287" s="1">
        <v>42586.488263888888</v>
      </c>
      <c r="Q2287" s="1">
        <v>42584</v>
      </c>
    </row>
    <row r="2288" spans="1:17" x14ac:dyDescent="0.25">
      <c r="A2288" t="s">
        <v>28</v>
      </c>
      <c r="B2288" t="s">
        <v>29</v>
      </c>
      <c r="C2288">
        <v>1862</v>
      </c>
      <c r="D2288" t="s">
        <v>2047</v>
      </c>
      <c r="E2288" t="s">
        <v>134</v>
      </c>
      <c r="F2288" t="s">
        <v>682</v>
      </c>
      <c r="G2288" t="s">
        <v>2028</v>
      </c>
      <c r="H2288">
        <v>0</v>
      </c>
      <c r="I2288" t="s">
        <v>1176</v>
      </c>
      <c r="J2288" t="s">
        <v>24</v>
      </c>
      <c r="K2288">
        <v>2419</v>
      </c>
      <c r="L2288" t="s">
        <v>35</v>
      </c>
      <c r="M2288" s="1">
        <v>42669</v>
      </c>
      <c r="N2288" s="1">
        <v>42851</v>
      </c>
      <c r="O2288" t="s">
        <v>26</v>
      </c>
      <c r="P2288" s="1">
        <v>42670.635462962964</v>
      </c>
      <c r="Q2288" s="1">
        <v>42669</v>
      </c>
    </row>
    <row r="2289" spans="1:17" x14ac:dyDescent="0.25">
      <c r="A2289" t="s">
        <v>28</v>
      </c>
      <c r="B2289" t="s">
        <v>29</v>
      </c>
      <c r="C2289">
        <v>1862</v>
      </c>
      <c r="D2289" t="s">
        <v>2047</v>
      </c>
      <c r="E2289" t="s">
        <v>134</v>
      </c>
      <c r="F2289" t="s">
        <v>682</v>
      </c>
      <c r="G2289" t="s">
        <v>2028</v>
      </c>
      <c r="H2289">
        <v>0</v>
      </c>
      <c r="I2289" t="s">
        <v>1176</v>
      </c>
      <c r="J2289" t="s">
        <v>27</v>
      </c>
      <c r="K2289">
        <v>2419</v>
      </c>
      <c r="L2289" t="s">
        <v>35</v>
      </c>
      <c r="M2289" s="1">
        <v>42669</v>
      </c>
      <c r="N2289" s="1">
        <v>42851</v>
      </c>
      <c r="O2289" t="s">
        <v>26</v>
      </c>
      <c r="P2289" s="1">
        <v>42670.635462962964</v>
      </c>
      <c r="Q2289" s="1">
        <v>42669</v>
      </c>
    </row>
    <row r="2290" spans="1:17" x14ac:dyDescent="0.25">
      <c r="A2290" t="s">
        <v>2048</v>
      </c>
      <c r="B2290" t="s">
        <v>2049</v>
      </c>
      <c r="C2290">
        <v>2111</v>
      </c>
      <c r="D2290" t="s">
        <v>2050</v>
      </c>
      <c r="E2290" t="s">
        <v>134</v>
      </c>
      <c r="F2290" t="s">
        <v>146</v>
      </c>
      <c r="G2290" t="s">
        <v>2028</v>
      </c>
      <c r="H2290">
        <v>1</v>
      </c>
      <c r="I2290" t="s">
        <v>546</v>
      </c>
      <c r="J2290" t="s">
        <v>36</v>
      </c>
      <c r="K2290">
        <v>294</v>
      </c>
      <c r="L2290" t="s">
        <v>25</v>
      </c>
      <c r="M2290" s="1">
        <v>42445</v>
      </c>
      <c r="N2290" s="1">
        <v>42629</v>
      </c>
      <c r="O2290" t="s">
        <v>26</v>
      </c>
      <c r="P2290" s="1">
        <v>42583.482453703706</v>
      </c>
      <c r="Q2290" s="1">
        <v>42445</v>
      </c>
    </row>
    <row r="2291" spans="1:17" x14ac:dyDescent="0.25">
      <c r="A2291" t="s">
        <v>2048</v>
      </c>
      <c r="B2291" t="s">
        <v>2049</v>
      </c>
      <c r="C2291">
        <v>2111</v>
      </c>
      <c r="D2291" t="s">
        <v>2050</v>
      </c>
      <c r="E2291" t="s">
        <v>134</v>
      </c>
      <c r="F2291" t="s">
        <v>146</v>
      </c>
      <c r="G2291" t="s">
        <v>2028</v>
      </c>
      <c r="H2291">
        <v>1</v>
      </c>
      <c r="I2291" t="s">
        <v>546</v>
      </c>
      <c r="J2291" t="s">
        <v>36</v>
      </c>
      <c r="K2291">
        <v>1768</v>
      </c>
      <c r="L2291" t="s">
        <v>35</v>
      </c>
      <c r="M2291" s="1">
        <v>42635</v>
      </c>
      <c r="N2291" s="1">
        <v>42816</v>
      </c>
      <c r="O2291" t="s">
        <v>26</v>
      </c>
      <c r="P2291" s="1">
        <v>42635.372986111113</v>
      </c>
      <c r="Q2291" s="1">
        <v>42635</v>
      </c>
    </row>
    <row r="2292" spans="1:17" x14ac:dyDescent="0.25">
      <c r="A2292" t="s">
        <v>355</v>
      </c>
      <c r="B2292" t="s">
        <v>356</v>
      </c>
      <c r="C2292">
        <v>1384</v>
      </c>
      <c r="D2292" t="s">
        <v>2051</v>
      </c>
      <c r="E2292" t="s">
        <v>1875</v>
      </c>
      <c r="F2292" t="s">
        <v>32</v>
      </c>
      <c r="G2292" t="s">
        <v>76</v>
      </c>
      <c r="H2292">
        <v>1</v>
      </c>
      <c r="I2292" t="s">
        <v>107</v>
      </c>
      <c r="J2292" t="s">
        <v>24</v>
      </c>
      <c r="K2292">
        <v>424</v>
      </c>
      <c r="L2292" t="s">
        <v>25</v>
      </c>
      <c r="M2292" s="1">
        <v>42410</v>
      </c>
      <c r="N2292" s="1">
        <v>42592</v>
      </c>
      <c r="O2292" t="s">
        <v>26</v>
      </c>
      <c r="P2292" s="1">
        <v>42585.448796296296</v>
      </c>
      <c r="Q2292" s="1">
        <v>42410</v>
      </c>
    </row>
    <row r="2293" spans="1:17" x14ac:dyDescent="0.25">
      <c r="A2293" t="s">
        <v>355</v>
      </c>
      <c r="B2293" t="s">
        <v>356</v>
      </c>
      <c r="C2293">
        <v>1384</v>
      </c>
      <c r="D2293" t="s">
        <v>2051</v>
      </c>
      <c r="E2293" t="s">
        <v>1875</v>
      </c>
      <c r="F2293" t="s">
        <v>32</v>
      </c>
      <c r="G2293" t="s">
        <v>76</v>
      </c>
      <c r="H2293">
        <v>1</v>
      </c>
      <c r="I2293" t="s">
        <v>107</v>
      </c>
      <c r="J2293" t="s">
        <v>27</v>
      </c>
      <c r="K2293">
        <v>424</v>
      </c>
      <c r="L2293" t="s">
        <v>25</v>
      </c>
      <c r="M2293" s="1">
        <v>42410</v>
      </c>
      <c r="N2293" s="1">
        <v>42592</v>
      </c>
      <c r="O2293" t="s">
        <v>26</v>
      </c>
      <c r="P2293" s="1">
        <v>42585.448796296296</v>
      </c>
      <c r="Q2293" s="1">
        <v>42410</v>
      </c>
    </row>
    <row r="2294" spans="1:17" x14ac:dyDescent="0.25">
      <c r="A2294" t="s">
        <v>355</v>
      </c>
      <c r="B2294" t="s">
        <v>356</v>
      </c>
      <c r="C2294">
        <v>1384</v>
      </c>
      <c r="D2294" t="s">
        <v>2051</v>
      </c>
      <c r="E2294" t="s">
        <v>1875</v>
      </c>
      <c r="F2294" t="s">
        <v>32</v>
      </c>
      <c r="G2294" t="s">
        <v>76</v>
      </c>
      <c r="H2294">
        <v>1</v>
      </c>
      <c r="I2294" t="s">
        <v>107</v>
      </c>
      <c r="J2294" t="s">
        <v>36</v>
      </c>
      <c r="K2294">
        <v>424</v>
      </c>
      <c r="L2294" t="s">
        <v>25</v>
      </c>
      <c r="M2294" s="1">
        <v>42410</v>
      </c>
      <c r="N2294" s="1">
        <v>42592</v>
      </c>
      <c r="O2294" t="s">
        <v>26</v>
      </c>
      <c r="P2294" s="1">
        <v>42585.448796296296</v>
      </c>
      <c r="Q2294" s="1">
        <v>42410</v>
      </c>
    </row>
    <row r="2295" spans="1:17" x14ac:dyDescent="0.25">
      <c r="A2295" t="s">
        <v>355</v>
      </c>
      <c r="B2295" t="s">
        <v>356</v>
      </c>
      <c r="C2295">
        <v>1384</v>
      </c>
      <c r="D2295" t="s">
        <v>2051</v>
      </c>
      <c r="E2295" t="s">
        <v>1875</v>
      </c>
      <c r="F2295" t="s">
        <v>32</v>
      </c>
      <c r="G2295" t="s">
        <v>76</v>
      </c>
      <c r="H2295">
        <v>1</v>
      </c>
      <c r="I2295" t="s">
        <v>107</v>
      </c>
      <c r="J2295" t="s">
        <v>24</v>
      </c>
      <c r="K2295">
        <v>987</v>
      </c>
      <c r="L2295" t="s">
        <v>35</v>
      </c>
      <c r="M2295" s="1">
        <v>42584</v>
      </c>
      <c r="N2295" s="1">
        <v>42768</v>
      </c>
      <c r="O2295" t="s">
        <v>26</v>
      </c>
      <c r="P2295" s="1">
        <v>42600.320034722223</v>
      </c>
      <c r="Q2295" s="1">
        <v>42584</v>
      </c>
    </row>
    <row r="2296" spans="1:17" x14ac:dyDescent="0.25">
      <c r="A2296" t="s">
        <v>355</v>
      </c>
      <c r="B2296" t="s">
        <v>356</v>
      </c>
      <c r="C2296">
        <v>1384</v>
      </c>
      <c r="D2296" t="s">
        <v>2051</v>
      </c>
      <c r="E2296" t="s">
        <v>1875</v>
      </c>
      <c r="F2296" t="s">
        <v>32</v>
      </c>
      <c r="G2296" t="s">
        <v>76</v>
      </c>
      <c r="H2296">
        <v>1</v>
      </c>
      <c r="I2296" t="s">
        <v>107</v>
      </c>
      <c r="J2296" t="s">
        <v>27</v>
      </c>
      <c r="K2296">
        <v>987</v>
      </c>
      <c r="L2296" t="s">
        <v>35</v>
      </c>
      <c r="M2296" s="1">
        <v>42584</v>
      </c>
      <c r="N2296" s="1">
        <v>42768</v>
      </c>
      <c r="O2296" t="s">
        <v>26</v>
      </c>
      <c r="P2296" s="1">
        <v>42600.320034722223</v>
      </c>
      <c r="Q2296" s="1">
        <v>42584</v>
      </c>
    </row>
    <row r="2297" spans="1:17" x14ac:dyDescent="0.25">
      <c r="A2297" t="s">
        <v>355</v>
      </c>
      <c r="B2297" t="s">
        <v>356</v>
      </c>
      <c r="C2297">
        <v>1384</v>
      </c>
      <c r="D2297" t="s">
        <v>2051</v>
      </c>
      <c r="E2297" t="s">
        <v>1875</v>
      </c>
      <c r="F2297" t="s">
        <v>32</v>
      </c>
      <c r="G2297" t="s">
        <v>76</v>
      </c>
      <c r="H2297">
        <v>1</v>
      </c>
      <c r="I2297" t="s">
        <v>107</v>
      </c>
      <c r="J2297" t="s">
        <v>36</v>
      </c>
      <c r="K2297">
        <v>987</v>
      </c>
      <c r="L2297" t="s">
        <v>35</v>
      </c>
      <c r="M2297" s="1">
        <v>42584</v>
      </c>
      <c r="N2297" s="1">
        <v>42768</v>
      </c>
      <c r="O2297" t="s">
        <v>26</v>
      </c>
      <c r="P2297" s="1">
        <v>42600.320034722223</v>
      </c>
      <c r="Q2297" s="1">
        <v>42584</v>
      </c>
    </row>
    <row r="2298" spans="1:17" x14ac:dyDescent="0.25">
      <c r="A2298" t="s">
        <v>355</v>
      </c>
      <c r="B2298" t="s">
        <v>356</v>
      </c>
      <c r="C2298">
        <v>1384</v>
      </c>
      <c r="D2298" t="s">
        <v>2052</v>
      </c>
      <c r="E2298" t="s">
        <v>134</v>
      </c>
      <c r="F2298" t="s">
        <v>682</v>
      </c>
      <c r="G2298" t="s">
        <v>2028</v>
      </c>
      <c r="H2298">
        <v>1</v>
      </c>
      <c r="I2298" t="s">
        <v>107</v>
      </c>
      <c r="J2298" t="s">
        <v>24</v>
      </c>
      <c r="K2298">
        <v>422</v>
      </c>
      <c r="L2298" t="s">
        <v>101</v>
      </c>
      <c r="M2298" s="1">
        <v>42450</v>
      </c>
      <c r="N2298" s="1">
        <v>42634</v>
      </c>
      <c r="O2298" t="s">
        <v>88</v>
      </c>
      <c r="P2298" s="1">
        <v>42585.441168981481</v>
      </c>
      <c r="Q2298" s="1">
        <v>42450</v>
      </c>
    </row>
    <row r="2299" spans="1:17" x14ac:dyDescent="0.25">
      <c r="A2299" t="s">
        <v>355</v>
      </c>
      <c r="B2299" t="s">
        <v>356</v>
      </c>
      <c r="C2299">
        <v>1384</v>
      </c>
      <c r="D2299" t="s">
        <v>2052</v>
      </c>
      <c r="E2299" t="s">
        <v>134</v>
      </c>
      <c r="F2299" t="s">
        <v>682</v>
      </c>
      <c r="G2299" t="s">
        <v>2028</v>
      </c>
      <c r="H2299">
        <v>1</v>
      </c>
      <c r="I2299" t="s">
        <v>107</v>
      </c>
      <c r="J2299" t="s">
        <v>27</v>
      </c>
      <c r="K2299">
        <v>422</v>
      </c>
      <c r="L2299" t="s">
        <v>101</v>
      </c>
      <c r="M2299" s="1">
        <v>42450</v>
      </c>
      <c r="N2299" s="1">
        <v>42634</v>
      </c>
      <c r="O2299" t="s">
        <v>88</v>
      </c>
      <c r="P2299" s="1">
        <v>42585.441168981481</v>
      </c>
      <c r="Q2299" s="1">
        <v>42450</v>
      </c>
    </row>
    <row r="2300" spans="1:17" x14ac:dyDescent="0.25">
      <c r="A2300" t="s">
        <v>355</v>
      </c>
      <c r="B2300" t="s">
        <v>356</v>
      </c>
      <c r="C2300">
        <v>1384</v>
      </c>
      <c r="D2300" t="s">
        <v>2052</v>
      </c>
      <c r="E2300" t="s">
        <v>134</v>
      </c>
      <c r="F2300" t="s">
        <v>682</v>
      </c>
      <c r="G2300" t="s">
        <v>2028</v>
      </c>
      <c r="H2300">
        <v>1</v>
      </c>
      <c r="I2300" t="s">
        <v>107</v>
      </c>
      <c r="J2300" t="s">
        <v>36</v>
      </c>
      <c r="K2300">
        <v>422</v>
      </c>
      <c r="L2300" t="s">
        <v>101</v>
      </c>
      <c r="M2300" s="1">
        <v>42450</v>
      </c>
      <c r="N2300" s="1">
        <v>42634</v>
      </c>
      <c r="O2300" t="s">
        <v>88</v>
      </c>
      <c r="P2300" s="1">
        <v>42585.441168981481</v>
      </c>
      <c r="Q2300" s="1">
        <v>42450</v>
      </c>
    </row>
    <row r="2301" spans="1:17" x14ac:dyDescent="0.25">
      <c r="A2301" t="s">
        <v>355</v>
      </c>
      <c r="B2301" t="s">
        <v>356</v>
      </c>
      <c r="C2301">
        <v>1384</v>
      </c>
      <c r="D2301" t="s">
        <v>2052</v>
      </c>
      <c r="E2301" t="s">
        <v>134</v>
      </c>
      <c r="F2301" t="s">
        <v>682</v>
      </c>
      <c r="G2301" t="s">
        <v>2028</v>
      </c>
      <c r="H2301">
        <v>1</v>
      </c>
      <c r="I2301" t="s">
        <v>107</v>
      </c>
      <c r="J2301" t="s">
        <v>24</v>
      </c>
      <c r="K2301">
        <v>1653</v>
      </c>
      <c r="L2301" t="s">
        <v>35</v>
      </c>
      <c r="M2301" s="1">
        <v>42626</v>
      </c>
      <c r="N2301" s="1">
        <v>42807</v>
      </c>
      <c r="O2301" t="s">
        <v>26</v>
      </c>
      <c r="P2301" s="1">
        <v>42629.348240740743</v>
      </c>
      <c r="Q2301" s="1">
        <v>42626</v>
      </c>
    </row>
    <row r="2302" spans="1:17" x14ac:dyDescent="0.25">
      <c r="A2302" t="s">
        <v>355</v>
      </c>
      <c r="B2302" t="s">
        <v>356</v>
      </c>
      <c r="C2302">
        <v>1384</v>
      </c>
      <c r="D2302" t="s">
        <v>2052</v>
      </c>
      <c r="E2302" t="s">
        <v>134</v>
      </c>
      <c r="F2302" t="s">
        <v>682</v>
      </c>
      <c r="G2302" t="s">
        <v>2028</v>
      </c>
      <c r="H2302">
        <v>1</v>
      </c>
      <c r="I2302" t="s">
        <v>107</v>
      </c>
      <c r="J2302" t="s">
        <v>27</v>
      </c>
      <c r="K2302">
        <v>1653</v>
      </c>
      <c r="L2302" t="s">
        <v>35</v>
      </c>
      <c r="M2302" s="1">
        <v>42626</v>
      </c>
      <c r="N2302" s="1">
        <v>42807</v>
      </c>
      <c r="O2302" t="s">
        <v>26</v>
      </c>
      <c r="P2302" s="1">
        <v>42629.348240740743</v>
      </c>
      <c r="Q2302" s="1">
        <v>42626</v>
      </c>
    </row>
    <row r="2303" spans="1:17" x14ac:dyDescent="0.25">
      <c r="A2303" t="s">
        <v>355</v>
      </c>
      <c r="B2303" t="s">
        <v>356</v>
      </c>
      <c r="C2303">
        <v>1384</v>
      </c>
      <c r="D2303" t="s">
        <v>2052</v>
      </c>
      <c r="E2303" t="s">
        <v>134</v>
      </c>
      <c r="F2303" t="s">
        <v>682</v>
      </c>
      <c r="G2303" t="s">
        <v>2028</v>
      </c>
      <c r="H2303">
        <v>1</v>
      </c>
      <c r="I2303" t="s">
        <v>107</v>
      </c>
      <c r="J2303" t="s">
        <v>36</v>
      </c>
      <c r="K2303">
        <v>1653</v>
      </c>
      <c r="L2303" t="s">
        <v>35</v>
      </c>
      <c r="M2303" s="1">
        <v>42626</v>
      </c>
      <c r="N2303" s="1">
        <v>42807</v>
      </c>
      <c r="O2303" t="s">
        <v>26</v>
      </c>
      <c r="P2303" s="1">
        <v>42629.348240740743</v>
      </c>
      <c r="Q2303" s="1">
        <v>42626</v>
      </c>
    </row>
    <row r="2304" spans="1:17" x14ac:dyDescent="0.25">
      <c r="A2304" t="s">
        <v>324</v>
      </c>
      <c r="B2304" t="s">
        <v>325</v>
      </c>
      <c r="C2304">
        <v>2096</v>
      </c>
      <c r="D2304" t="s">
        <v>2053</v>
      </c>
      <c r="E2304" t="s">
        <v>1745</v>
      </c>
      <c r="F2304" t="s">
        <v>70</v>
      </c>
      <c r="G2304" t="s">
        <v>976</v>
      </c>
      <c r="H2304">
        <v>0</v>
      </c>
      <c r="I2304" t="s">
        <v>2054</v>
      </c>
      <c r="J2304" t="s">
        <v>27</v>
      </c>
      <c r="K2304">
        <v>165</v>
      </c>
      <c r="L2304" t="s">
        <v>25</v>
      </c>
      <c r="M2304" s="1">
        <v>42545</v>
      </c>
      <c r="N2304" s="1">
        <v>42728</v>
      </c>
      <c r="O2304" t="s">
        <v>88</v>
      </c>
      <c r="P2304" s="1">
        <v>42576.450497685182</v>
      </c>
      <c r="Q2304" s="1">
        <v>42545</v>
      </c>
    </row>
    <row r="2305" spans="1:17" x14ac:dyDescent="0.25">
      <c r="A2305" t="s">
        <v>114</v>
      </c>
      <c r="B2305" t="s">
        <v>115</v>
      </c>
      <c r="C2305">
        <v>2602</v>
      </c>
      <c r="D2305" t="s">
        <v>2055</v>
      </c>
      <c r="E2305" t="s">
        <v>1745</v>
      </c>
      <c r="F2305" t="s">
        <v>141</v>
      </c>
      <c r="G2305" t="s">
        <v>978</v>
      </c>
      <c r="H2305">
        <v>0</v>
      </c>
      <c r="I2305" t="s">
        <v>1279</v>
      </c>
      <c r="J2305" t="s">
        <v>24</v>
      </c>
      <c r="K2305">
        <v>1288</v>
      </c>
      <c r="L2305" t="s">
        <v>35</v>
      </c>
      <c r="M2305" s="1">
        <v>42611</v>
      </c>
      <c r="N2305" s="1">
        <v>42794</v>
      </c>
      <c r="O2305" t="s">
        <v>26</v>
      </c>
      <c r="P2305" s="1">
        <v>42613.594976851855</v>
      </c>
      <c r="Q2305" s="1">
        <v>42611</v>
      </c>
    </row>
    <row r="2306" spans="1:17" x14ac:dyDescent="0.25">
      <c r="A2306" t="s">
        <v>114</v>
      </c>
      <c r="B2306" t="s">
        <v>115</v>
      </c>
      <c r="C2306">
        <v>2602</v>
      </c>
      <c r="D2306" t="s">
        <v>2055</v>
      </c>
      <c r="E2306" t="s">
        <v>1745</v>
      </c>
      <c r="F2306" t="s">
        <v>141</v>
      </c>
      <c r="G2306" t="s">
        <v>978</v>
      </c>
      <c r="H2306">
        <v>0</v>
      </c>
      <c r="I2306" t="s">
        <v>1279</v>
      </c>
      <c r="J2306" t="s">
        <v>27</v>
      </c>
      <c r="K2306">
        <v>1288</v>
      </c>
      <c r="L2306" t="s">
        <v>35</v>
      </c>
      <c r="M2306" s="1">
        <v>42611</v>
      </c>
      <c r="N2306" s="1">
        <v>42794</v>
      </c>
      <c r="O2306" t="s">
        <v>26</v>
      </c>
      <c r="P2306" s="1">
        <v>42613.594976851855</v>
      </c>
      <c r="Q2306" s="1">
        <v>42611</v>
      </c>
    </row>
    <row r="2307" spans="1:17" x14ac:dyDescent="0.25">
      <c r="A2307" t="s">
        <v>2056</v>
      </c>
      <c r="B2307" t="s">
        <v>2057</v>
      </c>
      <c r="C2307">
        <v>1288</v>
      </c>
      <c r="D2307" t="s">
        <v>2058</v>
      </c>
      <c r="E2307" t="s">
        <v>134</v>
      </c>
      <c r="F2307" t="s">
        <v>1402</v>
      </c>
      <c r="G2307" t="s">
        <v>629</v>
      </c>
      <c r="H2307">
        <v>1</v>
      </c>
      <c r="I2307" t="s">
        <v>2059</v>
      </c>
      <c r="J2307" t="s">
        <v>27</v>
      </c>
      <c r="K2307">
        <v>487</v>
      </c>
      <c r="L2307" t="s">
        <v>35</v>
      </c>
      <c r="M2307" s="1">
        <v>42572</v>
      </c>
      <c r="N2307" s="1">
        <v>42756</v>
      </c>
      <c r="O2307" t="s">
        <v>26</v>
      </c>
      <c r="P2307" s="1">
        <v>42586.468032407407</v>
      </c>
      <c r="Q2307" s="1">
        <v>42572</v>
      </c>
    </row>
    <row r="2308" spans="1:17" x14ac:dyDescent="0.25">
      <c r="A2308" t="s">
        <v>2056</v>
      </c>
      <c r="B2308" t="s">
        <v>2057</v>
      </c>
      <c r="C2308">
        <v>1288</v>
      </c>
      <c r="D2308" t="s">
        <v>2058</v>
      </c>
      <c r="E2308" t="s">
        <v>134</v>
      </c>
      <c r="F2308" t="s">
        <v>1402</v>
      </c>
      <c r="G2308" t="s">
        <v>629</v>
      </c>
      <c r="H2308">
        <v>1</v>
      </c>
      <c r="I2308" t="s">
        <v>2059</v>
      </c>
      <c r="J2308" t="s">
        <v>36</v>
      </c>
      <c r="K2308">
        <v>487</v>
      </c>
      <c r="L2308" t="s">
        <v>35</v>
      </c>
      <c r="M2308" s="1">
        <v>42572</v>
      </c>
      <c r="N2308" s="1">
        <v>42756</v>
      </c>
      <c r="O2308" t="s">
        <v>26</v>
      </c>
      <c r="P2308" s="1">
        <v>42586.468032407407</v>
      </c>
      <c r="Q2308" s="1">
        <v>42572</v>
      </c>
    </row>
    <row r="2309" spans="1:17" x14ac:dyDescent="0.25">
      <c r="A2309" t="s">
        <v>2056</v>
      </c>
      <c r="B2309" t="s">
        <v>2057</v>
      </c>
      <c r="C2309">
        <v>1288</v>
      </c>
      <c r="D2309" t="s">
        <v>2058</v>
      </c>
      <c r="E2309" t="s">
        <v>134</v>
      </c>
      <c r="F2309" t="s">
        <v>1402</v>
      </c>
      <c r="G2309" t="s">
        <v>629</v>
      </c>
      <c r="H2309">
        <v>1</v>
      </c>
      <c r="I2309" t="s">
        <v>2059</v>
      </c>
      <c r="J2309" t="s">
        <v>24</v>
      </c>
      <c r="K2309">
        <v>487</v>
      </c>
      <c r="L2309" t="s">
        <v>35</v>
      </c>
      <c r="M2309" s="1">
        <v>42572</v>
      </c>
      <c r="N2309" s="1">
        <v>42756</v>
      </c>
      <c r="O2309" t="s">
        <v>26</v>
      </c>
      <c r="P2309" s="1">
        <v>42586.468032407407</v>
      </c>
      <c r="Q2309" s="1">
        <v>42572</v>
      </c>
    </row>
    <row r="2310" spans="1:17" x14ac:dyDescent="0.25">
      <c r="A2310" t="s">
        <v>2056</v>
      </c>
      <c r="B2310" t="s">
        <v>2057</v>
      </c>
      <c r="C2310">
        <v>1288</v>
      </c>
      <c r="D2310" t="s">
        <v>2060</v>
      </c>
      <c r="E2310" t="s">
        <v>140</v>
      </c>
      <c r="F2310" t="s">
        <v>146</v>
      </c>
      <c r="G2310" t="s">
        <v>629</v>
      </c>
      <c r="H2310">
        <v>1</v>
      </c>
      <c r="I2310" t="s">
        <v>2059</v>
      </c>
      <c r="J2310" t="s">
        <v>24</v>
      </c>
      <c r="K2310">
        <v>415</v>
      </c>
      <c r="L2310" t="s">
        <v>35</v>
      </c>
      <c r="M2310" s="1">
        <v>42573</v>
      </c>
      <c r="N2310" s="1">
        <v>42757</v>
      </c>
      <c r="O2310" t="s">
        <v>26</v>
      </c>
      <c r="P2310" s="1">
        <v>42585.42491898148</v>
      </c>
      <c r="Q2310" s="1">
        <v>42573</v>
      </c>
    </row>
    <row r="2311" spans="1:17" x14ac:dyDescent="0.25">
      <c r="A2311" t="s">
        <v>2056</v>
      </c>
      <c r="B2311" t="s">
        <v>2057</v>
      </c>
      <c r="C2311">
        <v>1288</v>
      </c>
      <c r="D2311" t="s">
        <v>2060</v>
      </c>
      <c r="E2311" t="s">
        <v>140</v>
      </c>
      <c r="F2311" t="s">
        <v>146</v>
      </c>
      <c r="G2311" t="s">
        <v>629</v>
      </c>
      <c r="H2311">
        <v>1</v>
      </c>
      <c r="I2311" t="s">
        <v>2059</v>
      </c>
      <c r="J2311" t="s">
        <v>27</v>
      </c>
      <c r="K2311">
        <v>415</v>
      </c>
      <c r="L2311" t="s">
        <v>35</v>
      </c>
      <c r="M2311" s="1">
        <v>42573</v>
      </c>
      <c r="N2311" s="1">
        <v>42757</v>
      </c>
      <c r="O2311" t="s">
        <v>26</v>
      </c>
      <c r="P2311" s="1">
        <v>42585.42491898148</v>
      </c>
      <c r="Q2311" s="1">
        <v>42573</v>
      </c>
    </row>
    <row r="2312" spans="1:17" x14ac:dyDescent="0.25">
      <c r="A2312" t="s">
        <v>2056</v>
      </c>
      <c r="B2312" t="s">
        <v>2057</v>
      </c>
      <c r="C2312">
        <v>1288</v>
      </c>
      <c r="D2312" t="s">
        <v>2060</v>
      </c>
      <c r="E2312" t="s">
        <v>140</v>
      </c>
      <c r="F2312" t="s">
        <v>146</v>
      </c>
      <c r="G2312" t="s">
        <v>629</v>
      </c>
      <c r="H2312">
        <v>1</v>
      </c>
      <c r="I2312" t="s">
        <v>2059</v>
      </c>
      <c r="J2312" t="s">
        <v>36</v>
      </c>
      <c r="K2312">
        <v>415</v>
      </c>
      <c r="L2312" t="s">
        <v>35</v>
      </c>
      <c r="M2312" s="1">
        <v>42573</v>
      </c>
      <c r="N2312" s="1">
        <v>42757</v>
      </c>
      <c r="O2312" t="s">
        <v>26</v>
      </c>
      <c r="P2312" s="1">
        <v>42585.42491898148</v>
      </c>
      <c r="Q2312" s="1">
        <v>42573</v>
      </c>
    </row>
    <row r="2313" spans="1:17" x14ac:dyDescent="0.25">
      <c r="A2313" t="s">
        <v>532</v>
      </c>
      <c r="B2313" t="s">
        <v>533</v>
      </c>
      <c r="C2313">
        <v>2301</v>
      </c>
      <c r="D2313" t="s">
        <v>2061</v>
      </c>
      <c r="E2313" t="s">
        <v>140</v>
      </c>
      <c r="F2313" t="s">
        <v>70</v>
      </c>
      <c r="G2313" t="s">
        <v>1490</v>
      </c>
      <c r="H2313">
        <v>0</v>
      </c>
      <c r="I2313" t="s">
        <v>65</v>
      </c>
      <c r="J2313" t="s">
        <v>24</v>
      </c>
      <c r="K2313">
        <v>798</v>
      </c>
      <c r="L2313" t="s">
        <v>101</v>
      </c>
      <c r="M2313" s="1">
        <v>42538</v>
      </c>
      <c r="N2313" s="1">
        <v>42721</v>
      </c>
      <c r="O2313" t="s">
        <v>26</v>
      </c>
      <c r="P2313" s="1">
        <v>42593.646064814813</v>
      </c>
      <c r="Q2313" s="1">
        <v>42538</v>
      </c>
    </row>
    <row r="2314" spans="1:17" x14ac:dyDescent="0.25">
      <c r="A2314" t="s">
        <v>532</v>
      </c>
      <c r="B2314" t="s">
        <v>533</v>
      </c>
      <c r="C2314">
        <v>2301</v>
      </c>
      <c r="D2314" t="s">
        <v>2061</v>
      </c>
      <c r="E2314" t="s">
        <v>140</v>
      </c>
      <c r="F2314" t="s">
        <v>70</v>
      </c>
      <c r="G2314" t="s">
        <v>1490</v>
      </c>
      <c r="H2314">
        <v>0</v>
      </c>
      <c r="I2314" t="s">
        <v>65</v>
      </c>
      <c r="J2314" t="s">
        <v>27</v>
      </c>
      <c r="K2314">
        <v>798</v>
      </c>
      <c r="L2314" t="s">
        <v>101</v>
      </c>
      <c r="M2314" s="1">
        <v>42538</v>
      </c>
      <c r="N2314" s="1">
        <v>42721</v>
      </c>
      <c r="O2314" t="s">
        <v>26</v>
      </c>
      <c r="P2314" s="1">
        <v>42593.646064814813</v>
      </c>
      <c r="Q2314" s="1">
        <v>42538</v>
      </c>
    </row>
    <row r="2315" spans="1:17" x14ac:dyDescent="0.25">
      <c r="A2315" t="s">
        <v>2062</v>
      </c>
      <c r="B2315" t="s">
        <v>2063</v>
      </c>
      <c r="C2315">
        <v>2903</v>
      </c>
      <c r="D2315" t="s">
        <v>2064</v>
      </c>
      <c r="E2315" t="s">
        <v>140</v>
      </c>
      <c r="F2315" t="s">
        <v>178</v>
      </c>
      <c r="G2315" t="s">
        <v>676</v>
      </c>
      <c r="H2315">
        <v>0</v>
      </c>
      <c r="I2315" t="s">
        <v>2065</v>
      </c>
      <c r="J2315" t="s">
        <v>254</v>
      </c>
      <c r="K2315" t="s">
        <v>99</v>
      </c>
      <c r="L2315" t="s">
        <v>99</v>
      </c>
      <c r="M2315" t="s">
        <v>99</v>
      </c>
      <c r="N2315" t="s">
        <v>99</v>
      </c>
      <c r="O2315" t="s">
        <v>99</v>
      </c>
      <c r="P2315" t="s">
        <v>99</v>
      </c>
      <c r="Q2315" t="s">
        <v>99</v>
      </c>
    </row>
    <row r="2316" spans="1:17" x14ac:dyDescent="0.25">
      <c r="A2316" t="s">
        <v>2066</v>
      </c>
      <c r="B2316" t="s">
        <v>2067</v>
      </c>
      <c r="C2316">
        <v>2673</v>
      </c>
      <c r="D2316" t="s">
        <v>2068</v>
      </c>
      <c r="E2316" t="s">
        <v>140</v>
      </c>
      <c r="F2316" t="s">
        <v>178</v>
      </c>
      <c r="G2316" t="s">
        <v>490</v>
      </c>
      <c r="H2316">
        <v>1</v>
      </c>
      <c r="I2316" t="s">
        <v>2069</v>
      </c>
      <c r="J2316" t="s">
        <v>36</v>
      </c>
      <c r="K2316">
        <v>533</v>
      </c>
      <c r="L2316" t="s">
        <v>35</v>
      </c>
      <c r="M2316" s="1">
        <v>42573</v>
      </c>
      <c r="N2316" s="1">
        <v>42757</v>
      </c>
      <c r="O2316" t="s">
        <v>26</v>
      </c>
      <c r="P2316" s="1">
        <v>42587.394780092596</v>
      </c>
      <c r="Q2316" s="1">
        <v>42573</v>
      </c>
    </row>
    <row r="2317" spans="1:17" x14ac:dyDescent="0.25">
      <c r="A2317" t="s">
        <v>745</v>
      </c>
      <c r="B2317" t="s">
        <v>746</v>
      </c>
      <c r="C2317">
        <v>1867</v>
      </c>
      <c r="D2317" t="s">
        <v>2070</v>
      </c>
      <c r="E2317" t="s">
        <v>140</v>
      </c>
      <c r="F2317" t="s">
        <v>1103</v>
      </c>
      <c r="G2317" t="s">
        <v>1779</v>
      </c>
      <c r="H2317">
        <v>0</v>
      </c>
      <c r="I2317" t="s">
        <v>107</v>
      </c>
      <c r="J2317" t="s">
        <v>24</v>
      </c>
      <c r="K2317">
        <v>1925</v>
      </c>
      <c r="L2317" t="s">
        <v>25</v>
      </c>
      <c r="M2317" s="1">
        <v>42479</v>
      </c>
      <c r="N2317" s="1">
        <v>42662</v>
      </c>
      <c r="O2317" t="s">
        <v>26</v>
      </c>
      <c r="P2317" s="1">
        <v>42639.457986111112</v>
      </c>
      <c r="Q2317" s="1">
        <v>42479</v>
      </c>
    </row>
    <row r="2318" spans="1:17" x14ac:dyDescent="0.25">
      <c r="A2318" t="s">
        <v>745</v>
      </c>
      <c r="B2318" t="s">
        <v>746</v>
      </c>
      <c r="C2318">
        <v>1867</v>
      </c>
      <c r="D2318" t="s">
        <v>2070</v>
      </c>
      <c r="E2318" t="s">
        <v>140</v>
      </c>
      <c r="F2318" t="s">
        <v>1103</v>
      </c>
      <c r="G2318" t="s">
        <v>1779</v>
      </c>
      <c r="H2318">
        <v>0</v>
      </c>
      <c r="I2318" t="s">
        <v>107</v>
      </c>
      <c r="J2318" t="s">
        <v>27</v>
      </c>
      <c r="K2318">
        <v>1925</v>
      </c>
      <c r="L2318" t="s">
        <v>25</v>
      </c>
      <c r="M2318" s="1">
        <v>42479</v>
      </c>
      <c r="N2318" s="1">
        <v>42662</v>
      </c>
      <c r="O2318" t="s">
        <v>26</v>
      </c>
      <c r="P2318" s="1">
        <v>42639.457986111112</v>
      </c>
      <c r="Q2318" s="1">
        <v>42479</v>
      </c>
    </row>
    <row r="2319" spans="1:17" x14ac:dyDescent="0.25">
      <c r="A2319" t="s">
        <v>66</v>
      </c>
      <c r="B2319" t="s">
        <v>67</v>
      </c>
      <c r="C2319">
        <v>1967</v>
      </c>
      <c r="D2319" t="s">
        <v>2071</v>
      </c>
      <c r="E2319" t="s">
        <v>679</v>
      </c>
      <c r="F2319" t="s">
        <v>70</v>
      </c>
      <c r="G2319" t="s">
        <v>1400</v>
      </c>
      <c r="H2319">
        <v>1</v>
      </c>
      <c r="I2319" t="s">
        <v>40</v>
      </c>
      <c r="J2319" t="s">
        <v>24</v>
      </c>
      <c r="K2319" t="s">
        <v>99</v>
      </c>
      <c r="L2319" t="s">
        <v>99</v>
      </c>
      <c r="M2319" t="s">
        <v>99</v>
      </c>
      <c r="N2319" t="s">
        <v>99</v>
      </c>
      <c r="O2319" t="s">
        <v>99</v>
      </c>
      <c r="P2319" t="s">
        <v>99</v>
      </c>
      <c r="Q2319" t="s">
        <v>99</v>
      </c>
    </row>
    <row r="2320" spans="1:17" x14ac:dyDescent="0.25">
      <c r="A2320" t="s">
        <v>66</v>
      </c>
      <c r="B2320" t="s">
        <v>67</v>
      </c>
      <c r="C2320">
        <v>1967</v>
      </c>
      <c r="D2320" t="s">
        <v>2071</v>
      </c>
      <c r="E2320" t="s">
        <v>679</v>
      </c>
      <c r="F2320" t="s">
        <v>70</v>
      </c>
      <c r="G2320" t="s">
        <v>1400</v>
      </c>
      <c r="H2320">
        <v>1</v>
      </c>
      <c r="I2320" t="s">
        <v>40</v>
      </c>
      <c r="J2320" t="s">
        <v>27</v>
      </c>
      <c r="K2320" t="s">
        <v>99</v>
      </c>
      <c r="L2320" t="s">
        <v>99</v>
      </c>
      <c r="M2320" t="s">
        <v>99</v>
      </c>
      <c r="N2320" t="s">
        <v>99</v>
      </c>
      <c r="O2320" t="s">
        <v>99</v>
      </c>
      <c r="P2320" t="s">
        <v>99</v>
      </c>
      <c r="Q2320" t="s">
        <v>99</v>
      </c>
    </row>
    <row r="2321" spans="1:17" x14ac:dyDescent="0.25">
      <c r="A2321" t="s">
        <v>66</v>
      </c>
      <c r="B2321" t="s">
        <v>67</v>
      </c>
      <c r="C2321">
        <v>1967</v>
      </c>
      <c r="D2321" t="s">
        <v>2071</v>
      </c>
      <c r="E2321" t="s">
        <v>679</v>
      </c>
      <c r="F2321" t="s">
        <v>70</v>
      </c>
      <c r="G2321" t="s">
        <v>1400</v>
      </c>
      <c r="H2321">
        <v>1</v>
      </c>
      <c r="I2321" t="s">
        <v>40</v>
      </c>
      <c r="J2321" t="s">
        <v>36</v>
      </c>
      <c r="K2321" t="s">
        <v>99</v>
      </c>
      <c r="L2321" t="s">
        <v>99</v>
      </c>
      <c r="M2321" t="s">
        <v>99</v>
      </c>
      <c r="N2321" t="s">
        <v>99</v>
      </c>
      <c r="O2321" t="s">
        <v>99</v>
      </c>
      <c r="P2321" t="s">
        <v>99</v>
      </c>
      <c r="Q2321" t="s">
        <v>99</v>
      </c>
    </row>
    <row r="2322" spans="1:17" x14ac:dyDescent="0.25">
      <c r="A2322" t="s">
        <v>2072</v>
      </c>
      <c r="B2322" t="s">
        <v>2073</v>
      </c>
      <c r="C2322" t="s">
        <v>99</v>
      </c>
      <c r="D2322" t="s">
        <v>2074</v>
      </c>
      <c r="E2322" t="s">
        <v>140</v>
      </c>
      <c r="F2322" t="s">
        <v>52</v>
      </c>
      <c r="G2322" t="s">
        <v>1522</v>
      </c>
      <c r="H2322">
        <v>0</v>
      </c>
      <c r="I2322" t="s">
        <v>65</v>
      </c>
      <c r="J2322" t="s">
        <v>24</v>
      </c>
      <c r="K2322">
        <v>1118</v>
      </c>
      <c r="L2322" t="s">
        <v>25</v>
      </c>
      <c r="M2322" s="1">
        <v>42536</v>
      </c>
      <c r="N2322" s="1">
        <v>42719</v>
      </c>
      <c r="O2322" t="s">
        <v>26</v>
      </c>
      <c r="P2322" s="1">
        <v>42606.433576388888</v>
      </c>
      <c r="Q2322" s="1">
        <v>42536</v>
      </c>
    </row>
    <row r="2323" spans="1:17" x14ac:dyDescent="0.25">
      <c r="A2323" t="s">
        <v>2072</v>
      </c>
      <c r="B2323" t="s">
        <v>2073</v>
      </c>
      <c r="C2323" t="s">
        <v>99</v>
      </c>
      <c r="D2323" t="s">
        <v>2074</v>
      </c>
      <c r="E2323" t="s">
        <v>140</v>
      </c>
      <c r="F2323" t="s">
        <v>52</v>
      </c>
      <c r="G2323" t="s">
        <v>1522</v>
      </c>
      <c r="H2323">
        <v>0</v>
      </c>
      <c r="I2323" t="s">
        <v>65</v>
      </c>
      <c r="J2323" t="s">
        <v>27</v>
      </c>
      <c r="K2323">
        <v>1118</v>
      </c>
      <c r="L2323" t="s">
        <v>25</v>
      </c>
      <c r="M2323" s="1">
        <v>42536</v>
      </c>
      <c r="N2323" s="1">
        <v>42719</v>
      </c>
      <c r="O2323" t="s">
        <v>26</v>
      </c>
      <c r="P2323" s="1">
        <v>42606.433576388888</v>
      </c>
      <c r="Q2323" s="1">
        <v>42536</v>
      </c>
    </row>
    <row r="2324" spans="1:17" x14ac:dyDescent="0.25">
      <c r="A2324" t="s">
        <v>1158</v>
      </c>
      <c r="B2324" t="s">
        <v>1159</v>
      </c>
      <c r="C2324">
        <v>2715</v>
      </c>
      <c r="D2324" t="s">
        <v>2075</v>
      </c>
      <c r="E2324" t="s">
        <v>1175</v>
      </c>
      <c r="F2324" t="s">
        <v>45</v>
      </c>
      <c r="G2324" t="s">
        <v>1166</v>
      </c>
      <c r="H2324">
        <v>0</v>
      </c>
      <c r="I2324" t="s">
        <v>385</v>
      </c>
      <c r="J2324" t="s">
        <v>27</v>
      </c>
      <c r="K2324">
        <v>338</v>
      </c>
      <c r="L2324" t="s">
        <v>35</v>
      </c>
      <c r="M2324" s="1">
        <v>42570</v>
      </c>
      <c r="N2324" s="1">
        <v>42754</v>
      </c>
      <c r="O2324" t="s">
        <v>26</v>
      </c>
      <c r="P2324" s="1">
        <v>42584.387696759259</v>
      </c>
      <c r="Q2324" s="1">
        <v>42570</v>
      </c>
    </row>
    <row r="2325" spans="1:17" x14ac:dyDescent="0.25">
      <c r="A2325" t="s">
        <v>1797</v>
      </c>
      <c r="B2325" t="s">
        <v>1798</v>
      </c>
      <c r="C2325">
        <v>2896</v>
      </c>
      <c r="D2325" t="s">
        <v>2076</v>
      </c>
      <c r="E2325" t="s">
        <v>96</v>
      </c>
      <c r="F2325" t="s">
        <v>178</v>
      </c>
      <c r="G2325" t="s">
        <v>327</v>
      </c>
      <c r="H2325">
        <v>0</v>
      </c>
      <c r="I2325" t="s">
        <v>922</v>
      </c>
      <c r="J2325" t="s">
        <v>27</v>
      </c>
      <c r="K2325">
        <v>544</v>
      </c>
      <c r="L2325" t="s">
        <v>25</v>
      </c>
      <c r="M2325" s="1">
        <v>42527</v>
      </c>
      <c r="N2325" s="1">
        <v>42710</v>
      </c>
      <c r="O2325" t="s">
        <v>26</v>
      </c>
      <c r="P2325" s="1">
        <v>42587.460682870369</v>
      </c>
      <c r="Q2325" s="1">
        <v>42527</v>
      </c>
    </row>
    <row r="2326" spans="1:17" x14ac:dyDescent="0.25">
      <c r="A2326" t="s">
        <v>1757</v>
      </c>
      <c r="B2326" t="s">
        <v>1758</v>
      </c>
      <c r="C2326">
        <v>1074</v>
      </c>
      <c r="D2326" t="s">
        <v>2077</v>
      </c>
      <c r="E2326" t="s">
        <v>502</v>
      </c>
      <c r="F2326" t="s">
        <v>45</v>
      </c>
      <c r="G2326" t="s">
        <v>525</v>
      </c>
      <c r="H2326">
        <v>1</v>
      </c>
      <c r="I2326" t="s">
        <v>265</v>
      </c>
      <c r="J2326" t="s">
        <v>36</v>
      </c>
      <c r="K2326">
        <v>133</v>
      </c>
      <c r="L2326" t="s">
        <v>35</v>
      </c>
      <c r="M2326" s="1">
        <v>42571</v>
      </c>
      <c r="N2326" s="1">
        <v>42755</v>
      </c>
      <c r="O2326" t="s">
        <v>26</v>
      </c>
      <c r="P2326" s="1">
        <v>42571.585335648146</v>
      </c>
      <c r="Q2326" s="1">
        <v>42571</v>
      </c>
    </row>
    <row r="2327" spans="1:17" x14ac:dyDescent="0.25">
      <c r="A2327" t="s">
        <v>1757</v>
      </c>
      <c r="B2327" t="s">
        <v>1758</v>
      </c>
      <c r="C2327">
        <v>1074</v>
      </c>
      <c r="D2327" t="s">
        <v>2077</v>
      </c>
      <c r="E2327" t="s">
        <v>502</v>
      </c>
      <c r="F2327" t="s">
        <v>45</v>
      </c>
      <c r="G2327" t="s">
        <v>525</v>
      </c>
      <c r="H2327">
        <v>1</v>
      </c>
      <c r="I2327" t="s">
        <v>265</v>
      </c>
      <c r="J2327" t="s">
        <v>24</v>
      </c>
      <c r="K2327">
        <v>133</v>
      </c>
      <c r="L2327" t="s">
        <v>35</v>
      </c>
      <c r="M2327" s="1">
        <v>42571</v>
      </c>
      <c r="N2327" s="1">
        <v>42755</v>
      </c>
      <c r="O2327" t="s">
        <v>26</v>
      </c>
      <c r="P2327" s="1">
        <v>42571.585335648146</v>
      </c>
      <c r="Q2327" s="1">
        <v>42571</v>
      </c>
    </row>
    <row r="2328" spans="1:17" x14ac:dyDescent="0.25">
      <c r="A2328" t="s">
        <v>1757</v>
      </c>
      <c r="B2328" t="s">
        <v>1758</v>
      </c>
      <c r="C2328">
        <v>1074</v>
      </c>
      <c r="D2328" t="s">
        <v>2077</v>
      </c>
      <c r="E2328" t="s">
        <v>502</v>
      </c>
      <c r="F2328" t="s">
        <v>45</v>
      </c>
      <c r="G2328" t="s">
        <v>525</v>
      </c>
      <c r="H2328">
        <v>1</v>
      </c>
      <c r="I2328" t="s">
        <v>265</v>
      </c>
      <c r="J2328" t="s">
        <v>27</v>
      </c>
      <c r="K2328">
        <v>133</v>
      </c>
      <c r="L2328" t="s">
        <v>35</v>
      </c>
      <c r="M2328" s="1">
        <v>42571</v>
      </c>
      <c r="N2328" s="1">
        <v>42755</v>
      </c>
      <c r="O2328" t="s">
        <v>26</v>
      </c>
      <c r="P2328" s="1">
        <v>42571.585335648146</v>
      </c>
      <c r="Q2328" s="1">
        <v>42571</v>
      </c>
    </row>
    <row r="2329" spans="1:17" x14ac:dyDescent="0.25">
      <c r="A2329" t="s">
        <v>28</v>
      </c>
      <c r="B2329" t="s">
        <v>29</v>
      </c>
      <c r="C2329">
        <v>1862</v>
      </c>
      <c r="D2329" t="s">
        <v>2078</v>
      </c>
      <c r="E2329" t="s">
        <v>202</v>
      </c>
      <c r="F2329" t="s">
        <v>178</v>
      </c>
      <c r="G2329" t="s">
        <v>724</v>
      </c>
      <c r="H2329">
        <v>1</v>
      </c>
      <c r="I2329" t="s">
        <v>23</v>
      </c>
      <c r="J2329" t="s">
        <v>24</v>
      </c>
      <c r="K2329">
        <v>2348</v>
      </c>
      <c r="L2329" t="s">
        <v>35</v>
      </c>
      <c r="M2329" s="1">
        <v>42660</v>
      </c>
      <c r="N2329" s="1">
        <v>42842</v>
      </c>
      <c r="O2329" t="s">
        <v>88</v>
      </c>
      <c r="P2329" s="1">
        <v>42661.699456018519</v>
      </c>
      <c r="Q2329" s="1">
        <v>42660</v>
      </c>
    </row>
    <row r="2330" spans="1:17" x14ac:dyDescent="0.25">
      <c r="A2330" t="s">
        <v>28</v>
      </c>
      <c r="B2330" t="s">
        <v>29</v>
      </c>
      <c r="C2330">
        <v>1862</v>
      </c>
      <c r="D2330" t="s">
        <v>2078</v>
      </c>
      <c r="E2330" t="s">
        <v>202</v>
      </c>
      <c r="F2330" t="s">
        <v>178</v>
      </c>
      <c r="G2330" t="s">
        <v>724</v>
      </c>
      <c r="H2330">
        <v>1</v>
      </c>
      <c r="I2330" t="s">
        <v>23</v>
      </c>
      <c r="J2330" t="s">
        <v>27</v>
      </c>
      <c r="K2330">
        <v>2348</v>
      </c>
      <c r="L2330" t="s">
        <v>35</v>
      </c>
      <c r="M2330" s="1">
        <v>42660</v>
      </c>
      <c r="N2330" s="1">
        <v>42842</v>
      </c>
      <c r="O2330" t="s">
        <v>88</v>
      </c>
      <c r="P2330" s="1">
        <v>42661.699456018519</v>
      </c>
      <c r="Q2330" s="1">
        <v>42660</v>
      </c>
    </row>
    <row r="2331" spans="1:17" x14ac:dyDescent="0.25">
      <c r="A2331" t="s">
        <v>28</v>
      </c>
      <c r="B2331" t="s">
        <v>29</v>
      </c>
      <c r="C2331">
        <v>1862</v>
      </c>
      <c r="D2331" t="s">
        <v>2078</v>
      </c>
      <c r="E2331" t="s">
        <v>202</v>
      </c>
      <c r="F2331" t="s">
        <v>178</v>
      </c>
      <c r="G2331" t="s">
        <v>724</v>
      </c>
      <c r="H2331">
        <v>1</v>
      </c>
      <c r="I2331" t="s">
        <v>23</v>
      </c>
      <c r="J2331" t="s">
        <v>36</v>
      </c>
      <c r="K2331">
        <v>2348</v>
      </c>
      <c r="L2331" t="s">
        <v>35</v>
      </c>
      <c r="M2331" s="1">
        <v>42660</v>
      </c>
      <c r="N2331" s="1">
        <v>42842</v>
      </c>
      <c r="O2331" t="s">
        <v>88</v>
      </c>
      <c r="P2331" s="1">
        <v>42661.699456018519</v>
      </c>
      <c r="Q2331" s="1">
        <v>42660</v>
      </c>
    </row>
    <row r="2332" spans="1:17" x14ac:dyDescent="0.25">
      <c r="A2332" t="s">
        <v>575</v>
      </c>
      <c r="B2332" t="s">
        <v>576</v>
      </c>
      <c r="C2332">
        <v>2199</v>
      </c>
      <c r="D2332" t="s">
        <v>2079</v>
      </c>
      <c r="E2332" t="s">
        <v>130</v>
      </c>
      <c r="F2332" t="s">
        <v>32</v>
      </c>
      <c r="G2332" t="s">
        <v>86</v>
      </c>
      <c r="H2332">
        <v>0</v>
      </c>
      <c r="I2332" t="s">
        <v>107</v>
      </c>
      <c r="J2332" t="s">
        <v>24</v>
      </c>
      <c r="K2332">
        <v>13</v>
      </c>
      <c r="L2332" t="s">
        <v>35</v>
      </c>
      <c r="M2332" s="1">
        <v>42557</v>
      </c>
      <c r="N2332" s="1">
        <v>42741</v>
      </c>
      <c r="O2332" t="s">
        <v>26</v>
      </c>
      <c r="P2332" s="1">
        <v>42563.397430555553</v>
      </c>
      <c r="Q2332" s="1">
        <v>42557</v>
      </c>
    </row>
    <row r="2333" spans="1:17" x14ac:dyDescent="0.25">
      <c r="A2333" t="s">
        <v>575</v>
      </c>
      <c r="B2333" t="s">
        <v>576</v>
      </c>
      <c r="C2333">
        <v>2199</v>
      </c>
      <c r="D2333" t="s">
        <v>2079</v>
      </c>
      <c r="E2333" t="s">
        <v>130</v>
      </c>
      <c r="F2333" t="s">
        <v>32</v>
      </c>
      <c r="G2333" t="s">
        <v>86</v>
      </c>
      <c r="H2333">
        <v>0</v>
      </c>
      <c r="I2333" t="s">
        <v>107</v>
      </c>
      <c r="J2333" t="s">
        <v>27</v>
      </c>
      <c r="K2333">
        <v>13</v>
      </c>
      <c r="L2333" t="s">
        <v>35</v>
      </c>
      <c r="M2333" s="1">
        <v>42557</v>
      </c>
      <c r="N2333" s="1">
        <v>42741</v>
      </c>
      <c r="O2333" t="s">
        <v>26</v>
      </c>
      <c r="P2333" s="1">
        <v>42563.397430555553</v>
      </c>
      <c r="Q2333" s="1">
        <v>42557</v>
      </c>
    </row>
    <row r="2334" spans="1:17" x14ac:dyDescent="0.25">
      <c r="A2334" t="s">
        <v>1237</v>
      </c>
      <c r="B2334" t="s">
        <v>1238</v>
      </c>
      <c r="C2334">
        <v>2905</v>
      </c>
      <c r="D2334" t="s">
        <v>2080</v>
      </c>
      <c r="E2334" t="s">
        <v>671</v>
      </c>
      <c r="F2334" t="s">
        <v>141</v>
      </c>
      <c r="G2334" t="s">
        <v>978</v>
      </c>
      <c r="H2334">
        <v>0</v>
      </c>
      <c r="I2334" t="s">
        <v>65</v>
      </c>
      <c r="J2334" t="s">
        <v>24</v>
      </c>
      <c r="K2334">
        <v>1329</v>
      </c>
      <c r="L2334" t="s">
        <v>25</v>
      </c>
      <c r="M2334" s="1">
        <v>42502</v>
      </c>
      <c r="N2334" s="1">
        <v>42686</v>
      </c>
      <c r="O2334" t="s">
        <v>88</v>
      </c>
      <c r="P2334" s="1">
        <v>42614.66333333333</v>
      </c>
      <c r="Q2334" s="1">
        <v>42502</v>
      </c>
    </row>
    <row r="2335" spans="1:17" x14ac:dyDescent="0.25">
      <c r="A2335" t="s">
        <v>1237</v>
      </c>
      <c r="B2335" t="s">
        <v>1238</v>
      </c>
      <c r="C2335">
        <v>2905</v>
      </c>
      <c r="D2335" t="s">
        <v>2080</v>
      </c>
      <c r="E2335" t="s">
        <v>671</v>
      </c>
      <c r="F2335" t="s">
        <v>141</v>
      </c>
      <c r="G2335" t="s">
        <v>978</v>
      </c>
      <c r="H2335">
        <v>0</v>
      </c>
      <c r="I2335" t="s">
        <v>65</v>
      </c>
      <c r="J2335" t="s">
        <v>27</v>
      </c>
      <c r="K2335">
        <v>1329</v>
      </c>
      <c r="L2335" t="s">
        <v>25</v>
      </c>
      <c r="M2335" s="1">
        <v>42502</v>
      </c>
      <c r="N2335" s="1">
        <v>42686</v>
      </c>
      <c r="O2335" t="s">
        <v>88</v>
      </c>
      <c r="P2335" s="1">
        <v>42614.66333333333</v>
      </c>
      <c r="Q2335" s="1">
        <v>42502</v>
      </c>
    </row>
    <row r="2336" spans="1:17" x14ac:dyDescent="0.25">
      <c r="A2336" t="s">
        <v>749</v>
      </c>
      <c r="B2336" t="s">
        <v>750</v>
      </c>
      <c r="C2336">
        <v>1570</v>
      </c>
      <c r="D2336" t="s">
        <v>2081</v>
      </c>
      <c r="E2336" t="s">
        <v>130</v>
      </c>
      <c r="F2336" t="s">
        <v>70</v>
      </c>
      <c r="G2336" t="s">
        <v>490</v>
      </c>
      <c r="H2336">
        <v>0</v>
      </c>
      <c r="I2336" t="s">
        <v>752</v>
      </c>
      <c r="J2336" t="s">
        <v>24</v>
      </c>
      <c r="K2336">
        <v>1682</v>
      </c>
      <c r="L2336" t="s">
        <v>25</v>
      </c>
      <c r="M2336" s="1">
        <v>42477</v>
      </c>
      <c r="N2336" s="1">
        <v>42660</v>
      </c>
      <c r="O2336" t="s">
        <v>26</v>
      </c>
      <c r="P2336" s="1">
        <v>42632.445486111108</v>
      </c>
      <c r="Q2336" s="1">
        <v>42477</v>
      </c>
    </row>
    <row r="2337" spans="1:17" x14ac:dyDescent="0.25">
      <c r="A2337" t="s">
        <v>749</v>
      </c>
      <c r="B2337" t="s">
        <v>750</v>
      </c>
      <c r="C2337">
        <v>1570</v>
      </c>
      <c r="D2337" t="s">
        <v>2081</v>
      </c>
      <c r="E2337" t="s">
        <v>130</v>
      </c>
      <c r="F2337" t="s">
        <v>70</v>
      </c>
      <c r="G2337" t="s">
        <v>490</v>
      </c>
      <c r="H2337">
        <v>0</v>
      </c>
      <c r="I2337" t="s">
        <v>752</v>
      </c>
      <c r="J2337" t="s">
        <v>27</v>
      </c>
      <c r="K2337">
        <v>1682</v>
      </c>
      <c r="L2337" t="s">
        <v>25</v>
      </c>
      <c r="M2337" s="1">
        <v>42477</v>
      </c>
      <c r="N2337" s="1">
        <v>42660</v>
      </c>
      <c r="O2337" t="s">
        <v>26</v>
      </c>
      <c r="P2337" s="1">
        <v>42632.445486111108</v>
      </c>
      <c r="Q2337" s="1">
        <v>42477</v>
      </c>
    </row>
    <row r="2338" spans="1:17" x14ac:dyDescent="0.25">
      <c r="A2338" t="s">
        <v>749</v>
      </c>
      <c r="B2338" t="s">
        <v>750</v>
      </c>
      <c r="C2338">
        <v>1570</v>
      </c>
      <c r="D2338" t="s">
        <v>2081</v>
      </c>
      <c r="E2338" t="s">
        <v>130</v>
      </c>
      <c r="F2338" t="s">
        <v>70</v>
      </c>
      <c r="G2338" t="s">
        <v>490</v>
      </c>
      <c r="H2338">
        <v>0</v>
      </c>
      <c r="I2338" t="s">
        <v>752</v>
      </c>
      <c r="J2338" t="s">
        <v>24</v>
      </c>
      <c r="K2338">
        <v>2527</v>
      </c>
      <c r="L2338" t="s">
        <v>35</v>
      </c>
      <c r="M2338" s="1">
        <v>42682</v>
      </c>
      <c r="N2338" s="1">
        <v>42863</v>
      </c>
      <c r="O2338" t="s">
        <v>26</v>
      </c>
      <c r="P2338" s="1">
        <v>42684.453530092593</v>
      </c>
      <c r="Q2338" s="1">
        <v>42682</v>
      </c>
    </row>
    <row r="2339" spans="1:17" x14ac:dyDescent="0.25">
      <c r="A2339" t="s">
        <v>749</v>
      </c>
      <c r="B2339" t="s">
        <v>750</v>
      </c>
      <c r="C2339">
        <v>1570</v>
      </c>
      <c r="D2339" t="s">
        <v>2081</v>
      </c>
      <c r="E2339" t="s">
        <v>130</v>
      </c>
      <c r="F2339" t="s">
        <v>70</v>
      </c>
      <c r="G2339" t="s">
        <v>490</v>
      </c>
      <c r="H2339">
        <v>0</v>
      </c>
      <c r="I2339" t="s">
        <v>752</v>
      </c>
      <c r="J2339" t="s">
        <v>27</v>
      </c>
      <c r="K2339">
        <v>2527</v>
      </c>
      <c r="L2339" t="s">
        <v>35</v>
      </c>
      <c r="M2339" s="1">
        <v>42682</v>
      </c>
      <c r="N2339" s="1">
        <v>42863</v>
      </c>
      <c r="O2339" t="s">
        <v>26</v>
      </c>
      <c r="P2339" s="1">
        <v>42684.453530092593</v>
      </c>
      <c r="Q2339" s="1">
        <v>42682</v>
      </c>
    </row>
    <row r="2340" spans="1:17" x14ac:dyDescent="0.25">
      <c r="A2340" t="s">
        <v>1425</v>
      </c>
      <c r="B2340" t="s">
        <v>1426</v>
      </c>
      <c r="C2340">
        <v>2181</v>
      </c>
      <c r="D2340" t="s">
        <v>2082</v>
      </c>
      <c r="E2340" t="s">
        <v>322</v>
      </c>
      <c r="F2340" t="s">
        <v>52</v>
      </c>
      <c r="G2340" t="s">
        <v>275</v>
      </c>
      <c r="H2340">
        <v>0</v>
      </c>
      <c r="I2340" t="s">
        <v>132</v>
      </c>
      <c r="J2340" t="s">
        <v>254</v>
      </c>
      <c r="K2340">
        <v>1742</v>
      </c>
      <c r="L2340" t="s">
        <v>25</v>
      </c>
      <c r="M2340" s="1">
        <v>42479</v>
      </c>
      <c r="N2340" s="1">
        <v>42662</v>
      </c>
      <c r="O2340" t="s">
        <v>26</v>
      </c>
      <c r="P2340" s="1">
        <v>42634.474618055552</v>
      </c>
      <c r="Q2340" s="1">
        <v>42479</v>
      </c>
    </row>
    <row r="2341" spans="1:17" x14ac:dyDescent="0.25">
      <c r="A2341" t="s">
        <v>1425</v>
      </c>
      <c r="B2341" t="s">
        <v>1426</v>
      </c>
      <c r="C2341">
        <v>2181</v>
      </c>
      <c r="D2341" t="s">
        <v>2082</v>
      </c>
      <c r="E2341" t="s">
        <v>322</v>
      </c>
      <c r="F2341" t="s">
        <v>52</v>
      </c>
      <c r="G2341" t="s">
        <v>275</v>
      </c>
      <c r="H2341">
        <v>0</v>
      </c>
      <c r="I2341" t="s">
        <v>132</v>
      </c>
      <c r="J2341" t="s">
        <v>254</v>
      </c>
      <c r="K2341">
        <v>2404</v>
      </c>
      <c r="L2341" t="s">
        <v>35</v>
      </c>
      <c r="M2341" s="1">
        <v>42669</v>
      </c>
      <c r="N2341" s="1">
        <v>42851</v>
      </c>
      <c r="O2341" t="s">
        <v>26</v>
      </c>
      <c r="P2341" s="1">
        <v>42669.582546296297</v>
      </c>
      <c r="Q2341" s="1">
        <v>42669</v>
      </c>
    </row>
    <row r="2342" spans="1:17" x14ac:dyDescent="0.25">
      <c r="A2342" t="s">
        <v>1457</v>
      </c>
      <c r="B2342" t="s">
        <v>1458</v>
      </c>
      <c r="C2342">
        <v>1127</v>
      </c>
      <c r="D2342" t="s">
        <v>2083</v>
      </c>
      <c r="E2342" t="s">
        <v>130</v>
      </c>
      <c r="F2342" t="s">
        <v>52</v>
      </c>
      <c r="G2342" t="s">
        <v>306</v>
      </c>
      <c r="H2342">
        <v>0</v>
      </c>
      <c r="I2342" t="s">
        <v>65</v>
      </c>
      <c r="J2342" t="s">
        <v>24</v>
      </c>
      <c r="K2342">
        <v>1836</v>
      </c>
      <c r="L2342" t="s">
        <v>101</v>
      </c>
      <c r="M2342" s="1">
        <v>42503</v>
      </c>
      <c r="N2342" s="1">
        <v>42687</v>
      </c>
      <c r="O2342" t="s">
        <v>26</v>
      </c>
      <c r="P2342" s="1">
        <v>42635.675069444442</v>
      </c>
      <c r="Q2342" s="1">
        <v>42503</v>
      </c>
    </row>
    <row r="2343" spans="1:17" x14ac:dyDescent="0.25">
      <c r="A2343" t="s">
        <v>1457</v>
      </c>
      <c r="B2343" t="s">
        <v>1458</v>
      </c>
      <c r="C2343">
        <v>1127</v>
      </c>
      <c r="D2343" t="s">
        <v>2083</v>
      </c>
      <c r="E2343" t="s">
        <v>130</v>
      </c>
      <c r="F2343" t="s">
        <v>52</v>
      </c>
      <c r="G2343" t="s">
        <v>306</v>
      </c>
      <c r="H2343">
        <v>0</v>
      </c>
      <c r="I2343" t="s">
        <v>65</v>
      </c>
      <c r="J2343" t="s">
        <v>27</v>
      </c>
      <c r="K2343">
        <v>1836</v>
      </c>
      <c r="L2343" t="s">
        <v>101</v>
      </c>
      <c r="M2343" s="1">
        <v>42503</v>
      </c>
      <c r="N2343" s="1">
        <v>42687</v>
      </c>
      <c r="O2343" t="s">
        <v>26</v>
      </c>
      <c r="P2343" s="1">
        <v>42635.675069444442</v>
      </c>
      <c r="Q2343" s="1">
        <v>42503</v>
      </c>
    </row>
    <row r="2344" spans="1:17" x14ac:dyDescent="0.25">
      <c r="A2344" t="s">
        <v>1457</v>
      </c>
      <c r="B2344" t="s">
        <v>1458</v>
      </c>
      <c r="C2344">
        <v>1127</v>
      </c>
      <c r="D2344" t="s">
        <v>2083</v>
      </c>
      <c r="E2344" t="s">
        <v>130</v>
      </c>
      <c r="F2344" t="s">
        <v>52</v>
      </c>
      <c r="G2344" t="s">
        <v>306</v>
      </c>
      <c r="H2344">
        <v>0</v>
      </c>
      <c r="I2344" t="s">
        <v>65</v>
      </c>
      <c r="J2344" t="s">
        <v>24</v>
      </c>
      <c r="K2344">
        <v>2357</v>
      </c>
      <c r="L2344" t="s">
        <v>35</v>
      </c>
      <c r="M2344" s="1">
        <v>42649</v>
      </c>
      <c r="N2344" s="1">
        <v>42831</v>
      </c>
      <c r="O2344" t="s">
        <v>26</v>
      </c>
      <c r="P2344" s="1">
        <v>42662.424143518518</v>
      </c>
      <c r="Q2344" s="1">
        <v>42649</v>
      </c>
    </row>
    <row r="2345" spans="1:17" x14ac:dyDescent="0.25">
      <c r="A2345" t="s">
        <v>1457</v>
      </c>
      <c r="B2345" t="s">
        <v>1458</v>
      </c>
      <c r="C2345">
        <v>1127</v>
      </c>
      <c r="D2345" t="s">
        <v>2083</v>
      </c>
      <c r="E2345" t="s">
        <v>130</v>
      </c>
      <c r="F2345" t="s">
        <v>52</v>
      </c>
      <c r="G2345" t="s">
        <v>306</v>
      </c>
      <c r="H2345">
        <v>0</v>
      </c>
      <c r="I2345" t="s">
        <v>65</v>
      </c>
      <c r="J2345" t="s">
        <v>27</v>
      </c>
      <c r="K2345">
        <v>2357</v>
      </c>
      <c r="L2345" t="s">
        <v>35</v>
      </c>
      <c r="M2345" s="1">
        <v>42649</v>
      </c>
      <c r="N2345" s="1">
        <v>42831</v>
      </c>
      <c r="O2345" t="s">
        <v>26</v>
      </c>
      <c r="P2345" s="1">
        <v>42662.424143518518</v>
      </c>
      <c r="Q2345" s="1">
        <v>42649</v>
      </c>
    </row>
    <row r="2346" spans="1:17" x14ac:dyDescent="0.25">
      <c r="A2346" t="s">
        <v>1757</v>
      </c>
      <c r="B2346" t="s">
        <v>1758</v>
      </c>
      <c r="C2346">
        <v>1074</v>
      </c>
      <c r="D2346" t="s">
        <v>2084</v>
      </c>
      <c r="E2346" t="s">
        <v>336</v>
      </c>
      <c r="F2346" t="s">
        <v>52</v>
      </c>
      <c r="G2346" t="s">
        <v>172</v>
      </c>
      <c r="H2346">
        <v>1</v>
      </c>
      <c r="I2346" t="s">
        <v>265</v>
      </c>
      <c r="J2346" t="s">
        <v>24</v>
      </c>
      <c r="K2346">
        <v>131</v>
      </c>
      <c r="L2346" t="s">
        <v>35</v>
      </c>
      <c r="M2346" s="1">
        <v>42573</v>
      </c>
      <c r="N2346" s="1">
        <v>42757</v>
      </c>
      <c r="O2346" t="s">
        <v>26</v>
      </c>
      <c r="P2346" s="1">
        <v>42571.568807870368</v>
      </c>
      <c r="Q2346" s="1">
        <v>42573</v>
      </c>
    </row>
    <row r="2347" spans="1:17" x14ac:dyDescent="0.25">
      <c r="A2347" t="s">
        <v>1757</v>
      </c>
      <c r="B2347" t="s">
        <v>1758</v>
      </c>
      <c r="C2347">
        <v>1074</v>
      </c>
      <c r="D2347" t="s">
        <v>2084</v>
      </c>
      <c r="E2347" t="s">
        <v>336</v>
      </c>
      <c r="F2347" t="s">
        <v>52</v>
      </c>
      <c r="G2347" t="s">
        <v>172</v>
      </c>
      <c r="H2347">
        <v>1</v>
      </c>
      <c r="I2347" t="s">
        <v>265</v>
      </c>
      <c r="J2347" t="s">
        <v>27</v>
      </c>
      <c r="K2347">
        <v>131</v>
      </c>
      <c r="L2347" t="s">
        <v>35</v>
      </c>
      <c r="M2347" s="1">
        <v>42573</v>
      </c>
      <c r="N2347" s="1">
        <v>42757</v>
      </c>
      <c r="O2347" t="s">
        <v>26</v>
      </c>
      <c r="P2347" s="1">
        <v>42571.568807870368</v>
      </c>
      <c r="Q2347" s="1">
        <v>42573</v>
      </c>
    </row>
    <row r="2348" spans="1:17" x14ac:dyDescent="0.25">
      <c r="A2348" t="s">
        <v>1757</v>
      </c>
      <c r="B2348" t="s">
        <v>1758</v>
      </c>
      <c r="C2348">
        <v>1074</v>
      </c>
      <c r="D2348" t="s">
        <v>2084</v>
      </c>
      <c r="E2348" t="s">
        <v>336</v>
      </c>
      <c r="F2348" t="s">
        <v>52</v>
      </c>
      <c r="G2348" t="s">
        <v>172</v>
      </c>
      <c r="H2348">
        <v>1</v>
      </c>
      <c r="I2348" t="s">
        <v>265</v>
      </c>
      <c r="J2348" t="s">
        <v>36</v>
      </c>
      <c r="K2348">
        <v>131</v>
      </c>
      <c r="L2348" t="s">
        <v>35</v>
      </c>
      <c r="M2348" s="1">
        <v>42573</v>
      </c>
      <c r="N2348" s="1">
        <v>42757</v>
      </c>
      <c r="O2348" t="s">
        <v>26</v>
      </c>
      <c r="P2348" s="1">
        <v>42571.568807870368</v>
      </c>
      <c r="Q2348" s="1">
        <v>42573</v>
      </c>
    </row>
    <row r="2349" spans="1:17" x14ac:dyDescent="0.25">
      <c r="A2349" t="s">
        <v>314</v>
      </c>
      <c r="B2349" t="s">
        <v>315</v>
      </c>
      <c r="C2349">
        <v>1251</v>
      </c>
      <c r="D2349" t="s">
        <v>2085</v>
      </c>
      <c r="E2349" t="s">
        <v>336</v>
      </c>
      <c r="F2349" t="s">
        <v>52</v>
      </c>
      <c r="G2349" t="s">
        <v>1477</v>
      </c>
      <c r="H2349">
        <v>1</v>
      </c>
      <c r="I2349" t="s">
        <v>317</v>
      </c>
      <c r="J2349" t="s">
        <v>24</v>
      </c>
      <c r="K2349">
        <v>1926</v>
      </c>
      <c r="L2349" t="s">
        <v>25</v>
      </c>
      <c r="M2349" s="1">
        <v>42522</v>
      </c>
      <c r="N2349" s="1">
        <v>42705</v>
      </c>
      <c r="O2349" t="s">
        <v>26</v>
      </c>
      <c r="P2349" s="1">
        <v>42639.460497685184</v>
      </c>
      <c r="Q2349" s="1">
        <v>42522</v>
      </c>
    </row>
    <row r="2350" spans="1:17" x14ac:dyDescent="0.25">
      <c r="A2350" t="s">
        <v>314</v>
      </c>
      <c r="B2350" t="s">
        <v>315</v>
      </c>
      <c r="C2350">
        <v>1251</v>
      </c>
      <c r="D2350" t="s">
        <v>2085</v>
      </c>
      <c r="E2350" t="s">
        <v>336</v>
      </c>
      <c r="F2350" t="s">
        <v>52</v>
      </c>
      <c r="G2350" t="s">
        <v>1477</v>
      </c>
      <c r="H2350">
        <v>1</v>
      </c>
      <c r="I2350" t="s">
        <v>317</v>
      </c>
      <c r="J2350" t="s">
        <v>27</v>
      </c>
      <c r="K2350">
        <v>1926</v>
      </c>
      <c r="L2350" t="s">
        <v>25</v>
      </c>
      <c r="M2350" s="1">
        <v>42522</v>
      </c>
      <c r="N2350" s="1">
        <v>42705</v>
      </c>
      <c r="O2350" t="s">
        <v>26</v>
      </c>
      <c r="P2350" s="1">
        <v>42639.460497685184</v>
      </c>
      <c r="Q2350" s="1">
        <v>42522</v>
      </c>
    </row>
    <row r="2351" spans="1:17" x14ac:dyDescent="0.25">
      <c r="A2351" t="s">
        <v>314</v>
      </c>
      <c r="B2351" t="s">
        <v>315</v>
      </c>
      <c r="C2351">
        <v>1251</v>
      </c>
      <c r="D2351" t="s">
        <v>2085</v>
      </c>
      <c r="E2351" t="s">
        <v>336</v>
      </c>
      <c r="F2351" t="s">
        <v>52</v>
      </c>
      <c r="G2351" t="s">
        <v>1477</v>
      </c>
      <c r="H2351">
        <v>1</v>
      </c>
      <c r="I2351" t="s">
        <v>317</v>
      </c>
      <c r="J2351" t="s">
        <v>36</v>
      </c>
      <c r="K2351">
        <v>1926</v>
      </c>
      <c r="L2351" t="s">
        <v>25</v>
      </c>
      <c r="M2351" s="1">
        <v>42522</v>
      </c>
      <c r="N2351" s="1">
        <v>42705</v>
      </c>
      <c r="O2351" t="s">
        <v>26</v>
      </c>
      <c r="P2351" s="1">
        <v>42639.460497685184</v>
      </c>
      <c r="Q2351" s="1">
        <v>42522</v>
      </c>
    </row>
    <row r="2352" spans="1:17" x14ac:dyDescent="0.25">
      <c r="A2352" t="s">
        <v>1305</v>
      </c>
      <c r="B2352" t="s">
        <v>1306</v>
      </c>
      <c r="C2352">
        <v>2736</v>
      </c>
      <c r="D2352" t="s">
        <v>2086</v>
      </c>
      <c r="E2352" t="s">
        <v>185</v>
      </c>
      <c r="F2352" t="s">
        <v>52</v>
      </c>
      <c r="G2352" t="s">
        <v>2087</v>
      </c>
      <c r="H2352">
        <v>0</v>
      </c>
      <c r="I2352" t="s">
        <v>768</v>
      </c>
      <c r="J2352" t="s">
        <v>27</v>
      </c>
      <c r="K2352">
        <v>1492</v>
      </c>
      <c r="L2352" t="s">
        <v>25</v>
      </c>
      <c r="M2352" s="1">
        <v>42272</v>
      </c>
      <c r="N2352" s="1">
        <v>42638</v>
      </c>
      <c r="O2352" t="s">
        <v>88</v>
      </c>
      <c r="P2352" s="1">
        <v>42625.705000000002</v>
      </c>
      <c r="Q2352" s="1">
        <v>42272</v>
      </c>
    </row>
    <row r="2353" spans="1:17" x14ac:dyDescent="0.25">
      <c r="A2353" t="s">
        <v>1305</v>
      </c>
      <c r="B2353" t="s">
        <v>1306</v>
      </c>
      <c r="C2353">
        <v>2736</v>
      </c>
      <c r="D2353" t="s">
        <v>2086</v>
      </c>
      <c r="E2353" t="s">
        <v>185</v>
      </c>
      <c r="F2353" t="s">
        <v>52</v>
      </c>
      <c r="G2353" t="s">
        <v>2087</v>
      </c>
      <c r="H2353">
        <v>0</v>
      </c>
      <c r="I2353" t="s">
        <v>768</v>
      </c>
      <c r="J2353" t="s">
        <v>27</v>
      </c>
      <c r="K2353">
        <v>2297</v>
      </c>
      <c r="L2353" t="s">
        <v>35</v>
      </c>
      <c r="M2353" s="1">
        <v>42636</v>
      </c>
      <c r="N2353" s="1">
        <v>43001</v>
      </c>
      <c r="O2353" t="s">
        <v>26</v>
      </c>
      <c r="P2353" s="1">
        <v>42650.417731481481</v>
      </c>
      <c r="Q2353" s="1">
        <v>42636</v>
      </c>
    </row>
    <row r="2354" spans="1:17" x14ac:dyDescent="0.25">
      <c r="A2354" t="s">
        <v>2088</v>
      </c>
      <c r="B2354" t="s">
        <v>2089</v>
      </c>
      <c r="C2354">
        <v>2200</v>
      </c>
      <c r="D2354" t="s">
        <v>2090</v>
      </c>
      <c r="E2354" t="s">
        <v>185</v>
      </c>
      <c r="F2354" t="s">
        <v>52</v>
      </c>
      <c r="G2354" t="s">
        <v>2091</v>
      </c>
      <c r="H2354">
        <v>0</v>
      </c>
      <c r="I2354" t="s">
        <v>87</v>
      </c>
      <c r="J2354" t="s">
        <v>27</v>
      </c>
      <c r="K2354">
        <v>1785</v>
      </c>
      <c r="L2354" t="s">
        <v>35</v>
      </c>
      <c r="M2354" s="1">
        <v>42433</v>
      </c>
      <c r="N2354" s="1">
        <v>42798</v>
      </c>
      <c r="O2354" t="s">
        <v>26</v>
      </c>
      <c r="P2354" s="1">
        <v>42635.444166666668</v>
      </c>
      <c r="Q2354" s="1">
        <v>42433</v>
      </c>
    </row>
    <row r="2355" spans="1:17" x14ac:dyDescent="0.25">
      <c r="A2355" t="s">
        <v>1305</v>
      </c>
      <c r="B2355" t="s">
        <v>1306</v>
      </c>
      <c r="C2355">
        <v>2736</v>
      </c>
      <c r="D2355" t="s">
        <v>2092</v>
      </c>
      <c r="E2355" t="s">
        <v>191</v>
      </c>
      <c r="F2355" t="s">
        <v>52</v>
      </c>
      <c r="G2355" t="s">
        <v>868</v>
      </c>
      <c r="H2355">
        <v>0</v>
      </c>
      <c r="I2355" t="s">
        <v>768</v>
      </c>
      <c r="J2355" t="s">
        <v>27</v>
      </c>
      <c r="K2355">
        <v>1294</v>
      </c>
      <c r="L2355" t="s">
        <v>35</v>
      </c>
      <c r="M2355" s="1">
        <v>42550</v>
      </c>
      <c r="N2355" s="1">
        <v>42915</v>
      </c>
      <c r="O2355" t="s">
        <v>88</v>
      </c>
      <c r="P2355" s="1">
        <v>42613.665185185186</v>
      </c>
      <c r="Q2355" s="1">
        <v>42550</v>
      </c>
    </row>
    <row r="2356" spans="1:17" x14ac:dyDescent="0.25">
      <c r="A2356" t="s">
        <v>28</v>
      </c>
      <c r="B2356" t="s">
        <v>29</v>
      </c>
      <c r="C2356">
        <v>1862</v>
      </c>
      <c r="D2356" t="s">
        <v>2093</v>
      </c>
      <c r="E2356" t="s">
        <v>671</v>
      </c>
      <c r="F2356" t="s">
        <v>45</v>
      </c>
      <c r="G2356" t="s">
        <v>1091</v>
      </c>
      <c r="H2356">
        <v>0</v>
      </c>
      <c r="I2356" t="s">
        <v>2094</v>
      </c>
      <c r="J2356" t="s">
        <v>24</v>
      </c>
      <c r="K2356">
        <v>461</v>
      </c>
      <c r="L2356" t="s">
        <v>35</v>
      </c>
      <c r="M2356" s="1">
        <v>42565</v>
      </c>
      <c r="N2356" s="1">
        <v>42749</v>
      </c>
      <c r="O2356" t="s">
        <v>26</v>
      </c>
      <c r="P2356" s="1">
        <v>42585.671180555553</v>
      </c>
      <c r="Q2356" s="1">
        <v>42565</v>
      </c>
    </row>
    <row r="2357" spans="1:17" x14ac:dyDescent="0.25">
      <c r="A2357" t="s">
        <v>28</v>
      </c>
      <c r="B2357" t="s">
        <v>29</v>
      </c>
      <c r="C2357">
        <v>1862</v>
      </c>
      <c r="D2357" t="s">
        <v>2093</v>
      </c>
      <c r="E2357" t="s">
        <v>671</v>
      </c>
      <c r="F2357" t="s">
        <v>45</v>
      </c>
      <c r="G2357" t="s">
        <v>1091</v>
      </c>
      <c r="H2357">
        <v>0</v>
      </c>
      <c r="I2357" t="s">
        <v>2094</v>
      </c>
      <c r="J2357" t="s">
        <v>27</v>
      </c>
      <c r="K2357">
        <v>461</v>
      </c>
      <c r="L2357" t="s">
        <v>35</v>
      </c>
      <c r="M2357" s="1">
        <v>42565</v>
      </c>
      <c r="N2357" s="1">
        <v>42749</v>
      </c>
      <c r="O2357" t="s">
        <v>26</v>
      </c>
      <c r="P2357" s="1">
        <v>42585.671180555553</v>
      </c>
      <c r="Q2357" s="1">
        <v>42565</v>
      </c>
    </row>
    <row r="2358" spans="1:17" x14ac:dyDescent="0.25">
      <c r="A2358" t="s">
        <v>1575</v>
      </c>
      <c r="B2358" t="s">
        <v>1576</v>
      </c>
      <c r="C2358">
        <v>1120</v>
      </c>
      <c r="D2358" t="s">
        <v>2095</v>
      </c>
      <c r="E2358" t="s">
        <v>69</v>
      </c>
      <c r="F2358" t="s">
        <v>52</v>
      </c>
      <c r="G2358" t="s">
        <v>275</v>
      </c>
      <c r="H2358">
        <v>0</v>
      </c>
      <c r="I2358" t="s">
        <v>126</v>
      </c>
      <c r="J2358" t="s">
        <v>27</v>
      </c>
      <c r="K2358">
        <v>953</v>
      </c>
      <c r="L2358" t="s">
        <v>35</v>
      </c>
      <c r="M2358" s="1">
        <v>42604</v>
      </c>
      <c r="N2358" s="1">
        <v>42788</v>
      </c>
      <c r="O2358" t="s">
        <v>26</v>
      </c>
      <c r="P2358" s="1">
        <v>42598.745949074073</v>
      </c>
      <c r="Q2358" s="1">
        <v>42604</v>
      </c>
    </row>
    <row r="2359" spans="1:17" x14ac:dyDescent="0.25">
      <c r="A2359" t="s">
        <v>2088</v>
      </c>
      <c r="B2359" t="s">
        <v>2089</v>
      </c>
      <c r="C2359">
        <v>2200</v>
      </c>
      <c r="D2359" t="s">
        <v>2096</v>
      </c>
      <c r="E2359" t="s">
        <v>185</v>
      </c>
      <c r="F2359" t="s">
        <v>52</v>
      </c>
      <c r="G2359" t="s">
        <v>2091</v>
      </c>
      <c r="H2359">
        <v>0</v>
      </c>
      <c r="I2359" t="s">
        <v>87</v>
      </c>
      <c r="J2359" t="s">
        <v>27</v>
      </c>
      <c r="K2359">
        <v>1789</v>
      </c>
      <c r="L2359" t="s">
        <v>35</v>
      </c>
      <c r="M2359" s="1">
        <v>42433</v>
      </c>
      <c r="N2359" s="1">
        <v>42798</v>
      </c>
      <c r="O2359" t="s">
        <v>26</v>
      </c>
      <c r="P2359" s="1">
        <v>42635.475231481483</v>
      </c>
      <c r="Q2359" s="1">
        <v>42433</v>
      </c>
    </row>
    <row r="2360" spans="1:17" x14ac:dyDescent="0.25">
      <c r="A2360" t="s">
        <v>157</v>
      </c>
      <c r="B2360" t="s">
        <v>158</v>
      </c>
      <c r="C2360">
        <v>1002</v>
      </c>
      <c r="D2360" t="s">
        <v>2097</v>
      </c>
      <c r="E2360" t="s">
        <v>130</v>
      </c>
      <c r="F2360" t="s">
        <v>32</v>
      </c>
      <c r="G2360" t="s">
        <v>579</v>
      </c>
      <c r="H2360">
        <v>0</v>
      </c>
      <c r="I2360" t="s">
        <v>162</v>
      </c>
      <c r="J2360" t="s">
        <v>24</v>
      </c>
      <c r="K2360">
        <v>2590</v>
      </c>
      <c r="L2360" t="s">
        <v>35</v>
      </c>
      <c r="M2360" s="1">
        <v>42684</v>
      </c>
      <c r="N2360" s="1">
        <v>42865</v>
      </c>
      <c r="O2360" t="s">
        <v>26</v>
      </c>
      <c r="P2360" s="1">
        <v>42695.627581018518</v>
      </c>
      <c r="Q2360" s="1">
        <v>42684</v>
      </c>
    </row>
    <row r="2361" spans="1:17" x14ac:dyDescent="0.25">
      <c r="A2361" t="s">
        <v>157</v>
      </c>
      <c r="B2361" t="s">
        <v>158</v>
      </c>
      <c r="C2361">
        <v>1002</v>
      </c>
      <c r="D2361" t="s">
        <v>2097</v>
      </c>
      <c r="E2361" t="s">
        <v>130</v>
      </c>
      <c r="F2361" t="s">
        <v>32</v>
      </c>
      <c r="G2361" t="s">
        <v>579</v>
      </c>
      <c r="H2361">
        <v>0</v>
      </c>
      <c r="I2361" t="s">
        <v>162</v>
      </c>
      <c r="J2361" t="s">
        <v>27</v>
      </c>
      <c r="K2361">
        <v>2590</v>
      </c>
      <c r="L2361" t="s">
        <v>35</v>
      </c>
      <c r="M2361" s="1">
        <v>42684</v>
      </c>
      <c r="N2361" s="1">
        <v>42865</v>
      </c>
      <c r="O2361" t="s">
        <v>26</v>
      </c>
      <c r="P2361" s="1">
        <v>42695.627581018518</v>
      </c>
      <c r="Q2361" s="1">
        <v>42684</v>
      </c>
    </row>
    <row r="2362" spans="1:17" x14ac:dyDescent="0.25">
      <c r="A2362" t="s">
        <v>341</v>
      </c>
      <c r="B2362" t="s">
        <v>342</v>
      </c>
      <c r="C2362">
        <v>2090</v>
      </c>
      <c r="D2362" t="s">
        <v>2098</v>
      </c>
      <c r="E2362" t="s">
        <v>130</v>
      </c>
      <c r="F2362" t="s">
        <v>52</v>
      </c>
      <c r="G2362" t="s">
        <v>529</v>
      </c>
      <c r="H2362">
        <v>0</v>
      </c>
      <c r="I2362" t="s">
        <v>359</v>
      </c>
      <c r="J2362" t="s">
        <v>27</v>
      </c>
      <c r="K2362">
        <v>220</v>
      </c>
      <c r="L2362" t="s">
        <v>35</v>
      </c>
      <c r="M2362" s="1">
        <v>42562</v>
      </c>
      <c r="N2362" s="1">
        <v>42746</v>
      </c>
      <c r="O2362" t="s">
        <v>26</v>
      </c>
      <c r="P2362" s="1">
        <v>42579.579224537039</v>
      </c>
      <c r="Q2362" s="1">
        <v>42562</v>
      </c>
    </row>
    <row r="2363" spans="1:17" x14ac:dyDescent="0.25">
      <c r="A2363" t="s">
        <v>2099</v>
      </c>
      <c r="B2363" t="s">
        <v>2100</v>
      </c>
      <c r="C2363">
        <v>1604</v>
      </c>
      <c r="D2363" t="s">
        <v>2101</v>
      </c>
      <c r="E2363" t="s">
        <v>336</v>
      </c>
      <c r="F2363" t="s">
        <v>684</v>
      </c>
      <c r="G2363" t="s">
        <v>2102</v>
      </c>
      <c r="H2363">
        <v>0</v>
      </c>
      <c r="I2363" t="s">
        <v>94</v>
      </c>
      <c r="J2363" t="s">
        <v>24</v>
      </c>
      <c r="K2363">
        <v>1543</v>
      </c>
      <c r="L2363" t="s">
        <v>25</v>
      </c>
      <c r="M2363" s="1">
        <v>42487</v>
      </c>
      <c r="N2363" s="1">
        <v>42670</v>
      </c>
      <c r="O2363" t="s">
        <v>26</v>
      </c>
      <c r="P2363" s="1">
        <v>42626.625405092593</v>
      </c>
      <c r="Q2363" s="1">
        <v>42487</v>
      </c>
    </row>
    <row r="2364" spans="1:17" x14ac:dyDescent="0.25">
      <c r="A2364" t="s">
        <v>2099</v>
      </c>
      <c r="B2364" t="s">
        <v>2100</v>
      </c>
      <c r="C2364">
        <v>1604</v>
      </c>
      <c r="D2364" t="s">
        <v>2101</v>
      </c>
      <c r="E2364" t="s">
        <v>336</v>
      </c>
      <c r="F2364" t="s">
        <v>684</v>
      </c>
      <c r="G2364" t="s">
        <v>2102</v>
      </c>
      <c r="H2364">
        <v>0</v>
      </c>
      <c r="I2364" t="s">
        <v>94</v>
      </c>
      <c r="J2364" t="s">
        <v>27</v>
      </c>
      <c r="K2364">
        <v>1543</v>
      </c>
      <c r="L2364" t="s">
        <v>25</v>
      </c>
      <c r="M2364" s="1">
        <v>42487</v>
      </c>
      <c r="N2364" s="1">
        <v>42670</v>
      </c>
      <c r="O2364" t="s">
        <v>26</v>
      </c>
      <c r="P2364" s="1">
        <v>42626.625405092593</v>
      </c>
      <c r="Q2364" s="1">
        <v>42487</v>
      </c>
    </row>
    <row r="2365" spans="1:17" x14ac:dyDescent="0.25">
      <c r="A2365" t="s">
        <v>2099</v>
      </c>
      <c r="B2365" t="s">
        <v>2100</v>
      </c>
      <c r="C2365">
        <v>1604</v>
      </c>
      <c r="D2365" t="s">
        <v>2101</v>
      </c>
      <c r="E2365" t="s">
        <v>336</v>
      </c>
      <c r="F2365" t="s">
        <v>684</v>
      </c>
      <c r="G2365" t="s">
        <v>2102</v>
      </c>
      <c r="H2365">
        <v>0</v>
      </c>
      <c r="I2365" t="s">
        <v>94</v>
      </c>
      <c r="J2365" t="s">
        <v>24</v>
      </c>
      <c r="K2365">
        <v>2743</v>
      </c>
      <c r="L2365" t="s">
        <v>35</v>
      </c>
      <c r="M2365" s="1">
        <v>42661</v>
      </c>
      <c r="N2365" s="1">
        <v>42843</v>
      </c>
      <c r="O2365" t="s">
        <v>26</v>
      </c>
      <c r="P2365" s="1">
        <v>42715.640034722222</v>
      </c>
      <c r="Q2365" s="1">
        <v>42661</v>
      </c>
    </row>
    <row r="2366" spans="1:17" x14ac:dyDescent="0.25">
      <c r="A2366" t="s">
        <v>2099</v>
      </c>
      <c r="B2366" t="s">
        <v>2100</v>
      </c>
      <c r="C2366">
        <v>1604</v>
      </c>
      <c r="D2366" t="s">
        <v>2101</v>
      </c>
      <c r="E2366" t="s">
        <v>336</v>
      </c>
      <c r="F2366" t="s">
        <v>684</v>
      </c>
      <c r="G2366" t="s">
        <v>2102</v>
      </c>
      <c r="H2366">
        <v>0</v>
      </c>
      <c r="I2366" t="s">
        <v>94</v>
      </c>
      <c r="J2366" t="s">
        <v>27</v>
      </c>
      <c r="K2366">
        <v>2743</v>
      </c>
      <c r="L2366" t="s">
        <v>35</v>
      </c>
      <c r="M2366" s="1">
        <v>42661</v>
      </c>
      <c r="N2366" s="1">
        <v>42843</v>
      </c>
      <c r="O2366" t="s">
        <v>26</v>
      </c>
      <c r="P2366" s="1">
        <v>42715.640034722222</v>
      </c>
      <c r="Q2366" s="1">
        <v>42661</v>
      </c>
    </row>
    <row r="2367" spans="1:17" x14ac:dyDescent="0.25">
      <c r="A2367" t="s">
        <v>324</v>
      </c>
      <c r="B2367" t="s">
        <v>325</v>
      </c>
      <c r="C2367">
        <v>2096</v>
      </c>
      <c r="D2367" t="s">
        <v>2103</v>
      </c>
      <c r="E2367" t="s">
        <v>134</v>
      </c>
      <c r="F2367" t="s">
        <v>141</v>
      </c>
      <c r="G2367" t="s">
        <v>833</v>
      </c>
      <c r="H2367">
        <v>0</v>
      </c>
      <c r="I2367" t="s">
        <v>87</v>
      </c>
      <c r="J2367" t="s">
        <v>27</v>
      </c>
      <c r="K2367">
        <v>29</v>
      </c>
      <c r="L2367" t="s">
        <v>35</v>
      </c>
      <c r="M2367" s="1">
        <v>42558</v>
      </c>
      <c r="N2367" s="1">
        <v>42742</v>
      </c>
      <c r="O2367" t="s">
        <v>26</v>
      </c>
      <c r="P2367" s="1">
        <v>42564.365300925929</v>
      </c>
      <c r="Q2367" s="1">
        <v>42558</v>
      </c>
    </row>
    <row r="2368" spans="1:17" x14ac:dyDescent="0.25">
      <c r="A2368" t="s">
        <v>2104</v>
      </c>
      <c r="B2368" t="s">
        <v>2105</v>
      </c>
      <c r="C2368">
        <v>2581</v>
      </c>
      <c r="D2368" t="s">
        <v>2106</v>
      </c>
      <c r="E2368" t="s">
        <v>134</v>
      </c>
      <c r="F2368" t="s">
        <v>178</v>
      </c>
      <c r="G2368" t="s">
        <v>833</v>
      </c>
      <c r="H2368">
        <v>0</v>
      </c>
      <c r="I2368" t="s">
        <v>34</v>
      </c>
      <c r="J2368" t="s">
        <v>27</v>
      </c>
      <c r="K2368">
        <v>367</v>
      </c>
      <c r="L2368" t="s">
        <v>25</v>
      </c>
      <c r="M2368" s="1">
        <v>42443</v>
      </c>
      <c r="N2368" s="1">
        <v>42627</v>
      </c>
      <c r="O2368" t="s">
        <v>26</v>
      </c>
      <c r="P2368" s="1">
        <v>42584.520752314813</v>
      </c>
      <c r="Q2368" s="1">
        <v>42443</v>
      </c>
    </row>
    <row r="2369" spans="1:17" x14ac:dyDescent="0.25">
      <c r="A2369" t="s">
        <v>2104</v>
      </c>
      <c r="B2369" t="s">
        <v>2105</v>
      </c>
      <c r="C2369">
        <v>2581</v>
      </c>
      <c r="D2369" t="s">
        <v>2106</v>
      </c>
      <c r="E2369" t="s">
        <v>134</v>
      </c>
      <c r="F2369" t="s">
        <v>178</v>
      </c>
      <c r="G2369" t="s">
        <v>833</v>
      </c>
      <c r="H2369">
        <v>0</v>
      </c>
      <c r="I2369" t="s">
        <v>34</v>
      </c>
      <c r="J2369" t="s">
        <v>27</v>
      </c>
      <c r="K2369">
        <v>1665</v>
      </c>
      <c r="L2369" t="s">
        <v>35</v>
      </c>
      <c r="M2369" s="1">
        <v>42627</v>
      </c>
      <c r="N2369" s="1">
        <v>42808</v>
      </c>
      <c r="O2369" t="s">
        <v>26</v>
      </c>
      <c r="P2369" s="1">
        <v>42632.365208333336</v>
      </c>
      <c r="Q2369" s="1">
        <v>42627</v>
      </c>
    </row>
    <row r="2370" spans="1:17" x14ac:dyDescent="0.25">
      <c r="A2370" t="s">
        <v>2107</v>
      </c>
      <c r="B2370" t="s">
        <v>2108</v>
      </c>
      <c r="C2370">
        <v>2281</v>
      </c>
      <c r="D2370" t="s">
        <v>2109</v>
      </c>
      <c r="E2370" t="s">
        <v>134</v>
      </c>
      <c r="F2370" t="s">
        <v>141</v>
      </c>
      <c r="G2370" t="s">
        <v>833</v>
      </c>
      <c r="H2370">
        <v>0</v>
      </c>
      <c r="I2370" t="s">
        <v>34</v>
      </c>
      <c r="J2370" t="s">
        <v>27</v>
      </c>
      <c r="K2370">
        <v>1255</v>
      </c>
      <c r="L2370" t="s">
        <v>35</v>
      </c>
      <c r="M2370" s="1">
        <v>42611</v>
      </c>
      <c r="N2370" s="1">
        <v>42794</v>
      </c>
      <c r="O2370" t="s">
        <v>26</v>
      </c>
      <c r="P2370" s="1">
        <v>42612.618946759256</v>
      </c>
      <c r="Q2370" s="1">
        <v>42611</v>
      </c>
    </row>
    <row r="2371" spans="1:17" x14ac:dyDescent="0.25">
      <c r="A2371" t="s">
        <v>2110</v>
      </c>
      <c r="B2371" t="s">
        <v>2111</v>
      </c>
      <c r="C2371" t="s">
        <v>99</v>
      </c>
      <c r="D2371" t="s">
        <v>2112</v>
      </c>
      <c r="E2371" t="s">
        <v>134</v>
      </c>
      <c r="F2371" t="s">
        <v>904</v>
      </c>
      <c r="G2371" t="s">
        <v>672</v>
      </c>
      <c r="H2371">
        <v>0</v>
      </c>
      <c r="I2371" t="s">
        <v>94</v>
      </c>
      <c r="J2371" t="s">
        <v>27</v>
      </c>
      <c r="K2371">
        <v>2294</v>
      </c>
      <c r="L2371" t="s">
        <v>35</v>
      </c>
      <c r="M2371" s="1">
        <v>42706</v>
      </c>
      <c r="N2371" s="1">
        <v>42888</v>
      </c>
      <c r="O2371" t="s">
        <v>26</v>
      </c>
      <c r="P2371" s="1">
        <v>42649.608495370368</v>
      </c>
      <c r="Q2371" s="1">
        <v>42706</v>
      </c>
    </row>
    <row r="2372" spans="1:17" x14ac:dyDescent="0.25">
      <c r="A2372" t="s">
        <v>1884</v>
      </c>
      <c r="B2372" t="s">
        <v>1885</v>
      </c>
      <c r="C2372">
        <v>2480</v>
      </c>
      <c r="D2372" t="s">
        <v>2113</v>
      </c>
      <c r="E2372" t="s">
        <v>20</v>
      </c>
      <c r="F2372" t="s">
        <v>45</v>
      </c>
      <c r="G2372" t="s">
        <v>365</v>
      </c>
      <c r="H2372">
        <v>1</v>
      </c>
      <c r="I2372" t="s">
        <v>1887</v>
      </c>
      <c r="J2372" t="s">
        <v>24</v>
      </c>
      <c r="K2372">
        <v>1435</v>
      </c>
      <c r="L2372" t="s">
        <v>331</v>
      </c>
      <c r="M2372" t="s">
        <v>99</v>
      </c>
      <c r="N2372" t="s">
        <v>99</v>
      </c>
      <c r="O2372" t="s">
        <v>99</v>
      </c>
      <c r="P2372" s="1">
        <v>42622.394386574073</v>
      </c>
      <c r="Q2372" t="s">
        <v>99</v>
      </c>
    </row>
    <row r="2373" spans="1:17" x14ac:dyDescent="0.25">
      <c r="A2373" t="s">
        <v>1884</v>
      </c>
      <c r="B2373" t="s">
        <v>1885</v>
      </c>
      <c r="C2373">
        <v>2480</v>
      </c>
      <c r="D2373" t="s">
        <v>2113</v>
      </c>
      <c r="E2373" t="s">
        <v>20</v>
      </c>
      <c r="F2373" t="s">
        <v>45</v>
      </c>
      <c r="G2373" t="s">
        <v>365</v>
      </c>
      <c r="H2373">
        <v>1</v>
      </c>
      <c r="I2373" t="s">
        <v>1887</v>
      </c>
      <c r="J2373" t="s">
        <v>27</v>
      </c>
      <c r="K2373">
        <v>1435</v>
      </c>
      <c r="L2373" t="s">
        <v>331</v>
      </c>
      <c r="M2373" t="s">
        <v>99</v>
      </c>
      <c r="N2373" t="s">
        <v>99</v>
      </c>
      <c r="O2373" t="s">
        <v>99</v>
      </c>
      <c r="P2373" s="1">
        <v>42622.394386574073</v>
      </c>
      <c r="Q2373" t="s">
        <v>99</v>
      </c>
    </row>
    <row r="2374" spans="1:17" x14ac:dyDescent="0.25">
      <c r="A2374" t="s">
        <v>1884</v>
      </c>
      <c r="B2374" t="s">
        <v>1885</v>
      </c>
      <c r="C2374">
        <v>2480</v>
      </c>
      <c r="D2374" t="s">
        <v>2113</v>
      </c>
      <c r="E2374" t="s">
        <v>20</v>
      </c>
      <c r="F2374" t="s">
        <v>45</v>
      </c>
      <c r="G2374" t="s">
        <v>365</v>
      </c>
      <c r="H2374">
        <v>1</v>
      </c>
      <c r="I2374" t="s">
        <v>1887</v>
      </c>
      <c r="J2374" t="s">
        <v>36</v>
      </c>
      <c r="K2374">
        <v>1435</v>
      </c>
      <c r="L2374" t="s">
        <v>331</v>
      </c>
      <c r="M2374" t="s">
        <v>99</v>
      </c>
      <c r="N2374" t="s">
        <v>99</v>
      </c>
      <c r="O2374" t="s">
        <v>99</v>
      </c>
      <c r="P2374" s="1">
        <v>42622.394386574073</v>
      </c>
      <c r="Q2374" t="s">
        <v>99</v>
      </c>
    </row>
    <row r="2375" spans="1:17" x14ac:dyDescent="0.25">
      <c r="A2375" t="s">
        <v>28</v>
      </c>
      <c r="B2375" t="s">
        <v>29</v>
      </c>
      <c r="C2375">
        <v>1862</v>
      </c>
      <c r="D2375" t="s">
        <v>2114</v>
      </c>
      <c r="E2375" t="s">
        <v>96</v>
      </c>
      <c r="F2375" t="s">
        <v>45</v>
      </c>
      <c r="G2375" t="s">
        <v>319</v>
      </c>
      <c r="H2375">
        <v>0</v>
      </c>
      <c r="I2375" t="s">
        <v>65</v>
      </c>
      <c r="J2375" t="s">
        <v>24</v>
      </c>
      <c r="K2375">
        <v>1215</v>
      </c>
      <c r="L2375" t="s">
        <v>25</v>
      </c>
      <c r="M2375" s="1">
        <v>42534</v>
      </c>
      <c r="N2375" s="1">
        <v>42717</v>
      </c>
      <c r="O2375" t="s">
        <v>26</v>
      </c>
      <c r="P2375" s="1">
        <v>42608.680995370371</v>
      </c>
      <c r="Q2375" s="1">
        <v>42534</v>
      </c>
    </row>
    <row r="2376" spans="1:17" x14ac:dyDescent="0.25">
      <c r="A2376" t="s">
        <v>28</v>
      </c>
      <c r="B2376" t="s">
        <v>29</v>
      </c>
      <c r="C2376">
        <v>1862</v>
      </c>
      <c r="D2376" t="s">
        <v>2114</v>
      </c>
      <c r="E2376" t="s">
        <v>96</v>
      </c>
      <c r="F2376" t="s">
        <v>45</v>
      </c>
      <c r="G2376" t="s">
        <v>319</v>
      </c>
      <c r="H2376">
        <v>0</v>
      </c>
      <c r="I2376" t="s">
        <v>65</v>
      </c>
      <c r="J2376" t="s">
        <v>27</v>
      </c>
      <c r="K2376">
        <v>1215</v>
      </c>
      <c r="L2376" t="s">
        <v>25</v>
      </c>
      <c r="M2376" s="1">
        <v>42534</v>
      </c>
      <c r="N2376" s="1">
        <v>42717</v>
      </c>
      <c r="O2376" t="s">
        <v>26</v>
      </c>
      <c r="P2376" s="1">
        <v>42608.680995370371</v>
      </c>
      <c r="Q2376" s="1">
        <v>42534</v>
      </c>
    </row>
    <row r="2377" spans="1:17" x14ac:dyDescent="0.25">
      <c r="A2377" t="s">
        <v>283</v>
      </c>
      <c r="B2377" t="s">
        <v>284</v>
      </c>
      <c r="C2377">
        <v>1060</v>
      </c>
      <c r="D2377" t="s">
        <v>2115</v>
      </c>
      <c r="E2377" t="s">
        <v>31</v>
      </c>
      <c r="F2377" t="s">
        <v>52</v>
      </c>
      <c r="G2377" t="s">
        <v>112</v>
      </c>
      <c r="H2377">
        <v>0</v>
      </c>
      <c r="I2377" t="s">
        <v>143</v>
      </c>
      <c r="J2377" t="s">
        <v>24</v>
      </c>
      <c r="K2377">
        <v>139</v>
      </c>
      <c r="L2377" t="s">
        <v>35</v>
      </c>
      <c r="M2377" s="1">
        <v>42572</v>
      </c>
      <c r="N2377" s="1">
        <v>42756</v>
      </c>
      <c r="O2377" t="s">
        <v>26</v>
      </c>
      <c r="P2377" s="1">
        <v>42571.666446759256</v>
      </c>
      <c r="Q2377" s="1">
        <v>42572</v>
      </c>
    </row>
    <row r="2378" spans="1:17" x14ac:dyDescent="0.25">
      <c r="A2378" t="s">
        <v>283</v>
      </c>
      <c r="B2378" t="s">
        <v>284</v>
      </c>
      <c r="C2378">
        <v>1060</v>
      </c>
      <c r="D2378" t="s">
        <v>2115</v>
      </c>
      <c r="E2378" t="s">
        <v>31</v>
      </c>
      <c r="F2378" t="s">
        <v>52</v>
      </c>
      <c r="G2378" t="s">
        <v>112</v>
      </c>
      <c r="H2378">
        <v>0</v>
      </c>
      <c r="I2378" t="s">
        <v>143</v>
      </c>
      <c r="J2378" t="s">
        <v>27</v>
      </c>
      <c r="K2378">
        <v>139</v>
      </c>
      <c r="L2378" t="s">
        <v>35</v>
      </c>
      <c r="M2378" s="1">
        <v>42572</v>
      </c>
      <c r="N2378" s="1">
        <v>42756</v>
      </c>
      <c r="O2378" t="s">
        <v>26</v>
      </c>
      <c r="P2378" s="1">
        <v>42571.666446759256</v>
      </c>
      <c r="Q2378" s="1">
        <v>42572</v>
      </c>
    </row>
    <row r="2379" spans="1:17" x14ac:dyDescent="0.25">
      <c r="A2379" t="s">
        <v>114</v>
      </c>
      <c r="B2379" t="s">
        <v>115</v>
      </c>
      <c r="C2379">
        <v>2602</v>
      </c>
      <c r="D2379" t="s">
        <v>2116</v>
      </c>
      <c r="E2379" t="s">
        <v>44</v>
      </c>
      <c r="F2379" t="s">
        <v>52</v>
      </c>
      <c r="G2379" t="s">
        <v>365</v>
      </c>
      <c r="H2379">
        <v>0</v>
      </c>
      <c r="I2379" t="s">
        <v>2117</v>
      </c>
      <c r="J2379" t="s">
        <v>24</v>
      </c>
      <c r="K2379">
        <v>885</v>
      </c>
      <c r="L2379" t="s">
        <v>35</v>
      </c>
      <c r="M2379" s="1">
        <v>42591</v>
      </c>
      <c r="N2379" s="1">
        <v>42775</v>
      </c>
      <c r="O2379" t="s">
        <v>88</v>
      </c>
      <c r="P2379" s="1">
        <v>42597.450891203705</v>
      </c>
      <c r="Q2379" s="1">
        <v>42591</v>
      </c>
    </row>
    <row r="2380" spans="1:17" x14ac:dyDescent="0.25">
      <c r="A2380" t="s">
        <v>114</v>
      </c>
      <c r="B2380" t="s">
        <v>115</v>
      </c>
      <c r="C2380">
        <v>2602</v>
      </c>
      <c r="D2380" t="s">
        <v>2116</v>
      </c>
      <c r="E2380" t="s">
        <v>44</v>
      </c>
      <c r="F2380" t="s">
        <v>52</v>
      </c>
      <c r="G2380" t="s">
        <v>365</v>
      </c>
      <c r="H2380">
        <v>0</v>
      </c>
      <c r="I2380" t="s">
        <v>2117</v>
      </c>
      <c r="J2380" t="s">
        <v>27</v>
      </c>
      <c r="K2380">
        <v>885</v>
      </c>
      <c r="L2380" t="s">
        <v>35</v>
      </c>
      <c r="M2380" s="1">
        <v>42591</v>
      </c>
      <c r="N2380" s="1">
        <v>42775</v>
      </c>
      <c r="O2380" t="s">
        <v>88</v>
      </c>
      <c r="P2380" s="1">
        <v>42597.450891203705</v>
      </c>
      <c r="Q2380" s="1">
        <v>42591</v>
      </c>
    </row>
    <row r="2381" spans="1:17" x14ac:dyDescent="0.25">
      <c r="A2381" t="s">
        <v>341</v>
      </c>
      <c r="B2381" t="s">
        <v>342</v>
      </c>
      <c r="C2381">
        <v>2090</v>
      </c>
      <c r="D2381" t="s">
        <v>2118</v>
      </c>
      <c r="E2381" t="s">
        <v>69</v>
      </c>
      <c r="F2381" t="s">
        <v>52</v>
      </c>
      <c r="G2381" t="s">
        <v>511</v>
      </c>
      <c r="H2381">
        <v>0</v>
      </c>
      <c r="I2381" t="s">
        <v>359</v>
      </c>
      <c r="J2381" t="s">
        <v>27</v>
      </c>
      <c r="K2381">
        <v>2205</v>
      </c>
      <c r="L2381" t="s">
        <v>25</v>
      </c>
      <c r="M2381" s="1">
        <v>42464</v>
      </c>
      <c r="N2381" s="1">
        <v>42647</v>
      </c>
      <c r="O2381" t="s">
        <v>26</v>
      </c>
      <c r="P2381" s="1">
        <v>42643.433749999997</v>
      </c>
      <c r="Q2381" s="1">
        <v>42464</v>
      </c>
    </row>
    <row r="2382" spans="1:17" x14ac:dyDescent="0.25">
      <c r="A2382" t="s">
        <v>341</v>
      </c>
      <c r="B2382" t="s">
        <v>342</v>
      </c>
      <c r="C2382">
        <v>2090</v>
      </c>
      <c r="D2382" t="s">
        <v>2118</v>
      </c>
      <c r="E2382" t="s">
        <v>69</v>
      </c>
      <c r="F2382" t="s">
        <v>52</v>
      </c>
      <c r="G2382" t="s">
        <v>511</v>
      </c>
      <c r="H2382">
        <v>0</v>
      </c>
      <c r="I2382" t="s">
        <v>359</v>
      </c>
      <c r="J2382" t="s">
        <v>27</v>
      </c>
      <c r="K2382">
        <v>2422</v>
      </c>
      <c r="L2382" t="s">
        <v>35</v>
      </c>
      <c r="M2382" s="1">
        <v>42671</v>
      </c>
      <c r="N2382" s="1">
        <v>42853</v>
      </c>
      <c r="O2382" t="s">
        <v>26</v>
      </c>
      <c r="P2382" s="1">
        <v>42671.397488425922</v>
      </c>
      <c r="Q2382" s="1">
        <v>42671</v>
      </c>
    </row>
    <row r="2383" spans="1:17" x14ac:dyDescent="0.25">
      <c r="A2383" t="s">
        <v>324</v>
      </c>
      <c r="B2383" t="s">
        <v>325</v>
      </c>
      <c r="C2383">
        <v>2096</v>
      </c>
      <c r="D2383" t="s">
        <v>2119</v>
      </c>
      <c r="E2383" t="s">
        <v>134</v>
      </c>
      <c r="F2383" t="s">
        <v>52</v>
      </c>
      <c r="G2383" t="s">
        <v>676</v>
      </c>
      <c r="H2383">
        <v>0</v>
      </c>
      <c r="I2383" t="s">
        <v>630</v>
      </c>
      <c r="J2383" t="s">
        <v>27</v>
      </c>
      <c r="K2383">
        <v>245</v>
      </c>
      <c r="L2383" t="s">
        <v>35</v>
      </c>
      <c r="M2383" s="1">
        <v>42571</v>
      </c>
      <c r="N2383" s="1">
        <v>42755</v>
      </c>
      <c r="O2383" t="s">
        <v>26</v>
      </c>
      <c r="P2383" s="1">
        <v>42580.473912037036</v>
      </c>
      <c r="Q2383" s="1">
        <v>42571</v>
      </c>
    </row>
    <row r="2384" spans="1:17" x14ac:dyDescent="0.25">
      <c r="A2384" t="s">
        <v>28</v>
      </c>
      <c r="B2384" t="s">
        <v>29</v>
      </c>
      <c r="C2384">
        <v>1862</v>
      </c>
      <c r="D2384" t="s">
        <v>2120</v>
      </c>
      <c r="E2384" t="s">
        <v>288</v>
      </c>
      <c r="F2384" t="s">
        <v>32</v>
      </c>
      <c r="G2384" t="s">
        <v>112</v>
      </c>
      <c r="H2384">
        <v>1</v>
      </c>
      <c r="I2384" t="s">
        <v>1267</v>
      </c>
      <c r="J2384" t="s">
        <v>27</v>
      </c>
      <c r="K2384">
        <v>905</v>
      </c>
      <c r="L2384" t="s">
        <v>25</v>
      </c>
      <c r="M2384" s="1">
        <v>42457</v>
      </c>
      <c r="N2384" s="1">
        <v>42641</v>
      </c>
      <c r="O2384" t="s">
        <v>26</v>
      </c>
      <c r="P2384" s="1">
        <v>42597.609988425924</v>
      </c>
      <c r="Q2384" s="1">
        <v>42457</v>
      </c>
    </row>
    <row r="2385" spans="1:17" x14ac:dyDescent="0.25">
      <c r="A2385" t="s">
        <v>28</v>
      </c>
      <c r="B2385" t="s">
        <v>29</v>
      </c>
      <c r="C2385">
        <v>1862</v>
      </c>
      <c r="D2385" t="s">
        <v>2120</v>
      </c>
      <c r="E2385" t="s">
        <v>288</v>
      </c>
      <c r="F2385" t="s">
        <v>32</v>
      </c>
      <c r="G2385" t="s">
        <v>112</v>
      </c>
      <c r="H2385">
        <v>1</v>
      </c>
      <c r="I2385" t="s">
        <v>1267</v>
      </c>
      <c r="J2385" t="s">
        <v>36</v>
      </c>
      <c r="K2385">
        <v>905</v>
      </c>
      <c r="L2385" t="s">
        <v>25</v>
      </c>
      <c r="M2385" s="1">
        <v>42457</v>
      </c>
      <c r="N2385" s="1">
        <v>42641</v>
      </c>
      <c r="O2385" t="s">
        <v>26</v>
      </c>
      <c r="P2385" s="1">
        <v>42597.609988425924</v>
      </c>
      <c r="Q2385" s="1">
        <v>42457</v>
      </c>
    </row>
    <row r="2386" spans="1:17" x14ac:dyDescent="0.25">
      <c r="A2386" t="s">
        <v>28</v>
      </c>
      <c r="B2386" t="s">
        <v>29</v>
      </c>
      <c r="C2386">
        <v>1862</v>
      </c>
      <c r="D2386" t="s">
        <v>2120</v>
      </c>
      <c r="E2386" t="s">
        <v>288</v>
      </c>
      <c r="F2386" t="s">
        <v>32</v>
      </c>
      <c r="G2386" t="s">
        <v>112</v>
      </c>
      <c r="H2386">
        <v>1</v>
      </c>
      <c r="I2386" t="s">
        <v>1267</v>
      </c>
      <c r="J2386" t="s">
        <v>24</v>
      </c>
      <c r="K2386">
        <v>905</v>
      </c>
      <c r="L2386" t="s">
        <v>25</v>
      </c>
      <c r="M2386" s="1">
        <v>42457</v>
      </c>
      <c r="N2386" s="1">
        <v>42641</v>
      </c>
      <c r="O2386" t="s">
        <v>26</v>
      </c>
      <c r="P2386" s="1">
        <v>42597.609988425924</v>
      </c>
      <c r="Q2386" s="1">
        <v>42457</v>
      </c>
    </row>
    <row r="2387" spans="1:17" x14ac:dyDescent="0.25">
      <c r="A2387" t="s">
        <v>28</v>
      </c>
      <c r="B2387" t="s">
        <v>29</v>
      </c>
      <c r="C2387">
        <v>1862</v>
      </c>
      <c r="D2387" t="s">
        <v>2120</v>
      </c>
      <c r="E2387" t="s">
        <v>288</v>
      </c>
      <c r="F2387" t="s">
        <v>32</v>
      </c>
      <c r="G2387" t="s">
        <v>112</v>
      </c>
      <c r="H2387">
        <v>1</v>
      </c>
      <c r="I2387" t="s">
        <v>1267</v>
      </c>
      <c r="J2387" t="s">
        <v>27</v>
      </c>
      <c r="K2387">
        <v>2159</v>
      </c>
      <c r="L2387" t="s">
        <v>35</v>
      </c>
      <c r="M2387" s="1">
        <v>42641</v>
      </c>
      <c r="N2387" s="1">
        <v>42822</v>
      </c>
      <c r="O2387" t="s">
        <v>26</v>
      </c>
      <c r="P2387" s="1">
        <v>42642.434664351851</v>
      </c>
      <c r="Q2387" s="1">
        <v>42641</v>
      </c>
    </row>
    <row r="2388" spans="1:17" x14ac:dyDescent="0.25">
      <c r="A2388" t="s">
        <v>28</v>
      </c>
      <c r="B2388" t="s">
        <v>29</v>
      </c>
      <c r="C2388">
        <v>1862</v>
      </c>
      <c r="D2388" t="s">
        <v>2120</v>
      </c>
      <c r="E2388" t="s">
        <v>288</v>
      </c>
      <c r="F2388" t="s">
        <v>32</v>
      </c>
      <c r="G2388" t="s">
        <v>112</v>
      </c>
      <c r="H2388">
        <v>1</v>
      </c>
      <c r="I2388" t="s">
        <v>1267</v>
      </c>
      <c r="J2388" t="s">
        <v>36</v>
      </c>
      <c r="K2388">
        <v>2159</v>
      </c>
      <c r="L2388" t="s">
        <v>35</v>
      </c>
      <c r="M2388" s="1">
        <v>42641</v>
      </c>
      <c r="N2388" s="1">
        <v>42822</v>
      </c>
      <c r="O2388" t="s">
        <v>26</v>
      </c>
      <c r="P2388" s="1">
        <v>42642.434664351851</v>
      </c>
      <c r="Q2388" s="1">
        <v>42641</v>
      </c>
    </row>
    <row r="2389" spans="1:17" x14ac:dyDescent="0.25">
      <c r="A2389" t="s">
        <v>28</v>
      </c>
      <c r="B2389" t="s">
        <v>29</v>
      </c>
      <c r="C2389">
        <v>1862</v>
      </c>
      <c r="D2389" t="s">
        <v>2120</v>
      </c>
      <c r="E2389" t="s">
        <v>288</v>
      </c>
      <c r="F2389" t="s">
        <v>32</v>
      </c>
      <c r="G2389" t="s">
        <v>112</v>
      </c>
      <c r="H2389">
        <v>1</v>
      </c>
      <c r="I2389" t="s">
        <v>1267</v>
      </c>
      <c r="J2389" t="s">
        <v>24</v>
      </c>
      <c r="K2389">
        <v>2159</v>
      </c>
      <c r="L2389" t="s">
        <v>35</v>
      </c>
      <c r="M2389" s="1">
        <v>42641</v>
      </c>
      <c r="N2389" s="1">
        <v>42822</v>
      </c>
      <c r="O2389" t="s">
        <v>26</v>
      </c>
      <c r="P2389" s="1">
        <v>42642.434664351851</v>
      </c>
      <c r="Q2389" s="1">
        <v>42641</v>
      </c>
    </row>
    <row r="2390" spans="1:17" x14ac:dyDescent="0.25">
      <c r="A2390" t="s">
        <v>1912</v>
      </c>
      <c r="B2390" t="s">
        <v>1913</v>
      </c>
      <c r="C2390">
        <v>1775</v>
      </c>
      <c r="D2390" t="s">
        <v>2121</v>
      </c>
      <c r="E2390" t="s">
        <v>69</v>
      </c>
      <c r="F2390" t="s">
        <v>52</v>
      </c>
      <c r="G2390" t="s">
        <v>511</v>
      </c>
      <c r="H2390">
        <v>0</v>
      </c>
      <c r="I2390" t="s">
        <v>265</v>
      </c>
      <c r="J2390" t="s">
        <v>27</v>
      </c>
      <c r="K2390">
        <v>980</v>
      </c>
      <c r="L2390" t="s">
        <v>25</v>
      </c>
      <c r="M2390" s="1">
        <v>42527</v>
      </c>
      <c r="N2390" s="1">
        <v>42710</v>
      </c>
      <c r="O2390" t="s">
        <v>26</v>
      </c>
      <c r="P2390" s="1">
        <v>42599.665208333332</v>
      </c>
      <c r="Q2390" s="1">
        <v>42527</v>
      </c>
    </row>
    <row r="2391" spans="1:17" x14ac:dyDescent="0.25">
      <c r="A2391" t="s">
        <v>532</v>
      </c>
      <c r="B2391" t="s">
        <v>533</v>
      </c>
      <c r="C2391">
        <v>2301</v>
      </c>
      <c r="D2391" t="s">
        <v>2122</v>
      </c>
      <c r="E2391" t="s">
        <v>383</v>
      </c>
      <c r="F2391" t="s">
        <v>70</v>
      </c>
      <c r="G2391" t="s">
        <v>166</v>
      </c>
      <c r="H2391">
        <v>0</v>
      </c>
      <c r="I2391" t="s">
        <v>802</v>
      </c>
      <c r="J2391" t="s">
        <v>24</v>
      </c>
      <c r="K2391">
        <v>799</v>
      </c>
      <c r="L2391" t="s">
        <v>25</v>
      </c>
      <c r="M2391" s="1">
        <v>42522</v>
      </c>
      <c r="N2391" s="1">
        <v>42705</v>
      </c>
      <c r="O2391" t="s">
        <v>88</v>
      </c>
      <c r="P2391" s="1">
        <v>42593.65111111111</v>
      </c>
      <c r="Q2391" s="1">
        <v>42522</v>
      </c>
    </row>
    <row r="2392" spans="1:17" x14ac:dyDescent="0.25">
      <c r="A2392" t="s">
        <v>532</v>
      </c>
      <c r="B2392" t="s">
        <v>533</v>
      </c>
      <c r="C2392">
        <v>2301</v>
      </c>
      <c r="D2392" t="s">
        <v>2122</v>
      </c>
      <c r="E2392" t="s">
        <v>383</v>
      </c>
      <c r="F2392" t="s">
        <v>70</v>
      </c>
      <c r="G2392" t="s">
        <v>166</v>
      </c>
      <c r="H2392">
        <v>0</v>
      </c>
      <c r="I2392" t="s">
        <v>802</v>
      </c>
      <c r="J2392" t="s">
        <v>27</v>
      </c>
      <c r="K2392">
        <v>799</v>
      </c>
      <c r="L2392" t="s">
        <v>25</v>
      </c>
      <c r="M2392" s="1">
        <v>42522</v>
      </c>
      <c r="N2392" s="1">
        <v>42705</v>
      </c>
      <c r="O2392" t="s">
        <v>88</v>
      </c>
      <c r="P2392" s="1">
        <v>42593.65111111111</v>
      </c>
      <c r="Q2392" s="1">
        <v>42522</v>
      </c>
    </row>
    <row r="2393" spans="1:17" x14ac:dyDescent="0.25">
      <c r="A2393" t="s">
        <v>1565</v>
      </c>
      <c r="B2393" t="s">
        <v>1566</v>
      </c>
      <c r="C2393">
        <v>2141</v>
      </c>
      <c r="D2393" t="s">
        <v>2123</v>
      </c>
      <c r="E2393" t="s">
        <v>193</v>
      </c>
      <c r="F2393" t="s">
        <v>45</v>
      </c>
      <c r="G2393" t="s">
        <v>2124</v>
      </c>
      <c r="H2393">
        <v>0</v>
      </c>
      <c r="I2393" t="s">
        <v>796</v>
      </c>
      <c r="J2393" t="s">
        <v>27</v>
      </c>
      <c r="K2393">
        <v>604</v>
      </c>
      <c r="L2393" t="s">
        <v>35</v>
      </c>
      <c r="M2393" s="1">
        <v>42583</v>
      </c>
      <c r="N2393" s="1">
        <v>42948</v>
      </c>
      <c r="O2393" t="s">
        <v>88</v>
      </c>
      <c r="P2393" s="1">
        <v>42590.493067129632</v>
      </c>
      <c r="Q2393" s="1">
        <v>42583</v>
      </c>
    </row>
    <row r="2394" spans="1:17" x14ac:dyDescent="0.25">
      <c r="A2394" t="s">
        <v>1565</v>
      </c>
      <c r="B2394" t="s">
        <v>1566</v>
      </c>
      <c r="C2394">
        <v>2141</v>
      </c>
      <c r="D2394" t="s">
        <v>2123</v>
      </c>
      <c r="E2394" t="s">
        <v>193</v>
      </c>
      <c r="F2394" t="s">
        <v>45</v>
      </c>
      <c r="G2394" t="s">
        <v>2124</v>
      </c>
      <c r="H2394">
        <v>0</v>
      </c>
      <c r="I2394" t="s">
        <v>796</v>
      </c>
      <c r="J2394" t="s">
        <v>24</v>
      </c>
      <c r="K2394">
        <v>604</v>
      </c>
      <c r="L2394" t="s">
        <v>35</v>
      </c>
      <c r="M2394" s="1">
        <v>42583</v>
      </c>
      <c r="N2394" s="1">
        <v>42948</v>
      </c>
      <c r="O2394" t="s">
        <v>88</v>
      </c>
      <c r="P2394" s="1">
        <v>42590.493067129632</v>
      </c>
      <c r="Q2394" s="1">
        <v>42583</v>
      </c>
    </row>
    <row r="2395" spans="1:17" x14ac:dyDescent="0.25">
      <c r="A2395" t="s">
        <v>2125</v>
      </c>
      <c r="B2395" t="s">
        <v>2126</v>
      </c>
      <c r="C2395" t="s">
        <v>99</v>
      </c>
      <c r="D2395" t="s">
        <v>2127</v>
      </c>
      <c r="E2395" t="s">
        <v>44</v>
      </c>
      <c r="F2395" t="s">
        <v>52</v>
      </c>
      <c r="G2395" t="s">
        <v>46</v>
      </c>
      <c r="H2395">
        <v>0</v>
      </c>
      <c r="I2395" t="s">
        <v>461</v>
      </c>
      <c r="J2395" t="s">
        <v>254</v>
      </c>
      <c r="K2395">
        <v>531</v>
      </c>
      <c r="L2395" t="s">
        <v>35</v>
      </c>
      <c r="M2395" s="1">
        <v>42569</v>
      </c>
      <c r="N2395" s="1">
        <v>42753</v>
      </c>
      <c r="O2395" t="s">
        <v>26</v>
      </c>
      <c r="P2395" s="1">
        <v>42587.368576388886</v>
      </c>
      <c r="Q2395" s="1">
        <v>42569</v>
      </c>
    </row>
    <row r="2396" spans="1:17" x14ac:dyDescent="0.25">
      <c r="A2396" t="s">
        <v>1836</v>
      </c>
      <c r="B2396" t="s">
        <v>1837</v>
      </c>
      <c r="C2396">
        <v>1254</v>
      </c>
      <c r="D2396" t="s">
        <v>2128</v>
      </c>
      <c r="E2396" t="s">
        <v>81</v>
      </c>
      <c r="F2396" t="s">
        <v>52</v>
      </c>
      <c r="G2396" t="s">
        <v>270</v>
      </c>
      <c r="H2396">
        <v>1</v>
      </c>
      <c r="I2396" t="s">
        <v>40</v>
      </c>
      <c r="J2396" t="s">
        <v>24</v>
      </c>
      <c r="K2396">
        <v>591</v>
      </c>
      <c r="L2396" t="s">
        <v>35</v>
      </c>
      <c r="M2396" s="1">
        <v>42579</v>
      </c>
      <c r="N2396" s="1">
        <v>42763</v>
      </c>
      <c r="O2396" t="s">
        <v>26</v>
      </c>
      <c r="P2396" s="1">
        <v>42590.418217592596</v>
      </c>
      <c r="Q2396" s="1">
        <v>42579</v>
      </c>
    </row>
    <row r="2397" spans="1:17" x14ac:dyDescent="0.25">
      <c r="A2397" t="s">
        <v>1836</v>
      </c>
      <c r="B2397" t="s">
        <v>1837</v>
      </c>
      <c r="C2397">
        <v>1254</v>
      </c>
      <c r="D2397" t="s">
        <v>2128</v>
      </c>
      <c r="E2397" t="s">
        <v>81</v>
      </c>
      <c r="F2397" t="s">
        <v>52</v>
      </c>
      <c r="G2397" t="s">
        <v>270</v>
      </c>
      <c r="H2397">
        <v>1</v>
      </c>
      <c r="I2397" t="s">
        <v>40</v>
      </c>
      <c r="J2397" t="s">
        <v>36</v>
      </c>
      <c r="K2397">
        <v>591</v>
      </c>
      <c r="L2397" t="s">
        <v>35</v>
      </c>
      <c r="M2397" s="1">
        <v>42579</v>
      </c>
      <c r="N2397" s="1">
        <v>42763</v>
      </c>
      <c r="O2397" t="s">
        <v>26</v>
      </c>
      <c r="P2397" s="1">
        <v>42590.418217592596</v>
      </c>
      <c r="Q2397" s="1">
        <v>42579</v>
      </c>
    </row>
    <row r="2398" spans="1:17" x14ac:dyDescent="0.25">
      <c r="A2398" t="s">
        <v>2129</v>
      </c>
      <c r="B2398" t="s">
        <v>2130</v>
      </c>
      <c r="C2398">
        <v>1938</v>
      </c>
      <c r="D2398" t="s">
        <v>2131</v>
      </c>
      <c r="E2398" t="s">
        <v>134</v>
      </c>
      <c r="F2398" t="s">
        <v>141</v>
      </c>
      <c r="G2398" t="s">
        <v>833</v>
      </c>
      <c r="H2398">
        <v>0</v>
      </c>
      <c r="I2398" t="s">
        <v>2132</v>
      </c>
      <c r="J2398" t="s">
        <v>27</v>
      </c>
      <c r="K2398">
        <v>1512</v>
      </c>
      <c r="L2398" t="s">
        <v>101</v>
      </c>
      <c r="M2398" s="1">
        <v>42499</v>
      </c>
      <c r="N2398" s="1">
        <v>42683</v>
      </c>
      <c r="O2398" t="s">
        <v>26</v>
      </c>
      <c r="P2398" s="1">
        <v>42626.405127314814</v>
      </c>
      <c r="Q2398" s="1">
        <v>42499</v>
      </c>
    </row>
    <row r="2399" spans="1:17" x14ac:dyDescent="0.25">
      <c r="A2399" t="s">
        <v>2129</v>
      </c>
      <c r="B2399" t="s">
        <v>2130</v>
      </c>
      <c r="C2399">
        <v>1938</v>
      </c>
      <c r="D2399" t="s">
        <v>2131</v>
      </c>
      <c r="E2399" t="s">
        <v>134</v>
      </c>
      <c r="F2399" t="s">
        <v>141</v>
      </c>
      <c r="G2399" t="s">
        <v>833</v>
      </c>
      <c r="H2399">
        <v>0</v>
      </c>
      <c r="I2399" t="s">
        <v>2132</v>
      </c>
      <c r="J2399" t="s">
        <v>27</v>
      </c>
      <c r="K2399">
        <v>2496</v>
      </c>
      <c r="L2399" t="s">
        <v>35</v>
      </c>
      <c r="M2399" s="1">
        <v>42674</v>
      </c>
      <c r="N2399" s="1">
        <v>42855</v>
      </c>
      <c r="O2399" t="s">
        <v>26</v>
      </c>
      <c r="P2399" s="1">
        <v>42681.633206018516</v>
      </c>
      <c r="Q2399" s="1">
        <v>42674</v>
      </c>
    </row>
    <row r="2400" spans="1:17" x14ac:dyDescent="0.25">
      <c r="A2400" t="s">
        <v>2133</v>
      </c>
      <c r="B2400" t="s">
        <v>2134</v>
      </c>
      <c r="C2400" t="s">
        <v>99</v>
      </c>
      <c r="D2400" t="s">
        <v>2135</v>
      </c>
      <c r="E2400" t="s">
        <v>988</v>
      </c>
      <c r="F2400" t="s">
        <v>154</v>
      </c>
      <c r="G2400" t="s">
        <v>1404</v>
      </c>
      <c r="H2400">
        <v>1</v>
      </c>
      <c r="I2400" t="s">
        <v>419</v>
      </c>
      <c r="J2400" t="s">
        <v>24</v>
      </c>
      <c r="K2400">
        <v>2806</v>
      </c>
      <c r="L2400" t="s">
        <v>331</v>
      </c>
      <c r="M2400" t="s">
        <v>99</v>
      </c>
      <c r="N2400" t="s">
        <v>99</v>
      </c>
      <c r="O2400" t="s">
        <v>99</v>
      </c>
      <c r="P2400" s="1">
        <v>42730.5078587963</v>
      </c>
      <c r="Q2400" t="s">
        <v>99</v>
      </c>
    </row>
    <row r="2401" spans="1:17" x14ac:dyDescent="0.25">
      <c r="A2401" t="s">
        <v>2133</v>
      </c>
      <c r="B2401" t="s">
        <v>2134</v>
      </c>
      <c r="C2401" t="s">
        <v>99</v>
      </c>
      <c r="D2401" t="s">
        <v>2135</v>
      </c>
      <c r="E2401" t="s">
        <v>988</v>
      </c>
      <c r="F2401" t="s">
        <v>154</v>
      </c>
      <c r="G2401" t="s">
        <v>1404</v>
      </c>
      <c r="H2401">
        <v>1</v>
      </c>
      <c r="I2401" t="s">
        <v>419</v>
      </c>
      <c r="J2401" t="s">
        <v>27</v>
      </c>
      <c r="K2401">
        <v>2806</v>
      </c>
      <c r="L2401" t="s">
        <v>331</v>
      </c>
      <c r="M2401" t="s">
        <v>99</v>
      </c>
      <c r="N2401" t="s">
        <v>99</v>
      </c>
      <c r="O2401" t="s">
        <v>99</v>
      </c>
      <c r="P2401" s="1">
        <v>42730.5078587963</v>
      </c>
      <c r="Q2401" t="s">
        <v>99</v>
      </c>
    </row>
    <row r="2402" spans="1:17" x14ac:dyDescent="0.25">
      <c r="A2402" t="s">
        <v>2133</v>
      </c>
      <c r="B2402" t="s">
        <v>2134</v>
      </c>
      <c r="C2402" t="s">
        <v>99</v>
      </c>
      <c r="D2402" t="s">
        <v>2135</v>
      </c>
      <c r="E2402" t="s">
        <v>988</v>
      </c>
      <c r="F2402" t="s">
        <v>154</v>
      </c>
      <c r="G2402" t="s">
        <v>1404</v>
      </c>
      <c r="H2402">
        <v>1</v>
      </c>
      <c r="I2402" t="s">
        <v>419</v>
      </c>
      <c r="J2402" t="s">
        <v>36</v>
      </c>
      <c r="K2402">
        <v>2806</v>
      </c>
      <c r="L2402" t="s">
        <v>331</v>
      </c>
      <c r="M2402" t="s">
        <v>99</v>
      </c>
      <c r="N2402" t="s">
        <v>99</v>
      </c>
      <c r="O2402" t="s">
        <v>99</v>
      </c>
      <c r="P2402" s="1">
        <v>42730.5078587963</v>
      </c>
      <c r="Q2402" t="s">
        <v>99</v>
      </c>
    </row>
    <row r="2403" spans="1:17" x14ac:dyDescent="0.25">
      <c r="A2403" t="s">
        <v>2136</v>
      </c>
      <c r="B2403" t="s">
        <v>2137</v>
      </c>
      <c r="C2403">
        <v>1321</v>
      </c>
      <c r="D2403" t="s">
        <v>2138</v>
      </c>
      <c r="E2403" t="s">
        <v>193</v>
      </c>
      <c r="F2403" t="s">
        <v>52</v>
      </c>
      <c r="G2403" t="s">
        <v>2139</v>
      </c>
      <c r="H2403">
        <v>0</v>
      </c>
      <c r="I2403" t="s">
        <v>143</v>
      </c>
      <c r="J2403" t="s">
        <v>27</v>
      </c>
      <c r="K2403">
        <v>1237</v>
      </c>
      <c r="L2403" t="s">
        <v>35</v>
      </c>
      <c r="M2403" s="1">
        <v>42618</v>
      </c>
      <c r="N2403" s="1">
        <v>42983</v>
      </c>
      <c r="O2403" t="s">
        <v>26</v>
      </c>
      <c r="P2403" s="1">
        <v>42611.602083333331</v>
      </c>
      <c r="Q2403" s="1">
        <v>42618</v>
      </c>
    </row>
    <row r="2404" spans="1:17" x14ac:dyDescent="0.25">
      <c r="A2404" t="s">
        <v>532</v>
      </c>
      <c r="B2404" t="s">
        <v>533</v>
      </c>
      <c r="C2404">
        <v>2301</v>
      </c>
      <c r="D2404" t="s">
        <v>2140</v>
      </c>
      <c r="E2404" t="s">
        <v>351</v>
      </c>
      <c r="F2404" t="s">
        <v>52</v>
      </c>
      <c r="G2404" t="s">
        <v>2141</v>
      </c>
      <c r="H2404">
        <v>0</v>
      </c>
      <c r="I2404" t="s">
        <v>65</v>
      </c>
      <c r="J2404" t="s">
        <v>24</v>
      </c>
      <c r="K2404">
        <v>801</v>
      </c>
      <c r="L2404" t="s">
        <v>25</v>
      </c>
      <c r="M2404" s="1">
        <v>42536</v>
      </c>
      <c r="N2404" s="1">
        <v>42719</v>
      </c>
      <c r="O2404" t="s">
        <v>88</v>
      </c>
      <c r="P2404" s="1">
        <v>42593.656307870369</v>
      </c>
      <c r="Q2404" s="1">
        <v>42536</v>
      </c>
    </row>
    <row r="2405" spans="1:17" x14ac:dyDescent="0.25">
      <c r="A2405" t="s">
        <v>532</v>
      </c>
      <c r="B2405" t="s">
        <v>533</v>
      </c>
      <c r="C2405">
        <v>2301</v>
      </c>
      <c r="D2405" t="s">
        <v>2140</v>
      </c>
      <c r="E2405" t="s">
        <v>351</v>
      </c>
      <c r="F2405" t="s">
        <v>52</v>
      </c>
      <c r="G2405" t="s">
        <v>2141</v>
      </c>
      <c r="H2405">
        <v>0</v>
      </c>
      <c r="I2405" t="s">
        <v>65</v>
      </c>
      <c r="J2405" t="s">
        <v>27</v>
      </c>
      <c r="K2405">
        <v>801</v>
      </c>
      <c r="L2405" t="s">
        <v>25</v>
      </c>
      <c r="M2405" s="1">
        <v>42536</v>
      </c>
      <c r="N2405" s="1">
        <v>42719</v>
      </c>
      <c r="O2405" t="s">
        <v>88</v>
      </c>
      <c r="P2405" s="1">
        <v>42593.656307870369</v>
      </c>
      <c r="Q2405" s="1">
        <v>42536</v>
      </c>
    </row>
    <row r="2406" spans="1:17" x14ac:dyDescent="0.25">
      <c r="A2406" t="s">
        <v>1909</v>
      </c>
      <c r="B2406" t="s">
        <v>1910</v>
      </c>
      <c r="C2406">
        <v>2626</v>
      </c>
      <c r="D2406" t="s">
        <v>2142</v>
      </c>
      <c r="E2406" t="s">
        <v>212</v>
      </c>
      <c r="F2406" t="s">
        <v>70</v>
      </c>
      <c r="G2406" t="s">
        <v>1771</v>
      </c>
      <c r="H2406">
        <v>0</v>
      </c>
      <c r="I2406" t="s">
        <v>328</v>
      </c>
      <c r="J2406" t="s">
        <v>24</v>
      </c>
      <c r="K2406">
        <v>752</v>
      </c>
      <c r="L2406" t="s">
        <v>35</v>
      </c>
      <c r="M2406" s="1">
        <v>42374</v>
      </c>
      <c r="N2406" s="1">
        <v>42740</v>
      </c>
      <c r="O2406" t="s">
        <v>88</v>
      </c>
      <c r="P2406" s="1">
        <v>42592.510520833333</v>
      </c>
      <c r="Q2406" s="1">
        <v>42374</v>
      </c>
    </row>
    <row r="2407" spans="1:17" x14ac:dyDescent="0.25">
      <c r="A2407" t="s">
        <v>1909</v>
      </c>
      <c r="B2407" t="s">
        <v>1910</v>
      </c>
      <c r="C2407">
        <v>2626</v>
      </c>
      <c r="D2407" t="s">
        <v>2142</v>
      </c>
      <c r="E2407" t="s">
        <v>212</v>
      </c>
      <c r="F2407" t="s">
        <v>70</v>
      </c>
      <c r="G2407" t="s">
        <v>1771</v>
      </c>
      <c r="H2407">
        <v>0</v>
      </c>
      <c r="I2407" t="s">
        <v>328</v>
      </c>
      <c r="J2407" t="s">
        <v>27</v>
      </c>
      <c r="K2407">
        <v>752</v>
      </c>
      <c r="L2407" t="s">
        <v>35</v>
      </c>
      <c r="M2407" s="1">
        <v>42374</v>
      </c>
      <c r="N2407" s="1">
        <v>42740</v>
      </c>
      <c r="O2407" t="s">
        <v>88</v>
      </c>
      <c r="P2407" s="1">
        <v>42592.510520833333</v>
      </c>
      <c r="Q2407" s="1">
        <v>42374</v>
      </c>
    </row>
    <row r="2408" spans="1:17" x14ac:dyDescent="0.25">
      <c r="A2408" t="s">
        <v>1909</v>
      </c>
      <c r="B2408" t="s">
        <v>1910</v>
      </c>
      <c r="C2408">
        <v>2626</v>
      </c>
      <c r="D2408" t="s">
        <v>2143</v>
      </c>
      <c r="E2408" t="s">
        <v>212</v>
      </c>
      <c r="F2408" t="s">
        <v>70</v>
      </c>
      <c r="G2408" t="s">
        <v>1771</v>
      </c>
      <c r="H2408">
        <v>0</v>
      </c>
      <c r="I2408" t="s">
        <v>328</v>
      </c>
      <c r="J2408" t="s">
        <v>27</v>
      </c>
      <c r="K2408">
        <v>753</v>
      </c>
      <c r="L2408" t="s">
        <v>35</v>
      </c>
      <c r="M2408" s="1">
        <v>42373</v>
      </c>
      <c r="N2408" s="1">
        <v>42739</v>
      </c>
      <c r="O2408" t="s">
        <v>88</v>
      </c>
      <c r="P2408" s="1">
        <v>42592.51972222222</v>
      </c>
      <c r="Q2408" s="1">
        <v>42373</v>
      </c>
    </row>
    <row r="2409" spans="1:17" x14ac:dyDescent="0.25">
      <c r="A2409" t="s">
        <v>1909</v>
      </c>
      <c r="B2409" t="s">
        <v>1910</v>
      </c>
      <c r="C2409">
        <v>2626</v>
      </c>
      <c r="D2409" t="s">
        <v>2143</v>
      </c>
      <c r="E2409" t="s">
        <v>212</v>
      </c>
      <c r="F2409" t="s">
        <v>70</v>
      </c>
      <c r="G2409" t="s">
        <v>1771</v>
      </c>
      <c r="H2409">
        <v>0</v>
      </c>
      <c r="I2409" t="s">
        <v>328</v>
      </c>
      <c r="J2409" t="s">
        <v>24</v>
      </c>
      <c r="K2409">
        <v>753</v>
      </c>
      <c r="L2409" t="s">
        <v>35</v>
      </c>
      <c r="M2409" s="1">
        <v>42373</v>
      </c>
      <c r="N2409" s="1">
        <v>42739</v>
      </c>
      <c r="O2409" t="s">
        <v>88</v>
      </c>
      <c r="P2409" s="1">
        <v>42592.51972222222</v>
      </c>
      <c r="Q2409" s="1">
        <v>42373</v>
      </c>
    </row>
    <row r="2410" spans="1:17" x14ac:dyDescent="0.25">
      <c r="A2410" t="s">
        <v>2144</v>
      </c>
      <c r="B2410" t="s">
        <v>2145</v>
      </c>
      <c r="C2410">
        <v>2781</v>
      </c>
      <c r="D2410" t="s">
        <v>2146</v>
      </c>
      <c r="E2410" t="s">
        <v>96</v>
      </c>
      <c r="F2410" t="s">
        <v>32</v>
      </c>
      <c r="G2410" t="s">
        <v>1244</v>
      </c>
      <c r="H2410">
        <v>0</v>
      </c>
      <c r="I2410" t="s">
        <v>347</v>
      </c>
      <c r="J2410" t="s">
        <v>254</v>
      </c>
      <c r="K2410">
        <v>1514</v>
      </c>
      <c r="L2410" t="s">
        <v>25</v>
      </c>
      <c r="M2410" s="1">
        <v>42506</v>
      </c>
      <c r="N2410" s="1">
        <v>42690</v>
      </c>
      <c r="O2410" t="s">
        <v>26</v>
      </c>
      <c r="P2410" s="1">
        <v>42626.415520833332</v>
      </c>
      <c r="Q2410" s="1">
        <v>42506</v>
      </c>
    </row>
    <row r="2411" spans="1:17" x14ac:dyDescent="0.25">
      <c r="A2411" t="s">
        <v>2144</v>
      </c>
      <c r="B2411" t="s">
        <v>2145</v>
      </c>
      <c r="C2411">
        <v>2781</v>
      </c>
      <c r="D2411" t="s">
        <v>2146</v>
      </c>
      <c r="E2411" t="s">
        <v>96</v>
      </c>
      <c r="F2411" t="s">
        <v>32</v>
      </c>
      <c r="G2411" t="s">
        <v>1244</v>
      </c>
      <c r="H2411">
        <v>0</v>
      </c>
      <c r="I2411" t="s">
        <v>347</v>
      </c>
      <c r="J2411" t="s">
        <v>254</v>
      </c>
      <c r="K2411">
        <v>2613</v>
      </c>
      <c r="L2411" t="s">
        <v>35</v>
      </c>
      <c r="M2411" s="1">
        <v>42692</v>
      </c>
      <c r="N2411" s="1">
        <v>42873</v>
      </c>
      <c r="O2411" t="s">
        <v>26</v>
      </c>
      <c r="P2411" s="1">
        <v>42698.476122685184</v>
      </c>
      <c r="Q2411" s="1">
        <v>42692</v>
      </c>
    </row>
    <row r="2412" spans="1:17" x14ac:dyDescent="0.25">
      <c r="A2412" t="s">
        <v>61</v>
      </c>
      <c r="B2412" t="s">
        <v>62</v>
      </c>
      <c r="C2412">
        <v>1861</v>
      </c>
      <c r="D2412" t="s">
        <v>2147</v>
      </c>
      <c r="E2412" t="s">
        <v>96</v>
      </c>
      <c r="F2412" t="s">
        <v>70</v>
      </c>
      <c r="G2412" t="s">
        <v>1244</v>
      </c>
      <c r="H2412">
        <v>0</v>
      </c>
      <c r="I2412" t="s">
        <v>65</v>
      </c>
      <c r="J2412" t="s">
        <v>24</v>
      </c>
      <c r="K2412">
        <v>771</v>
      </c>
      <c r="L2412" t="s">
        <v>35</v>
      </c>
      <c r="M2412" s="1">
        <v>42592</v>
      </c>
      <c r="N2412" s="1">
        <v>42776</v>
      </c>
      <c r="O2412" t="s">
        <v>26</v>
      </c>
      <c r="P2412" s="1">
        <v>42592.706412037034</v>
      </c>
      <c r="Q2412" s="1">
        <v>42592</v>
      </c>
    </row>
    <row r="2413" spans="1:17" x14ac:dyDescent="0.25">
      <c r="A2413" t="s">
        <v>2148</v>
      </c>
      <c r="B2413" t="s">
        <v>2149</v>
      </c>
      <c r="C2413">
        <v>2407</v>
      </c>
      <c r="D2413" t="s">
        <v>2150</v>
      </c>
      <c r="E2413" t="s">
        <v>96</v>
      </c>
      <c r="F2413" t="s">
        <v>52</v>
      </c>
      <c r="G2413" t="s">
        <v>529</v>
      </c>
      <c r="H2413">
        <v>0</v>
      </c>
      <c r="I2413" t="s">
        <v>1980</v>
      </c>
      <c r="J2413" t="s">
        <v>27</v>
      </c>
      <c r="K2413">
        <v>2616</v>
      </c>
      <c r="L2413" t="s">
        <v>35</v>
      </c>
      <c r="M2413" s="1">
        <v>42698</v>
      </c>
      <c r="N2413" s="1">
        <v>42879</v>
      </c>
      <c r="O2413" t="s">
        <v>26</v>
      </c>
      <c r="P2413" s="1">
        <v>42698.515173611115</v>
      </c>
      <c r="Q2413" s="1">
        <v>42698</v>
      </c>
    </row>
    <row r="2414" spans="1:17" x14ac:dyDescent="0.25">
      <c r="A2414" t="s">
        <v>2148</v>
      </c>
      <c r="B2414" t="s">
        <v>2149</v>
      </c>
      <c r="C2414">
        <v>2407</v>
      </c>
      <c r="D2414" t="s">
        <v>2150</v>
      </c>
      <c r="E2414" t="s">
        <v>96</v>
      </c>
      <c r="F2414" t="s">
        <v>52</v>
      </c>
      <c r="G2414" t="s">
        <v>529</v>
      </c>
      <c r="H2414">
        <v>0</v>
      </c>
      <c r="I2414" t="s">
        <v>1980</v>
      </c>
      <c r="J2414" t="s">
        <v>24</v>
      </c>
      <c r="K2414">
        <v>2616</v>
      </c>
      <c r="L2414" t="s">
        <v>35</v>
      </c>
      <c r="M2414" s="1">
        <v>42698</v>
      </c>
      <c r="N2414" s="1">
        <v>42879</v>
      </c>
      <c r="O2414" t="s">
        <v>26</v>
      </c>
      <c r="P2414" s="1">
        <v>42698.515173611115</v>
      </c>
      <c r="Q2414" s="1">
        <v>42698</v>
      </c>
    </row>
    <row r="2415" spans="1:17" x14ac:dyDescent="0.25">
      <c r="A2415" t="s">
        <v>89</v>
      </c>
      <c r="B2415" t="s">
        <v>90</v>
      </c>
      <c r="C2415">
        <v>2228</v>
      </c>
      <c r="D2415" t="s">
        <v>2151</v>
      </c>
      <c r="E2415" t="s">
        <v>117</v>
      </c>
      <c r="F2415" t="s">
        <v>32</v>
      </c>
      <c r="G2415" t="s">
        <v>1244</v>
      </c>
      <c r="H2415">
        <v>0</v>
      </c>
      <c r="I2415" t="s">
        <v>94</v>
      </c>
      <c r="J2415" t="s">
        <v>24</v>
      </c>
      <c r="K2415">
        <v>274</v>
      </c>
      <c r="L2415" t="s">
        <v>35</v>
      </c>
      <c r="M2415" s="1">
        <v>42556</v>
      </c>
      <c r="N2415" s="1">
        <v>42740</v>
      </c>
      <c r="O2415" t="s">
        <v>26</v>
      </c>
      <c r="P2415" s="1">
        <v>42580.660995370374</v>
      </c>
      <c r="Q2415" t="s">
        <v>2152</v>
      </c>
    </row>
    <row r="2416" spans="1:17" x14ac:dyDescent="0.25">
      <c r="A2416" t="s">
        <v>89</v>
      </c>
      <c r="B2416" t="s">
        <v>90</v>
      </c>
      <c r="C2416">
        <v>2228</v>
      </c>
      <c r="D2416" t="s">
        <v>2151</v>
      </c>
      <c r="E2416" t="s">
        <v>117</v>
      </c>
      <c r="F2416" t="s">
        <v>32</v>
      </c>
      <c r="G2416" t="s">
        <v>1244</v>
      </c>
      <c r="H2416">
        <v>0</v>
      </c>
      <c r="I2416" t="s">
        <v>94</v>
      </c>
      <c r="J2416" t="s">
        <v>27</v>
      </c>
      <c r="K2416">
        <v>274</v>
      </c>
      <c r="L2416" t="s">
        <v>35</v>
      </c>
      <c r="M2416" s="1">
        <v>42556</v>
      </c>
      <c r="N2416" s="1">
        <v>42740</v>
      </c>
      <c r="O2416" t="s">
        <v>26</v>
      </c>
      <c r="P2416" s="1">
        <v>42580.660995370374</v>
      </c>
      <c r="Q2416" t="s">
        <v>2152</v>
      </c>
    </row>
    <row r="2417" spans="1:17" x14ac:dyDescent="0.25">
      <c r="A2417" t="s">
        <v>89</v>
      </c>
      <c r="B2417" t="s">
        <v>90</v>
      </c>
      <c r="C2417">
        <v>2228</v>
      </c>
      <c r="D2417" t="s">
        <v>2151</v>
      </c>
      <c r="E2417" t="s">
        <v>117</v>
      </c>
      <c r="F2417" t="s">
        <v>32</v>
      </c>
      <c r="G2417" t="s">
        <v>1244</v>
      </c>
      <c r="H2417">
        <v>0</v>
      </c>
      <c r="I2417" t="s">
        <v>94</v>
      </c>
      <c r="J2417" t="s">
        <v>24</v>
      </c>
      <c r="K2417">
        <v>295</v>
      </c>
      <c r="L2417" t="s">
        <v>101</v>
      </c>
      <c r="M2417" s="1">
        <v>42556</v>
      </c>
      <c r="N2417" s="1">
        <v>42740</v>
      </c>
      <c r="O2417" t="s">
        <v>99</v>
      </c>
      <c r="P2417" s="1">
        <v>42583.537187499998</v>
      </c>
      <c r="Q2417" s="1">
        <v>42556</v>
      </c>
    </row>
    <row r="2418" spans="1:17" x14ac:dyDescent="0.25">
      <c r="A2418" t="s">
        <v>89</v>
      </c>
      <c r="B2418" t="s">
        <v>90</v>
      </c>
      <c r="C2418">
        <v>2228</v>
      </c>
      <c r="D2418" t="s">
        <v>2151</v>
      </c>
      <c r="E2418" t="s">
        <v>117</v>
      </c>
      <c r="F2418" t="s">
        <v>32</v>
      </c>
      <c r="G2418" t="s">
        <v>1244</v>
      </c>
      <c r="H2418">
        <v>0</v>
      </c>
      <c r="I2418" t="s">
        <v>94</v>
      </c>
      <c r="J2418" t="s">
        <v>27</v>
      </c>
      <c r="K2418">
        <v>295</v>
      </c>
      <c r="L2418" t="s">
        <v>101</v>
      </c>
      <c r="M2418" s="1">
        <v>42556</v>
      </c>
      <c r="N2418" s="1">
        <v>42740</v>
      </c>
      <c r="O2418" t="s">
        <v>99</v>
      </c>
      <c r="P2418" s="1">
        <v>42583.537187499998</v>
      </c>
      <c r="Q2418" s="1">
        <v>42556</v>
      </c>
    </row>
    <row r="2419" spans="1:17" x14ac:dyDescent="0.25">
      <c r="A2419" t="s">
        <v>341</v>
      </c>
      <c r="B2419" t="s">
        <v>342</v>
      </c>
      <c r="C2419">
        <v>2090</v>
      </c>
      <c r="D2419" t="s">
        <v>2153</v>
      </c>
      <c r="E2419" t="s">
        <v>502</v>
      </c>
      <c r="F2419" t="s">
        <v>45</v>
      </c>
      <c r="G2419" t="s">
        <v>275</v>
      </c>
      <c r="H2419">
        <v>0</v>
      </c>
      <c r="I2419" t="s">
        <v>667</v>
      </c>
      <c r="J2419" t="s">
        <v>27</v>
      </c>
      <c r="K2419">
        <v>2311</v>
      </c>
      <c r="L2419" t="s">
        <v>35</v>
      </c>
      <c r="M2419" s="1">
        <v>42653</v>
      </c>
      <c r="N2419" s="1">
        <v>42835</v>
      </c>
      <c r="O2419" t="s">
        <v>26</v>
      </c>
      <c r="P2419" s="1">
        <v>42654.340624999997</v>
      </c>
      <c r="Q2419" s="1">
        <v>42653</v>
      </c>
    </row>
    <row r="2420" spans="1:17" x14ac:dyDescent="0.25">
      <c r="A2420" t="s">
        <v>1190</v>
      </c>
      <c r="B2420" t="s">
        <v>1191</v>
      </c>
      <c r="C2420">
        <v>1761</v>
      </c>
      <c r="D2420" t="s">
        <v>2154</v>
      </c>
      <c r="E2420" t="s">
        <v>502</v>
      </c>
      <c r="F2420" t="s">
        <v>45</v>
      </c>
      <c r="G2420" t="s">
        <v>584</v>
      </c>
      <c r="H2420">
        <v>0</v>
      </c>
      <c r="I2420" t="s">
        <v>265</v>
      </c>
      <c r="J2420" t="s">
        <v>27</v>
      </c>
      <c r="K2420">
        <v>1797</v>
      </c>
      <c r="L2420" t="s">
        <v>25</v>
      </c>
      <c r="M2420" s="1">
        <v>42492</v>
      </c>
      <c r="N2420" s="1">
        <v>42676</v>
      </c>
      <c r="O2420" t="s">
        <v>88</v>
      </c>
      <c r="P2420" s="1">
        <v>42635.500717592593</v>
      </c>
      <c r="Q2420" s="1">
        <v>42492</v>
      </c>
    </row>
    <row r="2421" spans="1:17" x14ac:dyDescent="0.25">
      <c r="A2421" t="s">
        <v>1194</v>
      </c>
      <c r="B2421" t="s">
        <v>1195</v>
      </c>
      <c r="C2421">
        <v>2537</v>
      </c>
      <c r="D2421" t="s">
        <v>2155</v>
      </c>
      <c r="E2421" t="s">
        <v>81</v>
      </c>
      <c r="F2421" t="s">
        <v>52</v>
      </c>
      <c r="G2421" t="s">
        <v>529</v>
      </c>
      <c r="H2421">
        <v>1</v>
      </c>
      <c r="I2421" t="s">
        <v>143</v>
      </c>
      <c r="J2421" t="s">
        <v>24</v>
      </c>
      <c r="K2421">
        <v>349</v>
      </c>
      <c r="L2421" t="s">
        <v>35</v>
      </c>
      <c r="M2421" s="1">
        <v>42564</v>
      </c>
      <c r="N2421" s="1">
        <v>42748</v>
      </c>
      <c r="O2421" t="s">
        <v>26</v>
      </c>
      <c r="P2421" s="1">
        <v>42584.4215625</v>
      </c>
      <c r="Q2421" s="1">
        <v>42564</v>
      </c>
    </row>
    <row r="2422" spans="1:17" x14ac:dyDescent="0.25">
      <c r="A2422" t="s">
        <v>1194</v>
      </c>
      <c r="B2422" t="s">
        <v>1195</v>
      </c>
      <c r="C2422">
        <v>2537</v>
      </c>
      <c r="D2422" t="s">
        <v>2155</v>
      </c>
      <c r="E2422" t="s">
        <v>81</v>
      </c>
      <c r="F2422" t="s">
        <v>52</v>
      </c>
      <c r="G2422" t="s">
        <v>529</v>
      </c>
      <c r="H2422">
        <v>1</v>
      </c>
      <c r="I2422" t="s">
        <v>143</v>
      </c>
      <c r="J2422" t="s">
        <v>27</v>
      </c>
      <c r="K2422">
        <v>349</v>
      </c>
      <c r="L2422" t="s">
        <v>35</v>
      </c>
      <c r="M2422" s="1">
        <v>42564</v>
      </c>
      <c r="N2422" s="1">
        <v>42748</v>
      </c>
      <c r="O2422" t="s">
        <v>26</v>
      </c>
      <c r="P2422" s="1">
        <v>42584.4215625</v>
      </c>
      <c r="Q2422" s="1">
        <v>42564</v>
      </c>
    </row>
    <row r="2423" spans="1:17" x14ac:dyDescent="0.25">
      <c r="A2423" t="s">
        <v>1194</v>
      </c>
      <c r="B2423" t="s">
        <v>1195</v>
      </c>
      <c r="C2423">
        <v>2537</v>
      </c>
      <c r="D2423" t="s">
        <v>2155</v>
      </c>
      <c r="E2423" t="s">
        <v>81</v>
      </c>
      <c r="F2423" t="s">
        <v>52</v>
      </c>
      <c r="G2423" t="s">
        <v>529</v>
      </c>
      <c r="H2423">
        <v>1</v>
      </c>
      <c r="I2423" t="s">
        <v>143</v>
      </c>
      <c r="J2423" t="s">
        <v>36</v>
      </c>
      <c r="K2423">
        <v>349</v>
      </c>
      <c r="L2423" t="s">
        <v>35</v>
      </c>
      <c r="M2423" s="1">
        <v>42564</v>
      </c>
      <c r="N2423" s="1">
        <v>42748</v>
      </c>
      <c r="O2423" t="s">
        <v>26</v>
      </c>
      <c r="P2423" s="1">
        <v>42584.4215625</v>
      </c>
      <c r="Q2423" s="1">
        <v>42564</v>
      </c>
    </row>
    <row r="2424" spans="1:17" x14ac:dyDescent="0.25">
      <c r="A2424" t="s">
        <v>341</v>
      </c>
      <c r="B2424" t="s">
        <v>342</v>
      </c>
      <c r="C2424">
        <v>2090</v>
      </c>
      <c r="D2424" t="s">
        <v>2156</v>
      </c>
      <c r="E2424" t="s">
        <v>96</v>
      </c>
      <c r="F2424" t="s">
        <v>52</v>
      </c>
      <c r="G2424" t="s">
        <v>2157</v>
      </c>
      <c r="H2424">
        <v>0</v>
      </c>
      <c r="I2424" t="s">
        <v>942</v>
      </c>
      <c r="J2424" t="s">
        <v>27</v>
      </c>
      <c r="K2424">
        <v>2493</v>
      </c>
      <c r="L2424" t="s">
        <v>35</v>
      </c>
      <c r="M2424" s="1">
        <v>42681</v>
      </c>
      <c r="N2424" s="1">
        <v>42862</v>
      </c>
      <c r="O2424" t="s">
        <v>26</v>
      </c>
      <c r="P2424" s="1">
        <v>42681.437071759261</v>
      </c>
      <c r="Q2424" s="1">
        <v>42681</v>
      </c>
    </row>
    <row r="2425" spans="1:17" x14ac:dyDescent="0.25">
      <c r="A2425" t="s">
        <v>2158</v>
      </c>
      <c r="B2425" t="s">
        <v>2159</v>
      </c>
      <c r="C2425">
        <v>2113</v>
      </c>
      <c r="D2425" t="s">
        <v>2160</v>
      </c>
      <c r="E2425" t="s">
        <v>282</v>
      </c>
      <c r="F2425" t="s">
        <v>52</v>
      </c>
      <c r="G2425" t="s">
        <v>529</v>
      </c>
      <c r="H2425">
        <v>0</v>
      </c>
      <c r="I2425" t="s">
        <v>854</v>
      </c>
      <c r="J2425" t="s">
        <v>27</v>
      </c>
      <c r="K2425">
        <v>1479</v>
      </c>
      <c r="L2425" t="s">
        <v>101</v>
      </c>
      <c r="M2425" s="1">
        <v>42471</v>
      </c>
      <c r="N2425" s="1">
        <v>42654</v>
      </c>
      <c r="O2425" t="s">
        <v>26</v>
      </c>
      <c r="P2425" s="1">
        <v>42625.597743055558</v>
      </c>
      <c r="Q2425" s="1">
        <v>42471</v>
      </c>
    </row>
    <row r="2426" spans="1:17" x14ac:dyDescent="0.25">
      <c r="A2426" t="s">
        <v>2158</v>
      </c>
      <c r="B2426" t="s">
        <v>2159</v>
      </c>
      <c r="C2426">
        <v>2113</v>
      </c>
      <c r="D2426" t="s">
        <v>2160</v>
      </c>
      <c r="E2426" t="s">
        <v>282</v>
      </c>
      <c r="F2426" t="s">
        <v>52</v>
      </c>
      <c r="G2426" t="s">
        <v>529</v>
      </c>
      <c r="H2426">
        <v>0</v>
      </c>
      <c r="I2426" t="s">
        <v>854</v>
      </c>
      <c r="J2426" t="s">
        <v>27</v>
      </c>
      <c r="K2426">
        <v>1875</v>
      </c>
      <c r="L2426" t="s">
        <v>35</v>
      </c>
      <c r="M2426" s="1">
        <v>42639</v>
      </c>
      <c r="N2426" s="1">
        <v>42820</v>
      </c>
      <c r="O2426" t="s">
        <v>26</v>
      </c>
      <c r="P2426" s="1">
        <v>42636.579479166663</v>
      </c>
      <c r="Q2426" s="1">
        <v>42639</v>
      </c>
    </row>
    <row r="2427" spans="1:17" x14ac:dyDescent="0.25">
      <c r="A2427" t="s">
        <v>1232</v>
      </c>
      <c r="B2427" t="s">
        <v>1233</v>
      </c>
      <c r="C2427">
        <v>2432</v>
      </c>
      <c r="D2427" t="s">
        <v>2161</v>
      </c>
      <c r="E2427" t="s">
        <v>282</v>
      </c>
      <c r="F2427" t="s">
        <v>52</v>
      </c>
      <c r="G2427" t="s">
        <v>529</v>
      </c>
      <c r="H2427">
        <v>0</v>
      </c>
      <c r="I2427" t="s">
        <v>854</v>
      </c>
      <c r="J2427" t="s">
        <v>27</v>
      </c>
      <c r="K2427">
        <v>1982</v>
      </c>
      <c r="L2427" t="s">
        <v>25</v>
      </c>
      <c r="M2427" s="1">
        <v>42464</v>
      </c>
      <c r="N2427" s="1">
        <v>42647</v>
      </c>
      <c r="O2427" t="s">
        <v>26</v>
      </c>
      <c r="P2427" s="1">
        <v>42639.712719907409</v>
      </c>
      <c r="Q2427" s="1">
        <v>42464</v>
      </c>
    </row>
    <row r="2428" spans="1:17" x14ac:dyDescent="0.25">
      <c r="A2428" t="s">
        <v>2162</v>
      </c>
      <c r="B2428" t="s">
        <v>2163</v>
      </c>
      <c r="C2428">
        <v>1645</v>
      </c>
      <c r="D2428" t="s">
        <v>2164</v>
      </c>
      <c r="E2428" t="s">
        <v>282</v>
      </c>
      <c r="F2428" t="s">
        <v>52</v>
      </c>
      <c r="G2428" t="s">
        <v>529</v>
      </c>
      <c r="H2428">
        <v>0</v>
      </c>
      <c r="I2428" t="s">
        <v>461</v>
      </c>
      <c r="J2428" t="s">
        <v>27</v>
      </c>
      <c r="K2428">
        <v>81</v>
      </c>
      <c r="L2428" t="s">
        <v>35</v>
      </c>
      <c r="M2428" s="1">
        <v>42555</v>
      </c>
      <c r="N2428" s="1">
        <v>42739</v>
      </c>
      <c r="O2428" t="s">
        <v>26</v>
      </c>
      <c r="P2428" s="1">
        <v>42569.617222222223</v>
      </c>
      <c r="Q2428" s="1">
        <v>42555</v>
      </c>
    </row>
    <row r="2429" spans="1:17" x14ac:dyDescent="0.25">
      <c r="A2429" t="s">
        <v>2165</v>
      </c>
      <c r="B2429" t="s">
        <v>2166</v>
      </c>
      <c r="C2429">
        <v>2863</v>
      </c>
      <c r="D2429" t="s">
        <v>2167</v>
      </c>
      <c r="E2429" t="s">
        <v>81</v>
      </c>
      <c r="F2429" t="s">
        <v>635</v>
      </c>
      <c r="G2429" t="s">
        <v>1414</v>
      </c>
      <c r="H2429">
        <v>1</v>
      </c>
      <c r="I2429" t="s">
        <v>126</v>
      </c>
      <c r="J2429" t="s">
        <v>24</v>
      </c>
      <c r="K2429">
        <v>605</v>
      </c>
      <c r="L2429" t="s">
        <v>35</v>
      </c>
      <c r="M2429" s="1">
        <v>42573</v>
      </c>
      <c r="N2429" s="1">
        <v>42757</v>
      </c>
      <c r="O2429" t="s">
        <v>26</v>
      </c>
      <c r="P2429" s="1">
        <v>42590.512708333335</v>
      </c>
      <c r="Q2429" s="1">
        <v>42573</v>
      </c>
    </row>
    <row r="2430" spans="1:17" x14ac:dyDescent="0.25">
      <c r="A2430" t="s">
        <v>2165</v>
      </c>
      <c r="B2430" t="s">
        <v>2166</v>
      </c>
      <c r="C2430">
        <v>2863</v>
      </c>
      <c r="D2430" t="s">
        <v>2167</v>
      </c>
      <c r="E2430" t="s">
        <v>81</v>
      </c>
      <c r="F2430" t="s">
        <v>635</v>
      </c>
      <c r="G2430" t="s">
        <v>1414</v>
      </c>
      <c r="H2430">
        <v>1</v>
      </c>
      <c r="I2430" t="s">
        <v>126</v>
      </c>
      <c r="J2430" t="s">
        <v>27</v>
      </c>
      <c r="K2430">
        <v>605</v>
      </c>
      <c r="L2430" t="s">
        <v>35</v>
      </c>
      <c r="M2430" s="1">
        <v>42573</v>
      </c>
      <c r="N2430" s="1">
        <v>42757</v>
      </c>
      <c r="O2430" t="s">
        <v>26</v>
      </c>
      <c r="P2430" s="1">
        <v>42590.512708333335</v>
      </c>
      <c r="Q2430" s="1">
        <v>42573</v>
      </c>
    </row>
    <row r="2431" spans="1:17" x14ac:dyDescent="0.25">
      <c r="A2431" t="s">
        <v>2165</v>
      </c>
      <c r="B2431" t="s">
        <v>2166</v>
      </c>
      <c r="C2431">
        <v>2863</v>
      </c>
      <c r="D2431" t="s">
        <v>2167</v>
      </c>
      <c r="E2431" t="s">
        <v>81</v>
      </c>
      <c r="F2431" t="s">
        <v>635</v>
      </c>
      <c r="G2431" t="s">
        <v>1414</v>
      </c>
      <c r="H2431">
        <v>1</v>
      </c>
      <c r="I2431" t="s">
        <v>126</v>
      </c>
      <c r="J2431" t="s">
        <v>36</v>
      </c>
      <c r="K2431">
        <v>605</v>
      </c>
      <c r="L2431" t="s">
        <v>35</v>
      </c>
      <c r="M2431" s="1">
        <v>42573</v>
      </c>
      <c r="N2431" s="1">
        <v>42757</v>
      </c>
      <c r="O2431" t="s">
        <v>26</v>
      </c>
      <c r="P2431" s="1">
        <v>42590.512708333335</v>
      </c>
      <c r="Q2431" s="1">
        <v>42573</v>
      </c>
    </row>
    <row r="2432" spans="1:17" x14ac:dyDescent="0.25">
      <c r="A2432" t="s">
        <v>324</v>
      </c>
      <c r="B2432" t="s">
        <v>325</v>
      </c>
      <c r="C2432">
        <v>2096</v>
      </c>
      <c r="D2432" t="s">
        <v>2168</v>
      </c>
      <c r="E2432" t="s">
        <v>383</v>
      </c>
      <c r="F2432" t="s">
        <v>52</v>
      </c>
      <c r="G2432" t="s">
        <v>46</v>
      </c>
      <c r="H2432">
        <v>0</v>
      </c>
      <c r="I2432" t="s">
        <v>87</v>
      </c>
      <c r="J2432" t="s">
        <v>27</v>
      </c>
      <c r="K2432">
        <v>2491</v>
      </c>
      <c r="L2432" t="s">
        <v>35</v>
      </c>
      <c r="M2432" s="1">
        <v>42644</v>
      </c>
      <c r="N2432" s="1">
        <v>42826</v>
      </c>
      <c r="O2432" t="s">
        <v>88</v>
      </c>
      <c r="P2432" s="1">
        <v>42678.679398148146</v>
      </c>
      <c r="Q2432" s="1">
        <v>42644</v>
      </c>
    </row>
    <row r="2433" spans="1:17" x14ac:dyDescent="0.25">
      <c r="A2433" t="s">
        <v>2169</v>
      </c>
      <c r="B2433" t="s">
        <v>2170</v>
      </c>
      <c r="C2433">
        <v>2657</v>
      </c>
      <c r="D2433" t="s">
        <v>2171</v>
      </c>
      <c r="E2433" t="s">
        <v>336</v>
      </c>
      <c r="F2433" t="s">
        <v>52</v>
      </c>
      <c r="G2433" t="s">
        <v>529</v>
      </c>
      <c r="H2433">
        <v>0</v>
      </c>
      <c r="I2433" t="s">
        <v>461</v>
      </c>
      <c r="J2433" t="s">
        <v>27</v>
      </c>
      <c r="K2433">
        <v>1515</v>
      </c>
      <c r="L2433" t="s">
        <v>25</v>
      </c>
      <c r="M2433" s="1">
        <v>42503</v>
      </c>
      <c r="N2433" s="1">
        <v>42687</v>
      </c>
      <c r="O2433" t="s">
        <v>26</v>
      </c>
      <c r="P2433" s="1">
        <v>42626.419733796298</v>
      </c>
      <c r="Q2433" s="1">
        <v>42503</v>
      </c>
    </row>
    <row r="2434" spans="1:17" x14ac:dyDescent="0.25">
      <c r="A2434" t="s">
        <v>2172</v>
      </c>
      <c r="B2434" t="s">
        <v>2173</v>
      </c>
      <c r="C2434" t="s">
        <v>99</v>
      </c>
      <c r="D2434" t="s">
        <v>2174</v>
      </c>
      <c r="E2434" t="s">
        <v>96</v>
      </c>
      <c r="F2434" t="s">
        <v>52</v>
      </c>
      <c r="G2434" t="s">
        <v>529</v>
      </c>
      <c r="H2434">
        <v>0</v>
      </c>
      <c r="I2434" t="s">
        <v>461</v>
      </c>
      <c r="J2434" t="s">
        <v>254</v>
      </c>
      <c r="K2434">
        <v>1938</v>
      </c>
      <c r="L2434" t="s">
        <v>331</v>
      </c>
      <c r="M2434" t="s">
        <v>99</v>
      </c>
      <c r="N2434" t="s">
        <v>99</v>
      </c>
      <c r="O2434" t="s">
        <v>99</v>
      </c>
      <c r="P2434" s="1">
        <v>42639.553842592592</v>
      </c>
      <c r="Q2434" t="s">
        <v>99</v>
      </c>
    </row>
    <row r="2435" spans="1:17" x14ac:dyDescent="0.25">
      <c r="A2435" t="s">
        <v>366</v>
      </c>
      <c r="B2435" t="s">
        <v>367</v>
      </c>
      <c r="C2435">
        <v>2342</v>
      </c>
      <c r="D2435" t="s">
        <v>2175</v>
      </c>
      <c r="E2435" t="s">
        <v>81</v>
      </c>
      <c r="F2435" t="s">
        <v>52</v>
      </c>
      <c r="G2435" t="s">
        <v>275</v>
      </c>
      <c r="H2435">
        <v>0</v>
      </c>
      <c r="I2435" t="s">
        <v>156</v>
      </c>
      <c r="J2435" t="s">
        <v>27</v>
      </c>
      <c r="K2435">
        <v>2079</v>
      </c>
      <c r="L2435" t="s">
        <v>25</v>
      </c>
      <c r="M2435" s="1">
        <v>42499</v>
      </c>
      <c r="N2435" s="1">
        <v>42683</v>
      </c>
      <c r="O2435" t="s">
        <v>26</v>
      </c>
      <c r="P2435" s="1">
        <v>42641.345543981479</v>
      </c>
      <c r="Q2435" s="1">
        <v>42499</v>
      </c>
    </row>
    <row r="2436" spans="1:17" x14ac:dyDescent="0.25">
      <c r="A2436" t="s">
        <v>366</v>
      </c>
      <c r="B2436" t="s">
        <v>367</v>
      </c>
      <c r="C2436">
        <v>2342</v>
      </c>
      <c r="D2436" t="s">
        <v>2175</v>
      </c>
      <c r="E2436" t="s">
        <v>81</v>
      </c>
      <c r="F2436" t="s">
        <v>52</v>
      </c>
      <c r="G2436" t="s">
        <v>275</v>
      </c>
      <c r="H2436">
        <v>0</v>
      </c>
      <c r="I2436" t="s">
        <v>156</v>
      </c>
      <c r="J2436" t="s">
        <v>27</v>
      </c>
      <c r="K2436">
        <v>2570</v>
      </c>
      <c r="L2436" t="s">
        <v>35</v>
      </c>
      <c r="M2436" s="1">
        <v>42690</v>
      </c>
      <c r="N2436" s="1">
        <v>42871</v>
      </c>
      <c r="O2436" t="s">
        <v>26</v>
      </c>
      <c r="P2436" s="1">
        <v>42691.656099537038</v>
      </c>
      <c r="Q2436" s="1">
        <v>42690</v>
      </c>
    </row>
    <row r="2437" spans="1:17" x14ac:dyDescent="0.25">
      <c r="A2437" t="s">
        <v>17</v>
      </c>
      <c r="B2437" t="s">
        <v>18</v>
      </c>
      <c r="C2437">
        <v>1419</v>
      </c>
      <c r="D2437" t="s">
        <v>2176</v>
      </c>
      <c r="E2437" t="s">
        <v>282</v>
      </c>
      <c r="F2437" t="s">
        <v>52</v>
      </c>
      <c r="G2437" t="s">
        <v>257</v>
      </c>
      <c r="H2437">
        <v>0</v>
      </c>
      <c r="I2437" t="s">
        <v>23</v>
      </c>
      <c r="J2437" t="s">
        <v>27</v>
      </c>
      <c r="K2437">
        <v>331</v>
      </c>
      <c r="L2437" t="s">
        <v>35</v>
      </c>
      <c r="M2437" s="1">
        <v>42556</v>
      </c>
      <c r="N2437" s="1">
        <v>42740</v>
      </c>
      <c r="O2437" t="s">
        <v>88</v>
      </c>
      <c r="P2437" s="1">
        <v>42584.36409722222</v>
      </c>
      <c r="Q2437" s="1">
        <v>42556</v>
      </c>
    </row>
    <row r="2438" spans="1:17" x14ac:dyDescent="0.25">
      <c r="A2438" t="s">
        <v>17</v>
      </c>
      <c r="B2438" t="s">
        <v>18</v>
      </c>
      <c r="C2438">
        <v>1419</v>
      </c>
      <c r="D2438" t="s">
        <v>2176</v>
      </c>
      <c r="E2438" t="s">
        <v>282</v>
      </c>
      <c r="F2438" t="s">
        <v>52</v>
      </c>
      <c r="G2438" t="s">
        <v>257</v>
      </c>
      <c r="H2438">
        <v>0</v>
      </c>
      <c r="I2438" t="s">
        <v>23</v>
      </c>
      <c r="J2438" t="s">
        <v>24</v>
      </c>
      <c r="K2438">
        <v>331</v>
      </c>
      <c r="L2438" t="s">
        <v>35</v>
      </c>
      <c r="M2438" s="1">
        <v>42556</v>
      </c>
      <c r="N2438" s="1">
        <v>42740</v>
      </c>
      <c r="O2438" t="s">
        <v>88</v>
      </c>
      <c r="P2438" s="1">
        <v>42584.36409722222</v>
      </c>
      <c r="Q2438" s="1">
        <v>42556</v>
      </c>
    </row>
    <row r="2439" spans="1:17" x14ac:dyDescent="0.25">
      <c r="A2439" t="s">
        <v>55</v>
      </c>
      <c r="B2439" t="s">
        <v>56</v>
      </c>
      <c r="C2439">
        <v>2546</v>
      </c>
      <c r="D2439" t="s">
        <v>2177</v>
      </c>
      <c r="E2439" t="s">
        <v>344</v>
      </c>
      <c r="F2439" t="s">
        <v>32</v>
      </c>
      <c r="G2439" t="s">
        <v>32</v>
      </c>
      <c r="H2439">
        <v>0</v>
      </c>
      <c r="I2439" t="s">
        <v>1180</v>
      </c>
      <c r="J2439" t="s">
        <v>27</v>
      </c>
      <c r="K2439">
        <v>2109</v>
      </c>
      <c r="L2439" t="s">
        <v>25</v>
      </c>
      <c r="M2439" s="1">
        <v>42524</v>
      </c>
      <c r="N2439" s="1">
        <v>42707</v>
      </c>
      <c r="O2439" t="s">
        <v>88</v>
      </c>
      <c r="P2439" s="1">
        <v>42641.514803240738</v>
      </c>
      <c r="Q2439" s="1">
        <v>42524</v>
      </c>
    </row>
    <row r="2440" spans="1:17" x14ac:dyDescent="0.25">
      <c r="A2440" t="s">
        <v>55</v>
      </c>
      <c r="B2440" t="s">
        <v>56</v>
      </c>
      <c r="C2440">
        <v>2546</v>
      </c>
      <c r="D2440" t="s">
        <v>2177</v>
      </c>
      <c r="E2440" t="s">
        <v>344</v>
      </c>
      <c r="F2440" t="s">
        <v>32</v>
      </c>
      <c r="G2440" t="s">
        <v>32</v>
      </c>
      <c r="H2440">
        <v>0</v>
      </c>
      <c r="I2440" t="s">
        <v>1180</v>
      </c>
      <c r="J2440" t="s">
        <v>24</v>
      </c>
      <c r="K2440">
        <v>2109</v>
      </c>
      <c r="L2440" t="s">
        <v>25</v>
      </c>
      <c r="M2440" s="1">
        <v>42524</v>
      </c>
      <c r="N2440" s="1">
        <v>42707</v>
      </c>
      <c r="O2440" t="s">
        <v>88</v>
      </c>
      <c r="P2440" s="1">
        <v>42641.514803240738</v>
      </c>
      <c r="Q2440" s="1">
        <v>42524</v>
      </c>
    </row>
    <row r="2441" spans="1:17" x14ac:dyDescent="0.25">
      <c r="A2441" t="s">
        <v>2099</v>
      </c>
      <c r="B2441" t="s">
        <v>2100</v>
      </c>
      <c r="C2441">
        <v>1604</v>
      </c>
      <c r="D2441" t="s">
        <v>2178</v>
      </c>
      <c r="E2441" t="s">
        <v>282</v>
      </c>
      <c r="F2441" t="s">
        <v>52</v>
      </c>
      <c r="G2441" t="s">
        <v>529</v>
      </c>
      <c r="H2441">
        <v>0</v>
      </c>
      <c r="I2441" t="s">
        <v>94</v>
      </c>
      <c r="J2441" t="s">
        <v>27</v>
      </c>
      <c r="K2441">
        <v>1561</v>
      </c>
      <c r="L2441" t="s">
        <v>25</v>
      </c>
      <c r="M2441" s="1">
        <v>42528</v>
      </c>
      <c r="N2441" s="1">
        <v>42711</v>
      </c>
      <c r="O2441" t="s">
        <v>26</v>
      </c>
      <c r="P2441" s="1">
        <v>42626.679247685184</v>
      </c>
      <c r="Q2441" s="1">
        <v>42528</v>
      </c>
    </row>
    <row r="2442" spans="1:17" x14ac:dyDescent="0.25">
      <c r="A2442" t="s">
        <v>2099</v>
      </c>
      <c r="B2442" t="s">
        <v>2100</v>
      </c>
      <c r="C2442">
        <v>1604</v>
      </c>
      <c r="D2442" t="s">
        <v>2178</v>
      </c>
      <c r="E2442" t="s">
        <v>282</v>
      </c>
      <c r="F2442" t="s">
        <v>52</v>
      </c>
      <c r="G2442" t="s">
        <v>529</v>
      </c>
      <c r="H2442">
        <v>0</v>
      </c>
      <c r="I2442" t="s">
        <v>94</v>
      </c>
      <c r="J2442" t="s">
        <v>24</v>
      </c>
      <c r="K2442">
        <v>1561</v>
      </c>
      <c r="L2442" t="s">
        <v>25</v>
      </c>
      <c r="M2442" s="1">
        <v>42528</v>
      </c>
      <c r="N2442" s="1">
        <v>42711</v>
      </c>
      <c r="O2442" t="s">
        <v>26</v>
      </c>
      <c r="P2442" s="1">
        <v>42626.679247685184</v>
      </c>
      <c r="Q2442" s="1">
        <v>42528</v>
      </c>
    </row>
    <row r="2443" spans="1:17" x14ac:dyDescent="0.25">
      <c r="A2443" t="s">
        <v>2099</v>
      </c>
      <c r="B2443" t="s">
        <v>2100</v>
      </c>
      <c r="C2443">
        <v>1604</v>
      </c>
      <c r="D2443" t="s">
        <v>2178</v>
      </c>
      <c r="E2443" t="s">
        <v>282</v>
      </c>
      <c r="F2443" t="s">
        <v>52</v>
      </c>
      <c r="G2443" t="s">
        <v>529</v>
      </c>
      <c r="H2443">
        <v>0</v>
      </c>
      <c r="I2443" t="s">
        <v>94</v>
      </c>
      <c r="J2443" t="s">
        <v>24</v>
      </c>
      <c r="K2443">
        <v>2742</v>
      </c>
      <c r="L2443" t="s">
        <v>35</v>
      </c>
      <c r="M2443" s="1">
        <v>42659.041666666664</v>
      </c>
      <c r="N2443" s="1">
        <v>42841</v>
      </c>
      <c r="O2443" t="s">
        <v>26</v>
      </c>
      <c r="P2443" s="1">
        <v>42715.639027777775</v>
      </c>
      <c r="Q2443" s="1">
        <v>42659.041666666664</v>
      </c>
    </row>
    <row r="2444" spans="1:17" x14ac:dyDescent="0.25">
      <c r="A2444" t="s">
        <v>2099</v>
      </c>
      <c r="B2444" t="s">
        <v>2100</v>
      </c>
      <c r="C2444">
        <v>1604</v>
      </c>
      <c r="D2444" t="s">
        <v>2178</v>
      </c>
      <c r="E2444" t="s">
        <v>282</v>
      </c>
      <c r="F2444" t="s">
        <v>52</v>
      </c>
      <c r="G2444" t="s">
        <v>529</v>
      </c>
      <c r="H2444">
        <v>0</v>
      </c>
      <c r="I2444" t="s">
        <v>94</v>
      </c>
      <c r="J2444" t="s">
        <v>27</v>
      </c>
      <c r="K2444">
        <v>2742</v>
      </c>
      <c r="L2444" t="s">
        <v>35</v>
      </c>
      <c r="M2444" s="1">
        <v>42659.041666666664</v>
      </c>
      <c r="N2444" s="1">
        <v>42841</v>
      </c>
      <c r="O2444" t="s">
        <v>26</v>
      </c>
      <c r="P2444" s="1">
        <v>42715.639027777775</v>
      </c>
      <c r="Q2444" s="1">
        <v>42659.041666666664</v>
      </c>
    </row>
    <row r="2445" spans="1:17" x14ac:dyDescent="0.25">
      <c r="A2445" t="s">
        <v>366</v>
      </c>
      <c r="B2445" t="s">
        <v>367</v>
      </c>
      <c r="C2445">
        <v>2342</v>
      </c>
      <c r="D2445" t="s">
        <v>2179</v>
      </c>
      <c r="E2445" t="s">
        <v>336</v>
      </c>
      <c r="F2445" t="s">
        <v>178</v>
      </c>
      <c r="G2445" t="s">
        <v>724</v>
      </c>
      <c r="H2445">
        <v>0</v>
      </c>
      <c r="I2445" t="s">
        <v>156</v>
      </c>
      <c r="J2445" t="s">
        <v>27</v>
      </c>
      <c r="K2445">
        <v>2031</v>
      </c>
      <c r="L2445" t="s">
        <v>101</v>
      </c>
      <c r="M2445" s="1">
        <v>42509</v>
      </c>
      <c r="N2445" s="1">
        <v>42693</v>
      </c>
      <c r="O2445" t="s">
        <v>26</v>
      </c>
      <c r="P2445" s="1">
        <v>42640.425740740742</v>
      </c>
      <c r="Q2445" s="1">
        <v>42509</v>
      </c>
    </row>
    <row r="2446" spans="1:17" x14ac:dyDescent="0.25">
      <c r="A2446" t="s">
        <v>366</v>
      </c>
      <c r="B2446" t="s">
        <v>367</v>
      </c>
      <c r="C2446">
        <v>2342</v>
      </c>
      <c r="D2446" t="s">
        <v>2179</v>
      </c>
      <c r="E2446" t="s">
        <v>336</v>
      </c>
      <c r="F2446" t="s">
        <v>178</v>
      </c>
      <c r="G2446" t="s">
        <v>724</v>
      </c>
      <c r="H2446">
        <v>0</v>
      </c>
      <c r="I2446" t="s">
        <v>156</v>
      </c>
      <c r="J2446" t="s">
        <v>27</v>
      </c>
      <c r="K2446">
        <v>2565</v>
      </c>
      <c r="L2446" t="s">
        <v>35</v>
      </c>
      <c r="M2446" s="1">
        <v>42690</v>
      </c>
      <c r="N2446" s="1">
        <v>42871</v>
      </c>
      <c r="O2446" t="s">
        <v>26</v>
      </c>
      <c r="P2446" s="1">
        <v>42691.63863425926</v>
      </c>
      <c r="Q2446" s="1">
        <v>42690</v>
      </c>
    </row>
    <row r="2447" spans="1:17" x14ac:dyDescent="0.25">
      <c r="A2447" t="s">
        <v>341</v>
      </c>
      <c r="B2447" t="s">
        <v>342</v>
      </c>
      <c r="C2447">
        <v>2090</v>
      </c>
      <c r="D2447" t="s">
        <v>2180</v>
      </c>
      <c r="E2447" t="s">
        <v>282</v>
      </c>
      <c r="F2447" t="s">
        <v>178</v>
      </c>
      <c r="G2447" t="s">
        <v>327</v>
      </c>
      <c r="H2447">
        <v>0</v>
      </c>
      <c r="I2447" t="s">
        <v>359</v>
      </c>
      <c r="J2447" t="s">
        <v>27</v>
      </c>
      <c r="K2447">
        <v>2310</v>
      </c>
      <c r="L2447" t="s">
        <v>35</v>
      </c>
      <c r="M2447" s="1">
        <v>42653</v>
      </c>
      <c r="N2447" s="1">
        <v>42835</v>
      </c>
      <c r="O2447" t="s">
        <v>26</v>
      </c>
      <c r="P2447" s="1">
        <v>42654.339965277781</v>
      </c>
      <c r="Q2447" s="1">
        <v>42653</v>
      </c>
    </row>
    <row r="2448" spans="1:17" x14ac:dyDescent="0.25">
      <c r="A2448" t="s">
        <v>341</v>
      </c>
      <c r="B2448" t="s">
        <v>342</v>
      </c>
      <c r="C2448">
        <v>2090</v>
      </c>
      <c r="D2448" t="s">
        <v>2181</v>
      </c>
      <c r="E2448" t="s">
        <v>282</v>
      </c>
      <c r="F2448" t="s">
        <v>178</v>
      </c>
      <c r="G2448" t="s">
        <v>327</v>
      </c>
      <c r="H2448">
        <v>0</v>
      </c>
      <c r="I2448" t="s">
        <v>667</v>
      </c>
      <c r="J2448" t="s">
        <v>27</v>
      </c>
      <c r="K2448">
        <v>598</v>
      </c>
      <c r="L2448" t="s">
        <v>35</v>
      </c>
      <c r="M2448" s="1">
        <v>42590</v>
      </c>
      <c r="N2448" s="1">
        <v>42774</v>
      </c>
      <c r="O2448" t="s">
        <v>26</v>
      </c>
      <c r="P2448" s="1">
        <v>42590.436377314814</v>
      </c>
      <c r="Q2448" s="1">
        <v>42590</v>
      </c>
    </row>
    <row r="2449" spans="1:17" x14ac:dyDescent="0.25">
      <c r="A2449" t="s">
        <v>2182</v>
      </c>
      <c r="B2449" t="s">
        <v>2183</v>
      </c>
      <c r="C2449">
        <v>1716</v>
      </c>
      <c r="D2449" t="s">
        <v>2184</v>
      </c>
      <c r="E2449" t="s">
        <v>988</v>
      </c>
      <c r="F2449" t="s">
        <v>154</v>
      </c>
      <c r="G2449" t="s">
        <v>1404</v>
      </c>
      <c r="H2449">
        <v>0</v>
      </c>
      <c r="I2449" t="s">
        <v>353</v>
      </c>
      <c r="J2449" t="s">
        <v>24</v>
      </c>
      <c r="K2449">
        <v>992</v>
      </c>
      <c r="L2449" t="s">
        <v>35</v>
      </c>
      <c r="M2449" s="1">
        <v>42583</v>
      </c>
      <c r="N2449" s="1">
        <v>42948</v>
      </c>
      <c r="O2449" t="s">
        <v>26</v>
      </c>
      <c r="P2449" s="1">
        <v>42600.38921296296</v>
      </c>
      <c r="Q2449" s="1">
        <v>42583</v>
      </c>
    </row>
    <row r="2450" spans="1:17" x14ac:dyDescent="0.25">
      <c r="A2450" t="s">
        <v>2185</v>
      </c>
      <c r="B2450" t="s">
        <v>2186</v>
      </c>
      <c r="C2450">
        <v>2828</v>
      </c>
      <c r="D2450" t="s">
        <v>2187</v>
      </c>
      <c r="E2450" t="s">
        <v>351</v>
      </c>
      <c r="F2450" t="s">
        <v>52</v>
      </c>
      <c r="G2450" t="s">
        <v>978</v>
      </c>
      <c r="H2450">
        <v>0</v>
      </c>
      <c r="I2450" t="s">
        <v>1180</v>
      </c>
      <c r="J2450" t="s">
        <v>254</v>
      </c>
      <c r="K2450">
        <v>1588</v>
      </c>
      <c r="L2450" t="s">
        <v>101</v>
      </c>
      <c r="M2450" s="1">
        <v>42457</v>
      </c>
      <c r="N2450" s="1">
        <v>42641</v>
      </c>
      <c r="O2450" t="s">
        <v>26</v>
      </c>
      <c r="P2450" s="1">
        <v>42627.475891203707</v>
      </c>
      <c r="Q2450" s="1">
        <v>42457</v>
      </c>
    </row>
    <row r="2451" spans="1:17" x14ac:dyDescent="0.25">
      <c r="A2451" t="s">
        <v>2185</v>
      </c>
      <c r="B2451" t="s">
        <v>2186</v>
      </c>
      <c r="C2451">
        <v>2828</v>
      </c>
      <c r="D2451" t="s">
        <v>2187</v>
      </c>
      <c r="E2451" t="s">
        <v>351</v>
      </c>
      <c r="F2451" t="s">
        <v>52</v>
      </c>
      <c r="G2451" t="s">
        <v>978</v>
      </c>
      <c r="H2451">
        <v>0</v>
      </c>
      <c r="I2451" t="s">
        <v>1180</v>
      </c>
      <c r="J2451" t="s">
        <v>254</v>
      </c>
      <c r="K2451">
        <v>2118</v>
      </c>
      <c r="L2451" t="s">
        <v>35</v>
      </c>
      <c r="M2451" s="1">
        <v>42628</v>
      </c>
      <c r="N2451" s="1">
        <v>42809</v>
      </c>
      <c r="O2451" t="s">
        <v>26</v>
      </c>
      <c r="P2451" s="1">
        <v>42641.657175925924</v>
      </c>
      <c r="Q2451" s="1">
        <v>42628</v>
      </c>
    </row>
    <row r="2452" spans="1:17" x14ac:dyDescent="0.25">
      <c r="A2452" t="s">
        <v>341</v>
      </c>
      <c r="B2452" t="s">
        <v>342</v>
      </c>
      <c r="C2452">
        <v>2090</v>
      </c>
      <c r="D2452" t="s">
        <v>2188</v>
      </c>
      <c r="E2452" t="s">
        <v>121</v>
      </c>
      <c r="F2452" t="s">
        <v>52</v>
      </c>
      <c r="G2452" t="s">
        <v>529</v>
      </c>
      <c r="H2452">
        <v>0</v>
      </c>
      <c r="I2452" t="s">
        <v>359</v>
      </c>
      <c r="J2452" t="s">
        <v>27</v>
      </c>
      <c r="K2452">
        <v>2202</v>
      </c>
      <c r="L2452" t="s">
        <v>25</v>
      </c>
      <c r="M2452" s="1">
        <v>42464</v>
      </c>
      <c r="N2452" s="1">
        <v>42647</v>
      </c>
      <c r="O2452" t="s">
        <v>26</v>
      </c>
      <c r="P2452" s="1">
        <v>42643.430173611108</v>
      </c>
      <c r="Q2452" s="1">
        <v>42464</v>
      </c>
    </row>
    <row r="2453" spans="1:17" x14ac:dyDescent="0.25">
      <c r="A2453" t="s">
        <v>2189</v>
      </c>
      <c r="B2453" t="s">
        <v>2190</v>
      </c>
      <c r="C2453">
        <v>2557</v>
      </c>
      <c r="D2453" t="s">
        <v>2191</v>
      </c>
      <c r="E2453" t="s">
        <v>671</v>
      </c>
      <c r="F2453" t="s">
        <v>70</v>
      </c>
      <c r="G2453" t="s">
        <v>705</v>
      </c>
      <c r="H2453">
        <v>0</v>
      </c>
      <c r="I2453" t="s">
        <v>2192</v>
      </c>
      <c r="J2453" t="s">
        <v>36</v>
      </c>
      <c r="K2453">
        <v>1762</v>
      </c>
      <c r="L2453" t="s">
        <v>25</v>
      </c>
      <c r="M2453" s="1">
        <v>42534</v>
      </c>
      <c r="N2453" s="1">
        <v>42717</v>
      </c>
      <c r="O2453" t="s">
        <v>26</v>
      </c>
      <c r="P2453" s="1">
        <v>42634.709247685183</v>
      </c>
      <c r="Q2453" s="1">
        <v>42534</v>
      </c>
    </row>
    <row r="2454" spans="1:17" x14ac:dyDescent="0.25">
      <c r="A2454" t="s">
        <v>2189</v>
      </c>
      <c r="B2454" t="s">
        <v>2190</v>
      </c>
      <c r="C2454">
        <v>2557</v>
      </c>
      <c r="D2454" t="s">
        <v>2191</v>
      </c>
      <c r="E2454" t="s">
        <v>671</v>
      </c>
      <c r="F2454" t="s">
        <v>70</v>
      </c>
      <c r="G2454" t="s">
        <v>705</v>
      </c>
      <c r="H2454">
        <v>0</v>
      </c>
      <c r="I2454" t="s">
        <v>2192</v>
      </c>
      <c r="J2454" t="s">
        <v>24</v>
      </c>
      <c r="K2454">
        <v>1762</v>
      </c>
      <c r="L2454" t="s">
        <v>25</v>
      </c>
      <c r="M2454" s="1">
        <v>42534</v>
      </c>
      <c r="N2454" s="1">
        <v>42717</v>
      </c>
      <c r="O2454" t="s">
        <v>26</v>
      </c>
      <c r="P2454" s="1">
        <v>42634.709247685183</v>
      </c>
      <c r="Q2454" s="1">
        <v>42534</v>
      </c>
    </row>
    <row r="2455" spans="1:17" x14ac:dyDescent="0.25">
      <c r="A2455" t="s">
        <v>2189</v>
      </c>
      <c r="B2455" t="s">
        <v>2190</v>
      </c>
      <c r="C2455">
        <v>2557</v>
      </c>
      <c r="D2455" t="s">
        <v>2191</v>
      </c>
      <c r="E2455" t="s">
        <v>671</v>
      </c>
      <c r="F2455" t="s">
        <v>70</v>
      </c>
      <c r="G2455" t="s">
        <v>705</v>
      </c>
      <c r="H2455">
        <v>0</v>
      </c>
      <c r="I2455" t="s">
        <v>2192</v>
      </c>
      <c r="J2455" t="s">
        <v>27</v>
      </c>
      <c r="K2455">
        <v>1762</v>
      </c>
      <c r="L2455" t="s">
        <v>25</v>
      </c>
      <c r="M2455" s="1">
        <v>42534</v>
      </c>
      <c r="N2455" s="1">
        <v>42717</v>
      </c>
      <c r="O2455" t="s">
        <v>26</v>
      </c>
      <c r="P2455" s="1">
        <v>42634.709247685183</v>
      </c>
      <c r="Q2455" s="1">
        <v>42534</v>
      </c>
    </row>
    <row r="2456" spans="1:17" x14ac:dyDescent="0.25">
      <c r="A2456" t="s">
        <v>2193</v>
      </c>
      <c r="B2456" t="s">
        <v>2194</v>
      </c>
      <c r="C2456">
        <v>2746</v>
      </c>
      <c r="D2456" t="s">
        <v>2195</v>
      </c>
      <c r="E2456" t="s">
        <v>671</v>
      </c>
      <c r="F2456" t="s">
        <v>70</v>
      </c>
      <c r="G2456" t="s">
        <v>705</v>
      </c>
      <c r="H2456">
        <v>1</v>
      </c>
      <c r="I2456" t="s">
        <v>1678</v>
      </c>
      <c r="J2456" t="s">
        <v>36</v>
      </c>
      <c r="K2456">
        <v>36</v>
      </c>
      <c r="L2456" t="s">
        <v>35</v>
      </c>
      <c r="M2456" s="1">
        <v>42558</v>
      </c>
      <c r="N2456" s="1">
        <v>42742</v>
      </c>
      <c r="O2456" t="s">
        <v>26</v>
      </c>
      <c r="P2456" s="1">
        <v>42564.457627314812</v>
      </c>
      <c r="Q2456" s="1">
        <v>42558</v>
      </c>
    </row>
    <row r="2457" spans="1:17" x14ac:dyDescent="0.25">
      <c r="A2457" t="s">
        <v>1775</v>
      </c>
      <c r="B2457" t="s">
        <v>1776</v>
      </c>
      <c r="C2457">
        <v>2714</v>
      </c>
      <c r="D2457" t="s">
        <v>2196</v>
      </c>
      <c r="E2457" t="s">
        <v>81</v>
      </c>
      <c r="F2457" t="s">
        <v>70</v>
      </c>
      <c r="G2457" t="s">
        <v>1244</v>
      </c>
      <c r="H2457">
        <v>1</v>
      </c>
      <c r="I2457" t="s">
        <v>516</v>
      </c>
      <c r="J2457" t="s">
        <v>24</v>
      </c>
      <c r="K2457">
        <v>137</v>
      </c>
      <c r="L2457" t="s">
        <v>35</v>
      </c>
      <c r="M2457" s="1">
        <v>42555</v>
      </c>
      <c r="N2457" s="1">
        <v>42739</v>
      </c>
      <c r="O2457" t="s">
        <v>26</v>
      </c>
      <c r="P2457" s="1">
        <v>42571.645682870374</v>
      </c>
      <c r="Q2457" s="1">
        <v>42555</v>
      </c>
    </row>
    <row r="2458" spans="1:17" x14ac:dyDescent="0.25">
      <c r="A2458" t="s">
        <v>1775</v>
      </c>
      <c r="B2458" t="s">
        <v>1776</v>
      </c>
      <c r="C2458">
        <v>2714</v>
      </c>
      <c r="D2458" t="s">
        <v>2196</v>
      </c>
      <c r="E2458" t="s">
        <v>81</v>
      </c>
      <c r="F2458" t="s">
        <v>70</v>
      </c>
      <c r="G2458" t="s">
        <v>1244</v>
      </c>
      <c r="H2458">
        <v>1</v>
      </c>
      <c r="I2458" t="s">
        <v>516</v>
      </c>
      <c r="J2458" t="s">
        <v>36</v>
      </c>
      <c r="K2458">
        <v>137</v>
      </c>
      <c r="L2458" t="s">
        <v>35</v>
      </c>
      <c r="M2458" s="1">
        <v>42555</v>
      </c>
      <c r="N2458" s="1">
        <v>42739</v>
      </c>
      <c r="O2458" t="s">
        <v>26</v>
      </c>
      <c r="P2458" s="1">
        <v>42571.645682870374</v>
      </c>
      <c r="Q2458" s="1">
        <v>42555</v>
      </c>
    </row>
    <row r="2459" spans="1:17" x14ac:dyDescent="0.25">
      <c r="A2459" t="s">
        <v>2197</v>
      </c>
      <c r="B2459" t="s">
        <v>2198</v>
      </c>
      <c r="C2459">
        <v>2783</v>
      </c>
      <c r="D2459" t="s">
        <v>2199</v>
      </c>
      <c r="E2459" t="s">
        <v>336</v>
      </c>
      <c r="F2459" t="s">
        <v>32</v>
      </c>
      <c r="G2459" t="s">
        <v>1244</v>
      </c>
      <c r="H2459">
        <v>1</v>
      </c>
      <c r="I2459" t="s">
        <v>1531</v>
      </c>
      <c r="J2459" t="s">
        <v>27</v>
      </c>
      <c r="K2459">
        <v>1764</v>
      </c>
      <c r="L2459" t="s">
        <v>35</v>
      </c>
      <c r="M2459" s="1">
        <v>42628</v>
      </c>
      <c r="N2459" s="1">
        <v>42809</v>
      </c>
      <c r="O2459" t="s">
        <v>26</v>
      </c>
      <c r="P2459" s="1">
        <v>42634.717314814814</v>
      </c>
      <c r="Q2459" s="1">
        <v>42628</v>
      </c>
    </row>
    <row r="2460" spans="1:17" x14ac:dyDescent="0.25">
      <c r="A2460" t="s">
        <v>2197</v>
      </c>
      <c r="B2460" t="s">
        <v>2198</v>
      </c>
      <c r="C2460">
        <v>2783</v>
      </c>
      <c r="D2460" t="s">
        <v>2199</v>
      </c>
      <c r="E2460" t="s">
        <v>336</v>
      </c>
      <c r="F2460" t="s">
        <v>32</v>
      </c>
      <c r="G2460" t="s">
        <v>1244</v>
      </c>
      <c r="H2460">
        <v>1</v>
      </c>
      <c r="I2460" t="s">
        <v>1531</v>
      </c>
      <c r="J2460" t="s">
        <v>36</v>
      </c>
      <c r="K2460">
        <v>1764</v>
      </c>
      <c r="L2460" t="s">
        <v>35</v>
      </c>
      <c r="M2460" s="1">
        <v>42628</v>
      </c>
      <c r="N2460" s="1">
        <v>42809</v>
      </c>
      <c r="O2460" t="s">
        <v>26</v>
      </c>
      <c r="P2460" s="1">
        <v>42634.717314814814</v>
      </c>
      <c r="Q2460" s="1">
        <v>42628</v>
      </c>
    </row>
    <row r="2461" spans="1:17" x14ac:dyDescent="0.25">
      <c r="A2461" t="s">
        <v>631</v>
      </c>
      <c r="B2461" t="s">
        <v>632</v>
      </c>
      <c r="C2461">
        <v>2022</v>
      </c>
      <c r="D2461" t="s">
        <v>2200</v>
      </c>
      <c r="E2461" t="s">
        <v>671</v>
      </c>
      <c r="F2461" t="s">
        <v>52</v>
      </c>
      <c r="G2461" t="s">
        <v>166</v>
      </c>
      <c r="H2461">
        <v>0</v>
      </c>
      <c r="I2461" t="s">
        <v>385</v>
      </c>
      <c r="J2461" t="s">
        <v>27</v>
      </c>
      <c r="K2461">
        <v>104</v>
      </c>
      <c r="L2461" t="s">
        <v>35</v>
      </c>
      <c r="M2461" s="1">
        <v>42562</v>
      </c>
      <c r="N2461" s="1">
        <v>42746</v>
      </c>
      <c r="O2461" t="s">
        <v>26</v>
      </c>
      <c r="P2461" s="1">
        <v>42570.535312499997</v>
      </c>
      <c r="Q2461" s="1">
        <v>42562</v>
      </c>
    </row>
    <row r="2462" spans="1:17" x14ac:dyDescent="0.25">
      <c r="A2462" t="s">
        <v>1565</v>
      </c>
      <c r="B2462" t="s">
        <v>1566</v>
      </c>
      <c r="C2462">
        <v>2141</v>
      </c>
      <c r="D2462" t="s">
        <v>2201</v>
      </c>
      <c r="E2462" t="s">
        <v>671</v>
      </c>
      <c r="F2462" t="s">
        <v>32</v>
      </c>
      <c r="G2462" t="s">
        <v>2202</v>
      </c>
      <c r="H2462">
        <v>0</v>
      </c>
      <c r="I2462" t="s">
        <v>796</v>
      </c>
      <c r="J2462" t="s">
        <v>24</v>
      </c>
      <c r="K2462">
        <v>189</v>
      </c>
      <c r="L2462" t="s">
        <v>35</v>
      </c>
      <c r="M2462" s="1">
        <v>42577</v>
      </c>
      <c r="N2462" s="1">
        <v>42761</v>
      </c>
      <c r="O2462" t="s">
        <v>26</v>
      </c>
      <c r="P2462" s="1">
        <v>42577.661365740743</v>
      </c>
      <c r="Q2462" s="1">
        <v>42577</v>
      </c>
    </row>
    <row r="2463" spans="1:17" x14ac:dyDescent="0.25">
      <c r="A2463" t="s">
        <v>1565</v>
      </c>
      <c r="B2463" t="s">
        <v>1566</v>
      </c>
      <c r="C2463">
        <v>2141</v>
      </c>
      <c r="D2463" t="s">
        <v>2201</v>
      </c>
      <c r="E2463" t="s">
        <v>671</v>
      </c>
      <c r="F2463" t="s">
        <v>32</v>
      </c>
      <c r="G2463" t="s">
        <v>2202</v>
      </c>
      <c r="H2463">
        <v>0</v>
      </c>
      <c r="I2463" t="s">
        <v>796</v>
      </c>
      <c r="J2463" t="s">
        <v>27</v>
      </c>
      <c r="K2463">
        <v>189</v>
      </c>
      <c r="L2463" t="s">
        <v>35</v>
      </c>
      <c r="M2463" s="1">
        <v>42577</v>
      </c>
      <c r="N2463" s="1">
        <v>42761</v>
      </c>
      <c r="O2463" t="s">
        <v>26</v>
      </c>
      <c r="P2463" s="1">
        <v>42577.661365740743</v>
      </c>
      <c r="Q2463" s="1">
        <v>42577</v>
      </c>
    </row>
    <row r="2464" spans="1:17" x14ac:dyDescent="0.25">
      <c r="A2464" t="s">
        <v>815</v>
      </c>
      <c r="B2464" t="s">
        <v>816</v>
      </c>
      <c r="C2464">
        <v>2358</v>
      </c>
      <c r="D2464" t="s">
        <v>2203</v>
      </c>
      <c r="E2464" t="s">
        <v>364</v>
      </c>
      <c r="F2464" t="s">
        <v>32</v>
      </c>
      <c r="G2464" t="s">
        <v>59</v>
      </c>
      <c r="H2464">
        <v>1</v>
      </c>
      <c r="I2464" t="s">
        <v>87</v>
      </c>
      <c r="J2464" t="s">
        <v>24</v>
      </c>
      <c r="K2464">
        <v>181</v>
      </c>
      <c r="L2464" t="s">
        <v>25</v>
      </c>
      <c r="M2464" s="1">
        <v>42443</v>
      </c>
      <c r="N2464" s="1">
        <v>42627</v>
      </c>
      <c r="O2464" t="s">
        <v>26</v>
      </c>
      <c r="P2464" s="1">
        <v>42577.548541666663</v>
      </c>
      <c r="Q2464" s="1">
        <v>42443</v>
      </c>
    </row>
    <row r="2465" spans="1:17" x14ac:dyDescent="0.25">
      <c r="A2465" t="s">
        <v>815</v>
      </c>
      <c r="B2465" t="s">
        <v>816</v>
      </c>
      <c r="C2465">
        <v>2358</v>
      </c>
      <c r="D2465" t="s">
        <v>2203</v>
      </c>
      <c r="E2465" t="s">
        <v>364</v>
      </c>
      <c r="F2465" t="s">
        <v>32</v>
      </c>
      <c r="G2465" t="s">
        <v>59</v>
      </c>
      <c r="H2465">
        <v>1</v>
      </c>
      <c r="I2465" t="s">
        <v>87</v>
      </c>
      <c r="J2465" t="s">
        <v>27</v>
      </c>
      <c r="K2465">
        <v>181</v>
      </c>
      <c r="L2465" t="s">
        <v>25</v>
      </c>
      <c r="M2465" s="1">
        <v>42443</v>
      </c>
      <c r="N2465" s="1">
        <v>42627</v>
      </c>
      <c r="O2465" t="s">
        <v>26</v>
      </c>
      <c r="P2465" s="1">
        <v>42577.548541666663</v>
      </c>
      <c r="Q2465" s="1">
        <v>42443</v>
      </c>
    </row>
    <row r="2466" spans="1:17" x14ac:dyDescent="0.25">
      <c r="A2466" t="s">
        <v>815</v>
      </c>
      <c r="B2466" t="s">
        <v>816</v>
      </c>
      <c r="C2466">
        <v>2358</v>
      </c>
      <c r="D2466" t="s">
        <v>2203</v>
      </c>
      <c r="E2466" t="s">
        <v>364</v>
      </c>
      <c r="F2466" t="s">
        <v>32</v>
      </c>
      <c r="G2466" t="s">
        <v>59</v>
      </c>
      <c r="H2466">
        <v>1</v>
      </c>
      <c r="I2466" t="s">
        <v>87</v>
      </c>
      <c r="J2466" t="s">
        <v>36</v>
      </c>
      <c r="K2466">
        <v>181</v>
      </c>
      <c r="L2466" t="s">
        <v>25</v>
      </c>
      <c r="M2466" s="1">
        <v>42443</v>
      </c>
      <c r="N2466" s="1">
        <v>42627</v>
      </c>
      <c r="O2466" t="s">
        <v>26</v>
      </c>
      <c r="P2466" s="1">
        <v>42577.548541666663</v>
      </c>
      <c r="Q2466" s="1">
        <v>42443</v>
      </c>
    </row>
    <row r="2467" spans="1:17" x14ac:dyDescent="0.25">
      <c r="A2467" t="s">
        <v>815</v>
      </c>
      <c r="B2467" t="s">
        <v>816</v>
      </c>
      <c r="C2467">
        <v>2358</v>
      </c>
      <c r="D2467" t="s">
        <v>2203</v>
      </c>
      <c r="E2467" t="s">
        <v>364</v>
      </c>
      <c r="F2467" t="s">
        <v>32</v>
      </c>
      <c r="G2467" t="s">
        <v>59</v>
      </c>
      <c r="H2467">
        <v>1</v>
      </c>
      <c r="I2467" t="s">
        <v>87</v>
      </c>
      <c r="J2467" t="s">
        <v>36</v>
      </c>
      <c r="K2467">
        <v>1882</v>
      </c>
      <c r="L2467" t="s">
        <v>35</v>
      </c>
      <c r="M2467" s="1">
        <v>42626</v>
      </c>
      <c r="N2467" s="1">
        <v>42807</v>
      </c>
      <c r="O2467" t="s">
        <v>26</v>
      </c>
      <c r="P2467" s="1">
        <v>42636.612696759257</v>
      </c>
      <c r="Q2467" s="1">
        <v>42626</v>
      </c>
    </row>
    <row r="2468" spans="1:17" x14ac:dyDescent="0.25">
      <c r="A2468" t="s">
        <v>815</v>
      </c>
      <c r="B2468" t="s">
        <v>816</v>
      </c>
      <c r="C2468">
        <v>2358</v>
      </c>
      <c r="D2468" t="s">
        <v>2203</v>
      </c>
      <c r="E2468" t="s">
        <v>364</v>
      </c>
      <c r="F2468" t="s">
        <v>32</v>
      </c>
      <c r="G2468" t="s">
        <v>59</v>
      </c>
      <c r="H2468">
        <v>1</v>
      </c>
      <c r="I2468" t="s">
        <v>87</v>
      </c>
      <c r="J2468" t="s">
        <v>24</v>
      </c>
      <c r="K2468">
        <v>1882</v>
      </c>
      <c r="L2468" t="s">
        <v>35</v>
      </c>
      <c r="M2468" s="1">
        <v>42626</v>
      </c>
      <c r="N2468" s="1">
        <v>42807</v>
      </c>
      <c r="O2468" t="s">
        <v>26</v>
      </c>
      <c r="P2468" s="1">
        <v>42636.612696759257</v>
      </c>
      <c r="Q2468" s="1">
        <v>42626</v>
      </c>
    </row>
    <row r="2469" spans="1:17" x14ac:dyDescent="0.25">
      <c r="A2469" t="s">
        <v>815</v>
      </c>
      <c r="B2469" t="s">
        <v>816</v>
      </c>
      <c r="C2469">
        <v>2358</v>
      </c>
      <c r="D2469" t="s">
        <v>2203</v>
      </c>
      <c r="E2469" t="s">
        <v>364</v>
      </c>
      <c r="F2469" t="s">
        <v>32</v>
      </c>
      <c r="G2469" t="s">
        <v>59</v>
      </c>
      <c r="H2469">
        <v>1</v>
      </c>
      <c r="I2469" t="s">
        <v>87</v>
      </c>
      <c r="J2469" t="s">
        <v>27</v>
      </c>
      <c r="K2469">
        <v>1882</v>
      </c>
      <c r="L2469" t="s">
        <v>35</v>
      </c>
      <c r="M2469" s="1">
        <v>42626</v>
      </c>
      <c r="N2469" s="1">
        <v>42807</v>
      </c>
      <c r="O2469" t="s">
        <v>26</v>
      </c>
      <c r="P2469" s="1">
        <v>42636.612696759257</v>
      </c>
      <c r="Q2469" s="1">
        <v>42626</v>
      </c>
    </row>
    <row r="2470" spans="1:17" x14ac:dyDescent="0.25">
      <c r="A2470" t="s">
        <v>2204</v>
      </c>
      <c r="B2470" t="s">
        <v>2205</v>
      </c>
      <c r="C2470">
        <v>2902</v>
      </c>
      <c r="D2470" t="s">
        <v>2206</v>
      </c>
      <c r="E2470" t="s">
        <v>20</v>
      </c>
      <c r="F2470" t="s">
        <v>32</v>
      </c>
      <c r="G2470" t="s">
        <v>112</v>
      </c>
      <c r="H2470">
        <v>1</v>
      </c>
      <c r="I2470" t="s">
        <v>1985</v>
      </c>
      <c r="J2470" t="s">
        <v>24</v>
      </c>
      <c r="K2470">
        <v>828</v>
      </c>
      <c r="L2470" t="s">
        <v>25</v>
      </c>
      <c r="M2470" s="1">
        <v>42515</v>
      </c>
      <c r="N2470" s="1">
        <v>42699</v>
      </c>
      <c r="O2470" t="s">
        <v>26</v>
      </c>
      <c r="P2470" s="1">
        <v>42594.576990740738</v>
      </c>
      <c r="Q2470" s="1">
        <v>42515</v>
      </c>
    </row>
    <row r="2471" spans="1:17" x14ac:dyDescent="0.25">
      <c r="A2471" t="s">
        <v>2204</v>
      </c>
      <c r="B2471" t="s">
        <v>2205</v>
      </c>
      <c r="C2471">
        <v>2902</v>
      </c>
      <c r="D2471" t="s">
        <v>2206</v>
      </c>
      <c r="E2471" t="s">
        <v>20</v>
      </c>
      <c r="F2471" t="s">
        <v>32</v>
      </c>
      <c r="G2471" t="s">
        <v>112</v>
      </c>
      <c r="H2471">
        <v>1</v>
      </c>
      <c r="I2471" t="s">
        <v>1985</v>
      </c>
      <c r="J2471" t="s">
        <v>36</v>
      </c>
      <c r="K2471">
        <v>828</v>
      </c>
      <c r="L2471" t="s">
        <v>25</v>
      </c>
      <c r="M2471" s="1">
        <v>42515</v>
      </c>
      <c r="N2471" s="1">
        <v>42699</v>
      </c>
      <c r="O2471" t="s">
        <v>26</v>
      </c>
      <c r="P2471" s="1">
        <v>42594.576990740738</v>
      </c>
      <c r="Q2471" s="1">
        <v>42515</v>
      </c>
    </row>
    <row r="2472" spans="1:17" x14ac:dyDescent="0.25">
      <c r="A2472" t="s">
        <v>2204</v>
      </c>
      <c r="B2472" t="s">
        <v>2205</v>
      </c>
      <c r="C2472">
        <v>2902</v>
      </c>
      <c r="D2472" t="s">
        <v>2206</v>
      </c>
      <c r="E2472" t="s">
        <v>20</v>
      </c>
      <c r="F2472" t="s">
        <v>32</v>
      </c>
      <c r="G2472" t="s">
        <v>112</v>
      </c>
      <c r="H2472">
        <v>1</v>
      </c>
      <c r="I2472" t="s">
        <v>1985</v>
      </c>
      <c r="J2472" t="s">
        <v>24</v>
      </c>
      <c r="K2472">
        <v>2642</v>
      </c>
      <c r="L2472" t="s">
        <v>35</v>
      </c>
      <c r="M2472" s="1">
        <v>42699</v>
      </c>
      <c r="N2472" s="1">
        <v>42880</v>
      </c>
      <c r="O2472" t="s">
        <v>26</v>
      </c>
      <c r="P2472" s="1">
        <v>42704.348807870374</v>
      </c>
      <c r="Q2472" s="1">
        <v>42699</v>
      </c>
    </row>
    <row r="2473" spans="1:17" x14ac:dyDescent="0.25">
      <c r="A2473" t="s">
        <v>2204</v>
      </c>
      <c r="B2473" t="s">
        <v>2205</v>
      </c>
      <c r="C2473">
        <v>2902</v>
      </c>
      <c r="D2473" t="s">
        <v>2206</v>
      </c>
      <c r="E2473" t="s">
        <v>20</v>
      </c>
      <c r="F2473" t="s">
        <v>32</v>
      </c>
      <c r="G2473" t="s">
        <v>112</v>
      </c>
      <c r="H2473">
        <v>1</v>
      </c>
      <c r="I2473" t="s">
        <v>1985</v>
      </c>
      <c r="J2473" t="s">
        <v>36</v>
      </c>
      <c r="K2473">
        <v>2642</v>
      </c>
      <c r="L2473" t="s">
        <v>35</v>
      </c>
      <c r="M2473" s="1">
        <v>42699</v>
      </c>
      <c r="N2473" s="1">
        <v>42880</v>
      </c>
      <c r="O2473" t="s">
        <v>26</v>
      </c>
      <c r="P2473" s="1">
        <v>42704.348807870374</v>
      </c>
      <c r="Q2473" s="1">
        <v>42699</v>
      </c>
    </row>
    <row r="2474" spans="1:17" x14ac:dyDescent="0.25">
      <c r="A2474" t="s">
        <v>1035</v>
      </c>
      <c r="B2474" t="s">
        <v>1036</v>
      </c>
      <c r="C2474">
        <v>1603</v>
      </c>
      <c r="D2474" t="s">
        <v>2207</v>
      </c>
      <c r="E2474" t="s">
        <v>31</v>
      </c>
      <c r="F2474" t="s">
        <v>52</v>
      </c>
      <c r="G2474" t="s">
        <v>289</v>
      </c>
      <c r="H2474">
        <v>1</v>
      </c>
      <c r="I2474" t="s">
        <v>461</v>
      </c>
      <c r="J2474" t="s">
        <v>24</v>
      </c>
      <c r="K2474">
        <v>374</v>
      </c>
      <c r="L2474" t="s">
        <v>25</v>
      </c>
      <c r="M2474" s="1">
        <v>42446</v>
      </c>
      <c r="N2474" s="1">
        <v>42630</v>
      </c>
      <c r="O2474" t="s">
        <v>26</v>
      </c>
      <c r="P2474" s="1">
        <v>42584.568738425929</v>
      </c>
      <c r="Q2474" s="1">
        <v>42446</v>
      </c>
    </row>
    <row r="2475" spans="1:17" x14ac:dyDescent="0.25">
      <c r="A2475" t="s">
        <v>1035</v>
      </c>
      <c r="B2475" t="s">
        <v>1036</v>
      </c>
      <c r="C2475">
        <v>1603</v>
      </c>
      <c r="D2475" t="s">
        <v>2207</v>
      </c>
      <c r="E2475" t="s">
        <v>31</v>
      </c>
      <c r="F2475" t="s">
        <v>52</v>
      </c>
      <c r="G2475" t="s">
        <v>289</v>
      </c>
      <c r="H2475">
        <v>1</v>
      </c>
      <c r="I2475" t="s">
        <v>461</v>
      </c>
      <c r="J2475" t="s">
        <v>27</v>
      </c>
      <c r="K2475">
        <v>374</v>
      </c>
      <c r="L2475" t="s">
        <v>25</v>
      </c>
      <c r="M2475" s="1">
        <v>42446</v>
      </c>
      <c r="N2475" s="1">
        <v>42630</v>
      </c>
      <c r="O2475" t="s">
        <v>26</v>
      </c>
      <c r="P2475" s="1">
        <v>42584.568738425929</v>
      </c>
      <c r="Q2475" s="1">
        <v>42446</v>
      </c>
    </row>
    <row r="2476" spans="1:17" x14ac:dyDescent="0.25">
      <c r="A2476" t="s">
        <v>1035</v>
      </c>
      <c r="B2476" t="s">
        <v>1036</v>
      </c>
      <c r="C2476">
        <v>1603</v>
      </c>
      <c r="D2476" t="s">
        <v>2207</v>
      </c>
      <c r="E2476" t="s">
        <v>31</v>
      </c>
      <c r="F2476" t="s">
        <v>52</v>
      </c>
      <c r="G2476" t="s">
        <v>289</v>
      </c>
      <c r="H2476">
        <v>1</v>
      </c>
      <c r="I2476" t="s">
        <v>461</v>
      </c>
      <c r="J2476" t="s">
        <v>36</v>
      </c>
      <c r="K2476">
        <v>374</v>
      </c>
      <c r="L2476" t="s">
        <v>25</v>
      </c>
      <c r="M2476" s="1">
        <v>42446</v>
      </c>
      <c r="N2476" s="1">
        <v>42630</v>
      </c>
      <c r="O2476" t="s">
        <v>26</v>
      </c>
      <c r="P2476" s="1">
        <v>42584.568738425929</v>
      </c>
      <c r="Q2476" s="1">
        <v>42446</v>
      </c>
    </row>
    <row r="2477" spans="1:17" x14ac:dyDescent="0.25">
      <c r="A2477" t="s">
        <v>1035</v>
      </c>
      <c r="B2477" t="s">
        <v>1036</v>
      </c>
      <c r="C2477">
        <v>1603</v>
      </c>
      <c r="D2477" t="s">
        <v>2207</v>
      </c>
      <c r="E2477" t="s">
        <v>31</v>
      </c>
      <c r="F2477" t="s">
        <v>52</v>
      </c>
      <c r="G2477" t="s">
        <v>289</v>
      </c>
      <c r="H2477">
        <v>1</v>
      </c>
      <c r="I2477" t="s">
        <v>461</v>
      </c>
      <c r="J2477" t="s">
        <v>36</v>
      </c>
      <c r="K2477">
        <v>2163</v>
      </c>
      <c r="L2477" t="s">
        <v>35</v>
      </c>
      <c r="M2477" s="1">
        <v>42646</v>
      </c>
      <c r="N2477" s="1">
        <v>42828</v>
      </c>
      <c r="O2477" t="s">
        <v>26</v>
      </c>
      <c r="P2477" s="1">
        <v>42642.447476851848</v>
      </c>
      <c r="Q2477" s="1">
        <v>42646</v>
      </c>
    </row>
    <row r="2478" spans="1:17" x14ac:dyDescent="0.25">
      <c r="A2478" t="s">
        <v>1035</v>
      </c>
      <c r="B2478" t="s">
        <v>1036</v>
      </c>
      <c r="C2478">
        <v>1603</v>
      </c>
      <c r="D2478" t="s">
        <v>2207</v>
      </c>
      <c r="E2478" t="s">
        <v>31</v>
      </c>
      <c r="F2478" t="s">
        <v>52</v>
      </c>
      <c r="G2478" t="s">
        <v>289</v>
      </c>
      <c r="H2478">
        <v>1</v>
      </c>
      <c r="I2478" t="s">
        <v>461</v>
      </c>
      <c r="J2478" t="s">
        <v>24</v>
      </c>
      <c r="K2478">
        <v>2163</v>
      </c>
      <c r="L2478" t="s">
        <v>35</v>
      </c>
      <c r="M2478" s="1">
        <v>42646</v>
      </c>
      <c r="N2478" s="1">
        <v>42828</v>
      </c>
      <c r="O2478" t="s">
        <v>26</v>
      </c>
      <c r="P2478" s="1">
        <v>42642.447476851848</v>
      </c>
      <c r="Q2478" s="1">
        <v>42646</v>
      </c>
    </row>
    <row r="2479" spans="1:17" x14ac:dyDescent="0.25">
      <c r="A2479" t="s">
        <v>1035</v>
      </c>
      <c r="B2479" t="s">
        <v>1036</v>
      </c>
      <c r="C2479">
        <v>1603</v>
      </c>
      <c r="D2479" t="s">
        <v>2207</v>
      </c>
      <c r="E2479" t="s">
        <v>31</v>
      </c>
      <c r="F2479" t="s">
        <v>52</v>
      </c>
      <c r="G2479" t="s">
        <v>289</v>
      </c>
      <c r="H2479">
        <v>1</v>
      </c>
      <c r="I2479" t="s">
        <v>461</v>
      </c>
      <c r="J2479" t="s">
        <v>27</v>
      </c>
      <c r="K2479">
        <v>2163</v>
      </c>
      <c r="L2479" t="s">
        <v>35</v>
      </c>
      <c r="M2479" s="1">
        <v>42646</v>
      </c>
      <c r="N2479" s="1">
        <v>42828</v>
      </c>
      <c r="O2479" t="s">
        <v>26</v>
      </c>
      <c r="P2479" s="1">
        <v>42642.447476851848</v>
      </c>
      <c r="Q2479" s="1">
        <v>42646</v>
      </c>
    </row>
    <row r="2480" spans="1:17" x14ac:dyDescent="0.25">
      <c r="A2480" t="s">
        <v>2208</v>
      </c>
      <c r="B2480" t="s">
        <v>2209</v>
      </c>
      <c r="C2480">
        <v>1721</v>
      </c>
      <c r="D2480" t="s">
        <v>2210</v>
      </c>
      <c r="E2480" t="s">
        <v>20</v>
      </c>
      <c r="F2480" t="s">
        <v>32</v>
      </c>
      <c r="G2480" t="s">
        <v>112</v>
      </c>
      <c r="H2480">
        <v>0</v>
      </c>
      <c r="I2480" t="s">
        <v>2069</v>
      </c>
      <c r="J2480" t="s">
        <v>24</v>
      </c>
      <c r="K2480">
        <v>2597</v>
      </c>
      <c r="L2480" t="s">
        <v>35</v>
      </c>
      <c r="M2480" s="1">
        <v>42663</v>
      </c>
      <c r="N2480" s="1">
        <v>42845</v>
      </c>
      <c r="O2480" t="s">
        <v>26</v>
      </c>
      <c r="P2480" s="1">
        <v>42696.423182870371</v>
      </c>
      <c r="Q2480" s="1">
        <v>42663</v>
      </c>
    </row>
    <row r="2481" spans="1:17" x14ac:dyDescent="0.25">
      <c r="A2481" t="s">
        <v>2208</v>
      </c>
      <c r="B2481" t="s">
        <v>2209</v>
      </c>
      <c r="C2481">
        <v>1721</v>
      </c>
      <c r="D2481" t="s">
        <v>2210</v>
      </c>
      <c r="E2481" t="s">
        <v>20</v>
      </c>
      <c r="F2481" t="s">
        <v>32</v>
      </c>
      <c r="G2481" t="s">
        <v>112</v>
      </c>
      <c r="H2481">
        <v>0</v>
      </c>
      <c r="I2481" t="s">
        <v>2069</v>
      </c>
      <c r="J2481" t="s">
        <v>27</v>
      </c>
      <c r="K2481">
        <v>2597</v>
      </c>
      <c r="L2481" t="s">
        <v>35</v>
      </c>
      <c r="M2481" s="1">
        <v>42663</v>
      </c>
      <c r="N2481" s="1">
        <v>42845</v>
      </c>
      <c r="O2481" t="s">
        <v>26</v>
      </c>
      <c r="P2481" s="1">
        <v>42696.423182870371</v>
      </c>
      <c r="Q2481" s="1">
        <v>42663</v>
      </c>
    </row>
    <row r="2482" spans="1:17" x14ac:dyDescent="0.25">
      <c r="A2482" t="s">
        <v>114</v>
      </c>
      <c r="B2482" t="s">
        <v>115</v>
      </c>
      <c r="C2482">
        <v>2602</v>
      </c>
      <c r="D2482" t="s">
        <v>2211</v>
      </c>
      <c r="E2482" t="s">
        <v>288</v>
      </c>
      <c r="F2482" t="s">
        <v>32</v>
      </c>
      <c r="G2482" t="s">
        <v>112</v>
      </c>
      <c r="H2482">
        <v>0</v>
      </c>
      <c r="I2482" t="s">
        <v>65</v>
      </c>
      <c r="J2482" t="s">
        <v>24</v>
      </c>
      <c r="K2482">
        <v>2309</v>
      </c>
      <c r="L2482" t="s">
        <v>35</v>
      </c>
      <c r="M2482" s="1">
        <v>42648</v>
      </c>
      <c r="N2482" s="1">
        <v>42830</v>
      </c>
      <c r="O2482" t="s">
        <v>26</v>
      </c>
      <c r="P2482" s="1">
        <v>42653.675034722219</v>
      </c>
      <c r="Q2482" s="1">
        <v>42648</v>
      </c>
    </row>
    <row r="2483" spans="1:17" x14ac:dyDescent="0.25">
      <c r="A2483" t="s">
        <v>114</v>
      </c>
      <c r="B2483" t="s">
        <v>115</v>
      </c>
      <c r="C2483">
        <v>2602</v>
      </c>
      <c r="D2483" t="s">
        <v>2211</v>
      </c>
      <c r="E2483" t="s">
        <v>288</v>
      </c>
      <c r="F2483" t="s">
        <v>32</v>
      </c>
      <c r="G2483" t="s">
        <v>112</v>
      </c>
      <c r="H2483">
        <v>0</v>
      </c>
      <c r="I2483" t="s">
        <v>65</v>
      </c>
      <c r="J2483" t="s">
        <v>27</v>
      </c>
      <c r="K2483">
        <v>2309</v>
      </c>
      <c r="L2483" t="s">
        <v>35</v>
      </c>
      <c r="M2483" s="1">
        <v>42648</v>
      </c>
      <c r="N2483" s="1">
        <v>42830</v>
      </c>
      <c r="O2483" t="s">
        <v>26</v>
      </c>
      <c r="P2483" s="1">
        <v>42653.675034722219</v>
      </c>
      <c r="Q2483" s="1">
        <v>42648</v>
      </c>
    </row>
    <row r="2484" spans="1:17" x14ac:dyDescent="0.25">
      <c r="A2484" t="s">
        <v>83</v>
      </c>
      <c r="B2484" t="s">
        <v>84</v>
      </c>
      <c r="C2484">
        <v>2500</v>
      </c>
      <c r="D2484" t="s">
        <v>2212</v>
      </c>
      <c r="E2484" t="s">
        <v>364</v>
      </c>
      <c r="F2484" t="s">
        <v>32</v>
      </c>
      <c r="G2484" t="s">
        <v>59</v>
      </c>
      <c r="H2484">
        <v>0</v>
      </c>
      <c r="I2484" t="s">
        <v>87</v>
      </c>
      <c r="J2484" t="s">
        <v>24</v>
      </c>
      <c r="K2484">
        <v>1519</v>
      </c>
      <c r="L2484" t="s">
        <v>101</v>
      </c>
      <c r="M2484" s="1">
        <v>42461</v>
      </c>
      <c r="N2484" s="1">
        <v>42644</v>
      </c>
      <c r="O2484" t="s">
        <v>26</v>
      </c>
      <c r="P2484" s="1">
        <v>42626.434687499997</v>
      </c>
      <c r="Q2484" s="1">
        <v>42461</v>
      </c>
    </row>
    <row r="2485" spans="1:17" x14ac:dyDescent="0.25">
      <c r="A2485" t="s">
        <v>83</v>
      </c>
      <c r="B2485" t="s">
        <v>84</v>
      </c>
      <c r="C2485">
        <v>2500</v>
      </c>
      <c r="D2485" t="s">
        <v>2212</v>
      </c>
      <c r="E2485" t="s">
        <v>364</v>
      </c>
      <c r="F2485" t="s">
        <v>32</v>
      </c>
      <c r="G2485" t="s">
        <v>59</v>
      </c>
      <c r="H2485">
        <v>0</v>
      </c>
      <c r="I2485" t="s">
        <v>87</v>
      </c>
      <c r="J2485" t="s">
        <v>27</v>
      </c>
      <c r="K2485">
        <v>1519</v>
      </c>
      <c r="L2485" t="s">
        <v>101</v>
      </c>
      <c r="M2485" s="1">
        <v>42461</v>
      </c>
      <c r="N2485" s="1">
        <v>42644</v>
      </c>
      <c r="O2485" t="s">
        <v>26</v>
      </c>
      <c r="P2485" s="1">
        <v>42626.434687499997</v>
      </c>
      <c r="Q2485" s="1">
        <v>42461</v>
      </c>
    </row>
    <row r="2486" spans="1:17" x14ac:dyDescent="0.25">
      <c r="A2486" t="s">
        <v>83</v>
      </c>
      <c r="B2486" t="s">
        <v>84</v>
      </c>
      <c r="C2486">
        <v>2500</v>
      </c>
      <c r="D2486" t="s">
        <v>2212</v>
      </c>
      <c r="E2486" t="s">
        <v>364</v>
      </c>
      <c r="F2486" t="s">
        <v>32</v>
      </c>
      <c r="G2486" t="s">
        <v>59</v>
      </c>
      <c r="H2486">
        <v>0</v>
      </c>
      <c r="I2486" t="s">
        <v>87</v>
      </c>
      <c r="J2486" t="s">
        <v>27</v>
      </c>
      <c r="K2486">
        <v>2241</v>
      </c>
      <c r="L2486" t="s">
        <v>35</v>
      </c>
      <c r="M2486" s="1">
        <v>42636</v>
      </c>
      <c r="N2486" s="1">
        <v>42817</v>
      </c>
      <c r="O2486" t="s">
        <v>26</v>
      </c>
      <c r="P2486" s="1">
        <v>42646.367361111108</v>
      </c>
      <c r="Q2486" s="1">
        <v>42636</v>
      </c>
    </row>
    <row r="2487" spans="1:17" x14ac:dyDescent="0.25">
      <c r="A2487" t="s">
        <v>83</v>
      </c>
      <c r="B2487" t="s">
        <v>84</v>
      </c>
      <c r="C2487">
        <v>2500</v>
      </c>
      <c r="D2487" t="s">
        <v>2212</v>
      </c>
      <c r="E2487" t="s">
        <v>364</v>
      </c>
      <c r="F2487" t="s">
        <v>32</v>
      </c>
      <c r="G2487" t="s">
        <v>59</v>
      </c>
      <c r="H2487">
        <v>0</v>
      </c>
      <c r="I2487" t="s">
        <v>87</v>
      </c>
      <c r="J2487" t="s">
        <v>24</v>
      </c>
      <c r="K2487">
        <v>2241</v>
      </c>
      <c r="L2487" t="s">
        <v>35</v>
      </c>
      <c r="M2487" s="1">
        <v>42636</v>
      </c>
      <c r="N2487" s="1">
        <v>42817</v>
      </c>
      <c r="O2487" t="s">
        <v>26</v>
      </c>
      <c r="P2487" s="1">
        <v>42646.367361111108</v>
      </c>
      <c r="Q2487" s="1">
        <v>42636</v>
      </c>
    </row>
    <row r="2488" spans="1:17" x14ac:dyDescent="0.25">
      <c r="A2488" t="s">
        <v>28</v>
      </c>
      <c r="B2488" t="s">
        <v>29</v>
      </c>
      <c r="C2488">
        <v>1862</v>
      </c>
      <c r="D2488" t="s">
        <v>2213</v>
      </c>
      <c r="E2488" t="s">
        <v>20</v>
      </c>
      <c r="F2488" t="s">
        <v>52</v>
      </c>
      <c r="G2488" t="s">
        <v>365</v>
      </c>
      <c r="H2488">
        <v>0</v>
      </c>
      <c r="I2488" t="s">
        <v>65</v>
      </c>
      <c r="J2488" t="s">
        <v>24</v>
      </c>
      <c r="K2488">
        <v>1286</v>
      </c>
      <c r="L2488" t="s">
        <v>35</v>
      </c>
      <c r="M2488" s="1">
        <v>42612</v>
      </c>
      <c r="N2488" s="1">
        <v>42794</v>
      </c>
      <c r="O2488" t="s">
        <v>26</v>
      </c>
      <c r="P2488" s="1">
        <v>42613.575509259259</v>
      </c>
      <c r="Q2488" s="1">
        <v>42612</v>
      </c>
    </row>
    <row r="2489" spans="1:17" x14ac:dyDescent="0.25">
      <c r="A2489" t="s">
        <v>28</v>
      </c>
      <c r="B2489" t="s">
        <v>29</v>
      </c>
      <c r="C2489">
        <v>1862</v>
      </c>
      <c r="D2489" t="s">
        <v>2213</v>
      </c>
      <c r="E2489" t="s">
        <v>20</v>
      </c>
      <c r="F2489" t="s">
        <v>52</v>
      </c>
      <c r="G2489" t="s">
        <v>365</v>
      </c>
      <c r="H2489">
        <v>0</v>
      </c>
      <c r="I2489" t="s">
        <v>65</v>
      </c>
      <c r="J2489" t="s">
        <v>27</v>
      </c>
      <c r="K2489">
        <v>1286</v>
      </c>
      <c r="L2489" t="s">
        <v>35</v>
      </c>
      <c r="M2489" s="1">
        <v>42612</v>
      </c>
      <c r="N2489" s="1">
        <v>42794</v>
      </c>
      <c r="O2489" t="s">
        <v>26</v>
      </c>
      <c r="P2489" s="1">
        <v>42613.575509259259</v>
      </c>
      <c r="Q2489" s="1">
        <v>42612</v>
      </c>
    </row>
    <row r="2490" spans="1:17" x14ac:dyDescent="0.25">
      <c r="A2490" t="s">
        <v>1933</v>
      </c>
      <c r="B2490" t="s">
        <v>1934</v>
      </c>
      <c r="C2490">
        <v>1270</v>
      </c>
      <c r="D2490" t="s">
        <v>2214</v>
      </c>
      <c r="E2490" t="s">
        <v>111</v>
      </c>
      <c r="F2490" t="s">
        <v>70</v>
      </c>
      <c r="G2490" t="s">
        <v>112</v>
      </c>
      <c r="H2490">
        <v>1</v>
      </c>
      <c r="I2490" t="s">
        <v>107</v>
      </c>
      <c r="J2490" t="s">
        <v>36</v>
      </c>
      <c r="K2490">
        <v>235</v>
      </c>
      <c r="L2490" t="s">
        <v>25</v>
      </c>
      <c r="M2490" s="1">
        <v>42452</v>
      </c>
      <c r="N2490" s="1">
        <v>42636</v>
      </c>
      <c r="O2490" t="s">
        <v>26</v>
      </c>
      <c r="P2490" s="1">
        <v>42580.301608796297</v>
      </c>
      <c r="Q2490" s="1">
        <v>42452</v>
      </c>
    </row>
    <row r="2491" spans="1:17" x14ac:dyDescent="0.25">
      <c r="A2491" t="s">
        <v>1933</v>
      </c>
      <c r="B2491" t="s">
        <v>1934</v>
      </c>
      <c r="C2491">
        <v>1270</v>
      </c>
      <c r="D2491" t="s">
        <v>2214</v>
      </c>
      <c r="E2491" t="s">
        <v>111</v>
      </c>
      <c r="F2491" t="s">
        <v>70</v>
      </c>
      <c r="G2491" t="s">
        <v>112</v>
      </c>
      <c r="H2491">
        <v>1</v>
      </c>
      <c r="I2491" t="s">
        <v>107</v>
      </c>
      <c r="J2491" t="s">
        <v>24</v>
      </c>
      <c r="K2491">
        <v>235</v>
      </c>
      <c r="L2491" t="s">
        <v>25</v>
      </c>
      <c r="M2491" s="1">
        <v>42452</v>
      </c>
      <c r="N2491" s="1">
        <v>42636</v>
      </c>
      <c r="O2491" t="s">
        <v>26</v>
      </c>
      <c r="P2491" s="1">
        <v>42580.301608796297</v>
      </c>
      <c r="Q2491" s="1">
        <v>42452</v>
      </c>
    </row>
    <row r="2492" spans="1:17" x14ac:dyDescent="0.25">
      <c r="A2492" t="s">
        <v>1933</v>
      </c>
      <c r="B2492" t="s">
        <v>1934</v>
      </c>
      <c r="C2492">
        <v>1270</v>
      </c>
      <c r="D2492" t="s">
        <v>2214</v>
      </c>
      <c r="E2492" t="s">
        <v>111</v>
      </c>
      <c r="F2492" t="s">
        <v>70</v>
      </c>
      <c r="G2492" t="s">
        <v>112</v>
      </c>
      <c r="H2492">
        <v>1</v>
      </c>
      <c r="I2492" t="s">
        <v>107</v>
      </c>
      <c r="J2492" t="s">
        <v>27</v>
      </c>
      <c r="K2492">
        <v>235</v>
      </c>
      <c r="L2492" t="s">
        <v>25</v>
      </c>
      <c r="M2492" s="1">
        <v>42452</v>
      </c>
      <c r="N2492" s="1">
        <v>42636</v>
      </c>
      <c r="O2492" t="s">
        <v>26</v>
      </c>
      <c r="P2492" s="1">
        <v>42580.301608796297</v>
      </c>
      <c r="Q2492" s="1">
        <v>42452</v>
      </c>
    </row>
    <row r="2493" spans="1:17" x14ac:dyDescent="0.25">
      <c r="A2493" t="s">
        <v>1933</v>
      </c>
      <c r="B2493" t="s">
        <v>1934</v>
      </c>
      <c r="C2493">
        <v>1270</v>
      </c>
      <c r="D2493" t="s">
        <v>2214</v>
      </c>
      <c r="E2493" t="s">
        <v>111</v>
      </c>
      <c r="F2493" t="s">
        <v>70</v>
      </c>
      <c r="G2493" t="s">
        <v>112</v>
      </c>
      <c r="H2493">
        <v>1</v>
      </c>
      <c r="I2493" t="s">
        <v>107</v>
      </c>
      <c r="J2493" t="s">
        <v>27</v>
      </c>
      <c r="K2493">
        <v>2074</v>
      </c>
      <c r="L2493" t="s">
        <v>35</v>
      </c>
      <c r="M2493" s="1">
        <v>42634</v>
      </c>
      <c r="N2493" s="1">
        <v>42815</v>
      </c>
      <c r="O2493" t="s">
        <v>26</v>
      </c>
      <c r="P2493" s="1">
        <v>42640.697337962964</v>
      </c>
      <c r="Q2493" s="1">
        <v>42634</v>
      </c>
    </row>
    <row r="2494" spans="1:17" x14ac:dyDescent="0.25">
      <c r="A2494" t="s">
        <v>1933</v>
      </c>
      <c r="B2494" t="s">
        <v>1934</v>
      </c>
      <c r="C2494">
        <v>1270</v>
      </c>
      <c r="D2494" t="s">
        <v>2214</v>
      </c>
      <c r="E2494" t="s">
        <v>111</v>
      </c>
      <c r="F2494" t="s">
        <v>70</v>
      </c>
      <c r="G2494" t="s">
        <v>112</v>
      </c>
      <c r="H2494">
        <v>1</v>
      </c>
      <c r="I2494" t="s">
        <v>107</v>
      </c>
      <c r="J2494" t="s">
        <v>36</v>
      </c>
      <c r="K2494">
        <v>2074</v>
      </c>
      <c r="L2494" t="s">
        <v>35</v>
      </c>
      <c r="M2494" s="1">
        <v>42634</v>
      </c>
      <c r="N2494" s="1">
        <v>42815</v>
      </c>
      <c r="O2494" t="s">
        <v>26</v>
      </c>
      <c r="P2494" s="1">
        <v>42640.697337962964</v>
      </c>
      <c r="Q2494" s="1">
        <v>42634</v>
      </c>
    </row>
    <row r="2495" spans="1:17" x14ac:dyDescent="0.25">
      <c r="A2495" t="s">
        <v>1933</v>
      </c>
      <c r="B2495" t="s">
        <v>1934</v>
      </c>
      <c r="C2495">
        <v>1270</v>
      </c>
      <c r="D2495" t="s">
        <v>2214</v>
      </c>
      <c r="E2495" t="s">
        <v>111</v>
      </c>
      <c r="F2495" t="s">
        <v>70</v>
      </c>
      <c r="G2495" t="s">
        <v>112</v>
      </c>
      <c r="H2495">
        <v>1</v>
      </c>
      <c r="I2495" t="s">
        <v>107</v>
      </c>
      <c r="J2495" t="s">
        <v>24</v>
      </c>
      <c r="K2495">
        <v>2074</v>
      </c>
      <c r="L2495" t="s">
        <v>35</v>
      </c>
      <c r="M2495" s="1">
        <v>42634</v>
      </c>
      <c r="N2495" s="1">
        <v>42815</v>
      </c>
      <c r="O2495" t="s">
        <v>26</v>
      </c>
      <c r="P2495" s="1">
        <v>42640.697337962964</v>
      </c>
      <c r="Q2495" s="1">
        <v>42634</v>
      </c>
    </row>
    <row r="2496" spans="1:17" x14ac:dyDescent="0.25">
      <c r="A2496" t="s">
        <v>1446</v>
      </c>
      <c r="B2496" t="s">
        <v>1447</v>
      </c>
      <c r="C2496">
        <v>1148</v>
      </c>
      <c r="D2496" t="s">
        <v>2215</v>
      </c>
      <c r="E2496" t="s">
        <v>20</v>
      </c>
      <c r="F2496" t="s">
        <v>32</v>
      </c>
      <c r="G2496" t="s">
        <v>112</v>
      </c>
      <c r="H2496">
        <v>1</v>
      </c>
      <c r="I2496" t="s">
        <v>265</v>
      </c>
      <c r="J2496" t="s">
        <v>24</v>
      </c>
      <c r="K2496">
        <v>1257</v>
      </c>
      <c r="L2496" t="s">
        <v>35</v>
      </c>
      <c r="M2496" s="1">
        <v>42615</v>
      </c>
      <c r="N2496" s="1">
        <v>42796</v>
      </c>
      <c r="O2496" t="s">
        <v>26</v>
      </c>
      <c r="P2496" s="1">
        <v>42612.668495370373</v>
      </c>
      <c r="Q2496" s="1">
        <v>42615</v>
      </c>
    </row>
    <row r="2497" spans="1:17" x14ac:dyDescent="0.25">
      <c r="A2497" t="s">
        <v>1446</v>
      </c>
      <c r="B2497" t="s">
        <v>1447</v>
      </c>
      <c r="C2497">
        <v>1148</v>
      </c>
      <c r="D2497" t="s">
        <v>2215</v>
      </c>
      <c r="E2497" t="s">
        <v>20</v>
      </c>
      <c r="F2497" t="s">
        <v>32</v>
      </c>
      <c r="G2497" t="s">
        <v>112</v>
      </c>
      <c r="H2497">
        <v>1</v>
      </c>
      <c r="I2497" t="s">
        <v>265</v>
      </c>
      <c r="J2497" t="s">
        <v>27</v>
      </c>
      <c r="K2497">
        <v>1257</v>
      </c>
      <c r="L2497" t="s">
        <v>35</v>
      </c>
      <c r="M2497" s="1">
        <v>42615</v>
      </c>
      <c r="N2497" s="1">
        <v>42796</v>
      </c>
      <c r="O2497" t="s">
        <v>26</v>
      </c>
      <c r="P2497" s="1">
        <v>42612.668495370373</v>
      </c>
      <c r="Q2497" s="1">
        <v>42615</v>
      </c>
    </row>
    <row r="2498" spans="1:17" x14ac:dyDescent="0.25">
      <c r="A2498" t="s">
        <v>1446</v>
      </c>
      <c r="B2498" t="s">
        <v>1447</v>
      </c>
      <c r="C2498">
        <v>1148</v>
      </c>
      <c r="D2498" t="s">
        <v>2215</v>
      </c>
      <c r="E2498" t="s">
        <v>20</v>
      </c>
      <c r="F2498" t="s">
        <v>32</v>
      </c>
      <c r="G2498" t="s">
        <v>112</v>
      </c>
      <c r="H2498">
        <v>1</v>
      </c>
      <c r="I2498" t="s">
        <v>265</v>
      </c>
      <c r="J2498" t="s">
        <v>36</v>
      </c>
      <c r="K2498">
        <v>1257</v>
      </c>
      <c r="L2498" t="s">
        <v>35</v>
      </c>
      <c r="M2498" s="1">
        <v>42615</v>
      </c>
      <c r="N2498" s="1">
        <v>42796</v>
      </c>
      <c r="O2498" t="s">
        <v>26</v>
      </c>
      <c r="P2498" s="1">
        <v>42612.668495370373</v>
      </c>
      <c r="Q2498" s="1">
        <v>42615</v>
      </c>
    </row>
    <row r="2499" spans="1:17" x14ac:dyDescent="0.25">
      <c r="A2499" t="s">
        <v>298</v>
      </c>
      <c r="B2499" t="s">
        <v>299</v>
      </c>
      <c r="C2499">
        <v>2443</v>
      </c>
      <c r="D2499" t="s">
        <v>2216</v>
      </c>
      <c r="E2499" t="s">
        <v>44</v>
      </c>
      <c r="F2499" t="s">
        <v>52</v>
      </c>
      <c r="G2499" t="s">
        <v>701</v>
      </c>
      <c r="H2499">
        <v>0</v>
      </c>
      <c r="I2499" t="s">
        <v>301</v>
      </c>
      <c r="J2499" t="s">
        <v>24</v>
      </c>
      <c r="K2499">
        <v>1758</v>
      </c>
      <c r="L2499" t="s">
        <v>25</v>
      </c>
      <c r="M2499" s="1">
        <v>42465</v>
      </c>
      <c r="N2499" s="1">
        <v>42648</v>
      </c>
      <c r="O2499" t="s">
        <v>26</v>
      </c>
      <c r="P2499" s="1">
        <v>42634.680648148147</v>
      </c>
      <c r="Q2499" s="1">
        <v>42465</v>
      </c>
    </row>
    <row r="2500" spans="1:17" x14ac:dyDescent="0.25">
      <c r="A2500" t="s">
        <v>298</v>
      </c>
      <c r="B2500" t="s">
        <v>299</v>
      </c>
      <c r="C2500">
        <v>2443</v>
      </c>
      <c r="D2500" t="s">
        <v>2216</v>
      </c>
      <c r="E2500" t="s">
        <v>44</v>
      </c>
      <c r="F2500" t="s">
        <v>52</v>
      </c>
      <c r="G2500" t="s">
        <v>701</v>
      </c>
      <c r="H2500">
        <v>0</v>
      </c>
      <c r="I2500" t="s">
        <v>301</v>
      </c>
      <c r="J2500" t="s">
        <v>27</v>
      </c>
      <c r="K2500">
        <v>1758</v>
      </c>
      <c r="L2500" t="s">
        <v>25</v>
      </c>
      <c r="M2500" s="1">
        <v>42465</v>
      </c>
      <c r="N2500" s="1">
        <v>42648</v>
      </c>
      <c r="O2500" t="s">
        <v>26</v>
      </c>
      <c r="P2500" s="1">
        <v>42634.680648148147</v>
      </c>
      <c r="Q2500" s="1">
        <v>42465</v>
      </c>
    </row>
    <row r="2501" spans="1:17" x14ac:dyDescent="0.25">
      <c r="A2501" t="s">
        <v>298</v>
      </c>
      <c r="B2501" t="s">
        <v>299</v>
      </c>
      <c r="C2501">
        <v>2443</v>
      </c>
      <c r="D2501" t="s">
        <v>2216</v>
      </c>
      <c r="E2501" t="s">
        <v>44</v>
      </c>
      <c r="F2501" t="s">
        <v>52</v>
      </c>
      <c r="G2501" t="s">
        <v>701</v>
      </c>
      <c r="H2501">
        <v>0</v>
      </c>
      <c r="I2501" t="s">
        <v>301</v>
      </c>
      <c r="J2501" t="s">
        <v>27</v>
      </c>
      <c r="K2501">
        <v>2314</v>
      </c>
      <c r="L2501" t="s">
        <v>35</v>
      </c>
      <c r="M2501" s="1">
        <v>42633</v>
      </c>
      <c r="N2501" s="1">
        <v>42814</v>
      </c>
      <c r="O2501" t="s">
        <v>26</v>
      </c>
      <c r="P2501" s="1">
        <v>42654.365358796298</v>
      </c>
      <c r="Q2501" s="1">
        <v>42633</v>
      </c>
    </row>
    <row r="2502" spans="1:17" x14ac:dyDescent="0.25">
      <c r="A2502" t="s">
        <v>298</v>
      </c>
      <c r="B2502" t="s">
        <v>299</v>
      </c>
      <c r="C2502">
        <v>2443</v>
      </c>
      <c r="D2502" t="s">
        <v>2216</v>
      </c>
      <c r="E2502" t="s">
        <v>44</v>
      </c>
      <c r="F2502" t="s">
        <v>52</v>
      </c>
      <c r="G2502" t="s">
        <v>701</v>
      </c>
      <c r="H2502">
        <v>0</v>
      </c>
      <c r="I2502" t="s">
        <v>301</v>
      </c>
      <c r="J2502" t="s">
        <v>24</v>
      </c>
      <c r="K2502">
        <v>2314</v>
      </c>
      <c r="L2502" t="s">
        <v>35</v>
      </c>
      <c r="M2502" s="1">
        <v>42633</v>
      </c>
      <c r="N2502" s="1">
        <v>42814</v>
      </c>
      <c r="O2502" t="s">
        <v>26</v>
      </c>
      <c r="P2502" s="1">
        <v>42654.365358796298</v>
      </c>
      <c r="Q2502" s="1">
        <v>42633</v>
      </c>
    </row>
    <row r="2503" spans="1:17" x14ac:dyDescent="0.25">
      <c r="A2503" t="s">
        <v>568</v>
      </c>
      <c r="B2503" t="s">
        <v>569</v>
      </c>
      <c r="C2503">
        <v>2151</v>
      </c>
      <c r="D2503" t="s">
        <v>2217</v>
      </c>
      <c r="E2503" t="s">
        <v>111</v>
      </c>
      <c r="F2503" t="s">
        <v>32</v>
      </c>
      <c r="G2503" t="s">
        <v>112</v>
      </c>
      <c r="H2503">
        <v>1</v>
      </c>
      <c r="I2503" t="s">
        <v>265</v>
      </c>
      <c r="J2503" t="s">
        <v>36</v>
      </c>
      <c r="K2503">
        <v>1148</v>
      </c>
      <c r="L2503" t="s">
        <v>35</v>
      </c>
      <c r="M2503" s="1">
        <v>42604</v>
      </c>
      <c r="N2503" s="1">
        <v>42788</v>
      </c>
      <c r="O2503" t="s">
        <v>26</v>
      </c>
      <c r="P2503" s="1">
        <v>42607.381921296299</v>
      </c>
      <c r="Q2503" s="1">
        <v>42604</v>
      </c>
    </row>
    <row r="2504" spans="1:17" x14ac:dyDescent="0.25">
      <c r="A2504" t="s">
        <v>568</v>
      </c>
      <c r="B2504" t="s">
        <v>569</v>
      </c>
      <c r="C2504">
        <v>2151</v>
      </c>
      <c r="D2504" t="s">
        <v>2217</v>
      </c>
      <c r="E2504" t="s">
        <v>111</v>
      </c>
      <c r="F2504" t="s">
        <v>32</v>
      </c>
      <c r="G2504" t="s">
        <v>112</v>
      </c>
      <c r="H2504">
        <v>1</v>
      </c>
      <c r="I2504" t="s">
        <v>265</v>
      </c>
      <c r="J2504" t="s">
        <v>24</v>
      </c>
      <c r="K2504">
        <v>1148</v>
      </c>
      <c r="L2504" t="s">
        <v>35</v>
      </c>
      <c r="M2504" s="1">
        <v>42604</v>
      </c>
      <c r="N2504" s="1">
        <v>42788</v>
      </c>
      <c r="O2504" t="s">
        <v>26</v>
      </c>
      <c r="P2504" s="1">
        <v>42607.381921296299</v>
      </c>
      <c r="Q2504" s="1">
        <v>42604</v>
      </c>
    </row>
    <row r="2505" spans="1:17" x14ac:dyDescent="0.25">
      <c r="A2505" t="s">
        <v>568</v>
      </c>
      <c r="B2505" t="s">
        <v>569</v>
      </c>
      <c r="C2505">
        <v>2151</v>
      </c>
      <c r="D2505" t="s">
        <v>2217</v>
      </c>
      <c r="E2505" t="s">
        <v>111</v>
      </c>
      <c r="F2505" t="s">
        <v>32</v>
      </c>
      <c r="G2505" t="s">
        <v>112</v>
      </c>
      <c r="H2505">
        <v>1</v>
      </c>
      <c r="I2505" t="s">
        <v>265</v>
      </c>
      <c r="J2505" t="s">
        <v>27</v>
      </c>
      <c r="K2505">
        <v>1148</v>
      </c>
      <c r="L2505" t="s">
        <v>35</v>
      </c>
      <c r="M2505" s="1">
        <v>42604</v>
      </c>
      <c r="N2505" s="1">
        <v>42788</v>
      </c>
      <c r="O2505" t="s">
        <v>26</v>
      </c>
      <c r="P2505" s="1">
        <v>42607.381921296299</v>
      </c>
      <c r="Q2505" s="1">
        <v>42604</v>
      </c>
    </row>
    <row r="2506" spans="1:17" x14ac:dyDescent="0.25">
      <c r="A2506" t="s">
        <v>114</v>
      </c>
      <c r="B2506" t="s">
        <v>115</v>
      </c>
      <c r="C2506">
        <v>2602</v>
      </c>
      <c r="D2506" t="s">
        <v>2218</v>
      </c>
      <c r="E2506" t="s">
        <v>364</v>
      </c>
      <c r="F2506" t="s">
        <v>32</v>
      </c>
      <c r="G2506" t="s">
        <v>172</v>
      </c>
      <c r="H2506">
        <v>1</v>
      </c>
      <c r="I2506" t="s">
        <v>107</v>
      </c>
      <c r="J2506" t="s">
        <v>36</v>
      </c>
      <c r="K2506">
        <v>913</v>
      </c>
      <c r="L2506" t="s">
        <v>35</v>
      </c>
      <c r="M2506" s="1">
        <v>42583</v>
      </c>
      <c r="N2506" s="1">
        <v>42767</v>
      </c>
      <c r="O2506" t="s">
        <v>26</v>
      </c>
      <c r="P2506" s="1">
        <v>42598.410925925928</v>
      </c>
      <c r="Q2506" s="1">
        <v>42583</v>
      </c>
    </row>
    <row r="2507" spans="1:17" x14ac:dyDescent="0.25">
      <c r="A2507" t="s">
        <v>114</v>
      </c>
      <c r="B2507" t="s">
        <v>115</v>
      </c>
      <c r="C2507">
        <v>2602</v>
      </c>
      <c r="D2507" t="s">
        <v>2218</v>
      </c>
      <c r="E2507" t="s">
        <v>364</v>
      </c>
      <c r="F2507" t="s">
        <v>32</v>
      </c>
      <c r="G2507" t="s">
        <v>172</v>
      </c>
      <c r="H2507">
        <v>1</v>
      </c>
      <c r="I2507" t="s">
        <v>107</v>
      </c>
      <c r="J2507" t="s">
        <v>24</v>
      </c>
      <c r="K2507">
        <v>913</v>
      </c>
      <c r="L2507" t="s">
        <v>35</v>
      </c>
      <c r="M2507" s="1">
        <v>42583</v>
      </c>
      <c r="N2507" s="1">
        <v>42767</v>
      </c>
      <c r="O2507" t="s">
        <v>26</v>
      </c>
      <c r="P2507" s="1">
        <v>42598.410925925928</v>
      </c>
      <c r="Q2507" s="1">
        <v>42583</v>
      </c>
    </row>
    <row r="2508" spans="1:17" x14ac:dyDescent="0.25">
      <c r="A2508" t="s">
        <v>114</v>
      </c>
      <c r="B2508" t="s">
        <v>115</v>
      </c>
      <c r="C2508">
        <v>2602</v>
      </c>
      <c r="D2508" t="s">
        <v>2218</v>
      </c>
      <c r="E2508" t="s">
        <v>364</v>
      </c>
      <c r="F2508" t="s">
        <v>32</v>
      </c>
      <c r="G2508" t="s">
        <v>172</v>
      </c>
      <c r="H2508">
        <v>1</v>
      </c>
      <c r="I2508" t="s">
        <v>107</v>
      </c>
      <c r="J2508" t="s">
        <v>27</v>
      </c>
      <c r="K2508">
        <v>913</v>
      </c>
      <c r="L2508" t="s">
        <v>35</v>
      </c>
      <c r="M2508" s="1">
        <v>42583</v>
      </c>
      <c r="N2508" s="1">
        <v>42767</v>
      </c>
      <c r="O2508" t="s">
        <v>26</v>
      </c>
      <c r="P2508" s="1">
        <v>42598.410925925928</v>
      </c>
      <c r="Q2508" s="1">
        <v>42583</v>
      </c>
    </row>
    <row r="2509" spans="1:17" x14ac:dyDescent="0.25">
      <c r="A2509" t="s">
        <v>2219</v>
      </c>
      <c r="B2509" t="s">
        <v>2220</v>
      </c>
      <c r="C2509">
        <v>2838</v>
      </c>
      <c r="D2509" t="s">
        <v>2221</v>
      </c>
      <c r="E2509" t="s">
        <v>111</v>
      </c>
      <c r="F2509" t="s">
        <v>32</v>
      </c>
      <c r="G2509" t="s">
        <v>112</v>
      </c>
      <c r="H2509">
        <v>0</v>
      </c>
      <c r="I2509" t="s">
        <v>347</v>
      </c>
      <c r="J2509" t="s">
        <v>254</v>
      </c>
      <c r="K2509">
        <v>1576</v>
      </c>
      <c r="L2509" t="s">
        <v>101</v>
      </c>
      <c r="M2509" s="1">
        <v>42485</v>
      </c>
      <c r="N2509" s="1">
        <v>42668</v>
      </c>
      <c r="O2509" t="s">
        <v>26</v>
      </c>
      <c r="P2509" s="1">
        <v>42627.391435185185</v>
      </c>
      <c r="Q2509" s="1">
        <v>42485</v>
      </c>
    </row>
    <row r="2510" spans="1:17" x14ac:dyDescent="0.25">
      <c r="A2510" t="s">
        <v>2219</v>
      </c>
      <c r="B2510" t="s">
        <v>2220</v>
      </c>
      <c r="C2510">
        <v>2838</v>
      </c>
      <c r="D2510" t="s">
        <v>2221</v>
      </c>
      <c r="E2510" t="s">
        <v>111</v>
      </c>
      <c r="F2510" t="s">
        <v>32</v>
      </c>
      <c r="G2510" t="s">
        <v>112</v>
      </c>
      <c r="H2510">
        <v>0</v>
      </c>
      <c r="I2510" t="s">
        <v>347</v>
      </c>
      <c r="J2510" t="s">
        <v>254</v>
      </c>
      <c r="K2510">
        <v>2383</v>
      </c>
      <c r="L2510" t="s">
        <v>35</v>
      </c>
      <c r="M2510" s="1">
        <v>42668</v>
      </c>
      <c r="N2510" s="1">
        <v>42850</v>
      </c>
      <c r="O2510" t="s">
        <v>26</v>
      </c>
      <c r="P2510" s="1">
        <v>42664.400752314818</v>
      </c>
      <c r="Q2510" s="1">
        <v>42668</v>
      </c>
    </row>
    <row r="2511" spans="1:17" x14ac:dyDescent="0.25">
      <c r="A2511" t="s">
        <v>2222</v>
      </c>
      <c r="B2511" t="s">
        <v>2223</v>
      </c>
      <c r="C2511">
        <v>2745</v>
      </c>
      <c r="D2511" t="s">
        <v>2224</v>
      </c>
      <c r="E2511" t="s">
        <v>69</v>
      </c>
      <c r="F2511" t="s">
        <v>45</v>
      </c>
      <c r="G2511" t="s">
        <v>275</v>
      </c>
      <c r="H2511">
        <v>0</v>
      </c>
      <c r="I2511" t="s">
        <v>313</v>
      </c>
      <c r="J2511" t="s">
        <v>27</v>
      </c>
      <c r="K2511">
        <v>1808</v>
      </c>
      <c r="L2511" t="s">
        <v>101</v>
      </c>
      <c r="M2511" s="1">
        <v>42461</v>
      </c>
      <c r="N2511" s="1">
        <v>42644</v>
      </c>
      <c r="O2511" t="s">
        <v>26</v>
      </c>
      <c r="P2511" s="1">
        <v>42635.613067129627</v>
      </c>
      <c r="Q2511" s="1">
        <v>42461</v>
      </c>
    </row>
    <row r="2512" spans="1:17" x14ac:dyDescent="0.25">
      <c r="A2512" t="s">
        <v>2222</v>
      </c>
      <c r="B2512" t="s">
        <v>2223</v>
      </c>
      <c r="C2512">
        <v>2745</v>
      </c>
      <c r="D2512" t="s">
        <v>2224</v>
      </c>
      <c r="E2512" t="s">
        <v>69</v>
      </c>
      <c r="F2512" t="s">
        <v>45</v>
      </c>
      <c r="G2512" t="s">
        <v>275</v>
      </c>
      <c r="H2512">
        <v>0</v>
      </c>
      <c r="I2512" t="s">
        <v>313</v>
      </c>
      <c r="J2512" t="s">
        <v>27</v>
      </c>
      <c r="K2512">
        <v>2236</v>
      </c>
      <c r="L2512" t="s">
        <v>25</v>
      </c>
      <c r="M2512" t="s">
        <v>2225</v>
      </c>
      <c r="N2512" t="s">
        <v>2226</v>
      </c>
      <c r="O2512" t="s">
        <v>26</v>
      </c>
      <c r="P2512" s="1">
        <v>42643.710960648146</v>
      </c>
      <c r="Q2512" t="s">
        <v>2225</v>
      </c>
    </row>
    <row r="2513" spans="1:17" x14ac:dyDescent="0.25">
      <c r="A2513" t="s">
        <v>118</v>
      </c>
      <c r="B2513" t="s">
        <v>119</v>
      </c>
      <c r="C2513">
        <v>1050</v>
      </c>
      <c r="D2513" t="s">
        <v>2227</v>
      </c>
      <c r="E2513" t="s">
        <v>69</v>
      </c>
      <c r="F2513" t="s">
        <v>52</v>
      </c>
      <c r="G2513" t="s">
        <v>365</v>
      </c>
      <c r="H2513">
        <v>0</v>
      </c>
      <c r="I2513" t="s">
        <v>94</v>
      </c>
      <c r="J2513" t="s">
        <v>24</v>
      </c>
      <c r="K2513">
        <v>273</v>
      </c>
      <c r="L2513" t="s">
        <v>101</v>
      </c>
      <c r="M2513" s="1">
        <v>42425</v>
      </c>
      <c r="N2513" s="1">
        <v>42607</v>
      </c>
      <c r="O2513" t="s">
        <v>26</v>
      </c>
      <c r="P2513" s="1">
        <v>42580.655578703707</v>
      </c>
      <c r="Q2513" s="1">
        <v>42425</v>
      </c>
    </row>
    <row r="2514" spans="1:17" x14ac:dyDescent="0.25">
      <c r="A2514" t="s">
        <v>118</v>
      </c>
      <c r="B2514" t="s">
        <v>119</v>
      </c>
      <c r="C2514">
        <v>1050</v>
      </c>
      <c r="D2514" t="s">
        <v>2227</v>
      </c>
      <c r="E2514" t="s">
        <v>69</v>
      </c>
      <c r="F2514" t="s">
        <v>52</v>
      </c>
      <c r="G2514" t="s">
        <v>365</v>
      </c>
      <c r="H2514">
        <v>0</v>
      </c>
      <c r="I2514" t="s">
        <v>94</v>
      </c>
      <c r="J2514" t="s">
        <v>27</v>
      </c>
      <c r="K2514">
        <v>273</v>
      </c>
      <c r="L2514" t="s">
        <v>101</v>
      </c>
      <c r="M2514" s="1">
        <v>42425</v>
      </c>
      <c r="N2514" s="1">
        <v>42607</v>
      </c>
      <c r="O2514" t="s">
        <v>26</v>
      </c>
      <c r="P2514" s="1">
        <v>42580.655578703707</v>
      </c>
      <c r="Q2514" s="1">
        <v>42425</v>
      </c>
    </row>
    <row r="2515" spans="1:17" x14ac:dyDescent="0.25">
      <c r="A2515" t="s">
        <v>118</v>
      </c>
      <c r="B2515" t="s">
        <v>119</v>
      </c>
      <c r="C2515">
        <v>1050</v>
      </c>
      <c r="D2515" t="s">
        <v>2227</v>
      </c>
      <c r="E2515" t="s">
        <v>69</v>
      </c>
      <c r="F2515" t="s">
        <v>52</v>
      </c>
      <c r="G2515" t="s">
        <v>365</v>
      </c>
      <c r="H2515">
        <v>0</v>
      </c>
      <c r="I2515" t="s">
        <v>94</v>
      </c>
      <c r="J2515" t="s">
        <v>24</v>
      </c>
      <c r="K2515">
        <v>1227</v>
      </c>
      <c r="L2515" t="s">
        <v>35</v>
      </c>
      <c r="M2515" s="1">
        <v>42611</v>
      </c>
      <c r="N2515" s="1">
        <v>42794</v>
      </c>
      <c r="O2515" t="s">
        <v>26</v>
      </c>
      <c r="P2515" s="1">
        <v>42611.380474537036</v>
      </c>
      <c r="Q2515" s="1">
        <v>42611</v>
      </c>
    </row>
    <row r="2516" spans="1:17" x14ac:dyDescent="0.25">
      <c r="A2516" t="s">
        <v>118</v>
      </c>
      <c r="B2516" t="s">
        <v>119</v>
      </c>
      <c r="C2516">
        <v>1050</v>
      </c>
      <c r="D2516" t="s">
        <v>2227</v>
      </c>
      <c r="E2516" t="s">
        <v>69</v>
      </c>
      <c r="F2516" t="s">
        <v>52</v>
      </c>
      <c r="G2516" t="s">
        <v>365</v>
      </c>
      <c r="H2516">
        <v>0</v>
      </c>
      <c r="I2516" t="s">
        <v>94</v>
      </c>
      <c r="J2516" t="s">
        <v>27</v>
      </c>
      <c r="K2516">
        <v>1227</v>
      </c>
      <c r="L2516" t="s">
        <v>35</v>
      </c>
      <c r="M2516" s="1">
        <v>42611</v>
      </c>
      <c r="N2516" s="1">
        <v>42794</v>
      </c>
      <c r="O2516" t="s">
        <v>26</v>
      </c>
      <c r="P2516" s="1">
        <v>42611.380474537036</v>
      </c>
      <c r="Q2516" s="1">
        <v>42611</v>
      </c>
    </row>
    <row r="2517" spans="1:17" x14ac:dyDescent="0.25">
      <c r="A2517" t="s">
        <v>568</v>
      </c>
      <c r="B2517" t="s">
        <v>569</v>
      </c>
      <c r="C2517">
        <v>2151</v>
      </c>
      <c r="D2517" t="s">
        <v>2228</v>
      </c>
      <c r="E2517" t="s">
        <v>518</v>
      </c>
      <c r="F2517" t="s">
        <v>32</v>
      </c>
      <c r="G2517" t="s">
        <v>76</v>
      </c>
      <c r="H2517">
        <v>1</v>
      </c>
      <c r="I2517" t="s">
        <v>265</v>
      </c>
      <c r="J2517" t="s">
        <v>24</v>
      </c>
      <c r="K2517">
        <v>1459</v>
      </c>
      <c r="L2517" t="s">
        <v>25</v>
      </c>
      <c r="M2517" s="1">
        <v>42471</v>
      </c>
      <c r="N2517" s="1">
        <v>42654</v>
      </c>
      <c r="O2517" t="s">
        <v>26</v>
      </c>
      <c r="P2517" s="1">
        <v>42622.728402777779</v>
      </c>
      <c r="Q2517" s="1">
        <v>42471</v>
      </c>
    </row>
    <row r="2518" spans="1:17" x14ac:dyDescent="0.25">
      <c r="A2518" t="s">
        <v>568</v>
      </c>
      <c r="B2518" t="s">
        <v>569</v>
      </c>
      <c r="C2518">
        <v>2151</v>
      </c>
      <c r="D2518" t="s">
        <v>2228</v>
      </c>
      <c r="E2518" t="s">
        <v>518</v>
      </c>
      <c r="F2518" t="s">
        <v>32</v>
      </c>
      <c r="G2518" t="s">
        <v>76</v>
      </c>
      <c r="H2518">
        <v>1</v>
      </c>
      <c r="I2518" t="s">
        <v>265</v>
      </c>
      <c r="J2518" t="s">
        <v>27</v>
      </c>
      <c r="K2518">
        <v>1459</v>
      </c>
      <c r="L2518" t="s">
        <v>25</v>
      </c>
      <c r="M2518" s="1">
        <v>42471</v>
      </c>
      <c r="N2518" s="1">
        <v>42654</v>
      </c>
      <c r="O2518" t="s">
        <v>26</v>
      </c>
      <c r="P2518" s="1">
        <v>42622.728402777779</v>
      </c>
      <c r="Q2518" s="1">
        <v>42471</v>
      </c>
    </row>
    <row r="2519" spans="1:17" x14ac:dyDescent="0.25">
      <c r="A2519" t="s">
        <v>568</v>
      </c>
      <c r="B2519" t="s">
        <v>569</v>
      </c>
      <c r="C2519">
        <v>2151</v>
      </c>
      <c r="D2519" t="s">
        <v>2228</v>
      </c>
      <c r="E2519" t="s">
        <v>518</v>
      </c>
      <c r="F2519" t="s">
        <v>32</v>
      </c>
      <c r="G2519" t="s">
        <v>76</v>
      </c>
      <c r="H2519">
        <v>1</v>
      </c>
      <c r="I2519" t="s">
        <v>265</v>
      </c>
      <c r="J2519" t="s">
        <v>36</v>
      </c>
      <c r="K2519">
        <v>1459</v>
      </c>
      <c r="L2519" t="s">
        <v>25</v>
      </c>
      <c r="M2519" s="1">
        <v>42471</v>
      </c>
      <c r="N2519" s="1">
        <v>42654</v>
      </c>
      <c r="O2519" t="s">
        <v>26</v>
      </c>
      <c r="P2519" s="1">
        <v>42622.728402777779</v>
      </c>
      <c r="Q2519" s="1">
        <v>42471</v>
      </c>
    </row>
    <row r="2520" spans="1:17" x14ac:dyDescent="0.25">
      <c r="A2520" t="s">
        <v>568</v>
      </c>
      <c r="B2520" t="s">
        <v>569</v>
      </c>
      <c r="C2520">
        <v>2151</v>
      </c>
      <c r="D2520" t="s">
        <v>2228</v>
      </c>
      <c r="E2520" t="s">
        <v>518</v>
      </c>
      <c r="F2520" t="s">
        <v>32</v>
      </c>
      <c r="G2520" t="s">
        <v>76</v>
      </c>
      <c r="H2520">
        <v>1</v>
      </c>
      <c r="I2520" t="s">
        <v>265</v>
      </c>
      <c r="J2520" t="s">
        <v>24</v>
      </c>
      <c r="K2520">
        <v>2333</v>
      </c>
      <c r="L2520" t="s">
        <v>35</v>
      </c>
      <c r="M2520" s="1">
        <v>42649</v>
      </c>
      <c r="N2520" s="1">
        <v>42831</v>
      </c>
      <c r="O2520" t="s">
        <v>26</v>
      </c>
      <c r="P2520" s="1">
        <v>42657.614108796297</v>
      </c>
      <c r="Q2520" s="1">
        <v>42649</v>
      </c>
    </row>
    <row r="2521" spans="1:17" x14ac:dyDescent="0.25">
      <c r="A2521" t="s">
        <v>568</v>
      </c>
      <c r="B2521" t="s">
        <v>569</v>
      </c>
      <c r="C2521">
        <v>2151</v>
      </c>
      <c r="D2521" t="s">
        <v>2228</v>
      </c>
      <c r="E2521" t="s">
        <v>518</v>
      </c>
      <c r="F2521" t="s">
        <v>32</v>
      </c>
      <c r="G2521" t="s">
        <v>76</v>
      </c>
      <c r="H2521">
        <v>1</v>
      </c>
      <c r="I2521" t="s">
        <v>265</v>
      </c>
      <c r="J2521" t="s">
        <v>27</v>
      </c>
      <c r="K2521">
        <v>2333</v>
      </c>
      <c r="L2521" t="s">
        <v>35</v>
      </c>
      <c r="M2521" s="1">
        <v>42649</v>
      </c>
      <c r="N2521" s="1">
        <v>42831</v>
      </c>
      <c r="O2521" t="s">
        <v>26</v>
      </c>
      <c r="P2521" s="1">
        <v>42657.614108796297</v>
      </c>
      <c r="Q2521" s="1">
        <v>42649</v>
      </c>
    </row>
    <row r="2522" spans="1:17" x14ac:dyDescent="0.25">
      <c r="A2522" t="s">
        <v>568</v>
      </c>
      <c r="B2522" t="s">
        <v>569</v>
      </c>
      <c r="C2522">
        <v>2151</v>
      </c>
      <c r="D2522" t="s">
        <v>2228</v>
      </c>
      <c r="E2522" t="s">
        <v>518</v>
      </c>
      <c r="F2522" t="s">
        <v>32</v>
      </c>
      <c r="G2522" t="s">
        <v>76</v>
      </c>
      <c r="H2522">
        <v>1</v>
      </c>
      <c r="I2522" t="s">
        <v>265</v>
      </c>
      <c r="J2522" t="s">
        <v>36</v>
      </c>
      <c r="K2522">
        <v>2333</v>
      </c>
      <c r="L2522" t="s">
        <v>35</v>
      </c>
      <c r="M2522" s="1">
        <v>42649</v>
      </c>
      <c r="N2522" s="1">
        <v>42831</v>
      </c>
      <c r="O2522" t="s">
        <v>26</v>
      </c>
      <c r="P2522" s="1">
        <v>42657.614108796297</v>
      </c>
      <c r="Q2522" s="1">
        <v>42649</v>
      </c>
    </row>
    <row r="2523" spans="1:17" x14ac:dyDescent="0.25">
      <c r="A2523" t="s">
        <v>963</v>
      </c>
      <c r="B2523" t="s">
        <v>964</v>
      </c>
      <c r="C2523">
        <v>2266</v>
      </c>
      <c r="D2523" t="s">
        <v>2229</v>
      </c>
      <c r="E2523" t="s">
        <v>69</v>
      </c>
      <c r="F2523" t="s">
        <v>32</v>
      </c>
      <c r="G2523" t="s">
        <v>59</v>
      </c>
      <c r="H2523">
        <v>1</v>
      </c>
      <c r="I2523" t="s">
        <v>107</v>
      </c>
      <c r="J2523" t="s">
        <v>24</v>
      </c>
      <c r="K2523">
        <v>420</v>
      </c>
      <c r="L2523" t="s">
        <v>101</v>
      </c>
      <c r="M2523" s="1">
        <v>42424</v>
      </c>
      <c r="N2523" s="1">
        <v>42606</v>
      </c>
      <c r="O2523" t="s">
        <v>26</v>
      </c>
      <c r="P2523" s="1">
        <v>42585.436342592591</v>
      </c>
      <c r="Q2523" s="1">
        <v>42424</v>
      </c>
    </row>
    <row r="2524" spans="1:17" x14ac:dyDescent="0.25">
      <c r="A2524" t="s">
        <v>963</v>
      </c>
      <c r="B2524" t="s">
        <v>964</v>
      </c>
      <c r="C2524">
        <v>2266</v>
      </c>
      <c r="D2524" t="s">
        <v>2229</v>
      </c>
      <c r="E2524" t="s">
        <v>69</v>
      </c>
      <c r="F2524" t="s">
        <v>32</v>
      </c>
      <c r="G2524" t="s">
        <v>59</v>
      </c>
      <c r="H2524">
        <v>1</v>
      </c>
      <c r="I2524" t="s">
        <v>107</v>
      </c>
      <c r="J2524" t="s">
        <v>27</v>
      </c>
      <c r="K2524">
        <v>420</v>
      </c>
      <c r="L2524" t="s">
        <v>101</v>
      </c>
      <c r="M2524" s="1">
        <v>42424</v>
      </c>
      <c r="N2524" s="1">
        <v>42606</v>
      </c>
      <c r="O2524" t="s">
        <v>26</v>
      </c>
      <c r="P2524" s="1">
        <v>42585.436342592591</v>
      </c>
      <c r="Q2524" s="1">
        <v>42424</v>
      </c>
    </row>
    <row r="2525" spans="1:17" x14ac:dyDescent="0.25">
      <c r="A2525" t="s">
        <v>963</v>
      </c>
      <c r="B2525" t="s">
        <v>964</v>
      </c>
      <c r="C2525">
        <v>2266</v>
      </c>
      <c r="D2525" t="s">
        <v>2229</v>
      </c>
      <c r="E2525" t="s">
        <v>69</v>
      </c>
      <c r="F2525" t="s">
        <v>32</v>
      </c>
      <c r="G2525" t="s">
        <v>59</v>
      </c>
      <c r="H2525">
        <v>1</v>
      </c>
      <c r="I2525" t="s">
        <v>107</v>
      </c>
      <c r="J2525" t="s">
        <v>36</v>
      </c>
      <c r="K2525">
        <v>420</v>
      </c>
      <c r="L2525" t="s">
        <v>101</v>
      </c>
      <c r="M2525" s="1">
        <v>42424</v>
      </c>
      <c r="N2525" s="1">
        <v>42606</v>
      </c>
      <c r="O2525" t="s">
        <v>26</v>
      </c>
      <c r="P2525" s="1">
        <v>42585.436342592591</v>
      </c>
      <c r="Q2525" s="1">
        <v>42424</v>
      </c>
    </row>
    <row r="2526" spans="1:17" x14ac:dyDescent="0.25">
      <c r="A2526" t="s">
        <v>963</v>
      </c>
      <c r="B2526" t="s">
        <v>964</v>
      </c>
      <c r="C2526">
        <v>2266</v>
      </c>
      <c r="D2526" t="s">
        <v>2229</v>
      </c>
      <c r="E2526" t="s">
        <v>69</v>
      </c>
      <c r="F2526" t="s">
        <v>32</v>
      </c>
      <c r="G2526" t="s">
        <v>59</v>
      </c>
      <c r="H2526">
        <v>1</v>
      </c>
      <c r="I2526" t="s">
        <v>107</v>
      </c>
      <c r="J2526" t="s">
        <v>24</v>
      </c>
      <c r="K2526">
        <v>1006</v>
      </c>
      <c r="L2526" t="s">
        <v>35</v>
      </c>
      <c r="M2526" s="1">
        <v>42598</v>
      </c>
      <c r="N2526" s="1">
        <v>42782</v>
      </c>
      <c r="O2526" t="s">
        <v>26</v>
      </c>
      <c r="P2526" s="1">
        <v>42600.73033564815</v>
      </c>
      <c r="Q2526" s="1">
        <v>42598</v>
      </c>
    </row>
    <row r="2527" spans="1:17" x14ac:dyDescent="0.25">
      <c r="A2527" t="s">
        <v>963</v>
      </c>
      <c r="B2527" t="s">
        <v>964</v>
      </c>
      <c r="C2527">
        <v>2266</v>
      </c>
      <c r="D2527" t="s">
        <v>2229</v>
      </c>
      <c r="E2527" t="s">
        <v>69</v>
      </c>
      <c r="F2527" t="s">
        <v>32</v>
      </c>
      <c r="G2527" t="s">
        <v>59</v>
      </c>
      <c r="H2527">
        <v>1</v>
      </c>
      <c r="I2527" t="s">
        <v>107</v>
      </c>
      <c r="J2527" t="s">
        <v>27</v>
      </c>
      <c r="K2527">
        <v>1006</v>
      </c>
      <c r="L2527" t="s">
        <v>35</v>
      </c>
      <c r="M2527" s="1">
        <v>42598</v>
      </c>
      <c r="N2527" s="1">
        <v>42782</v>
      </c>
      <c r="O2527" t="s">
        <v>26</v>
      </c>
      <c r="P2527" s="1">
        <v>42600.73033564815</v>
      </c>
      <c r="Q2527" s="1">
        <v>42598</v>
      </c>
    </row>
    <row r="2528" spans="1:17" x14ac:dyDescent="0.25">
      <c r="A2528" t="s">
        <v>963</v>
      </c>
      <c r="B2528" t="s">
        <v>964</v>
      </c>
      <c r="C2528">
        <v>2266</v>
      </c>
      <c r="D2528" t="s">
        <v>2229</v>
      </c>
      <c r="E2528" t="s">
        <v>69</v>
      </c>
      <c r="F2528" t="s">
        <v>32</v>
      </c>
      <c r="G2528" t="s">
        <v>59</v>
      </c>
      <c r="H2528">
        <v>1</v>
      </c>
      <c r="I2528" t="s">
        <v>107</v>
      </c>
      <c r="J2528" t="s">
        <v>36</v>
      </c>
      <c r="K2528">
        <v>1006</v>
      </c>
      <c r="L2528" t="s">
        <v>35</v>
      </c>
      <c r="M2528" s="1">
        <v>42598</v>
      </c>
      <c r="N2528" s="1">
        <v>42782</v>
      </c>
      <c r="O2528" t="s">
        <v>26</v>
      </c>
      <c r="P2528" s="1">
        <v>42600.73033564815</v>
      </c>
      <c r="Q2528" s="1">
        <v>42598</v>
      </c>
    </row>
    <row r="2529" spans="1:17" x14ac:dyDescent="0.25">
      <c r="A2529" t="s">
        <v>2230</v>
      </c>
      <c r="B2529" t="s">
        <v>2231</v>
      </c>
      <c r="C2529">
        <v>1560</v>
      </c>
      <c r="D2529" t="s">
        <v>2232</v>
      </c>
      <c r="E2529" t="s">
        <v>96</v>
      </c>
      <c r="F2529" t="s">
        <v>32</v>
      </c>
      <c r="G2529" t="s">
        <v>86</v>
      </c>
      <c r="H2529">
        <v>0</v>
      </c>
      <c r="I2529" t="s">
        <v>429</v>
      </c>
      <c r="J2529" t="s">
        <v>27</v>
      </c>
      <c r="K2529">
        <v>1892</v>
      </c>
      <c r="L2529" t="s">
        <v>25</v>
      </c>
      <c r="M2529" s="1">
        <v>42471</v>
      </c>
      <c r="N2529" s="1">
        <v>42654</v>
      </c>
      <c r="O2529" t="s">
        <v>26</v>
      </c>
      <c r="P2529" s="1">
        <v>42639.364652777775</v>
      </c>
      <c r="Q2529" s="1">
        <v>42471</v>
      </c>
    </row>
    <row r="2530" spans="1:17" x14ac:dyDescent="0.25">
      <c r="A2530" t="s">
        <v>2230</v>
      </c>
      <c r="B2530" t="s">
        <v>2231</v>
      </c>
      <c r="C2530">
        <v>1560</v>
      </c>
      <c r="D2530" t="s">
        <v>2232</v>
      </c>
      <c r="E2530" t="s">
        <v>96</v>
      </c>
      <c r="F2530" t="s">
        <v>32</v>
      </c>
      <c r="G2530" t="s">
        <v>86</v>
      </c>
      <c r="H2530">
        <v>0</v>
      </c>
      <c r="I2530" t="s">
        <v>429</v>
      </c>
      <c r="J2530" t="s">
        <v>24</v>
      </c>
      <c r="K2530">
        <v>1892</v>
      </c>
      <c r="L2530" t="s">
        <v>25</v>
      </c>
      <c r="M2530" s="1">
        <v>42471</v>
      </c>
      <c r="N2530" s="1">
        <v>42654</v>
      </c>
      <c r="O2530" t="s">
        <v>26</v>
      </c>
      <c r="P2530" s="1">
        <v>42639.364652777775</v>
      </c>
      <c r="Q2530" s="1">
        <v>42471</v>
      </c>
    </row>
    <row r="2531" spans="1:17" x14ac:dyDescent="0.25">
      <c r="A2531" t="s">
        <v>2230</v>
      </c>
      <c r="B2531" t="s">
        <v>2231</v>
      </c>
      <c r="C2531">
        <v>1560</v>
      </c>
      <c r="D2531" t="s">
        <v>2232</v>
      </c>
      <c r="E2531" t="s">
        <v>96</v>
      </c>
      <c r="F2531" t="s">
        <v>32</v>
      </c>
      <c r="G2531" t="s">
        <v>86</v>
      </c>
      <c r="H2531">
        <v>0</v>
      </c>
      <c r="I2531" t="s">
        <v>429</v>
      </c>
      <c r="J2531" t="s">
        <v>24</v>
      </c>
      <c r="K2531">
        <v>2337</v>
      </c>
      <c r="L2531" t="s">
        <v>35</v>
      </c>
      <c r="M2531" s="1">
        <v>42660</v>
      </c>
      <c r="N2531" s="1">
        <v>42842</v>
      </c>
      <c r="O2531" t="s">
        <v>26</v>
      </c>
      <c r="P2531" s="1">
        <v>42658.929803240739</v>
      </c>
      <c r="Q2531" s="1">
        <v>42660</v>
      </c>
    </row>
    <row r="2532" spans="1:17" x14ac:dyDescent="0.25">
      <c r="A2532" t="s">
        <v>2230</v>
      </c>
      <c r="B2532" t="s">
        <v>2231</v>
      </c>
      <c r="C2532">
        <v>1560</v>
      </c>
      <c r="D2532" t="s">
        <v>2232</v>
      </c>
      <c r="E2532" t="s">
        <v>96</v>
      </c>
      <c r="F2532" t="s">
        <v>32</v>
      </c>
      <c r="G2532" t="s">
        <v>86</v>
      </c>
      <c r="H2532">
        <v>0</v>
      </c>
      <c r="I2532" t="s">
        <v>429</v>
      </c>
      <c r="J2532" t="s">
        <v>27</v>
      </c>
      <c r="K2532">
        <v>2337</v>
      </c>
      <c r="L2532" t="s">
        <v>35</v>
      </c>
      <c r="M2532" s="1">
        <v>42660</v>
      </c>
      <c r="N2532" s="1">
        <v>42842</v>
      </c>
      <c r="O2532" t="s">
        <v>26</v>
      </c>
      <c r="P2532" s="1">
        <v>42658.929803240739</v>
      </c>
      <c r="Q2532" s="1">
        <v>42660</v>
      </c>
    </row>
    <row r="2533" spans="1:17" x14ac:dyDescent="0.25">
      <c r="A2533" t="s">
        <v>2169</v>
      </c>
      <c r="B2533" t="s">
        <v>2170</v>
      </c>
      <c r="C2533">
        <v>2657</v>
      </c>
      <c r="D2533" t="s">
        <v>2233</v>
      </c>
      <c r="E2533" t="s">
        <v>44</v>
      </c>
      <c r="F2533" t="s">
        <v>45</v>
      </c>
      <c r="G2533" t="s">
        <v>1989</v>
      </c>
      <c r="H2533">
        <v>0</v>
      </c>
      <c r="I2533" t="s">
        <v>461</v>
      </c>
      <c r="J2533" t="s">
        <v>27</v>
      </c>
      <c r="K2533">
        <v>1517</v>
      </c>
      <c r="L2533" t="s">
        <v>25</v>
      </c>
      <c r="M2533" s="1">
        <v>42510</v>
      </c>
      <c r="N2533" s="1">
        <v>42694</v>
      </c>
      <c r="O2533" t="s">
        <v>26</v>
      </c>
      <c r="P2533" s="1">
        <v>42626.423078703701</v>
      </c>
      <c r="Q2533" s="1">
        <v>42510</v>
      </c>
    </row>
    <row r="2534" spans="1:17" x14ac:dyDescent="0.25">
      <c r="A2534" t="s">
        <v>28</v>
      </c>
      <c r="B2534" t="s">
        <v>29</v>
      </c>
      <c r="C2534">
        <v>1862</v>
      </c>
      <c r="D2534" t="s">
        <v>2234</v>
      </c>
      <c r="E2534" t="s">
        <v>297</v>
      </c>
      <c r="F2534" t="s">
        <v>52</v>
      </c>
      <c r="G2534" t="s">
        <v>365</v>
      </c>
      <c r="H2534">
        <v>0</v>
      </c>
      <c r="I2534" t="s">
        <v>107</v>
      </c>
      <c r="J2534" t="s">
        <v>24</v>
      </c>
      <c r="K2534">
        <v>466</v>
      </c>
      <c r="L2534" t="s">
        <v>35</v>
      </c>
      <c r="M2534" s="1">
        <v>42570</v>
      </c>
      <c r="N2534" s="1">
        <v>42754</v>
      </c>
      <c r="O2534" t="s">
        <v>26</v>
      </c>
      <c r="P2534" s="1">
        <v>42585.698530092595</v>
      </c>
      <c r="Q2534" s="1">
        <v>42570</v>
      </c>
    </row>
    <row r="2535" spans="1:17" x14ac:dyDescent="0.25">
      <c r="A2535" t="s">
        <v>28</v>
      </c>
      <c r="B2535" t="s">
        <v>29</v>
      </c>
      <c r="C2535">
        <v>1862</v>
      </c>
      <c r="D2535" t="s">
        <v>2234</v>
      </c>
      <c r="E2535" t="s">
        <v>297</v>
      </c>
      <c r="F2535" t="s">
        <v>52</v>
      </c>
      <c r="G2535" t="s">
        <v>365</v>
      </c>
      <c r="H2535">
        <v>0</v>
      </c>
      <c r="I2535" t="s">
        <v>107</v>
      </c>
      <c r="J2535" t="s">
        <v>27</v>
      </c>
      <c r="K2535">
        <v>466</v>
      </c>
      <c r="L2535" t="s">
        <v>35</v>
      </c>
      <c r="M2535" s="1">
        <v>42570</v>
      </c>
      <c r="N2535" s="1">
        <v>42754</v>
      </c>
      <c r="O2535" t="s">
        <v>26</v>
      </c>
      <c r="P2535" s="1">
        <v>42585.698530092595</v>
      </c>
      <c r="Q2535" s="1">
        <v>42570</v>
      </c>
    </row>
    <row r="2536" spans="1:17" x14ac:dyDescent="0.25">
      <c r="A2536" t="s">
        <v>28</v>
      </c>
      <c r="B2536" t="s">
        <v>29</v>
      </c>
      <c r="C2536">
        <v>1862</v>
      </c>
      <c r="D2536" t="s">
        <v>2235</v>
      </c>
      <c r="E2536" t="s">
        <v>288</v>
      </c>
      <c r="F2536" t="s">
        <v>52</v>
      </c>
      <c r="G2536">
        <v>608</v>
      </c>
      <c r="H2536">
        <v>1</v>
      </c>
      <c r="I2536" t="s">
        <v>419</v>
      </c>
      <c r="J2536" t="s">
        <v>36</v>
      </c>
      <c r="K2536">
        <v>811</v>
      </c>
      <c r="L2536" t="s">
        <v>25</v>
      </c>
      <c r="M2536" s="1">
        <v>42520</v>
      </c>
      <c r="N2536" s="1">
        <v>42704</v>
      </c>
      <c r="O2536" t="s">
        <v>26</v>
      </c>
      <c r="P2536" s="1">
        <v>42594.361296296294</v>
      </c>
      <c r="Q2536" s="1">
        <v>42520</v>
      </c>
    </row>
    <row r="2537" spans="1:17" x14ac:dyDescent="0.25">
      <c r="A2537" t="s">
        <v>28</v>
      </c>
      <c r="B2537" t="s">
        <v>29</v>
      </c>
      <c r="C2537">
        <v>1862</v>
      </c>
      <c r="D2537" t="s">
        <v>2235</v>
      </c>
      <c r="E2537" t="s">
        <v>288</v>
      </c>
      <c r="F2537" t="s">
        <v>52</v>
      </c>
      <c r="G2537">
        <v>608</v>
      </c>
      <c r="H2537">
        <v>1</v>
      </c>
      <c r="I2537" t="s">
        <v>419</v>
      </c>
      <c r="J2537" t="s">
        <v>24</v>
      </c>
      <c r="K2537">
        <v>811</v>
      </c>
      <c r="L2537" t="s">
        <v>25</v>
      </c>
      <c r="M2537" s="1">
        <v>42520</v>
      </c>
      <c r="N2537" s="1">
        <v>42704</v>
      </c>
      <c r="O2537" t="s">
        <v>26</v>
      </c>
      <c r="P2537" s="1">
        <v>42594.361296296294</v>
      </c>
      <c r="Q2537" s="1">
        <v>42520</v>
      </c>
    </row>
    <row r="2538" spans="1:17" x14ac:dyDescent="0.25">
      <c r="A2538" t="s">
        <v>28</v>
      </c>
      <c r="B2538" t="s">
        <v>29</v>
      </c>
      <c r="C2538">
        <v>1862</v>
      </c>
      <c r="D2538" t="s">
        <v>2235</v>
      </c>
      <c r="E2538" t="s">
        <v>288</v>
      </c>
      <c r="F2538" t="s">
        <v>52</v>
      </c>
      <c r="G2538">
        <v>608</v>
      </c>
      <c r="H2538">
        <v>1</v>
      </c>
      <c r="I2538" t="s">
        <v>419</v>
      </c>
      <c r="J2538" t="s">
        <v>27</v>
      </c>
      <c r="K2538">
        <v>811</v>
      </c>
      <c r="L2538" t="s">
        <v>25</v>
      </c>
      <c r="M2538" s="1">
        <v>42520</v>
      </c>
      <c r="N2538" s="1">
        <v>42704</v>
      </c>
      <c r="O2538" t="s">
        <v>26</v>
      </c>
      <c r="P2538" s="1">
        <v>42594.361296296294</v>
      </c>
      <c r="Q2538" s="1">
        <v>42520</v>
      </c>
    </row>
    <row r="2539" spans="1:17" x14ac:dyDescent="0.25">
      <c r="A2539" t="s">
        <v>28</v>
      </c>
      <c r="B2539" t="s">
        <v>29</v>
      </c>
      <c r="C2539">
        <v>1862</v>
      </c>
      <c r="D2539" t="s">
        <v>2235</v>
      </c>
      <c r="E2539" t="s">
        <v>288</v>
      </c>
      <c r="F2539" t="s">
        <v>52</v>
      </c>
      <c r="G2539">
        <v>608</v>
      </c>
      <c r="H2539">
        <v>1</v>
      </c>
      <c r="I2539" t="s">
        <v>419</v>
      </c>
      <c r="J2539" t="s">
        <v>36</v>
      </c>
      <c r="K2539">
        <v>2680</v>
      </c>
      <c r="L2539" t="s">
        <v>35</v>
      </c>
      <c r="M2539" s="1">
        <v>42698</v>
      </c>
      <c r="N2539" s="1">
        <v>42879</v>
      </c>
      <c r="O2539" t="s">
        <v>26</v>
      </c>
      <c r="P2539" s="1">
        <v>42706.435543981483</v>
      </c>
      <c r="Q2539" s="1">
        <v>42698</v>
      </c>
    </row>
    <row r="2540" spans="1:17" x14ac:dyDescent="0.25">
      <c r="A2540" t="s">
        <v>28</v>
      </c>
      <c r="B2540" t="s">
        <v>29</v>
      </c>
      <c r="C2540">
        <v>1862</v>
      </c>
      <c r="D2540" t="s">
        <v>2235</v>
      </c>
      <c r="E2540" t="s">
        <v>288</v>
      </c>
      <c r="F2540" t="s">
        <v>52</v>
      </c>
      <c r="G2540">
        <v>608</v>
      </c>
      <c r="H2540">
        <v>1</v>
      </c>
      <c r="I2540" t="s">
        <v>419</v>
      </c>
      <c r="J2540" t="s">
        <v>24</v>
      </c>
      <c r="K2540">
        <v>2680</v>
      </c>
      <c r="L2540" t="s">
        <v>35</v>
      </c>
      <c r="M2540" s="1">
        <v>42698</v>
      </c>
      <c r="N2540" s="1">
        <v>42879</v>
      </c>
      <c r="O2540" t="s">
        <v>26</v>
      </c>
      <c r="P2540" s="1">
        <v>42706.435543981483</v>
      </c>
      <c r="Q2540" s="1">
        <v>42698</v>
      </c>
    </row>
    <row r="2541" spans="1:17" x14ac:dyDescent="0.25">
      <c r="A2541" t="s">
        <v>28</v>
      </c>
      <c r="B2541" t="s">
        <v>29</v>
      </c>
      <c r="C2541">
        <v>1862</v>
      </c>
      <c r="D2541" t="s">
        <v>2235</v>
      </c>
      <c r="E2541" t="s">
        <v>288</v>
      </c>
      <c r="F2541" t="s">
        <v>52</v>
      </c>
      <c r="G2541">
        <v>608</v>
      </c>
      <c r="H2541">
        <v>1</v>
      </c>
      <c r="I2541" t="s">
        <v>419</v>
      </c>
      <c r="J2541" t="s">
        <v>27</v>
      </c>
      <c r="K2541">
        <v>2680</v>
      </c>
      <c r="L2541" t="s">
        <v>35</v>
      </c>
      <c r="M2541" s="1">
        <v>42698</v>
      </c>
      <c r="N2541" s="1">
        <v>42879</v>
      </c>
      <c r="O2541" t="s">
        <v>26</v>
      </c>
      <c r="P2541" s="1">
        <v>42706.435543981483</v>
      </c>
      <c r="Q2541" s="1">
        <v>42698</v>
      </c>
    </row>
    <row r="2542" spans="1:17" x14ac:dyDescent="0.25">
      <c r="A2542" t="s">
        <v>2236</v>
      </c>
      <c r="B2542" t="s">
        <v>2237</v>
      </c>
      <c r="C2542">
        <v>2042</v>
      </c>
      <c r="D2542" t="s">
        <v>2238</v>
      </c>
      <c r="E2542" t="s">
        <v>96</v>
      </c>
      <c r="F2542" t="s">
        <v>52</v>
      </c>
      <c r="G2542" t="s">
        <v>275</v>
      </c>
      <c r="H2542">
        <v>0</v>
      </c>
      <c r="I2542" t="s">
        <v>313</v>
      </c>
      <c r="J2542" t="s">
        <v>27</v>
      </c>
      <c r="K2542">
        <v>1425</v>
      </c>
      <c r="L2542" t="s">
        <v>35</v>
      </c>
      <c r="M2542" s="1">
        <v>42618</v>
      </c>
      <c r="N2542" s="1">
        <v>42799</v>
      </c>
      <c r="O2542" t="s">
        <v>26</v>
      </c>
      <c r="P2542" s="1">
        <v>42621.63790509259</v>
      </c>
      <c r="Q2542" s="1">
        <v>42618</v>
      </c>
    </row>
    <row r="2543" spans="1:17" x14ac:dyDescent="0.25">
      <c r="A2543" t="s">
        <v>2099</v>
      </c>
      <c r="B2543" t="s">
        <v>2100</v>
      </c>
      <c r="C2543">
        <v>1604</v>
      </c>
      <c r="D2543" t="s">
        <v>2239</v>
      </c>
      <c r="E2543" t="s">
        <v>502</v>
      </c>
      <c r="F2543" t="s">
        <v>52</v>
      </c>
      <c r="G2543" t="s">
        <v>525</v>
      </c>
      <c r="H2543">
        <v>0</v>
      </c>
      <c r="I2543" t="s">
        <v>94</v>
      </c>
      <c r="J2543" t="s">
        <v>24</v>
      </c>
      <c r="K2543">
        <v>1542</v>
      </c>
      <c r="L2543" t="s">
        <v>25</v>
      </c>
      <c r="M2543" s="1">
        <v>42474</v>
      </c>
      <c r="N2543" s="1">
        <v>42657</v>
      </c>
      <c r="O2543" t="s">
        <v>26</v>
      </c>
      <c r="P2543" s="1">
        <v>42626.618854166663</v>
      </c>
      <c r="Q2543" s="1">
        <v>42474</v>
      </c>
    </row>
    <row r="2544" spans="1:17" x14ac:dyDescent="0.25">
      <c r="A2544" t="s">
        <v>2099</v>
      </c>
      <c r="B2544" t="s">
        <v>2100</v>
      </c>
      <c r="C2544">
        <v>1604</v>
      </c>
      <c r="D2544" t="s">
        <v>2239</v>
      </c>
      <c r="E2544" t="s">
        <v>502</v>
      </c>
      <c r="F2544" t="s">
        <v>52</v>
      </c>
      <c r="G2544" t="s">
        <v>525</v>
      </c>
      <c r="H2544">
        <v>0</v>
      </c>
      <c r="I2544" t="s">
        <v>94</v>
      </c>
      <c r="J2544" t="s">
        <v>24</v>
      </c>
      <c r="K2544">
        <v>2355</v>
      </c>
      <c r="L2544" t="s">
        <v>35</v>
      </c>
      <c r="M2544" s="1">
        <v>42660</v>
      </c>
      <c r="N2544" s="1">
        <v>42842</v>
      </c>
      <c r="O2544" t="s">
        <v>26</v>
      </c>
      <c r="P2544" s="1">
        <v>42662.390925925924</v>
      </c>
      <c r="Q2544" s="1">
        <v>42660</v>
      </c>
    </row>
    <row r="2545" spans="1:17" x14ac:dyDescent="0.25">
      <c r="A2545" t="s">
        <v>341</v>
      </c>
      <c r="B2545" t="s">
        <v>342</v>
      </c>
      <c r="C2545">
        <v>2090</v>
      </c>
      <c r="D2545" t="s">
        <v>2240</v>
      </c>
      <c r="E2545" t="s">
        <v>44</v>
      </c>
      <c r="F2545" t="s">
        <v>52</v>
      </c>
      <c r="G2545" t="s">
        <v>46</v>
      </c>
      <c r="H2545">
        <v>0</v>
      </c>
      <c r="I2545" t="s">
        <v>359</v>
      </c>
      <c r="J2545" t="s">
        <v>27</v>
      </c>
      <c r="K2545">
        <v>183</v>
      </c>
      <c r="L2545" t="s">
        <v>35</v>
      </c>
      <c r="M2545" s="1">
        <v>42576</v>
      </c>
      <c r="N2545" s="1">
        <v>42760</v>
      </c>
      <c r="O2545" t="s">
        <v>26</v>
      </c>
      <c r="P2545" s="1">
        <v>42577.568819444445</v>
      </c>
      <c r="Q2545" s="1">
        <v>42576</v>
      </c>
    </row>
    <row r="2546" spans="1:17" x14ac:dyDescent="0.25">
      <c r="A2546" t="s">
        <v>1305</v>
      </c>
      <c r="B2546" t="s">
        <v>1306</v>
      </c>
      <c r="C2546">
        <v>2736</v>
      </c>
      <c r="D2546" t="s">
        <v>2241</v>
      </c>
      <c r="E2546" t="s">
        <v>185</v>
      </c>
      <c r="F2546" t="s">
        <v>52</v>
      </c>
      <c r="G2546" t="s">
        <v>2087</v>
      </c>
      <c r="H2546">
        <v>0</v>
      </c>
      <c r="I2546" t="s">
        <v>768</v>
      </c>
      <c r="J2546" t="s">
        <v>27</v>
      </c>
      <c r="K2546">
        <v>1426</v>
      </c>
      <c r="L2546" t="s">
        <v>35</v>
      </c>
      <c r="M2546" s="1">
        <v>42636</v>
      </c>
      <c r="N2546" s="1">
        <v>43001</v>
      </c>
      <c r="O2546" t="s">
        <v>26</v>
      </c>
      <c r="P2546" s="1">
        <v>42621.640810185185</v>
      </c>
      <c r="Q2546" s="1">
        <v>42636</v>
      </c>
    </row>
    <row r="2547" spans="1:17" x14ac:dyDescent="0.25">
      <c r="A2547" t="s">
        <v>1305</v>
      </c>
      <c r="B2547" t="s">
        <v>1306</v>
      </c>
      <c r="C2547">
        <v>2736</v>
      </c>
      <c r="D2547" t="s">
        <v>2242</v>
      </c>
      <c r="E2547" t="s">
        <v>193</v>
      </c>
      <c r="F2547" t="s">
        <v>178</v>
      </c>
      <c r="G2547" t="s">
        <v>724</v>
      </c>
      <c r="H2547">
        <v>0</v>
      </c>
      <c r="I2547" t="s">
        <v>768</v>
      </c>
      <c r="J2547" t="s">
        <v>27</v>
      </c>
      <c r="K2547">
        <v>1496</v>
      </c>
      <c r="L2547" t="s">
        <v>25</v>
      </c>
      <c r="M2547" s="1">
        <v>42263</v>
      </c>
      <c r="N2547" s="1">
        <v>42629</v>
      </c>
      <c r="O2547" t="s">
        <v>88</v>
      </c>
      <c r="P2547" s="1">
        <v>42625.725208333337</v>
      </c>
      <c r="Q2547" s="1">
        <v>42263</v>
      </c>
    </row>
    <row r="2548" spans="1:17" x14ac:dyDescent="0.25">
      <c r="A2548" t="s">
        <v>1305</v>
      </c>
      <c r="B2548" t="s">
        <v>1306</v>
      </c>
      <c r="C2548">
        <v>2736</v>
      </c>
      <c r="D2548" t="s">
        <v>2242</v>
      </c>
      <c r="E2548" t="s">
        <v>193</v>
      </c>
      <c r="F2548" t="s">
        <v>178</v>
      </c>
      <c r="G2548" t="s">
        <v>724</v>
      </c>
      <c r="H2548">
        <v>0</v>
      </c>
      <c r="I2548" t="s">
        <v>768</v>
      </c>
      <c r="J2548" t="s">
        <v>27</v>
      </c>
      <c r="K2548">
        <v>2349</v>
      </c>
      <c r="L2548" t="s">
        <v>35</v>
      </c>
      <c r="M2548" s="1">
        <v>42650</v>
      </c>
      <c r="N2548" s="1">
        <v>43015</v>
      </c>
      <c r="O2548" t="s">
        <v>26</v>
      </c>
      <c r="P2548" s="1">
        <v>42661.729571759257</v>
      </c>
      <c r="Q2548" s="1">
        <v>42650</v>
      </c>
    </row>
    <row r="2549" spans="1:17" x14ac:dyDescent="0.25">
      <c r="A2549" t="s">
        <v>2104</v>
      </c>
      <c r="B2549" t="s">
        <v>2105</v>
      </c>
      <c r="C2549">
        <v>2581</v>
      </c>
      <c r="D2549" t="s">
        <v>2243</v>
      </c>
      <c r="E2549" t="s">
        <v>69</v>
      </c>
      <c r="F2549" t="s">
        <v>52</v>
      </c>
      <c r="G2549" t="s">
        <v>511</v>
      </c>
      <c r="H2549">
        <v>0</v>
      </c>
      <c r="I2549" t="s">
        <v>34</v>
      </c>
      <c r="J2549" t="s">
        <v>27</v>
      </c>
      <c r="K2549">
        <v>1818</v>
      </c>
      <c r="L2549" t="s">
        <v>25</v>
      </c>
      <c r="M2549" s="1">
        <v>42552</v>
      </c>
      <c r="N2549" s="1">
        <v>42736</v>
      </c>
      <c r="O2549" t="s">
        <v>26</v>
      </c>
      <c r="P2549" s="1">
        <v>42635.631782407407</v>
      </c>
      <c r="Q2549" s="1">
        <v>42552</v>
      </c>
    </row>
    <row r="2550" spans="1:17" x14ac:dyDescent="0.25">
      <c r="A2550" t="s">
        <v>2244</v>
      </c>
      <c r="B2550" t="s">
        <v>2245</v>
      </c>
      <c r="C2550">
        <v>2406</v>
      </c>
      <c r="D2550" t="s">
        <v>2246</v>
      </c>
      <c r="E2550" t="s">
        <v>111</v>
      </c>
      <c r="F2550" t="s">
        <v>52</v>
      </c>
      <c r="G2550" t="s">
        <v>365</v>
      </c>
      <c r="H2550">
        <v>0</v>
      </c>
      <c r="I2550" t="s">
        <v>2069</v>
      </c>
      <c r="J2550" t="s">
        <v>36</v>
      </c>
      <c r="K2550">
        <v>393</v>
      </c>
      <c r="L2550" t="s">
        <v>25</v>
      </c>
      <c r="M2550" s="1">
        <v>42443</v>
      </c>
      <c r="N2550" s="1">
        <v>42627</v>
      </c>
      <c r="O2550" t="s">
        <v>26</v>
      </c>
      <c r="P2550" s="1">
        <v>42584.677395833336</v>
      </c>
      <c r="Q2550" s="1">
        <v>42443</v>
      </c>
    </row>
    <row r="2551" spans="1:17" x14ac:dyDescent="0.25">
      <c r="A2551" t="s">
        <v>2088</v>
      </c>
      <c r="B2551" t="s">
        <v>2089</v>
      </c>
      <c r="C2551">
        <v>2200</v>
      </c>
      <c r="D2551" t="s">
        <v>2247</v>
      </c>
      <c r="E2551" t="s">
        <v>185</v>
      </c>
      <c r="F2551" t="s">
        <v>52</v>
      </c>
      <c r="G2551" t="s">
        <v>2139</v>
      </c>
      <c r="H2551">
        <v>0</v>
      </c>
      <c r="I2551" t="s">
        <v>353</v>
      </c>
      <c r="J2551" t="s">
        <v>27</v>
      </c>
      <c r="K2551">
        <v>1441</v>
      </c>
      <c r="L2551" t="s">
        <v>35</v>
      </c>
      <c r="M2551" s="1">
        <v>42615</v>
      </c>
      <c r="N2551" s="1">
        <v>42980</v>
      </c>
      <c r="O2551" t="s">
        <v>26</v>
      </c>
      <c r="P2551" s="1">
        <v>42622.432557870372</v>
      </c>
      <c r="Q2551" s="1">
        <v>42615</v>
      </c>
    </row>
    <row r="2552" spans="1:17" x14ac:dyDescent="0.25">
      <c r="A2552" t="s">
        <v>28</v>
      </c>
      <c r="B2552" t="s">
        <v>29</v>
      </c>
      <c r="C2552">
        <v>1862</v>
      </c>
      <c r="D2552" t="s">
        <v>2248</v>
      </c>
      <c r="E2552" t="s">
        <v>205</v>
      </c>
      <c r="F2552" t="s">
        <v>635</v>
      </c>
      <c r="G2552" t="s">
        <v>1373</v>
      </c>
      <c r="H2552">
        <v>0</v>
      </c>
      <c r="I2552" t="s">
        <v>162</v>
      </c>
      <c r="J2552" t="s">
        <v>24</v>
      </c>
      <c r="K2552">
        <v>2164</v>
      </c>
      <c r="L2552" t="s">
        <v>35</v>
      </c>
      <c r="M2552" s="1">
        <v>42604</v>
      </c>
      <c r="N2552" s="1">
        <v>42969</v>
      </c>
      <c r="O2552" t="s">
        <v>26</v>
      </c>
      <c r="P2552" s="1">
        <v>42642.452141203707</v>
      </c>
      <c r="Q2552" s="1">
        <v>42604</v>
      </c>
    </row>
    <row r="2553" spans="1:17" x14ac:dyDescent="0.25">
      <c r="A2553" t="s">
        <v>28</v>
      </c>
      <c r="B2553" t="s">
        <v>29</v>
      </c>
      <c r="C2553">
        <v>1862</v>
      </c>
      <c r="D2553" t="s">
        <v>2248</v>
      </c>
      <c r="E2553" t="s">
        <v>205</v>
      </c>
      <c r="F2553" t="s">
        <v>635</v>
      </c>
      <c r="G2553" t="s">
        <v>1373</v>
      </c>
      <c r="H2553">
        <v>0</v>
      </c>
      <c r="I2553" t="s">
        <v>162</v>
      </c>
      <c r="J2553" t="s">
        <v>27</v>
      </c>
      <c r="K2553">
        <v>2164</v>
      </c>
      <c r="L2553" t="s">
        <v>35</v>
      </c>
      <c r="M2553" s="1">
        <v>42604</v>
      </c>
      <c r="N2553" s="1">
        <v>42969</v>
      </c>
      <c r="O2553" t="s">
        <v>26</v>
      </c>
      <c r="P2553" s="1">
        <v>42642.452141203707</v>
      </c>
      <c r="Q2553" s="1">
        <v>42604</v>
      </c>
    </row>
    <row r="2554" spans="1:17" x14ac:dyDescent="0.25">
      <c r="A2554" t="s">
        <v>2088</v>
      </c>
      <c r="B2554" t="s">
        <v>2089</v>
      </c>
      <c r="C2554">
        <v>2200</v>
      </c>
      <c r="D2554" t="s">
        <v>2249</v>
      </c>
      <c r="E2554" t="s">
        <v>185</v>
      </c>
      <c r="F2554" t="s">
        <v>52</v>
      </c>
      <c r="G2554" t="s">
        <v>2139</v>
      </c>
      <c r="H2554">
        <v>0</v>
      </c>
      <c r="I2554" t="s">
        <v>353</v>
      </c>
      <c r="J2554" t="s">
        <v>27</v>
      </c>
      <c r="K2554">
        <v>1592</v>
      </c>
      <c r="L2554" t="s">
        <v>35</v>
      </c>
      <c r="M2554" s="1">
        <v>42627</v>
      </c>
      <c r="N2554" s="1">
        <v>42992</v>
      </c>
      <c r="O2554" t="s">
        <v>26</v>
      </c>
      <c r="P2554" s="1">
        <v>42627.481817129628</v>
      </c>
      <c r="Q2554" s="1">
        <v>42627</v>
      </c>
    </row>
    <row r="2555" spans="1:17" x14ac:dyDescent="0.25">
      <c r="A2555" t="s">
        <v>1909</v>
      </c>
      <c r="B2555" t="s">
        <v>1910</v>
      </c>
      <c r="C2555">
        <v>2626</v>
      </c>
      <c r="D2555" t="s">
        <v>2250</v>
      </c>
      <c r="E2555" t="s">
        <v>212</v>
      </c>
      <c r="F2555" t="s">
        <v>70</v>
      </c>
      <c r="G2555" t="s">
        <v>1771</v>
      </c>
      <c r="H2555">
        <v>0</v>
      </c>
      <c r="I2555" t="s">
        <v>328</v>
      </c>
      <c r="J2555" t="s">
        <v>24</v>
      </c>
      <c r="K2555">
        <v>751</v>
      </c>
      <c r="L2555" t="s">
        <v>35</v>
      </c>
      <c r="M2555" s="1">
        <v>42419</v>
      </c>
      <c r="N2555" s="1">
        <v>42785</v>
      </c>
      <c r="O2555" t="s">
        <v>88</v>
      </c>
      <c r="P2555" s="1">
        <v>42592.506296296298</v>
      </c>
      <c r="Q2555" s="1">
        <v>42419</v>
      </c>
    </row>
    <row r="2556" spans="1:17" x14ac:dyDescent="0.25">
      <c r="A2556" t="s">
        <v>1909</v>
      </c>
      <c r="B2556" t="s">
        <v>1910</v>
      </c>
      <c r="C2556">
        <v>2626</v>
      </c>
      <c r="D2556" t="s">
        <v>2250</v>
      </c>
      <c r="E2556" t="s">
        <v>212</v>
      </c>
      <c r="F2556" t="s">
        <v>70</v>
      </c>
      <c r="G2556" t="s">
        <v>1771</v>
      </c>
      <c r="H2556">
        <v>0</v>
      </c>
      <c r="I2556" t="s">
        <v>328</v>
      </c>
      <c r="J2556" t="s">
        <v>27</v>
      </c>
      <c r="K2556">
        <v>751</v>
      </c>
      <c r="L2556" t="s">
        <v>35</v>
      </c>
      <c r="M2556" s="1">
        <v>42419</v>
      </c>
      <c r="N2556" s="1">
        <v>42785</v>
      </c>
      <c r="O2556" t="s">
        <v>88</v>
      </c>
      <c r="P2556" s="1">
        <v>42592.506296296298</v>
      </c>
      <c r="Q2556" s="1">
        <v>42419</v>
      </c>
    </row>
    <row r="2557" spans="1:17" x14ac:dyDescent="0.25">
      <c r="A2557" t="s">
        <v>2088</v>
      </c>
      <c r="B2557" t="s">
        <v>2089</v>
      </c>
      <c r="C2557">
        <v>2200</v>
      </c>
      <c r="D2557" t="s">
        <v>2251</v>
      </c>
      <c r="E2557" t="s">
        <v>185</v>
      </c>
      <c r="F2557" t="s">
        <v>52</v>
      </c>
      <c r="G2557" t="s">
        <v>2139</v>
      </c>
      <c r="H2557">
        <v>0</v>
      </c>
      <c r="I2557" t="s">
        <v>353</v>
      </c>
      <c r="J2557" t="s">
        <v>27</v>
      </c>
      <c r="K2557">
        <v>1591</v>
      </c>
      <c r="L2557" t="s">
        <v>35</v>
      </c>
      <c r="M2557" s="1">
        <v>42627</v>
      </c>
      <c r="N2557" s="1">
        <v>42992</v>
      </c>
      <c r="O2557" t="s">
        <v>26</v>
      </c>
      <c r="P2557" s="1">
        <v>42627.480254629627</v>
      </c>
      <c r="Q2557" s="1">
        <v>42627</v>
      </c>
    </row>
    <row r="2558" spans="1:17" x14ac:dyDescent="0.25">
      <c r="A2558" t="s">
        <v>2088</v>
      </c>
      <c r="B2558" t="s">
        <v>2089</v>
      </c>
      <c r="C2558">
        <v>2200</v>
      </c>
      <c r="D2558" t="s">
        <v>2252</v>
      </c>
      <c r="E2558" t="s">
        <v>185</v>
      </c>
      <c r="F2558" t="s">
        <v>52</v>
      </c>
      <c r="G2558" t="s">
        <v>2139</v>
      </c>
      <c r="H2558">
        <v>0</v>
      </c>
      <c r="I2558" t="s">
        <v>353</v>
      </c>
      <c r="J2558" t="s">
        <v>27</v>
      </c>
      <c r="K2558">
        <v>1059</v>
      </c>
      <c r="L2558" t="s">
        <v>35</v>
      </c>
      <c r="M2558" s="1">
        <v>42604</v>
      </c>
      <c r="N2558" s="1">
        <v>42969</v>
      </c>
      <c r="O2558" t="s">
        <v>26</v>
      </c>
      <c r="P2558" s="1">
        <v>42604.500104166669</v>
      </c>
      <c r="Q2558" s="1">
        <v>42604</v>
      </c>
    </row>
    <row r="2559" spans="1:17" x14ac:dyDescent="0.25">
      <c r="A2559" t="s">
        <v>2088</v>
      </c>
      <c r="B2559" t="s">
        <v>2089</v>
      </c>
      <c r="C2559">
        <v>2200</v>
      </c>
      <c r="D2559" t="s">
        <v>2253</v>
      </c>
      <c r="E2559" t="s">
        <v>185</v>
      </c>
      <c r="F2559" t="s">
        <v>52</v>
      </c>
      <c r="G2559" t="s">
        <v>2139</v>
      </c>
      <c r="H2559">
        <v>0</v>
      </c>
      <c r="I2559" t="s">
        <v>353</v>
      </c>
      <c r="J2559" t="s">
        <v>27</v>
      </c>
      <c r="K2559">
        <v>1097</v>
      </c>
      <c r="L2559" t="s">
        <v>35</v>
      </c>
      <c r="M2559" s="1">
        <v>42607</v>
      </c>
      <c r="N2559" s="1">
        <v>42972</v>
      </c>
      <c r="O2559" t="s">
        <v>26</v>
      </c>
      <c r="P2559" s="1">
        <v>42605.562268518515</v>
      </c>
      <c r="Q2559" s="1">
        <v>42607</v>
      </c>
    </row>
    <row r="2560" spans="1:17" x14ac:dyDescent="0.25">
      <c r="A2560" t="s">
        <v>2088</v>
      </c>
      <c r="B2560" t="s">
        <v>2089</v>
      </c>
      <c r="C2560">
        <v>2200</v>
      </c>
      <c r="D2560" t="s">
        <v>2254</v>
      </c>
      <c r="E2560" t="s">
        <v>185</v>
      </c>
      <c r="F2560" t="s">
        <v>52</v>
      </c>
      <c r="G2560" t="s">
        <v>2139</v>
      </c>
      <c r="H2560">
        <v>0</v>
      </c>
      <c r="I2560" t="s">
        <v>353</v>
      </c>
      <c r="J2560" t="s">
        <v>27</v>
      </c>
      <c r="K2560">
        <v>1056</v>
      </c>
      <c r="L2560" t="s">
        <v>35</v>
      </c>
      <c r="M2560" s="1">
        <v>42604</v>
      </c>
      <c r="N2560" s="1">
        <v>42969</v>
      </c>
      <c r="O2560" t="s">
        <v>26</v>
      </c>
      <c r="P2560" s="1">
        <v>42604.498530092591</v>
      </c>
      <c r="Q2560" s="1">
        <v>42604</v>
      </c>
    </row>
    <row r="2561" spans="1:17" x14ac:dyDescent="0.25">
      <c r="A2561" t="s">
        <v>1305</v>
      </c>
      <c r="B2561" t="s">
        <v>1306</v>
      </c>
      <c r="C2561">
        <v>2736</v>
      </c>
      <c r="D2561" t="s">
        <v>2255</v>
      </c>
      <c r="E2561" t="s">
        <v>191</v>
      </c>
      <c r="F2561" t="s">
        <v>178</v>
      </c>
      <c r="G2561" t="s">
        <v>724</v>
      </c>
      <c r="H2561">
        <v>0</v>
      </c>
      <c r="I2561" t="s">
        <v>768</v>
      </c>
      <c r="J2561" t="s">
        <v>27</v>
      </c>
      <c r="K2561">
        <v>2290</v>
      </c>
      <c r="L2561" t="s">
        <v>35</v>
      </c>
      <c r="M2561" s="1">
        <v>42635</v>
      </c>
      <c r="N2561" s="1">
        <v>43000</v>
      </c>
      <c r="O2561" t="s">
        <v>26</v>
      </c>
      <c r="P2561" s="1">
        <v>42648.652384259258</v>
      </c>
      <c r="Q2561" s="1">
        <v>42635</v>
      </c>
    </row>
    <row r="2562" spans="1:17" x14ac:dyDescent="0.25">
      <c r="A2562" t="s">
        <v>2088</v>
      </c>
      <c r="B2562" t="s">
        <v>2089</v>
      </c>
      <c r="C2562">
        <v>2200</v>
      </c>
      <c r="D2562" t="s">
        <v>2256</v>
      </c>
      <c r="E2562" t="s">
        <v>185</v>
      </c>
      <c r="F2562" t="s">
        <v>52</v>
      </c>
      <c r="G2562" t="s">
        <v>2139</v>
      </c>
      <c r="H2562">
        <v>0</v>
      </c>
      <c r="I2562" t="s">
        <v>353</v>
      </c>
      <c r="J2562" t="s">
        <v>27</v>
      </c>
      <c r="K2562">
        <v>1096</v>
      </c>
      <c r="L2562" t="s">
        <v>35</v>
      </c>
      <c r="M2562" s="1">
        <v>42607</v>
      </c>
      <c r="N2562" s="1">
        <v>42972</v>
      </c>
      <c r="O2562" t="s">
        <v>26</v>
      </c>
      <c r="P2562" s="1">
        <v>42605.560868055552</v>
      </c>
      <c r="Q2562" s="1">
        <v>42607</v>
      </c>
    </row>
    <row r="2563" spans="1:17" x14ac:dyDescent="0.25">
      <c r="A2563" t="s">
        <v>2088</v>
      </c>
      <c r="B2563" t="s">
        <v>2089</v>
      </c>
      <c r="C2563">
        <v>2200</v>
      </c>
      <c r="D2563" t="s">
        <v>2257</v>
      </c>
      <c r="E2563" t="s">
        <v>191</v>
      </c>
      <c r="F2563" t="s">
        <v>52</v>
      </c>
      <c r="G2563" t="s">
        <v>2139</v>
      </c>
      <c r="H2563">
        <v>0</v>
      </c>
      <c r="I2563" t="s">
        <v>353</v>
      </c>
      <c r="J2563" t="s">
        <v>27</v>
      </c>
      <c r="K2563">
        <v>1801</v>
      </c>
      <c r="L2563" t="s">
        <v>35</v>
      </c>
      <c r="M2563" s="1">
        <v>42489</v>
      </c>
      <c r="N2563" s="1">
        <v>42854</v>
      </c>
      <c r="O2563" t="s">
        <v>88</v>
      </c>
      <c r="P2563" s="1">
        <v>42635.513229166667</v>
      </c>
      <c r="Q2563" s="1">
        <v>42489</v>
      </c>
    </row>
    <row r="2564" spans="1:17" x14ac:dyDescent="0.25">
      <c r="A2564" t="s">
        <v>949</v>
      </c>
      <c r="B2564" t="s">
        <v>950</v>
      </c>
      <c r="C2564">
        <v>2900</v>
      </c>
      <c r="D2564" t="s">
        <v>2258</v>
      </c>
      <c r="E2564" t="s">
        <v>202</v>
      </c>
      <c r="F2564" t="s">
        <v>52</v>
      </c>
      <c r="G2564" t="s">
        <v>1771</v>
      </c>
      <c r="H2564">
        <v>0</v>
      </c>
      <c r="I2564" t="s">
        <v>94</v>
      </c>
      <c r="J2564" t="s">
        <v>24</v>
      </c>
      <c r="K2564">
        <v>1040</v>
      </c>
      <c r="L2564" t="s">
        <v>35</v>
      </c>
      <c r="M2564" s="1">
        <v>42509</v>
      </c>
      <c r="N2564" s="1">
        <v>42874</v>
      </c>
      <c r="O2564" t="s">
        <v>26</v>
      </c>
      <c r="P2564" s="1">
        <v>42601.739039351851</v>
      </c>
      <c r="Q2564" s="1">
        <v>42509</v>
      </c>
    </row>
    <row r="2565" spans="1:17" x14ac:dyDescent="0.25">
      <c r="A2565" t="s">
        <v>949</v>
      </c>
      <c r="B2565" t="s">
        <v>950</v>
      </c>
      <c r="C2565">
        <v>2900</v>
      </c>
      <c r="D2565" t="s">
        <v>2258</v>
      </c>
      <c r="E2565" t="s">
        <v>202</v>
      </c>
      <c r="F2565" t="s">
        <v>52</v>
      </c>
      <c r="G2565" t="s">
        <v>1771</v>
      </c>
      <c r="H2565">
        <v>0</v>
      </c>
      <c r="I2565" t="s">
        <v>94</v>
      </c>
      <c r="J2565" t="s">
        <v>27</v>
      </c>
      <c r="K2565">
        <v>1040</v>
      </c>
      <c r="L2565" t="s">
        <v>35</v>
      </c>
      <c r="M2565" s="1">
        <v>42509</v>
      </c>
      <c r="N2565" s="1">
        <v>42874</v>
      </c>
      <c r="O2565" t="s">
        <v>26</v>
      </c>
      <c r="P2565" s="1">
        <v>42601.739039351851</v>
      </c>
      <c r="Q2565" s="1">
        <v>42509</v>
      </c>
    </row>
    <row r="2566" spans="1:17" x14ac:dyDescent="0.25">
      <c r="A2566" t="s">
        <v>2088</v>
      </c>
      <c r="B2566" t="s">
        <v>2089</v>
      </c>
      <c r="C2566">
        <v>2200</v>
      </c>
      <c r="D2566" t="s">
        <v>2259</v>
      </c>
      <c r="E2566" t="s">
        <v>185</v>
      </c>
      <c r="F2566" t="s">
        <v>52</v>
      </c>
      <c r="G2566" t="s">
        <v>2091</v>
      </c>
      <c r="H2566">
        <v>0</v>
      </c>
      <c r="I2566" t="s">
        <v>87</v>
      </c>
      <c r="J2566" t="s">
        <v>27</v>
      </c>
      <c r="K2566">
        <v>1462</v>
      </c>
      <c r="L2566" t="s">
        <v>35</v>
      </c>
      <c r="M2566" s="1">
        <v>42625</v>
      </c>
      <c r="N2566" s="1">
        <v>42990</v>
      </c>
      <c r="O2566" t="s">
        <v>26</v>
      </c>
      <c r="P2566" s="1">
        <v>42625.37945601852</v>
      </c>
      <c r="Q2566" s="1">
        <v>42625</v>
      </c>
    </row>
    <row r="2567" spans="1:17" x14ac:dyDescent="0.25">
      <c r="A2567" t="s">
        <v>1305</v>
      </c>
      <c r="B2567" t="s">
        <v>1306</v>
      </c>
      <c r="C2567">
        <v>2736</v>
      </c>
      <c r="D2567" t="s">
        <v>2260</v>
      </c>
      <c r="E2567" t="s">
        <v>185</v>
      </c>
      <c r="F2567" t="s">
        <v>52</v>
      </c>
      <c r="G2567" t="s">
        <v>2087</v>
      </c>
      <c r="H2567">
        <v>0</v>
      </c>
      <c r="I2567" t="s">
        <v>768</v>
      </c>
      <c r="J2567" t="s">
        <v>27</v>
      </c>
      <c r="K2567">
        <v>1427</v>
      </c>
      <c r="L2567" t="s">
        <v>98</v>
      </c>
      <c r="M2567" s="1">
        <v>42771</v>
      </c>
      <c r="N2567" s="1">
        <v>43136</v>
      </c>
      <c r="O2567" t="s">
        <v>99</v>
      </c>
      <c r="P2567" s="1">
        <v>42621.645011574074</v>
      </c>
      <c r="Q2567" s="1">
        <v>42771</v>
      </c>
    </row>
    <row r="2568" spans="1:17" x14ac:dyDescent="0.25">
      <c r="A2568" t="s">
        <v>820</v>
      </c>
      <c r="B2568" t="s">
        <v>821</v>
      </c>
      <c r="C2568">
        <v>2601</v>
      </c>
      <c r="D2568" t="s">
        <v>2261</v>
      </c>
      <c r="E2568" t="s">
        <v>145</v>
      </c>
      <c r="F2568" t="s">
        <v>52</v>
      </c>
      <c r="G2568" t="s">
        <v>860</v>
      </c>
      <c r="H2568">
        <v>0</v>
      </c>
      <c r="I2568" t="s">
        <v>353</v>
      </c>
      <c r="J2568" t="s">
        <v>27</v>
      </c>
      <c r="K2568">
        <v>1915</v>
      </c>
      <c r="L2568" t="s">
        <v>25</v>
      </c>
      <c r="M2568" s="1">
        <v>42487</v>
      </c>
      <c r="N2568" s="1">
        <v>42670</v>
      </c>
      <c r="O2568" t="s">
        <v>26</v>
      </c>
      <c r="P2568" s="1">
        <v>42639.435347222221</v>
      </c>
      <c r="Q2568" s="1">
        <v>42487</v>
      </c>
    </row>
    <row r="2569" spans="1:17" x14ac:dyDescent="0.25">
      <c r="A2569" t="s">
        <v>820</v>
      </c>
      <c r="B2569" t="s">
        <v>821</v>
      </c>
      <c r="C2569">
        <v>2601</v>
      </c>
      <c r="D2569" t="s">
        <v>2261</v>
      </c>
      <c r="E2569" t="s">
        <v>145</v>
      </c>
      <c r="F2569" t="s">
        <v>52</v>
      </c>
      <c r="G2569" t="s">
        <v>860</v>
      </c>
      <c r="H2569">
        <v>0</v>
      </c>
      <c r="I2569" t="s">
        <v>353</v>
      </c>
      <c r="J2569" t="s">
        <v>27</v>
      </c>
      <c r="K2569">
        <v>2457</v>
      </c>
      <c r="L2569" t="s">
        <v>35</v>
      </c>
      <c r="M2569" s="1">
        <v>42669</v>
      </c>
      <c r="N2569" s="1">
        <v>42851</v>
      </c>
      <c r="O2569" t="s">
        <v>26</v>
      </c>
      <c r="P2569" s="1">
        <v>42675.372893518521</v>
      </c>
      <c r="Q2569" s="1">
        <v>42669</v>
      </c>
    </row>
    <row r="2570" spans="1:17" x14ac:dyDescent="0.25">
      <c r="A2570" t="s">
        <v>1305</v>
      </c>
      <c r="B2570" t="s">
        <v>1306</v>
      </c>
      <c r="C2570">
        <v>2736</v>
      </c>
      <c r="D2570" t="s">
        <v>2262</v>
      </c>
      <c r="E2570" t="s">
        <v>191</v>
      </c>
      <c r="F2570" t="s">
        <v>52</v>
      </c>
      <c r="G2570" t="s">
        <v>868</v>
      </c>
      <c r="H2570">
        <v>0</v>
      </c>
      <c r="I2570" t="s">
        <v>768</v>
      </c>
      <c r="J2570" t="s">
        <v>27</v>
      </c>
      <c r="K2570">
        <v>1291</v>
      </c>
      <c r="L2570" t="s">
        <v>35</v>
      </c>
      <c r="M2570" s="1">
        <v>42579</v>
      </c>
      <c r="N2570" s="1">
        <v>42944</v>
      </c>
      <c r="O2570" t="s">
        <v>88</v>
      </c>
      <c r="P2570" s="1">
        <v>42613.657442129632</v>
      </c>
      <c r="Q2570" s="1">
        <v>42579</v>
      </c>
    </row>
    <row r="2571" spans="1:17" x14ac:dyDescent="0.25">
      <c r="A2571" t="s">
        <v>2136</v>
      </c>
      <c r="B2571" t="s">
        <v>2137</v>
      </c>
      <c r="C2571">
        <v>1321</v>
      </c>
      <c r="D2571" t="s">
        <v>2263</v>
      </c>
      <c r="E2571" t="s">
        <v>185</v>
      </c>
      <c r="F2571" t="s">
        <v>52</v>
      </c>
      <c r="G2571" t="s">
        <v>2124</v>
      </c>
      <c r="H2571">
        <v>0</v>
      </c>
      <c r="I2571" t="s">
        <v>143</v>
      </c>
      <c r="J2571" t="s">
        <v>27</v>
      </c>
      <c r="K2571">
        <v>1242</v>
      </c>
      <c r="L2571" t="s">
        <v>35</v>
      </c>
      <c r="M2571" s="1">
        <v>42612</v>
      </c>
      <c r="N2571" s="1">
        <v>42977</v>
      </c>
      <c r="O2571" t="s">
        <v>26</v>
      </c>
      <c r="P2571" s="1">
        <v>42611.656527777777</v>
      </c>
      <c r="Q2571" s="1">
        <v>42612</v>
      </c>
    </row>
    <row r="2572" spans="1:17" x14ac:dyDescent="0.25">
      <c r="A2572" t="s">
        <v>2088</v>
      </c>
      <c r="B2572" t="s">
        <v>2089</v>
      </c>
      <c r="C2572">
        <v>2200</v>
      </c>
      <c r="D2572" t="s">
        <v>2264</v>
      </c>
      <c r="E2572" t="s">
        <v>191</v>
      </c>
      <c r="F2572" t="s">
        <v>52</v>
      </c>
      <c r="G2572" t="s">
        <v>2139</v>
      </c>
      <c r="H2572">
        <v>0</v>
      </c>
      <c r="I2572" t="s">
        <v>353</v>
      </c>
      <c r="J2572" t="s">
        <v>27</v>
      </c>
      <c r="K2572">
        <v>1057</v>
      </c>
      <c r="L2572" t="s">
        <v>35</v>
      </c>
      <c r="M2572" s="1">
        <v>42436</v>
      </c>
      <c r="N2572" s="1">
        <v>42801</v>
      </c>
      <c r="O2572" t="s">
        <v>26</v>
      </c>
      <c r="P2572" s="1">
        <v>42604.499120370368</v>
      </c>
      <c r="Q2572" s="1">
        <v>42436</v>
      </c>
    </row>
    <row r="2573" spans="1:17" x14ac:dyDescent="0.25">
      <c r="A2573" t="s">
        <v>2265</v>
      </c>
      <c r="B2573" t="s">
        <v>2266</v>
      </c>
      <c r="C2573">
        <v>2631</v>
      </c>
      <c r="D2573" t="s">
        <v>2267</v>
      </c>
      <c r="E2573" t="s">
        <v>191</v>
      </c>
      <c r="F2573" t="s">
        <v>70</v>
      </c>
      <c r="G2573" t="s">
        <v>836</v>
      </c>
      <c r="H2573">
        <v>0</v>
      </c>
      <c r="I2573" t="s">
        <v>107</v>
      </c>
      <c r="J2573" t="s">
        <v>24</v>
      </c>
      <c r="K2573">
        <v>219</v>
      </c>
      <c r="L2573" t="s">
        <v>35</v>
      </c>
      <c r="M2573" s="1">
        <v>42509</v>
      </c>
      <c r="N2573" s="1">
        <v>42874</v>
      </c>
      <c r="O2573" t="s">
        <v>26</v>
      </c>
      <c r="P2573" s="1">
        <v>42579.528136574074</v>
      </c>
      <c r="Q2573" s="1">
        <v>42509</v>
      </c>
    </row>
    <row r="2574" spans="1:17" x14ac:dyDescent="0.25">
      <c r="A2574" t="s">
        <v>2088</v>
      </c>
      <c r="B2574" t="s">
        <v>2089</v>
      </c>
      <c r="C2574">
        <v>2200</v>
      </c>
      <c r="D2574" t="s">
        <v>2268</v>
      </c>
      <c r="E2574" t="s">
        <v>191</v>
      </c>
      <c r="F2574" t="s">
        <v>52</v>
      </c>
      <c r="G2574" t="s">
        <v>2139</v>
      </c>
      <c r="H2574">
        <v>0</v>
      </c>
      <c r="I2574" t="s">
        <v>353</v>
      </c>
      <c r="J2574" t="s">
        <v>27</v>
      </c>
      <c r="K2574">
        <v>1058</v>
      </c>
      <c r="L2574" t="s">
        <v>35</v>
      </c>
      <c r="M2574" s="1">
        <v>42436</v>
      </c>
      <c r="N2574" s="1">
        <v>42801</v>
      </c>
      <c r="O2574" t="s">
        <v>26</v>
      </c>
      <c r="P2574" s="1">
        <v>42604.499606481484</v>
      </c>
      <c r="Q2574" s="1">
        <v>42436</v>
      </c>
    </row>
    <row r="2575" spans="1:17" x14ac:dyDescent="0.25">
      <c r="A2575" t="s">
        <v>114</v>
      </c>
      <c r="B2575" t="s">
        <v>115</v>
      </c>
      <c r="C2575">
        <v>2602</v>
      </c>
      <c r="D2575" t="s">
        <v>2269</v>
      </c>
      <c r="E2575" t="s">
        <v>1006</v>
      </c>
      <c r="F2575" t="s">
        <v>154</v>
      </c>
      <c r="G2575" t="s">
        <v>206</v>
      </c>
      <c r="H2575">
        <v>0</v>
      </c>
      <c r="I2575" t="s">
        <v>65</v>
      </c>
      <c r="J2575" t="s">
        <v>24</v>
      </c>
      <c r="K2575">
        <v>2184</v>
      </c>
      <c r="L2575" t="s">
        <v>35</v>
      </c>
      <c r="M2575" s="1">
        <v>42412</v>
      </c>
      <c r="N2575" s="1">
        <v>42778</v>
      </c>
      <c r="O2575" t="s">
        <v>88</v>
      </c>
      <c r="P2575" s="1">
        <v>42642.729270833333</v>
      </c>
      <c r="Q2575" s="1">
        <v>42412</v>
      </c>
    </row>
    <row r="2576" spans="1:17" x14ac:dyDescent="0.25">
      <c r="A2576" t="s">
        <v>114</v>
      </c>
      <c r="B2576" t="s">
        <v>115</v>
      </c>
      <c r="C2576">
        <v>2602</v>
      </c>
      <c r="D2576" t="s">
        <v>2269</v>
      </c>
      <c r="E2576" t="s">
        <v>1006</v>
      </c>
      <c r="F2576" t="s">
        <v>154</v>
      </c>
      <c r="G2576" t="s">
        <v>206</v>
      </c>
      <c r="H2576">
        <v>0</v>
      </c>
      <c r="I2576" t="s">
        <v>65</v>
      </c>
      <c r="J2576" t="s">
        <v>27</v>
      </c>
      <c r="K2576">
        <v>2184</v>
      </c>
      <c r="L2576" t="s">
        <v>35</v>
      </c>
      <c r="M2576" s="1">
        <v>42412</v>
      </c>
      <c r="N2576" s="1">
        <v>42778</v>
      </c>
      <c r="O2576" t="s">
        <v>88</v>
      </c>
      <c r="P2576" s="1">
        <v>42642.729270833333</v>
      </c>
      <c r="Q2576" s="1">
        <v>42412</v>
      </c>
    </row>
    <row r="2577" spans="1:17" x14ac:dyDescent="0.25">
      <c r="A2577" t="s">
        <v>2133</v>
      </c>
      <c r="B2577" t="s">
        <v>2134</v>
      </c>
      <c r="C2577" t="s">
        <v>99</v>
      </c>
      <c r="D2577" t="s">
        <v>2270</v>
      </c>
      <c r="E2577" t="s">
        <v>145</v>
      </c>
      <c r="F2577" t="s">
        <v>52</v>
      </c>
      <c r="G2577" t="s">
        <v>868</v>
      </c>
      <c r="H2577">
        <v>0</v>
      </c>
      <c r="I2577" t="s">
        <v>419</v>
      </c>
      <c r="J2577" t="s">
        <v>24</v>
      </c>
      <c r="K2577">
        <v>2807</v>
      </c>
      <c r="L2577" t="s">
        <v>35</v>
      </c>
      <c r="M2577" s="1">
        <v>42732</v>
      </c>
      <c r="N2577" s="1">
        <v>42914</v>
      </c>
      <c r="O2577" t="s">
        <v>26</v>
      </c>
      <c r="P2577" s="1">
        <v>42730.508738425924</v>
      </c>
      <c r="Q2577" s="1">
        <v>42732</v>
      </c>
    </row>
    <row r="2578" spans="1:17" x14ac:dyDescent="0.25">
      <c r="A2578" t="s">
        <v>2133</v>
      </c>
      <c r="B2578" t="s">
        <v>2134</v>
      </c>
      <c r="C2578" t="s">
        <v>99</v>
      </c>
      <c r="D2578" t="s">
        <v>2270</v>
      </c>
      <c r="E2578" t="s">
        <v>145</v>
      </c>
      <c r="F2578" t="s">
        <v>52</v>
      </c>
      <c r="G2578" t="s">
        <v>868</v>
      </c>
      <c r="H2578">
        <v>0</v>
      </c>
      <c r="I2578" t="s">
        <v>419</v>
      </c>
      <c r="J2578" t="s">
        <v>27</v>
      </c>
      <c r="K2578">
        <v>2807</v>
      </c>
      <c r="L2578" t="s">
        <v>35</v>
      </c>
      <c r="M2578" s="1">
        <v>42732</v>
      </c>
      <c r="N2578" s="1">
        <v>42914</v>
      </c>
      <c r="O2578" t="s">
        <v>26</v>
      </c>
      <c r="P2578" s="1">
        <v>42730.508738425924</v>
      </c>
      <c r="Q2578" s="1">
        <v>42732</v>
      </c>
    </row>
    <row r="2579" spans="1:17" x14ac:dyDescent="0.25">
      <c r="A2579" t="s">
        <v>476</v>
      </c>
      <c r="B2579" t="s">
        <v>477</v>
      </c>
      <c r="C2579">
        <v>1070</v>
      </c>
      <c r="D2579" t="s">
        <v>2271</v>
      </c>
      <c r="E2579" t="s">
        <v>910</v>
      </c>
      <c r="F2579" t="s">
        <v>154</v>
      </c>
      <c r="G2579" t="s">
        <v>155</v>
      </c>
      <c r="H2579">
        <v>0</v>
      </c>
      <c r="I2579" t="s">
        <v>143</v>
      </c>
      <c r="J2579" t="s">
        <v>27</v>
      </c>
      <c r="K2579">
        <v>747</v>
      </c>
      <c r="L2579" t="s">
        <v>101</v>
      </c>
      <c r="M2579" s="1">
        <v>42285</v>
      </c>
      <c r="N2579" s="1">
        <v>42651</v>
      </c>
      <c r="O2579" t="s">
        <v>26</v>
      </c>
      <c r="P2579" s="1">
        <v>42592.434560185182</v>
      </c>
      <c r="Q2579" s="1">
        <v>42285</v>
      </c>
    </row>
    <row r="2580" spans="1:17" x14ac:dyDescent="0.25">
      <c r="A2580" t="s">
        <v>476</v>
      </c>
      <c r="B2580" t="s">
        <v>477</v>
      </c>
      <c r="C2580">
        <v>1070</v>
      </c>
      <c r="D2580" t="s">
        <v>2271</v>
      </c>
      <c r="E2580" t="s">
        <v>910</v>
      </c>
      <c r="F2580" t="s">
        <v>154</v>
      </c>
      <c r="G2580" t="s">
        <v>155</v>
      </c>
      <c r="H2580">
        <v>0</v>
      </c>
      <c r="I2580" t="s">
        <v>143</v>
      </c>
      <c r="J2580" t="s">
        <v>27</v>
      </c>
      <c r="K2580">
        <v>2160</v>
      </c>
      <c r="L2580" t="s">
        <v>35</v>
      </c>
      <c r="M2580" s="1">
        <v>42636</v>
      </c>
      <c r="N2580" s="1">
        <v>43001</v>
      </c>
      <c r="O2580" t="s">
        <v>26</v>
      </c>
      <c r="P2580" s="1">
        <v>42642.437893518516</v>
      </c>
      <c r="Q2580" s="1">
        <v>42636</v>
      </c>
    </row>
    <row r="2581" spans="1:17" x14ac:dyDescent="0.25">
      <c r="A2581" t="s">
        <v>1305</v>
      </c>
      <c r="B2581" t="s">
        <v>1306</v>
      </c>
      <c r="C2581">
        <v>2736</v>
      </c>
      <c r="D2581" t="s">
        <v>2272</v>
      </c>
      <c r="E2581" t="s">
        <v>662</v>
      </c>
      <c r="F2581" t="s">
        <v>52</v>
      </c>
      <c r="G2581" t="s">
        <v>860</v>
      </c>
      <c r="H2581">
        <v>0</v>
      </c>
      <c r="I2581" t="s">
        <v>768</v>
      </c>
      <c r="J2581" t="s">
        <v>27</v>
      </c>
      <c r="K2581">
        <v>1298</v>
      </c>
      <c r="L2581" t="s">
        <v>35</v>
      </c>
      <c r="M2581" s="1">
        <v>42580</v>
      </c>
      <c r="N2581" s="1">
        <v>42764</v>
      </c>
      <c r="O2581" t="s">
        <v>26</v>
      </c>
      <c r="P2581" s="1">
        <v>42613.676041666666</v>
      </c>
      <c r="Q2581" s="1">
        <v>42580</v>
      </c>
    </row>
    <row r="2582" spans="1:17" x14ac:dyDescent="0.25">
      <c r="A2582" t="s">
        <v>1305</v>
      </c>
      <c r="B2582" t="s">
        <v>1306</v>
      </c>
      <c r="C2582">
        <v>2736</v>
      </c>
      <c r="D2582" t="s">
        <v>2273</v>
      </c>
      <c r="E2582" t="s">
        <v>160</v>
      </c>
      <c r="F2582" t="s">
        <v>70</v>
      </c>
      <c r="G2582" t="s">
        <v>1771</v>
      </c>
      <c r="H2582">
        <v>0</v>
      </c>
      <c r="I2582" t="s">
        <v>768</v>
      </c>
      <c r="J2582" t="s">
        <v>27</v>
      </c>
      <c r="K2582">
        <v>1477</v>
      </c>
      <c r="L2582" t="s">
        <v>25</v>
      </c>
      <c r="M2582" s="1">
        <v>42285</v>
      </c>
      <c r="N2582" s="1">
        <v>42468</v>
      </c>
      <c r="O2582" t="s">
        <v>88</v>
      </c>
      <c r="P2582" s="1">
        <v>42625.524907407409</v>
      </c>
      <c r="Q2582" s="1">
        <v>42285</v>
      </c>
    </row>
    <row r="2583" spans="1:17" x14ac:dyDescent="0.25">
      <c r="A2583" t="s">
        <v>1305</v>
      </c>
      <c r="B2583" t="s">
        <v>1306</v>
      </c>
      <c r="C2583">
        <v>2736</v>
      </c>
      <c r="D2583" t="s">
        <v>2273</v>
      </c>
      <c r="E2583" t="s">
        <v>160</v>
      </c>
      <c r="F2583" t="s">
        <v>70</v>
      </c>
      <c r="G2583" t="s">
        <v>1771</v>
      </c>
      <c r="H2583">
        <v>0</v>
      </c>
      <c r="I2583" t="s">
        <v>768</v>
      </c>
      <c r="J2583" t="s">
        <v>27</v>
      </c>
      <c r="K2583">
        <v>2351</v>
      </c>
      <c r="L2583" t="s">
        <v>35</v>
      </c>
      <c r="M2583" s="1">
        <v>42653</v>
      </c>
      <c r="N2583" s="1">
        <v>42835</v>
      </c>
      <c r="O2583" t="s">
        <v>26</v>
      </c>
      <c r="P2583" s="1">
        <v>42661.731134259258</v>
      </c>
      <c r="Q2583" s="1">
        <v>42653</v>
      </c>
    </row>
    <row r="2584" spans="1:17" x14ac:dyDescent="0.25">
      <c r="A2584" t="s">
        <v>709</v>
      </c>
      <c r="B2584" t="s">
        <v>710</v>
      </c>
      <c r="C2584">
        <v>1740</v>
      </c>
      <c r="D2584" t="s">
        <v>2274</v>
      </c>
      <c r="E2584" t="s">
        <v>160</v>
      </c>
      <c r="F2584" t="s">
        <v>141</v>
      </c>
      <c r="G2584" t="s">
        <v>714</v>
      </c>
      <c r="H2584">
        <v>0</v>
      </c>
      <c r="I2584" t="s">
        <v>328</v>
      </c>
      <c r="J2584" t="s">
        <v>24</v>
      </c>
      <c r="K2584">
        <v>443</v>
      </c>
      <c r="L2584" t="s">
        <v>35</v>
      </c>
      <c r="M2584" s="1">
        <v>42445</v>
      </c>
      <c r="N2584" s="1">
        <v>42810</v>
      </c>
      <c r="O2584" t="s">
        <v>26</v>
      </c>
      <c r="P2584" s="1">
        <v>42585.533217592594</v>
      </c>
      <c r="Q2584" s="1">
        <v>42445</v>
      </c>
    </row>
    <row r="2585" spans="1:17" x14ac:dyDescent="0.25">
      <c r="A2585" t="s">
        <v>709</v>
      </c>
      <c r="B2585" t="s">
        <v>710</v>
      </c>
      <c r="C2585">
        <v>1740</v>
      </c>
      <c r="D2585" t="s">
        <v>2274</v>
      </c>
      <c r="E2585" t="s">
        <v>160</v>
      </c>
      <c r="F2585" t="s">
        <v>141</v>
      </c>
      <c r="G2585" t="s">
        <v>714</v>
      </c>
      <c r="H2585">
        <v>0</v>
      </c>
      <c r="I2585" t="s">
        <v>328</v>
      </c>
      <c r="J2585" t="s">
        <v>27</v>
      </c>
      <c r="K2585">
        <v>443</v>
      </c>
      <c r="L2585" t="s">
        <v>35</v>
      </c>
      <c r="M2585" s="1">
        <v>42445</v>
      </c>
      <c r="N2585" s="1">
        <v>42810</v>
      </c>
      <c r="O2585" t="s">
        <v>26</v>
      </c>
      <c r="P2585" s="1">
        <v>42585.533217592594</v>
      </c>
      <c r="Q2585" s="1">
        <v>42445</v>
      </c>
    </row>
    <row r="2586" spans="1:17" x14ac:dyDescent="0.25">
      <c r="A2586" t="s">
        <v>1757</v>
      </c>
      <c r="B2586" t="s">
        <v>1758</v>
      </c>
      <c r="C2586">
        <v>1074</v>
      </c>
      <c r="D2586" t="s">
        <v>2275</v>
      </c>
      <c r="E2586" t="s">
        <v>160</v>
      </c>
      <c r="F2586" t="s">
        <v>52</v>
      </c>
      <c r="G2586" t="s">
        <v>868</v>
      </c>
      <c r="H2586">
        <v>0</v>
      </c>
      <c r="I2586" t="s">
        <v>265</v>
      </c>
      <c r="J2586" t="s">
        <v>27</v>
      </c>
      <c r="K2586">
        <v>399</v>
      </c>
      <c r="L2586" t="s">
        <v>25</v>
      </c>
      <c r="M2586" s="1">
        <v>42270</v>
      </c>
      <c r="N2586" s="1">
        <v>42636</v>
      </c>
      <c r="O2586" t="s">
        <v>88</v>
      </c>
      <c r="P2586" s="1">
        <v>42585.357499999998</v>
      </c>
      <c r="Q2586" s="1">
        <v>42270</v>
      </c>
    </row>
    <row r="2587" spans="1:17" x14ac:dyDescent="0.25">
      <c r="A2587" t="s">
        <v>1757</v>
      </c>
      <c r="B2587" t="s">
        <v>1758</v>
      </c>
      <c r="C2587">
        <v>1074</v>
      </c>
      <c r="D2587" t="s">
        <v>2275</v>
      </c>
      <c r="E2587" t="s">
        <v>160</v>
      </c>
      <c r="F2587" t="s">
        <v>52</v>
      </c>
      <c r="G2587" t="s">
        <v>868</v>
      </c>
      <c r="H2587">
        <v>0</v>
      </c>
      <c r="I2587" t="s">
        <v>265</v>
      </c>
      <c r="J2587" t="s">
        <v>24</v>
      </c>
      <c r="K2587">
        <v>399</v>
      </c>
      <c r="L2587" t="s">
        <v>25</v>
      </c>
      <c r="M2587" s="1">
        <v>42270</v>
      </c>
      <c r="N2587" s="1">
        <v>42636</v>
      </c>
      <c r="O2587" t="s">
        <v>88</v>
      </c>
      <c r="P2587" s="1">
        <v>42585.357499999998</v>
      </c>
      <c r="Q2587" s="1">
        <v>42270</v>
      </c>
    </row>
    <row r="2588" spans="1:17" x14ac:dyDescent="0.25">
      <c r="A2588" t="s">
        <v>1757</v>
      </c>
      <c r="B2588" t="s">
        <v>1758</v>
      </c>
      <c r="C2588">
        <v>1074</v>
      </c>
      <c r="D2588" t="s">
        <v>2275</v>
      </c>
      <c r="E2588" t="s">
        <v>160</v>
      </c>
      <c r="F2588" t="s">
        <v>52</v>
      </c>
      <c r="G2588" t="s">
        <v>868</v>
      </c>
      <c r="H2588">
        <v>0</v>
      </c>
      <c r="I2588" t="s">
        <v>265</v>
      </c>
      <c r="J2588" t="s">
        <v>24</v>
      </c>
      <c r="K2588">
        <v>2126</v>
      </c>
      <c r="L2588" t="s">
        <v>35</v>
      </c>
      <c r="M2588" s="1">
        <v>42636</v>
      </c>
      <c r="N2588" s="1">
        <v>42817</v>
      </c>
      <c r="O2588" t="s">
        <v>26</v>
      </c>
      <c r="P2588" s="1">
        <v>42641.67428240741</v>
      </c>
      <c r="Q2588" s="1">
        <v>42636</v>
      </c>
    </row>
    <row r="2589" spans="1:17" x14ac:dyDescent="0.25">
      <c r="A2589" t="s">
        <v>1757</v>
      </c>
      <c r="B2589" t="s">
        <v>1758</v>
      </c>
      <c r="C2589">
        <v>1074</v>
      </c>
      <c r="D2589" t="s">
        <v>2275</v>
      </c>
      <c r="E2589" t="s">
        <v>160</v>
      </c>
      <c r="F2589" t="s">
        <v>52</v>
      </c>
      <c r="G2589" t="s">
        <v>868</v>
      </c>
      <c r="H2589">
        <v>0</v>
      </c>
      <c r="I2589" t="s">
        <v>265</v>
      </c>
      <c r="J2589" t="s">
        <v>27</v>
      </c>
      <c r="K2589">
        <v>2126</v>
      </c>
      <c r="L2589" t="s">
        <v>35</v>
      </c>
      <c r="M2589" s="1">
        <v>42636</v>
      </c>
      <c r="N2589" s="1">
        <v>42817</v>
      </c>
      <c r="O2589" t="s">
        <v>26</v>
      </c>
      <c r="P2589" s="1">
        <v>42641.67428240741</v>
      </c>
      <c r="Q2589" s="1">
        <v>42636</v>
      </c>
    </row>
    <row r="2590" spans="1:17" x14ac:dyDescent="0.25">
      <c r="A2590" t="s">
        <v>2088</v>
      </c>
      <c r="B2590" t="s">
        <v>2089</v>
      </c>
      <c r="C2590">
        <v>2200</v>
      </c>
      <c r="D2590" t="s">
        <v>2276</v>
      </c>
      <c r="E2590" t="s">
        <v>51</v>
      </c>
      <c r="F2590" t="s">
        <v>52</v>
      </c>
      <c r="G2590" t="s">
        <v>906</v>
      </c>
      <c r="H2590">
        <v>0</v>
      </c>
      <c r="I2590" t="s">
        <v>87</v>
      </c>
      <c r="J2590" t="s">
        <v>27</v>
      </c>
      <c r="K2590">
        <v>1465</v>
      </c>
      <c r="L2590" t="s">
        <v>35</v>
      </c>
      <c r="M2590" s="1">
        <v>42627</v>
      </c>
      <c r="N2590" s="1">
        <v>42808</v>
      </c>
      <c r="O2590" t="s">
        <v>26</v>
      </c>
      <c r="P2590" s="1">
        <v>42625.38013888889</v>
      </c>
      <c r="Q2590" s="1">
        <v>42627</v>
      </c>
    </row>
    <row r="2591" spans="1:17" x14ac:dyDescent="0.25">
      <c r="A2591" t="s">
        <v>706</v>
      </c>
      <c r="B2591" t="s">
        <v>707</v>
      </c>
      <c r="C2591">
        <v>2470</v>
      </c>
      <c r="D2591" t="s">
        <v>2277</v>
      </c>
      <c r="E2591" t="s">
        <v>671</v>
      </c>
      <c r="F2591" t="s">
        <v>52</v>
      </c>
      <c r="G2591" t="s">
        <v>833</v>
      </c>
      <c r="H2591">
        <v>0</v>
      </c>
      <c r="I2591" t="s">
        <v>136</v>
      </c>
      <c r="J2591" t="s">
        <v>24</v>
      </c>
      <c r="K2591">
        <v>1106</v>
      </c>
      <c r="L2591" t="s">
        <v>35</v>
      </c>
      <c r="M2591" s="1">
        <v>42607</v>
      </c>
      <c r="N2591" s="1">
        <v>42791</v>
      </c>
      <c r="O2591" t="s">
        <v>88</v>
      </c>
      <c r="P2591" s="1">
        <v>42605.710729166669</v>
      </c>
      <c r="Q2591" s="1">
        <v>42607</v>
      </c>
    </row>
    <row r="2592" spans="1:17" x14ac:dyDescent="0.25">
      <c r="A2592" t="s">
        <v>706</v>
      </c>
      <c r="B2592" t="s">
        <v>707</v>
      </c>
      <c r="C2592">
        <v>2470</v>
      </c>
      <c r="D2592" t="s">
        <v>2277</v>
      </c>
      <c r="E2592" t="s">
        <v>671</v>
      </c>
      <c r="F2592" t="s">
        <v>52</v>
      </c>
      <c r="G2592" t="s">
        <v>833</v>
      </c>
      <c r="H2592">
        <v>0</v>
      </c>
      <c r="I2592" t="s">
        <v>136</v>
      </c>
      <c r="J2592" t="s">
        <v>27</v>
      </c>
      <c r="K2592">
        <v>1106</v>
      </c>
      <c r="L2592" t="s">
        <v>35</v>
      </c>
      <c r="M2592" s="1">
        <v>42607</v>
      </c>
      <c r="N2592" s="1">
        <v>42791</v>
      </c>
      <c r="O2592" t="s">
        <v>88</v>
      </c>
      <c r="P2592" s="1">
        <v>42605.710729166669</v>
      </c>
      <c r="Q2592" s="1">
        <v>42607</v>
      </c>
    </row>
    <row r="2593" spans="1:17" x14ac:dyDescent="0.25">
      <c r="A2593" t="s">
        <v>2278</v>
      </c>
      <c r="B2593" t="s">
        <v>2279</v>
      </c>
      <c r="C2593">
        <v>2203</v>
      </c>
      <c r="D2593" t="s">
        <v>2280</v>
      </c>
      <c r="E2593" t="s">
        <v>96</v>
      </c>
      <c r="F2593" t="s">
        <v>178</v>
      </c>
      <c r="G2593" t="s">
        <v>327</v>
      </c>
      <c r="H2593">
        <v>0</v>
      </c>
      <c r="I2593" t="s">
        <v>65</v>
      </c>
      <c r="J2593" t="s">
        <v>254</v>
      </c>
      <c r="K2593">
        <v>32</v>
      </c>
      <c r="L2593" t="s">
        <v>25</v>
      </c>
      <c r="M2593" s="1">
        <v>42551</v>
      </c>
      <c r="N2593" s="1">
        <v>42734</v>
      </c>
      <c r="O2593" t="s">
        <v>26</v>
      </c>
      <c r="P2593" s="1">
        <v>42564.427361111113</v>
      </c>
      <c r="Q2593" s="1">
        <v>42551</v>
      </c>
    </row>
    <row r="2594" spans="1:17" x14ac:dyDescent="0.25">
      <c r="A2594" t="s">
        <v>549</v>
      </c>
      <c r="B2594" t="s">
        <v>550</v>
      </c>
      <c r="C2594" t="s">
        <v>99</v>
      </c>
      <c r="D2594" t="s">
        <v>2281</v>
      </c>
      <c r="E2594" t="s">
        <v>96</v>
      </c>
      <c r="F2594" t="s">
        <v>52</v>
      </c>
      <c r="G2594" t="s">
        <v>525</v>
      </c>
      <c r="H2594">
        <v>0</v>
      </c>
      <c r="I2594" t="s">
        <v>65</v>
      </c>
      <c r="J2594" t="s">
        <v>24</v>
      </c>
      <c r="K2594">
        <v>1698</v>
      </c>
      <c r="L2594" t="s">
        <v>25</v>
      </c>
      <c r="M2594" s="1">
        <v>42524</v>
      </c>
      <c r="N2594" s="1">
        <v>42707</v>
      </c>
      <c r="O2594" t="s">
        <v>26</v>
      </c>
      <c r="P2594" s="1">
        <v>42632.616851851853</v>
      </c>
      <c r="Q2594" s="1">
        <v>42524</v>
      </c>
    </row>
    <row r="2595" spans="1:17" x14ac:dyDescent="0.25">
      <c r="A2595" t="s">
        <v>549</v>
      </c>
      <c r="B2595" t="s">
        <v>550</v>
      </c>
      <c r="C2595" t="s">
        <v>99</v>
      </c>
      <c r="D2595" t="s">
        <v>2281</v>
      </c>
      <c r="E2595" t="s">
        <v>96</v>
      </c>
      <c r="F2595" t="s">
        <v>52</v>
      </c>
      <c r="G2595" t="s">
        <v>525</v>
      </c>
      <c r="H2595">
        <v>0</v>
      </c>
      <c r="I2595" t="s">
        <v>65</v>
      </c>
      <c r="J2595" t="s">
        <v>27</v>
      </c>
      <c r="K2595">
        <v>1698</v>
      </c>
      <c r="L2595" t="s">
        <v>25</v>
      </c>
      <c r="M2595" s="1">
        <v>42524</v>
      </c>
      <c r="N2595" s="1">
        <v>42707</v>
      </c>
      <c r="O2595" t="s">
        <v>26</v>
      </c>
      <c r="P2595" s="1">
        <v>42632.616851851853</v>
      </c>
      <c r="Q2595" s="1">
        <v>42524</v>
      </c>
    </row>
    <row r="2596" spans="1:17" x14ac:dyDescent="0.25">
      <c r="A2596" t="s">
        <v>324</v>
      </c>
      <c r="B2596" t="s">
        <v>325</v>
      </c>
      <c r="C2596">
        <v>2096</v>
      </c>
      <c r="D2596" t="s">
        <v>2282</v>
      </c>
      <c r="E2596" t="s">
        <v>96</v>
      </c>
      <c r="F2596" t="s">
        <v>52</v>
      </c>
      <c r="G2596" t="s">
        <v>529</v>
      </c>
      <c r="H2596">
        <v>0</v>
      </c>
      <c r="I2596" t="s">
        <v>1415</v>
      </c>
      <c r="J2596" t="s">
        <v>27</v>
      </c>
      <c r="K2596">
        <v>1418</v>
      </c>
      <c r="L2596" t="s">
        <v>35</v>
      </c>
      <c r="M2596" s="1">
        <v>42618</v>
      </c>
      <c r="N2596" s="1">
        <v>42799</v>
      </c>
      <c r="O2596" t="s">
        <v>26</v>
      </c>
      <c r="P2596" s="1">
        <v>42621.549224537041</v>
      </c>
      <c r="Q2596" s="1">
        <v>42618</v>
      </c>
    </row>
    <row r="2597" spans="1:17" x14ac:dyDescent="0.25">
      <c r="A2597" t="s">
        <v>552</v>
      </c>
      <c r="B2597" t="s">
        <v>553</v>
      </c>
      <c r="C2597">
        <v>1240</v>
      </c>
      <c r="D2597" t="s">
        <v>2283</v>
      </c>
      <c r="E2597" t="s">
        <v>96</v>
      </c>
      <c r="F2597" t="s">
        <v>70</v>
      </c>
      <c r="G2597" t="s">
        <v>525</v>
      </c>
      <c r="H2597">
        <v>1</v>
      </c>
      <c r="I2597" t="s">
        <v>419</v>
      </c>
      <c r="J2597" t="s">
        <v>24</v>
      </c>
      <c r="K2597">
        <v>188</v>
      </c>
      <c r="L2597" t="s">
        <v>35</v>
      </c>
      <c r="M2597" s="1">
        <v>42569</v>
      </c>
      <c r="N2597" s="1">
        <v>42753</v>
      </c>
      <c r="O2597" t="s">
        <v>26</v>
      </c>
      <c r="P2597" s="1">
        <v>42577.639826388891</v>
      </c>
      <c r="Q2597" s="1">
        <v>42569</v>
      </c>
    </row>
    <row r="2598" spans="1:17" x14ac:dyDescent="0.25">
      <c r="A2598" t="s">
        <v>552</v>
      </c>
      <c r="B2598" t="s">
        <v>553</v>
      </c>
      <c r="C2598">
        <v>1240</v>
      </c>
      <c r="D2598" t="s">
        <v>2283</v>
      </c>
      <c r="E2598" t="s">
        <v>96</v>
      </c>
      <c r="F2598" t="s">
        <v>70</v>
      </c>
      <c r="G2598" t="s">
        <v>525</v>
      </c>
      <c r="H2598">
        <v>1</v>
      </c>
      <c r="I2598" t="s">
        <v>419</v>
      </c>
      <c r="J2598" t="s">
        <v>27</v>
      </c>
      <c r="K2598">
        <v>188</v>
      </c>
      <c r="L2598" t="s">
        <v>35</v>
      </c>
      <c r="M2598" s="1">
        <v>42569</v>
      </c>
      <c r="N2598" s="1">
        <v>42753</v>
      </c>
      <c r="O2598" t="s">
        <v>26</v>
      </c>
      <c r="P2598" s="1">
        <v>42577.639826388891</v>
      </c>
      <c r="Q2598" s="1">
        <v>42569</v>
      </c>
    </row>
    <row r="2599" spans="1:17" x14ac:dyDescent="0.25">
      <c r="A2599" t="s">
        <v>552</v>
      </c>
      <c r="B2599" t="s">
        <v>553</v>
      </c>
      <c r="C2599">
        <v>1240</v>
      </c>
      <c r="D2599" t="s">
        <v>2283</v>
      </c>
      <c r="E2599" t="s">
        <v>96</v>
      </c>
      <c r="F2599" t="s">
        <v>70</v>
      </c>
      <c r="G2599" t="s">
        <v>525</v>
      </c>
      <c r="H2599">
        <v>1</v>
      </c>
      <c r="I2599" t="s">
        <v>419</v>
      </c>
      <c r="J2599" t="s">
        <v>36</v>
      </c>
      <c r="K2599">
        <v>188</v>
      </c>
      <c r="L2599" t="s">
        <v>35</v>
      </c>
      <c r="M2599" s="1">
        <v>42569</v>
      </c>
      <c r="N2599" s="1">
        <v>42753</v>
      </c>
      <c r="O2599" t="s">
        <v>26</v>
      </c>
      <c r="P2599" s="1">
        <v>42577.639826388891</v>
      </c>
      <c r="Q2599" s="1">
        <v>42569</v>
      </c>
    </row>
    <row r="2600" spans="1:17" x14ac:dyDescent="0.25">
      <c r="A2600" t="s">
        <v>458</v>
      </c>
      <c r="B2600" t="s">
        <v>459</v>
      </c>
      <c r="C2600">
        <v>1877</v>
      </c>
      <c r="D2600" t="s">
        <v>2284</v>
      </c>
      <c r="E2600" t="s">
        <v>471</v>
      </c>
      <c r="F2600" t="s">
        <v>52</v>
      </c>
      <c r="G2600" t="s">
        <v>257</v>
      </c>
      <c r="H2600">
        <v>0</v>
      </c>
      <c r="I2600" t="s">
        <v>461</v>
      </c>
      <c r="J2600" t="s">
        <v>27</v>
      </c>
      <c r="K2600">
        <v>692</v>
      </c>
      <c r="L2600" t="s">
        <v>25</v>
      </c>
      <c r="M2600" s="1">
        <v>42464</v>
      </c>
      <c r="N2600" s="1">
        <v>42647</v>
      </c>
      <c r="O2600" t="s">
        <v>26</v>
      </c>
      <c r="P2600" s="1">
        <v>42591.62127314815</v>
      </c>
      <c r="Q2600" s="1">
        <v>42464</v>
      </c>
    </row>
    <row r="2601" spans="1:17" x14ac:dyDescent="0.25">
      <c r="A2601" t="s">
        <v>458</v>
      </c>
      <c r="B2601" t="s">
        <v>459</v>
      </c>
      <c r="C2601">
        <v>1877</v>
      </c>
      <c r="D2601" t="s">
        <v>2284</v>
      </c>
      <c r="E2601" t="s">
        <v>471</v>
      </c>
      <c r="F2601" t="s">
        <v>52</v>
      </c>
      <c r="G2601" t="s">
        <v>257</v>
      </c>
      <c r="H2601">
        <v>0</v>
      </c>
      <c r="I2601" t="s">
        <v>461</v>
      </c>
      <c r="J2601" t="s">
        <v>24</v>
      </c>
      <c r="K2601">
        <v>692</v>
      </c>
      <c r="L2601" t="s">
        <v>25</v>
      </c>
      <c r="M2601" s="1">
        <v>42464</v>
      </c>
      <c r="N2601" s="1">
        <v>42647</v>
      </c>
      <c r="O2601" t="s">
        <v>26</v>
      </c>
      <c r="P2601" s="1">
        <v>42591.62127314815</v>
      </c>
      <c r="Q2601" s="1">
        <v>42464</v>
      </c>
    </row>
    <row r="2602" spans="1:17" x14ac:dyDescent="0.25">
      <c r="A2602" t="s">
        <v>458</v>
      </c>
      <c r="B2602" t="s">
        <v>459</v>
      </c>
      <c r="C2602">
        <v>1877</v>
      </c>
      <c r="D2602" t="s">
        <v>2284</v>
      </c>
      <c r="E2602" t="s">
        <v>471</v>
      </c>
      <c r="F2602" t="s">
        <v>52</v>
      </c>
      <c r="G2602" t="s">
        <v>257</v>
      </c>
      <c r="H2602">
        <v>0</v>
      </c>
      <c r="I2602" t="s">
        <v>461</v>
      </c>
      <c r="J2602" t="s">
        <v>24</v>
      </c>
      <c r="K2602">
        <v>2361</v>
      </c>
      <c r="L2602" t="s">
        <v>35</v>
      </c>
      <c r="M2602" s="1">
        <v>42642</v>
      </c>
      <c r="N2602" s="1">
        <v>42823</v>
      </c>
      <c r="O2602" t="s">
        <v>26</v>
      </c>
      <c r="P2602" s="1">
        <v>42662.592083333337</v>
      </c>
      <c r="Q2602" s="1">
        <v>42642</v>
      </c>
    </row>
    <row r="2603" spans="1:17" x14ac:dyDescent="0.25">
      <c r="A2603" t="s">
        <v>458</v>
      </c>
      <c r="B2603" t="s">
        <v>459</v>
      </c>
      <c r="C2603">
        <v>1877</v>
      </c>
      <c r="D2603" t="s">
        <v>2284</v>
      </c>
      <c r="E2603" t="s">
        <v>471</v>
      </c>
      <c r="F2603" t="s">
        <v>52</v>
      </c>
      <c r="G2603" t="s">
        <v>257</v>
      </c>
      <c r="H2603">
        <v>0</v>
      </c>
      <c r="I2603" t="s">
        <v>461</v>
      </c>
      <c r="J2603" t="s">
        <v>27</v>
      </c>
      <c r="K2603">
        <v>2361</v>
      </c>
      <c r="L2603" t="s">
        <v>35</v>
      </c>
      <c r="M2603" s="1">
        <v>42642</v>
      </c>
      <c r="N2603" s="1">
        <v>42823</v>
      </c>
      <c r="O2603" t="s">
        <v>26</v>
      </c>
      <c r="P2603" s="1">
        <v>42662.592083333337</v>
      </c>
      <c r="Q2603" s="1">
        <v>42642</v>
      </c>
    </row>
    <row r="2604" spans="1:17" x14ac:dyDescent="0.25">
      <c r="A2604" t="s">
        <v>1237</v>
      </c>
      <c r="B2604" t="s">
        <v>1238</v>
      </c>
      <c r="C2604">
        <v>2905</v>
      </c>
      <c r="D2604" t="s">
        <v>2285</v>
      </c>
      <c r="E2604" t="s">
        <v>81</v>
      </c>
      <c r="F2604" t="s">
        <v>178</v>
      </c>
      <c r="G2604" t="s">
        <v>327</v>
      </c>
      <c r="H2604">
        <v>0</v>
      </c>
      <c r="I2604" t="s">
        <v>1240</v>
      </c>
      <c r="J2604" t="s">
        <v>24</v>
      </c>
      <c r="K2604">
        <v>1126</v>
      </c>
      <c r="L2604" t="s">
        <v>25</v>
      </c>
      <c r="M2604" s="1">
        <v>42502</v>
      </c>
      <c r="N2604" s="1">
        <v>42686</v>
      </c>
      <c r="O2604" t="s">
        <v>88</v>
      </c>
      <c r="P2604" s="1">
        <v>42606.504155092596</v>
      </c>
      <c r="Q2604" s="1">
        <v>42502</v>
      </c>
    </row>
    <row r="2605" spans="1:17" x14ac:dyDescent="0.25">
      <c r="A2605" t="s">
        <v>1237</v>
      </c>
      <c r="B2605" t="s">
        <v>1238</v>
      </c>
      <c r="C2605">
        <v>2905</v>
      </c>
      <c r="D2605" t="s">
        <v>2285</v>
      </c>
      <c r="E2605" t="s">
        <v>81</v>
      </c>
      <c r="F2605" t="s">
        <v>178</v>
      </c>
      <c r="G2605" t="s">
        <v>327</v>
      </c>
      <c r="H2605">
        <v>0</v>
      </c>
      <c r="I2605" t="s">
        <v>1240</v>
      </c>
      <c r="J2605" t="s">
        <v>27</v>
      </c>
      <c r="K2605">
        <v>1126</v>
      </c>
      <c r="L2605" t="s">
        <v>25</v>
      </c>
      <c r="M2605" s="1">
        <v>42502</v>
      </c>
      <c r="N2605" s="1">
        <v>42686</v>
      </c>
      <c r="O2605" t="s">
        <v>88</v>
      </c>
      <c r="P2605" s="1">
        <v>42606.504155092596</v>
      </c>
      <c r="Q2605" s="1">
        <v>42502</v>
      </c>
    </row>
    <row r="2606" spans="1:17" x14ac:dyDescent="0.25">
      <c r="A2606" t="s">
        <v>28</v>
      </c>
      <c r="B2606" t="s">
        <v>29</v>
      </c>
      <c r="C2606">
        <v>1862</v>
      </c>
      <c r="D2606" t="s">
        <v>2286</v>
      </c>
      <c r="E2606" t="s">
        <v>81</v>
      </c>
      <c r="F2606" t="s">
        <v>178</v>
      </c>
      <c r="G2606" t="s">
        <v>327</v>
      </c>
      <c r="H2606">
        <v>1</v>
      </c>
      <c r="I2606" t="s">
        <v>132</v>
      </c>
      <c r="J2606" t="s">
        <v>36</v>
      </c>
      <c r="K2606">
        <v>1129</v>
      </c>
      <c r="L2606" t="s">
        <v>35</v>
      </c>
      <c r="M2606" s="1">
        <v>42608</v>
      </c>
      <c r="N2606" s="1">
        <v>42792</v>
      </c>
      <c r="O2606" t="s">
        <v>26</v>
      </c>
      <c r="P2606" s="1">
        <v>42606.596284722225</v>
      </c>
      <c r="Q2606" s="1">
        <v>42608</v>
      </c>
    </row>
    <row r="2607" spans="1:17" x14ac:dyDescent="0.25">
      <c r="A2607" t="s">
        <v>28</v>
      </c>
      <c r="B2607" t="s">
        <v>29</v>
      </c>
      <c r="C2607">
        <v>1862</v>
      </c>
      <c r="D2607" t="s">
        <v>2286</v>
      </c>
      <c r="E2607" t="s">
        <v>81</v>
      </c>
      <c r="F2607" t="s">
        <v>178</v>
      </c>
      <c r="G2607" t="s">
        <v>327</v>
      </c>
      <c r="H2607">
        <v>1</v>
      </c>
      <c r="I2607" t="s">
        <v>132</v>
      </c>
      <c r="J2607" t="s">
        <v>24</v>
      </c>
      <c r="K2607">
        <v>1129</v>
      </c>
      <c r="L2607" t="s">
        <v>35</v>
      </c>
      <c r="M2607" s="1">
        <v>42608</v>
      </c>
      <c r="N2607" s="1">
        <v>42792</v>
      </c>
      <c r="O2607" t="s">
        <v>26</v>
      </c>
      <c r="P2607" s="1">
        <v>42606.596284722225</v>
      </c>
      <c r="Q2607" s="1">
        <v>42608</v>
      </c>
    </row>
    <row r="2608" spans="1:17" x14ac:dyDescent="0.25">
      <c r="A2608" t="s">
        <v>28</v>
      </c>
      <c r="B2608" t="s">
        <v>29</v>
      </c>
      <c r="C2608">
        <v>1862</v>
      </c>
      <c r="D2608" t="s">
        <v>2286</v>
      </c>
      <c r="E2608" t="s">
        <v>81</v>
      </c>
      <c r="F2608" t="s">
        <v>178</v>
      </c>
      <c r="G2608" t="s">
        <v>327</v>
      </c>
      <c r="H2608">
        <v>1</v>
      </c>
      <c r="I2608" t="s">
        <v>132</v>
      </c>
      <c r="J2608" t="s">
        <v>27</v>
      </c>
      <c r="K2608">
        <v>1129</v>
      </c>
      <c r="L2608" t="s">
        <v>35</v>
      </c>
      <c r="M2608" s="1">
        <v>42608</v>
      </c>
      <c r="N2608" s="1">
        <v>42792</v>
      </c>
      <c r="O2608" t="s">
        <v>26</v>
      </c>
      <c r="P2608" s="1">
        <v>42606.596284722225</v>
      </c>
      <c r="Q2608" s="1">
        <v>42608</v>
      </c>
    </row>
    <row r="2609" spans="1:17" x14ac:dyDescent="0.25">
      <c r="A2609" t="s">
        <v>89</v>
      </c>
      <c r="B2609" t="s">
        <v>90</v>
      </c>
      <c r="C2609">
        <v>2228</v>
      </c>
      <c r="D2609" t="s">
        <v>2287</v>
      </c>
      <c r="E2609" t="s">
        <v>81</v>
      </c>
      <c r="F2609" t="s">
        <v>70</v>
      </c>
      <c r="G2609" t="s">
        <v>1244</v>
      </c>
      <c r="H2609">
        <v>0</v>
      </c>
      <c r="I2609" t="s">
        <v>94</v>
      </c>
      <c r="J2609" t="s">
        <v>24</v>
      </c>
      <c r="K2609">
        <v>949</v>
      </c>
      <c r="L2609" t="s">
        <v>35</v>
      </c>
      <c r="M2609" s="1">
        <v>42591</v>
      </c>
      <c r="N2609" s="1">
        <v>42775</v>
      </c>
      <c r="O2609" t="s">
        <v>26</v>
      </c>
      <c r="P2609" s="1">
        <v>42598.710266203707</v>
      </c>
      <c r="Q2609" s="1">
        <v>42591</v>
      </c>
    </row>
    <row r="2610" spans="1:17" x14ac:dyDescent="0.25">
      <c r="A2610" t="s">
        <v>89</v>
      </c>
      <c r="B2610" t="s">
        <v>90</v>
      </c>
      <c r="C2610">
        <v>2228</v>
      </c>
      <c r="D2610" t="s">
        <v>2287</v>
      </c>
      <c r="E2610" t="s">
        <v>81</v>
      </c>
      <c r="F2610" t="s">
        <v>70</v>
      </c>
      <c r="G2610" t="s">
        <v>1244</v>
      </c>
      <c r="H2610">
        <v>0</v>
      </c>
      <c r="I2610" t="s">
        <v>94</v>
      </c>
      <c r="J2610" t="s">
        <v>27</v>
      </c>
      <c r="K2610">
        <v>949</v>
      </c>
      <c r="L2610" t="s">
        <v>35</v>
      </c>
      <c r="M2610" s="1">
        <v>42591</v>
      </c>
      <c r="N2610" s="1">
        <v>42775</v>
      </c>
      <c r="O2610" t="s">
        <v>26</v>
      </c>
      <c r="P2610" s="1">
        <v>42598.710266203707</v>
      </c>
      <c r="Q2610" s="1">
        <v>42591</v>
      </c>
    </row>
    <row r="2611" spans="1:17" x14ac:dyDescent="0.25">
      <c r="A2611" t="s">
        <v>28</v>
      </c>
      <c r="B2611" t="s">
        <v>29</v>
      </c>
      <c r="C2611">
        <v>1862</v>
      </c>
      <c r="D2611" t="s">
        <v>2288</v>
      </c>
      <c r="E2611" t="s">
        <v>282</v>
      </c>
      <c r="F2611" t="s">
        <v>45</v>
      </c>
      <c r="G2611" t="s">
        <v>257</v>
      </c>
      <c r="H2611">
        <v>1</v>
      </c>
      <c r="I2611" t="s">
        <v>265</v>
      </c>
      <c r="J2611" t="s">
        <v>24</v>
      </c>
      <c r="K2611">
        <v>178</v>
      </c>
      <c r="L2611" t="s">
        <v>101</v>
      </c>
      <c r="M2611" s="1">
        <v>42464</v>
      </c>
      <c r="N2611" s="1">
        <v>42647</v>
      </c>
      <c r="O2611" t="s">
        <v>88</v>
      </c>
      <c r="P2611" s="1">
        <v>42577.497453703705</v>
      </c>
      <c r="Q2611" s="1">
        <v>42464</v>
      </c>
    </row>
    <row r="2612" spans="1:17" x14ac:dyDescent="0.25">
      <c r="A2612" t="s">
        <v>28</v>
      </c>
      <c r="B2612" t="s">
        <v>29</v>
      </c>
      <c r="C2612">
        <v>1862</v>
      </c>
      <c r="D2612" t="s">
        <v>2288</v>
      </c>
      <c r="E2612" t="s">
        <v>282</v>
      </c>
      <c r="F2612" t="s">
        <v>45</v>
      </c>
      <c r="G2612" t="s">
        <v>257</v>
      </c>
      <c r="H2612">
        <v>1</v>
      </c>
      <c r="I2612" t="s">
        <v>265</v>
      </c>
      <c r="J2612" t="s">
        <v>27</v>
      </c>
      <c r="K2612">
        <v>178</v>
      </c>
      <c r="L2612" t="s">
        <v>101</v>
      </c>
      <c r="M2612" s="1">
        <v>42464</v>
      </c>
      <c r="N2612" s="1">
        <v>42647</v>
      </c>
      <c r="O2612" t="s">
        <v>88</v>
      </c>
      <c r="P2612" s="1">
        <v>42577.497453703705</v>
      </c>
      <c r="Q2612" s="1">
        <v>42464</v>
      </c>
    </row>
    <row r="2613" spans="1:17" x14ac:dyDescent="0.25">
      <c r="A2613" t="s">
        <v>28</v>
      </c>
      <c r="B2613" t="s">
        <v>29</v>
      </c>
      <c r="C2613">
        <v>1862</v>
      </c>
      <c r="D2613" t="s">
        <v>2288</v>
      </c>
      <c r="E2613" t="s">
        <v>282</v>
      </c>
      <c r="F2613" t="s">
        <v>45</v>
      </c>
      <c r="G2613" t="s">
        <v>257</v>
      </c>
      <c r="H2613">
        <v>1</v>
      </c>
      <c r="I2613" t="s">
        <v>265</v>
      </c>
      <c r="J2613" t="s">
        <v>36</v>
      </c>
      <c r="K2613">
        <v>178</v>
      </c>
      <c r="L2613" t="s">
        <v>101</v>
      </c>
      <c r="M2613" s="1">
        <v>42464</v>
      </c>
      <c r="N2613" s="1">
        <v>42647</v>
      </c>
      <c r="O2613" t="s">
        <v>88</v>
      </c>
      <c r="P2613" s="1">
        <v>42577.497453703705</v>
      </c>
      <c r="Q2613" s="1">
        <v>42464</v>
      </c>
    </row>
    <row r="2614" spans="1:17" x14ac:dyDescent="0.25">
      <c r="A2614" t="s">
        <v>28</v>
      </c>
      <c r="B2614" t="s">
        <v>29</v>
      </c>
      <c r="C2614">
        <v>1862</v>
      </c>
      <c r="D2614" t="s">
        <v>2288</v>
      </c>
      <c r="E2614" t="s">
        <v>282</v>
      </c>
      <c r="F2614" t="s">
        <v>45</v>
      </c>
      <c r="G2614" t="s">
        <v>257</v>
      </c>
      <c r="H2614">
        <v>1</v>
      </c>
      <c r="I2614" t="s">
        <v>265</v>
      </c>
      <c r="J2614" t="s">
        <v>36</v>
      </c>
      <c r="K2614">
        <v>2165</v>
      </c>
      <c r="L2614" t="s">
        <v>35</v>
      </c>
      <c r="M2614" s="1">
        <v>42640</v>
      </c>
      <c r="N2614" s="1">
        <v>42821</v>
      </c>
      <c r="O2614" t="s">
        <v>26</v>
      </c>
      <c r="P2614" s="1">
        <v>42642.459027777775</v>
      </c>
      <c r="Q2614" s="1">
        <v>42640</v>
      </c>
    </row>
    <row r="2615" spans="1:17" x14ac:dyDescent="0.25">
      <c r="A2615" t="s">
        <v>28</v>
      </c>
      <c r="B2615" t="s">
        <v>29</v>
      </c>
      <c r="C2615">
        <v>1862</v>
      </c>
      <c r="D2615" t="s">
        <v>2288</v>
      </c>
      <c r="E2615" t="s">
        <v>282</v>
      </c>
      <c r="F2615" t="s">
        <v>45</v>
      </c>
      <c r="G2615" t="s">
        <v>257</v>
      </c>
      <c r="H2615">
        <v>1</v>
      </c>
      <c r="I2615" t="s">
        <v>265</v>
      </c>
      <c r="J2615" t="s">
        <v>24</v>
      </c>
      <c r="K2615">
        <v>2165</v>
      </c>
      <c r="L2615" t="s">
        <v>35</v>
      </c>
      <c r="M2615" s="1">
        <v>42640</v>
      </c>
      <c r="N2615" s="1">
        <v>42821</v>
      </c>
      <c r="O2615" t="s">
        <v>26</v>
      </c>
      <c r="P2615" s="1">
        <v>42642.459027777775</v>
      </c>
      <c r="Q2615" s="1">
        <v>42640</v>
      </c>
    </row>
    <row r="2616" spans="1:17" x14ac:dyDescent="0.25">
      <c r="A2616" t="s">
        <v>28</v>
      </c>
      <c r="B2616" t="s">
        <v>29</v>
      </c>
      <c r="C2616">
        <v>1862</v>
      </c>
      <c r="D2616" t="s">
        <v>2288</v>
      </c>
      <c r="E2616" t="s">
        <v>282</v>
      </c>
      <c r="F2616" t="s">
        <v>45</v>
      </c>
      <c r="G2616" t="s">
        <v>257</v>
      </c>
      <c r="H2616">
        <v>1</v>
      </c>
      <c r="I2616" t="s">
        <v>265</v>
      </c>
      <c r="J2616" t="s">
        <v>27</v>
      </c>
      <c r="K2616">
        <v>2165</v>
      </c>
      <c r="L2616" t="s">
        <v>35</v>
      </c>
      <c r="M2616" s="1">
        <v>42640</v>
      </c>
      <c r="N2616" s="1">
        <v>42821</v>
      </c>
      <c r="O2616" t="s">
        <v>26</v>
      </c>
      <c r="P2616" s="1">
        <v>42642.459027777775</v>
      </c>
      <c r="Q2616" s="1">
        <v>42640</v>
      </c>
    </row>
    <row r="2617" spans="1:17" x14ac:dyDescent="0.25">
      <c r="A2617" t="s">
        <v>366</v>
      </c>
      <c r="B2617" t="s">
        <v>367</v>
      </c>
      <c r="C2617">
        <v>2342</v>
      </c>
      <c r="D2617" t="s">
        <v>2289</v>
      </c>
      <c r="E2617" t="s">
        <v>81</v>
      </c>
      <c r="F2617" t="s">
        <v>582</v>
      </c>
      <c r="G2617" t="s">
        <v>589</v>
      </c>
      <c r="H2617">
        <v>0</v>
      </c>
      <c r="I2617" t="s">
        <v>156</v>
      </c>
      <c r="J2617" t="s">
        <v>27</v>
      </c>
      <c r="K2617">
        <v>2059</v>
      </c>
      <c r="L2617" t="s">
        <v>25</v>
      </c>
      <c r="M2617" s="1">
        <v>42499</v>
      </c>
      <c r="N2617" s="1">
        <v>42683</v>
      </c>
      <c r="O2617" t="s">
        <v>26</v>
      </c>
      <c r="P2617" s="1">
        <v>42640.51021990741</v>
      </c>
      <c r="Q2617" s="1">
        <v>42499</v>
      </c>
    </row>
    <row r="2618" spans="1:17" x14ac:dyDescent="0.25">
      <c r="A2618" t="s">
        <v>366</v>
      </c>
      <c r="B2618" t="s">
        <v>367</v>
      </c>
      <c r="C2618">
        <v>2342</v>
      </c>
      <c r="D2618" t="s">
        <v>2289</v>
      </c>
      <c r="E2618" t="s">
        <v>81</v>
      </c>
      <c r="F2618" t="s">
        <v>582</v>
      </c>
      <c r="G2618" t="s">
        <v>589</v>
      </c>
      <c r="H2618">
        <v>0</v>
      </c>
      <c r="I2618" t="s">
        <v>156</v>
      </c>
      <c r="J2618" t="s">
        <v>27</v>
      </c>
      <c r="K2618">
        <v>2567</v>
      </c>
      <c r="L2618" t="s">
        <v>35</v>
      </c>
      <c r="M2618" s="1">
        <v>42690</v>
      </c>
      <c r="N2618" s="1">
        <v>42871</v>
      </c>
      <c r="O2618" t="s">
        <v>26</v>
      </c>
      <c r="P2618" s="1">
        <v>42691.648969907408</v>
      </c>
      <c r="Q2618" s="1">
        <v>42690</v>
      </c>
    </row>
    <row r="2619" spans="1:17" x14ac:dyDescent="0.25">
      <c r="A2619" t="s">
        <v>555</v>
      </c>
      <c r="B2619" t="s">
        <v>556</v>
      </c>
      <c r="C2619">
        <v>1683</v>
      </c>
      <c r="D2619" t="s">
        <v>2290</v>
      </c>
      <c r="E2619" t="s">
        <v>282</v>
      </c>
      <c r="F2619" t="s">
        <v>52</v>
      </c>
      <c r="G2619" t="s">
        <v>529</v>
      </c>
      <c r="H2619">
        <v>0</v>
      </c>
      <c r="I2619" t="s">
        <v>385</v>
      </c>
      <c r="J2619" t="s">
        <v>27</v>
      </c>
      <c r="K2619">
        <v>457</v>
      </c>
      <c r="L2619" t="s">
        <v>25</v>
      </c>
      <c r="M2619" s="1">
        <v>42527</v>
      </c>
      <c r="N2619" s="1">
        <v>42710</v>
      </c>
      <c r="O2619" t="s">
        <v>26</v>
      </c>
      <c r="P2619" s="1">
        <v>42585.634398148148</v>
      </c>
      <c r="Q2619" s="1">
        <v>42527</v>
      </c>
    </row>
    <row r="2620" spans="1:17" x14ac:dyDescent="0.25">
      <c r="A2620" t="s">
        <v>1425</v>
      </c>
      <c r="B2620" t="s">
        <v>1426</v>
      </c>
      <c r="C2620">
        <v>2181</v>
      </c>
      <c r="D2620" t="s">
        <v>2291</v>
      </c>
      <c r="E2620" t="s">
        <v>282</v>
      </c>
      <c r="F2620" t="s">
        <v>52</v>
      </c>
      <c r="G2620" t="s">
        <v>589</v>
      </c>
      <c r="H2620">
        <v>0</v>
      </c>
      <c r="I2620" t="s">
        <v>132</v>
      </c>
      <c r="J2620" t="s">
        <v>254</v>
      </c>
      <c r="K2620">
        <v>1738</v>
      </c>
      <c r="L2620" t="s">
        <v>25</v>
      </c>
      <c r="M2620" s="1">
        <v>42485</v>
      </c>
      <c r="N2620" s="1">
        <v>42668</v>
      </c>
      <c r="O2620" t="s">
        <v>26</v>
      </c>
      <c r="P2620" s="1">
        <v>42634.440937500003</v>
      </c>
      <c r="Q2620" s="1">
        <v>42485</v>
      </c>
    </row>
    <row r="2621" spans="1:17" x14ac:dyDescent="0.25">
      <c r="A2621" t="s">
        <v>262</v>
      </c>
      <c r="B2621" t="s">
        <v>263</v>
      </c>
      <c r="C2621">
        <v>2721</v>
      </c>
      <c r="D2621" t="s">
        <v>2292</v>
      </c>
      <c r="E2621" t="s">
        <v>121</v>
      </c>
      <c r="F2621" t="s">
        <v>52</v>
      </c>
      <c r="G2621" t="s">
        <v>257</v>
      </c>
      <c r="H2621">
        <v>1</v>
      </c>
      <c r="I2621" t="s">
        <v>265</v>
      </c>
      <c r="J2621" t="s">
        <v>24</v>
      </c>
      <c r="K2621">
        <v>835</v>
      </c>
      <c r="L2621" t="s">
        <v>35</v>
      </c>
      <c r="M2621" s="1">
        <v>42594</v>
      </c>
      <c r="N2621" s="1">
        <v>42778</v>
      </c>
      <c r="O2621" t="s">
        <v>387</v>
      </c>
      <c r="P2621" s="1">
        <v>42594.638865740744</v>
      </c>
      <c r="Q2621" s="1">
        <v>42594</v>
      </c>
    </row>
    <row r="2622" spans="1:17" x14ac:dyDescent="0.25">
      <c r="A2622" t="s">
        <v>262</v>
      </c>
      <c r="B2622" t="s">
        <v>263</v>
      </c>
      <c r="C2622">
        <v>2721</v>
      </c>
      <c r="D2622" t="s">
        <v>2292</v>
      </c>
      <c r="E2622" t="s">
        <v>121</v>
      </c>
      <c r="F2622" t="s">
        <v>52</v>
      </c>
      <c r="G2622" t="s">
        <v>257</v>
      </c>
      <c r="H2622">
        <v>1</v>
      </c>
      <c r="I2622" t="s">
        <v>265</v>
      </c>
      <c r="J2622" t="s">
        <v>27</v>
      </c>
      <c r="K2622">
        <v>835</v>
      </c>
      <c r="L2622" t="s">
        <v>35</v>
      </c>
      <c r="M2622" s="1">
        <v>42594</v>
      </c>
      <c r="N2622" s="1">
        <v>42778</v>
      </c>
      <c r="O2622" t="s">
        <v>387</v>
      </c>
      <c r="P2622" s="1">
        <v>42594.638865740744</v>
      </c>
      <c r="Q2622" s="1">
        <v>42594</v>
      </c>
    </row>
    <row r="2623" spans="1:17" x14ac:dyDescent="0.25">
      <c r="A2623" t="s">
        <v>262</v>
      </c>
      <c r="B2623" t="s">
        <v>263</v>
      </c>
      <c r="C2623">
        <v>2721</v>
      </c>
      <c r="D2623" t="s">
        <v>2292</v>
      </c>
      <c r="E2623" t="s">
        <v>121</v>
      </c>
      <c r="F2623" t="s">
        <v>52</v>
      </c>
      <c r="G2623" t="s">
        <v>257</v>
      </c>
      <c r="H2623">
        <v>1</v>
      </c>
      <c r="I2623" t="s">
        <v>265</v>
      </c>
      <c r="J2623" t="s">
        <v>36</v>
      </c>
      <c r="K2623">
        <v>835</v>
      </c>
      <c r="L2623" t="s">
        <v>35</v>
      </c>
      <c r="M2623" s="1">
        <v>42594</v>
      </c>
      <c r="N2623" s="1">
        <v>42778</v>
      </c>
      <c r="O2623" t="s">
        <v>387</v>
      </c>
      <c r="P2623" s="1">
        <v>42594.638865740744</v>
      </c>
      <c r="Q2623" s="1">
        <v>42594</v>
      </c>
    </row>
    <row r="2624" spans="1:17" x14ac:dyDescent="0.25">
      <c r="A2624" t="s">
        <v>1818</v>
      </c>
      <c r="B2624" t="s">
        <v>1819</v>
      </c>
      <c r="C2624" t="s">
        <v>99</v>
      </c>
      <c r="D2624" t="s">
        <v>2293</v>
      </c>
      <c r="E2624" t="s">
        <v>130</v>
      </c>
      <c r="F2624" t="s">
        <v>52</v>
      </c>
      <c r="G2624" t="s">
        <v>166</v>
      </c>
      <c r="H2624">
        <v>1</v>
      </c>
      <c r="I2624" t="s">
        <v>340</v>
      </c>
      <c r="J2624" t="s">
        <v>27</v>
      </c>
      <c r="K2624">
        <v>723</v>
      </c>
      <c r="L2624" t="s">
        <v>35</v>
      </c>
      <c r="M2624" s="1">
        <v>42562</v>
      </c>
      <c r="N2624" s="1">
        <v>42746</v>
      </c>
      <c r="O2624" t="s">
        <v>26</v>
      </c>
      <c r="P2624" s="1">
        <v>42592.364282407405</v>
      </c>
      <c r="Q2624" s="1">
        <v>42562</v>
      </c>
    </row>
    <row r="2625" spans="1:17" x14ac:dyDescent="0.25">
      <c r="A2625" t="s">
        <v>1818</v>
      </c>
      <c r="B2625" t="s">
        <v>1819</v>
      </c>
      <c r="C2625" t="s">
        <v>99</v>
      </c>
      <c r="D2625" t="s">
        <v>2293</v>
      </c>
      <c r="E2625" t="s">
        <v>130</v>
      </c>
      <c r="F2625" t="s">
        <v>52</v>
      </c>
      <c r="G2625" t="s">
        <v>166</v>
      </c>
      <c r="H2625">
        <v>1</v>
      </c>
      <c r="I2625" t="s">
        <v>340</v>
      </c>
      <c r="J2625" t="s">
        <v>36</v>
      </c>
      <c r="K2625">
        <v>723</v>
      </c>
      <c r="L2625" t="s">
        <v>35</v>
      </c>
      <c r="M2625" s="1">
        <v>42562</v>
      </c>
      <c r="N2625" s="1">
        <v>42746</v>
      </c>
      <c r="O2625" t="s">
        <v>26</v>
      </c>
      <c r="P2625" s="1">
        <v>42592.364282407405</v>
      </c>
      <c r="Q2625" s="1">
        <v>42562</v>
      </c>
    </row>
    <row r="2626" spans="1:17" x14ac:dyDescent="0.25">
      <c r="A2626" t="s">
        <v>1818</v>
      </c>
      <c r="B2626" t="s">
        <v>1819</v>
      </c>
      <c r="C2626" t="s">
        <v>99</v>
      </c>
      <c r="D2626" t="s">
        <v>2293</v>
      </c>
      <c r="E2626" t="s">
        <v>130</v>
      </c>
      <c r="F2626" t="s">
        <v>52</v>
      </c>
      <c r="G2626" t="s">
        <v>166</v>
      </c>
      <c r="H2626">
        <v>1</v>
      </c>
      <c r="I2626" t="s">
        <v>340</v>
      </c>
      <c r="J2626" t="s">
        <v>24</v>
      </c>
      <c r="K2626">
        <v>723</v>
      </c>
      <c r="L2626" t="s">
        <v>35</v>
      </c>
      <c r="M2626" s="1">
        <v>42562</v>
      </c>
      <c r="N2626" s="1">
        <v>42746</v>
      </c>
      <c r="O2626" t="s">
        <v>26</v>
      </c>
      <c r="P2626" s="1">
        <v>42592.364282407405</v>
      </c>
      <c r="Q2626" s="1">
        <v>42562</v>
      </c>
    </row>
    <row r="2627" spans="1:17" x14ac:dyDescent="0.25">
      <c r="A2627" t="s">
        <v>1487</v>
      </c>
      <c r="B2627" t="s">
        <v>1488</v>
      </c>
      <c r="C2627" t="s">
        <v>99</v>
      </c>
      <c r="D2627" t="s">
        <v>2294</v>
      </c>
      <c r="E2627" t="s">
        <v>130</v>
      </c>
      <c r="F2627" t="s">
        <v>45</v>
      </c>
      <c r="G2627" t="s">
        <v>306</v>
      </c>
      <c r="H2627">
        <v>0</v>
      </c>
      <c r="I2627" t="s">
        <v>107</v>
      </c>
      <c r="J2627" t="s">
        <v>24</v>
      </c>
      <c r="K2627">
        <v>1562</v>
      </c>
      <c r="L2627" t="s">
        <v>35</v>
      </c>
      <c r="M2627" s="1">
        <v>42572</v>
      </c>
      <c r="N2627" s="1">
        <v>42756</v>
      </c>
      <c r="O2627" t="s">
        <v>26</v>
      </c>
      <c r="P2627" s="1">
        <v>42626.68949074074</v>
      </c>
      <c r="Q2627" s="1">
        <v>42572</v>
      </c>
    </row>
    <row r="2628" spans="1:17" x14ac:dyDescent="0.25">
      <c r="A2628" t="s">
        <v>2295</v>
      </c>
      <c r="B2628" t="s">
        <v>2296</v>
      </c>
      <c r="C2628">
        <v>2757</v>
      </c>
      <c r="D2628" t="s">
        <v>2297</v>
      </c>
      <c r="E2628" t="s">
        <v>130</v>
      </c>
      <c r="F2628" t="s">
        <v>45</v>
      </c>
      <c r="G2628" t="s">
        <v>529</v>
      </c>
      <c r="H2628">
        <v>0</v>
      </c>
      <c r="I2628" t="s">
        <v>265</v>
      </c>
      <c r="J2628" t="s">
        <v>27</v>
      </c>
      <c r="K2628">
        <v>1705</v>
      </c>
      <c r="L2628" t="s">
        <v>25</v>
      </c>
      <c r="M2628" s="1">
        <v>42513</v>
      </c>
      <c r="N2628" s="1">
        <v>42697</v>
      </c>
      <c r="O2628" t="s">
        <v>26</v>
      </c>
      <c r="P2628" s="1">
        <v>42632.706921296296</v>
      </c>
      <c r="Q2628" s="1">
        <v>42513</v>
      </c>
    </row>
    <row r="2629" spans="1:17" x14ac:dyDescent="0.25">
      <c r="A2629" t="s">
        <v>2298</v>
      </c>
      <c r="B2629" t="s">
        <v>2299</v>
      </c>
      <c r="C2629">
        <v>2742</v>
      </c>
      <c r="D2629" t="s">
        <v>2300</v>
      </c>
      <c r="E2629" t="s">
        <v>130</v>
      </c>
      <c r="F2629" t="s">
        <v>52</v>
      </c>
      <c r="G2629" t="s">
        <v>529</v>
      </c>
      <c r="H2629">
        <v>0</v>
      </c>
      <c r="I2629" t="s">
        <v>313</v>
      </c>
      <c r="J2629" t="s">
        <v>27</v>
      </c>
      <c r="K2629">
        <v>1830</v>
      </c>
      <c r="L2629" t="s">
        <v>25</v>
      </c>
      <c r="M2629" s="1">
        <v>42464</v>
      </c>
      <c r="N2629" s="1">
        <v>42647</v>
      </c>
      <c r="O2629" t="s">
        <v>26</v>
      </c>
      <c r="P2629" s="1">
        <v>42635.655856481484</v>
      </c>
      <c r="Q2629" s="1">
        <v>42464</v>
      </c>
    </row>
    <row r="2630" spans="1:17" x14ac:dyDescent="0.25">
      <c r="A2630" t="s">
        <v>1757</v>
      </c>
      <c r="B2630" t="s">
        <v>1758</v>
      </c>
      <c r="C2630">
        <v>1074</v>
      </c>
      <c r="D2630" t="s">
        <v>2301</v>
      </c>
      <c r="E2630" t="s">
        <v>130</v>
      </c>
      <c r="F2630" t="s">
        <v>70</v>
      </c>
      <c r="G2630" t="s">
        <v>257</v>
      </c>
      <c r="H2630">
        <v>0</v>
      </c>
      <c r="I2630" t="s">
        <v>265</v>
      </c>
      <c r="J2630" t="s">
        <v>24</v>
      </c>
      <c r="K2630">
        <v>1453</v>
      </c>
      <c r="L2630" t="s">
        <v>35</v>
      </c>
      <c r="M2630" s="1">
        <v>42622</v>
      </c>
      <c r="N2630" s="1">
        <v>42803</v>
      </c>
      <c r="O2630" t="s">
        <v>26</v>
      </c>
      <c r="P2630" s="1">
        <v>42622.639050925929</v>
      </c>
      <c r="Q2630" s="1">
        <v>42622</v>
      </c>
    </row>
    <row r="2631" spans="1:17" x14ac:dyDescent="0.25">
      <c r="A2631" t="s">
        <v>1757</v>
      </c>
      <c r="B2631" t="s">
        <v>1758</v>
      </c>
      <c r="C2631">
        <v>1074</v>
      </c>
      <c r="D2631" t="s">
        <v>2301</v>
      </c>
      <c r="E2631" t="s">
        <v>130</v>
      </c>
      <c r="F2631" t="s">
        <v>70</v>
      </c>
      <c r="G2631" t="s">
        <v>257</v>
      </c>
      <c r="H2631">
        <v>0</v>
      </c>
      <c r="I2631" t="s">
        <v>265</v>
      </c>
      <c r="J2631" t="s">
        <v>27</v>
      </c>
      <c r="K2631">
        <v>1453</v>
      </c>
      <c r="L2631" t="s">
        <v>35</v>
      </c>
      <c r="M2631" s="1">
        <v>42622</v>
      </c>
      <c r="N2631" s="1">
        <v>42803</v>
      </c>
      <c r="O2631" t="s">
        <v>26</v>
      </c>
      <c r="P2631" s="1">
        <v>42622.639050925929</v>
      </c>
      <c r="Q2631" s="1">
        <v>42622</v>
      </c>
    </row>
    <row r="2632" spans="1:17" x14ac:dyDescent="0.25">
      <c r="A2632" t="s">
        <v>1757</v>
      </c>
      <c r="B2632" t="s">
        <v>1758</v>
      </c>
      <c r="C2632">
        <v>1074</v>
      </c>
      <c r="D2632" t="s">
        <v>2301</v>
      </c>
      <c r="E2632" t="s">
        <v>130</v>
      </c>
      <c r="F2632" t="s">
        <v>70</v>
      </c>
      <c r="G2632" t="s">
        <v>257</v>
      </c>
      <c r="H2632">
        <v>0</v>
      </c>
      <c r="I2632" t="s">
        <v>265</v>
      </c>
      <c r="J2632" t="s">
        <v>36</v>
      </c>
      <c r="K2632">
        <v>1453</v>
      </c>
      <c r="L2632" t="s">
        <v>35</v>
      </c>
      <c r="M2632" s="1">
        <v>42622</v>
      </c>
      <c r="N2632" s="1">
        <v>42803</v>
      </c>
      <c r="O2632" t="s">
        <v>26</v>
      </c>
      <c r="P2632" s="1">
        <v>42622.639050925929</v>
      </c>
      <c r="Q2632" s="1">
        <v>42622</v>
      </c>
    </row>
    <row r="2633" spans="1:17" x14ac:dyDescent="0.25">
      <c r="A2633" t="s">
        <v>341</v>
      </c>
      <c r="B2633" t="s">
        <v>342</v>
      </c>
      <c r="C2633">
        <v>2090</v>
      </c>
      <c r="D2633" t="s">
        <v>2302</v>
      </c>
      <c r="E2633" t="s">
        <v>130</v>
      </c>
      <c r="F2633" t="s">
        <v>52</v>
      </c>
      <c r="G2633" t="s">
        <v>529</v>
      </c>
      <c r="H2633">
        <v>0</v>
      </c>
      <c r="I2633" t="s">
        <v>359</v>
      </c>
      <c r="J2633" t="s">
        <v>27</v>
      </c>
      <c r="K2633">
        <v>1063</v>
      </c>
      <c r="L2633" t="s">
        <v>35</v>
      </c>
      <c r="M2633" s="1">
        <v>42604</v>
      </c>
      <c r="N2633" s="1">
        <v>42788</v>
      </c>
      <c r="O2633" t="s">
        <v>26</v>
      </c>
      <c r="P2633" s="1">
        <v>42604.641261574077</v>
      </c>
      <c r="Q2633" s="1">
        <v>42604</v>
      </c>
    </row>
    <row r="2634" spans="1:17" x14ac:dyDescent="0.25">
      <c r="A2634" t="s">
        <v>341</v>
      </c>
      <c r="B2634" t="s">
        <v>342</v>
      </c>
      <c r="C2634">
        <v>2090</v>
      </c>
      <c r="D2634" t="s">
        <v>2303</v>
      </c>
      <c r="E2634" t="s">
        <v>322</v>
      </c>
      <c r="F2634" t="s">
        <v>52</v>
      </c>
      <c r="G2634" t="s">
        <v>312</v>
      </c>
      <c r="H2634">
        <v>0</v>
      </c>
      <c r="I2634" t="s">
        <v>261</v>
      </c>
      <c r="J2634" t="s">
        <v>27</v>
      </c>
      <c r="K2634">
        <v>355</v>
      </c>
      <c r="L2634" t="s">
        <v>101</v>
      </c>
      <c r="M2634" s="1">
        <v>42583</v>
      </c>
      <c r="N2634" s="1">
        <v>42767</v>
      </c>
      <c r="O2634" t="s">
        <v>99</v>
      </c>
      <c r="P2634" s="1">
        <v>42584.443854166668</v>
      </c>
      <c r="Q2634" s="1">
        <v>42583</v>
      </c>
    </row>
    <row r="2635" spans="1:17" x14ac:dyDescent="0.25">
      <c r="A2635" t="s">
        <v>341</v>
      </c>
      <c r="B2635" t="s">
        <v>342</v>
      </c>
      <c r="C2635">
        <v>2090</v>
      </c>
      <c r="D2635" t="s">
        <v>2303</v>
      </c>
      <c r="E2635" t="s">
        <v>322</v>
      </c>
      <c r="F2635" t="s">
        <v>52</v>
      </c>
      <c r="G2635" t="s">
        <v>312</v>
      </c>
      <c r="H2635">
        <v>0</v>
      </c>
      <c r="I2635" t="s">
        <v>261</v>
      </c>
      <c r="J2635" t="s">
        <v>27</v>
      </c>
      <c r="K2635">
        <v>1052</v>
      </c>
      <c r="L2635" t="s">
        <v>35</v>
      </c>
      <c r="M2635" s="1">
        <v>42583</v>
      </c>
      <c r="N2635" s="1">
        <v>42767</v>
      </c>
      <c r="O2635" t="s">
        <v>88</v>
      </c>
      <c r="P2635" s="1">
        <v>42604.458634259259</v>
      </c>
      <c r="Q2635" s="1">
        <v>42583</v>
      </c>
    </row>
    <row r="2636" spans="1:17" x14ac:dyDescent="0.25">
      <c r="A2636" t="s">
        <v>2304</v>
      </c>
      <c r="B2636" t="s">
        <v>2305</v>
      </c>
      <c r="C2636">
        <v>2740</v>
      </c>
      <c r="D2636" t="s">
        <v>2306</v>
      </c>
      <c r="E2636" t="s">
        <v>336</v>
      </c>
      <c r="F2636" t="s">
        <v>52</v>
      </c>
      <c r="G2636" t="s">
        <v>1972</v>
      </c>
      <c r="H2636">
        <v>0</v>
      </c>
      <c r="I2636" t="s">
        <v>107</v>
      </c>
      <c r="J2636" t="s">
        <v>27</v>
      </c>
      <c r="K2636">
        <v>1098</v>
      </c>
      <c r="L2636" t="s">
        <v>35</v>
      </c>
      <c r="M2636" s="1">
        <v>42597</v>
      </c>
      <c r="N2636" s="1">
        <v>42781</v>
      </c>
      <c r="O2636" t="s">
        <v>26</v>
      </c>
      <c r="P2636" s="1">
        <v>42605.60601851852</v>
      </c>
      <c r="Q2636" s="1">
        <v>42597</v>
      </c>
    </row>
    <row r="2637" spans="1:17" x14ac:dyDescent="0.25">
      <c r="A2637" t="s">
        <v>1757</v>
      </c>
      <c r="B2637" t="s">
        <v>1758</v>
      </c>
      <c r="C2637">
        <v>1074</v>
      </c>
      <c r="D2637" t="s">
        <v>2307</v>
      </c>
      <c r="E2637" t="s">
        <v>634</v>
      </c>
      <c r="F2637" t="s">
        <v>45</v>
      </c>
      <c r="G2637" t="s">
        <v>257</v>
      </c>
      <c r="H2637">
        <v>1</v>
      </c>
      <c r="I2637" t="s">
        <v>265</v>
      </c>
      <c r="J2637" t="s">
        <v>24</v>
      </c>
      <c r="K2637">
        <v>134</v>
      </c>
      <c r="L2637" t="s">
        <v>35</v>
      </c>
      <c r="M2637" s="1">
        <v>42571</v>
      </c>
      <c r="N2637" s="1">
        <v>42755</v>
      </c>
      <c r="O2637" t="s">
        <v>26</v>
      </c>
      <c r="P2637" s="1">
        <v>42571.587164351855</v>
      </c>
      <c r="Q2637" s="1">
        <v>42571</v>
      </c>
    </row>
    <row r="2638" spans="1:17" x14ac:dyDescent="0.25">
      <c r="A2638" t="s">
        <v>1757</v>
      </c>
      <c r="B2638" t="s">
        <v>1758</v>
      </c>
      <c r="C2638">
        <v>1074</v>
      </c>
      <c r="D2638" t="s">
        <v>2307</v>
      </c>
      <c r="E2638" t="s">
        <v>634</v>
      </c>
      <c r="F2638" t="s">
        <v>45</v>
      </c>
      <c r="G2638" t="s">
        <v>257</v>
      </c>
      <c r="H2638">
        <v>1</v>
      </c>
      <c r="I2638" t="s">
        <v>265</v>
      </c>
      <c r="J2638" t="s">
        <v>27</v>
      </c>
      <c r="K2638">
        <v>134</v>
      </c>
      <c r="L2638" t="s">
        <v>35</v>
      </c>
      <c r="M2638" s="1">
        <v>42571</v>
      </c>
      <c r="N2638" s="1">
        <v>42755</v>
      </c>
      <c r="O2638" t="s">
        <v>26</v>
      </c>
      <c r="P2638" s="1">
        <v>42571.587164351855</v>
      </c>
      <c r="Q2638" s="1">
        <v>42571</v>
      </c>
    </row>
    <row r="2639" spans="1:17" x14ac:dyDescent="0.25">
      <c r="A2639" t="s">
        <v>1757</v>
      </c>
      <c r="B2639" t="s">
        <v>1758</v>
      </c>
      <c r="C2639">
        <v>1074</v>
      </c>
      <c r="D2639" t="s">
        <v>2307</v>
      </c>
      <c r="E2639" t="s">
        <v>634</v>
      </c>
      <c r="F2639" t="s">
        <v>45</v>
      </c>
      <c r="G2639" t="s">
        <v>257</v>
      </c>
      <c r="H2639">
        <v>1</v>
      </c>
      <c r="I2639" t="s">
        <v>265</v>
      </c>
      <c r="J2639" t="s">
        <v>36</v>
      </c>
      <c r="K2639">
        <v>134</v>
      </c>
      <c r="L2639" t="s">
        <v>35</v>
      </c>
      <c r="M2639" s="1">
        <v>42571</v>
      </c>
      <c r="N2639" s="1">
        <v>42755</v>
      </c>
      <c r="O2639" t="s">
        <v>26</v>
      </c>
      <c r="P2639" s="1">
        <v>42571.587164351855</v>
      </c>
      <c r="Q2639" s="1">
        <v>42571</v>
      </c>
    </row>
    <row r="2640" spans="1:17" x14ac:dyDescent="0.25">
      <c r="A2640" t="s">
        <v>157</v>
      </c>
      <c r="B2640" t="s">
        <v>158</v>
      </c>
      <c r="C2640">
        <v>1002</v>
      </c>
      <c r="D2640" t="s">
        <v>2308</v>
      </c>
      <c r="E2640" t="s">
        <v>145</v>
      </c>
      <c r="F2640" t="s">
        <v>52</v>
      </c>
      <c r="G2640" t="s">
        <v>860</v>
      </c>
      <c r="H2640">
        <v>0</v>
      </c>
      <c r="I2640" t="s">
        <v>162</v>
      </c>
      <c r="J2640" t="s">
        <v>27</v>
      </c>
      <c r="K2640">
        <v>1783</v>
      </c>
      <c r="L2640" t="s">
        <v>25</v>
      </c>
      <c r="M2640" s="1">
        <v>42503</v>
      </c>
      <c r="N2640" s="1">
        <v>42687</v>
      </c>
      <c r="O2640" t="s">
        <v>26</v>
      </c>
      <c r="P2640" s="1">
        <v>42635.432789351849</v>
      </c>
      <c r="Q2640" s="1">
        <v>42503</v>
      </c>
    </row>
    <row r="2641" spans="1:17" x14ac:dyDescent="0.25">
      <c r="A2641" t="s">
        <v>901</v>
      </c>
      <c r="B2641" t="s">
        <v>902</v>
      </c>
      <c r="C2641">
        <v>1091</v>
      </c>
      <c r="D2641" t="s">
        <v>2309</v>
      </c>
      <c r="E2641" t="s">
        <v>145</v>
      </c>
      <c r="F2641" t="s">
        <v>52</v>
      </c>
      <c r="G2641" t="s">
        <v>860</v>
      </c>
      <c r="H2641">
        <v>0</v>
      </c>
      <c r="I2641" t="s">
        <v>238</v>
      </c>
      <c r="J2641" t="s">
        <v>24</v>
      </c>
      <c r="K2641">
        <v>1945</v>
      </c>
      <c r="L2641" t="s">
        <v>25</v>
      </c>
      <c r="M2641" s="1">
        <v>42460</v>
      </c>
      <c r="N2641" s="1">
        <v>42643</v>
      </c>
      <c r="O2641" t="s">
        <v>26</v>
      </c>
      <c r="P2641" s="1">
        <v>42639.6</v>
      </c>
      <c r="Q2641" s="1">
        <v>42460</v>
      </c>
    </row>
    <row r="2642" spans="1:17" x14ac:dyDescent="0.25">
      <c r="A2642" t="s">
        <v>901</v>
      </c>
      <c r="B2642" t="s">
        <v>902</v>
      </c>
      <c r="C2642">
        <v>1091</v>
      </c>
      <c r="D2642" t="s">
        <v>2309</v>
      </c>
      <c r="E2642" t="s">
        <v>145</v>
      </c>
      <c r="F2642" t="s">
        <v>52</v>
      </c>
      <c r="G2642" t="s">
        <v>860</v>
      </c>
      <c r="H2642">
        <v>0</v>
      </c>
      <c r="I2642" t="s">
        <v>238</v>
      </c>
      <c r="J2642" t="s">
        <v>27</v>
      </c>
      <c r="K2642">
        <v>1945</v>
      </c>
      <c r="L2642" t="s">
        <v>25</v>
      </c>
      <c r="M2642" s="1">
        <v>42460</v>
      </c>
      <c r="N2642" s="1">
        <v>42643</v>
      </c>
      <c r="O2642" t="s">
        <v>26</v>
      </c>
      <c r="P2642" s="1">
        <v>42639.6</v>
      </c>
      <c r="Q2642" s="1">
        <v>42460</v>
      </c>
    </row>
    <row r="2643" spans="1:17" x14ac:dyDescent="0.25">
      <c r="A2643" t="s">
        <v>1158</v>
      </c>
      <c r="B2643" t="s">
        <v>1159</v>
      </c>
      <c r="C2643">
        <v>2715</v>
      </c>
      <c r="D2643" t="s">
        <v>2310</v>
      </c>
      <c r="E2643" t="s">
        <v>351</v>
      </c>
      <c r="F2643" t="s">
        <v>52</v>
      </c>
      <c r="G2643" t="s">
        <v>166</v>
      </c>
      <c r="H2643">
        <v>0</v>
      </c>
      <c r="I2643" t="s">
        <v>385</v>
      </c>
      <c r="J2643" t="s">
        <v>27</v>
      </c>
      <c r="K2643">
        <v>336</v>
      </c>
      <c r="L2643" t="s">
        <v>35</v>
      </c>
      <c r="M2643" s="1">
        <v>42569</v>
      </c>
      <c r="N2643" s="1">
        <v>42753</v>
      </c>
      <c r="O2643" t="s">
        <v>26</v>
      </c>
      <c r="P2643" s="1">
        <v>42584.380682870367</v>
      </c>
      <c r="Q2643" s="1">
        <v>42569</v>
      </c>
    </row>
    <row r="2644" spans="1:17" x14ac:dyDescent="0.25">
      <c r="A2644" t="s">
        <v>309</v>
      </c>
      <c r="B2644" t="s">
        <v>310</v>
      </c>
      <c r="C2644">
        <v>2617</v>
      </c>
      <c r="D2644" t="s">
        <v>2311</v>
      </c>
      <c r="E2644" t="s">
        <v>634</v>
      </c>
      <c r="F2644" t="s">
        <v>52</v>
      </c>
      <c r="G2644" t="s">
        <v>2312</v>
      </c>
      <c r="H2644">
        <v>0</v>
      </c>
      <c r="I2644" t="s">
        <v>313</v>
      </c>
      <c r="J2644" t="s">
        <v>27</v>
      </c>
      <c r="K2644">
        <v>2450</v>
      </c>
      <c r="L2644" t="s">
        <v>35</v>
      </c>
      <c r="M2644" s="1">
        <v>42661</v>
      </c>
      <c r="N2644" s="1">
        <v>42843</v>
      </c>
      <c r="O2644" t="s">
        <v>26</v>
      </c>
      <c r="P2644" s="1">
        <v>42674.681331018517</v>
      </c>
      <c r="Q2644" s="1">
        <v>42661</v>
      </c>
    </row>
    <row r="2645" spans="1:17" x14ac:dyDescent="0.25">
      <c r="A2645" t="s">
        <v>2313</v>
      </c>
      <c r="B2645" t="s">
        <v>2314</v>
      </c>
      <c r="C2645">
        <v>1914</v>
      </c>
      <c r="D2645" t="s">
        <v>2315</v>
      </c>
      <c r="E2645" t="s">
        <v>351</v>
      </c>
      <c r="F2645" t="s">
        <v>141</v>
      </c>
      <c r="G2645" t="s">
        <v>2141</v>
      </c>
      <c r="H2645">
        <v>0</v>
      </c>
      <c r="I2645" t="s">
        <v>854</v>
      </c>
      <c r="J2645" t="s">
        <v>27</v>
      </c>
      <c r="K2645">
        <v>1874</v>
      </c>
      <c r="L2645" t="s">
        <v>35</v>
      </c>
      <c r="M2645" s="1">
        <v>42632</v>
      </c>
      <c r="N2645" s="1">
        <v>42813</v>
      </c>
      <c r="O2645" t="s">
        <v>26</v>
      </c>
      <c r="P2645" s="1">
        <v>42636.574363425927</v>
      </c>
      <c r="Q2645" s="1">
        <v>42632</v>
      </c>
    </row>
    <row r="2646" spans="1:17" x14ac:dyDescent="0.25">
      <c r="A2646" t="s">
        <v>114</v>
      </c>
      <c r="B2646" t="s">
        <v>115</v>
      </c>
      <c r="C2646">
        <v>2602</v>
      </c>
      <c r="D2646" t="s">
        <v>2316</v>
      </c>
      <c r="E2646" t="s">
        <v>351</v>
      </c>
      <c r="F2646" t="s">
        <v>52</v>
      </c>
      <c r="G2646" t="s">
        <v>754</v>
      </c>
      <c r="H2646">
        <v>0</v>
      </c>
      <c r="I2646" t="s">
        <v>107</v>
      </c>
      <c r="J2646" t="s">
        <v>24</v>
      </c>
      <c r="K2646">
        <v>140</v>
      </c>
      <c r="L2646" t="s">
        <v>101</v>
      </c>
      <c r="M2646" s="1">
        <v>42521</v>
      </c>
      <c r="N2646" s="1">
        <v>42704</v>
      </c>
      <c r="O2646" t="s">
        <v>88</v>
      </c>
      <c r="P2646" s="1">
        <v>42571.682199074072</v>
      </c>
      <c r="Q2646" s="1">
        <v>42521</v>
      </c>
    </row>
    <row r="2647" spans="1:17" x14ac:dyDescent="0.25">
      <c r="A2647" t="s">
        <v>114</v>
      </c>
      <c r="B2647" t="s">
        <v>115</v>
      </c>
      <c r="C2647">
        <v>2602</v>
      </c>
      <c r="D2647" t="s">
        <v>2316</v>
      </c>
      <c r="E2647" t="s">
        <v>351</v>
      </c>
      <c r="F2647" t="s">
        <v>52</v>
      </c>
      <c r="G2647" t="s">
        <v>754</v>
      </c>
      <c r="H2647">
        <v>0</v>
      </c>
      <c r="I2647" t="s">
        <v>107</v>
      </c>
      <c r="J2647" t="s">
        <v>27</v>
      </c>
      <c r="K2647">
        <v>140</v>
      </c>
      <c r="L2647" t="s">
        <v>101</v>
      </c>
      <c r="M2647" s="1">
        <v>42521</v>
      </c>
      <c r="N2647" s="1">
        <v>42704</v>
      </c>
      <c r="O2647" t="s">
        <v>88</v>
      </c>
      <c r="P2647" s="1">
        <v>42571.682199074072</v>
      </c>
      <c r="Q2647" s="1">
        <v>42521</v>
      </c>
    </row>
    <row r="2648" spans="1:17" x14ac:dyDescent="0.25">
      <c r="A2648" t="s">
        <v>2317</v>
      </c>
      <c r="B2648" t="s">
        <v>2318</v>
      </c>
      <c r="C2648">
        <v>1926</v>
      </c>
      <c r="D2648" t="s">
        <v>2319</v>
      </c>
      <c r="E2648" t="s">
        <v>44</v>
      </c>
      <c r="F2648" t="s">
        <v>52</v>
      </c>
      <c r="G2648" t="s">
        <v>275</v>
      </c>
      <c r="H2648">
        <v>0</v>
      </c>
      <c r="I2648" t="s">
        <v>2320</v>
      </c>
      <c r="J2648" t="s">
        <v>27</v>
      </c>
      <c r="K2648">
        <v>1754</v>
      </c>
      <c r="L2648" t="s">
        <v>101</v>
      </c>
      <c r="M2648" s="1">
        <v>42471</v>
      </c>
      <c r="N2648" s="1">
        <v>42654</v>
      </c>
      <c r="O2648" t="s">
        <v>26</v>
      </c>
      <c r="P2648" s="1">
        <v>42634.64234953704</v>
      </c>
      <c r="Q2648" s="1">
        <v>42471</v>
      </c>
    </row>
    <row r="2649" spans="1:17" x14ac:dyDescent="0.25">
      <c r="A2649" t="s">
        <v>2317</v>
      </c>
      <c r="B2649" t="s">
        <v>2318</v>
      </c>
      <c r="C2649">
        <v>1926</v>
      </c>
      <c r="D2649" t="s">
        <v>2319</v>
      </c>
      <c r="E2649" t="s">
        <v>44</v>
      </c>
      <c r="F2649" t="s">
        <v>52</v>
      </c>
      <c r="G2649" t="s">
        <v>275</v>
      </c>
      <c r="H2649">
        <v>0</v>
      </c>
      <c r="I2649" t="s">
        <v>2320</v>
      </c>
      <c r="J2649" t="s">
        <v>27</v>
      </c>
      <c r="K2649">
        <v>1876</v>
      </c>
      <c r="L2649" t="s">
        <v>35</v>
      </c>
      <c r="M2649" s="1">
        <v>42639</v>
      </c>
      <c r="N2649" s="1">
        <v>42820</v>
      </c>
      <c r="O2649" t="s">
        <v>26</v>
      </c>
      <c r="P2649" s="1">
        <v>42636.581678240742</v>
      </c>
      <c r="Q2649" s="1">
        <v>42639</v>
      </c>
    </row>
    <row r="2650" spans="1:17" x14ac:dyDescent="0.25">
      <c r="A2650" t="s">
        <v>1190</v>
      </c>
      <c r="B2650" t="s">
        <v>1191</v>
      </c>
      <c r="C2650">
        <v>1761</v>
      </c>
      <c r="D2650" t="s">
        <v>2321</v>
      </c>
      <c r="E2650" t="s">
        <v>69</v>
      </c>
      <c r="F2650" t="s">
        <v>52</v>
      </c>
      <c r="G2650" t="s">
        <v>511</v>
      </c>
      <c r="H2650">
        <v>0</v>
      </c>
      <c r="I2650" t="s">
        <v>265</v>
      </c>
      <c r="J2650" t="s">
        <v>27</v>
      </c>
      <c r="K2650">
        <v>1794</v>
      </c>
      <c r="L2650" t="s">
        <v>25</v>
      </c>
      <c r="M2650" s="1">
        <v>42492</v>
      </c>
      <c r="N2650" s="1">
        <v>42676</v>
      </c>
      <c r="O2650" t="s">
        <v>26</v>
      </c>
      <c r="P2650" s="1">
        <v>42635.493437500001</v>
      </c>
      <c r="Q2650" s="1">
        <v>42492</v>
      </c>
    </row>
    <row r="2651" spans="1:17" x14ac:dyDescent="0.25">
      <c r="A2651" t="s">
        <v>1190</v>
      </c>
      <c r="B2651" t="s">
        <v>1191</v>
      </c>
      <c r="C2651">
        <v>1761</v>
      </c>
      <c r="D2651" t="s">
        <v>2321</v>
      </c>
      <c r="E2651" t="s">
        <v>69</v>
      </c>
      <c r="F2651" t="s">
        <v>52</v>
      </c>
      <c r="G2651" t="s">
        <v>511</v>
      </c>
      <c r="H2651">
        <v>0</v>
      </c>
      <c r="I2651" t="s">
        <v>265</v>
      </c>
      <c r="J2651" t="s">
        <v>27</v>
      </c>
      <c r="K2651">
        <v>2628</v>
      </c>
      <c r="L2651" t="s">
        <v>35</v>
      </c>
      <c r="M2651" s="1">
        <v>42702</v>
      </c>
      <c r="N2651" s="1">
        <v>42883</v>
      </c>
      <c r="O2651" t="s">
        <v>26</v>
      </c>
      <c r="P2651" s="1">
        <v>42699.364722222221</v>
      </c>
      <c r="Q2651" s="1">
        <v>42702</v>
      </c>
    </row>
    <row r="2652" spans="1:17" x14ac:dyDescent="0.25">
      <c r="A2652" t="s">
        <v>114</v>
      </c>
      <c r="B2652" t="s">
        <v>115</v>
      </c>
      <c r="C2652">
        <v>2602</v>
      </c>
      <c r="D2652" t="s">
        <v>2322</v>
      </c>
      <c r="E2652" t="s">
        <v>125</v>
      </c>
      <c r="F2652" t="s">
        <v>52</v>
      </c>
      <c r="G2652" t="s">
        <v>286</v>
      </c>
      <c r="H2652">
        <v>0</v>
      </c>
      <c r="I2652" t="s">
        <v>54</v>
      </c>
      <c r="J2652" t="s">
        <v>24</v>
      </c>
      <c r="K2652">
        <v>1689</v>
      </c>
      <c r="L2652" t="s">
        <v>35</v>
      </c>
      <c r="M2652" s="1">
        <v>42619</v>
      </c>
      <c r="N2652" s="1">
        <v>42800</v>
      </c>
      <c r="O2652" t="s">
        <v>88</v>
      </c>
      <c r="P2652" s="1">
        <v>42632.479305555556</v>
      </c>
      <c r="Q2652" s="1">
        <v>42619</v>
      </c>
    </row>
    <row r="2653" spans="1:17" x14ac:dyDescent="0.25">
      <c r="A2653" t="s">
        <v>114</v>
      </c>
      <c r="B2653" t="s">
        <v>115</v>
      </c>
      <c r="C2653">
        <v>2602</v>
      </c>
      <c r="D2653" t="s">
        <v>2322</v>
      </c>
      <c r="E2653" t="s">
        <v>125</v>
      </c>
      <c r="F2653" t="s">
        <v>52</v>
      </c>
      <c r="G2653" t="s">
        <v>286</v>
      </c>
      <c r="H2653">
        <v>0</v>
      </c>
      <c r="I2653" t="s">
        <v>54</v>
      </c>
      <c r="J2653" t="s">
        <v>27</v>
      </c>
      <c r="K2653">
        <v>1689</v>
      </c>
      <c r="L2653" t="s">
        <v>35</v>
      </c>
      <c r="M2653" s="1">
        <v>42619</v>
      </c>
      <c r="N2653" s="1">
        <v>42800</v>
      </c>
      <c r="O2653" t="s">
        <v>88</v>
      </c>
      <c r="P2653" s="1">
        <v>42632.479305555556</v>
      </c>
      <c r="Q2653" s="1">
        <v>42619</v>
      </c>
    </row>
    <row r="2654" spans="1:17" x14ac:dyDescent="0.25">
      <c r="A2654" t="s">
        <v>2088</v>
      </c>
      <c r="B2654" t="s">
        <v>2089</v>
      </c>
      <c r="C2654">
        <v>2200</v>
      </c>
      <c r="D2654" t="s">
        <v>2323</v>
      </c>
      <c r="E2654" t="s">
        <v>185</v>
      </c>
      <c r="F2654" t="s">
        <v>52</v>
      </c>
      <c r="G2654" t="s">
        <v>2091</v>
      </c>
      <c r="H2654">
        <v>0</v>
      </c>
      <c r="I2654" t="s">
        <v>87</v>
      </c>
      <c r="J2654" t="s">
        <v>27</v>
      </c>
      <c r="K2654">
        <v>1795</v>
      </c>
      <c r="L2654" t="s">
        <v>35</v>
      </c>
      <c r="M2654" s="1">
        <v>42437</v>
      </c>
      <c r="N2654" s="1">
        <v>42802</v>
      </c>
      <c r="O2654" t="s">
        <v>26</v>
      </c>
      <c r="P2654" s="1">
        <v>42635.494976851849</v>
      </c>
      <c r="Q2654" s="1">
        <v>42437</v>
      </c>
    </row>
    <row r="2655" spans="1:17" x14ac:dyDescent="0.25">
      <c r="A2655" t="s">
        <v>2088</v>
      </c>
      <c r="B2655" t="s">
        <v>2089</v>
      </c>
      <c r="C2655">
        <v>2200</v>
      </c>
      <c r="D2655" t="s">
        <v>2324</v>
      </c>
      <c r="E2655" t="s">
        <v>185</v>
      </c>
      <c r="F2655" t="s">
        <v>52</v>
      </c>
      <c r="G2655" t="s">
        <v>2091</v>
      </c>
      <c r="H2655">
        <v>0</v>
      </c>
      <c r="I2655" t="s">
        <v>87</v>
      </c>
      <c r="J2655" t="s">
        <v>27</v>
      </c>
      <c r="K2655">
        <v>1793</v>
      </c>
      <c r="L2655" t="s">
        <v>35</v>
      </c>
      <c r="M2655" s="1">
        <v>42433</v>
      </c>
      <c r="N2655" s="1">
        <v>42798</v>
      </c>
      <c r="O2655" t="s">
        <v>26</v>
      </c>
      <c r="P2655" s="1">
        <v>42635.491608796299</v>
      </c>
      <c r="Q2655" s="1">
        <v>42433</v>
      </c>
    </row>
    <row r="2656" spans="1:17" x14ac:dyDescent="0.25">
      <c r="A2656" t="s">
        <v>2088</v>
      </c>
      <c r="B2656" t="s">
        <v>2089</v>
      </c>
      <c r="C2656">
        <v>2200</v>
      </c>
      <c r="D2656" t="s">
        <v>2325</v>
      </c>
      <c r="E2656" t="s">
        <v>185</v>
      </c>
      <c r="F2656" t="s">
        <v>52</v>
      </c>
      <c r="G2656" t="s">
        <v>2091</v>
      </c>
      <c r="H2656">
        <v>0</v>
      </c>
      <c r="I2656" t="s">
        <v>87</v>
      </c>
      <c r="J2656" t="s">
        <v>27</v>
      </c>
      <c r="K2656">
        <v>1790</v>
      </c>
      <c r="L2656" t="s">
        <v>35</v>
      </c>
      <c r="M2656" s="1">
        <v>42438</v>
      </c>
      <c r="N2656" s="1">
        <v>42803</v>
      </c>
      <c r="O2656" t="s">
        <v>26</v>
      </c>
      <c r="P2656" s="1">
        <v>42635.487141203703</v>
      </c>
      <c r="Q2656" s="1">
        <v>42438</v>
      </c>
    </row>
    <row r="2657" spans="1:17" x14ac:dyDescent="0.25">
      <c r="A2657" t="s">
        <v>1305</v>
      </c>
      <c r="B2657" t="s">
        <v>1306</v>
      </c>
      <c r="C2657">
        <v>2736</v>
      </c>
      <c r="D2657" t="s">
        <v>2326</v>
      </c>
      <c r="E2657" t="s">
        <v>191</v>
      </c>
      <c r="F2657" t="s">
        <v>684</v>
      </c>
      <c r="G2657" t="s">
        <v>724</v>
      </c>
      <c r="H2657">
        <v>0</v>
      </c>
      <c r="I2657" t="s">
        <v>768</v>
      </c>
      <c r="J2657" t="s">
        <v>27</v>
      </c>
      <c r="K2657">
        <v>2288</v>
      </c>
      <c r="L2657" t="s">
        <v>35</v>
      </c>
      <c r="M2657" s="1">
        <v>42640</v>
      </c>
      <c r="N2657" s="1">
        <v>43005</v>
      </c>
      <c r="O2657" t="s">
        <v>88</v>
      </c>
      <c r="P2657" s="1">
        <v>42648.441365740742</v>
      </c>
      <c r="Q2657" s="1">
        <v>42640</v>
      </c>
    </row>
    <row r="2658" spans="1:17" x14ac:dyDescent="0.25">
      <c r="A2658" t="s">
        <v>1305</v>
      </c>
      <c r="B2658" t="s">
        <v>1306</v>
      </c>
      <c r="C2658">
        <v>2736</v>
      </c>
      <c r="D2658" t="s">
        <v>2327</v>
      </c>
      <c r="E2658" t="s">
        <v>191</v>
      </c>
      <c r="F2658" t="s">
        <v>52</v>
      </c>
      <c r="G2658" t="s">
        <v>868</v>
      </c>
      <c r="H2658">
        <v>0</v>
      </c>
      <c r="I2658" t="s">
        <v>768</v>
      </c>
      <c r="J2658" t="s">
        <v>27</v>
      </c>
      <c r="K2658">
        <v>1295</v>
      </c>
      <c r="L2658" t="s">
        <v>35</v>
      </c>
      <c r="M2658" s="1">
        <v>42551</v>
      </c>
      <c r="N2658" s="1">
        <v>42916</v>
      </c>
      <c r="O2658" t="s">
        <v>88</v>
      </c>
      <c r="P2658" s="1">
        <v>42613.667719907404</v>
      </c>
      <c r="Q2658" s="1">
        <v>42551</v>
      </c>
    </row>
    <row r="2659" spans="1:17" x14ac:dyDescent="0.25">
      <c r="A2659" t="s">
        <v>2136</v>
      </c>
      <c r="B2659" t="s">
        <v>2137</v>
      </c>
      <c r="C2659">
        <v>1321</v>
      </c>
      <c r="D2659" t="s">
        <v>2328</v>
      </c>
      <c r="E2659" t="s">
        <v>193</v>
      </c>
      <c r="F2659" t="s">
        <v>52</v>
      </c>
      <c r="G2659" t="s">
        <v>2139</v>
      </c>
      <c r="H2659">
        <v>0</v>
      </c>
      <c r="I2659" t="s">
        <v>143</v>
      </c>
      <c r="J2659" t="s">
        <v>27</v>
      </c>
      <c r="K2659">
        <v>1239</v>
      </c>
      <c r="L2659" t="s">
        <v>35</v>
      </c>
      <c r="M2659" s="1">
        <v>42613</v>
      </c>
      <c r="N2659" s="1">
        <v>42978</v>
      </c>
      <c r="O2659" t="s">
        <v>26</v>
      </c>
      <c r="P2659" s="1">
        <v>42611.615624999999</v>
      </c>
      <c r="Q2659" s="1">
        <v>42613</v>
      </c>
    </row>
    <row r="2660" spans="1:17" x14ac:dyDescent="0.25">
      <c r="A2660" t="s">
        <v>1565</v>
      </c>
      <c r="B2660" t="s">
        <v>1566</v>
      </c>
      <c r="C2660">
        <v>2141</v>
      </c>
      <c r="D2660" t="s">
        <v>2329</v>
      </c>
      <c r="E2660" t="s">
        <v>193</v>
      </c>
      <c r="F2660" t="s">
        <v>52</v>
      </c>
      <c r="G2660" t="s">
        <v>2124</v>
      </c>
      <c r="H2660">
        <v>0</v>
      </c>
      <c r="I2660" t="s">
        <v>796</v>
      </c>
      <c r="J2660" t="s">
        <v>24</v>
      </c>
      <c r="K2660">
        <v>603</v>
      </c>
      <c r="L2660" t="s">
        <v>35</v>
      </c>
      <c r="M2660" s="1">
        <v>42583</v>
      </c>
      <c r="N2660" s="1">
        <v>42948</v>
      </c>
      <c r="O2660" t="s">
        <v>88</v>
      </c>
      <c r="P2660" s="1">
        <v>42590.492256944446</v>
      </c>
      <c r="Q2660" s="1">
        <v>42583</v>
      </c>
    </row>
    <row r="2661" spans="1:17" x14ac:dyDescent="0.25">
      <c r="A2661" t="s">
        <v>1565</v>
      </c>
      <c r="B2661" t="s">
        <v>1566</v>
      </c>
      <c r="C2661">
        <v>2141</v>
      </c>
      <c r="D2661" t="s">
        <v>2329</v>
      </c>
      <c r="E2661" t="s">
        <v>193</v>
      </c>
      <c r="F2661" t="s">
        <v>52</v>
      </c>
      <c r="G2661" t="s">
        <v>2124</v>
      </c>
      <c r="H2661">
        <v>0</v>
      </c>
      <c r="I2661" t="s">
        <v>796</v>
      </c>
      <c r="J2661" t="s">
        <v>27</v>
      </c>
      <c r="K2661">
        <v>603</v>
      </c>
      <c r="L2661" t="s">
        <v>35</v>
      </c>
      <c r="M2661" s="1">
        <v>42583</v>
      </c>
      <c r="N2661" s="1">
        <v>42948</v>
      </c>
      <c r="O2661" t="s">
        <v>88</v>
      </c>
      <c r="P2661" s="1">
        <v>42590.492256944446</v>
      </c>
      <c r="Q2661" s="1">
        <v>42583</v>
      </c>
    </row>
    <row r="2662" spans="1:17" x14ac:dyDescent="0.25">
      <c r="A2662" t="s">
        <v>1909</v>
      </c>
      <c r="B2662" t="s">
        <v>1910</v>
      </c>
      <c r="C2662">
        <v>2626</v>
      </c>
      <c r="D2662" t="s">
        <v>2330</v>
      </c>
      <c r="E2662" t="s">
        <v>205</v>
      </c>
      <c r="F2662" t="s">
        <v>52</v>
      </c>
      <c r="G2662" t="s">
        <v>2331</v>
      </c>
      <c r="H2662">
        <v>0</v>
      </c>
      <c r="I2662" t="s">
        <v>107</v>
      </c>
      <c r="J2662" t="s">
        <v>24</v>
      </c>
      <c r="K2662">
        <v>756</v>
      </c>
      <c r="L2662" t="s">
        <v>25</v>
      </c>
      <c r="M2662" s="1">
        <v>42282</v>
      </c>
      <c r="N2662" s="1">
        <v>42648</v>
      </c>
      <c r="O2662" t="s">
        <v>88</v>
      </c>
      <c r="P2662" s="1">
        <v>42592.534270833334</v>
      </c>
      <c r="Q2662" s="1">
        <v>42282</v>
      </c>
    </row>
    <row r="2663" spans="1:17" x14ac:dyDescent="0.25">
      <c r="A2663" t="s">
        <v>1909</v>
      </c>
      <c r="B2663" t="s">
        <v>1910</v>
      </c>
      <c r="C2663">
        <v>2626</v>
      </c>
      <c r="D2663" t="s">
        <v>2330</v>
      </c>
      <c r="E2663" t="s">
        <v>205</v>
      </c>
      <c r="F2663" t="s">
        <v>52</v>
      </c>
      <c r="G2663" t="s">
        <v>2331</v>
      </c>
      <c r="H2663">
        <v>0</v>
      </c>
      <c r="I2663" t="s">
        <v>107</v>
      </c>
      <c r="J2663" t="s">
        <v>27</v>
      </c>
      <c r="K2663">
        <v>756</v>
      </c>
      <c r="L2663" t="s">
        <v>25</v>
      </c>
      <c r="M2663" s="1">
        <v>42282</v>
      </c>
      <c r="N2663" s="1">
        <v>42648</v>
      </c>
      <c r="O2663" t="s">
        <v>88</v>
      </c>
      <c r="P2663" s="1">
        <v>42592.534270833334</v>
      </c>
      <c r="Q2663" s="1">
        <v>42282</v>
      </c>
    </row>
    <row r="2664" spans="1:17" x14ac:dyDescent="0.25">
      <c r="A2664" t="s">
        <v>2332</v>
      </c>
      <c r="B2664" t="s">
        <v>2333</v>
      </c>
      <c r="C2664">
        <v>1518</v>
      </c>
      <c r="D2664" t="s">
        <v>2334</v>
      </c>
      <c r="E2664" t="s">
        <v>794</v>
      </c>
      <c r="F2664" t="s">
        <v>52</v>
      </c>
      <c r="G2664" t="s">
        <v>748</v>
      </c>
      <c r="H2664">
        <v>0</v>
      </c>
      <c r="I2664" t="s">
        <v>328</v>
      </c>
      <c r="J2664" t="s">
        <v>24</v>
      </c>
      <c r="K2664">
        <v>1016</v>
      </c>
      <c r="L2664" t="s">
        <v>101</v>
      </c>
      <c r="M2664" s="1">
        <v>42529</v>
      </c>
      <c r="N2664" s="1">
        <v>42712</v>
      </c>
      <c r="O2664" t="s">
        <v>26</v>
      </c>
      <c r="P2664" s="1">
        <v>42601.415173611109</v>
      </c>
      <c r="Q2664" s="1">
        <v>42529</v>
      </c>
    </row>
    <row r="2665" spans="1:17" x14ac:dyDescent="0.25">
      <c r="A2665" t="s">
        <v>2332</v>
      </c>
      <c r="B2665" t="s">
        <v>2333</v>
      </c>
      <c r="C2665">
        <v>1518</v>
      </c>
      <c r="D2665" t="s">
        <v>2334</v>
      </c>
      <c r="E2665" t="s">
        <v>794</v>
      </c>
      <c r="F2665" t="s">
        <v>52</v>
      </c>
      <c r="G2665" t="s">
        <v>748</v>
      </c>
      <c r="H2665">
        <v>0</v>
      </c>
      <c r="I2665" t="s">
        <v>328</v>
      </c>
      <c r="J2665" t="s">
        <v>27</v>
      </c>
      <c r="K2665">
        <v>1016</v>
      </c>
      <c r="L2665" t="s">
        <v>101</v>
      </c>
      <c r="M2665" s="1">
        <v>42529</v>
      </c>
      <c r="N2665" s="1">
        <v>42712</v>
      </c>
      <c r="O2665" t="s">
        <v>26</v>
      </c>
      <c r="P2665" s="1">
        <v>42601.415173611109</v>
      </c>
      <c r="Q2665" s="1">
        <v>42529</v>
      </c>
    </row>
    <row r="2666" spans="1:17" x14ac:dyDescent="0.25">
      <c r="A2666" t="s">
        <v>2332</v>
      </c>
      <c r="B2666" t="s">
        <v>2333</v>
      </c>
      <c r="C2666">
        <v>1518</v>
      </c>
      <c r="D2666" t="s">
        <v>2334</v>
      </c>
      <c r="E2666" t="s">
        <v>794</v>
      </c>
      <c r="F2666" t="s">
        <v>52</v>
      </c>
      <c r="G2666" t="s">
        <v>748</v>
      </c>
      <c r="H2666">
        <v>0</v>
      </c>
      <c r="I2666" t="s">
        <v>328</v>
      </c>
      <c r="J2666" t="s">
        <v>24</v>
      </c>
      <c r="K2666">
        <v>2723</v>
      </c>
      <c r="L2666" t="s">
        <v>35</v>
      </c>
      <c r="M2666" s="1">
        <v>42702</v>
      </c>
      <c r="N2666" s="1">
        <v>42883</v>
      </c>
      <c r="O2666" t="s">
        <v>26</v>
      </c>
      <c r="P2666" s="1">
        <v>42711.700543981482</v>
      </c>
      <c r="Q2666" s="1">
        <v>42702</v>
      </c>
    </row>
    <row r="2667" spans="1:17" x14ac:dyDescent="0.25">
      <c r="A2667" t="s">
        <v>2332</v>
      </c>
      <c r="B2667" t="s">
        <v>2333</v>
      </c>
      <c r="C2667">
        <v>1518</v>
      </c>
      <c r="D2667" t="s">
        <v>2334</v>
      </c>
      <c r="E2667" t="s">
        <v>794</v>
      </c>
      <c r="F2667" t="s">
        <v>52</v>
      </c>
      <c r="G2667" t="s">
        <v>748</v>
      </c>
      <c r="H2667">
        <v>0</v>
      </c>
      <c r="I2667" t="s">
        <v>328</v>
      </c>
      <c r="J2667" t="s">
        <v>27</v>
      </c>
      <c r="K2667">
        <v>2723</v>
      </c>
      <c r="L2667" t="s">
        <v>35</v>
      </c>
      <c r="M2667" s="1">
        <v>42702</v>
      </c>
      <c r="N2667" s="1">
        <v>42883</v>
      </c>
      <c r="O2667" t="s">
        <v>26</v>
      </c>
      <c r="P2667" s="1">
        <v>42711.700543981482</v>
      </c>
      <c r="Q2667" s="1">
        <v>42702</v>
      </c>
    </row>
    <row r="2668" spans="1:17" x14ac:dyDescent="0.25">
      <c r="A2668" t="s">
        <v>324</v>
      </c>
      <c r="B2668" t="s">
        <v>325</v>
      </c>
      <c r="C2668">
        <v>2096</v>
      </c>
      <c r="D2668" t="s">
        <v>2335</v>
      </c>
      <c r="E2668" t="s">
        <v>671</v>
      </c>
      <c r="F2668" t="s">
        <v>52</v>
      </c>
      <c r="G2668" t="s">
        <v>833</v>
      </c>
      <c r="H2668">
        <v>0</v>
      </c>
      <c r="I2668" t="s">
        <v>87</v>
      </c>
      <c r="J2668" t="s">
        <v>27</v>
      </c>
      <c r="K2668">
        <v>244</v>
      </c>
      <c r="L2668" t="s">
        <v>35</v>
      </c>
      <c r="M2668" s="1">
        <v>42572</v>
      </c>
      <c r="N2668" s="1">
        <v>42756</v>
      </c>
      <c r="O2668" t="s">
        <v>26</v>
      </c>
      <c r="P2668" s="1">
        <v>42580.47111111111</v>
      </c>
      <c r="Q2668" s="1">
        <v>42572</v>
      </c>
    </row>
    <row r="2669" spans="1:17" x14ac:dyDescent="0.25">
      <c r="A2669" t="s">
        <v>649</v>
      </c>
      <c r="B2669" t="s">
        <v>650</v>
      </c>
      <c r="C2669">
        <v>2499</v>
      </c>
      <c r="D2669" t="s">
        <v>2336</v>
      </c>
      <c r="E2669" t="s">
        <v>134</v>
      </c>
      <c r="F2669" t="s">
        <v>52</v>
      </c>
      <c r="G2669" t="s">
        <v>676</v>
      </c>
      <c r="H2669">
        <v>0</v>
      </c>
      <c r="I2669" t="s">
        <v>630</v>
      </c>
      <c r="J2669" t="s">
        <v>24</v>
      </c>
      <c r="K2669">
        <v>975</v>
      </c>
      <c r="L2669" t="s">
        <v>35</v>
      </c>
      <c r="M2669" s="1">
        <v>42571</v>
      </c>
      <c r="N2669" s="1">
        <v>42755</v>
      </c>
      <c r="O2669" t="s">
        <v>26</v>
      </c>
      <c r="P2669" s="1">
        <v>42599.57440972222</v>
      </c>
      <c r="Q2669" s="1">
        <v>42571</v>
      </c>
    </row>
    <row r="2670" spans="1:17" x14ac:dyDescent="0.25">
      <c r="A2670" t="s">
        <v>649</v>
      </c>
      <c r="B2670" t="s">
        <v>650</v>
      </c>
      <c r="C2670">
        <v>2499</v>
      </c>
      <c r="D2670" t="s">
        <v>2336</v>
      </c>
      <c r="E2670" t="s">
        <v>134</v>
      </c>
      <c r="F2670" t="s">
        <v>52</v>
      </c>
      <c r="G2670" t="s">
        <v>676</v>
      </c>
      <c r="H2670">
        <v>0</v>
      </c>
      <c r="I2670" t="s">
        <v>630</v>
      </c>
      <c r="J2670" t="s">
        <v>27</v>
      </c>
      <c r="K2670">
        <v>975</v>
      </c>
      <c r="L2670" t="s">
        <v>35</v>
      </c>
      <c r="M2670" s="1">
        <v>42571</v>
      </c>
      <c r="N2670" s="1">
        <v>42755</v>
      </c>
      <c r="O2670" t="s">
        <v>26</v>
      </c>
      <c r="P2670" s="1">
        <v>42599.57440972222</v>
      </c>
      <c r="Q2670" s="1">
        <v>42571</v>
      </c>
    </row>
    <row r="2671" spans="1:17" x14ac:dyDescent="0.25">
      <c r="A2671" t="s">
        <v>2337</v>
      </c>
      <c r="B2671" t="s">
        <v>2338</v>
      </c>
      <c r="C2671">
        <v>1876</v>
      </c>
      <c r="D2671" t="s">
        <v>2339</v>
      </c>
      <c r="E2671" t="s">
        <v>134</v>
      </c>
      <c r="F2671" t="s">
        <v>489</v>
      </c>
      <c r="G2671" t="s">
        <v>918</v>
      </c>
      <c r="H2671">
        <v>0</v>
      </c>
      <c r="I2671" t="s">
        <v>1172</v>
      </c>
      <c r="J2671" t="s">
        <v>24</v>
      </c>
      <c r="K2671">
        <v>2065</v>
      </c>
      <c r="L2671" t="s">
        <v>25</v>
      </c>
      <c r="M2671" s="1">
        <v>42522</v>
      </c>
      <c r="N2671" s="1">
        <v>42705</v>
      </c>
      <c r="O2671" t="s">
        <v>26</v>
      </c>
      <c r="P2671" s="1">
        <v>42640.619664351849</v>
      </c>
      <c r="Q2671" s="1">
        <v>42522</v>
      </c>
    </row>
    <row r="2672" spans="1:17" x14ac:dyDescent="0.25">
      <c r="A2672" t="s">
        <v>2337</v>
      </c>
      <c r="B2672" t="s">
        <v>2338</v>
      </c>
      <c r="C2672">
        <v>1876</v>
      </c>
      <c r="D2672" t="s">
        <v>2339</v>
      </c>
      <c r="E2672" t="s">
        <v>134</v>
      </c>
      <c r="F2672" t="s">
        <v>489</v>
      </c>
      <c r="G2672" t="s">
        <v>918</v>
      </c>
      <c r="H2672">
        <v>0</v>
      </c>
      <c r="I2672" t="s">
        <v>1172</v>
      </c>
      <c r="J2672" t="s">
        <v>27</v>
      </c>
      <c r="K2672">
        <v>2065</v>
      </c>
      <c r="L2672" t="s">
        <v>25</v>
      </c>
      <c r="M2672" s="1">
        <v>42522</v>
      </c>
      <c r="N2672" s="1">
        <v>42705</v>
      </c>
      <c r="O2672" t="s">
        <v>26</v>
      </c>
      <c r="P2672" s="1">
        <v>42640.619664351849</v>
      </c>
      <c r="Q2672" s="1">
        <v>42522</v>
      </c>
    </row>
    <row r="2673" spans="1:17" x14ac:dyDescent="0.25">
      <c r="A2673" t="s">
        <v>89</v>
      </c>
      <c r="B2673" t="s">
        <v>90</v>
      </c>
      <c r="C2673">
        <v>2228</v>
      </c>
      <c r="D2673" t="s">
        <v>2340</v>
      </c>
      <c r="E2673" t="s">
        <v>134</v>
      </c>
      <c r="F2673" t="s">
        <v>32</v>
      </c>
      <c r="G2673" t="s">
        <v>2341</v>
      </c>
      <c r="H2673">
        <v>0</v>
      </c>
      <c r="I2673" t="s">
        <v>107</v>
      </c>
      <c r="J2673" t="s">
        <v>24</v>
      </c>
      <c r="K2673">
        <v>1358</v>
      </c>
      <c r="L2673" t="s">
        <v>25</v>
      </c>
      <c r="M2673" s="1">
        <v>42524</v>
      </c>
      <c r="N2673" s="1">
        <v>42707</v>
      </c>
      <c r="O2673" t="s">
        <v>88</v>
      </c>
      <c r="P2673" s="1">
        <v>42615.464907407404</v>
      </c>
      <c r="Q2673" s="1">
        <v>42524</v>
      </c>
    </row>
    <row r="2674" spans="1:17" x14ac:dyDescent="0.25">
      <c r="A2674" t="s">
        <v>89</v>
      </c>
      <c r="B2674" t="s">
        <v>90</v>
      </c>
      <c r="C2674">
        <v>2228</v>
      </c>
      <c r="D2674" t="s">
        <v>2340</v>
      </c>
      <c r="E2674" t="s">
        <v>134</v>
      </c>
      <c r="F2674" t="s">
        <v>32</v>
      </c>
      <c r="G2674" t="s">
        <v>2341</v>
      </c>
      <c r="H2674">
        <v>0</v>
      </c>
      <c r="I2674" t="s">
        <v>107</v>
      </c>
      <c r="J2674" t="s">
        <v>27</v>
      </c>
      <c r="K2674">
        <v>1358</v>
      </c>
      <c r="L2674" t="s">
        <v>25</v>
      </c>
      <c r="M2674" s="1">
        <v>42524</v>
      </c>
      <c r="N2674" s="1">
        <v>42707</v>
      </c>
      <c r="O2674" t="s">
        <v>88</v>
      </c>
      <c r="P2674" s="1">
        <v>42615.464907407404</v>
      </c>
      <c r="Q2674" s="1">
        <v>42524</v>
      </c>
    </row>
    <row r="2675" spans="1:17" x14ac:dyDescent="0.25">
      <c r="A2675" t="s">
        <v>89</v>
      </c>
      <c r="B2675" t="s">
        <v>90</v>
      </c>
      <c r="C2675">
        <v>2228</v>
      </c>
      <c r="D2675" t="s">
        <v>2340</v>
      </c>
      <c r="E2675" t="s">
        <v>134</v>
      </c>
      <c r="F2675" t="s">
        <v>32</v>
      </c>
      <c r="G2675" t="s">
        <v>2341</v>
      </c>
      <c r="H2675">
        <v>0</v>
      </c>
      <c r="I2675" t="s">
        <v>107</v>
      </c>
      <c r="J2675" t="s">
        <v>24</v>
      </c>
      <c r="K2675">
        <v>2783</v>
      </c>
      <c r="L2675" t="s">
        <v>35</v>
      </c>
      <c r="M2675" s="1">
        <v>42724</v>
      </c>
      <c r="N2675" s="1">
        <v>42906</v>
      </c>
      <c r="O2675" t="s">
        <v>26</v>
      </c>
      <c r="P2675" s="1">
        <v>42724.337997685187</v>
      </c>
      <c r="Q2675" s="1">
        <v>42724</v>
      </c>
    </row>
    <row r="2676" spans="1:17" x14ac:dyDescent="0.25">
      <c r="A2676" t="s">
        <v>89</v>
      </c>
      <c r="B2676" t="s">
        <v>90</v>
      </c>
      <c r="C2676">
        <v>2228</v>
      </c>
      <c r="D2676" t="s">
        <v>2340</v>
      </c>
      <c r="E2676" t="s">
        <v>134</v>
      </c>
      <c r="F2676" t="s">
        <v>32</v>
      </c>
      <c r="G2676" t="s">
        <v>2341</v>
      </c>
      <c r="H2676">
        <v>0</v>
      </c>
      <c r="I2676" t="s">
        <v>107</v>
      </c>
      <c r="J2676" t="s">
        <v>27</v>
      </c>
      <c r="K2676">
        <v>2783</v>
      </c>
      <c r="L2676" t="s">
        <v>35</v>
      </c>
      <c r="M2676" s="1">
        <v>42724</v>
      </c>
      <c r="N2676" s="1">
        <v>42906</v>
      </c>
      <c r="O2676" t="s">
        <v>26</v>
      </c>
      <c r="P2676" s="1">
        <v>42724.337997685187</v>
      </c>
      <c r="Q2676" s="1">
        <v>42724</v>
      </c>
    </row>
    <row r="2677" spans="1:17" x14ac:dyDescent="0.25">
      <c r="A2677" t="s">
        <v>28</v>
      </c>
      <c r="B2677" t="s">
        <v>29</v>
      </c>
      <c r="C2677">
        <v>1862</v>
      </c>
      <c r="D2677" t="s">
        <v>2342</v>
      </c>
      <c r="E2677" t="s">
        <v>134</v>
      </c>
      <c r="F2677" t="s">
        <v>141</v>
      </c>
      <c r="G2677" t="s">
        <v>978</v>
      </c>
      <c r="H2677">
        <v>0</v>
      </c>
      <c r="I2677" t="s">
        <v>107</v>
      </c>
      <c r="J2677" t="s">
        <v>27</v>
      </c>
      <c r="K2677">
        <v>822</v>
      </c>
      <c r="L2677" t="s">
        <v>25</v>
      </c>
      <c r="M2677" s="1">
        <v>42394</v>
      </c>
      <c r="N2677" s="1">
        <v>42576</v>
      </c>
      <c r="O2677" t="s">
        <v>26</v>
      </c>
      <c r="P2677" s="1">
        <v>42594.458287037036</v>
      </c>
      <c r="Q2677" s="1">
        <v>42394</v>
      </c>
    </row>
    <row r="2678" spans="1:17" x14ac:dyDescent="0.25">
      <c r="A2678" t="s">
        <v>28</v>
      </c>
      <c r="B2678" t="s">
        <v>29</v>
      </c>
      <c r="C2678">
        <v>1862</v>
      </c>
      <c r="D2678" t="s">
        <v>2342</v>
      </c>
      <c r="E2678" t="s">
        <v>134</v>
      </c>
      <c r="F2678" t="s">
        <v>141</v>
      </c>
      <c r="G2678" t="s">
        <v>978</v>
      </c>
      <c r="H2678">
        <v>0</v>
      </c>
      <c r="I2678" t="s">
        <v>107</v>
      </c>
      <c r="J2678" t="s">
        <v>24</v>
      </c>
      <c r="K2678">
        <v>822</v>
      </c>
      <c r="L2678" t="s">
        <v>25</v>
      </c>
      <c r="M2678" s="1">
        <v>42394</v>
      </c>
      <c r="N2678" s="1">
        <v>42576</v>
      </c>
      <c r="O2678" t="s">
        <v>26</v>
      </c>
      <c r="P2678" s="1">
        <v>42594.458287037036</v>
      </c>
      <c r="Q2678" s="1">
        <v>42394</v>
      </c>
    </row>
    <row r="2679" spans="1:17" x14ac:dyDescent="0.25">
      <c r="A2679" t="s">
        <v>28</v>
      </c>
      <c r="B2679" t="s">
        <v>29</v>
      </c>
      <c r="C2679">
        <v>1862</v>
      </c>
      <c r="D2679" t="s">
        <v>2342</v>
      </c>
      <c r="E2679" t="s">
        <v>134</v>
      </c>
      <c r="F2679" t="s">
        <v>141</v>
      </c>
      <c r="G2679" t="s">
        <v>978</v>
      </c>
      <c r="H2679">
        <v>0</v>
      </c>
      <c r="I2679" t="s">
        <v>107</v>
      </c>
      <c r="J2679" t="s">
        <v>27</v>
      </c>
      <c r="K2679">
        <v>928</v>
      </c>
      <c r="L2679" t="s">
        <v>35</v>
      </c>
      <c r="M2679" s="1">
        <v>42585</v>
      </c>
      <c r="N2679" s="1">
        <v>42769</v>
      </c>
      <c r="O2679" t="s">
        <v>26</v>
      </c>
      <c r="P2679" s="1">
        <v>42598.4687037037</v>
      </c>
      <c r="Q2679" s="1">
        <v>42585</v>
      </c>
    </row>
    <row r="2680" spans="1:17" x14ac:dyDescent="0.25">
      <c r="A2680" t="s">
        <v>28</v>
      </c>
      <c r="B2680" t="s">
        <v>29</v>
      </c>
      <c r="C2680">
        <v>1862</v>
      </c>
      <c r="D2680" t="s">
        <v>2342</v>
      </c>
      <c r="E2680" t="s">
        <v>134</v>
      </c>
      <c r="F2680" t="s">
        <v>141</v>
      </c>
      <c r="G2680" t="s">
        <v>978</v>
      </c>
      <c r="H2680">
        <v>0</v>
      </c>
      <c r="I2680" t="s">
        <v>107</v>
      </c>
      <c r="J2680" t="s">
        <v>24</v>
      </c>
      <c r="K2680">
        <v>928</v>
      </c>
      <c r="L2680" t="s">
        <v>35</v>
      </c>
      <c r="M2680" s="1">
        <v>42585</v>
      </c>
      <c r="N2680" s="1">
        <v>42769</v>
      </c>
      <c r="O2680" t="s">
        <v>26</v>
      </c>
      <c r="P2680" s="1">
        <v>42598.4687037037</v>
      </c>
      <c r="Q2680" s="1">
        <v>42585</v>
      </c>
    </row>
    <row r="2681" spans="1:17" x14ac:dyDescent="0.25">
      <c r="A2681" t="s">
        <v>2343</v>
      </c>
      <c r="B2681" t="s">
        <v>2344</v>
      </c>
      <c r="C2681">
        <v>2518</v>
      </c>
      <c r="D2681" t="s">
        <v>2345</v>
      </c>
      <c r="E2681" t="s">
        <v>140</v>
      </c>
      <c r="F2681" t="s">
        <v>52</v>
      </c>
      <c r="G2681" t="s">
        <v>166</v>
      </c>
      <c r="H2681">
        <v>0</v>
      </c>
      <c r="I2681" t="s">
        <v>34</v>
      </c>
      <c r="J2681" t="s">
        <v>27</v>
      </c>
      <c r="K2681">
        <v>1560</v>
      </c>
      <c r="L2681" t="s">
        <v>25</v>
      </c>
      <c r="M2681" s="1">
        <v>42544</v>
      </c>
      <c r="N2681" s="1">
        <v>42727</v>
      </c>
      <c r="O2681" t="s">
        <v>26</v>
      </c>
      <c r="P2681" s="1">
        <v>42626.673958333333</v>
      </c>
      <c r="Q2681" s="1">
        <v>42544</v>
      </c>
    </row>
    <row r="2682" spans="1:17" x14ac:dyDescent="0.25">
      <c r="A2682" t="s">
        <v>2343</v>
      </c>
      <c r="B2682" t="s">
        <v>2344</v>
      </c>
      <c r="C2682">
        <v>2518</v>
      </c>
      <c r="D2682" t="s">
        <v>2345</v>
      </c>
      <c r="E2682" t="s">
        <v>140</v>
      </c>
      <c r="F2682" t="s">
        <v>52</v>
      </c>
      <c r="G2682" t="s">
        <v>166</v>
      </c>
      <c r="H2682">
        <v>0</v>
      </c>
      <c r="I2682" t="s">
        <v>34</v>
      </c>
      <c r="J2682" t="s">
        <v>27</v>
      </c>
      <c r="K2682">
        <v>2808</v>
      </c>
      <c r="L2682" t="s">
        <v>35</v>
      </c>
      <c r="M2682" s="1">
        <v>42730</v>
      </c>
      <c r="N2682" s="1">
        <v>42912</v>
      </c>
      <c r="O2682" t="s">
        <v>26</v>
      </c>
      <c r="P2682" s="1">
        <v>42730.560497685183</v>
      </c>
      <c r="Q2682" s="1">
        <v>42730</v>
      </c>
    </row>
    <row r="2683" spans="1:17" x14ac:dyDescent="0.25">
      <c r="A2683" t="s">
        <v>214</v>
      </c>
      <c r="B2683" t="s">
        <v>215</v>
      </c>
      <c r="C2683">
        <v>2261</v>
      </c>
      <c r="D2683" t="s">
        <v>2346</v>
      </c>
      <c r="E2683" t="s">
        <v>140</v>
      </c>
      <c r="F2683" t="s">
        <v>52</v>
      </c>
      <c r="G2683" t="s">
        <v>868</v>
      </c>
      <c r="H2683">
        <v>0</v>
      </c>
      <c r="I2683" t="s">
        <v>768</v>
      </c>
      <c r="J2683" t="s">
        <v>24</v>
      </c>
      <c r="K2683">
        <v>330</v>
      </c>
      <c r="L2683" t="s">
        <v>331</v>
      </c>
      <c r="M2683" t="s">
        <v>99</v>
      </c>
      <c r="N2683" t="s">
        <v>99</v>
      </c>
      <c r="O2683" t="s">
        <v>99</v>
      </c>
      <c r="P2683" s="1">
        <v>42584.363240740742</v>
      </c>
      <c r="Q2683" t="s">
        <v>99</v>
      </c>
    </row>
    <row r="2684" spans="1:17" x14ac:dyDescent="0.25">
      <c r="A2684" t="s">
        <v>214</v>
      </c>
      <c r="B2684" t="s">
        <v>215</v>
      </c>
      <c r="C2684">
        <v>2261</v>
      </c>
      <c r="D2684" t="s">
        <v>2346</v>
      </c>
      <c r="E2684" t="s">
        <v>140</v>
      </c>
      <c r="F2684" t="s">
        <v>52</v>
      </c>
      <c r="G2684" t="s">
        <v>868</v>
      </c>
      <c r="H2684">
        <v>0</v>
      </c>
      <c r="I2684" t="s">
        <v>768</v>
      </c>
      <c r="J2684" t="s">
        <v>27</v>
      </c>
      <c r="K2684">
        <v>330</v>
      </c>
      <c r="L2684" t="s">
        <v>331</v>
      </c>
      <c r="M2684" t="s">
        <v>99</v>
      </c>
      <c r="N2684" t="s">
        <v>99</v>
      </c>
      <c r="O2684" t="s">
        <v>99</v>
      </c>
      <c r="P2684" s="1">
        <v>42584.363240740742</v>
      </c>
      <c r="Q2684" t="s">
        <v>99</v>
      </c>
    </row>
    <row r="2685" spans="1:17" x14ac:dyDescent="0.25">
      <c r="A2685" t="s">
        <v>2347</v>
      </c>
      <c r="B2685" t="s">
        <v>2348</v>
      </c>
      <c r="C2685">
        <v>2669</v>
      </c>
      <c r="D2685" t="s">
        <v>2349</v>
      </c>
      <c r="E2685" t="s">
        <v>140</v>
      </c>
      <c r="F2685" t="s">
        <v>52</v>
      </c>
      <c r="G2685" t="s">
        <v>676</v>
      </c>
      <c r="H2685">
        <v>0</v>
      </c>
      <c r="I2685" t="s">
        <v>328</v>
      </c>
      <c r="J2685" t="s">
        <v>27</v>
      </c>
      <c r="K2685">
        <v>1432</v>
      </c>
      <c r="L2685" t="s">
        <v>35</v>
      </c>
      <c r="M2685" s="1">
        <v>42614</v>
      </c>
      <c r="N2685" s="1">
        <v>42795</v>
      </c>
      <c r="O2685" t="s">
        <v>26</v>
      </c>
      <c r="P2685" s="1">
        <v>42622.347418981481</v>
      </c>
      <c r="Q2685" s="1">
        <v>42614</v>
      </c>
    </row>
    <row r="2686" spans="1:17" x14ac:dyDescent="0.25">
      <c r="A2686" t="s">
        <v>114</v>
      </c>
      <c r="B2686" t="s">
        <v>115</v>
      </c>
      <c r="C2686">
        <v>2602</v>
      </c>
      <c r="D2686" t="s">
        <v>2350</v>
      </c>
      <c r="E2686" t="s">
        <v>140</v>
      </c>
      <c r="F2686" t="s">
        <v>52</v>
      </c>
      <c r="G2686" t="s">
        <v>676</v>
      </c>
      <c r="H2686">
        <v>0</v>
      </c>
      <c r="I2686" t="s">
        <v>107</v>
      </c>
      <c r="J2686" t="s">
        <v>24</v>
      </c>
      <c r="K2686">
        <v>126</v>
      </c>
      <c r="L2686" t="s">
        <v>35</v>
      </c>
      <c r="M2686" s="1">
        <v>42569</v>
      </c>
      <c r="N2686" s="1">
        <v>42753</v>
      </c>
      <c r="O2686" t="s">
        <v>26</v>
      </c>
      <c r="P2686" s="1">
        <v>42571.497928240744</v>
      </c>
      <c r="Q2686" s="1">
        <v>42569</v>
      </c>
    </row>
    <row r="2687" spans="1:17" x14ac:dyDescent="0.25">
      <c r="A2687" t="s">
        <v>114</v>
      </c>
      <c r="B2687" t="s">
        <v>115</v>
      </c>
      <c r="C2687">
        <v>2602</v>
      </c>
      <c r="D2687" t="s">
        <v>2350</v>
      </c>
      <c r="E2687" t="s">
        <v>140</v>
      </c>
      <c r="F2687" t="s">
        <v>52</v>
      </c>
      <c r="G2687" t="s">
        <v>676</v>
      </c>
      <c r="H2687">
        <v>0</v>
      </c>
      <c r="I2687" t="s">
        <v>107</v>
      </c>
      <c r="J2687" t="s">
        <v>27</v>
      </c>
      <c r="K2687">
        <v>126</v>
      </c>
      <c r="L2687" t="s">
        <v>35</v>
      </c>
      <c r="M2687" s="1">
        <v>42569</v>
      </c>
      <c r="N2687" s="1">
        <v>42753</v>
      </c>
      <c r="O2687" t="s">
        <v>26</v>
      </c>
      <c r="P2687" s="1">
        <v>42571.497928240744</v>
      </c>
      <c r="Q2687" s="1">
        <v>42569</v>
      </c>
    </row>
    <row r="2688" spans="1:17" x14ac:dyDescent="0.25">
      <c r="A2688" t="s">
        <v>2351</v>
      </c>
      <c r="B2688" t="s">
        <v>2352</v>
      </c>
      <c r="C2688">
        <v>2880</v>
      </c>
      <c r="D2688" t="s">
        <v>2353</v>
      </c>
      <c r="E2688" t="s">
        <v>140</v>
      </c>
      <c r="F2688" t="s">
        <v>52</v>
      </c>
      <c r="G2688" t="s">
        <v>685</v>
      </c>
      <c r="H2688">
        <v>0</v>
      </c>
      <c r="I2688" t="s">
        <v>34</v>
      </c>
      <c r="J2688" t="s">
        <v>27</v>
      </c>
      <c r="K2688">
        <v>482</v>
      </c>
      <c r="L2688" t="s">
        <v>101</v>
      </c>
      <c r="M2688" s="1">
        <v>42459</v>
      </c>
      <c r="N2688" s="1">
        <v>42643</v>
      </c>
      <c r="O2688" t="s">
        <v>26</v>
      </c>
      <c r="P2688" s="1">
        <v>42586.436469907407</v>
      </c>
      <c r="Q2688" s="1">
        <v>42459</v>
      </c>
    </row>
    <row r="2689" spans="1:17" x14ac:dyDescent="0.25">
      <c r="A2689" t="s">
        <v>2351</v>
      </c>
      <c r="B2689" t="s">
        <v>2352</v>
      </c>
      <c r="C2689">
        <v>2880</v>
      </c>
      <c r="D2689" t="s">
        <v>2353</v>
      </c>
      <c r="E2689" t="s">
        <v>140</v>
      </c>
      <c r="F2689" t="s">
        <v>52</v>
      </c>
      <c r="G2689" t="s">
        <v>685</v>
      </c>
      <c r="H2689">
        <v>0</v>
      </c>
      <c r="I2689" t="s">
        <v>34</v>
      </c>
      <c r="J2689" t="s">
        <v>27</v>
      </c>
      <c r="K2689">
        <v>1761</v>
      </c>
      <c r="L2689" t="s">
        <v>35</v>
      </c>
      <c r="M2689" s="1">
        <v>42639</v>
      </c>
      <c r="N2689" s="1">
        <v>42820</v>
      </c>
      <c r="O2689" t="s">
        <v>26</v>
      </c>
      <c r="P2689" s="1">
        <v>42634.709143518521</v>
      </c>
      <c r="Q2689" s="1">
        <v>42639</v>
      </c>
    </row>
    <row r="2690" spans="1:17" x14ac:dyDescent="0.25">
      <c r="A2690" t="s">
        <v>927</v>
      </c>
      <c r="B2690" t="s">
        <v>928</v>
      </c>
      <c r="C2690">
        <v>2505</v>
      </c>
      <c r="D2690" t="s">
        <v>2354</v>
      </c>
      <c r="E2690" t="s">
        <v>492</v>
      </c>
      <c r="F2690" t="s">
        <v>635</v>
      </c>
      <c r="G2690" t="s">
        <v>2355</v>
      </c>
      <c r="H2690">
        <v>0</v>
      </c>
      <c r="I2690" t="s">
        <v>2356</v>
      </c>
      <c r="J2690" t="s">
        <v>24</v>
      </c>
      <c r="K2690" t="s">
        <v>99</v>
      </c>
      <c r="L2690" t="s">
        <v>99</v>
      </c>
      <c r="M2690" t="s">
        <v>99</v>
      </c>
      <c r="N2690" t="s">
        <v>99</v>
      </c>
      <c r="O2690" t="s">
        <v>99</v>
      </c>
      <c r="P2690" t="s">
        <v>99</v>
      </c>
      <c r="Q2690" t="s">
        <v>99</v>
      </c>
    </row>
    <row r="2691" spans="1:17" x14ac:dyDescent="0.25">
      <c r="A2691" t="s">
        <v>927</v>
      </c>
      <c r="B2691" t="s">
        <v>928</v>
      </c>
      <c r="C2691">
        <v>2505</v>
      </c>
      <c r="D2691" t="s">
        <v>2354</v>
      </c>
      <c r="E2691" t="s">
        <v>492</v>
      </c>
      <c r="F2691" t="s">
        <v>635</v>
      </c>
      <c r="G2691" t="s">
        <v>2355</v>
      </c>
      <c r="H2691">
        <v>0</v>
      </c>
      <c r="I2691" t="s">
        <v>2356</v>
      </c>
      <c r="J2691" t="s">
        <v>27</v>
      </c>
      <c r="K2691" t="s">
        <v>99</v>
      </c>
      <c r="L2691" t="s">
        <v>99</v>
      </c>
      <c r="M2691" t="s">
        <v>99</v>
      </c>
      <c r="N2691" t="s">
        <v>99</v>
      </c>
      <c r="O2691" t="s">
        <v>99</v>
      </c>
      <c r="P2691" t="s">
        <v>99</v>
      </c>
      <c r="Q2691" t="s">
        <v>99</v>
      </c>
    </row>
    <row r="2692" spans="1:17" x14ac:dyDescent="0.25">
      <c r="A2692" t="s">
        <v>927</v>
      </c>
      <c r="B2692" t="s">
        <v>928</v>
      </c>
      <c r="C2692">
        <v>2505</v>
      </c>
      <c r="D2692" t="s">
        <v>2357</v>
      </c>
      <c r="E2692" t="s">
        <v>140</v>
      </c>
      <c r="F2692" t="s">
        <v>45</v>
      </c>
      <c r="G2692" t="s">
        <v>676</v>
      </c>
      <c r="H2692">
        <v>0</v>
      </c>
      <c r="I2692" t="s">
        <v>162</v>
      </c>
      <c r="J2692" t="s">
        <v>24</v>
      </c>
      <c r="K2692">
        <v>1636</v>
      </c>
      <c r="L2692" t="s">
        <v>25</v>
      </c>
      <c r="M2692" s="1">
        <v>42527</v>
      </c>
      <c r="N2692" s="1">
        <v>42710</v>
      </c>
      <c r="O2692" t="s">
        <v>26</v>
      </c>
      <c r="P2692" s="1">
        <v>42628.5153125</v>
      </c>
      <c r="Q2692" s="1">
        <v>42527</v>
      </c>
    </row>
    <row r="2693" spans="1:17" x14ac:dyDescent="0.25">
      <c r="A2693" t="s">
        <v>927</v>
      </c>
      <c r="B2693" t="s">
        <v>928</v>
      </c>
      <c r="C2693">
        <v>2505</v>
      </c>
      <c r="D2693" t="s">
        <v>2357</v>
      </c>
      <c r="E2693" t="s">
        <v>140</v>
      </c>
      <c r="F2693" t="s">
        <v>45</v>
      </c>
      <c r="G2693" t="s">
        <v>676</v>
      </c>
      <c r="H2693">
        <v>0</v>
      </c>
      <c r="I2693" t="s">
        <v>162</v>
      </c>
      <c r="J2693" t="s">
        <v>27</v>
      </c>
      <c r="K2693">
        <v>1636</v>
      </c>
      <c r="L2693" t="s">
        <v>25</v>
      </c>
      <c r="M2693" s="1">
        <v>42527</v>
      </c>
      <c r="N2693" s="1">
        <v>42710</v>
      </c>
      <c r="O2693" t="s">
        <v>26</v>
      </c>
      <c r="P2693" s="1">
        <v>42628.5153125</v>
      </c>
      <c r="Q2693" s="1">
        <v>42527</v>
      </c>
    </row>
    <row r="2694" spans="1:17" x14ac:dyDescent="0.25">
      <c r="A2694" t="s">
        <v>927</v>
      </c>
      <c r="B2694" t="s">
        <v>928</v>
      </c>
      <c r="C2694">
        <v>2505</v>
      </c>
      <c r="D2694" t="s">
        <v>2358</v>
      </c>
      <c r="E2694" t="s">
        <v>140</v>
      </c>
      <c r="F2694" t="s">
        <v>52</v>
      </c>
      <c r="G2694" t="s">
        <v>676</v>
      </c>
      <c r="H2694">
        <v>0</v>
      </c>
      <c r="I2694" t="s">
        <v>162</v>
      </c>
      <c r="J2694" t="s">
        <v>24</v>
      </c>
      <c r="K2694">
        <v>1395</v>
      </c>
      <c r="L2694" t="s">
        <v>35</v>
      </c>
      <c r="M2694" s="1">
        <v>42598</v>
      </c>
      <c r="N2694" s="1">
        <v>42782</v>
      </c>
      <c r="O2694" t="s">
        <v>26</v>
      </c>
      <c r="P2694" s="1">
        <v>42618.70989583333</v>
      </c>
      <c r="Q2694" s="1">
        <v>42598</v>
      </c>
    </row>
    <row r="2695" spans="1:17" x14ac:dyDescent="0.25">
      <c r="A2695" t="s">
        <v>927</v>
      </c>
      <c r="B2695" t="s">
        <v>928</v>
      </c>
      <c r="C2695">
        <v>2505</v>
      </c>
      <c r="D2695" t="s">
        <v>2358</v>
      </c>
      <c r="E2695" t="s">
        <v>140</v>
      </c>
      <c r="F2695" t="s">
        <v>52</v>
      </c>
      <c r="G2695" t="s">
        <v>676</v>
      </c>
      <c r="H2695">
        <v>0</v>
      </c>
      <c r="I2695" t="s">
        <v>162</v>
      </c>
      <c r="J2695" t="s">
        <v>27</v>
      </c>
      <c r="K2695">
        <v>1395</v>
      </c>
      <c r="L2695" t="s">
        <v>35</v>
      </c>
      <c r="M2695" s="1">
        <v>42598</v>
      </c>
      <c r="N2695" s="1">
        <v>42782</v>
      </c>
      <c r="O2695" t="s">
        <v>26</v>
      </c>
      <c r="P2695" s="1">
        <v>42618.70989583333</v>
      </c>
      <c r="Q2695" s="1">
        <v>42598</v>
      </c>
    </row>
    <row r="2696" spans="1:17" x14ac:dyDescent="0.25">
      <c r="A2696" t="s">
        <v>927</v>
      </c>
      <c r="B2696" t="s">
        <v>928</v>
      </c>
      <c r="C2696">
        <v>2505</v>
      </c>
      <c r="D2696" t="s">
        <v>2359</v>
      </c>
      <c r="E2696" t="s">
        <v>140</v>
      </c>
      <c r="F2696" t="s">
        <v>45</v>
      </c>
      <c r="G2696" t="s">
        <v>676</v>
      </c>
      <c r="H2696">
        <v>0</v>
      </c>
      <c r="I2696" t="s">
        <v>162</v>
      </c>
      <c r="J2696" t="s">
        <v>24</v>
      </c>
      <c r="K2696" t="s">
        <v>99</v>
      </c>
      <c r="L2696" t="s">
        <v>99</v>
      </c>
      <c r="M2696" t="s">
        <v>99</v>
      </c>
      <c r="N2696" t="s">
        <v>99</v>
      </c>
      <c r="O2696" t="s">
        <v>99</v>
      </c>
      <c r="P2696" t="s">
        <v>99</v>
      </c>
      <c r="Q2696" t="s">
        <v>99</v>
      </c>
    </row>
    <row r="2697" spans="1:17" x14ac:dyDescent="0.25">
      <c r="A2697" t="s">
        <v>927</v>
      </c>
      <c r="B2697" t="s">
        <v>928</v>
      </c>
      <c r="C2697">
        <v>2505</v>
      </c>
      <c r="D2697" t="s">
        <v>2359</v>
      </c>
      <c r="E2697" t="s">
        <v>140</v>
      </c>
      <c r="F2697" t="s">
        <v>45</v>
      </c>
      <c r="G2697" t="s">
        <v>676</v>
      </c>
      <c r="H2697">
        <v>0</v>
      </c>
      <c r="I2697" t="s">
        <v>162</v>
      </c>
      <c r="J2697" t="s">
        <v>27</v>
      </c>
      <c r="K2697" t="s">
        <v>99</v>
      </c>
      <c r="L2697" t="s">
        <v>99</v>
      </c>
      <c r="M2697" t="s">
        <v>99</v>
      </c>
      <c r="N2697" t="s">
        <v>99</v>
      </c>
      <c r="O2697" t="s">
        <v>99</v>
      </c>
      <c r="P2697" t="s">
        <v>99</v>
      </c>
      <c r="Q2697" t="s">
        <v>99</v>
      </c>
    </row>
    <row r="2698" spans="1:17" x14ac:dyDescent="0.25">
      <c r="A2698" t="s">
        <v>927</v>
      </c>
      <c r="B2698" t="s">
        <v>928</v>
      </c>
      <c r="C2698">
        <v>2505</v>
      </c>
      <c r="D2698" t="s">
        <v>2360</v>
      </c>
      <c r="E2698" t="s">
        <v>140</v>
      </c>
      <c r="F2698" t="s">
        <v>52</v>
      </c>
      <c r="G2698" t="s">
        <v>676</v>
      </c>
      <c r="H2698">
        <v>0</v>
      </c>
      <c r="I2698" t="s">
        <v>162</v>
      </c>
      <c r="J2698" t="s">
        <v>24</v>
      </c>
      <c r="K2698">
        <v>1460</v>
      </c>
      <c r="L2698" t="s">
        <v>35</v>
      </c>
      <c r="M2698" s="1">
        <v>42594</v>
      </c>
      <c r="N2698" s="1">
        <v>42778</v>
      </c>
      <c r="O2698" t="s">
        <v>26</v>
      </c>
      <c r="P2698" s="1">
        <v>42625.34648148148</v>
      </c>
      <c r="Q2698" s="1">
        <v>42594</v>
      </c>
    </row>
    <row r="2699" spans="1:17" x14ac:dyDescent="0.25">
      <c r="A2699" t="s">
        <v>927</v>
      </c>
      <c r="B2699" t="s">
        <v>928</v>
      </c>
      <c r="C2699">
        <v>2505</v>
      </c>
      <c r="D2699" t="s">
        <v>2360</v>
      </c>
      <c r="E2699" t="s">
        <v>140</v>
      </c>
      <c r="F2699" t="s">
        <v>52</v>
      </c>
      <c r="G2699" t="s">
        <v>676</v>
      </c>
      <c r="H2699">
        <v>0</v>
      </c>
      <c r="I2699" t="s">
        <v>162</v>
      </c>
      <c r="J2699" t="s">
        <v>27</v>
      </c>
      <c r="K2699">
        <v>1460</v>
      </c>
      <c r="L2699" t="s">
        <v>35</v>
      </c>
      <c r="M2699" s="1">
        <v>42594</v>
      </c>
      <c r="N2699" s="1">
        <v>42778</v>
      </c>
      <c r="O2699" t="s">
        <v>26</v>
      </c>
      <c r="P2699" s="1">
        <v>42625.34648148148</v>
      </c>
      <c r="Q2699" s="1">
        <v>42594</v>
      </c>
    </row>
    <row r="2700" spans="1:17" x14ac:dyDescent="0.25">
      <c r="A2700" t="s">
        <v>1305</v>
      </c>
      <c r="B2700" t="s">
        <v>1306</v>
      </c>
      <c r="C2700">
        <v>2736</v>
      </c>
      <c r="D2700" t="s">
        <v>2361</v>
      </c>
      <c r="E2700" t="s">
        <v>140</v>
      </c>
      <c r="F2700" t="s">
        <v>52</v>
      </c>
      <c r="G2700" t="s">
        <v>179</v>
      </c>
      <c r="H2700">
        <v>0</v>
      </c>
      <c r="I2700" t="s">
        <v>768</v>
      </c>
      <c r="J2700" t="s">
        <v>27</v>
      </c>
      <c r="K2700">
        <v>2694</v>
      </c>
      <c r="L2700" t="s">
        <v>35</v>
      </c>
      <c r="M2700" s="1">
        <v>42664</v>
      </c>
      <c r="N2700" s="1">
        <v>42846</v>
      </c>
      <c r="O2700" t="s">
        <v>26</v>
      </c>
      <c r="P2700" s="1">
        <v>42709.465717592589</v>
      </c>
      <c r="Q2700" s="1">
        <v>42664</v>
      </c>
    </row>
    <row r="2701" spans="1:17" x14ac:dyDescent="0.25">
      <c r="A2701" t="s">
        <v>820</v>
      </c>
      <c r="B2701" t="s">
        <v>821</v>
      </c>
      <c r="C2701">
        <v>2601</v>
      </c>
      <c r="D2701" t="s">
        <v>2362</v>
      </c>
      <c r="E2701" t="s">
        <v>140</v>
      </c>
      <c r="F2701" t="s">
        <v>52</v>
      </c>
      <c r="G2701" t="s">
        <v>676</v>
      </c>
      <c r="H2701">
        <v>0</v>
      </c>
      <c r="I2701" t="s">
        <v>353</v>
      </c>
      <c r="J2701" t="s">
        <v>27</v>
      </c>
      <c r="K2701">
        <v>1867</v>
      </c>
      <c r="L2701" t="s">
        <v>35</v>
      </c>
      <c r="M2701" s="1">
        <v>42634</v>
      </c>
      <c r="N2701" s="1">
        <v>42815</v>
      </c>
      <c r="O2701" t="s">
        <v>26</v>
      </c>
      <c r="P2701" s="1">
        <v>42636.481030092589</v>
      </c>
      <c r="Q2701" s="1">
        <v>42634</v>
      </c>
    </row>
    <row r="2702" spans="1:17" x14ac:dyDescent="0.25">
      <c r="A2702" t="s">
        <v>2363</v>
      </c>
      <c r="B2702" t="s">
        <v>2364</v>
      </c>
      <c r="C2702">
        <v>2912</v>
      </c>
      <c r="D2702" t="s">
        <v>2365</v>
      </c>
      <c r="E2702" t="s">
        <v>679</v>
      </c>
      <c r="F2702" t="s">
        <v>45</v>
      </c>
      <c r="G2702" t="s">
        <v>490</v>
      </c>
      <c r="H2702">
        <v>0</v>
      </c>
      <c r="I2702" t="s">
        <v>399</v>
      </c>
      <c r="J2702" t="s">
        <v>254</v>
      </c>
      <c r="K2702">
        <v>1108</v>
      </c>
      <c r="L2702" t="s">
        <v>25</v>
      </c>
      <c r="M2702" s="1">
        <v>42548</v>
      </c>
      <c r="N2702" s="1">
        <v>42731</v>
      </c>
      <c r="O2702" t="s">
        <v>26</v>
      </c>
      <c r="P2702" s="1">
        <v>42606.34175925926</v>
      </c>
      <c r="Q2702" s="1">
        <v>42548</v>
      </c>
    </row>
    <row r="2703" spans="1:17" x14ac:dyDescent="0.25">
      <c r="A2703" t="s">
        <v>258</v>
      </c>
      <c r="B2703" t="s">
        <v>259</v>
      </c>
      <c r="C2703">
        <v>1443</v>
      </c>
      <c r="D2703" t="s">
        <v>2366</v>
      </c>
      <c r="E2703" t="s">
        <v>679</v>
      </c>
      <c r="F2703" t="s">
        <v>70</v>
      </c>
      <c r="G2703" t="s">
        <v>490</v>
      </c>
      <c r="H2703">
        <v>1</v>
      </c>
      <c r="I2703" t="s">
        <v>261</v>
      </c>
      <c r="J2703" t="s">
        <v>24</v>
      </c>
      <c r="K2703">
        <v>440</v>
      </c>
      <c r="L2703" t="s">
        <v>35</v>
      </c>
      <c r="M2703" s="1">
        <v>42571</v>
      </c>
      <c r="N2703" s="1">
        <v>42755</v>
      </c>
      <c r="O2703" t="s">
        <v>26</v>
      </c>
      <c r="P2703" s="1">
        <v>42585.513726851852</v>
      </c>
      <c r="Q2703" s="1">
        <v>42571</v>
      </c>
    </row>
    <row r="2704" spans="1:17" x14ac:dyDescent="0.25">
      <c r="A2704" t="s">
        <v>258</v>
      </c>
      <c r="B2704" t="s">
        <v>259</v>
      </c>
      <c r="C2704">
        <v>1443</v>
      </c>
      <c r="D2704" t="s">
        <v>2366</v>
      </c>
      <c r="E2704" t="s">
        <v>679</v>
      </c>
      <c r="F2704" t="s">
        <v>70</v>
      </c>
      <c r="G2704" t="s">
        <v>490</v>
      </c>
      <c r="H2704">
        <v>1</v>
      </c>
      <c r="I2704" t="s">
        <v>261</v>
      </c>
      <c r="J2704" t="s">
        <v>27</v>
      </c>
      <c r="K2704">
        <v>440</v>
      </c>
      <c r="L2704" t="s">
        <v>35</v>
      </c>
      <c r="M2704" s="1">
        <v>42571</v>
      </c>
      <c r="N2704" s="1">
        <v>42755</v>
      </c>
      <c r="O2704" t="s">
        <v>26</v>
      </c>
      <c r="P2704" s="1">
        <v>42585.513726851852</v>
      </c>
      <c r="Q2704" s="1">
        <v>42571</v>
      </c>
    </row>
    <row r="2705" spans="1:17" x14ac:dyDescent="0.25">
      <c r="A2705" t="s">
        <v>258</v>
      </c>
      <c r="B2705" t="s">
        <v>259</v>
      </c>
      <c r="C2705">
        <v>1443</v>
      </c>
      <c r="D2705" t="s">
        <v>2366</v>
      </c>
      <c r="E2705" t="s">
        <v>679</v>
      </c>
      <c r="F2705" t="s">
        <v>70</v>
      </c>
      <c r="G2705" t="s">
        <v>490</v>
      </c>
      <c r="H2705">
        <v>1</v>
      </c>
      <c r="I2705" t="s">
        <v>261</v>
      </c>
      <c r="J2705" t="s">
        <v>36</v>
      </c>
      <c r="K2705">
        <v>440</v>
      </c>
      <c r="L2705" t="s">
        <v>35</v>
      </c>
      <c r="M2705" s="1">
        <v>42571</v>
      </c>
      <c r="N2705" s="1">
        <v>42755</v>
      </c>
      <c r="O2705" t="s">
        <v>26</v>
      </c>
      <c r="P2705" s="1">
        <v>42585.513726851852</v>
      </c>
      <c r="Q2705" s="1">
        <v>42571</v>
      </c>
    </row>
    <row r="2706" spans="1:17" x14ac:dyDescent="0.25">
      <c r="A2706" t="s">
        <v>2367</v>
      </c>
      <c r="B2706" t="s">
        <v>2368</v>
      </c>
      <c r="C2706">
        <v>2754</v>
      </c>
      <c r="D2706" t="s">
        <v>2369</v>
      </c>
      <c r="E2706" t="s">
        <v>679</v>
      </c>
      <c r="F2706" t="s">
        <v>52</v>
      </c>
      <c r="G2706" t="s">
        <v>906</v>
      </c>
      <c r="H2706">
        <v>0</v>
      </c>
      <c r="I2706" t="s">
        <v>265</v>
      </c>
      <c r="J2706" t="s">
        <v>27</v>
      </c>
      <c r="K2706">
        <v>1697</v>
      </c>
      <c r="L2706" t="s">
        <v>101</v>
      </c>
      <c r="M2706" s="1">
        <v>42492</v>
      </c>
      <c r="N2706" s="1">
        <v>42676</v>
      </c>
      <c r="O2706" t="s">
        <v>26</v>
      </c>
      <c r="P2706" s="1">
        <v>42632.61246527778</v>
      </c>
      <c r="Q2706" s="1">
        <v>42492</v>
      </c>
    </row>
    <row r="2707" spans="1:17" x14ac:dyDescent="0.25">
      <c r="A2707" t="s">
        <v>2367</v>
      </c>
      <c r="B2707" t="s">
        <v>2368</v>
      </c>
      <c r="C2707">
        <v>2754</v>
      </c>
      <c r="D2707" t="s">
        <v>2369</v>
      </c>
      <c r="E2707" t="s">
        <v>679</v>
      </c>
      <c r="F2707" t="s">
        <v>52</v>
      </c>
      <c r="G2707" t="s">
        <v>906</v>
      </c>
      <c r="H2707">
        <v>0</v>
      </c>
      <c r="I2707" t="s">
        <v>265</v>
      </c>
      <c r="J2707" t="s">
        <v>27</v>
      </c>
      <c r="K2707">
        <v>2338</v>
      </c>
      <c r="L2707" t="s">
        <v>35</v>
      </c>
      <c r="M2707" s="1">
        <v>42653</v>
      </c>
      <c r="N2707" s="1">
        <v>42835</v>
      </c>
      <c r="O2707" t="s">
        <v>26</v>
      </c>
      <c r="P2707" s="1">
        <v>42660.370717592596</v>
      </c>
      <c r="Q2707" s="1">
        <v>42653</v>
      </c>
    </row>
    <row r="2708" spans="1:17" x14ac:dyDescent="0.25">
      <c r="A2708" t="s">
        <v>104</v>
      </c>
      <c r="B2708" t="s">
        <v>105</v>
      </c>
      <c r="C2708" t="s">
        <v>99</v>
      </c>
      <c r="D2708" t="s">
        <v>2370</v>
      </c>
      <c r="E2708" t="s">
        <v>679</v>
      </c>
      <c r="F2708" t="s">
        <v>45</v>
      </c>
      <c r="G2708" t="s">
        <v>906</v>
      </c>
      <c r="H2708">
        <v>0</v>
      </c>
      <c r="I2708" t="s">
        <v>2371</v>
      </c>
      <c r="J2708" t="s">
        <v>27</v>
      </c>
      <c r="K2708">
        <v>2396</v>
      </c>
      <c r="L2708" t="s">
        <v>331</v>
      </c>
      <c r="M2708" t="s">
        <v>99</v>
      </c>
      <c r="N2708" t="s">
        <v>99</v>
      </c>
      <c r="O2708" t="s">
        <v>99</v>
      </c>
      <c r="P2708" s="1">
        <v>42668.651898148149</v>
      </c>
      <c r="Q2708" t="s">
        <v>99</v>
      </c>
    </row>
    <row r="2709" spans="1:17" x14ac:dyDescent="0.25">
      <c r="A2709" t="s">
        <v>450</v>
      </c>
      <c r="B2709" t="s">
        <v>451</v>
      </c>
      <c r="C2709">
        <v>2503</v>
      </c>
      <c r="D2709" t="s">
        <v>2372</v>
      </c>
      <c r="E2709" t="s">
        <v>185</v>
      </c>
      <c r="F2709" t="s">
        <v>70</v>
      </c>
      <c r="G2709" t="s">
        <v>152</v>
      </c>
      <c r="H2709">
        <v>0</v>
      </c>
      <c r="I2709" t="s">
        <v>107</v>
      </c>
      <c r="J2709" t="s">
        <v>24</v>
      </c>
      <c r="K2709">
        <v>675</v>
      </c>
      <c r="L2709" t="s">
        <v>101</v>
      </c>
      <c r="M2709" s="1">
        <v>42324</v>
      </c>
      <c r="N2709" s="1">
        <v>42690</v>
      </c>
      <c r="O2709" t="s">
        <v>26</v>
      </c>
      <c r="P2709" s="1">
        <v>42591.497060185182</v>
      </c>
      <c r="Q2709" s="1">
        <v>42324</v>
      </c>
    </row>
    <row r="2710" spans="1:17" x14ac:dyDescent="0.25">
      <c r="A2710" t="s">
        <v>450</v>
      </c>
      <c r="B2710" t="s">
        <v>451</v>
      </c>
      <c r="C2710">
        <v>2503</v>
      </c>
      <c r="D2710" t="s">
        <v>2372</v>
      </c>
      <c r="E2710" t="s">
        <v>185</v>
      </c>
      <c r="F2710" t="s">
        <v>70</v>
      </c>
      <c r="G2710" t="s">
        <v>152</v>
      </c>
      <c r="H2710">
        <v>0</v>
      </c>
      <c r="I2710" t="s">
        <v>107</v>
      </c>
      <c r="J2710" t="s">
        <v>27</v>
      </c>
      <c r="K2710">
        <v>675</v>
      </c>
      <c r="L2710" t="s">
        <v>101</v>
      </c>
      <c r="M2710" s="1">
        <v>42324</v>
      </c>
      <c r="N2710" s="1">
        <v>42690</v>
      </c>
      <c r="O2710" t="s">
        <v>26</v>
      </c>
      <c r="P2710" s="1">
        <v>42591.497060185182</v>
      </c>
      <c r="Q2710" s="1">
        <v>42324</v>
      </c>
    </row>
    <row r="2711" spans="1:17" x14ac:dyDescent="0.25">
      <c r="A2711" t="s">
        <v>450</v>
      </c>
      <c r="B2711" t="s">
        <v>451</v>
      </c>
      <c r="C2711">
        <v>2503</v>
      </c>
      <c r="D2711" t="s">
        <v>2372</v>
      </c>
      <c r="E2711" t="s">
        <v>185</v>
      </c>
      <c r="F2711" t="s">
        <v>70</v>
      </c>
      <c r="G2711" t="s">
        <v>152</v>
      </c>
      <c r="H2711">
        <v>0</v>
      </c>
      <c r="I2711" t="s">
        <v>107</v>
      </c>
      <c r="J2711" t="s">
        <v>24</v>
      </c>
      <c r="K2711">
        <v>2554</v>
      </c>
      <c r="L2711" t="s">
        <v>35</v>
      </c>
      <c r="M2711" s="1">
        <v>42682</v>
      </c>
      <c r="N2711" s="1">
        <v>43047</v>
      </c>
      <c r="O2711" t="s">
        <v>26</v>
      </c>
      <c r="P2711" s="1">
        <v>42690.66914351852</v>
      </c>
      <c r="Q2711" s="1">
        <v>42682</v>
      </c>
    </row>
    <row r="2712" spans="1:17" x14ac:dyDescent="0.25">
      <c r="A2712" t="s">
        <v>450</v>
      </c>
      <c r="B2712" t="s">
        <v>451</v>
      </c>
      <c r="C2712">
        <v>2503</v>
      </c>
      <c r="D2712" t="s">
        <v>2372</v>
      </c>
      <c r="E2712" t="s">
        <v>185</v>
      </c>
      <c r="F2712" t="s">
        <v>70</v>
      </c>
      <c r="G2712" t="s">
        <v>152</v>
      </c>
      <c r="H2712">
        <v>0</v>
      </c>
      <c r="I2712" t="s">
        <v>107</v>
      </c>
      <c r="J2712" t="s">
        <v>27</v>
      </c>
      <c r="K2712">
        <v>2554</v>
      </c>
      <c r="L2712" t="s">
        <v>35</v>
      </c>
      <c r="M2712" s="1">
        <v>42682</v>
      </c>
      <c r="N2712" s="1">
        <v>43047</v>
      </c>
      <c r="O2712" t="s">
        <v>26</v>
      </c>
      <c r="P2712" s="1">
        <v>42690.66914351852</v>
      </c>
      <c r="Q2712" s="1">
        <v>42682</v>
      </c>
    </row>
    <row r="2713" spans="1:17" x14ac:dyDescent="0.25">
      <c r="A2713" t="s">
        <v>2088</v>
      </c>
      <c r="B2713" t="s">
        <v>2089</v>
      </c>
      <c r="C2713">
        <v>2200</v>
      </c>
      <c r="D2713" t="s">
        <v>2373</v>
      </c>
      <c r="E2713" t="s">
        <v>185</v>
      </c>
      <c r="F2713" t="s">
        <v>52</v>
      </c>
      <c r="G2713" t="s">
        <v>2091</v>
      </c>
      <c r="H2713">
        <v>0</v>
      </c>
      <c r="I2713" t="s">
        <v>87</v>
      </c>
      <c r="J2713" t="s">
        <v>27</v>
      </c>
      <c r="K2713">
        <v>1439</v>
      </c>
      <c r="L2713" t="s">
        <v>35</v>
      </c>
      <c r="M2713" s="1">
        <v>42622</v>
      </c>
      <c r="N2713" s="1">
        <v>42987</v>
      </c>
      <c r="O2713" t="s">
        <v>26</v>
      </c>
      <c r="P2713" s="1">
        <v>42622.429594907408</v>
      </c>
      <c r="Q2713" s="1">
        <v>42622</v>
      </c>
    </row>
    <row r="2714" spans="1:17" x14ac:dyDescent="0.25">
      <c r="A2714" t="s">
        <v>2088</v>
      </c>
      <c r="B2714" t="s">
        <v>2089</v>
      </c>
      <c r="C2714">
        <v>2200</v>
      </c>
      <c r="D2714" t="s">
        <v>2374</v>
      </c>
      <c r="E2714" t="s">
        <v>185</v>
      </c>
      <c r="F2714" t="s">
        <v>52</v>
      </c>
      <c r="G2714" t="s">
        <v>2091</v>
      </c>
      <c r="H2714">
        <v>0</v>
      </c>
      <c r="I2714" t="s">
        <v>87</v>
      </c>
      <c r="J2714" t="s">
        <v>27</v>
      </c>
      <c r="K2714">
        <v>1798</v>
      </c>
      <c r="L2714" t="s">
        <v>35</v>
      </c>
      <c r="M2714" s="1">
        <v>42437</v>
      </c>
      <c r="N2714" s="1">
        <v>42802</v>
      </c>
      <c r="O2714" t="s">
        <v>26</v>
      </c>
      <c r="P2714" s="1">
        <v>42635.501342592594</v>
      </c>
      <c r="Q2714" s="1">
        <v>42437</v>
      </c>
    </row>
    <row r="2715" spans="1:17" x14ac:dyDescent="0.25">
      <c r="A2715" t="s">
        <v>2136</v>
      </c>
      <c r="B2715" t="s">
        <v>2137</v>
      </c>
      <c r="C2715">
        <v>1321</v>
      </c>
      <c r="D2715" t="s">
        <v>2375</v>
      </c>
      <c r="E2715" t="s">
        <v>191</v>
      </c>
      <c r="F2715" t="s">
        <v>52</v>
      </c>
      <c r="G2715" t="s">
        <v>2376</v>
      </c>
      <c r="H2715">
        <v>0</v>
      </c>
      <c r="I2715" t="s">
        <v>143</v>
      </c>
      <c r="J2715" t="s">
        <v>27</v>
      </c>
      <c r="K2715">
        <v>1240</v>
      </c>
      <c r="L2715" t="s">
        <v>35</v>
      </c>
      <c r="M2715" s="1">
        <v>42612</v>
      </c>
      <c r="N2715" s="1">
        <v>42977</v>
      </c>
      <c r="O2715" t="s">
        <v>26</v>
      </c>
      <c r="P2715" s="1">
        <v>42611.625833333332</v>
      </c>
      <c r="Q2715" s="1">
        <v>42612</v>
      </c>
    </row>
    <row r="2716" spans="1:17" x14ac:dyDescent="0.25">
      <c r="A2716" t="s">
        <v>1305</v>
      </c>
      <c r="B2716" t="s">
        <v>1306</v>
      </c>
      <c r="C2716">
        <v>2736</v>
      </c>
      <c r="D2716" t="s">
        <v>2377</v>
      </c>
      <c r="E2716" t="s">
        <v>191</v>
      </c>
      <c r="F2716" t="s">
        <v>178</v>
      </c>
      <c r="G2716" t="s">
        <v>724</v>
      </c>
      <c r="H2716">
        <v>0</v>
      </c>
      <c r="I2716" t="s">
        <v>768</v>
      </c>
      <c r="J2716" t="s">
        <v>27</v>
      </c>
      <c r="K2716">
        <v>2303</v>
      </c>
      <c r="L2716" t="s">
        <v>35</v>
      </c>
      <c r="M2716" s="1">
        <v>42635</v>
      </c>
      <c r="N2716" s="1">
        <v>43000</v>
      </c>
      <c r="O2716" t="s">
        <v>26</v>
      </c>
      <c r="P2716" s="1">
        <v>42653.387384259258</v>
      </c>
      <c r="Q2716" s="1">
        <v>42635</v>
      </c>
    </row>
    <row r="2717" spans="1:17" x14ac:dyDescent="0.25">
      <c r="A2717" t="s">
        <v>1305</v>
      </c>
      <c r="B2717" t="s">
        <v>1306</v>
      </c>
      <c r="C2717">
        <v>2736</v>
      </c>
      <c r="D2717" t="s">
        <v>2378</v>
      </c>
      <c r="E2717" t="s">
        <v>191</v>
      </c>
      <c r="F2717" t="s">
        <v>178</v>
      </c>
      <c r="G2717" t="s">
        <v>724</v>
      </c>
      <c r="H2717">
        <v>0</v>
      </c>
      <c r="I2717" t="s">
        <v>768</v>
      </c>
      <c r="J2717" t="s">
        <v>27</v>
      </c>
      <c r="K2717">
        <v>2688</v>
      </c>
      <c r="L2717" t="s">
        <v>98</v>
      </c>
      <c r="M2717" s="1">
        <v>42654</v>
      </c>
      <c r="N2717" s="1">
        <v>43019</v>
      </c>
      <c r="O2717" t="s">
        <v>99</v>
      </c>
      <c r="P2717" s="1">
        <v>42709.367800925924</v>
      </c>
      <c r="Q2717" s="1">
        <v>42654</v>
      </c>
    </row>
    <row r="2718" spans="1:17" x14ac:dyDescent="0.25">
      <c r="A2718" t="s">
        <v>1565</v>
      </c>
      <c r="B2718" t="s">
        <v>1566</v>
      </c>
      <c r="C2718">
        <v>2141</v>
      </c>
      <c r="D2718" t="s">
        <v>2379</v>
      </c>
      <c r="E2718" t="s">
        <v>193</v>
      </c>
      <c r="F2718" t="s">
        <v>52</v>
      </c>
      <c r="G2718" t="s">
        <v>2124</v>
      </c>
      <c r="H2718">
        <v>0</v>
      </c>
      <c r="I2718" t="s">
        <v>796</v>
      </c>
      <c r="J2718" t="s">
        <v>24</v>
      </c>
      <c r="K2718">
        <v>602</v>
      </c>
      <c r="L2718" t="s">
        <v>35</v>
      </c>
      <c r="M2718" s="1">
        <v>42583</v>
      </c>
      <c r="N2718" s="1">
        <v>42948</v>
      </c>
      <c r="O2718" t="s">
        <v>88</v>
      </c>
      <c r="P2718" s="1">
        <v>42590.491342592592</v>
      </c>
      <c r="Q2718" s="1">
        <v>42583</v>
      </c>
    </row>
    <row r="2719" spans="1:17" x14ac:dyDescent="0.25">
      <c r="A2719" t="s">
        <v>1565</v>
      </c>
      <c r="B2719" t="s">
        <v>1566</v>
      </c>
      <c r="C2719">
        <v>2141</v>
      </c>
      <c r="D2719" t="s">
        <v>2379</v>
      </c>
      <c r="E2719" t="s">
        <v>193</v>
      </c>
      <c r="F2719" t="s">
        <v>52</v>
      </c>
      <c r="G2719" t="s">
        <v>2124</v>
      </c>
      <c r="H2719">
        <v>0</v>
      </c>
      <c r="I2719" t="s">
        <v>796</v>
      </c>
      <c r="J2719" t="s">
        <v>27</v>
      </c>
      <c r="K2719">
        <v>602</v>
      </c>
      <c r="L2719" t="s">
        <v>35</v>
      </c>
      <c r="M2719" s="1">
        <v>42583</v>
      </c>
      <c r="N2719" s="1">
        <v>42948</v>
      </c>
      <c r="O2719" t="s">
        <v>88</v>
      </c>
      <c r="P2719" s="1">
        <v>42590.491342592592</v>
      </c>
      <c r="Q2719" s="1">
        <v>42583</v>
      </c>
    </row>
    <row r="2720" spans="1:17" x14ac:dyDescent="0.25">
      <c r="A2720" t="s">
        <v>2136</v>
      </c>
      <c r="B2720" t="s">
        <v>2137</v>
      </c>
      <c r="C2720">
        <v>1321</v>
      </c>
      <c r="D2720" t="s">
        <v>2380</v>
      </c>
      <c r="E2720" t="s">
        <v>193</v>
      </c>
      <c r="F2720" t="s">
        <v>45</v>
      </c>
      <c r="G2720" t="s">
        <v>2139</v>
      </c>
      <c r="H2720">
        <v>0</v>
      </c>
      <c r="I2720" t="s">
        <v>143</v>
      </c>
      <c r="J2720" t="s">
        <v>27</v>
      </c>
      <c r="K2720">
        <v>2342</v>
      </c>
      <c r="L2720" t="s">
        <v>35</v>
      </c>
      <c r="M2720" s="1">
        <v>42661</v>
      </c>
      <c r="N2720" s="1">
        <v>43026</v>
      </c>
      <c r="O2720" t="s">
        <v>26</v>
      </c>
      <c r="P2720" s="1">
        <v>42661.402314814812</v>
      </c>
      <c r="Q2720" s="1">
        <v>42661</v>
      </c>
    </row>
    <row r="2721" spans="1:17" x14ac:dyDescent="0.25">
      <c r="A2721" t="s">
        <v>2381</v>
      </c>
      <c r="B2721" t="s">
        <v>2382</v>
      </c>
      <c r="C2721">
        <v>2851</v>
      </c>
      <c r="D2721" t="s">
        <v>2383</v>
      </c>
      <c r="E2721" t="s">
        <v>910</v>
      </c>
      <c r="F2721" t="s">
        <v>2384</v>
      </c>
      <c r="G2721" t="s">
        <v>809</v>
      </c>
      <c r="H2721">
        <v>1</v>
      </c>
      <c r="I2721" t="s">
        <v>429</v>
      </c>
      <c r="J2721" t="s">
        <v>24</v>
      </c>
      <c r="K2721">
        <v>759</v>
      </c>
      <c r="L2721" t="s">
        <v>35</v>
      </c>
      <c r="M2721" s="1">
        <v>42584</v>
      </c>
      <c r="N2721" s="1">
        <v>42768</v>
      </c>
      <c r="O2721" t="s">
        <v>26</v>
      </c>
      <c r="P2721" s="1">
        <v>42592.583368055559</v>
      </c>
      <c r="Q2721" s="1">
        <v>42584</v>
      </c>
    </row>
    <row r="2722" spans="1:17" x14ac:dyDescent="0.25">
      <c r="A2722" t="s">
        <v>2381</v>
      </c>
      <c r="B2722" t="s">
        <v>2382</v>
      </c>
      <c r="C2722">
        <v>2851</v>
      </c>
      <c r="D2722" t="s">
        <v>2383</v>
      </c>
      <c r="E2722" t="s">
        <v>910</v>
      </c>
      <c r="F2722" t="s">
        <v>2384</v>
      </c>
      <c r="G2722" t="s">
        <v>809</v>
      </c>
      <c r="H2722">
        <v>1</v>
      </c>
      <c r="I2722" t="s">
        <v>429</v>
      </c>
      <c r="J2722" t="s">
        <v>27</v>
      </c>
      <c r="K2722">
        <v>759</v>
      </c>
      <c r="L2722" t="s">
        <v>35</v>
      </c>
      <c r="M2722" s="1">
        <v>42584</v>
      </c>
      <c r="N2722" s="1">
        <v>42768</v>
      </c>
      <c r="O2722" t="s">
        <v>26</v>
      </c>
      <c r="P2722" s="1">
        <v>42592.583368055559</v>
      </c>
      <c r="Q2722" s="1">
        <v>42584</v>
      </c>
    </row>
    <row r="2723" spans="1:17" x14ac:dyDescent="0.25">
      <c r="A2723" t="s">
        <v>2381</v>
      </c>
      <c r="B2723" t="s">
        <v>2382</v>
      </c>
      <c r="C2723">
        <v>2851</v>
      </c>
      <c r="D2723" t="s">
        <v>2383</v>
      </c>
      <c r="E2723" t="s">
        <v>910</v>
      </c>
      <c r="F2723" t="s">
        <v>2384</v>
      </c>
      <c r="G2723" t="s">
        <v>809</v>
      </c>
      <c r="H2723">
        <v>1</v>
      </c>
      <c r="I2723" t="s">
        <v>429</v>
      </c>
      <c r="J2723" t="s">
        <v>36</v>
      </c>
      <c r="K2723">
        <v>759</v>
      </c>
      <c r="L2723" t="s">
        <v>35</v>
      </c>
      <c r="M2723" s="1">
        <v>42584</v>
      </c>
      <c r="N2723" s="1">
        <v>42768</v>
      </c>
      <c r="O2723" t="s">
        <v>26</v>
      </c>
      <c r="P2723" s="1">
        <v>42592.583368055559</v>
      </c>
      <c r="Q2723" s="1">
        <v>42584</v>
      </c>
    </row>
    <row r="2724" spans="1:17" x14ac:dyDescent="0.25">
      <c r="A2724" t="s">
        <v>1368</v>
      </c>
      <c r="B2724" t="s">
        <v>1369</v>
      </c>
      <c r="C2724">
        <v>1874</v>
      </c>
      <c r="D2724" t="s">
        <v>2385</v>
      </c>
      <c r="E2724" t="s">
        <v>910</v>
      </c>
      <c r="F2724" t="s">
        <v>70</v>
      </c>
      <c r="G2724" t="s">
        <v>868</v>
      </c>
      <c r="H2724">
        <v>0</v>
      </c>
      <c r="I2724" t="s">
        <v>87</v>
      </c>
      <c r="J2724" t="s">
        <v>24</v>
      </c>
      <c r="K2724">
        <v>250</v>
      </c>
      <c r="L2724" t="s">
        <v>35</v>
      </c>
      <c r="M2724" s="1">
        <v>42550</v>
      </c>
      <c r="N2724" s="1">
        <v>42915</v>
      </c>
      <c r="O2724" t="s">
        <v>26</v>
      </c>
      <c r="P2724" s="1">
        <v>42580.562152777777</v>
      </c>
      <c r="Q2724" s="1">
        <v>42550</v>
      </c>
    </row>
    <row r="2725" spans="1:17" x14ac:dyDescent="0.25">
      <c r="A2725" t="s">
        <v>1368</v>
      </c>
      <c r="B2725" t="s">
        <v>1369</v>
      </c>
      <c r="C2725">
        <v>1874</v>
      </c>
      <c r="D2725" t="s">
        <v>2385</v>
      </c>
      <c r="E2725" t="s">
        <v>910</v>
      </c>
      <c r="F2725" t="s">
        <v>70</v>
      </c>
      <c r="G2725" t="s">
        <v>868</v>
      </c>
      <c r="H2725">
        <v>0</v>
      </c>
      <c r="I2725" t="s">
        <v>87</v>
      </c>
      <c r="J2725" t="s">
        <v>27</v>
      </c>
      <c r="K2725">
        <v>250</v>
      </c>
      <c r="L2725" t="s">
        <v>35</v>
      </c>
      <c r="M2725" s="1">
        <v>42550</v>
      </c>
      <c r="N2725" s="1">
        <v>42915</v>
      </c>
      <c r="O2725" t="s">
        <v>26</v>
      </c>
      <c r="P2725" s="1">
        <v>42580.562152777777</v>
      </c>
      <c r="Q2725" s="1">
        <v>42550</v>
      </c>
    </row>
    <row r="2726" spans="1:17" x14ac:dyDescent="0.25">
      <c r="A2726" t="s">
        <v>2386</v>
      </c>
      <c r="B2726" t="s">
        <v>2387</v>
      </c>
      <c r="C2726">
        <v>2455</v>
      </c>
      <c r="D2726" t="s">
        <v>2388</v>
      </c>
      <c r="E2726" t="s">
        <v>208</v>
      </c>
      <c r="F2726" t="s">
        <v>154</v>
      </c>
      <c r="G2726" t="s">
        <v>155</v>
      </c>
      <c r="H2726">
        <v>0</v>
      </c>
      <c r="I2726" t="s">
        <v>203</v>
      </c>
      <c r="J2726" t="s">
        <v>24</v>
      </c>
      <c r="K2726">
        <v>1586</v>
      </c>
      <c r="L2726" t="s">
        <v>35</v>
      </c>
      <c r="M2726" s="1">
        <v>42436</v>
      </c>
      <c r="N2726" s="1">
        <v>42801</v>
      </c>
      <c r="O2726" t="s">
        <v>88</v>
      </c>
      <c r="P2726" s="1">
        <v>42627.465995370374</v>
      </c>
      <c r="Q2726" s="1">
        <v>42436</v>
      </c>
    </row>
    <row r="2727" spans="1:17" x14ac:dyDescent="0.25">
      <c r="A2727" t="s">
        <v>2386</v>
      </c>
      <c r="B2727" t="s">
        <v>2387</v>
      </c>
      <c r="C2727">
        <v>2455</v>
      </c>
      <c r="D2727" t="s">
        <v>2388</v>
      </c>
      <c r="E2727" t="s">
        <v>208</v>
      </c>
      <c r="F2727" t="s">
        <v>154</v>
      </c>
      <c r="G2727" t="s">
        <v>155</v>
      </c>
      <c r="H2727">
        <v>0</v>
      </c>
      <c r="I2727" t="s">
        <v>203</v>
      </c>
      <c r="J2727" t="s">
        <v>27</v>
      </c>
      <c r="K2727">
        <v>1586</v>
      </c>
      <c r="L2727" t="s">
        <v>35</v>
      </c>
      <c r="M2727" s="1">
        <v>42436</v>
      </c>
      <c r="N2727" s="1">
        <v>42801</v>
      </c>
      <c r="O2727" t="s">
        <v>88</v>
      </c>
      <c r="P2727" s="1">
        <v>42627.465995370374</v>
      </c>
      <c r="Q2727" s="1">
        <v>42436</v>
      </c>
    </row>
    <row r="2728" spans="1:17" x14ac:dyDescent="0.25">
      <c r="A2728" t="s">
        <v>874</v>
      </c>
      <c r="B2728" t="s">
        <v>875</v>
      </c>
      <c r="C2728" t="s">
        <v>99</v>
      </c>
      <c r="D2728" t="s">
        <v>2389</v>
      </c>
      <c r="E2728" t="s">
        <v>145</v>
      </c>
      <c r="F2728" t="s">
        <v>45</v>
      </c>
      <c r="G2728" t="s">
        <v>906</v>
      </c>
      <c r="H2728">
        <v>0</v>
      </c>
      <c r="I2728" t="s">
        <v>878</v>
      </c>
      <c r="J2728" t="s">
        <v>27</v>
      </c>
      <c r="K2728">
        <v>1506</v>
      </c>
      <c r="L2728" t="s">
        <v>35</v>
      </c>
      <c r="M2728" s="1">
        <v>42629</v>
      </c>
      <c r="N2728" s="1">
        <v>42810</v>
      </c>
      <c r="O2728" t="s">
        <v>88</v>
      </c>
      <c r="P2728" s="1">
        <v>42626.381226851852</v>
      </c>
      <c r="Q2728" s="1">
        <v>42629</v>
      </c>
    </row>
    <row r="2729" spans="1:17" x14ac:dyDescent="0.25">
      <c r="A2729" t="s">
        <v>157</v>
      </c>
      <c r="B2729" t="s">
        <v>158</v>
      </c>
      <c r="C2729">
        <v>1002</v>
      </c>
      <c r="D2729" t="s">
        <v>2390</v>
      </c>
      <c r="E2729" t="s">
        <v>145</v>
      </c>
      <c r="F2729" t="s">
        <v>52</v>
      </c>
      <c r="G2729" t="s">
        <v>860</v>
      </c>
      <c r="H2729">
        <v>0</v>
      </c>
      <c r="I2729" t="s">
        <v>162</v>
      </c>
      <c r="J2729" t="s">
        <v>27</v>
      </c>
      <c r="K2729">
        <v>1809</v>
      </c>
      <c r="L2729" t="s">
        <v>25</v>
      </c>
      <c r="M2729" s="1">
        <v>42502</v>
      </c>
      <c r="N2729" s="1">
        <v>42686</v>
      </c>
      <c r="O2729" t="s">
        <v>26</v>
      </c>
      <c r="P2729" s="1">
        <v>42635.615046296298</v>
      </c>
      <c r="Q2729" s="1">
        <v>42502</v>
      </c>
    </row>
    <row r="2730" spans="1:17" x14ac:dyDescent="0.25">
      <c r="A2730" t="s">
        <v>820</v>
      </c>
      <c r="B2730" t="s">
        <v>821</v>
      </c>
      <c r="C2730">
        <v>2601</v>
      </c>
      <c r="D2730" t="s">
        <v>2391</v>
      </c>
      <c r="E2730" t="s">
        <v>145</v>
      </c>
      <c r="F2730" t="s">
        <v>52</v>
      </c>
      <c r="G2730" t="s">
        <v>860</v>
      </c>
      <c r="H2730">
        <v>0</v>
      </c>
      <c r="I2730" t="s">
        <v>353</v>
      </c>
      <c r="J2730" t="s">
        <v>27</v>
      </c>
      <c r="K2730">
        <v>1918</v>
      </c>
      <c r="L2730" t="s">
        <v>25</v>
      </c>
      <c r="M2730" s="1">
        <v>42485</v>
      </c>
      <c r="N2730" s="1">
        <v>42668</v>
      </c>
      <c r="O2730" t="s">
        <v>26</v>
      </c>
      <c r="P2730" s="1">
        <v>42639.440254629626</v>
      </c>
      <c r="Q2730" s="1">
        <v>42485</v>
      </c>
    </row>
    <row r="2731" spans="1:17" x14ac:dyDescent="0.25">
      <c r="A2731" t="s">
        <v>820</v>
      </c>
      <c r="B2731" t="s">
        <v>821</v>
      </c>
      <c r="C2731">
        <v>2601</v>
      </c>
      <c r="D2731" t="s">
        <v>2391</v>
      </c>
      <c r="E2731" t="s">
        <v>145</v>
      </c>
      <c r="F2731" t="s">
        <v>52</v>
      </c>
      <c r="G2731" t="s">
        <v>860</v>
      </c>
      <c r="H2731">
        <v>0</v>
      </c>
      <c r="I2731" t="s">
        <v>353</v>
      </c>
      <c r="J2731" t="s">
        <v>27</v>
      </c>
      <c r="K2731">
        <v>2461</v>
      </c>
      <c r="L2731" t="s">
        <v>35</v>
      </c>
      <c r="M2731" s="1">
        <v>42667</v>
      </c>
      <c r="N2731" s="1">
        <v>42849</v>
      </c>
      <c r="O2731" t="s">
        <v>26</v>
      </c>
      <c r="P2731" s="1">
        <v>42675.388344907406</v>
      </c>
      <c r="Q2731" s="1">
        <v>42667</v>
      </c>
    </row>
    <row r="2732" spans="1:17" x14ac:dyDescent="0.25">
      <c r="A2732" t="s">
        <v>127</v>
      </c>
      <c r="B2732" t="s">
        <v>128</v>
      </c>
      <c r="C2732">
        <v>2056</v>
      </c>
      <c r="D2732" t="s">
        <v>2392</v>
      </c>
      <c r="E2732" t="s">
        <v>662</v>
      </c>
      <c r="F2732" t="s">
        <v>52</v>
      </c>
      <c r="G2732" t="s">
        <v>981</v>
      </c>
      <c r="H2732">
        <v>0</v>
      </c>
      <c r="I2732" t="s">
        <v>132</v>
      </c>
      <c r="J2732" t="s">
        <v>24</v>
      </c>
      <c r="K2732" t="s">
        <v>99</v>
      </c>
      <c r="L2732" t="s">
        <v>99</v>
      </c>
      <c r="M2732" t="s">
        <v>99</v>
      </c>
      <c r="N2732" t="s">
        <v>99</v>
      </c>
      <c r="O2732" t="s">
        <v>99</v>
      </c>
      <c r="P2732" t="s">
        <v>99</v>
      </c>
      <c r="Q2732" t="s">
        <v>99</v>
      </c>
    </row>
    <row r="2733" spans="1:17" x14ac:dyDescent="0.25">
      <c r="A2733" t="s">
        <v>127</v>
      </c>
      <c r="B2733" t="s">
        <v>128</v>
      </c>
      <c r="C2733">
        <v>2056</v>
      </c>
      <c r="D2733" t="s">
        <v>2392</v>
      </c>
      <c r="E2733" t="s">
        <v>662</v>
      </c>
      <c r="F2733" t="s">
        <v>52</v>
      </c>
      <c r="G2733" t="s">
        <v>981</v>
      </c>
      <c r="H2733">
        <v>0</v>
      </c>
      <c r="I2733" t="s">
        <v>132</v>
      </c>
      <c r="J2733" t="s">
        <v>27</v>
      </c>
      <c r="K2733" t="s">
        <v>99</v>
      </c>
      <c r="L2733" t="s">
        <v>99</v>
      </c>
      <c r="M2733" t="s">
        <v>99</v>
      </c>
      <c r="N2733" t="s">
        <v>99</v>
      </c>
      <c r="O2733" t="s">
        <v>99</v>
      </c>
      <c r="P2733" t="s">
        <v>99</v>
      </c>
      <c r="Q2733" t="s">
        <v>99</v>
      </c>
    </row>
    <row r="2734" spans="1:17" x14ac:dyDescent="0.25">
      <c r="A2734" t="s">
        <v>127</v>
      </c>
      <c r="B2734" t="s">
        <v>128</v>
      </c>
      <c r="C2734">
        <v>2056</v>
      </c>
      <c r="D2734" t="s">
        <v>2392</v>
      </c>
      <c r="E2734" t="s">
        <v>662</v>
      </c>
      <c r="F2734" t="s">
        <v>52</v>
      </c>
      <c r="G2734" t="s">
        <v>981</v>
      </c>
      <c r="H2734">
        <v>0</v>
      </c>
      <c r="I2734" t="s">
        <v>132</v>
      </c>
      <c r="J2734" t="s">
        <v>36</v>
      </c>
      <c r="K2734" t="s">
        <v>99</v>
      </c>
      <c r="L2734" t="s">
        <v>99</v>
      </c>
      <c r="M2734" t="s">
        <v>99</v>
      </c>
      <c r="N2734" t="s">
        <v>99</v>
      </c>
      <c r="O2734" t="s">
        <v>99</v>
      </c>
      <c r="P2734" t="s">
        <v>99</v>
      </c>
      <c r="Q2734" t="s">
        <v>99</v>
      </c>
    </row>
    <row r="2735" spans="1:17" x14ac:dyDescent="0.25">
      <c r="A2735" t="s">
        <v>1305</v>
      </c>
      <c r="B2735" t="s">
        <v>1306</v>
      </c>
      <c r="C2735">
        <v>2736</v>
      </c>
      <c r="D2735" t="s">
        <v>2393</v>
      </c>
      <c r="E2735" t="s">
        <v>662</v>
      </c>
      <c r="F2735" t="s">
        <v>52</v>
      </c>
      <c r="G2735" t="s">
        <v>860</v>
      </c>
      <c r="H2735">
        <v>0</v>
      </c>
      <c r="I2735" t="s">
        <v>768</v>
      </c>
      <c r="J2735" t="s">
        <v>27</v>
      </c>
      <c r="K2735">
        <v>1292</v>
      </c>
      <c r="L2735" t="s">
        <v>25</v>
      </c>
      <c r="M2735" s="1">
        <v>42452</v>
      </c>
      <c r="N2735" s="1">
        <v>42636</v>
      </c>
      <c r="O2735" t="s">
        <v>88</v>
      </c>
      <c r="P2735" s="1">
        <v>42613.660821759258</v>
      </c>
      <c r="Q2735" s="1">
        <v>42452</v>
      </c>
    </row>
    <row r="2736" spans="1:17" x14ac:dyDescent="0.25">
      <c r="A2736" t="s">
        <v>820</v>
      </c>
      <c r="B2736" t="s">
        <v>821</v>
      </c>
      <c r="C2736">
        <v>2601</v>
      </c>
      <c r="D2736" t="s">
        <v>2394</v>
      </c>
      <c r="E2736" t="s">
        <v>145</v>
      </c>
      <c r="F2736" t="s">
        <v>52</v>
      </c>
      <c r="G2736" t="s">
        <v>860</v>
      </c>
      <c r="H2736">
        <v>0</v>
      </c>
      <c r="I2736" t="s">
        <v>353</v>
      </c>
      <c r="J2736" t="s">
        <v>27</v>
      </c>
      <c r="K2736">
        <v>1891</v>
      </c>
      <c r="L2736" t="s">
        <v>25</v>
      </c>
      <c r="M2736" s="1">
        <v>42486</v>
      </c>
      <c r="N2736" s="1">
        <v>42669</v>
      </c>
      <c r="O2736" t="s">
        <v>26</v>
      </c>
      <c r="P2736" s="1">
        <v>42639.363877314812</v>
      </c>
      <c r="Q2736" s="1">
        <v>42486</v>
      </c>
    </row>
    <row r="2737" spans="1:17" x14ac:dyDescent="0.25">
      <c r="A2737" t="s">
        <v>820</v>
      </c>
      <c r="B2737" t="s">
        <v>821</v>
      </c>
      <c r="C2737">
        <v>2601</v>
      </c>
      <c r="D2737" t="s">
        <v>2394</v>
      </c>
      <c r="E2737" t="s">
        <v>145</v>
      </c>
      <c r="F2737" t="s">
        <v>52</v>
      </c>
      <c r="G2737" t="s">
        <v>860</v>
      </c>
      <c r="H2737">
        <v>0</v>
      </c>
      <c r="I2737" t="s">
        <v>353</v>
      </c>
      <c r="J2737" t="s">
        <v>27</v>
      </c>
      <c r="K2737">
        <v>2455</v>
      </c>
      <c r="L2737" t="s">
        <v>35</v>
      </c>
      <c r="M2737" s="1">
        <v>42664</v>
      </c>
      <c r="N2737" s="1">
        <v>42846</v>
      </c>
      <c r="O2737" t="s">
        <v>26</v>
      </c>
      <c r="P2737" s="1">
        <v>42675.370648148149</v>
      </c>
      <c r="Q2737" s="1">
        <v>42664</v>
      </c>
    </row>
    <row r="2738" spans="1:17" x14ac:dyDescent="0.25">
      <c r="A2738" t="s">
        <v>229</v>
      </c>
      <c r="B2738" t="s">
        <v>230</v>
      </c>
      <c r="C2738">
        <v>2800</v>
      </c>
      <c r="D2738" t="s">
        <v>2395</v>
      </c>
      <c r="E2738" t="s">
        <v>221</v>
      </c>
      <c r="F2738" t="s">
        <v>154</v>
      </c>
      <c r="G2738" t="s">
        <v>240</v>
      </c>
      <c r="H2738">
        <v>1</v>
      </c>
      <c r="I2738" t="s">
        <v>156</v>
      </c>
      <c r="J2738" t="s">
        <v>27</v>
      </c>
      <c r="K2738">
        <v>1051</v>
      </c>
      <c r="L2738" t="s">
        <v>25</v>
      </c>
      <c r="M2738" s="1">
        <v>42513</v>
      </c>
      <c r="N2738" s="1">
        <v>42697</v>
      </c>
      <c r="O2738" t="s">
        <v>26</v>
      </c>
      <c r="P2738" s="1">
        <v>42604.445625</v>
      </c>
      <c r="Q2738" s="1">
        <v>42513</v>
      </c>
    </row>
    <row r="2739" spans="1:17" x14ac:dyDescent="0.25">
      <c r="A2739" t="s">
        <v>229</v>
      </c>
      <c r="B2739" t="s">
        <v>230</v>
      </c>
      <c r="C2739">
        <v>2800</v>
      </c>
      <c r="D2739" t="s">
        <v>2395</v>
      </c>
      <c r="E2739" t="s">
        <v>221</v>
      </c>
      <c r="F2739" t="s">
        <v>154</v>
      </c>
      <c r="G2739" t="s">
        <v>240</v>
      </c>
      <c r="H2739">
        <v>1</v>
      </c>
      <c r="I2739" t="s">
        <v>156</v>
      </c>
      <c r="J2739" t="s">
        <v>36</v>
      </c>
      <c r="K2739">
        <v>1051</v>
      </c>
      <c r="L2739" t="s">
        <v>25</v>
      </c>
      <c r="M2739" s="1">
        <v>42513</v>
      </c>
      <c r="N2739" s="1">
        <v>42697</v>
      </c>
      <c r="O2739" t="s">
        <v>26</v>
      </c>
      <c r="P2739" s="1">
        <v>42604.445625</v>
      </c>
      <c r="Q2739" s="1">
        <v>42513</v>
      </c>
    </row>
    <row r="2740" spans="1:17" x14ac:dyDescent="0.25">
      <c r="A2740" t="s">
        <v>157</v>
      </c>
      <c r="B2740" t="s">
        <v>158</v>
      </c>
      <c r="C2740">
        <v>1002</v>
      </c>
      <c r="D2740" t="s">
        <v>2396</v>
      </c>
      <c r="E2740" t="s">
        <v>145</v>
      </c>
      <c r="F2740" t="s">
        <v>52</v>
      </c>
      <c r="G2740" t="s">
        <v>860</v>
      </c>
      <c r="H2740">
        <v>0</v>
      </c>
      <c r="I2740" t="s">
        <v>162</v>
      </c>
      <c r="J2740" t="s">
        <v>27</v>
      </c>
      <c r="K2740">
        <v>1756</v>
      </c>
      <c r="L2740" t="s">
        <v>25</v>
      </c>
      <c r="M2740" s="1">
        <v>42521</v>
      </c>
      <c r="N2740" s="1">
        <v>42704</v>
      </c>
      <c r="O2740" t="s">
        <v>26</v>
      </c>
      <c r="P2740" s="1">
        <v>42634.668854166666</v>
      </c>
      <c r="Q2740" s="1">
        <v>42521</v>
      </c>
    </row>
    <row r="2741" spans="1:17" x14ac:dyDescent="0.25">
      <c r="A2741" t="s">
        <v>1305</v>
      </c>
      <c r="B2741" t="s">
        <v>1306</v>
      </c>
      <c r="C2741">
        <v>2736</v>
      </c>
      <c r="D2741" t="s">
        <v>2397</v>
      </c>
      <c r="E2741" t="s">
        <v>662</v>
      </c>
      <c r="F2741" t="s">
        <v>52</v>
      </c>
      <c r="G2741" t="s">
        <v>860</v>
      </c>
      <c r="H2741">
        <v>0</v>
      </c>
      <c r="I2741" t="s">
        <v>768</v>
      </c>
      <c r="J2741" t="s">
        <v>27</v>
      </c>
      <c r="K2741">
        <v>1296</v>
      </c>
      <c r="L2741" t="s">
        <v>35</v>
      </c>
      <c r="M2741" s="1">
        <v>42622</v>
      </c>
      <c r="N2741" s="1">
        <v>42803</v>
      </c>
      <c r="O2741" t="s">
        <v>88</v>
      </c>
      <c r="P2741" s="1">
        <v>42613.670856481483</v>
      </c>
      <c r="Q2741" s="1">
        <v>42622</v>
      </c>
    </row>
    <row r="2742" spans="1:17" x14ac:dyDescent="0.25">
      <c r="A2742" t="s">
        <v>2088</v>
      </c>
      <c r="B2742" t="s">
        <v>2089</v>
      </c>
      <c r="C2742">
        <v>2200</v>
      </c>
      <c r="D2742" t="s">
        <v>2398</v>
      </c>
      <c r="E2742" t="s">
        <v>185</v>
      </c>
      <c r="F2742" t="s">
        <v>52</v>
      </c>
      <c r="G2742" t="s">
        <v>2091</v>
      </c>
      <c r="H2742">
        <v>0</v>
      </c>
      <c r="I2742" t="s">
        <v>87</v>
      </c>
      <c r="J2742" t="s">
        <v>27</v>
      </c>
      <c r="K2742">
        <v>1464</v>
      </c>
      <c r="L2742" t="s">
        <v>35</v>
      </c>
      <c r="M2742" s="1">
        <v>42625</v>
      </c>
      <c r="N2742" s="1">
        <v>42990</v>
      </c>
      <c r="O2742" t="s">
        <v>26</v>
      </c>
      <c r="P2742" s="1">
        <v>42625.379837962966</v>
      </c>
      <c r="Q2742" s="1">
        <v>42625</v>
      </c>
    </row>
    <row r="2743" spans="1:17" x14ac:dyDescent="0.25">
      <c r="A2743" t="s">
        <v>2347</v>
      </c>
      <c r="B2743" t="s">
        <v>2348</v>
      </c>
      <c r="C2743">
        <v>2669</v>
      </c>
      <c r="D2743" t="s">
        <v>2399</v>
      </c>
      <c r="E2743" t="s">
        <v>662</v>
      </c>
      <c r="F2743" t="s">
        <v>52</v>
      </c>
      <c r="G2743" t="s">
        <v>860</v>
      </c>
      <c r="H2743">
        <v>0</v>
      </c>
      <c r="I2743" t="s">
        <v>328</v>
      </c>
      <c r="J2743" t="s">
        <v>27</v>
      </c>
      <c r="K2743">
        <v>1433</v>
      </c>
      <c r="L2743" t="s">
        <v>35</v>
      </c>
      <c r="M2743" s="1">
        <v>42614</v>
      </c>
      <c r="N2743" s="1">
        <v>42795</v>
      </c>
      <c r="O2743" t="s">
        <v>26</v>
      </c>
      <c r="P2743" s="1">
        <v>42622.352939814817</v>
      </c>
      <c r="Q2743" s="1">
        <v>42614</v>
      </c>
    </row>
    <row r="2744" spans="1:17" x14ac:dyDescent="0.25">
      <c r="A2744" t="s">
        <v>241</v>
      </c>
      <c r="B2744" t="s">
        <v>242</v>
      </c>
      <c r="C2744">
        <v>2396</v>
      </c>
      <c r="D2744" t="s">
        <v>2400</v>
      </c>
      <c r="E2744" t="s">
        <v>910</v>
      </c>
      <c r="F2744" t="s">
        <v>70</v>
      </c>
      <c r="G2744" t="s">
        <v>245</v>
      </c>
      <c r="H2744">
        <v>0</v>
      </c>
      <c r="I2744" t="s">
        <v>203</v>
      </c>
      <c r="J2744" t="s">
        <v>24</v>
      </c>
      <c r="K2744">
        <v>383</v>
      </c>
      <c r="L2744" t="s">
        <v>35</v>
      </c>
      <c r="M2744" s="1">
        <v>42570</v>
      </c>
      <c r="N2744" s="1">
        <v>42935</v>
      </c>
      <c r="O2744" t="s">
        <v>88</v>
      </c>
      <c r="P2744" s="1">
        <v>42584.604479166665</v>
      </c>
      <c r="Q2744" s="1">
        <v>42570</v>
      </c>
    </row>
    <row r="2745" spans="1:17" x14ac:dyDescent="0.25">
      <c r="A2745" t="s">
        <v>241</v>
      </c>
      <c r="B2745" t="s">
        <v>242</v>
      </c>
      <c r="C2745">
        <v>2396</v>
      </c>
      <c r="D2745" t="s">
        <v>2400</v>
      </c>
      <c r="E2745" t="s">
        <v>910</v>
      </c>
      <c r="F2745" t="s">
        <v>70</v>
      </c>
      <c r="G2745" t="s">
        <v>245</v>
      </c>
      <c r="H2745">
        <v>0</v>
      </c>
      <c r="I2745" t="s">
        <v>203</v>
      </c>
      <c r="J2745" t="s">
        <v>27</v>
      </c>
      <c r="K2745">
        <v>383</v>
      </c>
      <c r="L2745" t="s">
        <v>35</v>
      </c>
      <c r="M2745" s="1">
        <v>42570</v>
      </c>
      <c r="N2745" s="1">
        <v>42935</v>
      </c>
      <c r="O2745" t="s">
        <v>88</v>
      </c>
      <c r="P2745" s="1">
        <v>42584.604479166665</v>
      </c>
      <c r="Q2745" s="1">
        <v>42570</v>
      </c>
    </row>
    <row r="2746" spans="1:17" x14ac:dyDescent="0.25">
      <c r="A2746" t="s">
        <v>1466</v>
      </c>
      <c r="B2746" t="s">
        <v>1467</v>
      </c>
      <c r="C2746">
        <v>2393</v>
      </c>
      <c r="D2746" t="s">
        <v>2401</v>
      </c>
      <c r="E2746" t="s">
        <v>988</v>
      </c>
      <c r="F2746" t="s">
        <v>154</v>
      </c>
      <c r="G2746" t="s">
        <v>155</v>
      </c>
      <c r="H2746">
        <v>1</v>
      </c>
      <c r="I2746" t="s">
        <v>457</v>
      </c>
      <c r="J2746" t="s">
        <v>24</v>
      </c>
      <c r="K2746">
        <v>1246</v>
      </c>
      <c r="L2746" t="s">
        <v>25</v>
      </c>
      <c r="M2746" s="1">
        <v>42535</v>
      </c>
      <c r="N2746" s="1">
        <v>42718</v>
      </c>
      <c r="O2746" t="s">
        <v>88</v>
      </c>
      <c r="P2746" s="1">
        <v>42612.434953703705</v>
      </c>
      <c r="Q2746" s="1">
        <v>42535</v>
      </c>
    </row>
    <row r="2747" spans="1:17" x14ac:dyDescent="0.25">
      <c r="A2747" t="s">
        <v>1466</v>
      </c>
      <c r="B2747" t="s">
        <v>1467</v>
      </c>
      <c r="C2747">
        <v>2393</v>
      </c>
      <c r="D2747" t="s">
        <v>2401</v>
      </c>
      <c r="E2747" t="s">
        <v>988</v>
      </c>
      <c r="F2747" t="s">
        <v>154</v>
      </c>
      <c r="G2747" t="s">
        <v>155</v>
      </c>
      <c r="H2747">
        <v>1</v>
      </c>
      <c r="I2747" t="s">
        <v>457</v>
      </c>
      <c r="J2747" t="s">
        <v>27</v>
      </c>
      <c r="K2747">
        <v>1246</v>
      </c>
      <c r="L2747" t="s">
        <v>25</v>
      </c>
      <c r="M2747" s="1">
        <v>42535</v>
      </c>
      <c r="N2747" s="1">
        <v>42718</v>
      </c>
      <c r="O2747" t="s">
        <v>88</v>
      </c>
      <c r="P2747" s="1">
        <v>42612.434953703705</v>
      </c>
      <c r="Q2747" s="1">
        <v>42535</v>
      </c>
    </row>
    <row r="2748" spans="1:17" x14ac:dyDescent="0.25">
      <c r="A2748" t="s">
        <v>1466</v>
      </c>
      <c r="B2748" t="s">
        <v>1467</v>
      </c>
      <c r="C2748">
        <v>2393</v>
      </c>
      <c r="D2748" t="s">
        <v>2401</v>
      </c>
      <c r="E2748" t="s">
        <v>988</v>
      </c>
      <c r="F2748" t="s">
        <v>154</v>
      </c>
      <c r="G2748" t="s">
        <v>155</v>
      </c>
      <c r="H2748">
        <v>1</v>
      </c>
      <c r="I2748" t="s">
        <v>457</v>
      </c>
      <c r="J2748" t="s">
        <v>36</v>
      </c>
      <c r="K2748">
        <v>1246</v>
      </c>
      <c r="L2748" t="s">
        <v>25</v>
      </c>
      <c r="M2748" s="1">
        <v>42535</v>
      </c>
      <c r="N2748" s="1">
        <v>42718</v>
      </c>
      <c r="O2748" t="s">
        <v>88</v>
      </c>
      <c r="P2748" s="1">
        <v>42612.434953703705</v>
      </c>
      <c r="Q2748" s="1">
        <v>42535</v>
      </c>
    </row>
    <row r="2749" spans="1:17" x14ac:dyDescent="0.25">
      <c r="A2749" t="s">
        <v>450</v>
      </c>
      <c r="B2749" t="s">
        <v>451</v>
      </c>
      <c r="C2749">
        <v>2503</v>
      </c>
      <c r="D2749" t="s">
        <v>2402</v>
      </c>
      <c r="E2749" t="s">
        <v>662</v>
      </c>
      <c r="F2749" t="s">
        <v>32</v>
      </c>
      <c r="G2749" t="s">
        <v>2341</v>
      </c>
      <c r="H2749">
        <v>0</v>
      </c>
      <c r="I2749" t="s">
        <v>107</v>
      </c>
      <c r="J2749" t="s">
        <v>24</v>
      </c>
      <c r="K2749">
        <v>677</v>
      </c>
      <c r="L2749" t="s">
        <v>101</v>
      </c>
      <c r="M2749" s="1">
        <v>42513</v>
      </c>
      <c r="N2749" s="1">
        <v>42697</v>
      </c>
      <c r="O2749" t="s">
        <v>26</v>
      </c>
      <c r="P2749" s="1">
        <v>42591.499398148146</v>
      </c>
      <c r="Q2749" s="1">
        <v>42513</v>
      </c>
    </row>
    <row r="2750" spans="1:17" x14ac:dyDescent="0.25">
      <c r="A2750" t="s">
        <v>450</v>
      </c>
      <c r="B2750" t="s">
        <v>451</v>
      </c>
      <c r="C2750">
        <v>2503</v>
      </c>
      <c r="D2750" t="s">
        <v>2402</v>
      </c>
      <c r="E2750" t="s">
        <v>662</v>
      </c>
      <c r="F2750" t="s">
        <v>32</v>
      </c>
      <c r="G2750" t="s">
        <v>2341</v>
      </c>
      <c r="H2750">
        <v>0</v>
      </c>
      <c r="I2750" t="s">
        <v>107</v>
      </c>
      <c r="J2750" t="s">
        <v>27</v>
      </c>
      <c r="K2750">
        <v>677</v>
      </c>
      <c r="L2750" t="s">
        <v>101</v>
      </c>
      <c r="M2750" s="1">
        <v>42513</v>
      </c>
      <c r="N2750" s="1">
        <v>42697</v>
      </c>
      <c r="O2750" t="s">
        <v>26</v>
      </c>
      <c r="P2750" s="1">
        <v>42591.499398148146</v>
      </c>
      <c r="Q2750" s="1">
        <v>42513</v>
      </c>
    </row>
    <row r="2751" spans="1:17" x14ac:dyDescent="0.25">
      <c r="A2751" t="s">
        <v>450</v>
      </c>
      <c r="B2751" t="s">
        <v>451</v>
      </c>
      <c r="C2751">
        <v>2503</v>
      </c>
      <c r="D2751" t="s">
        <v>2402</v>
      </c>
      <c r="E2751" t="s">
        <v>662</v>
      </c>
      <c r="F2751" t="s">
        <v>32</v>
      </c>
      <c r="G2751" t="s">
        <v>2341</v>
      </c>
      <c r="H2751">
        <v>0</v>
      </c>
      <c r="I2751" t="s">
        <v>107</v>
      </c>
      <c r="J2751" t="s">
        <v>24</v>
      </c>
      <c r="K2751">
        <v>2589</v>
      </c>
      <c r="L2751" t="s">
        <v>35</v>
      </c>
      <c r="M2751" s="1">
        <v>42690</v>
      </c>
      <c r="N2751" s="1">
        <v>42871</v>
      </c>
      <c r="O2751" t="s">
        <v>26</v>
      </c>
      <c r="P2751" s="1">
        <v>42695.625219907408</v>
      </c>
      <c r="Q2751" s="1">
        <v>42690</v>
      </c>
    </row>
    <row r="2752" spans="1:17" x14ac:dyDescent="0.25">
      <c r="A2752" t="s">
        <v>450</v>
      </c>
      <c r="B2752" t="s">
        <v>451</v>
      </c>
      <c r="C2752">
        <v>2503</v>
      </c>
      <c r="D2752" t="s">
        <v>2402</v>
      </c>
      <c r="E2752" t="s">
        <v>662</v>
      </c>
      <c r="F2752" t="s">
        <v>32</v>
      </c>
      <c r="G2752" t="s">
        <v>2341</v>
      </c>
      <c r="H2752">
        <v>0</v>
      </c>
      <c r="I2752" t="s">
        <v>107</v>
      </c>
      <c r="J2752" t="s">
        <v>27</v>
      </c>
      <c r="K2752">
        <v>2589</v>
      </c>
      <c r="L2752" t="s">
        <v>35</v>
      </c>
      <c r="M2752" s="1">
        <v>42690</v>
      </c>
      <c r="N2752" s="1">
        <v>42871</v>
      </c>
      <c r="O2752" t="s">
        <v>26</v>
      </c>
      <c r="P2752" s="1">
        <v>42695.625219907408</v>
      </c>
      <c r="Q2752" s="1">
        <v>42690</v>
      </c>
    </row>
    <row r="2753" spans="1:17" x14ac:dyDescent="0.25">
      <c r="A2753" t="s">
        <v>949</v>
      </c>
      <c r="B2753" t="s">
        <v>950</v>
      </c>
      <c r="C2753">
        <v>2900</v>
      </c>
      <c r="D2753" t="s">
        <v>2403</v>
      </c>
      <c r="E2753" t="s">
        <v>202</v>
      </c>
      <c r="F2753" t="s">
        <v>52</v>
      </c>
      <c r="G2753" t="s">
        <v>1771</v>
      </c>
      <c r="H2753">
        <v>0</v>
      </c>
      <c r="I2753" t="s">
        <v>94</v>
      </c>
      <c r="J2753" t="s">
        <v>24</v>
      </c>
      <c r="K2753">
        <v>1034</v>
      </c>
      <c r="L2753" t="s">
        <v>35</v>
      </c>
      <c r="M2753" s="1">
        <v>42509</v>
      </c>
      <c r="N2753" s="1">
        <v>42874</v>
      </c>
      <c r="O2753" t="s">
        <v>26</v>
      </c>
      <c r="P2753" s="1">
        <v>42509.692418981482</v>
      </c>
      <c r="Q2753" s="1">
        <v>42509</v>
      </c>
    </row>
    <row r="2754" spans="1:17" x14ac:dyDescent="0.25">
      <c r="A2754" t="s">
        <v>949</v>
      </c>
      <c r="B2754" t="s">
        <v>950</v>
      </c>
      <c r="C2754">
        <v>2900</v>
      </c>
      <c r="D2754" t="s">
        <v>2403</v>
      </c>
      <c r="E2754" t="s">
        <v>202</v>
      </c>
      <c r="F2754" t="s">
        <v>52</v>
      </c>
      <c r="G2754" t="s">
        <v>1771</v>
      </c>
      <c r="H2754">
        <v>0</v>
      </c>
      <c r="I2754" t="s">
        <v>94</v>
      </c>
      <c r="J2754" t="s">
        <v>27</v>
      </c>
      <c r="K2754">
        <v>1034</v>
      </c>
      <c r="L2754" t="s">
        <v>35</v>
      </c>
      <c r="M2754" s="1">
        <v>42509</v>
      </c>
      <c r="N2754" s="1">
        <v>42874</v>
      </c>
      <c r="O2754" t="s">
        <v>26</v>
      </c>
      <c r="P2754" s="1">
        <v>42509.692418981482</v>
      </c>
      <c r="Q2754" s="1">
        <v>42509</v>
      </c>
    </row>
    <row r="2755" spans="1:17" x14ac:dyDescent="0.25">
      <c r="A2755" t="s">
        <v>2404</v>
      </c>
      <c r="B2755" t="s">
        <v>2405</v>
      </c>
      <c r="C2755">
        <v>2767</v>
      </c>
      <c r="D2755" t="s">
        <v>2406</v>
      </c>
      <c r="E2755" t="s">
        <v>679</v>
      </c>
      <c r="F2755" t="s">
        <v>52</v>
      </c>
      <c r="G2755" t="s">
        <v>748</v>
      </c>
      <c r="H2755">
        <v>0</v>
      </c>
      <c r="I2755" t="s">
        <v>385</v>
      </c>
      <c r="J2755" t="s">
        <v>27</v>
      </c>
      <c r="K2755">
        <v>517</v>
      </c>
      <c r="L2755" t="s">
        <v>35</v>
      </c>
      <c r="M2755" s="1">
        <v>42571</v>
      </c>
      <c r="N2755" s="1">
        <v>42755</v>
      </c>
      <c r="O2755" t="s">
        <v>26</v>
      </c>
      <c r="P2755" s="1">
        <v>42586.654652777775</v>
      </c>
      <c r="Q2755" s="1">
        <v>42571</v>
      </c>
    </row>
    <row r="2756" spans="1:17" x14ac:dyDescent="0.25">
      <c r="A2756" t="s">
        <v>28</v>
      </c>
      <c r="B2756" t="s">
        <v>29</v>
      </c>
      <c r="C2756">
        <v>1862</v>
      </c>
      <c r="D2756" t="s">
        <v>2407</v>
      </c>
      <c r="E2756" t="s">
        <v>835</v>
      </c>
      <c r="F2756" t="s">
        <v>52</v>
      </c>
      <c r="G2756" t="s">
        <v>868</v>
      </c>
      <c r="H2756">
        <v>1</v>
      </c>
      <c r="I2756" t="s">
        <v>2408</v>
      </c>
      <c r="J2756" t="s">
        <v>24</v>
      </c>
      <c r="K2756">
        <v>143</v>
      </c>
      <c r="L2756" t="s">
        <v>35</v>
      </c>
      <c r="M2756" s="1">
        <v>42556</v>
      </c>
      <c r="N2756" s="1">
        <v>42740</v>
      </c>
      <c r="O2756" t="s">
        <v>26</v>
      </c>
      <c r="P2756" s="1">
        <v>42572.369814814818</v>
      </c>
      <c r="Q2756" s="1">
        <v>42556</v>
      </c>
    </row>
    <row r="2757" spans="1:17" x14ac:dyDescent="0.25">
      <c r="A2757" t="s">
        <v>28</v>
      </c>
      <c r="B2757" t="s">
        <v>29</v>
      </c>
      <c r="C2757">
        <v>1862</v>
      </c>
      <c r="D2757" t="s">
        <v>2407</v>
      </c>
      <c r="E2757" t="s">
        <v>835</v>
      </c>
      <c r="F2757" t="s">
        <v>52</v>
      </c>
      <c r="G2757" t="s">
        <v>868</v>
      </c>
      <c r="H2757">
        <v>1</v>
      </c>
      <c r="I2757" t="s">
        <v>2408</v>
      </c>
      <c r="J2757" t="s">
        <v>27</v>
      </c>
      <c r="K2757">
        <v>143</v>
      </c>
      <c r="L2757" t="s">
        <v>35</v>
      </c>
      <c r="M2757" s="1">
        <v>42556</v>
      </c>
      <c r="N2757" s="1">
        <v>42740</v>
      </c>
      <c r="O2757" t="s">
        <v>26</v>
      </c>
      <c r="P2757" s="1">
        <v>42572.369814814818</v>
      </c>
      <c r="Q2757" s="1">
        <v>42556</v>
      </c>
    </row>
    <row r="2758" spans="1:17" x14ac:dyDescent="0.25">
      <c r="A2758" t="s">
        <v>28</v>
      </c>
      <c r="B2758" t="s">
        <v>29</v>
      </c>
      <c r="C2758">
        <v>1862</v>
      </c>
      <c r="D2758" t="s">
        <v>2407</v>
      </c>
      <c r="E2758" t="s">
        <v>835</v>
      </c>
      <c r="F2758" t="s">
        <v>52</v>
      </c>
      <c r="G2758" t="s">
        <v>868</v>
      </c>
      <c r="H2758">
        <v>1</v>
      </c>
      <c r="I2758" t="s">
        <v>2408</v>
      </c>
      <c r="J2758" t="s">
        <v>36</v>
      </c>
      <c r="K2758">
        <v>143</v>
      </c>
      <c r="L2758" t="s">
        <v>35</v>
      </c>
      <c r="M2758" s="1">
        <v>42556</v>
      </c>
      <c r="N2758" s="1">
        <v>42740</v>
      </c>
      <c r="O2758" t="s">
        <v>26</v>
      </c>
      <c r="P2758" s="1">
        <v>42572.369814814818</v>
      </c>
      <c r="Q2758" s="1">
        <v>42556</v>
      </c>
    </row>
    <row r="2759" spans="1:17" x14ac:dyDescent="0.25">
      <c r="A2759" t="s">
        <v>1305</v>
      </c>
      <c r="B2759" t="s">
        <v>1306</v>
      </c>
      <c r="C2759">
        <v>2736</v>
      </c>
      <c r="D2759" t="s">
        <v>2409</v>
      </c>
      <c r="E2759" t="s">
        <v>191</v>
      </c>
      <c r="F2759" t="s">
        <v>178</v>
      </c>
      <c r="G2759" t="s">
        <v>724</v>
      </c>
      <c r="H2759">
        <v>0</v>
      </c>
      <c r="I2759" t="s">
        <v>768</v>
      </c>
      <c r="J2759" t="s">
        <v>27</v>
      </c>
      <c r="K2759">
        <v>1495</v>
      </c>
      <c r="L2759" t="s">
        <v>25</v>
      </c>
      <c r="M2759" s="1">
        <v>42276</v>
      </c>
      <c r="N2759" s="1">
        <v>42642</v>
      </c>
      <c r="O2759" t="s">
        <v>88</v>
      </c>
      <c r="P2759" s="1">
        <v>42625.716979166667</v>
      </c>
      <c r="Q2759" s="1">
        <v>42276</v>
      </c>
    </row>
    <row r="2760" spans="1:17" x14ac:dyDescent="0.25">
      <c r="A2760" t="s">
        <v>1305</v>
      </c>
      <c r="B2760" t="s">
        <v>1306</v>
      </c>
      <c r="C2760">
        <v>2736</v>
      </c>
      <c r="D2760" t="s">
        <v>2409</v>
      </c>
      <c r="E2760" t="s">
        <v>191</v>
      </c>
      <c r="F2760" t="s">
        <v>178</v>
      </c>
      <c r="G2760" t="s">
        <v>724</v>
      </c>
      <c r="H2760">
        <v>0</v>
      </c>
      <c r="I2760" t="s">
        <v>768</v>
      </c>
      <c r="J2760" t="s">
        <v>27</v>
      </c>
      <c r="K2760">
        <v>2350</v>
      </c>
      <c r="L2760" t="s">
        <v>35</v>
      </c>
      <c r="M2760" s="1">
        <v>42654</v>
      </c>
      <c r="N2760" s="1">
        <v>43019</v>
      </c>
      <c r="O2760" t="s">
        <v>26</v>
      </c>
      <c r="P2760" s="1">
        <v>42661.730474537035</v>
      </c>
      <c r="Q2760" s="1">
        <v>42654</v>
      </c>
    </row>
    <row r="2761" spans="1:17" x14ac:dyDescent="0.25">
      <c r="A2761" t="s">
        <v>366</v>
      </c>
      <c r="B2761" t="s">
        <v>367</v>
      </c>
      <c r="C2761">
        <v>2342</v>
      </c>
      <c r="D2761" t="s">
        <v>2410</v>
      </c>
      <c r="E2761" t="s">
        <v>51</v>
      </c>
      <c r="F2761" t="s">
        <v>45</v>
      </c>
      <c r="G2761" t="s">
        <v>2139</v>
      </c>
      <c r="H2761">
        <v>0</v>
      </c>
      <c r="I2761" t="s">
        <v>156</v>
      </c>
      <c r="J2761" t="s">
        <v>27</v>
      </c>
      <c r="K2761">
        <v>195</v>
      </c>
      <c r="L2761" t="s">
        <v>101</v>
      </c>
      <c r="M2761" s="1">
        <v>42578</v>
      </c>
      <c r="N2761" s="1">
        <v>42762</v>
      </c>
      <c r="O2761" t="s">
        <v>88</v>
      </c>
      <c r="P2761" s="1">
        <v>42578.667071759257</v>
      </c>
      <c r="Q2761" s="1">
        <v>42578</v>
      </c>
    </row>
    <row r="2762" spans="1:17" x14ac:dyDescent="0.25">
      <c r="A2762" t="s">
        <v>366</v>
      </c>
      <c r="B2762" t="s">
        <v>367</v>
      </c>
      <c r="C2762">
        <v>2342</v>
      </c>
      <c r="D2762" t="s">
        <v>2410</v>
      </c>
      <c r="E2762" t="s">
        <v>51</v>
      </c>
      <c r="F2762" t="s">
        <v>45</v>
      </c>
      <c r="G2762" t="s">
        <v>2139</v>
      </c>
      <c r="H2762">
        <v>0</v>
      </c>
      <c r="I2762" t="s">
        <v>156</v>
      </c>
      <c r="J2762" t="s">
        <v>27</v>
      </c>
      <c r="K2762">
        <v>2564</v>
      </c>
      <c r="L2762" t="s">
        <v>35</v>
      </c>
      <c r="M2762" s="1">
        <v>42690</v>
      </c>
      <c r="N2762" s="1">
        <v>42871</v>
      </c>
      <c r="O2762" t="s">
        <v>26</v>
      </c>
      <c r="P2762" s="1">
        <v>42691.637175925927</v>
      </c>
      <c r="Q2762" s="1">
        <v>42690</v>
      </c>
    </row>
    <row r="2763" spans="1:17" x14ac:dyDescent="0.25">
      <c r="A2763" t="s">
        <v>874</v>
      </c>
      <c r="B2763" t="s">
        <v>875</v>
      </c>
      <c r="C2763" t="s">
        <v>99</v>
      </c>
      <c r="D2763" t="s">
        <v>2411</v>
      </c>
      <c r="E2763" t="s">
        <v>145</v>
      </c>
      <c r="F2763" t="s">
        <v>45</v>
      </c>
      <c r="G2763" t="s">
        <v>906</v>
      </c>
      <c r="H2763">
        <v>0</v>
      </c>
      <c r="I2763" t="s">
        <v>878</v>
      </c>
      <c r="J2763" t="s">
        <v>27</v>
      </c>
      <c r="K2763">
        <v>1505</v>
      </c>
      <c r="L2763" t="s">
        <v>35</v>
      </c>
      <c r="M2763" s="1">
        <v>42629</v>
      </c>
      <c r="N2763" s="1">
        <v>42810</v>
      </c>
      <c r="O2763" t="s">
        <v>88</v>
      </c>
      <c r="P2763" s="1">
        <v>42626.380729166667</v>
      </c>
      <c r="Q2763" s="1">
        <v>42629</v>
      </c>
    </row>
    <row r="2764" spans="1:17" x14ac:dyDescent="0.25">
      <c r="A2764" t="s">
        <v>1305</v>
      </c>
      <c r="B2764" t="s">
        <v>1306</v>
      </c>
      <c r="C2764">
        <v>2736</v>
      </c>
      <c r="D2764" t="s">
        <v>2412</v>
      </c>
      <c r="E2764" t="s">
        <v>662</v>
      </c>
      <c r="F2764" t="s">
        <v>52</v>
      </c>
      <c r="G2764" t="s">
        <v>860</v>
      </c>
      <c r="H2764">
        <v>0</v>
      </c>
      <c r="I2764" t="s">
        <v>768</v>
      </c>
      <c r="J2764" t="s">
        <v>27</v>
      </c>
      <c r="K2764">
        <v>1297</v>
      </c>
      <c r="L2764" t="s">
        <v>35</v>
      </c>
      <c r="M2764" s="1">
        <v>42557</v>
      </c>
      <c r="N2764" s="1">
        <v>42741</v>
      </c>
      <c r="O2764" t="s">
        <v>26</v>
      </c>
      <c r="P2764" s="1">
        <v>42613.673530092594</v>
      </c>
      <c r="Q2764" s="1">
        <v>42557</v>
      </c>
    </row>
    <row r="2765" spans="1:17" x14ac:dyDescent="0.25">
      <c r="A2765" t="s">
        <v>1305</v>
      </c>
      <c r="B2765" t="s">
        <v>1306</v>
      </c>
      <c r="C2765">
        <v>2736</v>
      </c>
      <c r="D2765" t="s">
        <v>2413</v>
      </c>
      <c r="E2765" t="s">
        <v>662</v>
      </c>
      <c r="F2765" t="s">
        <v>52</v>
      </c>
      <c r="G2765" t="s">
        <v>860</v>
      </c>
      <c r="H2765">
        <v>0</v>
      </c>
      <c r="I2765" t="s">
        <v>768</v>
      </c>
      <c r="J2765" t="s">
        <v>27</v>
      </c>
      <c r="K2765">
        <v>1500</v>
      </c>
      <c r="L2765" t="s">
        <v>35</v>
      </c>
      <c r="M2765" s="1">
        <v>42590</v>
      </c>
      <c r="N2765" s="1">
        <v>42774</v>
      </c>
      <c r="O2765" t="s">
        <v>26</v>
      </c>
      <c r="P2765" s="1">
        <v>42626.36204861111</v>
      </c>
      <c r="Q2765" s="1">
        <v>42590</v>
      </c>
    </row>
    <row r="2766" spans="1:17" x14ac:dyDescent="0.25">
      <c r="A2766" t="s">
        <v>366</v>
      </c>
      <c r="B2766" t="s">
        <v>367</v>
      </c>
      <c r="C2766">
        <v>2342</v>
      </c>
      <c r="D2766" t="s">
        <v>2414</v>
      </c>
      <c r="E2766" t="s">
        <v>51</v>
      </c>
      <c r="F2766" t="s">
        <v>45</v>
      </c>
      <c r="G2766" t="s">
        <v>2139</v>
      </c>
      <c r="H2766">
        <v>0</v>
      </c>
      <c r="I2766" t="s">
        <v>156</v>
      </c>
      <c r="J2766" t="s">
        <v>27</v>
      </c>
      <c r="K2766">
        <v>2549</v>
      </c>
      <c r="L2766" t="s">
        <v>35</v>
      </c>
      <c r="M2766" s="1">
        <v>42690</v>
      </c>
      <c r="N2766" s="1">
        <v>42871</v>
      </c>
      <c r="O2766" t="s">
        <v>26</v>
      </c>
      <c r="P2766" s="1">
        <v>42690.418715277781</v>
      </c>
      <c r="Q2766" s="1">
        <v>42690</v>
      </c>
    </row>
    <row r="2767" spans="1:17" x14ac:dyDescent="0.25">
      <c r="A2767" t="s">
        <v>2415</v>
      </c>
      <c r="B2767" t="s">
        <v>2416</v>
      </c>
      <c r="C2767">
        <v>2604</v>
      </c>
      <c r="D2767" t="s">
        <v>2417</v>
      </c>
      <c r="E2767" t="s">
        <v>160</v>
      </c>
      <c r="F2767" t="s">
        <v>70</v>
      </c>
      <c r="G2767" t="s">
        <v>836</v>
      </c>
      <c r="H2767">
        <v>0</v>
      </c>
      <c r="I2767" t="s">
        <v>143</v>
      </c>
      <c r="J2767" t="s">
        <v>27</v>
      </c>
      <c r="K2767">
        <v>671</v>
      </c>
      <c r="L2767" t="s">
        <v>35</v>
      </c>
      <c r="M2767" s="1">
        <v>42580</v>
      </c>
      <c r="N2767" s="1">
        <v>42945</v>
      </c>
      <c r="O2767" t="s">
        <v>26</v>
      </c>
      <c r="P2767" s="1">
        <v>42591.486111111109</v>
      </c>
      <c r="Q2767" s="1">
        <v>42580</v>
      </c>
    </row>
    <row r="2768" spans="1:17" x14ac:dyDescent="0.25">
      <c r="A2768" t="s">
        <v>2415</v>
      </c>
      <c r="B2768" t="s">
        <v>2416</v>
      </c>
      <c r="C2768">
        <v>2604</v>
      </c>
      <c r="D2768" t="s">
        <v>2417</v>
      </c>
      <c r="E2768" t="s">
        <v>160</v>
      </c>
      <c r="F2768" t="s">
        <v>70</v>
      </c>
      <c r="G2768" t="s">
        <v>836</v>
      </c>
      <c r="H2768">
        <v>0</v>
      </c>
      <c r="I2768" t="s">
        <v>143</v>
      </c>
      <c r="J2768" t="s">
        <v>36</v>
      </c>
      <c r="K2768">
        <v>671</v>
      </c>
      <c r="L2768" t="s">
        <v>35</v>
      </c>
      <c r="M2768" s="1">
        <v>42580</v>
      </c>
      <c r="N2768" s="1">
        <v>42945</v>
      </c>
      <c r="O2768" t="s">
        <v>26</v>
      </c>
      <c r="P2768" s="1">
        <v>42591.486111111109</v>
      </c>
      <c r="Q2768" s="1">
        <v>42580</v>
      </c>
    </row>
    <row r="2769" spans="1:17" x14ac:dyDescent="0.25">
      <c r="A2769" t="s">
        <v>28</v>
      </c>
      <c r="B2769" t="s">
        <v>29</v>
      </c>
      <c r="C2769">
        <v>1862</v>
      </c>
      <c r="D2769" t="s">
        <v>2418</v>
      </c>
      <c r="E2769" t="s">
        <v>351</v>
      </c>
      <c r="F2769" t="s">
        <v>1103</v>
      </c>
      <c r="G2769" t="s">
        <v>490</v>
      </c>
      <c r="H2769">
        <v>0</v>
      </c>
      <c r="I2769" t="s">
        <v>162</v>
      </c>
      <c r="J2769" t="s">
        <v>24</v>
      </c>
      <c r="K2769">
        <v>2300</v>
      </c>
      <c r="L2769" t="s">
        <v>331</v>
      </c>
      <c r="M2769" t="s">
        <v>99</v>
      </c>
      <c r="N2769" t="s">
        <v>99</v>
      </c>
      <c r="O2769" t="s">
        <v>99</v>
      </c>
      <c r="P2769" s="1">
        <v>42650.713275462964</v>
      </c>
      <c r="Q2769" t="s">
        <v>99</v>
      </c>
    </row>
    <row r="2770" spans="1:17" x14ac:dyDescent="0.25">
      <c r="A2770" t="s">
        <v>28</v>
      </c>
      <c r="B2770" t="s">
        <v>29</v>
      </c>
      <c r="C2770">
        <v>1862</v>
      </c>
      <c r="D2770" t="s">
        <v>2418</v>
      </c>
      <c r="E2770" t="s">
        <v>351</v>
      </c>
      <c r="F2770" t="s">
        <v>1103</v>
      </c>
      <c r="G2770" t="s">
        <v>490</v>
      </c>
      <c r="H2770">
        <v>0</v>
      </c>
      <c r="I2770" t="s">
        <v>162</v>
      </c>
      <c r="J2770" t="s">
        <v>27</v>
      </c>
      <c r="K2770">
        <v>2300</v>
      </c>
      <c r="L2770" t="s">
        <v>331</v>
      </c>
      <c r="M2770" t="s">
        <v>99</v>
      </c>
      <c r="N2770" t="s">
        <v>99</v>
      </c>
      <c r="O2770" t="s">
        <v>99</v>
      </c>
      <c r="P2770" s="1">
        <v>42650.713275462964</v>
      </c>
      <c r="Q2770" t="s">
        <v>99</v>
      </c>
    </row>
    <row r="2771" spans="1:17" x14ac:dyDescent="0.25">
      <c r="A2771" t="s">
        <v>114</v>
      </c>
      <c r="B2771" t="s">
        <v>115</v>
      </c>
      <c r="C2771">
        <v>2602</v>
      </c>
      <c r="D2771" t="s">
        <v>2419</v>
      </c>
      <c r="E2771" t="s">
        <v>288</v>
      </c>
      <c r="F2771" t="s">
        <v>32</v>
      </c>
      <c r="G2771" t="s">
        <v>112</v>
      </c>
      <c r="H2771">
        <v>1</v>
      </c>
      <c r="I2771" t="s">
        <v>54</v>
      </c>
      <c r="J2771" t="s">
        <v>24</v>
      </c>
      <c r="K2771">
        <v>2253</v>
      </c>
      <c r="L2771" t="s">
        <v>35</v>
      </c>
      <c r="M2771" s="1">
        <v>42646</v>
      </c>
      <c r="N2771" s="1">
        <v>42828</v>
      </c>
      <c r="O2771" t="s">
        <v>26</v>
      </c>
      <c r="P2771" s="1">
        <v>42646.594456018516</v>
      </c>
      <c r="Q2771" s="1">
        <v>42646</v>
      </c>
    </row>
    <row r="2772" spans="1:17" x14ac:dyDescent="0.25">
      <c r="A2772" t="s">
        <v>114</v>
      </c>
      <c r="B2772" t="s">
        <v>115</v>
      </c>
      <c r="C2772">
        <v>2602</v>
      </c>
      <c r="D2772" t="s">
        <v>2419</v>
      </c>
      <c r="E2772" t="s">
        <v>288</v>
      </c>
      <c r="F2772" t="s">
        <v>32</v>
      </c>
      <c r="G2772" t="s">
        <v>112</v>
      </c>
      <c r="H2772">
        <v>1</v>
      </c>
      <c r="I2772" t="s">
        <v>54</v>
      </c>
      <c r="J2772" t="s">
        <v>27</v>
      </c>
      <c r="K2772">
        <v>2253</v>
      </c>
      <c r="L2772" t="s">
        <v>35</v>
      </c>
      <c r="M2772" s="1">
        <v>42646</v>
      </c>
      <c r="N2772" s="1">
        <v>42828</v>
      </c>
      <c r="O2772" t="s">
        <v>26</v>
      </c>
      <c r="P2772" s="1">
        <v>42646.594456018516</v>
      </c>
      <c r="Q2772" s="1">
        <v>42646</v>
      </c>
    </row>
    <row r="2773" spans="1:17" x14ac:dyDescent="0.25">
      <c r="A2773" t="s">
        <v>114</v>
      </c>
      <c r="B2773" t="s">
        <v>115</v>
      </c>
      <c r="C2773">
        <v>2602</v>
      </c>
      <c r="D2773" t="s">
        <v>2419</v>
      </c>
      <c r="E2773" t="s">
        <v>288</v>
      </c>
      <c r="F2773" t="s">
        <v>32</v>
      </c>
      <c r="G2773" t="s">
        <v>112</v>
      </c>
      <c r="H2773">
        <v>1</v>
      </c>
      <c r="I2773" t="s">
        <v>54</v>
      </c>
      <c r="J2773" t="s">
        <v>36</v>
      </c>
      <c r="K2773">
        <v>2253</v>
      </c>
      <c r="L2773" t="s">
        <v>35</v>
      </c>
      <c r="M2773" s="1">
        <v>42646</v>
      </c>
      <c r="N2773" s="1">
        <v>42828</v>
      </c>
      <c r="O2773" t="s">
        <v>26</v>
      </c>
      <c r="P2773" s="1">
        <v>42646.594456018516</v>
      </c>
      <c r="Q2773" s="1">
        <v>42646</v>
      </c>
    </row>
    <row r="2774" spans="1:17" x14ac:dyDescent="0.25">
      <c r="A2774" t="s">
        <v>549</v>
      </c>
      <c r="B2774" t="s">
        <v>550</v>
      </c>
      <c r="C2774" t="s">
        <v>99</v>
      </c>
      <c r="D2774" t="s">
        <v>2420</v>
      </c>
      <c r="E2774" t="s">
        <v>96</v>
      </c>
      <c r="F2774" t="s">
        <v>32</v>
      </c>
      <c r="G2774" t="s">
        <v>86</v>
      </c>
      <c r="H2774">
        <v>0</v>
      </c>
      <c r="I2774" t="s">
        <v>65</v>
      </c>
      <c r="J2774" t="s">
        <v>24</v>
      </c>
      <c r="K2774">
        <v>1443</v>
      </c>
      <c r="L2774" t="s">
        <v>35</v>
      </c>
      <c r="M2774" s="1">
        <v>42606</v>
      </c>
      <c r="N2774" s="1">
        <v>42790</v>
      </c>
      <c r="O2774" t="s">
        <v>26</v>
      </c>
      <c r="P2774" s="1">
        <v>42622.44939814815</v>
      </c>
      <c r="Q2774" s="1">
        <v>42606</v>
      </c>
    </row>
    <row r="2775" spans="1:17" x14ac:dyDescent="0.25">
      <c r="A2775" t="s">
        <v>549</v>
      </c>
      <c r="B2775" t="s">
        <v>550</v>
      </c>
      <c r="C2775" t="s">
        <v>99</v>
      </c>
      <c r="D2775" t="s">
        <v>2420</v>
      </c>
      <c r="E2775" t="s">
        <v>96</v>
      </c>
      <c r="F2775" t="s">
        <v>32</v>
      </c>
      <c r="G2775" t="s">
        <v>86</v>
      </c>
      <c r="H2775">
        <v>0</v>
      </c>
      <c r="I2775" t="s">
        <v>65</v>
      </c>
      <c r="J2775" t="s">
        <v>27</v>
      </c>
      <c r="K2775">
        <v>1443</v>
      </c>
      <c r="L2775" t="s">
        <v>35</v>
      </c>
      <c r="M2775" s="1">
        <v>42606</v>
      </c>
      <c r="N2775" s="1">
        <v>42790</v>
      </c>
      <c r="O2775" t="s">
        <v>26</v>
      </c>
      <c r="P2775" s="1">
        <v>42622.44939814815</v>
      </c>
      <c r="Q2775" s="1">
        <v>42606</v>
      </c>
    </row>
    <row r="2776" spans="1:17" x14ac:dyDescent="0.25">
      <c r="A2776" t="s">
        <v>2421</v>
      </c>
      <c r="B2776" t="s">
        <v>2422</v>
      </c>
      <c r="C2776">
        <v>2892</v>
      </c>
      <c r="D2776" t="s">
        <v>2423</v>
      </c>
      <c r="E2776" t="s">
        <v>336</v>
      </c>
      <c r="F2776" t="s">
        <v>21</v>
      </c>
      <c r="G2776" t="s">
        <v>2424</v>
      </c>
      <c r="H2776">
        <v>0</v>
      </c>
      <c r="I2776" t="s">
        <v>107</v>
      </c>
      <c r="J2776" t="s">
        <v>24</v>
      </c>
      <c r="K2776">
        <v>1841</v>
      </c>
      <c r="L2776" t="s">
        <v>25</v>
      </c>
      <c r="M2776" s="1">
        <v>42487</v>
      </c>
      <c r="N2776" s="1">
        <v>42670</v>
      </c>
      <c r="O2776" t="s">
        <v>26</v>
      </c>
      <c r="P2776" s="1">
        <v>42635.722442129627</v>
      </c>
      <c r="Q2776" s="1">
        <v>42487</v>
      </c>
    </row>
    <row r="2777" spans="1:17" x14ac:dyDescent="0.25">
      <c r="A2777" t="s">
        <v>2421</v>
      </c>
      <c r="B2777" t="s">
        <v>2422</v>
      </c>
      <c r="C2777">
        <v>2892</v>
      </c>
      <c r="D2777" t="s">
        <v>2423</v>
      </c>
      <c r="E2777" t="s">
        <v>336</v>
      </c>
      <c r="F2777" t="s">
        <v>21</v>
      </c>
      <c r="G2777" t="s">
        <v>2424</v>
      </c>
      <c r="H2777">
        <v>0</v>
      </c>
      <c r="I2777" t="s">
        <v>107</v>
      </c>
      <c r="J2777" t="s">
        <v>27</v>
      </c>
      <c r="K2777">
        <v>1841</v>
      </c>
      <c r="L2777" t="s">
        <v>25</v>
      </c>
      <c r="M2777" s="1">
        <v>42487</v>
      </c>
      <c r="N2777" s="1">
        <v>42670</v>
      </c>
      <c r="O2777" t="s">
        <v>26</v>
      </c>
      <c r="P2777" s="1">
        <v>42635.722442129627</v>
      </c>
      <c r="Q2777" s="1">
        <v>42487</v>
      </c>
    </row>
    <row r="2778" spans="1:17" x14ac:dyDescent="0.25">
      <c r="A2778" t="s">
        <v>2421</v>
      </c>
      <c r="B2778" t="s">
        <v>2422</v>
      </c>
      <c r="C2778">
        <v>2892</v>
      </c>
      <c r="D2778" t="s">
        <v>2423</v>
      </c>
      <c r="E2778" t="s">
        <v>336</v>
      </c>
      <c r="F2778" t="s">
        <v>21</v>
      </c>
      <c r="G2778" t="s">
        <v>2424</v>
      </c>
      <c r="H2778">
        <v>0</v>
      </c>
      <c r="I2778" t="s">
        <v>107</v>
      </c>
      <c r="J2778" t="s">
        <v>24</v>
      </c>
      <c r="K2778">
        <v>2425</v>
      </c>
      <c r="L2778" t="s">
        <v>35</v>
      </c>
      <c r="M2778" s="1">
        <v>42671</v>
      </c>
      <c r="N2778" s="1">
        <v>42853</v>
      </c>
      <c r="O2778" t="s">
        <v>26</v>
      </c>
      <c r="P2778" s="1">
        <v>42671.452256944445</v>
      </c>
      <c r="Q2778" s="1">
        <v>42671</v>
      </c>
    </row>
    <row r="2779" spans="1:17" x14ac:dyDescent="0.25">
      <c r="A2779" t="s">
        <v>2421</v>
      </c>
      <c r="B2779" t="s">
        <v>2422</v>
      </c>
      <c r="C2779">
        <v>2892</v>
      </c>
      <c r="D2779" t="s">
        <v>2423</v>
      </c>
      <c r="E2779" t="s">
        <v>336</v>
      </c>
      <c r="F2779" t="s">
        <v>21</v>
      </c>
      <c r="G2779" t="s">
        <v>2424</v>
      </c>
      <c r="H2779">
        <v>0</v>
      </c>
      <c r="I2779" t="s">
        <v>107</v>
      </c>
      <c r="J2779" t="s">
        <v>27</v>
      </c>
      <c r="K2779">
        <v>2425</v>
      </c>
      <c r="L2779" t="s">
        <v>35</v>
      </c>
      <c r="M2779" s="1">
        <v>42671</v>
      </c>
      <c r="N2779" s="1">
        <v>42853</v>
      </c>
      <c r="O2779" t="s">
        <v>26</v>
      </c>
      <c r="P2779" s="1">
        <v>42671.452256944445</v>
      </c>
      <c r="Q2779" s="1">
        <v>42671</v>
      </c>
    </row>
    <row r="2780" spans="1:17" x14ac:dyDescent="0.25">
      <c r="A2780" t="s">
        <v>575</v>
      </c>
      <c r="B2780" t="s">
        <v>576</v>
      </c>
      <c r="C2780">
        <v>2199</v>
      </c>
      <c r="D2780" t="s">
        <v>2425</v>
      </c>
      <c r="E2780" t="s">
        <v>134</v>
      </c>
      <c r="F2780" t="s">
        <v>52</v>
      </c>
      <c r="G2780" t="s">
        <v>179</v>
      </c>
      <c r="H2780">
        <v>0</v>
      </c>
      <c r="I2780" t="s">
        <v>54</v>
      </c>
      <c r="J2780" t="s">
        <v>24</v>
      </c>
      <c r="K2780">
        <v>409</v>
      </c>
      <c r="L2780" t="s">
        <v>25</v>
      </c>
      <c r="M2780" s="1">
        <v>42549</v>
      </c>
      <c r="N2780" s="1">
        <v>42732</v>
      </c>
      <c r="O2780" t="s">
        <v>88</v>
      </c>
      <c r="P2780" s="1">
        <v>42585.399953703702</v>
      </c>
      <c r="Q2780" s="1">
        <v>42549</v>
      </c>
    </row>
    <row r="2781" spans="1:17" x14ac:dyDescent="0.25">
      <c r="A2781" t="s">
        <v>575</v>
      </c>
      <c r="B2781" t="s">
        <v>576</v>
      </c>
      <c r="C2781">
        <v>2199</v>
      </c>
      <c r="D2781" t="s">
        <v>2425</v>
      </c>
      <c r="E2781" t="s">
        <v>134</v>
      </c>
      <c r="F2781" t="s">
        <v>52</v>
      </c>
      <c r="G2781" t="s">
        <v>179</v>
      </c>
      <c r="H2781">
        <v>0</v>
      </c>
      <c r="I2781" t="s">
        <v>54</v>
      </c>
      <c r="J2781" t="s">
        <v>27</v>
      </c>
      <c r="K2781">
        <v>409</v>
      </c>
      <c r="L2781" t="s">
        <v>25</v>
      </c>
      <c r="M2781" s="1">
        <v>42549</v>
      </c>
      <c r="N2781" s="1">
        <v>42732</v>
      </c>
      <c r="O2781" t="s">
        <v>88</v>
      </c>
      <c r="P2781" s="1">
        <v>42585.399953703702</v>
      </c>
      <c r="Q2781" s="1">
        <v>42549</v>
      </c>
    </row>
    <row r="2782" spans="1:17" x14ac:dyDescent="0.25">
      <c r="A2782" t="s">
        <v>262</v>
      </c>
      <c r="B2782" t="s">
        <v>263</v>
      </c>
      <c r="C2782">
        <v>2721</v>
      </c>
      <c r="D2782" t="s">
        <v>2426</v>
      </c>
      <c r="E2782" t="s">
        <v>1745</v>
      </c>
      <c r="F2782" t="s">
        <v>21</v>
      </c>
      <c r="G2782" t="s">
        <v>352</v>
      </c>
      <c r="H2782">
        <v>0</v>
      </c>
      <c r="I2782" t="s">
        <v>265</v>
      </c>
      <c r="J2782" t="s">
        <v>24</v>
      </c>
      <c r="K2782">
        <v>1458</v>
      </c>
      <c r="L2782" t="s">
        <v>25</v>
      </c>
      <c r="M2782" s="1">
        <v>42502</v>
      </c>
      <c r="N2782" s="1">
        <v>42686</v>
      </c>
      <c r="O2782" t="s">
        <v>88</v>
      </c>
      <c r="P2782" s="1">
        <v>42622.70212962963</v>
      </c>
      <c r="Q2782" s="1">
        <v>42502</v>
      </c>
    </row>
    <row r="2783" spans="1:17" x14ac:dyDescent="0.25">
      <c r="A2783" t="s">
        <v>262</v>
      </c>
      <c r="B2783" t="s">
        <v>263</v>
      </c>
      <c r="C2783">
        <v>2721</v>
      </c>
      <c r="D2783" t="s">
        <v>2426</v>
      </c>
      <c r="E2783" t="s">
        <v>1745</v>
      </c>
      <c r="F2783" t="s">
        <v>21</v>
      </c>
      <c r="G2783" t="s">
        <v>352</v>
      </c>
      <c r="H2783">
        <v>0</v>
      </c>
      <c r="I2783" t="s">
        <v>265</v>
      </c>
      <c r="J2783" t="s">
        <v>27</v>
      </c>
      <c r="K2783">
        <v>1458</v>
      </c>
      <c r="L2783" t="s">
        <v>25</v>
      </c>
      <c r="M2783" s="1">
        <v>42502</v>
      </c>
      <c r="N2783" s="1">
        <v>42686</v>
      </c>
      <c r="O2783" t="s">
        <v>88</v>
      </c>
      <c r="P2783" s="1">
        <v>42622.70212962963</v>
      </c>
      <c r="Q2783" s="1">
        <v>42502</v>
      </c>
    </row>
    <row r="2784" spans="1:17" x14ac:dyDescent="0.25">
      <c r="A2784" t="s">
        <v>575</v>
      </c>
      <c r="B2784" t="s">
        <v>576</v>
      </c>
      <c r="C2784">
        <v>2199</v>
      </c>
      <c r="D2784" t="s">
        <v>2427</v>
      </c>
      <c r="E2784" t="s">
        <v>679</v>
      </c>
      <c r="F2784" t="s">
        <v>178</v>
      </c>
      <c r="G2784" t="s">
        <v>1741</v>
      </c>
      <c r="H2784">
        <v>0</v>
      </c>
      <c r="I2784" t="s">
        <v>54</v>
      </c>
      <c r="J2784" t="s">
        <v>24</v>
      </c>
      <c r="K2784">
        <v>408</v>
      </c>
      <c r="L2784" t="s">
        <v>35</v>
      </c>
      <c r="M2784" s="1">
        <v>42572</v>
      </c>
      <c r="N2784" s="1">
        <v>42756</v>
      </c>
      <c r="O2784" t="s">
        <v>88</v>
      </c>
      <c r="P2784" s="1">
        <v>42585.395057870373</v>
      </c>
      <c r="Q2784" s="1">
        <v>42572</v>
      </c>
    </row>
    <row r="2785" spans="1:17" x14ac:dyDescent="0.25">
      <c r="A2785" t="s">
        <v>575</v>
      </c>
      <c r="B2785" t="s">
        <v>576</v>
      </c>
      <c r="C2785">
        <v>2199</v>
      </c>
      <c r="D2785" t="s">
        <v>2427</v>
      </c>
      <c r="E2785" t="s">
        <v>679</v>
      </c>
      <c r="F2785" t="s">
        <v>178</v>
      </c>
      <c r="G2785" t="s">
        <v>1741</v>
      </c>
      <c r="H2785">
        <v>0</v>
      </c>
      <c r="I2785" t="s">
        <v>54</v>
      </c>
      <c r="J2785" t="s">
        <v>27</v>
      </c>
      <c r="K2785">
        <v>408</v>
      </c>
      <c r="L2785" t="s">
        <v>35</v>
      </c>
      <c r="M2785" s="1">
        <v>42572</v>
      </c>
      <c r="N2785" s="1">
        <v>42756</v>
      </c>
      <c r="O2785" t="s">
        <v>88</v>
      </c>
      <c r="P2785" s="1">
        <v>42585.395057870373</v>
      </c>
      <c r="Q2785" s="1">
        <v>42572</v>
      </c>
    </row>
    <row r="2786" spans="1:17" x14ac:dyDescent="0.25">
      <c r="A2786" t="s">
        <v>721</v>
      </c>
      <c r="B2786" t="s">
        <v>722</v>
      </c>
      <c r="C2786">
        <v>1290</v>
      </c>
      <c r="D2786" t="s">
        <v>2428</v>
      </c>
      <c r="E2786" t="s">
        <v>160</v>
      </c>
      <c r="F2786" t="s">
        <v>32</v>
      </c>
      <c r="G2786" t="s">
        <v>161</v>
      </c>
      <c r="H2786">
        <v>0</v>
      </c>
      <c r="I2786" t="s">
        <v>328</v>
      </c>
      <c r="J2786" t="s">
        <v>24</v>
      </c>
      <c r="K2786">
        <v>385</v>
      </c>
      <c r="L2786" t="s">
        <v>35</v>
      </c>
      <c r="M2786" s="1">
        <v>42478</v>
      </c>
      <c r="N2786" s="1">
        <v>42843</v>
      </c>
      <c r="O2786" t="s">
        <v>26</v>
      </c>
      <c r="P2786" s="1">
        <v>42584.61041666667</v>
      </c>
      <c r="Q2786" s="1">
        <v>42478</v>
      </c>
    </row>
    <row r="2787" spans="1:17" x14ac:dyDescent="0.25">
      <c r="A2787" t="s">
        <v>721</v>
      </c>
      <c r="B2787" t="s">
        <v>722</v>
      </c>
      <c r="C2787">
        <v>1290</v>
      </c>
      <c r="D2787" t="s">
        <v>2428</v>
      </c>
      <c r="E2787" t="s">
        <v>160</v>
      </c>
      <c r="F2787" t="s">
        <v>32</v>
      </c>
      <c r="G2787" t="s">
        <v>161</v>
      </c>
      <c r="H2787">
        <v>0</v>
      </c>
      <c r="I2787" t="s">
        <v>328</v>
      </c>
      <c r="J2787" t="s">
        <v>27</v>
      </c>
      <c r="K2787">
        <v>385</v>
      </c>
      <c r="L2787" t="s">
        <v>35</v>
      </c>
      <c r="M2787" s="1">
        <v>42478</v>
      </c>
      <c r="N2787" s="1">
        <v>42843</v>
      </c>
      <c r="O2787" t="s">
        <v>26</v>
      </c>
      <c r="P2787" s="1">
        <v>42584.61041666667</v>
      </c>
      <c r="Q2787" s="1">
        <v>42478</v>
      </c>
    </row>
    <row r="2788" spans="1:17" x14ac:dyDescent="0.25">
      <c r="A2788" t="s">
        <v>2429</v>
      </c>
      <c r="B2788" t="s">
        <v>2430</v>
      </c>
      <c r="C2788">
        <v>2818</v>
      </c>
      <c r="D2788" t="s">
        <v>2431</v>
      </c>
      <c r="E2788" t="s">
        <v>177</v>
      </c>
      <c r="F2788" t="s">
        <v>21</v>
      </c>
      <c r="G2788" t="s">
        <v>352</v>
      </c>
      <c r="H2788">
        <v>0</v>
      </c>
      <c r="I2788" t="s">
        <v>353</v>
      </c>
      <c r="J2788" t="s">
        <v>24</v>
      </c>
      <c r="K2788">
        <v>1389</v>
      </c>
      <c r="L2788" t="s">
        <v>35</v>
      </c>
      <c r="M2788" s="1">
        <v>42618</v>
      </c>
      <c r="N2788" s="1">
        <v>42799</v>
      </c>
      <c r="O2788" t="s">
        <v>26</v>
      </c>
      <c r="P2788" s="1">
        <v>42618.628020833334</v>
      </c>
      <c r="Q2788" s="1">
        <v>42618</v>
      </c>
    </row>
    <row r="2789" spans="1:17" x14ac:dyDescent="0.25">
      <c r="A2789" t="s">
        <v>2429</v>
      </c>
      <c r="B2789" t="s">
        <v>2430</v>
      </c>
      <c r="C2789">
        <v>2818</v>
      </c>
      <c r="D2789" t="s">
        <v>2431</v>
      </c>
      <c r="E2789" t="s">
        <v>177</v>
      </c>
      <c r="F2789" t="s">
        <v>21</v>
      </c>
      <c r="G2789" t="s">
        <v>352</v>
      </c>
      <c r="H2789">
        <v>0</v>
      </c>
      <c r="I2789" t="s">
        <v>353</v>
      </c>
      <c r="J2789" t="s">
        <v>27</v>
      </c>
      <c r="K2789">
        <v>1389</v>
      </c>
      <c r="L2789" t="s">
        <v>35</v>
      </c>
      <c r="M2789" s="1">
        <v>42618</v>
      </c>
      <c r="N2789" s="1">
        <v>42799</v>
      </c>
      <c r="O2789" t="s">
        <v>26</v>
      </c>
      <c r="P2789" s="1">
        <v>42618.628020833334</v>
      </c>
      <c r="Q2789" s="1">
        <v>42618</v>
      </c>
    </row>
    <row r="2790" spans="1:17" x14ac:dyDescent="0.25">
      <c r="A2790" t="s">
        <v>2432</v>
      </c>
      <c r="B2790" t="s">
        <v>2433</v>
      </c>
      <c r="C2790">
        <v>2820</v>
      </c>
      <c r="D2790" t="s">
        <v>2434</v>
      </c>
      <c r="E2790" t="s">
        <v>134</v>
      </c>
      <c r="F2790" t="s">
        <v>32</v>
      </c>
      <c r="G2790" t="s">
        <v>1258</v>
      </c>
      <c r="H2790">
        <v>1</v>
      </c>
      <c r="I2790" t="s">
        <v>2435</v>
      </c>
      <c r="J2790" t="s">
        <v>27</v>
      </c>
      <c r="K2790">
        <v>1529</v>
      </c>
      <c r="L2790" t="s">
        <v>25</v>
      </c>
      <c r="M2790" s="1">
        <v>42450</v>
      </c>
      <c r="N2790" s="1">
        <v>42634</v>
      </c>
      <c r="O2790" t="s">
        <v>26</v>
      </c>
      <c r="P2790" s="1">
        <v>42626.467835648145</v>
      </c>
      <c r="Q2790" s="1">
        <v>42450</v>
      </c>
    </row>
    <row r="2791" spans="1:17" x14ac:dyDescent="0.25">
      <c r="A2791" t="s">
        <v>2432</v>
      </c>
      <c r="B2791" t="s">
        <v>2433</v>
      </c>
      <c r="C2791">
        <v>2820</v>
      </c>
      <c r="D2791" t="s">
        <v>2434</v>
      </c>
      <c r="E2791" t="s">
        <v>134</v>
      </c>
      <c r="F2791" t="s">
        <v>32</v>
      </c>
      <c r="G2791" t="s">
        <v>1258</v>
      </c>
      <c r="H2791">
        <v>1</v>
      </c>
      <c r="I2791" t="s">
        <v>2435</v>
      </c>
      <c r="J2791" t="s">
        <v>36</v>
      </c>
      <c r="K2791">
        <v>1529</v>
      </c>
      <c r="L2791" t="s">
        <v>25</v>
      </c>
      <c r="M2791" s="1">
        <v>42450</v>
      </c>
      <c r="N2791" s="1">
        <v>42634</v>
      </c>
      <c r="O2791" t="s">
        <v>26</v>
      </c>
      <c r="P2791" s="1">
        <v>42626.467835648145</v>
      </c>
      <c r="Q2791" s="1">
        <v>42450</v>
      </c>
    </row>
    <row r="2792" spans="1:17" x14ac:dyDescent="0.25">
      <c r="A2792" t="s">
        <v>2432</v>
      </c>
      <c r="B2792" t="s">
        <v>2433</v>
      </c>
      <c r="C2792">
        <v>2820</v>
      </c>
      <c r="D2792" t="s">
        <v>2434</v>
      </c>
      <c r="E2792" t="s">
        <v>134</v>
      </c>
      <c r="F2792" t="s">
        <v>32</v>
      </c>
      <c r="G2792" t="s">
        <v>1258</v>
      </c>
      <c r="H2792">
        <v>1</v>
      </c>
      <c r="I2792" t="s">
        <v>2435</v>
      </c>
      <c r="J2792" t="s">
        <v>24</v>
      </c>
      <c r="K2792">
        <v>1529</v>
      </c>
      <c r="L2792" t="s">
        <v>25</v>
      </c>
      <c r="M2792" s="1">
        <v>42450</v>
      </c>
      <c r="N2792" s="1">
        <v>42634</v>
      </c>
      <c r="O2792" t="s">
        <v>26</v>
      </c>
      <c r="P2792" s="1">
        <v>42626.467835648145</v>
      </c>
      <c r="Q2792" s="1">
        <v>42450</v>
      </c>
    </row>
    <row r="2793" spans="1:17" x14ac:dyDescent="0.25">
      <c r="A2793" t="s">
        <v>2432</v>
      </c>
      <c r="B2793" t="s">
        <v>2433</v>
      </c>
      <c r="C2793">
        <v>2820</v>
      </c>
      <c r="D2793" t="s">
        <v>2434</v>
      </c>
      <c r="E2793" t="s">
        <v>134</v>
      </c>
      <c r="F2793" t="s">
        <v>32</v>
      </c>
      <c r="G2793" t="s">
        <v>1258</v>
      </c>
      <c r="H2793">
        <v>1</v>
      </c>
      <c r="I2793" t="s">
        <v>2435</v>
      </c>
      <c r="J2793" t="s">
        <v>27</v>
      </c>
      <c r="K2793">
        <v>2809</v>
      </c>
      <c r="L2793" t="s">
        <v>35</v>
      </c>
      <c r="M2793" s="1">
        <v>42725</v>
      </c>
      <c r="N2793" s="1">
        <v>42907</v>
      </c>
      <c r="O2793" t="s">
        <v>26</v>
      </c>
      <c r="P2793" s="1">
        <v>42730.603761574072</v>
      </c>
      <c r="Q2793" s="1">
        <v>42725</v>
      </c>
    </row>
    <row r="2794" spans="1:17" x14ac:dyDescent="0.25">
      <c r="A2794" t="s">
        <v>2432</v>
      </c>
      <c r="B2794" t="s">
        <v>2433</v>
      </c>
      <c r="C2794">
        <v>2820</v>
      </c>
      <c r="D2794" t="s">
        <v>2434</v>
      </c>
      <c r="E2794" t="s">
        <v>134</v>
      </c>
      <c r="F2794" t="s">
        <v>32</v>
      </c>
      <c r="G2794" t="s">
        <v>1258</v>
      </c>
      <c r="H2794">
        <v>1</v>
      </c>
      <c r="I2794" t="s">
        <v>2435</v>
      </c>
      <c r="J2794" t="s">
        <v>36</v>
      </c>
      <c r="K2794">
        <v>2809</v>
      </c>
      <c r="L2794" t="s">
        <v>35</v>
      </c>
      <c r="M2794" s="1">
        <v>42725</v>
      </c>
      <c r="N2794" s="1">
        <v>42907</v>
      </c>
      <c r="O2794" t="s">
        <v>26</v>
      </c>
      <c r="P2794" s="1">
        <v>42730.603761574072</v>
      </c>
      <c r="Q2794" s="1">
        <v>42725</v>
      </c>
    </row>
    <row r="2795" spans="1:17" x14ac:dyDescent="0.25">
      <c r="A2795" t="s">
        <v>2432</v>
      </c>
      <c r="B2795" t="s">
        <v>2433</v>
      </c>
      <c r="C2795">
        <v>2820</v>
      </c>
      <c r="D2795" t="s">
        <v>2434</v>
      </c>
      <c r="E2795" t="s">
        <v>134</v>
      </c>
      <c r="F2795" t="s">
        <v>32</v>
      </c>
      <c r="G2795" t="s">
        <v>1258</v>
      </c>
      <c r="H2795">
        <v>1</v>
      </c>
      <c r="I2795" t="s">
        <v>2435</v>
      </c>
      <c r="J2795" t="s">
        <v>24</v>
      </c>
      <c r="K2795">
        <v>2809</v>
      </c>
      <c r="L2795" t="s">
        <v>35</v>
      </c>
      <c r="M2795" s="1">
        <v>42725</v>
      </c>
      <c r="N2795" s="1">
        <v>42907</v>
      </c>
      <c r="O2795" t="s">
        <v>26</v>
      </c>
      <c r="P2795" s="1">
        <v>42730.603761574072</v>
      </c>
      <c r="Q2795" s="1">
        <v>42725</v>
      </c>
    </row>
    <row r="2796" spans="1:17" x14ac:dyDescent="0.25">
      <c r="A2796" t="s">
        <v>2436</v>
      </c>
      <c r="B2796" t="s">
        <v>2437</v>
      </c>
      <c r="C2796">
        <v>2897</v>
      </c>
      <c r="D2796" t="s">
        <v>2438</v>
      </c>
      <c r="E2796" t="s">
        <v>221</v>
      </c>
      <c r="F2796" t="s">
        <v>45</v>
      </c>
      <c r="G2796" t="s">
        <v>1771</v>
      </c>
      <c r="H2796">
        <v>0</v>
      </c>
      <c r="I2796" t="s">
        <v>1481</v>
      </c>
      <c r="J2796" t="s">
        <v>27</v>
      </c>
      <c r="K2796">
        <v>1674</v>
      </c>
      <c r="L2796" t="s">
        <v>35</v>
      </c>
      <c r="M2796" s="1">
        <v>42501</v>
      </c>
      <c r="N2796" s="1">
        <v>42866</v>
      </c>
      <c r="O2796" t="s">
        <v>26</v>
      </c>
      <c r="P2796" s="1">
        <v>42632.388449074075</v>
      </c>
      <c r="Q2796" s="1">
        <v>42501</v>
      </c>
    </row>
    <row r="2797" spans="1:17" x14ac:dyDescent="0.25">
      <c r="A2797" t="s">
        <v>2436</v>
      </c>
      <c r="B2797" t="s">
        <v>2437</v>
      </c>
      <c r="C2797">
        <v>2897</v>
      </c>
      <c r="D2797" t="s">
        <v>2439</v>
      </c>
      <c r="E2797" t="s">
        <v>221</v>
      </c>
      <c r="F2797" t="s">
        <v>52</v>
      </c>
      <c r="G2797" t="s">
        <v>1771</v>
      </c>
      <c r="H2797">
        <v>0</v>
      </c>
      <c r="I2797" t="s">
        <v>1481</v>
      </c>
      <c r="J2797" t="s">
        <v>27</v>
      </c>
      <c r="K2797">
        <v>1643</v>
      </c>
      <c r="L2797" t="s">
        <v>35</v>
      </c>
      <c r="M2797" s="1">
        <v>42502</v>
      </c>
      <c r="N2797" s="1">
        <v>42867</v>
      </c>
      <c r="O2797" t="s">
        <v>26</v>
      </c>
      <c r="P2797" s="1">
        <v>42628.597870370373</v>
      </c>
      <c r="Q2797" s="1">
        <v>42502</v>
      </c>
    </row>
    <row r="2798" spans="1:17" x14ac:dyDescent="0.25">
      <c r="A2798" t="s">
        <v>2436</v>
      </c>
      <c r="B2798" t="s">
        <v>2437</v>
      </c>
      <c r="C2798">
        <v>2897</v>
      </c>
      <c r="D2798" t="s">
        <v>2440</v>
      </c>
      <c r="E2798" t="s">
        <v>221</v>
      </c>
      <c r="F2798" t="s">
        <v>52</v>
      </c>
      <c r="G2798" t="s">
        <v>1771</v>
      </c>
      <c r="H2798">
        <v>0</v>
      </c>
      <c r="I2798" t="s">
        <v>1481</v>
      </c>
      <c r="J2798" t="s">
        <v>27</v>
      </c>
      <c r="K2798" t="s">
        <v>99</v>
      </c>
      <c r="L2798" t="s">
        <v>99</v>
      </c>
      <c r="M2798" t="s">
        <v>99</v>
      </c>
      <c r="N2798" t="s">
        <v>99</v>
      </c>
      <c r="O2798" t="s">
        <v>99</v>
      </c>
      <c r="P2798" t="s">
        <v>99</v>
      </c>
      <c r="Q2798" t="s">
        <v>99</v>
      </c>
    </row>
    <row r="2799" spans="1:17" x14ac:dyDescent="0.25">
      <c r="A2799" t="s">
        <v>2436</v>
      </c>
      <c r="B2799" t="s">
        <v>2437</v>
      </c>
      <c r="C2799">
        <v>2897</v>
      </c>
      <c r="D2799" t="s">
        <v>2441</v>
      </c>
      <c r="E2799" t="s">
        <v>221</v>
      </c>
      <c r="F2799" t="s">
        <v>45</v>
      </c>
      <c r="G2799" t="s">
        <v>1771</v>
      </c>
      <c r="H2799">
        <v>0</v>
      </c>
      <c r="I2799" t="s">
        <v>1481</v>
      </c>
      <c r="J2799" t="s">
        <v>27</v>
      </c>
      <c r="K2799">
        <v>1666</v>
      </c>
      <c r="L2799" t="s">
        <v>35</v>
      </c>
      <c r="M2799" s="1">
        <v>42501</v>
      </c>
      <c r="N2799" s="1">
        <v>42866</v>
      </c>
      <c r="O2799" t="s">
        <v>88</v>
      </c>
      <c r="P2799" s="1">
        <v>42632.367974537039</v>
      </c>
      <c r="Q2799" s="1">
        <v>42501</v>
      </c>
    </row>
    <row r="2800" spans="1:17" x14ac:dyDescent="0.25">
      <c r="A2800" t="s">
        <v>2436</v>
      </c>
      <c r="B2800" t="s">
        <v>2437</v>
      </c>
      <c r="C2800">
        <v>2897</v>
      </c>
      <c r="D2800" t="s">
        <v>2442</v>
      </c>
      <c r="E2800" t="s">
        <v>221</v>
      </c>
      <c r="F2800" t="s">
        <v>52</v>
      </c>
      <c r="G2800" t="s">
        <v>1771</v>
      </c>
      <c r="H2800">
        <v>0</v>
      </c>
      <c r="I2800" t="s">
        <v>1481</v>
      </c>
      <c r="J2800" t="s">
        <v>27</v>
      </c>
      <c r="K2800">
        <v>1644</v>
      </c>
      <c r="L2800" t="s">
        <v>35</v>
      </c>
      <c r="M2800" s="1">
        <v>42502</v>
      </c>
      <c r="N2800" s="1">
        <v>42867</v>
      </c>
      <c r="O2800" t="s">
        <v>88</v>
      </c>
      <c r="P2800" s="1">
        <v>42628.60193287037</v>
      </c>
      <c r="Q2800" s="1">
        <v>42502</v>
      </c>
    </row>
    <row r="2801" spans="1:17" x14ac:dyDescent="0.25">
      <c r="A2801" t="s">
        <v>2436</v>
      </c>
      <c r="B2801" t="s">
        <v>2437</v>
      </c>
      <c r="C2801">
        <v>2897</v>
      </c>
      <c r="D2801" t="s">
        <v>2443</v>
      </c>
      <c r="E2801" t="s">
        <v>221</v>
      </c>
      <c r="F2801" t="s">
        <v>52</v>
      </c>
      <c r="G2801" t="s">
        <v>179</v>
      </c>
      <c r="H2801">
        <v>0</v>
      </c>
      <c r="I2801" t="s">
        <v>1481</v>
      </c>
      <c r="J2801" t="s">
        <v>27</v>
      </c>
      <c r="K2801">
        <v>1619</v>
      </c>
      <c r="L2801" t="s">
        <v>35</v>
      </c>
      <c r="M2801" s="1">
        <v>42495</v>
      </c>
      <c r="N2801" s="1">
        <v>42860</v>
      </c>
      <c r="O2801" t="s">
        <v>88</v>
      </c>
      <c r="P2801" s="1">
        <v>42628.460717592592</v>
      </c>
      <c r="Q2801" s="1">
        <v>42495</v>
      </c>
    </row>
    <row r="2802" spans="1:17" x14ac:dyDescent="0.25">
      <c r="A2802" t="s">
        <v>2436</v>
      </c>
      <c r="B2802" t="s">
        <v>2437</v>
      </c>
      <c r="C2802">
        <v>2897</v>
      </c>
      <c r="D2802" t="s">
        <v>2444</v>
      </c>
      <c r="E2802" t="s">
        <v>221</v>
      </c>
      <c r="F2802" t="s">
        <v>45</v>
      </c>
      <c r="G2802" t="s">
        <v>1771</v>
      </c>
      <c r="H2802">
        <v>0</v>
      </c>
      <c r="I2802" t="s">
        <v>1481</v>
      </c>
      <c r="J2802" t="s">
        <v>27</v>
      </c>
      <c r="K2802">
        <v>1680</v>
      </c>
      <c r="L2802" t="s">
        <v>35</v>
      </c>
      <c r="M2802" s="1">
        <v>42501</v>
      </c>
      <c r="N2802" s="1">
        <v>42866</v>
      </c>
      <c r="O2802" t="s">
        <v>88</v>
      </c>
      <c r="P2802" s="1">
        <v>42632.400694444441</v>
      </c>
      <c r="Q2802" s="1">
        <v>42501</v>
      </c>
    </row>
    <row r="2803" spans="1:17" x14ac:dyDescent="0.25">
      <c r="A2803" t="s">
        <v>2436</v>
      </c>
      <c r="B2803" t="s">
        <v>2437</v>
      </c>
      <c r="C2803">
        <v>2897</v>
      </c>
      <c r="D2803" t="s">
        <v>2445</v>
      </c>
      <c r="E2803" t="s">
        <v>221</v>
      </c>
      <c r="F2803" t="s">
        <v>52</v>
      </c>
      <c r="G2803" t="s">
        <v>1771</v>
      </c>
      <c r="H2803">
        <v>0</v>
      </c>
      <c r="I2803" t="s">
        <v>1481</v>
      </c>
      <c r="J2803" t="s">
        <v>27</v>
      </c>
      <c r="K2803" t="s">
        <v>99</v>
      </c>
      <c r="L2803" t="s">
        <v>99</v>
      </c>
      <c r="M2803" t="s">
        <v>99</v>
      </c>
      <c r="N2803" t="s">
        <v>99</v>
      </c>
      <c r="O2803" t="s">
        <v>99</v>
      </c>
      <c r="P2803" t="s">
        <v>99</v>
      </c>
      <c r="Q2803" t="s">
        <v>99</v>
      </c>
    </row>
    <row r="2804" spans="1:17" x14ac:dyDescent="0.25">
      <c r="A2804" t="s">
        <v>2436</v>
      </c>
      <c r="B2804" t="s">
        <v>2437</v>
      </c>
      <c r="C2804">
        <v>2897</v>
      </c>
      <c r="D2804" t="s">
        <v>2446</v>
      </c>
      <c r="E2804" t="s">
        <v>221</v>
      </c>
      <c r="F2804" t="s">
        <v>52</v>
      </c>
      <c r="G2804" t="s">
        <v>1771</v>
      </c>
      <c r="H2804">
        <v>0</v>
      </c>
      <c r="I2804" t="s">
        <v>1481</v>
      </c>
      <c r="J2804" t="s">
        <v>27</v>
      </c>
      <c r="K2804">
        <v>1675</v>
      </c>
      <c r="L2804" t="s">
        <v>35</v>
      </c>
      <c r="M2804" s="1">
        <v>42501</v>
      </c>
      <c r="N2804" s="1">
        <v>42866</v>
      </c>
      <c r="O2804" t="s">
        <v>88</v>
      </c>
      <c r="P2804" s="1">
        <v>42632.39402777778</v>
      </c>
      <c r="Q2804" s="1">
        <v>42501</v>
      </c>
    </row>
    <row r="2805" spans="1:17" x14ac:dyDescent="0.25">
      <c r="A2805" t="s">
        <v>2436</v>
      </c>
      <c r="B2805" t="s">
        <v>2437</v>
      </c>
      <c r="C2805">
        <v>2897</v>
      </c>
      <c r="D2805" t="s">
        <v>2447</v>
      </c>
      <c r="E2805" t="s">
        <v>221</v>
      </c>
      <c r="F2805" t="s">
        <v>52</v>
      </c>
      <c r="G2805" t="s">
        <v>1771</v>
      </c>
      <c r="H2805">
        <v>0</v>
      </c>
      <c r="I2805" t="s">
        <v>1481</v>
      </c>
      <c r="J2805" t="s">
        <v>27</v>
      </c>
      <c r="K2805">
        <v>1645</v>
      </c>
      <c r="L2805" t="s">
        <v>35</v>
      </c>
      <c r="M2805" s="1">
        <v>42502</v>
      </c>
      <c r="N2805" s="1">
        <v>42867</v>
      </c>
      <c r="O2805" t="s">
        <v>88</v>
      </c>
      <c r="P2805" s="1">
        <v>42628.605416666665</v>
      </c>
      <c r="Q2805" s="1">
        <v>42502</v>
      </c>
    </row>
    <row r="2806" spans="1:17" x14ac:dyDescent="0.25">
      <c r="A2806" t="s">
        <v>2436</v>
      </c>
      <c r="B2806" t="s">
        <v>2437</v>
      </c>
      <c r="C2806">
        <v>2897</v>
      </c>
      <c r="D2806" t="s">
        <v>2448</v>
      </c>
      <c r="E2806" t="s">
        <v>221</v>
      </c>
      <c r="F2806" t="s">
        <v>52</v>
      </c>
      <c r="G2806" t="s">
        <v>1771</v>
      </c>
      <c r="H2806">
        <v>0</v>
      </c>
      <c r="I2806" t="s">
        <v>1481</v>
      </c>
      <c r="J2806" t="s">
        <v>27</v>
      </c>
      <c r="K2806">
        <v>1638</v>
      </c>
      <c r="L2806" t="s">
        <v>35</v>
      </c>
      <c r="M2806" s="1">
        <v>42506</v>
      </c>
      <c r="N2806" s="1">
        <v>42871</v>
      </c>
      <c r="O2806" t="s">
        <v>88</v>
      </c>
      <c r="P2806" s="1">
        <v>42628.588043981479</v>
      </c>
      <c r="Q2806" s="1">
        <v>42506</v>
      </c>
    </row>
    <row r="2807" spans="1:17" x14ac:dyDescent="0.25">
      <c r="A2807" t="s">
        <v>2436</v>
      </c>
      <c r="B2807" t="s">
        <v>2437</v>
      </c>
      <c r="C2807">
        <v>2897</v>
      </c>
      <c r="D2807" t="s">
        <v>2449</v>
      </c>
      <c r="E2807" t="s">
        <v>221</v>
      </c>
      <c r="F2807" t="s">
        <v>52</v>
      </c>
      <c r="G2807" t="s">
        <v>1771</v>
      </c>
      <c r="H2807">
        <v>0</v>
      </c>
      <c r="I2807" t="s">
        <v>1481</v>
      </c>
      <c r="J2807" t="s">
        <v>27</v>
      </c>
      <c r="K2807">
        <v>1648</v>
      </c>
      <c r="L2807" t="s">
        <v>35</v>
      </c>
      <c r="M2807" s="1">
        <v>42502</v>
      </c>
      <c r="N2807" s="1">
        <v>42867</v>
      </c>
      <c r="O2807" t="s">
        <v>88</v>
      </c>
      <c r="P2807" s="1">
        <v>42628.611724537041</v>
      </c>
      <c r="Q2807" s="1">
        <v>42502</v>
      </c>
    </row>
    <row r="2808" spans="1:17" x14ac:dyDescent="0.25">
      <c r="A2808" t="s">
        <v>2436</v>
      </c>
      <c r="B2808" t="s">
        <v>2437</v>
      </c>
      <c r="C2808">
        <v>2897</v>
      </c>
      <c r="D2808" t="s">
        <v>2450</v>
      </c>
      <c r="E2808" t="s">
        <v>221</v>
      </c>
      <c r="F2808" t="s">
        <v>52</v>
      </c>
      <c r="G2808" t="s">
        <v>1771</v>
      </c>
      <c r="H2808">
        <v>0</v>
      </c>
      <c r="I2808" t="s">
        <v>1481</v>
      </c>
      <c r="J2808" t="s">
        <v>27</v>
      </c>
      <c r="K2808">
        <v>1679</v>
      </c>
      <c r="L2808" t="s">
        <v>35</v>
      </c>
      <c r="M2808" s="1">
        <v>42495</v>
      </c>
      <c r="N2808" s="1">
        <v>42860</v>
      </c>
      <c r="O2808" t="s">
        <v>88</v>
      </c>
      <c r="P2808" s="1">
        <v>42632.398969907408</v>
      </c>
      <c r="Q2808" s="1">
        <v>42495</v>
      </c>
    </row>
    <row r="2809" spans="1:17" x14ac:dyDescent="0.25">
      <c r="A2809" t="s">
        <v>2436</v>
      </c>
      <c r="B2809" t="s">
        <v>2437</v>
      </c>
      <c r="C2809">
        <v>2897</v>
      </c>
      <c r="D2809" t="s">
        <v>2451</v>
      </c>
      <c r="E2809" t="s">
        <v>221</v>
      </c>
      <c r="F2809" t="s">
        <v>52</v>
      </c>
      <c r="G2809" t="s">
        <v>1771</v>
      </c>
      <c r="H2809">
        <v>0</v>
      </c>
      <c r="I2809" t="s">
        <v>1481</v>
      </c>
      <c r="J2809" t="s">
        <v>27</v>
      </c>
      <c r="K2809">
        <v>1667</v>
      </c>
      <c r="L2809" t="s">
        <v>35</v>
      </c>
      <c r="M2809" s="1">
        <v>42501</v>
      </c>
      <c r="N2809" s="1">
        <v>42866</v>
      </c>
      <c r="O2809" t="s">
        <v>88</v>
      </c>
      <c r="P2809" s="1">
        <v>42632.37023148148</v>
      </c>
      <c r="Q2809" s="1">
        <v>42501</v>
      </c>
    </row>
    <row r="2810" spans="1:17" x14ac:dyDescent="0.25">
      <c r="A2810" t="s">
        <v>2436</v>
      </c>
      <c r="B2810" t="s">
        <v>2437</v>
      </c>
      <c r="C2810">
        <v>2897</v>
      </c>
      <c r="D2810" t="s">
        <v>2452</v>
      </c>
      <c r="E2810" t="s">
        <v>221</v>
      </c>
      <c r="F2810" t="s">
        <v>45</v>
      </c>
      <c r="G2810" t="s">
        <v>1771</v>
      </c>
      <c r="H2810">
        <v>0</v>
      </c>
      <c r="I2810" t="s">
        <v>1481</v>
      </c>
      <c r="J2810" t="s">
        <v>27</v>
      </c>
      <c r="K2810">
        <v>1672</v>
      </c>
      <c r="L2810" t="s">
        <v>35</v>
      </c>
      <c r="M2810" s="1">
        <v>42501</v>
      </c>
      <c r="N2810" s="1">
        <v>42866</v>
      </c>
      <c r="O2810" t="s">
        <v>88</v>
      </c>
      <c r="P2810" s="1">
        <v>42632.384039351855</v>
      </c>
      <c r="Q2810" s="1">
        <v>42501</v>
      </c>
    </row>
    <row r="2811" spans="1:17" x14ac:dyDescent="0.25">
      <c r="A2811" t="s">
        <v>2436</v>
      </c>
      <c r="B2811" t="s">
        <v>2437</v>
      </c>
      <c r="C2811">
        <v>2897</v>
      </c>
      <c r="D2811" t="s">
        <v>2453</v>
      </c>
      <c r="E2811" t="s">
        <v>221</v>
      </c>
      <c r="F2811" t="s">
        <v>52</v>
      </c>
      <c r="G2811" t="s">
        <v>1771</v>
      </c>
      <c r="H2811">
        <v>0</v>
      </c>
      <c r="I2811" t="s">
        <v>1481</v>
      </c>
      <c r="J2811" t="s">
        <v>27</v>
      </c>
      <c r="K2811">
        <v>1670</v>
      </c>
      <c r="L2811" t="s">
        <v>35</v>
      </c>
      <c r="M2811" s="1">
        <v>42500</v>
      </c>
      <c r="N2811" s="1">
        <v>42865</v>
      </c>
      <c r="O2811" t="s">
        <v>88</v>
      </c>
      <c r="P2811" s="1">
        <v>42632.378680555557</v>
      </c>
      <c r="Q2811" s="1">
        <v>42500</v>
      </c>
    </row>
    <row r="2812" spans="1:17" x14ac:dyDescent="0.25">
      <c r="A2812" t="s">
        <v>2436</v>
      </c>
      <c r="B2812" t="s">
        <v>2437</v>
      </c>
      <c r="C2812">
        <v>2897</v>
      </c>
      <c r="D2812" t="s">
        <v>2454</v>
      </c>
      <c r="E2812" t="s">
        <v>221</v>
      </c>
      <c r="F2812" t="s">
        <v>52</v>
      </c>
      <c r="G2812" t="s">
        <v>1771</v>
      </c>
      <c r="H2812">
        <v>0</v>
      </c>
      <c r="I2812" t="s">
        <v>1481</v>
      </c>
      <c r="J2812" t="s">
        <v>27</v>
      </c>
      <c r="K2812">
        <v>1669</v>
      </c>
      <c r="L2812" t="s">
        <v>35</v>
      </c>
      <c r="M2812" s="1">
        <v>42495</v>
      </c>
      <c r="N2812" s="1">
        <v>42860</v>
      </c>
      <c r="O2812" t="s">
        <v>88</v>
      </c>
      <c r="P2812" s="1">
        <v>42632.376180555555</v>
      </c>
      <c r="Q2812" s="1">
        <v>42495</v>
      </c>
    </row>
    <row r="2813" spans="1:17" x14ac:dyDescent="0.25">
      <c r="A2813" t="s">
        <v>2436</v>
      </c>
      <c r="B2813" t="s">
        <v>2437</v>
      </c>
      <c r="C2813">
        <v>2897</v>
      </c>
      <c r="D2813" t="s">
        <v>2455</v>
      </c>
      <c r="E2813" t="s">
        <v>221</v>
      </c>
      <c r="F2813" t="s">
        <v>52</v>
      </c>
      <c r="G2813" t="s">
        <v>1771</v>
      </c>
      <c r="H2813">
        <v>0</v>
      </c>
      <c r="I2813" t="s">
        <v>1481</v>
      </c>
      <c r="J2813" t="s">
        <v>27</v>
      </c>
      <c r="K2813">
        <v>1678</v>
      </c>
      <c r="L2813" t="s">
        <v>35</v>
      </c>
      <c r="M2813" s="1">
        <v>42500</v>
      </c>
      <c r="N2813" s="1">
        <v>42865</v>
      </c>
      <c r="O2813" t="s">
        <v>88</v>
      </c>
      <c r="P2813" s="1">
        <v>42632.396909722222</v>
      </c>
      <c r="Q2813" s="1">
        <v>42500</v>
      </c>
    </row>
    <row r="2814" spans="1:17" x14ac:dyDescent="0.25">
      <c r="A2814" t="s">
        <v>2436</v>
      </c>
      <c r="B2814" t="s">
        <v>2437</v>
      </c>
      <c r="C2814">
        <v>2897</v>
      </c>
      <c r="D2814" t="s">
        <v>2456</v>
      </c>
      <c r="E2814" t="s">
        <v>221</v>
      </c>
      <c r="F2814" t="s">
        <v>52</v>
      </c>
      <c r="G2814" t="s">
        <v>1771</v>
      </c>
      <c r="H2814">
        <v>0</v>
      </c>
      <c r="I2814" t="s">
        <v>1481</v>
      </c>
      <c r="J2814" t="s">
        <v>27</v>
      </c>
      <c r="K2814">
        <v>1671</v>
      </c>
      <c r="L2814" t="s">
        <v>35</v>
      </c>
      <c r="M2814" s="1">
        <v>42495</v>
      </c>
      <c r="N2814" s="1">
        <v>42860</v>
      </c>
      <c r="O2814" t="s">
        <v>88</v>
      </c>
      <c r="P2814" s="1">
        <v>42632.382037037038</v>
      </c>
      <c r="Q2814" s="1">
        <v>42495</v>
      </c>
    </row>
    <row r="2815" spans="1:17" x14ac:dyDescent="0.25">
      <c r="A2815" t="s">
        <v>2436</v>
      </c>
      <c r="B2815" t="s">
        <v>2437</v>
      </c>
      <c r="C2815">
        <v>2897</v>
      </c>
      <c r="D2815" t="s">
        <v>2457</v>
      </c>
      <c r="E2815" t="s">
        <v>221</v>
      </c>
      <c r="F2815" t="s">
        <v>52</v>
      </c>
      <c r="G2815" t="s">
        <v>1771</v>
      </c>
      <c r="H2815">
        <v>0</v>
      </c>
      <c r="I2815" t="s">
        <v>1481</v>
      </c>
      <c r="J2815" t="s">
        <v>27</v>
      </c>
      <c r="K2815">
        <v>1668</v>
      </c>
      <c r="L2815" t="s">
        <v>35</v>
      </c>
      <c r="M2815" s="1">
        <v>42500</v>
      </c>
      <c r="N2815" s="1">
        <v>42865</v>
      </c>
      <c r="O2815" t="s">
        <v>88</v>
      </c>
      <c r="P2815" s="1">
        <v>42632.372615740744</v>
      </c>
      <c r="Q2815" s="1">
        <v>42500</v>
      </c>
    </row>
    <row r="2816" spans="1:17" x14ac:dyDescent="0.25">
      <c r="A2816" t="s">
        <v>2436</v>
      </c>
      <c r="B2816" t="s">
        <v>2437</v>
      </c>
      <c r="C2816">
        <v>2897</v>
      </c>
      <c r="D2816" t="s">
        <v>2458</v>
      </c>
      <c r="E2816" t="s">
        <v>221</v>
      </c>
      <c r="F2816" t="s">
        <v>52</v>
      </c>
      <c r="G2816" t="s">
        <v>1771</v>
      </c>
      <c r="H2816">
        <v>0</v>
      </c>
      <c r="I2816" t="s">
        <v>1481</v>
      </c>
      <c r="J2816" t="s">
        <v>27</v>
      </c>
      <c r="K2816">
        <v>1673</v>
      </c>
      <c r="L2816" t="s">
        <v>35</v>
      </c>
      <c r="M2816" s="1">
        <v>42501</v>
      </c>
      <c r="N2816" s="1">
        <v>42866</v>
      </c>
      <c r="O2816" t="s">
        <v>88</v>
      </c>
      <c r="P2816" s="1">
        <v>42632.386701388888</v>
      </c>
      <c r="Q2816" s="1">
        <v>42501</v>
      </c>
    </row>
    <row r="2817" spans="1:17" x14ac:dyDescent="0.25">
      <c r="A2817" t="s">
        <v>2436</v>
      </c>
      <c r="B2817" t="s">
        <v>2437</v>
      </c>
      <c r="C2817">
        <v>2897</v>
      </c>
      <c r="D2817" t="s">
        <v>2459</v>
      </c>
      <c r="E2817" t="s">
        <v>221</v>
      </c>
      <c r="F2817" t="s">
        <v>52</v>
      </c>
      <c r="G2817" t="s">
        <v>1771</v>
      </c>
      <c r="H2817">
        <v>0</v>
      </c>
      <c r="I2817" t="s">
        <v>1481</v>
      </c>
      <c r="J2817" t="s">
        <v>27</v>
      </c>
      <c r="K2817">
        <v>1647</v>
      </c>
      <c r="L2817" t="s">
        <v>35</v>
      </c>
      <c r="M2817" s="1">
        <v>42500</v>
      </c>
      <c r="N2817" s="1">
        <v>42865</v>
      </c>
      <c r="O2817" t="s">
        <v>88</v>
      </c>
      <c r="P2817" s="1">
        <v>42628.609930555554</v>
      </c>
      <c r="Q2817" s="1">
        <v>42500</v>
      </c>
    </row>
    <row r="2818" spans="1:17" x14ac:dyDescent="0.25">
      <c r="A2818" t="s">
        <v>2436</v>
      </c>
      <c r="B2818" t="s">
        <v>2437</v>
      </c>
      <c r="C2818">
        <v>2897</v>
      </c>
      <c r="D2818" t="s">
        <v>2460</v>
      </c>
      <c r="E2818" t="s">
        <v>221</v>
      </c>
      <c r="F2818" t="s">
        <v>45</v>
      </c>
      <c r="G2818" t="s">
        <v>179</v>
      </c>
      <c r="H2818">
        <v>0</v>
      </c>
      <c r="I2818" t="s">
        <v>1481</v>
      </c>
      <c r="J2818" t="s">
        <v>27</v>
      </c>
      <c r="K2818">
        <v>1618</v>
      </c>
      <c r="L2818" t="s">
        <v>35</v>
      </c>
      <c r="M2818" s="1">
        <v>42500</v>
      </c>
      <c r="N2818" s="1">
        <v>42865</v>
      </c>
      <c r="O2818" t="s">
        <v>88</v>
      </c>
      <c r="P2818" s="1">
        <v>42628.458090277774</v>
      </c>
      <c r="Q2818" s="1">
        <v>42500</v>
      </c>
    </row>
    <row r="2819" spans="1:17" x14ac:dyDescent="0.25">
      <c r="A2819" t="s">
        <v>2436</v>
      </c>
      <c r="B2819" t="s">
        <v>2437</v>
      </c>
      <c r="C2819">
        <v>2897</v>
      </c>
      <c r="D2819" t="s">
        <v>2461</v>
      </c>
      <c r="E2819" t="s">
        <v>221</v>
      </c>
      <c r="F2819" t="s">
        <v>52</v>
      </c>
      <c r="G2819" t="s">
        <v>179</v>
      </c>
      <c r="H2819">
        <v>0</v>
      </c>
      <c r="I2819" t="s">
        <v>1481</v>
      </c>
      <c r="J2819" t="s">
        <v>27</v>
      </c>
      <c r="K2819">
        <v>1646</v>
      </c>
      <c r="L2819" t="s">
        <v>35</v>
      </c>
      <c r="M2819" s="1">
        <v>42501</v>
      </c>
      <c r="N2819" s="1">
        <v>42866</v>
      </c>
      <c r="O2819" t="s">
        <v>88</v>
      </c>
      <c r="P2819" s="1">
        <v>42628.607465277775</v>
      </c>
      <c r="Q2819" s="1">
        <v>42501</v>
      </c>
    </row>
    <row r="2820" spans="1:17" x14ac:dyDescent="0.25">
      <c r="A2820" t="s">
        <v>2436</v>
      </c>
      <c r="B2820" t="s">
        <v>2437</v>
      </c>
      <c r="C2820">
        <v>2897</v>
      </c>
      <c r="D2820" t="s">
        <v>2462</v>
      </c>
      <c r="E2820" t="s">
        <v>221</v>
      </c>
      <c r="F2820" t="s">
        <v>45</v>
      </c>
      <c r="G2820" t="s">
        <v>179</v>
      </c>
      <c r="H2820">
        <v>0</v>
      </c>
      <c r="I2820" t="s">
        <v>1481</v>
      </c>
      <c r="J2820" t="s">
        <v>27</v>
      </c>
      <c r="K2820">
        <v>1616</v>
      </c>
      <c r="L2820" t="s">
        <v>35</v>
      </c>
      <c r="M2820" s="1">
        <v>42502</v>
      </c>
      <c r="N2820" s="1">
        <v>42867</v>
      </c>
      <c r="O2820" t="s">
        <v>88</v>
      </c>
      <c r="P2820" s="1">
        <v>42628.455752314818</v>
      </c>
      <c r="Q2820" s="1">
        <v>42502</v>
      </c>
    </row>
    <row r="2821" spans="1:17" x14ac:dyDescent="0.25">
      <c r="A2821" t="s">
        <v>2436</v>
      </c>
      <c r="B2821" t="s">
        <v>2437</v>
      </c>
      <c r="C2821">
        <v>2897</v>
      </c>
      <c r="D2821" t="s">
        <v>2463</v>
      </c>
      <c r="E2821" t="s">
        <v>221</v>
      </c>
      <c r="F2821" t="s">
        <v>52</v>
      </c>
      <c r="G2821" t="s">
        <v>179</v>
      </c>
      <c r="H2821">
        <v>0</v>
      </c>
      <c r="I2821" t="s">
        <v>1481</v>
      </c>
      <c r="J2821" t="s">
        <v>27</v>
      </c>
      <c r="K2821">
        <v>1609</v>
      </c>
      <c r="L2821" t="s">
        <v>35</v>
      </c>
      <c r="M2821" s="1">
        <v>42495</v>
      </c>
      <c r="N2821" s="1">
        <v>42860</v>
      </c>
      <c r="O2821" t="s">
        <v>88</v>
      </c>
      <c r="P2821" s="1">
        <v>42628.41783564815</v>
      </c>
      <c r="Q2821" s="1">
        <v>42495</v>
      </c>
    </row>
    <row r="2822" spans="1:17" x14ac:dyDescent="0.25">
      <c r="A2822" t="s">
        <v>2436</v>
      </c>
      <c r="B2822" t="s">
        <v>2437</v>
      </c>
      <c r="C2822">
        <v>2897</v>
      </c>
      <c r="D2822" t="s">
        <v>2464</v>
      </c>
      <c r="E2822" t="s">
        <v>221</v>
      </c>
      <c r="F2822" t="s">
        <v>45</v>
      </c>
      <c r="G2822" t="s">
        <v>179</v>
      </c>
      <c r="H2822">
        <v>0</v>
      </c>
      <c r="I2822" t="s">
        <v>1481</v>
      </c>
      <c r="J2822" t="s">
        <v>27</v>
      </c>
      <c r="K2822">
        <v>1621</v>
      </c>
      <c r="L2822" t="s">
        <v>35</v>
      </c>
      <c r="M2822" s="1">
        <v>42501</v>
      </c>
      <c r="N2822" s="1">
        <v>42866</v>
      </c>
      <c r="O2822" t="s">
        <v>88</v>
      </c>
      <c r="P2822" s="1">
        <v>42628.466215277775</v>
      </c>
      <c r="Q2822" s="1">
        <v>42501</v>
      </c>
    </row>
    <row r="2823" spans="1:17" x14ac:dyDescent="0.25">
      <c r="A2823" t="s">
        <v>2436</v>
      </c>
      <c r="B2823" t="s">
        <v>2437</v>
      </c>
      <c r="C2823">
        <v>2897</v>
      </c>
      <c r="D2823" t="s">
        <v>2465</v>
      </c>
      <c r="E2823" t="s">
        <v>221</v>
      </c>
      <c r="F2823" t="s">
        <v>45</v>
      </c>
      <c r="G2823" t="s">
        <v>179</v>
      </c>
      <c r="H2823">
        <v>0</v>
      </c>
      <c r="I2823" t="s">
        <v>1481</v>
      </c>
      <c r="J2823" t="s">
        <v>27</v>
      </c>
      <c r="K2823">
        <v>1623</v>
      </c>
      <c r="L2823" t="s">
        <v>35</v>
      </c>
      <c r="M2823" s="1">
        <v>42495</v>
      </c>
      <c r="N2823" s="1">
        <v>42860</v>
      </c>
      <c r="O2823" t="s">
        <v>88</v>
      </c>
      <c r="P2823" s="1">
        <v>42628.470254629632</v>
      </c>
      <c r="Q2823" s="1">
        <v>42495</v>
      </c>
    </row>
    <row r="2824" spans="1:17" x14ac:dyDescent="0.25">
      <c r="A2824" t="s">
        <v>2436</v>
      </c>
      <c r="B2824" t="s">
        <v>2437</v>
      </c>
      <c r="C2824">
        <v>2897</v>
      </c>
      <c r="D2824" t="s">
        <v>2466</v>
      </c>
      <c r="E2824" t="s">
        <v>221</v>
      </c>
      <c r="F2824" t="s">
        <v>45</v>
      </c>
      <c r="G2824" t="s">
        <v>179</v>
      </c>
      <c r="H2824">
        <v>0</v>
      </c>
      <c r="I2824" t="s">
        <v>1481</v>
      </c>
      <c r="J2824" t="s">
        <v>27</v>
      </c>
      <c r="K2824">
        <v>1622</v>
      </c>
      <c r="L2824" t="s">
        <v>35</v>
      </c>
      <c r="M2824" s="1">
        <v>42500</v>
      </c>
      <c r="N2824" s="1">
        <v>42865</v>
      </c>
      <c r="O2824" t="s">
        <v>88</v>
      </c>
      <c r="P2824" s="1">
        <v>42628.468298611115</v>
      </c>
      <c r="Q2824" s="1">
        <v>42500</v>
      </c>
    </row>
    <row r="2825" spans="1:17" x14ac:dyDescent="0.25">
      <c r="A2825" t="s">
        <v>2436</v>
      </c>
      <c r="B2825" t="s">
        <v>2437</v>
      </c>
      <c r="C2825">
        <v>2897</v>
      </c>
      <c r="D2825" t="s">
        <v>2467</v>
      </c>
      <c r="E2825" t="s">
        <v>1082</v>
      </c>
      <c r="F2825" t="s">
        <v>52</v>
      </c>
      <c r="G2825" t="s">
        <v>179</v>
      </c>
      <c r="H2825">
        <v>0</v>
      </c>
      <c r="I2825" t="s">
        <v>1481</v>
      </c>
      <c r="J2825" t="s">
        <v>27</v>
      </c>
      <c r="K2825">
        <v>1610</v>
      </c>
      <c r="L2825" t="s">
        <v>35</v>
      </c>
      <c r="M2825" s="1">
        <v>42500</v>
      </c>
      <c r="N2825" s="1">
        <v>42865</v>
      </c>
      <c r="O2825" t="s">
        <v>88</v>
      </c>
      <c r="P2825" s="1">
        <v>42628.42046296296</v>
      </c>
      <c r="Q2825" s="1">
        <v>42500</v>
      </c>
    </row>
    <row r="2826" spans="1:17" x14ac:dyDescent="0.25">
      <c r="A2826" t="s">
        <v>2436</v>
      </c>
      <c r="B2826" t="s">
        <v>2437</v>
      </c>
      <c r="C2826">
        <v>2897</v>
      </c>
      <c r="D2826" t="s">
        <v>2468</v>
      </c>
      <c r="E2826" t="s">
        <v>1082</v>
      </c>
      <c r="F2826" t="s">
        <v>52</v>
      </c>
      <c r="G2826" t="s">
        <v>2469</v>
      </c>
      <c r="H2826">
        <v>0</v>
      </c>
      <c r="I2826" t="s">
        <v>1481</v>
      </c>
      <c r="J2826" t="s">
        <v>27</v>
      </c>
      <c r="K2826">
        <v>2316</v>
      </c>
      <c r="L2826" t="s">
        <v>331</v>
      </c>
      <c r="M2826" t="s">
        <v>99</v>
      </c>
      <c r="N2826" t="s">
        <v>99</v>
      </c>
      <c r="O2826" t="s">
        <v>99</v>
      </c>
      <c r="P2826" s="1">
        <v>42654.621631944443</v>
      </c>
      <c r="Q2826" t="s">
        <v>99</v>
      </c>
    </row>
    <row r="2827" spans="1:17" x14ac:dyDescent="0.25">
      <c r="A2827" t="s">
        <v>2436</v>
      </c>
      <c r="B2827" t="s">
        <v>2437</v>
      </c>
      <c r="C2827">
        <v>2897</v>
      </c>
      <c r="D2827" t="s">
        <v>2470</v>
      </c>
      <c r="E2827" t="s">
        <v>1082</v>
      </c>
      <c r="F2827" t="s">
        <v>52</v>
      </c>
      <c r="G2827" t="s">
        <v>2469</v>
      </c>
      <c r="H2827">
        <v>0</v>
      </c>
      <c r="I2827" t="s">
        <v>1481</v>
      </c>
      <c r="J2827" t="s">
        <v>27</v>
      </c>
      <c r="K2827">
        <v>1640</v>
      </c>
      <c r="L2827" t="s">
        <v>35</v>
      </c>
      <c r="M2827" s="1">
        <v>42495</v>
      </c>
      <c r="N2827" s="1">
        <v>42860</v>
      </c>
      <c r="O2827" t="s">
        <v>88</v>
      </c>
      <c r="P2827" s="1">
        <v>42628.590787037036</v>
      </c>
      <c r="Q2827" s="1">
        <v>42495</v>
      </c>
    </row>
    <row r="2828" spans="1:17" x14ac:dyDescent="0.25">
      <c r="A2828" t="s">
        <v>2436</v>
      </c>
      <c r="B2828" t="s">
        <v>2437</v>
      </c>
      <c r="C2828">
        <v>2897</v>
      </c>
      <c r="D2828" t="s">
        <v>2471</v>
      </c>
      <c r="E2828" t="s">
        <v>1082</v>
      </c>
      <c r="F2828" t="s">
        <v>45</v>
      </c>
      <c r="G2828" t="s">
        <v>2469</v>
      </c>
      <c r="H2828">
        <v>0</v>
      </c>
      <c r="I2828" t="s">
        <v>1481</v>
      </c>
      <c r="J2828" t="s">
        <v>27</v>
      </c>
      <c r="K2828">
        <v>1624</v>
      </c>
      <c r="L2828" t="s">
        <v>35</v>
      </c>
      <c r="M2828" s="1">
        <v>42501</v>
      </c>
      <c r="N2828" s="1">
        <v>42866</v>
      </c>
      <c r="O2828" t="s">
        <v>88</v>
      </c>
      <c r="P2828" s="1">
        <v>42628.473819444444</v>
      </c>
      <c r="Q2828" s="1">
        <v>42501</v>
      </c>
    </row>
    <row r="2829" spans="1:17" x14ac:dyDescent="0.25">
      <c r="A2829" t="s">
        <v>78</v>
      </c>
      <c r="B2829" t="s">
        <v>79</v>
      </c>
      <c r="C2829">
        <v>1084</v>
      </c>
      <c r="D2829" t="s">
        <v>2472</v>
      </c>
      <c r="E2829" t="s">
        <v>81</v>
      </c>
      <c r="F2829" t="s">
        <v>32</v>
      </c>
      <c r="G2829" t="s">
        <v>86</v>
      </c>
      <c r="H2829">
        <v>0</v>
      </c>
      <c r="I2829" t="s">
        <v>65</v>
      </c>
      <c r="J2829" t="s">
        <v>24</v>
      </c>
      <c r="K2829">
        <v>361</v>
      </c>
      <c r="L2829" t="s">
        <v>35</v>
      </c>
      <c r="M2829" s="1">
        <v>42566</v>
      </c>
      <c r="N2829" s="1">
        <v>42750</v>
      </c>
      <c r="O2829" t="s">
        <v>26</v>
      </c>
      <c r="P2829" s="1">
        <v>42584.467199074075</v>
      </c>
      <c r="Q2829" s="1">
        <v>42566</v>
      </c>
    </row>
    <row r="2830" spans="1:17" x14ac:dyDescent="0.25">
      <c r="A2830" t="s">
        <v>884</v>
      </c>
      <c r="B2830" t="s">
        <v>885</v>
      </c>
      <c r="C2830">
        <v>1422</v>
      </c>
      <c r="D2830" t="s">
        <v>2473</v>
      </c>
      <c r="E2830" t="s">
        <v>81</v>
      </c>
      <c r="F2830" t="s">
        <v>32</v>
      </c>
      <c r="G2830" t="s">
        <v>86</v>
      </c>
      <c r="H2830">
        <v>0</v>
      </c>
      <c r="I2830" t="s">
        <v>385</v>
      </c>
      <c r="J2830" t="s">
        <v>24</v>
      </c>
      <c r="K2830">
        <v>2401</v>
      </c>
      <c r="L2830" t="s">
        <v>35</v>
      </c>
      <c r="M2830" s="1">
        <v>42664</v>
      </c>
      <c r="N2830" s="1">
        <v>42846</v>
      </c>
      <c r="O2830" t="s">
        <v>88</v>
      </c>
      <c r="P2830" s="1">
        <v>42669.38857638889</v>
      </c>
      <c r="Q2830" s="1">
        <v>42664</v>
      </c>
    </row>
    <row r="2831" spans="1:17" x14ac:dyDescent="0.25">
      <c r="A2831" t="s">
        <v>884</v>
      </c>
      <c r="B2831" t="s">
        <v>885</v>
      </c>
      <c r="C2831">
        <v>1422</v>
      </c>
      <c r="D2831" t="s">
        <v>2473</v>
      </c>
      <c r="E2831" t="s">
        <v>81</v>
      </c>
      <c r="F2831" t="s">
        <v>32</v>
      </c>
      <c r="G2831" t="s">
        <v>86</v>
      </c>
      <c r="H2831">
        <v>0</v>
      </c>
      <c r="I2831" t="s">
        <v>385</v>
      </c>
      <c r="J2831" t="s">
        <v>27</v>
      </c>
      <c r="K2831">
        <v>2401</v>
      </c>
      <c r="L2831" t="s">
        <v>35</v>
      </c>
      <c r="M2831" s="1">
        <v>42664</v>
      </c>
      <c r="N2831" s="1">
        <v>42846</v>
      </c>
      <c r="O2831" t="s">
        <v>88</v>
      </c>
      <c r="P2831" s="1">
        <v>42669.38857638889</v>
      </c>
      <c r="Q2831" s="1">
        <v>42664</v>
      </c>
    </row>
    <row r="2832" spans="1:17" x14ac:dyDescent="0.25">
      <c r="A2832" t="s">
        <v>2474</v>
      </c>
      <c r="B2832" t="s">
        <v>2475</v>
      </c>
      <c r="C2832">
        <v>2815</v>
      </c>
      <c r="D2832" t="s">
        <v>2476</v>
      </c>
      <c r="E2832" t="s">
        <v>117</v>
      </c>
      <c r="F2832" t="s">
        <v>52</v>
      </c>
      <c r="G2832" t="s">
        <v>529</v>
      </c>
      <c r="H2832">
        <v>0</v>
      </c>
      <c r="I2832" t="s">
        <v>34</v>
      </c>
      <c r="J2832" t="s">
        <v>27</v>
      </c>
      <c r="K2832">
        <v>1119</v>
      </c>
      <c r="L2832" t="s">
        <v>35</v>
      </c>
      <c r="M2832" s="1">
        <v>42600</v>
      </c>
      <c r="N2832" s="1">
        <v>42784</v>
      </c>
      <c r="O2832" t="s">
        <v>26</v>
      </c>
      <c r="P2832" s="1">
        <v>42606.438125000001</v>
      </c>
      <c r="Q2832" s="1">
        <v>42600</v>
      </c>
    </row>
    <row r="2833" spans="1:17" x14ac:dyDescent="0.25">
      <c r="A2833" t="s">
        <v>2477</v>
      </c>
      <c r="B2833" t="s">
        <v>2478</v>
      </c>
      <c r="C2833">
        <v>1234</v>
      </c>
      <c r="D2833" t="s">
        <v>2479</v>
      </c>
      <c r="E2833" t="s">
        <v>502</v>
      </c>
      <c r="F2833" t="s">
        <v>32</v>
      </c>
      <c r="G2833" t="s">
        <v>59</v>
      </c>
      <c r="H2833">
        <v>0</v>
      </c>
      <c r="I2833" t="s">
        <v>34</v>
      </c>
      <c r="J2833" t="s">
        <v>254</v>
      </c>
      <c r="K2833">
        <v>1030</v>
      </c>
      <c r="L2833" t="s">
        <v>35</v>
      </c>
      <c r="M2833" s="1">
        <v>42600</v>
      </c>
      <c r="N2833" s="1">
        <v>42784</v>
      </c>
      <c r="O2833" t="s">
        <v>99</v>
      </c>
      <c r="P2833" s="1">
        <v>42601.63486111111</v>
      </c>
      <c r="Q2833" s="1">
        <v>42600</v>
      </c>
    </row>
    <row r="2834" spans="1:17" x14ac:dyDescent="0.25">
      <c r="A2834" t="s">
        <v>506</v>
      </c>
      <c r="B2834" t="s">
        <v>507</v>
      </c>
      <c r="C2834">
        <v>2129</v>
      </c>
      <c r="D2834" t="s">
        <v>2480</v>
      </c>
      <c r="E2834" t="s">
        <v>502</v>
      </c>
      <c r="F2834" t="s">
        <v>32</v>
      </c>
      <c r="G2834" t="s">
        <v>59</v>
      </c>
      <c r="H2834">
        <v>1</v>
      </c>
      <c r="I2834" t="s">
        <v>40</v>
      </c>
      <c r="J2834" t="s">
        <v>36</v>
      </c>
      <c r="K2834">
        <v>514</v>
      </c>
      <c r="L2834" t="s">
        <v>35</v>
      </c>
      <c r="M2834" s="1">
        <v>42580</v>
      </c>
      <c r="N2834" s="1">
        <v>42764</v>
      </c>
      <c r="O2834" t="s">
        <v>26</v>
      </c>
      <c r="P2834" s="1">
        <v>42586.632847222223</v>
      </c>
      <c r="Q2834" s="1">
        <v>42580</v>
      </c>
    </row>
    <row r="2835" spans="1:17" x14ac:dyDescent="0.25">
      <c r="A2835" t="s">
        <v>506</v>
      </c>
      <c r="B2835" t="s">
        <v>507</v>
      </c>
      <c r="C2835">
        <v>2129</v>
      </c>
      <c r="D2835" t="s">
        <v>2480</v>
      </c>
      <c r="E2835" t="s">
        <v>502</v>
      </c>
      <c r="F2835" t="s">
        <v>32</v>
      </c>
      <c r="G2835" t="s">
        <v>59</v>
      </c>
      <c r="H2835">
        <v>1</v>
      </c>
      <c r="I2835" t="s">
        <v>40</v>
      </c>
      <c r="J2835" t="s">
        <v>24</v>
      </c>
      <c r="K2835">
        <v>514</v>
      </c>
      <c r="L2835" t="s">
        <v>35</v>
      </c>
      <c r="M2835" s="1">
        <v>42580</v>
      </c>
      <c r="N2835" s="1">
        <v>42764</v>
      </c>
      <c r="O2835" t="s">
        <v>26</v>
      </c>
      <c r="P2835" s="1">
        <v>42586.632847222223</v>
      </c>
      <c r="Q2835" s="1">
        <v>42580</v>
      </c>
    </row>
    <row r="2836" spans="1:17" x14ac:dyDescent="0.25">
      <c r="A2836" t="s">
        <v>506</v>
      </c>
      <c r="B2836" t="s">
        <v>507</v>
      </c>
      <c r="C2836">
        <v>2129</v>
      </c>
      <c r="D2836" t="s">
        <v>2480</v>
      </c>
      <c r="E2836" t="s">
        <v>502</v>
      </c>
      <c r="F2836" t="s">
        <v>32</v>
      </c>
      <c r="G2836" t="s">
        <v>59</v>
      </c>
      <c r="H2836">
        <v>1</v>
      </c>
      <c r="I2836" t="s">
        <v>40</v>
      </c>
      <c r="J2836" t="s">
        <v>27</v>
      </c>
      <c r="K2836">
        <v>514</v>
      </c>
      <c r="L2836" t="s">
        <v>35</v>
      </c>
      <c r="M2836" s="1">
        <v>42580</v>
      </c>
      <c r="N2836" s="1">
        <v>42764</v>
      </c>
      <c r="O2836" t="s">
        <v>26</v>
      </c>
      <c r="P2836" s="1">
        <v>42586.632847222223</v>
      </c>
      <c r="Q2836" s="1">
        <v>42580</v>
      </c>
    </row>
    <row r="2837" spans="1:17" x14ac:dyDescent="0.25">
      <c r="A2837" t="s">
        <v>532</v>
      </c>
      <c r="B2837" t="s">
        <v>533</v>
      </c>
      <c r="C2837">
        <v>2301</v>
      </c>
      <c r="D2837" t="s">
        <v>2481</v>
      </c>
      <c r="E2837" t="s">
        <v>1781</v>
      </c>
      <c r="F2837" t="s">
        <v>178</v>
      </c>
      <c r="G2837" t="s">
        <v>2482</v>
      </c>
      <c r="H2837">
        <v>1</v>
      </c>
      <c r="I2837" t="s">
        <v>2483</v>
      </c>
      <c r="J2837" t="s">
        <v>27</v>
      </c>
      <c r="K2837">
        <v>785</v>
      </c>
      <c r="L2837" t="s">
        <v>25</v>
      </c>
      <c r="M2837" s="1">
        <v>42451</v>
      </c>
      <c r="N2837" s="1">
        <v>42635</v>
      </c>
      <c r="O2837" t="s">
        <v>88</v>
      </c>
      <c r="P2837" s="1">
        <v>42593.431238425925</v>
      </c>
      <c r="Q2837" s="1">
        <v>42451</v>
      </c>
    </row>
    <row r="2838" spans="1:17" x14ac:dyDescent="0.25">
      <c r="A2838" t="s">
        <v>532</v>
      </c>
      <c r="B2838" t="s">
        <v>533</v>
      </c>
      <c r="C2838">
        <v>2301</v>
      </c>
      <c r="D2838" t="s">
        <v>2481</v>
      </c>
      <c r="E2838" t="s">
        <v>1781</v>
      </c>
      <c r="F2838" t="s">
        <v>178</v>
      </c>
      <c r="G2838" t="s">
        <v>2482</v>
      </c>
      <c r="H2838">
        <v>1</v>
      </c>
      <c r="I2838" t="s">
        <v>2483</v>
      </c>
      <c r="J2838" t="s">
        <v>36</v>
      </c>
      <c r="K2838">
        <v>785</v>
      </c>
      <c r="L2838" t="s">
        <v>25</v>
      </c>
      <c r="M2838" s="1">
        <v>42451</v>
      </c>
      <c r="N2838" s="1">
        <v>42635</v>
      </c>
      <c r="O2838" t="s">
        <v>88</v>
      </c>
      <c r="P2838" s="1">
        <v>42593.431238425925</v>
      </c>
      <c r="Q2838" s="1">
        <v>42451</v>
      </c>
    </row>
    <row r="2839" spans="1:17" x14ac:dyDescent="0.25">
      <c r="A2839" t="s">
        <v>532</v>
      </c>
      <c r="B2839" t="s">
        <v>533</v>
      </c>
      <c r="C2839">
        <v>2301</v>
      </c>
      <c r="D2839" t="s">
        <v>2481</v>
      </c>
      <c r="E2839" t="s">
        <v>1781</v>
      </c>
      <c r="F2839" t="s">
        <v>178</v>
      </c>
      <c r="G2839" t="s">
        <v>2482</v>
      </c>
      <c r="H2839">
        <v>1</v>
      </c>
      <c r="I2839" t="s">
        <v>2483</v>
      </c>
      <c r="J2839" t="s">
        <v>24</v>
      </c>
      <c r="K2839">
        <v>785</v>
      </c>
      <c r="L2839" t="s">
        <v>25</v>
      </c>
      <c r="M2839" s="1">
        <v>42451</v>
      </c>
      <c r="N2839" s="1">
        <v>42635</v>
      </c>
      <c r="O2839" t="s">
        <v>88</v>
      </c>
      <c r="P2839" s="1">
        <v>42593.431238425925</v>
      </c>
      <c r="Q2839" s="1">
        <v>42451</v>
      </c>
    </row>
    <row r="2840" spans="1:17" x14ac:dyDescent="0.25">
      <c r="A2840" t="s">
        <v>532</v>
      </c>
      <c r="B2840" t="s">
        <v>533</v>
      </c>
      <c r="C2840">
        <v>2301</v>
      </c>
      <c r="D2840" t="s">
        <v>2484</v>
      </c>
      <c r="E2840" t="s">
        <v>31</v>
      </c>
      <c r="F2840" t="s">
        <v>32</v>
      </c>
      <c r="G2840" t="s">
        <v>112</v>
      </c>
      <c r="H2840">
        <v>0</v>
      </c>
      <c r="I2840" t="s">
        <v>65</v>
      </c>
      <c r="J2840" t="s">
        <v>24</v>
      </c>
      <c r="K2840">
        <v>2263</v>
      </c>
      <c r="L2840" t="s">
        <v>101</v>
      </c>
      <c r="M2840" s="1">
        <v>42647</v>
      </c>
      <c r="N2840" s="1">
        <v>42829</v>
      </c>
      <c r="O2840" t="s">
        <v>26</v>
      </c>
      <c r="P2840" s="1">
        <v>42647.368831018517</v>
      </c>
      <c r="Q2840" s="1">
        <v>42647</v>
      </c>
    </row>
    <row r="2841" spans="1:17" x14ac:dyDescent="0.25">
      <c r="A2841" t="s">
        <v>532</v>
      </c>
      <c r="B2841" t="s">
        <v>533</v>
      </c>
      <c r="C2841">
        <v>2301</v>
      </c>
      <c r="D2841" t="s">
        <v>2484</v>
      </c>
      <c r="E2841" t="s">
        <v>31</v>
      </c>
      <c r="F2841" t="s">
        <v>32</v>
      </c>
      <c r="G2841" t="s">
        <v>112</v>
      </c>
      <c r="H2841">
        <v>0</v>
      </c>
      <c r="I2841" t="s">
        <v>65</v>
      </c>
      <c r="J2841" t="s">
        <v>27</v>
      </c>
      <c r="K2841">
        <v>2263</v>
      </c>
      <c r="L2841" t="s">
        <v>101</v>
      </c>
      <c r="M2841" s="1">
        <v>42647</v>
      </c>
      <c r="N2841" s="1">
        <v>42829</v>
      </c>
      <c r="O2841" t="s">
        <v>26</v>
      </c>
      <c r="P2841" s="1">
        <v>42647.368831018517</v>
      </c>
      <c r="Q2841" s="1">
        <v>42647</v>
      </c>
    </row>
    <row r="2842" spans="1:17" x14ac:dyDescent="0.25">
      <c r="A2842" t="s">
        <v>532</v>
      </c>
      <c r="B2842" t="s">
        <v>533</v>
      </c>
      <c r="C2842">
        <v>2301</v>
      </c>
      <c r="D2842" t="s">
        <v>2484</v>
      </c>
      <c r="E2842" t="s">
        <v>31</v>
      </c>
      <c r="F2842" t="s">
        <v>32</v>
      </c>
      <c r="G2842" t="s">
        <v>112</v>
      </c>
      <c r="H2842">
        <v>0</v>
      </c>
      <c r="I2842" t="s">
        <v>65</v>
      </c>
      <c r="J2842" t="s">
        <v>36</v>
      </c>
      <c r="K2842">
        <v>2263</v>
      </c>
      <c r="L2842" t="s">
        <v>101</v>
      </c>
      <c r="M2842" s="1">
        <v>42647</v>
      </c>
      <c r="N2842" s="1">
        <v>42829</v>
      </c>
      <c r="O2842" t="s">
        <v>26</v>
      </c>
      <c r="P2842" s="1">
        <v>42647.368831018517</v>
      </c>
      <c r="Q2842" s="1">
        <v>42647</v>
      </c>
    </row>
    <row r="2843" spans="1:17" x14ac:dyDescent="0.25">
      <c r="A2843" t="s">
        <v>294</v>
      </c>
      <c r="B2843" t="s">
        <v>295</v>
      </c>
      <c r="C2843">
        <v>2674</v>
      </c>
      <c r="D2843" t="s">
        <v>2485</v>
      </c>
      <c r="E2843" t="s">
        <v>20</v>
      </c>
      <c r="F2843" t="s">
        <v>52</v>
      </c>
      <c r="G2843" t="s">
        <v>365</v>
      </c>
      <c r="H2843">
        <v>0</v>
      </c>
      <c r="I2843" t="s">
        <v>200</v>
      </c>
      <c r="J2843" t="s">
        <v>27</v>
      </c>
      <c r="K2843">
        <v>730</v>
      </c>
      <c r="L2843" t="s">
        <v>25</v>
      </c>
      <c r="M2843" s="1">
        <v>42460</v>
      </c>
      <c r="N2843" s="1">
        <v>42643</v>
      </c>
      <c r="O2843" t="s">
        <v>26</v>
      </c>
      <c r="P2843" s="1">
        <v>42592.376261574071</v>
      </c>
      <c r="Q2843" s="1">
        <v>42460</v>
      </c>
    </row>
    <row r="2844" spans="1:17" x14ac:dyDescent="0.25">
      <c r="A2844" t="s">
        <v>294</v>
      </c>
      <c r="B2844" t="s">
        <v>295</v>
      </c>
      <c r="C2844">
        <v>2674</v>
      </c>
      <c r="D2844" t="s">
        <v>2485</v>
      </c>
      <c r="E2844" t="s">
        <v>20</v>
      </c>
      <c r="F2844" t="s">
        <v>52</v>
      </c>
      <c r="G2844" t="s">
        <v>365</v>
      </c>
      <c r="H2844">
        <v>0</v>
      </c>
      <c r="I2844" t="s">
        <v>200</v>
      </c>
      <c r="J2844" t="s">
        <v>24</v>
      </c>
      <c r="K2844">
        <v>730</v>
      </c>
      <c r="L2844" t="s">
        <v>25</v>
      </c>
      <c r="M2844" s="1">
        <v>42460</v>
      </c>
      <c r="N2844" s="1">
        <v>42643</v>
      </c>
      <c r="O2844" t="s">
        <v>26</v>
      </c>
      <c r="P2844" s="1">
        <v>42592.376261574071</v>
      </c>
      <c r="Q2844" s="1">
        <v>42460</v>
      </c>
    </row>
    <row r="2845" spans="1:17" x14ac:dyDescent="0.25">
      <c r="A2845" t="s">
        <v>294</v>
      </c>
      <c r="B2845" t="s">
        <v>295</v>
      </c>
      <c r="C2845">
        <v>2674</v>
      </c>
      <c r="D2845" t="s">
        <v>2485</v>
      </c>
      <c r="E2845" t="s">
        <v>20</v>
      </c>
      <c r="F2845" t="s">
        <v>52</v>
      </c>
      <c r="G2845" t="s">
        <v>365</v>
      </c>
      <c r="H2845">
        <v>0</v>
      </c>
      <c r="I2845" t="s">
        <v>200</v>
      </c>
      <c r="J2845" t="s">
        <v>24</v>
      </c>
      <c r="K2845">
        <v>2452</v>
      </c>
      <c r="L2845" t="s">
        <v>35</v>
      </c>
      <c r="M2845" s="1">
        <v>42683</v>
      </c>
      <c r="N2845" s="1">
        <v>42864</v>
      </c>
      <c r="O2845" t="s">
        <v>26</v>
      </c>
      <c r="P2845" s="1">
        <v>42674.690648148149</v>
      </c>
      <c r="Q2845" s="1">
        <v>42683</v>
      </c>
    </row>
    <row r="2846" spans="1:17" x14ac:dyDescent="0.25">
      <c r="A2846" t="s">
        <v>294</v>
      </c>
      <c r="B2846" t="s">
        <v>295</v>
      </c>
      <c r="C2846">
        <v>2674</v>
      </c>
      <c r="D2846" t="s">
        <v>2485</v>
      </c>
      <c r="E2846" t="s">
        <v>20</v>
      </c>
      <c r="F2846" t="s">
        <v>52</v>
      </c>
      <c r="G2846" t="s">
        <v>365</v>
      </c>
      <c r="H2846">
        <v>0</v>
      </c>
      <c r="I2846" t="s">
        <v>200</v>
      </c>
      <c r="J2846" t="s">
        <v>27</v>
      </c>
      <c r="K2846">
        <v>2452</v>
      </c>
      <c r="L2846" t="s">
        <v>35</v>
      </c>
      <c r="M2846" s="1">
        <v>42683</v>
      </c>
      <c r="N2846" s="1">
        <v>42864</v>
      </c>
      <c r="O2846" t="s">
        <v>26</v>
      </c>
      <c r="P2846" s="1">
        <v>42674.690648148149</v>
      </c>
      <c r="Q2846" s="1">
        <v>42683</v>
      </c>
    </row>
    <row r="2847" spans="1:17" x14ac:dyDescent="0.25">
      <c r="A2847" t="s">
        <v>28</v>
      </c>
      <c r="B2847" t="s">
        <v>29</v>
      </c>
      <c r="C2847">
        <v>1862</v>
      </c>
      <c r="D2847" t="s">
        <v>2486</v>
      </c>
      <c r="E2847" t="s">
        <v>322</v>
      </c>
      <c r="F2847" t="s">
        <v>635</v>
      </c>
      <c r="G2847" t="s">
        <v>1414</v>
      </c>
      <c r="H2847">
        <v>0</v>
      </c>
      <c r="I2847" t="s">
        <v>200</v>
      </c>
      <c r="J2847" t="s">
        <v>24</v>
      </c>
      <c r="K2847">
        <v>2301</v>
      </c>
      <c r="L2847" t="s">
        <v>331</v>
      </c>
      <c r="M2847" t="s">
        <v>99</v>
      </c>
      <c r="N2847" t="s">
        <v>99</v>
      </c>
      <c r="O2847" t="s">
        <v>99</v>
      </c>
      <c r="P2847" s="1">
        <v>42650.71565972222</v>
      </c>
      <c r="Q2847" t="s">
        <v>99</v>
      </c>
    </row>
    <row r="2848" spans="1:17" x14ac:dyDescent="0.25">
      <c r="A2848" t="s">
        <v>28</v>
      </c>
      <c r="B2848" t="s">
        <v>29</v>
      </c>
      <c r="C2848">
        <v>1862</v>
      </c>
      <c r="D2848" t="s">
        <v>2486</v>
      </c>
      <c r="E2848" t="s">
        <v>322</v>
      </c>
      <c r="F2848" t="s">
        <v>635</v>
      </c>
      <c r="G2848" t="s">
        <v>1414</v>
      </c>
      <c r="H2848">
        <v>0</v>
      </c>
      <c r="I2848" t="s">
        <v>200</v>
      </c>
      <c r="J2848" t="s">
        <v>27</v>
      </c>
      <c r="K2848">
        <v>2301</v>
      </c>
      <c r="L2848" t="s">
        <v>331</v>
      </c>
      <c r="M2848" t="s">
        <v>99</v>
      </c>
      <c r="N2848" t="s">
        <v>99</v>
      </c>
      <c r="O2848" t="s">
        <v>99</v>
      </c>
      <c r="P2848" s="1">
        <v>42650.71565972222</v>
      </c>
      <c r="Q2848" t="s">
        <v>99</v>
      </c>
    </row>
    <row r="2849" spans="1:17" x14ac:dyDescent="0.25">
      <c r="A2849" t="s">
        <v>2487</v>
      </c>
      <c r="B2849" t="s">
        <v>2488</v>
      </c>
      <c r="C2849">
        <v>2750</v>
      </c>
      <c r="D2849" t="s">
        <v>2489</v>
      </c>
      <c r="E2849" t="s">
        <v>336</v>
      </c>
      <c r="F2849" t="s">
        <v>52</v>
      </c>
      <c r="G2849" t="s">
        <v>275</v>
      </c>
      <c r="H2849">
        <v>0</v>
      </c>
      <c r="I2849" t="s">
        <v>854</v>
      </c>
      <c r="J2849" t="s">
        <v>27</v>
      </c>
      <c r="K2849">
        <v>1877</v>
      </c>
      <c r="L2849" t="s">
        <v>35</v>
      </c>
      <c r="M2849" s="1">
        <v>42625</v>
      </c>
      <c r="N2849" s="1">
        <v>42806</v>
      </c>
      <c r="O2849" t="s">
        <v>26</v>
      </c>
      <c r="P2849" s="1">
        <v>42636.585370370369</v>
      </c>
      <c r="Q2849" s="1">
        <v>42625</v>
      </c>
    </row>
    <row r="2850" spans="1:17" x14ac:dyDescent="0.25">
      <c r="A2850" t="s">
        <v>532</v>
      </c>
      <c r="B2850" t="s">
        <v>533</v>
      </c>
      <c r="C2850">
        <v>2301</v>
      </c>
      <c r="D2850" t="s">
        <v>2490</v>
      </c>
      <c r="E2850" t="s">
        <v>160</v>
      </c>
      <c r="F2850" t="s">
        <v>178</v>
      </c>
      <c r="G2850" t="s">
        <v>727</v>
      </c>
      <c r="H2850">
        <v>0</v>
      </c>
      <c r="I2850" t="s">
        <v>65</v>
      </c>
      <c r="J2850" t="s">
        <v>24</v>
      </c>
      <c r="K2850">
        <v>259</v>
      </c>
      <c r="L2850" t="s">
        <v>35</v>
      </c>
      <c r="M2850" s="1">
        <v>42527</v>
      </c>
      <c r="N2850" s="1">
        <v>42892</v>
      </c>
      <c r="O2850" t="s">
        <v>26</v>
      </c>
      <c r="P2850" s="1">
        <v>42580.616643518515</v>
      </c>
      <c r="Q2850" s="1">
        <v>42527</v>
      </c>
    </row>
    <row r="2851" spans="1:17" x14ac:dyDescent="0.25">
      <c r="A2851" t="s">
        <v>532</v>
      </c>
      <c r="B2851" t="s">
        <v>533</v>
      </c>
      <c r="C2851">
        <v>2301</v>
      </c>
      <c r="D2851" t="s">
        <v>2490</v>
      </c>
      <c r="E2851" t="s">
        <v>160</v>
      </c>
      <c r="F2851" t="s">
        <v>178</v>
      </c>
      <c r="G2851" t="s">
        <v>727</v>
      </c>
      <c r="H2851">
        <v>0</v>
      </c>
      <c r="I2851" t="s">
        <v>65</v>
      </c>
      <c r="J2851" t="s">
        <v>27</v>
      </c>
      <c r="K2851">
        <v>259</v>
      </c>
      <c r="L2851" t="s">
        <v>35</v>
      </c>
      <c r="M2851" s="1">
        <v>42527</v>
      </c>
      <c r="N2851" s="1">
        <v>42892</v>
      </c>
      <c r="O2851" t="s">
        <v>26</v>
      </c>
      <c r="P2851" s="1">
        <v>42580.616643518515</v>
      </c>
      <c r="Q2851" s="1">
        <v>42527</v>
      </c>
    </row>
    <row r="2852" spans="1:17" x14ac:dyDescent="0.25">
      <c r="A2852" t="s">
        <v>532</v>
      </c>
      <c r="B2852" t="s">
        <v>533</v>
      </c>
      <c r="C2852">
        <v>2301</v>
      </c>
      <c r="D2852" t="s">
        <v>2491</v>
      </c>
      <c r="E2852" t="s">
        <v>160</v>
      </c>
      <c r="F2852" t="s">
        <v>178</v>
      </c>
      <c r="G2852" t="s">
        <v>727</v>
      </c>
      <c r="H2852">
        <v>0</v>
      </c>
      <c r="I2852" t="s">
        <v>65</v>
      </c>
      <c r="J2852" t="s">
        <v>24</v>
      </c>
      <c r="K2852">
        <v>127</v>
      </c>
      <c r="L2852" t="s">
        <v>35</v>
      </c>
      <c r="M2852" s="1">
        <v>42569</v>
      </c>
      <c r="N2852" s="1">
        <v>42934</v>
      </c>
      <c r="O2852" t="s">
        <v>26</v>
      </c>
      <c r="P2852" s="1">
        <v>42571.500937500001</v>
      </c>
      <c r="Q2852" s="1">
        <v>42569</v>
      </c>
    </row>
    <row r="2853" spans="1:17" x14ac:dyDescent="0.25">
      <c r="A2853" t="s">
        <v>532</v>
      </c>
      <c r="B2853" t="s">
        <v>533</v>
      </c>
      <c r="C2853">
        <v>2301</v>
      </c>
      <c r="D2853" t="s">
        <v>2491</v>
      </c>
      <c r="E2853" t="s">
        <v>160</v>
      </c>
      <c r="F2853" t="s">
        <v>178</v>
      </c>
      <c r="G2853" t="s">
        <v>727</v>
      </c>
      <c r="H2853">
        <v>0</v>
      </c>
      <c r="I2853" t="s">
        <v>65</v>
      </c>
      <c r="J2853" t="s">
        <v>27</v>
      </c>
      <c r="K2853">
        <v>127</v>
      </c>
      <c r="L2853" t="s">
        <v>35</v>
      </c>
      <c r="M2853" s="1">
        <v>42569</v>
      </c>
      <c r="N2853" s="1">
        <v>42934</v>
      </c>
      <c r="O2853" t="s">
        <v>26</v>
      </c>
      <c r="P2853" s="1">
        <v>42571.500937500001</v>
      </c>
      <c r="Q2853" s="1">
        <v>42569</v>
      </c>
    </row>
    <row r="2854" spans="1:17" x14ac:dyDescent="0.25">
      <c r="A2854" t="s">
        <v>532</v>
      </c>
      <c r="B2854" t="s">
        <v>533</v>
      </c>
      <c r="C2854">
        <v>2301</v>
      </c>
      <c r="D2854" t="s">
        <v>2492</v>
      </c>
      <c r="E2854" t="s">
        <v>160</v>
      </c>
      <c r="F2854" t="s">
        <v>141</v>
      </c>
      <c r="G2854" t="s">
        <v>2493</v>
      </c>
      <c r="H2854">
        <v>0</v>
      </c>
      <c r="I2854" t="s">
        <v>65</v>
      </c>
      <c r="J2854" t="s">
        <v>24</v>
      </c>
      <c r="K2854">
        <v>44</v>
      </c>
      <c r="L2854" t="s">
        <v>35</v>
      </c>
      <c r="M2854" s="1">
        <v>42536</v>
      </c>
      <c r="N2854" s="1">
        <v>42901</v>
      </c>
      <c r="O2854" t="s">
        <v>26</v>
      </c>
      <c r="P2854" s="1">
        <v>42565.374386574076</v>
      </c>
      <c r="Q2854" s="1">
        <v>42536</v>
      </c>
    </row>
    <row r="2855" spans="1:17" x14ac:dyDescent="0.25">
      <c r="A2855" t="s">
        <v>532</v>
      </c>
      <c r="B2855" t="s">
        <v>533</v>
      </c>
      <c r="C2855">
        <v>2301</v>
      </c>
      <c r="D2855" t="s">
        <v>2492</v>
      </c>
      <c r="E2855" t="s">
        <v>160</v>
      </c>
      <c r="F2855" t="s">
        <v>141</v>
      </c>
      <c r="G2855" t="s">
        <v>2493</v>
      </c>
      <c r="H2855">
        <v>0</v>
      </c>
      <c r="I2855" t="s">
        <v>65</v>
      </c>
      <c r="J2855" t="s">
        <v>27</v>
      </c>
      <c r="K2855">
        <v>44</v>
      </c>
      <c r="L2855" t="s">
        <v>35</v>
      </c>
      <c r="M2855" s="1">
        <v>42536</v>
      </c>
      <c r="N2855" s="1">
        <v>42901</v>
      </c>
      <c r="O2855" t="s">
        <v>26</v>
      </c>
      <c r="P2855" s="1">
        <v>42565.374386574076</v>
      </c>
      <c r="Q2855" s="1">
        <v>42536</v>
      </c>
    </row>
    <row r="2856" spans="1:17" x14ac:dyDescent="0.25">
      <c r="A2856" t="s">
        <v>659</v>
      </c>
      <c r="B2856" t="s">
        <v>660</v>
      </c>
      <c r="C2856">
        <v>2084</v>
      </c>
      <c r="D2856" t="s">
        <v>2494</v>
      </c>
      <c r="E2856" t="s">
        <v>160</v>
      </c>
      <c r="F2856" t="s">
        <v>178</v>
      </c>
      <c r="G2856" t="s">
        <v>2495</v>
      </c>
      <c r="H2856">
        <v>0</v>
      </c>
      <c r="I2856" t="s">
        <v>126</v>
      </c>
      <c r="J2856" t="s">
        <v>27</v>
      </c>
      <c r="K2856">
        <v>1374</v>
      </c>
      <c r="L2856" t="s">
        <v>35</v>
      </c>
      <c r="M2856" s="1">
        <v>42625</v>
      </c>
      <c r="N2856" s="1">
        <v>42806</v>
      </c>
      <c r="O2856" t="s">
        <v>26</v>
      </c>
      <c r="P2856" s="1">
        <v>42618.365636574075</v>
      </c>
      <c r="Q2856" s="1">
        <v>42625</v>
      </c>
    </row>
    <row r="2857" spans="1:17" x14ac:dyDescent="0.25">
      <c r="A2857" t="s">
        <v>532</v>
      </c>
      <c r="B2857" t="s">
        <v>533</v>
      </c>
      <c r="C2857">
        <v>2301</v>
      </c>
      <c r="D2857" t="s">
        <v>2496</v>
      </c>
      <c r="E2857" t="s">
        <v>185</v>
      </c>
      <c r="F2857" t="s">
        <v>178</v>
      </c>
      <c r="G2857" t="s">
        <v>1297</v>
      </c>
      <c r="H2857">
        <v>0</v>
      </c>
      <c r="I2857" t="s">
        <v>65</v>
      </c>
      <c r="J2857" t="s">
        <v>27</v>
      </c>
      <c r="K2857">
        <v>796</v>
      </c>
      <c r="L2857" t="s">
        <v>35</v>
      </c>
      <c r="M2857" s="1">
        <v>42523</v>
      </c>
      <c r="N2857" s="1">
        <v>42888</v>
      </c>
      <c r="O2857" t="s">
        <v>88</v>
      </c>
      <c r="P2857" s="1">
        <v>42593.622175925928</v>
      </c>
      <c r="Q2857" s="1">
        <v>42523</v>
      </c>
    </row>
    <row r="2858" spans="1:17" x14ac:dyDescent="0.25">
      <c r="A2858" t="s">
        <v>532</v>
      </c>
      <c r="B2858" t="s">
        <v>533</v>
      </c>
      <c r="C2858">
        <v>2301</v>
      </c>
      <c r="D2858" t="s">
        <v>2496</v>
      </c>
      <c r="E2858" t="s">
        <v>185</v>
      </c>
      <c r="F2858" t="s">
        <v>178</v>
      </c>
      <c r="G2858" t="s">
        <v>1297</v>
      </c>
      <c r="H2858">
        <v>0</v>
      </c>
      <c r="I2858" t="s">
        <v>65</v>
      </c>
      <c r="J2858" t="s">
        <v>24</v>
      </c>
      <c r="K2858">
        <v>796</v>
      </c>
      <c r="L2858" t="s">
        <v>35</v>
      </c>
      <c r="M2858" s="1">
        <v>42523</v>
      </c>
      <c r="N2858" s="1">
        <v>42888</v>
      </c>
      <c r="O2858" t="s">
        <v>88</v>
      </c>
      <c r="P2858" s="1">
        <v>42593.622175925928</v>
      </c>
      <c r="Q2858" s="1">
        <v>42523</v>
      </c>
    </row>
    <row r="2859" spans="1:17" x14ac:dyDescent="0.25">
      <c r="A2859" t="s">
        <v>28</v>
      </c>
      <c r="B2859" t="s">
        <v>29</v>
      </c>
      <c r="C2859">
        <v>1862</v>
      </c>
      <c r="D2859" t="s">
        <v>2497</v>
      </c>
      <c r="E2859" t="s">
        <v>185</v>
      </c>
      <c r="F2859" t="s">
        <v>154</v>
      </c>
      <c r="G2859" t="s">
        <v>155</v>
      </c>
      <c r="H2859">
        <v>0</v>
      </c>
      <c r="I2859" t="s">
        <v>54</v>
      </c>
      <c r="J2859" t="s">
        <v>24</v>
      </c>
      <c r="K2859">
        <v>1189</v>
      </c>
      <c r="L2859" t="s">
        <v>35</v>
      </c>
      <c r="M2859" s="1">
        <v>42601</v>
      </c>
      <c r="N2859" s="1">
        <v>42966</v>
      </c>
      <c r="O2859" t="s">
        <v>26</v>
      </c>
      <c r="P2859" s="1">
        <v>42608.392337962963</v>
      </c>
      <c r="Q2859" s="1">
        <v>42601</v>
      </c>
    </row>
    <row r="2860" spans="1:17" x14ac:dyDescent="0.25">
      <c r="A2860" t="s">
        <v>28</v>
      </c>
      <c r="B2860" t="s">
        <v>29</v>
      </c>
      <c r="C2860">
        <v>1862</v>
      </c>
      <c r="D2860" t="s">
        <v>2497</v>
      </c>
      <c r="E2860" t="s">
        <v>185</v>
      </c>
      <c r="F2860" t="s">
        <v>154</v>
      </c>
      <c r="G2860" t="s">
        <v>155</v>
      </c>
      <c r="H2860">
        <v>0</v>
      </c>
      <c r="I2860" t="s">
        <v>54</v>
      </c>
      <c r="J2860" t="s">
        <v>27</v>
      </c>
      <c r="K2860">
        <v>1189</v>
      </c>
      <c r="L2860" t="s">
        <v>35</v>
      </c>
      <c r="M2860" s="1">
        <v>42601</v>
      </c>
      <c r="N2860" s="1">
        <v>42966</v>
      </c>
      <c r="O2860" t="s">
        <v>26</v>
      </c>
      <c r="P2860" s="1">
        <v>42608.392337962963</v>
      </c>
      <c r="Q2860" s="1">
        <v>42601</v>
      </c>
    </row>
    <row r="2861" spans="1:17" x14ac:dyDescent="0.25">
      <c r="A2861" t="s">
        <v>324</v>
      </c>
      <c r="B2861" t="s">
        <v>325</v>
      </c>
      <c r="C2861">
        <v>2096</v>
      </c>
      <c r="D2861" t="s">
        <v>2498</v>
      </c>
      <c r="E2861" t="s">
        <v>81</v>
      </c>
      <c r="F2861" t="s">
        <v>52</v>
      </c>
      <c r="G2861" t="s">
        <v>275</v>
      </c>
      <c r="H2861">
        <v>0</v>
      </c>
      <c r="I2861" t="s">
        <v>328</v>
      </c>
      <c r="J2861" t="s">
        <v>27</v>
      </c>
      <c r="K2861">
        <v>151</v>
      </c>
      <c r="L2861" t="s">
        <v>35</v>
      </c>
      <c r="M2861" s="1">
        <v>42569</v>
      </c>
      <c r="N2861" s="1">
        <v>42753</v>
      </c>
      <c r="O2861" t="s">
        <v>26</v>
      </c>
      <c r="P2861" s="1">
        <v>42572.739803240744</v>
      </c>
      <c r="Q2861" s="1">
        <v>42569</v>
      </c>
    </row>
    <row r="2862" spans="1:17" x14ac:dyDescent="0.25">
      <c r="A2862" t="s">
        <v>28</v>
      </c>
      <c r="B2862" t="s">
        <v>29</v>
      </c>
      <c r="C2862">
        <v>1862</v>
      </c>
      <c r="D2862" t="s">
        <v>2499</v>
      </c>
      <c r="E2862" t="s">
        <v>351</v>
      </c>
      <c r="F2862" t="s">
        <v>52</v>
      </c>
      <c r="G2862" t="s">
        <v>754</v>
      </c>
      <c r="H2862">
        <v>1</v>
      </c>
      <c r="I2862" t="s">
        <v>1405</v>
      </c>
      <c r="J2862" t="s">
        <v>24</v>
      </c>
      <c r="K2862">
        <v>765</v>
      </c>
      <c r="L2862" t="s">
        <v>101</v>
      </c>
      <c r="M2862" s="1">
        <v>42479</v>
      </c>
      <c r="N2862" s="1">
        <v>42662</v>
      </c>
      <c r="O2862" t="s">
        <v>26</v>
      </c>
      <c r="P2862" s="1">
        <v>42592.651400462964</v>
      </c>
      <c r="Q2862" s="1">
        <v>42479</v>
      </c>
    </row>
    <row r="2863" spans="1:17" x14ac:dyDescent="0.25">
      <c r="A2863" t="s">
        <v>28</v>
      </c>
      <c r="B2863" t="s">
        <v>29</v>
      </c>
      <c r="C2863">
        <v>1862</v>
      </c>
      <c r="D2863" t="s">
        <v>2499</v>
      </c>
      <c r="E2863" t="s">
        <v>351</v>
      </c>
      <c r="F2863" t="s">
        <v>52</v>
      </c>
      <c r="G2863" t="s">
        <v>754</v>
      </c>
      <c r="H2863">
        <v>1</v>
      </c>
      <c r="I2863" t="s">
        <v>1405</v>
      </c>
      <c r="J2863" t="s">
        <v>27</v>
      </c>
      <c r="K2863">
        <v>765</v>
      </c>
      <c r="L2863" t="s">
        <v>101</v>
      </c>
      <c r="M2863" s="1">
        <v>42479</v>
      </c>
      <c r="N2863" s="1">
        <v>42662</v>
      </c>
      <c r="O2863" t="s">
        <v>26</v>
      </c>
      <c r="P2863" s="1">
        <v>42592.651400462964</v>
      </c>
      <c r="Q2863" s="1">
        <v>42479</v>
      </c>
    </row>
    <row r="2864" spans="1:17" x14ac:dyDescent="0.25">
      <c r="A2864" t="s">
        <v>28</v>
      </c>
      <c r="B2864" t="s">
        <v>29</v>
      </c>
      <c r="C2864">
        <v>1862</v>
      </c>
      <c r="D2864" t="s">
        <v>2499</v>
      </c>
      <c r="E2864" t="s">
        <v>351</v>
      </c>
      <c r="F2864" t="s">
        <v>52</v>
      </c>
      <c r="G2864" t="s">
        <v>754</v>
      </c>
      <c r="H2864">
        <v>1</v>
      </c>
      <c r="I2864" t="s">
        <v>1405</v>
      </c>
      <c r="J2864" t="s">
        <v>36</v>
      </c>
      <c r="K2864">
        <v>765</v>
      </c>
      <c r="L2864" t="s">
        <v>101</v>
      </c>
      <c r="M2864" s="1">
        <v>42479</v>
      </c>
      <c r="N2864" s="1">
        <v>42662</v>
      </c>
      <c r="O2864" t="s">
        <v>26</v>
      </c>
      <c r="P2864" s="1">
        <v>42592.651400462964</v>
      </c>
      <c r="Q2864" s="1">
        <v>42479</v>
      </c>
    </row>
    <row r="2865" spans="1:17" x14ac:dyDescent="0.25">
      <c r="A2865" t="s">
        <v>28</v>
      </c>
      <c r="B2865" t="s">
        <v>29</v>
      </c>
      <c r="C2865">
        <v>1862</v>
      </c>
      <c r="D2865" t="s">
        <v>2499</v>
      </c>
      <c r="E2865" t="s">
        <v>351</v>
      </c>
      <c r="F2865" t="s">
        <v>52</v>
      </c>
      <c r="G2865" t="s">
        <v>754</v>
      </c>
      <c r="H2865">
        <v>1</v>
      </c>
      <c r="I2865" t="s">
        <v>1405</v>
      </c>
      <c r="J2865" t="s">
        <v>24</v>
      </c>
      <c r="K2865">
        <v>2345</v>
      </c>
      <c r="L2865" t="s">
        <v>35</v>
      </c>
      <c r="M2865" s="1">
        <v>42656</v>
      </c>
      <c r="N2865" s="1">
        <v>42838</v>
      </c>
      <c r="O2865" t="s">
        <v>26</v>
      </c>
      <c r="P2865" s="1">
        <v>42661.435590277775</v>
      </c>
      <c r="Q2865" s="1">
        <v>42656</v>
      </c>
    </row>
    <row r="2866" spans="1:17" x14ac:dyDescent="0.25">
      <c r="A2866" t="s">
        <v>28</v>
      </c>
      <c r="B2866" t="s">
        <v>29</v>
      </c>
      <c r="C2866">
        <v>1862</v>
      </c>
      <c r="D2866" t="s">
        <v>2499</v>
      </c>
      <c r="E2866" t="s">
        <v>351</v>
      </c>
      <c r="F2866" t="s">
        <v>52</v>
      </c>
      <c r="G2866" t="s">
        <v>754</v>
      </c>
      <c r="H2866">
        <v>1</v>
      </c>
      <c r="I2866" t="s">
        <v>1405</v>
      </c>
      <c r="J2866" t="s">
        <v>27</v>
      </c>
      <c r="K2866">
        <v>2345</v>
      </c>
      <c r="L2866" t="s">
        <v>35</v>
      </c>
      <c r="M2866" s="1">
        <v>42656</v>
      </c>
      <c r="N2866" s="1">
        <v>42838</v>
      </c>
      <c r="O2866" t="s">
        <v>26</v>
      </c>
      <c r="P2866" s="1">
        <v>42661.435590277775</v>
      </c>
      <c r="Q2866" s="1">
        <v>42656</v>
      </c>
    </row>
    <row r="2867" spans="1:17" x14ac:dyDescent="0.25">
      <c r="A2867" t="s">
        <v>28</v>
      </c>
      <c r="B2867" t="s">
        <v>29</v>
      </c>
      <c r="C2867">
        <v>1862</v>
      </c>
      <c r="D2867" t="s">
        <v>2499</v>
      </c>
      <c r="E2867" t="s">
        <v>351</v>
      </c>
      <c r="F2867" t="s">
        <v>52</v>
      </c>
      <c r="G2867" t="s">
        <v>754</v>
      </c>
      <c r="H2867">
        <v>1</v>
      </c>
      <c r="I2867" t="s">
        <v>1405</v>
      </c>
      <c r="J2867" t="s">
        <v>36</v>
      </c>
      <c r="K2867">
        <v>2345</v>
      </c>
      <c r="L2867" t="s">
        <v>35</v>
      </c>
      <c r="M2867" s="1">
        <v>42656</v>
      </c>
      <c r="N2867" s="1">
        <v>42838</v>
      </c>
      <c r="O2867" t="s">
        <v>26</v>
      </c>
      <c r="P2867" s="1">
        <v>42661.435590277775</v>
      </c>
      <c r="Q2867" s="1">
        <v>42656</v>
      </c>
    </row>
    <row r="2868" spans="1:17" x14ac:dyDescent="0.25">
      <c r="A2868" t="s">
        <v>820</v>
      </c>
      <c r="B2868" t="s">
        <v>821</v>
      </c>
      <c r="C2868">
        <v>2601</v>
      </c>
      <c r="D2868" t="s">
        <v>2500</v>
      </c>
      <c r="E2868" t="s">
        <v>134</v>
      </c>
      <c r="F2868" t="s">
        <v>1103</v>
      </c>
      <c r="G2868" t="s">
        <v>166</v>
      </c>
      <c r="H2868">
        <v>0</v>
      </c>
      <c r="I2868" t="s">
        <v>353</v>
      </c>
      <c r="J2868" t="s">
        <v>27</v>
      </c>
      <c r="K2868">
        <v>1823</v>
      </c>
      <c r="L2868" t="s">
        <v>25</v>
      </c>
      <c r="M2868" s="1">
        <v>42537</v>
      </c>
      <c r="N2868" s="1">
        <v>42720</v>
      </c>
      <c r="O2868" t="s">
        <v>26</v>
      </c>
      <c r="P2868" s="1">
        <v>42635.640844907408</v>
      </c>
      <c r="Q2868" s="1">
        <v>42537</v>
      </c>
    </row>
    <row r="2869" spans="1:17" x14ac:dyDescent="0.25">
      <c r="A2869" t="s">
        <v>820</v>
      </c>
      <c r="B2869" t="s">
        <v>821</v>
      </c>
      <c r="C2869">
        <v>2601</v>
      </c>
      <c r="D2869" t="s">
        <v>2501</v>
      </c>
      <c r="E2869" t="s">
        <v>134</v>
      </c>
      <c r="F2869" t="s">
        <v>52</v>
      </c>
      <c r="G2869" t="s">
        <v>166</v>
      </c>
      <c r="H2869">
        <v>0</v>
      </c>
      <c r="I2869" t="s">
        <v>353</v>
      </c>
      <c r="J2869" t="s">
        <v>27</v>
      </c>
      <c r="K2869">
        <v>1980</v>
      </c>
      <c r="L2869" t="s">
        <v>25</v>
      </c>
      <c r="M2869" s="1">
        <v>42487</v>
      </c>
      <c r="N2869" s="1">
        <v>42670</v>
      </c>
      <c r="O2869" t="s">
        <v>26</v>
      </c>
      <c r="P2869" s="1">
        <v>42639.70784722222</v>
      </c>
      <c r="Q2869" s="1">
        <v>42487</v>
      </c>
    </row>
    <row r="2870" spans="1:17" x14ac:dyDescent="0.25">
      <c r="A2870" t="s">
        <v>820</v>
      </c>
      <c r="B2870" t="s">
        <v>821</v>
      </c>
      <c r="C2870">
        <v>2601</v>
      </c>
      <c r="D2870" t="s">
        <v>2501</v>
      </c>
      <c r="E2870" t="s">
        <v>134</v>
      </c>
      <c r="F2870" t="s">
        <v>52</v>
      </c>
      <c r="G2870" t="s">
        <v>166</v>
      </c>
      <c r="H2870">
        <v>0</v>
      </c>
      <c r="I2870" t="s">
        <v>353</v>
      </c>
      <c r="J2870" t="s">
        <v>27</v>
      </c>
      <c r="K2870">
        <v>2463</v>
      </c>
      <c r="L2870" t="s">
        <v>35</v>
      </c>
      <c r="M2870" s="1">
        <v>42662</v>
      </c>
      <c r="N2870" s="1">
        <v>42844</v>
      </c>
      <c r="O2870" t="s">
        <v>26</v>
      </c>
      <c r="P2870" s="1">
        <v>42675.412256944444</v>
      </c>
      <c r="Q2870" s="1">
        <v>42662</v>
      </c>
    </row>
    <row r="2871" spans="1:17" x14ac:dyDescent="0.25">
      <c r="A2871" t="s">
        <v>820</v>
      </c>
      <c r="B2871" t="s">
        <v>821</v>
      </c>
      <c r="C2871">
        <v>2601</v>
      </c>
      <c r="D2871" t="s">
        <v>2502</v>
      </c>
      <c r="E2871" t="s">
        <v>140</v>
      </c>
      <c r="F2871" t="s">
        <v>1103</v>
      </c>
      <c r="G2871" t="s">
        <v>166</v>
      </c>
      <c r="H2871">
        <v>0</v>
      </c>
      <c r="I2871" t="s">
        <v>353</v>
      </c>
      <c r="J2871" t="s">
        <v>27</v>
      </c>
      <c r="K2871">
        <v>1816</v>
      </c>
      <c r="L2871" t="s">
        <v>25</v>
      </c>
      <c r="M2871" s="1">
        <v>42493</v>
      </c>
      <c r="N2871" s="1">
        <v>42677</v>
      </c>
      <c r="O2871" t="s">
        <v>26</v>
      </c>
      <c r="P2871" s="1">
        <v>42635.627500000002</v>
      </c>
      <c r="Q2871" s="1">
        <v>42493</v>
      </c>
    </row>
    <row r="2872" spans="1:17" x14ac:dyDescent="0.25">
      <c r="A2872" t="s">
        <v>820</v>
      </c>
      <c r="B2872" t="s">
        <v>821</v>
      </c>
      <c r="C2872">
        <v>2601</v>
      </c>
      <c r="D2872" t="s">
        <v>2502</v>
      </c>
      <c r="E2872" t="s">
        <v>140</v>
      </c>
      <c r="F2872" t="s">
        <v>1103</v>
      </c>
      <c r="G2872" t="s">
        <v>166</v>
      </c>
      <c r="H2872">
        <v>0</v>
      </c>
      <c r="I2872" t="s">
        <v>353</v>
      </c>
      <c r="J2872" t="s">
        <v>27</v>
      </c>
      <c r="K2872">
        <v>2578</v>
      </c>
      <c r="L2872" t="s">
        <v>35</v>
      </c>
      <c r="M2872" s="1">
        <v>42682</v>
      </c>
      <c r="N2872" s="1">
        <v>42863</v>
      </c>
      <c r="O2872" t="s">
        <v>26</v>
      </c>
      <c r="P2872" s="1">
        <v>42692.307164351849</v>
      </c>
      <c r="Q2872" s="1">
        <v>42682</v>
      </c>
    </row>
    <row r="2873" spans="1:17" x14ac:dyDescent="0.25">
      <c r="A2873" t="s">
        <v>2503</v>
      </c>
      <c r="B2873" t="s">
        <v>2504</v>
      </c>
      <c r="C2873">
        <v>2846</v>
      </c>
      <c r="D2873" t="s">
        <v>2505</v>
      </c>
      <c r="E2873" t="s">
        <v>208</v>
      </c>
      <c r="F2873" t="s">
        <v>904</v>
      </c>
      <c r="G2873" t="s">
        <v>1349</v>
      </c>
      <c r="H2873">
        <v>0</v>
      </c>
      <c r="I2873" t="s">
        <v>1180</v>
      </c>
      <c r="J2873" t="s">
        <v>24</v>
      </c>
      <c r="K2873">
        <v>2190</v>
      </c>
      <c r="L2873" t="s">
        <v>35</v>
      </c>
      <c r="M2873" s="1">
        <v>42682</v>
      </c>
      <c r="N2873" s="1">
        <v>43047</v>
      </c>
      <c r="O2873" t="s">
        <v>26</v>
      </c>
      <c r="P2873" s="1">
        <v>42643.360914351855</v>
      </c>
      <c r="Q2873" s="1">
        <v>42682</v>
      </c>
    </row>
    <row r="2874" spans="1:17" x14ac:dyDescent="0.25">
      <c r="A2874" t="s">
        <v>2503</v>
      </c>
      <c r="B2874" t="s">
        <v>2504</v>
      </c>
      <c r="C2874">
        <v>2846</v>
      </c>
      <c r="D2874" t="s">
        <v>2505</v>
      </c>
      <c r="E2874" t="s">
        <v>208</v>
      </c>
      <c r="F2874" t="s">
        <v>904</v>
      </c>
      <c r="G2874" t="s">
        <v>1349</v>
      </c>
      <c r="H2874">
        <v>0</v>
      </c>
      <c r="I2874" t="s">
        <v>1180</v>
      </c>
      <c r="J2874" t="s">
        <v>27</v>
      </c>
      <c r="K2874">
        <v>2190</v>
      </c>
      <c r="L2874" t="s">
        <v>35</v>
      </c>
      <c r="M2874" s="1">
        <v>42682</v>
      </c>
      <c r="N2874" s="1">
        <v>43047</v>
      </c>
      <c r="O2874" t="s">
        <v>26</v>
      </c>
      <c r="P2874" s="1">
        <v>42643.360914351855</v>
      </c>
      <c r="Q2874" s="1">
        <v>42682</v>
      </c>
    </row>
    <row r="2875" spans="1:17" x14ac:dyDescent="0.25">
      <c r="A2875" t="s">
        <v>332</v>
      </c>
      <c r="B2875" t="s">
        <v>333</v>
      </c>
      <c r="C2875">
        <v>2636</v>
      </c>
      <c r="D2875" t="s">
        <v>2506</v>
      </c>
      <c r="E2875" t="s">
        <v>117</v>
      </c>
      <c r="F2875" t="s">
        <v>32</v>
      </c>
      <c r="G2875" t="s">
        <v>86</v>
      </c>
      <c r="H2875">
        <v>1</v>
      </c>
      <c r="I2875" t="s">
        <v>203</v>
      </c>
      <c r="J2875" t="s">
        <v>24</v>
      </c>
      <c r="K2875">
        <v>207</v>
      </c>
      <c r="L2875" t="s">
        <v>35</v>
      </c>
      <c r="M2875" s="1">
        <v>42576</v>
      </c>
      <c r="N2875" s="1">
        <v>42760</v>
      </c>
      <c r="O2875" t="s">
        <v>26</v>
      </c>
      <c r="P2875" s="1">
        <v>42579.469293981485</v>
      </c>
      <c r="Q2875" s="1">
        <v>42576</v>
      </c>
    </row>
    <row r="2876" spans="1:17" x14ac:dyDescent="0.25">
      <c r="A2876" t="s">
        <v>332</v>
      </c>
      <c r="B2876" t="s">
        <v>333</v>
      </c>
      <c r="C2876">
        <v>2636</v>
      </c>
      <c r="D2876" t="s">
        <v>2506</v>
      </c>
      <c r="E2876" t="s">
        <v>117</v>
      </c>
      <c r="F2876" t="s">
        <v>32</v>
      </c>
      <c r="G2876" t="s">
        <v>86</v>
      </c>
      <c r="H2876">
        <v>1</v>
      </c>
      <c r="I2876" t="s">
        <v>203</v>
      </c>
      <c r="J2876" t="s">
        <v>27</v>
      </c>
      <c r="K2876">
        <v>207</v>
      </c>
      <c r="L2876" t="s">
        <v>35</v>
      </c>
      <c r="M2876" s="1">
        <v>42576</v>
      </c>
      <c r="N2876" s="1">
        <v>42760</v>
      </c>
      <c r="O2876" t="s">
        <v>26</v>
      </c>
      <c r="P2876" s="1">
        <v>42579.469293981485</v>
      </c>
      <c r="Q2876" s="1">
        <v>42576</v>
      </c>
    </row>
    <row r="2877" spans="1:17" x14ac:dyDescent="0.25">
      <c r="A2877" t="s">
        <v>332</v>
      </c>
      <c r="B2877" t="s">
        <v>333</v>
      </c>
      <c r="C2877">
        <v>2636</v>
      </c>
      <c r="D2877" t="s">
        <v>2506</v>
      </c>
      <c r="E2877" t="s">
        <v>117</v>
      </c>
      <c r="F2877" t="s">
        <v>32</v>
      </c>
      <c r="G2877" t="s">
        <v>86</v>
      </c>
      <c r="H2877">
        <v>1</v>
      </c>
      <c r="I2877" t="s">
        <v>203</v>
      </c>
      <c r="J2877" t="s">
        <v>36</v>
      </c>
      <c r="K2877">
        <v>207</v>
      </c>
      <c r="L2877" t="s">
        <v>35</v>
      </c>
      <c r="M2877" s="1">
        <v>42576</v>
      </c>
      <c r="N2877" s="1">
        <v>42760</v>
      </c>
      <c r="O2877" t="s">
        <v>26</v>
      </c>
      <c r="P2877" s="1">
        <v>42579.469293981485</v>
      </c>
      <c r="Q2877" s="1">
        <v>42576</v>
      </c>
    </row>
    <row r="2878" spans="1:17" x14ac:dyDescent="0.25">
      <c r="A2878" t="s">
        <v>2088</v>
      </c>
      <c r="B2878" t="s">
        <v>2089</v>
      </c>
      <c r="C2878">
        <v>2200</v>
      </c>
      <c r="D2878" t="s">
        <v>2507</v>
      </c>
      <c r="E2878" t="s">
        <v>160</v>
      </c>
      <c r="F2878" t="s">
        <v>52</v>
      </c>
      <c r="G2878" t="s">
        <v>906</v>
      </c>
      <c r="H2878">
        <v>0</v>
      </c>
      <c r="I2878" t="s">
        <v>87</v>
      </c>
      <c r="J2878" t="s">
        <v>27</v>
      </c>
      <c r="K2878">
        <v>1442</v>
      </c>
      <c r="L2878" t="s">
        <v>35</v>
      </c>
      <c r="M2878" s="1">
        <v>42615</v>
      </c>
      <c r="N2878" s="1">
        <v>42796</v>
      </c>
      <c r="O2878" t="s">
        <v>26</v>
      </c>
      <c r="P2878" s="1">
        <v>42622.433854166666</v>
      </c>
      <c r="Q2878" s="1">
        <v>42615</v>
      </c>
    </row>
    <row r="2879" spans="1:17" x14ac:dyDescent="0.25">
      <c r="A2879" t="s">
        <v>2088</v>
      </c>
      <c r="B2879" t="s">
        <v>2089</v>
      </c>
      <c r="C2879">
        <v>2200</v>
      </c>
      <c r="D2879" t="s">
        <v>2508</v>
      </c>
      <c r="E2879" t="s">
        <v>160</v>
      </c>
      <c r="F2879" t="s">
        <v>52</v>
      </c>
      <c r="G2879" t="s">
        <v>906</v>
      </c>
      <c r="H2879">
        <v>0</v>
      </c>
      <c r="I2879" t="s">
        <v>87</v>
      </c>
      <c r="J2879" t="s">
        <v>27</v>
      </c>
      <c r="K2879">
        <v>1316</v>
      </c>
      <c r="L2879" t="s">
        <v>35</v>
      </c>
      <c r="M2879" s="1">
        <v>42614</v>
      </c>
      <c r="N2879" s="1">
        <v>42795</v>
      </c>
      <c r="O2879" t="s">
        <v>26</v>
      </c>
      <c r="P2879" s="1">
        <v>42614.532187500001</v>
      </c>
      <c r="Q2879" s="1">
        <v>42614</v>
      </c>
    </row>
    <row r="2880" spans="1:17" x14ac:dyDescent="0.25">
      <c r="A2880" t="s">
        <v>114</v>
      </c>
      <c r="B2880" t="s">
        <v>115</v>
      </c>
      <c r="C2880">
        <v>2602</v>
      </c>
      <c r="D2880" t="s">
        <v>2509</v>
      </c>
      <c r="E2880" t="s">
        <v>662</v>
      </c>
      <c r="F2880" t="s">
        <v>154</v>
      </c>
      <c r="G2880" t="s">
        <v>155</v>
      </c>
      <c r="H2880">
        <v>1</v>
      </c>
      <c r="I2880" t="s">
        <v>107</v>
      </c>
      <c r="J2880" t="s">
        <v>27</v>
      </c>
      <c r="K2880">
        <v>166</v>
      </c>
      <c r="L2880" t="s">
        <v>35</v>
      </c>
      <c r="M2880" s="1">
        <v>42564</v>
      </c>
      <c r="N2880" s="1">
        <v>42748</v>
      </c>
      <c r="O2880" t="s">
        <v>88</v>
      </c>
      <c r="P2880" s="1">
        <v>42576.641909722224</v>
      </c>
      <c r="Q2880" s="1">
        <v>42564</v>
      </c>
    </row>
    <row r="2881" spans="1:17" x14ac:dyDescent="0.25">
      <c r="A2881" t="s">
        <v>114</v>
      </c>
      <c r="B2881" t="s">
        <v>115</v>
      </c>
      <c r="C2881">
        <v>2602</v>
      </c>
      <c r="D2881" t="s">
        <v>2509</v>
      </c>
      <c r="E2881" t="s">
        <v>662</v>
      </c>
      <c r="F2881" t="s">
        <v>154</v>
      </c>
      <c r="G2881" t="s">
        <v>155</v>
      </c>
      <c r="H2881">
        <v>1</v>
      </c>
      <c r="I2881" t="s">
        <v>107</v>
      </c>
      <c r="J2881" t="s">
        <v>36</v>
      </c>
      <c r="K2881">
        <v>166</v>
      </c>
      <c r="L2881" t="s">
        <v>35</v>
      </c>
      <c r="M2881" s="1">
        <v>42564</v>
      </c>
      <c r="N2881" s="1">
        <v>42748</v>
      </c>
      <c r="O2881" t="s">
        <v>88</v>
      </c>
      <c r="P2881" s="1">
        <v>42576.641909722224</v>
      </c>
      <c r="Q2881" s="1">
        <v>42564</v>
      </c>
    </row>
    <row r="2882" spans="1:17" x14ac:dyDescent="0.25">
      <c r="A2882" t="s">
        <v>114</v>
      </c>
      <c r="B2882" t="s">
        <v>115</v>
      </c>
      <c r="C2882">
        <v>2602</v>
      </c>
      <c r="D2882" t="s">
        <v>2509</v>
      </c>
      <c r="E2882" t="s">
        <v>662</v>
      </c>
      <c r="F2882" t="s">
        <v>154</v>
      </c>
      <c r="G2882" t="s">
        <v>155</v>
      </c>
      <c r="H2882">
        <v>1</v>
      </c>
      <c r="I2882" t="s">
        <v>107</v>
      </c>
      <c r="J2882" t="s">
        <v>24</v>
      </c>
      <c r="K2882">
        <v>166</v>
      </c>
      <c r="L2882" t="s">
        <v>35</v>
      </c>
      <c r="M2882" s="1">
        <v>42564</v>
      </c>
      <c r="N2882" s="1">
        <v>42748</v>
      </c>
      <c r="O2882" t="s">
        <v>88</v>
      </c>
      <c r="P2882" s="1">
        <v>42576.641909722224</v>
      </c>
      <c r="Q2882" s="1">
        <v>42564</v>
      </c>
    </row>
    <row r="2883" spans="1:17" x14ac:dyDescent="0.25">
      <c r="A2883" t="s">
        <v>55</v>
      </c>
      <c r="B2883" t="s">
        <v>56</v>
      </c>
      <c r="C2883">
        <v>2546</v>
      </c>
      <c r="D2883" t="s">
        <v>2510</v>
      </c>
      <c r="E2883" t="s">
        <v>121</v>
      </c>
      <c r="F2883" t="s">
        <v>52</v>
      </c>
      <c r="G2883" t="s">
        <v>306</v>
      </c>
      <c r="H2883">
        <v>1</v>
      </c>
      <c r="I2883" t="s">
        <v>1180</v>
      </c>
      <c r="J2883" t="s">
        <v>24</v>
      </c>
      <c r="K2883">
        <v>1071</v>
      </c>
      <c r="L2883" t="s">
        <v>35</v>
      </c>
      <c r="M2883" s="1">
        <v>42586</v>
      </c>
      <c r="N2883" s="1">
        <v>42770</v>
      </c>
      <c r="O2883" t="s">
        <v>26</v>
      </c>
      <c r="P2883" s="1">
        <v>42605.364363425928</v>
      </c>
      <c r="Q2883" s="1">
        <v>42586</v>
      </c>
    </row>
    <row r="2884" spans="1:17" x14ac:dyDescent="0.25">
      <c r="A2884" t="s">
        <v>55</v>
      </c>
      <c r="B2884" t="s">
        <v>56</v>
      </c>
      <c r="C2884">
        <v>2546</v>
      </c>
      <c r="D2884" t="s">
        <v>2510</v>
      </c>
      <c r="E2884" t="s">
        <v>121</v>
      </c>
      <c r="F2884" t="s">
        <v>52</v>
      </c>
      <c r="G2884" t="s">
        <v>306</v>
      </c>
      <c r="H2884">
        <v>1</v>
      </c>
      <c r="I2884" t="s">
        <v>1180</v>
      </c>
      <c r="J2884" t="s">
        <v>27</v>
      </c>
      <c r="K2884">
        <v>1071</v>
      </c>
      <c r="L2884" t="s">
        <v>35</v>
      </c>
      <c r="M2884" s="1">
        <v>42586</v>
      </c>
      <c r="N2884" s="1">
        <v>42770</v>
      </c>
      <c r="O2884" t="s">
        <v>26</v>
      </c>
      <c r="P2884" s="1">
        <v>42605.364363425928</v>
      </c>
      <c r="Q2884" s="1">
        <v>42586</v>
      </c>
    </row>
    <row r="2885" spans="1:17" x14ac:dyDescent="0.25">
      <c r="A2885" t="s">
        <v>55</v>
      </c>
      <c r="B2885" t="s">
        <v>56</v>
      </c>
      <c r="C2885">
        <v>2546</v>
      </c>
      <c r="D2885" t="s">
        <v>2510</v>
      </c>
      <c r="E2885" t="s">
        <v>121</v>
      </c>
      <c r="F2885" t="s">
        <v>52</v>
      </c>
      <c r="G2885" t="s">
        <v>306</v>
      </c>
      <c r="H2885">
        <v>1</v>
      </c>
      <c r="I2885" t="s">
        <v>1180</v>
      </c>
      <c r="J2885" t="s">
        <v>36</v>
      </c>
      <c r="K2885">
        <v>1071</v>
      </c>
      <c r="L2885" t="s">
        <v>35</v>
      </c>
      <c r="M2885" s="1">
        <v>42586</v>
      </c>
      <c r="N2885" s="1">
        <v>42770</v>
      </c>
      <c r="O2885" t="s">
        <v>26</v>
      </c>
      <c r="P2885" s="1">
        <v>42605.364363425928</v>
      </c>
      <c r="Q2885" s="1">
        <v>42586</v>
      </c>
    </row>
    <row r="2886" spans="1:17" x14ac:dyDescent="0.25">
      <c r="A2886" t="s">
        <v>1237</v>
      </c>
      <c r="B2886" t="s">
        <v>1238</v>
      </c>
      <c r="C2886">
        <v>2905</v>
      </c>
      <c r="D2886" t="s">
        <v>2511</v>
      </c>
      <c r="E2886" t="s">
        <v>44</v>
      </c>
      <c r="F2886" t="s">
        <v>52</v>
      </c>
      <c r="G2886" t="s">
        <v>2512</v>
      </c>
      <c r="H2886">
        <v>0</v>
      </c>
      <c r="I2886" t="s">
        <v>1240</v>
      </c>
      <c r="J2886" t="s">
        <v>27</v>
      </c>
      <c r="K2886">
        <v>1128</v>
      </c>
      <c r="L2886" t="s">
        <v>25</v>
      </c>
      <c r="M2886" s="1">
        <v>42502</v>
      </c>
      <c r="N2886" s="1">
        <v>42686</v>
      </c>
      <c r="O2886" t="s">
        <v>88</v>
      </c>
      <c r="P2886" s="1">
        <v>42606.595532407409</v>
      </c>
      <c r="Q2886" s="1">
        <v>42502</v>
      </c>
    </row>
    <row r="2887" spans="1:17" x14ac:dyDescent="0.25">
      <c r="A2887" t="s">
        <v>1237</v>
      </c>
      <c r="B2887" t="s">
        <v>1238</v>
      </c>
      <c r="C2887">
        <v>2905</v>
      </c>
      <c r="D2887" t="s">
        <v>2511</v>
      </c>
      <c r="E2887" t="s">
        <v>44</v>
      </c>
      <c r="F2887" t="s">
        <v>52</v>
      </c>
      <c r="G2887" t="s">
        <v>2512</v>
      </c>
      <c r="H2887">
        <v>0</v>
      </c>
      <c r="I2887" t="s">
        <v>1240</v>
      </c>
      <c r="J2887" t="s">
        <v>24</v>
      </c>
      <c r="K2887">
        <v>1128</v>
      </c>
      <c r="L2887" t="s">
        <v>25</v>
      </c>
      <c r="M2887" s="1">
        <v>42502</v>
      </c>
      <c r="N2887" s="1">
        <v>42686</v>
      </c>
      <c r="O2887" t="s">
        <v>88</v>
      </c>
      <c r="P2887" s="1">
        <v>42606.595532407409</v>
      </c>
      <c r="Q2887" s="1">
        <v>42502</v>
      </c>
    </row>
    <row r="2888" spans="1:17" x14ac:dyDescent="0.25">
      <c r="A2888" t="s">
        <v>355</v>
      </c>
      <c r="B2888" t="s">
        <v>356</v>
      </c>
      <c r="C2888">
        <v>1384</v>
      </c>
      <c r="D2888" t="s">
        <v>2513</v>
      </c>
      <c r="E2888" t="s">
        <v>351</v>
      </c>
      <c r="F2888" t="s">
        <v>52</v>
      </c>
      <c r="G2888" t="s">
        <v>82</v>
      </c>
      <c r="H2888">
        <v>0</v>
      </c>
      <c r="I2888" t="s">
        <v>107</v>
      </c>
      <c r="J2888" t="s">
        <v>24</v>
      </c>
      <c r="K2888">
        <v>447</v>
      </c>
      <c r="L2888" t="s">
        <v>101</v>
      </c>
      <c r="M2888" s="1">
        <v>42453</v>
      </c>
      <c r="N2888" s="1">
        <v>42637</v>
      </c>
      <c r="O2888" t="s">
        <v>26</v>
      </c>
      <c r="P2888" s="1">
        <v>42585.597291666665</v>
      </c>
      <c r="Q2888" s="1">
        <v>42453</v>
      </c>
    </row>
    <row r="2889" spans="1:17" x14ac:dyDescent="0.25">
      <c r="A2889" t="s">
        <v>355</v>
      </c>
      <c r="B2889" t="s">
        <v>356</v>
      </c>
      <c r="C2889">
        <v>1384</v>
      </c>
      <c r="D2889" t="s">
        <v>2513</v>
      </c>
      <c r="E2889" t="s">
        <v>351</v>
      </c>
      <c r="F2889" t="s">
        <v>52</v>
      </c>
      <c r="G2889" t="s">
        <v>82</v>
      </c>
      <c r="H2889">
        <v>0</v>
      </c>
      <c r="I2889" t="s">
        <v>107</v>
      </c>
      <c r="J2889" t="s">
        <v>27</v>
      </c>
      <c r="K2889">
        <v>447</v>
      </c>
      <c r="L2889" t="s">
        <v>101</v>
      </c>
      <c r="M2889" s="1">
        <v>42453</v>
      </c>
      <c r="N2889" s="1">
        <v>42637</v>
      </c>
      <c r="O2889" t="s">
        <v>26</v>
      </c>
      <c r="P2889" s="1">
        <v>42585.597291666665</v>
      </c>
      <c r="Q2889" s="1">
        <v>42453</v>
      </c>
    </row>
    <row r="2890" spans="1:17" x14ac:dyDescent="0.25">
      <c r="A2890" t="s">
        <v>355</v>
      </c>
      <c r="B2890" t="s">
        <v>356</v>
      </c>
      <c r="C2890">
        <v>1384</v>
      </c>
      <c r="D2890" t="s">
        <v>2513</v>
      </c>
      <c r="E2890" t="s">
        <v>351</v>
      </c>
      <c r="F2890" t="s">
        <v>52</v>
      </c>
      <c r="G2890" t="s">
        <v>82</v>
      </c>
      <c r="H2890">
        <v>0</v>
      </c>
      <c r="I2890" t="s">
        <v>107</v>
      </c>
      <c r="J2890" t="s">
        <v>24</v>
      </c>
      <c r="K2890">
        <v>1829</v>
      </c>
      <c r="L2890" t="s">
        <v>35</v>
      </c>
      <c r="M2890" s="1">
        <v>42627</v>
      </c>
      <c r="N2890" s="1">
        <v>42808</v>
      </c>
      <c r="O2890" t="s">
        <v>26</v>
      </c>
      <c r="P2890" s="1">
        <v>42635.654814814814</v>
      </c>
      <c r="Q2890" s="1">
        <v>42627</v>
      </c>
    </row>
    <row r="2891" spans="1:17" x14ac:dyDescent="0.25">
      <c r="A2891" t="s">
        <v>355</v>
      </c>
      <c r="B2891" t="s">
        <v>356</v>
      </c>
      <c r="C2891">
        <v>1384</v>
      </c>
      <c r="D2891" t="s">
        <v>2513</v>
      </c>
      <c r="E2891" t="s">
        <v>351</v>
      </c>
      <c r="F2891" t="s">
        <v>52</v>
      </c>
      <c r="G2891" t="s">
        <v>82</v>
      </c>
      <c r="H2891">
        <v>0</v>
      </c>
      <c r="I2891" t="s">
        <v>107</v>
      </c>
      <c r="J2891" t="s">
        <v>27</v>
      </c>
      <c r="K2891">
        <v>1829</v>
      </c>
      <c r="L2891" t="s">
        <v>35</v>
      </c>
      <c r="M2891" s="1">
        <v>42627</v>
      </c>
      <c r="N2891" s="1">
        <v>42808</v>
      </c>
      <c r="O2891" t="s">
        <v>26</v>
      </c>
      <c r="P2891" s="1">
        <v>42635.654814814814</v>
      </c>
      <c r="Q2891" s="1">
        <v>42627</v>
      </c>
    </row>
    <row r="2892" spans="1:17" x14ac:dyDescent="0.25">
      <c r="A2892" t="s">
        <v>538</v>
      </c>
      <c r="B2892" t="s">
        <v>539</v>
      </c>
      <c r="C2892">
        <v>2148</v>
      </c>
      <c r="D2892" t="s">
        <v>2514</v>
      </c>
      <c r="E2892" t="s">
        <v>140</v>
      </c>
      <c r="F2892" t="s">
        <v>70</v>
      </c>
      <c r="G2892" t="s">
        <v>1490</v>
      </c>
      <c r="H2892">
        <v>0</v>
      </c>
      <c r="I2892" t="s">
        <v>107</v>
      </c>
      <c r="J2892" t="s">
        <v>27</v>
      </c>
      <c r="K2892">
        <v>983</v>
      </c>
      <c r="L2892" t="s">
        <v>35</v>
      </c>
      <c r="M2892" s="1">
        <v>42599</v>
      </c>
      <c r="N2892" s="1">
        <v>42783</v>
      </c>
      <c r="O2892" t="s">
        <v>26</v>
      </c>
      <c r="P2892" s="1">
        <v>42599.692280092589</v>
      </c>
      <c r="Q2892" s="1">
        <v>42599</v>
      </c>
    </row>
    <row r="2893" spans="1:17" x14ac:dyDescent="0.25">
      <c r="A2893" t="s">
        <v>538</v>
      </c>
      <c r="B2893" t="s">
        <v>539</v>
      </c>
      <c r="C2893">
        <v>2148</v>
      </c>
      <c r="D2893" t="s">
        <v>2514</v>
      </c>
      <c r="E2893" t="s">
        <v>140</v>
      </c>
      <c r="F2893" t="s">
        <v>70</v>
      </c>
      <c r="G2893" t="s">
        <v>1490</v>
      </c>
      <c r="H2893">
        <v>0</v>
      </c>
      <c r="I2893" t="s">
        <v>107</v>
      </c>
      <c r="J2893" t="s">
        <v>24</v>
      </c>
      <c r="K2893">
        <v>983</v>
      </c>
      <c r="L2893" t="s">
        <v>35</v>
      </c>
      <c r="M2893" s="1">
        <v>42599</v>
      </c>
      <c r="N2893" s="1">
        <v>42783</v>
      </c>
      <c r="O2893" t="s">
        <v>26</v>
      </c>
      <c r="P2893" s="1">
        <v>42599.692280092589</v>
      </c>
      <c r="Q2893" s="1">
        <v>42599</v>
      </c>
    </row>
    <row r="2894" spans="1:17" x14ac:dyDescent="0.25">
      <c r="A2894" t="s">
        <v>2515</v>
      </c>
      <c r="B2894" t="s">
        <v>2516</v>
      </c>
      <c r="C2894">
        <v>2768</v>
      </c>
      <c r="D2894" t="s">
        <v>2517</v>
      </c>
      <c r="E2894" t="s">
        <v>140</v>
      </c>
      <c r="F2894" t="s">
        <v>70</v>
      </c>
      <c r="G2894" t="s">
        <v>873</v>
      </c>
      <c r="H2894">
        <v>1</v>
      </c>
      <c r="I2894" t="s">
        <v>107</v>
      </c>
      <c r="J2894" t="s">
        <v>24</v>
      </c>
      <c r="K2894">
        <v>205</v>
      </c>
      <c r="L2894" t="s">
        <v>35</v>
      </c>
      <c r="M2894" s="1">
        <v>42573</v>
      </c>
      <c r="N2894" s="1">
        <v>42757</v>
      </c>
      <c r="O2894" t="s">
        <v>26</v>
      </c>
      <c r="P2894" s="1">
        <v>42579.461863425924</v>
      </c>
      <c r="Q2894" s="1">
        <v>42573</v>
      </c>
    </row>
    <row r="2895" spans="1:17" x14ac:dyDescent="0.25">
      <c r="A2895" t="s">
        <v>2515</v>
      </c>
      <c r="B2895" t="s">
        <v>2516</v>
      </c>
      <c r="C2895">
        <v>2768</v>
      </c>
      <c r="D2895" t="s">
        <v>2517</v>
      </c>
      <c r="E2895" t="s">
        <v>140</v>
      </c>
      <c r="F2895" t="s">
        <v>70</v>
      </c>
      <c r="G2895" t="s">
        <v>873</v>
      </c>
      <c r="H2895">
        <v>1</v>
      </c>
      <c r="I2895" t="s">
        <v>107</v>
      </c>
      <c r="J2895" t="s">
        <v>27</v>
      </c>
      <c r="K2895">
        <v>205</v>
      </c>
      <c r="L2895" t="s">
        <v>35</v>
      </c>
      <c r="M2895" s="1">
        <v>42573</v>
      </c>
      <c r="N2895" s="1">
        <v>42757</v>
      </c>
      <c r="O2895" t="s">
        <v>26</v>
      </c>
      <c r="P2895" s="1">
        <v>42579.461863425924</v>
      </c>
      <c r="Q2895" s="1">
        <v>42573</v>
      </c>
    </row>
    <row r="2896" spans="1:17" x14ac:dyDescent="0.25">
      <c r="A2896" t="s">
        <v>2515</v>
      </c>
      <c r="B2896" t="s">
        <v>2516</v>
      </c>
      <c r="C2896">
        <v>2768</v>
      </c>
      <c r="D2896" t="s">
        <v>2517</v>
      </c>
      <c r="E2896" t="s">
        <v>140</v>
      </c>
      <c r="F2896" t="s">
        <v>70</v>
      </c>
      <c r="G2896" t="s">
        <v>873</v>
      </c>
      <c r="H2896">
        <v>1</v>
      </c>
      <c r="I2896" t="s">
        <v>107</v>
      </c>
      <c r="J2896" t="s">
        <v>36</v>
      </c>
      <c r="K2896">
        <v>205</v>
      </c>
      <c r="L2896" t="s">
        <v>35</v>
      </c>
      <c r="M2896" s="1">
        <v>42573</v>
      </c>
      <c r="N2896" s="1">
        <v>42757</v>
      </c>
      <c r="O2896" t="s">
        <v>26</v>
      </c>
      <c r="P2896" s="1">
        <v>42579.461863425924</v>
      </c>
      <c r="Q2896" s="1">
        <v>42573</v>
      </c>
    </row>
    <row r="2897" spans="1:17" x14ac:dyDescent="0.25">
      <c r="A2897" t="s">
        <v>55</v>
      </c>
      <c r="B2897" t="s">
        <v>56</v>
      </c>
      <c r="C2897">
        <v>2546</v>
      </c>
      <c r="D2897" t="s">
        <v>2518</v>
      </c>
      <c r="E2897" t="s">
        <v>145</v>
      </c>
      <c r="F2897" t="s">
        <v>70</v>
      </c>
      <c r="G2897" t="s">
        <v>873</v>
      </c>
      <c r="H2897">
        <v>0</v>
      </c>
      <c r="I2897" t="s">
        <v>912</v>
      </c>
      <c r="J2897" t="s">
        <v>24</v>
      </c>
      <c r="K2897">
        <v>2111</v>
      </c>
      <c r="L2897" t="s">
        <v>25</v>
      </c>
      <c r="M2897" s="1">
        <v>42538</v>
      </c>
      <c r="N2897" s="1">
        <v>42721</v>
      </c>
      <c r="O2897" t="s">
        <v>88</v>
      </c>
      <c r="P2897" s="1">
        <v>42641.528414351851</v>
      </c>
      <c r="Q2897" s="1">
        <v>42538</v>
      </c>
    </row>
    <row r="2898" spans="1:17" x14ac:dyDescent="0.25">
      <c r="A2898" t="s">
        <v>55</v>
      </c>
      <c r="B2898" t="s">
        <v>56</v>
      </c>
      <c r="C2898">
        <v>2546</v>
      </c>
      <c r="D2898" t="s">
        <v>2518</v>
      </c>
      <c r="E2898" t="s">
        <v>145</v>
      </c>
      <c r="F2898" t="s">
        <v>70</v>
      </c>
      <c r="G2898" t="s">
        <v>873</v>
      </c>
      <c r="H2898">
        <v>0</v>
      </c>
      <c r="I2898" t="s">
        <v>912</v>
      </c>
      <c r="J2898" t="s">
        <v>27</v>
      </c>
      <c r="K2898">
        <v>2111</v>
      </c>
      <c r="L2898" t="s">
        <v>25</v>
      </c>
      <c r="M2898" s="1">
        <v>42538</v>
      </c>
      <c r="N2898" s="1">
        <v>42721</v>
      </c>
      <c r="O2898" t="s">
        <v>88</v>
      </c>
      <c r="P2898" s="1">
        <v>42641.528414351851</v>
      </c>
      <c r="Q2898" s="1">
        <v>42538</v>
      </c>
    </row>
    <row r="2899" spans="1:17" x14ac:dyDescent="0.25">
      <c r="A2899" t="s">
        <v>2519</v>
      </c>
      <c r="B2899" t="s">
        <v>2520</v>
      </c>
      <c r="C2899">
        <v>1531</v>
      </c>
      <c r="D2899" t="s">
        <v>2521</v>
      </c>
      <c r="E2899" t="s">
        <v>662</v>
      </c>
      <c r="F2899" t="s">
        <v>70</v>
      </c>
      <c r="G2899" t="s">
        <v>2522</v>
      </c>
      <c r="H2899">
        <v>1</v>
      </c>
      <c r="I2899" t="s">
        <v>2094</v>
      </c>
      <c r="J2899" t="s">
        <v>36</v>
      </c>
      <c r="K2899">
        <v>227</v>
      </c>
      <c r="L2899" t="s">
        <v>35</v>
      </c>
      <c r="M2899" s="1">
        <v>42562</v>
      </c>
      <c r="N2899" s="1">
        <v>42746</v>
      </c>
      <c r="O2899" t="s">
        <v>26</v>
      </c>
      <c r="P2899" s="1">
        <v>42579.643043981479</v>
      </c>
      <c r="Q2899" s="1">
        <v>42562</v>
      </c>
    </row>
    <row r="2900" spans="1:17" x14ac:dyDescent="0.25">
      <c r="A2900" t="s">
        <v>2523</v>
      </c>
      <c r="B2900" t="s">
        <v>2524</v>
      </c>
      <c r="C2900">
        <v>2707</v>
      </c>
      <c r="D2900" t="s">
        <v>2525</v>
      </c>
      <c r="E2900" t="s">
        <v>208</v>
      </c>
      <c r="F2900" t="s">
        <v>178</v>
      </c>
      <c r="G2900" t="s">
        <v>2526</v>
      </c>
      <c r="H2900">
        <v>1</v>
      </c>
      <c r="I2900" t="s">
        <v>320</v>
      </c>
      <c r="J2900" t="s">
        <v>24</v>
      </c>
      <c r="K2900">
        <v>464</v>
      </c>
      <c r="L2900" t="s">
        <v>35</v>
      </c>
      <c r="M2900" s="1">
        <v>42580</v>
      </c>
      <c r="N2900" s="1">
        <v>42764</v>
      </c>
      <c r="O2900" t="s">
        <v>26</v>
      </c>
      <c r="P2900" s="1">
        <v>42585.687743055554</v>
      </c>
      <c r="Q2900" s="1">
        <v>42580</v>
      </c>
    </row>
    <row r="2901" spans="1:17" x14ac:dyDescent="0.25">
      <c r="A2901" t="s">
        <v>2523</v>
      </c>
      <c r="B2901" t="s">
        <v>2524</v>
      </c>
      <c r="C2901">
        <v>2707</v>
      </c>
      <c r="D2901" t="s">
        <v>2525</v>
      </c>
      <c r="E2901" t="s">
        <v>208</v>
      </c>
      <c r="F2901" t="s">
        <v>178</v>
      </c>
      <c r="G2901" t="s">
        <v>2526</v>
      </c>
      <c r="H2901">
        <v>1</v>
      </c>
      <c r="I2901" t="s">
        <v>320</v>
      </c>
      <c r="J2901" t="s">
        <v>27</v>
      </c>
      <c r="K2901">
        <v>464</v>
      </c>
      <c r="L2901" t="s">
        <v>35</v>
      </c>
      <c r="M2901" s="1">
        <v>42580</v>
      </c>
      <c r="N2901" s="1">
        <v>42764</v>
      </c>
      <c r="O2901" t="s">
        <v>26</v>
      </c>
      <c r="P2901" s="1">
        <v>42585.687743055554</v>
      </c>
      <c r="Q2901" s="1">
        <v>42580</v>
      </c>
    </row>
    <row r="2902" spans="1:17" x14ac:dyDescent="0.25">
      <c r="A2902" t="s">
        <v>2523</v>
      </c>
      <c r="B2902" t="s">
        <v>2524</v>
      </c>
      <c r="C2902">
        <v>2707</v>
      </c>
      <c r="D2902" t="s">
        <v>2525</v>
      </c>
      <c r="E2902" t="s">
        <v>208</v>
      </c>
      <c r="F2902" t="s">
        <v>178</v>
      </c>
      <c r="G2902" t="s">
        <v>2526</v>
      </c>
      <c r="H2902">
        <v>1</v>
      </c>
      <c r="I2902" t="s">
        <v>320</v>
      </c>
      <c r="J2902" t="s">
        <v>36</v>
      </c>
      <c r="K2902">
        <v>464</v>
      </c>
      <c r="L2902" t="s">
        <v>35</v>
      </c>
      <c r="M2902" s="1">
        <v>42580</v>
      </c>
      <c r="N2902" s="1">
        <v>42764</v>
      </c>
      <c r="O2902" t="s">
        <v>26</v>
      </c>
      <c r="P2902" s="1">
        <v>42585.687743055554</v>
      </c>
      <c r="Q2902" s="1">
        <v>42580</v>
      </c>
    </row>
    <row r="2903" spans="1:17" x14ac:dyDescent="0.25">
      <c r="A2903" t="s">
        <v>28</v>
      </c>
      <c r="B2903" t="s">
        <v>29</v>
      </c>
      <c r="C2903">
        <v>1862</v>
      </c>
      <c r="D2903" t="s">
        <v>2527</v>
      </c>
      <c r="E2903" t="s">
        <v>185</v>
      </c>
      <c r="F2903" t="s">
        <v>52</v>
      </c>
      <c r="G2903" t="s">
        <v>213</v>
      </c>
      <c r="H2903">
        <v>1</v>
      </c>
      <c r="I2903" t="s">
        <v>2132</v>
      </c>
      <c r="J2903" t="s">
        <v>24</v>
      </c>
      <c r="K2903">
        <v>636</v>
      </c>
      <c r="L2903" t="s">
        <v>35</v>
      </c>
      <c r="M2903" s="1">
        <v>42591</v>
      </c>
      <c r="N2903" s="1">
        <v>42775</v>
      </c>
      <c r="O2903" t="s">
        <v>26</v>
      </c>
      <c r="P2903" s="1">
        <v>42591.357233796298</v>
      </c>
      <c r="Q2903" s="1">
        <v>42591</v>
      </c>
    </row>
    <row r="2904" spans="1:17" x14ac:dyDescent="0.25">
      <c r="A2904" t="s">
        <v>28</v>
      </c>
      <c r="B2904" t="s">
        <v>29</v>
      </c>
      <c r="C2904">
        <v>1862</v>
      </c>
      <c r="D2904" t="s">
        <v>2527</v>
      </c>
      <c r="E2904" t="s">
        <v>185</v>
      </c>
      <c r="F2904" t="s">
        <v>52</v>
      </c>
      <c r="G2904" t="s">
        <v>213</v>
      </c>
      <c r="H2904">
        <v>1</v>
      </c>
      <c r="I2904" t="s">
        <v>2132</v>
      </c>
      <c r="J2904" t="s">
        <v>27</v>
      </c>
      <c r="K2904">
        <v>636</v>
      </c>
      <c r="L2904" t="s">
        <v>35</v>
      </c>
      <c r="M2904" s="1">
        <v>42591</v>
      </c>
      <c r="N2904" s="1">
        <v>42775</v>
      </c>
      <c r="O2904" t="s">
        <v>26</v>
      </c>
      <c r="P2904" s="1">
        <v>42591.357233796298</v>
      </c>
      <c r="Q2904" s="1">
        <v>42591</v>
      </c>
    </row>
    <row r="2905" spans="1:17" x14ac:dyDescent="0.25">
      <c r="A2905" t="s">
        <v>28</v>
      </c>
      <c r="B2905" t="s">
        <v>29</v>
      </c>
      <c r="C2905">
        <v>1862</v>
      </c>
      <c r="D2905" t="s">
        <v>2527</v>
      </c>
      <c r="E2905" t="s">
        <v>185</v>
      </c>
      <c r="F2905" t="s">
        <v>52</v>
      </c>
      <c r="G2905" t="s">
        <v>213</v>
      </c>
      <c r="H2905">
        <v>1</v>
      </c>
      <c r="I2905" t="s">
        <v>2132</v>
      </c>
      <c r="J2905" t="s">
        <v>36</v>
      </c>
      <c r="K2905">
        <v>636</v>
      </c>
      <c r="L2905" t="s">
        <v>35</v>
      </c>
      <c r="M2905" s="1">
        <v>42591</v>
      </c>
      <c r="N2905" s="1">
        <v>42775</v>
      </c>
      <c r="O2905" t="s">
        <v>26</v>
      </c>
      <c r="P2905" s="1">
        <v>42591.357233796298</v>
      </c>
      <c r="Q2905" s="1">
        <v>42591</v>
      </c>
    </row>
    <row r="2906" spans="1:17" x14ac:dyDescent="0.25">
      <c r="A2906" t="s">
        <v>2528</v>
      </c>
      <c r="B2906" t="s">
        <v>2529</v>
      </c>
      <c r="C2906">
        <v>2857</v>
      </c>
      <c r="D2906" t="s">
        <v>2530</v>
      </c>
      <c r="E2906" t="s">
        <v>208</v>
      </c>
      <c r="F2906" t="s">
        <v>70</v>
      </c>
      <c r="G2906" t="s">
        <v>1021</v>
      </c>
      <c r="H2906">
        <v>1</v>
      </c>
      <c r="I2906" t="s">
        <v>126</v>
      </c>
      <c r="J2906" t="s">
        <v>24</v>
      </c>
      <c r="K2906">
        <v>1230</v>
      </c>
      <c r="L2906" t="s">
        <v>35</v>
      </c>
      <c r="M2906" s="1">
        <v>42570</v>
      </c>
      <c r="N2906" s="1">
        <v>42754</v>
      </c>
      <c r="O2906" t="s">
        <v>26</v>
      </c>
      <c r="P2906" s="1">
        <v>42611.400034722225</v>
      </c>
      <c r="Q2906" s="1">
        <v>42570</v>
      </c>
    </row>
    <row r="2907" spans="1:17" x14ac:dyDescent="0.25">
      <c r="A2907" t="s">
        <v>2528</v>
      </c>
      <c r="B2907" t="s">
        <v>2529</v>
      </c>
      <c r="C2907">
        <v>2857</v>
      </c>
      <c r="D2907" t="s">
        <v>2530</v>
      </c>
      <c r="E2907" t="s">
        <v>208</v>
      </c>
      <c r="F2907" t="s">
        <v>70</v>
      </c>
      <c r="G2907" t="s">
        <v>1021</v>
      </c>
      <c r="H2907">
        <v>1</v>
      </c>
      <c r="I2907" t="s">
        <v>126</v>
      </c>
      <c r="J2907" t="s">
        <v>27</v>
      </c>
      <c r="K2907">
        <v>1230</v>
      </c>
      <c r="L2907" t="s">
        <v>35</v>
      </c>
      <c r="M2907" s="1">
        <v>42570</v>
      </c>
      <c r="N2907" s="1">
        <v>42754</v>
      </c>
      <c r="O2907" t="s">
        <v>26</v>
      </c>
      <c r="P2907" s="1">
        <v>42611.400034722225</v>
      </c>
      <c r="Q2907" s="1">
        <v>42570</v>
      </c>
    </row>
    <row r="2908" spans="1:17" x14ac:dyDescent="0.25">
      <c r="A2908" t="s">
        <v>2528</v>
      </c>
      <c r="B2908" t="s">
        <v>2529</v>
      </c>
      <c r="C2908">
        <v>2857</v>
      </c>
      <c r="D2908" t="s">
        <v>2530</v>
      </c>
      <c r="E2908" t="s">
        <v>208</v>
      </c>
      <c r="F2908" t="s">
        <v>70</v>
      </c>
      <c r="G2908" t="s">
        <v>1021</v>
      </c>
      <c r="H2908">
        <v>1</v>
      </c>
      <c r="I2908" t="s">
        <v>126</v>
      </c>
      <c r="J2908" t="s">
        <v>36</v>
      </c>
      <c r="K2908">
        <v>1230</v>
      </c>
      <c r="L2908" t="s">
        <v>35</v>
      </c>
      <c r="M2908" s="1">
        <v>42570</v>
      </c>
      <c r="N2908" s="1">
        <v>42754</v>
      </c>
      <c r="O2908" t="s">
        <v>26</v>
      </c>
      <c r="P2908" s="1">
        <v>42611.400034722225</v>
      </c>
      <c r="Q2908" s="1">
        <v>42570</v>
      </c>
    </row>
    <row r="2909" spans="1:17" x14ac:dyDescent="0.25">
      <c r="A2909" t="s">
        <v>114</v>
      </c>
      <c r="B2909" t="s">
        <v>115</v>
      </c>
      <c r="C2909">
        <v>2602</v>
      </c>
      <c r="D2909" t="s">
        <v>2531</v>
      </c>
      <c r="E2909" t="s">
        <v>191</v>
      </c>
      <c r="F2909" t="s">
        <v>70</v>
      </c>
      <c r="G2909" t="s">
        <v>2532</v>
      </c>
      <c r="H2909">
        <v>0</v>
      </c>
      <c r="I2909" t="s">
        <v>132</v>
      </c>
      <c r="J2909" t="s">
        <v>27</v>
      </c>
      <c r="K2909">
        <v>609</v>
      </c>
      <c r="L2909" t="s">
        <v>101</v>
      </c>
      <c r="M2909" s="1">
        <v>42585</v>
      </c>
      <c r="N2909" s="1">
        <v>42769</v>
      </c>
      <c r="O2909" t="s">
        <v>26</v>
      </c>
      <c r="P2909" s="1">
        <v>42590.5393287037</v>
      </c>
      <c r="Q2909" s="1">
        <v>42585</v>
      </c>
    </row>
    <row r="2910" spans="1:17" x14ac:dyDescent="0.25">
      <c r="A2910" t="s">
        <v>114</v>
      </c>
      <c r="B2910" t="s">
        <v>115</v>
      </c>
      <c r="C2910">
        <v>2602</v>
      </c>
      <c r="D2910" t="s">
        <v>2531</v>
      </c>
      <c r="E2910" t="s">
        <v>191</v>
      </c>
      <c r="F2910" t="s">
        <v>70</v>
      </c>
      <c r="G2910" t="s">
        <v>2532</v>
      </c>
      <c r="H2910">
        <v>0</v>
      </c>
      <c r="I2910" t="s">
        <v>132</v>
      </c>
      <c r="J2910" t="s">
        <v>24</v>
      </c>
      <c r="K2910">
        <v>609</v>
      </c>
      <c r="L2910" t="s">
        <v>101</v>
      </c>
      <c r="M2910" s="1">
        <v>42585</v>
      </c>
      <c r="N2910" s="1">
        <v>42769</v>
      </c>
      <c r="O2910" t="s">
        <v>26</v>
      </c>
      <c r="P2910" s="1">
        <v>42590.5393287037</v>
      </c>
      <c r="Q2910" s="1">
        <v>42585</v>
      </c>
    </row>
    <row r="2911" spans="1:17" x14ac:dyDescent="0.25">
      <c r="A2911" t="s">
        <v>114</v>
      </c>
      <c r="B2911" t="s">
        <v>115</v>
      </c>
      <c r="C2911">
        <v>2602</v>
      </c>
      <c r="D2911" t="s">
        <v>2531</v>
      </c>
      <c r="E2911" t="s">
        <v>191</v>
      </c>
      <c r="F2911" t="s">
        <v>70</v>
      </c>
      <c r="G2911" t="s">
        <v>2532</v>
      </c>
      <c r="H2911">
        <v>0</v>
      </c>
      <c r="I2911" t="s">
        <v>132</v>
      </c>
      <c r="J2911" t="s">
        <v>27</v>
      </c>
      <c r="K2911">
        <v>2179</v>
      </c>
      <c r="L2911" t="s">
        <v>35</v>
      </c>
      <c r="M2911" s="1">
        <v>42433</v>
      </c>
      <c r="N2911" s="1">
        <v>42798</v>
      </c>
      <c r="O2911" t="s">
        <v>88</v>
      </c>
      <c r="P2911" s="1">
        <v>42642.699386574073</v>
      </c>
      <c r="Q2911" s="1">
        <v>42433</v>
      </c>
    </row>
    <row r="2912" spans="1:17" x14ac:dyDescent="0.25">
      <c r="A2912" t="s">
        <v>114</v>
      </c>
      <c r="B2912" t="s">
        <v>115</v>
      </c>
      <c r="C2912">
        <v>2602</v>
      </c>
      <c r="D2912" t="s">
        <v>2531</v>
      </c>
      <c r="E2912" t="s">
        <v>191</v>
      </c>
      <c r="F2912" t="s">
        <v>70</v>
      </c>
      <c r="G2912" t="s">
        <v>2532</v>
      </c>
      <c r="H2912">
        <v>0</v>
      </c>
      <c r="I2912" t="s">
        <v>132</v>
      </c>
      <c r="J2912" t="s">
        <v>24</v>
      </c>
      <c r="K2912">
        <v>2179</v>
      </c>
      <c r="L2912" t="s">
        <v>35</v>
      </c>
      <c r="M2912" s="1">
        <v>42433</v>
      </c>
      <c r="N2912" s="1">
        <v>42798</v>
      </c>
      <c r="O2912" t="s">
        <v>88</v>
      </c>
      <c r="P2912" s="1">
        <v>42642.699386574073</v>
      </c>
      <c r="Q2912" s="1">
        <v>42433</v>
      </c>
    </row>
    <row r="2913" spans="1:17" x14ac:dyDescent="0.25">
      <c r="A2913" t="s">
        <v>218</v>
      </c>
      <c r="B2913" t="s">
        <v>219</v>
      </c>
      <c r="C2913">
        <v>2353</v>
      </c>
      <c r="D2913" t="s">
        <v>2533</v>
      </c>
      <c r="E2913" t="s">
        <v>988</v>
      </c>
      <c r="F2913" t="s">
        <v>635</v>
      </c>
      <c r="G2913" t="s">
        <v>2534</v>
      </c>
      <c r="H2913">
        <v>0</v>
      </c>
      <c r="I2913" t="s">
        <v>107</v>
      </c>
      <c r="J2913" t="s">
        <v>24</v>
      </c>
      <c r="K2913">
        <v>1879</v>
      </c>
      <c r="L2913" t="s">
        <v>35</v>
      </c>
      <c r="M2913" s="1">
        <v>42634</v>
      </c>
      <c r="N2913" s="1">
        <v>42999</v>
      </c>
      <c r="O2913" t="s">
        <v>26</v>
      </c>
      <c r="P2913" s="1">
        <v>42636.598495370374</v>
      </c>
      <c r="Q2913" s="1">
        <v>42634</v>
      </c>
    </row>
    <row r="2914" spans="1:17" x14ac:dyDescent="0.25">
      <c r="A2914" t="s">
        <v>218</v>
      </c>
      <c r="B2914" t="s">
        <v>219</v>
      </c>
      <c r="C2914">
        <v>2353</v>
      </c>
      <c r="D2914" t="s">
        <v>2533</v>
      </c>
      <c r="E2914" t="s">
        <v>988</v>
      </c>
      <c r="F2914" t="s">
        <v>635</v>
      </c>
      <c r="G2914" t="s">
        <v>2534</v>
      </c>
      <c r="H2914">
        <v>0</v>
      </c>
      <c r="I2914" t="s">
        <v>107</v>
      </c>
      <c r="J2914" t="s">
        <v>27</v>
      </c>
      <c r="K2914">
        <v>1879</v>
      </c>
      <c r="L2914" t="s">
        <v>35</v>
      </c>
      <c r="M2914" s="1">
        <v>42634</v>
      </c>
      <c r="N2914" s="1">
        <v>42999</v>
      </c>
      <c r="O2914" t="s">
        <v>26</v>
      </c>
      <c r="P2914" s="1">
        <v>42636.598495370374</v>
      </c>
      <c r="Q2914" s="1">
        <v>42634</v>
      </c>
    </row>
    <row r="2915" spans="1:17" x14ac:dyDescent="0.25">
      <c r="A2915" t="s">
        <v>1237</v>
      </c>
      <c r="B2915" t="s">
        <v>1238</v>
      </c>
      <c r="C2915">
        <v>2905</v>
      </c>
      <c r="D2915" t="s">
        <v>2535</v>
      </c>
      <c r="E2915" t="s">
        <v>212</v>
      </c>
      <c r="F2915" t="s">
        <v>635</v>
      </c>
      <c r="G2915" t="s">
        <v>2536</v>
      </c>
      <c r="H2915">
        <v>0</v>
      </c>
      <c r="I2915" t="s">
        <v>1240</v>
      </c>
      <c r="J2915" t="s">
        <v>27</v>
      </c>
      <c r="K2915">
        <v>1125</v>
      </c>
      <c r="L2915" t="s">
        <v>35</v>
      </c>
      <c r="M2915" s="1">
        <v>42503</v>
      </c>
      <c r="N2915" s="1">
        <v>42868</v>
      </c>
      <c r="O2915" t="s">
        <v>26</v>
      </c>
      <c r="P2915" s="1">
        <v>42606.502118055556</v>
      </c>
      <c r="Q2915" s="1">
        <v>42503</v>
      </c>
    </row>
    <row r="2916" spans="1:17" x14ac:dyDescent="0.25">
      <c r="A2916" t="s">
        <v>1237</v>
      </c>
      <c r="B2916" t="s">
        <v>1238</v>
      </c>
      <c r="C2916">
        <v>2905</v>
      </c>
      <c r="D2916" t="s">
        <v>2535</v>
      </c>
      <c r="E2916" t="s">
        <v>212</v>
      </c>
      <c r="F2916" t="s">
        <v>635</v>
      </c>
      <c r="G2916" t="s">
        <v>2536</v>
      </c>
      <c r="H2916">
        <v>0</v>
      </c>
      <c r="I2916" t="s">
        <v>1240</v>
      </c>
      <c r="J2916" t="s">
        <v>24</v>
      </c>
      <c r="K2916">
        <v>1125</v>
      </c>
      <c r="L2916" t="s">
        <v>35</v>
      </c>
      <c r="M2916" s="1">
        <v>42503</v>
      </c>
      <c r="N2916" s="1">
        <v>42868</v>
      </c>
      <c r="O2916" t="s">
        <v>26</v>
      </c>
      <c r="P2916" s="1">
        <v>42606.502118055556</v>
      </c>
      <c r="Q2916" s="1">
        <v>42503</v>
      </c>
    </row>
    <row r="2917" spans="1:17" x14ac:dyDescent="0.25">
      <c r="A2917" t="s">
        <v>355</v>
      </c>
      <c r="B2917" t="s">
        <v>356</v>
      </c>
      <c r="C2917">
        <v>1384</v>
      </c>
      <c r="D2917" t="s">
        <v>2537</v>
      </c>
      <c r="E2917" t="s">
        <v>212</v>
      </c>
      <c r="F2917" t="s">
        <v>635</v>
      </c>
      <c r="G2917" t="s">
        <v>2536</v>
      </c>
      <c r="H2917">
        <v>1</v>
      </c>
      <c r="I2917" t="s">
        <v>107</v>
      </c>
      <c r="J2917" t="s">
        <v>24</v>
      </c>
      <c r="K2917">
        <v>1014</v>
      </c>
      <c r="L2917" t="s">
        <v>35</v>
      </c>
      <c r="M2917" s="1">
        <v>42594</v>
      </c>
      <c r="N2917" s="1">
        <v>42778</v>
      </c>
      <c r="O2917" t="s">
        <v>88</v>
      </c>
      <c r="P2917" s="1">
        <v>42601.407152777778</v>
      </c>
      <c r="Q2917" s="1">
        <v>42594</v>
      </c>
    </row>
    <row r="2918" spans="1:17" x14ac:dyDescent="0.25">
      <c r="A2918" t="s">
        <v>355</v>
      </c>
      <c r="B2918" t="s">
        <v>356</v>
      </c>
      <c r="C2918">
        <v>1384</v>
      </c>
      <c r="D2918" t="s">
        <v>2537</v>
      </c>
      <c r="E2918" t="s">
        <v>212</v>
      </c>
      <c r="F2918" t="s">
        <v>635</v>
      </c>
      <c r="G2918" t="s">
        <v>2536</v>
      </c>
      <c r="H2918">
        <v>1</v>
      </c>
      <c r="I2918" t="s">
        <v>107</v>
      </c>
      <c r="J2918" t="s">
        <v>27</v>
      </c>
      <c r="K2918">
        <v>1014</v>
      </c>
      <c r="L2918" t="s">
        <v>35</v>
      </c>
      <c r="M2918" s="1">
        <v>42594</v>
      </c>
      <c r="N2918" s="1">
        <v>42778</v>
      </c>
      <c r="O2918" t="s">
        <v>88</v>
      </c>
      <c r="P2918" s="1">
        <v>42601.407152777778</v>
      </c>
      <c r="Q2918" s="1">
        <v>42594</v>
      </c>
    </row>
    <row r="2919" spans="1:17" x14ac:dyDescent="0.25">
      <c r="A2919" t="s">
        <v>355</v>
      </c>
      <c r="B2919" t="s">
        <v>356</v>
      </c>
      <c r="C2919">
        <v>1384</v>
      </c>
      <c r="D2919" t="s">
        <v>2537</v>
      </c>
      <c r="E2919" t="s">
        <v>212</v>
      </c>
      <c r="F2919" t="s">
        <v>635</v>
      </c>
      <c r="G2919" t="s">
        <v>2536</v>
      </c>
      <c r="H2919">
        <v>1</v>
      </c>
      <c r="I2919" t="s">
        <v>107</v>
      </c>
      <c r="J2919" t="s">
        <v>36</v>
      </c>
      <c r="K2919">
        <v>1014</v>
      </c>
      <c r="L2919" t="s">
        <v>35</v>
      </c>
      <c r="M2919" s="1">
        <v>42594</v>
      </c>
      <c r="N2919" s="1">
        <v>42778</v>
      </c>
      <c r="O2919" t="s">
        <v>88</v>
      </c>
      <c r="P2919" s="1">
        <v>42601.407152777778</v>
      </c>
      <c r="Q2919" s="1">
        <v>42594</v>
      </c>
    </row>
    <row r="2920" spans="1:17" x14ac:dyDescent="0.25">
      <c r="A2920" t="s">
        <v>28</v>
      </c>
      <c r="B2920" t="s">
        <v>29</v>
      </c>
      <c r="C2920">
        <v>1862</v>
      </c>
      <c r="D2920" t="s">
        <v>2538</v>
      </c>
      <c r="E2920" t="s">
        <v>671</v>
      </c>
      <c r="F2920" t="s">
        <v>52</v>
      </c>
      <c r="G2920" t="s">
        <v>701</v>
      </c>
      <c r="H2920">
        <v>1</v>
      </c>
      <c r="I2920" t="s">
        <v>317</v>
      </c>
      <c r="J2920" t="s">
        <v>24</v>
      </c>
      <c r="K2920">
        <v>745</v>
      </c>
      <c r="L2920" t="s">
        <v>101</v>
      </c>
      <c r="M2920" s="1">
        <v>42489</v>
      </c>
      <c r="N2920" s="1">
        <v>42672</v>
      </c>
      <c r="O2920" t="s">
        <v>26</v>
      </c>
      <c r="P2920" s="1">
        <v>42592.409247685187</v>
      </c>
      <c r="Q2920" s="1">
        <v>42489</v>
      </c>
    </row>
    <row r="2921" spans="1:17" x14ac:dyDescent="0.25">
      <c r="A2921" t="s">
        <v>28</v>
      </c>
      <c r="B2921" t="s">
        <v>29</v>
      </c>
      <c r="C2921">
        <v>1862</v>
      </c>
      <c r="D2921" t="s">
        <v>2538</v>
      </c>
      <c r="E2921" t="s">
        <v>671</v>
      </c>
      <c r="F2921" t="s">
        <v>52</v>
      </c>
      <c r="G2921" t="s">
        <v>701</v>
      </c>
      <c r="H2921">
        <v>1</v>
      </c>
      <c r="I2921" t="s">
        <v>317</v>
      </c>
      <c r="J2921" t="s">
        <v>27</v>
      </c>
      <c r="K2921">
        <v>745</v>
      </c>
      <c r="L2921" t="s">
        <v>101</v>
      </c>
      <c r="M2921" s="1">
        <v>42489</v>
      </c>
      <c r="N2921" s="1">
        <v>42672</v>
      </c>
      <c r="O2921" t="s">
        <v>26</v>
      </c>
      <c r="P2921" s="1">
        <v>42592.409247685187</v>
      </c>
      <c r="Q2921" s="1">
        <v>42489</v>
      </c>
    </row>
    <row r="2922" spans="1:17" x14ac:dyDescent="0.25">
      <c r="A2922" t="s">
        <v>28</v>
      </c>
      <c r="B2922" t="s">
        <v>29</v>
      </c>
      <c r="C2922">
        <v>1862</v>
      </c>
      <c r="D2922" t="s">
        <v>2538</v>
      </c>
      <c r="E2922" t="s">
        <v>671</v>
      </c>
      <c r="F2922" t="s">
        <v>52</v>
      </c>
      <c r="G2922" t="s">
        <v>701</v>
      </c>
      <c r="H2922">
        <v>1</v>
      </c>
      <c r="I2922" t="s">
        <v>317</v>
      </c>
      <c r="J2922" t="s">
        <v>36</v>
      </c>
      <c r="K2922">
        <v>745</v>
      </c>
      <c r="L2922" t="s">
        <v>101</v>
      </c>
      <c r="M2922" s="1">
        <v>42489</v>
      </c>
      <c r="N2922" s="1">
        <v>42672</v>
      </c>
      <c r="O2922" t="s">
        <v>26</v>
      </c>
      <c r="P2922" s="1">
        <v>42592.409247685187</v>
      </c>
      <c r="Q2922" s="1">
        <v>42489</v>
      </c>
    </row>
    <row r="2923" spans="1:17" x14ac:dyDescent="0.25">
      <c r="A2923" t="s">
        <v>28</v>
      </c>
      <c r="B2923" t="s">
        <v>29</v>
      </c>
      <c r="C2923">
        <v>1862</v>
      </c>
      <c r="D2923" t="s">
        <v>2538</v>
      </c>
      <c r="E2923" t="s">
        <v>671</v>
      </c>
      <c r="F2923" t="s">
        <v>52</v>
      </c>
      <c r="G2923" t="s">
        <v>701</v>
      </c>
      <c r="H2923">
        <v>1</v>
      </c>
      <c r="I2923" t="s">
        <v>317</v>
      </c>
      <c r="J2923" t="s">
        <v>24</v>
      </c>
      <c r="K2923">
        <v>2340</v>
      </c>
      <c r="L2923" t="s">
        <v>331</v>
      </c>
      <c r="M2923" t="s">
        <v>99</v>
      </c>
      <c r="N2923" t="s">
        <v>99</v>
      </c>
      <c r="O2923" t="s">
        <v>99</v>
      </c>
      <c r="P2923" s="1">
        <v>42660.697615740741</v>
      </c>
      <c r="Q2923" t="s">
        <v>99</v>
      </c>
    </row>
    <row r="2924" spans="1:17" x14ac:dyDescent="0.25">
      <c r="A2924" t="s">
        <v>28</v>
      </c>
      <c r="B2924" t="s">
        <v>29</v>
      </c>
      <c r="C2924">
        <v>1862</v>
      </c>
      <c r="D2924" t="s">
        <v>2538</v>
      </c>
      <c r="E2924" t="s">
        <v>671</v>
      </c>
      <c r="F2924" t="s">
        <v>52</v>
      </c>
      <c r="G2924" t="s">
        <v>701</v>
      </c>
      <c r="H2924">
        <v>1</v>
      </c>
      <c r="I2924" t="s">
        <v>317</v>
      </c>
      <c r="J2924" t="s">
        <v>27</v>
      </c>
      <c r="K2924">
        <v>2340</v>
      </c>
      <c r="L2924" t="s">
        <v>331</v>
      </c>
      <c r="M2924" t="s">
        <v>99</v>
      </c>
      <c r="N2924" t="s">
        <v>99</v>
      </c>
      <c r="O2924" t="s">
        <v>99</v>
      </c>
      <c r="P2924" s="1">
        <v>42660.697615740741</v>
      </c>
      <c r="Q2924" t="s">
        <v>99</v>
      </c>
    </row>
    <row r="2925" spans="1:17" x14ac:dyDescent="0.25">
      <c r="A2925" t="s">
        <v>28</v>
      </c>
      <c r="B2925" t="s">
        <v>29</v>
      </c>
      <c r="C2925">
        <v>1862</v>
      </c>
      <c r="D2925" t="s">
        <v>2538</v>
      </c>
      <c r="E2925" t="s">
        <v>671</v>
      </c>
      <c r="F2925" t="s">
        <v>52</v>
      </c>
      <c r="G2925" t="s">
        <v>701</v>
      </c>
      <c r="H2925">
        <v>1</v>
      </c>
      <c r="I2925" t="s">
        <v>317</v>
      </c>
      <c r="J2925" t="s">
        <v>36</v>
      </c>
      <c r="K2925">
        <v>2340</v>
      </c>
      <c r="L2925" t="s">
        <v>331</v>
      </c>
      <c r="M2925" t="s">
        <v>99</v>
      </c>
      <c r="N2925" t="s">
        <v>99</v>
      </c>
      <c r="O2925" t="s">
        <v>99</v>
      </c>
      <c r="P2925" s="1">
        <v>42660.697615740741</v>
      </c>
      <c r="Q2925" t="s">
        <v>99</v>
      </c>
    </row>
    <row r="2926" spans="1:17" x14ac:dyDescent="0.25">
      <c r="A2926" t="s">
        <v>28</v>
      </c>
      <c r="B2926" t="s">
        <v>29</v>
      </c>
      <c r="C2926">
        <v>1862</v>
      </c>
      <c r="D2926" t="s">
        <v>2539</v>
      </c>
      <c r="E2926" t="s">
        <v>202</v>
      </c>
      <c r="F2926" t="s">
        <v>45</v>
      </c>
      <c r="G2926" t="s">
        <v>2540</v>
      </c>
      <c r="H2926">
        <v>0</v>
      </c>
      <c r="I2926" t="s">
        <v>317</v>
      </c>
      <c r="J2926" t="s">
        <v>27</v>
      </c>
      <c r="K2926">
        <v>2203</v>
      </c>
      <c r="L2926" t="s">
        <v>35</v>
      </c>
      <c r="M2926" s="1">
        <v>42488</v>
      </c>
      <c r="N2926" s="1">
        <v>42853</v>
      </c>
      <c r="O2926" t="s">
        <v>26</v>
      </c>
      <c r="P2926" s="1">
        <v>42643.431967592594</v>
      </c>
      <c r="Q2926" s="1">
        <v>42488</v>
      </c>
    </row>
    <row r="2927" spans="1:17" x14ac:dyDescent="0.25">
      <c r="A2927" t="s">
        <v>28</v>
      </c>
      <c r="B2927" t="s">
        <v>29</v>
      </c>
      <c r="C2927">
        <v>1862</v>
      </c>
      <c r="D2927" t="s">
        <v>2539</v>
      </c>
      <c r="E2927" t="s">
        <v>202</v>
      </c>
      <c r="F2927" t="s">
        <v>45</v>
      </c>
      <c r="G2927" t="s">
        <v>2540</v>
      </c>
      <c r="H2927">
        <v>0</v>
      </c>
      <c r="I2927" t="s">
        <v>317</v>
      </c>
      <c r="J2927" t="s">
        <v>24</v>
      </c>
      <c r="K2927">
        <v>2203</v>
      </c>
      <c r="L2927" t="s">
        <v>35</v>
      </c>
      <c r="M2927" s="1">
        <v>42488</v>
      </c>
      <c r="N2927" s="1">
        <v>42853</v>
      </c>
      <c r="O2927" t="s">
        <v>26</v>
      </c>
      <c r="P2927" s="1">
        <v>42643.431967592594</v>
      </c>
      <c r="Q2927" s="1">
        <v>42488</v>
      </c>
    </row>
    <row r="2928" spans="1:17" x14ac:dyDescent="0.25">
      <c r="A2928" t="s">
        <v>864</v>
      </c>
      <c r="B2928" t="s">
        <v>865</v>
      </c>
      <c r="C2928">
        <v>2806</v>
      </c>
      <c r="D2928" t="s">
        <v>2541</v>
      </c>
      <c r="E2928" t="s">
        <v>463</v>
      </c>
      <c r="F2928" t="s">
        <v>52</v>
      </c>
      <c r="G2928" t="s">
        <v>2542</v>
      </c>
      <c r="H2928">
        <v>0</v>
      </c>
      <c r="I2928" t="s">
        <v>385</v>
      </c>
      <c r="J2928" t="s">
        <v>27</v>
      </c>
      <c r="K2928">
        <v>1381</v>
      </c>
      <c r="L2928" t="s">
        <v>25</v>
      </c>
      <c r="M2928" s="1">
        <v>42475</v>
      </c>
      <c r="N2928" s="1">
        <v>42658</v>
      </c>
      <c r="O2928" t="s">
        <v>26</v>
      </c>
      <c r="P2928" s="1">
        <v>42618.404386574075</v>
      </c>
      <c r="Q2928" s="1">
        <v>42475</v>
      </c>
    </row>
    <row r="2929" spans="1:17" x14ac:dyDescent="0.25">
      <c r="A2929" t="s">
        <v>864</v>
      </c>
      <c r="B2929" t="s">
        <v>865</v>
      </c>
      <c r="C2929">
        <v>2806</v>
      </c>
      <c r="D2929" t="s">
        <v>2541</v>
      </c>
      <c r="E2929" t="s">
        <v>463</v>
      </c>
      <c r="F2929" t="s">
        <v>52</v>
      </c>
      <c r="G2929" t="s">
        <v>2542</v>
      </c>
      <c r="H2929">
        <v>0</v>
      </c>
      <c r="I2929" t="s">
        <v>385</v>
      </c>
      <c r="J2929" t="s">
        <v>24</v>
      </c>
      <c r="K2929">
        <v>1381</v>
      </c>
      <c r="L2929" t="s">
        <v>25</v>
      </c>
      <c r="M2929" s="1">
        <v>42475</v>
      </c>
      <c r="N2929" s="1">
        <v>42658</v>
      </c>
      <c r="O2929" t="s">
        <v>26</v>
      </c>
      <c r="P2929" s="1">
        <v>42618.404386574075</v>
      </c>
      <c r="Q2929" s="1">
        <v>42475</v>
      </c>
    </row>
    <row r="2930" spans="1:17" x14ac:dyDescent="0.25">
      <c r="A2930" t="s">
        <v>89</v>
      </c>
      <c r="B2930" t="s">
        <v>90</v>
      </c>
      <c r="C2930">
        <v>2228</v>
      </c>
      <c r="D2930" t="s">
        <v>2543</v>
      </c>
      <c r="E2930" t="s">
        <v>1175</v>
      </c>
      <c r="F2930" t="s">
        <v>21</v>
      </c>
      <c r="G2930" t="s">
        <v>22</v>
      </c>
      <c r="H2930">
        <v>0</v>
      </c>
      <c r="I2930" t="s">
        <v>107</v>
      </c>
      <c r="J2930" t="s">
        <v>27</v>
      </c>
      <c r="K2930">
        <v>285</v>
      </c>
      <c r="L2930" t="s">
        <v>35</v>
      </c>
      <c r="M2930" s="1">
        <v>42555</v>
      </c>
      <c r="N2930" s="1">
        <v>42739</v>
      </c>
      <c r="O2930" t="s">
        <v>26</v>
      </c>
      <c r="P2930" s="1">
        <v>42583.424317129633</v>
      </c>
      <c r="Q2930" s="1">
        <v>42555</v>
      </c>
    </row>
    <row r="2931" spans="1:17" x14ac:dyDescent="0.25">
      <c r="A2931" t="s">
        <v>89</v>
      </c>
      <c r="B2931" t="s">
        <v>90</v>
      </c>
      <c r="C2931">
        <v>2228</v>
      </c>
      <c r="D2931" t="s">
        <v>2543</v>
      </c>
      <c r="E2931" t="s">
        <v>1175</v>
      </c>
      <c r="F2931" t="s">
        <v>21</v>
      </c>
      <c r="G2931" t="s">
        <v>22</v>
      </c>
      <c r="H2931">
        <v>0</v>
      </c>
      <c r="I2931" t="s">
        <v>107</v>
      </c>
      <c r="J2931" t="s">
        <v>24</v>
      </c>
      <c r="K2931">
        <v>285</v>
      </c>
      <c r="L2931" t="s">
        <v>35</v>
      </c>
      <c r="M2931" s="1">
        <v>42555</v>
      </c>
      <c r="N2931" s="1">
        <v>42739</v>
      </c>
      <c r="O2931" t="s">
        <v>26</v>
      </c>
      <c r="P2931" s="1">
        <v>42583.424317129633</v>
      </c>
      <c r="Q2931" s="1">
        <v>42555</v>
      </c>
    </row>
    <row r="2932" spans="1:17" x14ac:dyDescent="0.25">
      <c r="A2932" t="s">
        <v>1457</v>
      </c>
      <c r="B2932" t="s">
        <v>1458</v>
      </c>
      <c r="C2932">
        <v>1127</v>
      </c>
      <c r="D2932" t="s">
        <v>2544</v>
      </c>
      <c r="E2932" t="s">
        <v>125</v>
      </c>
      <c r="F2932" t="s">
        <v>70</v>
      </c>
      <c r="G2932" t="s">
        <v>22</v>
      </c>
      <c r="H2932">
        <v>0</v>
      </c>
      <c r="I2932" t="s">
        <v>65</v>
      </c>
      <c r="J2932" t="s">
        <v>24</v>
      </c>
      <c r="K2932">
        <v>776</v>
      </c>
      <c r="L2932" t="s">
        <v>35</v>
      </c>
      <c r="M2932" s="1">
        <v>42592</v>
      </c>
      <c r="N2932" s="1">
        <v>42776</v>
      </c>
      <c r="O2932" t="s">
        <v>26</v>
      </c>
      <c r="P2932" s="1">
        <v>42593.343252314815</v>
      </c>
      <c r="Q2932" s="1">
        <v>42592</v>
      </c>
    </row>
    <row r="2933" spans="1:17" x14ac:dyDescent="0.25">
      <c r="A2933" t="s">
        <v>1457</v>
      </c>
      <c r="B2933" t="s">
        <v>1458</v>
      </c>
      <c r="C2933">
        <v>1127</v>
      </c>
      <c r="D2933" t="s">
        <v>2544</v>
      </c>
      <c r="E2933" t="s">
        <v>125</v>
      </c>
      <c r="F2933" t="s">
        <v>70</v>
      </c>
      <c r="G2933" t="s">
        <v>22</v>
      </c>
      <c r="H2933">
        <v>0</v>
      </c>
      <c r="I2933" t="s">
        <v>65</v>
      </c>
      <c r="J2933" t="s">
        <v>27</v>
      </c>
      <c r="K2933">
        <v>776</v>
      </c>
      <c r="L2933" t="s">
        <v>35</v>
      </c>
      <c r="M2933" s="1">
        <v>42592</v>
      </c>
      <c r="N2933" s="1">
        <v>42776</v>
      </c>
      <c r="O2933" t="s">
        <v>26</v>
      </c>
      <c r="P2933" s="1">
        <v>42593.343252314815</v>
      </c>
      <c r="Q2933" s="1">
        <v>42592</v>
      </c>
    </row>
    <row r="2934" spans="1:17" x14ac:dyDescent="0.25">
      <c r="A2934" t="s">
        <v>1457</v>
      </c>
      <c r="B2934" t="s">
        <v>1458</v>
      </c>
      <c r="C2934">
        <v>1127</v>
      </c>
      <c r="D2934" t="s">
        <v>2545</v>
      </c>
      <c r="E2934" t="s">
        <v>111</v>
      </c>
      <c r="F2934" t="s">
        <v>21</v>
      </c>
      <c r="G2934" t="s">
        <v>22</v>
      </c>
      <c r="H2934">
        <v>0</v>
      </c>
      <c r="I2934" t="s">
        <v>65</v>
      </c>
      <c r="J2934" t="s">
        <v>24</v>
      </c>
      <c r="K2934">
        <v>468</v>
      </c>
      <c r="L2934" t="s">
        <v>35</v>
      </c>
      <c r="M2934" s="1">
        <v>42580</v>
      </c>
      <c r="N2934" s="1">
        <v>42764</v>
      </c>
      <c r="O2934" t="s">
        <v>26</v>
      </c>
      <c r="P2934" s="1">
        <v>42585.705000000002</v>
      </c>
      <c r="Q2934" s="1">
        <v>42580</v>
      </c>
    </row>
    <row r="2935" spans="1:17" x14ac:dyDescent="0.25">
      <c r="A2935" t="s">
        <v>1457</v>
      </c>
      <c r="B2935" t="s">
        <v>1458</v>
      </c>
      <c r="C2935">
        <v>1127</v>
      </c>
      <c r="D2935" t="s">
        <v>2545</v>
      </c>
      <c r="E2935" t="s">
        <v>111</v>
      </c>
      <c r="F2935" t="s">
        <v>21</v>
      </c>
      <c r="G2935" t="s">
        <v>22</v>
      </c>
      <c r="H2935">
        <v>0</v>
      </c>
      <c r="I2935" t="s">
        <v>65</v>
      </c>
      <c r="J2935" t="s">
        <v>27</v>
      </c>
      <c r="K2935">
        <v>468</v>
      </c>
      <c r="L2935" t="s">
        <v>35</v>
      </c>
      <c r="M2935" s="1">
        <v>42580</v>
      </c>
      <c r="N2935" s="1">
        <v>42764</v>
      </c>
      <c r="O2935" t="s">
        <v>26</v>
      </c>
      <c r="P2935" s="1">
        <v>42585.705000000002</v>
      </c>
      <c r="Q2935" s="1">
        <v>42580</v>
      </c>
    </row>
    <row r="2936" spans="1:17" x14ac:dyDescent="0.25">
      <c r="A2936" t="s">
        <v>2546</v>
      </c>
      <c r="B2936" t="s">
        <v>2547</v>
      </c>
      <c r="C2936">
        <v>1098</v>
      </c>
      <c r="D2936" t="s">
        <v>2548</v>
      </c>
      <c r="E2936" t="s">
        <v>212</v>
      </c>
      <c r="F2936" t="s">
        <v>70</v>
      </c>
      <c r="G2936" t="s">
        <v>179</v>
      </c>
      <c r="H2936">
        <v>0</v>
      </c>
      <c r="I2936" t="s">
        <v>107</v>
      </c>
      <c r="J2936" t="s">
        <v>27</v>
      </c>
      <c r="K2936">
        <v>52</v>
      </c>
      <c r="L2936" t="s">
        <v>35</v>
      </c>
      <c r="M2936" s="1">
        <v>42404</v>
      </c>
      <c r="N2936" s="1">
        <v>42770</v>
      </c>
      <c r="O2936" t="s">
        <v>26</v>
      </c>
      <c r="P2936" s="1">
        <v>42565.467013888891</v>
      </c>
      <c r="Q2936" s="1">
        <v>42404</v>
      </c>
    </row>
    <row r="2937" spans="1:17" x14ac:dyDescent="0.25">
      <c r="A2937" t="s">
        <v>2546</v>
      </c>
      <c r="B2937" t="s">
        <v>2547</v>
      </c>
      <c r="C2937">
        <v>1098</v>
      </c>
      <c r="D2937" t="s">
        <v>2548</v>
      </c>
      <c r="E2937" t="s">
        <v>212</v>
      </c>
      <c r="F2937" t="s">
        <v>70</v>
      </c>
      <c r="G2937" t="s">
        <v>179</v>
      </c>
      <c r="H2937">
        <v>0</v>
      </c>
      <c r="I2937" t="s">
        <v>107</v>
      </c>
      <c r="J2937" t="s">
        <v>24</v>
      </c>
      <c r="K2937">
        <v>52</v>
      </c>
      <c r="L2937" t="s">
        <v>35</v>
      </c>
      <c r="M2937" s="1">
        <v>42404</v>
      </c>
      <c r="N2937" s="1">
        <v>42770</v>
      </c>
      <c r="O2937" t="s">
        <v>26</v>
      </c>
      <c r="P2937" s="1">
        <v>42565.467013888891</v>
      </c>
      <c r="Q2937" s="1">
        <v>42404</v>
      </c>
    </row>
    <row r="2938" spans="1:17" x14ac:dyDescent="0.25">
      <c r="A2938" t="s">
        <v>2549</v>
      </c>
      <c r="B2938" t="s">
        <v>2550</v>
      </c>
      <c r="C2938">
        <v>2460</v>
      </c>
      <c r="D2938" t="s">
        <v>2551</v>
      </c>
      <c r="E2938" t="s">
        <v>704</v>
      </c>
      <c r="F2938" t="s">
        <v>178</v>
      </c>
      <c r="G2938" t="s">
        <v>1741</v>
      </c>
      <c r="H2938">
        <v>1</v>
      </c>
      <c r="I2938" t="s">
        <v>2552</v>
      </c>
      <c r="J2938" t="s">
        <v>24</v>
      </c>
      <c r="K2938">
        <v>2044</v>
      </c>
      <c r="L2938" t="s">
        <v>25</v>
      </c>
      <c r="M2938" s="1">
        <v>42482</v>
      </c>
      <c r="N2938" s="1">
        <v>42665</v>
      </c>
      <c r="O2938" t="s">
        <v>26</v>
      </c>
      <c r="P2938" s="1">
        <v>42640.438148148147</v>
      </c>
      <c r="Q2938" s="1">
        <v>42482</v>
      </c>
    </row>
    <row r="2939" spans="1:17" x14ac:dyDescent="0.25">
      <c r="A2939" t="s">
        <v>2549</v>
      </c>
      <c r="B2939" t="s">
        <v>2550</v>
      </c>
      <c r="C2939">
        <v>2460</v>
      </c>
      <c r="D2939" t="s">
        <v>2551</v>
      </c>
      <c r="E2939" t="s">
        <v>704</v>
      </c>
      <c r="F2939" t="s">
        <v>178</v>
      </c>
      <c r="G2939" t="s">
        <v>1741</v>
      </c>
      <c r="H2939">
        <v>1</v>
      </c>
      <c r="I2939" t="s">
        <v>2552</v>
      </c>
      <c r="J2939" t="s">
        <v>27</v>
      </c>
      <c r="K2939">
        <v>2044</v>
      </c>
      <c r="L2939" t="s">
        <v>25</v>
      </c>
      <c r="M2939" s="1">
        <v>42482</v>
      </c>
      <c r="N2939" s="1">
        <v>42665</v>
      </c>
      <c r="O2939" t="s">
        <v>26</v>
      </c>
      <c r="P2939" s="1">
        <v>42640.438148148147</v>
      </c>
      <c r="Q2939" s="1">
        <v>42482</v>
      </c>
    </row>
    <row r="2940" spans="1:17" x14ac:dyDescent="0.25">
      <c r="A2940" t="s">
        <v>2549</v>
      </c>
      <c r="B2940" t="s">
        <v>2550</v>
      </c>
      <c r="C2940">
        <v>2460</v>
      </c>
      <c r="D2940" t="s">
        <v>2551</v>
      </c>
      <c r="E2940" t="s">
        <v>704</v>
      </c>
      <c r="F2940" t="s">
        <v>178</v>
      </c>
      <c r="G2940" t="s">
        <v>1741</v>
      </c>
      <c r="H2940">
        <v>1</v>
      </c>
      <c r="I2940" t="s">
        <v>2552</v>
      </c>
      <c r="J2940" t="s">
        <v>36</v>
      </c>
      <c r="K2940">
        <v>2044</v>
      </c>
      <c r="L2940" t="s">
        <v>25</v>
      </c>
      <c r="M2940" s="1">
        <v>42482</v>
      </c>
      <c r="N2940" s="1">
        <v>42665</v>
      </c>
      <c r="O2940" t="s">
        <v>26</v>
      </c>
      <c r="P2940" s="1">
        <v>42640.438148148147</v>
      </c>
      <c r="Q2940" s="1">
        <v>42482</v>
      </c>
    </row>
    <row r="2941" spans="1:17" x14ac:dyDescent="0.25">
      <c r="A2941" t="s">
        <v>2553</v>
      </c>
      <c r="B2941" t="s">
        <v>2554</v>
      </c>
      <c r="C2941">
        <v>1088</v>
      </c>
      <c r="D2941" t="s">
        <v>2555</v>
      </c>
      <c r="E2941" t="s">
        <v>679</v>
      </c>
      <c r="F2941" t="s">
        <v>141</v>
      </c>
      <c r="G2941" t="s">
        <v>2556</v>
      </c>
      <c r="H2941">
        <v>0</v>
      </c>
      <c r="I2941" t="s">
        <v>107</v>
      </c>
      <c r="J2941" t="s">
        <v>24</v>
      </c>
      <c r="K2941">
        <v>1140</v>
      </c>
      <c r="L2941" t="s">
        <v>35</v>
      </c>
      <c r="M2941" s="1">
        <v>42607</v>
      </c>
      <c r="N2941" s="1">
        <v>42791</v>
      </c>
      <c r="O2941" t="s">
        <v>26</v>
      </c>
      <c r="P2941" s="1">
        <v>42606.688703703701</v>
      </c>
      <c r="Q2941" s="1">
        <v>42607</v>
      </c>
    </row>
    <row r="2942" spans="1:17" x14ac:dyDescent="0.25">
      <c r="A2942" t="s">
        <v>2553</v>
      </c>
      <c r="B2942" t="s">
        <v>2554</v>
      </c>
      <c r="C2942">
        <v>1088</v>
      </c>
      <c r="D2942" t="s">
        <v>2555</v>
      </c>
      <c r="E2942" t="s">
        <v>679</v>
      </c>
      <c r="F2942" t="s">
        <v>141</v>
      </c>
      <c r="G2942" t="s">
        <v>2556</v>
      </c>
      <c r="H2942">
        <v>0</v>
      </c>
      <c r="I2942" t="s">
        <v>107</v>
      </c>
      <c r="J2942" t="s">
        <v>27</v>
      </c>
      <c r="K2942">
        <v>1140</v>
      </c>
      <c r="L2942" t="s">
        <v>35</v>
      </c>
      <c r="M2942" s="1">
        <v>42607</v>
      </c>
      <c r="N2942" s="1">
        <v>42791</v>
      </c>
      <c r="O2942" t="s">
        <v>26</v>
      </c>
      <c r="P2942" s="1">
        <v>42606.688703703701</v>
      </c>
      <c r="Q2942" s="1">
        <v>42607</v>
      </c>
    </row>
    <row r="2943" spans="1:17" x14ac:dyDescent="0.25">
      <c r="A2943" t="s">
        <v>1419</v>
      </c>
      <c r="B2943" t="s">
        <v>1420</v>
      </c>
      <c r="C2943">
        <v>2383</v>
      </c>
      <c r="D2943" t="s">
        <v>2557</v>
      </c>
      <c r="E2943" t="s">
        <v>145</v>
      </c>
      <c r="F2943" t="s">
        <v>70</v>
      </c>
      <c r="G2943" t="s">
        <v>962</v>
      </c>
      <c r="H2943">
        <v>0</v>
      </c>
      <c r="I2943" t="s">
        <v>107</v>
      </c>
      <c r="J2943" t="s">
        <v>24</v>
      </c>
      <c r="K2943">
        <v>530</v>
      </c>
      <c r="L2943" t="s">
        <v>35</v>
      </c>
      <c r="M2943" s="1">
        <v>42563</v>
      </c>
      <c r="N2943" s="1">
        <v>42747</v>
      </c>
      <c r="O2943" t="s">
        <v>26</v>
      </c>
      <c r="P2943" s="1">
        <v>42587.365405092591</v>
      </c>
      <c r="Q2943" s="1">
        <v>42563</v>
      </c>
    </row>
    <row r="2944" spans="1:17" x14ac:dyDescent="0.25">
      <c r="A2944" t="s">
        <v>1419</v>
      </c>
      <c r="B2944" t="s">
        <v>1420</v>
      </c>
      <c r="C2944">
        <v>2383</v>
      </c>
      <c r="D2944" t="s">
        <v>2557</v>
      </c>
      <c r="E2944" t="s">
        <v>145</v>
      </c>
      <c r="F2944" t="s">
        <v>70</v>
      </c>
      <c r="G2944" t="s">
        <v>962</v>
      </c>
      <c r="H2944">
        <v>0</v>
      </c>
      <c r="I2944" t="s">
        <v>107</v>
      </c>
      <c r="J2944" t="s">
        <v>27</v>
      </c>
      <c r="K2944">
        <v>530</v>
      </c>
      <c r="L2944" t="s">
        <v>35</v>
      </c>
      <c r="M2944" s="1">
        <v>42563</v>
      </c>
      <c r="N2944" s="1">
        <v>42747</v>
      </c>
      <c r="O2944" t="s">
        <v>26</v>
      </c>
      <c r="P2944" s="1">
        <v>42587.365405092591</v>
      </c>
      <c r="Q2944" s="1">
        <v>42563</v>
      </c>
    </row>
    <row r="2945" spans="1:17" x14ac:dyDescent="0.25">
      <c r="A2945" t="s">
        <v>214</v>
      </c>
      <c r="B2945" t="s">
        <v>215</v>
      </c>
      <c r="C2945">
        <v>2261</v>
      </c>
      <c r="D2945" t="s">
        <v>2558</v>
      </c>
      <c r="E2945" t="s">
        <v>704</v>
      </c>
      <c r="F2945" t="s">
        <v>70</v>
      </c>
      <c r="G2945" t="s">
        <v>1741</v>
      </c>
      <c r="H2945">
        <v>0</v>
      </c>
      <c r="I2945" t="s">
        <v>94</v>
      </c>
      <c r="J2945" t="s">
        <v>24</v>
      </c>
      <c r="K2945">
        <v>84</v>
      </c>
      <c r="L2945" t="s">
        <v>25</v>
      </c>
      <c r="M2945" s="1">
        <v>42390</v>
      </c>
      <c r="N2945" s="1">
        <v>42572</v>
      </c>
      <c r="O2945" t="s">
        <v>26</v>
      </c>
      <c r="P2945" s="1">
        <v>42569.727280092593</v>
      </c>
      <c r="Q2945" s="1">
        <v>42390</v>
      </c>
    </row>
    <row r="2946" spans="1:17" x14ac:dyDescent="0.25">
      <c r="A2946" t="s">
        <v>214</v>
      </c>
      <c r="B2946" t="s">
        <v>215</v>
      </c>
      <c r="C2946">
        <v>2261</v>
      </c>
      <c r="D2946" t="s">
        <v>2558</v>
      </c>
      <c r="E2946" t="s">
        <v>704</v>
      </c>
      <c r="F2946" t="s">
        <v>70</v>
      </c>
      <c r="G2946" t="s">
        <v>1741</v>
      </c>
      <c r="H2946">
        <v>0</v>
      </c>
      <c r="I2946" t="s">
        <v>94</v>
      </c>
      <c r="J2946" t="s">
        <v>27</v>
      </c>
      <c r="K2946">
        <v>84</v>
      </c>
      <c r="L2946" t="s">
        <v>25</v>
      </c>
      <c r="M2946" s="1">
        <v>42390</v>
      </c>
      <c r="N2946" s="1">
        <v>42572</v>
      </c>
      <c r="O2946" t="s">
        <v>26</v>
      </c>
      <c r="P2946" s="1">
        <v>42569.727280092593</v>
      </c>
      <c r="Q2946" s="1">
        <v>42390</v>
      </c>
    </row>
    <row r="2947" spans="1:17" x14ac:dyDescent="0.25">
      <c r="A2947" t="s">
        <v>214</v>
      </c>
      <c r="B2947" t="s">
        <v>215</v>
      </c>
      <c r="C2947">
        <v>2261</v>
      </c>
      <c r="D2947" t="s">
        <v>2558</v>
      </c>
      <c r="E2947" t="s">
        <v>704</v>
      </c>
      <c r="F2947" t="s">
        <v>70</v>
      </c>
      <c r="G2947" t="s">
        <v>1741</v>
      </c>
      <c r="H2947">
        <v>0</v>
      </c>
      <c r="I2947" t="s">
        <v>94</v>
      </c>
      <c r="J2947" t="s">
        <v>24</v>
      </c>
      <c r="K2947">
        <v>332</v>
      </c>
      <c r="L2947" t="s">
        <v>35</v>
      </c>
      <c r="M2947" s="1">
        <v>42583</v>
      </c>
      <c r="N2947" s="1">
        <v>42767</v>
      </c>
      <c r="O2947" t="s">
        <v>26</v>
      </c>
      <c r="P2947" s="1">
        <v>42584.371180555558</v>
      </c>
      <c r="Q2947" s="1">
        <v>42583</v>
      </c>
    </row>
    <row r="2948" spans="1:17" x14ac:dyDescent="0.25">
      <c r="A2948" t="s">
        <v>214</v>
      </c>
      <c r="B2948" t="s">
        <v>215</v>
      </c>
      <c r="C2948">
        <v>2261</v>
      </c>
      <c r="D2948" t="s">
        <v>2558</v>
      </c>
      <c r="E2948" t="s">
        <v>704</v>
      </c>
      <c r="F2948" t="s">
        <v>70</v>
      </c>
      <c r="G2948" t="s">
        <v>1741</v>
      </c>
      <c r="H2948">
        <v>0</v>
      </c>
      <c r="I2948" t="s">
        <v>94</v>
      </c>
      <c r="J2948" t="s">
        <v>27</v>
      </c>
      <c r="K2948">
        <v>332</v>
      </c>
      <c r="L2948" t="s">
        <v>35</v>
      </c>
      <c r="M2948" s="1">
        <v>42583</v>
      </c>
      <c r="N2948" s="1">
        <v>42767</v>
      </c>
      <c r="O2948" t="s">
        <v>26</v>
      </c>
      <c r="P2948" s="1">
        <v>42584.371180555558</v>
      </c>
      <c r="Q2948" s="1">
        <v>42583</v>
      </c>
    </row>
    <row r="2949" spans="1:17" x14ac:dyDescent="0.25">
      <c r="A2949" t="s">
        <v>2559</v>
      </c>
      <c r="B2949" t="s">
        <v>2560</v>
      </c>
      <c r="C2949">
        <v>1081</v>
      </c>
      <c r="D2949" t="s">
        <v>2561</v>
      </c>
      <c r="E2949" t="s">
        <v>185</v>
      </c>
      <c r="F2949" t="s">
        <v>32</v>
      </c>
      <c r="G2949" t="s">
        <v>701</v>
      </c>
      <c r="H2949">
        <v>0</v>
      </c>
      <c r="I2949" t="s">
        <v>107</v>
      </c>
      <c r="J2949" t="s">
        <v>24</v>
      </c>
      <c r="K2949">
        <v>1539</v>
      </c>
      <c r="L2949" t="s">
        <v>25</v>
      </c>
      <c r="M2949" s="1">
        <v>42300</v>
      </c>
      <c r="N2949" s="1">
        <v>42666</v>
      </c>
      <c r="O2949" t="s">
        <v>26</v>
      </c>
      <c r="P2949" s="1">
        <v>42626.604629629626</v>
      </c>
      <c r="Q2949" s="1">
        <v>42300</v>
      </c>
    </row>
    <row r="2950" spans="1:17" x14ac:dyDescent="0.25">
      <c r="A2950" t="s">
        <v>2559</v>
      </c>
      <c r="B2950" t="s">
        <v>2560</v>
      </c>
      <c r="C2950">
        <v>1081</v>
      </c>
      <c r="D2950" t="s">
        <v>2561</v>
      </c>
      <c r="E2950" t="s">
        <v>185</v>
      </c>
      <c r="F2950" t="s">
        <v>32</v>
      </c>
      <c r="G2950" t="s">
        <v>701</v>
      </c>
      <c r="H2950">
        <v>0</v>
      </c>
      <c r="I2950" t="s">
        <v>107</v>
      </c>
      <c r="J2950" t="s">
        <v>27</v>
      </c>
      <c r="K2950">
        <v>1539</v>
      </c>
      <c r="L2950" t="s">
        <v>25</v>
      </c>
      <c r="M2950" s="1">
        <v>42300</v>
      </c>
      <c r="N2950" s="1">
        <v>42666</v>
      </c>
      <c r="O2950" t="s">
        <v>26</v>
      </c>
      <c r="P2950" s="1">
        <v>42626.604629629626</v>
      </c>
      <c r="Q2950" s="1">
        <v>42300</v>
      </c>
    </row>
    <row r="2951" spans="1:17" x14ac:dyDescent="0.25">
      <c r="A2951" t="s">
        <v>2559</v>
      </c>
      <c r="B2951" t="s">
        <v>2560</v>
      </c>
      <c r="C2951">
        <v>1081</v>
      </c>
      <c r="D2951" t="s">
        <v>2562</v>
      </c>
      <c r="E2951" t="s">
        <v>185</v>
      </c>
      <c r="F2951" t="s">
        <v>32</v>
      </c>
      <c r="G2951" t="s">
        <v>701</v>
      </c>
      <c r="H2951">
        <v>0</v>
      </c>
      <c r="I2951" t="s">
        <v>107</v>
      </c>
      <c r="J2951" t="s">
        <v>24</v>
      </c>
      <c r="K2951">
        <v>1569</v>
      </c>
      <c r="L2951" t="s">
        <v>25</v>
      </c>
      <c r="M2951" s="1">
        <v>42298</v>
      </c>
      <c r="N2951" s="1">
        <v>42664</v>
      </c>
      <c r="O2951" t="s">
        <v>26</v>
      </c>
      <c r="P2951" s="1">
        <v>42627.341643518521</v>
      </c>
      <c r="Q2951" s="1">
        <v>42298</v>
      </c>
    </row>
    <row r="2952" spans="1:17" x14ac:dyDescent="0.25">
      <c r="A2952" t="s">
        <v>2559</v>
      </c>
      <c r="B2952" t="s">
        <v>2560</v>
      </c>
      <c r="C2952">
        <v>1081</v>
      </c>
      <c r="D2952" t="s">
        <v>2562</v>
      </c>
      <c r="E2952" t="s">
        <v>185</v>
      </c>
      <c r="F2952" t="s">
        <v>32</v>
      </c>
      <c r="G2952" t="s">
        <v>701</v>
      </c>
      <c r="H2952">
        <v>0</v>
      </c>
      <c r="I2952" t="s">
        <v>107</v>
      </c>
      <c r="J2952" t="s">
        <v>27</v>
      </c>
      <c r="K2952">
        <v>1569</v>
      </c>
      <c r="L2952" t="s">
        <v>25</v>
      </c>
      <c r="M2952" s="1">
        <v>42298</v>
      </c>
      <c r="N2952" s="1">
        <v>42664</v>
      </c>
      <c r="O2952" t="s">
        <v>26</v>
      </c>
      <c r="P2952" s="1">
        <v>42627.341643518521</v>
      </c>
      <c r="Q2952" s="1">
        <v>42298</v>
      </c>
    </row>
    <row r="2953" spans="1:17" x14ac:dyDescent="0.25">
      <c r="A2953" t="s">
        <v>721</v>
      </c>
      <c r="B2953" t="s">
        <v>722</v>
      </c>
      <c r="C2953">
        <v>1290</v>
      </c>
      <c r="D2953" t="s">
        <v>2563</v>
      </c>
      <c r="E2953" t="s">
        <v>145</v>
      </c>
      <c r="F2953" t="s">
        <v>32</v>
      </c>
      <c r="G2953" t="s">
        <v>647</v>
      </c>
      <c r="H2953">
        <v>0</v>
      </c>
      <c r="I2953" t="s">
        <v>328</v>
      </c>
      <c r="J2953" t="s">
        <v>24</v>
      </c>
      <c r="K2953">
        <v>388</v>
      </c>
      <c r="L2953" t="s">
        <v>25</v>
      </c>
      <c r="M2953" s="1">
        <v>42474</v>
      </c>
      <c r="N2953" s="1">
        <v>42657</v>
      </c>
      <c r="O2953" t="s">
        <v>26</v>
      </c>
      <c r="P2953" s="1">
        <v>42584.618703703702</v>
      </c>
      <c r="Q2953" s="1">
        <v>42474</v>
      </c>
    </row>
    <row r="2954" spans="1:17" x14ac:dyDescent="0.25">
      <c r="A2954" t="s">
        <v>721</v>
      </c>
      <c r="B2954" t="s">
        <v>722</v>
      </c>
      <c r="C2954">
        <v>1290</v>
      </c>
      <c r="D2954" t="s">
        <v>2563</v>
      </c>
      <c r="E2954" t="s">
        <v>145</v>
      </c>
      <c r="F2954" t="s">
        <v>32</v>
      </c>
      <c r="G2954" t="s">
        <v>647</v>
      </c>
      <c r="H2954">
        <v>0</v>
      </c>
      <c r="I2954" t="s">
        <v>328</v>
      </c>
      <c r="J2954" t="s">
        <v>27</v>
      </c>
      <c r="K2954">
        <v>388</v>
      </c>
      <c r="L2954" t="s">
        <v>25</v>
      </c>
      <c r="M2954" s="1">
        <v>42474</v>
      </c>
      <c r="N2954" s="1">
        <v>42657</v>
      </c>
      <c r="O2954" t="s">
        <v>26</v>
      </c>
      <c r="P2954" s="1">
        <v>42584.618703703702</v>
      </c>
      <c r="Q2954" s="1">
        <v>42474</v>
      </c>
    </row>
    <row r="2955" spans="1:17" x14ac:dyDescent="0.25">
      <c r="A2955" t="s">
        <v>721</v>
      </c>
      <c r="B2955" t="s">
        <v>722</v>
      </c>
      <c r="C2955">
        <v>1290</v>
      </c>
      <c r="D2955" t="s">
        <v>2563</v>
      </c>
      <c r="E2955" t="s">
        <v>145</v>
      </c>
      <c r="F2955" t="s">
        <v>32</v>
      </c>
      <c r="G2955" t="s">
        <v>647</v>
      </c>
      <c r="H2955">
        <v>0</v>
      </c>
      <c r="I2955" t="s">
        <v>328</v>
      </c>
      <c r="J2955" t="s">
        <v>24</v>
      </c>
      <c r="K2955">
        <v>2500</v>
      </c>
      <c r="L2955" t="s">
        <v>35</v>
      </c>
      <c r="M2955" s="1">
        <v>42627</v>
      </c>
      <c r="N2955" s="1">
        <v>42808</v>
      </c>
      <c r="O2955" t="s">
        <v>26</v>
      </c>
      <c r="P2955" s="1">
        <v>42681.645428240743</v>
      </c>
      <c r="Q2955" s="1">
        <v>42627</v>
      </c>
    </row>
    <row r="2956" spans="1:17" x14ac:dyDescent="0.25">
      <c r="A2956" t="s">
        <v>721</v>
      </c>
      <c r="B2956" t="s">
        <v>722</v>
      </c>
      <c r="C2956">
        <v>1290</v>
      </c>
      <c r="D2956" t="s">
        <v>2563</v>
      </c>
      <c r="E2956" t="s">
        <v>145</v>
      </c>
      <c r="F2956" t="s">
        <v>32</v>
      </c>
      <c r="G2956" t="s">
        <v>647</v>
      </c>
      <c r="H2956">
        <v>0</v>
      </c>
      <c r="I2956" t="s">
        <v>328</v>
      </c>
      <c r="J2956" t="s">
        <v>27</v>
      </c>
      <c r="K2956">
        <v>2500</v>
      </c>
      <c r="L2956" t="s">
        <v>35</v>
      </c>
      <c r="M2956" s="1">
        <v>42627</v>
      </c>
      <c r="N2956" s="1">
        <v>42808</v>
      </c>
      <c r="O2956" t="s">
        <v>26</v>
      </c>
      <c r="P2956" s="1">
        <v>42681.645428240743</v>
      </c>
      <c r="Q2956" s="1">
        <v>42627</v>
      </c>
    </row>
    <row r="2957" spans="1:17" x14ac:dyDescent="0.25">
      <c r="A2957" t="s">
        <v>2564</v>
      </c>
      <c r="B2957" t="s">
        <v>2565</v>
      </c>
      <c r="C2957">
        <v>1823</v>
      </c>
      <c r="D2957" t="s">
        <v>2566</v>
      </c>
      <c r="E2957" t="s">
        <v>140</v>
      </c>
      <c r="F2957" t="s">
        <v>146</v>
      </c>
      <c r="G2957" t="s">
        <v>2028</v>
      </c>
      <c r="H2957">
        <v>1</v>
      </c>
      <c r="I2957" t="s">
        <v>419</v>
      </c>
      <c r="J2957" t="s">
        <v>24</v>
      </c>
      <c r="K2957">
        <v>398</v>
      </c>
      <c r="L2957" t="s">
        <v>35</v>
      </c>
      <c r="M2957" s="1">
        <v>42577</v>
      </c>
      <c r="N2957" s="1">
        <v>42761</v>
      </c>
      <c r="O2957" t="s">
        <v>26</v>
      </c>
      <c r="P2957" s="1">
        <v>42585.357407407406</v>
      </c>
      <c r="Q2957" s="1">
        <v>42577</v>
      </c>
    </row>
    <row r="2958" spans="1:17" x14ac:dyDescent="0.25">
      <c r="A2958" t="s">
        <v>2564</v>
      </c>
      <c r="B2958" t="s">
        <v>2565</v>
      </c>
      <c r="C2958">
        <v>1823</v>
      </c>
      <c r="D2958" t="s">
        <v>2566</v>
      </c>
      <c r="E2958" t="s">
        <v>140</v>
      </c>
      <c r="F2958" t="s">
        <v>146</v>
      </c>
      <c r="G2958" t="s">
        <v>2028</v>
      </c>
      <c r="H2958">
        <v>1</v>
      </c>
      <c r="I2958" t="s">
        <v>419</v>
      </c>
      <c r="J2958" t="s">
        <v>27</v>
      </c>
      <c r="K2958">
        <v>398</v>
      </c>
      <c r="L2958" t="s">
        <v>35</v>
      </c>
      <c r="M2958" s="1">
        <v>42577</v>
      </c>
      <c r="N2958" s="1">
        <v>42761</v>
      </c>
      <c r="O2958" t="s">
        <v>26</v>
      </c>
      <c r="P2958" s="1">
        <v>42585.357407407406</v>
      </c>
      <c r="Q2958" s="1">
        <v>42577</v>
      </c>
    </row>
    <row r="2959" spans="1:17" x14ac:dyDescent="0.25">
      <c r="A2959" t="s">
        <v>2564</v>
      </c>
      <c r="B2959" t="s">
        <v>2565</v>
      </c>
      <c r="C2959">
        <v>1823</v>
      </c>
      <c r="D2959" t="s">
        <v>2566</v>
      </c>
      <c r="E2959" t="s">
        <v>140</v>
      </c>
      <c r="F2959" t="s">
        <v>146</v>
      </c>
      <c r="G2959" t="s">
        <v>2028</v>
      </c>
      <c r="H2959">
        <v>1</v>
      </c>
      <c r="I2959" t="s">
        <v>419</v>
      </c>
      <c r="J2959" t="s">
        <v>36</v>
      </c>
      <c r="K2959">
        <v>398</v>
      </c>
      <c r="L2959" t="s">
        <v>35</v>
      </c>
      <c r="M2959" s="1">
        <v>42577</v>
      </c>
      <c r="N2959" s="1">
        <v>42761</v>
      </c>
      <c r="O2959" t="s">
        <v>26</v>
      </c>
      <c r="P2959" s="1">
        <v>42585.357407407406</v>
      </c>
      <c r="Q2959" s="1">
        <v>42577</v>
      </c>
    </row>
    <row r="2960" spans="1:17" x14ac:dyDescent="0.25">
      <c r="A2960" t="s">
        <v>2564</v>
      </c>
      <c r="B2960" t="s">
        <v>2565</v>
      </c>
      <c r="C2960">
        <v>1823</v>
      </c>
      <c r="D2960" t="s">
        <v>2567</v>
      </c>
      <c r="E2960" t="s">
        <v>835</v>
      </c>
      <c r="F2960" t="s">
        <v>146</v>
      </c>
      <c r="G2960" t="s">
        <v>1726</v>
      </c>
      <c r="H2960">
        <v>1</v>
      </c>
      <c r="I2960" t="s">
        <v>419</v>
      </c>
      <c r="J2960" t="s">
        <v>24</v>
      </c>
      <c r="K2960">
        <v>401</v>
      </c>
      <c r="L2960" t="s">
        <v>35</v>
      </c>
      <c r="M2960" s="1">
        <v>42573</v>
      </c>
      <c r="N2960" s="1">
        <v>42757</v>
      </c>
      <c r="O2960" t="s">
        <v>26</v>
      </c>
      <c r="P2960" s="1">
        <v>42585.365115740744</v>
      </c>
      <c r="Q2960" s="1">
        <v>42573</v>
      </c>
    </row>
    <row r="2961" spans="1:17" x14ac:dyDescent="0.25">
      <c r="A2961" t="s">
        <v>2564</v>
      </c>
      <c r="B2961" t="s">
        <v>2565</v>
      </c>
      <c r="C2961">
        <v>1823</v>
      </c>
      <c r="D2961" t="s">
        <v>2567</v>
      </c>
      <c r="E2961" t="s">
        <v>835</v>
      </c>
      <c r="F2961" t="s">
        <v>146</v>
      </c>
      <c r="G2961" t="s">
        <v>1726</v>
      </c>
      <c r="H2961">
        <v>1</v>
      </c>
      <c r="I2961" t="s">
        <v>419</v>
      </c>
      <c r="J2961" t="s">
        <v>27</v>
      </c>
      <c r="K2961">
        <v>401</v>
      </c>
      <c r="L2961" t="s">
        <v>35</v>
      </c>
      <c r="M2961" s="1">
        <v>42573</v>
      </c>
      <c r="N2961" s="1">
        <v>42757</v>
      </c>
      <c r="O2961" t="s">
        <v>26</v>
      </c>
      <c r="P2961" s="1">
        <v>42585.365115740744</v>
      </c>
      <c r="Q2961" s="1">
        <v>42573</v>
      </c>
    </row>
    <row r="2962" spans="1:17" x14ac:dyDescent="0.25">
      <c r="A2962" t="s">
        <v>2564</v>
      </c>
      <c r="B2962" t="s">
        <v>2565</v>
      </c>
      <c r="C2962">
        <v>1823</v>
      </c>
      <c r="D2962" t="s">
        <v>2567</v>
      </c>
      <c r="E2962" t="s">
        <v>835</v>
      </c>
      <c r="F2962" t="s">
        <v>146</v>
      </c>
      <c r="G2962" t="s">
        <v>1726</v>
      </c>
      <c r="H2962">
        <v>1</v>
      </c>
      <c r="I2962" t="s">
        <v>419</v>
      </c>
      <c r="J2962" t="s">
        <v>36</v>
      </c>
      <c r="K2962">
        <v>401</v>
      </c>
      <c r="L2962" t="s">
        <v>35</v>
      </c>
      <c r="M2962" s="1">
        <v>42573</v>
      </c>
      <c r="N2962" s="1">
        <v>42757</v>
      </c>
      <c r="O2962" t="s">
        <v>26</v>
      </c>
      <c r="P2962" s="1">
        <v>42585.365115740744</v>
      </c>
      <c r="Q2962" s="1">
        <v>42573</v>
      </c>
    </row>
    <row r="2963" spans="1:17" x14ac:dyDescent="0.25">
      <c r="A2963" t="s">
        <v>2568</v>
      </c>
      <c r="B2963" t="s">
        <v>2569</v>
      </c>
      <c r="C2963">
        <v>2202</v>
      </c>
      <c r="D2963" t="s">
        <v>2570</v>
      </c>
      <c r="E2963" t="s">
        <v>145</v>
      </c>
      <c r="F2963" t="s">
        <v>489</v>
      </c>
      <c r="G2963" t="s">
        <v>911</v>
      </c>
      <c r="H2963">
        <v>0</v>
      </c>
      <c r="I2963" t="s">
        <v>393</v>
      </c>
      <c r="J2963" t="s">
        <v>254</v>
      </c>
      <c r="K2963">
        <v>2745</v>
      </c>
      <c r="L2963" t="s">
        <v>35</v>
      </c>
      <c r="M2963" s="1">
        <v>42646</v>
      </c>
      <c r="N2963" s="1">
        <v>42828</v>
      </c>
      <c r="O2963" t="s">
        <v>26</v>
      </c>
      <c r="P2963" s="1">
        <v>42716.351435185185</v>
      </c>
      <c r="Q2963" s="1">
        <v>42646</v>
      </c>
    </row>
    <row r="2964" spans="1:17" x14ac:dyDescent="0.25">
      <c r="A2964" t="s">
        <v>157</v>
      </c>
      <c r="B2964" t="s">
        <v>158</v>
      </c>
      <c r="C2964">
        <v>1002</v>
      </c>
      <c r="D2964" t="s">
        <v>2571</v>
      </c>
      <c r="E2964" t="s">
        <v>662</v>
      </c>
      <c r="F2964" t="s">
        <v>32</v>
      </c>
      <c r="G2964" t="s">
        <v>161</v>
      </c>
      <c r="H2964">
        <v>0</v>
      </c>
      <c r="I2964" t="s">
        <v>162</v>
      </c>
      <c r="J2964" t="s">
        <v>27</v>
      </c>
      <c r="K2964">
        <v>1778</v>
      </c>
      <c r="L2964" t="s">
        <v>25</v>
      </c>
      <c r="M2964" s="1">
        <v>42503</v>
      </c>
      <c r="N2964" s="1">
        <v>42687</v>
      </c>
      <c r="O2964" t="s">
        <v>26</v>
      </c>
      <c r="P2964" s="1">
        <v>42635.422800925924</v>
      </c>
      <c r="Q2964" s="1">
        <v>42503</v>
      </c>
    </row>
    <row r="2965" spans="1:17" x14ac:dyDescent="0.25">
      <c r="A2965" t="s">
        <v>157</v>
      </c>
      <c r="B2965" t="s">
        <v>158</v>
      </c>
      <c r="C2965">
        <v>1002</v>
      </c>
      <c r="D2965" t="s">
        <v>2571</v>
      </c>
      <c r="E2965" t="s">
        <v>662</v>
      </c>
      <c r="F2965" t="s">
        <v>32</v>
      </c>
      <c r="G2965" t="s">
        <v>161</v>
      </c>
      <c r="H2965">
        <v>0</v>
      </c>
      <c r="I2965" t="s">
        <v>162</v>
      </c>
      <c r="J2965" t="s">
        <v>24</v>
      </c>
      <c r="K2965">
        <v>1778</v>
      </c>
      <c r="L2965" t="s">
        <v>25</v>
      </c>
      <c r="M2965" s="1">
        <v>42503</v>
      </c>
      <c r="N2965" s="1">
        <v>42687</v>
      </c>
      <c r="O2965" t="s">
        <v>26</v>
      </c>
      <c r="P2965" s="1">
        <v>42635.422800925924</v>
      </c>
      <c r="Q2965" s="1">
        <v>42503</v>
      </c>
    </row>
    <row r="2966" spans="1:17" x14ac:dyDescent="0.25">
      <c r="A2966" t="s">
        <v>157</v>
      </c>
      <c r="B2966" t="s">
        <v>158</v>
      </c>
      <c r="C2966">
        <v>1002</v>
      </c>
      <c r="D2966" t="s">
        <v>2571</v>
      </c>
      <c r="E2966" t="s">
        <v>662</v>
      </c>
      <c r="F2966" t="s">
        <v>32</v>
      </c>
      <c r="G2966" t="s">
        <v>161</v>
      </c>
      <c r="H2966">
        <v>0</v>
      </c>
      <c r="I2966" t="s">
        <v>162</v>
      </c>
      <c r="J2966" t="s">
        <v>27</v>
      </c>
      <c r="K2966">
        <v>2811</v>
      </c>
      <c r="L2966" t="s">
        <v>35</v>
      </c>
      <c r="M2966" s="1">
        <v>42718</v>
      </c>
      <c r="N2966" s="1">
        <v>42900</v>
      </c>
      <c r="O2966" t="s">
        <v>26</v>
      </c>
      <c r="P2966" s="1">
        <v>42730.611608796295</v>
      </c>
      <c r="Q2966" s="1">
        <v>42718</v>
      </c>
    </row>
    <row r="2967" spans="1:17" x14ac:dyDescent="0.25">
      <c r="A2967" t="s">
        <v>157</v>
      </c>
      <c r="B2967" t="s">
        <v>158</v>
      </c>
      <c r="C2967">
        <v>1002</v>
      </c>
      <c r="D2967" t="s">
        <v>2571</v>
      </c>
      <c r="E2967" t="s">
        <v>662</v>
      </c>
      <c r="F2967" t="s">
        <v>32</v>
      </c>
      <c r="G2967" t="s">
        <v>161</v>
      </c>
      <c r="H2967">
        <v>0</v>
      </c>
      <c r="I2967" t="s">
        <v>162</v>
      </c>
      <c r="J2967" t="s">
        <v>24</v>
      </c>
      <c r="K2967">
        <v>2811</v>
      </c>
      <c r="L2967" t="s">
        <v>35</v>
      </c>
      <c r="M2967" s="1">
        <v>42718</v>
      </c>
      <c r="N2967" s="1">
        <v>42900</v>
      </c>
      <c r="O2967" t="s">
        <v>26</v>
      </c>
      <c r="P2967" s="1">
        <v>42730.611608796295</v>
      </c>
      <c r="Q2967" s="1">
        <v>42718</v>
      </c>
    </row>
    <row r="2968" spans="1:17" x14ac:dyDescent="0.25">
      <c r="A2968" t="s">
        <v>1187</v>
      </c>
      <c r="B2968" t="s">
        <v>1188</v>
      </c>
      <c r="C2968">
        <v>1598</v>
      </c>
      <c r="D2968" t="s">
        <v>2572</v>
      </c>
      <c r="E2968" t="s">
        <v>662</v>
      </c>
      <c r="F2968" t="s">
        <v>154</v>
      </c>
      <c r="G2968" t="s">
        <v>155</v>
      </c>
      <c r="H2968">
        <v>1</v>
      </c>
      <c r="I2968" t="s">
        <v>359</v>
      </c>
      <c r="J2968" t="s">
        <v>36</v>
      </c>
      <c r="K2968">
        <v>222</v>
      </c>
      <c r="L2968" t="s">
        <v>35</v>
      </c>
      <c r="M2968" s="1">
        <v>42579</v>
      </c>
      <c r="N2968" s="1">
        <v>42763</v>
      </c>
      <c r="O2968" t="s">
        <v>26</v>
      </c>
      <c r="P2968" s="1">
        <v>42579.634756944448</v>
      </c>
      <c r="Q2968" s="1">
        <v>42579</v>
      </c>
    </row>
    <row r="2969" spans="1:17" x14ac:dyDescent="0.25">
      <c r="A2969" t="s">
        <v>1187</v>
      </c>
      <c r="B2969" t="s">
        <v>1188</v>
      </c>
      <c r="C2969">
        <v>1598</v>
      </c>
      <c r="D2969" t="s">
        <v>2572</v>
      </c>
      <c r="E2969" t="s">
        <v>662</v>
      </c>
      <c r="F2969" t="s">
        <v>154</v>
      </c>
      <c r="G2969" t="s">
        <v>155</v>
      </c>
      <c r="H2969">
        <v>1</v>
      </c>
      <c r="I2969" t="s">
        <v>359</v>
      </c>
      <c r="J2969" t="s">
        <v>24</v>
      </c>
      <c r="K2969">
        <v>222</v>
      </c>
      <c r="L2969" t="s">
        <v>35</v>
      </c>
      <c r="M2969" s="1">
        <v>42579</v>
      </c>
      <c r="N2969" s="1">
        <v>42763</v>
      </c>
      <c r="O2969" t="s">
        <v>26</v>
      </c>
      <c r="P2969" s="1">
        <v>42579.634756944448</v>
      </c>
      <c r="Q2969" s="1">
        <v>42579</v>
      </c>
    </row>
    <row r="2970" spans="1:17" x14ac:dyDescent="0.25">
      <c r="A2970" t="s">
        <v>1187</v>
      </c>
      <c r="B2970" t="s">
        <v>1188</v>
      </c>
      <c r="C2970">
        <v>1598</v>
      </c>
      <c r="D2970" t="s">
        <v>2572</v>
      </c>
      <c r="E2970" t="s">
        <v>662</v>
      </c>
      <c r="F2970" t="s">
        <v>154</v>
      </c>
      <c r="G2970" t="s">
        <v>155</v>
      </c>
      <c r="H2970">
        <v>1</v>
      </c>
      <c r="I2970" t="s">
        <v>359</v>
      </c>
      <c r="J2970" t="s">
        <v>27</v>
      </c>
      <c r="K2970">
        <v>222</v>
      </c>
      <c r="L2970" t="s">
        <v>35</v>
      </c>
      <c r="M2970" s="1">
        <v>42579</v>
      </c>
      <c r="N2970" s="1">
        <v>42763</v>
      </c>
      <c r="O2970" t="s">
        <v>26</v>
      </c>
      <c r="P2970" s="1">
        <v>42579.634756944448</v>
      </c>
      <c r="Q2970" s="1">
        <v>42579</v>
      </c>
    </row>
    <row r="2971" spans="1:17" x14ac:dyDescent="0.25">
      <c r="A2971" t="s">
        <v>2573</v>
      </c>
      <c r="B2971" t="s">
        <v>2574</v>
      </c>
      <c r="C2971">
        <v>2799</v>
      </c>
      <c r="D2971" t="s">
        <v>2575</v>
      </c>
      <c r="E2971" t="s">
        <v>51</v>
      </c>
      <c r="F2971" t="s">
        <v>2576</v>
      </c>
      <c r="G2971" t="s">
        <v>697</v>
      </c>
      <c r="H2971">
        <v>0</v>
      </c>
      <c r="I2971" t="s">
        <v>54</v>
      </c>
      <c r="J2971" t="s">
        <v>24</v>
      </c>
      <c r="K2971">
        <v>1625</v>
      </c>
      <c r="L2971" t="s">
        <v>25</v>
      </c>
      <c r="M2971" s="1">
        <v>42478</v>
      </c>
      <c r="N2971" s="1">
        <v>42661</v>
      </c>
      <c r="O2971" t="s">
        <v>26</v>
      </c>
      <c r="P2971" s="1">
        <v>42628.473761574074</v>
      </c>
      <c r="Q2971" s="1">
        <v>42478</v>
      </c>
    </row>
    <row r="2972" spans="1:17" x14ac:dyDescent="0.25">
      <c r="A2972" t="s">
        <v>2573</v>
      </c>
      <c r="B2972" t="s">
        <v>2574</v>
      </c>
      <c r="C2972">
        <v>2799</v>
      </c>
      <c r="D2972" t="s">
        <v>2575</v>
      </c>
      <c r="E2972" t="s">
        <v>51</v>
      </c>
      <c r="F2972" t="s">
        <v>2576</v>
      </c>
      <c r="G2972" t="s">
        <v>697</v>
      </c>
      <c r="H2972">
        <v>0</v>
      </c>
      <c r="I2972" t="s">
        <v>54</v>
      </c>
      <c r="J2972" t="s">
        <v>27</v>
      </c>
      <c r="K2972">
        <v>1625</v>
      </c>
      <c r="L2972" t="s">
        <v>25</v>
      </c>
      <c r="M2972" s="1">
        <v>42478</v>
      </c>
      <c r="N2972" s="1">
        <v>42661</v>
      </c>
      <c r="O2972" t="s">
        <v>26</v>
      </c>
      <c r="P2972" s="1">
        <v>42628.473761574074</v>
      </c>
      <c r="Q2972" s="1">
        <v>42478</v>
      </c>
    </row>
    <row r="2973" spans="1:17" x14ac:dyDescent="0.25">
      <c r="A2973" t="s">
        <v>2278</v>
      </c>
      <c r="B2973" t="s">
        <v>2279</v>
      </c>
      <c r="C2973">
        <v>2203</v>
      </c>
      <c r="D2973" t="s">
        <v>2577</v>
      </c>
      <c r="E2973" t="s">
        <v>51</v>
      </c>
      <c r="F2973" t="s">
        <v>154</v>
      </c>
      <c r="G2973" t="s">
        <v>155</v>
      </c>
      <c r="H2973">
        <v>0</v>
      </c>
      <c r="I2973" t="s">
        <v>65</v>
      </c>
      <c r="J2973" t="s">
        <v>254</v>
      </c>
      <c r="K2973">
        <v>38</v>
      </c>
      <c r="L2973" t="s">
        <v>25</v>
      </c>
      <c r="M2973" s="1">
        <v>42538</v>
      </c>
      <c r="N2973" s="1">
        <v>42721</v>
      </c>
      <c r="O2973" t="s">
        <v>26</v>
      </c>
      <c r="P2973" s="1">
        <v>42564.616481481484</v>
      </c>
      <c r="Q2973" s="1">
        <v>42538</v>
      </c>
    </row>
    <row r="2974" spans="1:17" x14ac:dyDescent="0.25">
      <c r="A2974" t="s">
        <v>2578</v>
      </c>
      <c r="B2974" t="s">
        <v>2579</v>
      </c>
      <c r="C2974">
        <v>2477</v>
      </c>
      <c r="D2974" t="s">
        <v>2580</v>
      </c>
      <c r="E2974" t="s">
        <v>185</v>
      </c>
      <c r="F2974" t="s">
        <v>70</v>
      </c>
      <c r="G2974" t="s">
        <v>245</v>
      </c>
      <c r="H2974">
        <v>1</v>
      </c>
      <c r="I2974" t="s">
        <v>2065</v>
      </c>
      <c r="J2974" t="s">
        <v>24</v>
      </c>
      <c r="K2974">
        <v>585</v>
      </c>
      <c r="L2974" t="s">
        <v>35</v>
      </c>
      <c r="M2974" s="1">
        <v>42570</v>
      </c>
      <c r="N2974" s="1">
        <v>42754</v>
      </c>
      <c r="O2974" t="s">
        <v>26</v>
      </c>
      <c r="P2974" s="1">
        <v>42590.404687499999</v>
      </c>
      <c r="Q2974" s="1">
        <v>42570</v>
      </c>
    </row>
    <row r="2975" spans="1:17" x14ac:dyDescent="0.25">
      <c r="A2975" t="s">
        <v>2578</v>
      </c>
      <c r="B2975" t="s">
        <v>2579</v>
      </c>
      <c r="C2975">
        <v>2477</v>
      </c>
      <c r="D2975" t="s">
        <v>2580</v>
      </c>
      <c r="E2975" t="s">
        <v>185</v>
      </c>
      <c r="F2975" t="s">
        <v>70</v>
      </c>
      <c r="G2975" t="s">
        <v>245</v>
      </c>
      <c r="H2975">
        <v>1</v>
      </c>
      <c r="I2975" t="s">
        <v>2065</v>
      </c>
      <c r="J2975" t="s">
        <v>27</v>
      </c>
      <c r="K2975">
        <v>585</v>
      </c>
      <c r="L2975" t="s">
        <v>35</v>
      </c>
      <c r="M2975" s="1">
        <v>42570</v>
      </c>
      <c r="N2975" s="1">
        <v>42754</v>
      </c>
      <c r="O2975" t="s">
        <v>26</v>
      </c>
      <c r="P2975" s="1">
        <v>42590.404687499999</v>
      </c>
      <c r="Q2975" s="1">
        <v>42570</v>
      </c>
    </row>
    <row r="2976" spans="1:17" x14ac:dyDescent="0.25">
      <c r="A2976" t="s">
        <v>2578</v>
      </c>
      <c r="B2976" t="s">
        <v>2579</v>
      </c>
      <c r="C2976">
        <v>2477</v>
      </c>
      <c r="D2976" t="s">
        <v>2580</v>
      </c>
      <c r="E2976" t="s">
        <v>185</v>
      </c>
      <c r="F2976" t="s">
        <v>70</v>
      </c>
      <c r="G2976" t="s">
        <v>245</v>
      </c>
      <c r="H2976">
        <v>1</v>
      </c>
      <c r="I2976" t="s">
        <v>2065</v>
      </c>
      <c r="J2976" t="s">
        <v>36</v>
      </c>
      <c r="K2976">
        <v>585</v>
      </c>
      <c r="L2976" t="s">
        <v>35</v>
      </c>
      <c r="M2976" s="1">
        <v>42570</v>
      </c>
      <c r="N2976" s="1">
        <v>42754</v>
      </c>
      <c r="O2976" t="s">
        <v>26</v>
      </c>
      <c r="P2976" s="1">
        <v>42590.404687499999</v>
      </c>
      <c r="Q2976" s="1">
        <v>42570</v>
      </c>
    </row>
    <row r="2977" spans="1:17" x14ac:dyDescent="0.25">
      <c r="A2977" t="s">
        <v>2553</v>
      </c>
      <c r="B2977" t="s">
        <v>2554</v>
      </c>
      <c r="C2977">
        <v>1088</v>
      </c>
      <c r="D2977" t="s">
        <v>2581</v>
      </c>
      <c r="E2977" t="s">
        <v>662</v>
      </c>
      <c r="F2977" t="s">
        <v>489</v>
      </c>
      <c r="G2977" t="s">
        <v>2582</v>
      </c>
      <c r="H2977">
        <v>0</v>
      </c>
      <c r="I2977" t="s">
        <v>107</v>
      </c>
      <c r="J2977" t="s">
        <v>27</v>
      </c>
      <c r="K2977">
        <v>865</v>
      </c>
      <c r="L2977" t="s">
        <v>101</v>
      </c>
      <c r="M2977" s="1">
        <v>42527</v>
      </c>
      <c r="N2977" s="1">
        <v>42710</v>
      </c>
      <c r="O2977" t="s">
        <v>26</v>
      </c>
      <c r="P2977" s="1">
        <v>42597.390162037038</v>
      </c>
      <c r="Q2977" s="1">
        <v>42527</v>
      </c>
    </row>
    <row r="2978" spans="1:17" x14ac:dyDescent="0.25">
      <c r="A2978" t="s">
        <v>2553</v>
      </c>
      <c r="B2978" t="s">
        <v>2554</v>
      </c>
      <c r="C2978">
        <v>1088</v>
      </c>
      <c r="D2978" t="s">
        <v>2581</v>
      </c>
      <c r="E2978" t="s">
        <v>662</v>
      </c>
      <c r="F2978" t="s">
        <v>489</v>
      </c>
      <c r="G2978" t="s">
        <v>2582</v>
      </c>
      <c r="H2978">
        <v>0</v>
      </c>
      <c r="I2978" t="s">
        <v>107</v>
      </c>
      <c r="J2978" t="s">
        <v>24</v>
      </c>
      <c r="K2978">
        <v>865</v>
      </c>
      <c r="L2978" t="s">
        <v>101</v>
      </c>
      <c r="M2978" s="1">
        <v>42527</v>
      </c>
      <c r="N2978" s="1">
        <v>42710</v>
      </c>
      <c r="O2978" t="s">
        <v>26</v>
      </c>
      <c r="P2978" s="1">
        <v>42597.390162037038</v>
      </c>
      <c r="Q2978" s="1">
        <v>42527</v>
      </c>
    </row>
    <row r="2979" spans="1:17" x14ac:dyDescent="0.25">
      <c r="A2979" t="s">
        <v>2553</v>
      </c>
      <c r="B2979" t="s">
        <v>2554</v>
      </c>
      <c r="C2979">
        <v>1088</v>
      </c>
      <c r="D2979" t="s">
        <v>2581</v>
      </c>
      <c r="E2979" t="s">
        <v>662</v>
      </c>
      <c r="F2979" t="s">
        <v>489</v>
      </c>
      <c r="G2979" t="s">
        <v>2582</v>
      </c>
      <c r="H2979">
        <v>0</v>
      </c>
      <c r="I2979" t="s">
        <v>107</v>
      </c>
      <c r="J2979" t="s">
        <v>24</v>
      </c>
      <c r="K2979">
        <v>2645</v>
      </c>
      <c r="L2979" t="s">
        <v>35</v>
      </c>
      <c r="M2979" s="1">
        <v>42664</v>
      </c>
      <c r="N2979" s="1">
        <v>42846</v>
      </c>
      <c r="O2979" t="s">
        <v>26</v>
      </c>
      <c r="P2979" s="1">
        <v>42704.370034722226</v>
      </c>
      <c r="Q2979" s="1">
        <v>42664</v>
      </c>
    </row>
    <row r="2980" spans="1:17" x14ac:dyDescent="0.25">
      <c r="A2980" t="s">
        <v>2553</v>
      </c>
      <c r="B2980" t="s">
        <v>2554</v>
      </c>
      <c r="C2980">
        <v>1088</v>
      </c>
      <c r="D2980" t="s">
        <v>2581</v>
      </c>
      <c r="E2980" t="s">
        <v>662</v>
      </c>
      <c r="F2980" t="s">
        <v>489</v>
      </c>
      <c r="G2980" t="s">
        <v>2582</v>
      </c>
      <c r="H2980">
        <v>0</v>
      </c>
      <c r="I2980" t="s">
        <v>107</v>
      </c>
      <c r="J2980" t="s">
        <v>27</v>
      </c>
      <c r="K2980">
        <v>2645</v>
      </c>
      <c r="L2980" t="s">
        <v>35</v>
      </c>
      <c r="M2980" s="1">
        <v>42664</v>
      </c>
      <c r="N2980" s="1">
        <v>42846</v>
      </c>
      <c r="O2980" t="s">
        <v>26</v>
      </c>
      <c r="P2980" s="1">
        <v>42704.370034722226</v>
      </c>
      <c r="Q2980" s="1">
        <v>42664</v>
      </c>
    </row>
    <row r="2981" spans="1:17" x14ac:dyDescent="0.25">
      <c r="A2981" t="s">
        <v>61</v>
      </c>
      <c r="B2981" t="s">
        <v>62</v>
      </c>
      <c r="C2981">
        <v>1861</v>
      </c>
      <c r="D2981" t="s">
        <v>2583</v>
      </c>
      <c r="E2981" t="s">
        <v>51</v>
      </c>
      <c r="F2981" t="s">
        <v>489</v>
      </c>
      <c r="G2981" t="s">
        <v>2582</v>
      </c>
      <c r="H2981">
        <v>0</v>
      </c>
      <c r="I2981" t="s">
        <v>65</v>
      </c>
      <c r="J2981" t="s">
        <v>24</v>
      </c>
      <c r="K2981">
        <v>1507</v>
      </c>
      <c r="L2981" t="s">
        <v>25</v>
      </c>
      <c r="M2981" s="1">
        <v>42450</v>
      </c>
      <c r="N2981" s="1">
        <v>42634</v>
      </c>
      <c r="O2981" t="s">
        <v>26</v>
      </c>
      <c r="P2981" s="1">
        <v>42626.383773148147</v>
      </c>
      <c r="Q2981" s="1">
        <v>42450</v>
      </c>
    </row>
    <row r="2982" spans="1:17" x14ac:dyDescent="0.25">
      <c r="A2982" t="s">
        <v>61</v>
      </c>
      <c r="B2982" t="s">
        <v>62</v>
      </c>
      <c r="C2982">
        <v>1861</v>
      </c>
      <c r="D2982" t="s">
        <v>2583</v>
      </c>
      <c r="E2982" t="s">
        <v>51</v>
      </c>
      <c r="F2982" t="s">
        <v>489</v>
      </c>
      <c r="G2982" t="s">
        <v>2582</v>
      </c>
      <c r="H2982">
        <v>0</v>
      </c>
      <c r="I2982" t="s">
        <v>65</v>
      </c>
      <c r="J2982" t="s">
        <v>24</v>
      </c>
      <c r="K2982">
        <v>2489</v>
      </c>
      <c r="L2982" t="s">
        <v>35</v>
      </c>
      <c r="M2982" s="1">
        <v>42660</v>
      </c>
      <c r="N2982" s="1">
        <v>42842</v>
      </c>
      <c r="O2982" t="s">
        <v>26</v>
      </c>
      <c r="P2982" s="1">
        <v>42678.657685185186</v>
      </c>
      <c r="Q2982" s="1">
        <v>42660</v>
      </c>
    </row>
    <row r="2983" spans="1:17" x14ac:dyDescent="0.25">
      <c r="A2983" t="s">
        <v>1998</v>
      </c>
      <c r="B2983" t="s">
        <v>1999</v>
      </c>
      <c r="C2983">
        <v>2347</v>
      </c>
      <c r="D2983" t="s">
        <v>2584</v>
      </c>
      <c r="E2983" t="s">
        <v>704</v>
      </c>
      <c r="F2983" t="s">
        <v>154</v>
      </c>
      <c r="G2983" t="s">
        <v>1543</v>
      </c>
      <c r="H2983">
        <v>1</v>
      </c>
      <c r="I2983" t="s">
        <v>658</v>
      </c>
      <c r="J2983" t="s">
        <v>36</v>
      </c>
      <c r="K2983">
        <v>606</v>
      </c>
      <c r="L2983" t="s">
        <v>35</v>
      </c>
      <c r="M2983" s="1">
        <v>42579</v>
      </c>
      <c r="N2983" s="1">
        <v>42763</v>
      </c>
      <c r="O2983" t="s">
        <v>26</v>
      </c>
      <c r="P2983" s="1">
        <v>42590.523877314816</v>
      </c>
      <c r="Q2983" s="1">
        <v>42579</v>
      </c>
    </row>
    <row r="2984" spans="1:17" x14ac:dyDescent="0.25">
      <c r="A2984" t="s">
        <v>1998</v>
      </c>
      <c r="B2984" t="s">
        <v>1999</v>
      </c>
      <c r="C2984">
        <v>2347</v>
      </c>
      <c r="D2984" t="s">
        <v>2584</v>
      </c>
      <c r="E2984" t="s">
        <v>704</v>
      </c>
      <c r="F2984" t="s">
        <v>154</v>
      </c>
      <c r="G2984" t="s">
        <v>1543</v>
      </c>
      <c r="H2984">
        <v>1</v>
      </c>
      <c r="I2984" t="s">
        <v>658</v>
      </c>
      <c r="J2984" t="s">
        <v>24</v>
      </c>
      <c r="K2984">
        <v>606</v>
      </c>
      <c r="L2984" t="s">
        <v>35</v>
      </c>
      <c r="M2984" s="1">
        <v>42579</v>
      </c>
      <c r="N2984" s="1">
        <v>42763</v>
      </c>
      <c r="O2984" t="s">
        <v>26</v>
      </c>
      <c r="P2984" s="1">
        <v>42590.523877314816</v>
      </c>
      <c r="Q2984" s="1">
        <v>42579</v>
      </c>
    </row>
    <row r="2985" spans="1:17" x14ac:dyDescent="0.25">
      <c r="A2985" t="s">
        <v>1998</v>
      </c>
      <c r="B2985" t="s">
        <v>1999</v>
      </c>
      <c r="C2985">
        <v>2347</v>
      </c>
      <c r="D2985" t="s">
        <v>2584</v>
      </c>
      <c r="E2985" t="s">
        <v>704</v>
      </c>
      <c r="F2985" t="s">
        <v>154</v>
      </c>
      <c r="G2985" t="s">
        <v>1543</v>
      </c>
      <c r="H2985">
        <v>1</v>
      </c>
      <c r="I2985" t="s">
        <v>658</v>
      </c>
      <c r="J2985" t="s">
        <v>27</v>
      </c>
      <c r="K2985">
        <v>606</v>
      </c>
      <c r="L2985" t="s">
        <v>35</v>
      </c>
      <c r="M2985" s="1">
        <v>42579</v>
      </c>
      <c r="N2985" s="1">
        <v>42763</v>
      </c>
      <c r="O2985" t="s">
        <v>26</v>
      </c>
      <c r="P2985" s="1">
        <v>42590.523877314816</v>
      </c>
      <c r="Q2985" s="1">
        <v>42579</v>
      </c>
    </row>
    <row r="2986" spans="1:17" x14ac:dyDescent="0.25">
      <c r="A2986" t="s">
        <v>1683</v>
      </c>
      <c r="B2986" t="s">
        <v>1684</v>
      </c>
      <c r="C2986">
        <v>1481</v>
      </c>
      <c r="D2986" t="s">
        <v>2585</v>
      </c>
      <c r="E2986" t="s">
        <v>160</v>
      </c>
      <c r="F2986" t="s">
        <v>1103</v>
      </c>
      <c r="G2986" t="s">
        <v>152</v>
      </c>
      <c r="H2986">
        <v>0</v>
      </c>
      <c r="I2986" t="s">
        <v>107</v>
      </c>
      <c r="J2986" t="s">
        <v>24</v>
      </c>
      <c r="K2986">
        <v>2715</v>
      </c>
      <c r="L2986" t="s">
        <v>331</v>
      </c>
      <c r="M2986" t="s">
        <v>99</v>
      </c>
      <c r="N2986" t="s">
        <v>99</v>
      </c>
      <c r="O2986" t="s">
        <v>99</v>
      </c>
      <c r="P2986" s="1">
        <v>42711.431006944447</v>
      </c>
      <c r="Q2986" t="s">
        <v>99</v>
      </c>
    </row>
    <row r="2987" spans="1:17" x14ac:dyDescent="0.25">
      <c r="A2987" t="s">
        <v>1683</v>
      </c>
      <c r="B2987" t="s">
        <v>1684</v>
      </c>
      <c r="C2987">
        <v>1481</v>
      </c>
      <c r="D2987" t="s">
        <v>2585</v>
      </c>
      <c r="E2987" t="s">
        <v>160</v>
      </c>
      <c r="F2987" t="s">
        <v>1103</v>
      </c>
      <c r="G2987" t="s">
        <v>152</v>
      </c>
      <c r="H2987">
        <v>0</v>
      </c>
      <c r="I2987" t="s">
        <v>107</v>
      </c>
      <c r="J2987" t="s">
        <v>27</v>
      </c>
      <c r="K2987">
        <v>2715</v>
      </c>
      <c r="L2987" t="s">
        <v>331</v>
      </c>
      <c r="M2987" t="s">
        <v>99</v>
      </c>
      <c r="N2987" t="s">
        <v>99</v>
      </c>
      <c r="O2987" t="s">
        <v>99</v>
      </c>
      <c r="P2987" s="1">
        <v>42711.431006944447</v>
      </c>
      <c r="Q2987" t="s">
        <v>99</v>
      </c>
    </row>
    <row r="2988" spans="1:17" x14ac:dyDescent="0.25">
      <c r="A2988" t="s">
        <v>2586</v>
      </c>
      <c r="B2988" t="s">
        <v>2587</v>
      </c>
      <c r="C2988">
        <v>1172</v>
      </c>
      <c r="D2988" t="s">
        <v>2588</v>
      </c>
      <c r="E2988" t="s">
        <v>160</v>
      </c>
      <c r="F2988" t="s">
        <v>32</v>
      </c>
      <c r="G2988" t="s">
        <v>2589</v>
      </c>
      <c r="H2988">
        <v>0</v>
      </c>
      <c r="I2988" t="s">
        <v>107</v>
      </c>
      <c r="J2988" t="s">
        <v>24</v>
      </c>
      <c r="K2988">
        <v>960</v>
      </c>
      <c r="L2988" t="s">
        <v>101</v>
      </c>
      <c r="M2988" s="1">
        <v>42293</v>
      </c>
      <c r="N2988" s="1">
        <v>42659.041666666664</v>
      </c>
      <c r="O2988" t="s">
        <v>26</v>
      </c>
      <c r="P2988" s="1">
        <v>42599.443182870367</v>
      </c>
      <c r="Q2988" s="1">
        <v>42293</v>
      </c>
    </row>
    <row r="2989" spans="1:17" x14ac:dyDescent="0.25">
      <c r="A2989" t="s">
        <v>2586</v>
      </c>
      <c r="B2989" t="s">
        <v>2587</v>
      </c>
      <c r="C2989">
        <v>1172</v>
      </c>
      <c r="D2989" t="s">
        <v>2588</v>
      </c>
      <c r="E2989" t="s">
        <v>160</v>
      </c>
      <c r="F2989" t="s">
        <v>32</v>
      </c>
      <c r="G2989" t="s">
        <v>2589</v>
      </c>
      <c r="H2989">
        <v>0</v>
      </c>
      <c r="I2989" t="s">
        <v>107</v>
      </c>
      <c r="J2989" t="s">
        <v>27</v>
      </c>
      <c r="K2989">
        <v>960</v>
      </c>
      <c r="L2989" t="s">
        <v>101</v>
      </c>
      <c r="M2989" s="1">
        <v>42293</v>
      </c>
      <c r="N2989" s="1">
        <v>42659.041666666664</v>
      </c>
      <c r="O2989" t="s">
        <v>26</v>
      </c>
      <c r="P2989" s="1">
        <v>42599.443182870367</v>
      </c>
      <c r="Q2989" s="1">
        <v>42293</v>
      </c>
    </row>
    <row r="2990" spans="1:17" x14ac:dyDescent="0.25">
      <c r="A2990" t="s">
        <v>2586</v>
      </c>
      <c r="B2990" t="s">
        <v>2587</v>
      </c>
      <c r="C2990">
        <v>1172</v>
      </c>
      <c r="D2990" t="s">
        <v>2588</v>
      </c>
      <c r="E2990" t="s">
        <v>160</v>
      </c>
      <c r="F2990" t="s">
        <v>32</v>
      </c>
      <c r="G2990" t="s">
        <v>2589</v>
      </c>
      <c r="H2990">
        <v>0</v>
      </c>
      <c r="I2990" t="s">
        <v>107</v>
      </c>
      <c r="J2990" t="s">
        <v>24</v>
      </c>
      <c r="K2990">
        <v>2336</v>
      </c>
      <c r="L2990" t="s">
        <v>35</v>
      </c>
      <c r="M2990" s="1">
        <v>42653</v>
      </c>
      <c r="N2990" s="1">
        <v>42835</v>
      </c>
      <c r="O2990" t="s">
        <v>26</v>
      </c>
      <c r="P2990" s="1">
        <v>42657.68472222222</v>
      </c>
      <c r="Q2990" s="1">
        <v>42653</v>
      </c>
    </row>
    <row r="2991" spans="1:17" x14ac:dyDescent="0.25">
      <c r="A2991" t="s">
        <v>2586</v>
      </c>
      <c r="B2991" t="s">
        <v>2587</v>
      </c>
      <c r="C2991">
        <v>1172</v>
      </c>
      <c r="D2991" t="s">
        <v>2588</v>
      </c>
      <c r="E2991" t="s">
        <v>160</v>
      </c>
      <c r="F2991" t="s">
        <v>32</v>
      </c>
      <c r="G2991" t="s">
        <v>2589</v>
      </c>
      <c r="H2991">
        <v>0</v>
      </c>
      <c r="I2991" t="s">
        <v>107</v>
      </c>
      <c r="J2991" t="s">
        <v>27</v>
      </c>
      <c r="K2991">
        <v>2336</v>
      </c>
      <c r="L2991" t="s">
        <v>35</v>
      </c>
      <c r="M2991" s="1">
        <v>42653</v>
      </c>
      <c r="N2991" s="1">
        <v>42835</v>
      </c>
      <c r="O2991" t="s">
        <v>26</v>
      </c>
      <c r="P2991" s="1">
        <v>42657.68472222222</v>
      </c>
      <c r="Q2991" s="1">
        <v>42653</v>
      </c>
    </row>
    <row r="2992" spans="1:17" x14ac:dyDescent="0.25">
      <c r="A2992" t="s">
        <v>1683</v>
      </c>
      <c r="B2992" t="s">
        <v>1684</v>
      </c>
      <c r="C2992">
        <v>1481</v>
      </c>
      <c r="D2992" t="s">
        <v>2590</v>
      </c>
      <c r="E2992" t="s">
        <v>185</v>
      </c>
      <c r="F2992" t="s">
        <v>32</v>
      </c>
      <c r="G2992" t="s">
        <v>152</v>
      </c>
      <c r="H2992">
        <v>0</v>
      </c>
      <c r="I2992" t="s">
        <v>107</v>
      </c>
      <c r="J2992" t="s">
        <v>24</v>
      </c>
      <c r="K2992">
        <v>547</v>
      </c>
      <c r="L2992" t="s">
        <v>35</v>
      </c>
      <c r="M2992" s="1">
        <v>42500</v>
      </c>
      <c r="N2992" s="1">
        <v>42865</v>
      </c>
      <c r="O2992" t="s">
        <v>88</v>
      </c>
      <c r="P2992" s="1">
        <v>42587.469849537039</v>
      </c>
      <c r="Q2992" s="1">
        <v>42500</v>
      </c>
    </row>
    <row r="2993" spans="1:17" x14ac:dyDescent="0.25">
      <c r="A2993" t="s">
        <v>1683</v>
      </c>
      <c r="B2993" t="s">
        <v>1684</v>
      </c>
      <c r="C2993">
        <v>1481</v>
      </c>
      <c r="D2993" t="s">
        <v>2590</v>
      </c>
      <c r="E2993" t="s">
        <v>185</v>
      </c>
      <c r="F2993" t="s">
        <v>32</v>
      </c>
      <c r="G2993" t="s">
        <v>152</v>
      </c>
      <c r="H2993">
        <v>0</v>
      </c>
      <c r="I2993" t="s">
        <v>107</v>
      </c>
      <c r="J2993" t="s">
        <v>27</v>
      </c>
      <c r="K2993">
        <v>547</v>
      </c>
      <c r="L2993" t="s">
        <v>35</v>
      </c>
      <c r="M2993" s="1">
        <v>42500</v>
      </c>
      <c r="N2993" s="1">
        <v>42865</v>
      </c>
      <c r="O2993" t="s">
        <v>88</v>
      </c>
      <c r="P2993" s="1">
        <v>42587.469849537039</v>
      </c>
      <c r="Q2993" s="1">
        <v>42500</v>
      </c>
    </row>
    <row r="2994" spans="1:17" x14ac:dyDescent="0.25">
      <c r="A2994" t="s">
        <v>1683</v>
      </c>
      <c r="B2994" t="s">
        <v>1684</v>
      </c>
      <c r="C2994">
        <v>1481</v>
      </c>
      <c r="D2994" t="s">
        <v>2591</v>
      </c>
      <c r="E2994" t="s">
        <v>185</v>
      </c>
      <c r="F2994" t="s">
        <v>32</v>
      </c>
      <c r="G2994" t="s">
        <v>152</v>
      </c>
      <c r="H2994">
        <v>0</v>
      </c>
      <c r="I2994" t="s">
        <v>107</v>
      </c>
      <c r="J2994" t="s">
        <v>24</v>
      </c>
      <c r="K2994">
        <v>2704</v>
      </c>
      <c r="L2994" t="s">
        <v>331</v>
      </c>
      <c r="M2994" t="s">
        <v>99</v>
      </c>
      <c r="N2994" t="s">
        <v>99</v>
      </c>
      <c r="O2994" t="s">
        <v>99</v>
      </c>
      <c r="P2994" s="1">
        <v>42710.725347222222</v>
      </c>
      <c r="Q2994" t="s">
        <v>99</v>
      </c>
    </row>
    <row r="2995" spans="1:17" x14ac:dyDescent="0.25">
      <c r="A2995" t="s">
        <v>1683</v>
      </c>
      <c r="B2995" t="s">
        <v>1684</v>
      </c>
      <c r="C2995">
        <v>1481</v>
      </c>
      <c r="D2995" t="s">
        <v>2591</v>
      </c>
      <c r="E2995" t="s">
        <v>185</v>
      </c>
      <c r="F2995" t="s">
        <v>32</v>
      </c>
      <c r="G2995" t="s">
        <v>152</v>
      </c>
      <c r="H2995">
        <v>0</v>
      </c>
      <c r="I2995" t="s">
        <v>107</v>
      </c>
      <c r="J2995" t="s">
        <v>27</v>
      </c>
      <c r="K2995">
        <v>2704</v>
      </c>
      <c r="L2995" t="s">
        <v>331</v>
      </c>
      <c r="M2995" t="s">
        <v>99</v>
      </c>
      <c r="N2995" t="s">
        <v>99</v>
      </c>
      <c r="O2995" t="s">
        <v>99</v>
      </c>
      <c r="P2995" s="1">
        <v>42710.725347222222</v>
      </c>
      <c r="Q2995" t="s">
        <v>99</v>
      </c>
    </row>
    <row r="2996" spans="1:17" x14ac:dyDescent="0.25">
      <c r="A2996" t="s">
        <v>1683</v>
      </c>
      <c r="B2996" t="s">
        <v>1684</v>
      </c>
      <c r="C2996">
        <v>1481</v>
      </c>
      <c r="D2996" t="s">
        <v>2592</v>
      </c>
      <c r="E2996" t="s">
        <v>185</v>
      </c>
      <c r="F2996" t="s">
        <v>1103</v>
      </c>
      <c r="G2996" t="s">
        <v>152</v>
      </c>
      <c r="H2996">
        <v>0</v>
      </c>
      <c r="I2996" t="s">
        <v>107</v>
      </c>
      <c r="J2996" t="s">
        <v>24</v>
      </c>
      <c r="K2996">
        <v>2718</v>
      </c>
      <c r="L2996" t="s">
        <v>331</v>
      </c>
      <c r="M2996" t="s">
        <v>99</v>
      </c>
      <c r="N2996" t="s">
        <v>99</v>
      </c>
      <c r="O2996" t="s">
        <v>99</v>
      </c>
      <c r="P2996" s="1">
        <v>42711.4375</v>
      </c>
      <c r="Q2996" t="s">
        <v>99</v>
      </c>
    </row>
    <row r="2997" spans="1:17" x14ac:dyDescent="0.25">
      <c r="A2997" t="s">
        <v>1683</v>
      </c>
      <c r="B2997" t="s">
        <v>1684</v>
      </c>
      <c r="C2997">
        <v>1481</v>
      </c>
      <c r="D2997" t="s">
        <v>2592</v>
      </c>
      <c r="E2997" t="s">
        <v>185</v>
      </c>
      <c r="F2997" t="s">
        <v>1103</v>
      </c>
      <c r="G2997" t="s">
        <v>152</v>
      </c>
      <c r="H2997">
        <v>0</v>
      </c>
      <c r="I2997" t="s">
        <v>107</v>
      </c>
      <c r="J2997" t="s">
        <v>27</v>
      </c>
      <c r="K2997">
        <v>2718</v>
      </c>
      <c r="L2997" t="s">
        <v>331</v>
      </c>
      <c r="M2997" t="s">
        <v>99</v>
      </c>
      <c r="N2997" t="s">
        <v>99</v>
      </c>
      <c r="O2997" t="s">
        <v>99</v>
      </c>
      <c r="P2997" s="1">
        <v>42711.4375</v>
      </c>
      <c r="Q2997" t="s">
        <v>99</v>
      </c>
    </row>
    <row r="2998" spans="1:17" x14ac:dyDescent="0.25">
      <c r="A2998" t="s">
        <v>314</v>
      </c>
      <c r="B2998" t="s">
        <v>315</v>
      </c>
      <c r="C2998">
        <v>1251</v>
      </c>
      <c r="D2998" t="s">
        <v>2593</v>
      </c>
      <c r="E2998" t="s">
        <v>185</v>
      </c>
      <c r="F2998" t="s">
        <v>904</v>
      </c>
      <c r="G2998" t="s">
        <v>1349</v>
      </c>
      <c r="H2998">
        <v>0</v>
      </c>
      <c r="I2998" t="s">
        <v>317</v>
      </c>
      <c r="J2998" t="s">
        <v>24</v>
      </c>
      <c r="K2998">
        <v>2699</v>
      </c>
      <c r="L2998" t="s">
        <v>35</v>
      </c>
      <c r="M2998" s="1">
        <v>42710</v>
      </c>
      <c r="N2998" s="1">
        <v>43075</v>
      </c>
      <c r="O2998" t="s">
        <v>26</v>
      </c>
      <c r="P2998" s="1">
        <v>42710.380127314813</v>
      </c>
      <c r="Q2998" s="1">
        <v>42710</v>
      </c>
    </row>
    <row r="2999" spans="1:17" x14ac:dyDescent="0.25">
      <c r="A2999" t="s">
        <v>314</v>
      </c>
      <c r="B2999" t="s">
        <v>315</v>
      </c>
      <c r="C2999">
        <v>1251</v>
      </c>
      <c r="D2999" t="s">
        <v>2593</v>
      </c>
      <c r="E2999" t="s">
        <v>185</v>
      </c>
      <c r="F2999" t="s">
        <v>904</v>
      </c>
      <c r="G2999" t="s">
        <v>1349</v>
      </c>
      <c r="H2999">
        <v>0</v>
      </c>
      <c r="I2999" t="s">
        <v>317</v>
      </c>
      <c r="J2999" t="s">
        <v>27</v>
      </c>
      <c r="K2999">
        <v>2699</v>
      </c>
      <c r="L2999" t="s">
        <v>35</v>
      </c>
      <c r="M2999" s="1">
        <v>42710</v>
      </c>
      <c r="N2999" s="1">
        <v>43075</v>
      </c>
      <c r="O2999" t="s">
        <v>26</v>
      </c>
      <c r="P2999" s="1">
        <v>42710.380127314813</v>
      </c>
      <c r="Q2999" s="1">
        <v>42710</v>
      </c>
    </row>
    <row r="3000" spans="1:17" x14ac:dyDescent="0.25">
      <c r="A3000" t="s">
        <v>1312</v>
      </c>
      <c r="B3000" t="s">
        <v>1313</v>
      </c>
      <c r="C3000">
        <v>2737</v>
      </c>
      <c r="D3000" t="s">
        <v>2594</v>
      </c>
      <c r="E3000" t="s">
        <v>51</v>
      </c>
      <c r="F3000" t="s">
        <v>70</v>
      </c>
      <c r="G3000" t="s">
        <v>152</v>
      </c>
      <c r="H3000">
        <v>0</v>
      </c>
      <c r="I3000" t="s">
        <v>1315</v>
      </c>
      <c r="J3000" t="s">
        <v>27</v>
      </c>
      <c r="K3000">
        <v>1137</v>
      </c>
      <c r="L3000" t="s">
        <v>25</v>
      </c>
      <c r="M3000" s="1">
        <v>42517</v>
      </c>
      <c r="N3000" s="1">
        <v>42701</v>
      </c>
      <c r="O3000" t="s">
        <v>26</v>
      </c>
      <c r="P3000" s="1">
        <v>42606.643310185187</v>
      </c>
      <c r="Q3000" s="1">
        <v>42517</v>
      </c>
    </row>
    <row r="3001" spans="1:17" x14ac:dyDescent="0.25">
      <c r="A3001" t="s">
        <v>1312</v>
      </c>
      <c r="B3001" t="s">
        <v>1313</v>
      </c>
      <c r="C3001">
        <v>2737</v>
      </c>
      <c r="D3001" t="s">
        <v>2594</v>
      </c>
      <c r="E3001" t="s">
        <v>51</v>
      </c>
      <c r="F3001" t="s">
        <v>70</v>
      </c>
      <c r="G3001" t="s">
        <v>152</v>
      </c>
      <c r="H3001">
        <v>0</v>
      </c>
      <c r="I3001" t="s">
        <v>1315</v>
      </c>
      <c r="J3001" t="s">
        <v>24</v>
      </c>
      <c r="K3001">
        <v>1137</v>
      </c>
      <c r="L3001" t="s">
        <v>25</v>
      </c>
      <c r="M3001" s="1">
        <v>42517</v>
      </c>
      <c r="N3001" s="1">
        <v>42701</v>
      </c>
      <c r="O3001" t="s">
        <v>26</v>
      </c>
      <c r="P3001" s="1">
        <v>42606.643310185187</v>
      </c>
      <c r="Q3001" s="1">
        <v>42517</v>
      </c>
    </row>
    <row r="3002" spans="1:17" x14ac:dyDescent="0.25">
      <c r="A3002" t="s">
        <v>1312</v>
      </c>
      <c r="B3002" t="s">
        <v>1313</v>
      </c>
      <c r="C3002">
        <v>2737</v>
      </c>
      <c r="D3002" t="s">
        <v>2594</v>
      </c>
      <c r="E3002" t="s">
        <v>51</v>
      </c>
      <c r="F3002" t="s">
        <v>70</v>
      </c>
      <c r="G3002" t="s">
        <v>152</v>
      </c>
      <c r="H3002">
        <v>0</v>
      </c>
      <c r="I3002" t="s">
        <v>1315</v>
      </c>
      <c r="J3002" t="s">
        <v>24</v>
      </c>
      <c r="K3002">
        <v>2633</v>
      </c>
      <c r="L3002" t="s">
        <v>35</v>
      </c>
      <c r="M3002" s="1">
        <v>42691</v>
      </c>
      <c r="N3002" s="1">
        <v>42872</v>
      </c>
      <c r="O3002" t="s">
        <v>26</v>
      </c>
      <c r="P3002" s="1">
        <v>42702.488657407404</v>
      </c>
      <c r="Q3002" s="1">
        <v>42691</v>
      </c>
    </row>
    <row r="3003" spans="1:17" x14ac:dyDescent="0.25">
      <c r="A3003" t="s">
        <v>1312</v>
      </c>
      <c r="B3003" t="s">
        <v>1313</v>
      </c>
      <c r="C3003">
        <v>2737</v>
      </c>
      <c r="D3003" t="s">
        <v>2594</v>
      </c>
      <c r="E3003" t="s">
        <v>51</v>
      </c>
      <c r="F3003" t="s">
        <v>70</v>
      </c>
      <c r="G3003" t="s">
        <v>152</v>
      </c>
      <c r="H3003">
        <v>0</v>
      </c>
      <c r="I3003" t="s">
        <v>1315</v>
      </c>
      <c r="J3003" t="s">
        <v>27</v>
      </c>
      <c r="K3003">
        <v>2633</v>
      </c>
      <c r="L3003" t="s">
        <v>35</v>
      </c>
      <c r="M3003" s="1">
        <v>42691</v>
      </c>
      <c r="N3003" s="1">
        <v>42872</v>
      </c>
      <c r="O3003" t="s">
        <v>26</v>
      </c>
      <c r="P3003" s="1">
        <v>42702.488657407404</v>
      </c>
      <c r="Q3003" s="1">
        <v>42691</v>
      </c>
    </row>
    <row r="3004" spans="1:17" x14ac:dyDescent="0.25">
      <c r="A3004" t="s">
        <v>2595</v>
      </c>
      <c r="B3004" t="s">
        <v>2596</v>
      </c>
      <c r="C3004">
        <v>1133</v>
      </c>
      <c r="D3004" t="s">
        <v>2597</v>
      </c>
      <c r="E3004" t="s">
        <v>160</v>
      </c>
      <c r="F3004" t="s">
        <v>32</v>
      </c>
      <c r="G3004" t="s">
        <v>152</v>
      </c>
      <c r="H3004">
        <v>0</v>
      </c>
      <c r="I3004" t="s">
        <v>65</v>
      </c>
      <c r="J3004" t="s">
        <v>24</v>
      </c>
      <c r="K3004">
        <v>1182</v>
      </c>
      <c r="L3004" t="s">
        <v>35</v>
      </c>
      <c r="M3004" s="1">
        <v>42606</v>
      </c>
      <c r="N3004" s="1">
        <v>42790</v>
      </c>
      <c r="O3004" t="s">
        <v>26</v>
      </c>
      <c r="P3004" s="1">
        <v>42608.355532407404</v>
      </c>
      <c r="Q3004" s="1">
        <v>42606</v>
      </c>
    </row>
    <row r="3005" spans="1:17" x14ac:dyDescent="0.25">
      <c r="A3005" t="s">
        <v>2595</v>
      </c>
      <c r="B3005" t="s">
        <v>2596</v>
      </c>
      <c r="C3005">
        <v>1133</v>
      </c>
      <c r="D3005" t="s">
        <v>2597</v>
      </c>
      <c r="E3005" t="s">
        <v>160</v>
      </c>
      <c r="F3005" t="s">
        <v>32</v>
      </c>
      <c r="G3005" t="s">
        <v>152</v>
      </c>
      <c r="H3005">
        <v>0</v>
      </c>
      <c r="I3005" t="s">
        <v>65</v>
      </c>
      <c r="J3005" t="s">
        <v>27</v>
      </c>
      <c r="K3005">
        <v>1182</v>
      </c>
      <c r="L3005" t="s">
        <v>35</v>
      </c>
      <c r="M3005" s="1">
        <v>42606</v>
      </c>
      <c r="N3005" s="1">
        <v>42790</v>
      </c>
      <c r="O3005" t="s">
        <v>26</v>
      </c>
      <c r="P3005" s="1">
        <v>42608.355532407404</v>
      </c>
      <c r="Q3005" s="1">
        <v>42606</v>
      </c>
    </row>
    <row r="3006" spans="1:17" x14ac:dyDescent="0.25">
      <c r="A3006" t="s">
        <v>2598</v>
      </c>
      <c r="B3006" t="s">
        <v>2599</v>
      </c>
      <c r="C3006">
        <v>1017</v>
      </c>
      <c r="D3006" t="s">
        <v>2600</v>
      </c>
      <c r="E3006" t="s">
        <v>160</v>
      </c>
      <c r="F3006" t="s">
        <v>70</v>
      </c>
      <c r="G3006" t="s">
        <v>647</v>
      </c>
      <c r="H3006">
        <v>0</v>
      </c>
      <c r="I3006" t="s">
        <v>107</v>
      </c>
      <c r="J3006" t="s">
        <v>24</v>
      </c>
      <c r="K3006">
        <v>942</v>
      </c>
      <c r="L3006" t="s">
        <v>101</v>
      </c>
      <c r="M3006" s="1">
        <v>42507</v>
      </c>
      <c r="N3006" s="1">
        <v>42691</v>
      </c>
      <c r="O3006" t="s">
        <v>88</v>
      </c>
      <c r="P3006" s="1">
        <v>42598.667256944442</v>
      </c>
      <c r="Q3006" s="1">
        <v>42507</v>
      </c>
    </row>
    <row r="3007" spans="1:17" x14ac:dyDescent="0.25">
      <c r="A3007" t="s">
        <v>2598</v>
      </c>
      <c r="B3007" t="s">
        <v>2599</v>
      </c>
      <c r="C3007">
        <v>1017</v>
      </c>
      <c r="D3007" t="s">
        <v>2600</v>
      </c>
      <c r="E3007" t="s">
        <v>160</v>
      </c>
      <c r="F3007" t="s">
        <v>70</v>
      </c>
      <c r="G3007" t="s">
        <v>647</v>
      </c>
      <c r="H3007">
        <v>0</v>
      </c>
      <c r="I3007" t="s">
        <v>107</v>
      </c>
      <c r="J3007" t="s">
        <v>27</v>
      </c>
      <c r="K3007">
        <v>942</v>
      </c>
      <c r="L3007" t="s">
        <v>101</v>
      </c>
      <c r="M3007" s="1">
        <v>42507</v>
      </c>
      <c r="N3007" s="1">
        <v>42691</v>
      </c>
      <c r="O3007" t="s">
        <v>88</v>
      </c>
      <c r="P3007" s="1">
        <v>42598.667256944442</v>
      </c>
      <c r="Q3007" s="1">
        <v>42507</v>
      </c>
    </row>
    <row r="3008" spans="1:17" x14ac:dyDescent="0.25">
      <c r="A3008" t="s">
        <v>2598</v>
      </c>
      <c r="B3008" t="s">
        <v>2599</v>
      </c>
      <c r="C3008">
        <v>1017</v>
      </c>
      <c r="D3008" t="s">
        <v>2600</v>
      </c>
      <c r="E3008" t="s">
        <v>160</v>
      </c>
      <c r="F3008" t="s">
        <v>70</v>
      </c>
      <c r="G3008" t="s">
        <v>647</v>
      </c>
      <c r="H3008">
        <v>0</v>
      </c>
      <c r="I3008" t="s">
        <v>107</v>
      </c>
      <c r="J3008" t="s">
        <v>24</v>
      </c>
      <c r="K3008">
        <v>2526</v>
      </c>
      <c r="L3008" t="s">
        <v>35</v>
      </c>
      <c r="M3008" s="1">
        <v>42678</v>
      </c>
      <c r="N3008" s="1">
        <v>42859</v>
      </c>
      <c r="O3008" t="s">
        <v>88</v>
      </c>
      <c r="P3008" s="1">
        <v>42684.446006944447</v>
      </c>
      <c r="Q3008" s="1">
        <v>42678</v>
      </c>
    </row>
    <row r="3009" spans="1:17" x14ac:dyDescent="0.25">
      <c r="A3009" t="s">
        <v>2598</v>
      </c>
      <c r="B3009" t="s">
        <v>2599</v>
      </c>
      <c r="C3009">
        <v>1017</v>
      </c>
      <c r="D3009" t="s">
        <v>2600</v>
      </c>
      <c r="E3009" t="s">
        <v>160</v>
      </c>
      <c r="F3009" t="s">
        <v>70</v>
      </c>
      <c r="G3009" t="s">
        <v>647</v>
      </c>
      <c r="H3009">
        <v>0</v>
      </c>
      <c r="I3009" t="s">
        <v>107</v>
      </c>
      <c r="J3009" t="s">
        <v>27</v>
      </c>
      <c r="K3009">
        <v>2526</v>
      </c>
      <c r="L3009" t="s">
        <v>35</v>
      </c>
      <c r="M3009" s="1">
        <v>42678</v>
      </c>
      <c r="N3009" s="1">
        <v>42859</v>
      </c>
      <c r="O3009" t="s">
        <v>88</v>
      </c>
      <c r="P3009" s="1">
        <v>42684.446006944447</v>
      </c>
      <c r="Q3009" s="1">
        <v>42678</v>
      </c>
    </row>
    <row r="3010" spans="1:17" x14ac:dyDescent="0.25">
      <c r="A3010" t="s">
        <v>114</v>
      </c>
      <c r="B3010" t="s">
        <v>115</v>
      </c>
      <c r="C3010">
        <v>2602</v>
      </c>
      <c r="D3010" t="s">
        <v>2601</v>
      </c>
      <c r="E3010" t="s">
        <v>177</v>
      </c>
      <c r="F3010" t="s">
        <v>70</v>
      </c>
      <c r="G3010" t="s">
        <v>245</v>
      </c>
      <c r="H3010">
        <v>0</v>
      </c>
      <c r="I3010" t="s">
        <v>156</v>
      </c>
      <c r="J3010" t="s">
        <v>24</v>
      </c>
      <c r="K3010">
        <v>323</v>
      </c>
      <c r="L3010" t="s">
        <v>35</v>
      </c>
      <c r="M3010" s="1">
        <v>42544</v>
      </c>
      <c r="N3010" s="1">
        <v>42909</v>
      </c>
      <c r="O3010" t="s">
        <v>88</v>
      </c>
      <c r="P3010" s="1">
        <v>42583.724328703705</v>
      </c>
      <c r="Q3010" s="1">
        <v>42544</v>
      </c>
    </row>
    <row r="3011" spans="1:17" x14ac:dyDescent="0.25">
      <c r="A3011" t="s">
        <v>114</v>
      </c>
      <c r="B3011" t="s">
        <v>115</v>
      </c>
      <c r="C3011">
        <v>2602</v>
      </c>
      <c r="D3011" t="s">
        <v>2601</v>
      </c>
      <c r="E3011" t="s">
        <v>177</v>
      </c>
      <c r="F3011" t="s">
        <v>70</v>
      </c>
      <c r="G3011" t="s">
        <v>245</v>
      </c>
      <c r="H3011">
        <v>0</v>
      </c>
      <c r="I3011" t="s">
        <v>156</v>
      </c>
      <c r="J3011" t="s">
        <v>27</v>
      </c>
      <c r="K3011">
        <v>323</v>
      </c>
      <c r="L3011" t="s">
        <v>35</v>
      </c>
      <c r="M3011" s="1">
        <v>42544</v>
      </c>
      <c r="N3011" s="1">
        <v>42909</v>
      </c>
      <c r="O3011" t="s">
        <v>88</v>
      </c>
      <c r="P3011" s="1">
        <v>42583.724328703705</v>
      </c>
      <c r="Q3011" s="1">
        <v>42544</v>
      </c>
    </row>
    <row r="3012" spans="1:17" x14ac:dyDescent="0.25">
      <c r="A3012" t="s">
        <v>2598</v>
      </c>
      <c r="B3012" t="s">
        <v>2599</v>
      </c>
      <c r="C3012">
        <v>1017</v>
      </c>
      <c r="D3012" t="s">
        <v>2602</v>
      </c>
      <c r="E3012" t="s">
        <v>177</v>
      </c>
      <c r="F3012" t="s">
        <v>70</v>
      </c>
      <c r="G3012" t="s">
        <v>647</v>
      </c>
      <c r="H3012">
        <v>0</v>
      </c>
      <c r="I3012" t="s">
        <v>107</v>
      </c>
      <c r="J3012" t="s">
        <v>24</v>
      </c>
      <c r="K3012">
        <v>940</v>
      </c>
      <c r="L3012" t="s">
        <v>101</v>
      </c>
      <c r="M3012" s="1">
        <v>42507</v>
      </c>
      <c r="N3012" s="1">
        <v>42691</v>
      </c>
      <c r="O3012" t="s">
        <v>88</v>
      </c>
      <c r="P3012" s="1">
        <v>42598.644513888888</v>
      </c>
      <c r="Q3012" s="1">
        <v>42507</v>
      </c>
    </row>
    <row r="3013" spans="1:17" x14ac:dyDescent="0.25">
      <c r="A3013" t="s">
        <v>2598</v>
      </c>
      <c r="B3013" t="s">
        <v>2599</v>
      </c>
      <c r="C3013">
        <v>1017</v>
      </c>
      <c r="D3013" t="s">
        <v>2602</v>
      </c>
      <c r="E3013" t="s">
        <v>177</v>
      </c>
      <c r="F3013" t="s">
        <v>70</v>
      </c>
      <c r="G3013" t="s">
        <v>647</v>
      </c>
      <c r="H3013">
        <v>0</v>
      </c>
      <c r="I3013" t="s">
        <v>107</v>
      </c>
      <c r="J3013" t="s">
        <v>27</v>
      </c>
      <c r="K3013">
        <v>940</v>
      </c>
      <c r="L3013" t="s">
        <v>101</v>
      </c>
      <c r="M3013" s="1">
        <v>42507</v>
      </c>
      <c r="N3013" s="1">
        <v>42691</v>
      </c>
      <c r="O3013" t="s">
        <v>88</v>
      </c>
      <c r="P3013" s="1">
        <v>42598.644513888888</v>
      </c>
      <c r="Q3013" s="1">
        <v>42507</v>
      </c>
    </row>
    <row r="3014" spans="1:17" x14ac:dyDescent="0.25">
      <c r="A3014" t="s">
        <v>2598</v>
      </c>
      <c r="B3014" t="s">
        <v>2599</v>
      </c>
      <c r="C3014">
        <v>1017</v>
      </c>
      <c r="D3014" t="s">
        <v>2602</v>
      </c>
      <c r="E3014" t="s">
        <v>177</v>
      </c>
      <c r="F3014" t="s">
        <v>70</v>
      </c>
      <c r="G3014" t="s">
        <v>647</v>
      </c>
      <c r="H3014">
        <v>0</v>
      </c>
      <c r="I3014" t="s">
        <v>107</v>
      </c>
      <c r="J3014" t="s">
        <v>24</v>
      </c>
      <c r="K3014">
        <v>2524</v>
      </c>
      <c r="L3014" t="s">
        <v>35</v>
      </c>
      <c r="M3014" s="1">
        <v>42678</v>
      </c>
      <c r="N3014" s="1">
        <v>42859</v>
      </c>
      <c r="O3014" t="s">
        <v>88</v>
      </c>
      <c r="P3014" s="1">
        <v>42684.442210648151</v>
      </c>
      <c r="Q3014" s="1">
        <v>42678</v>
      </c>
    </row>
    <row r="3015" spans="1:17" x14ac:dyDescent="0.25">
      <c r="A3015" t="s">
        <v>2598</v>
      </c>
      <c r="B3015" t="s">
        <v>2599</v>
      </c>
      <c r="C3015">
        <v>1017</v>
      </c>
      <c r="D3015" t="s">
        <v>2602</v>
      </c>
      <c r="E3015" t="s">
        <v>177</v>
      </c>
      <c r="F3015" t="s">
        <v>70</v>
      </c>
      <c r="G3015" t="s">
        <v>647</v>
      </c>
      <c r="H3015">
        <v>0</v>
      </c>
      <c r="I3015" t="s">
        <v>107</v>
      </c>
      <c r="J3015" t="s">
        <v>27</v>
      </c>
      <c r="K3015">
        <v>2524</v>
      </c>
      <c r="L3015" t="s">
        <v>35</v>
      </c>
      <c r="M3015" s="1">
        <v>42678</v>
      </c>
      <c r="N3015" s="1">
        <v>42859</v>
      </c>
      <c r="O3015" t="s">
        <v>88</v>
      </c>
      <c r="P3015" s="1">
        <v>42684.442210648151</v>
      </c>
      <c r="Q3015" s="1">
        <v>42678</v>
      </c>
    </row>
    <row r="3016" spans="1:17" x14ac:dyDescent="0.25">
      <c r="A3016" t="s">
        <v>2062</v>
      </c>
      <c r="B3016" t="s">
        <v>2063</v>
      </c>
      <c r="C3016">
        <v>2903</v>
      </c>
      <c r="D3016" t="s">
        <v>2603</v>
      </c>
      <c r="E3016" t="s">
        <v>191</v>
      </c>
      <c r="F3016" t="s">
        <v>178</v>
      </c>
      <c r="G3016" t="s">
        <v>1506</v>
      </c>
      <c r="H3016">
        <v>0</v>
      </c>
      <c r="I3016" t="s">
        <v>2065</v>
      </c>
      <c r="J3016" t="s">
        <v>254</v>
      </c>
      <c r="K3016" t="s">
        <v>99</v>
      </c>
      <c r="L3016" t="s">
        <v>99</v>
      </c>
      <c r="M3016" t="s">
        <v>99</v>
      </c>
      <c r="N3016" t="s">
        <v>99</v>
      </c>
      <c r="O3016" t="s">
        <v>99</v>
      </c>
      <c r="P3016" t="s">
        <v>99</v>
      </c>
      <c r="Q3016" t="s">
        <v>99</v>
      </c>
    </row>
    <row r="3017" spans="1:17" x14ac:dyDescent="0.25">
      <c r="A3017" t="s">
        <v>930</v>
      </c>
      <c r="B3017" t="s">
        <v>931</v>
      </c>
      <c r="C3017">
        <v>1107</v>
      </c>
      <c r="D3017" t="s">
        <v>2604</v>
      </c>
      <c r="E3017" t="s">
        <v>160</v>
      </c>
      <c r="F3017" t="s">
        <v>70</v>
      </c>
      <c r="G3017" t="s">
        <v>947</v>
      </c>
      <c r="H3017">
        <v>0</v>
      </c>
      <c r="I3017" t="s">
        <v>429</v>
      </c>
      <c r="J3017" t="s">
        <v>24</v>
      </c>
      <c r="K3017">
        <v>2339</v>
      </c>
      <c r="L3017" t="s">
        <v>35</v>
      </c>
      <c r="M3017" s="1">
        <v>42650</v>
      </c>
      <c r="N3017" s="1">
        <v>42832</v>
      </c>
      <c r="O3017" t="s">
        <v>26</v>
      </c>
      <c r="P3017" s="1">
        <v>42660.411840277775</v>
      </c>
      <c r="Q3017" s="1">
        <v>42650</v>
      </c>
    </row>
    <row r="3018" spans="1:17" x14ac:dyDescent="0.25">
      <c r="A3018" t="s">
        <v>930</v>
      </c>
      <c r="B3018" t="s">
        <v>931</v>
      </c>
      <c r="C3018">
        <v>1107</v>
      </c>
      <c r="D3018" t="s">
        <v>2604</v>
      </c>
      <c r="E3018" t="s">
        <v>160</v>
      </c>
      <c r="F3018" t="s">
        <v>70</v>
      </c>
      <c r="G3018" t="s">
        <v>947</v>
      </c>
      <c r="H3018">
        <v>0</v>
      </c>
      <c r="I3018" t="s">
        <v>429</v>
      </c>
      <c r="J3018" t="s">
        <v>27</v>
      </c>
      <c r="K3018">
        <v>2339</v>
      </c>
      <c r="L3018" t="s">
        <v>35</v>
      </c>
      <c r="M3018" s="1">
        <v>42650</v>
      </c>
      <c r="N3018" s="1">
        <v>42832</v>
      </c>
      <c r="O3018" t="s">
        <v>26</v>
      </c>
      <c r="P3018" s="1">
        <v>42660.411840277775</v>
      </c>
      <c r="Q3018" s="1">
        <v>42650</v>
      </c>
    </row>
    <row r="3019" spans="1:17" x14ac:dyDescent="0.25">
      <c r="A3019" t="s">
        <v>2030</v>
      </c>
      <c r="B3019" t="s">
        <v>2031</v>
      </c>
      <c r="C3019">
        <v>2327</v>
      </c>
      <c r="D3019" t="s">
        <v>2605</v>
      </c>
      <c r="E3019" t="s">
        <v>177</v>
      </c>
      <c r="F3019" t="s">
        <v>976</v>
      </c>
      <c r="G3019" t="s">
        <v>245</v>
      </c>
      <c r="H3019">
        <v>0</v>
      </c>
      <c r="I3019" t="s">
        <v>156</v>
      </c>
      <c r="J3019" t="s">
        <v>24</v>
      </c>
      <c r="K3019">
        <v>1963</v>
      </c>
      <c r="L3019" t="s">
        <v>25</v>
      </c>
      <c r="M3019" s="1">
        <v>42504</v>
      </c>
      <c r="N3019" s="1">
        <v>42688</v>
      </c>
      <c r="O3019" t="s">
        <v>26</v>
      </c>
      <c r="P3019" s="1">
        <v>42639.646782407406</v>
      </c>
      <c r="Q3019" s="1">
        <v>42504</v>
      </c>
    </row>
    <row r="3020" spans="1:17" x14ac:dyDescent="0.25">
      <c r="A3020" t="s">
        <v>2030</v>
      </c>
      <c r="B3020" t="s">
        <v>2031</v>
      </c>
      <c r="C3020">
        <v>2327</v>
      </c>
      <c r="D3020" t="s">
        <v>2605</v>
      </c>
      <c r="E3020" t="s">
        <v>177</v>
      </c>
      <c r="F3020" t="s">
        <v>976</v>
      </c>
      <c r="G3020" t="s">
        <v>245</v>
      </c>
      <c r="H3020">
        <v>0</v>
      </c>
      <c r="I3020" t="s">
        <v>156</v>
      </c>
      <c r="J3020" t="s">
        <v>27</v>
      </c>
      <c r="K3020">
        <v>1963</v>
      </c>
      <c r="L3020" t="s">
        <v>25</v>
      </c>
      <c r="M3020" s="1">
        <v>42504</v>
      </c>
      <c r="N3020" s="1">
        <v>42688</v>
      </c>
      <c r="O3020" t="s">
        <v>26</v>
      </c>
      <c r="P3020" s="1">
        <v>42639.646782407406</v>
      </c>
      <c r="Q3020" s="1">
        <v>42504</v>
      </c>
    </row>
    <row r="3021" spans="1:17" x14ac:dyDescent="0.25">
      <c r="A3021" t="s">
        <v>28</v>
      </c>
      <c r="B3021" t="s">
        <v>29</v>
      </c>
      <c r="C3021">
        <v>1862</v>
      </c>
      <c r="D3021" t="s">
        <v>2606</v>
      </c>
      <c r="E3021" t="s">
        <v>160</v>
      </c>
      <c r="F3021" t="s">
        <v>52</v>
      </c>
      <c r="G3021" t="s">
        <v>213</v>
      </c>
      <c r="H3021">
        <v>1</v>
      </c>
      <c r="I3021" t="s">
        <v>519</v>
      </c>
      <c r="J3021" t="s">
        <v>24</v>
      </c>
      <c r="K3021">
        <v>145</v>
      </c>
      <c r="L3021" t="s">
        <v>35</v>
      </c>
      <c r="M3021" s="1">
        <v>42562</v>
      </c>
      <c r="N3021" s="1">
        <v>42746</v>
      </c>
      <c r="O3021" t="s">
        <v>26</v>
      </c>
      <c r="P3021" s="1">
        <v>42572.393703703703</v>
      </c>
      <c r="Q3021" s="1">
        <v>42562</v>
      </c>
    </row>
    <row r="3022" spans="1:17" x14ac:dyDescent="0.25">
      <c r="A3022" t="s">
        <v>28</v>
      </c>
      <c r="B3022" t="s">
        <v>29</v>
      </c>
      <c r="C3022">
        <v>1862</v>
      </c>
      <c r="D3022" t="s">
        <v>2606</v>
      </c>
      <c r="E3022" t="s">
        <v>160</v>
      </c>
      <c r="F3022" t="s">
        <v>52</v>
      </c>
      <c r="G3022" t="s">
        <v>213</v>
      </c>
      <c r="H3022">
        <v>1</v>
      </c>
      <c r="I3022" t="s">
        <v>519</v>
      </c>
      <c r="J3022" t="s">
        <v>27</v>
      </c>
      <c r="K3022">
        <v>145</v>
      </c>
      <c r="L3022" t="s">
        <v>35</v>
      </c>
      <c r="M3022" s="1">
        <v>42562</v>
      </c>
      <c r="N3022" s="1">
        <v>42746</v>
      </c>
      <c r="O3022" t="s">
        <v>26</v>
      </c>
      <c r="P3022" s="1">
        <v>42572.393703703703</v>
      </c>
      <c r="Q3022" s="1">
        <v>42562</v>
      </c>
    </row>
    <row r="3023" spans="1:17" x14ac:dyDescent="0.25">
      <c r="A3023" t="s">
        <v>28</v>
      </c>
      <c r="B3023" t="s">
        <v>29</v>
      </c>
      <c r="C3023">
        <v>1862</v>
      </c>
      <c r="D3023" t="s">
        <v>2606</v>
      </c>
      <c r="E3023" t="s">
        <v>160</v>
      </c>
      <c r="F3023" t="s">
        <v>52</v>
      </c>
      <c r="G3023" t="s">
        <v>213</v>
      </c>
      <c r="H3023">
        <v>1</v>
      </c>
      <c r="I3023" t="s">
        <v>519</v>
      </c>
      <c r="J3023" t="s">
        <v>36</v>
      </c>
      <c r="K3023">
        <v>145</v>
      </c>
      <c r="L3023" t="s">
        <v>35</v>
      </c>
      <c r="M3023" s="1">
        <v>42562</v>
      </c>
      <c r="N3023" s="1">
        <v>42746</v>
      </c>
      <c r="O3023" t="s">
        <v>26</v>
      </c>
      <c r="P3023" s="1">
        <v>42572.393703703703</v>
      </c>
      <c r="Q3023" s="1">
        <v>42562</v>
      </c>
    </row>
    <row r="3024" spans="1:17" x14ac:dyDescent="0.25">
      <c r="A3024" t="s">
        <v>1378</v>
      </c>
      <c r="B3024" t="s">
        <v>1379</v>
      </c>
      <c r="C3024">
        <v>2297</v>
      </c>
      <c r="D3024" t="s">
        <v>2607</v>
      </c>
      <c r="E3024" t="s">
        <v>185</v>
      </c>
      <c r="F3024" t="s">
        <v>976</v>
      </c>
      <c r="G3024" t="s">
        <v>245</v>
      </c>
      <c r="H3024">
        <v>1</v>
      </c>
      <c r="I3024" t="s">
        <v>1531</v>
      </c>
      <c r="J3024" t="s">
        <v>36</v>
      </c>
      <c r="K3024">
        <v>1293</v>
      </c>
      <c r="L3024" t="s">
        <v>35</v>
      </c>
      <c r="M3024" s="1">
        <v>42604</v>
      </c>
      <c r="N3024" s="1">
        <v>42788</v>
      </c>
      <c r="O3024" t="s">
        <v>26</v>
      </c>
      <c r="P3024" s="1">
        <v>42613.661736111113</v>
      </c>
      <c r="Q3024" s="1">
        <v>42604</v>
      </c>
    </row>
    <row r="3025" spans="1:17" x14ac:dyDescent="0.25">
      <c r="A3025" t="s">
        <v>1378</v>
      </c>
      <c r="B3025" t="s">
        <v>1379</v>
      </c>
      <c r="C3025">
        <v>2297</v>
      </c>
      <c r="D3025" t="s">
        <v>2607</v>
      </c>
      <c r="E3025" t="s">
        <v>185</v>
      </c>
      <c r="F3025" t="s">
        <v>976</v>
      </c>
      <c r="G3025" t="s">
        <v>245</v>
      </c>
      <c r="H3025">
        <v>1</v>
      </c>
      <c r="I3025" t="s">
        <v>1531</v>
      </c>
      <c r="J3025" t="s">
        <v>24</v>
      </c>
      <c r="K3025">
        <v>1293</v>
      </c>
      <c r="L3025" t="s">
        <v>35</v>
      </c>
      <c r="M3025" s="1">
        <v>42604</v>
      </c>
      <c r="N3025" s="1">
        <v>42788</v>
      </c>
      <c r="O3025" t="s">
        <v>26</v>
      </c>
      <c r="P3025" s="1">
        <v>42613.661736111113</v>
      </c>
      <c r="Q3025" s="1">
        <v>42604</v>
      </c>
    </row>
    <row r="3026" spans="1:17" x14ac:dyDescent="0.25">
      <c r="A3026" t="s">
        <v>1378</v>
      </c>
      <c r="B3026" t="s">
        <v>1379</v>
      </c>
      <c r="C3026">
        <v>2297</v>
      </c>
      <c r="D3026" t="s">
        <v>2607</v>
      </c>
      <c r="E3026" t="s">
        <v>185</v>
      </c>
      <c r="F3026" t="s">
        <v>976</v>
      </c>
      <c r="G3026" t="s">
        <v>245</v>
      </c>
      <c r="H3026">
        <v>1</v>
      </c>
      <c r="I3026" t="s">
        <v>1531</v>
      </c>
      <c r="J3026" t="s">
        <v>27</v>
      </c>
      <c r="K3026">
        <v>1293</v>
      </c>
      <c r="L3026" t="s">
        <v>35</v>
      </c>
      <c r="M3026" s="1">
        <v>42604</v>
      </c>
      <c r="N3026" s="1">
        <v>42788</v>
      </c>
      <c r="O3026" t="s">
        <v>26</v>
      </c>
      <c r="P3026" s="1">
        <v>42613.661736111113</v>
      </c>
      <c r="Q3026" s="1">
        <v>42604</v>
      </c>
    </row>
    <row r="3027" spans="1:17" x14ac:dyDescent="0.25">
      <c r="A3027" t="s">
        <v>348</v>
      </c>
      <c r="B3027" t="s">
        <v>349</v>
      </c>
      <c r="C3027">
        <v>1068</v>
      </c>
      <c r="D3027" t="s">
        <v>2608</v>
      </c>
      <c r="E3027" t="s">
        <v>185</v>
      </c>
      <c r="F3027" t="s">
        <v>70</v>
      </c>
      <c r="G3027" t="s">
        <v>245</v>
      </c>
      <c r="H3027">
        <v>0</v>
      </c>
      <c r="I3027" t="s">
        <v>353</v>
      </c>
      <c r="J3027" t="s">
        <v>24</v>
      </c>
      <c r="K3027">
        <v>557</v>
      </c>
      <c r="L3027" t="s">
        <v>35</v>
      </c>
      <c r="M3027" s="1">
        <v>42515</v>
      </c>
      <c r="N3027" s="1">
        <v>42880</v>
      </c>
      <c r="O3027" t="s">
        <v>26</v>
      </c>
      <c r="P3027" s="1">
        <v>42587.560416666667</v>
      </c>
      <c r="Q3027" s="1">
        <v>42515</v>
      </c>
    </row>
    <row r="3028" spans="1:17" x14ac:dyDescent="0.25">
      <c r="A3028" t="s">
        <v>348</v>
      </c>
      <c r="B3028" t="s">
        <v>349</v>
      </c>
      <c r="C3028">
        <v>1068</v>
      </c>
      <c r="D3028" t="s">
        <v>2608</v>
      </c>
      <c r="E3028" t="s">
        <v>185</v>
      </c>
      <c r="F3028" t="s">
        <v>70</v>
      </c>
      <c r="G3028" t="s">
        <v>245</v>
      </c>
      <c r="H3028">
        <v>0</v>
      </c>
      <c r="I3028" t="s">
        <v>353</v>
      </c>
      <c r="J3028" t="s">
        <v>27</v>
      </c>
      <c r="K3028">
        <v>557</v>
      </c>
      <c r="L3028" t="s">
        <v>35</v>
      </c>
      <c r="M3028" s="1">
        <v>42515</v>
      </c>
      <c r="N3028" s="1">
        <v>42880</v>
      </c>
      <c r="O3028" t="s">
        <v>26</v>
      </c>
      <c r="P3028" s="1">
        <v>42587.560416666667</v>
      </c>
      <c r="Q3028" s="1">
        <v>42515</v>
      </c>
    </row>
    <row r="3029" spans="1:17" x14ac:dyDescent="0.25">
      <c r="A3029" t="s">
        <v>2609</v>
      </c>
      <c r="B3029" t="s">
        <v>2610</v>
      </c>
      <c r="C3029">
        <v>1551</v>
      </c>
      <c r="D3029" t="s">
        <v>2611</v>
      </c>
      <c r="E3029" t="s">
        <v>191</v>
      </c>
      <c r="F3029" t="s">
        <v>70</v>
      </c>
      <c r="G3029" t="s">
        <v>2612</v>
      </c>
      <c r="H3029">
        <v>0</v>
      </c>
      <c r="I3029" t="s">
        <v>107</v>
      </c>
      <c r="J3029" t="s">
        <v>24</v>
      </c>
      <c r="K3029">
        <v>1593</v>
      </c>
      <c r="L3029" t="s">
        <v>25</v>
      </c>
      <c r="M3029" s="1">
        <v>42317</v>
      </c>
      <c r="N3029" s="1">
        <v>42683</v>
      </c>
      <c r="O3029" t="s">
        <v>26</v>
      </c>
      <c r="P3029" s="1">
        <v>42627.502939814818</v>
      </c>
      <c r="Q3029" s="1">
        <v>42317</v>
      </c>
    </row>
    <row r="3030" spans="1:17" x14ac:dyDescent="0.25">
      <c r="A3030" t="s">
        <v>2609</v>
      </c>
      <c r="B3030" t="s">
        <v>2610</v>
      </c>
      <c r="C3030">
        <v>1551</v>
      </c>
      <c r="D3030" t="s">
        <v>2611</v>
      </c>
      <c r="E3030" t="s">
        <v>191</v>
      </c>
      <c r="F3030" t="s">
        <v>70</v>
      </c>
      <c r="G3030" t="s">
        <v>2612</v>
      </c>
      <c r="H3030">
        <v>0</v>
      </c>
      <c r="I3030" t="s">
        <v>107</v>
      </c>
      <c r="J3030" t="s">
        <v>27</v>
      </c>
      <c r="K3030">
        <v>1593</v>
      </c>
      <c r="L3030" t="s">
        <v>25</v>
      </c>
      <c r="M3030" s="1">
        <v>42317</v>
      </c>
      <c r="N3030" s="1">
        <v>42683</v>
      </c>
      <c r="O3030" t="s">
        <v>26</v>
      </c>
      <c r="P3030" s="1">
        <v>42627.502939814818</v>
      </c>
      <c r="Q3030" s="1">
        <v>42317</v>
      </c>
    </row>
    <row r="3031" spans="1:17" x14ac:dyDescent="0.25">
      <c r="A3031" t="s">
        <v>1683</v>
      </c>
      <c r="B3031" t="s">
        <v>1684</v>
      </c>
      <c r="C3031">
        <v>1481</v>
      </c>
      <c r="D3031" t="s">
        <v>2613</v>
      </c>
      <c r="E3031" t="s">
        <v>185</v>
      </c>
      <c r="F3031" t="s">
        <v>70</v>
      </c>
      <c r="G3031" t="s">
        <v>152</v>
      </c>
      <c r="H3031">
        <v>0</v>
      </c>
      <c r="I3031" t="s">
        <v>107</v>
      </c>
      <c r="J3031" t="s">
        <v>24</v>
      </c>
      <c r="K3031">
        <v>1085</v>
      </c>
      <c r="L3031" t="s">
        <v>35</v>
      </c>
      <c r="M3031" s="1">
        <v>42599</v>
      </c>
      <c r="N3031" s="1">
        <v>42964</v>
      </c>
      <c r="O3031" t="s">
        <v>88</v>
      </c>
      <c r="P3031" s="1">
        <v>42605.422986111109</v>
      </c>
      <c r="Q3031" s="1">
        <v>42599</v>
      </c>
    </row>
    <row r="3032" spans="1:17" x14ac:dyDescent="0.25">
      <c r="A3032" t="s">
        <v>1683</v>
      </c>
      <c r="B3032" t="s">
        <v>1684</v>
      </c>
      <c r="C3032">
        <v>1481</v>
      </c>
      <c r="D3032" t="s">
        <v>2613</v>
      </c>
      <c r="E3032" t="s">
        <v>185</v>
      </c>
      <c r="F3032" t="s">
        <v>70</v>
      </c>
      <c r="G3032" t="s">
        <v>152</v>
      </c>
      <c r="H3032">
        <v>0</v>
      </c>
      <c r="I3032" t="s">
        <v>107</v>
      </c>
      <c r="J3032" t="s">
        <v>27</v>
      </c>
      <c r="K3032">
        <v>1085</v>
      </c>
      <c r="L3032" t="s">
        <v>35</v>
      </c>
      <c r="M3032" s="1">
        <v>42599</v>
      </c>
      <c r="N3032" s="1">
        <v>42964</v>
      </c>
      <c r="O3032" t="s">
        <v>88</v>
      </c>
      <c r="P3032" s="1">
        <v>42605.422986111109</v>
      </c>
      <c r="Q3032" s="1">
        <v>42599</v>
      </c>
    </row>
    <row r="3033" spans="1:17" x14ac:dyDescent="0.25">
      <c r="A3033" t="s">
        <v>2614</v>
      </c>
      <c r="B3033" t="s">
        <v>2615</v>
      </c>
      <c r="C3033" t="s">
        <v>99</v>
      </c>
      <c r="D3033" t="s">
        <v>2616</v>
      </c>
      <c r="E3033" t="s">
        <v>177</v>
      </c>
      <c r="F3033" t="s">
        <v>52</v>
      </c>
      <c r="G3033" t="s">
        <v>213</v>
      </c>
      <c r="H3033">
        <v>0</v>
      </c>
      <c r="I3033" t="s">
        <v>180</v>
      </c>
      <c r="J3033" t="s">
        <v>24</v>
      </c>
      <c r="K3033">
        <v>2522</v>
      </c>
      <c r="L3033" t="s">
        <v>331</v>
      </c>
      <c r="M3033" t="s">
        <v>99</v>
      </c>
      <c r="N3033" t="s">
        <v>99</v>
      </c>
      <c r="O3033" t="s">
        <v>99</v>
      </c>
      <c r="P3033" s="1">
        <v>42684.407430555555</v>
      </c>
      <c r="Q3033" t="s">
        <v>99</v>
      </c>
    </row>
    <row r="3034" spans="1:17" x14ac:dyDescent="0.25">
      <c r="A3034" t="s">
        <v>2614</v>
      </c>
      <c r="B3034" t="s">
        <v>2615</v>
      </c>
      <c r="C3034" t="s">
        <v>99</v>
      </c>
      <c r="D3034" t="s">
        <v>2616</v>
      </c>
      <c r="E3034" t="s">
        <v>177</v>
      </c>
      <c r="F3034" t="s">
        <v>52</v>
      </c>
      <c r="G3034" t="s">
        <v>213</v>
      </c>
      <c r="H3034">
        <v>0</v>
      </c>
      <c r="I3034" t="s">
        <v>180</v>
      </c>
      <c r="J3034" t="s">
        <v>27</v>
      </c>
      <c r="K3034">
        <v>2522</v>
      </c>
      <c r="L3034" t="s">
        <v>331</v>
      </c>
      <c r="M3034" t="s">
        <v>99</v>
      </c>
      <c r="N3034" t="s">
        <v>99</v>
      </c>
      <c r="O3034" t="s">
        <v>99</v>
      </c>
      <c r="P3034" s="1">
        <v>42684.407430555555</v>
      </c>
      <c r="Q3034" t="s">
        <v>99</v>
      </c>
    </row>
    <row r="3035" spans="1:17" x14ac:dyDescent="0.25">
      <c r="A3035" t="s">
        <v>1730</v>
      </c>
      <c r="B3035" t="s">
        <v>1731</v>
      </c>
      <c r="C3035">
        <v>2836</v>
      </c>
      <c r="D3035" t="s">
        <v>2617</v>
      </c>
      <c r="E3035" t="s">
        <v>185</v>
      </c>
      <c r="F3035" t="s">
        <v>489</v>
      </c>
      <c r="G3035" t="s">
        <v>2582</v>
      </c>
      <c r="H3035">
        <v>0</v>
      </c>
      <c r="I3035" t="s">
        <v>107</v>
      </c>
      <c r="J3035" t="s">
        <v>27</v>
      </c>
      <c r="K3035">
        <v>1695</v>
      </c>
      <c r="L3035" t="s">
        <v>101</v>
      </c>
      <c r="M3035" s="1">
        <v>42311</v>
      </c>
      <c r="N3035" s="1">
        <v>42677</v>
      </c>
      <c r="O3035" t="s">
        <v>26</v>
      </c>
      <c r="P3035" s="1">
        <v>42632.601145833331</v>
      </c>
      <c r="Q3035" s="1">
        <v>42311</v>
      </c>
    </row>
    <row r="3036" spans="1:17" x14ac:dyDescent="0.25">
      <c r="A3036" t="s">
        <v>1730</v>
      </c>
      <c r="B3036" t="s">
        <v>1731</v>
      </c>
      <c r="C3036">
        <v>2836</v>
      </c>
      <c r="D3036" t="s">
        <v>2617</v>
      </c>
      <c r="E3036" t="s">
        <v>185</v>
      </c>
      <c r="F3036" t="s">
        <v>489</v>
      </c>
      <c r="G3036" t="s">
        <v>2582</v>
      </c>
      <c r="H3036">
        <v>0</v>
      </c>
      <c r="I3036" t="s">
        <v>107</v>
      </c>
      <c r="J3036" t="s">
        <v>24</v>
      </c>
      <c r="K3036">
        <v>1695</v>
      </c>
      <c r="L3036" t="s">
        <v>101</v>
      </c>
      <c r="M3036" s="1">
        <v>42311</v>
      </c>
      <c r="N3036" s="1">
        <v>42677</v>
      </c>
      <c r="O3036" t="s">
        <v>26</v>
      </c>
      <c r="P3036" s="1">
        <v>42632.601145833331</v>
      </c>
      <c r="Q3036" s="1">
        <v>42311</v>
      </c>
    </row>
    <row r="3037" spans="1:17" x14ac:dyDescent="0.25">
      <c r="A3037" t="s">
        <v>1730</v>
      </c>
      <c r="B3037" t="s">
        <v>1731</v>
      </c>
      <c r="C3037">
        <v>2836</v>
      </c>
      <c r="D3037" t="s">
        <v>2617</v>
      </c>
      <c r="E3037" t="s">
        <v>185</v>
      </c>
      <c r="F3037" t="s">
        <v>489</v>
      </c>
      <c r="G3037" t="s">
        <v>2582</v>
      </c>
      <c r="H3037">
        <v>0</v>
      </c>
      <c r="I3037" t="s">
        <v>107</v>
      </c>
      <c r="J3037" t="s">
        <v>27</v>
      </c>
      <c r="K3037">
        <v>2417</v>
      </c>
      <c r="L3037" t="s">
        <v>35</v>
      </c>
      <c r="M3037" s="1">
        <v>42668</v>
      </c>
      <c r="N3037" s="1">
        <v>43033</v>
      </c>
      <c r="O3037" t="s">
        <v>26</v>
      </c>
      <c r="P3037" s="1">
        <v>42670.618634259263</v>
      </c>
      <c r="Q3037" s="1">
        <v>42668</v>
      </c>
    </row>
    <row r="3038" spans="1:17" x14ac:dyDescent="0.25">
      <c r="A3038" t="s">
        <v>1730</v>
      </c>
      <c r="B3038" t="s">
        <v>1731</v>
      </c>
      <c r="C3038">
        <v>2836</v>
      </c>
      <c r="D3038" t="s">
        <v>2617</v>
      </c>
      <c r="E3038" t="s">
        <v>185</v>
      </c>
      <c r="F3038" t="s">
        <v>489</v>
      </c>
      <c r="G3038" t="s">
        <v>2582</v>
      </c>
      <c r="H3038">
        <v>0</v>
      </c>
      <c r="I3038" t="s">
        <v>107</v>
      </c>
      <c r="J3038" t="s">
        <v>24</v>
      </c>
      <c r="K3038">
        <v>2417</v>
      </c>
      <c r="L3038" t="s">
        <v>35</v>
      </c>
      <c r="M3038" s="1">
        <v>42668</v>
      </c>
      <c r="N3038" s="1">
        <v>43033</v>
      </c>
      <c r="O3038" t="s">
        <v>26</v>
      </c>
      <c r="P3038" s="1">
        <v>42670.618634259263</v>
      </c>
      <c r="Q3038" s="1">
        <v>42668</v>
      </c>
    </row>
    <row r="3039" spans="1:17" x14ac:dyDescent="0.25">
      <c r="A3039" t="s">
        <v>1353</v>
      </c>
      <c r="B3039" t="s">
        <v>1354</v>
      </c>
      <c r="C3039">
        <v>1153</v>
      </c>
      <c r="D3039" t="s">
        <v>2618</v>
      </c>
      <c r="E3039" t="s">
        <v>160</v>
      </c>
      <c r="F3039" t="s">
        <v>70</v>
      </c>
      <c r="G3039" t="s">
        <v>1779</v>
      </c>
      <c r="H3039">
        <v>0</v>
      </c>
      <c r="I3039" t="s">
        <v>107</v>
      </c>
      <c r="J3039" t="s">
        <v>24</v>
      </c>
      <c r="K3039">
        <v>618</v>
      </c>
      <c r="L3039" t="s">
        <v>35</v>
      </c>
      <c r="M3039" s="1">
        <v>42545</v>
      </c>
      <c r="N3039" s="1">
        <v>42910</v>
      </c>
      <c r="O3039" t="s">
        <v>26</v>
      </c>
      <c r="P3039" s="1">
        <v>42590.606562499997</v>
      </c>
      <c r="Q3039" s="1">
        <v>42545</v>
      </c>
    </row>
    <row r="3040" spans="1:17" x14ac:dyDescent="0.25">
      <c r="A3040" t="s">
        <v>1353</v>
      </c>
      <c r="B3040" t="s">
        <v>1354</v>
      </c>
      <c r="C3040">
        <v>1153</v>
      </c>
      <c r="D3040" t="s">
        <v>2618</v>
      </c>
      <c r="E3040" t="s">
        <v>160</v>
      </c>
      <c r="F3040" t="s">
        <v>70</v>
      </c>
      <c r="G3040" t="s">
        <v>1779</v>
      </c>
      <c r="H3040">
        <v>0</v>
      </c>
      <c r="I3040" t="s">
        <v>107</v>
      </c>
      <c r="J3040" t="s">
        <v>27</v>
      </c>
      <c r="K3040">
        <v>618</v>
      </c>
      <c r="L3040" t="s">
        <v>35</v>
      </c>
      <c r="M3040" s="1">
        <v>42545</v>
      </c>
      <c r="N3040" s="1">
        <v>42910</v>
      </c>
      <c r="O3040" t="s">
        <v>26</v>
      </c>
      <c r="P3040" s="1">
        <v>42590.606562499997</v>
      </c>
      <c r="Q3040" s="1">
        <v>42545</v>
      </c>
    </row>
    <row r="3041" spans="1:17" x14ac:dyDescent="0.25">
      <c r="A3041" t="s">
        <v>2559</v>
      </c>
      <c r="B3041" t="s">
        <v>2560</v>
      </c>
      <c r="C3041">
        <v>1081</v>
      </c>
      <c r="D3041" t="s">
        <v>2619</v>
      </c>
      <c r="E3041" t="s">
        <v>185</v>
      </c>
      <c r="F3041" t="s">
        <v>32</v>
      </c>
      <c r="G3041" t="s">
        <v>701</v>
      </c>
      <c r="H3041">
        <v>0</v>
      </c>
      <c r="I3041" t="s">
        <v>107</v>
      </c>
      <c r="J3041" t="s">
        <v>24</v>
      </c>
      <c r="K3041">
        <v>1568</v>
      </c>
      <c r="L3041" t="s">
        <v>25</v>
      </c>
      <c r="M3041" s="1">
        <v>42299</v>
      </c>
      <c r="N3041" s="1">
        <v>42665</v>
      </c>
      <c r="O3041" t="s">
        <v>26</v>
      </c>
      <c r="P3041" s="1">
        <v>42627.33152777778</v>
      </c>
      <c r="Q3041" s="1">
        <v>42299</v>
      </c>
    </row>
    <row r="3042" spans="1:17" x14ac:dyDescent="0.25">
      <c r="A3042" t="s">
        <v>2559</v>
      </c>
      <c r="B3042" t="s">
        <v>2560</v>
      </c>
      <c r="C3042">
        <v>1081</v>
      </c>
      <c r="D3042" t="s">
        <v>2619</v>
      </c>
      <c r="E3042" t="s">
        <v>185</v>
      </c>
      <c r="F3042" t="s">
        <v>32</v>
      </c>
      <c r="G3042" t="s">
        <v>701</v>
      </c>
      <c r="H3042">
        <v>0</v>
      </c>
      <c r="I3042" t="s">
        <v>107</v>
      </c>
      <c r="J3042" t="s">
        <v>27</v>
      </c>
      <c r="K3042">
        <v>1568</v>
      </c>
      <c r="L3042" t="s">
        <v>25</v>
      </c>
      <c r="M3042" s="1">
        <v>42299</v>
      </c>
      <c r="N3042" s="1">
        <v>42665</v>
      </c>
      <c r="O3042" t="s">
        <v>26</v>
      </c>
      <c r="P3042" s="1">
        <v>42627.33152777778</v>
      </c>
      <c r="Q3042" s="1">
        <v>42299</v>
      </c>
    </row>
    <row r="3043" spans="1:17" x14ac:dyDescent="0.25">
      <c r="A3043" t="s">
        <v>2620</v>
      </c>
      <c r="B3043" t="s">
        <v>2621</v>
      </c>
      <c r="C3043">
        <v>1126</v>
      </c>
      <c r="D3043" t="s">
        <v>2622</v>
      </c>
      <c r="E3043" t="s">
        <v>191</v>
      </c>
      <c r="F3043" t="s">
        <v>154</v>
      </c>
      <c r="G3043" t="s">
        <v>155</v>
      </c>
      <c r="H3043">
        <v>0</v>
      </c>
      <c r="I3043" t="s">
        <v>107</v>
      </c>
      <c r="J3043" t="s">
        <v>24</v>
      </c>
      <c r="K3043">
        <v>1932</v>
      </c>
      <c r="L3043" t="s">
        <v>25</v>
      </c>
      <c r="M3043" s="1">
        <v>42353</v>
      </c>
      <c r="N3043" s="1">
        <v>42719</v>
      </c>
      <c r="O3043" t="s">
        <v>26</v>
      </c>
      <c r="P3043" s="1">
        <v>42639.47828703704</v>
      </c>
      <c r="Q3043" s="1">
        <v>42353</v>
      </c>
    </row>
    <row r="3044" spans="1:17" x14ac:dyDescent="0.25">
      <c r="A3044" t="s">
        <v>880</v>
      </c>
      <c r="B3044" t="s">
        <v>881</v>
      </c>
      <c r="C3044">
        <v>1975</v>
      </c>
      <c r="D3044" t="s">
        <v>2623</v>
      </c>
      <c r="E3044" t="s">
        <v>185</v>
      </c>
      <c r="F3044" t="s">
        <v>52</v>
      </c>
      <c r="G3044" t="s">
        <v>213</v>
      </c>
      <c r="H3044">
        <v>0</v>
      </c>
      <c r="I3044" t="s">
        <v>126</v>
      </c>
      <c r="J3044" t="s">
        <v>24</v>
      </c>
      <c r="K3044">
        <v>1799</v>
      </c>
      <c r="L3044" t="s">
        <v>25</v>
      </c>
      <c r="M3044" s="1">
        <v>42318</v>
      </c>
      <c r="N3044" s="1">
        <v>42684</v>
      </c>
      <c r="O3044" t="s">
        <v>26</v>
      </c>
      <c r="P3044" s="1">
        <v>42635.506712962961</v>
      </c>
      <c r="Q3044" s="1">
        <v>42318</v>
      </c>
    </row>
    <row r="3045" spans="1:17" x14ac:dyDescent="0.25">
      <c r="A3045" t="s">
        <v>880</v>
      </c>
      <c r="B3045" t="s">
        <v>881</v>
      </c>
      <c r="C3045">
        <v>1975</v>
      </c>
      <c r="D3045" t="s">
        <v>2623</v>
      </c>
      <c r="E3045" t="s">
        <v>185</v>
      </c>
      <c r="F3045" t="s">
        <v>52</v>
      </c>
      <c r="G3045" t="s">
        <v>213</v>
      </c>
      <c r="H3045">
        <v>0</v>
      </c>
      <c r="I3045" t="s">
        <v>126</v>
      </c>
      <c r="J3045" t="s">
        <v>27</v>
      </c>
      <c r="K3045">
        <v>1799</v>
      </c>
      <c r="L3045" t="s">
        <v>25</v>
      </c>
      <c r="M3045" s="1">
        <v>42318</v>
      </c>
      <c r="N3045" s="1">
        <v>42684</v>
      </c>
      <c r="O3045" t="s">
        <v>26</v>
      </c>
      <c r="P3045" s="1">
        <v>42635.506712962961</v>
      </c>
      <c r="Q3045" s="1">
        <v>42318</v>
      </c>
    </row>
    <row r="3046" spans="1:17" x14ac:dyDescent="0.25">
      <c r="A3046" t="s">
        <v>880</v>
      </c>
      <c r="B3046" t="s">
        <v>881</v>
      </c>
      <c r="C3046">
        <v>1975</v>
      </c>
      <c r="D3046" t="s">
        <v>2623</v>
      </c>
      <c r="E3046" t="s">
        <v>185</v>
      </c>
      <c r="F3046" t="s">
        <v>52</v>
      </c>
      <c r="G3046" t="s">
        <v>213</v>
      </c>
      <c r="H3046">
        <v>0</v>
      </c>
      <c r="I3046" t="s">
        <v>126</v>
      </c>
      <c r="J3046" t="s">
        <v>24</v>
      </c>
      <c r="K3046">
        <v>2618</v>
      </c>
      <c r="L3046" t="s">
        <v>35</v>
      </c>
      <c r="M3046" s="1">
        <v>42681</v>
      </c>
      <c r="N3046" s="1">
        <v>43046</v>
      </c>
      <c r="O3046" t="s">
        <v>26</v>
      </c>
      <c r="P3046" s="1">
        <v>42698.61210648148</v>
      </c>
      <c r="Q3046" s="1">
        <v>42681</v>
      </c>
    </row>
    <row r="3047" spans="1:17" x14ac:dyDescent="0.25">
      <c r="A3047" t="s">
        <v>880</v>
      </c>
      <c r="B3047" t="s">
        <v>881</v>
      </c>
      <c r="C3047">
        <v>1975</v>
      </c>
      <c r="D3047" t="s">
        <v>2623</v>
      </c>
      <c r="E3047" t="s">
        <v>185</v>
      </c>
      <c r="F3047" t="s">
        <v>52</v>
      </c>
      <c r="G3047" t="s">
        <v>213</v>
      </c>
      <c r="H3047">
        <v>0</v>
      </c>
      <c r="I3047" t="s">
        <v>126</v>
      </c>
      <c r="J3047" t="s">
        <v>27</v>
      </c>
      <c r="K3047">
        <v>2618</v>
      </c>
      <c r="L3047" t="s">
        <v>35</v>
      </c>
      <c r="M3047" s="1">
        <v>42681</v>
      </c>
      <c r="N3047" s="1">
        <v>43046</v>
      </c>
      <c r="O3047" t="s">
        <v>26</v>
      </c>
      <c r="P3047" s="1">
        <v>42698.61210648148</v>
      </c>
      <c r="Q3047" s="1">
        <v>42681</v>
      </c>
    </row>
    <row r="3048" spans="1:17" x14ac:dyDescent="0.25">
      <c r="A3048" t="s">
        <v>709</v>
      </c>
      <c r="B3048" t="s">
        <v>710</v>
      </c>
      <c r="C3048">
        <v>1740</v>
      </c>
      <c r="D3048" t="s">
        <v>2624</v>
      </c>
      <c r="E3048" t="s">
        <v>160</v>
      </c>
      <c r="F3048" t="s">
        <v>70</v>
      </c>
      <c r="G3048" t="s">
        <v>179</v>
      </c>
      <c r="H3048">
        <v>0</v>
      </c>
      <c r="I3048" t="s">
        <v>65</v>
      </c>
      <c r="J3048" t="s">
        <v>24</v>
      </c>
      <c r="K3048">
        <v>1289</v>
      </c>
      <c r="L3048" t="s">
        <v>35</v>
      </c>
      <c r="M3048" s="1">
        <v>42615</v>
      </c>
      <c r="N3048" s="1">
        <v>42796</v>
      </c>
      <c r="O3048" t="s">
        <v>26</v>
      </c>
      <c r="P3048" s="1">
        <v>42613.645150462966</v>
      </c>
      <c r="Q3048" s="1">
        <v>42615</v>
      </c>
    </row>
    <row r="3049" spans="1:17" x14ac:dyDescent="0.25">
      <c r="A3049" t="s">
        <v>709</v>
      </c>
      <c r="B3049" t="s">
        <v>710</v>
      </c>
      <c r="C3049">
        <v>1740</v>
      </c>
      <c r="D3049" t="s">
        <v>2624</v>
      </c>
      <c r="E3049" t="s">
        <v>160</v>
      </c>
      <c r="F3049" t="s">
        <v>70</v>
      </c>
      <c r="G3049" t="s">
        <v>179</v>
      </c>
      <c r="H3049">
        <v>0</v>
      </c>
      <c r="I3049" t="s">
        <v>65</v>
      </c>
      <c r="J3049" t="s">
        <v>27</v>
      </c>
      <c r="K3049">
        <v>1289</v>
      </c>
      <c r="L3049" t="s">
        <v>35</v>
      </c>
      <c r="M3049" s="1">
        <v>42615</v>
      </c>
      <c r="N3049" s="1">
        <v>42796</v>
      </c>
      <c r="O3049" t="s">
        <v>26</v>
      </c>
      <c r="P3049" s="1">
        <v>42613.645150462966</v>
      </c>
      <c r="Q3049" s="1">
        <v>42615</v>
      </c>
    </row>
    <row r="3050" spans="1:17" x14ac:dyDescent="0.25">
      <c r="A3050" t="s">
        <v>709</v>
      </c>
      <c r="B3050" t="s">
        <v>710</v>
      </c>
      <c r="C3050">
        <v>1740</v>
      </c>
      <c r="D3050" t="s">
        <v>2625</v>
      </c>
      <c r="E3050" t="s">
        <v>185</v>
      </c>
      <c r="F3050" t="s">
        <v>45</v>
      </c>
      <c r="G3050" t="s">
        <v>2139</v>
      </c>
      <c r="H3050">
        <v>0</v>
      </c>
      <c r="I3050" t="s">
        <v>65</v>
      </c>
      <c r="J3050" t="s">
        <v>24</v>
      </c>
      <c r="K3050">
        <v>348</v>
      </c>
      <c r="L3050" t="s">
        <v>331</v>
      </c>
      <c r="M3050" t="s">
        <v>99</v>
      </c>
      <c r="N3050" t="s">
        <v>99</v>
      </c>
      <c r="O3050" t="s">
        <v>99</v>
      </c>
      <c r="P3050" s="1">
        <v>42584.420567129629</v>
      </c>
      <c r="Q3050" t="s">
        <v>99</v>
      </c>
    </row>
    <row r="3051" spans="1:17" x14ac:dyDescent="0.25">
      <c r="A3051" t="s">
        <v>709</v>
      </c>
      <c r="B3051" t="s">
        <v>710</v>
      </c>
      <c r="C3051">
        <v>1740</v>
      </c>
      <c r="D3051" t="s">
        <v>2625</v>
      </c>
      <c r="E3051" t="s">
        <v>185</v>
      </c>
      <c r="F3051" t="s">
        <v>45</v>
      </c>
      <c r="G3051" t="s">
        <v>2139</v>
      </c>
      <c r="H3051">
        <v>0</v>
      </c>
      <c r="I3051" t="s">
        <v>65</v>
      </c>
      <c r="J3051" t="s">
        <v>27</v>
      </c>
      <c r="K3051">
        <v>348</v>
      </c>
      <c r="L3051" t="s">
        <v>331</v>
      </c>
      <c r="M3051" t="s">
        <v>99</v>
      </c>
      <c r="N3051" t="s">
        <v>99</v>
      </c>
      <c r="O3051" t="s">
        <v>99</v>
      </c>
      <c r="P3051" s="1">
        <v>42584.420567129629</v>
      </c>
      <c r="Q3051" t="s">
        <v>99</v>
      </c>
    </row>
    <row r="3052" spans="1:17" x14ac:dyDescent="0.25">
      <c r="A3052" t="s">
        <v>114</v>
      </c>
      <c r="B3052" t="s">
        <v>115</v>
      </c>
      <c r="C3052">
        <v>2602</v>
      </c>
      <c r="D3052" t="s">
        <v>2626</v>
      </c>
      <c r="E3052" t="s">
        <v>191</v>
      </c>
      <c r="F3052" t="s">
        <v>696</v>
      </c>
      <c r="G3052" t="s">
        <v>697</v>
      </c>
      <c r="H3052">
        <v>1</v>
      </c>
      <c r="I3052" t="s">
        <v>54</v>
      </c>
      <c r="J3052" t="s">
        <v>27</v>
      </c>
      <c r="K3052">
        <v>102</v>
      </c>
      <c r="L3052" t="s">
        <v>25</v>
      </c>
      <c r="M3052" s="1">
        <v>42473</v>
      </c>
      <c r="N3052" s="1">
        <v>42656</v>
      </c>
      <c r="O3052" t="s">
        <v>88</v>
      </c>
      <c r="P3052" s="1">
        <v>42570.4455787037</v>
      </c>
      <c r="Q3052" s="1">
        <v>42473</v>
      </c>
    </row>
    <row r="3053" spans="1:17" x14ac:dyDescent="0.25">
      <c r="A3053" t="s">
        <v>114</v>
      </c>
      <c r="B3053" t="s">
        <v>115</v>
      </c>
      <c r="C3053">
        <v>2602</v>
      </c>
      <c r="D3053" t="s">
        <v>2626</v>
      </c>
      <c r="E3053" t="s">
        <v>191</v>
      </c>
      <c r="F3053" t="s">
        <v>696</v>
      </c>
      <c r="G3053" t="s">
        <v>697</v>
      </c>
      <c r="H3053">
        <v>1</v>
      </c>
      <c r="I3053" t="s">
        <v>54</v>
      </c>
      <c r="J3053" t="s">
        <v>36</v>
      </c>
      <c r="K3053">
        <v>102</v>
      </c>
      <c r="L3053" t="s">
        <v>25</v>
      </c>
      <c r="M3053" s="1">
        <v>42473</v>
      </c>
      <c r="N3053" s="1">
        <v>42656</v>
      </c>
      <c r="O3053" t="s">
        <v>88</v>
      </c>
      <c r="P3053" s="1">
        <v>42570.4455787037</v>
      </c>
      <c r="Q3053" s="1">
        <v>42473</v>
      </c>
    </row>
    <row r="3054" spans="1:17" x14ac:dyDescent="0.25">
      <c r="A3054" t="s">
        <v>114</v>
      </c>
      <c r="B3054" t="s">
        <v>115</v>
      </c>
      <c r="C3054">
        <v>2602</v>
      </c>
      <c r="D3054" t="s">
        <v>2626</v>
      </c>
      <c r="E3054" t="s">
        <v>191</v>
      </c>
      <c r="F3054" t="s">
        <v>696</v>
      </c>
      <c r="G3054" t="s">
        <v>697</v>
      </c>
      <c r="H3054">
        <v>1</v>
      </c>
      <c r="I3054" t="s">
        <v>54</v>
      </c>
      <c r="J3054" t="s">
        <v>24</v>
      </c>
      <c r="K3054">
        <v>102</v>
      </c>
      <c r="L3054" t="s">
        <v>25</v>
      </c>
      <c r="M3054" s="1">
        <v>42473</v>
      </c>
      <c r="N3054" s="1">
        <v>42656</v>
      </c>
      <c r="O3054" t="s">
        <v>88</v>
      </c>
      <c r="P3054" s="1">
        <v>42570.4455787037</v>
      </c>
      <c r="Q3054" s="1">
        <v>42473</v>
      </c>
    </row>
    <row r="3055" spans="1:17" x14ac:dyDescent="0.25">
      <c r="A3055" t="s">
        <v>114</v>
      </c>
      <c r="B3055" t="s">
        <v>115</v>
      </c>
      <c r="C3055">
        <v>2602</v>
      </c>
      <c r="D3055" t="s">
        <v>2626</v>
      </c>
      <c r="E3055" t="s">
        <v>191</v>
      </c>
      <c r="F3055" t="s">
        <v>696</v>
      </c>
      <c r="G3055" t="s">
        <v>697</v>
      </c>
      <c r="H3055">
        <v>1</v>
      </c>
      <c r="I3055" t="s">
        <v>54</v>
      </c>
      <c r="J3055" t="s">
        <v>24</v>
      </c>
      <c r="K3055">
        <v>2551</v>
      </c>
      <c r="L3055" t="s">
        <v>35</v>
      </c>
      <c r="M3055" s="1">
        <v>42690</v>
      </c>
      <c r="N3055" s="1">
        <v>42871</v>
      </c>
      <c r="O3055" t="s">
        <v>26</v>
      </c>
      <c r="P3055" s="1">
        <v>42690.588460648149</v>
      </c>
      <c r="Q3055" s="1">
        <v>42690</v>
      </c>
    </row>
    <row r="3056" spans="1:17" x14ac:dyDescent="0.25">
      <c r="A3056" t="s">
        <v>114</v>
      </c>
      <c r="B3056" t="s">
        <v>115</v>
      </c>
      <c r="C3056">
        <v>2602</v>
      </c>
      <c r="D3056" t="s">
        <v>2626</v>
      </c>
      <c r="E3056" t="s">
        <v>191</v>
      </c>
      <c r="F3056" t="s">
        <v>696</v>
      </c>
      <c r="G3056" t="s">
        <v>697</v>
      </c>
      <c r="H3056">
        <v>1</v>
      </c>
      <c r="I3056" t="s">
        <v>54</v>
      </c>
      <c r="J3056" t="s">
        <v>27</v>
      </c>
      <c r="K3056">
        <v>2551</v>
      </c>
      <c r="L3056" t="s">
        <v>35</v>
      </c>
      <c r="M3056" s="1">
        <v>42690</v>
      </c>
      <c r="N3056" s="1">
        <v>42871</v>
      </c>
      <c r="O3056" t="s">
        <v>26</v>
      </c>
      <c r="P3056" s="1">
        <v>42690.588460648149</v>
      </c>
      <c r="Q3056" s="1">
        <v>42690</v>
      </c>
    </row>
    <row r="3057" spans="1:17" x14ac:dyDescent="0.25">
      <c r="A3057" t="s">
        <v>114</v>
      </c>
      <c r="B3057" t="s">
        <v>115</v>
      </c>
      <c r="C3057">
        <v>2602</v>
      </c>
      <c r="D3057" t="s">
        <v>2626</v>
      </c>
      <c r="E3057" t="s">
        <v>191</v>
      </c>
      <c r="F3057" t="s">
        <v>696</v>
      </c>
      <c r="G3057" t="s">
        <v>697</v>
      </c>
      <c r="H3057">
        <v>1</v>
      </c>
      <c r="I3057" t="s">
        <v>54</v>
      </c>
      <c r="J3057" t="s">
        <v>36</v>
      </c>
      <c r="K3057">
        <v>2551</v>
      </c>
      <c r="L3057" t="s">
        <v>35</v>
      </c>
      <c r="M3057" s="1">
        <v>42690</v>
      </c>
      <c r="N3057" s="1">
        <v>42871</v>
      </c>
      <c r="O3057" t="s">
        <v>26</v>
      </c>
      <c r="P3057" s="1">
        <v>42690.588460648149</v>
      </c>
      <c r="Q3057" s="1">
        <v>42690</v>
      </c>
    </row>
    <row r="3058" spans="1:17" x14ac:dyDescent="0.25">
      <c r="A3058" t="s">
        <v>114</v>
      </c>
      <c r="B3058" t="s">
        <v>115</v>
      </c>
      <c r="C3058">
        <v>2602</v>
      </c>
      <c r="D3058" t="s">
        <v>2627</v>
      </c>
      <c r="E3058" t="s">
        <v>217</v>
      </c>
      <c r="F3058" t="s">
        <v>976</v>
      </c>
      <c r="G3058" t="s">
        <v>836</v>
      </c>
      <c r="H3058">
        <v>0</v>
      </c>
      <c r="I3058" t="s">
        <v>630</v>
      </c>
      <c r="J3058" t="s">
        <v>24</v>
      </c>
      <c r="K3058">
        <v>2221</v>
      </c>
      <c r="L3058" t="s">
        <v>35</v>
      </c>
      <c r="M3058" s="1">
        <v>42520</v>
      </c>
      <c r="N3058" s="1">
        <v>42885</v>
      </c>
      <c r="O3058" t="s">
        <v>88</v>
      </c>
      <c r="P3058" s="1">
        <v>42643.469201388885</v>
      </c>
      <c r="Q3058" s="1">
        <v>42520</v>
      </c>
    </row>
    <row r="3059" spans="1:17" x14ac:dyDescent="0.25">
      <c r="A3059" t="s">
        <v>114</v>
      </c>
      <c r="B3059" t="s">
        <v>115</v>
      </c>
      <c r="C3059">
        <v>2602</v>
      </c>
      <c r="D3059" t="s">
        <v>2627</v>
      </c>
      <c r="E3059" t="s">
        <v>217</v>
      </c>
      <c r="F3059" t="s">
        <v>976</v>
      </c>
      <c r="G3059" t="s">
        <v>836</v>
      </c>
      <c r="H3059">
        <v>0</v>
      </c>
      <c r="I3059" t="s">
        <v>630</v>
      </c>
      <c r="J3059" t="s">
        <v>27</v>
      </c>
      <c r="K3059">
        <v>2221</v>
      </c>
      <c r="L3059" t="s">
        <v>35</v>
      </c>
      <c r="M3059" s="1">
        <v>42520</v>
      </c>
      <c r="N3059" s="1">
        <v>42885</v>
      </c>
      <c r="O3059" t="s">
        <v>88</v>
      </c>
      <c r="P3059" s="1">
        <v>42643.469201388885</v>
      </c>
      <c r="Q3059" s="1">
        <v>42520</v>
      </c>
    </row>
    <row r="3060" spans="1:17" x14ac:dyDescent="0.25">
      <c r="A3060" t="s">
        <v>568</v>
      </c>
      <c r="B3060" t="s">
        <v>569</v>
      </c>
      <c r="C3060">
        <v>2151</v>
      </c>
      <c r="D3060" t="s">
        <v>2628</v>
      </c>
      <c r="E3060" t="s">
        <v>191</v>
      </c>
      <c r="F3060" t="s">
        <v>52</v>
      </c>
      <c r="G3060" t="s">
        <v>2629</v>
      </c>
      <c r="H3060">
        <v>1</v>
      </c>
      <c r="I3060" t="s">
        <v>265</v>
      </c>
      <c r="J3060" t="s">
        <v>24</v>
      </c>
      <c r="K3060">
        <v>1253</v>
      </c>
      <c r="L3060" t="s">
        <v>25</v>
      </c>
      <c r="M3060" s="1">
        <v>42457</v>
      </c>
      <c r="N3060" s="1">
        <v>42641</v>
      </c>
      <c r="O3060" t="s">
        <v>26</v>
      </c>
      <c r="P3060" s="1">
        <v>42612.603310185186</v>
      </c>
      <c r="Q3060" s="1">
        <v>42457</v>
      </c>
    </row>
    <row r="3061" spans="1:17" x14ac:dyDescent="0.25">
      <c r="A3061" t="s">
        <v>568</v>
      </c>
      <c r="B3061" t="s">
        <v>569</v>
      </c>
      <c r="C3061">
        <v>2151</v>
      </c>
      <c r="D3061" t="s">
        <v>2628</v>
      </c>
      <c r="E3061" t="s">
        <v>191</v>
      </c>
      <c r="F3061" t="s">
        <v>52</v>
      </c>
      <c r="G3061" t="s">
        <v>2629</v>
      </c>
      <c r="H3061">
        <v>1</v>
      </c>
      <c r="I3061" t="s">
        <v>265</v>
      </c>
      <c r="J3061" t="s">
        <v>27</v>
      </c>
      <c r="K3061">
        <v>1253</v>
      </c>
      <c r="L3061" t="s">
        <v>25</v>
      </c>
      <c r="M3061" s="1">
        <v>42457</v>
      </c>
      <c r="N3061" s="1">
        <v>42641</v>
      </c>
      <c r="O3061" t="s">
        <v>26</v>
      </c>
      <c r="P3061" s="1">
        <v>42612.603310185186</v>
      </c>
      <c r="Q3061" s="1">
        <v>42457</v>
      </c>
    </row>
    <row r="3062" spans="1:17" x14ac:dyDescent="0.25">
      <c r="A3062" t="s">
        <v>568</v>
      </c>
      <c r="B3062" t="s">
        <v>569</v>
      </c>
      <c r="C3062">
        <v>2151</v>
      </c>
      <c r="D3062" t="s">
        <v>2628</v>
      </c>
      <c r="E3062" t="s">
        <v>191</v>
      </c>
      <c r="F3062" t="s">
        <v>52</v>
      </c>
      <c r="G3062" t="s">
        <v>2629</v>
      </c>
      <c r="H3062">
        <v>1</v>
      </c>
      <c r="I3062" t="s">
        <v>265</v>
      </c>
      <c r="J3062" t="s">
        <v>36</v>
      </c>
      <c r="K3062">
        <v>1253</v>
      </c>
      <c r="L3062" t="s">
        <v>25</v>
      </c>
      <c r="M3062" s="1">
        <v>42457</v>
      </c>
      <c r="N3062" s="1">
        <v>42641</v>
      </c>
      <c r="O3062" t="s">
        <v>26</v>
      </c>
      <c r="P3062" s="1">
        <v>42612.603310185186</v>
      </c>
      <c r="Q3062" s="1">
        <v>42457</v>
      </c>
    </row>
    <row r="3063" spans="1:17" x14ac:dyDescent="0.25">
      <c r="A3063" t="s">
        <v>568</v>
      </c>
      <c r="B3063" t="s">
        <v>569</v>
      </c>
      <c r="C3063">
        <v>2151</v>
      </c>
      <c r="D3063" t="s">
        <v>2628</v>
      </c>
      <c r="E3063" t="s">
        <v>191</v>
      </c>
      <c r="F3063" t="s">
        <v>52</v>
      </c>
      <c r="G3063" t="s">
        <v>2629</v>
      </c>
      <c r="H3063">
        <v>1</v>
      </c>
      <c r="I3063" t="s">
        <v>265</v>
      </c>
      <c r="J3063" t="s">
        <v>24</v>
      </c>
      <c r="K3063">
        <v>2250</v>
      </c>
      <c r="L3063" t="s">
        <v>35</v>
      </c>
      <c r="M3063" s="1">
        <v>42632</v>
      </c>
      <c r="N3063" s="1">
        <v>42813</v>
      </c>
      <c r="O3063" t="s">
        <v>26</v>
      </c>
      <c r="P3063" s="1">
        <v>42646.474097222221</v>
      </c>
      <c r="Q3063" s="1">
        <v>42632</v>
      </c>
    </row>
    <row r="3064" spans="1:17" x14ac:dyDescent="0.25">
      <c r="A3064" t="s">
        <v>568</v>
      </c>
      <c r="B3064" t="s">
        <v>569</v>
      </c>
      <c r="C3064">
        <v>2151</v>
      </c>
      <c r="D3064" t="s">
        <v>2628</v>
      </c>
      <c r="E3064" t="s">
        <v>191</v>
      </c>
      <c r="F3064" t="s">
        <v>52</v>
      </c>
      <c r="G3064" t="s">
        <v>2629</v>
      </c>
      <c r="H3064">
        <v>1</v>
      </c>
      <c r="I3064" t="s">
        <v>265</v>
      </c>
      <c r="J3064" t="s">
        <v>27</v>
      </c>
      <c r="K3064">
        <v>2250</v>
      </c>
      <c r="L3064" t="s">
        <v>35</v>
      </c>
      <c r="M3064" s="1">
        <v>42632</v>
      </c>
      <c r="N3064" s="1">
        <v>42813</v>
      </c>
      <c r="O3064" t="s">
        <v>26</v>
      </c>
      <c r="P3064" s="1">
        <v>42646.474097222221</v>
      </c>
      <c r="Q3064" s="1">
        <v>42632</v>
      </c>
    </row>
    <row r="3065" spans="1:17" x14ac:dyDescent="0.25">
      <c r="A3065" t="s">
        <v>568</v>
      </c>
      <c r="B3065" t="s">
        <v>569</v>
      </c>
      <c r="C3065">
        <v>2151</v>
      </c>
      <c r="D3065" t="s">
        <v>2628</v>
      </c>
      <c r="E3065" t="s">
        <v>191</v>
      </c>
      <c r="F3065" t="s">
        <v>52</v>
      </c>
      <c r="G3065" t="s">
        <v>2629</v>
      </c>
      <c r="H3065">
        <v>1</v>
      </c>
      <c r="I3065" t="s">
        <v>265</v>
      </c>
      <c r="J3065" t="s">
        <v>36</v>
      </c>
      <c r="K3065">
        <v>2250</v>
      </c>
      <c r="L3065" t="s">
        <v>35</v>
      </c>
      <c r="M3065" s="1">
        <v>42632</v>
      </c>
      <c r="N3065" s="1">
        <v>42813</v>
      </c>
      <c r="O3065" t="s">
        <v>26</v>
      </c>
      <c r="P3065" s="1">
        <v>42646.474097222221</v>
      </c>
      <c r="Q3065" s="1">
        <v>42632</v>
      </c>
    </row>
    <row r="3066" spans="1:17" x14ac:dyDescent="0.25">
      <c r="A3066" t="s">
        <v>2630</v>
      </c>
      <c r="B3066" t="s">
        <v>2631</v>
      </c>
      <c r="C3066">
        <v>2730</v>
      </c>
      <c r="D3066" t="s">
        <v>2632</v>
      </c>
      <c r="E3066" t="s">
        <v>988</v>
      </c>
      <c r="F3066" t="s">
        <v>154</v>
      </c>
      <c r="G3066" t="s">
        <v>1404</v>
      </c>
      <c r="H3066">
        <v>0</v>
      </c>
      <c r="I3066" t="s">
        <v>132</v>
      </c>
      <c r="J3066" t="s">
        <v>27</v>
      </c>
      <c r="K3066">
        <v>749</v>
      </c>
      <c r="L3066" t="s">
        <v>25</v>
      </c>
      <c r="M3066" s="1">
        <v>42354</v>
      </c>
      <c r="N3066" s="1">
        <v>42720</v>
      </c>
      <c r="O3066" t="s">
        <v>26</v>
      </c>
      <c r="P3066" s="1">
        <v>42592.460601851853</v>
      </c>
      <c r="Q3066" s="1">
        <v>42354</v>
      </c>
    </row>
    <row r="3067" spans="1:17" x14ac:dyDescent="0.25">
      <c r="A3067" t="s">
        <v>2630</v>
      </c>
      <c r="B3067" t="s">
        <v>2631</v>
      </c>
      <c r="C3067">
        <v>2730</v>
      </c>
      <c r="D3067" t="s">
        <v>2632</v>
      </c>
      <c r="E3067" t="s">
        <v>988</v>
      </c>
      <c r="F3067" t="s">
        <v>154</v>
      </c>
      <c r="G3067" t="s">
        <v>1404</v>
      </c>
      <c r="H3067">
        <v>0</v>
      </c>
      <c r="I3067" t="s">
        <v>132</v>
      </c>
      <c r="J3067" t="s">
        <v>24</v>
      </c>
      <c r="K3067">
        <v>749</v>
      </c>
      <c r="L3067" t="s">
        <v>25</v>
      </c>
      <c r="M3067" s="1">
        <v>42354</v>
      </c>
      <c r="N3067" s="1">
        <v>42720</v>
      </c>
      <c r="O3067" t="s">
        <v>26</v>
      </c>
      <c r="P3067" s="1">
        <v>42592.460601851853</v>
      </c>
      <c r="Q3067" s="1">
        <v>42354</v>
      </c>
    </row>
    <row r="3068" spans="1:17" x14ac:dyDescent="0.25">
      <c r="A3068" t="s">
        <v>1466</v>
      </c>
      <c r="B3068" t="s">
        <v>1467</v>
      </c>
      <c r="C3068">
        <v>2393</v>
      </c>
      <c r="D3068" t="s">
        <v>2633</v>
      </c>
      <c r="E3068" t="s">
        <v>988</v>
      </c>
      <c r="F3068" t="s">
        <v>154</v>
      </c>
      <c r="G3068" t="s">
        <v>155</v>
      </c>
      <c r="H3068">
        <v>0</v>
      </c>
      <c r="I3068" t="s">
        <v>107</v>
      </c>
      <c r="J3068" t="s">
        <v>24</v>
      </c>
      <c r="K3068">
        <v>1251</v>
      </c>
      <c r="L3068" t="s">
        <v>35</v>
      </c>
      <c r="M3068" s="1">
        <v>42522</v>
      </c>
      <c r="N3068" s="1">
        <v>42887</v>
      </c>
      <c r="O3068" t="s">
        <v>26</v>
      </c>
      <c r="P3068" s="1">
        <v>42612.474340277775</v>
      </c>
      <c r="Q3068" s="1">
        <v>42522</v>
      </c>
    </row>
    <row r="3069" spans="1:17" x14ac:dyDescent="0.25">
      <c r="A3069" t="s">
        <v>1466</v>
      </c>
      <c r="B3069" t="s">
        <v>1467</v>
      </c>
      <c r="C3069">
        <v>2393</v>
      </c>
      <c r="D3069" t="s">
        <v>2633</v>
      </c>
      <c r="E3069" t="s">
        <v>988</v>
      </c>
      <c r="F3069" t="s">
        <v>154</v>
      </c>
      <c r="G3069" t="s">
        <v>155</v>
      </c>
      <c r="H3069">
        <v>0</v>
      </c>
      <c r="I3069" t="s">
        <v>107</v>
      </c>
      <c r="J3069" t="s">
        <v>27</v>
      </c>
      <c r="K3069">
        <v>1251</v>
      </c>
      <c r="L3069" t="s">
        <v>35</v>
      </c>
      <c r="M3069" s="1">
        <v>42522</v>
      </c>
      <c r="N3069" s="1">
        <v>42887</v>
      </c>
      <c r="O3069" t="s">
        <v>26</v>
      </c>
      <c r="P3069" s="1">
        <v>42612.474340277775</v>
      </c>
      <c r="Q3069" s="1">
        <v>42522</v>
      </c>
    </row>
    <row r="3070" spans="1:17" x14ac:dyDescent="0.25">
      <c r="A3070" t="s">
        <v>2634</v>
      </c>
      <c r="B3070" t="s">
        <v>2635</v>
      </c>
      <c r="C3070">
        <v>1719</v>
      </c>
      <c r="D3070" t="s">
        <v>2636</v>
      </c>
      <c r="E3070" t="s">
        <v>988</v>
      </c>
      <c r="F3070" t="s">
        <v>141</v>
      </c>
      <c r="G3070" t="s">
        <v>142</v>
      </c>
      <c r="H3070">
        <v>0</v>
      </c>
      <c r="I3070" t="s">
        <v>107</v>
      </c>
      <c r="J3070" t="s">
        <v>27</v>
      </c>
      <c r="K3070" t="s">
        <v>99</v>
      </c>
      <c r="L3070" t="s">
        <v>99</v>
      </c>
      <c r="M3070" t="s">
        <v>99</v>
      </c>
      <c r="N3070" t="s">
        <v>99</v>
      </c>
      <c r="O3070" t="s">
        <v>99</v>
      </c>
      <c r="P3070" t="s">
        <v>99</v>
      </c>
      <c r="Q3070" t="s">
        <v>99</v>
      </c>
    </row>
    <row r="3071" spans="1:17" x14ac:dyDescent="0.25">
      <c r="A3071" t="s">
        <v>2637</v>
      </c>
      <c r="B3071" t="s">
        <v>2638</v>
      </c>
      <c r="C3071">
        <v>1613</v>
      </c>
      <c r="D3071" t="s">
        <v>2639</v>
      </c>
      <c r="E3071" t="s">
        <v>191</v>
      </c>
      <c r="F3071" t="s">
        <v>154</v>
      </c>
      <c r="G3071" t="s">
        <v>155</v>
      </c>
      <c r="H3071">
        <v>0</v>
      </c>
      <c r="I3071" t="s">
        <v>107</v>
      </c>
      <c r="J3071" t="s">
        <v>27</v>
      </c>
      <c r="K3071">
        <v>2638</v>
      </c>
      <c r="L3071" t="s">
        <v>35</v>
      </c>
      <c r="M3071" s="1">
        <v>42696</v>
      </c>
      <c r="N3071" s="1">
        <v>43061</v>
      </c>
      <c r="O3071" t="s">
        <v>26</v>
      </c>
      <c r="P3071" s="1">
        <v>42703.437615740739</v>
      </c>
      <c r="Q3071" s="1">
        <v>42696</v>
      </c>
    </row>
    <row r="3072" spans="1:17" x14ac:dyDescent="0.25">
      <c r="A3072" t="s">
        <v>2637</v>
      </c>
      <c r="B3072" t="s">
        <v>2638</v>
      </c>
      <c r="C3072">
        <v>1613</v>
      </c>
      <c r="D3072" t="s">
        <v>2639</v>
      </c>
      <c r="E3072" t="s">
        <v>191</v>
      </c>
      <c r="F3072" t="s">
        <v>154</v>
      </c>
      <c r="G3072" t="s">
        <v>155</v>
      </c>
      <c r="H3072">
        <v>0</v>
      </c>
      <c r="I3072" t="s">
        <v>107</v>
      </c>
      <c r="J3072" t="s">
        <v>24</v>
      </c>
      <c r="K3072">
        <v>2638</v>
      </c>
      <c r="L3072" t="s">
        <v>35</v>
      </c>
      <c r="M3072" s="1">
        <v>42696</v>
      </c>
      <c r="N3072" s="1">
        <v>43061</v>
      </c>
      <c r="O3072" t="s">
        <v>26</v>
      </c>
      <c r="P3072" s="1">
        <v>42703.437615740739</v>
      </c>
      <c r="Q3072" s="1">
        <v>42696</v>
      </c>
    </row>
    <row r="3073" spans="1:17" x14ac:dyDescent="0.25">
      <c r="A3073" t="s">
        <v>1683</v>
      </c>
      <c r="B3073" t="s">
        <v>1684</v>
      </c>
      <c r="C3073">
        <v>1481</v>
      </c>
      <c r="D3073" t="s">
        <v>2640</v>
      </c>
      <c r="E3073" t="s">
        <v>193</v>
      </c>
      <c r="F3073" t="s">
        <v>32</v>
      </c>
      <c r="G3073" t="s">
        <v>152</v>
      </c>
      <c r="H3073">
        <v>0</v>
      </c>
      <c r="I3073" t="s">
        <v>107</v>
      </c>
      <c r="J3073" t="s">
        <v>24</v>
      </c>
      <c r="K3073">
        <v>2711</v>
      </c>
      <c r="L3073" t="s">
        <v>331</v>
      </c>
      <c r="M3073" t="s">
        <v>99</v>
      </c>
      <c r="N3073" t="s">
        <v>99</v>
      </c>
      <c r="O3073" t="s">
        <v>99</v>
      </c>
      <c r="P3073" s="1">
        <v>42711.424050925925</v>
      </c>
      <c r="Q3073" t="s">
        <v>99</v>
      </c>
    </row>
    <row r="3074" spans="1:17" x14ac:dyDescent="0.25">
      <c r="A3074" t="s">
        <v>1683</v>
      </c>
      <c r="B3074" t="s">
        <v>1684</v>
      </c>
      <c r="C3074">
        <v>1481</v>
      </c>
      <c r="D3074" t="s">
        <v>2640</v>
      </c>
      <c r="E3074" t="s">
        <v>193</v>
      </c>
      <c r="F3074" t="s">
        <v>32</v>
      </c>
      <c r="G3074" t="s">
        <v>152</v>
      </c>
      <c r="H3074">
        <v>0</v>
      </c>
      <c r="I3074" t="s">
        <v>107</v>
      </c>
      <c r="J3074" t="s">
        <v>27</v>
      </c>
      <c r="K3074">
        <v>2711</v>
      </c>
      <c r="L3074" t="s">
        <v>331</v>
      </c>
      <c r="M3074" t="s">
        <v>99</v>
      </c>
      <c r="N3074" t="s">
        <v>99</v>
      </c>
      <c r="O3074" t="s">
        <v>99</v>
      </c>
      <c r="P3074" s="1">
        <v>42711.424050925925</v>
      </c>
      <c r="Q3074" t="s">
        <v>99</v>
      </c>
    </row>
    <row r="3075" spans="1:17" x14ac:dyDescent="0.25">
      <c r="A3075" t="s">
        <v>1998</v>
      </c>
      <c r="B3075" t="s">
        <v>1999</v>
      </c>
      <c r="C3075">
        <v>2347</v>
      </c>
      <c r="D3075" t="s">
        <v>2641</v>
      </c>
      <c r="E3075" t="s">
        <v>988</v>
      </c>
      <c r="F3075" t="s">
        <v>154</v>
      </c>
      <c r="G3075" t="s">
        <v>155</v>
      </c>
      <c r="H3075">
        <v>0</v>
      </c>
      <c r="I3075" t="s">
        <v>658</v>
      </c>
      <c r="J3075" t="s">
        <v>24</v>
      </c>
      <c r="K3075">
        <v>1995</v>
      </c>
      <c r="L3075" t="s">
        <v>25</v>
      </c>
      <c r="M3075" s="1">
        <v>42332</v>
      </c>
      <c r="N3075" s="1">
        <v>42698</v>
      </c>
      <c r="O3075" t="s">
        <v>26</v>
      </c>
      <c r="P3075" s="1">
        <v>42640.349270833336</v>
      </c>
      <c r="Q3075" s="1">
        <v>42332</v>
      </c>
    </row>
    <row r="3076" spans="1:17" x14ac:dyDescent="0.25">
      <c r="A3076" t="s">
        <v>1998</v>
      </c>
      <c r="B3076" t="s">
        <v>1999</v>
      </c>
      <c r="C3076">
        <v>2347</v>
      </c>
      <c r="D3076" t="s">
        <v>2641</v>
      </c>
      <c r="E3076" t="s">
        <v>988</v>
      </c>
      <c r="F3076" t="s">
        <v>154</v>
      </c>
      <c r="G3076" t="s">
        <v>155</v>
      </c>
      <c r="H3076">
        <v>0</v>
      </c>
      <c r="I3076" t="s">
        <v>658</v>
      </c>
      <c r="J3076" t="s">
        <v>27</v>
      </c>
      <c r="K3076">
        <v>1995</v>
      </c>
      <c r="L3076" t="s">
        <v>25</v>
      </c>
      <c r="M3076" s="1">
        <v>42332</v>
      </c>
      <c r="N3076" s="1">
        <v>42698</v>
      </c>
      <c r="O3076" t="s">
        <v>26</v>
      </c>
      <c r="P3076" s="1">
        <v>42640.349270833336</v>
      </c>
      <c r="Q3076" s="1">
        <v>42332</v>
      </c>
    </row>
    <row r="3077" spans="1:17" x14ac:dyDescent="0.25">
      <c r="A3077" t="s">
        <v>2642</v>
      </c>
      <c r="B3077" t="s">
        <v>2643</v>
      </c>
      <c r="C3077">
        <v>2869</v>
      </c>
      <c r="D3077" t="s">
        <v>2644</v>
      </c>
      <c r="E3077" t="s">
        <v>193</v>
      </c>
      <c r="F3077" t="s">
        <v>70</v>
      </c>
      <c r="G3077" t="s">
        <v>2645</v>
      </c>
      <c r="H3077">
        <v>0</v>
      </c>
      <c r="I3077" t="s">
        <v>768</v>
      </c>
      <c r="J3077" t="s">
        <v>24</v>
      </c>
      <c r="K3077">
        <v>1035</v>
      </c>
      <c r="L3077" t="s">
        <v>35</v>
      </c>
      <c r="M3077" s="1">
        <v>42418</v>
      </c>
      <c r="N3077" s="1">
        <v>42784</v>
      </c>
      <c r="O3077" t="s">
        <v>26</v>
      </c>
      <c r="P3077" s="1">
        <v>42601.702824074076</v>
      </c>
      <c r="Q3077" s="1">
        <v>42418</v>
      </c>
    </row>
    <row r="3078" spans="1:17" x14ac:dyDescent="0.25">
      <c r="A3078" t="s">
        <v>2642</v>
      </c>
      <c r="B3078" t="s">
        <v>2643</v>
      </c>
      <c r="C3078">
        <v>2869</v>
      </c>
      <c r="D3078" t="s">
        <v>2644</v>
      </c>
      <c r="E3078" t="s">
        <v>193</v>
      </c>
      <c r="F3078" t="s">
        <v>70</v>
      </c>
      <c r="G3078" t="s">
        <v>2645</v>
      </c>
      <c r="H3078">
        <v>0</v>
      </c>
      <c r="I3078" t="s">
        <v>768</v>
      </c>
      <c r="J3078" t="s">
        <v>27</v>
      </c>
      <c r="K3078">
        <v>1035</v>
      </c>
      <c r="L3078" t="s">
        <v>35</v>
      </c>
      <c r="M3078" s="1">
        <v>42418</v>
      </c>
      <c r="N3078" s="1">
        <v>42784</v>
      </c>
      <c r="O3078" t="s">
        <v>26</v>
      </c>
      <c r="P3078" s="1">
        <v>42601.702824074076</v>
      </c>
      <c r="Q3078" s="1">
        <v>42418</v>
      </c>
    </row>
    <row r="3079" spans="1:17" x14ac:dyDescent="0.25">
      <c r="A3079" t="s">
        <v>784</v>
      </c>
      <c r="B3079" t="s">
        <v>785</v>
      </c>
      <c r="C3079">
        <v>1532</v>
      </c>
      <c r="D3079" t="s">
        <v>2646</v>
      </c>
      <c r="E3079" t="s">
        <v>988</v>
      </c>
      <c r="F3079" t="s">
        <v>154</v>
      </c>
      <c r="G3079" t="s">
        <v>1404</v>
      </c>
      <c r="H3079">
        <v>0</v>
      </c>
      <c r="I3079" t="s">
        <v>317</v>
      </c>
      <c r="J3079" t="s">
        <v>24</v>
      </c>
      <c r="K3079">
        <v>477</v>
      </c>
      <c r="L3079" t="s">
        <v>25</v>
      </c>
      <c r="M3079" s="1">
        <v>42343</v>
      </c>
      <c r="N3079" s="1">
        <v>42709</v>
      </c>
      <c r="O3079" t="s">
        <v>26</v>
      </c>
      <c r="P3079" s="1">
        <v>42586.405231481483</v>
      </c>
      <c r="Q3079" s="1">
        <v>42343</v>
      </c>
    </row>
    <row r="3080" spans="1:17" x14ac:dyDescent="0.25">
      <c r="A3080" t="s">
        <v>784</v>
      </c>
      <c r="B3080" t="s">
        <v>785</v>
      </c>
      <c r="C3080">
        <v>1532</v>
      </c>
      <c r="D3080" t="s">
        <v>2646</v>
      </c>
      <c r="E3080" t="s">
        <v>988</v>
      </c>
      <c r="F3080" t="s">
        <v>154</v>
      </c>
      <c r="G3080" t="s">
        <v>1404</v>
      </c>
      <c r="H3080">
        <v>0</v>
      </c>
      <c r="I3080" t="s">
        <v>317</v>
      </c>
      <c r="J3080" t="s">
        <v>27</v>
      </c>
      <c r="K3080">
        <v>477</v>
      </c>
      <c r="L3080" t="s">
        <v>25</v>
      </c>
      <c r="M3080" s="1">
        <v>42343</v>
      </c>
      <c r="N3080" s="1">
        <v>42709</v>
      </c>
      <c r="O3080" t="s">
        <v>26</v>
      </c>
      <c r="P3080" s="1">
        <v>42586.405231481483</v>
      </c>
      <c r="Q3080" s="1">
        <v>42343</v>
      </c>
    </row>
    <row r="3081" spans="1:17" x14ac:dyDescent="0.25">
      <c r="A3081" t="s">
        <v>784</v>
      </c>
      <c r="B3081" t="s">
        <v>785</v>
      </c>
      <c r="C3081">
        <v>1532</v>
      </c>
      <c r="D3081" t="s">
        <v>2646</v>
      </c>
      <c r="E3081" t="s">
        <v>988</v>
      </c>
      <c r="F3081" t="s">
        <v>154</v>
      </c>
      <c r="G3081" t="s">
        <v>1404</v>
      </c>
      <c r="H3081">
        <v>0</v>
      </c>
      <c r="I3081" t="s">
        <v>317</v>
      </c>
      <c r="J3081" t="s">
        <v>24</v>
      </c>
      <c r="K3081">
        <v>2734</v>
      </c>
      <c r="L3081" t="s">
        <v>331</v>
      </c>
      <c r="M3081" t="s">
        <v>99</v>
      </c>
      <c r="N3081" t="s">
        <v>99</v>
      </c>
      <c r="O3081" t="s">
        <v>99</v>
      </c>
      <c r="P3081" s="1">
        <v>42713.365381944444</v>
      </c>
      <c r="Q3081" t="s">
        <v>99</v>
      </c>
    </row>
    <row r="3082" spans="1:17" x14ac:dyDescent="0.25">
      <c r="A3082" t="s">
        <v>784</v>
      </c>
      <c r="B3082" t="s">
        <v>785</v>
      </c>
      <c r="C3082">
        <v>1532</v>
      </c>
      <c r="D3082" t="s">
        <v>2646</v>
      </c>
      <c r="E3082" t="s">
        <v>988</v>
      </c>
      <c r="F3082" t="s">
        <v>154</v>
      </c>
      <c r="G3082" t="s">
        <v>1404</v>
      </c>
      <c r="H3082">
        <v>0</v>
      </c>
      <c r="I3082" t="s">
        <v>317</v>
      </c>
      <c r="J3082" t="s">
        <v>27</v>
      </c>
      <c r="K3082">
        <v>2734</v>
      </c>
      <c r="L3082" t="s">
        <v>331</v>
      </c>
      <c r="M3082" t="s">
        <v>99</v>
      </c>
      <c r="N3082" t="s">
        <v>99</v>
      </c>
      <c r="O3082" t="s">
        <v>99</v>
      </c>
      <c r="P3082" s="1">
        <v>42713.365381944444</v>
      </c>
      <c r="Q3082" t="s">
        <v>99</v>
      </c>
    </row>
    <row r="3083" spans="1:17" x14ac:dyDescent="0.25">
      <c r="A3083" t="s">
        <v>2647</v>
      </c>
      <c r="B3083" t="s">
        <v>2648</v>
      </c>
      <c r="C3083">
        <v>1826</v>
      </c>
      <c r="D3083" t="s">
        <v>2649</v>
      </c>
      <c r="E3083" t="s">
        <v>193</v>
      </c>
      <c r="F3083" t="s">
        <v>154</v>
      </c>
      <c r="G3083" t="s">
        <v>1404</v>
      </c>
      <c r="H3083">
        <v>0</v>
      </c>
      <c r="I3083" t="s">
        <v>107</v>
      </c>
      <c r="J3083" t="s">
        <v>24</v>
      </c>
      <c r="K3083">
        <v>2791</v>
      </c>
      <c r="L3083" t="s">
        <v>35</v>
      </c>
      <c r="M3083" s="1">
        <v>42690</v>
      </c>
      <c r="N3083" s="1">
        <v>43055</v>
      </c>
      <c r="O3083" t="s">
        <v>26</v>
      </c>
      <c r="P3083" s="1">
        <v>42725.697430555556</v>
      </c>
      <c r="Q3083" s="1">
        <v>42690</v>
      </c>
    </row>
    <row r="3084" spans="1:17" x14ac:dyDescent="0.25">
      <c r="A3084" t="s">
        <v>2647</v>
      </c>
      <c r="B3084" t="s">
        <v>2648</v>
      </c>
      <c r="C3084">
        <v>1826</v>
      </c>
      <c r="D3084" t="s">
        <v>2649</v>
      </c>
      <c r="E3084" t="s">
        <v>193</v>
      </c>
      <c r="F3084" t="s">
        <v>154</v>
      </c>
      <c r="G3084" t="s">
        <v>1404</v>
      </c>
      <c r="H3084">
        <v>0</v>
      </c>
      <c r="I3084" t="s">
        <v>107</v>
      </c>
      <c r="J3084" t="s">
        <v>27</v>
      </c>
      <c r="K3084">
        <v>2791</v>
      </c>
      <c r="L3084" t="s">
        <v>35</v>
      </c>
      <c r="M3084" s="1">
        <v>42690</v>
      </c>
      <c r="N3084" s="1">
        <v>43055</v>
      </c>
      <c r="O3084" t="s">
        <v>26</v>
      </c>
      <c r="P3084" s="1">
        <v>42725.697430555556</v>
      </c>
      <c r="Q3084" s="1">
        <v>42690</v>
      </c>
    </row>
    <row r="3085" spans="1:17" x14ac:dyDescent="0.25">
      <c r="A3085" t="s">
        <v>2650</v>
      </c>
      <c r="B3085" t="s">
        <v>2651</v>
      </c>
      <c r="C3085" t="s">
        <v>99</v>
      </c>
      <c r="D3085" t="s">
        <v>2652</v>
      </c>
      <c r="E3085" t="s">
        <v>193</v>
      </c>
      <c r="F3085" t="s">
        <v>154</v>
      </c>
      <c r="G3085" t="s">
        <v>1404</v>
      </c>
      <c r="H3085">
        <v>0</v>
      </c>
      <c r="I3085" t="s">
        <v>40</v>
      </c>
      <c r="J3085" t="s">
        <v>24</v>
      </c>
      <c r="K3085">
        <v>146</v>
      </c>
      <c r="L3085" t="s">
        <v>101</v>
      </c>
      <c r="M3085" s="1">
        <v>42528</v>
      </c>
      <c r="N3085" s="1">
        <v>42893</v>
      </c>
      <c r="O3085" t="s">
        <v>99</v>
      </c>
      <c r="P3085" s="1">
        <v>42572.410231481481</v>
      </c>
      <c r="Q3085" s="1">
        <v>42528</v>
      </c>
    </row>
    <row r="3086" spans="1:17" x14ac:dyDescent="0.25">
      <c r="A3086" t="s">
        <v>2650</v>
      </c>
      <c r="B3086" t="s">
        <v>2651</v>
      </c>
      <c r="C3086" t="s">
        <v>99</v>
      </c>
      <c r="D3086" t="s">
        <v>2652</v>
      </c>
      <c r="E3086" t="s">
        <v>193</v>
      </c>
      <c r="F3086" t="s">
        <v>154</v>
      </c>
      <c r="G3086" t="s">
        <v>1404</v>
      </c>
      <c r="H3086">
        <v>0</v>
      </c>
      <c r="I3086" t="s">
        <v>40</v>
      </c>
      <c r="J3086" t="s">
        <v>27</v>
      </c>
      <c r="K3086">
        <v>146</v>
      </c>
      <c r="L3086" t="s">
        <v>101</v>
      </c>
      <c r="M3086" s="1">
        <v>42528</v>
      </c>
      <c r="N3086" s="1">
        <v>42893</v>
      </c>
      <c r="O3086" t="s">
        <v>99</v>
      </c>
      <c r="P3086" s="1">
        <v>42572.410231481481</v>
      </c>
      <c r="Q3086" s="1">
        <v>42528</v>
      </c>
    </row>
    <row r="3087" spans="1:17" x14ac:dyDescent="0.25">
      <c r="A3087" t="s">
        <v>2650</v>
      </c>
      <c r="B3087" t="s">
        <v>2651</v>
      </c>
      <c r="C3087" t="s">
        <v>99</v>
      </c>
      <c r="D3087" t="s">
        <v>2652</v>
      </c>
      <c r="E3087" t="s">
        <v>193</v>
      </c>
      <c r="F3087" t="s">
        <v>154</v>
      </c>
      <c r="G3087" t="s">
        <v>1404</v>
      </c>
      <c r="H3087">
        <v>0</v>
      </c>
      <c r="I3087" t="s">
        <v>40</v>
      </c>
      <c r="J3087" t="s">
        <v>24</v>
      </c>
      <c r="K3087">
        <v>335</v>
      </c>
      <c r="L3087" t="s">
        <v>35</v>
      </c>
      <c r="M3087" s="1">
        <v>42528</v>
      </c>
      <c r="N3087" s="1">
        <v>42893</v>
      </c>
      <c r="O3087" t="s">
        <v>26</v>
      </c>
      <c r="P3087" s="1">
        <v>42584.377500000002</v>
      </c>
      <c r="Q3087" s="1">
        <v>42528</v>
      </c>
    </row>
    <row r="3088" spans="1:17" x14ac:dyDescent="0.25">
      <c r="A3088" t="s">
        <v>2650</v>
      </c>
      <c r="B3088" t="s">
        <v>2651</v>
      </c>
      <c r="C3088" t="s">
        <v>99</v>
      </c>
      <c r="D3088" t="s">
        <v>2652</v>
      </c>
      <c r="E3088" t="s">
        <v>193</v>
      </c>
      <c r="F3088" t="s">
        <v>154</v>
      </c>
      <c r="G3088" t="s">
        <v>1404</v>
      </c>
      <c r="H3088">
        <v>0</v>
      </c>
      <c r="I3088" t="s">
        <v>40</v>
      </c>
      <c r="J3088" t="s">
        <v>27</v>
      </c>
      <c r="K3088">
        <v>335</v>
      </c>
      <c r="L3088" t="s">
        <v>35</v>
      </c>
      <c r="M3088" s="1">
        <v>42528</v>
      </c>
      <c r="N3088" s="1">
        <v>42893</v>
      </c>
      <c r="O3088" t="s">
        <v>26</v>
      </c>
      <c r="P3088" s="1">
        <v>42584.377500000002</v>
      </c>
      <c r="Q3088" s="1">
        <v>42528</v>
      </c>
    </row>
    <row r="3089" spans="1:17" x14ac:dyDescent="0.25">
      <c r="A3089" t="s">
        <v>1749</v>
      </c>
      <c r="B3089" t="s">
        <v>1750</v>
      </c>
      <c r="C3089">
        <v>1623</v>
      </c>
      <c r="D3089" t="s">
        <v>2653</v>
      </c>
      <c r="E3089" t="s">
        <v>988</v>
      </c>
      <c r="F3089" t="s">
        <v>154</v>
      </c>
      <c r="G3089" t="s">
        <v>155</v>
      </c>
      <c r="H3089">
        <v>1</v>
      </c>
      <c r="I3089" t="s">
        <v>34</v>
      </c>
      <c r="J3089" t="s">
        <v>27</v>
      </c>
      <c r="K3089">
        <v>282</v>
      </c>
      <c r="L3089" t="s">
        <v>35</v>
      </c>
      <c r="M3089" s="1">
        <v>42583</v>
      </c>
      <c r="N3089" s="1">
        <v>42767</v>
      </c>
      <c r="O3089" t="s">
        <v>26</v>
      </c>
      <c r="P3089" s="1">
        <v>42583.313877314817</v>
      </c>
      <c r="Q3089" s="1">
        <v>42583.333333333336</v>
      </c>
    </row>
    <row r="3090" spans="1:17" x14ac:dyDescent="0.25">
      <c r="A3090" t="s">
        <v>1749</v>
      </c>
      <c r="B3090" t="s">
        <v>1750</v>
      </c>
      <c r="C3090">
        <v>1623</v>
      </c>
      <c r="D3090" t="s">
        <v>2653</v>
      </c>
      <c r="E3090" t="s">
        <v>988</v>
      </c>
      <c r="F3090" t="s">
        <v>154</v>
      </c>
      <c r="G3090" t="s">
        <v>155</v>
      </c>
      <c r="H3090">
        <v>1</v>
      </c>
      <c r="I3090" t="s">
        <v>34</v>
      </c>
      <c r="J3090" t="s">
        <v>36</v>
      </c>
      <c r="K3090">
        <v>282</v>
      </c>
      <c r="L3090" t="s">
        <v>35</v>
      </c>
      <c r="M3090" s="1">
        <v>42583</v>
      </c>
      <c r="N3090" s="1">
        <v>42767</v>
      </c>
      <c r="O3090" t="s">
        <v>26</v>
      </c>
      <c r="P3090" s="1">
        <v>42583.313877314817</v>
      </c>
      <c r="Q3090" s="1">
        <v>42583.333333333336</v>
      </c>
    </row>
    <row r="3091" spans="1:17" x14ac:dyDescent="0.25">
      <c r="A3091" t="s">
        <v>1749</v>
      </c>
      <c r="B3091" t="s">
        <v>1750</v>
      </c>
      <c r="C3091">
        <v>1623</v>
      </c>
      <c r="D3091" t="s">
        <v>2653</v>
      </c>
      <c r="E3091" t="s">
        <v>988</v>
      </c>
      <c r="F3091" t="s">
        <v>154</v>
      </c>
      <c r="G3091" t="s">
        <v>155</v>
      </c>
      <c r="H3091">
        <v>1</v>
      </c>
      <c r="I3091" t="s">
        <v>34</v>
      </c>
      <c r="J3091" t="s">
        <v>24</v>
      </c>
      <c r="K3091">
        <v>282</v>
      </c>
      <c r="L3091" t="s">
        <v>35</v>
      </c>
      <c r="M3091" s="1">
        <v>42583</v>
      </c>
      <c r="N3091" s="1">
        <v>42767</v>
      </c>
      <c r="O3091" t="s">
        <v>26</v>
      </c>
      <c r="P3091" s="1">
        <v>42583.313877314817</v>
      </c>
      <c r="Q3091" s="1">
        <v>42583.333333333336</v>
      </c>
    </row>
    <row r="3092" spans="1:17" x14ac:dyDescent="0.25">
      <c r="A3092" t="s">
        <v>89</v>
      </c>
      <c r="B3092" t="s">
        <v>90</v>
      </c>
      <c r="C3092">
        <v>2228</v>
      </c>
      <c r="D3092" t="s">
        <v>2654</v>
      </c>
      <c r="E3092" t="s">
        <v>988</v>
      </c>
      <c r="F3092" t="s">
        <v>154</v>
      </c>
      <c r="G3092" t="s">
        <v>1404</v>
      </c>
      <c r="H3092">
        <v>1</v>
      </c>
      <c r="I3092" t="s">
        <v>156</v>
      </c>
      <c r="J3092" t="s">
        <v>27</v>
      </c>
      <c r="K3092">
        <v>279</v>
      </c>
      <c r="L3092" t="s">
        <v>101</v>
      </c>
      <c r="M3092" s="1">
        <v>42576</v>
      </c>
      <c r="N3092" s="1">
        <v>42760</v>
      </c>
      <c r="O3092" t="s">
        <v>26</v>
      </c>
      <c r="P3092" s="1">
        <v>42582.893622685187</v>
      </c>
      <c r="Q3092" s="1">
        <v>42576</v>
      </c>
    </row>
    <row r="3093" spans="1:17" x14ac:dyDescent="0.25">
      <c r="A3093" t="s">
        <v>89</v>
      </c>
      <c r="B3093" t="s">
        <v>90</v>
      </c>
      <c r="C3093">
        <v>2228</v>
      </c>
      <c r="D3093" t="s">
        <v>2654</v>
      </c>
      <c r="E3093" t="s">
        <v>988</v>
      </c>
      <c r="F3093" t="s">
        <v>154</v>
      </c>
      <c r="G3093" t="s">
        <v>1404</v>
      </c>
      <c r="H3093">
        <v>1</v>
      </c>
      <c r="I3093" t="s">
        <v>156</v>
      </c>
      <c r="J3093" t="s">
        <v>36</v>
      </c>
      <c r="K3093">
        <v>279</v>
      </c>
      <c r="L3093" t="s">
        <v>101</v>
      </c>
      <c r="M3093" s="1">
        <v>42576</v>
      </c>
      <c r="N3093" s="1">
        <v>42760</v>
      </c>
      <c r="O3093" t="s">
        <v>26</v>
      </c>
      <c r="P3093" s="1">
        <v>42582.893622685187</v>
      </c>
      <c r="Q3093" s="1">
        <v>42576</v>
      </c>
    </row>
    <row r="3094" spans="1:17" x14ac:dyDescent="0.25">
      <c r="A3094" t="s">
        <v>89</v>
      </c>
      <c r="B3094" t="s">
        <v>90</v>
      </c>
      <c r="C3094">
        <v>2228</v>
      </c>
      <c r="D3094" t="s">
        <v>2654</v>
      </c>
      <c r="E3094" t="s">
        <v>988</v>
      </c>
      <c r="F3094" t="s">
        <v>154</v>
      </c>
      <c r="G3094" t="s">
        <v>1404</v>
      </c>
      <c r="H3094">
        <v>1</v>
      </c>
      <c r="I3094" t="s">
        <v>156</v>
      </c>
      <c r="J3094" t="s">
        <v>24</v>
      </c>
      <c r="K3094">
        <v>279</v>
      </c>
      <c r="L3094" t="s">
        <v>101</v>
      </c>
      <c r="M3094" s="1">
        <v>42576</v>
      </c>
      <c r="N3094" s="1">
        <v>42760</v>
      </c>
      <c r="O3094" t="s">
        <v>26</v>
      </c>
      <c r="P3094" s="1">
        <v>42582.893622685187</v>
      </c>
      <c r="Q3094" s="1">
        <v>42576</v>
      </c>
    </row>
    <row r="3095" spans="1:17" x14ac:dyDescent="0.25">
      <c r="A3095" t="s">
        <v>2655</v>
      </c>
      <c r="B3095" t="s">
        <v>2656</v>
      </c>
      <c r="C3095">
        <v>2303</v>
      </c>
      <c r="D3095" t="s">
        <v>2657</v>
      </c>
      <c r="E3095" t="s">
        <v>191</v>
      </c>
      <c r="F3095" t="s">
        <v>154</v>
      </c>
      <c r="G3095" t="s">
        <v>155</v>
      </c>
      <c r="H3095">
        <v>0</v>
      </c>
      <c r="I3095" t="s">
        <v>107</v>
      </c>
      <c r="J3095" t="s">
        <v>24</v>
      </c>
      <c r="K3095">
        <v>231</v>
      </c>
      <c r="L3095" t="s">
        <v>25</v>
      </c>
      <c r="M3095" s="1">
        <v>42355</v>
      </c>
      <c r="N3095" s="1">
        <v>42721</v>
      </c>
      <c r="O3095" t="s">
        <v>26</v>
      </c>
      <c r="P3095" s="1">
        <v>42579.664872685185</v>
      </c>
      <c r="Q3095" s="1">
        <v>42355</v>
      </c>
    </row>
    <row r="3096" spans="1:17" x14ac:dyDescent="0.25">
      <c r="A3096" t="s">
        <v>2655</v>
      </c>
      <c r="B3096" t="s">
        <v>2656</v>
      </c>
      <c r="C3096">
        <v>2303</v>
      </c>
      <c r="D3096" t="s">
        <v>2657</v>
      </c>
      <c r="E3096" t="s">
        <v>191</v>
      </c>
      <c r="F3096" t="s">
        <v>154</v>
      </c>
      <c r="G3096" t="s">
        <v>155</v>
      </c>
      <c r="H3096">
        <v>0</v>
      </c>
      <c r="I3096" t="s">
        <v>107</v>
      </c>
      <c r="J3096" t="s">
        <v>27</v>
      </c>
      <c r="K3096">
        <v>231</v>
      </c>
      <c r="L3096" t="s">
        <v>25</v>
      </c>
      <c r="M3096" s="1">
        <v>42355</v>
      </c>
      <c r="N3096" s="1">
        <v>42721</v>
      </c>
      <c r="O3096" t="s">
        <v>26</v>
      </c>
      <c r="P3096" s="1">
        <v>42579.664872685185</v>
      </c>
      <c r="Q3096" s="1">
        <v>42355</v>
      </c>
    </row>
    <row r="3097" spans="1:17" x14ac:dyDescent="0.25">
      <c r="A3097" t="s">
        <v>709</v>
      </c>
      <c r="B3097" t="s">
        <v>710</v>
      </c>
      <c r="C3097">
        <v>1740</v>
      </c>
      <c r="D3097" t="s">
        <v>2658</v>
      </c>
      <c r="E3097" t="s">
        <v>205</v>
      </c>
      <c r="F3097" t="s">
        <v>70</v>
      </c>
      <c r="G3097" t="s">
        <v>245</v>
      </c>
      <c r="H3097">
        <v>0</v>
      </c>
      <c r="I3097" t="s">
        <v>65</v>
      </c>
      <c r="J3097" t="s">
        <v>24</v>
      </c>
      <c r="K3097">
        <v>427</v>
      </c>
      <c r="L3097" t="s">
        <v>35</v>
      </c>
      <c r="M3097" s="1">
        <v>42624</v>
      </c>
      <c r="N3097" s="1">
        <v>42989</v>
      </c>
      <c r="O3097" t="s">
        <v>26</v>
      </c>
      <c r="P3097" s="1">
        <v>42585.45585648148</v>
      </c>
      <c r="Q3097" s="1">
        <v>42624</v>
      </c>
    </row>
    <row r="3098" spans="1:17" x14ac:dyDescent="0.25">
      <c r="A3098" t="s">
        <v>709</v>
      </c>
      <c r="B3098" t="s">
        <v>710</v>
      </c>
      <c r="C3098">
        <v>1740</v>
      </c>
      <c r="D3098" t="s">
        <v>2658</v>
      </c>
      <c r="E3098" t="s">
        <v>205</v>
      </c>
      <c r="F3098" t="s">
        <v>70</v>
      </c>
      <c r="G3098" t="s">
        <v>245</v>
      </c>
      <c r="H3098">
        <v>0</v>
      </c>
      <c r="I3098" t="s">
        <v>65</v>
      </c>
      <c r="J3098" t="s">
        <v>27</v>
      </c>
      <c r="K3098">
        <v>427</v>
      </c>
      <c r="L3098" t="s">
        <v>35</v>
      </c>
      <c r="M3098" s="1">
        <v>42624</v>
      </c>
      <c r="N3098" s="1">
        <v>42989</v>
      </c>
      <c r="O3098" t="s">
        <v>26</v>
      </c>
      <c r="P3098" s="1">
        <v>42585.45585648148</v>
      </c>
      <c r="Q3098" s="1">
        <v>42624</v>
      </c>
    </row>
    <row r="3099" spans="1:17" x14ac:dyDescent="0.25">
      <c r="A3099" t="s">
        <v>564</v>
      </c>
      <c r="B3099" t="s">
        <v>565</v>
      </c>
      <c r="C3099">
        <v>1824</v>
      </c>
      <c r="D3099" t="s">
        <v>2659</v>
      </c>
      <c r="E3099" t="s">
        <v>988</v>
      </c>
      <c r="F3099" t="s">
        <v>70</v>
      </c>
      <c r="G3099" t="s">
        <v>2660</v>
      </c>
      <c r="H3099">
        <v>0</v>
      </c>
      <c r="I3099" t="s">
        <v>87</v>
      </c>
      <c r="J3099" t="s">
        <v>24</v>
      </c>
      <c r="K3099">
        <v>698</v>
      </c>
      <c r="L3099" t="s">
        <v>35</v>
      </c>
      <c r="M3099" s="1">
        <v>42450</v>
      </c>
      <c r="N3099" s="1">
        <v>42815</v>
      </c>
      <c r="O3099" t="s">
        <v>26</v>
      </c>
      <c r="P3099" s="1">
        <v>42591.643449074072</v>
      </c>
      <c r="Q3099" s="1">
        <v>42450</v>
      </c>
    </row>
    <row r="3100" spans="1:17" x14ac:dyDescent="0.25">
      <c r="A3100" t="s">
        <v>564</v>
      </c>
      <c r="B3100" t="s">
        <v>565</v>
      </c>
      <c r="C3100">
        <v>1824</v>
      </c>
      <c r="D3100" t="s">
        <v>2659</v>
      </c>
      <c r="E3100" t="s">
        <v>988</v>
      </c>
      <c r="F3100" t="s">
        <v>70</v>
      </c>
      <c r="G3100" t="s">
        <v>2660</v>
      </c>
      <c r="H3100">
        <v>0</v>
      </c>
      <c r="I3100" t="s">
        <v>87</v>
      </c>
      <c r="J3100" t="s">
        <v>27</v>
      </c>
      <c r="K3100">
        <v>698</v>
      </c>
      <c r="L3100" t="s">
        <v>35</v>
      </c>
      <c r="M3100" s="1">
        <v>42450</v>
      </c>
      <c r="N3100" s="1">
        <v>42815</v>
      </c>
      <c r="O3100" t="s">
        <v>26</v>
      </c>
      <c r="P3100" s="1">
        <v>42591.643449074072</v>
      </c>
      <c r="Q3100" s="1">
        <v>42450</v>
      </c>
    </row>
    <row r="3101" spans="1:17" x14ac:dyDescent="0.25">
      <c r="A3101" t="s">
        <v>880</v>
      </c>
      <c r="B3101" t="s">
        <v>881</v>
      </c>
      <c r="C3101">
        <v>1975</v>
      </c>
      <c r="D3101" t="s">
        <v>2661</v>
      </c>
      <c r="E3101" t="s">
        <v>191</v>
      </c>
      <c r="F3101" t="s">
        <v>52</v>
      </c>
      <c r="G3101" t="s">
        <v>213</v>
      </c>
      <c r="H3101">
        <v>0</v>
      </c>
      <c r="I3101" t="s">
        <v>126</v>
      </c>
      <c r="J3101" t="s">
        <v>24</v>
      </c>
      <c r="K3101">
        <v>1917</v>
      </c>
      <c r="L3101" t="s">
        <v>35</v>
      </c>
      <c r="M3101" s="1">
        <v>42464</v>
      </c>
      <c r="N3101" s="1">
        <v>42829</v>
      </c>
      <c r="O3101" t="s">
        <v>26</v>
      </c>
      <c r="P3101" s="1">
        <v>42639.439155092594</v>
      </c>
      <c r="Q3101" s="1">
        <v>42464</v>
      </c>
    </row>
    <row r="3102" spans="1:17" x14ac:dyDescent="0.25">
      <c r="A3102" t="s">
        <v>880</v>
      </c>
      <c r="B3102" t="s">
        <v>881</v>
      </c>
      <c r="C3102">
        <v>1975</v>
      </c>
      <c r="D3102" t="s">
        <v>2661</v>
      </c>
      <c r="E3102" t="s">
        <v>191</v>
      </c>
      <c r="F3102" t="s">
        <v>52</v>
      </c>
      <c r="G3102" t="s">
        <v>213</v>
      </c>
      <c r="H3102">
        <v>0</v>
      </c>
      <c r="I3102" t="s">
        <v>126</v>
      </c>
      <c r="J3102" t="s">
        <v>27</v>
      </c>
      <c r="K3102">
        <v>1917</v>
      </c>
      <c r="L3102" t="s">
        <v>35</v>
      </c>
      <c r="M3102" s="1">
        <v>42464</v>
      </c>
      <c r="N3102" s="1">
        <v>42829</v>
      </c>
      <c r="O3102" t="s">
        <v>26</v>
      </c>
      <c r="P3102" s="1">
        <v>42639.439155092594</v>
      </c>
      <c r="Q3102" s="1">
        <v>42464</v>
      </c>
    </row>
    <row r="3103" spans="1:17" x14ac:dyDescent="0.25">
      <c r="A3103" t="s">
        <v>89</v>
      </c>
      <c r="B3103" t="s">
        <v>90</v>
      </c>
      <c r="C3103">
        <v>2228</v>
      </c>
      <c r="D3103" t="s">
        <v>2662</v>
      </c>
      <c r="E3103" t="s">
        <v>988</v>
      </c>
      <c r="F3103" t="s">
        <v>154</v>
      </c>
      <c r="G3103" t="s">
        <v>155</v>
      </c>
      <c r="H3103">
        <v>1</v>
      </c>
      <c r="I3103" t="s">
        <v>156</v>
      </c>
      <c r="J3103" t="s">
        <v>24</v>
      </c>
      <c r="K3103">
        <v>241</v>
      </c>
      <c r="L3103" t="s">
        <v>101</v>
      </c>
      <c r="M3103" s="1">
        <v>42576</v>
      </c>
      <c r="N3103" s="1">
        <v>42760</v>
      </c>
      <c r="O3103" t="s">
        <v>26</v>
      </c>
      <c r="P3103" s="1">
        <v>42580.447812500002</v>
      </c>
      <c r="Q3103" s="1">
        <v>42576</v>
      </c>
    </row>
    <row r="3104" spans="1:17" x14ac:dyDescent="0.25">
      <c r="A3104" t="s">
        <v>89</v>
      </c>
      <c r="B3104" t="s">
        <v>90</v>
      </c>
      <c r="C3104">
        <v>2228</v>
      </c>
      <c r="D3104" t="s">
        <v>2662</v>
      </c>
      <c r="E3104" t="s">
        <v>988</v>
      </c>
      <c r="F3104" t="s">
        <v>154</v>
      </c>
      <c r="G3104" t="s">
        <v>155</v>
      </c>
      <c r="H3104">
        <v>1</v>
      </c>
      <c r="I3104" t="s">
        <v>156</v>
      </c>
      <c r="J3104" t="s">
        <v>27</v>
      </c>
      <c r="K3104">
        <v>241</v>
      </c>
      <c r="L3104" t="s">
        <v>101</v>
      </c>
      <c r="M3104" s="1">
        <v>42576</v>
      </c>
      <c r="N3104" s="1">
        <v>42760</v>
      </c>
      <c r="O3104" t="s">
        <v>26</v>
      </c>
      <c r="P3104" s="1">
        <v>42580.447812500002</v>
      </c>
      <c r="Q3104" s="1">
        <v>42576</v>
      </c>
    </row>
    <row r="3105" spans="1:17" x14ac:dyDescent="0.25">
      <c r="A3105" t="s">
        <v>89</v>
      </c>
      <c r="B3105" t="s">
        <v>90</v>
      </c>
      <c r="C3105">
        <v>2228</v>
      </c>
      <c r="D3105" t="s">
        <v>2662</v>
      </c>
      <c r="E3105" t="s">
        <v>988</v>
      </c>
      <c r="F3105" t="s">
        <v>154</v>
      </c>
      <c r="G3105" t="s">
        <v>155</v>
      </c>
      <c r="H3105">
        <v>1</v>
      </c>
      <c r="I3105" t="s">
        <v>156</v>
      </c>
      <c r="J3105" t="s">
        <v>36</v>
      </c>
      <c r="K3105">
        <v>241</v>
      </c>
      <c r="L3105" t="s">
        <v>101</v>
      </c>
      <c r="M3105" s="1">
        <v>42576</v>
      </c>
      <c r="N3105" s="1">
        <v>42760</v>
      </c>
      <c r="O3105" t="s">
        <v>26</v>
      </c>
      <c r="P3105" s="1">
        <v>42580.447812500002</v>
      </c>
      <c r="Q3105" s="1">
        <v>42576</v>
      </c>
    </row>
    <row r="3106" spans="1:17" x14ac:dyDescent="0.25">
      <c r="A3106" t="s">
        <v>2663</v>
      </c>
      <c r="B3106" t="s">
        <v>2664</v>
      </c>
      <c r="C3106">
        <v>2883</v>
      </c>
      <c r="D3106" t="s">
        <v>2665</v>
      </c>
      <c r="E3106" t="s">
        <v>910</v>
      </c>
      <c r="F3106" t="s">
        <v>70</v>
      </c>
      <c r="G3106" t="s">
        <v>836</v>
      </c>
      <c r="H3106">
        <v>1</v>
      </c>
      <c r="I3106" t="s">
        <v>2435</v>
      </c>
      <c r="J3106" t="s">
        <v>24</v>
      </c>
      <c r="K3106">
        <v>1225</v>
      </c>
      <c r="L3106" t="s">
        <v>35</v>
      </c>
      <c r="M3106" s="1">
        <v>42577</v>
      </c>
      <c r="N3106" s="1">
        <v>42761</v>
      </c>
      <c r="O3106" t="s">
        <v>26</v>
      </c>
      <c r="P3106" s="1">
        <v>42611.378506944442</v>
      </c>
      <c r="Q3106" s="1">
        <v>42577</v>
      </c>
    </row>
    <row r="3107" spans="1:17" x14ac:dyDescent="0.25">
      <c r="A3107" t="s">
        <v>2663</v>
      </c>
      <c r="B3107" t="s">
        <v>2664</v>
      </c>
      <c r="C3107">
        <v>2883</v>
      </c>
      <c r="D3107" t="s">
        <v>2665</v>
      </c>
      <c r="E3107" t="s">
        <v>910</v>
      </c>
      <c r="F3107" t="s">
        <v>70</v>
      </c>
      <c r="G3107" t="s">
        <v>836</v>
      </c>
      <c r="H3107">
        <v>1</v>
      </c>
      <c r="I3107" t="s">
        <v>2435</v>
      </c>
      <c r="J3107" t="s">
        <v>27</v>
      </c>
      <c r="K3107">
        <v>1225</v>
      </c>
      <c r="L3107" t="s">
        <v>35</v>
      </c>
      <c r="M3107" s="1">
        <v>42577</v>
      </c>
      <c r="N3107" s="1">
        <v>42761</v>
      </c>
      <c r="O3107" t="s">
        <v>26</v>
      </c>
      <c r="P3107" s="1">
        <v>42611.378506944442</v>
      </c>
      <c r="Q3107" s="1">
        <v>42577</v>
      </c>
    </row>
    <row r="3108" spans="1:17" x14ac:dyDescent="0.25">
      <c r="A3108" t="s">
        <v>2663</v>
      </c>
      <c r="B3108" t="s">
        <v>2664</v>
      </c>
      <c r="C3108">
        <v>2883</v>
      </c>
      <c r="D3108" t="s">
        <v>2665</v>
      </c>
      <c r="E3108" t="s">
        <v>910</v>
      </c>
      <c r="F3108" t="s">
        <v>70</v>
      </c>
      <c r="G3108" t="s">
        <v>836</v>
      </c>
      <c r="H3108">
        <v>1</v>
      </c>
      <c r="I3108" t="s">
        <v>2435</v>
      </c>
      <c r="J3108" t="s">
        <v>36</v>
      </c>
      <c r="K3108">
        <v>1225</v>
      </c>
      <c r="L3108" t="s">
        <v>35</v>
      </c>
      <c r="M3108" s="1">
        <v>42577</v>
      </c>
      <c r="N3108" s="1">
        <v>42761</v>
      </c>
      <c r="O3108" t="s">
        <v>26</v>
      </c>
      <c r="P3108" s="1">
        <v>42611.378506944442</v>
      </c>
      <c r="Q3108" s="1">
        <v>42577</v>
      </c>
    </row>
    <row r="3109" spans="1:17" x14ac:dyDescent="0.25">
      <c r="A3109" t="s">
        <v>355</v>
      </c>
      <c r="B3109" t="s">
        <v>356</v>
      </c>
      <c r="C3109">
        <v>1384</v>
      </c>
      <c r="D3109" t="s">
        <v>2666</v>
      </c>
      <c r="E3109" t="s">
        <v>205</v>
      </c>
      <c r="F3109" t="s">
        <v>154</v>
      </c>
      <c r="G3109" t="s">
        <v>1404</v>
      </c>
      <c r="H3109">
        <v>0</v>
      </c>
      <c r="I3109" t="s">
        <v>107</v>
      </c>
      <c r="J3109" t="s">
        <v>24</v>
      </c>
      <c r="K3109">
        <v>284</v>
      </c>
      <c r="L3109" t="s">
        <v>35</v>
      </c>
      <c r="M3109" s="1">
        <v>42535</v>
      </c>
      <c r="N3109" s="1">
        <v>42900</v>
      </c>
      <c r="O3109" t="s">
        <v>26</v>
      </c>
      <c r="P3109" s="1">
        <v>42583.390821759262</v>
      </c>
      <c r="Q3109" s="1">
        <v>42535</v>
      </c>
    </row>
    <row r="3110" spans="1:17" x14ac:dyDescent="0.25">
      <c r="A3110" t="s">
        <v>355</v>
      </c>
      <c r="B3110" t="s">
        <v>356</v>
      </c>
      <c r="C3110">
        <v>1384</v>
      </c>
      <c r="D3110" t="s">
        <v>2666</v>
      </c>
      <c r="E3110" t="s">
        <v>205</v>
      </c>
      <c r="F3110" t="s">
        <v>154</v>
      </c>
      <c r="G3110" t="s">
        <v>1404</v>
      </c>
      <c r="H3110">
        <v>0</v>
      </c>
      <c r="I3110" t="s">
        <v>107</v>
      </c>
      <c r="J3110" t="s">
        <v>27</v>
      </c>
      <c r="K3110">
        <v>284</v>
      </c>
      <c r="L3110" t="s">
        <v>35</v>
      </c>
      <c r="M3110" s="1">
        <v>42535</v>
      </c>
      <c r="N3110" s="1">
        <v>42900</v>
      </c>
      <c r="O3110" t="s">
        <v>26</v>
      </c>
      <c r="P3110" s="1">
        <v>42583.390821759262</v>
      </c>
      <c r="Q3110" s="1">
        <v>42535</v>
      </c>
    </row>
    <row r="3111" spans="1:17" x14ac:dyDescent="0.25">
      <c r="A3111" t="s">
        <v>943</v>
      </c>
      <c r="B3111" t="s">
        <v>944</v>
      </c>
      <c r="C3111">
        <v>1409</v>
      </c>
      <c r="D3111" t="s">
        <v>2667</v>
      </c>
      <c r="E3111" t="s">
        <v>988</v>
      </c>
      <c r="F3111" t="s">
        <v>154</v>
      </c>
      <c r="G3111" t="s">
        <v>1404</v>
      </c>
      <c r="H3111">
        <v>0</v>
      </c>
      <c r="I3111" t="s">
        <v>854</v>
      </c>
      <c r="J3111" t="s">
        <v>24</v>
      </c>
      <c r="K3111">
        <v>346</v>
      </c>
      <c r="L3111" t="s">
        <v>35</v>
      </c>
      <c r="M3111" s="1">
        <v>42536</v>
      </c>
      <c r="N3111" s="1">
        <v>42901</v>
      </c>
      <c r="O3111" t="s">
        <v>88</v>
      </c>
      <c r="P3111" s="1">
        <v>42584.417083333334</v>
      </c>
      <c r="Q3111" s="1">
        <v>42536</v>
      </c>
    </row>
    <row r="3112" spans="1:17" x14ac:dyDescent="0.25">
      <c r="A3112" t="s">
        <v>943</v>
      </c>
      <c r="B3112" t="s">
        <v>944</v>
      </c>
      <c r="C3112">
        <v>1409</v>
      </c>
      <c r="D3112" t="s">
        <v>2667</v>
      </c>
      <c r="E3112" t="s">
        <v>988</v>
      </c>
      <c r="F3112" t="s">
        <v>154</v>
      </c>
      <c r="G3112" t="s">
        <v>1404</v>
      </c>
      <c r="H3112">
        <v>0</v>
      </c>
      <c r="I3112" t="s">
        <v>854</v>
      </c>
      <c r="J3112" t="s">
        <v>27</v>
      </c>
      <c r="K3112">
        <v>346</v>
      </c>
      <c r="L3112" t="s">
        <v>35</v>
      </c>
      <c r="M3112" s="1">
        <v>42536</v>
      </c>
      <c r="N3112" s="1">
        <v>42901</v>
      </c>
      <c r="O3112" t="s">
        <v>88</v>
      </c>
      <c r="P3112" s="1">
        <v>42584.417083333334</v>
      </c>
      <c r="Q3112" s="1">
        <v>42536</v>
      </c>
    </row>
    <row r="3113" spans="1:17" x14ac:dyDescent="0.25">
      <c r="A3113" t="s">
        <v>2559</v>
      </c>
      <c r="B3113" t="s">
        <v>2560</v>
      </c>
      <c r="C3113">
        <v>1081</v>
      </c>
      <c r="D3113" t="s">
        <v>2668</v>
      </c>
      <c r="E3113" t="s">
        <v>910</v>
      </c>
      <c r="F3113" t="s">
        <v>32</v>
      </c>
      <c r="G3113" t="s">
        <v>152</v>
      </c>
      <c r="H3113">
        <v>0</v>
      </c>
      <c r="I3113" t="s">
        <v>107</v>
      </c>
      <c r="J3113" t="s">
        <v>24</v>
      </c>
      <c r="K3113">
        <v>1574</v>
      </c>
      <c r="L3113" t="s">
        <v>25</v>
      </c>
      <c r="M3113" s="1">
        <v>42297</v>
      </c>
      <c r="N3113" s="1">
        <v>42663</v>
      </c>
      <c r="O3113" t="s">
        <v>26</v>
      </c>
      <c r="P3113" s="1">
        <v>42627.379548611112</v>
      </c>
      <c r="Q3113" s="1">
        <v>42297</v>
      </c>
    </row>
    <row r="3114" spans="1:17" x14ac:dyDescent="0.25">
      <c r="A3114" t="s">
        <v>2559</v>
      </c>
      <c r="B3114" t="s">
        <v>2560</v>
      </c>
      <c r="C3114">
        <v>1081</v>
      </c>
      <c r="D3114" t="s">
        <v>2668</v>
      </c>
      <c r="E3114" t="s">
        <v>910</v>
      </c>
      <c r="F3114" t="s">
        <v>32</v>
      </c>
      <c r="G3114" t="s">
        <v>152</v>
      </c>
      <c r="H3114">
        <v>0</v>
      </c>
      <c r="I3114" t="s">
        <v>107</v>
      </c>
      <c r="J3114" t="s">
        <v>27</v>
      </c>
      <c r="K3114">
        <v>1574</v>
      </c>
      <c r="L3114" t="s">
        <v>25</v>
      </c>
      <c r="M3114" s="1">
        <v>42297</v>
      </c>
      <c r="N3114" s="1">
        <v>42663</v>
      </c>
      <c r="O3114" t="s">
        <v>26</v>
      </c>
      <c r="P3114" s="1">
        <v>42627.379548611112</v>
      </c>
      <c r="Q3114" s="1">
        <v>42297</v>
      </c>
    </row>
    <row r="3115" spans="1:17" x14ac:dyDescent="0.25">
      <c r="A3115" t="s">
        <v>1332</v>
      </c>
      <c r="B3115" t="s">
        <v>1333</v>
      </c>
      <c r="C3115">
        <v>2831</v>
      </c>
      <c r="D3115" t="s">
        <v>2669</v>
      </c>
      <c r="E3115" t="s">
        <v>988</v>
      </c>
      <c r="F3115" t="s">
        <v>154</v>
      </c>
      <c r="G3115" t="s">
        <v>155</v>
      </c>
      <c r="H3115">
        <v>0</v>
      </c>
      <c r="I3115" t="s">
        <v>203</v>
      </c>
      <c r="J3115" t="s">
        <v>24</v>
      </c>
      <c r="K3115">
        <v>1864</v>
      </c>
      <c r="L3115" t="s">
        <v>25</v>
      </c>
      <c r="M3115" s="1">
        <v>42286</v>
      </c>
      <c r="N3115" s="1">
        <v>42652</v>
      </c>
      <c r="O3115" t="s">
        <v>26</v>
      </c>
      <c r="P3115" s="1">
        <v>42636.472337962965</v>
      </c>
      <c r="Q3115" s="1">
        <v>42286</v>
      </c>
    </row>
    <row r="3116" spans="1:17" x14ac:dyDescent="0.25">
      <c r="A3116" t="s">
        <v>1332</v>
      </c>
      <c r="B3116" t="s">
        <v>1333</v>
      </c>
      <c r="C3116">
        <v>2831</v>
      </c>
      <c r="D3116" t="s">
        <v>2669</v>
      </c>
      <c r="E3116" t="s">
        <v>988</v>
      </c>
      <c r="F3116" t="s">
        <v>154</v>
      </c>
      <c r="G3116" t="s">
        <v>155</v>
      </c>
      <c r="H3116">
        <v>0</v>
      </c>
      <c r="I3116" t="s">
        <v>203</v>
      </c>
      <c r="J3116" t="s">
        <v>27</v>
      </c>
      <c r="K3116">
        <v>1864</v>
      </c>
      <c r="L3116" t="s">
        <v>25</v>
      </c>
      <c r="M3116" s="1">
        <v>42286</v>
      </c>
      <c r="N3116" s="1">
        <v>42652</v>
      </c>
      <c r="O3116" t="s">
        <v>26</v>
      </c>
      <c r="P3116" s="1">
        <v>42636.472337962965</v>
      </c>
      <c r="Q3116" s="1">
        <v>42286</v>
      </c>
    </row>
    <row r="3117" spans="1:17" x14ac:dyDescent="0.25">
      <c r="A3117" t="s">
        <v>564</v>
      </c>
      <c r="B3117" t="s">
        <v>565</v>
      </c>
      <c r="C3117">
        <v>1824</v>
      </c>
      <c r="D3117" t="s">
        <v>2670</v>
      </c>
      <c r="E3117" t="s">
        <v>988</v>
      </c>
      <c r="F3117" t="s">
        <v>976</v>
      </c>
      <c r="G3117" t="s">
        <v>836</v>
      </c>
      <c r="H3117">
        <v>0</v>
      </c>
      <c r="I3117" t="s">
        <v>87</v>
      </c>
      <c r="J3117" t="s">
        <v>27</v>
      </c>
      <c r="K3117">
        <v>696</v>
      </c>
      <c r="L3117" t="s">
        <v>25</v>
      </c>
      <c r="M3117" s="1">
        <v>42299</v>
      </c>
      <c r="N3117" s="1">
        <v>42665</v>
      </c>
      <c r="O3117" t="s">
        <v>88</v>
      </c>
      <c r="P3117" s="1">
        <v>42591.635335648149</v>
      </c>
      <c r="Q3117" s="1">
        <v>42299</v>
      </c>
    </row>
    <row r="3118" spans="1:17" x14ac:dyDescent="0.25">
      <c r="A3118" t="s">
        <v>564</v>
      </c>
      <c r="B3118" t="s">
        <v>565</v>
      </c>
      <c r="C3118">
        <v>1824</v>
      </c>
      <c r="D3118" t="s">
        <v>2670</v>
      </c>
      <c r="E3118" t="s">
        <v>988</v>
      </c>
      <c r="F3118" t="s">
        <v>976</v>
      </c>
      <c r="G3118" t="s">
        <v>836</v>
      </c>
      <c r="H3118">
        <v>0</v>
      </c>
      <c r="I3118" t="s">
        <v>87</v>
      </c>
      <c r="J3118" t="s">
        <v>24</v>
      </c>
      <c r="K3118">
        <v>696</v>
      </c>
      <c r="L3118" t="s">
        <v>25</v>
      </c>
      <c r="M3118" s="1">
        <v>42299</v>
      </c>
      <c r="N3118" s="1">
        <v>42665</v>
      </c>
      <c r="O3118" t="s">
        <v>88</v>
      </c>
      <c r="P3118" s="1">
        <v>42591.635335648149</v>
      </c>
      <c r="Q3118" s="1">
        <v>42299</v>
      </c>
    </row>
    <row r="3119" spans="1:17" x14ac:dyDescent="0.25">
      <c r="A3119" t="s">
        <v>564</v>
      </c>
      <c r="B3119" t="s">
        <v>565</v>
      </c>
      <c r="C3119">
        <v>1824</v>
      </c>
      <c r="D3119" t="s">
        <v>2670</v>
      </c>
      <c r="E3119" t="s">
        <v>988</v>
      </c>
      <c r="F3119" t="s">
        <v>976</v>
      </c>
      <c r="G3119" t="s">
        <v>836</v>
      </c>
      <c r="H3119">
        <v>0</v>
      </c>
      <c r="I3119" t="s">
        <v>87</v>
      </c>
      <c r="J3119" t="s">
        <v>27</v>
      </c>
      <c r="K3119">
        <v>2467</v>
      </c>
      <c r="L3119" t="s">
        <v>35</v>
      </c>
      <c r="M3119" s="1">
        <v>42657</v>
      </c>
      <c r="N3119" s="1">
        <v>43022</v>
      </c>
      <c r="O3119" t="s">
        <v>26</v>
      </c>
      <c r="P3119" s="1">
        <v>42675.454583333332</v>
      </c>
      <c r="Q3119" s="1">
        <v>42657</v>
      </c>
    </row>
    <row r="3120" spans="1:17" x14ac:dyDescent="0.25">
      <c r="A3120" t="s">
        <v>564</v>
      </c>
      <c r="B3120" t="s">
        <v>565</v>
      </c>
      <c r="C3120">
        <v>1824</v>
      </c>
      <c r="D3120" t="s">
        <v>2670</v>
      </c>
      <c r="E3120" t="s">
        <v>988</v>
      </c>
      <c r="F3120" t="s">
        <v>976</v>
      </c>
      <c r="G3120" t="s">
        <v>836</v>
      </c>
      <c r="H3120">
        <v>0</v>
      </c>
      <c r="I3120" t="s">
        <v>87</v>
      </c>
      <c r="J3120" t="s">
        <v>24</v>
      </c>
      <c r="K3120">
        <v>2467</v>
      </c>
      <c r="L3120" t="s">
        <v>35</v>
      </c>
      <c r="M3120" s="1">
        <v>42657</v>
      </c>
      <c r="N3120" s="1">
        <v>43022</v>
      </c>
      <c r="O3120" t="s">
        <v>26</v>
      </c>
      <c r="P3120" s="1">
        <v>42675.454583333332</v>
      </c>
      <c r="Q3120" s="1">
        <v>42657</v>
      </c>
    </row>
    <row r="3121" spans="1:17" x14ac:dyDescent="0.25">
      <c r="A3121" t="s">
        <v>314</v>
      </c>
      <c r="B3121" t="s">
        <v>315</v>
      </c>
      <c r="C3121">
        <v>1251</v>
      </c>
      <c r="D3121" t="s">
        <v>2671</v>
      </c>
      <c r="E3121" t="s">
        <v>193</v>
      </c>
      <c r="F3121" t="s">
        <v>70</v>
      </c>
      <c r="G3121" t="s">
        <v>245</v>
      </c>
      <c r="H3121">
        <v>0</v>
      </c>
      <c r="I3121" t="s">
        <v>317</v>
      </c>
      <c r="J3121" t="s">
        <v>27</v>
      </c>
      <c r="K3121">
        <v>1994</v>
      </c>
      <c r="L3121" t="s">
        <v>35</v>
      </c>
      <c r="M3121" s="1">
        <v>42403</v>
      </c>
      <c r="N3121" s="1">
        <v>42769</v>
      </c>
      <c r="O3121" t="s">
        <v>26</v>
      </c>
      <c r="P3121" s="1">
        <v>42640.33971064815</v>
      </c>
      <c r="Q3121" s="1">
        <v>42403</v>
      </c>
    </row>
    <row r="3122" spans="1:17" x14ac:dyDescent="0.25">
      <c r="A3122" t="s">
        <v>314</v>
      </c>
      <c r="B3122" t="s">
        <v>315</v>
      </c>
      <c r="C3122">
        <v>1251</v>
      </c>
      <c r="D3122" t="s">
        <v>2671</v>
      </c>
      <c r="E3122" t="s">
        <v>193</v>
      </c>
      <c r="F3122" t="s">
        <v>70</v>
      </c>
      <c r="G3122" t="s">
        <v>245</v>
      </c>
      <c r="H3122">
        <v>0</v>
      </c>
      <c r="I3122" t="s">
        <v>317</v>
      </c>
      <c r="J3122" t="s">
        <v>24</v>
      </c>
      <c r="K3122">
        <v>1994</v>
      </c>
      <c r="L3122" t="s">
        <v>35</v>
      </c>
      <c r="M3122" s="1">
        <v>42403</v>
      </c>
      <c r="N3122" s="1">
        <v>42769</v>
      </c>
      <c r="O3122" t="s">
        <v>26</v>
      </c>
      <c r="P3122" s="1">
        <v>42640.33971064815</v>
      </c>
      <c r="Q3122" s="1">
        <v>42403</v>
      </c>
    </row>
    <row r="3123" spans="1:17" x14ac:dyDescent="0.25">
      <c r="A3123" t="s">
        <v>355</v>
      </c>
      <c r="B3123" t="s">
        <v>356</v>
      </c>
      <c r="C3123">
        <v>1384</v>
      </c>
      <c r="D3123" t="s">
        <v>2672</v>
      </c>
      <c r="E3123" t="s">
        <v>988</v>
      </c>
      <c r="F3123" t="s">
        <v>154</v>
      </c>
      <c r="G3123" t="s">
        <v>1404</v>
      </c>
      <c r="H3123">
        <v>1</v>
      </c>
      <c r="I3123" t="s">
        <v>2371</v>
      </c>
      <c r="J3123" t="s">
        <v>24</v>
      </c>
      <c r="K3123">
        <v>595</v>
      </c>
      <c r="L3123" t="s">
        <v>35</v>
      </c>
      <c r="M3123" s="1">
        <v>42577</v>
      </c>
      <c r="N3123" s="1">
        <v>42761</v>
      </c>
      <c r="O3123" t="s">
        <v>26</v>
      </c>
      <c r="P3123" s="1">
        <v>42590.427418981482</v>
      </c>
      <c r="Q3123" s="1">
        <v>42577</v>
      </c>
    </row>
    <row r="3124" spans="1:17" x14ac:dyDescent="0.25">
      <c r="A3124" t="s">
        <v>355</v>
      </c>
      <c r="B3124" t="s">
        <v>356</v>
      </c>
      <c r="C3124">
        <v>1384</v>
      </c>
      <c r="D3124" t="s">
        <v>2672</v>
      </c>
      <c r="E3124" t="s">
        <v>988</v>
      </c>
      <c r="F3124" t="s">
        <v>154</v>
      </c>
      <c r="G3124" t="s">
        <v>1404</v>
      </c>
      <c r="H3124">
        <v>1</v>
      </c>
      <c r="I3124" t="s">
        <v>2371</v>
      </c>
      <c r="J3124" t="s">
        <v>27</v>
      </c>
      <c r="K3124">
        <v>595</v>
      </c>
      <c r="L3124" t="s">
        <v>35</v>
      </c>
      <c r="M3124" s="1">
        <v>42577</v>
      </c>
      <c r="N3124" s="1">
        <v>42761</v>
      </c>
      <c r="O3124" t="s">
        <v>26</v>
      </c>
      <c r="P3124" s="1">
        <v>42590.427418981482</v>
      </c>
      <c r="Q3124" s="1">
        <v>42577</v>
      </c>
    </row>
    <row r="3125" spans="1:17" x14ac:dyDescent="0.25">
      <c r="A3125" t="s">
        <v>355</v>
      </c>
      <c r="B3125" t="s">
        <v>356</v>
      </c>
      <c r="C3125">
        <v>1384</v>
      </c>
      <c r="D3125" t="s">
        <v>2672</v>
      </c>
      <c r="E3125" t="s">
        <v>988</v>
      </c>
      <c r="F3125" t="s">
        <v>154</v>
      </c>
      <c r="G3125" t="s">
        <v>1404</v>
      </c>
      <c r="H3125">
        <v>1</v>
      </c>
      <c r="I3125" t="s">
        <v>2371</v>
      </c>
      <c r="J3125" t="s">
        <v>36</v>
      </c>
      <c r="K3125">
        <v>595</v>
      </c>
      <c r="L3125" t="s">
        <v>35</v>
      </c>
      <c r="M3125" s="1">
        <v>42577</v>
      </c>
      <c r="N3125" s="1">
        <v>42761</v>
      </c>
      <c r="O3125" t="s">
        <v>26</v>
      </c>
      <c r="P3125" s="1">
        <v>42590.427418981482</v>
      </c>
      <c r="Q3125" s="1">
        <v>42577</v>
      </c>
    </row>
    <row r="3126" spans="1:17" x14ac:dyDescent="0.25">
      <c r="A3126" t="s">
        <v>2564</v>
      </c>
      <c r="B3126" t="s">
        <v>2565</v>
      </c>
      <c r="C3126">
        <v>1823</v>
      </c>
      <c r="D3126" t="s">
        <v>2673</v>
      </c>
      <c r="E3126" t="s">
        <v>988</v>
      </c>
      <c r="F3126" t="s">
        <v>154</v>
      </c>
      <c r="G3126" t="s">
        <v>1404</v>
      </c>
      <c r="H3126">
        <v>0</v>
      </c>
      <c r="I3126" t="s">
        <v>419</v>
      </c>
      <c r="J3126" t="s">
        <v>24</v>
      </c>
      <c r="K3126">
        <v>624</v>
      </c>
      <c r="L3126" t="s">
        <v>35</v>
      </c>
      <c r="M3126" s="1">
        <v>42583</v>
      </c>
      <c r="N3126" s="1">
        <v>42948</v>
      </c>
      <c r="O3126" t="s">
        <v>26</v>
      </c>
      <c r="P3126" s="1">
        <v>42590.655150462961</v>
      </c>
      <c r="Q3126" s="1">
        <v>42583</v>
      </c>
    </row>
    <row r="3127" spans="1:17" x14ac:dyDescent="0.25">
      <c r="A3127" t="s">
        <v>2564</v>
      </c>
      <c r="B3127" t="s">
        <v>2565</v>
      </c>
      <c r="C3127">
        <v>1823</v>
      </c>
      <c r="D3127" t="s">
        <v>2673</v>
      </c>
      <c r="E3127" t="s">
        <v>988</v>
      </c>
      <c r="F3127" t="s">
        <v>154</v>
      </c>
      <c r="G3127" t="s">
        <v>1404</v>
      </c>
      <c r="H3127">
        <v>0</v>
      </c>
      <c r="I3127" t="s">
        <v>419</v>
      </c>
      <c r="J3127" t="s">
        <v>27</v>
      </c>
      <c r="K3127">
        <v>624</v>
      </c>
      <c r="L3127" t="s">
        <v>35</v>
      </c>
      <c r="M3127" s="1">
        <v>42583</v>
      </c>
      <c r="N3127" s="1">
        <v>42948</v>
      </c>
      <c r="O3127" t="s">
        <v>26</v>
      </c>
      <c r="P3127" s="1">
        <v>42590.655150462961</v>
      </c>
      <c r="Q3127" s="1">
        <v>42583</v>
      </c>
    </row>
    <row r="3128" spans="1:17" x14ac:dyDescent="0.25">
      <c r="A3128" t="s">
        <v>2674</v>
      </c>
      <c r="B3128" t="s">
        <v>2675</v>
      </c>
      <c r="C3128">
        <v>1709</v>
      </c>
      <c r="D3128" t="s">
        <v>2676</v>
      </c>
      <c r="E3128" t="s">
        <v>202</v>
      </c>
      <c r="F3128" t="s">
        <v>154</v>
      </c>
      <c r="G3128" t="s">
        <v>1404</v>
      </c>
      <c r="H3128">
        <v>0</v>
      </c>
      <c r="I3128" t="s">
        <v>107</v>
      </c>
      <c r="J3128" t="s">
        <v>24</v>
      </c>
      <c r="K3128">
        <v>25</v>
      </c>
      <c r="L3128" t="s">
        <v>35</v>
      </c>
      <c r="M3128" s="1">
        <v>42555</v>
      </c>
      <c r="N3128" s="1">
        <v>42920</v>
      </c>
      <c r="O3128" t="s">
        <v>26</v>
      </c>
      <c r="P3128" s="1">
        <v>42563.728796296295</v>
      </c>
      <c r="Q3128" s="1">
        <v>42555</v>
      </c>
    </row>
    <row r="3129" spans="1:17" x14ac:dyDescent="0.25">
      <c r="A3129" t="s">
        <v>2674</v>
      </c>
      <c r="B3129" t="s">
        <v>2675</v>
      </c>
      <c r="C3129">
        <v>1709</v>
      </c>
      <c r="D3129" t="s">
        <v>2676</v>
      </c>
      <c r="E3129" t="s">
        <v>202</v>
      </c>
      <c r="F3129" t="s">
        <v>154</v>
      </c>
      <c r="G3129" t="s">
        <v>1404</v>
      </c>
      <c r="H3129">
        <v>0</v>
      </c>
      <c r="I3129" t="s">
        <v>107</v>
      </c>
      <c r="J3129" t="s">
        <v>27</v>
      </c>
      <c r="K3129">
        <v>25</v>
      </c>
      <c r="L3129" t="s">
        <v>35</v>
      </c>
      <c r="M3129" s="1">
        <v>42555</v>
      </c>
      <c r="N3129" s="1">
        <v>42920</v>
      </c>
      <c r="O3129" t="s">
        <v>26</v>
      </c>
      <c r="P3129" s="1">
        <v>42563.728796296295</v>
      </c>
      <c r="Q3129" s="1">
        <v>42555</v>
      </c>
    </row>
    <row r="3130" spans="1:17" x14ac:dyDescent="0.25">
      <c r="A3130" t="s">
        <v>2677</v>
      </c>
      <c r="B3130" t="s">
        <v>2678</v>
      </c>
      <c r="C3130">
        <v>1075</v>
      </c>
      <c r="D3130" t="s">
        <v>2679</v>
      </c>
      <c r="E3130" t="s">
        <v>212</v>
      </c>
      <c r="F3130" t="s">
        <v>70</v>
      </c>
      <c r="G3130" t="s">
        <v>1689</v>
      </c>
      <c r="H3130">
        <v>0</v>
      </c>
      <c r="I3130" t="s">
        <v>1470</v>
      </c>
      <c r="J3130" t="s">
        <v>27</v>
      </c>
      <c r="K3130">
        <v>21</v>
      </c>
      <c r="L3130" t="s">
        <v>35</v>
      </c>
      <c r="M3130" s="1">
        <v>42559</v>
      </c>
      <c r="N3130" s="1">
        <v>42924</v>
      </c>
      <c r="O3130" t="s">
        <v>26</v>
      </c>
      <c r="P3130" s="1">
        <v>42563.599699074075</v>
      </c>
      <c r="Q3130" s="1">
        <v>42559</v>
      </c>
    </row>
    <row r="3131" spans="1:17" x14ac:dyDescent="0.25">
      <c r="A3131" t="s">
        <v>2677</v>
      </c>
      <c r="B3131" t="s">
        <v>2678</v>
      </c>
      <c r="C3131">
        <v>1075</v>
      </c>
      <c r="D3131" t="s">
        <v>2679</v>
      </c>
      <c r="E3131" t="s">
        <v>212</v>
      </c>
      <c r="F3131" t="s">
        <v>70</v>
      </c>
      <c r="G3131" t="s">
        <v>1689</v>
      </c>
      <c r="H3131">
        <v>0</v>
      </c>
      <c r="I3131" t="s">
        <v>1470</v>
      </c>
      <c r="J3131" t="s">
        <v>24</v>
      </c>
      <c r="K3131">
        <v>21</v>
      </c>
      <c r="L3131" t="s">
        <v>35</v>
      </c>
      <c r="M3131" s="1">
        <v>42559</v>
      </c>
      <c r="N3131" s="1">
        <v>42924</v>
      </c>
      <c r="O3131" t="s">
        <v>26</v>
      </c>
      <c r="P3131" s="1">
        <v>42563.599699074075</v>
      </c>
      <c r="Q3131" s="1">
        <v>42559</v>
      </c>
    </row>
    <row r="3132" spans="1:17" x14ac:dyDescent="0.25">
      <c r="A3132" t="s">
        <v>1368</v>
      </c>
      <c r="B3132" t="s">
        <v>1369</v>
      </c>
      <c r="C3132">
        <v>1874</v>
      </c>
      <c r="D3132" t="s">
        <v>2680</v>
      </c>
      <c r="E3132" t="s">
        <v>202</v>
      </c>
      <c r="F3132" t="s">
        <v>178</v>
      </c>
      <c r="G3132" t="s">
        <v>1771</v>
      </c>
      <c r="H3132">
        <v>0</v>
      </c>
      <c r="I3132" t="s">
        <v>854</v>
      </c>
      <c r="J3132" t="s">
        <v>24</v>
      </c>
      <c r="K3132">
        <v>214</v>
      </c>
      <c r="L3132" t="s">
        <v>35</v>
      </c>
      <c r="M3132" s="1">
        <v>42486</v>
      </c>
      <c r="N3132" s="1">
        <v>42851</v>
      </c>
      <c r="O3132" t="s">
        <v>26</v>
      </c>
      <c r="P3132" s="1">
        <v>42579.489641203705</v>
      </c>
      <c r="Q3132" s="1">
        <v>42486</v>
      </c>
    </row>
    <row r="3133" spans="1:17" x14ac:dyDescent="0.25">
      <c r="A3133" t="s">
        <v>1368</v>
      </c>
      <c r="B3133" t="s">
        <v>1369</v>
      </c>
      <c r="C3133">
        <v>1874</v>
      </c>
      <c r="D3133" t="s">
        <v>2680</v>
      </c>
      <c r="E3133" t="s">
        <v>202</v>
      </c>
      <c r="F3133" t="s">
        <v>178</v>
      </c>
      <c r="G3133" t="s">
        <v>1771</v>
      </c>
      <c r="H3133">
        <v>0</v>
      </c>
      <c r="I3133" t="s">
        <v>854</v>
      </c>
      <c r="J3133" t="s">
        <v>27</v>
      </c>
      <c r="K3133">
        <v>214</v>
      </c>
      <c r="L3133" t="s">
        <v>35</v>
      </c>
      <c r="M3133" s="1">
        <v>42486</v>
      </c>
      <c r="N3133" s="1">
        <v>42851</v>
      </c>
      <c r="O3133" t="s">
        <v>26</v>
      </c>
      <c r="P3133" s="1">
        <v>42579.489641203705</v>
      </c>
      <c r="Q3133" s="1">
        <v>42486</v>
      </c>
    </row>
    <row r="3134" spans="1:17" x14ac:dyDescent="0.25">
      <c r="A3134" t="s">
        <v>1368</v>
      </c>
      <c r="B3134" t="s">
        <v>1369</v>
      </c>
      <c r="C3134">
        <v>1874</v>
      </c>
      <c r="D3134" t="s">
        <v>2681</v>
      </c>
      <c r="E3134" t="s">
        <v>202</v>
      </c>
      <c r="F3134" t="s">
        <v>70</v>
      </c>
      <c r="G3134" t="s">
        <v>1771</v>
      </c>
      <c r="H3134">
        <v>0</v>
      </c>
      <c r="I3134" t="s">
        <v>854</v>
      </c>
      <c r="J3134" t="s">
        <v>24</v>
      </c>
      <c r="K3134">
        <v>265</v>
      </c>
      <c r="L3134" t="s">
        <v>35</v>
      </c>
      <c r="M3134" s="1">
        <v>42517</v>
      </c>
      <c r="N3134" s="1">
        <v>42882</v>
      </c>
      <c r="O3134" t="s">
        <v>26</v>
      </c>
      <c r="P3134" s="1">
        <v>42580.626203703701</v>
      </c>
      <c r="Q3134" s="1">
        <v>42517</v>
      </c>
    </row>
    <row r="3135" spans="1:17" x14ac:dyDescent="0.25">
      <c r="A3135" t="s">
        <v>1368</v>
      </c>
      <c r="B3135" t="s">
        <v>1369</v>
      </c>
      <c r="C3135">
        <v>1874</v>
      </c>
      <c r="D3135" t="s">
        <v>2681</v>
      </c>
      <c r="E3135" t="s">
        <v>202</v>
      </c>
      <c r="F3135" t="s">
        <v>70</v>
      </c>
      <c r="G3135" t="s">
        <v>1771</v>
      </c>
      <c r="H3135">
        <v>0</v>
      </c>
      <c r="I3135" t="s">
        <v>854</v>
      </c>
      <c r="J3135" t="s">
        <v>27</v>
      </c>
      <c r="K3135">
        <v>265</v>
      </c>
      <c r="L3135" t="s">
        <v>35</v>
      </c>
      <c r="M3135" s="1">
        <v>42517</v>
      </c>
      <c r="N3135" s="1">
        <v>42882</v>
      </c>
      <c r="O3135" t="s">
        <v>26</v>
      </c>
      <c r="P3135" s="1">
        <v>42580.626203703701</v>
      </c>
      <c r="Q3135" s="1">
        <v>42517</v>
      </c>
    </row>
    <row r="3136" spans="1:17" x14ac:dyDescent="0.25">
      <c r="A3136" t="s">
        <v>1368</v>
      </c>
      <c r="B3136" t="s">
        <v>1369</v>
      </c>
      <c r="C3136">
        <v>1874</v>
      </c>
      <c r="D3136" t="s">
        <v>2682</v>
      </c>
      <c r="E3136" t="s">
        <v>202</v>
      </c>
      <c r="F3136" t="s">
        <v>178</v>
      </c>
      <c r="G3136" t="s">
        <v>1771</v>
      </c>
      <c r="H3136">
        <v>0</v>
      </c>
      <c r="I3136" t="s">
        <v>854</v>
      </c>
      <c r="J3136" t="s">
        <v>27</v>
      </c>
      <c r="K3136">
        <v>210</v>
      </c>
      <c r="L3136" t="s">
        <v>35</v>
      </c>
      <c r="M3136" s="1">
        <v>42486</v>
      </c>
      <c r="N3136" s="1">
        <v>42851</v>
      </c>
      <c r="O3136" t="s">
        <v>26</v>
      </c>
      <c r="P3136" s="1">
        <v>42579.482754629629</v>
      </c>
      <c r="Q3136" s="1">
        <v>42486</v>
      </c>
    </row>
    <row r="3137" spans="1:17" x14ac:dyDescent="0.25">
      <c r="A3137" t="s">
        <v>1368</v>
      </c>
      <c r="B3137" t="s">
        <v>1369</v>
      </c>
      <c r="C3137">
        <v>1874</v>
      </c>
      <c r="D3137" t="s">
        <v>2682</v>
      </c>
      <c r="E3137" t="s">
        <v>202</v>
      </c>
      <c r="F3137" t="s">
        <v>178</v>
      </c>
      <c r="G3137" t="s">
        <v>1771</v>
      </c>
      <c r="H3137">
        <v>0</v>
      </c>
      <c r="I3137" t="s">
        <v>854</v>
      </c>
      <c r="J3137" t="s">
        <v>24</v>
      </c>
      <c r="K3137">
        <v>210</v>
      </c>
      <c r="L3137" t="s">
        <v>35</v>
      </c>
      <c r="M3137" s="1">
        <v>42486</v>
      </c>
      <c r="N3137" s="1">
        <v>42851</v>
      </c>
      <c r="O3137" t="s">
        <v>26</v>
      </c>
      <c r="P3137" s="1">
        <v>42579.482754629629</v>
      </c>
      <c r="Q3137" s="1">
        <v>42486</v>
      </c>
    </row>
    <row r="3138" spans="1:17" x14ac:dyDescent="0.25">
      <c r="A3138" t="s">
        <v>1368</v>
      </c>
      <c r="B3138" t="s">
        <v>1369</v>
      </c>
      <c r="C3138">
        <v>1874</v>
      </c>
      <c r="D3138" t="s">
        <v>2683</v>
      </c>
      <c r="E3138" t="s">
        <v>202</v>
      </c>
      <c r="F3138" t="s">
        <v>70</v>
      </c>
      <c r="G3138" t="s">
        <v>1771</v>
      </c>
      <c r="H3138">
        <v>0</v>
      </c>
      <c r="I3138" t="s">
        <v>854</v>
      </c>
      <c r="J3138" t="s">
        <v>24</v>
      </c>
      <c r="K3138">
        <v>251</v>
      </c>
      <c r="L3138" t="s">
        <v>35</v>
      </c>
      <c r="M3138" s="1">
        <v>42517</v>
      </c>
      <c r="N3138" s="1">
        <v>42882</v>
      </c>
      <c r="O3138" t="s">
        <v>26</v>
      </c>
      <c r="P3138" s="1">
        <v>42580.564872685187</v>
      </c>
      <c r="Q3138" s="1">
        <v>42517</v>
      </c>
    </row>
    <row r="3139" spans="1:17" x14ac:dyDescent="0.25">
      <c r="A3139" t="s">
        <v>1368</v>
      </c>
      <c r="B3139" t="s">
        <v>1369</v>
      </c>
      <c r="C3139">
        <v>1874</v>
      </c>
      <c r="D3139" t="s">
        <v>2683</v>
      </c>
      <c r="E3139" t="s">
        <v>202</v>
      </c>
      <c r="F3139" t="s">
        <v>70</v>
      </c>
      <c r="G3139" t="s">
        <v>1771</v>
      </c>
      <c r="H3139">
        <v>0</v>
      </c>
      <c r="I3139" t="s">
        <v>854</v>
      </c>
      <c r="J3139" t="s">
        <v>27</v>
      </c>
      <c r="K3139">
        <v>251</v>
      </c>
      <c r="L3139" t="s">
        <v>35</v>
      </c>
      <c r="M3139" s="1">
        <v>42517</v>
      </c>
      <c r="N3139" s="1">
        <v>42882</v>
      </c>
      <c r="O3139" t="s">
        <v>26</v>
      </c>
      <c r="P3139" s="1">
        <v>42580.564872685187</v>
      </c>
      <c r="Q3139" s="1">
        <v>42517</v>
      </c>
    </row>
    <row r="3140" spans="1:17" x14ac:dyDescent="0.25">
      <c r="A3140" t="s">
        <v>28</v>
      </c>
      <c r="B3140" t="s">
        <v>29</v>
      </c>
      <c r="C3140">
        <v>1862</v>
      </c>
      <c r="D3140" t="s">
        <v>2684</v>
      </c>
      <c r="E3140" t="s">
        <v>910</v>
      </c>
      <c r="F3140" t="s">
        <v>70</v>
      </c>
      <c r="G3140" t="s">
        <v>245</v>
      </c>
      <c r="H3140">
        <v>1</v>
      </c>
      <c r="I3140" t="s">
        <v>23</v>
      </c>
      <c r="J3140" t="s">
        <v>27</v>
      </c>
      <c r="K3140">
        <v>1532</v>
      </c>
      <c r="L3140" t="s">
        <v>25</v>
      </c>
      <c r="M3140" s="1">
        <v>42500</v>
      </c>
      <c r="N3140" s="1">
        <v>42684</v>
      </c>
      <c r="O3140" t="s">
        <v>26</v>
      </c>
      <c r="P3140" s="1">
        <v>42626.486921296295</v>
      </c>
      <c r="Q3140" s="1">
        <v>42500</v>
      </c>
    </row>
    <row r="3141" spans="1:17" x14ac:dyDescent="0.25">
      <c r="A3141" t="s">
        <v>28</v>
      </c>
      <c r="B3141" t="s">
        <v>29</v>
      </c>
      <c r="C3141">
        <v>1862</v>
      </c>
      <c r="D3141" t="s">
        <v>2684</v>
      </c>
      <c r="E3141" t="s">
        <v>910</v>
      </c>
      <c r="F3141" t="s">
        <v>70</v>
      </c>
      <c r="G3141" t="s">
        <v>245</v>
      </c>
      <c r="H3141">
        <v>1</v>
      </c>
      <c r="I3141" t="s">
        <v>23</v>
      </c>
      <c r="J3141" t="s">
        <v>36</v>
      </c>
      <c r="K3141">
        <v>1532</v>
      </c>
      <c r="L3141" t="s">
        <v>25</v>
      </c>
      <c r="M3141" s="1">
        <v>42500</v>
      </c>
      <c r="N3141" s="1">
        <v>42684</v>
      </c>
      <c r="O3141" t="s">
        <v>26</v>
      </c>
      <c r="P3141" s="1">
        <v>42626.486921296295</v>
      </c>
      <c r="Q3141" s="1">
        <v>42500</v>
      </c>
    </row>
    <row r="3142" spans="1:17" x14ac:dyDescent="0.25">
      <c r="A3142" t="s">
        <v>28</v>
      </c>
      <c r="B3142" t="s">
        <v>29</v>
      </c>
      <c r="C3142">
        <v>1862</v>
      </c>
      <c r="D3142" t="s">
        <v>2684</v>
      </c>
      <c r="E3142" t="s">
        <v>910</v>
      </c>
      <c r="F3142" t="s">
        <v>70</v>
      </c>
      <c r="G3142" t="s">
        <v>245</v>
      </c>
      <c r="H3142">
        <v>1</v>
      </c>
      <c r="I3142" t="s">
        <v>23</v>
      </c>
      <c r="J3142" t="s">
        <v>24</v>
      </c>
      <c r="K3142">
        <v>1532</v>
      </c>
      <c r="L3142" t="s">
        <v>25</v>
      </c>
      <c r="M3142" s="1">
        <v>42500</v>
      </c>
      <c r="N3142" s="1">
        <v>42684</v>
      </c>
      <c r="O3142" t="s">
        <v>26</v>
      </c>
      <c r="P3142" s="1">
        <v>42626.486921296295</v>
      </c>
      <c r="Q3142" s="1">
        <v>42500</v>
      </c>
    </row>
    <row r="3143" spans="1:17" x14ac:dyDescent="0.25">
      <c r="A3143" t="s">
        <v>28</v>
      </c>
      <c r="B3143" t="s">
        <v>29</v>
      </c>
      <c r="C3143">
        <v>1862</v>
      </c>
      <c r="D3143" t="s">
        <v>2684</v>
      </c>
      <c r="E3143" t="s">
        <v>910</v>
      </c>
      <c r="F3143" t="s">
        <v>70</v>
      </c>
      <c r="G3143" t="s">
        <v>245</v>
      </c>
      <c r="H3143">
        <v>1</v>
      </c>
      <c r="I3143" t="s">
        <v>23</v>
      </c>
      <c r="J3143" t="s">
        <v>27</v>
      </c>
      <c r="K3143">
        <v>2594</v>
      </c>
      <c r="L3143" t="s">
        <v>35</v>
      </c>
      <c r="M3143" s="1">
        <v>42678</v>
      </c>
      <c r="N3143" s="1">
        <v>42859</v>
      </c>
      <c r="O3143" t="s">
        <v>26</v>
      </c>
      <c r="P3143" s="1">
        <v>42696.351377314815</v>
      </c>
      <c r="Q3143" s="1">
        <v>42678</v>
      </c>
    </row>
    <row r="3144" spans="1:17" x14ac:dyDescent="0.25">
      <c r="A3144" t="s">
        <v>28</v>
      </c>
      <c r="B3144" t="s">
        <v>29</v>
      </c>
      <c r="C3144">
        <v>1862</v>
      </c>
      <c r="D3144" t="s">
        <v>2684</v>
      </c>
      <c r="E3144" t="s">
        <v>910</v>
      </c>
      <c r="F3144" t="s">
        <v>70</v>
      </c>
      <c r="G3144" t="s">
        <v>245</v>
      </c>
      <c r="H3144">
        <v>1</v>
      </c>
      <c r="I3144" t="s">
        <v>23</v>
      </c>
      <c r="J3144" t="s">
        <v>36</v>
      </c>
      <c r="K3144">
        <v>2594</v>
      </c>
      <c r="L3144" t="s">
        <v>35</v>
      </c>
      <c r="M3144" s="1">
        <v>42678</v>
      </c>
      <c r="N3144" s="1">
        <v>42859</v>
      </c>
      <c r="O3144" t="s">
        <v>26</v>
      </c>
      <c r="P3144" s="1">
        <v>42696.351377314815</v>
      </c>
      <c r="Q3144" s="1">
        <v>42678</v>
      </c>
    </row>
    <row r="3145" spans="1:17" x14ac:dyDescent="0.25">
      <c r="A3145" t="s">
        <v>28</v>
      </c>
      <c r="B3145" t="s">
        <v>29</v>
      </c>
      <c r="C3145">
        <v>1862</v>
      </c>
      <c r="D3145" t="s">
        <v>2684</v>
      </c>
      <c r="E3145" t="s">
        <v>910</v>
      </c>
      <c r="F3145" t="s">
        <v>70</v>
      </c>
      <c r="G3145" t="s">
        <v>245</v>
      </c>
      <c r="H3145">
        <v>1</v>
      </c>
      <c r="I3145" t="s">
        <v>23</v>
      </c>
      <c r="J3145" t="s">
        <v>24</v>
      </c>
      <c r="K3145">
        <v>2594</v>
      </c>
      <c r="L3145" t="s">
        <v>35</v>
      </c>
      <c r="M3145" s="1">
        <v>42678</v>
      </c>
      <c r="N3145" s="1">
        <v>42859</v>
      </c>
      <c r="O3145" t="s">
        <v>26</v>
      </c>
      <c r="P3145" s="1">
        <v>42696.351377314815</v>
      </c>
      <c r="Q3145" s="1">
        <v>42678</v>
      </c>
    </row>
    <row r="3146" spans="1:17" x14ac:dyDescent="0.25">
      <c r="A3146" t="s">
        <v>2685</v>
      </c>
      <c r="B3146" t="s">
        <v>2686</v>
      </c>
      <c r="C3146">
        <v>1026</v>
      </c>
      <c r="D3146" t="s">
        <v>2687</v>
      </c>
      <c r="E3146" t="s">
        <v>202</v>
      </c>
      <c r="F3146" t="s">
        <v>70</v>
      </c>
      <c r="G3146" t="s">
        <v>308</v>
      </c>
      <c r="H3146">
        <v>0</v>
      </c>
      <c r="I3146" t="s">
        <v>107</v>
      </c>
      <c r="J3146" t="s">
        <v>24</v>
      </c>
      <c r="K3146">
        <v>540</v>
      </c>
      <c r="L3146" t="s">
        <v>101</v>
      </c>
      <c r="M3146" s="1">
        <v>42346</v>
      </c>
      <c r="N3146" s="1">
        <v>42712</v>
      </c>
      <c r="O3146" t="s">
        <v>26</v>
      </c>
      <c r="P3146" s="1">
        <v>42587.422743055555</v>
      </c>
      <c r="Q3146" s="1">
        <v>42346</v>
      </c>
    </row>
    <row r="3147" spans="1:17" x14ac:dyDescent="0.25">
      <c r="A3147" t="s">
        <v>2685</v>
      </c>
      <c r="B3147" t="s">
        <v>2686</v>
      </c>
      <c r="C3147">
        <v>1026</v>
      </c>
      <c r="D3147" t="s">
        <v>2687</v>
      </c>
      <c r="E3147" t="s">
        <v>202</v>
      </c>
      <c r="F3147" t="s">
        <v>70</v>
      </c>
      <c r="G3147" t="s">
        <v>308</v>
      </c>
      <c r="H3147">
        <v>0</v>
      </c>
      <c r="I3147" t="s">
        <v>107</v>
      </c>
      <c r="J3147" t="s">
        <v>24</v>
      </c>
      <c r="K3147">
        <v>2685</v>
      </c>
      <c r="L3147" t="s">
        <v>35</v>
      </c>
      <c r="M3147" s="1">
        <v>42704</v>
      </c>
      <c r="N3147" s="1">
        <v>43069</v>
      </c>
      <c r="O3147" t="s">
        <v>26</v>
      </c>
      <c r="P3147" s="1">
        <v>42709.318599537037</v>
      </c>
      <c r="Q3147" s="1">
        <v>42704</v>
      </c>
    </row>
    <row r="3148" spans="1:17" x14ac:dyDescent="0.25">
      <c r="A3148" t="s">
        <v>826</v>
      </c>
      <c r="B3148" t="s">
        <v>827</v>
      </c>
      <c r="C3148" t="s">
        <v>99</v>
      </c>
      <c r="D3148" t="s">
        <v>2688</v>
      </c>
      <c r="E3148" t="s">
        <v>193</v>
      </c>
      <c r="F3148" t="s">
        <v>829</v>
      </c>
      <c r="G3148" t="s">
        <v>830</v>
      </c>
      <c r="H3148">
        <v>1</v>
      </c>
      <c r="I3148" t="s">
        <v>162</v>
      </c>
      <c r="J3148" t="s">
        <v>27</v>
      </c>
      <c r="K3148">
        <v>2767</v>
      </c>
      <c r="L3148" t="s">
        <v>331</v>
      </c>
      <c r="M3148" t="s">
        <v>99</v>
      </c>
      <c r="N3148" t="s">
        <v>99</v>
      </c>
      <c r="O3148" t="s">
        <v>99</v>
      </c>
      <c r="P3148" s="1">
        <v>42720.582939814813</v>
      </c>
      <c r="Q3148" t="s">
        <v>99</v>
      </c>
    </row>
    <row r="3149" spans="1:17" x14ac:dyDescent="0.25">
      <c r="A3149" t="s">
        <v>2689</v>
      </c>
      <c r="B3149" t="s">
        <v>2690</v>
      </c>
      <c r="C3149">
        <v>2743</v>
      </c>
      <c r="D3149" t="s">
        <v>2691</v>
      </c>
      <c r="E3149" t="s">
        <v>910</v>
      </c>
      <c r="F3149" t="s">
        <v>52</v>
      </c>
      <c r="G3149" t="s">
        <v>1779</v>
      </c>
      <c r="H3149">
        <v>0</v>
      </c>
      <c r="I3149" t="s">
        <v>107</v>
      </c>
      <c r="J3149" t="s">
        <v>24</v>
      </c>
      <c r="K3149">
        <v>1303</v>
      </c>
      <c r="L3149" t="s">
        <v>35</v>
      </c>
      <c r="M3149" s="1">
        <v>42439</v>
      </c>
      <c r="N3149" s="1">
        <v>42804</v>
      </c>
      <c r="O3149" t="s">
        <v>26</v>
      </c>
      <c r="P3149" s="1">
        <v>42614.489583333336</v>
      </c>
      <c r="Q3149" s="1">
        <v>42439</v>
      </c>
    </row>
    <row r="3150" spans="1:17" x14ac:dyDescent="0.25">
      <c r="A3150" t="s">
        <v>721</v>
      </c>
      <c r="B3150" t="s">
        <v>722</v>
      </c>
      <c r="C3150">
        <v>1290</v>
      </c>
      <c r="D3150" t="s">
        <v>2692</v>
      </c>
      <c r="E3150" t="s">
        <v>191</v>
      </c>
      <c r="F3150" t="s">
        <v>52</v>
      </c>
      <c r="G3150" t="s">
        <v>847</v>
      </c>
      <c r="H3150">
        <v>0</v>
      </c>
      <c r="I3150" t="s">
        <v>328</v>
      </c>
      <c r="J3150" t="s">
        <v>24</v>
      </c>
      <c r="K3150">
        <v>384</v>
      </c>
      <c r="L3150" t="s">
        <v>25</v>
      </c>
      <c r="M3150" s="1">
        <v>42284</v>
      </c>
      <c r="N3150" s="1">
        <v>42650</v>
      </c>
      <c r="O3150" t="s">
        <v>26</v>
      </c>
      <c r="P3150" s="1">
        <v>42584.606932870367</v>
      </c>
      <c r="Q3150" s="1">
        <v>42284</v>
      </c>
    </row>
    <row r="3151" spans="1:17" x14ac:dyDescent="0.25">
      <c r="A3151" t="s">
        <v>721</v>
      </c>
      <c r="B3151" t="s">
        <v>722</v>
      </c>
      <c r="C3151">
        <v>1290</v>
      </c>
      <c r="D3151" t="s">
        <v>2692</v>
      </c>
      <c r="E3151" t="s">
        <v>191</v>
      </c>
      <c r="F3151" t="s">
        <v>52</v>
      </c>
      <c r="G3151" t="s">
        <v>847</v>
      </c>
      <c r="H3151">
        <v>0</v>
      </c>
      <c r="I3151" t="s">
        <v>328</v>
      </c>
      <c r="J3151" t="s">
        <v>27</v>
      </c>
      <c r="K3151">
        <v>384</v>
      </c>
      <c r="L3151" t="s">
        <v>25</v>
      </c>
      <c r="M3151" s="1">
        <v>42284</v>
      </c>
      <c r="N3151" s="1">
        <v>42650</v>
      </c>
      <c r="O3151" t="s">
        <v>26</v>
      </c>
      <c r="P3151" s="1">
        <v>42584.606932870367</v>
      </c>
      <c r="Q3151" s="1">
        <v>42284</v>
      </c>
    </row>
    <row r="3152" spans="1:17" x14ac:dyDescent="0.25">
      <c r="A3152" t="s">
        <v>721</v>
      </c>
      <c r="B3152" t="s">
        <v>722</v>
      </c>
      <c r="C3152">
        <v>1290</v>
      </c>
      <c r="D3152" t="s">
        <v>2692</v>
      </c>
      <c r="E3152" t="s">
        <v>191</v>
      </c>
      <c r="F3152" t="s">
        <v>52</v>
      </c>
      <c r="G3152" t="s">
        <v>847</v>
      </c>
      <c r="H3152">
        <v>0</v>
      </c>
      <c r="I3152" t="s">
        <v>328</v>
      </c>
      <c r="J3152" t="s">
        <v>27</v>
      </c>
      <c r="K3152">
        <v>2502</v>
      </c>
      <c r="L3152" t="s">
        <v>35</v>
      </c>
      <c r="M3152" s="1">
        <v>42647</v>
      </c>
      <c r="N3152" s="1">
        <v>43012</v>
      </c>
      <c r="O3152" t="s">
        <v>26</v>
      </c>
      <c r="P3152" s="1">
        <v>42682.38652777778</v>
      </c>
      <c r="Q3152" s="1">
        <v>42647</v>
      </c>
    </row>
    <row r="3153" spans="1:17" x14ac:dyDescent="0.25">
      <c r="A3153" t="s">
        <v>721</v>
      </c>
      <c r="B3153" t="s">
        <v>722</v>
      </c>
      <c r="C3153">
        <v>1290</v>
      </c>
      <c r="D3153" t="s">
        <v>2692</v>
      </c>
      <c r="E3153" t="s">
        <v>191</v>
      </c>
      <c r="F3153" t="s">
        <v>52</v>
      </c>
      <c r="G3153" t="s">
        <v>847</v>
      </c>
      <c r="H3153">
        <v>0</v>
      </c>
      <c r="I3153" t="s">
        <v>328</v>
      </c>
      <c r="J3153" t="s">
        <v>24</v>
      </c>
      <c r="K3153">
        <v>2502</v>
      </c>
      <c r="L3153" t="s">
        <v>35</v>
      </c>
      <c r="M3153" s="1">
        <v>42647</v>
      </c>
      <c r="N3153" s="1">
        <v>43012</v>
      </c>
      <c r="O3153" t="s">
        <v>26</v>
      </c>
      <c r="P3153" s="1">
        <v>42682.38652777778</v>
      </c>
      <c r="Q3153" s="1">
        <v>42647</v>
      </c>
    </row>
    <row r="3154" spans="1:17" x14ac:dyDescent="0.25">
      <c r="A3154" t="s">
        <v>2693</v>
      </c>
      <c r="B3154" t="s">
        <v>2694</v>
      </c>
      <c r="C3154" t="s">
        <v>99</v>
      </c>
      <c r="D3154" t="s">
        <v>2695</v>
      </c>
      <c r="E3154" t="s">
        <v>212</v>
      </c>
      <c r="F3154" t="s">
        <v>154</v>
      </c>
      <c r="G3154" t="s">
        <v>206</v>
      </c>
      <c r="H3154">
        <v>0</v>
      </c>
      <c r="I3154" t="s">
        <v>1279</v>
      </c>
      <c r="J3154" t="s">
        <v>24</v>
      </c>
      <c r="K3154">
        <v>164</v>
      </c>
      <c r="L3154" t="s">
        <v>25</v>
      </c>
      <c r="M3154" s="1">
        <v>42354</v>
      </c>
      <c r="N3154" s="1">
        <v>42537</v>
      </c>
      <c r="O3154" t="s">
        <v>26</v>
      </c>
      <c r="P3154" s="1">
        <v>42575.567372685182</v>
      </c>
      <c r="Q3154" s="1">
        <v>42354</v>
      </c>
    </row>
    <row r="3155" spans="1:17" x14ac:dyDescent="0.25">
      <c r="A3155" t="s">
        <v>2693</v>
      </c>
      <c r="B3155" t="s">
        <v>2694</v>
      </c>
      <c r="C3155" t="s">
        <v>99</v>
      </c>
      <c r="D3155" t="s">
        <v>2695</v>
      </c>
      <c r="E3155" t="s">
        <v>212</v>
      </c>
      <c r="F3155" t="s">
        <v>154</v>
      </c>
      <c r="G3155" t="s">
        <v>206</v>
      </c>
      <c r="H3155">
        <v>0</v>
      </c>
      <c r="I3155" t="s">
        <v>1279</v>
      </c>
      <c r="J3155" t="s">
        <v>27</v>
      </c>
      <c r="K3155">
        <v>164</v>
      </c>
      <c r="L3155" t="s">
        <v>25</v>
      </c>
      <c r="M3155" s="1">
        <v>42354</v>
      </c>
      <c r="N3155" s="1">
        <v>42537</v>
      </c>
      <c r="O3155" t="s">
        <v>26</v>
      </c>
      <c r="P3155" s="1">
        <v>42575.567372685182</v>
      </c>
      <c r="Q3155" s="1">
        <v>42354</v>
      </c>
    </row>
    <row r="3156" spans="1:17" x14ac:dyDescent="0.25">
      <c r="A3156" t="s">
        <v>2693</v>
      </c>
      <c r="B3156" t="s">
        <v>2694</v>
      </c>
      <c r="C3156" t="s">
        <v>99</v>
      </c>
      <c r="D3156" t="s">
        <v>2695</v>
      </c>
      <c r="E3156" t="s">
        <v>212</v>
      </c>
      <c r="F3156" t="s">
        <v>154</v>
      </c>
      <c r="G3156" t="s">
        <v>206</v>
      </c>
      <c r="H3156">
        <v>0</v>
      </c>
      <c r="I3156" t="s">
        <v>1279</v>
      </c>
      <c r="J3156" t="s">
        <v>36</v>
      </c>
      <c r="K3156">
        <v>164</v>
      </c>
      <c r="L3156" t="s">
        <v>25</v>
      </c>
      <c r="M3156" s="1">
        <v>42354</v>
      </c>
      <c r="N3156" s="1">
        <v>42537</v>
      </c>
      <c r="O3156" t="s">
        <v>26</v>
      </c>
      <c r="P3156" s="1">
        <v>42575.567372685182</v>
      </c>
      <c r="Q3156" s="1">
        <v>42354</v>
      </c>
    </row>
    <row r="3157" spans="1:17" x14ac:dyDescent="0.25">
      <c r="A3157" t="s">
        <v>2693</v>
      </c>
      <c r="B3157" t="s">
        <v>2694</v>
      </c>
      <c r="C3157" t="s">
        <v>99</v>
      </c>
      <c r="D3157" t="s">
        <v>2695</v>
      </c>
      <c r="E3157" t="s">
        <v>212</v>
      </c>
      <c r="F3157" t="s">
        <v>154</v>
      </c>
      <c r="G3157" t="s">
        <v>206</v>
      </c>
      <c r="H3157">
        <v>0</v>
      </c>
      <c r="I3157" t="s">
        <v>1279</v>
      </c>
      <c r="J3157" t="s">
        <v>36</v>
      </c>
      <c r="K3157">
        <v>305</v>
      </c>
      <c r="L3157" t="s">
        <v>101</v>
      </c>
      <c r="M3157" s="1">
        <v>42584</v>
      </c>
      <c r="N3157" s="1">
        <v>42768</v>
      </c>
      <c r="O3157" t="s">
        <v>26</v>
      </c>
      <c r="P3157" s="1">
        <v>42583.602002314816</v>
      </c>
      <c r="Q3157" s="1">
        <v>42584</v>
      </c>
    </row>
    <row r="3158" spans="1:17" x14ac:dyDescent="0.25">
      <c r="A3158" t="s">
        <v>2693</v>
      </c>
      <c r="B3158" t="s">
        <v>2694</v>
      </c>
      <c r="C3158" t="s">
        <v>99</v>
      </c>
      <c r="D3158" t="s">
        <v>2695</v>
      </c>
      <c r="E3158" t="s">
        <v>212</v>
      </c>
      <c r="F3158" t="s">
        <v>154</v>
      </c>
      <c r="G3158" t="s">
        <v>206</v>
      </c>
      <c r="H3158">
        <v>0</v>
      </c>
      <c r="I3158" t="s">
        <v>1279</v>
      </c>
      <c r="J3158" t="s">
        <v>24</v>
      </c>
      <c r="K3158">
        <v>305</v>
      </c>
      <c r="L3158" t="s">
        <v>101</v>
      </c>
      <c r="M3158" s="1">
        <v>42584</v>
      </c>
      <c r="N3158" s="1">
        <v>42768</v>
      </c>
      <c r="O3158" t="s">
        <v>26</v>
      </c>
      <c r="P3158" s="1">
        <v>42583.602002314816</v>
      </c>
      <c r="Q3158" s="1">
        <v>42584</v>
      </c>
    </row>
    <row r="3159" spans="1:17" x14ac:dyDescent="0.25">
      <c r="A3159" t="s">
        <v>2693</v>
      </c>
      <c r="B3159" t="s">
        <v>2694</v>
      </c>
      <c r="C3159" t="s">
        <v>99</v>
      </c>
      <c r="D3159" t="s">
        <v>2695</v>
      </c>
      <c r="E3159" t="s">
        <v>212</v>
      </c>
      <c r="F3159" t="s">
        <v>154</v>
      </c>
      <c r="G3159" t="s">
        <v>206</v>
      </c>
      <c r="H3159">
        <v>0</v>
      </c>
      <c r="I3159" t="s">
        <v>1279</v>
      </c>
      <c r="J3159" t="s">
        <v>27</v>
      </c>
      <c r="K3159">
        <v>305</v>
      </c>
      <c r="L3159" t="s">
        <v>101</v>
      </c>
      <c r="M3159" s="1">
        <v>42584</v>
      </c>
      <c r="N3159" s="1">
        <v>42768</v>
      </c>
      <c r="O3159" t="s">
        <v>26</v>
      </c>
      <c r="P3159" s="1">
        <v>42583.602002314816</v>
      </c>
      <c r="Q3159" s="1">
        <v>42584</v>
      </c>
    </row>
    <row r="3160" spans="1:17" x14ac:dyDescent="0.25">
      <c r="A3160" t="s">
        <v>2693</v>
      </c>
      <c r="B3160" t="s">
        <v>2694</v>
      </c>
      <c r="C3160" t="s">
        <v>99</v>
      </c>
      <c r="D3160" t="s">
        <v>2695</v>
      </c>
      <c r="E3160" t="s">
        <v>212</v>
      </c>
      <c r="F3160" t="s">
        <v>154</v>
      </c>
      <c r="G3160" t="s">
        <v>206</v>
      </c>
      <c r="H3160">
        <v>0</v>
      </c>
      <c r="I3160" t="s">
        <v>1279</v>
      </c>
      <c r="J3160" t="s">
        <v>36</v>
      </c>
      <c r="K3160">
        <v>2566</v>
      </c>
      <c r="L3160" t="s">
        <v>35</v>
      </c>
      <c r="M3160" s="1">
        <v>42692</v>
      </c>
      <c r="N3160" s="1">
        <v>43057</v>
      </c>
      <c r="O3160" t="s">
        <v>26</v>
      </c>
      <c r="P3160" s="1">
        <v>42691.638969907406</v>
      </c>
      <c r="Q3160" s="1">
        <v>42692</v>
      </c>
    </row>
    <row r="3161" spans="1:17" x14ac:dyDescent="0.25">
      <c r="A3161" t="s">
        <v>2693</v>
      </c>
      <c r="B3161" t="s">
        <v>2694</v>
      </c>
      <c r="C3161" t="s">
        <v>99</v>
      </c>
      <c r="D3161" t="s">
        <v>2695</v>
      </c>
      <c r="E3161" t="s">
        <v>212</v>
      </c>
      <c r="F3161" t="s">
        <v>154</v>
      </c>
      <c r="G3161" t="s">
        <v>206</v>
      </c>
      <c r="H3161">
        <v>0</v>
      </c>
      <c r="I3161" t="s">
        <v>1279</v>
      </c>
      <c r="J3161" t="s">
        <v>24</v>
      </c>
      <c r="K3161">
        <v>2566</v>
      </c>
      <c r="L3161" t="s">
        <v>35</v>
      </c>
      <c r="M3161" s="1">
        <v>42692</v>
      </c>
      <c r="N3161" s="1">
        <v>43057</v>
      </c>
      <c r="O3161" t="s">
        <v>26</v>
      </c>
      <c r="P3161" s="1">
        <v>42691.638969907406</v>
      </c>
      <c r="Q3161" s="1">
        <v>42692</v>
      </c>
    </row>
    <row r="3162" spans="1:17" x14ac:dyDescent="0.25">
      <c r="A3162" t="s">
        <v>2693</v>
      </c>
      <c r="B3162" t="s">
        <v>2694</v>
      </c>
      <c r="C3162" t="s">
        <v>99</v>
      </c>
      <c r="D3162" t="s">
        <v>2695</v>
      </c>
      <c r="E3162" t="s">
        <v>212</v>
      </c>
      <c r="F3162" t="s">
        <v>154</v>
      </c>
      <c r="G3162" t="s">
        <v>206</v>
      </c>
      <c r="H3162">
        <v>0</v>
      </c>
      <c r="I3162" t="s">
        <v>1279</v>
      </c>
      <c r="J3162" t="s">
        <v>27</v>
      </c>
      <c r="K3162">
        <v>2566</v>
      </c>
      <c r="L3162" t="s">
        <v>35</v>
      </c>
      <c r="M3162" s="1">
        <v>42692</v>
      </c>
      <c r="N3162" s="1">
        <v>43057</v>
      </c>
      <c r="O3162" t="s">
        <v>26</v>
      </c>
      <c r="P3162" s="1">
        <v>42691.638969907406</v>
      </c>
      <c r="Q3162" s="1">
        <v>42692</v>
      </c>
    </row>
    <row r="3163" spans="1:17" x14ac:dyDescent="0.25">
      <c r="A3163" t="s">
        <v>687</v>
      </c>
      <c r="B3163" t="s">
        <v>688</v>
      </c>
      <c r="C3163">
        <v>2065</v>
      </c>
      <c r="D3163" t="s">
        <v>2696</v>
      </c>
      <c r="E3163" t="s">
        <v>205</v>
      </c>
      <c r="F3163" t="s">
        <v>70</v>
      </c>
      <c r="G3163" t="s">
        <v>1689</v>
      </c>
      <c r="H3163">
        <v>0</v>
      </c>
      <c r="I3163" t="s">
        <v>126</v>
      </c>
      <c r="J3163" t="s">
        <v>254</v>
      </c>
      <c r="K3163">
        <v>2146</v>
      </c>
      <c r="L3163" t="s">
        <v>35</v>
      </c>
      <c r="M3163" s="1">
        <v>42431</v>
      </c>
      <c r="N3163" s="1">
        <v>42796</v>
      </c>
      <c r="O3163" t="s">
        <v>26</v>
      </c>
      <c r="P3163" s="1">
        <v>42642.344606481478</v>
      </c>
      <c r="Q3163" s="1">
        <v>42431</v>
      </c>
    </row>
    <row r="3164" spans="1:17" x14ac:dyDescent="0.25">
      <c r="A3164" t="s">
        <v>687</v>
      </c>
      <c r="B3164" t="s">
        <v>688</v>
      </c>
      <c r="C3164">
        <v>2065</v>
      </c>
      <c r="D3164" t="s">
        <v>2697</v>
      </c>
      <c r="E3164" t="s">
        <v>205</v>
      </c>
      <c r="F3164" t="s">
        <v>70</v>
      </c>
      <c r="G3164" t="s">
        <v>1689</v>
      </c>
      <c r="H3164">
        <v>0</v>
      </c>
      <c r="I3164" t="s">
        <v>126</v>
      </c>
      <c r="J3164" t="s">
        <v>254</v>
      </c>
      <c r="K3164">
        <v>2145</v>
      </c>
      <c r="L3164" t="s">
        <v>25</v>
      </c>
      <c r="M3164" s="1">
        <v>42352</v>
      </c>
      <c r="N3164" s="1">
        <v>42718</v>
      </c>
      <c r="O3164" t="s">
        <v>26</v>
      </c>
      <c r="P3164" s="1">
        <v>42642.337488425925</v>
      </c>
      <c r="Q3164" s="1">
        <v>42352</v>
      </c>
    </row>
    <row r="3165" spans="1:17" x14ac:dyDescent="0.25">
      <c r="A3165" t="s">
        <v>28</v>
      </c>
      <c r="B3165" t="s">
        <v>29</v>
      </c>
      <c r="C3165">
        <v>1862</v>
      </c>
      <c r="D3165" t="s">
        <v>2698</v>
      </c>
      <c r="E3165" t="s">
        <v>191</v>
      </c>
      <c r="F3165" t="s">
        <v>154</v>
      </c>
      <c r="G3165" t="s">
        <v>155</v>
      </c>
      <c r="H3165">
        <v>0</v>
      </c>
      <c r="I3165" t="s">
        <v>107</v>
      </c>
      <c r="J3165" t="s">
        <v>24</v>
      </c>
      <c r="K3165">
        <v>2217</v>
      </c>
      <c r="L3165" t="s">
        <v>35</v>
      </c>
      <c r="M3165" s="1">
        <v>42397</v>
      </c>
      <c r="N3165" s="1">
        <v>42763</v>
      </c>
      <c r="O3165" t="s">
        <v>26</v>
      </c>
      <c r="P3165" s="1">
        <v>42643.456828703704</v>
      </c>
      <c r="Q3165" s="1">
        <v>42397</v>
      </c>
    </row>
    <row r="3166" spans="1:17" x14ac:dyDescent="0.25">
      <c r="A3166" t="s">
        <v>28</v>
      </c>
      <c r="B3166" t="s">
        <v>29</v>
      </c>
      <c r="C3166">
        <v>1862</v>
      </c>
      <c r="D3166" t="s">
        <v>2698</v>
      </c>
      <c r="E3166" t="s">
        <v>191</v>
      </c>
      <c r="F3166" t="s">
        <v>154</v>
      </c>
      <c r="G3166" t="s">
        <v>155</v>
      </c>
      <c r="H3166">
        <v>0</v>
      </c>
      <c r="I3166" t="s">
        <v>107</v>
      </c>
      <c r="J3166" t="s">
        <v>27</v>
      </c>
      <c r="K3166">
        <v>2217</v>
      </c>
      <c r="L3166" t="s">
        <v>35</v>
      </c>
      <c r="M3166" s="1">
        <v>42397</v>
      </c>
      <c r="N3166" s="1">
        <v>42763</v>
      </c>
      <c r="O3166" t="s">
        <v>26</v>
      </c>
      <c r="P3166" s="1">
        <v>42643.456828703704</v>
      </c>
      <c r="Q3166" s="1">
        <v>42397</v>
      </c>
    </row>
    <row r="3167" spans="1:17" x14ac:dyDescent="0.25">
      <c r="A3167" t="s">
        <v>1938</v>
      </c>
      <c r="B3167" t="s">
        <v>1939</v>
      </c>
      <c r="C3167">
        <v>2067</v>
      </c>
      <c r="D3167" t="s">
        <v>2699</v>
      </c>
      <c r="E3167" t="s">
        <v>205</v>
      </c>
      <c r="F3167" t="s">
        <v>70</v>
      </c>
      <c r="G3167" t="s">
        <v>1689</v>
      </c>
      <c r="H3167">
        <v>0</v>
      </c>
      <c r="I3167" t="s">
        <v>922</v>
      </c>
      <c r="J3167" t="s">
        <v>254</v>
      </c>
      <c r="K3167">
        <v>1606</v>
      </c>
      <c r="L3167" t="s">
        <v>35</v>
      </c>
      <c r="M3167" s="1">
        <v>42458</v>
      </c>
      <c r="N3167" s="1">
        <v>42823</v>
      </c>
      <c r="O3167" t="s">
        <v>26</v>
      </c>
      <c r="P3167" s="1">
        <v>42628.396689814814</v>
      </c>
      <c r="Q3167" s="1">
        <v>42458</v>
      </c>
    </row>
    <row r="3168" spans="1:17" x14ac:dyDescent="0.25">
      <c r="A3168" t="s">
        <v>1938</v>
      </c>
      <c r="B3168" t="s">
        <v>1939</v>
      </c>
      <c r="C3168">
        <v>2067</v>
      </c>
      <c r="D3168" t="s">
        <v>2700</v>
      </c>
      <c r="E3168" t="s">
        <v>205</v>
      </c>
      <c r="F3168" t="s">
        <v>70</v>
      </c>
      <c r="G3168" t="s">
        <v>1689</v>
      </c>
      <c r="H3168">
        <v>0</v>
      </c>
      <c r="I3168" t="s">
        <v>922</v>
      </c>
      <c r="J3168" t="s">
        <v>254</v>
      </c>
      <c r="K3168">
        <v>1608</v>
      </c>
      <c r="L3168" t="s">
        <v>35</v>
      </c>
      <c r="M3168" s="1">
        <v>42477</v>
      </c>
      <c r="N3168" s="1">
        <v>42842</v>
      </c>
      <c r="O3168" t="s">
        <v>26</v>
      </c>
      <c r="P3168" s="1">
        <v>42628.412291666667</v>
      </c>
      <c r="Q3168" s="1">
        <v>42477</v>
      </c>
    </row>
    <row r="3169" spans="1:17" x14ac:dyDescent="0.25">
      <c r="A3169" t="s">
        <v>1938</v>
      </c>
      <c r="B3169" t="s">
        <v>1939</v>
      </c>
      <c r="C3169">
        <v>2067</v>
      </c>
      <c r="D3169" t="s">
        <v>2701</v>
      </c>
      <c r="E3169" t="s">
        <v>205</v>
      </c>
      <c r="F3169" t="s">
        <v>70</v>
      </c>
      <c r="G3169" t="s">
        <v>1689</v>
      </c>
      <c r="H3169">
        <v>0</v>
      </c>
      <c r="I3169" t="s">
        <v>922</v>
      </c>
      <c r="J3169" t="s">
        <v>254</v>
      </c>
      <c r="K3169">
        <v>1602</v>
      </c>
      <c r="L3169" t="s">
        <v>35</v>
      </c>
      <c r="M3169" s="1">
        <v>42388</v>
      </c>
      <c r="N3169" s="1">
        <v>42754</v>
      </c>
      <c r="O3169" t="s">
        <v>26</v>
      </c>
      <c r="P3169" s="1">
        <v>42628.380347222221</v>
      </c>
      <c r="Q3169" s="1">
        <v>42388</v>
      </c>
    </row>
    <row r="3170" spans="1:17" x14ac:dyDescent="0.25">
      <c r="A3170" t="s">
        <v>1938</v>
      </c>
      <c r="B3170" t="s">
        <v>1939</v>
      </c>
      <c r="C3170">
        <v>2067</v>
      </c>
      <c r="D3170" t="s">
        <v>2702</v>
      </c>
      <c r="E3170" t="s">
        <v>205</v>
      </c>
      <c r="F3170" t="s">
        <v>70</v>
      </c>
      <c r="G3170" t="s">
        <v>1689</v>
      </c>
      <c r="H3170">
        <v>0</v>
      </c>
      <c r="I3170" t="s">
        <v>922</v>
      </c>
      <c r="J3170" t="s">
        <v>254</v>
      </c>
      <c r="K3170">
        <v>1603</v>
      </c>
      <c r="L3170" t="s">
        <v>35</v>
      </c>
      <c r="M3170" s="1">
        <v>42405</v>
      </c>
      <c r="N3170" s="1">
        <v>42771</v>
      </c>
      <c r="O3170" t="s">
        <v>26</v>
      </c>
      <c r="P3170" s="1">
        <v>42628.383020833331</v>
      </c>
      <c r="Q3170" s="1">
        <v>42405</v>
      </c>
    </row>
    <row r="3171" spans="1:17" x14ac:dyDescent="0.25">
      <c r="A3171" t="s">
        <v>89</v>
      </c>
      <c r="B3171" t="s">
        <v>90</v>
      </c>
      <c r="C3171">
        <v>2228</v>
      </c>
      <c r="D3171" t="s">
        <v>2703</v>
      </c>
      <c r="E3171" t="s">
        <v>988</v>
      </c>
      <c r="F3171" t="s">
        <v>70</v>
      </c>
      <c r="G3171" t="s">
        <v>245</v>
      </c>
      <c r="H3171">
        <v>0</v>
      </c>
      <c r="I3171" t="s">
        <v>156</v>
      </c>
      <c r="J3171" t="s">
        <v>24</v>
      </c>
      <c r="K3171">
        <v>1248</v>
      </c>
      <c r="L3171" t="s">
        <v>101</v>
      </c>
      <c r="M3171" s="1">
        <v>42374</v>
      </c>
      <c r="N3171" s="1">
        <v>42740</v>
      </c>
      <c r="O3171" t="s">
        <v>26</v>
      </c>
      <c r="P3171" s="1">
        <v>42612.459317129629</v>
      </c>
      <c r="Q3171" s="1">
        <v>42374</v>
      </c>
    </row>
    <row r="3172" spans="1:17" x14ac:dyDescent="0.25">
      <c r="A3172" t="s">
        <v>89</v>
      </c>
      <c r="B3172" t="s">
        <v>90</v>
      </c>
      <c r="C3172">
        <v>2228</v>
      </c>
      <c r="D3172" t="s">
        <v>2703</v>
      </c>
      <c r="E3172" t="s">
        <v>988</v>
      </c>
      <c r="F3172" t="s">
        <v>70</v>
      </c>
      <c r="G3172" t="s">
        <v>245</v>
      </c>
      <c r="H3172">
        <v>0</v>
      </c>
      <c r="I3172" t="s">
        <v>156</v>
      </c>
      <c r="J3172" t="s">
        <v>27</v>
      </c>
      <c r="K3172">
        <v>1248</v>
      </c>
      <c r="L3172" t="s">
        <v>101</v>
      </c>
      <c r="M3172" s="1">
        <v>42374</v>
      </c>
      <c r="N3172" s="1">
        <v>42740</v>
      </c>
      <c r="O3172" t="s">
        <v>26</v>
      </c>
      <c r="P3172" s="1">
        <v>42612.459317129629</v>
      </c>
      <c r="Q3172" s="1">
        <v>42374</v>
      </c>
    </row>
    <row r="3173" spans="1:17" x14ac:dyDescent="0.25">
      <c r="A3173" t="s">
        <v>28</v>
      </c>
      <c r="B3173" t="s">
        <v>29</v>
      </c>
      <c r="C3173">
        <v>1862</v>
      </c>
      <c r="D3173" t="s">
        <v>2704</v>
      </c>
      <c r="E3173" t="s">
        <v>212</v>
      </c>
      <c r="F3173" t="s">
        <v>52</v>
      </c>
      <c r="G3173" t="s">
        <v>213</v>
      </c>
      <c r="H3173">
        <v>0</v>
      </c>
      <c r="I3173" t="s">
        <v>317</v>
      </c>
      <c r="J3173" t="s">
        <v>24</v>
      </c>
      <c r="K3173">
        <v>2323</v>
      </c>
      <c r="L3173" t="s">
        <v>35</v>
      </c>
      <c r="M3173" s="1">
        <v>42656</v>
      </c>
      <c r="N3173" s="1">
        <v>43021</v>
      </c>
      <c r="O3173" t="s">
        <v>26</v>
      </c>
      <c r="P3173" s="1">
        <v>42657.420601851853</v>
      </c>
      <c r="Q3173" s="1">
        <v>42656</v>
      </c>
    </row>
    <row r="3174" spans="1:17" x14ac:dyDescent="0.25">
      <c r="A3174" t="s">
        <v>28</v>
      </c>
      <c r="B3174" t="s">
        <v>29</v>
      </c>
      <c r="C3174">
        <v>1862</v>
      </c>
      <c r="D3174" t="s">
        <v>2704</v>
      </c>
      <c r="E3174" t="s">
        <v>212</v>
      </c>
      <c r="F3174" t="s">
        <v>52</v>
      </c>
      <c r="G3174" t="s">
        <v>213</v>
      </c>
      <c r="H3174">
        <v>0</v>
      </c>
      <c r="I3174" t="s">
        <v>317</v>
      </c>
      <c r="J3174" t="s">
        <v>27</v>
      </c>
      <c r="K3174">
        <v>2323</v>
      </c>
      <c r="L3174" t="s">
        <v>35</v>
      </c>
      <c r="M3174" s="1">
        <v>42656</v>
      </c>
      <c r="N3174" s="1">
        <v>43021</v>
      </c>
      <c r="O3174" t="s">
        <v>26</v>
      </c>
      <c r="P3174" s="1">
        <v>42657.420601851853</v>
      </c>
      <c r="Q3174" s="1">
        <v>42656</v>
      </c>
    </row>
    <row r="3175" spans="1:17" x14ac:dyDescent="0.25">
      <c r="A3175" t="s">
        <v>1187</v>
      </c>
      <c r="B3175" t="s">
        <v>1188</v>
      </c>
      <c r="C3175">
        <v>1598</v>
      </c>
      <c r="D3175" t="s">
        <v>2705</v>
      </c>
      <c r="E3175" t="s">
        <v>212</v>
      </c>
      <c r="F3175" t="s">
        <v>154</v>
      </c>
      <c r="G3175" t="s">
        <v>155</v>
      </c>
      <c r="H3175">
        <v>1</v>
      </c>
      <c r="I3175" t="s">
        <v>359</v>
      </c>
      <c r="J3175" t="s">
        <v>24</v>
      </c>
      <c r="K3175">
        <v>826</v>
      </c>
      <c r="L3175" t="s">
        <v>35</v>
      </c>
      <c r="M3175" s="1">
        <v>42584</v>
      </c>
      <c r="N3175" s="1">
        <v>42768</v>
      </c>
      <c r="O3175" t="s">
        <v>26</v>
      </c>
      <c r="P3175" s="1">
        <v>42594.519780092596</v>
      </c>
      <c r="Q3175" s="1">
        <v>42584</v>
      </c>
    </row>
    <row r="3176" spans="1:17" x14ac:dyDescent="0.25">
      <c r="A3176" t="s">
        <v>1187</v>
      </c>
      <c r="B3176" t="s">
        <v>1188</v>
      </c>
      <c r="C3176">
        <v>1598</v>
      </c>
      <c r="D3176" t="s">
        <v>2705</v>
      </c>
      <c r="E3176" t="s">
        <v>212</v>
      </c>
      <c r="F3176" t="s">
        <v>154</v>
      </c>
      <c r="G3176" t="s">
        <v>155</v>
      </c>
      <c r="H3176">
        <v>1</v>
      </c>
      <c r="I3176" t="s">
        <v>359</v>
      </c>
      <c r="J3176" t="s">
        <v>27</v>
      </c>
      <c r="K3176">
        <v>826</v>
      </c>
      <c r="L3176" t="s">
        <v>35</v>
      </c>
      <c r="M3176" s="1">
        <v>42584</v>
      </c>
      <c r="N3176" s="1">
        <v>42768</v>
      </c>
      <c r="O3176" t="s">
        <v>26</v>
      </c>
      <c r="P3176" s="1">
        <v>42594.519780092596</v>
      </c>
      <c r="Q3176" s="1">
        <v>42584</v>
      </c>
    </row>
    <row r="3177" spans="1:17" x14ac:dyDescent="0.25">
      <c r="A3177" t="s">
        <v>1187</v>
      </c>
      <c r="B3177" t="s">
        <v>1188</v>
      </c>
      <c r="C3177">
        <v>1598</v>
      </c>
      <c r="D3177" t="s">
        <v>2705</v>
      </c>
      <c r="E3177" t="s">
        <v>212</v>
      </c>
      <c r="F3177" t="s">
        <v>154</v>
      </c>
      <c r="G3177" t="s">
        <v>155</v>
      </c>
      <c r="H3177">
        <v>1</v>
      </c>
      <c r="I3177" t="s">
        <v>359</v>
      </c>
      <c r="J3177" t="s">
        <v>36</v>
      </c>
      <c r="K3177">
        <v>826</v>
      </c>
      <c r="L3177" t="s">
        <v>35</v>
      </c>
      <c r="M3177" s="1">
        <v>42584</v>
      </c>
      <c r="N3177" s="1">
        <v>42768</v>
      </c>
      <c r="O3177" t="s">
        <v>26</v>
      </c>
      <c r="P3177" s="1">
        <v>42594.519780092596</v>
      </c>
      <c r="Q3177" s="1">
        <v>42584</v>
      </c>
    </row>
    <row r="3178" spans="1:17" x14ac:dyDescent="0.25">
      <c r="A3178" t="s">
        <v>1537</v>
      </c>
      <c r="B3178" t="s">
        <v>1538</v>
      </c>
      <c r="C3178">
        <v>1940</v>
      </c>
      <c r="D3178" t="s">
        <v>2706</v>
      </c>
      <c r="E3178" t="s">
        <v>193</v>
      </c>
      <c r="F3178" t="s">
        <v>52</v>
      </c>
      <c r="G3178" t="s">
        <v>847</v>
      </c>
      <c r="H3178">
        <v>0</v>
      </c>
      <c r="I3178" t="s">
        <v>2707</v>
      </c>
      <c r="J3178" t="s">
        <v>27</v>
      </c>
      <c r="K3178">
        <v>17</v>
      </c>
      <c r="L3178" t="s">
        <v>35</v>
      </c>
      <c r="M3178" s="1">
        <v>42501</v>
      </c>
      <c r="N3178" s="1">
        <v>42866</v>
      </c>
      <c r="O3178" t="s">
        <v>26</v>
      </c>
      <c r="P3178" s="1">
        <v>42563.464826388888</v>
      </c>
      <c r="Q3178" s="1">
        <v>42501</v>
      </c>
    </row>
    <row r="3179" spans="1:17" x14ac:dyDescent="0.25">
      <c r="A3179" t="s">
        <v>1537</v>
      </c>
      <c r="B3179" t="s">
        <v>1538</v>
      </c>
      <c r="C3179">
        <v>1940</v>
      </c>
      <c r="D3179" t="s">
        <v>2706</v>
      </c>
      <c r="E3179" t="s">
        <v>193</v>
      </c>
      <c r="F3179" t="s">
        <v>52</v>
      </c>
      <c r="G3179" t="s">
        <v>847</v>
      </c>
      <c r="H3179">
        <v>0</v>
      </c>
      <c r="I3179" t="s">
        <v>2707</v>
      </c>
      <c r="J3179" t="s">
        <v>24</v>
      </c>
      <c r="K3179">
        <v>17</v>
      </c>
      <c r="L3179" t="s">
        <v>35</v>
      </c>
      <c r="M3179" s="1">
        <v>42501</v>
      </c>
      <c r="N3179" s="1">
        <v>42866</v>
      </c>
      <c r="O3179" t="s">
        <v>26</v>
      </c>
      <c r="P3179" s="1">
        <v>42563.464826388888</v>
      </c>
      <c r="Q3179" s="1">
        <v>42501</v>
      </c>
    </row>
    <row r="3180" spans="1:17" x14ac:dyDescent="0.25">
      <c r="A3180" t="s">
        <v>1537</v>
      </c>
      <c r="B3180" t="s">
        <v>1538</v>
      </c>
      <c r="C3180">
        <v>1940</v>
      </c>
      <c r="D3180" t="s">
        <v>2708</v>
      </c>
      <c r="E3180" t="s">
        <v>193</v>
      </c>
      <c r="F3180" t="s">
        <v>70</v>
      </c>
      <c r="G3180" t="s">
        <v>847</v>
      </c>
      <c r="H3180">
        <v>0</v>
      </c>
      <c r="I3180" t="s">
        <v>2707</v>
      </c>
      <c r="J3180" t="s">
        <v>24</v>
      </c>
      <c r="K3180">
        <v>56</v>
      </c>
      <c r="L3180" t="s">
        <v>35</v>
      </c>
      <c r="M3180" s="1">
        <v>42523</v>
      </c>
      <c r="N3180" s="1">
        <v>42888</v>
      </c>
      <c r="O3180" t="s">
        <v>26</v>
      </c>
      <c r="P3180" s="1">
        <v>42566.447048611109</v>
      </c>
      <c r="Q3180" s="1">
        <v>42523</v>
      </c>
    </row>
    <row r="3181" spans="1:17" x14ac:dyDescent="0.25">
      <c r="A3181" t="s">
        <v>1537</v>
      </c>
      <c r="B3181" t="s">
        <v>1538</v>
      </c>
      <c r="C3181">
        <v>1940</v>
      </c>
      <c r="D3181" t="s">
        <v>2709</v>
      </c>
      <c r="E3181" t="s">
        <v>193</v>
      </c>
      <c r="F3181" t="s">
        <v>52</v>
      </c>
      <c r="G3181" t="s">
        <v>847</v>
      </c>
      <c r="H3181">
        <v>0</v>
      </c>
      <c r="I3181" t="s">
        <v>2707</v>
      </c>
      <c r="J3181" t="s">
        <v>24</v>
      </c>
      <c r="K3181">
        <v>18</v>
      </c>
      <c r="L3181" t="s">
        <v>35</v>
      </c>
      <c r="M3181" s="1">
        <v>42493</v>
      </c>
      <c r="N3181" s="1">
        <v>42858</v>
      </c>
      <c r="O3181" t="s">
        <v>26</v>
      </c>
      <c r="P3181" s="1">
        <v>42563.471689814818</v>
      </c>
      <c r="Q3181" s="1">
        <v>42493</v>
      </c>
    </row>
    <row r="3182" spans="1:17" x14ac:dyDescent="0.25">
      <c r="A3182" t="s">
        <v>1537</v>
      </c>
      <c r="B3182" t="s">
        <v>1538</v>
      </c>
      <c r="C3182">
        <v>1940</v>
      </c>
      <c r="D3182" t="s">
        <v>2709</v>
      </c>
      <c r="E3182" t="s">
        <v>193</v>
      </c>
      <c r="F3182" t="s">
        <v>52</v>
      </c>
      <c r="G3182" t="s">
        <v>847</v>
      </c>
      <c r="H3182">
        <v>0</v>
      </c>
      <c r="I3182" t="s">
        <v>2707</v>
      </c>
      <c r="J3182" t="s">
        <v>27</v>
      </c>
      <c r="K3182">
        <v>18</v>
      </c>
      <c r="L3182" t="s">
        <v>35</v>
      </c>
      <c r="M3182" s="1">
        <v>42493</v>
      </c>
      <c r="N3182" s="1">
        <v>42858</v>
      </c>
      <c r="O3182" t="s">
        <v>26</v>
      </c>
      <c r="P3182" s="1">
        <v>42563.471689814818</v>
      </c>
      <c r="Q3182" s="1">
        <v>42493</v>
      </c>
    </row>
    <row r="3183" spans="1:17" x14ac:dyDescent="0.25">
      <c r="A3183" t="s">
        <v>1537</v>
      </c>
      <c r="B3183" t="s">
        <v>1538</v>
      </c>
      <c r="C3183">
        <v>1940</v>
      </c>
      <c r="D3183" t="s">
        <v>2710</v>
      </c>
      <c r="E3183" t="s">
        <v>193</v>
      </c>
      <c r="F3183" t="s">
        <v>52</v>
      </c>
      <c r="G3183" t="s">
        <v>847</v>
      </c>
      <c r="H3183">
        <v>0</v>
      </c>
      <c r="I3183" t="s">
        <v>2707</v>
      </c>
      <c r="J3183" t="s">
        <v>24</v>
      </c>
      <c r="K3183">
        <v>1814</v>
      </c>
      <c r="L3183" t="s">
        <v>35</v>
      </c>
      <c r="M3183" s="1">
        <v>42509</v>
      </c>
      <c r="N3183" s="1">
        <v>42874</v>
      </c>
      <c r="O3183" t="s">
        <v>26</v>
      </c>
      <c r="P3183" s="1">
        <v>42635.623078703706</v>
      </c>
      <c r="Q3183" s="1">
        <v>42509</v>
      </c>
    </row>
    <row r="3184" spans="1:17" x14ac:dyDescent="0.25">
      <c r="A3184" t="s">
        <v>1537</v>
      </c>
      <c r="B3184" t="s">
        <v>1538</v>
      </c>
      <c r="C3184">
        <v>1940</v>
      </c>
      <c r="D3184" t="s">
        <v>2710</v>
      </c>
      <c r="E3184" t="s">
        <v>193</v>
      </c>
      <c r="F3184" t="s">
        <v>52</v>
      </c>
      <c r="G3184" t="s">
        <v>847</v>
      </c>
      <c r="H3184">
        <v>0</v>
      </c>
      <c r="I3184" t="s">
        <v>2707</v>
      </c>
      <c r="J3184" t="s">
        <v>27</v>
      </c>
      <c r="K3184">
        <v>1814</v>
      </c>
      <c r="L3184" t="s">
        <v>35</v>
      </c>
      <c r="M3184" s="1">
        <v>42509</v>
      </c>
      <c r="N3184" s="1">
        <v>42874</v>
      </c>
      <c r="O3184" t="s">
        <v>26</v>
      </c>
      <c r="P3184" s="1">
        <v>42635.623078703706</v>
      </c>
      <c r="Q3184" s="1">
        <v>42509</v>
      </c>
    </row>
    <row r="3185" spans="1:17" x14ac:dyDescent="0.25">
      <c r="A3185" t="s">
        <v>2711</v>
      </c>
      <c r="B3185" t="s">
        <v>2712</v>
      </c>
      <c r="C3185">
        <v>2866</v>
      </c>
      <c r="D3185" t="s">
        <v>2713</v>
      </c>
      <c r="E3185" t="s">
        <v>193</v>
      </c>
      <c r="F3185" t="s">
        <v>146</v>
      </c>
      <c r="G3185" t="s">
        <v>213</v>
      </c>
      <c r="H3185">
        <v>0</v>
      </c>
      <c r="I3185" t="s">
        <v>461</v>
      </c>
      <c r="J3185" t="s">
        <v>27</v>
      </c>
      <c r="K3185">
        <v>1700</v>
      </c>
      <c r="L3185" t="s">
        <v>35</v>
      </c>
      <c r="M3185" s="1">
        <v>42439</v>
      </c>
      <c r="N3185" s="1">
        <v>42804</v>
      </c>
      <c r="O3185" t="s">
        <v>26</v>
      </c>
      <c r="P3185" s="1">
        <v>42632.642974537041</v>
      </c>
      <c r="Q3185" s="1">
        <v>42439</v>
      </c>
    </row>
    <row r="3186" spans="1:17" x14ac:dyDescent="0.25">
      <c r="A3186" t="s">
        <v>1752</v>
      </c>
      <c r="B3186" t="s">
        <v>1753</v>
      </c>
      <c r="C3186">
        <v>1301</v>
      </c>
      <c r="D3186" t="s">
        <v>2714</v>
      </c>
      <c r="E3186" t="s">
        <v>202</v>
      </c>
      <c r="F3186" t="s">
        <v>154</v>
      </c>
      <c r="G3186" t="s">
        <v>1404</v>
      </c>
      <c r="H3186">
        <v>0</v>
      </c>
      <c r="I3186" t="s">
        <v>301</v>
      </c>
      <c r="J3186" t="s">
        <v>24</v>
      </c>
      <c r="K3186">
        <v>2237</v>
      </c>
      <c r="L3186" t="s">
        <v>35</v>
      </c>
      <c r="M3186" s="1">
        <v>42646</v>
      </c>
      <c r="N3186" s="1">
        <v>43011</v>
      </c>
      <c r="O3186" t="s">
        <v>26</v>
      </c>
      <c r="P3186" s="1">
        <v>42645.821423611109</v>
      </c>
      <c r="Q3186" s="1">
        <v>42646</v>
      </c>
    </row>
    <row r="3187" spans="1:17" x14ac:dyDescent="0.25">
      <c r="A3187" t="s">
        <v>1752</v>
      </c>
      <c r="B3187" t="s">
        <v>1753</v>
      </c>
      <c r="C3187">
        <v>1301</v>
      </c>
      <c r="D3187" t="s">
        <v>2714</v>
      </c>
      <c r="E3187" t="s">
        <v>202</v>
      </c>
      <c r="F3187" t="s">
        <v>154</v>
      </c>
      <c r="G3187" t="s">
        <v>1404</v>
      </c>
      <c r="H3187">
        <v>0</v>
      </c>
      <c r="I3187" t="s">
        <v>301</v>
      </c>
      <c r="J3187" t="s">
        <v>27</v>
      </c>
      <c r="K3187">
        <v>2237</v>
      </c>
      <c r="L3187" t="s">
        <v>35</v>
      </c>
      <c r="M3187" s="1">
        <v>42646</v>
      </c>
      <c r="N3187" s="1">
        <v>43011</v>
      </c>
      <c r="O3187" t="s">
        <v>26</v>
      </c>
      <c r="P3187" s="1">
        <v>42645.821423611109</v>
      </c>
      <c r="Q3187" s="1">
        <v>42646</v>
      </c>
    </row>
    <row r="3188" spans="1:17" x14ac:dyDescent="0.25">
      <c r="A3188" t="s">
        <v>157</v>
      </c>
      <c r="B3188" t="s">
        <v>158</v>
      </c>
      <c r="C3188">
        <v>1002</v>
      </c>
      <c r="D3188" t="s">
        <v>2715</v>
      </c>
      <c r="E3188" t="s">
        <v>988</v>
      </c>
      <c r="F3188" t="s">
        <v>70</v>
      </c>
      <c r="G3188" t="s">
        <v>836</v>
      </c>
      <c r="H3188">
        <v>0</v>
      </c>
      <c r="I3188" t="s">
        <v>162</v>
      </c>
      <c r="J3188" t="s">
        <v>27</v>
      </c>
      <c r="K3188">
        <v>1749</v>
      </c>
      <c r="L3188" t="s">
        <v>25</v>
      </c>
      <c r="M3188" s="1">
        <v>42279</v>
      </c>
      <c r="N3188" s="1">
        <v>42645</v>
      </c>
      <c r="O3188" t="s">
        <v>26</v>
      </c>
      <c r="P3188" s="1">
        <v>42634.599282407406</v>
      </c>
      <c r="Q3188" s="1">
        <v>42279</v>
      </c>
    </row>
    <row r="3189" spans="1:17" x14ac:dyDescent="0.25">
      <c r="A3189" t="s">
        <v>157</v>
      </c>
      <c r="B3189" t="s">
        <v>158</v>
      </c>
      <c r="C3189">
        <v>1002</v>
      </c>
      <c r="D3189" t="s">
        <v>2715</v>
      </c>
      <c r="E3189" t="s">
        <v>988</v>
      </c>
      <c r="F3189" t="s">
        <v>70</v>
      </c>
      <c r="G3189" t="s">
        <v>836</v>
      </c>
      <c r="H3189">
        <v>0</v>
      </c>
      <c r="I3189" t="s">
        <v>162</v>
      </c>
      <c r="J3189" t="s">
        <v>24</v>
      </c>
      <c r="K3189">
        <v>1749</v>
      </c>
      <c r="L3189" t="s">
        <v>25</v>
      </c>
      <c r="M3189" s="1">
        <v>42279</v>
      </c>
      <c r="N3189" s="1">
        <v>42645</v>
      </c>
      <c r="O3189" t="s">
        <v>26</v>
      </c>
      <c r="P3189" s="1">
        <v>42634.599282407406</v>
      </c>
      <c r="Q3189" s="1">
        <v>42279</v>
      </c>
    </row>
    <row r="3190" spans="1:17" x14ac:dyDescent="0.25">
      <c r="A3190" t="s">
        <v>157</v>
      </c>
      <c r="B3190" t="s">
        <v>158</v>
      </c>
      <c r="C3190">
        <v>1002</v>
      </c>
      <c r="D3190" t="s">
        <v>2715</v>
      </c>
      <c r="E3190" t="s">
        <v>988</v>
      </c>
      <c r="F3190" t="s">
        <v>70</v>
      </c>
      <c r="G3190" t="s">
        <v>836</v>
      </c>
      <c r="H3190">
        <v>0</v>
      </c>
      <c r="I3190" t="s">
        <v>162</v>
      </c>
      <c r="J3190" t="s">
        <v>24</v>
      </c>
      <c r="K3190">
        <v>2407</v>
      </c>
      <c r="L3190" t="s">
        <v>35</v>
      </c>
      <c r="M3190" s="1">
        <v>42663</v>
      </c>
      <c r="N3190" s="1">
        <v>43028</v>
      </c>
      <c r="O3190" t="s">
        <v>26</v>
      </c>
      <c r="P3190" s="1">
        <v>42669.611226851855</v>
      </c>
      <c r="Q3190" s="1">
        <v>42663</v>
      </c>
    </row>
    <row r="3191" spans="1:17" x14ac:dyDescent="0.25">
      <c r="A3191" t="s">
        <v>157</v>
      </c>
      <c r="B3191" t="s">
        <v>158</v>
      </c>
      <c r="C3191">
        <v>1002</v>
      </c>
      <c r="D3191" t="s">
        <v>2715</v>
      </c>
      <c r="E3191" t="s">
        <v>988</v>
      </c>
      <c r="F3191" t="s">
        <v>70</v>
      </c>
      <c r="G3191" t="s">
        <v>836</v>
      </c>
      <c r="H3191">
        <v>0</v>
      </c>
      <c r="I3191" t="s">
        <v>162</v>
      </c>
      <c r="J3191" t="s">
        <v>27</v>
      </c>
      <c r="K3191">
        <v>2407</v>
      </c>
      <c r="L3191" t="s">
        <v>35</v>
      </c>
      <c r="M3191" s="1">
        <v>42663</v>
      </c>
      <c r="N3191" s="1">
        <v>43028</v>
      </c>
      <c r="O3191" t="s">
        <v>26</v>
      </c>
      <c r="P3191" s="1">
        <v>42669.611226851855</v>
      </c>
      <c r="Q3191" s="1">
        <v>42663</v>
      </c>
    </row>
    <row r="3192" spans="1:17" x14ac:dyDescent="0.25">
      <c r="A3192" t="s">
        <v>2716</v>
      </c>
      <c r="B3192" t="s">
        <v>2717</v>
      </c>
      <c r="C3192">
        <v>2278</v>
      </c>
      <c r="D3192" t="s">
        <v>2718</v>
      </c>
      <c r="E3192" t="s">
        <v>193</v>
      </c>
      <c r="F3192" t="s">
        <v>178</v>
      </c>
      <c r="G3192" t="s">
        <v>701</v>
      </c>
      <c r="H3192">
        <v>0</v>
      </c>
      <c r="I3192" t="s">
        <v>65</v>
      </c>
      <c r="J3192" t="s">
        <v>27</v>
      </c>
      <c r="K3192">
        <v>490</v>
      </c>
      <c r="L3192" t="s">
        <v>101</v>
      </c>
      <c r="M3192" s="1">
        <v>42278</v>
      </c>
      <c r="N3192" s="1">
        <v>42644</v>
      </c>
      <c r="O3192" t="s">
        <v>26</v>
      </c>
      <c r="P3192" s="1">
        <v>42586.482997685183</v>
      </c>
      <c r="Q3192" s="1">
        <v>42278</v>
      </c>
    </row>
    <row r="3193" spans="1:17" x14ac:dyDescent="0.25">
      <c r="A3193" t="s">
        <v>2716</v>
      </c>
      <c r="B3193" t="s">
        <v>2717</v>
      </c>
      <c r="C3193">
        <v>2278</v>
      </c>
      <c r="D3193" t="s">
        <v>2718</v>
      </c>
      <c r="E3193" t="s">
        <v>193</v>
      </c>
      <c r="F3193" t="s">
        <v>178</v>
      </c>
      <c r="G3193" t="s">
        <v>701</v>
      </c>
      <c r="H3193">
        <v>0</v>
      </c>
      <c r="I3193" t="s">
        <v>65</v>
      </c>
      <c r="J3193" t="s">
        <v>27</v>
      </c>
      <c r="K3193">
        <v>2249</v>
      </c>
      <c r="L3193" t="s">
        <v>35</v>
      </c>
      <c r="M3193" s="1">
        <v>42639</v>
      </c>
      <c r="N3193" s="1">
        <v>43004</v>
      </c>
      <c r="O3193" t="s">
        <v>26</v>
      </c>
      <c r="P3193" s="1">
        <v>42646.457430555558</v>
      </c>
      <c r="Q3193" s="1">
        <v>42639</v>
      </c>
    </row>
    <row r="3194" spans="1:17" x14ac:dyDescent="0.25">
      <c r="A3194" t="s">
        <v>2716</v>
      </c>
      <c r="B3194" t="s">
        <v>2717</v>
      </c>
      <c r="C3194">
        <v>2278</v>
      </c>
      <c r="D3194" t="s">
        <v>2719</v>
      </c>
      <c r="E3194" t="s">
        <v>193</v>
      </c>
      <c r="F3194" t="s">
        <v>178</v>
      </c>
      <c r="G3194" t="s">
        <v>701</v>
      </c>
      <c r="H3194">
        <v>0</v>
      </c>
      <c r="I3194" t="s">
        <v>65</v>
      </c>
      <c r="J3194" t="s">
        <v>27</v>
      </c>
      <c r="K3194">
        <v>503</v>
      </c>
      <c r="L3194" t="s">
        <v>101</v>
      </c>
      <c r="M3194" s="1">
        <v>42300</v>
      </c>
      <c r="N3194" s="1">
        <v>42666</v>
      </c>
      <c r="O3194" t="s">
        <v>26</v>
      </c>
      <c r="P3194" s="1">
        <v>42586.488749999997</v>
      </c>
      <c r="Q3194" s="1">
        <v>42300</v>
      </c>
    </row>
    <row r="3195" spans="1:17" x14ac:dyDescent="0.25">
      <c r="A3195" t="s">
        <v>2716</v>
      </c>
      <c r="B3195" t="s">
        <v>2717</v>
      </c>
      <c r="C3195">
        <v>2278</v>
      </c>
      <c r="D3195" t="s">
        <v>2719</v>
      </c>
      <c r="E3195" t="s">
        <v>193</v>
      </c>
      <c r="F3195" t="s">
        <v>178</v>
      </c>
      <c r="G3195" t="s">
        <v>701</v>
      </c>
      <c r="H3195">
        <v>0</v>
      </c>
      <c r="I3195" t="s">
        <v>65</v>
      </c>
      <c r="J3195" t="s">
        <v>27</v>
      </c>
      <c r="K3195">
        <v>2385</v>
      </c>
      <c r="L3195" t="s">
        <v>35</v>
      </c>
      <c r="M3195" s="1">
        <v>42660</v>
      </c>
      <c r="N3195" s="1">
        <v>43025</v>
      </c>
      <c r="O3195" t="s">
        <v>26</v>
      </c>
      <c r="P3195" s="1">
        <v>42664.45815972222</v>
      </c>
      <c r="Q3195" s="1">
        <v>42660</v>
      </c>
    </row>
    <row r="3196" spans="1:17" x14ac:dyDescent="0.25">
      <c r="A3196" t="s">
        <v>2716</v>
      </c>
      <c r="B3196" t="s">
        <v>2717</v>
      </c>
      <c r="C3196">
        <v>2278</v>
      </c>
      <c r="D3196" t="s">
        <v>2720</v>
      </c>
      <c r="E3196" t="s">
        <v>193</v>
      </c>
      <c r="F3196" t="s">
        <v>178</v>
      </c>
      <c r="G3196" t="s">
        <v>701</v>
      </c>
      <c r="H3196">
        <v>0</v>
      </c>
      <c r="I3196" t="s">
        <v>65</v>
      </c>
      <c r="J3196" t="s">
        <v>27</v>
      </c>
      <c r="K3196">
        <v>488</v>
      </c>
      <c r="L3196" t="s">
        <v>35</v>
      </c>
      <c r="M3196" s="1">
        <v>42515</v>
      </c>
      <c r="N3196" s="1">
        <v>42880</v>
      </c>
      <c r="O3196" t="s">
        <v>26</v>
      </c>
      <c r="P3196" s="1">
        <v>42586.473819444444</v>
      </c>
      <c r="Q3196" s="1">
        <v>42515</v>
      </c>
    </row>
    <row r="3197" spans="1:17" x14ac:dyDescent="0.25">
      <c r="A3197" t="s">
        <v>2716</v>
      </c>
      <c r="B3197" t="s">
        <v>2717</v>
      </c>
      <c r="C3197">
        <v>2278</v>
      </c>
      <c r="D3197" t="s">
        <v>2721</v>
      </c>
      <c r="E3197" t="s">
        <v>193</v>
      </c>
      <c r="F3197" t="s">
        <v>178</v>
      </c>
      <c r="G3197" t="s">
        <v>701</v>
      </c>
      <c r="H3197">
        <v>0</v>
      </c>
      <c r="I3197" t="s">
        <v>65</v>
      </c>
      <c r="J3197" t="s">
        <v>27</v>
      </c>
      <c r="K3197">
        <v>520</v>
      </c>
      <c r="L3197" t="s">
        <v>35</v>
      </c>
      <c r="M3197" s="1">
        <v>42446</v>
      </c>
      <c r="N3197" s="1">
        <v>42811</v>
      </c>
      <c r="O3197" t="s">
        <v>26</v>
      </c>
      <c r="P3197" s="1">
        <v>42586.658692129633</v>
      </c>
      <c r="Q3197" s="1">
        <v>42446</v>
      </c>
    </row>
    <row r="3198" spans="1:17" x14ac:dyDescent="0.25">
      <c r="A3198" t="s">
        <v>2722</v>
      </c>
      <c r="B3198" t="s">
        <v>2723</v>
      </c>
      <c r="C3198">
        <v>2574</v>
      </c>
      <c r="D3198" t="s">
        <v>2724</v>
      </c>
      <c r="E3198" t="s">
        <v>988</v>
      </c>
      <c r="F3198" t="s">
        <v>178</v>
      </c>
      <c r="G3198" t="s">
        <v>142</v>
      </c>
      <c r="H3198">
        <v>1</v>
      </c>
      <c r="I3198" t="s">
        <v>1893</v>
      </c>
      <c r="J3198" t="s">
        <v>36</v>
      </c>
      <c r="K3198">
        <v>1335</v>
      </c>
      <c r="L3198" t="s">
        <v>331</v>
      </c>
      <c r="M3198" t="s">
        <v>99</v>
      </c>
      <c r="N3198" t="s">
        <v>99</v>
      </c>
      <c r="O3198" t="s">
        <v>99</v>
      </c>
      <c r="P3198" s="1">
        <v>42614.931458333333</v>
      </c>
      <c r="Q3198" t="s">
        <v>99</v>
      </c>
    </row>
    <row r="3199" spans="1:17" x14ac:dyDescent="0.25">
      <c r="A3199" t="s">
        <v>2725</v>
      </c>
      <c r="B3199" t="s">
        <v>2726</v>
      </c>
      <c r="C3199">
        <v>1770</v>
      </c>
      <c r="D3199" t="s">
        <v>2727</v>
      </c>
      <c r="E3199" t="s">
        <v>193</v>
      </c>
      <c r="F3199" t="s">
        <v>178</v>
      </c>
      <c r="G3199" t="s">
        <v>142</v>
      </c>
      <c r="H3199">
        <v>1</v>
      </c>
      <c r="I3199" t="s">
        <v>107</v>
      </c>
      <c r="J3199" t="s">
        <v>36</v>
      </c>
      <c r="K3199">
        <v>959</v>
      </c>
      <c r="L3199" t="s">
        <v>35</v>
      </c>
      <c r="M3199" s="1">
        <v>42599</v>
      </c>
      <c r="N3199" s="1">
        <v>42783</v>
      </c>
      <c r="O3199" t="s">
        <v>26</v>
      </c>
      <c r="P3199" s="1">
        <v>42599.441157407404</v>
      </c>
      <c r="Q3199" s="1">
        <v>42599</v>
      </c>
    </row>
    <row r="3200" spans="1:17" x14ac:dyDescent="0.25">
      <c r="A3200" t="s">
        <v>2725</v>
      </c>
      <c r="B3200" t="s">
        <v>2726</v>
      </c>
      <c r="C3200">
        <v>1770</v>
      </c>
      <c r="D3200" t="s">
        <v>2727</v>
      </c>
      <c r="E3200" t="s">
        <v>193</v>
      </c>
      <c r="F3200" t="s">
        <v>178</v>
      </c>
      <c r="G3200" t="s">
        <v>142</v>
      </c>
      <c r="H3200">
        <v>1</v>
      </c>
      <c r="I3200" t="s">
        <v>107</v>
      </c>
      <c r="J3200" t="s">
        <v>24</v>
      </c>
      <c r="K3200">
        <v>959</v>
      </c>
      <c r="L3200" t="s">
        <v>35</v>
      </c>
      <c r="M3200" s="1">
        <v>42599</v>
      </c>
      <c r="N3200" s="1">
        <v>42783</v>
      </c>
      <c r="O3200" t="s">
        <v>26</v>
      </c>
      <c r="P3200" s="1">
        <v>42599.441157407404</v>
      </c>
      <c r="Q3200" s="1">
        <v>42599</v>
      </c>
    </row>
    <row r="3201" spans="1:17" x14ac:dyDescent="0.25">
      <c r="A3201" t="s">
        <v>2725</v>
      </c>
      <c r="B3201" t="s">
        <v>2726</v>
      </c>
      <c r="C3201">
        <v>1770</v>
      </c>
      <c r="D3201" t="s">
        <v>2727</v>
      </c>
      <c r="E3201" t="s">
        <v>193</v>
      </c>
      <c r="F3201" t="s">
        <v>178</v>
      </c>
      <c r="G3201" t="s">
        <v>142</v>
      </c>
      <c r="H3201">
        <v>1</v>
      </c>
      <c r="I3201" t="s">
        <v>107</v>
      </c>
      <c r="J3201" t="s">
        <v>27</v>
      </c>
      <c r="K3201">
        <v>959</v>
      </c>
      <c r="L3201" t="s">
        <v>35</v>
      </c>
      <c r="M3201" s="1">
        <v>42599</v>
      </c>
      <c r="N3201" s="1">
        <v>42783</v>
      </c>
      <c r="O3201" t="s">
        <v>26</v>
      </c>
      <c r="P3201" s="1">
        <v>42599.441157407404</v>
      </c>
      <c r="Q3201" s="1">
        <v>42599</v>
      </c>
    </row>
    <row r="3202" spans="1:17" x14ac:dyDescent="0.25">
      <c r="A3202" t="s">
        <v>1881</v>
      </c>
      <c r="B3202" t="s">
        <v>1882</v>
      </c>
      <c r="C3202">
        <v>1567</v>
      </c>
      <c r="D3202" t="s">
        <v>2728</v>
      </c>
      <c r="E3202" t="s">
        <v>193</v>
      </c>
      <c r="F3202" t="s">
        <v>52</v>
      </c>
      <c r="G3202" t="s">
        <v>179</v>
      </c>
      <c r="H3202">
        <v>0</v>
      </c>
      <c r="I3202" t="s">
        <v>461</v>
      </c>
      <c r="J3202" t="s">
        <v>24</v>
      </c>
      <c r="K3202">
        <v>358</v>
      </c>
      <c r="L3202" t="s">
        <v>101</v>
      </c>
      <c r="M3202" s="1">
        <v>42327</v>
      </c>
      <c r="N3202" s="1">
        <v>42693</v>
      </c>
      <c r="O3202" t="s">
        <v>26</v>
      </c>
      <c r="P3202" s="1">
        <v>42584.461111111108</v>
      </c>
      <c r="Q3202" s="1">
        <v>42327</v>
      </c>
    </row>
    <row r="3203" spans="1:17" x14ac:dyDescent="0.25">
      <c r="A3203" t="s">
        <v>1881</v>
      </c>
      <c r="B3203" t="s">
        <v>1882</v>
      </c>
      <c r="C3203">
        <v>1567</v>
      </c>
      <c r="D3203" t="s">
        <v>2728</v>
      </c>
      <c r="E3203" t="s">
        <v>193</v>
      </c>
      <c r="F3203" t="s">
        <v>52</v>
      </c>
      <c r="G3203" t="s">
        <v>179</v>
      </c>
      <c r="H3203">
        <v>0</v>
      </c>
      <c r="I3203" t="s">
        <v>461</v>
      </c>
      <c r="J3203" t="s">
        <v>27</v>
      </c>
      <c r="K3203">
        <v>358</v>
      </c>
      <c r="L3203" t="s">
        <v>101</v>
      </c>
      <c r="M3203" s="1">
        <v>42327</v>
      </c>
      <c r="N3203" s="1">
        <v>42693</v>
      </c>
      <c r="O3203" t="s">
        <v>26</v>
      </c>
      <c r="P3203" s="1">
        <v>42584.461111111108</v>
      </c>
      <c r="Q3203" s="1">
        <v>42327</v>
      </c>
    </row>
    <row r="3204" spans="1:17" x14ac:dyDescent="0.25">
      <c r="A3204" t="s">
        <v>1881</v>
      </c>
      <c r="B3204" t="s">
        <v>1882</v>
      </c>
      <c r="C3204">
        <v>1567</v>
      </c>
      <c r="D3204" t="s">
        <v>2728</v>
      </c>
      <c r="E3204" t="s">
        <v>193</v>
      </c>
      <c r="F3204" t="s">
        <v>52</v>
      </c>
      <c r="G3204" t="s">
        <v>179</v>
      </c>
      <c r="H3204">
        <v>0</v>
      </c>
      <c r="I3204" t="s">
        <v>461</v>
      </c>
      <c r="J3204" t="s">
        <v>24</v>
      </c>
      <c r="K3204">
        <v>389</v>
      </c>
      <c r="L3204" t="s">
        <v>35</v>
      </c>
      <c r="M3204" s="1">
        <v>42576</v>
      </c>
      <c r="N3204" s="1">
        <v>42941</v>
      </c>
      <c r="O3204" t="s">
        <v>88</v>
      </c>
      <c r="P3204" s="1">
        <v>42584.629386574074</v>
      </c>
      <c r="Q3204" s="1">
        <v>42576</v>
      </c>
    </row>
    <row r="3205" spans="1:17" x14ac:dyDescent="0.25">
      <c r="A3205" t="s">
        <v>1881</v>
      </c>
      <c r="B3205" t="s">
        <v>1882</v>
      </c>
      <c r="C3205">
        <v>1567</v>
      </c>
      <c r="D3205" t="s">
        <v>2728</v>
      </c>
      <c r="E3205" t="s">
        <v>193</v>
      </c>
      <c r="F3205" t="s">
        <v>52</v>
      </c>
      <c r="G3205" t="s">
        <v>179</v>
      </c>
      <c r="H3205">
        <v>0</v>
      </c>
      <c r="I3205" t="s">
        <v>461</v>
      </c>
      <c r="J3205" t="s">
        <v>27</v>
      </c>
      <c r="K3205">
        <v>389</v>
      </c>
      <c r="L3205" t="s">
        <v>35</v>
      </c>
      <c r="M3205" s="1">
        <v>42576</v>
      </c>
      <c r="N3205" s="1">
        <v>42941</v>
      </c>
      <c r="O3205" t="s">
        <v>88</v>
      </c>
      <c r="P3205" s="1">
        <v>42584.629386574074</v>
      </c>
      <c r="Q3205" s="1">
        <v>42576</v>
      </c>
    </row>
    <row r="3206" spans="1:17" x14ac:dyDescent="0.25">
      <c r="A3206" t="s">
        <v>89</v>
      </c>
      <c r="B3206" t="s">
        <v>90</v>
      </c>
      <c r="C3206">
        <v>2228</v>
      </c>
      <c r="D3206" t="s">
        <v>2729</v>
      </c>
      <c r="E3206" t="s">
        <v>988</v>
      </c>
      <c r="F3206" t="s">
        <v>154</v>
      </c>
      <c r="G3206" t="s">
        <v>1404</v>
      </c>
      <c r="H3206">
        <v>0</v>
      </c>
      <c r="I3206" t="s">
        <v>156</v>
      </c>
      <c r="J3206" t="s">
        <v>24</v>
      </c>
      <c r="K3206">
        <v>1041</v>
      </c>
      <c r="L3206" t="s">
        <v>101</v>
      </c>
      <c r="M3206" s="1">
        <v>42436</v>
      </c>
      <c r="N3206" s="1">
        <v>42801</v>
      </c>
      <c r="O3206" t="s">
        <v>26</v>
      </c>
      <c r="P3206" s="1">
        <v>42604.361122685186</v>
      </c>
      <c r="Q3206" s="1">
        <v>42436</v>
      </c>
    </row>
    <row r="3207" spans="1:17" x14ac:dyDescent="0.25">
      <c r="A3207" t="s">
        <v>89</v>
      </c>
      <c r="B3207" t="s">
        <v>90</v>
      </c>
      <c r="C3207">
        <v>2228</v>
      </c>
      <c r="D3207" t="s">
        <v>2729</v>
      </c>
      <c r="E3207" t="s">
        <v>988</v>
      </c>
      <c r="F3207" t="s">
        <v>154</v>
      </c>
      <c r="G3207" t="s">
        <v>1404</v>
      </c>
      <c r="H3207">
        <v>0</v>
      </c>
      <c r="I3207" t="s">
        <v>156</v>
      </c>
      <c r="J3207" t="s">
        <v>27</v>
      </c>
      <c r="K3207">
        <v>1041</v>
      </c>
      <c r="L3207" t="s">
        <v>101</v>
      </c>
      <c r="M3207" s="1">
        <v>42436</v>
      </c>
      <c r="N3207" s="1">
        <v>42801</v>
      </c>
      <c r="O3207" t="s">
        <v>26</v>
      </c>
      <c r="P3207" s="1">
        <v>42604.361122685186</v>
      </c>
      <c r="Q3207" s="1">
        <v>42436</v>
      </c>
    </row>
    <row r="3208" spans="1:17" x14ac:dyDescent="0.25">
      <c r="A3208" t="s">
        <v>28</v>
      </c>
      <c r="B3208" t="s">
        <v>29</v>
      </c>
      <c r="C3208">
        <v>1862</v>
      </c>
      <c r="D3208" t="s">
        <v>2730</v>
      </c>
      <c r="E3208" t="s">
        <v>202</v>
      </c>
      <c r="F3208" t="s">
        <v>146</v>
      </c>
      <c r="G3208" t="s">
        <v>2731</v>
      </c>
      <c r="H3208">
        <v>1</v>
      </c>
      <c r="I3208" t="s">
        <v>2732</v>
      </c>
      <c r="J3208" t="s">
        <v>27</v>
      </c>
      <c r="K3208">
        <v>683</v>
      </c>
      <c r="L3208" t="s">
        <v>35</v>
      </c>
      <c r="M3208" s="1">
        <v>42578</v>
      </c>
      <c r="N3208" s="1">
        <v>42762</v>
      </c>
      <c r="O3208" t="s">
        <v>26</v>
      </c>
      <c r="P3208" s="1">
        <v>42591.587106481478</v>
      </c>
      <c r="Q3208" s="1">
        <v>42578</v>
      </c>
    </row>
    <row r="3209" spans="1:17" x14ac:dyDescent="0.25">
      <c r="A3209" t="s">
        <v>28</v>
      </c>
      <c r="B3209" t="s">
        <v>29</v>
      </c>
      <c r="C3209">
        <v>1862</v>
      </c>
      <c r="D3209" t="s">
        <v>2730</v>
      </c>
      <c r="E3209" t="s">
        <v>202</v>
      </c>
      <c r="F3209" t="s">
        <v>146</v>
      </c>
      <c r="G3209" t="s">
        <v>2731</v>
      </c>
      <c r="H3209">
        <v>1</v>
      </c>
      <c r="I3209" t="s">
        <v>2732</v>
      </c>
      <c r="J3209" t="s">
        <v>36</v>
      </c>
      <c r="K3209">
        <v>683</v>
      </c>
      <c r="L3209" t="s">
        <v>35</v>
      </c>
      <c r="M3209" s="1">
        <v>42578</v>
      </c>
      <c r="N3209" s="1">
        <v>42762</v>
      </c>
      <c r="O3209" t="s">
        <v>26</v>
      </c>
      <c r="P3209" s="1">
        <v>42591.587106481478</v>
      </c>
      <c r="Q3209" s="1">
        <v>42578</v>
      </c>
    </row>
    <row r="3210" spans="1:17" x14ac:dyDescent="0.25">
      <c r="A3210" t="s">
        <v>28</v>
      </c>
      <c r="B3210" t="s">
        <v>29</v>
      </c>
      <c r="C3210">
        <v>1862</v>
      </c>
      <c r="D3210" t="s">
        <v>2730</v>
      </c>
      <c r="E3210" t="s">
        <v>202</v>
      </c>
      <c r="F3210" t="s">
        <v>146</v>
      </c>
      <c r="G3210" t="s">
        <v>2731</v>
      </c>
      <c r="H3210">
        <v>1</v>
      </c>
      <c r="I3210" t="s">
        <v>2732</v>
      </c>
      <c r="J3210" t="s">
        <v>24</v>
      </c>
      <c r="K3210">
        <v>683</v>
      </c>
      <c r="L3210" t="s">
        <v>35</v>
      </c>
      <c r="M3210" s="1">
        <v>42578</v>
      </c>
      <c r="N3210" s="1">
        <v>42762</v>
      </c>
      <c r="O3210" t="s">
        <v>26</v>
      </c>
      <c r="P3210" s="1">
        <v>42591.587106481478</v>
      </c>
      <c r="Q3210" s="1">
        <v>42578</v>
      </c>
    </row>
    <row r="3211" spans="1:17" x14ac:dyDescent="0.25">
      <c r="A3211" t="s">
        <v>1378</v>
      </c>
      <c r="B3211" t="s">
        <v>1379</v>
      </c>
      <c r="C3211">
        <v>2297</v>
      </c>
      <c r="D3211" t="s">
        <v>2733</v>
      </c>
      <c r="E3211" t="s">
        <v>988</v>
      </c>
      <c r="F3211" t="s">
        <v>70</v>
      </c>
      <c r="G3211" t="s">
        <v>1689</v>
      </c>
      <c r="H3211">
        <v>0</v>
      </c>
      <c r="I3211" t="s">
        <v>1699</v>
      </c>
      <c r="J3211" t="s">
        <v>24</v>
      </c>
      <c r="K3211">
        <v>1018</v>
      </c>
      <c r="L3211" t="s">
        <v>35</v>
      </c>
      <c r="M3211" s="1">
        <v>42601</v>
      </c>
      <c r="N3211" s="1">
        <v>42966</v>
      </c>
      <c r="O3211" t="s">
        <v>26</v>
      </c>
      <c r="P3211" s="1">
        <v>42601.443807870368</v>
      </c>
      <c r="Q3211" s="1">
        <v>42601</v>
      </c>
    </row>
    <row r="3212" spans="1:17" x14ac:dyDescent="0.25">
      <c r="A3212" t="s">
        <v>1378</v>
      </c>
      <c r="B3212" t="s">
        <v>1379</v>
      </c>
      <c r="C3212">
        <v>2297</v>
      </c>
      <c r="D3212" t="s">
        <v>2733</v>
      </c>
      <c r="E3212" t="s">
        <v>988</v>
      </c>
      <c r="F3212" t="s">
        <v>70</v>
      </c>
      <c r="G3212" t="s">
        <v>1689</v>
      </c>
      <c r="H3212">
        <v>0</v>
      </c>
      <c r="I3212" t="s">
        <v>1699</v>
      </c>
      <c r="J3212" t="s">
        <v>27</v>
      </c>
      <c r="K3212">
        <v>1018</v>
      </c>
      <c r="L3212" t="s">
        <v>35</v>
      </c>
      <c r="M3212" s="1">
        <v>42601</v>
      </c>
      <c r="N3212" s="1">
        <v>42966</v>
      </c>
      <c r="O3212" t="s">
        <v>26</v>
      </c>
      <c r="P3212" s="1">
        <v>42601.443807870368</v>
      </c>
      <c r="Q3212" s="1">
        <v>42601</v>
      </c>
    </row>
    <row r="3213" spans="1:17" x14ac:dyDescent="0.25">
      <c r="A3213" t="s">
        <v>1378</v>
      </c>
      <c r="B3213" t="s">
        <v>1379</v>
      </c>
      <c r="C3213">
        <v>2297</v>
      </c>
      <c r="D3213" t="s">
        <v>2733</v>
      </c>
      <c r="E3213" t="s">
        <v>988</v>
      </c>
      <c r="F3213" t="s">
        <v>70</v>
      </c>
      <c r="G3213" t="s">
        <v>1689</v>
      </c>
      <c r="H3213">
        <v>0</v>
      </c>
      <c r="I3213" t="s">
        <v>1699</v>
      </c>
      <c r="J3213" t="s">
        <v>36</v>
      </c>
      <c r="K3213">
        <v>1018</v>
      </c>
      <c r="L3213" t="s">
        <v>35</v>
      </c>
      <c r="M3213" s="1">
        <v>42601</v>
      </c>
      <c r="N3213" s="1">
        <v>42966</v>
      </c>
      <c r="O3213" t="s">
        <v>26</v>
      </c>
      <c r="P3213" s="1">
        <v>42601.443807870368</v>
      </c>
      <c r="Q3213" s="1">
        <v>42601</v>
      </c>
    </row>
    <row r="3214" spans="1:17" x14ac:dyDescent="0.25">
      <c r="A3214" t="s">
        <v>2716</v>
      </c>
      <c r="B3214" t="s">
        <v>2717</v>
      </c>
      <c r="C3214">
        <v>2278</v>
      </c>
      <c r="D3214" t="s">
        <v>2734</v>
      </c>
      <c r="E3214" t="s">
        <v>202</v>
      </c>
      <c r="F3214" t="s">
        <v>178</v>
      </c>
      <c r="G3214" t="s">
        <v>701</v>
      </c>
      <c r="H3214">
        <v>0</v>
      </c>
      <c r="I3214" t="s">
        <v>65</v>
      </c>
      <c r="J3214" t="s">
        <v>27</v>
      </c>
      <c r="K3214">
        <v>504</v>
      </c>
      <c r="L3214" t="s">
        <v>101</v>
      </c>
      <c r="M3214" s="1">
        <v>42354</v>
      </c>
      <c r="N3214" s="1">
        <v>42720</v>
      </c>
      <c r="O3214" t="s">
        <v>26</v>
      </c>
      <c r="P3214" s="1">
        <v>42586.497777777775</v>
      </c>
      <c r="Q3214" s="1">
        <v>42354</v>
      </c>
    </row>
    <row r="3215" spans="1:17" x14ac:dyDescent="0.25">
      <c r="A3215" t="s">
        <v>2716</v>
      </c>
      <c r="B3215" t="s">
        <v>2717</v>
      </c>
      <c r="C3215">
        <v>2278</v>
      </c>
      <c r="D3215" t="s">
        <v>2734</v>
      </c>
      <c r="E3215" t="s">
        <v>202</v>
      </c>
      <c r="F3215" t="s">
        <v>178</v>
      </c>
      <c r="G3215" t="s">
        <v>701</v>
      </c>
      <c r="H3215">
        <v>0</v>
      </c>
      <c r="I3215" t="s">
        <v>65</v>
      </c>
      <c r="J3215" t="s">
        <v>27</v>
      </c>
      <c r="K3215">
        <v>2697</v>
      </c>
      <c r="L3215" t="s">
        <v>35</v>
      </c>
      <c r="M3215" s="1">
        <v>42704</v>
      </c>
      <c r="N3215" s="1">
        <v>43069</v>
      </c>
      <c r="O3215" t="s">
        <v>26</v>
      </c>
      <c r="P3215" s="1">
        <v>42709.693518518521</v>
      </c>
      <c r="Q3215" s="1">
        <v>42704</v>
      </c>
    </row>
    <row r="3216" spans="1:17" x14ac:dyDescent="0.25">
      <c r="A3216" t="s">
        <v>2716</v>
      </c>
      <c r="B3216" t="s">
        <v>2717</v>
      </c>
      <c r="C3216">
        <v>2278</v>
      </c>
      <c r="D3216" t="s">
        <v>2735</v>
      </c>
      <c r="E3216" t="s">
        <v>202</v>
      </c>
      <c r="F3216" t="s">
        <v>178</v>
      </c>
      <c r="G3216" t="s">
        <v>701</v>
      </c>
      <c r="H3216">
        <v>0</v>
      </c>
      <c r="I3216" t="s">
        <v>65</v>
      </c>
      <c r="J3216" t="s">
        <v>27</v>
      </c>
      <c r="K3216">
        <v>506</v>
      </c>
      <c r="L3216" t="s">
        <v>101</v>
      </c>
      <c r="M3216" s="1">
        <v>42355</v>
      </c>
      <c r="N3216" s="1">
        <v>42721</v>
      </c>
      <c r="O3216" t="s">
        <v>26</v>
      </c>
      <c r="P3216" s="1">
        <v>42586.508379629631</v>
      </c>
      <c r="Q3216" s="1">
        <v>42355</v>
      </c>
    </row>
    <row r="3217" spans="1:17" x14ac:dyDescent="0.25">
      <c r="A3217" t="s">
        <v>2716</v>
      </c>
      <c r="B3217" t="s">
        <v>2717</v>
      </c>
      <c r="C3217">
        <v>2278</v>
      </c>
      <c r="D3217" t="s">
        <v>2735</v>
      </c>
      <c r="E3217" t="s">
        <v>202</v>
      </c>
      <c r="F3217" t="s">
        <v>178</v>
      </c>
      <c r="G3217" t="s">
        <v>701</v>
      </c>
      <c r="H3217">
        <v>0</v>
      </c>
      <c r="I3217" t="s">
        <v>65</v>
      </c>
      <c r="J3217" t="s">
        <v>27</v>
      </c>
      <c r="K3217">
        <v>2695</v>
      </c>
      <c r="L3217" t="s">
        <v>35</v>
      </c>
      <c r="M3217" s="1">
        <v>42705</v>
      </c>
      <c r="N3217" s="1">
        <v>43070</v>
      </c>
      <c r="O3217" t="s">
        <v>26</v>
      </c>
      <c r="P3217" s="1">
        <v>42709.674490740741</v>
      </c>
      <c r="Q3217" s="1">
        <v>42705</v>
      </c>
    </row>
    <row r="3218" spans="1:17" x14ac:dyDescent="0.25">
      <c r="A3218" t="s">
        <v>1712</v>
      </c>
      <c r="B3218" t="s">
        <v>1713</v>
      </c>
      <c r="C3218" t="s">
        <v>99</v>
      </c>
      <c r="D3218" t="s">
        <v>2736</v>
      </c>
      <c r="E3218" t="s">
        <v>205</v>
      </c>
      <c r="F3218" t="s">
        <v>154</v>
      </c>
      <c r="G3218" t="s">
        <v>206</v>
      </c>
      <c r="H3218">
        <v>0</v>
      </c>
      <c r="I3218" t="s">
        <v>107</v>
      </c>
      <c r="J3218" t="s">
        <v>24</v>
      </c>
      <c r="K3218">
        <v>215</v>
      </c>
      <c r="L3218" t="s">
        <v>101</v>
      </c>
      <c r="M3218" s="1">
        <v>42562</v>
      </c>
      <c r="N3218" s="1">
        <v>42927</v>
      </c>
      <c r="O3218" t="s">
        <v>2737</v>
      </c>
      <c r="P3218" s="1">
        <v>42579.498298611114</v>
      </c>
      <c r="Q3218" s="1">
        <v>42562</v>
      </c>
    </row>
    <row r="3219" spans="1:17" x14ac:dyDescent="0.25">
      <c r="A3219" t="s">
        <v>1712</v>
      </c>
      <c r="B3219" t="s">
        <v>1713</v>
      </c>
      <c r="C3219" t="s">
        <v>99</v>
      </c>
      <c r="D3219" t="s">
        <v>2736</v>
      </c>
      <c r="E3219" t="s">
        <v>205</v>
      </c>
      <c r="F3219" t="s">
        <v>154</v>
      </c>
      <c r="G3219" t="s">
        <v>206</v>
      </c>
      <c r="H3219">
        <v>0</v>
      </c>
      <c r="I3219" t="s">
        <v>107</v>
      </c>
      <c r="J3219" t="s">
        <v>27</v>
      </c>
      <c r="K3219">
        <v>215</v>
      </c>
      <c r="L3219" t="s">
        <v>101</v>
      </c>
      <c r="M3219" s="1">
        <v>42562</v>
      </c>
      <c r="N3219" s="1">
        <v>42927</v>
      </c>
      <c r="O3219" t="s">
        <v>2737</v>
      </c>
      <c r="P3219" s="1">
        <v>42579.498298611114</v>
      </c>
      <c r="Q3219" s="1">
        <v>42562</v>
      </c>
    </row>
    <row r="3220" spans="1:17" x14ac:dyDescent="0.25">
      <c r="A3220" t="s">
        <v>1712</v>
      </c>
      <c r="B3220" t="s">
        <v>1713</v>
      </c>
      <c r="C3220" t="s">
        <v>99</v>
      </c>
      <c r="D3220" t="s">
        <v>2736</v>
      </c>
      <c r="E3220" t="s">
        <v>205</v>
      </c>
      <c r="F3220" t="s">
        <v>154</v>
      </c>
      <c r="G3220" t="s">
        <v>206</v>
      </c>
      <c r="H3220">
        <v>0</v>
      </c>
      <c r="I3220" t="s">
        <v>107</v>
      </c>
      <c r="J3220" t="s">
        <v>24</v>
      </c>
      <c r="K3220">
        <v>2474</v>
      </c>
      <c r="L3220" t="s">
        <v>35</v>
      </c>
      <c r="M3220" s="1">
        <v>42678</v>
      </c>
      <c r="N3220" s="1">
        <v>43043</v>
      </c>
      <c r="O3220" t="s">
        <v>26</v>
      </c>
      <c r="P3220" s="1">
        <v>42677.469641203701</v>
      </c>
      <c r="Q3220" s="1">
        <v>42678</v>
      </c>
    </row>
    <row r="3221" spans="1:17" x14ac:dyDescent="0.25">
      <c r="A3221" t="s">
        <v>1712</v>
      </c>
      <c r="B3221" t="s">
        <v>1713</v>
      </c>
      <c r="C3221" t="s">
        <v>99</v>
      </c>
      <c r="D3221" t="s">
        <v>2736</v>
      </c>
      <c r="E3221" t="s">
        <v>205</v>
      </c>
      <c r="F3221" t="s">
        <v>154</v>
      </c>
      <c r="G3221" t="s">
        <v>206</v>
      </c>
      <c r="H3221">
        <v>0</v>
      </c>
      <c r="I3221" t="s">
        <v>107</v>
      </c>
      <c r="J3221" t="s">
        <v>27</v>
      </c>
      <c r="K3221">
        <v>2474</v>
      </c>
      <c r="L3221" t="s">
        <v>35</v>
      </c>
      <c r="M3221" s="1">
        <v>42678</v>
      </c>
      <c r="N3221" s="1">
        <v>43043</v>
      </c>
      <c r="O3221" t="s">
        <v>26</v>
      </c>
      <c r="P3221" s="1">
        <v>42677.469641203701</v>
      </c>
      <c r="Q3221" s="1">
        <v>42678</v>
      </c>
    </row>
    <row r="3222" spans="1:17" x14ac:dyDescent="0.25">
      <c r="A3222" t="s">
        <v>2738</v>
      </c>
      <c r="B3222" t="s">
        <v>2739</v>
      </c>
      <c r="C3222">
        <v>1908</v>
      </c>
      <c r="D3222" t="s">
        <v>2740</v>
      </c>
      <c r="E3222" t="s">
        <v>988</v>
      </c>
      <c r="F3222" t="s">
        <v>154</v>
      </c>
      <c r="G3222" t="s">
        <v>155</v>
      </c>
      <c r="H3222">
        <v>0</v>
      </c>
      <c r="I3222" t="s">
        <v>2741</v>
      </c>
      <c r="J3222" t="s">
        <v>24</v>
      </c>
      <c r="K3222">
        <v>1858</v>
      </c>
      <c r="L3222" t="s">
        <v>35</v>
      </c>
      <c r="M3222" s="1">
        <v>42382</v>
      </c>
      <c r="N3222" s="1">
        <v>42748</v>
      </c>
      <c r="O3222" t="s">
        <v>26</v>
      </c>
      <c r="P3222" s="1">
        <v>42636.432071759256</v>
      </c>
      <c r="Q3222" s="1">
        <v>42382</v>
      </c>
    </row>
    <row r="3223" spans="1:17" x14ac:dyDescent="0.25">
      <c r="A3223" t="s">
        <v>2738</v>
      </c>
      <c r="B3223" t="s">
        <v>2739</v>
      </c>
      <c r="C3223">
        <v>1908</v>
      </c>
      <c r="D3223" t="s">
        <v>2740</v>
      </c>
      <c r="E3223" t="s">
        <v>988</v>
      </c>
      <c r="F3223" t="s">
        <v>154</v>
      </c>
      <c r="G3223" t="s">
        <v>155</v>
      </c>
      <c r="H3223">
        <v>0</v>
      </c>
      <c r="I3223" t="s">
        <v>2741</v>
      </c>
      <c r="J3223" t="s">
        <v>27</v>
      </c>
      <c r="K3223">
        <v>1858</v>
      </c>
      <c r="L3223" t="s">
        <v>35</v>
      </c>
      <c r="M3223" s="1">
        <v>42382</v>
      </c>
      <c r="N3223" s="1">
        <v>42748</v>
      </c>
      <c r="O3223" t="s">
        <v>26</v>
      </c>
      <c r="P3223" s="1">
        <v>42636.432071759256</v>
      </c>
      <c r="Q3223" s="1">
        <v>42382</v>
      </c>
    </row>
    <row r="3224" spans="1:17" x14ac:dyDescent="0.25">
      <c r="A3224" t="s">
        <v>2742</v>
      </c>
      <c r="B3224" t="s">
        <v>2743</v>
      </c>
      <c r="C3224">
        <v>1927</v>
      </c>
      <c r="D3224" t="s">
        <v>2744</v>
      </c>
      <c r="E3224" t="s">
        <v>205</v>
      </c>
      <c r="F3224" t="s">
        <v>70</v>
      </c>
      <c r="G3224" t="s">
        <v>245</v>
      </c>
      <c r="H3224">
        <v>0</v>
      </c>
      <c r="I3224" t="s">
        <v>493</v>
      </c>
      <c r="J3224" t="s">
        <v>24</v>
      </c>
      <c r="K3224">
        <v>1550</v>
      </c>
      <c r="L3224" t="s">
        <v>35</v>
      </c>
      <c r="M3224" s="1">
        <v>42426</v>
      </c>
      <c r="N3224" s="1">
        <v>42792</v>
      </c>
      <c r="O3224" t="s">
        <v>26</v>
      </c>
      <c r="P3224" s="1">
        <v>42626.652118055557</v>
      </c>
      <c r="Q3224" s="1">
        <v>42426</v>
      </c>
    </row>
    <row r="3225" spans="1:17" x14ac:dyDescent="0.25">
      <c r="A3225" t="s">
        <v>2742</v>
      </c>
      <c r="B3225" t="s">
        <v>2743</v>
      </c>
      <c r="C3225">
        <v>1927</v>
      </c>
      <c r="D3225" t="s">
        <v>2744</v>
      </c>
      <c r="E3225" t="s">
        <v>205</v>
      </c>
      <c r="F3225" t="s">
        <v>70</v>
      </c>
      <c r="G3225" t="s">
        <v>245</v>
      </c>
      <c r="H3225">
        <v>0</v>
      </c>
      <c r="I3225" t="s">
        <v>493</v>
      </c>
      <c r="J3225" t="s">
        <v>27</v>
      </c>
      <c r="K3225">
        <v>1550</v>
      </c>
      <c r="L3225" t="s">
        <v>35</v>
      </c>
      <c r="M3225" s="1">
        <v>42426</v>
      </c>
      <c r="N3225" s="1">
        <v>42792</v>
      </c>
      <c r="O3225" t="s">
        <v>26</v>
      </c>
      <c r="P3225" s="1">
        <v>42626.652118055557</v>
      </c>
      <c r="Q3225" s="1">
        <v>42426</v>
      </c>
    </row>
    <row r="3226" spans="1:17" x14ac:dyDescent="0.25">
      <c r="A3226" t="s">
        <v>28</v>
      </c>
      <c r="B3226" t="s">
        <v>29</v>
      </c>
      <c r="C3226">
        <v>1862</v>
      </c>
      <c r="D3226" t="s">
        <v>2745</v>
      </c>
      <c r="E3226" t="s">
        <v>910</v>
      </c>
      <c r="F3226" t="s">
        <v>154</v>
      </c>
      <c r="G3226" t="s">
        <v>155</v>
      </c>
      <c r="H3226">
        <v>0</v>
      </c>
      <c r="I3226" t="s">
        <v>516</v>
      </c>
      <c r="J3226" t="s">
        <v>27</v>
      </c>
      <c r="K3226">
        <v>966</v>
      </c>
      <c r="L3226" t="s">
        <v>35</v>
      </c>
      <c r="M3226" s="1">
        <v>42391</v>
      </c>
      <c r="N3226" s="1">
        <v>42757</v>
      </c>
      <c r="O3226" t="s">
        <v>88</v>
      </c>
      <c r="P3226" s="1">
        <v>42599.457060185188</v>
      </c>
      <c r="Q3226" s="1">
        <v>42391</v>
      </c>
    </row>
    <row r="3227" spans="1:17" x14ac:dyDescent="0.25">
      <c r="A3227" t="s">
        <v>28</v>
      </c>
      <c r="B3227" t="s">
        <v>29</v>
      </c>
      <c r="C3227">
        <v>1862</v>
      </c>
      <c r="D3227" t="s">
        <v>2745</v>
      </c>
      <c r="E3227" t="s">
        <v>910</v>
      </c>
      <c r="F3227" t="s">
        <v>154</v>
      </c>
      <c r="G3227" t="s">
        <v>155</v>
      </c>
      <c r="H3227">
        <v>0</v>
      </c>
      <c r="I3227" t="s">
        <v>516</v>
      </c>
      <c r="J3227" t="s">
        <v>24</v>
      </c>
      <c r="K3227">
        <v>966</v>
      </c>
      <c r="L3227" t="s">
        <v>35</v>
      </c>
      <c r="M3227" s="1">
        <v>42391</v>
      </c>
      <c r="N3227" s="1">
        <v>42757</v>
      </c>
      <c r="O3227" t="s">
        <v>88</v>
      </c>
      <c r="P3227" s="1">
        <v>42599.457060185188</v>
      </c>
      <c r="Q3227" s="1">
        <v>42391</v>
      </c>
    </row>
    <row r="3228" spans="1:17" x14ac:dyDescent="0.25">
      <c r="A3228" t="s">
        <v>2746</v>
      </c>
      <c r="B3228" t="s">
        <v>2747</v>
      </c>
      <c r="C3228">
        <v>1786</v>
      </c>
      <c r="D3228" t="s">
        <v>2748</v>
      </c>
      <c r="E3228" t="s">
        <v>988</v>
      </c>
      <c r="F3228" t="s">
        <v>154</v>
      </c>
      <c r="G3228" t="s">
        <v>155</v>
      </c>
      <c r="H3228">
        <v>1</v>
      </c>
      <c r="I3228" t="s">
        <v>1279</v>
      </c>
      <c r="J3228" t="s">
        <v>24</v>
      </c>
      <c r="K3228">
        <v>192</v>
      </c>
      <c r="L3228" t="s">
        <v>35</v>
      </c>
      <c r="M3228" s="1">
        <v>42579</v>
      </c>
      <c r="N3228" s="1">
        <v>42763</v>
      </c>
      <c r="O3228" t="s">
        <v>26</v>
      </c>
      <c r="P3228" s="1">
        <v>42578.624247685184</v>
      </c>
      <c r="Q3228" s="1">
        <v>42579</v>
      </c>
    </row>
    <row r="3229" spans="1:17" x14ac:dyDescent="0.25">
      <c r="A3229" t="s">
        <v>2746</v>
      </c>
      <c r="B3229" t="s">
        <v>2747</v>
      </c>
      <c r="C3229">
        <v>1786</v>
      </c>
      <c r="D3229" t="s">
        <v>2748</v>
      </c>
      <c r="E3229" t="s">
        <v>988</v>
      </c>
      <c r="F3229" t="s">
        <v>154</v>
      </c>
      <c r="G3229" t="s">
        <v>155</v>
      </c>
      <c r="H3229">
        <v>1</v>
      </c>
      <c r="I3229" t="s">
        <v>1279</v>
      </c>
      <c r="J3229" t="s">
        <v>36</v>
      </c>
      <c r="K3229">
        <v>192</v>
      </c>
      <c r="L3229" t="s">
        <v>35</v>
      </c>
      <c r="M3229" s="1">
        <v>42579</v>
      </c>
      <c r="N3229" s="1">
        <v>42763</v>
      </c>
      <c r="O3229" t="s">
        <v>26</v>
      </c>
      <c r="P3229" s="1">
        <v>42578.624247685184</v>
      </c>
      <c r="Q3229" s="1">
        <v>42579</v>
      </c>
    </row>
    <row r="3230" spans="1:17" x14ac:dyDescent="0.25">
      <c r="A3230" t="s">
        <v>114</v>
      </c>
      <c r="B3230" t="s">
        <v>115</v>
      </c>
      <c r="C3230">
        <v>2602</v>
      </c>
      <c r="D3230" t="s">
        <v>2749</v>
      </c>
      <c r="E3230" t="s">
        <v>910</v>
      </c>
      <c r="F3230" t="s">
        <v>154</v>
      </c>
      <c r="G3230" t="s">
        <v>155</v>
      </c>
      <c r="H3230">
        <v>0</v>
      </c>
      <c r="I3230" t="s">
        <v>225</v>
      </c>
      <c r="J3230" t="s">
        <v>27</v>
      </c>
      <c r="K3230">
        <v>1146</v>
      </c>
      <c r="L3230" t="s">
        <v>35</v>
      </c>
      <c r="M3230" s="1">
        <v>42604</v>
      </c>
      <c r="N3230" s="1">
        <v>42969</v>
      </c>
      <c r="O3230" t="s">
        <v>26</v>
      </c>
      <c r="P3230" s="1">
        <v>42607.362662037034</v>
      </c>
      <c r="Q3230" s="1">
        <v>42604</v>
      </c>
    </row>
    <row r="3231" spans="1:17" x14ac:dyDescent="0.25">
      <c r="A3231" t="s">
        <v>114</v>
      </c>
      <c r="B3231" t="s">
        <v>115</v>
      </c>
      <c r="C3231">
        <v>2602</v>
      </c>
      <c r="D3231" t="s">
        <v>2749</v>
      </c>
      <c r="E3231" t="s">
        <v>910</v>
      </c>
      <c r="F3231" t="s">
        <v>154</v>
      </c>
      <c r="G3231" t="s">
        <v>155</v>
      </c>
      <c r="H3231">
        <v>0</v>
      </c>
      <c r="I3231" t="s">
        <v>225</v>
      </c>
      <c r="J3231" t="s">
        <v>24</v>
      </c>
      <c r="K3231">
        <v>1146</v>
      </c>
      <c r="L3231" t="s">
        <v>35</v>
      </c>
      <c r="M3231" s="1">
        <v>42604</v>
      </c>
      <c r="N3231" s="1">
        <v>42969</v>
      </c>
      <c r="O3231" t="s">
        <v>26</v>
      </c>
      <c r="P3231" s="1">
        <v>42607.362662037034</v>
      </c>
      <c r="Q3231" s="1">
        <v>42604</v>
      </c>
    </row>
    <row r="3232" spans="1:17" x14ac:dyDescent="0.25">
      <c r="A3232" t="s">
        <v>114</v>
      </c>
      <c r="B3232" t="s">
        <v>115</v>
      </c>
      <c r="C3232">
        <v>2602</v>
      </c>
      <c r="D3232" t="s">
        <v>2750</v>
      </c>
      <c r="E3232" t="s">
        <v>202</v>
      </c>
      <c r="F3232" t="s">
        <v>209</v>
      </c>
      <c r="G3232" t="s">
        <v>1025</v>
      </c>
      <c r="H3232">
        <v>1</v>
      </c>
      <c r="I3232" t="s">
        <v>1980</v>
      </c>
      <c r="J3232" t="s">
        <v>24</v>
      </c>
      <c r="K3232">
        <v>648</v>
      </c>
      <c r="L3232" t="s">
        <v>35</v>
      </c>
      <c r="M3232" s="1">
        <v>42587</v>
      </c>
      <c r="N3232" s="1">
        <v>42771</v>
      </c>
      <c r="O3232" t="s">
        <v>26</v>
      </c>
      <c r="P3232" s="1">
        <v>42591.433645833335</v>
      </c>
      <c r="Q3232" s="1">
        <v>42587</v>
      </c>
    </row>
    <row r="3233" spans="1:17" x14ac:dyDescent="0.25">
      <c r="A3233" t="s">
        <v>114</v>
      </c>
      <c r="B3233" t="s">
        <v>115</v>
      </c>
      <c r="C3233">
        <v>2602</v>
      </c>
      <c r="D3233" t="s">
        <v>2750</v>
      </c>
      <c r="E3233" t="s">
        <v>202</v>
      </c>
      <c r="F3233" t="s">
        <v>209</v>
      </c>
      <c r="G3233" t="s">
        <v>1025</v>
      </c>
      <c r="H3233">
        <v>1</v>
      </c>
      <c r="I3233" t="s">
        <v>1980</v>
      </c>
      <c r="J3233" t="s">
        <v>27</v>
      </c>
      <c r="K3233">
        <v>648</v>
      </c>
      <c r="L3233" t="s">
        <v>35</v>
      </c>
      <c r="M3233" s="1">
        <v>42587</v>
      </c>
      <c r="N3233" s="1">
        <v>42771</v>
      </c>
      <c r="O3233" t="s">
        <v>26</v>
      </c>
      <c r="P3233" s="1">
        <v>42591.433645833335</v>
      </c>
      <c r="Q3233" s="1">
        <v>42587</v>
      </c>
    </row>
    <row r="3234" spans="1:17" x14ac:dyDescent="0.25">
      <c r="A3234" t="s">
        <v>114</v>
      </c>
      <c r="B3234" t="s">
        <v>115</v>
      </c>
      <c r="C3234">
        <v>2602</v>
      </c>
      <c r="D3234" t="s">
        <v>2750</v>
      </c>
      <c r="E3234" t="s">
        <v>202</v>
      </c>
      <c r="F3234" t="s">
        <v>209</v>
      </c>
      <c r="G3234" t="s">
        <v>1025</v>
      </c>
      <c r="H3234">
        <v>1</v>
      </c>
      <c r="I3234" t="s">
        <v>1980</v>
      </c>
      <c r="J3234" t="s">
        <v>36</v>
      </c>
      <c r="K3234">
        <v>648</v>
      </c>
      <c r="L3234" t="s">
        <v>35</v>
      </c>
      <c r="M3234" s="1">
        <v>42587</v>
      </c>
      <c r="N3234" s="1">
        <v>42771</v>
      </c>
      <c r="O3234" t="s">
        <v>26</v>
      </c>
      <c r="P3234" s="1">
        <v>42591.433645833335</v>
      </c>
      <c r="Q3234" s="1">
        <v>42587</v>
      </c>
    </row>
    <row r="3235" spans="1:17" x14ac:dyDescent="0.25">
      <c r="A3235" t="s">
        <v>2725</v>
      </c>
      <c r="B3235" t="s">
        <v>2726</v>
      </c>
      <c r="C3235">
        <v>1770</v>
      </c>
      <c r="D3235" t="s">
        <v>2751</v>
      </c>
      <c r="E3235" t="s">
        <v>202</v>
      </c>
      <c r="F3235" t="s">
        <v>70</v>
      </c>
      <c r="G3235" t="s">
        <v>245</v>
      </c>
      <c r="H3235">
        <v>0</v>
      </c>
      <c r="I3235" t="s">
        <v>107</v>
      </c>
      <c r="J3235" t="s">
        <v>27</v>
      </c>
      <c r="K3235">
        <v>1650</v>
      </c>
      <c r="L3235" t="s">
        <v>101</v>
      </c>
      <c r="M3235" s="1">
        <v>42326</v>
      </c>
      <c r="N3235" s="1">
        <v>42692</v>
      </c>
      <c r="O3235" t="s">
        <v>26</v>
      </c>
      <c r="P3235" s="1">
        <v>42628.634722222225</v>
      </c>
      <c r="Q3235" s="1">
        <v>42326</v>
      </c>
    </row>
    <row r="3236" spans="1:17" x14ac:dyDescent="0.25">
      <c r="A3236" t="s">
        <v>2725</v>
      </c>
      <c r="B3236" t="s">
        <v>2726</v>
      </c>
      <c r="C3236">
        <v>1770</v>
      </c>
      <c r="D3236" t="s">
        <v>2751</v>
      </c>
      <c r="E3236" t="s">
        <v>202</v>
      </c>
      <c r="F3236" t="s">
        <v>70</v>
      </c>
      <c r="G3236" t="s">
        <v>245</v>
      </c>
      <c r="H3236">
        <v>0</v>
      </c>
      <c r="I3236" t="s">
        <v>107</v>
      </c>
      <c r="J3236" t="s">
        <v>36</v>
      </c>
      <c r="K3236">
        <v>1650</v>
      </c>
      <c r="L3236" t="s">
        <v>101</v>
      </c>
      <c r="M3236" s="1">
        <v>42326</v>
      </c>
      <c r="N3236" s="1">
        <v>42692</v>
      </c>
      <c r="O3236" t="s">
        <v>26</v>
      </c>
      <c r="P3236" s="1">
        <v>42628.634722222225</v>
      </c>
      <c r="Q3236" s="1">
        <v>42326</v>
      </c>
    </row>
    <row r="3237" spans="1:17" x14ac:dyDescent="0.25">
      <c r="A3237" t="s">
        <v>2725</v>
      </c>
      <c r="B3237" t="s">
        <v>2726</v>
      </c>
      <c r="C3237">
        <v>1770</v>
      </c>
      <c r="D3237" t="s">
        <v>2751</v>
      </c>
      <c r="E3237" t="s">
        <v>202</v>
      </c>
      <c r="F3237" t="s">
        <v>70</v>
      </c>
      <c r="G3237" t="s">
        <v>245</v>
      </c>
      <c r="H3237">
        <v>0</v>
      </c>
      <c r="I3237" t="s">
        <v>107</v>
      </c>
      <c r="J3237" t="s">
        <v>24</v>
      </c>
      <c r="K3237">
        <v>1650</v>
      </c>
      <c r="L3237" t="s">
        <v>101</v>
      </c>
      <c r="M3237" s="1">
        <v>42326</v>
      </c>
      <c r="N3237" s="1">
        <v>42692</v>
      </c>
      <c r="O3237" t="s">
        <v>26</v>
      </c>
      <c r="P3237" s="1">
        <v>42628.634722222225</v>
      </c>
      <c r="Q3237" s="1">
        <v>42326</v>
      </c>
    </row>
    <row r="3238" spans="1:17" x14ac:dyDescent="0.25">
      <c r="A3238" t="s">
        <v>2725</v>
      </c>
      <c r="B3238" t="s">
        <v>2726</v>
      </c>
      <c r="C3238">
        <v>1770</v>
      </c>
      <c r="D3238" t="s">
        <v>2751</v>
      </c>
      <c r="E3238" t="s">
        <v>202</v>
      </c>
      <c r="F3238" t="s">
        <v>70</v>
      </c>
      <c r="G3238" t="s">
        <v>245</v>
      </c>
      <c r="H3238">
        <v>0</v>
      </c>
      <c r="I3238" t="s">
        <v>107</v>
      </c>
      <c r="J3238" t="s">
        <v>24</v>
      </c>
      <c r="K3238">
        <v>1880</v>
      </c>
      <c r="L3238" t="s">
        <v>35</v>
      </c>
      <c r="M3238" s="1">
        <v>42633</v>
      </c>
      <c r="N3238" s="1">
        <v>42998</v>
      </c>
      <c r="O3238" t="s">
        <v>26</v>
      </c>
      <c r="P3238" s="1">
        <v>42636.599293981482</v>
      </c>
      <c r="Q3238" s="1">
        <v>42633</v>
      </c>
    </row>
    <row r="3239" spans="1:17" x14ac:dyDescent="0.25">
      <c r="A3239" t="s">
        <v>2725</v>
      </c>
      <c r="B3239" t="s">
        <v>2726</v>
      </c>
      <c r="C3239">
        <v>1770</v>
      </c>
      <c r="D3239" t="s">
        <v>2751</v>
      </c>
      <c r="E3239" t="s">
        <v>202</v>
      </c>
      <c r="F3239" t="s">
        <v>70</v>
      </c>
      <c r="G3239" t="s">
        <v>245</v>
      </c>
      <c r="H3239">
        <v>0</v>
      </c>
      <c r="I3239" t="s">
        <v>107</v>
      </c>
      <c r="J3239" t="s">
        <v>27</v>
      </c>
      <c r="K3239">
        <v>1880</v>
      </c>
      <c r="L3239" t="s">
        <v>35</v>
      </c>
      <c r="M3239" s="1">
        <v>42633</v>
      </c>
      <c r="N3239" s="1">
        <v>42998</v>
      </c>
      <c r="O3239" t="s">
        <v>26</v>
      </c>
      <c r="P3239" s="1">
        <v>42636.599293981482</v>
      </c>
      <c r="Q3239" s="1">
        <v>42633</v>
      </c>
    </row>
    <row r="3240" spans="1:17" x14ac:dyDescent="0.25">
      <c r="A3240" t="s">
        <v>2725</v>
      </c>
      <c r="B3240" t="s">
        <v>2726</v>
      </c>
      <c r="C3240">
        <v>1770</v>
      </c>
      <c r="D3240" t="s">
        <v>2751</v>
      </c>
      <c r="E3240" t="s">
        <v>202</v>
      </c>
      <c r="F3240" t="s">
        <v>70</v>
      </c>
      <c r="G3240" t="s">
        <v>245</v>
      </c>
      <c r="H3240">
        <v>0</v>
      </c>
      <c r="I3240" t="s">
        <v>107</v>
      </c>
      <c r="J3240" t="s">
        <v>36</v>
      </c>
      <c r="K3240">
        <v>1880</v>
      </c>
      <c r="L3240" t="s">
        <v>35</v>
      </c>
      <c r="M3240" s="1">
        <v>42633</v>
      </c>
      <c r="N3240" s="1">
        <v>42998</v>
      </c>
      <c r="O3240" t="s">
        <v>26</v>
      </c>
      <c r="P3240" s="1">
        <v>42636.599293981482</v>
      </c>
      <c r="Q3240" s="1">
        <v>42633</v>
      </c>
    </row>
    <row r="3241" spans="1:17" x14ac:dyDescent="0.25">
      <c r="A3241" t="s">
        <v>1969</v>
      </c>
      <c r="B3241" t="s">
        <v>1970</v>
      </c>
      <c r="C3241">
        <v>1639</v>
      </c>
      <c r="D3241" t="s">
        <v>2752</v>
      </c>
      <c r="E3241" t="s">
        <v>217</v>
      </c>
      <c r="F3241" t="s">
        <v>70</v>
      </c>
      <c r="G3241" t="s">
        <v>2753</v>
      </c>
      <c r="H3241">
        <v>0</v>
      </c>
      <c r="I3241" t="s">
        <v>34</v>
      </c>
      <c r="J3241" t="s">
        <v>27</v>
      </c>
      <c r="K3241">
        <v>27</v>
      </c>
      <c r="L3241" t="s">
        <v>35</v>
      </c>
      <c r="M3241" s="1">
        <v>42557</v>
      </c>
      <c r="N3241" s="1">
        <v>42922</v>
      </c>
      <c r="O3241" t="s">
        <v>26</v>
      </c>
      <c r="P3241" s="1">
        <v>42564.329375000001</v>
      </c>
      <c r="Q3241" s="1">
        <v>42557</v>
      </c>
    </row>
    <row r="3242" spans="1:17" x14ac:dyDescent="0.25">
      <c r="A3242" t="s">
        <v>2754</v>
      </c>
      <c r="B3242" t="s">
        <v>2755</v>
      </c>
      <c r="C3242">
        <v>2835</v>
      </c>
      <c r="D3242" t="s">
        <v>2756</v>
      </c>
      <c r="E3242" t="s">
        <v>910</v>
      </c>
      <c r="F3242" t="s">
        <v>154</v>
      </c>
      <c r="G3242" t="s">
        <v>155</v>
      </c>
      <c r="H3242">
        <v>0</v>
      </c>
      <c r="I3242" t="s">
        <v>301</v>
      </c>
      <c r="J3242" t="s">
        <v>27</v>
      </c>
      <c r="K3242">
        <v>2389</v>
      </c>
      <c r="L3242" t="s">
        <v>35</v>
      </c>
      <c r="M3242" s="1">
        <v>42664</v>
      </c>
      <c r="N3242" s="1">
        <v>43029</v>
      </c>
      <c r="O3242" t="s">
        <v>26</v>
      </c>
      <c r="P3242" s="1">
        <v>42664.689409722225</v>
      </c>
      <c r="Q3242" s="1">
        <v>42664</v>
      </c>
    </row>
    <row r="3243" spans="1:17" x14ac:dyDescent="0.25">
      <c r="A3243" t="s">
        <v>2754</v>
      </c>
      <c r="B3243" t="s">
        <v>2755</v>
      </c>
      <c r="C3243">
        <v>2835</v>
      </c>
      <c r="D3243" t="s">
        <v>2756</v>
      </c>
      <c r="E3243" t="s">
        <v>910</v>
      </c>
      <c r="F3243" t="s">
        <v>154</v>
      </c>
      <c r="G3243" t="s">
        <v>155</v>
      </c>
      <c r="H3243">
        <v>0</v>
      </c>
      <c r="I3243" t="s">
        <v>301</v>
      </c>
      <c r="J3243" t="s">
        <v>24</v>
      </c>
      <c r="K3243">
        <v>2389</v>
      </c>
      <c r="L3243" t="s">
        <v>35</v>
      </c>
      <c r="M3243" s="1">
        <v>42664</v>
      </c>
      <c r="N3243" s="1">
        <v>43029</v>
      </c>
      <c r="O3243" t="s">
        <v>26</v>
      </c>
      <c r="P3243" s="1">
        <v>42664.689409722225</v>
      </c>
      <c r="Q3243" s="1">
        <v>42664</v>
      </c>
    </row>
    <row r="3244" spans="1:17" x14ac:dyDescent="0.25">
      <c r="A3244" t="s">
        <v>2564</v>
      </c>
      <c r="B3244" t="s">
        <v>2565</v>
      </c>
      <c r="C3244">
        <v>1823</v>
      </c>
      <c r="D3244" t="s">
        <v>2757</v>
      </c>
      <c r="E3244" t="s">
        <v>910</v>
      </c>
      <c r="F3244" t="s">
        <v>70</v>
      </c>
      <c r="G3244" t="s">
        <v>245</v>
      </c>
      <c r="H3244">
        <v>1</v>
      </c>
      <c r="I3244" t="s">
        <v>419</v>
      </c>
      <c r="J3244" t="s">
        <v>36</v>
      </c>
      <c r="K3244">
        <v>400</v>
      </c>
      <c r="L3244" t="s">
        <v>35</v>
      </c>
      <c r="M3244" s="1">
        <v>42572</v>
      </c>
      <c r="N3244" s="1">
        <v>42756</v>
      </c>
      <c r="O3244" t="s">
        <v>26</v>
      </c>
      <c r="P3244" s="1">
        <v>42585.362476851849</v>
      </c>
      <c r="Q3244" s="1">
        <v>42572</v>
      </c>
    </row>
    <row r="3245" spans="1:17" x14ac:dyDescent="0.25">
      <c r="A3245" t="s">
        <v>2564</v>
      </c>
      <c r="B3245" t="s">
        <v>2565</v>
      </c>
      <c r="C3245">
        <v>1823</v>
      </c>
      <c r="D3245" t="s">
        <v>2757</v>
      </c>
      <c r="E3245" t="s">
        <v>910</v>
      </c>
      <c r="F3245" t="s">
        <v>70</v>
      </c>
      <c r="G3245" t="s">
        <v>245</v>
      </c>
      <c r="H3245">
        <v>1</v>
      </c>
      <c r="I3245" t="s">
        <v>419</v>
      </c>
      <c r="J3245" t="s">
        <v>24</v>
      </c>
      <c r="K3245">
        <v>400</v>
      </c>
      <c r="L3245" t="s">
        <v>35</v>
      </c>
      <c r="M3245" s="1">
        <v>42572</v>
      </c>
      <c r="N3245" s="1">
        <v>42756</v>
      </c>
      <c r="O3245" t="s">
        <v>26</v>
      </c>
      <c r="P3245" s="1">
        <v>42585.362476851849</v>
      </c>
      <c r="Q3245" s="1">
        <v>42572</v>
      </c>
    </row>
    <row r="3246" spans="1:17" x14ac:dyDescent="0.25">
      <c r="A3246" t="s">
        <v>2564</v>
      </c>
      <c r="B3246" t="s">
        <v>2565</v>
      </c>
      <c r="C3246">
        <v>1823</v>
      </c>
      <c r="D3246" t="s">
        <v>2757</v>
      </c>
      <c r="E3246" t="s">
        <v>910</v>
      </c>
      <c r="F3246" t="s">
        <v>70</v>
      </c>
      <c r="G3246" t="s">
        <v>245</v>
      </c>
      <c r="H3246">
        <v>1</v>
      </c>
      <c r="I3246" t="s">
        <v>419</v>
      </c>
      <c r="J3246" t="s">
        <v>27</v>
      </c>
      <c r="K3246">
        <v>400</v>
      </c>
      <c r="L3246" t="s">
        <v>35</v>
      </c>
      <c r="M3246" s="1">
        <v>42572</v>
      </c>
      <c r="N3246" s="1">
        <v>42756</v>
      </c>
      <c r="O3246" t="s">
        <v>26</v>
      </c>
      <c r="P3246" s="1">
        <v>42585.362476851849</v>
      </c>
      <c r="Q3246" s="1">
        <v>42572</v>
      </c>
    </row>
    <row r="3247" spans="1:17" x14ac:dyDescent="0.25">
      <c r="A3247" t="s">
        <v>28</v>
      </c>
      <c r="B3247" t="s">
        <v>29</v>
      </c>
      <c r="C3247">
        <v>1862</v>
      </c>
      <c r="D3247" t="s">
        <v>2758</v>
      </c>
      <c r="E3247" t="s">
        <v>988</v>
      </c>
      <c r="F3247" t="s">
        <v>45</v>
      </c>
      <c r="G3247" t="s">
        <v>213</v>
      </c>
      <c r="H3247">
        <v>0</v>
      </c>
      <c r="I3247" t="s">
        <v>317</v>
      </c>
      <c r="J3247" t="s">
        <v>24</v>
      </c>
      <c r="K3247">
        <v>2218</v>
      </c>
      <c r="L3247" t="s">
        <v>35</v>
      </c>
      <c r="M3247" s="1">
        <v>42391</v>
      </c>
      <c r="N3247" s="1">
        <v>42757</v>
      </c>
      <c r="O3247" t="s">
        <v>26</v>
      </c>
      <c r="P3247" s="1">
        <v>42643.461296296293</v>
      </c>
      <c r="Q3247" s="1">
        <v>42391</v>
      </c>
    </row>
    <row r="3248" spans="1:17" x14ac:dyDescent="0.25">
      <c r="A3248" t="s">
        <v>28</v>
      </c>
      <c r="B3248" t="s">
        <v>29</v>
      </c>
      <c r="C3248">
        <v>1862</v>
      </c>
      <c r="D3248" t="s">
        <v>2758</v>
      </c>
      <c r="E3248" t="s">
        <v>988</v>
      </c>
      <c r="F3248" t="s">
        <v>45</v>
      </c>
      <c r="G3248" t="s">
        <v>213</v>
      </c>
      <c r="H3248">
        <v>0</v>
      </c>
      <c r="I3248" t="s">
        <v>317</v>
      </c>
      <c r="J3248" t="s">
        <v>27</v>
      </c>
      <c r="K3248">
        <v>2218</v>
      </c>
      <c r="L3248" t="s">
        <v>35</v>
      </c>
      <c r="M3248" s="1">
        <v>42391</v>
      </c>
      <c r="N3248" s="1">
        <v>42757</v>
      </c>
      <c r="O3248" t="s">
        <v>26</v>
      </c>
      <c r="P3248" s="1">
        <v>42643.461296296293</v>
      </c>
      <c r="Q3248" s="1">
        <v>42391</v>
      </c>
    </row>
    <row r="3249" spans="1:17" x14ac:dyDescent="0.25">
      <c r="A3249" t="s">
        <v>1406</v>
      </c>
      <c r="B3249" t="s">
        <v>1407</v>
      </c>
      <c r="C3249">
        <v>2270</v>
      </c>
      <c r="D3249" t="s">
        <v>2759</v>
      </c>
      <c r="E3249" t="s">
        <v>910</v>
      </c>
      <c r="F3249" t="s">
        <v>178</v>
      </c>
      <c r="G3249" t="s">
        <v>2760</v>
      </c>
      <c r="H3249">
        <v>1</v>
      </c>
      <c r="I3249" t="s">
        <v>1092</v>
      </c>
      <c r="J3249" t="s">
        <v>36</v>
      </c>
      <c r="K3249">
        <v>978</v>
      </c>
      <c r="L3249" t="s">
        <v>35</v>
      </c>
      <c r="M3249" s="1">
        <v>42594</v>
      </c>
      <c r="N3249" s="1">
        <v>42778</v>
      </c>
      <c r="O3249" t="s">
        <v>99</v>
      </c>
      <c r="P3249" s="1">
        <v>42599.631018518521</v>
      </c>
      <c r="Q3249" s="1">
        <v>42594</v>
      </c>
    </row>
    <row r="3250" spans="1:17" x14ac:dyDescent="0.25">
      <c r="A3250" t="s">
        <v>1406</v>
      </c>
      <c r="B3250" t="s">
        <v>1407</v>
      </c>
      <c r="C3250">
        <v>2270</v>
      </c>
      <c r="D3250" t="s">
        <v>2761</v>
      </c>
      <c r="E3250" t="s">
        <v>910</v>
      </c>
      <c r="F3250" t="s">
        <v>178</v>
      </c>
      <c r="G3250" t="s">
        <v>2760</v>
      </c>
      <c r="H3250">
        <v>1</v>
      </c>
      <c r="I3250" t="s">
        <v>1092</v>
      </c>
      <c r="J3250" t="s">
        <v>36</v>
      </c>
      <c r="K3250">
        <v>977</v>
      </c>
      <c r="L3250" t="s">
        <v>35</v>
      </c>
      <c r="M3250" s="1">
        <v>42594</v>
      </c>
      <c r="N3250" s="1">
        <v>42778</v>
      </c>
      <c r="O3250" t="s">
        <v>99</v>
      </c>
      <c r="P3250" s="1">
        <v>42599.626550925925</v>
      </c>
      <c r="Q3250" s="1">
        <v>42594</v>
      </c>
    </row>
    <row r="3251" spans="1:17" x14ac:dyDescent="0.25">
      <c r="A3251" t="s">
        <v>2762</v>
      </c>
      <c r="B3251" t="s">
        <v>2763</v>
      </c>
      <c r="C3251" t="s">
        <v>99</v>
      </c>
      <c r="D3251" t="s">
        <v>2764</v>
      </c>
      <c r="E3251" t="s">
        <v>988</v>
      </c>
      <c r="F3251" t="s">
        <v>70</v>
      </c>
      <c r="G3251" t="s">
        <v>1779</v>
      </c>
      <c r="H3251">
        <v>0</v>
      </c>
      <c r="I3251" t="s">
        <v>429</v>
      </c>
      <c r="J3251" t="s">
        <v>24</v>
      </c>
      <c r="K3251">
        <v>1497</v>
      </c>
      <c r="L3251" t="s">
        <v>35</v>
      </c>
      <c r="M3251" s="1">
        <v>42627</v>
      </c>
      <c r="N3251" s="1">
        <v>42992</v>
      </c>
      <c r="O3251" t="s">
        <v>26</v>
      </c>
      <c r="P3251" s="1">
        <v>42626.326840277776</v>
      </c>
      <c r="Q3251" s="1">
        <v>42627</v>
      </c>
    </row>
    <row r="3252" spans="1:17" x14ac:dyDescent="0.25">
      <c r="A3252" t="s">
        <v>2762</v>
      </c>
      <c r="B3252" t="s">
        <v>2763</v>
      </c>
      <c r="C3252" t="s">
        <v>99</v>
      </c>
      <c r="D3252" t="s">
        <v>2764</v>
      </c>
      <c r="E3252" t="s">
        <v>988</v>
      </c>
      <c r="F3252" t="s">
        <v>70</v>
      </c>
      <c r="G3252" t="s">
        <v>1779</v>
      </c>
      <c r="H3252">
        <v>0</v>
      </c>
      <c r="I3252" t="s">
        <v>429</v>
      </c>
      <c r="J3252" t="s">
        <v>27</v>
      </c>
      <c r="K3252">
        <v>1497</v>
      </c>
      <c r="L3252" t="s">
        <v>35</v>
      </c>
      <c r="M3252" s="1">
        <v>42627</v>
      </c>
      <c r="N3252" s="1">
        <v>42992</v>
      </c>
      <c r="O3252" t="s">
        <v>26</v>
      </c>
      <c r="P3252" s="1">
        <v>42626.326840277776</v>
      </c>
      <c r="Q3252" s="1">
        <v>42627</v>
      </c>
    </row>
    <row r="3253" spans="1:17" x14ac:dyDescent="0.25">
      <c r="A3253" t="s">
        <v>1275</v>
      </c>
      <c r="B3253" t="s">
        <v>1276</v>
      </c>
      <c r="C3253">
        <v>1094</v>
      </c>
      <c r="D3253" t="s">
        <v>2765</v>
      </c>
      <c r="E3253" t="s">
        <v>205</v>
      </c>
      <c r="F3253" t="s">
        <v>154</v>
      </c>
      <c r="G3253" t="s">
        <v>206</v>
      </c>
      <c r="H3253">
        <v>1</v>
      </c>
      <c r="I3253" t="s">
        <v>1279</v>
      </c>
      <c r="J3253" t="s">
        <v>24</v>
      </c>
      <c r="K3253">
        <v>289</v>
      </c>
      <c r="L3253" t="s">
        <v>35</v>
      </c>
      <c r="M3253" s="1">
        <v>42569</v>
      </c>
      <c r="N3253" s="1">
        <v>42753</v>
      </c>
      <c r="O3253" t="s">
        <v>26</v>
      </c>
      <c r="P3253" s="1">
        <v>42583.464178240742</v>
      </c>
      <c r="Q3253" s="1">
        <v>42569</v>
      </c>
    </row>
    <row r="3254" spans="1:17" x14ac:dyDescent="0.25">
      <c r="A3254" t="s">
        <v>1275</v>
      </c>
      <c r="B3254" t="s">
        <v>1276</v>
      </c>
      <c r="C3254">
        <v>1094</v>
      </c>
      <c r="D3254" t="s">
        <v>2765</v>
      </c>
      <c r="E3254" t="s">
        <v>205</v>
      </c>
      <c r="F3254" t="s">
        <v>154</v>
      </c>
      <c r="G3254" t="s">
        <v>206</v>
      </c>
      <c r="H3254">
        <v>1</v>
      </c>
      <c r="I3254" t="s">
        <v>1279</v>
      </c>
      <c r="J3254" t="s">
        <v>27</v>
      </c>
      <c r="K3254">
        <v>289</v>
      </c>
      <c r="L3254" t="s">
        <v>35</v>
      </c>
      <c r="M3254" s="1">
        <v>42569</v>
      </c>
      <c r="N3254" s="1">
        <v>42753</v>
      </c>
      <c r="O3254" t="s">
        <v>26</v>
      </c>
      <c r="P3254" s="1">
        <v>42583.464178240742</v>
      </c>
      <c r="Q3254" s="1">
        <v>42569</v>
      </c>
    </row>
    <row r="3255" spans="1:17" x14ac:dyDescent="0.25">
      <c r="A3255" t="s">
        <v>1275</v>
      </c>
      <c r="B3255" t="s">
        <v>1276</v>
      </c>
      <c r="C3255">
        <v>1094</v>
      </c>
      <c r="D3255" t="s">
        <v>2765</v>
      </c>
      <c r="E3255" t="s">
        <v>205</v>
      </c>
      <c r="F3255" t="s">
        <v>154</v>
      </c>
      <c r="G3255" t="s">
        <v>206</v>
      </c>
      <c r="H3255">
        <v>1</v>
      </c>
      <c r="I3255" t="s">
        <v>1279</v>
      </c>
      <c r="J3255" t="s">
        <v>36</v>
      </c>
      <c r="K3255">
        <v>289</v>
      </c>
      <c r="L3255" t="s">
        <v>35</v>
      </c>
      <c r="M3255" s="1">
        <v>42569</v>
      </c>
      <c r="N3255" s="1">
        <v>42753</v>
      </c>
      <c r="O3255" t="s">
        <v>26</v>
      </c>
      <c r="P3255" s="1">
        <v>42583.464178240742</v>
      </c>
      <c r="Q3255" s="1">
        <v>42569</v>
      </c>
    </row>
    <row r="3256" spans="1:17" x14ac:dyDescent="0.25">
      <c r="A3256" t="s">
        <v>2766</v>
      </c>
      <c r="B3256" t="s">
        <v>2767</v>
      </c>
      <c r="C3256">
        <v>2635</v>
      </c>
      <c r="D3256" t="s">
        <v>2768</v>
      </c>
      <c r="E3256" t="s">
        <v>988</v>
      </c>
      <c r="F3256" t="s">
        <v>154</v>
      </c>
      <c r="G3256" t="s">
        <v>1404</v>
      </c>
      <c r="H3256">
        <v>0</v>
      </c>
      <c r="I3256" t="s">
        <v>854</v>
      </c>
      <c r="J3256" t="s">
        <v>27</v>
      </c>
      <c r="K3256">
        <v>848</v>
      </c>
      <c r="L3256" t="s">
        <v>35</v>
      </c>
      <c r="M3256" s="1">
        <v>42545</v>
      </c>
      <c r="N3256" s="1">
        <v>42910</v>
      </c>
      <c r="O3256" t="s">
        <v>26</v>
      </c>
      <c r="P3256" s="1">
        <v>42594.703657407408</v>
      </c>
      <c r="Q3256" s="1">
        <v>42545</v>
      </c>
    </row>
    <row r="3257" spans="1:17" x14ac:dyDescent="0.25">
      <c r="A3257" t="s">
        <v>2766</v>
      </c>
      <c r="B3257" t="s">
        <v>2767</v>
      </c>
      <c r="C3257">
        <v>2635</v>
      </c>
      <c r="D3257" t="s">
        <v>2768</v>
      </c>
      <c r="E3257" t="s">
        <v>988</v>
      </c>
      <c r="F3257" t="s">
        <v>154</v>
      </c>
      <c r="G3257" t="s">
        <v>1404</v>
      </c>
      <c r="H3257">
        <v>0</v>
      </c>
      <c r="I3257" t="s">
        <v>854</v>
      </c>
      <c r="J3257" t="s">
        <v>24</v>
      </c>
      <c r="K3257">
        <v>848</v>
      </c>
      <c r="L3257" t="s">
        <v>35</v>
      </c>
      <c r="M3257" s="1">
        <v>42545</v>
      </c>
      <c r="N3257" s="1">
        <v>42910</v>
      </c>
      <c r="O3257" t="s">
        <v>26</v>
      </c>
      <c r="P3257" s="1">
        <v>42594.703657407408</v>
      </c>
      <c r="Q3257" s="1">
        <v>42545</v>
      </c>
    </row>
    <row r="3258" spans="1:17" x14ac:dyDescent="0.25">
      <c r="A3258" t="s">
        <v>2769</v>
      </c>
      <c r="B3258" t="s">
        <v>2770</v>
      </c>
      <c r="C3258">
        <v>2649</v>
      </c>
      <c r="D3258" t="s">
        <v>2771</v>
      </c>
      <c r="E3258" t="s">
        <v>988</v>
      </c>
      <c r="F3258" t="s">
        <v>154</v>
      </c>
      <c r="G3258" t="s">
        <v>1404</v>
      </c>
      <c r="H3258">
        <v>0</v>
      </c>
      <c r="I3258" t="s">
        <v>461</v>
      </c>
      <c r="J3258" t="s">
        <v>254</v>
      </c>
      <c r="K3258">
        <v>1211</v>
      </c>
      <c r="L3258" t="s">
        <v>35</v>
      </c>
      <c r="M3258" s="1">
        <v>42611</v>
      </c>
      <c r="N3258" s="1">
        <v>42976</v>
      </c>
      <c r="O3258" t="s">
        <v>26</v>
      </c>
      <c r="P3258" s="1">
        <v>42608.602777777778</v>
      </c>
      <c r="Q3258" s="1">
        <v>42611</v>
      </c>
    </row>
    <row r="3259" spans="1:17" x14ac:dyDescent="0.25">
      <c r="A3259" t="s">
        <v>355</v>
      </c>
      <c r="B3259" t="s">
        <v>356</v>
      </c>
      <c r="C3259">
        <v>1384</v>
      </c>
      <c r="D3259" t="s">
        <v>2772</v>
      </c>
      <c r="E3259" t="s">
        <v>193</v>
      </c>
      <c r="F3259" t="s">
        <v>154</v>
      </c>
      <c r="G3259" t="s">
        <v>155</v>
      </c>
      <c r="H3259">
        <v>0</v>
      </c>
      <c r="I3259" t="s">
        <v>94</v>
      </c>
      <c r="J3259" t="s">
        <v>24</v>
      </c>
      <c r="K3259">
        <v>2152</v>
      </c>
      <c r="L3259" t="s">
        <v>25</v>
      </c>
      <c r="M3259" s="1">
        <v>42313</v>
      </c>
      <c r="N3259" s="1">
        <v>42679</v>
      </c>
      <c r="O3259" t="s">
        <v>26</v>
      </c>
      <c r="P3259" s="1">
        <v>42642.398622685185</v>
      </c>
      <c r="Q3259" s="1">
        <v>42313</v>
      </c>
    </row>
    <row r="3260" spans="1:17" x14ac:dyDescent="0.25">
      <c r="A3260" t="s">
        <v>355</v>
      </c>
      <c r="B3260" t="s">
        <v>356</v>
      </c>
      <c r="C3260">
        <v>1384</v>
      </c>
      <c r="D3260" t="s">
        <v>2772</v>
      </c>
      <c r="E3260" t="s">
        <v>193</v>
      </c>
      <c r="F3260" t="s">
        <v>154</v>
      </c>
      <c r="G3260" t="s">
        <v>155</v>
      </c>
      <c r="H3260">
        <v>0</v>
      </c>
      <c r="I3260" t="s">
        <v>94</v>
      </c>
      <c r="J3260" t="s">
        <v>27</v>
      </c>
      <c r="K3260">
        <v>2152</v>
      </c>
      <c r="L3260" t="s">
        <v>25</v>
      </c>
      <c r="M3260" s="1">
        <v>42313</v>
      </c>
      <c r="N3260" s="1">
        <v>42679</v>
      </c>
      <c r="O3260" t="s">
        <v>26</v>
      </c>
      <c r="P3260" s="1">
        <v>42642.398622685185</v>
      </c>
      <c r="Q3260" s="1">
        <v>42313</v>
      </c>
    </row>
    <row r="3261" spans="1:17" x14ac:dyDescent="0.25">
      <c r="A3261" t="s">
        <v>2773</v>
      </c>
      <c r="B3261" t="s">
        <v>2774</v>
      </c>
      <c r="C3261">
        <v>2849</v>
      </c>
      <c r="D3261" t="s">
        <v>2775</v>
      </c>
      <c r="E3261" t="s">
        <v>202</v>
      </c>
      <c r="F3261" t="s">
        <v>154</v>
      </c>
      <c r="G3261" t="s">
        <v>155</v>
      </c>
      <c r="H3261">
        <v>1</v>
      </c>
      <c r="I3261" t="s">
        <v>1279</v>
      </c>
      <c r="J3261" t="s">
        <v>27</v>
      </c>
      <c r="K3261">
        <v>86</v>
      </c>
      <c r="L3261" t="s">
        <v>35</v>
      </c>
      <c r="M3261" s="1">
        <v>42564</v>
      </c>
      <c r="N3261" s="1">
        <v>42748</v>
      </c>
      <c r="O3261" t="s">
        <v>26</v>
      </c>
      <c r="P3261" s="1">
        <v>42570.351689814815</v>
      </c>
      <c r="Q3261" s="1">
        <v>42564</v>
      </c>
    </row>
    <row r="3262" spans="1:17" x14ac:dyDescent="0.25">
      <c r="A3262" t="s">
        <v>2773</v>
      </c>
      <c r="B3262" t="s">
        <v>2774</v>
      </c>
      <c r="C3262">
        <v>2849</v>
      </c>
      <c r="D3262" t="s">
        <v>2775</v>
      </c>
      <c r="E3262" t="s">
        <v>202</v>
      </c>
      <c r="F3262" t="s">
        <v>154</v>
      </c>
      <c r="G3262" t="s">
        <v>155</v>
      </c>
      <c r="H3262">
        <v>1</v>
      </c>
      <c r="I3262" t="s">
        <v>1279</v>
      </c>
      <c r="J3262" t="s">
        <v>36</v>
      </c>
      <c r="K3262">
        <v>86</v>
      </c>
      <c r="L3262" t="s">
        <v>35</v>
      </c>
      <c r="M3262" s="1">
        <v>42564</v>
      </c>
      <c r="N3262" s="1">
        <v>42748</v>
      </c>
      <c r="O3262" t="s">
        <v>26</v>
      </c>
      <c r="P3262" s="1">
        <v>42570.351689814815</v>
      </c>
      <c r="Q3262" s="1">
        <v>42564</v>
      </c>
    </row>
    <row r="3263" spans="1:17" x14ac:dyDescent="0.25">
      <c r="A3263" t="s">
        <v>2773</v>
      </c>
      <c r="B3263" t="s">
        <v>2774</v>
      </c>
      <c r="C3263">
        <v>2849</v>
      </c>
      <c r="D3263" t="s">
        <v>2775</v>
      </c>
      <c r="E3263" t="s">
        <v>202</v>
      </c>
      <c r="F3263" t="s">
        <v>154</v>
      </c>
      <c r="G3263" t="s">
        <v>155</v>
      </c>
      <c r="H3263">
        <v>1</v>
      </c>
      <c r="I3263" t="s">
        <v>1279</v>
      </c>
      <c r="J3263" t="s">
        <v>24</v>
      </c>
      <c r="K3263">
        <v>86</v>
      </c>
      <c r="L3263" t="s">
        <v>35</v>
      </c>
      <c r="M3263" s="1">
        <v>42564</v>
      </c>
      <c r="N3263" s="1">
        <v>42748</v>
      </c>
      <c r="O3263" t="s">
        <v>26</v>
      </c>
      <c r="P3263" s="1">
        <v>42570.351689814815</v>
      </c>
      <c r="Q3263" s="1">
        <v>42564</v>
      </c>
    </row>
    <row r="3264" spans="1:17" x14ac:dyDescent="0.25">
      <c r="A3264" t="s">
        <v>1976</v>
      </c>
      <c r="B3264" t="s">
        <v>1977</v>
      </c>
      <c r="C3264">
        <v>1819</v>
      </c>
      <c r="D3264" t="s">
        <v>2776</v>
      </c>
      <c r="E3264" t="s">
        <v>208</v>
      </c>
      <c r="F3264" t="s">
        <v>154</v>
      </c>
      <c r="G3264" t="s">
        <v>206</v>
      </c>
      <c r="H3264">
        <v>1</v>
      </c>
      <c r="I3264" t="s">
        <v>1980</v>
      </c>
      <c r="J3264" t="s">
        <v>24</v>
      </c>
      <c r="K3264">
        <v>371</v>
      </c>
      <c r="L3264" t="s">
        <v>35</v>
      </c>
      <c r="M3264" s="1">
        <v>42555</v>
      </c>
      <c r="N3264" s="1">
        <v>42739</v>
      </c>
      <c r="O3264" t="s">
        <v>26</v>
      </c>
      <c r="P3264" s="1">
        <v>42584.557326388887</v>
      </c>
      <c r="Q3264" s="1">
        <v>42555</v>
      </c>
    </row>
    <row r="3265" spans="1:17" x14ac:dyDescent="0.25">
      <c r="A3265" t="s">
        <v>1976</v>
      </c>
      <c r="B3265" t="s">
        <v>1977</v>
      </c>
      <c r="C3265">
        <v>1819</v>
      </c>
      <c r="D3265" t="s">
        <v>2776</v>
      </c>
      <c r="E3265" t="s">
        <v>208</v>
      </c>
      <c r="F3265" t="s">
        <v>154</v>
      </c>
      <c r="G3265" t="s">
        <v>206</v>
      </c>
      <c r="H3265">
        <v>1</v>
      </c>
      <c r="I3265" t="s">
        <v>1980</v>
      </c>
      <c r="J3265" t="s">
        <v>27</v>
      </c>
      <c r="K3265">
        <v>371</v>
      </c>
      <c r="L3265" t="s">
        <v>35</v>
      </c>
      <c r="M3265" s="1">
        <v>42555</v>
      </c>
      <c r="N3265" s="1">
        <v>42739</v>
      </c>
      <c r="O3265" t="s">
        <v>26</v>
      </c>
      <c r="P3265" s="1">
        <v>42584.557326388887</v>
      </c>
      <c r="Q3265" s="1">
        <v>42555</v>
      </c>
    </row>
    <row r="3266" spans="1:17" x14ac:dyDescent="0.25">
      <c r="A3266" t="s">
        <v>1976</v>
      </c>
      <c r="B3266" t="s">
        <v>1977</v>
      </c>
      <c r="C3266">
        <v>1819</v>
      </c>
      <c r="D3266" t="s">
        <v>2776</v>
      </c>
      <c r="E3266" t="s">
        <v>208</v>
      </c>
      <c r="F3266" t="s">
        <v>154</v>
      </c>
      <c r="G3266" t="s">
        <v>206</v>
      </c>
      <c r="H3266">
        <v>1</v>
      </c>
      <c r="I3266" t="s">
        <v>1980</v>
      </c>
      <c r="J3266" t="s">
        <v>36</v>
      </c>
      <c r="K3266">
        <v>371</v>
      </c>
      <c r="L3266" t="s">
        <v>35</v>
      </c>
      <c r="M3266" s="1">
        <v>42555</v>
      </c>
      <c r="N3266" s="1">
        <v>42739</v>
      </c>
      <c r="O3266" t="s">
        <v>26</v>
      </c>
      <c r="P3266" s="1">
        <v>42584.557326388887</v>
      </c>
      <c r="Q3266" s="1">
        <v>42555</v>
      </c>
    </row>
    <row r="3267" spans="1:17" x14ac:dyDescent="0.25">
      <c r="A3267" t="s">
        <v>2777</v>
      </c>
      <c r="B3267" t="s">
        <v>2778</v>
      </c>
      <c r="C3267">
        <v>2224</v>
      </c>
      <c r="D3267" t="s">
        <v>2779</v>
      </c>
      <c r="E3267" t="s">
        <v>212</v>
      </c>
      <c r="F3267" t="s">
        <v>154</v>
      </c>
      <c r="G3267" t="s">
        <v>206</v>
      </c>
      <c r="H3267">
        <v>0</v>
      </c>
      <c r="I3267" t="s">
        <v>812</v>
      </c>
      <c r="J3267" t="s">
        <v>24</v>
      </c>
      <c r="K3267">
        <v>2382</v>
      </c>
      <c r="L3267" t="s">
        <v>35</v>
      </c>
      <c r="M3267" s="1">
        <v>42662</v>
      </c>
      <c r="N3267" s="1">
        <v>43027</v>
      </c>
      <c r="O3267" t="s">
        <v>26</v>
      </c>
      <c r="P3267" s="1">
        <v>42663.661828703705</v>
      </c>
      <c r="Q3267" s="1">
        <v>42662</v>
      </c>
    </row>
    <row r="3268" spans="1:17" x14ac:dyDescent="0.25">
      <c r="A3268" t="s">
        <v>2777</v>
      </c>
      <c r="B3268" t="s">
        <v>2778</v>
      </c>
      <c r="C3268">
        <v>2224</v>
      </c>
      <c r="D3268" t="s">
        <v>2779</v>
      </c>
      <c r="E3268" t="s">
        <v>212</v>
      </c>
      <c r="F3268" t="s">
        <v>154</v>
      </c>
      <c r="G3268" t="s">
        <v>206</v>
      </c>
      <c r="H3268">
        <v>0</v>
      </c>
      <c r="I3268" t="s">
        <v>812</v>
      </c>
      <c r="J3268" t="s">
        <v>27</v>
      </c>
      <c r="K3268">
        <v>2382</v>
      </c>
      <c r="L3268" t="s">
        <v>35</v>
      </c>
      <c r="M3268" s="1">
        <v>42662</v>
      </c>
      <c r="N3268" s="1">
        <v>43027</v>
      </c>
      <c r="O3268" t="s">
        <v>26</v>
      </c>
      <c r="P3268" s="1">
        <v>42663.661828703705</v>
      </c>
      <c r="Q3268" s="1">
        <v>42662</v>
      </c>
    </row>
    <row r="3269" spans="1:17" x14ac:dyDescent="0.25">
      <c r="A3269" t="s">
        <v>355</v>
      </c>
      <c r="B3269" t="s">
        <v>356</v>
      </c>
      <c r="C3269">
        <v>1384</v>
      </c>
      <c r="D3269" t="s">
        <v>2780</v>
      </c>
      <c r="E3269" t="s">
        <v>988</v>
      </c>
      <c r="F3269" t="s">
        <v>154</v>
      </c>
      <c r="G3269" t="s">
        <v>155</v>
      </c>
      <c r="H3269">
        <v>1</v>
      </c>
      <c r="I3269" t="s">
        <v>94</v>
      </c>
      <c r="J3269" t="s">
        <v>36</v>
      </c>
      <c r="K3269">
        <v>666</v>
      </c>
      <c r="L3269" t="s">
        <v>25</v>
      </c>
      <c r="M3269" s="1">
        <v>42444</v>
      </c>
      <c r="N3269" s="1">
        <v>42628</v>
      </c>
      <c r="O3269" t="s">
        <v>88</v>
      </c>
      <c r="P3269" s="1">
        <v>42591.453032407408</v>
      </c>
      <c r="Q3269" s="1">
        <v>42444</v>
      </c>
    </row>
    <row r="3270" spans="1:17" x14ac:dyDescent="0.25">
      <c r="A3270" t="s">
        <v>355</v>
      </c>
      <c r="B3270" t="s">
        <v>356</v>
      </c>
      <c r="C3270">
        <v>1384</v>
      </c>
      <c r="D3270" t="s">
        <v>2780</v>
      </c>
      <c r="E3270" t="s">
        <v>988</v>
      </c>
      <c r="F3270" t="s">
        <v>154</v>
      </c>
      <c r="G3270" t="s">
        <v>155</v>
      </c>
      <c r="H3270">
        <v>1</v>
      </c>
      <c r="I3270" t="s">
        <v>94</v>
      </c>
      <c r="J3270" t="s">
        <v>24</v>
      </c>
      <c r="K3270">
        <v>666</v>
      </c>
      <c r="L3270" t="s">
        <v>25</v>
      </c>
      <c r="M3270" s="1">
        <v>42444</v>
      </c>
      <c r="N3270" s="1">
        <v>42628</v>
      </c>
      <c r="O3270" t="s">
        <v>88</v>
      </c>
      <c r="P3270" s="1">
        <v>42591.453032407408</v>
      </c>
      <c r="Q3270" s="1">
        <v>42444</v>
      </c>
    </row>
    <row r="3271" spans="1:17" x14ac:dyDescent="0.25">
      <c r="A3271" t="s">
        <v>355</v>
      </c>
      <c r="B3271" t="s">
        <v>356</v>
      </c>
      <c r="C3271">
        <v>1384</v>
      </c>
      <c r="D3271" t="s">
        <v>2780</v>
      </c>
      <c r="E3271" t="s">
        <v>988</v>
      </c>
      <c r="F3271" t="s">
        <v>154</v>
      </c>
      <c r="G3271" t="s">
        <v>155</v>
      </c>
      <c r="H3271">
        <v>1</v>
      </c>
      <c r="I3271" t="s">
        <v>94</v>
      </c>
      <c r="J3271" t="s">
        <v>27</v>
      </c>
      <c r="K3271">
        <v>666</v>
      </c>
      <c r="L3271" t="s">
        <v>25</v>
      </c>
      <c r="M3271" s="1">
        <v>42444</v>
      </c>
      <c r="N3271" s="1">
        <v>42628</v>
      </c>
      <c r="O3271" t="s">
        <v>88</v>
      </c>
      <c r="P3271" s="1">
        <v>42591.453032407408</v>
      </c>
      <c r="Q3271" s="1">
        <v>42444</v>
      </c>
    </row>
    <row r="3272" spans="1:17" x14ac:dyDescent="0.25">
      <c r="A3272" t="s">
        <v>355</v>
      </c>
      <c r="B3272" t="s">
        <v>356</v>
      </c>
      <c r="C3272">
        <v>1384</v>
      </c>
      <c r="D3272" t="s">
        <v>2780</v>
      </c>
      <c r="E3272" t="s">
        <v>988</v>
      </c>
      <c r="F3272" t="s">
        <v>154</v>
      </c>
      <c r="G3272" t="s">
        <v>155</v>
      </c>
      <c r="H3272">
        <v>1</v>
      </c>
      <c r="I3272" t="s">
        <v>94</v>
      </c>
      <c r="J3272" t="s">
        <v>27</v>
      </c>
      <c r="K3272">
        <v>2129</v>
      </c>
      <c r="L3272" t="s">
        <v>35</v>
      </c>
      <c r="M3272" s="1">
        <v>42625</v>
      </c>
      <c r="N3272" s="1">
        <v>42806</v>
      </c>
      <c r="O3272" t="s">
        <v>26</v>
      </c>
      <c r="P3272" s="1">
        <v>42641.679108796299</v>
      </c>
      <c r="Q3272" s="1">
        <v>42625</v>
      </c>
    </row>
    <row r="3273" spans="1:17" x14ac:dyDescent="0.25">
      <c r="A3273" t="s">
        <v>355</v>
      </c>
      <c r="B3273" t="s">
        <v>356</v>
      </c>
      <c r="C3273">
        <v>1384</v>
      </c>
      <c r="D3273" t="s">
        <v>2780</v>
      </c>
      <c r="E3273" t="s">
        <v>988</v>
      </c>
      <c r="F3273" t="s">
        <v>154</v>
      </c>
      <c r="G3273" t="s">
        <v>155</v>
      </c>
      <c r="H3273">
        <v>1</v>
      </c>
      <c r="I3273" t="s">
        <v>94</v>
      </c>
      <c r="J3273" t="s">
        <v>36</v>
      </c>
      <c r="K3273">
        <v>2129</v>
      </c>
      <c r="L3273" t="s">
        <v>35</v>
      </c>
      <c r="M3273" s="1">
        <v>42625</v>
      </c>
      <c r="N3273" s="1">
        <v>42806</v>
      </c>
      <c r="O3273" t="s">
        <v>26</v>
      </c>
      <c r="P3273" s="1">
        <v>42641.679108796299</v>
      </c>
      <c r="Q3273" s="1">
        <v>42625</v>
      </c>
    </row>
    <row r="3274" spans="1:17" x14ac:dyDescent="0.25">
      <c r="A3274" t="s">
        <v>355</v>
      </c>
      <c r="B3274" t="s">
        <v>356</v>
      </c>
      <c r="C3274">
        <v>1384</v>
      </c>
      <c r="D3274" t="s">
        <v>2780</v>
      </c>
      <c r="E3274" t="s">
        <v>988</v>
      </c>
      <c r="F3274" t="s">
        <v>154</v>
      </c>
      <c r="G3274" t="s">
        <v>155</v>
      </c>
      <c r="H3274">
        <v>1</v>
      </c>
      <c r="I3274" t="s">
        <v>94</v>
      </c>
      <c r="J3274" t="s">
        <v>24</v>
      </c>
      <c r="K3274">
        <v>2129</v>
      </c>
      <c r="L3274" t="s">
        <v>35</v>
      </c>
      <c r="M3274" s="1">
        <v>42625</v>
      </c>
      <c r="N3274" s="1">
        <v>42806</v>
      </c>
      <c r="O3274" t="s">
        <v>26</v>
      </c>
      <c r="P3274" s="1">
        <v>42641.679108796299</v>
      </c>
      <c r="Q3274" s="1">
        <v>42625</v>
      </c>
    </row>
    <row r="3275" spans="1:17" x14ac:dyDescent="0.25">
      <c r="A3275" t="s">
        <v>355</v>
      </c>
      <c r="B3275" t="s">
        <v>356</v>
      </c>
      <c r="C3275">
        <v>1384</v>
      </c>
      <c r="D3275" t="s">
        <v>2781</v>
      </c>
      <c r="E3275" t="s">
        <v>988</v>
      </c>
      <c r="F3275" t="s">
        <v>154</v>
      </c>
      <c r="G3275" t="s">
        <v>155</v>
      </c>
      <c r="H3275">
        <v>1</v>
      </c>
      <c r="I3275" t="s">
        <v>2371</v>
      </c>
      <c r="J3275" t="s">
        <v>27</v>
      </c>
      <c r="K3275">
        <v>430</v>
      </c>
      <c r="L3275" t="s">
        <v>35</v>
      </c>
      <c r="M3275" s="1">
        <v>42569</v>
      </c>
      <c r="N3275" s="1">
        <v>42753</v>
      </c>
      <c r="O3275" t="s">
        <v>88</v>
      </c>
      <c r="P3275" s="1">
        <v>42585.467662037037</v>
      </c>
      <c r="Q3275" s="1">
        <v>42569</v>
      </c>
    </row>
    <row r="3276" spans="1:17" x14ac:dyDescent="0.25">
      <c r="A3276" t="s">
        <v>355</v>
      </c>
      <c r="B3276" t="s">
        <v>356</v>
      </c>
      <c r="C3276">
        <v>1384</v>
      </c>
      <c r="D3276" t="s">
        <v>2781</v>
      </c>
      <c r="E3276" t="s">
        <v>988</v>
      </c>
      <c r="F3276" t="s">
        <v>154</v>
      </c>
      <c r="G3276" t="s">
        <v>155</v>
      </c>
      <c r="H3276">
        <v>1</v>
      </c>
      <c r="I3276" t="s">
        <v>2371</v>
      </c>
      <c r="J3276" t="s">
        <v>36</v>
      </c>
      <c r="K3276">
        <v>430</v>
      </c>
      <c r="L3276" t="s">
        <v>35</v>
      </c>
      <c r="M3276" s="1">
        <v>42569</v>
      </c>
      <c r="N3276" s="1">
        <v>42753</v>
      </c>
      <c r="O3276" t="s">
        <v>88</v>
      </c>
      <c r="P3276" s="1">
        <v>42585.467662037037</v>
      </c>
      <c r="Q3276" s="1">
        <v>42569</v>
      </c>
    </row>
    <row r="3277" spans="1:17" x14ac:dyDescent="0.25">
      <c r="A3277" t="s">
        <v>355</v>
      </c>
      <c r="B3277" t="s">
        <v>356</v>
      </c>
      <c r="C3277">
        <v>1384</v>
      </c>
      <c r="D3277" t="s">
        <v>2781</v>
      </c>
      <c r="E3277" t="s">
        <v>988</v>
      </c>
      <c r="F3277" t="s">
        <v>154</v>
      </c>
      <c r="G3277" t="s">
        <v>155</v>
      </c>
      <c r="H3277">
        <v>1</v>
      </c>
      <c r="I3277" t="s">
        <v>2371</v>
      </c>
      <c r="J3277" t="s">
        <v>24</v>
      </c>
      <c r="K3277">
        <v>430</v>
      </c>
      <c r="L3277" t="s">
        <v>35</v>
      </c>
      <c r="M3277" s="1">
        <v>42569</v>
      </c>
      <c r="N3277" s="1">
        <v>42753</v>
      </c>
      <c r="O3277" t="s">
        <v>88</v>
      </c>
      <c r="P3277" s="1">
        <v>42585.467662037037</v>
      </c>
      <c r="Q3277" s="1">
        <v>42569</v>
      </c>
    </row>
    <row r="3278" spans="1:17" x14ac:dyDescent="0.25">
      <c r="A3278" t="s">
        <v>2782</v>
      </c>
      <c r="B3278" t="s">
        <v>2783</v>
      </c>
      <c r="C3278">
        <v>2429</v>
      </c>
      <c r="D3278" t="s">
        <v>2784</v>
      </c>
      <c r="E3278" t="s">
        <v>910</v>
      </c>
      <c r="F3278" t="s">
        <v>52</v>
      </c>
      <c r="G3278" t="s">
        <v>213</v>
      </c>
      <c r="H3278">
        <v>0</v>
      </c>
      <c r="I3278" t="s">
        <v>359</v>
      </c>
      <c r="J3278" t="s">
        <v>24</v>
      </c>
      <c r="K3278">
        <v>1656</v>
      </c>
      <c r="L3278" t="s">
        <v>101</v>
      </c>
      <c r="M3278" s="1">
        <v>42284</v>
      </c>
      <c r="N3278" s="1">
        <v>42650</v>
      </c>
      <c r="O3278" t="s">
        <v>26</v>
      </c>
      <c r="P3278" s="1">
        <v>42629.437951388885</v>
      </c>
      <c r="Q3278" s="1">
        <v>42284</v>
      </c>
    </row>
    <row r="3279" spans="1:17" x14ac:dyDescent="0.25">
      <c r="A3279" t="s">
        <v>2782</v>
      </c>
      <c r="B3279" t="s">
        <v>2783</v>
      </c>
      <c r="C3279">
        <v>2429</v>
      </c>
      <c r="D3279" t="s">
        <v>2784</v>
      </c>
      <c r="E3279" t="s">
        <v>910</v>
      </c>
      <c r="F3279" t="s">
        <v>52</v>
      </c>
      <c r="G3279" t="s">
        <v>213</v>
      </c>
      <c r="H3279">
        <v>0</v>
      </c>
      <c r="I3279" t="s">
        <v>359</v>
      </c>
      <c r="J3279" t="s">
        <v>27</v>
      </c>
      <c r="K3279">
        <v>1656</v>
      </c>
      <c r="L3279" t="s">
        <v>101</v>
      </c>
      <c r="M3279" s="1">
        <v>42284</v>
      </c>
      <c r="N3279" s="1">
        <v>42650</v>
      </c>
      <c r="O3279" t="s">
        <v>26</v>
      </c>
      <c r="P3279" s="1">
        <v>42629.437951388885</v>
      </c>
      <c r="Q3279" s="1">
        <v>42284</v>
      </c>
    </row>
    <row r="3280" spans="1:17" x14ac:dyDescent="0.25">
      <c r="A3280" t="s">
        <v>2782</v>
      </c>
      <c r="B3280" t="s">
        <v>2783</v>
      </c>
      <c r="C3280">
        <v>2429</v>
      </c>
      <c r="D3280" t="s">
        <v>2784</v>
      </c>
      <c r="E3280" t="s">
        <v>910</v>
      </c>
      <c r="F3280" t="s">
        <v>52</v>
      </c>
      <c r="G3280" t="s">
        <v>213</v>
      </c>
      <c r="H3280">
        <v>0</v>
      </c>
      <c r="I3280" t="s">
        <v>359</v>
      </c>
      <c r="J3280" t="s">
        <v>24</v>
      </c>
      <c r="K3280">
        <v>2161</v>
      </c>
      <c r="L3280" t="s">
        <v>35</v>
      </c>
      <c r="M3280" s="1">
        <v>42628</v>
      </c>
      <c r="N3280" s="1">
        <v>42993</v>
      </c>
      <c r="O3280" t="s">
        <v>26</v>
      </c>
      <c r="P3280" s="1">
        <v>42642.441446759258</v>
      </c>
      <c r="Q3280" s="1">
        <v>42628</v>
      </c>
    </row>
    <row r="3281" spans="1:17" x14ac:dyDescent="0.25">
      <c r="A3281" t="s">
        <v>2782</v>
      </c>
      <c r="B3281" t="s">
        <v>2783</v>
      </c>
      <c r="C3281">
        <v>2429</v>
      </c>
      <c r="D3281" t="s">
        <v>2784</v>
      </c>
      <c r="E3281" t="s">
        <v>910</v>
      </c>
      <c r="F3281" t="s">
        <v>52</v>
      </c>
      <c r="G3281" t="s">
        <v>213</v>
      </c>
      <c r="H3281">
        <v>0</v>
      </c>
      <c r="I3281" t="s">
        <v>359</v>
      </c>
      <c r="J3281" t="s">
        <v>27</v>
      </c>
      <c r="K3281">
        <v>2161</v>
      </c>
      <c r="L3281" t="s">
        <v>35</v>
      </c>
      <c r="M3281" s="1">
        <v>42628</v>
      </c>
      <c r="N3281" s="1">
        <v>42993</v>
      </c>
      <c r="O3281" t="s">
        <v>26</v>
      </c>
      <c r="P3281" s="1">
        <v>42642.441446759258</v>
      </c>
      <c r="Q3281" s="1">
        <v>42628</v>
      </c>
    </row>
    <row r="3282" spans="1:17" x14ac:dyDescent="0.25">
      <c r="A3282" t="s">
        <v>114</v>
      </c>
      <c r="B3282" t="s">
        <v>115</v>
      </c>
      <c r="C3282">
        <v>2602</v>
      </c>
      <c r="D3282" t="s">
        <v>2785</v>
      </c>
      <c r="E3282" t="s">
        <v>212</v>
      </c>
      <c r="F3282" t="s">
        <v>154</v>
      </c>
      <c r="G3282" t="s">
        <v>206</v>
      </c>
      <c r="H3282">
        <v>1</v>
      </c>
      <c r="I3282" t="s">
        <v>225</v>
      </c>
      <c r="J3282" t="s">
        <v>24</v>
      </c>
      <c r="K3282">
        <v>162</v>
      </c>
      <c r="L3282" t="s">
        <v>35</v>
      </c>
      <c r="M3282" s="1">
        <v>42564</v>
      </c>
      <c r="N3282" s="1">
        <v>42748</v>
      </c>
      <c r="O3282" t="s">
        <v>26</v>
      </c>
      <c r="P3282" s="1">
        <v>42574.385127314818</v>
      </c>
      <c r="Q3282" s="1">
        <v>42564</v>
      </c>
    </row>
    <row r="3283" spans="1:17" x14ac:dyDescent="0.25">
      <c r="A3283" t="s">
        <v>114</v>
      </c>
      <c r="B3283" t="s">
        <v>115</v>
      </c>
      <c r="C3283">
        <v>2602</v>
      </c>
      <c r="D3283" t="s">
        <v>2785</v>
      </c>
      <c r="E3283" t="s">
        <v>212</v>
      </c>
      <c r="F3283" t="s">
        <v>154</v>
      </c>
      <c r="G3283" t="s">
        <v>206</v>
      </c>
      <c r="H3283">
        <v>1</v>
      </c>
      <c r="I3283" t="s">
        <v>225</v>
      </c>
      <c r="J3283" t="s">
        <v>27</v>
      </c>
      <c r="K3283">
        <v>162</v>
      </c>
      <c r="L3283" t="s">
        <v>35</v>
      </c>
      <c r="M3283" s="1">
        <v>42564</v>
      </c>
      <c r="N3283" s="1">
        <v>42748</v>
      </c>
      <c r="O3283" t="s">
        <v>26</v>
      </c>
      <c r="P3283" s="1">
        <v>42574.385127314818</v>
      </c>
      <c r="Q3283" s="1">
        <v>42564</v>
      </c>
    </row>
    <row r="3284" spans="1:17" x14ac:dyDescent="0.25">
      <c r="A3284" t="s">
        <v>114</v>
      </c>
      <c r="B3284" t="s">
        <v>115</v>
      </c>
      <c r="C3284">
        <v>2602</v>
      </c>
      <c r="D3284" t="s">
        <v>2785</v>
      </c>
      <c r="E3284" t="s">
        <v>212</v>
      </c>
      <c r="F3284" t="s">
        <v>154</v>
      </c>
      <c r="G3284" t="s">
        <v>206</v>
      </c>
      <c r="H3284">
        <v>1</v>
      </c>
      <c r="I3284" t="s">
        <v>225</v>
      </c>
      <c r="J3284" t="s">
        <v>36</v>
      </c>
      <c r="K3284">
        <v>162</v>
      </c>
      <c r="L3284" t="s">
        <v>35</v>
      </c>
      <c r="M3284" s="1">
        <v>42564</v>
      </c>
      <c r="N3284" s="1">
        <v>42748</v>
      </c>
      <c r="O3284" t="s">
        <v>26</v>
      </c>
      <c r="P3284" s="1">
        <v>42574.385127314818</v>
      </c>
      <c r="Q3284" s="1">
        <v>42564</v>
      </c>
    </row>
    <row r="3285" spans="1:17" x14ac:dyDescent="0.25">
      <c r="A3285" t="s">
        <v>2025</v>
      </c>
      <c r="B3285" t="s">
        <v>2026</v>
      </c>
      <c r="C3285" t="s">
        <v>99</v>
      </c>
      <c r="D3285" t="s">
        <v>2786</v>
      </c>
      <c r="E3285" t="s">
        <v>988</v>
      </c>
      <c r="F3285" t="s">
        <v>154</v>
      </c>
      <c r="G3285" t="s">
        <v>1404</v>
      </c>
      <c r="H3285">
        <v>0</v>
      </c>
      <c r="I3285" t="s">
        <v>107</v>
      </c>
      <c r="J3285" t="s">
        <v>24</v>
      </c>
      <c r="K3285">
        <v>1855</v>
      </c>
      <c r="L3285" t="s">
        <v>25</v>
      </c>
      <c r="M3285" s="1">
        <v>42313</v>
      </c>
      <c r="N3285" s="1">
        <v>42679</v>
      </c>
      <c r="O3285" t="s">
        <v>88</v>
      </c>
      <c r="P3285" s="1">
        <v>42636.40792824074</v>
      </c>
      <c r="Q3285" s="1">
        <v>42313</v>
      </c>
    </row>
    <row r="3286" spans="1:17" x14ac:dyDescent="0.25">
      <c r="A3286" t="s">
        <v>2025</v>
      </c>
      <c r="B3286" t="s">
        <v>2026</v>
      </c>
      <c r="C3286" t="s">
        <v>99</v>
      </c>
      <c r="D3286" t="s">
        <v>2786</v>
      </c>
      <c r="E3286" t="s">
        <v>988</v>
      </c>
      <c r="F3286" t="s">
        <v>154</v>
      </c>
      <c r="G3286" t="s">
        <v>1404</v>
      </c>
      <c r="H3286">
        <v>0</v>
      </c>
      <c r="I3286" t="s">
        <v>107</v>
      </c>
      <c r="J3286" t="s">
        <v>27</v>
      </c>
      <c r="K3286">
        <v>1855</v>
      </c>
      <c r="L3286" t="s">
        <v>25</v>
      </c>
      <c r="M3286" s="1">
        <v>42313</v>
      </c>
      <c r="N3286" s="1">
        <v>42679</v>
      </c>
      <c r="O3286" t="s">
        <v>88</v>
      </c>
      <c r="P3286" s="1">
        <v>42636.40792824074</v>
      </c>
      <c r="Q3286" s="1">
        <v>42313</v>
      </c>
    </row>
    <row r="3287" spans="1:17" x14ac:dyDescent="0.25">
      <c r="A3287" t="s">
        <v>2025</v>
      </c>
      <c r="B3287" t="s">
        <v>2026</v>
      </c>
      <c r="C3287" t="s">
        <v>99</v>
      </c>
      <c r="D3287" t="s">
        <v>2786</v>
      </c>
      <c r="E3287" t="s">
        <v>988</v>
      </c>
      <c r="F3287" t="s">
        <v>154</v>
      </c>
      <c r="G3287" t="s">
        <v>1404</v>
      </c>
      <c r="H3287">
        <v>0</v>
      </c>
      <c r="I3287" t="s">
        <v>107</v>
      </c>
      <c r="J3287" t="s">
        <v>24</v>
      </c>
      <c r="K3287">
        <v>2521</v>
      </c>
      <c r="L3287" t="s">
        <v>101</v>
      </c>
      <c r="M3287" s="1">
        <v>42653</v>
      </c>
      <c r="N3287" s="1">
        <v>43018</v>
      </c>
      <c r="O3287" t="s">
        <v>26</v>
      </c>
      <c r="P3287" s="1">
        <v>42684.386157407411</v>
      </c>
      <c r="Q3287" s="1">
        <v>42653</v>
      </c>
    </row>
    <row r="3288" spans="1:17" x14ac:dyDescent="0.25">
      <c r="A3288" t="s">
        <v>2025</v>
      </c>
      <c r="B3288" t="s">
        <v>2026</v>
      </c>
      <c r="C3288" t="s">
        <v>99</v>
      </c>
      <c r="D3288" t="s">
        <v>2786</v>
      </c>
      <c r="E3288" t="s">
        <v>988</v>
      </c>
      <c r="F3288" t="s">
        <v>154</v>
      </c>
      <c r="G3288" t="s">
        <v>1404</v>
      </c>
      <c r="H3288">
        <v>0</v>
      </c>
      <c r="I3288" t="s">
        <v>107</v>
      </c>
      <c r="J3288" t="s">
        <v>27</v>
      </c>
      <c r="K3288">
        <v>2521</v>
      </c>
      <c r="L3288" t="s">
        <v>101</v>
      </c>
      <c r="M3288" s="1">
        <v>42653</v>
      </c>
      <c r="N3288" s="1">
        <v>43018</v>
      </c>
      <c r="O3288" t="s">
        <v>26</v>
      </c>
      <c r="P3288" s="1">
        <v>42684.386157407411</v>
      </c>
      <c r="Q3288" s="1">
        <v>42653</v>
      </c>
    </row>
    <row r="3289" spans="1:17" x14ac:dyDescent="0.25">
      <c r="A3289" t="s">
        <v>2025</v>
      </c>
      <c r="B3289" t="s">
        <v>2026</v>
      </c>
      <c r="C3289" t="s">
        <v>99</v>
      </c>
      <c r="D3289" t="s">
        <v>2786</v>
      </c>
      <c r="E3289" t="s">
        <v>988</v>
      </c>
      <c r="F3289" t="s">
        <v>154</v>
      </c>
      <c r="G3289" t="s">
        <v>1404</v>
      </c>
      <c r="H3289">
        <v>0</v>
      </c>
      <c r="I3289" t="s">
        <v>107</v>
      </c>
      <c r="J3289" t="s">
        <v>24</v>
      </c>
      <c r="K3289">
        <v>2531</v>
      </c>
      <c r="L3289" t="s">
        <v>35</v>
      </c>
      <c r="M3289" s="1">
        <v>42653</v>
      </c>
      <c r="N3289" s="1">
        <v>43018</v>
      </c>
      <c r="O3289" t="s">
        <v>26</v>
      </c>
      <c r="P3289" s="1">
        <v>42684.496539351851</v>
      </c>
      <c r="Q3289" s="1">
        <v>42653</v>
      </c>
    </row>
    <row r="3290" spans="1:17" x14ac:dyDescent="0.25">
      <c r="A3290" t="s">
        <v>2025</v>
      </c>
      <c r="B3290" t="s">
        <v>2026</v>
      </c>
      <c r="C3290" t="s">
        <v>99</v>
      </c>
      <c r="D3290" t="s">
        <v>2786</v>
      </c>
      <c r="E3290" t="s">
        <v>988</v>
      </c>
      <c r="F3290" t="s">
        <v>154</v>
      </c>
      <c r="G3290" t="s">
        <v>1404</v>
      </c>
      <c r="H3290">
        <v>0</v>
      </c>
      <c r="I3290" t="s">
        <v>107</v>
      </c>
      <c r="J3290" t="s">
        <v>27</v>
      </c>
      <c r="K3290">
        <v>2531</v>
      </c>
      <c r="L3290" t="s">
        <v>35</v>
      </c>
      <c r="M3290" s="1">
        <v>42653</v>
      </c>
      <c r="N3290" s="1">
        <v>43018</v>
      </c>
      <c r="O3290" t="s">
        <v>26</v>
      </c>
      <c r="P3290" s="1">
        <v>42684.496539351851</v>
      </c>
      <c r="Q3290" s="1">
        <v>42653</v>
      </c>
    </row>
    <row r="3291" spans="1:17" x14ac:dyDescent="0.25">
      <c r="A3291" t="s">
        <v>1368</v>
      </c>
      <c r="B3291" t="s">
        <v>1369</v>
      </c>
      <c r="C3291">
        <v>1874</v>
      </c>
      <c r="D3291" t="s">
        <v>2787</v>
      </c>
      <c r="E3291" t="s">
        <v>208</v>
      </c>
      <c r="F3291" t="s">
        <v>52</v>
      </c>
      <c r="G3291" t="s">
        <v>2731</v>
      </c>
      <c r="H3291">
        <v>0</v>
      </c>
      <c r="I3291" t="s">
        <v>854</v>
      </c>
      <c r="J3291" t="s">
        <v>24</v>
      </c>
      <c r="K3291">
        <v>211</v>
      </c>
      <c r="L3291" t="s">
        <v>35</v>
      </c>
      <c r="M3291" s="1">
        <v>42494</v>
      </c>
      <c r="N3291" s="1">
        <v>42859</v>
      </c>
      <c r="O3291" t="s">
        <v>88</v>
      </c>
      <c r="P3291" s="1">
        <v>42579.486006944448</v>
      </c>
      <c r="Q3291" s="1">
        <v>42494</v>
      </c>
    </row>
    <row r="3292" spans="1:17" x14ac:dyDescent="0.25">
      <c r="A3292" t="s">
        <v>1368</v>
      </c>
      <c r="B3292" t="s">
        <v>1369</v>
      </c>
      <c r="C3292">
        <v>1874</v>
      </c>
      <c r="D3292" t="s">
        <v>2787</v>
      </c>
      <c r="E3292" t="s">
        <v>208</v>
      </c>
      <c r="F3292" t="s">
        <v>52</v>
      </c>
      <c r="G3292" t="s">
        <v>2731</v>
      </c>
      <c r="H3292">
        <v>0</v>
      </c>
      <c r="I3292" t="s">
        <v>854</v>
      </c>
      <c r="J3292" t="s">
        <v>27</v>
      </c>
      <c r="K3292">
        <v>211</v>
      </c>
      <c r="L3292" t="s">
        <v>35</v>
      </c>
      <c r="M3292" s="1">
        <v>42494</v>
      </c>
      <c r="N3292" s="1">
        <v>42859</v>
      </c>
      <c r="O3292" t="s">
        <v>88</v>
      </c>
      <c r="P3292" s="1">
        <v>42579.486006944448</v>
      </c>
      <c r="Q3292" s="1">
        <v>42494</v>
      </c>
    </row>
    <row r="3293" spans="1:17" x14ac:dyDescent="0.25">
      <c r="A3293" t="s">
        <v>1466</v>
      </c>
      <c r="B3293" t="s">
        <v>1467</v>
      </c>
      <c r="C3293">
        <v>2393</v>
      </c>
      <c r="D3293" t="s">
        <v>2788</v>
      </c>
      <c r="E3293" t="s">
        <v>202</v>
      </c>
      <c r="F3293" t="s">
        <v>829</v>
      </c>
      <c r="G3293" t="s">
        <v>1363</v>
      </c>
      <c r="H3293">
        <v>0</v>
      </c>
      <c r="I3293" t="s">
        <v>107</v>
      </c>
      <c r="J3293" t="s">
        <v>24</v>
      </c>
      <c r="K3293">
        <v>1351</v>
      </c>
      <c r="L3293" t="s">
        <v>35</v>
      </c>
      <c r="M3293" s="1">
        <v>42615</v>
      </c>
      <c r="N3293" s="1">
        <v>42980</v>
      </c>
      <c r="O3293" t="s">
        <v>88</v>
      </c>
      <c r="P3293" s="1">
        <v>42615.410624999997</v>
      </c>
      <c r="Q3293" s="1">
        <v>42615</v>
      </c>
    </row>
    <row r="3294" spans="1:17" x14ac:dyDescent="0.25">
      <c r="A3294" t="s">
        <v>1466</v>
      </c>
      <c r="B3294" t="s">
        <v>1467</v>
      </c>
      <c r="C3294">
        <v>2393</v>
      </c>
      <c r="D3294" t="s">
        <v>2788</v>
      </c>
      <c r="E3294" t="s">
        <v>202</v>
      </c>
      <c r="F3294" t="s">
        <v>829</v>
      </c>
      <c r="G3294" t="s">
        <v>1363</v>
      </c>
      <c r="H3294">
        <v>0</v>
      </c>
      <c r="I3294" t="s">
        <v>107</v>
      </c>
      <c r="J3294" t="s">
        <v>27</v>
      </c>
      <c r="K3294">
        <v>1351</v>
      </c>
      <c r="L3294" t="s">
        <v>35</v>
      </c>
      <c r="M3294" s="1">
        <v>42615</v>
      </c>
      <c r="N3294" s="1">
        <v>42980</v>
      </c>
      <c r="O3294" t="s">
        <v>88</v>
      </c>
      <c r="P3294" s="1">
        <v>42615.410624999997</v>
      </c>
      <c r="Q3294" s="1">
        <v>42615</v>
      </c>
    </row>
    <row r="3295" spans="1:17" x14ac:dyDescent="0.25">
      <c r="A3295" t="s">
        <v>2642</v>
      </c>
      <c r="B3295" t="s">
        <v>2643</v>
      </c>
      <c r="C3295">
        <v>2869</v>
      </c>
      <c r="D3295" t="s">
        <v>2789</v>
      </c>
      <c r="E3295" t="s">
        <v>212</v>
      </c>
      <c r="F3295" t="s">
        <v>70</v>
      </c>
      <c r="G3295" t="s">
        <v>2645</v>
      </c>
      <c r="H3295">
        <v>0</v>
      </c>
      <c r="I3295" t="s">
        <v>768</v>
      </c>
      <c r="J3295" t="s">
        <v>24</v>
      </c>
      <c r="K3295">
        <v>1044</v>
      </c>
      <c r="L3295" t="s">
        <v>25</v>
      </c>
      <c r="M3295" s="1">
        <v>42340</v>
      </c>
      <c r="N3295" s="1">
        <v>42706</v>
      </c>
      <c r="O3295" t="s">
        <v>26</v>
      </c>
      <c r="P3295" s="1">
        <v>42604.380856481483</v>
      </c>
      <c r="Q3295" s="1">
        <v>42340</v>
      </c>
    </row>
    <row r="3296" spans="1:17" x14ac:dyDescent="0.25">
      <c r="A3296" t="s">
        <v>2642</v>
      </c>
      <c r="B3296" t="s">
        <v>2643</v>
      </c>
      <c r="C3296">
        <v>2869</v>
      </c>
      <c r="D3296" t="s">
        <v>2789</v>
      </c>
      <c r="E3296" t="s">
        <v>212</v>
      </c>
      <c r="F3296" t="s">
        <v>70</v>
      </c>
      <c r="G3296" t="s">
        <v>2645</v>
      </c>
      <c r="H3296">
        <v>0</v>
      </c>
      <c r="I3296" t="s">
        <v>768</v>
      </c>
      <c r="J3296" t="s">
        <v>27</v>
      </c>
      <c r="K3296">
        <v>1044</v>
      </c>
      <c r="L3296" t="s">
        <v>25</v>
      </c>
      <c r="M3296" s="1">
        <v>42340</v>
      </c>
      <c r="N3296" s="1">
        <v>42706</v>
      </c>
      <c r="O3296" t="s">
        <v>26</v>
      </c>
      <c r="P3296" s="1">
        <v>42604.380856481483</v>
      </c>
      <c r="Q3296" s="1">
        <v>42340</v>
      </c>
    </row>
    <row r="3297" spans="1:17" x14ac:dyDescent="0.25">
      <c r="A3297" t="s">
        <v>2790</v>
      </c>
      <c r="B3297" t="s">
        <v>2791</v>
      </c>
      <c r="C3297">
        <v>2865</v>
      </c>
      <c r="D3297" t="s">
        <v>2792</v>
      </c>
      <c r="E3297" t="s">
        <v>988</v>
      </c>
      <c r="F3297" t="s">
        <v>178</v>
      </c>
      <c r="G3297" t="s">
        <v>142</v>
      </c>
      <c r="H3297">
        <v>1</v>
      </c>
      <c r="I3297" t="s">
        <v>265</v>
      </c>
      <c r="J3297" t="s">
        <v>24</v>
      </c>
      <c r="K3297">
        <v>647</v>
      </c>
      <c r="L3297" t="s">
        <v>25</v>
      </c>
      <c r="M3297" s="1">
        <v>42422</v>
      </c>
      <c r="N3297" s="1">
        <v>42604</v>
      </c>
      <c r="O3297" t="s">
        <v>26</v>
      </c>
      <c r="P3297" s="1">
        <v>42591.406400462962</v>
      </c>
      <c r="Q3297" s="1">
        <v>42422</v>
      </c>
    </row>
    <row r="3298" spans="1:17" x14ac:dyDescent="0.25">
      <c r="A3298" t="s">
        <v>2790</v>
      </c>
      <c r="B3298" t="s">
        <v>2791</v>
      </c>
      <c r="C3298">
        <v>2865</v>
      </c>
      <c r="D3298" t="s">
        <v>2792</v>
      </c>
      <c r="E3298" t="s">
        <v>988</v>
      </c>
      <c r="F3298" t="s">
        <v>178</v>
      </c>
      <c r="G3298" t="s">
        <v>142</v>
      </c>
      <c r="H3298">
        <v>1</v>
      </c>
      <c r="I3298" t="s">
        <v>265</v>
      </c>
      <c r="J3298" t="s">
        <v>27</v>
      </c>
      <c r="K3298">
        <v>647</v>
      </c>
      <c r="L3298" t="s">
        <v>25</v>
      </c>
      <c r="M3298" s="1">
        <v>42422</v>
      </c>
      <c r="N3298" s="1">
        <v>42604</v>
      </c>
      <c r="O3298" t="s">
        <v>26</v>
      </c>
      <c r="P3298" s="1">
        <v>42591.406400462962</v>
      </c>
      <c r="Q3298" s="1">
        <v>42422</v>
      </c>
    </row>
    <row r="3299" spans="1:17" x14ac:dyDescent="0.25">
      <c r="A3299" t="s">
        <v>2790</v>
      </c>
      <c r="B3299" t="s">
        <v>2791</v>
      </c>
      <c r="C3299">
        <v>2865</v>
      </c>
      <c r="D3299" t="s">
        <v>2792</v>
      </c>
      <c r="E3299" t="s">
        <v>988</v>
      </c>
      <c r="F3299" t="s">
        <v>178</v>
      </c>
      <c r="G3299" t="s">
        <v>142</v>
      </c>
      <c r="H3299">
        <v>1</v>
      </c>
      <c r="I3299" t="s">
        <v>265</v>
      </c>
      <c r="J3299" t="s">
        <v>36</v>
      </c>
      <c r="K3299">
        <v>647</v>
      </c>
      <c r="L3299" t="s">
        <v>25</v>
      </c>
      <c r="M3299" s="1">
        <v>42422</v>
      </c>
      <c r="N3299" s="1">
        <v>42604</v>
      </c>
      <c r="O3299" t="s">
        <v>26</v>
      </c>
      <c r="P3299" s="1">
        <v>42591.406400462962</v>
      </c>
      <c r="Q3299" s="1">
        <v>42422</v>
      </c>
    </row>
    <row r="3300" spans="1:17" x14ac:dyDescent="0.25">
      <c r="A3300" t="s">
        <v>2790</v>
      </c>
      <c r="B3300" t="s">
        <v>2791</v>
      </c>
      <c r="C3300">
        <v>2865</v>
      </c>
      <c r="D3300" t="s">
        <v>2792</v>
      </c>
      <c r="E3300" t="s">
        <v>988</v>
      </c>
      <c r="F3300" t="s">
        <v>178</v>
      </c>
      <c r="G3300" t="s">
        <v>142</v>
      </c>
      <c r="H3300">
        <v>1</v>
      </c>
      <c r="I3300" t="s">
        <v>265</v>
      </c>
      <c r="J3300" t="s">
        <v>24</v>
      </c>
      <c r="K3300">
        <v>1135</v>
      </c>
      <c r="L3300" t="s">
        <v>35</v>
      </c>
      <c r="M3300" s="1">
        <v>42604</v>
      </c>
      <c r="N3300" s="1">
        <v>42788</v>
      </c>
      <c r="O3300" t="s">
        <v>26</v>
      </c>
      <c r="P3300" s="1">
        <v>42606.642430555556</v>
      </c>
      <c r="Q3300" s="1">
        <v>42604</v>
      </c>
    </row>
    <row r="3301" spans="1:17" x14ac:dyDescent="0.25">
      <c r="A3301" t="s">
        <v>2790</v>
      </c>
      <c r="B3301" t="s">
        <v>2791</v>
      </c>
      <c r="C3301">
        <v>2865</v>
      </c>
      <c r="D3301" t="s">
        <v>2792</v>
      </c>
      <c r="E3301" t="s">
        <v>988</v>
      </c>
      <c r="F3301" t="s">
        <v>178</v>
      </c>
      <c r="G3301" t="s">
        <v>142</v>
      </c>
      <c r="H3301">
        <v>1</v>
      </c>
      <c r="I3301" t="s">
        <v>265</v>
      </c>
      <c r="J3301" t="s">
        <v>27</v>
      </c>
      <c r="K3301">
        <v>1135</v>
      </c>
      <c r="L3301" t="s">
        <v>35</v>
      </c>
      <c r="M3301" s="1">
        <v>42604</v>
      </c>
      <c r="N3301" s="1">
        <v>42788</v>
      </c>
      <c r="O3301" t="s">
        <v>26</v>
      </c>
      <c r="P3301" s="1">
        <v>42606.642430555556</v>
      </c>
      <c r="Q3301" s="1">
        <v>42604</v>
      </c>
    </row>
    <row r="3302" spans="1:17" x14ac:dyDescent="0.25">
      <c r="A3302" t="s">
        <v>2790</v>
      </c>
      <c r="B3302" t="s">
        <v>2791</v>
      </c>
      <c r="C3302">
        <v>2865</v>
      </c>
      <c r="D3302" t="s">
        <v>2792</v>
      </c>
      <c r="E3302" t="s">
        <v>988</v>
      </c>
      <c r="F3302" t="s">
        <v>178</v>
      </c>
      <c r="G3302" t="s">
        <v>142</v>
      </c>
      <c r="H3302">
        <v>1</v>
      </c>
      <c r="I3302" t="s">
        <v>265</v>
      </c>
      <c r="J3302" t="s">
        <v>36</v>
      </c>
      <c r="K3302">
        <v>1135</v>
      </c>
      <c r="L3302" t="s">
        <v>35</v>
      </c>
      <c r="M3302" s="1">
        <v>42604</v>
      </c>
      <c r="N3302" s="1">
        <v>42788</v>
      </c>
      <c r="O3302" t="s">
        <v>26</v>
      </c>
      <c r="P3302" s="1">
        <v>42606.642430555556</v>
      </c>
      <c r="Q3302" s="1">
        <v>42604</v>
      </c>
    </row>
    <row r="3303" spans="1:17" x14ac:dyDescent="0.25">
      <c r="A3303" t="s">
        <v>28</v>
      </c>
      <c r="B3303" t="s">
        <v>29</v>
      </c>
      <c r="C3303">
        <v>1862</v>
      </c>
      <c r="D3303" t="s">
        <v>2793</v>
      </c>
      <c r="E3303" t="s">
        <v>988</v>
      </c>
      <c r="F3303" t="s">
        <v>178</v>
      </c>
      <c r="G3303" t="s">
        <v>142</v>
      </c>
      <c r="H3303">
        <v>1</v>
      </c>
      <c r="I3303" t="s">
        <v>265</v>
      </c>
      <c r="J3303" t="s">
        <v>24</v>
      </c>
      <c r="K3303">
        <v>264</v>
      </c>
      <c r="L3303" t="s">
        <v>35</v>
      </c>
      <c r="M3303" s="1">
        <v>42562</v>
      </c>
      <c r="N3303" s="1">
        <v>42746</v>
      </c>
      <c r="O3303" t="s">
        <v>26</v>
      </c>
      <c r="P3303" s="1">
        <v>42580.622997685183</v>
      </c>
      <c r="Q3303" s="1">
        <v>42562</v>
      </c>
    </row>
    <row r="3304" spans="1:17" x14ac:dyDescent="0.25">
      <c r="A3304" t="s">
        <v>28</v>
      </c>
      <c r="B3304" t="s">
        <v>29</v>
      </c>
      <c r="C3304">
        <v>1862</v>
      </c>
      <c r="D3304" t="s">
        <v>2793</v>
      </c>
      <c r="E3304" t="s">
        <v>988</v>
      </c>
      <c r="F3304" t="s">
        <v>178</v>
      </c>
      <c r="G3304" t="s">
        <v>142</v>
      </c>
      <c r="H3304">
        <v>1</v>
      </c>
      <c r="I3304" t="s">
        <v>265</v>
      </c>
      <c r="J3304" t="s">
        <v>27</v>
      </c>
      <c r="K3304">
        <v>264</v>
      </c>
      <c r="L3304" t="s">
        <v>35</v>
      </c>
      <c r="M3304" s="1">
        <v>42562</v>
      </c>
      <c r="N3304" s="1">
        <v>42746</v>
      </c>
      <c r="O3304" t="s">
        <v>26</v>
      </c>
      <c r="P3304" s="1">
        <v>42580.622997685183</v>
      </c>
      <c r="Q3304" s="1">
        <v>42562</v>
      </c>
    </row>
    <row r="3305" spans="1:17" x14ac:dyDescent="0.25">
      <c r="A3305" t="s">
        <v>28</v>
      </c>
      <c r="B3305" t="s">
        <v>29</v>
      </c>
      <c r="C3305">
        <v>1862</v>
      </c>
      <c r="D3305" t="s">
        <v>2793</v>
      </c>
      <c r="E3305" t="s">
        <v>988</v>
      </c>
      <c r="F3305" t="s">
        <v>178</v>
      </c>
      <c r="G3305" t="s">
        <v>142</v>
      </c>
      <c r="H3305">
        <v>1</v>
      </c>
      <c r="I3305" t="s">
        <v>265</v>
      </c>
      <c r="J3305" t="s">
        <v>36</v>
      </c>
      <c r="K3305">
        <v>264</v>
      </c>
      <c r="L3305" t="s">
        <v>35</v>
      </c>
      <c r="M3305" s="1">
        <v>42562</v>
      </c>
      <c r="N3305" s="1">
        <v>42746</v>
      </c>
      <c r="O3305" t="s">
        <v>26</v>
      </c>
      <c r="P3305" s="1">
        <v>42580.622997685183</v>
      </c>
      <c r="Q3305" s="1">
        <v>42562</v>
      </c>
    </row>
    <row r="3306" spans="1:17" x14ac:dyDescent="0.25">
      <c r="A3306" t="s">
        <v>2630</v>
      </c>
      <c r="B3306" t="s">
        <v>2631</v>
      </c>
      <c r="C3306">
        <v>2730</v>
      </c>
      <c r="D3306" t="s">
        <v>2794</v>
      </c>
      <c r="E3306" t="s">
        <v>910</v>
      </c>
      <c r="F3306" t="s">
        <v>52</v>
      </c>
      <c r="G3306" t="s">
        <v>2795</v>
      </c>
      <c r="H3306">
        <v>1</v>
      </c>
      <c r="I3306" t="s">
        <v>132</v>
      </c>
      <c r="J3306" t="s">
        <v>24</v>
      </c>
      <c r="K3306">
        <v>246</v>
      </c>
      <c r="L3306" t="s">
        <v>35</v>
      </c>
      <c r="M3306" s="1">
        <v>42580</v>
      </c>
      <c r="N3306" s="1">
        <v>42764</v>
      </c>
      <c r="O3306" t="s">
        <v>26</v>
      </c>
      <c r="P3306" s="1">
        <v>42580.500208333331</v>
      </c>
      <c r="Q3306" s="1">
        <v>42580</v>
      </c>
    </row>
    <row r="3307" spans="1:17" x14ac:dyDescent="0.25">
      <c r="A3307" t="s">
        <v>2630</v>
      </c>
      <c r="B3307" t="s">
        <v>2631</v>
      </c>
      <c r="C3307">
        <v>2730</v>
      </c>
      <c r="D3307" t="s">
        <v>2794</v>
      </c>
      <c r="E3307" t="s">
        <v>910</v>
      </c>
      <c r="F3307" t="s">
        <v>52</v>
      </c>
      <c r="G3307" t="s">
        <v>2795</v>
      </c>
      <c r="H3307">
        <v>1</v>
      </c>
      <c r="I3307" t="s">
        <v>132</v>
      </c>
      <c r="J3307" t="s">
        <v>27</v>
      </c>
      <c r="K3307">
        <v>246</v>
      </c>
      <c r="L3307" t="s">
        <v>35</v>
      </c>
      <c r="M3307" s="1">
        <v>42580</v>
      </c>
      <c r="N3307" s="1">
        <v>42764</v>
      </c>
      <c r="O3307" t="s">
        <v>26</v>
      </c>
      <c r="P3307" s="1">
        <v>42580.500208333331</v>
      </c>
      <c r="Q3307" s="1">
        <v>42580</v>
      </c>
    </row>
    <row r="3308" spans="1:17" x14ac:dyDescent="0.25">
      <c r="A3308" t="s">
        <v>2630</v>
      </c>
      <c r="B3308" t="s">
        <v>2631</v>
      </c>
      <c r="C3308">
        <v>2730</v>
      </c>
      <c r="D3308" t="s">
        <v>2794</v>
      </c>
      <c r="E3308" t="s">
        <v>910</v>
      </c>
      <c r="F3308" t="s">
        <v>52</v>
      </c>
      <c r="G3308" t="s">
        <v>2795</v>
      </c>
      <c r="H3308">
        <v>1</v>
      </c>
      <c r="I3308" t="s">
        <v>132</v>
      </c>
      <c r="J3308" t="s">
        <v>36</v>
      </c>
      <c r="K3308">
        <v>246</v>
      </c>
      <c r="L3308" t="s">
        <v>35</v>
      </c>
      <c r="M3308" s="1">
        <v>42580</v>
      </c>
      <c r="N3308" s="1">
        <v>42764</v>
      </c>
      <c r="O3308" t="s">
        <v>26</v>
      </c>
      <c r="P3308" s="1">
        <v>42580.500208333331</v>
      </c>
      <c r="Q3308" s="1">
        <v>42580</v>
      </c>
    </row>
    <row r="3309" spans="1:17" x14ac:dyDescent="0.25">
      <c r="A3309" t="s">
        <v>174</v>
      </c>
      <c r="B3309" t="s">
        <v>175</v>
      </c>
      <c r="C3309">
        <v>1300</v>
      </c>
      <c r="D3309" t="s">
        <v>2796</v>
      </c>
      <c r="E3309" t="s">
        <v>205</v>
      </c>
      <c r="F3309" t="s">
        <v>52</v>
      </c>
      <c r="G3309" t="s">
        <v>1771</v>
      </c>
      <c r="H3309">
        <v>0</v>
      </c>
      <c r="I3309" t="s">
        <v>180</v>
      </c>
      <c r="J3309" t="s">
        <v>24</v>
      </c>
      <c r="K3309">
        <v>1167</v>
      </c>
      <c r="L3309" t="s">
        <v>25</v>
      </c>
      <c r="M3309" s="1">
        <v>42268</v>
      </c>
      <c r="N3309" s="1">
        <v>42634</v>
      </c>
      <c r="O3309" t="s">
        <v>88</v>
      </c>
      <c r="P3309" s="1">
        <v>42607.489641203705</v>
      </c>
      <c r="Q3309" s="1">
        <v>42268</v>
      </c>
    </row>
    <row r="3310" spans="1:17" x14ac:dyDescent="0.25">
      <c r="A3310" t="s">
        <v>174</v>
      </c>
      <c r="B3310" t="s">
        <v>175</v>
      </c>
      <c r="C3310">
        <v>1300</v>
      </c>
      <c r="D3310" t="s">
        <v>2796</v>
      </c>
      <c r="E3310" t="s">
        <v>205</v>
      </c>
      <c r="F3310" t="s">
        <v>52</v>
      </c>
      <c r="G3310" t="s">
        <v>1771</v>
      </c>
      <c r="H3310">
        <v>0</v>
      </c>
      <c r="I3310" t="s">
        <v>180</v>
      </c>
      <c r="J3310" t="s">
        <v>27</v>
      </c>
      <c r="K3310">
        <v>1167</v>
      </c>
      <c r="L3310" t="s">
        <v>25</v>
      </c>
      <c r="M3310" s="1">
        <v>42268</v>
      </c>
      <c r="N3310" s="1">
        <v>42634</v>
      </c>
      <c r="O3310" t="s">
        <v>88</v>
      </c>
      <c r="P3310" s="1">
        <v>42607.489641203705</v>
      </c>
      <c r="Q3310" s="1">
        <v>42268</v>
      </c>
    </row>
    <row r="3311" spans="1:17" x14ac:dyDescent="0.25">
      <c r="A3311" t="s">
        <v>174</v>
      </c>
      <c r="B3311" t="s">
        <v>175</v>
      </c>
      <c r="C3311">
        <v>1300</v>
      </c>
      <c r="D3311" t="s">
        <v>2796</v>
      </c>
      <c r="E3311" t="s">
        <v>205</v>
      </c>
      <c r="F3311" t="s">
        <v>52</v>
      </c>
      <c r="G3311" t="s">
        <v>1771</v>
      </c>
      <c r="H3311">
        <v>0</v>
      </c>
      <c r="I3311" t="s">
        <v>180</v>
      </c>
      <c r="J3311" t="s">
        <v>24</v>
      </c>
      <c r="K3311">
        <v>2285</v>
      </c>
      <c r="L3311" t="s">
        <v>35</v>
      </c>
      <c r="M3311" s="1">
        <v>42636</v>
      </c>
      <c r="N3311" s="1">
        <v>43001</v>
      </c>
      <c r="O3311" t="s">
        <v>26</v>
      </c>
      <c r="P3311" s="1">
        <v>42648.40252314815</v>
      </c>
      <c r="Q3311" s="1">
        <v>42636</v>
      </c>
    </row>
    <row r="3312" spans="1:17" x14ac:dyDescent="0.25">
      <c r="A3312" t="s">
        <v>174</v>
      </c>
      <c r="B3312" t="s">
        <v>175</v>
      </c>
      <c r="C3312">
        <v>1300</v>
      </c>
      <c r="D3312" t="s">
        <v>2796</v>
      </c>
      <c r="E3312" t="s">
        <v>205</v>
      </c>
      <c r="F3312" t="s">
        <v>52</v>
      </c>
      <c r="G3312" t="s">
        <v>1771</v>
      </c>
      <c r="H3312">
        <v>0</v>
      </c>
      <c r="I3312" t="s">
        <v>180</v>
      </c>
      <c r="J3312" t="s">
        <v>27</v>
      </c>
      <c r="K3312">
        <v>2285</v>
      </c>
      <c r="L3312" t="s">
        <v>35</v>
      </c>
      <c r="M3312" s="1">
        <v>42636</v>
      </c>
      <c r="N3312" s="1">
        <v>43001</v>
      </c>
      <c r="O3312" t="s">
        <v>26</v>
      </c>
      <c r="P3312" s="1">
        <v>42648.40252314815</v>
      </c>
      <c r="Q3312" s="1">
        <v>42636</v>
      </c>
    </row>
    <row r="3313" spans="1:17" x14ac:dyDescent="0.25">
      <c r="A3313" t="s">
        <v>1466</v>
      </c>
      <c r="B3313" t="s">
        <v>1467</v>
      </c>
      <c r="C3313">
        <v>2393</v>
      </c>
      <c r="D3313" t="s">
        <v>2797</v>
      </c>
      <c r="E3313" t="s">
        <v>208</v>
      </c>
      <c r="F3313" t="s">
        <v>154</v>
      </c>
      <c r="G3313" t="s">
        <v>155</v>
      </c>
      <c r="H3313">
        <v>0</v>
      </c>
      <c r="I3313" t="s">
        <v>107</v>
      </c>
      <c r="J3313" t="s">
        <v>24</v>
      </c>
      <c r="K3313">
        <v>1187</v>
      </c>
      <c r="L3313" t="s">
        <v>25</v>
      </c>
      <c r="M3313" s="1">
        <v>42468</v>
      </c>
      <c r="N3313" s="1">
        <v>42651</v>
      </c>
      <c r="O3313" t="s">
        <v>26</v>
      </c>
      <c r="P3313" s="1">
        <v>42608.389247685183</v>
      </c>
      <c r="Q3313" s="1">
        <v>42468</v>
      </c>
    </row>
    <row r="3314" spans="1:17" x14ac:dyDescent="0.25">
      <c r="A3314" t="s">
        <v>1466</v>
      </c>
      <c r="B3314" t="s">
        <v>1467</v>
      </c>
      <c r="C3314">
        <v>2393</v>
      </c>
      <c r="D3314" t="s">
        <v>2797</v>
      </c>
      <c r="E3314" t="s">
        <v>208</v>
      </c>
      <c r="F3314" t="s">
        <v>154</v>
      </c>
      <c r="G3314" t="s">
        <v>155</v>
      </c>
      <c r="H3314">
        <v>0</v>
      </c>
      <c r="I3314" t="s">
        <v>107</v>
      </c>
      <c r="J3314" t="s">
        <v>27</v>
      </c>
      <c r="K3314">
        <v>1187</v>
      </c>
      <c r="L3314" t="s">
        <v>25</v>
      </c>
      <c r="M3314" s="1">
        <v>42468</v>
      </c>
      <c r="N3314" s="1">
        <v>42651</v>
      </c>
      <c r="O3314" t="s">
        <v>26</v>
      </c>
      <c r="P3314" s="1">
        <v>42608.389247685183</v>
      </c>
      <c r="Q3314" s="1">
        <v>42468</v>
      </c>
    </row>
    <row r="3315" spans="1:17" x14ac:dyDescent="0.25">
      <c r="A3315" t="s">
        <v>1466</v>
      </c>
      <c r="B3315" t="s">
        <v>1467</v>
      </c>
      <c r="C3315">
        <v>2393</v>
      </c>
      <c r="D3315" t="s">
        <v>2797</v>
      </c>
      <c r="E3315" t="s">
        <v>208</v>
      </c>
      <c r="F3315" t="s">
        <v>154</v>
      </c>
      <c r="G3315" t="s">
        <v>155</v>
      </c>
      <c r="H3315">
        <v>0</v>
      </c>
      <c r="I3315" t="s">
        <v>107</v>
      </c>
      <c r="J3315" t="s">
        <v>24</v>
      </c>
      <c r="K3315">
        <v>2766</v>
      </c>
      <c r="L3315" t="s">
        <v>35</v>
      </c>
      <c r="M3315" s="1">
        <v>42724</v>
      </c>
      <c r="N3315" s="1">
        <v>43089</v>
      </c>
      <c r="O3315" t="s">
        <v>26</v>
      </c>
      <c r="P3315" s="1">
        <v>42720.545127314814</v>
      </c>
      <c r="Q3315" s="1">
        <v>42724</v>
      </c>
    </row>
    <row r="3316" spans="1:17" x14ac:dyDescent="0.25">
      <c r="A3316" t="s">
        <v>1466</v>
      </c>
      <c r="B3316" t="s">
        <v>1467</v>
      </c>
      <c r="C3316">
        <v>2393</v>
      </c>
      <c r="D3316" t="s">
        <v>2797</v>
      </c>
      <c r="E3316" t="s">
        <v>208</v>
      </c>
      <c r="F3316" t="s">
        <v>154</v>
      </c>
      <c r="G3316" t="s">
        <v>155</v>
      </c>
      <c r="H3316">
        <v>0</v>
      </c>
      <c r="I3316" t="s">
        <v>107</v>
      </c>
      <c r="J3316" t="s">
        <v>27</v>
      </c>
      <c r="K3316">
        <v>2766</v>
      </c>
      <c r="L3316" t="s">
        <v>35</v>
      </c>
      <c r="M3316" s="1">
        <v>42724</v>
      </c>
      <c r="N3316" s="1">
        <v>43089</v>
      </c>
      <c r="O3316" t="s">
        <v>26</v>
      </c>
      <c r="P3316" s="1">
        <v>42720.545127314814</v>
      </c>
      <c r="Q3316" s="1">
        <v>42724</v>
      </c>
    </row>
    <row r="3317" spans="1:17" x14ac:dyDescent="0.25">
      <c r="A3317" t="s">
        <v>706</v>
      </c>
      <c r="B3317" t="s">
        <v>707</v>
      </c>
      <c r="C3317">
        <v>2470</v>
      </c>
      <c r="D3317" t="s">
        <v>2798</v>
      </c>
      <c r="E3317" t="s">
        <v>208</v>
      </c>
      <c r="F3317" t="s">
        <v>209</v>
      </c>
      <c r="G3317" t="s">
        <v>1025</v>
      </c>
      <c r="H3317">
        <v>1</v>
      </c>
      <c r="I3317" t="s">
        <v>136</v>
      </c>
      <c r="J3317" t="s">
        <v>24</v>
      </c>
      <c r="K3317">
        <v>1821</v>
      </c>
      <c r="L3317" t="s">
        <v>25</v>
      </c>
      <c r="M3317" s="1">
        <v>42528</v>
      </c>
      <c r="N3317" s="1">
        <v>42711</v>
      </c>
      <c r="O3317" t="s">
        <v>26</v>
      </c>
      <c r="P3317" s="1">
        <v>42635.636388888888</v>
      </c>
      <c r="Q3317" s="1">
        <v>42528</v>
      </c>
    </row>
    <row r="3318" spans="1:17" x14ac:dyDescent="0.25">
      <c r="A3318" t="s">
        <v>706</v>
      </c>
      <c r="B3318" t="s">
        <v>707</v>
      </c>
      <c r="C3318">
        <v>2470</v>
      </c>
      <c r="D3318" t="s">
        <v>2798</v>
      </c>
      <c r="E3318" t="s">
        <v>208</v>
      </c>
      <c r="F3318" t="s">
        <v>209</v>
      </c>
      <c r="G3318" t="s">
        <v>1025</v>
      </c>
      <c r="H3318">
        <v>1</v>
      </c>
      <c r="I3318" t="s">
        <v>136</v>
      </c>
      <c r="J3318" t="s">
        <v>27</v>
      </c>
      <c r="K3318">
        <v>1821</v>
      </c>
      <c r="L3318" t="s">
        <v>25</v>
      </c>
      <c r="M3318" s="1">
        <v>42528</v>
      </c>
      <c r="N3318" s="1">
        <v>42711</v>
      </c>
      <c r="O3318" t="s">
        <v>26</v>
      </c>
      <c r="P3318" s="1">
        <v>42635.636388888888</v>
      </c>
      <c r="Q3318" s="1">
        <v>42528</v>
      </c>
    </row>
    <row r="3319" spans="1:17" x14ac:dyDescent="0.25">
      <c r="A3319" t="s">
        <v>706</v>
      </c>
      <c r="B3319" t="s">
        <v>707</v>
      </c>
      <c r="C3319">
        <v>2470</v>
      </c>
      <c r="D3319" t="s">
        <v>2798</v>
      </c>
      <c r="E3319" t="s">
        <v>208</v>
      </c>
      <c r="F3319" t="s">
        <v>209</v>
      </c>
      <c r="G3319" t="s">
        <v>1025</v>
      </c>
      <c r="H3319">
        <v>1</v>
      </c>
      <c r="I3319" t="s">
        <v>136</v>
      </c>
      <c r="J3319" t="s">
        <v>36</v>
      </c>
      <c r="K3319">
        <v>1821</v>
      </c>
      <c r="L3319" t="s">
        <v>25</v>
      </c>
      <c r="M3319" s="1">
        <v>42528</v>
      </c>
      <c r="N3319" s="1">
        <v>42711</v>
      </c>
      <c r="O3319" t="s">
        <v>26</v>
      </c>
      <c r="P3319" s="1">
        <v>42635.636388888888</v>
      </c>
      <c r="Q3319" s="1">
        <v>42528</v>
      </c>
    </row>
    <row r="3320" spans="1:17" x14ac:dyDescent="0.25">
      <c r="A3320" t="s">
        <v>706</v>
      </c>
      <c r="B3320" t="s">
        <v>707</v>
      </c>
      <c r="C3320">
        <v>2470</v>
      </c>
      <c r="D3320" t="s">
        <v>2798</v>
      </c>
      <c r="E3320" t="s">
        <v>208</v>
      </c>
      <c r="F3320" t="s">
        <v>209</v>
      </c>
      <c r="G3320" t="s">
        <v>1025</v>
      </c>
      <c r="H3320">
        <v>1</v>
      </c>
      <c r="I3320" t="s">
        <v>136</v>
      </c>
      <c r="J3320" t="s">
        <v>24</v>
      </c>
      <c r="K3320">
        <v>2725</v>
      </c>
      <c r="L3320" t="s">
        <v>35</v>
      </c>
      <c r="M3320" s="1">
        <v>42682</v>
      </c>
      <c r="N3320" s="1">
        <v>42863</v>
      </c>
      <c r="O3320" t="s">
        <v>26</v>
      </c>
      <c r="P3320" s="1">
        <v>42712.386388888888</v>
      </c>
      <c r="Q3320" s="1">
        <v>42682</v>
      </c>
    </row>
    <row r="3321" spans="1:17" x14ac:dyDescent="0.25">
      <c r="A3321" t="s">
        <v>706</v>
      </c>
      <c r="B3321" t="s">
        <v>707</v>
      </c>
      <c r="C3321">
        <v>2470</v>
      </c>
      <c r="D3321" t="s">
        <v>2798</v>
      </c>
      <c r="E3321" t="s">
        <v>208</v>
      </c>
      <c r="F3321" t="s">
        <v>209</v>
      </c>
      <c r="G3321" t="s">
        <v>1025</v>
      </c>
      <c r="H3321">
        <v>1</v>
      </c>
      <c r="I3321" t="s">
        <v>136</v>
      </c>
      <c r="J3321" t="s">
        <v>27</v>
      </c>
      <c r="K3321">
        <v>2725</v>
      </c>
      <c r="L3321" t="s">
        <v>35</v>
      </c>
      <c r="M3321" s="1">
        <v>42682</v>
      </c>
      <c r="N3321" s="1">
        <v>42863</v>
      </c>
      <c r="O3321" t="s">
        <v>26</v>
      </c>
      <c r="P3321" s="1">
        <v>42712.386388888888</v>
      </c>
      <c r="Q3321" s="1">
        <v>42682</v>
      </c>
    </row>
    <row r="3322" spans="1:17" x14ac:dyDescent="0.25">
      <c r="A3322" t="s">
        <v>706</v>
      </c>
      <c r="B3322" t="s">
        <v>707</v>
      </c>
      <c r="C3322">
        <v>2470</v>
      </c>
      <c r="D3322" t="s">
        <v>2798</v>
      </c>
      <c r="E3322" t="s">
        <v>208</v>
      </c>
      <c r="F3322" t="s">
        <v>209</v>
      </c>
      <c r="G3322" t="s">
        <v>1025</v>
      </c>
      <c r="H3322">
        <v>1</v>
      </c>
      <c r="I3322" t="s">
        <v>136</v>
      </c>
      <c r="J3322" t="s">
        <v>36</v>
      </c>
      <c r="K3322">
        <v>2725</v>
      </c>
      <c r="L3322" t="s">
        <v>35</v>
      </c>
      <c r="M3322" s="1">
        <v>42682</v>
      </c>
      <c r="N3322" s="1">
        <v>42863</v>
      </c>
      <c r="O3322" t="s">
        <v>26</v>
      </c>
      <c r="P3322" s="1">
        <v>42712.386388888888</v>
      </c>
      <c r="Q3322" s="1">
        <v>42682</v>
      </c>
    </row>
    <row r="3323" spans="1:17" x14ac:dyDescent="0.25">
      <c r="A3323" t="s">
        <v>114</v>
      </c>
      <c r="B3323" t="s">
        <v>115</v>
      </c>
      <c r="C3323">
        <v>2602</v>
      </c>
      <c r="D3323" t="s">
        <v>2799</v>
      </c>
      <c r="E3323" t="s">
        <v>910</v>
      </c>
      <c r="F3323" t="s">
        <v>146</v>
      </c>
      <c r="G3323" t="s">
        <v>2731</v>
      </c>
      <c r="H3323">
        <v>0</v>
      </c>
      <c r="I3323" t="s">
        <v>65</v>
      </c>
      <c r="J3323" t="s">
        <v>24</v>
      </c>
      <c r="K3323">
        <v>2113</v>
      </c>
      <c r="L3323" t="s">
        <v>35</v>
      </c>
      <c r="M3323" s="1">
        <v>42541</v>
      </c>
      <c r="N3323" s="1">
        <v>42906</v>
      </c>
      <c r="O3323" t="s">
        <v>88</v>
      </c>
      <c r="P3323" s="1">
        <v>42641.616412037038</v>
      </c>
      <c r="Q3323" s="1">
        <v>42541</v>
      </c>
    </row>
    <row r="3324" spans="1:17" x14ac:dyDescent="0.25">
      <c r="A3324" t="s">
        <v>114</v>
      </c>
      <c r="B3324" t="s">
        <v>115</v>
      </c>
      <c r="C3324">
        <v>2602</v>
      </c>
      <c r="D3324" t="s">
        <v>2799</v>
      </c>
      <c r="E3324" t="s">
        <v>910</v>
      </c>
      <c r="F3324" t="s">
        <v>146</v>
      </c>
      <c r="G3324" t="s">
        <v>2731</v>
      </c>
      <c r="H3324">
        <v>0</v>
      </c>
      <c r="I3324" t="s">
        <v>65</v>
      </c>
      <c r="J3324" t="s">
        <v>27</v>
      </c>
      <c r="K3324">
        <v>2113</v>
      </c>
      <c r="L3324" t="s">
        <v>35</v>
      </c>
      <c r="M3324" s="1">
        <v>42541</v>
      </c>
      <c r="N3324" s="1">
        <v>42906</v>
      </c>
      <c r="O3324" t="s">
        <v>88</v>
      </c>
      <c r="P3324" s="1">
        <v>42641.616412037038</v>
      </c>
      <c r="Q3324" s="1">
        <v>42541</v>
      </c>
    </row>
    <row r="3325" spans="1:17" x14ac:dyDescent="0.25">
      <c r="A3325" t="s">
        <v>2800</v>
      </c>
      <c r="B3325" t="s">
        <v>2801</v>
      </c>
      <c r="C3325">
        <v>2907</v>
      </c>
      <c r="D3325" t="s">
        <v>2802</v>
      </c>
      <c r="E3325" t="s">
        <v>208</v>
      </c>
      <c r="F3325" t="s">
        <v>154</v>
      </c>
      <c r="G3325" t="s">
        <v>155</v>
      </c>
      <c r="H3325">
        <v>0</v>
      </c>
      <c r="I3325" t="s">
        <v>2803</v>
      </c>
      <c r="J3325" t="s">
        <v>27</v>
      </c>
      <c r="K3325">
        <v>748</v>
      </c>
      <c r="L3325" t="s">
        <v>35</v>
      </c>
      <c r="M3325" s="1">
        <v>42579</v>
      </c>
      <c r="N3325" s="1">
        <v>42944</v>
      </c>
      <c r="O3325" t="s">
        <v>26</v>
      </c>
      <c r="P3325" s="1">
        <v>42592.438148148147</v>
      </c>
      <c r="Q3325" s="1">
        <v>42579</v>
      </c>
    </row>
    <row r="3326" spans="1:17" x14ac:dyDescent="0.25">
      <c r="A3326" t="s">
        <v>2800</v>
      </c>
      <c r="B3326" t="s">
        <v>2801</v>
      </c>
      <c r="C3326">
        <v>2907</v>
      </c>
      <c r="D3326" t="s">
        <v>2802</v>
      </c>
      <c r="E3326" t="s">
        <v>208</v>
      </c>
      <c r="F3326" t="s">
        <v>154</v>
      </c>
      <c r="G3326" t="s">
        <v>155</v>
      </c>
      <c r="H3326">
        <v>0</v>
      </c>
      <c r="I3326" t="s">
        <v>2803</v>
      </c>
      <c r="J3326" t="s">
        <v>24</v>
      </c>
      <c r="K3326">
        <v>748</v>
      </c>
      <c r="L3326" t="s">
        <v>35</v>
      </c>
      <c r="M3326" s="1">
        <v>42579</v>
      </c>
      <c r="N3326" s="1">
        <v>42944</v>
      </c>
      <c r="O3326" t="s">
        <v>26</v>
      </c>
      <c r="P3326" s="1">
        <v>42592.438148148147</v>
      </c>
      <c r="Q3326" s="1">
        <v>42579</v>
      </c>
    </row>
    <row r="3327" spans="1:17" x14ac:dyDescent="0.25">
      <c r="A3327" t="s">
        <v>114</v>
      </c>
      <c r="B3327" t="s">
        <v>115</v>
      </c>
      <c r="C3327">
        <v>2602</v>
      </c>
      <c r="D3327" t="s">
        <v>2804</v>
      </c>
      <c r="E3327" t="s">
        <v>202</v>
      </c>
      <c r="F3327" t="s">
        <v>154</v>
      </c>
      <c r="G3327" t="s">
        <v>206</v>
      </c>
      <c r="H3327">
        <v>0</v>
      </c>
      <c r="I3327" t="s">
        <v>94</v>
      </c>
      <c r="J3327" t="s">
        <v>24</v>
      </c>
      <c r="K3327">
        <v>2354</v>
      </c>
      <c r="L3327" t="s">
        <v>35</v>
      </c>
      <c r="M3327" s="1">
        <v>42656</v>
      </c>
      <c r="N3327" s="1">
        <v>43021</v>
      </c>
      <c r="O3327" t="s">
        <v>88</v>
      </c>
      <c r="P3327" s="1">
        <v>42662.368472222224</v>
      </c>
      <c r="Q3327" s="1">
        <v>42656</v>
      </c>
    </row>
    <row r="3328" spans="1:17" x14ac:dyDescent="0.25">
      <c r="A3328" t="s">
        <v>114</v>
      </c>
      <c r="B3328" t="s">
        <v>115</v>
      </c>
      <c r="C3328">
        <v>2602</v>
      </c>
      <c r="D3328" t="s">
        <v>2804</v>
      </c>
      <c r="E3328" t="s">
        <v>202</v>
      </c>
      <c r="F3328" t="s">
        <v>154</v>
      </c>
      <c r="G3328" t="s">
        <v>206</v>
      </c>
      <c r="H3328">
        <v>0</v>
      </c>
      <c r="I3328" t="s">
        <v>94</v>
      </c>
      <c r="J3328" t="s">
        <v>27</v>
      </c>
      <c r="K3328">
        <v>2354</v>
      </c>
      <c r="L3328" t="s">
        <v>35</v>
      </c>
      <c r="M3328" s="1">
        <v>42656</v>
      </c>
      <c r="N3328" s="1">
        <v>43021</v>
      </c>
      <c r="O3328" t="s">
        <v>88</v>
      </c>
      <c r="P3328" s="1">
        <v>42662.368472222224</v>
      </c>
      <c r="Q3328" s="1">
        <v>42656</v>
      </c>
    </row>
    <row r="3329" spans="1:17" x14ac:dyDescent="0.25">
      <c r="A3329" t="s">
        <v>2805</v>
      </c>
      <c r="B3329" t="s">
        <v>2806</v>
      </c>
      <c r="C3329">
        <v>2045</v>
      </c>
      <c r="D3329" t="s">
        <v>2807</v>
      </c>
      <c r="E3329" t="s">
        <v>212</v>
      </c>
      <c r="F3329" t="s">
        <v>146</v>
      </c>
      <c r="G3329" t="s">
        <v>213</v>
      </c>
      <c r="H3329">
        <v>0</v>
      </c>
      <c r="I3329" t="s">
        <v>107</v>
      </c>
      <c r="J3329" t="s">
        <v>27</v>
      </c>
      <c r="K3329">
        <v>1979</v>
      </c>
      <c r="L3329" t="s">
        <v>35</v>
      </c>
      <c r="M3329" s="1">
        <v>42529</v>
      </c>
      <c r="N3329" s="1">
        <v>42894</v>
      </c>
      <c r="O3329" t="s">
        <v>26</v>
      </c>
      <c r="P3329" s="1">
        <v>42639.699456018519</v>
      </c>
      <c r="Q3329" s="1">
        <v>42529</v>
      </c>
    </row>
    <row r="3330" spans="1:17" x14ac:dyDescent="0.25">
      <c r="A3330" t="s">
        <v>2805</v>
      </c>
      <c r="B3330" t="s">
        <v>2806</v>
      </c>
      <c r="C3330">
        <v>2045</v>
      </c>
      <c r="D3330" t="s">
        <v>2807</v>
      </c>
      <c r="E3330" t="s">
        <v>212</v>
      </c>
      <c r="F3330" t="s">
        <v>146</v>
      </c>
      <c r="G3330" t="s">
        <v>213</v>
      </c>
      <c r="H3330">
        <v>0</v>
      </c>
      <c r="I3330" t="s">
        <v>107</v>
      </c>
      <c r="J3330" t="s">
        <v>24</v>
      </c>
      <c r="K3330">
        <v>1979</v>
      </c>
      <c r="L3330" t="s">
        <v>35</v>
      </c>
      <c r="M3330" s="1">
        <v>42529</v>
      </c>
      <c r="N3330" s="1">
        <v>42894</v>
      </c>
      <c r="O3330" t="s">
        <v>26</v>
      </c>
      <c r="P3330" s="1">
        <v>42639.699456018519</v>
      </c>
      <c r="Q3330" s="1">
        <v>42529</v>
      </c>
    </row>
    <row r="3331" spans="1:17" x14ac:dyDescent="0.25">
      <c r="A3331" t="s">
        <v>1328</v>
      </c>
      <c r="B3331" t="s">
        <v>1329</v>
      </c>
      <c r="C3331">
        <v>2790</v>
      </c>
      <c r="D3331" t="s">
        <v>2808</v>
      </c>
      <c r="E3331" t="s">
        <v>208</v>
      </c>
      <c r="F3331" t="s">
        <v>154</v>
      </c>
      <c r="G3331" t="s">
        <v>155</v>
      </c>
      <c r="H3331">
        <v>1</v>
      </c>
      <c r="I3331" t="s">
        <v>1279</v>
      </c>
      <c r="J3331" t="s">
        <v>24</v>
      </c>
      <c r="K3331">
        <v>63</v>
      </c>
      <c r="L3331" t="s">
        <v>35</v>
      </c>
      <c r="M3331" s="1">
        <v>42556</v>
      </c>
      <c r="N3331" s="1">
        <v>42740</v>
      </c>
      <c r="O3331" t="s">
        <v>26</v>
      </c>
      <c r="P3331" s="1">
        <v>42566.483738425923</v>
      </c>
      <c r="Q3331" s="1">
        <v>42556</v>
      </c>
    </row>
    <row r="3332" spans="1:17" x14ac:dyDescent="0.25">
      <c r="A3332" t="s">
        <v>1328</v>
      </c>
      <c r="B3332" t="s">
        <v>1329</v>
      </c>
      <c r="C3332">
        <v>2790</v>
      </c>
      <c r="D3332" t="s">
        <v>2808</v>
      </c>
      <c r="E3332" t="s">
        <v>208</v>
      </c>
      <c r="F3332" t="s">
        <v>154</v>
      </c>
      <c r="G3332" t="s">
        <v>155</v>
      </c>
      <c r="H3332">
        <v>1</v>
      </c>
      <c r="I3332" t="s">
        <v>1279</v>
      </c>
      <c r="J3332" t="s">
        <v>27</v>
      </c>
      <c r="K3332">
        <v>63</v>
      </c>
      <c r="L3332" t="s">
        <v>35</v>
      </c>
      <c r="M3332" s="1">
        <v>42556</v>
      </c>
      <c r="N3332" s="1">
        <v>42740</v>
      </c>
      <c r="O3332" t="s">
        <v>26</v>
      </c>
      <c r="P3332" s="1">
        <v>42566.483738425923</v>
      </c>
      <c r="Q3332" s="1">
        <v>42556</v>
      </c>
    </row>
    <row r="3333" spans="1:17" x14ac:dyDescent="0.25">
      <c r="A3333" t="s">
        <v>1328</v>
      </c>
      <c r="B3333" t="s">
        <v>1329</v>
      </c>
      <c r="C3333">
        <v>2790</v>
      </c>
      <c r="D3333" t="s">
        <v>2808</v>
      </c>
      <c r="E3333" t="s">
        <v>208</v>
      </c>
      <c r="F3333" t="s">
        <v>154</v>
      </c>
      <c r="G3333" t="s">
        <v>155</v>
      </c>
      <c r="H3333">
        <v>1</v>
      </c>
      <c r="I3333" t="s">
        <v>1279</v>
      </c>
      <c r="J3333" t="s">
        <v>36</v>
      </c>
      <c r="K3333">
        <v>63</v>
      </c>
      <c r="L3333" t="s">
        <v>35</v>
      </c>
      <c r="M3333" s="1">
        <v>42556</v>
      </c>
      <c r="N3333" s="1">
        <v>42740</v>
      </c>
      <c r="O3333" t="s">
        <v>26</v>
      </c>
      <c r="P3333" s="1">
        <v>42566.483738425923</v>
      </c>
      <c r="Q3333" s="1">
        <v>42556</v>
      </c>
    </row>
    <row r="3334" spans="1:17" x14ac:dyDescent="0.25">
      <c r="A3334" t="s">
        <v>901</v>
      </c>
      <c r="B3334" t="s">
        <v>902</v>
      </c>
      <c r="C3334">
        <v>1091</v>
      </c>
      <c r="D3334" t="s">
        <v>2809</v>
      </c>
      <c r="E3334" t="s">
        <v>205</v>
      </c>
      <c r="F3334" t="s">
        <v>141</v>
      </c>
      <c r="G3334" t="s">
        <v>685</v>
      </c>
      <c r="H3334">
        <v>0</v>
      </c>
      <c r="I3334" t="s">
        <v>238</v>
      </c>
      <c r="J3334" t="s">
        <v>24</v>
      </c>
      <c r="K3334">
        <v>1837</v>
      </c>
      <c r="L3334" t="s">
        <v>35</v>
      </c>
      <c r="M3334" s="1">
        <v>42380</v>
      </c>
      <c r="N3334" s="1">
        <v>42746</v>
      </c>
      <c r="O3334" t="s">
        <v>88</v>
      </c>
      <c r="P3334" s="1">
        <v>42635.694050925929</v>
      </c>
      <c r="Q3334" s="1">
        <v>42380</v>
      </c>
    </row>
    <row r="3335" spans="1:17" x14ac:dyDescent="0.25">
      <c r="A3335" t="s">
        <v>901</v>
      </c>
      <c r="B3335" t="s">
        <v>902</v>
      </c>
      <c r="C3335">
        <v>1091</v>
      </c>
      <c r="D3335" t="s">
        <v>2809</v>
      </c>
      <c r="E3335" t="s">
        <v>205</v>
      </c>
      <c r="F3335" t="s">
        <v>141</v>
      </c>
      <c r="G3335" t="s">
        <v>685</v>
      </c>
      <c r="H3335">
        <v>0</v>
      </c>
      <c r="I3335" t="s">
        <v>238</v>
      </c>
      <c r="J3335" t="s">
        <v>27</v>
      </c>
      <c r="K3335">
        <v>1837</v>
      </c>
      <c r="L3335" t="s">
        <v>35</v>
      </c>
      <c r="M3335" s="1">
        <v>42380</v>
      </c>
      <c r="N3335" s="1">
        <v>42746</v>
      </c>
      <c r="O3335" t="s">
        <v>88</v>
      </c>
      <c r="P3335" s="1">
        <v>42635.694050925929</v>
      </c>
      <c r="Q3335" s="1">
        <v>42380</v>
      </c>
    </row>
    <row r="3336" spans="1:17" x14ac:dyDescent="0.25">
      <c r="A3336" t="s">
        <v>901</v>
      </c>
      <c r="B3336" t="s">
        <v>902</v>
      </c>
      <c r="C3336">
        <v>1091</v>
      </c>
      <c r="D3336" t="s">
        <v>2810</v>
      </c>
      <c r="E3336" t="s">
        <v>205</v>
      </c>
      <c r="F3336" t="s">
        <v>141</v>
      </c>
      <c r="G3336" t="s">
        <v>685</v>
      </c>
      <c r="H3336">
        <v>0</v>
      </c>
      <c r="I3336" t="s">
        <v>238</v>
      </c>
      <c r="J3336" t="s">
        <v>24</v>
      </c>
      <c r="K3336">
        <v>1843</v>
      </c>
      <c r="L3336" t="s">
        <v>35</v>
      </c>
      <c r="M3336" s="1">
        <v>42382</v>
      </c>
      <c r="N3336" s="1">
        <v>42748</v>
      </c>
      <c r="O3336" t="s">
        <v>88</v>
      </c>
      <c r="P3336" s="1">
        <v>42635.732314814813</v>
      </c>
      <c r="Q3336" s="1">
        <v>42382</v>
      </c>
    </row>
    <row r="3337" spans="1:17" x14ac:dyDescent="0.25">
      <c r="A3337" t="s">
        <v>901</v>
      </c>
      <c r="B3337" t="s">
        <v>902</v>
      </c>
      <c r="C3337">
        <v>1091</v>
      </c>
      <c r="D3337" t="s">
        <v>2810</v>
      </c>
      <c r="E3337" t="s">
        <v>205</v>
      </c>
      <c r="F3337" t="s">
        <v>141</v>
      </c>
      <c r="G3337" t="s">
        <v>685</v>
      </c>
      <c r="H3337">
        <v>0</v>
      </c>
      <c r="I3337" t="s">
        <v>238</v>
      </c>
      <c r="J3337" t="s">
        <v>27</v>
      </c>
      <c r="K3337">
        <v>1843</v>
      </c>
      <c r="L3337" t="s">
        <v>35</v>
      </c>
      <c r="M3337" s="1">
        <v>42382</v>
      </c>
      <c r="N3337" s="1">
        <v>42748</v>
      </c>
      <c r="O3337" t="s">
        <v>88</v>
      </c>
      <c r="P3337" s="1">
        <v>42635.732314814813</v>
      </c>
      <c r="Q3337" s="1">
        <v>42382</v>
      </c>
    </row>
    <row r="3338" spans="1:17" x14ac:dyDescent="0.25">
      <c r="A3338" t="s">
        <v>901</v>
      </c>
      <c r="B3338" t="s">
        <v>902</v>
      </c>
      <c r="C3338">
        <v>1091</v>
      </c>
      <c r="D3338" t="s">
        <v>2811</v>
      </c>
      <c r="E3338" t="s">
        <v>205</v>
      </c>
      <c r="F3338" t="s">
        <v>141</v>
      </c>
      <c r="G3338" t="s">
        <v>685</v>
      </c>
      <c r="H3338">
        <v>0</v>
      </c>
      <c r="I3338" t="s">
        <v>238</v>
      </c>
      <c r="J3338" t="s">
        <v>24</v>
      </c>
      <c r="K3338">
        <v>1838</v>
      </c>
      <c r="L3338" t="s">
        <v>35</v>
      </c>
      <c r="M3338" s="1">
        <v>42384</v>
      </c>
      <c r="N3338" s="1">
        <v>42750</v>
      </c>
      <c r="O3338" t="s">
        <v>88</v>
      </c>
      <c r="P3338" s="1">
        <v>42635.699201388888</v>
      </c>
      <c r="Q3338" s="1">
        <v>42384</v>
      </c>
    </row>
    <row r="3339" spans="1:17" x14ac:dyDescent="0.25">
      <c r="A3339" t="s">
        <v>901</v>
      </c>
      <c r="B3339" t="s">
        <v>902</v>
      </c>
      <c r="C3339">
        <v>1091</v>
      </c>
      <c r="D3339" t="s">
        <v>2811</v>
      </c>
      <c r="E3339" t="s">
        <v>205</v>
      </c>
      <c r="F3339" t="s">
        <v>141</v>
      </c>
      <c r="G3339" t="s">
        <v>685</v>
      </c>
      <c r="H3339">
        <v>0</v>
      </c>
      <c r="I3339" t="s">
        <v>238</v>
      </c>
      <c r="J3339" t="s">
        <v>27</v>
      </c>
      <c r="K3339">
        <v>1838</v>
      </c>
      <c r="L3339" t="s">
        <v>35</v>
      </c>
      <c r="M3339" s="1">
        <v>42384</v>
      </c>
      <c r="N3339" s="1">
        <v>42750</v>
      </c>
      <c r="O3339" t="s">
        <v>88</v>
      </c>
      <c r="P3339" s="1">
        <v>42635.699201388888</v>
      </c>
      <c r="Q3339" s="1">
        <v>42384</v>
      </c>
    </row>
    <row r="3340" spans="1:17" x14ac:dyDescent="0.25">
      <c r="A3340" t="s">
        <v>901</v>
      </c>
      <c r="B3340" t="s">
        <v>902</v>
      </c>
      <c r="C3340">
        <v>1091</v>
      </c>
      <c r="D3340" t="s">
        <v>2812</v>
      </c>
      <c r="E3340" t="s">
        <v>205</v>
      </c>
      <c r="F3340" t="s">
        <v>141</v>
      </c>
      <c r="G3340" t="s">
        <v>685</v>
      </c>
      <c r="H3340">
        <v>0</v>
      </c>
      <c r="I3340" t="s">
        <v>238</v>
      </c>
      <c r="J3340" t="s">
        <v>24</v>
      </c>
      <c r="K3340">
        <v>1844</v>
      </c>
      <c r="L3340" t="s">
        <v>35</v>
      </c>
      <c r="M3340" s="1">
        <v>42381</v>
      </c>
      <c r="N3340" s="1">
        <v>42747</v>
      </c>
      <c r="O3340" t="s">
        <v>88</v>
      </c>
      <c r="P3340" s="1">
        <v>42635.735914351855</v>
      </c>
      <c r="Q3340" s="1">
        <v>42381</v>
      </c>
    </row>
    <row r="3341" spans="1:17" x14ac:dyDescent="0.25">
      <c r="A3341" t="s">
        <v>901</v>
      </c>
      <c r="B3341" t="s">
        <v>902</v>
      </c>
      <c r="C3341">
        <v>1091</v>
      </c>
      <c r="D3341" t="s">
        <v>2812</v>
      </c>
      <c r="E3341" t="s">
        <v>205</v>
      </c>
      <c r="F3341" t="s">
        <v>141</v>
      </c>
      <c r="G3341" t="s">
        <v>685</v>
      </c>
      <c r="H3341">
        <v>0</v>
      </c>
      <c r="I3341" t="s">
        <v>238</v>
      </c>
      <c r="J3341" t="s">
        <v>27</v>
      </c>
      <c r="K3341">
        <v>1844</v>
      </c>
      <c r="L3341" t="s">
        <v>35</v>
      </c>
      <c r="M3341" s="1">
        <v>42381</v>
      </c>
      <c r="N3341" s="1">
        <v>42747</v>
      </c>
      <c r="O3341" t="s">
        <v>88</v>
      </c>
      <c r="P3341" s="1">
        <v>42635.735914351855</v>
      </c>
      <c r="Q3341" s="1">
        <v>42381</v>
      </c>
    </row>
    <row r="3342" spans="1:17" x14ac:dyDescent="0.25">
      <c r="A3342" t="s">
        <v>901</v>
      </c>
      <c r="B3342" t="s">
        <v>902</v>
      </c>
      <c r="C3342">
        <v>1091</v>
      </c>
      <c r="D3342" t="s">
        <v>2813</v>
      </c>
      <c r="E3342" t="s">
        <v>205</v>
      </c>
      <c r="F3342" t="s">
        <v>141</v>
      </c>
      <c r="G3342" t="s">
        <v>685</v>
      </c>
      <c r="H3342">
        <v>0</v>
      </c>
      <c r="I3342" t="s">
        <v>238</v>
      </c>
      <c r="J3342" t="s">
        <v>24</v>
      </c>
      <c r="K3342">
        <v>1835</v>
      </c>
      <c r="L3342" t="s">
        <v>25</v>
      </c>
      <c r="M3342" s="1">
        <v>42355</v>
      </c>
      <c r="N3342" s="1">
        <v>42721</v>
      </c>
      <c r="O3342" t="s">
        <v>88</v>
      </c>
      <c r="P3342" s="1">
        <v>42635.673506944448</v>
      </c>
      <c r="Q3342" s="1">
        <v>42355</v>
      </c>
    </row>
    <row r="3343" spans="1:17" x14ac:dyDescent="0.25">
      <c r="A3343" t="s">
        <v>901</v>
      </c>
      <c r="B3343" t="s">
        <v>902</v>
      </c>
      <c r="C3343">
        <v>1091</v>
      </c>
      <c r="D3343" t="s">
        <v>2813</v>
      </c>
      <c r="E3343" t="s">
        <v>205</v>
      </c>
      <c r="F3343" t="s">
        <v>141</v>
      </c>
      <c r="G3343" t="s">
        <v>685</v>
      </c>
      <c r="H3343">
        <v>0</v>
      </c>
      <c r="I3343" t="s">
        <v>238</v>
      </c>
      <c r="J3343" t="s">
        <v>27</v>
      </c>
      <c r="K3343">
        <v>1835</v>
      </c>
      <c r="L3343" t="s">
        <v>25</v>
      </c>
      <c r="M3343" s="1">
        <v>42355</v>
      </c>
      <c r="N3343" s="1">
        <v>42721</v>
      </c>
      <c r="O3343" t="s">
        <v>88</v>
      </c>
      <c r="P3343" s="1">
        <v>42635.673506944448</v>
      </c>
      <c r="Q3343" s="1">
        <v>42355</v>
      </c>
    </row>
    <row r="3344" spans="1:17" x14ac:dyDescent="0.25">
      <c r="A3344" t="s">
        <v>901</v>
      </c>
      <c r="B3344" t="s">
        <v>902</v>
      </c>
      <c r="C3344">
        <v>1091</v>
      </c>
      <c r="D3344" t="s">
        <v>2814</v>
      </c>
      <c r="E3344" t="s">
        <v>205</v>
      </c>
      <c r="F3344" t="s">
        <v>141</v>
      </c>
      <c r="G3344" t="s">
        <v>685</v>
      </c>
      <c r="H3344">
        <v>0</v>
      </c>
      <c r="I3344" t="s">
        <v>238</v>
      </c>
      <c r="J3344" t="s">
        <v>24</v>
      </c>
      <c r="K3344">
        <v>1943</v>
      </c>
      <c r="L3344" t="s">
        <v>25</v>
      </c>
      <c r="M3344" s="1">
        <v>42300</v>
      </c>
      <c r="N3344" s="1">
        <v>42666</v>
      </c>
      <c r="O3344" t="s">
        <v>88</v>
      </c>
      <c r="P3344" s="1">
        <v>42639.596932870372</v>
      </c>
      <c r="Q3344" s="1">
        <v>42300</v>
      </c>
    </row>
    <row r="3345" spans="1:17" x14ac:dyDescent="0.25">
      <c r="A3345" t="s">
        <v>901</v>
      </c>
      <c r="B3345" t="s">
        <v>902</v>
      </c>
      <c r="C3345">
        <v>1091</v>
      </c>
      <c r="D3345" t="s">
        <v>2814</v>
      </c>
      <c r="E3345" t="s">
        <v>205</v>
      </c>
      <c r="F3345" t="s">
        <v>141</v>
      </c>
      <c r="G3345" t="s">
        <v>685</v>
      </c>
      <c r="H3345">
        <v>0</v>
      </c>
      <c r="I3345" t="s">
        <v>238</v>
      </c>
      <c r="J3345" t="s">
        <v>27</v>
      </c>
      <c r="K3345">
        <v>1943</v>
      </c>
      <c r="L3345" t="s">
        <v>25</v>
      </c>
      <c r="M3345" s="1">
        <v>42300</v>
      </c>
      <c r="N3345" s="1">
        <v>42666</v>
      </c>
      <c r="O3345" t="s">
        <v>88</v>
      </c>
      <c r="P3345" s="1">
        <v>42639.596932870372</v>
      </c>
      <c r="Q3345" s="1">
        <v>42300</v>
      </c>
    </row>
    <row r="3346" spans="1:17" x14ac:dyDescent="0.25">
      <c r="A3346" t="s">
        <v>901</v>
      </c>
      <c r="B3346" t="s">
        <v>902</v>
      </c>
      <c r="C3346">
        <v>1091</v>
      </c>
      <c r="D3346" t="s">
        <v>2815</v>
      </c>
      <c r="E3346" t="s">
        <v>205</v>
      </c>
      <c r="F3346" t="s">
        <v>178</v>
      </c>
      <c r="G3346" t="s">
        <v>685</v>
      </c>
      <c r="H3346">
        <v>0</v>
      </c>
      <c r="I3346" t="s">
        <v>238</v>
      </c>
      <c r="J3346" t="s">
        <v>24</v>
      </c>
      <c r="K3346">
        <v>1834</v>
      </c>
      <c r="L3346" t="s">
        <v>25</v>
      </c>
      <c r="M3346" s="1">
        <v>42353</v>
      </c>
      <c r="N3346" s="1">
        <v>42719</v>
      </c>
      <c r="O3346" t="s">
        <v>88</v>
      </c>
      <c r="P3346" s="1">
        <v>42635.669282407405</v>
      </c>
      <c r="Q3346" s="1">
        <v>42353</v>
      </c>
    </row>
    <row r="3347" spans="1:17" x14ac:dyDescent="0.25">
      <c r="A3347" t="s">
        <v>901</v>
      </c>
      <c r="B3347" t="s">
        <v>902</v>
      </c>
      <c r="C3347">
        <v>1091</v>
      </c>
      <c r="D3347" t="s">
        <v>2815</v>
      </c>
      <c r="E3347" t="s">
        <v>205</v>
      </c>
      <c r="F3347" t="s">
        <v>178</v>
      </c>
      <c r="G3347" t="s">
        <v>685</v>
      </c>
      <c r="H3347">
        <v>0</v>
      </c>
      <c r="I3347" t="s">
        <v>238</v>
      </c>
      <c r="J3347" t="s">
        <v>27</v>
      </c>
      <c r="K3347">
        <v>1834</v>
      </c>
      <c r="L3347" t="s">
        <v>25</v>
      </c>
      <c r="M3347" s="1">
        <v>42353</v>
      </c>
      <c r="N3347" s="1">
        <v>42719</v>
      </c>
      <c r="O3347" t="s">
        <v>88</v>
      </c>
      <c r="P3347" s="1">
        <v>42635.669282407405</v>
      </c>
      <c r="Q3347" s="1">
        <v>42353</v>
      </c>
    </row>
    <row r="3348" spans="1:17" x14ac:dyDescent="0.25">
      <c r="A3348" t="s">
        <v>1285</v>
      </c>
      <c r="B3348" t="s">
        <v>1286</v>
      </c>
      <c r="C3348">
        <v>2650</v>
      </c>
      <c r="D3348" t="s">
        <v>2816</v>
      </c>
      <c r="E3348" t="s">
        <v>205</v>
      </c>
      <c r="F3348" t="s">
        <v>141</v>
      </c>
      <c r="G3348" t="s">
        <v>685</v>
      </c>
      <c r="H3348">
        <v>0</v>
      </c>
      <c r="I3348" t="s">
        <v>65</v>
      </c>
      <c r="J3348" t="s">
        <v>24</v>
      </c>
      <c r="K3348">
        <v>802</v>
      </c>
      <c r="L3348" t="s">
        <v>331</v>
      </c>
      <c r="M3348" t="s">
        <v>99</v>
      </c>
      <c r="N3348" t="s">
        <v>99</v>
      </c>
      <c r="O3348" t="s">
        <v>99</v>
      </c>
      <c r="P3348" s="1">
        <v>42593.689409722225</v>
      </c>
      <c r="Q3348" t="s">
        <v>99</v>
      </c>
    </row>
    <row r="3349" spans="1:17" x14ac:dyDescent="0.25">
      <c r="A3349" t="s">
        <v>1285</v>
      </c>
      <c r="B3349" t="s">
        <v>1286</v>
      </c>
      <c r="C3349">
        <v>2650</v>
      </c>
      <c r="D3349" t="s">
        <v>2816</v>
      </c>
      <c r="E3349" t="s">
        <v>205</v>
      </c>
      <c r="F3349" t="s">
        <v>141</v>
      </c>
      <c r="G3349" t="s">
        <v>685</v>
      </c>
      <c r="H3349">
        <v>0</v>
      </c>
      <c r="I3349" t="s">
        <v>65</v>
      </c>
      <c r="J3349" t="s">
        <v>27</v>
      </c>
      <c r="K3349">
        <v>802</v>
      </c>
      <c r="L3349" t="s">
        <v>331</v>
      </c>
      <c r="M3349" t="s">
        <v>99</v>
      </c>
      <c r="N3349" t="s">
        <v>99</v>
      </c>
      <c r="O3349" t="s">
        <v>99</v>
      </c>
      <c r="P3349" s="1">
        <v>42593.689409722225</v>
      </c>
      <c r="Q3349" t="s">
        <v>99</v>
      </c>
    </row>
    <row r="3350" spans="1:17" x14ac:dyDescent="0.25">
      <c r="A3350" t="s">
        <v>901</v>
      </c>
      <c r="B3350" t="s">
        <v>902</v>
      </c>
      <c r="C3350">
        <v>1091</v>
      </c>
      <c r="D3350" t="s">
        <v>2817</v>
      </c>
      <c r="E3350" t="s">
        <v>205</v>
      </c>
      <c r="F3350" t="s">
        <v>141</v>
      </c>
      <c r="G3350" t="s">
        <v>685</v>
      </c>
      <c r="H3350">
        <v>0</v>
      </c>
      <c r="I3350" t="s">
        <v>238</v>
      </c>
      <c r="J3350" t="s">
        <v>24</v>
      </c>
      <c r="K3350">
        <v>1842</v>
      </c>
      <c r="L3350" t="s">
        <v>35</v>
      </c>
      <c r="M3350" s="1">
        <v>42383</v>
      </c>
      <c r="N3350" s="1">
        <v>42749</v>
      </c>
      <c r="O3350" t="s">
        <v>88</v>
      </c>
      <c r="P3350" s="1">
        <v>42635.727800925924</v>
      </c>
      <c r="Q3350" s="1">
        <v>42383</v>
      </c>
    </row>
    <row r="3351" spans="1:17" x14ac:dyDescent="0.25">
      <c r="A3351" t="s">
        <v>901</v>
      </c>
      <c r="B3351" t="s">
        <v>902</v>
      </c>
      <c r="C3351">
        <v>1091</v>
      </c>
      <c r="D3351" t="s">
        <v>2817</v>
      </c>
      <c r="E3351" t="s">
        <v>205</v>
      </c>
      <c r="F3351" t="s">
        <v>141</v>
      </c>
      <c r="G3351" t="s">
        <v>685</v>
      </c>
      <c r="H3351">
        <v>0</v>
      </c>
      <c r="I3351" t="s">
        <v>238</v>
      </c>
      <c r="J3351" t="s">
        <v>27</v>
      </c>
      <c r="K3351">
        <v>1842</v>
      </c>
      <c r="L3351" t="s">
        <v>35</v>
      </c>
      <c r="M3351" s="1">
        <v>42383</v>
      </c>
      <c r="N3351" s="1">
        <v>42749</v>
      </c>
      <c r="O3351" t="s">
        <v>88</v>
      </c>
      <c r="P3351" s="1">
        <v>42635.727800925924</v>
      </c>
      <c r="Q3351" s="1">
        <v>42383</v>
      </c>
    </row>
    <row r="3352" spans="1:17" x14ac:dyDescent="0.25">
      <c r="A3352" t="s">
        <v>1078</v>
      </c>
      <c r="B3352" t="s">
        <v>1079</v>
      </c>
      <c r="C3352">
        <v>2780</v>
      </c>
      <c r="D3352" t="s">
        <v>2818</v>
      </c>
      <c r="E3352" t="s">
        <v>1006</v>
      </c>
      <c r="F3352" t="s">
        <v>154</v>
      </c>
      <c r="G3352" t="s">
        <v>206</v>
      </c>
      <c r="H3352">
        <v>0</v>
      </c>
      <c r="I3352" t="s">
        <v>353</v>
      </c>
      <c r="J3352" t="s">
        <v>24</v>
      </c>
      <c r="K3352">
        <v>1964</v>
      </c>
      <c r="L3352" t="s">
        <v>35</v>
      </c>
      <c r="M3352" s="1">
        <v>42459</v>
      </c>
      <c r="N3352" s="1">
        <v>42824</v>
      </c>
      <c r="O3352" t="s">
        <v>26</v>
      </c>
      <c r="P3352" s="1">
        <v>42639.648344907408</v>
      </c>
      <c r="Q3352" s="1">
        <v>42459</v>
      </c>
    </row>
    <row r="3353" spans="1:17" x14ac:dyDescent="0.25">
      <c r="A3353" t="s">
        <v>1078</v>
      </c>
      <c r="B3353" t="s">
        <v>1079</v>
      </c>
      <c r="C3353">
        <v>2780</v>
      </c>
      <c r="D3353" t="s">
        <v>2818</v>
      </c>
      <c r="E3353" t="s">
        <v>1006</v>
      </c>
      <c r="F3353" t="s">
        <v>154</v>
      </c>
      <c r="G3353" t="s">
        <v>206</v>
      </c>
      <c r="H3353">
        <v>0</v>
      </c>
      <c r="I3353" t="s">
        <v>353</v>
      </c>
      <c r="J3353" t="s">
        <v>27</v>
      </c>
      <c r="K3353">
        <v>1964</v>
      </c>
      <c r="L3353" t="s">
        <v>35</v>
      </c>
      <c r="M3353" s="1">
        <v>42459</v>
      </c>
      <c r="N3353" s="1">
        <v>42824</v>
      </c>
      <c r="O3353" t="s">
        <v>26</v>
      </c>
      <c r="P3353" s="1">
        <v>42639.648344907408</v>
      </c>
      <c r="Q3353" s="1">
        <v>42459</v>
      </c>
    </row>
    <row r="3354" spans="1:17" x14ac:dyDescent="0.25">
      <c r="A3354" t="s">
        <v>28</v>
      </c>
      <c r="B3354" t="s">
        <v>29</v>
      </c>
      <c r="C3354">
        <v>1862</v>
      </c>
      <c r="D3354" t="s">
        <v>2819</v>
      </c>
      <c r="E3354" t="s">
        <v>208</v>
      </c>
      <c r="F3354" t="s">
        <v>417</v>
      </c>
      <c r="G3354" t="s">
        <v>2820</v>
      </c>
      <c r="H3354">
        <v>1</v>
      </c>
      <c r="I3354" t="s">
        <v>900</v>
      </c>
      <c r="J3354" t="s">
        <v>24</v>
      </c>
      <c r="K3354">
        <v>1001</v>
      </c>
      <c r="L3354" t="s">
        <v>101</v>
      </c>
      <c r="M3354" s="1">
        <v>42466</v>
      </c>
      <c r="N3354" s="1">
        <v>42649</v>
      </c>
      <c r="O3354" t="s">
        <v>26</v>
      </c>
      <c r="P3354" s="1">
        <v>42600.654050925928</v>
      </c>
      <c r="Q3354" s="1">
        <v>42466</v>
      </c>
    </row>
    <row r="3355" spans="1:17" x14ac:dyDescent="0.25">
      <c r="A3355" t="s">
        <v>28</v>
      </c>
      <c r="B3355" t="s">
        <v>29</v>
      </c>
      <c r="C3355">
        <v>1862</v>
      </c>
      <c r="D3355" t="s">
        <v>2819</v>
      </c>
      <c r="E3355" t="s">
        <v>208</v>
      </c>
      <c r="F3355" t="s">
        <v>417</v>
      </c>
      <c r="G3355" t="s">
        <v>2820</v>
      </c>
      <c r="H3355">
        <v>1</v>
      </c>
      <c r="I3355" t="s">
        <v>900</v>
      </c>
      <c r="J3355" t="s">
        <v>27</v>
      </c>
      <c r="K3355">
        <v>1001</v>
      </c>
      <c r="L3355" t="s">
        <v>101</v>
      </c>
      <c r="M3355" s="1">
        <v>42466</v>
      </c>
      <c r="N3355" s="1">
        <v>42649</v>
      </c>
      <c r="O3355" t="s">
        <v>26</v>
      </c>
      <c r="P3355" s="1">
        <v>42600.654050925928</v>
      </c>
      <c r="Q3355" s="1">
        <v>42466</v>
      </c>
    </row>
    <row r="3356" spans="1:17" x14ac:dyDescent="0.25">
      <c r="A3356" t="s">
        <v>28</v>
      </c>
      <c r="B3356" t="s">
        <v>29</v>
      </c>
      <c r="C3356">
        <v>1862</v>
      </c>
      <c r="D3356" t="s">
        <v>2819</v>
      </c>
      <c r="E3356" t="s">
        <v>208</v>
      </c>
      <c r="F3356" t="s">
        <v>417</v>
      </c>
      <c r="G3356" t="s">
        <v>2820</v>
      </c>
      <c r="H3356">
        <v>1</v>
      </c>
      <c r="I3356" t="s">
        <v>900</v>
      </c>
      <c r="J3356" t="s">
        <v>36</v>
      </c>
      <c r="K3356">
        <v>1001</v>
      </c>
      <c r="L3356" t="s">
        <v>101</v>
      </c>
      <c r="M3356" s="1">
        <v>42466</v>
      </c>
      <c r="N3356" s="1">
        <v>42649</v>
      </c>
      <c r="O3356" t="s">
        <v>26</v>
      </c>
      <c r="P3356" s="1">
        <v>42600.654050925928</v>
      </c>
      <c r="Q3356" s="1">
        <v>42466</v>
      </c>
    </row>
    <row r="3357" spans="1:17" x14ac:dyDescent="0.25">
      <c r="A3357" t="s">
        <v>28</v>
      </c>
      <c r="B3357" t="s">
        <v>29</v>
      </c>
      <c r="C3357">
        <v>1862</v>
      </c>
      <c r="D3357" t="s">
        <v>2819</v>
      </c>
      <c r="E3357" t="s">
        <v>208</v>
      </c>
      <c r="F3357" t="s">
        <v>417</v>
      </c>
      <c r="G3357" t="s">
        <v>2820</v>
      </c>
      <c r="H3357">
        <v>1</v>
      </c>
      <c r="I3357" t="s">
        <v>900</v>
      </c>
      <c r="J3357" t="s">
        <v>36</v>
      </c>
      <c r="K3357">
        <v>2276</v>
      </c>
      <c r="L3357" t="s">
        <v>35</v>
      </c>
      <c r="M3357" s="1">
        <v>42648</v>
      </c>
      <c r="N3357" s="1">
        <v>42830</v>
      </c>
      <c r="O3357" t="s">
        <v>26</v>
      </c>
      <c r="P3357" s="1">
        <v>42648.344456018516</v>
      </c>
      <c r="Q3357" s="1">
        <v>42648</v>
      </c>
    </row>
    <row r="3358" spans="1:17" x14ac:dyDescent="0.25">
      <c r="A3358" t="s">
        <v>28</v>
      </c>
      <c r="B3358" t="s">
        <v>29</v>
      </c>
      <c r="C3358">
        <v>1862</v>
      </c>
      <c r="D3358" t="s">
        <v>2819</v>
      </c>
      <c r="E3358" t="s">
        <v>208</v>
      </c>
      <c r="F3358" t="s">
        <v>417</v>
      </c>
      <c r="G3358" t="s">
        <v>2820</v>
      </c>
      <c r="H3358">
        <v>1</v>
      </c>
      <c r="I3358" t="s">
        <v>900</v>
      </c>
      <c r="J3358" t="s">
        <v>24</v>
      </c>
      <c r="K3358">
        <v>2276</v>
      </c>
      <c r="L3358" t="s">
        <v>35</v>
      </c>
      <c r="M3358" s="1">
        <v>42648</v>
      </c>
      <c r="N3358" s="1">
        <v>42830</v>
      </c>
      <c r="O3358" t="s">
        <v>26</v>
      </c>
      <c r="P3358" s="1">
        <v>42648.344456018516</v>
      </c>
      <c r="Q3358" s="1">
        <v>42648</v>
      </c>
    </row>
    <row r="3359" spans="1:17" x14ac:dyDescent="0.25">
      <c r="A3359" t="s">
        <v>28</v>
      </c>
      <c r="B3359" t="s">
        <v>29</v>
      </c>
      <c r="C3359">
        <v>1862</v>
      </c>
      <c r="D3359" t="s">
        <v>2819</v>
      </c>
      <c r="E3359" t="s">
        <v>208</v>
      </c>
      <c r="F3359" t="s">
        <v>417</v>
      </c>
      <c r="G3359" t="s">
        <v>2820</v>
      </c>
      <c r="H3359">
        <v>1</v>
      </c>
      <c r="I3359" t="s">
        <v>900</v>
      </c>
      <c r="J3359" t="s">
        <v>27</v>
      </c>
      <c r="K3359">
        <v>2276</v>
      </c>
      <c r="L3359" t="s">
        <v>35</v>
      </c>
      <c r="M3359" s="1">
        <v>42648</v>
      </c>
      <c r="N3359" s="1">
        <v>42830</v>
      </c>
      <c r="O3359" t="s">
        <v>26</v>
      </c>
      <c r="P3359" s="1">
        <v>42648.344456018516</v>
      </c>
      <c r="Q3359" s="1">
        <v>42648</v>
      </c>
    </row>
    <row r="3360" spans="1:17" x14ac:dyDescent="0.25">
      <c r="A3360" t="s">
        <v>2821</v>
      </c>
      <c r="B3360" t="s">
        <v>2822</v>
      </c>
      <c r="C3360">
        <v>2122</v>
      </c>
      <c r="D3360" t="s">
        <v>2823</v>
      </c>
      <c r="E3360" t="s">
        <v>205</v>
      </c>
      <c r="F3360" t="s">
        <v>52</v>
      </c>
      <c r="G3360" t="s">
        <v>1506</v>
      </c>
      <c r="H3360">
        <v>0</v>
      </c>
      <c r="I3360" t="s">
        <v>2824</v>
      </c>
      <c r="J3360" t="s">
        <v>254</v>
      </c>
      <c r="K3360">
        <v>878</v>
      </c>
      <c r="L3360" t="s">
        <v>35</v>
      </c>
      <c r="M3360" s="1">
        <v>42452</v>
      </c>
      <c r="N3360" s="1">
        <v>42817</v>
      </c>
      <c r="O3360" t="s">
        <v>26</v>
      </c>
      <c r="P3360" s="1">
        <v>42597.437071759261</v>
      </c>
      <c r="Q3360" s="1">
        <v>42452</v>
      </c>
    </row>
    <row r="3361" spans="1:17" x14ac:dyDescent="0.25">
      <c r="A3361" t="s">
        <v>2821</v>
      </c>
      <c r="B3361" t="s">
        <v>2822</v>
      </c>
      <c r="C3361">
        <v>2122</v>
      </c>
      <c r="D3361" t="s">
        <v>2823</v>
      </c>
      <c r="E3361" t="s">
        <v>205</v>
      </c>
      <c r="F3361" t="s">
        <v>52</v>
      </c>
      <c r="G3361" t="s">
        <v>1506</v>
      </c>
      <c r="H3361">
        <v>0</v>
      </c>
      <c r="I3361" t="s">
        <v>2824</v>
      </c>
      <c r="J3361" t="s">
        <v>24</v>
      </c>
      <c r="K3361">
        <v>878</v>
      </c>
      <c r="L3361" t="s">
        <v>35</v>
      </c>
      <c r="M3361" s="1">
        <v>42452</v>
      </c>
      <c r="N3361" s="1">
        <v>42817</v>
      </c>
      <c r="O3361" t="s">
        <v>26</v>
      </c>
      <c r="P3361" s="1">
        <v>42597.437071759261</v>
      </c>
      <c r="Q3361" s="1">
        <v>42452</v>
      </c>
    </row>
    <row r="3362" spans="1:17" x14ac:dyDescent="0.25">
      <c r="A3362" t="s">
        <v>2821</v>
      </c>
      <c r="B3362" t="s">
        <v>2822</v>
      </c>
      <c r="C3362">
        <v>2122</v>
      </c>
      <c r="D3362" t="s">
        <v>2823</v>
      </c>
      <c r="E3362" t="s">
        <v>205</v>
      </c>
      <c r="F3362" t="s">
        <v>52</v>
      </c>
      <c r="G3362" t="s">
        <v>1506</v>
      </c>
      <c r="H3362">
        <v>0</v>
      </c>
      <c r="I3362" t="s">
        <v>2824</v>
      </c>
      <c r="J3362" t="s">
        <v>27</v>
      </c>
      <c r="K3362">
        <v>878</v>
      </c>
      <c r="L3362" t="s">
        <v>35</v>
      </c>
      <c r="M3362" s="1">
        <v>42452</v>
      </c>
      <c r="N3362" s="1">
        <v>42817</v>
      </c>
      <c r="O3362" t="s">
        <v>26</v>
      </c>
      <c r="P3362" s="1">
        <v>42597.437071759261</v>
      </c>
      <c r="Q3362" s="1">
        <v>42452</v>
      </c>
    </row>
    <row r="3363" spans="1:17" x14ac:dyDescent="0.25">
      <c r="A3363" t="s">
        <v>2821</v>
      </c>
      <c r="B3363" t="s">
        <v>2822</v>
      </c>
      <c r="C3363">
        <v>2122</v>
      </c>
      <c r="D3363" t="s">
        <v>2825</v>
      </c>
      <c r="E3363" t="s">
        <v>205</v>
      </c>
      <c r="F3363" t="s">
        <v>52</v>
      </c>
      <c r="G3363" t="s">
        <v>1506</v>
      </c>
      <c r="H3363">
        <v>0</v>
      </c>
      <c r="I3363" t="s">
        <v>2824</v>
      </c>
      <c r="J3363" t="s">
        <v>254</v>
      </c>
      <c r="K3363">
        <v>862</v>
      </c>
      <c r="L3363" t="s">
        <v>35</v>
      </c>
      <c r="M3363" s="1">
        <v>42421</v>
      </c>
      <c r="N3363" s="1">
        <v>42787</v>
      </c>
      <c r="O3363" t="s">
        <v>26</v>
      </c>
      <c r="P3363" s="1">
        <v>42597.383599537039</v>
      </c>
      <c r="Q3363" s="1">
        <v>42421</v>
      </c>
    </row>
    <row r="3364" spans="1:17" x14ac:dyDescent="0.25">
      <c r="A3364" t="s">
        <v>2821</v>
      </c>
      <c r="B3364" t="s">
        <v>2822</v>
      </c>
      <c r="C3364">
        <v>2122</v>
      </c>
      <c r="D3364" t="s">
        <v>2825</v>
      </c>
      <c r="E3364" t="s">
        <v>205</v>
      </c>
      <c r="F3364" t="s">
        <v>52</v>
      </c>
      <c r="G3364" t="s">
        <v>1506</v>
      </c>
      <c r="H3364">
        <v>0</v>
      </c>
      <c r="I3364" t="s">
        <v>2824</v>
      </c>
      <c r="J3364" t="s">
        <v>24</v>
      </c>
      <c r="K3364">
        <v>862</v>
      </c>
      <c r="L3364" t="s">
        <v>35</v>
      </c>
      <c r="M3364" s="1">
        <v>42421</v>
      </c>
      <c r="N3364" s="1">
        <v>42787</v>
      </c>
      <c r="O3364" t="s">
        <v>26</v>
      </c>
      <c r="P3364" s="1">
        <v>42597.383599537039</v>
      </c>
      <c r="Q3364" s="1">
        <v>42421</v>
      </c>
    </row>
    <row r="3365" spans="1:17" x14ac:dyDescent="0.25">
      <c r="A3365" t="s">
        <v>2821</v>
      </c>
      <c r="B3365" t="s">
        <v>2822</v>
      </c>
      <c r="C3365">
        <v>2122</v>
      </c>
      <c r="D3365" t="s">
        <v>2825</v>
      </c>
      <c r="E3365" t="s">
        <v>205</v>
      </c>
      <c r="F3365" t="s">
        <v>52</v>
      </c>
      <c r="G3365" t="s">
        <v>1506</v>
      </c>
      <c r="H3365">
        <v>0</v>
      </c>
      <c r="I3365" t="s">
        <v>2824</v>
      </c>
      <c r="J3365" t="s">
        <v>27</v>
      </c>
      <c r="K3365">
        <v>862</v>
      </c>
      <c r="L3365" t="s">
        <v>35</v>
      </c>
      <c r="M3365" s="1">
        <v>42421</v>
      </c>
      <c r="N3365" s="1">
        <v>42787</v>
      </c>
      <c r="O3365" t="s">
        <v>26</v>
      </c>
      <c r="P3365" s="1">
        <v>42597.383599537039</v>
      </c>
      <c r="Q3365" s="1">
        <v>42421</v>
      </c>
    </row>
    <row r="3366" spans="1:17" x14ac:dyDescent="0.25">
      <c r="A3366" t="s">
        <v>2821</v>
      </c>
      <c r="B3366" t="s">
        <v>2822</v>
      </c>
      <c r="C3366">
        <v>2122</v>
      </c>
      <c r="D3366" t="s">
        <v>2826</v>
      </c>
      <c r="E3366" t="s">
        <v>205</v>
      </c>
      <c r="F3366" t="s">
        <v>52</v>
      </c>
      <c r="G3366" t="s">
        <v>1506</v>
      </c>
      <c r="H3366">
        <v>0</v>
      </c>
      <c r="I3366" t="s">
        <v>2824</v>
      </c>
      <c r="J3366" t="s">
        <v>254</v>
      </c>
      <c r="K3366">
        <v>892</v>
      </c>
      <c r="L3366" t="s">
        <v>35</v>
      </c>
      <c r="M3366" s="1">
        <v>42451</v>
      </c>
      <c r="N3366" s="1">
        <v>42816</v>
      </c>
      <c r="O3366" t="s">
        <v>26</v>
      </c>
      <c r="P3366" s="1">
        <v>42597.481886574074</v>
      </c>
      <c r="Q3366" s="1">
        <v>42451</v>
      </c>
    </row>
    <row r="3367" spans="1:17" x14ac:dyDescent="0.25">
      <c r="A3367" t="s">
        <v>2821</v>
      </c>
      <c r="B3367" t="s">
        <v>2822</v>
      </c>
      <c r="C3367">
        <v>2122</v>
      </c>
      <c r="D3367" t="s">
        <v>2826</v>
      </c>
      <c r="E3367" t="s">
        <v>205</v>
      </c>
      <c r="F3367" t="s">
        <v>52</v>
      </c>
      <c r="G3367" t="s">
        <v>1506</v>
      </c>
      <c r="H3367">
        <v>0</v>
      </c>
      <c r="I3367" t="s">
        <v>2824</v>
      </c>
      <c r="J3367" t="s">
        <v>24</v>
      </c>
      <c r="K3367">
        <v>892</v>
      </c>
      <c r="L3367" t="s">
        <v>35</v>
      </c>
      <c r="M3367" s="1">
        <v>42451</v>
      </c>
      <c r="N3367" s="1">
        <v>42816</v>
      </c>
      <c r="O3367" t="s">
        <v>26</v>
      </c>
      <c r="P3367" s="1">
        <v>42597.481886574074</v>
      </c>
      <c r="Q3367" s="1">
        <v>42451</v>
      </c>
    </row>
    <row r="3368" spans="1:17" x14ac:dyDescent="0.25">
      <c r="A3368" t="s">
        <v>2821</v>
      </c>
      <c r="B3368" t="s">
        <v>2822</v>
      </c>
      <c r="C3368">
        <v>2122</v>
      </c>
      <c r="D3368" t="s">
        <v>2826</v>
      </c>
      <c r="E3368" t="s">
        <v>205</v>
      </c>
      <c r="F3368" t="s">
        <v>52</v>
      </c>
      <c r="G3368" t="s">
        <v>1506</v>
      </c>
      <c r="H3368">
        <v>0</v>
      </c>
      <c r="I3368" t="s">
        <v>2824</v>
      </c>
      <c r="J3368" t="s">
        <v>27</v>
      </c>
      <c r="K3368">
        <v>892</v>
      </c>
      <c r="L3368" t="s">
        <v>35</v>
      </c>
      <c r="M3368" s="1">
        <v>42451</v>
      </c>
      <c r="N3368" s="1">
        <v>42816</v>
      </c>
      <c r="O3368" t="s">
        <v>26</v>
      </c>
      <c r="P3368" s="1">
        <v>42597.481886574074</v>
      </c>
      <c r="Q3368" s="1">
        <v>42451</v>
      </c>
    </row>
    <row r="3369" spans="1:17" x14ac:dyDescent="0.25">
      <c r="A3369" t="s">
        <v>2821</v>
      </c>
      <c r="B3369" t="s">
        <v>2822</v>
      </c>
      <c r="C3369">
        <v>2122</v>
      </c>
      <c r="D3369" t="s">
        <v>2827</v>
      </c>
      <c r="E3369" t="s">
        <v>205</v>
      </c>
      <c r="F3369" t="s">
        <v>52</v>
      </c>
      <c r="G3369" t="s">
        <v>1506</v>
      </c>
      <c r="H3369">
        <v>0</v>
      </c>
      <c r="I3369" t="s">
        <v>2824</v>
      </c>
      <c r="J3369" t="s">
        <v>254</v>
      </c>
      <c r="K3369">
        <v>896</v>
      </c>
      <c r="L3369" t="s">
        <v>35</v>
      </c>
      <c r="M3369" s="1">
        <v>42452</v>
      </c>
      <c r="N3369" s="1">
        <v>42817</v>
      </c>
      <c r="O3369" t="s">
        <v>26</v>
      </c>
      <c r="P3369" s="1">
        <v>42597.506724537037</v>
      </c>
      <c r="Q3369" s="1">
        <v>42452</v>
      </c>
    </row>
    <row r="3370" spans="1:17" x14ac:dyDescent="0.25">
      <c r="A3370" t="s">
        <v>2821</v>
      </c>
      <c r="B3370" t="s">
        <v>2822</v>
      </c>
      <c r="C3370">
        <v>2122</v>
      </c>
      <c r="D3370" t="s">
        <v>2827</v>
      </c>
      <c r="E3370" t="s">
        <v>205</v>
      </c>
      <c r="F3370" t="s">
        <v>52</v>
      </c>
      <c r="G3370" t="s">
        <v>1506</v>
      </c>
      <c r="H3370">
        <v>0</v>
      </c>
      <c r="I3370" t="s">
        <v>2824</v>
      </c>
      <c r="J3370" t="s">
        <v>24</v>
      </c>
      <c r="K3370">
        <v>896</v>
      </c>
      <c r="L3370" t="s">
        <v>35</v>
      </c>
      <c r="M3370" s="1">
        <v>42452</v>
      </c>
      <c r="N3370" s="1">
        <v>42817</v>
      </c>
      <c r="O3370" t="s">
        <v>26</v>
      </c>
      <c r="P3370" s="1">
        <v>42597.506724537037</v>
      </c>
      <c r="Q3370" s="1">
        <v>42452</v>
      </c>
    </row>
    <row r="3371" spans="1:17" x14ac:dyDescent="0.25">
      <c r="A3371" t="s">
        <v>2821</v>
      </c>
      <c r="B3371" t="s">
        <v>2822</v>
      </c>
      <c r="C3371">
        <v>2122</v>
      </c>
      <c r="D3371" t="s">
        <v>2827</v>
      </c>
      <c r="E3371" t="s">
        <v>205</v>
      </c>
      <c r="F3371" t="s">
        <v>52</v>
      </c>
      <c r="G3371" t="s">
        <v>1506</v>
      </c>
      <c r="H3371">
        <v>0</v>
      </c>
      <c r="I3371" t="s">
        <v>2824</v>
      </c>
      <c r="J3371" t="s">
        <v>27</v>
      </c>
      <c r="K3371">
        <v>896</v>
      </c>
      <c r="L3371" t="s">
        <v>35</v>
      </c>
      <c r="M3371" s="1">
        <v>42452</v>
      </c>
      <c r="N3371" s="1">
        <v>42817</v>
      </c>
      <c r="O3371" t="s">
        <v>26</v>
      </c>
      <c r="P3371" s="1">
        <v>42597.506724537037</v>
      </c>
      <c r="Q3371" s="1">
        <v>42452</v>
      </c>
    </row>
    <row r="3372" spans="1:17" x14ac:dyDescent="0.25">
      <c r="A3372" t="s">
        <v>2828</v>
      </c>
      <c r="B3372" t="s">
        <v>2829</v>
      </c>
      <c r="C3372">
        <v>2105</v>
      </c>
      <c r="D3372" t="s">
        <v>2830</v>
      </c>
      <c r="E3372" t="s">
        <v>205</v>
      </c>
      <c r="F3372" t="s">
        <v>154</v>
      </c>
      <c r="G3372" t="s">
        <v>155</v>
      </c>
      <c r="H3372">
        <v>0</v>
      </c>
      <c r="I3372" t="s">
        <v>854</v>
      </c>
      <c r="J3372" t="s">
        <v>24</v>
      </c>
      <c r="K3372">
        <v>1931</v>
      </c>
      <c r="L3372" t="s">
        <v>25</v>
      </c>
      <c r="M3372" s="1">
        <v>42352</v>
      </c>
      <c r="N3372" s="1">
        <v>42718</v>
      </c>
      <c r="O3372" t="s">
        <v>26</v>
      </c>
      <c r="P3372" s="1">
        <v>42639.474374999998</v>
      </c>
      <c r="Q3372" s="1">
        <v>42352</v>
      </c>
    </row>
    <row r="3373" spans="1:17" x14ac:dyDescent="0.25">
      <c r="A3373" t="s">
        <v>2828</v>
      </c>
      <c r="B3373" t="s">
        <v>2829</v>
      </c>
      <c r="C3373">
        <v>2105</v>
      </c>
      <c r="D3373" t="s">
        <v>2830</v>
      </c>
      <c r="E3373" t="s">
        <v>205</v>
      </c>
      <c r="F3373" t="s">
        <v>154</v>
      </c>
      <c r="G3373" t="s">
        <v>155</v>
      </c>
      <c r="H3373">
        <v>0</v>
      </c>
      <c r="I3373" t="s">
        <v>854</v>
      </c>
      <c r="J3373" t="s">
        <v>27</v>
      </c>
      <c r="K3373">
        <v>1931</v>
      </c>
      <c r="L3373" t="s">
        <v>25</v>
      </c>
      <c r="M3373" s="1">
        <v>42352</v>
      </c>
      <c r="N3373" s="1">
        <v>42718</v>
      </c>
      <c r="O3373" t="s">
        <v>26</v>
      </c>
      <c r="P3373" s="1">
        <v>42639.474374999998</v>
      </c>
      <c r="Q3373" s="1">
        <v>42352</v>
      </c>
    </row>
    <row r="3374" spans="1:17" x14ac:dyDescent="0.25">
      <c r="A3374" t="s">
        <v>2831</v>
      </c>
      <c r="B3374" t="s">
        <v>2832</v>
      </c>
      <c r="C3374">
        <v>2217</v>
      </c>
      <c r="D3374" t="s">
        <v>2833</v>
      </c>
      <c r="E3374" t="s">
        <v>212</v>
      </c>
      <c r="F3374" t="s">
        <v>154</v>
      </c>
      <c r="G3374" t="s">
        <v>155</v>
      </c>
      <c r="H3374">
        <v>0</v>
      </c>
      <c r="I3374" t="s">
        <v>203</v>
      </c>
      <c r="J3374" t="s">
        <v>24</v>
      </c>
      <c r="K3374">
        <v>24</v>
      </c>
      <c r="L3374" t="s">
        <v>35</v>
      </c>
      <c r="M3374" s="1">
        <v>42555</v>
      </c>
      <c r="N3374" s="1">
        <v>42920</v>
      </c>
      <c r="O3374" t="s">
        <v>26</v>
      </c>
      <c r="P3374" s="1">
        <v>42563.727048611108</v>
      </c>
      <c r="Q3374" s="1">
        <v>42555</v>
      </c>
    </row>
    <row r="3375" spans="1:17" x14ac:dyDescent="0.25">
      <c r="A3375" t="s">
        <v>2831</v>
      </c>
      <c r="B3375" t="s">
        <v>2832</v>
      </c>
      <c r="C3375">
        <v>2217</v>
      </c>
      <c r="D3375" t="s">
        <v>2833</v>
      </c>
      <c r="E3375" t="s">
        <v>212</v>
      </c>
      <c r="F3375" t="s">
        <v>154</v>
      </c>
      <c r="G3375" t="s">
        <v>155</v>
      </c>
      <c r="H3375">
        <v>0</v>
      </c>
      <c r="I3375" t="s">
        <v>203</v>
      </c>
      <c r="J3375" t="s">
        <v>27</v>
      </c>
      <c r="K3375">
        <v>24</v>
      </c>
      <c r="L3375" t="s">
        <v>35</v>
      </c>
      <c r="M3375" s="1">
        <v>42555</v>
      </c>
      <c r="N3375" s="1">
        <v>42920</v>
      </c>
      <c r="O3375" t="s">
        <v>26</v>
      </c>
      <c r="P3375" s="1">
        <v>42563.727048611108</v>
      </c>
      <c r="Q3375" s="1">
        <v>42555</v>
      </c>
    </row>
    <row r="3376" spans="1:17" x14ac:dyDescent="0.25">
      <c r="A3376" t="s">
        <v>1683</v>
      </c>
      <c r="B3376" t="s">
        <v>1684</v>
      </c>
      <c r="C3376">
        <v>1481</v>
      </c>
      <c r="D3376" t="s">
        <v>2834</v>
      </c>
      <c r="E3376" t="s">
        <v>205</v>
      </c>
      <c r="F3376" t="s">
        <v>1103</v>
      </c>
      <c r="G3376" t="s">
        <v>152</v>
      </c>
      <c r="H3376">
        <v>0</v>
      </c>
      <c r="I3376" t="s">
        <v>107</v>
      </c>
      <c r="J3376" t="s">
        <v>24</v>
      </c>
      <c r="K3376">
        <v>2714</v>
      </c>
      <c r="L3376" t="s">
        <v>331</v>
      </c>
      <c r="M3376" t="s">
        <v>99</v>
      </c>
      <c r="N3376" t="s">
        <v>99</v>
      </c>
      <c r="O3376" t="s">
        <v>99</v>
      </c>
      <c r="P3376" s="1">
        <v>42711.429710648146</v>
      </c>
      <c r="Q3376" t="s">
        <v>99</v>
      </c>
    </row>
    <row r="3377" spans="1:17" x14ac:dyDescent="0.25">
      <c r="A3377" t="s">
        <v>1683</v>
      </c>
      <c r="B3377" t="s">
        <v>1684</v>
      </c>
      <c r="C3377">
        <v>1481</v>
      </c>
      <c r="D3377" t="s">
        <v>2834</v>
      </c>
      <c r="E3377" t="s">
        <v>205</v>
      </c>
      <c r="F3377" t="s">
        <v>1103</v>
      </c>
      <c r="G3377" t="s">
        <v>152</v>
      </c>
      <c r="H3377">
        <v>0</v>
      </c>
      <c r="I3377" t="s">
        <v>107</v>
      </c>
      <c r="J3377" t="s">
        <v>27</v>
      </c>
      <c r="K3377">
        <v>2714</v>
      </c>
      <c r="L3377" t="s">
        <v>331</v>
      </c>
      <c r="M3377" t="s">
        <v>99</v>
      </c>
      <c r="N3377" t="s">
        <v>99</v>
      </c>
      <c r="O3377" t="s">
        <v>99</v>
      </c>
      <c r="P3377" s="1">
        <v>42711.429710648146</v>
      </c>
      <c r="Q3377" t="s">
        <v>99</v>
      </c>
    </row>
    <row r="3378" spans="1:17" x14ac:dyDescent="0.25">
      <c r="A3378" t="s">
        <v>1683</v>
      </c>
      <c r="B3378" t="s">
        <v>1684</v>
      </c>
      <c r="C3378">
        <v>1481</v>
      </c>
      <c r="D3378" t="s">
        <v>2835</v>
      </c>
      <c r="E3378" t="s">
        <v>205</v>
      </c>
      <c r="F3378" t="s">
        <v>52</v>
      </c>
      <c r="G3378" t="s">
        <v>152</v>
      </c>
      <c r="H3378">
        <v>0</v>
      </c>
      <c r="I3378" t="s">
        <v>107</v>
      </c>
      <c r="J3378" t="s">
        <v>24</v>
      </c>
      <c r="K3378">
        <v>1084</v>
      </c>
      <c r="L3378" t="s">
        <v>35</v>
      </c>
      <c r="M3378" s="1">
        <v>42536</v>
      </c>
      <c r="N3378" s="1">
        <v>42901</v>
      </c>
      <c r="O3378" t="s">
        <v>88</v>
      </c>
      <c r="P3378" s="1">
        <v>42605.421724537038</v>
      </c>
      <c r="Q3378" s="1">
        <v>42536</v>
      </c>
    </row>
    <row r="3379" spans="1:17" x14ac:dyDescent="0.25">
      <c r="A3379" t="s">
        <v>1683</v>
      </c>
      <c r="B3379" t="s">
        <v>1684</v>
      </c>
      <c r="C3379">
        <v>1481</v>
      </c>
      <c r="D3379" t="s">
        <v>2835</v>
      </c>
      <c r="E3379" t="s">
        <v>205</v>
      </c>
      <c r="F3379" t="s">
        <v>52</v>
      </c>
      <c r="G3379" t="s">
        <v>152</v>
      </c>
      <c r="H3379">
        <v>0</v>
      </c>
      <c r="I3379" t="s">
        <v>107</v>
      </c>
      <c r="J3379" t="s">
        <v>27</v>
      </c>
      <c r="K3379">
        <v>1084</v>
      </c>
      <c r="L3379" t="s">
        <v>35</v>
      </c>
      <c r="M3379" s="1">
        <v>42536</v>
      </c>
      <c r="N3379" s="1">
        <v>42901</v>
      </c>
      <c r="O3379" t="s">
        <v>88</v>
      </c>
      <c r="P3379" s="1">
        <v>42605.421724537038</v>
      </c>
      <c r="Q3379" s="1">
        <v>42536</v>
      </c>
    </row>
    <row r="3380" spans="1:17" x14ac:dyDescent="0.25">
      <c r="A3380" t="s">
        <v>114</v>
      </c>
      <c r="B3380" t="s">
        <v>115</v>
      </c>
      <c r="C3380">
        <v>2602</v>
      </c>
      <c r="D3380" t="s">
        <v>2836</v>
      </c>
      <c r="E3380" t="s">
        <v>208</v>
      </c>
      <c r="F3380" t="s">
        <v>146</v>
      </c>
      <c r="G3380" t="s">
        <v>213</v>
      </c>
      <c r="H3380">
        <v>0</v>
      </c>
      <c r="I3380" t="s">
        <v>1176</v>
      </c>
      <c r="J3380" t="s">
        <v>24</v>
      </c>
      <c r="K3380">
        <v>1078</v>
      </c>
      <c r="L3380" t="s">
        <v>35</v>
      </c>
      <c r="M3380" s="1">
        <v>42605</v>
      </c>
      <c r="N3380" s="1">
        <v>42970</v>
      </c>
      <c r="O3380" t="s">
        <v>26</v>
      </c>
      <c r="P3380" s="1">
        <v>42605.39570601852</v>
      </c>
      <c r="Q3380" s="1">
        <v>42605</v>
      </c>
    </row>
    <row r="3381" spans="1:17" x14ac:dyDescent="0.25">
      <c r="A3381" t="s">
        <v>114</v>
      </c>
      <c r="B3381" t="s">
        <v>115</v>
      </c>
      <c r="C3381">
        <v>2602</v>
      </c>
      <c r="D3381" t="s">
        <v>2836</v>
      </c>
      <c r="E3381" t="s">
        <v>208</v>
      </c>
      <c r="F3381" t="s">
        <v>146</v>
      </c>
      <c r="G3381" t="s">
        <v>213</v>
      </c>
      <c r="H3381">
        <v>0</v>
      </c>
      <c r="I3381" t="s">
        <v>1176</v>
      </c>
      <c r="J3381" t="s">
        <v>27</v>
      </c>
      <c r="K3381">
        <v>1078</v>
      </c>
      <c r="L3381" t="s">
        <v>35</v>
      </c>
      <c r="M3381" s="1">
        <v>42605</v>
      </c>
      <c r="N3381" s="1">
        <v>42970</v>
      </c>
      <c r="O3381" t="s">
        <v>26</v>
      </c>
      <c r="P3381" s="1">
        <v>42605.39570601852</v>
      </c>
      <c r="Q3381" s="1">
        <v>42605</v>
      </c>
    </row>
    <row r="3382" spans="1:17" x14ac:dyDescent="0.25">
      <c r="A3382" t="s">
        <v>2586</v>
      </c>
      <c r="B3382" t="s">
        <v>2587</v>
      </c>
      <c r="C3382">
        <v>1172</v>
      </c>
      <c r="D3382" t="s">
        <v>2837</v>
      </c>
      <c r="E3382" t="s">
        <v>208</v>
      </c>
      <c r="F3382" t="s">
        <v>154</v>
      </c>
      <c r="G3382" t="s">
        <v>206</v>
      </c>
      <c r="H3382">
        <v>0</v>
      </c>
      <c r="I3382" t="s">
        <v>107</v>
      </c>
      <c r="J3382" t="s">
        <v>24</v>
      </c>
      <c r="K3382">
        <v>969</v>
      </c>
      <c r="L3382" t="s">
        <v>101</v>
      </c>
      <c r="M3382" s="1">
        <v>42527</v>
      </c>
      <c r="N3382" s="1">
        <v>42892</v>
      </c>
      <c r="O3382" t="s">
        <v>26</v>
      </c>
      <c r="P3382" s="1">
        <v>42599.466273148151</v>
      </c>
      <c r="Q3382" s="1">
        <v>42527</v>
      </c>
    </row>
    <row r="3383" spans="1:17" x14ac:dyDescent="0.25">
      <c r="A3383" t="s">
        <v>2586</v>
      </c>
      <c r="B3383" t="s">
        <v>2587</v>
      </c>
      <c r="C3383">
        <v>1172</v>
      </c>
      <c r="D3383" t="s">
        <v>2837</v>
      </c>
      <c r="E3383" t="s">
        <v>208</v>
      </c>
      <c r="F3383" t="s">
        <v>154</v>
      </c>
      <c r="G3383" t="s">
        <v>206</v>
      </c>
      <c r="H3383">
        <v>0</v>
      </c>
      <c r="I3383" t="s">
        <v>107</v>
      </c>
      <c r="J3383" t="s">
        <v>27</v>
      </c>
      <c r="K3383">
        <v>969</v>
      </c>
      <c r="L3383" t="s">
        <v>101</v>
      </c>
      <c r="M3383" s="1">
        <v>42527</v>
      </c>
      <c r="N3383" s="1">
        <v>42892</v>
      </c>
      <c r="O3383" t="s">
        <v>26</v>
      </c>
      <c r="P3383" s="1">
        <v>42599.466273148151</v>
      </c>
      <c r="Q3383" s="1">
        <v>42527</v>
      </c>
    </row>
    <row r="3384" spans="1:17" x14ac:dyDescent="0.25">
      <c r="A3384" t="s">
        <v>114</v>
      </c>
      <c r="B3384" t="s">
        <v>115</v>
      </c>
      <c r="C3384">
        <v>2602</v>
      </c>
      <c r="D3384" t="s">
        <v>2838</v>
      </c>
      <c r="E3384" t="s">
        <v>208</v>
      </c>
      <c r="F3384" t="s">
        <v>154</v>
      </c>
      <c r="G3384" t="s">
        <v>206</v>
      </c>
      <c r="H3384">
        <v>1</v>
      </c>
      <c r="I3384" t="s">
        <v>65</v>
      </c>
      <c r="J3384" t="s">
        <v>24</v>
      </c>
      <c r="K3384">
        <v>296</v>
      </c>
      <c r="L3384" t="s">
        <v>101</v>
      </c>
      <c r="M3384" s="1">
        <v>42457</v>
      </c>
      <c r="N3384" s="1">
        <v>42641</v>
      </c>
      <c r="O3384" t="s">
        <v>88</v>
      </c>
      <c r="P3384" s="1">
        <v>42583.543541666666</v>
      </c>
      <c r="Q3384" s="1">
        <v>42457</v>
      </c>
    </row>
    <row r="3385" spans="1:17" x14ac:dyDescent="0.25">
      <c r="A3385" t="s">
        <v>114</v>
      </c>
      <c r="B3385" t="s">
        <v>115</v>
      </c>
      <c r="C3385">
        <v>2602</v>
      </c>
      <c r="D3385" t="s">
        <v>2838</v>
      </c>
      <c r="E3385" t="s">
        <v>208</v>
      </c>
      <c r="F3385" t="s">
        <v>154</v>
      </c>
      <c r="G3385" t="s">
        <v>206</v>
      </c>
      <c r="H3385">
        <v>1</v>
      </c>
      <c r="I3385" t="s">
        <v>65</v>
      </c>
      <c r="J3385" t="s">
        <v>27</v>
      </c>
      <c r="K3385">
        <v>296</v>
      </c>
      <c r="L3385" t="s">
        <v>101</v>
      </c>
      <c r="M3385" s="1">
        <v>42457</v>
      </c>
      <c r="N3385" s="1">
        <v>42641</v>
      </c>
      <c r="O3385" t="s">
        <v>88</v>
      </c>
      <c r="P3385" s="1">
        <v>42583.543541666666</v>
      </c>
      <c r="Q3385" s="1">
        <v>42457</v>
      </c>
    </row>
    <row r="3386" spans="1:17" x14ac:dyDescent="0.25">
      <c r="A3386" t="s">
        <v>114</v>
      </c>
      <c r="B3386" t="s">
        <v>115</v>
      </c>
      <c r="C3386">
        <v>2602</v>
      </c>
      <c r="D3386" t="s">
        <v>2838</v>
      </c>
      <c r="E3386" t="s">
        <v>208</v>
      </c>
      <c r="F3386" t="s">
        <v>154</v>
      </c>
      <c r="G3386" t="s">
        <v>206</v>
      </c>
      <c r="H3386">
        <v>1</v>
      </c>
      <c r="I3386" t="s">
        <v>65</v>
      </c>
      <c r="J3386" t="s">
        <v>36</v>
      </c>
      <c r="K3386">
        <v>296</v>
      </c>
      <c r="L3386" t="s">
        <v>101</v>
      </c>
      <c r="M3386" s="1">
        <v>42457</v>
      </c>
      <c r="N3386" s="1">
        <v>42641</v>
      </c>
      <c r="O3386" t="s">
        <v>88</v>
      </c>
      <c r="P3386" s="1">
        <v>42583.543541666666</v>
      </c>
      <c r="Q3386" s="1">
        <v>42457</v>
      </c>
    </row>
    <row r="3387" spans="1:17" x14ac:dyDescent="0.25">
      <c r="A3387" t="s">
        <v>114</v>
      </c>
      <c r="B3387" t="s">
        <v>115</v>
      </c>
      <c r="C3387">
        <v>2602</v>
      </c>
      <c r="D3387" t="s">
        <v>2838</v>
      </c>
      <c r="E3387" t="s">
        <v>208</v>
      </c>
      <c r="F3387" t="s">
        <v>154</v>
      </c>
      <c r="G3387" t="s">
        <v>206</v>
      </c>
      <c r="H3387">
        <v>1</v>
      </c>
      <c r="I3387" t="s">
        <v>65</v>
      </c>
      <c r="J3387" t="s">
        <v>24</v>
      </c>
      <c r="K3387">
        <v>2067</v>
      </c>
      <c r="L3387" t="s">
        <v>35</v>
      </c>
      <c r="M3387" s="1">
        <v>42633</v>
      </c>
      <c r="N3387" s="1">
        <v>42814</v>
      </c>
      <c r="O3387" t="s">
        <v>26</v>
      </c>
      <c r="P3387" s="1">
        <v>42640.625185185185</v>
      </c>
      <c r="Q3387" s="1">
        <v>42633</v>
      </c>
    </row>
    <row r="3388" spans="1:17" x14ac:dyDescent="0.25">
      <c r="A3388" t="s">
        <v>114</v>
      </c>
      <c r="B3388" t="s">
        <v>115</v>
      </c>
      <c r="C3388">
        <v>2602</v>
      </c>
      <c r="D3388" t="s">
        <v>2838</v>
      </c>
      <c r="E3388" t="s">
        <v>208</v>
      </c>
      <c r="F3388" t="s">
        <v>154</v>
      </c>
      <c r="G3388" t="s">
        <v>206</v>
      </c>
      <c r="H3388">
        <v>1</v>
      </c>
      <c r="I3388" t="s">
        <v>65</v>
      </c>
      <c r="J3388" t="s">
        <v>27</v>
      </c>
      <c r="K3388">
        <v>2067</v>
      </c>
      <c r="L3388" t="s">
        <v>35</v>
      </c>
      <c r="M3388" s="1">
        <v>42633</v>
      </c>
      <c r="N3388" s="1">
        <v>42814</v>
      </c>
      <c r="O3388" t="s">
        <v>26</v>
      </c>
      <c r="P3388" s="1">
        <v>42640.625185185185</v>
      </c>
      <c r="Q3388" s="1">
        <v>42633</v>
      </c>
    </row>
    <row r="3389" spans="1:17" x14ac:dyDescent="0.25">
      <c r="A3389" t="s">
        <v>114</v>
      </c>
      <c r="B3389" t="s">
        <v>115</v>
      </c>
      <c r="C3389">
        <v>2602</v>
      </c>
      <c r="D3389" t="s">
        <v>2838</v>
      </c>
      <c r="E3389" t="s">
        <v>208</v>
      </c>
      <c r="F3389" t="s">
        <v>154</v>
      </c>
      <c r="G3389" t="s">
        <v>206</v>
      </c>
      <c r="H3389">
        <v>1</v>
      </c>
      <c r="I3389" t="s">
        <v>65</v>
      </c>
      <c r="J3389" t="s">
        <v>36</v>
      </c>
      <c r="K3389">
        <v>2067</v>
      </c>
      <c r="L3389" t="s">
        <v>35</v>
      </c>
      <c r="M3389" s="1">
        <v>42633</v>
      </c>
      <c r="N3389" s="1">
        <v>42814</v>
      </c>
      <c r="O3389" t="s">
        <v>26</v>
      </c>
      <c r="P3389" s="1">
        <v>42640.625185185185</v>
      </c>
      <c r="Q3389" s="1">
        <v>42633</v>
      </c>
    </row>
    <row r="3390" spans="1:17" x14ac:dyDescent="0.25">
      <c r="A3390" t="s">
        <v>2821</v>
      </c>
      <c r="B3390" t="s">
        <v>2822</v>
      </c>
      <c r="C3390">
        <v>2122</v>
      </c>
      <c r="D3390" t="s">
        <v>2839</v>
      </c>
      <c r="E3390" t="s">
        <v>205</v>
      </c>
      <c r="F3390" t="s">
        <v>52</v>
      </c>
      <c r="G3390" t="s">
        <v>152</v>
      </c>
      <c r="H3390">
        <v>0</v>
      </c>
      <c r="I3390" t="s">
        <v>2824</v>
      </c>
      <c r="J3390" t="s">
        <v>27</v>
      </c>
      <c r="K3390">
        <v>882</v>
      </c>
      <c r="L3390" t="s">
        <v>35</v>
      </c>
      <c r="M3390" s="1">
        <v>42451</v>
      </c>
      <c r="N3390" s="1">
        <v>42816</v>
      </c>
      <c r="O3390" t="s">
        <v>26</v>
      </c>
      <c r="P3390" s="1">
        <v>42597.447106481479</v>
      </c>
      <c r="Q3390" s="1">
        <v>42451</v>
      </c>
    </row>
    <row r="3391" spans="1:17" x14ac:dyDescent="0.25">
      <c r="A3391" t="s">
        <v>2821</v>
      </c>
      <c r="B3391" t="s">
        <v>2822</v>
      </c>
      <c r="C3391">
        <v>2122</v>
      </c>
      <c r="D3391" t="s">
        <v>2839</v>
      </c>
      <c r="E3391" t="s">
        <v>205</v>
      </c>
      <c r="F3391" t="s">
        <v>52</v>
      </c>
      <c r="G3391" t="s">
        <v>152</v>
      </c>
      <c r="H3391">
        <v>0</v>
      </c>
      <c r="I3391" t="s">
        <v>2824</v>
      </c>
      <c r="J3391" t="s">
        <v>254</v>
      </c>
      <c r="K3391">
        <v>882</v>
      </c>
      <c r="L3391" t="s">
        <v>35</v>
      </c>
      <c r="M3391" s="1">
        <v>42451</v>
      </c>
      <c r="N3391" s="1">
        <v>42816</v>
      </c>
      <c r="O3391" t="s">
        <v>26</v>
      </c>
      <c r="P3391" s="1">
        <v>42597.447106481479</v>
      </c>
      <c r="Q3391" s="1">
        <v>42451</v>
      </c>
    </row>
    <row r="3392" spans="1:17" x14ac:dyDescent="0.25">
      <c r="A3392" t="s">
        <v>2821</v>
      </c>
      <c r="B3392" t="s">
        <v>2822</v>
      </c>
      <c r="C3392">
        <v>2122</v>
      </c>
      <c r="D3392" t="s">
        <v>2839</v>
      </c>
      <c r="E3392" t="s">
        <v>205</v>
      </c>
      <c r="F3392" t="s">
        <v>52</v>
      </c>
      <c r="G3392" t="s">
        <v>152</v>
      </c>
      <c r="H3392">
        <v>0</v>
      </c>
      <c r="I3392" t="s">
        <v>2824</v>
      </c>
      <c r="J3392" t="s">
        <v>24</v>
      </c>
      <c r="K3392">
        <v>882</v>
      </c>
      <c r="L3392" t="s">
        <v>35</v>
      </c>
      <c r="M3392" s="1">
        <v>42451</v>
      </c>
      <c r="N3392" s="1">
        <v>42816</v>
      </c>
      <c r="O3392" t="s">
        <v>26</v>
      </c>
      <c r="P3392" s="1">
        <v>42597.447106481479</v>
      </c>
      <c r="Q3392" s="1">
        <v>42451</v>
      </c>
    </row>
    <row r="3393" spans="1:17" x14ac:dyDescent="0.25">
      <c r="A3393" t="s">
        <v>2553</v>
      </c>
      <c r="B3393" t="s">
        <v>2554</v>
      </c>
      <c r="C3393">
        <v>1088</v>
      </c>
      <c r="D3393" t="s">
        <v>2840</v>
      </c>
      <c r="E3393" t="s">
        <v>205</v>
      </c>
      <c r="F3393" t="s">
        <v>32</v>
      </c>
      <c r="G3393" t="s">
        <v>152</v>
      </c>
      <c r="H3393">
        <v>0</v>
      </c>
      <c r="I3393" t="s">
        <v>107</v>
      </c>
      <c r="J3393" t="s">
        <v>24</v>
      </c>
      <c r="K3393">
        <v>955</v>
      </c>
      <c r="L3393" t="s">
        <v>35</v>
      </c>
      <c r="M3393" s="1">
        <v>42593</v>
      </c>
      <c r="N3393" s="1">
        <v>42958</v>
      </c>
      <c r="O3393" t="s">
        <v>26</v>
      </c>
      <c r="P3393" s="1">
        <v>42599.373611111114</v>
      </c>
      <c r="Q3393" s="1">
        <v>42593</v>
      </c>
    </row>
    <row r="3394" spans="1:17" x14ac:dyDescent="0.25">
      <c r="A3394" t="s">
        <v>2553</v>
      </c>
      <c r="B3394" t="s">
        <v>2554</v>
      </c>
      <c r="C3394">
        <v>1088</v>
      </c>
      <c r="D3394" t="s">
        <v>2840</v>
      </c>
      <c r="E3394" t="s">
        <v>205</v>
      </c>
      <c r="F3394" t="s">
        <v>32</v>
      </c>
      <c r="G3394" t="s">
        <v>152</v>
      </c>
      <c r="H3394">
        <v>0</v>
      </c>
      <c r="I3394" t="s">
        <v>107</v>
      </c>
      <c r="J3394" t="s">
        <v>27</v>
      </c>
      <c r="K3394">
        <v>955</v>
      </c>
      <c r="L3394" t="s">
        <v>35</v>
      </c>
      <c r="M3394" s="1">
        <v>42593</v>
      </c>
      <c r="N3394" s="1">
        <v>42958</v>
      </c>
      <c r="O3394" t="s">
        <v>26</v>
      </c>
      <c r="P3394" s="1">
        <v>42599.373611111114</v>
      </c>
      <c r="Q3394" s="1">
        <v>42593</v>
      </c>
    </row>
    <row r="3395" spans="1:17" x14ac:dyDescent="0.25">
      <c r="A3395" t="s">
        <v>28</v>
      </c>
      <c r="B3395" t="s">
        <v>29</v>
      </c>
      <c r="C3395">
        <v>1862</v>
      </c>
      <c r="D3395" t="s">
        <v>2841</v>
      </c>
      <c r="E3395" t="s">
        <v>208</v>
      </c>
      <c r="F3395" t="s">
        <v>209</v>
      </c>
      <c r="G3395" t="s">
        <v>1025</v>
      </c>
      <c r="H3395">
        <v>1</v>
      </c>
      <c r="I3395" t="s">
        <v>132</v>
      </c>
      <c r="J3395" t="s">
        <v>24</v>
      </c>
      <c r="K3395">
        <v>665</v>
      </c>
      <c r="L3395" t="s">
        <v>35</v>
      </c>
      <c r="M3395" s="1">
        <v>42577</v>
      </c>
      <c r="N3395" s="1">
        <v>42761</v>
      </c>
      <c r="O3395" t="s">
        <v>26</v>
      </c>
      <c r="P3395" s="1">
        <v>42591.453182870369</v>
      </c>
      <c r="Q3395" s="1">
        <v>42577</v>
      </c>
    </row>
    <row r="3396" spans="1:17" x14ac:dyDescent="0.25">
      <c r="A3396" t="s">
        <v>28</v>
      </c>
      <c r="B3396" t="s">
        <v>29</v>
      </c>
      <c r="C3396">
        <v>1862</v>
      </c>
      <c r="D3396" t="s">
        <v>2841</v>
      </c>
      <c r="E3396" t="s">
        <v>208</v>
      </c>
      <c r="F3396" t="s">
        <v>209</v>
      </c>
      <c r="G3396" t="s">
        <v>1025</v>
      </c>
      <c r="H3396">
        <v>1</v>
      </c>
      <c r="I3396" t="s">
        <v>132</v>
      </c>
      <c r="J3396" t="s">
        <v>27</v>
      </c>
      <c r="K3396">
        <v>665</v>
      </c>
      <c r="L3396" t="s">
        <v>35</v>
      </c>
      <c r="M3396" s="1">
        <v>42577</v>
      </c>
      <c r="N3396" s="1">
        <v>42761</v>
      </c>
      <c r="O3396" t="s">
        <v>26</v>
      </c>
      <c r="P3396" s="1">
        <v>42591.453182870369</v>
      </c>
      <c r="Q3396" s="1">
        <v>42577</v>
      </c>
    </row>
    <row r="3397" spans="1:17" x14ac:dyDescent="0.25">
      <c r="A3397" t="s">
        <v>28</v>
      </c>
      <c r="B3397" t="s">
        <v>29</v>
      </c>
      <c r="C3397">
        <v>1862</v>
      </c>
      <c r="D3397" t="s">
        <v>2841</v>
      </c>
      <c r="E3397" t="s">
        <v>208</v>
      </c>
      <c r="F3397" t="s">
        <v>209</v>
      </c>
      <c r="G3397" t="s">
        <v>1025</v>
      </c>
      <c r="H3397">
        <v>1</v>
      </c>
      <c r="I3397" t="s">
        <v>132</v>
      </c>
      <c r="J3397" t="s">
        <v>36</v>
      </c>
      <c r="K3397">
        <v>665</v>
      </c>
      <c r="L3397" t="s">
        <v>35</v>
      </c>
      <c r="M3397" s="1">
        <v>42577</v>
      </c>
      <c r="N3397" s="1">
        <v>42761</v>
      </c>
      <c r="O3397" t="s">
        <v>26</v>
      </c>
      <c r="P3397" s="1">
        <v>42591.453182870369</v>
      </c>
      <c r="Q3397" s="1">
        <v>42577</v>
      </c>
    </row>
    <row r="3398" spans="1:17" x14ac:dyDescent="0.25">
      <c r="A3398" t="s">
        <v>314</v>
      </c>
      <c r="B3398" t="s">
        <v>315</v>
      </c>
      <c r="C3398">
        <v>1251</v>
      </c>
      <c r="D3398" t="s">
        <v>2842</v>
      </c>
      <c r="E3398" t="s">
        <v>205</v>
      </c>
      <c r="F3398" t="s">
        <v>52</v>
      </c>
      <c r="G3398" t="s">
        <v>2540</v>
      </c>
      <c r="H3398">
        <v>0</v>
      </c>
      <c r="I3398" t="s">
        <v>317</v>
      </c>
      <c r="J3398" t="s">
        <v>24</v>
      </c>
      <c r="K3398">
        <v>1974</v>
      </c>
      <c r="L3398" t="s">
        <v>25</v>
      </c>
      <c r="M3398" s="1">
        <v>42333</v>
      </c>
      <c r="N3398" s="1">
        <v>42699</v>
      </c>
      <c r="O3398" t="s">
        <v>26</v>
      </c>
      <c r="P3398" s="1">
        <v>42639.679120370369</v>
      </c>
      <c r="Q3398" s="1">
        <v>42333</v>
      </c>
    </row>
    <row r="3399" spans="1:17" x14ac:dyDescent="0.25">
      <c r="A3399" t="s">
        <v>314</v>
      </c>
      <c r="B3399" t="s">
        <v>315</v>
      </c>
      <c r="C3399">
        <v>1251</v>
      </c>
      <c r="D3399" t="s">
        <v>2842</v>
      </c>
      <c r="E3399" t="s">
        <v>205</v>
      </c>
      <c r="F3399" t="s">
        <v>52</v>
      </c>
      <c r="G3399" t="s">
        <v>2540</v>
      </c>
      <c r="H3399">
        <v>0</v>
      </c>
      <c r="I3399" t="s">
        <v>317</v>
      </c>
      <c r="J3399" t="s">
        <v>27</v>
      </c>
      <c r="K3399">
        <v>1974</v>
      </c>
      <c r="L3399" t="s">
        <v>25</v>
      </c>
      <c r="M3399" s="1">
        <v>42333</v>
      </c>
      <c r="N3399" s="1">
        <v>42699</v>
      </c>
      <c r="O3399" t="s">
        <v>26</v>
      </c>
      <c r="P3399" s="1">
        <v>42639.679120370369</v>
      </c>
      <c r="Q3399" s="1">
        <v>42333</v>
      </c>
    </row>
    <row r="3400" spans="1:17" x14ac:dyDescent="0.25">
      <c r="A3400" t="s">
        <v>314</v>
      </c>
      <c r="B3400" t="s">
        <v>315</v>
      </c>
      <c r="C3400">
        <v>1251</v>
      </c>
      <c r="D3400" t="s">
        <v>2842</v>
      </c>
      <c r="E3400" t="s">
        <v>205</v>
      </c>
      <c r="F3400" t="s">
        <v>52</v>
      </c>
      <c r="G3400" t="s">
        <v>2540</v>
      </c>
      <c r="H3400">
        <v>0</v>
      </c>
      <c r="I3400" t="s">
        <v>317</v>
      </c>
      <c r="J3400" t="s">
        <v>24</v>
      </c>
      <c r="K3400">
        <v>2643</v>
      </c>
      <c r="L3400" t="s">
        <v>35</v>
      </c>
      <c r="M3400" s="1">
        <v>42704</v>
      </c>
      <c r="N3400" s="1">
        <v>43069</v>
      </c>
      <c r="O3400" t="s">
        <v>26</v>
      </c>
      <c r="P3400" s="1">
        <v>42704.362812500003</v>
      </c>
      <c r="Q3400" s="1">
        <v>42704</v>
      </c>
    </row>
    <row r="3401" spans="1:17" x14ac:dyDescent="0.25">
      <c r="A3401" t="s">
        <v>314</v>
      </c>
      <c r="B3401" t="s">
        <v>315</v>
      </c>
      <c r="C3401">
        <v>1251</v>
      </c>
      <c r="D3401" t="s">
        <v>2842</v>
      </c>
      <c r="E3401" t="s">
        <v>205</v>
      </c>
      <c r="F3401" t="s">
        <v>52</v>
      </c>
      <c r="G3401" t="s">
        <v>2540</v>
      </c>
      <c r="H3401">
        <v>0</v>
      </c>
      <c r="I3401" t="s">
        <v>317</v>
      </c>
      <c r="J3401" t="s">
        <v>27</v>
      </c>
      <c r="K3401">
        <v>2643</v>
      </c>
      <c r="L3401" t="s">
        <v>35</v>
      </c>
      <c r="M3401" s="1">
        <v>42704</v>
      </c>
      <c r="N3401" s="1">
        <v>43069</v>
      </c>
      <c r="O3401" t="s">
        <v>26</v>
      </c>
      <c r="P3401" s="1">
        <v>42704.362812500003</v>
      </c>
      <c r="Q3401" s="1">
        <v>42704</v>
      </c>
    </row>
    <row r="3402" spans="1:17" x14ac:dyDescent="0.25">
      <c r="A3402" t="s">
        <v>2843</v>
      </c>
      <c r="B3402" t="s">
        <v>2844</v>
      </c>
      <c r="C3402">
        <v>2653</v>
      </c>
      <c r="D3402" t="s">
        <v>2845</v>
      </c>
      <c r="E3402" t="s">
        <v>208</v>
      </c>
      <c r="F3402" t="s">
        <v>154</v>
      </c>
      <c r="G3402" t="s">
        <v>155</v>
      </c>
      <c r="H3402">
        <v>0</v>
      </c>
      <c r="I3402" t="s">
        <v>493</v>
      </c>
      <c r="J3402" t="s">
        <v>24</v>
      </c>
      <c r="K3402">
        <v>1824</v>
      </c>
      <c r="L3402" t="s">
        <v>35</v>
      </c>
      <c r="M3402" s="1">
        <v>42451</v>
      </c>
      <c r="N3402" s="1">
        <v>42816</v>
      </c>
      <c r="O3402" t="s">
        <v>26</v>
      </c>
      <c r="P3402" s="1">
        <v>42635.643414351849</v>
      </c>
      <c r="Q3402" s="1">
        <v>42451</v>
      </c>
    </row>
    <row r="3403" spans="1:17" x14ac:dyDescent="0.25">
      <c r="A3403" t="s">
        <v>2843</v>
      </c>
      <c r="B3403" t="s">
        <v>2844</v>
      </c>
      <c r="C3403">
        <v>2653</v>
      </c>
      <c r="D3403" t="s">
        <v>2845</v>
      </c>
      <c r="E3403" t="s">
        <v>208</v>
      </c>
      <c r="F3403" t="s">
        <v>154</v>
      </c>
      <c r="G3403" t="s">
        <v>155</v>
      </c>
      <c r="H3403">
        <v>0</v>
      </c>
      <c r="I3403" t="s">
        <v>493</v>
      </c>
      <c r="J3403" t="s">
        <v>27</v>
      </c>
      <c r="K3403">
        <v>1824</v>
      </c>
      <c r="L3403" t="s">
        <v>35</v>
      </c>
      <c r="M3403" s="1">
        <v>42451</v>
      </c>
      <c r="N3403" s="1">
        <v>42816</v>
      </c>
      <c r="O3403" t="s">
        <v>26</v>
      </c>
      <c r="P3403" s="1">
        <v>42635.643414351849</v>
      </c>
      <c r="Q3403" s="1">
        <v>42451</v>
      </c>
    </row>
    <row r="3404" spans="1:17" x14ac:dyDescent="0.25">
      <c r="A3404" t="s">
        <v>2846</v>
      </c>
      <c r="B3404" t="s">
        <v>2847</v>
      </c>
      <c r="C3404">
        <v>2478</v>
      </c>
      <c r="D3404" t="s">
        <v>2848</v>
      </c>
      <c r="E3404" t="s">
        <v>205</v>
      </c>
      <c r="F3404" t="s">
        <v>154</v>
      </c>
      <c r="G3404" t="s">
        <v>206</v>
      </c>
      <c r="H3404">
        <v>0</v>
      </c>
      <c r="I3404" t="s">
        <v>107</v>
      </c>
      <c r="J3404" t="s">
        <v>24</v>
      </c>
      <c r="K3404">
        <v>1414</v>
      </c>
      <c r="L3404" t="s">
        <v>35</v>
      </c>
      <c r="M3404" s="1">
        <v>42536</v>
      </c>
      <c r="N3404" s="1">
        <v>42901</v>
      </c>
      <c r="O3404" t="s">
        <v>26</v>
      </c>
      <c r="P3404" s="1">
        <v>42621.386874999997</v>
      </c>
      <c r="Q3404" s="1">
        <v>42536</v>
      </c>
    </row>
    <row r="3405" spans="1:17" x14ac:dyDescent="0.25">
      <c r="A3405" t="s">
        <v>2846</v>
      </c>
      <c r="B3405" t="s">
        <v>2847</v>
      </c>
      <c r="C3405">
        <v>2478</v>
      </c>
      <c r="D3405" t="s">
        <v>2848</v>
      </c>
      <c r="E3405" t="s">
        <v>205</v>
      </c>
      <c r="F3405" t="s">
        <v>154</v>
      </c>
      <c r="G3405" t="s">
        <v>206</v>
      </c>
      <c r="H3405">
        <v>0</v>
      </c>
      <c r="I3405" t="s">
        <v>107</v>
      </c>
      <c r="J3405" t="s">
        <v>27</v>
      </c>
      <c r="K3405">
        <v>1414</v>
      </c>
      <c r="L3405" t="s">
        <v>35</v>
      </c>
      <c r="M3405" s="1">
        <v>42536</v>
      </c>
      <c r="N3405" s="1">
        <v>42901</v>
      </c>
      <c r="O3405" t="s">
        <v>26</v>
      </c>
      <c r="P3405" s="1">
        <v>42621.386874999997</v>
      </c>
      <c r="Q3405" s="1">
        <v>42536</v>
      </c>
    </row>
    <row r="3406" spans="1:17" x14ac:dyDescent="0.25">
      <c r="A3406" t="s">
        <v>2849</v>
      </c>
      <c r="B3406" t="s">
        <v>2850</v>
      </c>
      <c r="C3406">
        <v>2876</v>
      </c>
      <c r="D3406" t="s">
        <v>2851</v>
      </c>
      <c r="E3406" t="s">
        <v>205</v>
      </c>
      <c r="F3406" t="s">
        <v>635</v>
      </c>
      <c r="G3406" t="s">
        <v>1373</v>
      </c>
      <c r="H3406">
        <v>1</v>
      </c>
      <c r="I3406" t="s">
        <v>301</v>
      </c>
      <c r="J3406" t="s">
        <v>24</v>
      </c>
      <c r="K3406">
        <v>1936</v>
      </c>
      <c r="L3406" t="s">
        <v>25</v>
      </c>
      <c r="M3406" s="1">
        <v>42460</v>
      </c>
      <c r="N3406" s="1">
        <v>42643</v>
      </c>
      <c r="O3406" t="s">
        <v>26</v>
      </c>
      <c r="P3406" s="1">
        <v>42639.485219907408</v>
      </c>
      <c r="Q3406" s="1">
        <v>42460</v>
      </c>
    </row>
    <row r="3407" spans="1:17" x14ac:dyDescent="0.25">
      <c r="A3407" t="s">
        <v>2849</v>
      </c>
      <c r="B3407" t="s">
        <v>2850</v>
      </c>
      <c r="C3407">
        <v>2876</v>
      </c>
      <c r="D3407" t="s">
        <v>2851</v>
      </c>
      <c r="E3407" t="s">
        <v>205</v>
      </c>
      <c r="F3407" t="s">
        <v>635</v>
      </c>
      <c r="G3407" t="s">
        <v>1373</v>
      </c>
      <c r="H3407">
        <v>1</v>
      </c>
      <c r="I3407" t="s">
        <v>301</v>
      </c>
      <c r="J3407" t="s">
        <v>27</v>
      </c>
      <c r="K3407">
        <v>1936</v>
      </c>
      <c r="L3407" t="s">
        <v>25</v>
      </c>
      <c r="M3407" s="1">
        <v>42460</v>
      </c>
      <c r="N3407" s="1">
        <v>42643</v>
      </c>
      <c r="O3407" t="s">
        <v>26</v>
      </c>
      <c r="P3407" s="1">
        <v>42639.485219907408</v>
      </c>
      <c r="Q3407" s="1">
        <v>42460</v>
      </c>
    </row>
    <row r="3408" spans="1:17" x14ac:dyDescent="0.25">
      <c r="A3408" t="s">
        <v>2849</v>
      </c>
      <c r="B3408" t="s">
        <v>2850</v>
      </c>
      <c r="C3408">
        <v>2876</v>
      </c>
      <c r="D3408" t="s">
        <v>2851</v>
      </c>
      <c r="E3408" t="s">
        <v>205</v>
      </c>
      <c r="F3408" t="s">
        <v>635</v>
      </c>
      <c r="G3408" t="s">
        <v>1373</v>
      </c>
      <c r="H3408">
        <v>1</v>
      </c>
      <c r="I3408" t="s">
        <v>301</v>
      </c>
      <c r="J3408" t="s">
        <v>36</v>
      </c>
      <c r="K3408">
        <v>1936</v>
      </c>
      <c r="L3408" t="s">
        <v>25</v>
      </c>
      <c r="M3408" s="1">
        <v>42460</v>
      </c>
      <c r="N3408" s="1">
        <v>42643</v>
      </c>
      <c r="O3408" t="s">
        <v>26</v>
      </c>
      <c r="P3408" s="1">
        <v>42639.485219907408</v>
      </c>
      <c r="Q3408" s="1">
        <v>42460</v>
      </c>
    </row>
    <row r="3409" spans="1:17" x14ac:dyDescent="0.25">
      <c r="A3409" t="s">
        <v>28</v>
      </c>
      <c r="B3409" t="s">
        <v>29</v>
      </c>
      <c r="C3409">
        <v>1862</v>
      </c>
      <c r="D3409" t="s">
        <v>2852</v>
      </c>
      <c r="E3409" t="s">
        <v>208</v>
      </c>
      <c r="F3409" t="s">
        <v>52</v>
      </c>
      <c r="G3409" t="s">
        <v>213</v>
      </c>
      <c r="H3409">
        <v>0</v>
      </c>
      <c r="I3409" t="s">
        <v>107</v>
      </c>
      <c r="J3409" t="s">
        <v>24</v>
      </c>
      <c r="K3409">
        <v>2595</v>
      </c>
      <c r="L3409" t="s">
        <v>35</v>
      </c>
      <c r="M3409" s="1">
        <v>42684</v>
      </c>
      <c r="N3409" s="1">
        <v>43049</v>
      </c>
      <c r="O3409" t="s">
        <v>26</v>
      </c>
      <c r="P3409" s="1">
        <v>42696.379525462966</v>
      </c>
      <c r="Q3409" s="1">
        <v>42684</v>
      </c>
    </row>
    <row r="3410" spans="1:17" x14ac:dyDescent="0.25">
      <c r="A3410" t="s">
        <v>28</v>
      </c>
      <c r="B3410" t="s">
        <v>29</v>
      </c>
      <c r="C3410">
        <v>1862</v>
      </c>
      <c r="D3410" t="s">
        <v>2852</v>
      </c>
      <c r="E3410" t="s">
        <v>208</v>
      </c>
      <c r="F3410" t="s">
        <v>52</v>
      </c>
      <c r="G3410" t="s">
        <v>213</v>
      </c>
      <c r="H3410">
        <v>0</v>
      </c>
      <c r="I3410" t="s">
        <v>107</v>
      </c>
      <c r="J3410" t="s">
        <v>27</v>
      </c>
      <c r="K3410">
        <v>2595</v>
      </c>
      <c r="L3410" t="s">
        <v>35</v>
      </c>
      <c r="M3410" s="1">
        <v>42684</v>
      </c>
      <c r="N3410" s="1">
        <v>43049</v>
      </c>
      <c r="O3410" t="s">
        <v>26</v>
      </c>
      <c r="P3410" s="1">
        <v>42696.379525462966</v>
      </c>
      <c r="Q3410" s="1">
        <v>42684</v>
      </c>
    </row>
    <row r="3411" spans="1:17" x14ac:dyDescent="0.25">
      <c r="A3411" t="s">
        <v>2821</v>
      </c>
      <c r="B3411" t="s">
        <v>2822</v>
      </c>
      <c r="C3411">
        <v>2122</v>
      </c>
      <c r="D3411" t="s">
        <v>2853</v>
      </c>
      <c r="E3411" t="s">
        <v>205</v>
      </c>
      <c r="F3411" t="s">
        <v>52</v>
      </c>
      <c r="G3411" t="s">
        <v>1506</v>
      </c>
      <c r="H3411">
        <v>0</v>
      </c>
      <c r="I3411" t="s">
        <v>2824</v>
      </c>
      <c r="J3411" t="s">
        <v>254</v>
      </c>
      <c r="K3411">
        <v>861</v>
      </c>
      <c r="L3411" t="s">
        <v>35</v>
      </c>
      <c r="M3411" s="1">
        <v>42451</v>
      </c>
      <c r="N3411" s="1">
        <v>42816</v>
      </c>
      <c r="O3411" t="s">
        <v>26</v>
      </c>
      <c r="P3411" s="1">
        <v>42597.377233796295</v>
      </c>
      <c r="Q3411" s="1">
        <v>42451</v>
      </c>
    </row>
    <row r="3412" spans="1:17" x14ac:dyDescent="0.25">
      <c r="A3412" t="s">
        <v>2821</v>
      </c>
      <c r="B3412" t="s">
        <v>2822</v>
      </c>
      <c r="C3412">
        <v>2122</v>
      </c>
      <c r="D3412" t="s">
        <v>2853</v>
      </c>
      <c r="E3412" t="s">
        <v>205</v>
      </c>
      <c r="F3412" t="s">
        <v>52</v>
      </c>
      <c r="G3412" t="s">
        <v>1506</v>
      </c>
      <c r="H3412">
        <v>0</v>
      </c>
      <c r="I3412" t="s">
        <v>2824</v>
      </c>
      <c r="J3412" t="s">
        <v>24</v>
      </c>
      <c r="K3412">
        <v>861</v>
      </c>
      <c r="L3412" t="s">
        <v>35</v>
      </c>
      <c r="M3412" s="1">
        <v>42451</v>
      </c>
      <c r="N3412" s="1">
        <v>42816</v>
      </c>
      <c r="O3412" t="s">
        <v>26</v>
      </c>
      <c r="P3412" s="1">
        <v>42597.377233796295</v>
      </c>
      <c r="Q3412" s="1">
        <v>42451</v>
      </c>
    </row>
    <row r="3413" spans="1:17" x14ac:dyDescent="0.25">
      <c r="A3413" t="s">
        <v>2821</v>
      </c>
      <c r="B3413" t="s">
        <v>2822</v>
      </c>
      <c r="C3413">
        <v>2122</v>
      </c>
      <c r="D3413" t="s">
        <v>2853</v>
      </c>
      <c r="E3413" t="s">
        <v>205</v>
      </c>
      <c r="F3413" t="s">
        <v>52</v>
      </c>
      <c r="G3413" t="s">
        <v>1506</v>
      </c>
      <c r="H3413">
        <v>0</v>
      </c>
      <c r="I3413" t="s">
        <v>2824</v>
      </c>
      <c r="J3413" t="s">
        <v>27</v>
      </c>
      <c r="K3413">
        <v>861</v>
      </c>
      <c r="L3413" t="s">
        <v>35</v>
      </c>
      <c r="M3413" s="1">
        <v>42451</v>
      </c>
      <c r="N3413" s="1">
        <v>42816</v>
      </c>
      <c r="O3413" t="s">
        <v>26</v>
      </c>
      <c r="P3413" s="1">
        <v>42597.377233796295</v>
      </c>
      <c r="Q3413" s="1">
        <v>42451</v>
      </c>
    </row>
    <row r="3414" spans="1:17" x14ac:dyDescent="0.25">
      <c r="A3414" t="s">
        <v>2821</v>
      </c>
      <c r="B3414" t="s">
        <v>2822</v>
      </c>
      <c r="C3414">
        <v>2122</v>
      </c>
      <c r="D3414" t="s">
        <v>2854</v>
      </c>
      <c r="E3414" t="s">
        <v>205</v>
      </c>
      <c r="F3414" t="s">
        <v>52</v>
      </c>
      <c r="G3414" t="s">
        <v>152</v>
      </c>
      <c r="H3414">
        <v>0</v>
      </c>
      <c r="I3414" t="s">
        <v>2824</v>
      </c>
      <c r="J3414" t="s">
        <v>254</v>
      </c>
      <c r="K3414">
        <v>881</v>
      </c>
      <c r="L3414" t="s">
        <v>35</v>
      </c>
      <c r="M3414" s="1">
        <v>42451</v>
      </c>
      <c r="N3414" s="1">
        <v>42816</v>
      </c>
      <c r="O3414" t="s">
        <v>26</v>
      </c>
      <c r="P3414" s="1">
        <v>42597.442731481482</v>
      </c>
      <c r="Q3414" s="1">
        <v>42451</v>
      </c>
    </row>
    <row r="3415" spans="1:17" x14ac:dyDescent="0.25">
      <c r="A3415" t="s">
        <v>2821</v>
      </c>
      <c r="B3415" t="s">
        <v>2822</v>
      </c>
      <c r="C3415">
        <v>2122</v>
      </c>
      <c r="D3415" t="s">
        <v>2854</v>
      </c>
      <c r="E3415" t="s">
        <v>205</v>
      </c>
      <c r="F3415" t="s">
        <v>52</v>
      </c>
      <c r="G3415" t="s">
        <v>152</v>
      </c>
      <c r="H3415">
        <v>0</v>
      </c>
      <c r="I3415" t="s">
        <v>2824</v>
      </c>
      <c r="J3415" t="s">
        <v>24</v>
      </c>
      <c r="K3415">
        <v>881</v>
      </c>
      <c r="L3415" t="s">
        <v>35</v>
      </c>
      <c r="M3415" s="1">
        <v>42451</v>
      </c>
      <c r="N3415" s="1">
        <v>42816</v>
      </c>
      <c r="O3415" t="s">
        <v>26</v>
      </c>
      <c r="P3415" s="1">
        <v>42597.442731481482</v>
      </c>
      <c r="Q3415" s="1">
        <v>42451</v>
      </c>
    </row>
    <row r="3416" spans="1:17" x14ac:dyDescent="0.25">
      <c r="A3416" t="s">
        <v>2821</v>
      </c>
      <c r="B3416" t="s">
        <v>2822</v>
      </c>
      <c r="C3416">
        <v>2122</v>
      </c>
      <c r="D3416" t="s">
        <v>2854</v>
      </c>
      <c r="E3416" t="s">
        <v>205</v>
      </c>
      <c r="F3416" t="s">
        <v>52</v>
      </c>
      <c r="G3416" t="s">
        <v>152</v>
      </c>
      <c r="H3416">
        <v>0</v>
      </c>
      <c r="I3416" t="s">
        <v>2824</v>
      </c>
      <c r="J3416" t="s">
        <v>27</v>
      </c>
      <c r="K3416">
        <v>881</v>
      </c>
      <c r="L3416" t="s">
        <v>35</v>
      </c>
      <c r="M3416" s="1">
        <v>42451</v>
      </c>
      <c r="N3416" s="1">
        <v>42816</v>
      </c>
      <c r="O3416" t="s">
        <v>26</v>
      </c>
      <c r="P3416" s="1">
        <v>42597.442731481482</v>
      </c>
      <c r="Q3416" s="1">
        <v>42451</v>
      </c>
    </row>
    <row r="3417" spans="1:17" x14ac:dyDescent="0.25">
      <c r="A3417" t="s">
        <v>2821</v>
      </c>
      <c r="B3417" t="s">
        <v>2822</v>
      </c>
      <c r="C3417">
        <v>2122</v>
      </c>
      <c r="D3417" t="s">
        <v>2855</v>
      </c>
      <c r="E3417" t="s">
        <v>205</v>
      </c>
      <c r="F3417" t="s">
        <v>52</v>
      </c>
      <c r="G3417" t="s">
        <v>1506</v>
      </c>
      <c r="H3417">
        <v>0</v>
      </c>
      <c r="I3417" t="s">
        <v>2824</v>
      </c>
      <c r="J3417" t="s">
        <v>24</v>
      </c>
      <c r="K3417">
        <v>898</v>
      </c>
      <c r="L3417" t="s">
        <v>35</v>
      </c>
      <c r="M3417" s="1">
        <v>42468</v>
      </c>
      <c r="N3417" s="1">
        <v>42833</v>
      </c>
      <c r="O3417" t="s">
        <v>26</v>
      </c>
      <c r="P3417" s="1">
        <v>42597.51425925926</v>
      </c>
      <c r="Q3417" s="1">
        <v>42468</v>
      </c>
    </row>
    <row r="3418" spans="1:17" x14ac:dyDescent="0.25">
      <c r="A3418" t="s">
        <v>2821</v>
      </c>
      <c r="B3418" t="s">
        <v>2822</v>
      </c>
      <c r="C3418">
        <v>2122</v>
      </c>
      <c r="D3418" t="s">
        <v>2855</v>
      </c>
      <c r="E3418" t="s">
        <v>205</v>
      </c>
      <c r="F3418" t="s">
        <v>52</v>
      </c>
      <c r="G3418" t="s">
        <v>1506</v>
      </c>
      <c r="H3418">
        <v>0</v>
      </c>
      <c r="I3418" t="s">
        <v>2824</v>
      </c>
      <c r="J3418" t="s">
        <v>27</v>
      </c>
      <c r="K3418">
        <v>898</v>
      </c>
      <c r="L3418" t="s">
        <v>35</v>
      </c>
      <c r="M3418" s="1">
        <v>42468</v>
      </c>
      <c r="N3418" s="1">
        <v>42833</v>
      </c>
      <c r="O3418" t="s">
        <v>26</v>
      </c>
      <c r="P3418" s="1">
        <v>42597.51425925926</v>
      </c>
      <c r="Q3418" s="1">
        <v>42468</v>
      </c>
    </row>
    <row r="3419" spans="1:17" x14ac:dyDescent="0.25">
      <c r="A3419" t="s">
        <v>2821</v>
      </c>
      <c r="B3419" t="s">
        <v>2822</v>
      </c>
      <c r="C3419">
        <v>2122</v>
      </c>
      <c r="D3419" t="s">
        <v>2855</v>
      </c>
      <c r="E3419" t="s">
        <v>205</v>
      </c>
      <c r="F3419" t="s">
        <v>52</v>
      </c>
      <c r="G3419" t="s">
        <v>1506</v>
      </c>
      <c r="H3419">
        <v>0</v>
      </c>
      <c r="I3419" t="s">
        <v>2824</v>
      </c>
      <c r="J3419" t="s">
        <v>254</v>
      </c>
      <c r="K3419">
        <v>898</v>
      </c>
      <c r="L3419" t="s">
        <v>35</v>
      </c>
      <c r="M3419" s="1">
        <v>42468</v>
      </c>
      <c r="N3419" s="1">
        <v>42833</v>
      </c>
      <c r="O3419" t="s">
        <v>26</v>
      </c>
      <c r="P3419" s="1">
        <v>42597.51425925926</v>
      </c>
      <c r="Q3419" s="1">
        <v>42468</v>
      </c>
    </row>
    <row r="3420" spans="1:17" x14ac:dyDescent="0.25">
      <c r="A3420" t="s">
        <v>2586</v>
      </c>
      <c r="B3420" t="s">
        <v>2587</v>
      </c>
      <c r="C3420">
        <v>1172</v>
      </c>
      <c r="D3420" t="s">
        <v>2856</v>
      </c>
      <c r="E3420" t="s">
        <v>208</v>
      </c>
      <c r="F3420" t="s">
        <v>976</v>
      </c>
      <c r="G3420" t="s">
        <v>245</v>
      </c>
      <c r="H3420">
        <v>0</v>
      </c>
      <c r="I3420" t="s">
        <v>107</v>
      </c>
      <c r="J3420" t="s">
        <v>24</v>
      </c>
      <c r="K3420">
        <v>1004</v>
      </c>
      <c r="L3420" t="s">
        <v>101</v>
      </c>
      <c r="M3420" s="1">
        <v>42296</v>
      </c>
      <c r="N3420" s="1">
        <v>42662</v>
      </c>
      <c r="O3420" t="s">
        <v>26</v>
      </c>
      <c r="P3420" s="1">
        <v>42600.699745370373</v>
      </c>
      <c r="Q3420" s="1">
        <v>42296</v>
      </c>
    </row>
    <row r="3421" spans="1:17" x14ac:dyDescent="0.25">
      <c r="A3421" t="s">
        <v>2586</v>
      </c>
      <c r="B3421" t="s">
        <v>2587</v>
      </c>
      <c r="C3421">
        <v>1172</v>
      </c>
      <c r="D3421" t="s">
        <v>2856</v>
      </c>
      <c r="E3421" t="s">
        <v>208</v>
      </c>
      <c r="F3421" t="s">
        <v>976</v>
      </c>
      <c r="G3421" t="s">
        <v>245</v>
      </c>
      <c r="H3421">
        <v>0</v>
      </c>
      <c r="I3421" t="s">
        <v>107</v>
      </c>
      <c r="J3421" t="s">
        <v>27</v>
      </c>
      <c r="K3421">
        <v>1004</v>
      </c>
      <c r="L3421" t="s">
        <v>101</v>
      </c>
      <c r="M3421" s="1">
        <v>42296</v>
      </c>
      <c r="N3421" s="1">
        <v>42662</v>
      </c>
      <c r="O3421" t="s">
        <v>26</v>
      </c>
      <c r="P3421" s="1">
        <v>42600.699745370373</v>
      </c>
      <c r="Q3421" s="1">
        <v>42296</v>
      </c>
    </row>
    <row r="3422" spans="1:17" x14ac:dyDescent="0.25">
      <c r="A3422" t="s">
        <v>2586</v>
      </c>
      <c r="B3422" t="s">
        <v>2587</v>
      </c>
      <c r="C3422">
        <v>1172</v>
      </c>
      <c r="D3422" t="s">
        <v>2856</v>
      </c>
      <c r="E3422" t="s">
        <v>208</v>
      </c>
      <c r="F3422" t="s">
        <v>976</v>
      </c>
      <c r="G3422" t="s">
        <v>245</v>
      </c>
      <c r="H3422">
        <v>0</v>
      </c>
      <c r="I3422" t="s">
        <v>107</v>
      </c>
      <c r="J3422" t="s">
        <v>24</v>
      </c>
      <c r="K3422">
        <v>2334</v>
      </c>
      <c r="L3422" t="s">
        <v>35</v>
      </c>
      <c r="M3422" s="1">
        <v>42646</v>
      </c>
      <c r="N3422" s="1">
        <v>43011</v>
      </c>
      <c r="O3422" t="s">
        <v>26</v>
      </c>
      <c r="P3422" s="1">
        <v>42657.649236111109</v>
      </c>
      <c r="Q3422" s="1">
        <v>42646</v>
      </c>
    </row>
    <row r="3423" spans="1:17" x14ac:dyDescent="0.25">
      <c r="A3423" t="s">
        <v>2586</v>
      </c>
      <c r="B3423" t="s">
        <v>2587</v>
      </c>
      <c r="C3423">
        <v>1172</v>
      </c>
      <c r="D3423" t="s">
        <v>2856</v>
      </c>
      <c r="E3423" t="s">
        <v>208</v>
      </c>
      <c r="F3423" t="s">
        <v>976</v>
      </c>
      <c r="G3423" t="s">
        <v>245</v>
      </c>
      <c r="H3423">
        <v>0</v>
      </c>
      <c r="I3423" t="s">
        <v>107</v>
      </c>
      <c r="J3423" t="s">
        <v>27</v>
      </c>
      <c r="K3423">
        <v>2334</v>
      </c>
      <c r="L3423" t="s">
        <v>35</v>
      </c>
      <c r="M3423" s="1">
        <v>42646</v>
      </c>
      <c r="N3423" s="1">
        <v>43011</v>
      </c>
      <c r="O3423" t="s">
        <v>26</v>
      </c>
      <c r="P3423" s="1">
        <v>42657.649236111109</v>
      </c>
      <c r="Q3423" s="1">
        <v>42646</v>
      </c>
    </row>
    <row r="3424" spans="1:17" x14ac:dyDescent="0.25">
      <c r="A3424" t="s">
        <v>2857</v>
      </c>
      <c r="B3424" t="s">
        <v>2858</v>
      </c>
      <c r="C3424">
        <v>1318</v>
      </c>
      <c r="D3424" t="s">
        <v>2859</v>
      </c>
      <c r="E3424" t="s">
        <v>208</v>
      </c>
      <c r="F3424" t="s">
        <v>154</v>
      </c>
      <c r="G3424" t="s">
        <v>206</v>
      </c>
      <c r="H3424">
        <v>0</v>
      </c>
      <c r="I3424" t="s">
        <v>107</v>
      </c>
      <c r="J3424" t="s">
        <v>27</v>
      </c>
      <c r="K3424">
        <v>1091</v>
      </c>
      <c r="L3424" t="s">
        <v>25</v>
      </c>
      <c r="M3424" s="1">
        <v>42258</v>
      </c>
      <c r="N3424" s="1">
        <v>42624</v>
      </c>
      <c r="O3424" t="s">
        <v>26</v>
      </c>
      <c r="P3424" s="1">
        <v>42605.445393518516</v>
      </c>
      <c r="Q3424" s="1">
        <v>42258</v>
      </c>
    </row>
    <row r="3425" spans="1:17" x14ac:dyDescent="0.25">
      <c r="A3425" t="s">
        <v>2857</v>
      </c>
      <c r="B3425" t="s">
        <v>2858</v>
      </c>
      <c r="C3425">
        <v>1318</v>
      </c>
      <c r="D3425" t="s">
        <v>2859</v>
      </c>
      <c r="E3425" t="s">
        <v>208</v>
      </c>
      <c r="F3425" t="s">
        <v>154</v>
      </c>
      <c r="G3425" t="s">
        <v>206</v>
      </c>
      <c r="H3425">
        <v>0</v>
      </c>
      <c r="I3425" t="s">
        <v>107</v>
      </c>
      <c r="J3425" t="s">
        <v>24</v>
      </c>
      <c r="K3425">
        <v>1091</v>
      </c>
      <c r="L3425" t="s">
        <v>25</v>
      </c>
      <c r="M3425" s="1">
        <v>42258</v>
      </c>
      <c r="N3425" s="1">
        <v>42624</v>
      </c>
      <c r="O3425" t="s">
        <v>26</v>
      </c>
      <c r="P3425" s="1">
        <v>42605.445393518516</v>
      </c>
      <c r="Q3425" s="1">
        <v>42258</v>
      </c>
    </row>
    <row r="3426" spans="1:17" x14ac:dyDescent="0.25">
      <c r="A3426" t="s">
        <v>2857</v>
      </c>
      <c r="B3426" t="s">
        <v>2858</v>
      </c>
      <c r="C3426">
        <v>1318</v>
      </c>
      <c r="D3426" t="s">
        <v>2859</v>
      </c>
      <c r="E3426" t="s">
        <v>208</v>
      </c>
      <c r="F3426" t="s">
        <v>154</v>
      </c>
      <c r="G3426" t="s">
        <v>206</v>
      </c>
      <c r="H3426">
        <v>0</v>
      </c>
      <c r="I3426" t="s">
        <v>107</v>
      </c>
      <c r="J3426" t="s">
        <v>27</v>
      </c>
      <c r="K3426">
        <v>1607</v>
      </c>
      <c r="L3426" t="s">
        <v>35</v>
      </c>
      <c r="M3426" s="1">
        <v>42625</v>
      </c>
      <c r="N3426" s="1">
        <v>42990</v>
      </c>
      <c r="O3426" t="s">
        <v>26</v>
      </c>
      <c r="P3426" s="1">
        <v>42628.398530092592</v>
      </c>
      <c r="Q3426" s="1">
        <v>42625</v>
      </c>
    </row>
    <row r="3427" spans="1:17" x14ac:dyDescent="0.25">
      <c r="A3427" t="s">
        <v>2857</v>
      </c>
      <c r="B3427" t="s">
        <v>2858</v>
      </c>
      <c r="C3427">
        <v>1318</v>
      </c>
      <c r="D3427" t="s">
        <v>2859</v>
      </c>
      <c r="E3427" t="s">
        <v>208</v>
      </c>
      <c r="F3427" t="s">
        <v>154</v>
      </c>
      <c r="G3427" t="s">
        <v>206</v>
      </c>
      <c r="H3427">
        <v>0</v>
      </c>
      <c r="I3427" t="s">
        <v>107</v>
      </c>
      <c r="J3427" t="s">
        <v>24</v>
      </c>
      <c r="K3427">
        <v>1607</v>
      </c>
      <c r="L3427" t="s">
        <v>35</v>
      </c>
      <c r="M3427" s="1">
        <v>42625</v>
      </c>
      <c r="N3427" s="1">
        <v>42990</v>
      </c>
      <c r="O3427" t="s">
        <v>26</v>
      </c>
      <c r="P3427" s="1">
        <v>42628.398530092592</v>
      </c>
      <c r="Q3427" s="1">
        <v>42625</v>
      </c>
    </row>
    <row r="3428" spans="1:17" x14ac:dyDescent="0.25">
      <c r="A3428" t="s">
        <v>2821</v>
      </c>
      <c r="B3428" t="s">
        <v>2822</v>
      </c>
      <c r="C3428">
        <v>2122</v>
      </c>
      <c r="D3428" t="s">
        <v>2860</v>
      </c>
      <c r="E3428" t="s">
        <v>205</v>
      </c>
      <c r="F3428" t="s">
        <v>52</v>
      </c>
      <c r="G3428" t="s">
        <v>152</v>
      </c>
      <c r="H3428">
        <v>0</v>
      </c>
      <c r="I3428" t="s">
        <v>2824</v>
      </c>
      <c r="J3428" t="s">
        <v>254</v>
      </c>
      <c r="K3428">
        <v>900</v>
      </c>
      <c r="L3428" t="s">
        <v>35</v>
      </c>
      <c r="M3428" s="1">
        <v>42464</v>
      </c>
      <c r="N3428" s="1">
        <v>42829</v>
      </c>
      <c r="O3428" t="s">
        <v>26</v>
      </c>
      <c r="P3428" s="1">
        <v>42597.52175925926</v>
      </c>
      <c r="Q3428" s="1">
        <v>42464</v>
      </c>
    </row>
    <row r="3429" spans="1:17" x14ac:dyDescent="0.25">
      <c r="A3429" t="s">
        <v>2821</v>
      </c>
      <c r="B3429" t="s">
        <v>2822</v>
      </c>
      <c r="C3429">
        <v>2122</v>
      </c>
      <c r="D3429" t="s">
        <v>2860</v>
      </c>
      <c r="E3429" t="s">
        <v>205</v>
      </c>
      <c r="F3429" t="s">
        <v>52</v>
      </c>
      <c r="G3429" t="s">
        <v>152</v>
      </c>
      <c r="H3429">
        <v>0</v>
      </c>
      <c r="I3429" t="s">
        <v>2824</v>
      </c>
      <c r="J3429" t="s">
        <v>24</v>
      </c>
      <c r="K3429">
        <v>900</v>
      </c>
      <c r="L3429" t="s">
        <v>35</v>
      </c>
      <c r="M3429" s="1">
        <v>42464</v>
      </c>
      <c r="N3429" s="1">
        <v>42829</v>
      </c>
      <c r="O3429" t="s">
        <v>26</v>
      </c>
      <c r="P3429" s="1">
        <v>42597.52175925926</v>
      </c>
      <c r="Q3429" s="1">
        <v>42464</v>
      </c>
    </row>
    <row r="3430" spans="1:17" x14ac:dyDescent="0.25">
      <c r="A3430" t="s">
        <v>2821</v>
      </c>
      <c r="B3430" t="s">
        <v>2822</v>
      </c>
      <c r="C3430">
        <v>2122</v>
      </c>
      <c r="D3430" t="s">
        <v>2860</v>
      </c>
      <c r="E3430" t="s">
        <v>205</v>
      </c>
      <c r="F3430" t="s">
        <v>52</v>
      </c>
      <c r="G3430" t="s">
        <v>152</v>
      </c>
      <c r="H3430">
        <v>0</v>
      </c>
      <c r="I3430" t="s">
        <v>2824</v>
      </c>
      <c r="J3430" t="s">
        <v>27</v>
      </c>
      <c r="K3430">
        <v>900</v>
      </c>
      <c r="L3430" t="s">
        <v>35</v>
      </c>
      <c r="M3430" s="1">
        <v>42464</v>
      </c>
      <c r="N3430" s="1">
        <v>42829</v>
      </c>
      <c r="O3430" t="s">
        <v>26</v>
      </c>
      <c r="P3430" s="1">
        <v>42597.52175925926</v>
      </c>
      <c r="Q3430" s="1">
        <v>42464</v>
      </c>
    </row>
    <row r="3431" spans="1:17" x14ac:dyDescent="0.25">
      <c r="A3431" t="s">
        <v>2821</v>
      </c>
      <c r="B3431" t="s">
        <v>2822</v>
      </c>
      <c r="C3431">
        <v>2122</v>
      </c>
      <c r="D3431" t="s">
        <v>2861</v>
      </c>
      <c r="E3431" t="s">
        <v>205</v>
      </c>
      <c r="F3431" t="s">
        <v>52</v>
      </c>
      <c r="G3431" t="s">
        <v>152</v>
      </c>
      <c r="H3431">
        <v>0</v>
      </c>
      <c r="I3431" t="s">
        <v>2824</v>
      </c>
      <c r="J3431" t="s">
        <v>254</v>
      </c>
      <c r="K3431">
        <v>890</v>
      </c>
      <c r="L3431" t="s">
        <v>35</v>
      </c>
      <c r="M3431" s="1">
        <v>42453</v>
      </c>
      <c r="N3431" s="1">
        <v>42818</v>
      </c>
      <c r="O3431" t="s">
        <v>26</v>
      </c>
      <c r="P3431" s="1">
        <v>42597.473009259258</v>
      </c>
      <c r="Q3431" s="1">
        <v>42453</v>
      </c>
    </row>
    <row r="3432" spans="1:17" x14ac:dyDescent="0.25">
      <c r="A3432" t="s">
        <v>2821</v>
      </c>
      <c r="B3432" t="s">
        <v>2822</v>
      </c>
      <c r="C3432">
        <v>2122</v>
      </c>
      <c r="D3432" t="s">
        <v>2861</v>
      </c>
      <c r="E3432" t="s">
        <v>205</v>
      </c>
      <c r="F3432" t="s">
        <v>52</v>
      </c>
      <c r="G3432" t="s">
        <v>152</v>
      </c>
      <c r="H3432">
        <v>0</v>
      </c>
      <c r="I3432" t="s">
        <v>2824</v>
      </c>
      <c r="J3432" t="s">
        <v>24</v>
      </c>
      <c r="K3432">
        <v>890</v>
      </c>
      <c r="L3432" t="s">
        <v>35</v>
      </c>
      <c r="M3432" s="1">
        <v>42453</v>
      </c>
      <c r="N3432" s="1">
        <v>42818</v>
      </c>
      <c r="O3432" t="s">
        <v>26</v>
      </c>
      <c r="P3432" s="1">
        <v>42597.473009259258</v>
      </c>
      <c r="Q3432" s="1">
        <v>42453</v>
      </c>
    </row>
    <row r="3433" spans="1:17" x14ac:dyDescent="0.25">
      <c r="A3433" t="s">
        <v>2821</v>
      </c>
      <c r="B3433" t="s">
        <v>2822</v>
      </c>
      <c r="C3433">
        <v>2122</v>
      </c>
      <c r="D3433" t="s">
        <v>2861</v>
      </c>
      <c r="E3433" t="s">
        <v>205</v>
      </c>
      <c r="F3433" t="s">
        <v>52</v>
      </c>
      <c r="G3433" t="s">
        <v>152</v>
      </c>
      <c r="H3433">
        <v>0</v>
      </c>
      <c r="I3433" t="s">
        <v>2824</v>
      </c>
      <c r="J3433" t="s">
        <v>27</v>
      </c>
      <c r="K3433">
        <v>890</v>
      </c>
      <c r="L3433" t="s">
        <v>35</v>
      </c>
      <c r="M3433" s="1">
        <v>42453</v>
      </c>
      <c r="N3433" s="1">
        <v>42818</v>
      </c>
      <c r="O3433" t="s">
        <v>26</v>
      </c>
      <c r="P3433" s="1">
        <v>42597.473009259258</v>
      </c>
      <c r="Q3433" s="1">
        <v>42453</v>
      </c>
    </row>
    <row r="3434" spans="1:17" x14ac:dyDescent="0.25">
      <c r="A3434" t="s">
        <v>2821</v>
      </c>
      <c r="B3434" t="s">
        <v>2822</v>
      </c>
      <c r="C3434">
        <v>2122</v>
      </c>
      <c r="D3434" t="s">
        <v>2862</v>
      </c>
      <c r="E3434" t="s">
        <v>205</v>
      </c>
      <c r="F3434" t="s">
        <v>52</v>
      </c>
      <c r="G3434" t="s">
        <v>152</v>
      </c>
      <c r="H3434">
        <v>0</v>
      </c>
      <c r="I3434" t="s">
        <v>2824</v>
      </c>
      <c r="J3434" t="s">
        <v>254</v>
      </c>
      <c r="K3434">
        <v>899</v>
      </c>
      <c r="L3434" t="s">
        <v>35</v>
      </c>
      <c r="M3434" s="1">
        <v>42461</v>
      </c>
      <c r="N3434" s="1">
        <v>42826</v>
      </c>
      <c r="O3434" t="s">
        <v>26</v>
      </c>
      <c r="P3434" s="1">
        <v>42597.518495370372</v>
      </c>
      <c r="Q3434" s="1">
        <v>42461</v>
      </c>
    </row>
    <row r="3435" spans="1:17" x14ac:dyDescent="0.25">
      <c r="A3435" t="s">
        <v>2821</v>
      </c>
      <c r="B3435" t="s">
        <v>2822</v>
      </c>
      <c r="C3435">
        <v>2122</v>
      </c>
      <c r="D3435" t="s">
        <v>2862</v>
      </c>
      <c r="E3435" t="s">
        <v>205</v>
      </c>
      <c r="F3435" t="s">
        <v>52</v>
      </c>
      <c r="G3435" t="s">
        <v>152</v>
      </c>
      <c r="H3435">
        <v>0</v>
      </c>
      <c r="I3435" t="s">
        <v>2824</v>
      </c>
      <c r="J3435" t="s">
        <v>24</v>
      </c>
      <c r="K3435">
        <v>899</v>
      </c>
      <c r="L3435" t="s">
        <v>35</v>
      </c>
      <c r="M3435" s="1">
        <v>42461</v>
      </c>
      <c r="N3435" s="1">
        <v>42826</v>
      </c>
      <c r="O3435" t="s">
        <v>26</v>
      </c>
      <c r="P3435" s="1">
        <v>42597.518495370372</v>
      </c>
      <c r="Q3435" s="1">
        <v>42461</v>
      </c>
    </row>
    <row r="3436" spans="1:17" x14ac:dyDescent="0.25">
      <c r="A3436" t="s">
        <v>2821</v>
      </c>
      <c r="B3436" t="s">
        <v>2822</v>
      </c>
      <c r="C3436">
        <v>2122</v>
      </c>
      <c r="D3436" t="s">
        <v>2862</v>
      </c>
      <c r="E3436" t="s">
        <v>205</v>
      </c>
      <c r="F3436" t="s">
        <v>52</v>
      </c>
      <c r="G3436" t="s">
        <v>152</v>
      </c>
      <c r="H3436">
        <v>0</v>
      </c>
      <c r="I3436" t="s">
        <v>2824</v>
      </c>
      <c r="J3436" t="s">
        <v>27</v>
      </c>
      <c r="K3436">
        <v>899</v>
      </c>
      <c r="L3436" t="s">
        <v>35</v>
      </c>
      <c r="M3436" s="1">
        <v>42461</v>
      </c>
      <c r="N3436" s="1">
        <v>42826</v>
      </c>
      <c r="O3436" t="s">
        <v>26</v>
      </c>
      <c r="P3436" s="1">
        <v>42597.518495370372</v>
      </c>
      <c r="Q3436" s="1">
        <v>42461</v>
      </c>
    </row>
    <row r="3437" spans="1:17" x14ac:dyDescent="0.25">
      <c r="A3437" t="s">
        <v>2821</v>
      </c>
      <c r="B3437" t="s">
        <v>2822</v>
      </c>
      <c r="C3437">
        <v>2122</v>
      </c>
      <c r="D3437" t="s">
        <v>2863</v>
      </c>
      <c r="E3437" t="s">
        <v>205</v>
      </c>
      <c r="F3437" t="s">
        <v>52</v>
      </c>
      <c r="G3437" t="s">
        <v>152</v>
      </c>
      <c r="H3437">
        <v>0</v>
      </c>
      <c r="I3437" t="s">
        <v>2824</v>
      </c>
      <c r="J3437" t="s">
        <v>254</v>
      </c>
      <c r="K3437">
        <v>866</v>
      </c>
      <c r="L3437" t="s">
        <v>35</v>
      </c>
      <c r="M3437" s="1">
        <v>42452</v>
      </c>
      <c r="N3437" s="1">
        <v>42817</v>
      </c>
      <c r="O3437" t="s">
        <v>26</v>
      </c>
      <c r="P3437" s="1">
        <v>42597.391099537039</v>
      </c>
      <c r="Q3437" s="1">
        <v>42452</v>
      </c>
    </row>
    <row r="3438" spans="1:17" x14ac:dyDescent="0.25">
      <c r="A3438" t="s">
        <v>2821</v>
      </c>
      <c r="B3438" t="s">
        <v>2822</v>
      </c>
      <c r="C3438">
        <v>2122</v>
      </c>
      <c r="D3438" t="s">
        <v>2863</v>
      </c>
      <c r="E3438" t="s">
        <v>205</v>
      </c>
      <c r="F3438" t="s">
        <v>52</v>
      </c>
      <c r="G3438" t="s">
        <v>152</v>
      </c>
      <c r="H3438">
        <v>0</v>
      </c>
      <c r="I3438" t="s">
        <v>2824</v>
      </c>
      <c r="J3438" t="s">
        <v>24</v>
      </c>
      <c r="K3438">
        <v>866</v>
      </c>
      <c r="L3438" t="s">
        <v>35</v>
      </c>
      <c r="M3438" s="1">
        <v>42452</v>
      </c>
      <c r="N3438" s="1">
        <v>42817</v>
      </c>
      <c r="O3438" t="s">
        <v>26</v>
      </c>
      <c r="P3438" s="1">
        <v>42597.391099537039</v>
      </c>
      <c r="Q3438" s="1">
        <v>42452</v>
      </c>
    </row>
    <row r="3439" spans="1:17" x14ac:dyDescent="0.25">
      <c r="A3439" t="s">
        <v>2821</v>
      </c>
      <c r="B3439" t="s">
        <v>2822</v>
      </c>
      <c r="C3439">
        <v>2122</v>
      </c>
      <c r="D3439" t="s">
        <v>2863</v>
      </c>
      <c r="E3439" t="s">
        <v>205</v>
      </c>
      <c r="F3439" t="s">
        <v>52</v>
      </c>
      <c r="G3439" t="s">
        <v>152</v>
      </c>
      <c r="H3439">
        <v>0</v>
      </c>
      <c r="I3439" t="s">
        <v>2824</v>
      </c>
      <c r="J3439" t="s">
        <v>27</v>
      </c>
      <c r="K3439">
        <v>866</v>
      </c>
      <c r="L3439" t="s">
        <v>35</v>
      </c>
      <c r="M3439" s="1">
        <v>42452</v>
      </c>
      <c r="N3439" s="1">
        <v>42817</v>
      </c>
      <c r="O3439" t="s">
        <v>26</v>
      </c>
      <c r="P3439" s="1">
        <v>42597.391099537039</v>
      </c>
      <c r="Q3439" s="1">
        <v>42452</v>
      </c>
    </row>
    <row r="3440" spans="1:17" x14ac:dyDescent="0.25">
      <c r="A3440" t="s">
        <v>2821</v>
      </c>
      <c r="B3440" t="s">
        <v>2822</v>
      </c>
      <c r="C3440">
        <v>2122</v>
      </c>
      <c r="D3440" t="s">
        <v>2864</v>
      </c>
      <c r="E3440" t="s">
        <v>205</v>
      </c>
      <c r="F3440" t="s">
        <v>52</v>
      </c>
      <c r="G3440" t="s">
        <v>152</v>
      </c>
      <c r="H3440">
        <v>0</v>
      </c>
      <c r="I3440" t="s">
        <v>2824</v>
      </c>
      <c r="J3440" t="s">
        <v>254</v>
      </c>
      <c r="K3440">
        <v>894</v>
      </c>
      <c r="L3440" t="s">
        <v>35</v>
      </c>
      <c r="M3440" s="1">
        <v>42459</v>
      </c>
      <c r="N3440" s="1">
        <v>42824</v>
      </c>
      <c r="O3440" t="s">
        <v>26</v>
      </c>
      <c r="P3440" s="1">
        <v>42597.485821759263</v>
      </c>
      <c r="Q3440" s="1">
        <v>42459</v>
      </c>
    </row>
    <row r="3441" spans="1:17" x14ac:dyDescent="0.25">
      <c r="A3441" t="s">
        <v>2821</v>
      </c>
      <c r="B3441" t="s">
        <v>2822</v>
      </c>
      <c r="C3441">
        <v>2122</v>
      </c>
      <c r="D3441" t="s">
        <v>2864</v>
      </c>
      <c r="E3441" t="s">
        <v>205</v>
      </c>
      <c r="F3441" t="s">
        <v>52</v>
      </c>
      <c r="G3441" t="s">
        <v>152</v>
      </c>
      <c r="H3441">
        <v>0</v>
      </c>
      <c r="I3441" t="s">
        <v>2824</v>
      </c>
      <c r="J3441" t="s">
        <v>24</v>
      </c>
      <c r="K3441">
        <v>894</v>
      </c>
      <c r="L3441" t="s">
        <v>35</v>
      </c>
      <c r="M3441" s="1">
        <v>42459</v>
      </c>
      <c r="N3441" s="1">
        <v>42824</v>
      </c>
      <c r="O3441" t="s">
        <v>26</v>
      </c>
      <c r="P3441" s="1">
        <v>42597.485821759263</v>
      </c>
      <c r="Q3441" s="1">
        <v>42459</v>
      </c>
    </row>
    <row r="3442" spans="1:17" x14ac:dyDescent="0.25">
      <c r="A3442" t="s">
        <v>2821</v>
      </c>
      <c r="B3442" t="s">
        <v>2822</v>
      </c>
      <c r="C3442">
        <v>2122</v>
      </c>
      <c r="D3442" t="s">
        <v>2864</v>
      </c>
      <c r="E3442" t="s">
        <v>205</v>
      </c>
      <c r="F3442" t="s">
        <v>52</v>
      </c>
      <c r="G3442" t="s">
        <v>152</v>
      </c>
      <c r="H3442">
        <v>0</v>
      </c>
      <c r="I3442" t="s">
        <v>2824</v>
      </c>
      <c r="J3442" t="s">
        <v>27</v>
      </c>
      <c r="K3442">
        <v>894</v>
      </c>
      <c r="L3442" t="s">
        <v>35</v>
      </c>
      <c r="M3442" s="1">
        <v>42459</v>
      </c>
      <c r="N3442" s="1">
        <v>42824</v>
      </c>
      <c r="O3442" t="s">
        <v>26</v>
      </c>
      <c r="P3442" s="1">
        <v>42597.485821759263</v>
      </c>
      <c r="Q3442" s="1">
        <v>42459</v>
      </c>
    </row>
    <row r="3443" spans="1:17" x14ac:dyDescent="0.25">
      <c r="A3443" t="s">
        <v>2821</v>
      </c>
      <c r="B3443" t="s">
        <v>2822</v>
      </c>
      <c r="C3443">
        <v>2122</v>
      </c>
      <c r="D3443" t="s">
        <v>2865</v>
      </c>
      <c r="E3443" t="s">
        <v>205</v>
      </c>
      <c r="F3443" t="s">
        <v>52</v>
      </c>
      <c r="G3443" t="s">
        <v>152</v>
      </c>
      <c r="H3443">
        <v>0</v>
      </c>
      <c r="I3443" t="s">
        <v>2824</v>
      </c>
      <c r="J3443" t="s">
        <v>254</v>
      </c>
      <c r="K3443">
        <v>860</v>
      </c>
      <c r="L3443" t="s">
        <v>35</v>
      </c>
      <c r="M3443" s="1">
        <v>42451</v>
      </c>
      <c r="N3443" s="1">
        <v>42816</v>
      </c>
      <c r="O3443" t="s">
        <v>26</v>
      </c>
      <c r="P3443" s="1">
        <v>42597.371689814812</v>
      </c>
      <c r="Q3443" s="1">
        <v>42451</v>
      </c>
    </row>
    <row r="3444" spans="1:17" x14ac:dyDescent="0.25">
      <c r="A3444" t="s">
        <v>2821</v>
      </c>
      <c r="B3444" t="s">
        <v>2822</v>
      </c>
      <c r="C3444">
        <v>2122</v>
      </c>
      <c r="D3444" t="s">
        <v>2865</v>
      </c>
      <c r="E3444" t="s">
        <v>205</v>
      </c>
      <c r="F3444" t="s">
        <v>52</v>
      </c>
      <c r="G3444" t="s">
        <v>152</v>
      </c>
      <c r="H3444">
        <v>0</v>
      </c>
      <c r="I3444" t="s">
        <v>2824</v>
      </c>
      <c r="J3444" t="s">
        <v>24</v>
      </c>
      <c r="K3444">
        <v>860</v>
      </c>
      <c r="L3444" t="s">
        <v>35</v>
      </c>
      <c r="M3444" s="1">
        <v>42451</v>
      </c>
      <c r="N3444" s="1">
        <v>42816</v>
      </c>
      <c r="O3444" t="s">
        <v>26</v>
      </c>
      <c r="P3444" s="1">
        <v>42597.371689814812</v>
      </c>
      <c r="Q3444" s="1">
        <v>42451</v>
      </c>
    </row>
    <row r="3445" spans="1:17" x14ac:dyDescent="0.25">
      <c r="A3445" t="s">
        <v>2821</v>
      </c>
      <c r="B3445" t="s">
        <v>2822</v>
      </c>
      <c r="C3445">
        <v>2122</v>
      </c>
      <c r="D3445" t="s">
        <v>2865</v>
      </c>
      <c r="E3445" t="s">
        <v>205</v>
      </c>
      <c r="F3445" t="s">
        <v>52</v>
      </c>
      <c r="G3445" t="s">
        <v>152</v>
      </c>
      <c r="H3445">
        <v>0</v>
      </c>
      <c r="I3445" t="s">
        <v>2824</v>
      </c>
      <c r="J3445" t="s">
        <v>27</v>
      </c>
      <c r="K3445">
        <v>860</v>
      </c>
      <c r="L3445" t="s">
        <v>35</v>
      </c>
      <c r="M3445" s="1">
        <v>42451</v>
      </c>
      <c r="N3445" s="1">
        <v>42816</v>
      </c>
      <c r="O3445" t="s">
        <v>26</v>
      </c>
      <c r="P3445" s="1">
        <v>42597.371689814812</v>
      </c>
      <c r="Q3445" s="1">
        <v>42451</v>
      </c>
    </row>
    <row r="3446" spans="1:17" x14ac:dyDescent="0.25">
      <c r="A3446" t="s">
        <v>114</v>
      </c>
      <c r="B3446" t="s">
        <v>115</v>
      </c>
      <c r="C3446">
        <v>2602</v>
      </c>
      <c r="D3446" t="s">
        <v>2866</v>
      </c>
      <c r="E3446" t="s">
        <v>208</v>
      </c>
      <c r="F3446" t="s">
        <v>154</v>
      </c>
      <c r="G3446" t="s">
        <v>206</v>
      </c>
      <c r="H3446">
        <v>0</v>
      </c>
      <c r="I3446" t="s">
        <v>107</v>
      </c>
      <c r="J3446" t="s">
        <v>24</v>
      </c>
      <c r="K3446">
        <v>1175</v>
      </c>
      <c r="L3446" t="s">
        <v>35</v>
      </c>
      <c r="M3446" s="1">
        <v>42598</v>
      </c>
      <c r="N3446" s="1">
        <v>42963</v>
      </c>
      <c r="O3446" t="s">
        <v>88</v>
      </c>
      <c r="P3446" s="1">
        <v>42607.645624999997</v>
      </c>
      <c r="Q3446" s="1">
        <v>42598</v>
      </c>
    </row>
    <row r="3447" spans="1:17" x14ac:dyDescent="0.25">
      <c r="A3447" t="s">
        <v>114</v>
      </c>
      <c r="B3447" t="s">
        <v>115</v>
      </c>
      <c r="C3447">
        <v>2602</v>
      </c>
      <c r="D3447" t="s">
        <v>2866</v>
      </c>
      <c r="E3447" t="s">
        <v>208</v>
      </c>
      <c r="F3447" t="s">
        <v>154</v>
      </c>
      <c r="G3447" t="s">
        <v>206</v>
      </c>
      <c r="H3447">
        <v>0</v>
      </c>
      <c r="I3447" t="s">
        <v>107</v>
      </c>
      <c r="J3447" t="s">
        <v>27</v>
      </c>
      <c r="K3447">
        <v>1175</v>
      </c>
      <c r="L3447" t="s">
        <v>35</v>
      </c>
      <c r="M3447" s="1">
        <v>42598</v>
      </c>
      <c r="N3447" s="1">
        <v>42963</v>
      </c>
      <c r="O3447" t="s">
        <v>88</v>
      </c>
      <c r="P3447" s="1">
        <v>42607.645624999997</v>
      </c>
      <c r="Q3447" s="1">
        <v>42598</v>
      </c>
    </row>
    <row r="3448" spans="1:17" x14ac:dyDescent="0.25">
      <c r="A3448" t="s">
        <v>1368</v>
      </c>
      <c r="B3448" t="s">
        <v>1369</v>
      </c>
      <c r="C3448">
        <v>1874</v>
      </c>
      <c r="D3448" t="s">
        <v>2867</v>
      </c>
      <c r="E3448" t="s">
        <v>205</v>
      </c>
      <c r="F3448" t="s">
        <v>52</v>
      </c>
      <c r="G3448" t="s">
        <v>836</v>
      </c>
      <c r="H3448">
        <v>0</v>
      </c>
      <c r="I3448" t="s">
        <v>854</v>
      </c>
      <c r="J3448" t="s">
        <v>27</v>
      </c>
      <c r="K3448">
        <v>269</v>
      </c>
      <c r="L3448" t="s">
        <v>35</v>
      </c>
      <c r="M3448" s="1">
        <v>42380</v>
      </c>
      <c r="N3448" s="1">
        <v>42746</v>
      </c>
      <c r="O3448" t="s">
        <v>26</v>
      </c>
      <c r="P3448" s="1">
        <v>42580.634884259256</v>
      </c>
      <c r="Q3448" s="1">
        <v>42380</v>
      </c>
    </row>
    <row r="3449" spans="1:17" x14ac:dyDescent="0.25">
      <c r="A3449" t="s">
        <v>1368</v>
      </c>
      <c r="B3449" t="s">
        <v>1369</v>
      </c>
      <c r="C3449">
        <v>1874</v>
      </c>
      <c r="D3449" t="s">
        <v>2867</v>
      </c>
      <c r="E3449" t="s">
        <v>205</v>
      </c>
      <c r="F3449" t="s">
        <v>52</v>
      </c>
      <c r="G3449" t="s">
        <v>836</v>
      </c>
      <c r="H3449">
        <v>0</v>
      </c>
      <c r="I3449" t="s">
        <v>854</v>
      </c>
      <c r="J3449" t="s">
        <v>24</v>
      </c>
      <c r="K3449">
        <v>269</v>
      </c>
      <c r="L3449" t="s">
        <v>35</v>
      </c>
      <c r="M3449" s="1">
        <v>42380</v>
      </c>
      <c r="N3449" s="1">
        <v>42746</v>
      </c>
      <c r="O3449" t="s">
        <v>26</v>
      </c>
      <c r="P3449" s="1">
        <v>42580.634884259256</v>
      </c>
      <c r="Q3449" s="1">
        <v>42380</v>
      </c>
    </row>
    <row r="3450" spans="1:17" x14ac:dyDescent="0.25">
      <c r="A3450" t="s">
        <v>28</v>
      </c>
      <c r="B3450" t="s">
        <v>29</v>
      </c>
      <c r="C3450">
        <v>1862</v>
      </c>
      <c r="D3450" t="s">
        <v>2868</v>
      </c>
      <c r="E3450" t="s">
        <v>208</v>
      </c>
      <c r="F3450" t="s">
        <v>154</v>
      </c>
      <c r="G3450" t="s">
        <v>206</v>
      </c>
      <c r="H3450">
        <v>0</v>
      </c>
      <c r="I3450" t="s">
        <v>65</v>
      </c>
      <c r="J3450" t="s">
        <v>24</v>
      </c>
      <c r="K3450">
        <v>2259</v>
      </c>
      <c r="L3450" t="s">
        <v>35</v>
      </c>
      <c r="M3450" s="1">
        <v>42642</v>
      </c>
      <c r="N3450" s="1">
        <v>43007</v>
      </c>
      <c r="O3450" t="s">
        <v>88</v>
      </c>
      <c r="P3450" s="1">
        <v>42646.684293981481</v>
      </c>
      <c r="Q3450" s="1">
        <v>42642</v>
      </c>
    </row>
    <row r="3451" spans="1:17" x14ac:dyDescent="0.25">
      <c r="A3451" t="s">
        <v>28</v>
      </c>
      <c r="B3451" t="s">
        <v>29</v>
      </c>
      <c r="C3451">
        <v>1862</v>
      </c>
      <c r="D3451" t="s">
        <v>2868</v>
      </c>
      <c r="E3451" t="s">
        <v>208</v>
      </c>
      <c r="F3451" t="s">
        <v>154</v>
      </c>
      <c r="G3451" t="s">
        <v>206</v>
      </c>
      <c r="H3451">
        <v>0</v>
      </c>
      <c r="I3451" t="s">
        <v>65</v>
      </c>
      <c r="J3451" t="s">
        <v>27</v>
      </c>
      <c r="K3451">
        <v>2259</v>
      </c>
      <c r="L3451" t="s">
        <v>35</v>
      </c>
      <c r="M3451" s="1">
        <v>42642</v>
      </c>
      <c r="N3451" s="1">
        <v>43007</v>
      </c>
      <c r="O3451" t="s">
        <v>88</v>
      </c>
      <c r="P3451" s="1">
        <v>42646.684293981481</v>
      </c>
      <c r="Q3451" s="1">
        <v>42642</v>
      </c>
    </row>
    <row r="3452" spans="1:17" x14ac:dyDescent="0.25">
      <c r="A3452" t="s">
        <v>2559</v>
      </c>
      <c r="B3452" t="s">
        <v>2560</v>
      </c>
      <c r="C3452">
        <v>1081</v>
      </c>
      <c r="D3452" t="s">
        <v>2869</v>
      </c>
      <c r="E3452" t="s">
        <v>205</v>
      </c>
      <c r="F3452" t="s">
        <v>178</v>
      </c>
      <c r="G3452" t="s">
        <v>179</v>
      </c>
      <c r="H3452">
        <v>0</v>
      </c>
      <c r="I3452" t="s">
        <v>107</v>
      </c>
      <c r="J3452" t="s">
        <v>24</v>
      </c>
      <c r="K3452">
        <v>1541</v>
      </c>
      <c r="L3452" t="s">
        <v>25</v>
      </c>
      <c r="M3452" s="1">
        <v>42306</v>
      </c>
      <c r="N3452" s="1">
        <v>42672</v>
      </c>
      <c r="O3452" t="s">
        <v>26</v>
      </c>
      <c r="P3452" s="1">
        <v>42626.613900462966</v>
      </c>
      <c r="Q3452" s="1">
        <v>42306</v>
      </c>
    </row>
    <row r="3453" spans="1:17" x14ac:dyDescent="0.25">
      <c r="A3453" t="s">
        <v>2559</v>
      </c>
      <c r="B3453" t="s">
        <v>2560</v>
      </c>
      <c r="C3453">
        <v>1081</v>
      </c>
      <c r="D3453" t="s">
        <v>2869</v>
      </c>
      <c r="E3453" t="s">
        <v>205</v>
      </c>
      <c r="F3453" t="s">
        <v>178</v>
      </c>
      <c r="G3453" t="s">
        <v>179</v>
      </c>
      <c r="H3453">
        <v>0</v>
      </c>
      <c r="I3453" t="s">
        <v>107</v>
      </c>
      <c r="J3453" t="s">
        <v>27</v>
      </c>
      <c r="K3453">
        <v>1541</v>
      </c>
      <c r="L3453" t="s">
        <v>25</v>
      </c>
      <c r="M3453" s="1">
        <v>42306</v>
      </c>
      <c r="N3453" s="1">
        <v>42672</v>
      </c>
      <c r="O3453" t="s">
        <v>26</v>
      </c>
      <c r="P3453" s="1">
        <v>42626.613900462966</v>
      </c>
      <c r="Q3453" s="1">
        <v>42306</v>
      </c>
    </row>
    <row r="3454" spans="1:17" x14ac:dyDescent="0.25">
      <c r="A3454" t="s">
        <v>2559</v>
      </c>
      <c r="B3454" t="s">
        <v>2560</v>
      </c>
      <c r="C3454">
        <v>1081</v>
      </c>
      <c r="D3454" t="s">
        <v>2870</v>
      </c>
      <c r="E3454" t="s">
        <v>205</v>
      </c>
      <c r="F3454" t="s">
        <v>178</v>
      </c>
      <c r="G3454" t="s">
        <v>179</v>
      </c>
      <c r="H3454">
        <v>0</v>
      </c>
      <c r="I3454" t="s">
        <v>107</v>
      </c>
      <c r="J3454" t="s">
        <v>24</v>
      </c>
      <c r="K3454">
        <v>1571</v>
      </c>
      <c r="L3454" t="s">
        <v>25</v>
      </c>
      <c r="M3454" s="1">
        <v>42297</v>
      </c>
      <c r="N3454" s="1">
        <v>42663</v>
      </c>
      <c r="O3454" t="s">
        <v>26</v>
      </c>
      <c r="P3454" s="1">
        <v>42627.361087962963</v>
      </c>
      <c r="Q3454" s="1">
        <v>42297</v>
      </c>
    </row>
    <row r="3455" spans="1:17" x14ac:dyDescent="0.25">
      <c r="A3455" t="s">
        <v>2559</v>
      </c>
      <c r="B3455" t="s">
        <v>2560</v>
      </c>
      <c r="C3455">
        <v>1081</v>
      </c>
      <c r="D3455" t="s">
        <v>2870</v>
      </c>
      <c r="E3455" t="s">
        <v>205</v>
      </c>
      <c r="F3455" t="s">
        <v>178</v>
      </c>
      <c r="G3455" t="s">
        <v>179</v>
      </c>
      <c r="H3455">
        <v>0</v>
      </c>
      <c r="I3455" t="s">
        <v>107</v>
      </c>
      <c r="J3455" t="s">
        <v>27</v>
      </c>
      <c r="K3455">
        <v>1571</v>
      </c>
      <c r="L3455" t="s">
        <v>25</v>
      </c>
      <c r="M3455" s="1">
        <v>42297</v>
      </c>
      <c r="N3455" s="1">
        <v>42663</v>
      </c>
      <c r="O3455" t="s">
        <v>26</v>
      </c>
      <c r="P3455" s="1">
        <v>42627.361087962963</v>
      </c>
      <c r="Q3455" s="1">
        <v>42297</v>
      </c>
    </row>
    <row r="3456" spans="1:17" x14ac:dyDescent="0.25">
      <c r="A3456" t="s">
        <v>2559</v>
      </c>
      <c r="B3456" t="s">
        <v>2560</v>
      </c>
      <c r="C3456">
        <v>1081</v>
      </c>
      <c r="D3456" t="s">
        <v>2871</v>
      </c>
      <c r="E3456" t="s">
        <v>205</v>
      </c>
      <c r="F3456" t="s">
        <v>178</v>
      </c>
      <c r="G3456" t="s">
        <v>179</v>
      </c>
      <c r="H3456">
        <v>0</v>
      </c>
      <c r="I3456" t="s">
        <v>107</v>
      </c>
      <c r="J3456" t="s">
        <v>24</v>
      </c>
      <c r="K3456">
        <v>1570</v>
      </c>
      <c r="L3456" t="s">
        <v>25</v>
      </c>
      <c r="M3456" s="1">
        <v>42299</v>
      </c>
      <c r="N3456" s="1">
        <v>42665</v>
      </c>
      <c r="O3456" t="s">
        <v>26</v>
      </c>
      <c r="P3456" s="1">
        <v>42627.356631944444</v>
      </c>
      <c r="Q3456" s="1">
        <v>42299</v>
      </c>
    </row>
    <row r="3457" spans="1:17" x14ac:dyDescent="0.25">
      <c r="A3457" t="s">
        <v>2559</v>
      </c>
      <c r="B3457" t="s">
        <v>2560</v>
      </c>
      <c r="C3457">
        <v>1081</v>
      </c>
      <c r="D3457" t="s">
        <v>2871</v>
      </c>
      <c r="E3457" t="s">
        <v>205</v>
      </c>
      <c r="F3457" t="s">
        <v>178</v>
      </c>
      <c r="G3457" t="s">
        <v>179</v>
      </c>
      <c r="H3457">
        <v>0</v>
      </c>
      <c r="I3457" t="s">
        <v>107</v>
      </c>
      <c r="J3457" t="s">
        <v>27</v>
      </c>
      <c r="K3457">
        <v>1570</v>
      </c>
      <c r="L3457" t="s">
        <v>25</v>
      </c>
      <c r="M3457" s="1">
        <v>42299</v>
      </c>
      <c r="N3457" s="1">
        <v>42665</v>
      </c>
      <c r="O3457" t="s">
        <v>26</v>
      </c>
      <c r="P3457" s="1">
        <v>42627.356631944444</v>
      </c>
      <c r="Q3457" s="1">
        <v>42299</v>
      </c>
    </row>
    <row r="3458" spans="1:17" x14ac:dyDescent="0.25">
      <c r="A3458" t="s">
        <v>28</v>
      </c>
      <c r="B3458" t="s">
        <v>29</v>
      </c>
      <c r="C3458">
        <v>1862</v>
      </c>
      <c r="D3458" t="s">
        <v>2872</v>
      </c>
      <c r="E3458" t="s">
        <v>208</v>
      </c>
      <c r="F3458" t="s">
        <v>154</v>
      </c>
      <c r="G3458" t="s">
        <v>206</v>
      </c>
      <c r="H3458">
        <v>0</v>
      </c>
      <c r="I3458" t="s">
        <v>1405</v>
      </c>
      <c r="J3458" t="s">
        <v>24</v>
      </c>
      <c r="K3458">
        <v>2198</v>
      </c>
      <c r="L3458" t="s">
        <v>35</v>
      </c>
      <c r="M3458" s="1">
        <v>42446</v>
      </c>
      <c r="N3458" s="1">
        <v>42811</v>
      </c>
      <c r="O3458" t="s">
        <v>26</v>
      </c>
      <c r="P3458" s="1">
        <v>42643.402928240743</v>
      </c>
      <c r="Q3458" s="1">
        <v>42446</v>
      </c>
    </row>
    <row r="3459" spans="1:17" x14ac:dyDescent="0.25">
      <c r="A3459" t="s">
        <v>28</v>
      </c>
      <c r="B3459" t="s">
        <v>29</v>
      </c>
      <c r="C3459">
        <v>1862</v>
      </c>
      <c r="D3459" t="s">
        <v>2872</v>
      </c>
      <c r="E3459" t="s">
        <v>208</v>
      </c>
      <c r="F3459" t="s">
        <v>154</v>
      </c>
      <c r="G3459" t="s">
        <v>206</v>
      </c>
      <c r="H3459">
        <v>0</v>
      </c>
      <c r="I3459" t="s">
        <v>1405</v>
      </c>
      <c r="J3459" t="s">
        <v>27</v>
      </c>
      <c r="K3459">
        <v>2198</v>
      </c>
      <c r="L3459" t="s">
        <v>35</v>
      </c>
      <c r="M3459" s="1">
        <v>42446</v>
      </c>
      <c r="N3459" s="1">
        <v>42811</v>
      </c>
      <c r="O3459" t="s">
        <v>26</v>
      </c>
      <c r="P3459" s="1">
        <v>42643.402928240743</v>
      </c>
      <c r="Q3459" s="1">
        <v>42446</v>
      </c>
    </row>
    <row r="3460" spans="1:17" x14ac:dyDescent="0.25">
      <c r="A3460" t="s">
        <v>2821</v>
      </c>
      <c r="B3460" t="s">
        <v>2822</v>
      </c>
      <c r="C3460">
        <v>2122</v>
      </c>
      <c r="D3460" t="s">
        <v>2873</v>
      </c>
      <c r="E3460" t="s">
        <v>205</v>
      </c>
      <c r="F3460" t="s">
        <v>52</v>
      </c>
      <c r="G3460" t="s">
        <v>1771</v>
      </c>
      <c r="H3460">
        <v>0</v>
      </c>
      <c r="I3460" t="s">
        <v>2824</v>
      </c>
      <c r="J3460" t="s">
        <v>24</v>
      </c>
      <c r="K3460">
        <v>859</v>
      </c>
      <c r="L3460" t="s">
        <v>35</v>
      </c>
      <c r="M3460" s="1">
        <v>42451</v>
      </c>
      <c r="N3460" s="1">
        <v>42816</v>
      </c>
      <c r="O3460" t="s">
        <v>26</v>
      </c>
      <c r="P3460" s="1">
        <v>42597.365219907406</v>
      </c>
      <c r="Q3460" s="1">
        <v>42451</v>
      </c>
    </row>
    <row r="3461" spans="1:17" x14ac:dyDescent="0.25">
      <c r="A3461" t="s">
        <v>2821</v>
      </c>
      <c r="B3461" t="s">
        <v>2822</v>
      </c>
      <c r="C3461">
        <v>2122</v>
      </c>
      <c r="D3461" t="s">
        <v>2873</v>
      </c>
      <c r="E3461" t="s">
        <v>205</v>
      </c>
      <c r="F3461" t="s">
        <v>52</v>
      </c>
      <c r="G3461" t="s">
        <v>1771</v>
      </c>
      <c r="H3461">
        <v>0</v>
      </c>
      <c r="I3461" t="s">
        <v>2824</v>
      </c>
      <c r="J3461" t="s">
        <v>27</v>
      </c>
      <c r="K3461">
        <v>859</v>
      </c>
      <c r="L3461" t="s">
        <v>35</v>
      </c>
      <c r="M3461" s="1">
        <v>42451</v>
      </c>
      <c r="N3461" s="1">
        <v>42816</v>
      </c>
      <c r="O3461" t="s">
        <v>26</v>
      </c>
      <c r="P3461" s="1">
        <v>42597.365219907406</v>
      </c>
      <c r="Q3461" s="1">
        <v>42451</v>
      </c>
    </row>
    <row r="3462" spans="1:17" x14ac:dyDescent="0.25">
      <c r="A3462" t="s">
        <v>2821</v>
      </c>
      <c r="B3462" t="s">
        <v>2822</v>
      </c>
      <c r="C3462">
        <v>2122</v>
      </c>
      <c r="D3462" t="s">
        <v>2873</v>
      </c>
      <c r="E3462" t="s">
        <v>205</v>
      </c>
      <c r="F3462" t="s">
        <v>52</v>
      </c>
      <c r="G3462" t="s">
        <v>1771</v>
      </c>
      <c r="H3462">
        <v>0</v>
      </c>
      <c r="I3462" t="s">
        <v>2824</v>
      </c>
      <c r="J3462" t="s">
        <v>254</v>
      </c>
      <c r="K3462">
        <v>859</v>
      </c>
      <c r="L3462" t="s">
        <v>35</v>
      </c>
      <c r="M3462" s="1">
        <v>42451</v>
      </c>
      <c r="N3462" s="1">
        <v>42816</v>
      </c>
      <c r="O3462" t="s">
        <v>26</v>
      </c>
      <c r="P3462" s="1">
        <v>42597.365219907406</v>
      </c>
      <c r="Q3462" s="1">
        <v>42451</v>
      </c>
    </row>
    <row r="3463" spans="1:17" x14ac:dyDescent="0.25">
      <c r="A3463" t="s">
        <v>2821</v>
      </c>
      <c r="B3463" t="s">
        <v>2822</v>
      </c>
      <c r="C3463">
        <v>2122</v>
      </c>
      <c r="D3463" t="s">
        <v>2874</v>
      </c>
      <c r="E3463" t="s">
        <v>205</v>
      </c>
      <c r="F3463" t="s">
        <v>52</v>
      </c>
      <c r="G3463" t="s">
        <v>1771</v>
      </c>
      <c r="H3463">
        <v>0</v>
      </c>
      <c r="I3463" t="s">
        <v>2824</v>
      </c>
      <c r="J3463" t="s">
        <v>254</v>
      </c>
      <c r="K3463">
        <v>870</v>
      </c>
      <c r="L3463" t="s">
        <v>35</v>
      </c>
      <c r="M3463" s="1">
        <v>42452</v>
      </c>
      <c r="N3463" s="1">
        <v>42817</v>
      </c>
      <c r="O3463" t="s">
        <v>26</v>
      </c>
      <c r="P3463" s="1">
        <v>42597.405023148145</v>
      </c>
      <c r="Q3463" s="1">
        <v>42452</v>
      </c>
    </row>
    <row r="3464" spans="1:17" x14ac:dyDescent="0.25">
      <c r="A3464" t="s">
        <v>2821</v>
      </c>
      <c r="B3464" t="s">
        <v>2822</v>
      </c>
      <c r="C3464">
        <v>2122</v>
      </c>
      <c r="D3464" t="s">
        <v>2874</v>
      </c>
      <c r="E3464" t="s">
        <v>205</v>
      </c>
      <c r="F3464" t="s">
        <v>52</v>
      </c>
      <c r="G3464" t="s">
        <v>1771</v>
      </c>
      <c r="H3464">
        <v>0</v>
      </c>
      <c r="I3464" t="s">
        <v>2824</v>
      </c>
      <c r="J3464" t="s">
        <v>24</v>
      </c>
      <c r="K3464">
        <v>870</v>
      </c>
      <c r="L3464" t="s">
        <v>35</v>
      </c>
      <c r="M3464" s="1">
        <v>42452</v>
      </c>
      <c r="N3464" s="1">
        <v>42817</v>
      </c>
      <c r="O3464" t="s">
        <v>26</v>
      </c>
      <c r="P3464" s="1">
        <v>42597.405023148145</v>
      </c>
      <c r="Q3464" s="1">
        <v>42452</v>
      </c>
    </row>
    <row r="3465" spans="1:17" x14ac:dyDescent="0.25">
      <c r="A3465" t="s">
        <v>2821</v>
      </c>
      <c r="B3465" t="s">
        <v>2822</v>
      </c>
      <c r="C3465">
        <v>2122</v>
      </c>
      <c r="D3465" t="s">
        <v>2874</v>
      </c>
      <c r="E3465" t="s">
        <v>205</v>
      </c>
      <c r="F3465" t="s">
        <v>52</v>
      </c>
      <c r="G3465" t="s">
        <v>1771</v>
      </c>
      <c r="H3465">
        <v>0</v>
      </c>
      <c r="I3465" t="s">
        <v>2824</v>
      </c>
      <c r="J3465" t="s">
        <v>27</v>
      </c>
      <c r="K3465">
        <v>870</v>
      </c>
      <c r="L3465" t="s">
        <v>35</v>
      </c>
      <c r="M3465" s="1">
        <v>42452</v>
      </c>
      <c r="N3465" s="1">
        <v>42817</v>
      </c>
      <c r="O3465" t="s">
        <v>26</v>
      </c>
      <c r="P3465" s="1">
        <v>42597.405023148145</v>
      </c>
      <c r="Q3465" s="1">
        <v>42452</v>
      </c>
    </row>
    <row r="3466" spans="1:17" x14ac:dyDescent="0.25">
      <c r="A3466" t="s">
        <v>2821</v>
      </c>
      <c r="B3466" t="s">
        <v>2822</v>
      </c>
      <c r="C3466">
        <v>2122</v>
      </c>
      <c r="D3466" t="s">
        <v>2875</v>
      </c>
      <c r="E3466" t="s">
        <v>205</v>
      </c>
      <c r="F3466" t="s">
        <v>52</v>
      </c>
      <c r="G3466" t="s">
        <v>1771</v>
      </c>
      <c r="H3466">
        <v>0</v>
      </c>
      <c r="I3466" t="s">
        <v>2824</v>
      </c>
      <c r="J3466" t="s">
        <v>254</v>
      </c>
      <c r="K3466">
        <v>884</v>
      </c>
      <c r="L3466" t="s">
        <v>35</v>
      </c>
      <c r="M3466" s="1">
        <v>42450</v>
      </c>
      <c r="N3466" s="1">
        <v>42815</v>
      </c>
      <c r="O3466" t="s">
        <v>26</v>
      </c>
      <c r="P3466" s="1">
        <v>42597.450069444443</v>
      </c>
      <c r="Q3466" s="1">
        <v>42450</v>
      </c>
    </row>
    <row r="3467" spans="1:17" x14ac:dyDescent="0.25">
      <c r="A3467" t="s">
        <v>2821</v>
      </c>
      <c r="B3467" t="s">
        <v>2822</v>
      </c>
      <c r="C3467">
        <v>2122</v>
      </c>
      <c r="D3467" t="s">
        <v>2875</v>
      </c>
      <c r="E3467" t="s">
        <v>205</v>
      </c>
      <c r="F3467" t="s">
        <v>52</v>
      </c>
      <c r="G3467" t="s">
        <v>1771</v>
      </c>
      <c r="H3467">
        <v>0</v>
      </c>
      <c r="I3467" t="s">
        <v>2824</v>
      </c>
      <c r="J3467" t="s">
        <v>24</v>
      </c>
      <c r="K3467">
        <v>884</v>
      </c>
      <c r="L3467" t="s">
        <v>35</v>
      </c>
      <c r="M3467" s="1">
        <v>42450</v>
      </c>
      <c r="N3467" s="1">
        <v>42815</v>
      </c>
      <c r="O3467" t="s">
        <v>26</v>
      </c>
      <c r="P3467" s="1">
        <v>42597.450069444443</v>
      </c>
      <c r="Q3467" s="1">
        <v>42450</v>
      </c>
    </row>
    <row r="3468" spans="1:17" x14ac:dyDescent="0.25">
      <c r="A3468" t="s">
        <v>2821</v>
      </c>
      <c r="B3468" t="s">
        <v>2822</v>
      </c>
      <c r="C3468">
        <v>2122</v>
      </c>
      <c r="D3468" t="s">
        <v>2875</v>
      </c>
      <c r="E3468" t="s">
        <v>205</v>
      </c>
      <c r="F3468" t="s">
        <v>52</v>
      </c>
      <c r="G3468" t="s">
        <v>1771</v>
      </c>
      <c r="H3468">
        <v>0</v>
      </c>
      <c r="I3468" t="s">
        <v>2824</v>
      </c>
      <c r="J3468" t="s">
        <v>27</v>
      </c>
      <c r="K3468">
        <v>884</v>
      </c>
      <c r="L3468" t="s">
        <v>35</v>
      </c>
      <c r="M3468" s="1">
        <v>42450</v>
      </c>
      <c r="N3468" s="1">
        <v>42815</v>
      </c>
      <c r="O3468" t="s">
        <v>26</v>
      </c>
      <c r="P3468" s="1">
        <v>42597.450069444443</v>
      </c>
      <c r="Q3468" s="1">
        <v>42450</v>
      </c>
    </row>
    <row r="3469" spans="1:17" x14ac:dyDescent="0.25">
      <c r="A3469" t="s">
        <v>2821</v>
      </c>
      <c r="B3469" t="s">
        <v>2822</v>
      </c>
      <c r="C3469">
        <v>2122</v>
      </c>
      <c r="D3469" t="s">
        <v>2876</v>
      </c>
      <c r="E3469" t="s">
        <v>205</v>
      </c>
      <c r="F3469" t="s">
        <v>52</v>
      </c>
      <c r="G3469" t="s">
        <v>1771</v>
      </c>
      <c r="H3469">
        <v>0</v>
      </c>
      <c r="I3469" t="s">
        <v>2824</v>
      </c>
      <c r="J3469" t="s">
        <v>27</v>
      </c>
      <c r="K3469">
        <v>869</v>
      </c>
      <c r="L3469" t="s">
        <v>35</v>
      </c>
      <c r="M3469" s="1">
        <v>42453</v>
      </c>
      <c r="N3469" s="1">
        <v>42818</v>
      </c>
      <c r="O3469" t="s">
        <v>26</v>
      </c>
      <c r="P3469" s="1">
        <v>42597.399722222224</v>
      </c>
      <c r="Q3469" s="1">
        <v>42453</v>
      </c>
    </row>
    <row r="3470" spans="1:17" x14ac:dyDescent="0.25">
      <c r="A3470" t="s">
        <v>2821</v>
      </c>
      <c r="B3470" t="s">
        <v>2822</v>
      </c>
      <c r="C3470">
        <v>2122</v>
      </c>
      <c r="D3470" t="s">
        <v>2876</v>
      </c>
      <c r="E3470" t="s">
        <v>205</v>
      </c>
      <c r="F3470" t="s">
        <v>52</v>
      </c>
      <c r="G3470" t="s">
        <v>1771</v>
      </c>
      <c r="H3470">
        <v>0</v>
      </c>
      <c r="I3470" t="s">
        <v>2824</v>
      </c>
      <c r="J3470" t="s">
        <v>254</v>
      </c>
      <c r="K3470">
        <v>869</v>
      </c>
      <c r="L3470" t="s">
        <v>35</v>
      </c>
      <c r="M3470" s="1">
        <v>42453</v>
      </c>
      <c r="N3470" s="1">
        <v>42818</v>
      </c>
      <c r="O3470" t="s">
        <v>26</v>
      </c>
      <c r="P3470" s="1">
        <v>42597.399722222224</v>
      </c>
      <c r="Q3470" s="1">
        <v>42453</v>
      </c>
    </row>
    <row r="3471" spans="1:17" x14ac:dyDescent="0.25">
      <c r="A3471" t="s">
        <v>2821</v>
      </c>
      <c r="B3471" t="s">
        <v>2822</v>
      </c>
      <c r="C3471">
        <v>2122</v>
      </c>
      <c r="D3471" t="s">
        <v>2876</v>
      </c>
      <c r="E3471" t="s">
        <v>205</v>
      </c>
      <c r="F3471" t="s">
        <v>52</v>
      </c>
      <c r="G3471" t="s">
        <v>1771</v>
      </c>
      <c r="H3471">
        <v>0</v>
      </c>
      <c r="I3471" t="s">
        <v>2824</v>
      </c>
      <c r="J3471" t="s">
        <v>24</v>
      </c>
      <c r="K3471">
        <v>869</v>
      </c>
      <c r="L3471" t="s">
        <v>35</v>
      </c>
      <c r="M3471" s="1">
        <v>42453</v>
      </c>
      <c r="N3471" s="1">
        <v>42818</v>
      </c>
      <c r="O3471" t="s">
        <v>26</v>
      </c>
      <c r="P3471" s="1">
        <v>42597.399722222224</v>
      </c>
      <c r="Q3471" s="1">
        <v>42453</v>
      </c>
    </row>
    <row r="3472" spans="1:17" x14ac:dyDescent="0.25">
      <c r="A3472" t="s">
        <v>2877</v>
      </c>
      <c r="B3472" t="s">
        <v>2878</v>
      </c>
      <c r="C3472">
        <v>2535</v>
      </c>
      <c r="D3472" t="s">
        <v>2879</v>
      </c>
      <c r="E3472" t="s">
        <v>208</v>
      </c>
      <c r="F3472" t="s">
        <v>154</v>
      </c>
      <c r="G3472" t="s">
        <v>155</v>
      </c>
      <c r="H3472">
        <v>0</v>
      </c>
      <c r="I3472" t="s">
        <v>107</v>
      </c>
      <c r="J3472" t="s">
        <v>27</v>
      </c>
      <c r="K3472">
        <v>1708</v>
      </c>
      <c r="L3472" t="s">
        <v>35</v>
      </c>
      <c r="M3472" s="1">
        <v>42396</v>
      </c>
      <c r="N3472" s="1">
        <v>42762</v>
      </c>
      <c r="O3472" t="s">
        <v>26</v>
      </c>
      <c r="P3472" s="1">
        <v>42633.398877314816</v>
      </c>
      <c r="Q3472" s="1">
        <v>42396</v>
      </c>
    </row>
    <row r="3473" spans="1:17" x14ac:dyDescent="0.25">
      <c r="A3473" t="s">
        <v>997</v>
      </c>
      <c r="B3473" t="s">
        <v>998</v>
      </c>
      <c r="C3473">
        <v>2380</v>
      </c>
      <c r="D3473" t="s">
        <v>2880</v>
      </c>
      <c r="E3473" t="s">
        <v>212</v>
      </c>
      <c r="F3473" t="s">
        <v>154</v>
      </c>
      <c r="G3473" t="s">
        <v>206</v>
      </c>
      <c r="H3473">
        <v>0</v>
      </c>
      <c r="I3473" t="s">
        <v>328</v>
      </c>
      <c r="J3473" t="s">
        <v>27</v>
      </c>
      <c r="K3473">
        <v>2557</v>
      </c>
      <c r="L3473" t="s">
        <v>35</v>
      </c>
      <c r="M3473" s="1">
        <v>42671</v>
      </c>
      <c r="N3473" s="1">
        <v>43036</v>
      </c>
      <c r="O3473" t="s">
        <v>26</v>
      </c>
      <c r="P3473" s="1">
        <v>42690.690983796296</v>
      </c>
      <c r="Q3473" s="1">
        <v>42671</v>
      </c>
    </row>
    <row r="3474" spans="1:17" x14ac:dyDescent="0.25">
      <c r="A3474" t="s">
        <v>997</v>
      </c>
      <c r="B3474" t="s">
        <v>998</v>
      </c>
      <c r="C3474">
        <v>2380</v>
      </c>
      <c r="D3474" t="s">
        <v>2880</v>
      </c>
      <c r="E3474" t="s">
        <v>212</v>
      </c>
      <c r="F3474" t="s">
        <v>154</v>
      </c>
      <c r="G3474" t="s">
        <v>206</v>
      </c>
      <c r="H3474">
        <v>0</v>
      </c>
      <c r="I3474" t="s">
        <v>328</v>
      </c>
      <c r="J3474" t="s">
        <v>24</v>
      </c>
      <c r="K3474">
        <v>2557</v>
      </c>
      <c r="L3474" t="s">
        <v>35</v>
      </c>
      <c r="M3474" s="1">
        <v>42671</v>
      </c>
      <c r="N3474" s="1">
        <v>43036</v>
      </c>
      <c r="O3474" t="s">
        <v>26</v>
      </c>
      <c r="P3474" s="1">
        <v>42690.690983796296</v>
      </c>
      <c r="Q3474" s="1">
        <v>42671</v>
      </c>
    </row>
    <row r="3475" spans="1:17" x14ac:dyDescent="0.25">
      <c r="A3475" t="s">
        <v>2549</v>
      </c>
      <c r="B3475" t="s">
        <v>2550</v>
      </c>
      <c r="C3475">
        <v>2460</v>
      </c>
      <c r="D3475" t="s">
        <v>2881</v>
      </c>
      <c r="E3475" t="s">
        <v>205</v>
      </c>
      <c r="F3475" t="s">
        <v>70</v>
      </c>
      <c r="G3475" t="s">
        <v>2882</v>
      </c>
      <c r="H3475">
        <v>1</v>
      </c>
      <c r="I3475" t="s">
        <v>2552</v>
      </c>
      <c r="J3475" t="s">
        <v>24</v>
      </c>
      <c r="K3475">
        <v>2033</v>
      </c>
      <c r="L3475" t="s">
        <v>25</v>
      </c>
      <c r="M3475" s="1">
        <v>42464</v>
      </c>
      <c r="N3475" s="1">
        <v>42647</v>
      </c>
      <c r="O3475" t="s">
        <v>26</v>
      </c>
      <c r="P3475" s="1">
        <v>42640.427071759259</v>
      </c>
      <c r="Q3475" s="1">
        <v>42464</v>
      </c>
    </row>
    <row r="3476" spans="1:17" x14ac:dyDescent="0.25">
      <c r="A3476" t="s">
        <v>2549</v>
      </c>
      <c r="B3476" t="s">
        <v>2550</v>
      </c>
      <c r="C3476">
        <v>2460</v>
      </c>
      <c r="D3476" t="s">
        <v>2881</v>
      </c>
      <c r="E3476" t="s">
        <v>205</v>
      </c>
      <c r="F3476" t="s">
        <v>70</v>
      </c>
      <c r="G3476" t="s">
        <v>2882</v>
      </c>
      <c r="H3476">
        <v>1</v>
      </c>
      <c r="I3476" t="s">
        <v>2552</v>
      </c>
      <c r="J3476" t="s">
        <v>27</v>
      </c>
      <c r="K3476">
        <v>2033</v>
      </c>
      <c r="L3476" t="s">
        <v>25</v>
      </c>
      <c r="M3476" s="1">
        <v>42464</v>
      </c>
      <c r="N3476" s="1">
        <v>42647</v>
      </c>
      <c r="O3476" t="s">
        <v>26</v>
      </c>
      <c r="P3476" s="1">
        <v>42640.427071759259</v>
      </c>
      <c r="Q3476" s="1">
        <v>42464</v>
      </c>
    </row>
    <row r="3477" spans="1:17" x14ac:dyDescent="0.25">
      <c r="A3477" t="s">
        <v>2549</v>
      </c>
      <c r="B3477" t="s">
        <v>2550</v>
      </c>
      <c r="C3477">
        <v>2460</v>
      </c>
      <c r="D3477" t="s">
        <v>2881</v>
      </c>
      <c r="E3477" t="s">
        <v>205</v>
      </c>
      <c r="F3477" t="s">
        <v>70</v>
      </c>
      <c r="G3477" t="s">
        <v>2882</v>
      </c>
      <c r="H3477">
        <v>1</v>
      </c>
      <c r="I3477" t="s">
        <v>2552</v>
      </c>
      <c r="J3477" t="s">
        <v>36</v>
      </c>
      <c r="K3477">
        <v>2033</v>
      </c>
      <c r="L3477" t="s">
        <v>25</v>
      </c>
      <c r="M3477" s="1">
        <v>42464</v>
      </c>
      <c r="N3477" s="1">
        <v>42647</v>
      </c>
      <c r="O3477" t="s">
        <v>26</v>
      </c>
      <c r="P3477" s="1">
        <v>42640.427071759259</v>
      </c>
      <c r="Q3477" s="1">
        <v>42464</v>
      </c>
    </row>
    <row r="3478" spans="1:17" x14ac:dyDescent="0.25">
      <c r="A3478" t="s">
        <v>2549</v>
      </c>
      <c r="B3478" t="s">
        <v>2550</v>
      </c>
      <c r="C3478">
        <v>2460</v>
      </c>
      <c r="D3478" t="s">
        <v>2881</v>
      </c>
      <c r="E3478" t="s">
        <v>205</v>
      </c>
      <c r="F3478" t="s">
        <v>70</v>
      </c>
      <c r="G3478" t="s">
        <v>2882</v>
      </c>
      <c r="H3478">
        <v>1</v>
      </c>
      <c r="I3478" t="s">
        <v>2552</v>
      </c>
      <c r="J3478" t="s">
        <v>24</v>
      </c>
      <c r="K3478">
        <v>2560</v>
      </c>
      <c r="L3478" t="s">
        <v>35</v>
      </c>
      <c r="M3478" s="1">
        <v>42654</v>
      </c>
      <c r="N3478" s="1">
        <v>42836</v>
      </c>
      <c r="O3478" t="s">
        <v>26</v>
      </c>
      <c r="P3478" s="1">
        <v>42691.425925925927</v>
      </c>
      <c r="Q3478" s="1">
        <v>42654</v>
      </c>
    </row>
    <row r="3479" spans="1:17" x14ac:dyDescent="0.25">
      <c r="A3479" t="s">
        <v>2549</v>
      </c>
      <c r="B3479" t="s">
        <v>2550</v>
      </c>
      <c r="C3479">
        <v>2460</v>
      </c>
      <c r="D3479" t="s">
        <v>2881</v>
      </c>
      <c r="E3479" t="s">
        <v>205</v>
      </c>
      <c r="F3479" t="s">
        <v>70</v>
      </c>
      <c r="G3479" t="s">
        <v>2882</v>
      </c>
      <c r="H3479">
        <v>1</v>
      </c>
      <c r="I3479" t="s">
        <v>2552</v>
      </c>
      <c r="J3479" t="s">
        <v>27</v>
      </c>
      <c r="K3479">
        <v>2560</v>
      </c>
      <c r="L3479" t="s">
        <v>35</v>
      </c>
      <c r="M3479" s="1">
        <v>42654</v>
      </c>
      <c r="N3479" s="1">
        <v>42836</v>
      </c>
      <c r="O3479" t="s">
        <v>26</v>
      </c>
      <c r="P3479" s="1">
        <v>42691.425925925927</v>
      </c>
      <c r="Q3479" s="1">
        <v>42654</v>
      </c>
    </row>
    <row r="3480" spans="1:17" x14ac:dyDescent="0.25">
      <c r="A3480" t="s">
        <v>2549</v>
      </c>
      <c r="B3480" t="s">
        <v>2550</v>
      </c>
      <c r="C3480">
        <v>2460</v>
      </c>
      <c r="D3480" t="s">
        <v>2881</v>
      </c>
      <c r="E3480" t="s">
        <v>205</v>
      </c>
      <c r="F3480" t="s">
        <v>70</v>
      </c>
      <c r="G3480" t="s">
        <v>2882</v>
      </c>
      <c r="H3480">
        <v>1</v>
      </c>
      <c r="I3480" t="s">
        <v>2552</v>
      </c>
      <c r="J3480" t="s">
        <v>36</v>
      </c>
      <c r="K3480">
        <v>2560</v>
      </c>
      <c r="L3480" t="s">
        <v>35</v>
      </c>
      <c r="M3480" s="1">
        <v>42654</v>
      </c>
      <c r="N3480" s="1">
        <v>42836</v>
      </c>
      <c r="O3480" t="s">
        <v>26</v>
      </c>
      <c r="P3480" s="1">
        <v>42691.425925925927</v>
      </c>
      <c r="Q3480" s="1">
        <v>42654</v>
      </c>
    </row>
    <row r="3481" spans="1:17" x14ac:dyDescent="0.25">
      <c r="A3481" t="s">
        <v>564</v>
      </c>
      <c r="B3481" t="s">
        <v>565</v>
      </c>
      <c r="C3481">
        <v>1824</v>
      </c>
      <c r="D3481" t="s">
        <v>2883</v>
      </c>
      <c r="E3481" t="s">
        <v>205</v>
      </c>
      <c r="F3481" t="s">
        <v>70</v>
      </c>
      <c r="G3481" t="s">
        <v>245</v>
      </c>
      <c r="H3481">
        <v>0</v>
      </c>
      <c r="I3481" t="s">
        <v>87</v>
      </c>
      <c r="J3481" t="s">
        <v>24</v>
      </c>
      <c r="K3481">
        <v>687</v>
      </c>
      <c r="L3481" t="s">
        <v>35</v>
      </c>
      <c r="M3481" s="1">
        <v>42521</v>
      </c>
      <c r="N3481" s="1">
        <v>42886</v>
      </c>
      <c r="O3481" t="s">
        <v>26</v>
      </c>
      <c r="P3481" s="1">
        <v>42591.603819444441</v>
      </c>
      <c r="Q3481" s="1">
        <v>42521</v>
      </c>
    </row>
    <row r="3482" spans="1:17" x14ac:dyDescent="0.25">
      <c r="A3482" t="s">
        <v>564</v>
      </c>
      <c r="B3482" t="s">
        <v>565</v>
      </c>
      <c r="C3482">
        <v>1824</v>
      </c>
      <c r="D3482" t="s">
        <v>2883</v>
      </c>
      <c r="E3482" t="s">
        <v>205</v>
      </c>
      <c r="F3482" t="s">
        <v>70</v>
      </c>
      <c r="G3482" t="s">
        <v>245</v>
      </c>
      <c r="H3482">
        <v>0</v>
      </c>
      <c r="I3482" t="s">
        <v>87</v>
      </c>
      <c r="J3482" t="s">
        <v>27</v>
      </c>
      <c r="K3482">
        <v>687</v>
      </c>
      <c r="L3482" t="s">
        <v>35</v>
      </c>
      <c r="M3482" s="1">
        <v>42521</v>
      </c>
      <c r="N3482" s="1">
        <v>42886</v>
      </c>
      <c r="O3482" t="s">
        <v>26</v>
      </c>
      <c r="P3482" s="1">
        <v>42591.603819444441</v>
      </c>
      <c r="Q3482" s="1">
        <v>42521</v>
      </c>
    </row>
    <row r="3483" spans="1:17" x14ac:dyDescent="0.25">
      <c r="A3483" t="s">
        <v>2884</v>
      </c>
      <c r="B3483" t="s">
        <v>2885</v>
      </c>
      <c r="C3483">
        <v>1621</v>
      </c>
      <c r="D3483" t="s">
        <v>2886</v>
      </c>
      <c r="E3483" t="s">
        <v>208</v>
      </c>
      <c r="F3483" t="s">
        <v>21</v>
      </c>
      <c r="G3483" t="s">
        <v>152</v>
      </c>
      <c r="H3483">
        <v>0</v>
      </c>
      <c r="I3483" t="s">
        <v>203</v>
      </c>
      <c r="J3483" t="s">
        <v>24</v>
      </c>
      <c r="K3483">
        <v>1613</v>
      </c>
      <c r="L3483" t="s">
        <v>25</v>
      </c>
      <c r="M3483" s="1">
        <v>42268</v>
      </c>
      <c r="N3483" s="1">
        <v>42634</v>
      </c>
      <c r="O3483" t="s">
        <v>26</v>
      </c>
      <c r="P3483" s="1">
        <v>42628.429525462961</v>
      </c>
      <c r="Q3483" s="1">
        <v>42268</v>
      </c>
    </row>
    <row r="3484" spans="1:17" x14ac:dyDescent="0.25">
      <c r="A3484" t="s">
        <v>2884</v>
      </c>
      <c r="B3484" t="s">
        <v>2885</v>
      </c>
      <c r="C3484">
        <v>1621</v>
      </c>
      <c r="D3484" t="s">
        <v>2886</v>
      </c>
      <c r="E3484" t="s">
        <v>208</v>
      </c>
      <c r="F3484" t="s">
        <v>21</v>
      </c>
      <c r="G3484" t="s">
        <v>152</v>
      </c>
      <c r="H3484">
        <v>0</v>
      </c>
      <c r="I3484" t="s">
        <v>203</v>
      </c>
      <c r="J3484" t="s">
        <v>27</v>
      </c>
      <c r="K3484">
        <v>1613</v>
      </c>
      <c r="L3484" t="s">
        <v>25</v>
      </c>
      <c r="M3484" s="1">
        <v>42268</v>
      </c>
      <c r="N3484" s="1">
        <v>42634</v>
      </c>
      <c r="O3484" t="s">
        <v>26</v>
      </c>
      <c r="P3484" s="1">
        <v>42628.429525462961</v>
      </c>
      <c r="Q3484" s="1">
        <v>42268</v>
      </c>
    </row>
    <row r="3485" spans="1:17" x14ac:dyDescent="0.25">
      <c r="A3485" t="s">
        <v>2884</v>
      </c>
      <c r="B3485" t="s">
        <v>2885</v>
      </c>
      <c r="C3485">
        <v>1621</v>
      </c>
      <c r="D3485" t="s">
        <v>2886</v>
      </c>
      <c r="E3485" t="s">
        <v>208</v>
      </c>
      <c r="F3485" t="s">
        <v>21</v>
      </c>
      <c r="G3485" t="s">
        <v>152</v>
      </c>
      <c r="H3485">
        <v>0</v>
      </c>
      <c r="I3485" t="s">
        <v>203</v>
      </c>
      <c r="J3485" t="s">
        <v>24</v>
      </c>
      <c r="K3485">
        <v>1832</v>
      </c>
      <c r="L3485" t="s">
        <v>35</v>
      </c>
      <c r="M3485" s="1">
        <v>42632</v>
      </c>
      <c r="N3485" s="1">
        <v>42997</v>
      </c>
      <c r="O3485" t="s">
        <v>26</v>
      </c>
      <c r="P3485" s="1">
        <v>42635.662754629629</v>
      </c>
      <c r="Q3485" s="1">
        <v>42632</v>
      </c>
    </row>
    <row r="3486" spans="1:17" x14ac:dyDescent="0.25">
      <c r="A3486" t="s">
        <v>2884</v>
      </c>
      <c r="B3486" t="s">
        <v>2885</v>
      </c>
      <c r="C3486">
        <v>1621</v>
      </c>
      <c r="D3486" t="s">
        <v>2886</v>
      </c>
      <c r="E3486" t="s">
        <v>208</v>
      </c>
      <c r="F3486" t="s">
        <v>21</v>
      </c>
      <c r="G3486" t="s">
        <v>152</v>
      </c>
      <c r="H3486">
        <v>0</v>
      </c>
      <c r="I3486" t="s">
        <v>203</v>
      </c>
      <c r="J3486" t="s">
        <v>27</v>
      </c>
      <c r="K3486">
        <v>1832</v>
      </c>
      <c r="L3486" t="s">
        <v>35</v>
      </c>
      <c r="M3486" s="1">
        <v>42632</v>
      </c>
      <c r="N3486" s="1">
        <v>42997</v>
      </c>
      <c r="O3486" t="s">
        <v>26</v>
      </c>
      <c r="P3486" s="1">
        <v>42635.662754629629</v>
      </c>
      <c r="Q3486" s="1">
        <v>42632</v>
      </c>
    </row>
    <row r="3487" spans="1:17" x14ac:dyDescent="0.25">
      <c r="A3487" t="s">
        <v>894</v>
      </c>
      <c r="B3487" t="s">
        <v>895</v>
      </c>
      <c r="C3487">
        <v>1698</v>
      </c>
      <c r="D3487" t="s">
        <v>2887</v>
      </c>
      <c r="E3487" t="s">
        <v>208</v>
      </c>
      <c r="F3487" t="s">
        <v>154</v>
      </c>
      <c r="G3487" t="s">
        <v>206</v>
      </c>
      <c r="H3487">
        <v>0</v>
      </c>
      <c r="I3487" t="s">
        <v>301</v>
      </c>
      <c r="J3487" t="s">
        <v>24</v>
      </c>
      <c r="K3487">
        <v>98</v>
      </c>
      <c r="L3487" t="s">
        <v>101</v>
      </c>
      <c r="M3487" s="1">
        <v>42537</v>
      </c>
      <c r="N3487" s="1">
        <v>42902</v>
      </c>
      <c r="O3487" t="s">
        <v>26</v>
      </c>
      <c r="P3487" s="1">
        <v>42570.413541666669</v>
      </c>
      <c r="Q3487" s="1">
        <v>42537</v>
      </c>
    </row>
    <row r="3488" spans="1:17" x14ac:dyDescent="0.25">
      <c r="A3488" t="s">
        <v>894</v>
      </c>
      <c r="B3488" t="s">
        <v>895</v>
      </c>
      <c r="C3488">
        <v>1698</v>
      </c>
      <c r="D3488" t="s">
        <v>2887</v>
      </c>
      <c r="E3488" t="s">
        <v>208</v>
      </c>
      <c r="F3488" t="s">
        <v>154</v>
      </c>
      <c r="G3488" t="s">
        <v>206</v>
      </c>
      <c r="H3488">
        <v>0</v>
      </c>
      <c r="I3488" t="s">
        <v>301</v>
      </c>
      <c r="J3488" t="s">
        <v>27</v>
      </c>
      <c r="K3488">
        <v>98</v>
      </c>
      <c r="L3488" t="s">
        <v>101</v>
      </c>
      <c r="M3488" s="1">
        <v>42537</v>
      </c>
      <c r="N3488" s="1">
        <v>42902</v>
      </c>
      <c r="O3488" t="s">
        <v>26</v>
      </c>
      <c r="P3488" s="1">
        <v>42570.413541666669</v>
      </c>
      <c r="Q3488" s="1">
        <v>42537</v>
      </c>
    </row>
    <row r="3489" spans="1:17" x14ac:dyDescent="0.25">
      <c r="A3489" t="s">
        <v>214</v>
      </c>
      <c r="B3489" t="s">
        <v>215</v>
      </c>
      <c r="C3489">
        <v>2261</v>
      </c>
      <c r="D3489" t="s">
        <v>2888</v>
      </c>
      <c r="E3489" t="s">
        <v>212</v>
      </c>
      <c r="F3489" t="s">
        <v>178</v>
      </c>
      <c r="G3489" t="s">
        <v>2889</v>
      </c>
      <c r="H3489">
        <v>0</v>
      </c>
      <c r="I3489" t="s">
        <v>94</v>
      </c>
      <c r="J3489" t="s">
        <v>24</v>
      </c>
      <c r="K3489">
        <v>908</v>
      </c>
      <c r="L3489" t="s">
        <v>35</v>
      </c>
      <c r="M3489" s="1">
        <v>42377</v>
      </c>
      <c r="N3489" s="1">
        <v>42743</v>
      </c>
      <c r="O3489" t="s">
        <v>26</v>
      </c>
      <c r="P3489" s="1">
        <v>42597.66165509259</v>
      </c>
      <c r="Q3489" s="1">
        <v>42377</v>
      </c>
    </row>
    <row r="3490" spans="1:17" x14ac:dyDescent="0.25">
      <c r="A3490" t="s">
        <v>214</v>
      </c>
      <c r="B3490" t="s">
        <v>215</v>
      </c>
      <c r="C3490">
        <v>2261</v>
      </c>
      <c r="D3490" t="s">
        <v>2888</v>
      </c>
      <c r="E3490" t="s">
        <v>212</v>
      </c>
      <c r="F3490" t="s">
        <v>178</v>
      </c>
      <c r="G3490" t="s">
        <v>2889</v>
      </c>
      <c r="H3490">
        <v>0</v>
      </c>
      <c r="I3490" t="s">
        <v>94</v>
      </c>
      <c r="J3490" t="s">
        <v>27</v>
      </c>
      <c r="K3490">
        <v>908</v>
      </c>
      <c r="L3490" t="s">
        <v>35</v>
      </c>
      <c r="M3490" s="1">
        <v>42377</v>
      </c>
      <c r="N3490" s="1">
        <v>42743</v>
      </c>
      <c r="O3490" t="s">
        <v>26</v>
      </c>
      <c r="P3490" s="1">
        <v>42597.66165509259</v>
      </c>
      <c r="Q3490" s="1">
        <v>42377</v>
      </c>
    </row>
    <row r="3491" spans="1:17" x14ac:dyDescent="0.25">
      <c r="A3491" t="s">
        <v>2890</v>
      </c>
      <c r="B3491" t="s">
        <v>2891</v>
      </c>
      <c r="C3491">
        <v>1930</v>
      </c>
      <c r="D3491" t="s">
        <v>2892</v>
      </c>
      <c r="E3491" t="s">
        <v>205</v>
      </c>
      <c r="F3491" t="s">
        <v>178</v>
      </c>
      <c r="G3491" t="s">
        <v>701</v>
      </c>
      <c r="H3491">
        <v>0</v>
      </c>
      <c r="I3491" t="s">
        <v>854</v>
      </c>
      <c r="J3491" t="s">
        <v>24</v>
      </c>
      <c r="K3491">
        <v>850</v>
      </c>
      <c r="L3491" t="s">
        <v>35</v>
      </c>
      <c r="M3491" s="1">
        <v>42543</v>
      </c>
      <c r="N3491" s="1">
        <v>42908</v>
      </c>
      <c r="O3491" t="s">
        <v>26</v>
      </c>
      <c r="P3491" s="1">
        <v>42594.713518518518</v>
      </c>
      <c r="Q3491" s="1">
        <v>42543</v>
      </c>
    </row>
    <row r="3492" spans="1:17" x14ac:dyDescent="0.25">
      <c r="A3492" t="s">
        <v>2890</v>
      </c>
      <c r="B3492" t="s">
        <v>2891</v>
      </c>
      <c r="C3492">
        <v>1930</v>
      </c>
      <c r="D3492" t="s">
        <v>2892</v>
      </c>
      <c r="E3492" t="s">
        <v>205</v>
      </c>
      <c r="F3492" t="s">
        <v>178</v>
      </c>
      <c r="G3492" t="s">
        <v>701</v>
      </c>
      <c r="H3492">
        <v>0</v>
      </c>
      <c r="I3492" t="s">
        <v>854</v>
      </c>
      <c r="J3492" t="s">
        <v>27</v>
      </c>
      <c r="K3492">
        <v>850</v>
      </c>
      <c r="L3492" t="s">
        <v>35</v>
      </c>
      <c r="M3492" s="1">
        <v>42543</v>
      </c>
      <c r="N3492" s="1">
        <v>42908</v>
      </c>
      <c r="O3492" t="s">
        <v>26</v>
      </c>
      <c r="P3492" s="1">
        <v>42594.713518518518</v>
      </c>
      <c r="Q3492" s="1">
        <v>42543</v>
      </c>
    </row>
    <row r="3493" spans="1:17" x14ac:dyDescent="0.25">
      <c r="A3493" t="s">
        <v>2890</v>
      </c>
      <c r="B3493" t="s">
        <v>2891</v>
      </c>
      <c r="C3493">
        <v>1930</v>
      </c>
      <c r="D3493" t="s">
        <v>2893</v>
      </c>
      <c r="E3493" t="s">
        <v>205</v>
      </c>
      <c r="F3493" t="s">
        <v>178</v>
      </c>
      <c r="G3493" t="s">
        <v>701</v>
      </c>
      <c r="H3493">
        <v>0</v>
      </c>
      <c r="I3493" t="s">
        <v>854</v>
      </c>
      <c r="J3493" t="s">
        <v>24</v>
      </c>
      <c r="K3493">
        <v>851</v>
      </c>
      <c r="L3493" t="s">
        <v>35</v>
      </c>
      <c r="M3493" s="1">
        <v>42542</v>
      </c>
      <c r="N3493" s="1">
        <v>42907</v>
      </c>
      <c r="O3493" t="s">
        <v>26</v>
      </c>
      <c r="P3493" s="1">
        <v>42594.715717592589</v>
      </c>
      <c r="Q3493" s="1">
        <v>42542</v>
      </c>
    </row>
    <row r="3494" spans="1:17" x14ac:dyDescent="0.25">
      <c r="A3494" t="s">
        <v>2890</v>
      </c>
      <c r="B3494" t="s">
        <v>2891</v>
      </c>
      <c r="C3494">
        <v>1930</v>
      </c>
      <c r="D3494" t="s">
        <v>2893</v>
      </c>
      <c r="E3494" t="s">
        <v>205</v>
      </c>
      <c r="F3494" t="s">
        <v>178</v>
      </c>
      <c r="G3494" t="s">
        <v>701</v>
      </c>
      <c r="H3494">
        <v>0</v>
      </c>
      <c r="I3494" t="s">
        <v>854</v>
      </c>
      <c r="J3494" t="s">
        <v>27</v>
      </c>
      <c r="K3494">
        <v>851</v>
      </c>
      <c r="L3494" t="s">
        <v>35</v>
      </c>
      <c r="M3494" s="1">
        <v>42542</v>
      </c>
      <c r="N3494" s="1">
        <v>42907</v>
      </c>
      <c r="O3494" t="s">
        <v>26</v>
      </c>
      <c r="P3494" s="1">
        <v>42594.715717592589</v>
      </c>
      <c r="Q3494" s="1">
        <v>42542</v>
      </c>
    </row>
    <row r="3495" spans="1:17" x14ac:dyDescent="0.25">
      <c r="A3495" t="s">
        <v>2857</v>
      </c>
      <c r="B3495" t="s">
        <v>2858</v>
      </c>
      <c r="C3495">
        <v>1318</v>
      </c>
      <c r="D3495" t="s">
        <v>2894</v>
      </c>
      <c r="E3495" t="s">
        <v>208</v>
      </c>
      <c r="F3495" t="s">
        <v>154</v>
      </c>
      <c r="G3495" t="s">
        <v>222</v>
      </c>
      <c r="H3495">
        <v>0</v>
      </c>
      <c r="I3495" t="s">
        <v>107</v>
      </c>
      <c r="J3495" t="s">
        <v>24</v>
      </c>
      <c r="K3495">
        <v>1089</v>
      </c>
      <c r="L3495" t="s">
        <v>25</v>
      </c>
      <c r="M3495" s="1">
        <v>42247</v>
      </c>
      <c r="N3495" s="1">
        <v>42613</v>
      </c>
      <c r="O3495" t="s">
        <v>26</v>
      </c>
      <c r="P3495" s="1">
        <v>42605.443182870367</v>
      </c>
      <c r="Q3495" s="1">
        <v>42247</v>
      </c>
    </row>
    <row r="3496" spans="1:17" x14ac:dyDescent="0.25">
      <c r="A3496" t="s">
        <v>2857</v>
      </c>
      <c r="B3496" t="s">
        <v>2858</v>
      </c>
      <c r="C3496">
        <v>1318</v>
      </c>
      <c r="D3496" t="s">
        <v>2894</v>
      </c>
      <c r="E3496" t="s">
        <v>208</v>
      </c>
      <c r="F3496" t="s">
        <v>154</v>
      </c>
      <c r="G3496" t="s">
        <v>222</v>
      </c>
      <c r="H3496">
        <v>0</v>
      </c>
      <c r="I3496" t="s">
        <v>107</v>
      </c>
      <c r="J3496" t="s">
        <v>27</v>
      </c>
      <c r="K3496">
        <v>1089</v>
      </c>
      <c r="L3496" t="s">
        <v>25</v>
      </c>
      <c r="M3496" s="1">
        <v>42247</v>
      </c>
      <c r="N3496" s="1">
        <v>42613</v>
      </c>
      <c r="O3496" t="s">
        <v>26</v>
      </c>
      <c r="P3496" s="1">
        <v>42605.443182870367</v>
      </c>
      <c r="Q3496" s="1">
        <v>42247</v>
      </c>
    </row>
    <row r="3497" spans="1:17" x14ac:dyDescent="0.25">
      <c r="A3497" t="s">
        <v>2857</v>
      </c>
      <c r="B3497" t="s">
        <v>2858</v>
      </c>
      <c r="C3497">
        <v>1318</v>
      </c>
      <c r="D3497" t="s">
        <v>2894</v>
      </c>
      <c r="E3497" t="s">
        <v>208</v>
      </c>
      <c r="F3497" t="s">
        <v>154</v>
      </c>
      <c r="G3497" t="s">
        <v>222</v>
      </c>
      <c r="H3497">
        <v>0</v>
      </c>
      <c r="I3497" t="s">
        <v>107</v>
      </c>
      <c r="J3497" t="s">
        <v>24</v>
      </c>
      <c r="K3497">
        <v>1396</v>
      </c>
      <c r="L3497" t="s">
        <v>35</v>
      </c>
      <c r="M3497" s="1">
        <v>42446</v>
      </c>
      <c r="N3497" s="1">
        <v>42811</v>
      </c>
      <c r="O3497" t="s">
        <v>26</v>
      </c>
      <c r="P3497" s="1">
        <v>42618.734618055554</v>
      </c>
      <c r="Q3497" s="1">
        <v>42446</v>
      </c>
    </row>
    <row r="3498" spans="1:17" x14ac:dyDescent="0.25">
      <c r="A3498" t="s">
        <v>2857</v>
      </c>
      <c r="B3498" t="s">
        <v>2858</v>
      </c>
      <c r="C3498">
        <v>1318</v>
      </c>
      <c r="D3498" t="s">
        <v>2894</v>
      </c>
      <c r="E3498" t="s">
        <v>208</v>
      </c>
      <c r="F3498" t="s">
        <v>154</v>
      </c>
      <c r="G3498" t="s">
        <v>222</v>
      </c>
      <c r="H3498">
        <v>0</v>
      </c>
      <c r="I3498" t="s">
        <v>107</v>
      </c>
      <c r="J3498" t="s">
        <v>27</v>
      </c>
      <c r="K3498">
        <v>1396</v>
      </c>
      <c r="L3498" t="s">
        <v>35</v>
      </c>
      <c r="M3498" s="1">
        <v>42446</v>
      </c>
      <c r="N3498" s="1">
        <v>42811</v>
      </c>
      <c r="O3498" t="s">
        <v>26</v>
      </c>
      <c r="P3498" s="1">
        <v>42618.734618055554</v>
      </c>
      <c r="Q3498" s="1">
        <v>42446</v>
      </c>
    </row>
    <row r="3499" spans="1:17" x14ac:dyDescent="0.25">
      <c r="A3499" t="s">
        <v>1902</v>
      </c>
      <c r="B3499" t="s">
        <v>1903</v>
      </c>
      <c r="C3499">
        <v>2198</v>
      </c>
      <c r="D3499" t="s">
        <v>2895</v>
      </c>
      <c r="E3499" t="s">
        <v>208</v>
      </c>
      <c r="F3499" t="s">
        <v>70</v>
      </c>
      <c r="G3499" t="s">
        <v>1021</v>
      </c>
      <c r="H3499">
        <v>1</v>
      </c>
      <c r="I3499" t="s">
        <v>493</v>
      </c>
      <c r="J3499" t="s">
        <v>24</v>
      </c>
      <c r="K3499">
        <v>1226</v>
      </c>
      <c r="L3499" t="s">
        <v>35</v>
      </c>
      <c r="M3499" s="1">
        <v>42578</v>
      </c>
      <c r="N3499" s="1">
        <v>42762</v>
      </c>
      <c r="O3499" t="s">
        <v>26</v>
      </c>
      <c r="P3499" s="1">
        <v>42611.380358796298</v>
      </c>
      <c r="Q3499" s="1">
        <v>42578</v>
      </c>
    </row>
    <row r="3500" spans="1:17" x14ac:dyDescent="0.25">
      <c r="A3500" t="s">
        <v>1902</v>
      </c>
      <c r="B3500" t="s">
        <v>1903</v>
      </c>
      <c r="C3500">
        <v>2198</v>
      </c>
      <c r="D3500" t="s">
        <v>2895</v>
      </c>
      <c r="E3500" t="s">
        <v>208</v>
      </c>
      <c r="F3500" t="s">
        <v>70</v>
      </c>
      <c r="G3500" t="s">
        <v>1021</v>
      </c>
      <c r="H3500">
        <v>1</v>
      </c>
      <c r="I3500" t="s">
        <v>493</v>
      </c>
      <c r="J3500" t="s">
        <v>27</v>
      </c>
      <c r="K3500">
        <v>1226</v>
      </c>
      <c r="L3500" t="s">
        <v>35</v>
      </c>
      <c r="M3500" s="1">
        <v>42578</v>
      </c>
      <c r="N3500" s="1">
        <v>42762</v>
      </c>
      <c r="O3500" t="s">
        <v>26</v>
      </c>
      <c r="P3500" s="1">
        <v>42611.380358796298</v>
      </c>
      <c r="Q3500" s="1">
        <v>42578</v>
      </c>
    </row>
    <row r="3501" spans="1:17" x14ac:dyDescent="0.25">
      <c r="A3501" t="s">
        <v>1902</v>
      </c>
      <c r="B3501" t="s">
        <v>1903</v>
      </c>
      <c r="C3501">
        <v>2198</v>
      </c>
      <c r="D3501" t="s">
        <v>2895</v>
      </c>
      <c r="E3501" t="s">
        <v>208</v>
      </c>
      <c r="F3501" t="s">
        <v>70</v>
      </c>
      <c r="G3501" t="s">
        <v>1021</v>
      </c>
      <c r="H3501">
        <v>1</v>
      </c>
      <c r="I3501" t="s">
        <v>493</v>
      </c>
      <c r="J3501" t="s">
        <v>36</v>
      </c>
      <c r="K3501">
        <v>1226</v>
      </c>
      <c r="L3501" t="s">
        <v>35</v>
      </c>
      <c r="M3501" s="1">
        <v>42578</v>
      </c>
      <c r="N3501" s="1">
        <v>42762</v>
      </c>
      <c r="O3501" t="s">
        <v>26</v>
      </c>
      <c r="P3501" s="1">
        <v>42611.380358796298</v>
      </c>
      <c r="Q3501" s="1">
        <v>42578</v>
      </c>
    </row>
    <row r="3502" spans="1:17" x14ac:dyDescent="0.25">
      <c r="A3502" t="s">
        <v>2896</v>
      </c>
      <c r="B3502" t="s">
        <v>2897</v>
      </c>
      <c r="C3502">
        <v>2354</v>
      </c>
      <c r="D3502" t="s">
        <v>2898</v>
      </c>
      <c r="E3502" t="s">
        <v>217</v>
      </c>
      <c r="F3502" t="s">
        <v>696</v>
      </c>
      <c r="G3502" t="s">
        <v>2899</v>
      </c>
      <c r="H3502">
        <v>0</v>
      </c>
      <c r="I3502" t="s">
        <v>353</v>
      </c>
      <c r="J3502" t="s">
        <v>27</v>
      </c>
      <c r="K3502">
        <v>1714</v>
      </c>
      <c r="L3502" t="s">
        <v>35</v>
      </c>
      <c r="M3502" s="1">
        <v>42506</v>
      </c>
      <c r="N3502" s="1">
        <v>42871</v>
      </c>
      <c r="O3502" t="s">
        <v>26</v>
      </c>
      <c r="P3502" s="1">
        <v>42633.489050925928</v>
      </c>
      <c r="Q3502" s="1">
        <v>42506</v>
      </c>
    </row>
    <row r="3503" spans="1:17" x14ac:dyDescent="0.25">
      <c r="A3503" t="s">
        <v>2896</v>
      </c>
      <c r="B3503" t="s">
        <v>2897</v>
      </c>
      <c r="C3503">
        <v>2354</v>
      </c>
      <c r="D3503" t="s">
        <v>2898</v>
      </c>
      <c r="E3503" t="s">
        <v>217</v>
      </c>
      <c r="F3503" t="s">
        <v>696</v>
      </c>
      <c r="G3503" t="s">
        <v>2899</v>
      </c>
      <c r="H3503">
        <v>0</v>
      </c>
      <c r="I3503" t="s">
        <v>353</v>
      </c>
      <c r="J3503" t="s">
        <v>24</v>
      </c>
      <c r="K3503">
        <v>1714</v>
      </c>
      <c r="L3503" t="s">
        <v>35</v>
      </c>
      <c r="M3503" s="1">
        <v>42506</v>
      </c>
      <c r="N3503" s="1">
        <v>42871</v>
      </c>
      <c r="O3503" t="s">
        <v>26</v>
      </c>
      <c r="P3503" s="1">
        <v>42633.489050925928</v>
      </c>
      <c r="Q3503" s="1">
        <v>42506</v>
      </c>
    </row>
    <row r="3504" spans="1:17" x14ac:dyDescent="0.25">
      <c r="A3504" t="s">
        <v>89</v>
      </c>
      <c r="B3504" t="s">
        <v>90</v>
      </c>
      <c r="C3504">
        <v>2228</v>
      </c>
      <c r="D3504" t="s">
        <v>2900</v>
      </c>
      <c r="E3504" t="s">
        <v>208</v>
      </c>
      <c r="F3504" t="s">
        <v>209</v>
      </c>
      <c r="G3504" t="s">
        <v>1554</v>
      </c>
      <c r="H3504">
        <v>1</v>
      </c>
      <c r="I3504" t="s">
        <v>156</v>
      </c>
      <c r="J3504" t="s">
        <v>24</v>
      </c>
      <c r="K3504">
        <v>1348</v>
      </c>
      <c r="L3504" t="s">
        <v>25</v>
      </c>
      <c r="M3504" s="1">
        <v>42464</v>
      </c>
      <c r="N3504" s="1">
        <v>42647</v>
      </c>
      <c r="O3504" t="s">
        <v>88</v>
      </c>
      <c r="P3504" s="1">
        <v>42615.389826388891</v>
      </c>
      <c r="Q3504" s="1">
        <v>42464</v>
      </c>
    </row>
    <row r="3505" spans="1:17" x14ac:dyDescent="0.25">
      <c r="A3505" t="s">
        <v>89</v>
      </c>
      <c r="B3505" t="s">
        <v>90</v>
      </c>
      <c r="C3505">
        <v>2228</v>
      </c>
      <c r="D3505" t="s">
        <v>2900</v>
      </c>
      <c r="E3505" t="s">
        <v>208</v>
      </c>
      <c r="F3505" t="s">
        <v>209</v>
      </c>
      <c r="G3505" t="s">
        <v>1554</v>
      </c>
      <c r="H3505">
        <v>1</v>
      </c>
      <c r="I3505" t="s">
        <v>156</v>
      </c>
      <c r="J3505" t="s">
        <v>27</v>
      </c>
      <c r="K3505">
        <v>1348</v>
      </c>
      <c r="L3505" t="s">
        <v>25</v>
      </c>
      <c r="M3505" s="1">
        <v>42464</v>
      </c>
      <c r="N3505" s="1">
        <v>42647</v>
      </c>
      <c r="O3505" t="s">
        <v>88</v>
      </c>
      <c r="P3505" s="1">
        <v>42615.389826388891</v>
      </c>
      <c r="Q3505" s="1">
        <v>42464</v>
      </c>
    </row>
    <row r="3506" spans="1:17" x14ac:dyDescent="0.25">
      <c r="A3506" t="s">
        <v>89</v>
      </c>
      <c r="B3506" t="s">
        <v>90</v>
      </c>
      <c r="C3506">
        <v>2228</v>
      </c>
      <c r="D3506" t="s">
        <v>2900</v>
      </c>
      <c r="E3506" t="s">
        <v>208</v>
      </c>
      <c r="F3506" t="s">
        <v>209</v>
      </c>
      <c r="G3506" t="s">
        <v>1554</v>
      </c>
      <c r="H3506">
        <v>1</v>
      </c>
      <c r="I3506" t="s">
        <v>156</v>
      </c>
      <c r="J3506" t="s">
        <v>36</v>
      </c>
      <c r="K3506">
        <v>1348</v>
      </c>
      <c r="L3506" t="s">
        <v>25</v>
      </c>
      <c r="M3506" s="1">
        <v>42464</v>
      </c>
      <c r="N3506" s="1">
        <v>42647</v>
      </c>
      <c r="O3506" t="s">
        <v>88</v>
      </c>
      <c r="P3506" s="1">
        <v>42615.389826388891</v>
      </c>
      <c r="Q3506" s="1">
        <v>42464</v>
      </c>
    </row>
    <row r="3507" spans="1:17" x14ac:dyDescent="0.25">
      <c r="A3507" t="s">
        <v>2901</v>
      </c>
      <c r="B3507" t="s">
        <v>2902</v>
      </c>
      <c r="C3507">
        <v>2908</v>
      </c>
      <c r="D3507" t="s">
        <v>2903</v>
      </c>
      <c r="E3507" t="s">
        <v>208</v>
      </c>
      <c r="F3507" t="s">
        <v>696</v>
      </c>
      <c r="G3507" t="s">
        <v>2899</v>
      </c>
      <c r="H3507">
        <v>0</v>
      </c>
      <c r="I3507" t="s">
        <v>922</v>
      </c>
      <c r="J3507" t="s">
        <v>24</v>
      </c>
      <c r="K3507">
        <v>1780</v>
      </c>
      <c r="L3507" t="s">
        <v>35</v>
      </c>
      <c r="M3507" s="1">
        <v>42530</v>
      </c>
      <c r="N3507" s="1">
        <v>42895</v>
      </c>
      <c r="O3507" t="s">
        <v>26</v>
      </c>
      <c r="P3507" s="1">
        <v>42635.426678240743</v>
      </c>
      <c r="Q3507" s="1">
        <v>42530</v>
      </c>
    </row>
    <row r="3508" spans="1:17" x14ac:dyDescent="0.25">
      <c r="A3508" t="s">
        <v>2901</v>
      </c>
      <c r="B3508" t="s">
        <v>2902</v>
      </c>
      <c r="C3508">
        <v>2908</v>
      </c>
      <c r="D3508" t="s">
        <v>2903</v>
      </c>
      <c r="E3508" t="s">
        <v>208</v>
      </c>
      <c r="F3508" t="s">
        <v>696</v>
      </c>
      <c r="G3508" t="s">
        <v>2899</v>
      </c>
      <c r="H3508">
        <v>0</v>
      </c>
      <c r="I3508" t="s">
        <v>922</v>
      </c>
      <c r="J3508" t="s">
        <v>27</v>
      </c>
      <c r="K3508">
        <v>1780</v>
      </c>
      <c r="L3508" t="s">
        <v>35</v>
      </c>
      <c r="M3508" s="1">
        <v>42530</v>
      </c>
      <c r="N3508" s="1">
        <v>42895</v>
      </c>
      <c r="O3508" t="s">
        <v>26</v>
      </c>
      <c r="P3508" s="1">
        <v>42635.426678240743</v>
      </c>
      <c r="Q3508" s="1">
        <v>42530</v>
      </c>
    </row>
    <row r="3509" spans="1:17" x14ac:dyDescent="0.25">
      <c r="A3509" t="s">
        <v>2904</v>
      </c>
      <c r="B3509" t="s">
        <v>2905</v>
      </c>
      <c r="C3509">
        <v>2704</v>
      </c>
      <c r="D3509" t="s">
        <v>2906</v>
      </c>
      <c r="E3509" t="s">
        <v>212</v>
      </c>
      <c r="F3509" t="s">
        <v>154</v>
      </c>
      <c r="G3509" t="s">
        <v>206</v>
      </c>
      <c r="H3509">
        <v>1</v>
      </c>
      <c r="I3509" t="s">
        <v>2371</v>
      </c>
      <c r="J3509" t="s">
        <v>24</v>
      </c>
      <c r="K3509">
        <v>53</v>
      </c>
      <c r="L3509" t="s">
        <v>35</v>
      </c>
      <c r="M3509" s="1">
        <v>42556</v>
      </c>
      <c r="N3509" s="1">
        <v>42740</v>
      </c>
      <c r="O3509" t="s">
        <v>26</v>
      </c>
      <c r="P3509" s="1">
        <v>42565.615289351852</v>
      </c>
      <c r="Q3509" s="1">
        <v>42556</v>
      </c>
    </row>
    <row r="3510" spans="1:17" x14ac:dyDescent="0.25">
      <c r="A3510" t="s">
        <v>2904</v>
      </c>
      <c r="B3510" t="s">
        <v>2905</v>
      </c>
      <c r="C3510">
        <v>2704</v>
      </c>
      <c r="D3510" t="s">
        <v>2906</v>
      </c>
      <c r="E3510" t="s">
        <v>212</v>
      </c>
      <c r="F3510" t="s">
        <v>154</v>
      </c>
      <c r="G3510" t="s">
        <v>206</v>
      </c>
      <c r="H3510">
        <v>1</v>
      </c>
      <c r="I3510" t="s">
        <v>2371</v>
      </c>
      <c r="J3510" t="s">
        <v>27</v>
      </c>
      <c r="K3510">
        <v>53</v>
      </c>
      <c r="L3510" t="s">
        <v>35</v>
      </c>
      <c r="M3510" s="1">
        <v>42556</v>
      </c>
      <c r="N3510" s="1">
        <v>42740</v>
      </c>
      <c r="O3510" t="s">
        <v>26</v>
      </c>
      <c r="P3510" s="1">
        <v>42565.615289351852</v>
      </c>
      <c r="Q3510" s="1">
        <v>42556</v>
      </c>
    </row>
    <row r="3511" spans="1:17" x14ac:dyDescent="0.25">
      <c r="A3511" t="s">
        <v>2904</v>
      </c>
      <c r="B3511" t="s">
        <v>2905</v>
      </c>
      <c r="C3511">
        <v>2704</v>
      </c>
      <c r="D3511" t="s">
        <v>2906</v>
      </c>
      <c r="E3511" t="s">
        <v>212</v>
      </c>
      <c r="F3511" t="s">
        <v>154</v>
      </c>
      <c r="G3511" t="s">
        <v>206</v>
      </c>
      <c r="H3511">
        <v>1</v>
      </c>
      <c r="I3511" t="s">
        <v>2371</v>
      </c>
      <c r="J3511" t="s">
        <v>36</v>
      </c>
      <c r="K3511">
        <v>53</v>
      </c>
      <c r="L3511" t="s">
        <v>35</v>
      </c>
      <c r="M3511" s="1">
        <v>42556</v>
      </c>
      <c r="N3511" s="1">
        <v>42740</v>
      </c>
      <c r="O3511" t="s">
        <v>26</v>
      </c>
      <c r="P3511" s="1">
        <v>42565.615289351852</v>
      </c>
      <c r="Q3511" s="1">
        <v>42556</v>
      </c>
    </row>
    <row r="3512" spans="1:17" x14ac:dyDescent="0.25">
      <c r="A3512" t="s">
        <v>1528</v>
      </c>
      <c r="B3512" t="s">
        <v>1529</v>
      </c>
      <c r="C3512">
        <v>2695</v>
      </c>
      <c r="D3512" t="s">
        <v>2907</v>
      </c>
      <c r="E3512" t="s">
        <v>212</v>
      </c>
      <c r="F3512" t="s">
        <v>52</v>
      </c>
      <c r="G3512" t="s">
        <v>1059</v>
      </c>
      <c r="H3512">
        <v>1</v>
      </c>
      <c r="I3512" t="s">
        <v>60</v>
      </c>
      <c r="J3512" t="s">
        <v>36</v>
      </c>
      <c r="K3512">
        <v>287</v>
      </c>
      <c r="L3512" t="s">
        <v>101</v>
      </c>
      <c r="M3512" s="1">
        <v>42391</v>
      </c>
      <c r="N3512" s="1">
        <v>42757</v>
      </c>
      <c r="O3512" t="s">
        <v>26</v>
      </c>
      <c r="P3512" s="1">
        <v>42583.445416666669</v>
      </c>
      <c r="Q3512" s="1">
        <v>42391</v>
      </c>
    </row>
    <row r="3513" spans="1:17" x14ac:dyDescent="0.25">
      <c r="A3513" t="s">
        <v>1528</v>
      </c>
      <c r="B3513" t="s">
        <v>1529</v>
      </c>
      <c r="C3513">
        <v>2695</v>
      </c>
      <c r="D3513" t="s">
        <v>2907</v>
      </c>
      <c r="E3513" t="s">
        <v>212</v>
      </c>
      <c r="F3513" t="s">
        <v>52</v>
      </c>
      <c r="G3513" t="s">
        <v>1059</v>
      </c>
      <c r="H3513">
        <v>1</v>
      </c>
      <c r="I3513" t="s">
        <v>60</v>
      </c>
      <c r="J3513" t="s">
        <v>24</v>
      </c>
      <c r="K3513">
        <v>287</v>
      </c>
      <c r="L3513" t="s">
        <v>101</v>
      </c>
      <c r="M3513" s="1">
        <v>42391</v>
      </c>
      <c r="N3513" s="1">
        <v>42757</v>
      </c>
      <c r="O3513" t="s">
        <v>26</v>
      </c>
      <c r="P3513" s="1">
        <v>42583.445416666669</v>
      </c>
      <c r="Q3513" s="1">
        <v>42391</v>
      </c>
    </row>
    <row r="3514" spans="1:17" x14ac:dyDescent="0.25">
      <c r="A3514" t="s">
        <v>1528</v>
      </c>
      <c r="B3514" t="s">
        <v>1529</v>
      </c>
      <c r="C3514">
        <v>2695</v>
      </c>
      <c r="D3514" t="s">
        <v>2907</v>
      </c>
      <c r="E3514" t="s">
        <v>212</v>
      </c>
      <c r="F3514" t="s">
        <v>52</v>
      </c>
      <c r="G3514" t="s">
        <v>1059</v>
      </c>
      <c r="H3514">
        <v>1</v>
      </c>
      <c r="I3514" t="s">
        <v>60</v>
      </c>
      <c r="J3514" t="s">
        <v>27</v>
      </c>
      <c r="K3514">
        <v>287</v>
      </c>
      <c r="L3514" t="s">
        <v>101</v>
      </c>
      <c r="M3514" s="1">
        <v>42391</v>
      </c>
      <c r="N3514" s="1">
        <v>42757</v>
      </c>
      <c r="O3514" t="s">
        <v>26</v>
      </c>
      <c r="P3514" s="1">
        <v>42583.445416666669</v>
      </c>
      <c r="Q3514" s="1">
        <v>42391</v>
      </c>
    </row>
    <row r="3515" spans="1:17" x14ac:dyDescent="0.25">
      <c r="A3515" t="s">
        <v>1528</v>
      </c>
      <c r="B3515" t="s">
        <v>1529</v>
      </c>
      <c r="C3515">
        <v>2695</v>
      </c>
      <c r="D3515" t="s">
        <v>2907</v>
      </c>
      <c r="E3515" t="s">
        <v>212</v>
      </c>
      <c r="F3515" t="s">
        <v>52</v>
      </c>
      <c r="G3515" t="s">
        <v>1059</v>
      </c>
      <c r="H3515">
        <v>1</v>
      </c>
      <c r="I3515" t="s">
        <v>60</v>
      </c>
      <c r="J3515" t="s">
        <v>36</v>
      </c>
      <c r="K3515">
        <v>2362</v>
      </c>
      <c r="L3515" t="s">
        <v>35</v>
      </c>
      <c r="M3515" s="1">
        <v>42558</v>
      </c>
      <c r="N3515" s="1">
        <v>42742</v>
      </c>
      <c r="O3515" t="s">
        <v>26</v>
      </c>
      <c r="P3515" s="1">
        <v>42662.600219907406</v>
      </c>
      <c r="Q3515" s="1">
        <v>42558</v>
      </c>
    </row>
    <row r="3516" spans="1:17" x14ac:dyDescent="0.25">
      <c r="A3516" t="s">
        <v>1528</v>
      </c>
      <c r="B3516" t="s">
        <v>1529</v>
      </c>
      <c r="C3516">
        <v>2695</v>
      </c>
      <c r="D3516" t="s">
        <v>2907</v>
      </c>
      <c r="E3516" t="s">
        <v>212</v>
      </c>
      <c r="F3516" t="s">
        <v>52</v>
      </c>
      <c r="G3516" t="s">
        <v>1059</v>
      </c>
      <c r="H3516">
        <v>1</v>
      </c>
      <c r="I3516" t="s">
        <v>60</v>
      </c>
      <c r="J3516" t="s">
        <v>24</v>
      </c>
      <c r="K3516">
        <v>2362</v>
      </c>
      <c r="L3516" t="s">
        <v>35</v>
      </c>
      <c r="M3516" s="1">
        <v>42558</v>
      </c>
      <c r="N3516" s="1">
        <v>42742</v>
      </c>
      <c r="O3516" t="s">
        <v>26</v>
      </c>
      <c r="P3516" s="1">
        <v>42662.600219907406</v>
      </c>
      <c r="Q3516" s="1">
        <v>42558</v>
      </c>
    </row>
    <row r="3517" spans="1:17" x14ac:dyDescent="0.25">
      <c r="A3517" t="s">
        <v>1528</v>
      </c>
      <c r="B3517" t="s">
        <v>1529</v>
      </c>
      <c r="C3517">
        <v>2695</v>
      </c>
      <c r="D3517" t="s">
        <v>2907</v>
      </c>
      <c r="E3517" t="s">
        <v>212</v>
      </c>
      <c r="F3517" t="s">
        <v>52</v>
      </c>
      <c r="G3517" t="s">
        <v>1059</v>
      </c>
      <c r="H3517">
        <v>1</v>
      </c>
      <c r="I3517" t="s">
        <v>60</v>
      </c>
      <c r="J3517" t="s">
        <v>27</v>
      </c>
      <c r="K3517">
        <v>2362</v>
      </c>
      <c r="L3517" t="s">
        <v>35</v>
      </c>
      <c r="M3517" s="1">
        <v>42558</v>
      </c>
      <c r="N3517" s="1">
        <v>42742</v>
      </c>
      <c r="O3517" t="s">
        <v>26</v>
      </c>
      <c r="P3517" s="1">
        <v>42662.600219907406</v>
      </c>
      <c r="Q3517" s="1">
        <v>42558</v>
      </c>
    </row>
    <row r="3518" spans="1:17" x14ac:dyDescent="0.25">
      <c r="A3518" t="s">
        <v>997</v>
      </c>
      <c r="B3518" t="s">
        <v>998</v>
      </c>
      <c r="C3518">
        <v>2380</v>
      </c>
      <c r="D3518" t="s">
        <v>2908</v>
      </c>
      <c r="E3518" t="s">
        <v>212</v>
      </c>
      <c r="F3518" t="s">
        <v>52</v>
      </c>
      <c r="G3518" t="s">
        <v>2540</v>
      </c>
      <c r="H3518">
        <v>0</v>
      </c>
      <c r="I3518" t="s">
        <v>328</v>
      </c>
      <c r="J3518" t="s">
        <v>24</v>
      </c>
      <c r="K3518">
        <v>2625</v>
      </c>
      <c r="L3518" t="s">
        <v>35</v>
      </c>
      <c r="M3518" s="1">
        <v>42699</v>
      </c>
      <c r="N3518" s="1">
        <v>43064</v>
      </c>
      <c r="O3518" t="s">
        <v>26</v>
      </c>
      <c r="P3518" s="1">
        <v>42698.712291666663</v>
      </c>
      <c r="Q3518" s="1">
        <v>42699</v>
      </c>
    </row>
    <row r="3519" spans="1:17" x14ac:dyDescent="0.25">
      <c r="A3519" t="s">
        <v>997</v>
      </c>
      <c r="B3519" t="s">
        <v>998</v>
      </c>
      <c r="C3519">
        <v>2380</v>
      </c>
      <c r="D3519" t="s">
        <v>2908</v>
      </c>
      <c r="E3519" t="s">
        <v>212</v>
      </c>
      <c r="F3519" t="s">
        <v>52</v>
      </c>
      <c r="G3519" t="s">
        <v>2540</v>
      </c>
      <c r="H3519">
        <v>0</v>
      </c>
      <c r="I3519" t="s">
        <v>328</v>
      </c>
      <c r="J3519" t="s">
        <v>27</v>
      </c>
      <c r="K3519">
        <v>2625</v>
      </c>
      <c r="L3519" t="s">
        <v>35</v>
      </c>
      <c r="M3519" s="1">
        <v>42699</v>
      </c>
      <c r="N3519" s="1">
        <v>43064</v>
      </c>
      <c r="O3519" t="s">
        <v>26</v>
      </c>
      <c r="P3519" s="1">
        <v>42698.712291666663</v>
      </c>
      <c r="Q3519" s="1">
        <v>42699</v>
      </c>
    </row>
    <row r="3520" spans="1:17" x14ac:dyDescent="0.25">
      <c r="A3520" t="s">
        <v>2821</v>
      </c>
      <c r="B3520" t="s">
        <v>2822</v>
      </c>
      <c r="C3520">
        <v>2122</v>
      </c>
      <c r="D3520" t="s">
        <v>2909</v>
      </c>
      <c r="E3520" t="s">
        <v>205</v>
      </c>
      <c r="F3520" t="s">
        <v>52</v>
      </c>
      <c r="G3520" t="s">
        <v>1506</v>
      </c>
      <c r="H3520">
        <v>0</v>
      </c>
      <c r="I3520" t="s">
        <v>2824</v>
      </c>
      <c r="J3520" t="s">
        <v>254</v>
      </c>
      <c r="K3520">
        <v>901</v>
      </c>
      <c r="L3520" t="s">
        <v>35</v>
      </c>
      <c r="M3520" s="1">
        <v>42464</v>
      </c>
      <c r="N3520" s="1">
        <v>42829</v>
      </c>
      <c r="O3520" t="s">
        <v>26</v>
      </c>
      <c r="P3520" s="1">
        <v>42597.526018518518</v>
      </c>
      <c r="Q3520" s="1">
        <v>42464</v>
      </c>
    </row>
    <row r="3521" spans="1:17" x14ac:dyDescent="0.25">
      <c r="A3521" t="s">
        <v>2821</v>
      </c>
      <c r="B3521" t="s">
        <v>2822</v>
      </c>
      <c r="C3521">
        <v>2122</v>
      </c>
      <c r="D3521" t="s">
        <v>2909</v>
      </c>
      <c r="E3521" t="s">
        <v>205</v>
      </c>
      <c r="F3521" t="s">
        <v>52</v>
      </c>
      <c r="G3521" t="s">
        <v>1506</v>
      </c>
      <c r="H3521">
        <v>0</v>
      </c>
      <c r="I3521" t="s">
        <v>2824</v>
      </c>
      <c r="J3521" t="s">
        <v>24</v>
      </c>
      <c r="K3521">
        <v>901</v>
      </c>
      <c r="L3521" t="s">
        <v>35</v>
      </c>
      <c r="M3521" s="1">
        <v>42464</v>
      </c>
      <c r="N3521" s="1">
        <v>42829</v>
      </c>
      <c r="O3521" t="s">
        <v>26</v>
      </c>
      <c r="P3521" s="1">
        <v>42597.526018518518</v>
      </c>
      <c r="Q3521" s="1">
        <v>42464</v>
      </c>
    </row>
    <row r="3522" spans="1:17" x14ac:dyDescent="0.25">
      <c r="A3522" t="s">
        <v>2821</v>
      </c>
      <c r="B3522" t="s">
        <v>2822</v>
      </c>
      <c r="C3522">
        <v>2122</v>
      </c>
      <c r="D3522" t="s">
        <v>2909</v>
      </c>
      <c r="E3522" t="s">
        <v>205</v>
      </c>
      <c r="F3522" t="s">
        <v>52</v>
      </c>
      <c r="G3522" t="s">
        <v>1506</v>
      </c>
      <c r="H3522">
        <v>0</v>
      </c>
      <c r="I3522" t="s">
        <v>2824</v>
      </c>
      <c r="J3522" t="s">
        <v>27</v>
      </c>
      <c r="K3522">
        <v>901</v>
      </c>
      <c r="L3522" t="s">
        <v>35</v>
      </c>
      <c r="M3522" s="1">
        <v>42464</v>
      </c>
      <c r="N3522" s="1">
        <v>42829</v>
      </c>
      <c r="O3522" t="s">
        <v>26</v>
      </c>
      <c r="P3522" s="1">
        <v>42597.526018518518</v>
      </c>
      <c r="Q3522" s="1">
        <v>42464</v>
      </c>
    </row>
    <row r="3523" spans="1:17" x14ac:dyDescent="0.25">
      <c r="A3523" t="s">
        <v>2821</v>
      </c>
      <c r="B3523" t="s">
        <v>2822</v>
      </c>
      <c r="C3523">
        <v>2122</v>
      </c>
      <c r="D3523" t="s">
        <v>2910</v>
      </c>
      <c r="E3523" t="s">
        <v>205</v>
      </c>
      <c r="F3523" t="s">
        <v>52</v>
      </c>
      <c r="G3523" t="s">
        <v>1506</v>
      </c>
      <c r="H3523">
        <v>0</v>
      </c>
      <c r="I3523" t="s">
        <v>2824</v>
      </c>
      <c r="J3523" t="s">
        <v>254</v>
      </c>
      <c r="K3523">
        <v>897</v>
      </c>
      <c r="L3523" t="s">
        <v>35</v>
      </c>
      <c r="M3523" s="1">
        <v>42457</v>
      </c>
      <c r="N3523" s="1">
        <v>42822</v>
      </c>
      <c r="O3523" t="s">
        <v>26</v>
      </c>
      <c r="P3523" s="1">
        <v>42597.510613425926</v>
      </c>
      <c r="Q3523" s="1">
        <v>42457</v>
      </c>
    </row>
    <row r="3524" spans="1:17" x14ac:dyDescent="0.25">
      <c r="A3524" t="s">
        <v>2821</v>
      </c>
      <c r="B3524" t="s">
        <v>2822</v>
      </c>
      <c r="C3524">
        <v>2122</v>
      </c>
      <c r="D3524" t="s">
        <v>2910</v>
      </c>
      <c r="E3524" t="s">
        <v>205</v>
      </c>
      <c r="F3524" t="s">
        <v>52</v>
      </c>
      <c r="G3524" t="s">
        <v>1506</v>
      </c>
      <c r="H3524">
        <v>0</v>
      </c>
      <c r="I3524" t="s">
        <v>2824</v>
      </c>
      <c r="J3524" t="s">
        <v>24</v>
      </c>
      <c r="K3524">
        <v>897</v>
      </c>
      <c r="L3524" t="s">
        <v>35</v>
      </c>
      <c r="M3524" s="1">
        <v>42457</v>
      </c>
      <c r="N3524" s="1">
        <v>42822</v>
      </c>
      <c r="O3524" t="s">
        <v>26</v>
      </c>
      <c r="P3524" s="1">
        <v>42597.510613425926</v>
      </c>
      <c r="Q3524" s="1">
        <v>42457</v>
      </c>
    </row>
    <row r="3525" spans="1:17" x14ac:dyDescent="0.25">
      <c r="A3525" t="s">
        <v>2821</v>
      </c>
      <c r="B3525" t="s">
        <v>2822</v>
      </c>
      <c r="C3525">
        <v>2122</v>
      </c>
      <c r="D3525" t="s">
        <v>2910</v>
      </c>
      <c r="E3525" t="s">
        <v>205</v>
      </c>
      <c r="F3525" t="s">
        <v>52</v>
      </c>
      <c r="G3525" t="s">
        <v>1506</v>
      </c>
      <c r="H3525">
        <v>0</v>
      </c>
      <c r="I3525" t="s">
        <v>2824</v>
      </c>
      <c r="J3525" t="s">
        <v>27</v>
      </c>
      <c r="K3525">
        <v>897</v>
      </c>
      <c r="L3525" t="s">
        <v>35</v>
      </c>
      <c r="M3525" s="1">
        <v>42457</v>
      </c>
      <c r="N3525" s="1">
        <v>42822</v>
      </c>
      <c r="O3525" t="s">
        <v>26</v>
      </c>
      <c r="P3525" s="1">
        <v>42597.510613425926</v>
      </c>
      <c r="Q3525" s="1">
        <v>42457</v>
      </c>
    </row>
    <row r="3526" spans="1:17" x14ac:dyDescent="0.25">
      <c r="A3526" t="s">
        <v>2821</v>
      </c>
      <c r="B3526" t="s">
        <v>2822</v>
      </c>
      <c r="C3526">
        <v>2122</v>
      </c>
      <c r="D3526" t="s">
        <v>2911</v>
      </c>
      <c r="E3526" t="s">
        <v>205</v>
      </c>
      <c r="F3526" t="s">
        <v>52</v>
      </c>
      <c r="G3526" t="s">
        <v>1506</v>
      </c>
      <c r="H3526">
        <v>0</v>
      </c>
      <c r="I3526" t="s">
        <v>2824</v>
      </c>
      <c r="J3526" t="s">
        <v>27</v>
      </c>
      <c r="K3526">
        <v>895</v>
      </c>
      <c r="L3526" t="s">
        <v>35</v>
      </c>
      <c r="M3526" s="1">
        <v>42451</v>
      </c>
      <c r="N3526" s="1">
        <v>42816</v>
      </c>
      <c r="O3526" t="s">
        <v>26</v>
      </c>
      <c r="P3526" s="1">
        <v>42597.49628472222</v>
      </c>
      <c r="Q3526" s="1">
        <v>42451</v>
      </c>
    </row>
    <row r="3527" spans="1:17" x14ac:dyDescent="0.25">
      <c r="A3527" t="s">
        <v>2821</v>
      </c>
      <c r="B3527" t="s">
        <v>2822</v>
      </c>
      <c r="C3527">
        <v>2122</v>
      </c>
      <c r="D3527" t="s">
        <v>2911</v>
      </c>
      <c r="E3527" t="s">
        <v>205</v>
      </c>
      <c r="F3527" t="s">
        <v>52</v>
      </c>
      <c r="G3527" t="s">
        <v>1506</v>
      </c>
      <c r="H3527">
        <v>0</v>
      </c>
      <c r="I3527" t="s">
        <v>2824</v>
      </c>
      <c r="J3527" t="s">
        <v>254</v>
      </c>
      <c r="K3527">
        <v>895</v>
      </c>
      <c r="L3527" t="s">
        <v>35</v>
      </c>
      <c r="M3527" s="1">
        <v>42451</v>
      </c>
      <c r="N3527" s="1">
        <v>42816</v>
      </c>
      <c r="O3527" t="s">
        <v>26</v>
      </c>
      <c r="P3527" s="1">
        <v>42597.49628472222</v>
      </c>
      <c r="Q3527" s="1">
        <v>42451</v>
      </c>
    </row>
    <row r="3528" spans="1:17" x14ac:dyDescent="0.25">
      <c r="A3528" t="s">
        <v>2821</v>
      </c>
      <c r="B3528" t="s">
        <v>2822</v>
      </c>
      <c r="C3528">
        <v>2122</v>
      </c>
      <c r="D3528" t="s">
        <v>2911</v>
      </c>
      <c r="E3528" t="s">
        <v>205</v>
      </c>
      <c r="F3528" t="s">
        <v>52</v>
      </c>
      <c r="G3528" t="s">
        <v>1506</v>
      </c>
      <c r="H3528">
        <v>0</v>
      </c>
      <c r="I3528" t="s">
        <v>2824</v>
      </c>
      <c r="J3528" t="s">
        <v>24</v>
      </c>
      <c r="K3528">
        <v>895</v>
      </c>
      <c r="L3528" t="s">
        <v>35</v>
      </c>
      <c r="M3528" s="1">
        <v>42451</v>
      </c>
      <c r="N3528" s="1">
        <v>42816</v>
      </c>
      <c r="O3528" t="s">
        <v>26</v>
      </c>
      <c r="P3528" s="1">
        <v>42597.49628472222</v>
      </c>
      <c r="Q3528" s="1">
        <v>42451</v>
      </c>
    </row>
    <row r="3529" spans="1:17" x14ac:dyDescent="0.25">
      <c r="A3529" t="s">
        <v>2821</v>
      </c>
      <c r="B3529" t="s">
        <v>2822</v>
      </c>
      <c r="C3529">
        <v>2122</v>
      </c>
      <c r="D3529" t="s">
        <v>2912</v>
      </c>
      <c r="E3529" t="s">
        <v>205</v>
      </c>
      <c r="F3529" t="s">
        <v>52</v>
      </c>
      <c r="G3529" t="s">
        <v>1506</v>
      </c>
      <c r="H3529">
        <v>0</v>
      </c>
      <c r="I3529" t="s">
        <v>2824</v>
      </c>
      <c r="J3529" t="s">
        <v>254</v>
      </c>
      <c r="K3529">
        <v>877</v>
      </c>
      <c r="L3529" t="s">
        <v>35</v>
      </c>
      <c r="M3529" s="1">
        <v>42450</v>
      </c>
      <c r="N3529" s="1">
        <v>42815</v>
      </c>
      <c r="O3529" t="s">
        <v>26</v>
      </c>
      <c r="P3529" s="1">
        <v>42597.43440972222</v>
      </c>
      <c r="Q3529" s="1">
        <v>42450</v>
      </c>
    </row>
    <row r="3530" spans="1:17" x14ac:dyDescent="0.25">
      <c r="A3530" t="s">
        <v>2821</v>
      </c>
      <c r="B3530" t="s">
        <v>2822</v>
      </c>
      <c r="C3530">
        <v>2122</v>
      </c>
      <c r="D3530" t="s">
        <v>2912</v>
      </c>
      <c r="E3530" t="s">
        <v>205</v>
      </c>
      <c r="F3530" t="s">
        <v>52</v>
      </c>
      <c r="G3530" t="s">
        <v>1506</v>
      </c>
      <c r="H3530">
        <v>0</v>
      </c>
      <c r="I3530" t="s">
        <v>2824</v>
      </c>
      <c r="J3530" t="s">
        <v>24</v>
      </c>
      <c r="K3530">
        <v>877</v>
      </c>
      <c r="L3530" t="s">
        <v>35</v>
      </c>
      <c r="M3530" s="1">
        <v>42450</v>
      </c>
      <c r="N3530" s="1">
        <v>42815</v>
      </c>
      <c r="O3530" t="s">
        <v>26</v>
      </c>
      <c r="P3530" s="1">
        <v>42597.43440972222</v>
      </c>
      <c r="Q3530" s="1">
        <v>42450</v>
      </c>
    </row>
    <row r="3531" spans="1:17" x14ac:dyDescent="0.25">
      <c r="A3531" t="s">
        <v>2821</v>
      </c>
      <c r="B3531" t="s">
        <v>2822</v>
      </c>
      <c r="C3531">
        <v>2122</v>
      </c>
      <c r="D3531" t="s">
        <v>2912</v>
      </c>
      <c r="E3531" t="s">
        <v>205</v>
      </c>
      <c r="F3531" t="s">
        <v>52</v>
      </c>
      <c r="G3531" t="s">
        <v>1506</v>
      </c>
      <c r="H3531">
        <v>0</v>
      </c>
      <c r="I3531" t="s">
        <v>2824</v>
      </c>
      <c r="J3531" t="s">
        <v>27</v>
      </c>
      <c r="K3531">
        <v>877</v>
      </c>
      <c r="L3531" t="s">
        <v>35</v>
      </c>
      <c r="M3531" s="1">
        <v>42450</v>
      </c>
      <c r="N3531" s="1">
        <v>42815</v>
      </c>
      <c r="O3531" t="s">
        <v>26</v>
      </c>
      <c r="P3531" s="1">
        <v>42597.43440972222</v>
      </c>
      <c r="Q3531" s="1">
        <v>42450</v>
      </c>
    </row>
    <row r="3532" spans="1:17" x14ac:dyDescent="0.25">
      <c r="A3532" t="s">
        <v>2821</v>
      </c>
      <c r="B3532" t="s">
        <v>2822</v>
      </c>
      <c r="C3532">
        <v>2122</v>
      </c>
      <c r="D3532" t="s">
        <v>2913</v>
      </c>
      <c r="E3532" t="s">
        <v>205</v>
      </c>
      <c r="F3532" t="s">
        <v>52</v>
      </c>
      <c r="G3532" t="s">
        <v>1506</v>
      </c>
      <c r="H3532">
        <v>0</v>
      </c>
      <c r="I3532" t="s">
        <v>2824</v>
      </c>
      <c r="J3532" t="s">
        <v>254</v>
      </c>
      <c r="K3532">
        <v>902</v>
      </c>
      <c r="L3532" t="s">
        <v>35</v>
      </c>
      <c r="M3532" s="1">
        <v>42461</v>
      </c>
      <c r="N3532" s="1">
        <v>42826</v>
      </c>
      <c r="O3532" t="s">
        <v>26</v>
      </c>
      <c r="P3532" s="1">
        <v>42597.529710648145</v>
      </c>
      <c r="Q3532" s="1">
        <v>42461</v>
      </c>
    </row>
    <row r="3533" spans="1:17" x14ac:dyDescent="0.25">
      <c r="A3533" t="s">
        <v>2821</v>
      </c>
      <c r="B3533" t="s">
        <v>2822</v>
      </c>
      <c r="C3533">
        <v>2122</v>
      </c>
      <c r="D3533" t="s">
        <v>2913</v>
      </c>
      <c r="E3533" t="s">
        <v>205</v>
      </c>
      <c r="F3533" t="s">
        <v>52</v>
      </c>
      <c r="G3533" t="s">
        <v>1506</v>
      </c>
      <c r="H3533">
        <v>0</v>
      </c>
      <c r="I3533" t="s">
        <v>2824</v>
      </c>
      <c r="J3533" t="s">
        <v>24</v>
      </c>
      <c r="K3533">
        <v>902</v>
      </c>
      <c r="L3533" t="s">
        <v>35</v>
      </c>
      <c r="M3533" s="1">
        <v>42461</v>
      </c>
      <c r="N3533" s="1">
        <v>42826</v>
      </c>
      <c r="O3533" t="s">
        <v>26</v>
      </c>
      <c r="P3533" s="1">
        <v>42597.529710648145</v>
      </c>
      <c r="Q3533" s="1">
        <v>42461</v>
      </c>
    </row>
    <row r="3534" spans="1:17" x14ac:dyDescent="0.25">
      <c r="A3534" t="s">
        <v>2821</v>
      </c>
      <c r="B3534" t="s">
        <v>2822</v>
      </c>
      <c r="C3534">
        <v>2122</v>
      </c>
      <c r="D3534" t="s">
        <v>2913</v>
      </c>
      <c r="E3534" t="s">
        <v>205</v>
      </c>
      <c r="F3534" t="s">
        <v>52</v>
      </c>
      <c r="G3534" t="s">
        <v>1506</v>
      </c>
      <c r="H3534">
        <v>0</v>
      </c>
      <c r="I3534" t="s">
        <v>2824</v>
      </c>
      <c r="J3534" t="s">
        <v>27</v>
      </c>
      <c r="K3534">
        <v>902</v>
      </c>
      <c r="L3534" t="s">
        <v>35</v>
      </c>
      <c r="M3534" s="1">
        <v>42461</v>
      </c>
      <c r="N3534" s="1">
        <v>42826</v>
      </c>
      <c r="O3534" t="s">
        <v>26</v>
      </c>
      <c r="P3534" s="1">
        <v>42597.529710648145</v>
      </c>
      <c r="Q3534" s="1">
        <v>42461</v>
      </c>
    </row>
    <row r="3535" spans="1:17" x14ac:dyDescent="0.25">
      <c r="A3535" t="s">
        <v>2914</v>
      </c>
      <c r="B3535" t="s">
        <v>2915</v>
      </c>
      <c r="C3535" t="s">
        <v>99</v>
      </c>
      <c r="D3535" t="s">
        <v>2916</v>
      </c>
      <c r="E3535" t="s">
        <v>217</v>
      </c>
      <c r="F3535" t="s">
        <v>154</v>
      </c>
      <c r="G3535" t="s">
        <v>155</v>
      </c>
      <c r="H3535">
        <v>0</v>
      </c>
      <c r="I3535" t="s">
        <v>107</v>
      </c>
      <c r="J3535" t="s">
        <v>27</v>
      </c>
      <c r="K3535">
        <v>2144</v>
      </c>
      <c r="L3535" t="s">
        <v>35</v>
      </c>
      <c r="M3535" s="1">
        <v>42642</v>
      </c>
      <c r="N3535" s="1">
        <v>43007</v>
      </c>
      <c r="O3535" t="s">
        <v>26</v>
      </c>
      <c r="P3535" s="1">
        <v>42641.838043981479</v>
      </c>
      <c r="Q3535" s="1">
        <v>42642</v>
      </c>
    </row>
    <row r="3536" spans="1:17" x14ac:dyDescent="0.25">
      <c r="A3536" t="s">
        <v>2914</v>
      </c>
      <c r="B3536" t="s">
        <v>2915</v>
      </c>
      <c r="C3536" t="s">
        <v>99</v>
      </c>
      <c r="D3536" t="s">
        <v>2916</v>
      </c>
      <c r="E3536" t="s">
        <v>217</v>
      </c>
      <c r="F3536" t="s">
        <v>154</v>
      </c>
      <c r="G3536" t="s">
        <v>155</v>
      </c>
      <c r="H3536">
        <v>0</v>
      </c>
      <c r="I3536" t="s">
        <v>107</v>
      </c>
      <c r="J3536" t="s">
        <v>24</v>
      </c>
      <c r="K3536">
        <v>2144</v>
      </c>
      <c r="L3536" t="s">
        <v>35</v>
      </c>
      <c r="M3536" s="1">
        <v>42642</v>
      </c>
      <c r="N3536" s="1">
        <v>43007</v>
      </c>
      <c r="O3536" t="s">
        <v>26</v>
      </c>
      <c r="P3536" s="1">
        <v>42641.838043981479</v>
      </c>
      <c r="Q3536" s="1">
        <v>42642</v>
      </c>
    </row>
    <row r="3537" spans="1:17" x14ac:dyDescent="0.25">
      <c r="A3537" t="s">
        <v>2821</v>
      </c>
      <c r="B3537" t="s">
        <v>2822</v>
      </c>
      <c r="C3537">
        <v>2122</v>
      </c>
      <c r="D3537" t="s">
        <v>2917</v>
      </c>
      <c r="E3537" t="s">
        <v>205</v>
      </c>
      <c r="F3537" t="s">
        <v>52</v>
      </c>
      <c r="G3537" t="s">
        <v>1506</v>
      </c>
      <c r="H3537">
        <v>0</v>
      </c>
      <c r="I3537" t="s">
        <v>2824</v>
      </c>
      <c r="J3537" t="s">
        <v>24</v>
      </c>
      <c r="K3537">
        <v>874</v>
      </c>
      <c r="L3537" t="s">
        <v>35</v>
      </c>
      <c r="M3537" s="1">
        <v>42452</v>
      </c>
      <c r="N3537" s="1">
        <v>42817</v>
      </c>
      <c r="O3537" t="s">
        <v>26</v>
      </c>
      <c r="P3537" s="1">
        <v>42597.424386574072</v>
      </c>
      <c r="Q3537" s="1">
        <v>42452</v>
      </c>
    </row>
    <row r="3538" spans="1:17" x14ac:dyDescent="0.25">
      <c r="A3538" t="s">
        <v>2821</v>
      </c>
      <c r="B3538" t="s">
        <v>2822</v>
      </c>
      <c r="C3538">
        <v>2122</v>
      </c>
      <c r="D3538" t="s">
        <v>2917</v>
      </c>
      <c r="E3538" t="s">
        <v>205</v>
      </c>
      <c r="F3538" t="s">
        <v>52</v>
      </c>
      <c r="G3538" t="s">
        <v>1506</v>
      </c>
      <c r="H3538">
        <v>0</v>
      </c>
      <c r="I3538" t="s">
        <v>2824</v>
      </c>
      <c r="J3538" t="s">
        <v>27</v>
      </c>
      <c r="K3538">
        <v>874</v>
      </c>
      <c r="L3538" t="s">
        <v>35</v>
      </c>
      <c r="M3538" s="1">
        <v>42452</v>
      </c>
      <c r="N3538" s="1">
        <v>42817</v>
      </c>
      <c r="O3538" t="s">
        <v>26</v>
      </c>
      <c r="P3538" s="1">
        <v>42597.424386574072</v>
      </c>
      <c r="Q3538" s="1">
        <v>42452</v>
      </c>
    </row>
    <row r="3539" spans="1:17" x14ac:dyDescent="0.25">
      <c r="A3539" t="s">
        <v>2821</v>
      </c>
      <c r="B3539" t="s">
        <v>2822</v>
      </c>
      <c r="C3539">
        <v>2122</v>
      </c>
      <c r="D3539" t="s">
        <v>2917</v>
      </c>
      <c r="E3539" t="s">
        <v>205</v>
      </c>
      <c r="F3539" t="s">
        <v>52</v>
      </c>
      <c r="G3539" t="s">
        <v>1506</v>
      </c>
      <c r="H3539">
        <v>0</v>
      </c>
      <c r="I3539" t="s">
        <v>2824</v>
      </c>
      <c r="J3539" t="s">
        <v>254</v>
      </c>
      <c r="K3539">
        <v>874</v>
      </c>
      <c r="L3539" t="s">
        <v>35</v>
      </c>
      <c r="M3539" s="1">
        <v>42452</v>
      </c>
      <c r="N3539" s="1">
        <v>42817</v>
      </c>
      <c r="O3539" t="s">
        <v>26</v>
      </c>
      <c r="P3539" s="1">
        <v>42597.424386574072</v>
      </c>
      <c r="Q3539" s="1">
        <v>42452</v>
      </c>
    </row>
    <row r="3540" spans="1:17" x14ac:dyDescent="0.25">
      <c r="A3540" t="s">
        <v>2559</v>
      </c>
      <c r="B3540" t="s">
        <v>2560</v>
      </c>
      <c r="C3540">
        <v>1081</v>
      </c>
      <c r="D3540" t="s">
        <v>2918</v>
      </c>
      <c r="E3540" t="s">
        <v>205</v>
      </c>
      <c r="F3540" t="s">
        <v>32</v>
      </c>
      <c r="G3540" t="s">
        <v>179</v>
      </c>
      <c r="H3540">
        <v>0</v>
      </c>
      <c r="I3540" t="s">
        <v>107</v>
      </c>
      <c r="J3540" t="s">
        <v>24</v>
      </c>
      <c r="K3540">
        <v>1556</v>
      </c>
      <c r="L3540" t="s">
        <v>25</v>
      </c>
      <c r="M3540" s="1">
        <v>42297</v>
      </c>
      <c r="N3540" s="1">
        <v>42663</v>
      </c>
      <c r="O3540" t="s">
        <v>88</v>
      </c>
      <c r="P3540" s="1">
        <v>42626.664259259262</v>
      </c>
      <c r="Q3540" s="1">
        <v>42297</v>
      </c>
    </row>
    <row r="3541" spans="1:17" x14ac:dyDescent="0.25">
      <c r="A3541" t="s">
        <v>2559</v>
      </c>
      <c r="B3541" t="s">
        <v>2560</v>
      </c>
      <c r="C3541">
        <v>1081</v>
      </c>
      <c r="D3541" t="s">
        <v>2918</v>
      </c>
      <c r="E3541" t="s">
        <v>205</v>
      </c>
      <c r="F3541" t="s">
        <v>32</v>
      </c>
      <c r="G3541" t="s">
        <v>179</v>
      </c>
      <c r="H3541">
        <v>0</v>
      </c>
      <c r="I3541" t="s">
        <v>107</v>
      </c>
      <c r="J3541" t="s">
        <v>27</v>
      </c>
      <c r="K3541">
        <v>1556</v>
      </c>
      <c r="L3541" t="s">
        <v>25</v>
      </c>
      <c r="M3541" s="1">
        <v>42297</v>
      </c>
      <c r="N3541" s="1">
        <v>42663</v>
      </c>
      <c r="O3541" t="s">
        <v>88</v>
      </c>
      <c r="P3541" s="1">
        <v>42626.664259259262</v>
      </c>
      <c r="Q3541" s="1">
        <v>42297</v>
      </c>
    </row>
    <row r="3542" spans="1:17" x14ac:dyDescent="0.25">
      <c r="A3542" t="s">
        <v>2821</v>
      </c>
      <c r="B3542" t="s">
        <v>2822</v>
      </c>
      <c r="C3542">
        <v>2122</v>
      </c>
      <c r="D3542" t="s">
        <v>2919</v>
      </c>
      <c r="E3542" t="s">
        <v>205</v>
      </c>
      <c r="F3542" t="s">
        <v>52</v>
      </c>
      <c r="G3542" t="s">
        <v>1506</v>
      </c>
      <c r="H3542">
        <v>0</v>
      </c>
      <c r="I3542" t="s">
        <v>2824</v>
      </c>
      <c r="J3542" t="s">
        <v>254</v>
      </c>
      <c r="K3542">
        <v>880</v>
      </c>
      <c r="L3542" t="s">
        <v>35</v>
      </c>
      <c r="M3542" s="1">
        <v>42450</v>
      </c>
      <c r="N3542" s="1">
        <v>42815</v>
      </c>
      <c r="O3542" t="s">
        <v>26</v>
      </c>
      <c r="P3542" s="1">
        <v>42597.437604166669</v>
      </c>
      <c r="Q3542" s="1">
        <v>42450</v>
      </c>
    </row>
    <row r="3543" spans="1:17" x14ac:dyDescent="0.25">
      <c r="A3543" t="s">
        <v>2821</v>
      </c>
      <c r="B3543" t="s">
        <v>2822</v>
      </c>
      <c r="C3543">
        <v>2122</v>
      </c>
      <c r="D3543" t="s">
        <v>2919</v>
      </c>
      <c r="E3543" t="s">
        <v>205</v>
      </c>
      <c r="F3543" t="s">
        <v>52</v>
      </c>
      <c r="G3543" t="s">
        <v>1506</v>
      </c>
      <c r="H3543">
        <v>0</v>
      </c>
      <c r="I3543" t="s">
        <v>2824</v>
      </c>
      <c r="J3543" t="s">
        <v>24</v>
      </c>
      <c r="K3543">
        <v>880</v>
      </c>
      <c r="L3543" t="s">
        <v>35</v>
      </c>
      <c r="M3543" s="1">
        <v>42450</v>
      </c>
      <c r="N3543" s="1">
        <v>42815</v>
      </c>
      <c r="O3543" t="s">
        <v>26</v>
      </c>
      <c r="P3543" s="1">
        <v>42597.437604166669</v>
      </c>
      <c r="Q3543" s="1">
        <v>42450</v>
      </c>
    </row>
    <row r="3544" spans="1:17" x14ac:dyDescent="0.25">
      <c r="A3544" t="s">
        <v>2821</v>
      </c>
      <c r="B3544" t="s">
        <v>2822</v>
      </c>
      <c r="C3544">
        <v>2122</v>
      </c>
      <c r="D3544" t="s">
        <v>2919</v>
      </c>
      <c r="E3544" t="s">
        <v>205</v>
      </c>
      <c r="F3544" t="s">
        <v>52</v>
      </c>
      <c r="G3544" t="s">
        <v>1506</v>
      </c>
      <c r="H3544">
        <v>0</v>
      </c>
      <c r="I3544" t="s">
        <v>2824</v>
      </c>
      <c r="J3544" t="s">
        <v>27</v>
      </c>
      <c r="K3544">
        <v>880</v>
      </c>
      <c r="L3544" t="s">
        <v>35</v>
      </c>
      <c r="M3544" s="1">
        <v>42450</v>
      </c>
      <c r="N3544" s="1">
        <v>42815</v>
      </c>
      <c r="O3544" t="s">
        <v>26</v>
      </c>
      <c r="P3544" s="1">
        <v>42597.437604166669</v>
      </c>
      <c r="Q3544" s="1">
        <v>42450</v>
      </c>
    </row>
    <row r="3545" spans="1:17" x14ac:dyDescent="0.25">
      <c r="A3545" t="s">
        <v>2620</v>
      </c>
      <c r="B3545" t="s">
        <v>2621</v>
      </c>
      <c r="C3545">
        <v>1126</v>
      </c>
      <c r="D3545" t="s">
        <v>2920</v>
      </c>
      <c r="E3545" t="s">
        <v>205</v>
      </c>
      <c r="F3545" t="s">
        <v>154</v>
      </c>
      <c r="G3545" t="s">
        <v>206</v>
      </c>
      <c r="H3545">
        <v>0</v>
      </c>
      <c r="I3545" t="s">
        <v>107</v>
      </c>
      <c r="J3545" t="s">
        <v>24</v>
      </c>
      <c r="K3545">
        <v>984</v>
      </c>
      <c r="L3545" t="s">
        <v>35</v>
      </c>
      <c r="M3545" s="1">
        <v>42507</v>
      </c>
      <c r="N3545" s="1">
        <v>42872</v>
      </c>
      <c r="O3545" t="s">
        <v>26</v>
      </c>
      <c r="P3545" s="1">
        <v>42599.717719907407</v>
      </c>
      <c r="Q3545" s="1">
        <v>42507</v>
      </c>
    </row>
    <row r="3546" spans="1:17" x14ac:dyDescent="0.25">
      <c r="A3546" t="s">
        <v>2620</v>
      </c>
      <c r="B3546" t="s">
        <v>2621</v>
      </c>
      <c r="C3546">
        <v>1126</v>
      </c>
      <c r="D3546" t="s">
        <v>2920</v>
      </c>
      <c r="E3546" t="s">
        <v>205</v>
      </c>
      <c r="F3546" t="s">
        <v>154</v>
      </c>
      <c r="G3546" t="s">
        <v>206</v>
      </c>
      <c r="H3546">
        <v>0</v>
      </c>
      <c r="I3546" t="s">
        <v>107</v>
      </c>
      <c r="J3546" t="s">
        <v>27</v>
      </c>
      <c r="K3546">
        <v>984</v>
      </c>
      <c r="L3546" t="s">
        <v>35</v>
      </c>
      <c r="M3546" s="1">
        <v>42507</v>
      </c>
      <c r="N3546" s="1">
        <v>42872</v>
      </c>
      <c r="O3546" t="s">
        <v>26</v>
      </c>
      <c r="P3546" s="1">
        <v>42599.717719907407</v>
      </c>
      <c r="Q3546" s="1">
        <v>42507</v>
      </c>
    </row>
    <row r="3547" spans="1:17" x14ac:dyDescent="0.25">
      <c r="A3547" t="s">
        <v>114</v>
      </c>
      <c r="B3547" t="s">
        <v>115</v>
      </c>
      <c r="C3547">
        <v>2602</v>
      </c>
      <c r="D3547" t="s">
        <v>2921</v>
      </c>
      <c r="E3547" t="s">
        <v>205</v>
      </c>
      <c r="F3547" t="s">
        <v>635</v>
      </c>
      <c r="G3547" t="s">
        <v>1373</v>
      </c>
      <c r="H3547">
        <v>0</v>
      </c>
      <c r="I3547" t="s">
        <v>65</v>
      </c>
      <c r="J3547" t="s">
        <v>24</v>
      </c>
      <c r="K3547">
        <v>2225</v>
      </c>
      <c r="L3547" t="s">
        <v>25</v>
      </c>
      <c r="M3547" s="1">
        <v>42282</v>
      </c>
      <c r="N3547" s="1">
        <v>42648</v>
      </c>
      <c r="O3547" t="s">
        <v>88</v>
      </c>
      <c r="P3547" s="1">
        <v>42643.476956018516</v>
      </c>
      <c r="Q3547" s="1">
        <v>42282</v>
      </c>
    </row>
    <row r="3548" spans="1:17" x14ac:dyDescent="0.25">
      <c r="A3548" t="s">
        <v>114</v>
      </c>
      <c r="B3548" t="s">
        <v>115</v>
      </c>
      <c r="C3548">
        <v>2602</v>
      </c>
      <c r="D3548" t="s">
        <v>2921</v>
      </c>
      <c r="E3548" t="s">
        <v>205</v>
      </c>
      <c r="F3548" t="s">
        <v>635</v>
      </c>
      <c r="G3548" t="s">
        <v>1373</v>
      </c>
      <c r="H3548">
        <v>0</v>
      </c>
      <c r="I3548" t="s">
        <v>65</v>
      </c>
      <c r="J3548" t="s">
        <v>27</v>
      </c>
      <c r="K3548">
        <v>2225</v>
      </c>
      <c r="L3548" t="s">
        <v>25</v>
      </c>
      <c r="M3548" s="1">
        <v>42282</v>
      </c>
      <c r="N3548" s="1">
        <v>42648</v>
      </c>
      <c r="O3548" t="s">
        <v>88</v>
      </c>
      <c r="P3548" s="1">
        <v>42643.476956018516</v>
      </c>
      <c r="Q3548" s="1">
        <v>42282</v>
      </c>
    </row>
    <row r="3549" spans="1:17" x14ac:dyDescent="0.25">
      <c r="A3549" t="s">
        <v>114</v>
      </c>
      <c r="B3549" t="s">
        <v>115</v>
      </c>
      <c r="C3549">
        <v>2602</v>
      </c>
      <c r="D3549" t="s">
        <v>2921</v>
      </c>
      <c r="E3549" t="s">
        <v>205</v>
      </c>
      <c r="F3549" t="s">
        <v>635</v>
      </c>
      <c r="G3549" t="s">
        <v>1373</v>
      </c>
      <c r="H3549">
        <v>0</v>
      </c>
      <c r="I3549" t="s">
        <v>65</v>
      </c>
      <c r="J3549" t="s">
        <v>24</v>
      </c>
      <c r="K3549">
        <v>2299</v>
      </c>
      <c r="L3549" t="s">
        <v>35</v>
      </c>
      <c r="M3549" s="1">
        <v>42646</v>
      </c>
      <c r="N3549" s="1">
        <v>43011</v>
      </c>
      <c r="O3549" t="s">
        <v>26</v>
      </c>
      <c r="P3549" s="1">
        <v>42650.448298611111</v>
      </c>
      <c r="Q3549" s="1">
        <v>42646</v>
      </c>
    </row>
    <row r="3550" spans="1:17" x14ac:dyDescent="0.25">
      <c r="A3550" t="s">
        <v>114</v>
      </c>
      <c r="B3550" t="s">
        <v>115</v>
      </c>
      <c r="C3550">
        <v>2602</v>
      </c>
      <c r="D3550" t="s">
        <v>2921</v>
      </c>
      <c r="E3550" t="s">
        <v>205</v>
      </c>
      <c r="F3550" t="s">
        <v>635</v>
      </c>
      <c r="G3550" t="s">
        <v>1373</v>
      </c>
      <c r="H3550">
        <v>0</v>
      </c>
      <c r="I3550" t="s">
        <v>65</v>
      </c>
      <c r="J3550" t="s">
        <v>27</v>
      </c>
      <c r="K3550">
        <v>2299</v>
      </c>
      <c r="L3550" t="s">
        <v>35</v>
      </c>
      <c r="M3550" s="1">
        <v>42646</v>
      </c>
      <c r="N3550" s="1">
        <v>43011</v>
      </c>
      <c r="O3550" t="s">
        <v>26</v>
      </c>
      <c r="P3550" s="1">
        <v>42650.448298611111</v>
      </c>
      <c r="Q3550" s="1">
        <v>42646</v>
      </c>
    </row>
    <row r="3551" spans="1:17" x14ac:dyDescent="0.25">
      <c r="A3551" t="s">
        <v>2586</v>
      </c>
      <c r="B3551" t="s">
        <v>2587</v>
      </c>
      <c r="C3551">
        <v>1172</v>
      </c>
      <c r="D3551" t="s">
        <v>2922</v>
      </c>
      <c r="E3551" t="s">
        <v>910</v>
      </c>
      <c r="F3551" t="s">
        <v>70</v>
      </c>
      <c r="G3551" t="s">
        <v>2645</v>
      </c>
      <c r="H3551">
        <v>0</v>
      </c>
      <c r="I3551" t="s">
        <v>107</v>
      </c>
      <c r="J3551" t="s">
        <v>24</v>
      </c>
      <c r="K3551">
        <v>964</v>
      </c>
      <c r="L3551" t="s">
        <v>101</v>
      </c>
      <c r="M3551" s="1">
        <v>42332</v>
      </c>
      <c r="N3551" s="1">
        <v>42698</v>
      </c>
      <c r="O3551" t="s">
        <v>26</v>
      </c>
      <c r="P3551" s="1">
        <v>42599.451053240744</v>
      </c>
      <c r="Q3551" s="1">
        <v>42332</v>
      </c>
    </row>
    <row r="3552" spans="1:17" x14ac:dyDescent="0.25">
      <c r="A3552" t="s">
        <v>2586</v>
      </c>
      <c r="B3552" t="s">
        <v>2587</v>
      </c>
      <c r="C3552">
        <v>1172</v>
      </c>
      <c r="D3552" t="s">
        <v>2922</v>
      </c>
      <c r="E3552" t="s">
        <v>910</v>
      </c>
      <c r="F3552" t="s">
        <v>70</v>
      </c>
      <c r="G3552" t="s">
        <v>2645</v>
      </c>
      <c r="H3552">
        <v>0</v>
      </c>
      <c r="I3552" t="s">
        <v>107</v>
      </c>
      <c r="J3552" t="s">
        <v>27</v>
      </c>
      <c r="K3552">
        <v>964</v>
      </c>
      <c r="L3552" t="s">
        <v>101</v>
      </c>
      <c r="M3552" s="1">
        <v>42332</v>
      </c>
      <c r="N3552" s="1">
        <v>42698</v>
      </c>
      <c r="O3552" t="s">
        <v>26</v>
      </c>
      <c r="P3552" s="1">
        <v>42599.451053240744</v>
      </c>
      <c r="Q3552" s="1">
        <v>42332</v>
      </c>
    </row>
    <row r="3553" spans="1:17" x14ac:dyDescent="0.25">
      <c r="A3553" t="s">
        <v>2586</v>
      </c>
      <c r="B3553" t="s">
        <v>2587</v>
      </c>
      <c r="C3553">
        <v>1172</v>
      </c>
      <c r="D3553" t="s">
        <v>2922</v>
      </c>
      <c r="E3553" t="s">
        <v>910</v>
      </c>
      <c r="F3553" t="s">
        <v>70</v>
      </c>
      <c r="G3553" t="s">
        <v>2645</v>
      </c>
      <c r="H3553">
        <v>0</v>
      </c>
      <c r="I3553" t="s">
        <v>107</v>
      </c>
      <c r="J3553" t="s">
        <v>24</v>
      </c>
      <c r="K3553">
        <v>2574</v>
      </c>
      <c r="L3553" t="s">
        <v>35</v>
      </c>
      <c r="M3553" s="1">
        <v>42682</v>
      </c>
      <c r="N3553" s="1">
        <v>43047</v>
      </c>
      <c r="O3553" t="s">
        <v>26</v>
      </c>
      <c r="P3553" s="1">
        <v>42691.688298611109</v>
      </c>
      <c r="Q3553" s="1">
        <v>42682</v>
      </c>
    </row>
    <row r="3554" spans="1:17" x14ac:dyDescent="0.25">
      <c r="A3554" t="s">
        <v>2586</v>
      </c>
      <c r="B3554" t="s">
        <v>2587</v>
      </c>
      <c r="C3554">
        <v>1172</v>
      </c>
      <c r="D3554" t="s">
        <v>2922</v>
      </c>
      <c r="E3554" t="s">
        <v>910</v>
      </c>
      <c r="F3554" t="s">
        <v>70</v>
      </c>
      <c r="G3554" t="s">
        <v>2645</v>
      </c>
      <c r="H3554">
        <v>0</v>
      </c>
      <c r="I3554" t="s">
        <v>107</v>
      </c>
      <c r="J3554" t="s">
        <v>27</v>
      </c>
      <c r="K3554">
        <v>2574</v>
      </c>
      <c r="L3554" t="s">
        <v>35</v>
      </c>
      <c r="M3554" s="1">
        <v>42682</v>
      </c>
      <c r="N3554" s="1">
        <v>43047</v>
      </c>
      <c r="O3554" t="s">
        <v>26</v>
      </c>
      <c r="P3554" s="1">
        <v>42691.688298611109</v>
      </c>
      <c r="Q3554" s="1">
        <v>42682</v>
      </c>
    </row>
    <row r="3555" spans="1:17" x14ac:dyDescent="0.25">
      <c r="A3555" t="s">
        <v>2586</v>
      </c>
      <c r="B3555" t="s">
        <v>2587</v>
      </c>
      <c r="C3555">
        <v>1172</v>
      </c>
      <c r="D3555" t="s">
        <v>2923</v>
      </c>
      <c r="E3555" t="s">
        <v>208</v>
      </c>
      <c r="F3555" t="s">
        <v>70</v>
      </c>
      <c r="G3555" t="s">
        <v>2645</v>
      </c>
      <c r="H3555">
        <v>0</v>
      </c>
      <c r="I3555" t="s">
        <v>107</v>
      </c>
      <c r="J3555" t="s">
        <v>24</v>
      </c>
      <c r="K3555">
        <v>965</v>
      </c>
      <c r="L3555" t="s">
        <v>101</v>
      </c>
      <c r="M3555" s="1">
        <v>42332</v>
      </c>
      <c r="N3555" s="1">
        <v>42698</v>
      </c>
      <c r="O3555" t="s">
        <v>26</v>
      </c>
      <c r="P3555" s="1">
        <v>42599.453888888886</v>
      </c>
      <c r="Q3555" s="1">
        <v>42332</v>
      </c>
    </row>
    <row r="3556" spans="1:17" x14ac:dyDescent="0.25">
      <c r="A3556" t="s">
        <v>2586</v>
      </c>
      <c r="B3556" t="s">
        <v>2587</v>
      </c>
      <c r="C3556">
        <v>1172</v>
      </c>
      <c r="D3556" t="s">
        <v>2923</v>
      </c>
      <c r="E3556" t="s">
        <v>208</v>
      </c>
      <c r="F3556" t="s">
        <v>70</v>
      </c>
      <c r="G3556" t="s">
        <v>2645</v>
      </c>
      <c r="H3556">
        <v>0</v>
      </c>
      <c r="I3556" t="s">
        <v>107</v>
      </c>
      <c r="J3556" t="s">
        <v>27</v>
      </c>
      <c r="K3556">
        <v>965</v>
      </c>
      <c r="L3556" t="s">
        <v>101</v>
      </c>
      <c r="M3556" s="1">
        <v>42332</v>
      </c>
      <c r="N3556" s="1">
        <v>42698</v>
      </c>
      <c r="O3556" t="s">
        <v>26</v>
      </c>
      <c r="P3556" s="1">
        <v>42599.453888888886</v>
      </c>
      <c r="Q3556" s="1">
        <v>42332</v>
      </c>
    </row>
    <row r="3557" spans="1:17" x14ac:dyDescent="0.25">
      <c r="A3557" t="s">
        <v>2586</v>
      </c>
      <c r="B3557" t="s">
        <v>2587</v>
      </c>
      <c r="C3557">
        <v>1172</v>
      </c>
      <c r="D3557" t="s">
        <v>2923</v>
      </c>
      <c r="E3557" t="s">
        <v>208</v>
      </c>
      <c r="F3557" t="s">
        <v>70</v>
      </c>
      <c r="G3557" t="s">
        <v>2645</v>
      </c>
      <c r="H3557">
        <v>0</v>
      </c>
      <c r="I3557" t="s">
        <v>107</v>
      </c>
      <c r="J3557" t="s">
        <v>24</v>
      </c>
      <c r="K3557">
        <v>2573</v>
      </c>
      <c r="L3557" t="s">
        <v>35</v>
      </c>
      <c r="M3557" s="1">
        <v>42682</v>
      </c>
      <c r="N3557" s="1">
        <v>43047</v>
      </c>
      <c r="O3557" t="s">
        <v>26</v>
      </c>
      <c r="P3557" s="1">
        <v>42691.685937499999</v>
      </c>
      <c r="Q3557" s="1">
        <v>42682</v>
      </c>
    </row>
    <row r="3558" spans="1:17" x14ac:dyDescent="0.25">
      <c r="A3558" t="s">
        <v>2586</v>
      </c>
      <c r="B3558" t="s">
        <v>2587</v>
      </c>
      <c r="C3558">
        <v>1172</v>
      </c>
      <c r="D3558" t="s">
        <v>2923</v>
      </c>
      <c r="E3558" t="s">
        <v>208</v>
      </c>
      <c r="F3558" t="s">
        <v>70</v>
      </c>
      <c r="G3558" t="s">
        <v>2645</v>
      </c>
      <c r="H3558">
        <v>0</v>
      </c>
      <c r="I3558" t="s">
        <v>107</v>
      </c>
      <c r="J3558" t="s">
        <v>27</v>
      </c>
      <c r="K3558">
        <v>2573</v>
      </c>
      <c r="L3558" t="s">
        <v>35</v>
      </c>
      <c r="M3558" s="1">
        <v>42682</v>
      </c>
      <c r="N3558" s="1">
        <v>43047</v>
      </c>
      <c r="O3558" t="s">
        <v>26</v>
      </c>
      <c r="P3558" s="1">
        <v>42691.685937499999</v>
      </c>
      <c r="Q3558" s="1">
        <v>42682</v>
      </c>
    </row>
    <row r="3559" spans="1:17" x14ac:dyDescent="0.25">
      <c r="A3559" t="s">
        <v>2677</v>
      </c>
      <c r="B3559" t="s">
        <v>2678</v>
      </c>
      <c r="C3559">
        <v>1075</v>
      </c>
      <c r="D3559" t="s">
        <v>2924</v>
      </c>
      <c r="E3559" t="s">
        <v>208</v>
      </c>
      <c r="F3559" t="s">
        <v>154</v>
      </c>
      <c r="G3559" t="s">
        <v>206</v>
      </c>
      <c r="H3559">
        <v>0</v>
      </c>
      <c r="I3559" t="s">
        <v>1470</v>
      </c>
      <c r="J3559" t="s">
        <v>24</v>
      </c>
      <c r="K3559">
        <v>159</v>
      </c>
      <c r="L3559" t="s">
        <v>35</v>
      </c>
      <c r="M3559" s="1">
        <v>42433</v>
      </c>
      <c r="N3559" s="1">
        <v>42798</v>
      </c>
      <c r="O3559" t="s">
        <v>88</v>
      </c>
      <c r="P3559" s="1">
        <v>42573.716435185182</v>
      </c>
      <c r="Q3559" s="1">
        <v>42433</v>
      </c>
    </row>
    <row r="3560" spans="1:17" x14ac:dyDescent="0.25">
      <c r="A3560" t="s">
        <v>2677</v>
      </c>
      <c r="B3560" t="s">
        <v>2678</v>
      </c>
      <c r="C3560">
        <v>1075</v>
      </c>
      <c r="D3560" t="s">
        <v>2924</v>
      </c>
      <c r="E3560" t="s">
        <v>208</v>
      </c>
      <c r="F3560" t="s">
        <v>154</v>
      </c>
      <c r="G3560" t="s">
        <v>206</v>
      </c>
      <c r="H3560">
        <v>0</v>
      </c>
      <c r="I3560" t="s">
        <v>1470</v>
      </c>
      <c r="J3560" t="s">
        <v>27</v>
      </c>
      <c r="K3560">
        <v>159</v>
      </c>
      <c r="L3560" t="s">
        <v>35</v>
      </c>
      <c r="M3560" s="1">
        <v>42433</v>
      </c>
      <c r="N3560" s="1">
        <v>42798</v>
      </c>
      <c r="O3560" t="s">
        <v>88</v>
      </c>
      <c r="P3560" s="1">
        <v>42573.716435185182</v>
      </c>
      <c r="Q3560" s="1">
        <v>42433</v>
      </c>
    </row>
    <row r="3561" spans="1:17" x14ac:dyDescent="0.25">
      <c r="A3561" t="s">
        <v>2925</v>
      </c>
      <c r="B3561" t="s">
        <v>2926</v>
      </c>
      <c r="C3561">
        <v>2375</v>
      </c>
      <c r="D3561" t="s">
        <v>2927</v>
      </c>
      <c r="E3561" t="s">
        <v>212</v>
      </c>
      <c r="F3561" t="s">
        <v>70</v>
      </c>
      <c r="G3561" t="s">
        <v>1779</v>
      </c>
      <c r="H3561">
        <v>0</v>
      </c>
      <c r="I3561" t="s">
        <v>107</v>
      </c>
      <c r="J3561" t="s">
        <v>24</v>
      </c>
      <c r="K3561">
        <v>2603</v>
      </c>
      <c r="L3561" t="s">
        <v>35</v>
      </c>
      <c r="M3561" s="1">
        <v>42691</v>
      </c>
      <c r="N3561" s="1">
        <v>43056</v>
      </c>
      <c r="O3561" t="s">
        <v>88</v>
      </c>
      <c r="P3561" s="1">
        <v>42697.419525462959</v>
      </c>
      <c r="Q3561" s="1">
        <v>42691</v>
      </c>
    </row>
    <row r="3562" spans="1:17" x14ac:dyDescent="0.25">
      <c r="A3562" t="s">
        <v>2925</v>
      </c>
      <c r="B3562" t="s">
        <v>2926</v>
      </c>
      <c r="C3562">
        <v>2375</v>
      </c>
      <c r="D3562" t="s">
        <v>2928</v>
      </c>
      <c r="E3562" t="s">
        <v>212</v>
      </c>
      <c r="F3562" t="s">
        <v>21</v>
      </c>
      <c r="G3562" t="s">
        <v>1779</v>
      </c>
      <c r="H3562">
        <v>0</v>
      </c>
      <c r="I3562" t="s">
        <v>107</v>
      </c>
      <c r="J3562" t="s">
        <v>24</v>
      </c>
      <c r="K3562">
        <v>2605</v>
      </c>
      <c r="L3562" t="s">
        <v>35</v>
      </c>
      <c r="M3562" s="1">
        <v>42496</v>
      </c>
      <c r="N3562" s="1">
        <v>42861</v>
      </c>
      <c r="O3562" t="s">
        <v>88</v>
      </c>
      <c r="P3562" s="1">
        <v>42697.425358796296</v>
      </c>
      <c r="Q3562" s="1">
        <v>42496</v>
      </c>
    </row>
    <row r="3563" spans="1:17" x14ac:dyDescent="0.25">
      <c r="A3563" t="s">
        <v>2929</v>
      </c>
      <c r="B3563" t="s">
        <v>2930</v>
      </c>
      <c r="C3563">
        <v>2670</v>
      </c>
      <c r="D3563" t="s">
        <v>2931</v>
      </c>
      <c r="E3563" t="s">
        <v>1082</v>
      </c>
      <c r="F3563" t="s">
        <v>52</v>
      </c>
      <c r="G3563" t="s">
        <v>2932</v>
      </c>
      <c r="H3563">
        <v>0</v>
      </c>
      <c r="I3563" t="s">
        <v>399</v>
      </c>
      <c r="J3563" t="s">
        <v>27</v>
      </c>
      <c r="K3563">
        <v>832</v>
      </c>
      <c r="L3563" t="s">
        <v>35</v>
      </c>
      <c r="M3563" s="1">
        <v>42572</v>
      </c>
      <c r="N3563" s="1">
        <v>42937</v>
      </c>
      <c r="O3563" t="s">
        <v>88</v>
      </c>
      <c r="P3563" s="1">
        <v>42594.632615740738</v>
      </c>
      <c r="Q3563" s="1">
        <v>42572</v>
      </c>
    </row>
    <row r="3564" spans="1:17" x14ac:dyDescent="0.25">
      <c r="A3564" t="s">
        <v>2925</v>
      </c>
      <c r="B3564" t="s">
        <v>2926</v>
      </c>
      <c r="C3564">
        <v>2375</v>
      </c>
      <c r="D3564" t="s">
        <v>2933</v>
      </c>
      <c r="E3564" t="s">
        <v>212</v>
      </c>
      <c r="F3564" t="s">
        <v>70</v>
      </c>
      <c r="G3564" t="s">
        <v>1779</v>
      </c>
      <c r="H3564">
        <v>0</v>
      </c>
      <c r="I3564" t="s">
        <v>107</v>
      </c>
      <c r="J3564" t="s">
        <v>24</v>
      </c>
      <c r="K3564">
        <v>2604</v>
      </c>
      <c r="L3564" t="s">
        <v>35</v>
      </c>
      <c r="M3564" s="1">
        <v>42691</v>
      </c>
      <c r="N3564" s="1">
        <v>43056</v>
      </c>
      <c r="O3564" t="s">
        <v>88</v>
      </c>
      <c r="P3564" s="1">
        <v>42697.42460648148</v>
      </c>
      <c r="Q3564" s="1">
        <v>42691</v>
      </c>
    </row>
    <row r="3565" spans="1:17" x14ac:dyDescent="0.25">
      <c r="A3565" t="s">
        <v>709</v>
      </c>
      <c r="B3565" t="s">
        <v>710</v>
      </c>
      <c r="C3565">
        <v>1740</v>
      </c>
      <c r="D3565" t="s">
        <v>2934</v>
      </c>
      <c r="E3565" t="s">
        <v>208</v>
      </c>
      <c r="F3565" t="s">
        <v>70</v>
      </c>
      <c r="G3565" t="s">
        <v>152</v>
      </c>
      <c r="H3565">
        <v>0</v>
      </c>
      <c r="I3565" t="s">
        <v>65</v>
      </c>
      <c r="J3565" t="s">
        <v>24</v>
      </c>
      <c r="K3565">
        <v>441</v>
      </c>
      <c r="L3565" t="s">
        <v>35</v>
      </c>
      <c r="M3565" s="1">
        <v>42444</v>
      </c>
      <c r="N3565" s="1">
        <v>42809</v>
      </c>
      <c r="O3565" t="s">
        <v>26</v>
      </c>
      <c r="P3565" s="1">
        <v>42585.521736111114</v>
      </c>
      <c r="Q3565" s="1">
        <v>42444</v>
      </c>
    </row>
    <row r="3566" spans="1:17" x14ac:dyDescent="0.25">
      <c r="A3566" t="s">
        <v>709</v>
      </c>
      <c r="B3566" t="s">
        <v>710</v>
      </c>
      <c r="C3566">
        <v>1740</v>
      </c>
      <c r="D3566" t="s">
        <v>2934</v>
      </c>
      <c r="E3566" t="s">
        <v>208</v>
      </c>
      <c r="F3566" t="s">
        <v>70</v>
      </c>
      <c r="G3566" t="s">
        <v>152</v>
      </c>
      <c r="H3566">
        <v>0</v>
      </c>
      <c r="I3566" t="s">
        <v>65</v>
      </c>
      <c r="J3566" t="s">
        <v>27</v>
      </c>
      <c r="K3566">
        <v>441</v>
      </c>
      <c r="L3566" t="s">
        <v>35</v>
      </c>
      <c r="M3566" s="1">
        <v>42444</v>
      </c>
      <c r="N3566" s="1">
        <v>42809</v>
      </c>
      <c r="O3566" t="s">
        <v>26</v>
      </c>
      <c r="P3566" s="1">
        <v>42585.521736111114</v>
      </c>
      <c r="Q3566" s="1">
        <v>42444</v>
      </c>
    </row>
    <row r="3567" spans="1:17" x14ac:dyDescent="0.25">
      <c r="A3567" t="s">
        <v>28</v>
      </c>
      <c r="B3567" t="s">
        <v>29</v>
      </c>
      <c r="C3567">
        <v>1862</v>
      </c>
      <c r="D3567" t="s">
        <v>2935</v>
      </c>
      <c r="E3567" t="s">
        <v>212</v>
      </c>
      <c r="F3567" t="s">
        <v>154</v>
      </c>
      <c r="G3567" t="s">
        <v>206</v>
      </c>
      <c r="H3567">
        <v>0</v>
      </c>
      <c r="I3567" t="s">
        <v>65</v>
      </c>
      <c r="J3567" t="s">
        <v>24</v>
      </c>
      <c r="K3567">
        <v>600</v>
      </c>
      <c r="L3567" t="s">
        <v>35</v>
      </c>
      <c r="M3567" s="1">
        <v>42585</v>
      </c>
      <c r="N3567" s="1">
        <v>42950</v>
      </c>
      <c r="O3567" t="s">
        <v>26</v>
      </c>
      <c r="P3567" s="1">
        <v>42590.472627314812</v>
      </c>
      <c r="Q3567" s="1">
        <v>42585</v>
      </c>
    </row>
    <row r="3568" spans="1:17" x14ac:dyDescent="0.25">
      <c r="A3568" t="s">
        <v>28</v>
      </c>
      <c r="B3568" t="s">
        <v>29</v>
      </c>
      <c r="C3568">
        <v>1862</v>
      </c>
      <c r="D3568" t="s">
        <v>2935</v>
      </c>
      <c r="E3568" t="s">
        <v>212</v>
      </c>
      <c r="F3568" t="s">
        <v>154</v>
      </c>
      <c r="G3568" t="s">
        <v>206</v>
      </c>
      <c r="H3568">
        <v>0</v>
      </c>
      <c r="I3568" t="s">
        <v>65</v>
      </c>
      <c r="J3568" t="s">
        <v>27</v>
      </c>
      <c r="K3568">
        <v>600</v>
      </c>
      <c r="L3568" t="s">
        <v>35</v>
      </c>
      <c r="M3568" s="1">
        <v>42585</v>
      </c>
      <c r="N3568" s="1">
        <v>42950</v>
      </c>
      <c r="O3568" t="s">
        <v>26</v>
      </c>
      <c r="P3568" s="1">
        <v>42590.472627314812</v>
      </c>
      <c r="Q3568" s="1">
        <v>42585</v>
      </c>
    </row>
    <row r="3569" spans="1:17" x14ac:dyDescent="0.25">
      <c r="A3569" t="s">
        <v>1285</v>
      </c>
      <c r="B3569" t="s">
        <v>1286</v>
      </c>
      <c r="C3569">
        <v>2650</v>
      </c>
      <c r="D3569" t="s">
        <v>2936</v>
      </c>
      <c r="E3569" t="s">
        <v>212</v>
      </c>
      <c r="F3569" t="s">
        <v>32</v>
      </c>
      <c r="G3569" t="s">
        <v>2645</v>
      </c>
      <c r="H3569">
        <v>0</v>
      </c>
      <c r="I3569" t="s">
        <v>65</v>
      </c>
      <c r="J3569" t="s">
        <v>24</v>
      </c>
      <c r="K3569">
        <v>1473</v>
      </c>
      <c r="L3569" t="s">
        <v>35</v>
      </c>
      <c r="M3569" s="1">
        <v>42540</v>
      </c>
      <c r="N3569" s="1">
        <v>42905</v>
      </c>
      <c r="O3569" t="s">
        <v>26</v>
      </c>
      <c r="P3569" s="1">
        <v>42625.469085648147</v>
      </c>
      <c r="Q3569" s="1">
        <v>42540</v>
      </c>
    </row>
    <row r="3570" spans="1:17" x14ac:dyDescent="0.25">
      <c r="A3570" t="s">
        <v>1285</v>
      </c>
      <c r="B3570" t="s">
        <v>1286</v>
      </c>
      <c r="C3570">
        <v>2650</v>
      </c>
      <c r="D3570" t="s">
        <v>2936</v>
      </c>
      <c r="E3570" t="s">
        <v>212</v>
      </c>
      <c r="F3570" t="s">
        <v>32</v>
      </c>
      <c r="G3570" t="s">
        <v>2645</v>
      </c>
      <c r="H3570">
        <v>0</v>
      </c>
      <c r="I3570" t="s">
        <v>65</v>
      </c>
      <c r="J3570" t="s">
        <v>27</v>
      </c>
      <c r="K3570">
        <v>1473</v>
      </c>
      <c r="L3570" t="s">
        <v>35</v>
      </c>
      <c r="M3570" s="1">
        <v>42540</v>
      </c>
      <c r="N3570" s="1">
        <v>42905</v>
      </c>
      <c r="O3570" t="s">
        <v>26</v>
      </c>
      <c r="P3570" s="1">
        <v>42625.469085648147</v>
      </c>
      <c r="Q3570" s="1">
        <v>42540</v>
      </c>
    </row>
    <row r="3571" spans="1:17" x14ac:dyDescent="0.25">
      <c r="A3571" t="s">
        <v>2559</v>
      </c>
      <c r="B3571" t="s">
        <v>2560</v>
      </c>
      <c r="C3571">
        <v>1081</v>
      </c>
      <c r="D3571" t="s">
        <v>2937</v>
      </c>
      <c r="E3571" t="s">
        <v>205</v>
      </c>
      <c r="F3571" t="s">
        <v>32</v>
      </c>
      <c r="G3571" t="s">
        <v>179</v>
      </c>
      <c r="H3571">
        <v>0</v>
      </c>
      <c r="I3571" t="s">
        <v>107</v>
      </c>
      <c r="J3571" t="s">
        <v>24</v>
      </c>
      <c r="K3571">
        <v>1548</v>
      </c>
      <c r="L3571" t="s">
        <v>25</v>
      </c>
      <c r="M3571" s="1">
        <v>42298</v>
      </c>
      <c r="N3571" s="1">
        <v>42664</v>
      </c>
      <c r="O3571" t="s">
        <v>88</v>
      </c>
      <c r="P3571" s="1">
        <v>42626.647175925929</v>
      </c>
      <c r="Q3571" s="1">
        <v>42298</v>
      </c>
    </row>
    <row r="3572" spans="1:17" x14ac:dyDescent="0.25">
      <c r="A3572" t="s">
        <v>2559</v>
      </c>
      <c r="B3572" t="s">
        <v>2560</v>
      </c>
      <c r="C3572">
        <v>1081</v>
      </c>
      <c r="D3572" t="s">
        <v>2937</v>
      </c>
      <c r="E3572" t="s">
        <v>205</v>
      </c>
      <c r="F3572" t="s">
        <v>32</v>
      </c>
      <c r="G3572" t="s">
        <v>179</v>
      </c>
      <c r="H3572">
        <v>0</v>
      </c>
      <c r="I3572" t="s">
        <v>107</v>
      </c>
      <c r="J3572" t="s">
        <v>27</v>
      </c>
      <c r="K3572">
        <v>1548</v>
      </c>
      <c r="L3572" t="s">
        <v>25</v>
      </c>
      <c r="M3572" s="1">
        <v>42298</v>
      </c>
      <c r="N3572" s="1">
        <v>42664</v>
      </c>
      <c r="O3572" t="s">
        <v>88</v>
      </c>
      <c r="P3572" s="1">
        <v>42626.647175925929</v>
      </c>
      <c r="Q3572" s="1">
        <v>42298</v>
      </c>
    </row>
    <row r="3573" spans="1:17" x14ac:dyDescent="0.25">
      <c r="A3573" t="s">
        <v>137</v>
      </c>
      <c r="B3573" t="s">
        <v>138</v>
      </c>
      <c r="C3573">
        <v>1286</v>
      </c>
      <c r="D3573" t="s">
        <v>2938</v>
      </c>
      <c r="E3573" t="s">
        <v>212</v>
      </c>
      <c r="F3573" t="s">
        <v>154</v>
      </c>
      <c r="G3573" t="s">
        <v>206</v>
      </c>
      <c r="H3573">
        <v>1</v>
      </c>
      <c r="I3573" t="s">
        <v>143</v>
      </c>
      <c r="J3573" t="s">
        <v>27</v>
      </c>
      <c r="K3573" t="s">
        <v>99</v>
      </c>
      <c r="L3573" t="s">
        <v>99</v>
      </c>
      <c r="M3573" t="s">
        <v>99</v>
      </c>
      <c r="N3573" t="s">
        <v>99</v>
      </c>
      <c r="O3573" t="s">
        <v>99</v>
      </c>
      <c r="P3573" t="s">
        <v>99</v>
      </c>
      <c r="Q3573" t="s">
        <v>99</v>
      </c>
    </row>
    <row r="3574" spans="1:17" x14ac:dyDescent="0.25">
      <c r="A3574" t="s">
        <v>137</v>
      </c>
      <c r="B3574" t="s">
        <v>138</v>
      </c>
      <c r="C3574">
        <v>1286</v>
      </c>
      <c r="D3574" t="s">
        <v>2938</v>
      </c>
      <c r="E3574" t="s">
        <v>212</v>
      </c>
      <c r="F3574" t="s">
        <v>154</v>
      </c>
      <c r="G3574" t="s">
        <v>206</v>
      </c>
      <c r="H3574">
        <v>1</v>
      </c>
      <c r="I3574" t="s">
        <v>143</v>
      </c>
      <c r="J3574" t="s">
        <v>36</v>
      </c>
      <c r="K3574" t="s">
        <v>99</v>
      </c>
      <c r="L3574" t="s">
        <v>99</v>
      </c>
      <c r="M3574" t="s">
        <v>99</v>
      </c>
      <c r="N3574" t="s">
        <v>99</v>
      </c>
      <c r="O3574" t="s">
        <v>99</v>
      </c>
      <c r="P3574" t="s">
        <v>99</v>
      </c>
      <c r="Q3574" t="s">
        <v>99</v>
      </c>
    </row>
    <row r="3575" spans="1:17" x14ac:dyDescent="0.25">
      <c r="A3575" t="s">
        <v>137</v>
      </c>
      <c r="B3575" t="s">
        <v>138</v>
      </c>
      <c r="C3575">
        <v>1286</v>
      </c>
      <c r="D3575" t="s">
        <v>2938</v>
      </c>
      <c r="E3575" t="s">
        <v>212</v>
      </c>
      <c r="F3575" t="s">
        <v>154</v>
      </c>
      <c r="G3575" t="s">
        <v>206</v>
      </c>
      <c r="H3575">
        <v>1</v>
      </c>
      <c r="I3575" t="s">
        <v>143</v>
      </c>
      <c r="J3575" t="s">
        <v>24</v>
      </c>
      <c r="K3575" t="s">
        <v>99</v>
      </c>
      <c r="L3575" t="s">
        <v>99</v>
      </c>
      <c r="M3575" t="s">
        <v>99</v>
      </c>
      <c r="N3575" t="s">
        <v>99</v>
      </c>
      <c r="O3575" t="s">
        <v>99</v>
      </c>
      <c r="P3575" t="s">
        <v>99</v>
      </c>
      <c r="Q3575" t="s">
        <v>99</v>
      </c>
    </row>
    <row r="3576" spans="1:17" x14ac:dyDescent="0.25">
      <c r="A3576" t="s">
        <v>1466</v>
      </c>
      <c r="B3576" t="s">
        <v>1467</v>
      </c>
      <c r="C3576">
        <v>2393</v>
      </c>
      <c r="D3576" t="s">
        <v>2939</v>
      </c>
      <c r="E3576" t="s">
        <v>212</v>
      </c>
      <c r="F3576" t="s">
        <v>154</v>
      </c>
      <c r="G3576" t="s">
        <v>155</v>
      </c>
      <c r="H3576">
        <v>0</v>
      </c>
      <c r="I3576" t="s">
        <v>107</v>
      </c>
      <c r="J3576" t="s">
        <v>24</v>
      </c>
      <c r="K3576">
        <v>1249</v>
      </c>
      <c r="L3576" t="s">
        <v>35</v>
      </c>
      <c r="M3576" s="1">
        <v>42508</v>
      </c>
      <c r="N3576" s="1">
        <v>42873</v>
      </c>
      <c r="O3576" t="s">
        <v>88</v>
      </c>
      <c r="P3576" s="1">
        <v>42612.470694444448</v>
      </c>
      <c r="Q3576" s="1">
        <v>42508</v>
      </c>
    </row>
    <row r="3577" spans="1:17" x14ac:dyDescent="0.25">
      <c r="A3577" t="s">
        <v>1466</v>
      </c>
      <c r="B3577" t="s">
        <v>1467</v>
      </c>
      <c r="C3577">
        <v>2393</v>
      </c>
      <c r="D3577" t="s">
        <v>2939</v>
      </c>
      <c r="E3577" t="s">
        <v>212</v>
      </c>
      <c r="F3577" t="s">
        <v>154</v>
      </c>
      <c r="G3577" t="s">
        <v>155</v>
      </c>
      <c r="H3577">
        <v>0</v>
      </c>
      <c r="I3577" t="s">
        <v>107</v>
      </c>
      <c r="J3577" t="s">
        <v>27</v>
      </c>
      <c r="K3577">
        <v>1249</v>
      </c>
      <c r="L3577" t="s">
        <v>35</v>
      </c>
      <c r="M3577" s="1">
        <v>42508</v>
      </c>
      <c r="N3577" s="1">
        <v>42873</v>
      </c>
      <c r="O3577" t="s">
        <v>88</v>
      </c>
      <c r="P3577" s="1">
        <v>42612.470694444448</v>
      </c>
      <c r="Q3577" s="1">
        <v>42508</v>
      </c>
    </row>
    <row r="3578" spans="1:17" x14ac:dyDescent="0.25">
      <c r="A3578" t="s">
        <v>1038</v>
      </c>
      <c r="B3578" t="s">
        <v>1039</v>
      </c>
      <c r="C3578">
        <v>2645</v>
      </c>
      <c r="D3578" t="s">
        <v>2940</v>
      </c>
      <c r="E3578" t="s">
        <v>212</v>
      </c>
      <c r="F3578" t="s">
        <v>154</v>
      </c>
      <c r="G3578" t="s">
        <v>206</v>
      </c>
      <c r="H3578">
        <v>0</v>
      </c>
      <c r="I3578" t="s">
        <v>107</v>
      </c>
      <c r="J3578" t="s">
        <v>27</v>
      </c>
      <c r="K3578">
        <v>972</v>
      </c>
      <c r="L3578" t="s">
        <v>25</v>
      </c>
      <c r="M3578" s="1">
        <v>42352</v>
      </c>
      <c r="N3578" s="1">
        <v>42718</v>
      </c>
      <c r="O3578" t="s">
        <v>26</v>
      </c>
      <c r="P3578" s="1">
        <v>42599.497384259259</v>
      </c>
      <c r="Q3578" s="1">
        <v>42352</v>
      </c>
    </row>
    <row r="3579" spans="1:17" x14ac:dyDescent="0.25">
      <c r="A3579" t="s">
        <v>1038</v>
      </c>
      <c r="B3579" t="s">
        <v>1039</v>
      </c>
      <c r="C3579">
        <v>2645</v>
      </c>
      <c r="D3579" t="s">
        <v>2940</v>
      </c>
      <c r="E3579" t="s">
        <v>212</v>
      </c>
      <c r="F3579" t="s">
        <v>154</v>
      </c>
      <c r="G3579" t="s">
        <v>206</v>
      </c>
      <c r="H3579">
        <v>0</v>
      </c>
      <c r="I3579" t="s">
        <v>107</v>
      </c>
      <c r="J3579" t="s">
        <v>24</v>
      </c>
      <c r="K3579">
        <v>972</v>
      </c>
      <c r="L3579" t="s">
        <v>25</v>
      </c>
      <c r="M3579" s="1">
        <v>42352</v>
      </c>
      <c r="N3579" s="1">
        <v>42718</v>
      </c>
      <c r="O3579" t="s">
        <v>26</v>
      </c>
      <c r="P3579" s="1">
        <v>42599.497384259259</v>
      </c>
      <c r="Q3579" s="1">
        <v>42352</v>
      </c>
    </row>
    <row r="3580" spans="1:17" x14ac:dyDescent="0.25">
      <c r="A3580" t="s">
        <v>1038</v>
      </c>
      <c r="B3580" t="s">
        <v>1039</v>
      </c>
      <c r="C3580">
        <v>2645</v>
      </c>
      <c r="D3580" t="s">
        <v>2940</v>
      </c>
      <c r="E3580" t="s">
        <v>212</v>
      </c>
      <c r="F3580" t="s">
        <v>154</v>
      </c>
      <c r="G3580" t="s">
        <v>206</v>
      </c>
      <c r="H3580">
        <v>0</v>
      </c>
      <c r="I3580" t="s">
        <v>107</v>
      </c>
      <c r="J3580" t="s">
        <v>24</v>
      </c>
      <c r="K3580">
        <v>2795</v>
      </c>
      <c r="L3580" t="s">
        <v>35</v>
      </c>
      <c r="M3580" s="1">
        <v>42710</v>
      </c>
      <c r="N3580" s="1">
        <v>43075</v>
      </c>
      <c r="O3580" t="s">
        <v>26</v>
      </c>
      <c r="P3580" s="1">
        <v>42726.416064814817</v>
      </c>
      <c r="Q3580" s="1">
        <v>42710</v>
      </c>
    </row>
    <row r="3581" spans="1:17" x14ac:dyDescent="0.25">
      <c r="A3581" t="s">
        <v>1038</v>
      </c>
      <c r="B3581" t="s">
        <v>1039</v>
      </c>
      <c r="C3581">
        <v>2645</v>
      </c>
      <c r="D3581" t="s">
        <v>2940</v>
      </c>
      <c r="E3581" t="s">
        <v>212</v>
      </c>
      <c r="F3581" t="s">
        <v>154</v>
      </c>
      <c r="G3581" t="s">
        <v>206</v>
      </c>
      <c r="H3581">
        <v>0</v>
      </c>
      <c r="I3581" t="s">
        <v>107</v>
      </c>
      <c r="J3581" t="s">
        <v>27</v>
      </c>
      <c r="K3581">
        <v>2795</v>
      </c>
      <c r="L3581" t="s">
        <v>35</v>
      </c>
      <c r="M3581" s="1">
        <v>42710</v>
      </c>
      <c r="N3581" s="1">
        <v>43075</v>
      </c>
      <c r="O3581" t="s">
        <v>26</v>
      </c>
      <c r="P3581" s="1">
        <v>42726.416064814817</v>
      </c>
      <c r="Q3581" s="1">
        <v>42710</v>
      </c>
    </row>
    <row r="3582" spans="1:17" x14ac:dyDescent="0.25">
      <c r="A3582" t="s">
        <v>28</v>
      </c>
      <c r="B3582" t="s">
        <v>29</v>
      </c>
      <c r="C3582">
        <v>1862</v>
      </c>
      <c r="D3582" t="s">
        <v>2941</v>
      </c>
      <c r="E3582" t="s">
        <v>212</v>
      </c>
      <c r="F3582" t="s">
        <v>2576</v>
      </c>
      <c r="G3582" t="s">
        <v>2899</v>
      </c>
      <c r="H3582">
        <v>0</v>
      </c>
      <c r="I3582" t="s">
        <v>2942</v>
      </c>
      <c r="J3582" t="s">
        <v>24</v>
      </c>
      <c r="K3582">
        <v>2226</v>
      </c>
      <c r="L3582" t="s">
        <v>35</v>
      </c>
      <c r="M3582" s="1">
        <v>42412</v>
      </c>
      <c r="N3582" s="1">
        <v>42778</v>
      </c>
      <c r="O3582" t="s">
        <v>26</v>
      </c>
      <c r="P3582" s="1">
        <v>42643.480902777781</v>
      </c>
      <c r="Q3582" s="1">
        <v>42412</v>
      </c>
    </row>
    <row r="3583" spans="1:17" x14ac:dyDescent="0.25">
      <c r="A3583" t="s">
        <v>28</v>
      </c>
      <c r="B3583" t="s">
        <v>29</v>
      </c>
      <c r="C3583">
        <v>1862</v>
      </c>
      <c r="D3583" t="s">
        <v>2941</v>
      </c>
      <c r="E3583" t="s">
        <v>212</v>
      </c>
      <c r="F3583" t="s">
        <v>2576</v>
      </c>
      <c r="G3583" t="s">
        <v>2899</v>
      </c>
      <c r="H3583">
        <v>0</v>
      </c>
      <c r="I3583" t="s">
        <v>2942</v>
      </c>
      <c r="J3583" t="s">
        <v>27</v>
      </c>
      <c r="K3583">
        <v>2226</v>
      </c>
      <c r="L3583" t="s">
        <v>35</v>
      </c>
      <c r="M3583" s="1">
        <v>42412</v>
      </c>
      <c r="N3583" s="1">
        <v>42778</v>
      </c>
      <c r="O3583" t="s">
        <v>26</v>
      </c>
      <c r="P3583" s="1">
        <v>42643.480902777781</v>
      </c>
      <c r="Q3583" s="1">
        <v>42412</v>
      </c>
    </row>
    <row r="3584" spans="1:17" x14ac:dyDescent="0.25">
      <c r="A3584" t="s">
        <v>28</v>
      </c>
      <c r="B3584" t="s">
        <v>29</v>
      </c>
      <c r="C3584">
        <v>1862</v>
      </c>
      <c r="D3584" t="s">
        <v>2943</v>
      </c>
      <c r="E3584" t="s">
        <v>212</v>
      </c>
      <c r="F3584" t="s">
        <v>2576</v>
      </c>
      <c r="G3584" t="s">
        <v>2899</v>
      </c>
      <c r="H3584">
        <v>0</v>
      </c>
      <c r="I3584" t="s">
        <v>630</v>
      </c>
      <c r="J3584" t="s">
        <v>24</v>
      </c>
      <c r="K3584">
        <v>2188</v>
      </c>
      <c r="L3584" t="s">
        <v>25</v>
      </c>
      <c r="M3584" s="1">
        <v>42361</v>
      </c>
      <c r="N3584" s="1">
        <v>42727</v>
      </c>
      <c r="O3584" t="s">
        <v>26</v>
      </c>
      <c r="P3584" s="1">
        <v>42643.344467592593</v>
      </c>
      <c r="Q3584" s="1">
        <v>42361</v>
      </c>
    </row>
    <row r="3585" spans="1:17" x14ac:dyDescent="0.25">
      <c r="A3585" t="s">
        <v>28</v>
      </c>
      <c r="B3585" t="s">
        <v>29</v>
      </c>
      <c r="C3585">
        <v>1862</v>
      </c>
      <c r="D3585" t="s">
        <v>2943</v>
      </c>
      <c r="E3585" t="s">
        <v>212</v>
      </c>
      <c r="F3585" t="s">
        <v>2576</v>
      </c>
      <c r="G3585" t="s">
        <v>2899</v>
      </c>
      <c r="H3585">
        <v>0</v>
      </c>
      <c r="I3585" t="s">
        <v>630</v>
      </c>
      <c r="J3585" t="s">
        <v>27</v>
      </c>
      <c r="K3585">
        <v>2188</v>
      </c>
      <c r="L3585" t="s">
        <v>25</v>
      </c>
      <c r="M3585" s="1">
        <v>42361</v>
      </c>
      <c r="N3585" s="1">
        <v>42727</v>
      </c>
      <c r="O3585" t="s">
        <v>26</v>
      </c>
      <c r="P3585" s="1">
        <v>42643.344467592593</v>
      </c>
      <c r="Q3585" s="1">
        <v>42361</v>
      </c>
    </row>
    <row r="3586" spans="1:17" x14ac:dyDescent="0.25">
      <c r="A3586" t="s">
        <v>114</v>
      </c>
      <c r="B3586" t="s">
        <v>115</v>
      </c>
      <c r="C3586">
        <v>2602</v>
      </c>
      <c r="D3586" t="s">
        <v>2944</v>
      </c>
      <c r="E3586" t="s">
        <v>212</v>
      </c>
      <c r="F3586" t="s">
        <v>154</v>
      </c>
      <c r="G3586" t="s">
        <v>206</v>
      </c>
      <c r="H3586">
        <v>0</v>
      </c>
      <c r="I3586" t="s">
        <v>2059</v>
      </c>
      <c r="J3586" t="s">
        <v>24</v>
      </c>
      <c r="K3586">
        <v>1047</v>
      </c>
      <c r="L3586" t="s">
        <v>35</v>
      </c>
      <c r="M3586" s="1">
        <v>42599</v>
      </c>
      <c r="N3586" s="1">
        <v>42964</v>
      </c>
      <c r="O3586" t="s">
        <v>26</v>
      </c>
      <c r="P3586" s="1">
        <v>42604.393020833333</v>
      </c>
      <c r="Q3586" s="1">
        <v>42599</v>
      </c>
    </row>
    <row r="3587" spans="1:17" x14ac:dyDescent="0.25">
      <c r="A3587" t="s">
        <v>114</v>
      </c>
      <c r="B3587" t="s">
        <v>115</v>
      </c>
      <c r="C3587">
        <v>2602</v>
      </c>
      <c r="D3587" t="s">
        <v>2944</v>
      </c>
      <c r="E3587" t="s">
        <v>212</v>
      </c>
      <c r="F3587" t="s">
        <v>154</v>
      </c>
      <c r="G3587" t="s">
        <v>206</v>
      </c>
      <c r="H3587">
        <v>0</v>
      </c>
      <c r="I3587" t="s">
        <v>2059</v>
      </c>
      <c r="J3587" t="s">
        <v>27</v>
      </c>
      <c r="K3587">
        <v>1047</v>
      </c>
      <c r="L3587" t="s">
        <v>35</v>
      </c>
      <c r="M3587" s="1">
        <v>42599</v>
      </c>
      <c r="N3587" s="1">
        <v>42964</v>
      </c>
      <c r="O3587" t="s">
        <v>26</v>
      </c>
      <c r="P3587" s="1">
        <v>42604.393020833333</v>
      </c>
      <c r="Q3587" s="1">
        <v>42599</v>
      </c>
    </row>
    <row r="3588" spans="1:17" x14ac:dyDescent="0.25">
      <c r="A3588" t="s">
        <v>341</v>
      </c>
      <c r="B3588" t="s">
        <v>342</v>
      </c>
      <c r="C3588">
        <v>2090</v>
      </c>
      <c r="D3588" t="s">
        <v>2945</v>
      </c>
      <c r="E3588" t="s">
        <v>212</v>
      </c>
      <c r="F3588" t="s">
        <v>154</v>
      </c>
      <c r="G3588" t="s">
        <v>155</v>
      </c>
      <c r="H3588">
        <v>0</v>
      </c>
      <c r="I3588" t="s">
        <v>667</v>
      </c>
      <c r="J3588" t="s">
        <v>24</v>
      </c>
      <c r="K3588">
        <v>2180</v>
      </c>
      <c r="L3588" t="s">
        <v>35</v>
      </c>
      <c r="M3588" s="1">
        <v>42422</v>
      </c>
      <c r="N3588" s="1">
        <v>42788</v>
      </c>
      <c r="O3588" t="s">
        <v>26</v>
      </c>
      <c r="P3588" s="1">
        <v>42642.701539351852</v>
      </c>
      <c r="Q3588" s="1">
        <v>42422</v>
      </c>
    </row>
    <row r="3589" spans="1:17" x14ac:dyDescent="0.25">
      <c r="A3589" t="s">
        <v>341</v>
      </c>
      <c r="B3589" t="s">
        <v>342</v>
      </c>
      <c r="C3589">
        <v>2090</v>
      </c>
      <c r="D3589" t="s">
        <v>2945</v>
      </c>
      <c r="E3589" t="s">
        <v>212</v>
      </c>
      <c r="F3589" t="s">
        <v>154</v>
      </c>
      <c r="G3589" t="s">
        <v>155</v>
      </c>
      <c r="H3589">
        <v>0</v>
      </c>
      <c r="I3589" t="s">
        <v>667</v>
      </c>
      <c r="J3589" t="s">
        <v>27</v>
      </c>
      <c r="K3589">
        <v>2180</v>
      </c>
      <c r="L3589" t="s">
        <v>35</v>
      </c>
      <c r="M3589" s="1">
        <v>42422</v>
      </c>
      <c r="N3589" s="1">
        <v>42788</v>
      </c>
      <c r="O3589" t="s">
        <v>26</v>
      </c>
      <c r="P3589" s="1">
        <v>42642.701539351852</v>
      </c>
      <c r="Q3589" s="1">
        <v>42422</v>
      </c>
    </row>
    <row r="3590" spans="1:17" x14ac:dyDescent="0.25">
      <c r="A3590" t="s">
        <v>89</v>
      </c>
      <c r="B3590" t="s">
        <v>90</v>
      </c>
      <c r="C3590">
        <v>2228</v>
      </c>
      <c r="D3590" t="s">
        <v>2946</v>
      </c>
      <c r="E3590" t="s">
        <v>212</v>
      </c>
      <c r="F3590" t="s">
        <v>154</v>
      </c>
      <c r="G3590" t="s">
        <v>206</v>
      </c>
      <c r="H3590">
        <v>0</v>
      </c>
      <c r="I3590" t="s">
        <v>113</v>
      </c>
      <c r="J3590" t="s">
        <v>24</v>
      </c>
      <c r="K3590">
        <v>701</v>
      </c>
      <c r="L3590" t="s">
        <v>101</v>
      </c>
      <c r="M3590" s="1">
        <v>42521</v>
      </c>
      <c r="N3590" s="1">
        <v>42886</v>
      </c>
      <c r="O3590" t="s">
        <v>88</v>
      </c>
      <c r="P3590" s="1">
        <v>42591.696539351855</v>
      </c>
      <c r="Q3590" s="1">
        <v>42521</v>
      </c>
    </row>
    <row r="3591" spans="1:17" x14ac:dyDescent="0.25">
      <c r="A3591" t="s">
        <v>89</v>
      </c>
      <c r="B3591" t="s">
        <v>90</v>
      </c>
      <c r="C3591">
        <v>2228</v>
      </c>
      <c r="D3591" t="s">
        <v>2946</v>
      </c>
      <c r="E3591" t="s">
        <v>212</v>
      </c>
      <c r="F3591" t="s">
        <v>154</v>
      </c>
      <c r="G3591" t="s">
        <v>206</v>
      </c>
      <c r="H3591">
        <v>0</v>
      </c>
      <c r="I3591" t="s">
        <v>113</v>
      </c>
      <c r="J3591" t="s">
        <v>27</v>
      </c>
      <c r="K3591">
        <v>701</v>
      </c>
      <c r="L3591" t="s">
        <v>101</v>
      </c>
      <c r="M3591" s="1">
        <v>42521</v>
      </c>
      <c r="N3591" s="1">
        <v>42886</v>
      </c>
      <c r="O3591" t="s">
        <v>88</v>
      </c>
      <c r="P3591" s="1">
        <v>42591.696539351855</v>
      </c>
      <c r="Q3591" s="1">
        <v>42521</v>
      </c>
    </row>
    <row r="3592" spans="1:17" x14ac:dyDescent="0.25">
      <c r="A3592" t="s">
        <v>2947</v>
      </c>
      <c r="B3592" t="s">
        <v>2948</v>
      </c>
      <c r="C3592">
        <v>2514</v>
      </c>
      <c r="D3592" t="s">
        <v>2949</v>
      </c>
      <c r="E3592" t="s">
        <v>212</v>
      </c>
      <c r="F3592" t="s">
        <v>154</v>
      </c>
      <c r="G3592" t="s">
        <v>155</v>
      </c>
      <c r="H3592">
        <v>0</v>
      </c>
      <c r="I3592" t="s">
        <v>942</v>
      </c>
      <c r="J3592" t="s">
        <v>24</v>
      </c>
      <c r="K3592">
        <v>1840</v>
      </c>
      <c r="L3592" t="s">
        <v>35</v>
      </c>
      <c r="M3592" s="1">
        <v>42375</v>
      </c>
      <c r="N3592" s="1">
        <v>42741</v>
      </c>
      <c r="O3592" t="s">
        <v>26</v>
      </c>
      <c r="P3592" s="1">
        <v>42635.714872685188</v>
      </c>
      <c r="Q3592" s="1">
        <v>42375</v>
      </c>
    </row>
    <row r="3593" spans="1:17" x14ac:dyDescent="0.25">
      <c r="A3593" t="s">
        <v>2947</v>
      </c>
      <c r="B3593" t="s">
        <v>2948</v>
      </c>
      <c r="C3593">
        <v>2514</v>
      </c>
      <c r="D3593" t="s">
        <v>2949</v>
      </c>
      <c r="E3593" t="s">
        <v>212</v>
      </c>
      <c r="F3593" t="s">
        <v>154</v>
      </c>
      <c r="G3593" t="s">
        <v>155</v>
      </c>
      <c r="H3593">
        <v>0</v>
      </c>
      <c r="I3593" t="s">
        <v>942</v>
      </c>
      <c r="J3593" t="s">
        <v>27</v>
      </c>
      <c r="K3593">
        <v>1840</v>
      </c>
      <c r="L3593" t="s">
        <v>35</v>
      </c>
      <c r="M3593" s="1">
        <v>42375</v>
      </c>
      <c r="N3593" s="1">
        <v>42741</v>
      </c>
      <c r="O3593" t="s">
        <v>26</v>
      </c>
      <c r="P3593" s="1">
        <v>42635.714872685188</v>
      </c>
      <c r="Q3593" s="1">
        <v>42375</v>
      </c>
    </row>
    <row r="3594" spans="1:17" x14ac:dyDescent="0.25">
      <c r="A3594" t="s">
        <v>28</v>
      </c>
      <c r="B3594" t="s">
        <v>29</v>
      </c>
      <c r="C3594">
        <v>1862</v>
      </c>
      <c r="D3594" t="s">
        <v>2950</v>
      </c>
      <c r="E3594" t="s">
        <v>212</v>
      </c>
      <c r="F3594" t="s">
        <v>154</v>
      </c>
      <c r="G3594" t="s">
        <v>206</v>
      </c>
      <c r="H3594">
        <v>0</v>
      </c>
      <c r="I3594" t="s">
        <v>1405</v>
      </c>
      <c r="J3594" t="s">
        <v>24</v>
      </c>
      <c r="K3594">
        <v>1245</v>
      </c>
      <c r="L3594" t="s">
        <v>25</v>
      </c>
      <c r="M3594" s="1">
        <v>42355</v>
      </c>
      <c r="N3594" s="1">
        <v>42721</v>
      </c>
      <c r="O3594" t="s">
        <v>26</v>
      </c>
      <c r="P3594" s="1">
        <v>42612.429849537039</v>
      </c>
      <c r="Q3594" s="1">
        <v>42355</v>
      </c>
    </row>
    <row r="3595" spans="1:17" x14ac:dyDescent="0.25">
      <c r="A3595" t="s">
        <v>28</v>
      </c>
      <c r="B3595" t="s">
        <v>29</v>
      </c>
      <c r="C3595">
        <v>1862</v>
      </c>
      <c r="D3595" t="s">
        <v>2950</v>
      </c>
      <c r="E3595" t="s">
        <v>212</v>
      </c>
      <c r="F3595" t="s">
        <v>154</v>
      </c>
      <c r="G3595" t="s">
        <v>206</v>
      </c>
      <c r="H3595">
        <v>0</v>
      </c>
      <c r="I3595" t="s">
        <v>1405</v>
      </c>
      <c r="J3595" t="s">
        <v>27</v>
      </c>
      <c r="K3595">
        <v>1245</v>
      </c>
      <c r="L3595" t="s">
        <v>25</v>
      </c>
      <c r="M3595" s="1">
        <v>42355</v>
      </c>
      <c r="N3595" s="1">
        <v>42721</v>
      </c>
      <c r="O3595" t="s">
        <v>26</v>
      </c>
      <c r="P3595" s="1">
        <v>42612.429849537039</v>
      </c>
      <c r="Q3595" s="1">
        <v>42355</v>
      </c>
    </row>
    <row r="3596" spans="1:17" x14ac:dyDescent="0.25">
      <c r="A3596" t="s">
        <v>28</v>
      </c>
      <c r="B3596" t="s">
        <v>29</v>
      </c>
      <c r="C3596">
        <v>1862</v>
      </c>
      <c r="D3596" t="s">
        <v>2951</v>
      </c>
      <c r="E3596" t="s">
        <v>212</v>
      </c>
      <c r="F3596" t="s">
        <v>154</v>
      </c>
      <c r="G3596" t="s">
        <v>206</v>
      </c>
      <c r="H3596">
        <v>0</v>
      </c>
      <c r="I3596" t="s">
        <v>1405</v>
      </c>
      <c r="J3596" t="s">
        <v>24</v>
      </c>
      <c r="K3596">
        <v>581</v>
      </c>
      <c r="L3596" t="s">
        <v>35</v>
      </c>
      <c r="M3596" s="1">
        <v>42467</v>
      </c>
      <c r="N3596" s="1">
        <v>42832</v>
      </c>
      <c r="O3596" t="s">
        <v>26</v>
      </c>
      <c r="P3596" s="1">
        <v>42588.440960648149</v>
      </c>
      <c r="Q3596" s="1">
        <v>42467</v>
      </c>
    </row>
    <row r="3597" spans="1:17" x14ac:dyDescent="0.25">
      <c r="A3597" t="s">
        <v>28</v>
      </c>
      <c r="B3597" t="s">
        <v>29</v>
      </c>
      <c r="C3597">
        <v>1862</v>
      </c>
      <c r="D3597" t="s">
        <v>2951</v>
      </c>
      <c r="E3597" t="s">
        <v>212</v>
      </c>
      <c r="F3597" t="s">
        <v>154</v>
      </c>
      <c r="G3597" t="s">
        <v>206</v>
      </c>
      <c r="H3597">
        <v>0</v>
      </c>
      <c r="I3597" t="s">
        <v>1405</v>
      </c>
      <c r="J3597" t="s">
        <v>27</v>
      </c>
      <c r="K3597">
        <v>581</v>
      </c>
      <c r="L3597" t="s">
        <v>35</v>
      </c>
      <c r="M3597" s="1">
        <v>42467</v>
      </c>
      <c r="N3597" s="1">
        <v>42832</v>
      </c>
      <c r="O3597" t="s">
        <v>26</v>
      </c>
      <c r="P3597" s="1">
        <v>42588.440960648149</v>
      </c>
      <c r="Q3597" s="1">
        <v>42467</v>
      </c>
    </row>
    <row r="3598" spans="1:17" x14ac:dyDescent="0.25">
      <c r="A3598" t="s">
        <v>930</v>
      </c>
      <c r="B3598" t="s">
        <v>931</v>
      </c>
      <c r="C3598">
        <v>1107</v>
      </c>
      <c r="D3598" t="s">
        <v>2952</v>
      </c>
      <c r="E3598" t="s">
        <v>208</v>
      </c>
      <c r="F3598" t="s">
        <v>32</v>
      </c>
      <c r="G3598" t="s">
        <v>152</v>
      </c>
      <c r="H3598">
        <v>0</v>
      </c>
      <c r="I3598" t="s">
        <v>429</v>
      </c>
      <c r="J3598" t="s">
        <v>27</v>
      </c>
      <c r="K3598">
        <v>1933</v>
      </c>
      <c r="L3598" t="s">
        <v>35</v>
      </c>
      <c r="M3598" s="1">
        <v>42552</v>
      </c>
      <c r="N3598" s="1">
        <v>42917</v>
      </c>
      <c r="O3598" t="s">
        <v>26</v>
      </c>
      <c r="P3598" s="1">
        <v>42639.479270833333</v>
      </c>
      <c r="Q3598" s="1">
        <v>42552</v>
      </c>
    </row>
    <row r="3599" spans="1:17" x14ac:dyDescent="0.25">
      <c r="A3599" t="s">
        <v>930</v>
      </c>
      <c r="B3599" t="s">
        <v>931</v>
      </c>
      <c r="C3599">
        <v>1107</v>
      </c>
      <c r="D3599" t="s">
        <v>2952</v>
      </c>
      <c r="E3599" t="s">
        <v>208</v>
      </c>
      <c r="F3599" t="s">
        <v>32</v>
      </c>
      <c r="G3599" t="s">
        <v>152</v>
      </c>
      <c r="H3599">
        <v>0</v>
      </c>
      <c r="I3599" t="s">
        <v>429</v>
      </c>
      <c r="J3599" t="s">
        <v>24</v>
      </c>
      <c r="K3599">
        <v>1933</v>
      </c>
      <c r="L3599" t="s">
        <v>35</v>
      </c>
      <c r="M3599" s="1">
        <v>42552</v>
      </c>
      <c r="N3599" s="1">
        <v>42917</v>
      </c>
      <c r="O3599" t="s">
        <v>26</v>
      </c>
      <c r="P3599" s="1">
        <v>42639.479270833333</v>
      </c>
      <c r="Q3599" s="1">
        <v>42552</v>
      </c>
    </row>
    <row r="3600" spans="1:17" x14ac:dyDescent="0.25">
      <c r="A3600" t="s">
        <v>28</v>
      </c>
      <c r="B3600" t="s">
        <v>29</v>
      </c>
      <c r="C3600">
        <v>1862</v>
      </c>
      <c r="D3600" t="s">
        <v>2953</v>
      </c>
      <c r="E3600" t="s">
        <v>212</v>
      </c>
      <c r="F3600" t="s">
        <v>154</v>
      </c>
      <c r="G3600" t="s">
        <v>206</v>
      </c>
      <c r="H3600">
        <v>1</v>
      </c>
      <c r="I3600" t="s">
        <v>461</v>
      </c>
      <c r="J3600" t="s">
        <v>24</v>
      </c>
      <c r="K3600">
        <v>904</v>
      </c>
      <c r="L3600" t="s">
        <v>35</v>
      </c>
      <c r="M3600" s="1">
        <v>42604</v>
      </c>
      <c r="N3600" s="1">
        <v>42788</v>
      </c>
      <c r="O3600" t="s">
        <v>88</v>
      </c>
      <c r="P3600" s="1">
        <v>42597.560567129629</v>
      </c>
      <c r="Q3600" s="1">
        <v>42604</v>
      </c>
    </row>
    <row r="3601" spans="1:17" x14ac:dyDescent="0.25">
      <c r="A3601" t="s">
        <v>28</v>
      </c>
      <c r="B3601" t="s">
        <v>29</v>
      </c>
      <c r="C3601">
        <v>1862</v>
      </c>
      <c r="D3601" t="s">
        <v>2953</v>
      </c>
      <c r="E3601" t="s">
        <v>212</v>
      </c>
      <c r="F3601" t="s">
        <v>154</v>
      </c>
      <c r="G3601" t="s">
        <v>206</v>
      </c>
      <c r="H3601">
        <v>1</v>
      </c>
      <c r="I3601" t="s">
        <v>461</v>
      </c>
      <c r="J3601" t="s">
        <v>27</v>
      </c>
      <c r="K3601">
        <v>904</v>
      </c>
      <c r="L3601" t="s">
        <v>35</v>
      </c>
      <c r="M3601" s="1">
        <v>42604</v>
      </c>
      <c r="N3601" s="1">
        <v>42788</v>
      </c>
      <c r="O3601" t="s">
        <v>88</v>
      </c>
      <c r="P3601" s="1">
        <v>42597.560567129629</v>
      </c>
      <c r="Q3601" s="1">
        <v>42604</v>
      </c>
    </row>
    <row r="3602" spans="1:17" x14ac:dyDescent="0.25">
      <c r="A3602" t="s">
        <v>28</v>
      </c>
      <c r="B3602" t="s">
        <v>29</v>
      </c>
      <c r="C3602">
        <v>1862</v>
      </c>
      <c r="D3602" t="s">
        <v>2953</v>
      </c>
      <c r="E3602" t="s">
        <v>212</v>
      </c>
      <c r="F3602" t="s">
        <v>154</v>
      </c>
      <c r="G3602" t="s">
        <v>206</v>
      </c>
      <c r="H3602">
        <v>1</v>
      </c>
      <c r="I3602" t="s">
        <v>461</v>
      </c>
      <c r="J3602" t="s">
        <v>36</v>
      </c>
      <c r="K3602">
        <v>904</v>
      </c>
      <c r="L3602" t="s">
        <v>35</v>
      </c>
      <c r="M3602" s="1">
        <v>42604</v>
      </c>
      <c r="N3602" s="1">
        <v>42788</v>
      </c>
      <c r="O3602" t="s">
        <v>88</v>
      </c>
      <c r="P3602" s="1">
        <v>42597.560567129629</v>
      </c>
      <c r="Q3602" s="1">
        <v>42604</v>
      </c>
    </row>
    <row r="3603" spans="1:17" x14ac:dyDescent="0.25">
      <c r="A3603" t="s">
        <v>2609</v>
      </c>
      <c r="B3603" t="s">
        <v>2610</v>
      </c>
      <c r="C3603">
        <v>1551</v>
      </c>
      <c r="D3603" t="s">
        <v>2954</v>
      </c>
      <c r="E3603" t="s">
        <v>212</v>
      </c>
      <c r="F3603" t="s">
        <v>70</v>
      </c>
      <c r="G3603" t="s">
        <v>2955</v>
      </c>
      <c r="H3603">
        <v>0</v>
      </c>
      <c r="I3603" t="s">
        <v>107</v>
      </c>
      <c r="J3603" t="s">
        <v>24</v>
      </c>
      <c r="K3603">
        <v>2682</v>
      </c>
      <c r="L3603" t="s">
        <v>35</v>
      </c>
      <c r="M3603" s="1">
        <v>42549</v>
      </c>
      <c r="N3603" s="1">
        <v>42914</v>
      </c>
      <c r="O3603" t="s">
        <v>26</v>
      </c>
      <c r="P3603" s="1">
        <v>42706.511666666665</v>
      </c>
      <c r="Q3603" s="1">
        <v>42549</v>
      </c>
    </row>
    <row r="3604" spans="1:17" x14ac:dyDescent="0.25">
      <c r="A3604" t="s">
        <v>2609</v>
      </c>
      <c r="B3604" t="s">
        <v>2610</v>
      </c>
      <c r="C3604">
        <v>1551</v>
      </c>
      <c r="D3604" t="s">
        <v>2954</v>
      </c>
      <c r="E3604" t="s">
        <v>212</v>
      </c>
      <c r="F3604" t="s">
        <v>70</v>
      </c>
      <c r="G3604" t="s">
        <v>2955</v>
      </c>
      <c r="H3604">
        <v>0</v>
      </c>
      <c r="I3604" t="s">
        <v>107</v>
      </c>
      <c r="J3604" t="s">
        <v>27</v>
      </c>
      <c r="K3604">
        <v>2682</v>
      </c>
      <c r="L3604" t="s">
        <v>35</v>
      </c>
      <c r="M3604" s="1">
        <v>42549</v>
      </c>
      <c r="N3604" s="1">
        <v>42914</v>
      </c>
      <c r="O3604" t="s">
        <v>26</v>
      </c>
      <c r="P3604" s="1">
        <v>42706.511666666665</v>
      </c>
      <c r="Q3604" s="1">
        <v>42549</v>
      </c>
    </row>
    <row r="3605" spans="1:17" x14ac:dyDescent="0.25">
      <c r="A3605" t="s">
        <v>880</v>
      </c>
      <c r="B3605" t="s">
        <v>881</v>
      </c>
      <c r="C3605">
        <v>1975</v>
      </c>
      <c r="D3605" t="s">
        <v>2956</v>
      </c>
      <c r="E3605" t="s">
        <v>212</v>
      </c>
      <c r="F3605" t="s">
        <v>70</v>
      </c>
      <c r="G3605" t="s">
        <v>2957</v>
      </c>
      <c r="H3605">
        <v>0</v>
      </c>
      <c r="I3605" t="s">
        <v>126</v>
      </c>
      <c r="J3605" t="s">
        <v>24</v>
      </c>
      <c r="K3605">
        <v>1872</v>
      </c>
      <c r="L3605" t="s">
        <v>35</v>
      </c>
      <c r="M3605" s="1">
        <v>42410</v>
      </c>
      <c r="N3605" s="1">
        <v>42776</v>
      </c>
      <c r="O3605" t="s">
        <v>26</v>
      </c>
      <c r="P3605" s="1">
        <v>42636.523831018516</v>
      </c>
      <c r="Q3605" s="1">
        <v>42410</v>
      </c>
    </row>
    <row r="3606" spans="1:17" x14ac:dyDescent="0.25">
      <c r="A3606" t="s">
        <v>880</v>
      </c>
      <c r="B3606" t="s">
        <v>881</v>
      </c>
      <c r="C3606">
        <v>1975</v>
      </c>
      <c r="D3606" t="s">
        <v>2956</v>
      </c>
      <c r="E3606" t="s">
        <v>212</v>
      </c>
      <c r="F3606" t="s">
        <v>70</v>
      </c>
      <c r="G3606" t="s">
        <v>2957</v>
      </c>
      <c r="H3606">
        <v>0</v>
      </c>
      <c r="I3606" t="s">
        <v>126</v>
      </c>
      <c r="J3606" t="s">
        <v>27</v>
      </c>
      <c r="K3606">
        <v>1872</v>
      </c>
      <c r="L3606" t="s">
        <v>35</v>
      </c>
      <c r="M3606" s="1">
        <v>42410</v>
      </c>
      <c r="N3606" s="1">
        <v>42776</v>
      </c>
      <c r="O3606" t="s">
        <v>26</v>
      </c>
      <c r="P3606" s="1">
        <v>42636.523831018516</v>
      </c>
      <c r="Q3606" s="1">
        <v>42410</v>
      </c>
    </row>
    <row r="3607" spans="1:17" x14ac:dyDescent="0.25">
      <c r="A3607" t="s">
        <v>2958</v>
      </c>
      <c r="B3607" t="s">
        <v>2959</v>
      </c>
      <c r="C3607">
        <v>2215</v>
      </c>
      <c r="D3607" t="s">
        <v>2960</v>
      </c>
      <c r="E3607" t="s">
        <v>212</v>
      </c>
      <c r="F3607" t="s">
        <v>154</v>
      </c>
      <c r="G3607" t="s">
        <v>206</v>
      </c>
      <c r="H3607">
        <v>0</v>
      </c>
      <c r="I3607" t="s">
        <v>113</v>
      </c>
      <c r="J3607" t="s">
        <v>24</v>
      </c>
      <c r="K3607">
        <v>1919</v>
      </c>
      <c r="L3607" t="s">
        <v>25</v>
      </c>
      <c r="M3607" s="1">
        <v>42341</v>
      </c>
      <c r="N3607" s="1">
        <v>42707</v>
      </c>
      <c r="O3607" t="s">
        <v>26</v>
      </c>
      <c r="P3607" s="1">
        <v>42639.445162037038</v>
      </c>
      <c r="Q3607" s="1">
        <v>42341</v>
      </c>
    </row>
    <row r="3608" spans="1:17" x14ac:dyDescent="0.25">
      <c r="A3608" t="s">
        <v>2958</v>
      </c>
      <c r="B3608" t="s">
        <v>2959</v>
      </c>
      <c r="C3608">
        <v>2215</v>
      </c>
      <c r="D3608" t="s">
        <v>2960</v>
      </c>
      <c r="E3608" t="s">
        <v>212</v>
      </c>
      <c r="F3608" t="s">
        <v>154</v>
      </c>
      <c r="G3608" t="s">
        <v>206</v>
      </c>
      <c r="H3608">
        <v>0</v>
      </c>
      <c r="I3608" t="s">
        <v>113</v>
      </c>
      <c r="J3608" t="s">
        <v>27</v>
      </c>
      <c r="K3608">
        <v>1919</v>
      </c>
      <c r="L3608" t="s">
        <v>25</v>
      </c>
      <c r="M3608" s="1">
        <v>42341</v>
      </c>
      <c r="N3608" s="1">
        <v>42707</v>
      </c>
      <c r="O3608" t="s">
        <v>26</v>
      </c>
      <c r="P3608" s="1">
        <v>42639.445162037038</v>
      </c>
      <c r="Q3608" s="1">
        <v>42341</v>
      </c>
    </row>
    <row r="3609" spans="1:17" x14ac:dyDescent="0.25">
      <c r="A3609" t="s">
        <v>2958</v>
      </c>
      <c r="B3609" t="s">
        <v>2959</v>
      </c>
      <c r="C3609">
        <v>2215</v>
      </c>
      <c r="D3609" t="s">
        <v>2960</v>
      </c>
      <c r="E3609" t="s">
        <v>212</v>
      </c>
      <c r="F3609" t="s">
        <v>154</v>
      </c>
      <c r="G3609" t="s">
        <v>206</v>
      </c>
      <c r="H3609">
        <v>0</v>
      </c>
      <c r="I3609" t="s">
        <v>113</v>
      </c>
      <c r="J3609" t="s">
        <v>27</v>
      </c>
      <c r="K3609">
        <v>2764</v>
      </c>
      <c r="L3609" t="s">
        <v>35</v>
      </c>
      <c r="M3609" s="1">
        <v>42702</v>
      </c>
      <c r="N3609" s="1">
        <v>43067</v>
      </c>
      <c r="O3609" t="s">
        <v>26</v>
      </c>
      <c r="P3609" s="1">
        <v>42719.630416666667</v>
      </c>
      <c r="Q3609" s="1">
        <v>42702</v>
      </c>
    </row>
    <row r="3610" spans="1:17" x14ac:dyDescent="0.25">
      <c r="A3610" t="s">
        <v>2958</v>
      </c>
      <c r="B3610" t="s">
        <v>2959</v>
      </c>
      <c r="C3610">
        <v>2215</v>
      </c>
      <c r="D3610" t="s">
        <v>2960</v>
      </c>
      <c r="E3610" t="s">
        <v>212</v>
      </c>
      <c r="F3610" t="s">
        <v>154</v>
      </c>
      <c r="G3610" t="s">
        <v>206</v>
      </c>
      <c r="H3610">
        <v>0</v>
      </c>
      <c r="I3610" t="s">
        <v>113</v>
      </c>
      <c r="J3610" t="s">
        <v>24</v>
      </c>
      <c r="K3610">
        <v>2764</v>
      </c>
      <c r="L3610" t="s">
        <v>35</v>
      </c>
      <c r="M3610" s="1">
        <v>42702</v>
      </c>
      <c r="N3610" s="1">
        <v>43067</v>
      </c>
      <c r="O3610" t="s">
        <v>26</v>
      </c>
      <c r="P3610" s="1">
        <v>42719.630416666667</v>
      </c>
      <c r="Q3610" s="1">
        <v>42702</v>
      </c>
    </row>
    <row r="3611" spans="1:17" x14ac:dyDescent="0.25">
      <c r="A3611" t="s">
        <v>2961</v>
      </c>
      <c r="B3611" t="s">
        <v>2962</v>
      </c>
      <c r="C3611">
        <v>2381</v>
      </c>
      <c r="D3611" t="s">
        <v>2963</v>
      </c>
      <c r="E3611" t="s">
        <v>208</v>
      </c>
      <c r="F3611" t="s">
        <v>154</v>
      </c>
      <c r="G3611" t="s">
        <v>206</v>
      </c>
      <c r="H3611">
        <v>0</v>
      </c>
      <c r="I3611" t="s">
        <v>2964</v>
      </c>
      <c r="J3611" t="s">
        <v>24</v>
      </c>
      <c r="K3611">
        <v>1820</v>
      </c>
      <c r="L3611" t="s">
        <v>25</v>
      </c>
      <c r="M3611" s="1">
        <v>42352</v>
      </c>
      <c r="N3611" s="1">
        <v>42718</v>
      </c>
      <c r="O3611" t="s">
        <v>26</v>
      </c>
      <c r="P3611" s="1">
        <v>42635.636469907404</v>
      </c>
      <c r="Q3611" s="1">
        <v>42352</v>
      </c>
    </row>
    <row r="3612" spans="1:17" x14ac:dyDescent="0.25">
      <c r="A3612" t="s">
        <v>2961</v>
      </c>
      <c r="B3612" t="s">
        <v>2962</v>
      </c>
      <c r="C3612">
        <v>2381</v>
      </c>
      <c r="D3612" t="s">
        <v>2963</v>
      </c>
      <c r="E3612" t="s">
        <v>208</v>
      </c>
      <c r="F3612" t="s">
        <v>154</v>
      </c>
      <c r="G3612" t="s">
        <v>206</v>
      </c>
      <c r="H3612">
        <v>0</v>
      </c>
      <c r="I3612" t="s">
        <v>2964</v>
      </c>
      <c r="J3612" t="s">
        <v>27</v>
      </c>
      <c r="K3612">
        <v>1820</v>
      </c>
      <c r="L3612" t="s">
        <v>25</v>
      </c>
      <c r="M3612" s="1">
        <v>42352</v>
      </c>
      <c r="N3612" s="1">
        <v>42718</v>
      </c>
      <c r="O3612" t="s">
        <v>26</v>
      </c>
      <c r="P3612" s="1">
        <v>42635.636469907404</v>
      </c>
      <c r="Q3612" s="1">
        <v>42352</v>
      </c>
    </row>
    <row r="3613" spans="1:17" x14ac:dyDescent="0.25">
      <c r="A3613" t="s">
        <v>114</v>
      </c>
      <c r="B3613" t="s">
        <v>115</v>
      </c>
      <c r="C3613">
        <v>2602</v>
      </c>
      <c r="D3613" t="s">
        <v>2965</v>
      </c>
      <c r="E3613" t="s">
        <v>208</v>
      </c>
      <c r="F3613" t="s">
        <v>154</v>
      </c>
      <c r="G3613" t="s">
        <v>206</v>
      </c>
      <c r="H3613">
        <v>0</v>
      </c>
      <c r="I3613" t="s">
        <v>107</v>
      </c>
      <c r="J3613" t="s">
        <v>24</v>
      </c>
      <c r="K3613">
        <v>2794</v>
      </c>
      <c r="L3613" t="s">
        <v>98</v>
      </c>
      <c r="M3613" s="1">
        <v>42712</v>
      </c>
      <c r="N3613" s="1">
        <v>43077</v>
      </c>
      <c r="O3613" t="s">
        <v>99</v>
      </c>
      <c r="P3613" s="1">
        <v>42726.352407407408</v>
      </c>
      <c r="Q3613" s="1">
        <v>42712</v>
      </c>
    </row>
    <row r="3614" spans="1:17" x14ac:dyDescent="0.25">
      <c r="A3614" t="s">
        <v>114</v>
      </c>
      <c r="B3614" t="s">
        <v>115</v>
      </c>
      <c r="C3614">
        <v>2602</v>
      </c>
      <c r="D3614" t="s">
        <v>2965</v>
      </c>
      <c r="E3614" t="s">
        <v>208</v>
      </c>
      <c r="F3614" t="s">
        <v>154</v>
      </c>
      <c r="G3614" t="s">
        <v>206</v>
      </c>
      <c r="H3614">
        <v>0</v>
      </c>
      <c r="I3614" t="s">
        <v>107</v>
      </c>
      <c r="J3614" t="s">
        <v>27</v>
      </c>
      <c r="K3614">
        <v>2794</v>
      </c>
      <c r="L3614" t="s">
        <v>98</v>
      </c>
      <c r="M3614" s="1">
        <v>42712</v>
      </c>
      <c r="N3614" s="1">
        <v>43077</v>
      </c>
      <c r="O3614" t="s">
        <v>99</v>
      </c>
      <c r="P3614" s="1">
        <v>42726.352407407408</v>
      </c>
      <c r="Q3614" s="1">
        <v>42712</v>
      </c>
    </row>
    <row r="3615" spans="1:17" x14ac:dyDescent="0.25">
      <c r="A3615" t="s">
        <v>2386</v>
      </c>
      <c r="B3615" t="s">
        <v>2387</v>
      </c>
      <c r="C3615">
        <v>2455</v>
      </c>
      <c r="D3615" t="s">
        <v>2966</v>
      </c>
      <c r="E3615" t="s">
        <v>212</v>
      </c>
      <c r="F3615" t="s">
        <v>154</v>
      </c>
      <c r="G3615" t="s">
        <v>206</v>
      </c>
      <c r="H3615">
        <v>0</v>
      </c>
      <c r="I3615" t="s">
        <v>203</v>
      </c>
      <c r="J3615" t="s">
        <v>24</v>
      </c>
      <c r="K3615">
        <v>1</v>
      </c>
      <c r="L3615" t="s">
        <v>35</v>
      </c>
      <c r="M3615" s="1">
        <v>42555</v>
      </c>
      <c r="N3615" s="1">
        <v>42920</v>
      </c>
      <c r="O3615" t="s">
        <v>26</v>
      </c>
      <c r="P3615" s="1">
        <v>42559.384791666664</v>
      </c>
      <c r="Q3615" s="1">
        <v>42555</v>
      </c>
    </row>
    <row r="3616" spans="1:17" x14ac:dyDescent="0.25">
      <c r="A3616" t="s">
        <v>2386</v>
      </c>
      <c r="B3616" t="s">
        <v>2387</v>
      </c>
      <c r="C3616">
        <v>2455</v>
      </c>
      <c r="D3616" t="s">
        <v>2966</v>
      </c>
      <c r="E3616" t="s">
        <v>212</v>
      </c>
      <c r="F3616" t="s">
        <v>154</v>
      </c>
      <c r="G3616" t="s">
        <v>206</v>
      </c>
      <c r="H3616">
        <v>0</v>
      </c>
      <c r="I3616" t="s">
        <v>203</v>
      </c>
      <c r="J3616" t="s">
        <v>27</v>
      </c>
      <c r="K3616">
        <v>1</v>
      </c>
      <c r="L3616" t="s">
        <v>35</v>
      </c>
      <c r="M3616" s="1">
        <v>42555</v>
      </c>
      <c r="N3616" s="1">
        <v>42920</v>
      </c>
      <c r="O3616" t="s">
        <v>26</v>
      </c>
      <c r="P3616" s="1">
        <v>42559.384791666664</v>
      </c>
      <c r="Q3616" s="1">
        <v>42555</v>
      </c>
    </row>
    <row r="3617" spans="1:17" x14ac:dyDescent="0.25">
      <c r="A3617" t="s">
        <v>2967</v>
      </c>
      <c r="B3617" t="s">
        <v>2968</v>
      </c>
      <c r="C3617">
        <v>2235</v>
      </c>
      <c r="D3617" t="s">
        <v>2969</v>
      </c>
      <c r="E3617" t="s">
        <v>212</v>
      </c>
      <c r="F3617" t="s">
        <v>70</v>
      </c>
      <c r="G3617" t="s">
        <v>2645</v>
      </c>
      <c r="H3617">
        <v>0</v>
      </c>
      <c r="I3617" t="s">
        <v>107</v>
      </c>
      <c r="J3617" t="s">
        <v>24</v>
      </c>
      <c r="K3617">
        <v>764</v>
      </c>
      <c r="L3617" t="s">
        <v>35</v>
      </c>
      <c r="M3617" s="1">
        <v>42584</v>
      </c>
      <c r="N3617" s="1">
        <v>42949</v>
      </c>
      <c r="O3617" t="s">
        <v>26</v>
      </c>
      <c r="P3617" s="1">
        <v>42592.623668981483</v>
      </c>
      <c r="Q3617" s="1">
        <v>42584</v>
      </c>
    </row>
    <row r="3618" spans="1:17" x14ac:dyDescent="0.25">
      <c r="A3618" t="s">
        <v>2586</v>
      </c>
      <c r="B3618" t="s">
        <v>2587</v>
      </c>
      <c r="C3618">
        <v>1172</v>
      </c>
      <c r="D3618" t="s">
        <v>2970</v>
      </c>
      <c r="E3618" t="s">
        <v>212</v>
      </c>
      <c r="F3618" t="s">
        <v>70</v>
      </c>
      <c r="G3618" t="s">
        <v>245</v>
      </c>
      <c r="H3618">
        <v>0</v>
      </c>
      <c r="I3618" t="s">
        <v>107</v>
      </c>
      <c r="J3618" t="s">
        <v>24</v>
      </c>
      <c r="K3618">
        <v>963</v>
      </c>
      <c r="L3618" t="s">
        <v>101</v>
      </c>
      <c r="M3618" s="1">
        <v>42338</v>
      </c>
      <c r="N3618" s="1">
        <v>42704</v>
      </c>
      <c r="O3618" t="s">
        <v>26</v>
      </c>
      <c r="P3618" s="1">
        <v>42599.44871527778</v>
      </c>
      <c r="Q3618" s="1">
        <v>42338</v>
      </c>
    </row>
    <row r="3619" spans="1:17" x14ac:dyDescent="0.25">
      <c r="A3619" t="s">
        <v>2586</v>
      </c>
      <c r="B3619" t="s">
        <v>2587</v>
      </c>
      <c r="C3619">
        <v>1172</v>
      </c>
      <c r="D3619" t="s">
        <v>2970</v>
      </c>
      <c r="E3619" t="s">
        <v>212</v>
      </c>
      <c r="F3619" t="s">
        <v>70</v>
      </c>
      <c r="G3619" t="s">
        <v>245</v>
      </c>
      <c r="H3619">
        <v>0</v>
      </c>
      <c r="I3619" t="s">
        <v>107</v>
      </c>
      <c r="J3619" t="s">
        <v>27</v>
      </c>
      <c r="K3619">
        <v>963</v>
      </c>
      <c r="L3619" t="s">
        <v>101</v>
      </c>
      <c r="M3619" s="1">
        <v>42338</v>
      </c>
      <c r="N3619" s="1">
        <v>42704</v>
      </c>
      <c r="O3619" t="s">
        <v>26</v>
      </c>
      <c r="P3619" s="1">
        <v>42599.44871527778</v>
      </c>
      <c r="Q3619" s="1">
        <v>42338</v>
      </c>
    </row>
    <row r="3620" spans="1:17" x14ac:dyDescent="0.25">
      <c r="A3620" t="s">
        <v>2586</v>
      </c>
      <c r="B3620" t="s">
        <v>2587</v>
      </c>
      <c r="C3620">
        <v>1172</v>
      </c>
      <c r="D3620" t="s">
        <v>2970</v>
      </c>
      <c r="E3620" t="s">
        <v>212</v>
      </c>
      <c r="F3620" t="s">
        <v>70</v>
      </c>
      <c r="G3620" t="s">
        <v>245</v>
      </c>
      <c r="H3620">
        <v>0</v>
      </c>
      <c r="I3620" t="s">
        <v>107</v>
      </c>
      <c r="J3620" t="s">
        <v>24</v>
      </c>
      <c r="K3620">
        <v>2575</v>
      </c>
      <c r="L3620" t="s">
        <v>35</v>
      </c>
      <c r="M3620" s="1">
        <v>42682</v>
      </c>
      <c r="N3620" s="1">
        <v>43047</v>
      </c>
      <c r="O3620" t="s">
        <v>26</v>
      </c>
      <c r="P3620" s="1">
        <v>42691.690763888888</v>
      </c>
      <c r="Q3620" s="1">
        <v>42682</v>
      </c>
    </row>
    <row r="3621" spans="1:17" x14ac:dyDescent="0.25">
      <c r="A3621" t="s">
        <v>2586</v>
      </c>
      <c r="B3621" t="s">
        <v>2587</v>
      </c>
      <c r="C3621">
        <v>1172</v>
      </c>
      <c r="D3621" t="s">
        <v>2970</v>
      </c>
      <c r="E3621" t="s">
        <v>212</v>
      </c>
      <c r="F3621" t="s">
        <v>70</v>
      </c>
      <c r="G3621" t="s">
        <v>245</v>
      </c>
      <c r="H3621">
        <v>0</v>
      </c>
      <c r="I3621" t="s">
        <v>107</v>
      </c>
      <c r="J3621" t="s">
        <v>27</v>
      </c>
      <c r="K3621">
        <v>2575</v>
      </c>
      <c r="L3621" t="s">
        <v>35</v>
      </c>
      <c r="M3621" s="1">
        <v>42682</v>
      </c>
      <c r="N3621" s="1">
        <v>43047</v>
      </c>
      <c r="O3621" t="s">
        <v>26</v>
      </c>
      <c r="P3621" s="1">
        <v>42691.690763888888</v>
      </c>
      <c r="Q3621" s="1">
        <v>42682</v>
      </c>
    </row>
    <row r="3622" spans="1:17" x14ac:dyDescent="0.25">
      <c r="A3622" t="s">
        <v>226</v>
      </c>
      <c r="B3622" t="s">
        <v>227</v>
      </c>
      <c r="C3622">
        <v>1762</v>
      </c>
      <c r="D3622" t="s">
        <v>2971</v>
      </c>
      <c r="E3622" t="s">
        <v>212</v>
      </c>
      <c r="F3622" t="s">
        <v>154</v>
      </c>
      <c r="G3622" t="s">
        <v>206</v>
      </c>
      <c r="H3622">
        <v>0</v>
      </c>
      <c r="I3622" t="s">
        <v>1517</v>
      </c>
      <c r="J3622" t="s">
        <v>24</v>
      </c>
      <c r="K3622">
        <v>1537</v>
      </c>
      <c r="L3622" t="s">
        <v>35</v>
      </c>
      <c r="M3622" s="1">
        <v>42436</v>
      </c>
      <c r="N3622" s="1">
        <v>42801</v>
      </c>
      <c r="O3622" t="s">
        <v>26</v>
      </c>
      <c r="P3622" s="1">
        <v>42626.593865740739</v>
      </c>
      <c r="Q3622" s="1">
        <v>42436</v>
      </c>
    </row>
    <row r="3623" spans="1:17" x14ac:dyDescent="0.25">
      <c r="A3623" t="s">
        <v>226</v>
      </c>
      <c r="B3623" t="s">
        <v>227</v>
      </c>
      <c r="C3623">
        <v>1762</v>
      </c>
      <c r="D3623" t="s">
        <v>2971</v>
      </c>
      <c r="E3623" t="s">
        <v>212</v>
      </c>
      <c r="F3623" t="s">
        <v>154</v>
      </c>
      <c r="G3623" t="s">
        <v>206</v>
      </c>
      <c r="H3623">
        <v>0</v>
      </c>
      <c r="I3623" t="s">
        <v>1517</v>
      </c>
      <c r="J3623" t="s">
        <v>27</v>
      </c>
      <c r="K3623">
        <v>1537</v>
      </c>
      <c r="L3623" t="s">
        <v>35</v>
      </c>
      <c r="M3623" s="1">
        <v>42436</v>
      </c>
      <c r="N3623" s="1">
        <v>42801</v>
      </c>
      <c r="O3623" t="s">
        <v>26</v>
      </c>
      <c r="P3623" s="1">
        <v>42626.593865740739</v>
      </c>
      <c r="Q3623" s="1">
        <v>42436</v>
      </c>
    </row>
    <row r="3624" spans="1:17" x14ac:dyDescent="0.25">
      <c r="A3624" t="s">
        <v>2972</v>
      </c>
      <c r="B3624" t="s">
        <v>2973</v>
      </c>
      <c r="C3624">
        <v>2245</v>
      </c>
      <c r="D3624" t="s">
        <v>2974</v>
      </c>
      <c r="E3624" t="s">
        <v>217</v>
      </c>
      <c r="F3624" t="s">
        <v>154</v>
      </c>
      <c r="G3624" t="s">
        <v>155</v>
      </c>
      <c r="H3624">
        <v>0</v>
      </c>
      <c r="I3624" t="s">
        <v>467</v>
      </c>
      <c r="J3624" t="s">
        <v>24</v>
      </c>
      <c r="K3624">
        <v>1404</v>
      </c>
      <c r="L3624" t="s">
        <v>35</v>
      </c>
      <c r="M3624" s="1">
        <v>42619</v>
      </c>
      <c r="N3624" s="1">
        <v>42984</v>
      </c>
      <c r="O3624" t="s">
        <v>26</v>
      </c>
      <c r="P3624" s="1">
        <v>42619.482037037036</v>
      </c>
      <c r="Q3624" s="1">
        <v>42619</v>
      </c>
    </row>
    <row r="3625" spans="1:17" x14ac:dyDescent="0.25">
      <c r="A3625" t="s">
        <v>2972</v>
      </c>
      <c r="B3625" t="s">
        <v>2973</v>
      </c>
      <c r="C3625">
        <v>2245</v>
      </c>
      <c r="D3625" t="s">
        <v>2974</v>
      </c>
      <c r="E3625" t="s">
        <v>217</v>
      </c>
      <c r="F3625" t="s">
        <v>154</v>
      </c>
      <c r="G3625" t="s">
        <v>155</v>
      </c>
      <c r="H3625">
        <v>0</v>
      </c>
      <c r="I3625" t="s">
        <v>467</v>
      </c>
      <c r="J3625" t="s">
        <v>27</v>
      </c>
      <c r="K3625">
        <v>1404</v>
      </c>
      <c r="L3625" t="s">
        <v>35</v>
      </c>
      <c r="M3625" s="1">
        <v>42619</v>
      </c>
      <c r="N3625" s="1">
        <v>42984</v>
      </c>
      <c r="O3625" t="s">
        <v>26</v>
      </c>
      <c r="P3625" s="1">
        <v>42619.482037037036</v>
      </c>
      <c r="Q3625" s="1">
        <v>42619</v>
      </c>
    </row>
    <row r="3626" spans="1:17" x14ac:dyDescent="0.25">
      <c r="A3626" t="s">
        <v>28</v>
      </c>
      <c r="B3626" t="s">
        <v>29</v>
      </c>
      <c r="C3626">
        <v>1862</v>
      </c>
      <c r="D3626" t="s">
        <v>2975</v>
      </c>
      <c r="E3626" t="s">
        <v>208</v>
      </c>
      <c r="F3626" t="s">
        <v>209</v>
      </c>
      <c r="G3626" t="s">
        <v>1554</v>
      </c>
      <c r="H3626">
        <v>1</v>
      </c>
      <c r="I3626" t="s">
        <v>23</v>
      </c>
      <c r="J3626" t="s">
        <v>36</v>
      </c>
      <c r="K3626">
        <v>712</v>
      </c>
      <c r="L3626" t="s">
        <v>35</v>
      </c>
      <c r="M3626" s="1">
        <v>42583</v>
      </c>
      <c r="N3626" s="1">
        <v>42767</v>
      </c>
      <c r="O3626" t="s">
        <v>26</v>
      </c>
      <c r="P3626" s="1">
        <v>42591.75072916667</v>
      </c>
      <c r="Q3626" s="1">
        <v>42583</v>
      </c>
    </row>
    <row r="3627" spans="1:17" x14ac:dyDescent="0.25">
      <c r="A3627" t="s">
        <v>28</v>
      </c>
      <c r="B3627" t="s">
        <v>29</v>
      </c>
      <c r="C3627">
        <v>1862</v>
      </c>
      <c r="D3627" t="s">
        <v>2975</v>
      </c>
      <c r="E3627" t="s">
        <v>208</v>
      </c>
      <c r="F3627" t="s">
        <v>209</v>
      </c>
      <c r="G3627" t="s">
        <v>1554</v>
      </c>
      <c r="H3627">
        <v>1</v>
      </c>
      <c r="I3627" t="s">
        <v>23</v>
      </c>
      <c r="J3627" t="s">
        <v>24</v>
      </c>
      <c r="K3627">
        <v>712</v>
      </c>
      <c r="L3627" t="s">
        <v>35</v>
      </c>
      <c r="M3627" s="1">
        <v>42583</v>
      </c>
      <c r="N3627" s="1">
        <v>42767</v>
      </c>
      <c r="O3627" t="s">
        <v>26</v>
      </c>
      <c r="P3627" s="1">
        <v>42591.75072916667</v>
      </c>
      <c r="Q3627" s="1">
        <v>42583</v>
      </c>
    </row>
    <row r="3628" spans="1:17" x14ac:dyDescent="0.25">
      <c r="A3628" t="s">
        <v>28</v>
      </c>
      <c r="B3628" t="s">
        <v>29</v>
      </c>
      <c r="C3628">
        <v>1862</v>
      </c>
      <c r="D3628" t="s">
        <v>2975</v>
      </c>
      <c r="E3628" t="s">
        <v>208</v>
      </c>
      <c r="F3628" t="s">
        <v>209</v>
      </c>
      <c r="G3628" t="s">
        <v>1554</v>
      </c>
      <c r="H3628">
        <v>1</v>
      </c>
      <c r="I3628" t="s">
        <v>23</v>
      </c>
      <c r="J3628" t="s">
        <v>27</v>
      </c>
      <c r="K3628">
        <v>712</v>
      </c>
      <c r="L3628" t="s">
        <v>35</v>
      </c>
      <c r="M3628" s="1">
        <v>42583</v>
      </c>
      <c r="N3628" s="1">
        <v>42767</v>
      </c>
      <c r="O3628" t="s">
        <v>26</v>
      </c>
      <c r="P3628" s="1">
        <v>42591.75072916667</v>
      </c>
      <c r="Q3628" s="1">
        <v>42583</v>
      </c>
    </row>
    <row r="3629" spans="1:17" x14ac:dyDescent="0.25">
      <c r="A3629" t="s">
        <v>28</v>
      </c>
      <c r="B3629" t="s">
        <v>29</v>
      </c>
      <c r="C3629">
        <v>1862</v>
      </c>
      <c r="D3629" t="s">
        <v>2976</v>
      </c>
      <c r="E3629" t="s">
        <v>208</v>
      </c>
      <c r="F3629" t="s">
        <v>2576</v>
      </c>
      <c r="G3629" t="s">
        <v>2899</v>
      </c>
      <c r="H3629">
        <v>1</v>
      </c>
      <c r="I3629" t="s">
        <v>2977</v>
      </c>
      <c r="J3629" t="s">
        <v>36</v>
      </c>
      <c r="K3629">
        <v>2196</v>
      </c>
      <c r="L3629" t="s">
        <v>25</v>
      </c>
      <c r="M3629" s="1">
        <v>42524</v>
      </c>
      <c r="N3629" s="1">
        <v>42707</v>
      </c>
      <c r="O3629" t="s">
        <v>26</v>
      </c>
      <c r="P3629" s="1">
        <v>42643.399756944447</v>
      </c>
      <c r="Q3629" s="1">
        <v>42524</v>
      </c>
    </row>
    <row r="3630" spans="1:17" x14ac:dyDescent="0.25">
      <c r="A3630" t="s">
        <v>28</v>
      </c>
      <c r="B3630" t="s">
        <v>29</v>
      </c>
      <c r="C3630">
        <v>1862</v>
      </c>
      <c r="D3630" t="s">
        <v>2976</v>
      </c>
      <c r="E3630" t="s">
        <v>208</v>
      </c>
      <c r="F3630" t="s">
        <v>2576</v>
      </c>
      <c r="G3630" t="s">
        <v>2899</v>
      </c>
      <c r="H3630">
        <v>1</v>
      </c>
      <c r="I3630" t="s">
        <v>2977</v>
      </c>
      <c r="J3630" t="s">
        <v>24</v>
      </c>
      <c r="K3630">
        <v>2196</v>
      </c>
      <c r="L3630" t="s">
        <v>25</v>
      </c>
      <c r="M3630" s="1">
        <v>42524</v>
      </c>
      <c r="N3630" s="1">
        <v>42707</v>
      </c>
      <c r="O3630" t="s">
        <v>26</v>
      </c>
      <c r="P3630" s="1">
        <v>42643.399756944447</v>
      </c>
      <c r="Q3630" s="1">
        <v>42524</v>
      </c>
    </row>
    <row r="3631" spans="1:17" x14ac:dyDescent="0.25">
      <c r="A3631" t="s">
        <v>28</v>
      </c>
      <c r="B3631" t="s">
        <v>29</v>
      </c>
      <c r="C3631">
        <v>1862</v>
      </c>
      <c r="D3631" t="s">
        <v>2976</v>
      </c>
      <c r="E3631" t="s">
        <v>208</v>
      </c>
      <c r="F3631" t="s">
        <v>2576</v>
      </c>
      <c r="G3631" t="s">
        <v>2899</v>
      </c>
      <c r="H3631">
        <v>1</v>
      </c>
      <c r="I3631" t="s">
        <v>2977</v>
      </c>
      <c r="J3631" t="s">
        <v>27</v>
      </c>
      <c r="K3631">
        <v>2196</v>
      </c>
      <c r="L3631" t="s">
        <v>25</v>
      </c>
      <c r="M3631" s="1">
        <v>42524</v>
      </c>
      <c r="N3631" s="1">
        <v>42707</v>
      </c>
      <c r="O3631" t="s">
        <v>26</v>
      </c>
      <c r="P3631" s="1">
        <v>42643.399756944447</v>
      </c>
      <c r="Q3631" s="1">
        <v>42524</v>
      </c>
    </row>
    <row r="3632" spans="1:17" x14ac:dyDescent="0.25">
      <c r="A3632" t="s">
        <v>2978</v>
      </c>
      <c r="B3632" t="s">
        <v>2979</v>
      </c>
      <c r="C3632">
        <v>2321</v>
      </c>
      <c r="D3632" t="s">
        <v>2980</v>
      </c>
      <c r="E3632" t="s">
        <v>212</v>
      </c>
      <c r="F3632" t="s">
        <v>70</v>
      </c>
      <c r="G3632" t="s">
        <v>245</v>
      </c>
      <c r="H3632">
        <v>0</v>
      </c>
      <c r="I3632" t="s">
        <v>1699</v>
      </c>
      <c r="J3632" t="s">
        <v>254</v>
      </c>
      <c r="K3632">
        <v>642</v>
      </c>
      <c r="L3632" t="s">
        <v>35</v>
      </c>
      <c r="M3632" s="1">
        <v>42591</v>
      </c>
      <c r="N3632" s="1">
        <v>42956</v>
      </c>
      <c r="O3632" t="s">
        <v>26</v>
      </c>
      <c r="P3632" s="1">
        <v>42591.376620370371</v>
      </c>
      <c r="Q3632" s="1">
        <v>42591</v>
      </c>
    </row>
    <row r="3633" spans="1:17" x14ac:dyDescent="0.25">
      <c r="A3633" t="s">
        <v>2981</v>
      </c>
      <c r="B3633" t="s">
        <v>2982</v>
      </c>
      <c r="C3633">
        <v>1989</v>
      </c>
      <c r="D3633" t="s">
        <v>2983</v>
      </c>
      <c r="E3633" t="s">
        <v>212</v>
      </c>
      <c r="F3633" t="s">
        <v>70</v>
      </c>
      <c r="G3633" t="s">
        <v>1689</v>
      </c>
      <c r="H3633">
        <v>0</v>
      </c>
      <c r="I3633" t="s">
        <v>854</v>
      </c>
      <c r="J3633" t="s">
        <v>27</v>
      </c>
      <c r="K3633">
        <v>1120</v>
      </c>
      <c r="L3633" t="s">
        <v>35</v>
      </c>
      <c r="M3633" s="1">
        <v>42410</v>
      </c>
      <c r="N3633" s="1">
        <v>42776</v>
      </c>
      <c r="O3633" t="s">
        <v>26</v>
      </c>
      <c r="P3633" s="1">
        <v>42606.456516203703</v>
      </c>
      <c r="Q3633" s="1">
        <v>42410</v>
      </c>
    </row>
    <row r="3634" spans="1:17" x14ac:dyDescent="0.25">
      <c r="A3634" t="s">
        <v>114</v>
      </c>
      <c r="B3634" t="s">
        <v>115</v>
      </c>
      <c r="C3634">
        <v>2602</v>
      </c>
      <c r="D3634" t="s">
        <v>2984</v>
      </c>
      <c r="E3634" t="s">
        <v>212</v>
      </c>
      <c r="F3634" t="s">
        <v>154</v>
      </c>
      <c r="G3634" t="s">
        <v>155</v>
      </c>
      <c r="H3634">
        <v>1</v>
      </c>
      <c r="I3634" t="s">
        <v>65</v>
      </c>
      <c r="J3634" t="s">
        <v>27</v>
      </c>
      <c r="K3634">
        <v>19</v>
      </c>
      <c r="L3634" t="s">
        <v>25</v>
      </c>
      <c r="M3634" s="1">
        <v>42545</v>
      </c>
      <c r="N3634" s="1">
        <v>42728</v>
      </c>
      <c r="O3634" t="s">
        <v>26</v>
      </c>
      <c r="P3634" s="1">
        <v>42563.47457175926</v>
      </c>
      <c r="Q3634" s="1">
        <v>42545</v>
      </c>
    </row>
    <row r="3635" spans="1:17" x14ac:dyDescent="0.25">
      <c r="A3635" t="s">
        <v>114</v>
      </c>
      <c r="B3635" t="s">
        <v>115</v>
      </c>
      <c r="C3635">
        <v>2602</v>
      </c>
      <c r="D3635" t="s">
        <v>2984</v>
      </c>
      <c r="E3635" t="s">
        <v>212</v>
      </c>
      <c r="F3635" t="s">
        <v>154</v>
      </c>
      <c r="G3635" t="s">
        <v>155</v>
      </c>
      <c r="H3635">
        <v>1</v>
      </c>
      <c r="I3635" t="s">
        <v>65</v>
      </c>
      <c r="J3635" t="s">
        <v>36</v>
      </c>
      <c r="K3635">
        <v>19</v>
      </c>
      <c r="L3635" t="s">
        <v>25</v>
      </c>
      <c r="M3635" s="1">
        <v>42545</v>
      </c>
      <c r="N3635" s="1">
        <v>42728</v>
      </c>
      <c r="O3635" t="s">
        <v>26</v>
      </c>
      <c r="P3635" s="1">
        <v>42563.47457175926</v>
      </c>
      <c r="Q3635" s="1">
        <v>42545</v>
      </c>
    </row>
    <row r="3636" spans="1:17" x14ac:dyDescent="0.25">
      <c r="A3636" t="s">
        <v>114</v>
      </c>
      <c r="B3636" t="s">
        <v>115</v>
      </c>
      <c r="C3636">
        <v>2602</v>
      </c>
      <c r="D3636" t="s">
        <v>2984</v>
      </c>
      <c r="E3636" t="s">
        <v>212</v>
      </c>
      <c r="F3636" t="s">
        <v>154</v>
      </c>
      <c r="G3636" t="s">
        <v>155</v>
      </c>
      <c r="H3636">
        <v>1</v>
      </c>
      <c r="I3636" t="s">
        <v>65</v>
      </c>
      <c r="J3636" t="s">
        <v>24</v>
      </c>
      <c r="K3636">
        <v>19</v>
      </c>
      <c r="L3636" t="s">
        <v>25</v>
      </c>
      <c r="M3636" s="1">
        <v>42545</v>
      </c>
      <c r="N3636" s="1">
        <v>42728</v>
      </c>
      <c r="O3636" t="s">
        <v>26</v>
      </c>
      <c r="P3636" s="1">
        <v>42563.47457175926</v>
      </c>
      <c r="Q3636" s="1">
        <v>42545</v>
      </c>
    </row>
    <row r="3637" spans="1:17" x14ac:dyDescent="0.25">
      <c r="A3637" t="s">
        <v>114</v>
      </c>
      <c r="B3637" t="s">
        <v>115</v>
      </c>
      <c r="C3637">
        <v>2602</v>
      </c>
      <c r="D3637" t="s">
        <v>2984</v>
      </c>
      <c r="E3637" t="s">
        <v>212</v>
      </c>
      <c r="F3637" t="s">
        <v>154</v>
      </c>
      <c r="G3637" t="s">
        <v>155</v>
      </c>
      <c r="H3637">
        <v>1</v>
      </c>
      <c r="I3637" t="s">
        <v>65</v>
      </c>
      <c r="J3637" t="s">
        <v>27</v>
      </c>
      <c r="K3637">
        <v>2812</v>
      </c>
      <c r="L3637" t="s">
        <v>35</v>
      </c>
      <c r="M3637" s="1">
        <v>42719</v>
      </c>
      <c r="N3637" s="1">
        <v>42901</v>
      </c>
      <c r="O3637" t="s">
        <v>26</v>
      </c>
      <c r="P3637" s="1">
        <v>42730.630995370368</v>
      </c>
      <c r="Q3637" s="1">
        <v>42719</v>
      </c>
    </row>
    <row r="3638" spans="1:17" x14ac:dyDescent="0.25">
      <c r="A3638" t="s">
        <v>114</v>
      </c>
      <c r="B3638" t="s">
        <v>115</v>
      </c>
      <c r="C3638">
        <v>2602</v>
      </c>
      <c r="D3638" t="s">
        <v>2984</v>
      </c>
      <c r="E3638" t="s">
        <v>212</v>
      </c>
      <c r="F3638" t="s">
        <v>154</v>
      </c>
      <c r="G3638" t="s">
        <v>155</v>
      </c>
      <c r="H3638">
        <v>1</v>
      </c>
      <c r="I3638" t="s">
        <v>65</v>
      </c>
      <c r="J3638" t="s">
        <v>36</v>
      </c>
      <c r="K3638">
        <v>2812</v>
      </c>
      <c r="L3638" t="s">
        <v>35</v>
      </c>
      <c r="M3638" s="1">
        <v>42719</v>
      </c>
      <c r="N3638" s="1">
        <v>42901</v>
      </c>
      <c r="O3638" t="s">
        <v>26</v>
      </c>
      <c r="P3638" s="1">
        <v>42730.630995370368</v>
      </c>
      <c r="Q3638" s="1">
        <v>42719</v>
      </c>
    </row>
    <row r="3639" spans="1:17" x14ac:dyDescent="0.25">
      <c r="A3639" t="s">
        <v>114</v>
      </c>
      <c r="B3639" t="s">
        <v>115</v>
      </c>
      <c r="C3639">
        <v>2602</v>
      </c>
      <c r="D3639" t="s">
        <v>2984</v>
      </c>
      <c r="E3639" t="s">
        <v>212</v>
      </c>
      <c r="F3639" t="s">
        <v>154</v>
      </c>
      <c r="G3639" t="s">
        <v>155</v>
      </c>
      <c r="H3639">
        <v>1</v>
      </c>
      <c r="I3639" t="s">
        <v>65</v>
      </c>
      <c r="J3639" t="s">
        <v>24</v>
      </c>
      <c r="K3639">
        <v>2812</v>
      </c>
      <c r="L3639" t="s">
        <v>35</v>
      </c>
      <c r="M3639" s="1">
        <v>42719</v>
      </c>
      <c r="N3639" s="1">
        <v>42901</v>
      </c>
      <c r="O3639" t="s">
        <v>26</v>
      </c>
      <c r="P3639" s="1">
        <v>42730.630995370368</v>
      </c>
      <c r="Q3639" s="1">
        <v>42719</v>
      </c>
    </row>
    <row r="3640" spans="1:17" x14ac:dyDescent="0.25">
      <c r="A3640" t="s">
        <v>355</v>
      </c>
      <c r="B3640" t="s">
        <v>356</v>
      </c>
      <c r="C3640">
        <v>1384</v>
      </c>
      <c r="D3640" t="s">
        <v>2985</v>
      </c>
      <c r="E3640" t="s">
        <v>212</v>
      </c>
      <c r="F3640" t="s">
        <v>154</v>
      </c>
      <c r="G3640" t="s">
        <v>206</v>
      </c>
      <c r="H3640">
        <v>0</v>
      </c>
      <c r="I3640" t="s">
        <v>107</v>
      </c>
      <c r="J3640" t="s">
        <v>27</v>
      </c>
      <c r="K3640">
        <v>2629</v>
      </c>
      <c r="L3640" t="s">
        <v>35</v>
      </c>
      <c r="M3640" s="1">
        <v>42698</v>
      </c>
      <c r="N3640" s="1">
        <v>43063</v>
      </c>
      <c r="O3640" t="s">
        <v>88</v>
      </c>
      <c r="P3640" s="1">
        <v>42699.499409722222</v>
      </c>
      <c r="Q3640" s="1">
        <v>42698</v>
      </c>
    </row>
    <row r="3641" spans="1:17" x14ac:dyDescent="0.25">
      <c r="A3641" t="s">
        <v>355</v>
      </c>
      <c r="B3641" t="s">
        <v>356</v>
      </c>
      <c r="C3641">
        <v>1384</v>
      </c>
      <c r="D3641" t="s">
        <v>2985</v>
      </c>
      <c r="E3641" t="s">
        <v>212</v>
      </c>
      <c r="F3641" t="s">
        <v>154</v>
      </c>
      <c r="G3641" t="s">
        <v>206</v>
      </c>
      <c r="H3641">
        <v>0</v>
      </c>
      <c r="I3641" t="s">
        <v>107</v>
      </c>
      <c r="J3641" t="s">
        <v>24</v>
      </c>
      <c r="K3641">
        <v>2629</v>
      </c>
      <c r="L3641" t="s">
        <v>35</v>
      </c>
      <c r="M3641" s="1">
        <v>42698</v>
      </c>
      <c r="N3641" s="1">
        <v>43063</v>
      </c>
      <c r="O3641" t="s">
        <v>88</v>
      </c>
      <c r="P3641" s="1">
        <v>42699.499409722222</v>
      </c>
      <c r="Q3641" s="1">
        <v>42698</v>
      </c>
    </row>
    <row r="3642" spans="1:17" x14ac:dyDescent="0.25">
      <c r="A3642" t="s">
        <v>2986</v>
      </c>
      <c r="B3642" t="s">
        <v>2987</v>
      </c>
      <c r="C3642">
        <v>1601</v>
      </c>
      <c r="D3642" t="s">
        <v>2988</v>
      </c>
      <c r="E3642" t="s">
        <v>212</v>
      </c>
      <c r="F3642" t="s">
        <v>154</v>
      </c>
      <c r="G3642" t="s">
        <v>206</v>
      </c>
      <c r="H3642">
        <v>0</v>
      </c>
      <c r="I3642" t="s">
        <v>203</v>
      </c>
      <c r="J3642" t="s">
        <v>24</v>
      </c>
      <c r="K3642">
        <v>1583</v>
      </c>
      <c r="L3642" t="s">
        <v>35</v>
      </c>
      <c r="M3642" s="1">
        <v>42507</v>
      </c>
      <c r="N3642" s="1">
        <v>42872</v>
      </c>
      <c r="O3642" t="s">
        <v>26</v>
      </c>
      <c r="P3642" s="1">
        <v>42627.439247685186</v>
      </c>
      <c r="Q3642" s="1">
        <v>42507</v>
      </c>
    </row>
    <row r="3643" spans="1:17" x14ac:dyDescent="0.25">
      <c r="A3643" t="s">
        <v>2986</v>
      </c>
      <c r="B3643" t="s">
        <v>2987</v>
      </c>
      <c r="C3643">
        <v>1601</v>
      </c>
      <c r="D3643" t="s">
        <v>2988</v>
      </c>
      <c r="E3643" t="s">
        <v>212</v>
      </c>
      <c r="F3643" t="s">
        <v>154</v>
      </c>
      <c r="G3643" t="s">
        <v>206</v>
      </c>
      <c r="H3643">
        <v>0</v>
      </c>
      <c r="I3643" t="s">
        <v>203</v>
      </c>
      <c r="J3643" t="s">
        <v>27</v>
      </c>
      <c r="K3643">
        <v>1583</v>
      </c>
      <c r="L3643" t="s">
        <v>35</v>
      </c>
      <c r="M3643" s="1">
        <v>42507</v>
      </c>
      <c r="N3643" s="1">
        <v>42872</v>
      </c>
      <c r="O3643" t="s">
        <v>26</v>
      </c>
      <c r="P3643" s="1">
        <v>42627.439247685186</v>
      </c>
      <c r="Q3643" s="1">
        <v>42507</v>
      </c>
    </row>
    <row r="3644" spans="1:17" x14ac:dyDescent="0.25">
      <c r="A3644" t="s">
        <v>706</v>
      </c>
      <c r="B3644" t="s">
        <v>707</v>
      </c>
      <c r="C3644">
        <v>2470</v>
      </c>
      <c r="D3644" t="s">
        <v>2989</v>
      </c>
      <c r="E3644" t="s">
        <v>212</v>
      </c>
      <c r="F3644" t="s">
        <v>154</v>
      </c>
      <c r="G3644" t="s">
        <v>206</v>
      </c>
      <c r="H3644">
        <v>0</v>
      </c>
      <c r="I3644" t="s">
        <v>136</v>
      </c>
      <c r="J3644" t="s">
        <v>24</v>
      </c>
      <c r="K3644">
        <v>1600</v>
      </c>
      <c r="L3644" t="s">
        <v>35</v>
      </c>
      <c r="M3644" s="1">
        <v>42480</v>
      </c>
      <c r="N3644" s="1">
        <v>42845</v>
      </c>
      <c r="O3644" t="s">
        <v>88</v>
      </c>
      <c r="P3644" s="1">
        <v>42627.705416666664</v>
      </c>
      <c r="Q3644" s="1">
        <v>42480</v>
      </c>
    </row>
    <row r="3645" spans="1:17" x14ac:dyDescent="0.25">
      <c r="A3645" t="s">
        <v>706</v>
      </c>
      <c r="B3645" t="s">
        <v>707</v>
      </c>
      <c r="C3645">
        <v>2470</v>
      </c>
      <c r="D3645" t="s">
        <v>2989</v>
      </c>
      <c r="E3645" t="s">
        <v>212</v>
      </c>
      <c r="F3645" t="s">
        <v>154</v>
      </c>
      <c r="G3645" t="s">
        <v>206</v>
      </c>
      <c r="H3645">
        <v>0</v>
      </c>
      <c r="I3645" t="s">
        <v>136</v>
      </c>
      <c r="J3645" t="s">
        <v>27</v>
      </c>
      <c r="K3645">
        <v>1600</v>
      </c>
      <c r="L3645" t="s">
        <v>35</v>
      </c>
      <c r="M3645" s="1">
        <v>42480</v>
      </c>
      <c r="N3645" s="1">
        <v>42845</v>
      </c>
      <c r="O3645" t="s">
        <v>88</v>
      </c>
      <c r="P3645" s="1">
        <v>42627.705416666664</v>
      </c>
      <c r="Q3645" s="1">
        <v>42480</v>
      </c>
    </row>
    <row r="3646" spans="1:17" x14ac:dyDescent="0.25">
      <c r="A3646" t="s">
        <v>114</v>
      </c>
      <c r="B3646" t="s">
        <v>115</v>
      </c>
      <c r="C3646">
        <v>2602</v>
      </c>
      <c r="D3646" t="s">
        <v>2990</v>
      </c>
      <c r="E3646" t="s">
        <v>212</v>
      </c>
      <c r="F3646" t="s">
        <v>70</v>
      </c>
      <c r="G3646" t="s">
        <v>245</v>
      </c>
      <c r="H3646">
        <v>0</v>
      </c>
      <c r="I3646" t="s">
        <v>2991</v>
      </c>
      <c r="J3646" t="s">
        <v>27</v>
      </c>
      <c r="K3646">
        <v>867</v>
      </c>
      <c r="L3646" t="s">
        <v>35</v>
      </c>
      <c r="M3646" s="1">
        <v>42590</v>
      </c>
      <c r="N3646" s="1">
        <v>42955</v>
      </c>
      <c r="O3646" t="s">
        <v>88</v>
      </c>
      <c r="P3646" s="1">
        <v>42597.396261574075</v>
      </c>
      <c r="Q3646" s="1">
        <v>42590</v>
      </c>
    </row>
    <row r="3647" spans="1:17" x14ac:dyDescent="0.25">
      <c r="A3647" t="s">
        <v>114</v>
      </c>
      <c r="B3647" t="s">
        <v>115</v>
      </c>
      <c r="C3647">
        <v>2602</v>
      </c>
      <c r="D3647" t="s">
        <v>2990</v>
      </c>
      <c r="E3647" t="s">
        <v>212</v>
      </c>
      <c r="F3647" t="s">
        <v>70</v>
      </c>
      <c r="G3647" t="s">
        <v>245</v>
      </c>
      <c r="H3647">
        <v>0</v>
      </c>
      <c r="I3647" t="s">
        <v>2991</v>
      </c>
      <c r="J3647" t="s">
        <v>24</v>
      </c>
      <c r="K3647">
        <v>867</v>
      </c>
      <c r="L3647" t="s">
        <v>35</v>
      </c>
      <c r="M3647" s="1">
        <v>42590</v>
      </c>
      <c r="N3647" s="1">
        <v>42955</v>
      </c>
      <c r="O3647" t="s">
        <v>88</v>
      </c>
      <c r="P3647" s="1">
        <v>42597.396261574075</v>
      </c>
      <c r="Q3647" s="1">
        <v>42590</v>
      </c>
    </row>
    <row r="3648" spans="1:17" x14ac:dyDescent="0.25">
      <c r="A3648" t="s">
        <v>61</v>
      </c>
      <c r="B3648" t="s">
        <v>62</v>
      </c>
      <c r="C3648">
        <v>1861</v>
      </c>
      <c r="D3648" t="s">
        <v>2992</v>
      </c>
      <c r="E3648" t="s">
        <v>212</v>
      </c>
      <c r="F3648" t="s">
        <v>141</v>
      </c>
      <c r="G3648" t="s">
        <v>685</v>
      </c>
      <c r="H3648">
        <v>0</v>
      </c>
      <c r="I3648" t="s">
        <v>65</v>
      </c>
      <c r="J3648" t="s">
        <v>24</v>
      </c>
      <c r="K3648">
        <v>1509</v>
      </c>
      <c r="L3648" t="s">
        <v>25</v>
      </c>
      <c r="M3648" s="1">
        <v>42275</v>
      </c>
      <c r="N3648" s="1">
        <v>42641</v>
      </c>
      <c r="O3648" t="s">
        <v>26</v>
      </c>
      <c r="P3648" s="1">
        <v>42626.392766203702</v>
      </c>
      <c r="Q3648" s="1">
        <v>42275</v>
      </c>
    </row>
    <row r="3649" spans="1:17" x14ac:dyDescent="0.25">
      <c r="A3649" t="s">
        <v>2993</v>
      </c>
      <c r="B3649" t="s">
        <v>2994</v>
      </c>
      <c r="C3649">
        <v>2839</v>
      </c>
      <c r="D3649" t="s">
        <v>2995</v>
      </c>
      <c r="E3649" t="s">
        <v>946</v>
      </c>
      <c r="F3649" t="s">
        <v>52</v>
      </c>
      <c r="G3649" t="s">
        <v>1059</v>
      </c>
      <c r="H3649">
        <v>0</v>
      </c>
      <c r="I3649" t="s">
        <v>2996</v>
      </c>
      <c r="J3649" t="s">
        <v>24</v>
      </c>
      <c r="K3649">
        <v>1511</v>
      </c>
      <c r="L3649" t="s">
        <v>35</v>
      </c>
      <c r="M3649" s="1">
        <v>42626</v>
      </c>
      <c r="N3649" s="1">
        <v>42991</v>
      </c>
      <c r="O3649" t="s">
        <v>26</v>
      </c>
      <c r="P3649" s="1">
        <v>42626.404953703706</v>
      </c>
      <c r="Q3649" s="1">
        <v>42626</v>
      </c>
    </row>
    <row r="3650" spans="1:17" x14ac:dyDescent="0.25">
      <c r="A3650" t="s">
        <v>2993</v>
      </c>
      <c r="B3650" t="s">
        <v>2994</v>
      </c>
      <c r="C3650">
        <v>2839</v>
      </c>
      <c r="D3650" t="s">
        <v>2995</v>
      </c>
      <c r="E3650" t="s">
        <v>946</v>
      </c>
      <c r="F3650" t="s">
        <v>52</v>
      </c>
      <c r="G3650" t="s">
        <v>1059</v>
      </c>
      <c r="H3650">
        <v>0</v>
      </c>
      <c r="I3650" t="s">
        <v>2996</v>
      </c>
      <c r="J3650" t="s">
        <v>27</v>
      </c>
      <c r="K3650">
        <v>1511</v>
      </c>
      <c r="L3650" t="s">
        <v>35</v>
      </c>
      <c r="M3650" s="1">
        <v>42626</v>
      </c>
      <c r="N3650" s="1">
        <v>42991</v>
      </c>
      <c r="O3650" t="s">
        <v>26</v>
      </c>
      <c r="P3650" s="1">
        <v>42626.404953703706</v>
      </c>
      <c r="Q3650" s="1">
        <v>42626</v>
      </c>
    </row>
    <row r="3651" spans="1:17" x14ac:dyDescent="0.25">
      <c r="A3651" t="s">
        <v>2598</v>
      </c>
      <c r="B3651" t="s">
        <v>2599</v>
      </c>
      <c r="C3651">
        <v>1017</v>
      </c>
      <c r="D3651" t="s">
        <v>2997</v>
      </c>
      <c r="E3651" t="s">
        <v>212</v>
      </c>
      <c r="F3651" t="s">
        <v>635</v>
      </c>
      <c r="G3651" t="s">
        <v>2534</v>
      </c>
      <c r="H3651">
        <v>0</v>
      </c>
      <c r="I3651" t="s">
        <v>107</v>
      </c>
      <c r="J3651" t="s">
        <v>24</v>
      </c>
      <c r="K3651">
        <v>1094</v>
      </c>
      <c r="L3651" t="s">
        <v>25</v>
      </c>
      <c r="M3651" s="1">
        <v>42264</v>
      </c>
      <c r="N3651" s="1">
        <v>42630</v>
      </c>
      <c r="O3651" t="s">
        <v>26</v>
      </c>
      <c r="P3651" s="1">
        <v>42605.467164351852</v>
      </c>
      <c r="Q3651" s="1">
        <v>42264</v>
      </c>
    </row>
    <row r="3652" spans="1:17" x14ac:dyDescent="0.25">
      <c r="A3652" t="s">
        <v>2598</v>
      </c>
      <c r="B3652" t="s">
        <v>2599</v>
      </c>
      <c r="C3652">
        <v>1017</v>
      </c>
      <c r="D3652" t="s">
        <v>2997</v>
      </c>
      <c r="E3652" t="s">
        <v>212</v>
      </c>
      <c r="F3652" t="s">
        <v>635</v>
      </c>
      <c r="G3652" t="s">
        <v>2534</v>
      </c>
      <c r="H3652">
        <v>0</v>
      </c>
      <c r="I3652" t="s">
        <v>107</v>
      </c>
      <c r="J3652" t="s">
        <v>27</v>
      </c>
      <c r="K3652">
        <v>1094</v>
      </c>
      <c r="L3652" t="s">
        <v>25</v>
      </c>
      <c r="M3652" s="1">
        <v>42264</v>
      </c>
      <c r="N3652" s="1">
        <v>42630</v>
      </c>
      <c r="O3652" t="s">
        <v>26</v>
      </c>
      <c r="P3652" s="1">
        <v>42605.467164351852</v>
      </c>
      <c r="Q3652" s="1">
        <v>42264</v>
      </c>
    </row>
    <row r="3653" spans="1:17" x14ac:dyDescent="0.25">
      <c r="A3653" t="s">
        <v>1466</v>
      </c>
      <c r="B3653" t="s">
        <v>1467</v>
      </c>
      <c r="C3653">
        <v>2393</v>
      </c>
      <c r="D3653" t="s">
        <v>2998</v>
      </c>
      <c r="E3653" t="s">
        <v>1006</v>
      </c>
      <c r="F3653" t="s">
        <v>154</v>
      </c>
      <c r="G3653" t="s">
        <v>206</v>
      </c>
      <c r="H3653">
        <v>0</v>
      </c>
      <c r="I3653" t="s">
        <v>457</v>
      </c>
      <c r="J3653" t="s">
        <v>24</v>
      </c>
      <c r="K3653">
        <v>1107</v>
      </c>
      <c r="L3653" t="s">
        <v>35</v>
      </c>
      <c r="M3653" s="1">
        <v>42601</v>
      </c>
      <c r="N3653" s="1">
        <v>42966</v>
      </c>
      <c r="O3653" t="s">
        <v>88</v>
      </c>
      <c r="P3653" s="1">
        <v>42606.339004629626</v>
      </c>
      <c r="Q3653" s="1">
        <v>42601</v>
      </c>
    </row>
    <row r="3654" spans="1:17" x14ac:dyDescent="0.25">
      <c r="A3654" t="s">
        <v>1466</v>
      </c>
      <c r="B3654" t="s">
        <v>1467</v>
      </c>
      <c r="C3654">
        <v>2393</v>
      </c>
      <c r="D3654" t="s">
        <v>2998</v>
      </c>
      <c r="E3654" t="s">
        <v>1006</v>
      </c>
      <c r="F3654" t="s">
        <v>154</v>
      </c>
      <c r="G3654" t="s">
        <v>206</v>
      </c>
      <c r="H3654">
        <v>0</v>
      </c>
      <c r="I3654" t="s">
        <v>457</v>
      </c>
      <c r="J3654" t="s">
        <v>27</v>
      </c>
      <c r="K3654">
        <v>1107</v>
      </c>
      <c r="L3654" t="s">
        <v>35</v>
      </c>
      <c r="M3654" s="1">
        <v>42601</v>
      </c>
      <c r="N3654" s="1">
        <v>42966</v>
      </c>
      <c r="O3654" t="s">
        <v>88</v>
      </c>
      <c r="P3654" s="1">
        <v>42606.339004629626</v>
      </c>
      <c r="Q3654" s="1">
        <v>42601</v>
      </c>
    </row>
    <row r="3655" spans="1:17" x14ac:dyDescent="0.25">
      <c r="A3655" t="s">
        <v>2598</v>
      </c>
      <c r="B3655" t="s">
        <v>2599</v>
      </c>
      <c r="C3655">
        <v>1017</v>
      </c>
      <c r="D3655" t="s">
        <v>2999</v>
      </c>
      <c r="E3655" t="s">
        <v>212</v>
      </c>
      <c r="F3655" t="s">
        <v>70</v>
      </c>
      <c r="G3655" t="s">
        <v>647</v>
      </c>
      <c r="H3655">
        <v>0</v>
      </c>
      <c r="I3655" t="s">
        <v>107</v>
      </c>
      <c r="J3655" t="s">
        <v>24</v>
      </c>
      <c r="K3655">
        <v>946</v>
      </c>
      <c r="L3655" t="s">
        <v>35</v>
      </c>
      <c r="M3655" s="1">
        <v>42402</v>
      </c>
      <c r="N3655" s="1">
        <v>42768</v>
      </c>
      <c r="O3655" t="s">
        <v>88</v>
      </c>
      <c r="P3655" s="1">
        <v>42598.683483796296</v>
      </c>
      <c r="Q3655" s="1">
        <v>42402</v>
      </c>
    </row>
    <row r="3656" spans="1:17" x14ac:dyDescent="0.25">
      <c r="A3656" t="s">
        <v>2598</v>
      </c>
      <c r="B3656" t="s">
        <v>2599</v>
      </c>
      <c r="C3656">
        <v>1017</v>
      </c>
      <c r="D3656" t="s">
        <v>2999</v>
      </c>
      <c r="E3656" t="s">
        <v>212</v>
      </c>
      <c r="F3656" t="s">
        <v>70</v>
      </c>
      <c r="G3656" t="s">
        <v>647</v>
      </c>
      <c r="H3656">
        <v>0</v>
      </c>
      <c r="I3656" t="s">
        <v>107</v>
      </c>
      <c r="J3656" t="s">
        <v>27</v>
      </c>
      <c r="K3656">
        <v>946</v>
      </c>
      <c r="L3656" t="s">
        <v>35</v>
      </c>
      <c r="M3656" s="1">
        <v>42402</v>
      </c>
      <c r="N3656" s="1">
        <v>42768</v>
      </c>
      <c r="O3656" t="s">
        <v>88</v>
      </c>
      <c r="P3656" s="1">
        <v>42598.683483796296</v>
      </c>
      <c r="Q3656" s="1">
        <v>42402</v>
      </c>
    </row>
    <row r="3657" spans="1:17" x14ac:dyDescent="0.25">
      <c r="A3657" t="s">
        <v>2598</v>
      </c>
      <c r="B3657" t="s">
        <v>2599</v>
      </c>
      <c r="C3657">
        <v>1017</v>
      </c>
      <c r="D3657" t="s">
        <v>3000</v>
      </c>
      <c r="E3657" t="s">
        <v>212</v>
      </c>
      <c r="F3657" t="s">
        <v>32</v>
      </c>
      <c r="G3657" t="s">
        <v>647</v>
      </c>
      <c r="H3657">
        <v>0</v>
      </c>
      <c r="I3657" t="s">
        <v>107</v>
      </c>
      <c r="J3657" t="s">
        <v>24</v>
      </c>
      <c r="K3657">
        <v>944</v>
      </c>
      <c r="L3657" t="s">
        <v>101</v>
      </c>
      <c r="M3657" s="1">
        <v>42367</v>
      </c>
      <c r="N3657" s="1">
        <v>42733</v>
      </c>
      <c r="O3657" t="s">
        <v>88</v>
      </c>
      <c r="P3657" s="1">
        <v>42598.673541666663</v>
      </c>
      <c r="Q3657" s="1">
        <v>42367</v>
      </c>
    </row>
    <row r="3658" spans="1:17" x14ac:dyDescent="0.25">
      <c r="A3658" t="s">
        <v>2598</v>
      </c>
      <c r="B3658" t="s">
        <v>2599</v>
      </c>
      <c r="C3658">
        <v>1017</v>
      </c>
      <c r="D3658" t="s">
        <v>3000</v>
      </c>
      <c r="E3658" t="s">
        <v>212</v>
      </c>
      <c r="F3658" t="s">
        <v>32</v>
      </c>
      <c r="G3658" t="s">
        <v>647</v>
      </c>
      <c r="H3658">
        <v>0</v>
      </c>
      <c r="I3658" t="s">
        <v>107</v>
      </c>
      <c r="J3658" t="s">
        <v>27</v>
      </c>
      <c r="K3658">
        <v>944</v>
      </c>
      <c r="L3658" t="s">
        <v>101</v>
      </c>
      <c r="M3658" s="1">
        <v>42367</v>
      </c>
      <c r="N3658" s="1">
        <v>42733</v>
      </c>
      <c r="O3658" t="s">
        <v>88</v>
      </c>
      <c r="P3658" s="1">
        <v>42598.673541666663</v>
      </c>
      <c r="Q3658" s="1">
        <v>42367</v>
      </c>
    </row>
    <row r="3659" spans="1:17" x14ac:dyDescent="0.25">
      <c r="A3659" t="s">
        <v>2598</v>
      </c>
      <c r="B3659" t="s">
        <v>2599</v>
      </c>
      <c r="C3659">
        <v>1017</v>
      </c>
      <c r="D3659" t="s">
        <v>3000</v>
      </c>
      <c r="E3659" t="s">
        <v>212</v>
      </c>
      <c r="F3659" t="s">
        <v>32</v>
      </c>
      <c r="G3659" t="s">
        <v>647</v>
      </c>
      <c r="H3659">
        <v>0</v>
      </c>
      <c r="I3659" t="s">
        <v>107</v>
      </c>
      <c r="J3659" t="s">
        <v>24</v>
      </c>
      <c r="K3659">
        <v>2799</v>
      </c>
      <c r="L3659" t="s">
        <v>35</v>
      </c>
      <c r="M3659" s="1">
        <v>42723</v>
      </c>
      <c r="N3659" s="1">
        <v>43088</v>
      </c>
      <c r="O3659" t="s">
        <v>88</v>
      </c>
      <c r="P3659" s="1">
        <v>42726.428749999999</v>
      </c>
      <c r="Q3659" s="1">
        <v>42723</v>
      </c>
    </row>
    <row r="3660" spans="1:17" x14ac:dyDescent="0.25">
      <c r="A3660" t="s">
        <v>2598</v>
      </c>
      <c r="B3660" t="s">
        <v>2599</v>
      </c>
      <c r="C3660">
        <v>1017</v>
      </c>
      <c r="D3660" t="s">
        <v>3000</v>
      </c>
      <c r="E3660" t="s">
        <v>212</v>
      </c>
      <c r="F3660" t="s">
        <v>32</v>
      </c>
      <c r="G3660" t="s">
        <v>647</v>
      </c>
      <c r="H3660">
        <v>0</v>
      </c>
      <c r="I3660" t="s">
        <v>107</v>
      </c>
      <c r="J3660" t="s">
        <v>27</v>
      </c>
      <c r="K3660">
        <v>2799</v>
      </c>
      <c r="L3660" t="s">
        <v>35</v>
      </c>
      <c r="M3660" s="1">
        <v>42723</v>
      </c>
      <c r="N3660" s="1">
        <v>43088</v>
      </c>
      <c r="O3660" t="s">
        <v>88</v>
      </c>
      <c r="P3660" s="1">
        <v>42726.428749999999</v>
      </c>
      <c r="Q3660" s="1">
        <v>42723</v>
      </c>
    </row>
    <row r="3661" spans="1:17" x14ac:dyDescent="0.25">
      <c r="A3661" t="s">
        <v>1044</v>
      </c>
      <c r="B3661" t="s">
        <v>1045</v>
      </c>
      <c r="C3661">
        <v>2252</v>
      </c>
      <c r="D3661" t="s">
        <v>3001</v>
      </c>
      <c r="E3661" t="s">
        <v>217</v>
      </c>
      <c r="F3661" t="s">
        <v>21</v>
      </c>
      <c r="G3661" t="s">
        <v>3002</v>
      </c>
      <c r="H3661">
        <v>0</v>
      </c>
      <c r="I3661" t="s">
        <v>200</v>
      </c>
      <c r="J3661" t="s">
        <v>24</v>
      </c>
      <c r="K3661">
        <v>2666</v>
      </c>
      <c r="L3661" t="s">
        <v>35</v>
      </c>
      <c r="M3661" s="1">
        <v>42671</v>
      </c>
      <c r="N3661" s="1">
        <v>43036</v>
      </c>
      <c r="O3661" t="s">
        <v>26</v>
      </c>
      <c r="P3661" s="1">
        <v>42705.534236111111</v>
      </c>
      <c r="Q3661" s="1">
        <v>42671</v>
      </c>
    </row>
    <row r="3662" spans="1:17" x14ac:dyDescent="0.25">
      <c r="A3662" t="s">
        <v>1044</v>
      </c>
      <c r="B3662" t="s">
        <v>1045</v>
      </c>
      <c r="C3662">
        <v>2252</v>
      </c>
      <c r="D3662" t="s">
        <v>3001</v>
      </c>
      <c r="E3662" t="s">
        <v>217</v>
      </c>
      <c r="F3662" t="s">
        <v>21</v>
      </c>
      <c r="G3662" t="s">
        <v>3002</v>
      </c>
      <c r="H3662">
        <v>0</v>
      </c>
      <c r="I3662" t="s">
        <v>200</v>
      </c>
      <c r="J3662" t="s">
        <v>27</v>
      </c>
      <c r="K3662">
        <v>2666</v>
      </c>
      <c r="L3662" t="s">
        <v>35</v>
      </c>
      <c r="M3662" s="1">
        <v>42671</v>
      </c>
      <c r="N3662" s="1">
        <v>43036</v>
      </c>
      <c r="O3662" t="s">
        <v>26</v>
      </c>
      <c r="P3662" s="1">
        <v>42705.534236111111</v>
      </c>
      <c r="Q3662" s="1">
        <v>42671</v>
      </c>
    </row>
    <row r="3663" spans="1:17" x14ac:dyDescent="0.25">
      <c r="A3663" t="s">
        <v>1044</v>
      </c>
      <c r="B3663" t="s">
        <v>1045</v>
      </c>
      <c r="C3663">
        <v>2252</v>
      </c>
      <c r="D3663" t="s">
        <v>3003</v>
      </c>
      <c r="E3663" t="s">
        <v>217</v>
      </c>
      <c r="F3663" t="s">
        <v>21</v>
      </c>
      <c r="G3663" t="s">
        <v>3002</v>
      </c>
      <c r="H3663">
        <v>0</v>
      </c>
      <c r="I3663" t="s">
        <v>200</v>
      </c>
      <c r="J3663" t="s">
        <v>24</v>
      </c>
      <c r="K3663">
        <v>2665</v>
      </c>
      <c r="L3663" t="s">
        <v>98</v>
      </c>
      <c r="M3663" s="1">
        <v>42688</v>
      </c>
      <c r="N3663" s="1">
        <v>43053</v>
      </c>
      <c r="O3663" t="s">
        <v>99</v>
      </c>
      <c r="P3663" s="1">
        <v>42705.532708333332</v>
      </c>
      <c r="Q3663" s="1">
        <v>42688</v>
      </c>
    </row>
    <row r="3664" spans="1:17" x14ac:dyDescent="0.25">
      <c r="A3664" t="s">
        <v>1044</v>
      </c>
      <c r="B3664" t="s">
        <v>1045</v>
      </c>
      <c r="C3664">
        <v>2252</v>
      </c>
      <c r="D3664" t="s">
        <v>3003</v>
      </c>
      <c r="E3664" t="s">
        <v>217</v>
      </c>
      <c r="F3664" t="s">
        <v>21</v>
      </c>
      <c r="G3664" t="s">
        <v>3002</v>
      </c>
      <c r="H3664">
        <v>0</v>
      </c>
      <c r="I3664" t="s">
        <v>200</v>
      </c>
      <c r="J3664" t="s">
        <v>27</v>
      </c>
      <c r="K3664">
        <v>2665</v>
      </c>
      <c r="L3664" t="s">
        <v>98</v>
      </c>
      <c r="M3664" s="1">
        <v>42688</v>
      </c>
      <c r="N3664" s="1">
        <v>43053</v>
      </c>
      <c r="O3664" t="s">
        <v>99</v>
      </c>
      <c r="P3664" s="1">
        <v>42705.532708333332</v>
      </c>
      <c r="Q3664" s="1">
        <v>42688</v>
      </c>
    </row>
    <row r="3665" spans="1:17" x14ac:dyDescent="0.25">
      <c r="A3665" t="s">
        <v>114</v>
      </c>
      <c r="B3665" t="s">
        <v>115</v>
      </c>
      <c r="C3665">
        <v>2602</v>
      </c>
      <c r="D3665" t="s">
        <v>3004</v>
      </c>
      <c r="E3665" t="s">
        <v>1006</v>
      </c>
      <c r="F3665" t="s">
        <v>154</v>
      </c>
      <c r="G3665" t="s">
        <v>206</v>
      </c>
      <c r="H3665">
        <v>0</v>
      </c>
      <c r="I3665" t="s">
        <v>107</v>
      </c>
      <c r="J3665" t="s">
        <v>24</v>
      </c>
      <c r="K3665">
        <v>200</v>
      </c>
      <c r="L3665" t="s">
        <v>35</v>
      </c>
      <c r="M3665" s="1">
        <v>42551</v>
      </c>
      <c r="N3665" s="1">
        <v>42916</v>
      </c>
      <c r="O3665" t="s">
        <v>88</v>
      </c>
      <c r="P3665" s="1">
        <v>42579.311261574076</v>
      </c>
      <c r="Q3665" s="1">
        <v>42551</v>
      </c>
    </row>
    <row r="3666" spans="1:17" x14ac:dyDescent="0.25">
      <c r="A3666" t="s">
        <v>114</v>
      </c>
      <c r="B3666" t="s">
        <v>115</v>
      </c>
      <c r="C3666">
        <v>2602</v>
      </c>
      <c r="D3666" t="s">
        <v>3004</v>
      </c>
      <c r="E3666" t="s">
        <v>1006</v>
      </c>
      <c r="F3666" t="s">
        <v>154</v>
      </c>
      <c r="G3666" t="s">
        <v>206</v>
      </c>
      <c r="H3666">
        <v>0</v>
      </c>
      <c r="I3666" t="s">
        <v>107</v>
      </c>
      <c r="J3666" t="s">
        <v>27</v>
      </c>
      <c r="K3666">
        <v>200</v>
      </c>
      <c r="L3666" t="s">
        <v>35</v>
      </c>
      <c r="M3666" s="1">
        <v>42551</v>
      </c>
      <c r="N3666" s="1">
        <v>42916</v>
      </c>
      <c r="O3666" t="s">
        <v>88</v>
      </c>
      <c r="P3666" s="1">
        <v>42579.311261574076</v>
      </c>
      <c r="Q3666" s="1">
        <v>42551</v>
      </c>
    </row>
    <row r="3667" spans="1:17" x14ac:dyDescent="0.25">
      <c r="A3667" t="s">
        <v>1368</v>
      </c>
      <c r="B3667" t="s">
        <v>1369</v>
      </c>
      <c r="C3667">
        <v>1874</v>
      </c>
      <c r="D3667" t="s">
        <v>3005</v>
      </c>
      <c r="E3667" t="s">
        <v>217</v>
      </c>
      <c r="F3667" t="s">
        <v>52</v>
      </c>
      <c r="G3667" t="s">
        <v>836</v>
      </c>
      <c r="H3667">
        <v>0</v>
      </c>
      <c r="I3667" t="s">
        <v>854</v>
      </c>
      <c r="J3667" t="s">
        <v>24</v>
      </c>
      <c r="K3667">
        <v>270</v>
      </c>
      <c r="L3667" t="s">
        <v>25</v>
      </c>
      <c r="M3667" s="1">
        <v>42265</v>
      </c>
      <c r="N3667" s="1">
        <v>42631</v>
      </c>
      <c r="O3667" t="s">
        <v>26</v>
      </c>
      <c r="P3667" s="1">
        <v>42580.636261574073</v>
      </c>
      <c r="Q3667" s="1">
        <v>42265</v>
      </c>
    </row>
    <row r="3668" spans="1:17" x14ac:dyDescent="0.25">
      <c r="A3668" t="s">
        <v>1368</v>
      </c>
      <c r="B3668" t="s">
        <v>1369</v>
      </c>
      <c r="C3668">
        <v>1874</v>
      </c>
      <c r="D3668" t="s">
        <v>3005</v>
      </c>
      <c r="E3668" t="s">
        <v>217</v>
      </c>
      <c r="F3668" t="s">
        <v>52</v>
      </c>
      <c r="G3668" t="s">
        <v>836</v>
      </c>
      <c r="H3668">
        <v>0</v>
      </c>
      <c r="I3668" t="s">
        <v>854</v>
      </c>
      <c r="J3668" t="s">
        <v>27</v>
      </c>
      <c r="K3668">
        <v>270</v>
      </c>
      <c r="L3668" t="s">
        <v>25</v>
      </c>
      <c r="M3668" s="1">
        <v>42265</v>
      </c>
      <c r="N3668" s="1">
        <v>42631</v>
      </c>
      <c r="O3668" t="s">
        <v>26</v>
      </c>
      <c r="P3668" s="1">
        <v>42580.636261574073</v>
      </c>
      <c r="Q3668" s="1">
        <v>42265</v>
      </c>
    </row>
    <row r="3669" spans="1:17" x14ac:dyDescent="0.25">
      <c r="A3669" t="s">
        <v>1752</v>
      </c>
      <c r="B3669" t="s">
        <v>1753</v>
      </c>
      <c r="C3669">
        <v>1301</v>
      </c>
      <c r="D3669" t="s">
        <v>3006</v>
      </c>
      <c r="E3669" t="s">
        <v>217</v>
      </c>
      <c r="F3669" t="s">
        <v>154</v>
      </c>
      <c r="G3669" t="s">
        <v>206</v>
      </c>
      <c r="H3669">
        <v>0</v>
      </c>
      <c r="I3669" t="s">
        <v>301</v>
      </c>
      <c r="J3669" t="s">
        <v>24</v>
      </c>
      <c r="K3669">
        <v>1914</v>
      </c>
      <c r="L3669" t="s">
        <v>35</v>
      </c>
      <c r="M3669" s="1">
        <v>42436</v>
      </c>
      <c r="N3669" s="1">
        <v>42801</v>
      </c>
      <c r="O3669" t="s">
        <v>26</v>
      </c>
      <c r="P3669" s="1">
        <v>42639.432395833333</v>
      </c>
      <c r="Q3669" s="1">
        <v>42436</v>
      </c>
    </row>
    <row r="3670" spans="1:17" x14ac:dyDescent="0.25">
      <c r="A3670" t="s">
        <v>1752</v>
      </c>
      <c r="B3670" t="s">
        <v>1753</v>
      </c>
      <c r="C3670">
        <v>1301</v>
      </c>
      <c r="D3670" t="s">
        <v>3006</v>
      </c>
      <c r="E3670" t="s">
        <v>217</v>
      </c>
      <c r="F3670" t="s">
        <v>154</v>
      </c>
      <c r="G3670" t="s">
        <v>206</v>
      </c>
      <c r="H3670">
        <v>0</v>
      </c>
      <c r="I3670" t="s">
        <v>301</v>
      </c>
      <c r="J3670" t="s">
        <v>27</v>
      </c>
      <c r="K3670">
        <v>1914</v>
      </c>
      <c r="L3670" t="s">
        <v>35</v>
      </c>
      <c r="M3670" s="1">
        <v>42436</v>
      </c>
      <c r="N3670" s="1">
        <v>42801</v>
      </c>
      <c r="O3670" t="s">
        <v>26</v>
      </c>
      <c r="P3670" s="1">
        <v>42639.432395833333</v>
      </c>
      <c r="Q3670" s="1">
        <v>42436</v>
      </c>
    </row>
    <row r="3671" spans="1:17" x14ac:dyDescent="0.25">
      <c r="A3671" t="s">
        <v>114</v>
      </c>
      <c r="B3671" t="s">
        <v>115</v>
      </c>
      <c r="C3671">
        <v>2602</v>
      </c>
      <c r="D3671" t="s">
        <v>3007</v>
      </c>
      <c r="E3671" t="s">
        <v>217</v>
      </c>
      <c r="F3671" t="s">
        <v>154</v>
      </c>
      <c r="G3671" t="s">
        <v>206</v>
      </c>
      <c r="H3671">
        <v>1</v>
      </c>
      <c r="I3671" t="s">
        <v>65</v>
      </c>
      <c r="J3671" t="s">
        <v>27</v>
      </c>
      <c r="K3671">
        <v>1595</v>
      </c>
      <c r="L3671" t="s">
        <v>25</v>
      </c>
      <c r="M3671" s="1">
        <v>42545</v>
      </c>
      <c r="N3671" s="1">
        <v>42728</v>
      </c>
      <c r="O3671" t="s">
        <v>26</v>
      </c>
      <c r="P3671" s="1">
        <v>42627.603518518517</v>
      </c>
      <c r="Q3671" s="1">
        <v>42545</v>
      </c>
    </row>
    <row r="3672" spans="1:17" x14ac:dyDescent="0.25">
      <c r="A3672" t="s">
        <v>114</v>
      </c>
      <c r="B3672" t="s">
        <v>115</v>
      </c>
      <c r="C3672">
        <v>2602</v>
      </c>
      <c r="D3672" t="s">
        <v>3007</v>
      </c>
      <c r="E3672" t="s">
        <v>217</v>
      </c>
      <c r="F3672" t="s">
        <v>154</v>
      </c>
      <c r="G3672" t="s">
        <v>206</v>
      </c>
      <c r="H3672">
        <v>1</v>
      </c>
      <c r="I3672" t="s">
        <v>65</v>
      </c>
      <c r="J3672" t="s">
        <v>36</v>
      </c>
      <c r="K3672">
        <v>1595</v>
      </c>
      <c r="L3672" t="s">
        <v>25</v>
      </c>
      <c r="M3672" s="1">
        <v>42545</v>
      </c>
      <c r="N3672" s="1">
        <v>42728</v>
      </c>
      <c r="O3672" t="s">
        <v>26</v>
      </c>
      <c r="P3672" s="1">
        <v>42627.603518518517</v>
      </c>
      <c r="Q3672" s="1">
        <v>42545</v>
      </c>
    </row>
    <row r="3673" spans="1:17" x14ac:dyDescent="0.25">
      <c r="A3673" t="s">
        <v>114</v>
      </c>
      <c r="B3673" t="s">
        <v>115</v>
      </c>
      <c r="C3673">
        <v>2602</v>
      </c>
      <c r="D3673" t="s">
        <v>3007</v>
      </c>
      <c r="E3673" t="s">
        <v>217</v>
      </c>
      <c r="F3673" t="s">
        <v>154</v>
      </c>
      <c r="G3673" t="s">
        <v>206</v>
      </c>
      <c r="H3673">
        <v>1</v>
      </c>
      <c r="I3673" t="s">
        <v>65</v>
      </c>
      <c r="J3673" t="s">
        <v>24</v>
      </c>
      <c r="K3673">
        <v>1595</v>
      </c>
      <c r="L3673" t="s">
        <v>25</v>
      </c>
      <c r="M3673" s="1">
        <v>42545</v>
      </c>
      <c r="N3673" s="1">
        <v>42728</v>
      </c>
      <c r="O3673" t="s">
        <v>26</v>
      </c>
      <c r="P3673" s="1">
        <v>42627.603518518517</v>
      </c>
      <c r="Q3673" s="1">
        <v>42545</v>
      </c>
    </row>
    <row r="3674" spans="1:17" x14ac:dyDescent="0.25">
      <c r="A3674" t="s">
        <v>114</v>
      </c>
      <c r="B3674" t="s">
        <v>115</v>
      </c>
      <c r="C3674">
        <v>2602</v>
      </c>
      <c r="D3674" t="s">
        <v>3007</v>
      </c>
      <c r="E3674" t="s">
        <v>217</v>
      </c>
      <c r="F3674" t="s">
        <v>154</v>
      </c>
      <c r="G3674" t="s">
        <v>206</v>
      </c>
      <c r="H3674">
        <v>1</v>
      </c>
      <c r="I3674" t="s">
        <v>65</v>
      </c>
      <c r="J3674" t="s">
        <v>24</v>
      </c>
      <c r="K3674">
        <v>2813</v>
      </c>
      <c r="L3674" t="s">
        <v>35</v>
      </c>
      <c r="M3674" s="1">
        <v>42719</v>
      </c>
      <c r="N3674" s="1">
        <v>42901</v>
      </c>
      <c r="O3674" t="s">
        <v>26</v>
      </c>
      <c r="P3674" s="1">
        <v>42730.636180555557</v>
      </c>
      <c r="Q3674" s="1">
        <v>42719</v>
      </c>
    </row>
    <row r="3675" spans="1:17" x14ac:dyDescent="0.25">
      <c r="A3675" t="s">
        <v>114</v>
      </c>
      <c r="B3675" t="s">
        <v>115</v>
      </c>
      <c r="C3675">
        <v>2602</v>
      </c>
      <c r="D3675" t="s">
        <v>3007</v>
      </c>
      <c r="E3675" t="s">
        <v>217</v>
      </c>
      <c r="F3675" t="s">
        <v>154</v>
      </c>
      <c r="G3675" t="s">
        <v>206</v>
      </c>
      <c r="H3675">
        <v>1</v>
      </c>
      <c r="I3675" t="s">
        <v>65</v>
      </c>
      <c r="J3675" t="s">
        <v>27</v>
      </c>
      <c r="K3675">
        <v>2813</v>
      </c>
      <c r="L3675" t="s">
        <v>35</v>
      </c>
      <c r="M3675" s="1">
        <v>42719</v>
      </c>
      <c r="N3675" s="1">
        <v>42901</v>
      </c>
      <c r="O3675" t="s">
        <v>26</v>
      </c>
      <c r="P3675" s="1">
        <v>42730.636180555557</v>
      </c>
      <c r="Q3675" s="1">
        <v>42719</v>
      </c>
    </row>
    <row r="3676" spans="1:17" x14ac:dyDescent="0.25">
      <c r="A3676" t="s">
        <v>114</v>
      </c>
      <c r="B3676" t="s">
        <v>115</v>
      </c>
      <c r="C3676">
        <v>2602</v>
      </c>
      <c r="D3676" t="s">
        <v>3007</v>
      </c>
      <c r="E3676" t="s">
        <v>217</v>
      </c>
      <c r="F3676" t="s">
        <v>154</v>
      </c>
      <c r="G3676" t="s">
        <v>206</v>
      </c>
      <c r="H3676">
        <v>1</v>
      </c>
      <c r="I3676" t="s">
        <v>65</v>
      </c>
      <c r="J3676" t="s">
        <v>36</v>
      </c>
      <c r="K3676">
        <v>2813</v>
      </c>
      <c r="L3676" t="s">
        <v>35</v>
      </c>
      <c r="M3676" s="1">
        <v>42719</v>
      </c>
      <c r="N3676" s="1">
        <v>42901</v>
      </c>
      <c r="O3676" t="s">
        <v>26</v>
      </c>
      <c r="P3676" s="1">
        <v>42730.636180555557</v>
      </c>
      <c r="Q3676" s="1">
        <v>42719</v>
      </c>
    </row>
    <row r="3677" spans="1:17" x14ac:dyDescent="0.25">
      <c r="A3677" t="s">
        <v>1890</v>
      </c>
      <c r="B3677" t="s">
        <v>1891</v>
      </c>
      <c r="C3677">
        <v>2264</v>
      </c>
      <c r="D3677" t="s">
        <v>3008</v>
      </c>
      <c r="E3677" t="s">
        <v>946</v>
      </c>
      <c r="F3677" t="s">
        <v>976</v>
      </c>
      <c r="G3677" t="s">
        <v>245</v>
      </c>
      <c r="H3677">
        <v>0</v>
      </c>
      <c r="I3677" t="s">
        <v>1893</v>
      </c>
      <c r="J3677" t="s">
        <v>24</v>
      </c>
      <c r="K3677">
        <v>619</v>
      </c>
      <c r="L3677" t="s">
        <v>35</v>
      </c>
      <c r="M3677" s="1">
        <v>42446</v>
      </c>
      <c r="N3677" s="1">
        <v>42811</v>
      </c>
      <c r="O3677" t="s">
        <v>26</v>
      </c>
      <c r="P3677" s="1">
        <v>42590.637118055558</v>
      </c>
      <c r="Q3677" s="1">
        <v>42446</v>
      </c>
    </row>
    <row r="3678" spans="1:17" x14ac:dyDescent="0.25">
      <c r="A3678" t="s">
        <v>1890</v>
      </c>
      <c r="B3678" t="s">
        <v>1891</v>
      </c>
      <c r="C3678">
        <v>2264</v>
      </c>
      <c r="D3678" t="s">
        <v>3008</v>
      </c>
      <c r="E3678" t="s">
        <v>946</v>
      </c>
      <c r="F3678" t="s">
        <v>976</v>
      </c>
      <c r="G3678" t="s">
        <v>245</v>
      </c>
      <c r="H3678">
        <v>0</v>
      </c>
      <c r="I3678" t="s">
        <v>1893</v>
      </c>
      <c r="J3678" t="s">
        <v>27</v>
      </c>
      <c r="K3678">
        <v>619</v>
      </c>
      <c r="L3678" t="s">
        <v>35</v>
      </c>
      <c r="M3678" s="1">
        <v>42446</v>
      </c>
      <c r="N3678" s="1">
        <v>42811</v>
      </c>
      <c r="O3678" t="s">
        <v>26</v>
      </c>
      <c r="P3678" s="1">
        <v>42590.637118055558</v>
      </c>
      <c r="Q3678" s="1">
        <v>42446</v>
      </c>
    </row>
    <row r="3679" spans="1:17" x14ac:dyDescent="0.25">
      <c r="A3679" t="s">
        <v>3009</v>
      </c>
      <c r="B3679" t="s">
        <v>3010</v>
      </c>
      <c r="C3679">
        <v>1027</v>
      </c>
      <c r="D3679" t="s">
        <v>3011</v>
      </c>
      <c r="E3679" t="s">
        <v>212</v>
      </c>
      <c r="F3679" t="s">
        <v>52</v>
      </c>
      <c r="G3679" t="s">
        <v>213</v>
      </c>
      <c r="H3679">
        <v>0</v>
      </c>
      <c r="I3679" t="s">
        <v>359</v>
      </c>
      <c r="J3679" t="s">
        <v>24</v>
      </c>
      <c r="K3679">
        <v>1977</v>
      </c>
      <c r="L3679" t="s">
        <v>35</v>
      </c>
      <c r="M3679" s="1">
        <v>42440</v>
      </c>
      <c r="N3679" s="1">
        <v>42805</v>
      </c>
      <c r="O3679" t="s">
        <v>26</v>
      </c>
      <c r="P3679" s="1">
        <v>42639.690775462965</v>
      </c>
      <c r="Q3679" s="1">
        <v>42440</v>
      </c>
    </row>
    <row r="3680" spans="1:17" x14ac:dyDescent="0.25">
      <c r="A3680" t="s">
        <v>3009</v>
      </c>
      <c r="B3680" t="s">
        <v>3010</v>
      </c>
      <c r="C3680">
        <v>1027</v>
      </c>
      <c r="D3680" t="s">
        <v>3011</v>
      </c>
      <c r="E3680" t="s">
        <v>212</v>
      </c>
      <c r="F3680" t="s">
        <v>52</v>
      </c>
      <c r="G3680" t="s">
        <v>213</v>
      </c>
      <c r="H3680">
        <v>0</v>
      </c>
      <c r="I3680" t="s">
        <v>359</v>
      </c>
      <c r="J3680" t="s">
        <v>27</v>
      </c>
      <c r="K3680">
        <v>1977</v>
      </c>
      <c r="L3680" t="s">
        <v>35</v>
      </c>
      <c r="M3680" s="1">
        <v>42440</v>
      </c>
      <c r="N3680" s="1">
        <v>42805</v>
      </c>
      <c r="O3680" t="s">
        <v>26</v>
      </c>
      <c r="P3680" s="1">
        <v>42639.690775462965</v>
      </c>
      <c r="Q3680" s="1">
        <v>42440</v>
      </c>
    </row>
    <row r="3681" spans="1:17" x14ac:dyDescent="0.25">
      <c r="A3681" t="s">
        <v>3012</v>
      </c>
      <c r="B3681" t="s">
        <v>3013</v>
      </c>
      <c r="C3681">
        <v>2621</v>
      </c>
      <c r="D3681" t="s">
        <v>3014</v>
      </c>
      <c r="E3681" t="s">
        <v>212</v>
      </c>
      <c r="F3681" t="s">
        <v>904</v>
      </c>
      <c r="G3681" t="s">
        <v>213</v>
      </c>
      <c r="H3681">
        <v>0</v>
      </c>
      <c r="I3681" t="s">
        <v>107</v>
      </c>
      <c r="J3681" t="s">
        <v>27</v>
      </c>
      <c r="K3681">
        <v>1885</v>
      </c>
      <c r="L3681" t="s">
        <v>35</v>
      </c>
      <c r="M3681" s="1">
        <v>42450</v>
      </c>
      <c r="N3681" s="1">
        <v>42815</v>
      </c>
      <c r="O3681" t="s">
        <v>26</v>
      </c>
      <c r="P3681" s="1">
        <v>42636.702743055554</v>
      </c>
      <c r="Q3681" s="1">
        <v>42450</v>
      </c>
    </row>
    <row r="3682" spans="1:17" x14ac:dyDescent="0.25">
      <c r="A3682" t="s">
        <v>3012</v>
      </c>
      <c r="B3682" t="s">
        <v>3013</v>
      </c>
      <c r="C3682">
        <v>2621</v>
      </c>
      <c r="D3682" t="s">
        <v>3014</v>
      </c>
      <c r="E3682" t="s">
        <v>212</v>
      </c>
      <c r="F3682" t="s">
        <v>904</v>
      </c>
      <c r="G3682" t="s">
        <v>213</v>
      </c>
      <c r="H3682">
        <v>0</v>
      </c>
      <c r="I3682" t="s">
        <v>107</v>
      </c>
      <c r="J3682" t="s">
        <v>24</v>
      </c>
      <c r="K3682">
        <v>1885</v>
      </c>
      <c r="L3682" t="s">
        <v>35</v>
      </c>
      <c r="M3682" s="1">
        <v>42450</v>
      </c>
      <c r="N3682" s="1">
        <v>42815</v>
      </c>
      <c r="O3682" t="s">
        <v>26</v>
      </c>
      <c r="P3682" s="1">
        <v>42636.702743055554</v>
      </c>
      <c r="Q3682" s="1">
        <v>42450</v>
      </c>
    </row>
    <row r="3683" spans="1:17" x14ac:dyDescent="0.25">
      <c r="A3683" t="s">
        <v>2725</v>
      </c>
      <c r="B3683" t="s">
        <v>2726</v>
      </c>
      <c r="C3683">
        <v>1770</v>
      </c>
      <c r="D3683" t="s">
        <v>3015</v>
      </c>
      <c r="E3683" t="s">
        <v>946</v>
      </c>
      <c r="F3683" t="s">
        <v>70</v>
      </c>
      <c r="G3683" t="s">
        <v>245</v>
      </c>
      <c r="H3683">
        <v>0</v>
      </c>
      <c r="I3683" t="s">
        <v>107</v>
      </c>
      <c r="J3683" t="s">
        <v>24</v>
      </c>
      <c r="K3683">
        <v>1596</v>
      </c>
      <c r="L3683" t="s">
        <v>25</v>
      </c>
      <c r="M3683" s="1">
        <v>42327</v>
      </c>
      <c r="N3683" s="1">
        <v>42693</v>
      </c>
      <c r="O3683" t="s">
        <v>26</v>
      </c>
      <c r="P3683" s="1">
        <v>42627.615590277775</v>
      </c>
      <c r="Q3683" s="1">
        <v>42327</v>
      </c>
    </row>
    <row r="3684" spans="1:17" x14ac:dyDescent="0.25">
      <c r="A3684" t="s">
        <v>2725</v>
      </c>
      <c r="B3684" t="s">
        <v>2726</v>
      </c>
      <c r="C3684">
        <v>1770</v>
      </c>
      <c r="D3684" t="s">
        <v>3015</v>
      </c>
      <c r="E3684" t="s">
        <v>946</v>
      </c>
      <c r="F3684" t="s">
        <v>70</v>
      </c>
      <c r="G3684" t="s">
        <v>245</v>
      </c>
      <c r="H3684">
        <v>0</v>
      </c>
      <c r="I3684" t="s">
        <v>107</v>
      </c>
      <c r="J3684" t="s">
        <v>27</v>
      </c>
      <c r="K3684">
        <v>1596</v>
      </c>
      <c r="L3684" t="s">
        <v>25</v>
      </c>
      <c r="M3684" s="1">
        <v>42327</v>
      </c>
      <c r="N3684" s="1">
        <v>42693</v>
      </c>
      <c r="O3684" t="s">
        <v>26</v>
      </c>
      <c r="P3684" s="1">
        <v>42627.615590277775</v>
      </c>
      <c r="Q3684" s="1">
        <v>42327</v>
      </c>
    </row>
    <row r="3685" spans="1:17" x14ac:dyDescent="0.25">
      <c r="A3685" t="s">
        <v>2725</v>
      </c>
      <c r="B3685" t="s">
        <v>2726</v>
      </c>
      <c r="C3685">
        <v>1770</v>
      </c>
      <c r="D3685" t="s">
        <v>3015</v>
      </c>
      <c r="E3685" t="s">
        <v>946</v>
      </c>
      <c r="F3685" t="s">
        <v>70</v>
      </c>
      <c r="G3685" t="s">
        <v>245</v>
      </c>
      <c r="H3685">
        <v>0</v>
      </c>
      <c r="I3685" t="s">
        <v>107</v>
      </c>
      <c r="J3685" t="s">
        <v>24</v>
      </c>
      <c r="K3685">
        <v>2779</v>
      </c>
      <c r="L3685" t="s">
        <v>35</v>
      </c>
      <c r="M3685" s="1">
        <v>42709</v>
      </c>
      <c r="N3685" s="1">
        <v>43074</v>
      </c>
      <c r="O3685" t="s">
        <v>26</v>
      </c>
      <c r="P3685" s="1">
        <v>42723.368391203701</v>
      </c>
      <c r="Q3685" s="1">
        <v>42709</v>
      </c>
    </row>
    <row r="3686" spans="1:17" x14ac:dyDescent="0.25">
      <c r="A3686" t="s">
        <v>2725</v>
      </c>
      <c r="B3686" t="s">
        <v>2726</v>
      </c>
      <c r="C3686">
        <v>1770</v>
      </c>
      <c r="D3686" t="s">
        <v>3015</v>
      </c>
      <c r="E3686" t="s">
        <v>946</v>
      </c>
      <c r="F3686" t="s">
        <v>70</v>
      </c>
      <c r="G3686" t="s">
        <v>245</v>
      </c>
      <c r="H3686">
        <v>0</v>
      </c>
      <c r="I3686" t="s">
        <v>107</v>
      </c>
      <c r="J3686" t="s">
        <v>27</v>
      </c>
      <c r="K3686">
        <v>2779</v>
      </c>
      <c r="L3686" t="s">
        <v>35</v>
      </c>
      <c r="M3686" s="1">
        <v>42709</v>
      </c>
      <c r="N3686" s="1">
        <v>43074</v>
      </c>
      <c r="O3686" t="s">
        <v>26</v>
      </c>
      <c r="P3686" s="1">
        <v>42723.368391203701</v>
      </c>
      <c r="Q3686" s="1">
        <v>42709</v>
      </c>
    </row>
    <row r="3687" spans="1:17" x14ac:dyDescent="0.25">
      <c r="A3687" t="s">
        <v>28</v>
      </c>
      <c r="B3687" t="s">
        <v>29</v>
      </c>
      <c r="C3687">
        <v>1862</v>
      </c>
      <c r="D3687" t="s">
        <v>3016</v>
      </c>
      <c r="E3687" t="s">
        <v>208</v>
      </c>
      <c r="F3687" t="s">
        <v>829</v>
      </c>
      <c r="G3687" t="s">
        <v>1363</v>
      </c>
      <c r="H3687">
        <v>1</v>
      </c>
      <c r="I3687" t="s">
        <v>1279</v>
      </c>
      <c r="J3687" t="s">
        <v>24</v>
      </c>
      <c r="K3687">
        <v>645</v>
      </c>
      <c r="L3687" t="s">
        <v>35</v>
      </c>
      <c r="M3687" s="1">
        <v>42573</v>
      </c>
      <c r="N3687" s="1">
        <v>42757</v>
      </c>
      <c r="O3687" t="s">
        <v>26</v>
      </c>
      <c r="P3687" s="1">
        <v>42591.398113425923</v>
      </c>
      <c r="Q3687" s="1">
        <v>42573</v>
      </c>
    </row>
    <row r="3688" spans="1:17" x14ac:dyDescent="0.25">
      <c r="A3688" t="s">
        <v>28</v>
      </c>
      <c r="B3688" t="s">
        <v>29</v>
      </c>
      <c r="C3688">
        <v>1862</v>
      </c>
      <c r="D3688" t="s">
        <v>3016</v>
      </c>
      <c r="E3688" t="s">
        <v>208</v>
      </c>
      <c r="F3688" t="s">
        <v>829</v>
      </c>
      <c r="G3688" t="s">
        <v>1363</v>
      </c>
      <c r="H3688">
        <v>1</v>
      </c>
      <c r="I3688" t="s">
        <v>1279</v>
      </c>
      <c r="J3688" t="s">
        <v>27</v>
      </c>
      <c r="K3688">
        <v>645</v>
      </c>
      <c r="L3688" t="s">
        <v>35</v>
      </c>
      <c r="M3688" s="1">
        <v>42573</v>
      </c>
      <c r="N3688" s="1">
        <v>42757</v>
      </c>
      <c r="O3688" t="s">
        <v>26</v>
      </c>
      <c r="P3688" s="1">
        <v>42591.398113425923</v>
      </c>
      <c r="Q3688" s="1">
        <v>42573</v>
      </c>
    </row>
    <row r="3689" spans="1:17" x14ac:dyDescent="0.25">
      <c r="A3689" t="s">
        <v>28</v>
      </c>
      <c r="B3689" t="s">
        <v>29</v>
      </c>
      <c r="C3689">
        <v>1862</v>
      </c>
      <c r="D3689" t="s">
        <v>3016</v>
      </c>
      <c r="E3689" t="s">
        <v>208</v>
      </c>
      <c r="F3689" t="s">
        <v>829</v>
      </c>
      <c r="G3689" t="s">
        <v>1363</v>
      </c>
      <c r="H3689">
        <v>1</v>
      </c>
      <c r="I3689" t="s">
        <v>1279</v>
      </c>
      <c r="J3689" t="s">
        <v>36</v>
      </c>
      <c r="K3689">
        <v>645</v>
      </c>
      <c r="L3689" t="s">
        <v>35</v>
      </c>
      <c r="M3689" s="1">
        <v>42573</v>
      </c>
      <c r="N3689" s="1">
        <v>42757</v>
      </c>
      <c r="O3689" t="s">
        <v>26</v>
      </c>
      <c r="P3689" s="1">
        <v>42591.398113425923</v>
      </c>
      <c r="Q3689" s="1">
        <v>42573</v>
      </c>
    </row>
    <row r="3690" spans="1:17" x14ac:dyDescent="0.25">
      <c r="A3690" t="s">
        <v>2553</v>
      </c>
      <c r="B3690" t="s">
        <v>2554</v>
      </c>
      <c r="C3690">
        <v>1088</v>
      </c>
      <c r="D3690" t="s">
        <v>3017</v>
      </c>
      <c r="E3690" t="s">
        <v>217</v>
      </c>
      <c r="F3690" t="s">
        <v>32</v>
      </c>
      <c r="G3690" t="s">
        <v>152</v>
      </c>
      <c r="H3690">
        <v>0</v>
      </c>
      <c r="I3690" t="s">
        <v>107</v>
      </c>
      <c r="J3690" t="s">
        <v>24</v>
      </c>
      <c r="K3690">
        <v>1724</v>
      </c>
      <c r="L3690" t="s">
        <v>35</v>
      </c>
      <c r="M3690" s="1">
        <v>42398</v>
      </c>
      <c r="N3690" s="1">
        <v>42764</v>
      </c>
      <c r="O3690" t="s">
        <v>26</v>
      </c>
      <c r="P3690" s="1">
        <v>42633.643495370372</v>
      </c>
      <c r="Q3690" s="1">
        <v>42398</v>
      </c>
    </row>
    <row r="3691" spans="1:17" x14ac:dyDescent="0.25">
      <c r="A3691" t="s">
        <v>2553</v>
      </c>
      <c r="B3691" t="s">
        <v>2554</v>
      </c>
      <c r="C3691">
        <v>1088</v>
      </c>
      <c r="D3691" t="s">
        <v>3017</v>
      </c>
      <c r="E3691" t="s">
        <v>217</v>
      </c>
      <c r="F3691" t="s">
        <v>32</v>
      </c>
      <c r="G3691" t="s">
        <v>152</v>
      </c>
      <c r="H3691">
        <v>0</v>
      </c>
      <c r="I3691" t="s">
        <v>107</v>
      </c>
      <c r="J3691" t="s">
        <v>27</v>
      </c>
      <c r="K3691">
        <v>1724</v>
      </c>
      <c r="L3691" t="s">
        <v>35</v>
      </c>
      <c r="M3691" s="1">
        <v>42398</v>
      </c>
      <c r="N3691" s="1">
        <v>42764</v>
      </c>
      <c r="O3691" t="s">
        <v>26</v>
      </c>
      <c r="P3691" s="1">
        <v>42633.643495370372</v>
      </c>
      <c r="Q3691" s="1">
        <v>42398</v>
      </c>
    </row>
    <row r="3692" spans="1:17" x14ac:dyDescent="0.25">
      <c r="A3692" t="s">
        <v>355</v>
      </c>
      <c r="B3692" t="s">
        <v>356</v>
      </c>
      <c r="C3692">
        <v>1384</v>
      </c>
      <c r="D3692" t="s">
        <v>3018</v>
      </c>
      <c r="E3692" t="s">
        <v>217</v>
      </c>
      <c r="F3692" t="s">
        <v>995</v>
      </c>
      <c r="G3692" t="s">
        <v>2753</v>
      </c>
      <c r="H3692">
        <v>1</v>
      </c>
      <c r="I3692" t="s">
        <v>156</v>
      </c>
      <c r="J3692" t="s">
        <v>24</v>
      </c>
      <c r="K3692">
        <v>670</v>
      </c>
      <c r="L3692" t="s">
        <v>101</v>
      </c>
      <c r="M3692" s="1">
        <v>42506</v>
      </c>
      <c r="N3692" s="1">
        <v>42690</v>
      </c>
      <c r="O3692" t="s">
        <v>88</v>
      </c>
      <c r="P3692" s="1">
        <v>42591.467361111114</v>
      </c>
      <c r="Q3692" s="1">
        <v>42506</v>
      </c>
    </row>
    <row r="3693" spans="1:17" x14ac:dyDescent="0.25">
      <c r="A3693" t="s">
        <v>355</v>
      </c>
      <c r="B3693" t="s">
        <v>356</v>
      </c>
      <c r="C3693">
        <v>1384</v>
      </c>
      <c r="D3693" t="s">
        <v>3018</v>
      </c>
      <c r="E3693" t="s">
        <v>217</v>
      </c>
      <c r="F3693" t="s">
        <v>995</v>
      </c>
      <c r="G3693" t="s">
        <v>2753</v>
      </c>
      <c r="H3693">
        <v>1</v>
      </c>
      <c r="I3693" t="s">
        <v>156</v>
      </c>
      <c r="J3693" t="s">
        <v>27</v>
      </c>
      <c r="K3693">
        <v>670</v>
      </c>
      <c r="L3693" t="s">
        <v>101</v>
      </c>
      <c r="M3693" s="1">
        <v>42506</v>
      </c>
      <c r="N3693" s="1">
        <v>42690</v>
      </c>
      <c r="O3693" t="s">
        <v>88</v>
      </c>
      <c r="P3693" s="1">
        <v>42591.467361111114</v>
      </c>
      <c r="Q3693" s="1">
        <v>42506</v>
      </c>
    </row>
    <row r="3694" spans="1:17" x14ac:dyDescent="0.25">
      <c r="A3694" t="s">
        <v>355</v>
      </c>
      <c r="B3694" t="s">
        <v>356</v>
      </c>
      <c r="C3694">
        <v>1384</v>
      </c>
      <c r="D3694" t="s">
        <v>3018</v>
      </c>
      <c r="E3694" t="s">
        <v>217</v>
      </c>
      <c r="F3694" t="s">
        <v>995</v>
      </c>
      <c r="G3694" t="s">
        <v>2753</v>
      </c>
      <c r="H3694">
        <v>1</v>
      </c>
      <c r="I3694" t="s">
        <v>156</v>
      </c>
      <c r="J3694" t="s">
        <v>36</v>
      </c>
      <c r="K3694">
        <v>670</v>
      </c>
      <c r="L3694" t="s">
        <v>101</v>
      </c>
      <c r="M3694" s="1">
        <v>42506</v>
      </c>
      <c r="N3694" s="1">
        <v>42690</v>
      </c>
      <c r="O3694" t="s">
        <v>88</v>
      </c>
      <c r="P3694" s="1">
        <v>42591.467361111114</v>
      </c>
      <c r="Q3694" s="1">
        <v>42506</v>
      </c>
    </row>
    <row r="3695" spans="1:17" x14ac:dyDescent="0.25">
      <c r="A3695" t="s">
        <v>114</v>
      </c>
      <c r="B3695" t="s">
        <v>115</v>
      </c>
      <c r="C3695">
        <v>2602</v>
      </c>
      <c r="D3695" t="s">
        <v>3019</v>
      </c>
      <c r="E3695" t="s">
        <v>217</v>
      </c>
      <c r="F3695" t="s">
        <v>696</v>
      </c>
      <c r="G3695" t="s">
        <v>2899</v>
      </c>
      <c r="H3695">
        <v>0</v>
      </c>
      <c r="I3695" t="s">
        <v>107</v>
      </c>
      <c r="J3695" t="s">
        <v>24</v>
      </c>
      <c r="K3695">
        <v>2177</v>
      </c>
      <c r="L3695" t="s">
        <v>35</v>
      </c>
      <c r="M3695" s="1">
        <v>42429</v>
      </c>
      <c r="N3695" s="1">
        <v>42794</v>
      </c>
      <c r="O3695" t="s">
        <v>26</v>
      </c>
      <c r="P3695" s="1">
        <v>42642.686041666668</v>
      </c>
      <c r="Q3695" s="1">
        <v>42429</v>
      </c>
    </row>
    <row r="3696" spans="1:17" x14ac:dyDescent="0.25">
      <c r="A3696" t="s">
        <v>114</v>
      </c>
      <c r="B3696" t="s">
        <v>115</v>
      </c>
      <c r="C3696">
        <v>2602</v>
      </c>
      <c r="D3696" t="s">
        <v>3019</v>
      </c>
      <c r="E3696" t="s">
        <v>217</v>
      </c>
      <c r="F3696" t="s">
        <v>696</v>
      </c>
      <c r="G3696" t="s">
        <v>2899</v>
      </c>
      <c r="H3696">
        <v>0</v>
      </c>
      <c r="I3696" t="s">
        <v>107</v>
      </c>
      <c r="J3696" t="s">
        <v>27</v>
      </c>
      <c r="K3696">
        <v>2177</v>
      </c>
      <c r="L3696" t="s">
        <v>35</v>
      </c>
      <c r="M3696" s="1">
        <v>42429</v>
      </c>
      <c r="N3696" s="1">
        <v>42794</v>
      </c>
      <c r="O3696" t="s">
        <v>26</v>
      </c>
      <c r="P3696" s="1">
        <v>42642.686041666668</v>
      </c>
      <c r="Q3696" s="1">
        <v>42429</v>
      </c>
    </row>
    <row r="3697" spans="1:17" x14ac:dyDescent="0.25">
      <c r="A3697" t="s">
        <v>114</v>
      </c>
      <c r="B3697" t="s">
        <v>115</v>
      </c>
      <c r="C3697">
        <v>2602</v>
      </c>
      <c r="D3697" t="s">
        <v>3020</v>
      </c>
      <c r="E3697" t="s">
        <v>1006</v>
      </c>
      <c r="F3697" t="s">
        <v>154</v>
      </c>
      <c r="G3697" t="s">
        <v>206</v>
      </c>
      <c r="H3697">
        <v>1</v>
      </c>
      <c r="I3697" t="s">
        <v>225</v>
      </c>
      <c r="J3697" t="s">
        <v>36</v>
      </c>
      <c r="K3697">
        <v>297</v>
      </c>
      <c r="L3697" t="s">
        <v>101</v>
      </c>
      <c r="M3697" s="1">
        <v>42460</v>
      </c>
      <c r="N3697" s="1">
        <v>42643</v>
      </c>
      <c r="O3697" t="s">
        <v>88</v>
      </c>
      <c r="P3697" s="1">
        <v>42583.546342592592</v>
      </c>
      <c r="Q3697" s="1">
        <v>42460</v>
      </c>
    </row>
    <row r="3698" spans="1:17" x14ac:dyDescent="0.25">
      <c r="A3698" t="s">
        <v>114</v>
      </c>
      <c r="B3698" t="s">
        <v>115</v>
      </c>
      <c r="C3698">
        <v>2602</v>
      </c>
      <c r="D3698" t="s">
        <v>3020</v>
      </c>
      <c r="E3698" t="s">
        <v>1006</v>
      </c>
      <c r="F3698" t="s">
        <v>154</v>
      </c>
      <c r="G3698" t="s">
        <v>206</v>
      </c>
      <c r="H3698">
        <v>1</v>
      </c>
      <c r="I3698" t="s">
        <v>225</v>
      </c>
      <c r="J3698" t="s">
        <v>24</v>
      </c>
      <c r="K3698">
        <v>297</v>
      </c>
      <c r="L3698" t="s">
        <v>101</v>
      </c>
      <c r="M3698" s="1">
        <v>42460</v>
      </c>
      <c r="N3698" s="1">
        <v>42643</v>
      </c>
      <c r="O3698" t="s">
        <v>88</v>
      </c>
      <c r="P3698" s="1">
        <v>42583.546342592592</v>
      </c>
      <c r="Q3698" s="1">
        <v>42460</v>
      </c>
    </row>
    <row r="3699" spans="1:17" x14ac:dyDescent="0.25">
      <c r="A3699" t="s">
        <v>114</v>
      </c>
      <c r="B3699" t="s">
        <v>115</v>
      </c>
      <c r="C3699">
        <v>2602</v>
      </c>
      <c r="D3699" t="s">
        <v>3020</v>
      </c>
      <c r="E3699" t="s">
        <v>1006</v>
      </c>
      <c r="F3699" t="s">
        <v>154</v>
      </c>
      <c r="G3699" t="s">
        <v>206</v>
      </c>
      <c r="H3699">
        <v>1</v>
      </c>
      <c r="I3699" t="s">
        <v>225</v>
      </c>
      <c r="J3699" t="s">
        <v>27</v>
      </c>
      <c r="K3699">
        <v>297</v>
      </c>
      <c r="L3699" t="s">
        <v>101</v>
      </c>
      <c r="M3699" s="1">
        <v>42460</v>
      </c>
      <c r="N3699" s="1">
        <v>42643</v>
      </c>
      <c r="O3699" t="s">
        <v>88</v>
      </c>
      <c r="P3699" s="1">
        <v>42583.546342592592</v>
      </c>
      <c r="Q3699" s="1">
        <v>42460</v>
      </c>
    </row>
    <row r="3700" spans="1:17" x14ac:dyDescent="0.25">
      <c r="A3700" t="s">
        <v>114</v>
      </c>
      <c r="B3700" t="s">
        <v>115</v>
      </c>
      <c r="C3700">
        <v>2602</v>
      </c>
      <c r="D3700" t="s">
        <v>3020</v>
      </c>
      <c r="E3700" t="s">
        <v>1006</v>
      </c>
      <c r="F3700" t="s">
        <v>154</v>
      </c>
      <c r="G3700" t="s">
        <v>206</v>
      </c>
      <c r="H3700">
        <v>1</v>
      </c>
      <c r="I3700" t="s">
        <v>225</v>
      </c>
      <c r="J3700" t="s">
        <v>27</v>
      </c>
      <c r="K3700">
        <v>2254</v>
      </c>
      <c r="L3700" t="s">
        <v>35</v>
      </c>
      <c r="M3700" s="1">
        <v>42642</v>
      </c>
      <c r="N3700" s="1">
        <v>42823</v>
      </c>
      <c r="O3700" t="s">
        <v>26</v>
      </c>
      <c r="P3700" s="1">
        <v>42646.611666666664</v>
      </c>
      <c r="Q3700" s="1">
        <v>42642</v>
      </c>
    </row>
    <row r="3701" spans="1:17" x14ac:dyDescent="0.25">
      <c r="A3701" t="s">
        <v>114</v>
      </c>
      <c r="B3701" t="s">
        <v>115</v>
      </c>
      <c r="C3701">
        <v>2602</v>
      </c>
      <c r="D3701" t="s">
        <v>3020</v>
      </c>
      <c r="E3701" t="s">
        <v>1006</v>
      </c>
      <c r="F3701" t="s">
        <v>154</v>
      </c>
      <c r="G3701" t="s">
        <v>206</v>
      </c>
      <c r="H3701">
        <v>1</v>
      </c>
      <c r="I3701" t="s">
        <v>225</v>
      </c>
      <c r="J3701" t="s">
        <v>36</v>
      </c>
      <c r="K3701">
        <v>2254</v>
      </c>
      <c r="L3701" t="s">
        <v>35</v>
      </c>
      <c r="M3701" s="1">
        <v>42642</v>
      </c>
      <c r="N3701" s="1">
        <v>42823</v>
      </c>
      <c r="O3701" t="s">
        <v>26</v>
      </c>
      <c r="P3701" s="1">
        <v>42646.611666666664</v>
      </c>
      <c r="Q3701" s="1">
        <v>42642</v>
      </c>
    </row>
    <row r="3702" spans="1:17" x14ac:dyDescent="0.25">
      <c r="A3702" t="s">
        <v>114</v>
      </c>
      <c r="B3702" t="s">
        <v>115</v>
      </c>
      <c r="C3702">
        <v>2602</v>
      </c>
      <c r="D3702" t="s">
        <v>3020</v>
      </c>
      <c r="E3702" t="s">
        <v>1006</v>
      </c>
      <c r="F3702" t="s">
        <v>154</v>
      </c>
      <c r="G3702" t="s">
        <v>206</v>
      </c>
      <c r="H3702">
        <v>1</v>
      </c>
      <c r="I3702" t="s">
        <v>225</v>
      </c>
      <c r="J3702" t="s">
        <v>24</v>
      </c>
      <c r="K3702">
        <v>2254</v>
      </c>
      <c r="L3702" t="s">
        <v>35</v>
      </c>
      <c r="M3702" s="1">
        <v>42642</v>
      </c>
      <c r="N3702" s="1">
        <v>42823</v>
      </c>
      <c r="O3702" t="s">
        <v>26</v>
      </c>
      <c r="P3702" s="1">
        <v>42646.611666666664</v>
      </c>
      <c r="Q3702" s="1">
        <v>42642</v>
      </c>
    </row>
    <row r="3703" spans="1:17" x14ac:dyDescent="0.25">
      <c r="A3703" t="s">
        <v>1285</v>
      </c>
      <c r="B3703" t="s">
        <v>1286</v>
      </c>
      <c r="C3703">
        <v>2650</v>
      </c>
      <c r="D3703" t="s">
        <v>3021</v>
      </c>
      <c r="E3703" t="s">
        <v>1006</v>
      </c>
      <c r="F3703" t="s">
        <v>154</v>
      </c>
      <c r="G3703" t="s">
        <v>206</v>
      </c>
      <c r="H3703">
        <v>0</v>
      </c>
      <c r="I3703" t="s">
        <v>65</v>
      </c>
      <c r="J3703" t="s">
        <v>24</v>
      </c>
      <c r="K3703">
        <v>2143</v>
      </c>
      <c r="L3703" t="s">
        <v>35</v>
      </c>
      <c r="M3703" s="1">
        <v>42641</v>
      </c>
      <c r="N3703" s="1">
        <v>43006</v>
      </c>
      <c r="O3703" t="s">
        <v>88</v>
      </c>
      <c r="P3703" s="1">
        <v>42641.783680555556</v>
      </c>
      <c r="Q3703" s="1">
        <v>42641</v>
      </c>
    </row>
    <row r="3704" spans="1:17" x14ac:dyDescent="0.25">
      <c r="A3704" t="s">
        <v>1285</v>
      </c>
      <c r="B3704" t="s">
        <v>1286</v>
      </c>
      <c r="C3704">
        <v>2650</v>
      </c>
      <c r="D3704" t="s">
        <v>3021</v>
      </c>
      <c r="E3704" t="s">
        <v>1006</v>
      </c>
      <c r="F3704" t="s">
        <v>154</v>
      </c>
      <c r="G3704" t="s">
        <v>206</v>
      </c>
      <c r="H3704">
        <v>0</v>
      </c>
      <c r="I3704" t="s">
        <v>65</v>
      </c>
      <c r="J3704" t="s">
        <v>27</v>
      </c>
      <c r="K3704">
        <v>2143</v>
      </c>
      <c r="L3704" t="s">
        <v>35</v>
      </c>
      <c r="M3704" s="1">
        <v>42641</v>
      </c>
      <c r="N3704" s="1">
        <v>43006</v>
      </c>
      <c r="O3704" t="s">
        <v>88</v>
      </c>
      <c r="P3704" s="1">
        <v>42641.783680555556</v>
      </c>
      <c r="Q3704" s="1">
        <v>42641</v>
      </c>
    </row>
    <row r="3705" spans="1:17" x14ac:dyDescent="0.25">
      <c r="A3705" t="s">
        <v>2586</v>
      </c>
      <c r="B3705" t="s">
        <v>2587</v>
      </c>
      <c r="C3705">
        <v>1172</v>
      </c>
      <c r="D3705" t="s">
        <v>3022</v>
      </c>
      <c r="E3705" t="s">
        <v>217</v>
      </c>
      <c r="F3705" t="s">
        <v>70</v>
      </c>
      <c r="G3705" t="s">
        <v>161</v>
      </c>
      <c r="H3705">
        <v>0</v>
      </c>
      <c r="I3705" t="s">
        <v>107</v>
      </c>
      <c r="J3705" t="s">
        <v>24</v>
      </c>
      <c r="K3705">
        <v>958</v>
      </c>
      <c r="L3705" t="s">
        <v>101</v>
      </c>
      <c r="M3705" s="1">
        <v>42296</v>
      </c>
      <c r="N3705" s="1">
        <v>42662</v>
      </c>
      <c r="O3705" t="s">
        <v>26</v>
      </c>
      <c r="P3705" s="1">
        <v>42599.434675925928</v>
      </c>
      <c r="Q3705" s="1">
        <v>42296</v>
      </c>
    </row>
    <row r="3706" spans="1:17" x14ac:dyDescent="0.25">
      <c r="A3706" t="s">
        <v>2586</v>
      </c>
      <c r="B3706" t="s">
        <v>2587</v>
      </c>
      <c r="C3706">
        <v>1172</v>
      </c>
      <c r="D3706" t="s">
        <v>3022</v>
      </c>
      <c r="E3706" t="s">
        <v>217</v>
      </c>
      <c r="F3706" t="s">
        <v>70</v>
      </c>
      <c r="G3706" t="s">
        <v>161</v>
      </c>
      <c r="H3706">
        <v>0</v>
      </c>
      <c r="I3706" t="s">
        <v>107</v>
      </c>
      <c r="J3706" t="s">
        <v>27</v>
      </c>
      <c r="K3706">
        <v>958</v>
      </c>
      <c r="L3706" t="s">
        <v>101</v>
      </c>
      <c r="M3706" s="1">
        <v>42296</v>
      </c>
      <c r="N3706" s="1">
        <v>42662</v>
      </c>
      <c r="O3706" t="s">
        <v>26</v>
      </c>
      <c r="P3706" s="1">
        <v>42599.434675925928</v>
      </c>
      <c r="Q3706" s="1">
        <v>42296</v>
      </c>
    </row>
    <row r="3707" spans="1:17" x14ac:dyDescent="0.25">
      <c r="A3707" t="s">
        <v>2586</v>
      </c>
      <c r="B3707" t="s">
        <v>2587</v>
      </c>
      <c r="C3707">
        <v>1172</v>
      </c>
      <c r="D3707" t="s">
        <v>3022</v>
      </c>
      <c r="E3707" t="s">
        <v>217</v>
      </c>
      <c r="F3707" t="s">
        <v>70</v>
      </c>
      <c r="G3707" t="s">
        <v>161</v>
      </c>
      <c r="H3707">
        <v>0</v>
      </c>
      <c r="I3707" t="s">
        <v>107</v>
      </c>
      <c r="J3707" t="s">
        <v>24</v>
      </c>
      <c r="K3707">
        <v>2335</v>
      </c>
      <c r="L3707" t="s">
        <v>35</v>
      </c>
      <c r="M3707" s="1">
        <v>42646</v>
      </c>
      <c r="N3707" s="1">
        <v>43011</v>
      </c>
      <c r="O3707" t="s">
        <v>26</v>
      </c>
      <c r="P3707" s="1">
        <v>42657.678136574075</v>
      </c>
      <c r="Q3707" s="1">
        <v>42646</v>
      </c>
    </row>
    <row r="3708" spans="1:17" x14ac:dyDescent="0.25">
      <c r="A3708" t="s">
        <v>2586</v>
      </c>
      <c r="B3708" t="s">
        <v>2587</v>
      </c>
      <c r="C3708">
        <v>1172</v>
      </c>
      <c r="D3708" t="s">
        <v>3022</v>
      </c>
      <c r="E3708" t="s">
        <v>217</v>
      </c>
      <c r="F3708" t="s">
        <v>70</v>
      </c>
      <c r="G3708" t="s">
        <v>161</v>
      </c>
      <c r="H3708">
        <v>0</v>
      </c>
      <c r="I3708" t="s">
        <v>107</v>
      </c>
      <c r="J3708" t="s">
        <v>27</v>
      </c>
      <c r="K3708">
        <v>2335</v>
      </c>
      <c r="L3708" t="s">
        <v>35</v>
      </c>
      <c r="M3708" s="1">
        <v>42646</v>
      </c>
      <c r="N3708" s="1">
        <v>43011</v>
      </c>
      <c r="O3708" t="s">
        <v>26</v>
      </c>
      <c r="P3708" s="1">
        <v>42657.678136574075</v>
      </c>
      <c r="Q3708" s="1">
        <v>42646</v>
      </c>
    </row>
    <row r="3709" spans="1:17" x14ac:dyDescent="0.25">
      <c r="A3709" t="s">
        <v>28</v>
      </c>
      <c r="B3709" t="s">
        <v>29</v>
      </c>
      <c r="C3709">
        <v>1862</v>
      </c>
      <c r="D3709" t="s">
        <v>3023</v>
      </c>
      <c r="E3709" t="s">
        <v>1006</v>
      </c>
      <c r="F3709" t="s">
        <v>154</v>
      </c>
      <c r="G3709" t="s">
        <v>206</v>
      </c>
      <c r="H3709">
        <v>0</v>
      </c>
      <c r="I3709" t="s">
        <v>65</v>
      </c>
      <c r="J3709" t="s">
        <v>27</v>
      </c>
      <c r="K3709">
        <v>2227</v>
      </c>
      <c r="L3709" t="s">
        <v>35</v>
      </c>
      <c r="M3709" s="1">
        <v>42423</v>
      </c>
      <c r="N3709" s="1">
        <v>42789</v>
      </c>
      <c r="O3709" t="s">
        <v>26</v>
      </c>
      <c r="P3709" s="1">
        <v>42643.484629629631</v>
      </c>
      <c r="Q3709" s="1">
        <v>42423</v>
      </c>
    </row>
    <row r="3710" spans="1:17" x14ac:dyDescent="0.25">
      <c r="A3710" t="s">
        <v>28</v>
      </c>
      <c r="B3710" t="s">
        <v>29</v>
      </c>
      <c r="C3710">
        <v>1862</v>
      </c>
      <c r="D3710" t="s">
        <v>3023</v>
      </c>
      <c r="E3710" t="s">
        <v>1006</v>
      </c>
      <c r="F3710" t="s">
        <v>154</v>
      </c>
      <c r="G3710" t="s">
        <v>206</v>
      </c>
      <c r="H3710">
        <v>0</v>
      </c>
      <c r="I3710" t="s">
        <v>65</v>
      </c>
      <c r="J3710" t="s">
        <v>24</v>
      </c>
      <c r="K3710">
        <v>2227</v>
      </c>
      <c r="L3710" t="s">
        <v>35</v>
      </c>
      <c r="M3710" s="1">
        <v>42423</v>
      </c>
      <c r="N3710" s="1">
        <v>42789</v>
      </c>
      <c r="O3710" t="s">
        <v>26</v>
      </c>
      <c r="P3710" s="1">
        <v>42643.484629629631</v>
      </c>
      <c r="Q3710" s="1">
        <v>42423</v>
      </c>
    </row>
    <row r="3711" spans="1:17" x14ac:dyDescent="0.25">
      <c r="A3711" t="s">
        <v>2967</v>
      </c>
      <c r="B3711" t="s">
        <v>2968</v>
      </c>
      <c r="C3711">
        <v>2235</v>
      </c>
      <c r="D3711" t="s">
        <v>3024</v>
      </c>
      <c r="E3711" t="s">
        <v>212</v>
      </c>
      <c r="F3711" t="s">
        <v>70</v>
      </c>
      <c r="G3711" t="s">
        <v>161</v>
      </c>
      <c r="H3711">
        <v>0</v>
      </c>
      <c r="I3711" t="s">
        <v>107</v>
      </c>
      <c r="J3711" t="s">
        <v>24</v>
      </c>
      <c r="K3711">
        <v>781</v>
      </c>
      <c r="L3711" t="s">
        <v>35</v>
      </c>
      <c r="M3711" s="1">
        <v>42374</v>
      </c>
      <c r="N3711" s="1">
        <v>42740</v>
      </c>
      <c r="O3711" t="s">
        <v>88</v>
      </c>
      <c r="P3711" s="1">
        <v>42593.398402777777</v>
      </c>
      <c r="Q3711" s="1">
        <v>42374</v>
      </c>
    </row>
    <row r="3712" spans="1:17" x14ac:dyDescent="0.25">
      <c r="A3712" t="s">
        <v>2634</v>
      </c>
      <c r="B3712" t="s">
        <v>2635</v>
      </c>
      <c r="C3712">
        <v>1719</v>
      </c>
      <c r="D3712" t="s">
        <v>3025</v>
      </c>
      <c r="E3712" t="s">
        <v>946</v>
      </c>
      <c r="F3712" t="s">
        <v>70</v>
      </c>
      <c r="G3712" t="s">
        <v>245</v>
      </c>
      <c r="H3712">
        <v>0</v>
      </c>
      <c r="I3712" t="s">
        <v>107</v>
      </c>
      <c r="J3712" t="s">
        <v>27</v>
      </c>
      <c r="K3712" t="s">
        <v>99</v>
      </c>
      <c r="L3712" t="s">
        <v>99</v>
      </c>
      <c r="M3712" t="s">
        <v>99</v>
      </c>
      <c r="N3712" t="s">
        <v>99</v>
      </c>
      <c r="O3712" t="s">
        <v>99</v>
      </c>
      <c r="P3712" t="s">
        <v>99</v>
      </c>
      <c r="Q3712" t="s">
        <v>99</v>
      </c>
    </row>
    <row r="3713" spans="1:17" x14ac:dyDescent="0.25">
      <c r="A3713" t="s">
        <v>2559</v>
      </c>
      <c r="B3713" t="s">
        <v>2560</v>
      </c>
      <c r="C3713">
        <v>1081</v>
      </c>
      <c r="D3713" t="s">
        <v>3026</v>
      </c>
      <c r="E3713" t="s">
        <v>217</v>
      </c>
      <c r="F3713" t="s">
        <v>178</v>
      </c>
      <c r="G3713" t="s">
        <v>179</v>
      </c>
      <c r="H3713">
        <v>0</v>
      </c>
      <c r="I3713" t="s">
        <v>107</v>
      </c>
      <c r="J3713" t="s">
        <v>24</v>
      </c>
      <c r="K3713">
        <v>1559</v>
      </c>
      <c r="L3713" t="s">
        <v>25</v>
      </c>
      <c r="M3713" s="1">
        <v>42305</v>
      </c>
      <c r="N3713" s="1">
        <v>42671</v>
      </c>
      <c r="O3713" t="s">
        <v>26</v>
      </c>
      <c r="P3713" s="1">
        <v>42626.669293981482</v>
      </c>
      <c r="Q3713" s="1">
        <v>42305</v>
      </c>
    </row>
    <row r="3714" spans="1:17" x14ac:dyDescent="0.25">
      <c r="A3714" t="s">
        <v>2559</v>
      </c>
      <c r="B3714" t="s">
        <v>2560</v>
      </c>
      <c r="C3714">
        <v>1081</v>
      </c>
      <c r="D3714" t="s">
        <v>3026</v>
      </c>
      <c r="E3714" t="s">
        <v>217</v>
      </c>
      <c r="F3714" t="s">
        <v>178</v>
      </c>
      <c r="G3714" t="s">
        <v>179</v>
      </c>
      <c r="H3714">
        <v>0</v>
      </c>
      <c r="I3714" t="s">
        <v>107</v>
      </c>
      <c r="J3714" t="s">
        <v>27</v>
      </c>
      <c r="K3714">
        <v>1559</v>
      </c>
      <c r="L3714" t="s">
        <v>25</v>
      </c>
      <c r="M3714" s="1">
        <v>42305</v>
      </c>
      <c r="N3714" s="1">
        <v>42671</v>
      </c>
      <c r="O3714" t="s">
        <v>26</v>
      </c>
      <c r="P3714" s="1">
        <v>42626.669293981482</v>
      </c>
      <c r="Q3714" s="1">
        <v>42305</v>
      </c>
    </row>
    <row r="3715" spans="1:17" x14ac:dyDescent="0.25">
      <c r="A3715" t="s">
        <v>2546</v>
      </c>
      <c r="B3715" t="s">
        <v>2547</v>
      </c>
      <c r="C3715">
        <v>1098</v>
      </c>
      <c r="D3715" t="s">
        <v>3027</v>
      </c>
      <c r="E3715" t="s">
        <v>212</v>
      </c>
      <c r="F3715" t="s">
        <v>70</v>
      </c>
      <c r="G3715" t="s">
        <v>161</v>
      </c>
      <c r="H3715">
        <v>0</v>
      </c>
      <c r="I3715" t="s">
        <v>107</v>
      </c>
      <c r="J3715" t="s">
        <v>27</v>
      </c>
      <c r="K3715">
        <v>73</v>
      </c>
      <c r="L3715" t="s">
        <v>101</v>
      </c>
      <c r="M3715" s="1">
        <v>42313</v>
      </c>
      <c r="N3715" s="1">
        <v>42679</v>
      </c>
      <c r="O3715" t="s">
        <v>26</v>
      </c>
      <c r="P3715" s="1">
        <v>42566.715196759258</v>
      </c>
      <c r="Q3715" s="1">
        <v>42313</v>
      </c>
    </row>
    <row r="3716" spans="1:17" x14ac:dyDescent="0.25">
      <c r="A3716" t="s">
        <v>2546</v>
      </c>
      <c r="B3716" t="s">
        <v>2547</v>
      </c>
      <c r="C3716">
        <v>1098</v>
      </c>
      <c r="D3716" t="s">
        <v>3027</v>
      </c>
      <c r="E3716" t="s">
        <v>212</v>
      </c>
      <c r="F3716" t="s">
        <v>70</v>
      </c>
      <c r="G3716" t="s">
        <v>161</v>
      </c>
      <c r="H3716">
        <v>0</v>
      </c>
      <c r="I3716" t="s">
        <v>107</v>
      </c>
      <c r="J3716" t="s">
        <v>24</v>
      </c>
      <c r="K3716">
        <v>73</v>
      </c>
      <c r="L3716" t="s">
        <v>101</v>
      </c>
      <c r="M3716" s="1">
        <v>42313</v>
      </c>
      <c r="N3716" s="1">
        <v>42679</v>
      </c>
      <c r="O3716" t="s">
        <v>26</v>
      </c>
      <c r="P3716" s="1">
        <v>42566.715196759258</v>
      </c>
      <c r="Q3716" s="1">
        <v>42313</v>
      </c>
    </row>
    <row r="3717" spans="1:17" x14ac:dyDescent="0.25">
      <c r="A3717" t="s">
        <v>2546</v>
      </c>
      <c r="B3717" t="s">
        <v>2547</v>
      </c>
      <c r="C3717">
        <v>1098</v>
      </c>
      <c r="D3717" t="s">
        <v>3027</v>
      </c>
      <c r="E3717" t="s">
        <v>212</v>
      </c>
      <c r="F3717" t="s">
        <v>70</v>
      </c>
      <c r="G3717" t="s">
        <v>161</v>
      </c>
      <c r="H3717">
        <v>0</v>
      </c>
      <c r="I3717" t="s">
        <v>107</v>
      </c>
      <c r="J3717" t="s">
        <v>24</v>
      </c>
      <c r="K3717">
        <v>2480</v>
      </c>
      <c r="L3717" t="s">
        <v>35</v>
      </c>
      <c r="M3717" s="1">
        <v>42677</v>
      </c>
      <c r="N3717" s="1">
        <v>43042</v>
      </c>
      <c r="O3717" t="s">
        <v>26</v>
      </c>
      <c r="P3717" s="1">
        <v>42678.488437499997</v>
      </c>
      <c r="Q3717" s="1">
        <v>42677</v>
      </c>
    </row>
    <row r="3718" spans="1:17" x14ac:dyDescent="0.25">
      <c r="A3718" t="s">
        <v>2546</v>
      </c>
      <c r="B3718" t="s">
        <v>2547</v>
      </c>
      <c r="C3718">
        <v>1098</v>
      </c>
      <c r="D3718" t="s">
        <v>3027</v>
      </c>
      <c r="E3718" t="s">
        <v>212</v>
      </c>
      <c r="F3718" t="s">
        <v>70</v>
      </c>
      <c r="G3718" t="s">
        <v>161</v>
      </c>
      <c r="H3718">
        <v>0</v>
      </c>
      <c r="I3718" t="s">
        <v>107</v>
      </c>
      <c r="J3718" t="s">
        <v>27</v>
      </c>
      <c r="K3718">
        <v>2480</v>
      </c>
      <c r="L3718" t="s">
        <v>35</v>
      </c>
      <c r="M3718" s="1">
        <v>42677</v>
      </c>
      <c r="N3718" s="1">
        <v>43042</v>
      </c>
      <c r="O3718" t="s">
        <v>26</v>
      </c>
      <c r="P3718" s="1">
        <v>42678.488437499997</v>
      </c>
      <c r="Q3718" s="1">
        <v>42677</v>
      </c>
    </row>
    <row r="3719" spans="1:17" x14ac:dyDescent="0.25">
      <c r="A3719" t="s">
        <v>2559</v>
      </c>
      <c r="B3719" t="s">
        <v>2560</v>
      </c>
      <c r="C3719">
        <v>1081</v>
      </c>
      <c r="D3719" t="s">
        <v>3028</v>
      </c>
      <c r="E3719" t="s">
        <v>212</v>
      </c>
      <c r="F3719" t="s">
        <v>32</v>
      </c>
      <c r="G3719" t="s">
        <v>152</v>
      </c>
      <c r="H3719">
        <v>0</v>
      </c>
      <c r="I3719" t="s">
        <v>107</v>
      </c>
      <c r="J3719" t="s">
        <v>24</v>
      </c>
      <c r="K3719">
        <v>1579</v>
      </c>
      <c r="L3719" t="s">
        <v>35</v>
      </c>
      <c r="M3719" s="1">
        <v>42443</v>
      </c>
      <c r="N3719" s="1">
        <v>42808</v>
      </c>
      <c r="O3719" t="s">
        <v>26</v>
      </c>
      <c r="P3719" s="1">
        <v>42627.40079861111</v>
      </c>
      <c r="Q3719" s="1">
        <v>42443</v>
      </c>
    </row>
    <row r="3720" spans="1:17" x14ac:dyDescent="0.25">
      <c r="A3720" t="s">
        <v>2559</v>
      </c>
      <c r="B3720" t="s">
        <v>2560</v>
      </c>
      <c r="C3720">
        <v>1081</v>
      </c>
      <c r="D3720" t="s">
        <v>3028</v>
      </c>
      <c r="E3720" t="s">
        <v>212</v>
      </c>
      <c r="F3720" t="s">
        <v>32</v>
      </c>
      <c r="G3720" t="s">
        <v>152</v>
      </c>
      <c r="H3720">
        <v>0</v>
      </c>
      <c r="I3720" t="s">
        <v>107</v>
      </c>
      <c r="J3720" t="s">
        <v>27</v>
      </c>
      <c r="K3720">
        <v>1579</v>
      </c>
      <c r="L3720" t="s">
        <v>35</v>
      </c>
      <c r="M3720" s="1">
        <v>42443</v>
      </c>
      <c r="N3720" s="1">
        <v>42808</v>
      </c>
      <c r="O3720" t="s">
        <v>26</v>
      </c>
      <c r="P3720" s="1">
        <v>42627.40079861111</v>
      </c>
      <c r="Q3720" s="1">
        <v>42443</v>
      </c>
    </row>
    <row r="3721" spans="1:17" x14ac:dyDescent="0.25">
      <c r="A3721" t="s">
        <v>3029</v>
      </c>
      <c r="B3721" t="s">
        <v>3030</v>
      </c>
      <c r="C3721">
        <v>1428</v>
      </c>
      <c r="D3721" t="s">
        <v>3031</v>
      </c>
      <c r="E3721" t="s">
        <v>217</v>
      </c>
      <c r="F3721" t="s">
        <v>904</v>
      </c>
      <c r="G3721" t="s">
        <v>3032</v>
      </c>
      <c r="H3721">
        <v>0</v>
      </c>
      <c r="I3721" t="s">
        <v>3033</v>
      </c>
      <c r="J3721" t="s">
        <v>24</v>
      </c>
      <c r="K3721">
        <v>1759</v>
      </c>
      <c r="L3721" t="s">
        <v>101</v>
      </c>
      <c r="M3721" s="1">
        <v>42318</v>
      </c>
      <c r="N3721" s="1">
        <v>42684</v>
      </c>
      <c r="O3721" t="s">
        <v>26</v>
      </c>
      <c r="P3721" s="1">
        <v>42634.692893518521</v>
      </c>
      <c r="Q3721" s="1">
        <v>42318</v>
      </c>
    </row>
    <row r="3722" spans="1:17" x14ac:dyDescent="0.25">
      <c r="A3722" t="s">
        <v>3029</v>
      </c>
      <c r="B3722" t="s">
        <v>3030</v>
      </c>
      <c r="C3722">
        <v>1428</v>
      </c>
      <c r="D3722" t="s">
        <v>3031</v>
      </c>
      <c r="E3722" t="s">
        <v>217</v>
      </c>
      <c r="F3722" t="s">
        <v>904</v>
      </c>
      <c r="G3722" t="s">
        <v>3032</v>
      </c>
      <c r="H3722">
        <v>0</v>
      </c>
      <c r="I3722" t="s">
        <v>3033</v>
      </c>
      <c r="J3722" t="s">
        <v>27</v>
      </c>
      <c r="K3722">
        <v>1759</v>
      </c>
      <c r="L3722" t="s">
        <v>101</v>
      </c>
      <c r="M3722" s="1">
        <v>42318</v>
      </c>
      <c r="N3722" s="1">
        <v>42684</v>
      </c>
      <c r="O3722" t="s">
        <v>26</v>
      </c>
      <c r="P3722" s="1">
        <v>42634.692893518521</v>
      </c>
      <c r="Q3722" s="1">
        <v>42318</v>
      </c>
    </row>
    <row r="3723" spans="1:17" x14ac:dyDescent="0.25">
      <c r="A3723" t="s">
        <v>3029</v>
      </c>
      <c r="B3723" t="s">
        <v>3030</v>
      </c>
      <c r="C3723">
        <v>1428</v>
      </c>
      <c r="D3723" t="s">
        <v>3031</v>
      </c>
      <c r="E3723" t="s">
        <v>217</v>
      </c>
      <c r="F3723" t="s">
        <v>904</v>
      </c>
      <c r="G3723" t="s">
        <v>3032</v>
      </c>
      <c r="H3723">
        <v>0</v>
      </c>
      <c r="I3723" t="s">
        <v>3033</v>
      </c>
      <c r="J3723" t="s">
        <v>27</v>
      </c>
      <c r="K3723">
        <v>2509</v>
      </c>
      <c r="L3723" t="s">
        <v>35</v>
      </c>
      <c r="M3723" s="1">
        <v>42671</v>
      </c>
      <c r="N3723" s="1">
        <v>43036</v>
      </c>
      <c r="O3723" t="s">
        <v>26</v>
      </c>
      <c r="P3723" s="1">
        <v>42683.351134259261</v>
      </c>
      <c r="Q3723" s="1">
        <v>42671</v>
      </c>
    </row>
    <row r="3724" spans="1:17" x14ac:dyDescent="0.25">
      <c r="A3724" t="s">
        <v>3029</v>
      </c>
      <c r="B3724" t="s">
        <v>3030</v>
      </c>
      <c r="C3724">
        <v>1428</v>
      </c>
      <c r="D3724" t="s">
        <v>3031</v>
      </c>
      <c r="E3724" t="s">
        <v>217</v>
      </c>
      <c r="F3724" t="s">
        <v>904</v>
      </c>
      <c r="G3724" t="s">
        <v>3032</v>
      </c>
      <c r="H3724">
        <v>0</v>
      </c>
      <c r="I3724" t="s">
        <v>3033</v>
      </c>
      <c r="J3724" t="s">
        <v>24</v>
      </c>
      <c r="K3724">
        <v>2509</v>
      </c>
      <c r="L3724" t="s">
        <v>35</v>
      </c>
      <c r="M3724" s="1">
        <v>42671</v>
      </c>
      <c r="N3724" s="1">
        <v>43036</v>
      </c>
      <c r="O3724" t="s">
        <v>26</v>
      </c>
      <c r="P3724" s="1">
        <v>42683.351134259261</v>
      </c>
      <c r="Q3724" s="1">
        <v>42671</v>
      </c>
    </row>
    <row r="3725" spans="1:17" x14ac:dyDescent="0.25">
      <c r="A3725" t="s">
        <v>1752</v>
      </c>
      <c r="B3725" t="s">
        <v>1753</v>
      </c>
      <c r="C3725">
        <v>1301</v>
      </c>
      <c r="D3725" t="s">
        <v>3034</v>
      </c>
      <c r="E3725" t="s">
        <v>212</v>
      </c>
      <c r="F3725" t="s">
        <v>635</v>
      </c>
      <c r="G3725" t="s">
        <v>3035</v>
      </c>
      <c r="H3725">
        <v>0</v>
      </c>
      <c r="I3725" t="s">
        <v>301</v>
      </c>
      <c r="J3725" t="s">
        <v>24</v>
      </c>
      <c r="K3725">
        <v>1238</v>
      </c>
      <c r="L3725" t="s">
        <v>35</v>
      </c>
      <c r="M3725" s="1">
        <v>42613</v>
      </c>
      <c r="N3725" s="1">
        <v>42978</v>
      </c>
      <c r="O3725" t="s">
        <v>26</v>
      </c>
      <c r="P3725" s="1">
        <v>42611.606712962966</v>
      </c>
      <c r="Q3725" s="1">
        <v>42613</v>
      </c>
    </row>
    <row r="3726" spans="1:17" x14ac:dyDescent="0.25">
      <c r="A3726" t="s">
        <v>1752</v>
      </c>
      <c r="B3726" t="s">
        <v>1753</v>
      </c>
      <c r="C3726">
        <v>1301</v>
      </c>
      <c r="D3726" t="s">
        <v>3034</v>
      </c>
      <c r="E3726" t="s">
        <v>212</v>
      </c>
      <c r="F3726" t="s">
        <v>635</v>
      </c>
      <c r="G3726" t="s">
        <v>3035</v>
      </c>
      <c r="H3726">
        <v>0</v>
      </c>
      <c r="I3726" t="s">
        <v>301</v>
      </c>
      <c r="J3726" t="s">
        <v>27</v>
      </c>
      <c r="K3726">
        <v>1238</v>
      </c>
      <c r="L3726" t="s">
        <v>35</v>
      </c>
      <c r="M3726" s="1">
        <v>42613</v>
      </c>
      <c r="N3726" s="1">
        <v>42978</v>
      </c>
      <c r="O3726" t="s">
        <v>26</v>
      </c>
      <c r="P3726" s="1">
        <v>42611.606712962966</v>
      </c>
      <c r="Q3726" s="1">
        <v>42613</v>
      </c>
    </row>
    <row r="3727" spans="1:17" x14ac:dyDescent="0.25">
      <c r="A3727" t="s">
        <v>61</v>
      </c>
      <c r="B3727" t="s">
        <v>62</v>
      </c>
      <c r="C3727">
        <v>1861</v>
      </c>
      <c r="D3727" t="s">
        <v>3036</v>
      </c>
      <c r="E3727" t="s">
        <v>217</v>
      </c>
      <c r="F3727" t="s">
        <v>154</v>
      </c>
      <c r="G3727" t="s">
        <v>206</v>
      </c>
      <c r="H3727">
        <v>0</v>
      </c>
      <c r="I3727" t="s">
        <v>65</v>
      </c>
      <c r="J3727" t="s">
        <v>24</v>
      </c>
      <c r="K3727">
        <v>1480</v>
      </c>
      <c r="L3727" t="s">
        <v>35</v>
      </c>
      <c r="M3727" s="1">
        <v>42464</v>
      </c>
      <c r="N3727" s="1">
        <v>42829</v>
      </c>
      <c r="O3727" t="s">
        <v>26</v>
      </c>
      <c r="P3727" s="1">
        <v>42625.615497685183</v>
      </c>
      <c r="Q3727" s="1">
        <v>42464</v>
      </c>
    </row>
    <row r="3728" spans="1:17" x14ac:dyDescent="0.25">
      <c r="A3728" t="s">
        <v>3037</v>
      </c>
      <c r="B3728" t="s">
        <v>3038</v>
      </c>
      <c r="C3728">
        <v>2140</v>
      </c>
      <c r="D3728" t="s">
        <v>3039</v>
      </c>
      <c r="E3728" t="s">
        <v>217</v>
      </c>
      <c r="F3728" t="s">
        <v>154</v>
      </c>
      <c r="G3728" t="s">
        <v>206</v>
      </c>
      <c r="H3728">
        <v>1</v>
      </c>
      <c r="I3728" t="s">
        <v>23</v>
      </c>
      <c r="J3728" t="s">
        <v>36</v>
      </c>
      <c r="K3728">
        <v>357</v>
      </c>
      <c r="L3728" t="s">
        <v>35</v>
      </c>
      <c r="M3728" s="1">
        <v>42571</v>
      </c>
      <c r="N3728" s="1">
        <v>42755</v>
      </c>
      <c r="O3728" t="s">
        <v>26</v>
      </c>
      <c r="P3728" s="1">
        <v>42584.457118055558</v>
      </c>
      <c r="Q3728" s="1">
        <v>42571</v>
      </c>
    </row>
    <row r="3729" spans="1:17" x14ac:dyDescent="0.25">
      <c r="A3729" t="s">
        <v>3037</v>
      </c>
      <c r="B3729" t="s">
        <v>3038</v>
      </c>
      <c r="C3729">
        <v>2140</v>
      </c>
      <c r="D3729" t="s">
        <v>3039</v>
      </c>
      <c r="E3729" t="s">
        <v>217</v>
      </c>
      <c r="F3729" t="s">
        <v>154</v>
      </c>
      <c r="G3729" t="s">
        <v>206</v>
      </c>
      <c r="H3729">
        <v>1</v>
      </c>
      <c r="I3729" t="s">
        <v>23</v>
      </c>
      <c r="J3729" t="s">
        <v>24</v>
      </c>
      <c r="K3729">
        <v>357</v>
      </c>
      <c r="L3729" t="s">
        <v>35</v>
      </c>
      <c r="M3729" s="1">
        <v>42571</v>
      </c>
      <c r="N3729" s="1">
        <v>42755</v>
      </c>
      <c r="O3729" t="s">
        <v>26</v>
      </c>
      <c r="P3729" s="1">
        <v>42584.457118055558</v>
      </c>
      <c r="Q3729" s="1">
        <v>42571</v>
      </c>
    </row>
    <row r="3730" spans="1:17" x14ac:dyDescent="0.25">
      <c r="A3730" t="s">
        <v>3037</v>
      </c>
      <c r="B3730" t="s">
        <v>3038</v>
      </c>
      <c r="C3730">
        <v>2140</v>
      </c>
      <c r="D3730" t="s">
        <v>3039</v>
      </c>
      <c r="E3730" t="s">
        <v>217</v>
      </c>
      <c r="F3730" t="s">
        <v>154</v>
      </c>
      <c r="G3730" t="s">
        <v>206</v>
      </c>
      <c r="H3730">
        <v>1</v>
      </c>
      <c r="I3730" t="s">
        <v>23</v>
      </c>
      <c r="J3730" t="s">
        <v>27</v>
      </c>
      <c r="K3730">
        <v>357</v>
      </c>
      <c r="L3730" t="s">
        <v>35</v>
      </c>
      <c r="M3730" s="1">
        <v>42571</v>
      </c>
      <c r="N3730" s="1">
        <v>42755</v>
      </c>
      <c r="O3730" t="s">
        <v>26</v>
      </c>
      <c r="P3730" s="1">
        <v>42584.457118055558</v>
      </c>
      <c r="Q3730" s="1">
        <v>42571</v>
      </c>
    </row>
    <row r="3731" spans="1:17" x14ac:dyDescent="0.25">
      <c r="A3731" t="s">
        <v>3040</v>
      </c>
      <c r="B3731" t="s">
        <v>3041</v>
      </c>
      <c r="C3731">
        <v>2797</v>
      </c>
      <c r="D3731" t="s">
        <v>3042</v>
      </c>
      <c r="E3731" t="s">
        <v>217</v>
      </c>
      <c r="F3731" t="s">
        <v>696</v>
      </c>
      <c r="G3731" t="s">
        <v>3043</v>
      </c>
      <c r="H3731">
        <v>0</v>
      </c>
      <c r="I3731" t="s">
        <v>1172</v>
      </c>
      <c r="J3731" t="s">
        <v>24</v>
      </c>
      <c r="K3731">
        <v>1869</v>
      </c>
      <c r="L3731" t="s">
        <v>35</v>
      </c>
      <c r="M3731" s="1">
        <v>42381</v>
      </c>
      <c r="N3731" s="1">
        <v>42747</v>
      </c>
      <c r="O3731" t="s">
        <v>26</v>
      </c>
      <c r="P3731" s="1">
        <v>42636.495659722219</v>
      </c>
      <c r="Q3731" s="1">
        <v>42381</v>
      </c>
    </row>
    <row r="3732" spans="1:17" x14ac:dyDescent="0.25">
      <c r="A3732" t="s">
        <v>3040</v>
      </c>
      <c r="B3732" t="s">
        <v>3041</v>
      </c>
      <c r="C3732">
        <v>2797</v>
      </c>
      <c r="D3732" t="s">
        <v>3042</v>
      </c>
      <c r="E3732" t="s">
        <v>217</v>
      </c>
      <c r="F3732" t="s">
        <v>696</v>
      </c>
      <c r="G3732" t="s">
        <v>3043</v>
      </c>
      <c r="H3732">
        <v>0</v>
      </c>
      <c r="I3732" t="s">
        <v>1172</v>
      </c>
      <c r="J3732" t="s">
        <v>27</v>
      </c>
      <c r="K3732">
        <v>1869</v>
      </c>
      <c r="L3732" t="s">
        <v>35</v>
      </c>
      <c r="M3732" s="1">
        <v>42381</v>
      </c>
      <c r="N3732" s="1">
        <v>42747</v>
      </c>
      <c r="O3732" t="s">
        <v>26</v>
      </c>
      <c r="P3732" s="1">
        <v>42636.495659722219</v>
      </c>
      <c r="Q3732" s="1">
        <v>42381</v>
      </c>
    </row>
    <row r="3733" spans="1:17" x14ac:dyDescent="0.25">
      <c r="A3733" t="s">
        <v>709</v>
      </c>
      <c r="B3733" t="s">
        <v>710</v>
      </c>
      <c r="C3733">
        <v>1740</v>
      </c>
      <c r="D3733" t="s">
        <v>3044</v>
      </c>
      <c r="E3733" t="s">
        <v>217</v>
      </c>
      <c r="F3733" t="s">
        <v>154</v>
      </c>
      <c r="G3733" t="s">
        <v>206</v>
      </c>
      <c r="H3733">
        <v>0</v>
      </c>
      <c r="I3733" t="s">
        <v>65</v>
      </c>
      <c r="J3733" t="s">
        <v>24</v>
      </c>
      <c r="K3733">
        <v>1757</v>
      </c>
      <c r="L3733" t="s">
        <v>25</v>
      </c>
      <c r="M3733" s="1">
        <v>42317</v>
      </c>
      <c r="N3733" s="1">
        <v>42683</v>
      </c>
      <c r="O3733" t="s">
        <v>26</v>
      </c>
      <c r="P3733" s="1">
        <v>42634.675810185188</v>
      </c>
      <c r="Q3733" s="1">
        <v>42317</v>
      </c>
    </row>
    <row r="3734" spans="1:17" x14ac:dyDescent="0.25">
      <c r="A3734" t="s">
        <v>709</v>
      </c>
      <c r="B3734" t="s">
        <v>710</v>
      </c>
      <c r="C3734">
        <v>1740</v>
      </c>
      <c r="D3734" t="s">
        <v>3044</v>
      </c>
      <c r="E3734" t="s">
        <v>217</v>
      </c>
      <c r="F3734" t="s">
        <v>154</v>
      </c>
      <c r="G3734" t="s">
        <v>206</v>
      </c>
      <c r="H3734">
        <v>0</v>
      </c>
      <c r="I3734" t="s">
        <v>65</v>
      </c>
      <c r="J3734" t="s">
        <v>27</v>
      </c>
      <c r="K3734">
        <v>1757</v>
      </c>
      <c r="L3734" t="s">
        <v>25</v>
      </c>
      <c r="M3734" s="1">
        <v>42317</v>
      </c>
      <c r="N3734" s="1">
        <v>42683</v>
      </c>
      <c r="O3734" t="s">
        <v>26</v>
      </c>
      <c r="P3734" s="1">
        <v>42634.675810185188</v>
      </c>
      <c r="Q3734" s="1">
        <v>42317</v>
      </c>
    </row>
    <row r="3735" spans="1:17" x14ac:dyDescent="0.25">
      <c r="A3735" t="s">
        <v>2725</v>
      </c>
      <c r="B3735" t="s">
        <v>2726</v>
      </c>
      <c r="C3735">
        <v>1770</v>
      </c>
      <c r="D3735" t="s">
        <v>3045</v>
      </c>
      <c r="E3735" t="s">
        <v>217</v>
      </c>
      <c r="F3735" t="s">
        <v>70</v>
      </c>
      <c r="G3735" t="s">
        <v>245</v>
      </c>
      <c r="H3735">
        <v>1</v>
      </c>
      <c r="I3735" t="s">
        <v>107</v>
      </c>
      <c r="J3735" t="s">
        <v>36</v>
      </c>
      <c r="K3735">
        <v>1651</v>
      </c>
      <c r="L3735" t="s">
        <v>101</v>
      </c>
      <c r="M3735" s="1">
        <v>42326</v>
      </c>
      <c r="N3735" s="1">
        <v>42692</v>
      </c>
      <c r="O3735" t="s">
        <v>88</v>
      </c>
      <c r="P3735" s="1">
        <v>42628.660208333335</v>
      </c>
      <c r="Q3735" s="1">
        <v>42326</v>
      </c>
    </row>
    <row r="3736" spans="1:17" x14ac:dyDescent="0.25">
      <c r="A3736" t="s">
        <v>2725</v>
      </c>
      <c r="B3736" t="s">
        <v>2726</v>
      </c>
      <c r="C3736">
        <v>1770</v>
      </c>
      <c r="D3736" t="s">
        <v>3045</v>
      </c>
      <c r="E3736" t="s">
        <v>217</v>
      </c>
      <c r="F3736" t="s">
        <v>70</v>
      </c>
      <c r="G3736" t="s">
        <v>245</v>
      </c>
      <c r="H3736">
        <v>1</v>
      </c>
      <c r="I3736" t="s">
        <v>107</v>
      </c>
      <c r="J3736" t="s">
        <v>24</v>
      </c>
      <c r="K3736">
        <v>1651</v>
      </c>
      <c r="L3736" t="s">
        <v>101</v>
      </c>
      <c r="M3736" s="1">
        <v>42326</v>
      </c>
      <c r="N3736" s="1">
        <v>42692</v>
      </c>
      <c r="O3736" t="s">
        <v>88</v>
      </c>
      <c r="P3736" s="1">
        <v>42628.660208333335</v>
      </c>
      <c r="Q3736" s="1">
        <v>42326</v>
      </c>
    </row>
    <row r="3737" spans="1:17" x14ac:dyDescent="0.25">
      <c r="A3737" t="s">
        <v>2725</v>
      </c>
      <c r="B3737" t="s">
        <v>2726</v>
      </c>
      <c r="C3737">
        <v>1770</v>
      </c>
      <c r="D3737" t="s">
        <v>3045</v>
      </c>
      <c r="E3737" t="s">
        <v>217</v>
      </c>
      <c r="F3737" t="s">
        <v>70</v>
      </c>
      <c r="G3737" t="s">
        <v>245</v>
      </c>
      <c r="H3737">
        <v>1</v>
      </c>
      <c r="I3737" t="s">
        <v>107</v>
      </c>
      <c r="J3737" t="s">
        <v>27</v>
      </c>
      <c r="K3737">
        <v>1651</v>
      </c>
      <c r="L3737" t="s">
        <v>101</v>
      </c>
      <c r="M3737" s="1">
        <v>42326</v>
      </c>
      <c r="N3737" s="1">
        <v>42692</v>
      </c>
      <c r="O3737" t="s">
        <v>88</v>
      </c>
      <c r="P3737" s="1">
        <v>42628.660208333335</v>
      </c>
      <c r="Q3737" s="1">
        <v>42326</v>
      </c>
    </row>
    <row r="3738" spans="1:17" x14ac:dyDescent="0.25">
      <c r="A3738" t="s">
        <v>2725</v>
      </c>
      <c r="B3738" t="s">
        <v>2726</v>
      </c>
      <c r="C3738">
        <v>1770</v>
      </c>
      <c r="D3738" t="s">
        <v>3045</v>
      </c>
      <c r="E3738" t="s">
        <v>217</v>
      </c>
      <c r="F3738" t="s">
        <v>70</v>
      </c>
      <c r="G3738" t="s">
        <v>245</v>
      </c>
      <c r="H3738">
        <v>1</v>
      </c>
      <c r="I3738" t="s">
        <v>107</v>
      </c>
      <c r="J3738" t="s">
        <v>27</v>
      </c>
      <c r="K3738">
        <v>1719</v>
      </c>
      <c r="L3738" t="s">
        <v>35</v>
      </c>
      <c r="M3738" s="1">
        <v>42633</v>
      </c>
      <c r="N3738" s="1">
        <v>42814</v>
      </c>
      <c r="O3738" t="s">
        <v>26</v>
      </c>
      <c r="P3738" s="1">
        <v>42633.562685185185</v>
      </c>
      <c r="Q3738" s="1">
        <v>42633</v>
      </c>
    </row>
    <row r="3739" spans="1:17" x14ac:dyDescent="0.25">
      <c r="A3739" t="s">
        <v>2725</v>
      </c>
      <c r="B3739" t="s">
        <v>2726</v>
      </c>
      <c r="C3739">
        <v>1770</v>
      </c>
      <c r="D3739" t="s">
        <v>3045</v>
      </c>
      <c r="E3739" t="s">
        <v>217</v>
      </c>
      <c r="F3739" t="s">
        <v>70</v>
      </c>
      <c r="G3739" t="s">
        <v>245</v>
      </c>
      <c r="H3739">
        <v>1</v>
      </c>
      <c r="I3739" t="s">
        <v>107</v>
      </c>
      <c r="J3739" t="s">
        <v>36</v>
      </c>
      <c r="K3739">
        <v>1719</v>
      </c>
      <c r="L3739" t="s">
        <v>35</v>
      </c>
      <c r="M3739" s="1">
        <v>42633</v>
      </c>
      <c r="N3739" s="1">
        <v>42814</v>
      </c>
      <c r="O3739" t="s">
        <v>26</v>
      </c>
      <c r="P3739" s="1">
        <v>42633.562685185185</v>
      </c>
      <c r="Q3739" s="1">
        <v>42633</v>
      </c>
    </row>
    <row r="3740" spans="1:17" x14ac:dyDescent="0.25">
      <c r="A3740" t="s">
        <v>2725</v>
      </c>
      <c r="B3740" t="s">
        <v>2726</v>
      </c>
      <c r="C3740">
        <v>1770</v>
      </c>
      <c r="D3740" t="s">
        <v>3045</v>
      </c>
      <c r="E3740" t="s">
        <v>217</v>
      </c>
      <c r="F3740" t="s">
        <v>70</v>
      </c>
      <c r="G3740" t="s">
        <v>245</v>
      </c>
      <c r="H3740">
        <v>1</v>
      </c>
      <c r="I3740" t="s">
        <v>107</v>
      </c>
      <c r="J3740" t="s">
        <v>24</v>
      </c>
      <c r="K3740">
        <v>1719</v>
      </c>
      <c r="L3740" t="s">
        <v>35</v>
      </c>
      <c r="M3740" s="1">
        <v>42633</v>
      </c>
      <c r="N3740" s="1">
        <v>42814</v>
      </c>
      <c r="O3740" t="s">
        <v>26</v>
      </c>
      <c r="P3740" s="1">
        <v>42633.562685185185</v>
      </c>
      <c r="Q3740" s="1">
        <v>42633</v>
      </c>
    </row>
    <row r="3741" spans="1:17" x14ac:dyDescent="0.25">
      <c r="A3741" t="s">
        <v>214</v>
      </c>
      <c r="B3741" t="s">
        <v>215</v>
      </c>
      <c r="C3741">
        <v>2261</v>
      </c>
      <c r="D3741" t="s">
        <v>3046</v>
      </c>
      <c r="E3741" t="s">
        <v>1006</v>
      </c>
      <c r="F3741" t="s">
        <v>70</v>
      </c>
      <c r="G3741" t="s">
        <v>2612</v>
      </c>
      <c r="H3741">
        <v>0</v>
      </c>
      <c r="I3741" t="s">
        <v>107</v>
      </c>
      <c r="J3741" t="s">
        <v>24</v>
      </c>
      <c r="K3741" t="s">
        <v>99</v>
      </c>
      <c r="L3741" t="s">
        <v>99</v>
      </c>
      <c r="M3741" t="s">
        <v>99</v>
      </c>
      <c r="N3741" t="s">
        <v>99</v>
      </c>
      <c r="O3741" t="s">
        <v>99</v>
      </c>
      <c r="P3741" t="s">
        <v>99</v>
      </c>
      <c r="Q3741" t="s">
        <v>99</v>
      </c>
    </row>
    <row r="3742" spans="1:17" x14ac:dyDescent="0.25">
      <c r="A3742" t="s">
        <v>214</v>
      </c>
      <c r="B3742" t="s">
        <v>215</v>
      </c>
      <c r="C3742">
        <v>2261</v>
      </c>
      <c r="D3742" t="s">
        <v>3046</v>
      </c>
      <c r="E3742" t="s">
        <v>1006</v>
      </c>
      <c r="F3742" t="s">
        <v>70</v>
      </c>
      <c r="G3742" t="s">
        <v>2612</v>
      </c>
      <c r="H3742">
        <v>0</v>
      </c>
      <c r="I3742" t="s">
        <v>107</v>
      </c>
      <c r="J3742" t="s">
        <v>27</v>
      </c>
      <c r="K3742" t="s">
        <v>99</v>
      </c>
      <c r="L3742" t="s">
        <v>99</v>
      </c>
      <c r="M3742" t="s">
        <v>99</v>
      </c>
      <c r="N3742" t="s">
        <v>99</v>
      </c>
      <c r="O3742" t="s">
        <v>99</v>
      </c>
      <c r="P3742" t="s">
        <v>99</v>
      </c>
      <c r="Q3742" t="s">
        <v>99</v>
      </c>
    </row>
    <row r="3743" spans="1:17" x14ac:dyDescent="0.25">
      <c r="A3743" t="s">
        <v>2821</v>
      </c>
      <c r="B3743" t="s">
        <v>2822</v>
      </c>
      <c r="C3743">
        <v>2122</v>
      </c>
      <c r="D3743" t="s">
        <v>3047</v>
      </c>
      <c r="E3743" t="s">
        <v>217</v>
      </c>
      <c r="F3743" t="s">
        <v>52</v>
      </c>
      <c r="G3743" t="s">
        <v>1771</v>
      </c>
      <c r="H3743">
        <v>0</v>
      </c>
      <c r="I3743" t="s">
        <v>2824</v>
      </c>
      <c r="J3743" t="s">
        <v>254</v>
      </c>
      <c r="K3743">
        <v>872</v>
      </c>
      <c r="L3743" t="s">
        <v>35</v>
      </c>
      <c r="M3743" s="1">
        <v>42458</v>
      </c>
      <c r="N3743" s="1">
        <v>42823</v>
      </c>
      <c r="O3743" t="s">
        <v>26</v>
      </c>
      <c r="P3743" s="1">
        <v>42597.413344907407</v>
      </c>
      <c r="Q3743" s="1">
        <v>42458</v>
      </c>
    </row>
    <row r="3744" spans="1:17" x14ac:dyDescent="0.25">
      <c r="A3744" t="s">
        <v>2821</v>
      </c>
      <c r="B3744" t="s">
        <v>2822</v>
      </c>
      <c r="C3744">
        <v>2122</v>
      </c>
      <c r="D3744" t="s">
        <v>3047</v>
      </c>
      <c r="E3744" t="s">
        <v>217</v>
      </c>
      <c r="F3744" t="s">
        <v>52</v>
      </c>
      <c r="G3744" t="s">
        <v>1771</v>
      </c>
      <c r="H3744">
        <v>0</v>
      </c>
      <c r="I3744" t="s">
        <v>2824</v>
      </c>
      <c r="J3744" t="s">
        <v>24</v>
      </c>
      <c r="K3744">
        <v>872</v>
      </c>
      <c r="L3744" t="s">
        <v>35</v>
      </c>
      <c r="M3744" s="1">
        <v>42458</v>
      </c>
      <c r="N3744" s="1">
        <v>42823</v>
      </c>
      <c r="O3744" t="s">
        <v>26</v>
      </c>
      <c r="P3744" s="1">
        <v>42597.413344907407</v>
      </c>
      <c r="Q3744" s="1">
        <v>42458</v>
      </c>
    </row>
    <row r="3745" spans="1:17" x14ac:dyDescent="0.25">
      <c r="A3745" t="s">
        <v>2821</v>
      </c>
      <c r="B3745" t="s">
        <v>2822</v>
      </c>
      <c r="C3745">
        <v>2122</v>
      </c>
      <c r="D3745" t="s">
        <v>3047</v>
      </c>
      <c r="E3745" t="s">
        <v>217</v>
      </c>
      <c r="F3745" t="s">
        <v>52</v>
      </c>
      <c r="G3745" t="s">
        <v>1771</v>
      </c>
      <c r="H3745">
        <v>0</v>
      </c>
      <c r="I3745" t="s">
        <v>2824</v>
      </c>
      <c r="J3745" t="s">
        <v>27</v>
      </c>
      <c r="K3745">
        <v>872</v>
      </c>
      <c r="L3745" t="s">
        <v>35</v>
      </c>
      <c r="M3745" s="1">
        <v>42458</v>
      </c>
      <c r="N3745" s="1">
        <v>42823</v>
      </c>
      <c r="O3745" t="s">
        <v>26</v>
      </c>
      <c r="P3745" s="1">
        <v>42597.413344907407</v>
      </c>
      <c r="Q3745" s="1">
        <v>42458</v>
      </c>
    </row>
    <row r="3746" spans="1:17" x14ac:dyDescent="0.25">
      <c r="A3746" t="s">
        <v>3048</v>
      </c>
      <c r="B3746" t="s">
        <v>3049</v>
      </c>
      <c r="C3746">
        <v>1959</v>
      </c>
      <c r="D3746" t="s">
        <v>3050</v>
      </c>
      <c r="E3746" t="s">
        <v>205</v>
      </c>
      <c r="F3746" t="s">
        <v>32</v>
      </c>
      <c r="G3746" t="s">
        <v>2645</v>
      </c>
      <c r="H3746">
        <v>0</v>
      </c>
      <c r="I3746" t="s">
        <v>107</v>
      </c>
      <c r="J3746" t="s">
        <v>27</v>
      </c>
      <c r="K3746">
        <v>364</v>
      </c>
      <c r="L3746" t="s">
        <v>35</v>
      </c>
      <c r="M3746" s="1">
        <v>42433</v>
      </c>
      <c r="N3746" s="1">
        <v>42798</v>
      </c>
      <c r="O3746" t="s">
        <v>26</v>
      </c>
      <c r="P3746" s="1">
        <v>42584.471261574072</v>
      </c>
      <c r="Q3746" s="1">
        <v>42433</v>
      </c>
    </row>
    <row r="3747" spans="1:17" x14ac:dyDescent="0.25">
      <c r="A3747" t="s">
        <v>3048</v>
      </c>
      <c r="B3747" t="s">
        <v>3049</v>
      </c>
      <c r="C3747">
        <v>1959</v>
      </c>
      <c r="D3747" t="s">
        <v>3050</v>
      </c>
      <c r="E3747" t="s">
        <v>205</v>
      </c>
      <c r="F3747" t="s">
        <v>32</v>
      </c>
      <c r="G3747" t="s">
        <v>2645</v>
      </c>
      <c r="H3747">
        <v>0</v>
      </c>
      <c r="I3747" t="s">
        <v>107</v>
      </c>
      <c r="J3747" t="s">
        <v>24</v>
      </c>
      <c r="K3747">
        <v>364</v>
      </c>
      <c r="L3747" t="s">
        <v>35</v>
      </c>
      <c r="M3747" s="1">
        <v>42433</v>
      </c>
      <c r="N3747" s="1">
        <v>42798</v>
      </c>
      <c r="O3747" t="s">
        <v>26</v>
      </c>
      <c r="P3747" s="1">
        <v>42584.471261574072</v>
      </c>
      <c r="Q3747" s="1">
        <v>42433</v>
      </c>
    </row>
    <row r="3748" spans="1:17" x14ac:dyDescent="0.25">
      <c r="A3748" t="s">
        <v>2725</v>
      </c>
      <c r="B3748" t="s">
        <v>2726</v>
      </c>
      <c r="C3748">
        <v>1770</v>
      </c>
      <c r="D3748" t="s">
        <v>3051</v>
      </c>
      <c r="E3748" t="s">
        <v>217</v>
      </c>
      <c r="F3748" t="s">
        <v>70</v>
      </c>
      <c r="G3748" t="s">
        <v>836</v>
      </c>
      <c r="H3748">
        <v>0</v>
      </c>
      <c r="I3748" t="s">
        <v>107</v>
      </c>
      <c r="J3748" t="s">
        <v>24</v>
      </c>
      <c r="K3748">
        <v>1701</v>
      </c>
      <c r="L3748" t="s">
        <v>101</v>
      </c>
      <c r="M3748" s="1">
        <v>42354</v>
      </c>
      <c r="N3748" s="1">
        <v>42720</v>
      </c>
      <c r="O3748" t="s">
        <v>26</v>
      </c>
      <c r="P3748" s="1">
        <v>42632.643043981479</v>
      </c>
      <c r="Q3748" s="1">
        <v>42354</v>
      </c>
    </row>
    <row r="3749" spans="1:17" x14ac:dyDescent="0.25">
      <c r="A3749" t="s">
        <v>2725</v>
      </c>
      <c r="B3749" t="s">
        <v>2726</v>
      </c>
      <c r="C3749">
        <v>1770</v>
      </c>
      <c r="D3749" t="s">
        <v>3051</v>
      </c>
      <c r="E3749" t="s">
        <v>217</v>
      </c>
      <c r="F3749" t="s">
        <v>70</v>
      </c>
      <c r="G3749" t="s">
        <v>836</v>
      </c>
      <c r="H3749">
        <v>0</v>
      </c>
      <c r="I3749" t="s">
        <v>107</v>
      </c>
      <c r="J3749" t="s">
        <v>27</v>
      </c>
      <c r="K3749">
        <v>1701</v>
      </c>
      <c r="L3749" t="s">
        <v>101</v>
      </c>
      <c r="M3749" s="1">
        <v>42354</v>
      </c>
      <c r="N3749" s="1">
        <v>42720</v>
      </c>
      <c r="O3749" t="s">
        <v>26</v>
      </c>
      <c r="P3749" s="1">
        <v>42632.643043981479</v>
      </c>
      <c r="Q3749" s="1">
        <v>42354</v>
      </c>
    </row>
    <row r="3750" spans="1:17" x14ac:dyDescent="0.25">
      <c r="A3750" t="s">
        <v>2725</v>
      </c>
      <c r="B3750" t="s">
        <v>2726</v>
      </c>
      <c r="C3750">
        <v>1770</v>
      </c>
      <c r="D3750" t="s">
        <v>3051</v>
      </c>
      <c r="E3750" t="s">
        <v>217</v>
      </c>
      <c r="F3750" t="s">
        <v>70</v>
      </c>
      <c r="G3750" t="s">
        <v>836</v>
      </c>
      <c r="H3750">
        <v>0</v>
      </c>
      <c r="I3750" t="s">
        <v>107</v>
      </c>
      <c r="J3750" t="s">
        <v>24</v>
      </c>
      <c r="K3750">
        <v>2762</v>
      </c>
      <c r="L3750" t="s">
        <v>35</v>
      </c>
      <c r="M3750" s="1">
        <v>42710</v>
      </c>
      <c r="N3750" s="1">
        <v>43075</v>
      </c>
      <c r="O3750" t="s">
        <v>26</v>
      </c>
      <c r="P3750" s="1">
        <v>42719.627326388887</v>
      </c>
      <c r="Q3750" s="1">
        <v>42710</v>
      </c>
    </row>
    <row r="3751" spans="1:17" x14ac:dyDescent="0.25">
      <c r="A3751" t="s">
        <v>2725</v>
      </c>
      <c r="B3751" t="s">
        <v>2726</v>
      </c>
      <c r="C3751">
        <v>1770</v>
      </c>
      <c r="D3751" t="s">
        <v>3051</v>
      </c>
      <c r="E3751" t="s">
        <v>217</v>
      </c>
      <c r="F3751" t="s">
        <v>70</v>
      </c>
      <c r="G3751" t="s">
        <v>836</v>
      </c>
      <c r="H3751">
        <v>0</v>
      </c>
      <c r="I3751" t="s">
        <v>107</v>
      </c>
      <c r="J3751" t="s">
        <v>27</v>
      </c>
      <c r="K3751">
        <v>2762</v>
      </c>
      <c r="L3751" t="s">
        <v>35</v>
      </c>
      <c r="M3751" s="1">
        <v>42710</v>
      </c>
      <c r="N3751" s="1">
        <v>43075</v>
      </c>
      <c r="O3751" t="s">
        <v>26</v>
      </c>
      <c r="P3751" s="1">
        <v>42719.627326388887</v>
      </c>
      <c r="Q3751" s="1">
        <v>42710</v>
      </c>
    </row>
    <row r="3752" spans="1:17" x14ac:dyDescent="0.25">
      <c r="A3752" t="s">
        <v>3052</v>
      </c>
      <c r="B3752" t="s">
        <v>3053</v>
      </c>
      <c r="C3752">
        <v>2751</v>
      </c>
      <c r="D3752" t="s">
        <v>3054</v>
      </c>
      <c r="E3752" t="s">
        <v>217</v>
      </c>
      <c r="F3752" t="s">
        <v>154</v>
      </c>
      <c r="G3752" t="s">
        <v>206</v>
      </c>
      <c r="H3752">
        <v>0</v>
      </c>
      <c r="I3752" t="s">
        <v>317</v>
      </c>
      <c r="J3752" t="s">
        <v>27</v>
      </c>
      <c r="K3752" t="s">
        <v>99</v>
      </c>
      <c r="L3752" t="s">
        <v>99</v>
      </c>
      <c r="M3752" t="s">
        <v>99</v>
      </c>
      <c r="N3752" t="s">
        <v>99</v>
      </c>
      <c r="O3752" t="s">
        <v>99</v>
      </c>
      <c r="P3752" t="s">
        <v>99</v>
      </c>
      <c r="Q3752" t="s">
        <v>99</v>
      </c>
    </row>
    <row r="3753" spans="1:17" x14ac:dyDescent="0.25">
      <c r="A3753" t="s">
        <v>3052</v>
      </c>
      <c r="B3753" t="s">
        <v>3053</v>
      </c>
      <c r="C3753">
        <v>2751</v>
      </c>
      <c r="D3753" t="s">
        <v>3054</v>
      </c>
      <c r="E3753" t="s">
        <v>217</v>
      </c>
      <c r="F3753" t="s">
        <v>154</v>
      </c>
      <c r="G3753" t="s">
        <v>206</v>
      </c>
      <c r="H3753">
        <v>0</v>
      </c>
      <c r="I3753" t="s">
        <v>317</v>
      </c>
      <c r="J3753" t="s">
        <v>24</v>
      </c>
      <c r="K3753" t="s">
        <v>99</v>
      </c>
      <c r="L3753" t="s">
        <v>99</v>
      </c>
      <c r="M3753" t="s">
        <v>99</v>
      </c>
      <c r="N3753" t="s">
        <v>99</v>
      </c>
      <c r="O3753" t="s">
        <v>99</v>
      </c>
      <c r="P3753" t="s">
        <v>99</v>
      </c>
      <c r="Q3753" t="s">
        <v>99</v>
      </c>
    </row>
    <row r="3754" spans="1:17" x14ac:dyDescent="0.25">
      <c r="A3754" t="s">
        <v>3037</v>
      </c>
      <c r="B3754" t="s">
        <v>3038</v>
      </c>
      <c r="C3754">
        <v>2140</v>
      </c>
      <c r="D3754" t="s">
        <v>3055</v>
      </c>
      <c r="E3754" t="s">
        <v>212</v>
      </c>
      <c r="F3754" t="s">
        <v>70</v>
      </c>
      <c r="G3754" t="s">
        <v>245</v>
      </c>
      <c r="H3754">
        <v>1</v>
      </c>
      <c r="I3754" t="s">
        <v>23</v>
      </c>
      <c r="J3754" t="s">
        <v>24</v>
      </c>
      <c r="K3754">
        <v>322</v>
      </c>
      <c r="L3754" t="s">
        <v>35</v>
      </c>
      <c r="M3754" s="1">
        <v>42577</v>
      </c>
      <c r="N3754" s="1">
        <v>42761</v>
      </c>
      <c r="O3754" t="s">
        <v>26</v>
      </c>
      <c r="P3754" s="1">
        <v>42583.698645833334</v>
      </c>
      <c r="Q3754" s="1">
        <v>42577</v>
      </c>
    </row>
    <row r="3755" spans="1:17" x14ac:dyDescent="0.25">
      <c r="A3755" t="s">
        <v>3037</v>
      </c>
      <c r="B3755" t="s">
        <v>3038</v>
      </c>
      <c r="C3755">
        <v>2140</v>
      </c>
      <c r="D3755" t="s">
        <v>3055</v>
      </c>
      <c r="E3755" t="s">
        <v>212</v>
      </c>
      <c r="F3755" t="s">
        <v>70</v>
      </c>
      <c r="G3755" t="s">
        <v>245</v>
      </c>
      <c r="H3755">
        <v>1</v>
      </c>
      <c r="I3755" t="s">
        <v>23</v>
      </c>
      <c r="J3755" t="s">
        <v>27</v>
      </c>
      <c r="K3755">
        <v>322</v>
      </c>
      <c r="L3755" t="s">
        <v>35</v>
      </c>
      <c r="M3755" s="1">
        <v>42577</v>
      </c>
      <c r="N3755" s="1">
        <v>42761</v>
      </c>
      <c r="O3755" t="s">
        <v>26</v>
      </c>
      <c r="P3755" s="1">
        <v>42583.698645833334</v>
      </c>
      <c r="Q3755" s="1">
        <v>42577</v>
      </c>
    </row>
    <row r="3756" spans="1:17" x14ac:dyDescent="0.25">
      <c r="A3756" t="s">
        <v>3037</v>
      </c>
      <c r="B3756" t="s">
        <v>3038</v>
      </c>
      <c r="C3756">
        <v>2140</v>
      </c>
      <c r="D3756" t="s">
        <v>3055</v>
      </c>
      <c r="E3756" t="s">
        <v>212</v>
      </c>
      <c r="F3756" t="s">
        <v>70</v>
      </c>
      <c r="G3756" t="s">
        <v>245</v>
      </c>
      <c r="H3756">
        <v>1</v>
      </c>
      <c r="I3756" t="s">
        <v>23</v>
      </c>
      <c r="J3756" t="s">
        <v>36</v>
      </c>
      <c r="K3756">
        <v>322</v>
      </c>
      <c r="L3756" t="s">
        <v>35</v>
      </c>
      <c r="M3756" s="1">
        <v>42577</v>
      </c>
      <c r="N3756" s="1">
        <v>42761</v>
      </c>
      <c r="O3756" t="s">
        <v>26</v>
      </c>
      <c r="P3756" s="1">
        <v>42583.698645833334</v>
      </c>
      <c r="Q3756" s="1">
        <v>42577</v>
      </c>
    </row>
    <row r="3757" spans="1:17" x14ac:dyDescent="0.25">
      <c r="A3757" t="s">
        <v>114</v>
      </c>
      <c r="B3757" t="s">
        <v>115</v>
      </c>
      <c r="C3757">
        <v>2602</v>
      </c>
      <c r="D3757" t="s">
        <v>3056</v>
      </c>
      <c r="E3757" t="s">
        <v>217</v>
      </c>
      <c r="F3757" t="s">
        <v>154</v>
      </c>
      <c r="G3757" t="s">
        <v>155</v>
      </c>
      <c r="H3757">
        <v>0</v>
      </c>
      <c r="I3757" t="s">
        <v>156</v>
      </c>
      <c r="J3757" t="s">
        <v>24</v>
      </c>
      <c r="K3757">
        <v>1361</v>
      </c>
      <c r="L3757" t="s">
        <v>101</v>
      </c>
      <c r="M3757" s="1">
        <v>42524</v>
      </c>
      <c r="N3757" s="1">
        <v>42889</v>
      </c>
      <c r="O3757" t="s">
        <v>26</v>
      </c>
      <c r="P3757" s="1">
        <v>42615.47252314815</v>
      </c>
      <c r="Q3757" s="1">
        <v>42524</v>
      </c>
    </row>
    <row r="3758" spans="1:17" x14ac:dyDescent="0.25">
      <c r="A3758" t="s">
        <v>114</v>
      </c>
      <c r="B3758" t="s">
        <v>115</v>
      </c>
      <c r="C3758">
        <v>2602</v>
      </c>
      <c r="D3758" t="s">
        <v>3056</v>
      </c>
      <c r="E3758" t="s">
        <v>217</v>
      </c>
      <c r="F3758" t="s">
        <v>154</v>
      </c>
      <c r="G3758" t="s">
        <v>155</v>
      </c>
      <c r="H3758">
        <v>0</v>
      </c>
      <c r="I3758" t="s">
        <v>156</v>
      </c>
      <c r="J3758" t="s">
        <v>27</v>
      </c>
      <c r="K3758">
        <v>1361</v>
      </c>
      <c r="L3758" t="s">
        <v>101</v>
      </c>
      <c r="M3758" s="1">
        <v>42524</v>
      </c>
      <c r="N3758" s="1">
        <v>42889</v>
      </c>
      <c r="O3758" t="s">
        <v>26</v>
      </c>
      <c r="P3758" s="1">
        <v>42615.47252314815</v>
      </c>
      <c r="Q3758" s="1">
        <v>42524</v>
      </c>
    </row>
    <row r="3759" spans="1:17" x14ac:dyDescent="0.25">
      <c r="A3759" t="s">
        <v>564</v>
      </c>
      <c r="B3759" t="s">
        <v>565</v>
      </c>
      <c r="C3759">
        <v>1824</v>
      </c>
      <c r="D3759" t="s">
        <v>3057</v>
      </c>
      <c r="E3759" t="s">
        <v>217</v>
      </c>
      <c r="F3759" t="s">
        <v>52</v>
      </c>
      <c r="G3759" t="s">
        <v>213</v>
      </c>
      <c r="H3759">
        <v>0</v>
      </c>
      <c r="I3759" t="s">
        <v>87</v>
      </c>
      <c r="J3759" t="s">
        <v>24</v>
      </c>
      <c r="K3759">
        <v>689</v>
      </c>
      <c r="L3759" t="s">
        <v>35</v>
      </c>
      <c r="M3759" s="1">
        <v>42373</v>
      </c>
      <c r="N3759" s="1">
        <v>42739</v>
      </c>
      <c r="O3759" t="s">
        <v>26</v>
      </c>
      <c r="P3759" s="1">
        <v>42591.607812499999</v>
      </c>
      <c r="Q3759" s="1">
        <v>42373</v>
      </c>
    </row>
    <row r="3760" spans="1:17" x14ac:dyDescent="0.25">
      <c r="A3760" t="s">
        <v>564</v>
      </c>
      <c r="B3760" t="s">
        <v>565</v>
      </c>
      <c r="C3760">
        <v>1824</v>
      </c>
      <c r="D3760" t="s">
        <v>3057</v>
      </c>
      <c r="E3760" t="s">
        <v>217</v>
      </c>
      <c r="F3760" t="s">
        <v>52</v>
      </c>
      <c r="G3760" t="s">
        <v>213</v>
      </c>
      <c r="H3760">
        <v>0</v>
      </c>
      <c r="I3760" t="s">
        <v>87</v>
      </c>
      <c r="J3760" t="s">
        <v>27</v>
      </c>
      <c r="K3760">
        <v>689</v>
      </c>
      <c r="L3760" t="s">
        <v>35</v>
      </c>
      <c r="M3760" s="1">
        <v>42373</v>
      </c>
      <c r="N3760" s="1">
        <v>42739</v>
      </c>
      <c r="O3760" t="s">
        <v>26</v>
      </c>
      <c r="P3760" s="1">
        <v>42591.607812499999</v>
      </c>
      <c r="Q3760" s="1">
        <v>42373</v>
      </c>
    </row>
    <row r="3761" spans="1:17" x14ac:dyDescent="0.25">
      <c r="A3761" t="s">
        <v>1881</v>
      </c>
      <c r="B3761" t="s">
        <v>1882</v>
      </c>
      <c r="C3761">
        <v>1567</v>
      </c>
      <c r="D3761" t="s">
        <v>3058</v>
      </c>
      <c r="E3761" t="s">
        <v>946</v>
      </c>
      <c r="F3761" t="s">
        <v>70</v>
      </c>
      <c r="G3761" t="s">
        <v>245</v>
      </c>
      <c r="H3761">
        <v>0</v>
      </c>
      <c r="I3761" t="s">
        <v>461</v>
      </c>
      <c r="J3761" t="s">
        <v>24</v>
      </c>
      <c r="K3761">
        <v>1658</v>
      </c>
      <c r="L3761" t="s">
        <v>35</v>
      </c>
      <c r="M3761" s="1">
        <v>42426</v>
      </c>
      <c r="N3761" s="1">
        <v>42792</v>
      </c>
      <c r="O3761" t="s">
        <v>26</v>
      </c>
      <c r="P3761" s="1">
        <v>42629.521898148145</v>
      </c>
      <c r="Q3761" s="1">
        <v>42426</v>
      </c>
    </row>
    <row r="3762" spans="1:17" x14ac:dyDescent="0.25">
      <c r="A3762" t="s">
        <v>1881</v>
      </c>
      <c r="B3762" t="s">
        <v>1882</v>
      </c>
      <c r="C3762">
        <v>1567</v>
      </c>
      <c r="D3762" t="s">
        <v>3058</v>
      </c>
      <c r="E3762" t="s">
        <v>946</v>
      </c>
      <c r="F3762" t="s">
        <v>70</v>
      </c>
      <c r="G3762" t="s">
        <v>245</v>
      </c>
      <c r="H3762">
        <v>0</v>
      </c>
      <c r="I3762" t="s">
        <v>461</v>
      </c>
      <c r="J3762" t="s">
        <v>27</v>
      </c>
      <c r="K3762">
        <v>1658</v>
      </c>
      <c r="L3762" t="s">
        <v>35</v>
      </c>
      <c r="M3762" s="1">
        <v>42426</v>
      </c>
      <c r="N3762" s="1">
        <v>42792</v>
      </c>
      <c r="O3762" t="s">
        <v>26</v>
      </c>
      <c r="P3762" s="1">
        <v>42629.521898148145</v>
      </c>
      <c r="Q3762" s="1">
        <v>42426</v>
      </c>
    </row>
    <row r="3763" spans="1:17" x14ac:dyDescent="0.25">
      <c r="A3763" t="s">
        <v>3009</v>
      </c>
      <c r="B3763" t="s">
        <v>3010</v>
      </c>
      <c r="C3763">
        <v>1027</v>
      </c>
      <c r="D3763" t="s">
        <v>3059</v>
      </c>
      <c r="E3763" t="s">
        <v>217</v>
      </c>
      <c r="F3763" t="s">
        <v>52</v>
      </c>
      <c r="G3763" t="s">
        <v>1349</v>
      </c>
      <c r="H3763">
        <v>0</v>
      </c>
      <c r="I3763" t="s">
        <v>359</v>
      </c>
      <c r="J3763" t="s">
        <v>24</v>
      </c>
      <c r="K3763">
        <v>1997</v>
      </c>
      <c r="L3763" t="s">
        <v>35</v>
      </c>
      <c r="M3763" s="1">
        <v>42405</v>
      </c>
      <c r="N3763" s="1">
        <v>42771</v>
      </c>
      <c r="O3763" t="s">
        <v>26</v>
      </c>
      <c r="P3763" s="1">
        <v>42640.359317129631</v>
      </c>
      <c r="Q3763" s="1">
        <v>42405</v>
      </c>
    </row>
    <row r="3764" spans="1:17" x14ac:dyDescent="0.25">
      <c r="A3764" t="s">
        <v>3009</v>
      </c>
      <c r="B3764" t="s">
        <v>3010</v>
      </c>
      <c r="C3764">
        <v>1027</v>
      </c>
      <c r="D3764" t="s">
        <v>3059</v>
      </c>
      <c r="E3764" t="s">
        <v>217</v>
      </c>
      <c r="F3764" t="s">
        <v>52</v>
      </c>
      <c r="G3764" t="s">
        <v>1349</v>
      </c>
      <c r="H3764">
        <v>0</v>
      </c>
      <c r="I3764" t="s">
        <v>359</v>
      </c>
      <c r="J3764" t="s">
        <v>27</v>
      </c>
      <c r="K3764">
        <v>1997</v>
      </c>
      <c r="L3764" t="s">
        <v>35</v>
      </c>
      <c r="M3764" s="1">
        <v>42405</v>
      </c>
      <c r="N3764" s="1">
        <v>42771</v>
      </c>
      <c r="O3764" t="s">
        <v>26</v>
      </c>
      <c r="P3764" s="1">
        <v>42640.359317129631</v>
      </c>
      <c r="Q3764" s="1">
        <v>42405</v>
      </c>
    </row>
    <row r="3765" spans="1:17" x14ac:dyDescent="0.25">
      <c r="A3765" t="s">
        <v>2655</v>
      </c>
      <c r="B3765" t="s">
        <v>2656</v>
      </c>
      <c r="C3765">
        <v>2303</v>
      </c>
      <c r="D3765" t="s">
        <v>3060</v>
      </c>
      <c r="E3765" t="s">
        <v>217</v>
      </c>
      <c r="F3765" t="s">
        <v>154</v>
      </c>
      <c r="G3765" t="s">
        <v>206</v>
      </c>
      <c r="H3765">
        <v>0</v>
      </c>
      <c r="I3765" t="s">
        <v>107</v>
      </c>
      <c r="J3765" t="s">
        <v>27</v>
      </c>
      <c r="K3765">
        <v>230</v>
      </c>
      <c r="L3765" t="s">
        <v>25</v>
      </c>
      <c r="M3765" s="1">
        <v>42355</v>
      </c>
      <c r="N3765" s="1">
        <v>42721</v>
      </c>
      <c r="O3765" t="s">
        <v>26</v>
      </c>
      <c r="P3765" s="1">
        <v>42579.662534722222</v>
      </c>
      <c r="Q3765" s="1">
        <v>42355</v>
      </c>
    </row>
    <row r="3766" spans="1:17" x14ac:dyDescent="0.25">
      <c r="A3766" t="s">
        <v>2655</v>
      </c>
      <c r="B3766" t="s">
        <v>2656</v>
      </c>
      <c r="C3766">
        <v>2303</v>
      </c>
      <c r="D3766" t="s">
        <v>3060</v>
      </c>
      <c r="E3766" t="s">
        <v>217</v>
      </c>
      <c r="F3766" t="s">
        <v>154</v>
      </c>
      <c r="G3766" t="s">
        <v>206</v>
      </c>
      <c r="H3766">
        <v>0</v>
      </c>
      <c r="I3766" t="s">
        <v>107</v>
      </c>
      <c r="J3766" t="s">
        <v>24</v>
      </c>
      <c r="K3766">
        <v>230</v>
      </c>
      <c r="L3766" t="s">
        <v>25</v>
      </c>
      <c r="M3766" s="1">
        <v>42355</v>
      </c>
      <c r="N3766" s="1">
        <v>42721</v>
      </c>
      <c r="O3766" t="s">
        <v>26</v>
      </c>
      <c r="P3766" s="1">
        <v>42579.662534722222</v>
      </c>
      <c r="Q3766" s="1">
        <v>42355</v>
      </c>
    </row>
    <row r="3767" spans="1:17" x14ac:dyDescent="0.25">
      <c r="A3767" t="s">
        <v>2553</v>
      </c>
      <c r="B3767" t="s">
        <v>2554</v>
      </c>
      <c r="C3767">
        <v>1088</v>
      </c>
      <c r="D3767" t="s">
        <v>3061</v>
      </c>
      <c r="E3767" t="s">
        <v>217</v>
      </c>
      <c r="F3767" t="s">
        <v>141</v>
      </c>
      <c r="G3767" t="s">
        <v>179</v>
      </c>
      <c r="H3767">
        <v>0</v>
      </c>
      <c r="I3767" t="s">
        <v>107</v>
      </c>
      <c r="J3767" t="s">
        <v>27</v>
      </c>
      <c r="K3767">
        <v>1723</v>
      </c>
      <c r="L3767" t="s">
        <v>35</v>
      </c>
      <c r="M3767" s="1">
        <v>42429</v>
      </c>
      <c r="N3767" s="1">
        <v>42794</v>
      </c>
      <c r="O3767" t="s">
        <v>26</v>
      </c>
      <c r="P3767" s="1">
        <v>42633.633738425924</v>
      </c>
      <c r="Q3767" s="1">
        <v>42429</v>
      </c>
    </row>
    <row r="3768" spans="1:17" x14ac:dyDescent="0.25">
      <c r="A3768" t="s">
        <v>2553</v>
      </c>
      <c r="B3768" t="s">
        <v>2554</v>
      </c>
      <c r="C3768">
        <v>1088</v>
      </c>
      <c r="D3768" t="s">
        <v>3061</v>
      </c>
      <c r="E3768" t="s">
        <v>217</v>
      </c>
      <c r="F3768" t="s">
        <v>141</v>
      </c>
      <c r="G3768" t="s">
        <v>179</v>
      </c>
      <c r="H3768">
        <v>0</v>
      </c>
      <c r="I3768" t="s">
        <v>107</v>
      </c>
      <c r="J3768" t="s">
        <v>24</v>
      </c>
      <c r="K3768">
        <v>1723</v>
      </c>
      <c r="L3768" t="s">
        <v>35</v>
      </c>
      <c r="M3768" s="1">
        <v>42429</v>
      </c>
      <c r="N3768" s="1">
        <v>42794</v>
      </c>
      <c r="O3768" t="s">
        <v>26</v>
      </c>
      <c r="P3768" s="1">
        <v>42633.633738425924</v>
      </c>
      <c r="Q3768" s="1">
        <v>42429</v>
      </c>
    </row>
    <row r="3769" spans="1:17" x14ac:dyDescent="0.25">
      <c r="A3769" t="s">
        <v>28</v>
      </c>
      <c r="B3769" t="s">
        <v>29</v>
      </c>
      <c r="C3769">
        <v>1862</v>
      </c>
      <c r="D3769" t="s">
        <v>3062</v>
      </c>
      <c r="E3769" t="s">
        <v>946</v>
      </c>
      <c r="F3769" t="s">
        <v>70</v>
      </c>
      <c r="G3769" t="s">
        <v>2753</v>
      </c>
      <c r="H3769">
        <v>0</v>
      </c>
      <c r="I3769" t="s">
        <v>461</v>
      </c>
      <c r="J3769" t="s">
        <v>24</v>
      </c>
      <c r="K3769">
        <v>1527</v>
      </c>
      <c r="L3769" t="s">
        <v>35</v>
      </c>
      <c r="M3769" s="1">
        <v>42613</v>
      </c>
      <c r="N3769" s="1">
        <v>42978</v>
      </c>
      <c r="O3769" t="s">
        <v>26</v>
      </c>
      <c r="P3769" s="1">
        <v>42626.463703703703</v>
      </c>
      <c r="Q3769" s="1">
        <v>42613</v>
      </c>
    </row>
    <row r="3770" spans="1:17" x14ac:dyDescent="0.25">
      <c r="A3770" t="s">
        <v>28</v>
      </c>
      <c r="B3770" t="s">
        <v>29</v>
      </c>
      <c r="C3770">
        <v>1862</v>
      </c>
      <c r="D3770" t="s">
        <v>3062</v>
      </c>
      <c r="E3770" t="s">
        <v>946</v>
      </c>
      <c r="F3770" t="s">
        <v>70</v>
      </c>
      <c r="G3770" t="s">
        <v>2753</v>
      </c>
      <c r="H3770">
        <v>0</v>
      </c>
      <c r="I3770" t="s">
        <v>461</v>
      </c>
      <c r="J3770" t="s">
        <v>27</v>
      </c>
      <c r="K3770">
        <v>1527</v>
      </c>
      <c r="L3770" t="s">
        <v>35</v>
      </c>
      <c r="M3770" s="1">
        <v>42613</v>
      </c>
      <c r="N3770" s="1">
        <v>42978</v>
      </c>
      <c r="O3770" t="s">
        <v>26</v>
      </c>
      <c r="P3770" s="1">
        <v>42626.463703703703</v>
      </c>
      <c r="Q3770" s="1">
        <v>42613</v>
      </c>
    </row>
    <row r="3771" spans="1:17" x14ac:dyDescent="0.25">
      <c r="A3771" t="s">
        <v>2586</v>
      </c>
      <c r="B3771" t="s">
        <v>2587</v>
      </c>
      <c r="C3771">
        <v>1172</v>
      </c>
      <c r="D3771" t="s">
        <v>3063</v>
      </c>
      <c r="E3771" t="s">
        <v>946</v>
      </c>
      <c r="F3771" t="s">
        <v>32</v>
      </c>
      <c r="G3771" t="s">
        <v>647</v>
      </c>
      <c r="H3771">
        <v>0</v>
      </c>
      <c r="I3771" t="s">
        <v>107</v>
      </c>
      <c r="J3771" t="s">
        <v>24</v>
      </c>
      <c r="K3771">
        <v>527</v>
      </c>
      <c r="L3771" t="s">
        <v>101</v>
      </c>
      <c r="M3771" s="1">
        <v>42331</v>
      </c>
      <c r="N3771" s="1">
        <v>42697</v>
      </c>
      <c r="O3771" t="s">
        <v>26</v>
      </c>
      <c r="P3771" s="1">
        <v>42586.719490740739</v>
      </c>
      <c r="Q3771" s="1">
        <v>42331</v>
      </c>
    </row>
    <row r="3772" spans="1:17" x14ac:dyDescent="0.25">
      <c r="A3772" t="s">
        <v>2586</v>
      </c>
      <c r="B3772" t="s">
        <v>2587</v>
      </c>
      <c r="C3772">
        <v>1172</v>
      </c>
      <c r="D3772" t="s">
        <v>3063</v>
      </c>
      <c r="E3772" t="s">
        <v>946</v>
      </c>
      <c r="F3772" t="s">
        <v>32</v>
      </c>
      <c r="G3772" t="s">
        <v>647</v>
      </c>
      <c r="H3772">
        <v>0</v>
      </c>
      <c r="I3772" t="s">
        <v>107</v>
      </c>
      <c r="J3772" t="s">
        <v>27</v>
      </c>
      <c r="K3772">
        <v>527</v>
      </c>
      <c r="L3772" t="s">
        <v>101</v>
      </c>
      <c r="M3772" s="1">
        <v>42331</v>
      </c>
      <c r="N3772" s="1">
        <v>42697</v>
      </c>
      <c r="O3772" t="s">
        <v>26</v>
      </c>
      <c r="P3772" s="1">
        <v>42586.719490740739</v>
      </c>
      <c r="Q3772" s="1">
        <v>42331</v>
      </c>
    </row>
    <row r="3773" spans="1:17" x14ac:dyDescent="0.25">
      <c r="A3773" t="s">
        <v>2586</v>
      </c>
      <c r="B3773" t="s">
        <v>2587</v>
      </c>
      <c r="C3773">
        <v>1172</v>
      </c>
      <c r="D3773" t="s">
        <v>3063</v>
      </c>
      <c r="E3773" t="s">
        <v>946</v>
      </c>
      <c r="F3773" t="s">
        <v>32</v>
      </c>
      <c r="G3773" t="s">
        <v>647</v>
      </c>
      <c r="H3773">
        <v>0</v>
      </c>
      <c r="I3773" t="s">
        <v>107</v>
      </c>
      <c r="J3773" t="s">
        <v>24</v>
      </c>
      <c r="K3773">
        <v>2581</v>
      </c>
      <c r="L3773" t="s">
        <v>35</v>
      </c>
      <c r="M3773" s="1">
        <v>42682</v>
      </c>
      <c r="N3773" s="1">
        <v>43047</v>
      </c>
      <c r="O3773" t="s">
        <v>26</v>
      </c>
      <c r="P3773" s="1">
        <v>42692.348981481482</v>
      </c>
      <c r="Q3773" s="1">
        <v>42682</v>
      </c>
    </row>
    <row r="3774" spans="1:17" x14ac:dyDescent="0.25">
      <c r="A3774" t="s">
        <v>2586</v>
      </c>
      <c r="B3774" t="s">
        <v>2587</v>
      </c>
      <c r="C3774">
        <v>1172</v>
      </c>
      <c r="D3774" t="s">
        <v>3063</v>
      </c>
      <c r="E3774" t="s">
        <v>946</v>
      </c>
      <c r="F3774" t="s">
        <v>32</v>
      </c>
      <c r="G3774" t="s">
        <v>647</v>
      </c>
      <c r="H3774">
        <v>0</v>
      </c>
      <c r="I3774" t="s">
        <v>107</v>
      </c>
      <c r="J3774" t="s">
        <v>27</v>
      </c>
      <c r="K3774">
        <v>2581</v>
      </c>
      <c r="L3774" t="s">
        <v>35</v>
      </c>
      <c r="M3774" s="1">
        <v>42682</v>
      </c>
      <c r="N3774" s="1">
        <v>43047</v>
      </c>
      <c r="O3774" t="s">
        <v>26</v>
      </c>
      <c r="P3774" s="1">
        <v>42692.348981481482</v>
      </c>
      <c r="Q3774" s="1">
        <v>42682</v>
      </c>
    </row>
    <row r="3775" spans="1:17" x14ac:dyDescent="0.25">
      <c r="A3775" t="s">
        <v>28</v>
      </c>
      <c r="B3775" t="s">
        <v>29</v>
      </c>
      <c r="C3775">
        <v>1862</v>
      </c>
      <c r="D3775" t="s">
        <v>3064</v>
      </c>
      <c r="E3775" t="s">
        <v>217</v>
      </c>
      <c r="F3775" t="s">
        <v>209</v>
      </c>
      <c r="G3775" t="s">
        <v>1025</v>
      </c>
      <c r="H3775">
        <v>1</v>
      </c>
      <c r="I3775" t="s">
        <v>132</v>
      </c>
      <c r="J3775" t="s">
        <v>24</v>
      </c>
      <c r="K3775">
        <v>868</v>
      </c>
      <c r="L3775" t="s">
        <v>25</v>
      </c>
      <c r="M3775" s="1">
        <v>42460</v>
      </c>
      <c r="N3775" s="1">
        <v>42643</v>
      </c>
      <c r="O3775" t="s">
        <v>88</v>
      </c>
      <c r="P3775" s="1">
        <v>42597.399687500001</v>
      </c>
      <c r="Q3775" s="1">
        <v>42460</v>
      </c>
    </row>
    <row r="3776" spans="1:17" x14ac:dyDescent="0.25">
      <c r="A3776" t="s">
        <v>28</v>
      </c>
      <c r="B3776" t="s">
        <v>29</v>
      </c>
      <c r="C3776">
        <v>1862</v>
      </c>
      <c r="D3776" t="s">
        <v>3064</v>
      </c>
      <c r="E3776" t="s">
        <v>217</v>
      </c>
      <c r="F3776" t="s">
        <v>209</v>
      </c>
      <c r="G3776" t="s">
        <v>1025</v>
      </c>
      <c r="H3776">
        <v>1</v>
      </c>
      <c r="I3776" t="s">
        <v>132</v>
      </c>
      <c r="J3776" t="s">
        <v>27</v>
      </c>
      <c r="K3776">
        <v>868</v>
      </c>
      <c r="L3776" t="s">
        <v>25</v>
      </c>
      <c r="M3776" s="1">
        <v>42460</v>
      </c>
      <c r="N3776" s="1">
        <v>42643</v>
      </c>
      <c r="O3776" t="s">
        <v>88</v>
      </c>
      <c r="P3776" s="1">
        <v>42597.399687500001</v>
      </c>
      <c r="Q3776" s="1">
        <v>42460</v>
      </c>
    </row>
    <row r="3777" spans="1:17" x14ac:dyDescent="0.25">
      <c r="A3777" t="s">
        <v>28</v>
      </c>
      <c r="B3777" t="s">
        <v>29</v>
      </c>
      <c r="C3777">
        <v>1862</v>
      </c>
      <c r="D3777" t="s">
        <v>3064</v>
      </c>
      <c r="E3777" t="s">
        <v>217</v>
      </c>
      <c r="F3777" t="s">
        <v>209</v>
      </c>
      <c r="G3777" t="s">
        <v>1025</v>
      </c>
      <c r="H3777">
        <v>1</v>
      </c>
      <c r="I3777" t="s">
        <v>132</v>
      </c>
      <c r="J3777" t="s">
        <v>36</v>
      </c>
      <c r="K3777">
        <v>868</v>
      </c>
      <c r="L3777" t="s">
        <v>25</v>
      </c>
      <c r="M3777" s="1">
        <v>42460</v>
      </c>
      <c r="N3777" s="1">
        <v>42643</v>
      </c>
      <c r="O3777" t="s">
        <v>88</v>
      </c>
      <c r="P3777" s="1">
        <v>42597.399687500001</v>
      </c>
      <c r="Q3777" s="1">
        <v>42460</v>
      </c>
    </row>
    <row r="3778" spans="1:17" x14ac:dyDescent="0.25">
      <c r="A3778" t="s">
        <v>1625</v>
      </c>
      <c r="B3778" t="s">
        <v>1626</v>
      </c>
      <c r="C3778">
        <v>1357</v>
      </c>
      <c r="D3778" t="s">
        <v>3065</v>
      </c>
      <c r="E3778" t="s">
        <v>217</v>
      </c>
      <c r="F3778" t="s">
        <v>52</v>
      </c>
      <c r="G3778" t="s">
        <v>2731</v>
      </c>
      <c r="H3778">
        <v>0</v>
      </c>
      <c r="I3778" t="s">
        <v>1405</v>
      </c>
      <c r="J3778" t="s">
        <v>24</v>
      </c>
      <c r="K3778">
        <v>176</v>
      </c>
      <c r="L3778" t="s">
        <v>35</v>
      </c>
      <c r="M3778" s="1">
        <v>42495</v>
      </c>
      <c r="N3778" s="1">
        <v>42860</v>
      </c>
      <c r="O3778" t="s">
        <v>26</v>
      </c>
      <c r="P3778" s="1">
        <v>42577.480393518519</v>
      </c>
      <c r="Q3778" s="1">
        <v>42495</v>
      </c>
    </row>
    <row r="3779" spans="1:17" x14ac:dyDescent="0.25">
      <c r="A3779" t="s">
        <v>1625</v>
      </c>
      <c r="B3779" t="s">
        <v>1626</v>
      </c>
      <c r="C3779">
        <v>1357</v>
      </c>
      <c r="D3779" t="s">
        <v>3065</v>
      </c>
      <c r="E3779" t="s">
        <v>217</v>
      </c>
      <c r="F3779" t="s">
        <v>52</v>
      </c>
      <c r="G3779" t="s">
        <v>2731</v>
      </c>
      <c r="H3779">
        <v>0</v>
      </c>
      <c r="I3779" t="s">
        <v>1405</v>
      </c>
      <c r="J3779" t="s">
        <v>27</v>
      </c>
      <c r="K3779">
        <v>176</v>
      </c>
      <c r="L3779" t="s">
        <v>35</v>
      </c>
      <c r="M3779" s="1">
        <v>42495</v>
      </c>
      <c r="N3779" s="1">
        <v>42860</v>
      </c>
      <c r="O3779" t="s">
        <v>26</v>
      </c>
      <c r="P3779" s="1">
        <v>42577.480393518519</v>
      </c>
      <c r="Q3779" s="1">
        <v>42495</v>
      </c>
    </row>
    <row r="3780" spans="1:17" x14ac:dyDescent="0.25">
      <c r="A3780" t="s">
        <v>2559</v>
      </c>
      <c r="B3780" t="s">
        <v>2560</v>
      </c>
      <c r="C3780">
        <v>1081</v>
      </c>
      <c r="D3780" t="s">
        <v>3066</v>
      </c>
      <c r="E3780" t="s">
        <v>217</v>
      </c>
      <c r="F3780" t="s">
        <v>178</v>
      </c>
      <c r="G3780" t="s">
        <v>179</v>
      </c>
      <c r="H3780">
        <v>0</v>
      </c>
      <c r="I3780" t="s">
        <v>107</v>
      </c>
      <c r="J3780" t="s">
        <v>24</v>
      </c>
      <c r="K3780">
        <v>1573</v>
      </c>
      <c r="L3780" t="s">
        <v>25</v>
      </c>
      <c r="M3780" s="1">
        <v>42306</v>
      </c>
      <c r="N3780" s="1">
        <v>42672</v>
      </c>
      <c r="O3780" t="s">
        <v>26</v>
      </c>
      <c r="P3780" s="1">
        <v>42627.376250000001</v>
      </c>
      <c r="Q3780" s="1">
        <v>42306</v>
      </c>
    </row>
    <row r="3781" spans="1:17" x14ac:dyDescent="0.25">
      <c r="A3781" t="s">
        <v>2559</v>
      </c>
      <c r="B3781" t="s">
        <v>2560</v>
      </c>
      <c r="C3781">
        <v>1081</v>
      </c>
      <c r="D3781" t="s">
        <v>3066</v>
      </c>
      <c r="E3781" t="s">
        <v>217</v>
      </c>
      <c r="F3781" t="s">
        <v>178</v>
      </c>
      <c r="G3781" t="s">
        <v>179</v>
      </c>
      <c r="H3781">
        <v>0</v>
      </c>
      <c r="I3781" t="s">
        <v>107</v>
      </c>
      <c r="J3781" t="s">
        <v>27</v>
      </c>
      <c r="K3781">
        <v>1573</v>
      </c>
      <c r="L3781" t="s">
        <v>25</v>
      </c>
      <c r="M3781" s="1">
        <v>42306</v>
      </c>
      <c r="N3781" s="1">
        <v>42672</v>
      </c>
      <c r="O3781" t="s">
        <v>26</v>
      </c>
      <c r="P3781" s="1">
        <v>42627.376250000001</v>
      </c>
      <c r="Q3781" s="1">
        <v>42306</v>
      </c>
    </row>
    <row r="3782" spans="1:17" x14ac:dyDescent="0.25">
      <c r="A3782" t="s">
        <v>1044</v>
      </c>
      <c r="B3782" t="s">
        <v>1045</v>
      </c>
      <c r="C3782">
        <v>2252</v>
      </c>
      <c r="D3782" t="s">
        <v>3067</v>
      </c>
      <c r="E3782" t="s">
        <v>217</v>
      </c>
      <c r="F3782" t="s">
        <v>141</v>
      </c>
      <c r="G3782" t="s">
        <v>1118</v>
      </c>
      <c r="H3782">
        <v>0</v>
      </c>
      <c r="I3782" t="s">
        <v>200</v>
      </c>
      <c r="J3782" t="s">
        <v>24</v>
      </c>
      <c r="K3782">
        <v>2663</v>
      </c>
      <c r="L3782" t="s">
        <v>35</v>
      </c>
      <c r="M3782" s="1">
        <v>42688</v>
      </c>
      <c r="N3782" s="1">
        <v>43053</v>
      </c>
      <c r="O3782" t="s">
        <v>26</v>
      </c>
      <c r="P3782" s="1">
        <v>42705.531273148146</v>
      </c>
      <c r="Q3782" s="1">
        <v>42688</v>
      </c>
    </row>
    <row r="3783" spans="1:17" x14ac:dyDescent="0.25">
      <c r="A3783" t="s">
        <v>1044</v>
      </c>
      <c r="B3783" t="s">
        <v>1045</v>
      </c>
      <c r="C3783">
        <v>2252</v>
      </c>
      <c r="D3783" t="s">
        <v>3067</v>
      </c>
      <c r="E3783" t="s">
        <v>217</v>
      </c>
      <c r="F3783" t="s">
        <v>141</v>
      </c>
      <c r="G3783" t="s">
        <v>1118</v>
      </c>
      <c r="H3783">
        <v>0</v>
      </c>
      <c r="I3783" t="s">
        <v>200</v>
      </c>
      <c r="J3783" t="s">
        <v>27</v>
      </c>
      <c r="K3783">
        <v>2663</v>
      </c>
      <c r="L3783" t="s">
        <v>35</v>
      </c>
      <c r="M3783" s="1">
        <v>42688</v>
      </c>
      <c r="N3783" s="1">
        <v>43053</v>
      </c>
      <c r="O3783" t="s">
        <v>26</v>
      </c>
      <c r="P3783" s="1">
        <v>42705.531273148146</v>
      </c>
      <c r="Q3783" s="1">
        <v>42688</v>
      </c>
    </row>
    <row r="3784" spans="1:17" x14ac:dyDescent="0.25">
      <c r="A3784" t="s">
        <v>1044</v>
      </c>
      <c r="B3784" t="s">
        <v>1045</v>
      </c>
      <c r="C3784">
        <v>2252</v>
      </c>
      <c r="D3784" t="s">
        <v>3068</v>
      </c>
      <c r="E3784" t="s">
        <v>217</v>
      </c>
      <c r="F3784" t="s">
        <v>178</v>
      </c>
      <c r="G3784" t="s">
        <v>1118</v>
      </c>
      <c r="H3784">
        <v>0</v>
      </c>
      <c r="I3784" t="s">
        <v>200</v>
      </c>
      <c r="J3784" t="s">
        <v>27</v>
      </c>
      <c r="K3784">
        <v>1449</v>
      </c>
      <c r="L3784" t="s">
        <v>35</v>
      </c>
      <c r="M3784" s="1">
        <v>42615</v>
      </c>
      <c r="N3784" s="1">
        <v>42980</v>
      </c>
      <c r="O3784" t="s">
        <v>26</v>
      </c>
      <c r="P3784" s="1">
        <v>42622.615833333337</v>
      </c>
      <c r="Q3784" s="1">
        <v>42615</v>
      </c>
    </row>
    <row r="3785" spans="1:17" x14ac:dyDescent="0.25">
      <c r="A3785" t="s">
        <v>1044</v>
      </c>
      <c r="B3785" t="s">
        <v>1045</v>
      </c>
      <c r="C3785">
        <v>2252</v>
      </c>
      <c r="D3785" t="s">
        <v>3068</v>
      </c>
      <c r="E3785" t="s">
        <v>217</v>
      </c>
      <c r="F3785" t="s">
        <v>178</v>
      </c>
      <c r="G3785" t="s">
        <v>1118</v>
      </c>
      <c r="H3785">
        <v>0</v>
      </c>
      <c r="I3785" t="s">
        <v>200</v>
      </c>
      <c r="J3785" t="s">
        <v>24</v>
      </c>
      <c r="K3785">
        <v>1449</v>
      </c>
      <c r="L3785" t="s">
        <v>35</v>
      </c>
      <c r="M3785" s="1">
        <v>42615</v>
      </c>
      <c r="N3785" s="1">
        <v>42980</v>
      </c>
      <c r="O3785" t="s">
        <v>26</v>
      </c>
      <c r="P3785" s="1">
        <v>42622.615833333337</v>
      </c>
      <c r="Q3785" s="1">
        <v>42615</v>
      </c>
    </row>
    <row r="3786" spans="1:17" x14ac:dyDescent="0.25">
      <c r="A3786" t="s">
        <v>1044</v>
      </c>
      <c r="B3786" t="s">
        <v>1045</v>
      </c>
      <c r="C3786">
        <v>2252</v>
      </c>
      <c r="D3786" t="s">
        <v>3069</v>
      </c>
      <c r="E3786" t="s">
        <v>217</v>
      </c>
      <c r="F3786" t="s">
        <v>178</v>
      </c>
      <c r="G3786" t="s">
        <v>1118</v>
      </c>
      <c r="H3786">
        <v>0</v>
      </c>
      <c r="I3786" t="s">
        <v>200</v>
      </c>
      <c r="J3786" t="s">
        <v>27</v>
      </c>
      <c r="K3786">
        <v>1205</v>
      </c>
      <c r="L3786" t="s">
        <v>35</v>
      </c>
      <c r="M3786" s="1">
        <v>42562</v>
      </c>
      <c r="N3786" s="1">
        <v>42927</v>
      </c>
      <c r="O3786" t="s">
        <v>26</v>
      </c>
      <c r="P3786" s="1">
        <v>42608.574699074074</v>
      </c>
      <c r="Q3786" s="1">
        <v>42562</v>
      </c>
    </row>
    <row r="3787" spans="1:17" x14ac:dyDescent="0.25">
      <c r="A3787" t="s">
        <v>1044</v>
      </c>
      <c r="B3787" t="s">
        <v>1045</v>
      </c>
      <c r="C3787">
        <v>2252</v>
      </c>
      <c r="D3787" t="s">
        <v>3070</v>
      </c>
      <c r="E3787" t="s">
        <v>217</v>
      </c>
      <c r="F3787" t="s">
        <v>178</v>
      </c>
      <c r="G3787" t="s">
        <v>1118</v>
      </c>
      <c r="H3787">
        <v>0</v>
      </c>
      <c r="I3787" t="s">
        <v>200</v>
      </c>
      <c r="J3787" t="s">
        <v>24</v>
      </c>
      <c r="K3787">
        <v>1451</v>
      </c>
      <c r="L3787" t="s">
        <v>35</v>
      </c>
      <c r="M3787" s="1">
        <v>42619</v>
      </c>
      <c r="N3787" s="1">
        <v>42984</v>
      </c>
      <c r="O3787" t="s">
        <v>26</v>
      </c>
      <c r="P3787" s="1">
        <v>42622.61917824074</v>
      </c>
      <c r="Q3787" s="1">
        <v>42619</v>
      </c>
    </row>
    <row r="3788" spans="1:17" x14ac:dyDescent="0.25">
      <c r="A3788" t="s">
        <v>1044</v>
      </c>
      <c r="B3788" t="s">
        <v>1045</v>
      </c>
      <c r="C3788">
        <v>2252</v>
      </c>
      <c r="D3788" t="s">
        <v>3070</v>
      </c>
      <c r="E3788" t="s">
        <v>217</v>
      </c>
      <c r="F3788" t="s">
        <v>178</v>
      </c>
      <c r="G3788" t="s">
        <v>1118</v>
      </c>
      <c r="H3788">
        <v>0</v>
      </c>
      <c r="I3788" t="s">
        <v>200</v>
      </c>
      <c r="J3788" t="s">
        <v>27</v>
      </c>
      <c r="K3788">
        <v>1451</v>
      </c>
      <c r="L3788" t="s">
        <v>35</v>
      </c>
      <c r="M3788" s="1">
        <v>42619</v>
      </c>
      <c r="N3788" s="1">
        <v>42984</v>
      </c>
      <c r="O3788" t="s">
        <v>26</v>
      </c>
      <c r="P3788" s="1">
        <v>42622.61917824074</v>
      </c>
      <c r="Q3788" s="1">
        <v>42619</v>
      </c>
    </row>
    <row r="3789" spans="1:17" x14ac:dyDescent="0.25">
      <c r="A3789" t="s">
        <v>1044</v>
      </c>
      <c r="B3789" t="s">
        <v>1045</v>
      </c>
      <c r="C3789">
        <v>2252</v>
      </c>
      <c r="D3789" t="s">
        <v>3071</v>
      </c>
      <c r="E3789" t="s">
        <v>217</v>
      </c>
      <c r="F3789" t="s">
        <v>178</v>
      </c>
      <c r="G3789" t="s">
        <v>1118</v>
      </c>
      <c r="H3789">
        <v>0</v>
      </c>
      <c r="I3789" t="s">
        <v>200</v>
      </c>
      <c r="J3789" t="s">
        <v>27</v>
      </c>
      <c r="K3789">
        <v>1210</v>
      </c>
      <c r="L3789" t="s">
        <v>35</v>
      </c>
      <c r="M3789" s="1">
        <v>42562</v>
      </c>
      <c r="N3789" s="1">
        <v>42927</v>
      </c>
      <c r="O3789" t="s">
        <v>26</v>
      </c>
      <c r="P3789" s="1">
        <v>42608.587696759256</v>
      </c>
      <c r="Q3789" s="1">
        <v>42562</v>
      </c>
    </row>
    <row r="3790" spans="1:17" x14ac:dyDescent="0.25">
      <c r="A3790" t="s">
        <v>3072</v>
      </c>
      <c r="B3790" t="s">
        <v>3073</v>
      </c>
      <c r="C3790">
        <v>1214</v>
      </c>
      <c r="D3790" t="s">
        <v>3074</v>
      </c>
      <c r="E3790" t="s">
        <v>217</v>
      </c>
      <c r="F3790" t="s">
        <v>154</v>
      </c>
      <c r="G3790" t="s">
        <v>206</v>
      </c>
      <c r="H3790">
        <v>0</v>
      </c>
      <c r="I3790" t="s">
        <v>65</v>
      </c>
      <c r="J3790" t="s">
        <v>24</v>
      </c>
      <c r="K3790">
        <v>1235</v>
      </c>
      <c r="L3790" t="s">
        <v>35</v>
      </c>
      <c r="M3790" s="1">
        <v>42397</v>
      </c>
      <c r="N3790" s="1">
        <v>42763</v>
      </c>
      <c r="O3790" t="s">
        <v>26</v>
      </c>
      <c r="P3790" s="1">
        <v>42611.461006944446</v>
      </c>
      <c r="Q3790" s="1">
        <v>42397</v>
      </c>
    </row>
    <row r="3791" spans="1:17" x14ac:dyDescent="0.25">
      <c r="A3791" t="s">
        <v>3072</v>
      </c>
      <c r="B3791" t="s">
        <v>3073</v>
      </c>
      <c r="C3791">
        <v>1214</v>
      </c>
      <c r="D3791" t="s">
        <v>3074</v>
      </c>
      <c r="E3791" t="s">
        <v>217</v>
      </c>
      <c r="F3791" t="s">
        <v>154</v>
      </c>
      <c r="G3791" t="s">
        <v>206</v>
      </c>
      <c r="H3791">
        <v>0</v>
      </c>
      <c r="I3791" t="s">
        <v>65</v>
      </c>
      <c r="J3791" t="s">
        <v>27</v>
      </c>
      <c r="K3791">
        <v>1235</v>
      </c>
      <c r="L3791" t="s">
        <v>35</v>
      </c>
      <c r="M3791" s="1">
        <v>42397</v>
      </c>
      <c r="N3791" s="1">
        <v>42763</v>
      </c>
      <c r="O3791" t="s">
        <v>26</v>
      </c>
      <c r="P3791" s="1">
        <v>42611.461006944446</v>
      </c>
      <c r="Q3791" s="1">
        <v>42397</v>
      </c>
    </row>
    <row r="3792" spans="1:17" x14ac:dyDescent="0.25">
      <c r="A3792" t="s">
        <v>355</v>
      </c>
      <c r="B3792" t="s">
        <v>356</v>
      </c>
      <c r="C3792">
        <v>1384</v>
      </c>
      <c r="D3792" t="s">
        <v>3075</v>
      </c>
      <c r="E3792" t="s">
        <v>1006</v>
      </c>
      <c r="F3792" t="s">
        <v>154</v>
      </c>
      <c r="G3792" t="s">
        <v>206</v>
      </c>
      <c r="H3792">
        <v>1</v>
      </c>
      <c r="I3792" t="s">
        <v>107</v>
      </c>
      <c r="J3792" t="s">
        <v>24</v>
      </c>
      <c r="K3792">
        <v>1229</v>
      </c>
      <c r="L3792" t="s">
        <v>35</v>
      </c>
      <c r="M3792" s="1">
        <v>42604</v>
      </c>
      <c r="N3792" s="1">
        <v>42788</v>
      </c>
      <c r="O3792" t="s">
        <v>26</v>
      </c>
      <c r="P3792" s="1">
        <v>42611.383483796293</v>
      </c>
      <c r="Q3792" s="1">
        <v>42604</v>
      </c>
    </row>
    <row r="3793" spans="1:17" x14ac:dyDescent="0.25">
      <c r="A3793" t="s">
        <v>355</v>
      </c>
      <c r="B3793" t="s">
        <v>356</v>
      </c>
      <c r="C3793">
        <v>1384</v>
      </c>
      <c r="D3793" t="s">
        <v>3075</v>
      </c>
      <c r="E3793" t="s">
        <v>1006</v>
      </c>
      <c r="F3793" t="s">
        <v>154</v>
      </c>
      <c r="G3793" t="s">
        <v>206</v>
      </c>
      <c r="H3793">
        <v>1</v>
      </c>
      <c r="I3793" t="s">
        <v>107</v>
      </c>
      <c r="J3793" t="s">
        <v>27</v>
      </c>
      <c r="K3793">
        <v>1229</v>
      </c>
      <c r="L3793" t="s">
        <v>35</v>
      </c>
      <c r="M3793" s="1">
        <v>42604</v>
      </c>
      <c r="N3793" s="1">
        <v>42788</v>
      </c>
      <c r="O3793" t="s">
        <v>26</v>
      </c>
      <c r="P3793" s="1">
        <v>42611.383483796293</v>
      </c>
      <c r="Q3793" s="1">
        <v>42604</v>
      </c>
    </row>
    <row r="3794" spans="1:17" x14ac:dyDescent="0.25">
      <c r="A3794" t="s">
        <v>355</v>
      </c>
      <c r="B3794" t="s">
        <v>356</v>
      </c>
      <c r="C3794">
        <v>1384</v>
      </c>
      <c r="D3794" t="s">
        <v>3075</v>
      </c>
      <c r="E3794" t="s">
        <v>1006</v>
      </c>
      <c r="F3794" t="s">
        <v>154</v>
      </c>
      <c r="G3794" t="s">
        <v>206</v>
      </c>
      <c r="H3794">
        <v>1</v>
      </c>
      <c r="I3794" t="s">
        <v>107</v>
      </c>
      <c r="J3794" t="s">
        <v>36</v>
      </c>
      <c r="K3794">
        <v>1229</v>
      </c>
      <c r="L3794" t="s">
        <v>35</v>
      </c>
      <c r="M3794" s="1">
        <v>42604</v>
      </c>
      <c r="N3794" s="1">
        <v>42788</v>
      </c>
      <c r="O3794" t="s">
        <v>26</v>
      </c>
      <c r="P3794" s="1">
        <v>42611.383483796293</v>
      </c>
      <c r="Q3794" s="1">
        <v>42604</v>
      </c>
    </row>
    <row r="3795" spans="1:17" x14ac:dyDescent="0.25">
      <c r="A3795" t="s">
        <v>355</v>
      </c>
      <c r="B3795" t="s">
        <v>356</v>
      </c>
      <c r="C3795">
        <v>1384</v>
      </c>
      <c r="D3795" t="s">
        <v>3076</v>
      </c>
      <c r="E3795" t="s">
        <v>217</v>
      </c>
      <c r="F3795" t="s">
        <v>154</v>
      </c>
      <c r="G3795" t="s">
        <v>206</v>
      </c>
      <c r="H3795">
        <v>0</v>
      </c>
      <c r="I3795" t="s">
        <v>94</v>
      </c>
      <c r="J3795" t="s">
        <v>24</v>
      </c>
      <c r="K3795">
        <v>417</v>
      </c>
      <c r="L3795" t="s">
        <v>25</v>
      </c>
      <c r="M3795" s="1">
        <v>42348</v>
      </c>
      <c r="N3795" s="1">
        <v>42714</v>
      </c>
      <c r="O3795" t="s">
        <v>26</v>
      </c>
      <c r="P3795" s="1">
        <v>42585.434733796297</v>
      </c>
      <c r="Q3795" s="1">
        <v>42348</v>
      </c>
    </row>
    <row r="3796" spans="1:17" x14ac:dyDescent="0.25">
      <c r="A3796" t="s">
        <v>355</v>
      </c>
      <c r="B3796" t="s">
        <v>356</v>
      </c>
      <c r="C3796">
        <v>1384</v>
      </c>
      <c r="D3796" t="s">
        <v>3076</v>
      </c>
      <c r="E3796" t="s">
        <v>217</v>
      </c>
      <c r="F3796" t="s">
        <v>154</v>
      </c>
      <c r="G3796" t="s">
        <v>206</v>
      </c>
      <c r="H3796">
        <v>0</v>
      </c>
      <c r="I3796" t="s">
        <v>94</v>
      </c>
      <c r="J3796" t="s">
        <v>27</v>
      </c>
      <c r="K3796">
        <v>417</v>
      </c>
      <c r="L3796" t="s">
        <v>25</v>
      </c>
      <c r="M3796" s="1">
        <v>42348</v>
      </c>
      <c r="N3796" s="1">
        <v>42714</v>
      </c>
      <c r="O3796" t="s">
        <v>26</v>
      </c>
      <c r="P3796" s="1">
        <v>42585.434733796297</v>
      </c>
      <c r="Q3796" s="1">
        <v>42348</v>
      </c>
    </row>
    <row r="3797" spans="1:17" x14ac:dyDescent="0.25">
      <c r="A3797" t="s">
        <v>28</v>
      </c>
      <c r="B3797" t="s">
        <v>29</v>
      </c>
      <c r="C3797">
        <v>1862</v>
      </c>
      <c r="D3797" t="s">
        <v>3077</v>
      </c>
      <c r="E3797" t="s">
        <v>212</v>
      </c>
      <c r="F3797" t="s">
        <v>52</v>
      </c>
      <c r="G3797" t="s">
        <v>213</v>
      </c>
      <c r="H3797">
        <v>1</v>
      </c>
      <c r="I3797" t="s">
        <v>1599</v>
      </c>
      <c r="J3797" t="s">
        <v>27</v>
      </c>
      <c r="K3797">
        <v>2174</v>
      </c>
      <c r="L3797" t="s">
        <v>101</v>
      </c>
      <c r="M3797" s="1">
        <v>42639</v>
      </c>
      <c r="N3797" s="1">
        <v>43004</v>
      </c>
      <c r="O3797" t="s">
        <v>88</v>
      </c>
      <c r="P3797" s="1">
        <v>42642.682453703703</v>
      </c>
      <c r="Q3797" s="1">
        <v>42639</v>
      </c>
    </row>
    <row r="3798" spans="1:17" x14ac:dyDescent="0.25">
      <c r="A3798" t="s">
        <v>28</v>
      </c>
      <c r="B3798" t="s">
        <v>29</v>
      </c>
      <c r="C3798">
        <v>1862</v>
      </c>
      <c r="D3798" t="s">
        <v>3077</v>
      </c>
      <c r="E3798" t="s">
        <v>212</v>
      </c>
      <c r="F3798" t="s">
        <v>52</v>
      </c>
      <c r="G3798" t="s">
        <v>213</v>
      </c>
      <c r="H3798">
        <v>1</v>
      </c>
      <c r="I3798" t="s">
        <v>1599</v>
      </c>
      <c r="J3798" t="s">
        <v>36</v>
      </c>
      <c r="K3798">
        <v>2174</v>
      </c>
      <c r="L3798" t="s">
        <v>101</v>
      </c>
      <c r="M3798" s="1">
        <v>42639</v>
      </c>
      <c r="N3798" s="1">
        <v>43004</v>
      </c>
      <c r="O3798" t="s">
        <v>88</v>
      </c>
      <c r="P3798" s="1">
        <v>42642.682453703703</v>
      </c>
      <c r="Q3798" s="1">
        <v>42639</v>
      </c>
    </row>
    <row r="3799" spans="1:17" x14ac:dyDescent="0.25">
      <c r="A3799" t="s">
        <v>28</v>
      </c>
      <c r="B3799" t="s">
        <v>29</v>
      </c>
      <c r="C3799">
        <v>1862</v>
      </c>
      <c r="D3799" t="s">
        <v>3077</v>
      </c>
      <c r="E3799" t="s">
        <v>212</v>
      </c>
      <c r="F3799" t="s">
        <v>52</v>
      </c>
      <c r="G3799" t="s">
        <v>213</v>
      </c>
      <c r="H3799">
        <v>1</v>
      </c>
      <c r="I3799" t="s">
        <v>1599</v>
      </c>
      <c r="J3799" t="s">
        <v>24</v>
      </c>
      <c r="K3799">
        <v>2174</v>
      </c>
      <c r="L3799" t="s">
        <v>101</v>
      </c>
      <c r="M3799" s="1">
        <v>42639</v>
      </c>
      <c r="N3799" s="1">
        <v>43004</v>
      </c>
      <c r="O3799" t="s">
        <v>88</v>
      </c>
      <c r="P3799" s="1">
        <v>42642.682453703703</v>
      </c>
      <c r="Q3799" s="1">
        <v>42639</v>
      </c>
    </row>
    <row r="3800" spans="1:17" x14ac:dyDescent="0.25">
      <c r="A3800" t="s">
        <v>28</v>
      </c>
      <c r="B3800" t="s">
        <v>29</v>
      </c>
      <c r="C3800">
        <v>1862</v>
      </c>
      <c r="D3800" t="s">
        <v>3077</v>
      </c>
      <c r="E3800" t="s">
        <v>212</v>
      </c>
      <c r="F3800" t="s">
        <v>52</v>
      </c>
      <c r="G3800" t="s">
        <v>213</v>
      </c>
      <c r="H3800">
        <v>1</v>
      </c>
      <c r="I3800" t="s">
        <v>1599</v>
      </c>
      <c r="J3800" t="s">
        <v>24</v>
      </c>
      <c r="K3800">
        <v>2242</v>
      </c>
      <c r="L3800" t="s">
        <v>35</v>
      </c>
      <c r="M3800" s="1">
        <v>42639</v>
      </c>
      <c r="N3800" s="1">
        <v>42820</v>
      </c>
      <c r="O3800" t="s">
        <v>88</v>
      </c>
      <c r="P3800" s="1">
        <v>42646.379664351851</v>
      </c>
      <c r="Q3800" s="1">
        <v>42639</v>
      </c>
    </row>
    <row r="3801" spans="1:17" x14ac:dyDescent="0.25">
      <c r="A3801" t="s">
        <v>28</v>
      </c>
      <c r="B3801" t="s">
        <v>29</v>
      </c>
      <c r="C3801">
        <v>1862</v>
      </c>
      <c r="D3801" t="s">
        <v>3077</v>
      </c>
      <c r="E3801" t="s">
        <v>212</v>
      </c>
      <c r="F3801" t="s">
        <v>52</v>
      </c>
      <c r="G3801" t="s">
        <v>213</v>
      </c>
      <c r="H3801">
        <v>1</v>
      </c>
      <c r="I3801" t="s">
        <v>1599</v>
      </c>
      <c r="J3801" t="s">
        <v>27</v>
      </c>
      <c r="K3801">
        <v>2242</v>
      </c>
      <c r="L3801" t="s">
        <v>35</v>
      </c>
      <c r="M3801" s="1">
        <v>42639</v>
      </c>
      <c r="N3801" s="1">
        <v>42820</v>
      </c>
      <c r="O3801" t="s">
        <v>88</v>
      </c>
      <c r="P3801" s="1">
        <v>42646.379664351851</v>
      </c>
      <c r="Q3801" s="1">
        <v>42639</v>
      </c>
    </row>
    <row r="3802" spans="1:17" x14ac:dyDescent="0.25">
      <c r="A3802" t="s">
        <v>28</v>
      </c>
      <c r="B3802" t="s">
        <v>29</v>
      </c>
      <c r="C3802">
        <v>1862</v>
      </c>
      <c r="D3802" t="s">
        <v>3077</v>
      </c>
      <c r="E3802" t="s">
        <v>212</v>
      </c>
      <c r="F3802" t="s">
        <v>52</v>
      </c>
      <c r="G3802" t="s">
        <v>213</v>
      </c>
      <c r="H3802">
        <v>1</v>
      </c>
      <c r="I3802" t="s">
        <v>1599</v>
      </c>
      <c r="J3802" t="s">
        <v>36</v>
      </c>
      <c r="K3802">
        <v>2242</v>
      </c>
      <c r="L3802" t="s">
        <v>35</v>
      </c>
      <c r="M3802" s="1">
        <v>42639</v>
      </c>
      <c r="N3802" s="1">
        <v>42820</v>
      </c>
      <c r="O3802" t="s">
        <v>88</v>
      </c>
      <c r="P3802" s="1">
        <v>42646.379664351851</v>
      </c>
      <c r="Q3802" s="1">
        <v>42639</v>
      </c>
    </row>
    <row r="3803" spans="1:17" x14ac:dyDescent="0.25">
      <c r="A3803" t="s">
        <v>266</v>
      </c>
      <c r="B3803" t="s">
        <v>267</v>
      </c>
      <c r="C3803">
        <v>1171</v>
      </c>
      <c r="D3803" t="s">
        <v>3078</v>
      </c>
      <c r="E3803" t="s">
        <v>212</v>
      </c>
      <c r="F3803" t="s">
        <v>976</v>
      </c>
      <c r="G3803" t="s">
        <v>1021</v>
      </c>
      <c r="H3803">
        <v>0</v>
      </c>
      <c r="I3803" t="s">
        <v>87</v>
      </c>
      <c r="J3803" t="s">
        <v>24</v>
      </c>
      <c r="K3803">
        <v>705</v>
      </c>
      <c r="L3803" t="s">
        <v>101</v>
      </c>
      <c r="M3803" s="1">
        <v>42283</v>
      </c>
      <c r="N3803" s="1">
        <v>42649</v>
      </c>
      <c r="O3803" t="s">
        <v>26</v>
      </c>
      <c r="P3803" s="1">
        <v>42591.72587962963</v>
      </c>
      <c r="Q3803" s="1">
        <v>42283</v>
      </c>
    </row>
    <row r="3804" spans="1:17" x14ac:dyDescent="0.25">
      <c r="A3804" t="s">
        <v>266</v>
      </c>
      <c r="B3804" t="s">
        <v>267</v>
      </c>
      <c r="C3804">
        <v>1171</v>
      </c>
      <c r="D3804" t="s">
        <v>3078</v>
      </c>
      <c r="E3804" t="s">
        <v>212</v>
      </c>
      <c r="F3804" t="s">
        <v>976</v>
      </c>
      <c r="G3804" t="s">
        <v>1021</v>
      </c>
      <c r="H3804">
        <v>0</v>
      </c>
      <c r="I3804" t="s">
        <v>87</v>
      </c>
      <c r="J3804" t="s">
        <v>27</v>
      </c>
      <c r="K3804">
        <v>705</v>
      </c>
      <c r="L3804" t="s">
        <v>101</v>
      </c>
      <c r="M3804" s="1">
        <v>42283</v>
      </c>
      <c r="N3804" s="1">
        <v>42649</v>
      </c>
      <c r="O3804" t="s">
        <v>26</v>
      </c>
      <c r="P3804" s="1">
        <v>42591.72587962963</v>
      </c>
      <c r="Q3804" s="1">
        <v>42283</v>
      </c>
    </row>
    <row r="3805" spans="1:17" x14ac:dyDescent="0.25">
      <c r="A3805" t="s">
        <v>266</v>
      </c>
      <c r="B3805" t="s">
        <v>267</v>
      </c>
      <c r="C3805">
        <v>1171</v>
      </c>
      <c r="D3805" t="s">
        <v>3078</v>
      </c>
      <c r="E3805" t="s">
        <v>212</v>
      </c>
      <c r="F3805" t="s">
        <v>976</v>
      </c>
      <c r="G3805" t="s">
        <v>1021</v>
      </c>
      <c r="H3805">
        <v>0</v>
      </c>
      <c r="I3805" t="s">
        <v>87</v>
      </c>
      <c r="J3805" t="s">
        <v>24</v>
      </c>
      <c r="K3805">
        <v>1888</v>
      </c>
      <c r="L3805" t="s">
        <v>35</v>
      </c>
      <c r="M3805" s="1">
        <v>42640</v>
      </c>
      <c r="N3805" s="1">
        <v>43005</v>
      </c>
      <c r="O3805" t="s">
        <v>26</v>
      </c>
      <c r="P3805" s="1">
        <v>42639.352361111109</v>
      </c>
      <c r="Q3805" s="1">
        <v>42640</v>
      </c>
    </row>
    <row r="3806" spans="1:17" x14ac:dyDescent="0.25">
      <c r="A3806" t="s">
        <v>266</v>
      </c>
      <c r="B3806" t="s">
        <v>267</v>
      </c>
      <c r="C3806">
        <v>1171</v>
      </c>
      <c r="D3806" t="s">
        <v>3078</v>
      </c>
      <c r="E3806" t="s">
        <v>212</v>
      </c>
      <c r="F3806" t="s">
        <v>976</v>
      </c>
      <c r="G3806" t="s">
        <v>1021</v>
      </c>
      <c r="H3806">
        <v>0</v>
      </c>
      <c r="I3806" t="s">
        <v>87</v>
      </c>
      <c r="J3806" t="s">
        <v>27</v>
      </c>
      <c r="K3806">
        <v>1888</v>
      </c>
      <c r="L3806" t="s">
        <v>35</v>
      </c>
      <c r="M3806" s="1">
        <v>42640</v>
      </c>
      <c r="N3806" s="1">
        <v>43005</v>
      </c>
      <c r="O3806" t="s">
        <v>26</v>
      </c>
      <c r="P3806" s="1">
        <v>42639.352361111109</v>
      </c>
      <c r="Q3806" s="1">
        <v>42640</v>
      </c>
    </row>
    <row r="3807" spans="1:17" x14ac:dyDescent="0.25">
      <c r="A3807" t="s">
        <v>3079</v>
      </c>
      <c r="B3807" t="s">
        <v>3080</v>
      </c>
      <c r="C3807">
        <v>2157</v>
      </c>
      <c r="D3807" t="s">
        <v>3081</v>
      </c>
      <c r="E3807" t="s">
        <v>1006</v>
      </c>
      <c r="F3807" t="s">
        <v>154</v>
      </c>
      <c r="G3807" t="s">
        <v>206</v>
      </c>
      <c r="H3807">
        <v>0</v>
      </c>
      <c r="I3807" t="s">
        <v>107</v>
      </c>
      <c r="J3807" t="s">
        <v>24</v>
      </c>
      <c r="K3807">
        <v>2503</v>
      </c>
      <c r="L3807" t="s">
        <v>35</v>
      </c>
      <c r="M3807" s="1">
        <v>42677</v>
      </c>
      <c r="N3807" s="1">
        <v>43042</v>
      </c>
      <c r="O3807" t="s">
        <v>26</v>
      </c>
      <c r="P3807" s="1">
        <v>42682.403599537036</v>
      </c>
      <c r="Q3807" s="1">
        <v>42677</v>
      </c>
    </row>
    <row r="3808" spans="1:17" x14ac:dyDescent="0.25">
      <c r="A3808" t="s">
        <v>3079</v>
      </c>
      <c r="B3808" t="s">
        <v>3080</v>
      </c>
      <c r="C3808">
        <v>2157</v>
      </c>
      <c r="D3808" t="s">
        <v>3081</v>
      </c>
      <c r="E3808" t="s">
        <v>1006</v>
      </c>
      <c r="F3808" t="s">
        <v>154</v>
      </c>
      <c r="G3808" t="s">
        <v>206</v>
      </c>
      <c r="H3808">
        <v>0</v>
      </c>
      <c r="I3808" t="s">
        <v>107</v>
      </c>
      <c r="J3808" t="s">
        <v>27</v>
      </c>
      <c r="K3808">
        <v>2503</v>
      </c>
      <c r="L3808" t="s">
        <v>35</v>
      </c>
      <c r="M3808" s="1">
        <v>42677</v>
      </c>
      <c r="N3808" s="1">
        <v>43042</v>
      </c>
      <c r="O3808" t="s">
        <v>26</v>
      </c>
      <c r="P3808" s="1">
        <v>42682.403599537036</v>
      </c>
      <c r="Q3808" s="1">
        <v>42677</v>
      </c>
    </row>
    <row r="3809" spans="1:17" x14ac:dyDescent="0.25">
      <c r="A3809" t="s">
        <v>3082</v>
      </c>
      <c r="B3809" t="s">
        <v>3083</v>
      </c>
      <c r="C3809">
        <v>2131</v>
      </c>
      <c r="D3809" t="s">
        <v>3084</v>
      </c>
      <c r="E3809" t="s">
        <v>217</v>
      </c>
      <c r="F3809" t="s">
        <v>52</v>
      </c>
      <c r="G3809" t="s">
        <v>3002</v>
      </c>
      <c r="H3809">
        <v>0</v>
      </c>
      <c r="I3809" t="s">
        <v>203</v>
      </c>
      <c r="J3809" t="s">
        <v>24</v>
      </c>
      <c r="K3809">
        <v>2364</v>
      </c>
      <c r="L3809" t="s">
        <v>35</v>
      </c>
      <c r="M3809" s="1">
        <v>42517</v>
      </c>
      <c r="N3809" s="1">
        <v>42882</v>
      </c>
      <c r="O3809" t="s">
        <v>26</v>
      </c>
      <c r="P3809" s="1">
        <v>42663.367418981485</v>
      </c>
      <c r="Q3809" s="1">
        <v>42517</v>
      </c>
    </row>
    <row r="3810" spans="1:17" x14ac:dyDescent="0.25">
      <c r="A3810" t="s">
        <v>3082</v>
      </c>
      <c r="B3810" t="s">
        <v>3083</v>
      </c>
      <c r="C3810">
        <v>2131</v>
      </c>
      <c r="D3810" t="s">
        <v>3084</v>
      </c>
      <c r="E3810" t="s">
        <v>217</v>
      </c>
      <c r="F3810" t="s">
        <v>52</v>
      </c>
      <c r="G3810" t="s">
        <v>3002</v>
      </c>
      <c r="H3810">
        <v>0</v>
      </c>
      <c r="I3810" t="s">
        <v>203</v>
      </c>
      <c r="J3810" t="s">
        <v>27</v>
      </c>
      <c r="K3810">
        <v>2364</v>
      </c>
      <c r="L3810" t="s">
        <v>35</v>
      </c>
      <c r="M3810" s="1">
        <v>42517</v>
      </c>
      <c r="N3810" s="1">
        <v>42882</v>
      </c>
      <c r="O3810" t="s">
        <v>26</v>
      </c>
      <c r="P3810" s="1">
        <v>42663.367418981485</v>
      </c>
      <c r="Q3810" s="1">
        <v>42517</v>
      </c>
    </row>
    <row r="3811" spans="1:17" x14ac:dyDescent="0.25">
      <c r="A3811" t="s">
        <v>3082</v>
      </c>
      <c r="B3811" t="s">
        <v>3083</v>
      </c>
      <c r="C3811">
        <v>2131</v>
      </c>
      <c r="D3811" t="s">
        <v>3085</v>
      </c>
      <c r="E3811" t="s">
        <v>217</v>
      </c>
      <c r="F3811" t="s">
        <v>52</v>
      </c>
      <c r="G3811" t="s">
        <v>3002</v>
      </c>
      <c r="H3811">
        <v>0</v>
      </c>
      <c r="I3811" t="s">
        <v>203</v>
      </c>
      <c r="J3811" t="s">
        <v>24</v>
      </c>
      <c r="K3811">
        <v>2366</v>
      </c>
      <c r="L3811" t="s">
        <v>35</v>
      </c>
      <c r="M3811" s="1">
        <v>42517</v>
      </c>
      <c r="N3811" s="1">
        <v>42882</v>
      </c>
      <c r="O3811" t="s">
        <v>26</v>
      </c>
      <c r="P3811" s="1">
        <v>42663.373182870368</v>
      </c>
      <c r="Q3811" s="1">
        <v>42517</v>
      </c>
    </row>
    <row r="3812" spans="1:17" x14ac:dyDescent="0.25">
      <c r="A3812" t="s">
        <v>3082</v>
      </c>
      <c r="B3812" t="s">
        <v>3083</v>
      </c>
      <c r="C3812">
        <v>2131</v>
      </c>
      <c r="D3812" t="s">
        <v>3085</v>
      </c>
      <c r="E3812" t="s">
        <v>217</v>
      </c>
      <c r="F3812" t="s">
        <v>52</v>
      </c>
      <c r="G3812" t="s">
        <v>3002</v>
      </c>
      <c r="H3812">
        <v>0</v>
      </c>
      <c r="I3812" t="s">
        <v>203</v>
      </c>
      <c r="J3812" t="s">
        <v>27</v>
      </c>
      <c r="K3812">
        <v>2366</v>
      </c>
      <c r="L3812" t="s">
        <v>35</v>
      </c>
      <c r="M3812" s="1">
        <v>42517</v>
      </c>
      <c r="N3812" s="1">
        <v>42882</v>
      </c>
      <c r="O3812" t="s">
        <v>26</v>
      </c>
      <c r="P3812" s="1">
        <v>42663.373182870368</v>
      </c>
      <c r="Q3812" s="1">
        <v>42517</v>
      </c>
    </row>
    <row r="3813" spans="1:17" x14ac:dyDescent="0.25">
      <c r="A3813" t="s">
        <v>3086</v>
      </c>
      <c r="B3813" t="s">
        <v>3087</v>
      </c>
      <c r="C3813">
        <v>1460</v>
      </c>
      <c r="D3813" t="s">
        <v>3088</v>
      </c>
      <c r="E3813" t="s">
        <v>1006</v>
      </c>
      <c r="F3813" t="s">
        <v>154</v>
      </c>
      <c r="G3813" t="s">
        <v>206</v>
      </c>
      <c r="H3813">
        <v>0</v>
      </c>
      <c r="I3813" t="s">
        <v>94</v>
      </c>
      <c r="J3813" t="s">
        <v>24</v>
      </c>
      <c r="K3813">
        <v>1109</v>
      </c>
      <c r="L3813" t="s">
        <v>25</v>
      </c>
      <c r="M3813" s="1">
        <v>42359</v>
      </c>
      <c r="N3813" s="1">
        <v>42725</v>
      </c>
      <c r="O3813" t="s">
        <v>26</v>
      </c>
      <c r="P3813" s="1">
        <v>42606.354155092595</v>
      </c>
      <c r="Q3813" s="1">
        <v>42359</v>
      </c>
    </row>
    <row r="3814" spans="1:17" x14ac:dyDescent="0.25">
      <c r="A3814" t="s">
        <v>390</v>
      </c>
      <c r="B3814" t="s">
        <v>391</v>
      </c>
      <c r="C3814">
        <v>2570</v>
      </c>
      <c r="D3814" t="s">
        <v>3089</v>
      </c>
      <c r="E3814" t="s">
        <v>1006</v>
      </c>
      <c r="F3814" t="s">
        <v>154</v>
      </c>
      <c r="G3814" t="s">
        <v>206</v>
      </c>
      <c r="H3814">
        <v>0</v>
      </c>
      <c r="I3814" t="s">
        <v>393</v>
      </c>
      <c r="J3814" t="s">
        <v>24</v>
      </c>
      <c r="K3814">
        <v>1134</v>
      </c>
      <c r="L3814" t="s">
        <v>25</v>
      </c>
      <c r="M3814" s="1">
        <v>42325</v>
      </c>
      <c r="N3814" s="1">
        <v>42691</v>
      </c>
      <c r="O3814" t="s">
        <v>88</v>
      </c>
      <c r="P3814" s="1">
        <v>42606.608877314815</v>
      </c>
      <c r="Q3814" s="1">
        <v>42325</v>
      </c>
    </row>
    <row r="3815" spans="1:17" x14ac:dyDescent="0.25">
      <c r="A3815" t="s">
        <v>390</v>
      </c>
      <c r="B3815" t="s">
        <v>391</v>
      </c>
      <c r="C3815">
        <v>2570</v>
      </c>
      <c r="D3815" t="s">
        <v>3089</v>
      </c>
      <c r="E3815" t="s">
        <v>1006</v>
      </c>
      <c r="F3815" t="s">
        <v>154</v>
      </c>
      <c r="G3815" t="s">
        <v>206</v>
      </c>
      <c r="H3815">
        <v>0</v>
      </c>
      <c r="I3815" t="s">
        <v>393</v>
      </c>
      <c r="J3815" t="s">
        <v>27</v>
      </c>
      <c r="K3815">
        <v>1134</v>
      </c>
      <c r="L3815" t="s">
        <v>25</v>
      </c>
      <c r="M3815" s="1">
        <v>42325</v>
      </c>
      <c r="N3815" s="1">
        <v>42691</v>
      </c>
      <c r="O3815" t="s">
        <v>88</v>
      </c>
      <c r="P3815" s="1">
        <v>42606.608877314815</v>
      </c>
      <c r="Q3815" s="1">
        <v>42325</v>
      </c>
    </row>
    <row r="3816" spans="1:17" x14ac:dyDescent="0.25">
      <c r="A3816" t="s">
        <v>390</v>
      </c>
      <c r="B3816" t="s">
        <v>391</v>
      </c>
      <c r="C3816">
        <v>2570</v>
      </c>
      <c r="D3816" t="s">
        <v>3089</v>
      </c>
      <c r="E3816" t="s">
        <v>1006</v>
      </c>
      <c r="F3816" t="s">
        <v>154</v>
      </c>
      <c r="G3816" t="s">
        <v>206</v>
      </c>
      <c r="H3816">
        <v>0</v>
      </c>
      <c r="I3816" t="s">
        <v>393</v>
      </c>
      <c r="J3816" t="s">
        <v>24</v>
      </c>
      <c r="K3816">
        <v>2727</v>
      </c>
      <c r="L3816" t="s">
        <v>35</v>
      </c>
      <c r="M3816" s="1">
        <v>42664</v>
      </c>
      <c r="N3816" s="1">
        <v>43029</v>
      </c>
      <c r="O3816" t="s">
        <v>26</v>
      </c>
      <c r="P3816" s="1">
        <v>42712.542395833334</v>
      </c>
      <c r="Q3816" s="1">
        <v>42664</v>
      </c>
    </row>
    <row r="3817" spans="1:17" x14ac:dyDescent="0.25">
      <c r="A3817" t="s">
        <v>390</v>
      </c>
      <c r="B3817" t="s">
        <v>391</v>
      </c>
      <c r="C3817">
        <v>2570</v>
      </c>
      <c r="D3817" t="s">
        <v>3089</v>
      </c>
      <c r="E3817" t="s">
        <v>1006</v>
      </c>
      <c r="F3817" t="s">
        <v>154</v>
      </c>
      <c r="G3817" t="s">
        <v>206</v>
      </c>
      <c r="H3817">
        <v>0</v>
      </c>
      <c r="I3817" t="s">
        <v>393</v>
      </c>
      <c r="J3817" t="s">
        <v>27</v>
      </c>
      <c r="K3817">
        <v>2727</v>
      </c>
      <c r="L3817" t="s">
        <v>35</v>
      </c>
      <c r="M3817" s="1">
        <v>42664</v>
      </c>
      <c r="N3817" s="1">
        <v>43029</v>
      </c>
      <c r="O3817" t="s">
        <v>26</v>
      </c>
      <c r="P3817" s="1">
        <v>42712.542395833334</v>
      </c>
      <c r="Q3817" s="1">
        <v>42664</v>
      </c>
    </row>
    <row r="3818" spans="1:17" x14ac:dyDescent="0.25">
      <c r="A3818" t="s">
        <v>2546</v>
      </c>
      <c r="B3818" t="s">
        <v>2547</v>
      </c>
      <c r="C3818">
        <v>1098</v>
      </c>
      <c r="D3818" t="s">
        <v>3090</v>
      </c>
      <c r="E3818" t="s">
        <v>217</v>
      </c>
      <c r="F3818" t="s">
        <v>70</v>
      </c>
      <c r="G3818" t="s">
        <v>1779</v>
      </c>
      <c r="H3818">
        <v>0</v>
      </c>
      <c r="I3818" t="s">
        <v>107</v>
      </c>
      <c r="J3818" t="s">
        <v>24</v>
      </c>
      <c r="K3818">
        <v>108</v>
      </c>
      <c r="L3818" t="s">
        <v>25</v>
      </c>
      <c r="M3818" s="1">
        <v>42291</v>
      </c>
      <c r="N3818" s="1">
        <v>42657</v>
      </c>
      <c r="O3818" t="s">
        <v>26</v>
      </c>
      <c r="P3818" s="1">
        <v>42570.595972222225</v>
      </c>
      <c r="Q3818" s="1">
        <v>42291</v>
      </c>
    </row>
    <row r="3819" spans="1:17" x14ac:dyDescent="0.25">
      <c r="A3819" t="s">
        <v>2546</v>
      </c>
      <c r="B3819" t="s">
        <v>2547</v>
      </c>
      <c r="C3819">
        <v>1098</v>
      </c>
      <c r="D3819" t="s">
        <v>3090</v>
      </c>
      <c r="E3819" t="s">
        <v>217</v>
      </c>
      <c r="F3819" t="s">
        <v>70</v>
      </c>
      <c r="G3819" t="s">
        <v>1779</v>
      </c>
      <c r="H3819">
        <v>0</v>
      </c>
      <c r="I3819" t="s">
        <v>107</v>
      </c>
      <c r="J3819" t="s">
        <v>27</v>
      </c>
      <c r="K3819">
        <v>108</v>
      </c>
      <c r="L3819" t="s">
        <v>25</v>
      </c>
      <c r="M3819" s="1">
        <v>42291</v>
      </c>
      <c r="N3819" s="1">
        <v>42657</v>
      </c>
      <c r="O3819" t="s">
        <v>26</v>
      </c>
      <c r="P3819" s="1">
        <v>42570.595972222225</v>
      </c>
      <c r="Q3819" s="1">
        <v>42291</v>
      </c>
    </row>
    <row r="3820" spans="1:17" x14ac:dyDescent="0.25">
      <c r="A3820" t="s">
        <v>2546</v>
      </c>
      <c r="B3820" t="s">
        <v>2547</v>
      </c>
      <c r="C3820">
        <v>1098</v>
      </c>
      <c r="D3820" t="s">
        <v>3090</v>
      </c>
      <c r="E3820" t="s">
        <v>217</v>
      </c>
      <c r="F3820" t="s">
        <v>70</v>
      </c>
      <c r="G3820" t="s">
        <v>1779</v>
      </c>
      <c r="H3820">
        <v>0</v>
      </c>
      <c r="I3820" t="s">
        <v>107</v>
      </c>
      <c r="J3820" t="s">
        <v>24</v>
      </c>
      <c r="K3820">
        <v>2415</v>
      </c>
      <c r="L3820" t="s">
        <v>101</v>
      </c>
      <c r="M3820" s="1">
        <v>42657</v>
      </c>
      <c r="N3820" s="1">
        <v>43022</v>
      </c>
      <c r="O3820" t="s">
        <v>26</v>
      </c>
      <c r="P3820" s="1">
        <v>42670.459143518521</v>
      </c>
      <c r="Q3820" s="1">
        <v>42657</v>
      </c>
    </row>
    <row r="3821" spans="1:17" x14ac:dyDescent="0.25">
      <c r="A3821" t="s">
        <v>2546</v>
      </c>
      <c r="B3821" t="s">
        <v>2547</v>
      </c>
      <c r="C3821">
        <v>1098</v>
      </c>
      <c r="D3821" t="s">
        <v>3090</v>
      </c>
      <c r="E3821" t="s">
        <v>217</v>
      </c>
      <c r="F3821" t="s">
        <v>70</v>
      </c>
      <c r="G3821" t="s">
        <v>1779</v>
      </c>
      <c r="H3821">
        <v>0</v>
      </c>
      <c r="I3821" t="s">
        <v>107</v>
      </c>
      <c r="J3821" t="s">
        <v>27</v>
      </c>
      <c r="K3821">
        <v>2415</v>
      </c>
      <c r="L3821" t="s">
        <v>101</v>
      </c>
      <c r="M3821" s="1">
        <v>42657</v>
      </c>
      <c r="N3821" s="1">
        <v>43022</v>
      </c>
      <c r="O3821" t="s">
        <v>26</v>
      </c>
      <c r="P3821" s="1">
        <v>42670.459143518521</v>
      </c>
      <c r="Q3821" s="1">
        <v>42657</v>
      </c>
    </row>
    <row r="3822" spans="1:17" x14ac:dyDescent="0.25">
      <c r="A3822" t="s">
        <v>114</v>
      </c>
      <c r="B3822" t="s">
        <v>115</v>
      </c>
      <c r="C3822">
        <v>2602</v>
      </c>
      <c r="D3822" t="s">
        <v>3091</v>
      </c>
      <c r="E3822" t="s">
        <v>217</v>
      </c>
      <c r="F3822" t="s">
        <v>154</v>
      </c>
      <c r="G3822" t="s">
        <v>206</v>
      </c>
      <c r="H3822">
        <v>0</v>
      </c>
      <c r="I3822" t="s">
        <v>107</v>
      </c>
      <c r="J3822" t="s">
        <v>24</v>
      </c>
      <c r="K3822">
        <v>1987</v>
      </c>
      <c r="L3822" t="s">
        <v>25</v>
      </c>
      <c r="M3822" s="1">
        <v>42326</v>
      </c>
      <c r="N3822" s="1">
        <v>42692</v>
      </c>
      <c r="O3822" t="s">
        <v>26</v>
      </c>
      <c r="P3822" s="1">
        <v>42639.735196759262</v>
      </c>
      <c r="Q3822" s="1">
        <v>42326</v>
      </c>
    </row>
    <row r="3823" spans="1:17" x14ac:dyDescent="0.25">
      <c r="A3823" t="s">
        <v>114</v>
      </c>
      <c r="B3823" t="s">
        <v>115</v>
      </c>
      <c r="C3823">
        <v>2602</v>
      </c>
      <c r="D3823" t="s">
        <v>3091</v>
      </c>
      <c r="E3823" t="s">
        <v>217</v>
      </c>
      <c r="F3823" t="s">
        <v>154</v>
      </c>
      <c r="G3823" t="s">
        <v>206</v>
      </c>
      <c r="H3823">
        <v>0</v>
      </c>
      <c r="I3823" t="s">
        <v>107</v>
      </c>
      <c r="J3823" t="s">
        <v>27</v>
      </c>
      <c r="K3823">
        <v>1987</v>
      </c>
      <c r="L3823" t="s">
        <v>25</v>
      </c>
      <c r="M3823" s="1">
        <v>42326</v>
      </c>
      <c r="N3823" s="1">
        <v>42692</v>
      </c>
      <c r="O3823" t="s">
        <v>26</v>
      </c>
      <c r="P3823" s="1">
        <v>42639.735196759262</v>
      </c>
      <c r="Q3823" s="1">
        <v>42326</v>
      </c>
    </row>
    <row r="3824" spans="1:17" x14ac:dyDescent="0.25">
      <c r="A3824" t="s">
        <v>114</v>
      </c>
      <c r="B3824" t="s">
        <v>115</v>
      </c>
      <c r="C3824">
        <v>2602</v>
      </c>
      <c r="D3824" t="s">
        <v>3091</v>
      </c>
      <c r="E3824" t="s">
        <v>217</v>
      </c>
      <c r="F3824" t="s">
        <v>154</v>
      </c>
      <c r="G3824" t="s">
        <v>206</v>
      </c>
      <c r="H3824">
        <v>0</v>
      </c>
      <c r="I3824" t="s">
        <v>107</v>
      </c>
      <c r="J3824" t="s">
        <v>24</v>
      </c>
      <c r="K3824">
        <v>2689</v>
      </c>
      <c r="L3824" t="s">
        <v>35</v>
      </c>
      <c r="M3824" s="1">
        <v>42690</v>
      </c>
      <c r="N3824" s="1">
        <v>43055</v>
      </c>
      <c r="O3824" t="s">
        <v>88</v>
      </c>
      <c r="P3824" s="1">
        <v>42709.387430555558</v>
      </c>
      <c r="Q3824" s="1">
        <v>42690</v>
      </c>
    </row>
    <row r="3825" spans="1:17" x14ac:dyDescent="0.25">
      <c r="A3825" t="s">
        <v>114</v>
      </c>
      <c r="B3825" t="s">
        <v>115</v>
      </c>
      <c r="C3825">
        <v>2602</v>
      </c>
      <c r="D3825" t="s">
        <v>3091</v>
      </c>
      <c r="E3825" t="s">
        <v>217</v>
      </c>
      <c r="F3825" t="s">
        <v>154</v>
      </c>
      <c r="G3825" t="s">
        <v>206</v>
      </c>
      <c r="H3825">
        <v>0</v>
      </c>
      <c r="I3825" t="s">
        <v>107</v>
      </c>
      <c r="J3825" t="s">
        <v>27</v>
      </c>
      <c r="K3825">
        <v>2689</v>
      </c>
      <c r="L3825" t="s">
        <v>35</v>
      </c>
      <c r="M3825" s="1">
        <v>42690</v>
      </c>
      <c r="N3825" s="1">
        <v>43055</v>
      </c>
      <c r="O3825" t="s">
        <v>88</v>
      </c>
      <c r="P3825" s="1">
        <v>42709.387430555558</v>
      </c>
      <c r="Q3825" s="1">
        <v>42690</v>
      </c>
    </row>
    <row r="3826" spans="1:17" x14ac:dyDescent="0.25">
      <c r="A3826" t="s">
        <v>114</v>
      </c>
      <c r="B3826" t="s">
        <v>115</v>
      </c>
      <c r="C3826">
        <v>2602</v>
      </c>
      <c r="D3826" t="s">
        <v>3092</v>
      </c>
      <c r="E3826" t="s">
        <v>217</v>
      </c>
      <c r="F3826" t="s">
        <v>154</v>
      </c>
      <c r="G3826" t="s">
        <v>206</v>
      </c>
      <c r="H3826">
        <v>1</v>
      </c>
      <c r="I3826" t="s">
        <v>225</v>
      </c>
      <c r="J3826" t="s">
        <v>24</v>
      </c>
      <c r="K3826">
        <v>82</v>
      </c>
      <c r="L3826" t="s">
        <v>101</v>
      </c>
      <c r="M3826" s="1">
        <v>42499</v>
      </c>
      <c r="N3826" s="1">
        <v>42683</v>
      </c>
      <c r="O3826" t="s">
        <v>26</v>
      </c>
      <c r="P3826" s="1">
        <v>42569.629363425927</v>
      </c>
      <c r="Q3826" s="1">
        <v>42499</v>
      </c>
    </row>
    <row r="3827" spans="1:17" x14ac:dyDescent="0.25">
      <c r="A3827" t="s">
        <v>114</v>
      </c>
      <c r="B3827" t="s">
        <v>115</v>
      </c>
      <c r="C3827">
        <v>2602</v>
      </c>
      <c r="D3827" t="s">
        <v>3092</v>
      </c>
      <c r="E3827" t="s">
        <v>217</v>
      </c>
      <c r="F3827" t="s">
        <v>154</v>
      </c>
      <c r="G3827" t="s">
        <v>206</v>
      </c>
      <c r="H3827">
        <v>1</v>
      </c>
      <c r="I3827" t="s">
        <v>225</v>
      </c>
      <c r="J3827" t="s">
        <v>27</v>
      </c>
      <c r="K3827">
        <v>82</v>
      </c>
      <c r="L3827" t="s">
        <v>101</v>
      </c>
      <c r="M3827" s="1">
        <v>42499</v>
      </c>
      <c r="N3827" s="1">
        <v>42683</v>
      </c>
      <c r="O3827" t="s">
        <v>26</v>
      </c>
      <c r="P3827" s="1">
        <v>42569.629363425927</v>
      </c>
      <c r="Q3827" s="1">
        <v>42499</v>
      </c>
    </row>
    <row r="3828" spans="1:17" x14ac:dyDescent="0.25">
      <c r="A3828" t="s">
        <v>114</v>
      </c>
      <c r="B3828" t="s">
        <v>115</v>
      </c>
      <c r="C3828">
        <v>2602</v>
      </c>
      <c r="D3828" t="s">
        <v>3092</v>
      </c>
      <c r="E3828" t="s">
        <v>217</v>
      </c>
      <c r="F3828" t="s">
        <v>154</v>
      </c>
      <c r="G3828" t="s">
        <v>206</v>
      </c>
      <c r="H3828">
        <v>1</v>
      </c>
      <c r="I3828" t="s">
        <v>225</v>
      </c>
      <c r="J3828" t="s">
        <v>36</v>
      </c>
      <c r="K3828">
        <v>82</v>
      </c>
      <c r="L3828" t="s">
        <v>101</v>
      </c>
      <c r="M3828" s="1">
        <v>42499</v>
      </c>
      <c r="N3828" s="1">
        <v>42683</v>
      </c>
      <c r="O3828" t="s">
        <v>26</v>
      </c>
      <c r="P3828" s="1">
        <v>42569.629363425927</v>
      </c>
      <c r="Q3828" s="1">
        <v>42499</v>
      </c>
    </row>
    <row r="3829" spans="1:17" x14ac:dyDescent="0.25">
      <c r="A3829" t="s">
        <v>114</v>
      </c>
      <c r="B3829" t="s">
        <v>115</v>
      </c>
      <c r="C3829">
        <v>2602</v>
      </c>
      <c r="D3829" t="s">
        <v>3092</v>
      </c>
      <c r="E3829" t="s">
        <v>217</v>
      </c>
      <c r="F3829" t="s">
        <v>154</v>
      </c>
      <c r="G3829" t="s">
        <v>206</v>
      </c>
      <c r="H3829">
        <v>1</v>
      </c>
      <c r="I3829" t="s">
        <v>225</v>
      </c>
      <c r="J3829" t="s">
        <v>36</v>
      </c>
      <c r="K3829">
        <v>2507</v>
      </c>
      <c r="L3829" t="s">
        <v>35</v>
      </c>
      <c r="M3829" s="1">
        <v>42674</v>
      </c>
      <c r="N3829" s="1">
        <v>42855</v>
      </c>
      <c r="O3829" t="s">
        <v>26</v>
      </c>
      <c r="P3829" s="1">
        <v>42683.329884259256</v>
      </c>
      <c r="Q3829" s="1">
        <v>42674</v>
      </c>
    </row>
    <row r="3830" spans="1:17" x14ac:dyDescent="0.25">
      <c r="A3830" t="s">
        <v>114</v>
      </c>
      <c r="B3830" t="s">
        <v>115</v>
      </c>
      <c r="C3830">
        <v>2602</v>
      </c>
      <c r="D3830" t="s">
        <v>3092</v>
      </c>
      <c r="E3830" t="s">
        <v>217</v>
      </c>
      <c r="F3830" t="s">
        <v>154</v>
      </c>
      <c r="G3830" t="s">
        <v>206</v>
      </c>
      <c r="H3830">
        <v>1</v>
      </c>
      <c r="I3830" t="s">
        <v>225</v>
      </c>
      <c r="J3830" t="s">
        <v>24</v>
      </c>
      <c r="K3830">
        <v>2507</v>
      </c>
      <c r="L3830" t="s">
        <v>35</v>
      </c>
      <c r="M3830" s="1">
        <v>42674</v>
      </c>
      <c r="N3830" s="1">
        <v>42855</v>
      </c>
      <c r="O3830" t="s">
        <v>26</v>
      </c>
      <c r="P3830" s="1">
        <v>42683.329884259256</v>
      </c>
      <c r="Q3830" s="1">
        <v>42674</v>
      </c>
    </row>
    <row r="3831" spans="1:17" x14ac:dyDescent="0.25">
      <c r="A3831" t="s">
        <v>114</v>
      </c>
      <c r="B3831" t="s">
        <v>115</v>
      </c>
      <c r="C3831">
        <v>2602</v>
      </c>
      <c r="D3831" t="s">
        <v>3092</v>
      </c>
      <c r="E3831" t="s">
        <v>217</v>
      </c>
      <c r="F3831" t="s">
        <v>154</v>
      </c>
      <c r="G3831" t="s">
        <v>206</v>
      </c>
      <c r="H3831">
        <v>1</v>
      </c>
      <c r="I3831" t="s">
        <v>225</v>
      </c>
      <c r="J3831" t="s">
        <v>27</v>
      </c>
      <c r="K3831">
        <v>2507</v>
      </c>
      <c r="L3831" t="s">
        <v>35</v>
      </c>
      <c r="M3831" s="1">
        <v>42674</v>
      </c>
      <c r="N3831" s="1">
        <v>42855</v>
      </c>
      <c r="O3831" t="s">
        <v>26</v>
      </c>
      <c r="P3831" s="1">
        <v>42683.329884259256</v>
      </c>
      <c r="Q3831" s="1">
        <v>42674</v>
      </c>
    </row>
    <row r="3832" spans="1:17" x14ac:dyDescent="0.25">
      <c r="A3832" t="s">
        <v>3093</v>
      </c>
      <c r="B3832" t="s">
        <v>3094</v>
      </c>
      <c r="C3832">
        <v>1348</v>
      </c>
      <c r="D3832" t="s">
        <v>3095</v>
      </c>
      <c r="E3832" t="s">
        <v>1006</v>
      </c>
      <c r="F3832" t="s">
        <v>154</v>
      </c>
      <c r="G3832" t="s">
        <v>206</v>
      </c>
      <c r="H3832">
        <v>0</v>
      </c>
      <c r="I3832" t="s">
        <v>658</v>
      </c>
      <c r="J3832" t="s">
        <v>24</v>
      </c>
      <c r="K3832">
        <v>1628</v>
      </c>
      <c r="L3832" t="s">
        <v>35</v>
      </c>
      <c r="M3832" s="1">
        <v>42535</v>
      </c>
      <c r="N3832" s="1">
        <v>42900</v>
      </c>
      <c r="O3832" t="s">
        <v>26</v>
      </c>
      <c r="P3832" s="1">
        <v>42628.48609953704</v>
      </c>
      <c r="Q3832" s="1">
        <v>42535</v>
      </c>
    </row>
    <row r="3833" spans="1:17" x14ac:dyDescent="0.25">
      <c r="A3833" t="s">
        <v>3093</v>
      </c>
      <c r="B3833" t="s">
        <v>3094</v>
      </c>
      <c r="C3833">
        <v>1348</v>
      </c>
      <c r="D3833" t="s">
        <v>3095</v>
      </c>
      <c r="E3833" t="s">
        <v>1006</v>
      </c>
      <c r="F3833" t="s">
        <v>154</v>
      </c>
      <c r="G3833" t="s">
        <v>206</v>
      </c>
      <c r="H3833">
        <v>0</v>
      </c>
      <c r="I3833" t="s">
        <v>658</v>
      </c>
      <c r="J3833" t="s">
        <v>27</v>
      </c>
      <c r="K3833">
        <v>1628</v>
      </c>
      <c r="L3833" t="s">
        <v>35</v>
      </c>
      <c r="M3833" s="1">
        <v>42535</v>
      </c>
      <c r="N3833" s="1">
        <v>42900</v>
      </c>
      <c r="O3833" t="s">
        <v>26</v>
      </c>
      <c r="P3833" s="1">
        <v>42628.48609953704</v>
      </c>
      <c r="Q3833" s="1">
        <v>42535</v>
      </c>
    </row>
    <row r="3834" spans="1:17" x14ac:dyDescent="0.25">
      <c r="A3834" t="s">
        <v>1466</v>
      </c>
      <c r="B3834" t="s">
        <v>1467</v>
      </c>
      <c r="C3834">
        <v>2393</v>
      </c>
      <c r="D3834" t="s">
        <v>3096</v>
      </c>
      <c r="E3834" t="s">
        <v>217</v>
      </c>
      <c r="F3834" t="s">
        <v>154</v>
      </c>
      <c r="G3834" t="s">
        <v>206</v>
      </c>
      <c r="H3834">
        <v>0</v>
      </c>
      <c r="I3834" t="s">
        <v>107</v>
      </c>
      <c r="J3834" t="s">
        <v>24</v>
      </c>
      <c r="K3834">
        <v>1267</v>
      </c>
      <c r="L3834" t="s">
        <v>35</v>
      </c>
      <c r="M3834" s="1">
        <v>42614</v>
      </c>
      <c r="N3834" s="1">
        <v>42979</v>
      </c>
      <c r="O3834" t="s">
        <v>88</v>
      </c>
      <c r="P3834" s="1">
        <v>42613.391655092593</v>
      </c>
      <c r="Q3834" s="1">
        <v>42614</v>
      </c>
    </row>
    <row r="3835" spans="1:17" x14ac:dyDescent="0.25">
      <c r="A3835" t="s">
        <v>1466</v>
      </c>
      <c r="B3835" t="s">
        <v>1467</v>
      </c>
      <c r="C3835">
        <v>2393</v>
      </c>
      <c r="D3835" t="s">
        <v>3096</v>
      </c>
      <c r="E3835" t="s">
        <v>217</v>
      </c>
      <c r="F3835" t="s">
        <v>154</v>
      </c>
      <c r="G3835" t="s">
        <v>206</v>
      </c>
      <c r="H3835">
        <v>0</v>
      </c>
      <c r="I3835" t="s">
        <v>107</v>
      </c>
      <c r="J3835" t="s">
        <v>27</v>
      </c>
      <c r="K3835">
        <v>1267</v>
      </c>
      <c r="L3835" t="s">
        <v>35</v>
      </c>
      <c r="M3835" s="1">
        <v>42614</v>
      </c>
      <c r="N3835" s="1">
        <v>42979</v>
      </c>
      <c r="O3835" t="s">
        <v>88</v>
      </c>
      <c r="P3835" s="1">
        <v>42613.391655092593</v>
      </c>
      <c r="Q3835" s="1">
        <v>42614</v>
      </c>
    </row>
    <row r="3836" spans="1:17" x14ac:dyDescent="0.25">
      <c r="A3836" t="s">
        <v>114</v>
      </c>
      <c r="B3836" t="s">
        <v>115</v>
      </c>
      <c r="C3836">
        <v>2602</v>
      </c>
      <c r="D3836" t="s">
        <v>3097</v>
      </c>
      <c r="E3836" t="s">
        <v>217</v>
      </c>
      <c r="F3836" t="s">
        <v>154</v>
      </c>
      <c r="G3836" t="s">
        <v>206</v>
      </c>
      <c r="H3836">
        <v>1</v>
      </c>
      <c r="I3836" t="s">
        <v>2977</v>
      </c>
      <c r="J3836" t="s">
        <v>27</v>
      </c>
      <c r="K3836">
        <v>236</v>
      </c>
      <c r="L3836" t="s">
        <v>101</v>
      </c>
      <c r="M3836" s="1">
        <v>42579</v>
      </c>
      <c r="N3836" s="1">
        <v>42763</v>
      </c>
      <c r="O3836" t="s">
        <v>26</v>
      </c>
      <c r="P3836" s="1">
        <v>42580.344236111108</v>
      </c>
      <c r="Q3836" s="1">
        <v>42579</v>
      </c>
    </row>
    <row r="3837" spans="1:17" x14ac:dyDescent="0.25">
      <c r="A3837" t="s">
        <v>114</v>
      </c>
      <c r="B3837" t="s">
        <v>115</v>
      </c>
      <c r="C3837">
        <v>2602</v>
      </c>
      <c r="D3837" t="s">
        <v>3097</v>
      </c>
      <c r="E3837" t="s">
        <v>217</v>
      </c>
      <c r="F3837" t="s">
        <v>154</v>
      </c>
      <c r="G3837" t="s">
        <v>206</v>
      </c>
      <c r="H3837">
        <v>1</v>
      </c>
      <c r="I3837" t="s">
        <v>2977</v>
      </c>
      <c r="J3837" t="s">
        <v>36</v>
      </c>
      <c r="K3837">
        <v>236</v>
      </c>
      <c r="L3837" t="s">
        <v>101</v>
      </c>
      <c r="M3837" s="1">
        <v>42579</v>
      </c>
      <c r="N3837" s="1">
        <v>42763</v>
      </c>
      <c r="O3837" t="s">
        <v>26</v>
      </c>
      <c r="P3837" s="1">
        <v>42580.344236111108</v>
      </c>
      <c r="Q3837" s="1">
        <v>42579</v>
      </c>
    </row>
    <row r="3838" spans="1:17" x14ac:dyDescent="0.25">
      <c r="A3838" t="s">
        <v>114</v>
      </c>
      <c r="B3838" t="s">
        <v>115</v>
      </c>
      <c r="C3838">
        <v>2602</v>
      </c>
      <c r="D3838" t="s">
        <v>3097</v>
      </c>
      <c r="E3838" t="s">
        <v>217</v>
      </c>
      <c r="F3838" t="s">
        <v>154</v>
      </c>
      <c r="G3838" t="s">
        <v>206</v>
      </c>
      <c r="H3838">
        <v>1</v>
      </c>
      <c r="I3838" t="s">
        <v>2977</v>
      </c>
      <c r="J3838" t="s">
        <v>24</v>
      </c>
      <c r="K3838">
        <v>236</v>
      </c>
      <c r="L3838" t="s">
        <v>101</v>
      </c>
      <c r="M3838" s="1">
        <v>42579</v>
      </c>
      <c r="N3838" s="1">
        <v>42763</v>
      </c>
      <c r="O3838" t="s">
        <v>26</v>
      </c>
      <c r="P3838" s="1">
        <v>42580.344236111108</v>
      </c>
      <c r="Q3838" s="1">
        <v>42579</v>
      </c>
    </row>
    <row r="3839" spans="1:17" x14ac:dyDescent="0.25">
      <c r="A3839" t="s">
        <v>3098</v>
      </c>
      <c r="B3839" t="s">
        <v>3099</v>
      </c>
      <c r="C3839">
        <v>2325</v>
      </c>
      <c r="D3839" t="s">
        <v>3100</v>
      </c>
      <c r="E3839" t="s">
        <v>1006</v>
      </c>
      <c r="F3839" t="s">
        <v>154</v>
      </c>
      <c r="G3839" t="s">
        <v>206</v>
      </c>
      <c r="H3839">
        <v>0</v>
      </c>
      <c r="I3839" t="s">
        <v>301</v>
      </c>
      <c r="J3839" t="s">
        <v>24</v>
      </c>
      <c r="K3839">
        <v>1228</v>
      </c>
      <c r="L3839" t="s">
        <v>35</v>
      </c>
      <c r="M3839" s="1">
        <v>42549</v>
      </c>
      <c r="N3839" s="1">
        <v>42914</v>
      </c>
      <c r="O3839" t="s">
        <v>26</v>
      </c>
      <c r="P3839" s="1">
        <v>42611.382453703707</v>
      </c>
      <c r="Q3839" s="1">
        <v>42549</v>
      </c>
    </row>
    <row r="3840" spans="1:17" x14ac:dyDescent="0.25">
      <c r="A3840" t="s">
        <v>66</v>
      </c>
      <c r="B3840" t="s">
        <v>67</v>
      </c>
      <c r="C3840">
        <v>1967</v>
      </c>
      <c r="D3840" t="s">
        <v>3101</v>
      </c>
      <c r="E3840" t="s">
        <v>946</v>
      </c>
      <c r="F3840" t="s">
        <v>70</v>
      </c>
      <c r="G3840" t="s">
        <v>245</v>
      </c>
      <c r="H3840">
        <v>1</v>
      </c>
      <c r="I3840" t="s">
        <v>40</v>
      </c>
      <c r="J3840" t="s">
        <v>27</v>
      </c>
      <c r="K3840">
        <v>626</v>
      </c>
      <c r="L3840" t="s">
        <v>25</v>
      </c>
      <c r="M3840" s="1">
        <v>42436</v>
      </c>
      <c r="N3840" s="1">
        <v>42620</v>
      </c>
      <c r="O3840" t="s">
        <v>26</v>
      </c>
      <c r="P3840" s="1">
        <v>42590.713217592594</v>
      </c>
      <c r="Q3840" s="1">
        <v>42436</v>
      </c>
    </row>
    <row r="3841" spans="1:17" x14ac:dyDescent="0.25">
      <c r="A3841" t="s">
        <v>66</v>
      </c>
      <c r="B3841" t="s">
        <v>67</v>
      </c>
      <c r="C3841">
        <v>1967</v>
      </c>
      <c r="D3841" t="s">
        <v>3101</v>
      </c>
      <c r="E3841" t="s">
        <v>946</v>
      </c>
      <c r="F3841" t="s">
        <v>70</v>
      </c>
      <c r="G3841" t="s">
        <v>245</v>
      </c>
      <c r="H3841">
        <v>1</v>
      </c>
      <c r="I3841" t="s">
        <v>40</v>
      </c>
      <c r="J3841" t="s">
        <v>36</v>
      </c>
      <c r="K3841">
        <v>626</v>
      </c>
      <c r="L3841" t="s">
        <v>25</v>
      </c>
      <c r="M3841" s="1">
        <v>42436</v>
      </c>
      <c r="N3841" s="1">
        <v>42620</v>
      </c>
      <c r="O3841" t="s">
        <v>26</v>
      </c>
      <c r="P3841" s="1">
        <v>42590.713217592594</v>
      </c>
      <c r="Q3841" s="1">
        <v>42436</v>
      </c>
    </row>
    <row r="3842" spans="1:17" x14ac:dyDescent="0.25">
      <c r="A3842" t="s">
        <v>66</v>
      </c>
      <c r="B3842" t="s">
        <v>67</v>
      </c>
      <c r="C3842">
        <v>1967</v>
      </c>
      <c r="D3842" t="s">
        <v>3101</v>
      </c>
      <c r="E3842" t="s">
        <v>946</v>
      </c>
      <c r="F3842" t="s">
        <v>70</v>
      </c>
      <c r="G3842" t="s">
        <v>245</v>
      </c>
      <c r="H3842">
        <v>1</v>
      </c>
      <c r="I3842" t="s">
        <v>40</v>
      </c>
      <c r="J3842" t="s">
        <v>24</v>
      </c>
      <c r="K3842">
        <v>626</v>
      </c>
      <c r="L3842" t="s">
        <v>25</v>
      </c>
      <c r="M3842" s="1">
        <v>42436</v>
      </c>
      <c r="N3842" s="1">
        <v>42620</v>
      </c>
      <c r="O3842" t="s">
        <v>26</v>
      </c>
      <c r="P3842" s="1">
        <v>42590.713217592594</v>
      </c>
      <c r="Q3842" s="1">
        <v>42436</v>
      </c>
    </row>
    <row r="3843" spans="1:17" x14ac:dyDescent="0.25">
      <c r="A3843" t="s">
        <v>66</v>
      </c>
      <c r="B3843" t="s">
        <v>67</v>
      </c>
      <c r="C3843">
        <v>1967</v>
      </c>
      <c r="D3843" t="s">
        <v>3101</v>
      </c>
      <c r="E3843" t="s">
        <v>946</v>
      </c>
      <c r="F3843" t="s">
        <v>70</v>
      </c>
      <c r="G3843" t="s">
        <v>245</v>
      </c>
      <c r="H3843">
        <v>1</v>
      </c>
      <c r="I3843" t="s">
        <v>40</v>
      </c>
      <c r="J3843" t="s">
        <v>24</v>
      </c>
      <c r="K3843">
        <v>1499</v>
      </c>
      <c r="L3843" t="s">
        <v>35</v>
      </c>
      <c r="M3843" s="1">
        <v>42583</v>
      </c>
      <c r="N3843" s="1">
        <v>42767</v>
      </c>
      <c r="O3843" t="s">
        <v>26</v>
      </c>
      <c r="P3843" s="1">
        <v>42626.347430555557</v>
      </c>
      <c r="Q3843" s="1">
        <v>42583</v>
      </c>
    </row>
    <row r="3844" spans="1:17" x14ac:dyDescent="0.25">
      <c r="A3844" t="s">
        <v>66</v>
      </c>
      <c r="B3844" t="s">
        <v>67</v>
      </c>
      <c r="C3844">
        <v>1967</v>
      </c>
      <c r="D3844" t="s">
        <v>3101</v>
      </c>
      <c r="E3844" t="s">
        <v>946</v>
      </c>
      <c r="F3844" t="s">
        <v>70</v>
      </c>
      <c r="G3844" t="s">
        <v>245</v>
      </c>
      <c r="H3844">
        <v>1</v>
      </c>
      <c r="I3844" t="s">
        <v>40</v>
      </c>
      <c r="J3844" t="s">
        <v>27</v>
      </c>
      <c r="K3844">
        <v>1499</v>
      </c>
      <c r="L3844" t="s">
        <v>35</v>
      </c>
      <c r="M3844" s="1">
        <v>42583</v>
      </c>
      <c r="N3844" s="1">
        <v>42767</v>
      </c>
      <c r="O3844" t="s">
        <v>26</v>
      </c>
      <c r="P3844" s="1">
        <v>42626.347430555557</v>
      </c>
      <c r="Q3844" s="1">
        <v>42583</v>
      </c>
    </row>
    <row r="3845" spans="1:17" x14ac:dyDescent="0.25">
      <c r="A3845" t="s">
        <v>66</v>
      </c>
      <c r="B3845" t="s">
        <v>67</v>
      </c>
      <c r="C3845">
        <v>1967</v>
      </c>
      <c r="D3845" t="s">
        <v>3101</v>
      </c>
      <c r="E3845" t="s">
        <v>946</v>
      </c>
      <c r="F3845" t="s">
        <v>70</v>
      </c>
      <c r="G3845" t="s">
        <v>245</v>
      </c>
      <c r="H3845">
        <v>1</v>
      </c>
      <c r="I3845" t="s">
        <v>40</v>
      </c>
      <c r="J3845" t="s">
        <v>36</v>
      </c>
      <c r="K3845">
        <v>1499</v>
      </c>
      <c r="L3845" t="s">
        <v>35</v>
      </c>
      <c r="M3845" s="1">
        <v>42583</v>
      </c>
      <c r="N3845" s="1">
        <v>42767</v>
      </c>
      <c r="O3845" t="s">
        <v>26</v>
      </c>
      <c r="P3845" s="1">
        <v>42626.347430555557</v>
      </c>
      <c r="Q3845" s="1">
        <v>42583</v>
      </c>
    </row>
    <row r="3846" spans="1:17" x14ac:dyDescent="0.25">
      <c r="A3846" t="s">
        <v>2742</v>
      </c>
      <c r="B3846" t="s">
        <v>2743</v>
      </c>
      <c r="C3846">
        <v>1927</v>
      </c>
      <c r="D3846" t="s">
        <v>3102</v>
      </c>
      <c r="E3846" t="s">
        <v>217</v>
      </c>
      <c r="F3846" t="s">
        <v>154</v>
      </c>
      <c r="G3846" t="s">
        <v>206</v>
      </c>
      <c r="H3846">
        <v>0</v>
      </c>
      <c r="I3846" t="s">
        <v>493</v>
      </c>
      <c r="J3846" t="s">
        <v>24</v>
      </c>
      <c r="K3846">
        <v>1552</v>
      </c>
      <c r="L3846" t="s">
        <v>35</v>
      </c>
      <c r="M3846" s="1">
        <v>42460</v>
      </c>
      <c r="N3846" s="1">
        <v>42825</v>
      </c>
      <c r="O3846" t="s">
        <v>26</v>
      </c>
      <c r="P3846" s="1">
        <v>42626.6565162037</v>
      </c>
      <c r="Q3846" s="1">
        <v>42460</v>
      </c>
    </row>
    <row r="3847" spans="1:17" x14ac:dyDescent="0.25">
      <c r="A3847" t="s">
        <v>2742</v>
      </c>
      <c r="B3847" t="s">
        <v>2743</v>
      </c>
      <c r="C3847">
        <v>1927</v>
      </c>
      <c r="D3847" t="s">
        <v>3102</v>
      </c>
      <c r="E3847" t="s">
        <v>217</v>
      </c>
      <c r="F3847" t="s">
        <v>154</v>
      </c>
      <c r="G3847" t="s">
        <v>206</v>
      </c>
      <c r="H3847">
        <v>0</v>
      </c>
      <c r="I3847" t="s">
        <v>493</v>
      </c>
      <c r="J3847" t="s">
        <v>27</v>
      </c>
      <c r="K3847">
        <v>1552</v>
      </c>
      <c r="L3847" t="s">
        <v>35</v>
      </c>
      <c r="M3847" s="1">
        <v>42460</v>
      </c>
      <c r="N3847" s="1">
        <v>42825</v>
      </c>
      <c r="O3847" t="s">
        <v>26</v>
      </c>
      <c r="P3847" s="1">
        <v>42626.6565162037</v>
      </c>
      <c r="Q3847" s="1">
        <v>42460</v>
      </c>
    </row>
    <row r="3848" spans="1:17" x14ac:dyDescent="0.25">
      <c r="A3848" t="s">
        <v>3103</v>
      </c>
      <c r="B3848" t="s">
        <v>3104</v>
      </c>
      <c r="C3848">
        <v>2877</v>
      </c>
      <c r="D3848" t="s">
        <v>3105</v>
      </c>
      <c r="E3848" t="s">
        <v>205</v>
      </c>
      <c r="F3848" t="s">
        <v>635</v>
      </c>
      <c r="G3848" t="s">
        <v>1373</v>
      </c>
      <c r="H3848">
        <v>0</v>
      </c>
      <c r="I3848" t="s">
        <v>516</v>
      </c>
      <c r="J3848" t="s">
        <v>27</v>
      </c>
      <c r="K3848">
        <v>168</v>
      </c>
      <c r="L3848" t="s">
        <v>35</v>
      </c>
      <c r="M3848" s="1">
        <v>42447</v>
      </c>
      <c r="N3848" s="1">
        <v>42812</v>
      </c>
      <c r="O3848" t="s">
        <v>26</v>
      </c>
      <c r="P3848" s="1">
        <v>42577.407199074078</v>
      </c>
      <c r="Q3848" s="1">
        <v>42447</v>
      </c>
    </row>
    <row r="3849" spans="1:17" x14ac:dyDescent="0.25">
      <c r="A3849" t="s">
        <v>3103</v>
      </c>
      <c r="B3849" t="s">
        <v>3104</v>
      </c>
      <c r="C3849">
        <v>2877</v>
      </c>
      <c r="D3849" t="s">
        <v>3105</v>
      </c>
      <c r="E3849" t="s">
        <v>205</v>
      </c>
      <c r="F3849" t="s">
        <v>635</v>
      </c>
      <c r="G3849" t="s">
        <v>1373</v>
      </c>
      <c r="H3849">
        <v>0</v>
      </c>
      <c r="I3849" t="s">
        <v>516</v>
      </c>
      <c r="J3849" t="s">
        <v>36</v>
      </c>
      <c r="K3849">
        <v>168</v>
      </c>
      <c r="L3849" t="s">
        <v>35</v>
      </c>
      <c r="M3849" s="1">
        <v>42447</v>
      </c>
      <c r="N3849" s="1">
        <v>42812</v>
      </c>
      <c r="O3849" t="s">
        <v>26</v>
      </c>
      <c r="P3849" s="1">
        <v>42577.407199074078</v>
      </c>
      <c r="Q3849" s="1">
        <v>42447</v>
      </c>
    </row>
    <row r="3850" spans="1:17" x14ac:dyDescent="0.25">
      <c r="A3850" t="s">
        <v>3103</v>
      </c>
      <c r="B3850" t="s">
        <v>3104</v>
      </c>
      <c r="C3850">
        <v>2877</v>
      </c>
      <c r="D3850" t="s">
        <v>3105</v>
      </c>
      <c r="E3850" t="s">
        <v>205</v>
      </c>
      <c r="F3850" t="s">
        <v>635</v>
      </c>
      <c r="G3850" t="s">
        <v>1373</v>
      </c>
      <c r="H3850">
        <v>0</v>
      </c>
      <c r="I3850" t="s">
        <v>516</v>
      </c>
      <c r="J3850" t="s">
        <v>24</v>
      </c>
      <c r="K3850">
        <v>168</v>
      </c>
      <c r="L3850" t="s">
        <v>35</v>
      </c>
      <c r="M3850" s="1">
        <v>42447</v>
      </c>
      <c r="N3850" s="1">
        <v>42812</v>
      </c>
      <c r="O3850" t="s">
        <v>26</v>
      </c>
      <c r="P3850" s="1">
        <v>42577.407199074078</v>
      </c>
      <c r="Q3850" s="1">
        <v>42447</v>
      </c>
    </row>
    <row r="3851" spans="1:17" x14ac:dyDescent="0.25">
      <c r="A3851" t="s">
        <v>1683</v>
      </c>
      <c r="B3851" t="s">
        <v>1684</v>
      </c>
      <c r="C3851">
        <v>1481</v>
      </c>
      <c r="D3851" t="s">
        <v>3106</v>
      </c>
      <c r="E3851" t="s">
        <v>217</v>
      </c>
      <c r="F3851" t="s">
        <v>52</v>
      </c>
      <c r="G3851" t="s">
        <v>152</v>
      </c>
      <c r="H3851">
        <v>0</v>
      </c>
      <c r="I3851" t="s">
        <v>107</v>
      </c>
      <c r="J3851" t="s">
        <v>24</v>
      </c>
      <c r="K3851">
        <v>1083</v>
      </c>
      <c r="L3851" t="s">
        <v>35</v>
      </c>
      <c r="M3851" s="1">
        <v>42593</v>
      </c>
      <c r="N3851" s="1">
        <v>42958</v>
      </c>
      <c r="O3851" t="s">
        <v>88</v>
      </c>
      <c r="P3851" s="1">
        <v>42605.420289351852</v>
      </c>
      <c r="Q3851" s="1">
        <v>42593</v>
      </c>
    </row>
    <row r="3852" spans="1:17" x14ac:dyDescent="0.25">
      <c r="A3852" t="s">
        <v>1683</v>
      </c>
      <c r="B3852" t="s">
        <v>1684</v>
      </c>
      <c r="C3852">
        <v>1481</v>
      </c>
      <c r="D3852" t="s">
        <v>3106</v>
      </c>
      <c r="E3852" t="s">
        <v>217</v>
      </c>
      <c r="F3852" t="s">
        <v>52</v>
      </c>
      <c r="G3852" t="s">
        <v>152</v>
      </c>
      <c r="H3852">
        <v>0</v>
      </c>
      <c r="I3852" t="s">
        <v>107</v>
      </c>
      <c r="J3852" t="s">
        <v>27</v>
      </c>
      <c r="K3852">
        <v>1083</v>
      </c>
      <c r="L3852" t="s">
        <v>35</v>
      </c>
      <c r="M3852" s="1">
        <v>42593</v>
      </c>
      <c r="N3852" s="1">
        <v>42958</v>
      </c>
      <c r="O3852" t="s">
        <v>88</v>
      </c>
      <c r="P3852" s="1">
        <v>42605.420289351852</v>
      </c>
      <c r="Q3852" s="1">
        <v>42593</v>
      </c>
    </row>
    <row r="3853" spans="1:17" x14ac:dyDescent="0.25">
      <c r="A3853" t="s">
        <v>1683</v>
      </c>
      <c r="B3853" t="s">
        <v>1684</v>
      </c>
      <c r="C3853">
        <v>1481</v>
      </c>
      <c r="D3853" t="s">
        <v>3107</v>
      </c>
      <c r="E3853" t="s">
        <v>217</v>
      </c>
      <c r="F3853" t="s">
        <v>52</v>
      </c>
      <c r="G3853" t="s">
        <v>152</v>
      </c>
      <c r="H3853">
        <v>0</v>
      </c>
      <c r="I3853" t="s">
        <v>107</v>
      </c>
      <c r="J3853" t="s">
        <v>24</v>
      </c>
      <c r="K3853">
        <v>638</v>
      </c>
      <c r="L3853" t="s">
        <v>35</v>
      </c>
      <c r="M3853" s="1">
        <v>42587</v>
      </c>
      <c r="N3853" s="1">
        <v>42952</v>
      </c>
      <c r="O3853" t="s">
        <v>88</v>
      </c>
      <c r="P3853" s="1">
        <v>42591.365925925929</v>
      </c>
      <c r="Q3853" s="1">
        <v>42587</v>
      </c>
    </row>
    <row r="3854" spans="1:17" x14ac:dyDescent="0.25">
      <c r="A3854" t="s">
        <v>1683</v>
      </c>
      <c r="B3854" t="s">
        <v>1684</v>
      </c>
      <c r="C3854">
        <v>1481</v>
      </c>
      <c r="D3854" t="s">
        <v>3107</v>
      </c>
      <c r="E3854" t="s">
        <v>217</v>
      </c>
      <c r="F3854" t="s">
        <v>52</v>
      </c>
      <c r="G3854" t="s">
        <v>152</v>
      </c>
      <c r="H3854">
        <v>0</v>
      </c>
      <c r="I3854" t="s">
        <v>107</v>
      </c>
      <c r="J3854" t="s">
        <v>27</v>
      </c>
      <c r="K3854">
        <v>638</v>
      </c>
      <c r="L3854" t="s">
        <v>35</v>
      </c>
      <c r="M3854" s="1">
        <v>42587</v>
      </c>
      <c r="N3854" s="1">
        <v>42952</v>
      </c>
      <c r="O3854" t="s">
        <v>88</v>
      </c>
      <c r="P3854" s="1">
        <v>42591.365925925929</v>
      </c>
      <c r="Q3854" s="1">
        <v>42587</v>
      </c>
    </row>
    <row r="3855" spans="1:17" x14ac:dyDescent="0.25">
      <c r="A3855" t="s">
        <v>1683</v>
      </c>
      <c r="B3855" t="s">
        <v>1684</v>
      </c>
      <c r="C3855">
        <v>1481</v>
      </c>
      <c r="D3855" t="s">
        <v>3108</v>
      </c>
      <c r="E3855" t="s">
        <v>205</v>
      </c>
      <c r="F3855" t="s">
        <v>52</v>
      </c>
      <c r="G3855" t="s">
        <v>152</v>
      </c>
      <c r="H3855">
        <v>0</v>
      </c>
      <c r="I3855" t="s">
        <v>107</v>
      </c>
      <c r="J3855" t="s">
        <v>24</v>
      </c>
      <c r="K3855">
        <v>613</v>
      </c>
      <c r="L3855" t="s">
        <v>35</v>
      </c>
      <c r="M3855" s="1">
        <v>42555</v>
      </c>
      <c r="N3855" s="1">
        <v>42920</v>
      </c>
      <c r="O3855" t="s">
        <v>88</v>
      </c>
      <c r="P3855" s="1">
        <v>42590.565324074072</v>
      </c>
      <c r="Q3855" s="1">
        <v>42555</v>
      </c>
    </row>
    <row r="3856" spans="1:17" x14ac:dyDescent="0.25">
      <c r="A3856" t="s">
        <v>1683</v>
      </c>
      <c r="B3856" t="s">
        <v>1684</v>
      </c>
      <c r="C3856">
        <v>1481</v>
      </c>
      <c r="D3856" t="s">
        <v>3108</v>
      </c>
      <c r="E3856" t="s">
        <v>205</v>
      </c>
      <c r="F3856" t="s">
        <v>52</v>
      </c>
      <c r="G3856" t="s">
        <v>152</v>
      </c>
      <c r="H3856">
        <v>0</v>
      </c>
      <c r="I3856" t="s">
        <v>107</v>
      </c>
      <c r="J3856" t="s">
        <v>27</v>
      </c>
      <c r="K3856">
        <v>613</v>
      </c>
      <c r="L3856" t="s">
        <v>35</v>
      </c>
      <c r="M3856" s="1">
        <v>42555</v>
      </c>
      <c r="N3856" s="1">
        <v>42920</v>
      </c>
      <c r="O3856" t="s">
        <v>88</v>
      </c>
      <c r="P3856" s="1">
        <v>42590.565324074072</v>
      </c>
      <c r="Q3856" s="1">
        <v>42555</v>
      </c>
    </row>
    <row r="3857" spans="1:17" x14ac:dyDescent="0.25">
      <c r="A3857" t="s">
        <v>1683</v>
      </c>
      <c r="B3857" t="s">
        <v>1684</v>
      </c>
      <c r="C3857">
        <v>1481</v>
      </c>
      <c r="D3857" t="s">
        <v>3109</v>
      </c>
      <c r="E3857" t="s">
        <v>217</v>
      </c>
      <c r="F3857" t="s">
        <v>1103</v>
      </c>
      <c r="G3857" t="s">
        <v>152</v>
      </c>
      <c r="H3857">
        <v>0</v>
      </c>
      <c r="I3857" t="s">
        <v>107</v>
      </c>
      <c r="J3857" t="s">
        <v>24</v>
      </c>
      <c r="K3857" t="s">
        <v>99</v>
      </c>
      <c r="L3857" t="s">
        <v>99</v>
      </c>
      <c r="M3857" t="s">
        <v>99</v>
      </c>
      <c r="N3857" t="s">
        <v>99</v>
      </c>
      <c r="O3857" t="s">
        <v>99</v>
      </c>
      <c r="P3857" t="s">
        <v>99</v>
      </c>
      <c r="Q3857" t="s">
        <v>99</v>
      </c>
    </row>
    <row r="3858" spans="1:17" x14ac:dyDescent="0.25">
      <c r="A3858" t="s">
        <v>1683</v>
      </c>
      <c r="B3858" t="s">
        <v>1684</v>
      </c>
      <c r="C3858">
        <v>1481</v>
      </c>
      <c r="D3858" t="s">
        <v>3109</v>
      </c>
      <c r="E3858" t="s">
        <v>217</v>
      </c>
      <c r="F3858" t="s">
        <v>1103</v>
      </c>
      <c r="G3858" t="s">
        <v>152</v>
      </c>
      <c r="H3858">
        <v>0</v>
      </c>
      <c r="I3858" t="s">
        <v>107</v>
      </c>
      <c r="J3858" t="s">
        <v>27</v>
      </c>
      <c r="K3858" t="s">
        <v>99</v>
      </c>
      <c r="L3858" t="s">
        <v>99</v>
      </c>
      <c r="M3858" t="s">
        <v>99</v>
      </c>
      <c r="N3858" t="s">
        <v>99</v>
      </c>
      <c r="O3858" t="s">
        <v>99</v>
      </c>
      <c r="P3858" t="s">
        <v>99</v>
      </c>
      <c r="Q3858" t="s">
        <v>99</v>
      </c>
    </row>
    <row r="3859" spans="1:17" x14ac:dyDescent="0.25">
      <c r="A3859" t="s">
        <v>1683</v>
      </c>
      <c r="B3859" t="s">
        <v>1684</v>
      </c>
      <c r="C3859">
        <v>1481</v>
      </c>
      <c r="D3859" t="s">
        <v>3110</v>
      </c>
      <c r="E3859" t="s">
        <v>217</v>
      </c>
      <c r="F3859" t="s">
        <v>45</v>
      </c>
      <c r="G3859" t="s">
        <v>152</v>
      </c>
      <c r="H3859">
        <v>0</v>
      </c>
      <c r="I3859" t="s">
        <v>107</v>
      </c>
      <c r="J3859" t="s">
        <v>24</v>
      </c>
      <c r="K3859">
        <v>612</v>
      </c>
      <c r="L3859" t="s">
        <v>35</v>
      </c>
      <c r="M3859" s="1">
        <v>42380</v>
      </c>
      <c r="N3859" s="1">
        <v>42746</v>
      </c>
      <c r="O3859" t="s">
        <v>88</v>
      </c>
      <c r="P3859" s="1">
        <v>42590.563206018516</v>
      </c>
      <c r="Q3859" s="1">
        <v>42380</v>
      </c>
    </row>
    <row r="3860" spans="1:17" x14ac:dyDescent="0.25">
      <c r="A3860" t="s">
        <v>1683</v>
      </c>
      <c r="B3860" t="s">
        <v>1684</v>
      </c>
      <c r="C3860">
        <v>1481</v>
      </c>
      <c r="D3860" t="s">
        <v>3110</v>
      </c>
      <c r="E3860" t="s">
        <v>217</v>
      </c>
      <c r="F3860" t="s">
        <v>45</v>
      </c>
      <c r="G3860" t="s">
        <v>152</v>
      </c>
      <c r="H3860">
        <v>0</v>
      </c>
      <c r="I3860" t="s">
        <v>107</v>
      </c>
      <c r="J3860" t="s">
        <v>27</v>
      </c>
      <c r="K3860">
        <v>612</v>
      </c>
      <c r="L3860" t="s">
        <v>35</v>
      </c>
      <c r="M3860" s="1">
        <v>42380</v>
      </c>
      <c r="N3860" s="1">
        <v>42746</v>
      </c>
      <c r="O3860" t="s">
        <v>88</v>
      </c>
      <c r="P3860" s="1">
        <v>42590.563206018516</v>
      </c>
      <c r="Q3860" s="1">
        <v>42380</v>
      </c>
    </row>
    <row r="3861" spans="1:17" x14ac:dyDescent="0.25">
      <c r="A3861" t="s">
        <v>1683</v>
      </c>
      <c r="B3861" t="s">
        <v>1684</v>
      </c>
      <c r="C3861">
        <v>1481</v>
      </c>
      <c r="D3861" t="s">
        <v>3111</v>
      </c>
      <c r="E3861" t="s">
        <v>217</v>
      </c>
      <c r="F3861" t="s">
        <v>1103</v>
      </c>
      <c r="G3861" t="s">
        <v>152</v>
      </c>
      <c r="H3861">
        <v>0</v>
      </c>
      <c r="I3861" t="s">
        <v>107</v>
      </c>
      <c r="J3861" t="s">
        <v>24</v>
      </c>
      <c r="K3861">
        <v>2716</v>
      </c>
      <c r="L3861" t="s">
        <v>331</v>
      </c>
      <c r="M3861" t="s">
        <v>99</v>
      </c>
      <c r="N3861" t="s">
        <v>99</v>
      </c>
      <c r="O3861" t="s">
        <v>99</v>
      </c>
      <c r="P3861" s="1">
        <v>42711.432476851849</v>
      </c>
      <c r="Q3861" t="s">
        <v>99</v>
      </c>
    </row>
    <row r="3862" spans="1:17" x14ac:dyDescent="0.25">
      <c r="A3862" t="s">
        <v>1683</v>
      </c>
      <c r="B3862" t="s">
        <v>1684</v>
      </c>
      <c r="C3862">
        <v>1481</v>
      </c>
      <c r="D3862" t="s">
        <v>3111</v>
      </c>
      <c r="E3862" t="s">
        <v>217</v>
      </c>
      <c r="F3862" t="s">
        <v>1103</v>
      </c>
      <c r="G3862" t="s">
        <v>152</v>
      </c>
      <c r="H3862">
        <v>0</v>
      </c>
      <c r="I3862" t="s">
        <v>107</v>
      </c>
      <c r="J3862" t="s">
        <v>27</v>
      </c>
      <c r="K3862">
        <v>2716</v>
      </c>
      <c r="L3862" t="s">
        <v>331</v>
      </c>
      <c r="M3862" t="s">
        <v>99</v>
      </c>
      <c r="N3862" t="s">
        <v>99</v>
      </c>
      <c r="O3862" t="s">
        <v>99</v>
      </c>
      <c r="P3862" s="1">
        <v>42711.432476851849</v>
      </c>
      <c r="Q3862" t="s">
        <v>99</v>
      </c>
    </row>
    <row r="3863" spans="1:17" x14ac:dyDescent="0.25">
      <c r="A3863" t="s">
        <v>2884</v>
      </c>
      <c r="B3863" t="s">
        <v>2885</v>
      </c>
      <c r="C3863">
        <v>1621</v>
      </c>
      <c r="D3863" t="s">
        <v>3112</v>
      </c>
      <c r="E3863" t="s">
        <v>217</v>
      </c>
      <c r="F3863" t="s">
        <v>21</v>
      </c>
      <c r="G3863" t="s">
        <v>1779</v>
      </c>
      <c r="H3863">
        <v>0</v>
      </c>
      <c r="I3863" t="s">
        <v>203</v>
      </c>
      <c r="J3863" t="s">
        <v>24</v>
      </c>
      <c r="K3863">
        <v>1627</v>
      </c>
      <c r="L3863" t="s">
        <v>25</v>
      </c>
      <c r="M3863" s="1">
        <v>42304</v>
      </c>
      <c r="N3863" s="1">
        <v>42670</v>
      </c>
      <c r="O3863" t="s">
        <v>26</v>
      </c>
      <c r="P3863" s="1">
        <v>42628.484189814815</v>
      </c>
      <c r="Q3863" s="1">
        <v>42304</v>
      </c>
    </row>
    <row r="3864" spans="1:17" x14ac:dyDescent="0.25">
      <c r="A3864" t="s">
        <v>2884</v>
      </c>
      <c r="B3864" t="s">
        <v>2885</v>
      </c>
      <c r="C3864">
        <v>1621</v>
      </c>
      <c r="D3864" t="s">
        <v>3112</v>
      </c>
      <c r="E3864" t="s">
        <v>217</v>
      </c>
      <c r="F3864" t="s">
        <v>21</v>
      </c>
      <c r="G3864" t="s">
        <v>1779</v>
      </c>
      <c r="H3864">
        <v>0</v>
      </c>
      <c r="I3864" t="s">
        <v>203</v>
      </c>
      <c r="J3864" t="s">
        <v>27</v>
      </c>
      <c r="K3864">
        <v>1627</v>
      </c>
      <c r="L3864" t="s">
        <v>25</v>
      </c>
      <c r="M3864" s="1">
        <v>42304</v>
      </c>
      <c r="N3864" s="1">
        <v>42670</v>
      </c>
      <c r="O3864" t="s">
        <v>26</v>
      </c>
      <c r="P3864" s="1">
        <v>42628.484189814815</v>
      </c>
      <c r="Q3864" s="1">
        <v>42304</v>
      </c>
    </row>
    <row r="3865" spans="1:17" x14ac:dyDescent="0.25">
      <c r="A3865" t="s">
        <v>2884</v>
      </c>
      <c r="B3865" t="s">
        <v>2885</v>
      </c>
      <c r="C3865">
        <v>1621</v>
      </c>
      <c r="D3865" t="s">
        <v>3112</v>
      </c>
      <c r="E3865" t="s">
        <v>217</v>
      </c>
      <c r="F3865" t="s">
        <v>21</v>
      </c>
      <c r="G3865" t="s">
        <v>1779</v>
      </c>
      <c r="H3865">
        <v>0</v>
      </c>
      <c r="I3865" t="s">
        <v>203</v>
      </c>
      <c r="J3865" t="s">
        <v>24</v>
      </c>
      <c r="K3865">
        <v>2621</v>
      </c>
      <c r="L3865" t="s">
        <v>35</v>
      </c>
      <c r="M3865" s="1">
        <v>42668</v>
      </c>
      <c r="N3865" s="1">
        <v>43033</v>
      </c>
      <c r="O3865" t="s">
        <v>26</v>
      </c>
      <c r="P3865" s="1">
        <v>42698.656412037039</v>
      </c>
      <c r="Q3865" s="1">
        <v>42668</v>
      </c>
    </row>
    <row r="3866" spans="1:17" x14ac:dyDescent="0.25">
      <c r="A3866" t="s">
        <v>2884</v>
      </c>
      <c r="B3866" t="s">
        <v>2885</v>
      </c>
      <c r="C3866">
        <v>1621</v>
      </c>
      <c r="D3866" t="s">
        <v>3112</v>
      </c>
      <c r="E3866" t="s">
        <v>217</v>
      </c>
      <c r="F3866" t="s">
        <v>21</v>
      </c>
      <c r="G3866" t="s">
        <v>1779</v>
      </c>
      <c r="H3866">
        <v>0</v>
      </c>
      <c r="I3866" t="s">
        <v>203</v>
      </c>
      <c r="J3866" t="s">
        <v>27</v>
      </c>
      <c r="K3866">
        <v>2621</v>
      </c>
      <c r="L3866" t="s">
        <v>35</v>
      </c>
      <c r="M3866" s="1">
        <v>42668</v>
      </c>
      <c r="N3866" s="1">
        <v>43033</v>
      </c>
      <c r="O3866" t="s">
        <v>26</v>
      </c>
      <c r="P3866" s="1">
        <v>42698.656412037039</v>
      </c>
      <c r="Q3866" s="1">
        <v>42668</v>
      </c>
    </row>
    <row r="3867" spans="1:17" x14ac:dyDescent="0.25">
      <c r="A3867" t="s">
        <v>1565</v>
      </c>
      <c r="B3867" t="s">
        <v>1566</v>
      </c>
      <c r="C3867">
        <v>2141</v>
      </c>
      <c r="D3867" t="s">
        <v>3113</v>
      </c>
      <c r="E3867" t="s">
        <v>1006</v>
      </c>
      <c r="F3867" t="s">
        <v>154</v>
      </c>
      <c r="G3867" t="s">
        <v>206</v>
      </c>
      <c r="H3867">
        <v>0</v>
      </c>
      <c r="I3867" t="s">
        <v>796</v>
      </c>
      <c r="J3867" t="s">
        <v>24</v>
      </c>
      <c r="K3867">
        <v>1528</v>
      </c>
      <c r="L3867" t="s">
        <v>35</v>
      </c>
      <c r="M3867" s="1">
        <v>42548</v>
      </c>
      <c r="N3867" s="1">
        <v>42913</v>
      </c>
      <c r="O3867" t="s">
        <v>26</v>
      </c>
      <c r="P3867" s="1">
        <v>42626.467604166668</v>
      </c>
      <c r="Q3867" s="1">
        <v>42548</v>
      </c>
    </row>
    <row r="3868" spans="1:17" x14ac:dyDescent="0.25">
      <c r="A3868" t="s">
        <v>1565</v>
      </c>
      <c r="B3868" t="s">
        <v>1566</v>
      </c>
      <c r="C3868">
        <v>2141</v>
      </c>
      <c r="D3868" t="s">
        <v>3113</v>
      </c>
      <c r="E3868" t="s">
        <v>1006</v>
      </c>
      <c r="F3868" t="s">
        <v>154</v>
      </c>
      <c r="G3868" t="s">
        <v>206</v>
      </c>
      <c r="H3868">
        <v>0</v>
      </c>
      <c r="I3868" t="s">
        <v>796</v>
      </c>
      <c r="J3868" t="s">
        <v>27</v>
      </c>
      <c r="K3868">
        <v>1528</v>
      </c>
      <c r="L3868" t="s">
        <v>35</v>
      </c>
      <c r="M3868" s="1">
        <v>42548</v>
      </c>
      <c r="N3868" s="1">
        <v>42913</v>
      </c>
      <c r="O3868" t="s">
        <v>26</v>
      </c>
      <c r="P3868" s="1">
        <v>42626.467604166668</v>
      </c>
      <c r="Q3868" s="1">
        <v>42548</v>
      </c>
    </row>
    <row r="3869" spans="1:17" x14ac:dyDescent="0.25">
      <c r="A3869" t="s">
        <v>3114</v>
      </c>
      <c r="B3869" t="s">
        <v>3115</v>
      </c>
      <c r="C3869">
        <v>2713</v>
      </c>
      <c r="D3869" t="s">
        <v>3116</v>
      </c>
      <c r="E3869" t="s">
        <v>217</v>
      </c>
      <c r="F3869" t="s">
        <v>696</v>
      </c>
      <c r="G3869" t="s">
        <v>2899</v>
      </c>
      <c r="H3869">
        <v>1</v>
      </c>
      <c r="I3869" t="s">
        <v>627</v>
      </c>
      <c r="J3869" t="s">
        <v>24</v>
      </c>
      <c r="K3869">
        <v>1535</v>
      </c>
      <c r="L3869" t="s">
        <v>25</v>
      </c>
      <c r="M3869" s="1">
        <v>42541</v>
      </c>
      <c r="N3869" s="1">
        <v>42724</v>
      </c>
      <c r="O3869" t="s">
        <v>26</v>
      </c>
      <c r="P3869" s="1">
        <v>42626.585300925923</v>
      </c>
      <c r="Q3869" s="1">
        <v>42541</v>
      </c>
    </row>
    <row r="3870" spans="1:17" x14ac:dyDescent="0.25">
      <c r="A3870" t="s">
        <v>3114</v>
      </c>
      <c r="B3870" t="s">
        <v>3115</v>
      </c>
      <c r="C3870">
        <v>2713</v>
      </c>
      <c r="D3870" t="s">
        <v>3116</v>
      </c>
      <c r="E3870" t="s">
        <v>217</v>
      </c>
      <c r="F3870" t="s">
        <v>696</v>
      </c>
      <c r="G3870" t="s">
        <v>2899</v>
      </c>
      <c r="H3870">
        <v>1</v>
      </c>
      <c r="I3870" t="s">
        <v>627</v>
      </c>
      <c r="J3870" t="s">
        <v>27</v>
      </c>
      <c r="K3870">
        <v>1535</v>
      </c>
      <c r="L3870" t="s">
        <v>25</v>
      </c>
      <c r="M3870" s="1">
        <v>42541</v>
      </c>
      <c r="N3870" s="1">
        <v>42724</v>
      </c>
      <c r="O3870" t="s">
        <v>26</v>
      </c>
      <c r="P3870" s="1">
        <v>42626.585300925923</v>
      </c>
      <c r="Q3870" s="1">
        <v>42541</v>
      </c>
    </row>
    <row r="3871" spans="1:17" x14ac:dyDescent="0.25">
      <c r="A3871" t="s">
        <v>3114</v>
      </c>
      <c r="B3871" t="s">
        <v>3115</v>
      </c>
      <c r="C3871">
        <v>2713</v>
      </c>
      <c r="D3871" t="s">
        <v>3116</v>
      </c>
      <c r="E3871" t="s">
        <v>217</v>
      </c>
      <c r="F3871" t="s">
        <v>696</v>
      </c>
      <c r="G3871" t="s">
        <v>2899</v>
      </c>
      <c r="H3871">
        <v>1</v>
      </c>
      <c r="I3871" t="s">
        <v>627</v>
      </c>
      <c r="J3871" t="s">
        <v>36</v>
      </c>
      <c r="K3871">
        <v>1535</v>
      </c>
      <c r="L3871" t="s">
        <v>25</v>
      </c>
      <c r="M3871" s="1">
        <v>42541</v>
      </c>
      <c r="N3871" s="1">
        <v>42724</v>
      </c>
      <c r="O3871" t="s">
        <v>26</v>
      </c>
      <c r="P3871" s="1">
        <v>42626.585300925923</v>
      </c>
      <c r="Q3871" s="1">
        <v>42541</v>
      </c>
    </row>
    <row r="3872" spans="1:17" x14ac:dyDescent="0.25">
      <c r="A3872" t="s">
        <v>2967</v>
      </c>
      <c r="B3872" t="s">
        <v>2968</v>
      </c>
      <c r="C3872">
        <v>2235</v>
      </c>
      <c r="D3872" t="s">
        <v>3117</v>
      </c>
      <c r="E3872" t="s">
        <v>217</v>
      </c>
      <c r="F3872" t="s">
        <v>70</v>
      </c>
      <c r="G3872" t="s">
        <v>2645</v>
      </c>
      <c r="H3872">
        <v>0</v>
      </c>
      <c r="I3872" t="s">
        <v>107</v>
      </c>
      <c r="J3872" t="s">
        <v>24</v>
      </c>
      <c r="K3872">
        <v>763</v>
      </c>
      <c r="L3872" t="s">
        <v>35</v>
      </c>
      <c r="M3872" s="1">
        <v>42584</v>
      </c>
      <c r="N3872" s="1">
        <v>42949</v>
      </c>
      <c r="O3872" t="s">
        <v>26</v>
      </c>
      <c r="P3872" s="1">
        <v>42592.62232638889</v>
      </c>
      <c r="Q3872" s="1">
        <v>42584</v>
      </c>
    </row>
    <row r="3873" spans="1:17" x14ac:dyDescent="0.25">
      <c r="A3873" t="s">
        <v>174</v>
      </c>
      <c r="B3873" t="s">
        <v>175</v>
      </c>
      <c r="C3873">
        <v>1300</v>
      </c>
      <c r="D3873" t="s">
        <v>3118</v>
      </c>
      <c r="E3873" t="s">
        <v>217</v>
      </c>
      <c r="F3873" t="s">
        <v>684</v>
      </c>
      <c r="G3873" t="s">
        <v>701</v>
      </c>
      <c r="H3873">
        <v>0</v>
      </c>
      <c r="I3873" t="s">
        <v>180</v>
      </c>
      <c r="J3873" t="s">
        <v>24</v>
      </c>
      <c r="K3873">
        <v>1163</v>
      </c>
      <c r="L3873" t="s">
        <v>25</v>
      </c>
      <c r="M3873" s="1">
        <v>42278</v>
      </c>
      <c r="N3873" s="1">
        <v>42644</v>
      </c>
      <c r="O3873" t="s">
        <v>26</v>
      </c>
      <c r="P3873" s="1">
        <v>42607.473738425928</v>
      </c>
      <c r="Q3873" s="1">
        <v>42278</v>
      </c>
    </row>
    <row r="3874" spans="1:17" x14ac:dyDescent="0.25">
      <c r="A3874" t="s">
        <v>174</v>
      </c>
      <c r="B3874" t="s">
        <v>175</v>
      </c>
      <c r="C3874">
        <v>1300</v>
      </c>
      <c r="D3874" t="s">
        <v>3118</v>
      </c>
      <c r="E3874" t="s">
        <v>217</v>
      </c>
      <c r="F3874" t="s">
        <v>684</v>
      </c>
      <c r="G3874" t="s">
        <v>701</v>
      </c>
      <c r="H3874">
        <v>0</v>
      </c>
      <c r="I3874" t="s">
        <v>180</v>
      </c>
      <c r="J3874" t="s">
        <v>27</v>
      </c>
      <c r="K3874">
        <v>1163</v>
      </c>
      <c r="L3874" t="s">
        <v>25</v>
      </c>
      <c r="M3874" s="1">
        <v>42278</v>
      </c>
      <c r="N3874" s="1">
        <v>42644</v>
      </c>
      <c r="O3874" t="s">
        <v>26</v>
      </c>
      <c r="P3874" s="1">
        <v>42607.473738425928</v>
      </c>
      <c r="Q3874" s="1">
        <v>42278</v>
      </c>
    </row>
    <row r="3875" spans="1:17" x14ac:dyDescent="0.25">
      <c r="A3875" t="s">
        <v>174</v>
      </c>
      <c r="B3875" t="s">
        <v>175</v>
      </c>
      <c r="C3875">
        <v>1300</v>
      </c>
      <c r="D3875" t="s">
        <v>3118</v>
      </c>
      <c r="E3875" t="s">
        <v>217</v>
      </c>
      <c r="F3875" t="s">
        <v>684</v>
      </c>
      <c r="G3875" t="s">
        <v>701</v>
      </c>
      <c r="H3875">
        <v>0</v>
      </c>
      <c r="I3875" t="s">
        <v>180</v>
      </c>
      <c r="J3875" t="s">
        <v>24</v>
      </c>
      <c r="K3875">
        <v>2384</v>
      </c>
      <c r="L3875" t="s">
        <v>35</v>
      </c>
      <c r="M3875" s="1">
        <v>42649</v>
      </c>
      <c r="N3875" s="1">
        <v>43014</v>
      </c>
      <c r="O3875" t="s">
        <v>26</v>
      </c>
      <c r="P3875" s="1">
        <v>42664.458356481482</v>
      </c>
      <c r="Q3875" s="1">
        <v>42649</v>
      </c>
    </row>
    <row r="3876" spans="1:17" x14ac:dyDescent="0.25">
      <c r="A3876" t="s">
        <v>174</v>
      </c>
      <c r="B3876" t="s">
        <v>175</v>
      </c>
      <c r="C3876">
        <v>1300</v>
      </c>
      <c r="D3876" t="s">
        <v>3118</v>
      </c>
      <c r="E3876" t="s">
        <v>217</v>
      </c>
      <c r="F3876" t="s">
        <v>684</v>
      </c>
      <c r="G3876" t="s">
        <v>701</v>
      </c>
      <c r="H3876">
        <v>0</v>
      </c>
      <c r="I3876" t="s">
        <v>180</v>
      </c>
      <c r="J3876" t="s">
        <v>27</v>
      </c>
      <c r="K3876">
        <v>2384</v>
      </c>
      <c r="L3876" t="s">
        <v>35</v>
      </c>
      <c r="M3876" s="1">
        <v>42649</v>
      </c>
      <c r="N3876" s="1">
        <v>43014</v>
      </c>
      <c r="O3876" t="s">
        <v>26</v>
      </c>
      <c r="P3876" s="1">
        <v>42664.458356481482</v>
      </c>
      <c r="Q3876" s="1">
        <v>42649</v>
      </c>
    </row>
    <row r="3877" spans="1:17" x14ac:dyDescent="0.25">
      <c r="A3877" t="s">
        <v>174</v>
      </c>
      <c r="B3877" t="s">
        <v>175</v>
      </c>
      <c r="C3877">
        <v>1300</v>
      </c>
      <c r="D3877" t="s">
        <v>3119</v>
      </c>
      <c r="E3877" t="s">
        <v>217</v>
      </c>
      <c r="F3877" t="s">
        <v>684</v>
      </c>
      <c r="G3877" t="s">
        <v>701</v>
      </c>
      <c r="H3877">
        <v>0</v>
      </c>
      <c r="I3877" t="s">
        <v>180</v>
      </c>
      <c r="J3877" t="s">
        <v>24</v>
      </c>
      <c r="K3877">
        <v>1172</v>
      </c>
      <c r="L3877" t="s">
        <v>25</v>
      </c>
      <c r="M3877" t="s">
        <v>3120</v>
      </c>
      <c r="N3877" t="s">
        <v>3121</v>
      </c>
      <c r="O3877" t="s">
        <v>26</v>
      </c>
      <c r="P3877" s="1">
        <v>42607.624780092592</v>
      </c>
      <c r="Q3877" t="s">
        <v>3120</v>
      </c>
    </row>
    <row r="3878" spans="1:17" x14ac:dyDescent="0.25">
      <c r="A3878" t="s">
        <v>174</v>
      </c>
      <c r="B3878" t="s">
        <v>175</v>
      </c>
      <c r="C3878">
        <v>1300</v>
      </c>
      <c r="D3878" t="s">
        <v>3119</v>
      </c>
      <c r="E3878" t="s">
        <v>217</v>
      </c>
      <c r="F3878" t="s">
        <v>684</v>
      </c>
      <c r="G3878" t="s">
        <v>701</v>
      </c>
      <c r="H3878">
        <v>0</v>
      </c>
      <c r="I3878" t="s">
        <v>180</v>
      </c>
      <c r="J3878" t="s">
        <v>27</v>
      </c>
      <c r="K3878">
        <v>1172</v>
      </c>
      <c r="L3878" t="s">
        <v>25</v>
      </c>
      <c r="M3878" t="s">
        <v>3120</v>
      </c>
      <c r="N3878" t="s">
        <v>3121</v>
      </c>
      <c r="O3878" t="s">
        <v>26</v>
      </c>
      <c r="P3878" s="1">
        <v>42607.624780092592</v>
      </c>
      <c r="Q3878" t="s">
        <v>3120</v>
      </c>
    </row>
    <row r="3879" spans="1:17" x14ac:dyDescent="0.25">
      <c r="A3879" t="s">
        <v>174</v>
      </c>
      <c r="B3879" t="s">
        <v>175</v>
      </c>
      <c r="C3879">
        <v>1300</v>
      </c>
      <c r="D3879" t="s">
        <v>3119</v>
      </c>
      <c r="E3879" t="s">
        <v>217</v>
      </c>
      <c r="F3879" t="s">
        <v>684</v>
      </c>
      <c r="G3879" t="s">
        <v>701</v>
      </c>
      <c r="H3879">
        <v>0</v>
      </c>
      <c r="I3879" t="s">
        <v>180</v>
      </c>
      <c r="J3879" t="s">
        <v>24</v>
      </c>
      <c r="K3879">
        <v>2387</v>
      </c>
      <c r="L3879" t="s">
        <v>35</v>
      </c>
      <c r="M3879" s="1">
        <v>42661</v>
      </c>
      <c r="N3879" s="1">
        <v>43026</v>
      </c>
      <c r="O3879" t="s">
        <v>26</v>
      </c>
      <c r="P3879" s="1">
        <v>42664.60392361111</v>
      </c>
      <c r="Q3879" s="1">
        <v>42661</v>
      </c>
    </row>
    <row r="3880" spans="1:17" x14ac:dyDescent="0.25">
      <c r="A3880" t="s">
        <v>174</v>
      </c>
      <c r="B3880" t="s">
        <v>175</v>
      </c>
      <c r="C3880">
        <v>1300</v>
      </c>
      <c r="D3880" t="s">
        <v>3119</v>
      </c>
      <c r="E3880" t="s">
        <v>217</v>
      </c>
      <c r="F3880" t="s">
        <v>684</v>
      </c>
      <c r="G3880" t="s">
        <v>701</v>
      </c>
      <c r="H3880">
        <v>0</v>
      </c>
      <c r="I3880" t="s">
        <v>180</v>
      </c>
      <c r="J3880" t="s">
        <v>27</v>
      </c>
      <c r="K3880">
        <v>2387</v>
      </c>
      <c r="L3880" t="s">
        <v>35</v>
      </c>
      <c r="M3880" s="1">
        <v>42661</v>
      </c>
      <c r="N3880" s="1">
        <v>43026</v>
      </c>
      <c r="O3880" t="s">
        <v>26</v>
      </c>
      <c r="P3880" s="1">
        <v>42664.60392361111</v>
      </c>
      <c r="Q3880" s="1">
        <v>42661</v>
      </c>
    </row>
    <row r="3881" spans="1:17" x14ac:dyDescent="0.25">
      <c r="A3881" t="s">
        <v>174</v>
      </c>
      <c r="B3881" t="s">
        <v>175</v>
      </c>
      <c r="C3881">
        <v>1300</v>
      </c>
      <c r="D3881" t="s">
        <v>3122</v>
      </c>
      <c r="E3881" t="s">
        <v>217</v>
      </c>
      <c r="F3881" t="s">
        <v>684</v>
      </c>
      <c r="G3881" t="s">
        <v>701</v>
      </c>
      <c r="H3881">
        <v>0</v>
      </c>
      <c r="I3881" t="s">
        <v>180</v>
      </c>
      <c r="J3881" t="s">
        <v>27</v>
      </c>
      <c r="K3881">
        <v>1174</v>
      </c>
      <c r="L3881" t="s">
        <v>25</v>
      </c>
      <c r="M3881" s="1">
        <v>42283</v>
      </c>
      <c r="N3881" s="1">
        <v>42649</v>
      </c>
      <c r="O3881" t="s">
        <v>26</v>
      </c>
      <c r="P3881" s="1">
        <v>42607.627488425926</v>
      </c>
      <c r="Q3881" s="1">
        <v>42283</v>
      </c>
    </row>
    <row r="3882" spans="1:17" x14ac:dyDescent="0.25">
      <c r="A3882" t="s">
        <v>174</v>
      </c>
      <c r="B3882" t="s">
        <v>175</v>
      </c>
      <c r="C3882">
        <v>1300</v>
      </c>
      <c r="D3882" t="s">
        <v>3122</v>
      </c>
      <c r="E3882" t="s">
        <v>217</v>
      </c>
      <c r="F3882" t="s">
        <v>684</v>
      </c>
      <c r="G3882" t="s">
        <v>701</v>
      </c>
      <c r="H3882">
        <v>0</v>
      </c>
      <c r="I3882" t="s">
        <v>180</v>
      </c>
      <c r="J3882" t="s">
        <v>24</v>
      </c>
      <c r="K3882">
        <v>1174</v>
      </c>
      <c r="L3882" t="s">
        <v>25</v>
      </c>
      <c r="M3882" s="1">
        <v>42283</v>
      </c>
      <c r="N3882" s="1">
        <v>42649</v>
      </c>
      <c r="O3882" t="s">
        <v>26</v>
      </c>
      <c r="P3882" s="1">
        <v>42607.627488425926</v>
      </c>
      <c r="Q3882" s="1">
        <v>42283</v>
      </c>
    </row>
    <row r="3883" spans="1:17" x14ac:dyDescent="0.25">
      <c r="A3883" t="s">
        <v>174</v>
      </c>
      <c r="B3883" t="s">
        <v>175</v>
      </c>
      <c r="C3883">
        <v>1300</v>
      </c>
      <c r="D3883" t="s">
        <v>3122</v>
      </c>
      <c r="E3883" t="s">
        <v>217</v>
      </c>
      <c r="F3883" t="s">
        <v>684</v>
      </c>
      <c r="G3883" t="s">
        <v>701</v>
      </c>
      <c r="H3883">
        <v>0</v>
      </c>
      <c r="I3883" t="s">
        <v>180</v>
      </c>
      <c r="J3883" t="s">
        <v>27</v>
      </c>
      <c r="K3883">
        <v>2388</v>
      </c>
      <c r="L3883" t="s">
        <v>35</v>
      </c>
      <c r="M3883" s="1">
        <v>42648</v>
      </c>
      <c r="N3883" s="1">
        <v>43013</v>
      </c>
      <c r="O3883" t="s">
        <v>26</v>
      </c>
      <c r="P3883" s="1">
        <v>42664.607592592591</v>
      </c>
      <c r="Q3883" s="1">
        <v>42648</v>
      </c>
    </row>
    <row r="3884" spans="1:17" x14ac:dyDescent="0.25">
      <c r="A3884" t="s">
        <v>174</v>
      </c>
      <c r="B3884" t="s">
        <v>175</v>
      </c>
      <c r="C3884">
        <v>1300</v>
      </c>
      <c r="D3884" t="s">
        <v>3122</v>
      </c>
      <c r="E3884" t="s">
        <v>217</v>
      </c>
      <c r="F3884" t="s">
        <v>684</v>
      </c>
      <c r="G3884" t="s">
        <v>701</v>
      </c>
      <c r="H3884">
        <v>0</v>
      </c>
      <c r="I3884" t="s">
        <v>180</v>
      </c>
      <c r="J3884" t="s">
        <v>24</v>
      </c>
      <c r="K3884">
        <v>2388</v>
      </c>
      <c r="L3884" t="s">
        <v>35</v>
      </c>
      <c r="M3884" s="1">
        <v>42648</v>
      </c>
      <c r="N3884" s="1">
        <v>43013</v>
      </c>
      <c r="O3884" t="s">
        <v>26</v>
      </c>
      <c r="P3884" s="1">
        <v>42664.607592592591</v>
      </c>
      <c r="Q3884" s="1">
        <v>42648</v>
      </c>
    </row>
    <row r="3885" spans="1:17" x14ac:dyDescent="0.25">
      <c r="A3885" t="s">
        <v>2884</v>
      </c>
      <c r="B3885" t="s">
        <v>2885</v>
      </c>
      <c r="C3885">
        <v>1621</v>
      </c>
      <c r="D3885" t="s">
        <v>3123</v>
      </c>
      <c r="E3885" t="s">
        <v>946</v>
      </c>
      <c r="F3885" t="s">
        <v>146</v>
      </c>
      <c r="G3885" t="s">
        <v>1059</v>
      </c>
      <c r="H3885">
        <v>0</v>
      </c>
      <c r="I3885" t="s">
        <v>203</v>
      </c>
      <c r="J3885" t="s">
        <v>24</v>
      </c>
      <c r="K3885">
        <v>1630</v>
      </c>
      <c r="L3885" t="s">
        <v>25</v>
      </c>
      <c r="M3885" s="1">
        <v>42304</v>
      </c>
      <c r="N3885" s="1">
        <v>42670</v>
      </c>
      <c r="O3885" t="s">
        <v>26</v>
      </c>
      <c r="P3885" s="1">
        <v>42628.490277777775</v>
      </c>
      <c r="Q3885" s="1">
        <v>42304</v>
      </c>
    </row>
    <row r="3886" spans="1:17" x14ac:dyDescent="0.25">
      <c r="A3886" t="s">
        <v>2884</v>
      </c>
      <c r="B3886" t="s">
        <v>2885</v>
      </c>
      <c r="C3886">
        <v>1621</v>
      </c>
      <c r="D3886" t="s">
        <v>3123</v>
      </c>
      <c r="E3886" t="s">
        <v>946</v>
      </c>
      <c r="F3886" t="s">
        <v>146</v>
      </c>
      <c r="G3886" t="s">
        <v>1059</v>
      </c>
      <c r="H3886">
        <v>0</v>
      </c>
      <c r="I3886" t="s">
        <v>203</v>
      </c>
      <c r="J3886" t="s">
        <v>27</v>
      </c>
      <c r="K3886">
        <v>1630</v>
      </c>
      <c r="L3886" t="s">
        <v>25</v>
      </c>
      <c r="M3886" s="1">
        <v>42304</v>
      </c>
      <c r="N3886" s="1">
        <v>42670</v>
      </c>
      <c r="O3886" t="s">
        <v>26</v>
      </c>
      <c r="P3886" s="1">
        <v>42628.490277777775</v>
      </c>
      <c r="Q3886" s="1">
        <v>42304</v>
      </c>
    </row>
    <row r="3887" spans="1:17" x14ac:dyDescent="0.25">
      <c r="A3887" t="s">
        <v>2884</v>
      </c>
      <c r="B3887" t="s">
        <v>2885</v>
      </c>
      <c r="C3887">
        <v>1621</v>
      </c>
      <c r="D3887" t="s">
        <v>3123</v>
      </c>
      <c r="E3887" t="s">
        <v>946</v>
      </c>
      <c r="F3887" t="s">
        <v>146</v>
      </c>
      <c r="G3887" t="s">
        <v>1059</v>
      </c>
      <c r="H3887">
        <v>0</v>
      </c>
      <c r="I3887" t="s">
        <v>203</v>
      </c>
      <c r="J3887" t="s">
        <v>24</v>
      </c>
      <c r="K3887">
        <v>2615</v>
      </c>
      <c r="L3887" t="s">
        <v>35</v>
      </c>
      <c r="M3887" s="1">
        <v>42668</v>
      </c>
      <c r="N3887" s="1">
        <v>43033</v>
      </c>
      <c r="O3887" t="s">
        <v>26</v>
      </c>
      <c r="P3887" s="1">
        <v>42698.489108796297</v>
      </c>
      <c r="Q3887" s="1">
        <v>42668</v>
      </c>
    </row>
    <row r="3888" spans="1:17" x14ac:dyDescent="0.25">
      <c r="A3888" t="s">
        <v>2884</v>
      </c>
      <c r="B3888" t="s">
        <v>2885</v>
      </c>
      <c r="C3888">
        <v>1621</v>
      </c>
      <c r="D3888" t="s">
        <v>3123</v>
      </c>
      <c r="E3888" t="s">
        <v>946</v>
      </c>
      <c r="F3888" t="s">
        <v>146</v>
      </c>
      <c r="G3888" t="s">
        <v>1059</v>
      </c>
      <c r="H3888">
        <v>0</v>
      </c>
      <c r="I3888" t="s">
        <v>203</v>
      </c>
      <c r="J3888" t="s">
        <v>27</v>
      </c>
      <c r="K3888">
        <v>2615</v>
      </c>
      <c r="L3888" t="s">
        <v>35</v>
      </c>
      <c r="M3888" s="1">
        <v>42668</v>
      </c>
      <c r="N3888" s="1">
        <v>43033</v>
      </c>
      <c r="O3888" t="s">
        <v>26</v>
      </c>
      <c r="P3888" s="1">
        <v>42698.489108796297</v>
      </c>
      <c r="Q3888" s="1">
        <v>42668</v>
      </c>
    </row>
    <row r="3889" spans="1:17" x14ac:dyDescent="0.25">
      <c r="A3889" t="s">
        <v>3124</v>
      </c>
      <c r="B3889" t="s">
        <v>3125</v>
      </c>
      <c r="C3889">
        <v>2329</v>
      </c>
      <c r="D3889" t="s">
        <v>3126</v>
      </c>
      <c r="E3889" t="s">
        <v>217</v>
      </c>
      <c r="F3889" t="s">
        <v>2576</v>
      </c>
      <c r="G3889" t="s">
        <v>2899</v>
      </c>
      <c r="H3889">
        <v>1</v>
      </c>
      <c r="I3889" t="s">
        <v>353</v>
      </c>
      <c r="J3889" t="s">
        <v>24</v>
      </c>
      <c r="K3889">
        <v>1323</v>
      </c>
      <c r="L3889" t="s">
        <v>35</v>
      </c>
      <c r="M3889" s="1">
        <v>42615</v>
      </c>
      <c r="N3889" s="1">
        <v>42796</v>
      </c>
      <c r="O3889" t="s">
        <v>26</v>
      </c>
      <c r="P3889" s="1">
        <v>42614.631608796299</v>
      </c>
      <c r="Q3889" s="1">
        <v>42615</v>
      </c>
    </row>
    <row r="3890" spans="1:17" x14ac:dyDescent="0.25">
      <c r="A3890" t="s">
        <v>3124</v>
      </c>
      <c r="B3890" t="s">
        <v>3125</v>
      </c>
      <c r="C3890">
        <v>2329</v>
      </c>
      <c r="D3890" t="s">
        <v>3126</v>
      </c>
      <c r="E3890" t="s">
        <v>217</v>
      </c>
      <c r="F3890" t="s">
        <v>2576</v>
      </c>
      <c r="G3890" t="s">
        <v>2899</v>
      </c>
      <c r="H3890">
        <v>1</v>
      </c>
      <c r="I3890" t="s">
        <v>353</v>
      </c>
      <c r="J3890" t="s">
        <v>27</v>
      </c>
      <c r="K3890">
        <v>1323</v>
      </c>
      <c r="L3890" t="s">
        <v>35</v>
      </c>
      <c r="M3890" s="1">
        <v>42615</v>
      </c>
      <c r="N3890" s="1">
        <v>42796</v>
      </c>
      <c r="O3890" t="s">
        <v>26</v>
      </c>
      <c r="P3890" s="1">
        <v>42614.631608796299</v>
      </c>
      <c r="Q3890" s="1">
        <v>42615</v>
      </c>
    </row>
    <row r="3891" spans="1:17" x14ac:dyDescent="0.25">
      <c r="A3891" t="s">
        <v>3124</v>
      </c>
      <c r="B3891" t="s">
        <v>3125</v>
      </c>
      <c r="C3891">
        <v>2329</v>
      </c>
      <c r="D3891" t="s">
        <v>3126</v>
      </c>
      <c r="E3891" t="s">
        <v>217</v>
      </c>
      <c r="F3891" t="s">
        <v>2576</v>
      </c>
      <c r="G3891" t="s">
        <v>2899</v>
      </c>
      <c r="H3891">
        <v>1</v>
      </c>
      <c r="I3891" t="s">
        <v>353</v>
      </c>
      <c r="J3891" t="s">
        <v>36</v>
      </c>
      <c r="K3891">
        <v>1323</v>
      </c>
      <c r="L3891" t="s">
        <v>35</v>
      </c>
      <c r="M3891" s="1">
        <v>42615</v>
      </c>
      <c r="N3891" s="1">
        <v>42796</v>
      </c>
      <c r="O3891" t="s">
        <v>26</v>
      </c>
      <c r="P3891" s="1">
        <v>42614.631608796299</v>
      </c>
      <c r="Q3891" s="1">
        <v>42615</v>
      </c>
    </row>
    <row r="3892" spans="1:17" x14ac:dyDescent="0.25">
      <c r="A3892" t="s">
        <v>114</v>
      </c>
      <c r="B3892" t="s">
        <v>115</v>
      </c>
      <c r="C3892">
        <v>2602</v>
      </c>
      <c r="D3892" t="s">
        <v>3127</v>
      </c>
      <c r="E3892" t="s">
        <v>217</v>
      </c>
      <c r="F3892" t="s">
        <v>209</v>
      </c>
      <c r="G3892" t="s">
        <v>1025</v>
      </c>
      <c r="H3892">
        <v>1</v>
      </c>
      <c r="I3892" t="s">
        <v>65</v>
      </c>
      <c r="J3892" t="s">
        <v>36</v>
      </c>
      <c r="K3892">
        <v>1516</v>
      </c>
      <c r="L3892" t="s">
        <v>35</v>
      </c>
      <c r="M3892" s="1">
        <v>42619</v>
      </c>
      <c r="N3892" s="1">
        <v>42800</v>
      </c>
      <c r="O3892" t="s">
        <v>88</v>
      </c>
      <c r="P3892" s="1">
        <v>42626.4216087963</v>
      </c>
      <c r="Q3892" s="1">
        <v>42619</v>
      </c>
    </row>
    <row r="3893" spans="1:17" x14ac:dyDescent="0.25">
      <c r="A3893" t="s">
        <v>114</v>
      </c>
      <c r="B3893" t="s">
        <v>115</v>
      </c>
      <c r="C3893">
        <v>2602</v>
      </c>
      <c r="D3893" t="s">
        <v>3127</v>
      </c>
      <c r="E3893" t="s">
        <v>217</v>
      </c>
      <c r="F3893" t="s">
        <v>209</v>
      </c>
      <c r="G3893" t="s">
        <v>1025</v>
      </c>
      <c r="H3893">
        <v>1</v>
      </c>
      <c r="I3893" t="s">
        <v>65</v>
      </c>
      <c r="J3893" t="s">
        <v>24</v>
      </c>
      <c r="K3893">
        <v>1516</v>
      </c>
      <c r="L3893" t="s">
        <v>35</v>
      </c>
      <c r="M3893" s="1">
        <v>42619</v>
      </c>
      <c r="N3893" s="1">
        <v>42800</v>
      </c>
      <c r="O3893" t="s">
        <v>88</v>
      </c>
      <c r="P3893" s="1">
        <v>42626.4216087963</v>
      </c>
      <c r="Q3893" s="1">
        <v>42619</v>
      </c>
    </row>
    <row r="3894" spans="1:17" x14ac:dyDescent="0.25">
      <c r="A3894" t="s">
        <v>114</v>
      </c>
      <c r="B3894" t="s">
        <v>115</v>
      </c>
      <c r="C3894">
        <v>2602</v>
      </c>
      <c r="D3894" t="s">
        <v>3127</v>
      </c>
      <c r="E3894" t="s">
        <v>217</v>
      </c>
      <c r="F3894" t="s">
        <v>209</v>
      </c>
      <c r="G3894" t="s">
        <v>1025</v>
      </c>
      <c r="H3894">
        <v>1</v>
      </c>
      <c r="I3894" t="s">
        <v>65</v>
      </c>
      <c r="J3894" t="s">
        <v>27</v>
      </c>
      <c r="K3894">
        <v>1516</v>
      </c>
      <c r="L3894" t="s">
        <v>35</v>
      </c>
      <c r="M3894" s="1">
        <v>42619</v>
      </c>
      <c r="N3894" s="1">
        <v>42800</v>
      </c>
      <c r="O3894" t="s">
        <v>88</v>
      </c>
      <c r="P3894" s="1">
        <v>42626.4216087963</v>
      </c>
      <c r="Q3894" s="1">
        <v>42619</v>
      </c>
    </row>
    <row r="3895" spans="1:17" x14ac:dyDescent="0.25">
      <c r="A3895" t="s">
        <v>2503</v>
      </c>
      <c r="B3895" t="s">
        <v>2504</v>
      </c>
      <c r="C3895">
        <v>2846</v>
      </c>
      <c r="D3895" t="s">
        <v>3128</v>
      </c>
      <c r="E3895" t="s">
        <v>1006</v>
      </c>
      <c r="F3895" t="s">
        <v>154</v>
      </c>
      <c r="G3895" t="s">
        <v>206</v>
      </c>
      <c r="H3895">
        <v>0</v>
      </c>
      <c r="I3895" t="s">
        <v>1180</v>
      </c>
      <c r="J3895" t="s">
        <v>24</v>
      </c>
      <c r="K3895">
        <v>1691</v>
      </c>
      <c r="L3895" t="s">
        <v>25</v>
      </c>
      <c r="M3895" s="1">
        <v>42332</v>
      </c>
      <c r="N3895" s="1">
        <v>42698</v>
      </c>
      <c r="O3895" t="s">
        <v>26</v>
      </c>
      <c r="P3895" s="1">
        <v>42632.504374999997</v>
      </c>
      <c r="Q3895" s="1">
        <v>42332</v>
      </c>
    </row>
    <row r="3896" spans="1:17" x14ac:dyDescent="0.25">
      <c r="A3896" t="s">
        <v>2503</v>
      </c>
      <c r="B3896" t="s">
        <v>2504</v>
      </c>
      <c r="C3896">
        <v>2846</v>
      </c>
      <c r="D3896" t="s">
        <v>3128</v>
      </c>
      <c r="E3896" t="s">
        <v>1006</v>
      </c>
      <c r="F3896" t="s">
        <v>154</v>
      </c>
      <c r="G3896" t="s">
        <v>206</v>
      </c>
      <c r="H3896">
        <v>0</v>
      </c>
      <c r="I3896" t="s">
        <v>1180</v>
      </c>
      <c r="J3896" t="s">
        <v>27</v>
      </c>
      <c r="K3896">
        <v>1691</v>
      </c>
      <c r="L3896" t="s">
        <v>25</v>
      </c>
      <c r="M3896" s="1">
        <v>42332</v>
      </c>
      <c r="N3896" s="1">
        <v>42698</v>
      </c>
      <c r="O3896" t="s">
        <v>26</v>
      </c>
      <c r="P3896" s="1">
        <v>42632.504374999997</v>
      </c>
      <c r="Q3896" s="1">
        <v>42332</v>
      </c>
    </row>
    <row r="3897" spans="1:17" x14ac:dyDescent="0.25">
      <c r="A3897" t="s">
        <v>2503</v>
      </c>
      <c r="B3897" t="s">
        <v>2504</v>
      </c>
      <c r="C3897">
        <v>2846</v>
      </c>
      <c r="D3897" t="s">
        <v>3128</v>
      </c>
      <c r="E3897" t="s">
        <v>1006</v>
      </c>
      <c r="F3897" t="s">
        <v>154</v>
      </c>
      <c r="G3897" t="s">
        <v>206</v>
      </c>
      <c r="H3897">
        <v>0</v>
      </c>
      <c r="I3897" t="s">
        <v>1180</v>
      </c>
      <c r="J3897" t="s">
        <v>24</v>
      </c>
      <c r="K3897">
        <v>2671</v>
      </c>
      <c r="L3897" t="s">
        <v>35</v>
      </c>
      <c r="M3897" s="1">
        <v>42710</v>
      </c>
      <c r="N3897" s="1">
        <v>43075</v>
      </c>
      <c r="O3897" t="s">
        <v>26</v>
      </c>
      <c r="P3897" s="1">
        <v>42705.659247685187</v>
      </c>
      <c r="Q3897" s="1">
        <v>42710</v>
      </c>
    </row>
    <row r="3898" spans="1:17" x14ac:dyDescent="0.25">
      <c r="A3898" t="s">
        <v>2503</v>
      </c>
      <c r="B3898" t="s">
        <v>2504</v>
      </c>
      <c r="C3898">
        <v>2846</v>
      </c>
      <c r="D3898" t="s">
        <v>3128</v>
      </c>
      <c r="E3898" t="s">
        <v>1006</v>
      </c>
      <c r="F3898" t="s">
        <v>154</v>
      </c>
      <c r="G3898" t="s">
        <v>206</v>
      </c>
      <c r="H3898">
        <v>0</v>
      </c>
      <c r="I3898" t="s">
        <v>1180</v>
      </c>
      <c r="J3898" t="s">
        <v>27</v>
      </c>
      <c r="K3898">
        <v>2671</v>
      </c>
      <c r="L3898" t="s">
        <v>35</v>
      </c>
      <c r="M3898" s="1">
        <v>42710</v>
      </c>
      <c r="N3898" s="1">
        <v>43075</v>
      </c>
      <c r="O3898" t="s">
        <v>26</v>
      </c>
      <c r="P3898" s="1">
        <v>42705.659247685187</v>
      </c>
      <c r="Q3898" s="1">
        <v>42710</v>
      </c>
    </row>
    <row r="3899" spans="1:17" x14ac:dyDescent="0.25">
      <c r="A3899" t="s">
        <v>3129</v>
      </c>
      <c r="B3899" t="s">
        <v>3130</v>
      </c>
      <c r="C3899" t="s">
        <v>99</v>
      </c>
      <c r="D3899" t="s">
        <v>3131</v>
      </c>
      <c r="E3899" t="s">
        <v>1006</v>
      </c>
      <c r="F3899" t="s">
        <v>154</v>
      </c>
      <c r="G3899" t="s">
        <v>206</v>
      </c>
      <c r="H3899">
        <v>0</v>
      </c>
      <c r="I3899" t="s">
        <v>317</v>
      </c>
      <c r="J3899" t="s">
        <v>27</v>
      </c>
      <c r="K3899">
        <v>2709</v>
      </c>
      <c r="L3899" t="s">
        <v>35</v>
      </c>
      <c r="M3899" s="1">
        <v>42711</v>
      </c>
      <c r="N3899" s="1">
        <v>43076</v>
      </c>
      <c r="O3899" t="s">
        <v>26</v>
      </c>
      <c r="P3899" s="1">
        <v>42711.410127314812</v>
      </c>
      <c r="Q3899" s="1">
        <v>42711</v>
      </c>
    </row>
    <row r="3900" spans="1:17" x14ac:dyDescent="0.25">
      <c r="A3900" t="s">
        <v>3129</v>
      </c>
      <c r="B3900" t="s">
        <v>3130</v>
      </c>
      <c r="C3900" t="s">
        <v>99</v>
      </c>
      <c r="D3900" t="s">
        <v>3131</v>
      </c>
      <c r="E3900" t="s">
        <v>1006</v>
      </c>
      <c r="F3900" t="s">
        <v>154</v>
      </c>
      <c r="G3900" t="s">
        <v>206</v>
      </c>
      <c r="H3900">
        <v>0</v>
      </c>
      <c r="I3900" t="s">
        <v>317</v>
      </c>
      <c r="J3900" t="s">
        <v>24</v>
      </c>
      <c r="K3900">
        <v>2709</v>
      </c>
      <c r="L3900" t="s">
        <v>35</v>
      </c>
      <c r="M3900" s="1">
        <v>42711</v>
      </c>
      <c r="N3900" s="1">
        <v>43076</v>
      </c>
      <c r="O3900" t="s">
        <v>26</v>
      </c>
      <c r="P3900" s="1">
        <v>42711.410127314812</v>
      </c>
      <c r="Q3900" s="1">
        <v>42711</v>
      </c>
    </row>
    <row r="3901" spans="1:17" x14ac:dyDescent="0.25">
      <c r="A3901" t="s">
        <v>3132</v>
      </c>
      <c r="B3901" t="s">
        <v>3133</v>
      </c>
      <c r="C3901">
        <v>2565</v>
      </c>
      <c r="D3901" t="s">
        <v>3134</v>
      </c>
      <c r="E3901" t="s">
        <v>1006</v>
      </c>
      <c r="F3901" t="s">
        <v>154</v>
      </c>
      <c r="G3901" t="s">
        <v>206</v>
      </c>
      <c r="H3901">
        <v>0</v>
      </c>
      <c r="I3901" t="s">
        <v>40</v>
      </c>
      <c r="J3901" t="s">
        <v>24</v>
      </c>
      <c r="K3901">
        <v>714</v>
      </c>
      <c r="L3901" t="s">
        <v>35</v>
      </c>
      <c r="M3901" s="1">
        <v>42583</v>
      </c>
      <c r="N3901" s="1">
        <v>42948</v>
      </c>
      <c r="O3901" t="s">
        <v>26</v>
      </c>
      <c r="P3901" s="1">
        <v>42592.313252314816</v>
      </c>
      <c r="Q3901" s="1">
        <v>42583</v>
      </c>
    </row>
    <row r="3902" spans="1:17" x14ac:dyDescent="0.25">
      <c r="A3902" t="s">
        <v>3132</v>
      </c>
      <c r="B3902" t="s">
        <v>3133</v>
      </c>
      <c r="C3902">
        <v>2565</v>
      </c>
      <c r="D3902" t="s">
        <v>3134</v>
      </c>
      <c r="E3902" t="s">
        <v>1006</v>
      </c>
      <c r="F3902" t="s">
        <v>154</v>
      </c>
      <c r="G3902" t="s">
        <v>206</v>
      </c>
      <c r="H3902">
        <v>0</v>
      </c>
      <c r="I3902" t="s">
        <v>40</v>
      </c>
      <c r="J3902" t="s">
        <v>27</v>
      </c>
      <c r="K3902">
        <v>714</v>
      </c>
      <c r="L3902" t="s">
        <v>35</v>
      </c>
      <c r="M3902" s="1">
        <v>42583</v>
      </c>
      <c r="N3902" s="1">
        <v>42948</v>
      </c>
      <c r="O3902" t="s">
        <v>26</v>
      </c>
      <c r="P3902" s="1">
        <v>42592.313252314816</v>
      </c>
      <c r="Q3902" s="1">
        <v>42583</v>
      </c>
    </row>
    <row r="3903" spans="1:17" x14ac:dyDescent="0.25">
      <c r="A3903" t="s">
        <v>2586</v>
      </c>
      <c r="B3903" t="s">
        <v>2587</v>
      </c>
      <c r="C3903">
        <v>1172</v>
      </c>
      <c r="D3903" t="s">
        <v>3135</v>
      </c>
      <c r="E3903" t="s">
        <v>1006</v>
      </c>
      <c r="F3903" t="s">
        <v>154</v>
      </c>
      <c r="G3903" t="s">
        <v>206</v>
      </c>
      <c r="H3903">
        <v>0</v>
      </c>
      <c r="I3903" t="s">
        <v>107</v>
      </c>
      <c r="J3903" t="s">
        <v>24</v>
      </c>
      <c r="K3903">
        <v>970</v>
      </c>
      <c r="L3903" t="s">
        <v>35</v>
      </c>
      <c r="M3903" s="1">
        <v>42521</v>
      </c>
      <c r="N3903" s="1">
        <v>42886</v>
      </c>
      <c r="O3903" t="s">
        <v>26</v>
      </c>
      <c r="P3903" s="1">
        <v>42599.47016203704</v>
      </c>
      <c r="Q3903" s="1">
        <v>42521</v>
      </c>
    </row>
    <row r="3904" spans="1:17" x14ac:dyDescent="0.25">
      <c r="A3904" t="s">
        <v>2586</v>
      </c>
      <c r="B3904" t="s">
        <v>2587</v>
      </c>
      <c r="C3904">
        <v>1172</v>
      </c>
      <c r="D3904" t="s">
        <v>3135</v>
      </c>
      <c r="E3904" t="s">
        <v>1006</v>
      </c>
      <c r="F3904" t="s">
        <v>154</v>
      </c>
      <c r="G3904" t="s">
        <v>206</v>
      </c>
      <c r="H3904">
        <v>0</v>
      </c>
      <c r="I3904" t="s">
        <v>107</v>
      </c>
      <c r="J3904" t="s">
        <v>27</v>
      </c>
      <c r="K3904">
        <v>970</v>
      </c>
      <c r="L3904" t="s">
        <v>35</v>
      </c>
      <c r="M3904" s="1">
        <v>42521</v>
      </c>
      <c r="N3904" s="1">
        <v>42886</v>
      </c>
      <c r="O3904" t="s">
        <v>26</v>
      </c>
      <c r="P3904" s="1">
        <v>42599.47016203704</v>
      </c>
      <c r="Q3904" s="1">
        <v>42521</v>
      </c>
    </row>
    <row r="3905" spans="1:17" x14ac:dyDescent="0.25">
      <c r="A3905" t="s">
        <v>28</v>
      </c>
      <c r="B3905" t="s">
        <v>29</v>
      </c>
      <c r="C3905">
        <v>1862</v>
      </c>
      <c r="D3905" t="s">
        <v>3136</v>
      </c>
      <c r="E3905" t="s">
        <v>217</v>
      </c>
      <c r="F3905" t="s">
        <v>70</v>
      </c>
      <c r="G3905" t="s">
        <v>245</v>
      </c>
      <c r="H3905">
        <v>1</v>
      </c>
      <c r="I3905" t="s">
        <v>107</v>
      </c>
      <c r="J3905" t="s">
        <v>24</v>
      </c>
      <c r="K3905">
        <v>973</v>
      </c>
      <c r="L3905" t="s">
        <v>35</v>
      </c>
      <c r="M3905" s="1">
        <v>42578</v>
      </c>
      <c r="N3905" s="1">
        <v>42762</v>
      </c>
      <c r="O3905" t="s">
        <v>26</v>
      </c>
      <c r="P3905" s="1">
        <v>42599.501180555555</v>
      </c>
      <c r="Q3905" s="1">
        <v>42578</v>
      </c>
    </row>
    <row r="3906" spans="1:17" x14ac:dyDescent="0.25">
      <c r="A3906" t="s">
        <v>28</v>
      </c>
      <c r="B3906" t="s">
        <v>29</v>
      </c>
      <c r="C3906">
        <v>1862</v>
      </c>
      <c r="D3906" t="s">
        <v>3136</v>
      </c>
      <c r="E3906" t="s">
        <v>217</v>
      </c>
      <c r="F3906" t="s">
        <v>70</v>
      </c>
      <c r="G3906" t="s">
        <v>245</v>
      </c>
      <c r="H3906">
        <v>1</v>
      </c>
      <c r="I3906" t="s">
        <v>107</v>
      </c>
      <c r="J3906" t="s">
        <v>27</v>
      </c>
      <c r="K3906">
        <v>973</v>
      </c>
      <c r="L3906" t="s">
        <v>35</v>
      </c>
      <c r="M3906" s="1">
        <v>42578</v>
      </c>
      <c r="N3906" s="1">
        <v>42762</v>
      </c>
      <c r="O3906" t="s">
        <v>26</v>
      </c>
      <c r="P3906" s="1">
        <v>42599.501180555555</v>
      </c>
      <c r="Q3906" s="1">
        <v>42578</v>
      </c>
    </row>
    <row r="3907" spans="1:17" x14ac:dyDescent="0.25">
      <c r="A3907" t="s">
        <v>28</v>
      </c>
      <c r="B3907" t="s">
        <v>29</v>
      </c>
      <c r="C3907">
        <v>1862</v>
      </c>
      <c r="D3907" t="s">
        <v>3136</v>
      </c>
      <c r="E3907" t="s">
        <v>217</v>
      </c>
      <c r="F3907" t="s">
        <v>70</v>
      </c>
      <c r="G3907" t="s">
        <v>245</v>
      </c>
      <c r="H3907">
        <v>1</v>
      </c>
      <c r="I3907" t="s">
        <v>107</v>
      </c>
      <c r="J3907" t="s">
        <v>36</v>
      </c>
      <c r="K3907">
        <v>973</v>
      </c>
      <c r="L3907" t="s">
        <v>35</v>
      </c>
      <c r="M3907" s="1">
        <v>42578</v>
      </c>
      <c r="N3907" s="1">
        <v>42762</v>
      </c>
      <c r="O3907" t="s">
        <v>26</v>
      </c>
      <c r="P3907" s="1">
        <v>42599.501180555555</v>
      </c>
      <c r="Q3907" s="1">
        <v>42578</v>
      </c>
    </row>
    <row r="3908" spans="1:17" x14ac:dyDescent="0.25">
      <c r="A3908" t="s">
        <v>2586</v>
      </c>
      <c r="B3908" t="s">
        <v>2587</v>
      </c>
      <c r="C3908">
        <v>1172</v>
      </c>
      <c r="D3908" t="s">
        <v>3137</v>
      </c>
      <c r="E3908" t="s">
        <v>1006</v>
      </c>
      <c r="F3908" t="s">
        <v>154</v>
      </c>
      <c r="G3908" t="s">
        <v>206</v>
      </c>
      <c r="H3908">
        <v>0</v>
      </c>
      <c r="I3908" t="s">
        <v>107</v>
      </c>
      <c r="J3908" t="s">
        <v>24</v>
      </c>
      <c r="K3908">
        <v>957</v>
      </c>
      <c r="L3908" t="s">
        <v>25</v>
      </c>
      <c r="M3908" s="1">
        <v>42278</v>
      </c>
      <c r="N3908" s="1">
        <v>42644</v>
      </c>
      <c r="O3908" t="s">
        <v>26</v>
      </c>
      <c r="P3908" s="1">
        <v>42599.432002314818</v>
      </c>
      <c r="Q3908" s="1">
        <v>42278</v>
      </c>
    </row>
    <row r="3909" spans="1:17" x14ac:dyDescent="0.25">
      <c r="A3909" t="s">
        <v>2586</v>
      </c>
      <c r="B3909" t="s">
        <v>2587</v>
      </c>
      <c r="C3909">
        <v>1172</v>
      </c>
      <c r="D3909" t="s">
        <v>3137</v>
      </c>
      <c r="E3909" t="s">
        <v>1006</v>
      </c>
      <c r="F3909" t="s">
        <v>154</v>
      </c>
      <c r="G3909" t="s">
        <v>206</v>
      </c>
      <c r="H3909">
        <v>0</v>
      </c>
      <c r="I3909" t="s">
        <v>107</v>
      </c>
      <c r="J3909" t="s">
        <v>27</v>
      </c>
      <c r="K3909">
        <v>957</v>
      </c>
      <c r="L3909" t="s">
        <v>25</v>
      </c>
      <c r="M3909" s="1">
        <v>42278</v>
      </c>
      <c r="N3909" s="1">
        <v>42644</v>
      </c>
      <c r="O3909" t="s">
        <v>26</v>
      </c>
      <c r="P3909" s="1">
        <v>42599.432002314818</v>
      </c>
      <c r="Q3909" s="1">
        <v>42278</v>
      </c>
    </row>
    <row r="3910" spans="1:17" x14ac:dyDescent="0.25">
      <c r="A3910" t="s">
        <v>2586</v>
      </c>
      <c r="B3910" t="s">
        <v>2587</v>
      </c>
      <c r="C3910">
        <v>1172</v>
      </c>
      <c r="D3910" t="s">
        <v>3137</v>
      </c>
      <c r="E3910" t="s">
        <v>1006</v>
      </c>
      <c r="F3910" t="s">
        <v>154</v>
      </c>
      <c r="G3910" t="s">
        <v>206</v>
      </c>
      <c r="H3910">
        <v>0</v>
      </c>
      <c r="I3910" t="s">
        <v>107</v>
      </c>
      <c r="J3910" t="s">
        <v>24</v>
      </c>
      <c r="K3910">
        <v>2332</v>
      </c>
      <c r="L3910" t="s">
        <v>35</v>
      </c>
      <c r="M3910" s="1">
        <v>42653</v>
      </c>
      <c r="N3910" s="1">
        <v>43018</v>
      </c>
      <c r="O3910" t="s">
        <v>26</v>
      </c>
      <c r="P3910" s="1">
        <v>42657.612025462964</v>
      </c>
      <c r="Q3910" s="1">
        <v>42653</v>
      </c>
    </row>
    <row r="3911" spans="1:17" x14ac:dyDescent="0.25">
      <c r="A3911" t="s">
        <v>2586</v>
      </c>
      <c r="B3911" t="s">
        <v>2587</v>
      </c>
      <c r="C3911">
        <v>1172</v>
      </c>
      <c r="D3911" t="s">
        <v>3137</v>
      </c>
      <c r="E3911" t="s">
        <v>1006</v>
      </c>
      <c r="F3911" t="s">
        <v>154</v>
      </c>
      <c r="G3911" t="s">
        <v>206</v>
      </c>
      <c r="H3911">
        <v>0</v>
      </c>
      <c r="I3911" t="s">
        <v>107</v>
      </c>
      <c r="J3911" t="s">
        <v>27</v>
      </c>
      <c r="K3911">
        <v>2332</v>
      </c>
      <c r="L3911" t="s">
        <v>35</v>
      </c>
      <c r="M3911" s="1">
        <v>42653</v>
      </c>
      <c r="N3911" s="1">
        <v>43018</v>
      </c>
      <c r="O3911" t="s">
        <v>26</v>
      </c>
      <c r="P3911" s="1">
        <v>42657.612025462964</v>
      </c>
      <c r="Q3911" s="1">
        <v>42653</v>
      </c>
    </row>
    <row r="3912" spans="1:17" x14ac:dyDescent="0.25">
      <c r="A3912" t="s">
        <v>2725</v>
      </c>
      <c r="B3912" t="s">
        <v>2726</v>
      </c>
      <c r="C3912">
        <v>1770</v>
      </c>
      <c r="D3912" t="s">
        <v>3138</v>
      </c>
      <c r="E3912" t="s">
        <v>946</v>
      </c>
      <c r="F3912" t="s">
        <v>70</v>
      </c>
      <c r="G3912" t="s">
        <v>245</v>
      </c>
      <c r="H3912">
        <v>0</v>
      </c>
      <c r="I3912" t="s">
        <v>107</v>
      </c>
      <c r="J3912" t="s">
        <v>24</v>
      </c>
      <c r="K3912">
        <v>1649</v>
      </c>
      <c r="L3912" t="s">
        <v>25</v>
      </c>
      <c r="M3912" s="1">
        <v>42326</v>
      </c>
      <c r="N3912" s="1">
        <v>42692</v>
      </c>
      <c r="O3912" t="s">
        <v>26</v>
      </c>
      <c r="P3912" s="1">
        <v>42628.623912037037</v>
      </c>
      <c r="Q3912" s="1">
        <v>42326</v>
      </c>
    </row>
    <row r="3913" spans="1:17" x14ac:dyDescent="0.25">
      <c r="A3913" t="s">
        <v>2725</v>
      </c>
      <c r="B3913" t="s">
        <v>2726</v>
      </c>
      <c r="C3913">
        <v>1770</v>
      </c>
      <c r="D3913" t="s">
        <v>3138</v>
      </c>
      <c r="E3913" t="s">
        <v>946</v>
      </c>
      <c r="F3913" t="s">
        <v>70</v>
      </c>
      <c r="G3913" t="s">
        <v>245</v>
      </c>
      <c r="H3913">
        <v>0</v>
      </c>
      <c r="I3913" t="s">
        <v>107</v>
      </c>
      <c r="J3913" t="s">
        <v>27</v>
      </c>
      <c r="K3913">
        <v>1649</v>
      </c>
      <c r="L3913" t="s">
        <v>25</v>
      </c>
      <c r="M3913" s="1">
        <v>42326</v>
      </c>
      <c r="N3913" s="1">
        <v>42692</v>
      </c>
      <c r="O3913" t="s">
        <v>26</v>
      </c>
      <c r="P3913" s="1">
        <v>42628.623912037037</v>
      </c>
      <c r="Q3913" s="1">
        <v>42326</v>
      </c>
    </row>
    <row r="3914" spans="1:17" x14ac:dyDescent="0.25">
      <c r="A3914" t="s">
        <v>114</v>
      </c>
      <c r="B3914" t="s">
        <v>115</v>
      </c>
      <c r="C3914">
        <v>2602</v>
      </c>
      <c r="D3914" t="s">
        <v>3139</v>
      </c>
      <c r="E3914" t="s">
        <v>217</v>
      </c>
      <c r="F3914" t="s">
        <v>154</v>
      </c>
      <c r="G3914" t="s">
        <v>206</v>
      </c>
      <c r="H3914">
        <v>0</v>
      </c>
      <c r="I3914" t="s">
        <v>65</v>
      </c>
      <c r="J3914" t="s">
        <v>24</v>
      </c>
      <c r="K3914">
        <v>2181</v>
      </c>
      <c r="L3914" t="s">
        <v>35</v>
      </c>
      <c r="M3914" s="1">
        <v>42419</v>
      </c>
      <c r="N3914" s="1">
        <v>42785</v>
      </c>
      <c r="O3914" t="s">
        <v>26</v>
      </c>
      <c r="P3914" s="1">
        <v>42642.713437500002</v>
      </c>
      <c r="Q3914" s="1">
        <v>42419</v>
      </c>
    </row>
    <row r="3915" spans="1:17" x14ac:dyDescent="0.25">
      <c r="A3915" t="s">
        <v>114</v>
      </c>
      <c r="B3915" t="s">
        <v>115</v>
      </c>
      <c r="C3915">
        <v>2602</v>
      </c>
      <c r="D3915" t="s">
        <v>3139</v>
      </c>
      <c r="E3915" t="s">
        <v>217</v>
      </c>
      <c r="F3915" t="s">
        <v>154</v>
      </c>
      <c r="G3915" t="s">
        <v>206</v>
      </c>
      <c r="H3915">
        <v>0</v>
      </c>
      <c r="I3915" t="s">
        <v>65</v>
      </c>
      <c r="J3915" t="s">
        <v>27</v>
      </c>
      <c r="K3915">
        <v>2181</v>
      </c>
      <c r="L3915" t="s">
        <v>35</v>
      </c>
      <c r="M3915" s="1">
        <v>42419</v>
      </c>
      <c r="N3915" s="1">
        <v>42785</v>
      </c>
      <c r="O3915" t="s">
        <v>26</v>
      </c>
      <c r="P3915" s="1">
        <v>42642.713437500002</v>
      </c>
      <c r="Q3915" s="1">
        <v>42419</v>
      </c>
    </row>
    <row r="3916" spans="1:17" x14ac:dyDescent="0.25">
      <c r="A3916" t="s">
        <v>3140</v>
      </c>
      <c r="B3916" t="s">
        <v>3141</v>
      </c>
      <c r="C3916">
        <v>2894</v>
      </c>
      <c r="D3916" t="s">
        <v>3142</v>
      </c>
      <c r="E3916" t="s">
        <v>217</v>
      </c>
      <c r="F3916" t="s">
        <v>154</v>
      </c>
      <c r="G3916" t="s">
        <v>155</v>
      </c>
      <c r="H3916">
        <v>1</v>
      </c>
      <c r="I3916" t="s">
        <v>2824</v>
      </c>
      <c r="J3916" t="s">
        <v>24</v>
      </c>
      <c r="K3916">
        <v>10</v>
      </c>
      <c r="L3916" t="s">
        <v>101</v>
      </c>
      <c r="M3916" s="1">
        <v>42464</v>
      </c>
      <c r="N3916" s="1">
        <v>42647</v>
      </c>
      <c r="O3916" t="s">
        <v>26</v>
      </c>
      <c r="P3916" s="1">
        <v>42562.681666666664</v>
      </c>
      <c r="Q3916" s="1">
        <v>42464</v>
      </c>
    </row>
    <row r="3917" spans="1:17" x14ac:dyDescent="0.25">
      <c r="A3917" t="s">
        <v>3140</v>
      </c>
      <c r="B3917" t="s">
        <v>3141</v>
      </c>
      <c r="C3917">
        <v>2894</v>
      </c>
      <c r="D3917" t="s">
        <v>3142</v>
      </c>
      <c r="E3917" t="s">
        <v>217</v>
      </c>
      <c r="F3917" t="s">
        <v>154</v>
      </c>
      <c r="G3917" t="s">
        <v>155</v>
      </c>
      <c r="H3917">
        <v>1</v>
      </c>
      <c r="I3917" t="s">
        <v>2824</v>
      </c>
      <c r="J3917" t="s">
        <v>27</v>
      </c>
      <c r="K3917">
        <v>10</v>
      </c>
      <c r="L3917" t="s">
        <v>101</v>
      </c>
      <c r="M3917" s="1">
        <v>42464</v>
      </c>
      <c r="N3917" s="1">
        <v>42647</v>
      </c>
      <c r="O3917" t="s">
        <v>26</v>
      </c>
      <c r="P3917" s="1">
        <v>42562.681666666664</v>
      </c>
      <c r="Q3917" s="1">
        <v>42464</v>
      </c>
    </row>
    <row r="3918" spans="1:17" x14ac:dyDescent="0.25">
      <c r="A3918" t="s">
        <v>3140</v>
      </c>
      <c r="B3918" t="s">
        <v>3141</v>
      </c>
      <c r="C3918">
        <v>2894</v>
      </c>
      <c r="D3918" t="s">
        <v>3142</v>
      </c>
      <c r="E3918" t="s">
        <v>217</v>
      </c>
      <c r="F3918" t="s">
        <v>154</v>
      </c>
      <c r="G3918" t="s">
        <v>155</v>
      </c>
      <c r="H3918">
        <v>1</v>
      </c>
      <c r="I3918" t="s">
        <v>2824</v>
      </c>
      <c r="J3918" t="s">
        <v>36</v>
      </c>
      <c r="K3918">
        <v>10</v>
      </c>
      <c r="L3918" t="s">
        <v>101</v>
      </c>
      <c r="M3918" s="1">
        <v>42464</v>
      </c>
      <c r="N3918" s="1">
        <v>42647</v>
      </c>
      <c r="O3918" t="s">
        <v>26</v>
      </c>
      <c r="P3918" s="1">
        <v>42562.681666666664</v>
      </c>
      <c r="Q3918" s="1">
        <v>42464</v>
      </c>
    </row>
    <row r="3919" spans="1:17" x14ac:dyDescent="0.25">
      <c r="A3919" t="s">
        <v>3140</v>
      </c>
      <c r="B3919" t="s">
        <v>3141</v>
      </c>
      <c r="C3919">
        <v>2894</v>
      </c>
      <c r="D3919" t="s">
        <v>3142</v>
      </c>
      <c r="E3919" t="s">
        <v>217</v>
      </c>
      <c r="F3919" t="s">
        <v>154</v>
      </c>
      <c r="G3919" t="s">
        <v>155</v>
      </c>
      <c r="H3919">
        <v>1</v>
      </c>
      <c r="I3919" t="s">
        <v>2824</v>
      </c>
      <c r="J3919" t="s">
        <v>24</v>
      </c>
      <c r="K3919">
        <v>2238</v>
      </c>
      <c r="L3919" t="s">
        <v>35</v>
      </c>
      <c r="M3919" s="1">
        <v>42628</v>
      </c>
      <c r="N3919" s="1">
        <v>42809</v>
      </c>
      <c r="O3919" t="s">
        <v>26</v>
      </c>
      <c r="P3919" s="1">
        <v>42646.346006944441</v>
      </c>
      <c r="Q3919" s="1">
        <v>42628</v>
      </c>
    </row>
    <row r="3920" spans="1:17" x14ac:dyDescent="0.25">
      <c r="A3920" t="s">
        <v>3140</v>
      </c>
      <c r="B3920" t="s">
        <v>3141</v>
      </c>
      <c r="C3920">
        <v>2894</v>
      </c>
      <c r="D3920" t="s">
        <v>3142</v>
      </c>
      <c r="E3920" t="s">
        <v>217</v>
      </c>
      <c r="F3920" t="s">
        <v>154</v>
      </c>
      <c r="G3920" t="s">
        <v>155</v>
      </c>
      <c r="H3920">
        <v>1</v>
      </c>
      <c r="I3920" t="s">
        <v>2824</v>
      </c>
      <c r="J3920" t="s">
        <v>27</v>
      </c>
      <c r="K3920">
        <v>2238</v>
      </c>
      <c r="L3920" t="s">
        <v>35</v>
      </c>
      <c r="M3920" s="1">
        <v>42628</v>
      </c>
      <c r="N3920" s="1">
        <v>42809</v>
      </c>
      <c r="O3920" t="s">
        <v>26</v>
      </c>
      <c r="P3920" s="1">
        <v>42646.346006944441</v>
      </c>
      <c r="Q3920" s="1">
        <v>42628</v>
      </c>
    </row>
    <row r="3921" spans="1:17" x14ac:dyDescent="0.25">
      <c r="A3921" t="s">
        <v>3140</v>
      </c>
      <c r="B3921" t="s">
        <v>3141</v>
      </c>
      <c r="C3921">
        <v>2894</v>
      </c>
      <c r="D3921" t="s">
        <v>3142</v>
      </c>
      <c r="E3921" t="s">
        <v>217</v>
      </c>
      <c r="F3921" t="s">
        <v>154</v>
      </c>
      <c r="G3921" t="s">
        <v>155</v>
      </c>
      <c r="H3921">
        <v>1</v>
      </c>
      <c r="I3921" t="s">
        <v>2824</v>
      </c>
      <c r="J3921" t="s">
        <v>36</v>
      </c>
      <c r="K3921">
        <v>2238</v>
      </c>
      <c r="L3921" t="s">
        <v>35</v>
      </c>
      <c r="M3921" s="1">
        <v>42628</v>
      </c>
      <c r="N3921" s="1">
        <v>42809</v>
      </c>
      <c r="O3921" t="s">
        <v>26</v>
      </c>
      <c r="P3921" s="1">
        <v>42646.346006944441</v>
      </c>
      <c r="Q3921" s="1">
        <v>42628</v>
      </c>
    </row>
    <row r="3922" spans="1:17" x14ac:dyDescent="0.25">
      <c r="A3922" t="s">
        <v>157</v>
      </c>
      <c r="B3922" t="s">
        <v>158</v>
      </c>
      <c r="C3922">
        <v>1002</v>
      </c>
      <c r="D3922" t="s">
        <v>3143</v>
      </c>
      <c r="E3922" t="s">
        <v>217</v>
      </c>
      <c r="F3922" t="s">
        <v>209</v>
      </c>
      <c r="G3922" t="s">
        <v>3144</v>
      </c>
      <c r="H3922">
        <v>0</v>
      </c>
      <c r="I3922" t="s">
        <v>162</v>
      </c>
      <c r="J3922" t="s">
        <v>24</v>
      </c>
      <c r="K3922">
        <v>2278</v>
      </c>
      <c r="L3922" t="s">
        <v>35</v>
      </c>
      <c r="M3922" s="1">
        <v>42641</v>
      </c>
      <c r="N3922" s="1">
        <v>43006</v>
      </c>
      <c r="O3922" t="s">
        <v>26</v>
      </c>
      <c r="P3922" s="1">
        <v>42648.358900462961</v>
      </c>
      <c r="Q3922" s="1">
        <v>42641</v>
      </c>
    </row>
    <row r="3923" spans="1:17" x14ac:dyDescent="0.25">
      <c r="A3923" t="s">
        <v>157</v>
      </c>
      <c r="B3923" t="s">
        <v>158</v>
      </c>
      <c r="C3923">
        <v>1002</v>
      </c>
      <c r="D3923" t="s">
        <v>3143</v>
      </c>
      <c r="E3923" t="s">
        <v>217</v>
      </c>
      <c r="F3923" t="s">
        <v>209</v>
      </c>
      <c r="G3923" t="s">
        <v>3144</v>
      </c>
      <c r="H3923">
        <v>0</v>
      </c>
      <c r="I3923" t="s">
        <v>162</v>
      </c>
      <c r="J3923" t="s">
        <v>27</v>
      </c>
      <c r="K3923">
        <v>2278</v>
      </c>
      <c r="L3923" t="s">
        <v>35</v>
      </c>
      <c r="M3923" s="1">
        <v>42641</v>
      </c>
      <c r="N3923" s="1">
        <v>43006</v>
      </c>
      <c r="O3923" t="s">
        <v>26</v>
      </c>
      <c r="P3923" s="1">
        <v>42648.358900462961</v>
      </c>
      <c r="Q3923" s="1">
        <v>42641</v>
      </c>
    </row>
    <row r="3924" spans="1:17" x14ac:dyDescent="0.25">
      <c r="A3924" t="s">
        <v>28</v>
      </c>
      <c r="B3924" t="s">
        <v>29</v>
      </c>
      <c r="C3924">
        <v>1862</v>
      </c>
      <c r="D3924" t="s">
        <v>3145</v>
      </c>
      <c r="E3924" t="s">
        <v>1006</v>
      </c>
      <c r="F3924" t="s">
        <v>154</v>
      </c>
      <c r="G3924" t="s">
        <v>206</v>
      </c>
      <c r="H3924">
        <v>0</v>
      </c>
      <c r="I3924" t="s">
        <v>1405</v>
      </c>
      <c r="J3924" t="s">
        <v>24</v>
      </c>
      <c r="K3924">
        <v>777</v>
      </c>
      <c r="L3924" t="s">
        <v>25</v>
      </c>
      <c r="M3924" s="1">
        <v>42247</v>
      </c>
      <c r="N3924" s="1">
        <v>42613</v>
      </c>
      <c r="O3924" t="s">
        <v>26</v>
      </c>
      <c r="P3924" s="1">
        <v>42593.378923611112</v>
      </c>
      <c r="Q3924" s="1">
        <v>42247</v>
      </c>
    </row>
    <row r="3925" spans="1:17" x14ac:dyDescent="0.25">
      <c r="A3925" t="s">
        <v>28</v>
      </c>
      <c r="B3925" t="s">
        <v>29</v>
      </c>
      <c r="C3925">
        <v>1862</v>
      </c>
      <c r="D3925" t="s">
        <v>3145</v>
      </c>
      <c r="E3925" t="s">
        <v>1006</v>
      </c>
      <c r="F3925" t="s">
        <v>154</v>
      </c>
      <c r="G3925" t="s">
        <v>206</v>
      </c>
      <c r="H3925">
        <v>0</v>
      </c>
      <c r="I3925" t="s">
        <v>1405</v>
      </c>
      <c r="J3925" t="s">
        <v>27</v>
      </c>
      <c r="K3925">
        <v>777</v>
      </c>
      <c r="L3925" t="s">
        <v>25</v>
      </c>
      <c r="M3925" s="1">
        <v>42247</v>
      </c>
      <c r="N3925" s="1">
        <v>42613</v>
      </c>
      <c r="O3925" t="s">
        <v>26</v>
      </c>
      <c r="P3925" s="1">
        <v>42593.378923611112</v>
      </c>
      <c r="Q3925" s="1">
        <v>42247</v>
      </c>
    </row>
    <row r="3926" spans="1:17" x14ac:dyDescent="0.25">
      <c r="A3926" t="s">
        <v>28</v>
      </c>
      <c r="B3926" t="s">
        <v>29</v>
      </c>
      <c r="C3926">
        <v>1862</v>
      </c>
      <c r="D3926" t="s">
        <v>3145</v>
      </c>
      <c r="E3926" t="s">
        <v>1006</v>
      </c>
      <c r="F3926" t="s">
        <v>154</v>
      </c>
      <c r="G3926" t="s">
        <v>206</v>
      </c>
      <c r="H3926">
        <v>0</v>
      </c>
      <c r="I3926" t="s">
        <v>1405</v>
      </c>
      <c r="J3926" t="s">
        <v>24</v>
      </c>
      <c r="K3926">
        <v>1999</v>
      </c>
      <c r="L3926" t="s">
        <v>35</v>
      </c>
      <c r="M3926" s="1">
        <v>42541</v>
      </c>
      <c r="N3926" s="1">
        <v>42906</v>
      </c>
      <c r="O3926" t="s">
        <v>26</v>
      </c>
      <c r="P3926" s="1">
        <v>42640.364317129628</v>
      </c>
      <c r="Q3926" s="1">
        <v>42541</v>
      </c>
    </row>
    <row r="3927" spans="1:17" x14ac:dyDescent="0.25">
      <c r="A3927" t="s">
        <v>28</v>
      </c>
      <c r="B3927" t="s">
        <v>29</v>
      </c>
      <c r="C3927">
        <v>1862</v>
      </c>
      <c r="D3927" t="s">
        <v>3145</v>
      </c>
      <c r="E3927" t="s">
        <v>1006</v>
      </c>
      <c r="F3927" t="s">
        <v>154</v>
      </c>
      <c r="G3927" t="s">
        <v>206</v>
      </c>
      <c r="H3927">
        <v>0</v>
      </c>
      <c r="I3927" t="s">
        <v>1405</v>
      </c>
      <c r="J3927" t="s">
        <v>27</v>
      </c>
      <c r="K3927">
        <v>1999</v>
      </c>
      <c r="L3927" t="s">
        <v>35</v>
      </c>
      <c r="M3927" s="1">
        <v>42541</v>
      </c>
      <c r="N3927" s="1">
        <v>42906</v>
      </c>
      <c r="O3927" t="s">
        <v>26</v>
      </c>
      <c r="P3927" s="1">
        <v>42640.364317129628</v>
      </c>
      <c r="Q3927" s="1">
        <v>42541</v>
      </c>
    </row>
    <row r="3928" spans="1:17" x14ac:dyDescent="0.25">
      <c r="A3928" t="s">
        <v>3146</v>
      </c>
      <c r="B3928" t="s">
        <v>3147</v>
      </c>
      <c r="C3928">
        <v>1488</v>
      </c>
      <c r="D3928" t="s">
        <v>3148</v>
      </c>
      <c r="E3928" t="s">
        <v>1006</v>
      </c>
      <c r="F3928" t="s">
        <v>154</v>
      </c>
      <c r="G3928" t="s">
        <v>206</v>
      </c>
      <c r="H3928">
        <v>0</v>
      </c>
      <c r="I3928" t="s">
        <v>940</v>
      </c>
      <c r="J3928" t="s">
        <v>24</v>
      </c>
      <c r="K3928">
        <v>2478</v>
      </c>
      <c r="L3928" t="s">
        <v>35</v>
      </c>
      <c r="M3928" s="1">
        <v>42668</v>
      </c>
      <c r="N3928" s="1">
        <v>43033</v>
      </c>
      <c r="O3928" t="s">
        <v>26</v>
      </c>
      <c r="P3928" s="1">
        <v>42678.475925925923</v>
      </c>
      <c r="Q3928" s="1">
        <v>42668</v>
      </c>
    </row>
    <row r="3929" spans="1:17" x14ac:dyDescent="0.25">
      <c r="A3929" t="s">
        <v>3146</v>
      </c>
      <c r="B3929" t="s">
        <v>3147</v>
      </c>
      <c r="C3929">
        <v>1488</v>
      </c>
      <c r="D3929" t="s">
        <v>3148</v>
      </c>
      <c r="E3929" t="s">
        <v>1006</v>
      </c>
      <c r="F3929" t="s">
        <v>154</v>
      </c>
      <c r="G3929" t="s">
        <v>206</v>
      </c>
      <c r="H3929">
        <v>0</v>
      </c>
      <c r="I3929" t="s">
        <v>940</v>
      </c>
      <c r="J3929" t="s">
        <v>27</v>
      </c>
      <c r="K3929">
        <v>2478</v>
      </c>
      <c r="L3929" t="s">
        <v>35</v>
      </c>
      <c r="M3929" s="1">
        <v>42668</v>
      </c>
      <c r="N3929" s="1">
        <v>43033</v>
      </c>
      <c r="O3929" t="s">
        <v>26</v>
      </c>
      <c r="P3929" s="1">
        <v>42678.475925925923</v>
      </c>
      <c r="Q3929" s="1">
        <v>42668</v>
      </c>
    </row>
    <row r="3930" spans="1:17" x14ac:dyDescent="0.25">
      <c r="A3930" t="s">
        <v>1382</v>
      </c>
      <c r="B3930" t="s">
        <v>1383</v>
      </c>
      <c r="C3930">
        <v>2345</v>
      </c>
      <c r="D3930" t="s">
        <v>3149</v>
      </c>
      <c r="E3930" t="s">
        <v>217</v>
      </c>
      <c r="F3930" t="s">
        <v>154</v>
      </c>
      <c r="G3930" t="s">
        <v>206</v>
      </c>
      <c r="H3930">
        <v>1</v>
      </c>
      <c r="I3930" t="s">
        <v>156</v>
      </c>
      <c r="J3930" t="s">
        <v>24</v>
      </c>
      <c r="K3930">
        <v>812</v>
      </c>
      <c r="L3930" t="s">
        <v>35</v>
      </c>
      <c r="M3930" s="1">
        <v>42569</v>
      </c>
      <c r="N3930" s="1">
        <v>42753</v>
      </c>
      <c r="O3930" t="s">
        <v>26</v>
      </c>
      <c r="P3930" s="1">
        <v>42594.366053240738</v>
      </c>
      <c r="Q3930" s="1">
        <v>42569</v>
      </c>
    </row>
    <row r="3931" spans="1:17" x14ac:dyDescent="0.25">
      <c r="A3931" t="s">
        <v>1382</v>
      </c>
      <c r="B3931" t="s">
        <v>1383</v>
      </c>
      <c r="C3931">
        <v>2345</v>
      </c>
      <c r="D3931" t="s">
        <v>3149</v>
      </c>
      <c r="E3931" t="s">
        <v>217</v>
      </c>
      <c r="F3931" t="s">
        <v>154</v>
      </c>
      <c r="G3931" t="s">
        <v>206</v>
      </c>
      <c r="H3931">
        <v>1</v>
      </c>
      <c r="I3931" t="s">
        <v>156</v>
      </c>
      <c r="J3931" t="s">
        <v>27</v>
      </c>
      <c r="K3931">
        <v>812</v>
      </c>
      <c r="L3931" t="s">
        <v>35</v>
      </c>
      <c r="M3931" s="1">
        <v>42569</v>
      </c>
      <c r="N3931" s="1">
        <v>42753</v>
      </c>
      <c r="O3931" t="s">
        <v>26</v>
      </c>
      <c r="P3931" s="1">
        <v>42594.366053240738</v>
      </c>
      <c r="Q3931" s="1">
        <v>42569</v>
      </c>
    </row>
    <row r="3932" spans="1:17" x14ac:dyDescent="0.25">
      <c r="A3932" t="s">
        <v>1382</v>
      </c>
      <c r="B3932" t="s">
        <v>1383</v>
      </c>
      <c r="C3932">
        <v>2345</v>
      </c>
      <c r="D3932" t="s">
        <v>3149</v>
      </c>
      <c r="E3932" t="s">
        <v>217</v>
      </c>
      <c r="F3932" t="s">
        <v>154</v>
      </c>
      <c r="G3932" t="s">
        <v>206</v>
      </c>
      <c r="H3932">
        <v>1</v>
      </c>
      <c r="I3932" t="s">
        <v>156</v>
      </c>
      <c r="J3932" t="s">
        <v>36</v>
      </c>
      <c r="K3932">
        <v>812</v>
      </c>
      <c r="L3932" t="s">
        <v>35</v>
      </c>
      <c r="M3932" s="1">
        <v>42569</v>
      </c>
      <c r="N3932" s="1">
        <v>42753</v>
      </c>
      <c r="O3932" t="s">
        <v>26</v>
      </c>
      <c r="P3932" s="1">
        <v>42594.366053240738</v>
      </c>
      <c r="Q3932" s="1">
        <v>42569</v>
      </c>
    </row>
    <row r="3933" spans="1:17" x14ac:dyDescent="0.25">
      <c r="A3933" t="s">
        <v>721</v>
      </c>
      <c r="B3933" t="s">
        <v>722</v>
      </c>
      <c r="C3933">
        <v>1290</v>
      </c>
      <c r="D3933" t="s">
        <v>3150</v>
      </c>
      <c r="E3933" t="s">
        <v>217</v>
      </c>
      <c r="F3933" t="s">
        <v>52</v>
      </c>
      <c r="G3933" t="s">
        <v>3151</v>
      </c>
      <c r="H3933">
        <v>0</v>
      </c>
      <c r="I3933" t="s">
        <v>328</v>
      </c>
      <c r="J3933" t="s">
        <v>24</v>
      </c>
      <c r="K3933">
        <v>386</v>
      </c>
      <c r="L3933" t="s">
        <v>25</v>
      </c>
      <c r="M3933" s="1">
        <v>42284</v>
      </c>
      <c r="N3933" s="1">
        <v>42650</v>
      </c>
      <c r="O3933" t="s">
        <v>26</v>
      </c>
      <c r="P3933" s="1">
        <v>42584.614201388889</v>
      </c>
      <c r="Q3933" s="1">
        <v>42284</v>
      </c>
    </row>
    <row r="3934" spans="1:17" x14ac:dyDescent="0.25">
      <c r="A3934" t="s">
        <v>721</v>
      </c>
      <c r="B3934" t="s">
        <v>722</v>
      </c>
      <c r="C3934">
        <v>1290</v>
      </c>
      <c r="D3934" t="s">
        <v>3150</v>
      </c>
      <c r="E3934" t="s">
        <v>217</v>
      </c>
      <c r="F3934" t="s">
        <v>52</v>
      </c>
      <c r="G3934" t="s">
        <v>3151</v>
      </c>
      <c r="H3934">
        <v>0</v>
      </c>
      <c r="I3934" t="s">
        <v>328</v>
      </c>
      <c r="J3934" t="s">
        <v>27</v>
      </c>
      <c r="K3934">
        <v>386</v>
      </c>
      <c r="L3934" t="s">
        <v>25</v>
      </c>
      <c r="M3934" s="1">
        <v>42284</v>
      </c>
      <c r="N3934" s="1">
        <v>42650</v>
      </c>
      <c r="O3934" t="s">
        <v>26</v>
      </c>
      <c r="P3934" s="1">
        <v>42584.614201388889</v>
      </c>
      <c r="Q3934" s="1">
        <v>42284</v>
      </c>
    </row>
    <row r="3935" spans="1:17" x14ac:dyDescent="0.25">
      <c r="A3935" t="s">
        <v>721</v>
      </c>
      <c r="B3935" t="s">
        <v>722</v>
      </c>
      <c r="C3935">
        <v>1290</v>
      </c>
      <c r="D3935" t="s">
        <v>3152</v>
      </c>
      <c r="E3935" t="s">
        <v>217</v>
      </c>
      <c r="F3935" t="s">
        <v>45</v>
      </c>
      <c r="G3935" t="s">
        <v>213</v>
      </c>
      <c r="H3935">
        <v>0</v>
      </c>
      <c r="I3935" t="s">
        <v>328</v>
      </c>
      <c r="J3935" t="s">
        <v>24</v>
      </c>
      <c r="K3935">
        <v>387</v>
      </c>
      <c r="L3935" t="s">
        <v>101</v>
      </c>
      <c r="M3935" s="1">
        <v>42284</v>
      </c>
      <c r="N3935" s="1">
        <v>42650</v>
      </c>
      <c r="O3935" t="s">
        <v>26</v>
      </c>
      <c r="P3935" s="1">
        <v>42584.616747685184</v>
      </c>
      <c r="Q3935" s="1">
        <v>42284</v>
      </c>
    </row>
    <row r="3936" spans="1:17" x14ac:dyDescent="0.25">
      <c r="A3936" t="s">
        <v>721</v>
      </c>
      <c r="B3936" t="s">
        <v>722</v>
      </c>
      <c r="C3936">
        <v>1290</v>
      </c>
      <c r="D3936" t="s">
        <v>3152</v>
      </c>
      <c r="E3936" t="s">
        <v>217</v>
      </c>
      <c r="F3936" t="s">
        <v>45</v>
      </c>
      <c r="G3936" t="s">
        <v>213</v>
      </c>
      <c r="H3936">
        <v>0</v>
      </c>
      <c r="I3936" t="s">
        <v>328</v>
      </c>
      <c r="J3936" t="s">
        <v>27</v>
      </c>
      <c r="K3936">
        <v>387</v>
      </c>
      <c r="L3936" t="s">
        <v>101</v>
      </c>
      <c r="M3936" s="1">
        <v>42284</v>
      </c>
      <c r="N3936" s="1">
        <v>42650</v>
      </c>
      <c r="O3936" t="s">
        <v>26</v>
      </c>
      <c r="P3936" s="1">
        <v>42584.616747685184</v>
      </c>
      <c r="Q3936" s="1">
        <v>42284</v>
      </c>
    </row>
    <row r="3937" spans="1:17" x14ac:dyDescent="0.25">
      <c r="A3937" t="s">
        <v>721</v>
      </c>
      <c r="B3937" t="s">
        <v>722</v>
      </c>
      <c r="C3937">
        <v>1290</v>
      </c>
      <c r="D3937" t="s">
        <v>3152</v>
      </c>
      <c r="E3937" t="s">
        <v>217</v>
      </c>
      <c r="F3937" t="s">
        <v>45</v>
      </c>
      <c r="G3937" t="s">
        <v>213</v>
      </c>
      <c r="H3937">
        <v>0</v>
      </c>
      <c r="I3937" t="s">
        <v>328</v>
      </c>
      <c r="J3937" t="s">
        <v>27</v>
      </c>
      <c r="K3937">
        <v>1996</v>
      </c>
      <c r="L3937" t="s">
        <v>35</v>
      </c>
      <c r="M3937" s="1">
        <v>42633</v>
      </c>
      <c r="N3937" s="1">
        <v>42998</v>
      </c>
      <c r="O3937" t="s">
        <v>26</v>
      </c>
      <c r="P3937" s="1">
        <v>42640.360115740739</v>
      </c>
      <c r="Q3937" s="1">
        <v>42633</v>
      </c>
    </row>
    <row r="3938" spans="1:17" x14ac:dyDescent="0.25">
      <c r="A3938" t="s">
        <v>721</v>
      </c>
      <c r="B3938" t="s">
        <v>722</v>
      </c>
      <c r="C3938">
        <v>1290</v>
      </c>
      <c r="D3938" t="s">
        <v>3152</v>
      </c>
      <c r="E3938" t="s">
        <v>217</v>
      </c>
      <c r="F3938" t="s">
        <v>45</v>
      </c>
      <c r="G3938" t="s">
        <v>213</v>
      </c>
      <c r="H3938">
        <v>0</v>
      </c>
      <c r="I3938" t="s">
        <v>328</v>
      </c>
      <c r="J3938" t="s">
        <v>24</v>
      </c>
      <c r="K3938">
        <v>1996</v>
      </c>
      <c r="L3938" t="s">
        <v>35</v>
      </c>
      <c r="M3938" s="1">
        <v>42633</v>
      </c>
      <c r="N3938" s="1">
        <v>42998</v>
      </c>
      <c r="O3938" t="s">
        <v>26</v>
      </c>
      <c r="P3938" s="1">
        <v>42640.360115740739</v>
      </c>
      <c r="Q3938" s="1">
        <v>42633</v>
      </c>
    </row>
    <row r="3939" spans="1:17" x14ac:dyDescent="0.25">
      <c r="A3939" t="s">
        <v>2381</v>
      </c>
      <c r="B3939" t="s">
        <v>2382</v>
      </c>
      <c r="C3939">
        <v>2851</v>
      </c>
      <c r="D3939" t="s">
        <v>3153</v>
      </c>
      <c r="E3939" t="s">
        <v>946</v>
      </c>
      <c r="F3939" t="s">
        <v>70</v>
      </c>
      <c r="G3939" t="s">
        <v>836</v>
      </c>
      <c r="H3939">
        <v>0</v>
      </c>
      <c r="I3939" t="s">
        <v>429</v>
      </c>
      <c r="J3939" t="s">
        <v>24</v>
      </c>
      <c r="K3939">
        <v>694</v>
      </c>
      <c r="L3939" t="s">
        <v>35</v>
      </c>
      <c r="M3939" s="1">
        <v>42388</v>
      </c>
      <c r="N3939" s="1">
        <v>42754</v>
      </c>
      <c r="O3939" t="s">
        <v>26</v>
      </c>
      <c r="P3939" s="1">
        <v>42591.630868055552</v>
      </c>
      <c r="Q3939" s="1">
        <v>42388</v>
      </c>
    </row>
    <row r="3940" spans="1:17" x14ac:dyDescent="0.25">
      <c r="A3940" t="s">
        <v>2381</v>
      </c>
      <c r="B3940" t="s">
        <v>2382</v>
      </c>
      <c r="C3940">
        <v>2851</v>
      </c>
      <c r="D3940" t="s">
        <v>3153</v>
      </c>
      <c r="E3940" t="s">
        <v>946</v>
      </c>
      <c r="F3940" t="s">
        <v>70</v>
      </c>
      <c r="G3940" t="s">
        <v>836</v>
      </c>
      <c r="H3940">
        <v>0</v>
      </c>
      <c r="I3940" t="s">
        <v>429</v>
      </c>
      <c r="J3940" t="s">
        <v>27</v>
      </c>
      <c r="K3940">
        <v>694</v>
      </c>
      <c r="L3940" t="s">
        <v>35</v>
      </c>
      <c r="M3940" s="1">
        <v>42388</v>
      </c>
      <c r="N3940" s="1">
        <v>42754</v>
      </c>
      <c r="O3940" t="s">
        <v>26</v>
      </c>
      <c r="P3940" s="1">
        <v>42591.630868055552</v>
      </c>
      <c r="Q3940" s="1">
        <v>42388</v>
      </c>
    </row>
    <row r="3941" spans="1:17" x14ac:dyDescent="0.25">
      <c r="A3941" t="s">
        <v>229</v>
      </c>
      <c r="B3941" t="s">
        <v>230</v>
      </c>
      <c r="C3941">
        <v>2800</v>
      </c>
      <c r="D3941" t="s">
        <v>3154</v>
      </c>
      <c r="E3941" t="s">
        <v>946</v>
      </c>
      <c r="F3941" t="s">
        <v>3155</v>
      </c>
      <c r="G3941" t="s">
        <v>3156</v>
      </c>
      <c r="H3941">
        <v>1</v>
      </c>
      <c r="I3941" t="s">
        <v>156</v>
      </c>
      <c r="J3941" t="s">
        <v>27</v>
      </c>
      <c r="K3941">
        <v>1141</v>
      </c>
      <c r="L3941" t="s">
        <v>35</v>
      </c>
      <c r="M3941" s="1">
        <v>42578</v>
      </c>
      <c r="N3941" s="1">
        <v>42762</v>
      </c>
      <c r="O3941" t="s">
        <v>88</v>
      </c>
      <c r="P3941" s="1">
        <v>42606.714062500003</v>
      </c>
      <c r="Q3941" s="1">
        <v>42578</v>
      </c>
    </row>
    <row r="3942" spans="1:17" x14ac:dyDescent="0.25">
      <c r="A3942" t="s">
        <v>229</v>
      </c>
      <c r="B3942" t="s">
        <v>230</v>
      </c>
      <c r="C3942">
        <v>2800</v>
      </c>
      <c r="D3942" t="s">
        <v>3154</v>
      </c>
      <c r="E3942" t="s">
        <v>946</v>
      </c>
      <c r="F3942" t="s">
        <v>3155</v>
      </c>
      <c r="G3942" t="s">
        <v>3156</v>
      </c>
      <c r="H3942">
        <v>1</v>
      </c>
      <c r="I3942" t="s">
        <v>156</v>
      </c>
      <c r="J3942" t="s">
        <v>36</v>
      </c>
      <c r="K3942">
        <v>1141</v>
      </c>
      <c r="L3942" t="s">
        <v>35</v>
      </c>
      <c r="M3942" s="1">
        <v>42578</v>
      </c>
      <c r="N3942" s="1">
        <v>42762</v>
      </c>
      <c r="O3942" t="s">
        <v>88</v>
      </c>
      <c r="P3942" s="1">
        <v>42606.714062500003</v>
      </c>
      <c r="Q3942" s="1">
        <v>42578</v>
      </c>
    </row>
    <row r="3943" spans="1:17" x14ac:dyDescent="0.25">
      <c r="A3943" t="s">
        <v>3157</v>
      </c>
      <c r="B3943" t="s">
        <v>3158</v>
      </c>
      <c r="C3943">
        <v>1224</v>
      </c>
      <c r="D3943" t="s">
        <v>3159</v>
      </c>
      <c r="E3943" t="s">
        <v>1006</v>
      </c>
      <c r="F3943" t="s">
        <v>70</v>
      </c>
      <c r="G3943" t="s">
        <v>3160</v>
      </c>
      <c r="H3943">
        <v>0</v>
      </c>
      <c r="I3943" t="s">
        <v>107</v>
      </c>
      <c r="J3943" t="s">
        <v>27</v>
      </c>
      <c r="K3943">
        <v>1993</v>
      </c>
      <c r="L3943" t="s">
        <v>35</v>
      </c>
      <c r="M3943" s="1">
        <v>42391</v>
      </c>
      <c r="N3943" s="1">
        <v>42757</v>
      </c>
      <c r="O3943" t="s">
        <v>26</v>
      </c>
      <c r="P3943" s="1">
        <v>42640.336481481485</v>
      </c>
      <c r="Q3943" s="1">
        <v>42391</v>
      </c>
    </row>
    <row r="3944" spans="1:17" x14ac:dyDescent="0.25">
      <c r="A3944" t="s">
        <v>3157</v>
      </c>
      <c r="B3944" t="s">
        <v>3158</v>
      </c>
      <c r="C3944">
        <v>1224</v>
      </c>
      <c r="D3944" t="s">
        <v>3159</v>
      </c>
      <c r="E3944" t="s">
        <v>1006</v>
      </c>
      <c r="F3944" t="s">
        <v>70</v>
      </c>
      <c r="G3944" t="s">
        <v>3160</v>
      </c>
      <c r="H3944">
        <v>0</v>
      </c>
      <c r="I3944" t="s">
        <v>107</v>
      </c>
      <c r="J3944" t="s">
        <v>24</v>
      </c>
      <c r="K3944">
        <v>1993</v>
      </c>
      <c r="L3944" t="s">
        <v>35</v>
      </c>
      <c r="M3944" s="1">
        <v>42391</v>
      </c>
      <c r="N3944" s="1">
        <v>42757</v>
      </c>
      <c r="O3944" t="s">
        <v>26</v>
      </c>
      <c r="P3944" s="1">
        <v>42640.336481481485</v>
      </c>
      <c r="Q3944" s="1">
        <v>42391</v>
      </c>
    </row>
    <row r="3945" spans="1:17" x14ac:dyDescent="0.25">
      <c r="A3945" t="s">
        <v>590</v>
      </c>
      <c r="B3945" t="s">
        <v>591</v>
      </c>
      <c r="C3945">
        <v>2055</v>
      </c>
      <c r="D3945" t="s">
        <v>3161</v>
      </c>
      <c r="E3945" t="s">
        <v>1006</v>
      </c>
      <c r="F3945" t="s">
        <v>209</v>
      </c>
      <c r="G3945" t="s">
        <v>3144</v>
      </c>
      <c r="H3945">
        <v>1</v>
      </c>
      <c r="I3945" t="s">
        <v>162</v>
      </c>
      <c r="J3945" t="s">
        <v>24</v>
      </c>
      <c r="K3945">
        <v>804</v>
      </c>
      <c r="L3945" t="s">
        <v>101</v>
      </c>
      <c r="M3945" s="1">
        <v>42499</v>
      </c>
      <c r="N3945" s="1">
        <v>42683</v>
      </c>
      <c r="O3945" t="s">
        <v>26</v>
      </c>
      <c r="P3945" s="1">
        <v>42593.696331018517</v>
      </c>
      <c r="Q3945" s="1">
        <v>42499</v>
      </c>
    </row>
    <row r="3946" spans="1:17" x14ac:dyDescent="0.25">
      <c r="A3946" t="s">
        <v>590</v>
      </c>
      <c r="B3946" t="s">
        <v>591</v>
      </c>
      <c r="C3946">
        <v>2055</v>
      </c>
      <c r="D3946" t="s">
        <v>3161</v>
      </c>
      <c r="E3946" t="s">
        <v>1006</v>
      </c>
      <c r="F3946" t="s">
        <v>209</v>
      </c>
      <c r="G3946" t="s">
        <v>3144</v>
      </c>
      <c r="H3946">
        <v>1</v>
      </c>
      <c r="I3946" t="s">
        <v>162</v>
      </c>
      <c r="J3946" t="s">
        <v>27</v>
      </c>
      <c r="K3946">
        <v>804</v>
      </c>
      <c r="L3946" t="s">
        <v>101</v>
      </c>
      <c r="M3946" s="1">
        <v>42499</v>
      </c>
      <c r="N3946" s="1">
        <v>42683</v>
      </c>
      <c r="O3946" t="s">
        <v>26</v>
      </c>
      <c r="P3946" s="1">
        <v>42593.696331018517</v>
      </c>
      <c r="Q3946" s="1">
        <v>42499</v>
      </c>
    </row>
    <row r="3947" spans="1:17" x14ac:dyDescent="0.25">
      <c r="A3947" t="s">
        <v>590</v>
      </c>
      <c r="B3947" t="s">
        <v>591</v>
      </c>
      <c r="C3947">
        <v>2055</v>
      </c>
      <c r="D3947" t="s">
        <v>3161</v>
      </c>
      <c r="E3947" t="s">
        <v>1006</v>
      </c>
      <c r="F3947" t="s">
        <v>209</v>
      </c>
      <c r="G3947" t="s">
        <v>3144</v>
      </c>
      <c r="H3947">
        <v>1</v>
      </c>
      <c r="I3947" t="s">
        <v>162</v>
      </c>
      <c r="J3947" t="s">
        <v>36</v>
      </c>
      <c r="K3947">
        <v>804</v>
      </c>
      <c r="L3947" t="s">
        <v>101</v>
      </c>
      <c r="M3947" s="1">
        <v>42499</v>
      </c>
      <c r="N3947" s="1">
        <v>42683</v>
      </c>
      <c r="O3947" t="s">
        <v>26</v>
      </c>
      <c r="P3947" s="1">
        <v>42593.696331018517</v>
      </c>
      <c r="Q3947" s="1">
        <v>42499</v>
      </c>
    </row>
    <row r="3948" spans="1:17" x14ac:dyDescent="0.25">
      <c r="A3948" t="s">
        <v>590</v>
      </c>
      <c r="B3948" t="s">
        <v>591</v>
      </c>
      <c r="C3948">
        <v>2055</v>
      </c>
      <c r="D3948" t="s">
        <v>3161</v>
      </c>
      <c r="E3948" t="s">
        <v>1006</v>
      </c>
      <c r="F3948" t="s">
        <v>209</v>
      </c>
      <c r="G3948" t="s">
        <v>3144</v>
      </c>
      <c r="H3948">
        <v>1</v>
      </c>
      <c r="I3948" t="s">
        <v>162</v>
      </c>
      <c r="J3948" t="s">
        <v>36</v>
      </c>
      <c r="K3948">
        <v>2499</v>
      </c>
      <c r="L3948" t="s">
        <v>35</v>
      </c>
      <c r="M3948" s="1">
        <v>42671</v>
      </c>
      <c r="N3948" s="1">
        <v>42853</v>
      </c>
      <c r="O3948" t="s">
        <v>26</v>
      </c>
      <c r="P3948" s="1">
        <v>42681.644733796296</v>
      </c>
      <c r="Q3948" s="1">
        <v>42671</v>
      </c>
    </row>
    <row r="3949" spans="1:17" x14ac:dyDescent="0.25">
      <c r="A3949" t="s">
        <v>590</v>
      </c>
      <c r="B3949" t="s">
        <v>591</v>
      </c>
      <c r="C3949">
        <v>2055</v>
      </c>
      <c r="D3949" t="s">
        <v>3161</v>
      </c>
      <c r="E3949" t="s">
        <v>1006</v>
      </c>
      <c r="F3949" t="s">
        <v>209</v>
      </c>
      <c r="G3949" t="s">
        <v>3144</v>
      </c>
      <c r="H3949">
        <v>1</v>
      </c>
      <c r="I3949" t="s">
        <v>162</v>
      </c>
      <c r="J3949" t="s">
        <v>24</v>
      </c>
      <c r="K3949">
        <v>2499</v>
      </c>
      <c r="L3949" t="s">
        <v>35</v>
      </c>
      <c r="M3949" s="1">
        <v>42671</v>
      </c>
      <c r="N3949" s="1">
        <v>42853</v>
      </c>
      <c r="O3949" t="s">
        <v>26</v>
      </c>
      <c r="P3949" s="1">
        <v>42681.644733796296</v>
      </c>
      <c r="Q3949" s="1">
        <v>42671</v>
      </c>
    </row>
    <row r="3950" spans="1:17" x14ac:dyDescent="0.25">
      <c r="A3950" t="s">
        <v>590</v>
      </c>
      <c r="B3950" t="s">
        <v>591</v>
      </c>
      <c r="C3950">
        <v>2055</v>
      </c>
      <c r="D3950" t="s">
        <v>3161</v>
      </c>
      <c r="E3950" t="s">
        <v>1006</v>
      </c>
      <c r="F3950" t="s">
        <v>209</v>
      </c>
      <c r="G3950" t="s">
        <v>3144</v>
      </c>
      <c r="H3950">
        <v>1</v>
      </c>
      <c r="I3950" t="s">
        <v>162</v>
      </c>
      <c r="J3950" t="s">
        <v>27</v>
      </c>
      <c r="K3950">
        <v>2499</v>
      </c>
      <c r="L3950" t="s">
        <v>35</v>
      </c>
      <c r="M3950" s="1">
        <v>42671</v>
      </c>
      <c r="N3950" s="1">
        <v>42853</v>
      </c>
      <c r="O3950" t="s">
        <v>26</v>
      </c>
      <c r="P3950" s="1">
        <v>42681.644733796296</v>
      </c>
      <c r="Q3950" s="1">
        <v>42671</v>
      </c>
    </row>
    <row r="3951" spans="1:17" x14ac:dyDescent="0.25">
      <c r="A3951" t="s">
        <v>1619</v>
      </c>
      <c r="B3951" t="s">
        <v>1620</v>
      </c>
      <c r="C3951">
        <v>1253</v>
      </c>
      <c r="D3951" t="s">
        <v>3162</v>
      </c>
      <c r="E3951" t="s">
        <v>946</v>
      </c>
      <c r="F3951" t="s">
        <v>70</v>
      </c>
      <c r="G3951" t="s">
        <v>245</v>
      </c>
      <c r="H3951">
        <v>1</v>
      </c>
      <c r="I3951" t="s">
        <v>1176</v>
      </c>
      <c r="J3951" t="s">
        <v>27</v>
      </c>
      <c r="K3951">
        <v>767</v>
      </c>
      <c r="L3951" t="s">
        <v>25</v>
      </c>
      <c r="M3951" s="1">
        <v>42482</v>
      </c>
      <c r="N3951" s="1">
        <v>42665</v>
      </c>
      <c r="O3951" t="s">
        <v>26</v>
      </c>
      <c r="P3951" s="1">
        <v>42592.657384259262</v>
      </c>
      <c r="Q3951" s="1">
        <v>42482</v>
      </c>
    </row>
    <row r="3952" spans="1:17" x14ac:dyDescent="0.25">
      <c r="A3952" t="s">
        <v>1619</v>
      </c>
      <c r="B3952" t="s">
        <v>1620</v>
      </c>
      <c r="C3952">
        <v>1253</v>
      </c>
      <c r="D3952" t="s">
        <v>3162</v>
      </c>
      <c r="E3952" t="s">
        <v>946</v>
      </c>
      <c r="F3952" t="s">
        <v>70</v>
      </c>
      <c r="G3952" t="s">
        <v>245</v>
      </c>
      <c r="H3952">
        <v>1</v>
      </c>
      <c r="I3952" t="s">
        <v>1176</v>
      </c>
      <c r="J3952" t="s">
        <v>36</v>
      </c>
      <c r="K3952">
        <v>767</v>
      </c>
      <c r="L3952" t="s">
        <v>25</v>
      </c>
      <c r="M3952" s="1">
        <v>42482</v>
      </c>
      <c r="N3952" s="1">
        <v>42665</v>
      </c>
      <c r="O3952" t="s">
        <v>26</v>
      </c>
      <c r="P3952" s="1">
        <v>42592.657384259262</v>
      </c>
      <c r="Q3952" s="1">
        <v>42482</v>
      </c>
    </row>
    <row r="3953" spans="1:17" x14ac:dyDescent="0.25">
      <c r="A3953" t="s">
        <v>1619</v>
      </c>
      <c r="B3953" t="s">
        <v>1620</v>
      </c>
      <c r="C3953">
        <v>1253</v>
      </c>
      <c r="D3953" t="s">
        <v>3162</v>
      </c>
      <c r="E3953" t="s">
        <v>946</v>
      </c>
      <c r="F3953" t="s">
        <v>70</v>
      </c>
      <c r="G3953" t="s">
        <v>245</v>
      </c>
      <c r="H3953">
        <v>1</v>
      </c>
      <c r="I3953" t="s">
        <v>1176</v>
      </c>
      <c r="J3953" t="s">
        <v>24</v>
      </c>
      <c r="K3953">
        <v>767</v>
      </c>
      <c r="L3953" t="s">
        <v>25</v>
      </c>
      <c r="M3953" s="1">
        <v>42482</v>
      </c>
      <c r="N3953" s="1">
        <v>42665</v>
      </c>
      <c r="O3953" t="s">
        <v>26</v>
      </c>
      <c r="P3953" s="1">
        <v>42592.657384259262</v>
      </c>
      <c r="Q3953" s="1">
        <v>42482</v>
      </c>
    </row>
    <row r="3954" spans="1:17" x14ac:dyDescent="0.25">
      <c r="A3954" t="s">
        <v>1619</v>
      </c>
      <c r="B3954" t="s">
        <v>1620</v>
      </c>
      <c r="C3954">
        <v>1253</v>
      </c>
      <c r="D3954" t="s">
        <v>3162</v>
      </c>
      <c r="E3954" t="s">
        <v>946</v>
      </c>
      <c r="F3954" t="s">
        <v>70</v>
      </c>
      <c r="G3954" t="s">
        <v>245</v>
      </c>
      <c r="H3954">
        <v>1</v>
      </c>
      <c r="I3954" t="s">
        <v>1176</v>
      </c>
      <c r="J3954" t="s">
        <v>24</v>
      </c>
      <c r="K3954">
        <v>2391</v>
      </c>
      <c r="L3954" t="s">
        <v>35</v>
      </c>
      <c r="M3954" s="1">
        <v>42668</v>
      </c>
      <c r="N3954" s="1">
        <v>42850</v>
      </c>
      <c r="O3954" t="s">
        <v>26</v>
      </c>
      <c r="P3954" s="1">
        <v>42666.843854166669</v>
      </c>
      <c r="Q3954" s="1">
        <v>42668</v>
      </c>
    </row>
    <row r="3955" spans="1:17" x14ac:dyDescent="0.25">
      <c r="A3955" t="s">
        <v>1619</v>
      </c>
      <c r="B3955" t="s">
        <v>1620</v>
      </c>
      <c r="C3955">
        <v>1253</v>
      </c>
      <c r="D3955" t="s">
        <v>3162</v>
      </c>
      <c r="E3955" t="s">
        <v>946</v>
      </c>
      <c r="F3955" t="s">
        <v>70</v>
      </c>
      <c r="G3955" t="s">
        <v>245</v>
      </c>
      <c r="H3955">
        <v>1</v>
      </c>
      <c r="I3955" t="s">
        <v>1176</v>
      </c>
      <c r="J3955" t="s">
        <v>27</v>
      </c>
      <c r="K3955">
        <v>2391</v>
      </c>
      <c r="L3955" t="s">
        <v>35</v>
      </c>
      <c r="M3955" s="1">
        <v>42668</v>
      </c>
      <c r="N3955" s="1">
        <v>42850</v>
      </c>
      <c r="O3955" t="s">
        <v>26</v>
      </c>
      <c r="P3955" s="1">
        <v>42666.843854166669</v>
      </c>
      <c r="Q3955" s="1">
        <v>42668</v>
      </c>
    </row>
    <row r="3956" spans="1:17" x14ac:dyDescent="0.25">
      <c r="A3956" t="s">
        <v>1619</v>
      </c>
      <c r="B3956" t="s">
        <v>1620</v>
      </c>
      <c r="C3956">
        <v>1253</v>
      </c>
      <c r="D3956" t="s">
        <v>3162</v>
      </c>
      <c r="E3956" t="s">
        <v>946</v>
      </c>
      <c r="F3956" t="s">
        <v>70</v>
      </c>
      <c r="G3956" t="s">
        <v>245</v>
      </c>
      <c r="H3956">
        <v>1</v>
      </c>
      <c r="I3956" t="s">
        <v>1176</v>
      </c>
      <c r="J3956" t="s">
        <v>36</v>
      </c>
      <c r="K3956">
        <v>2391</v>
      </c>
      <c r="L3956" t="s">
        <v>35</v>
      </c>
      <c r="M3956" s="1">
        <v>42668</v>
      </c>
      <c r="N3956" s="1">
        <v>42850</v>
      </c>
      <c r="O3956" t="s">
        <v>26</v>
      </c>
      <c r="P3956" s="1">
        <v>42666.843854166669</v>
      </c>
      <c r="Q3956" s="1">
        <v>42668</v>
      </c>
    </row>
    <row r="3957" spans="1:17" x14ac:dyDescent="0.25">
      <c r="A3957" t="s">
        <v>355</v>
      </c>
      <c r="B3957" t="s">
        <v>356</v>
      </c>
      <c r="C3957">
        <v>1384</v>
      </c>
      <c r="D3957" t="s">
        <v>3163</v>
      </c>
      <c r="E3957" t="s">
        <v>236</v>
      </c>
      <c r="F3957" t="s">
        <v>154</v>
      </c>
      <c r="G3957" t="s">
        <v>3164</v>
      </c>
      <c r="H3957">
        <v>0</v>
      </c>
      <c r="I3957" t="s">
        <v>107</v>
      </c>
      <c r="J3957" t="s">
        <v>24</v>
      </c>
      <c r="K3957">
        <v>428</v>
      </c>
      <c r="L3957" t="s">
        <v>35</v>
      </c>
      <c r="M3957" s="1">
        <v>42548</v>
      </c>
      <c r="N3957" s="1">
        <v>42913</v>
      </c>
      <c r="O3957" t="s">
        <v>88</v>
      </c>
      <c r="P3957" s="1">
        <v>42585.464178240742</v>
      </c>
      <c r="Q3957" s="1">
        <v>42548</v>
      </c>
    </row>
    <row r="3958" spans="1:17" x14ac:dyDescent="0.25">
      <c r="A3958" t="s">
        <v>355</v>
      </c>
      <c r="B3958" t="s">
        <v>356</v>
      </c>
      <c r="C3958">
        <v>1384</v>
      </c>
      <c r="D3958" t="s">
        <v>3163</v>
      </c>
      <c r="E3958" t="s">
        <v>236</v>
      </c>
      <c r="F3958" t="s">
        <v>154</v>
      </c>
      <c r="G3958" t="s">
        <v>3164</v>
      </c>
      <c r="H3958">
        <v>0</v>
      </c>
      <c r="I3958" t="s">
        <v>107</v>
      </c>
      <c r="J3958" t="s">
        <v>27</v>
      </c>
      <c r="K3958">
        <v>428</v>
      </c>
      <c r="L3958" t="s">
        <v>35</v>
      </c>
      <c r="M3958" s="1">
        <v>42548</v>
      </c>
      <c r="N3958" s="1">
        <v>42913</v>
      </c>
      <c r="O3958" t="s">
        <v>88</v>
      </c>
      <c r="P3958" s="1">
        <v>42585.464178240742</v>
      </c>
      <c r="Q3958" s="1">
        <v>42548</v>
      </c>
    </row>
    <row r="3959" spans="1:17" x14ac:dyDescent="0.25">
      <c r="A3959" t="s">
        <v>1044</v>
      </c>
      <c r="B3959" t="s">
        <v>1045</v>
      </c>
      <c r="C3959">
        <v>2252</v>
      </c>
      <c r="D3959" t="s">
        <v>3165</v>
      </c>
      <c r="E3959" t="s">
        <v>946</v>
      </c>
      <c r="F3959" t="s">
        <v>141</v>
      </c>
      <c r="G3959" t="s">
        <v>3166</v>
      </c>
      <c r="H3959">
        <v>0</v>
      </c>
      <c r="I3959" t="s">
        <v>200</v>
      </c>
      <c r="J3959" t="s">
        <v>24</v>
      </c>
      <c r="K3959">
        <v>2656</v>
      </c>
      <c r="L3959" t="s">
        <v>35</v>
      </c>
      <c r="M3959" s="1">
        <v>42683</v>
      </c>
      <c r="N3959" s="1">
        <v>43048</v>
      </c>
      <c r="O3959" t="s">
        <v>26</v>
      </c>
      <c r="P3959" s="1">
        <v>42705.521041666667</v>
      </c>
      <c r="Q3959" s="1">
        <v>42683</v>
      </c>
    </row>
    <row r="3960" spans="1:17" x14ac:dyDescent="0.25">
      <c r="A3960" t="s">
        <v>1044</v>
      </c>
      <c r="B3960" t="s">
        <v>1045</v>
      </c>
      <c r="C3960">
        <v>2252</v>
      </c>
      <c r="D3960" t="s">
        <v>3165</v>
      </c>
      <c r="E3960" t="s">
        <v>946</v>
      </c>
      <c r="F3960" t="s">
        <v>141</v>
      </c>
      <c r="G3960" t="s">
        <v>3166</v>
      </c>
      <c r="H3960">
        <v>0</v>
      </c>
      <c r="I3960" t="s">
        <v>200</v>
      </c>
      <c r="J3960" t="s">
        <v>27</v>
      </c>
      <c r="K3960">
        <v>2656</v>
      </c>
      <c r="L3960" t="s">
        <v>35</v>
      </c>
      <c r="M3960" s="1">
        <v>42683</v>
      </c>
      <c r="N3960" s="1">
        <v>43048</v>
      </c>
      <c r="O3960" t="s">
        <v>26</v>
      </c>
      <c r="P3960" s="1">
        <v>42705.521041666667</v>
      </c>
      <c r="Q3960" s="1">
        <v>42683</v>
      </c>
    </row>
    <row r="3961" spans="1:17" x14ac:dyDescent="0.25">
      <c r="A3961" t="s">
        <v>1044</v>
      </c>
      <c r="B3961" t="s">
        <v>1045</v>
      </c>
      <c r="C3961">
        <v>2252</v>
      </c>
      <c r="D3961" t="s">
        <v>3167</v>
      </c>
      <c r="E3961" t="s">
        <v>946</v>
      </c>
      <c r="F3961" t="s">
        <v>141</v>
      </c>
      <c r="G3961" t="s">
        <v>3166</v>
      </c>
      <c r="H3961">
        <v>0</v>
      </c>
      <c r="I3961" t="s">
        <v>200</v>
      </c>
      <c r="J3961" t="s">
        <v>24</v>
      </c>
      <c r="K3961">
        <v>2655</v>
      </c>
      <c r="L3961" t="s">
        <v>35</v>
      </c>
      <c r="M3961" s="1">
        <v>42688</v>
      </c>
      <c r="N3961" s="1">
        <v>43053</v>
      </c>
      <c r="O3961" t="s">
        <v>26</v>
      </c>
      <c r="P3961" s="1">
        <v>42705.519074074073</v>
      </c>
      <c r="Q3961" s="1">
        <v>42688</v>
      </c>
    </row>
    <row r="3962" spans="1:17" x14ac:dyDescent="0.25">
      <c r="A3962" t="s">
        <v>1044</v>
      </c>
      <c r="B3962" t="s">
        <v>1045</v>
      </c>
      <c r="C3962">
        <v>2252</v>
      </c>
      <c r="D3962" t="s">
        <v>3167</v>
      </c>
      <c r="E3962" t="s">
        <v>946</v>
      </c>
      <c r="F3962" t="s">
        <v>141</v>
      </c>
      <c r="G3962" t="s">
        <v>3166</v>
      </c>
      <c r="H3962">
        <v>0</v>
      </c>
      <c r="I3962" t="s">
        <v>200</v>
      </c>
      <c r="J3962" t="s">
        <v>27</v>
      </c>
      <c r="K3962">
        <v>2655</v>
      </c>
      <c r="L3962" t="s">
        <v>35</v>
      </c>
      <c r="M3962" s="1">
        <v>42688</v>
      </c>
      <c r="N3962" s="1">
        <v>43053</v>
      </c>
      <c r="O3962" t="s">
        <v>26</v>
      </c>
      <c r="P3962" s="1">
        <v>42705.519074074073</v>
      </c>
      <c r="Q3962" s="1">
        <v>42688</v>
      </c>
    </row>
    <row r="3963" spans="1:17" x14ac:dyDescent="0.25">
      <c r="A3963" t="s">
        <v>1044</v>
      </c>
      <c r="B3963" t="s">
        <v>1045</v>
      </c>
      <c r="C3963">
        <v>2252</v>
      </c>
      <c r="D3963" t="s">
        <v>3168</v>
      </c>
      <c r="E3963" t="s">
        <v>946</v>
      </c>
      <c r="F3963" t="s">
        <v>178</v>
      </c>
      <c r="G3963" t="s">
        <v>3166</v>
      </c>
      <c r="H3963">
        <v>0</v>
      </c>
      <c r="I3963" t="s">
        <v>200</v>
      </c>
      <c r="J3963" t="s">
        <v>24</v>
      </c>
      <c r="K3963">
        <v>37</v>
      </c>
      <c r="L3963" t="s">
        <v>25</v>
      </c>
      <c r="M3963" s="1">
        <v>42335</v>
      </c>
      <c r="N3963" s="1">
        <v>42701</v>
      </c>
      <c r="O3963" t="s">
        <v>26</v>
      </c>
      <c r="P3963" s="1">
        <v>42564.470925925925</v>
      </c>
      <c r="Q3963" s="1">
        <v>42335</v>
      </c>
    </row>
    <row r="3964" spans="1:17" x14ac:dyDescent="0.25">
      <c r="A3964" t="s">
        <v>1044</v>
      </c>
      <c r="B3964" t="s">
        <v>1045</v>
      </c>
      <c r="C3964">
        <v>2252</v>
      </c>
      <c r="D3964" t="s">
        <v>3168</v>
      </c>
      <c r="E3964" t="s">
        <v>946</v>
      </c>
      <c r="F3964" t="s">
        <v>178</v>
      </c>
      <c r="G3964" t="s">
        <v>3166</v>
      </c>
      <c r="H3964">
        <v>0</v>
      </c>
      <c r="I3964" t="s">
        <v>200</v>
      </c>
      <c r="J3964" t="s">
        <v>27</v>
      </c>
      <c r="K3964">
        <v>37</v>
      </c>
      <c r="L3964" t="s">
        <v>25</v>
      </c>
      <c r="M3964" s="1">
        <v>42335</v>
      </c>
      <c r="N3964" s="1">
        <v>42701</v>
      </c>
      <c r="O3964" t="s">
        <v>26</v>
      </c>
      <c r="P3964" s="1">
        <v>42564.470925925925</v>
      </c>
      <c r="Q3964" s="1">
        <v>42335</v>
      </c>
    </row>
    <row r="3965" spans="1:17" x14ac:dyDescent="0.25">
      <c r="A3965" t="s">
        <v>1044</v>
      </c>
      <c r="B3965" t="s">
        <v>1045</v>
      </c>
      <c r="C3965">
        <v>2252</v>
      </c>
      <c r="D3965" t="s">
        <v>3169</v>
      </c>
      <c r="E3965" t="s">
        <v>946</v>
      </c>
      <c r="F3965" t="s">
        <v>141</v>
      </c>
      <c r="G3965" t="s">
        <v>3166</v>
      </c>
      <c r="H3965">
        <v>0</v>
      </c>
      <c r="I3965" t="s">
        <v>200</v>
      </c>
      <c r="J3965" t="s">
        <v>24</v>
      </c>
      <c r="K3965">
        <v>2657</v>
      </c>
      <c r="L3965" t="s">
        <v>35</v>
      </c>
      <c r="M3965" s="1">
        <v>42688</v>
      </c>
      <c r="N3965" s="1">
        <v>43053</v>
      </c>
      <c r="O3965" t="s">
        <v>26</v>
      </c>
      <c r="P3965" s="1">
        <v>42705.52244212963</v>
      </c>
      <c r="Q3965" s="1">
        <v>42688</v>
      </c>
    </row>
    <row r="3966" spans="1:17" x14ac:dyDescent="0.25">
      <c r="A3966" t="s">
        <v>1044</v>
      </c>
      <c r="B3966" t="s">
        <v>1045</v>
      </c>
      <c r="C3966">
        <v>2252</v>
      </c>
      <c r="D3966" t="s">
        <v>3169</v>
      </c>
      <c r="E3966" t="s">
        <v>946</v>
      </c>
      <c r="F3966" t="s">
        <v>141</v>
      </c>
      <c r="G3966" t="s">
        <v>3166</v>
      </c>
      <c r="H3966">
        <v>0</v>
      </c>
      <c r="I3966" t="s">
        <v>200</v>
      </c>
      <c r="J3966" t="s">
        <v>27</v>
      </c>
      <c r="K3966">
        <v>2657</v>
      </c>
      <c r="L3966" t="s">
        <v>35</v>
      </c>
      <c r="M3966" s="1">
        <v>42688</v>
      </c>
      <c r="N3966" s="1">
        <v>43053</v>
      </c>
      <c r="O3966" t="s">
        <v>26</v>
      </c>
      <c r="P3966" s="1">
        <v>42705.52244212963</v>
      </c>
      <c r="Q3966" s="1">
        <v>42688</v>
      </c>
    </row>
    <row r="3967" spans="1:17" x14ac:dyDescent="0.25">
      <c r="A3967" t="s">
        <v>1044</v>
      </c>
      <c r="B3967" t="s">
        <v>1045</v>
      </c>
      <c r="C3967">
        <v>2252</v>
      </c>
      <c r="D3967" t="s">
        <v>3170</v>
      </c>
      <c r="E3967" t="s">
        <v>946</v>
      </c>
      <c r="F3967" t="s">
        <v>141</v>
      </c>
      <c r="G3967" t="s">
        <v>3166</v>
      </c>
      <c r="H3967">
        <v>0</v>
      </c>
      <c r="I3967" t="s">
        <v>200</v>
      </c>
      <c r="J3967" t="s">
        <v>24</v>
      </c>
      <c r="K3967">
        <v>2659</v>
      </c>
      <c r="L3967" t="s">
        <v>35</v>
      </c>
      <c r="M3967" s="1">
        <v>42690</v>
      </c>
      <c r="N3967" s="1">
        <v>43055</v>
      </c>
      <c r="O3967" t="s">
        <v>26</v>
      </c>
      <c r="P3967" s="1">
        <v>42705.525092592594</v>
      </c>
      <c r="Q3967" s="1">
        <v>42690</v>
      </c>
    </row>
    <row r="3968" spans="1:17" x14ac:dyDescent="0.25">
      <c r="A3968" t="s">
        <v>1044</v>
      </c>
      <c r="B3968" t="s">
        <v>1045</v>
      </c>
      <c r="C3968">
        <v>2252</v>
      </c>
      <c r="D3968" t="s">
        <v>3170</v>
      </c>
      <c r="E3968" t="s">
        <v>946</v>
      </c>
      <c r="F3968" t="s">
        <v>141</v>
      </c>
      <c r="G3968" t="s">
        <v>3166</v>
      </c>
      <c r="H3968">
        <v>0</v>
      </c>
      <c r="I3968" t="s">
        <v>200</v>
      </c>
      <c r="J3968" t="s">
        <v>27</v>
      </c>
      <c r="K3968">
        <v>2659</v>
      </c>
      <c r="L3968" t="s">
        <v>35</v>
      </c>
      <c r="M3968" s="1">
        <v>42690</v>
      </c>
      <c r="N3968" s="1">
        <v>43055</v>
      </c>
      <c r="O3968" t="s">
        <v>26</v>
      </c>
      <c r="P3968" s="1">
        <v>42705.525092592594</v>
      </c>
      <c r="Q3968" s="1">
        <v>42690</v>
      </c>
    </row>
    <row r="3969" spans="1:17" x14ac:dyDescent="0.25">
      <c r="A3969" t="s">
        <v>1044</v>
      </c>
      <c r="B3969" t="s">
        <v>1045</v>
      </c>
      <c r="C3969">
        <v>2252</v>
      </c>
      <c r="D3969" t="s">
        <v>3171</v>
      </c>
      <c r="E3969" t="s">
        <v>946</v>
      </c>
      <c r="F3969" t="s">
        <v>178</v>
      </c>
      <c r="G3969" t="s">
        <v>3166</v>
      </c>
      <c r="H3969">
        <v>0</v>
      </c>
      <c r="I3969" t="s">
        <v>200</v>
      </c>
      <c r="J3969" t="s">
        <v>24</v>
      </c>
      <c r="K3969">
        <v>2660</v>
      </c>
      <c r="L3969" t="s">
        <v>35</v>
      </c>
      <c r="M3969" s="1">
        <v>42688</v>
      </c>
      <c r="N3969" s="1">
        <v>43053</v>
      </c>
      <c r="O3969" t="s">
        <v>26</v>
      </c>
      <c r="P3969" s="1">
        <v>42705.526550925926</v>
      </c>
      <c r="Q3969" s="1">
        <v>42688</v>
      </c>
    </row>
    <row r="3970" spans="1:17" x14ac:dyDescent="0.25">
      <c r="A3970" t="s">
        <v>1044</v>
      </c>
      <c r="B3970" t="s">
        <v>1045</v>
      </c>
      <c r="C3970">
        <v>2252</v>
      </c>
      <c r="D3970" t="s">
        <v>3171</v>
      </c>
      <c r="E3970" t="s">
        <v>946</v>
      </c>
      <c r="F3970" t="s">
        <v>178</v>
      </c>
      <c r="G3970" t="s">
        <v>3166</v>
      </c>
      <c r="H3970">
        <v>0</v>
      </c>
      <c r="I3970" t="s">
        <v>200</v>
      </c>
      <c r="J3970" t="s">
        <v>27</v>
      </c>
      <c r="K3970">
        <v>2660</v>
      </c>
      <c r="L3970" t="s">
        <v>35</v>
      </c>
      <c r="M3970" s="1">
        <v>42688</v>
      </c>
      <c r="N3970" s="1">
        <v>43053</v>
      </c>
      <c r="O3970" t="s">
        <v>26</v>
      </c>
      <c r="P3970" s="1">
        <v>42705.526550925926</v>
      </c>
      <c r="Q3970" s="1">
        <v>42688</v>
      </c>
    </row>
    <row r="3971" spans="1:17" x14ac:dyDescent="0.25">
      <c r="A3971" t="s">
        <v>1044</v>
      </c>
      <c r="B3971" t="s">
        <v>1045</v>
      </c>
      <c r="C3971">
        <v>2252</v>
      </c>
      <c r="D3971" t="s">
        <v>3172</v>
      </c>
      <c r="E3971" t="s">
        <v>946</v>
      </c>
      <c r="F3971" t="s">
        <v>178</v>
      </c>
      <c r="G3971" t="s">
        <v>3166</v>
      </c>
      <c r="H3971">
        <v>0</v>
      </c>
      <c r="I3971" t="s">
        <v>200</v>
      </c>
      <c r="J3971" t="s">
        <v>27</v>
      </c>
      <c r="K3971">
        <v>1207</v>
      </c>
      <c r="L3971" t="s">
        <v>35</v>
      </c>
      <c r="M3971" s="1">
        <v>42569</v>
      </c>
      <c r="N3971" s="1">
        <v>42934</v>
      </c>
      <c r="O3971" t="s">
        <v>26</v>
      </c>
      <c r="P3971" s="1">
        <v>42608.582094907404</v>
      </c>
      <c r="Q3971" s="1">
        <v>42569</v>
      </c>
    </row>
    <row r="3972" spans="1:17" x14ac:dyDescent="0.25">
      <c r="A3972" t="s">
        <v>1044</v>
      </c>
      <c r="B3972" t="s">
        <v>1045</v>
      </c>
      <c r="C3972">
        <v>2252</v>
      </c>
      <c r="D3972" t="s">
        <v>3173</v>
      </c>
      <c r="E3972" t="s">
        <v>946</v>
      </c>
      <c r="F3972" t="s">
        <v>178</v>
      </c>
      <c r="G3972" t="s">
        <v>3166</v>
      </c>
      <c r="H3972">
        <v>0</v>
      </c>
      <c r="I3972" t="s">
        <v>200</v>
      </c>
      <c r="J3972" t="s">
        <v>27</v>
      </c>
      <c r="K3972">
        <v>1208</v>
      </c>
      <c r="L3972" t="s">
        <v>98</v>
      </c>
      <c r="M3972" s="1">
        <v>42520</v>
      </c>
      <c r="N3972" s="1">
        <v>42885</v>
      </c>
      <c r="O3972" t="s">
        <v>99</v>
      </c>
      <c r="P3972" s="1">
        <v>42608.584131944444</v>
      </c>
      <c r="Q3972" s="1">
        <v>42520</v>
      </c>
    </row>
    <row r="3973" spans="1:17" x14ac:dyDescent="0.25">
      <c r="A3973" t="s">
        <v>1044</v>
      </c>
      <c r="B3973" t="s">
        <v>1045</v>
      </c>
      <c r="C3973">
        <v>2252</v>
      </c>
      <c r="D3973" t="s">
        <v>3174</v>
      </c>
      <c r="E3973" t="s">
        <v>946</v>
      </c>
      <c r="F3973" t="s">
        <v>141</v>
      </c>
      <c r="G3973" t="s">
        <v>3166</v>
      </c>
      <c r="H3973">
        <v>0</v>
      </c>
      <c r="I3973" t="s">
        <v>200</v>
      </c>
      <c r="J3973" t="s">
        <v>24</v>
      </c>
      <c r="K3973">
        <v>2661</v>
      </c>
      <c r="L3973" t="s">
        <v>35</v>
      </c>
      <c r="M3973" s="1">
        <v>42685</v>
      </c>
      <c r="N3973" s="1">
        <v>43050</v>
      </c>
      <c r="O3973" t="s">
        <v>26</v>
      </c>
      <c r="P3973" s="1">
        <v>42705.528391203705</v>
      </c>
      <c r="Q3973" s="1">
        <v>42685</v>
      </c>
    </row>
    <row r="3974" spans="1:17" x14ac:dyDescent="0.25">
      <c r="A3974" t="s">
        <v>1044</v>
      </c>
      <c r="B3974" t="s">
        <v>1045</v>
      </c>
      <c r="C3974">
        <v>2252</v>
      </c>
      <c r="D3974" t="s">
        <v>3174</v>
      </c>
      <c r="E3974" t="s">
        <v>946</v>
      </c>
      <c r="F3974" t="s">
        <v>141</v>
      </c>
      <c r="G3974" t="s">
        <v>3166</v>
      </c>
      <c r="H3974">
        <v>0</v>
      </c>
      <c r="I3974" t="s">
        <v>200</v>
      </c>
      <c r="J3974" t="s">
        <v>27</v>
      </c>
      <c r="K3974">
        <v>2661</v>
      </c>
      <c r="L3974" t="s">
        <v>35</v>
      </c>
      <c r="M3974" s="1">
        <v>42685</v>
      </c>
      <c r="N3974" s="1">
        <v>43050</v>
      </c>
      <c r="O3974" t="s">
        <v>26</v>
      </c>
      <c r="P3974" s="1">
        <v>42705.528391203705</v>
      </c>
      <c r="Q3974" s="1">
        <v>42685</v>
      </c>
    </row>
    <row r="3975" spans="1:17" x14ac:dyDescent="0.25">
      <c r="A3975" t="s">
        <v>355</v>
      </c>
      <c r="B3975" t="s">
        <v>356</v>
      </c>
      <c r="C3975">
        <v>1384</v>
      </c>
      <c r="D3975" t="s">
        <v>3175</v>
      </c>
      <c r="E3975" t="s">
        <v>221</v>
      </c>
      <c r="F3975" t="s">
        <v>154</v>
      </c>
      <c r="G3975" t="s">
        <v>240</v>
      </c>
      <c r="H3975">
        <v>0</v>
      </c>
      <c r="I3975" t="s">
        <v>94</v>
      </c>
      <c r="J3975" t="s">
        <v>24</v>
      </c>
      <c r="K3975">
        <v>311</v>
      </c>
      <c r="L3975" t="s">
        <v>35</v>
      </c>
      <c r="M3975" s="1">
        <v>42570</v>
      </c>
      <c r="N3975" s="1">
        <v>42935</v>
      </c>
      <c r="O3975" t="s">
        <v>26</v>
      </c>
      <c r="P3975" s="1">
        <v>42583.631793981483</v>
      </c>
      <c r="Q3975" s="1">
        <v>42570</v>
      </c>
    </row>
    <row r="3976" spans="1:17" x14ac:dyDescent="0.25">
      <c r="A3976" t="s">
        <v>355</v>
      </c>
      <c r="B3976" t="s">
        <v>356</v>
      </c>
      <c r="C3976">
        <v>1384</v>
      </c>
      <c r="D3976" t="s">
        <v>3175</v>
      </c>
      <c r="E3976" t="s">
        <v>221</v>
      </c>
      <c r="F3976" t="s">
        <v>154</v>
      </c>
      <c r="G3976" t="s">
        <v>240</v>
      </c>
      <c r="H3976">
        <v>0</v>
      </c>
      <c r="I3976" t="s">
        <v>94</v>
      </c>
      <c r="J3976" t="s">
        <v>27</v>
      </c>
      <c r="K3976">
        <v>311</v>
      </c>
      <c r="L3976" t="s">
        <v>35</v>
      </c>
      <c r="M3976" s="1">
        <v>42570</v>
      </c>
      <c r="N3976" s="1">
        <v>42935</v>
      </c>
      <c r="O3976" t="s">
        <v>26</v>
      </c>
      <c r="P3976" s="1">
        <v>42583.631793981483</v>
      </c>
      <c r="Q3976" s="1">
        <v>42570</v>
      </c>
    </row>
    <row r="3977" spans="1:17" x14ac:dyDescent="0.25">
      <c r="A3977" t="s">
        <v>1044</v>
      </c>
      <c r="B3977" t="s">
        <v>1045</v>
      </c>
      <c r="C3977">
        <v>2252</v>
      </c>
      <c r="D3977" t="s">
        <v>3176</v>
      </c>
      <c r="E3977" t="s">
        <v>946</v>
      </c>
      <c r="F3977" t="s">
        <v>178</v>
      </c>
      <c r="G3977" t="s">
        <v>3166</v>
      </c>
      <c r="H3977">
        <v>0</v>
      </c>
      <c r="I3977" t="s">
        <v>200</v>
      </c>
      <c r="J3977" t="s">
        <v>27</v>
      </c>
      <c r="K3977">
        <v>1206</v>
      </c>
      <c r="L3977" t="s">
        <v>35</v>
      </c>
      <c r="M3977" s="1">
        <v>42562</v>
      </c>
      <c r="N3977" s="1">
        <v>42927</v>
      </c>
      <c r="O3977" t="s">
        <v>26</v>
      </c>
      <c r="P3977" s="1">
        <v>42608.576944444445</v>
      </c>
      <c r="Q3977" s="1">
        <v>42562</v>
      </c>
    </row>
    <row r="3978" spans="1:17" x14ac:dyDescent="0.25">
      <c r="A3978" t="s">
        <v>1044</v>
      </c>
      <c r="B3978" t="s">
        <v>1045</v>
      </c>
      <c r="C3978">
        <v>2252</v>
      </c>
      <c r="D3978" t="s">
        <v>3177</v>
      </c>
      <c r="E3978" t="s">
        <v>946</v>
      </c>
      <c r="F3978" t="s">
        <v>141</v>
      </c>
      <c r="G3978" t="s">
        <v>3166</v>
      </c>
      <c r="H3978">
        <v>0</v>
      </c>
      <c r="I3978" t="s">
        <v>200</v>
      </c>
      <c r="J3978" t="s">
        <v>24</v>
      </c>
      <c r="K3978">
        <v>2662</v>
      </c>
      <c r="L3978" t="s">
        <v>35</v>
      </c>
      <c r="M3978" s="1">
        <v>42690</v>
      </c>
      <c r="N3978" s="1">
        <v>43055</v>
      </c>
      <c r="O3978" t="s">
        <v>26</v>
      </c>
      <c r="P3978" s="1">
        <v>42705.529861111114</v>
      </c>
      <c r="Q3978" s="1">
        <v>42690</v>
      </c>
    </row>
    <row r="3979" spans="1:17" x14ac:dyDescent="0.25">
      <c r="A3979" t="s">
        <v>1044</v>
      </c>
      <c r="B3979" t="s">
        <v>1045</v>
      </c>
      <c r="C3979">
        <v>2252</v>
      </c>
      <c r="D3979" t="s">
        <v>3177</v>
      </c>
      <c r="E3979" t="s">
        <v>946</v>
      </c>
      <c r="F3979" t="s">
        <v>141</v>
      </c>
      <c r="G3979" t="s">
        <v>3166</v>
      </c>
      <c r="H3979">
        <v>0</v>
      </c>
      <c r="I3979" t="s">
        <v>200</v>
      </c>
      <c r="J3979" t="s">
        <v>27</v>
      </c>
      <c r="K3979">
        <v>2662</v>
      </c>
      <c r="L3979" t="s">
        <v>35</v>
      </c>
      <c r="M3979" s="1">
        <v>42690</v>
      </c>
      <c r="N3979" s="1">
        <v>43055</v>
      </c>
      <c r="O3979" t="s">
        <v>26</v>
      </c>
      <c r="P3979" s="1">
        <v>42705.529861111114</v>
      </c>
      <c r="Q3979" s="1">
        <v>42690</v>
      </c>
    </row>
    <row r="3980" spans="1:17" x14ac:dyDescent="0.25">
      <c r="A3980" t="s">
        <v>1044</v>
      </c>
      <c r="B3980" t="s">
        <v>1045</v>
      </c>
      <c r="C3980">
        <v>2252</v>
      </c>
      <c r="D3980" t="s">
        <v>3178</v>
      </c>
      <c r="E3980" t="s">
        <v>946</v>
      </c>
      <c r="F3980" t="s">
        <v>178</v>
      </c>
      <c r="G3980" t="s">
        <v>3166</v>
      </c>
      <c r="H3980">
        <v>0</v>
      </c>
      <c r="I3980" t="s">
        <v>200</v>
      </c>
      <c r="J3980" t="s">
        <v>24</v>
      </c>
      <c r="K3980">
        <v>46</v>
      </c>
      <c r="L3980" t="s">
        <v>101</v>
      </c>
      <c r="M3980" s="1">
        <v>42381</v>
      </c>
      <c r="N3980" s="1">
        <v>42747</v>
      </c>
      <c r="O3980" t="s">
        <v>26</v>
      </c>
      <c r="P3980" s="1">
        <v>42565.378333333334</v>
      </c>
      <c r="Q3980" s="1">
        <v>42381</v>
      </c>
    </row>
    <row r="3981" spans="1:17" x14ac:dyDescent="0.25">
      <c r="A3981" t="s">
        <v>1044</v>
      </c>
      <c r="B3981" t="s">
        <v>1045</v>
      </c>
      <c r="C3981">
        <v>2252</v>
      </c>
      <c r="D3981" t="s">
        <v>3178</v>
      </c>
      <c r="E3981" t="s">
        <v>946</v>
      </c>
      <c r="F3981" t="s">
        <v>178</v>
      </c>
      <c r="G3981" t="s">
        <v>3166</v>
      </c>
      <c r="H3981">
        <v>0</v>
      </c>
      <c r="I3981" t="s">
        <v>200</v>
      </c>
      <c r="J3981" t="s">
        <v>27</v>
      </c>
      <c r="K3981">
        <v>46</v>
      </c>
      <c r="L3981" t="s">
        <v>101</v>
      </c>
      <c r="M3981" s="1">
        <v>42381</v>
      </c>
      <c r="N3981" s="1">
        <v>42747</v>
      </c>
      <c r="O3981" t="s">
        <v>26</v>
      </c>
      <c r="P3981" s="1">
        <v>42565.378333333334</v>
      </c>
      <c r="Q3981" s="1">
        <v>42381</v>
      </c>
    </row>
    <row r="3982" spans="1:17" x14ac:dyDescent="0.25">
      <c r="A3982" t="s">
        <v>1044</v>
      </c>
      <c r="B3982" t="s">
        <v>1045</v>
      </c>
      <c r="C3982">
        <v>2252</v>
      </c>
      <c r="D3982" t="s">
        <v>3178</v>
      </c>
      <c r="E3982" t="s">
        <v>946</v>
      </c>
      <c r="F3982" t="s">
        <v>178</v>
      </c>
      <c r="G3982" t="s">
        <v>3166</v>
      </c>
      <c r="H3982">
        <v>0</v>
      </c>
      <c r="I3982" t="s">
        <v>200</v>
      </c>
      <c r="J3982" t="s">
        <v>24</v>
      </c>
      <c r="K3982">
        <v>2556</v>
      </c>
      <c r="L3982" t="s">
        <v>35</v>
      </c>
      <c r="M3982" s="1">
        <v>42562</v>
      </c>
      <c r="N3982" s="1">
        <v>42927</v>
      </c>
      <c r="O3982" t="s">
        <v>26</v>
      </c>
      <c r="P3982" s="1">
        <v>42690.682986111111</v>
      </c>
      <c r="Q3982" s="1">
        <v>42562</v>
      </c>
    </row>
    <row r="3983" spans="1:17" x14ac:dyDescent="0.25">
      <c r="A3983" t="s">
        <v>1044</v>
      </c>
      <c r="B3983" t="s">
        <v>1045</v>
      </c>
      <c r="C3983">
        <v>2252</v>
      </c>
      <c r="D3983" t="s">
        <v>3178</v>
      </c>
      <c r="E3983" t="s">
        <v>946</v>
      </c>
      <c r="F3983" t="s">
        <v>178</v>
      </c>
      <c r="G3983" t="s">
        <v>3166</v>
      </c>
      <c r="H3983">
        <v>0</v>
      </c>
      <c r="I3983" t="s">
        <v>200</v>
      </c>
      <c r="J3983" t="s">
        <v>27</v>
      </c>
      <c r="K3983">
        <v>2556</v>
      </c>
      <c r="L3983" t="s">
        <v>35</v>
      </c>
      <c r="M3983" s="1">
        <v>42562</v>
      </c>
      <c r="N3983" s="1">
        <v>42927</v>
      </c>
      <c r="O3983" t="s">
        <v>26</v>
      </c>
      <c r="P3983" s="1">
        <v>42690.682986111111</v>
      </c>
      <c r="Q3983" s="1">
        <v>42562</v>
      </c>
    </row>
    <row r="3984" spans="1:17" x14ac:dyDescent="0.25">
      <c r="A3984" t="s">
        <v>1044</v>
      </c>
      <c r="B3984" t="s">
        <v>1045</v>
      </c>
      <c r="C3984">
        <v>2252</v>
      </c>
      <c r="D3984" t="s">
        <v>3179</v>
      </c>
      <c r="E3984" t="s">
        <v>946</v>
      </c>
      <c r="F3984" t="s">
        <v>141</v>
      </c>
      <c r="G3984" t="s">
        <v>3166</v>
      </c>
      <c r="H3984">
        <v>0</v>
      </c>
      <c r="I3984" t="s">
        <v>200</v>
      </c>
      <c r="J3984" t="s">
        <v>24</v>
      </c>
      <c r="K3984">
        <v>2667</v>
      </c>
      <c r="L3984" t="s">
        <v>35</v>
      </c>
      <c r="M3984" s="1">
        <v>42685</v>
      </c>
      <c r="N3984" s="1">
        <v>43050</v>
      </c>
      <c r="O3984" t="s">
        <v>26</v>
      </c>
      <c r="P3984" s="1">
        <v>42705.535624999997</v>
      </c>
      <c r="Q3984" s="1">
        <v>42685</v>
      </c>
    </row>
    <row r="3985" spans="1:17" x14ac:dyDescent="0.25">
      <c r="A3985" t="s">
        <v>1044</v>
      </c>
      <c r="B3985" t="s">
        <v>1045</v>
      </c>
      <c r="C3985">
        <v>2252</v>
      </c>
      <c r="D3985" t="s">
        <v>3179</v>
      </c>
      <c r="E3985" t="s">
        <v>946</v>
      </c>
      <c r="F3985" t="s">
        <v>141</v>
      </c>
      <c r="G3985" t="s">
        <v>3166</v>
      </c>
      <c r="H3985">
        <v>0</v>
      </c>
      <c r="I3985" t="s">
        <v>200</v>
      </c>
      <c r="J3985" t="s">
        <v>27</v>
      </c>
      <c r="K3985">
        <v>2667</v>
      </c>
      <c r="L3985" t="s">
        <v>35</v>
      </c>
      <c r="M3985" s="1">
        <v>42685</v>
      </c>
      <c r="N3985" s="1">
        <v>43050</v>
      </c>
      <c r="O3985" t="s">
        <v>26</v>
      </c>
      <c r="P3985" s="1">
        <v>42705.535624999997</v>
      </c>
      <c r="Q3985" s="1">
        <v>42685</v>
      </c>
    </row>
    <row r="3986" spans="1:17" x14ac:dyDescent="0.25">
      <c r="A3986" t="s">
        <v>1044</v>
      </c>
      <c r="B3986" t="s">
        <v>1045</v>
      </c>
      <c r="C3986">
        <v>2252</v>
      </c>
      <c r="D3986" t="s">
        <v>3180</v>
      </c>
      <c r="E3986" t="s">
        <v>946</v>
      </c>
      <c r="F3986" t="s">
        <v>178</v>
      </c>
      <c r="G3986" t="s">
        <v>3166</v>
      </c>
      <c r="H3986">
        <v>0</v>
      </c>
      <c r="I3986" t="s">
        <v>200</v>
      </c>
      <c r="J3986" t="s">
        <v>27</v>
      </c>
      <c r="K3986">
        <v>1204</v>
      </c>
      <c r="L3986" t="s">
        <v>35</v>
      </c>
      <c r="M3986" s="1">
        <v>42562</v>
      </c>
      <c r="N3986" s="1">
        <v>42927</v>
      </c>
      <c r="O3986" t="s">
        <v>26</v>
      </c>
      <c r="P3986" s="1">
        <v>42608.573194444441</v>
      </c>
      <c r="Q3986" s="1">
        <v>42562</v>
      </c>
    </row>
    <row r="3987" spans="1:17" x14ac:dyDescent="0.25">
      <c r="A3987" t="s">
        <v>1044</v>
      </c>
      <c r="B3987" t="s">
        <v>1045</v>
      </c>
      <c r="C3987">
        <v>2252</v>
      </c>
      <c r="D3987" t="s">
        <v>3181</v>
      </c>
      <c r="E3987" t="s">
        <v>946</v>
      </c>
      <c r="F3987" t="s">
        <v>141</v>
      </c>
      <c r="G3987" t="s">
        <v>3166</v>
      </c>
      <c r="H3987">
        <v>0</v>
      </c>
      <c r="I3987" t="s">
        <v>200</v>
      </c>
      <c r="J3987" t="s">
        <v>24</v>
      </c>
      <c r="K3987">
        <v>2668</v>
      </c>
      <c r="L3987" t="s">
        <v>35</v>
      </c>
      <c r="M3987" s="1">
        <v>42688</v>
      </c>
      <c r="N3987" s="1">
        <v>43053</v>
      </c>
      <c r="O3987" t="s">
        <v>26</v>
      </c>
      <c r="P3987" s="1">
        <v>42705.536817129629</v>
      </c>
      <c r="Q3987" s="1">
        <v>42688</v>
      </c>
    </row>
    <row r="3988" spans="1:17" x14ac:dyDescent="0.25">
      <c r="A3988" t="s">
        <v>1044</v>
      </c>
      <c r="B3988" t="s">
        <v>1045</v>
      </c>
      <c r="C3988">
        <v>2252</v>
      </c>
      <c r="D3988" t="s">
        <v>3181</v>
      </c>
      <c r="E3988" t="s">
        <v>946</v>
      </c>
      <c r="F3988" t="s">
        <v>141</v>
      </c>
      <c r="G3988" t="s">
        <v>3166</v>
      </c>
      <c r="H3988">
        <v>0</v>
      </c>
      <c r="I3988" t="s">
        <v>200</v>
      </c>
      <c r="J3988" t="s">
        <v>27</v>
      </c>
      <c r="K3988">
        <v>2668</v>
      </c>
      <c r="L3988" t="s">
        <v>35</v>
      </c>
      <c r="M3988" s="1">
        <v>42688</v>
      </c>
      <c r="N3988" s="1">
        <v>43053</v>
      </c>
      <c r="O3988" t="s">
        <v>26</v>
      </c>
      <c r="P3988" s="1">
        <v>42705.536817129629</v>
      </c>
      <c r="Q3988" s="1">
        <v>42688</v>
      </c>
    </row>
    <row r="3989" spans="1:17" x14ac:dyDescent="0.25">
      <c r="A3989" t="s">
        <v>1044</v>
      </c>
      <c r="B3989" t="s">
        <v>1045</v>
      </c>
      <c r="C3989">
        <v>2252</v>
      </c>
      <c r="D3989" t="s">
        <v>3182</v>
      </c>
      <c r="E3989" t="s">
        <v>946</v>
      </c>
      <c r="F3989" t="s">
        <v>178</v>
      </c>
      <c r="G3989" t="s">
        <v>3166</v>
      </c>
      <c r="H3989">
        <v>0</v>
      </c>
      <c r="I3989" t="s">
        <v>200</v>
      </c>
      <c r="J3989" t="s">
        <v>24</v>
      </c>
      <c r="K3989">
        <v>31</v>
      </c>
      <c r="L3989" t="s">
        <v>35</v>
      </c>
      <c r="M3989" s="1">
        <v>42387</v>
      </c>
      <c r="N3989" s="1">
        <v>42753</v>
      </c>
      <c r="O3989" t="s">
        <v>26</v>
      </c>
      <c r="P3989" s="1">
        <v>42564.400393518517</v>
      </c>
      <c r="Q3989" s="1">
        <v>42387</v>
      </c>
    </row>
    <row r="3990" spans="1:17" x14ac:dyDescent="0.25">
      <c r="A3990" t="s">
        <v>1044</v>
      </c>
      <c r="B3990" t="s">
        <v>1045</v>
      </c>
      <c r="C3990">
        <v>2252</v>
      </c>
      <c r="D3990" t="s">
        <v>3182</v>
      </c>
      <c r="E3990" t="s">
        <v>946</v>
      </c>
      <c r="F3990" t="s">
        <v>178</v>
      </c>
      <c r="G3990" t="s">
        <v>3166</v>
      </c>
      <c r="H3990">
        <v>0</v>
      </c>
      <c r="I3990" t="s">
        <v>200</v>
      </c>
      <c r="J3990" t="s">
        <v>27</v>
      </c>
      <c r="K3990">
        <v>31</v>
      </c>
      <c r="L3990" t="s">
        <v>35</v>
      </c>
      <c r="M3990" s="1">
        <v>42387</v>
      </c>
      <c r="N3990" s="1">
        <v>42753</v>
      </c>
      <c r="O3990" t="s">
        <v>26</v>
      </c>
      <c r="P3990" s="1">
        <v>42564.400393518517</v>
      </c>
      <c r="Q3990" s="1">
        <v>42387</v>
      </c>
    </row>
    <row r="3991" spans="1:17" x14ac:dyDescent="0.25">
      <c r="A3991" t="s">
        <v>114</v>
      </c>
      <c r="B3991" t="s">
        <v>115</v>
      </c>
      <c r="C3991">
        <v>2602</v>
      </c>
      <c r="D3991" t="s">
        <v>3183</v>
      </c>
      <c r="E3991" t="s">
        <v>221</v>
      </c>
      <c r="F3991" t="s">
        <v>154</v>
      </c>
      <c r="G3991" t="s">
        <v>240</v>
      </c>
      <c r="H3991">
        <v>0</v>
      </c>
      <c r="I3991" t="s">
        <v>94</v>
      </c>
      <c r="J3991" t="s">
        <v>24</v>
      </c>
      <c r="K3991">
        <v>2553</v>
      </c>
      <c r="L3991" t="s">
        <v>35</v>
      </c>
      <c r="M3991" s="1">
        <v>42683</v>
      </c>
      <c r="N3991" s="1">
        <v>43048</v>
      </c>
      <c r="O3991" t="s">
        <v>88</v>
      </c>
      <c r="P3991" s="1">
        <v>42690.669108796297</v>
      </c>
      <c r="Q3991" s="1">
        <v>42683</v>
      </c>
    </row>
    <row r="3992" spans="1:17" x14ac:dyDescent="0.25">
      <c r="A3992" t="s">
        <v>114</v>
      </c>
      <c r="B3992" t="s">
        <v>115</v>
      </c>
      <c r="C3992">
        <v>2602</v>
      </c>
      <c r="D3992" t="s">
        <v>3183</v>
      </c>
      <c r="E3992" t="s">
        <v>221</v>
      </c>
      <c r="F3992" t="s">
        <v>154</v>
      </c>
      <c r="G3992" t="s">
        <v>240</v>
      </c>
      <c r="H3992">
        <v>0</v>
      </c>
      <c r="I3992" t="s">
        <v>94</v>
      </c>
      <c r="J3992" t="s">
        <v>27</v>
      </c>
      <c r="K3992">
        <v>2553</v>
      </c>
      <c r="L3992" t="s">
        <v>35</v>
      </c>
      <c r="M3992" s="1">
        <v>42683</v>
      </c>
      <c r="N3992" s="1">
        <v>43048</v>
      </c>
      <c r="O3992" t="s">
        <v>88</v>
      </c>
      <c r="P3992" s="1">
        <v>42690.669108796297</v>
      </c>
      <c r="Q3992" s="1">
        <v>42683</v>
      </c>
    </row>
    <row r="3993" spans="1:17" x14ac:dyDescent="0.25">
      <c r="A3993" t="s">
        <v>1044</v>
      </c>
      <c r="B3993" t="s">
        <v>1045</v>
      </c>
      <c r="C3993">
        <v>2252</v>
      </c>
      <c r="D3993" t="s">
        <v>3184</v>
      </c>
      <c r="E3993" t="s">
        <v>1006</v>
      </c>
      <c r="F3993" t="s">
        <v>178</v>
      </c>
      <c r="G3993" t="s">
        <v>1118</v>
      </c>
      <c r="H3993">
        <v>0</v>
      </c>
      <c r="I3993" t="s">
        <v>200</v>
      </c>
      <c r="J3993" t="s">
        <v>24</v>
      </c>
      <c r="K3993">
        <v>1315</v>
      </c>
      <c r="L3993" t="s">
        <v>35</v>
      </c>
      <c r="M3993" s="1">
        <v>42613</v>
      </c>
      <c r="N3993" s="1">
        <v>42978</v>
      </c>
      <c r="O3993" t="s">
        <v>26</v>
      </c>
      <c r="P3993" s="1">
        <v>42614.527939814812</v>
      </c>
      <c r="Q3993" s="1">
        <v>42613</v>
      </c>
    </row>
    <row r="3994" spans="1:17" x14ac:dyDescent="0.25">
      <c r="A3994" t="s">
        <v>1044</v>
      </c>
      <c r="B3994" t="s">
        <v>1045</v>
      </c>
      <c r="C3994">
        <v>2252</v>
      </c>
      <c r="D3994" t="s">
        <v>3184</v>
      </c>
      <c r="E3994" t="s">
        <v>1006</v>
      </c>
      <c r="F3994" t="s">
        <v>178</v>
      </c>
      <c r="G3994" t="s">
        <v>1118</v>
      </c>
      <c r="H3994">
        <v>0</v>
      </c>
      <c r="I3994" t="s">
        <v>200</v>
      </c>
      <c r="J3994" t="s">
        <v>27</v>
      </c>
      <c r="K3994">
        <v>1315</v>
      </c>
      <c r="L3994" t="s">
        <v>35</v>
      </c>
      <c r="M3994" s="1">
        <v>42613</v>
      </c>
      <c r="N3994" s="1">
        <v>42978</v>
      </c>
      <c r="O3994" t="s">
        <v>26</v>
      </c>
      <c r="P3994" s="1">
        <v>42614.527939814812</v>
      </c>
      <c r="Q3994" s="1">
        <v>42613</v>
      </c>
    </row>
    <row r="3995" spans="1:17" x14ac:dyDescent="0.25">
      <c r="A3995" t="s">
        <v>1044</v>
      </c>
      <c r="B3995" t="s">
        <v>1045</v>
      </c>
      <c r="C3995">
        <v>2252</v>
      </c>
      <c r="D3995" t="s">
        <v>3185</v>
      </c>
      <c r="E3995" t="s">
        <v>1006</v>
      </c>
      <c r="F3995" t="s">
        <v>141</v>
      </c>
      <c r="G3995" t="s">
        <v>1118</v>
      </c>
      <c r="H3995">
        <v>0</v>
      </c>
      <c r="I3995" t="s">
        <v>200</v>
      </c>
      <c r="J3995" t="s">
        <v>24</v>
      </c>
      <c r="K3995">
        <v>2669</v>
      </c>
      <c r="L3995" t="s">
        <v>35</v>
      </c>
      <c r="M3995" s="1">
        <v>42600</v>
      </c>
      <c r="N3995" s="1">
        <v>42965</v>
      </c>
      <c r="O3995" t="s">
        <v>26</v>
      </c>
      <c r="P3995" s="1">
        <v>42705.538148148145</v>
      </c>
      <c r="Q3995" s="1">
        <v>42600</v>
      </c>
    </row>
    <row r="3996" spans="1:17" x14ac:dyDescent="0.25">
      <c r="A3996" t="s">
        <v>1044</v>
      </c>
      <c r="B3996" t="s">
        <v>1045</v>
      </c>
      <c r="C3996">
        <v>2252</v>
      </c>
      <c r="D3996" t="s">
        <v>3185</v>
      </c>
      <c r="E3996" t="s">
        <v>1006</v>
      </c>
      <c r="F3996" t="s">
        <v>141</v>
      </c>
      <c r="G3996" t="s">
        <v>1118</v>
      </c>
      <c r="H3996">
        <v>0</v>
      </c>
      <c r="I3996" t="s">
        <v>200</v>
      </c>
      <c r="J3996" t="s">
        <v>27</v>
      </c>
      <c r="K3996">
        <v>2669</v>
      </c>
      <c r="L3996" t="s">
        <v>35</v>
      </c>
      <c r="M3996" s="1">
        <v>42600</v>
      </c>
      <c r="N3996" s="1">
        <v>42965</v>
      </c>
      <c r="O3996" t="s">
        <v>26</v>
      </c>
      <c r="P3996" s="1">
        <v>42705.538148148145</v>
      </c>
      <c r="Q3996" s="1">
        <v>42600</v>
      </c>
    </row>
    <row r="3997" spans="1:17" x14ac:dyDescent="0.25">
      <c r="A3997" t="s">
        <v>1044</v>
      </c>
      <c r="B3997" t="s">
        <v>1045</v>
      </c>
      <c r="C3997">
        <v>2252</v>
      </c>
      <c r="D3997" t="s">
        <v>3186</v>
      </c>
      <c r="E3997" t="s">
        <v>1006</v>
      </c>
      <c r="F3997" t="s">
        <v>178</v>
      </c>
      <c r="G3997" t="s">
        <v>1118</v>
      </c>
      <c r="H3997">
        <v>0</v>
      </c>
      <c r="I3997" t="s">
        <v>200</v>
      </c>
      <c r="J3997" t="s">
        <v>24</v>
      </c>
      <c r="K3997">
        <v>1448</v>
      </c>
      <c r="L3997" t="s">
        <v>35</v>
      </c>
      <c r="M3997" s="1">
        <v>42618</v>
      </c>
      <c r="N3997" s="1">
        <v>42983</v>
      </c>
      <c r="O3997" t="s">
        <v>26</v>
      </c>
      <c r="P3997" s="1">
        <v>42622.61446759259</v>
      </c>
      <c r="Q3997" s="1">
        <v>42618</v>
      </c>
    </row>
    <row r="3998" spans="1:17" x14ac:dyDescent="0.25">
      <c r="A3998" t="s">
        <v>1044</v>
      </c>
      <c r="B3998" t="s">
        <v>1045</v>
      </c>
      <c r="C3998">
        <v>2252</v>
      </c>
      <c r="D3998" t="s">
        <v>3186</v>
      </c>
      <c r="E3998" t="s">
        <v>1006</v>
      </c>
      <c r="F3998" t="s">
        <v>178</v>
      </c>
      <c r="G3998" t="s">
        <v>1118</v>
      </c>
      <c r="H3998">
        <v>0</v>
      </c>
      <c r="I3998" t="s">
        <v>200</v>
      </c>
      <c r="J3998" t="s">
        <v>27</v>
      </c>
      <c r="K3998">
        <v>1448</v>
      </c>
      <c r="L3998" t="s">
        <v>35</v>
      </c>
      <c r="M3998" s="1">
        <v>42618</v>
      </c>
      <c r="N3998" s="1">
        <v>42983</v>
      </c>
      <c r="O3998" t="s">
        <v>26</v>
      </c>
      <c r="P3998" s="1">
        <v>42622.61446759259</v>
      </c>
      <c r="Q3998" s="1">
        <v>42618</v>
      </c>
    </row>
    <row r="3999" spans="1:17" x14ac:dyDescent="0.25">
      <c r="A3999" t="s">
        <v>3187</v>
      </c>
      <c r="B3999" t="s">
        <v>3188</v>
      </c>
      <c r="C3999">
        <v>2749</v>
      </c>
      <c r="D3999" t="s">
        <v>3189</v>
      </c>
      <c r="E3999" t="s">
        <v>221</v>
      </c>
      <c r="F3999" t="s">
        <v>696</v>
      </c>
      <c r="G3999" t="s">
        <v>2899</v>
      </c>
      <c r="H3999">
        <v>1</v>
      </c>
      <c r="I3999" t="s">
        <v>1678</v>
      </c>
      <c r="J3999" t="s">
        <v>36</v>
      </c>
      <c r="K3999">
        <v>33</v>
      </c>
      <c r="L3999" t="s">
        <v>35</v>
      </c>
      <c r="M3999" s="1">
        <v>42556</v>
      </c>
      <c r="N3999" s="1">
        <v>42740</v>
      </c>
      <c r="O3999" t="s">
        <v>26</v>
      </c>
      <c r="P3999" s="1">
        <v>42564.428530092591</v>
      </c>
      <c r="Q3999" s="1">
        <v>42556</v>
      </c>
    </row>
    <row r="4000" spans="1:17" x14ac:dyDescent="0.25">
      <c r="A4000" t="s">
        <v>3190</v>
      </c>
      <c r="B4000" t="s">
        <v>3191</v>
      </c>
      <c r="C4000">
        <v>1741</v>
      </c>
      <c r="D4000" t="s">
        <v>3192</v>
      </c>
      <c r="E4000" t="s">
        <v>1069</v>
      </c>
      <c r="F4000" t="s">
        <v>209</v>
      </c>
      <c r="G4000" t="s">
        <v>1025</v>
      </c>
      <c r="H4000">
        <v>1</v>
      </c>
      <c r="I4000" t="s">
        <v>107</v>
      </c>
      <c r="J4000" t="s">
        <v>36</v>
      </c>
      <c r="K4000">
        <v>994</v>
      </c>
      <c r="L4000" t="s">
        <v>35</v>
      </c>
      <c r="M4000" s="1">
        <v>42577</v>
      </c>
      <c r="N4000" s="1">
        <v>42761</v>
      </c>
      <c r="O4000" t="s">
        <v>26</v>
      </c>
      <c r="P4000" s="1">
        <v>42600.408715277779</v>
      </c>
      <c r="Q4000" s="1">
        <v>42577</v>
      </c>
    </row>
    <row r="4001" spans="1:17" x14ac:dyDescent="0.25">
      <c r="A4001" t="s">
        <v>2689</v>
      </c>
      <c r="B4001" t="s">
        <v>2690</v>
      </c>
      <c r="C4001">
        <v>2743</v>
      </c>
      <c r="D4001" t="s">
        <v>3193</v>
      </c>
      <c r="E4001" t="s">
        <v>1082</v>
      </c>
      <c r="F4001" t="s">
        <v>70</v>
      </c>
      <c r="G4001" t="s">
        <v>647</v>
      </c>
      <c r="H4001">
        <v>0</v>
      </c>
      <c r="I4001" t="s">
        <v>107</v>
      </c>
      <c r="J4001" t="s">
        <v>24</v>
      </c>
      <c r="K4001" t="s">
        <v>99</v>
      </c>
      <c r="L4001" t="s">
        <v>99</v>
      </c>
      <c r="M4001" t="s">
        <v>99</v>
      </c>
      <c r="N4001" t="s">
        <v>99</v>
      </c>
      <c r="O4001" t="s">
        <v>99</v>
      </c>
      <c r="P4001" t="s">
        <v>99</v>
      </c>
      <c r="Q4001" t="s">
        <v>99</v>
      </c>
    </row>
    <row r="4002" spans="1:17" x14ac:dyDescent="0.25">
      <c r="A4002" t="s">
        <v>3194</v>
      </c>
      <c r="B4002" t="s">
        <v>3195</v>
      </c>
      <c r="C4002">
        <v>1597</v>
      </c>
      <c r="D4002" t="s">
        <v>3196</v>
      </c>
      <c r="E4002" t="s">
        <v>1006</v>
      </c>
      <c r="F4002" t="s">
        <v>154</v>
      </c>
      <c r="G4002" t="s">
        <v>206</v>
      </c>
      <c r="H4002">
        <v>0</v>
      </c>
      <c r="I4002" t="s">
        <v>3033</v>
      </c>
      <c r="J4002" t="s">
        <v>24</v>
      </c>
      <c r="K4002">
        <v>1290</v>
      </c>
      <c r="L4002" t="s">
        <v>35</v>
      </c>
      <c r="M4002" s="1">
        <v>42594</v>
      </c>
      <c r="N4002" s="1">
        <v>42959</v>
      </c>
      <c r="O4002" t="s">
        <v>26</v>
      </c>
      <c r="P4002" s="1">
        <v>42613.651944444442</v>
      </c>
      <c r="Q4002" s="1">
        <v>42594</v>
      </c>
    </row>
    <row r="4003" spans="1:17" x14ac:dyDescent="0.25">
      <c r="A4003" t="s">
        <v>3194</v>
      </c>
      <c r="B4003" t="s">
        <v>3195</v>
      </c>
      <c r="C4003">
        <v>1597</v>
      </c>
      <c r="D4003" t="s">
        <v>3196</v>
      </c>
      <c r="E4003" t="s">
        <v>1006</v>
      </c>
      <c r="F4003" t="s">
        <v>154</v>
      </c>
      <c r="G4003" t="s">
        <v>206</v>
      </c>
      <c r="H4003">
        <v>0</v>
      </c>
      <c r="I4003" t="s">
        <v>3033</v>
      </c>
      <c r="J4003" t="s">
        <v>27</v>
      </c>
      <c r="K4003">
        <v>1290</v>
      </c>
      <c r="L4003" t="s">
        <v>35</v>
      </c>
      <c r="M4003" s="1">
        <v>42594</v>
      </c>
      <c r="N4003" s="1">
        <v>42959</v>
      </c>
      <c r="O4003" t="s">
        <v>26</v>
      </c>
      <c r="P4003" s="1">
        <v>42613.651944444442</v>
      </c>
      <c r="Q4003" s="1">
        <v>42594</v>
      </c>
    </row>
    <row r="4004" spans="1:17" x14ac:dyDescent="0.25">
      <c r="A4004" t="s">
        <v>2689</v>
      </c>
      <c r="B4004" t="s">
        <v>2690</v>
      </c>
      <c r="C4004">
        <v>2743</v>
      </c>
      <c r="D4004" t="s">
        <v>3197</v>
      </c>
      <c r="E4004" t="s">
        <v>1082</v>
      </c>
      <c r="F4004" t="s">
        <v>70</v>
      </c>
      <c r="G4004" t="s">
        <v>647</v>
      </c>
      <c r="H4004">
        <v>0</v>
      </c>
      <c r="I4004" t="s">
        <v>107</v>
      </c>
      <c r="J4004" t="s">
        <v>24</v>
      </c>
      <c r="K4004" t="s">
        <v>99</v>
      </c>
      <c r="L4004" t="s">
        <v>99</v>
      </c>
      <c r="M4004" t="s">
        <v>99</v>
      </c>
      <c r="N4004" t="s">
        <v>99</v>
      </c>
      <c r="O4004" t="s">
        <v>99</v>
      </c>
      <c r="P4004" t="s">
        <v>99</v>
      </c>
      <c r="Q4004" t="s">
        <v>99</v>
      </c>
    </row>
    <row r="4005" spans="1:17" x14ac:dyDescent="0.25">
      <c r="A4005" t="s">
        <v>1762</v>
      </c>
      <c r="B4005" t="s">
        <v>1763</v>
      </c>
      <c r="C4005">
        <v>2658</v>
      </c>
      <c r="D4005" t="s">
        <v>3198</v>
      </c>
      <c r="E4005" t="s">
        <v>236</v>
      </c>
      <c r="F4005" t="s">
        <v>154</v>
      </c>
      <c r="G4005" t="s">
        <v>240</v>
      </c>
      <c r="H4005">
        <v>0</v>
      </c>
      <c r="I4005" t="s">
        <v>1765</v>
      </c>
      <c r="J4005" t="s">
        <v>24</v>
      </c>
      <c r="K4005">
        <v>1534</v>
      </c>
      <c r="L4005" t="s">
        <v>35</v>
      </c>
      <c r="M4005" s="1">
        <v>42608</v>
      </c>
      <c r="N4005" s="1">
        <v>42973</v>
      </c>
      <c r="O4005" t="s">
        <v>26</v>
      </c>
      <c r="P4005" s="1">
        <v>42626.513923611114</v>
      </c>
      <c r="Q4005" s="1">
        <v>42608</v>
      </c>
    </row>
    <row r="4006" spans="1:17" x14ac:dyDescent="0.25">
      <c r="A4006" t="s">
        <v>1762</v>
      </c>
      <c r="B4006" t="s">
        <v>1763</v>
      </c>
      <c r="C4006">
        <v>2658</v>
      </c>
      <c r="D4006" t="s">
        <v>3198</v>
      </c>
      <c r="E4006" t="s">
        <v>236</v>
      </c>
      <c r="F4006" t="s">
        <v>154</v>
      </c>
      <c r="G4006" t="s">
        <v>240</v>
      </c>
      <c r="H4006">
        <v>0</v>
      </c>
      <c r="I4006" t="s">
        <v>1765</v>
      </c>
      <c r="J4006" t="s">
        <v>27</v>
      </c>
      <c r="K4006">
        <v>1534</v>
      </c>
      <c r="L4006" t="s">
        <v>35</v>
      </c>
      <c r="M4006" s="1">
        <v>42608</v>
      </c>
      <c r="N4006" s="1">
        <v>42973</v>
      </c>
      <c r="O4006" t="s">
        <v>26</v>
      </c>
      <c r="P4006" s="1">
        <v>42626.513923611114</v>
      </c>
      <c r="Q4006" s="1">
        <v>42608</v>
      </c>
    </row>
    <row r="4007" spans="1:17" x14ac:dyDescent="0.25">
      <c r="A4007" t="s">
        <v>2689</v>
      </c>
      <c r="B4007" t="s">
        <v>2690</v>
      </c>
      <c r="C4007">
        <v>2743</v>
      </c>
      <c r="D4007" t="s">
        <v>3199</v>
      </c>
      <c r="E4007" t="s">
        <v>1082</v>
      </c>
      <c r="F4007" t="s">
        <v>70</v>
      </c>
      <c r="G4007" t="s">
        <v>647</v>
      </c>
      <c r="H4007">
        <v>0</v>
      </c>
      <c r="I4007" t="s">
        <v>107</v>
      </c>
      <c r="J4007" t="s">
        <v>24</v>
      </c>
      <c r="K4007" t="s">
        <v>99</v>
      </c>
      <c r="L4007" t="s">
        <v>99</v>
      </c>
      <c r="M4007" t="s">
        <v>99</v>
      </c>
      <c r="N4007" t="s">
        <v>99</v>
      </c>
      <c r="O4007" t="s">
        <v>99</v>
      </c>
      <c r="P4007" t="s">
        <v>99</v>
      </c>
      <c r="Q4007" t="s">
        <v>99</v>
      </c>
    </row>
    <row r="4008" spans="1:17" x14ac:dyDescent="0.25">
      <c r="A4008" t="s">
        <v>1275</v>
      </c>
      <c r="B4008" t="s">
        <v>1276</v>
      </c>
      <c r="C4008">
        <v>1094</v>
      </c>
      <c r="D4008" t="s">
        <v>3200</v>
      </c>
      <c r="E4008" t="s">
        <v>1069</v>
      </c>
      <c r="F4008" t="s">
        <v>70</v>
      </c>
      <c r="G4008" t="s">
        <v>245</v>
      </c>
      <c r="H4008">
        <v>1</v>
      </c>
      <c r="I4008" t="s">
        <v>1279</v>
      </c>
      <c r="J4008" t="s">
        <v>24</v>
      </c>
      <c r="K4008">
        <v>292</v>
      </c>
      <c r="L4008" t="s">
        <v>35</v>
      </c>
      <c r="M4008" s="1">
        <v>42569</v>
      </c>
      <c r="N4008" s="1">
        <v>42753</v>
      </c>
      <c r="O4008" t="s">
        <v>26</v>
      </c>
      <c r="P4008" s="1">
        <v>42583.468599537038</v>
      </c>
      <c r="Q4008" s="1">
        <v>42569</v>
      </c>
    </row>
    <row r="4009" spans="1:17" x14ac:dyDescent="0.25">
      <c r="A4009" t="s">
        <v>1275</v>
      </c>
      <c r="B4009" t="s">
        <v>1276</v>
      </c>
      <c r="C4009">
        <v>1094</v>
      </c>
      <c r="D4009" t="s">
        <v>3200</v>
      </c>
      <c r="E4009" t="s">
        <v>1069</v>
      </c>
      <c r="F4009" t="s">
        <v>70</v>
      </c>
      <c r="G4009" t="s">
        <v>245</v>
      </c>
      <c r="H4009">
        <v>1</v>
      </c>
      <c r="I4009" t="s">
        <v>1279</v>
      </c>
      <c r="J4009" t="s">
        <v>27</v>
      </c>
      <c r="K4009">
        <v>292</v>
      </c>
      <c r="L4009" t="s">
        <v>35</v>
      </c>
      <c r="M4009" s="1">
        <v>42569</v>
      </c>
      <c r="N4009" s="1">
        <v>42753</v>
      </c>
      <c r="O4009" t="s">
        <v>26</v>
      </c>
      <c r="P4009" s="1">
        <v>42583.468599537038</v>
      </c>
      <c r="Q4009" s="1">
        <v>42569</v>
      </c>
    </row>
    <row r="4010" spans="1:17" x14ac:dyDescent="0.25">
      <c r="A4010" t="s">
        <v>1275</v>
      </c>
      <c r="B4010" t="s">
        <v>1276</v>
      </c>
      <c r="C4010">
        <v>1094</v>
      </c>
      <c r="D4010" t="s">
        <v>3200</v>
      </c>
      <c r="E4010" t="s">
        <v>1069</v>
      </c>
      <c r="F4010" t="s">
        <v>70</v>
      </c>
      <c r="G4010" t="s">
        <v>245</v>
      </c>
      <c r="H4010">
        <v>1</v>
      </c>
      <c r="I4010" t="s">
        <v>1279</v>
      </c>
      <c r="J4010" t="s">
        <v>36</v>
      </c>
      <c r="K4010">
        <v>292</v>
      </c>
      <c r="L4010" t="s">
        <v>35</v>
      </c>
      <c r="M4010" s="1">
        <v>42569</v>
      </c>
      <c r="N4010" s="1">
        <v>42753</v>
      </c>
      <c r="O4010" t="s">
        <v>26</v>
      </c>
      <c r="P4010" s="1">
        <v>42583.468599537038</v>
      </c>
      <c r="Q4010" s="1">
        <v>42569</v>
      </c>
    </row>
    <row r="4011" spans="1:17" x14ac:dyDescent="0.25">
      <c r="A4011" t="s">
        <v>706</v>
      </c>
      <c r="B4011" t="s">
        <v>707</v>
      </c>
      <c r="C4011">
        <v>2470</v>
      </c>
      <c r="D4011" t="s">
        <v>3201</v>
      </c>
      <c r="E4011" t="s">
        <v>1006</v>
      </c>
      <c r="F4011" t="s">
        <v>154</v>
      </c>
      <c r="G4011" t="s">
        <v>206</v>
      </c>
      <c r="H4011">
        <v>0</v>
      </c>
      <c r="I4011" t="s">
        <v>136</v>
      </c>
      <c r="J4011" t="s">
        <v>24</v>
      </c>
      <c r="K4011">
        <v>316</v>
      </c>
      <c r="L4011" t="s">
        <v>25</v>
      </c>
      <c r="M4011" s="1">
        <v>42513</v>
      </c>
      <c r="N4011" s="1">
        <v>42697</v>
      </c>
      <c r="O4011" t="s">
        <v>26</v>
      </c>
      <c r="P4011" s="1">
        <v>42583.655231481483</v>
      </c>
      <c r="Q4011" s="1">
        <v>42513</v>
      </c>
    </row>
    <row r="4012" spans="1:17" x14ac:dyDescent="0.25">
      <c r="A4012" t="s">
        <v>706</v>
      </c>
      <c r="B4012" t="s">
        <v>707</v>
      </c>
      <c r="C4012">
        <v>2470</v>
      </c>
      <c r="D4012" t="s">
        <v>3201</v>
      </c>
      <c r="E4012" t="s">
        <v>1006</v>
      </c>
      <c r="F4012" t="s">
        <v>154</v>
      </c>
      <c r="G4012" t="s">
        <v>206</v>
      </c>
      <c r="H4012">
        <v>0</v>
      </c>
      <c r="I4012" t="s">
        <v>136</v>
      </c>
      <c r="J4012" t="s">
        <v>27</v>
      </c>
      <c r="K4012">
        <v>316</v>
      </c>
      <c r="L4012" t="s">
        <v>25</v>
      </c>
      <c r="M4012" s="1">
        <v>42513</v>
      </c>
      <c r="N4012" s="1">
        <v>42697</v>
      </c>
      <c r="O4012" t="s">
        <v>26</v>
      </c>
      <c r="P4012" s="1">
        <v>42583.655231481483</v>
      </c>
      <c r="Q4012" s="1">
        <v>42513</v>
      </c>
    </row>
    <row r="4013" spans="1:17" x14ac:dyDescent="0.25">
      <c r="A4013" t="s">
        <v>706</v>
      </c>
      <c r="B4013" t="s">
        <v>707</v>
      </c>
      <c r="C4013">
        <v>2470</v>
      </c>
      <c r="D4013" t="s">
        <v>3201</v>
      </c>
      <c r="E4013" t="s">
        <v>1006</v>
      </c>
      <c r="F4013" t="s">
        <v>154</v>
      </c>
      <c r="G4013" t="s">
        <v>206</v>
      </c>
      <c r="H4013">
        <v>0</v>
      </c>
      <c r="I4013" t="s">
        <v>136</v>
      </c>
      <c r="J4013" t="s">
        <v>24</v>
      </c>
      <c r="K4013">
        <v>2630</v>
      </c>
      <c r="L4013" t="s">
        <v>35</v>
      </c>
      <c r="M4013" s="1">
        <v>42700</v>
      </c>
      <c r="N4013" s="1">
        <v>43065</v>
      </c>
      <c r="O4013" t="s">
        <v>26</v>
      </c>
      <c r="P4013" s="1">
        <v>42700.410624999997</v>
      </c>
      <c r="Q4013" s="1">
        <v>42700</v>
      </c>
    </row>
    <row r="4014" spans="1:17" x14ac:dyDescent="0.25">
      <c r="A4014" t="s">
        <v>706</v>
      </c>
      <c r="B4014" t="s">
        <v>707</v>
      </c>
      <c r="C4014">
        <v>2470</v>
      </c>
      <c r="D4014" t="s">
        <v>3201</v>
      </c>
      <c r="E4014" t="s">
        <v>1006</v>
      </c>
      <c r="F4014" t="s">
        <v>154</v>
      </c>
      <c r="G4014" t="s">
        <v>206</v>
      </c>
      <c r="H4014">
        <v>0</v>
      </c>
      <c r="I4014" t="s">
        <v>136</v>
      </c>
      <c r="J4014" t="s">
        <v>27</v>
      </c>
      <c r="K4014">
        <v>2630</v>
      </c>
      <c r="L4014" t="s">
        <v>35</v>
      </c>
      <c r="M4014" s="1">
        <v>42700</v>
      </c>
      <c r="N4014" s="1">
        <v>43065</v>
      </c>
      <c r="O4014" t="s">
        <v>26</v>
      </c>
      <c r="P4014" s="1">
        <v>42700.410624999997</v>
      </c>
      <c r="Q4014" s="1">
        <v>42700</v>
      </c>
    </row>
    <row r="4015" spans="1:17" x14ac:dyDescent="0.25">
      <c r="A4015" t="s">
        <v>1762</v>
      </c>
      <c r="B4015" t="s">
        <v>1763</v>
      </c>
      <c r="C4015">
        <v>2658</v>
      </c>
      <c r="D4015" t="s">
        <v>3202</v>
      </c>
      <c r="E4015" t="s">
        <v>236</v>
      </c>
      <c r="F4015" t="s">
        <v>154</v>
      </c>
      <c r="G4015" t="s">
        <v>240</v>
      </c>
      <c r="H4015">
        <v>0</v>
      </c>
      <c r="I4015" t="s">
        <v>1765</v>
      </c>
      <c r="J4015" t="s">
        <v>24</v>
      </c>
      <c r="K4015">
        <v>1970</v>
      </c>
      <c r="L4015" t="s">
        <v>25</v>
      </c>
      <c r="M4015" s="1">
        <v>42321</v>
      </c>
      <c r="N4015" s="1">
        <v>42687</v>
      </c>
      <c r="O4015" t="s">
        <v>26</v>
      </c>
      <c r="P4015" s="1">
        <v>42639.667824074073</v>
      </c>
      <c r="Q4015" s="1">
        <v>42321</v>
      </c>
    </row>
    <row r="4016" spans="1:17" x14ac:dyDescent="0.25">
      <c r="A4016" t="s">
        <v>1762</v>
      </c>
      <c r="B4016" t="s">
        <v>1763</v>
      </c>
      <c r="C4016">
        <v>2658</v>
      </c>
      <c r="D4016" t="s">
        <v>3202</v>
      </c>
      <c r="E4016" t="s">
        <v>236</v>
      </c>
      <c r="F4016" t="s">
        <v>154</v>
      </c>
      <c r="G4016" t="s">
        <v>240</v>
      </c>
      <c r="H4016">
        <v>0</v>
      </c>
      <c r="I4016" t="s">
        <v>1765</v>
      </c>
      <c r="J4016" t="s">
        <v>27</v>
      </c>
      <c r="K4016">
        <v>1970</v>
      </c>
      <c r="L4016" t="s">
        <v>25</v>
      </c>
      <c r="M4016" s="1">
        <v>42321</v>
      </c>
      <c r="N4016" s="1">
        <v>42687</v>
      </c>
      <c r="O4016" t="s">
        <v>26</v>
      </c>
      <c r="P4016" s="1">
        <v>42639.667824074073</v>
      </c>
      <c r="Q4016" s="1">
        <v>42321</v>
      </c>
    </row>
    <row r="4017" spans="1:17" x14ac:dyDescent="0.25">
      <c r="A4017" t="s">
        <v>3203</v>
      </c>
      <c r="B4017" t="s">
        <v>3204</v>
      </c>
      <c r="C4017" t="s">
        <v>99</v>
      </c>
      <c r="D4017" t="s">
        <v>3205</v>
      </c>
      <c r="E4017" t="s">
        <v>1006</v>
      </c>
      <c r="F4017" t="s">
        <v>154</v>
      </c>
      <c r="G4017" t="s">
        <v>206</v>
      </c>
      <c r="H4017">
        <v>1</v>
      </c>
      <c r="I4017" t="s">
        <v>225</v>
      </c>
      <c r="J4017" t="s">
        <v>36</v>
      </c>
      <c r="K4017">
        <v>180</v>
      </c>
      <c r="L4017" t="s">
        <v>35</v>
      </c>
      <c r="M4017" s="1">
        <v>42578</v>
      </c>
      <c r="N4017" s="1">
        <v>42762</v>
      </c>
      <c r="O4017" t="s">
        <v>26</v>
      </c>
      <c r="P4017" s="1">
        <v>42577.50712962963</v>
      </c>
      <c r="Q4017" s="1">
        <v>42578</v>
      </c>
    </row>
    <row r="4018" spans="1:17" x14ac:dyDescent="0.25">
      <c r="A4018" t="s">
        <v>3203</v>
      </c>
      <c r="B4018" t="s">
        <v>3204</v>
      </c>
      <c r="C4018" t="s">
        <v>99</v>
      </c>
      <c r="D4018" t="s">
        <v>3205</v>
      </c>
      <c r="E4018" t="s">
        <v>1006</v>
      </c>
      <c r="F4018" t="s">
        <v>154</v>
      </c>
      <c r="G4018" t="s">
        <v>206</v>
      </c>
      <c r="H4018">
        <v>1</v>
      </c>
      <c r="I4018" t="s">
        <v>225</v>
      </c>
      <c r="J4018" t="s">
        <v>24</v>
      </c>
      <c r="K4018">
        <v>180</v>
      </c>
      <c r="L4018" t="s">
        <v>35</v>
      </c>
      <c r="M4018" s="1">
        <v>42578</v>
      </c>
      <c r="N4018" s="1">
        <v>42762</v>
      </c>
      <c r="O4018" t="s">
        <v>26</v>
      </c>
      <c r="P4018" s="1">
        <v>42577.50712962963</v>
      </c>
      <c r="Q4018" s="1">
        <v>42578</v>
      </c>
    </row>
    <row r="4019" spans="1:17" x14ac:dyDescent="0.25">
      <c r="A4019" t="s">
        <v>3203</v>
      </c>
      <c r="B4019" t="s">
        <v>3204</v>
      </c>
      <c r="C4019" t="s">
        <v>99</v>
      </c>
      <c r="D4019" t="s">
        <v>3205</v>
      </c>
      <c r="E4019" t="s">
        <v>1006</v>
      </c>
      <c r="F4019" t="s">
        <v>154</v>
      </c>
      <c r="G4019" t="s">
        <v>206</v>
      </c>
      <c r="H4019">
        <v>1</v>
      </c>
      <c r="I4019" t="s">
        <v>225</v>
      </c>
      <c r="J4019" t="s">
        <v>27</v>
      </c>
      <c r="K4019">
        <v>180</v>
      </c>
      <c r="L4019" t="s">
        <v>35</v>
      </c>
      <c r="M4019" s="1">
        <v>42578</v>
      </c>
      <c r="N4019" s="1">
        <v>42762</v>
      </c>
      <c r="O4019" t="s">
        <v>26</v>
      </c>
      <c r="P4019" s="1">
        <v>42577.50712962963</v>
      </c>
      <c r="Q4019" s="1">
        <v>42578</v>
      </c>
    </row>
    <row r="4020" spans="1:17" x14ac:dyDescent="0.25">
      <c r="A4020" t="s">
        <v>664</v>
      </c>
      <c r="B4020" t="s">
        <v>665</v>
      </c>
      <c r="C4020">
        <v>2150</v>
      </c>
      <c r="D4020" t="s">
        <v>3206</v>
      </c>
      <c r="E4020" t="s">
        <v>946</v>
      </c>
      <c r="F4020" t="s">
        <v>70</v>
      </c>
      <c r="G4020" t="s">
        <v>836</v>
      </c>
      <c r="H4020">
        <v>0</v>
      </c>
      <c r="I4020" t="s">
        <v>667</v>
      </c>
      <c r="J4020" t="s">
        <v>24</v>
      </c>
      <c r="K4020">
        <v>1819</v>
      </c>
      <c r="L4020" t="s">
        <v>35</v>
      </c>
      <c r="M4020" s="1">
        <v>42416</v>
      </c>
      <c r="N4020" s="1">
        <v>42782</v>
      </c>
      <c r="O4020" t="s">
        <v>26</v>
      </c>
      <c r="P4020" s="1">
        <v>42635.634363425925</v>
      </c>
      <c r="Q4020" s="1">
        <v>42416</v>
      </c>
    </row>
    <row r="4021" spans="1:17" x14ac:dyDescent="0.25">
      <c r="A4021" t="s">
        <v>664</v>
      </c>
      <c r="B4021" t="s">
        <v>665</v>
      </c>
      <c r="C4021">
        <v>2150</v>
      </c>
      <c r="D4021" t="s">
        <v>3206</v>
      </c>
      <c r="E4021" t="s">
        <v>946</v>
      </c>
      <c r="F4021" t="s">
        <v>70</v>
      </c>
      <c r="G4021" t="s">
        <v>836</v>
      </c>
      <c r="H4021">
        <v>0</v>
      </c>
      <c r="I4021" t="s">
        <v>667</v>
      </c>
      <c r="J4021" t="s">
        <v>27</v>
      </c>
      <c r="K4021">
        <v>1819</v>
      </c>
      <c r="L4021" t="s">
        <v>35</v>
      </c>
      <c r="M4021" s="1">
        <v>42416</v>
      </c>
      <c r="N4021" s="1">
        <v>42782</v>
      </c>
      <c r="O4021" t="s">
        <v>26</v>
      </c>
      <c r="P4021" s="1">
        <v>42635.634363425925</v>
      </c>
      <c r="Q4021" s="1">
        <v>42416</v>
      </c>
    </row>
    <row r="4022" spans="1:17" x14ac:dyDescent="0.25">
      <c r="A4022" t="s">
        <v>355</v>
      </c>
      <c r="B4022" t="s">
        <v>356</v>
      </c>
      <c r="C4022">
        <v>1384</v>
      </c>
      <c r="D4022" t="s">
        <v>3207</v>
      </c>
      <c r="E4022" t="s">
        <v>1006</v>
      </c>
      <c r="F4022" t="s">
        <v>154</v>
      </c>
      <c r="G4022" t="s">
        <v>206</v>
      </c>
      <c r="H4022">
        <v>0</v>
      </c>
      <c r="I4022" t="s">
        <v>107</v>
      </c>
      <c r="J4022" t="s">
        <v>27</v>
      </c>
      <c r="K4022">
        <v>743</v>
      </c>
      <c r="L4022" t="s">
        <v>35</v>
      </c>
      <c r="M4022" s="1">
        <v>42373</v>
      </c>
      <c r="N4022" s="1">
        <v>42739</v>
      </c>
      <c r="O4022" t="s">
        <v>88</v>
      </c>
      <c r="P4022" s="1">
        <v>42592.396423611113</v>
      </c>
      <c r="Q4022" s="1">
        <v>42373</v>
      </c>
    </row>
    <row r="4023" spans="1:17" x14ac:dyDescent="0.25">
      <c r="A4023" t="s">
        <v>355</v>
      </c>
      <c r="B4023" t="s">
        <v>356</v>
      </c>
      <c r="C4023">
        <v>1384</v>
      </c>
      <c r="D4023" t="s">
        <v>3207</v>
      </c>
      <c r="E4023" t="s">
        <v>1006</v>
      </c>
      <c r="F4023" t="s">
        <v>154</v>
      </c>
      <c r="G4023" t="s">
        <v>206</v>
      </c>
      <c r="H4023">
        <v>0</v>
      </c>
      <c r="I4023" t="s">
        <v>107</v>
      </c>
      <c r="J4023" t="s">
        <v>24</v>
      </c>
      <c r="K4023">
        <v>743</v>
      </c>
      <c r="L4023" t="s">
        <v>35</v>
      </c>
      <c r="M4023" s="1">
        <v>42373</v>
      </c>
      <c r="N4023" s="1">
        <v>42739</v>
      </c>
      <c r="O4023" t="s">
        <v>88</v>
      </c>
      <c r="P4023" s="1">
        <v>42592.396423611113</v>
      </c>
      <c r="Q4023" s="1">
        <v>42373</v>
      </c>
    </row>
    <row r="4024" spans="1:17" x14ac:dyDescent="0.25">
      <c r="A4024" t="s">
        <v>943</v>
      </c>
      <c r="B4024" t="s">
        <v>944</v>
      </c>
      <c r="C4024">
        <v>1409</v>
      </c>
      <c r="D4024" t="s">
        <v>3208</v>
      </c>
      <c r="E4024" t="s">
        <v>1006</v>
      </c>
      <c r="F4024" t="s">
        <v>154</v>
      </c>
      <c r="G4024" t="s">
        <v>206</v>
      </c>
      <c r="H4024">
        <v>0</v>
      </c>
      <c r="I4024" t="s">
        <v>854</v>
      </c>
      <c r="J4024" t="s">
        <v>27</v>
      </c>
      <c r="K4024">
        <v>138</v>
      </c>
      <c r="L4024" t="s">
        <v>101</v>
      </c>
      <c r="M4024" s="1">
        <v>42312</v>
      </c>
      <c r="N4024" s="1">
        <v>42678</v>
      </c>
      <c r="O4024" t="s">
        <v>26</v>
      </c>
      <c r="P4024" s="1">
        <v>42571.664664351854</v>
      </c>
      <c r="Q4024" s="1">
        <v>42312</v>
      </c>
    </row>
    <row r="4025" spans="1:17" x14ac:dyDescent="0.25">
      <c r="A4025" t="s">
        <v>943</v>
      </c>
      <c r="B4025" t="s">
        <v>944</v>
      </c>
      <c r="C4025">
        <v>1409</v>
      </c>
      <c r="D4025" t="s">
        <v>3208</v>
      </c>
      <c r="E4025" t="s">
        <v>1006</v>
      </c>
      <c r="F4025" t="s">
        <v>154</v>
      </c>
      <c r="G4025" t="s">
        <v>206</v>
      </c>
      <c r="H4025">
        <v>0</v>
      </c>
      <c r="I4025" t="s">
        <v>854</v>
      </c>
      <c r="J4025" t="s">
        <v>24</v>
      </c>
      <c r="K4025">
        <v>138</v>
      </c>
      <c r="L4025" t="s">
        <v>101</v>
      </c>
      <c r="M4025" s="1">
        <v>42312</v>
      </c>
      <c r="N4025" s="1">
        <v>42678</v>
      </c>
      <c r="O4025" t="s">
        <v>26</v>
      </c>
      <c r="P4025" s="1">
        <v>42571.664664351854</v>
      </c>
      <c r="Q4025" s="1">
        <v>42312</v>
      </c>
    </row>
    <row r="4026" spans="1:17" x14ac:dyDescent="0.25">
      <c r="A4026" t="s">
        <v>943</v>
      </c>
      <c r="B4026" t="s">
        <v>944</v>
      </c>
      <c r="C4026">
        <v>1409</v>
      </c>
      <c r="D4026" t="s">
        <v>3208</v>
      </c>
      <c r="E4026" t="s">
        <v>1006</v>
      </c>
      <c r="F4026" t="s">
        <v>154</v>
      </c>
      <c r="G4026" t="s">
        <v>206</v>
      </c>
      <c r="H4026">
        <v>0</v>
      </c>
      <c r="I4026" t="s">
        <v>854</v>
      </c>
      <c r="J4026" t="s">
        <v>24</v>
      </c>
      <c r="K4026">
        <v>2490</v>
      </c>
      <c r="L4026" t="s">
        <v>35</v>
      </c>
      <c r="M4026" s="1">
        <v>42677</v>
      </c>
      <c r="N4026" s="1">
        <v>43042</v>
      </c>
      <c r="O4026" t="s">
        <v>26</v>
      </c>
      <c r="P4026" s="1">
        <v>42678.66202546296</v>
      </c>
      <c r="Q4026" s="1">
        <v>42677</v>
      </c>
    </row>
    <row r="4027" spans="1:17" x14ac:dyDescent="0.25">
      <c r="A4027" t="s">
        <v>943</v>
      </c>
      <c r="B4027" t="s">
        <v>944</v>
      </c>
      <c r="C4027">
        <v>1409</v>
      </c>
      <c r="D4027" t="s">
        <v>3208</v>
      </c>
      <c r="E4027" t="s">
        <v>1006</v>
      </c>
      <c r="F4027" t="s">
        <v>154</v>
      </c>
      <c r="G4027" t="s">
        <v>206</v>
      </c>
      <c r="H4027">
        <v>0</v>
      </c>
      <c r="I4027" t="s">
        <v>854</v>
      </c>
      <c r="J4027" t="s">
        <v>27</v>
      </c>
      <c r="K4027">
        <v>2490</v>
      </c>
      <c r="L4027" t="s">
        <v>35</v>
      </c>
      <c r="M4027" s="1">
        <v>42677</v>
      </c>
      <c r="N4027" s="1">
        <v>43042</v>
      </c>
      <c r="O4027" t="s">
        <v>26</v>
      </c>
      <c r="P4027" s="1">
        <v>42678.66202546296</v>
      </c>
      <c r="Q4027" s="1">
        <v>42677</v>
      </c>
    </row>
    <row r="4028" spans="1:17" x14ac:dyDescent="0.25">
      <c r="A4028" t="s">
        <v>114</v>
      </c>
      <c r="B4028" t="s">
        <v>115</v>
      </c>
      <c r="C4028">
        <v>2602</v>
      </c>
      <c r="D4028" t="s">
        <v>3209</v>
      </c>
      <c r="E4028" t="s">
        <v>1069</v>
      </c>
      <c r="F4028" t="s">
        <v>154</v>
      </c>
      <c r="G4028" t="s">
        <v>206</v>
      </c>
      <c r="H4028">
        <v>0</v>
      </c>
      <c r="I4028" t="s">
        <v>65</v>
      </c>
      <c r="J4028" t="s">
        <v>24</v>
      </c>
      <c r="K4028">
        <v>2104</v>
      </c>
      <c r="L4028" t="s">
        <v>25</v>
      </c>
      <c r="M4028" s="1">
        <v>42341</v>
      </c>
      <c r="N4028" s="1">
        <v>42707</v>
      </c>
      <c r="O4028" t="s">
        <v>88</v>
      </c>
      <c r="P4028" s="1">
        <v>42641.491215277776</v>
      </c>
      <c r="Q4028" s="1">
        <v>42341</v>
      </c>
    </row>
    <row r="4029" spans="1:17" x14ac:dyDescent="0.25">
      <c r="A4029" t="s">
        <v>114</v>
      </c>
      <c r="B4029" t="s">
        <v>115</v>
      </c>
      <c r="C4029">
        <v>2602</v>
      </c>
      <c r="D4029" t="s">
        <v>3209</v>
      </c>
      <c r="E4029" t="s">
        <v>1069</v>
      </c>
      <c r="F4029" t="s">
        <v>154</v>
      </c>
      <c r="G4029" t="s">
        <v>206</v>
      </c>
      <c r="H4029">
        <v>0</v>
      </c>
      <c r="I4029" t="s">
        <v>65</v>
      </c>
      <c r="J4029" t="s">
        <v>27</v>
      </c>
      <c r="K4029">
        <v>2104</v>
      </c>
      <c r="L4029" t="s">
        <v>25</v>
      </c>
      <c r="M4029" s="1">
        <v>42341</v>
      </c>
      <c r="N4029" s="1">
        <v>42707</v>
      </c>
      <c r="O4029" t="s">
        <v>88</v>
      </c>
      <c r="P4029" s="1">
        <v>42641.491215277776</v>
      </c>
      <c r="Q4029" s="1">
        <v>42341</v>
      </c>
    </row>
    <row r="4030" spans="1:17" x14ac:dyDescent="0.25">
      <c r="A4030" t="s">
        <v>61</v>
      </c>
      <c r="B4030" t="s">
        <v>62</v>
      </c>
      <c r="C4030">
        <v>1861</v>
      </c>
      <c r="D4030" t="s">
        <v>3210</v>
      </c>
      <c r="E4030" t="s">
        <v>1006</v>
      </c>
      <c r="F4030" t="s">
        <v>154</v>
      </c>
      <c r="G4030" t="s">
        <v>206</v>
      </c>
      <c r="H4030">
        <v>0</v>
      </c>
      <c r="I4030" t="s">
        <v>65</v>
      </c>
      <c r="J4030" t="s">
        <v>24</v>
      </c>
      <c r="K4030">
        <v>1510</v>
      </c>
      <c r="L4030" t="s">
        <v>101</v>
      </c>
      <c r="M4030" s="1">
        <v>42326</v>
      </c>
      <c r="N4030" s="1">
        <v>42692</v>
      </c>
      <c r="O4030" t="s">
        <v>26</v>
      </c>
      <c r="P4030" s="1">
        <v>42626.398715277777</v>
      </c>
      <c r="Q4030" s="1">
        <v>42326</v>
      </c>
    </row>
    <row r="4031" spans="1:17" x14ac:dyDescent="0.25">
      <c r="A4031" t="s">
        <v>61</v>
      </c>
      <c r="B4031" t="s">
        <v>62</v>
      </c>
      <c r="C4031">
        <v>1861</v>
      </c>
      <c r="D4031" t="s">
        <v>3210</v>
      </c>
      <c r="E4031" t="s">
        <v>1006</v>
      </c>
      <c r="F4031" t="s">
        <v>154</v>
      </c>
      <c r="G4031" t="s">
        <v>206</v>
      </c>
      <c r="H4031">
        <v>0</v>
      </c>
      <c r="I4031" t="s">
        <v>65</v>
      </c>
      <c r="J4031" t="s">
        <v>24</v>
      </c>
      <c r="K4031">
        <v>2506</v>
      </c>
      <c r="L4031" t="s">
        <v>35</v>
      </c>
      <c r="M4031" s="1">
        <v>42674</v>
      </c>
      <c r="N4031" s="1">
        <v>43039</v>
      </c>
      <c r="O4031" t="s">
        <v>26</v>
      </c>
      <c r="P4031" s="1">
        <v>42682.683067129627</v>
      </c>
      <c r="Q4031" s="1">
        <v>42674</v>
      </c>
    </row>
    <row r="4032" spans="1:17" x14ac:dyDescent="0.25">
      <c r="A4032" t="s">
        <v>3211</v>
      </c>
      <c r="B4032" t="s">
        <v>3212</v>
      </c>
      <c r="C4032">
        <v>2521</v>
      </c>
      <c r="D4032" t="s">
        <v>3213</v>
      </c>
      <c r="E4032" t="s">
        <v>1069</v>
      </c>
      <c r="F4032" t="s">
        <v>52</v>
      </c>
      <c r="G4032" t="s">
        <v>1070</v>
      </c>
      <c r="H4032">
        <v>0</v>
      </c>
      <c r="I4032" t="s">
        <v>320</v>
      </c>
      <c r="J4032" t="s">
        <v>24</v>
      </c>
      <c r="K4032">
        <v>2001</v>
      </c>
      <c r="L4032" t="s">
        <v>35</v>
      </c>
      <c r="M4032" s="1">
        <v>42536</v>
      </c>
      <c r="N4032" s="1">
        <v>42901</v>
      </c>
      <c r="O4032" t="s">
        <v>26</v>
      </c>
      <c r="P4032" s="1">
        <v>42640.377569444441</v>
      </c>
      <c r="Q4032" s="1">
        <v>42536</v>
      </c>
    </row>
    <row r="4033" spans="1:17" x14ac:dyDescent="0.25">
      <c r="A4033" t="s">
        <v>3211</v>
      </c>
      <c r="B4033" t="s">
        <v>3212</v>
      </c>
      <c r="C4033">
        <v>2521</v>
      </c>
      <c r="D4033" t="s">
        <v>3213</v>
      </c>
      <c r="E4033" t="s">
        <v>1069</v>
      </c>
      <c r="F4033" t="s">
        <v>52</v>
      </c>
      <c r="G4033" t="s">
        <v>1070</v>
      </c>
      <c r="H4033">
        <v>0</v>
      </c>
      <c r="I4033" t="s">
        <v>320</v>
      </c>
      <c r="J4033" t="s">
        <v>27</v>
      </c>
      <c r="K4033">
        <v>2001</v>
      </c>
      <c r="L4033" t="s">
        <v>35</v>
      </c>
      <c r="M4033" s="1">
        <v>42536</v>
      </c>
      <c r="N4033" s="1">
        <v>42901</v>
      </c>
      <c r="O4033" t="s">
        <v>26</v>
      </c>
      <c r="P4033" s="1">
        <v>42640.377569444441</v>
      </c>
      <c r="Q4033" s="1">
        <v>42536</v>
      </c>
    </row>
    <row r="4034" spans="1:17" x14ac:dyDescent="0.25">
      <c r="A4034" t="s">
        <v>89</v>
      </c>
      <c r="B4034" t="s">
        <v>90</v>
      </c>
      <c r="C4034">
        <v>2228</v>
      </c>
      <c r="D4034" t="s">
        <v>3214</v>
      </c>
      <c r="E4034" t="s">
        <v>1006</v>
      </c>
      <c r="F4034" t="s">
        <v>1402</v>
      </c>
      <c r="G4034" t="s">
        <v>2820</v>
      </c>
      <c r="H4034">
        <v>0</v>
      </c>
      <c r="I4034" t="s">
        <v>3215</v>
      </c>
      <c r="J4034" t="s">
        <v>24</v>
      </c>
      <c r="K4034">
        <v>1042</v>
      </c>
      <c r="L4034" t="s">
        <v>35</v>
      </c>
      <c r="M4034" s="1">
        <v>42496</v>
      </c>
      <c r="N4034" s="1">
        <v>42861</v>
      </c>
      <c r="O4034" t="s">
        <v>88</v>
      </c>
      <c r="P4034" s="1">
        <v>42604.366990740738</v>
      </c>
      <c r="Q4034" s="1">
        <v>42496</v>
      </c>
    </row>
    <row r="4035" spans="1:17" x14ac:dyDescent="0.25">
      <c r="A4035" t="s">
        <v>89</v>
      </c>
      <c r="B4035" t="s">
        <v>90</v>
      </c>
      <c r="C4035">
        <v>2228</v>
      </c>
      <c r="D4035" t="s">
        <v>3214</v>
      </c>
      <c r="E4035" t="s">
        <v>1006</v>
      </c>
      <c r="F4035" t="s">
        <v>1402</v>
      </c>
      <c r="G4035" t="s">
        <v>2820</v>
      </c>
      <c r="H4035">
        <v>0</v>
      </c>
      <c r="I4035" t="s">
        <v>3215</v>
      </c>
      <c r="J4035" t="s">
        <v>27</v>
      </c>
      <c r="K4035">
        <v>1042</v>
      </c>
      <c r="L4035" t="s">
        <v>35</v>
      </c>
      <c r="M4035" s="1">
        <v>42496</v>
      </c>
      <c r="N4035" s="1">
        <v>42861</v>
      </c>
      <c r="O4035" t="s">
        <v>88</v>
      </c>
      <c r="P4035" s="1">
        <v>42604.366990740738</v>
      </c>
      <c r="Q4035" s="1">
        <v>42496</v>
      </c>
    </row>
    <row r="4036" spans="1:17" x14ac:dyDescent="0.25">
      <c r="A4036" t="s">
        <v>1044</v>
      </c>
      <c r="B4036" t="s">
        <v>1045</v>
      </c>
      <c r="C4036">
        <v>2252</v>
      </c>
      <c r="D4036" t="s">
        <v>3216</v>
      </c>
      <c r="E4036" t="s">
        <v>217</v>
      </c>
      <c r="F4036" t="s">
        <v>489</v>
      </c>
      <c r="G4036" t="s">
        <v>1118</v>
      </c>
      <c r="H4036">
        <v>0</v>
      </c>
      <c r="I4036" t="s">
        <v>200</v>
      </c>
      <c r="J4036" t="s">
        <v>24</v>
      </c>
      <c r="K4036">
        <v>1450</v>
      </c>
      <c r="L4036" t="s">
        <v>35</v>
      </c>
      <c r="M4036" s="1">
        <v>42612</v>
      </c>
      <c r="N4036" s="1">
        <v>42977</v>
      </c>
      <c r="O4036" t="s">
        <v>26</v>
      </c>
      <c r="P4036" s="1">
        <v>42622.617280092592</v>
      </c>
      <c r="Q4036" s="1">
        <v>42612</v>
      </c>
    </row>
    <row r="4037" spans="1:17" x14ac:dyDescent="0.25">
      <c r="A4037" t="s">
        <v>1044</v>
      </c>
      <c r="B4037" t="s">
        <v>1045</v>
      </c>
      <c r="C4037">
        <v>2252</v>
      </c>
      <c r="D4037" t="s">
        <v>3216</v>
      </c>
      <c r="E4037" t="s">
        <v>217</v>
      </c>
      <c r="F4037" t="s">
        <v>489</v>
      </c>
      <c r="G4037" t="s">
        <v>1118</v>
      </c>
      <c r="H4037">
        <v>0</v>
      </c>
      <c r="I4037" t="s">
        <v>200</v>
      </c>
      <c r="J4037" t="s">
        <v>27</v>
      </c>
      <c r="K4037">
        <v>1450</v>
      </c>
      <c r="L4037" t="s">
        <v>35</v>
      </c>
      <c r="M4037" s="1">
        <v>42612</v>
      </c>
      <c r="N4037" s="1">
        <v>42977</v>
      </c>
      <c r="O4037" t="s">
        <v>26</v>
      </c>
      <c r="P4037" s="1">
        <v>42622.617280092592</v>
      </c>
      <c r="Q4037" s="1">
        <v>42612</v>
      </c>
    </row>
    <row r="4038" spans="1:17" x14ac:dyDescent="0.25">
      <c r="A4038" t="s">
        <v>721</v>
      </c>
      <c r="B4038" t="s">
        <v>722</v>
      </c>
      <c r="C4038">
        <v>1290</v>
      </c>
      <c r="D4038" t="s">
        <v>3217</v>
      </c>
      <c r="E4038" t="s">
        <v>1006</v>
      </c>
      <c r="F4038" t="s">
        <v>178</v>
      </c>
      <c r="G4038" t="s">
        <v>3002</v>
      </c>
      <c r="H4038">
        <v>0</v>
      </c>
      <c r="I4038" t="s">
        <v>328</v>
      </c>
      <c r="J4038" t="s">
        <v>24</v>
      </c>
      <c r="K4038">
        <v>148</v>
      </c>
      <c r="L4038" t="s">
        <v>35</v>
      </c>
      <c r="M4038" s="1">
        <v>42471</v>
      </c>
      <c r="N4038" s="1">
        <v>42836</v>
      </c>
      <c r="O4038" t="s">
        <v>26</v>
      </c>
      <c r="P4038" s="1">
        <v>42572.718356481484</v>
      </c>
      <c r="Q4038" s="1">
        <v>42471</v>
      </c>
    </row>
    <row r="4039" spans="1:17" x14ac:dyDescent="0.25">
      <c r="A4039" t="s">
        <v>721</v>
      </c>
      <c r="B4039" t="s">
        <v>722</v>
      </c>
      <c r="C4039">
        <v>1290</v>
      </c>
      <c r="D4039" t="s">
        <v>3217</v>
      </c>
      <c r="E4039" t="s">
        <v>1006</v>
      </c>
      <c r="F4039" t="s">
        <v>178</v>
      </c>
      <c r="G4039" t="s">
        <v>3002</v>
      </c>
      <c r="H4039">
        <v>0</v>
      </c>
      <c r="I4039" t="s">
        <v>328</v>
      </c>
      <c r="J4039" t="s">
        <v>27</v>
      </c>
      <c r="K4039">
        <v>148</v>
      </c>
      <c r="L4039" t="s">
        <v>35</v>
      </c>
      <c r="M4039" s="1">
        <v>42471</v>
      </c>
      <c r="N4039" s="1">
        <v>42836</v>
      </c>
      <c r="O4039" t="s">
        <v>26</v>
      </c>
      <c r="P4039" s="1">
        <v>42572.718356481484</v>
      </c>
      <c r="Q4039" s="1">
        <v>42471</v>
      </c>
    </row>
    <row r="4040" spans="1:17" x14ac:dyDescent="0.25">
      <c r="A4040" t="s">
        <v>1909</v>
      </c>
      <c r="B4040" t="s">
        <v>1910</v>
      </c>
      <c r="C4040">
        <v>2626</v>
      </c>
      <c r="D4040" t="s">
        <v>3218</v>
      </c>
      <c r="E4040" t="s">
        <v>1069</v>
      </c>
      <c r="F4040" t="s">
        <v>70</v>
      </c>
      <c r="G4040" t="s">
        <v>3219</v>
      </c>
      <c r="H4040">
        <v>0</v>
      </c>
      <c r="I4040" t="s">
        <v>328</v>
      </c>
      <c r="J4040" t="s">
        <v>24</v>
      </c>
      <c r="K4040">
        <v>775</v>
      </c>
      <c r="L4040" t="s">
        <v>25</v>
      </c>
      <c r="M4040" s="1">
        <v>42346</v>
      </c>
      <c r="N4040" s="1">
        <v>42712</v>
      </c>
      <c r="O4040" t="s">
        <v>26</v>
      </c>
      <c r="P4040" s="1">
        <v>42593.317233796297</v>
      </c>
      <c r="Q4040" s="1">
        <v>42346</v>
      </c>
    </row>
    <row r="4041" spans="1:17" x14ac:dyDescent="0.25">
      <c r="A4041" t="s">
        <v>1909</v>
      </c>
      <c r="B4041" t="s">
        <v>1910</v>
      </c>
      <c r="C4041">
        <v>2626</v>
      </c>
      <c r="D4041" t="s">
        <v>3218</v>
      </c>
      <c r="E4041" t="s">
        <v>1069</v>
      </c>
      <c r="F4041" t="s">
        <v>70</v>
      </c>
      <c r="G4041" t="s">
        <v>3219</v>
      </c>
      <c r="H4041">
        <v>0</v>
      </c>
      <c r="I4041" t="s">
        <v>328</v>
      </c>
      <c r="J4041" t="s">
        <v>27</v>
      </c>
      <c r="K4041">
        <v>775</v>
      </c>
      <c r="L4041" t="s">
        <v>25</v>
      </c>
      <c r="M4041" s="1">
        <v>42346</v>
      </c>
      <c r="N4041" s="1">
        <v>42712</v>
      </c>
      <c r="O4041" t="s">
        <v>26</v>
      </c>
      <c r="P4041" s="1">
        <v>42593.317233796297</v>
      </c>
      <c r="Q4041" s="1">
        <v>42346</v>
      </c>
    </row>
    <row r="4042" spans="1:17" x14ac:dyDescent="0.25">
      <c r="A4042" t="s">
        <v>721</v>
      </c>
      <c r="B4042" t="s">
        <v>722</v>
      </c>
      <c r="C4042">
        <v>1290</v>
      </c>
      <c r="D4042" t="s">
        <v>3220</v>
      </c>
      <c r="E4042" t="s">
        <v>1006</v>
      </c>
      <c r="F4042" t="s">
        <v>178</v>
      </c>
      <c r="G4042" t="s">
        <v>3002</v>
      </c>
      <c r="H4042">
        <v>0</v>
      </c>
      <c r="I4042" t="s">
        <v>328</v>
      </c>
      <c r="J4042" t="s">
        <v>27</v>
      </c>
      <c r="K4042">
        <v>380</v>
      </c>
      <c r="L4042" t="s">
        <v>35</v>
      </c>
      <c r="M4042" s="1">
        <v>42472</v>
      </c>
      <c r="N4042" s="1">
        <v>42837</v>
      </c>
      <c r="O4042" t="s">
        <v>26</v>
      </c>
      <c r="P4042" s="1">
        <v>42584.599236111113</v>
      </c>
      <c r="Q4042" s="1">
        <v>42472</v>
      </c>
    </row>
    <row r="4043" spans="1:17" x14ac:dyDescent="0.25">
      <c r="A4043" t="s">
        <v>721</v>
      </c>
      <c r="B4043" t="s">
        <v>722</v>
      </c>
      <c r="C4043">
        <v>1290</v>
      </c>
      <c r="D4043" t="s">
        <v>3220</v>
      </c>
      <c r="E4043" t="s">
        <v>1006</v>
      </c>
      <c r="F4043" t="s">
        <v>178</v>
      </c>
      <c r="G4043" t="s">
        <v>3002</v>
      </c>
      <c r="H4043">
        <v>0</v>
      </c>
      <c r="I4043" t="s">
        <v>328</v>
      </c>
      <c r="J4043" t="s">
        <v>24</v>
      </c>
      <c r="K4043">
        <v>380</v>
      </c>
      <c r="L4043" t="s">
        <v>35</v>
      </c>
      <c r="M4043" s="1">
        <v>42472</v>
      </c>
      <c r="N4043" s="1">
        <v>42837</v>
      </c>
      <c r="O4043" t="s">
        <v>26</v>
      </c>
      <c r="P4043" s="1">
        <v>42584.599236111113</v>
      </c>
      <c r="Q4043" s="1">
        <v>42472</v>
      </c>
    </row>
    <row r="4044" spans="1:17" x14ac:dyDescent="0.25">
      <c r="A4044" t="s">
        <v>214</v>
      </c>
      <c r="B4044" t="s">
        <v>215</v>
      </c>
      <c r="C4044">
        <v>2261</v>
      </c>
      <c r="D4044" t="s">
        <v>3221</v>
      </c>
      <c r="E4044" t="s">
        <v>1082</v>
      </c>
      <c r="F4044" t="s">
        <v>70</v>
      </c>
      <c r="G4044" t="s">
        <v>1021</v>
      </c>
      <c r="H4044">
        <v>0</v>
      </c>
      <c r="I4044" t="s">
        <v>94</v>
      </c>
      <c r="J4044" t="s">
        <v>24</v>
      </c>
      <c r="K4044">
        <v>93</v>
      </c>
      <c r="L4044" t="s">
        <v>25</v>
      </c>
      <c r="M4044" s="1">
        <v>42296</v>
      </c>
      <c r="N4044" s="1">
        <v>42662</v>
      </c>
      <c r="O4044" t="s">
        <v>26</v>
      </c>
      <c r="P4044" s="1">
        <v>42570.391493055555</v>
      </c>
      <c r="Q4044" s="1">
        <v>42296</v>
      </c>
    </row>
    <row r="4045" spans="1:17" x14ac:dyDescent="0.25">
      <c r="A4045" t="s">
        <v>214</v>
      </c>
      <c r="B4045" t="s">
        <v>215</v>
      </c>
      <c r="C4045">
        <v>2261</v>
      </c>
      <c r="D4045" t="s">
        <v>3221</v>
      </c>
      <c r="E4045" t="s">
        <v>1082</v>
      </c>
      <c r="F4045" t="s">
        <v>70</v>
      </c>
      <c r="G4045" t="s">
        <v>1021</v>
      </c>
      <c r="H4045">
        <v>0</v>
      </c>
      <c r="I4045" t="s">
        <v>94</v>
      </c>
      <c r="J4045" t="s">
        <v>27</v>
      </c>
      <c r="K4045">
        <v>93</v>
      </c>
      <c r="L4045" t="s">
        <v>25</v>
      </c>
      <c r="M4045" s="1">
        <v>42296</v>
      </c>
      <c r="N4045" s="1">
        <v>42662</v>
      </c>
      <c r="O4045" t="s">
        <v>26</v>
      </c>
      <c r="P4045" s="1">
        <v>42570.391493055555</v>
      </c>
      <c r="Q4045" s="1">
        <v>42296</v>
      </c>
    </row>
    <row r="4046" spans="1:17" x14ac:dyDescent="0.25">
      <c r="A4046" t="s">
        <v>214</v>
      </c>
      <c r="B4046" t="s">
        <v>215</v>
      </c>
      <c r="C4046">
        <v>2261</v>
      </c>
      <c r="D4046" t="s">
        <v>3221</v>
      </c>
      <c r="E4046" t="s">
        <v>1082</v>
      </c>
      <c r="F4046" t="s">
        <v>70</v>
      </c>
      <c r="G4046" t="s">
        <v>1021</v>
      </c>
      <c r="H4046">
        <v>0</v>
      </c>
      <c r="I4046" t="s">
        <v>94</v>
      </c>
      <c r="J4046" t="s">
        <v>24</v>
      </c>
      <c r="K4046">
        <v>2411</v>
      </c>
      <c r="L4046" t="s">
        <v>35</v>
      </c>
      <c r="M4046" s="1">
        <v>42661</v>
      </c>
      <c r="N4046" s="1">
        <v>43026</v>
      </c>
      <c r="O4046" t="s">
        <v>26</v>
      </c>
      <c r="P4046" s="1">
        <v>42670.376527777778</v>
      </c>
      <c r="Q4046" s="1">
        <v>42661</v>
      </c>
    </row>
    <row r="4047" spans="1:17" x14ac:dyDescent="0.25">
      <c r="A4047" t="s">
        <v>214</v>
      </c>
      <c r="B4047" t="s">
        <v>215</v>
      </c>
      <c r="C4047">
        <v>2261</v>
      </c>
      <c r="D4047" t="s">
        <v>3221</v>
      </c>
      <c r="E4047" t="s">
        <v>1082</v>
      </c>
      <c r="F4047" t="s">
        <v>70</v>
      </c>
      <c r="G4047" t="s">
        <v>1021</v>
      </c>
      <c r="H4047">
        <v>0</v>
      </c>
      <c r="I4047" t="s">
        <v>94</v>
      </c>
      <c r="J4047" t="s">
        <v>27</v>
      </c>
      <c r="K4047">
        <v>2411</v>
      </c>
      <c r="L4047" t="s">
        <v>35</v>
      </c>
      <c r="M4047" s="1">
        <v>42661</v>
      </c>
      <c r="N4047" s="1">
        <v>43026</v>
      </c>
      <c r="O4047" t="s">
        <v>26</v>
      </c>
      <c r="P4047" s="1">
        <v>42670.376527777778</v>
      </c>
      <c r="Q4047" s="1">
        <v>42661</v>
      </c>
    </row>
    <row r="4048" spans="1:17" x14ac:dyDescent="0.25">
      <c r="A4048" t="s">
        <v>3222</v>
      </c>
      <c r="B4048" t="s">
        <v>3223</v>
      </c>
      <c r="C4048">
        <v>2462</v>
      </c>
      <c r="D4048" t="s">
        <v>3224</v>
      </c>
      <c r="E4048" t="s">
        <v>1069</v>
      </c>
      <c r="F4048" t="s">
        <v>70</v>
      </c>
      <c r="G4048" t="s">
        <v>1689</v>
      </c>
      <c r="H4048">
        <v>0</v>
      </c>
      <c r="I4048" t="s">
        <v>1154</v>
      </c>
      <c r="J4048" t="s">
        <v>27</v>
      </c>
      <c r="K4048">
        <v>1729</v>
      </c>
      <c r="L4048" t="s">
        <v>35</v>
      </c>
      <c r="M4048" s="1">
        <v>42422</v>
      </c>
      <c r="N4048" s="1">
        <v>42788</v>
      </c>
      <c r="O4048" t="s">
        <v>26</v>
      </c>
      <c r="P4048" s="1">
        <v>42633.660775462966</v>
      </c>
      <c r="Q4048" s="1">
        <v>42422</v>
      </c>
    </row>
    <row r="4049" spans="1:17" x14ac:dyDescent="0.25">
      <c r="A4049" t="s">
        <v>1356</v>
      </c>
      <c r="B4049" t="s">
        <v>1357</v>
      </c>
      <c r="C4049">
        <v>2435</v>
      </c>
      <c r="D4049" t="s">
        <v>3225</v>
      </c>
      <c r="E4049" t="s">
        <v>946</v>
      </c>
      <c r="F4049" t="s">
        <v>52</v>
      </c>
      <c r="G4049" t="s">
        <v>179</v>
      </c>
      <c r="H4049">
        <v>1</v>
      </c>
      <c r="I4049" t="s">
        <v>854</v>
      </c>
      <c r="J4049" t="s">
        <v>24</v>
      </c>
      <c r="K4049">
        <v>769</v>
      </c>
      <c r="L4049" t="s">
        <v>101</v>
      </c>
      <c r="M4049" s="1">
        <v>42503</v>
      </c>
      <c r="N4049" s="1">
        <v>42687</v>
      </c>
      <c r="O4049" t="s">
        <v>26</v>
      </c>
      <c r="P4049" s="1">
        <v>42592.667199074072</v>
      </c>
      <c r="Q4049" s="1">
        <v>42503</v>
      </c>
    </row>
    <row r="4050" spans="1:17" x14ac:dyDescent="0.25">
      <c r="A4050" t="s">
        <v>1356</v>
      </c>
      <c r="B4050" t="s">
        <v>1357</v>
      </c>
      <c r="C4050">
        <v>2435</v>
      </c>
      <c r="D4050" t="s">
        <v>3225</v>
      </c>
      <c r="E4050" t="s">
        <v>946</v>
      </c>
      <c r="F4050" t="s">
        <v>52</v>
      </c>
      <c r="G4050" t="s">
        <v>179</v>
      </c>
      <c r="H4050">
        <v>1</v>
      </c>
      <c r="I4050" t="s">
        <v>854</v>
      </c>
      <c r="J4050" t="s">
        <v>27</v>
      </c>
      <c r="K4050">
        <v>769</v>
      </c>
      <c r="L4050" t="s">
        <v>101</v>
      </c>
      <c r="M4050" s="1">
        <v>42503</v>
      </c>
      <c r="N4050" s="1">
        <v>42687</v>
      </c>
      <c r="O4050" t="s">
        <v>26</v>
      </c>
      <c r="P4050" s="1">
        <v>42592.667199074072</v>
      </c>
      <c r="Q4050" s="1">
        <v>42503</v>
      </c>
    </row>
    <row r="4051" spans="1:17" x14ac:dyDescent="0.25">
      <c r="A4051" t="s">
        <v>1356</v>
      </c>
      <c r="B4051" t="s">
        <v>1357</v>
      </c>
      <c r="C4051">
        <v>2435</v>
      </c>
      <c r="D4051" t="s">
        <v>3225</v>
      </c>
      <c r="E4051" t="s">
        <v>946</v>
      </c>
      <c r="F4051" t="s">
        <v>52</v>
      </c>
      <c r="G4051" t="s">
        <v>179</v>
      </c>
      <c r="H4051">
        <v>1</v>
      </c>
      <c r="I4051" t="s">
        <v>854</v>
      </c>
      <c r="J4051" t="s">
        <v>36</v>
      </c>
      <c r="K4051">
        <v>769</v>
      </c>
      <c r="L4051" t="s">
        <v>101</v>
      </c>
      <c r="M4051" s="1">
        <v>42503</v>
      </c>
      <c r="N4051" s="1">
        <v>42687</v>
      </c>
      <c r="O4051" t="s">
        <v>26</v>
      </c>
      <c r="P4051" s="1">
        <v>42592.667199074072</v>
      </c>
      <c r="Q4051" s="1">
        <v>42503</v>
      </c>
    </row>
    <row r="4052" spans="1:17" x14ac:dyDescent="0.25">
      <c r="A4052" t="s">
        <v>1356</v>
      </c>
      <c r="B4052" t="s">
        <v>1357</v>
      </c>
      <c r="C4052">
        <v>2435</v>
      </c>
      <c r="D4052" t="s">
        <v>3225</v>
      </c>
      <c r="E4052" t="s">
        <v>946</v>
      </c>
      <c r="F4052" t="s">
        <v>52</v>
      </c>
      <c r="G4052" t="s">
        <v>179</v>
      </c>
      <c r="H4052">
        <v>1</v>
      </c>
      <c r="I4052" t="s">
        <v>854</v>
      </c>
      <c r="J4052" t="s">
        <v>24</v>
      </c>
      <c r="K4052">
        <v>2540</v>
      </c>
      <c r="L4052" t="s">
        <v>35</v>
      </c>
      <c r="M4052" s="1">
        <v>42681</v>
      </c>
      <c r="N4052" s="1">
        <v>42862</v>
      </c>
      <c r="O4052" t="s">
        <v>26</v>
      </c>
      <c r="P4052" s="1">
        <v>42685.418634259258</v>
      </c>
      <c r="Q4052" s="1">
        <v>42681</v>
      </c>
    </row>
    <row r="4053" spans="1:17" x14ac:dyDescent="0.25">
      <c r="A4053" t="s">
        <v>1356</v>
      </c>
      <c r="B4053" t="s">
        <v>1357</v>
      </c>
      <c r="C4053">
        <v>2435</v>
      </c>
      <c r="D4053" t="s">
        <v>3225</v>
      </c>
      <c r="E4053" t="s">
        <v>946</v>
      </c>
      <c r="F4053" t="s">
        <v>52</v>
      </c>
      <c r="G4053" t="s">
        <v>179</v>
      </c>
      <c r="H4053">
        <v>1</v>
      </c>
      <c r="I4053" t="s">
        <v>854</v>
      </c>
      <c r="J4053" t="s">
        <v>27</v>
      </c>
      <c r="K4053">
        <v>2540</v>
      </c>
      <c r="L4053" t="s">
        <v>35</v>
      </c>
      <c r="M4053" s="1">
        <v>42681</v>
      </c>
      <c r="N4053" s="1">
        <v>42862</v>
      </c>
      <c r="O4053" t="s">
        <v>26</v>
      </c>
      <c r="P4053" s="1">
        <v>42685.418634259258</v>
      </c>
      <c r="Q4053" s="1">
        <v>42681</v>
      </c>
    </row>
    <row r="4054" spans="1:17" x14ac:dyDescent="0.25">
      <c r="A4054" t="s">
        <v>1356</v>
      </c>
      <c r="B4054" t="s">
        <v>1357</v>
      </c>
      <c r="C4054">
        <v>2435</v>
      </c>
      <c r="D4054" t="s">
        <v>3225</v>
      </c>
      <c r="E4054" t="s">
        <v>946</v>
      </c>
      <c r="F4054" t="s">
        <v>52</v>
      </c>
      <c r="G4054" t="s">
        <v>179</v>
      </c>
      <c r="H4054">
        <v>1</v>
      </c>
      <c r="I4054" t="s">
        <v>854</v>
      </c>
      <c r="J4054" t="s">
        <v>36</v>
      </c>
      <c r="K4054">
        <v>2540</v>
      </c>
      <c r="L4054" t="s">
        <v>35</v>
      </c>
      <c r="M4054" s="1">
        <v>42681</v>
      </c>
      <c r="N4054" s="1">
        <v>42862</v>
      </c>
      <c r="O4054" t="s">
        <v>26</v>
      </c>
      <c r="P4054" s="1">
        <v>42685.418634259258</v>
      </c>
      <c r="Q4054" s="1">
        <v>42681</v>
      </c>
    </row>
    <row r="4055" spans="1:17" x14ac:dyDescent="0.25">
      <c r="A4055" t="s">
        <v>1044</v>
      </c>
      <c r="B4055" t="s">
        <v>1045</v>
      </c>
      <c r="C4055">
        <v>2252</v>
      </c>
      <c r="D4055" t="s">
        <v>3226</v>
      </c>
      <c r="E4055" t="s">
        <v>1006</v>
      </c>
      <c r="F4055" t="s">
        <v>141</v>
      </c>
      <c r="G4055" t="s">
        <v>1118</v>
      </c>
      <c r="H4055">
        <v>0</v>
      </c>
      <c r="I4055" t="s">
        <v>200</v>
      </c>
      <c r="J4055" t="s">
        <v>24</v>
      </c>
      <c r="K4055">
        <v>2539</v>
      </c>
      <c r="L4055" t="s">
        <v>35</v>
      </c>
      <c r="M4055" s="1">
        <v>42664</v>
      </c>
      <c r="N4055" s="1">
        <v>43029</v>
      </c>
      <c r="O4055" t="s">
        <v>26</v>
      </c>
      <c r="P4055" s="1">
        <v>42685.418090277781</v>
      </c>
      <c r="Q4055" s="1">
        <v>42664</v>
      </c>
    </row>
    <row r="4056" spans="1:17" x14ac:dyDescent="0.25">
      <c r="A4056" t="s">
        <v>1044</v>
      </c>
      <c r="B4056" t="s">
        <v>1045</v>
      </c>
      <c r="C4056">
        <v>2252</v>
      </c>
      <c r="D4056" t="s">
        <v>3226</v>
      </c>
      <c r="E4056" t="s">
        <v>1006</v>
      </c>
      <c r="F4056" t="s">
        <v>141</v>
      </c>
      <c r="G4056" t="s">
        <v>1118</v>
      </c>
      <c r="H4056">
        <v>0</v>
      </c>
      <c r="I4056" t="s">
        <v>200</v>
      </c>
      <c r="J4056" t="s">
        <v>27</v>
      </c>
      <c r="K4056">
        <v>2539</v>
      </c>
      <c r="L4056" t="s">
        <v>35</v>
      </c>
      <c r="M4056" s="1">
        <v>42664</v>
      </c>
      <c r="N4056" s="1">
        <v>43029</v>
      </c>
      <c r="O4056" t="s">
        <v>26</v>
      </c>
      <c r="P4056" s="1">
        <v>42685.418090277781</v>
      </c>
      <c r="Q4056" s="1">
        <v>42664</v>
      </c>
    </row>
    <row r="4057" spans="1:17" x14ac:dyDescent="0.25">
      <c r="A4057" t="s">
        <v>1044</v>
      </c>
      <c r="B4057" t="s">
        <v>1045</v>
      </c>
      <c r="C4057">
        <v>2252</v>
      </c>
      <c r="D4057" t="s">
        <v>3227</v>
      </c>
      <c r="E4057" t="s">
        <v>1006</v>
      </c>
      <c r="F4057" t="s">
        <v>178</v>
      </c>
      <c r="G4057" t="s">
        <v>1118</v>
      </c>
      <c r="H4057">
        <v>0</v>
      </c>
      <c r="I4057" t="s">
        <v>200</v>
      </c>
      <c r="J4057" t="s">
        <v>27</v>
      </c>
      <c r="K4057">
        <v>1209</v>
      </c>
      <c r="L4057" t="s">
        <v>35</v>
      </c>
      <c r="M4057" s="1">
        <v>42562</v>
      </c>
      <c r="N4057" s="1">
        <v>42927</v>
      </c>
      <c r="O4057" t="s">
        <v>26</v>
      </c>
      <c r="P4057" s="1">
        <v>42608.586064814815</v>
      </c>
      <c r="Q4057" s="1">
        <v>42562</v>
      </c>
    </row>
    <row r="4058" spans="1:17" x14ac:dyDescent="0.25">
      <c r="A4058" t="s">
        <v>1044</v>
      </c>
      <c r="B4058" t="s">
        <v>1045</v>
      </c>
      <c r="C4058">
        <v>2252</v>
      </c>
      <c r="D4058" t="s">
        <v>3228</v>
      </c>
      <c r="E4058" t="s">
        <v>1006</v>
      </c>
      <c r="F4058" t="s">
        <v>178</v>
      </c>
      <c r="G4058" t="s">
        <v>1118</v>
      </c>
      <c r="H4058">
        <v>0</v>
      </c>
      <c r="I4058" t="s">
        <v>200</v>
      </c>
      <c r="J4058" t="s">
        <v>24</v>
      </c>
      <c r="K4058">
        <v>1470</v>
      </c>
      <c r="L4058" t="s">
        <v>35</v>
      </c>
      <c r="M4058" s="1">
        <v>42622</v>
      </c>
      <c r="N4058" s="1">
        <v>42987</v>
      </c>
      <c r="O4058" t="s">
        <v>26</v>
      </c>
      <c r="P4058" s="1">
        <v>42625.417951388888</v>
      </c>
      <c r="Q4058" s="1">
        <v>42622</v>
      </c>
    </row>
    <row r="4059" spans="1:17" x14ac:dyDescent="0.25">
      <c r="A4059" t="s">
        <v>1044</v>
      </c>
      <c r="B4059" t="s">
        <v>1045</v>
      </c>
      <c r="C4059">
        <v>2252</v>
      </c>
      <c r="D4059" t="s">
        <v>3228</v>
      </c>
      <c r="E4059" t="s">
        <v>1006</v>
      </c>
      <c r="F4059" t="s">
        <v>178</v>
      </c>
      <c r="G4059" t="s">
        <v>1118</v>
      </c>
      <c r="H4059">
        <v>0</v>
      </c>
      <c r="I4059" t="s">
        <v>200</v>
      </c>
      <c r="J4059" t="s">
        <v>27</v>
      </c>
      <c r="K4059">
        <v>1470</v>
      </c>
      <c r="L4059" t="s">
        <v>35</v>
      </c>
      <c r="M4059" s="1">
        <v>42622</v>
      </c>
      <c r="N4059" s="1">
        <v>42987</v>
      </c>
      <c r="O4059" t="s">
        <v>26</v>
      </c>
      <c r="P4059" s="1">
        <v>42625.417951388888</v>
      </c>
      <c r="Q4059" s="1">
        <v>42622</v>
      </c>
    </row>
    <row r="4060" spans="1:17" x14ac:dyDescent="0.25">
      <c r="A4060" t="s">
        <v>1044</v>
      </c>
      <c r="B4060" t="s">
        <v>1045</v>
      </c>
      <c r="C4060">
        <v>2252</v>
      </c>
      <c r="D4060" t="s">
        <v>3229</v>
      </c>
      <c r="E4060" t="s">
        <v>1006</v>
      </c>
      <c r="F4060" t="s">
        <v>178</v>
      </c>
      <c r="G4060" t="s">
        <v>1118</v>
      </c>
      <c r="H4060">
        <v>0</v>
      </c>
      <c r="I4060" t="s">
        <v>200</v>
      </c>
      <c r="J4060" t="s">
        <v>24</v>
      </c>
      <c r="K4060">
        <v>42</v>
      </c>
      <c r="L4060" t="s">
        <v>35</v>
      </c>
      <c r="M4060" s="1">
        <v>42412</v>
      </c>
      <c r="N4060" s="1">
        <v>42778</v>
      </c>
      <c r="O4060" t="s">
        <v>26</v>
      </c>
      <c r="P4060" s="1">
        <v>42564.705879629626</v>
      </c>
      <c r="Q4060" s="1">
        <v>42412</v>
      </c>
    </row>
    <row r="4061" spans="1:17" x14ac:dyDescent="0.25">
      <c r="A4061" t="s">
        <v>1044</v>
      </c>
      <c r="B4061" t="s">
        <v>1045</v>
      </c>
      <c r="C4061">
        <v>2252</v>
      </c>
      <c r="D4061" t="s">
        <v>3229</v>
      </c>
      <c r="E4061" t="s">
        <v>1006</v>
      </c>
      <c r="F4061" t="s">
        <v>178</v>
      </c>
      <c r="G4061" t="s">
        <v>1118</v>
      </c>
      <c r="H4061">
        <v>0</v>
      </c>
      <c r="I4061" t="s">
        <v>200</v>
      </c>
      <c r="J4061" t="s">
        <v>27</v>
      </c>
      <c r="K4061">
        <v>42</v>
      </c>
      <c r="L4061" t="s">
        <v>35</v>
      </c>
      <c r="M4061" s="1">
        <v>42412</v>
      </c>
      <c r="N4061" s="1">
        <v>42778</v>
      </c>
      <c r="O4061" t="s">
        <v>26</v>
      </c>
      <c r="P4061" s="1">
        <v>42564.705879629626</v>
      </c>
      <c r="Q4061" s="1">
        <v>42412</v>
      </c>
    </row>
    <row r="4062" spans="1:17" x14ac:dyDescent="0.25">
      <c r="A4062" t="s">
        <v>3230</v>
      </c>
      <c r="B4062" t="s">
        <v>3231</v>
      </c>
      <c r="C4062">
        <v>2701</v>
      </c>
      <c r="D4062" t="s">
        <v>3232</v>
      </c>
      <c r="E4062" t="s">
        <v>236</v>
      </c>
      <c r="F4062" t="s">
        <v>154</v>
      </c>
      <c r="G4062" t="s">
        <v>3233</v>
      </c>
      <c r="H4062">
        <v>1</v>
      </c>
      <c r="I4062" t="s">
        <v>261</v>
      </c>
      <c r="J4062" t="s">
        <v>24</v>
      </c>
      <c r="K4062">
        <v>1972</v>
      </c>
      <c r="L4062" t="s">
        <v>35</v>
      </c>
      <c r="M4062" s="1">
        <v>42611</v>
      </c>
      <c r="N4062" s="1">
        <v>42794</v>
      </c>
      <c r="O4062" t="s">
        <v>26</v>
      </c>
      <c r="P4062" s="1">
        <v>42639.669988425929</v>
      </c>
      <c r="Q4062" s="1">
        <v>42611</v>
      </c>
    </row>
    <row r="4063" spans="1:17" x14ac:dyDescent="0.25">
      <c r="A4063" t="s">
        <v>3230</v>
      </c>
      <c r="B4063" t="s">
        <v>3231</v>
      </c>
      <c r="C4063">
        <v>2701</v>
      </c>
      <c r="D4063" t="s">
        <v>3232</v>
      </c>
      <c r="E4063" t="s">
        <v>236</v>
      </c>
      <c r="F4063" t="s">
        <v>154</v>
      </c>
      <c r="G4063" t="s">
        <v>3233</v>
      </c>
      <c r="H4063">
        <v>1</v>
      </c>
      <c r="I4063" t="s">
        <v>261</v>
      </c>
      <c r="J4063" t="s">
        <v>27</v>
      </c>
      <c r="K4063">
        <v>1972</v>
      </c>
      <c r="L4063" t="s">
        <v>35</v>
      </c>
      <c r="M4063" s="1">
        <v>42611</v>
      </c>
      <c r="N4063" s="1">
        <v>42794</v>
      </c>
      <c r="O4063" t="s">
        <v>26</v>
      </c>
      <c r="P4063" s="1">
        <v>42639.669988425929</v>
      </c>
      <c r="Q4063" s="1">
        <v>42611</v>
      </c>
    </row>
    <row r="4064" spans="1:17" x14ac:dyDescent="0.25">
      <c r="A4064" t="s">
        <v>3230</v>
      </c>
      <c r="B4064" t="s">
        <v>3231</v>
      </c>
      <c r="C4064">
        <v>2701</v>
      </c>
      <c r="D4064" t="s">
        <v>3232</v>
      </c>
      <c r="E4064" t="s">
        <v>236</v>
      </c>
      <c r="F4064" t="s">
        <v>154</v>
      </c>
      <c r="G4064" t="s">
        <v>3233</v>
      </c>
      <c r="H4064">
        <v>1</v>
      </c>
      <c r="I4064" t="s">
        <v>261</v>
      </c>
      <c r="J4064" t="s">
        <v>36</v>
      </c>
      <c r="K4064">
        <v>1972</v>
      </c>
      <c r="L4064" t="s">
        <v>35</v>
      </c>
      <c r="M4064" s="1">
        <v>42611</v>
      </c>
      <c r="N4064" s="1">
        <v>42794</v>
      </c>
      <c r="O4064" t="s">
        <v>26</v>
      </c>
      <c r="P4064" s="1">
        <v>42639.669988425929</v>
      </c>
      <c r="Q4064" s="1">
        <v>42611</v>
      </c>
    </row>
    <row r="4065" spans="1:17" x14ac:dyDescent="0.25">
      <c r="A4065" t="s">
        <v>1550</v>
      </c>
      <c r="B4065" t="s">
        <v>1551</v>
      </c>
      <c r="C4065">
        <v>2357</v>
      </c>
      <c r="D4065" t="s">
        <v>3234</v>
      </c>
      <c r="E4065" t="s">
        <v>236</v>
      </c>
      <c r="F4065" t="s">
        <v>154</v>
      </c>
      <c r="G4065" t="s">
        <v>240</v>
      </c>
      <c r="H4065">
        <v>0</v>
      </c>
      <c r="I4065" t="s">
        <v>1279</v>
      </c>
      <c r="J4065" t="s">
        <v>24</v>
      </c>
      <c r="K4065">
        <v>402</v>
      </c>
      <c r="L4065" t="s">
        <v>101</v>
      </c>
      <c r="M4065" s="1">
        <v>42440</v>
      </c>
      <c r="N4065" s="1">
        <v>42624</v>
      </c>
      <c r="O4065" t="s">
        <v>26</v>
      </c>
      <c r="P4065" s="1">
        <v>42585.369675925926</v>
      </c>
      <c r="Q4065" s="1">
        <v>42440</v>
      </c>
    </row>
    <row r="4066" spans="1:17" x14ac:dyDescent="0.25">
      <c r="A4066" t="s">
        <v>1550</v>
      </c>
      <c r="B4066" t="s">
        <v>1551</v>
      </c>
      <c r="C4066">
        <v>2357</v>
      </c>
      <c r="D4066" t="s">
        <v>3234</v>
      </c>
      <c r="E4066" t="s">
        <v>236</v>
      </c>
      <c r="F4066" t="s">
        <v>154</v>
      </c>
      <c r="G4066" t="s">
        <v>240</v>
      </c>
      <c r="H4066">
        <v>0</v>
      </c>
      <c r="I4066" t="s">
        <v>1279</v>
      </c>
      <c r="J4066" t="s">
        <v>27</v>
      </c>
      <c r="K4066">
        <v>402</v>
      </c>
      <c r="L4066" t="s">
        <v>101</v>
      </c>
      <c r="M4066" s="1">
        <v>42440</v>
      </c>
      <c r="N4066" s="1">
        <v>42624</v>
      </c>
      <c r="O4066" t="s">
        <v>26</v>
      </c>
      <c r="P4066" s="1">
        <v>42585.369675925926</v>
      </c>
      <c r="Q4066" s="1">
        <v>42440</v>
      </c>
    </row>
    <row r="4067" spans="1:17" x14ac:dyDescent="0.25">
      <c r="A4067" t="s">
        <v>1550</v>
      </c>
      <c r="B4067" t="s">
        <v>1551</v>
      </c>
      <c r="C4067">
        <v>2357</v>
      </c>
      <c r="D4067" t="s">
        <v>3234</v>
      </c>
      <c r="E4067" t="s">
        <v>236</v>
      </c>
      <c r="F4067" t="s">
        <v>154</v>
      </c>
      <c r="G4067" t="s">
        <v>240</v>
      </c>
      <c r="H4067">
        <v>0</v>
      </c>
      <c r="I4067" t="s">
        <v>1279</v>
      </c>
      <c r="J4067" t="s">
        <v>24</v>
      </c>
      <c r="K4067">
        <v>1232</v>
      </c>
      <c r="L4067" t="s">
        <v>35</v>
      </c>
      <c r="M4067" s="1">
        <v>42612</v>
      </c>
      <c r="N4067" s="1">
        <v>42977</v>
      </c>
      <c r="O4067" t="s">
        <v>26</v>
      </c>
      <c r="P4067" s="1">
        <v>42611.430844907409</v>
      </c>
      <c r="Q4067" s="1">
        <v>42612</v>
      </c>
    </row>
    <row r="4068" spans="1:17" x14ac:dyDescent="0.25">
      <c r="A4068" t="s">
        <v>1550</v>
      </c>
      <c r="B4068" t="s">
        <v>1551</v>
      </c>
      <c r="C4068">
        <v>2357</v>
      </c>
      <c r="D4068" t="s">
        <v>3234</v>
      </c>
      <c r="E4068" t="s">
        <v>236</v>
      </c>
      <c r="F4068" t="s">
        <v>154</v>
      </c>
      <c r="G4068" t="s">
        <v>240</v>
      </c>
      <c r="H4068">
        <v>0</v>
      </c>
      <c r="I4068" t="s">
        <v>1279</v>
      </c>
      <c r="J4068" t="s">
        <v>27</v>
      </c>
      <c r="K4068">
        <v>1232</v>
      </c>
      <c r="L4068" t="s">
        <v>35</v>
      </c>
      <c r="M4068" s="1">
        <v>42612</v>
      </c>
      <c r="N4068" s="1">
        <v>42977</v>
      </c>
      <c r="O4068" t="s">
        <v>26</v>
      </c>
      <c r="P4068" s="1">
        <v>42611.430844907409</v>
      </c>
      <c r="Q4068" s="1">
        <v>42612</v>
      </c>
    </row>
    <row r="4069" spans="1:17" x14ac:dyDescent="0.25">
      <c r="A4069" t="s">
        <v>149</v>
      </c>
      <c r="B4069" t="s">
        <v>150</v>
      </c>
      <c r="C4069">
        <v>1132</v>
      </c>
      <c r="D4069" t="s">
        <v>3235</v>
      </c>
      <c r="E4069" t="s">
        <v>1006</v>
      </c>
      <c r="F4069" t="s">
        <v>52</v>
      </c>
      <c r="G4069" t="s">
        <v>3236</v>
      </c>
      <c r="H4069">
        <v>0</v>
      </c>
      <c r="I4069" t="s">
        <v>107</v>
      </c>
      <c r="J4069" t="s">
        <v>24</v>
      </c>
      <c r="K4069">
        <v>795</v>
      </c>
      <c r="L4069" t="s">
        <v>25</v>
      </c>
      <c r="M4069" s="1">
        <v>42249</v>
      </c>
      <c r="N4069" s="1">
        <v>42615</v>
      </c>
      <c r="O4069" t="s">
        <v>26</v>
      </c>
      <c r="P4069" s="1">
        <v>42593.614305555559</v>
      </c>
      <c r="Q4069" s="1">
        <v>42249</v>
      </c>
    </row>
    <row r="4070" spans="1:17" x14ac:dyDescent="0.25">
      <c r="A4070" t="s">
        <v>149</v>
      </c>
      <c r="B4070" t="s">
        <v>150</v>
      </c>
      <c r="C4070">
        <v>1132</v>
      </c>
      <c r="D4070" t="s">
        <v>3235</v>
      </c>
      <c r="E4070" t="s">
        <v>1006</v>
      </c>
      <c r="F4070" t="s">
        <v>52</v>
      </c>
      <c r="G4070" t="s">
        <v>3236</v>
      </c>
      <c r="H4070">
        <v>0</v>
      </c>
      <c r="I4070" t="s">
        <v>107</v>
      </c>
      <c r="J4070" t="s">
        <v>27</v>
      </c>
      <c r="K4070">
        <v>795</v>
      </c>
      <c r="L4070" t="s">
        <v>25</v>
      </c>
      <c r="M4070" s="1">
        <v>42249</v>
      </c>
      <c r="N4070" s="1">
        <v>42615</v>
      </c>
      <c r="O4070" t="s">
        <v>26</v>
      </c>
      <c r="P4070" s="1">
        <v>42593.614305555559</v>
      </c>
      <c r="Q4070" s="1">
        <v>42249</v>
      </c>
    </row>
    <row r="4071" spans="1:17" x14ac:dyDescent="0.25">
      <c r="A4071" t="s">
        <v>149</v>
      </c>
      <c r="B4071" t="s">
        <v>150</v>
      </c>
      <c r="C4071">
        <v>1132</v>
      </c>
      <c r="D4071" t="s">
        <v>3235</v>
      </c>
      <c r="E4071" t="s">
        <v>1006</v>
      </c>
      <c r="F4071" t="s">
        <v>52</v>
      </c>
      <c r="G4071" t="s">
        <v>3236</v>
      </c>
      <c r="H4071">
        <v>0</v>
      </c>
      <c r="I4071" t="s">
        <v>107</v>
      </c>
      <c r="J4071" t="s">
        <v>24</v>
      </c>
      <c r="K4071">
        <v>2193</v>
      </c>
      <c r="L4071" t="s">
        <v>35</v>
      </c>
      <c r="M4071" s="1">
        <v>42627</v>
      </c>
      <c r="N4071" s="1">
        <v>42992</v>
      </c>
      <c r="O4071" t="s">
        <v>26</v>
      </c>
      <c r="P4071" s="1">
        <v>42643.373402777775</v>
      </c>
      <c r="Q4071" s="1">
        <v>42627</v>
      </c>
    </row>
    <row r="4072" spans="1:17" x14ac:dyDescent="0.25">
      <c r="A4072" t="s">
        <v>149</v>
      </c>
      <c r="B4072" t="s">
        <v>150</v>
      </c>
      <c r="C4072">
        <v>1132</v>
      </c>
      <c r="D4072" t="s">
        <v>3235</v>
      </c>
      <c r="E4072" t="s">
        <v>1006</v>
      </c>
      <c r="F4072" t="s">
        <v>52</v>
      </c>
      <c r="G4072" t="s">
        <v>3236</v>
      </c>
      <c r="H4072">
        <v>0</v>
      </c>
      <c r="I4072" t="s">
        <v>107</v>
      </c>
      <c r="J4072" t="s">
        <v>27</v>
      </c>
      <c r="K4072">
        <v>2193</v>
      </c>
      <c r="L4072" t="s">
        <v>35</v>
      </c>
      <c r="M4072" s="1">
        <v>42627</v>
      </c>
      <c r="N4072" s="1">
        <v>42992</v>
      </c>
      <c r="O4072" t="s">
        <v>26</v>
      </c>
      <c r="P4072" s="1">
        <v>42643.373402777775</v>
      </c>
      <c r="Q4072" s="1">
        <v>42627</v>
      </c>
    </row>
    <row r="4073" spans="1:17" x14ac:dyDescent="0.25">
      <c r="A4073" t="s">
        <v>721</v>
      </c>
      <c r="B4073" t="s">
        <v>722</v>
      </c>
      <c r="C4073">
        <v>1290</v>
      </c>
      <c r="D4073" t="s">
        <v>3237</v>
      </c>
      <c r="E4073" t="s">
        <v>1069</v>
      </c>
      <c r="F4073" t="s">
        <v>178</v>
      </c>
      <c r="G4073" t="s">
        <v>701</v>
      </c>
      <c r="H4073">
        <v>0</v>
      </c>
      <c r="I4073" t="s">
        <v>328</v>
      </c>
      <c r="J4073" t="s">
        <v>24</v>
      </c>
      <c r="K4073">
        <v>379</v>
      </c>
      <c r="L4073" t="s">
        <v>35</v>
      </c>
      <c r="M4073" s="1">
        <v>42488</v>
      </c>
      <c r="N4073" s="1">
        <v>42853</v>
      </c>
      <c r="O4073" t="s">
        <v>26</v>
      </c>
      <c r="P4073" s="1">
        <v>42584.594733796293</v>
      </c>
      <c r="Q4073" s="1">
        <v>42488</v>
      </c>
    </row>
    <row r="4074" spans="1:17" x14ac:dyDescent="0.25">
      <c r="A4074" t="s">
        <v>721</v>
      </c>
      <c r="B4074" t="s">
        <v>722</v>
      </c>
      <c r="C4074">
        <v>1290</v>
      </c>
      <c r="D4074" t="s">
        <v>3237</v>
      </c>
      <c r="E4074" t="s">
        <v>1069</v>
      </c>
      <c r="F4074" t="s">
        <v>178</v>
      </c>
      <c r="G4074" t="s">
        <v>701</v>
      </c>
      <c r="H4074">
        <v>0</v>
      </c>
      <c r="I4074" t="s">
        <v>328</v>
      </c>
      <c r="J4074" t="s">
        <v>27</v>
      </c>
      <c r="K4074">
        <v>379</v>
      </c>
      <c r="L4074" t="s">
        <v>35</v>
      </c>
      <c r="M4074" s="1">
        <v>42488</v>
      </c>
      <c r="N4074" s="1">
        <v>42853</v>
      </c>
      <c r="O4074" t="s">
        <v>26</v>
      </c>
      <c r="P4074" s="1">
        <v>42584.594733796293</v>
      </c>
      <c r="Q4074" s="1">
        <v>42488</v>
      </c>
    </row>
    <row r="4075" spans="1:17" x14ac:dyDescent="0.25">
      <c r="A4075" t="s">
        <v>3238</v>
      </c>
      <c r="B4075" t="s">
        <v>3239</v>
      </c>
      <c r="C4075">
        <v>1747</v>
      </c>
      <c r="D4075" t="s">
        <v>3240</v>
      </c>
      <c r="E4075" t="s">
        <v>221</v>
      </c>
      <c r="F4075" t="s">
        <v>154</v>
      </c>
      <c r="G4075" t="s">
        <v>240</v>
      </c>
      <c r="H4075">
        <v>0</v>
      </c>
      <c r="I4075" t="s">
        <v>2964</v>
      </c>
      <c r="J4075" t="s">
        <v>27</v>
      </c>
      <c r="K4075">
        <v>2094</v>
      </c>
      <c r="L4075" t="s">
        <v>35</v>
      </c>
      <c r="M4075" s="1">
        <v>42522</v>
      </c>
      <c r="N4075" s="1">
        <v>42887</v>
      </c>
      <c r="O4075" t="s">
        <v>26</v>
      </c>
      <c r="P4075" s="1">
        <v>42641.413043981483</v>
      </c>
      <c r="Q4075" s="1">
        <v>42522</v>
      </c>
    </row>
    <row r="4076" spans="1:17" x14ac:dyDescent="0.25">
      <c r="A4076" t="s">
        <v>3238</v>
      </c>
      <c r="B4076" t="s">
        <v>3239</v>
      </c>
      <c r="C4076">
        <v>1747</v>
      </c>
      <c r="D4076" t="s">
        <v>3240</v>
      </c>
      <c r="E4076" t="s">
        <v>221</v>
      </c>
      <c r="F4076" t="s">
        <v>154</v>
      </c>
      <c r="G4076" t="s">
        <v>240</v>
      </c>
      <c r="H4076">
        <v>0</v>
      </c>
      <c r="I4076" t="s">
        <v>2964</v>
      </c>
      <c r="J4076" t="s">
        <v>24</v>
      </c>
      <c r="K4076">
        <v>2094</v>
      </c>
      <c r="L4076" t="s">
        <v>35</v>
      </c>
      <c r="M4076" s="1">
        <v>42522</v>
      </c>
      <c r="N4076" s="1">
        <v>42887</v>
      </c>
      <c r="O4076" t="s">
        <v>26</v>
      </c>
      <c r="P4076" s="1">
        <v>42641.413043981483</v>
      </c>
      <c r="Q4076" s="1">
        <v>42522</v>
      </c>
    </row>
    <row r="4077" spans="1:17" x14ac:dyDescent="0.25">
      <c r="A4077" t="s">
        <v>1593</v>
      </c>
      <c r="B4077" t="s">
        <v>1594</v>
      </c>
      <c r="C4077">
        <v>1038</v>
      </c>
      <c r="D4077" t="s">
        <v>3241</v>
      </c>
      <c r="E4077" t="s">
        <v>946</v>
      </c>
      <c r="F4077" t="s">
        <v>70</v>
      </c>
      <c r="G4077" t="s">
        <v>647</v>
      </c>
      <c r="H4077">
        <v>0</v>
      </c>
      <c r="I4077" t="s">
        <v>65</v>
      </c>
      <c r="J4077" t="s">
        <v>27</v>
      </c>
      <c r="K4077">
        <v>858</v>
      </c>
      <c r="L4077" t="s">
        <v>101</v>
      </c>
      <c r="M4077" s="1">
        <v>42257</v>
      </c>
      <c r="N4077" s="1">
        <v>42623</v>
      </c>
      <c r="O4077" t="s">
        <v>26</v>
      </c>
      <c r="P4077" s="1">
        <v>42597.363900462966</v>
      </c>
      <c r="Q4077" s="1">
        <v>42257</v>
      </c>
    </row>
    <row r="4078" spans="1:17" x14ac:dyDescent="0.25">
      <c r="A4078" t="s">
        <v>1593</v>
      </c>
      <c r="B4078" t="s">
        <v>1594</v>
      </c>
      <c r="C4078">
        <v>1038</v>
      </c>
      <c r="D4078" t="s">
        <v>3241</v>
      </c>
      <c r="E4078" t="s">
        <v>946</v>
      </c>
      <c r="F4078" t="s">
        <v>70</v>
      </c>
      <c r="G4078" t="s">
        <v>647</v>
      </c>
      <c r="H4078">
        <v>0</v>
      </c>
      <c r="I4078" t="s">
        <v>65</v>
      </c>
      <c r="J4078" t="s">
        <v>24</v>
      </c>
      <c r="K4078">
        <v>858</v>
      </c>
      <c r="L4078" t="s">
        <v>101</v>
      </c>
      <c r="M4078" s="1">
        <v>42257</v>
      </c>
      <c r="N4078" s="1">
        <v>42623</v>
      </c>
      <c r="O4078" t="s">
        <v>26</v>
      </c>
      <c r="P4078" s="1">
        <v>42597.363900462966</v>
      </c>
      <c r="Q4078" s="1">
        <v>42257</v>
      </c>
    </row>
    <row r="4079" spans="1:17" x14ac:dyDescent="0.25">
      <c r="A4079" t="s">
        <v>1593</v>
      </c>
      <c r="B4079" t="s">
        <v>1594</v>
      </c>
      <c r="C4079">
        <v>1038</v>
      </c>
      <c r="D4079" t="s">
        <v>3241</v>
      </c>
      <c r="E4079" t="s">
        <v>946</v>
      </c>
      <c r="F4079" t="s">
        <v>70</v>
      </c>
      <c r="G4079" t="s">
        <v>647</v>
      </c>
      <c r="H4079">
        <v>0</v>
      </c>
      <c r="I4079" t="s">
        <v>65</v>
      </c>
      <c r="J4079" t="s">
        <v>24</v>
      </c>
      <c r="K4079">
        <v>1345</v>
      </c>
      <c r="L4079" t="s">
        <v>35</v>
      </c>
      <c r="M4079" s="1">
        <v>42613</v>
      </c>
      <c r="N4079" s="1">
        <v>42978</v>
      </c>
      <c r="O4079" t="s">
        <v>26</v>
      </c>
      <c r="P4079" s="1">
        <v>42615.383634259262</v>
      </c>
      <c r="Q4079" s="1">
        <v>42613</v>
      </c>
    </row>
    <row r="4080" spans="1:17" x14ac:dyDescent="0.25">
      <c r="A4080" t="s">
        <v>1593</v>
      </c>
      <c r="B4080" t="s">
        <v>1594</v>
      </c>
      <c r="C4080">
        <v>1038</v>
      </c>
      <c r="D4080" t="s">
        <v>3241</v>
      </c>
      <c r="E4080" t="s">
        <v>946</v>
      </c>
      <c r="F4080" t="s">
        <v>70</v>
      </c>
      <c r="G4080" t="s">
        <v>647</v>
      </c>
      <c r="H4080">
        <v>0</v>
      </c>
      <c r="I4080" t="s">
        <v>65</v>
      </c>
      <c r="J4080" t="s">
        <v>27</v>
      </c>
      <c r="K4080">
        <v>1345</v>
      </c>
      <c r="L4080" t="s">
        <v>35</v>
      </c>
      <c r="M4080" s="1">
        <v>42613</v>
      </c>
      <c r="N4080" s="1">
        <v>42978</v>
      </c>
      <c r="O4080" t="s">
        <v>26</v>
      </c>
      <c r="P4080" s="1">
        <v>42615.383634259262</v>
      </c>
      <c r="Q4080" s="1">
        <v>42613</v>
      </c>
    </row>
    <row r="4081" spans="1:17" x14ac:dyDescent="0.25">
      <c r="A4081" t="s">
        <v>114</v>
      </c>
      <c r="B4081" t="s">
        <v>115</v>
      </c>
      <c r="C4081">
        <v>2602</v>
      </c>
      <c r="D4081" t="s">
        <v>3242</v>
      </c>
      <c r="E4081" t="s">
        <v>236</v>
      </c>
      <c r="F4081" t="s">
        <v>154</v>
      </c>
      <c r="G4081" t="s">
        <v>240</v>
      </c>
      <c r="H4081">
        <v>0</v>
      </c>
      <c r="I4081" t="s">
        <v>65</v>
      </c>
      <c r="J4081" t="s">
        <v>24</v>
      </c>
      <c r="K4081">
        <v>989</v>
      </c>
      <c r="L4081" t="s">
        <v>101</v>
      </c>
      <c r="M4081" s="1">
        <v>42597</v>
      </c>
      <c r="N4081" s="1">
        <v>42962</v>
      </c>
      <c r="O4081" t="s">
        <v>88</v>
      </c>
      <c r="P4081" s="1">
        <v>42600.368344907409</v>
      </c>
      <c r="Q4081" s="1">
        <v>42597</v>
      </c>
    </row>
    <row r="4082" spans="1:17" x14ac:dyDescent="0.25">
      <c r="A4082" t="s">
        <v>114</v>
      </c>
      <c r="B4082" t="s">
        <v>115</v>
      </c>
      <c r="C4082">
        <v>2602</v>
      </c>
      <c r="D4082" t="s">
        <v>3242</v>
      </c>
      <c r="E4082" t="s">
        <v>236</v>
      </c>
      <c r="F4082" t="s">
        <v>154</v>
      </c>
      <c r="G4082" t="s">
        <v>240</v>
      </c>
      <c r="H4082">
        <v>0</v>
      </c>
      <c r="I4082" t="s">
        <v>65</v>
      </c>
      <c r="J4082" t="s">
        <v>27</v>
      </c>
      <c r="K4082">
        <v>989</v>
      </c>
      <c r="L4082" t="s">
        <v>101</v>
      </c>
      <c r="M4082" s="1">
        <v>42597</v>
      </c>
      <c r="N4082" s="1">
        <v>42962</v>
      </c>
      <c r="O4082" t="s">
        <v>88</v>
      </c>
      <c r="P4082" s="1">
        <v>42600.368344907409</v>
      </c>
      <c r="Q4082" s="1">
        <v>42597</v>
      </c>
    </row>
    <row r="4083" spans="1:17" x14ac:dyDescent="0.25">
      <c r="A4083" t="s">
        <v>114</v>
      </c>
      <c r="B4083" t="s">
        <v>115</v>
      </c>
      <c r="C4083">
        <v>2602</v>
      </c>
      <c r="D4083" t="s">
        <v>3242</v>
      </c>
      <c r="E4083" t="s">
        <v>236</v>
      </c>
      <c r="F4083" t="s">
        <v>154</v>
      </c>
      <c r="G4083" t="s">
        <v>240</v>
      </c>
      <c r="H4083">
        <v>0</v>
      </c>
      <c r="I4083" t="s">
        <v>65</v>
      </c>
      <c r="J4083" t="s">
        <v>24</v>
      </c>
      <c r="K4083">
        <v>2219</v>
      </c>
      <c r="L4083" t="s">
        <v>35</v>
      </c>
      <c r="M4083" s="1">
        <v>42517</v>
      </c>
      <c r="N4083" s="1">
        <v>42882</v>
      </c>
      <c r="O4083" t="s">
        <v>88</v>
      </c>
      <c r="P4083" s="1">
        <v>42643.464537037034</v>
      </c>
      <c r="Q4083" s="1">
        <v>42517</v>
      </c>
    </row>
    <row r="4084" spans="1:17" x14ac:dyDescent="0.25">
      <c r="A4084" t="s">
        <v>114</v>
      </c>
      <c r="B4084" t="s">
        <v>115</v>
      </c>
      <c r="C4084">
        <v>2602</v>
      </c>
      <c r="D4084" t="s">
        <v>3242</v>
      </c>
      <c r="E4084" t="s">
        <v>236</v>
      </c>
      <c r="F4084" t="s">
        <v>154</v>
      </c>
      <c r="G4084" t="s">
        <v>240</v>
      </c>
      <c r="H4084">
        <v>0</v>
      </c>
      <c r="I4084" t="s">
        <v>65</v>
      </c>
      <c r="J4084" t="s">
        <v>27</v>
      </c>
      <c r="K4084">
        <v>2219</v>
      </c>
      <c r="L4084" t="s">
        <v>35</v>
      </c>
      <c r="M4084" s="1">
        <v>42517</v>
      </c>
      <c r="N4084" s="1">
        <v>42882</v>
      </c>
      <c r="O4084" t="s">
        <v>88</v>
      </c>
      <c r="P4084" s="1">
        <v>42643.464537037034</v>
      </c>
      <c r="Q4084" s="1">
        <v>42517</v>
      </c>
    </row>
    <row r="4085" spans="1:17" x14ac:dyDescent="0.25">
      <c r="A4085" t="s">
        <v>2586</v>
      </c>
      <c r="B4085" t="s">
        <v>2587</v>
      </c>
      <c r="C4085">
        <v>1172</v>
      </c>
      <c r="D4085" t="s">
        <v>3243</v>
      </c>
      <c r="E4085" t="s">
        <v>1006</v>
      </c>
      <c r="F4085" t="s">
        <v>154</v>
      </c>
      <c r="G4085" t="s">
        <v>206</v>
      </c>
      <c r="H4085">
        <v>0</v>
      </c>
      <c r="I4085" t="s">
        <v>107</v>
      </c>
      <c r="J4085" t="s">
        <v>24</v>
      </c>
      <c r="K4085">
        <v>976</v>
      </c>
      <c r="L4085" t="s">
        <v>35</v>
      </c>
      <c r="M4085" s="1">
        <v>42389</v>
      </c>
      <c r="N4085" s="1">
        <v>42755</v>
      </c>
      <c r="O4085" t="s">
        <v>26</v>
      </c>
      <c r="P4085" s="1">
        <v>42599.605543981481</v>
      </c>
      <c r="Q4085" s="1">
        <v>42389</v>
      </c>
    </row>
    <row r="4086" spans="1:17" x14ac:dyDescent="0.25">
      <c r="A4086" t="s">
        <v>2586</v>
      </c>
      <c r="B4086" t="s">
        <v>2587</v>
      </c>
      <c r="C4086">
        <v>1172</v>
      </c>
      <c r="D4086" t="s">
        <v>3243</v>
      </c>
      <c r="E4086" t="s">
        <v>1006</v>
      </c>
      <c r="F4086" t="s">
        <v>154</v>
      </c>
      <c r="G4086" t="s">
        <v>206</v>
      </c>
      <c r="H4086">
        <v>0</v>
      </c>
      <c r="I4086" t="s">
        <v>107</v>
      </c>
      <c r="J4086" t="s">
        <v>27</v>
      </c>
      <c r="K4086">
        <v>976</v>
      </c>
      <c r="L4086" t="s">
        <v>35</v>
      </c>
      <c r="M4086" s="1">
        <v>42389</v>
      </c>
      <c r="N4086" s="1">
        <v>42755</v>
      </c>
      <c r="O4086" t="s">
        <v>26</v>
      </c>
      <c r="P4086" s="1">
        <v>42599.605543981481</v>
      </c>
      <c r="Q4086" s="1">
        <v>42389</v>
      </c>
    </row>
    <row r="4087" spans="1:17" x14ac:dyDescent="0.25">
      <c r="A4087" t="s">
        <v>114</v>
      </c>
      <c r="B4087" t="s">
        <v>115</v>
      </c>
      <c r="C4087">
        <v>2602</v>
      </c>
      <c r="D4087" t="s">
        <v>3244</v>
      </c>
      <c r="E4087" t="s">
        <v>236</v>
      </c>
      <c r="F4087" t="s">
        <v>154</v>
      </c>
      <c r="G4087" t="s">
        <v>240</v>
      </c>
      <c r="H4087">
        <v>0</v>
      </c>
      <c r="I4087" t="s">
        <v>94</v>
      </c>
      <c r="J4087" t="s">
        <v>27</v>
      </c>
      <c r="K4087">
        <v>2269</v>
      </c>
      <c r="L4087" t="s">
        <v>101</v>
      </c>
      <c r="M4087" s="1">
        <v>42543</v>
      </c>
      <c r="N4087" s="1">
        <v>42908</v>
      </c>
      <c r="O4087" t="s">
        <v>88</v>
      </c>
      <c r="P4087" s="1">
        <v>42647.45952546296</v>
      </c>
      <c r="Q4087" s="1">
        <v>42543</v>
      </c>
    </row>
    <row r="4088" spans="1:17" x14ac:dyDescent="0.25">
      <c r="A4088" t="s">
        <v>114</v>
      </c>
      <c r="B4088" t="s">
        <v>115</v>
      </c>
      <c r="C4088">
        <v>2602</v>
      </c>
      <c r="D4088" t="s">
        <v>3244</v>
      </c>
      <c r="E4088" t="s">
        <v>236</v>
      </c>
      <c r="F4088" t="s">
        <v>154</v>
      </c>
      <c r="G4088" t="s">
        <v>240</v>
      </c>
      <c r="H4088">
        <v>0</v>
      </c>
      <c r="I4088" t="s">
        <v>94</v>
      </c>
      <c r="J4088" t="s">
        <v>24</v>
      </c>
      <c r="K4088">
        <v>2269</v>
      </c>
      <c r="L4088" t="s">
        <v>101</v>
      </c>
      <c r="M4088" s="1">
        <v>42543</v>
      </c>
      <c r="N4088" s="1">
        <v>42908</v>
      </c>
      <c r="O4088" t="s">
        <v>88</v>
      </c>
      <c r="P4088" s="1">
        <v>42647.45952546296</v>
      </c>
      <c r="Q4088" s="1">
        <v>42543</v>
      </c>
    </row>
    <row r="4089" spans="1:17" x14ac:dyDescent="0.25">
      <c r="A4089" t="s">
        <v>114</v>
      </c>
      <c r="B4089" t="s">
        <v>115</v>
      </c>
      <c r="C4089">
        <v>2602</v>
      </c>
      <c r="D4089" t="s">
        <v>3245</v>
      </c>
      <c r="E4089" t="s">
        <v>1069</v>
      </c>
      <c r="F4089" t="s">
        <v>154</v>
      </c>
      <c r="G4089" t="s">
        <v>206</v>
      </c>
      <c r="H4089">
        <v>1</v>
      </c>
      <c r="I4089" t="s">
        <v>225</v>
      </c>
      <c r="J4089" t="s">
        <v>24</v>
      </c>
      <c r="K4089">
        <v>369</v>
      </c>
      <c r="L4089" t="s">
        <v>35</v>
      </c>
      <c r="M4089" s="1">
        <v>42584</v>
      </c>
      <c r="N4089" s="1">
        <v>42768</v>
      </c>
      <c r="O4089" t="s">
        <v>26</v>
      </c>
      <c r="P4089" s="1">
        <v>42584.525081018517</v>
      </c>
      <c r="Q4089" s="1">
        <v>42584</v>
      </c>
    </row>
    <row r="4090" spans="1:17" x14ac:dyDescent="0.25">
      <c r="A4090" t="s">
        <v>114</v>
      </c>
      <c r="B4090" t="s">
        <v>115</v>
      </c>
      <c r="C4090">
        <v>2602</v>
      </c>
      <c r="D4090" t="s">
        <v>3245</v>
      </c>
      <c r="E4090" t="s">
        <v>1069</v>
      </c>
      <c r="F4090" t="s">
        <v>154</v>
      </c>
      <c r="G4090" t="s">
        <v>206</v>
      </c>
      <c r="H4090">
        <v>1</v>
      </c>
      <c r="I4090" t="s">
        <v>225</v>
      </c>
      <c r="J4090" t="s">
        <v>27</v>
      </c>
      <c r="K4090">
        <v>369</v>
      </c>
      <c r="L4090" t="s">
        <v>35</v>
      </c>
      <c r="M4090" s="1">
        <v>42584</v>
      </c>
      <c r="N4090" s="1">
        <v>42768</v>
      </c>
      <c r="O4090" t="s">
        <v>26</v>
      </c>
      <c r="P4090" s="1">
        <v>42584.525081018517</v>
      </c>
      <c r="Q4090" s="1">
        <v>42584</v>
      </c>
    </row>
    <row r="4091" spans="1:17" x14ac:dyDescent="0.25">
      <c r="A4091" t="s">
        <v>114</v>
      </c>
      <c r="B4091" t="s">
        <v>115</v>
      </c>
      <c r="C4091">
        <v>2602</v>
      </c>
      <c r="D4091" t="s">
        <v>3245</v>
      </c>
      <c r="E4091" t="s">
        <v>1069</v>
      </c>
      <c r="F4091" t="s">
        <v>154</v>
      </c>
      <c r="G4091" t="s">
        <v>206</v>
      </c>
      <c r="H4091">
        <v>1</v>
      </c>
      <c r="I4091" t="s">
        <v>225</v>
      </c>
      <c r="J4091" t="s">
        <v>36</v>
      </c>
      <c r="K4091">
        <v>369</v>
      </c>
      <c r="L4091" t="s">
        <v>35</v>
      </c>
      <c r="M4091" s="1">
        <v>42584</v>
      </c>
      <c r="N4091" s="1">
        <v>42768</v>
      </c>
      <c r="O4091" t="s">
        <v>26</v>
      </c>
      <c r="P4091" s="1">
        <v>42584.525081018517</v>
      </c>
      <c r="Q4091" s="1">
        <v>42584</v>
      </c>
    </row>
    <row r="4092" spans="1:17" x14ac:dyDescent="0.25">
      <c r="A4092" t="s">
        <v>2381</v>
      </c>
      <c r="B4092" t="s">
        <v>2382</v>
      </c>
      <c r="C4092">
        <v>2851</v>
      </c>
      <c r="D4092" t="s">
        <v>3246</v>
      </c>
      <c r="E4092" t="s">
        <v>1006</v>
      </c>
      <c r="F4092" t="s">
        <v>154</v>
      </c>
      <c r="G4092" t="s">
        <v>206</v>
      </c>
      <c r="H4092">
        <v>0</v>
      </c>
      <c r="I4092" t="s">
        <v>429</v>
      </c>
      <c r="J4092" t="s">
        <v>27</v>
      </c>
      <c r="K4092">
        <v>1639</v>
      </c>
      <c r="L4092" t="s">
        <v>35</v>
      </c>
      <c r="M4092" s="1">
        <v>42388</v>
      </c>
      <c r="N4092" s="1">
        <v>42754</v>
      </c>
      <c r="O4092" t="s">
        <v>26</v>
      </c>
      <c r="P4092" s="1">
        <v>42628.588078703702</v>
      </c>
      <c r="Q4092" s="1">
        <v>42388</v>
      </c>
    </row>
    <row r="4093" spans="1:17" x14ac:dyDescent="0.25">
      <c r="A4093" t="s">
        <v>2381</v>
      </c>
      <c r="B4093" t="s">
        <v>2382</v>
      </c>
      <c r="C4093">
        <v>2851</v>
      </c>
      <c r="D4093" t="s">
        <v>3246</v>
      </c>
      <c r="E4093" t="s">
        <v>1006</v>
      </c>
      <c r="F4093" t="s">
        <v>154</v>
      </c>
      <c r="G4093" t="s">
        <v>206</v>
      </c>
      <c r="H4093">
        <v>0</v>
      </c>
      <c r="I4093" t="s">
        <v>429</v>
      </c>
      <c r="J4093" t="s">
        <v>24</v>
      </c>
      <c r="K4093">
        <v>1639</v>
      </c>
      <c r="L4093" t="s">
        <v>35</v>
      </c>
      <c r="M4093" s="1">
        <v>42388</v>
      </c>
      <c r="N4093" s="1">
        <v>42754</v>
      </c>
      <c r="O4093" t="s">
        <v>26</v>
      </c>
      <c r="P4093" s="1">
        <v>42628.588078703702</v>
      </c>
      <c r="Q4093" s="1">
        <v>42388</v>
      </c>
    </row>
    <row r="4094" spans="1:17" x14ac:dyDescent="0.25">
      <c r="A4094" t="s">
        <v>28</v>
      </c>
      <c r="B4094" t="s">
        <v>29</v>
      </c>
      <c r="C4094">
        <v>1862</v>
      </c>
      <c r="D4094" t="s">
        <v>3247</v>
      </c>
      <c r="E4094" t="s">
        <v>1006</v>
      </c>
      <c r="F4094" t="s">
        <v>52</v>
      </c>
      <c r="G4094" t="s">
        <v>1331</v>
      </c>
      <c r="H4094">
        <v>1</v>
      </c>
      <c r="I4094" t="s">
        <v>1279</v>
      </c>
      <c r="J4094" t="s">
        <v>24</v>
      </c>
      <c r="K4094">
        <v>710</v>
      </c>
      <c r="L4094" t="s">
        <v>25</v>
      </c>
      <c r="M4094" s="1">
        <v>42517</v>
      </c>
      <c r="N4094" s="1">
        <v>42701</v>
      </c>
      <c r="O4094" t="s">
        <v>26</v>
      </c>
      <c r="P4094" s="1">
        <v>42591.742048611108</v>
      </c>
      <c r="Q4094" s="1">
        <v>42517</v>
      </c>
    </row>
    <row r="4095" spans="1:17" x14ac:dyDescent="0.25">
      <c r="A4095" t="s">
        <v>28</v>
      </c>
      <c r="B4095" t="s">
        <v>29</v>
      </c>
      <c r="C4095">
        <v>1862</v>
      </c>
      <c r="D4095" t="s">
        <v>3247</v>
      </c>
      <c r="E4095" t="s">
        <v>1006</v>
      </c>
      <c r="F4095" t="s">
        <v>52</v>
      </c>
      <c r="G4095" t="s">
        <v>1331</v>
      </c>
      <c r="H4095">
        <v>1</v>
      </c>
      <c r="I4095" t="s">
        <v>1279</v>
      </c>
      <c r="J4095" t="s">
        <v>27</v>
      </c>
      <c r="K4095">
        <v>710</v>
      </c>
      <c r="L4095" t="s">
        <v>25</v>
      </c>
      <c r="M4095" s="1">
        <v>42517</v>
      </c>
      <c r="N4095" s="1">
        <v>42701</v>
      </c>
      <c r="O4095" t="s">
        <v>26</v>
      </c>
      <c r="P4095" s="1">
        <v>42591.742048611108</v>
      </c>
      <c r="Q4095" s="1">
        <v>42517</v>
      </c>
    </row>
    <row r="4096" spans="1:17" x14ac:dyDescent="0.25">
      <c r="A4096" t="s">
        <v>28</v>
      </c>
      <c r="B4096" t="s">
        <v>29</v>
      </c>
      <c r="C4096">
        <v>1862</v>
      </c>
      <c r="D4096" t="s">
        <v>3247</v>
      </c>
      <c r="E4096" t="s">
        <v>1006</v>
      </c>
      <c r="F4096" t="s">
        <v>52</v>
      </c>
      <c r="G4096" t="s">
        <v>1331</v>
      </c>
      <c r="H4096">
        <v>1</v>
      </c>
      <c r="I4096" t="s">
        <v>1279</v>
      </c>
      <c r="J4096" t="s">
        <v>36</v>
      </c>
      <c r="K4096">
        <v>710</v>
      </c>
      <c r="L4096" t="s">
        <v>25</v>
      </c>
      <c r="M4096" s="1">
        <v>42517</v>
      </c>
      <c r="N4096" s="1">
        <v>42701</v>
      </c>
      <c r="O4096" t="s">
        <v>26</v>
      </c>
      <c r="P4096" s="1">
        <v>42591.742048611108</v>
      </c>
      <c r="Q4096" s="1">
        <v>42517</v>
      </c>
    </row>
    <row r="4097" spans="1:17" x14ac:dyDescent="0.25">
      <c r="A4097" t="s">
        <v>2689</v>
      </c>
      <c r="B4097" t="s">
        <v>2690</v>
      </c>
      <c r="C4097">
        <v>2743</v>
      </c>
      <c r="D4097" t="s">
        <v>3248</v>
      </c>
      <c r="E4097" t="s">
        <v>1082</v>
      </c>
      <c r="F4097" t="s">
        <v>52</v>
      </c>
      <c r="G4097" t="s">
        <v>647</v>
      </c>
      <c r="H4097">
        <v>0</v>
      </c>
      <c r="I4097" t="s">
        <v>107</v>
      </c>
      <c r="J4097" t="s">
        <v>24</v>
      </c>
      <c r="K4097">
        <v>22</v>
      </c>
      <c r="L4097" t="s">
        <v>25</v>
      </c>
      <c r="M4097" s="1">
        <v>42255</v>
      </c>
      <c r="N4097" s="1">
        <v>42621</v>
      </c>
      <c r="O4097" t="s">
        <v>88</v>
      </c>
      <c r="P4097" s="1">
        <v>42563.634386574071</v>
      </c>
      <c r="Q4097" s="1">
        <v>42255</v>
      </c>
    </row>
    <row r="4098" spans="1:17" x14ac:dyDescent="0.25">
      <c r="A4098" t="s">
        <v>114</v>
      </c>
      <c r="B4098" t="s">
        <v>115</v>
      </c>
      <c r="C4098">
        <v>2602</v>
      </c>
      <c r="D4098" t="s">
        <v>3249</v>
      </c>
      <c r="E4098" t="s">
        <v>1082</v>
      </c>
      <c r="F4098" t="s">
        <v>829</v>
      </c>
      <c r="G4098" t="s">
        <v>1123</v>
      </c>
      <c r="H4098">
        <v>0</v>
      </c>
      <c r="I4098" t="s">
        <v>768</v>
      </c>
      <c r="J4098" t="s">
        <v>24</v>
      </c>
      <c r="K4098">
        <v>1417</v>
      </c>
      <c r="L4098" t="s">
        <v>35</v>
      </c>
      <c r="M4098" s="1">
        <v>42607</v>
      </c>
      <c r="N4098" s="1">
        <v>42972</v>
      </c>
      <c r="O4098" t="s">
        <v>26</v>
      </c>
      <c r="P4098" s="1">
        <v>42621.481203703705</v>
      </c>
      <c r="Q4098" s="1">
        <v>42607</v>
      </c>
    </row>
    <row r="4099" spans="1:17" x14ac:dyDescent="0.25">
      <c r="A4099" t="s">
        <v>114</v>
      </c>
      <c r="B4099" t="s">
        <v>115</v>
      </c>
      <c r="C4099">
        <v>2602</v>
      </c>
      <c r="D4099" t="s">
        <v>3249</v>
      </c>
      <c r="E4099" t="s">
        <v>1082</v>
      </c>
      <c r="F4099" t="s">
        <v>829</v>
      </c>
      <c r="G4099" t="s">
        <v>1123</v>
      </c>
      <c r="H4099">
        <v>0</v>
      </c>
      <c r="I4099" t="s">
        <v>768</v>
      </c>
      <c r="J4099" t="s">
        <v>27</v>
      </c>
      <c r="K4099">
        <v>1417</v>
      </c>
      <c r="L4099" t="s">
        <v>35</v>
      </c>
      <c r="M4099" s="1">
        <v>42607</v>
      </c>
      <c r="N4099" s="1">
        <v>42972</v>
      </c>
      <c r="O4099" t="s">
        <v>26</v>
      </c>
      <c r="P4099" s="1">
        <v>42621.481203703705</v>
      </c>
      <c r="Q4099" s="1">
        <v>42607</v>
      </c>
    </row>
    <row r="4100" spans="1:17" x14ac:dyDescent="0.25">
      <c r="A4100" t="s">
        <v>3250</v>
      </c>
      <c r="B4100" t="s">
        <v>3251</v>
      </c>
      <c r="C4100">
        <v>2572</v>
      </c>
      <c r="D4100" t="s">
        <v>3252</v>
      </c>
      <c r="E4100" t="s">
        <v>1006</v>
      </c>
      <c r="F4100" t="s">
        <v>696</v>
      </c>
      <c r="G4100" t="s">
        <v>2899</v>
      </c>
      <c r="H4100">
        <v>0</v>
      </c>
      <c r="I4100" t="s">
        <v>87</v>
      </c>
      <c r="J4100" t="s">
        <v>24</v>
      </c>
      <c r="K4100">
        <v>1641</v>
      </c>
      <c r="L4100" t="s">
        <v>35</v>
      </c>
      <c r="M4100" s="1">
        <v>42459</v>
      </c>
      <c r="N4100" s="1">
        <v>42824</v>
      </c>
      <c r="O4100" t="s">
        <v>26</v>
      </c>
      <c r="P4100" s="1">
        <v>42628.59107638889</v>
      </c>
      <c r="Q4100" s="1">
        <v>42459</v>
      </c>
    </row>
    <row r="4101" spans="1:17" x14ac:dyDescent="0.25">
      <c r="A4101" t="s">
        <v>3250</v>
      </c>
      <c r="B4101" t="s">
        <v>3251</v>
      </c>
      <c r="C4101">
        <v>2572</v>
      </c>
      <c r="D4101" t="s">
        <v>3252</v>
      </c>
      <c r="E4101" t="s">
        <v>1006</v>
      </c>
      <c r="F4101" t="s">
        <v>696</v>
      </c>
      <c r="G4101" t="s">
        <v>2899</v>
      </c>
      <c r="H4101">
        <v>0</v>
      </c>
      <c r="I4101" t="s">
        <v>87</v>
      </c>
      <c r="J4101" t="s">
        <v>27</v>
      </c>
      <c r="K4101">
        <v>1641</v>
      </c>
      <c r="L4101" t="s">
        <v>35</v>
      </c>
      <c r="M4101" s="1">
        <v>42459</v>
      </c>
      <c r="N4101" s="1">
        <v>42824</v>
      </c>
      <c r="O4101" t="s">
        <v>26</v>
      </c>
      <c r="P4101" s="1">
        <v>42628.59107638889</v>
      </c>
      <c r="Q4101" s="1">
        <v>42459</v>
      </c>
    </row>
    <row r="4102" spans="1:17" x14ac:dyDescent="0.25">
      <c r="A4102" t="s">
        <v>3253</v>
      </c>
      <c r="B4102" t="s">
        <v>3254</v>
      </c>
      <c r="C4102" t="s">
        <v>99</v>
      </c>
      <c r="D4102" t="s">
        <v>3255</v>
      </c>
      <c r="E4102" t="s">
        <v>1069</v>
      </c>
      <c r="F4102" t="s">
        <v>154</v>
      </c>
      <c r="G4102" t="s">
        <v>206</v>
      </c>
      <c r="H4102">
        <v>0</v>
      </c>
      <c r="I4102" t="s">
        <v>94</v>
      </c>
      <c r="J4102" t="s">
        <v>24</v>
      </c>
      <c r="K4102">
        <v>2800</v>
      </c>
      <c r="L4102" t="s">
        <v>35</v>
      </c>
      <c r="M4102" s="1">
        <v>42725</v>
      </c>
      <c r="N4102" s="1">
        <v>43090</v>
      </c>
      <c r="O4102" t="s">
        <v>26</v>
      </c>
      <c r="P4102" s="1">
        <v>42726.669340277775</v>
      </c>
      <c r="Q4102" s="1">
        <v>42725</v>
      </c>
    </row>
    <row r="4103" spans="1:17" x14ac:dyDescent="0.25">
      <c r="A4103" t="s">
        <v>3253</v>
      </c>
      <c r="B4103" t="s">
        <v>3254</v>
      </c>
      <c r="C4103" t="s">
        <v>99</v>
      </c>
      <c r="D4103" t="s">
        <v>3255</v>
      </c>
      <c r="E4103" t="s">
        <v>1069</v>
      </c>
      <c r="F4103" t="s">
        <v>154</v>
      </c>
      <c r="G4103" t="s">
        <v>206</v>
      </c>
      <c r="H4103">
        <v>0</v>
      </c>
      <c r="I4103" t="s">
        <v>94</v>
      </c>
      <c r="J4103" t="s">
        <v>27</v>
      </c>
      <c r="K4103">
        <v>2800</v>
      </c>
      <c r="L4103" t="s">
        <v>35</v>
      </c>
      <c r="M4103" s="1">
        <v>42725</v>
      </c>
      <c r="N4103" s="1">
        <v>43090</v>
      </c>
      <c r="O4103" t="s">
        <v>26</v>
      </c>
      <c r="P4103" s="1">
        <v>42726.669340277775</v>
      </c>
      <c r="Q4103" s="1">
        <v>42725</v>
      </c>
    </row>
    <row r="4104" spans="1:17" x14ac:dyDescent="0.25">
      <c r="A4104" t="s">
        <v>3256</v>
      </c>
      <c r="B4104" t="s">
        <v>3257</v>
      </c>
      <c r="C4104">
        <v>2794</v>
      </c>
      <c r="D4104" t="s">
        <v>3258</v>
      </c>
      <c r="E4104" t="s">
        <v>236</v>
      </c>
      <c r="F4104" t="s">
        <v>154</v>
      </c>
      <c r="G4104" t="s">
        <v>240</v>
      </c>
      <c r="H4104">
        <v>0</v>
      </c>
      <c r="I4104" t="s">
        <v>94</v>
      </c>
      <c r="J4104" t="s">
        <v>24</v>
      </c>
      <c r="K4104">
        <v>607</v>
      </c>
      <c r="L4104" t="s">
        <v>35</v>
      </c>
      <c r="M4104" s="1">
        <v>42579</v>
      </c>
      <c r="N4104" s="1">
        <v>42944</v>
      </c>
      <c r="O4104" t="s">
        <v>26</v>
      </c>
      <c r="P4104" s="1">
        <v>42590.527800925927</v>
      </c>
      <c r="Q4104" s="1">
        <v>42579</v>
      </c>
    </row>
    <row r="4105" spans="1:17" x14ac:dyDescent="0.25">
      <c r="A4105" t="s">
        <v>3259</v>
      </c>
      <c r="B4105" t="s">
        <v>3260</v>
      </c>
      <c r="C4105">
        <v>2759</v>
      </c>
      <c r="D4105" t="s">
        <v>3261</v>
      </c>
      <c r="E4105" t="s">
        <v>221</v>
      </c>
      <c r="F4105" t="s">
        <v>154</v>
      </c>
      <c r="G4105" t="s">
        <v>224</v>
      </c>
      <c r="H4105">
        <v>0</v>
      </c>
      <c r="I4105" t="s">
        <v>3262</v>
      </c>
      <c r="J4105" t="s">
        <v>27</v>
      </c>
      <c r="K4105">
        <v>1113</v>
      </c>
      <c r="L4105" t="s">
        <v>35</v>
      </c>
      <c r="M4105" s="1">
        <v>42480</v>
      </c>
      <c r="N4105" s="1">
        <v>42845</v>
      </c>
      <c r="O4105" t="s">
        <v>26</v>
      </c>
      <c r="P4105" s="1">
        <v>42606.414606481485</v>
      </c>
      <c r="Q4105" s="1">
        <v>42480</v>
      </c>
    </row>
    <row r="4106" spans="1:17" x14ac:dyDescent="0.25">
      <c r="A4106" t="s">
        <v>3259</v>
      </c>
      <c r="B4106" t="s">
        <v>3260</v>
      </c>
      <c r="C4106">
        <v>2759</v>
      </c>
      <c r="D4106" t="s">
        <v>3261</v>
      </c>
      <c r="E4106" t="s">
        <v>221</v>
      </c>
      <c r="F4106" t="s">
        <v>154</v>
      </c>
      <c r="G4106" t="s">
        <v>224</v>
      </c>
      <c r="H4106">
        <v>0</v>
      </c>
      <c r="I4106" t="s">
        <v>3262</v>
      </c>
      <c r="J4106" t="s">
        <v>24</v>
      </c>
      <c r="K4106">
        <v>1113</v>
      </c>
      <c r="L4106" t="s">
        <v>35</v>
      </c>
      <c r="M4106" s="1">
        <v>42480</v>
      </c>
      <c r="N4106" s="1">
        <v>42845</v>
      </c>
      <c r="O4106" t="s">
        <v>26</v>
      </c>
      <c r="P4106" s="1">
        <v>42606.414606481485</v>
      </c>
      <c r="Q4106" s="1">
        <v>42480</v>
      </c>
    </row>
    <row r="4107" spans="1:17" x14ac:dyDescent="0.25">
      <c r="A4107" t="s">
        <v>3203</v>
      </c>
      <c r="B4107" t="s">
        <v>3204</v>
      </c>
      <c r="C4107" t="s">
        <v>99</v>
      </c>
      <c r="D4107" t="s">
        <v>3263</v>
      </c>
      <c r="E4107" t="s">
        <v>1006</v>
      </c>
      <c r="F4107" t="s">
        <v>154</v>
      </c>
      <c r="G4107" t="s">
        <v>206</v>
      </c>
      <c r="H4107">
        <v>1</v>
      </c>
      <c r="I4107" t="s">
        <v>225</v>
      </c>
      <c r="J4107" t="s">
        <v>24</v>
      </c>
      <c r="K4107">
        <v>179</v>
      </c>
      <c r="L4107" t="s">
        <v>35</v>
      </c>
      <c r="M4107" s="1">
        <v>42572</v>
      </c>
      <c r="N4107" s="1">
        <v>42756</v>
      </c>
      <c r="O4107" t="s">
        <v>26</v>
      </c>
      <c r="P4107" s="1">
        <v>42577.501585648148</v>
      </c>
      <c r="Q4107" s="1">
        <v>42572</v>
      </c>
    </row>
    <row r="4108" spans="1:17" x14ac:dyDescent="0.25">
      <c r="A4108" t="s">
        <v>3203</v>
      </c>
      <c r="B4108" t="s">
        <v>3204</v>
      </c>
      <c r="C4108" t="s">
        <v>99</v>
      </c>
      <c r="D4108" t="s">
        <v>3263</v>
      </c>
      <c r="E4108" t="s">
        <v>1006</v>
      </c>
      <c r="F4108" t="s">
        <v>154</v>
      </c>
      <c r="G4108" t="s">
        <v>206</v>
      </c>
      <c r="H4108">
        <v>1</v>
      </c>
      <c r="I4108" t="s">
        <v>225</v>
      </c>
      <c r="J4108" t="s">
        <v>27</v>
      </c>
      <c r="K4108">
        <v>179</v>
      </c>
      <c r="L4108" t="s">
        <v>35</v>
      </c>
      <c r="M4108" s="1">
        <v>42572</v>
      </c>
      <c r="N4108" s="1">
        <v>42756</v>
      </c>
      <c r="O4108" t="s">
        <v>26</v>
      </c>
      <c r="P4108" s="1">
        <v>42577.501585648148</v>
      </c>
      <c r="Q4108" s="1">
        <v>42572</v>
      </c>
    </row>
    <row r="4109" spans="1:17" x14ac:dyDescent="0.25">
      <c r="A4109" t="s">
        <v>3203</v>
      </c>
      <c r="B4109" t="s">
        <v>3204</v>
      </c>
      <c r="C4109" t="s">
        <v>99</v>
      </c>
      <c r="D4109" t="s">
        <v>3263</v>
      </c>
      <c r="E4109" t="s">
        <v>1006</v>
      </c>
      <c r="F4109" t="s">
        <v>154</v>
      </c>
      <c r="G4109" t="s">
        <v>206</v>
      </c>
      <c r="H4109">
        <v>1</v>
      </c>
      <c r="I4109" t="s">
        <v>225</v>
      </c>
      <c r="J4109" t="s">
        <v>36</v>
      </c>
      <c r="K4109">
        <v>179</v>
      </c>
      <c r="L4109" t="s">
        <v>35</v>
      </c>
      <c r="M4109" s="1">
        <v>42572</v>
      </c>
      <c r="N4109" s="1">
        <v>42756</v>
      </c>
      <c r="O4109" t="s">
        <v>26</v>
      </c>
      <c r="P4109" s="1">
        <v>42577.501585648148</v>
      </c>
      <c r="Q4109" s="1">
        <v>42572</v>
      </c>
    </row>
    <row r="4110" spans="1:17" x14ac:dyDescent="0.25">
      <c r="A4110" t="s">
        <v>314</v>
      </c>
      <c r="B4110" t="s">
        <v>315</v>
      </c>
      <c r="C4110">
        <v>1251</v>
      </c>
      <c r="D4110" t="s">
        <v>3264</v>
      </c>
      <c r="E4110" t="s">
        <v>946</v>
      </c>
      <c r="F4110" t="s">
        <v>976</v>
      </c>
      <c r="G4110" t="s">
        <v>245</v>
      </c>
      <c r="H4110">
        <v>0</v>
      </c>
      <c r="I4110" t="s">
        <v>317</v>
      </c>
      <c r="J4110" t="s">
        <v>24</v>
      </c>
      <c r="K4110">
        <v>1978</v>
      </c>
      <c r="L4110" t="s">
        <v>35</v>
      </c>
      <c r="M4110" s="1">
        <v>42495</v>
      </c>
      <c r="N4110" s="1">
        <v>42860</v>
      </c>
      <c r="O4110" t="s">
        <v>26</v>
      </c>
      <c r="P4110" s="1">
        <v>42639.69604166667</v>
      </c>
      <c r="Q4110" s="1">
        <v>42495</v>
      </c>
    </row>
    <row r="4111" spans="1:17" x14ac:dyDescent="0.25">
      <c r="A4111" t="s">
        <v>314</v>
      </c>
      <c r="B4111" t="s">
        <v>315</v>
      </c>
      <c r="C4111">
        <v>1251</v>
      </c>
      <c r="D4111" t="s">
        <v>3264</v>
      </c>
      <c r="E4111" t="s">
        <v>946</v>
      </c>
      <c r="F4111" t="s">
        <v>976</v>
      </c>
      <c r="G4111" t="s">
        <v>245</v>
      </c>
      <c r="H4111">
        <v>0</v>
      </c>
      <c r="I4111" t="s">
        <v>317</v>
      </c>
      <c r="J4111" t="s">
        <v>27</v>
      </c>
      <c r="K4111">
        <v>1978</v>
      </c>
      <c r="L4111" t="s">
        <v>35</v>
      </c>
      <c r="M4111" s="1">
        <v>42495</v>
      </c>
      <c r="N4111" s="1">
        <v>42860</v>
      </c>
      <c r="O4111" t="s">
        <v>26</v>
      </c>
      <c r="P4111" s="1">
        <v>42639.69604166667</v>
      </c>
      <c r="Q4111" s="1">
        <v>42495</v>
      </c>
    </row>
    <row r="4112" spans="1:17" x14ac:dyDescent="0.25">
      <c r="A4112" t="s">
        <v>538</v>
      </c>
      <c r="B4112" t="s">
        <v>539</v>
      </c>
      <c r="C4112">
        <v>2148</v>
      </c>
      <c r="D4112" t="s">
        <v>3265</v>
      </c>
      <c r="E4112" t="s">
        <v>946</v>
      </c>
      <c r="F4112" t="s">
        <v>70</v>
      </c>
      <c r="G4112" t="s">
        <v>245</v>
      </c>
      <c r="H4112">
        <v>0</v>
      </c>
      <c r="I4112" t="s">
        <v>107</v>
      </c>
      <c r="J4112" t="s">
        <v>24</v>
      </c>
      <c r="K4112">
        <v>1378</v>
      </c>
      <c r="L4112" t="s">
        <v>35</v>
      </c>
      <c r="M4112" s="1">
        <v>42612</v>
      </c>
      <c r="N4112" s="1">
        <v>42977</v>
      </c>
      <c r="O4112" t="s">
        <v>88</v>
      </c>
      <c r="P4112" s="1">
        <v>42618.391122685185</v>
      </c>
      <c r="Q4112" s="1">
        <v>42612</v>
      </c>
    </row>
    <row r="4113" spans="1:17" x14ac:dyDescent="0.25">
      <c r="A4113" t="s">
        <v>538</v>
      </c>
      <c r="B4113" t="s">
        <v>539</v>
      </c>
      <c r="C4113">
        <v>2148</v>
      </c>
      <c r="D4113" t="s">
        <v>3265</v>
      </c>
      <c r="E4113" t="s">
        <v>946</v>
      </c>
      <c r="F4113" t="s">
        <v>70</v>
      </c>
      <c r="G4113" t="s">
        <v>245</v>
      </c>
      <c r="H4113">
        <v>0</v>
      </c>
      <c r="I4113" t="s">
        <v>107</v>
      </c>
      <c r="J4113" t="s">
        <v>27</v>
      </c>
      <c r="K4113">
        <v>1378</v>
      </c>
      <c r="L4113" t="s">
        <v>35</v>
      </c>
      <c r="M4113" s="1">
        <v>42612</v>
      </c>
      <c r="N4113" s="1">
        <v>42977</v>
      </c>
      <c r="O4113" t="s">
        <v>88</v>
      </c>
      <c r="P4113" s="1">
        <v>42618.391122685185</v>
      </c>
      <c r="Q4113" s="1">
        <v>42612</v>
      </c>
    </row>
    <row r="4114" spans="1:17" x14ac:dyDescent="0.25">
      <c r="A4114" t="s">
        <v>114</v>
      </c>
      <c r="B4114" t="s">
        <v>115</v>
      </c>
      <c r="C4114">
        <v>2602</v>
      </c>
      <c r="D4114" t="s">
        <v>3266</v>
      </c>
      <c r="E4114" t="s">
        <v>1069</v>
      </c>
      <c r="F4114" t="s">
        <v>154</v>
      </c>
      <c r="G4114" t="s">
        <v>206</v>
      </c>
      <c r="H4114">
        <v>1</v>
      </c>
      <c r="I4114" t="s">
        <v>854</v>
      </c>
      <c r="J4114" t="s">
        <v>24</v>
      </c>
      <c r="K4114">
        <v>805</v>
      </c>
      <c r="L4114" t="s">
        <v>35</v>
      </c>
      <c r="M4114" s="1">
        <v>42585</v>
      </c>
      <c r="N4114" s="1">
        <v>42769</v>
      </c>
      <c r="O4114" t="s">
        <v>88</v>
      </c>
      <c r="P4114" s="1">
        <v>42593.703483796293</v>
      </c>
      <c r="Q4114" s="1">
        <v>42585</v>
      </c>
    </row>
    <row r="4115" spans="1:17" x14ac:dyDescent="0.25">
      <c r="A4115" t="s">
        <v>114</v>
      </c>
      <c r="B4115" t="s">
        <v>115</v>
      </c>
      <c r="C4115">
        <v>2602</v>
      </c>
      <c r="D4115" t="s">
        <v>3266</v>
      </c>
      <c r="E4115" t="s">
        <v>1069</v>
      </c>
      <c r="F4115" t="s">
        <v>154</v>
      </c>
      <c r="G4115" t="s">
        <v>206</v>
      </c>
      <c r="H4115">
        <v>1</v>
      </c>
      <c r="I4115" t="s">
        <v>854</v>
      </c>
      <c r="J4115" t="s">
        <v>27</v>
      </c>
      <c r="K4115">
        <v>805</v>
      </c>
      <c r="L4115" t="s">
        <v>35</v>
      </c>
      <c r="M4115" s="1">
        <v>42585</v>
      </c>
      <c r="N4115" s="1">
        <v>42769</v>
      </c>
      <c r="O4115" t="s">
        <v>88</v>
      </c>
      <c r="P4115" s="1">
        <v>42593.703483796293</v>
      </c>
      <c r="Q4115" s="1">
        <v>42585</v>
      </c>
    </row>
    <row r="4116" spans="1:17" x14ac:dyDescent="0.25">
      <c r="A4116" t="s">
        <v>114</v>
      </c>
      <c r="B4116" t="s">
        <v>115</v>
      </c>
      <c r="C4116">
        <v>2602</v>
      </c>
      <c r="D4116" t="s">
        <v>3266</v>
      </c>
      <c r="E4116" t="s">
        <v>1069</v>
      </c>
      <c r="F4116" t="s">
        <v>154</v>
      </c>
      <c r="G4116" t="s">
        <v>206</v>
      </c>
      <c r="H4116">
        <v>1</v>
      </c>
      <c r="I4116" t="s">
        <v>854</v>
      </c>
      <c r="J4116" t="s">
        <v>36</v>
      </c>
      <c r="K4116">
        <v>805</v>
      </c>
      <c r="L4116" t="s">
        <v>35</v>
      </c>
      <c r="M4116" s="1">
        <v>42585</v>
      </c>
      <c r="N4116" s="1">
        <v>42769</v>
      </c>
      <c r="O4116" t="s">
        <v>88</v>
      </c>
      <c r="P4116" s="1">
        <v>42593.703483796293</v>
      </c>
      <c r="Q4116" s="1">
        <v>42585</v>
      </c>
    </row>
    <row r="4117" spans="1:17" x14ac:dyDescent="0.25">
      <c r="A4117" t="s">
        <v>2978</v>
      </c>
      <c r="B4117" t="s">
        <v>2979</v>
      </c>
      <c r="C4117">
        <v>2321</v>
      </c>
      <c r="D4117" t="s">
        <v>3267</v>
      </c>
      <c r="E4117" t="s">
        <v>236</v>
      </c>
      <c r="F4117" t="s">
        <v>70</v>
      </c>
      <c r="G4117" t="s">
        <v>2957</v>
      </c>
      <c r="H4117">
        <v>0</v>
      </c>
      <c r="I4117" t="s">
        <v>1699</v>
      </c>
      <c r="J4117" t="s">
        <v>254</v>
      </c>
      <c r="K4117">
        <v>1745</v>
      </c>
      <c r="L4117" t="s">
        <v>35</v>
      </c>
      <c r="M4117" s="1">
        <v>42377</v>
      </c>
      <c r="N4117" s="1">
        <v>42743</v>
      </c>
      <c r="O4117" t="s">
        <v>26</v>
      </c>
      <c r="P4117" s="1">
        <v>42634.519652777781</v>
      </c>
      <c r="Q4117" s="1">
        <v>42377</v>
      </c>
    </row>
    <row r="4118" spans="1:17" x14ac:dyDescent="0.25">
      <c r="A4118" t="s">
        <v>17</v>
      </c>
      <c r="B4118" t="s">
        <v>18</v>
      </c>
      <c r="C4118">
        <v>1419</v>
      </c>
      <c r="D4118" t="s">
        <v>3268</v>
      </c>
      <c r="E4118" t="s">
        <v>1006</v>
      </c>
      <c r="F4118" t="s">
        <v>70</v>
      </c>
      <c r="G4118" t="s">
        <v>836</v>
      </c>
      <c r="H4118">
        <v>0</v>
      </c>
      <c r="I4118" t="s">
        <v>23</v>
      </c>
      <c r="J4118" t="s">
        <v>24</v>
      </c>
      <c r="K4118">
        <v>724</v>
      </c>
      <c r="L4118" t="s">
        <v>35</v>
      </c>
      <c r="M4118" s="1">
        <v>42500</v>
      </c>
      <c r="N4118" s="1">
        <v>42865</v>
      </c>
      <c r="O4118" t="s">
        <v>88</v>
      </c>
      <c r="P4118" s="1">
        <v>42592.369131944448</v>
      </c>
      <c r="Q4118" s="1">
        <v>42500</v>
      </c>
    </row>
    <row r="4119" spans="1:17" x14ac:dyDescent="0.25">
      <c r="A4119" t="s">
        <v>17</v>
      </c>
      <c r="B4119" t="s">
        <v>18</v>
      </c>
      <c r="C4119">
        <v>1419</v>
      </c>
      <c r="D4119" t="s">
        <v>3268</v>
      </c>
      <c r="E4119" t="s">
        <v>1006</v>
      </c>
      <c r="F4119" t="s">
        <v>70</v>
      </c>
      <c r="G4119" t="s">
        <v>836</v>
      </c>
      <c r="H4119">
        <v>0</v>
      </c>
      <c r="I4119" t="s">
        <v>23</v>
      </c>
      <c r="J4119" t="s">
        <v>27</v>
      </c>
      <c r="K4119">
        <v>724</v>
      </c>
      <c r="L4119" t="s">
        <v>35</v>
      </c>
      <c r="M4119" s="1">
        <v>42500</v>
      </c>
      <c r="N4119" s="1">
        <v>42865</v>
      </c>
      <c r="O4119" t="s">
        <v>88</v>
      </c>
      <c r="P4119" s="1">
        <v>42592.369131944448</v>
      </c>
      <c r="Q4119" s="1">
        <v>42500</v>
      </c>
    </row>
    <row r="4120" spans="1:17" x14ac:dyDescent="0.25">
      <c r="A4120" t="s">
        <v>314</v>
      </c>
      <c r="B4120" t="s">
        <v>315</v>
      </c>
      <c r="C4120">
        <v>1251</v>
      </c>
      <c r="D4120" t="s">
        <v>3269</v>
      </c>
      <c r="E4120" t="s">
        <v>1082</v>
      </c>
      <c r="F4120" t="s">
        <v>904</v>
      </c>
      <c r="G4120" t="s">
        <v>3236</v>
      </c>
      <c r="H4120">
        <v>0</v>
      </c>
      <c r="I4120" t="s">
        <v>317</v>
      </c>
      <c r="J4120" t="s">
        <v>24</v>
      </c>
      <c r="K4120">
        <v>1973</v>
      </c>
      <c r="L4120" t="s">
        <v>25</v>
      </c>
      <c r="M4120" s="1">
        <v>42333</v>
      </c>
      <c r="N4120" s="1">
        <v>42699</v>
      </c>
      <c r="O4120" t="s">
        <v>26</v>
      </c>
      <c r="P4120" s="1">
        <v>42639.67</v>
      </c>
      <c r="Q4120" s="1">
        <v>42333</v>
      </c>
    </row>
    <row r="4121" spans="1:17" x14ac:dyDescent="0.25">
      <c r="A4121" t="s">
        <v>314</v>
      </c>
      <c r="B4121" t="s">
        <v>315</v>
      </c>
      <c r="C4121">
        <v>1251</v>
      </c>
      <c r="D4121" t="s">
        <v>3269</v>
      </c>
      <c r="E4121" t="s">
        <v>1082</v>
      </c>
      <c r="F4121" t="s">
        <v>904</v>
      </c>
      <c r="G4121" t="s">
        <v>3236</v>
      </c>
      <c r="H4121">
        <v>0</v>
      </c>
      <c r="I4121" t="s">
        <v>317</v>
      </c>
      <c r="J4121" t="s">
        <v>27</v>
      </c>
      <c r="K4121">
        <v>1973</v>
      </c>
      <c r="L4121" t="s">
        <v>25</v>
      </c>
      <c r="M4121" s="1">
        <v>42333</v>
      </c>
      <c r="N4121" s="1">
        <v>42699</v>
      </c>
      <c r="O4121" t="s">
        <v>26</v>
      </c>
      <c r="P4121" s="1">
        <v>42639.67</v>
      </c>
      <c r="Q4121" s="1">
        <v>42333</v>
      </c>
    </row>
    <row r="4122" spans="1:17" x14ac:dyDescent="0.25">
      <c r="A4122" t="s">
        <v>314</v>
      </c>
      <c r="B4122" t="s">
        <v>315</v>
      </c>
      <c r="C4122">
        <v>1251</v>
      </c>
      <c r="D4122" t="s">
        <v>3269</v>
      </c>
      <c r="E4122" t="s">
        <v>1082</v>
      </c>
      <c r="F4122" t="s">
        <v>904</v>
      </c>
      <c r="G4122" t="s">
        <v>3236</v>
      </c>
      <c r="H4122">
        <v>0</v>
      </c>
      <c r="I4122" t="s">
        <v>317</v>
      </c>
      <c r="J4122" t="s">
        <v>27</v>
      </c>
      <c r="K4122">
        <v>2632</v>
      </c>
      <c r="L4122" t="s">
        <v>35</v>
      </c>
      <c r="M4122" s="1">
        <v>42702</v>
      </c>
      <c r="N4122" s="1">
        <v>43067</v>
      </c>
      <c r="O4122" t="s">
        <v>26</v>
      </c>
      <c r="P4122" s="1">
        <v>42702.360277777778</v>
      </c>
      <c r="Q4122" s="1">
        <v>42702</v>
      </c>
    </row>
    <row r="4123" spans="1:17" x14ac:dyDescent="0.25">
      <c r="A4123" t="s">
        <v>314</v>
      </c>
      <c r="B4123" t="s">
        <v>315</v>
      </c>
      <c r="C4123">
        <v>1251</v>
      </c>
      <c r="D4123" t="s">
        <v>3269</v>
      </c>
      <c r="E4123" t="s">
        <v>1082</v>
      </c>
      <c r="F4123" t="s">
        <v>904</v>
      </c>
      <c r="G4123" t="s">
        <v>3236</v>
      </c>
      <c r="H4123">
        <v>0</v>
      </c>
      <c r="I4123" t="s">
        <v>317</v>
      </c>
      <c r="J4123" t="s">
        <v>24</v>
      </c>
      <c r="K4123">
        <v>2632</v>
      </c>
      <c r="L4123" t="s">
        <v>35</v>
      </c>
      <c r="M4123" s="1">
        <v>42702</v>
      </c>
      <c r="N4123" s="1">
        <v>43067</v>
      </c>
      <c r="O4123" t="s">
        <v>26</v>
      </c>
      <c r="P4123" s="1">
        <v>42702.360277777778</v>
      </c>
      <c r="Q4123" s="1">
        <v>42702</v>
      </c>
    </row>
    <row r="4124" spans="1:17" x14ac:dyDescent="0.25">
      <c r="A4124" t="s">
        <v>114</v>
      </c>
      <c r="B4124" t="s">
        <v>115</v>
      </c>
      <c r="C4124">
        <v>2602</v>
      </c>
      <c r="D4124" t="s">
        <v>3270</v>
      </c>
      <c r="E4124" t="s">
        <v>1069</v>
      </c>
      <c r="F4124" t="s">
        <v>154</v>
      </c>
      <c r="G4124" t="s">
        <v>206</v>
      </c>
      <c r="H4124">
        <v>0</v>
      </c>
      <c r="I4124" t="s">
        <v>2964</v>
      </c>
      <c r="J4124" t="s">
        <v>24</v>
      </c>
      <c r="K4124">
        <v>2816</v>
      </c>
      <c r="L4124" t="s">
        <v>35</v>
      </c>
      <c r="M4124" s="1">
        <v>42718</v>
      </c>
      <c r="N4124" s="1">
        <v>43083</v>
      </c>
      <c r="O4124" t="s">
        <v>88</v>
      </c>
      <c r="P4124" s="1">
        <v>42732.495046296295</v>
      </c>
      <c r="Q4124" s="1">
        <v>42718</v>
      </c>
    </row>
    <row r="4125" spans="1:17" x14ac:dyDescent="0.25">
      <c r="A4125" t="s">
        <v>114</v>
      </c>
      <c r="B4125" t="s">
        <v>115</v>
      </c>
      <c r="C4125">
        <v>2602</v>
      </c>
      <c r="D4125" t="s">
        <v>3270</v>
      </c>
      <c r="E4125" t="s">
        <v>1069</v>
      </c>
      <c r="F4125" t="s">
        <v>154</v>
      </c>
      <c r="G4125" t="s">
        <v>206</v>
      </c>
      <c r="H4125">
        <v>0</v>
      </c>
      <c r="I4125" t="s">
        <v>2964</v>
      </c>
      <c r="J4125" t="s">
        <v>27</v>
      </c>
      <c r="K4125">
        <v>2816</v>
      </c>
      <c r="L4125" t="s">
        <v>35</v>
      </c>
      <c r="M4125" s="1">
        <v>42718</v>
      </c>
      <c r="N4125" s="1">
        <v>43083</v>
      </c>
      <c r="O4125" t="s">
        <v>88</v>
      </c>
      <c r="P4125" s="1">
        <v>42732.495046296295</v>
      </c>
      <c r="Q4125" s="1">
        <v>42718</v>
      </c>
    </row>
    <row r="4126" spans="1:17" x14ac:dyDescent="0.25">
      <c r="A4126" t="s">
        <v>538</v>
      </c>
      <c r="B4126" t="s">
        <v>539</v>
      </c>
      <c r="C4126">
        <v>2148</v>
      </c>
      <c r="D4126" t="s">
        <v>3271</v>
      </c>
      <c r="E4126" t="s">
        <v>236</v>
      </c>
      <c r="F4126" t="s">
        <v>154</v>
      </c>
      <c r="G4126" t="s">
        <v>240</v>
      </c>
      <c r="H4126">
        <v>0</v>
      </c>
      <c r="I4126" t="s">
        <v>107</v>
      </c>
      <c r="J4126" t="s">
        <v>24</v>
      </c>
      <c r="K4126">
        <v>985</v>
      </c>
      <c r="L4126" t="s">
        <v>25</v>
      </c>
      <c r="M4126" s="1">
        <v>42303</v>
      </c>
      <c r="N4126" s="1">
        <v>42669</v>
      </c>
      <c r="O4126" t="s">
        <v>26</v>
      </c>
      <c r="P4126" s="1">
        <v>42599.730717592596</v>
      </c>
      <c r="Q4126" s="1">
        <v>42303</v>
      </c>
    </row>
    <row r="4127" spans="1:17" x14ac:dyDescent="0.25">
      <c r="A4127" t="s">
        <v>538</v>
      </c>
      <c r="B4127" t="s">
        <v>539</v>
      </c>
      <c r="C4127">
        <v>2148</v>
      </c>
      <c r="D4127" t="s">
        <v>3271</v>
      </c>
      <c r="E4127" t="s">
        <v>236</v>
      </c>
      <c r="F4127" t="s">
        <v>154</v>
      </c>
      <c r="G4127" t="s">
        <v>240</v>
      </c>
      <c r="H4127">
        <v>0</v>
      </c>
      <c r="I4127" t="s">
        <v>107</v>
      </c>
      <c r="J4127" t="s">
        <v>27</v>
      </c>
      <c r="K4127">
        <v>985</v>
      </c>
      <c r="L4127" t="s">
        <v>25</v>
      </c>
      <c r="M4127" s="1">
        <v>42303</v>
      </c>
      <c r="N4127" s="1">
        <v>42669</v>
      </c>
      <c r="O4127" t="s">
        <v>26</v>
      </c>
      <c r="P4127" s="1">
        <v>42599.730717592596</v>
      </c>
      <c r="Q4127" s="1">
        <v>42303</v>
      </c>
    </row>
    <row r="4128" spans="1:17" x14ac:dyDescent="0.25">
      <c r="A4128" t="s">
        <v>538</v>
      </c>
      <c r="B4128" t="s">
        <v>539</v>
      </c>
      <c r="C4128">
        <v>2148</v>
      </c>
      <c r="D4128" t="s">
        <v>3271</v>
      </c>
      <c r="E4128" t="s">
        <v>236</v>
      </c>
      <c r="F4128" t="s">
        <v>154</v>
      </c>
      <c r="G4128" t="s">
        <v>240</v>
      </c>
      <c r="H4128">
        <v>0</v>
      </c>
      <c r="I4128" t="s">
        <v>107</v>
      </c>
      <c r="J4128" t="s">
        <v>24</v>
      </c>
      <c r="K4128">
        <v>2471</v>
      </c>
      <c r="L4128" t="s">
        <v>35</v>
      </c>
      <c r="M4128" s="1">
        <v>42705</v>
      </c>
      <c r="N4128" s="1">
        <v>43070</v>
      </c>
      <c r="O4128" t="s">
        <v>26</v>
      </c>
      <c r="P4128" s="1">
        <v>42675.721944444442</v>
      </c>
      <c r="Q4128" s="1">
        <v>42705</v>
      </c>
    </row>
    <row r="4129" spans="1:17" x14ac:dyDescent="0.25">
      <c r="A4129" t="s">
        <v>538</v>
      </c>
      <c r="B4129" t="s">
        <v>539</v>
      </c>
      <c r="C4129">
        <v>2148</v>
      </c>
      <c r="D4129" t="s">
        <v>3271</v>
      </c>
      <c r="E4129" t="s">
        <v>236</v>
      </c>
      <c r="F4129" t="s">
        <v>154</v>
      </c>
      <c r="G4129" t="s">
        <v>240</v>
      </c>
      <c r="H4129">
        <v>0</v>
      </c>
      <c r="I4129" t="s">
        <v>107</v>
      </c>
      <c r="J4129" t="s">
        <v>27</v>
      </c>
      <c r="K4129">
        <v>2471</v>
      </c>
      <c r="L4129" t="s">
        <v>35</v>
      </c>
      <c r="M4129" s="1">
        <v>42705</v>
      </c>
      <c r="N4129" s="1">
        <v>43070</v>
      </c>
      <c r="O4129" t="s">
        <v>26</v>
      </c>
      <c r="P4129" s="1">
        <v>42675.721944444442</v>
      </c>
      <c r="Q4129" s="1">
        <v>42705</v>
      </c>
    </row>
    <row r="4130" spans="1:17" x14ac:dyDescent="0.25">
      <c r="A4130" t="s">
        <v>3048</v>
      </c>
      <c r="B4130" t="s">
        <v>3049</v>
      </c>
      <c r="C4130">
        <v>1959</v>
      </c>
      <c r="D4130" t="s">
        <v>3272</v>
      </c>
      <c r="E4130" t="s">
        <v>1082</v>
      </c>
      <c r="F4130" t="s">
        <v>32</v>
      </c>
      <c r="G4130" t="s">
        <v>962</v>
      </c>
      <c r="H4130">
        <v>0</v>
      </c>
      <c r="I4130" t="s">
        <v>107</v>
      </c>
      <c r="J4130" t="s">
        <v>27</v>
      </c>
      <c r="K4130">
        <v>362</v>
      </c>
      <c r="L4130" t="s">
        <v>25</v>
      </c>
      <c r="M4130" s="1">
        <v>42291</v>
      </c>
      <c r="N4130" s="1">
        <v>42657</v>
      </c>
      <c r="O4130" t="s">
        <v>26</v>
      </c>
      <c r="P4130" s="1">
        <v>42584.468842592592</v>
      </c>
      <c r="Q4130" s="1">
        <v>42291</v>
      </c>
    </row>
    <row r="4131" spans="1:17" x14ac:dyDescent="0.25">
      <c r="A4131" t="s">
        <v>3048</v>
      </c>
      <c r="B4131" t="s">
        <v>3049</v>
      </c>
      <c r="C4131">
        <v>1959</v>
      </c>
      <c r="D4131" t="s">
        <v>3272</v>
      </c>
      <c r="E4131" t="s">
        <v>1082</v>
      </c>
      <c r="F4131" t="s">
        <v>32</v>
      </c>
      <c r="G4131" t="s">
        <v>962</v>
      </c>
      <c r="H4131">
        <v>0</v>
      </c>
      <c r="I4131" t="s">
        <v>107</v>
      </c>
      <c r="J4131" t="s">
        <v>24</v>
      </c>
      <c r="K4131">
        <v>362</v>
      </c>
      <c r="L4131" t="s">
        <v>25</v>
      </c>
      <c r="M4131" s="1">
        <v>42291</v>
      </c>
      <c r="N4131" s="1">
        <v>42657</v>
      </c>
      <c r="O4131" t="s">
        <v>26</v>
      </c>
      <c r="P4131" s="1">
        <v>42584.468842592592</v>
      </c>
      <c r="Q4131" s="1">
        <v>42291</v>
      </c>
    </row>
    <row r="4132" spans="1:17" x14ac:dyDescent="0.25">
      <c r="A4132" t="s">
        <v>3048</v>
      </c>
      <c r="B4132" t="s">
        <v>3049</v>
      </c>
      <c r="C4132">
        <v>1959</v>
      </c>
      <c r="D4132" t="s">
        <v>3272</v>
      </c>
      <c r="E4132" t="s">
        <v>1082</v>
      </c>
      <c r="F4132" t="s">
        <v>32</v>
      </c>
      <c r="G4132" t="s">
        <v>962</v>
      </c>
      <c r="H4132">
        <v>0</v>
      </c>
      <c r="I4132" t="s">
        <v>107</v>
      </c>
      <c r="J4132" t="s">
        <v>27</v>
      </c>
      <c r="K4132">
        <v>2472</v>
      </c>
      <c r="L4132" t="s">
        <v>35</v>
      </c>
      <c r="M4132" s="1">
        <v>42656</v>
      </c>
      <c r="N4132" s="1">
        <v>43021</v>
      </c>
      <c r="O4132" t="s">
        <v>26</v>
      </c>
      <c r="P4132" s="1">
        <v>42677.363229166665</v>
      </c>
      <c r="Q4132" s="1">
        <v>42656</v>
      </c>
    </row>
    <row r="4133" spans="1:17" x14ac:dyDescent="0.25">
      <c r="A4133" t="s">
        <v>3048</v>
      </c>
      <c r="B4133" t="s">
        <v>3049</v>
      </c>
      <c r="C4133">
        <v>1959</v>
      </c>
      <c r="D4133" t="s">
        <v>3272</v>
      </c>
      <c r="E4133" t="s">
        <v>1082</v>
      </c>
      <c r="F4133" t="s">
        <v>32</v>
      </c>
      <c r="G4133" t="s">
        <v>962</v>
      </c>
      <c r="H4133">
        <v>0</v>
      </c>
      <c r="I4133" t="s">
        <v>107</v>
      </c>
      <c r="J4133" t="s">
        <v>24</v>
      </c>
      <c r="K4133">
        <v>2472</v>
      </c>
      <c r="L4133" t="s">
        <v>35</v>
      </c>
      <c r="M4133" s="1">
        <v>42656</v>
      </c>
      <c r="N4133" s="1">
        <v>43021</v>
      </c>
      <c r="O4133" t="s">
        <v>26</v>
      </c>
      <c r="P4133" s="1">
        <v>42677.363229166665</v>
      </c>
      <c r="Q4133" s="1">
        <v>42656</v>
      </c>
    </row>
    <row r="4134" spans="1:17" x14ac:dyDescent="0.25">
      <c r="A4134" t="s">
        <v>114</v>
      </c>
      <c r="B4134" t="s">
        <v>115</v>
      </c>
      <c r="C4134">
        <v>2602</v>
      </c>
      <c r="D4134" t="s">
        <v>3273</v>
      </c>
      <c r="E4134" t="s">
        <v>1006</v>
      </c>
      <c r="F4134" t="s">
        <v>154</v>
      </c>
      <c r="G4134" t="s">
        <v>206</v>
      </c>
      <c r="H4134">
        <v>0</v>
      </c>
      <c r="I4134" t="s">
        <v>65</v>
      </c>
      <c r="J4134" t="s">
        <v>24</v>
      </c>
      <c r="K4134">
        <v>445</v>
      </c>
      <c r="L4134" t="s">
        <v>35</v>
      </c>
      <c r="M4134" s="1">
        <v>42579</v>
      </c>
      <c r="N4134" s="1">
        <v>42944</v>
      </c>
      <c r="O4134" t="s">
        <v>26</v>
      </c>
      <c r="P4134" s="1">
        <v>42585.580196759256</v>
      </c>
      <c r="Q4134" s="1">
        <v>42579</v>
      </c>
    </row>
    <row r="4135" spans="1:17" x14ac:dyDescent="0.25">
      <c r="A4135" t="s">
        <v>114</v>
      </c>
      <c r="B4135" t="s">
        <v>115</v>
      </c>
      <c r="C4135">
        <v>2602</v>
      </c>
      <c r="D4135" t="s">
        <v>3273</v>
      </c>
      <c r="E4135" t="s">
        <v>1006</v>
      </c>
      <c r="F4135" t="s">
        <v>154</v>
      </c>
      <c r="G4135" t="s">
        <v>206</v>
      </c>
      <c r="H4135">
        <v>0</v>
      </c>
      <c r="I4135" t="s">
        <v>65</v>
      </c>
      <c r="J4135" t="s">
        <v>27</v>
      </c>
      <c r="K4135">
        <v>445</v>
      </c>
      <c r="L4135" t="s">
        <v>35</v>
      </c>
      <c r="M4135" s="1">
        <v>42579</v>
      </c>
      <c r="N4135" s="1">
        <v>42944</v>
      </c>
      <c r="O4135" t="s">
        <v>26</v>
      </c>
      <c r="P4135" s="1">
        <v>42585.580196759256</v>
      </c>
      <c r="Q4135" s="1">
        <v>42579</v>
      </c>
    </row>
    <row r="4136" spans="1:17" x14ac:dyDescent="0.25">
      <c r="A4136" t="s">
        <v>214</v>
      </c>
      <c r="B4136" t="s">
        <v>215</v>
      </c>
      <c r="C4136">
        <v>2261</v>
      </c>
      <c r="D4136" t="s">
        <v>3274</v>
      </c>
      <c r="E4136" t="s">
        <v>1069</v>
      </c>
      <c r="F4136" t="s">
        <v>154</v>
      </c>
      <c r="G4136" t="s">
        <v>206</v>
      </c>
      <c r="H4136">
        <v>0</v>
      </c>
      <c r="I4136" t="s">
        <v>94</v>
      </c>
      <c r="J4136" t="s">
        <v>24</v>
      </c>
      <c r="K4136">
        <v>83</v>
      </c>
      <c r="L4136" t="s">
        <v>25</v>
      </c>
      <c r="M4136" s="1">
        <v>42216</v>
      </c>
      <c r="N4136" s="1">
        <v>42582</v>
      </c>
      <c r="O4136" t="s">
        <v>88</v>
      </c>
      <c r="P4136" s="1">
        <v>42569.672326388885</v>
      </c>
      <c r="Q4136" s="1">
        <v>42216</v>
      </c>
    </row>
    <row r="4137" spans="1:17" x14ac:dyDescent="0.25">
      <c r="A4137" t="s">
        <v>214</v>
      </c>
      <c r="B4137" t="s">
        <v>215</v>
      </c>
      <c r="C4137">
        <v>2261</v>
      </c>
      <c r="D4137" t="s">
        <v>3274</v>
      </c>
      <c r="E4137" t="s">
        <v>1069</v>
      </c>
      <c r="F4137" t="s">
        <v>154</v>
      </c>
      <c r="G4137" t="s">
        <v>206</v>
      </c>
      <c r="H4137">
        <v>0</v>
      </c>
      <c r="I4137" t="s">
        <v>94</v>
      </c>
      <c r="J4137" t="s">
        <v>27</v>
      </c>
      <c r="K4137">
        <v>83</v>
      </c>
      <c r="L4137" t="s">
        <v>25</v>
      </c>
      <c r="M4137" s="1">
        <v>42216</v>
      </c>
      <c r="N4137" s="1">
        <v>42582</v>
      </c>
      <c r="O4137" t="s">
        <v>88</v>
      </c>
      <c r="P4137" s="1">
        <v>42569.672326388885</v>
      </c>
      <c r="Q4137" s="1">
        <v>42216</v>
      </c>
    </row>
    <row r="4138" spans="1:17" x14ac:dyDescent="0.25">
      <c r="A4138" t="s">
        <v>2685</v>
      </c>
      <c r="B4138" t="s">
        <v>2686</v>
      </c>
      <c r="C4138">
        <v>1026</v>
      </c>
      <c r="D4138" t="s">
        <v>3275</v>
      </c>
      <c r="E4138" t="s">
        <v>1069</v>
      </c>
      <c r="F4138" t="s">
        <v>70</v>
      </c>
      <c r="G4138" t="s">
        <v>161</v>
      </c>
      <c r="H4138">
        <v>0</v>
      </c>
      <c r="I4138" t="s">
        <v>107</v>
      </c>
      <c r="J4138" t="s">
        <v>24</v>
      </c>
      <c r="K4138">
        <v>541</v>
      </c>
      <c r="L4138" t="s">
        <v>35</v>
      </c>
      <c r="M4138" s="1">
        <v>42551</v>
      </c>
      <c r="N4138" s="1">
        <v>42916</v>
      </c>
      <c r="O4138" t="s">
        <v>26</v>
      </c>
      <c r="P4138" s="1">
        <v>42587.449930555558</v>
      </c>
      <c r="Q4138" s="1">
        <v>42551</v>
      </c>
    </row>
    <row r="4139" spans="1:17" x14ac:dyDescent="0.25">
      <c r="A4139" t="s">
        <v>2929</v>
      </c>
      <c r="B4139" t="s">
        <v>2930</v>
      </c>
      <c r="C4139">
        <v>2670</v>
      </c>
      <c r="D4139" t="s">
        <v>3276</v>
      </c>
      <c r="E4139" t="s">
        <v>1082</v>
      </c>
      <c r="F4139" t="s">
        <v>52</v>
      </c>
      <c r="G4139" t="s">
        <v>2932</v>
      </c>
      <c r="H4139">
        <v>0</v>
      </c>
      <c r="I4139" t="s">
        <v>399</v>
      </c>
      <c r="J4139" t="s">
        <v>27</v>
      </c>
      <c r="K4139">
        <v>833</v>
      </c>
      <c r="L4139" t="s">
        <v>35</v>
      </c>
      <c r="M4139" s="1">
        <v>42577</v>
      </c>
      <c r="N4139" s="1">
        <v>42942</v>
      </c>
      <c r="O4139" t="s">
        <v>88</v>
      </c>
      <c r="P4139" s="1">
        <v>42594.63685185185</v>
      </c>
      <c r="Q4139" s="1">
        <v>42577</v>
      </c>
    </row>
    <row r="4140" spans="1:17" x14ac:dyDescent="0.25">
      <c r="A4140" t="s">
        <v>2929</v>
      </c>
      <c r="B4140" t="s">
        <v>2930</v>
      </c>
      <c r="C4140">
        <v>2670</v>
      </c>
      <c r="D4140" t="s">
        <v>3277</v>
      </c>
      <c r="E4140" t="s">
        <v>1082</v>
      </c>
      <c r="F4140" t="s">
        <v>52</v>
      </c>
      <c r="G4140" t="s">
        <v>3278</v>
      </c>
      <c r="H4140">
        <v>0</v>
      </c>
      <c r="I4140" t="s">
        <v>399</v>
      </c>
      <c r="J4140" t="s">
        <v>27</v>
      </c>
      <c r="K4140">
        <v>1223</v>
      </c>
      <c r="L4140" t="s">
        <v>35</v>
      </c>
      <c r="M4140" s="1">
        <v>42585</v>
      </c>
      <c r="N4140" s="1">
        <v>42950</v>
      </c>
      <c r="O4140" t="s">
        <v>26</v>
      </c>
      <c r="P4140" s="1">
        <v>42611.372337962966</v>
      </c>
      <c r="Q4140" s="1">
        <v>42585</v>
      </c>
    </row>
    <row r="4141" spans="1:17" x14ac:dyDescent="0.25">
      <c r="A4141" t="s">
        <v>2929</v>
      </c>
      <c r="B4141" t="s">
        <v>2930</v>
      </c>
      <c r="C4141">
        <v>2670</v>
      </c>
      <c r="D4141" t="s">
        <v>3279</v>
      </c>
      <c r="E4141" t="s">
        <v>1082</v>
      </c>
      <c r="F4141" t="s">
        <v>52</v>
      </c>
      <c r="G4141" t="s">
        <v>2932</v>
      </c>
      <c r="H4141">
        <v>0</v>
      </c>
      <c r="I4141" t="s">
        <v>399</v>
      </c>
      <c r="J4141" t="s">
        <v>27</v>
      </c>
      <c r="K4141">
        <v>1105</v>
      </c>
      <c r="L4141" t="s">
        <v>35</v>
      </c>
      <c r="M4141" s="1">
        <v>42579</v>
      </c>
      <c r="N4141" s="1">
        <v>42944</v>
      </c>
      <c r="O4141" t="s">
        <v>88</v>
      </c>
      <c r="P4141" s="1">
        <v>42605.67695601852</v>
      </c>
      <c r="Q4141" s="1">
        <v>42579</v>
      </c>
    </row>
    <row r="4142" spans="1:17" x14ac:dyDescent="0.25">
      <c r="A4142" t="s">
        <v>2929</v>
      </c>
      <c r="B4142" t="s">
        <v>2930</v>
      </c>
      <c r="C4142">
        <v>2670</v>
      </c>
      <c r="D4142" t="s">
        <v>3280</v>
      </c>
      <c r="E4142" t="s">
        <v>1082</v>
      </c>
      <c r="F4142" t="s">
        <v>52</v>
      </c>
      <c r="G4142" t="s">
        <v>2932</v>
      </c>
      <c r="H4142">
        <v>0</v>
      </c>
      <c r="I4142" t="s">
        <v>399</v>
      </c>
      <c r="J4142" t="s">
        <v>27</v>
      </c>
      <c r="K4142">
        <v>1283</v>
      </c>
      <c r="L4142" t="s">
        <v>35</v>
      </c>
      <c r="M4142" s="1">
        <v>42597</v>
      </c>
      <c r="N4142" s="1">
        <v>42962</v>
      </c>
      <c r="O4142" t="s">
        <v>26</v>
      </c>
      <c r="P4142" s="1">
        <v>42613.513310185182</v>
      </c>
      <c r="Q4142" s="1">
        <v>42597</v>
      </c>
    </row>
    <row r="4143" spans="1:17" x14ac:dyDescent="0.25">
      <c r="A4143" t="s">
        <v>2929</v>
      </c>
      <c r="B4143" t="s">
        <v>2930</v>
      </c>
      <c r="C4143">
        <v>2670</v>
      </c>
      <c r="D4143" t="s">
        <v>3281</v>
      </c>
      <c r="E4143" t="s">
        <v>1082</v>
      </c>
      <c r="F4143" t="s">
        <v>52</v>
      </c>
      <c r="G4143" t="s">
        <v>3278</v>
      </c>
      <c r="H4143">
        <v>0</v>
      </c>
      <c r="I4143" t="s">
        <v>399</v>
      </c>
      <c r="J4143" t="s">
        <v>27</v>
      </c>
      <c r="K4143">
        <v>1196</v>
      </c>
      <c r="L4143" t="s">
        <v>35</v>
      </c>
      <c r="M4143" s="1">
        <v>42611</v>
      </c>
      <c r="N4143" s="1">
        <v>42976</v>
      </c>
      <c r="O4143" t="s">
        <v>26</v>
      </c>
      <c r="P4143" s="1">
        <v>42608.553888888891</v>
      </c>
      <c r="Q4143" s="1">
        <v>42611</v>
      </c>
    </row>
    <row r="4144" spans="1:17" x14ac:dyDescent="0.25">
      <c r="A4144" t="s">
        <v>2929</v>
      </c>
      <c r="B4144" t="s">
        <v>2930</v>
      </c>
      <c r="C4144">
        <v>2670</v>
      </c>
      <c r="D4144" t="s">
        <v>3282</v>
      </c>
      <c r="E4144" t="s">
        <v>1082</v>
      </c>
      <c r="F4144" t="s">
        <v>52</v>
      </c>
      <c r="G4144" t="s">
        <v>2932</v>
      </c>
      <c r="H4144">
        <v>0</v>
      </c>
      <c r="I4144" t="s">
        <v>399</v>
      </c>
      <c r="J4144" t="s">
        <v>27</v>
      </c>
      <c r="K4144">
        <v>843</v>
      </c>
      <c r="L4144" t="s">
        <v>35</v>
      </c>
      <c r="M4144" s="1">
        <v>42570</v>
      </c>
      <c r="N4144" s="1">
        <v>42935</v>
      </c>
      <c r="O4144" t="s">
        <v>88</v>
      </c>
      <c r="P4144" s="1">
        <v>42594.651666666665</v>
      </c>
      <c r="Q4144" s="1">
        <v>42570</v>
      </c>
    </row>
    <row r="4145" spans="1:17" x14ac:dyDescent="0.25">
      <c r="A4145" t="s">
        <v>2929</v>
      </c>
      <c r="B4145" t="s">
        <v>2930</v>
      </c>
      <c r="C4145">
        <v>2670</v>
      </c>
      <c r="D4145" t="s">
        <v>3283</v>
      </c>
      <c r="E4145" t="s">
        <v>1082</v>
      </c>
      <c r="F4145" t="s">
        <v>52</v>
      </c>
      <c r="G4145" t="s">
        <v>2932</v>
      </c>
      <c r="H4145">
        <v>0</v>
      </c>
      <c r="I4145" t="s">
        <v>399</v>
      </c>
      <c r="J4145" t="s">
        <v>27</v>
      </c>
      <c r="K4145">
        <v>831</v>
      </c>
      <c r="L4145" t="s">
        <v>35</v>
      </c>
      <c r="M4145" s="1">
        <v>42558</v>
      </c>
      <c r="N4145" s="1">
        <v>42923</v>
      </c>
      <c r="O4145" t="s">
        <v>88</v>
      </c>
      <c r="P4145" s="1">
        <v>42594.629976851851</v>
      </c>
      <c r="Q4145" s="1">
        <v>42558</v>
      </c>
    </row>
    <row r="4146" spans="1:17" x14ac:dyDescent="0.25">
      <c r="A4146" t="s">
        <v>2929</v>
      </c>
      <c r="B4146" t="s">
        <v>2930</v>
      </c>
      <c r="C4146">
        <v>2670</v>
      </c>
      <c r="D4146" t="s">
        <v>3284</v>
      </c>
      <c r="E4146" t="s">
        <v>1082</v>
      </c>
      <c r="F4146" t="s">
        <v>52</v>
      </c>
      <c r="G4146" t="s">
        <v>3278</v>
      </c>
      <c r="H4146">
        <v>0</v>
      </c>
      <c r="I4146" t="s">
        <v>399</v>
      </c>
      <c r="J4146" t="s">
        <v>27</v>
      </c>
      <c r="K4146">
        <v>1200</v>
      </c>
      <c r="L4146" t="s">
        <v>35</v>
      </c>
      <c r="M4146" s="1">
        <v>42607</v>
      </c>
      <c r="N4146" s="1">
        <v>42972</v>
      </c>
      <c r="O4146" t="s">
        <v>26</v>
      </c>
      <c r="P4146" s="1">
        <v>42608.55574074074</v>
      </c>
      <c r="Q4146" s="1">
        <v>42607</v>
      </c>
    </row>
    <row r="4147" spans="1:17" x14ac:dyDescent="0.25">
      <c r="A4147" t="s">
        <v>2929</v>
      </c>
      <c r="B4147" t="s">
        <v>2930</v>
      </c>
      <c r="C4147">
        <v>2670</v>
      </c>
      <c r="D4147" t="s">
        <v>3285</v>
      </c>
      <c r="E4147" t="s">
        <v>1082</v>
      </c>
      <c r="F4147" t="s">
        <v>52</v>
      </c>
      <c r="G4147" t="s">
        <v>2932</v>
      </c>
      <c r="H4147">
        <v>0</v>
      </c>
      <c r="I4147" t="s">
        <v>399</v>
      </c>
      <c r="J4147" t="s">
        <v>27</v>
      </c>
      <c r="K4147">
        <v>1422</v>
      </c>
      <c r="L4147" t="s">
        <v>35</v>
      </c>
      <c r="M4147" s="1">
        <v>42625</v>
      </c>
      <c r="N4147" s="1">
        <v>42990</v>
      </c>
      <c r="O4147" t="s">
        <v>26</v>
      </c>
      <c r="P4147" s="1">
        <v>42621.628831018519</v>
      </c>
      <c r="Q4147" s="1">
        <v>42625</v>
      </c>
    </row>
    <row r="4148" spans="1:17" x14ac:dyDescent="0.25">
      <c r="A4148" t="s">
        <v>3286</v>
      </c>
      <c r="B4148" t="s">
        <v>3287</v>
      </c>
      <c r="C4148">
        <v>2413</v>
      </c>
      <c r="D4148" t="s">
        <v>3288</v>
      </c>
      <c r="E4148" t="s">
        <v>1006</v>
      </c>
      <c r="F4148" t="s">
        <v>154</v>
      </c>
      <c r="G4148" t="s">
        <v>222</v>
      </c>
      <c r="H4148">
        <v>0</v>
      </c>
      <c r="I4148" t="s">
        <v>301</v>
      </c>
      <c r="J4148" t="s">
        <v>24</v>
      </c>
      <c r="K4148">
        <v>1727</v>
      </c>
      <c r="L4148" t="s">
        <v>35</v>
      </c>
      <c r="M4148" s="1">
        <v>42478</v>
      </c>
      <c r="N4148" s="1">
        <v>42843</v>
      </c>
      <c r="O4148" t="s">
        <v>26</v>
      </c>
      <c r="P4148" s="1">
        <v>42633.654444444444</v>
      </c>
      <c r="Q4148" s="1">
        <v>42478</v>
      </c>
    </row>
    <row r="4149" spans="1:17" x14ac:dyDescent="0.25">
      <c r="A4149" t="s">
        <v>3286</v>
      </c>
      <c r="B4149" t="s">
        <v>3287</v>
      </c>
      <c r="C4149">
        <v>2413</v>
      </c>
      <c r="D4149" t="s">
        <v>3288</v>
      </c>
      <c r="E4149" t="s">
        <v>1006</v>
      </c>
      <c r="F4149" t="s">
        <v>154</v>
      </c>
      <c r="G4149" t="s">
        <v>222</v>
      </c>
      <c r="H4149">
        <v>0</v>
      </c>
      <c r="I4149" t="s">
        <v>301</v>
      </c>
      <c r="J4149" t="s">
        <v>27</v>
      </c>
      <c r="K4149">
        <v>1727</v>
      </c>
      <c r="L4149" t="s">
        <v>35</v>
      </c>
      <c r="M4149" s="1">
        <v>42478</v>
      </c>
      <c r="N4149" s="1">
        <v>42843</v>
      </c>
      <c r="O4149" t="s">
        <v>26</v>
      </c>
      <c r="P4149" s="1">
        <v>42633.654444444444</v>
      </c>
      <c r="Q4149" s="1">
        <v>42478</v>
      </c>
    </row>
    <row r="4150" spans="1:17" x14ac:dyDescent="0.25">
      <c r="A4150" t="s">
        <v>3289</v>
      </c>
      <c r="B4150" t="s">
        <v>3290</v>
      </c>
      <c r="C4150">
        <v>1744</v>
      </c>
      <c r="D4150" t="s">
        <v>3291</v>
      </c>
      <c r="E4150" t="s">
        <v>1069</v>
      </c>
      <c r="F4150" t="s">
        <v>696</v>
      </c>
      <c r="G4150" t="s">
        <v>2899</v>
      </c>
      <c r="H4150">
        <v>0</v>
      </c>
      <c r="I4150" t="s">
        <v>3292</v>
      </c>
      <c r="J4150" t="s">
        <v>27</v>
      </c>
      <c r="K4150">
        <v>1252</v>
      </c>
      <c r="L4150" t="s">
        <v>25</v>
      </c>
      <c r="M4150" s="1">
        <v>42339</v>
      </c>
      <c r="N4150" s="1">
        <v>42705</v>
      </c>
      <c r="O4150" t="s">
        <v>26</v>
      </c>
      <c r="P4150" s="1">
        <v>42612.584444444445</v>
      </c>
      <c r="Q4150" s="1">
        <v>42339</v>
      </c>
    </row>
    <row r="4151" spans="1:17" x14ac:dyDescent="0.25">
      <c r="A4151" t="s">
        <v>214</v>
      </c>
      <c r="B4151" t="s">
        <v>215</v>
      </c>
      <c r="C4151">
        <v>2261</v>
      </c>
      <c r="D4151" t="s">
        <v>3293</v>
      </c>
      <c r="E4151" t="s">
        <v>946</v>
      </c>
      <c r="F4151" t="s">
        <v>52</v>
      </c>
      <c r="G4151" t="s">
        <v>3294</v>
      </c>
      <c r="H4151">
        <v>0</v>
      </c>
      <c r="I4151" t="s">
        <v>94</v>
      </c>
      <c r="J4151" t="s">
        <v>27</v>
      </c>
      <c r="K4151">
        <v>90</v>
      </c>
      <c r="L4151" t="s">
        <v>25</v>
      </c>
      <c r="M4151" s="1">
        <v>42292</v>
      </c>
      <c r="N4151" s="1">
        <v>42658</v>
      </c>
      <c r="O4151" t="s">
        <v>26</v>
      </c>
      <c r="P4151" s="1">
        <v>42570.383692129632</v>
      </c>
      <c r="Q4151" s="1">
        <v>42292</v>
      </c>
    </row>
    <row r="4152" spans="1:17" x14ac:dyDescent="0.25">
      <c r="A4152" t="s">
        <v>214</v>
      </c>
      <c r="B4152" t="s">
        <v>215</v>
      </c>
      <c r="C4152">
        <v>2261</v>
      </c>
      <c r="D4152" t="s">
        <v>3293</v>
      </c>
      <c r="E4152" t="s">
        <v>946</v>
      </c>
      <c r="F4152" t="s">
        <v>52</v>
      </c>
      <c r="G4152" t="s">
        <v>3294</v>
      </c>
      <c r="H4152">
        <v>0</v>
      </c>
      <c r="I4152" t="s">
        <v>94</v>
      </c>
      <c r="J4152" t="s">
        <v>24</v>
      </c>
      <c r="K4152">
        <v>90</v>
      </c>
      <c r="L4152" t="s">
        <v>25</v>
      </c>
      <c r="M4152" s="1">
        <v>42292</v>
      </c>
      <c r="N4152" s="1">
        <v>42658</v>
      </c>
      <c r="O4152" t="s">
        <v>26</v>
      </c>
      <c r="P4152" s="1">
        <v>42570.383692129632</v>
      </c>
      <c r="Q4152" s="1">
        <v>42292</v>
      </c>
    </row>
    <row r="4153" spans="1:17" x14ac:dyDescent="0.25">
      <c r="A4153" t="s">
        <v>214</v>
      </c>
      <c r="B4153" t="s">
        <v>215</v>
      </c>
      <c r="C4153">
        <v>2261</v>
      </c>
      <c r="D4153" t="s">
        <v>3293</v>
      </c>
      <c r="E4153" t="s">
        <v>946</v>
      </c>
      <c r="F4153" t="s">
        <v>52</v>
      </c>
      <c r="G4153" t="s">
        <v>3294</v>
      </c>
      <c r="H4153">
        <v>0</v>
      </c>
      <c r="I4153" t="s">
        <v>94</v>
      </c>
      <c r="J4153" t="s">
        <v>27</v>
      </c>
      <c r="K4153">
        <v>2398</v>
      </c>
      <c r="L4153" t="s">
        <v>35</v>
      </c>
      <c r="M4153" s="1">
        <v>42664</v>
      </c>
      <c r="N4153" s="1">
        <v>43029</v>
      </c>
      <c r="O4153" t="s">
        <v>26</v>
      </c>
      <c r="P4153" s="1">
        <v>42669.356215277781</v>
      </c>
      <c r="Q4153" s="1">
        <v>42664</v>
      </c>
    </row>
    <row r="4154" spans="1:17" x14ac:dyDescent="0.25">
      <c r="A4154" t="s">
        <v>214</v>
      </c>
      <c r="B4154" t="s">
        <v>215</v>
      </c>
      <c r="C4154">
        <v>2261</v>
      </c>
      <c r="D4154" t="s">
        <v>3293</v>
      </c>
      <c r="E4154" t="s">
        <v>946</v>
      </c>
      <c r="F4154" t="s">
        <v>52</v>
      </c>
      <c r="G4154" t="s">
        <v>3294</v>
      </c>
      <c r="H4154">
        <v>0</v>
      </c>
      <c r="I4154" t="s">
        <v>94</v>
      </c>
      <c r="J4154" t="s">
        <v>24</v>
      </c>
      <c r="K4154">
        <v>2398</v>
      </c>
      <c r="L4154" t="s">
        <v>35</v>
      </c>
      <c r="M4154" s="1">
        <v>42664</v>
      </c>
      <c r="N4154" s="1">
        <v>43029</v>
      </c>
      <c r="O4154" t="s">
        <v>26</v>
      </c>
      <c r="P4154" s="1">
        <v>42669.356215277781</v>
      </c>
      <c r="Q4154" s="1">
        <v>42664</v>
      </c>
    </row>
    <row r="4155" spans="1:17" x14ac:dyDescent="0.25">
      <c r="A4155" t="s">
        <v>214</v>
      </c>
      <c r="B4155" t="s">
        <v>215</v>
      </c>
      <c r="C4155">
        <v>2261</v>
      </c>
      <c r="D4155" t="s">
        <v>3295</v>
      </c>
      <c r="E4155" t="s">
        <v>946</v>
      </c>
      <c r="F4155" t="s">
        <v>52</v>
      </c>
      <c r="G4155" t="s">
        <v>3294</v>
      </c>
      <c r="H4155">
        <v>0</v>
      </c>
      <c r="I4155" t="s">
        <v>94</v>
      </c>
      <c r="J4155" t="s">
        <v>24</v>
      </c>
      <c r="K4155">
        <v>91</v>
      </c>
      <c r="L4155" t="s">
        <v>25</v>
      </c>
      <c r="M4155" s="1">
        <v>42286</v>
      </c>
      <c r="N4155" s="1">
        <v>42652</v>
      </c>
      <c r="O4155" t="s">
        <v>26</v>
      </c>
      <c r="P4155" s="1">
        <v>42570.385810185187</v>
      </c>
      <c r="Q4155" s="1">
        <v>42286</v>
      </c>
    </row>
    <row r="4156" spans="1:17" x14ac:dyDescent="0.25">
      <c r="A4156" t="s">
        <v>214</v>
      </c>
      <c r="B4156" t="s">
        <v>215</v>
      </c>
      <c r="C4156">
        <v>2261</v>
      </c>
      <c r="D4156" t="s">
        <v>3295</v>
      </c>
      <c r="E4156" t="s">
        <v>946</v>
      </c>
      <c r="F4156" t="s">
        <v>52</v>
      </c>
      <c r="G4156" t="s">
        <v>3294</v>
      </c>
      <c r="H4156">
        <v>0</v>
      </c>
      <c r="I4156" t="s">
        <v>94</v>
      </c>
      <c r="J4156" t="s">
        <v>27</v>
      </c>
      <c r="K4156">
        <v>91</v>
      </c>
      <c r="L4156" t="s">
        <v>25</v>
      </c>
      <c r="M4156" s="1">
        <v>42286</v>
      </c>
      <c r="N4156" s="1">
        <v>42652</v>
      </c>
      <c r="O4156" t="s">
        <v>26</v>
      </c>
      <c r="P4156" s="1">
        <v>42570.385810185187</v>
      </c>
      <c r="Q4156" s="1">
        <v>42286</v>
      </c>
    </row>
    <row r="4157" spans="1:17" x14ac:dyDescent="0.25">
      <c r="A4157" t="s">
        <v>214</v>
      </c>
      <c r="B4157" t="s">
        <v>215</v>
      </c>
      <c r="C4157">
        <v>2261</v>
      </c>
      <c r="D4157" t="s">
        <v>3295</v>
      </c>
      <c r="E4157" t="s">
        <v>946</v>
      </c>
      <c r="F4157" t="s">
        <v>52</v>
      </c>
      <c r="G4157" t="s">
        <v>3294</v>
      </c>
      <c r="H4157">
        <v>0</v>
      </c>
      <c r="I4157" t="s">
        <v>94</v>
      </c>
      <c r="J4157" t="s">
        <v>24</v>
      </c>
      <c r="K4157">
        <v>2409</v>
      </c>
      <c r="L4157" t="s">
        <v>35</v>
      </c>
      <c r="M4157" s="1">
        <v>42663</v>
      </c>
      <c r="N4157" s="1">
        <v>43028</v>
      </c>
      <c r="O4157" t="s">
        <v>26</v>
      </c>
      <c r="P4157" s="1">
        <v>42670.375543981485</v>
      </c>
      <c r="Q4157" s="1">
        <v>42663</v>
      </c>
    </row>
    <row r="4158" spans="1:17" x14ac:dyDescent="0.25">
      <c r="A4158" t="s">
        <v>214</v>
      </c>
      <c r="B4158" t="s">
        <v>215</v>
      </c>
      <c r="C4158">
        <v>2261</v>
      </c>
      <c r="D4158" t="s">
        <v>3295</v>
      </c>
      <c r="E4158" t="s">
        <v>946</v>
      </c>
      <c r="F4158" t="s">
        <v>52</v>
      </c>
      <c r="G4158" t="s">
        <v>3294</v>
      </c>
      <c r="H4158">
        <v>0</v>
      </c>
      <c r="I4158" t="s">
        <v>94</v>
      </c>
      <c r="J4158" t="s">
        <v>27</v>
      </c>
      <c r="K4158">
        <v>2409</v>
      </c>
      <c r="L4158" t="s">
        <v>35</v>
      </c>
      <c r="M4158" s="1">
        <v>42663</v>
      </c>
      <c r="N4158" s="1">
        <v>43028</v>
      </c>
      <c r="O4158" t="s">
        <v>26</v>
      </c>
      <c r="P4158" s="1">
        <v>42670.375543981485</v>
      </c>
      <c r="Q4158" s="1">
        <v>42663</v>
      </c>
    </row>
    <row r="4159" spans="1:17" x14ac:dyDescent="0.25">
      <c r="A4159" t="s">
        <v>214</v>
      </c>
      <c r="B4159" t="s">
        <v>215</v>
      </c>
      <c r="C4159">
        <v>2261</v>
      </c>
      <c r="D4159" t="s">
        <v>3296</v>
      </c>
      <c r="E4159" t="s">
        <v>946</v>
      </c>
      <c r="F4159" t="s">
        <v>52</v>
      </c>
      <c r="G4159" t="s">
        <v>3294</v>
      </c>
      <c r="H4159">
        <v>0</v>
      </c>
      <c r="I4159" t="s">
        <v>94</v>
      </c>
      <c r="J4159" t="s">
        <v>24</v>
      </c>
      <c r="K4159">
        <v>89</v>
      </c>
      <c r="L4159" t="s">
        <v>25</v>
      </c>
      <c r="M4159" s="1">
        <v>42237</v>
      </c>
      <c r="N4159" s="1">
        <v>42603</v>
      </c>
      <c r="O4159" t="s">
        <v>26</v>
      </c>
      <c r="P4159" s="1">
        <v>42570.376481481479</v>
      </c>
      <c r="Q4159" s="1">
        <v>42237</v>
      </c>
    </row>
    <row r="4160" spans="1:17" x14ac:dyDescent="0.25">
      <c r="A4160" t="s">
        <v>214</v>
      </c>
      <c r="B4160" t="s">
        <v>215</v>
      </c>
      <c r="C4160">
        <v>2261</v>
      </c>
      <c r="D4160" t="s">
        <v>3296</v>
      </c>
      <c r="E4160" t="s">
        <v>946</v>
      </c>
      <c r="F4160" t="s">
        <v>52</v>
      </c>
      <c r="G4160" t="s">
        <v>3294</v>
      </c>
      <c r="H4160">
        <v>0</v>
      </c>
      <c r="I4160" t="s">
        <v>94</v>
      </c>
      <c r="J4160" t="s">
        <v>27</v>
      </c>
      <c r="K4160">
        <v>89</v>
      </c>
      <c r="L4160" t="s">
        <v>25</v>
      </c>
      <c r="M4160" s="1">
        <v>42237</v>
      </c>
      <c r="N4160" s="1">
        <v>42603</v>
      </c>
      <c r="O4160" t="s">
        <v>26</v>
      </c>
      <c r="P4160" s="1">
        <v>42570.376481481479</v>
      </c>
      <c r="Q4160" s="1">
        <v>42237</v>
      </c>
    </row>
    <row r="4161" spans="1:17" x14ac:dyDescent="0.25">
      <c r="A4161" t="s">
        <v>214</v>
      </c>
      <c r="B4161" t="s">
        <v>215</v>
      </c>
      <c r="C4161">
        <v>2261</v>
      </c>
      <c r="D4161" t="s">
        <v>3296</v>
      </c>
      <c r="E4161" t="s">
        <v>946</v>
      </c>
      <c r="F4161" t="s">
        <v>52</v>
      </c>
      <c r="G4161" t="s">
        <v>3294</v>
      </c>
      <c r="H4161">
        <v>0</v>
      </c>
      <c r="I4161" t="s">
        <v>94</v>
      </c>
      <c r="J4161" t="s">
        <v>27</v>
      </c>
      <c r="K4161">
        <v>1403</v>
      </c>
      <c r="L4161" t="s">
        <v>35</v>
      </c>
      <c r="M4161" s="1">
        <v>42614</v>
      </c>
      <c r="N4161" s="1">
        <v>42979</v>
      </c>
      <c r="O4161" t="s">
        <v>26</v>
      </c>
      <c r="P4161" s="1">
        <v>42619.435023148151</v>
      </c>
      <c r="Q4161" s="1">
        <v>42614</v>
      </c>
    </row>
    <row r="4162" spans="1:17" x14ac:dyDescent="0.25">
      <c r="A4162" t="s">
        <v>214</v>
      </c>
      <c r="B4162" t="s">
        <v>215</v>
      </c>
      <c r="C4162">
        <v>2261</v>
      </c>
      <c r="D4162" t="s">
        <v>3296</v>
      </c>
      <c r="E4162" t="s">
        <v>946</v>
      </c>
      <c r="F4162" t="s">
        <v>52</v>
      </c>
      <c r="G4162" t="s">
        <v>3294</v>
      </c>
      <c r="H4162">
        <v>0</v>
      </c>
      <c r="I4162" t="s">
        <v>94</v>
      </c>
      <c r="J4162" t="s">
        <v>24</v>
      </c>
      <c r="K4162">
        <v>1403</v>
      </c>
      <c r="L4162" t="s">
        <v>35</v>
      </c>
      <c r="M4162" s="1">
        <v>42614</v>
      </c>
      <c r="N4162" s="1">
        <v>42979</v>
      </c>
      <c r="O4162" t="s">
        <v>26</v>
      </c>
      <c r="P4162" s="1">
        <v>42619.435023148151</v>
      </c>
      <c r="Q4162" s="1">
        <v>42614</v>
      </c>
    </row>
    <row r="4163" spans="1:17" x14ac:dyDescent="0.25">
      <c r="A4163" t="s">
        <v>3082</v>
      </c>
      <c r="B4163" t="s">
        <v>3083</v>
      </c>
      <c r="C4163">
        <v>2131</v>
      </c>
      <c r="D4163" t="s">
        <v>3297</v>
      </c>
      <c r="E4163" t="s">
        <v>1006</v>
      </c>
      <c r="F4163" t="s">
        <v>52</v>
      </c>
      <c r="G4163" t="s">
        <v>1070</v>
      </c>
      <c r="H4163">
        <v>0</v>
      </c>
      <c r="I4163" t="s">
        <v>203</v>
      </c>
      <c r="J4163" t="s">
        <v>24</v>
      </c>
      <c r="K4163">
        <v>1986</v>
      </c>
      <c r="L4163" t="s">
        <v>35</v>
      </c>
      <c r="M4163" s="1">
        <v>42506</v>
      </c>
      <c r="N4163" s="1">
        <v>42871</v>
      </c>
      <c r="O4163" t="s">
        <v>88</v>
      </c>
      <c r="P4163" s="1">
        <v>42639.733888888892</v>
      </c>
      <c r="Q4163" s="1">
        <v>42506</v>
      </c>
    </row>
    <row r="4164" spans="1:17" x14ac:dyDescent="0.25">
      <c r="A4164" t="s">
        <v>3082</v>
      </c>
      <c r="B4164" t="s">
        <v>3083</v>
      </c>
      <c r="C4164">
        <v>2131</v>
      </c>
      <c r="D4164" t="s">
        <v>3297</v>
      </c>
      <c r="E4164" t="s">
        <v>1006</v>
      </c>
      <c r="F4164" t="s">
        <v>52</v>
      </c>
      <c r="G4164" t="s">
        <v>1070</v>
      </c>
      <c r="H4164">
        <v>0</v>
      </c>
      <c r="I4164" t="s">
        <v>203</v>
      </c>
      <c r="J4164" t="s">
        <v>27</v>
      </c>
      <c r="K4164">
        <v>1986</v>
      </c>
      <c r="L4164" t="s">
        <v>35</v>
      </c>
      <c r="M4164" s="1">
        <v>42506</v>
      </c>
      <c r="N4164" s="1">
        <v>42871</v>
      </c>
      <c r="O4164" t="s">
        <v>88</v>
      </c>
      <c r="P4164" s="1">
        <v>42639.733888888892</v>
      </c>
      <c r="Q4164" s="1">
        <v>42506</v>
      </c>
    </row>
    <row r="4165" spans="1:17" x14ac:dyDescent="0.25">
      <c r="A4165" t="s">
        <v>1909</v>
      </c>
      <c r="B4165" t="s">
        <v>1910</v>
      </c>
      <c r="C4165">
        <v>2626</v>
      </c>
      <c r="D4165" t="s">
        <v>3298</v>
      </c>
      <c r="E4165" t="s">
        <v>1069</v>
      </c>
      <c r="F4165" t="s">
        <v>70</v>
      </c>
      <c r="G4165" t="s">
        <v>3219</v>
      </c>
      <c r="H4165">
        <v>0</v>
      </c>
      <c r="I4165" t="s">
        <v>328</v>
      </c>
      <c r="J4165" t="s">
        <v>27</v>
      </c>
      <c r="K4165">
        <v>774</v>
      </c>
      <c r="L4165" t="s">
        <v>25</v>
      </c>
      <c r="M4165" s="1">
        <v>42346</v>
      </c>
      <c r="N4165" s="1">
        <v>42712</v>
      </c>
      <c r="O4165" t="s">
        <v>26</v>
      </c>
      <c r="P4165" s="1">
        <v>42593.307858796295</v>
      </c>
      <c r="Q4165" s="1">
        <v>42346</v>
      </c>
    </row>
    <row r="4166" spans="1:17" x14ac:dyDescent="0.25">
      <c r="A4166" t="s">
        <v>1909</v>
      </c>
      <c r="B4166" t="s">
        <v>1910</v>
      </c>
      <c r="C4166">
        <v>2626</v>
      </c>
      <c r="D4166" t="s">
        <v>3298</v>
      </c>
      <c r="E4166" t="s">
        <v>1069</v>
      </c>
      <c r="F4166" t="s">
        <v>70</v>
      </c>
      <c r="G4166" t="s">
        <v>3219</v>
      </c>
      <c r="H4166">
        <v>0</v>
      </c>
      <c r="I4166" t="s">
        <v>328</v>
      </c>
      <c r="J4166" t="s">
        <v>24</v>
      </c>
      <c r="K4166">
        <v>774</v>
      </c>
      <c r="L4166" t="s">
        <v>25</v>
      </c>
      <c r="M4166" s="1">
        <v>42346</v>
      </c>
      <c r="N4166" s="1">
        <v>42712</v>
      </c>
      <c r="O4166" t="s">
        <v>26</v>
      </c>
      <c r="P4166" s="1">
        <v>42593.307858796295</v>
      </c>
      <c r="Q4166" s="1">
        <v>42346</v>
      </c>
    </row>
    <row r="4167" spans="1:17" x14ac:dyDescent="0.25">
      <c r="A4167" t="s">
        <v>3190</v>
      </c>
      <c r="B4167" t="s">
        <v>3191</v>
      </c>
      <c r="C4167">
        <v>1741</v>
      </c>
      <c r="D4167" t="s">
        <v>3299</v>
      </c>
      <c r="E4167" t="s">
        <v>1069</v>
      </c>
      <c r="F4167" t="s">
        <v>70</v>
      </c>
      <c r="G4167" t="s">
        <v>3300</v>
      </c>
      <c r="H4167">
        <v>1</v>
      </c>
      <c r="I4167" t="s">
        <v>107</v>
      </c>
      <c r="J4167" t="s">
        <v>36</v>
      </c>
      <c r="K4167">
        <v>993</v>
      </c>
      <c r="L4167" t="s">
        <v>35</v>
      </c>
      <c r="M4167" s="1">
        <v>42577</v>
      </c>
      <c r="N4167" s="1">
        <v>42761</v>
      </c>
      <c r="O4167" t="s">
        <v>26</v>
      </c>
      <c r="P4167" s="1">
        <v>42600.40724537037</v>
      </c>
      <c r="Q4167" s="1">
        <v>42577</v>
      </c>
    </row>
    <row r="4168" spans="1:17" x14ac:dyDescent="0.25">
      <c r="A4168" t="s">
        <v>2546</v>
      </c>
      <c r="B4168" t="s">
        <v>2547</v>
      </c>
      <c r="C4168">
        <v>1098</v>
      </c>
      <c r="D4168" t="s">
        <v>3301</v>
      </c>
      <c r="E4168" t="s">
        <v>1006</v>
      </c>
      <c r="F4168" t="s">
        <v>70</v>
      </c>
      <c r="G4168" t="s">
        <v>579</v>
      </c>
      <c r="H4168">
        <v>0</v>
      </c>
      <c r="I4168" t="s">
        <v>107</v>
      </c>
      <c r="J4168" t="s">
        <v>24</v>
      </c>
      <c r="K4168">
        <v>107</v>
      </c>
      <c r="L4168" t="s">
        <v>101</v>
      </c>
      <c r="M4168" s="1">
        <v>42312</v>
      </c>
      <c r="N4168" s="1">
        <v>42678</v>
      </c>
      <c r="O4168" t="s">
        <v>26</v>
      </c>
      <c r="P4168" s="1">
        <v>42570.592731481483</v>
      </c>
      <c r="Q4168" s="1">
        <v>42312</v>
      </c>
    </row>
    <row r="4169" spans="1:17" x14ac:dyDescent="0.25">
      <c r="A4169" t="s">
        <v>2546</v>
      </c>
      <c r="B4169" t="s">
        <v>2547</v>
      </c>
      <c r="C4169">
        <v>1098</v>
      </c>
      <c r="D4169" t="s">
        <v>3301</v>
      </c>
      <c r="E4169" t="s">
        <v>1006</v>
      </c>
      <c r="F4169" t="s">
        <v>70</v>
      </c>
      <c r="G4169" t="s">
        <v>579</v>
      </c>
      <c r="H4169">
        <v>0</v>
      </c>
      <c r="I4169" t="s">
        <v>107</v>
      </c>
      <c r="J4169" t="s">
        <v>27</v>
      </c>
      <c r="K4169">
        <v>107</v>
      </c>
      <c r="L4169" t="s">
        <v>101</v>
      </c>
      <c r="M4169" s="1">
        <v>42312</v>
      </c>
      <c r="N4169" s="1">
        <v>42678</v>
      </c>
      <c r="O4169" t="s">
        <v>26</v>
      </c>
      <c r="P4169" s="1">
        <v>42570.592731481483</v>
      </c>
      <c r="Q4169" s="1">
        <v>42312</v>
      </c>
    </row>
    <row r="4170" spans="1:17" x14ac:dyDescent="0.25">
      <c r="A4170" t="s">
        <v>2546</v>
      </c>
      <c r="B4170" t="s">
        <v>2547</v>
      </c>
      <c r="C4170">
        <v>1098</v>
      </c>
      <c r="D4170" t="s">
        <v>3301</v>
      </c>
      <c r="E4170" t="s">
        <v>1006</v>
      </c>
      <c r="F4170" t="s">
        <v>70</v>
      </c>
      <c r="G4170" t="s">
        <v>579</v>
      </c>
      <c r="H4170">
        <v>0</v>
      </c>
      <c r="I4170" t="s">
        <v>107</v>
      </c>
      <c r="J4170" t="s">
        <v>24</v>
      </c>
      <c r="K4170">
        <v>2479</v>
      </c>
      <c r="L4170" t="s">
        <v>35</v>
      </c>
      <c r="M4170" s="1">
        <v>42677</v>
      </c>
      <c r="N4170" s="1">
        <v>43042</v>
      </c>
      <c r="O4170" t="s">
        <v>26</v>
      </c>
      <c r="P4170" s="1">
        <v>42678.476435185185</v>
      </c>
      <c r="Q4170" s="1">
        <v>42677</v>
      </c>
    </row>
    <row r="4171" spans="1:17" x14ac:dyDescent="0.25">
      <c r="A4171" t="s">
        <v>2546</v>
      </c>
      <c r="B4171" t="s">
        <v>2547</v>
      </c>
      <c r="C4171">
        <v>1098</v>
      </c>
      <c r="D4171" t="s">
        <v>3301</v>
      </c>
      <c r="E4171" t="s">
        <v>1006</v>
      </c>
      <c r="F4171" t="s">
        <v>70</v>
      </c>
      <c r="G4171" t="s">
        <v>579</v>
      </c>
      <c r="H4171">
        <v>0</v>
      </c>
      <c r="I4171" t="s">
        <v>107</v>
      </c>
      <c r="J4171" t="s">
        <v>27</v>
      </c>
      <c r="K4171">
        <v>2479</v>
      </c>
      <c r="L4171" t="s">
        <v>35</v>
      </c>
      <c r="M4171" s="1">
        <v>42677</v>
      </c>
      <c r="N4171" s="1">
        <v>43042</v>
      </c>
      <c r="O4171" t="s">
        <v>26</v>
      </c>
      <c r="P4171" s="1">
        <v>42678.476435185185</v>
      </c>
      <c r="Q4171" s="1">
        <v>42677</v>
      </c>
    </row>
    <row r="4172" spans="1:17" x14ac:dyDescent="0.25">
      <c r="A4172" t="s">
        <v>355</v>
      </c>
      <c r="B4172" t="s">
        <v>356</v>
      </c>
      <c r="C4172">
        <v>1384</v>
      </c>
      <c r="D4172" t="s">
        <v>3302</v>
      </c>
      <c r="E4172" t="s">
        <v>221</v>
      </c>
      <c r="F4172" t="s">
        <v>154</v>
      </c>
      <c r="G4172" t="s">
        <v>240</v>
      </c>
      <c r="H4172">
        <v>0</v>
      </c>
      <c r="I4172" t="s">
        <v>107</v>
      </c>
      <c r="J4172" t="s">
        <v>24</v>
      </c>
      <c r="K4172">
        <v>2195</v>
      </c>
      <c r="L4172" t="s">
        <v>35</v>
      </c>
      <c r="M4172" s="1">
        <v>42459</v>
      </c>
      <c r="N4172" s="1">
        <v>42824</v>
      </c>
      <c r="O4172" t="s">
        <v>26</v>
      </c>
      <c r="P4172" s="1">
        <v>42643.394849537035</v>
      </c>
      <c r="Q4172" s="1">
        <v>42459</v>
      </c>
    </row>
    <row r="4173" spans="1:17" x14ac:dyDescent="0.25">
      <c r="A4173" t="s">
        <v>355</v>
      </c>
      <c r="B4173" t="s">
        <v>356</v>
      </c>
      <c r="C4173">
        <v>1384</v>
      </c>
      <c r="D4173" t="s">
        <v>3302</v>
      </c>
      <c r="E4173" t="s">
        <v>221</v>
      </c>
      <c r="F4173" t="s">
        <v>154</v>
      </c>
      <c r="G4173" t="s">
        <v>240</v>
      </c>
      <c r="H4173">
        <v>0</v>
      </c>
      <c r="I4173" t="s">
        <v>107</v>
      </c>
      <c r="J4173" t="s">
        <v>27</v>
      </c>
      <c r="K4173">
        <v>2195</v>
      </c>
      <c r="L4173" t="s">
        <v>35</v>
      </c>
      <c r="M4173" s="1">
        <v>42459</v>
      </c>
      <c r="N4173" s="1">
        <v>42824</v>
      </c>
      <c r="O4173" t="s">
        <v>26</v>
      </c>
      <c r="P4173" s="1">
        <v>42643.394849537035</v>
      </c>
      <c r="Q4173" s="1">
        <v>42459</v>
      </c>
    </row>
    <row r="4174" spans="1:17" x14ac:dyDescent="0.25">
      <c r="A4174" t="s">
        <v>355</v>
      </c>
      <c r="B4174" t="s">
        <v>356</v>
      </c>
      <c r="C4174">
        <v>1384</v>
      </c>
      <c r="D4174" t="s">
        <v>3302</v>
      </c>
      <c r="E4174" t="s">
        <v>221</v>
      </c>
      <c r="F4174" t="s">
        <v>154</v>
      </c>
      <c r="G4174" t="s">
        <v>240</v>
      </c>
      <c r="H4174">
        <v>0</v>
      </c>
      <c r="I4174" t="s">
        <v>107</v>
      </c>
      <c r="J4174" t="s">
        <v>36</v>
      </c>
      <c r="K4174">
        <v>2195</v>
      </c>
      <c r="L4174" t="s">
        <v>35</v>
      </c>
      <c r="M4174" s="1">
        <v>42459</v>
      </c>
      <c r="N4174" s="1">
        <v>42824</v>
      </c>
      <c r="O4174" t="s">
        <v>26</v>
      </c>
      <c r="P4174" s="1">
        <v>42643.394849537035</v>
      </c>
      <c r="Q4174" s="1">
        <v>42459</v>
      </c>
    </row>
    <row r="4175" spans="1:17" x14ac:dyDescent="0.25">
      <c r="A4175" t="s">
        <v>3303</v>
      </c>
      <c r="B4175" t="s">
        <v>3304</v>
      </c>
      <c r="C4175">
        <v>2910</v>
      </c>
      <c r="D4175" t="s">
        <v>3305</v>
      </c>
      <c r="E4175" t="s">
        <v>1006</v>
      </c>
      <c r="F4175" t="s">
        <v>154</v>
      </c>
      <c r="G4175" t="s">
        <v>206</v>
      </c>
      <c r="H4175">
        <v>1</v>
      </c>
      <c r="I4175" t="s">
        <v>1279</v>
      </c>
      <c r="J4175" t="s">
        <v>24</v>
      </c>
      <c r="K4175">
        <v>57</v>
      </c>
      <c r="L4175" t="s">
        <v>35</v>
      </c>
      <c r="M4175" s="1">
        <v>42559</v>
      </c>
      <c r="N4175" s="1">
        <v>42743</v>
      </c>
      <c r="O4175" t="s">
        <v>26</v>
      </c>
      <c r="P4175" s="1">
        <v>42566.448229166665</v>
      </c>
      <c r="Q4175" s="1">
        <v>42559</v>
      </c>
    </row>
    <row r="4176" spans="1:17" x14ac:dyDescent="0.25">
      <c r="A4176" t="s">
        <v>3303</v>
      </c>
      <c r="B4176" t="s">
        <v>3304</v>
      </c>
      <c r="C4176">
        <v>2910</v>
      </c>
      <c r="D4176" t="s">
        <v>3305</v>
      </c>
      <c r="E4176" t="s">
        <v>1006</v>
      </c>
      <c r="F4176" t="s">
        <v>154</v>
      </c>
      <c r="G4176" t="s">
        <v>206</v>
      </c>
      <c r="H4176">
        <v>1</v>
      </c>
      <c r="I4176" t="s">
        <v>1279</v>
      </c>
      <c r="J4176" t="s">
        <v>27</v>
      </c>
      <c r="K4176">
        <v>57</v>
      </c>
      <c r="L4176" t="s">
        <v>35</v>
      </c>
      <c r="M4176" s="1">
        <v>42559</v>
      </c>
      <c r="N4176" s="1">
        <v>42743</v>
      </c>
      <c r="O4176" t="s">
        <v>26</v>
      </c>
      <c r="P4176" s="1">
        <v>42566.448229166665</v>
      </c>
      <c r="Q4176" s="1">
        <v>42559</v>
      </c>
    </row>
    <row r="4177" spans="1:17" x14ac:dyDescent="0.25">
      <c r="A4177" t="s">
        <v>3303</v>
      </c>
      <c r="B4177" t="s">
        <v>3304</v>
      </c>
      <c r="C4177">
        <v>2910</v>
      </c>
      <c r="D4177" t="s">
        <v>3305</v>
      </c>
      <c r="E4177" t="s">
        <v>1006</v>
      </c>
      <c r="F4177" t="s">
        <v>154</v>
      </c>
      <c r="G4177" t="s">
        <v>206</v>
      </c>
      <c r="H4177">
        <v>1</v>
      </c>
      <c r="I4177" t="s">
        <v>1279</v>
      </c>
      <c r="J4177" t="s">
        <v>36</v>
      </c>
      <c r="K4177">
        <v>57</v>
      </c>
      <c r="L4177" t="s">
        <v>35</v>
      </c>
      <c r="M4177" s="1">
        <v>42559</v>
      </c>
      <c r="N4177" s="1">
        <v>42743</v>
      </c>
      <c r="O4177" t="s">
        <v>26</v>
      </c>
      <c r="P4177" s="1">
        <v>42566.448229166665</v>
      </c>
      <c r="Q4177" s="1">
        <v>42559</v>
      </c>
    </row>
    <row r="4178" spans="1:17" x14ac:dyDescent="0.25">
      <c r="A4178" t="s">
        <v>61</v>
      </c>
      <c r="B4178" t="s">
        <v>62</v>
      </c>
      <c r="C4178">
        <v>1861</v>
      </c>
      <c r="D4178" t="s">
        <v>3306</v>
      </c>
      <c r="E4178" t="s">
        <v>1006</v>
      </c>
      <c r="F4178" t="s">
        <v>154</v>
      </c>
      <c r="G4178" t="s">
        <v>206</v>
      </c>
      <c r="H4178">
        <v>0</v>
      </c>
      <c r="I4178" t="s">
        <v>65</v>
      </c>
      <c r="J4178" t="s">
        <v>24</v>
      </c>
      <c r="K4178">
        <v>770</v>
      </c>
      <c r="L4178" t="s">
        <v>35</v>
      </c>
      <c r="M4178" s="1">
        <v>42547</v>
      </c>
      <c r="N4178" s="1">
        <v>42912</v>
      </c>
      <c r="O4178" t="s">
        <v>26</v>
      </c>
      <c r="P4178" s="1">
        <v>42592.684490740743</v>
      </c>
      <c r="Q4178" s="1">
        <v>42547</v>
      </c>
    </row>
    <row r="4179" spans="1:17" x14ac:dyDescent="0.25">
      <c r="A4179" t="s">
        <v>3307</v>
      </c>
      <c r="B4179" t="s">
        <v>3308</v>
      </c>
      <c r="C4179">
        <v>1217</v>
      </c>
      <c r="D4179" t="s">
        <v>3309</v>
      </c>
      <c r="E4179" t="s">
        <v>221</v>
      </c>
      <c r="F4179" t="s">
        <v>154</v>
      </c>
      <c r="G4179" t="s">
        <v>240</v>
      </c>
      <c r="H4179">
        <v>0</v>
      </c>
      <c r="I4179" t="s">
        <v>107</v>
      </c>
      <c r="J4179" t="s">
        <v>24</v>
      </c>
      <c r="K4179">
        <v>1471</v>
      </c>
      <c r="L4179" t="s">
        <v>35</v>
      </c>
      <c r="M4179" s="1">
        <v>42535</v>
      </c>
      <c r="N4179" s="1">
        <v>42900</v>
      </c>
      <c r="O4179" t="s">
        <v>26</v>
      </c>
      <c r="P4179" s="1">
        <v>42625.423530092594</v>
      </c>
      <c r="Q4179" s="1">
        <v>42535</v>
      </c>
    </row>
    <row r="4180" spans="1:17" x14ac:dyDescent="0.25">
      <c r="A4180" t="s">
        <v>3307</v>
      </c>
      <c r="B4180" t="s">
        <v>3308</v>
      </c>
      <c r="C4180">
        <v>1217</v>
      </c>
      <c r="D4180" t="s">
        <v>3309</v>
      </c>
      <c r="E4180" t="s">
        <v>221</v>
      </c>
      <c r="F4180" t="s">
        <v>154</v>
      </c>
      <c r="G4180" t="s">
        <v>240</v>
      </c>
      <c r="H4180">
        <v>0</v>
      </c>
      <c r="I4180" t="s">
        <v>107</v>
      </c>
      <c r="J4180" t="s">
        <v>27</v>
      </c>
      <c r="K4180">
        <v>1471</v>
      </c>
      <c r="L4180" t="s">
        <v>35</v>
      </c>
      <c r="M4180" s="1">
        <v>42535</v>
      </c>
      <c r="N4180" s="1">
        <v>42900</v>
      </c>
      <c r="O4180" t="s">
        <v>26</v>
      </c>
      <c r="P4180" s="1">
        <v>42625.423530092594</v>
      </c>
      <c r="Q4180" s="1">
        <v>42535</v>
      </c>
    </row>
    <row r="4181" spans="1:17" x14ac:dyDescent="0.25">
      <c r="A4181" t="s">
        <v>114</v>
      </c>
      <c r="B4181" t="s">
        <v>115</v>
      </c>
      <c r="C4181">
        <v>2602</v>
      </c>
      <c r="D4181" t="s">
        <v>3310</v>
      </c>
      <c r="E4181" t="s">
        <v>1006</v>
      </c>
      <c r="F4181" t="s">
        <v>154</v>
      </c>
      <c r="G4181" t="s">
        <v>206</v>
      </c>
      <c r="H4181">
        <v>1</v>
      </c>
      <c r="I4181" t="s">
        <v>271</v>
      </c>
      <c r="J4181" t="s">
        <v>24</v>
      </c>
      <c r="K4181">
        <v>473</v>
      </c>
      <c r="L4181" t="s">
        <v>101</v>
      </c>
      <c r="M4181" s="1">
        <v>42576</v>
      </c>
      <c r="N4181" s="1">
        <v>42760</v>
      </c>
      <c r="O4181" t="s">
        <v>26</v>
      </c>
      <c r="P4181" s="1">
        <v>42586.356782407405</v>
      </c>
      <c r="Q4181" s="1">
        <v>42576</v>
      </c>
    </row>
    <row r="4182" spans="1:17" x14ac:dyDescent="0.25">
      <c r="A4182" t="s">
        <v>114</v>
      </c>
      <c r="B4182" t="s">
        <v>115</v>
      </c>
      <c r="C4182">
        <v>2602</v>
      </c>
      <c r="D4182" t="s">
        <v>3310</v>
      </c>
      <c r="E4182" t="s">
        <v>1006</v>
      </c>
      <c r="F4182" t="s">
        <v>154</v>
      </c>
      <c r="G4182" t="s">
        <v>206</v>
      </c>
      <c r="H4182">
        <v>1</v>
      </c>
      <c r="I4182" t="s">
        <v>271</v>
      </c>
      <c r="J4182" t="s">
        <v>27</v>
      </c>
      <c r="K4182">
        <v>473</v>
      </c>
      <c r="L4182" t="s">
        <v>101</v>
      </c>
      <c r="M4182" s="1">
        <v>42576</v>
      </c>
      <c r="N4182" s="1">
        <v>42760</v>
      </c>
      <c r="O4182" t="s">
        <v>26</v>
      </c>
      <c r="P4182" s="1">
        <v>42586.356782407405</v>
      </c>
      <c r="Q4182" s="1">
        <v>42576</v>
      </c>
    </row>
    <row r="4183" spans="1:17" x14ac:dyDescent="0.25">
      <c r="A4183" t="s">
        <v>114</v>
      </c>
      <c r="B4183" t="s">
        <v>115</v>
      </c>
      <c r="C4183">
        <v>2602</v>
      </c>
      <c r="D4183" t="s">
        <v>3310</v>
      </c>
      <c r="E4183" t="s">
        <v>1006</v>
      </c>
      <c r="F4183" t="s">
        <v>154</v>
      </c>
      <c r="G4183" t="s">
        <v>206</v>
      </c>
      <c r="H4183">
        <v>1</v>
      </c>
      <c r="I4183" t="s">
        <v>271</v>
      </c>
      <c r="J4183" t="s">
        <v>36</v>
      </c>
      <c r="K4183">
        <v>473</v>
      </c>
      <c r="L4183" t="s">
        <v>101</v>
      </c>
      <c r="M4183" s="1">
        <v>42576</v>
      </c>
      <c r="N4183" s="1">
        <v>42760</v>
      </c>
      <c r="O4183" t="s">
        <v>26</v>
      </c>
      <c r="P4183" s="1">
        <v>42586.356782407405</v>
      </c>
      <c r="Q4183" s="1">
        <v>42576</v>
      </c>
    </row>
    <row r="4184" spans="1:17" x14ac:dyDescent="0.25">
      <c r="A4184" t="s">
        <v>3311</v>
      </c>
      <c r="B4184" t="s">
        <v>3312</v>
      </c>
      <c r="C4184">
        <v>1520</v>
      </c>
      <c r="D4184" t="s">
        <v>3313</v>
      </c>
      <c r="E4184" t="s">
        <v>236</v>
      </c>
      <c r="F4184" t="s">
        <v>154</v>
      </c>
      <c r="G4184" t="s">
        <v>240</v>
      </c>
      <c r="H4184">
        <v>0</v>
      </c>
      <c r="I4184" t="s">
        <v>107</v>
      </c>
      <c r="J4184" t="s">
        <v>24</v>
      </c>
      <c r="K4184">
        <v>1792</v>
      </c>
      <c r="L4184" t="s">
        <v>35</v>
      </c>
      <c r="M4184" s="1">
        <v>42527</v>
      </c>
      <c r="N4184" s="1">
        <v>42892</v>
      </c>
      <c r="O4184" t="s">
        <v>26</v>
      </c>
      <c r="P4184" s="1">
        <v>42635.489988425928</v>
      </c>
      <c r="Q4184" s="1">
        <v>42527</v>
      </c>
    </row>
    <row r="4185" spans="1:17" x14ac:dyDescent="0.25">
      <c r="A4185" t="s">
        <v>3311</v>
      </c>
      <c r="B4185" t="s">
        <v>3312</v>
      </c>
      <c r="C4185">
        <v>1520</v>
      </c>
      <c r="D4185" t="s">
        <v>3313</v>
      </c>
      <c r="E4185" t="s">
        <v>236</v>
      </c>
      <c r="F4185" t="s">
        <v>154</v>
      </c>
      <c r="G4185" t="s">
        <v>240</v>
      </c>
      <c r="H4185">
        <v>0</v>
      </c>
      <c r="I4185" t="s">
        <v>107</v>
      </c>
      <c r="J4185" t="s">
        <v>27</v>
      </c>
      <c r="K4185">
        <v>1792</v>
      </c>
      <c r="L4185" t="s">
        <v>35</v>
      </c>
      <c r="M4185" s="1">
        <v>42527</v>
      </c>
      <c r="N4185" s="1">
        <v>42892</v>
      </c>
      <c r="O4185" t="s">
        <v>26</v>
      </c>
      <c r="P4185" s="1">
        <v>42635.489988425928</v>
      </c>
      <c r="Q4185" s="1">
        <v>42527</v>
      </c>
    </row>
    <row r="4186" spans="1:17" x14ac:dyDescent="0.25">
      <c r="A4186" t="s">
        <v>1752</v>
      </c>
      <c r="B4186" t="s">
        <v>1753</v>
      </c>
      <c r="C4186">
        <v>1301</v>
      </c>
      <c r="D4186" t="s">
        <v>3314</v>
      </c>
      <c r="E4186" t="s">
        <v>1006</v>
      </c>
      <c r="F4186" t="s">
        <v>154</v>
      </c>
      <c r="G4186" t="s">
        <v>222</v>
      </c>
      <c r="H4186">
        <v>0</v>
      </c>
      <c r="I4186" t="s">
        <v>301</v>
      </c>
      <c r="J4186" t="s">
        <v>24</v>
      </c>
      <c r="K4186">
        <v>1803</v>
      </c>
      <c r="L4186" t="s">
        <v>101</v>
      </c>
      <c r="M4186" s="1">
        <v>42317</v>
      </c>
      <c r="N4186" s="1">
        <v>42683</v>
      </c>
      <c r="O4186" t="s">
        <v>26</v>
      </c>
      <c r="P4186" s="1">
        <v>42635.524814814817</v>
      </c>
      <c r="Q4186" s="1">
        <v>42317</v>
      </c>
    </row>
    <row r="4187" spans="1:17" x14ac:dyDescent="0.25">
      <c r="A4187" t="s">
        <v>1752</v>
      </c>
      <c r="B4187" t="s">
        <v>1753</v>
      </c>
      <c r="C4187">
        <v>1301</v>
      </c>
      <c r="D4187" t="s">
        <v>3314</v>
      </c>
      <c r="E4187" t="s">
        <v>1006</v>
      </c>
      <c r="F4187" t="s">
        <v>154</v>
      </c>
      <c r="G4187" t="s">
        <v>222</v>
      </c>
      <c r="H4187">
        <v>0</v>
      </c>
      <c r="I4187" t="s">
        <v>301</v>
      </c>
      <c r="J4187" t="s">
        <v>27</v>
      </c>
      <c r="K4187">
        <v>1803</v>
      </c>
      <c r="L4187" t="s">
        <v>101</v>
      </c>
      <c r="M4187" s="1">
        <v>42317</v>
      </c>
      <c r="N4187" s="1">
        <v>42683</v>
      </c>
      <c r="O4187" t="s">
        <v>26</v>
      </c>
      <c r="P4187" s="1">
        <v>42635.524814814817</v>
      </c>
      <c r="Q4187" s="1">
        <v>42317</v>
      </c>
    </row>
    <row r="4188" spans="1:17" x14ac:dyDescent="0.25">
      <c r="A4188" t="s">
        <v>1752</v>
      </c>
      <c r="B4188" t="s">
        <v>1753</v>
      </c>
      <c r="C4188">
        <v>1301</v>
      </c>
      <c r="D4188" t="s">
        <v>3314</v>
      </c>
      <c r="E4188" t="s">
        <v>1006</v>
      </c>
      <c r="F4188" t="s">
        <v>154</v>
      </c>
      <c r="G4188" t="s">
        <v>222</v>
      </c>
      <c r="H4188">
        <v>0</v>
      </c>
      <c r="I4188" t="s">
        <v>301</v>
      </c>
      <c r="J4188" t="s">
        <v>24</v>
      </c>
      <c r="K4188">
        <v>2508</v>
      </c>
      <c r="L4188" t="s">
        <v>35</v>
      </c>
      <c r="M4188" s="1">
        <v>42544</v>
      </c>
      <c r="N4188" s="1">
        <v>42909</v>
      </c>
      <c r="O4188" t="s">
        <v>26</v>
      </c>
      <c r="P4188" s="1">
        <v>42683.337141203701</v>
      </c>
      <c r="Q4188" s="1">
        <v>42544</v>
      </c>
    </row>
    <row r="4189" spans="1:17" x14ac:dyDescent="0.25">
      <c r="A4189" t="s">
        <v>1752</v>
      </c>
      <c r="B4189" t="s">
        <v>1753</v>
      </c>
      <c r="C4189">
        <v>1301</v>
      </c>
      <c r="D4189" t="s">
        <v>3314</v>
      </c>
      <c r="E4189" t="s">
        <v>1006</v>
      </c>
      <c r="F4189" t="s">
        <v>154</v>
      </c>
      <c r="G4189" t="s">
        <v>222</v>
      </c>
      <c r="H4189">
        <v>0</v>
      </c>
      <c r="I4189" t="s">
        <v>301</v>
      </c>
      <c r="J4189" t="s">
        <v>27</v>
      </c>
      <c r="K4189">
        <v>2508</v>
      </c>
      <c r="L4189" t="s">
        <v>35</v>
      </c>
      <c r="M4189" s="1">
        <v>42544</v>
      </c>
      <c r="N4189" s="1">
        <v>42909</v>
      </c>
      <c r="O4189" t="s">
        <v>26</v>
      </c>
      <c r="P4189" s="1">
        <v>42683.337141203701</v>
      </c>
      <c r="Q4189" s="1">
        <v>42544</v>
      </c>
    </row>
    <row r="4190" spans="1:17" x14ac:dyDescent="0.25">
      <c r="A4190" t="s">
        <v>28</v>
      </c>
      <c r="B4190" t="s">
        <v>29</v>
      </c>
      <c r="C4190">
        <v>1862</v>
      </c>
      <c r="D4190" t="s">
        <v>3315</v>
      </c>
      <c r="E4190" t="s">
        <v>221</v>
      </c>
      <c r="F4190" t="s">
        <v>154</v>
      </c>
      <c r="G4190" t="s">
        <v>240</v>
      </c>
      <c r="H4190">
        <v>0</v>
      </c>
      <c r="I4190" t="s">
        <v>107</v>
      </c>
      <c r="J4190" t="s">
        <v>24</v>
      </c>
      <c r="K4190">
        <v>2209</v>
      </c>
      <c r="L4190" t="s">
        <v>35</v>
      </c>
      <c r="M4190" s="1">
        <v>42521</v>
      </c>
      <c r="N4190" s="1">
        <v>42886</v>
      </c>
      <c r="O4190" t="s">
        <v>26</v>
      </c>
      <c r="P4190" s="1">
        <v>42643.440752314818</v>
      </c>
      <c r="Q4190" s="1">
        <v>42521</v>
      </c>
    </row>
    <row r="4191" spans="1:17" x14ac:dyDescent="0.25">
      <c r="A4191" t="s">
        <v>28</v>
      </c>
      <c r="B4191" t="s">
        <v>29</v>
      </c>
      <c r="C4191">
        <v>1862</v>
      </c>
      <c r="D4191" t="s">
        <v>3315</v>
      </c>
      <c r="E4191" t="s">
        <v>221</v>
      </c>
      <c r="F4191" t="s">
        <v>154</v>
      </c>
      <c r="G4191" t="s">
        <v>240</v>
      </c>
      <c r="H4191">
        <v>0</v>
      </c>
      <c r="I4191" t="s">
        <v>107</v>
      </c>
      <c r="J4191" t="s">
        <v>27</v>
      </c>
      <c r="K4191">
        <v>2209</v>
      </c>
      <c r="L4191" t="s">
        <v>35</v>
      </c>
      <c r="M4191" s="1">
        <v>42521</v>
      </c>
      <c r="N4191" s="1">
        <v>42886</v>
      </c>
      <c r="O4191" t="s">
        <v>26</v>
      </c>
      <c r="P4191" s="1">
        <v>42643.440752314818</v>
      </c>
      <c r="Q4191" s="1">
        <v>42521</v>
      </c>
    </row>
    <row r="4192" spans="1:17" x14ac:dyDescent="0.25">
      <c r="A4192" t="s">
        <v>1466</v>
      </c>
      <c r="B4192" t="s">
        <v>1467</v>
      </c>
      <c r="C4192">
        <v>2393</v>
      </c>
      <c r="D4192" t="s">
        <v>3316</v>
      </c>
      <c r="E4192" t="s">
        <v>1069</v>
      </c>
      <c r="F4192" t="s">
        <v>1381</v>
      </c>
      <c r="G4192" t="s">
        <v>2534</v>
      </c>
      <c r="H4192">
        <v>0</v>
      </c>
      <c r="I4192" t="s">
        <v>107</v>
      </c>
      <c r="J4192" t="s">
        <v>24</v>
      </c>
      <c r="K4192">
        <v>2804</v>
      </c>
      <c r="L4192" t="s">
        <v>35</v>
      </c>
      <c r="M4192" s="1">
        <v>42724</v>
      </c>
      <c r="N4192" s="1">
        <v>43089</v>
      </c>
      <c r="O4192" t="s">
        <v>88</v>
      </c>
      <c r="P4192" s="1">
        <v>42726.67696759259</v>
      </c>
      <c r="Q4192" s="1">
        <v>42724</v>
      </c>
    </row>
    <row r="4193" spans="1:17" x14ac:dyDescent="0.25">
      <c r="A4193" t="s">
        <v>1466</v>
      </c>
      <c r="B4193" t="s">
        <v>1467</v>
      </c>
      <c r="C4193">
        <v>2393</v>
      </c>
      <c r="D4193" t="s">
        <v>3316</v>
      </c>
      <c r="E4193" t="s">
        <v>1069</v>
      </c>
      <c r="F4193" t="s">
        <v>1381</v>
      </c>
      <c r="G4193" t="s">
        <v>2534</v>
      </c>
      <c r="H4193">
        <v>0</v>
      </c>
      <c r="I4193" t="s">
        <v>107</v>
      </c>
      <c r="J4193" t="s">
        <v>27</v>
      </c>
      <c r="K4193">
        <v>2804</v>
      </c>
      <c r="L4193" t="s">
        <v>35</v>
      </c>
      <c r="M4193" s="1">
        <v>42724</v>
      </c>
      <c r="N4193" s="1">
        <v>43089</v>
      </c>
      <c r="O4193" t="s">
        <v>88</v>
      </c>
      <c r="P4193" s="1">
        <v>42726.67696759259</v>
      </c>
      <c r="Q4193" s="1">
        <v>42724</v>
      </c>
    </row>
    <row r="4194" spans="1:17" x14ac:dyDescent="0.25">
      <c r="A4194" t="s">
        <v>1466</v>
      </c>
      <c r="B4194" t="s">
        <v>1467</v>
      </c>
      <c r="C4194">
        <v>2393</v>
      </c>
      <c r="D4194" t="s">
        <v>3317</v>
      </c>
      <c r="E4194" t="s">
        <v>1082</v>
      </c>
      <c r="F4194" t="s">
        <v>829</v>
      </c>
      <c r="G4194" t="s">
        <v>3318</v>
      </c>
      <c r="H4194">
        <v>1</v>
      </c>
      <c r="I4194" t="s">
        <v>2059</v>
      </c>
      <c r="J4194" t="s">
        <v>27</v>
      </c>
      <c r="K4194">
        <v>1186</v>
      </c>
      <c r="L4194" t="s">
        <v>25</v>
      </c>
      <c r="M4194" s="1">
        <v>42440</v>
      </c>
      <c r="N4194" s="1">
        <v>42624</v>
      </c>
      <c r="O4194" t="s">
        <v>26</v>
      </c>
      <c r="P4194" s="1">
        <v>42608.387835648151</v>
      </c>
      <c r="Q4194" s="1">
        <v>42440</v>
      </c>
    </row>
    <row r="4195" spans="1:17" x14ac:dyDescent="0.25">
      <c r="A4195" t="s">
        <v>1466</v>
      </c>
      <c r="B4195" t="s">
        <v>1467</v>
      </c>
      <c r="C4195">
        <v>2393</v>
      </c>
      <c r="D4195" t="s">
        <v>3317</v>
      </c>
      <c r="E4195" t="s">
        <v>1082</v>
      </c>
      <c r="F4195" t="s">
        <v>829</v>
      </c>
      <c r="G4195" t="s">
        <v>3318</v>
      </c>
      <c r="H4195">
        <v>1</v>
      </c>
      <c r="I4195" t="s">
        <v>2059</v>
      </c>
      <c r="J4195" t="s">
        <v>36</v>
      </c>
      <c r="K4195">
        <v>1186</v>
      </c>
      <c r="L4195" t="s">
        <v>25</v>
      </c>
      <c r="M4195" s="1">
        <v>42440</v>
      </c>
      <c r="N4195" s="1">
        <v>42624</v>
      </c>
      <c r="O4195" t="s">
        <v>26</v>
      </c>
      <c r="P4195" s="1">
        <v>42608.387835648151</v>
      </c>
      <c r="Q4195" s="1">
        <v>42440</v>
      </c>
    </row>
    <row r="4196" spans="1:17" x14ac:dyDescent="0.25">
      <c r="A4196" t="s">
        <v>1466</v>
      </c>
      <c r="B4196" t="s">
        <v>1467</v>
      </c>
      <c r="C4196">
        <v>2393</v>
      </c>
      <c r="D4196" t="s">
        <v>3317</v>
      </c>
      <c r="E4196" t="s">
        <v>1082</v>
      </c>
      <c r="F4196" t="s">
        <v>829</v>
      </c>
      <c r="G4196" t="s">
        <v>3318</v>
      </c>
      <c r="H4196">
        <v>1</v>
      </c>
      <c r="I4196" t="s">
        <v>2059</v>
      </c>
      <c r="J4196" t="s">
        <v>24</v>
      </c>
      <c r="K4196">
        <v>1186</v>
      </c>
      <c r="L4196" t="s">
        <v>25</v>
      </c>
      <c r="M4196" s="1">
        <v>42440</v>
      </c>
      <c r="N4196" s="1">
        <v>42624</v>
      </c>
      <c r="O4196" t="s">
        <v>26</v>
      </c>
      <c r="P4196" s="1">
        <v>42608.387835648151</v>
      </c>
      <c r="Q4196" s="1">
        <v>42440</v>
      </c>
    </row>
    <row r="4197" spans="1:17" x14ac:dyDescent="0.25">
      <c r="A4197" t="s">
        <v>1466</v>
      </c>
      <c r="B4197" t="s">
        <v>1467</v>
      </c>
      <c r="C4197">
        <v>2393</v>
      </c>
      <c r="D4197" t="s">
        <v>3317</v>
      </c>
      <c r="E4197" t="s">
        <v>1082</v>
      </c>
      <c r="F4197" t="s">
        <v>829</v>
      </c>
      <c r="G4197" t="s">
        <v>3318</v>
      </c>
      <c r="H4197">
        <v>1</v>
      </c>
      <c r="I4197" t="s">
        <v>2059</v>
      </c>
      <c r="J4197" t="s">
        <v>24</v>
      </c>
      <c r="K4197">
        <v>1513</v>
      </c>
      <c r="L4197" t="s">
        <v>35</v>
      </c>
      <c r="M4197" s="1">
        <v>42627</v>
      </c>
      <c r="N4197" s="1">
        <v>42808</v>
      </c>
      <c r="O4197" t="s">
        <v>26</v>
      </c>
      <c r="P4197" s="1">
        <v>42626.40997685185</v>
      </c>
      <c r="Q4197" s="1">
        <v>42627</v>
      </c>
    </row>
    <row r="4198" spans="1:17" x14ac:dyDescent="0.25">
      <c r="A4198" t="s">
        <v>1466</v>
      </c>
      <c r="B4198" t="s">
        <v>1467</v>
      </c>
      <c r="C4198">
        <v>2393</v>
      </c>
      <c r="D4198" t="s">
        <v>3317</v>
      </c>
      <c r="E4198" t="s">
        <v>1082</v>
      </c>
      <c r="F4198" t="s">
        <v>829</v>
      </c>
      <c r="G4198" t="s">
        <v>3318</v>
      </c>
      <c r="H4198">
        <v>1</v>
      </c>
      <c r="I4198" t="s">
        <v>2059</v>
      </c>
      <c r="J4198" t="s">
        <v>27</v>
      </c>
      <c r="K4198">
        <v>1513</v>
      </c>
      <c r="L4198" t="s">
        <v>35</v>
      </c>
      <c r="M4198" s="1">
        <v>42627</v>
      </c>
      <c r="N4198" s="1">
        <v>42808</v>
      </c>
      <c r="O4198" t="s">
        <v>26</v>
      </c>
      <c r="P4198" s="1">
        <v>42626.40997685185</v>
      </c>
      <c r="Q4198" s="1">
        <v>42627</v>
      </c>
    </row>
    <row r="4199" spans="1:17" x14ac:dyDescent="0.25">
      <c r="A4199" t="s">
        <v>1466</v>
      </c>
      <c r="B4199" t="s">
        <v>1467</v>
      </c>
      <c r="C4199">
        <v>2393</v>
      </c>
      <c r="D4199" t="s">
        <v>3317</v>
      </c>
      <c r="E4199" t="s">
        <v>1082</v>
      </c>
      <c r="F4199" t="s">
        <v>829</v>
      </c>
      <c r="G4199" t="s">
        <v>3318</v>
      </c>
      <c r="H4199">
        <v>1</v>
      </c>
      <c r="I4199" t="s">
        <v>2059</v>
      </c>
      <c r="J4199" t="s">
        <v>36</v>
      </c>
      <c r="K4199">
        <v>1513</v>
      </c>
      <c r="L4199" t="s">
        <v>35</v>
      </c>
      <c r="M4199" s="1">
        <v>42627</v>
      </c>
      <c r="N4199" s="1">
        <v>42808</v>
      </c>
      <c r="O4199" t="s">
        <v>26</v>
      </c>
      <c r="P4199" s="1">
        <v>42626.40997685185</v>
      </c>
      <c r="Q4199" s="1">
        <v>42627</v>
      </c>
    </row>
    <row r="4200" spans="1:17" x14ac:dyDescent="0.25">
      <c r="A4200" t="s">
        <v>28</v>
      </c>
      <c r="B4200" t="s">
        <v>29</v>
      </c>
      <c r="C4200">
        <v>1862</v>
      </c>
      <c r="D4200" t="s">
        <v>3319</v>
      </c>
      <c r="E4200" t="s">
        <v>221</v>
      </c>
      <c r="F4200" t="s">
        <v>154</v>
      </c>
      <c r="G4200" t="s">
        <v>240</v>
      </c>
      <c r="H4200">
        <v>0</v>
      </c>
      <c r="I4200" t="s">
        <v>317</v>
      </c>
      <c r="J4200" t="s">
        <v>24</v>
      </c>
      <c r="K4200">
        <v>2201</v>
      </c>
      <c r="L4200" t="s">
        <v>35</v>
      </c>
      <c r="M4200" s="1">
        <v>42445</v>
      </c>
      <c r="N4200" s="1">
        <v>42810</v>
      </c>
      <c r="O4200" t="s">
        <v>26</v>
      </c>
      <c r="P4200" s="1">
        <v>42643.425046296295</v>
      </c>
      <c r="Q4200" s="1">
        <v>42445</v>
      </c>
    </row>
    <row r="4201" spans="1:17" x14ac:dyDescent="0.25">
      <c r="A4201" t="s">
        <v>28</v>
      </c>
      <c r="B4201" t="s">
        <v>29</v>
      </c>
      <c r="C4201">
        <v>1862</v>
      </c>
      <c r="D4201" t="s">
        <v>3319</v>
      </c>
      <c r="E4201" t="s">
        <v>221</v>
      </c>
      <c r="F4201" t="s">
        <v>154</v>
      </c>
      <c r="G4201" t="s">
        <v>240</v>
      </c>
      <c r="H4201">
        <v>0</v>
      </c>
      <c r="I4201" t="s">
        <v>317</v>
      </c>
      <c r="J4201" t="s">
        <v>27</v>
      </c>
      <c r="K4201">
        <v>2201</v>
      </c>
      <c r="L4201" t="s">
        <v>35</v>
      </c>
      <c r="M4201" s="1">
        <v>42445</v>
      </c>
      <c r="N4201" s="1">
        <v>42810</v>
      </c>
      <c r="O4201" t="s">
        <v>26</v>
      </c>
      <c r="P4201" s="1">
        <v>42643.425046296295</v>
      </c>
      <c r="Q4201" s="1">
        <v>42445</v>
      </c>
    </row>
    <row r="4202" spans="1:17" x14ac:dyDescent="0.25">
      <c r="A4202" t="s">
        <v>1285</v>
      </c>
      <c r="B4202" t="s">
        <v>1286</v>
      </c>
      <c r="C4202">
        <v>2650</v>
      </c>
      <c r="D4202" t="s">
        <v>3320</v>
      </c>
      <c r="E4202" t="s">
        <v>946</v>
      </c>
      <c r="F4202" t="s">
        <v>32</v>
      </c>
      <c r="G4202" t="s">
        <v>962</v>
      </c>
      <c r="H4202">
        <v>0</v>
      </c>
      <c r="I4202" t="s">
        <v>65</v>
      </c>
      <c r="J4202" t="s">
        <v>24</v>
      </c>
      <c r="K4202">
        <v>1364</v>
      </c>
      <c r="L4202" t="s">
        <v>101</v>
      </c>
      <c r="M4202" s="1">
        <v>42349</v>
      </c>
      <c r="N4202" s="1">
        <v>42715</v>
      </c>
      <c r="O4202" t="s">
        <v>26</v>
      </c>
      <c r="P4202" s="1">
        <v>42615.612442129626</v>
      </c>
      <c r="Q4202" s="1">
        <v>42349</v>
      </c>
    </row>
    <row r="4203" spans="1:17" x14ac:dyDescent="0.25">
      <c r="A4203" t="s">
        <v>1285</v>
      </c>
      <c r="B4203" t="s">
        <v>1286</v>
      </c>
      <c r="C4203">
        <v>2650</v>
      </c>
      <c r="D4203" t="s">
        <v>3320</v>
      </c>
      <c r="E4203" t="s">
        <v>946</v>
      </c>
      <c r="F4203" t="s">
        <v>32</v>
      </c>
      <c r="G4203" t="s">
        <v>962</v>
      </c>
      <c r="H4203">
        <v>0</v>
      </c>
      <c r="I4203" t="s">
        <v>65</v>
      </c>
      <c r="J4203" t="s">
        <v>27</v>
      </c>
      <c r="K4203">
        <v>1364</v>
      </c>
      <c r="L4203" t="s">
        <v>101</v>
      </c>
      <c r="M4203" s="1">
        <v>42349</v>
      </c>
      <c r="N4203" s="1">
        <v>42715</v>
      </c>
      <c r="O4203" t="s">
        <v>26</v>
      </c>
      <c r="P4203" s="1">
        <v>42615.612442129626</v>
      </c>
      <c r="Q4203" s="1">
        <v>42349</v>
      </c>
    </row>
    <row r="4204" spans="1:17" x14ac:dyDescent="0.25">
      <c r="A4204" t="s">
        <v>1285</v>
      </c>
      <c r="B4204" t="s">
        <v>1286</v>
      </c>
      <c r="C4204">
        <v>2650</v>
      </c>
      <c r="D4204" t="s">
        <v>3320</v>
      </c>
      <c r="E4204" t="s">
        <v>946</v>
      </c>
      <c r="F4204" t="s">
        <v>32</v>
      </c>
      <c r="G4204" t="s">
        <v>962</v>
      </c>
      <c r="H4204">
        <v>0</v>
      </c>
      <c r="I4204" t="s">
        <v>65</v>
      </c>
      <c r="J4204" t="s">
        <v>24</v>
      </c>
      <c r="K4204">
        <v>2729</v>
      </c>
      <c r="L4204" t="s">
        <v>35</v>
      </c>
      <c r="M4204" s="1">
        <v>42705</v>
      </c>
      <c r="N4204" s="1">
        <v>43070</v>
      </c>
      <c r="O4204" t="s">
        <v>26</v>
      </c>
      <c r="P4204" s="1">
        <v>42712.659548611111</v>
      </c>
      <c r="Q4204" s="1">
        <v>42705</v>
      </c>
    </row>
    <row r="4205" spans="1:17" x14ac:dyDescent="0.25">
      <c r="A4205" t="s">
        <v>1285</v>
      </c>
      <c r="B4205" t="s">
        <v>1286</v>
      </c>
      <c r="C4205">
        <v>2650</v>
      </c>
      <c r="D4205" t="s">
        <v>3320</v>
      </c>
      <c r="E4205" t="s">
        <v>946</v>
      </c>
      <c r="F4205" t="s">
        <v>32</v>
      </c>
      <c r="G4205" t="s">
        <v>962</v>
      </c>
      <c r="H4205">
        <v>0</v>
      </c>
      <c r="I4205" t="s">
        <v>65</v>
      </c>
      <c r="J4205" t="s">
        <v>27</v>
      </c>
      <c r="K4205">
        <v>2729</v>
      </c>
      <c r="L4205" t="s">
        <v>35</v>
      </c>
      <c r="M4205" s="1">
        <v>42705</v>
      </c>
      <c r="N4205" s="1">
        <v>43070</v>
      </c>
      <c r="O4205" t="s">
        <v>26</v>
      </c>
      <c r="P4205" s="1">
        <v>42712.659548611111</v>
      </c>
      <c r="Q4205" s="1">
        <v>42705</v>
      </c>
    </row>
    <row r="4206" spans="1:17" x14ac:dyDescent="0.25">
      <c r="A4206" t="s">
        <v>1593</v>
      </c>
      <c r="B4206" t="s">
        <v>1594</v>
      </c>
      <c r="C4206">
        <v>1038</v>
      </c>
      <c r="D4206" t="s">
        <v>3321</v>
      </c>
      <c r="E4206" t="s">
        <v>1082</v>
      </c>
      <c r="F4206" t="s">
        <v>70</v>
      </c>
      <c r="G4206" t="s">
        <v>647</v>
      </c>
      <c r="H4206">
        <v>0</v>
      </c>
      <c r="I4206" t="s">
        <v>65</v>
      </c>
      <c r="J4206" t="s">
        <v>24</v>
      </c>
      <c r="K4206">
        <v>260</v>
      </c>
      <c r="L4206" t="s">
        <v>101</v>
      </c>
      <c r="M4206" s="1">
        <v>42243</v>
      </c>
      <c r="N4206" s="1">
        <v>42609</v>
      </c>
      <c r="O4206" t="s">
        <v>26</v>
      </c>
      <c r="P4206" s="1">
        <v>42580.618287037039</v>
      </c>
      <c r="Q4206" s="1">
        <v>42243</v>
      </c>
    </row>
    <row r="4207" spans="1:17" x14ac:dyDescent="0.25">
      <c r="A4207" t="s">
        <v>1593</v>
      </c>
      <c r="B4207" t="s">
        <v>1594</v>
      </c>
      <c r="C4207">
        <v>1038</v>
      </c>
      <c r="D4207" t="s">
        <v>3321</v>
      </c>
      <c r="E4207" t="s">
        <v>1082</v>
      </c>
      <c r="F4207" t="s">
        <v>70</v>
      </c>
      <c r="G4207" t="s">
        <v>647</v>
      </c>
      <c r="H4207">
        <v>0</v>
      </c>
      <c r="I4207" t="s">
        <v>65</v>
      </c>
      <c r="J4207" t="s">
        <v>27</v>
      </c>
      <c r="K4207">
        <v>260</v>
      </c>
      <c r="L4207" t="s">
        <v>101</v>
      </c>
      <c r="M4207" s="1">
        <v>42243</v>
      </c>
      <c r="N4207" s="1">
        <v>42609</v>
      </c>
      <c r="O4207" t="s">
        <v>26</v>
      </c>
      <c r="P4207" s="1">
        <v>42580.618287037039</v>
      </c>
      <c r="Q4207" s="1">
        <v>42243</v>
      </c>
    </row>
    <row r="4208" spans="1:17" x14ac:dyDescent="0.25">
      <c r="A4208" t="s">
        <v>1593</v>
      </c>
      <c r="B4208" t="s">
        <v>1594</v>
      </c>
      <c r="C4208">
        <v>1038</v>
      </c>
      <c r="D4208" t="s">
        <v>3321</v>
      </c>
      <c r="E4208" t="s">
        <v>1082</v>
      </c>
      <c r="F4208" t="s">
        <v>70</v>
      </c>
      <c r="G4208" t="s">
        <v>647</v>
      </c>
      <c r="H4208">
        <v>0</v>
      </c>
      <c r="I4208" t="s">
        <v>65</v>
      </c>
      <c r="J4208" t="s">
        <v>24</v>
      </c>
      <c r="K4208">
        <v>1046</v>
      </c>
      <c r="L4208" t="s">
        <v>35</v>
      </c>
      <c r="M4208" s="1">
        <v>42597</v>
      </c>
      <c r="N4208" s="1">
        <v>42962</v>
      </c>
      <c r="O4208" t="s">
        <v>26</v>
      </c>
      <c r="P4208" s="1">
        <v>42604.392534722225</v>
      </c>
      <c r="Q4208" s="1">
        <v>42597</v>
      </c>
    </row>
    <row r="4209" spans="1:17" x14ac:dyDescent="0.25">
      <c r="A4209" t="s">
        <v>1593</v>
      </c>
      <c r="B4209" t="s">
        <v>1594</v>
      </c>
      <c r="C4209">
        <v>1038</v>
      </c>
      <c r="D4209" t="s">
        <v>3321</v>
      </c>
      <c r="E4209" t="s">
        <v>1082</v>
      </c>
      <c r="F4209" t="s">
        <v>70</v>
      </c>
      <c r="G4209" t="s">
        <v>647</v>
      </c>
      <c r="H4209">
        <v>0</v>
      </c>
      <c r="I4209" t="s">
        <v>65</v>
      </c>
      <c r="J4209" t="s">
        <v>27</v>
      </c>
      <c r="K4209">
        <v>1046</v>
      </c>
      <c r="L4209" t="s">
        <v>35</v>
      </c>
      <c r="M4209" s="1">
        <v>42597</v>
      </c>
      <c r="N4209" s="1">
        <v>42962</v>
      </c>
      <c r="O4209" t="s">
        <v>26</v>
      </c>
      <c r="P4209" s="1">
        <v>42604.392534722225</v>
      </c>
      <c r="Q4209" s="1">
        <v>42597</v>
      </c>
    </row>
    <row r="4210" spans="1:17" x14ac:dyDescent="0.25">
      <c r="A4210" t="s">
        <v>55</v>
      </c>
      <c r="B4210" t="s">
        <v>56</v>
      </c>
      <c r="C4210">
        <v>2546</v>
      </c>
      <c r="D4210" t="s">
        <v>3322</v>
      </c>
      <c r="E4210" t="s">
        <v>1006</v>
      </c>
      <c r="F4210" t="s">
        <v>154</v>
      </c>
      <c r="G4210" t="s">
        <v>206</v>
      </c>
      <c r="H4210">
        <v>0</v>
      </c>
      <c r="I4210" t="s">
        <v>317</v>
      </c>
      <c r="J4210" t="s">
        <v>27</v>
      </c>
      <c r="K4210">
        <v>2112</v>
      </c>
      <c r="L4210" t="s">
        <v>25</v>
      </c>
      <c r="M4210" s="1">
        <v>42334</v>
      </c>
      <c r="N4210" s="1">
        <v>42700</v>
      </c>
      <c r="O4210" t="s">
        <v>88</v>
      </c>
      <c r="P4210" s="1">
        <v>42641.532546296294</v>
      </c>
      <c r="Q4210" s="1">
        <v>42334</v>
      </c>
    </row>
    <row r="4211" spans="1:17" x14ac:dyDescent="0.25">
      <c r="A4211" t="s">
        <v>55</v>
      </c>
      <c r="B4211" t="s">
        <v>56</v>
      </c>
      <c r="C4211">
        <v>2546</v>
      </c>
      <c r="D4211" t="s">
        <v>3322</v>
      </c>
      <c r="E4211" t="s">
        <v>1006</v>
      </c>
      <c r="F4211" t="s">
        <v>154</v>
      </c>
      <c r="G4211" t="s">
        <v>206</v>
      </c>
      <c r="H4211">
        <v>0</v>
      </c>
      <c r="I4211" t="s">
        <v>317</v>
      </c>
      <c r="J4211" t="s">
        <v>24</v>
      </c>
      <c r="K4211">
        <v>2112</v>
      </c>
      <c r="L4211" t="s">
        <v>25</v>
      </c>
      <c r="M4211" s="1">
        <v>42334</v>
      </c>
      <c r="N4211" s="1">
        <v>42700</v>
      </c>
      <c r="O4211" t="s">
        <v>88</v>
      </c>
      <c r="P4211" s="1">
        <v>42641.532546296294</v>
      </c>
      <c r="Q4211" s="1">
        <v>42334</v>
      </c>
    </row>
    <row r="4212" spans="1:17" x14ac:dyDescent="0.25">
      <c r="A4212" t="s">
        <v>55</v>
      </c>
      <c r="B4212" t="s">
        <v>56</v>
      </c>
      <c r="C4212">
        <v>2546</v>
      </c>
      <c r="D4212" t="s">
        <v>3322</v>
      </c>
      <c r="E4212" t="s">
        <v>1006</v>
      </c>
      <c r="F4212" t="s">
        <v>154</v>
      </c>
      <c r="G4212" t="s">
        <v>206</v>
      </c>
      <c r="H4212">
        <v>0</v>
      </c>
      <c r="I4212" t="s">
        <v>317</v>
      </c>
      <c r="J4212" t="s">
        <v>24</v>
      </c>
      <c r="K4212">
        <v>2684</v>
      </c>
      <c r="L4212" t="s">
        <v>35</v>
      </c>
      <c r="M4212" s="1">
        <v>42702</v>
      </c>
      <c r="N4212" s="1">
        <v>43067</v>
      </c>
      <c r="O4212" t="s">
        <v>26</v>
      </c>
      <c r="P4212" s="1">
        <v>42706.722719907404</v>
      </c>
      <c r="Q4212" s="1">
        <v>42702</v>
      </c>
    </row>
    <row r="4213" spans="1:17" x14ac:dyDescent="0.25">
      <c r="A4213" t="s">
        <v>55</v>
      </c>
      <c r="B4213" t="s">
        <v>56</v>
      </c>
      <c r="C4213">
        <v>2546</v>
      </c>
      <c r="D4213" t="s">
        <v>3322</v>
      </c>
      <c r="E4213" t="s">
        <v>1006</v>
      </c>
      <c r="F4213" t="s">
        <v>154</v>
      </c>
      <c r="G4213" t="s">
        <v>206</v>
      </c>
      <c r="H4213">
        <v>0</v>
      </c>
      <c r="I4213" t="s">
        <v>317</v>
      </c>
      <c r="J4213" t="s">
        <v>27</v>
      </c>
      <c r="K4213">
        <v>2684</v>
      </c>
      <c r="L4213" t="s">
        <v>35</v>
      </c>
      <c r="M4213" s="1">
        <v>42702</v>
      </c>
      <c r="N4213" s="1">
        <v>43067</v>
      </c>
      <c r="O4213" t="s">
        <v>26</v>
      </c>
      <c r="P4213" s="1">
        <v>42706.722719907404</v>
      </c>
      <c r="Q4213" s="1">
        <v>42702</v>
      </c>
    </row>
    <row r="4214" spans="1:17" x14ac:dyDescent="0.25">
      <c r="A4214" t="s">
        <v>3323</v>
      </c>
      <c r="B4214" t="s">
        <v>3324</v>
      </c>
      <c r="C4214" t="s">
        <v>99</v>
      </c>
      <c r="D4214" t="s">
        <v>3325</v>
      </c>
      <c r="E4214" t="s">
        <v>1069</v>
      </c>
      <c r="F4214" t="s">
        <v>209</v>
      </c>
      <c r="G4214" t="s">
        <v>1025</v>
      </c>
      <c r="H4214">
        <v>0</v>
      </c>
      <c r="I4214" t="s">
        <v>107</v>
      </c>
      <c r="J4214" t="s">
        <v>24</v>
      </c>
      <c r="K4214">
        <v>1243</v>
      </c>
      <c r="L4214" t="s">
        <v>35</v>
      </c>
      <c r="M4214" s="1">
        <v>42612</v>
      </c>
      <c r="N4214" s="1">
        <v>42977</v>
      </c>
      <c r="O4214" t="s">
        <v>26</v>
      </c>
      <c r="P4214" s="1">
        <v>42611.698738425926</v>
      </c>
      <c r="Q4214" s="1">
        <v>42612</v>
      </c>
    </row>
    <row r="4215" spans="1:17" x14ac:dyDescent="0.25">
      <c r="A4215" t="s">
        <v>3323</v>
      </c>
      <c r="B4215" t="s">
        <v>3324</v>
      </c>
      <c r="C4215" t="s">
        <v>99</v>
      </c>
      <c r="D4215" t="s">
        <v>3325</v>
      </c>
      <c r="E4215" t="s">
        <v>1069</v>
      </c>
      <c r="F4215" t="s">
        <v>209</v>
      </c>
      <c r="G4215" t="s">
        <v>1025</v>
      </c>
      <c r="H4215">
        <v>0</v>
      </c>
      <c r="I4215" t="s">
        <v>107</v>
      </c>
      <c r="J4215" t="s">
        <v>27</v>
      </c>
      <c r="K4215">
        <v>1243</v>
      </c>
      <c r="L4215" t="s">
        <v>35</v>
      </c>
      <c r="M4215" s="1">
        <v>42612</v>
      </c>
      <c r="N4215" s="1">
        <v>42977</v>
      </c>
      <c r="O4215" t="s">
        <v>26</v>
      </c>
      <c r="P4215" s="1">
        <v>42611.698738425926</v>
      </c>
      <c r="Q4215" s="1">
        <v>42612</v>
      </c>
    </row>
    <row r="4216" spans="1:17" x14ac:dyDescent="0.25">
      <c r="A4216" t="s">
        <v>2332</v>
      </c>
      <c r="B4216" t="s">
        <v>2333</v>
      </c>
      <c r="C4216">
        <v>1518</v>
      </c>
      <c r="D4216" t="s">
        <v>3326</v>
      </c>
      <c r="E4216" t="s">
        <v>1006</v>
      </c>
      <c r="F4216" t="s">
        <v>70</v>
      </c>
      <c r="G4216" t="s">
        <v>245</v>
      </c>
      <c r="H4216">
        <v>0</v>
      </c>
      <c r="I4216" t="s">
        <v>328</v>
      </c>
      <c r="J4216" t="s">
        <v>24</v>
      </c>
      <c r="K4216">
        <v>1066</v>
      </c>
      <c r="L4216" t="s">
        <v>35</v>
      </c>
      <c r="M4216" s="1">
        <v>42432</v>
      </c>
      <c r="N4216" s="1">
        <v>42797</v>
      </c>
      <c r="O4216" t="s">
        <v>26</v>
      </c>
      <c r="P4216" s="1">
        <v>42604.692569444444</v>
      </c>
      <c r="Q4216" s="1">
        <v>42432</v>
      </c>
    </row>
    <row r="4217" spans="1:17" x14ac:dyDescent="0.25">
      <c r="A4217" t="s">
        <v>2332</v>
      </c>
      <c r="B4217" t="s">
        <v>2333</v>
      </c>
      <c r="C4217">
        <v>1518</v>
      </c>
      <c r="D4217" t="s">
        <v>3326</v>
      </c>
      <c r="E4217" t="s">
        <v>1006</v>
      </c>
      <c r="F4217" t="s">
        <v>70</v>
      </c>
      <c r="G4217" t="s">
        <v>245</v>
      </c>
      <c r="H4217">
        <v>0</v>
      </c>
      <c r="I4217" t="s">
        <v>328</v>
      </c>
      <c r="J4217" t="s">
        <v>27</v>
      </c>
      <c r="K4217">
        <v>1066</v>
      </c>
      <c r="L4217" t="s">
        <v>35</v>
      </c>
      <c r="M4217" s="1">
        <v>42432</v>
      </c>
      <c r="N4217" s="1">
        <v>42797</v>
      </c>
      <c r="O4217" t="s">
        <v>26</v>
      </c>
      <c r="P4217" s="1">
        <v>42604.692569444444</v>
      </c>
      <c r="Q4217" s="1">
        <v>42432</v>
      </c>
    </row>
    <row r="4218" spans="1:17" x14ac:dyDescent="0.25">
      <c r="A4218" t="s">
        <v>188</v>
      </c>
      <c r="B4218" t="s">
        <v>189</v>
      </c>
      <c r="C4218">
        <v>1616</v>
      </c>
      <c r="D4218" t="s">
        <v>3327</v>
      </c>
      <c r="E4218" t="s">
        <v>1006</v>
      </c>
      <c r="F4218" t="s">
        <v>70</v>
      </c>
      <c r="G4218" t="s">
        <v>245</v>
      </c>
      <c r="H4218">
        <v>0</v>
      </c>
      <c r="I4218" t="s">
        <v>94</v>
      </c>
      <c r="J4218" t="s">
        <v>24</v>
      </c>
      <c r="K4218">
        <v>1133</v>
      </c>
      <c r="L4218" t="s">
        <v>35</v>
      </c>
      <c r="M4218" s="1">
        <v>42376</v>
      </c>
      <c r="N4218" s="1">
        <v>42742</v>
      </c>
      <c r="O4218" t="s">
        <v>26</v>
      </c>
      <c r="P4218" s="1">
        <v>42606.607766203706</v>
      </c>
      <c r="Q4218" s="1">
        <v>42376</v>
      </c>
    </row>
    <row r="4219" spans="1:17" x14ac:dyDescent="0.25">
      <c r="A4219" t="s">
        <v>188</v>
      </c>
      <c r="B4219" t="s">
        <v>189</v>
      </c>
      <c r="C4219">
        <v>1616</v>
      </c>
      <c r="D4219" t="s">
        <v>3327</v>
      </c>
      <c r="E4219" t="s">
        <v>1006</v>
      </c>
      <c r="F4219" t="s">
        <v>70</v>
      </c>
      <c r="G4219" t="s">
        <v>245</v>
      </c>
      <c r="H4219">
        <v>0</v>
      </c>
      <c r="I4219" t="s">
        <v>94</v>
      </c>
      <c r="J4219" t="s">
        <v>27</v>
      </c>
      <c r="K4219">
        <v>1133</v>
      </c>
      <c r="L4219" t="s">
        <v>35</v>
      </c>
      <c r="M4219" s="1">
        <v>42376</v>
      </c>
      <c r="N4219" s="1">
        <v>42742</v>
      </c>
      <c r="O4219" t="s">
        <v>26</v>
      </c>
      <c r="P4219" s="1">
        <v>42606.607766203706</v>
      </c>
      <c r="Q4219" s="1">
        <v>42376</v>
      </c>
    </row>
    <row r="4220" spans="1:17" x14ac:dyDescent="0.25">
      <c r="A4220" t="s">
        <v>2595</v>
      </c>
      <c r="B4220" t="s">
        <v>2596</v>
      </c>
      <c r="C4220">
        <v>1133</v>
      </c>
      <c r="D4220" t="s">
        <v>3328</v>
      </c>
      <c r="E4220" t="s">
        <v>1069</v>
      </c>
      <c r="F4220" t="s">
        <v>70</v>
      </c>
      <c r="G4220" t="s">
        <v>308</v>
      </c>
      <c r="H4220">
        <v>0</v>
      </c>
      <c r="I4220" t="s">
        <v>65</v>
      </c>
      <c r="J4220" t="s">
        <v>24</v>
      </c>
      <c r="K4220">
        <v>112</v>
      </c>
      <c r="L4220" t="s">
        <v>35</v>
      </c>
      <c r="M4220" s="1">
        <v>42570</v>
      </c>
      <c r="N4220" s="1">
        <v>42935</v>
      </c>
      <c r="O4220" t="s">
        <v>26</v>
      </c>
      <c r="P4220" s="1">
        <v>42570.677418981482</v>
      </c>
      <c r="Q4220" s="1">
        <v>42570</v>
      </c>
    </row>
    <row r="4221" spans="1:17" x14ac:dyDescent="0.25">
      <c r="A4221" t="s">
        <v>2595</v>
      </c>
      <c r="B4221" t="s">
        <v>2596</v>
      </c>
      <c r="C4221">
        <v>1133</v>
      </c>
      <c r="D4221" t="s">
        <v>3328</v>
      </c>
      <c r="E4221" t="s">
        <v>1069</v>
      </c>
      <c r="F4221" t="s">
        <v>70</v>
      </c>
      <c r="G4221" t="s">
        <v>308</v>
      </c>
      <c r="H4221">
        <v>0</v>
      </c>
      <c r="I4221" t="s">
        <v>65</v>
      </c>
      <c r="J4221" t="s">
        <v>27</v>
      </c>
      <c r="K4221">
        <v>112</v>
      </c>
      <c r="L4221" t="s">
        <v>35</v>
      </c>
      <c r="M4221" s="1">
        <v>42570</v>
      </c>
      <c r="N4221" s="1">
        <v>42935</v>
      </c>
      <c r="O4221" t="s">
        <v>26</v>
      </c>
      <c r="P4221" s="1">
        <v>42570.677418981482</v>
      </c>
      <c r="Q4221" s="1">
        <v>42570</v>
      </c>
    </row>
    <row r="4222" spans="1:17" x14ac:dyDescent="0.25">
      <c r="A4222" t="s">
        <v>3329</v>
      </c>
      <c r="B4222" t="s">
        <v>3330</v>
      </c>
      <c r="C4222">
        <v>2442</v>
      </c>
      <c r="D4222" t="s">
        <v>3331</v>
      </c>
      <c r="E4222" t="s">
        <v>1006</v>
      </c>
      <c r="F4222" t="s">
        <v>209</v>
      </c>
      <c r="G4222" t="s">
        <v>1554</v>
      </c>
      <c r="H4222">
        <v>0</v>
      </c>
      <c r="I4222" t="s">
        <v>1592</v>
      </c>
      <c r="J4222" t="s">
        <v>24</v>
      </c>
      <c r="K4222">
        <v>733</v>
      </c>
      <c r="L4222" t="s">
        <v>35</v>
      </c>
      <c r="M4222" s="1">
        <v>42571</v>
      </c>
      <c r="N4222" s="1">
        <v>42936</v>
      </c>
      <c r="O4222" t="s">
        <v>26</v>
      </c>
      <c r="P4222" s="1">
        <v>42592.381423611114</v>
      </c>
      <c r="Q4222" s="1">
        <v>42571</v>
      </c>
    </row>
    <row r="4223" spans="1:17" x14ac:dyDescent="0.25">
      <c r="A4223" t="s">
        <v>3329</v>
      </c>
      <c r="B4223" t="s">
        <v>3330</v>
      </c>
      <c r="C4223">
        <v>2442</v>
      </c>
      <c r="D4223" t="s">
        <v>3331</v>
      </c>
      <c r="E4223" t="s">
        <v>1006</v>
      </c>
      <c r="F4223" t="s">
        <v>209</v>
      </c>
      <c r="G4223" t="s">
        <v>1554</v>
      </c>
      <c r="H4223">
        <v>0</v>
      </c>
      <c r="I4223" t="s">
        <v>1592</v>
      </c>
      <c r="J4223" t="s">
        <v>27</v>
      </c>
      <c r="K4223">
        <v>733</v>
      </c>
      <c r="L4223" t="s">
        <v>35</v>
      </c>
      <c r="M4223" s="1">
        <v>42571</v>
      </c>
      <c r="N4223" s="1">
        <v>42936</v>
      </c>
      <c r="O4223" t="s">
        <v>26</v>
      </c>
      <c r="P4223" s="1">
        <v>42592.381423611114</v>
      </c>
      <c r="Q4223" s="1">
        <v>42571</v>
      </c>
    </row>
    <row r="4224" spans="1:17" x14ac:dyDescent="0.25">
      <c r="A4224" t="s">
        <v>3329</v>
      </c>
      <c r="B4224" t="s">
        <v>3330</v>
      </c>
      <c r="C4224">
        <v>2442</v>
      </c>
      <c r="D4224" t="s">
        <v>3331</v>
      </c>
      <c r="E4224" t="s">
        <v>1006</v>
      </c>
      <c r="F4224" t="s">
        <v>209</v>
      </c>
      <c r="G4224" t="s">
        <v>1554</v>
      </c>
      <c r="H4224">
        <v>0</v>
      </c>
      <c r="I4224" t="s">
        <v>1592</v>
      </c>
      <c r="J4224" t="s">
        <v>36</v>
      </c>
      <c r="K4224">
        <v>733</v>
      </c>
      <c r="L4224" t="s">
        <v>35</v>
      </c>
      <c r="M4224" s="1">
        <v>42571</v>
      </c>
      <c r="N4224" s="1">
        <v>42936</v>
      </c>
      <c r="O4224" t="s">
        <v>26</v>
      </c>
      <c r="P4224" s="1">
        <v>42592.381423611114</v>
      </c>
      <c r="Q4224" s="1">
        <v>42571</v>
      </c>
    </row>
    <row r="4225" spans="1:17" x14ac:dyDescent="0.25">
      <c r="A4225" t="s">
        <v>2929</v>
      </c>
      <c r="B4225" t="s">
        <v>2930</v>
      </c>
      <c r="C4225">
        <v>2670</v>
      </c>
      <c r="D4225" t="s">
        <v>3332</v>
      </c>
      <c r="E4225" t="s">
        <v>1082</v>
      </c>
      <c r="F4225" t="s">
        <v>52</v>
      </c>
      <c r="G4225" t="s">
        <v>2932</v>
      </c>
      <c r="H4225">
        <v>0</v>
      </c>
      <c r="I4225" t="s">
        <v>399</v>
      </c>
      <c r="J4225" t="s">
        <v>27</v>
      </c>
      <c r="K4225">
        <v>1282</v>
      </c>
      <c r="L4225" t="s">
        <v>35</v>
      </c>
      <c r="M4225" s="1">
        <v>42577</v>
      </c>
      <c r="N4225" s="1">
        <v>42942</v>
      </c>
      <c r="O4225" t="s">
        <v>26</v>
      </c>
      <c r="P4225" s="1">
        <v>42613.507986111108</v>
      </c>
      <c r="Q4225" s="1">
        <v>42577</v>
      </c>
    </row>
    <row r="4226" spans="1:17" x14ac:dyDescent="0.25">
      <c r="A4226" t="s">
        <v>2929</v>
      </c>
      <c r="B4226" t="s">
        <v>2930</v>
      </c>
      <c r="C4226">
        <v>2670</v>
      </c>
      <c r="D4226" t="s">
        <v>3333</v>
      </c>
      <c r="E4226" t="s">
        <v>1082</v>
      </c>
      <c r="F4226" t="s">
        <v>52</v>
      </c>
      <c r="G4226" t="s">
        <v>2932</v>
      </c>
      <c r="H4226">
        <v>0</v>
      </c>
      <c r="I4226" t="s">
        <v>399</v>
      </c>
      <c r="J4226" t="s">
        <v>27</v>
      </c>
      <c r="K4226">
        <v>844</v>
      </c>
      <c r="L4226" t="s">
        <v>35</v>
      </c>
      <c r="M4226" s="1">
        <v>42563</v>
      </c>
      <c r="N4226" s="1">
        <v>42928</v>
      </c>
      <c r="O4226" t="s">
        <v>88</v>
      </c>
      <c r="P4226" s="1">
        <v>42594.653749999998</v>
      </c>
      <c r="Q4226" s="1">
        <v>42563</v>
      </c>
    </row>
    <row r="4227" spans="1:17" x14ac:dyDescent="0.25">
      <c r="A4227" t="s">
        <v>2929</v>
      </c>
      <c r="B4227" t="s">
        <v>2930</v>
      </c>
      <c r="C4227">
        <v>2670</v>
      </c>
      <c r="D4227" t="s">
        <v>3334</v>
      </c>
      <c r="E4227" t="s">
        <v>1082</v>
      </c>
      <c r="F4227" t="s">
        <v>52</v>
      </c>
      <c r="G4227" t="s">
        <v>2932</v>
      </c>
      <c r="H4227">
        <v>0</v>
      </c>
      <c r="I4227" t="s">
        <v>399</v>
      </c>
      <c r="J4227" t="s">
        <v>27</v>
      </c>
      <c r="K4227">
        <v>838</v>
      </c>
      <c r="L4227" t="s">
        <v>35</v>
      </c>
      <c r="M4227" s="1">
        <v>42565</v>
      </c>
      <c r="N4227" s="1">
        <v>42930</v>
      </c>
      <c r="O4227" t="s">
        <v>88</v>
      </c>
      <c r="P4227" s="1">
        <v>42594.641979166663</v>
      </c>
      <c r="Q4227" s="1">
        <v>42565</v>
      </c>
    </row>
    <row r="4228" spans="1:17" x14ac:dyDescent="0.25">
      <c r="A4228" t="s">
        <v>28</v>
      </c>
      <c r="B4228" t="s">
        <v>29</v>
      </c>
      <c r="C4228">
        <v>1862</v>
      </c>
      <c r="D4228" t="s">
        <v>3335</v>
      </c>
      <c r="E4228" t="s">
        <v>236</v>
      </c>
      <c r="F4228" t="s">
        <v>154</v>
      </c>
      <c r="G4228" t="s">
        <v>240</v>
      </c>
      <c r="H4228">
        <v>0</v>
      </c>
      <c r="I4228" t="s">
        <v>23</v>
      </c>
      <c r="J4228" t="s">
        <v>24</v>
      </c>
      <c r="K4228">
        <v>2194</v>
      </c>
      <c r="L4228" t="s">
        <v>25</v>
      </c>
      <c r="M4228" s="1">
        <v>42355</v>
      </c>
      <c r="N4228" s="1">
        <v>42721</v>
      </c>
      <c r="O4228" t="s">
        <v>26</v>
      </c>
      <c r="P4228" s="1">
        <v>42643.378240740742</v>
      </c>
      <c r="Q4228" s="1">
        <v>42355</v>
      </c>
    </row>
    <row r="4229" spans="1:17" x14ac:dyDescent="0.25">
      <c r="A4229" t="s">
        <v>28</v>
      </c>
      <c r="B4229" t="s">
        <v>29</v>
      </c>
      <c r="C4229">
        <v>1862</v>
      </c>
      <c r="D4229" t="s">
        <v>3335</v>
      </c>
      <c r="E4229" t="s">
        <v>236</v>
      </c>
      <c r="F4229" t="s">
        <v>154</v>
      </c>
      <c r="G4229" t="s">
        <v>240</v>
      </c>
      <c r="H4229">
        <v>0</v>
      </c>
      <c r="I4229" t="s">
        <v>23</v>
      </c>
      <c r="J4229" t="s">
        <v>27</v>
      </c>
      <c r="K4229">
        <v>2194</v>
      </c>
      <c r="L4229" t="s">
        <v>25</v>
      </c>
      <c r="M4229" s="1">
        <v>42355</v>
      </c>
      <c r="N4229" s="1">
        <v>42721</v>
      </c>
      <c r="O4229" t="s">
        <v>26</v>
      </c>
      <c r="P4229" s="1">
        <v>42643.378240740742</v>
      </c>
      <c r="Q4229" s="1">
        <v>42355</v>
      </c>
    </row>
    <row r="4230" spans="1:17" x14ac:dyDescent="0.25">
      <c r="A4230" t="s">
        <v>2929</v>
      </c>
      <c r="B4230" t="s">
        <v>2930</v>
      </c>
      <c r="C4230">
        <v>2670</v>
      </c>
      <c r="D4230" t="s">
        <v>3336</v>
      </c>
      <c r="E4230" t="s">
        <v>1082</v>
      </c>
      <c r="F4230" t="s">
        <v>52</v>
      </c>
      <c r="G4230" t="s">
        <v>3278</v>
      </c>
      <c r="H4230">
        <v>0</v>
      </c>
      <c r="I4230" t="s">
        <v>399</v>
      </c>
      <c r="J4230" t="s">
        <v>27</v>
      </c>
      <c r="K4230">
        <v>1195</v>
      </c>
      <c r="L4230" t="s">
        <v>35</v>
      </c>
      <c r="M4230" s="1">
        <v>42605</v>
      </c>
      <c r="N4230" s="1">
        <v>42970</v>
      </c>
      <c r="O4230" t="s">
        <v>26</v>
      </c>
      <c r="P4230" s="1">
        <v>42608.469189814816</v>
      </c>
      <c r="Q4230" s="1">
        <v>42605</v>
      </c>
    </row>
    <row r="4231" spans="1:17" x14ac:dyDescent="0.25">
      <c r="A4231" t="s">
        <v>2929</v>
      </c>
      <c r="B4231" t="s">
        <v>2930</v>
      </c>
      <c r="C4231">
        <v>2670</v>
      </c>
      <c r="D4231" t="s">
        <v>3337</v>
      </c>
      <c r="E4231" t="s">
        <v>1082</v>
      </c>
      <c r="F4231" t="s">
        <v>52</v>
      </c>
      <c r="G4231" t="s">
        <v>3278</v>
      </c>
      <c r="H4231">
        <v>0</v>
      </c>
      <c r="I4231" t="s">
        <v>399</v>
      </c>
      <c r="J4231" t="s">
        <v>27</v>
      </c>
      <c r="K4231">
        <v>1198</v>
      </c>
      <c r="L4231" t="s">
        <v>35</v>
      </c>
      <c r="M4231" s="1">
        <v>42611</v>
      </c>
      <c r="N4231" s="1">
        <v>42976</v>
      </c>
      <c r="O4231" t="s">
        <v>26</v>
      </c>
      <c r="P4231" s="1">
        <v>42608.5549537037</v>
      </c>
      <c r="Q4231" s="1">
        <v>42611</v>
      </c>
    </row>
    <row r="4232" spans="1:17" x14ac:dyDescent="0.25">
      <c r="A4232" t="s">
        <v>214</v>
      </c>
      <c r="B4232" t="s">
        <v>215</v>
      </c>
      <c r="C4232">
        <v>2261</v>
      </c>
      <c r="D4232" t="s">
        <v>3338</v>
      </c>
      <c r="E4232" t="s">
        <v>946</v>
      </c>
      <c r="F4232" t="s">
        <v>52</v>
      </c>
      <c r="G4232" t="s">
        <v>3294</v>
      </c>
      <c r="H4232">
        <v>0</v>
      </c>
      <c r="I4232" t="s">
        <v>107</v>
      </c>
      <c r="J4232" t="s">
        <v>24</v>
      </c>
      <c r="K4232">
        <v>113</v>
      </c>
      <c r="L4232" t="s">
        <v>35</v>
      </c>
      <c r="M4232" s="1">
        <v>42488</v>
      </c>
      <c r="N4232" s="1">
        <v>42853</v>
      </c>
      <c r="O4232" t="s">
        <v>26</v>
      </c>
      <c r="P4232" s="1">
        <v>42570.727523148147</v>
      </c>
      <c r="Q4232" s="1">
        <v>42488</v>
      </c>
    </row>
    <row r="4233" spans="1:17" x14ac:dyDescent="0.25">
      <c r="A4233" t="s">
        <v>214</v>
      </c>
      <c r="B4233" t="s">
        <v>215</v>
      </c>
      <c r="C4233">
        <v>2261</v>
      </c>
      <c r="D4233" t="s">
        <v>3338</v>
      </c>
      <c r="E4233" t="s">
        <v>946</v>
      </c>
      <c r="F4233" t="s">
        <v>52</v>
      </c>
      <c r="G4233" t="s">
        <v>3294</v>
      </c>
      <c r="H4233">
        <v>0</v>
      </c>
      <c r="I4233" t="s">
        <v>107</v>
      </c>
      <c r="J4233" t="s">
        <v>27</v>
      </c>
      <c r="K4233">
        <v>113</v>
      </c>
      <c r="L4233" t="s">
        <v>35</v>
      </c>
      <c r="M4233" s="1">
        <v>42488</v>
      </c>
      <c r="N4233" s="1">
        <v>42853</v>
      </c>
      <c r="O4233" t="s">
        <v>26</v>
      </c>
      <c r="P4233" s="1">
        <v>42570.727523148147</v>
      </c>
      <c r="Q4233" s="1">
        <v>42488</v>
      </c>
    </row>
    <row r="4234" spans="1:17" x14ac:dyDescent="0.25">
      <c r="A4234" t="s">
        <v>214</v>
      </c>
      <c r="B4234" t="s">
        <v>215</v>
      </c>
      <c r="C4234">
        <v>2261</v>
      </c>
      <c r="D4234" t="s">
        <v>3339</v>
      </c>
      <c r="E4234" t="s">
        <v>946</v>
      </c>
      <c r="F4234" t="s">
        <v>52</v>
      </c>
      <c r="G4234" t="s">
        <v>3294</v>
      </c>
      <c r="H4234">
        <v>0</v>
      </c>
      <c r="I4234" t="s">
        <v>107</v>
      </c>
      <c r="J4234" t="s">
        <v>24</v>
      </c>
      <c r="K4234">
        <v>115</v>
      </c>
      <c r="L4234" t="s">
        <v>35</v>
      </c>
      <c r="M4234" s="1">
        <v>42488</v>
      </c>
      <c r="N4234" s="1">
        <v>42853</v>
      </c>
      <c r="O4234" t="s">
        <v>26</v>
      </c>
      <c r="P4234" s="1">
        <v>42571.365243055552</v>
      </c>
      <c r="Q4234" s="1">
        <v>42488</v>
      </c>
    </row>
    <row r="4235" spans="1:17" x14ac:dyDescent="0.25">
      <c r="A4235" t="s">
        <v>214</v>
      </c>
      <c r="B4235" t="s">
        <v>215</v>
      </c>
      <c r="C4235">
        <v>2261</v>
      </c>
      <c r="D4235" t="s">
        <v>3339</v>
      </c>
      <c r="E4235" t="s">
        <v>946</v>
      </c>
      <c r="F4235" t="s">
        <v>52</v>
      </c>
      <c r="G4235" t="s">
        <v>3294</v>
      </c>
      <c r="H4235">
        <v>0</v>
      </c>
      <c r="I4235" t="s">
        <v>107</v>
      </c>
      <c r="J4235" t="s">
        <v>27</v>
      </c>
      <c r="K4235">
        <v>115</v>
      </c>
      <c r="L4235" t="s">
        <v>35</v>
      </c>
      <c r="M4235" s="1">
        <v>42488</v>
      </c>
      <c r="N4235" s="1">
        <v>42853</v>
      </c>
      <c r="O4235" t="s">
        <v>26</v>
      </c>
      <c r="P4235" s="1">
        <v>42571.365243055552</v>
      </c>
      <c r="Q4235" s="1">
        <v>42488</v>
      </c>
    </row>
    <row r="4236" spans="1:17" x14ac:dyDescent="0.25">
      <c r="A4236" t="s">
        <v>214</v>
      </c>
      <c r="B4236" t="s">
        <v>215</v>
      </c>
      <c r="C4236">
        <v>2261</v>
      </c>
      <c r="D4236" t="s">
        <v>3340</v>
      </c>
      <c r="E4236" t="s">
        <v>946</v>
      </c>
      <c r="F4236" t="s">
        <v>52</v>
      </c>
      <c r="G4236" t="s">
        <v>3294</v>
      </c>
      <c r="H4236">
        <v>0</v>
      </c>
      <c r="I4236" t="s">
        <v>107</v>
      </c>
      <c r="J4236" t="s">
        <v>24</v>
      </c>
      <c r="K4236">
        <v>99</v>
      </c>
      <c r="L4236" t="s">
        <v>35</v>
      </c>
      <c r="M4236" s="1">
        <v>42473</v>
      </c>
      <c r="N4236" s="1">
        <v>42838</v>
      </c>
      <c r="O4236" t="s">
        <v>26</v>
      </c>
      <c r="P4236" s="1">
        <v>42570.415289351855</v>
      </c>
      <c r="Q4236" s="1">
        <v>42473</v>
      </c>
    </row>
    <row r="4237" spans="1:17" x14ac:dyDescent="0.25">
      <c r="A4237" t="s">
        <v>214</v>
      </c>
      <c r="B4237" t="s">
        <v>215</v>
      </c>
      <c r="C4237">
        <v>2261</v>
      </c>
      <c r="D4237" t="s">
        <v>3340</v>
      </c>
      <c r="E4237" t="s">
        <v>946</v>
      </c>
      <c r="F4237" t="s">
        <v>52</v>
      </c>
      <c r="G4237" t="s">
        <v>3294</v>
      </c>
      <c r="H4237">
        <v>0</v>
      </c>
      <c r="I4237" t="s">
        <v>107</v>
      </c>
      <c r="J4237" t="s">
        <v>27</v>
      </c>
      <c r="K4237">
        <v>99</v>
      </c>
      <c r="L4237" t="s">
        <v>35</v>
      </c>
      <c r="M4237" s="1">
        <v>42473</v>
      </c>
      <c r="N4237" s="1">
        <v>42838</v>
      </c>
      <c r="O4237" t="s">
        <v>26</v>
      </c>
      <c r="P4237" s="1">
        <v>42570.415289351855</v>
      </c>
      <c r="Q4237" s="1">
        <v>42473</v>
      </c>
    </row>
    <row r="4238" spans="1:17" x14ac:dyDescent="0.25">
      <c r="A4238" t="s">
        <v>214</v>
      </c>
      <c r="B4238" t="s">
        <v>215</v>
      </c>
      <c r="C4238">
        <v>2261</v>
      </c>
      <c r="D4238" t="s">
        <v>3341</v>
      </c>
      <c r="E4238" t="s">
        <v>946</v>
      </c>
      <c r="F4238" t="s">
        <v>52</v>
      </c>
      <c r="G4238" t="s">
        <v>3294</v>
      </c>
      <c r="H4238">
        <v>0</v>
      </c>
      <c r="I4238" t="s">
        <v>107</v>
      </c>
      <c r="J4238" t="s">
        <v>24</v>
      </c>
      <c r="K4238">
        <v>97</v>
      </c>
      <c r="L4238" t="s">
        <v>35</v>
      </c>
      <c r="M4238" s="1">
        <v>42466</v>
      </c>
      <c r="N4238" s="1">
        <v>42831</v>
      </c>
      <c r="O4238" t="s">
        <v>26</v>
      </c>
      <c r="P4238" s="1">
        <v>42570.413368055553</v>
      </c>
      <c r="Q4238" s="1">
        <v>42466</v>
      </c>
    </row>
    <row r="4239" spans="1:17" x14ac:dyDescent="0.25">
      <c r="A4239" t="s">
        <v>214</v>
      </c>
      <c r="B4239" t="s">
        <v>215</v>
      </c>
      <c r="C4239">
        <v>2261</v>
      </c>
      <c r="D4239" t="s">
        <v>3341</v>
      </c>
      <c r="E4239" t="s">
        <v>946</v>
      </c>
      <c r="F4239" t="s">
        <v>52</v>
      </c>
      <c r="G4239" t="s">
        <v>3294</v>
      </c>
      <c r="H4239">
        <v>0</v>
      </c>
      <c r="I4239" t="s">
        <v>107</v>
      </c>
      <c r="J4239" t="s">
        <v>27</v>
      </c>
      <c r="K4239">
        <v>97</v>
      </c>
      <c r="L4239" t="s">
        <v>35</v>
      </c>
      <c r="M4239" s="1">
        <v>42466</v>
      </c>
      <c r="N4239" s="1">
        <v>42831</v>
      </c>
      <c r="O4239" t="s">
        <v>26</v>
      </c>
      <c r="P4239" s="1">
        <v>42570.413368055553</v>
      </c>
      <c r="Q4239" s="1">
        <v>42466</v>
      </c>
    </row>
    <row r="4240" spans="1:17" x14ac:dyDescent="0.25">
      <c r="A4240" t="s">
        <v>214</v>
      </c>
      <c r="B4240" t="s">
        <v>215</v>
      </c>
      <c r="C4240">
        <v>2261</v>
      </c>
      <c r="D4240" t="s">
        <v>3342</v>
      </c>
      <c r="E4240" t="s">
        <v>946</v>
      </c>
      <c r="F4240" t="s">
        <v>52</v>
      </c>
      <c r="G4240" t="s">
        <v>3294</v>
      </c>
      <c r="H4240">
        <v>0</v>
      </c>
      <c r="I4240" t="s">
        <v>107</v>
      </c>
      <c r="J4240" t="s">
        <v>24</v>
      </c>
      <c r="K4240">
        <v>814</v>
      </c>
      <c r="L4240" t="s">
        <v>35</v>
      </c>
      <c r="M4240" s="1">
        <v>42537</v>
      </c>
      <c r="N4240" s="1">
        <v>42902</v>
      </c>
      <c r="O4240" t="s">
        <v>26</v>
      </c>
      <c r="P4240" s="1">
        <v>42594.368692129632</v>
      </c>
      <c r="Q4240" s="1">
        <v>42537</v>
      </c>
    </row>
    <row r="4241" spans="1:17" x14ac:dyDescent="0.25">
      <c r="A4241" t="s">
        <v>214</v>
      </c>
      <c r="B4241" t="s">
        <v>215</v>
      </c>
      <c r="C4241">
        <v>2261</v>
      </c>
      <c r="D4241" t="s">
        <v>3342</v>
      </c>
      <c r="E4241" t="s">
        <v>946</v>
      </c>
      <c r="F4241" t="s">
        <v>52</v>
      </c>
      <c r="G4241" t="s">
        <v>3294</v>
      </c>
      <c r="H4241">
        <v>0</v>
      </c>
      <c r="I4241" t="s">
        <v>107</v>
      </c>
      <c r="J4241" t="s">
        <v>27</v>
      </c>
      <c r="K4241">
        <v>814</v>
      </c>
      <c r="L4241" t="s">
        <v>35</v>
      </c>
      <c r="M4241" s="1">
        <v>42537</v>
      </c>
      <c r="N4241" s="1">
        <v>42902</v>
      </c>
      <c r="O4241" t="s">
        <v>26</v>
      </c>
      <c r="P4241" s="1">
        <v>42594.368692129632</v>
      </c>
      <c r="Q4241" s="1">
        <v>42537</v>
      </c>
    </row>
    <row r="4242" spans="1:17" x14ac:dyDescent="0.25">
      <c r="A4242" t="s">
        <v>214</v>
      </c>
      <c r="B4242" t="s">
        <v>215</v>
      </c>
      <c r="C4242">
        <v>2261</v>
      </c>
      <c r="D4242" t="s">
        <v>3343</v>
      </c>
      <c r="E4242" t="s">
        <v>946</v>
      </c>
      <c r="F4242" t="s">
        <v>52</v>
      </c>
      <c r="G4242" t="s">
        <v>3294</v>
      </c>
      <c r="H4242">
        <v>0</v>
      </c>
      <c r="I4242" t="s">
        <v>107</v>
      </c>
      <c r="J4242" t="s">
        <v>24</v>
      </c>
      <c r="K4242">
        <v>72</v>
      </c>
      <c r="L4242" t="s">
        <v>35</v>
      </c>
      <c r="M4242" s="1">
        <v>42545</v>
      </c>
      <c r="N4242" s="1">
        <v>42910</v>
      </c>
      <c r="O4242" t="s">
        <v>26</v>
      </c>
      <c r="P4242" s="1">
        <v>42566.702048611114</v>
      </c>
      <c r="Q4242" s="1">
        <v>42545</v>
      </c>
    </row>
    <row r="4243" spans="1:17" x14ac:dyDescent="0.25">
      <c r="A4243" t="s">
        <v>214</v>
      </c>
      <c r="B4243" t="s">
        <v>215</v>
      </c>
      <c r="C4243">
        <v>2261</v>
      </c>
      <c r="D4243" t="s">
        <v>3343</v>
      </c>
      <c r="E4243" t="s">
        <v>946</v>
      </c>
      <c r="F4243" t="s">
        <v>52</v>
      </c>
      <c r="G4243" t="s">
        <v>3294</v>
      </c>
      <c r="H4243">
        <v>0</v>
      </c>
      <c r="I4243" t="s">
        <v>107</v>
      </c>
      <c r="J4243" t="s">
        <v>27</v>
      </c>
      <c r="K4243">
        <v>72</v>
      </c>
      <c r="L4243" t="s">
        <v>35</v>
      </c>
      <c r="M4243" s="1">
        <v>42545</v>
      </c>
      <c r="N4243" s="1">
        <v>42910</v>
      </c>
      <c r="O4243" t="s">
        <v>26</v>
      </c>
      <c r="P4243" s="1">
        <v>42566.702048611114</v>
      </c>
      <c r="Q4243" s="1">
        <v>42545</v>
      </c>
    </row>
    <row r="4244" spans="1:17" x14ac:dyDescent="0.25">
      <c r="A4244" t="s">
        <v>214</v>
      </c>
      <c r="B4244" t="s">
        <v>215</v>
      </c>
      <c r="C4244">
        <v>2261</v>
      </c>
      <c r="D4244" t="s">
        <v>3344</v>
      </c>
      <c r="E4244" t="s">
        <v>946</v>
      </c>
      <c r="F4244" t="s">
        <v>52</v>
      </c>
      <c r="G4244" t="s">
        <v>3294</v>
      </c>
      <c r="H4244">
        <v>0</v>
      </c>
      <c r="I4244" t="s">
        <v>107</v>
      </c>
      <c r="J4244" t="s">
        <v>24</v>
      </c>
      <c r="K4244">
        <v>100</v>
      </c>
      <c r="L4244" t="s">
        <v>35</v>
      </c>
      <c r="M4244" s="1">
        <v>42472</v>
      </c>
      <c r="N4244" s="1">
        <v>42837</v>
      </c>
      <c r="O4244" t="s">
        <v>26</v>
      </c>
      <c r="P4244" s="1">
        <v>42570.41883101852</v>
      </c>
      <c r="Q4244" s="1">
        <v>42472</v>
      </c>
    </row>
    <row r="4245" spans="1:17" x14ac:dyDescent="0.25">
      <c r="A4245" t="s">
        <v>214</v>
      </c>
      <c r="B4245" t="s">
        <v>215</v>
      </c>
      <c r="C4245">
        <v>2261</v>
      </c>
      <c r="D4245" t="s">
        <v>3344</v>
      </c>
      <c r="E4245" t="s">
        <v>946</v>
      </c>
      <c r="F4245" t="s">
        <v>52</v>
      </c>
      <c r="G4245" t="s">
        <v>3294</v>
      </c>
      <c r="H4245">
        <v>0</v>
      </c>
      <c r="I4245" t="s">
        <v>107</v>
      </c>
      <c r="J4245" t="s">
        <v>27</v>
      </c>
      <c r="K4245">
        <v>100</v>
      </c>
      <c r="L4245" t="s">
        <v>35</v>
      </c>
      <c r="M4245" s="1">
        <v>42472</v>
      </c>
      <c r="N4245" s="1">
        <v>42837</v>
      </c>
      <c r="O4245" t="s">
        <v>26</v>
      </c>
      <c r="P4245" s="1">
        <v>42570.41883101852</v>
      </c>
      <c r="Q4245" s="1">
        <v>42472</v>
      </c>
    </row>
    <row r="4246" spans="1:17" x14ac:dyDescent="0.25">
      <c r="A4246" t="s">
        <v>114</v>
      </c>
      <c r="B4246" t="s">
        <v>115</v>
      </c>
      <c r="C4246">
        <v>2602</v>
      </c>
      <c r="D4246" t="s">
        <v>3345</v>
      </c>
      <c r="E4246" t="s">
        <v>236</v>
      </c>
      <c r="F4246" t="s">
        <v>154</v>
      </c>
      <c r="G4246" t="s">
        <v>240</v>
      </c>
      <c r="H4246">
        <v>0</v>
      </c>
      <c r="I4246" t="s">
        <v>107</v>
      </c>
      <c r="J4246" t="s">
        <v>24</v>
      </c>
      <c r="K4246">
        <v>2222</v>
      </c>
      <c r="L4246" t="s">
        <v>35</v>
      </c>
      <c r="M4246" s="1">
        <v>42521</v>
      </c>
      <c r="N4246" s="1">
        <v>42886</v>
      </c>
      <c r="O4246" t="s">
        <v>88</v>
      </c>
      <c r="P4246" s="1">
        <v>42643.472372685188</v>
      </c>
      <c r="Q4246" s="1">
        <v>42521</v>
      </c>
    </row>
    <row r="4247" spans="1:17" x14ac:dyDescent="0.25">
      <c r="A4247" t="s">
        <v>114</v>
      </c>
      <c r="B4247" t="s">
        <v>115</v>
      </c>
      <c r="C4247">
        <v>2602</v>
      </c>
      <c r="D4247" t="s">
        <v>3345</v>
      </c>
      <c r="E4247" t="s">
        <v>236</v>
      </c>
      <c r="F4247" t="s">
        <v>154</v>
      </c>
      <c r="G4247" t="s">
        <v>240</v>
      </c>
      <c r="H4247">
        <v>0</v>
      </c>
      <c r="I4247" t="s">
        <v>107</v>
      </c>
      <c r="J4247" t="s">
        <v>27</v>
      </c>
      <c r="K4247">
        <v>2222</v>
      </c>
      <c r="L4247" t="s">
        <v>35</v>
      </c>
      <c r="M4247" s="1">
        <v>42521</v>
      </c>
      <c r="N4247" s="1">
        <v>42886</v>
      </c>
      <c r="O4247" t="s">
        <v>88</v>
      </c>
      <c r="P4247" s="1">
        <v>42643.472372685188</v>
      </c>
      <c r="Q4247" s="1">
        <v>42521</v>
      </c>
    </row>
    <row r="4248" spans="1:17" x14ac:dyDescent="0.25">
      <c r="A4248" t="s">
        <v>188</v>
      </c>
      <c r="B4248" t="s">
        <v>189</v>
      </c>
      <c r="C4248">
        <v>1616</v>
      </c>
      <c r="D4248" t="s">
        <v>3346</v>
      </c>
      <c r="E4248" t="s">
        <v>221</v>
      </c>
      <c r="F4248" t="s">
        <v>154</v>
      </c>
      <c r="G4248" t="s">
        <v>240</v>
      </c>
      <c r="H4248">
        <v>0</v>
      </c>
      <c r="I4248" t="s">
        <v>94</v>
      </c>
      <c r="J4248" t="s">
        <v>24</v>
      </c>
      <c r="K4248">
        <v>1132</v>
      </c>
      <c r="L4248" t="s">
        <v>25</v>
      </c>
      <c r="M4248" s="1">
        <v>42271</v>
      </c>
      <c r="N4248" s="1">
        <v>42637</v>
      </c>
      <c r="O4248" t="s">
        <v>26</v>
      </c>
      <c r="P4248" s="1">
        <v>42606.606111111112</v>
      </c>
      <c r="Q4248" s="1">
        <v>42271</v>
      </c>
    </row>
    <row r="4249" spans="1:17" x14ac:dyDescent="0.25">
      <c r="A4249" t="s">
        <v>188</v>
      </c>
      <c r="B4249" t="s">
        <v>189</v>
      </c>
      <c r="C4249">
        <v>1616</v>
      </c>
      <c r="D4249" t="s">
        <v>3346</v>
      </c>
      <c r="E4249" t="s">
        <v>221</v>
      </c>
      <c r="F4249" t="s">
        <v>154</v>
      </c>
      <c r="G4249" t="s">
        <v>240</v>
      </c>
      <c r="H4249">
        <v>0</v>
      </c>
      <c r="I4249" t="s">
        <v>94</v>
      </c>
      <c r="J4249" t="s">
        <v>27</v>
      </c>
      <c r="K4249">
        <v>1132</v>
      </c>
      <c r="L4249" t="s">
        <v>25</v>
      </c>
      <c r="M4249" s="1">
        <v>42271</v>
      </c>
      <c r="N4249" s="1">
        <v>42637</v>
      </c>
      <c r="O4249" t="s">
        <v>26</v>
      </c>
      <c r="P4249" s="1">
        <v>42606.606111111112</v>
      </c>
      <c r="Q4249" s="1">
        <v>42271</v>
      </c>
    </row>
    <row r="4250" spans="1:17" x14ac:dyDescent="0.25">
      <c r="A4250" t="s">
        <v>188</v>
      </c>
      <c r="B4250" t="s">
        <v>189</v>
      </c>
      <c r="C4250">
        <v>1616</v>
      </c>
      <c r="D4250" t="s">
        <v>3346</v>
      </c>
      <c r="E4250" t="s">
        <v>221</v>
      </c>
      <c r="F4250" t="s">
        <v>154</v>
      </c>
      <c r="G4250" t="s">
        <v>240</v>
      </c>
      <c r="H4250">
        <v>0</v>
      </c>
      <c r="I4250" t="s">
        <v>94</v>
      </c>
      <c r="J4250" t="s">
        <v>24</v>
      </c>
      <c r="K4250">
        <v>2000</v>
      </c>
      <c r="L4250" t="s">
        <v>35</v>
      </c>
      <c r="M4250" s="1">
        <v>42635</v>
      </c>
      <c r="N4250" s="1">
        <v>43000</v>
      </c>
      <c r="O4250" t="s">
        <v>26</v>
      </c>
      <c r="P4250" s="1">
        <v>42640.365104166667</v>
      </c>
      <c r="Q4250" s="1">
        <v>42635</v>
      </c>
    </row>
    <row r="4251" spans="1:17" x14ac:dyDescent="0.25">
      <c r="A4251" t="s">
        <v>188</v>
      </c>
      <c r="B4251" t="s">
        <v>189</v>
      </c>
      <c r="C4251">
        <v>1616</v>
      </c>
      <c r="D4251" t="s">
        <v>3346</v>
      </c>
      <c r="E4251" t="s">
        <v>221</v>
      </c>
      <c r="F4251" t="s">
        <v>154</v>
      </c>
      <c r="G4251" t="s">
        <v>240</v>
      </c>
      <c r="H4251">
        <v>0</v>
      </c>
      <c r="I4251" t="s">
        <v>94</v>
      </c>
      <c r="J4251" t="s">
        <v>27</v>
      </c>
      <c r="K4251">
        <v>2000</v>
      </c>
      <c r="L4251" t="s">
        <v>35</v>
      </c>
      <c r="M4251" s="1">
        <v>42635</v>
      </c>
      <c r="N4251" s="1">
        <v>43000</v>
      </c>
      <c r="O4251" t="s">
        <v>26</v>
      </c>
      <c r="P4251" s="1">
        <v>42640.365104166667</v>
      </c>
      <c r="Q4251" s="1">
        <v>42635</v>
      </c>
    </row>
    <row r="4252" spans="1:17" x14ac:dyDescent="0.25">
      <c r="A4252" t="s">
        <v>3082</v>
      </c>
      <c r="B4252" t="s">
        <v>3083</v>
      </c>
      <c r="C4252">
        <v>2131</v>
      </c>
      <c r="D4252" t="s">
        <v>3347</v>
      </c>
      <c r="E4252" t="s">
        <v>1069</v>
      </c>
      <c r="F4252" t="s">
        <v>70</v>
      </c>
      <c r="G4252" t="s">
        <v>1021</v>
      </c>
      <c r="H4252">
        <v>0</v>
      </c>
      <c r="I4252" t="s">
        <v>203</v>
      </c>
      <c r="J4252" t="s">
        <v>27</v>
      </c>
      <c r="K4252">
        <v>1145</v>
      </c>
      <c r="L4252" t="s">
        <v>35</v>
      </c>
      <c r="M4252" s="1">
        <v>42579</v>
      </c>
      <c r="N4252" s="1">
        <v>42944</v>
      </c>
      <c r="O4252" t="s">
        <v>26</v>
      </c>
      <c r="P4252" s="1">
        <v>42607.355891203704</v>
      </c>
      <c r="Q4252" s="1">
        <v>42579</v>
      </c>
    </row>
    <row r="4253" spans="1:17" x14ac:dyDescent="0.25">
      <c r="A4253" t="s">
        <v>3082</v>
      </c>
      <c r="B4253" t="s">
        <v>3083</v>
      </c>
      <c r="C4253">
        <v>2131</v>
      </c>
      <c r="D4253" t="s">
        <v>3347</v>
      </c>
      <c r="E4253" t="s">
        <v>1069</v>
      </c>
      <c r="F4253" t="s">
        <v>70</v>
      </c>
      <c r="G4253" t="s">
        <v>1021</v>
      </c>
      <c r="H4253">
        <v>0</v>
      </c>
      <c r="I4253" t="s">
        <v>203</v>
      </c>
      <c r="J4253" t="s">
        <v>24</v>
      </c>
      <c r="K4253">
        <v>1145</v>
      </c>
      <c r="L4253" t="s">
        <v>35</v>
      </c>
      <c r="M4253" s="1">
        <v>42579</v>
      </c>
      <c r="N4253" s="1">
        <v>42944</v>
      </c>
      <c r="O4253" t="s">
        <v>26</v>
      </c>
      <c r="P4253" s="1">
        <v>42607.355891203704</v>
      </c>
      <c r="Q4253" s="1">
        <v>42579</v>
      </c>
    </row>
    <row r="4254" spans="1:17" x14ac:dyDescent="0.25">
      <c r="A4254" t="s">
        <v>3082</v>
      </c>
      <c r="B4254" t="s">
        <v>3083</v>
      </c>
      <c r="C4254">
        <v>2131</v>
      </c>
      <c r="D4254" t="s">
        <v>3348</v>
      </c>
      <c r="E4254" t="s">
        <v>1069</v>
      </c>
      <c r="F4254" t="s">
        <v>70</v>
      </c>
      <c r="G4254" t="s">
        <v>245</v>
      </c>
      <c r="H4254">
        <v>0</v>
      </c>
      <c r="I4254" t="s">
        <v>203</v>
      </c>
      <c r="J4254" t="s">
        <v>24</v>
      </c>
      <c r="K4254">
        <v>1143</v>
      </c>
      <c r="L4254" t="s">
        <v>35</v>
      </c>
      <c r="M4254" s="1">
        <v>42586</v>
      </c>
      <c r="N4254" s="1">
        <v>42951</v>
      </c>
      <c r="O4254" t="s">
        <v>26</v>
      </c>
      <c r="P4254" s="1">
        <v>42607.344618055555</v>
      </c>
      <c r="Q4254" s="1">
        <v>42586</v>
      </c>
    </row>
    <row r="4255" spans="1:17" x14ac:dyDescent="0.25">
      <c r="A4255" t="s">
        <v>3082</v>
      </c>
      <c r="B4255" t="s">
        <v>3083</v>
      </c>
      <c r="C4255">
        <v>2131</v>
      </c>
      <c r="D4255" t="s">
        <v>3348</v>
      </c>
      <c r="E4255" t="s">
        <v>1069</v>
      </c>
      <c r="F4255" t="s">
        <v>70</v>
      </c>
      <c r="G4255" t="s">
        <v>245</v>
      </c>
      <c r="H4255">
        <v>0</v>
      </c>
      <c r="I4255" t="s">
        <v>203</v>
      </c>
      <c r="J4255" t="s">
        <v>27</v>
      </c>
      <c r="K4255">
        <v>1143</v>
      </c>
      <c r="L4255" t="s">
        <v>35</v>
      </c>
      <c r="M4255" s="1">
        <v>42586</v>
      </c>
      <c r="N4255" s="1">
        <v>42951</v>
      </c>
      <c r="O4255" t="s">
        <v>26</v>
      </c>
      <c r="P4255" s="1">
        <v>42607.344618055555</v>
      </c>
      <c r="Q4255" s="1">
        <v>42586</v>
      </c>
    </row>
    <row r="4256" spans="1:17" x14ac:dyDescent="0.25">
      <c r="A4256" t="s">
        <v>2967</v>
      </c>
      <c r="B4256" t="s">
        <v>2968</v>
      </c>
      <c r="C4256">
        <v>2235</v>
      </c>
      <c r="D4256" t="s">
        <v>3349</v>
      </c>
      <c r="E4256" t="s">
        <v>946</v>
      </c>
      <c r="F4256" t="s">
        <v>70</v>
      </c>
      <c r="G4256" t="s">
        <v>647</v>
      </c>
      <c r="H4256">
        <v>0</v>
      </c>
      <c r="I4256" t="s">
        <v>107</v>
      </c>
      <c r="J4256" t="s">
        <v>24</v>
      </c>
      <c r="K4256">
        <v>762</v>
      </c>
      <c r="L4256" t="s">
        <v>35</v>
      </c>
      <c r="M4256" s="1">
        <v>42583</v>
      </c>
      <c r="N4256" s="1">
        <v>42948</v>
      </c>
      <c r="O4256" t="s">
        <v>26</v>
      </c>
      <c r="P4256" s="1">
        <v>42592.621122685188</v>
      </c>
      <c r="Q4256" s="1">
        <v>42583</v>
      </c>
    </row>
    <row r="4257" spans="1:17" x14ac:dyDescent="0.25">
      <c r="A4257" t="s">
        <v>2062</v>
      </c>
      <c r="B4257" t="s">
        <v>2063</v>
      </c>
      <c r="C4257">
        <v>2903</v>
      </c>
      <c r="D4257" t="s">
        <v>3350</v>
      </c>
      <c r="E4257" t="s">
        <v>1082</v>
      </c>
      <c r="F4257" t="s">
        <v>829</v>
      </c>
      <c r="G4257" t="s">
        <v>1123</v>
      </c>
      <c r="H4257">
        <v>0</v>
      </c>
      <c r="I4257" t="s">
        <v>2065</v>
      </c>
      <c r="J4257" t="s">
        <v>254</v>
      </c>
      <c r="K4257" t="s">
        <v>99</v>
      </c>
      <c r="L4257" t="s">
        <v>99</v>
      </c>
      <c r="M4257" t="s">
        <v>99</v>
      </c>
      <c r="N4257" t="s">
        <v>99</v>
      </c>
      <c r="O4257" t="s">
        <v>99</v>
      </c>
      <c r="P4257" t="s">
        <v>99</v>
      </c>
      <c r="Q4257" t="s">
        <v>99</v>
      </c>
    </row>
    <row r="4258" spans="1:17" x14ac:dyDescent="0.25">
      <c r="A4258" t="s">
        <v>1328</v>
      </c>
      <c r="B4258" t="s">
        <v>1329</v>
      </c>
      <c r="C4258">
        <v>2790</v>
      </c>
      <c r="D4258" t="s">
        <v>3351</v>
      </c>
      <c r="E4258" t="s">
        <v>1006</v>
      </c>
      <c r="F4258" t="s">
        <v>154</v>
      </c>
      <c r="G4258" t="s">
        <v>206</v>
      </c>
      <c r="H4258">
        <v>1</v>
      </c>
      <c r="I4258" t="s">
        <v>1279</v>
      </c>
      <c r="J4258" t="s">
        <v>24</v>
      </c>
      <c r="K4258">
        <v>61</v>
      </c>
      <c r="L4258" t="s">
        <v>35</v>
      </c>
      <c r="M4258" s="1">
        <v>42556</v>
      </c>
      <c r="N4258" s="1">
        <v>42740</v>
      </c>
      <c r="O4258" t="s">
        <v>26</v>
      </c>
      <c r="P4258" s="1">
        <v>42566.479108796295</v>
      </c>
      <c r="Q4258" s="1">
        <v>42556</v>
      </c>
    </row>
    <row r="4259" spans="1:17" x14ac:dyDescent="0.25">
      <c r="A4259" t="s">
        <v>1328</v>
      </c>
      <c r="B4259" t="s">
        <v>1329</v>
      </c>
      <c r="C4259">
        <v>2790</v>
      </c>
      <c r="D4259" t="s">
        <v>3351</v>
      </c>
      <c r="E4259" t="s">
        <v>1006</v>
      </c>
      <c r="F4259" t="s">
        <v>154</v>
      </c>
      <c r="G4259" t="s">
        <v>206</v>
      </c>
      <c r="H4259">
        <v>1</v>
      </c>
      <c r="I4259" t="s">
        <v>1279</v>
      </c>
      <c r="J4259" t="s">
        <v>27</v>
      </c>
      <c r="K4259">
        <v>61</v>
      </c>
      <c r="L4259" t="s">
        <v>35</v>
      </c>
      <c r="M4259" s="1">
        <v>42556</v>
      </c>
      <c r="N4259" s="1">
        <v>42740</v>
      </c>
      <c r="O4259" t="s">
        <v>26</v>
      </c>
      <c r="P4259" s="1">
        <v>42566.479108796295</v>
      </c>
      <c r="Q4259" s="1">
        <v>42556</v>
      </c>
    </row>
    <row r="4260" spans="1:17" x14ac:dyDescent="0.25">
      <c r="A4260" t="s">
        <v>1328</v>
      </c>
      <c r="B4260" t="s">
        <v>1329</v>
      </c>
      <c r="C4260">
        <v>2790</v>
      </c>
      <c r="D4260" t="s">
        <v>3351</v>
      </c>
      <c r="E4260" t="s">
        <v>1006</v>
      </c>
      <c r="F4260" t="s">
        <v>154</v>
      </c>
      <c r="G4260" t="s">
        <v>206</v>
      </c>
      <c r="H4260">
        <v>1</v>
      </c>
      <c r="I4260" t="s">
        <v>1279</v>
      </c>
      <c r="J4260" t="s">
        <v>36</v>
      </c>
      <c r="K4260">
        <v>61</v>
      </c>
      <c r="L4260" t="s">
        <v>35</v>
      </c>
      <c r="M4260" s="1">
        <v>42556</v>
      </c>
      <c r="N4260" s="1">
        <v>42740</v>
      </c>
      <c r="O4260" t="s">
        <v>26</v>
      </c>
      <c r="P4260" s="1">
        <v>42566.479108796295</v>
      </c>
      <c r="Q4260" s="1">
        <v>42556</v>
      </c>
    </row>
    <row r="4261" spans="1:17" x14ac:dyDescent="0.25">
      <c r="A4261" t="s">
        <v>2884</v>
      </c>
      <c r="B4261" t="s">
        <v>2885</v>
      </c>
      <c r="C4261">
        <v>1621</v>
      </c>
      <c r="D4261" t="s">
        <v>3352</v>
      </c>
      <c r="E4261" t="s">
        <v>1006</v>
      </c>
      <c r="F4261" t="s">
        <v>70</v>
      </c>
      <c r="G4261" t="s">
        <v>1021</v>
      </c>
      <c r="H4261">
        <v>0</v>
      </c>
      <c r="I4261" t="s">
        <v>203</v>
      </c>
      <c r="J4261" t="s">
        <v>24</v>
      </c>
      <c r="K4261">
        <v>1633</v>
      </c>
      <c r="L4261" t="s">
        <v>25</v>
      </c>
      <c r="M4261" s="1">
        <v>42340</v>
      </c>
      <c r="N4261" s="1">
        <v>42706</v>
      </c>
      <c r="O4261" t="s">
        <v>26</v>
      </c>
      <c r="P4261" s="1">
        <v>42628.503101851849</v>
      </c>
      <c r="Q4261" s="1">
        <v>42340</v>
      </c>
    </row>
    <row r="4262" spans="1:17" x14ac:dyDescent="0.25">
      <c r="A4262" t="s">
        <v>2884</v>
      </c>
      <c r="B4262" t="s">
        <v>2885</v>
      </c>
      <c r="C4262">
        <v>1621</v>
      </c>
      <c r="D4262" t="s">
        <v>3352</v>
      </c>
      <c r="E4262" t="s">
        <v>1006</v>
      </c>
      <c r="F4262" t="s">
        <v>70</v>
      </c>
      <c r="G4262" t="s">
        <v>1021</v>
      </c>
      <c r="H4262">
        <v>0</v>
      </c>
      <c r="I4262" t="s">
        <v>203</v>
      </c>
      <c r="J4262" t="s">
        <v>27</v>
      </c>
      <c r="K4262">
        <v>1633</v>
      </c>
      <c r="L4262" t="s">
        <v>25</v>
      </c>
      <c r="M4262" s="1">
        <v>42340</v>
      </c>
      <c r="N4262" s="1">
        <v>42706</v>
      </c>
      <c r="O4262" t="s">
        <v>26</v>
      </c>
      <c r="P4262" s="1">
        <v>42628.503101851849</v>
      </c>
      <c r="Q4262" s="1">
        <v>42340</v>
      </c>
    </row>
    <row r="4263" spans="1:17" x14ac:dyDescent="0.25">
      <c r="A4263" t="s">
        <v>2884</v>
      </c>
      <c r="B4263" t="s">
        <v>2885</v>
      </c>
      <c r="C4263">
        <v>1621</v>
      </c>
      <c r="D4263" t="s">
        <v>3352</v>
      </c>
      <c r="E4263" t="s">
        <v>1006</v>
      </c>
      <c r="F4263" t="s">
        <v>70</v>
      </c>
      <c r="G4263" t="s">
        <v>1021</v>
      </c>
      <c r="H4263">
        <v>0</v>
      </c>
      <c r="I4263" t="s">
        <v>203</v>
      </c>
      <c r="J4263" t="s">
        <v>24</v>
      </c>
      <c r="K4263">
        <v>2741</v>
      </c>
      <c r="L4263" t="s">
        <v>35</v>
      </c>
      <c r="M4263" s="1">
        <v>42702</v>
      </c>
      <c r="N4263" s="1">
        <v>43067</v>
      </c>
      <c r="O4263" t="s">
        <v>26</v>
      </c>
      <c r="P4263" s="1">
        <v>42713.685439814813</v>
      </c>
      <c r="Q4263" s="1">
        <v>42702</v>
      </c>
    </row>
    <row r="4264" spans="1:17" x14ac:dyDescent="0.25">
      <c r="A4264" t="s">
        <v>2884</v>
      </c>
      <c r="B4264" t="s">
        <v>2885</v>
      </c>
      <c r="C4264">
        <v>1621</v>
      </c>
      <c r="D4264" t="s">
        <v>3352</v>
      </c>
      <c r="E4264" t="s">
        <v>1006</v>
      </c>
      <c r="F4264" t="s">
        <v>70</v>
      </c>
      <c r="G4264" t="s">
        <v>1021</v>
      </c>
      <c r="H4264">
        <v>0</v>
      </c>
      <c r="I4264" t="s">
        <v>203</v>
      </c>
      <c r="J4264" t="s">
        <v>27</v>
      </c>
      <c r="K4264">
        <v>2741</v>
      </c>
      <c r="L4264" t="s">
        <v>35</v>
      </c>
      <c r="M4264" s="1">
        <v>42702</v>
      </c>
      <c r="N4264" s="1">
        <v>43067</v>
      </c>
      <c r="O4264" t="s">
        <v>26</v>
      </c>
      <c r="P4264" s="1">
        <v>42713.685439814813</v>
      </c>
      <c r="Q4264" s="1">
        <v>42702</v>
      </c>
    </row>
    <row r="4265" spans="1:17" x14ac:dyDescent="0.25">
      <c r="A4265" t="s">
        <v>2332</v>
      </c>
      <c r="B4265" t="s">
        <v>2333</v>
      </c>
      <c r="C4265">
        <v>1518</v>
      </c>
      <c r="D4265" t="s">
        <v>3353</v>
      </c>
      <c r="E4265" t="s">
        <v>221</v>
      </c>
      <c r="F4265" t="s">
        <v>696</v>
      </c>
      <c r="G4265" t="s">
        <v>2899</v>
      </c>
      <c r="H4265">
        <v>0</v>
      </c>
      <c r="I4265" t="s">
        <v>328</v>
      </c>
      <c r="J4265" t="s">
        <v>24</v>
      </c>
      <c r="K4265">
        <v>1017</v>
      </c>
      <c r="L4265" t="s">
        <v>35</v>
      </c>
      <c r="M4265" s="1">
        <v>42600</v>
      </c>
      <c r="N4265" s="1">
        <v>42965</v>
      </c>
      <c r="O4265" t="s">
        <v>26</v>
      </c>
      <c r="P4265" s="1">
        <v>42601.434050925927</v>
      </c>
      <c r="Q4265" s="1">
        <v>42600</v>
      </c>
    </row>
    <row r="4266" spans="1:17" x14ac:dyDescent="0.25">
      <c r="A4266" t="s">
        <v>2332</v>
      </c>
      <c r="B4266" t="s">
        <v>2333</v>
      </c>
      <c r="C4266">
        <v>1518</v>
      </c>
      <c r="D4266" t="s">
        <v>3353</v>
      </c>
      <c r="E4266" t="s">
        <v>221</v>
      </c>
      <c r="F4266" t="s">
        <v>696</v>
      </c>
      <c r="G4266" t="s">
        <v>2899</v>
      </c>
      <c r="H4266">
        <v>0</v>
      </c>
      <c r="I4266" t="s">
        <v>328</v>
      </c>
      <c r="J4266" t="s">
        <v>27</v>
      </c>
      <c r="K4266">
        <v>1017</v>
      </c>
      <c r="L4266" t="s">
        <v>35</v>
      </c>
      <c r="M4266" s="1">
        <v>42600</v>
      </c>
      <c r="N4266" s="1">
        <v>42965</v>
      </c>
      <c r="O4266" t="s">
        <v>26</v>
      </c>
      <c r="P4266" s="1">
        <v>42601.434050925927</v>
      </c>
      <c r="Q4266" s="1">
        <v>42600</v>
      </c>
    </row>
    <row r="4267" spans="1:17" x14ac:dyDescent="0.25">
      <c r="A4267" t="s">
        <v>2017</v>
      </c>
      <c r="B4267" t="s">
        <v>2018</v>
      </c>
      <c r="C4267">
        <v>2769</v>
      </c>
      <c r="D4267" t="s">
        <v>3354</v>
      </c>
      <c r="E4267" t="s">
        <v>1082</v>
      </c>
      <c r="F4267" t="s">
        <v>209</v>
      </c>
      <c r="G4267" t="s">
        <v>1025</v>
      </c>
      <c r="H4267">
        <v>0</v>
      </c>
      <c r="I4267" t="s">
        <v>132</v>
      </c>
      <c r="J4267" t="s">
        <v>24</v>
      </c>
      <c r="K4267">
        <v>2021</v>
      </c>
      <c r="L4267" t="s">
        <v>331</v>
      </c>
      <c r="M4267" t="s">
        <v>99</v>
      </c>
      <c r="N4267" t="s">
        <v>99</v>
      </c>
      <c r="O4267" t="s">
        <v>99</v>
      </c>
      <c r="P4267" s="1">
        <v>42640.404189814813</v>
      </c>
      <c r="Q4267" t="s">
        <v>99</v>
      </c>
    </row>
    <row r="4268" spans="1:17" x14ac:dyDescent="0.25">
      <c r="A4268" t="s">
        <v>2017</v>
      </c>
      <c r="B4268" t="s">
        <v>2018</v>
      </c>
      <c r="C4268">
        <v>2769</v>
      </c>
      <c r="D4268" t="s">
        <v>3354</v>
      </c>
      <c r="E4268" t="s">
        <v>1082</v>
      </c>
      <c r="F4268" t="s">
        <v>209</v>
      </c>
      <c r="G4268" t="s">
        <v>1025</v>
      </c>
      <c r="H4268">
        <v>0</v>
      </c>
      <c r="I4268" t="s">
        <v>132</v>
      </c>
      <c r="J4268" t="s">
        <v>27</v>
      </c>
      <c r="K4268">
        <v>2021</v>
      </c>
      <c r="L4268" t="s">
        <v>331</v>
      </c>
      <c r="M4268" t="s">
        <v>99</v>
      </c>
      <c r="N4268" t="s">
        <v>99</v>
      </c>
      <c r="O4268" t="s">
        <v>99</v>
      </c>
      <c r="P4268" s="1">
        <v>42640.404189814813</v>
      </c>
      <c r="Q4268" t="s">
        <v>99</v>
      </c>
    </row>
    <row r="4269" spans="1:17" x14ac:dyDescent="0.25">
      <c r="A4269" t="s">
        <v>3355</v>
      </c>
      <c r="B4269" t="s">
        <v>3356</v>
      </c>
      <c r="C4269">
        <v>2914</v>
      </c>
      <c r="D4269" t="s">
        <v>3357</v>
      </c>
      <c r="E4269" t="s">
        <v>236</v>
      </c>
      <c r="F4269" t="s">
        <v>154</v>
      </c>
      <c r="G4269" t="s">
        <v>224</v>
      </c>
      <c r="H4269">
        <v>0</v>
      </c>
      <c r="I4269" t="s">
        <v>261</v>
      </c>
      <c r="J4269" t="s">
        <v>24</v>
      </c>
      <c r="K4269">
        <v>1629</v>
      </c>
      <c r="L4269" t="s">
        <v>35</v>
      </c>
      <c r="M4269" s="1">
        <v>42534</v>
      </c>
      <c r="N4269" s="1">
        <v>42899</v>
      </c>
      <c r="O4269" t="s">
        <v>26</v>
      </c>
      <c r="P4269" s="1">
        <v>42628.488599537035</v>
      </c>
      <c r="Q4269" s="1">
        <v>42534</v>
      </c>
    </row>
    <row r="4270" spans="1:17" x14ac:dyDescent="0.25">
      <c r="A4270" t="s">
        <v>3355</v>
      </c>
      <c r="B4270" t="s">
        <v>3356</v>
      </c>
      <c r="C4270">
        <v>2914</v>
      </c>
      <c r="D4270" t="s">
        <v>3357</v>
      </c>
      <c r="E4270" t="s">
        <v>236</v>
      </c>
      <c r="F4270" t="s">
        <v>154</v>
      </c>
      <c r="G4270" t="s">
        <v>224</v>
      </c>
      <c r="H4270">
        <v>0</v>
      </c>
      <c r="I4270" t="s">
        <v>261</v>
      </c>
      <c r="J4270" t="s">
        <v>27</v>
      </c>
      <c r="K4270">
        <v>1629</v>
      </c>
      <c r="L4270" t="s">
        <v>35</v>
      </c>
      <c r="M4270" s="1">
        <v>42534</v>
      </c>
      <c r="N4270" s="1">
        <v>42899</v>
      </c>
      <c r="O4270" t="s">
        <v>26</v>
      </c>
      <c r="P4270" s="1">
        <v>42628.488599537035</v>
      </c>
      <c r="Q4270" s="1">
        <v>42534</v>
      </c>
    </row>
    <row r="4271" spans="1:17" x14ac:dyDescent="0.25">
      <c r="A4271" t="s">
        <v>2559</v>
      </c>
      <c r="B4271" t="s">
        <v>2560</v>
      </c>
      <c r="C4271">
        <v>1081</v>
      </c>
      <c r="D4271" t="s">
        <v>3358</v>
      </c>
      <c r="E4271" t="s">
        <v>1082</v>
      </c>
      <c r="F4271" t="s">
        <v>32</v>
      </c>
      <c r="G4271" t="s">
        <v>152</v>
      </c>
      <c r="H4271">
        <v>0</v>
      </c>
      <c r="I4271" t="s">
        <v>107</v>
      </c>
      <c r="J4271" t="s">
        <v>24</v>
      </c>
      <c r="K4271">
        <v>1549</v>
      </c>
      <c r="L4271" t="s">
        <v>25</v>
      </c>
      <c r="M4271" s="1">
        <v>42296</v>
      </c>
      <c r="N4271" s="1">
        <v>42662</v>
      </c>
      <c r="O4271" t="s">
        <v>26</v>
      </c>
      <c r="P4271" s="1">
        <v>42626.650682870371</v>
      </c>
      <c r="Q4271" s="1">
        <v>42296</v>
      </c>
    </row>
    <row r="4272" spans="1:17" x14ac:dyDescent="0.25">
      <c r="A4272" t="s">
        <v>2559</v>
      </c>
      <c r="B4272" t="s">
        <v>2560</v>
      </c>
      <c r="C4272">
        <v>1081</v>
      </c>
      <c r="D4272" t="s">
        <v>3358</v>
      </c>
      <c r="E4272" t="s">
        <v>1082</v>
      </c>
      <c r="F4272" t="s">
        <v>32</v>
      </c>
      <c r="G4272" t="s">
        <v>152</v>
      </c>
      <c r="H4272">
        <v>0</v>
      </c>
      <c r="I4272" t="s">
        <v>107</v>
      </c>
      <c r="J4272" t="s">
        <v>27</v>
      </c>
      <c r="K4272">
        <v>1549</v>
      </c>
      <c r="L4272" t="s">
        <v>25</v>
      </c>
      <c r="M4272" s="1">
        <v>42296</v>
      </c>
      <c r="N4272" s="1">
        <v>42662</v>
      </c>
      <c r="O4272" t="s">
        <v>26</v>
      </c>
      <c r="P4272" s="1">
        <v>42626.650682870371</v>
      </c>
      <c r="Q4272" s="1">
        <v>42296</v>
      </c>
    </row>
    <row r="4273" spans="1:17" x14ac:dyDescent="0.25">
      <c r="A4273" t="s">
        <v>2559</v>
      </c>
      <c r="B4273" t="s">
        <v>2560</v>
      </c>
      <c r="C4273">
        <v>1081</v>
      </c>
      <c r="D4273" t="s">
        <v>3359</v>
      </c>
      <c r="E4273" t="s">
        <v>1082</v>
      </c>
      <c r="F4273" t="s">
        <v>32</v>
      </c>
      <c r="G4273" t="s">
        <v>152</v>
      </c>
      <c r="H4273">
        <v>0</v>
      </c>
      <c r="I4273" t="s">
        <v>107</v>
      </c>
      <c r="J4273" t="s">
        <v>24</v>
      </c>
      <c r="K4273">
        <v>1553</v>
      </c>
      <c r="L4273" t="s">
        <v>25</v>
      </c>
      <c r="M4273" s="1">
        <v>42293</v>
      </c>
      <c r="N4273" s="1">
        <v>42659.041666666664</v>
      </c>
      <c r="O4273" t="s">
        <v>26</v>
      </c>
      <c r="P4273" s="1">
        <v>42626.658449074072</v>
      </c>
      <c r="Q4273" s="1">
        <v>42293</v>
      </c>
    </row>
    <row r="4274" spans="1:17" x14ac:dyDescent="0.25">
      <c r="A4274" t="s">
        <v>2559</v>
      </c>
      <c r="B4274" t="s">
        <v>2560</v>
      </c>
      <c r="C4274">
        <v>1081</v>
      </c>
      <c r="D4274" t="s">
        <v>3359</v>
      </c>
      <c r="E4274" t="s">
        <v>1082</v>
      </c>
      <c r="F4274" t="s">
        <v>32</v>
      </c>
      <c r="G4274" t="s">
        <v>152</v>
      </c>
      <c r="H4274">
        <v>0</v>
      </c>
      <c r="I4274" t="s">
        <v>107</v>
      </c>
      <c r="J4274" t="s">
        <v>27</v>
      </c>
      <c r="K4274">
        <v>1553</v>
      </c>
      <c r="L4274" t="s">
        <v>25</v>
      </c>
      <c r="M4274" s="1">
        <v>42293</v>
      </c>
      <c r="N4274" s="1">
        <v>42659.041666666664</v>
      </c>
      <c r="O4274" t="s">
        <v>26</v>
      </c>
      <c r="P4274" s="1">
        <v>42626.658449074072</v>
      </c>
      <c r="Q4274" s="1">
        <v>42293</v>
      </c>
    </row>
    <row r="4275" spans="1:17" x14ac:dyDescent="0.25">
      <c r="A4275" t="s">
        <v>784</v>
      </c>
      <c r="B4275" t="s">
        <v>785</v>
      </c>
      <c r="C4275">
        <v>1532</v>
      </c>
      <c r="D4275" t="s">
        <v>3360</v>
      </c>
      <c r="E4275" t="s">
        <v>946</v>
      </c>
      <c r="F4275" t="s">
        <v>70</v>
      </c>
      <c r="G4275" t="s">
        <v>245</v>
      </c>
      <c r="H4275">
        <v>1</v>
      </c>
      <c r="I4275" t="s">
        <v>317</v>
      </c>
      <c r="J4275" t="s">
        <v>24</v>
      </c>
      <c r="K4275">
        <v>474</v>
      </c>
      <c r="L4275" t="s">
        <v>35</v>
      </c>
      <c r="M4275" s="1">
        <v>42578</v>
      </c>
      <c r="N4275" s="1">
        <v>42762</v>
      </c>
      <c r="O4275" t="s">
        <v>26</v>
      </c>
      <c r="P4275" s="1">
        <v>42586.383483796293</v>
      </c>
      <c r="Q4275" s="1">
        <v>42578</v>
      </c>
    </row>
    <row r="4276" spans="1:17" x14ac:dyDescent="0.25">
      <c r="A4276" t="s">
        <v>784</v>
      </c>
      <c r="B4276" t="s">
        <v>785</v>
      </c>
      <c r="C4276">
        <v>1532</v>
      </c>
      <c r="D4276" t="s">
        <v>3360</v>
      </c>
      <c r="E4276" t="s">
        <v>946</v>
      </c>
      <c r="F4276" t="s">
        <v>70</v>
      </c>
      <c r="G4276" t="s">
        <v>245</v>
      </c>
      <c r="H4276">
        <v>1</v>
      </c>
      <c r="I4276" t="s">
        <v>317</v>
      </c>
      <c r="J4276" t="s">
        <v>27</v>
      </c>
      <c r="K4276">
        <v>474</v>
      </c>
      <c r="L4276" t="s">
        <v>35</v>
      </c>
      <c r="M4276" s="1">
        <v>42578</v>
      </c>
      <c r="N4276" s="1">
        <v>42762</v>
      </c>
      <c r="O4276" t="s">
        <v>26</v>
      </c>
      <c r="P4276" s="1">
        <v>42586.383483796293</v>
      </c>
      <c r="Q4276" s="1">
        <v>42578</v>
      </c>
    </row>
    <row r="4277" spans="1:17" x14ac:dyDescent="0.25">
      <c r="A4277" t="s">
        <v>784</v>
      </c>
      <c r="B4277" t="s">
        <v>785</v>
      </c>
      <c r="C4277">
        <v>1532</v>
      </c>
      <c r="D4277" t="s">
        <v>3360</v>
      </c>
      <c r="E4277" t="s">
        <v>946</v>
      </c>
      <c r="F4277" t="s">
        <v>70</v>
      </c>
      <c r="G4277" t="s">
        <v>245</v>
      </c>
      <c r="H4277">
        <v>1</v>
      </c>
      <c r="I4277" t="s">
        <v>317</v>
      </c>
      <c r="J4277" t="s">
        <v>36</v>
      </c>
      <c r="K4277">
        <v>474</v>
      </c>
      <c r="L4277" t="s">
        <v>35</v>
      </c>
      <c r="M4277" s="1">
        <v>42578</v>
      </c>
      <c r="N4277" s="1">
        <v>42762</v>
      </c>
      <c r="O4277" t="s">
        <v>26</v>
      </c>
      <c r="P4277" s="1">
        <v>42586.383483796293</v>
      </c>
      <c r="Q4277" s="1">
        <v>42578</v>
      </c>
    </row>
    <row r="4278" spans="1:17" x14ac:dyDescent="0.25">
      <c r="A4278" t="s">
        <v>1368</v>
      </c>
      <c r="B4278" t="s">
        <v>1369</v>
      </c>
      <c r="C4278">
        <v>1874</v>
      </c>
      <c r="D4278" t="s">
        <v>3361</v>
      </c>
      <c r="E4278" t="s">
        <v>236</v>
      </c>
      <c r="F4278" t="s">
        <v>904</v>
      </c>
      <c r="G4278" t="s">
        <v>1059</v>
      </c>
      <c r="H4278">
        <v>0</v>
      </c>
      <c r="I4278" t="s">
        <v>854</v>
      </c>
      <c r="J4278" t="s">
        <v>24</v>
      </c>
      <c r="K4278">
        <v>1752</v>
      </c>
      <c r="L4278" t="s">
        <v>35</v>
      </c>
      <c r="M4278" s="1">
        <v>42401</v>
      </c>
      <c r="N4278" s="1">
        <v>42767</v>
      </c>
      <c r="O4278" t="s">
        <v>26</v>
      </c>
      <c r="P4278" s="1">
        <v>42634.632372685184</v>
      </c>
      <c r="Q4278" s="1">
        <v>42401</v>
      </c>
    </row>
    <row r="4279" spans="1:17" x14ac:dyDescent="0.25">
      <c r="A4279" t="s">
        <v>1368</v>
      </c>
      <c r="B4279" t="s">
        <v>1369</v>
      </c>
      <c r="C4279">
        <v>1874</v>
      </c>
      <c r="D4279" t="s">
        <v>3361</v>
      </c>
      <c r="E4279" t="s">
        <v>236</v>
      </c>
      <c r="F4279" t="s">
        <v>904</v>
      </c>
      <c r="G4279" t="s">
        <v>1059</v>
      </c>
      <c r="H4279">
        <v>0</v>
      </c>
      <c r="I4279" t="s">
        <v>854</v>
      </c>
      <c r="J4279" t="s">
        <v>27</v>
      </c>
      <c r="K4279">
        <v>1752</v>
      </c>
      <c r="L4279" t="s">
        <v>35</v>
      </c>
      <c r="M4279" s="1">
        <v>42401</v>
      </c>
      <c r="N4279" s="1">
        <v>42767</v>
      </c>
      <c r="O4279" t="s">
        <v>26</v>
      </c>
      <c r="P4279" s="1">
        <v>42634.632372685184</v>
      </c>
      <c r="Q4279" s="1">
        <v>42401</v>
      </c>
    </row>
    <row r="4280" spans="1:17" x14ac:dyDescent="0.25">
      <c r="A4280" t="s">
        <v>1466</v>
      </c>
      <c r="B4280" t="s">
        <v>1467</v>
      </c>
      <c r="C4280">
        <v>2393</v>
      </c>
      <c r="D4280" t="s">
        <v>3362</v>
      </c>
      <c r="E4280" t="s">
        <v>221</v>
      </c>
      <c r="F4280" t="s">
        <v>209</v>
      </c>
      <c r="G4280" t="s">
        <v>1025</v>
      </c>
      <c r="H4280">
        <v>0</v>
      </c>
      <c r="I4280" t="s">
        <v>3363</v>
      </c>
      <c r="J4280" t="s">
        <v>24</v>
      </c>
      <c r="K4280">
        <v>128</v>
      </c>
      <c r="L4280" t="s">
        <v>35</v>
      </c>
      <c r="M4280" s="1">
        <v>42562</v>
      </c>
      <c r="N4280" s="1">
        <v>42927</v>
      </c>
      <c r="O4280" t="s">
        <v>26</v>
      </c>
      <c r="P4280" s="1">
        <v>42571.516018518516</v>
      </c>
      <c r="Q4280" s="1">
        <v>42562</v>
      </c>
    </row>
    <row r="4281" spans="1:17" x14ac:dyDescent="0.25">
      <c r="A4281" t="s">
        <v>1466</v>
      </c>
      <c r="B4281" t="s">
        <v>1467</v>
      </c>
      <c r="C4281">
        <v>2393</v>
      </c>
      <c r="D4281" t="s">
        <v>3362</v>
      </c>
      <c r="E4281" t="s">
        <v>221</v>
      </c>
      <c r="F4281" t="s">
        <v>209</v>
      </c>
      <c r="G4281" t="s">
        <v>1025</v>
      </c>
      <c r="H4281">
        <v>0</v>
      </c>
      <c r="I4281" t="s">
        <v>3363</v>
      </c>
      <c r="J4281" t="s">
        <v>27</v>
      </c>
      <c r="K4281">
        <v>128</v>
      </c>
      <c r="L4281" t="s">
        <v>35</v>
      </c>
      <c r="M4281" s="1">
        <v>42562</v>
      </c>
      <c r="N4281" s="1">
        <v>42927</v>
      </c>
      <c r="O4281" t="s">
        <v>26</v>
      </c>
      <c r="P4281" s="1">
        <v>42571.516018518516</v>
      </c>
      <c r="Q4281" s="1">
        <v>42562</v>
      </c>
    </row>
    <row r="4282" spans="1:17" x14ac:dyDescent="0.25">
      <c r="A4282" t="s">
        <v>28</v>
      </c>
      <c r="B4282" t="s">
        <v>29</v>
      </c>
      <c r="C4282">
        <v>1862</v>
      </c>
      <c r="D4282" t="s">
        <v>3364</v>
      </c>
      <c r="E4282" t="s">
        <v>946</v>
      </c>
      <c r="F4282" t="s">
        <v>146</v>
      </c>
      <c r="G4282" t="s">
        <v>1331</v>
      </c>
      <c r="H4282">
        <v>1</v>
      </c>
      <c r="I4282" t="s">
        <v>132</v>
      </c>
      <c r="J4282" t="s">
        <v>24</v>
      </c>
      <c r="K4282">
        <v>685</v>
      </c>
      <c r="L4282" t="s">
        <v>35</v>
      </c>
      <c r="M4282" s="1">
        <v>42580</v>
      </c>
      <c r="N4282" s="1">
        <v>42764</v>
      </c>
      <c r="O4282" t="s">
        <v>26</v>
      </c>
      <c r="P4282" s="1">
        <v>42591.588807870372</v>
      </c>
      <c r="Q4282" s="1">
        <v>42580</v>
      </c>
    </row>
    <row r="4283" spans="1:17" x14ac:dyDescent="0.25">
      <c r="A4283" t="s">
        <v>28</v>
      </c>
      <c r="B4283" t="s">
        <v>29</v>
      </c>
      <c r="C4283">
        <v>1862</v>
      </c>
      <c r="D4283" t="s">
        <v>3364</v>
      </c>
      <c r="E4283" t="s">
        <v>946</v>
      </c>
      <c r="F4283" t="s">
        <v>146</v>
      </c>
      <c r="G4283" t="s">
        <v>1331</v>
      </c>
      <c r="H4283">
        <v>1</v>
      </c>
      <c r="I4283" t="s">
        <v>132</v>
      </c>
      <c r="J4283" t="s">
        <v>27</v>
      </c>
      <c r="K4283">
        <v>685</v>
      </c>
      <c r="L4283" t="s">
        <v>35</v>
      </c>
      <c r="M4283" s="1">
        <v>42580</v>
      </c>
      <c r="N4283" s="1">
        <v>42764</v>
      </c>
      <c r="O4283" t="s">
        <v>26</v>
      </c>
      <c r="P4283" s="1">
        <v>42591.588807870372</v>
      </c>
      <c r="Q4283" s="1">
        <v>42580</v>
      </c>
    </row>
    <row r="4284" spans="1:17" x14ac:dyDescent="0.25">
      <c r="A4284" t="s">
        <v>28</v>
      </c>
      <c r="B4284" t="s">
        <v>29</v>
      </c>
      <c r="C4284">
        <v>1862</v>
      </c>
      <c r="D4284" t="s">
        <v>3364</v>
      </c>
      <c r="E4284" t="s">
        <v>946</v>
      </c>
      <c r="F4284" t="s">
        <v>146</v>
      </c>
      <c r="G4284" t="s">
        <v>1331</v>
      </c>
      <c r="H4284">
        <v>1</v>
      </c>
      <c r="I4284" t="s">
        <v>132</v>
      </c>
      <c r="J4284" t="s">
        <v>36</v>
      </c>
      <c r="K4284">
        <v>685</v>
      </c>
      <c r="L4284" t="s">
        <v>35</v>
      </c>
      <c r="M4284" s="1">
        <v>42580</v>
      </c>
      <c r="N4284" s="1">
        <v>42764</v>
      </c>
      <c r="O4284" t="s">
        <v>26</v>
      </c>
      <c r="P4284" s="1">
        <v>42591.588807870372</v>
      </c>
      <c r="Q4284" s="1">
        <v>42580</v>
      </c>
    </row>
    <row r="4285" spans="1:17" x14ac:dyDescent="0.25">
      <c r="A4285" t="s">
        <v>2929</v>
      </c>
      <c r="B4285" t="s">
        <v>2930</v>
      </c>
      <c r="C4285">
        <v>2670</v>
      </c>
      <c r="D4285" t="s">
        <v>3365</v>
      </c>
      <c r="E4285" t="s">
        <v>1082</v>
      </c>
      <c r="F4285" t="s">
        <v>52</v>
      </c>
      <c r="G4285" t="s">
        <v>2932</v>
      </c>
      <c r="H4285">
        <v>0</v>
      </c>
      <c r="I4285" t="s">
        <v>399</v>
      </c>
      <c r="J4285" t="s">
        <v>27</v>
      </c>
      <c r="K4285">
        <v>840</v>
      </c>
      <c r="L4285" t="s">
        <v>35</v>
      </c>
      <c r="M4285" s="1">
        <v>42563</v>
      </c>
      <c r="N4285" s="1">
        <v>42928</v>
      </c>
      <c r="O4285" t="s">
        <v>88</v>
      </c>
      <c r="P4285" s="1">
        <v>42594.646365740744</v>
      </c>
      <c r="Q4285" s="1">
        <v>42563</v>
      </c>
    </row>
    <row r="4286" spans="1:17" x14ac:dyDescent="0.25">
      <c r="A4286" t="s">
        <v>28</v>
      </c>
      <c r="B4286" t="s">
        <v>29</v>
      </c>
      <c r="C4286">
        <v>1862</v>
      </c>
      <c r="D4286" t="s">
        <v>3366</v>
      </c>
      <c r="E4286" t="s">
        <v>1006</v>
      </c>
      <c r="F4286" t="s">
        <v>45</v>
      </c>
      <c r="G4286" t="s">
        <v>1070</v>
      </c>
      <c r="H4286">
        <v>0</v>
      </c>
      <c r="I4286" t="s">
        <v>136</v>
      </c>
      <c r="J4286" t="s">
        <v>24</v>
      </c>
      <c r="K4286" t="s">
        <v>99</v>
      </c>
      <c r="L4286" t="s">
        <v>99</v>
      </c>
      <c r="M4286" t="s">
        <v>99</v>
      </c>
      <c r="N4286" t="s">
        <v>99</v>
      </c>
      <c r="O4286" t="s">
        <v>99</v>
      </c>
      <c r="P4286" t="s">
        <v>99</v>
      </c>
      <c r="Q4286" t="s">
        <v>99</v>
      </c>
    </row>
    <row r="4287" spans="1:17" x14ac:dyDescent="0.25">
      <c r="A4287" t="s">
        <v>28</v>
      </c>
      <c r="B4287" t="s">
        <v>29</v>
      </c>
      <c r="C4287">
        <v>1862</v>
      </c>
      <c r="D4287" t="s">
        <v>3366</v>
      </c>
      <c r="E4287" t="s">
        <v>1006</v>
      </c>
      <c r="F4287" t="s">
        <v>45</v>
      </c>
      <c r="G4287" t="s">
        <v>1070</v>
      </c>
      <c r="H4287">
        <v>0</v>
      </c>
      <c r="I4287" t="s">
        <v>136</v>
      </c>
      <c r="J4287" t="s">
        <v>27</v>
      </c>
      <c r="K4287" t="s">
        <v>99</v>
      </c>
      <c r="L4287" t="s">
        <v>99</v>
      </c>
      <c r="M4287" t="s">
        <v>99</v>
      </c>
      <c r="N4287" t="s">
        <v>99</v>
      </c>
      <c r="O4287" t="s">
        <v>99</v>
      </c>
      <c r="P4287" t="s">
        <v>99</v>
      </c>
      <c r="Q4287" t="s">
        <v>99</v>
      </c>
    </row>
    <row r="4288" spans="1:17" x14ac:dyDescent="0.25">
      <c r="A4288" t="s">
        <v>355</v>
      </c>
      <c r="B4288" t="s">
        <v>356</v>
      </c>
      <c r="C4288">
        <v>1384</v>
      </c>
      <c r="D4288" t="s">
        <v>3367</v>
      </c>
      <c r="E4288" t="s">
        <v>1069</v>
      </c>
      <c r="F4288" t="s">
        <v>154</v>
      </c>
      <c r="G4288" t="s">
        <v>206</v>
      </c>
      <c r="H4288">
        <v>0</v>
      </c>
      <c r="I4288" t="s">
        <v>107</v>
      </c>
      <c r="J4288" t="s">
        <v>24</v>
      </c>
      <c r="K4288">
        <v>451</v>
      </c>
      <c r="L4288" t="s">
        <v>35</v>
      </c>
      <c r="M4288" s="1">
        <v>42576</v>
      </c>
      <c r="N4288" s="1">
        <v>42941</v>
      </c>
      <c r="O4288" t="s">
        <v>26</v>
      </c>
      <c r="P4288" s="1">
        <v>42585.607974537037</v>
      </c>
      <c r="Q4288" s="1">
        <v>42576</v>
      </c>
    </row>
    <row r="4289" spans="1:17" x14ac:dyDescent="0.25">
      <c r="A4289" t="s">
        <v>355</v>
      </c>
      <c r="B4289" t="s">
        <v>356</v>
      </c>
      <c r="C4289">
        <v>1384</v>
      </c>
      <c r="D4289" t="s">
        <v>3367</v>
      </c>
      <c r="E4289" t="s">
        <v>1069</v>
      </c>
      <c r="F4289" t="s">
        <v>154</v>
      </c>
      <c r="G4289" t="s">
        <v>206</v>
      </c>
      <c r="H4289">
        <v>0</v>
      </c>
      <c r="I4289" t="s">
        <v>107</v>
      </c>
      <c r="J4289" t="s">
        <v>27</v>
      </c>
      <c r="K4289">
        <v>451</v>
      </c>
      <c r="L4289" t="s">
        <v>35</v>
      </c>
      <c r="M4289" s="1">
        <v>42576</v>
      </c>
      <c r="N4289" s="1">
        <v>42941</v>
      </c>
      <c r="O4289" t="s">
        <v>26</v>
      </c>
      <c r="P4289" s="1">
        <v>42585.607974537037</v>
      </c>
      <c r="Q4289" s="1">
        <v>42576</v>
      </c>
    </row>
    <row r="4290" spans="1:17" x14ac:dyDescent="0.25">
      <c r="A4290" t="s">
        <v>3368</v>
      </c>
      <c r="B4290" t="s">
        <v>3369</v>
      </c>
      <c r="C4290">
        <v>2586</v>
      </c>
      <c r="D4290" t="s">
        <v>3370</v>
      </c>
      <c r="E4290" t="s">
        <v>1006</v>
      </c>
      <c r="F4290" t="s">
        <v>154</v>
      </c>
      <c r="G4290" t="s">
        <v>206</v>
      </c>
      <c r="H4290">
        <v>1</v>
      </c>
      <c r="I4290" t="s">
        <v>65</v>
      </c>
      <c r="J4290" t="s">
        <v>24</v>
      </c>
      <c r="K4290">
        <v>916</v>
      </c>
      <c r="L4290" t="s">
        <v>25</v>
      </c>
      <c r="M4290" s="1">
        <v>42504</v>
      </c>
      <c r="N4290" s="1">
        <v>42688</v>
      </c>
      <c r="O4290" t="s">
        <v>26</v>
      </c>
      <c r="P4290" s="1">
        <v>42598.427893518521</v>
      </c>
      <c r="Q4290" s="1">
        <v>42504</v>
      </c>
    </row>
    <row r="4291" spans="1:17" x14ac:dyDescent="0.25">
      <c r="A4291" t="s">
        <v>3368</v>
      </c>
      <c r="B4291" t="s">
        <v>3369</v>
      </c>
      <c r="C4291">
        <v>2586</v>
      </c>
      <c r="D4291" t="s">
        <v>3370</v>
      </c>
      <c r="E4291" t="s">
        <v>1006</v>
      </c>
      <c r="F4291" t="s">
        <v>154</v>
      </c>
      <c r="G4291" t="s">
        <v>206</v>
      </c>
      <c r="H4291">
        <v>1</v>
      </c>
      <c r="I4291" t="s">
        <v>65</v>
      </c>
      <c r="J4291" t="s">
        <v>27</v>
      </c>
      <c r="K4291">
        <v>916</v>
      </c>
      <c r="L4291" t="s">
        <v>25</v>
      </c>
      <c r="M4291" s="1">
        <v>42504</v>
      </c>
      <c r="N4291" s="1">
        <v>42688</v>
      </c>
      <c r="O4291" t="s">
        <v>26</v>
      </c>
      <c r="P4291" s="1">
        <v>42598.427893518521</v>
      </c>
      <c r="Q4291" s="1">
        <v>42504</v>
      </c>
    </row>
    <row r="4292" spans="1:17" x14ac:dyDescent="0.25">
      <c r="A4292" t="s">
        <v>3368</v>
      </c>
      <c r="B4292" t="s">
        <v>3369</v>
      </c>
      <c r="C4292">
        <v>2586</v>
      </c>
      <c r="D4292" t="s">
        <v>3370</v>
      </c>
      <c r="E4292" t="s">
        <v>1006</v>
      </c>
      <c r="F4292" t="s">
        <v>154</v>
      </c>
      <c r="G4292" t="s">
        <v>206</v>
      </c>
      <c r="H4292">
        <v>1</v>
      </c>
      <c r="I4292" t="s">
        <v>65</v>
      </c>
      <c r="J4292" t="s">
        <v>36</v>
      </c>
      <c r="K4292">
        <v>916</v>
      </c>
      <c r="L4292" t="s">
        <v>25</v>
      </c>
      <c r="M4292" s="1">
        <v>42504</v>
      </c>
      <c r="N4292" s="1">
        <v>42688</v>
      </c>
      <c r="O4292" t="s">
        <v>26</v>
      </c>
      <c r="P4292" s="1">
        <v>42598.427893518521</v>
      </c>
      <c r="Q4292" s="1">
        <v>42504</v>
      </c>
    </row>
    <row r="4293" spans="1:17" x14ac:dyDescent="0.25">
      <c r="A4293" t="s">
        <v>3368</v>
      </c>
      <c r="B4293" t="s">
        <v>3369</v>
      </c>
      <c r="C4293">
        <v>2586</v>
      </c>
      <c r="D4293" t="s">
        <v>3370</v>
      </c>
      <c r="E4293" t="s">
        <v>1006</v>
      </c>
      <c r="F4293" t="s">
        <v>154</v>
      </c>
      <c r="G4293" t="s">
        <v>206</v>
      </c>
      <c r="H4293">
        <v>1</v>
      </c>
      <c r="I4293" t="s">
        <v>65</v>
      </c>
      <c r="J4293" t="s">
        <v>36</v>
      </c>
      <c r="K4293">
        <v>2609</v>
      </c>
      <c r="L4293" t="s">
        <v>35</v>
      </c>
      <c r="M4293" s="1">
        <v>42697</v>
      </c>
      <c r="N4293" s="1">
        <v>42878</v>
      </c>
      <c r="O4293" t="s">
        <v>26</v>
      </c>
      <c r="P4293" s="1">
        <v>42697.578275462962</v>
      </c>
      <c r="Q4293" s="1">
        <v>42697</v>
      </c>
    </row>
    <row r="4294" spans="1:17" x14ac:dyDescent="0.25">
      <c r="A4294" t="s">
        <v>3368</v>
      </c>
      <c r="B4294" t="s">
        <v>3369</v>
      </c>
      <c r="C4294">
        <v>2586</v>
      </c>
      <c r="D4294" t="s">
        <v>3370</v>
      </c>
      <c r="E4294" t="s">
        <v>1006</v>
      </c>
      <c r="F4294" t="s">
        <v>154</v>
      </c>
      <c r="G4294" t="s">
        <v>206</v>
      </c>
      <c r="H4294">
        <v>1</v>
      </c>
      <c r="I4294" t="s">
        <v>65</v>
      </c>
      <c r="J4294" t="s">
        <v>24</v>
      </c>
      <c r="K4294">
        <v>2609</v>
      </c>
      <c r="L4294" t="s">
        <v>35</v>
      </c>
      <c r="M4294" s="1">
        <v>42697</v>
      </c>
      <c r="N4294" s="1">
        <v>42878</v>
      </c>
      <c r="O4294" t="s">
        <v>26</v>
      </c>
      <c r="P4294" s="1">
        <v>42697.578275462962</v>
      </c>
      <c r="Q4294" s="1">
        <v>42697</v>
      </c>
    </row>
    <row r="4295" spans="1:17" x14ac:dyDescent="0.25">
      <c r="A4295" t="s">
        <v>3368</v>
      </c>
      <c r="B4295" t="s">
        <v>3369</v>
      </c>
      <c r="C4295">
        <v>2586</v>
      </c>
      <c r="D4295" t="s">
        <v>3370</v>
      </c>
      <c r="E4295" t="s">
        <v>1006</v>
      </c>
      <c r="F4295" t="s">
        <v>154</v>
      </c>
      <c r="G4295" t="s">
        <v>206</v>
      </c>
      <c r="H4295">
        <v>1</v>
      </c>
      <c r="I4295" t="s">
        <v>65</v>
      </c>
      <c r="J4295" t="s">
        <v>27</v>
      </c>
      <c r="K4295">
        <v>2609</v>
      </c>
      <c r="L4295" t="s">
        <v>35</v>
      </c>
      <c r="M4295" s="1">
        <v>42697</v>
      </c>
      <c r="N4295" s="1">
        <v>42878</v>
      </c>
      <c r="O4295" t="s">
        <v>26</v>
      </c>
      <c r="P4295" s="1">
        <v>42697.578275462962</v>
      </c>
      <c r="Q4295" s="1">
        <v>42697</v>
      </c>
    </row>
    <row r="4296" spans="1:17" x14ac:dyDescent="0.25">
      <c r="A4296" t="s">
        <v>214</v>
      </c>
      <c r="B4296" t="s">
        <v>215</v>
      </c>
      <c r="C4296">
        <v>2261</v>
      </c>
      <c r="D4296" t="s">
        <v>3371</v>
      </c>
      <c r="E4296" t="s">
        <v>1006</v>
      </c>
      <c r="F4296" t="s">
        <v>154</v>
      </c>
      <c r="G4296" t="s">
        <v>206</v>
      </c>
      <c r="H4296">
        <v>0</v>
      </c>
      <c r="I4296" t="s">
        <v>94</v>
      </c>
      <c r="J4296" t="s">
        <v>24</v>
      </c>
      <c r="K4296">
        <v>1405</v>
      </c>
      <c r="L4296" t="s">
        <v>25</v>
      </c>
      <c r="M4296" s="1">
        <v>42355</v>
      </c>
      <c r="N4296" s="1">
        <v>42721</v>
      </c>
      <c r="O4296" t="s">
        <v>26</v>
      </c>
      <c r="P4296" s="1">
        <v>42619.489502314813</v>
      </c>
      <c r="Q4296" s="1">
        <v>42355</v>
      </c>
    </row>
    <row r="4297" spans="1:17" x14ac:dyDescent="0.25">
      <c r="A4297" t="s">
        <v>214</v>
      </c>
      <c r="B4297" t="s">
        <v>215</v>
      </c>
      <c r="C4297">
        <v>2261</v>
      </c>
      <c r="D4297" t="s">
        <v>3371</v>
      </c>
      <c r="E4297" t="s">
        <v>1006</v>
      </c>
      <c r="F4297" t="s">
        <v>154</v>
      </c>
      <c r="G4297" t="s">
        <v>206</v>
      </c>
      <c r="H4297">
        <v>0</v>
      </c>
      <c r="I4297" t="s">
        <v>94</v>
      </c>
      <c r="J4297" t="s">
        <v>27</v>
      </c>
      <c r="K4297">
        <v>1405</v>
      </c>
      <c r="L4297" t="s">
        <v>25</v>
      </c>
      <c r="M4297" s="1">
        <v>42355</v>
      </c>
      <c r="N4297" s="1">
        <v>42721</v>
      </c>
      <c r="O4297" t="s">
        <v>26</v>
      </c>
      <c r="P4297" s="1">
        <v>42619.489502314813</v>
      </c>
      <c r="Q4297" s="1">
        <v>42355</v>
      </c>
    </row>
    <row r="4298" spans="1:17" x14ac:dyDescent="0.25">
      <c r="A4298" t="s">
        <v>214</v>
      </c>
      <c r="B4298" t="s">
        <v>215</v>
      </c>
      <c r="C4298">
        <v>2261</v>
      </c>
      <c r="D4298" t="s">
        <v>3371</v>
      </c>
      <c r="E4298" t="s">
        <v>1006</v>
      </c>
      <c r="F4298" t="s">
        <v>154</v>
      </c>
      <c r="G4298" t="s">
        <v>206</v>
      </c>
      <c r="H4298">
        <v>0</v>
      </c>
      <c r="I4298" t="s">
        <v>94</v>
      </c>
      <c r="J4298" t="s">
        <v>24</v>
      </c>
      <c r="K4298">
        <v>2782</v>
      </c>
      <c r="L4298" t="s">
        <v>35</v>
      </c>
      <c r="M4298" s="1">
        <v>42719</v>
      </c>
      <c r="N4298" s="1">
        <v>43084</v>
      </c>
      <c r="O4298" t="s">
        <v>26</v>
      </c>
      <c r="P4298" s="1">
        <v>42723.396863425929</v>
      </c>
      <c r="Q4298" s="1">
        <v>42719</v>
      </c>
    </row>
    <row r="4299" spans="1:17" x14ac:dyDescent="0.25">
      <c r="A4299" t="s">
        <v>214</v>
      </c>
      <c r="B4299" t="s">
        <v>215</v>
      </c>
      <c r="C4299">
        <v>2261</v>
      </c>
      <c r="D4299" t="s">
        <v>3371</v>
      </c>
      <c r="E4299" t="s">
        <v>1006</v>
      </c>
      <c r="F4299" t="s">
        <v>154</v>
      </c>
      <c r="G4299" t="s">
        <v>206</v>
      </c>
      <c r="H4299">
        <v>0</v>
      </c>
      <c r="I4299" t="s">
        <v>94</v>
      </c>
      <c r="J4299" t="s">
        <v>27</v>
      </c>
      <c r="K4299">
        <v>2782</v>
      </c>
      <c r="L4299" t="s">
        <v>35</v>
      </c>
      <c r="M4299" s="1">
        <v>42719</v>
      </c>
      <c r="N4299" s="1">
        <v>43084</v>
      </c>
      <c r="O4299" t="s">
        <v>26</v>
      </c>
      <c r="P4299" s="1">
        <v>42723.396863425929</v>
      </c>
      <c r="Q4299" s="1">
        <v>42719</v>
      </c>
    </row>
    <row r="4300" spans="1:17" x14ac:dyDescent="0.25">
      <c r="A4300" t="s">
        <v>28</v>
      </c>
      <c r="B4300" t="s">
        <v>29</v>
      </c>
      <c r="C4300">
        <v>1862</v>
      </c>
      <c r="D4300" t="s">
        <v>3372</v>
      </c>
      <c r="E4300" t="s">
        <v>221</v>
      </c>
      <c r="F4300" t="s">
        <v>154</v>
      </c>
      <c r="G4300" t="s">
        <v>1031</v>
      </c>
      <c r="H4300">
        <v>0</v>
      </c>
      <c r="I4300" t="s">
        <v>94</v>
      </c>
      <c r="J4300" t="s">
        <v>27</v>
      </c>
      <c r="K4300">
        <v>2324</v>
      </c>
      <c r="L4300" t="s">
        <v>35</v>
      </c>
      <c r="M4300" s="1">
        <v>42646</v>
      </c>
      <c r="N4300" s="1">
        <v>43011</v>
      </c>
      <c r="O4300" t="s">
        <v>26</v>
      </c>
      <c r="P4300" s="1">
        <v>42657.427303240744</v>
      </c>
      <c r="Q4300" s="1">
        <v>42646</v>
      </c>
    </row>
    <row r="4301" spans="1:17" x14ac:dyDescent="0.25">
      <c r="A4301" t="s">
        <v>28</v>
      </c>
      <c r="B4301" t="s">
        <v>29</v>
      </c>
      <c r="C4301">
        <v>1862</v>
      </c>
      <c r="D4301" t="s">
        <v>3372</v>
      </c>
      <c r="E4301" t="s">
        <v>221</v>
      </c>
      <c r="F4301" t="s">
        <v>154</v>
      </c>
      <c r="G4301" t="s">
        <v>1031</v>
      </c>
      <c r="H4301">
        <v>0</v>
      </c>
      <c r="I4301" t="s">
        <v>94</v>
      </c>
      <c r="J4301" t="s">
        <v>24</v>
      </c>
      <c r="K4301">
        <v>2324</v>
      </c>
      <c r="L4301" t="s">
        <v>35</v>
      </c>
      <c r="M4301" s="1">
        <v>42646</v>
      </c>
      <c r="N4301" s="1">
        <v>43011</v>
      </c>
      <c r="O4301" t="s">
        <v>26</v>
      </c>
      <c r="P4301" s="1">
        <v>42657.427303240744</v>
      </c>
      <c r="Q4301" s="1">
        <v>42646</v>
      </c>
    </row>
    <row r="4302" spans="1:17" x14ac:dyDescent="0.25">
      <c r="A4302" t="s">
        <v>3373</v>
      </c>
      <c r="B4302" t="s">
        <v>3374</v>
      </c>
      <c r="C4302">
        <v>2875</v>
      </c>
      <c r="D4302" t="s">
        <v>3375</v>
      </c>
      <c r="E4302" t="s">
        <v>1006</v>
      </c>
      <c r="F4302" t="s">
        <v>154</v>
      </c>
      <c r="G4302" t="s">
        <v>206</v>
      </c>
      <c r="H4302">
        <v>0</v>
      </c>
      <c r="I4302" t="s">
        <v>136</v>
      </c>
      <c r="J4302" t="s">
        <v>24</v>
      </c>
      <c r="K4302">
        <v>1822</v>
      </c>
      <c r="L4302" t="s">
        <v>35</v>
      </c>
      <c r="M4302" s="1">
        <v>42458</v>
      </c>
      <c r="N4302" s="1">
        <v>42823</v>
      </c>
      <c r="O4302" t="s">
        <v>26</v>
      </c>
      <c r="P4302" s="1">
        <v>42635.638101851851</v>
      </c>
      <c r="Q4302" s="1">
        <v>42458</v>
      </c>
    </row>
    <row r="4303" spans="1:17" x14ac:dyDescent="0.25">
      <c r="A4303" t="s">
        <v>3373</v>
      </c>
      <c r="B4303" t="s">
        <v>3374</v>
      </c>
      <c r="C4303">
        <v>2875</v>
      </c>
      <c r="D4303" t="s">
        <v>3375</v>
      </c>
      <c r="E4303" t="s">
        <v>1006</v>
      </c>
      <c r="F4303" t="s">
        <v>154</v>
      </c>
      <c r="G4303" t="s">
        <v>206</v>
      </c>
      <c r="H4303">
        <v>0</v>
      </c>
      <c r="I4303" t="s">
        <v>136</v>
      </c>
      <c r="J4303" t="s">
        <v>27</v>
      </c>
      <c r="K4303">
        <v>1822</v>
      </c>
      <c r="L4303" t="s">
        <v>35</v>
      </c>
      <c r="M4303" s="1">
        <v>42458</v>
      </c>
      <c r="N4303" s="1">
        <v>42823</v>
      </c>
      <c r="O4303" t="s">
        <v>26</v>
      </c>
      <c r="P4303" s="1">
        <v>42635.638101851851</v>
      </c>
      <c r="Q4303" s="1">
        <v>42458</v>
      </c>
    </row>
    <row r="4304" spans="1:17" x14ac:dyDescent="0.25">
      <c r="A4304" t="s">
        <v>28</v>
      </c>
      <c r="B4304" t="s">
        <v>29</v>
      </c>
      <c r="C4304">
        <v>1862</v>
      </c>
      <c r="D4304" t="s">
        <v>3376</v>
      </c>
      <c r="E4304" t="s">
        <v>1006</v>
      </c>
      <c r="F4304" t="s">
        <v>154</v>
      </c>
      <c r="G4304" t="s">
        <v>206</v>
      </c>
      <c r="H4304">
        <v>0</v>
      </c>
      <c r="I4304" t="s">
        <v>1405</v>
      </c>
      <c r="J4304" t="s">
        <v>24</v>
      </c>
      <c r="K4304">
        <v>1005</v>
      </c>
      <c r="L4304" t="s">
        <v>35</v>
      </c>
      <c r="M4304" s="1">
        <v>42436</v>
      </c>
      <c r="N4304" s="1">
        <v>42801</v>
      </c>
      <c r="O4304" t="s">
        <v>26</v>
      </c>
      <c r="P4304" s="1">
        <v>42600.707025462965</v>
      </c>
      <c r="Q4304" s="1">
        <v>42436</v>
      </c>
    </row>
    <row r="4305" spans="1:17" x14ac:dyDescent="0.25">
      <c r="A4305" t="s">
        <v>28</v>
      </c>
      <c r="B4305" t="s">
        <v>29</v>
      </c>
      <c r="C4305">
        <v>1862</v>
      </c>
      <c r="D4305" t="s">
        <v>3376</v>
      </c>
      <c r="E4305" t="s">
        <v>1006</v>
      </c>
      <c r="F4305" t="s">
        <v>154</v>
      </c>
      <c r="G4305" t="s">
        <v>206</v>
      </c>
      <c r="H4305">
        <v>0</v>
      </c>
      <c r="I4305" t="s">
        <v>1405</v>
      </c>
      <c r="J4305" t="s">
        <v>27</v>
      </c>
      <c r="K4305">
        <v>1005</v>
      </c>
      <c r="L4305" t="s">
        <v>35</v>
      </c>
      <c r="M4305" s="1">
        <v>42436</v>
      </c>
      <c r="N4305" s="1">
        <v>42801</v>
      </c>
      <c r="O4305" t="s">
        <v>26</v>
      </c>
      <c r="P4305" s="1">
        <v>42600.707025462965</v>
      </c>
      <c r="Q4305" s="1">
        <v>42436</v>
      </c>
    </row>
    <row r="4306" spans="1:17" x14ac:dyDescent="0.25">
      <c r="A4306" t="s">
        <v>3377</v>
      </c>
      <c r="B4306" t="s">
        <v>3378</v>
      </c>
      <c r="C4306">
        <v>2881</v>
      </c>
      <c r="D4306" t="s">
        <v>3379</v>
      </c>
      <c r="E4306" t="s">
        <v>236</v>
      </c>
      <c r="F4306" t="s">
        <v>696</v>
      </c>
      <c r="G4306" t="s">
        <v>3380</v>
      </c>
      <c r="H4306">
        <v>0</v>
      </c>
      <c r="I4306" t="s">
        <v>328</v>
      </c>
      <c r="J4306" t="s">
        <v>27</v>
      </c>
      <c r="K4306">
        <v>2476</v>
      </c>
      <c r="L4306" t="s">
        <v>35</v>
      </c>
      <c r="M4306" s="1">
        <v>42496</v>
      </c>
      <c r="N4306" s="1">
        <v>42861</v>
      </c>
      <c r="O4306" t="s">
        <v>26</v>
      </c>
      <c r="P4306" s="1">
        <v>42677.671342592592</v>
      </c>
      <c r="Q4306" s="1">
        <v>42496</v>
      </c>
    </row>
    <row r="4307" spans="1:17" x14ac:dyDescent="0.25">
      <c r="A4307" t="s">
        <v>3377</v>
      </c>
      <c r="B4307" t="s">
        <v>3378</v>
      </c>
      <c r="C4307">
        <v>2881</v>
      </c>
      <c r="D4307" t="s">
        <v>3379</v>
      </c>
      <c r="E4307" t="s">
        <v>236</v>
      </c>
      <c r="F4307" t="s">
        <v>696</v>
      </c>
      <c r="G4307" t="s">
        <v>3380</v>
      </c>
      <c r="H4307">
        <v>0</v>
      </c>
      <c r="I4307" t="s">
        <v>328</v>
      </c>
      <c r="J4307" t="s">
        <v>24</v>
      </c>
      <c r="K4307">
        <v>2476</v>
      </c>
      <c r="L4307" t="s">
        <v>35</v>
      </c>
      <c r="M4307" s="1">
        <v>42496</v>
      </c>
      <c r="N4307" s="1">
        <v>42861</v>
      </c>
      <c r="O4307" t="s">
        <v>26</v>
      </c>
      <c r="P4307" s="1">
        <v>42677.671342592592</v>
      </c>
      <c r="Q4307" s="1">
        <v>42496</v>
      </c>
    </row>
    <row r="4308" spans="1:17" x14ac:dyDescent="0.25">
      <c r="A4308" t="s">
        <v>3381</v>
      </c>
      <c r="B4308" t="s">
        <v>3382</v>
      </c>
      <c r="C4308">
        <v>1117</v>
      </c>
      <c r="D4308" t="s">
        <v>3383</v>
      </c>
      <c r="E4308" t="s">
        <v>1069</v>
      </c>
      <c r="F4308" t="s">
        <v>696</v>
      </c>
      <c r="G4308" t="s">
        <v>2899</v>
      </c>
      <c r="H4308">
        <v>0</v>
      </c>
      <c r="I4308" t="s">
        <v>301</v>
      </c>
      <c r="J4308" t="s">
        <v>27</v>
      </c>
      <c r="K4308">
        <v>2002</v>
      </c>
      <c r="L4308" t="s">
        <v>35</v>
      </c>
      <c r="M4308" s="1">
        <v>42472</v>
      </c>
      <c r="N4308" s="1">
        <v>42837</v>
      </c>
      <c r="O4308" t="s">
        <v>26</v>
      </c>
      <c r="P4308" s="1">
        <v>42640.380173611113</v>
      </c>
      <c r="Q4308" s="1">
        <v>42472</v>
      </c>
    </row>
    <row r="4309" spans="1:17" x14ac:dyDescent="0.25">
      <c r="A4309" t="s">
        <v>3381</v>
      </c>
      <c r="B4309" t="s">
        <v>3382</v>
      </c>
      <c r="C4309">
        <v>1117</v>
      </c>
      <c r="D4309" t="s">
        <v>3383</v>
      </c>
      <c r="E4309" t="s">
        <v>1069</v>
      </c>
      <c r="F4309" t="s">
        <v>696</v>
      </c>
      <c r="G4309" t="s">
        <v>2899</v>
      </c>
      <c r="H4309">
        <v>0</v>
      </c>
      <c r="I4309" t="s">
        <v>301</v>
      </c>
      <c r="J4309" t="s">
        <v>24</v>
      </c>
      <c r="K4309">
        <v>2002</v>
      </c>
      <c r="L4309" t="s">
        <v>35</v>
      </c>
      <c r="M4309" s="1">
        <v>42472</v>
      </c>
      <c r="N4309" s="1">
        <v>42837</v>
      </c>
      <c r="O4309" t="s">
        <v>26</v>
      </c>
      <c r="P4309" s="1">
        <v>42640.380173611113</v>
      </c>
      <c r="Q4309" s="1">
        <v>42472</v>
      </c>
    </row>
    <row r="4310" spans="1:17" x14ac:dyDescent="0.25">
      <c r="A4310" t="s">
        <v>3384</v>
      </c>
      <c r="B4310" t="s">
        <v>3385</v>
      </c>
      <c r="C4310">
        <v>2813</v>
      </c>
      <c r="D4310" t="s">
        <v>3386</v>
      </c>
      <c r="E4310" t="s">
        <v>244</v>
      </c>
      <c r="F4310" t="s">
        <v>70</v>
      </c>
      <c r="G4310" t="s">
        <v>3387</v>
      </c>
      <c r="H4310">
        <v>0</v>
      </c>
      <c r="I4310" t="s">
        <v>238</v>
      </c>
      <c r="J4310" t="s">
        <v>27</v>
      </c>
      <c r="K4310">
        <v>1941</v>
      </c>
      <c r="L4310" t="s">
        <v>35</v>
      </c>
      <c r="M4310" s="1">
        <v>42452</v>
      </c>
      <c r="N4310" s="1">
        <v>42817</v>
      </c>
      <c r="O4310" t="s">
        <v>88</v>
      </c>
      <c r="P4310" s="1">
        <v>42639.594421296293</v>
      </c>
      <c r="Q4310" s="1">
        <v>42452</v>
      </c>
    </row>
    <row r="4311" spans="1:17" x14ac:dyDescent="0.25">
      <c r="A4311" t="s">
        <v>2642</v>
      </c>
      <c r="B4311" t="s">
        <v>2643</v>
      </c>
      <c r="C4311">
        <v>2869</v>
      </c>
      <c r="D4311" t="s">
        <v>3388</v>
      </c>
      <c r="E4311" t="s">
        <v>1006</v>
      </c>
      <c r="F4311" t="s">
        <v>178</v>
      </c>
      <c r="G4311" t="s">
        <v>1087</v>
      </c>
      <c r="H4311">
        <v>0</v>
      </c>
      <c r="I4311" t="s">
        <v>768</v>
      </c>
      <c r="J4311" t="s">
        <v>24</v>
      </c>
      <c r="K4311">
        <v>1095</v>
      </c>
      <c r="L4311" t="s">
        <v>35</v>
      </c>
      <c r="M4311" s="1">
        <v>42418</v>
      </c>
      <c r="N4311" s="1">
        <v>42784</v>
      </c>
      <c r="O4311" t="s">
        <v>88</v>
      </c>
      <c r="P4311" s="1">
        <v>42605.509780092594</v>
      </c>
      <c r="Q4311" s="1">
        <v>42418</v>
      </c>
    </row>
    <row r="4312" spans="1:17" x14ac:dyDescent="0.25">
      <c r="A4312" t="s">
        <v>2642</v>
      </c>
      <c r="B4312" t="s">
        <v>2643</v>
      </c>
      <c r="C4312">
        <v>2869</v>
      </c>
      <c r="D4312" t="s">
        <v>3388</v>
      </c>
      <c r="E4312" t="s">
        <v>1006</v>
      </c>
      <c r="F4312" t="s">
        <v>178</v>
      </c>
      <c r="G4312" t="s">
        <v>1087</v>
      </c>
      <c r="H4312">
        <v>0</v>
      </c>
      <c r="I4312" t="s">
        <v>768</v>
      </c>
      <c r="J4312" t="s">
        <v>27</v>
      </c>
      <c r="K4312">
        <v>1095</v>
      </c>
      <c r="L4312" t="s">
        <v>35</v>
      </c>
      <c r="M4312" s="1">
        <v>42418</v>
      </c>
      <c r="N4312" s="1">
        <v>42784</v>
      </c>
      <c r="O4312" t="s">
        <v>88</v>
      </c>
      <c r="P4312" s="1">
        <v>42605.509780092594</v>
      </c>
      <c r="Q4312" s="1">
        <v>42418</v>
      </c>
    </row>
    <row r="4313" spans="1:17" x14ac:dyDescent="0.25">
      <c r="A4313" t="s">
        <v>3384</v>
      </c>
      <c r="B4313" t="s">
        <v>3385</v>
      </c>
      <c r="C4313">
        <v>2813</v>
      </c>
      <c r="D4313" t="s">
        <v>3389</v>
      </c>
      <c r="E4313" t="s">
        <v>244</v>
      </c>
      <c r="F4313" t="s">
        <v>70</v>
      </c>
      <c r="G4313" t="s">
        <v>3387</v>
      </c>
      <c r="H4313">
        <v>0</v>
      </c>
      <c r="I4313" t="s">
        <v>238</v>
      </c>
      <c r="J4313" t="s">
        <v>27</v>
      </c>
      <c r="K4313">
        <v>1954</v>
      </c>
      <c r="L4313" t="s">
        <v>35</v>
      </c>
      <c r="M4313" s="1">
        <v>42450</v>
      </c>
      <c r="N4313" s="1">
        <v>42815</v>
      </c>
      <c r="O4313" t="s">
        <v>26</v>
      </c>
      <c r="P4313" s="1">
        <v>42639.611898148149</v>
      </c>
      <c r="Q4313" s="1">
        <v>42450</v>
      </c>
    </row>
    <row r="4314" spans="1:17" x14ac:dyDescent="0.25">
      <c r="A4314" t="s">
        <v>214</v>
      </c>
      <c r="B4314" t="s">
        <v>215</v>
      </c>
      <c r="C4314">
        <v>2261</v>
      </c>
      <c r="D4314" t="s">
        <v>3390</v>
      </c>
      <c r="E4314" t="s">
        <v>221</v>
      </c>
      <c r="F4314" t="s">
        <v>70</v>
      </c>
      <c r="G4314" t="s">
        <v>3160</v>
      </c>
      <c r="H4314">
        <v>0</v>
      </c>
      <c r="I4314" t="s">
        <v>94</v>
      </c>
      <c r="J4314" t="s">
        <v>24</v>
      </c>
      <c r="K4314">
        <v>96</v>
      </c>
      <c r="L4314" t="s">
        <v>25</v>
      </c>
      <c r="M4314" s="1">
        <v>42269</v>
      </c>
      <c r="N4314" s="1">
        <v>42635</v>
      </c>
      <c r="O4314" t="s">
        <v>26</v>
      </c>
      <c r="P4314" s="1">
        <v>42570.405486111114</v>
      </c>
      <c r="Q4314" s="1">
        <v>42269</v>
      </c>
    </row>
    <row r="4315" spans="1:17" x14ac:dyDescent="0.25">
      <c r="A4315" t="s">
        <v>214</v>
      </c>
      <c r="B4315" t="s">
        <v>215</v>
      </c>
      <c r="C4315">
        <v>2261</v>
      </c>
      <c r="D4315" t="s">
        <v>3390</v>
      </c>
      <c r="E4315" t="s">
        <v>221</v>
      </c>
      <c r="F4315" t="s">
        <v>70</v>
      </c>
      <c r="G4315" t="s">
        <v>3160</v>
      </c>
      <c r="H4315">
        <v>0</v>
      </c>
      <c r="I4315" t="s">
        <v>94</v>
      </c>
      <c r="J4315" t="s">
        <v>27</v>
      </c>
      <c r="K4315">
        <v>96</v>
      </c>
      <c r="L4315" t="s">
        <v>25</v>
      </c>
      <c r="M4315" s="1">
        <v>42269</v>
      </c>
      <c r="N4315" s="1">
        <v>42635</v>
      </c>
      <c r="O4315" t="s">
        <v>26</v>
      </c>
      <c r="P4315" s="1">
        <v>42570.405486111114</v>
      </c>
      <c r="Q4315" s="1">
        <v>42269</v>
      </c>
    </row>
    <row r="4316" spans="1:17" x14ac:dyDescent="0.25">
      <c r="A4316" t="s">
        <v>214</v>
      </c>
      <c r="B4316" t="s">
        <v>215</v>
      </c>
      <c r="C4316">
        <v>2261</v>
      </c>
      <c r="D4316" t="s">
        <v>3390</v>
      </c>
      <c r="E4316" t="s">
        <v>221</v>
      </c>
      <c r="F4316" t="s">
        <v>70</v>
      </c>
      <c r="G4316" t="s">
        <v>3160</v>
      </c>
      <c r="H4316">
        <v>0</v>
      </c>
      <c r="I4316" t="s">
        <v>94</v>
      </c>
      <c r="J4316" t="s">
        <v>24</v>
      </c>
      <c r="K4316">
        <v>2600</v>
      </c>
      <c r="L4316" t="s">
        <v>35</v>
      </c>
      <c r="M4316" s="1">
        <v>42696</v>
      </c>
      <c r="N4316" s="1">
        <v>43061</v>
      </c>
      <c r="O4316" t="s">
        <v>26</v>
      </c>
      <c r="P4316" s="1">
        <v>42696.642685185187</v>
      </c>
      <c r="Q4316" s="1">
        <v>42696</v>
      </c>
    </row>
    <row r="4317" spans="1:17" x14ac:dyDescent="0.25">
      <c r="A4317" t="s">
        <v>214</v>
      </c>
      <c r="B4317" t="s">
        <v>215</v>
      </c>
      <c r="C4317">
        <v>2261</v>
      </c>
      <c r="D4317" t="s">
        <v>3390</v>
      </c>
      <c r="E4317" t="s">
        <v>221</v>
      </c>
      <c r="F4317" t="s">
        <v>70</v>
      </c>
      <c r="G4317" t="s">
        <v>3160</v>
      </c>
      <c r="H4317">
        <v>0</v>
      </c>
      <c r="I4317" t="s">
        <v>94</v>
      </c>
      <c r="J4317" t="s">
        <v>27</v>
      </c>
      <c r="K4317">
        <v>2600</v>
      </c>
      <c r="L4317" t="s">
        <v>35</v>
      </c>
      <c r="M4317" s="1">
        <v>42696</v>
      </c>
      <c r="N4317" s="1">
        <v>43061</v>
      </c>
      <c r="O4317" t="s">
        <v>26</v>
      </c>
      <c r="P4317" s="1">
        <v>42696.642685185187</v>
      </c>
      <c r="Q4317" s="1">
        <v>42696</v>
      </c>
    </row>
    <row r="4318" spans="1:17" x14ac:dyDescent="0.25">
      <c r="A4318" t="s">
        <v>214</v>
      </c>
      <c r="B4318" t="s">
        <v>215</v>
      </c>
      <c r="C4318">
        <v>2261</v>
      </c>
      <c r="D4318" t="s">
        <v>3391</v>
      </c>
      <c r="E4318" t="s">
        <v>221</v>
      </c>
      <c r="F4318" t="s">
        <v>70</v>
      </c>
      <c r="G4318" t="s">
        <v>1021</v>
      </c>
      <c r="H4318">
        <v>0</v>
      </c>
      <c r="I4318" t="s">
        <v>94</v>
      </c>
      <c r="J4318" t="s">
        <v>24</v>
      </c>
      <c r="K4318">
        <v>71</v>
      </c>
      <c r="L4318" t="s">
        <v>25</v>
      </c>
      <c r="M4318" s="1">
        <v>42293.041666666664</v>
      </c>
      <c r="N4318" s="1">
        <v>42659</v>
      </c>
      <c r="O4318" t="s">
        <v>26</v>
      </c>
      <c r="P4318" s="1">
        <v>42566.68178240741</v>
      </c>
      <c r="Q4318" s="1">
        <v>42659.041666666664</v>
      </c>
    </row>
    <row r="4319" spans="1:17" x14ac:dyDescent="0.25">
      <c r="A4319" t="s">
        <v>214</v>
      </c>
      <c r="B4319" t="s">
        <v>215</v>
      </c>
      <c r="C4319">
        <v>2261</v>
      </c>
      <c r="D4319" t="s">
        <v>3391</v>
      </c>
      <c r="E4319" t="s">
        <v>221</v>
      </c>
      <c r="F4319" t="s">
        <v>70</v>
      </c>
      <c r="G4319" t="s">
        <v>1021</v>
      </c>
      <c r="H4319">
        <v>0</v>
      </c>
      <c r="I4319" t="s">
        <v>94</v>
      </c>
      <c r="J4319" t="s">
        <v>27</v>
      </c>
      <c r="K4319">
        <v>71</v>
      </c>
      <c r="L4319" t="s">
        <v>25</v>
      </c>
      <c r="M4319" s="1">
        <v>42293.041666666664</v>
      </c>
      <c r="N4319" s="1">
        <v>42659</v>
      </c>
      <c r="O4319" t="s">
        <v>26</v>
      </c>
      <c r="P4319" s="1">
        <v>42566.68178240741</v>
      </c>
      <c r="Q4319" s="1">
        <v>42659.041666666664</v>
      </c>
    </row>
    <row r="4320" spans="1:17" x14ac:dyDescent="0.25">
      <c r="A4320" t="s">
        <v>214</v>
      </c>
      <c r="B4320" t="s">
        <v>215</v>
      </c>
      <c r="C4320">
        <v>2261</v>
      </c>
      <c r="D4320" t="s">
        <v>3391</v>
      </c>
      <c r="E4320" t="s">
        <v>221</v>
      </c>
      <c r="F4320" t="s">
        <v>70</v>
      </c>
      <c r="G4320" t="s">
        <v>1021</v>
      </c>
      <c r="H4320">
        <v>0</v>
      </c>
      <c r="I4320" t="s">
        <v>94</v>
      </c>
      <c r="J4320" t="s">
        <v>27</v>
      </c>
      <c r="K4320">
        <v>2439</v>
      </c>
      <c r="L4320" t="s">
        <v>35</v>
      </c>
      <c r="M4320" s="1">
        <v>42690</v>
      </c>
      <c r="N4320" s="1">
        <v>43055</v>
      </c>
      <c r="O4320" t="s">
        <v>26</v>
      </c>
      <c r="P4320" s="1">
        <v>42674.464039351849</v>
      </c>
      <c r="Q4320" s="1">
        <v>42690</v>
      </c>
    </row>
    <row r="4321" spans="1:17" x14ac:dyDescent="0.25">
      <c r="A4321" t="s">
        <v>214</v>
      </c>
      <c r="B4321" t="s">
        <v>215</v>
      </c>
      <c r="C4321">
        <v>2261</v>
      </c>
      <c r="D4321" t="s">
        <v>3391</v>
      </c>
      <c r="E4321" t="s">
        <v>221</v>
      </c>
      <c r="F4321" t="s">
        <v>70</v>
      </c>
      <c r="G4321" t="s">
        <v>1021</v>
      </c>
      <c r="H4321">
        <v>0</v>
      </c>
      <c r="I4321" t="s">
        <v>94</v>
      </c>
      <c r="J4321" t="s">
        <v>24</v>
      </c>
      <c r="K4321">
        <v>2439</v>
      </c>
      <c r="L4321" t="s">
        <v>35</v>
      </c>
      <c r="M4321" s="1">
        <v>42690</v>
      </c>
      <c r="N4321" s="1">
        <v>43055</v>
      </c>
      <c r="O4321" t="s">
        <v>26</v>
      </c>
      <c r="P4321" s="1">
        <v>42674.464039351849</v>
      </c>
      <c r="Q4321" s="1">
        <v>42690</v>
      </c>
    </row>
    <row r="4322" spans="1:17" x14ac:dyDescent="0.25">
      <c r="A4322" t="s">
        <v>214</v>
      </c>
      <c r="B4322" t="s">
        <v>215</v>
      </c>
      <c r="C4322">
        <v>2261</v>
      </c>
      <c r="D4322" t="s">
        <v>3392</v>
      </c>
      <c r="E4322" t="s">
        <v>1082</v>
      </c>
      <c r="F4322" t="s">
        <v>70</v>
      </c>
      <c r="G4322" t="s">
        <v>3393</v>
      </c>
      <c r="H4322">
        <v>0</v>
      </c>
      <c r="I4322" t="s">
        <v>94</v>
      </c>
      <c r="J4322" t="s">
        <v>24</v>
      </c>
      <c r="K4322">
        <v>92</v>
      </c>
      <c r="L4322" t="s">
        <v>25</v>
      </c>
      <c r="M4322" s="1">
        <v>42298</v>
      </c>
      <c r="N4322" s="1">
        <v>42664</v>
      </c>
      <c r="O4322" t="s">
        <v>26</v>
      </c>
      <c r="P4322" s="1">
        <v>42570.389247685183</v>
      </c>
      <c r="Q4322" s="1">
        <v>42298</v>
      </c>
    </row>
    <row r="4323" spans="1:17" x14ac:dyDescent="0.25">
      <c r="A4323" t="s">
        <v>214</v>
      </c>
      <c r="B4323" t="s">
        <v>215</v>
      </c>
      <c r="C4323">
        <v>2261</v>
      </c>
      <c r="D4323" t="s">
        <v>3392</v>
      </c>
      <c r="E4323" t="s">
        <v>1082</v>
      </c>
      <c r="F4323" t="s">
        <v>70</v>
      </c>
      <c r="G4323" t="s">
        <v>3393</v>
      </c>
      <c r="H4323">
        <v>0</v>
      </c>
      <c r="I4323" t="s">
        <v>94</v>
      </c>
      <c r="J4323" t="s">
        <v>27</v>
      </c>
      <c r="K4323">
        <v>92</v>
      </c>
      <c r="L4323" t="s">
        <v>25</v>
      </c>
      <c r="M4323" s="1">
        <v>42298</v>
      </c>
      <c r="N4323" s="1">
        <v>42664</v>
      </c>
      <c r="O4323" t="s">
        <v>26</v>
      </c>
      <c r="P4323" s="1">
        <v>42570.389247685183</v>
      </c>
      <c r="Q4323" s="1">
        <v>42298</v>
      </c>
    </row>
    <row r="4324" spans="1:17" x14ac:dyDescent="0.25">
      <c r="A4324" t="s">
        <v>214</v>
      </c>
      <c r="B4324" t="s">
        <v>215</v>
      </c>
      <c r="C4324">
        <v>2261</v>
      </c>
      <c r="D4324" t="s">
        <v>3392</v>
      </c>
      <c r="E4324" t="s">
        <v>1082</v>
      </c>
      <c r="F4324" t="s">
        <v>70</v>
      </c>
      <c r="G4324" t="s">
        <v>3393</v>
      </c>
      <c r="H4324">
        <v>0</v>
      </c>
      <c r="I4324" t="s">
        <v>94</v>
      </c>
      <c r="J4324" t="s">
        <v>27</v>
      </c>
      <c r="K4324">
        <v>2399</v>
      </c>
      <c r="L4324" t="s">
        <v>35</v>
      </c>
      <c r="M4324" s="1">
        <v>42669</v>
      </c>
      <c r="N4324" s="1">
        <v>43034</v>
      </c>
      <c r="O4324" t="s">
        <v>26</v>
      </c>
      <c r="P4324" s="1">
        <v>42669.357731481483</v>
      </c>
      <c r="Q4324" s="1">
        <v>42669</v>
      </c>
    </row>
    <row r="4325" spans="1:17" x14ac:dyDescent="0.25">
      <c r="A4325" t="s">
        <v>214</v>
      </c>
      <c r="B4325" t="s">
        <v>215</v>
      </c>
      <c r="C4325">
        <v>2261</v>
      </c>
      <c r="D4325" t="s">
        <v>3392</v>
      </c>
      <c r="E4325" t="s">
        <v>1082</v>
      </c>
      <c r="F4325" t="s">
        <v>70</v>
      </c>
      <c r="G4325" t="s">
        <v>3393</v>
      </c>
      <c r="H4325">
        <v>0</v>
      </c>
      <c r="I4325" t="s">
        <v>94</v>
      </c>
      <c r="J4325" t="s">
        <v>24</v>
      </c>
      <c r="K4325">
        <v>2399</v>
      </c>
      <c r="L4325" t="s">
        <v>35</v>
      </c>
      <c r="M4325" s="1">
        <v>42669</v>
      </c>
      <c r="N4325" s="1">
        <v>43034</v>
      </c>
      <c r="O4325" t="s">
        <v>26</v>
      </c>
      <c r="P4325" s="1">
        <v>42669.357731481483</v>
      </c>
      <c r="Q4325" s="1">
        <v>42669</v>
      </c>
    </row>
    <row r="4326" spans="1:17" x14ac:dyDescent="0.25">
      <c r="A4326" t="s">
        <v>214</v>
      </c>
      <c r="B4326" t="s">
        <v>215</v>
      </c>
      <c r="C4326">
        <v>2261</v>
      </c>
      <c r="D4326" t="s">
        <v>3394</v>
      </c>
      <c r="E4326" t="s">
        <v>1082</v>
      </c>
      <c r="F4326" t="s">
        <v>70</v>
      </c>
      <c r="G4326" t="s">
        <v>3393</v>
      </c>
      <c r="H4326">
        <v>0</v>
      </c>
      <c r="I4326" t="s">
        <v>94</v>
      </c>
      <c r="J4326" t="s">
        <v>27</v>
      </c>
      <c r="K4326">
        <v>95</v>
      </c>
      <c r="L4326" t="s">
        <v>25</v>
      </c>
      <c r="M4326" s="1">
        <v>42297</v>
      </c>
      <c r="N4326" s="1">
        <v>42663</v>
      </c>
      <c r="O4326" t="s">
        <v>26</v>
      </c>
      <c r="P4326" s="1">
        <v>42570.395231481481</v>
      </c>
      <c r="Q4326" s="1">
        <v>42297</v>
      </c>
    </row>
    <row r="4327" spans="1:17" x14ac:dyDescent="0.25">
      <c r="A4327" t="s">
        <v>214</v>
      </c>
      <c r="B4327" t="s">
        <v>215</v>
      </c>
      <c r="C4327">
        <v>2261</v>
      </c>
      <c r="D4327" t="s">
        <v>3394</v>
      </c>
      <c r="E4327" t="s">
        <v>1082</v>
      </c>
      <c r="F4327" t="s">
        <v>70</v>
      </c>
      <c r="G4327" t="s">
        <v>3393</v>
      </c>
      <c r="H4327">
        <v>0</v>
      </c>
      <c r="I4327" t="s">
        <v>94</v>
      </c>
      <c r="J4327" t="s">
        <v>24</v>
      </c>
      <c r="K4327">
        <v>95</v>
      </c>
      <c r="L4327" t="s">
        <v>25</v>
      </c>
      <c r="M4327" s="1">
        <v>42297</v>
      </c>
      <c r="N4327" s="1">
        <v>42663</v>
      </c>
      <c r="O4327" t="s">
        <v>26</v>
      </c>
      <c r="P4327" s="1">
        <v>42570.395231481481</v>
      </c>
      <c r="Q4327" s="1">
        <v>42297</v>
      </c>
    </row>
    <row r="4328" spans="1:17" x14ac:dyDescent="0.25">
      <c r="A4328" t="s">
        <v>214</v>
      </c>
      <c r="B4328" t="s">
        <v>215</v>
      </c>
      <c r="C4328">
        <v>2261</v>
      </c>
      <c r="D4328" t="s">
        <v>3394</v>
      </c>
      <c r="E4328" t="s">
        <v>1082</v>
      </c>
      <c r="F4328" t="s">
        <v>70</v>
      </c>
      <c r="G4328" t="s">
        <v>3393</v>
      </c>
      <c r="H4328">
        <v>0</v>
      </c>
      <c r="I4328" t="s">
        <v>94</v>
      </c>
      <c r="J4328" t="s">
        <v>27</v>
      </c>
      <c r="K4328">
        <v>2410</v>
      </c>
      <c r="L4328" t="s">
        <v>35</v>
      </c>
      <c r="M4328" s="1">
        <v>42649</v>
      </c>
      <c r="N4328" s="1">
        <v>43014</v>
      </c>
      <c r="O4328" t="s">
        <v>26</v>
      </c>
      <c r="P4328" s="1">
        <v>42670.37605324074</v>
      </c>
      <c r="Q4328" s="1">
        <v>42649</v>
      </c>
    </row>
    <row r="4329" spans="1:17" x14ac:dyDescent="0.25">
      <c r="A4329" t="s">
        <v>214</v>
      </c>
      <c r="B4329" t="s">
        <v>215</v>
      </c>
      <c r="C4329">
        <v>2261</v>
      </c>
      <c r="D4329" t="s">
        <v>3394</v>
      </c>
      <c r="E4329" t="s">
        <v>1082</v>
      </c>
      <c r="F4329" t="s">
        <v>70</v>
      </c>
      <c r="G4329" t="s">
        <v>3393</v>
      </c>
      <c r="H4329">
        <v>0</v>
      </c>
      <c r="I4329" t="s">
        <v>94</v>
      </c>
      <c r="J4329" t="s">
        <v>24</v>
      </c>
      <c r="K4329">
        <v>2410</v>
      </c>
      <c r="L4329" t="s">
        <v>35</v>
      </c>
      <c r="M4329" s="1">
        <v>42649</v>
      </c>
      <c r="N4329" s="1">
        <v>43014</v>
      </c>
      <c r="O4329" t="s">
        <v>26</v>
      </c>
      <c r="P4329" s="1">
        <v>42670.37605324074</v>
      </c>
      <c r="Q4329" s="1">
        <v>42649</v>
      </c>
    </row>
    <row r="4330" spans="1:17" x14ac:dyDescent="0.25">
      <c r="A4330" t="s">
        <v>1368</v>
      </c>
      <c r="B4330" t="s">
        <v>1369</v>
      </c>
      <c r="C4330">
        <v>1874</v>
      </c>
      <c r="D4330" t="s">
        <v>3395</v>
      </c>
      <c r="E4330" t="s">
        <v>221</v>
      </c>
      <c r="F4330" t="s">
        <v>70</v>
      </c>
      <c r="G4330" t="s">
        <v>1771</v>
      </c>
      <c r="H4330">
        <v>0</v>
      </c>
      <c r="I4330" t="s">
        <v>854</v>
      </c>
      <c r="J4330" t="s">
        <v>24</v>
      </c>
      <c r="K4330">
        <v>272</v>
      </c>
      <c r="L4330" t="s">
        <v>25</v>
      </c>
      <c r="M4330" s="1">
        <v>42270</v>
      </c>
      <c r="N4330" s="1">
        <v>42636</v>
      </c>
      <c r="O4330" t="s">
        <v>26</v>
      </c>
      <c r="P4330" s="1">
        <v>42580.646782407406</v>
      </c>
      <c r="Q4330" s="1">
        <v>42270</v>
      </c>
    </row>
    <row r="4331" spans="1:17" x14ac:dyDescent="0.25">
      <c r="A4331" t="s">
        <v>1368</v>
      </c>
      <c r="B4331" t="s">
        <v>1369</v>
      </c>
      <c r="C4331">
        <v>1874</v>
      </c>
      <c r="D4331" t="s">
        <v>3395</v>
      </c>
      <c r="E4331" t="s">
        <v>221</v>
      </c>
      <c r="F4331" t="s">
        <v>70</v>
      </c>
      <c r="G4331" t="s">
        <v>1771</v>
      </c>
      <c r="H4331">
        <v>0</v>
      </c>
      <c r="I4331" t="s">
        <v>854</v>
      </c>
      <c r="J4331" t="s">
        <v>27</v>
      </c>
      <c r="K4331">
        <v>272</v>
      </c>
      <c r="L4331" t="s">
        <v>25</v>
      </c>
      <c r="M4331" s="1">
        <v>42270</v>
      </c>
      <c r="N4331" s="1">
        <v>42636</v>
      </c>
      <c r="O4331" t="s">
        <v>26</v>
      </c>
      <c r="P4331" s="1">
        <v>42580.646782407406</v>
      </c>
      <c r="Q4331" s="1">
        <v>42270</v>
      </c>
    </row>
    <row r="4332" spans="1:17" x14ac:dyDescent="0.25">
      <c r="A4332" t="s">
        <v>214</v>
      </c>
      <c r="B4332" t="s">
        <v>215</v>
      </c>
      <c r="C4332">
        <v>2261</v>
      </c>
      <c r="D4332" t="s">
        <v>3396</v>
      </c>
      <c r="E4332" t="s">
        <v>221</v>
      </c>
      <c r="F4332" t="s">
        <v>70</v>
      </c>
      <c r="G4332" t="s">
        <v>1021</v>
      </c>
      <c r="H4332">
        <v>0</v>
      </c>
      <c r="I4332" t="s">
        <v>94</v>
      </c>
      <c r="J4332" t="s">
        <v>24</v>
      </c>
      <c r="K4332">
        <v>94</v>
      </c>
      <c r="L4332" t="s">
        <v>25</v>
      </c>
      <c r="M4332" s="1">
        <v>42303</v>
      </c>
      <c r="N4332" s="1">
        <v>42669</v>
      </c>
      <c r="O4332" t="s">
        <v>26</v>
      </c>
      <c r="P4332" s="1">
        <v>42570.393252314818</v>
      </c>
      <c r="Q4332" s="1">
        <v>42303</v>
      </c>
    </row>
    <row r="4333" spans="1:17" x14ac:dyDescent="0.25">
      <c r="A4333" t="s">
        <v>214</v>
      </c>
      <c r="B4333" t="s">
        <v>215</v>
      </c>
      <c r="C4333">
        <v>2261</v>
      </c>
      <c r="D4333" t="s">
        <v>3396</v>
      </c>
      <c r="E4333" t="s">
        <v>221</v>
      </c>
      <c r="F4333" t="s">
        <v>70</v>
      </c>
      <c r="G4333" t="s">
        <v>1021</v>
      </c>
      <c r="H4333">
        <v>0</v>
      </c>
      <c r="I4333" t="s">
        <v>94</v>
      </c>
      <c r="J4333" t="s">
        <v>27</v>
      </c>
      <c r="K4333">
        <v>94</v>
      </c>
      <c r="L4333" t="s">
        <v>25</v>
      </c>
      <c r="M4333" s="1">
        <v>42303</v>
      </c>
      <c r="N4333" s="1">
        <v>42669</v>
      </c>
      <c r="O4333" t="s">
        <v>26</v>
      </c>
      <c r="P4333" s="1">
        <v>42570.393252314818</v>
      </c>
      <c r="Q4333" s="1">
        <v>42303</v>
      </c>
    </row>
    <row r="4334" spans="1:17" x14ac:dyDescent="0.25">
      <c r="A4334" t="s">
        <v>214</v>
      </c>
      <c r="B4334" t="s">
        <v>215</v>
      </c>
      <c r="C4334">
        <v>2261</v>
      </c>
      <c r="D4334" t="s">
        <v>3396</v>
      </c>
      <c r="E4334" t="s">
        <v>221</v>
      </c>
      <c r="F4334" t="s">
        <v>70</v>
      </c>
      <c r="G4334" t="s">
        <v>1021</v>
      </c>
      <c r="H4334">
        <v>0</v>
      </c>
      <c r="I4334" t="s">
        <v>94</v>
      </c>
      <c r="J4334" t="s">
        <v>24</v>
      </c>
      <c r="K4334">
        <v>2712</v>
      </c>
      <c r="L4334" t="s">
        <v>35</v>
      </c>
      <c r="M4334" s="1">
        <v>42698</v>
      </c>
      <c r="N4334" s="1">
        <v>43063</v>
      </c>
      <c r="O4334" t="s">
        <v>26</v>
      </c>
      <c r="P4334" s="1">
        <v>42711.425219907411</v>
      </c>
      <c r="Q4334" s="1">
        <v>42698</v>
      </c>
    </row>
    <row r="4335" spans="1:17" x14ac:dyDescent="0.25">
      <c r="A4335" t="s">
        <v>214</v>
      </c>
      <c r="B4335" t="s">
        <v>215</v>
      </c>
      <c r="C4335">
        <v>2261</v>
      </c>
      <c r="D4335" t="s">
        <v>3396</v>
      </c>
      <c r="E4335" t="s">
        <v>221</v>
      </c>
      <c r="F4335" t="s">
        <v>70</v>
      </c>
      <c r="G4335" t="s">
        <v>1021</v>
      </c>
      <c r="H4335">
        <v>0</v>
      </c>
      <c r="I4335" t="s">
        <v>94</v>
      </c>
      <c r="J4335" t="s">
        <v>27</v>
      </c>
      <c r="K4335">
        <v>2712</v>
      </c>
      <c r="L4335" t="s">
        <v>35</v>
      </c>
      <c r="M4335" s="1">
        <v>42698</v>
      </c>
      <c r="N4335" s="1">
        <v>43063</v>
      </c>
      <c r="O4335" t="s">
        <v>26</v>
      </c>
      <c r="P4335" s="1">
        <v>42711.425219907411</v>
      </c>
      <c r="Q4335" s="1">
        <v>42698</v>
      </c>
    </row>
    <row r="4336" spans="1:17" x14ac:dyDescent="0.25">
      <c r="A4336" t="s">
        <v>1368</v>
      </c>
      <c r="B4336" t="s">
        <v>1369</v>
      </c>
      <c r="C4336">
        <v>1874</v>
      </c>
      <c r="D4336" t="s">
        <v>3397</v>
      </c>
      <c r="E4336" t="s">
        <v>221</v>
      </c>
      <c r="F4336" t="s">
        <v>178</v>
      </c>
      <c r="G4336" t="s">
        <v>1771</v>
      </c>
      <c r="H4336">
        <v>0</v>
      </c>
      <c r="I4336" t="s">
        <v>854</v>
      </c>
      <c r="J4336" t="s">
        <v>24</v>
      </c>
      <c r="K4336">
        <v>450</v>
      </c>
      <c r="L4336" t="s">
        <v>35</v>
      </c>
      <c r="M4336" s="1">
        <v>42551</v>
      </c>
      <c r="N4336" s="1">
        <v>42916</v>
      </c>
      <c r="O4336" t="s">
        <v>26</v>
      </c>
      <c r="P4336" s="1">
        <v>42585.605324074073</v>
      </c>
      <c r="Q4336" s="1">
        <v>42551</v>
      </c>
    </row>
    <row r="4337" spans="1:17" x14ac:dyDescent="0.25">
      <c r="A4337" t="s">
        <v>1368</v>
      </c>
      <c r="B4337" t="s">
        <v>1369</v>
      </c>
      <c r="C4337">
        <v>1874</v>
      </c>
      <c r="D4337" t="s">
        <v>3397</v>
      </c>
      <c r="E4337" t="s">
        <v>221</v>
      </c>
      <c r="F4337" t="s">
        <v>178</v>
      </c>
      <c r="G4337" t="s">
        <v>1771</v>
      </c>
      <c r="H4337">
        <v>0</v>
      </c>
      <c r="I4337" t="s">
        <v>854</v>
      </c>
      <c r="J4337" t="s">
        <v>27</v>
      </c>
      <c r="K4337">
        <v>450</v>
      </c>
      <c r="L4337" t="s">
        <v>35</v>
      </c>
      <c r="M4337" s="1">
        <v>42551</v>
      </c>
      <c r="N4337" s="1">
        <v>42916</v>
      </c>
      <c r="O4337" t="s">
        <v>26</v>
      </c>
      <c r="P4337" s="1">
        <v>42585.605324074073</v>
      </c>
      <c r="Q4337" s="1">
        <v>42551</v>
      </c>
    </row>
    <row r="4338" spans="1:17" x14ac:dyDescent="0.25">
      <c r="A4338" t="s">
        <v>1368</v>
      </c>
      <c r="B4338" t="s">
        <v>1369</v>
      </c>
      <c r="C4338">
        <v>1874</v>
      </c>
      <c r="D4338" t="s">
        <v>3398</v>
      </c>
      <c r="E4338" t="s">
        <v>221</v>
      </c>
      <c r="F4338" t="s">
        <v>70</v>
      </c>
      <c r="G4338" t="s">
        <v>1771</v>
      </c>
      <c r="H4338">
        <v>0</v>
      </c>
      <c r="I4338" t="s">
        <v>854</v>
      </c>
      <c r="J4338" t="s">
        <v>24</v>
      </c>
      <c r="K4338">
        <v>255</v>
      </c>
      <c r="L4338" t="s">
        <v>25</v>
      </c>
      <c r="M4338" s="1">
        <v>42248</v>
      </c>
      <c r="N4338" s="1">
        <v>42614</v>
      </c>
      <c r="O4338" t="s">
        <v>26</v>
      </c>
      <c r="P4338" s="1">
        <v>42580.604270833333</v>
      </c>
      <c r="Q4338" s="1">
        <v>42248</v>
      </c>
    </row>
    <row r="4339" spans="1:17" x14ac:dyDescent="0.25">
      <c r="A4339" t="s">
        <v>1368</v>
      </c>
      <c r="B4339" t="s">
        <v>1369</v>
      </c>
      <c r="C4339">
        <v>1874</v>
      </c>
      <c r="D4339" t="s">
        <v>3398</v>
      </c>
      <c r="E4339" t="s">
        <v>221</v>
      </c>
      <c r="F4339" t="s">
        <v>70</v>
      </c>
      <c r="G4339" t="s">
        <v>1771</v>
      </c>
      <c r="H4339">
        <v>0</v>
      </c>
      <c r="I4339" t="s">
        <v>854</v>
      </c>
      <c r="J4339" t="s">
        <v>27</v>
      </c>
      <c r="K4339">
        <v>255</v>
      </c>
      <c r="L4339" t="s">
        <v>25</v>
      </c>
      <c r="M4339" s="1">
        <v>42248</v>
      </c>
      <c r="N4339" s="1">
        <v>42614</v>
      </c>
      <c r="O4339" t="s">
        <v>26</v>
      </c>
      <c r="P4339" s="1">
        <v>42580.604270833333</v>
      </c>
      <c r="Q4339" s="1">
        <v>42248</v>
      </c>
    </row>
    <row r="4340" spans="1:17" x14ac:dyDescent="0.25">
      <c r="A4340" t="s">
        <v>1368</v>
      </c>
      <c r="B4340" t="s">
        <v>1369</v>
      </c>
      <c r="C4340">
        <v>1874</v>
      </c>
      <c r="D4340" t="s">
        <v>3398</v>
      </c>
      <c r="E4340" t="s">
        <v>221</v>
      </c>
      <c r="F4340" t="s">
        <v>70</v>
      </c>
      <c r="G4340" t="s">
        <v>1771</v>
      </c>
      <c r="H4340">
        <v>0</v>
      </c>
      <c r="I4340" t="s">
        <v>854</v>
      </c>
      <c r="J4340" t="s">
        <v>27</v>
      </c>
      <c r="K4340">
        <v>1428</v>
      </c>
      <c r="L4340" t="s">
        <v>35</v>
      </c>
      <c r="M4340" s="1">
        <v>42621</v>
      </c>
      <c r="N4340" s="1">
        <v>42986</v>
      </c>
      <c r="O4340" t="s">
        <v>26</v>
      </c>
      <c r="P4340" s="1">
        <v>42621.640879629631</v>
      </c>
      <c r="Q4340" s="1">
        <v>42621</v>
      </c>
    </row>
    <row r="4341" spans="1:17" x14ac:dyDescent="0.25">
      <c r="A4341" t="s">
        <v>1368</v>
      </c>
      <c r="B4341" t="s">
        <v>1369</v>
      </c>
      <c r="C4341">
        <v>1874</v>
      </c>
      <c r="D4341" t="s">
        <v>3398</v>
      </c>
      <c r="E4341" t="s">
        <v>221</v>
      </c>
      <c r="F4341" t="s">
        <v>70</v>
      </c>
      <c r="G4341" t="s">
        <v>1771</v>
      </c>
      <c r="H4341">
        <v>0</v>
      </c>
      <c r="I4341" t="s">
        <v>854</v>
      </c>
      <c r="J4341" t="s">
        <v>24</v>
      </c>
      <c r="K4341">
        <v>1428</v>
      </c>
      <c r="L4341" t="s">
        <v>35</v>
      </c>
      <c r="M4341" s="1">
        <v>42621</v>
      </c>
      <c r="N4341" s="1">
        <v>42986</v>
      </c>
      <c r="O4341" t="s">
        <v>26</v>
      </c>
      <c r="P4341" s="1">
        <v>42621.640879629631</v>
      </c>
      <c r="Q4341" s="1">
        <v>42621</v>
      </c>
    </row>
    <row r="4342" spans="1:17" x14ac:dyDescent="0.25">
      <c r="A4342" t="s">
        <v>3012</v>
      </c>
      <c r="B4342" t="s">
        <v>3013</v>
      </c>
      <c r="C4342">
        <v>2621</v>
      </c>
      <c r="D4342" t="s">
        <v>3399</v>
      </c>
      <c r="E4342" t="s">
        <v>221</v>
      </c>
      <c r="F4342" t="s">
        <v>154</v>
      </c>
      <c r="G4342" t="s">
        <v>240</v>
      </c>
      <c r="H4342">
        <v>0</v>
      </c>
      <c r="I4342" t="s">
        <v>1985</v>
      </c>
      <c r="J4342" t="s">
        <v>24</v>
      </c>
      <c r="K4342">
        <v>1886</v>
      </c>
      <c r="L4342" t="s">
        <v>35</v>
      </c>
      <c r="M4342" s="1">
        <v>42450</v>
      </c>
      <c r="N4342" s="1">
        <v>42815</v>
      </c>
      <c r="O4342" t="s">
        <v>26</v>
      </c>
      <c r="P4342" s="1">
        <v>42636.720254629632</v>
      </c>
      <c r="Q4342" s="1">
        <v>42450</v>
      </c>
    </row>
    <row r="4343" spans="1:17" x14ac:dyDescent="0.25">
      <c r="A4343" t="s">
        <v>3012</v>
      </c>
      <c r="B4343" t="s">
        <v>3013</v>
      </c>
      <c r="C4343">
        <v>2621</v>
      </c>
      <c r="D4343" t="s">
        <v>3399</v>
      </c>
      <c r="E4343" t="s">
        <v>221</v>
      </c>
      <c r="F4343" t="s">
        <v>154</v>
      </c>
      <c r="G4343" t="s">
        <v>240</v>
      </c>
      <c r="H4343">
        <v>0</v>
      </c>
      <c r="I4343" t="s">
        <v>1985</v>
      </c>
      <c r="J4343" t="s">
        <v>27</v>
      </c>
      <c r="K4343">
        <v>1886</v>
      </c>
      <c r="L4343" t="s">
        <v>35</v>
      </c>
      <c r="M4343" s="1">
        <v>42450</v>
      </c>
      <c r="N4343" s="1">
        <v>42815</v>
      </c>
      <c r="O4343" t="s">
        <v>26</v>
      </c>
      <c r="P4343" s="1">
        <v>42636.720254629632</v>
      </c>
      <c r="Q4343" s="1">
        <v>42450</v>
      </c>
    </row>
    <row r="4344" spans="1:17" x14ac:dyDescent="0.25">
      <c r="A4344" t="s">
        <v>1368</v>
      </c>
      <c r="B4344" t="s">
        <v>1369</v>
      </c>
      <c r="C4344">
        <v>1874</v>
      </c>
      <c r="D4344" t="s">
        <v>3400</v>
      </c>
      <c r="E4344" t="s">
        <v>221</v>
      </c>
      <c r="F4344" t="s">
        <v>70</v>
      </c>
      <c r="G4344" t="s">
        <v>1771</v>
      </c>
      <c r="H4344">
        <v>0</v>
      </c>
      <c r="I4344" t="s">
        <v>854</v>
      </c>
      <c r="J4344" t="s">
        <v>27</v>
      </c>
      <c r="K4344">
        <v>252</v>
      </c>
      <c r="L4344" t="s">
        <v>35</v>
      </c>
      <c r="M4344" s="1">
        <v>42615</v>
      </c>
      <c r="N4344" s="1">
        <v>42980</v>
      </c>
      <c r="O4344" t="s">
        <v>26</v>
      </c>
      <c r="P4344" s="1">
        <v>42580.578379629631</v>
      </c>
      <c r="Q4344" s="1">
        <v>42615</v>
      </c>
    </row>
    <row r="4345" spans="1:17" x14ac:dyDescent="0.25">
      <c r="A4345" t="s">
        <v>1368</v>
      </c>
      <c r="B4345" t="s">
        <v>1369</v>
      </c>
      <c r="C4345">
        <v>1874</v>
      </c>
      <c r="D4345" t="s">
        <v>3400</v>
      </c>
      <c r="E4345" t="s">
        <v>221</v>
      </c>
      <c r="F4345" t="s">
        <v>70</v>
      </c>
      <c r="G4345" t="s">
        <v>1771</v>
      </c>
      <c r="H4345">
        <v>0</v>
      </c>
      <c r="I4345" t="s">
        <v>854</v>
      </c>
      <c r="J4345" t="s">
        <v>24</v>
      </c>
      <c r="K4345">
        <v>252</v>
      </c>
      <c r="L4345" t="s">
        <v>35</v>
      </c>
      <c r="M4345" s="1">
        <v>42615</v>
      </c>
      <c r="N4345" s="1">
        <v>42980</v>
      </c>
      <c r="O4345" t="s">
        <v>26</v>
      </c>
      <c r="P4345" s="1">
        <v>42580.578379629631</v>
      </c>
      <c r="Q4345" s="1">
        <v>42615</v>
      </c>
    </row>
    <row r="4346" spans="1:17" x14ac:dyDescent="0.25">
      <c r="A4346" t="s">
        <v>1368</v>
      </c>
      <c r="B4346" t="s">
        <v>1369</v>
      </c>
      <c r="C4346">
        <v>1874</v>
      </c>
      <c r="D4346" t="s">
        <v>3401</v>
      </c>
      <c r="E4346" t="s">
        <v>221</v>
      </c>
      <c r="F4346" t="s">
        <v>70</v>
      </c>
      <c r="G4346" t="s">
        <v>1771</v>
      </c>
      <c r="H4346">
        <v>0</v>
      </c>
      <c r="I4346" t="s">
        <v>854</v>
      </c>
      <c r="J4346" t="s">
        <v>24</v>
      </c>
      <c r="K4346">
        <v>257</v>
      </c>
      <c r="L4346" t="s">
        <v>25</v>
      </c>
      <c r="M4346" s="1">
        <v>42248</v>
      </c>
      <c r="N4346" s="1">
        <v>42614</v>
      </c>
      <c r="O4346" t="s">
        <v>26</v>
      </c>
      <c r="P4346" s="1">
        <v>42580.606030092589</v>
      </c>
      <c r="Q4346" s="1">
        <v>42248</v>
      </c>
    </row>
    <row r="4347" spans="1:17" x14ac:dyDescent="0.25">
      <c r="A4347" t="s">
        <v>1368</v>
      </c>
      <c r="B4347" t="s">
        <v>1369</v>
      </c>
      <c r="C4347">
        <v>1874</v>
      </c>
      <c r="D4347" t="s">
        <v>3401</v>
      </c>
      <c r="E4347" t="s">
        <v>221</v>
      </c>
      <c r="F4347" t="s">
        <v>70</v>
      </c>
      <c r="G4347" t="s">
        <v>1771</v>
      </c>
      <c r="H4347">
        <v>0</v>
      </c>
      <c r="I4347" t="s">
        <v>854</v>
      </c>
      <c r="J4347" t="s">
        <v>27</v>
      </c>
      <c r="K4347">
        <v>257</v>
      </c>
      <c r="L4347" t="s">
        <v>25</v>
      </c>
      <c r="M4347" s="1">
        <v>42248</v>
      </c>
      <c r="N4347" s="1">
        <v>42614</v>
      </c>
      <c r="O4347" t="s">
        <v>26</v>
      </c>
      <c r="P4347" s="1">
        <v>42580.606030092589</v>
      </c>
      <c r="Q4347" s="1">
        <v>42248</v>
      </c>
    </row>
    <row r="4348" spans="1:17" x14ac:dyDescent="0.25">
      <c r="A4348" t="s">
        <v>1368</v>
      </c>
      <c r="B4348" t="s">
        <v>1369</v>
      </c>
      <c r="C4348">
        <v>1874</v>
      </c>
      <c r="D4348" t="s">
        <v>3401</v>
      </c>
      <c r="E4348" t="s">
        <v>221</v>
      </c>
      <c r="F4348" t="s">
        <v>70</v>
      </c>
      <c r="G4348" t="s">
        <v>1771</v>
      </c>
      <c r="H4348">
        <v>0</v>
      </c>
      <c r="I4348" t="s">
        <v>854</v>
      </c>
      <c r="J4348" t="s">
        <v>24</v>
      </c>
      <c r="K4348">
        <v>1429</v>
      </c>
      <c r="L4348" t="s">
        <v>35</v>
      </c>
      <c r="M4348" s="1">
        <v>42626</v>
      </c>
      <c r="N4348" s="1">
        <v>42991</v>
      </c>
      <c r="O4348" t="s">
        <v>26</v>
      </c>
      <c r="P4348" s="1">
        <v>42621.646597222221</v>
      </c>
      <c r="Q4348" s="1">
        <v>42626</v>
      </c>
    </row>
    <row r="4349" spans="1:17" x14ac:dyDescent="0.25">
      <c r="A4349" t="s">
        <v>1368</v>
      </c>
      <c r="B4349" t="s">
        <v>1369</v>
      </c>
      <c r="C4349">
        <v>1874</v>
      </c>
      <c r="D4349" t="s">
        <v>3401</v>
      </c>
      <c r="E4349" t="s">
        <v>221</v>
      </c>
      <c r="F4349" t="s">
        <v>70</v>
      </c>
      <c r="G4349" t="s">
        <v>1771</v>
      </c>
      <c r="H4349">
        <v>0</v>
      </c>
      <c r="I4349" t="s">
        <v>854</v>
      </c>
      <c r="J4349" t="s">
        <v>27</v>
      </c>
      <c r="K4349">
        <v>1429</v>
      </c>
      <c r="L4349" t="s">
        <v>35</v>
      </c>
      <c r="M4349" s="1">
        <v>42626</v>
      </c>
      <c r="N4349" s="1">
        <v>42991</v>
      </c>
      <c r="O4349" t="s">
        <v>26</v>
      </c>
      <c r="P4349" s="1">
        <v>42621.646597222221</v>
      </c>
      <c r="Q4349" s="1">
        <v>42626</v>
      </c>
    </row>
    <row r="4350" spans="1:17" x14ac:dyDescent="0.25">
      <c r="A4350" t="s">
        <v>1368</v>
      </c>
      <c r="B4350" t="s">
        <v>1369</v>
      </c>
      <c r="C4350">
        <v>1874</v>
      </c>
      <c r="D4350" t="s">
        <v>3402</v>
      </c>
      <c r="E4350" t="s">
        <v>221</v>
      </c>
      <c r="F4350" t="s">
        <v>70</v>
      </c>
      <c r="G4350" t="s">
        <v>1771</v>
      </c>
      <c r="H4350">
        <v>0</v>
      </c>
      <c r="I4350" t="s">
        <v>854</v>
      </c>
      <c r="J4350" t="s">
        <v>24</v>
      </c>
      <c r="K4350">
        <v>254</v>
      </c>
      <c r="L4350" t="s">
        <v>25</v>
      </c>
      <c r="M4350" s="1">
        <v>42249</v>
      </c>
      <c r="N4350" s="1">
        <v>42615</v>
      </c>
      <c r="O4350" t="s">
        <v>26</v>
      </c>
      <c r="P4350" s="1">
        <v>42580.602037037039</v>
      </c>
      <c r="Q4350" s="1">
        <v>42249</v>
      </c>
    </row>
    <row r="4351" spans="1:17" x14ac:dyDescent="0.25">
      <c r="A4351" t="s">
        <v>1368</v>
      </c>
      <c r="B4351" t="s">
        <v>1369</v>
      </c>
      <c r="C4351">
        <v>1874</v>
      </c>
      <c r="D4351" t="s">
        <v>3402</v>
      </c>
      <c r="E4351" t="s">
        <v>221</v>
      </c>
      <c r="F4351" t="s">
        <v>70</v>
      </c>
      <c r="G4351" t="s">
        <v>1771</v>
      </c>
      <c r="H4351">
        <v>0</v>
      </c>
      <c r="I4351" t="s">
        <v>854</v>
      </c>
      <c r="J4351" t="s">
        <v>27</v>
      </c>
      <c r="K4351">
        <v>254</v>
      </c>
      <c r="L4351" t="s">
        <v>25</v>
      </c>
      <c r="M4351" s="1">
        <v>42249</v>
      </c>
      <c r="N4351" s="1">
        <v>42615</v>
      </c>
      <c r="O4351" t="s">
        <v>26</v>
      </c>
      <c r="P4351" s="1">
        <v>42580.602037037039</v>
      </c>
      <c r="Q4351" s="1">
        <v>42249</v>
      </c>
    </row>
    <row r="4352" spans="1:17" x14ac:dyDescent="0.25">
      <c r="A4352" t="s">
        <v>1368</v>
      </c>
      <c r="B4352" t="s">
        <v>1369</v>
      </c>
      <c r="C4352">
        <v>1874</v>
      </c>
      <c r="D4352" t="s">
        <v>3402</v>
      </c>
      <c r="E4352" t="s">
        <v>221</v>
      </c>
      <c r="F4352" t="s">
        <v>70</v>
      </c>
      <c r="G4352" t="s">
        <v>1771</v>
      </c>
      <c r="H4352">
        <v>0</v>
      </c>
      <c r="I4352" t="s">
        <v>854</v>
      </c>
      <c r="J4352" t="s">
        <v>24</v>
      </c>
      <c r="K4352">
        <v>1634</v>
      </c>
      <c r="L4352" t="s">
        <v>35</v>
      </c>
      <c r="M4352" s="1">
        <v>42627</v>
      </c>
      <c r="N4352" s="1">
        <v>42992</v>
      </c>
      <c r="O4352" t="s">
        <v>26</v>
      </c>
      <c r="P4352" s="1">
        <v>42628.50922453704</v>
      </c>
      <c r="Q4352" s="1">
        <v>42627</v>
      </c>
    </row>
    <row r="4353" spans="1:17" x14ac:dyDescent="0.25">
      <c r="A4353" t="s">
        <v>1368</v>
      </c>
      <c r="B4353" t="s">
        <v>1369</v>
      </c>
      <c r="C4353">
        <v>1874</v>
      </c>
      <c r="D4353" t="s">
        <v>3402</v>
      </c>
      <c r="E4353" t="s">
        <v>221</v>
      </c>
      <c r="F4353" t="s">
        <v>70</v>
      </c>
      <c r="G4353" t="s">
        <v>1771</v>
      </c>
      <c r="H4353">
        <v>0</v>
      </c>
      <c r="I4353" t="s">
        <v>854</v>
      </c>
      <c r="J4353" t="s">
        <v>27</v>
      </c>
      <c r="K4353">
        <v>1634</v>
      </c>
      <c r="L4353" t="s">
        <v>35</v>
      </c>
      <c r="M4353" s="1">
        <v>42627</v>
      </c>
      <c r="N4353" s="1">
        <v>42992</v>
      </c>
      <c r="O4353" t="s">
        <v>26</v>
      </c>
      <c r="P4353" s="1">
        <v>42628.50922453704</v>
      </c>
      <c r="Q4353" s="1">
        <v>42627</v>
      </c>
    </row>
    <row r="4354" spans="1:17" x14ac:dyDescent="0.25">
      <c r="A4354" t="s">
        <v>2821</v>
      </c>
      <c r="B4354" t="s">
        <v>2822</v>
      </c>
      <c r="C4354">
        <v>2122</v>
      </c>
      <c r="D4354" t="s">
        <v>3403</v>
      </c>
      <c r="E4354" t="s">
        <v>946</v>
      </c>
      <c r="F4354" t="s">
        <v>52</v>
      </c>
      <c r="G4354" t="s">
        <v>1331</v>
      </c>
      <c r="H4354">
        <v>0</v>
      </c>
      <c r="I4354" t="s">
        <v>2824</v>
      </c>
      <c r="J4354" t="s">
        <v>27</v>
      </c>
      <c r="K4354">
        <v>886</v>
      </c>
      <c r="L4354" t="s">
        <v>25</v>
      </c>
      <c r="M4354" s="1">
        <v>42334</v>
      </c>
      <c r="N4354" s="1">
        <v>42700</v>
      </c>
      <c r="O4354" t="s">
        <v>26</v>
      </c>
      <c r="P4354" s="1">
        <v>42597.45652777778</v>
      </c>
      <c r="Q4354" s="1">
        <v>42334</v>
      </c>
    </row>
    <row r="4355" spans="1:17" x14ac:dyDescent="0.25">
      <c r="A4355" t="s">
        <v>2821</v>
      </c>
      <c r="B4355" t="s">
        <v>2822</v>
      </c>
      <c r="C4355">
        <v>2122</v>
      </c>
      <c r="D4355" t="s">
        <v>3403</v>
      </c>
      <c r="E4355" t="s">
        <v>946</v>
      </c>
      <c r="F4355" t="s">
        <v>52</v>
      </c>
      <c r="G4355" t="s">
        <v>1331</v>
      </c>
      <c r="H4355">
        <v>0</v>
      </c>
      <c r="I4355" t="s">
        <v>2824</v>
      </c>
      <c r="J4355" t="s">
        <v>254</v>
      </c>
      <c r="K4355">
        <v>886</v>
      </c>
      <c r="L4355" t="s">
        <v>25</v>
      </c>
      <c r="M4355" s="1">
        <v>42334</v>
      </c>
      <c r="N4355" s="1">
        <v>42700</v>
      </c>
      <c r="O4355" t="s">
        <v>26</v>
      </c>
      <c r="P4355" s="1">
        <v>42597.45652777778</v>
      </c>
      <c r="Q4355" s="1">
        <v>42334</v>
      </c>
    </row>
    <row r="4356" spans="1:17" x14ac:dyDescent="0.25">
      <c r="A4356" t="s">
        <v>2821</v>
      </c>
      <c r="B4356" t="s">
        <v>2822</v>
      </c>
      <c r="C4356">
        <v>2122</v>
      </c>
      <c r="D4356" t="s">
        <v>3403</v>
      </c>
      <c r="E4356" t="s">
        <v>946</v>
      </c>
      <c r="F4356" t="s">
        <v>52</v>
      </c>
      <c r="G4356" t="s">
        <v>1331</v>
      </c>
      <c r="H4356">
        <v>0</v>
      </c>
      <c r="I4356" t="s">
        <v>2824</v>
      </c>
      <c r="J4356" t="s">
        <v>24</v>
      </c>
      <c r="K4356">
        <v>886</v>
      </c>
      <c r="L4356" t="s">
        <v>25</v>
      </c>
      <c r="M4356" s="1">
        <v>42334</v>
      </c>
      <c r="N4356" s="1">
        <v>42700</v>
      </c>
      <c r="O4356" t="s">
        <v>26</v>
      </c>
      <c r="P4356" s="1">
        <v>42597.45652777778</v>
      </c>
      <c r="Q4356" s="1">
        <v>42334</v>
      </c>
    </row>
    <row r="4357" spans="1:17" x14ac:dyDescent="0.25">
      <c r="A4357" t="s">
        <v>2821</v>
      </c>
      <c r="B4357" t="s">
        <v>2822</v>
      </c>
      <c r="C4357">
        <v>2122</v>
      </c>
      <c r="D4357" t="s">
        <v>3403</v>
      </c>
      <c r="E4357" t="s">
        <v>946</v>
      </c>
      <c r="F4357" t="s">
        <v>52</v>
      </c>
      <c r="G4357" t="s">
        <v>1331</v>
      </c>
      <c r="H4357">
        <v>0</v>
      </c>
      <c r="I4357" t="s">
        <v>2824</v>
      </c>
      <c r="J4357" t="s">
        <v>27</v>
      </c>
      <c r="K4357">
        <v>2797</v>
      </c>
      <c r="L4357" t="s">
        <v>35</v>
      </c>
      <c r="M4357" s="1">
        <v>42719</v>
      </c>
      <c r="N4357" s="1">
        <v>43084</v>
      </c>
      <c r="O4357" t="s">
        <v>26</v>
      </c>
      <c r="P4357" s="1">
        <v>42726.421400462961</v>
      </c>
      <c r="Q4357" s="1">
        <v>42719</v>
      </c>
    </row>
    <row r="4358" spans="1:17" x14ac:dyDescent="0.25">
      <c r="A4358" t="s">
        <v>2821</v>
      </c>
      <c r="B4358" t="s">
        <v>2822</v>
      </c>
      <c r="C4358">
        <v>2122</v>
      </c>
      <c r="D4358" t="s">
        <v>3403</v>
      </c>
      <c r="E4358" t="s">
        <v>946</v>
      </c>
      <c r="F4358" t="s">
        <v>52</v>
      </c>
      <c r="G4358" t="s">
        <v>1331</v>
      </c>
      <c r="H4358">
        <v>0</v>
      </c>
      <c r="I4358" t="s">
        <v>2824</v>
      </c>
      <c r="J4358" t="s">
        <v>254</v>
      </c>
      <c r="K4358">
        <v>2797</v>
      </c>
      <c r="L4358" t="s">
        <v>35</v>
      </c>
      <c r="M4358" s="1">
        <v>42719</v>
      </c>
      <c r="N4358" s="1">
        <v>43084</v>
      </c>
      <c r="O4358" t="s">
        <v>26</v>
      </c>
      <c r="P4358" s="1">
        <v>42726.421400462961</v>
      </c>
      <c r="Q4358" s="1">
        <v>42719</v>
      </c>
    </row>
    <row r="4359" spans="1:17" x14ac:dyDescent="0.25">
      <c r="A4359" t="s">
        <v>2821</v>
      </c>
      <c r="B4359" t="s">
        <v>2822</v>
      </c>
      <c r="C4359">
        <v>2122</v>
      </c>
      <c r="D4359" t="s">
        <v>3403</v>
      </c>
      <c r="E4359" t="s">
        <v>946</v>
      </c>
      <c r="F4359" t="s">
        <v>52</v>
      </c>
      <c r="G4359" t="s">
        <v>1331</v>
      </c>
      <c r="H4359">
        <v>0</v>
      </c>
      <c r="I4359" t="s">
        <v>2824</v>
      </c>
      <c r="J4359" t="s">
        <v>24</v>
      </c>
      <c r="K4359">
        <v>2797</v>
      </c>
      <c r="L4359" t="s">
        <v>35</v>
      </c>
      <c r="M4359" s="1">
        <v>42719</v>
      </c>
      <c r="N4359" s="1">
        <v>43084</v>
      </c>
      <c r="O4359" t="s">
        <v>26</v>
      </c>
      <c r="P4359" s="1">
        <v>42726.421400462961</v>
      </c>
      <c r="Q4359" s="1">
        <v>42719</v>
      </c>
    </row>
    <row r="4360" spans="1:17" x14ac:dyDescent="0.25">
      <c r="A4360" t="s">
        <v>72</v>
      </c>
      <c r="B4360" t="s">
        <v>73</v>
      </c>
      <c r="C4360">
        <v>1624</v>
      </c>
      <c r="D4360" t="s">
        <v>3404</v>
      </c>
      <c r="E4360" t="s">
        <v>1069</v>
      </c>
      <c r="F4360" t="s">
        <v>70</v>
      </c>
      <c r="G4360" t="s">
        <v>245</v>
      </c>
      <c r="H4360">
        <v>0</v>
      </c>
      <c r="I4360" t="s">
        <v>65</v>
      </c>
      <c r="J4360" t="s">
        <v>27</v>
      </c>
      <c r="K4360">
        <v>824</v>
      </c>
      <c r="L4360" t="s">
        <v>35</v>
      </c>
      <c r="M4360" s="1">
        <v>42543</v>
      </c>
      <c r="N4360" s="1">
        <v>42908</v>
      </c>
      <c r="O4360" t="s">
        <v>26</v>
      </c>
      <c r="P4360" s="1">
        <v>42594.491087962961</v>
      </c>
      <c r="Q4360" s="1">
        <v>42543</v>
      </c>
    </row>
    <row r="4361" spans="1:17" x14ac:dyDescent="0.25">
      <c r="A4361" t="s">
        <v>72</v>
      </c>
      <c r="B4361" t="s">
        <v>73</v>
      </c>
      <c r="C4361">
        <v>1624</v>
      </c>
      <c r="D4361" t="s">
        <v>3404</v>
      </c>
      <c r="E4361" t="s">
        <v>1069</v>
      </c>
      <c r="F4361" t="s">
        <v>70</v>
      </c>
      <c r="G4361" t="s">
        <v>245</v>
      </c>
      <c r="H4361">
        <v>0</v>
      </c>
      <c r="I4361" t="s">
        <v>65</v>
      </c>
      <c r="J4361" t="s">
        <v>24</v>
      </c>
      <c r="K4361">
        <v>824</v>
      </c>
      <c r="L4361" t="s">
        <v>35</v>
      </c>
      <c r="M4361" s="1">
        <v>42543</v>
      </c>
      <c r="N4361" s="1">
        <v>42908</v>
      </c>
      <c r="O4361" t="s">
        <v>26</v>
      </c>
      <c r="P4361" s="1">
        <v>42594.491087962961</v>
      </c>
      <c r="Q4361" s="1">
        <v>42543</v>
      </c>
    </row>
    <row r="4362" spans="1:17" x14ac:dyDescent="0.25">
      <c r="A4362" t="s">
        <v>958</v>
      </c>
      <c r="B4362" t="s">
        <v>959</v>
      </c>
      <c r="C4362">
        <v>1644</v>
      </c>
      <c r="D4362" t="s">
        <v>3405</v>
      </c>
      <c r="E4362" t="s">
        <v>221</v>
      </c>
      <c r="F4362" t="s">
        <v>154</v>
      </c>
      <c r="G4362" t="s">
        <v>240</v>
      </c>
      <c r="H4362">
        <v>0</v>
      </c>
      <c r="I4362" t="s">
        <v>301</v>
      </c>
      <c r="J4362" t="s">
        <v>24</v>
      </c>
      <c r="K4362">
        <v>543</v>
      </c>
      <c r="L4362" t="s">
        <v>25</v>
      </c>
      <c r="M4362" s="1">
        <v>42247</v>
      </c>
      <c r="N4362" s="1">
        <v>42613</v>
      </c>
      <c r="O4362" t="s">
        <v>26</v>
      </c>
      <c r="P4362" s="1">
        <v>42587.457650462966</v>
      </c>
      <c r="Q4362" s="1">
        <v>42247</v>
      </c>
    </row>
    <row r="4363" spans="1:17" x14ac:dyDescent="0.25">
      <c r="A4363" t="s">
        <v>958</v>
      </c>
      <c r="B4363" t="s">
        <v>959</v>
      </c>
      <c r="C4363">
        <v>1644</v>
      </c>
      <c r="D4363" t="s">
        <v>3405</v>
      </c>
      <c r="E4363" t="s">
        <v>221</v>
      </c>
      <c r="F4363" t="s">
        <v>154</v>
      </c>
      <c r="G4363" t="s">
        <v>240</v>
      </c>
      <c r="H4363">
        <v>0</v>
      </c>
      <c r="I4363" t="s">
        <v>301</v>
      </c>
      <c r="J4363" t="s">
        <v>27</v>
      </c>
      <c r="K4363">
        <v>543</v>
      </c>
      <c r="L4363" t="s">
        <v>25</v>
      </c>
      <c r="M4363" s="1">
        <v>42247</v>
      </c>
      <c r="N4363" s="1">
        <v>42613</v>
      </c>
      <c r="O4363" t="s">
        <v>26</v>
      </c>
      <c r="P4363" s="1">
        <v>42587.457650462966</v>
      </c>
      <c r="Q4363" s="1">
        <v>42247</v>
      </c>
    </row>
    <row r="4364" spans="1:17" x14ac:dyDescent="0.25">
      <c r="A4364" t="s">
        <v>958</v>
      </c>
      <c r="B4364" t="s">
        <v>959</v>
      </c>
      <c r="C4364">
        <v>1644</v>
      </c>
      <c r="D4364" t="s">
        <v>3405</v>
      </c>
      <c r="E4364" t="s">
        <v>221</v>
      </c>
      <c r="F4364" t="s">
        <v>154</v>
      </c>
      <c r="G4364" t="s">
        <v>240</v>
      </c>
      <c r="H4364">
        <v>0</v>
      </c>
      <c r="I4364" t="s">
        <v>301</v>
      </c>
      <c r="J4364" t="s">
        <v>24</v>
      </c>
      <c r="K4364">
        <v>1401</v>
      </c>
      <c r="L4364" t="s">
        <v>101</v>
      </c>
      <c r="M4364" s="1">
        <v>42607</v>
      </c>
      <c r="N4364" s="1">
        <v>42972</v>
      </c>
      <c r="O4364" t="s">
        <v>26</v>
      </c>
      <c r="P4364" s="1">
        <v>42619.393275462964</v>
      </c>
      <c r="Q4364" s="1">
        <v>42607</v>
      </c>
    </row>
    <row r="4365" spans="1:17" x14ac:dyDescent="0.25">
      <c r="A4365" t="s">
        <v>958</v>
      </c>
      <c r="B4365" t="s">
        <v>959</v>
      </c>
      <c r="C4365">
        <v>1644</v>
      </c>
      <c r="D4365" t="s">
        <v>3405</v>
      </c>
      <c r="E4365" t="s">
        <v>221</v>
      </c>
      <c r="F4365" t="s">
        <v>154</v>
      </c>
      <c r="G4365" t="s">
        <v>240</v>
      </c>
      <c r="H4365">
        <v>0</v>
      </c>
      <c r="I4365" t="s">
        <v>301</v>
      </c>
      <c r="J4365" t="s">
        <v>27</v>
      </c>
      <c r="K4365">
        <v>1401</v>
      </c>
      <c r="L4365" t="s">
        <v>101</v>
      </c>
      <c r="M4365" s="1">
        <v>42607</v>
      </c>
      <c r="N4365" s="1">
        <v>42972</v>
      </c>
      <c r="O4365" t="s">
        <v>26</v>
      </c>
      <c r="P4365" s="1">
        <v>42619.393275462964</v>
      </c>
      <c r="Q4365" s="1">
        <v>42607</v>
      </c>
    </row>
    <row r="4366" spans="1:17" x14ac:dyDescent="0.25">
      <c r="A4366" t="s">
        <v>806</v>
      </c>
      <c r="B4366" t="s">
        <v>807</v>
      </c>
      <c r="C4366">
        <v>1155</v>
      </c>
      <c r="D4366" t="s">
        <v>3406</v>
      </c>
      <c r="E4366" t="s">
        <v>1006</v>
      </c>
      <c r="F4366" t="s">
        <v>154</v>
      </c>
      <c r="G4366" t="s">
        <v>206</v>
      </c>
      <c r="H4366">
        <v>0</v>
      </c>
      <c r="I4366" t="s">
        <v>94</v>
      </c>
      <c r="J4366" t="s">
        <v>24</v>
      </c>
      <c r="K4366">
        <v>111</v>
      </c>
      <c r="L4366" t="s">
        <v>35</v>
      </c>
      <c r="M4366" s="1">
        <v>42566</v>
      </c>
      <c r="N4366" s="1">
        <v>42931</v>
      </c>
      <c r="O4366" t="s">
        <v>26</v>
      </c>
      <c r="P4366" s="1">
        <v>42570.657800925925</v>
      </c>
      <c r="Q4366" s="1">
        <v>42566</v>
      </c>
    </row>
    <row r="4367" spans="1:17" x14ac:dyDescent="0.25">
      <c r="A4367" t="s">
        <v>806</v>
      </c>
      <c r="B4367" t="s">
        <v>807</v>
      </c>
      <c r="C4367">
        <v>1155</v>
      </c>
      <c r="D4367" t="s">
        <v>3406</v>
      </c>
      <c r="E4367" t="s">
        <v>1006</v>
      </c>
      <c r="F4367" t="s">
        <v>154</v>
      </c>
      <c r="G4367" t="s">
        <v>206</v>
      </c>
      <c r="H4367">
        <v>0</v>
      </c>
      <c r="I4367" t="s">
        <v>94</v>
      </c>
      <c r="J4367" t="s">
        <v>27</v>
      </c>
      <c r="K4367">
        <v>111</v>
      </c>
      <c r="L4367" t="s">
        <v>35</v>
      </c>
      <c r="M4367" s="1">
        <v>42566</v>
      </c>
      <c r="N4367" s="1">
        <v>42931</v>
      </c>
      <c r="O4367" t="s">
        <v>26</v>
      </c>
      <c r="P4367" s="1">
        <v>42570.657800925925</v>
      </c>
      <c r="Q4367" s="1">
        <v>42566</v>
      </c>
    </row>
    <row r="4368" spans="1:17" x14ac:dyDescent="0.25">
      <c r="A4368" t="s">
        <v>693</v>
      </c>
      <c r="B4368" t="s">
        <v>694</v>
      </c>
      <c r="C4368">
        <v>2597</v>
      </c>
      <c r="D4368" t="s">
        <v>3407</v>
      </c>
      <c r="E4368" t="s">
        <v>221</v>
      </c>
      <c r="F4368" t="s">
        <v>696</v>
      </c>
      <c r="G4368" t="s">
        <v>2899</v>
      </c>
      <c r="H4368">
        <v>1</v>
      </c>
      <c r="I4368" t="s">
        <v>328</v>
      </c>
      <c r="J4368" t="s">
        <v>24</v>
      </c>
      <c r="K4368">
        <v>1217</v>
      </c>
      <c r="L4368" t="s">
        <v>25</v>
      </c>
      <c r="M4368" s="1">
        <v>42542</v>
      </c>
      <c r="N4368" s="1">
        <v>42725</v>
      </c>
      <c r="O4368" t="s">
        <v>26</v>
      </c>
      <c r="P4368" s="1">
        <v>42608.696909722225</v>
      </c>
      <c r="Q4368" s="1">
        <v>42542</v>
      </c>
    </row>
    <row r="4369" spans="1:17" x14ac:dyDescent="0.25">
      <c r="A4369" t="s">
        <v>693</v>
      </c>
      <c r="B4369" t="s">
        <v>694</v>
      </c>
      <c r="C4369">
        <v>2597</v>
      </c>
      <c r="D4369" t="s">
        <v>3407</v>
      </c>
      <c r="E4369" t="s">
        <v>221</v>
      </c>
      <c r="F4369" t="s">
        <v>696</v>
      </c>
      <c r="G4369" t="s">
        <v>2899</v>
      </c>
      <c r="H4369">
        <v>1</v>
      </c>
      <c r="I4369" t="s">
        <v>328</v>
      </c>
      <c r="J4369" t="s">
        <v>27</v>
      </c>
      <c r="K4369">
        <v>1217</v>
      </c>
      <c r="L4369" t="s">
        <v>25</v>
      </c>
      <c r="M4369" s="1">
        <v>42542</v>
      </c>
      <c r="N4369" s="1">
        <v>42725</v>
      </c>
      <c r="O4369" t="s">
        <v>26</v>
      </c>
      <c r="P4369" s="1">
        <v>42608.696909722225</v>
      </c>
      <c r="Q4369" s="1">
        <v>42542</v>
      </c>
    </row>
    <row r="4370" spans="1:17" x14ac:dyDescent="0.25">
      <c r="A4370" t="s">
        <v>693</v>
      </c>
      <c r="B4370" t="s">
        <v>694</v>
      </c>
      <c r="C4370">
        <v>2597</v>
      </c>
      <c r="D4370" t="s">
        <v>3407</v>
      </c>
      <c r="E4370" t="s">
        <v>221</v>
      </c>
      <c r="F4370" t="s">
        <v>696</v>
      </c>
      <c r="G4370" t="s">
        <v>2899</v>
      </c>
      <c r="H4370">
        <v>1</v>
      </c>
      <c r="I4370" t="s">
        <v>328</v>
      </c>
      <c r="J4370" t="s">
        <v>36</v>
      </c>
      <c r="K4370">
        <v>1217</v>
      </c>
      <c r="L4370" t="s">
        <v>25</v>
      </c>
      <c r="M4370" s="1">
        <v>42542</v>
      </c>
      <c r="N4370" s="1">
        <v>42725</v>
      </c>
      <c r="O4370" t="s">
        <v>26</v>
      </c>
      <c r="P4370" s="1">
        <v>42608.696909722225</v>
      </c>
      <c r="Q4370" s="1">
        <v>42542</v>
      </c>
    </row>
    <row r="4371" spans="1:17" x14ac:dyDescent="0.25">
      <c r="A4371" t="s">
        <v>450</v>
      </c>
      <c r="B4371" t="s">
        <v>451</v>
      </c>
      <c r="C4371">
        <v>2503</v>
      </c>
      <c r="D4371" t="s">
        <v>3408</v>
      </c>
      <c r="E4371" t="s">
        <v>1069</v>
      </c>
      <c r="F4371" t="s">
        <v>70</v>
      </c>
      <c r="G4371" t="s">
        <v>3219</v>
      </c>
      <c r="H4371">
        <v>0</v>
      </c>
      <c r="I4371" t="s">
        <v>107</v>
      </c>
      <c r="J4371" t="s">
        <v>24</v>
      </c>
      <c r="K4371">
        <v>469</v>
      </c>
      <c r="L4371" t="s">
        <v>35</v>
      </c>
      <c r="M4371" s="1">
        <v>42579</v>
      </c>
      <c r="N4371" s="1">
        <v>42944</v>
      </c>
      <c r="O4371" t="s">
        <v>26</v>
      </c>
      <c r="P4371" s="1">
        <v>42585.723796296297</v>
      </c>
      <c r="Q4371" s="1">
        <v>42579</v>
      </c>
    </row>
    <row r="4372" spans="1:17" x14ac:dyDescent="0.25">
      <c r="A4372" t="s">
        <v>450</v>
      </c>
      <c r="B4372" t="s">
        <v>451</v>
      </c>
      <c r="C4372">
        <v>2503</v>
      </c>
      <c r="D4372" t="s">
        <v>3408</v>
      </c>
      <c r="E4372" t="s">
        <v>1069</v>
      </c>
      <c r="F4372" t="s">
        <v>70</v>
      </c>
      <c r="G4372" t="s">
        <v>3219</v>
      </c>
      <c r="H4372">
        <v>0</v>
      </c>
      <c r="I4372" t="s">
        <v>107</v>
      </c>
      <c r="J4372" t="s">
        <v>27</v>
      </c>
      <c r="K4372">
        <v>469</v>
      </c>
      <c r="L4372" t="s">
        <v>35</v>
      </c>
      <c r="M4372" s="1">
        <v>42579</v>
      </c>
      <c r="N4372" s="1">
        <v>42944</v>
      </c>
      <c r="O4372" t="s">
        <v>26</v>
      </c>
      <c r="P4372" s="1">
        <v>42585.723796296297</v>
      </c>
      <c r="Q4372" s="1">
        <v>42579</v>
      </c>
    </row>
    <row r="4373" spans="1:17" x14ac:dyDescent="0.25">
      <c r="A4373" t="s">
        <v>3409</v>
      </c>
      <c r="B4373" t="s">
        <v>3410</v>
      </c>
      <c r="C4373">
        <v>2904</v>
      </c>
      <c r="D4373" t="s">
        <v>3411</v>
      </c>
      <c r="E4373" t="s">
        <v>1006</v>
      </c>
      <c r="F4373" t="s">
        <v>696</v>
      </c>
      <c r="G4373" t="s">
        <v>3412</v>
      </c>
      <c r="H4373">
        <v>0</v>
      </c>
      <c r="I4373" t="s">
        <v>301</v>
      </c>
      <c r="J4373" t="s">
        <v>24</v>
      </c>
      <c r="K4373">
        <v>1707</v>
      </c>
      <c r="L4373" t="s">
        <v>35</v>
      </c>
      <c r="M4373" s="1">
        <v>42502</v>
      </c>
      <c r="N4373" s="1">
        <v>42867</v>
      </c>
      <c r="O4373" t="s">
        <v>26</v>
      </c>
      <c r="P4373" s="1">
        <v>42633.390150462961</v>
      </c>
      <c r="Q4373" s="1">
        <v>42502</v>
      </c>
    </row>
    <row r="4374" spans="1:17" x14ac:dyDescent="0.25">
      <c r="A4374" t="s">
        <v>3409</v>
      </c>
      <c r="B4374" t="s">
        <v>3410</v>
      </c>
      <c r="C4374">
        <v>2904</v>
      </c>
      <c r="D4374" t="s">
        <v>3411</v>
      </c>
      <c r="E4374" t="s">
        <v>1006</v>
      </c>
      <c r="F4374" t="s">
        <v>696</v>
      </c>
      <c r="G4374" t="s">
        <v>3412</v>
      </c>
      <c r="H4374">
        <v>0</v>
      </c>
      <c r="I4374" t="s">
        <v>301</v>
      </c>
      <c r="J4374" t="s">
        <v>27</v>
      </c>
      <c r="K4374">
        <v>1707</v>
      </c>
      <c r="L4374" t="s">
        <v>35</v>
      </c>
      <c r="M4374" s="1">
        <v>42502</v>
      </c>
      <c r="N4374" s="1">
        <v>42867</v>
      </c>
      <c r="O4374" t="s">
        <v>26</v>
      </c>
      <c r="P4374" s="1">
        <v>42633.390150462961</v>
      </c>
      <c r="Q4374" s="1">
        <v>42502</v>
      </c>
    </row>
    <row r="4375" spans="1:17" x14ac:dyDescent="0.25">
      <c r="A4375" t="s">
        <v>943</v>
      </c>
      <c r="B4375" t="s">
        <v>944</v>
      </c>
      <c r="C4375">
        <v>1409</v>
      </c>
      <c r="D4375" t="s">
        <v>3413</v>
      </c>
      <c r="E4375" t="s">
        <v>1069</v>
      </c>
      <c r="F4375" t="s">
        <v>70</v>
      </c>
      <c r="G4375" t="s">
        <v>836</v>
      </c>
      <c r="H4375">
        <v>0</v>
      </c>
      <c r="I4375" t="s">
        <v>854</v>
      </c>
      <c r="J4375" t="s">
        <v>24</v>
      </c>
      <c r="K4375">
        <v>347</v>
      </c>
      <c r="L4375" t="s">
        <v>35</v>
      </c>
      <c r="M4375" s="1">
        <v>42523</v>
      </c>
      <c r="N4375" s="1">
        <v>42888</v>
      </c>
      <c r="O4375" t="s">
        <v>26</v>
      </c>
      <c r="P4375" s="1">
        <v>42584.418657407405</v>
      </c>
      <c r="Q4375" s="1">
        <v>42523</v>
      </c>
    </row>
    <row r="4376" spans="1:17" x14ac:dyDescent="0.25">
      <c r="A4376" t="s">
        <v>943</v>
      </c>
      <c r="B4376" t="s">
        <v>944</v>
      </c>
      <c r="C4376">
        <v>1409</v>
      </c>
      <c r="D4376" t="s">
        <v>3413</v>
      </c>
      <c r="E4376" t="s">
        <v>1069</v>
      </c>
      <c r="F4376" t="s">
        <v>70</v>
      </c>
      <c r="G4376" t="s">
        <v>836</v>
      </c>
      <c r="H4376">
        <v>0</v>
      </c>
      <c r="I4376" t="s">
        <v>854</v>
      </c>
      <c r="J4376" t="s">
        <v>27</v>
      </c>
      <c r="K4376">
        <v>347</v>
      </c>
      <c r="L4376" t="s">
        <v>35</v>
      </c>
      <c r="M4376" s="1">
        <v>42523</v>
      </c>
      <c r="N4376" s="1">
        <v>42888</v>
      </c>
      <c r="O4376" t="s">
        <v>26</v>
      </c>
      <c r="P4376" s="1">
        <v>42584.418657407405</v>
      </c>
      <c r="Q4376" s="1">
        <v>42523</v>
      </c>
    </row>
    <row r="4377" spans="1:17" x14ac:dyDescent="0.25">
      <c r="A4377" t="s">
        <v>3190</v>
      </c>
      <c r="B4377" t="s">
        <v>3191</v>
      </c>
      <c r="C4377">
        <v>1741</v>
      </c>
      <c r="D4377" t="s">
        <v>3414</v>
      </c>
      <c r="E4377" t="s">
        <v>221</v>
      </c>
      <c r="F4377" t="s">
        <v>696</v>
      </c>
      <c r="G4377" t="s">
        <v>3412</v>
      </c>
      <c r="H4377">
        <v>1</v>
      </c>
      <c r="I4377" t="s">
        <v>107</v>
      </c>
      <c r="J4377" t="s">
        <v>36</v>
      </c>
      <c r="K4377">
        <v>995</v>
      </c>
      <c r="L4377" t="s">
        <v>35</v>
      </c>
      <c r="M4377" s="1">
        <v>42577</v>
      </c>
      <c r="N4377" s="1">
        <v>42761</v>
      </c>
      <c r="O4377" t="s">
        <v>26</v>
      </c>
      <c r="P4377" s="1">
        <v>42600.410277777781</v>
      </c>
      <c r="Q4377" s="1">
        <v>42577</v>
      </c>
    </row>
    <row r="4378" spans="1:17" x14ac:dyDescent="0.25">
      <c r="A4378" t="s">
        <v>114</v>
      </c>
      <c r="B4378" t="s">
        <v>115</v>
      </c>
      <c r="C4378">
        <v>2602</v>
      </c>
      <c r="D4378" t="s">
        <v>3415</v>
      </c>
      <c r="E4378" t="s">
        <v>247</v>
      </c>
      <c r="F4378" t="s">
        <v>154</v>
      </c>
      <c r="G4378" t="s">
        <v>240</v>
      </c>
      <c r="H4378">
        <v>1</v>
      </c>
      <c r="I4378" t="s">
        <v>271</v>
      </c>
      <c r="J4378" t="s">
        <v>24</v>
      </c>
      <c r="K4378">
        <v>237</v>
      </c>
      <c r="L4378" t="s">
        <v>35</v>
      </c>
      <c r="M4378" s="1">
        <v>42576</v>
      </c>
      <c r="N4378" s="1">
        <v>42760</v>
      </c>
      <c r="O4378" t="s">
        <v>26</v>
      </c>
      <c r="P4378" s="1">
        <v>42580.356817129628</v>
      </c>
      <c r="Q4378" s="1">
        <v>42576</v>
      </c>
    </row>
    <row r="4379" spans="1:17" x14ac:dyDescent="0.25">
      <c r="A4379" t="s">
        <v>114</v>
      </c>
      <c r="B4379" t="s">
        <v>115</v>
      </c>
      <c r="C4379">
        <v>2602</v>
      </c>
      <c r="D4379" t="s">
        <v>3415</v>
      </c>
      <c r="E4379" t="s">
        <v>247</v>
      </c>
      <c r="F4379" t="s">
        <v>154</v>
      </c>
      <c r="G4379" t="s">
        <v>240</v>
      </c>
      <c r="H4379">
        <v>1</v>
      </c>
      <c r="I4379" t="s">
        <v>271</v>
      </c>
      <c r="J4379" t="s">
        <v>27</v>
      </c>
      <c r="K4379">
        <v>237</v>
      </c>
      <c r="L4379" t="s">
        <v>35</v>
      </c>
      <c r="M4379" s="1">
        <v>42576</v>
      </c>
      <c r="N4379" s="1">
        <v>42760</v>
      </c>
      <c r="O4379" t="s">
        <v>26</v>
      </c>
      <c r="P4379" s="1">
        <v>42580.356817129628</v>
      </c>
      <c r="Q4379" s="1">
        <v>42576</v>
      </c>
    </row>
    <row r="4380" spans="1:17" x14ac:dyDescent="0.25">
      <c r="A4380" t="s">
        <v>114</v>
      </c>
      <c r="B4380" t="s">
        <v>115</v>
      </c>
      <c r="C4380">
        <v>2602</v>
      </c>
      <c r="D4380" t="s">
        <v>3415</v>
      </c>
      <c r="E4380" t="s">
        <v>247</v>
      </c>
      <c r="F4380" t="s">
        <v>154</v>
      </c>
      <c r="G4380" t="s">
        <v>240</v>
      </c>
      <c r="H4380">
        <v>1</v>
      </c>
      <c r="I4380" t="s">
        <v>271</v>
      </c>
      <c r="J4380" t="s">
        <v>36</v>
      </c>
      <c r="K4380">
        <v>237</v>
      </c>
      <c r="L4380" t="s">
        <v>35</v>
      </c>
      <c r="M4380" s="1">
        <v>42576</v>
      </c>
      <c r="N4380" s="1">
        <v>42760</v>
      </c>
      <c r="O4380" t="s">
        <v>26</v>
      </c>
      <c r="P4380" s="1">
        <v>42580.356817129628</v>
      </c>
      <c r="Q4380" s="1">
        <v>42576</v>
      </c>
    </row>
    <row r="4381" spans="1:17" x14ac:dyDescent="0.25">
      <c r="A4381" t="s">
        <v>3416</v>
      </c>
      <c r="B4381" t="s">
        <v>3417</v>
      </c>
      <c r="C4381">
        <v>2524</v>
      </c>
      <c r="D4381" t="s">
        <v>3418</v>
      </c>
      <c r="E4381" t="s">
        <v>1006</v>
      </c>
      <c r="F4381" t="s">
        <v>154</v>
      </c>
      <c r="G4381" t="s">
        <v>206</v>
      </c>
      <c r="H4381">
        <v>0</v>
      </c>
      <c r="I4381" t="s">
        <v>399</v>
      </c>
      <c r="J4381" t="s">
        <v>254</v>
      </c>
      <c r="K4381">
        <v>1884</v>
      </c>
      <c r="L4381" t="s">
        <v>35</v>
      </c>
      <c r="M4381" s="1">
        <v>42530</v>
      </c>
      <c r="N4381" s="1">
        <v>42895</v>
      </c>
      <c r="O4381" t="s">
        <v>99</v>
      </c>
      <c r="P4381" s="1">
        <v>42636.680115740739</v>
      </c>
      <c r="Q4381" s="1">
        <v>42530</v>
      </c>
    </row>
    <row r="4382" spans="1:17" x14ac:dyDescent="0.25">
      <c r="A4382" t="s">
        <v>3384</v>
      </c>
      <c r="B4382" t="s">
        <v>3385</v>
      </c>
      <c r="C4382">
        <v>2813</v>
      </c>
      <c r="D4382" t="s">
        <v>3419</v>
      </c>
      <c r="E4382" t="s">
        <v>244</v>
      </c>
      <c r="F4382" t="s">
        <v>70</v>
      </c>
      <c r="G4382" t="s">
        <v>3387</v>
      </c>
      <c r="H4382">
        <v>0</v>
      </c>
      <c r="I4382" t="s">
        <v>238</v>
      </c>
      <c r="J4382" t="s">
        <v>27</v>
      </c>
      <c r="K4382">
        <v>1944</v>
      </c>
      <c r="L4382" t="s">
        <v>35</v>
      </c>
      <c r="M4382" s="1">
        <v>42452</v>
      </c>
      <c r="N4382" s="1">
        <v>42817</v>
      </c>
      <c r="O4382" t="s">
        <v>26</v>
      </c>
      <c r="P4382" s="1">
        <v>42639.599710648145</v>
      </c>
      <c r="Q4382" s="1">
        <v>42452</v>
      </c>
    </row>
    <row r="4383" spans="1:17" x14ac:dyDescent="0.25">
      <c r="A4383" t="s">
        <v>28</v>
      </c>
      <c r="B4383" t="s">
        <v>29</v>
      </c>
      <c r="C4383">
        <v>1862</v>
      </c>
      <c r="D4383" t="s">
        <v>3420</v>
      </c>
      <c r="E4383" t="s">
        <v>221</v>
      </c>
      <c r="F4383" t="s">
        <v>154</v>
      </c>
      <c r="G4383" t="s">
        <v>240</v>
      </c>
      <c r="H4383">
        <v>0</v>
      </c>
      <c r="I4383" t="s">
        <v>1405</v>
      </c>
      <c r="J4383" t="s">
        <v>24</v>
      </c>
      <c r="K4383">
        <v>800</v>
      </c>
      <c r="L4383" t="s">
        <v>35</v>
      </c>
      <c r="M4383" s="1">
        <v>42479</v>
      </c>
      <c r="N4383" s="1">
        <v>42844</v>
      </c>
      <c r="O4383" t="s">
        <v>26</v>
      </c>
      <c r="P4383" s="1">
        <v>42593.654016203705</v>
      </c>
      <c r="Q4383" s="1">
        <v>42479</v>
      </c>
    </row>
    <row r="4384" spans="1:17" x14ac:dyDescent="0.25">
      <c r="A4384" t="s">
        <v>28</v>
      </c>
      <c r="B4384" t="s">
        <v>29</v>
      </c>
      <c r="C4384">
        <v>1862</v>
      </c>
      <c r="D4384" t="s">
        <v>3420</v>
      </c>
      <c r="E4384" t="s">
        <v>221</v>
      </c>
      <c r="F4384" t="s">
        <v>154</v>
      </c>
      <c r="G4384" t="s">
        <v>240</v>
      </c>
      <c r="H4384">
        <v>0</v>
      </c>
      <c r="I4384" t="s">
        <v>1405</v>
      </c>
      <c r="J4384" t="s">
        <v>27</v>
      </c>
      <c r="K4384">
        <v>800</v>
      </c>
      <c r="L4384" t="s">
        <v>35</v>
      </c>
      <c r="M4384" s="1">
        <v>42479</v>
      </c>
      <c r="N4384" s="1">
        <v>42844</v>
      </c>
      <c r="O4384" t="s">
        <v>26</v>
      </c>
      <c r="P4384" s="1">
        <v>42593.654016203705</v>
      </c>
      <c r="Q4384" s="1">
        <v>42479</v>
      </c>
    </row>
    <row r="4385" spans="1:17" x14ac:dyDescent="0.25">
      <c r="A4385" t="s">
        <v>1466</v>
      </c>
      <c r="B4385" t="s">
        <v>1467</v>
      </c>
      <c r="C4385">
        <v>2393</v>
      </c>
      <c r="D4385" t="s">
        <v>3421</v>
      </c>
      <c r="E4385" t="s">
        <v>221</v>
      </c>
      <c r="F4385" t="s">
        <v>2576</v>
      </c>
      <c r="G4385" t="s">
        <v>3412</v>
      </c>
      <c r="H4385">
        <v>0</v>
      </c>
      <c r="I4385" t="s">
        <v>107</v>
      </c>
      <c r="J4385" t="s">
        <v>24</v>
      </c>
      <c r="K4385">
        <v>1022</v>
      </c>
      <c r="L4385" t="s">
        <v>25</v>
      </c>
      <c r="M4385" s="1">
        <v>42328</v>
      </c>
      <c r="N4385" s="1">
        <v>42694</v>
      </c>
      <c r="O4385" t="s">
        <v>26</v>
      </c>
      <c r="P4385" s="1">
        <v>42601.480833333335</v>
      </c>
      <c r="Q4385" s="1">
        <v>42328</v>
      </c>
    </row>
    <row r="4386" spans="1:17" x14ac:dyDescent="0.25">
      <c r="A4386" t="s">
        <v>1466</v>
      </c>
      <c r="B4386" t="s">
        <v>1467</v>
      </c>
      <c r="C4386">
        <v>2393</v>
      </c>
      <c r="D4386" t="s">
        <v>3421</v>
      </c>
      <c r="E4386" t="s">
        <v>221</v>
      </c>
      <c r="F4386" t="s">
        <v>2576</v>
      </c>
      <c r="G4386" t="s">
        <v>3412</v>
      </c>
      <c r="H4386">
        <v>0</v>
      </c>
      <c r="I4386" t="s">
        <v>107</v>
      </c>
      <c r="J4386" t="s">
        <v>27</v>
      </c>
      <c r="K4386">
        <v>1022</v>
      </c>
      <c r="L4386" t="s">
        <v>25</v>
      </c>
      <c r="M4386" s="1">
        <v>42328</v>
      </c>
      <c r="N4386" s="1">
        <v>42694</v>
      </c>
      <c r="O4386" t="s">
        <v>26</v>
      </c>
      <c r="P4386" s="1">
        <v>42601.480833333335</v>
      </c>
      <c r="Q4386" s="1">
        <v>42328</v>
      </c>
    </row>
    <row r="4387" spans="1:17" x14ac:dyDescent="0.25">
      <c r="A4387" t="s">
        <v>1353</v>
      </c>
      <c r="B4387" t="s">
        <v>1354</v>
      </c>
      <c r="C4387">
        <v>1153</v>
      </c>
      <c r="D4387" t="s">
        <v>3422</v>
      </c>
      <c r="E4387" t="s">
        <v>1069</v>
      </c>
      <c r="F4387" t="s">
        <v>70</v>
      </c>
      <c r="G4387" t="s">
        <v>962</v>
      </c>
      <c r="H4387">
        <v>0</v>
      </c>
      <c r="I4387" t="s">
        <v>107</v>
      </c>
      <c r="J4387" t="s">
        <v>24</v>
      </c>
      <c r="K4387">
        <v>643</v>
      </c>
      <c r="L4387" t="s">
        <v>35</v>
      </c>
      <c r="M4387" s="1">
        <v>42444</v>
      </c>
      <c r="N4387" s="1">
        <v>42809</v>
      </c>
      <c r="O4387" t="s">
        <v>26</v>
      </c>
      <c r="P4387" s="1">
        <v>42591.395208333335</v>
      </c>
      <c r="Q4387" s="1">
        <v>42444</v>
      </c>
    </row>
    <row r="4388" spans="1:17" x14ac:dyDescent="0.25">
      <c r="A4388" t="s">
        <v>1353</v>
      </c>
      <c r="B4388" t="s">
        <v>1354</v>
      </c>
      <c r="C4388">
        <v>1153</v>
      </c>
      <c r="D4388" t="s">
        <v>3422</v>
      </c>
      <c r="E4388" t="s">
        <v>1069</v>
      </c>
      <c r="F4388" t="s">
        <v>70</v>
      </c>
      <c r="G4388" t="s">
        <v>962</v>
      </c>
      <c r="H4388">
        <v>0</v>
      </c>
      <c r="I4388" t="s">
        <v>107</v>
      </c>
      <c r="J4388" t="s">
        <v>27</v>
      </c>
      <c r="K4388">
        <v>643</v>
      </c>
      <c r="L4388" t="s">
        <v>35</v>
      </c>
      <c r="M4388" s="1">
        <v>42444</v>
      </c>
      <c r="N4388" s="1">
        <v>42809</v>
      </c>
      <c r="O4388" t="s">
        <v>26</v>
      </c>
      <c r="P4388" s="1">
        <v>42591.395208333335</v>
      </c>
      <c r="Q4388" s="1">
        <v>42444</v>
      </c>
    </row>
    <row r="4389" spans="1:17" x14ac:dyDescent="0.25">
      <c r="A4389" t="s">
        <v>214</v>
      </c>
      <c r="B4389" t="s">
        <v>215</v>
      </c>
      <c r="C4389">
        <v>2261</v>
      </c>
      <c r="D4389" t="s">
        <v>3423</v>
      </c>
      <c r="E4389" t="s">
        <v>946</v>
      </c>
      <c r="F4389" t="s">
        <v>52</v>
      </c>
      <c r="G4389" t="s">
        <v>3294</v>
      </c>
      <c r="H4389">
        <v>0</v>
      </c>
      <c r="I4389" t="s">
        <v>107</v>
      </c>
      <c r="J4389" t="s">
        <v>24</v>
      </c>
      <c r="K4389">
        <v>85</v>
      </c>
      <c r="L4389" t="s">
        <v>25</v>
      </c>
      <c r="M4389" s="1">
        <v>42214</v>
      </c>
      <c r="N4389" s="1">
        <v>42580</v>
      </c>
      <c r="O4389" t="s">
        <v>26</v>
      </c>
      <c r="P4389" s="1">
        <v>42569.733032407406</v>
      </c>
      <c r="Q4389" s="1">
        <v>42214</v>
      </c>
    </row>
    <row r="4390" spans="1:17" x14ac:dyDescent="0.25">
      <c r="A4390" t="s">
        <v>214</v>
      </c>
      <c r="B4390" t="s">
        <v>215</v>
      </c>
      <c r="C4390">
        <v>2261</v>
      </c>
      <c r="D4390" t="s">
        <v>3423</v>
      </c>
      <c r="E4390" t="s">
        <v>946</v>
      </c>
      <c r="F4390" t="s">
        <v>52</v>
      </c>
      <c r="G4390" t="s">
        <v>3294</v>
      </c>
      <c r="H4390">
        <v>0</v>
      </c>
      <c r="I4390" t="s">
        <v>107</v>
      </c>
      <c r="J4390" t="s">
        <v>27</v>
      </c>
      <c r="K4390">
        <v>85</v>
      </c>
      <c r="L4390" t="s">
        <v>25</v>
      </c>
      <c r="M4390" s="1">
        <v>42214</v>
      </c>
      <c r="N4390" s="1">
        <v>42580</v>
      </c>
      <c r="O4390" t="s">
        <v>26</v>
      </c>
      <c r="P4390" s="1">
        <v>42569.733032407406</v>
      </c>
      <c r="Q4390" s="1">
        <v>42214</v>
      </c>
    </row>
    <row r="4391" spans="1:17" x14ac:dyDescent="0.25">
      <c r="A4391" t="s">
        <v>214</v>
      </c>
      <c r="B4391" t="s">
        <v>215</v>
      </c>
      <c r="C4391">
        <v>2261</v>
      </c>
      <c r="D4391" t="s">
        <v>3423</v>
      </c>
      <c r="E4391" t="s">
        <v>946</v>
      </c>
      <c r="F4391" t="s">
        <v>52</v>
      </c>
      <c r="G4391" t="s">
        <v>3294</v>
      </c>
      <c r="H4391">
        <v>0</v>
      </c>
      <c r="I4391" t="s">
        <v>107</v>
      </c>
      <c r="J4391" t="s">
        <v>24</v>
      </c>
      <c r="K4391">
        <v>328</v>
      </c>
      <c r="L4391" t="s">
        <v>35</v>
      </c>
      <c r="M4391" s="1">
        <v>42559</v>
      </c>
      <c r="N4391" s="1">
        <v>42924</v>
      </c>
      <c r="O4391" t="s">
        <v>26</v>
      </c>
      <c r="P4391" s="1">
        <v>42584.361087962963</v>
      </c>
      <c r="Q4391" s="1">
        <v>42559</v>
      </c>
    </row>
    <row r="4392" spans="1:17" x14ac:dyDescent="0.25">
      <c r="A4392" t="s">
        <v>214</v>
      </c>
      <c r="B4392" t="s">
        <v>215</v>
      </c>
      <c r="C4392">
        <v>2261</v>
      </c>
      <c r="D4392" t="s">
        <v>3423</v>
      </c>
      <c r="E4392" t="s">
        <v>946</v>
      </c>
      <c r="F4392" t="s">
        <v>52</v>
      </c>
      <c r="G4392" t="s">
        <v>3294</v>
      </c>
      <c r="H4392">
        <v>0</v>
      </c>
      <c r="I4392" t="s">
        <v>107</v>
      </c>
      <c r="J4392" t="s">
        <v>27</v>
      </c>
      <c r="K4392">
        <v>328</v>
      </c>
      <c r="L4392" t="s">
        <v>35</v>
      </c>
      <c r="M4392" s="1">
        <v>42559</v>
      </c>
      <c r="N4392" s="1">
        <v>42924</v>
      </c>
      <c r="O4392" t="s">
        <v>26</v>
      </c>
      <c r="P4392" s="1">
        <v>42584.361087962963</v>
      </c>
      <c r="Q4392" s="1">
        <v>42559</v>
      </c>
    </row>
    <row r="4393" spans="1:17" x14ac:dyDescent="0.25">
      <c r="A4393" t="s">
        <v>214</v>
      </c>
      <c r="B4393" t="s">
        <v>215</v>
      </c>
      <c r="C4393">
        <v>2261</v>
      </c>
      <c r="D4393" t="s">
        <v>3424</v>
      </c>
      <c r="E4393" t="s">
        <v>946</v>
      </c>
      <c r="F4393" t="s">
        <v>52</v>
      </c>
      <c r="G4393" t="s">
        <v>3294</v>
      </c>
      <c r="H4393">
        <v>0</v>
      </c>
      <c r="I4393" t="s">
        <v>107</v>
      </c>
      <c r="J4393" t="s">
        <v>24</v>
      </c>
      <c r="K4393">
        <v>129</v>
      </c>
      <c r="L4393" t="s">
        <v>35</v>
      </c>
      <c r="M4393" s="1">
        <v>42485</v>
      </c>
      <c r="N4393" s="1">
        <v>42850</v>
      </c>
      <c r="O4393" t="s">
        <v>26</v>
      </c>
      <c r="P4393" s="1">
        <v>42571.561747685184</v>
      </c>
      <c r="Q4393" s="1">
        <v>42485</v>
      </c>
    </row>
    <row r="4394" spans="1:17" x14ac:dyDescent="0.25">
      <c r="A4394" t="s">
        <v>214</v>
      </c>
      <c r="B4394" t="s">
        <v>215</v>
      </c>
      <c r="C4394">
        <v>2261</v>
      </c>
      <c r="D4394" t="s">
        <v>3424</v>
      </c>
      <c r="E4394" t="s">
        <v>946</v>
      </c>
      <c r="F4394" t="s">
        <v>52</v>
      </c>
      <c r="G4394" t="s">
        <v>3294</v>
      </c>
      <c r="H4394">
        <v>0</v>
      </c>
      <c r="I4394" t="s">
        <v>107</v>
      </c>
      <c r="J4394" t="s">
        <v>27</v>
      </c>
      <c r="K4394">
        <v>129</v>
      </c>
      <c r="L4394" t="s">
        <v>35</v>
      </c>
      <c r="M4394" s="1">
        <v>42485</v>
      </c>
      <c r="N4394" s="1">
        <v>42850</v>
      </c>
      <c r="O4394" t="s">
        <v>26</v>
      </c>
      <c r="P4394" s="1">
        <v>42571.561747685184</v>
      </c>
      <c r="Q4394" s="1">
        <v>42485</v>
      </c>
    </row>
    <row r="4395" spans="1:17" x14ac:dyDescent="0.25">
      <c r="A4395" t="s">
        <v>214</v>
      </c>
      <c r="B4395" t="s">
        <v>215</v>
      </c>
      <c r="C4395">
        <v>2261</v>
      </c>
      <c r="D4395" t="s">
        <v>3425</v>
      </c>
      <c r="E4395" t="s">
        <v>946</v>
      </c>
      <c r="F4395" t="s">
        <v>52</v>
      </c>
      <c r="G4395" t="s">
        <v>3294</v>
      </c>
      <c r="H4395">
        <v>0</v>
      </c>
      <c r="I4395" t="s">
        <v>107</v>
      </c>
      <c r="J4395" t="s">
        <v>24</v>
      </c>
      <c r="K4395">
        <v>915</v>
      </c>
      <c r="L4395" t="s">
        <v>35</v>
      </c>
      <c r="M4395" s="1">
        <v>42451</v>
      </c>
      <c r="N4395" s="1">
        <v>42816</v>
      </c>
      <c r="O4395" t="s">
        <v>26</v>
      </c>
      <c r="P4395" s="1">
        <v>42598.42728009259</v>
      </c>
      <c r="Q4395" s="1">
        <v>42451</v>
      </c>
    </row>
    <row r="4396" spans="1:17" x14ac:dyDescent="0.25">
      <c r="A4396" t="s">
        <v>214</v>
      </c>
      <c r="B4396" t="s">
        <v>215</v>
      </c>
      <c r="C4396">
        <v>2261</v>
      </c>
      <c r="D4396" t="s">
        <v>3425</v>
      </c>
      <c r="E4396" t="s">
        <v>946</v>
      </c>
      <c r="F4396" t="s">
        <v>52</v>
      </c>
      <c r="G4396" t="s">
        <v>3294</v>
      </c>
      <c r="H4396">
        <v>0</v>
      </c>
      <c r="I4396" t="s">
        <v>107</v>
      </c>
      <c r="J4396" t="s">
        <v>27</v>
      </c>
      <c r="K4396">
        <v>915</v>
      </c>
      <c r="L4396" t="s">
        <v>35</v>
      </c>
      <c r="M4396" s="1">
        <v>42451</v>
      </c>
      <c r="N4396" s="1">
        <v>42816</v>
      </c>
      <c r="O4396" t="s">
        <v>26</v>
      </c>
      <c r="P4396" s="1">
        <v>42598.42728009259</v>
      </c>
      <c r="Q4396" s="1">
        <v>42451</v>
      </c>
    </row>
    <row r="4397" spans="1:17" x14ac:dyDescent="0.25">
      <c r="A4397" t="s">
        <v>214</v>
      </c>
      <c r="B4397" t="s">
        <v>215</v>
      </c>
      <c r="C4397">
        <v>2261</v>
      </c>
      <c r="D4397" t="s">
        <v>3426</v>
      </c>
      <c r="E4397" t="s">
        <v>946</v>
      </c>
      <c r="F4397" t="s">
        <v>52</v>
      </c>
      <c r="G4397" t="s">
        <v>3294</v>
      </c>
      <c r="H4397">
        <v>0</v>
      </c>
      <c r="I4397" t="s">
        <v>107</v>
      </c>
      <c r="J4397" t="s">
        <v>24</v>
      </c>
      <c r="K4397">
        <v>920</v>
      </c>
      <c r="L4397" t="s">
        <v>35</v>
      </c>
      <c r="M4397" s="1">
        <v>42450</v>
      </c>
      <c r="N4397" s="1">
        <v>42815</v>
      </c>
      <c r="O4397" t="s">
        <v>26</v>
      </c>
      <c r="P4397" s="1">
        <v>42598.438611111109</v>
      </c>
      <c r="Q4397" s="1">
        <v>42450</v>
      </c>
    </row>
    <row r="4398" spans="1:17" x14ac:dyDescent="0.25">
      <c r="A4398" t="s">
        <v>214</v>
      </c>
      <c r="B4398" t="s">
        <v>215</v>
      </c>
      <c r="C4398">
        <v>2261</v>
      </c>
      <c r="D4398" t="s">
        <v>3426</v>
      </c>
      <c r="E4398" t="s">
        <v>946</v>
      </c>
      <c r="F4398" t="s">
        <v>52</v>
      </c>
      <c r="G4398" t="s">
        <v>3294</v>
      </c>
      <c r="H4398">
        <v>0</v>
      </c>
      <c r="I4398" t="s">
        <v>107</v>
      </c>
      <c r="J4398" t="s">
        <v>27</v>
      </c>
      <c r="K4398">
        <v>920</v>
      </c>
      <c r="L4398" t="s">
        <v>35</v>
      </c>
      <c r="M4398" s="1">
        <v>42450</v>
      </c>
      <c r="N4398" s="1">
        <v>42815</v>
      </c>
      <c r="O4398" t="s">
        <v>26</v>
      </c>
      <c r="P4398" s="1">
        <v>42598.438611111109</v>
      </c>
      <c r="Q4398" s="1">
        <v>42450</v>
      </c>
    </row>
    <row r="4399" spans="1:17" x14ac:dyDescent="0.25">
      <c r="A4399" t="s">
        <v>214</v>
      </c>
      <c r="B4399" t="s">
        <v>215</v>
      </c>
      <c r="C4399">
        <v>2261</v>
      </c>
      <c r="D4399" t="s">
        <v>3427</v>
      </c>
      <c r="E4399" t="s">
        <v>946</v>
      </c>
      <c r="F4399" t="s">
        <v>52</v>
      </c>
      <c r="G4399" t="s">
        <v>3294</v>
      </c>
      <c r="H4399">
        <v>0</v>
      </c>
      <c r="I4399" t="s">
        <v>107</v>
      </c>
      <c r="J4399" t="s">
        <v>24</v>
      </c>
      <c r="K4399">
        <v>120</v>
      </c>
      <c r="L4399" t="s">
        <v>35</v>
      </c>
      <c r="M4399" s="1">
        <v>42475</v>
      </c>
      <c r="N4399" s="1">
        <v>42840</v>
      </c>
      <c r="O4399" t="s">
        <v>26</v>
      </c>
      <c r="P4399" s="1">
        <v>42571.438298611109</v>
      </c>
      <c r="Q4399" s="1">
        <v>42475</v>
      </c>
    </row>
    <row r="4400" spans="1:17" x14ac:dyDescent="0.25">
      <c r="A4400" t="s">
        <v>214</v>
      </c>
      <c r="B4400" t="s">
        <v>215</v>
      </c>
      <c r="C4400">
        <v>2261</v>
      </c>
      <c r="D4400" t="s">
        <v>3427</v>
      </c>
      <c r="E4400" t="s">
        <v>946</v>
      </c>
      <c r="F4400" t="s">
        <v>52</v>
      </c>
      <c r="G4400" t="s">
        <v>3294</v>
      </c>
      <c r="H4400">
        <v>0</v>
      </c>
      <c r="I4400" t="s">
        <v>107</v>
      </c>
      <c r="J4400" t="s">
        <v>27</v>
      </c>
      <c r="K4400">
        <v>120</v>
      </c>
      <c r="L4400" t="s">
        <v>35</v>
      </c>
      <c r="M4400" s="1">
        <v>42475</v>
      </c>
      <c r="N4400" s="1">
        <v>42840</v>
      </c>
      <c r="O4400" t="s">
        <v>26</v>
      </c>
      <c r="P4400" s="1">
        <v>42571.438298611109</v>
      </c>
      <c r="Q4400" s="1">
        <v>42475</v>
      </c>
    </row>
    <row r="4401" spans="1:17" x14ac:dyDescent="0.25">
      <c r="A4401" t="s">
        <v>214</v>
      </c>
      <c r="B4401" t="s">
        <v>215</v>
      </c>
      <c r="C4401">
        <v>2261</v>
      </c>
      <c r="D4401" t="s">
        <v>3428</v>
      </c>
      <c r="E4401" t="s">
        <v>946</v>
      </c>
      <c r="F4401" t="s">
        <v>52</v>
      </c>
      <c r="G4401" t="s">
        <v>3294</v>
      </c>
      <c r="H4401">
        <v>0</v>
      </c>
      <c r="I4401" t="s">
        <v>107</v>
      </c>
      <c r="J4401" t="s">
        <v>24</v>
      </c>
      <c r="K4401">
        <v>103</v>
      </c>
      <c r="L4401" t="s">
        <v>35</v>
      </c>
      <c r="M4401" s="1">
        <v>42487</v>
      </c>
      <c r="N4401" s="1">
        <v>42852</v>
      </c>
      <c r="O4401" t="s">
        <v>26</v>
      </c>
      <c r="P4401" s="1">
        <v>42570.450590277775</v>
      </c>
      <c r="Q4401" s="1">
        <v>42487</v>
      </c>
    </row>
    <row r="4402" spans="1:17" x14ac:dyDescent="0.25">
      <c r="A4402" t="s">
        <v>214</v>
      </c>
      <c r="B4402" t="s">
        <v>215</v>
      </c>
      <c r="C4402">
        <v>2261</v>
      </c>
      <c r="D4402" t="s">
        <v>3428</v>
      </c>
      <c r="E4402" t="s">
        <v>946</v>
      </c>
      <c r="F4402" t="s">
        <v>52</v>
      </c>
      <c r="G4402" t="s">
        <v>3294</v>
      </c>
      <c r="H4402">
        <v>0</v>
      </c>
      <c r="I4402" t="s">
        <v>107</v>
      </c>
      <c r="J4402" t="s">
        <v>27</v>
      </c>
      <c r="K4402">
        <v>103</v>
      </c>
      <c r="L4402" t="s">
        <v>35</v>
      </c>
      <c r="M4402" s="1">
        <v>42487</v>
      </c>
      <c r="N4402" s="1">
        <v>42852</v>
      </c>
      <c r="O4402" t="s">
        <v>26</v>
      </c>
      <c r="P4402" s="1">
        <v>42570.450590277775</v>
      </c>
      <c r="Q4402" s="1">
        <v>42487</v>
      </c>
    </row>
    <row r="4403" spans="1:17" x14ac:dyDescent="0.25">
      <c r="A4403" t="s">
        <v>214</v>
      </c>
      <c r="B4403" t="s">
        <v>215</v>
      </c>
      <c r="C4403">
        <v>2261</v>
      </c>
      <c r="D4403" t="s">
        <v>3429</v>
      </c>
      <c r="E4403" t="s">
        <v>946</v>
      </c>
      <c r="F4403" t="s">
        <v>52</v>
      </c>
      <c r="G4403" t="s">
        <v>3294</v>
      </c>
      <c r="H4403">
        <v>0</v>
      </c>
      <c r="I4403" t="s">
        <v>107</v>
      </c>
      <c r="J4403" t="s">
        <v>24</v>
      </c>
      <c r="K4403">
        <v>114</v>
      </c>
      <c r="L4403" t="s">
        <v>35</v>
      </c>
      <c r="M4403" s="1">
        <v>42487</v>
      </c>
      <c r="N4403" s="1">
        <v>42852</v>
      </c>
      <c r="O4403" t="s">
        <v>26</v>
      </c>
      <c r="P4403" s="1">
        <v>42570.732210648152</v>
      </c>
      <c r="Q4403" s="1">
        <v>42487</v>
      </c>
    </row>
    <row r="4404" spans="1:17" x14ac:dyDescent="0.25">
      <c r="A4404" t="s">
        <v>214</v>
      </c>
      <c r="B4404" t="s">
        <v>215</v>
      </c>
      <c r="C4404">
        <v>2261</v>
      </c>
      <c r="D4404" t="s">
        <v>3429</v>
      </c>
      <c r="E4404" t="s">
        <v>946</v>
      </c>
      <c r="F4404" t="s">
        <v>52</v>
      </c>
      <c r="G4404" t="s">
        <v>3294</v>
      </c>
      <c r="H4404">
        <v>0</v>
      </c>
      <c r="I4404" t="s">
        <v>107</v>
      </c>
      <c r="J4404" t="s">
        <v>27</v>
      </c>
      <c r="K4404">
        <v>114</v>
      </c>
      <c r="L4404" t="s">
        <v>35</v>
      </c>
      <c r="M4404" s="1">
        <v>42487</v>
      </c>
      <c r="N4404" s="1">
        <v>42852</v>
      </c>
      <c r="O4404" t="s">
        <v>26</v>
      </c>
      <c r="P4404" s="1">
        <v>42570.732210648152</v>
      </c>
      <c r="Q4404" s="1">
        <v>42487</v>
      </c>
    </row>
    <row r="4405" spans="1:17" x14ac:dyDescent="0.25">
      <c r="A4405" t="s">
        <v>214</v>
      </c>
      <c r="B4405" t="s">
        <v>215</v>
      </c>
      <c r="C4405">
        <v>2261</v>
      </c>
      <c r="D4405" t="s">
        <v>3430</v>
      </c>
      <c r="E4405" t="s">
        <v>946</v>
      </c>
      <c r="F4405" t="s">
        <v>52</v>
      </c>
      <c r="G4405" t="s">
        <v>3294</v>
      </c>
      <c r="H4405">
        <v>0</v>
      </c>
      <c r="I4405" t="s">
        <v>107</v>
      </c>
      <c r="J4405" t="s">
        <v>27</v>
      </c>
      <c r="K4405">
        <v>7</v>
      </c>
      <c r="L4405" t="s">
        <v>35</v>
      </c>
      <c r="M4405" s="1">
        <v>42564</v>
      </c>
      <c r="N4405" s="1">
        <v>42929</v>
      </c>
      <c r="O4405" t="s">
        <v>26</v>
      </c>
      <c r="P4405" s="1">
        <v>42562.370995370373</v>
      </c>
      <c r="Q4405" s="1">
        <v>42564</v>
      </c>
    </row>
    <row r="4406" spans="1:17" x14ac:dyDescent="0.25">
      <c r="A4406" t="s">
        <v>214</v>
      </c>
      <c r="B4406" t="s">
        <v>215</v>
      </c>
      <c r="C4406">
        <v>2261</v>
      </c>
      <c r="D4406" t="s">
        <v>3430</v>
      </c>
      <c r="E4406" t="s">
        <v>946</v>
      </c>
      <c r="F4406" t="s">
        <v>52</v>
      </c>
      <c r="G4406" t="s">
        <v>3294</v>
      </c>
      <c r="H4406">
        <v>0</v>
      </c>
      <c r="I4406" t="s">
        <v>107</v>
      </c>
      <c r="J4406" t="s">
        <v>24</v>
      </c>
      <c r="K4406">
        <v>7</v>
      </c>
      <c r="L4406" t="s">
        <v>35</v>
      </c>
      <c r="M4406" s="1">
        <v>42564</v>
      </c>
      <c r="N4406" s="1">
        <v>42929</v>
      </c>
      <c r="O4406" t="s">
        <v>26</v>
      </c>
      <c r="P4406" s="1">
        <v>42562.370995370373</v>
      </c>
      <c r="Q4406" s="1">
        <v>42564</v>
      </c>
    </row>
    <row r="4407" spans="1:17" x14ac:dyDescent="0.25">
      <c r="A4407" t="s">
        <v>2716</v>
      </c>
      <c r="B4407" t="s">
        <v>2717</v>
      </c>
      <c r="C4407">
        <v>2278</v>
      </c>
      <c r="D4407" t="s">
        <v>3431</v>
      </c>
      <c r="E4407" t="s">
        <v>1069</v>
      </c>
      <c r="F4407" t="s">
        <v>70</v>
      </c>
      <c r="G4407" t="s">
        <v>3432</v>
      </c>
      <c r="H4407">
        <v>0</v>
      </c>
      <c r="I4407" t="s">
        <v>65</v>
      </c>
      <c r="J4407" t="s">
        <v>27</v>
      </c>
      <c r="K4407">
        <v>519</v>
      </c>
      <c r="L4407" t="s">
        <v>35</v>
      </c>
      <c r="M4407" s="1">
        <v>42586</v>
      </c>
      <c r="N4407" s="1">
        <v>42951</v>
      </c>
      <c r="O4407" t="s">
        <v>26</v>
      </c>
      <c r="P4407" s="1">
        <v>42586.656215277777</v>
      </c>
      <c r="Q4407" s="1">
        <v>42586</v>
      </c>
    </row>
    <row r="4408" spans="1:17" x14ac:dyDescent="0.25">
      <c r="A4408" t="s">
        <v>784</v>
      </c>
      <c r="B4408" t="s">
        <v>785</v>
      </c>
      <c r="C4408">
        <v>1532</v>
      </c>
      <c r="D4408" t="s">
        <v>3433</v>
      </c>
      <c r="E4408" t="s">
        <v>221</v>
      </c>
      <c r="F4408" t="s">
        <v>70</v>
      </c>
      <c r="G4408" t="s">
        <v>3434</v>
      </c>
      <c r="H4408">
        <v>0</v>
      </c>
      <c r="I4408" t="s">
        <v>317</v>
      </c>
      <c r="J4408" t="s">
        <v>24</v>
      </c>
      <c r="K4408">
        <v>351</v>
      </c>
      <c r="L4408" t="s">
        <v>25</v>
      </c>
      <c r="M4408" s="1">
        <v>42352</v>
      </c>
      <c r="N4408" s="1">
        <v>42718</v>
      </c>
      <c r="O4408" t="s">
        <v>26</v>
      </c>
      <c r="P4408" s="1">
        <v>42584.427928240744</v>
      </c>
      <c r="Q4408" s="1">
        <v>42352</v>
      </c>
    </row>
    <row r="4409" spans="1:17" x14ac:dyDescent="0.25">
      <c r="A4409" t="s">
        <v>784</v>
      </c>
      <c r="B4409" t="s">
        <v>785</v>
      </c>
      <c r="C4409">
        <v>1532</v>
      </c>
      <c r="D4409" t="s">
        <v>3433</v>
      </c>
      <c r="E4409" t="s">
        <v>221</v>
      </c>
      <c r="F4409" t="s">
        <v>70</v>
      </c>
      <c r="G4409" t="s">
        <v>3434</v>
      </c>
      <c r="H4409">
        <v>0</v>
      </c>
      <c r="I4409" t="s">
        <v>317</v>
      </c>
      <c r="J4409" t="s">
        <v>27</v>
      </c>
      <c r="K4409">
        <v>351</v>
      </c>
      <c r="L4409" t="s">
        <v>25</v>
      </c>
      <c r="M4409" s="1">
        <v>42352</v>
      </c>
      <c r="N4409" s="1">
        <v>42718</v>
      </c>
      <c r="O4409" t="s">
        <v>26</v>
      </c>
      <c r="P4409" s="1">
        <v>42584.427928240744</v>
      </c>
      <c r="Q4409" s="1">
        <v>42352</v>
      </c>
    </row>
    <row r="4410" spans="1:17" x14ac:dyDescent="0.25">
      <c r="A4410" t="s">
        <v>2716</v>
      </c>
      <c r="B4410" t="s">
        <v>2717</v>
      </c>
      <c r="C4410">
        <v>2278</v>
      </c>
      <c r="D4410" t="s">
        <v>3435</v>
      </c>
      <c r="E4410" t="s">
        <v>1069</v>
      </c>
      <c r="F4410" t="s">
        <v>70</v>
      </c>
      <c r="G4410" t="s">
        <v>3432</v>
      </c>
      <c r="H4410">
        <v>0</v>
      </c>
      <c r="I4410" t="s">
        <v>65</v>
      </c>
      <c r="J4410" t="s">
        <v>27</v>
      </c>
      <c r="K4410">
        <v>1720</v>
      </c>
      <c r="L4410" t="s">
        <v>35</v>
      </c>
      <c r="M4410" s="1">
        <v>42629</v>
      </c>
      <c r="N4410" s="1">
        <v>42994</v>
      </c>
      <c r="O4410" t="s">
        <v>88</v>
      </c>
      <c r="P4410" s="1">
        <v>42633.564618055556</v>
      </c>
      <c r="Q4410" s="1">
        <v>42629</v>
      </c>
    </row>
    <row r="4411" spans="1:17" x14ac:dyDescent="0.25">
      <c r="A4411" t="s">
        <v>2716</v>
      </c>
      <c r="B4411" t="s">
        <v>2717</v>
      </c>
      <c r="C4411">
        <v>2278</v>
      </c>
      <c r="D4411" t="s">
        <v>3436</v>
      </c>
      <c r="E4411" t="s">
        <v>1069</v>
      </c>
      <c r="F4411" t="s">
        <v>178</v>
      </c>
      <c r="G4411" t="s">
        <v>3432</v>
      </c>
      <c r="H4411">
        <v>0</v>
      </c>
      <c r="I4411" t="s">
        <v>65</v>
      </c>
      <c r="J4411" t="s">
        <v>27</v>
      </c>
      <c r="K4411">
        <v>522</v>
      </c>
      <c r="L4411" t="s">
        <v>35</v>
      </c>
      <c r="M4411" s="1">
        <v>42480</v>
      </c>
      <c r="N4411" s="1">
        <v>42845</v>
      </c>
      <c r="O4411" t="s">
        <v>26</v>
      </c>
      <c r="P4411" s="1">
        <v>42586.691435185188</v>
      </c>
      <c r="Q4411" s="1">
        <v>42480</v>
      </c>
    </row>
    <row r="4412" spans="1:17" x14ac:dyDescent="0.25">
      <c r="A4412" t="s">
        <v>2716</v>
      </c>
      <c r="B4412" t="s">
        <v>2717</v>
      </c>
      <c r="C4412">
        <v>2278</v>
      </c>
      <c r="D4412" t="s">
        <v>3437</v>
      </c>
      <c r="E4412" t="s">
        <v>1069</v>
      </c>
      <c r="F4412" t="s">
        <v>70</v>
      </c>
      <c r="G4412" t="s">
        <v>3432</v>
      </c>
      <c r="H4412">
        <v>0</v>
      </c>
      <c r="I4412" t="s">
        <v>65</v>
      </c>
      <c r="J4412" t="s">
        <v>27</v>
      </c>
      <c r="K4412">
        <v>1715</v>
      </c>
      <c r="L4412" t="s">
        <v>35</v>
      </c>
      <c r="M4412" s="1">
        <v>42629</v>
      </c>
      <c r="N4412" s="1">
        <v>42994</v>
      </c>
      <c r="O4412" t="s">
        <v>88</v>
      </c>
      <c r="P4412" s="1">
        <v>42633.494270833333</v>
      </c>
      <c r="Q4412" s="1">
        <v>42629</v>
      </c>
    </row>
    <row r="4413" spans="1:17" x14ac:dyDescent="0.25">
      <c r="A4413" t="s">
        <v>2716</v>
      </c>
      <c r="B4413" t="s">
        <v>2717</v>
      </c>
      <c r="C4413">
        <v>2278</v>
      </c>
      <c r="D4413" t="s">
        <v>3438</v>
      </c>
      <c r="E4413" t="s">
        <v>1069</v>
      </c>
      <c r="F4413" t="s">
        <v>70</v>
      </c>
      <c r="G4413" t="s">
        <v>3432</v>
      </c>
      <c r="H4413">
        <v>0</v>
      </c>
      <c r="I4413" t="s">
        <v>65</v>
      </c>
      <c r="J4413" t="s">
        <v>27</v>
      </c>
      <c r="K4413">
        <v>516</v>
      </c>
      <c r="L4413" t="s">
        <v>35</v>
      </c>
      <c r="M4413" s="1">
        <v>42586</v>
      </c>
      <c r="N4413" s="1">
        <v>42951</v>
      </c>
      <c r="O4413" t="s">
        <v>26</v>
      </c>
      <c r="P4413" s="1">
        <v>42586.653379629628</v>
      </c>
      <c r="Q4413" s="1">
        <v>42586</v>
      </c>
    </row>
    <row r="4414" spans="1:17" x14ac:dyDescent="0.25">
      <c r="A4414" t="s">
        <v>2716</v>
      </c>
      <c r="B4414" t="s">
        <v>2717</v>
      </c>
      <c r="C4414">
        <v>2278</v>
      </c>
      <c r="D4414" t="s">
        <v>3439</v>
      </c>
      <c r="E4414" t="s">
        <v>1069</v>
      </c>
      <c r="F4414" t="s">
        <v>70</v>
      </c>
      <c r="G4414" t="s">
        <v>3432</v>
      </c>
      <c r="H4414">
        <v>0</v>
      </c>
      <c r="I4414" t="s">
        <v>65</v>
      </c>
      <c r="J4414" t="s">
        <v>27</v>
      </c>
      <c r="K4414">
        <v>1722</v>
      </c>
      <c r="L4414" t="s">
        <v>35</v>
      </c>
      <c r="M4414" s="1">
        <v>42627</v>
      </c>
      <c r="N4414" s="1">
        <v>42992</v>
      </c>
      <c r="O4414" t="s">
        <v>88</v>
      </c>
      <c r="P4414" s="1">
        <v>42633.616585648146</v>
      </c>
      <c r="Q4414" s="1">
        <v>42627</v>
      </c>
    </row>
    <row r="4415" spans="1:17" x14ac:dyDescent="0.25">
      <c r="A4415" t="s">
        <v>3440</v>
      </c>
      <c r="B4415" t="s">
        <v>3441</v>
      </c>
      <c r="C4415">
        <v>2520</v>
      </c>
      <c r="D4415" t="s">
        <v>3442</v>
      </c>
      <c r="E4415" t="s">
        <v>1006</v>
      </c>
      <c r="F4415" t="s">
        <v>52</v>
      </c>
      <c r="G4415" t="s">
        <v>1070</v>
      </c>
      <c r="H4415">
        <v>0</v>
      </c>
      <c r="I4415" t="s">
        <v>320</v>
      </c>
      <c r="J4415" t="s">
        <v>27</v>
      </c>
      <c r="K4415">
        <v>1463</v>
      </c>
      <c r="L4415" t="s">
        <v>25</v>
      </c>
      <c r="M4415" s="1">
        <v>42269</v>
      </c>
      <c r="N4415" s="1">
        <v>42635</v>
      </c>
      <c r="O4415" t="s">
        <v>26</v>
      </c>
      <c r="P4415" s="1">
        <v>42625.37939814815</v>
      </c>
      <c r="Q4415" s="1">
        <v>42269</v>
      </c>
    </row>
    <row r="4416" spans="1:17" x14ac:dyDescent="0.25">
      <c r="A4416" t="s">
        <v>3440</v>
      </c>
      <c r="B4416" t="s">
        <v>3441</v>
      </c>
      <c r="C4416">
        <v>2520</v>
      </c>
      <c r="D4416" t="s">
        <v>3442</v>
      </c>
      <c r="E4416" t="s">
        <v>1006</v>
      </c>
      <c r="F4416" t="s">
        <v>52</v>
      </c>
      <c r="G4416" t="s">
        <v>1070</v>
      </c>
      <c r="H4416">
        <v>0</v>
      </c>
      <c r="I4416" t="s">
        <v>320</v>
      </c>
      <c r="J4416" t="s">
        <v>24</v>
      </c>
      <c r="K4416">
        <v>1463</v>
      </c>
      <c r="L4416" t="s">
        <v>25</v>
      </c>
      <c r="M4416" s="1">
        <v>42269</v>
      </c>
      <c r="N4416" s="1">
        <v>42635</v>
      </c>
      <c r="O4416" t="s">
        <v>26</v>
      </c>
      <c r="P4416" s="1">
        <v>42625.37939814815</v>
      </c>
      <c r="Q4416" s="1">
        <v>42269</v>
      </c>
    </row>
    <row r="4417" spans="1:17" x14ac:dyDescent="0.25">
      <c r="A4417" t="s">
        <v>3440</v>
      </c>
      <c r="B4417" t="s">
        <v>3441</v>
      </c>
      <c r="C4417">
        <v>2520</v>
      </c>
      <c r="D4417" t="s">
        <v>3442</v>
      </c>
      <c r="E4417" t="s">
        <v>1006</v>
      </c>
      <c r="F4417" t="s">
        <v>52</v>
      </c>
      <c r="G4417" t="s">
        <v>1070</v>
      </c>
      <c r="H4417">
        <v>0</v>
      </c>
      <c r="I4417" t="s">
        <v>320</v>
      </c>
      <c r="J4417" t="s">
        <v>24</v>
      </c>
      <c r="K4417">
        <v>2069</v>
      </c>
      <c r="L4417" t="s">
        <v>35</v>
      </c>
      <c r="M4417" s="1">
        <v>42626</v>
      </c>
      <c r="N4417" s="1">
        <v>42991</v>
      </c>
      <c r="O4417" t="s">
        <v>26</v>
      </c>
      <c r="P4417" s="1">
        <v>42640.643159722225</v>
      </c>
      <c r="Q4417" s="1">
        <v>42626</v>
      </c>
    </row>
    <row r="4418" spans="1:17" x14ac:dyDescent="0.25">
      <c r="A4418" t="s">
        <v>3440</v>
      </c>
      <c r="B4418" t="s">
        <v>3441</v>
      </c>
      <c r="C4418">
        <v>2520</v>
      </c>
      <c r="D4418" t="s">
        <v>3442</v>
      </c>
      <c r="E4418" t="s">
        <v>1006</v>
      </c>
      <c r="F4418" t="s">
        <v>52</v>
      </c>
      <c r="G4418" t="s">
        <v>1070</v>
      </c>
      <c r="H4418">
        <v>0</v>
      </c>
      <c r="I4418" t="s">
        <v>320</v>
      </c>
      <c r="J4418" t="s">
        <v>27</v>
      </c>
      <c r="K4418">
        <v>2069</v>
      </c>
      <c r="L4418" t="s">
        <v>35</v>
      </c>
      <c r="M4418" s="1">
        <v>42626</v>
      </c>
      <c r="N4418" s="1">
        <v>42991</v>
      </c>
      <c r="O4418" t="s">
        <v>26</v>
      </c>
      <c r="P4418" s="1">
        <v>42640.643159722225</v>
      </c>
      <c r="Q4418" s="1">
        <v>42626</v>
      </c>
    </row>
    <row r="4419" spans="1:17" x14ac:dyDescent="0.25">
      <c r="A4419" t="s">
        <v>1285</v>
      </c>
      <c r="B4419" t="s">
        <v>1286</v>
      </c>
      <c r="C4419">
        <v>2650</v>
      </c>
      <c r="D4419" t="s">
        <v>3443</v>
      </c>
      <c r="E4419" t="s">
        <v>1069</v>
      </c>
      <c r="F4419" t="s">
        <v>32</v>
      </c>
      <c r="G4419" t="s">
        <v>962</v>
      </c>
      <c r="H4419">
        <v>0</v>
      </c>
      <c r="I4419" t="s">
        <v>65</v>
      </c>
      <c r="J4419" t="s">
        <v>24</v>
      </c>
      <c r="K4419">
        <v>853</v>
      </c>
      <c r="L4419" t="s">
        <v>101</v>
      </c>
      <c r="M4419" s="1">
        <v>42348</v>
      </c>
      <c r="N4419" s="1">
        <v>42714</v>
      </c>
      <c r="O4419" t="s">
        <v>26</v>
      </c>
      <c r="P4419" s="1">
        <v>42594.738703703704</v>
      </c>
      <c r="Q4419" s="1">
        <v>42348</v>
      </c>
    </row>
    <row r="4420" spans="1:17" x14ac:dyDescent="0.25">
      <c r="A4420" t="s">
        <v>1285</v>
      </c>
      <c r="B4420" t="s">
        <v>1286</v>
      </c>
      <c r="C4420">
        <v>2650</v>
      </c>
      <c r="D4420" t="s">
        <v>3443</v>
      </c>
      <c r="E4420" t="s">
        <v>1069</v>
      </c>
      <c r="F4420" t="s">
        <v>32</v>
      </c>
      <c r="G4420" t="s">
        <v>962</v>
      </c>
      <c r="H4420">
        <v>0</v>
      </c>
      <c r="I4420" t="s">
        <v>65</v>
      </c>
      <c r="J4420" t="s">
        <v>27</v>
      </c>
      <c r="K4420">
        <v>853</v>
      </c>
      <c r="L4420" t="s">
        <v>101</v>
      </c>
      <c r="M4420" s="1">
        <v>42348</v>
      </c>
      <c r="N4420" s="1">
        <v>42714</v>
      </c>
      <c r="O4420" t="s">
        <v>26</v>
      </c>
      <c r="P4420" s="1">
        <v>42594.738703703704</v>
      </c>
      <c r="Q4420" s="1">
        <v>42348</v>
      </c>
    </row>
    <row r="4421" spans="1:17" x14ac:dyDescent="0.25">
      <c r="A4421" t="s">
        <v>1285</v>
      </c>
      <c r="B4421" t="s">
        <v>1286</v>
      </c>
      <c r="C4421">
        <v>2650</v>
      </c>
      <c r="D4421" t="s">
        <v>3443</v>
      </c>
      <c r="E4421" t="s">
        <v>1069</v>
      </c>
      <c r="F4421" t="s">
        <v>32</v>
      </c>
      <c r="G4421" t="s">
        <v>962</v>
      </c>
      <c r="H4421">
        <v>0</v>
      </c>
      <c r="I4421" t="s">
        <v>65</v>
      </c>
      <c r="J4421" t="s">
        <v>24</v>
      </c>
      <c r="K4421">
        <v>2277</v>
      </c>
      <c r="L4421" t="s">
        <v>35</v>
      </c>
      <c r="M4421" s="1">
        <v>42632</v>
      </c>
      <c r="N4421" s="1">
        <v>42997</v>
      </c>
      <c r="O4421" t="s">
        <v>88</v>
      </c>
      <c r="P4421" s="1">
        <v>42648.355555555558</v>
      </c>
      <c r="Q4421" s="1">
        <v>42632</v>
      </c>
    </row>
    <row r="4422" spans="1:17" x14ac:dyDescent="0.25">
      <c r="A4422" t="s">
        <v>1285</v>
      </c>
      <c r="B4422" t="s">
        <v>1286</v>
      </c>
      <c r="C4422">
        <v>2650</v>
      </c>
      <c r="D4422" t="s">
        <v>3443</v>
      </c>
      <c r="E4422" t="s">
        <v>1069</v>
      </c>
      <c r="F4422" t="s">
        <v>32</v>
      </c>
      <c r="G4422" t="s">
        <v>962</v>
      </c>
      <c r="H4422">
        <v>0</v>
      </c>
      <c r="I4422" t="s">
        <v>65</v>
      </c>
      <c r="J4422" t="s">
        <v>27</v>
      </c>
      <c r="K4422">
        <v>2277</v>
      </c>
      <c r="L4422" t="s">
        <v>35</v>
      </c>
      <c r="M4422" s="1">
        <v>42632</v>
      </c>
      <c r="N4422" s="1">
        <v>42997</v>
      </c>
      <c r="O4422" t="s">
        <v>88</v>
      </c>
      <c r="P4422" s="1">
        <v>42648.355555555558</v>
      </c>
      <c r="Q4422" s="1">
        <v>42632</v>
      </c>
    </row>
    <row r="4423" spans="1:17" x14ac:dyDescent="0.25">
      <c r="A4423" t="s">
        <v>2716</v>
      </c>
      <c r="B4423" t="s">
        <v>2717</v>
      </c>
      <c r="C4423">
        <v>2278</v>
      </c>
      <c r="D4423" t="s">
        <v>3444</v>
      </c>
      <c r="E4423" t="s">
        <v>1069</v>
      </c>
      <c r="F4423" t="s">
        <v>178</v>
      </c>
      <c r="G4423" t="s">
        <v>3432</v>
      </c>
      <c r="H4423">
        <v>0</v>
      </c>
      <c r="I4423" t="s">
        <v>65</v>
      </c>
      <c r="J4423" t="s">
        <v>27</v>
      </c>
      <c r="K4423">
        <v>526</v>
      </c>
      <c r="L4423" t="s">
        <v>35</v>
      </c>
      <c r="M4423" s="1">
        <v>42478</v>
      </c>
      <c r="N4423" s="1">
        <v>42843</v>
      </c>
      <c r="O4423" t="s">
        <v>26</v>
      </c>
      <c r="P4423" s="1">
        <v>42586.704629629632</v>
      </c>
      <c r="Q4423" s="1">
        <v>42478</v>
      </c>
    </row>
    <row r="4424" spans="1:17" x14ac:dyDescent="0.25">
      <c r="A4424" t="s">
        <v>2716</v>
      </c>
      <c r="B4424" t="s">
        <v>2717</v>
      </c>
      <c r="C4424">
        <v>2278</v>
      </c>
      <c r="D4424" t="s">
        <v>3445</v>
      </c>
      <c r="E4424" t="s">
        <v>1069</v>
      </c>
      <c r="F4424" t="s">
        <v>178</v>
      </c>
      <c r="G4424" t="s">
        <v>3432</v>
      </c>
      <c r="H4424">
        <v>0</v>
      </c>
      <c r="I4424" t="s">
        <v>65</v>
      </c>
      <c r="J4424" t="s">
        <v>27</v>
      </c>
      <c r="K4424">
        <v>521</v>
      </c>
      <c r="L4424" t="s">
        <v>35</v>
      </c>
      <c r="M4424" s="1">
        <v>42479</v>
      </c>
      <c r="N4424" s="1">
        <v>42844</v>
      </c>
      <c r="O4424" t="s">
        <v>26</v>
      </c>
      <c r="P4424" s="1">
        <v>42586.663645833331</v>
      </c>
      <c r="Q4424" s="1">
        <v>42479</v>
      </c>
    </row>
    <row r="4425" spans="1:17" x14ac:dyDescent="0.25">
      <c r="A4425" t="s">
        <v>3446</v>
      </c>
      <c r="B4425" t="s">
        <v>3447</v>
      </c>
      <c r="C4425">
        <v>2668</v>
      </c>
      <c r="D4425" t="s">
        <v>3448</v>
      </c>
      <c r="E4425" t="s">
        <v>236</v>
      </c>
      <c r="F4425" t="s">
        <v>154</v>
      </c>
      <c r="G4425" t="s">
        <v>240</v>
      </c>
      <c r="H4425">
        <v>0</v>
      </c>
      <c r="I4425" t="s">
        <v>107</v>
      </c>
      <c r="J4425" t="s">
        <v>27</v>
      </c>
      <c r="K4425">
        <v>794</v>
      </c>
      <c r="L4425" t="s">
        <v>35</v>
      </c>
      <c r="M4425" s="1">
        <v>42593</v>
      </c>
      <c r="N4425" s="1">
        <v>42958</v>
      </c>
      <c r="O4425" t="s">
        <v>26</v>
      </c>
      <c r="P4425" s="1">
        <v>42593.613275462965</v>
      </c>
      <c r="Q4425" s="1">
        <v>42593</v>
      </c>
    </row>
    <row r="4426" spans="1:17" x14ac:dyDescent="0.25">
      <c r="A4426" t="s">
        <v>3446</v>
      </c>
      <c r="B4426" t="s">
        <v>3447</v>
      </c>
      <c r="C4426">
        <v>2668</v>
      </c>
      <c r="D4426" t="s">
        <v>3448</v>
      </c>
      <c r="E4426" t="s">
        <v>236</v>
      </c>
      <c r="F4426" t="s">
        <v>154</v>
      </c>
      <c r="G4426" t="s">
        <v>240</v>
      </c>
      <c r="H4426">
        <v>0</v>
      </c>
      <c r="I4426" t="s">
        <v>107</v>
      </c>
      <c r="J4426" t="s">
        <v>24</v>
      </c>
      <c r="K4426">
        <v>794</v>
      </c>
      <c r="L4426" t="s">
        <v>35</v>
      </c>
      <c r="M4426" s="1">
        <v>42593</v>
      </c>
      <c r="N4426" s="1">
        <v>42958</v>
      </c>
      <c r="O4426" t="s">
        <v>26</v>
      </c>
      <c r="P4426" s="1">
        <v>42593.613275462965</v>
      </c>
      <c r="Q4426" s="1">
        <v>42593</v>
      </c>
    </row>
    <row r="4427" spans="1:17" x14ac:dyDescent="0.25">
      <c r="A4427" t="s">
        <v>2716</v>
      </c>
      <c r="B4427" t="s">
        <v>2717</v>
      </c>
      <c r="C4427">
        <v>2278</v>
      </c>
      <c r="D4427" t="s">
        <v>3449</v>
      </c>
      <c r="E4427" t="s">
        <v>1069</v>
      </c>
      <c r="F4427" t="s">
        <v>178</v>
      </c>
      <c r="G4427" t="s">
        <v>3432</v>
      </c>
      <c r="H4427">
        <v>0</v>
      </c>
      <c r="I4427" t="s">
        <v>65</v>
      </c>
      <c r="J4427" t="s">
        <v>27</v>
      </c>
      <c r="K4427">
        <v>523</v>
      </c>
      <c r="L4427" t="s">
        <v>35</v>
      </c>
      <c r="M4427" s="1">
        <v>42480</v>
      </c>
      <c r="N4427" s="1">
        <v>42845</v>
      </c>
      <c r="O4427" t="s">
        <v>26</v>
      </c>
      <c r="P4427" s="1">
        <v>42586.695011574076</v>
      </c>
      <c r="Q4427" s="1">
        <v>42480</v>
      </c>
    </row>
    <row r="4428" spans="1:17" x14ac:dyDescent="0.25">
      <c r="A4428" t="s">
        <v>2929</v>
      </c>
      <c r="B4428" t="s">
        <v>2930</v>
      </c>
      <c r="C4428">
        <v>2670</v>
      </c>
      <c r="D4428" t="s">
        <v>3450</v>
      </c>
      <c r="E4428" t="s">
        <v>1082</v>
      </c>
      <c r="F4428" t="s">
        <v>52</v>
      </c>
      <c r="G4428" t="s">
        <v>2932</v>
      </c>
      <c r="H4428">
        <v>0</v>
      </c>
      <c r="I4428" t="s">
        <v>399</v>
      </c>
      <c r="J4428" t="s">
        <v>27</v>
      </c>
      <c r="K4428">
        <v>1420</v>
      </c>
      <c r="L4428" t="s">
        <v>35</v>
      </c>
      <c r="M4428" s="1">
        <v>42622</v>
      </c>
      <c r="N4428" s="1">
        <v>42987</v>
      </c>
      <c r="O4428" t="s">
        <v>26</v>
      </c>
      <c r="P4428" s="1">
        <v>42621.626979166664</v>
      </c>
      <c r="Q4428" s="1">
        <v>42622</v>
      </c>
    </row>
    <row r="4429" spans="1:17" x14ac:dyDescent="0.25">
      <c r="A4429" t="s">
        <v>28</v>
      </c>
      <c r="B4429" t="s">
        <v>29</v>
      </c>
      <c r="C4429">
        <v>1862</v>
      </c>
      <c r="D4429" t="s">
        <v>3451</v>
      </c>
      <c r="E4429" t="s">
        <v>221</v>
      </c>
      <c r="F4429" t="s">
        <v>154</v>
      </c>
      <c r="G4429" t="s">
        <v>240</v>
      </c>
      <c r="H4429">
        <v>1</v>
      </c>
      <c r="I4429" t="s">
        <v>65</v>
      </c>
      <c r="J4429" t="s">
        <v>24</v>
      </c>
      <c r="K4429">
        <v>1681</v>
      </c>
      <c r="L4429" t="s">
        <v>35</v>
      </c>
      <c r="M4429" s="1">
        <v>42628</v>
      </c>
      <c r="N4429" s="1">
        <v>42809</v>
      </c>
      <c r="O4429" t="s">
        <v>26</v>
      </c>
      <c r="P4429" s="1">
        <v>42632.433136574073</v>
      </c>
      <c r="Q4429" s="1">
        <v>42628</v>
      </c>
    </row>
    <row r="4430" spans="1:17" x14ac:dyDescent="0.25">
      <c r="A4430" t="s">
        <v>28</v>
      </c>
      <c r="B4430" t="s">
        <v>29</v>
      </c>
      <c r="C4430">
        <v>1862</v>
      </c>
      <c r="D4430" t="s">
        <v>3451</v>
      </c>
      <c r="E4430" t="s">
        <v>221</v>
      </c>
      <c r="F4430" t="s">
        <v>154</v>
      </c>
      <c r="G4430" t="s">
        <v>240</v>
      </c>
      <c r="H4430">
        <v>1</v>
      </c>
      <c r="I4430" t="s">
        <v>65</v>
      </c>
      <c r="J4430" t="s">
        <v>27</v>
      </c>
      <c r="K4430">
        <v>1681</v>
      </c>
      <c r="L4430" t="s">
        <v>35</v>
      </c>
      <c r="M4430" s="1">
        <v>42628</v>
      </c>
      <c r="N4430" s="1">
        <v>42809</v>
      </c>
      <c r="O4430" t="s">
        <v>26</v>
      </c>
      <c r="P4430" s="1">
        <v>42632.433136574073</v>
      </c>
      <c r="Q4430" s="1">
        <v>42628</v>
      </c>
    </row>
    <row r="4431" spans="1:17" x14ac:dyDescent="0.25">
      <c r="A4431" t="s">
        <v>28</v>
      </c>
      <c r="B4431" t="s">
        <v>29</v>
      </c>
      <c r="C4431">
        <v>1862</v>
      </c>
      <c r="D4431" t="s">
        <v>3451</v>
      </c>
      <c r="E4431" t="s">
        <v>221</v>
      </c>
      <c r="F4431" t="s">
        <v>154</v>
      </c>
      <c r="G4431" t="s">
        <v>240</v>
      </c>
      <c r="H4431">
        <v>1</v>
      </c>
      <c r="I4431" t="s">
        <v>65</v>
      </c>
      <c r="J4431" t="s">
        <v>36</v>
      </c>
      <c r="K4431">
        <v>1681</v>
      </c>
      <c r="L4431" t="s">
        <v>35</v>
      </c>
      <c r="M4431" s="1">
        <v>42628</v>
      </c>
      <c r="N4431" s="1">
        <v>42809</v>
      </c>
      <c r="O4431" t="s">
        <v>26</v>
      </c>
      <c r="P4431" s="1">
        <v>42632.433136574073</v>
      </c>
      <c r="Q4431" s="1">
        <v>42628</v>
      </c>
    </row>
    <row r="4432" spans="1:17" x14ac:dyDescent="0.25">
      <c r="A4432" t="s">
        <v>3082</v>
      </c>
      <c r="B4432" t="s">
        <v>3083</v>
      </c>
      <c r="C4432">
        <v>2131</v>
      </c>
      <c r="D4432" t="s">
        <v>3452</v>
      </c>
      <c r="E4432" t="s">
        <v>236</v>
      </c>
      <c r="F4432" t="s">
        <v>52</v>
      </c>
      <c r="G4432" t="s">
        <v>1070</v>
      </c>
      <c r="H4432">
        <v>0</v>
      </c>
      <c r="I4432" t="s">
        <v>203</v>
      </c>
      <c r="J4432" t="s">
        <v>24</v>
      </c>
      <c r="K4432">
        <v>2751</v>
      </c>
      <c r="L4432" t="s">
        <v>35</v>
      </c>
      <c r="M4432" s="1">
        <v>42513</v>
      </c>
      <c r="N4432" s="1">
        <v>42878</v>
      </c>
      <c r="O4432" t="s">
        <v>26</v>
      </c>
      <c r="P4432" s="1">
        <v>42717.383472222224</v>
      </c>
      <c r="Q4432" s="1">
        <v>42513</v>
      </c>
    </row>
    <row r="4433" spans="1:17" x14ac:dyDescent="0.25">
      <c r="A4433" t="s">
        <v>3082</v>
      </c>
      <c r="B4433" t="s">
        <v>3083</v>
      </c>
      <c r="C4433">
        <v>2131</v>
      </c>
      <c r="D4433" t="s">
        <v>3452</v>
      </c>
      <c r="E4433" t="s">
        <v>236</v>
      </c>
      <c r="F4433" t="s">
        <v>52</v>
      </c>
      <c r="G4433" t="s">
        <v>1070</v>
      </c>
      <c r="H4433">
        <v>0</v>
      </c>
      <c r="I4433" t="s">
        <v>203</v>
      </c>
      <c r="J4433" t="s">
        <v>27</v>
      </c>
      <c r="K4433">
        <v>2751</v>
      </c>
      <c r="L4433" t="s">
        <v>35</v>
      </c>
      <c r="M4433" s="1">
        <v>42513</v>
      </c>
      <c r="N4433" s="1">
        <v>42878</v>
      </c>
      <c r="O4433" t="s">
        <v>26</v>
      </c>
      <c r="P4433" s="1">
        <v>42717.383472222224</v>
      </c>
      <c r="Q4433" s="1">
        <v>42513</v>
      </c>
    </row>
    <row r="4434" spans="1:17" x14ac:dyDescent="0.25">
      <c r="A4434" t="s">
        <v>2929</v>
      </c>
      <c r="B4434" t="s">
        <v>2930</v>
      </c>
      <c r="C4434">
        <v>2670</v>
      </c>
      <c r="D4434" t="s">
        <v>3453</v>
      </c>
      <c r="E4434" t="s">
        <v>1082</v>
      </c>
      <c r="F4434" t="s">
        <v>52</v>
      </c>
      <c r="G4434" t="s">
        <v>2932</v>
      </c>
      <c r="H4434">
        <v>0</v>
      </c>
      <c r="I4434" t="s">
        <v>399</v>
      </c>
      <c r="J4434" t="s">
        <v>27</v>
      </c>
      <c r="K4434">
        <v>839</v>
      </c>
      <c r="L4434" t="s">
        <v>35</v>
      </c>
      <c r="M4434" s="1">
        <v>42577</v>
      </c>
      <c r="N4434" s="1">
        <v>42942</v>
      </c>
      <c r="O4434" t="s">
        <v>88</v>
      </c>
      <c r="P4434" s="1">
        <v>42594.64435185185</v>
      </c>
      <c r="Q4434" s="1">
        <v>42577</v>
      </c>
    </row>
    <row r="4435" spans="1:17" x14ac:dyDescent="0.25">
      <c r="A4435" t="s">
        <v>2929</v>
      </c>
      <c r="B4435" t="s">
        <v>2930</v>
      </c>
      <c r="C4435">
        <v>2670</v>
      </c>
      <c r="D4435" t="s">
        <v>3454</v>
      </c>
      <c r="E4435" t="s">
        <v>1082</v>
      </c>
      <c r="F4435" t="s">
        <v>52</v>
      </c>
      <c r="G4435" t="s">
        <v>2932</v>
      </c>
      <c r="H4435">
        <v>0</v>
      </c>
      <c r="I4435" t="s">
        <v>399</v>
      </c>
      <c r="J4435" t="s">
        <v>27</v>
      </c>
      <c r="K4435">
        <v>841</v>
      </c>
      <c r="L4435" t="s">
        <v>35</v>
      </c>
      <c r="M4435" s="1">
        <v>42570</v>
      </c>
      <c r="N4435" s="1">
        <v>42935</v>
      </c>
      <c r="O4435" t="s">
        <v>88</v>
      </c>
      <c r="P4435" s="1">
        <v>42594.647847222222</v>
      </c>
      <c r="Q4435" s="1">
        <v>42570</v>
      </c>
    </row>
    <row r="4436" spans="1:17" x14ac:dyDescent="0.25">
      <c r="A4436" t="s">
        <v>2929</v>
      </c>
      <c r="B4436" t="s">
        <v>2930</v>
      </c>
      <c r="C4436">
        <v>2670</v>
      </c>
      <c r="D4436" t="s">
        <v>3455</v>
      </c>
      <c r="E4436" t="s">
        <v>1082</v>
      </c>
      <c r="F4436" t="s">
        <v>52</v>
      </c>
      <c r="G4436" t="s">
        <v>2932</v>
      </c>
      <c r="H4436">
        <v>0</v>
      </c>
      <c r="I4436" t="s">
        <v>399</v>
      </c>
      <c r="J4436" t="s">
        <v>27</v>
      </c>
      <c r="K4436">
        <v>1263</v>
      </c>
      <c r="L4436" t="s">
        <v>35</v>
      </c>
      <c r="M4436" s="1">
        <v>42573</v>
      </c>
      <c r="N4436" s="1">
        <v>42938</v>
      </c>
      <c r="O4436" t="s">
        <v>26</v>
      </c>
      <c r="P4436" s="1">
        <v>42613.38040509259</v>
      </c>
      <c r="Q4436" s="1">
        <v>42573</v>
      </c>
    </row>
    <row r="4437" spans="1:17" x14ac:dyDescent="0.25">
      <c r="A4437" t="s">
        <v>2929</v>
      </c>
      <c r="B4437" t="s">
        <v>2930</v>
      </c>
      <c r="C4437">
        <v>2670</v>
      </c>
      <c r="D4437" t="s">
        <v>3456</v>
      </c>
      <c r="E4437" t="s">
        <v>1082</v>
      </c>
      <c r="F4437" t="s">
        <v>45</v>
      </c>
      <c r="G4437" t="s">
        <v>2932</v>
      </c>
      <c r="H4437">
        <v>0</v>
      </c>
      <c r="I4437" t="s">
        <v>399</v>
      </c>
      <c r="J4437" t="s">
        <v>27</v>
      </c>
      <c r="K4437">
        <v>1201</v>
      </c>
      <c r="L4437" t="s">
        <v>35</v>
      </c>
      <c r="M4437" s="1">
        <v>42611</v>
      </c>
      <c r="N4437" s="1">
        <v>42976</v>
      </c>
      <c r="O4437" t="s">
        <v>26</v>
      </c>
      <c r="P4437" s="1">
        <v>42608.559328703705</v>
      </c>
      <c r="Q4437" s="1">
        <v>42611</v>
      </c>
    </row>
    <row r="4438" spans="1:17" x14ac:dyDescent="0.25">
      <c r="A4438" t="s">
        <v>2929</v>
      </c>
      <c r="B4438" t="s">
        <v>2930</v>
      </c>
      <c r="C4438">
        <v>2670</v>
      </c>
      <c r="D4438" t="s">
        <v>3457</v>
      </c>
      <c r="E4438" t="s">
        <v>1082</v>
      </c>
      <c r="F4438" t="s">
        <v>52</v>
      </c>
      <c r="G4438" t="s">
        <v>2932</v>
      </c>
      <c r="H4438">
        <v>0</v>
      </c>
      <c r="I4438" t="s">
        <v>399</v>
      </c>
      <c r="J4438" t="s">
        <v>27</v>
      </c>
      <c r="K4438">
        <v>837</v>
      </c>
      <c r="L4438" t="s">
        <v>35</v>
      </c>
      <c r="M4438" s="1">
        <v>42564</v>
      </c>
      <c r="N4438" s="1">
        <v>42929</v>
      </c>
      <c r="O4438" t="s">
        <v>88</v>
      </c>
      <c r="P4438" s="1">
        <v>42594.639374999999</v>
      </c>
      <c r="Q4438" s="1">
        <v>42564</v>
      </c>
    </row>
    <row r="4439" spans="1:17" x14ac:dyDescent="0.25">
      <c r="A4439" t="s">
        <v>624</v>
      </c>
      <c r="B4439" t="s">
        <v>625</v>
      </c>
      <c r="C4439">
        <v>1355</v>
      </c>
      <c r="D4439" t="s">
        <v>3458</v>
      </c>
      <c r="E4439" t="s">
        <v>221</v>
      </c>
      <c r="F4439" t="s">
        <v>976</v>
      </c>
      <c r="G4439" t="s">
        <v>3219</v>
      </c>
      <c r="H4439">
        <v>0</v>
      </c>
      <c r="I4439" t="s">
        <v>627</v>
      </c>
      <c r="J4439" t="s">
        <v>24</v>
      </c>
      <c r="K4439">
        <v>2251</v>
      </c>
      <c r="L4439" t="s">
        <v>35</v>
      </c>
      <c r="M4439" s="1">
        <v>42639</v>
      </c>
      <c r="N4439" s="1">
        <v>43004</v>
      </c>
      <c r="O4439" t="s">
        <v>26</v>
      </c>
      <c r="P4439" s="1">
        <v>42646.488171296296</v>
      </c>
      <c r="Q4439" s="1">
        <v>42639</v>
      </c>
    </row>
    <row r="4440" spans="1:17" x14ac:dyDescent="0.25">
      <c r="A4440" t="s">
        <v>624</v>
      </c>
      <c r="B4440" t="s">
        <v>625</v>
      </c>
      <c r="C4440">
        <v>1355</v>
      </c>
      <c r="D4440" t="s">
        <v>3458</v>
      </c>
      <c r="E4440" t="s">
        <v>221</v>
      </c>
      <c r="F4440" t="s">
        <v>976</v>
      </c>
      <c r="G4440" t="s">
        <v>3219</v>
      </c>
      <c r="H4440">
        <v>0</v>
      </c>
      <c r="I4440" t="s">
        <v>627</v>
      </c>
      <c r="J4440" t="s">
        <v>27</v>
      </c>
      <c r="K4440">
        <v>2251</v>
      </c>
      <c r="L4440" t="s">
        <v>35</v>
      </c>
      <c r="M4440" s="1">
        <v>42639</v>
      </c>
      <c r="N4440" s="1">
        <v>43004</v>
      </c>
      <c r="O4440" t="s">
        <v>26</v>
      </c>
      <c r="P4440" s="1">
        <v>42646.488171296296</v>
      </c>
      <c r="Q4440" s="1">
        <v>42639</v>
      </c>
    </row>
    <row r="4441" spans="1:17" x14ac:dyDescent="0.25">
      <c r="A4441" t="s">
        <v>2689</v>
      </c>
      <c r="B4441" t="s">
        <v>2690</v>
      </c>
      <c r="C4441">
        <v>2743</v>
      </c>
      <c r="D4441" t="s">
        <v>3459</v>
      </c>
      <c r="E4441" t="s">
        <v>1082</v>
      </c>
      <c r="F4441" t="s">
        <v>70</v>
      </c>
      <c r="G4441" t="s">
        <v>647</v>
      </c>
      <c r="H4441">
        <v>0</v>
      </c>
      <c r="I4441" t="s">
        <v>107</v>
      </c>
      <c r="J4441" t="s">
        <v>24</v>
      </c>
      <c r="K4441" t="s">
        <v>99</v>
      </c>
      <c r="L4441" t="s">
        <v>99</v>
      </c>
      <c r="M4441" t="s">
        <v>99</v>
      </c>
      <c r="N4441" t="s">
        <v>99</v>
      </c>
      <c r="O4441" t="s">
        <v>99</v>
      </c>
      <c r="P4441" t="s">
        <v>99</v>
      </c>
      <c r="Q4441" t="s">
        <v>99</v>
      </c>
    </row>
    <row r="4442" spans="1:17" x14ac:dyDescent="0.25">
      <c r="A4442" t="s">
        <v>564</v>
      </c>
      <c r="B4442" t="s">
        <v>565</v>
      </c>
      <c r="C4442">
        <v>1824</v>
      </c>
      <c r="D4442" t="s">
        <v>3460</v>
      </c>
      <c r="E4442" t="s">
        <v>221</v>
      </c>
      <c r="F4442" t="s">
        <v>70</v>
      </c>
      <c r="G4442" t="s">
        <v>245</v>
      </c>
      <c r="H4442">
        <v>0</v>
      </c>
      <c r="I4442" t="s">
        <v>87</v>
      </c>
      <c r="J4442" t="s">
        <v>27</v>
      </c>
      <c r="K4442">
        <v>695</v>
      </c>
      <c r="L4442" t="s">
        <v>101</v>
      </c>
      <c r="M4442" s="1">
        <v>42299</v>
      </c>
      <c r="N4442" s="1">
        <v>42665</v>
      </c>
      <c r="O4442" t="s">
        <v>26</v>
      </c>
      <c r="P4442" s="1">
        <v>42591.633171296293</v>
      </c>
      <c r="Q4442" s="1">
        <v>42299</v>
      </c>
    </row>
    <row r="4443" spans="1:17" x14ac:dyDescent="0.25">
      <c r="A4443" t="s">
        <v>564</v>
      </c>
      <c r="B4443" t="s">
        <v>565</v>
      </c>
      <c r="C4443">
        <v>1824</v>
      </c>
      <c r="D4443" t="s">
        <v>3460</v>
      </c>
      <c r="E4443" t="s">
        <v>221</v>
      </c>
      <c r="F4443" t="s">
        <v>70</v>
      </c>
      <c r="G4443" t="s">
        <v>245</v>
      </c>
      <c r="H4443">
        <v>0</v>
      </c>
      <c r="I4443" t="s">
        <v>87</v>
      </c>
      <c r="J4443" t="s">
        <v>24</v>
      </c>
      <c r="K4443">
        <v>695</v>
      </c>
      <c r="L4443" t="s">
        <v>101</v>
      </c>
      <c r="M4443" s="1">
        <v>42299</v>
      </c>
      <c r="N4443" s="1">
        <v>42665</v>
      </c>
      <c r="O4443" t="s">
        <v>26</v>
      </c>
      <c r="P4443" s="1">
        <v>42591.633171296293</v>
      </c>
      <c r="Q4443" s="1">
        <v>42299</v>
      </c>
    </row>
    <row r="4444" spans="1:17" x14ac:dyDescent="0.25">
      <c r="A4444" t="s">
        <v>564</v>
      </c>
      <c r="B4444" t="s">
        <v>565</v>
      </c>
      <c r="C4444">
        <v>1824</v>
      </c>
      <c r="D4444" t="s">
        <v>3460</v>
      </c>
      <c r="E4444" t="s">
        <v>221</v>
      </c>
      <c r="F4444" t="s">
        <v>70</v>
      </c>
      <c r="G4444" t="s">
        <v>245</v>
      </c>
      <c r="H4444">
        <v>0</v>
      </c>
      <c r="I4444" t="s">
        <v>87</v>
      </c>
      <c r="J4444" t="s">
        <v>27</v>
      </c>
      <c r="K4444">
        <v>2462</v>
      </c>
      <c r="L4444" t="s">
        <v>35</v>
      </c>
      <c r="M4444" s="1">
        <v>42657</v>
      </c>
      <c r="N4444" s="1">
        <v>43022</v>
      </c>
      <c r="O4444" t="s">
        <v>26</v>
      </c>
      <c r="P4444" s="1">
        <v>42675.41101851852</v>
      </c>
      <c r="Q4444" s="1">
        <v>42657</v>
      </c>
    </row>
    <row r="4445" spans="1:17" x14ac:dyDescent="0.25">
      <c r="A4445" t="s">
        <v>564</v>
      </c>
      <c r="B4445" t="s">
        <v>565</v>
      </c>
      <c r="C4445">
        <v>1824</v>
      </c>
      <c r="D4445" t="s">
        <v>3460</v>
      </c>
      <c r="E4445" t="s">
        <v>221</v>
      </c>
      <c r="F4445" t="s">
        <v>70</v>
      </c>
      <c r="G4445" t="s">
        <v>245</v>
      </c>
      <c r="H4445">
        <v>0</v>
      </c>
      <c r="I4445" t="s">
        <v>87</v>
      </c>
      <c r="J4445" t="s">
        <v>24</v>
      </c>
      <c r="K4445">
        <v>2462</v>
      </c>
      <c r="L4445" t="s">
        <v>35</v>
      </c>
      <c r="M4445" s="1">
        <v>42657</v>
      </c>
      <c r="N4445" s="1">
        <v>43022</v>
      </c>
      <c r="O4445" t="s">
        <v>26</v>
      </c>
      <c r="P4445" s="1">
        <v>42675.41101851852</v>
      </c>
      <c r="Q4445" s="1">
        <v>42657</v>
      </c>
    </row>
    <row r="4446" spans="1:17" x14ac:dyDescent="0.25">
      <c r="A4446" t="s">
        <v>2337</v>
      </c>
      <c r="B4446" t="s">
        <v>2338</v>
      </c>
      <c r="C4446">
        <v>1876</v>
      </c>
      <c r="D4446" t="s">
        <v>3461</v>
      </c>
      <c r="E4446" t="s">
        <v>1069</v>
      </c>
      <c r="F4446" t="s">
        <v>2576</v>
      </c>
      <c r="G4446" t="s">
        <v>2899</v>
      </c>
      <c r="H4446">
        <v>0</v>
      </c>
      <c r="I4446" t="s">
        <v>1172</v>
      </c>
      <c r="J4446" t="s">
        <v>24</v>
      </c>
      <c r="K4446">
        <v>2084</v>
      </c>
      <c r="L4446" t="s">
        <v>35</v>
      </c>
      <c r="M4446" s="1">
        <v>42530</v>
      </c>
      <c r="N4446" s="1">
        <v>42895</v>
      </c>
      <c r="O4446" t="s">
        <v>26</v>
      </c>
      <c r="P4446" s="1">
        <v>42641.37290509259</v>
      </c>
      <c r="Q4446" s="1">
        <v>42530</v>
      </c>
    </row>
    <row r="4447" spans="1:17" x14ac:dyDescent="0.25">
      <c r="A4447" t="s">
        <v>2337</v>
      </c>
      <c r="B4447" t="s">
        <v>2338</v>
      </c>
      <c r="C4447">
        <v>1876</v>
      </c>
      <c r="D4447" t="s">
        <v>3461</v>
      </c>
      <c r="E4447" t="s">
        <v>1069</v>
      </c>
      <c r="F4447" t="s">
        <v>2576</v>
      </c>
      <c r="G4447" t="s">
        <v>2899</v>
      </c>
      <c r="H4447">
        <v>0</v>
      </c>
      <c r="I4447" t="s">
        <v>1172</v>
      </c>
      <c r="J4447" t="s">
        <v>27</v>
      </c>
      <c r="K4447">
        <v>2084</v>
      </c>
      <c r="L4447" t="s">
        <v>35</v>
      </c>
      <c r="M4447" s="1">
        <v>42530</v>
      </c>
      <c r="N4447" s="1">
        <v>42895</v>
      </c>
      <c r="O4447" t="s">
        <v>26</v>
      </c>
      <c r="P4447" s="1">
        <v>42641.37290509259</v>
      </c>
      <c r="Q4447" s="1">
        <v>42530</v>
      </c>
    </row>
    <row r="4448" spans="1:17" x14ac:dyDescent="0.25">
      <c r="A4448" t="s">
        <v>114</v>
      </c>
      <c r="B4448" t="s">
        <v>115</v>
      </c>
      <c r="C4448">
        <v>2602</v>
      </c>
      <c r="D4448" t="s">
        <v>3462</v>
      </c>
      <c r="E4448" t="s">
        <v>221</v>
      </c>
      <c r="F4448" t="s">
        <v>154</v>
      </c>
      <c r="G4448" t="s">
        <v>222</v>
      </c>
      <c r="H4448">
        <v>1</v>
      </c>
      <c r="I4448" t="s">
        <v>107</v>
      </c>
      <c r="J4448" t="s">
        <v>24</v>
      </c>
      <c r="K4448">
        <v>147</v>
      </c>
      <c r="L4448" t="s">
        <v>35</v>
      </c>
      <c r="M4448" s="1">
        <v>42564</v>
      </c>
      <c r="N4448" s="1">
        <v>42748</v>
      </c>
      <c r="O4448" t="s">
        <v>26</v>
      </c>
      <c r="P4448" s="1">
        <v>42572.452511574076</v>
      </c>
      <c r="Q4448" s="1">
        <v>42564</v>
      </c>
    </row>
    <row r="4449" spans="1:17" x14ac:dyDescent="0.25">
      <c r="A4449" t="s">
        <v>114</v>
      </c>
      <c r="B4449" t="s">
        <v>115</v>
      </c>
      <c r="C4449">
        <v>2602</v>
      </c>
      <c r="D4449" t="s">
        <v>3462</v>
      </c>
      <c r="E4449" t="s">
        <v>221</v>
      </c>
      <c r="F4449" t="s">
        <v>154</v>
      </c>
      <c r="G4449" t="s">
        <v>222</v>
      </c>
      <c r="H4449">
        <v>1</v>
      </c>
      <c r="I4449" t="s">
        <v>107</v>
      </c>
      <c r="J4449" t="s">
        <v>27</v>
      </c>
      <c r="K4449">
        <v>147</v>
      </c>
      <c r="L4449" t="s">
        <v>35</v>
      </c>
      <c r="M4449" s="1">
        <v>42564</v>
      </c>
      <c r="N4449" s="1">
        <v>42748</v>
      </c>
      <c r="O4449" t="s">
        <v>26</v>
      </c>
      <c r="P4449" s="1">
        <v>42572.452511574076</v>
      </c>
      <c r="Q4449" s="1">
        <v>42564</v>
      </c>
    </row>
    <row r="4450" spans="1:17" x14ac:dyDescent="0.25">
      <c r="A4450" t="s">
        <v>114</v>
      </c>
      <c r="B4450" t="s">
        <v>115</v>
      </c>
      <c r="C4450">
        <v>2602</v>
      </c>
      <c r="D4450" t="s">
        <v>3462</v>
      </c>
      <c r="E4450" t="s">
        <v>221</v>
      </c>
      <c r="F4450" t="s">
        <v>154</v>
      </c>
      <c r="G4450" t="s">
        <v>222</v>
      </c>
      <c r="H4450">
        <v>1</v>
      </c>
      <c r="I4450" t="s">
        <v>107</v>
      </c>
      <c r="J4450" t="s">
        <v>36</v>
      </c>
      <c r="K4450">
        <v>147</v>
      </c>
      <c r="L4450" t="s">
        <v>35</v>
      </c>
      <c r="M4450" s="1">
        <v>42564</v>
      </c>
      <c r="N4450" s="1">
        <v>42748</v>
      </c>
      <c r="O4450" t="s">
        <v>26</v>
      </c>
      <c r="P4450" s="1">
        <v>42572.452511574076</v>
      </c>
      <c r="Q4450" s="1">
        <v>42564</v>
      </c>
    </row>
    <row r="4451" spans="1:17" x14ac:dyDescent="0.25">
      <c r="A4451" t="s">
        <v>2929</v>
      </c>
      <c r="B4451" t="s">
        <v>2930</v>
      </c>
      <c r="C4451">
        <v>2670</v>
      </c>
      <c r="D4451" t="s">
        <v>3463</v>
      </c>
      <c r="E4451" t="s">
        <v>1082</v>
      </c>
      <c r="F4451" t="s">
        <v>52</v>
      </c>
      <c r="G4451" t="s">
        <v>3278</v>
      </c>
      <c r="H4451">
        <v>0</v>
      </c>
      <c r="I4451" t="s">
        <v>399</v>
      </c>
      <c r="J4451" t="s">
        <v>27</v>
      </c>
      <c r="K4451">
        <v>1199</v>
      </c>
      <c r="L4451" t="s">
        <v>35</v>
      </c>
      <c r="M4451" s="1">
        <v>42608</v>
      </c>
      <c r="N4451" s="1">
        <v>42973</v>
      </c>
      <c r="O4451" t="s">
        <v>26</v>
      </c>
      <c r="P4451" s="1">
        <v>42608.555335648147</v>
      </c>
      <c r="Q4451" s="1">
        <v>42608</v>
      </c>
    </row>
    <row r="4452" spans="1:17" x14ac:dyDescent="0.25">
      <c r="A4452" t="s">
        <v>3464</v>
      </c>
      <c r="B4452" t="s">
        <v>3465</v>
      </c>
      <c r="C4452">
        <v>2021</v>
      </c>
      <c r="D4452" t="s">
        <v>3466</v>
      </c>
      <c r="E4452" t="s">
        <v>1006</v>
      </c>
      <c r="F4452" t="s">
        <v>154</v>
      </c>
      <c r="G4452" t="s">
        <v>206</v>
      </c>
      <c r="H4452">
        <v>0</v>
      </c>
      <c r="I4452" t="s">
        <v>65</v>
      </c>
      <c r="J4452" t="s">
        <v>24</v>
      </c>
      <c r="K4452">
        <v>2060</v>
      </c>
      <c r="L4452" t="s">
        <v>35</v>
      </c>
      <c r="M4452" s="1">
        <v>42486</v>
      </c>
      <c r="N4452" s="1">
        <v>42851</v>
      </c>
      <c r="O4452" t="s">
        <v>26</v>
      </c>
      <c r="P4452" s="1">
        <v>42640.584641203706</v>
      </c>
      <c r="Q4452" s="1">
        <v>42486</v>
      </c>
    </row>
    <row r="4453" spans="1:17" x14ac:dyDescent="0.25">
      <c r="A4453" t="s">
        <v>3464</v>
      </c>
      <c r="B4453" t="s">
        <v>3465</v>
      </c>
      <c r="C4453">
        <v>2021</v>
      </c>
      <c r="D4453" t="s">
        <v>3466</v>
      </c>
      <c r="E4453" t="s">
        <v>1006</v>
      </c>
      <c r="F4453" t="s">
        <v>154</v>
      </c>
      <c r="G4453" t="s">
        <v>206</v>
      </c>
      <c r="H4453">
        <v>0</v>
      </c>
      <c r="I4453" t="s">
        <v>65</v>
      </c>
      <c r="J4453" t="s">
        <v>27</v>
      </c>
      <c r="K4453">
        <v>2060</v>
      </c>
      <c r="L4453" t="s">
        <v>35</v>
      </c>
      <c r="M4453" s="1">
        <v>42486</v>
      </c>
      <c r="N4453" s="1">
        <v>42851</v>
      </c>
      <c r="O4453" t="s">
        <v>26</v>
      </c>
      <c r="P4453" s="1">
        <v>42640.584641203706</v>
      </c>
      <c r="Q4453" s="1">
        <v>42486</v>
      </c>
    </row>
    <row r="4454" spans="1:17" x14ac:dyDescent="0.25">
      <c r="A4454" t="s">
        <v>61</v>
      </c>
      <c r="B4454" t="s">
        <v>62</v>
      </c>
      <c r="C4454">
        <v>1861</v>
      </c>
      <c r="D4454" t="s">
        <v>3467</v>
      </c>
      <c r="E4454" t="s">
        <v>221</v>
      </c>
      <c r="F4454" t="s">
        <v>154</v>
      </c>
      <c r="G4454" t="s">
        <v>222</v>
      </c>
      <c r="H4454">
        <v>0</v>
      </c>
      <c r="I4454" t="s">
        <v>65</v>
      </c>
      <c r="J4454" t="s">
        <v>24</v>
      </c>
      <c r="K4454">
        <v>1475</v>
      </c>
      <c r="L4454" t="s">
        <v>35</v>
      </c>
      <c r="M4454" s="1">
        <v>42451</v>
      </c>
      <c r="N4454" s="1">
        <v>42816</v>
      </c>
      <c r="O4454" t="s">
        <v>88</v>
      </c>
      <c r="P4454" s="1">
        <v>42625.517199074071</v>
      </c>
      <c r="Q4454" s="1">
        <v>42451</v>
      </c>
    </row>
    <row r="4455" spans="1:17" x14ac:dyDescent="0.25">
      <c r="A4455" t="s">
        <v>901</v>
      </c>
      <c r="B4455" t="s">
        <v>902</v>
      </c>
      <c r="C4455">
        <v>1091</v>
      </c>
      <c r="D4455" t="s">
        <v>3468</v>
      </c>
      <c r="E4455" t="s">
        <v>221</v>
      </c>
      <c r="F4455" t="s">
        <v>70</v>
      </c>
      <c r="G4455" t="s">
        <v>1021</v>
      </c>
      <c r="H4455">
        <v>0</v>
      </c>
      <c r="I4455" t="s">
        <v>238</v>
      </c>
      <c r="J4455" t="s">
        <v>24</v>
      </c>
      <c r="K4455">
        <v>1362</v>
      </c>
      <c r="L4455" t="s">
        <v>35</v>
      </c>
      <c r="M4455" s="1">
        <v>42612</v>
      </c>
      <c r="N4455" s="1">
        <v>42977</v>
      </c>
      <c r="O4455" t="s">
        <v>88</v>
      </c>
      <c r="P4455" s="1">
        <v>42615.48951388889</v>
      </c>
      <c r="Q4455" s="1">
        <v>42612</v>
      </c>
    </row>
    <row r="4456" spans="1:17" x14ac:dyDescent="0.25">
      <c r="A4456" t="s">
        <v>901</v>
      </c>
      <c r="B4456" t="s">
        <v>902</v>
      </c>
      <c r="C4456">
        <v>1091</v>
      </c>
      <c r="D4456" t="s">
        <v>3468</v>
      </c>
      <c r="E4456" t="s">
        <v>221</v>
      </c>
      <c r="F4456" t="s">
        <v>70</v>
      </c>
      <c r="G4456" t="s">
        <v>1021</v>
      </c>
      <c r="H4456">
        <v>0</v>
      </c>
      <c r="I4456" t="s">
        <v>238</v>
      </c>
      <c r="J4456" t="s">
        <v>27</v>
      </c>
      <c r="K4456">
        <v>1362</v>
      </c>
      <c r="L4456" t="s">
        <v>35</v>
      </c>
      <c r="M4456" s="1">
        <v>42612</v>
      </c>
      <c r="N4456" s="1">
        <v>42977</v>
      </c>
      <c r="O4456" t="s">
        <v>88</v>
      </c>
      <c r="P4456" s="1">
        <v>42615.48951388889</v>
      </c>
      <c r="Q4456" s="1">
        <v>42612</v>
      </c>
    </row>
    <row r="4457" spans="1:17" x14ac:dyDescent="0.25">
      <c r="A4457" t="s">
        <v>214</v>
      </c>
      <c r="B4457" t="s">
        <v>215</v>
      </c>
      <c r="C4457">
        <v>2261</v>
      </c>
      <c r="D4457" t="s">
        <v>3469</v>
      </c>
      <c r="E4457" t="s">
        <v>1069</v>
      </c>
      <c r="F4457" t="s">
        <v>70</v>
      </c>
      <c r="G4457" t="s">
        <v>3393</v>
      </c>
      <c r="H4457">
        <v>0</v>
      </c>
      <c r="I4457" t="s">
        <v>94</v>
      </c>
      <c r="J4457" t="s">
        <v>24</v>
      </c>
      <c r="K4457">
        <v>69</v>
      </c>
      <c r="L4457" t="s">
        <v>35</v>
      </c>
      <c r="M4457" s="1">
        <v>42531</v>
      </c>
      <c r="N4457" s="1">
        <v>42896</v>
      </c>
      <c r="O4457" t="s">
        <v>88</v>
      </c>
      <c r="P4457" s="1">
        <v>42566.645694444444</v>
      </c>
      <c r="Q4457" s="1">
        <v>42531</v>
      </c>
    </row>
    <row r="4458" spans="1:17" x14ac:dyDescent="0.25">
      <c r="A4458" t="s">
        <v>214</v>
      </c>
      <c r="B4458" t="s">
        <v>215</v>
      </c>
      <c r="C4458">
        <v>2261</v>
      </c>
      <c r="D4458" t="s">
        <v>3469</v>
      </c>
      <c r="E4458" t="s">
        <v>1069</v>
      </c>
      <c r="F4458" t="s">
        <v>70</v>
      </c>
      <c r="G4458" t="s">
        <v>3393</v>
      </c>
      <c r="H4458">
        <v>0</v>
      </c>
      <c r="I4458" t="s">
        <v>94</v>
      </c>
      <c r="J4458" t="s">
        <v>27</v>
      </c>
      <c r="K4458">
        <v>69</v>
      </c>
      <c r="L4458" t="s">
        <v>35</v>
      </c>
      <c r="M4458" s="1">
        <v>42531</v>
      </c>
      <c r="N4458" s="1">
        <v>42896</v>
      </c>
      <c r="O4458" t="s">
        <v>88</v>
      </c>
      <c r="P4458" s="1">
        <v>42566.645694444444</v>
      </c>
      <c r="Q4458" s="1">
        <v>42531</v>
      </c>
    </row>
    <row r="4459" spans="1:17" x14ac:dyDescent="0.25">
      <c r="A4459" t="s">
        <v>3157</v>
      </c>
      <c r="B4459" t="s">
        <v>3158</v>
      </c>
      <c r="C4459">
        <v>1224</v>
      </c>
      <c r="D4459" t="s">
        <v>3470</v>
      </c>
      <c r="E4459" t="s">
        <v>221</v>
      </c>
      <c r="F4459" t="s">
        <v>70</v>
      </c>
      <c r="G4459" t="s">
        <v>3160</v>
      </c>
      <c r="H4459">
        <v>0</v>
      </c>
      <c r="I4459" t="s">
        <v>107</v>
      </c>
      <c r="J4459" t="s">
        <v>24</v>
      </c>
      <c r="K4459">
        <v>1860</v>
      </c>
      <c r="L4459" t="s">
        <v>35</v>
      </c>
      <c r="M4459" s="1">
        <v>42374</v>
      </c>
      <c r="N4459" s="1">
        <v>42740</v>
      </c>
      <c r="O4459" t="s">
        <v>26</v>
      </c>
      <c r="P4459" s="1">
        <v>42636.45034722222</v>
      </c>
      <c r="Q4459" s="1">
        <v>42374</v>
      </c>
    </row>
    <row r="4460" spans="1:17" x14ac:dyDescent="0.25">
      <c r="A4460" t="s">
        <v>3157</v>
      </c>
      <c r="B4460" t="s">
        <v>3158</v>
      </c>
      <c r="C4460">
        <v>1224</v>
      </c>
      <c r="D4460" t="s">
        <v>3470</v>
      </c>
      <c r="E4460" t="s">
        <v>221</v>
      </c>
      <c r="F4460" t="s">
        <v>70</v>
      </c>
      <c r="G4460" t="s">
        <v>3160</v>
      </c>
      <c r="H4460">
        <v>0</v>
      </c>
      <c r="I4460" t="s">
        <v>107</v>
      </c>
      <c r="J4460" t="s">
        <v>27</v>
      </c>
      <c r="K4460">
        <v>1860</v>
      </c>
      <c r="L4460" t="s">
        <v>35</v>
      </c>
      <c r="M4460" s="1">
        <v>42374</v>
      </c>
      <c r="N4460" s="1">
        <v>42740</v>
      </c>
      <c r="O4460" t="s">
        <v>26</v>
      </c>
      <c r="P4460" s="1">
        <v>42636.45034722222</v>
      </c>
      <c r="Q4460" s="1">
        <v>42374</v>
      </c>
    </row>
    <row r="4461" spans="1:17" x14ac:dyDescent="0.25">
      <c r="A4461" t="s">
        <v>2595</v>
      </c>
      <c r="B4461" t="s">
        <v>2596</v>
      </c>
      <c r="C4461">
        <v>1133</v>
      </c>
      <c r="D4461" t="s">
        <v>3471</v>
      </c>
      <c r="E4461" t="s">
        <v>1069</v>
      </c>
      <c r="F4461" t="s">
        <v>1103</v>
      </c>
      <c r="G4461" t="s">
        <v>179</v>
      </c>
      <c r="H4461">
        <v>0</v>
      </c>
      <c r="I4461" t="s">
        <v>65</v>
      </c>
      <c r="J4461" t="s">
        <v>27</v>
      </c>
      <c r="K4461">
        <v>2550</v>
      </c>
      <c r="L4461" t="s">
        <v>35</v>
      </c>
      <c r="M4461" s="1">
        <v>42691</v>
      </c>
      <c r="N4461" s="1">
        <v>43056</v>
      </c>
      <c r="O4461" t="s">
        <v>88</v>
      </c>
      <c r="P4461" s="1">
        <v>42690.43445601852</v>
      </c>
      <c r="Q4461" s="1">
        <v>42691</v>
      </c>
    </row>
    <row r="4462" spans="1:17" x14ac:dyDescent="0.25">
      <c r="A4462" t="s">
        <v>2716</v>
      </c>
      <c r="B4462" t="s">
        <v>2717</v>
      </c>
      <c r="C4462">
        <v>2278</v>
      </c>
      <c r="D4462" t="s">
        <v>3472</v>
      </c>
      <c r="E4462" t="s">
        <v>1069</v>
      </c>
      <c r="F4462" t="s">
        <v>1103</v>
      </c>
      <c r="G4462" t="s">
        <v>179</v>
      </c>
      <c r="H4462">
        <v>0</v>
      </c>
      <c r="I4462" t="s">
        <v>65</v>
      </c>
      <c r="J4462" t="s">
        <v>27</v>
      </c>
      <c r="K4462">
        <v>507</v>
      </c>
      <c r="L4462" t="s">
        <v>101</v>
      </c>
      <c r="M4462" s="1">
        <v>42354</v>
      </c>
      <c r="N4462" s="1">
        <v>42720</v>
      </c>
      <c r="O4462" t="s">
        <v>26</v>
      </c>
      <c r="P4462" s="1">
        <v>42586.51185185185</v>
      </c>
      <c r="Q4462" s="1">
        <v>42354</v>
      </c>
    </row>
    <row r="4463" spans="1:17" x14ac:dyDescent="0.25">
      <c r="A4463" t="s">
        <v>2716</v>
      </c>
      <c r="B4463" t="s">
        <v>2717</v>
      </c>
      <c r="C4463">
        <v>2278</v>
      </c>
      <c r="D4463" t="s">
        <v>3472</v>
      </c>
      <c r="E4463" t="s">
        <v>1069</v>
      </c>
      <c r="F4463" t="s">
        <v>1103</v>
      </c>
      <c r="G4463" t="s">
        <v>179</v>
      </c>
      <c r="H4463">
        <v>0</v>
      </c>
      <c r="I4463" t="s">
        <v>65</v>
      </c>
      <c r="J4463" t="s">
        <v>27</v>
      </c>
      <c r="K4463">
        <v>2696</v>
      </c>
      <c r="L4463" t="s">
        <v>35</v>
      </c>
      <c r="M4463" s="1">
        <v>42703</v>
      </c>
      <c r="N4463" s="1">
        <v>43068</v>
      </c>
      <c r="O4463" t="s">
        <v>26</v>
      </c>
      <c r="P4463" s="1">
        <v>42709.679849537039</v>
      </c>
      <c r="Q4463" s="1">
        <v>42703</v>
      </c>
    </row>
    <row r="4464" spans="1:17" x14ac:dyDescent="0.25">
      <c r="A4464" t="s">
        <v>2716</v>
      </c>
      <c r="B4464" t="s">
        <v>2717</v>
      </c>
      <c r="C4464">
        <v>2278</v>
      </c>
      <c r="D4464" t="s">
        <v>3473</v>
      </c>
      <c r="E4464" t="s">
        <v>1069</v>
      </c>
      <c r="F4464" t="s">
        <v>178</v>
      </c>
      <c r="G4464" t="s">
        <v>179</v>
      </c>
      <c r="H4464">
        <v>0</v>
      </c>
      <c r="I4464" t="s">
        <v>65</v>
      </c>
      <c r="J4464" t="s">
        <v>27</v>
      </c>
      <c r="K4464">
        <v>508</v>
      </c>
      <c r="L4464" t="s">
        <v>25</v>
      </c>
      <c r="M4464" s="1">
        <v>42354</v>
      </c>
      <c r="N4464" s="1">
        <v>42720</v>
      </c>
      <c r="O4464" t="s">
        <v>26</v>
      </c>
      <c r="P4464" s="1">
        <v>42586.515196759261</v>
      </c>
      <c r="Q4464" s="1">
        <v>42354</v>
      </c>
    </row>
    <row r="4465" spans="1:17" x14ac:dyDescent="0.25">
      <c r="A4465" t="s">
        <v>2716</v>
      </c>
      <c r="B4465" t="s">
        <v>2717</v>
      </c>
      <c r="C4465">
        <v>2278</v>
      </c>
      <c r="D4465" t="s">
        <v>3474</v>
      </c>
      <c r="E4465" t="s">
        <v>1069</v>
      </c>
      <c r="F4465" t="s">
        <v>178</v>
      </c>
      <c r="G4465" t="s">
        <v>179</v>
      </c>
      <c r="H4465">
        <v>0</v>
      </c>
      <c r="I4465" t="s">
        <v>65</v>
      </c>
      <c r="J4465" t="s">
        <v>27</v>
      </c>
      <c r="K4465">
        <v>505</v>
      </c>
      <c r="L4465" t="s">
        <v>25</v>
      </c>
      <c r="M4465" s="1">
        <v>42355</v>
      </c>
      <c r="N4465" s="1">
        <v>42721</v>
      </c>
      <c r="O4465" t="s">
        <v>26</v>
      </c>
      <c r="P4465" s="1">
        <v>42586.502280092594</v>
      </c>
      <c r="Q4465" s="1">
        <v>42355</v>
      </c>
    </row>
    <row r="4466" spans="1:17" x14ac:dyDescent="0.25">
      <c r="A4466" t="s">
        <v>907</v>
      </c>
      <c r="B4466" t="s">
        <v>908</v>
      </c>
      <c r="C4466">
        <v>1194</v>
      </c>
      <c r="D4466" t="s">
        <v>3475</v>
      </c>
      <c r="E4466" t="s">
        <v>1069</v>
      </c>
      <c r="F4466" t="s">
        <v>70</v>
      </c>
      <c r="G4466" t="s">
        <v>1021</v>
      </c>
      <c r="H4466">
        <v>0</v>
      </c>
      <c r="I4466" t="s">
        <v>912</v>
      </c>
      <c r="J4466" t="s">
        <v>24</v>
      </c>
      <c r="K4466">
        <v>1260</v>
      </c>
      <c r="L4466" t="s">
        <v>25</v>
      </c>
      <c r="M4466" s="1">
        <v>42320</v>
      </c>
      <c r="N4466" s="1">
        <v>42686</v>
      </c>
      <c r="O4466" t="s">
        <v>26</v>
      </c>
      <c r="P4466" s="1">
        <v>42612.705324074072</v>
      </c>
      <c r="Q4466" s="1">
        <v>42320</v>
      </c>
    </row>
    <row r="4467" spans="1:17" x14ac:dyDescent="0.25">
      <c r="A4467" t="s">
        <v>907</v>
      </c>
      <c r="B4467" t="s">
        <v>908</v>
      </c>
      <c r="C4467">
        <v>1194</v>
      </c>
      <c r="D4467" t="s">
        <v>3475</v>
      </c>
      <c r="E4467" t="s">
        <v>1069</v>
      </c>
      <c r="F4467" t="s">
        <v>70</v>
      </c>
      <c r="G4467" t="s">
        <v>1021</v>
      </c>
      <c r="H4467">
        <v>0</v>
      </c>
      <c r="I4467" t="s">
        <v>912</v>
      </c>
      <c r="J4467" t="s">
        <v>24</v>
      </c>
      <c r="K4467">
        <v>2552</v>
      </c>
      <c r="L4467" t="s">
        <v>101</v>
      </c>
      <c r="M4467" s="1">
        <v>42663</v>
      </c>
      <c r="N4467" s="1">
        <v>43028</v>
      </c>
      <c r="O4467" t="s">
        <v>99</v>
      </c>
      <c r="P4467" s="1">
        <v>42690.62871527778</v>
      </c>
      <c r="Q4467" s="1">
        <v>42663</v>
      </c>
    </row>
    <row r="4468" spans="1:17" x14ac:dyDescent="0.25">
      <c r="A4468" t="s">
        <v>907</v>
      </c>
      <c r="B4468" t="s">
        <v>908</v>
      </c>
      <c r="C4468">
        <v>1194</v>
      </c>
      <c r="D4468" t="s">
        <v>3475</v>
      </c>
      <c r="E4468" t="s">
        <v>1069</v>
      </c>
      <c r="F4468" t="s">
        <v>70</v>
      </c>
      <c r="G4468" t="s">
        <v>1021</v>
      </c>
      <c r="H4468">
        <v>0</v>
      </c>
      <c r="I4468" t="s">
        <v>912</v>
      </c>
      <c r="J4468" t="s">
        <v>24</v>
      </c>
      <c r="K4468">
        <v>2784</v>
      </c>
      <c r="L4468" t="s">
        <v>35</v>
      </c>
      <c r="M4468" s="1">
        <v>42684</v>
      </c>
      <c r="N4468" s="1">
        <v>43049</v>
      </c>
      <c r="O4468" t="s">
        <v>26</v>
      </c>
      <c r="P4468" s="1">
        <v>42724.382476851853</v>
      </c>
      <c r="Q4468" s="1">
        <v>42684</v>
      </c>
    </row>
    <row r="4469" spans="1:17" x14ac:dyDescent="0.25">
      <c r="A4469" t="s">
        <v>3476</v>
      </c>
      <c r="B4469" t="s">
        <v>3477</v>
      </c>
      <c r="C4469">
        <v>2722</v>
      </c>
      <c r="D4469" t="s">
        <v>3478</v>
      </c>
      <c r="E4469" t="s">
        <v>221</v>
      </c>
      <c r="F4469" t="s">
        <v>2576</v>
      </c>
      <c r="G4469" t="s">
        <v>3412</v>
      </c>
      <c r="H4469">
        <v>0</v>
      </c>
      <c r="I4469" t="s">
        <v>328</v>
      </c>
      <c r="J4469" t="s">
        <v>24</v>
      </c>
      <c r="K4469">
        <v>1969</v>
      </c>
      <c r="L4469" t="s">
        <v>35</v>
      </c>
      <c r="M4469" s="1">
        <v>42464</v>
      </c>
      <c r="N4469" s="1">
        <v>42829</v>
      </c>
      <c r="O4469" t="s">
        <v>26</v>
      </c>
      <c r="P4469" s="1">
        <v>42639.665717592594</v>
      </c>
      <c r="Q4469" s="1">
        <v>42464</v>
      </c>
    </row>
    <row r="4470" spans="1:17" x14ac:dyDescent="0.25">
      <c r="A4470" t="s">
        <v>3476</v>
      </c>
      <c r="B4470" t="s">
        <v>3477</v>
      </c>
      <c r="C4470">
        <v>2722</v>
      </c>
      <c r="D4470" t="s">
        <v>3478</v>
      </c>
      <c r="E4470" t="s">
        <v>221</v>
      </c>
      <c r="F4470" t="s">
        <v>2576</v>
      </c>
      <c r="G4470" t="s">
        <v>3412</v>
      </c>
      <c r="H4470">
        <v>0</v>
      </c>
      <c r="I4470" t="s">
        <v>328</v>
      </c>
      <c r="J4470" t="s">
        <v>27</v>
      </c>
      <c r="K4470">
        <v>1969</v>
      </c>
      <c r="L4470" t="s">
        <v>35</v>
      </c>
      <c r="M4470" s="1">
        <v>42464</v>
      </c>
      <c r="N4470" s="1">
        <v>42829</v>
      </c>
      <c r="O4470" t="s">
        <v>26</v>
      </c>
      <c r="P4470" s="1">
        <v>42639.665717592594</v>
      </c>
      <c r="Q4470" s="1">
        <v>42464</v>
      </c>
    </row>
    <row r="4471" spans="1:17" x14ac:dyDescent="0.25">
      <c r="A4471" t="s">
        <v>2609</v>
      </c>
      <c r="B4471" t="s">
        <v>2610</v>
      </c>
      <c r="C4471">
        <v>1551</v>
      </c>
      <c r="D4471" t="s">
        <v>3479</v>
      </c>
      <c r="E4471" t="s">
        <v>1069</v>
      </c>
      <c r="F4471" t="s">
        <v>976</v>
      </c>
      <c r="G4471" t="s">
        <v>3219</v>
      </c>
      <c r="H4471">
        <v>0</v>
      </c>
      <c r="I4471" t="s">
        <v>107</v>
      </c>
      <c r="J4471" t="s">
        <v>24</v>
      </c>
      <c r="K4471">
        <v>1590</v>
      </c>
      <c r="L4471" t="s">
        <v>25</v>
      </c>
      <c r="M4471" s="1">
        <v>42317</v>
      </c>
      <c r="N4471" s="1">
        <v>42683</v>
      </c>
      <c r="O4471" t="s">
        <v>26</v>
      </c>
      <c r="P4471" s="1">
        <v>42627.479687500003</v>
      </c>
      <c r="Q4471" s="1">
        <v>42317</v>
      </c>
    </row>
    <row r="4472" spans="1:17" x14ac:dyDescent="0.25">
      <c r="A4472" t="s">
        <v>2609</v>
      </c>
      <c r="B4472" t="s">
        <v>2610</v>
      </c>
      <c r="C4472">
        <v>1551</v>
      </c>
      <c r="D4472" t="s">
        <v>3479</v>
      </c>
      <c r="E4472" t="s">
        <v>1069</v>
      </c>
      <c r="F4472" t="s">
        <v>976</v>
      </c>
      <c r="G4472" t="s">
        <v>3219</v>
      </c>
      <c r="H4472">
        <v>0</v>
      </c>
      <c r="I4472" t="s">
        <v>107</v>
      </c>
      <c r="J4472" t="s">
        <v>27</v>
      </c>
      <c r="K4472">
        <v>1590</v>
      </c>
      <c r="L4472" t="s">
        <v>25</v>
      </c>
      <c r="M4472" s="1">
        <v>42317</v>
      </c>
      <c r="N4472" s="1">
        <v>42683</v>
      </c>
      <c r="O4472" t="s">
        <v>26</v>
      </c>
      <c r="P4472" s="1">
        <v>42627.479687500003</v>
      </c>
      <c r="Q4472" s="1">
        <v>42317</v>
      </c>
    </row>
    <row r="4473" spans="1:17" x14ac:dyDescent="0.25">
      <c r="A4473" t="s">
        <v>2609</v>
      </c>
      <c r="B4473" t="s">
        <v>2610</v>
      </c>
      <c r="C4473">
        <v>1551</v>
      </c>
      <c r="D4473" t="s">
        <v>3479</v>
      </c>
      <c r="E4473" t="s">
        <v>1069</v>
      </c>
      <c r="F4473" t="s">
        <v>976</v>
      </c>
      <c r="G4473" t="s">
        <v>3219</v>
      </c>
      <c r="H4473">
        <v>0</v>
      </c>
      <c r="I4473" t="s">
        <v>107</v>
      </c>
      <c r="J4473" t="s">
        <v>24</v>
      </c>
      <c r="K4473">
        <v>2664</v>
      </c>
      <c r="L4473" t="s">
        <v>35</v>
      </c>
      <c r="M4473" s="1">
        <v>42685</v>
      </c>
      <c r="N4473" s="1">
        <v>43050</v>
      </c>
      <c r="O4473" t="s">
        <v>26</v>
      </c>
      <c r="P4473" s="1">
        <v>42705.531400462962</v>
      </c>
      <c r="Q4473" s="1">
        <v>42685</v>
      </c>
    </row>
    <row r="4474" spans="1:17" x14ac:dyDescent="0.25">
      <c r="A4474" t="s">
        <v>2609</v>
      </c>
      <c r="B4474" t="s">
        <v>2610</v>
      </c>
      <c r="C4474">
        <v>1551</v>
      </c>
      <c r="D4474" t="s">
        <v>3479</v>
      </c>
      <c r="E4474" t="s">
        <v>1069</v>
      </c>
      <c r="F4474" t="s">
        <v>976</v>
      </c>
      <c r="G4474" t="s">
        <v>3219</v>
      </c>
      <c r="H4474">
        <v>0</v>
      </c>
      <c r="I4474" t="s">
        <v>107</v>
      </c>
      <c r="J4474" t="s">
        <v>27</v>
      </c>
      <c r="K4474">
        <v>2664</v>
      </c>
      <c r="L4474" t="s">
        <v>35</v>
      </c>
      <c r="M4474" s="1">
        <v>42685</v>
      </c>
      <c r="N4474" s="1">
        <v>43050</v>
      </c>
      <c r="O4474" t="s">
        <v>26</v>
      </c>
      <c r="P4474" s="1">
        <v>42705.531400462962</v>
      </c>
      <c r="Q4474" s="1">
        <v>42685</v>
      </c>
    </row>
    <row r="4475" spans="1:17" x14ac:dyDescent="0.25">
      <c r="A4475" t="s">
        <v>2689</v>
      </c>
      <c r="B4475" t="s">
        <v>2690</v>
      </c>
      <c r="C4475">
        <v>2743</v>
      </c>
      <c r="D4475" t="s">
        <v>3480</v>
      </c>
      <c r="E4475" t="s">
        <v>1082</v>
      </c>
      <c r="F4475" t="s">
        <v>70</v>
      </c>
      <c r="G4475" t="s">
        <v>647</v>
      </c>
      <c r="H4475">
        <v>0</v>
      </c>
      <c r="I4475" t="s">
        <v>107</v>
      </c>
      <c r="J4475" t="s">
        <v>24</v>
      </c>
      <c r="K4475" t="s">
        <v>99</v>
      </c>
      <c r="L4475" t="s">
        <v>99</v>
      </c>
      <c r="M4475" t="s">
        <v>99</v>
      </c>
      <c r="N4475" t="s">
        <v>99</v>
      </c>
      <c r="O4475" t="s">
        <v>99</v>
      </c>
      <c r="P4475" t="s">
        <v>99</v>
      </c>
      <c r="Q4475" t="s">
        <v>99</v>
      </c>
    </row>
    <row r="4476" spans="1:17" x14ac:dyDescent="0.25">
      <c r="A4476" t="s">
        <v>188</v>
      </c>
      <c r="B4476" t="s">
        <v>189</v>
      </c>
      <c r="C4476">
        <v>1616</v>
      </c>
      <c r="D4476" t="s">
        <v>3481</v>
      </c>
      <c r="E4476" t="s">
        <v>221</v>
      </c>
      <c r="F4476" t="s">
        <v>154</v>
      </c>
      <c r="G4476" t="s">
        <v>240</v>
      </c>
      <c r="H4476">
        <v>0</v>
      </c>
      <c r="I4476" t="s">
        <v>94</v>
      </c>
      <c r="J4476" t="s">
        <v>24</v>
      </c>
      <c r="K4476">
        <v>1131</v>
      </c>
      <c r="L4476" t="s">
        <v>25</v>
      </c>
      <c r="M4476" s="1">
        <v>42271</v>
      </c>
      <c r="N4476" s="1">
        <v>42637</v>
      </c>
      <c r="O4476" t="s">
        <v>26</v>
      </c>
      <c r="P4476" s="1">
        <v>42606.604039351849</v>
      </c>
      <c r="Q4476" s="1">
        <v>42271</v>
      </c>
    </row>
    <row r="4477" spans="1:17" x14ac:dyDescent="0.25">
      <c r="A4477" t="s">
        <v>188</v>
      </c>
      <c r="B4477" t="s">
        <v>189</v>
      </c>
      <c r="C4477">
        <v>1616</v>
      </c>
      <c r="D4477" t="s">
        <v>3481</v>
      </c>
      <c r="E4477" t="s">
        <v>221</v>
      </c>
      <c r="F4477" t="s">
        <v>154</v>
      </c>
      <c r="G4477" t="s">
        <v>240</v>
      </c>
      <c r="H4477">
        <v>0</v>
      </c>
      <c r="I4477" t="s">
        <v>94</v>
      </c>
      <c r="J4477" t="s">
        <v>27</v>
      </c>
      <c r="K4477">
        <v>1131</v>
      </c>
      <c r="L4477" t="s">
        <v>25</v>
      </c>
      <c r="M4477" s="1">
        <v>42271</v>
      </c>
      <c r="N4477" s="1">
        <v>42637</v>
      </c>
      <c r="O4477" t="s">
        <v>26</v>
      </c>
      <c r="P4477" s="1">
        <v>42606.604039351849</v>
      </c>
      <c r="Q4477" s="1">
        <v>42271</v>
      </c>
    </row>
    <row r="4478" spans="1:17" x14ac:dyDescent="0.25">
      <c r="A4478" t="s">
        <v>188</v>
      </c>
      <c r="B4478" t="s">
        <v>189</v>
      </c>
      <c r="C4478">
        <v>1616</v>
      </c>
      <c r="D4478" t="s">
        <v>3481</v>
      </c>
      <c r="E4478" t="s">
        <v>221</v>
      </c>
      <c r="F4478" t="s">
        <v>154</v>
      </c>
      <c r="G4478" t="s">
        <v>240</v>
      </c>
      <c r="H4478">
        <v>0</v>
      </c>
      <c r="I4478" t="s">
        <v>94</v>
      </c>
      <c r="J4478" t="s">
        <v>24</v>
      </c>
      <c r="K4478">
        <v>2071</v>
      </c>
      <c r="L4478" t="s">
        <v>35</v>
      </c>
      <c r="M4478" s="1">
        <v>42635</v>
      </c>
      <c r="N4478" s="1">
        <v>43000</v>
      </c>
      <c r="O4478" t="s">
        <v>26</v>
      </c>
      <c r="P4478" s="1">
        <v>42640.689664351848</v>
      </c>
      <c r="Q4478" s="1">
        <v>42635</v>
      </c>
    </row>
    <row r="4479" spans="1:17" x14ac:dyDescent="0.25">
      <c r="A4479" t="s">
        <v>188</v>
      </c>
      <c r="B4479" t="s">
        <v>189</v>
      </c>
      <c r="C4479">
        <v>1616</v>
      </c>
      <c r="D4479" t="s">
        <v>3481</v>
      </c>
      <c r="E4479" t="s">
        <v>221</v>
      </c>
      <c r="F4479" t="s">
        <v>154</v>
      </c>
      <c r="G4479" t="s">
        <v>240</v>
      </c>
      <c r="H4479">
        <v>0</v>
      </c>
      <c r="I4479" t="s">
        <v>94</v>
      </c>
      <c r="J4479" t="s">
        <v>27</v>
      </c>
      <c r="K4479">
        <v>2071</v>
      </c>
      <c r="L4479" t="s">
        <v>35</v>
      </c>
      <c r="M4479" s="1">
        <v>42635</v>
      </c>
      <c r="N4479" s="1">
        <v>43000</v>
      </c>
      <c r="O4479" t="s">
        <v>26</v>
      </c>
      <c r="P4479" s="1">
        <v>42640.689664351848</v>
      </c>
      <c r="Q4479" s="1">
        <v>42635</v>
      </c>
    </row>
    <row r="4480" spans="1:17" x14ac:dyDescent="0.25">
      <c r="A4480" t="s">
        <v>2689</v>
      </c>
      <c r="B4480" t="s">
        <v>2690</v>
      </c>
      <c r="C4480">
        <v>2743</v>
      </c>
      <c r="D4480" t="s">
        <v>3482</v>
      </c>
      <c r="E4480" t="s">
        <v>1082</v>
      </c>
      <c r="F4480" t="s">
        <v>70</v>
      </c>
      <c r="G4480" t="s">
        <v>647</v>
      </c>
      <c r="H4480">
        <v>0</v>
      </c>
      <c r="I4480" t="s">
        <v>107</v>
      </c>
      <c r="J4480" t="s">
        <v>24</v>
      </c>
      <c r="K4480" t="s">
        <v>99</v>
      </c>
      <c r="L4480" t="s">
        <v>99</v>
      </c>
      <c r="M4480" t="s">
        <v>99</v>
      </c>
      <c r="N4480" t="s">
        <v>99</v>
      </c>
      <c r="O4480" t="s">
        <v>99</v>
      </c>
      <c r="P4480" t="s">
        <v>99</v>
      </c>
      <c r="Q4480" t="s">
        <v>99</v>
      </c>
    </row>
    <row r="4481" spans="1:17" x14ac:dyDescent="0.25">
      <c r="A4481" t="s">
        <v>3483</v>
      </c>
      <c r="B4481" t="s">
        <v>3484</v>
      </c>
      <c r="C4481">
        <v>2600</v>
      </c>
      <c r="D4481" t="s">
        <v>3485</v>
      </c>
      <c r="E4481" t="s">
        <v>221</v>
      </c>
      <c r="F4481" t="s">
        <v>209</v>
      </c>
      <c r="G4481" t="s">
        <v>1025</v>
      </c>
      <c r="H4481">
        <v>0</v>
      </c>
      <c r="I4481" t="s">
        <v>353</v>
      </c>
      <c r="J4481" t="s">
        <v>254</v>
      </c>
      <c r="K4481">
        <v>2677</v>
      </c>
      <c r="L4481" t="s">
        <v>35</v>
      </c>
      <c r="M4481" s="1">
        <v>42599</v>
      </c>
      <c r="N4481" s="1">
        <v>42964</v>
      </c>
      <c r="O4481" t="s">
        <v>88</v>
      </c>
      <c r="P4481" s="1">
        <v>42706.411550925928</v>
      </c>
      <c r="Q4481" s="1">
        <v>42599</v>
      </c>
    </row>
    <row r="4482" spans="1:17" x14ac:dyDescent="0.25">
      <c r="A4482" t="s">
        <v>3190</v>
      </c>
      <c r="B4482" t="s">
        <v>3191</v>
      </c>
      <c r="C4482">
        <v>1741</v>
      </c>
      <c r="D4482" t="s">
        <v>3486</v>
      </c>
      <c r="E4482" t="s">
        <v>221</v>
      </c>
      <c r="F4482" t="s">
        <v>976</v>
      </c>
      <c r="G4482" t="s">
        <v>1689</v>
      </c>
      <c r="H4482">
        <v>1</v>
      </c>
      <c r="I4482" t="s">
        <v>107</v>
      </c>
      <c r="J4482" t="s">
        <v>36</v>
      </c>
      <c r="K4482">
        <v>2267</v>
      </c>
      <c r="L4482" t="s">
        <v>35</v>
      </c>
      <c r="M4482" s="1">
        <v>42647</v>
      </c>
      <c r="N4482" s="1">
        <v>42829</v>
      </c>
      <c r="O4482" t="s">
        <v>88</v>
      </c>
      <c r="P4482" s="1">
        <v>42647.427060185182</v>
      </c>
      <c r="Q4482" s="1">
        <v>42647</v>
      </c>
    </row>
    <row r="4483" spans="1:17" x14ac:dyDescent="0.25">
      <c r="A4483" t="s">
        <v>3487</v>
      </c>
      <c r="B4483" t="s">
        <v>3488</v>
      </c>
      <c r="C4483">
        <v>2138</v>
      </c>
      <c r="D4483" t="s">
        <v>3489</v>
      </c>
      <c r="E4483" t="s">
        <v>1069</v>
      </c>
      <c r="F4483" t="s">
        <v>70</v>
      </c>
      <c r="G4483" t="s">
        <v>3490</v>
      </c>
      <c r="H4483">
        <v>1</v>
      </c>
      <c r="I4483" t="s">
        <v>3491</v>
      </c>
      <c r="J4483" t="s">
        <v>24</v>
      </c>
      <c r="K4483">
        <v>825</v>
      </c>
      <c r="L4483" t="s">
        <v>25</v>
      </c>
      <c r="M4483" s="1">
        <v>42524</v>
      </c>
      <c r="N4483" s="1">
        <v>42707</v>
      </c>
      <c r="O4483" t="s">
        <v>26</v>
      </c>
      <c r="P4483" s="1">
        <v>42594.505254629628</v>
      </c>
      <c r="Q4483" s="1">
        <v>42524</v>
      </c>
    </row>
    <row r="4484" spans="1:17" x14ac:dyDescent="0.25">
      <c r="A4484" t="s">
        <v>3487</v>
      </c>
      <c r="B4484" t="s">
        <v>3488</v>
      </c>
      <c r="C4484">
        <v>2138</v>
      </c>
      <c r="D4484" t="s">
        <v>3489</v>
      </c>
      <c r="E4484" t="s">
        <v>1069</v>
      </c>
      <c r="F4484" t="s">
        <v>70</v>
      </c>
      <c r="G4484" t="s">
        <v>3490</v>
      </c>
      <c r="H4484">
        <v>1</v>
      </c>
      <c r="I4484" t="s">
        <v>3491</v>
      </c>
      <c r="J4484" t="s">
        <v>27</v>
      </c>
      <c r="K4484">
        <v>825</v>
      </c>
      <c r="L4484" t="s">
        <v>25</v>
      </c>
      <c r="M4484" s="1">
        <v>42524</v>
      </c>
      <c r="N4484" s="1">
        <v>42707</v>
      </c>
      <c r="O4484" t="s">
        <v>26</v>
      </c>
      <c r="P4484" s="1">
        <v>42594.505254629628</v>
      </c>
      <c r="Q4484" s="1">
        <v>42524</v>
      </c>
    </row>
    <row r="4485" spans="1:17" x14ac:dyDescent="0.25">
      <c r="A4485" t="s">
        <v>3487</v>
      </c>
      <c r="B4485" t="s">
        <v>3488</v>
      </c>
      <c r="C4485">
        <v>2138</v>
      </c>
      <c r="D4485" t="s">
        <v>3489</v>
      </c>
      <c r="E4485" t="s">
        <v>1069</v>
      </c>
      <c r="F4485" t="s">
        <v>70</v>
      </c>
      <c r="G4485" t="s">
        <v>3490</v>
      </c>
      <c r="H4485">
        <v>1</v>
      </c>
      <c r="I4485" t="s">
        <v>3491</v>
      </c>
      <c r="J4485" t="s">
        <v>36</v>
      </c>
      <c r="K4485">
        <v>825</v>
      </c>
      <c r="L4485" t="s">
        <v>25</v>
      </c>
      <c r="M4485" s="1">
        <v>42524</v>
      </c>
      <c r="N4485" s="1">
        <v>42707</v>
      </c>
      <c r="O4485" t="s">
        <v>26</v>
      </c>
      <c r="P4485" s="1">
        <v>42594.505254629628</v>
      </c>
      <c r="Q4485" s="1">
        <v>42524</v>
      </c>
    </row>
    <row r="4486" spans="1:17" x14ac:dyDescent="0.25">
      <c r="A4486" t="s">
        <v>3487</v>
      </c>
      <c r="B4486" t="s">
        <v>3488</v>
      </c>
      <c r="C4486">
        <v>2138</v>
      </c>
      <c r="D4486" t="s">
        <v>3489</v>
      </c>
      <c r="E4486" t="s">
        <v>1069</v>
      </c>
      <c r="F4486" t="s">
        <v>70</v>
      </c>
      <c r="G4486" t="s">
        <v>3490</v>
      </c>
      <c r="H4486">
        <v>1</v>
      </c>
      <c r="I4486" t="s">
        <v>3491</v>
      </c>
      <c r="J4486" t="s">
        <v>36</v>
      </c>
      <c r="K4486">
        <v>2736</v>
      </c>
      <c r="L4486" t="s">
        <v>35</v>
      </c>
      <c r="M4486" s="1">
        <v>42703</v>
      </c>
      <c r="N4486" s="1">
        <v>42884</v>
      </c>
      <c r="O4486" t="s">
        <v>26</v>
      </c>
      <c r="P4486" s="1">
        <v>42713.477905092594</v>
      </c>
      <c r="Q4486" s="1">
        <v>42703</v>
      </c>
    </row>
    <row r="4487" spans="1:17" x14ac:dyDescent="0.25">
      <c r="A4487" t="s">
        <v>3487</v>
      </c>
      <c r="B4487" t="s">
        <v>3488</v>
      </c>
      <c r="C4487">
        <v>2138</v>
      </c>
      <c r="D4487" t="s">
        <v>3489</v>
      </c>
      <c r="E4487" t="s">
        <v>1069</v>
      </c>
      <c r="F4487" t="s">
        <v>70</v>
      </c>
      <c r="G4487" t="s">
        <v>3490</v>
      </c>
      <c r="H4487">
        <v>1</v>
      </c>
      <c r="I4487" t="s">
        <v>3491</v>
      </c>
      <c r="J4487" t="s">
        <v>24</v>
      </c>
      <c r="K4487">
        <v>2736</v>
      </c>
      <c r="L4487" t="s">
        <v>35</v>
      </c>
      <c r="M4487" s="1">
        <v>42703</v>
      </c>
      <c r="N4487" s="1">
        <v>42884</v>
      </c>
      <c r="O4487" t="s">
        <v>26</v>
      </c>
      <c r="P4487" s="1">
        <v>42713.477905092594</v>
      </c>
      <c r="Q4487" s="1">
        <v>42703</v>
      </c>
    </row>
    <row r="4488" spans="1:17" x14ac:dyDescent="0.25">
      <c r="A4488" t="s">
        <v>3487</v>
      </c>
      <c r="B4488" t="s">
        <v>3488</v>
      </c>
      <c r="C4488">
        <v>2138</v>
      </c>
      <c r="D4488" t="s">
        <v>3489</v>
      </c>
      <c r="E4488" t="s">
        <v>1069</v>
      </c>
      <c r="F4488" t="s">
        <v>70</v>
      </c>
      <c r="G4488" t="s">
        <v>3490</v>
      </c>
      <c r="H4488">
        <v>1</v>
      </c>
      <c r="I4488" t="s">
        <v>3491</v>
      </c>
      <c r="J4488" t="s">
        <v>27</v>
      </c>
      <c r="K4488">
        <v>2736</v>
      </c>
      <c r="L4488" t="s">
        <v>35</v>
      </c>
      <c r="M4488" s="1">
        <v>42703</v>
      </c>
      <c r="N4488" s="1">
        <v>42884</v>
      </c>
      <c r="O4488" t="s">
        <v>26</v>
      </c>
      <c r="P4488" s="1">
        <v>42713.477905092594</v>
      </c>
      <c r="Q4488" s="1">
        <v>42703</v>
      </c>
    </row>
    <row r="4489" spans="1:17" x14ac:dyDescent="0.25">
      <c r="A4489" t="s">
        <v>28</v>
      </c>
      <c r="B4489" t="s">
        <v>29</v>
      </c>
      <c r="C4489">
        <v>1862</v>
      </c>
      <c r="D4489" t="s">
        <v>3492</v>
      </c>
      <c r="E4489" t="s">
        <v>221</v>
      </c>
      <c r="F4489" t="s">
        <v>52</v>
      </c>
      <c r="G4489" t="s">
        <v>1771</v>
      </c>
      <c r="H4489">
        <v>1</v>
      </c>
      <c r="I4489" t="s">
        <v>1240</v>
      </c>
      <c r="J4489" t="s">
        <v>36</v>
      </c>
      <c r="K4489">
        <v>1183</v>
      </c>
      <c r="L4489" t="s">
        <v>101</v>
      </c>
      <c r="M4489" t="s">
        <v>99</v>
      </c>
      <c r="N4489" t="s">
        <v>99</v>
      </c>
      <c r="O4489" t="s">
        <v>99</v>
      </c>
      <c r="P4489" s="1">
        <v>42608.367164351854</v>
      </c>
      <c r="Q4489" t="s">
        <v>99</v>
      </c>
    </row>
    <row r="4490" spans="1:17" x14ac:dyDescent="0.25">
      <c r="A4490" t="s">
        <v>28</v>
      </c>
      <c r="B4490" t="s">
        <v>29</v>
      </c>
      <c r="C4490">
        <v>1862</v>
      </c>
      <c r="D4490" t="s">
        <v>3492</v>
      </c>
      <c r="E4490" t="s">
        <v>221</v>
      </c>
      <c r="F4490" t="s">
        <v>52</v>
      </c>
      <c r="G4490" t="s">
        <v>1771</v>
      </c>
      <c r="H4490">
        <v>1</v>
      </c>
      <c r="I4490" t="s">
        <v>1240</v>
      </c>
      <c r="J4490" t="s">
        <v>24</v>
      </c>
      <c r="K4490">
        <v>1183</v>
      </c>
      <c r="L4490" t="s">
        <v>101</v>
      </c>
      <c r="M4490" t="s">
        <v>99</v>
      </c>
      <c r="N4490" t="s">
        <v>99</v>
      </c>
      <c r="O4490" t="s">
        <v>99</v>
      </c>
      <c r="P4490" s="1">
        <v>42608.367164351854</v>
      </c>
      <c r="Q4490" t="s">
        <v>99</v>
      </c>
    </row>
    <row r="4491" spans="1:17" x14ac:dyDescent="0.25">
      <c r="A4491" t="s">
        <v>28</v>
      </c>
      <c r="B4491" t="s">
        <v>29</v>
      </c>
      <c r="C4491">
        <v>1862</v>
      </c>
      <c r="D4491" t="s">
        <v>3492</v>
      </c>
      <c r="E4491" t="s">
        <v>221</v>
      </c>
      <c r="F4491" t="s">
        <v>52</v>
      </c>
      <c r="G4491" t="s">
        <v>1771</v>
      </c>
      <c r="H4491">
        <v>1</v>
      </c>
      <c r="I4491" t="s">
        <v>1240</v>
      </c>
      <c r="J4491" t="s">
        <v>27</v>
      </c>
      <c r="K4491">
        <v>1183</v>
      </c>
      <c r="L4491" t="s">
        <v>101</v>
      </c>
      <c r="M4491" t="s">
        <v>99</v>
      </c>
      <c r="N4491" t="s">
        <v>99</v>
      </c>
      <c r="O4491" t="s">
        <v>99</v>
      </c>
      <c r="P4491" s="1">
        <v>42608.367164351854</v>
      </c>
      <c r="Q4491" t="s">
        <v>99</v>
      </c>
    </row>
    <row r="4492" spans="1:17" x14ac:dyDescent="0.25">
      <c r="A4492" t="s">
        <v>28</v>
      </c>
      <c r="B4492" t="s">
        <v>29</v>
      </c>
      <c r="C4492">
        <v>1862</v>
      </c>
      <c r="D4492" t="s">
        <v>3492</v>
      </c>
      <c r="E4492" t="s">
        <v>221</v>
      </c>
      <c r="F4492" t="s">
        <v>52</v>
      </c>
      <c r="G4492" t="s">
        <v>1771</v>
      </c>
      <c r="H4492">
        <v>1</v>
      </c>
      <c r="I4492" t="s">
        <v>1240</v>
      </c>
      <c r="J4492" t="s">
        <v>36</v>
      </c>
      <c r="K4492">
        <v>1285</v>
      </c>
      <c r="L4492" t="s">
        <v>101</v>
      </c>
      <c r="M4492" s="1">
        <v>42608</v>
      </c>
      <c r="N4492" s="1">
        <v>42973</v>
      </c>
      <c r="O4492" t="s">
        <v>26</v>
      </c>
      <c r="P4492" s="1">
        <v>42613.565196759257</v>
      </c>
      <c r="Q4492" s="1">
        <v>42608</v>
      </c>
    </row>
    <row r="4493" spans="1:17" x14ac:dyDescent="0.25">
      <c r="A4493" t="s">
        <v>28</v>
      </c>
      <c r="B4493" t="s">
        <v>29</v>
      </c>
      <c r="C4493">
        <v>1862</v>
      </c>
      <c r="D4493" t="s">
        <v>3492</v>
      </c>
      <c r="E4493" t="s">
        <v>221</v>
      </c>
      <c r="F4493" t="s">
        <v>52</v>
      </c>
      <c r="G4493" t="s">
        <v>1771</v>
      </c>
      <c r="H4493">
        <v>1</v>
      </c>
      <c r="I4493" t="s">
        <v>1240</v>
      </c>
      <c r="J4493" t="s">
        <v>24</v>
      </c>
      <c r="K4493">
        <v>1285</v>
      </c>
      <c r="L4493" t="s">
        <v>101</v>
      </c>
      <c r="M4493" s="1">
        <v>42608</v>
      </c>
      <c r="N4493" s="1">
        <v>42973</v>
      </c>
      <c r="O4493" t="s">
        <v>26</v>
      </c>
      <c r="P4493" s="1">
        <v>42613.565196759257</v>
      </c>
      <c r="Q4493" s="1">
        <v>42608</v>
      </c>
    </row>
    <row r="4494" spans="1:17" x14ac:dyDescent="0.25">
      <c r="A4494" t="s">
        <v>28</v>
      </c>
      <c r="B4494" t="s">
        <v>29</v>
      </c>
      <c r="C4494">
        <v>1862</v>
      </c>
      <c r="D4494" t="s">
        <v>3492</v>
      </c>
      <c r="E4494" t="s">
        <v>221</v>
      </c>
      <c r="F4494" t="s">
        <v>52</v>
      </c>
      <c r="G4494" t="s">
        <v>1771</v>
      </c>
      <c r="H4494">
        <v>1</v>
      </c>
      <c r="I4494" t="s">
        <v>1240</v>
      </c>
      <c r="J4494" t="s">
        <v>27</v>
      </c>
      <c r="K4494">
        <v>1285</v>
      </c>
      <c r="L4494" t="s">
        <v>101</v>
      </c>
      <c r="M4494" s="1">
        <v>42608</v>
      </c>
      <c r="N4494" s="1">
        <v>42973</v>
      </c>
      <c r="O4494" t="s">
        <v>26</v>
      </c>
      <c r="P4494" s="1">
        <v>42613.565196759257</v>
      </c>
      <c r="Q4494" s="1">
        <v>42608</v>
      </c>
    </row>
    <row r="4495" spans="1:17" x14ac:dyDescent="0.25">
      <c r="A4495" t="s">
        <v>28</v>
      </c>
      <c r="B4495" t="s">
        <v>29</v>
      </c>
      <c r="C4495">
        <v>1862</v>
      </c>
      <c r="D4495" t="s">
        <v>3492</v>
      </c>
      <c r="E4495" t="s">
        <v>221</v>
      </c>
      <c r="F4495" t="s">
        <v>52</v>
      </c>
      <c r="G4495" t="s">
        <v>1771</v>
      </c>
      <c r="H4495">
        <v>1</v>
      </c>
      <c r="I4495" t="s">
        <v>1240</v>
      </c>
      <c r="J4495" t="s">
        <v>27</v>
      </c>
      <c r="K4495">
        <v>2272</v>
      </c>
      <c r="L4495" t="s">
        <v>35</v>
      </c>
      <c r="M4495" s="1">
        <v>42608</v>
      </c>
      <c r="N4495" s="1">
        <v>42792</v>
      </c>
      <c r="O4495" t="s">
        <v>26</v>
      </c>
      <c r="P4495" s="1">
        <v>42647.637986111113</v>
      </c>
      <c r="Q4495" s="1">
        <v>42608</v>
      </c>
    </row>
    <row r="4496" spans="1:17" x14ac:dyDescent="0.25">
      <c r="A4496" t="s">
        <v>28</v>
      </c>
      <c r="B4496" t="s">
        <v>29</v>
      </c>
      <c r="C4496">
        <v>1862</v>
      </c>
      <c r="D4496" t="s">
        <v>3492</v>
      </c>
      <c r="E4496" t="s">
        <v>221</v>
      </c>
      <c r="F4496" t="s">
        <v>52</v>
      </c>
      <c r="G4496" t="s">
        <v>1771</v>
      </c>
      <c r="H4496">
        <v>1</v>
      </c>
      <c r="I4496" t="s">
        <v>1240</v>
      </c>
      <c r="J4496" t="s">
        <v>36</v>
      </c>
      <c r="K4496">
        <v>2272</v>
      </c>
      <c r="L4496" t="s">
        <v>35</v>
      </c>
      <c r="M4496" s="1">
        <v>42608</v>
      </c>
      <c r="N4496" s="1">
        <v>42792</v>
      </c>
      <c r="O4496" t="s">
        <v>26</v>
      </c>
      <c r="P4496" s="1">
        <v>42647.637986111113</v>
      </c>
      <c r="Q4496" s="1">
        <v>42608</v>
      </c>
    </row>
    <row r="4497" spans="1:17" x14ac:dyDescent="0.25">
      <c r="A4497" t="s">
        <v>28</v>
      </c>
      <c r="B4497" t="s">
        <v>29</v>
      </c>
      <c r="C4497">
        <v>1862</v>
      </c>
      <c r="D4497" t="s">
        <v>3492</v>
      </c>
      <c r="E4497" t="s">
        <v>221</v>
      </c>
      <c r="F4497" t="s">
        <v>52</v>
      </c>
      <c r="G4497" t="s">
        <v>1771</v>
      </c>
      <c r="H4497">
        <v>1</v>
      </c>
      <c r="I4497" t="s">
        <v>1240</v>
      </c>
      <c r="J4497" t="s">
        <v>24</v>
      </c>
      <c r="K4497">
        <v>2272</v>
      </c>
      <c r="L4497" t="s">
        <v>35</v>
      </c>
      <c r="M4497" s="1">
        <v>42608</v>
      </c>
      <c r="N4497" s="1">
        <v>42792</v>
      </c>
      <c r="O4497" t="s">
        <v>26</v>
      </c>
      <c r="P4497" s="1">
        <v>42647.637986111113</v>
      </c>
      <c r="Q4497" s="1">
        <v>42608</v>
      </c>
    </row>
    <row r="4498" spans="1:17" x14ac:dyDescent="0.25">
      <c r="A4498" t="s">
        <v>2716</v>
      </c>
      <c r="B4498" t="s">
        <v>2717</v>
      </c>
      <c r="C4498">
        <v>2278</v>
      </c>
      <c r="D4498" t="s">
        <v>3493</v>
      </c>
      <c r="E4498" t="s">
        <v>1069</v>
      </c>
      <c r="F4498" t="s">
        <v>178</v>
      </c>
      <c r="G4498" t="s">
        <v>3432</v>
      </c>
      <c r="H4498">
        <v>0</v>
      </c>
      <c r="I4498" t="s">
        <v>65</v>
      </c>
      <c r="J4498" t="s">
        <v>27</v>
      </c>
      <c r="K4498">
        <v>515</v>
      </c>
      <c r="L4498" t="s">
        <v>25</v>
      </c>
      <c r="M4498" s="1">
        <v>42258</v>
      </c>
      <c r="N4498" s="1">
        <v>42624</v>
      </c>
      <c r="O4498" t="s">
        <v>26</v>
      </c>
      <c r="P4498" s="1">
        <v>42586.648136574076</v>
      </c>
      <c r="Q4498" s="1">
        <v>42258</v>
      </c>
    </row>
    <row r="4499" spans="1:17" x14ac:dyDescent="0.25">
      <c r="A4499" t="s">
        <v>2716</v>
      </c>
      <c r="B4499" t="s">
        <v>2717</v>
      </c>
      <c r="C4499">
        <v>2278</v>
      </c>
      <c r="D4499" t="s">
        <v>3493</v>
      </c>
      <c r="E4499" t="s">
        <v>1069</v>
      </c>
      <c r="F4499" t="s">
        <v>178</v>
      </c>
      <c r="G4499" t="s">
        <v>3432</v>
      </c>
      <c r="H4499">
        <v>0</v>
      </c>
      <c r="I4499" t="s">
        <v>65</v>
      </c>
      <c r="J4499" t="s">
        <v>27</v>
      </c>
      <c r="K4499">
        <v>1498</v>
      </c>
      <c r="L4499" t="s">
        <v>35</v>
      </c>
      <c r="M4499" s="1">
        <v>42611</v>
      </c>
      <c r="N4499" s="1">
        <v>42976</v>
      </c>
      <c r="O4499" t="s">
        <v>26</v>
      </c>
      <c r="P4499" s="1">
        <v>42626.341990740744</v>
      </c>
      <c r="Q4499" s="1">
        <v>42611</v>
      </c>
    </row>
    <row r="4500" spans="1:17" x14ac:dyDescent="0.25">
      <c r="A4500" t="s">
        <v>2716</v>
      </c>
      <c r="B4500" t="s">
        <v>2717</v>
      </c>
      <c r="C4500">
        <v>2278</v>
      </c>
      <c r="D4500" t="s">
        <v>3494</v>
      </c>
      <c r="E4500" t="s">
        <v>1069</v>
      </c>
      <c r="F4500" t="s">
        <v>178</v>
      </c>
      <c r="G4500" t="s">
        <v>3432</v>
      </c>
      <c r="H4500">
        <v>0</v>
      </c>
      <c r="I4500" t="s">
        <v>65</v>
      </c>
      <c r="J4500" t="s">
        <v>27</v>
      </c>
      <c r="K4500">
        <v>525</v>
      </c>
      <c r="L4500" t="s">
        <v>35</v>
      </c>
      <c r="M4500" s="1">
        <v>42475</v>
      </c>
      <c r="N4500" s="1">
        <v>42840</v>
      </c>
      <c r="O4500" t="s">
        <v>26</v>
      </c>
      <c r="P4500" s="1">
        <v>42586.699629629627</v>
      </c>
      <c r="Q4500" s="1">
        <v>42475</v>
      </c>
    </row>
    <row r="4501" spans="1:17" x14ac:dyDescent="0.25">
      <c r="A4501" t="s">
        <v>693</v>
      </c>
      <c r="B4501" t="s">
        <v>694</v>
      </c>
      <c r="C4501">
        <v>2597</v>
      </c>
      <c r="D4501" t="s">
        <v>3495</v>
      </c>
      <c r="E4501" t="s">
        <v>221</v>
      </c>
      <c r="F4501" t="s">
        <v>696</v>
      </c>
      <c r="G4501" t="s">
        <v>3412</v>
      </c>
      <c r="H4501">
        <v>0</v>
      </c>
      <c r="I4501" t="s">
        <v>328</v>
      </c>
      <c r="J4501" t="s">
        <v>27</v>
      </c>
      <c r="K4501">
        <v>1216</v>
      </c>
      <c r="L4501" t="s">
        <v>35</v>
      </c>
      <c r="M4501" s="1">
        <v>42478</v>
      </c>
      <c r="N4501" s="1">
        <v>42843</v>
      </c>
      <c r="O4501" t="s">
        <v>26</v>
      </c>
      <c r="P4501" s="1">
        <v>42608.693576388891</v>
      </c>
      <c r="Q4501" s="1">
        <v>42478</v>
      </c>
    </row>
    <row r="4502" spans="1:17" x14ac:dyDescent="0.25">
      <c r="A4502" t="s">
        <v>693</v>
      </c>
      <c r="B4502" t="s">
        <v>694</v>
      </c>
      <c r="C4502">
        <v>2597</v>
      </c>
      <c r="D4502" t="s">
        <v>3495</v>
      </c>
      <c r="E4502" t="s">
        <v>221</v>
      </c>
      <c r="F4502" t="s">
        <v>696</v>
      </c>
      <c r="G4502" t="s">
        <v>3412</v>
      </c>
      <c r="H4502">
        <v>0</v>
      </c>
      <c r="I4502" t="s">
        <v>328</v>
      </c>
      <c r="J4502" t="s">
        <v>24</v>
      </c>
      <c r="K4502">
        <v>1216</v>
      </c>
      <c r="L4502" t="s">
        <v>35</v>
      </c>
      <c r="M4502" s="1">
        <v>42478</v>
      </c>
      <c r="N4502" s="1">
        <v>42843</v>
      </c>
      <c r="O4502" t="s">
        <v>26</v>
      </c>
      <c r="P4502" s="1">
        <v>42608.693576388891</v>
      </c>
      <c r="Q4502" s="1">
        <v>42478</v>
      </c>
    </row>
    <row r="4503" spans="1:17" x14ac:dyDescent="0.25">
      <c r="A4503" t="s">
        <v>2716</v>
      </c>
      <c r="B4503" t="s">
        <v>2717</v>
      </c>
      <c r="C4503">
        <v>2278</v>
      </c>
      <c r="D4503" t="s">
        <v>3496</v>
      </c>
      <c r="E4503" t="s">
        <v>1069</v>
      </c>
      <c r="F4503" t="s">
        <v>70</v>
      </c>
      <c r="G4503" t="s">
        <v>3432</v>
      </c>
      <c r="H4503">
        <v>0</v>
      </c>
      <c r="I4503" t="s">
        <v>65</v>
      </c>
      <c r="J4503" t="s">
        <v>27</v>
      </c>
      <c r="K4503">
        <v>518</v>
      </c>
      <c r="L4503" t="s">
        <v>35</v>
      </c>
      <c r="M4503" s="1">
        <v>42585</v>
      </c>
      <c r="N4503" s="1">
        <v>42950</v>
      </c>
      <c r="O4503" t="s">
        <v>26</v>
      </c>
      <c r="P4503" s="1">
        <v>42586.655543981484</v>
      </c>
      <c r="Q4503" s="1">
        <v>42585</v>
      </c>
    </row>
    <row r="4504" spans="1:17" x14ac:dyDescent="0.25">
      <c r="A4504" t="s">
        <v>3048</v>
      </c>
      <c r="B4504" t="s">
        <v>3049</v>
      </c>
      <c r="C4504">
        <v>1959</v>
      </c>
      <c r="D4504" t="s">
        <v>3497</v>
      </c>
      <c r="E4504" t="s">
        <v>1069</v>
      </c>
      <c r="F4504" t="s">
        <v>70</v>
      </c>
      <c r="G4504" t="s">
        <v>1021</v>
      </c>
      <c r="H4504">
        <v>0</v>
      </c>
      <c r="I4504" t="s">
        <v>107</v>
      </c>
      <c r="J4504" t="s">
        <v>27</v>
      </c>
      <c r="K4504">
        <v>365</v>
      </c>
      <c r="L4504" t="s">
        <v>35</v>
      </c>
      <c r="M4504" s="1">
        <v>42493</v>
      </c>
      <c r="N4504" s="1">
        <v>42858</v>
      </c>
      <c r="O4504" t="s">
        <v>26</v>
      </c>
      <c r="P4504" s="1">
        <v>42584.475092592591</v>
      </c>
      <c r="Q4504" s="1">
        <v>42493</v>
      </c>
    </row>
    <row r="4505" spans="1:17" x14ac:dyDescent="0.25">
      <c r="A4505" t="s">
        <v>3048</v>
      </c>
      <c r="B4505" t="s">
        <v>3049</v>
      </c>
      <c r="C4505">
        <v>1959</v>
      </c>
      <c r="D4505" t="s">
        <v>3497</v>
      </c>
      <c r="E4505" t="s">
        <v>1069</v>
      </c>
      <c r="F4505" t="s">
        <v>70</v>
      </c>
      <c r="G4505" t="s">
        <v>1021</v>
      </c>
      <c r="H4505">
        <v>0</v>
      </c>
      <c r="I4505" t="s">
        <v>107</v>
      </c>
      <c r="J4505" t="s">
        <v>24</v>
      </c>
      <c r="K4505">
        <v>365</v>
      </c>
      <c r="L4505" t="s">
        <v>35</v>
      </c>
      <c r="M4505" s="1">
        <v>42493</v>
      </c>
      <c r="N4505" s="1">
        <v>42858</v>
      </c>
      <c r="O4505" t="s">
        <v>26</v>
      </c>
      <c r="P4505" s="1">
        <v>42584.475092592591</v>
      </c>
      <c r="Q4505" s="1">
        <v>42493</v>
      </c>
    </row>
    <row r="4506" spans="1:17" x14ac:dyDescent="0.25">
      <c r="A4506" t="s">
        <v>2978</v>
      </c>
      <c r="B4506" t="s">
        <v>2979</v>
      </c>
      <c r="C4506">
        <v>2321</v>
      </c>
      <c r="D4506" t="s">
        <v>3498</v>
      </c>
      <c r="E4506" t="s">
        <v>1069</v>
      </c>
      <c r="F4506" t="s">
        <v>52</v>
      </c>
      <c r="G4506" t="s">
        <v>3236</v>
      </c>
      <c r="H4506">
        <v>0</v>
      </c>
      <c r="I4506" t="s">
        <v>1699</v>
      </c>
      <c r="J4506" t="s">
        <v>254</v>
      </c>
      <c r="K4506">
        <v>772</v>
      </c>
      <c r="L4506" t="s">
        <v>35</v>
      </c>
      <c r="M4506" s="1">
        <v>42578</v>
      </c>
      <c r="N4506" s="1">
        <v>42943</v>
      </c>
      <c r="O4506" t="s">
        <v>26</v>
      </c>
      <c r="P4506" s="1">
        <v>42592.709166666667</v>
      </c>
      <c r="Q4506" s="1">
        <v>42578</v>
      </c>
    </row>
    <row r="4507" spans="1:17" x14ac:dyDescent="0.25">
      <c r="A4507" t="s">
        <v>2967</v>
      </c>
      <c r="B4507" t="s">
        <v>2968</v>
      </c>
      <c r="C4507">
        <v>2235</v>
      </c>
      <c r="D4507" t="s">
        <v>3499</v>
      </c>
      <c r="E4507" t="s">
        <v>221</v>
      </c>
      <c r="F4507" t="s">
        <v>154</v>
      </c>
      <c r="G4507" t="s">
        <v>224</v>
      </c>
      <c r="H4507">
        <v>0</v>
      </c>
      <c r="I4507" t="s">
        <v>107</v>
      </c>
      <c r="J4507" t="s">
        <v>24</v>
      </c>
      <c r="K4507">
        <v>780</v>
      </c>
      <c r="L4507" t="s">
        <v>101</v>
      </c>
      <c r="M4507" s="1">
        <v>42321</v>
      </c>
      <c r="N4507" s="1">
        <v>42687</v>
      </c>
      <c r="O4507" t="s">
        <v>26</v>
      </c>
      <c r="P4507" s="1">
        <v>42593.396307870367</v>
      </c>
      <c r="Q4507" s="1">
        <v>42321</v>
      </c>
    </row>
    <row r="4508" spans="1:17" x14ac:dyDescent="0.25">
      <c r="A4508" t="s">
        <v>2967</v>
      </c>
      <c r="B4508" t="s">
        <v>2968</v>
      </c>
      <c r="C4508">
        <v>2235</v>
      </c>
      <c r="D4508" t="s">
        <v>3499</v>
      </c>
      <c r="E4508" t="s">
        <v>221</v>
      </c>
      <c r="F4508" t="s">
        <v>154</v>
      </c>
      <c r="G4508" t="s">
        <v>224</v>
      </c>
      <c r="H4508">
        <v>0</v>
      </c>
      <c r="I4508" t="s">
        <v>107</v>
      </c>
      <c r="J4508" t="s">
        <v>24</v>
      </c>
      <c r="K4508">
        <v>2543</v>
      </c>
      <c r="L4508" t="s">
        <v>35</v>
      </c>
      <c r="M4508" s="1">
        <v>42682</v>
      </c>
      <c r="N4508" s="1">
        <v>43047</v>
      </c>
      <c r="O4508" t="s">
        <v>26</v>
      </c>
      <c r="P4508" s="1">
        <v>42685.42386574074</v>
      </c>
      <c r="Q4508" s="1">
        <v>42682</v>
      </c>
    </row>
    <row r="4509" spans="1:17" x14ac:dyDescent="0.25">
      <c r="A4509" t="s">
        <v>2689</v>
      </c>
      <c r="B4509" t="s">
        <v>2690</v>
      </c>
      <c r="C4509">
        <v>2743</v>
      </c>
      <c r="D4509" t="s">
        <v>3500</v>
      </c>
      <c r="E4509" t="s">
        <v>1082</v>
      </c>
      <c r="F4509" t="s">
        <v>70</v>
      </c>
      <c r="G4509" t="s">
        <v>647</v>
      </c>
      <c r="H4509">
        <v>0</v>
      </c>
      <c r="I4509" t="s">
        <v>107</v>
      </c>
      <c r="J4509" t="s">
        <v>24</v>
      </c>
      <c r="K4509" t="s">
        <v>99</v>
      </c>
      <c r="L4509" t="s">
        <v>99</v>
      </c>
      <c r="M4509" t="s">
        <v>99</v>
      </c>
      <c r="N4509" t="s">
        <v>99</v>
      </c>
      <c r="O4509" t="s">
        <v>99</v>
      </c>
      <c r="P4509" t="s">
        <v>99</v>
      </c>
      <c r="Q4509" t="s">
        <v>99</v>
      </c>
    </row>
    <row r="4510" spans="1:17" x14ac:dyDescent="0.25">
      <c r="A4510" t="s">
        <v>3501</v>
      </c>
      <c r="B4510" t="s">
        <v>3502</v>
      </c>
      <c r="C4510">
        <v>1548</v>
      </c>
      <c r="D4510" t="s">
        <v>3503</v>
      </c>
      <c r="E4510" t="s">
        <v>236</v>
      </c>
      <c r="F4510" t="s">
        <v>154</v>
      </c>
      <c r="G4510" t="s">
        <v>3164</v>
      </c>
      <c r="H4510">
        <v>0</v>
      </c>
      <c r="I4510" t="s">
        <v>126</v>
      </c>
      <c r="J4510" t="s">
        <v>24</v>
      </c>
      <c r="K4510">
        <v>1782</v>
      </c>
      <c r="L4510" t="s">
        <v>101</v>
      </c>
      <c r="M4510" s="1">
        <v>42332</v>
      </c>
      <c r="N4510" s="1">
        <v>42698</v>
      </c>
      <c r="O4510" t="s">
        <v>26</v>
      </c>
      <c r="P4510" s="1">
        <v>42635.431898148148</v>
      </c>
      <c r="Q4510" s="1">
        <v>42332</v>
      </c>
    </row>
    <row r="4511" spans="1:17" x14ac:dyDescent="0.25">
      <c r="A4511" t="s">
        <v>3501</v>
      </c>
      <c r="B4511" t="s">
        <v>3502</v>
      </c>
      <c r="C4511">
        <v>1548</v>
      </c>
      <c r="D4511" t="s">
        <v>3503</v>
      </c>
      <c r="E4511" t="s">
        <v>236</v>
      </c>
      <c r="F4511" t="s">
        <v>154</v>
      </c>
      <c r="G4511" t="s">
        <v>3164</v>
      </c>
      <c r="H4511">
        <v>0</v>
      </c>
      <c r="I4511" t="s">
        <v>126</v>
      </c>
      <c r="J4511" t="s">
        <v>27</v>
      </c>
      <c r="K4511">
        <v>1782</v>
      </c>
      <c r="L4511" t="s">
        <v>101</v>
      </c>
      <c r="M4511" s="1">
        <v>42332</v>
      </c>
      <c r="N4511" s="1">
        <v>42698</v>
      </c>
      <c r="O4511" t="s">
        <v>26</v>
      </c>
      <c r="P4511" s="1">
        <v>42635.431898148148</v>
      </c>
      <c r="Q4511" s="1">
        <v>42332</v>
      </c>
    </row>
    <row r="4512" spans="1:17" x14ac:dyDescent="0.25">
      <c r="A4512" t="s">
        <v>3501</v>
      </c>
      <c r="B4512" t="s">
        <v>3502</v>
      </c>
      <c r="C4512">
        <v>1548</v>
      </c>
      <c r="D4512" t="s">
        <v>3503</v>
      </c>
      <c r="E4512" t="s">
        <v>236</v>
      </c>
      <c r="F4512" t="s">
        <v>154</v>
      </c>
      <c r="G4512" t="s">
        <v>3164</v>
      </c>
      <c r="H4512">
        <v>0</v>
      </c>
      <c r="I4512" t="s">
        <v>126</v>
      </c>
      <c r="J4512" t="s">
        <v>27</v>
      </c>
      <c r="K4512">
        <v>2582</v>
      </c>
      <c r="L4512" t="s">
        <v>35</v>
      </c>
      <c r="M4512" s="1">
        <v>42691</v>
      </c>
      <c r="N4512" s="1">
        <v>43056</v>
      </c>
      <c r="O4512" t="s">
        <v>26</v>
      </c>
      <c r="P4512" s="1">
        <v>42692.655856481484</v>
      </c>
      <c r="Q4512" s="1">
        <v>42691</v>
      </c>
    </row>
    <row r="4513" spans="1:17" x14ac:dyDescent="0.25">
      <c r="A4513" t="s">
        <v>3501</v>
      </c>
      <c r="B4513" t="s">
        <v>3502</v>
      </c>
      <c r="C4513">
        <v>1548</v>
      </c>
      <c r="D4513" t="s">
        <v>3503</v>
      </c>
      <c r="E4513" t="s">
        <v>236</v>
      </c>
      <c r="F4513" t="s">
        <v>154</v>
      </c>
      <c r="G4513" t="s">
        <v>3164</v>
      </c>
      <c r="H4513">
        <v>0</v>
      </c>
      <c r="I4513" t="s">
        <v>126</v>
      </c>
      <c r="J4513" t="s">
        <v>24</v>
      </c>
      <c r="K4513">
        <v>2582</v>
      </c>
      <c r="L4513" t="s">
        <v>35</v>
      </c>
      <c r="M4513" s="1">
        <v>42691</v>
      </c>
      <c r="N4513" s="1">
        <v>43056</v>
      </c>
      <c r="O4513" t="s">
        <v>26</v>
      </c>
      <c r="P4513" s="1">
        <v>42692.655856481484</v>
      </c>
      <c r="Q4513" s="1">
        <v>42691</v>
      </c>
    </row>
    <row r="4514" spans="1:17" x14ac:dyDescent="0.25">
      <c r="A4514" t="s">
        <v>3504</v>
      </c>
      <c r="B4514" t="s">
        <v>3505</v>
      </c>
      <c r="C4514">
        <v>1869</v>
      </c>
      <c r="D4514" t="s">
        <v>3506</v>
      </c>
      <c r="E4514" t="s">
        <v>221</v>
      </c>
      <c r="F4514" t="s">
        <v>154</v>
      </c>
      <c r="G4514" t="s">
        <v>240</v>
      </c>
      <c r="H4514">
        <v>0</v>
      </c>
      <c r="I4514" t="s">
        <v>126</v>
      </c>
      <c r="J4514" t="s">
        <v>24</v>
      </c>
      <c r="K4514">
        <v>1659</v>
      </c>
      <c r="L4514" t="s">
        <v>35</v>
      </c>
      <c r="M4514" s="1">
        <v>42506</v>
      </c>
      <c r="N4514" s="1">
        <v>42871</v>
      </c>
      <c r="O4514" t="s">
        <v>26</v>
      </c>
      <c r="P4514" s="1">
        <v>42629.52715277778</v>
      </c>
      <c r="Q4514" s="1">
        <v>42506</v>
      </c>
    </row>
    <row r="4515" spans="1:17" x14ac:dyDescent="0.25">
      <c r="A4515" t="s">
        <v>3504</v>
      </c>
      <c r="B4515" t="s">
        <v>3505</v>
      </c>
      <c r="C4515">
        <v>1869</v>
      </c>
      <c r="D4515" t="s">
        <v>3506</v>
      </c>
      <c r="E4515" t="s">
        <v>221</v>
      </c>
      <c r="F4515" t="s">
        <v>154</v>
      </c>
      <c r="G4515" t="s">
        <v>240</v>
      </c>
      <c r="H4515">
        <v>0</v>
      </c>
      <c r="I4515" t="s">
        <v>126</v>
      </c>
      <c r="J4515" t="s">
        <v>27</v>
      </c>
      <c r="K4515">
        <v>1659</v>
      </c>
      <c r="L4515" t="s">
        <v>35</v>
      </c>
      <c r="M4515" s="1">
        <v>42506</v>
      </c>
      <c r="N4515" s="1">
        <v>42871</v>
      </c>
      <c r="O4515" t="s">
        <v>26</v>
      </c>
      <c r="P4515" s="1">
        <v>42629.52715277778</v>
      </c>
      <c r="Q4515" s="1">
        <v>42506</v>
      </c>
    </row>
    <row r="4516" spans="1:17" x14ac:dyDescent="0.25">
      <c r="A4516" t="s">
        <v>2689</v>
      </c>
      <c r="B4516" t="s">
        <v>2690</v>
      </c>
      <c r="C4516">
        <v>2743</v>
      </c>
      <c r="D4516" t="s">
        <v>3507</v>
      </c>
      <c r="E4516" t="s">
        <v>1082</v>
      </c>
      <c r="F4516" t="s">
        <v>70</v>
      </c>
      <c r="G4516" t="s">
        <v>647</v>
      </c>
      <c r="H4516">
        <v>0</v>
      </c>
      <c r="I4516" t="s">
        <v>107</v>
      </c>
      <c r="J4516" t="s">
        <v>24</v>
      </c>
      <c r="K4516" t="s">
        <v>99</v>
      </c>
      <c r="L4516" t="s">
        <v>99</v>
      </c>
      <c r="M4516" t="s">
        <v>99</v>
      </c>
      <c r="N4516" t="s">
        <v>99</v>
      </c>
      <c r="O4516" t="s">
        <v>99</v>
      </c>
      <c r="P4516" t="s">
        <v>99</v>
      </c>
      <c r="Q4516" t="s">
        <v>99</v>
      </c>
    </row>
    <row r="4517" spans="1:17" x14ac:dyDescent="0.25">
      <c r="A4517" t="s">
        <v>1466</v>
      </c>
      <c r="B4517" t="s">
        <v>1467</v>
      </c>
      <c r="C4517">
        <v>2393</v>
      </c>
      <c r="D4517" t="s">
        <v>3508</v>
      </c>
      <c r="E4517" t="s">
        <v>221</v>
      </c>
      <c r="F4517" t="s">
        <v>154</v>
      </c>
      <c r="G4517" t="s">
        <v>240</v>
      </c>
      <c r="H4517">
        <v>0</v>
      </c>
      <c r="I4517" t="s">
        <v>107</v>
      </c>
      <c r="J4517" t="s">
        <v>24</v>
      </c>
      <c r="K4517">
        <v>1178</v>
      </c>
      <c r="L4517" t="s">
        <v>35</v>
      </c>
      <c r="M4517" s="1">
        <v>42531</v>
      </c>
      <c r="N4517" s="1">
        <v>42896</v>
      </c>
      <c r="O4517" t="s">
        <v>26</v>
      </c>
      <c r="P4517" s="1">
        <v>42607.656944444447</v>
      </c>
      <c r="Q4517" s="1">
        <v>42531</v>
      </c>
    </row>
    <row r="4518" spans="1:17" x14ac:dyDescent="0.25">
      <c r="A4518" t="s">
        <v>1466</v>
      </c>
      <c r="B4518" t="s">
        <v>1467</v>
      </c>
      <c r="C4518">
        <v>2393</v>
      </c>
      <c r="D4518" t="s">
        <v>3508</v>
      </c>
      <c r="E4518" t="s">
        <v>221</v>
      </c>
      <c r="F4518" t="s">
        <v>154</v>
      </c>
      <c r="G4518" t="s">
        <v>240</v>
      </c>
      <c r="H4518">
        <v>0</v>
      </c>
      <c r="I4518" t="s">
        <v>107</v>
      </c>
      <c r="J4518" t="s">
        <v>27</v>
      </c>
      <c r="K4518">
        <v>1178</v>
      </c>
      <c r="L4518" t="s">
        <v>35</v>
      </c>
      <c r="M4518" s="1">
        <v>42531</v>
      </c>
      <c r="N4518" s="1">
        <v>42896</v>
      </c>
      <c r="O4518" t="s">
        <v>26</v>
      </c>
      <c r="P4518" s="1">
        <v>42607.656944444447</v>
      </c>
      <c r="Q4518" s="1">
        <v>42531</v>
      </c>
    </row>
    <row r="4519" spans="1:17" x14ac:dyDescent="0.25">
      <c r="A4519" t="s">
        <v>2716</v>
      </c>
      <c r="B4519" t="s">
        <v>2717</v>
      </c>
      <c r="C4519">
        <v>2278</v>
      </c>
      <c r="D4519" t="s">
        <v>3509</v>
      </c>
      <c r="E4519" t="s">
        <v>1069</v>
      </c>
      <c r="F4519" t="s">
        <v>70</v>
      </c>
      <c r="G4519" t="s">
        <v>3432</v>
      </c>
      <c r="H4519">
        <v>0</v>
      </c>
      <c r="I4519" t="s">
        <v>65</v>
      </c>
      <c r="J4519" t="s">
        <v>27</v>
      </c>
      <c r="K4519">
        <v>512</v>
      </c>
      <c r="L4519" t="s">
        <v>101</v>
      </c>
      <c r="M4519" s="1">
        <v>42326</v>
      </c>
      <c r="N4519" s="1">
        <v>42692</v>
      </c>
      <c r="O4519" t="s">
        <v>26</v>
      </c>
      <c r="P4519" s="1">
        <v>42586.584166666667</v>
      </c>
      <c r="Q4519" s="1">
        <v>42326</v>
      </c>
    </row>
    <row r="4520" spans="1:17" x14ac:dyDescent="0.25">
      <c r="A4520" t="s">
        <v>2716</v>
      </c>
      <c r="B4520" t="s">
        <v>2717</v>
      </c>
      <c r="C4520">
        <v>2278</v>
      </c>
      <c r="D4520" t="s">
        <v>3509</v>
      </c>
      <c r="E4520" t="s">
        <v>1069</v>
      </c>
      <c r="F4520" t="s">
        <v>70</v>
      </c>
      <c r="G4520" t="s">
        <v>3432</v>
      </c>
      <c r="H4520">
        <v>0</v>
      </c>
      <c r="I4520" t="s">
        <v>65</v>
      </c>
      <c r="J4520" t="s">
        <v>27</v>
      </c>
      <c r="K4520">
        <v>2555</v>
      </c>
      <c r="L4520" t="s">
        <v>35</v>
      </c>
      <c r="M4520" s="1">
        <v>42683</v>
      </c>
      <c r="N4520" s="1">
        <v>43048</v>
      </c>
      <c r="O4520" t="s">
        <v>26</v>
      </c>
      <c r="P4520" s="1">
        <v>42690.673437500001</v>
      </c>
      <c r="Q4520" s="1">
        <v>42683</v>
      </c>
    </row>
    <row r="4521" spans="1:17" x14ac:dyDescent="0.25">
      <c r="A4521" t="s">
        <v>693</v>
      </c>
      <c r="B4521" t="s">
        <v>694</v>
      </c>
      <c r="C4521">
        <v>2597</v>
      </c>
      <c r="D4521" t="s">
        <v>3510</v>
      </c>
      <c r="E4521" t="s">
        <v>221</v>
      </c>
      <c r="F4521" t="s">
        <v>696</v>
      </c>
      <c r="G4521" t="s">
        <v>3412</v>
      </c>
      <c r="H4521">
        <v>0</v>
      </c>
      <c r="I4521" t="s">
        <v>328</v>
      </c>
      <c r="J4521" t="s">
        <v>27</v>
      </c>
      <c r="K4521">
        <v>1594</v>
      </c>
      <c r="L4521" t="s">
        <v>101</v>
      </c>
      <c r="M4521" s="1">
        <v>42629</v>
      </c>
      <c r="N4521" s="1">
        <v>42994</v>
      </c>
      <c r="O4521" t="s">
        <v>99</v>
      </c>
      <c r="P4521" s="1">
        <v>42627.588831018518</v>
      </c>
      <c r="Q4521" s="1">
        <v>42629</v>
      </c>
    </row>
    <row r="4522" spans="1:17" x14ac:dyDescent="0.25">
      <c r="A4522" t="s">
        <v>693</v>
      </c>
      <c r="B4522" t="s">
        <v>694</v>
      </c>
      <c r="C4522">
        <v>2597</v>
      </c>
      <c r="D4522" t="s">
        <v>3510</v>
      </c>
      <c r="E4522" t="s">
        <v>221</v>
      </c>
      <c r="F4522" t="s">
        <v>696</v>
      </c>
      <c r="G4522" t="s">
        <v>3412</v>
      </c>
      <c r="H4522">
        <v>0</v>
      </c>
      <c r="I4522" t="s">
        <v>328</v>
      </c>
      <c r="J4522" t="s">
        <v>24</v>
      </c>
      <c r="K4522">
        <v>1594</v>
      </c>
      <c r="L4522" t="s">
        <v>101</v>
      </c>
      <c r="M4522" s="1">
        <v>42629</v>
      </c>
      <c r="N4522" s="1">
        <v>42994</v>
      </c>
      <c r="O4522" t="s">
        <v>99</v>
      </c>
      <c r="P4522" s="1">
        <v>42627.588831018518</v>
      </c>
      <c r="Q4522" s="1">
        <v>42629</v>
      </c>
    </row>
    <row r="4523" spans="1:17" x14ac:dyDescent="0.25">
      <c r="A4523" t="s">
        <v>693</v>
      </c>
      <c r="B4523" t="s">
        <v>694</v>
      </c>
      <c r="C4523">
        <v>2597</v>
      </c>
      <c r="D4523" t="s">
        <v>3510</v>
      </c>
      <c r="E4523" t="s">
        <v>221</v>
      </c>
      <c r="F4523" t="s">
        <v>696</v>
      </c>
      <c r="G4523" t="s">
        <v>3412</v>
      </c>
      <c r="H4523">
        <v>0</v>
      </c>
      <c r="I4523" t="s">
        <v>328</v>
      </c>
      <c r="J4523" t="s">
        <v>27</v>
      </c>
      <c r="K4523">
        <v>1846</v>
      </c>
      <c r="L4523" t="s">
        <v>35</v>
      </c>
      <c r="M4523" s="1">
        <v>42629</v>
      </c>
      <c r="N4523" s="1">
        <v>42994</v>
      </c>
      <c r="O4523" t="s">
        <v>26</v>
      </c>
      <c r="P4523" s="1">
        <v>42636.316180555557</v>
      </c>
      <c r="Q4523" s="1">
        <v>42629</v>
      </c>
    </row>
    <row r="4524" spans="1:17" x14ac:dyDescent="0.25">
      <c r="A4524" t="s">
        <v>693</v>
      </c>
      <c r="B4524" t="s">
        <v>694</v>
      </c>
      <c r="C4524">
        <v>2597</v>
      </c>
      <c r="D4524" t="s">
        <v>3510</v>
      </c>
      <c r="E4524" t="s">
        <v>221</v>
      </c>
      <c r="F4524" t="s">
        <v>696</v>
      </c>
      <c r="G4524" t="s">
        <v>3412</v>
      </c>
      <c r="H4524">
        <v>0</v>
      </c>
      <c r="I4524" t="s">
        <v>328</v>
      </c>
      <c r="J4524" t="s">
        <v>24</v>
      </c>
      <c r="K4524">
        <v>1846</v>
      </c>
      <c r="L4524" t="s">
        <v>35</v>
      </c>
      <c r="M4524" s="1">
        <v>42629</v>
      </c>
      <c r="N4524" s="1">
        <v>42994</v>
      </c>
      <c r="O4524" t="s">
        <v>26</v>
      </c>
      <c r="P4524" s="1">
        <v>42636.316180555557</v>
      </c>
      <c r="Q4524" s="1">
        <v>42629</v>
      </c>
    </row>
    <row r="4525" spans="1:17" x14ac:dyDescent="0.25">
      <c r="A4525" t="s">
        <v>2716</v>
      </c>
      <c r="B4525" t="s">
        <v>2717</v>
      </c>
      <c r="C4525">
        <v>2278</v>
      </c>
      <c r="D4525" t="s">
        <v>3511</v>
      </c>
      <c r="E4525" t="s">
        <v>1069</v>
      </c>
      <c r="F4525" t="s">
        <v>178</v>
      </c>
      <c r="G4525" t="s">
        <v>3432</v>
      </c>
      <c r="H4525">
        <v>0</v>
      </c>
      <c r="I4525" t="s">
        <v>65</v>
      </c>
      <c r="J4525" t="s">
        <v>27</v>
      </c>
      <c r="K4525">
        <v>524</v>
      </c>
      <c r="L4525" t="s">
        <v>35</v>
      </c>
      <c r="M4525" s="1">
        <v>42478</v>
      </c>
      <c r="N4525" s="1">
        <v>42843</v>
      </c>
      <c r="O4525" t="s">
        <v>26</v>
      </c>
      <c r="P4525" s="1">
        <v>42586.696921296294</v>
      </c>
      <c r="Q4525" s="1">
        <v>42478</v>
      </c>
    </row>
    <row r="4526" spans="1:17" x14ac:dyDescent="0.25">
      <c r="A4526" t="s">
        <v>28</v>
      </c>
      <c r="B4526" t="s">
        <v>29</v>
      </c>
      <c r="C4526">
        <v>1862</v>
      </c>
      <c r="D4526" t="s">
        <v>3512</v>
      </c>
      <c r="E4526" t="s">
        <v>221</v>
      </c>
      <c r="F4526" t="s">
        <v>154</v>
      </c>
      <c r="G4526" t="s">
        <v>222</v>
      </c>
      <c r="H4526">
        <v>0</v>
      </c>
      <c r="I4526" t="s">
        <v>107</v>
      </c>
      <c r="J4526" t="s">
        <v>24</v>
      </c>
      <c r="K4526">
        <v>268</v>
      </c>
      <c r="L4526" t="s">
        <v>35</v>
      </c>
      <c r="M4526" s="1">
        <v>42558</v>
      </c>
      <c r="N4526" s="1">
        <v>42923</v>
      </c>
      <c r="O4526" t="s">
        <v>26</v>
      </c>
      <c r="P4526" s="1">
        <v>42580.632870370369</v>
      </c>
      <c r="Q4526" s="1">
        <v>42558</v>
      </c>
    </row>
    <row r="4527" spans="1:17" x14ac:dyDescent="0.25">
      <c r="A4527" t="s">
        <v>28</v>
      </c>
      <c r="B4527" t="s">
        <v>29</v>
      </c>
      <c r="C4527">
        <v>1862</v>
      </c>
      <c r="D4527" t="s">
        <v>3512</v>
      </c>
      <c r="E4527" t="s">
        <v>221</v>
      </c>
      <c r="F4527" t="s">
        <v>154</v>
      </c>
      <c r="G4527" t="s">
        <v>222</v>
      </c>
      <c r="H4527">
        <v>0</v>
      </c>
      <c r="I4527" t="s">
        <v>107</v>
      </c>
      <c r="J4527" t="s">
        <v>27</v>
      </c>
      <c r="K4527">
        <v>268</v>
      </c>
      <c r="L4527" t="s">
        <v>35</v>
      </c>
      <c r="M4527" s="1">
        <v>42558</v>
      </c>
      <c r="N4527" s="1">
        <v>42923</v>
      </c>
      <c r="O4527" t="s">
        <v>26</v>
      </c>
      <c r="P4527" s="1">
        <v>42580.632870370369</v>
      </c>
      <c r="Q4527" s="1">
        <v>42558</v>
      </c>
    </row>
    <row r="4528" spans="1:17" x14ac:dyDescent="0.25">
      <c r="A4528" t="s">
        <v>709</v>
      </c>
      <c r="B4528" t="s">
        <v>710</v>
      </c>
      <c r="C4528">
        <v>1740</v>
      </c>
      <c r="D4528" t="s">
        <v>3513</v>
      </c>
      <c r="E4528" t="s">
        <v>1069</v>
      </c>
      <c r="F4528" t="s">
        <v>70</v>
      </c>
      <c r="G4528" t="s">
        <v>836</v>
      </c>
      <c r="H4528">
        <v>0</v>
      </c>
      <c r="I4528" t="s">
        <v>65</v>
      </c>
      <c r="J4528" t="s">
        <v>24</v>
      </c>
      <c r="K4528">
        <v>444</v>
      </c>
      <c r="L4528" t="s">
        <v>25</v>
      </c>
      <c r="M4528" s="1">
        <v>42318</v>
      </c>
      <c r="N4528" s="1">
        <v>42684</v>
      </c>
      <c r="O4528" t="s">
        <v>26</v>
      </c>
      <c r="P4528" s="1">
        <v>42585.537233796298</v>
      </c>
      <c r="Q4528" s="1">
        <v>42318</v>
      </c>
    </row>
    <row r="4529" spans="1:17" x14ac:dyDescent="0.25">
      <c r="A4529" t="s">
        <v>709</v>
      </c>
      <c r="B4529" t="s">
        <v>710</v>
      </c>
      <c r="C4529">
        <v>1740</v>
      </c>
      <c r="D4529" t="s">
        <v>3513</v>
      </c>
      <c r="E4529" t="s">
        <v>1069</v>
      </c>
      <c r="F4529" t="s">
        <v>70</v>
      </c>
      <c r="G4529" t="s">
        <v>836</v>
      </c>
      <c r="H4529">
        <v>0</v>
      </c>
      <c r="I4529" t="s">
        <v>65</v>
      </c>
      <c r="J4529" t="s">
        <v>27</v>
      </c>
      <c r="K4529">
        <v>444</v>
      </c>
      <c r="L4529" t="s">
        <v>25</v>
      </c>
      <c r="M4529" s="1">
        <v>42318</v>
      </c>
      <c r="N4529" s="1">
        <v>42684</v>
      </c>
      <c r="O4529" t="s">
        <v>26</v>
      </c>
      <c r="P4529" s="1">
        <v>42585.537233796298</v>
      </c>
      <c r="Q4529" s="1">
        <v>42318</v>
      </c>
    </row>
    <row r="4530" spans="1:17" x14ac:dyDescent="0.25">
      <c r="A4530" t="s">
        <v>709</v>
      </c>
      <c r="B4530" t="s">
        <v>710</v>
      </c>
      <c r="C4530">
        <v>1740</v>
      </c>
      <c r="D4530" t="s">
        <v>3513</v>
      </c>
      <c r="E4530" t="s">
        <v>1069</v>
      </c>
      <c r="F4530" t="s">
        <v>70</v>
      </c>
      <c r="G4530" t="s">
        <v>836</v>
      </c>
      <c r="H4530">
        <v>0</v>
      </c>
      <c r="I4530" t="s">
        <v>65</v>
      </c>
      <c r="J4530" t="s">
        <v>24</v>
      </c>
      <c r="K4530">
        <v>2542</v>
      </c>
      <c r="L4530" t="s">
        <v>35</v>
      </c>
      <c r="M4530" s="1">
        <v>42683</v>
      </c>
      <c r="N4530" s="1">
        <v>43048</v>
      </c>
      <c r="O4530" t="s">
        <v>88</v>
      </c>
      <c r="P4530" s="1">
        <v>42685.423043981478</v>
      </c>
      <c r="Q4530" s="1">
        <v>42683</v>
      </c>
    </row>
    <row r="4531" spans="1:17" x14ac:dyDescent="0.25">
      <c r="A4531" t="s">
        <v>709</v>
      </c>
      <c r="B4531" t="s">
        <v>710</v>
      </c>
      <c r="C4531">
        <v>1740</v>
      </c>
      <c r="D4531" t="s">
        <v>3513</v>
      </c>
      <c r="E4531" t="s">
        <v>1069</v>
      </c>
      <c r="F4531" t="s">
        <v>70</v>
      </c>
      <c r="G4531" t="s">
        <v>836</v>
      </c>
      <c r="H4531">
        <v>0</v>
      </c>
      <c r="I4531" t="s">
        <v>65</v>
      </c>
      <c r="J4531" t="s">
        <v>27</v>
      </c>
      <c r="K4531">
        <v>2542</v>
      </c>
      <c r="L4531" t="s">
        <v>35</v>
      </c>
      <c r="M4531" s="1">
        <v>42683</v>
      </c>
      <c r="N4531" s="1">
        <v>43048</v>
      </c>
      <c r="O4531" t="s">
        <v>88</v>
      </c>
      <c r="P4531" s="1">
        <v>42685.423043981478</v>
      </c>
      <c r="Q4531" s="1">
        <v>42683</v>
      </c>
    </row>
    <row r="4532" spans="1:17" x14ac:dyDescent="0.25">
      <c r="A4532" t="s">
        <v>709</v>
      </c>
      <c r="B4532" t="s">
        <v>710</v>
      </c>
      <c r="C4532">
        <v>1740</v>
      </c>
      <c r="D4532" t="s">
        <v>3514</v>
      </c>
      <c r="E4532" t="s">
        <v>1069</v>
      </c>
      <c r="F4532" t="s">
        <v>70</v>
      </c>
      <c r="G4532" t="s">
        <v>3219</v>
      </c>
      <c r="H4532">
        <v>0</v>
      </c>
      <c r="I4532" t="s">
        <v>65</v>
      </c>
      <c r="J4532" t="s">
        <v>24</v>
      </c>
      <c r="K4532">
        <v>429</v>
      </c>
      <c r="L4532" t="s">
        <v>35</v>
      </c>
      <c r="M4532" s="1">
        <v>42606</v>
      </c>
      <c r="N4532" s="1">
        <v>42971</v>
      </c>
      <c r="O4532" t="s">
        <v>26</v>
      </c>
      <c r="P4532" s="1">
        <v>42585.465509259258</v>
      </c>
      <c r="Q4532" s="1">
        <v>42606</v>
      </c>
    </row>
    <row r="4533" spans="1:17" x14ac:dyDescent="0.25">
      <c r="A4533" t="s">
        <v>709</v>
      </c>
      <c r="B4533" t="s">
        <v>710</v>
      </c>
      <c r="C4533">
        <v>1740</v>
      </c>
      <c r="D4533" t="s">
        <v>3514</v>
      </c>
      <c r="E4533" t="s">
        <v>1069</v>
      </c>
      <c r="F4533" t="s">
        <v>70</v>
      </c>
      <c r="G4533" t="s">
        <v>3219</v>
      </c>
      <c r="H4533">
        <v>0</v>
      </c>
      <c r="I4533" t="s">
        <v>65</v>
      </c>
      <c r="J4533" t="s">
        <v>27</v>
      </c>
      <c r="K4533">
        <v>429</v>
      </c>
      <c r="L4533" t="s">
        <v>35</v>
      </c>
      <c r="M4533" s="1">
        <v>42606</v>
      </c>
      <c r="N4533" s="1">
        <v>42971</v>
      </c>
      <c r="O4533" t="s">
        <v>26</v>
      </c>
      <c r="P4533" s="1">
        <v>42585.465509259258</v>
      </c>
      <c r="Q4533" s="1">
        <v>42606</v>
      </c>
    </row>
    <row r="4534" spans="1:17" x14ac:dyDescent="0.25">
      <c r="A4534" t="s">
        <v>3515</v>
      </c>
      <c r="B4534" t="s">
        <v>3516</v>
      </c>
      <c r="C4534">
        <v>2860</v>
      </c>
      <c r="D4534" t="s">
        <v>3517</v>
      </c>
      <c r="E4534" t="s">
        <v>221</v>
      </c>
      <c r="F4534" t="s">
        <v>154</v>
      </c>
      <c r="G4534" t="s">
        <v>240</v>
      </c>
      <c r="H4534">
        <v>0</v>
      </c>
      <c r="I4534" t="s">
        <v>107</v>
      </c>
      <c r="J4534" t="s">
        <v>24</v>
      </c>
      <c r="K4534">
        <v>1856</v>
      </c>
      <c r="L4534" t="s">
        <v>35</v>
      </c>
      <c r="M4534" s="1">
        <v>42418</v>
      </c>
      <c r="N4534" s="1">
        <v>42784</v>
      </c>
      <c r="O4534" t="s">
        <v>26</v>
      </c>
      <c r="P4534" s="1">
        <v>42636.415625000001</v>
      </c>
      <c r="Q4534" s="1">
        <v>42418</v>
      </c>
    </row>
    <row r="4535" spans="1:17" x14ac:dyDescent="0.25">
      <c r="A4535" t="s">
        <v>3515</v>
      </c>
      <c r="B4535" t="s">
        <v>3516</v>
      </c>
      <c r="C4535">
        <v>2860</v>
      </c>
      <c r="D4535" t="s">
        <v>3517</v>
      </c>
      <c r="E4535" t="s">
        <v>221</v>
      </c>
      <c r="F4535" t="s">
        <v>154</v>
      </c>
      <c r="G4535" t="s">
        <v>240</v>
      </c>
      <c r="H4535">
        <v>0</v>
      </c>
      <c r="I4535" t="s">
        <v>107</v>
      </c>
      <c r="J4535" t="s">
        <v>27</v>
      </c>
      <c r="K4535">
        <v>1856</v>
      </c>
      <c r="L4535" t="s">
        <v>35</v>
      </c>
      <c r="M4535" s="1">
        <v>42418</v>
      </c>
      <c r="N4535" s="1">
        <v>42784</v>
      </c>
      <c r="O4535" t="s">
        <v>26</v>
      </c>
      <c r="P4535" s="1">
        <v>42636.415625000001</v>
      </c>
      <c r="Q4535" s="1">
        <v>42418</v>
      </c>
    </row>
    <row r="4536" spans="1:17" x14ac:dyDescent="0.25">
      <c r="A4536" t="s">
        <v>3518</v>
      </c>
      <c r="B4536" t="s">
        <v>3519</v>
      </c>
      <c r="C4536">
        <v>2400</v>
      </c>
      <c r="D4536" t="s">
        <v>3520</v>
      </c>
      <c r="E4536" t="s">
        <v>946</v>
      </c>
      <c r="F4536" t="s">
        <v>70</v>
      </c>
      <c r="G4536" t="s">
        <v>2660</v>
      </c>
      <c r="H4536">
        <v>1</v>
      </c>
      <c r="I4536" t="s">
        <v>843</v>
      </c>
      <c r="J4536" t="s">
        <v>24</v>
      </c>
      <c r="K4536">
        <v>30</v>
      </c>
      <c r="L4536" t="s">
        <v>35</v>
      </c>
      <c r="M4536" s="1">
        <v>42559</v>
      </c>
      <c r="N4536" s="1">
        <v>42743</v>
      </c>
      <c r="O4536" t="s">
        <v>26</v>
      </c>
      <c r="P4536" s="1">
        <v>42564.388553240744</v>
      </c>
      <c r="Q4536" s="1">
        <v>42559</v>
      </c>
    </row>
    <row r="4537" spans="1:17" x14ac:dyDescent="0.25">
      <c r="A4537" t="s">
        <v>3518</v>
      </c>
      <c r="B4537" t="s">
        <v>3519</v>
      </c>
      <c r="C4537">
        <v>2400</v>
      </c>
      <c r="D4537" t="s">
        <v>3520</v>
      </c>
      <c r="E4537" t="s">
        <v>946</v>
      </c>
      <c r="F4537" t="s">
        <v>70</v>
      </c>
      <c r="G4537" t="s">
        <v>2660</v>
      </c>
      <c r="H4537">
        <v>1</v>
      </c>
      <c r="I4537" t="s">
        <v>843</v>
      </c>
      <c r="J4537" t="s">
        <v>27</v>
      </c>
      <c r="K4537">
        <v>30</v>
      </c>
      <c r="L4537" t="s">
        <v>35</v>
      </c>
      <c r="M4537" s="1">
        <v>42559</v>
      </c>
      <c r="N4537" s="1">
        <v>42743</v>
      </c>
      <c r="O4537" t="s">
        <v>26</v>
      </c>
      <c r="P4537" s="1">
        <v>42564.388553240744</v>
      </c>
      <c r="Q4537" s="1">
        <v>42559</v>
      </c>
    </row>
    <row r="4538" spans="1:17" x14ac:dyDescent="0.25">
      <c r="A4538" t="s">
        <v>3518</v>
      </c>
      <c r="B4538" t="s">
        <v>3519</v>
      </c>
      <c r="C4538">
        <v>2400</v>
      </c>
      <c r="D4538" t="s">
        <v>3520</v>
      </c>
      <c r="E4538" t="s">
        <v>946</v>
      </c>
      <c r="F4538" t="s">
        <v>70</v>
      </c>
      <c r="G4538" t="s">
        <v>2660</v>
      </c>
      <c r="H4538">
        <v>1</v>
      </c>
      <c r="I4538" t="s">
        <v>843</v>
      </c>
      <c r="J4538" t="s">
        <v>36</v>
      </c>
      <c r="K4538">
        <v>30</v>
      </c>
      <c r="L4538" t="s">
        <v>35</v>
      </c>
      <c r="M4538" s="1">
        <v>42559</v>
      </c>
      <c r="N4538" s="1">
        <v>42743</v>
      </c>
      <c r="O4538" t="s">
        <v>26</v>
      </c>
      <c r="P4538" s="1">
        <v>42564.388553240744</v>
      </c>
      <c r="Q4538" s="1">
        <v>42559</v>
      </c>
    </row>
    <row r="4539" spans="1:17" x14ac:dyDescent="0.25">
      <c r="A4539" t="s">
        <v>538</v>
      </c>
      <c r="B4539" t="s">
        <v>539</v>
      </c>
      <c r="C4539">
        <v>2148</v>
      </c>
      <c r="D4539" t="s">
        <v>3521</v>
      </c>
      <c r="E4539" t="s">
        <v>221</v>
      </c>
      <c r="F4539" t="s">
        <v>154</v>
      </c>
      <c r="G4539" t="s">
        <v>240</v>
      </c>
      <c r="H4539">
        <v>0</v>
      </c>
      <c r="I4539" t="s">
        <v>107</v>
      </c>
      <c r="J4539" t="s">
        <v>24</v>
      </c>
      <c r="K4539">
        <v>2246</v>
      </c>
      <c r="L4539" t="s">
        <v>25</v>
      </c>
      <c r="M4539" s="1">
        <v>42304</v>
      </c>
      <c r="N4539" s="1">
        <v>42670</v>
      </c>
      <c r="O4539" t="s">
        <v>26</v>
      </c>
      <c r="P4539" s="1">
        <v>42646.442384259259</v>
      </c>
      <c r="Q4539" s="1">
        <v>42304</v>
      </c>
    </row>
    <row r="4540" spans="1:17" x14ac:dyDescent="0.25">
      <c r="A4540" t="s">
        <v>538</v>
      </c>
      <c r="B4540" t="s">
        <v>539</v>
      </c>
      <c r="C4540">
        <v>2148</v>
      </c>
      <c r="D4540" t="s">
        <v>3521</v>
      </c>
      <c r="E4540" t="s">
        <v>221</v>
      </c>
      <c r="F4540" t="s">
        <v>154</v>
      </c>
      <c r="G4540" t="s">
        <v>240</v>
      </c>
      <c r="H4540">
        <v>0</v>
      </c>
      <c r="I4540" t="s">
        <v>107</v>
      </c>
      <c r="J4540" t="s">
        <v>27</v>
      </c>
      <c r="K4540">
        <v>2246</v>
      </c>
      <c r="L4540" t="s">
        <v>25</v>
      </c>
      <c r="M4540" s="1">
        <v>42304</v>
      </c>
      <c r="N4540" s="1">
        <v>42670</v>
      </c>
      <c r="O4540" t="s">
        <v>26</v>
      </c>
      <c r="P4540" s="1">
        <v>42646.442384259259</v>
      </c>
      <c r="Q4540" s="1">
        <v>42304</v>
      </c>
    </row>
    <row r="4541" spans="1:17" x14ac:dyDescent="0.25">
      <c r="A4541" t="s">
        <v>3522</v>
      </c>
      <c r="B4541" t="s">
        <v>3523</v>
      </c>
      <c r="C4541">
        <v>2725</v>
      </c>
      <c r="D4541" t="s">
        <v>3524</v>
      </c>
      <c r="E4541" t="s">
        <v>221</v>
      </c>
      <c r="F4541" t="s">
        <v>696</v>
      </c>
      <c r="G4541" t="s">
        <v>3412</v>
      </c>
      <c r="H4541">
        <v>1</v>
      </c>
      <c r="I4541" t="s">
        <v>261</v>
      </c>
      <c r="J4541" t="s">
        <v>24</v>
      </c>
      <c r="K4541">
        <v>579</v>
      </c>
      <c r="L4541" t="s">
        <v>35</v>
      </c>
      <c r="M4541" s="1">
        <v>42587</v>
      </c>
      <c r="N4541" s="1">
        <v>42771</v>
      </c>
      <c r="O4541" t="s">
        <v>26</v>
      </c>
      <c r="P4541" s="1">
        <v>42588.38585648148</v>
      </c>
      <c r="Q4541" s="1">
        <v>42587</v>
      </c>
    </row>
    <row r="4542" spans="1:17" x14ac:dyDescent="0.25">
      <c r="A4542" t="s">
        <v>3522</v>
      </c>
      <c r="B4542" t="s">
        <v>3523</v>
      </c>
      <c r="C4542">
        <v>2725</v>
      </c>
      <c r="D4542" t="s">
        <v>3524</v>
      </c>
      <c r="E4542" t="s">
        <v>221</v>
      </c>
      <c r="F4542" t="s">
        <v>696</v>
      </c>
      <c r="G4542" t="s">
        <v>3412</v>
      </c>
      <c r="H4542">
        <v>1</v>
      </c>
      <c r="I4542" t="s">
        <v>261</v>
      </c>
      <c r="J4542" t="s">
        <v>27</v>
      </c>
      <c r="K4542">
        <v>579</v>
      </c>
      <c r="L4542" t="s">
        <v>35</v>
      </c>
      <c r="M4542" s="1">
        <v>42587</v>
      </c>
      <c r="N4542" s="1">
        <v>42771</v>
      </c>
      <c r="O4542" t="s">
        <v>26</v>
      </c>
      <c r="P4542" s="1">
        <v>42588.38585648148</v>
      </c>
      <c r="Q4542" s="1">
        <v>42587</v>
      </c>
    </row>
    <row r="4543" spans="1:17" x14ac:dyDescent="0.25">
      <c r="A4543" t="s">
        <v>3522</v>
      </c>
      <c r="B4543" t="s">
        <v>3523</v>
      </c>
      <c r="C4543">
        <v>2725</v>
      </c>
      <c r="D4543" t="s">
        <v>3524</v>
      </c>
      <c r="E4543" t="s">
        <v>221</v>
      </c>
      <c r="F4543" t="s">
        <v>696</v>
      </c>
      <c r="G4543" t="s">
        <v>3412</v>
      </c>
      <c r="H4543">
        <v>1</v>
      </c>
      <c r="I4543" t="s">
        <v>261</v>
      </c>
      <c r="J4543" t="s">
        <v>36</v>
      </c>
      <c r="K4543">
        <v>579</v>
      </c>
      <c r="L4543" t="s">
        <v>35</v>
      </c>
      <c r="M4543" s="1">
        <v>42587</v>
      </c>
      <c r="N4543" s="1">
        <v>42771</v>
      </c>
      <c r="O4543" t="s">
        <v>26</v>
      </c>
      <c r="P4543" s="1">
        <v>42588.38585648148</v>
      </c>
      <c r="Q4543" s="1">
        <v>42587</v>
      </c>
    </row>
    <row r="4544" spans="1:17" x14ac:dyDescent="0.25">
      <c r="A4544" t="s">
        <v>2062</v>
      </c>
      <c r="B4544" t="s">
        <v>2063</v>
      </c>
      <c r="C4544">
        <v>2903</v>
      </c>
      <c r="D4544" t="s">
        <v>3525</v>
      </c>
      <c r="E4544" t="s">
        <v>236</v>
      </c>
      <c r="F4544" t="s">
        <v>70</v>
      </c>
      <c r="G4544" t="s">
        <v>836</v>
      </c>
      <c r="H4544">
        <v>0</v>
      </c>
      <c r="I4544" t="s">
        <v>2065</v>
      </c>
      <c r="J4544" t="s">
        <v>254</v>
      </c>
      <c r="K4544" t="s">
        <v>99</v>
      </c>
      <c r="L4544" t="s">
        <v>99</v>
      </c>
      <c r="M4544" t="s">
        <v>99</v>
      </c>
      <c r="N4544" t="s">
        <v>99</v>
      </c>
      <c r="O4544" t="s">
        <v>99</v>
      </c>
      <c r="P4544" t="s">
        <v>99</v>
      </c>
      <c r="Q4544" t="s">
        <v>99</v>
      </c>
    </row>
    <row r="4545" spans="1:17" x14ac:dyDescent="0.25">
      <c r="A4545" t="s">
        <v>2062</v>
      </c>
      <c r="B4545" t="s">
        <v>2063</v>
      </c>
      <c r="C4545">
        <v>2903</v>
      </c>
      <c r="D4545" t="s">
        <v>3526</v>
      </c>
      <c r="E4545" t="s">
        <v>236</v>
      </c>
      <c r="F4545" t="s">
        <v>70</v>
      </c>
      <c r="G4545" t="s">
        <v>836</v>
      </c>
      <c r="H4545">
        <v>0</v>
      </c>
      <c r="I4545" t="s">
        <v>2065</v>
      </c>
      <c r="J4545" t="s">
        <v>254</v>
      </c>
      <c r="K4545">
        <v>1862</v>
      </c>
      <c r="L4545" t="s">
        <v>98</v>
      </c>
      <c r="M4545" s="1">
        <v>42541</v>
      </c>
      <c r="N4545" s="1">
        <v>42906</v>
      </c>
      <c r="O4545" t="s">
        <v>99</v>
      </c>
      <c r="P4545" s="1">
        <v>42636.457824074074</v>
      </c>
      <c r="Q4545" s="1">
        <v>42541</v>
      </c>
    </row>
    <row r="4546" spans="1:17" x14ac:dyDescent="0.25">
      <c r="A4546" t="s">
        <v>2677</v>
      </c>
      <c r="B4546" t="s">
        <v>2678</v>
      </c>
      <c r="C4546">
        <v>1075</v>
      </c>
      <c r="D4546" t="s">
        <v>3527</v>
      </c>
      <c r="E4546" t="s">
        <v>221</v>
      </c>
      <c r="F4546" t="s">
        <v>154</v>
      </c>
      <c r="G4546" t="s">
        <v>893</v>
      </c>
      <c r="H4546">
        <v>0</v>
      </c>
      <c r="I4546" t="s">
        <v>1470</v>
      </c>
      <c r="J4546" t="s">
        <v>27</v>
      </c>
      <c r="K4546">
        <v>20</v>
      </c>
      <c r="L4546" t="s">
        <v>35</v>
      </c>
      <c r="M4546" s="1">
        <v>42559</v>
      </c>
      <c r="N4546" s="1">
        <v>42924</v>
      </c>
      <c r="O4546" t="s">
        <v>26</v>
      </c>
      <c r="P4546" s="1">
        <v>42563.480717592596</v>
      </c>
      <c r="Q4546" s="1">
        <v>42559</v>
      </c>
    </row>
    <row r="4547" spans="1:17" x14ac:dyDescent="0.25">
      <c r="A4547" t="s">
        <v>2677</v>
      </c>
      <c r="B4547" t="s">
        <v>2678</v>
      </c>
      <c r="C4547">
        <v>1075</v>
      </c>
      <c r="D4547" t="s">
        <v>3527</v>
      </c>
      <c r="E4547" t="s">
        <v>221</v>
      </c>
      <c r="F4547" t="s">
        <v>154</v>
      </c>
      <c r="G4547" t="s">
        <v>893</v>
      </c>
      <c r="H4547">
        <v>0</v>
      </c>
      <c r="I4547" t="s">
        <v>1470</v>
      </c>
      <c r="J4547" t="s">
        <v>24</v>
      </c>
      <c r="K4547">
        <v>20</v>
      </c>
      <c r="L4547" t="s">
        <v>35</v>
      </c>
      <c r="M4547" s="1">
        <v>42559</v>
      </c>
      <c r="N4547" s="1">
        <v>42924</v>
      </c>
      <c r="O4547" t="s">
        <v>26</v>
      </c>
      <c r="P4547" s="1">
        <v>42563.480717592596</v>
      </c>
      <c r="Q4547" s="1">
        <v>42559</v>
      </c>
    </row>
    <row r="4548" spans="1:17" x14ac:dyDescent="0.25">
      <c r="A4548" t="s">
        <v>2929</v>
      </c>
      <c r="B4548" t="s">
        <v>2930</v>
      </c>
      <c r="C4548">
        <v>2670</v>
      </c>
      <c r="D4548" t="s">
        <v>3528</v>
      </c>
      <c r="E4548" t="s">
        <v>1082</v>
      </c>
      <c r="F4548" t="s">
        <v>52</v>
      </c>
      <c r="G4548" t="s">
        <v>2932</v>
      </c>
      <c r="H4548">
        <v>0</v>
      </c>
      <c r="I4548" t="s">
        <v>399</v>
      </c>
      <c r="J4548" t="s">
        <v>27</v>
      </c>
      <c r="K4548">
        <v>1423</v>
      </c>
      <c r="L4548" t="s">
        <v>35</v>
      </c>
      <c r="M4548" s="1">
        <v>42622</v>
      </c>
      <c r="N4548" s="1">
        <v>42987</v>
      </c>
      <c r="O4548" t="s">
        <v>26</v>
      </c>
      <c r="P4548" s="1">
        <v>42621.631423611114</v>
      </c>
      <c r="Q4548" s="1">
        <v>42622</v>
      </c>
    </row>
    <row r="4549" spans="1:17" x14ac:dyDescent="0.25">
      <c r="A4549" t="s">
        <v>149</v>
      </c>
      <c r="B4549" t="s">
        <v>150</v>
      </c>
      <c r="C4549">
        <v>1132</v>
      </c>
      <c r="D4549" t="s">
        <v>3529</v>
      </c>
      <c r="E4549" t="s">
        <v>1069</v>
      </c>
      <c r="F4549" t="s">
        <v>52</v>
      </c>
      <c r="G4549" t="s">
        <v>647</v>
      </c>
      <c r="H4549">
        <v>0</v>
      </c>
      <c r="I4549" t="s">
        <v>107</v>
      </c>
      <c r="J4549" t="s">
        <v>24</v>
      </c>
      <c r="K4549">
        <v>1546</v>
      </c>
      <c r="L4549" t="s">
        <v>25</v>
      </c>
      <c r="M4549" s="1">
        <v>42293</v>
      </c>
      <c r="N4549" s="1">
        <v>42659.041666666664</v>
      </c>
      <c r="O4549" t="s">
        <v>26</v>
      </c>
      <c r="P4549" s="1">
        <v>42626.645185185182</v>
      </c>
      <c r="Q4549" s="1">
        <v>42293</v>
      </c>
    </row>
    <row r="4550" spans="1:17" x14ac:dyDescent="0.25">
      <c r="A4550" t="s">
        <v>149</v>
      </c>
      <c r="B4550" t="s">
        <v>150</v>
      </c>
      <c r="C4550">
        <v>1132</v>
      </c>
      <c r="D4550" t="s">
        <v>3529</v>
      </c>
      <c r="E4550" t="s">
        <v>1069</v>
      </c>
      <c r="F4550" t="s">
        <v>52</v>
      </c>
      <c r="G4550" t="s">
        <v>647</v>
      </c>
      <c r="H4550">
        <v>0</v>
      </c>
      <c r="I4550" t="s">
        <v>107</v>
      </c>
      <c r="J4550" t="s">
        <v>27</v>
      </c>
      <c r="K4550">
        <v>1546</v>
      </c>
      <c r="L4550" t="s">
        <v>25</v>
      </c>
      <c r="M4550" s="1">
        <v>42293</v>
      </c>
      <c r="N4550" s="1">
        <v>42659.041666666664</v>
      </c>
      <c r="O4550" t="s">
        <v>26</v>
      </c>
      <c r="P4550" s="1">
        <v>42626.645185185182</v>
      </c>
      <c r="Q4550" s="1">
        <v>42293</v>
      </c>
    </row>
    <row r="4551" spans="1:17" x14ac:dyDescent="0.25">
      <c r="A4551" t="s">
        <v>149</v>
      </c>
      <c r="B4551" t="s">
        <v>150</v>
      </c>
      <c r="C4551">
        <v>1132</v>
      </c>
      <c r="D4551" t="s">
        <v>3529</v>
      </c>
      <c r="E4551" t="s">
        <v>1069</v>
      </c>
      <c r="F4551" t="s">
        <v>52</v>
      </c>
      <c r="G4551" t="s">
        <v>647</v>
      </c>
      <c r="H4551">
        <v>0</v>
      </c>
      <c r="I4551" t="s">
        <v>107</v>
      </c>
      <c r="J4551" t="s">
        <v>24</v>
      </c>
      <c r="K4551">
        <v>2488</v>
      </c>
      <c r="L4551" t="s">
        <v>35</v>
      </c>
      <c r="M4551" s="1">
        <v>42656</v>
      </c>
      <c r="N4551" s="1">
        <v>43021</v>
      </c>
      <c r="O4551" t="s">
        <v>26</v>
      </c>
      <c r="P4551" s="1">
        <v>42678.636238425926</v>
      </c>
      <c r="Q4551" s="1">
        <v>42656</v>
      </c>
    </row>
    <row r="4552" spans="1:17" x14ac:dyDescent="0.25">
      <c r="A4552" t="s">
        <v>149</v>
      </c>
      <c r="B4552" t="s">
        <v>150</v>
      </c>
      <c r="C4552">
        <v>1132</v>
      </c>
      <c r="D4552" t="s">
        <v>3529</v>
      </c>
      <c r="E4552" t="s">
        <v>1069</v>
      </c>
      <c r="F4552" t="s">
        <v>52</v>
      </c>
      <c r="G4552" t="s">
        <v>647</v>
      </c>
      <c r="H4552">
        <v>0</v>
      </c>
      <c r="I4552" t="s">
        <v>107</v>
      </c>
      <c r="J4552" t="s">
        <v>27</v>
      </c>
      <c r="K4552">
        <v>2488</v>
      </c>
      <c r="L4552" t="s">
        <v>35</v>
      </c>
      <c r="M4552" s="1">
        <v>42656</v>
      </c>
      <c r="N4552" s="1">
        <v>43021</v>
      </c>
      <c r="O4552" t="s">
        <v>26</v>
      </c>
      <c r="P4552" s="1">
        <v>42678.636238425926</v>
      </c>
      <c r="Q4552" s="1">
        <v>42656</v>
      </c>
    </row>
    <row r="4553" spans="1:17" x14ac:dyDescent="0.25">
      <c r="A4553" t="s">
        <v>3323</v>
      </c>
      <c r="B4553" t="s">
        <v>3324</v>
      </c>
      <c r="C4553" t="s">
        <v>99</v>
      </c>
      <c r="D4553" t="s">
        <v>3530</v>
      </c>
      <c r="E4553" t="s">
        <v>236</v>
      </c>
      <c r="F4553" t="s">
        <v>154</v>
      </c>
      <c r="G4553" t="s">
        <v>240</v>
      </c>
      <c r="H4553">
        <v>0</v>
      </c>
      <c r="I4553" t="s">
        <v>107</v>
      </c>
      <c r="J4553" t="s">
        <v>24</v>
      </c>
      <c r="K4553">
        <v>697</v>
      </c>
      <c r="L4553" t="s">
        <v>35</v>
      </c>
      <c r="M4553" s="1">
        <v>42592</v>
      </c>
      <c r="N4553" s="1">
        <v>42957</v>
      </c>
      <c r="O4553" t="s">
        <v>26</v>
      </c>
      <c r="P4553" s="1">
        <v>42591.641365740739</v>
      </c>
      <c r="Q4553" s="1">
        <v>42592</v>
      </c>
    </row>
    <row r="4554" spans="1:17" x14ac:dyDescent="0.25">
      <c r="A4554" t="s">
        <v>3323</v>
      </c>
      <c r="B4554" t="s">
        <v>3324</v>
      </c>
      <c r="C4554" t="s">
        <v>99</v>
      </c>
      <c r="D4554" t="s">
        <v>3530</v>
      </c>
      <c r="E4554" t="s">
        <v>236</v>
      </c>
      <c r="F4554" t="s">
        <v>154</v>
      </c>
      <c r="G4554" t="s">
        <v>240</v>
      </c>
      <c r="H4554">
        <v>0</v>
      </c>
      <c r="I4554" t="s">
        <v>107</v>
      </c>
      <c r="J4554" t="s">
        <v>27</v>
      </c>
      <c r="K4554">
        <v>697</v>
      </c>
      <c r="L4554" t="s">
        <v>35</v>
      </c>
      <c r="M4554" s="1">
        <v>42592</v>
      </c>
      <c r="N4554" s="1">
        <v>42957</v>
      </c>
      <c r="O4554" t="s">
        <v>26</v>
      </c>
      <c r="P4554" s="1">
        <v>42591.641365740739</v>
      </c>
      <c r="Q4554" s="1">
        <v>42592</v>
      </c>
    </row>
    <row r="4555" spans="1:17" x14ac:dyDescent="0.25">
      <c r="A4555" t="s">
        <v>3531</v>
      </c>
      <c r="B4555" t="s">
        <v>3532</v>
      </c>
      <c r="C4555">
        <v>2402</v>
      </c>
      <c r="D4555" t="s">
        <v>3533</v>
      </c>
      <c r="E4555" t="s">
        <v>221</v>
      </c>
      <c r="F4555" t="s">
        <v>52</v>
      </c>
      <c r="G4555" t="s">
        <v>1070</v>
      </c>
      <c r="H4555">
        <v>1</v>
      </c>
      <c r="I4555" t="s">
        <v>54</v>
      </c>
      <c r="J4555" t="s">
        <v>24</v>
      </c>
      <c r="K4555">
        <v>407</v>
      </c>
      <c r="L4555" t="s">
        <v>35</v>
      </c>
      <c r="M4555" s="1">
        <v>42576</v>
      </c>
      <c r="N4555" s="1">
        <v>42760</v>
      </c>
      <c r="O4555" t="s">
        <v>26</v>
      </c>
      <c r="P4555" s="1">
        <v>42585.393437500003</v>
      </c>
      <c r="Q4555" s="1">
        <v>42381</v>
      </c>
    </row>
    <row r="4556" spans="1:17" x14ac:dyDescent="0.25">
      <c r="A4556" t="s">
        <v>3531</v>
      </c>
      <c r="B4556" t="s">
        <v>3532</v>
      </c>
      <c r="C4556">
        <v>2402</v>
      </c>
      <c r="D4556" t="s">
        <v>3533</v>
      </c>
      <c r="E4556" t="s">
        <v>221</v>
      </c>
      <c r="F4556" t="s">
        <v>52</v>
      </c>
      <c r="G4556" t="s">
        <v>1070</v>
      </c>
      <c r="H4556">
        <v>1</v>
      </c>
      <c r="I4556" t="s">
        <v>54</v>
      </c>
      <c r="J4556" t="s">
        <v>27</v>
      </c>
      <c r="K4556">
        <v>407</v>
      </c>
      <c r="L4556" t="s">
        <v>35</v>
      </c>
      <c r="M4556" s="1">
        <v>42576</v>
      </c>
      <c r="N4556" s="1">
        <v>42760</v>
      </c>
      <c r="O4556" t="s">
        <v>26</v>
      </c>
      <c r="P4556" s="1">
        <v>42585.393437500003</v>
      </c>
      <c r="Q4556" s="1">
        <v>42381</v>
      </c>
    </row>
    <row r="4557" spans="1:17" x14ac:dyDescent="0.25">
      <c r="A4557" t="s">
        <v>3531</v>
      </c>
      <c r="B4557" t="s">
        <v>3532</v>
      </c>
      <c r="C4557">
        <v>2402</v>
      </c>
      <c r="D4557" t="s">
        <v>3533</v>
      </c>
      <c r="E4557" t="s">
        <v>221</v>
      </c>
      <c r="F4557" t="s">
        <v>52</v>
      </c>
      <c r="G4557" t="s">
        <v>1070</v>
      </c>
      <c r="H4557">
        <v>1</v>
      </c>
      <c r="I4557" t="s">
        <v>54</v>
      </c>
      <c r="J4557" t="s">
        <v>36</v>
      </c>
      <c r="K4557">
        <v>407</v>
      </c>
      <c r="L4557" t="s">
        <v>35</v>
      </c>
      <c r="M4557" s="1">
        <v>42576</v>
      </c>
      <c r="N4557" s="1">
        <v>42760</v>
      </c>
      <c r="O4557" t="s">
        <v>26</v>
      </c>
      <c r="P4557" s="1">
        <v>42585.393437500003</v>
      </c>
      <c r="Q4557" s="1">
        <v>42381</v>
      </c>
    </row>
    <row r="4558" spans="1:17" x14ac:dyDescent="0.25">
      <c r="A4558" t="s">
        <v>3534</v>
      </c>
      <c r="B4558" t="s">
        <v>3535</v>
      </c>
      <c r="C4558">
        <v>2834</v>
      </c>
      <c r="D4558" t="s">
        <v>3536</v>
      </c>
      <c r="E4558" t="s">
        <v>236</v>
      </c>
      <c r="F4558" t="s">
        <v>154</v>
      </c>
      <c r="G4558" t="s">
        <v>3164</v>
      </c>
      <c r="H4558">
        <v>0</v>
      </c>
      <c r="I4558" t="s">
        <v>148</v>
      </c>
      <c r="J4558" t="s">
        <v>24</v>
      </c>
      <c r="K4558">
        <v>2533</v>
      </c>
      <c r="L4558" t="s">
        <v>35</v>
      </c>
      <c r="M4558" s="1">
        <v>42661</v>
      </c>
      <c r="N4558" s="1">
        <v>43026</v>
      </c>
      <c r="O4558" t="s">
        <v>26</v>
      </c>
      <c r="P4558" s="1">
        <v>42684.50986111111</v>
      </c>
      <c r="Q4558" s="1">
        <v>42661</v>
      </c>
    </row>
    <row r="4559" spans="1:17" x14ac:dyDescent="0.25">
      <c r="A4559" t="s">
        <v>3534</v>
      </c>
      <c r="B4559" t="s">
        <v>3535</v>
      </c>
      <c r="C4559">
        <v>2834</v>
      </c>
      <c r="D4559" t="s">
        <v>3536</v>
      </c>
      <c r="E4559" t="s">
        <v>236</v>
      </c>
      <c r="F4559" t="s">
        <v>154</v>
      </c>
      <c r="G4559" t="s">
        <v>3164</v>
      </c>
      <c r="H4559">
        <v>0</v>
      </c>
      <c r="I4559" t="s">
        <v>148</v>
      </c>
      <c r="J4559" t="s">
        <v>27</v>
      </c>
      <c r="K4559">
        <v>2533</v>
      </c>
      <c r="L4559" t="s">
        <v>35</v>
      </c>
      <c r="M4559" s="1">
        <v>42661</v>
      </c>
      <c r="N4559" s="1">
        <v>43026</v>
      </c>
      <c r="O4559" t="s">
        <v>26</v>
      </c>
      <c r="P4559" s="1">
        <v>42684.50986111111</v>
      </c>
      <c r="Q4559" s="1">
        <v>42661</v>
      </c>
    </row>
    <row r="4560" spans="1:17" x14ac:dyDescent="0.25">
      <c r="A4560" t="s">
        <v>3079</v>
      </c>
      <c r="B4560" t="s">
        <v>3080</v>
      </c>
      <c r="C4560">
        <v>2157</v>
      </c>
      <c r="D4560" t="s">
        <v>3537</v>
      </c>
      <c r="E4560" t="s">
        <v>221</v>
      </c>
      <c r="F4560" t="s">
        <v>154</v>
      </c>
      <c r="G4560" t="s">
        <v>240</v>
      </c>
      <c r="H4560">
        <v>0</v>
      </c>
      <c r="I4560" t="s">
        <v>107</v>
      </c>
      <c r="J4560" t="s">
        <v>27</v>
      </c>
      <c r="K4560">
        <v>1781</v>
      </c>
      <c r="L4560" t="s">
        <v>35</v>
      </c>
      <c r="M4560" s="1">
        <v>42527</v>
      </c>
      <c r="N4560" s="1">
        <v>42892</v>
      </c>
      <c r="O4560" t="s">
        <v>26</v>
      </c>
      <c r="P4560" s="1">
        <v>42635.42827546296</v>
      </c>
      <c r="Q4560" s="1">
        <v>42527</v>
      </c>
    </row>
    <row r="4561" spans="1:17" x14ac:dyDescent="0.25">
      <c r="A4561" t="s">
        <v>3079</v>
      </c>
      <c r="B4561" t="s">
        <v>3080</v>
      </c>
      <c r="C4561">
        <v>2157</v>
      </c>
      <c r="D4561" t="s">
        <v>3537</v>
      </c>
      <c r="E4561" t="s">
        <v>221</v>
      </c>
      <c r="F4561" t="s">
        <v>154</v>
      </c>
      <c r="G4561" t="s">
        <v>240</v>
      </c>
      <c r="H4561">
        <v>0</v>
      </c>
      <c r="I4561" t="s">
        <v>107</v>
      </c>
      <c r="J4561" t="s">
        <v>24</v>
      </c>
      <c r="K4561">
        <v>1781</v>
      </c>
      <c r="L4561" t="s">
        <v>35</v>
      </c>
      <c r="M4561" s="1">
        <v>42527</v>
      </c>
      <c r="N4561" s="1">
        <v>42892</v>
      </c>
      <c r="O4561" t="s">
        <v>26</v>
      </c>
      <c r="P4561" s="1">
        <v>42635.42827546296</v>
      </c>
      <c r="Q4561" s="1">
        <v>42527</v>
      </c>
    </row>
    <row r="4562" spans="1:17" x14ac:dyDescent="0.25">
      <c r="A4562" t="s">
        <v>659</v>
      </c>
      <c r="B4562" t="s">
        <v>660</v>
      </c>
      <c r="C4562">
        <v>2084</v>
      </c>
      <c r="D4562" t="s">
        <v>3538</v>
      </c>
      <c r="E4562" t="s">
        <v>1069</v>
      </c>
      <c r="F4562" t="s">
        <v>52</v>
      </c>
      <c r="G4562" t="s">
        <v>3294</v>
      </c>
      <c r="H4562">
        <v>0</v>
      </c>
      <c r="I4562" t="s">
        <v>126</v>
      </c>
      <c r="J4562" t="s">
        <v>24</v>
      </c>
      <c r="K4562">
        <v>1153</v>
      </c>
      <c r="L4562" t="s">
        <v>35</v>
      </c>
      <c r="M4562" s="1">
        <v>42604</v>
      </c>
      <c r="N4562" s="1">
        <v>42969</v>
      </c>
      <c r="O4562" t="s">
        <v>26</v>
      </c>
      <c r="P4562" s="1">
        <v>42607.399641203701</v>
      </c>
      <c r="Q4562" s="1">
        <v>42604</v>
      </c>
    </row>
    <row r="4563" spans="1:17" x14ac:dyDescent="0.25">
      <c r="A4563" t="s">
        <v>659</v>
      </c>
      <c r="B4563" t="s">
        <v>660</v>
      </c>
      <c r="C4563">
        <v>2084</v>
      </c>
      <c r="D4563" t="s">
        <v>3538</v>
      </c>
      <c r="E4563" t="s">
        <v>1069</v>
      </c>
      <c r="F4563" t="s">
        <v>52</v>
      </c>
      <c r="G4563" t="s">
        <v>3294</v>
      </c>
      <c r="H4563">
        <v>0</v>
      </c>
      <c r="I4563" t="s">
        <v>126</v>
      </c>
      <c r="J4563" t="s">
        <v>27</v>
      </c>
      <c r="K4563">
        <v>1153</v>
      </c>
      <c r="L4563" t="s">
        <v>35</v>
      </c>
      <c r="M4563" s="1">
        <v>42604</v>
      </c>
      <c r="N4563" s="1">
        <v>42969</v>
      </c>
      <c r="O4563" t="s">
        <v>26</v>
      </c>
      <c r="P4563" s="1">
        <v>42607.399641203701</v>
      </c>
      <c r="Q4563" s="1">
        <v>42604</v>
      </c>
    </row>
    <row r="4564" spans="1:17" x14ac:dyDescent="0.25">
      <c r="A4564" t="s">
        <v>659</v>
      </c>
      <c r="B4564" t="s">
        <v>660</v>
      </c>
      <c r="C4564">
        <v>2084</v>
      </c>
      <c r="D4564" t="s">
        <v>3539</v>
      </c>
      <c r="E4564" t="s">
        <v>1069</v>
      </c>
      <c r="F4564" t="s">
        <v>52</v>
      </c>
      <c r="G4564" t="s">
        <v>3294</v>
      </c>
      <c r="H4564">
        <v>0</v>
      </c>
      <c r="I4564" t="s">
        <v>126</v>
      </c>
      <c r="J4564" t="s">
        <v>24</v>
      </c>
      <c r="K4564">
        <v>1152</v>
      </c>
      <c r="L4564" t="s">
        <v>35</v>
      </c>
      <c r="M4564" s="1">
        <v>42604</v>
      </c>
      <c r="N4564" s="1">
        <v>42969</v>
      </c>
      <c r="O4564" t="s">
        <v>26</v>
      </c>
      <c r="P4564" s="1">
        <v>42607.39806712963</v>
      </c>
      <c r="Q4564" s="1">
        <v>42604</v>
      </c>
    </row>
    <row r="4565" spans="1:17" x14ac:dyDescent="0.25">
      <c r="A4565" t="s">
        <v>659</v>
      </c>
      <c r="B4565" t="s">
        <v>660</v>
      </c>
      <c r="C4565">
        <v>2084</v>
      </c>
      <c r="D4565" t="s">
        <v>3539</v>
      </c>
      <c r="E4565" t="s">
        <v>1069</v>
      </c>
      <c r="F4565" t="s">
        <v>52</v>
      </c>
      <c r="G4565" t="s">
        <v>3294</v>
      </c>
      <c r="H4565">
        <v>0</v>
      </c>
      <c r="I4565" t="s">
        <v>126</v>
      </c>
      <c r="J4565" t="s">
        <v>27</v>
      </c>
      <c r="K4565">
        <v>1152</v>
      </c>
      <c r="L4565" t="s">
        <v>35</v>
      </c>
      <c r="M4565" s="1">
        <v>42604</v>
      </c>
      <c r="N4565" s="1">
        <v>42969</v>
      </c>
      <c r="O4565" t="s">
        <v>26</v>
      </c>
      <c r="P4565" s="1">
        <v>42607.39806712963</v>
      </c>
      <c r="Q4565" s="1">
        <v>42604</v>
      </c>
    </row>
    <row r="4566" spans="1:17" x14ac:dyDescent="0.25">
      <c r="A4566" t="s">
        <v>3540</v>
      </c>
      <c r="B4566" t="s">
        <v>3541</v>
      </c>
      <c r="C4566">
        <v>1076</v>
      </c>
      <c r="D4566" t="s">
        <v>3542</v>
      </c>
      <c r="E4566" t="s">
        <v>221</v>
      </c>
      <c r="F4566" t="s">
        <v>154</v>
      </c>
      <c r="G4566" t="s">
        <v>240</v>
      </c>
      <c r="H4566">
        <v>0</v>
      </c>
      <c r="I4566" t="s">
        <v>65</v>
      </c>
      <c r="J4566" t="s">
        <v>24</v>
      </c>
      <c r="K4566">
        <v>2418</v>
      </c>
      <c r="L4566" t="s">
        <v>35</v>
      </c>
      <c r="M4566" s="1">
        <v>42670</v>
      </c>
      <c r="N4566" s="1">
        <v>43035</v>
      </c>
      <c r="O4566" t="s">
        <v>26</v>
      </c>
      <c r="P4566" s="1">
        <v>42670.627650462964</v>
      </c>
      <c r="Q4566" s="1">
        <v>42670</v>
      </c>
    </row>
    <row r="4567" spans="1:17" x14ac:dyDescent="0.25">
      <c r="A4567" t="s">
        <v>3543</v>
      </c>
      <c r="B4567" t="s">
        <v>3544</v>
      </c>
      <c r="C4567">
        <v>2623</v>
      </c>
      <c r="D4567" t="s">
        <v>3545</v>
      </c>
      <c r="E4567" t="s">
        <v>221</v>
      </c>
      <c r="F4567" t="s">
        <v>154</v>
      </c>
      <c r="G4567" t="s">
        <v>224</v>
      </c>
      <c r="H4567">
        <v>0</v>
      </c>
      <c r="I4567" t="s">
        <v>265</v>
      </c>
      <c r="J4567" t="s">
        <v>24</v>
      </c>
      <c r="K4567">
        <v>939</v>
      </c>
      <c r="L4567" t="s">
        <v>35</v>
      </c>
      <c r="M4567" s="1">
        <v>42473</v>
      </c>
      <c r="N4567" s="1">
        <v>42838</v>
      </c>
      <c r="O4567" t="s">
        <v>26</v>
      </c>
      <c r="P4567" s="1">
        <v>42598.640763888892</v>
      </c>
      <c r="Q4567" s="1">
        <v>42473</v>
      </c>
    </row>
    <row r="4568" spans="1:17" x14ac:dyDescent="0.25">
      <c r="A4568" t="s">
        <v>3543</v>
      </c>
      <c r="B4568" t="s">
        <v>3544</v>
      </c>
      <c r="C4568">
        <v>2623</v>
      </c>
      <c r="D4568" t="s">
        <v>3545</v>
      </c>
      <c r="E4568" t="s">
        <v>221</v>
      </c>
      <c r="F4568" t="s">
        <v>154</v>
      </c>
      <c r="G4568" t="s">
        <v>224</v>
      </c>
      <c r="H4568">
        <v>0</v>
      </c>
      <c r="I4568" t="s">
        <v>265</v>
      </c>
      <c r="J4568" t="s">
        <v>27</v>
      </c>
      <c r="K4568">
        <v>939</v>
      </c>
      <c r="L4568" t="s">
        <v>35</v>
      </c>
      <c r="M4568" s="1">
        <v>42473</v>
      </c>
      <c r="N4568" s="1">
        <v>42838</v>
      </c>
      <c r="O4568" t="s">
        <v>26</v>
      </c>
      <c r="P4568" s="1">
        <v>42598.640763888892</v>
      </c>
      <c r="Q4568" s="1">
        <v>42473</v>
      </c>
    </row>
    <row r="4569" spans="1:17" x14ac:dyDescent="0.25">
      <c r="A4569" t="s">
        <v>3546</v>
      </c>
      <c r="B4569" t="s">
        <v>3547</v>
      </c>
      <c r="C4569">
        <v>2840</v>
      </c>
      <c r="D4569" t="s">
        <v>3548</v>
      </c>
      <c r="E4569" t="s">
        <v>221</v>
      </c>
      <c r="F4569" t="s">
        <v>154</v>
      </c>
      <c r="G4569" t="s">
        <v>240</v>
      </c>
      <c r="H4569">
        <v>1</v>
      </c>
      <c r="I4569" t="s">
        <v>1279</v>
      </c>
      <c r="J4569" t="s">
        <v>24</v>
      </c>
      <c r="K4569">
        <v>352</v>
      </c>
      <c r="L4569" t="s">
        <v>25</v>
      </c>
      <c r="M4569" s="1">
        <v>42486</v>
      </c>
      <c r="N4569" s="1">
        <v>42669</v>
      </c>
      <c r="O4569" t="s">
        <v>26</v>
      </c>
      <c r="P4569" s="1">
        <v>42584.432268518518</v>
      </c>
      <c r="Q4569" s="1">
        <v>42486</v>
      </c>
    </row>
    <row r="4570" spans="1:17" x14ac:dyDescent="0.25">
      <c r="A4570" t="s">
        <v>3546</v>
      </c>
      <c r="B4570" t="s">
        <v>3547</v>
      </c>
      <c r="C4570">
        <v>2840</v>
      </c>
      <c r="D4570" t="s">
        <v>3548</v>
      </c>
      <c r="E4570" t="s">
        <v>221</v>
      </c>
      <c r="F4570" t="s">
        <v>154</v>
      </c>
      <c r="G4570" t="s">
        <v>240</v>
      </c>
      <c r="H4570">
        <v>1</v>
      </c>
      <c r="I4570" t="s">
        <v>1279</v>
      </c>
      <c r="J4570" t="s">
        <v>27</v>
      </c>
      <c r="K4570">
        <v>352</v>
      </c>
      <c r="L4570" t="s">
        <v>25</v>
      </c>
      <c r="M4570" s="1">
        <v>42486</v>
      </c>
      <c r="N4570" s="1">
        <v>42669</v>
      </c>
      <c r="O4570" t="s">
        <v>26</v>
      </c>
      <c r="P4570" s="1">
        <v>42584.432268518518</v>
      </c>
      <c r="Q4570" s="1">
        <v>42486</v>
      </c>
    </row>
    <row r="4571" spans="1:17" x14ac:dyDescent="0.25">
      <c r="A4571" t="s">
        <v>3546</v>
      </c>
      <c r="B4571" t="s">
        <v>3547</v>
      </c>
      <c r="C4571">
        <v>2840</v>
      </c>
      <c r="D4571" t="s">
        <v>3548</v>
      </c>
      <c r="E4571" t="s">
        <v>221</v>
      </c>
      <c r="F4571" t="s">
        <v>154</v>
      </c>
      <c r="G4571" t="s">
        <v>240</v>
      </c>
      <c r="H4571">
        <v>1</v>
      </c>
      <c r="I4571" t="s">
        <v>1279</v>
      </c>
      <c r="J4571" t="s">
        <v>36</v>
      </c>
      <c r="K4571">
        <v>352</v>
      </c>
      <c r="L4571" t="s">
        <v>25</v>
      </c>
      <c r="M4571" s="1">
        <v>42486</v>
      </c>
      <c r="N4571" s="1">
        <v>42669</v>
      </c>
      <c r="O4571" t="s">
        <v>26</v>
      </c>
      <c r="P4571" s="1">
        <v>42584.432268518518</v>
      </c>
      <c r="Q4571" s="1">
        <v>42486</v>
      </c>
    </row>
    <row r="4572" spans="1:17" x14ac:dyDescent="0.25">
      <c r="A4572" t="s">
        <v>3546</v>
      </c>
      <c r="B4572" t="s">
        <v>3547</v>
      </c>
      <c r="C4572">
        <v>2840</v>
      </c>
      <c r="D4572" t="s">
        <v>3548</v>
      </c>
      <c r="E4572" t="s">
        <v>221</v>
      </c>
      <c r="F4572" t="s">
        <v>154</v>
      </c>
      <c r="G4572" t="s">
        <v>240</v>
      </c>
      <c r="H4572">
        <v>1</v>
      </c>
      <c r="I4572" t="s">
        <v>1279</v>
      </c>
      <c r="J4572" t="s">
        <v>24</v>
      </c>
      <c r="K4572">
        <v>2408</v>
      </c>
      <c r="L4572" t="s">
        <v>35</v>
      </c>
      <c r="M4572" s="1">
        <v>42670</v>
      </c>
      <c r="N4572" s="1">
        <v>42852</v>
      </c>
      <c r="O4572" t="s">
        <v>26</v>
      </c>
      <c r="P4572" s="1">
        <v>42669.620451388888</v>
      </c>
      <c r="Q4572" s="1">
        <v>42670</v>
      </c>
    </row>
    <row r="4573" spans="1:17" x14ac:dyDescent="0.25">
      <c r="A4573" t="s">
        <v>3546</v>
      </c>
      <c r="B4573" t="s">
        <v>3547</v>
      </c>
      <c r="C4573">
        <v>2840</v>
      </c>
      <c r="D4573" t="s">
        <v>3548</v>
      </c>
      <c r="E4573" t="s">
        <v>221</v>
      </c>
      <c r="F4573" t="s">
        <v>154</v>
      </c>
      <c r="G4573" t="s">
        <v>240</v>
      </c>
      <c r="H4573">
        <v>1</v>
      </c>
      <c r="I4573" t="s">
        <v>1279</v>
      </c>
      <c r="J4573" t="s">
        <v>27</v>
      </c>
      <c r="K4573">
        <v>2408</v>
      </c>
      <c r="L4573" t="s">
        <v>35</v>
      </c>
      <c r="M4573" s="1">
        <v>42670</v>
      </c>
      <c r="N4573" s="1">
        <v>42852</v>
      </c>
      <c r="O4573" t="s">
        <v>26</v>
      </c>
      <c r="P4573" s="1">
        <v>42669.620451388888</v>
      </c>
      <c r="Q4573" s="1">
        <v>42670</v>
      </c>
    </row>
    <row r="4574" spans="1:17" x14ac:dyDescent="0.25">
      <c r="A4574" t="s">
        <v>3546</v>
      </c>
      <c r="B4574" t="s">
        <v>3547</v>
      </c>
      <c r="C4574">
        <v>2840</v>
      </c>
      <c r="D4574" t="s">
        <v>3548</v>
      </c>
      <c r="E4574" t="s">
        <v>221</v>
      </c>
      <c r="F4574" t="s">
        <v>154</v>
      </c>
      <c r="G4574" t="s">
        <v>240</v>
      </c>
      <c r="H4574">
        <v>1</v>
      </c>
      <c r="I4574" t="s">
        <v>1279</v>
      </c>
      <c r="J4574" t="s">
        <v>36</v>
      </c>
      <c r="K4574">
        <v>2408</v>
      </c>
      <c r="L4574" t="s">
        <v>35</v>
      </c>
      <c r="M4574" s="1">
        <v>42670</v>
      </c>
      <c r="N4574" s="1">
        <v>42852</v>
      </c>
      <c r="O4574" t="s">
        <v>26</v>
      </c>
      <c r="P4574" s="1">
        <v>42669.620451388888</v>
      </c>
      <c r="Q4574" s="1">
        <v>42670</v>
      </c>
    </row>
    <row r="4575" spans="1:17" x14ac:dyDescent="0.25">
      <c r="A4575" t="s">
        <v>3549</v>
      </c>
      <c r="B4575" t="s">
        <v>3550</v>
      </c>
      <c r="C4575">
        <v>2545</v>
      </c>
      <c r="D4575" t="s">
        <v>3551</v>
      </c>
      <c r="E4575" t="s">
        <v>1069</v>
      </c>
      <c r="F4575" t="s">
        <v>52</v>
      </c>
      <c r="G4575" t="s">
        <v>1070</v>
      </c>
      <c r="H4575">
        <v>1</v>
      </c>
      <c r="I4575" t="s">
        <v>320</v>
      </c>
      <c r="J4575" t="s">
        <v>24</v>
      </c>
      <c r="K4575">
        <v>876</v>
      </c>
      <c r="L4575" t="s">
        <v>25</v>
      </c>
      <c r="M4575" s="1">
        <v>42479</v>
      </c>
      <c r="N4575" s="1">
        <v>42662</v>
      </c>
      <c r="O4575" t="s">
        <v>26</v>
      </c>
      <c r="P4575" s="1">
        <v>42597.432557870372</v>
      </c>
      <c r="Q4575" s="1">
        <v>42479</v>
      </c>
    </row>
    <row r="4576" spans="1:17" x14ac:dyDescent="0.25">
      <c r="A4576" t="s">
        <v>3549</v>
      </c>
      <c r="B4576" t="s">
        <v>3550</v>
      </c>
      <c r="C4576">
        <v>2545</v>
      </c>
      <c r="D4576" t="s">
        <v>3551</v>
      </c>
      <c r="E4576" t="s">
        <v>1069</v>
      </c>
      <c r="F4576" t="s">
        <v>52</v>
      </c>
      <c r="G4576" t="s">
        <v>1070</v>
      </c>
      <c r="H4576">
        <v>1</v>
      </c>
      <c r="I4576" t="s">
        <v>320</v>
      </c>
      <c r="J4576" t="s">
        <v>27</v>
      </c>
      <c r="K4576">
        <v>876</v>
      </c>
      <c r="L4576" t="s">
        <v>25</v>
      </c>
      <c r="M4576" s="1">
        <v>42479</v>
      </c>
      <c r="N4576" s="1">
        <v>42662</v>
      </c>
      <c r="O4576" t="s">
        <v>26</v>
      </c>
      <c r="P4576" s="1">
        <v>42597.432557870372</v>
      </c>
      <c r="Q4576" s="1">
        <v>42479</v>
      </c>
    </row>
    <row r="4577" spans="1:17" x14ac:dyDescent="0.25">
      <c r="A4577" t="s">
        <v>3549</v>
      </c>
      <c r="B4577" t="s">
        <v>3550</v>
      </c>
      <c r="C4577">
        <v>2545</v>
      </c>
      <c r="D4577" t="s">
        <v>3551</v>
      </c>
      <c r="E4577" t="s">
        <v>1069</v>
      </c>
      <c r="F4577" t="s">
        <v>52</v>
      </c>
      <c r="G4577" t="s">
        <v>1070</v>
      </c>
      <c r="H4577">
        <v>1</v>
      </c>
      <c r="I4577" t="s">
        <v>320</v>
      </c>
      <c r="J4577" t="s">
        <v>36</v>
      </c>
      <c r="K4577">
        <v>876</v>
      </c>
      <c r="L4577" t="s">
        <v>25</v>
      </c>
      <c r="M4577" s="1">
        <v>42479</v>
      </c>
      <c r="N4577" s="1">
        <v>42662</v>
      </c>
      <c r="O4577" t="s">
        <v>26</v>
      </c>
      <c r="P4577" s="1">
        <v>42597.432557870372</v>
      </c>
      <c r="Q4577" s="1">
        <v>42479</v>
      </c>
    </row>
    <row r="4578" spans="1:17" x14ac:dyDescent="0.25">
      <c r="A4578" t="s">
        <v>3549</v>
      </c>
      <c r="B4578" t="s">
        <v>3550</v>
      </c>
      <c r="C4578">
        <v>2545</v>
      </c>
      <c r="D4578" t="s">
        <v>3551</v>
      </c>
      <c r="E4578" t="s">
        <v>1069</v>
      </c>
      <c r="F4578" t="s">
        <v>52</v>
      </c>
      <c r="G4578" t="s">
        <v>1070</v>
      </c>
      <c r="H4578">
        <v>1</v>
      </c>
      <c r="I4578" t="s">
        <v>320</v>
      </c>
      <c r="J4578" t="s">
        <v>24</v>
      </c>
      <c r="K4578">
        <v>2416</v>
      </c>
      <c r="L4578" t="s">
        <v>35</v>
      </c>
      <c r="M4578" s="1">
        <v>42660</v>
      </c>
      <c r="N4578" s="1">
        <v>42842</v>
      </c>
      <c r="O4578" t="s">
        <v>26</v>
      </c>
      <c r="P4578" s="1">
        <v>42670.464467592596</v>
      </c>
      <c r="Q4578" s="1">
        <v>42660</v>
      </c>
    </row>
    <row r="4579" spans="1:17" x14ac:dyDescent="0.25">
      <c r="A4579" t="s">
        <v>3549</v>
      </c>
      <c r="B4579" t="s">
        <v>3550</v>
      </c>
      <c r="C4579">
        <v>2545</v>
      </c>
      <c r="D4579" t="s">
        <v>3551</v>
      </c>
      <c r="E4579" t="s">
        <v>1069</v>
      </c>
      <c r="F4579" t="s">
        <v>52</v>
      </c>
      <c r="G4579" t="s">
        <v>1070</v>
      </c>
      <c r="H4579">
        <v>1</v>
      </c>
      <c r="I4579" t="s">
        <v>320</v>
      </c>
      <c r="J4579" t="s">
        <v>27</v>
      </c>
      <c r="K4579">
        <v>2416</v>
      </c>
      <c r="L4579" t="s">
        <v>35</v>
      </c>
      <c r="M4579" s="1">
        <v>42660</v>
      </c>
      <c r="N4579" s="1">
        <v>42842</v>
      </c>
      <c r="O4579" t="s">
        <v>26</v>
      </c>
      <c r="P4579" s="1">
        <v>42670.464467592596</v>
      </c>
      <c r="Q4579" s="1">
        <v>42660</v>
      </c>
    </row>
    <row r="4580" spans="1:17" x14ac:dyDescent="0.25">
      <c r="A4580" t="s">
        <v>3549</v>
      </c>
      <c r="B4580" t="s">
        <v>3550</v>
      </c>
      <c r="C4580">
        <v>2545</v>
      </c>
      <c r="D4580" t="s">
        <v>3551</v>
      </c>
      <c r="E4580" t="s">
        <v>1069</v>
      </c>
      <c r="F4580" t="s">
        <v>52</v>
      </c>
      <c r="G4580" t="s">
        <v>1070</v>
      </c>
      <c r="H4580">
        <v>1</v>
      </c>
      <c r="I4580" t="s">
        <v>320</v>
      </c>
      <c r="J4580" t="s">
        <v>36</v>
      </c>
      <c r="K4580">
        <v>2416</v>
      </c>
      <c r="L4580" t="s">
        <v>35</v>
      </c>
      <c r="M4580" s="1">
        <v>42660</v>
      </c>
      <c r="N4580" s="1">
        <v>42842</v>
      </c>
      <c r="O4580" t="s">
        <v>26</v>
      </c>
      <c r="P4580" s="1">
        <v>42670.464467592596</v>
      </c>
      <c r="Q4580" s="1">
        <v>42660</v>
      </c>
    </row>
    <row r="4581" spans="1:17" x14ac:dyDescent="0.25">
      <c r="A4581" t="s">
        <v>3082</v>
      </c>
      <c r="B4581" t="s">
        <v>3083</v>
      </c>
      <c r="C4581">
        <v>2131</v>
      </c>
      <c r="D4581" t="s">
        <v>3552</v>
      </c>
      <c r="E4581" t="s">
        <v>1006</v>
      </c>
      <c r="F4581" t="s">
        <v>21</v>
      </c>
      <c r="G4581" t="s">
        <v>1771</v>
      </c>
      <c r="H4581">
        <v>0</v>
      </c>
      <c r="I4581" t="s">
        <v>203</v>
      </c>
      <c r="J4581" t="s">
        <v>24</v>
      </c>
      <c r="K4581">
        <v>2234</v>
      </c>
      <c r="L4581" t="s">
        <v>25</v>
      </c>
      <c r="M4581" s="1">
        <v>42298</v>
      </c>
      <c r="N4581" s="1">
        <v>42664</v>
      </c>
      <c r="O4581" t="s">
        <v>26</v>
      </c>
      <c r="P4581" s="1">
        <v>42643.677546296298</v>
      </c>
      <c r="Q4581" s="1">
        <v>42298</v>
      </c>
    </row>
    <row r="4582" spans="1:17" x14ac:dyDescent="0.25">
      <c r="A4582" t="s">
        <v>3082</v>
      </c>
      <c r="B4582" t="s">
        <v>3083</v>
      </c>
      <c r="C4582">
        <v>2131</v>
      </c>
      <c r="D4582" t="s">
        <v>3552</v>
      </c>
      <c r="E4582" t="s">
        <v>1006</v>
      </c>
      <c r="F4582" t="s">
        <v>21</v>
      </c>
      <c r="G4582" t="s">
        <v>1771</v>
      </c>
      <c r="H4582">
        <v>0</v>
      </c>
      <c r="I4582" t="s">
        <v>203</v>
      </c>
      <c r="J4582" t="s">
        <v>27</v>
      </c>
      <c r="K4582">
        <v>2234</v>
      </c>
      <c r="L4582" t="s">
        <v>25</v>
      </c>
      <c r="M4582" s="1">
        <v>42298</v>
      </c>
      <c r="N4582" s="1">
        <v>42664</v>
      </c>
      <c r="O4582" t="s">
        <v>26</v>
      </c>
      <c r="P4582" s="1">
        <v>42643.677546296298</v>
      </c>
      <c r="Q4582" s="1">
        <v>42298</v>
      </c>
    </row>
    <row r="4583" spans="1:17" x14ac:dyDescent="0.25">
      <c r="A4583" t="s">
        <v>1565</v>
      </c>
      <c r="B4583" t="s">
        <v>1566</v>
      </c>
      <c r="C4583">
        <v>2141</v>
      </c>
      <c r="D4583" t="s">
        <v>3553</v>
      </c>
      <c r="E4583" t="s">
        <v>1069</v>
      </c>
      <c r="F4583" t="s">
        <v>904</v>
      </c>
      <c r="G4583" t="s">
        <v>1059</v>
      </c>
      <c r="H4583">
        <v>0</v>
      </c>
      <c r="I4583" t="s">
        <v>796</v>
      </c>
      <c r="J4583" t="s">
        <v>24</v>
      </c>
      <c r="K4583">
        <v>1049</v>
      </c>
      <c r="L4583" t="s">
        <v>101</v>
      </c>
      <c r="M4583" s="1">
        <v>42304</v>
      </c>
      <c r="N4583" s="1">
        <v>42670</v>
      </c>
      <c r="O4583" t="s">
        <v>26</v>
      </c>
      <c r="P4583" s="1">
        <v>42604.426527777781</v>
      </c>
      <c r="Q4583" s="1">
        <v>42304</v>
      </c>
    </row>
    <row r="4584" spans="1:17" x14ac:dyDescent="0.25">
      <c r="A4584" t="s">
        <v>1565</v>
      </c>
      <c r="B4584" t="s">
        <v>1566</v>
      </c>
      <c r="C4584">
        <v>2141</v>
      </c>
      <c r="D4584" t="s">
        <v>3553</v>
      </c>
      <c r="E4584" t="s">
        <v>1069</v>
      </c>
      <c r="F4584" t="s">
        <v>904</v>
      </c>
      <c r="G4584" t="s">
        <v>1059</v>
      </c>
      <c r="H4584">
        <v>0</v>
      </c>
      <c r="I4584" t="s">
        <v>796</v>
      </c>
      <c r="J4584" t="s">
        <v>27</v>
      </c>
      <c r="K4584">
        <v>1049</v>
      </c>
      <c r="L4584" t="s">
        <v>101</v>
      </c>
      <c r="M4584" s="1">
        <v>42304</v>
      </c>
      <c r="N4584" s="1">
        <v>42670</v>
      </c>
      <c r="O4584" t="s">
        <v>26</v>
      </c>
      <c r="P4584" s="1">
        <v>42604.426527777781</v>
      </c>
      <c r="Q4584" s="1">
        <v>42304</v>
      </c>
    </row>
    <row r="4585" spans="1:17" x14ac:dyDescent="0.25">
      <c r="A4585" t="s">
        <v>1565</v>
      </c>
      <c r="B4585" t="s">
        <v>1566</v>
      </c>
      <c r="C4585">
        <v>2141</v>
      </c>
      <c r="D4585" t="s">
        <v>3553</v>
      </c>
      <c r="E4585" t="s">
        <v>1069</v>
      </c>
      <c r="F4585" t="s">
        <v>904</v>
      </c>
      <c r="G4585" t="s">
        <v>1059</v>
      </c>
      <c r="H4585">
        <v>0</v>
      </c>
      <c r="I4585" t="s">
        <v>796</v>
      </c>
      <c r="J4585" t="s">
        <v>27</v>
      </c>
      <c r="K4585">
        <v>2402</v>
      </c>
      <c r="L4585" t="s">
        <v>35</v>
      </c>
      <c r="M4585" s="1">
        <v>42664</v>
      </c>
      <c r="N4585" s="1">
        <v>43029</v>
      </c>
      <c r="O4585" t="s">
        <v>26</v>
      </c>
      <c r="P4585" s="1">
        <v>42669.460219907407</v>
      </c>
      <c r="Q4585" s="1">
        <v>42664</v>
      </c>
    </row>
    <row r="4586" spans="1:17" x14ac:dyDescent="0.25">
      <c r="A4586" t="s">
        <v>1565</v>
      </c>
      <c r="B4586" t="s">
        <v>1566</v>
      </c>
      <c r="C4586">
        <v>2141</v>
      </c>
      <c r="D4586" t="s">
        <v>3553</v>
      </c>
      <c r="E4586" t="s">
        <v>1069</v>
      </c>
      <c r="F4586" t="s">
        <v>904</v>
      </c>
      <c r="G4586" t="s">
        <v>1059</v>
      </c>
      <c r="H4586">
        <v>0</v>
      </c>
      <c r="I4586" t="s">
        <v>796</v>
      </c>
      <c r="J4586" t="s">
        <v>24</v>
      </c>
      <c r="K4586">
        <v>2402</v>
      </c>
      <c r="L4586" t="s">
        <v>35</v>
      </c>
      <c r="M4586" s="1">
        <v>42664</v>
      </c>
      <c r="N4586" s="1">
        <v>43029</v>
      </c>
      <c r="O4586" t="s">
        <v>26</v>
      </c>
      <c r="P4586" s="1">
        <v>42669.460219907407</v>
      </c>
      <c r="Q4586" s="1">
        <v>42664</v>
      </c>
    </row>
    <row r="4587" spans="1:17" x14ac:dyDescent="0.25">
      <c r="A4587" t="s">
        <v>3554</v>
      </c>
      <c r="B4587" t="s">
        <v>3555</v>
      </c>
      <c r="C4587">
        <v>2220</v>
      </c>
      <c r="D4587" t="s">
        <v>3556</v>
      </c>
      <c r="E4587" t="s">
        <v>221</v>
      </c>
      <c r="F4587" t="s">
        <v>154</v>
      </c>
      <c r="G4587" t="s">
        <v>240</v>
      </c>
      <c r="H4587">
        <v>0</v>
      </c>
      <c r="I4587" t="s">
        <v>2803</v>
      </c>
      <c r="J4587" t="s">
        <v>24</v>
      </c>
      <c r="K4587">
        <v>1478</v>
      </c>
      <c r="L4587" t="s">
        <v>35</v>
      </c>
      <c r="M4587" s="1">
        <v>42426</v>
      </c>
      <c r="N4587" s="1">
        <v>42792</v>
      </c>
      <c r="O4587" t="s">
        <v>26</v>
      </c>
      <c r="P4587" s="1">
        <v>42625.530104166668</v>
      </c>
      <c r="Q4587" s="1">
        <v>42426</v>
      </c>
    </row>
    <row r="4588" spans="1:17" x14ac:dyDescent="0.25">
      <c r="A4588" t="s">
        <v>3554</v>
      </c>
      <c r="B4588" t="s">
        <v>3555</v>
      </c>
      <c r="C4588">
        <v>2220</v>
      </c>
      <c r="D4588" t="s">
        <v>3556</v>
      </c>
      <c r="E4588" t="s">
        <v>221</v>
      </c>
      <c r="F4588" t="s">
        <v>154</v>
      </c>
      <c r="G4588" t="s">
        <v>240</v>
      </c>
      <c r="H4588">
        <v>0</v>
      </c>
      <c r="I4588" t="s">
        <v>2803</v>
      </c>
      <c r="J4588" t="s">
        <v>27</v>
      </c>
      <c r="K4588">
        <v>1478</v>
      </c>
      <c r="L4588" t="s">
        <v>35</v>
      </c>
      <c r="M4588" s="1">
        <v>42426</v>
      </c>
      <c r="N4588" s="1">
        <v>42792</v>
      </c>
      <c r="O4588" t="s">
        <v>26</v>
      </c>
      <c r="P4588" s="1">
        <v>42625.530104166668</v>
      </c>
      <c r="Q4588" s="1">
        <v>42426</v>
      </c>
    </row>
    <row r="4589" spans="1:17" x14ac:dyDescent="0.25">
      <c r="A4589" t="s">
        <v>3557</v>
      </c>
      <c r="B4589" t="s">
        <v>3558</v>
      </c>
      <c r="C4589">
        <v>2760</v>
      </c>
      <c r="D4589" t="s">
        <v>3559</v>
      </c>
      <c r="E4589" t="s">
        <v>236</v>
      </c>
      <c r="F4589" t="s">
        <v>154</v>
      </c>
      <c r="G4589" t="s">
        <v>3164</v>
      </c>
      <c r="H4589">
        <v>0</v>
      </c>
      <c r="I4589" t="s">
        <v>107</v>
      </c>
      <c r="J4589" t="s">
        <v>24</v>
      </c>
      <c r="K4589">
        <v>1736</v>
      </c>
      <c r="L4589" t="s">
        <v>35</v>
      </c>
      <c r="M4589" s="1">
        <v>42492</v>
      </c>
      <c r="N4589" s="1">
        <v>42857</v>
      </c>
      <c r="O4589" t="s">
        <v>26</v>
      </c>
      <c r="P4589" s="1">
        <v>42634.438321759262</v>
      </c>
      <c r="Q4589" s="1">
        <v>42492</v>
      </c>
    </row>
    <row r="4590" spans="1:17" x14ac:dyDescent="0.25">
      <c r="A4590" t="s">
        <v>3557</v>
      </c>
      <c r="B4590" t="s">
        <v>3558</v>
      </c>
      <c r="C4590">
        <v>2760</v>
      </c>
      <c r="D4590" t="s">
        <v>3559</v>
      </c>
      <c r="E4590" t="s">
        <v>236</v>
      </c>
      <c r="F4590" t="s">
        <v>154</v>
      </c>
      <c r="G4590" t="s">
        <v>3164</v>
      </c>
      <c r="H4590">
        <v>0</v>
      </c>
      <c r="I4590" t="s">
        <v>107</v>
      </c>
      <c r="J4590" t="s">
        <v>27</v>
      </c>
      <c r="K4590">
        <v>1736</v>
      </c>
      <c r="L4590" t="s">
        <v>35</v>
      </c>
      <c r="M4590" s="1">
        <v>42492</v>
      </c>
      <c r="N4590" s="1">
        <v>42857</v>
      </c>
      <c r="O4590" t="s">
        <v>26</v>
      </c>
      <c r="P4590" s="1">
        <v>42634.438321759262</v>
      </c>
      <c r="Q4590" s="1">
        <v>42492</v>
      </c>
    </row>
    <row r="4591" spans="1:17" x14ac:dyDescent="0.25">
      <c r="A4591" t="s">
        <v>3560</v>
      </c>
      <c r="B4591" t="s">
        <v>3561</v>
      </c>
      <c r="C4591">
        <v>2773</v>
      </c>
      <c r="D4591" t="s">
        <v>3562</v>
      </c>
      <c r="E4591" t="s">
        <v>236</v>
      </c>
      <c r="F4591" t="s">
        <v>154</v>
      </c>
      <c r="G4591" t="s">
        <v>240</v>
      </c>
      <c r="H4591">
        <v>0</v>
      </c>
      <c r="I4591" t="s">
        <v>107</v>
      </c>
      <c r="J4591" t="s">
        <v>24</v>
      </c>
      <c r="K4591">
        <v>77</v>
      </c>
      <c r="L4591" t="s">
        <v>35</v>
      </c>
      <c r="M4591" s="1">
        <v>42552</v>
      </c>
      <c r="N4591" s="1">
        <v>42917</v>
      </c>
      <c r="O4591" t="s">
        <v>26</v>
      </c>
      <c r="P4591" s="1">
        <v>42569.496099537035</v>
      </c>
      <c r="Q4591" s="1">
        <v>42552</v>
      </c>
    </row>
    <row r="4592" spans="1:17" x14ac:dyDescent="0.25">
      <c r="A4592" t="s">
        <v>3560</v>
      </c>
      <c r="B4592" t="s">
        <v>3561</v>
      </c>
      <c r="C4592">
        <v>2773</v>
      </c>
      <c r="D4592" t="s">
        <v>3562</v>
      </c>
      <c r="E4592" t="s">
        <v>236</v>
      </c>
      <c r="F4592" t="s">
        <v>154</v>
      </c>
      <c r="G4592" t="s">
        <v>240</v>
      </c>
      <c r="H4592">
        <v>0</v>
      </c>
      <c r="I4592" t="s">
        <v>107</v>
      </c>
      <c r="J4592" t="s">
        <v>27</v>
      </c>
      <c r="K4592">
        <v>77</v>
      </c>
      <c r="L4592" t="s">
        <v>35</v>
      </c>
      <c r="M4592" s="1">
        <v>42552</v>
      </c>
      <c r="N4592" s="1">
        <v>42917</v>
      </c>
      <c r="O4592" t="s">
        <v>26</v>
      </c>
      <c r="P4592" s="1">
        <v>42569.496099537035</v>
      </c>
      <c r="Q4592" s="1">
        <v>42552</v>
      </c>
    </row>
    <row r="4593" spans="1:17" x14ac:dyDescent="0.25">
      <c r="A4593" t="s">
        <v>2689</v>
      </c>
      <c r="B4593" t="s">
        <v>2690</v>
      </c>
      <c r="C4593">
        <v>2743</v>
      </c>
      <c r="D4593" t="s">
        <v>3563</v>
      </c>
      <c r="E4593" t="s">
        <v>1082</v>
      </c>
      <c r="F4593" t="s">
        <v>70</v>
      </c>
      <c r="G4593" t="s">
        <v>647</v>
      </c>
      <c r="H4593">
        <v>0</v>
      </c>
      <c r="I4593" t="s">
        <v>107</v>
      </c>
      <c r="J4593" t="s">
        <v>24</v>
      </c>
      <c r="K4593" t="s">
        <v>99</v>
      </c>
      <c r="L4593" t="s">
        <v>99</v>
      </c>
      <c r="M4593" t="s">
        <v>99</v>
      </c>
      <c r="N4593" t="s">
        <v>99</v>
      </c>
      <c r="O4593" t="s">
        <v>99</v>
      </c>
      <c r="P4593" t="s">
        <v>99</v>
      </c>
      <c r="Q4593" t="s">
        <v>99</v>
      </c>
    </row>
    <row r="4594" spans="1:17" x14ac:dyDescent="0.25">
      <c r="A4594" t="s">
        <v>3564</v>
      </c>
      <c r="B4594" t="s">
        <v>3565</v>
      </c>
      <c r="C4594" t="s">
        <v>99</v>
      </c>
      <c r="D4594" t="s">
        <v>3566</v>
      </c>
      <c r="E4594" t="s">
        <v>221</v>
      </c>
      <c r="F4594" t="s">
        <v>154</v>
      </c>
      <c r="G4594" t="s">
        <v>240</v>
      </c>
      <c r="H4594">
        <v>0</v>
      </c>
      <c r="I4594" t="s">
        <v>87</v>
      </c>
      <c r="J4594" t="s">
        <v>24</v>
      </c>
      <c r="K4594">
        <v>1127</v>
      </c>
      <c r="L4594" t="s">
        <v>101</v>
      </c>
      <c r="M4594" s="1">
        <v>42585</v>
      </c>
      <c r="N4594" s="1">
        <v>42950</v>
      </c>
      <c r="O4594" t="s">
        <v>26</v>
      </c>
      <c r="P4594" s="1">
        <v>42606.505509259259</v>
      </c>
      <c r="Q4594" s="1">
        <v>42585</v>
      </c>
    </row>
    <row r="4595" spans="1:17" x14ac:dyDescent="0.25">
      <c r="A4595" t="s">
        <v>3564</v>
      </c>
      <c r="B4595" t="s">
        <v>3565</v>
      </c>
      <c r="C4595" t="s">
        <v>99</v>
      </c>
      <c r="D4595" t="s">
        <v>3566</v>
      </c>
      <c r="E4595" t="s">
        <v>221</v>
      </c>
      <c r="F4595" t="s">
        <v>154</v>
      </c>
      <c r="G4595" t="s">
        <v>240</v>
      </c>
      <c r="H4595">
        <v>0</v>
      </c>
      <c r="I4595" t="s">
        <v>87</v>
      </c>
      <c r="J4595" t="s">
        <v>27</v>
      </c>
      <c r="K4595">
        <v>1127</v>
      </c>
      <c r="L4595" t="s">
        <v>101</v>
      </c>
      <c r="M4595" s="1">
        <v>42585</v>
      </c>
      <c r="N4595" s="1">
        <v>42950</v>
      </c>
      <c r="O4595" t="s">
        <v>26</v>
      </c>
      <c r="P4595" s="1">
        <v>42606.505509259259</v>
      </c>
      <c r="Q4595" s="1">
        <v>42585</v>
      </c>
    </row>
    <row r="4596" spans="1:17" x14ac:dyDescent="0.25">
      <c r="A4596" t="s">
        <v>3564</v>
      </c>
      <c r="B4596" t="s">
        <v>3565</v>
      </c>
      <c r="C4596" t="s">
        <v>99</v>
      </c>
      <c r="D4596" t="s">
        <v>3566</v>
      </c>
      <c r="E4596" t="s">
        <v>221</v>
      </c>
      <c r="F4596" t="s">
        <v>154</v>
      </c>
      <c r="G4596" t="s">
        <v>240</v>
      </c>
      <c r="H4596">
        <v>0</v>
      </c>
      <c r="I4596" t="s">
        <v>87</v>
      </c>
      <c r="J4596" t="s">
        <v>24</v>
      </c>
      <c r="K4596">
        <v>2692</v>
      </c>
      <c r="L4596" t="s">
        <v>35</v>
      </c>
      <c r="M4596" s="1">
        <v>42585</v>
      </c>
      <c r="N4596" s="1">
        <v>42950</v>
      </c>
      <c r="O4596" t="s">
        <v>26</v>
      </c>
      <c r="P4596" s="1">
        <v>42709.428402777776</v>
      </c>
      <c r="Q4596" s="1">
        <v>42585</v>
      </c>
    </row>
    <row r="4597" spans="1:17" x14ac:dyDescent="0.25">
      <c r="A4597" t="s">
        <v>3564</v>
      </c>
      <c r="B4597" t="s">
        <v>3565</v>
      </c>
      <c r="C4597" t="s">
        <v>99</v>
      </c>
      <c r="D4597" t="s">
        <v>3566</v>
      </c>
      <c r="E4597" t="s">
        <v>221</v>
      </c>
      <c r="F4597" t="s">
        <v>154</v>
      </c>
      <c r="G4597" t="s">
        <v>240</v>
      </c>
      <c r="H4597">
        <v>0</v>
      </c>
      <c r="I4597" t="s">
        <v>87</v>
      </c>
      <c r="J4597" t="s">
        <v>27</v>
      </c>
      <c r="K4597">
        <v>2692</v>
      </c>
      <c r="L4597" t="s">
        <v>35</v>
      </c>
      <c r="M4597" s="1">
        <v>42585</v>
      </c>
      <c r="N4597" s="1">
        <v>42950</v>
      </c>
      <c r="O4597" t="s">
        <v>26</v>
      </c>
      <c r="P4597" s="1">
        <v>42709.428402777776</v>
      </c>
      <c r="Q4597" s="1">
        <v>42585</v>
      </c>
    </row>
    <row r="4598" spans="1:17" x14ac:dyDescent="0.25">
      <c r="A4598" t="s">
        <v>2620</v>
      </c>
      <c r="B4598" t="s">
        <v>2621</v>
      </c>
      <c r="C4598">
        <v>1126</v>
      </c>
      <c r="D4598" t="s">
        <v>3567</v>
      </c>
      <c r="E4598" t="s">
        <v>221</v>
      </c>
      <c r="F4598" t="s">
        <v>146</v>
      </c>
      <c r="G4598" t="s">
        <v>2820</v>
      </c>
      <c r="H4598">
        <v>0</v>
      </c>
      <c r="I4598" t="s">
        <v>107</v>
      </c>
      <c r="J4598" t="s">
        <v>24</v>
      </c>
      <c r="K4598">
        <v>1935</v>
      </c>
      <c r="L4598" t="s">
        <v>25</v>
      </c>
      <c r="M4598" s="1">
        <v>42360</v>
      </c>
      <c r="N4598" s="1">
        <v>42726</v>
      </c>
      <c r="O4598" t="s">
        <v>26</v>
      </c>
      <c r="P4598" s="1">
        <v>42639.482997685183</v>
      </c>
      <c r="Q4598" s="1">
        <v>42360</v>
      </c>
    </row>
    <row r="4599" spans="1:17" x14ac:dyDescent="0.25">
      <c r="A4599" t="s">
        <v>2620</v>
      </c>
      <c r="B4599" t="s">
        <v>2621</v>
      </c>
      <c r="C4599">
        <v>1126</v>
      </c>
      <c r="D4599" t="s">
        <v>3567</v>
      </c>
      <c r="E4599" t="s">
        <v>221</v>
      </c>
      <c r="F4599" t="s">
        <v>146</v>
      </c>
      <c r="G4599" t="s">
        <v>2820</v>
      </c>
      <c r="H4599">
        <v>0</v>
      </c>
      <c r="I4599" t="s">
        <v>107</v>
      </c>
      <c r="J4599" t="s">
        <v>27</v>
      </c>
      <c r="K4599">
        <v>1935</v>
      </c>
      <c r="L4599" t="s">
        <v>25</v>
      </c>
      <c r="M4599" s="1">
        <v>42360</v>
      </c>
      <c r="N4599" s="1">
        <v>42726</v>
      </c>
      <c r="O4599" t="s">
        <v>26</v>
      </c>
      <c r="P4599" s="1">
        <v>42639.482997685183</v>
      </c>
      <c r="Q4599" s="1">
        <v>42360</v>
      </c>
    </row>
    <row r="4600" spans="1:17" x14ac:dyDescent="0.25">
      <c r="A4600" t="s">
        <v>3048</v>
      </c>
      <c r="B4600" t="s">
        <v>3049</v>
      </c>
      <c r="C4600">
        <v>1959</v>
      </c>
      <c r="D4600" t="s">
        <v>3568</v>
      </c>
      <c r="E4600" t="s">
        <v>1006</v>
      </c>
      <c r="F4600" t="s">
        <v>32</v>
      </c>
      <c r="G4600" t="s">
        <v>3569</v>
      </c>
      <c r="H4600">
        <v>0</v>
      </c>
      <c r="I4600" t="s">
        <v>107</v>
      </c>
      <c r="J4600" t="s">
        <v>27</v>
      </c>
      <c r="K4600">
        <v>356</v>
      </c>
      <c r="L4600" t="s">
        <v>25</v>
      </c>
      <c r="M4600" s="1">
        <v>42346</v>
      </c>
      <c r="N4600" s="1">
        <v>42712</v>
      </c>
      <c r="O4600" t="s">
        <v>26</v>
      </c>
      <c r="P4600" s="1">
        <v>42584.450868055559</v>
      </c>
      <c r="Q4600" s="1">
        <v>42346</v>
      </c>
    </row>
    <row r="4601" spans="1:17" x14ac:dyDescent="0.25">
      <c r="A4601" t="s">
        <v>3048</v>
      </c>
      <c r="B4601" t="s">
        <v>3049</v>
      </c>
      <c r="C4601">
        <v>1959</v>
      </c>
      <c r="D4601" t="s">
        <v>3568</v>
      </c>
      <c r="E4601" t="s">
        <v>1006</v>
      </c>
      <c r="F4601" t="s">
        <v>32</v>
      </c>
      <c r="G4601" t="s">
        <v>3569</v>
      </c>
      <c r="H4601">
        <v>0</v>
      </c>
      <c r="I4601" t="s">
        <v>107</v>
      </c>
      <c r="J4601" t="s">
        <v>24</v>
      </c>
      <c r="K4601">
        <v>356</v>
      </c>
      <c r="L4601" t="s">
        <v>25</v>
      </c>
      <c r="M4601" s="1">
        <v>42346</v>
      </c>
      <c r="N4601" s="1">
        <v>42712</v>
      </c>
      <c r="O4601" t="s">
        <v>26</v>
      </c>
      <c r="P4601" s="1">
        <v>42584.450868055559</v>
      </c>
      <c r="Q4601" s="1">
        <v>42346</v>
      </c>
    </row>
    <row r="4602" spans="1:17" x14ac:dyDescent="0.25">
      <c r="A4602" t="s">
        <v>3048</v>
      </c>
      <c r="B4602" t="s">
        <v>3049</v>
      </c>
      <c r="C4602">
        <v>1959</v>
      </c>
      <c r="D4602" t="s">
        <v>3568</v>
      </c>
      <c r="E4602" t="s">
        <v>1006</v>
      </c>
      <c r="F4602" t="s">
        <v>32</v>
      </c>
      <c r="G4602" t="s">
        <v>3569</v>
      </c>
      <c r="H4602">
        <v>0</v>
      </c>
      <c r="I4602" t="s">
        <v>107</v>
      </c>
      <c r="J4602" t="s">
        <v>27</v>
      </c>
      <c r="K4602">
        <v>2772</v>
      </c>
      <c r="L4602" t="s">
        <v>35</v>
      </c>
      <c r="M4602" s="1">
        <v>42716</v>
      </c>
      <c r="N4602" s="1">
        <v>43081</v>
      </c>
      <c r="O4602" t="s">
        <v>26</v>
      </c>
      <c r="P4602" s="1">
        <v>42723.325567129628</v>
      </c>
      <c r="Q4602" s="1">
        <v>42716</v>
      </c>
    </row>
    <row r="4603" spans="1:17" x14ac:dyDescent="0.25">
      <c r="A4603" t="s">
        <v>3048</v>
      </c>
      <c r="B4603" t="s">
        <v>3049</v>
      </c>
      <c r="C4603">
        <v>1959</v>
      </c>
      <c r="D4603" t="s">
        <v>3568</v>
      </c>
      <c r="E4603" t="s">
        <v>1006</v>
      </c>
      <c r="F4603" t="s">
        <v>32</v>
      </c>
      <c r="G4603" t="s">
        <v>3569</v>
      </c>
      <c r="H4603">
        <v>0</v>
      </c>
      <c r="I4603" t="s">
        <v>107</v>
      </c>
      <c r="J4603" t="s">
        <v>24</v>
      </c>
      <c r="K4603">
        <v>2772</v>
      </c>
      <c r="L4603" t="s">
        <v>35</v>
      </c>
      <c r="M4603" s="1">
        <v>42716</v>
      </c>
      <c r="N4603" s="1">
        <v>43081</v>
      </c>
      <c r="O4603" t="s">
        <v>26</v>
      </c>
      <c r="P4603" s="1">
        <v>42723.325567129628</v>
      </c>
      <c r="Q4603" s="1">
        <v>42716</v>
      </c>
    </row>
    <row r="4604" spans="1:17" x14ac:dyDescent="0.25">
      <c r="A4604" t="s">
        <v>3307</v>
      </c>
      <c r="B4604" t="s">
        <v>3308</v>
      </c>
      <c r="C4604">
        <v>1217</v>
      </c>
      <c r="D4604" t="s">
        <v>3570</v>
      </c>
      <c r="E4604" t="s">
        <v>236</v>
      </c>
      <c r="F4604" t="s">
        <v>154</v>
      </c>
      <c r="G4604" t="s">
        <v>3164</v>
      </c>
      <c r="H4604">
        <v>0</v>
      </c>
      <c r="I4604" t="s">
        <v>107</v>
      </c>
      <c r="J4604" t="s">
        <v>24</v>
      </c>
      <c r="K4604">
        <v>1469</v>
      </c>
      <c r="L4604" t="s">
        <v>101</v>
      </c>
      <c r="M4604" s="1">
        <v>42304</v>
      </c>
      <c r="N4604" s="1">
        <v>42670</v>
      </c>
      <c r="O4604" t="s">
        <v>26</v>
      </c>
      <c r="P4604" s="1">
        <v>42625.417199074072</v>
      </c>
      <c r="Q4604" s="1">
        <v>42304</v>
      </c>
    </row>
    <row r="4605" spans="1:17" x14ac:dyDescent="0.25">
      <c r="A4605" t="s">
        <v>3307</v>
      </c>
      <c r="B4605" t="s">
        <v>3308</v>
      </c>
      <c r="C4605">
        <v>1217</v>
      </c>
      <c r="D4605" t="s">
        <v>3570</v>
      </c>
      <c r="E4605" t="s">
        <v>236</v>
      </c>
      <c r="F4605" t="s">
        <v>154</v>
      </c>
      <c r="G4605" t="s">
        <v>3164</v>
      </c>
      <c r="H4605">
        <v>0</v>
      </c>
      <c r="I4605" t="s">
        <v>107</v>
      </c>
      <c r="J4605" t="s">
        <v>27</v>
      </c>
      <c r="K4605">
        <v>1469</v>
      </c>
      <c r="L4605" t="s">
        <v>101</v>
      </c>
      <c r="M4605" s="1">
        <v>42304</v>
      </c>
      <c r="N4605" s="1">
        <v>42670</v>
      </c>
      <c r="O4605" t="s">
        <v>26</v>
      </c>
      <c r="P4605" s="1">
        <v>42625.417199074072</v>
      </c>
      <c r="Q4605" s="1">
        <v>42304</v>
      </c>
    </row>
    <row r="4606" spans="1:17" x14ac:dyDescent="0.25">
      <c r="A4606" t="s">
        <v>3307</v>
      </c>
      <c r="B4606" t="s">
        <v>3308</v>
      </c>
      <c r="C4606">
        <v>1217</v>
      </c>
      <c r="D4606" t="s">
        <v>3570</v>
      </c>
      <c r="E4606" t="s">
        <v>236</v>
      </c>
      <c r="F4606" t="s">
        <v>154</v>
      </c>
      <c r="G4606" t="s">
        <v>3164</v>
      </c>
      <c r="H4606">
        <v>0</v>
      </c>
      <c r="I4606" t="s">
        <v>107</v>
      </c>
      <c r="J4606" t="s">
        <v>27</v>
      </c>
      <c r="K4606">
        <v>2365</v>
      </c>
      <c r="L4606" t="s">
        <v>35</v>
      </c>
      <c r="M4606" s="1">
        <v>42500</v>
      </c>
      <c r="N4606" s="1">
        <v>42865</v>
      </c>
      <c r="O4606" t="s">
        <v>26</v>
      </c>
      <c r="P4606" s="1">
        <v>42663.369293981479</v>
      </c>
      <c r="Q4606" s="1">
        <v>42500</v>
      </c>
    </row>
    <row r="4607" spans="1:17" x14ac:dyDescent="0.25">
      <c r="A4607" t="s">
        <v>3307</v>
      </c>
      <c r="B4607" t="s">
        <v>3308</v>
      </c>
      <c r="C4607">
        <v>1217</v>
      </c>
      <c r="D4607" t="s">
        <v>3570</v>
      </c>
      <c r="E4607" t="s">
        <v>236</v>
      </c>
      <c r="F4607" t="s">
        <v>154</v>
      </c>
      <c r="G4607" t="s">
        <v>3164</v>
      </c>
      <c r="H4607">
        <v>0</v>
      </c>
      <c r="I4607" t="s">
        <v>107</v>
      </c>
      <c r="J4607" t="s">
        <v>24</v>
      </c>
      <c r="K4607">
        <v>2365</v>
      </c>
      <c r="L4607" t="s">
        <v>35</v>
      </c>
      <c r="M4607" s="1">
        <v>42500</v>
      </c>
      <c r="N4607" s="1">
        <v>42865</v>
      </c>
      <c r="O4607" t="s">
        <v>26</v>
      </c>
      <c r="P4607" s="1">
        <v>42663.369293981479</v>
      </c>
      <c r="Q4607" s="1">
        <v>42500</v>
      </c>
    </row>
    <row r="4608" spans="1:17" x14ac:dyDescent="0.25">
      <c r="A4608" t="s">
        <v>538</v>
      </c>
      <c r="B4608" t="s">
        <v>539</v>
      </c>
      <c r="C4608">
        <v>2148</v>
      </c>
      <c r="D4608" t="s">
        <v>3571</v>
      </c>
      <c r="E4608" t="s">
        <v>221</v>
      </c>
      <c r="F4608" t="s">
        <v>154</v>
      </c>
      <c r="G4608" t="s">
        <v>224</v>
      </c>
      <c r="H4608">
        <v>0</v>
      </c>
      <c r="I4608" t="s">
        <v>94</v>
      </c>
      <c r="J4608" t="s">
        <v>24</v>
      </c>
      <c r="K4608">
        <v>2255</v>
      </c>
      <c r="L4608" t="s">
        <v>25</v>
      </c>
      <c r="M4608" s="1">
        <v>42303</v>
      </c>
      <c r="N4608" s="1">
        <v>42669</v>
      </c>
      <c r="O4608" t="s">
        <v>26</v>
      </c>
      <c r="P4608" s="1">
        <v>42646.618356481478</v>
      </c>
      <c r="Q4608" s="1">
        <v>42303</v>
      </c>
    </row>
    <row r="4609" spans="1:17" x14ac:dyDescent="0.25">
      <c r="A4609" t="s">
        <v>538</v>
      </c>
      <c r="B4609" t="s">
        <v>539</v>
      </c>
      <c r="C4609">
        <v>2148</v>
      </c>
      <c r="D4609" t="s">
        <v>3571</v>
      </c>
      <c r="E4609" t="s">
        <v>221</v>
      </c>
      <c r="F4609" t="s">
        <v>154</v>
      </c>
      <c r="G4609" t="s">
        <v>224</v>
      </c>
      <c r="H4609">
        <v>0</v>
      </c>
      <c r="I4609" t="s">
        <v>94</v>
      </c>
      <c r="J4609" t="s">
        <v>27</v>
      </c>
      <c r="K4609">
        <v>2255</v>
      </c>
      <c r="L4609" t="s">
        <v>25</v>
      </c>
      <c r="M4609" s="1">
        <v>42303</v>
      </c>
      <c r="N4609" s="1">
        <v>42669</v>
      </c>
      <c r="O4609" t="s">
        <v>26</v>
      </c>
      <c r="P4609" s="1">
        <v>42646.618356481478</v>
      </c>
      <c r="Q4609" s="1">
        <v>42303</v>
      </c>
    </row>
    <row r="4610" spans="1:17" x14ac:dyDescent="0.25">
      <c r="A4610" t="s">
        <v>214</v>
      </c>
      <c r="B4610" t="s">
        <v>215</v>
      </c>
      <c r="C4610">
        <v>2261</v>
      </c>
      <c r="D4610" t="s">
        <v>3572</v>
      </c>
      <c r="E4610" t="s">
        <v>236</v>
      </c>
      <c r="F4610" t="s">
        <v>154</v>
      </c>
      <c r="G4610" t="s">
        <v>240</v>
      </c>
      <c r="H4610">
        <v>0</v>
      </c>
      <c r="I4610" t="s">
        <v>94</v>
      </c>
      <c r="J4610" t="s">
        <v>24</v>
      </c>
      <c r="K4610">
        <v>87</v>
      </c>
      <c r="L4610" t="s">
        <v>25</v>
      </c>
      <c r="M4610" s="1">
        <v>42229</v>
      </c>
      <c r="N4610" s="1">
        <v>42595</v>
      </c>
      <c r="O4610" t="s">
        <v>26</v>
      </c>
      <c r="P4610" s="1">
        <v>42570.366469907407</v>
      </c>
      <c r="Q4610" s="1">
        <v>42229</v>
      </c>
    </row>
    <row r="4611" spans="1:17" x14ac:dyDescent="0.25">
      <c r="A4611" t="s">
        <v>214</v>
      </c>
      <c r="B4611" t="s">
        <v>215</v>
      </c>
      <c r="C4611">
        <v>2261</v>
      </c>
      <c r="D4611" t="s">
        <v>3572</v>
      </c>
      <c r="E4611" t="s">
        <v>236</v>
      </c>
      <c r="F4611" t="s">
        <v>154</v>
      </c>
      <c r="G4611" t="s">
        <v>240</v>
      </c>
      <c r="H4611">
        <v>0</v>
      </c>
      <c r="I4611" t="s">
        <v>94</v>
      </c>
      <c r="J4611" t="s">
        <v>27</v>
      </c>
      <c r="K4611">
        <v>87</v>
      </c>
      <c r="L4611" t="s">
        <v>25</v>
      </c>
      <c r="M4611" s="1">
        <v>42229</v>
      </c>
      <c r="N4611" s="1">
        <v>42595</v>
      </c>
      <c r="O4611" t="s">
        <v>26</v>
      </c>
      <c r="P4611" s="1">
        <v>42570.366469907407</v>
      </c>
      <c r="Q4611" s="1">
        <v>42229</v>
      </c>
    </row>
    <row r="4612" spans="1:17" x14ac:dyDescent="0.25">
      <c r="A4612" t="s">
        <v>214</v>
      </c>
      <c r="B4612" t="s">
        <v>215</v>
      </c>
      <c r="C4612">
        <v>2261</v>
      </c>
      <c r="D4612" t="s">
        <v>3572</v>
      </c>
      <c r="E4612" t="s">
        <v>236</v>
      </c>
      <c r="F4612" t="s">
        <v>154</v>
      </c>
      <c r="G4612" t="s">
        <v>240</v>
      </c>
      <c r="H4612">
        <v>0</v>
      </c>
      <c r="I4612" t="s">
        <v>94</v>
      </c>
      <c r="J4612" t="s">
        <v>24</v>
      </c>
      <c r="K4612">
        <v>855</v>
      </c>
      <c r="L4612" t="s">
        <v>35</v>
      </c>
      <c r="M4612" s="1">
        <v>42592</v>
      </c>
      <c r="N4612" s="1">
        <v>42957</v>
      </c>
      <c r="O4612" t="s">
        <v>26</v>
      </c>
      <c r="P4612" s="1">
        <v>42597.344039351854</v>
      </c>
      <c r="Q4612" s="1">
        <v>42592</v>
      </c>
    </row>
    <row r="4613" spans="1:17" x14ac:dyDescent="0.25">
      <c r="A4613" t="s">
        <v>214</v>
      </c>
      <c r="B4613" t="s">
        <v>215</v>
      </c>
      <c r="C4613">
        <v>2261</v>
      </c>
      <c r="D4613" t="s">
        <v>3572</v>
      </c>
      <c r="E4613" t="s">
        <v>236</v>
      </c>
      <c r="F4613" t="s">
        <v>154</v>
      </c>
      <c r="G4613" t="s">
        <v>240</v>
      </c>
      <c r="H4613">
        <v>0</v>
      </c>
      <c r="I4613" t="s">
        <v>94</v>
      </c>
      <c r="J4613" t="s">
        <v>27</v>
      </c>
      <c r="K4613">
        <v>855</v>
      </c>
      <c r="L4613" t="s">
        <v>35</v>
      </c>
      <c r="M4613" s="1">
        <v>42592</v>
      </c>
      <c r="N4613" s="1">
        <v>42957</v>
      </c>
      <c r="O4613" t="s">
        <v>26</v>
      </c>
      <c r="P4613" s="1">
        <v>42597.344039351854</v>
      </c>
      <c r="Q4613" s="1">
        <v>42592</v>
      </c>
    </row>
    <row r="4614" spans="1:17" x14ac:dyDescent="0.25">
      <c r="A4614" t="s">
        <v>3501</v>
      </c>
      <c r="B4614" t="s">
        <v>3502</v>
      </c>
      <c r="C4614">
        <v>1548</v>
      </c>
      <c r="D4614" t="s">
        <v>3573</v>
      </c>
      <c r="E4614" t="s">
        <v>221</v>
      </c>
      <c r="F4614" t="s">
        <v>154</v>
      </c>
      <c r="G4614" t="s">
        <v>224</v>
      </c>
      <c r="H4614">
        <v>0</v>
      </c>
      <c r="I4614" t="s">
        <v>126</v>
      </c>
      <c r="J4614" t="s">
        <v>24</v>
      </c>
      <c r="K4614">
        <v>2731</v>
      </c>
      <c r="L4614" t="s">
        <v>35</v>
      </c>
      <c r="M4614" s="1">
        <v>42655</v>
      </c>
      <c r="N4614" s="1">
        <v>43020</v>
      </c>
      <c r="O4614" t="s">
        <v>26</v>
      </c>
      <c r="P4614" s="1">
        <v>42713.298275462963</v>
      </c>
      <c r="Q4614" s="1">
        <v>42655</v>
      </c>
    </row>
    <row r="4615" spans="1:17" x14ac:dyDescent="0.25">
      <c r="A4615" t="s">
        <v>3501</v>
      </c>
      <c r="B4615" t="s">
        <v>3502</v>
      </c>
      <c r="C4615">
        <v>1548</v>
      </c>
      <c r="D4615" t="s">
        <v>3573</v>
      </c>
      <c r="E4615" t="s">
        <v>221</v>
      </c>
      <c r="F4615" t="s">
        <v>154</v>
      </c>
      <c r="G4615" t="s">
        <v>224</v>
      </c>
      <c r="H4615">
        <v>0</v>
      </c>
      <c r="I4615" t="s">
        <v>126</v>
      </c>
      <c r="J4615" t="s">
        <v>27</v>
      </c>
      <c r="K4615">
        <v>2731</v>
      </c>
      <c r="L4615" t="s">
        <v>35</v>
      </c>
      <c r="M4615" s="1">
        <v>42655</v>
      </c>
      <c r="N4615" s="1">
        <v>43020</v>
      </c>
      <c r="O4615" t="s">
        <v>26</v>
      </c>
      <c r="P4615" s="1">
        <v>42713.298275462963</v>
      </c>
      <c r="Q4615" s="1">
        <v>42655</v>
      </c>
    </row>
    <row r="4616" spans="1:17" x14ac:dyDescent="0.25">
      <c r="A4616" t="s">
        <v>114</v>
      </c>
      <c r="B4616" t="s">
        <v>115</v>
      </c>
      <c r="C4616">
        <v>2602</v>
      </c>
      <c r="D4616" t="s">
        <v>3574</v>
      </c>
      <c r="E4616" t="s">
        <v>1006</v>
      </c>
      <c r="F4616" t="s">
        <v>154</v>
      </c>
      <c r="G4616" t="s">
        <v>206</v>
      </c>
      <c r="H4616">
        <v>1</v>
      </c>
      <c r="I4616" t="s">
        <v>225</v>
      </c>
      <c r="J4616" t="s">
        <v>24</v>
      </c>
      <c r="K4616">
        <v>368</v>
      </c>
      <c r="L4616" t="s">
        <v>35</v>
      </c>
      <c r="M4616" s="1">
        <v>42583</v>
      </c>
      <c r="N4616" s="1">
        <v>42767</v>
      </c>
      <c r="O4616" t="s">
        <v>26</v>
      </c>
      <c r="P4616" s="1">
        <v>42584.524340277778</v>
      </c>
      <c r="Q4616" s="1">
        <v>42583</v>
      </c>
    </row>
    <row r="4617" spans="1:17" x14ac:dyDescent="0.25">
      <c r="A4617" t="s">
        <v>114</v>
      </c>
      <c r="B4617" t="s">
        <v>115</v>
      </c>
      <c r="C4617">
        <v>2602</v>
      </c>
      <c r="D4617" t="s">
        <v>3574</v>
      </c>
      <c r="E4617" t="s">
        <v>1006</v>
      </c>
      <c r="F4617" t="s">
        <v>154</v>
      </c>
      <c r="G4617" t="s">
        <v>206</v>
      </c>
      <c r="H4617">
        <v>1</v>
      </c>
      <c r="I4617" t="s">
        <v>225</v>
      </c>
      <c r="J4617" t="s">
        <v>27</v>
      </c>
      <c r="K4617">
        <v>368</v>
      </c>
      <c r="L4617" t="s">
        <v>35</v>
      </c>
      <c r="M4617" s="1">
        <v>42583</v>
      </c>
      <c r="N4617" s="1">
        <v>42767</v>
      </c>
      <c r="O4617" t="s">
        <v>26</v>
      </c>
      <c r="P4617" s="1">
        <v>42584.524340277778</v>
      </c>
      <c r="Q4617" s="1">
        <v>42583</v>
      </c>
    </row>
    <row r="4618" spans="1:17" x14ac:dyDescent="0.25">
      <c r="A4618" t="s">
        <v>114</v>
      </c>
      <c r="B4618" t="s">
        <v>115</v>
      </c>
      <c r="C4618">
        <v>2602</v>
      </c>
      <c r="D4618" t="s">
        <v>3574</v>
      </c>
      <c r="E4618" t="s">
        <v>1006</v>
      </c>
      <c r="F4618" t="s">
        <v>154</v>
      </c>
      <c r="G4618" t="s">
        <v>206</v>
      </c>
      <c r="H4618">
        <v>1</v>
      </c>
      <c r="I4618" t="s">
        <v>225</v>
      </c>
      <c r="J4618" t="s">
        <v>36</v>
      </c>
      <c r="K4618">
        <v>368</v>
      </c>
      <c r="L4618" t="s">
        <v>35</v>
      </c>
      <c r="M4618" s="1">
        <v>42583</v>
      </c>
      <c r="N4618" s="1">
        <v>42767</v>
      </c>
      <c r="O4618" t="s">
        <v>26</v>
      </c>
      <c r="P4618" s="1">
        <v>42584.524340277778</v>
      </c>
      <c r="Q4618" s="1">
        <v>42583</v>
      </c>
    </row>
    <row r="4619" spans="1:17" x14ac:dyDescent="0.25">
      <c r="A4619" t="s">
        <v>137</v>
      </c>
      <c r="B4619" t="s">
        <v>138</v>
      </c>
      <c r="C4619">
        <v>1286</v>
      </c>
      <c r="D4619" t="s">
        <v>3575</v>
      </c>
      <c r="E4619" t="s">
        <v>1069</v>
      </c>
      <c r="F4619" t="s">
        <v>635</v>
      </c>
      <c r="G4619" t="s">
        <v>2534</v>
      </c>
      <c r="H4619">
        <v>1</v>
      </c>
      <c r="I4619" t="s">
        <v>143</v>
      </c>
      <c r="J4619" t="s">
        <v>24</v>
      </c>
      <c r="K4619" t="s">
        <v>99</v>
      </c>
      <c r="L4619" t="s">
        <v>99</v>
      </c>
      <c r="M4619" t="s">
        <v>99</v>
      </c>
      <c r="N4619" t="s">
        <v>99</v>
      </c>
      <c r="O4619" t="s">
        <v>99</v>
      </c>
      <c r="P4619" t="s">
        <v>99</v>
      </c>
      <c r="Q4619" t="s">
        <v>99</v>
      </c>
    </row>
    <row r="4620" spans="1:17" x14ac:dyDescent="0.25">
      <c r="A4620" t="s">
        <v>137</v>
      </c>
      <c r="B4620" t="s">
        <v>138</v>
      </c>
      <c r="C4620">
        <v>1286</v>
      </c>
      <c r="D4620" t="s">
        <v>3575</v>
      </c>
      <c r="E4620" t="s">
        <v>1069</v>
      </c>
      <c r="F4620" t="s">
        <v>635</v>
      </c>
      <c r="G4620" t="s">
        <v>2534</v>
      </c>
      <c r="H4620">
        <v>1</v>
      </c>
      <c r="I4620" t="s">
        <v>143</v>
      </c>
      <c r="J4620" t="s">
        <v>27</v>
      </c>
      <c r="K4620" t="s">
        <v>99</v>
      </c>
      <c r="L4620" t="s">
        <v>99</v>
      </c>
      <c r="M4620" t="s">
        <v>99</v>
      </c>
      <c r="N4620" t="s">
        <v>99</v>
      </c>
      <c r="O4620" t="s">
        <v>99</v>
      </c>
      <c r="P4620" t="s">
        <v>99</v>
      </c>
      <c r="Q4620" t="s">
        <v>99</v>
      </c>
    </row>
    <row r="4621" spans="1:17" x14ac:dyDescent="0.25">
      <c r="A4621" t="s">
        <v>137</v>
      </c>
      <c r="B4621" t="s">
        <v>138</v>
      </c>
      <c r="C4621">
        <v>1286</v>
      </c>
      <c r="D4621" t="s">
        <v>3575</v>
      </c>
      <c r="E4621" t="s">
        <v>1069</v>
      </c>
      <c r="F4621" t="s">
        <v>635</v>
      </c>
      <c r="G4621" t="s">
        <v>2534</v>
      </c>
      <c r="H4621">
        <v>1</v>
      </c>
      <c r="I4621" t="s">
        <v>143</v>
      </c>
      <c r="J4621" t="s">
        <v>36</v>
      </c>
      <c r="K4621" t="s">
        <v>99</v>
      </c>
      <c r="L4621" t="s">
        <v>99</v>
      </c>
      <c r="M4621" t="s">
        <v>99</v>
      </c>
      <c r="N4621" t="s">
        <v>99</v>
      </c>
      <c r="O4621" t="s">
        <v>99</v>
      </c>
      <c r="P4621" t="s">
        <v>99</v>
      </c>
      <c r="Q4621" t="s">
        <v>99</v>
      </c>
    </row>
    <row r="4622" spans="1:17" x14ac:dyDescent="0.25">
      <c r="A4622" t="s">
        <v>953</v>
      </c>
      <c r="B4622" t="s">
        <v>954</v>
      </c>
      <c r="C4622">
        <v>2789</v>
      </c>
      <c r="D4622" t="s">
        <v>3576</v>
      </c>
      <c r="E4622" t="s">
        <v>1069</v>
      </c>
      <c r="F4622" t="s">
        <v>52</v>
      </c>
      <c r="G4622" t="s">
        <v>3577</v>
      </c>
      <c r="H4622">
        <v>0</v>
      </c>
      <c r="I4622" t="s">
        <v>65</v>
      </c>
      <c r="J4622" t="s">
        <v>24</v>
      </c>
      <c r="K4622">
        <v>1142</v>
      </c>
      <c r="L4622" t="s">
        <v>25</v>
      </c>
      <c r="M4622" s="1">
        <v>42340</v>
      </c>
      <c r="N4622" s="1">
        <v>42706</v>
      </c>
      <c r="O4622" t="s">
        <v>387</v>
      </c>
      <c r="P4622" s="1">
        <v>42606.725682870368</v>
      </c>
      <c r="Q4622" s="1">
        <v>42340</v>
      </c>
    </row>
    <row r="4623" spans="1:17" x14ac:dyDescent="0.25">
      <c r="A4623" t="s">
        <v>953</v>
      </c>
      <c r="B4623" t="s">
        <v>954</v>
      </c>
      <c r="C4623">
        <v>2789</v>
      </c>
      <c r="D4623" t="s">
        <v>3576</v>
      </c>
      <c r="E4623" t="s">
        <v>1069</v>
      </c>
      <c r="F4623" t="s">
        <v>52</v>
      </c>
      <c r="G4623" t="s">
        <v>3577</v>
      </c>
      <c r="H4623">
        <v>0</v>
      </c>
      <c r="I4623" t="s">
        <v>65</v>
      </c>
      <c r="J4623" t="s">
        <v>27</v>
      </c>
      <c r="K4623">
        <v>1142</v>
      </c>
      <c r="L4623" t="s">
        <v>25</v>
      </c>
      <c r="M4623" s="1">
        <v>42340</v>
      </c>
      <c r="N4623" s="1">
        <v>42706</v>
      </c>
      <c r="O4623" t="s">
        <v>387</v>
      </c>
      <c r="P4623" s="1">
        <v>42606.725682870368</v>
      </c>
      <c r="Q4623" s="1">
        <v>42340</v>
      </c>
    </row>
    <row r="4624" spans="1:17" x14ac:dyDescent="0.25">
      <c r="A4624" t="s">
        <v>2725</v>
      </c>
      <c r="B4624" t="s">
        <v>2726</v>
      </c>
      <c r="C4624">
        <v>1770</v>
      </c>
      <c r="D4624" t="s">
        <v>3578</v>
      </c>
      <c r="E4624" t="s">
        <v>236</v>
      </c>
      <c r="F4624" t="s">
        <v>154</v>
      </c>
      <c r="G4624" t="s">
        <v>240</v>
      </c>
      <c r="H4624">
        <v>0</v>
      </c>
      <c r="I4624" t="s">
        <v>107</v>
      </c>
      <c r="J4624" t="s">
        <v>27</v>
      </c>
      <c r="K4624">
        <v>1704</v>
      </c>
      <c r="L4624" t="s">
        <v>35</v>
      </c>
      <c r="M4624" s="1">
        <v>42472</v>
      </c>
      <c r="N4624" s="1">
        <v>42837</v>
      </c>
      <c r="O4624" t="s">
        <v>26</v>
      </c>
      <c r="P4624" s="1">
        <v>42632.696898148148</v>
      </c>
      <c r="Q4624" s="1">
        <v>42472</v>
      </c>
    </row>
    <row r="4625" spans="1:17" x14ac:dyDescent="0.25">
      <c r="A4625" t="s">
        <v>2725</v>
      </c>
      <c r="B4625" t="s">
        <v>2726</v>
      </c>
      <c r="C4625">
        <v>1770</v>
      </c>
      <c r="D4625" t="s">
        <v>3578</v>
      </c>
      <c r="E4625" t="s">
        <v>236</v>
      </c>
      <c r="F4625" t="s">
        <v>154</v>
      </c>
      <c r="G4625" t="s">
        <v>240</v>
      </c>
      <c r="H4625">
        <v>0</v>
      </c>
      <c r="I4625" t="s">
        <v>107</v>
      </c>
      <c r="J4625" t="s">
        <v>24</v>
      </c>
      <c r="K4625">
        <v>1704</v>
      </c>
      <c r="L4625" t="s">
        <v>35</v>
      </c>
      <c r="M4625" s="1">
        <v>42472</v>
      </c>
      <c r="N4625" s="1">
        <v>42837</v>
      </c>
      <c r="O4625" t="s">
        <v>26</v>
      </c>
      <c r="P4625" s="1">
        <v>42632.696898148148</v>
      </c>
      <c r="Q4625" s="1">
        <v>42472</v>
      </c>
    </row>
    <row r="4626" spans="1:17" x14ac:dyDescent="0.25">
      <c r="A4626" t="s">
        <v>2773</v>
      </c>
      <c r="B4626" t="s">
        <v>2774</v>
      </c>
      <c r="C4626">
        <v>2849</v>
      </c>
      <c r="D4626" t="s">
        <v>3579</v>
      </c>
      <c r="E4626" t="s">
        <v>221</v>
      </c>
      <c r="F4626" t="s">
        <v>154</v>
      </c>
      <c r="G4626" t="s">
        <v>3580</v>
      </c>
      <c r="H4626">
        <v>0</v>
      </c>
      <c r="I4626" t="s">
        <v>1279</v>
      </c>
      <c r="J4626" t="s">
        <v>24</v>
      </c>
      <c r="K4626" t="s">
        <v>99</v>
      </c>
      <c r="L4626" t="s">
        <v>99</v>
      </c>
      <c r="M4626" t="s">
        <v>99</v>
      </c>
      <c r="N4626" t="s">
        <v>99</v>
      </c>
      <c r="O4626" t="s">
        <v>99</v>
      </c>
      <c r="P4626" t="s">
        <v>99</v>
      </c>
      <c r="Q4626" t="s">
        <v>99</v>
      </c>
    </row>
    <row r="4627" spans="1:17" x14ac:dyDescent="0.25">
      <c r="A4627" t="s">
        <v>2773</v>
      </c>
      <c r="B4627" t="s">
        <v>2774</v>
      </c>
      <c r="C4627">
        <v>2849</v>
      </c>
      <c r="D4627" t="s">
        <v>3579</v>
      </c>
      <c r="E4627" t="s">
        <v>221</v>
      </c>
      <c r="F4627" t="s">
        <v>154</v>
      </c>
      <c r="G4627" t="s">
        <v>3580</v>
      </c>
      <c r="H4627">
        <v>0</v>
      </c>
      <c r="I4627" t="s">
        <v>1279</v>
      </c>
      <c r="J4627" t="s">
        <v>27</v>
      </c>
      <c r="K4627" t="s">
        <v>99</v>
      </c>
      <c r="L4627" t="s">
        <v>99</v>
      </c>
      <c r="M4627" t="s">
        <v>99</v>
      </c>
      <c r="N4627" t="s">
        <v>99</v>
      </c>
      <c r="O4627" t="s">
        <v>99</v>
      </c>
      <c r="P4627" t="s">
        <v>99</v>
      </c>
      <c r="Q4627" t="s">
        <v>99</v>
      </c>
    </row>
    <row r="4628" spans="1:17" x14ac:dyDescent="0.25">
      <c r="A4628" t="s">
        <v>2978</v>
      </c>
      <c r="B4628" t="s">
        <v>2979</v>
      </c>
      <c r="C4628">
        <v>2321</v>
      </c>
      <c r="D4628" t="s">
        <v>3581</v>
      </c>
      <c r="E4628" t="s">
        <v>1082</v>
      </c>
      <c r="F4628" t="s">
        <v>976</v>
      </c>
      <c r="G4628" t="s">
        <v>3387</v>
      </c>
      <c r="H4628">
        <v>0</v>
      </c>
      <c r="I4628" t="s">
        <v>1699</v>
      </c>
      <c r="J4628" t="s">
        <v>254</v>
      </c>
      <c r="K4628">
        <v>2545</v>
      </c>
      <c r="L4628" t="s">
        <v>35</v>
      </c>
      <c r="M4628" s="1">
        <v>42691</v>
      </c>
      <c r="N4628" s="1">
        <v>43056</v>
      </c>
      <c r="O4628" t="s">
        <v>26</v>
      </c>
      <c r="P4628" s="1">
        <v>42690.356180555558</v>
      </c>
      <c r="Q4628" s="1">
        <v>42691</v>
      </c>
    </row>
    <row r="4629" spans="1:17" x14ac:dyDescent="0.25">
      <c r="A4629" t="s">
        <v>1625</v>
      </c>
      <c r="B4629" t="s">
        <v>1626</v>
      </c>
      <c r="C4629">
        <v>1357</v>
      </c>
      <c r="D4629" t="s">
        <v>3582</v>
      </c>
      <c r="E4629" t="s">
        <v>1069</v>
      </c>
      <c r="F4629" t="s">
        <v>52</v>
      </c>
      <c r="G4629" t="s">
        <v>1070</v>
      </c>
      <c r="H4629">
        <v>0</v>
      </c>
      <c r="I4629" t="s">
        <v>1405</v>
      </c>
      <c r="J4629" t="s">
        <v>24</v>
      </c>
      <c r="K4629">
        <v>807</v>
      </c>
      <c r="L4629" t="s">
        <v>35</v>
      </c>
      <c r="M4629" s="1">
        <v>42380</v>
      </c>
      <c r="N4629" s="1">
        <v>42746</v>
      </c>
      <c r="O4629" t="s">
        <v>26</v>
      </c>
      <c r="P4629" s="1">
        <v>42594.341296296298</v>
      </c>
      <c r="Q4629" s="1">
        <v>42380</v>
      </c>
    </row>
    <row r="4630" spans="1:17" x14ac:dyDescent="0.25">
      <c r="A4630" t="s">
        <v>1625</v>
      </c>
      <c r="B4630" t="s">
        <v>1626</v>
      </c>
      <c r="C4630">
        <v>1357</v>
      </c>
      <c r="D4630" t="s">
        <v>3582</v>
      </c>
      <c r="E4630" t="s">
        <v>1069</v>
      </c>
      <c r="F4630" t="s">
        <v>52</v>
      </c>
      <c r="G4630" t="s">
        <v>1070</v>
      </c>
      <c r="H4630">
        <v>0</v>
      </c>
      <c r="I4630" t="s">
        <v>1405</v>
      </c>
      <c r="J4630" t="s">
        <v>27</v>
      </c>
      <c r="K4630">
        <v>807</v>
      </c>
      <c r="L4630" t="s">
        <v>35</v>
      </c>
      <c r="M4630" s="1">
        <v>42380</v>
      </c>
      <c r="N4630" s="1">
        <v>42746</v>
      </c>
      <c r="O4630" t="s">
        <v>26</v>
      </c>
      <c r="P4630" s="1">
        <v>42594.341296296298</v>
      </c>
      <c r="Q4630" s="1">
        <v>42380</v>
      </c>
    </row>
    <row r="4631" spans="1:17" x14ac:dyDescent="0.25">
      <c r="A4631" t="s">
        <v>61</v>
      </c>
      <c r="B4631" t="s">
        <v>62</v>
      </c>
      <c r="C4631">
        <v>1861</v>
      </c>
      <c r="D4631" t="s">
        <v>3583</v>
      </c>
      <c r="E4631" t="s">
        <v>236</v>
      </c>
      <c r="F4631" t="s">
        <v>154</v>
      </c>
      <c r="G4631" t="s">
        <v>1031</v>
      </c>
      <c r="H4631">
        <v>0</v>
      </c>
      <c r="I4631" t="s">
        <v>65</v>
      </c>
      <c r="J4631" t="s">
        <v>24</v>
      </c>
      <c r="K4631">
        <v>1476</v>
      </c>
      <c r="L4631" t="s">
        <v>25</v>
      </c>
      <c r="M4631" s="1">
        <v>42286</v>
      </c>
      <c r="N4631" s="1">
        <v>42652</v>
      </c>
      <c r="O4631" t="s">
        <v>26</v>
      </c>
      <c r="P4631" s="1">
        <v>42625.519768518519</v>
      </c>
      <c r="Q4631" s="1">
        <v>42286</v>
      </c>
    </row>
    <row r="4632" spans="1:17" x14ac:dyDescent="0.25">
      <c r="A4632" t="s">
        <v>61</v>
      </c>
      <c r="B4632" t="s">
        <v>62</v>
      </c>
      <c r="C4632">
        <v>1861</v>
      </c>
      <c r="D4632" t="s">
        <v>3583</v>
      </c>
      <c r="E4632" t="s">
        <v>236</v>
      </c>
      <c r="F4632" t="s">
        <v>154</v>
      </c>
      <c r="G4632" t="s">
        <v>1031</v>
      </c>
      <c r="H4632">
        <v>0</v>
      </c>
      <c r="I4632" t="s">
        <v>65</v>
      </c>
      <c r="J4632" t="s">
        <v>24</v>
      </c>
      <c r="K4632">
        <v>2435</v>
      </c>
      <c r="L4632" t="s">
        <v>35</v>
      </c>
      <c r="M4632" s="1">
        <v>42647</v>
      </c>
      <c r="N4632" s="1">
        <v>43012</v>
      </c>
      <c r="O4632" t="s">
        <v>26</v>
      </c>
      <c r="P4632" s="1">
        <v>42671.680891203701</v>
      </c>
      <c r="Q4632" s="1">
        <v>42647</v>
      </c>
    </row>
    <row r="4633" spans="1:17" x14ac:dyDescent="0.25">
      <c r="A4633" t="s">
        <v>659</v>
      </c>
      <c r="B4633" t="s">
        <v>660</v>
      </c>
      <c r="C4633">
        <v>2084</v>
      </c>
      <c r="D4633" t="s">
        <v>3584</v>
      </c>
      <c r="E4633" t="s">
        <v>1069</v>
      </c>
      <c r="F4633" t="s">
        <v>70</v>
      </c>
      <c r="G4633" t="s">
        <v>647</v>
      </c>
      <c r="H4633">
        <v>0</v>
      </c>
      <c r="I4633" t="s">
        <v>126</v>
      </c>
      <c r="J4633" t="s">
        <v>24</v>
      </c>
      <c r="K4633">
        <v>1222</v>
      </c>
      <c r="L4633" t="s">
        <v>35</v>
      </c>
      <c r="M4633" s="1">
        <v>42607</v>
      </c>
      <c r="N4633" s="1">
        <v>42972</v>
      </c>
      <c r="O4633" t="s">
        <v>26</v>
      </c>
      <c r="P4633" s="1">
        <v>42611.370949074073</v>
      </c>
      <c r="Q4633" s="1">
        <v>42607</v>
      </c>
    </row>
    <row r="4634" spans="1:17" x14ac:dyDescent="0.25">
      <c r="A4634" t="s">
        <v>241</v>
      </c>
      <c r="B4634" t="s">
        <v>242</v>
      </c>
      <c r="C4634">
        <v>2396</v>
      </c>
      <c r="D4634" t="s">
        <v>3585</v>
      </c>
      <c r="E4634" t="s">
        <v>221</v>
      </c>
      <c r="F4634" t="s">
        <v>209</v>
      </c>
      <c r="G4634" t="s">
        <v>3586</v>
      </c>
      <c r="H4634">
        <v>0</v>
      </c>
      <c r="I4634" t="s">
        <v>203</v>
      </c>
      <c r="J4634" t="s">
        <v>24</v>
      </c>
      <c r="K4634">
        <v>122</v>
      </c>
      <c r="L4634" t="s">
        <v>35</v>
      </c>
      <c r="M4634" s="1">
        <v>42558</v>
      </c>
      <c r="N4634" s="1">
        <v>42923</v>
      </c>
      <c r="O4634" t="s">
        <v>26</v>
      </c>
      <c r="P4634" s="1">
        <v>42571.454907407409</v>
      </c>
      <c r="Q4634" s="1">
        <v>42558</v>
      </c>
    </row>
    <row r="4635" spans="1:17" x14ac:dyDescent="0.25">
      <c r="A4635" t="s">
        <v>241</v>
      </c>
      <c r="B4635" t="s">
        <v>242</v>
      </c>
      <c r="C4635">
        <v>2396</v>
      </c>
      <c r="D4635" t="s">
        <v>3585</v>
      </c>
      <c r="E4635" t="s">
        <v>221</v>
      </c>
      <c r="F4635" t="s">
        <v>209</v>
      </c>
      <c r="G4635" t="s">
        <v>3586</v>
      </c>
      <c r="H4635">
        <v>0</v>
      </c>
      <c r="I4635" t="s">
        <v>203</v>
      </c>
      <c r="J4635" t="s">
        <v>27</v>
      </c>
      <c r="K4635">
        <v>122</v>
      </c>
      <c r="L4635" t="s">
        <v>35</v>
      </c>
      <c r="M4635" s="1">
        <v>42558</v>
      </c>
      <c r="N4635" s="1">
        <v>42923</v>
      </c>
      <c r="O4635" t="s">
        <v>26</v>
      </c>
      <c r="P4635" s="1">
        <v>42571.454907407409</v>
      </c>
      <c r="Q4635" s="1">
        <v>42558</v>
      </c>
    </row>
    <row r="4636" spans="1:17" x14ac:dyDescent="0.25">
      <c r="A4636" t="s">
        <v>3129</v>
      </c>
      <c r="B4636" t="s">
        <v>3130</v>
      </c>
      <c r="C4636" t="s">
        <v>99</v>
      </c>
      <c r="D4636" t="s">
        <v>3587</v>
      </c>
      <c r="E4636" t="s">
        <v>221</v>
      </c>
      <c r="F4636" t="s">
        <v>154</v>
      </c>
      <c r="G4636" t="s">
        <v>240</v>
      </c>
      <c r="H4636">
        <v>0</v>
      </c>
      <c r="I4636" t="s">
        <v>317</v>
      </c>
      <c r="J4636" t="s">
        <v>24</v>
      </c>
      <c r="K4636">
        <v>2245</v>
      </c>
      <c r="L4636" t="s">
        <v>25</v>
      </c>
      <c r="M4636" s="1">
        <v>42297</v>
      </c>
      <c r="N4636" s="1">
        <v>42663</v>
      </c>
      <c r="O4636" t="s">
        <v>26</v>
      </c>
      <c r="P4636" s="1">
        <v>42646.438958333332</v>
      </c>
      <c r="Q4636" s="1">
        <v>42297</v>
      </c>
    </row>
    <row r="4637" spans="1:17" x14ac:dyDescent="0.25">
      <c r="A4637" t="s">
        <v>3129</v>
      </c>
      <c r="B4637" t="s">
        <v>3130</v>
      </c>
      <c r="C4637" t="s">
        <v>99</v>
      </c>
      <c r="D4637" t="s">
        <v>3587</v>
      </c>
      <c r="E4637" t="s">
        <v>221</v>
      </c>
      <c r="F4637" t="s">
        <v>154</v>
      </c>
      <c r="G4637" t="s">
        <v>240</v>
      </c>
      <c r="H4637">
        <v>0</v>
      </c>
      <c r="I4637" t="s">
        <v>317</v>
      </c>
      <c r="J4637" t="s">
        <v>27</v>
      </c>
      <c r="K4637">
        <v>2245</v>
      </c>
      <c r="L4637" t="s">
        <v>25</v>
      </c>
      <c r="M4637" s="1">
        <v>42297</v>
      </c>
      <c r="N4637" s="1">
        <v>42663</v>
      </c>
      <c r="O4637" t="s">
        <v>26</v>
      </c>
      <c r="P4637" s="1">
        <v>42646.438958333332</v>
      </c>
      <c r="Q4637" s="1">
        <v>42297</v>
      </c>
    </row>
    <row r="4638" spans="1:17" x14ac:dyDescent="0.25">
      <c r="A4638" t="s">
        <v>3129</v>
      </c>
      <c r="B4638" t="s">
        <v>3130</v>
      </c>
      <c r="C4638" t="s">
        <v>99</v>
      </c>
      <c r="D4638" t="s">
        <v>3587</v>
      </c>
      <c r="E4638" t="s">
        <v>221</v>
      </c>
      <c r="F4638" t="s">
        <v>154</v>
      </c>
      <c r="G4638" t="s">
        <v>240</v>
      </c>
      <c r="H4638">
        <v>0</v>
      </c>
      <c r="I4638" t="s">
        <v>317</v>
      </c>
      <c r="J4638" t="s">
        <v>27</v>
      </c>
      <c r="K4638">
        <v>2710</v>
      </c>
      <c r="L4638" t="s">
        <v>98</v>
      </c>
      <c r="M4638" s="1">
        <v>42725</v>
      </c>
      <c r="N4638" s="1">
        <v>43090</v>
      </c>
      <c r="O4638" t="s">
        <v>99</v>
      </c>
      <c r="P4638" s="1">
        <v>42711.417743055557</v>
      </c>
      <c r="Q4638" s="1">
        <v>42725</v>
      </c>
    </row>
    <row r="4639" spans="1:17" x14ac:dyDescent="0.25">
      <c r="A4639" t="s">
        <v>3129</v>
      </c>
      <c r="B4639" t="s">
        <v>3130</v>
      </c>
      <c r="C4639" t="s">
        <v>99</v>
      </c>
      <c r="D4639" t="s">
        <v>3587</v>
      </c>
      <c r="E4639" t="s">
        <v>221</v>
      </c>
      <c r="F4639" t="s">
        <v>154</v>
      </c>
      <c r="G4639" t="s">
        <v>240</v>
      </c>
      <c r="H4639">
        <v>0</v>
      </c>
      <c r="I4639" t="s">
        <v>317</v>
      </c>
      <c r="J4639" t="s">
        <v>24</v>
      </c>
      <c r="K4639">
        <v>2710</v>
      </c>
      <c r="L4639" t="s">
        <v>98</v>
      </c>
      <c r="M4639" s="1">
        <v>42725</v>
      </c>
      <c r="N4639" s="1">
        <v>43090</v>
      </c>
      <c r="O4639" t="s">
        <v>99</v>
      </c>
      <c r="P4639" s="1">
        <v>42711.417743055557</v>
      </c>
      <c r="Q4639" s="1">
        <v>42725</v>
      </c>
    </row>
    <row r="4640" spans="1:17" x14ac:dyDescent="0.25">
      <c r="A4640" t="s">
        <v>3082</v>
      </c>
      <c r="B4640" t="s">
        <v>3083</v>
      </c>
      <c r="C4640">
        <v>2131</v>
      </c>
      <c r="D4640" t="s">
        <v>3588</v>
      </c>
      <c r="E4640" t="s">
        <v>946</v>
      </c>
      <c r="F4640" t="s">
        <v>1103</v>
      </c>
      <c r="G4640" t="s">
        <v>1771</v>
      </c>
      <c r="H4640">
        <v>0</v>
      </c>
      <c r="I4640" t="s">
        <v>203</v>
      </c>
      <c r="J4640" t="s">
        <v>27</v>
      </c>
      <c r="K4640">
        <v>1991</v>
      </c>
      <c r="L4640" t="s">
        <v>35</v>
      </c>
      <c r="M4640" s="1">
        <v>42506</v>
      </c>
      <c r="N4640" s="1">
        <v>42871</v>
      </c>
      <c r="O4640" t="s">
        <v>26</v>
      </c>
      <c r="P4640" s="1">
        <v>42639.744629629633</v>
      </c>
      <c r="Q4640" s="1">
        <v>42506</v>
      </c>
    </row>
    <row r="4641" spans="1:17" x14ac:dyDescent="0.25">
      <c r="A4641" t="s">
        <v>3082</v>
      </c>
      <c r="B4641" t="s">
        <v>3083</v>
      </c>
      <c r="C4641">
        <v>2131</v>
      </c>
      <c r="D4641" t="s">
        <v>3588</v>
      </c>
      <c r="E4641" t="s">
        <v>946</v>
      </c>
      <c r="F4641" t="s">
        <v>1103</v>
      </c>
      <c r="G4641" t="s">
        <v>1771</v>
      </c>
      <c r="H4641">
        <v>0</v>
      </c>
      <c r="I4641" t="s">
        <v>203</v>
      </c>
      <c r="J4641" t="s">
        <v>24</v>
      </c>
      <c r="K4641">
        <v>1991</v>
      </c>
      <c r="L4641" t="s">
        <v>35</v>
      </c>
      <c r="M4641" s="1">
        <v>42506</v>
      </c>
      <c r="N4641" s="1">
        <v>42871</v>
      </c>
      <c r="O4641" t="s">
        <v>26</v>
      </c>
      <c r="P4641" s="1">
        <v>42639.744629629633</v>
      </c>
      <c r="Q4641" s="1">
        <v>42506</v>
      </c>
    </row>
    <row r="4642" spans="1:17" x14ac:dyDescent="0.25">
      <c r="A4642" t="s">
        <v>1528</v>
      </c>
      <c r="B4642" t="s">
        <v>1529</v>
      </c>
      <c r="C4642">
        <v>2695</v>
      </c>
      <c r="D4642" t="s">
        <v>3589</v>
      </c>
      <c r="E4642" t="s">
        <v>221</v>
      </c>
      <c r="F4642" t="s">
        <v>154</v>
      </c>
      <c r="G4642" t="s">
        <v>240</v>
      </c>
      <c r="H4642">
        <v>0</v>
      </c>
      <c r="I4642" t="s">
        <v>1531</v>
      </c>
      <c r="J4642" t="s">
        <v>24</v>
      </c>
      <c r="K4642">
        <v>1472</v>
      </c>
      <c r="L4642" t="s">
        <v>35</v>
      </c>
      <c r="M4642" s="1">
        <v>42387</v>
      </c>
      <c r="N4642" s="1">
        <v>42753</v>
      </c>
      <c r="O4642" t="s">
        <v>26</v>
      </c>
      <c r="P4642" s="1">
        <v>42625.43105324074</v>
      </c>
      <c r="Q4642" s="1">
        <v>42387</v>
      </c>
    </row>
    <row r="4643" spans="1:17" x14ac:dyDescent="0.25">
      <c r="A4643" t="s">
        <v>1528</v>
      </c>
      <c r="B4643" t="s">
        <v>1529</v>
      </c>
      <c r="C4643">
        <v>2695</v>
      </c>
      <c r="D4643" t="s">
        <v>3589</v>
      </c>
      <c r="E4643" t="s">
        <v>221</v>
      </c>
      <c r="F4643" t="s">
        <v>154</v>
      </c>
      <c r="G4643" t="s">
        <v>240</v>
      </c>
      <c r="H4643">
        <v>0</v>
      </c>
      <c r="I4643" t="s">
        <v>1531</v>
      </c>
      <c r="J4643" t="s">
        <v>27</v>
      </c>
      <c r="K4643">
        <v>1472</v>
      </c>
      <c r="L4643" t="s">
        <v>35</v>
      </c>
      <c r="M4643" s="1">
        <v>42387</v>
      </c>
      <c r="N4643" s="1">
        <v>42753</v>
      </c>
      <c r="O4643" t="s">
        <v>26</v>
      </c>
      <c r="P4643" s="1">
        <v>42625.43105324074</v>
      </c>
      <c r="Q4643" s="1">
        <v>42387</v>
      </c>
    </row>
    <row r="4644" spans="1:17" x14ac:dyDescent="0.25">
      <c r="A4644" t="s">
        <v>3590</v>
      </c>
      <c r="B4644" t="s">
        <v>3591</v>
      </c>
      <c r="C4644">
        <v>1591</v>
      </c>
      <c r="D4644" t="s">
        <v>3592</v>
      </c>
      <c r="E4644" t="s">
        <v>236</v>
      </c>
      <c r="F4644" t="s">
        <v>154</v>
      </c>
      <c r="G4644" t="s">
        <v>240</v>
      </c>
      <c r="H4644">
        <v>0</v>
      </c>
      <c r="I4644" t="s">
        <v>107</v>
      </c>
      <c r="J4644" t="s">
        <v>24</v>
      </c>
      <c r="K4644">
        <v>1903</v>
      </c>
      <c r="L4644" t="s">
        <v>35</v>
      </c>
      <c r="M4644" s="1">
        <v>42479</v>
      </c>
      <c r="N4644" s="1">
        <v>42844</v>
      </c>
      <c r="O4644" t="s">
        <v>26</v>
      </c>
      <c r="P4644" s="1">
        <v>42639.405057870368</v>
      </c>
      <c r="Q4644" s="1">
        <v>42479</v>
      </c>
    </row>
    <row r="4645" spans="1:17" x14ac:dyDescent="0.25">
      <c r="A4645" t="s">
        <v>3590</v>
      </c>
      <c r="B4645" t="s">
        <v>3591</v>
      </c>
      <c r="C4645">
        <v>1591</v>
      </c>
      <c r="D4645" t="s">
        <v>3592</v>
      </c>
      <c r="E4645" t="s">
        <v>236</v>
      </c>
      <c r="F4645" t="s">
        <v>154</v>
      </c>
      <c r="G4645" t="s">
        <v>240</v>
      </c>
      <c r="H4645">
        <v>0</v>
      </c>
      <c r="I4645" t="s">
        <v>107</v>
      </c>
      <c r="J4645" t="s">
        <v>27</v>
      </c>
      <c r="K4645">
        <v>1903</v>
      </c>
      <c r="L4645" t="s">
        <v>35</v>
      </c>
      <c r="M4645" s="1">
        <v>42479</v>
      </c>
      <c r="N4645" s="1">
        <v>42844</v>
      </c>
      <c r="O4645" t="s">
        <v>26</v>
      </c>
      <c r="P4645" s="1">
        <v>42639.405057870368</v>
      </c>
      <c r="Q4645" s="1">
        <v>42479</v>
      </c>
    </row>
    <row r="4646" spans="1:17" x14ac:dyDescent="0.25">
      <c r="A4646" t="s">
        <v>2637</v>
      </c>
      <c r="B4646" t="s">
        <v>2638</v>
      </c>
      <c r="C4646">
        <v>1613</v>
      </c>
      <c r="D4646" t="s">
        <v>3593</v>
      </c>
      <c r="E4646" t="s">
        <v>221</v>
      </c>
      <c r="F4646" t="s">
        <v>154</v>
      </c>
      <c r="G4646" t="s">
        <v>240</v>
      </c>
      <c r="H4646">
        <v>0</v>
      </c>
      <c r="I4646" t="s">
        <v>107</v>
      </c>
      <c r="J4646" t="s">
        <v>24</v>
      </c>
      <c r="K4646">
        <v>2536</v>
      </c>
      <c r="L4646" t="s">
        <v>35</v>
      </c>
      <c r="M4646" s="1">
        <v>42683</v>
      </c>
      <c r="N4646" s="1">
        <v>43048</v>
      </c>
      <c r="O4646" t="s">
        <v>26</v>
      </c>
      <c r="P4646" s="1">
        <v>42685.405046296299</v>
      </c>
      <c r="Q4646" s="1">
        <v>42683</v>
      </c>
    </row>
    <row r="4647" spans="1:17" x14ac:dyDescent="0.25">
      <c r="A4647" t="s">
        <v>2637</v>
      </c>
      <c r="B4647" t="s">
        <v>2638</v>
      </c>
      <c r="C4647">
        <v>1613</v>
      </c>
      <c r="D4647" t="s">
        <v>3593</v>
      </c>
      <c r="E4647" t="s">
        <v>221</v>
      </c>
      <c r="F4647" t="s">
        <v>154</v>
      </c>
      <c r="G4647" t="s">
        <v>240</v>
      </c>
      <c r="H4647">
        <v>0</v>
      </c>
      <c r="I4647" t="s">
        <v>107</v>
      </c>
      <c r="J4647" t="s">
        <v>27</v>
      </c>
      <c r="K4647">
        <v>2536</v>
      </c>
      <c r="L4647" t="s">
        <v>35</v>
      </c>
      <c r="M4647" s="1">
        <v>42683</v>
      </c>
      <c r="N4647" s="1">
        <v>43048</v>
      </c>
      <c r="O4647" t="s">
        <v>26</v>
      </c>
      <c r="P4647" s="1">
        <v>42685.405046296299</v>
      </c>
      <c r="Q4647" s="1">
        <v>42683</v>
      </c>
    </row>
    <row r="4648" spans="1:17" x14ac:dyDescent="0.25">
      <c r="A4648" t="s">
        <v>3594</v>
      </c>
      <c r="B4648" t="s">
        <v>3595</v>
      </c>
      <c r="C4648">
        <v>2599</v>
      </c>
      <c r="D4648" t="s">
        <v>3596</v>
      </c>
      <c r="E4648" t="s">
        <v>236</v>
      </c>
      <c r="F4648" t="s">
        <v>154</v>
      </c>
      <c r="G4648" t="s">
        <v>1031</v>
      </c>
      <c r="H4648">
        <v>0</v>
      </c>
      <c r="I4648" t="s">
        <v>107</v>
      </c>
      <c r="J4648" t="s">
        <v>27</v>
      </c>
      <c r="K4648">
        <v>2370</v>
      </c>
      <c r="L4648" t="s">
        <v>35</v>
      </c>
      <c r="M4648" s="1">
        <v>42495</v>
      </c>
      <c r="N4648" s="1">
        <v>42860</v>
      </c>
      <c r="O4648" t="s">
        <v>26</v>
      </c>
      <c r="P4648" s="1">
        <v>42663.396469907406</v>
      </c>
      <c r="Q4648" s="1">
        <v>42495</v>
      </c>
    </row>
    <row r="4649" spans="1:17" x14ac:dyDescent="0.25">
      <c r="A4649" t="s">
        <v>3594</v>
      </c>
      <c r="B4649" t="s">
        <v>3595</v>
      </c>
      <c r="C4649">
        <v>2599</v>
      </c>
      <c r="D4649" t="s">
        <v>3596</v>
      </c>
      <c r="E4649" t="s">
        <v>236</v>
      </c>
      <c r="F4649" t="s">
        <v>154</v>
      </c>
      <c r="G4649" t="s">
        <v>1031</v>
      </c>
      <c r="H4649">
        <v>0</v>
      </c>
      <c r="I4649" t="s">
        <v>107</v>
      </c>
      <c r="J4649" t="s">
        <v>24</v>
      </c>
      <c r="K4649">
        <v>2370</v>
      </c>
      <c r="L4649" t="s">
        <v>35</v>
      </c>
      <c r="M4649" s="1">
        <v>42495</v>
      </c>
      <c r="N4649" s="1">
        <v>42860</v>
      </c>
      <c r="O4649" t="s">
        <v>26</v>
      </c>
      <c r="P4649" s="1">
        <v>42663.396469907406</v>
      </c>
      <c r="Q4649" s="1">
        <v>42495</v>
      </c>
    </row>
    <row r="4650" spans="1:17" x14ac:dyDescent="0.25">
      <c r="A4650" t="s">
        <v>1466</v>
      </c>
      <c r="B4650" t="s">
        <v>1467</v>
      </c>
      <c r="C4650">
        <v>2393</v>
      </c>
      <c r="D4650" t="s">
        <v>3597</v>
      </c>
      <c r="E4650" t="s">
        <v>236</v>
      </c>
      <c r="F4650" t="s">
        <v>209</v>
      </c>
      <c r="G4650" t="s">
        <v>3318</v>
      </c>
      <c r="H4650">
        <v>0</v>
      </c>
      <c r="I4650" t="s">
        <v>457</v>
      </c>
      <c r="J4650" t="s">
        <v>24</v>
      </c>
      <c r="K4650">
        <v>1019</v>
      </c>
      <c r="L4650" t="s">
        <v>35</v>
      </c>
      <c r="M4650" s="1">
        <v>42604</v>
      </c>
      <c r="N4650" s="1">
        <v>42969</v>
      </c>
      <c r="O4650" t="s">
        <v>26</v>
      </c>
      <c r="P4650" s="1">
        <v>42601.445717592593</v>
      </c>
      <c r="Q4650" s="1">
        <v>42604</v>
      </c>
    </row>
    <row r="4651" spans="1:17" x14ac:dyDescent="0.25">
      <c r="A4651" t="s">
        <v>1466</v>
      </c>
      <c r="B4651" t="s">
        <v>1467</v>
      </c>
      <c r="C4651">
        <v>2393</v>
      </c>
      <c r="D4651" t="s">
        <v>3597</v>
      </c>
      <c r="E4651" t="s">
        <v>236</v>
      </c>
      <c r="F4651" t="s">
        <v>209</v>
      </c>
      <c r="G4651" t="s">
        <v>3318</v>
      </c>
      <c r="H4651">
        <v>0</v>
      </c>
      <c r="I4651" t="s">
        <v>457</v>
      </c>
      <c r="J4651" t="s">
        <v>27</v>
      </c>
      <c r="K4651">
        <v>1019</v>
      </c>
      <c r="L4651" t="s">
        <v>35</v>
      </c>
      <c r="M4651" s="1">
        <v>42604</v>
      </c>
      <c r="N4651" s="1">
        <v>42969</v>
      </c>
      <c r="O4651" t="s">
        <v>26</v>
      </c>
      <c r="P4651" s="1">
        <v>42601.445717592593</v>
      </c>
      <c r="Q4651" s="1">
        <v>42604</v>
      </c>
    </row>
    <row r="4652" spans="1:17" x14ac:dyDescent="0.25">
      <c r="A4652" t="s">
        <v>1466</v>
      </c>
      <c r="B4652" t="s">
        <v>1467</v>
      </c>
      <c r="C4652">
        <v>2393</v>
      </c>
      <c r="D4652" t="s">
        <v>3597</v>
      </c>
      <c r="E4652" t="s">
        <v>236</v>
      </c>
      <c r="F4652" t="s">
        <v>209</v>
      </c>
      <c r="G4652" t="s">
        <v>3318</v>
      </c>
      <c r="H4652">
        <v>0</v>
      </c>
      <c r="I4652" t="s">
        <v>457</v>
      </c>
      <c r="J4652" t="s">
        <v>36</v>
      </c>
      <c r="K4652">
        <v>1019</v>
      </c>
      <c r="L4652" t="s">
        <v>35</v>
      </c>
      <c r="M4652" s="1">
        <v>42604</v>
      </c>
      <c r="N4652" s="1">
        <v>42969</v>
      </c>
      <c r="O4652" t="s">
        <v>26</v>
      </c>
      <c r="P4652" s="1">
        <v>42601.445717592593</v>
      </c>
      <c r="Q4652" s="1">
        <v>42604</v>
      </c>
    </row>
    <row r="4653" spans="1:17" x14ac:dyDescent="0.25">
      <c r="A4653" t="s">
        <v>3598</v>
      </c>
      <c r="B4653" t="s">
        <v>3599</v>
      </c>
      <c r="C4653">
        <v>2350</v>
      </c>
      <c r="D4653" t="s">
        <v>3600</v>
      </c>
      <c r="E4653" t="s">
        <v>1069</v>
      </c>
      <c r="F4653" t="s">
        <v>52</v>
      </c>
      <c r="G4653" t="s">
        <v>1070</v>
      </c>
      <c r="H4653">
        <v>0</v>
      </c>
      <c r="I4653" t="s">
        <v>2824</v>
      </c>
      <c r="J4653" t="s">
        <v>27</v>
      </c>
      <c r="K4653">
        <v>1863</v>
      </c>
      <c r="L4653" t="s">
        <v>35</v>
      </c>
      <c r="M4653" s="1">
        <v>42380</v>
      </c>
      <c r="N4653" s="1">
        <v>42746</v>
      </c>
      <c r="O4653" t="s">
        <v>26</v>
      </c>
      <c r="P4653" s="1">
        <v>42636.460752314815</v>
      </c>
      <c r="Q4653" s="1">
        <v>42380</v>
      </c>
    </row>
    <row r="4654" spans="1:17" x14ac:dyDescent="0.25">
      <c r="A4654" t="s">
        <v>3598</v>
      </c>
      <c r="B4654" t="s">
        <v>3599</v>
      </c>
      <c r="C4654">
        <v>2350</v>
      </c>
      <c r="D4654" t="s">
        <v>3600</v>
      </c>
      <c r="E4654" t="s">
        <v>1069</v>
      </c>
      <c r="F4654" t="s">
        <v>52</v>
      </c>
      <c r="G4654" t="s">
        <v>1070</v>
      </c>
      <c r="H4654">
        <v>0</v>
      </c>
      <c r="I4654" t="s">
        <v>2824</v>
      </c>
      <c r="J4654" t="s">
        <v>24</v>
      </c>
      <c r="K4654">
        <v>1863</v>
      </c>
      <c r="L4654" t="s">
        <v>35</v>
      </c>
      <c r="M4654" s="1">
        <v>42380</v>
      </c>
      <c r="N4654" s="1">
        <v>42746</v>
      </c>
      <c r="O4654" t="s">
        <v>26</v>
      </c>
      <c r="P4654" s="1">
        <v>42636.460752314815</v>
      </c>
      <c r="Q4654" s="1">
        <v>42380</v>
      </c>
    </row>
    <row r="4655" spans="1:17" x14ac:dyDescent="0.25">
      <c r="A4655" t="s">
        <v>114</v>
      </c>
      <c r="B4655" t="s">
        <v>115</v>
      </c>
      <c r="C4655">
        <v>2602</v>
      </c>
      <c r="D4655" t="s">
        <v>3601</v>
      </c>
      <c r="E4655" t="s">
        <v>236</v>
      </c>
      <c r="F4655" t="s">
        <v>45</v>
      </c>
      <c r="G4655" t="s">
        <v>3602</v>
      </c>
      <c r="H4655">
        <v>0</v>
      </c>
      <c r="I4655" t="s">
        <v>65</v>
      </c>
      <c r="J4655" t="s">
        <v>24</v>
      </c>
      <c r="K4655">
        <v>299</v>
      </c>
      <c r="L4655" t="s">
        <v>35</v>
      </c>
      <c r="M4655" s="1">
        <v>42493</v>
      </c>
      <c r="N4655" s="1">
        <v>42858</v>
      </c>
      <c r="O4655" t="s">
        <v>26</v>
      </c>
      <c r="P4655" s="1">
        <v>42583.558530092596</v>
      </c>
      <c r="Q4655" s="1">
        <v>42493</v>
      </c>
    </row>
    <row r="4656" spans="1:17" x14ac:dyDescent="0.25">
      <c r="A4656" t="s">
        <v>114</v>
      </c>
      <c r="B4656" t="s">
        <v>115</v>
      </c>
      <c r="C4656">
        <v>2602</v>
      </c>
      <c r="D4656" t="s">
        <v>3601</v>
      </c>
      <c r="E4656" t="s">
        <v>236</v>
      </c>
      <c r="F4656" t="s">
        <v>45</v>
      </c>
      <c r="G4656" t="s">
        <v>3602</v>
      </c>
      <c r="H4656">
        <v>0</v>
      </c>
      <c r="I4656" t="s">
        <v>65</v>
      </c>
      <c r="J4656" t="s">
        <v>27</v>
      </c>
      <c r="K4656">
        <v>299</v>
      </c>
      <c r="L4656" t="s">
        <v>35</v>
      </c>
      <c r="M4656" s="1">
        <v>42493</v>
      </c>
      <c r="N4656" s="1">
        <v>42858</v>
      </c>
      <c r="O4656" t="s">
        <v>26</v>
      </c>
      <c r="P4656" s="1">
        <v>42583.558530092596</v>
      </c>
      <c r="Q4656" s="1">
        <v>42493</v>
      </c>
    </row>
    <row r="4657" spans="1:17" x14ac:dyDescent="0.25">
      <c r="A4657" t="s">
        <v>28</v>
      </c>
      <c r="B4657" t="s">
        <v>29</v>
      </c>
      <c r="C4657">
        <v>1862</v>
      </c>
      <c r="D4657" t="s">
        <v>3603</v>
      </c>
      <c r="E4657" t="s">
        <v>221</v>
      </c>
      <c r="F4657" t="s">
        <v>829</v>
      </c>
      <c r="G4657" t="s">
        <v>1363</v>
      </c>
      <c r="H4657">
        <v>0</v>
      </c>
      <c r="I4657" t="s">
        <v>107</v>
      </c>
      <c r="J4657" t="s">
        <v>24</v>
      </c>
      <c r="K4657">
        <v>2224</v>
      </c>
      <c r="L4657" t="s">
        <v>35</v>
      </c>
      <c r="M4657" s="1">
        <v>42401</v>
      </c>
      <c r="N4657" s="1">
        <v>42767</v>
      </c>
      <c r="O4657" t="s">
        <v>26</v>
      </c>
      <c r="P4657" s="1">
        <v>42643.476701388892</v>
      </c>
      <c r="Q4657" s="1">
        <v>42401</v>
      </c>
    </row>
    <row r="4658" spans="1:17" x14ac:dyDescent="0.25">
      <c r="A4658" t="s">
        <v>28</v>
      </c>
      <c r="B4658" t="s">
        <v>29</v>
      </c>
      <c r="C4658">
        <v>1862</v>
      </c>
      <c r="D4658" t="s">
        <v>3603</v>
      </c>
      <c r="E4658" t="s">
        <v>221</v>
      </c>
      <c r="F4658" t="s">
        <v>829</v>
      </c>
      <c r="G4658" t="s">
        <v>1363</v>
      </c>
      <c r="H4658">
        <v>0</v>
      </c>
      <c r="I4658" t="s">
        <v>107</v>
      </c>
      <c r="J4658" t="s">
        <v>27</v>
      </c>
      <c r="K4658">
        <v>2224</v>
      </c>
      <c r="L4658" t="s">
        <v>35</v>
      </c>
      <c r="M4658" s="1">
        <v>42401</v>
      </c>
      <c r="N4658" s="1">
        <v>42767</v>
      </c>
      <c r="O4658" t="s">
        <v>26</v>
      </c>
      <c r="P4658" s="1">
        <v>42643.476701388892</v>
      </c>
      <c r="Q4658" s="1">
        <v>42401</v>
      </c>
    </row>
    <row r="4659" spans="1:17" x14ac:dyDescent="0.25">
      <c r="A4659" t="s">
        <v>3483</v>
      </c>
      <c r="B4659" t="s">
        <v>3484</v>
      </c>
      <c r="C4659">
        <v>2600</v>
      </c>
      <c r="D4659" t="s">
        <v>3604</v>
      </c>
      <c r="E4659" t="s">
        <v>221</v>
      </c>
      <c r="F4659" t="s">
        <v>154</v>
      </c>
      <c r="G4659" t="s">
        <v>3164</v>
      </c>
      <c r="H4659">
        <v>0</v>
      </c>
      <c r="I4659" t="s">
        <v>353</v>
      </c>
      <c r="J4659" t="s">
        <v>254</v>
      </c>
      <c r="K4659">
        <v>924</v>
      </c>
      <c r="L4659" t="s">
        <v>35</v>
      </c>
      <c r="M4659" s="1">
        <v>42488</v>
      </c>
      <c r="N4659" s="1">
        <v>42853</v>
      </c>
      <c r="O4659" t="s">
        <v>26</v>
      </c>
      <c r="P4659" s="1">
        <v>42598.457476851851</v>
      </c>
      <c r="Q4659" s="1">
        <v>42488</v>
      </c>
    </row>
    <row r="4660" spans="1:17" x14ac:dyDescent="0.25">
      <c r="A4660" t="s">
        <v>2689</v>
      </c>
      <c r="B4660" t="s">
        <v>2690</v>
      </c>
      <c r="C4660">
        <v>2743</v>
      </c>
      <c r="D4660" t="s">
        <v>3605</v>
      </c>
      <c r="E4660" t="s">
        <v>236</v>
      </c>
      <c r="F4660" t="s">
        <v>70</v>
      </c>
      <c r="G4660" t="s">
        <v>647</v>
      </c>
      <c r="H4660">
        <v>0</v>
      </c>
      <c r="I4660" t="s">
        <v>107</v>
      </c>
      <c r="J4660" t="s">
        <v>24</v>
      </c>
      <c r="K4660">
        <v>1325</v>
      </c>
      <c r="L4660" t="s">
        <v>35</v>
      </c>
      <c r="M4660" s="1">
        <v>42453</v>
      </c>
      <c r="N4660" s="1">
        <v>42818</v>
      </c>
      <c r="O4660" t="s">
        <v>26</v>
      </c>
      <c r="P4660" s="1">
        <v>42614.638599537036</v>
      </c>
      <c r="Q4660" s="1">
        <v>42453</v>
      </c>
    </row>
    <row r="4661" spans="1:17" x14ac:dyDescent="0.25">
      <c r="A4661" t="s">
        <v>2689</v>
      </c>
      <c r="B4661" t="s">
        <v>2690</v>
      </c>
      <c r="C4661">
        <v>2743</v>
      </c>
      <c r="D4661" t="s">
        <v>3606</v>
      </c>
      <c r="E4661" t="s">
        <v>236</v>
      </c>
      <c r="F4661" t="s">
        <v>70</v>
      </c>
      <c r="G4661" t="s">
        <v>647</v>
      </c>
      <c r="H4661">
        <v>0</v>
      </c>
      <c r="I4661" t="s">
        <v>107</v>
      </c>
      <c r="J4661" t="s">
        <v>24</v>
      </c>
      <c r="K4661">
        <v>1314</v>
      </c>
      <c r="L4661" t="s">
        <v>35</v>
      </c>
      <c r="M4661" s="1">
        <v>42452</v>
      </c>
      <c r="N4661" s="1">
        <v>42817</v>
      </c>
      <c r="O4661" t="s">
        <v>26</v>
      </c>
      <c r="P4661" s="1">
        <v>42614.527233796296</v>
      </c>
      <c r="Q4661" s="1">
        <v>42452</v>
      </c>
    </row>
    <row r="4662" spans="1:17" x14ac:dyDescent="0.25">
      <c r="A4662" t="s">
        <v>2689</v>
      </c>
      <c r="B4662" t="s">
        <v>2690</v>
      </c>
      <c r="C4662">
        <v>2743</v>
      </c>
      <c r="D4662" t="s">
        <v>3607</v>
      </c>
      <c r="E4662" t="s">
        <v>236</v>
      </c>
      <c r="F4662" t="s">
        <v>70</v>
      </c>
      <c r="G4662" t="s">
        <v>647</v>
      </c>
      <c r="H4662">
        <v>0</v>
      </c>
      <c r="I4662" t="s">
        <v>107</v>
      </c>
      <c r="J4662" t="s">
        <v>24</v>
      </c>
      <c r="K4662">
        <v>1309</v>
      </c>
      <c r="L4662" t="s">
        <v>35</v>
      </c>
      <c r="M4662" s="1">
        <v>42453</v>
      </c>
      <c r="N4662" s="1">
        <v>42818</v>
      </c>
      <c r="O4662" t="s">
        <v>26</v>
      </c>
      <c r="P4662" s="1">
        <v>42614.510798611111</v>
      </c>
      <c r="Q4662" s="1">
        <v>42453</v>
      </c>
    </row>
    <row r="4663" spans="1:17" x14ac:dyDescent="0.25">
      <c r="A4663" t="s">
        <v>2689</v>
      </c>
      <c r="B4663" t="s">
        <v>2690</v>
      </c>
      <c r="C4663">
        <v>2743</v>
      </c>
      <c r="D4663" t="s">
        <v>3608</v>
      </c>
      <c r="E4663" t="s">
        <v>236</v>
      </c>
      <c r="F4663" t="s">
        <v>70</v>
      </c>
      <c r="G4663" t="s">
        <v>647</v>
      </c>
      <c r="H4663">
        <v>0</v>
      </c>
      <c r="I4663" t="s">
        <v>107</v>
      </c>
      <c r="J4663" t="s">
        <v>24</v>
      </c>
      <c r="K4663">
        <v>1312</v>
      </c>
      <c r="L4663" t="s">
        <v>35</v>
      </c>
      <c r="M4663" s="1">
        <v>42452</v>
      </c>
      <c r="N4663" s="1">
        <v>42817</v>
      </c>
      <c r="O4663" t="s">
        <v>26</v>
      </c>
      <c r="P4663" s="1">
        <v>42614.522916666669</v>
      </c>
      <c r="Q4663" s="1">
        <v>42452</v>
      </c>
    </row>
    <row r="4664" spans="1:17" x14ac:dyDescent="0.25">
      <c r="A4664" t="s">
        <v>2689</v>
      </c>
      <c r="B4664" t="s">
        <v>2690</v>
      </c>
      <c r="C4664">
        <v>2743</v>
      </c>
      <c r="D4664" t="s">
        <v>3609</v>
      </c>
      <c r="E4664" t="s">
        <v>236</v>
      </c>
      <c r="F4664" t="s">
        <v>70</v>
      </c>
      <c r="G4664" t="s">
        <v>647</v>
      </c>
      <c r="H4664">
        <v>0</v>
      </c>
      <c r="I4664" t="s">
        <v>107</v>
      </c>
      <c r="J4664" t="s">
        <v>24</v>
      </c>
      <c r="K4664">
        <v>1306</v>
      </c>
      <c r="L4664" t="s">
        <v>35</v>
      </c>
      <c r="M4664" s="1">
        <v>42453</v>
      </c>
      <c r="N4664" s="1">
        <v>42818</v>
      </c>
      <c r="O4664" t="s">
        <v>26</v>
      </c>
      <c r="P4664" s="1">
        <v>42614.498055555552</v>
      </c>
      <c r="Q4664" s="1">
        <v>42453</v>
      </c>
    </row>
    <row r="4665" spans="1:17" x14ac:dyDescent="0.25">
      <c r="A4665" t="s">
        <v>2929</v>
      </c>
      <c r="B4665" t="s">
        <v>2930</v>
      </c>
      <c r="C4665">
        <v>2670</v>
      </c>
      <c r="D4665" t="s">
        <v>3610</v>
      </c>
      <c r="E4665" t="s">
        <v>1082</v>
      </c>
      <c r="F4665" t="s">
        <v>45</v>
      </c>
      <c r="G4665" t="s">
        <v>2932</v>
      </c>
      <c r="H4665">
        <v>0</v>
      </c>
      <c r="I4665" t="s">
        <v>399</v>
      </c>
      <c r="J4665" t="s">
        <v>27</v>
      </c>
      <c r="K4665">
        <v>1430</v>
      </c>
      <c r="L4665" t="s">
        <v>35</v>
      </c>
      <c r="M4665" s="1">
        <v>42622</v>
      </c>
      <c r="N4665" s="1">
        <v>42987</v>
      </c>
      <c r="O4665" t="s">
        <v>26</v>
      </c>
      <c r="P4665" s="1">
        <v>42621.649768518517</v>
      </c>
      <c r="Q4665" s="1">
        <v>42622</v>
      </c>
    </row>
    <row r="4666" spans="1:17" x14ac:dyDescent="0.25">
      <c r="A4666" t="s">
        <v>2929</v>
      </c>
      <c r="B4666" t="s">
        <v>2930</v>
      </c>
      <c r="C4666">
        <v>2670</v>
      </c>
      <c r="D4666" t="s">
        <v>3611</v>
      </c>
      <c r="E4666" t="s">
        <v>1082</v>
      </c>
      <c r="F4666" t="s">
        <v>52</v>
      </c>
      <c r="G4666" t="s">
        <v>2932</v>
      </c>
      <c r="H4666">
        <v>0</v>
      </c>
      <c r="I4666" t="s">
        <v>399</v>
      </c>
      <c r="J4666" t="s">
        <v>27</v>
      </c>
      <c r="K4666">
        <v>845</v>
      </c>
      <c r="L4666" t="s">
        <v>35</v>
      </c>
      <c r="M4666" s="1">
        <v>42571</v>
      </c>
      <c r="N4666" s="1">
        <v>42936</v>
      </c>
      <c r="O4666" t="s">
        <v>88</v>
      </c>
      <c r="P4666" s="1">
        <v>42594.655243055553</v>
      </c>
      <c r="Q4666" s="1">
        <v>42571</v>
      </c>
    </row>
    <row r="4667" spans="1:17" x14ac:dyDescent="0.25">
      <c r="A4667" t="s">
        <v>2929</v>
      </c>
      <c r="B4667" t="s">
        <v>2930</v>
      </c>
      <c r="C4667">
        <v>2670</v>
      </c>
      <c r="D4667" t="s">
        <v>3612</v>
      </c>
      <c r="E4667" t="s">
        <v>1082</v>
      </c>
      <c r="F4667" t="s">
        <v>52</v>
      </c>
      <c r="G4667" t="s">
        <v>2932</v>
      </c>
      <c r="H4667">
        <v>0</v>
      </c>
      <c r="I4667" t="s">
        <v>399</v>
      </c>
      <c r="J4667" t="s">
        <v>27</v>
      </c>
      <c r="K4667">
        <v>1203</v>
      </c>
      <c r="L4667" t="s">
        <v>35</v>
      </c>
      <c r="M4667" s="1">
        <v>42611</v>
      </c>
      <c r="N4667" s="1">
        <v>42976</v>
      </c>
      <c r="O4667" t="s">
        <v>26</v>
      </c>
      <c r="P4667" s="1">
        <v>42608.560069444444</v>
      </c>
      <c r="Q4667" s="1">
        <v>42611</v>
      </c>
    </row>
    <row r="4668" spans="1:17" x14ac:dyDescent="0.25">
      <c r="A4668" t="s">
        <v>2929</v>
      </c>
      <c r="B4668" t="s">
        <v>2930</v>
      </c>
      <c r="C4668">
        <v>2670</v>
      </c>
      <c r="D4668" t="s">
        <v>3613</v>
      </c>
      <c r="E4668" t="s">
        <v>1082</v>
      </c>
      <c r="F4668" t="s">
        <v>52</v>
      </c>
      <c r="G4668" t="s">
        <v>2932</v>
      </c>
      <c r="H4668">
        <v>0</v>
      </c>
      <c r="I4668" t="s">
        <v>399</v>
      </c>
      <c r="J4668" t="s">
        <v>27</v>
      </c>
      <c r="K4668">
        <v>846</v>
      </c>
      <c r="L4668" t="s">
        <v>35</v>
      </c>
      <c r="M4668" s="1">
        <v>42566</v>
      </c>
      <c r="N4668" s="1">
        <v>42931</v>
      </c>
      <c r="O4668" t="s">
        <v>88</v>
      </c>
      <c r="P4668" s="1">
        <v>42594.656759259262</v>
      </c>
      <c r="Q4668" s="1">
        <v>42566</v>
      </c>
    </row>
    <row r="4669" spans="1:17" x14ac:dyDescent="0.25">
      <c r="A4669" t="s">
        <v>114</v>
      </c>
      <c r="B4669" t="s">
        <v>115</v>
      </c>
      <c r="C4669">
        <v>2602</v>
      </c>
      <c r="D4669" t="s">
        <v>3614</v>
      </c>
      <c r="E4669" t="s">
        <v>221</v>
      </c>
      <c r="F4669" t="s">
        <v>696</v>
      </c>
      <c r="G4669" t="s">
        <v>2899</v>
      </c>
      <c r="H4669">
        <v>0</v>
      </c>
      <c r="I4669" t="s">
        <v>107</v>
      </c>
      <c r="J4669" t="s">
        <v>24</v>
      </c>
      <c r="K4669">
        <v>6</v>
      </c>
      <c r="L4669" t="s">
        <v>35</v>
      </c>
      <c r="M4669" s="1">
        <v>42556</v>
      </c>
      <c r="N4669" s="1">
        <v>42921</v>
      </c>
      <c r="O4669" t="s">
        <v>26</v>
      </c>
      <c r="P4669" s="1">
        <v>42559.635613425926</v>
      </c>
      <c r="Q4669" s="1">
        <v>42556</v>
      </c>
    </row>
    <row r="4670" spans="1:17" x14ac:dyDescent="0.25">
      <c r="A4670" t="s">
        <v>114</v>
      </c>
      <c r="B4670" t="s">
        <v>115</v>
      </c>
      <c r="C4670">
        <v>2602</v>
      </c>
      <c r="D4670" t="s">
        <v>3614</v>
      </c>
      <c r="E4670" t="s">
        <v>221</v>
      </c>
      <c r="F4670" t="s">
        <v>696</v>
      </c>
      <c r="G4670" t="s">
        <v>2899</v>
      </c>
      <c r="H4670">
        <v>0</v>
      </c>
      <c r="I4670" t="s">
        <v>107</v>
      </c>
      <c r="J4670" t="s">
        <v>27</v>
      </c>
      <c r="K4670">
        <v>6</v>
      </c>
      <c r="L4670" t="s">
        <v>35</v>
      </c>
      <c r="M4670" s="1">
        <v>42556</v>
      </c>
      <c r="N4670" s="1">
        <v>42921</v>
      </c>
      <c r="O4670" t="s">
        <v>26</v>
      </c>
      <c r="P4670" s="1">
        <v>42559.635613425926</v>
      </c>
      <c r="Q4670" s="1">
        <v>42556</v>
      </c>
    </row>
    <row r="4671" spans="1:17" x14ac:dyDescent="0.25">
      <c r="A4671" t="s">
        <v>28</v>
      </c>
      <c r="B4671" t="s">
        <v>29</v>
      </c>
      <c r="C4671">
        <v>1862</v>
      </c>
      <c r="D4671" t="s">
        <v>3615</v>
      </c>
      <c r="E4671" t="s">
        <v>236</v>
      </c>
      <c r="F4671" t="s">
        <v>154</v>
      </c>
      <c r="G4671" t="s">
        <v>240</v>
      </c>
      <c r="H4671">
        <v>0</v>
      </c>
      <c r="I4671" t="s">
        <v>107</v>
      </c>
      <c r="J4671" t="s">
        <v>24</v>
      </c>
      <c r="K4671">
        <v>2213</v>
      </c>
      <c r="L4671" t="s">
        <v>35</v>
      </c>
      <c r="M4671" s="1">
        <v>42551</v>
      </c>
      <c r="N4671" s="1">
        <v>42916</v>
      </c>
      <c r="O4671" t="s">
        <v>26</v>
      </c>
      <c r="P4671" s="1">
        <v>42643.446747685186</v>
      </c>
      <c r="Q4671" s="1">
        <v>42551</v>
      </c>
    </row>
    <row r="4672" spans="1:17" x14ac:dyDescent="0.25">
      <c r="A4672" t="s">
        <v>28</v>
      </c>
      <c r="B4672" t="s">
        <v>29</v>
      </c>
      <c r="C4672">
        <v>1862</v>
      </c>
      <c r="D4672" t="s">
        <v>3615</v>
      </c>
      <c r="E4672" t="s">
        <v>236</v>
      </c>
      <c r="F4672" t="s">
        <v>154</v>
      </c>
      <c r="G4672" t="s">
        <v>240</v>
      </c>
      <c r="H4672">
        <v>0</v>
      </c>
      <c r="I4672" t="s">
        <v>107</v>
      </c>
      <c r="J4672" t="s">
        <v>27</v>
      </c>
      <c r="K4672">
        <v>2213</v>
      </c>
      <c r="L4672" t="s">
        <v>35</v>
      </c>
      <c r="M4672" s="1">
        <v>42551</v>
      </c>
      <c r="N4672" s="1">
        <v>42916</v>
      </c>
      <c r="O4672" t="s">
        <v>26</v>
      </c>
      <c r="P4672" s="1">
        <v>42643.446747685186</v>
      </c>
      <c r="Q4672" s="1">
        <v>42551</v>
      </c>
    </row>
    <row r="4673" spans="1:17" x14ac:dyDescent="0.25">
      <c r="A4673" t="s">
        <v>3616</v>
      </c>
      <c r="B4673" t="s">
        <v>3617</v>
      </c>
      <c r="C4673">
        <v>2873</v>
      </c>
      <c r="D4673" t="s">
        <v>3618</v>
      </c>
      <c r="E4673" t="s">
        <v>236</v>
      </c>
      <c r="F4673" t="s">
        <v>154</v>
      </c>
      <c r="G4673" t="s">
        <v>240</v>
      </c>
      <c r="H4673">
        <v>1</v>
      </c>
      <c r="I4673" t="s">
        <v>1279</v>
      </c>
      <c r="J4673" t="s">
        <v>36</v>
      </c>
      <c r="K4673">
        <v>54</v>
      </c>
      <c r="L4673" t="s">
        <v>101</v>
      </c>
      <c r="M4673" s="1">
        <v>42452</v>
      </c>
      <c r="N4673" s="1">
        <v>42636</v>
      </c>
      <c r="O4673" t="s">
        <v>26</v>
      </c>
      <c r="P4673" s="1">
        <v>42565.625405092593</v>
      </c>
      <c r="Q4673" s="1">
        <v>42452</v>
      </c>
    </row>
    <row r="4674" spans="1:17" x14ac:dyDescent="0.25">
      <c r="A4674" t="s">
        <v>3616</v>
      </c>
      <c r="B4674" t="s">
        <v>3617</v>
      </c>
      <c r="C4674">
        <v>2873</v>
      </c>
      <c r="D4674" t="s">
        <v>3618</v>
      </c>
      <c r="E4674" t="s">
        <v>236</v>
      </c>
      <c r="F4674" t="s">
        <v>154</v>
      </c>
      <c r="G4674" t="s">
        <v>240</v>
      </c>
      <c r="H4674">
        <v>1</v>
      </c>
      <c r="I4674" t="s">
        <v>1279</v>
      </c>
      <c r="J4674" t="s">
        <v>24</v>
      </c>
      <c r="K4674">
        <v>54</v>
      </c>
      <c r="L4674" t="s">
        <v>101</v>
      </c>
      <c r="M4674" s="1">
        <v>42452</v>
      </c>
      <c r="N4674" s="1">
        <v>42636</v>
      </c>
      <c r="O4674" t="s">
        <v>26</v>
      </c>
      <c r="P4674" s="1">
        <v>42565.625405092593</v>
      </c>
      <c r="Q4674" s="1">
        <v>42452</v>
      </c>
    </row>
    <row r="4675" spans="1:17" x14ac:dyDescent="0.25">
      <c r="A4675" t="s">
        <v>3616</v>
      </c>
      <c r="B4675" t="s">
        <v>3617</v>
      </c>
      <c r="C4675">
        <v>2873</v>
      </c>
      <c r="D4675" t="s">
        <v>3618</v>
      </c>
      <c r="E4675" t="s">
        <v>236</v>
      </c>
      <c r="F4675" t="s">
        <v>154</v>
      </c>
      <c r="G4675" t="s">
        <v>240</v>
      </c>
      <c r="H4675">
        <v>1</v>
      </c>
      <c r="I4675" t="s">
        <v>1279</v>
      </c>
      <c r="J4675" t="s">
        <v>27</v>
      </c>
      <c r="K4675">
        <v>54</v>
      </c>
      <c r="L4675" t="s">
        <v>101</v>
      </c>
      <c r="M4675" s="1">
        <v>42452</v>
      </c>
      <c r="N4675" s="1">
        <v>42636</v>
      </c>
      <c r="O4675" t="s">
        <v>26</v>
      </c>
      <c r="P4675" s="1">
        <v>42565.625405092593</v>
      </c>
      <c r="Q4675" s="1">
        <v>42452</v>
      </c>
    </row>
    <row r="4676" spans="1:17" x14ac:dyDescent="0.25">
      <c r="A4676" t="s">
        <v>3616</v>
      </c>
      <c r="B4676" t="s">
        <v>3617</v>
      </c>
      <c r="C4676">
        <v>2873</v>
      </c>
      <c r="D4676" t="s">
        <v>3618</v>
      </c>
      <c r="E4676" t="s">
        <v>236</v>
      </c>
      <c r="F4676" t="s">
        <v>154</v>
      </c>
      <c r="G4676" t="s">
        <v>240</v>
      </c>
      <c r="H4676">
        <v>1</v>
      </c>
      <c r="I4676" t="s">
        <v>1279</v>
      </c>
      <c r="J4676" t="s">
        <v>36</v>
      </c>
      <c r="K4676">
        <v>1540</v>
      </c>
      <c r="L4676" t="s">
        <v>35</v>
      </c>
      <c r="M4676" s="1">
        <v>42627</v>
      </c>
      <c r="N4676" s="1">
        <v>42808</v>
      </c>
      <c r="O4676" t="s">
        <v>26</v>
      </c>
      <c r="P4676" s="1">
        <v>42626.611967592595</v>
      </c>
      <c r="Q4676" s="1">
        <v>42627</v>
      </c>
    </row>
    <row r="4677" spans="1:17" x14ac:dyDescent="0.25">
      <c r="A4677" t="s">
        <v>3616</v>
      </c>
      <c r="B4677" t="s">
        <v>3617</v>
      </c>
      <c r="C4677">
        <v>2873</v>
      </c>
      <c r="D4677" t="s">
        <v>3618</v>
      </c>
      <c r="E4677" t="s">
        <v>236</v>
      </c>
      <c r="F4677" t="s">
        <v>154</v>
      </c>
      <c r="G4677" t="s">
        <v>240</v>
      </c>
      <c r="H4677">
        <v>1</v>
      </c>
      <c r="I4677" t="s">
        <v>1279</v>
      </c>
      <c r="J4677" t="s">
        <v>24</v>
      </c>
      <c r="K4677">
        <v>1540</v>
      </c>
      <c r="L4677" t="s">
        <v>35</v>
      </c>
      <c r="M4677" s="1">
        <v>42627</v>
      </c>
      <c r="N4677" s="1">
        <v>42808</v>
      </c>
      <c r="O4677" t="s">
        <v>26</v>
      </c>
      <c r="P4677" s="1">
        <v>42626.611967592595</v>
      </c>
      <c r="Q4677" s="1">
        <v>42627</v>
      </c>
    </row>
    <row r="4678" spans="1:17" x14ac:dyDescent="0.25">
      <c r="A4678" t="s">
        <v>3616</v>
      </c>
      <c r="B4678" t="s">
        <v>3617</v>
      </c>
      <c r="C4678">
        <v>2873</v>
      </c>
      <c r="D4678" t="s">
        <v>3618</v>
      </c>
      <c r="E4678" t="s">
        <v>236</v>
      </c>
      <c r="F4678" t="s">
        <v>154</v>
      </c>
      <c r="G4678" t="s">
        <v>240</v>
      </c>
      <c r="H4678">
        <v>1</v>
      </c>
      <c r="I4678" t="s">
        <v>1279</v>
      </c>
      <c r="J4678" t="s">
        <v>27</v>
      </c>
      <c r="K4678">
        <v>1540</v>
      </c>
      <c r="L4678" t="s">
        <v>35</v>
      </c>
      <c r="M4678" s="1">
        <v>42627</v>
      </c>
      <c r="N4678" s="1">
        <v>42808</v>
      </c>
      <c r="O4678" t="s">
        <v>26</v>
      </c>
      <c r="P4678" s="1">
        <v>42626.611967592595</v>
      </c>
      <c r="Q4678" s="1">
        <v>42627</v>
      </c>
    </row>
    <row r="4679" spans="1:17" x14ac:dyDescent="0.25">
      <c r="A4679" t="s">
        <v>3619</v>
      </c>
      <c r="B4679" t="s">
        <v>3620</v>
      </c>
      <c r="C4679">
        <v>2747</v>
      </c>
      <c r="D4679" t="s">
        <v>3621</v>
      </c>
      <c r="E4679" t="s">
        <v>221</v>
      </c>
      <c r="F4679" t="s">
        <v>696</v>
      </c>
      <c r="G4679" t="s">
        <v>3412</v>
      </c>
      <c r="H4679">
        <v>1</v>
      </c>
      <c r="I4679" t="s">
        <v>1678</v>
      </c>
      <c r="J4679" t="s">
        <v>36</v>
      </c>
      <c r="K4679">
        <v>34</v>
      </c>
      <c r="L4679" t="s">
        <v>25</v>
      </c>
      <c r="M4679" s="1">
        <v>42552</v>
      </c>
      <c r="N4679" s="1">
        <v>42736</v>
      </c>
      <c r="O4679" t="s">
        <v>26</v>
      </c>
      <c r="P4679" s="1">
        <v>42564.441180555557</v>
      </c>
      <c r="Q4679" s="1">
        <v>42552</v>
      </c>
    </row>
    <row r="4680" spans="1:17" x14ac:dyDescent="0.25">
      <c r="A4680" t="s">
        <v>3048</v>
      </c>
      <c r="B4680" t="s">
        <v>3049</v>
      </c>
      <c r="C4680">
        <v>1959</v>
      </c>
      <c r="D4680" t="s">
        <v>3622</v>
      </c>
      <c r="E4680" t="s">
        <v>221</v>
      </c>
      <c r="F4680" t="s">
        <v>21</v>
      </c>
      <c r="G4680" t="s">
        <v>3623</v>
      </c>
      <c r="H4680">
        <v>0</v>
      </c>
      <c r="I4680" t="s">
        <v>107</v>
      </c>
      <c r="J4680" t="s">
        <v>27</v>
      </c>
      <c r="K4680">
        <v>359</v>
      </c>
      <c r="L4680" t="s">
        <v>25</v>
      </c>
      <c r="M4680" s="1">
        <v>42312</v>
      </c>
      <c r="N4680" s="1">
        <v>42678</v>
      </c>
      <c r="O4680" t="s">
        <v>26</v>
      </c>
      <c r="P4680" s="1">
        <v>42584.463391203702</v>
      </c>
      <c r="Q4680" s="1">
        <v>42312</v>
      </c>
    </row>
    <row r="4681" spans="1:17" x14ac:dyDescent="0.25">
      <c r="A4681" t="s">
        <v>3048</v>
      </c>
      <c r="B4681" t="s">
        <v>3049</v>
      </c>
      <c r="C4681">
        <v>1959</v>
      </c>
      <c r="D4681" t="s">
        <v>3622</v>
      </c>
      <c r="E4681" t="s">
        <v>221</v>
      </c>
      <c r="F4681" t="s">
        <v>21</v>
      </c>
      <c r="G4681" t="s">
        <v>3623</v>
      </c>
      <c r="H4681">
        <v>0</v>
      </c>
      <c r="I4681" t="s">
        <v>107</v>
      </c>
      <c r="J4681" t="s">
        <v>24</v>
      </c>
      <c r="K4681">
        <v>359</v>
      </c>
      <c r="L4681" t="s">
        <v>25</v>
      </c>
      <c r="M4681" s="1">
        <v>42312</v>
      </c>
      <c r="N4681" s="1">
        <v>42678</v>
      </c>
      <c r="O4681" t="s">
        <v>26</v>
      </c>
      <c r="P4681" s="1">
        <v>42584.463391203702</v>
      </c>
      <c r="Q4681" s="1">
        <v>42312</v>
      </c>
    </row>
    <row r="4682" spans="1:17" x14ac:dyDescent="0.25">
      <c r="A4682" t="s">
        <v>3048</v>
      </c>
      <c r="B4682" t="s">
        <v>3049</v>
      </c>
      <c r="C4682">
        <v>1959</v>
      </c>
      <c r="D4682" t="s">
        <v>3622</v>
      </c>
      <c r="E4682" t="s">
        <v>221</v>
      </c>
      <c r="F4682" t="s">
        <v>21</v>
      </c>
      <c r="G4682" t="s">
        <v>3623</v>
      </c>
      <c r="H4682">
        <v>0</v>
      </c>
      <c r="I4682" t="s">
        <v>107</v>
      </c>
      <c r="J4682" t="s">
        <v>27</v>
      </c>
      <c r="K4682">
        <v>2583</v>
      </c>
      <c r="L4682" t="s">
        <v>35</v>
      </c>
      <c r="M4682" s="1">
        <v>42677</v>
      </c>
      <c r="N4682" s="1">
        <v>43042</v>
      </c>
      <c r="O4682" t="s">
        <v>26</v>
      </c>
      <c r="P4682" s="1">
        <v>42692.660671296297</v>
      </c>
      <c r="Q4682" s="1">
        <v>42677</v>
      </c>
    </row>
    <row r="4683" spans="1:17" x14ac:dyDescent="0.25">
      <c r="A4683" t="s">
        <v>3048</v>
      </c>
      <c r="B4683" t="s">
        <v>3049</v>
      </c>
      <c r="C4683">
        <v>1959</v>
      </c>
      <c r="D4683" t="s">
        <v>3622</v>
      </c>
      <c r="E4683" t="s">
        <v>221</v>
      </c>
      <c r="F4683" t="s">
        <v>21</v>
      </c>
      <c r="G4683" t="s">
        <v>3623</v>
      </c>
      <c r="H4683">
        <v>0</v>
      </c>
      <c r="I4683" t="s">
        <v>107</v>
      </c>
      <c r="J4683" t="s">
        <v>24</v>
      </c>
      <c r="K4683">
        <v>2583</v>
      </c>
      <c r="L4683" t="s">
        <v>35</v>
      </c>
      <c r="M4683" s="1">
        <v>42677</v>
      </c>
      <c r="N4683" s="1">
        <v>43042</v>
      </c>
      <c r="O4683" t="s">
        <v>26</v>
      </c>
      <c r="P4683" s="1">
        <v>42692.660671296297</v>
      </c>
      <c r="Q4683" s="1">
        <v>42677</v>
      </c>
    </row>
    <row r="4684" spans="1:17" x14ac:dyDescent="0.25">
      <c r="A4684" t="s">
        <v>1466</v>
      </c>
      <c r="B4684" t="s">
        <v>1467</v>
      </c>
      <c r="C4684">
        <v>2393</v>
      </c>
      <c r="D4684" t="s">
        <v>3624</v>
      </c>
      <c r="E4684" t="s">
        <v>221</v>
      </c>
      <c r="F4684" t="s">
        <v>696</v>
      </c>
      <c r="G4684" t="s">
        <v>3412</v>
      </c>
      <c r="H4684">
        <v>1</v>
      </c>
      <c r="I4684" t="s">
        <v>2059</v>
      </c>
      <c r="J4684" t="s">
        <v>36</v>
      </c>
      <c r="K4684">
        <v>1247</v>
      </c>
      <c r="L4684" t="s">
        <v>25</v>
      </c>
      <c r="M4684" s="1">
        <v>42537</v>
      </c>
      <c r="N4684" s="1">
        <v>42720</v>
      </c>
      <c r="O4684" t="s">
        <v>26</v>
      </c>
      <c r="P4684" s="1">
        <v>42612.447071759256</v>
      </c>
      <c r="Q4684" s="1">
        <v>42537</v>
      </c>
    </row>
    <row r="4685" spans="1:17" x14ac:dyDescent="0.25">
      <c r="A4685" t="s">
        <v>1466</v>
      </c>
      <c r="B4685" t="s">
        <v>1467</v>
      </c>
      <c r="C4685">
        <v>2393</v>
      </c>
      <c r="D4685" t="s">
        <v>3624</v>
      </c>
      <c r="E4685" t="s">
        <v>221</v>
      </c>
      <c r="F4685" t="s">
        <v>696</v>
      </c>
      <c r="G4685" t="s">
        <v>3412</v>
      </c>
      <c r="H4685">
        <v>1</v>
      </c>
      <c r="I4685" t="s">
        <v>2059</v>
      </c>
      <c r="J4685" t="s">
        <v>24</v>
      </c>
      <c r="K4685">
        <v>1247</v>
      </c>
      <c r="L4685" t="s">
        <v>25</v>
      </c>
      <c r="M4685" s="1">
        <v>42537</v>
      </c>
      <c r="N4685" s="1">
        <v>42720</v>
      </c>
      <c r="O4685" t="s">
        <v>26</v>
      </c>
      <c r="P4685" s="1">
        <v>42612.447071759256</v>
      </c>
      <c r="Q4685" s="1">
        <v>42537</v>
      </c>
    </row>
    <row r="4686" spans="1:17" x14ac:dyDescent="0.25">
      <c r="A4686" t="s">
        <v>1466</v>
      </c>
      <c r="B4686" t="s">
        <v>1467</v>
      </c>
      <c r="C4686">
        <v>2393</v>
      </c>
      <c r="D4686" t="s">
        <v>3624</v>
      </c>
      <c r="E4686" t="s">
        <v>221</v>
      </c>
      <c r="F4686" t="s">
        <v>696</v>
      </c>
      <c r="G4686" t="s">
        <v>3412</v>
      </c>
      <c r="H4686">
        <v>1</v>
      </c>
      <c r="I4686" t="s">
        <v>2059</v>
      </c>
      <c r="J4686" t="s">
        <v>27</v>
      </c>
      <c r="K4686">
        <v>1247</v>
      </c>
      <c r="L4686" t="s">
        <v>25</v>
      </c>
      <c r="M4686" s="1">
        <v>42537</v>
      </c>
      <c r="N4686" s="1">
        <v>42720</v>
      </c>
      <c r="O4686" t="s">
        <v>26</v>
      </c>
      <c r="P4686" s="1">
        <v>42612.447071759256</v>
      </c>
      <c r="Q4686" s="1">
        <v>42537</v>
      </c>
    </row>
    <row r="4687" spans="1:17" x14ac:dyDescent="0.25">
      <c r="A4687" t="s">
        <v>1466</v>
      </c>
      <c r="B4687" t="s">
        <v>1467</v>
      </c>
      <c r="C4687">
        <v>2393</v>
      </c>
      <c r="D4687" t="s">
        <v>3624</v>
      </c>
      <c r="E4687" t="s">
        <v>221</v>
      </c>
      <c r="F4687" t="s">
        <v>696</v>
      </c>
      <c r="G4687" t="s">
        <v>3412</v>
      </c>
      <c r="H4687">
        <v>1</v>
      </c>
      <c r="I4687" t="s">
        <v>2059</v>
      </c>
      <c r="J4687" t="s">
        <v>36</v>
      </c>
      <c r="K4687">
        <v>2803</v>
      </c>
      <c r="L4687" t="s">
        <v>35</v>
      </c>
      <c r="M4687" s="1">
        <v>42719</v>
      </c>
      <c r="N4687" s="1">
        <v>42901</v>
      </c>
      <c r="O4687" t="s">
        <v>26</v>
      </c>
      <c r="P4687" s="1">
        <v>42726.675034722219</v>
      </c>
      <c r="Q4687" s="1">
        <v>42719</v>
      </c>
    </row>
    <row r="4688" spans="1:17" x14ac:dyDescent="0.25">
      <c r="A4688" t="s">
        <v>1466</v>
      </c>
      <c r="B4688" t="s">
        <v>1467</v>
      </c>
      <c r="C4688">
        <v>2393</v>
      </c>
      <c r="D4688" t="s">
        <v>3624</v>
      </c>
      <c r="E4688" t="s">
        <v>221</v>
      </c>
      <c r="F4688" t="s">
        <v>696</v>
      </c>
      <c r="G4688" t="s">
        <v>3412</v>
      </c>
      <c r="H4688">
        <v>1</v>
      </c>
      <c r="I4688" t="s">
        <v>2059</v>
      </c>
      <c r="J4688" t="s">
        <v>24</v>
      </c>
      <c r="K4688">
        <v>2803</v>
      </c>
      <c r="L4688" t="s">
        <v>35</v>
      </c>
      <c r="M4688" s="1">
        <v>42719</v>
      </c>
      <c r="N4688" s="1">
        <v>42901</v>
      </c>
      <c r="O4688" t="s">
        <v>26</v>
      </c>
      <c r="P4688" s="1">
        <v>42726.675034722219</v>
      </c>
      <c r="Q4688" s="1">
        <v>42719</v>
      </c>
    </row>
    <row r="4689" spans="1:17" x14ac:dyDescent="0.25">
      <c r="A4689" t="s">
        <v>1466</v>
      </c>
      <c r="B4689" t="s">
        <v>1467</v>
      </c>
      <c r="C4689">
        <v>2393</v>
      </c>
      <c r="D4689" t="s">
        <v>3624</v>
      </c>
      <c r="E4689" t="s">
        <v>221</v>
      </c>
      <c r="F4689" t="s">
        <v>696</v>
      </c>
      <c r="G4689" t="s">
        <v>3412</v>
      </c>
      <c r="H4689">
        <v>1</v>
      </c>
      <c r="I4689" t="s">
        <v>2059</v>
      </c>
      <c r="J4689" t="s">
        <v>27</v>
      </c>
      <c r="K4689">
        <v>2803</v>
      </c>
      <c r="L4689" t="s">
        <v>35</v>
      </c>
      <c r="M4689" s="1">
        <v>42719</v>
      </c>
      <c r="N4689" s="1">
        <v>42901</v>
      </c>
      <c r="O4689" t="s">
        <v>26</v>
      </c>
      <c r="P4689" s="1">
        <v>42726.675034722219</v>
      </c>
      <c r="Q4689" s="1">
        <v>42719</v>
      </c>
    </row>
    <row r="4690" spans="1:17" x14ac:dyDescent="0.25">
      <c r="A4690" t="s">
        <v>3625</v>
      </c>
      <c r="B4690" t="s">
        <v>3626</v>
      </c>
      <c r="C4690">
        <v>1294</v>
      </c>
      <c r="D4690" t="s">
        <v>3627</v>
      </c>
      <c r="E4690" t="s">
        <v>1006</v>
      </c>
      <c r="F4690" t="s">
        <v>21</v>
      </c>
      <c r="G4690" t="s">
        <v>1771</v>
      </c>
      <c r="H4690">
        <v>0</v>
      </c>
      <c r="I4690" t="s">
        <v>94</v>
      </c>
      <c r="J4690" t="s">
        <v>24</v>
      </c>
      <c r="K4690">
        <v>1604</v>
      </c>
      <c r="L4690" t="s">
        <v>35</v>
      </c>
      <c r="M4690" s="1">
        <v>42440</v>
      </c>
      <c r="N4690" s="1">
        <v>42805</v>
      </c>
      <c r="O4690" t="s">
        <v>26</v>
      </c>
      <c r="P4690" s="1">
        <v>42628.389351851853</v>
      </c>
      <c r="Q4690" s="1">
        <v>42440</v>
      </c>
    </row>
    <row r="4691" spans="1:17" x14ac:dyDescent="0.25">
      <c r="A4691" t="s">
        <v>3625</v>
      </c>
      <c r="B4691" t="s">
        <v>3626</v>
      </c>
      <c r="C4691">
        <v>1294</v>
      </c>
      <c r="D4691" t="s">
        <v>3627</v>
      </c>
      <c r="E4691" t="s">
        <v>1006</v>
      </c>
      <c r="F4691" t="s">
        <v>21</v>
      </c>
      <c r="G4691" t="s">
        <v>1771</v>
      </c>
      <c r="H4691">
        <v>0</v>
      </c>
      <c r="I4691" t="s">
        <v>94</v>
      </c>
      <c r="J4691" t="s">
        <v>27</v>
      </c>
      <c r="K4691">
        <v>1604</v>
      </c>
      <c r="L4691" t="s">
        <v>35</v>
      </c>
      <c r="M4691" s="1">
        <v>42440</v>
      </c>
      <c r="N4691" s="1">
        <v>42805</v>
      </c>
      <c r="O4691" t="s">
        <v>26</v>
      </c>
      <c r="P4691" s="1">
        <v>42628.389351851853</v>
      </c>
      <c r="Q4691" s="1">
        <v>42440</v>
      </c>
    </row>
    <row r="4692" spans="1:17" x14ac:dyDescent="0.25">
      <c r="A4692" t="s">
        <v>3625</v>
      </c>
      <c r="B4692" t="s">
        <v>3626</v>
      </c>
      <c r="C4692">
        <v>1294</v>
      </c>
      <c r="D4692" t="s">
        <v>3628</v>
      </c>
      <c r="E4692" t="s">
        <v>1006</v>
      </c>
      <c r="F4692" t="s">
        <v>21</v>
      </c>
      <c r="G4692" t="s">
        <v>1771</v>
      </c>
      <c r="H4692">
        <v>0</v>
      </c>
      <c r="I4692" t="s">
        <v>94</v>
      </c>
      <c r="J4692" t="s">
        <v>24</v>
      </c>
      <c r="K4692">
        <v>1605</v>
      </c>
      <c r="L4692" t="s">
        <v>35</v>
      </c>
      <c r="M4692" s="1">
        <v>42440</v>
      </c>
      <c r="N4692" s="1">
        <v>42805</v>
      </c>
      <c r="O4692" t="s">
        <v>26</v>
      </c>
      <c r="P4692" s="1">
        <v>42628.393773148149</v>
      </c>
      <c r="Q4692" s="1">
        <v>42440</v>
      </c>
    </row>
    <row r="4693" spans="1:17" x14ac:dyDescent="0.25">
      <c r="A4693" t="s">
        <v>3625</v>
      </c>
      <c r="B4693" t="s">
        <v>3626</v>
      </c>
      <c r="C4693">
        <v>1294</v>
      </c>
      <c r="D4693" t="s">
        <v>3628</v>
      </c>
      <c r="E4693" t="s">
        <v>1006</v>
      </c>
      <c r="F4693" t="s">
        <v>21</v>
      </c>
      <c r="G4693" t="s">
        <v>1771</v>
      </c>
      <c r="H4693">
        <v>0</v>
      </c>
      <c r="I4693" t="s">
        <v>94</v>
      </c>
      <c r="J4693" t="s">
        <v>27</v>
      </c>
      <c r="K4693">
        <v>1605</v>
      </c>
      <c r="L4693" t="s">
        <v>35</v>
      </c>
      <c r="M4693" s="1">
        <v>42440</v>
      </c>
      <c r="N4693" s="1">
        <v>42805</v>
      </c>
      <c r="O4693" t="s">
        <v>26</v>
      </c>
      <c r="P4693" s="1">
        <v>42628.393773148149</v>
      </c>
      <c r="Q4693" s="1">
        <v>42440</v>
      </c>
    </row>
    <row r="4694" spans="1:17" x14ac:dyDescent="0.25">
      <c r="A4694" t="s">
        <v>3629</v>
      </c>
      <c r="B4694" t="s">
        <v>3630</v>
      </c>
      <c r="C4694">
        <v>2696</v>
      </c>
      <c r="D4694" t="s">
        <v>3631</v>
      </c>
      <c r="E4694" t="s">
        <v>236</v>
      </c>
      <c r="F4694" t="s">
        <v>209</v>
      </c>
      <c r="G4694" t="s">
        <v>1025</v>
      </c>
      <c r="H4694">
        <v>1</v>
      </c>
      <c r="I4694" t="s">
        <v>1706</v>
      </c>
      <c r="J4694" t="s">
        <v>24</v>
      </c>
      <c r="K4694">
        <v>676</v>
      </c>
      <c r="L4694" t="s">
        <v>35</v>
      </c>
      <c r="M4694" s="1">
        <v>42570</v>
      </c>
      <c r="N4694" s="1">
        <v>42754</v>
      </c>
      <c r="O4694" t="s">
        <v>26</v>
      </c>
      <c r="P4694" s="1">
        <v>42591.498263888891</v>
      </c>
      <c r="Q4694" s="1">
        <v>42570</v>
      </c>
    </row>
    <row r="4695" spans="1:17" x14ac:dyDescent="0.25">
      <c r="A4695" t="s">
        <v>3629</v>
      </c>
      <c r="B4695" t="s">
        <v>3630</v>
      </c>
      <c r="C4695">
        <v>2696</v>
      </c>
      <c r="D4695" t="s">
        <v>3631</v>
      </c>
      <c r="E4695" t="s">
        <v>236</v>
      </c>
      <c r="F4695" t="s">
        <v>209</v>
      </c>
      <c r="G4695" t="s">
        <v>1025</v>
      </c>
      <c r="H4695">
        <v>1</v>
      </c>
      <c r="I4695" t="s">
        <v>1706</v>
      </c>
      <c r="J4695" t="s">
        <v>27</v>
      </c>
      <c r="K4695">
        <v>676</v>
      </c>
      <c r="L4695" t="s">
        <v>35</v>
      </c>
      <c r="M4695" s="1">
        <v>42570</v>
      </c>
      <c r="N4695" s="1">
        <v>42754</v>
      </c>
      <c r="O4695" t="s">
        <v>26</v>
      </c>
      <c r="P4695" s="1">
        <v>42591.498263888891</v>
      </c>
      <c r="Q4695" s="1">
        <v>42570</v>
      </c>
    </row>
    <row r="4696" spans="1:17" x14ac:dyDescent="0.25">
      <c r="A4696" t="s">
        <v>3629</v>
      </c>
      <c r="B4696" t="s">
        <v>3630</v>
      </c>
      <c r="C4696">
        <v>2696</v>
      </c>
      <c r="D4696" t="s">
        <v>3631</v>
      </c>
      <c r="E4696" t="s">
        <v>236</v>
      </c>
      <c r="F4696" t="s">
        <v>209</v>
      </c>
      <c r="G4696" t="s">
        <v>1025</v>
      </c>
      <c r="H4696">
        <v>1</v>
      </c>
      <c r="I4696" t="s">
        <v>1706</v>
      </c>
      <c r="J4696" t="s">
        <v>36</v>
      </c>
      <c r="K4696">
        <v>676</v>
      </c>
      <c r="L4696" t="s">
        <v>35</v>
      </c>
      <c r="M4696" s="1">
        <v>42570</v>
      </c>
      <c r="N4696" s="1">
        <v>42754</v>
      </c>
      <c r="O4696" t="s">
        <v>26</v>
      </c>
      <c r="P4696" s="1">
        <v>42591.498263888891</v>
      </c>
      <c r="Q4696" s="1">
        <v>42570</v>
      </c>
    </row>
    <row r="4697" spans="1:17" x14ac:dyDescent="0.25">
      <c r="A4697" t="s">
        <v>3632</v>
      </c>
      <c r="B4697" t="s">
        <v>3633</v>
      </c>
      <c r="C4697">
        <v>2656</v>
      </c>
      <c r="D4697" t="s">
        <v>3634</v>
      </c>
      <c r="E4697" t="s">
        <v>236</v>
      </c>
      <c r="F4697" t="s">
        <v>154</v>
      </c>
      <c r="G4697" t="s">
        <v>224</v>
      </c>
      <c r="H4697">
        <v>0</v>
      </c>
      <c r="I4697" t="s">
        <v>1893</v>
      </c>
      <c r="J4697" t="s">
        <v>27</v>
      </c>
      <c r="K4697">
        <v>1254</v>
      </c>
      <c r="L4697" t="s">
        <v>35</v>
      </c>
      <c r="M4697" s="1">
        <v>42444</v>
      </c>
      <c r="N4697" s="1">
        <v>42809</v>
      </c>
      <c r="O4697" t="s">
        <v>26</v>
      </c>
      <c r="P4697" s="1">
        <v>42612.618900462963</v>
      </c>
      <c r="Q4697" s="1">
        <v>42444</v>
      </c>
    </row>
    <row r="4698" spans="1:17" x14ac:dyDescent="0.25">
      <c r="A4698" t="s">
        <v>3632</v>
      </c>
      <c r="B4698" t="s">
        <v>3633</v>
      </c>
      <c r="C4698">
        <v>2656</v>
      </c>
      <c r="D4698" t="s">
        <v>3634</v>
      </c>
      <c r="E4698" t="s">
        <v>236</v>
      </c>
      <c r="F4698" t="s">
        <v>154</v>
      </c>
      <c r="G4698" t="s">
        <v>224</v>
      </c>
      <c r="H4698">
        <v>0</v>
      </c>
      <c r="I4698" t="s">
        <v>1893</v>
      </c>
      <c r="J4698" t="s">
        <v>24</v>
      </c>
      <c r="K4698">
        <v>1254</v>
      </c>
      <c r="L4698" t="s">
        <v>35</v>
      </c>
      <c r="M4698" s="1">
        <v>42444</v>
      </c>
      <c r="N4698" s="1">
        <v>42809</v>
      </c>
      <c r="O4698" t="s">
        <v>26</v>
      </c>
      <c r="P4698" s="1">
        <v>42612.618900462963</v>
      </c>
      <c r="Q4698" s="1">
        <v>42444</v>
      </c>
    </row>
    <row r="4699" spans="1:17" x14ac:dyDescent="0.25">
      <c r="A4699" t="s">
        <v>28</v>
      </c>
      <c r="B4699" t="s">
        <v>29</v>
      </c>
      <c r="C4699">
        <v>1862</v>
      </c>
      <c r="D4699" t="s">
        <v>3635</v>
      </c>
      <c r="E4699" t="s">
        <v>221</v>
      </c>
      <c r="F4699" t="s">
        <v>209</v>
      </c>
      <c r="G4699" t="s">
        <v>1025</v>
      </c>
      <c r="H4699">
        <v>0</v>
      </c>
      <c r="I4699" t="s">
        <v>1405</v>
      </c>
      <c r="J4699" t="s">
        <v>24</v>
      </c>
      <c r="K4699">
        <v>580</v>
      </c>
      <c r="L4699" t="s">
        <v>35</v>
      </c>
      <c r="M4699" s="1">
        <v>42467</v>
      </c>
      <c r="N4699" s="1">
        <v>42832</v>
      </c>
      <c r="O4699" t="s">
        <v>26</v>
      </c>
      <c r="P4699" s="1">
        <v>42588.440162037034</v>
      </c>
      <c r="Q4699" s="1">
        <v>42467</v>
      </c>
    </row>
    <row r="4700" spans="1:17" x14ac:dyDescent="0.25">
      <c r="A4700" t="s">
        <v>28</v>
      </c>
      <c r="B4700" t="s">
        <v>29</v>
      </c>
      <c r="C4700">
        <v>1862</v>
      </c>
      <c r="D4700" t="s">
        <v>3635</v>
      </c>
      <c r="E4700" t="s">
        <v>221</v>
      </c>
      <c r="F4700" t="s">
        <v>209</v>
      </c>
      <c r="G4700" t="s">
        <v>1025</v>
      </c>
      <c r="H4700">
        <v>0</v>
      </c>
      <c r="I4700" t="s">
        <v>1405</v>
      </c>
      <c r="J4700" t="s">
        <v>27</v>
      </c>
      <c r="K4700">
        <v>580</v>
      </c>
      <c r="L4700" t="s">
        <v>35</v>
      </c>
      <c r="M4700" s="1">
        <v>42467</v>
      </c>
      <c r="N4700" s="1">
        <v>42832</v>
      </c>
      <c r="O4700" t="s">
        <v>26</v>
      </c>
      <c r="P4700" s="1">
        <v>42588.440162037034</v>
      </c>
      <c r="Q4700" s="1">
        <v>42467</v>
      </c>
    </row>
    <row r="4701" spans="1:17" x14ac:dyDescent="0.25">
      <c r="A4701" t="s">
        <v>3052</v>
      </c>
      <c r="B4701" t="s">
        <v>3053</v>
      </c>
      <c r="C4701">
        <v>2751</v>
      </c>
      <c r="D4701" t="s">
        <v>3636</v>
      </c>
      <c r="E4701" t="s">
        <v>236</v>
      </c>
      <c r="F4701" t="s">
        <v>70</v>
      </c>
      <c r="G4701" t="s">
        <v>1070</v>
      </c>
      <c r="H4701">
        <v>0</v>
      </c>
      <c r="I4701" t="s">
        <v>317</v>
      </c>
      <c r="J4701" t="s">
        <v>24</v>
      </c>
      <c r="K4701">
        <v>45</v>
      </c>
      <c r="L4701" t="s">
        <v>35</v>
      </c>
      <c r="M4701" s="1">
        <v>42551</v>
      </c>
      <c r="N4701" s="1">
        <v>42916</v>
      </c>
      <c r="O4701" t="s">
        <v>26</v>
      </c>
      <c r="P4701" s="1">
        <v>42565.376840277779</v>
      </c>
      <c r="Q4701" s="1">
        <v>42551</v>
      </c>
    </row>
    <row r="4702" spans="1:17" x14ac:dyDescent="0.25">
      <c r="A4702" t="s">
        <v>3052</v>
      </c>
      <c r="B4702" t="s">
        <v>3053</v>
      </c>
      <c r="C4702">
        <v>2751</v>
      </c>
      <c r="D4702" t="s">
        <v>3636</v>
      </c>
      <c r="E4702" t="s">
        <v>236</v>
      </c>
      <c r="F4702" t="s">
        <v>70</v>
      </c>
      <c r="G4702" t="s">
        <v>1070</v>
      </c>
      <c r="H4702">
        <v>0</v>
      </c>
      <c r="I4702" t="s">
        <v>317</v>
      </c>
      <c r="J4702" t="s">
        <v>27</v>
      </c>
      <c r="K4702">
        <v>45</v>
      </c>
      <c r="L4702" t="s">
        <v>35</v>
      </c>
      <c r="M4702" s="1">
        <v>42551</v>
      </c>
      <c r="N4702" s="1">
        <v>42916</v>
      </c>
      <c r="O4702" t="s">
        <v>26</v>
      </c>
      <c r="P4702" s="1">
        <v>42565.376840277779</v>
      </c>
      <c r="Q4702" s="1">
        <v>42551</v>
      </c>
    </row>
    <row r="4703" spans="1:17" x14ac:dyDescent="0.25">
      <c r="A4703" t="s">
        <v>2967</v>
      </c>
      <c r="B4703" t="s">
        <v>2968</v>
      </c>
      <c r="C4703">
        <v>2235</v>
      </c>
      <c r="D4703" t="s">
        <v>3637</v>
      </c>
      <c r="E4703" t="s">
        <v>236</v>
      </c>
      <c r="F4703" t="s">
        <v>154</v>
      </c>
      <c r="G4703" t="s">
        <v>3164</v>
      </c>
      <c r="H4703">
        <v>0</v>
      </c>
      <c r="I4703" t="s">
        <v>107</v>
      </c>
      <c r="J4703" t="s">
        <v>24</v>
      </c>
      <c r="K4703">
        <v>778</v>
      </c>
      <c r="L4703" t="s">
        <v>101</v>
      </c>
      <c r="M4703" s="1">
        <v>42321</v>
      </c>
      <c r="N4703" s="1">
        <v>42687</v>
      </c>
      <c r="O4703" t="s">
        <v>26</v>
      </c>
      <c r="P4703" s="1">
        <v>42593.394930555558</v>
      </c>
      <c r="Q4703" s="1">
        <v>42321</v>
      </c>
    </row>
    <row r="4704" spans="1:17" x14ac:dyDescent="0.25">
      <c r="A4704" t="s">
        <v>2967</v>
      </c>
      <c r="B4704" t="s">
        <v>2968</v>
      </c>
      <c r="C4704">
        <v>2235</v>
      </c>
      <c r="D4704" t="s">
        <v>3637</v>
      </c>
      <c r="E4704" t="s">
        <v>236</v>
      </c>
      <c r="F4704" t="s">
        <v>154</v>
      </c>
      <c r="G4704" t="s">
        <v>3164</v>
      </c>
      <c r="H4704">
        <v>0</v>
      </c>
      <c r="I4704" t="s">
        <v>107</v>
      </c>
      <c r="J4704" t="s">
        <v>24</v>
      </c>
      <c r="K4704">
        <v>2538</v>
      </c>
      <c r="L4704" t="s">
        <v>35</v>
      </c>
      <c r="M4704" s="1">
        <v>42682</v>
      </c>
      <c r="N4704" s="1">
        <v>43047</v>
      </c>
      <c r="O4704" t="s">
        <v>26</v>
      </c>
      <c r="P4704" s="1">
        <v>42685.417002314818</v>
      </c>
      <c r="Q4704" s="1">
        <v>42682</v>
      </c>
    </row>
    <row r="4705" spans="1:17" x14ac:dyDescent="0.25">
      <c r="A4705" t="s">
        <v>114</v>
      </c>
      <c r="B4705" t="s">
        <v>115</v>
      </c>
      <c r="C4705">
        <v>2602</v>
      </c>
      <c r="D4705" t="s">
        <v>3638</v>
      </c>
      <c r="E4705" t="s">
        <v>1069</v>
      </c>
      <c r="F4705" t="s">
        <v>154</v>
      </c>
      <c r="G4705" t="s">
        <v>206</v>
      </c>
      <c r="H4705">
        <v>1</v>
      </c>
      <c r="I4705" t="s">
        <v>1279</v>
      </c>
      <c r="J4705" t="s">
        <v>24</v>
      </c>
      <c r="K4705">
        <v>193</v>
      </c>
      <c r="L4705" t="s">
        <v>35</v>
      </c>
      <c r="M4705" s="1">
        <v>42562</v>
      </c>
      <c r="N4705" s="1">
        <v>42746</v>
      </c>
      <c r="O4705" t="s">
        <v>26</v>
      </c>
      <c r="P4705" s="1">
        <v>42578.639733796299</v>
      </c>
      <c r="Q4705" s="1">
        <v>42562</v>
      </c>
    </row>
    <row r="4706" spans="1:17" x14ac:dyDescent="0.25">
      <c r="A4706" t="s">
        <v>114</v>
      </c>
      <c r="B4706" t="s">
        <v>115</v>
      </c>
      <c r="C4706">
        <v>2602</v>
      </c>
      <c r="D4706" t="s">
        <v>3638</v>
      </c>
      <c r="E4706" t="s">
        <v>1069</v>
      </c>
      <c r="F4706" t="s">
        <v>154</v>
      </c>
      <c r="G4706" t="s">
        <v>206</v>
      </c>
      <c r="H4706">
        <v>1</v>
      </c>
      <c r="I4706" t="s">
        <v>1279</v>
      </c>
      <c r="J4706" t="s">
        <v>27</v>
      </c>
      <c r="K4706">
        <v>193</v>
      </c>
      <c r="L4706" t="s">
        <v>35</v>
      </c>
      <c r="M4706" s="1">
        <v>42562</v>
      </c>
      <c r="N4706" s="1">
        <v>42746</v>
      </c>
      <c r="O4706" t="s">
        <v>26</v>
      </c>
      <c r="P4706" s="1">
        <v>42578.639733796299</v>
      </c>
      <c r="Q4706" s="1">
        <v>42562</v>
      </c>
    </row>
    <row r="4707" spans="1:17" x14ac:dyDescent="0.25">
      <c r="A4707" t="s">
        <v>114</v>
      </c>
      <c r="B4707" t="s">
        <v>115</v>
      </c>
      <c r="C4707">
        <v>2602</v>
      </c>
      <c r="D4707" t="s">
        <v>3638</v>
      </c>
      <c r="E4707" t="s">
        <v>1069</v>
      </c>
      <c r="F4707" t="s">
        <v>154</v>
      </c>
      <c r="G4707" t="s">
        <v>206</v>
      </c>
      <c r="H4707">
        <v>1</v>
      </c>
      <c r="I4707" t="s">
        <v>1279</v>
      </c>
      <c r="J4707" t="s">
        <v>36</v>
      </c>
      <c r="K4707">
        <v>193</v>
      </c>
      <c r="L4707" t="s">
        <v>35</v>
      </c>
      <c r="M4707" s="1">
        <v>42562</v>
      </c>
      <c r="N4707" s="1">
        <v>42746</v>
      </c>
      <c r="O4707" t="s">
        <v>26</v>
      </c>
      <c r="P4707" s="1">
        <v>42578.639733796299</v>
      </c>
      <c r="Q4707" s="1">
        <v>42562</v>
      </c>
    </row>
    <row r="4708" spans="1:17" x14ac:dyDescent="0.25">
      <c r="A4708" t="s">
        <v>2546</v>
      </c>
      <c r="B4708" t="s">
        <v>2547</v>
      </c>
      <c r="C4708">
        <v>1098</v>
      </c>
      <c r="D4708" t="s">
        <v>3639</v>
      </c>
      <c r="E4708" t="s">
        <v>1082</v>
      </c>
      <c r="F4708" t="s">
        <v>70</v>
      </c>
      <c r="G4708" t="s">
        <v>962</v>
      </c>
      <c r="H4708">
        <v>0</v>
      </c>
      <c r="I4708" t="s">
        <v>107</v>
      </c>
      <c r="J4708" t="s">
        <v>24</v>
      </c>
      <c r="K4708">
        <v>106</v>
      </c>
      <c r="L4708" t="s">
        <v>35</v>
      </c>
      <c r="M4708" s="1">
        <v>42473</v>
      </c>
      <c r="N4708" s="1">
        <v>42838</v>
      </c>
      <c r="O4708" t="s">
        <v>26</v>
      </c>
      <c r="P4708" s="1">
        <v>42570.590462962966</v>
      </c>
      <c r="Q4708" s="1">
        <v>42473</v>
      </c>
    </row>
    <row r="4709" spans="1:17" x14ac:dyDescent="0.25">
      <c r="A4709" t="s">
        <v>2546</v>
      </c>
      <c r="B4709" t="s">
        <v>2547</v>
      </c>
      <c r="C4709">
        <v>1098</v>
      </c>
      <c r="D4709" t="s">
        <v>3639</v>
      </c>
      <c r="E4709" t="s">
        <v>1082</v>
      </c>
      <c r="F4709" t="s">
        <v>70</v>
      </c>
      <c r="G4709" t="s">
        <v>962</v>
      </c>
      <c r="H4709">
        <v>0</v>
      </c>
      <c r="I4709" t="s">
        <v>107</v>
      </c>
      <c r="J4709" t="s">
        <v>27</v>
      </c>
      <c r="K4709">
        <v>106</v>
      </c>
      <c r="L4709" t="s">
        <v>35</v>
      </c>
      <c r="M4709" s="1">
        <v>42473</v>
      </c>
      <c r="N4709" s="1">
        <v>42838</v>
      </c>
      <c r="O4709" t="s">
        <v>26</v>
      </c>
      <c r="P4709" s="1">
        <v>42570.590462962966</v>
      </c>
      <c r="Q4709" s="1">
        <v>42473</v>
      </c>
    </row>
    <row r="4710" spans="1:17" x14ac:dyDescent="0.25">
      <c r="A4710" t="s">
        <v>1890</v>
      </c>
      <c r="B4710" t="s">
        <v>1891</v>
      </c>
      <c r="C4710">
        <v>2264</v>
      </c>
      <c r="D4710" t="s">
        <v>3640</v>
      </c>
      <c r="E4710" t="s">
        <v>1082</v>
      </c>
      <c r="F4710" t="s">
        <v>976</v>
      </c>
      <c r="G4710" t="s">
        <v>3387</v>
      </c>
      <c r="H4710">
        <v>1</v>
      </c>
      <c r="I4710" t="s">
        <v>1893</v>
      </c>
      <c r="J4710" t="s">
        <v>24</v>
      </c>
      <c r="K4710">
        <v>1961</v>
      </c>
      <c r="L4710" t="s">
        <v>25</v>
      </c>
      <c r="M4710" s="1">
        <v>42507</v>
      </c>
      <c r="N4710" s="1">
        <v>42691</v>
      </c>
      <c r="O4710" t="s">
        <v>26</v>
      </c>
      <c r="P4710" s="1">
        <v>42639.641597222224</v>
      </c>
      <c r="Q4710" s="1">
        <v>42507</v>
      </c>
    </row>
    <row r="4711" spans="1:17" x14ac:dyDescent="0.25">
      <c r="A4711" t="s">
        <v>1890</v>
      </c>
      <c r="B4711" t="s">
        <v>1891</v>
      </c>
      <c r="C4711">
        <v>2264</v>
      </c>
      <c r="D4711" t="s">
        <v>3640</v>
      </c>
      <c r="E4711" t="s">
        <v>1082</v>
      </c>
      <c r="F4711" t="s">
        <v>976</v>
      </c>
      <c r="G4711" t="s">
        <v>3387</v>
      </c>
      <c r="H4711">
        <v>1</v>
      </c>
      <c r="I4711" t="s">
        <v>1893</v>
      </c>
      <c r="J4711" t="s">
        <v>27</v>
      </c>
      <c r="K4711">
        <v>1961</v>
      </c>
      <c r="L4711" t="s">
        <v>25</v>
      </c>
      <c r="M4711" s="1">
        <v>42507</v>
      </c>
      <c r="N4711" s="1">
        <v>42691</v>
      </c>
      <c r="O4711" t="s">
        <v>26</v>
      </c>
      <c r="P4711" s="1">
        <v>42639.641597222224</v>
      </c>
      <c r="Q4711" s="1">
        <v>42507</v>
      </c>
    </row>
    <row r="4712" spans="1:17" x14ac:dyDescent="0.25">
      <c r="A4712" t="s">
        <v>1890</v>
      </c>
      <c r="B4712" t="s">
        <v>1891</v>
      </c>
      <c r="C4712">
        <v>2264</v>
      </c>
      <c r="D4712" t="s">
        <v>3640</v>
      </c>
      <c r="E4712" t="s">
        <v>1082</v>
      </c>
      <c r="F4712" t="s">
        <v>976</v>
      </c>
      <c r="G4712" t="s">
        <v>3387</v>
      </c>
      <c r="H4712">
        <v>1</v>
      </c>
      <c r="I4712" t="s">
        <v>1893</v>
      </c>
      <c r="J4712" t="s">
        <v>36</v>
      </c>
      <c r="K4712">
        <v>1961</v>
      </c>
      <c r="L4712" t="s">
        <v>25</v>
      </c>
      <c r="M4712" s="1">
        <v>42507</v>
      </c>
      <c r="N4712" s="1">
        <v>42691</v>
      </c>
      <c r="O4712" t="s">
        <v>26</v>
      </c>
      <c r="P4712" s="1">
        <v>42639.641597222224</v>
      </c>
      <c r="Q4712" s="1">
        <v>42507</v>
      </c>
    </row>
    <row r="4713" spans="1:17" x14ac:dyDescent="0.25">
      <c r="A4713" t="s">
        <v>1890</v>
      </c>
      <c r="B4713" t="s">
        <v>1891</v>
      </c>
      <c r="C4713">
        <v>2264</v>
      </c>
      <c r="D4713" t="s">
        <v>3640</v>
      </c>
      <c r="E4713" t="s">
        <v>1082</v>
      </c>
      <c r="F4713" t="s">
        <v>976</v>
      </c>
      <c r="G4713" t="s">
        <v>3387</v>
      </c>
      <c r="H4713">
        <v>1</v>
      </c>
      <c r="I4713" t="s">
        <v>1893</v>
      </c>
      <c r="J4713" t="s">
        <v>24</v>
      </c>
      <c r="K4713">
        <v>2626</v>
      </c>
      <c r="L4713" t="s">
        <v>35</v>
      </c>
      <c r="M4713" s="1">
        <v>42699</v>
      </c>
      <c r="N4713" s="1">
        <v>42880</v>
      </c>
      <c r="O4713" t="s">
        <v>26</v>
      </c>
      <c r="P4713" s="1">
        <v>42698.83185185185</v>
      </c>
      <c r="Q4713" s="1">
        <v>42699</v>
      </c>
    </row>
    <row r="4714" spans="1:17" x14ac:dyDescent="0.25">
      <c r="A4714" t="s">
        <v>1890</v>
      </c>
      <c r="B4714" t="s">
        <v>1891</v>
      </c>
      <c r="C4714">
        <v>2264</v>
      </c>
      <c r="D4714" t="s">
        <v>3640</v>
      </c>
      <c r="E4714" t="s">
        <v>1082</v>
      </c>
      <c r="F4714" t="s">
        <v>976</v>
      </c>
      <c r="G4714" t="s">
        <v>3387</v>
      </c>
      <c r="H4714">
        <v>1</v>
      </c>
      <c r="I4714" t="s">
        <v>1893</v>
      </c>
      <c r="J4714" t="s">
        <v>27</v>
      </c>
      <c r="K4714">
        <v>2626</v>
      </c>
      <c r="L4714" t="s">
        <v>35</v>
      </c>
      <c r="M4714" s="1">
        <v>42699</v>
      </c>
      <c r="N4714" s="1">
        <v>42880</v>
      </c>
      <c r="O4714" t="s">
        <v>26</v>
      </c>
      <c r="P4714" s="1">
        <v>42698.83185185185</v>
      </c>
      <c r="Q4714" s="1">
        <v>42699</v>
      </c>
    </row>
    <row r="4715" spans="1:17" x14ac:dyDescent="0.25">
      <c r="A4715" t="s">
        <v>1890</v>
      </c>
      <c r="B4715" t="s">
        <v>1891</v>
      </c>
      <c r="C4715">
        <v>2264</v>
      </c>
      <c r="D4715" t="s">
        <v>3640</v>
      </c>
      <c r="E4715" t="s">
        <v>1082</v>
      </c>
      <c r="F4715" t="s">
        <v>976</v>
      </c>
      <c r="G4715" t="s">
        <v>3387</v>
      </c>
      <c r="H4715">
        <v>1</v>
      </c>
      <c r="I4715" t="s">
        <v>1893</v>
      </c>
      <c r="J4715" t="s">
        <v>36</v>
      </c>
      <c r="K4715">
        <v>2626</v>
      </c>
      <c r="L4715" t="s">
        <v>35</v>
      </c>
      <c r="M4715" s="1">
        <v>42699</v>
      </c>
      <c r="N4715" s="1">
        <v>42880</v>
      </c>
      <c r="O4715" t="s">
        <v>26</v>
      </c>
      <c r="P4715" s="1">
        <v>42698.83185185185</v>
      </c>
      <c r="Q4715" s="1">
        <v>42699</v>
      </c>
    </row>
    <row r="4716" spans="1:17" x14ac:dyDescent="0.25">
      <c r="A4716" t="s">
        <v>425</v>
      </c>
      <c r="B4716" t="s">
        <v>426</v>
      </c>
      <c r="C4716">
        <v>2160</v>
      </c>
      <c r="D4716" t="s">
        <v>3641</v>
      </c>
      <c r="E4716" t="s">
        <v>1082</v>
      </c>
      <c r="F4716" t="s">
        <v>70</v>
      </c>
      <c r="G4716" t="s">
        <v>947</v>
      </c>
      <c r="H4716">
        <v>0</v>
      </c>
      <c r="I4716" t="s">
        <v>429</v>
      </c>
      <c r="J4716" t="s">
        <v>24</v>
      </c>
      <c r="K4716">
        <v>773</v>
      </c>
      <c r="L4716" t="s">
        <v>25</v>
      </c>
      <c r="M4716" s="1">
        <v>42271</v>
      </c>
      <c r="N4716" s="1">
        <v>42637</v>
      </c>
      <c r="O4716" t="s">
        <v>26</v>
      </c>
      <c r="P4716" s="1">
        <v>42592.734502314815</v>
      </c>
      <c r="Q4716" s="1">
        <v>42271</v>
      </c>
    </row>
    <row r="4717" spans="1:17" x14ac:dyDescent="0.25">
      <c r="A4717" t="s">
        <v>425</v>
      </c>
      <c r="B4717" t="s">
        <v>426</v>
      </c>
      <c r="C4717">
        <v>2160</v>
      </c>
      <c r="D4717" t="s">
        <v>3641</v>
      </c>
      <c r="E4717" t="s">
        <v>1082</v>
      </c>
      <c r="F4717" t="s">
        <v>70</v>
      </c>
      <c r="G4717" t="s">
        <v>947</v>
      </c>
      <c r="H4717">
        <v>0</v>
      </c>
      <c r="I4717" t="s">
        <v>429</v>
      </c>
      <c r="J4717" t="s">
        <v>27</v>
      </c>
      <c r="K4717">
        <v>773</v>
      </c>
      <c r="L4717" t="s">
        <v>25</v>
      </c>
      <c r="M4717" s="1">
        <v>42271</v>
      </c>
      <c r="N4717" s="1">
        <v>42637</v>
      </c>
      <c r="O4717" t="s">
        <v>26</v>
      </c>
      <c r="P4717" s="1">
        <v>42592.734502314815</v>
      </c>
      <c r="Q4717" s="1">
        <v>42271</v>
      </c>
    </row>
    <row r="4718" spans="1:17" x14ac:dyDescent="0.25">
      <c r="A4718" t="s">
        <v>425</v>
      </c>
      <c r="B4718" t="s">
        <v>426</v>
      </c>
      <c r="C4718">
        <v>2160</v>
      </c>
      <c r="D4718" t="s">
        <v>3641</v>
      </c>
      <c r="E4718" t="s">
        <v>1082</v>
      </c>
      <c r="F4718" t="s">
        <v>70</v>
      </c>
      <c r="G4718" t="s">
        <v>947</v>
      </c>
      <c r="H4718">
        <v>0</v>
      </c>
      <c r="I4718" t="s">
        <v>429</v>
      </c>
      <c r="J4718" t="s">
        <v>24</v>
      </c>
      <c r="K4718">
        <v>2315</v>
      </c>
      <c r="L4718" t="s">
        <v>35</v>
      </c>
      <c r="M4718" s="1">
        <v>42649</v>
      </c>
      <c r="N4718" s="1">
        <v>43014</v>
      </c>
      <c r="O4718" t="s">
        <v>26</v>
      </c>
      <c r="P4718" s="1">
        <v>42654.36923611111</v>
      </c>
      <c r="Q4718" s="1">
        <v>42649</v>
      </c>
    </row>
    <row r="4719" spans="1:17" x14ac:dyDescent="0.25">
      <c r="A4719" t="s">
        <v>425</v>
      </c>
      <c r="B4719" t="s">
        <v>426</v>
      </c>
      <c r="C4719">
        <v>2160</v>
      </c>
      <c r="D4719" t="s">
        <v>3641</v>
      </c>
      <c r="E4719" t="s">
        <v>1082</v>
      </c>
      <c r="F4719" t="s">
        <v>70</v>
      </c>
      <c r="G4719" t="s">
        <v>947</v>
      </c>
      <c r="H4719">
        <v>0</v>
      </c>
      <c r="I4719" t="s">
        <v>429</v>
      </c>
      <c r="J4719" t="s">
        <v>27</v>
      </c>
      <c r="K4719">
        <v>2315</v>
      </c>
      <c r="L4719" t="s">
        <v>35</v>
      </c>
      <c r="M4719" s="1">
        <v>42649</v>
      </c>
      <c r="N4719" s="1">
        <v>43014</v>
      </c>
      <c r="O4719" t="s">
        <v>26</v>
      </c>
      <c r="P4719" s="1">
        <v>42654.36923611111</v>
      </c>
      <c r="Q4719" s="1">
        <v>42649</v>
      </c>
    </row>
    <row r="4720" spans="1:17" x14ac:dyDescent="0.25">
      <c r="A4720" t="s">
        <v>3642</v>
      </c>
      <c r="B4720" t="s">
        <v>3643</v>
      </c>
      <c r="C4720">
        <v>2738</v>
      </c>
      <c r="D4720" t="s">
        <v>3644</v>
      </c>
      <c r="E4720" t="s">
        <v>1069</v>
      </c>
      <c r="F4720" t="s">
        <v>696</v>
      </c>
      <c r="G4720" t="s">
        <v>2899</v>
      </c>
      <c r="H4720">
        <v>1</v>
      </c>
      <c r="I4720" t="s">
        <v>3645</v>
      </c>
      <c r="J4720" t="s">
        <v>24</v>
      </c>
      <c r="K4720">
        <v>599</v>
      </c>
      <c r="L4720" t="s">
        <v>35</v>
      </c>
      <c r="M4720" s="1">
        <v>42578</v>
      </c>
      <c r="N4720" s="1">
        <v>42762</v>
      </c>
      <c r="O4720" t="s">
        <v>26</v>
      </c>
      <c r="P4720" s="1">
        <v>42590.456562500003</v>
      </c>
      <c r="Q4720" s="1">
        <v>42578</v>
      </c>
    </row>
    <row r="4721" spans="1:17" x14ac:dyDescent="0.25">
      <c r="A4721" t="s">
        <v>3642</v>
      </c>
      <c r="B4721" t="s">
        <v>3643</v>
      </c>
      <c r="C4721">
        <v>2738</v>
      </c>
      <c r="D4721" t="s">
        <v>3644</v>
      </c>
      <c r="E4721" t="s">
        <v>1069</v>
      </c>
      <c r="F4721" t="s">
        <v>696</v>
      </c>
      <c r="G4721" t="s">
        <v>2899</v>
      </c>
      <c r="H4721">
        <v>1</v>
      </c>
      <c r="I4721" t="s">
        <v>3645</v>
      </c>
      <c r="J4721" t="s">
        <v>27</v>
      </c>
      <c r="K4721">
        <v>599</v>
      </c>
      <c r="L4721" t="s">
        <v>35</v>
      </c>
      <c r="M4721" s="1">
        <v>42578</v>
      </c>
      <c r="N4721" s="1">
        <v>42762</v>
      </c>
      <c r="O4721" t="s">
        <v>26</v>
      </c>
      <c r="P4721" s="1">
        <v>42590.456562500003</v>
      </c>
      <c r="Q4721" s="1">
        <v>42578</v>
      </c>
    </row>
    <row r="4722" spans="1:17" x14ac:dyDescent="0.25">
      <c r="A4722" t="s">
        <v>3642</v>
      </c>
      <c r="B4722" t="s">
        <v>3643</v>
      </c>
      <c r="C4722">
        <v>2738</v>
      </c>
      <c r="D4722" t="s">
        <v>3644</v>
      </c>
      <c r="E4722" t="s">
        <v>1069</v>
      </c>
      <c r="F4722" t="s">
        <v>696</v>
      </c>
      <c r="G4722" t="s">
        <v>2899</v>
      </c>
      <c r="H4722">
        <v>1</v>
      </c>
      <c r="I4722" t="s">
        <v>3645</v>
      </c>
      <c r="J4722" t="s">
        <v>36</v>
      </c>
      <c r="K4722">
        <v>599</v>
      </c>
      <c r="L4722" t="s">
        <v>35</v>
      </c>
      <c r="M4722" s="1">
        <v>42578</v>
      </c>
      <c r="N4722" s="1">
        <v>42762</v>
      </c>
      <c r="O4722" t="s">
        <v>26</v>
      </c>
      <c r="P4722" s="1">
        <v>42590.456562500003</v>
      </c>
      <c r="Q4722" s="1">
        <v>42578</v>
      </c>
    </row>
    <row r="4723" spans="1:17" x14ac:dyDescent="0.25">
      <c r="A4723" t="s">
        <v>114</v>
      </c>
      <c r="B4723" t="s">
        <v>115</v>
      </c>
      <c r="C4723">
        <v>2602</v>
      </c>
      <c r="D4723" t="s">
        <v>3646</v>
      </c>
      <c r="E4723" t="s">
        <v>236</v>
      </c>
      <c r="F4723" t="s">
        <v>154</v>
      </c>
      <c r="G4723" t="s">
        <v>240</v>
      </c>
      <c r="H4723">
        <v>0</v>
      </c>
      <c r="I4723" t="s">
        <v>107</v>
      </c>
      <c r="J4723" t="s">
        <v>24</v>
      </c>
      <c r="K4723">
        <v>2153</v>
      </c>
      <c r="L4723" t="s">
        <v>35</v>
      </c>
      <c r="M4723" s="1">
        <v>42636</v>
      </c>
      <c r="N4723" s="1">
        <v>43001</v>
      </c>
      <c r="O4723" t="s">
        <v>88</v>
      </c>
      <c r="P4723" s="1">
        <v>42642.407638888886</v>
      </c>
      <c r="Q4723" s="1">
        <v>42636</v>
      </c>
    </row>
    <row r="4724" spans="1:17" x14ac:dyDescent="0.25">
      <c r="A4724" t="s">
        <v>114</v>
      </c>
      <c r="B4724" t="s">
        <v>115</v>
      </c>
      <c r="C4724">
        <v>2602</v>
      </c>
      <c r="D4724" t="s">
        <v>3646</v>
      </c>
      <c r="E4724" t="s">
        <v>236</v>
      </c>
      <c r="F4724" t="s">
        <v>154</v>
      </c>
      <c r="G4724" t="s">
        <v>240</v>
      </c>
      <c r="H4724">
        <v>0</v>
      </c>
      <c r="I4724" t="s">
        <v>107</v>
      </c>
      <c r="J4724" t="s">
        <v>27</v>
      </c>
      <c r="K4724">
        <v>2153</v>
      </c>
      <c r="L4724" t="s">
        <v>35</v>
      </c>
      <c r="M4724" s="1">
        <v>42636</v>
      </c>
      <c r="N4724" s="1">
        <v>43001</v>
      </c>
      <c r="O4724" t="s">
        <v>88</v>
      </c>
      <c r="P4724" s="1">
        <v>42642.407638888886</v>
      </c>
      <c r="Q4724" s="1">
        <v>42636</v>
      </c>
    </row>
    <row r="4725" spans="1:17" x14ac:dyDescent="0.25">
      <c r="A4725" t="s">
        <v>2568</v>
      </c>
      <c r="B4725" t="s">
        <v>2569</v>
      </c>
      <c r="C4725">
        <v>2202</v>
      </c>
      <c r="D4725" t="s">
        <v>3647</v>
      </c>
      <c r="E4725" t="s">
        <v>236</v>
      </c>
      <c r="F4725" t="s">
        <v>146</v>
      </c>
      <c r="G4725" t="s">
        <v>1331</v>
      </c>
      <c r="H4725">
        <v>0</v>
      </c>
      <c r="I4725" t="s">
        <v>393</v>
      </c>
      <c r="J4725" t="s">
        <v>254</v>
      </c>
      <c r="K4725">
        <v>1079</v>
      </c>
      <c r="L4725" t="s">
        <v>35</v>
      </c>
      <c r="M4725" s="1">
        <v>42597</v>
      </c>
      <c r="N4725" s="1">
        <v>42962</v>
      </c>
      <c r="O4725" t="s">
        <v>26</v>
      </c>
      <c r="P4725" s="1">
        <v>42605.400081018517</v>
      </c>
      <c r="Q4725" s="1">
        <v>42597</v>
      </c>
    </row>
    <row r="4726" spans="1:17" x14ac:dyDescent="0.25">
      <c r="A4726" t="s">
        <v>2586</v>
      </c>
      <c r="B4726" t="s">
        <v>2587</v>
      </c>
      <c r="C4726">
        <v>1172</v>
      </c>
      <c r="D4726" t="s">
        <v>3648</v>
      </c>
      <c r="E4726" t="s">
        <v>236</v>
      </c>
      <c r="F4726" t="s">
        <v>70</v>
      </c>
      <c r="G4726" t="s">
        <v>3219</v>
      </c>
      <c r="H4726">
        <v>0</v>
      </c>
      <c r="I4726" t="s">
        <v>107</v>
      </c>
      <c r="J4726" t="s">
        <v>24</v>
      </c>
      <c r="K4726">
        <v>968</v>
      </c>
      <c r="L4726" t="s">
        <v>101</v>
      </c>
      <c r="M4726" s="1">
        <v>42333</v>
      </c>
      <c r="N4726" s="1">
        <v>42699</v>
      </c>
      <c r="O4726" t="s">
        <v>26</v>
      </c>
      <c r="P4726" s="1">
        <v>42599.464236111111</v>
      </c>
      <c r="Q4726" s="1">
        <v>42333</v>
      </c>
    </row>
    <row r="4727" spans="1:17" x14ac:dyDescent="0.25">
      <c r="A4727" t="s">
        <v>2586</v>
      </c>
      <c r="B4727" t="s">
        <v>2587</v>
      </c>
      <c r="C4727">
        <v>1172</v>
      </c>
      <c r="D4727" t="s">
        <v>3648</v>
      </c>
      <c r="E4727" t="s">
        <v>236</v>
      </c>
      <c r="F4727" t="s">
        <v>70</v>
      </c>
      <c r="G4727" t="s">
        <v>3219</v>
      </c>
      <c r="H4727">
        <v>0</v>
      </c>
      <c r="I4727" t="s">
        <v>107</v>
      </c>
      <c r="J4727" t="s">
        <v>27</v>
      </c>
      <c r="K4727">
        <v>968</v>
      </c>
      <c r="L4727" t="s">
        <v>101</v>
      </c>
      <c r="M4727" s="1">
        <v>42333</v>
      </c>
      <c r="N4727" s="1">
        <v>42699</v>
      </c>
      <c r="O4727" t="s">
        <v>26</v>
      </c>
      <c r="P4727" s="1">
        <v>42599.464236111111</v>
      </c>
      <c r="Q4727" s="1">
        <v>42333</v>
      </c>
    </row>
    <row r="4728" spans="1:17" x14ac:dyDescent="0.25">
      <c r="A4728" t="s">
        <v>2586</v>
      </c>
      <c r="B4728" t="s">
        <v>2587</v>
      </c>
      <c r="C4728">
        <v>1172</v>
      </c>
      <c r="D4728" t="s">
        <v>3648</v>
      </c>
      <c r="E4728" t="s">
        <v>236</v>
      </c>
      <c r="F4728" t="s">
        <v>70</v>
      </c>
      <c r="G4728" t="s">
        <v>3219</v>
      </c>
      <c r="H4728">
        <v>0</v>
      </c>
      <c r="I4728" t="s">
        <v>107</v>
      </c>
      <c r="J4728" t="s">
        <v>24</v>
      </c>
      <c r="K4728">
        <v>2572</v>
      </c>
      <c r="L4728" t="s">
        <v>35</v>
      </c>
      <c r="M4728" s="1">
        <v>42682</v>
      </c>
      <c r="N4728" s="1">
        <v>43047</v>
      </c>
      <c r="O4728" t="s">
        <v>26</v>
      </c>
      <c r="P4728" s="1">
        <v>42691.674837962964</v>
      </c>
      <c r="Q4728" s="1">
        <v>42682</v>
      </c>
    </row>
    <row r="4729" spans="1:17" x14ac:dyDescent="0.25">
      <c r="A4729" t="s">
        <v>2586</v>
      </c>
      <c r="B4729" t="s">
        <v>2587</v>
      </c>
      <c r="C4729">
        <v>1172</v>
      </c>
      <c r="D4729" t="s">
        <v>3648</v>
      </c>
      <c r="E4729" t="s">
        <v>236</v>
      </c>
      <c r="F4729" t="s">
        <v>70</v>
      </c>
      <c r="G4729" t="s">
        <v>3219</v>
      </c>
      <c r="H4729">
        <v>0</v>
      </c>
      <c r="I4729" t="s">
        <v>107</v>
      </c>
      <c r="J4729" t="s">
        <v>27</v>
      </c>
      <c r="K4729">
        <v>2572</v>
      </c>
      <c r="L4729" t="s">
        <v>35</v>
      </c>
      <c r="M4729" s="1">
        <v>42682</v>
      </c>
      <c r="N4729" s="1">
        <v>43047</v>
      </c>
      <c r="O4729" t="s">
        <v>26</v>
      </c>
      <c r="P4729" s="1">
        <v>42691.674837962964</v>
      </c>
      <c r="Q4729" s="1">
        <v>42682</v>
      </c>
    </row>
    <row r="4730" spans="1:17" x14ac:dyDescent="0.25">
      <c r="A4730" t="s">
        <v>3649</v>
      </c>
      <c r="B4730" t="s">
        <v>3650</v>
      </c>
      <c r="C4730">
        <v>1063</v>
      </c>
      <c r="D4730" t="s">
        <v>3651</v>
      </c>
      <c r="E4730" t="s">
        <v>1082</v>
      </c>
      <c r="F4730" t="s">
        <v>70</v>
      </c>
      <c r="G4730" t="s">
        <v>962</v>
      </c>
      <c r="H4730">
        <v>0</v>
      </c>
      <c r="I4730" t="s">
        <v>113</v>
      </c>
      <c r="J4730" t="s">
        <v>24</v>
      </c>
      <c r="K4730">
        <v>592</v>
      </c>
      <c r="L4730" t="s">
        <v>35</v>
      </c>
      <c r="M4730" s="1">
        <v>42580</v>
      </c>
      <c r="N4730" s="1">
        <v>42945</v>
      </c>
      <c r="O4730" t="s">
        <v>26</v>
      </c>
      <c r="P4730" s="1">
        <v>42590.423194444447</v>
      </c>
      <c r="Q4730" s="1">
        <v>42580</v>
      </c>
    </row>
    <row r="4731" spans="1:17" x14ac:dyDescent="0.25">
      <c r="A4731" t="s">
        <v>3649</v>
      </c>
      <c r="B4731" t="s">
        <v>3650</v>
      </c>
      <c r="C4731">
        <v>1063</v>
      </c>
      <c r="D4731" t="s">
        <v>3651</v>
      </c>
      <c r="E4731" t="s">
        <v>1082</v>
      </c>
      <c r="F4731" t="s">
        <v>70</v>
      </c>
      <c r="G4731" t="s">
        <v>962</v>
      </c>
      <c r="H4731">
        <v>0</v>
      </c>
      <c r="I4731" t="s">
        <v>113</v>
      </c>
      <c r="J4731" t="s">
        <v>27</v>
      </c>
      <c r="K4731">
        <v>592</v>
      </c>
      <c r="L4731" t="s">
        <v>35</v>
      </c>
      <c r="M4731" s="1">
        <v>42580</v>
      </c>
      <c r="N4731" s="1">
        <v>42945</v>
      </c>
      <c r="O4731" t="s">
        <v>26</v>
      </c>
      <c r="P4731" s="1">
        <v>42590.423194444447</v>
      </c>
      <c r="Q4731" s="1">
        <v>42580</v>
      </c>
    </row>
    <row r="4732" spans="1:17" x14ac:dyDescent="0.25">
      <c r="A4732" t="s">
        <v>2884</v>
      </c>
      <c r="B4732" t="s">
        <v>2885</v>
      </c>
      <c r="C4732">
        <v>1621</v>
      </c>
      <c r="D4732" t="s">
        <v>3652</v>
      </c>
      <c r="E4732" t="s">
        <v>1082</v>
      </c>
      <c r="F4732" t="s">
        <v>70</v>
      </c>
      <c r="G4732" t="s">
        <v>1021</v>
      </c>
      <c r="H4732">
        <v>0</v>
      </c>
      <c r="I4732" t="s">
        <v>203</v>
      </c>
      <c r="J4732" t="s">
        <v>24</v>
      </c>
      <c r="K4732">
        <v>1660</v>
      </c>
      <c r="L4732" t="s">
        <v>35</v>
      </c>
      <c r="M4732" s="1">
        <v>42515</v>
      </c>
      <c r="N4732" s="1">
        <v>42880</v>
      </c>
      <c r="O4732" t="s">
        <v>26</v>
      </c>
      <c r="P4732" s="1">
        <v>42629.531956018516</v>
      </c>
      <c r="Q4732" s="1">
        <v>42515</v>
      </c>
    </row>
    <row r="4733" spans="1:17" x14ac:dyDescent="0.25">
      <c r="A4733" t="s">
        <v>2884</v>
      </c>
      <c r="B4733" t="s">
        <v>2885</v>
      </c>
      <c r="C4733">
        <v>1621</v>
      </c>
      <c r="D4733" t="s">
        <v>3652</v>
      </c>
      <c r="E4733" t="s">
        <v>1082</v>
      </c>
      <c r="F4733" t="s">
        <v>70</v>
      </c>
      <c r="G4733" t="s">
        <v>1021</v>
      </c>
      <c r="H4733">
        <v>0</v>
      </c>
      <c r="I4733" t="s">
        <v>203</v>
      </c>
      <c r="J4733" t="s">
        <v>27</v>
      </c>
      <c r="K4733">
        <v>1660</v>
      </c>
      <c r="L4733" t="s">
        <v>35</v>
      </c>
      <c r="M4733" s="1">
        <v>42515</v>
      </c>
      <c r="N4733" s="1">
        <v>42880</v>
      </c>
      <c r="O4733" t="s">
        <v>26</v>
      </c>
      <c r="P4733" s="1">
        <v>42629.531956018516</v>
      </c>
      <c r="Q4733" s="1">
        <v>42515</v>
      </c>
    </row>
    <row r="4734" spans="1:17" x14ac:dyDescent="0.25">
      <c r="A4734" t="s">
        <v>590</v>
      </c>
      <c r="B4734" t="s">
        <v>591</v>
      </c>
      <c r="C4734">
        <v>2055</v>
      </c>
      <c r="D4734" t="s">
        <v>3653</v>
      </c>
      <c r="E4734" t="s">
        <v>221</v>
      </c>
      <c r="F4734" t="s">
        <v>696</v>
      </c>
      <c r="G4734" t="s">
        <v>2899</v>
      </c>
      <c r="H4734">
        <v>0</v>
      </c>
      <c r="I4734" t="s">
        <v>162</v>
      </c>
      <c r="J4734" t="s">
        <v>24</v>
      </c>
      <c r="K4734">
        <v>788</v>
      </c>
      <c r="L4734" t="s">
        <v>35</v>
      </c>
      <c r="M4734" s="1">
        <v>42425</v>
      </c>
      <c r="N4734" s="1">
        <v>42791</v>
      </c>
      <c r="O4734" t="s">
        <v>88</v>
      </c>
      <c r="P4734" s="1">
        <v>42593.461111111108</v>
      </c>
      <c r="Q4734" s="1">
        <v>42425</v>
      </c>
    </row>
    <row r="4735" spans="1:17" x14ac:dyDescent="0.25">
      <c r="A4735" t="s">
        <v>590</v>
      </c>
      <c r="B4735" t="s">
        <v>591</v>
      </c>
      <c r="C4735">
        <v>2055</v>
      </c>
      <c r="D4735" t="s">
        <v>3653</v>
      </c>
      <c r="E4735" t="s">
        <v>221</v>
      </c>
      <c r="F4735" t="s">
        <v>696</v>
      </c>
      <c r="G4735" t="s">
        <v>2899</v>
      </c>
      <c r="H4735">
        <v>0</v>
      </c>
      <c r="I4735" t="s">
        <v>162</v>
      </c>
      <c r="J4735" t="s">
        <v>27</v>
      </c>
      <c r="K4735">
        <v>788</v>
      </c>
      <c r="L4735" t="s">
        <v>35</v>
      </c>
      <c r="M4735" s="1">
        <v>42425</v>
      </c>
      <c r="N4735" s="1">
        <v>42791</v>
      </c>
      <c r="O4735" t="s">
        <v>88</v>
      </c>
      <c r="P4735" s="1">
        <v>42593.461111111108</v>
      </c>
      <c r="Q4735" s="1">
        <v>42425</v>
      </c>
    </row>
    <row r="4736" spans="1:17" x14ac:dyDescent="0.25">
      <c r="A4736" t="s">
        <v>3311</v>
      </c>
      <c r="B4736" t="s">
        <v>3312</v>
      </c>
      <c r="C4736">
        <v>1520</v>
      </c>
      <c r="D4736" t="s">
        <v>3654</v>
      </c>
      <c r="E4736" t="s">
        <v>236</v>
      </c>
      <c r="F4736" t="s">
        <v>154</v>
      </c>
      <c r="G4736" t="s">
        <v>240</v>
      </c>
      <c r="H4736">
        <v>0</v>
      </c>
      <c r="I4736" t="s">
        <v>107</v>
      </c>
      <c r="J4736" t="s">
        <v>24</v>
      </c>
      <c r="K4736">
        <v>1796</v>
      </c>
      <c r="L4736" t="s">
        <v>35</v>
      </c>
      <c r="M4736" s="1">
        <v>42527</v>
      </c>
      <c r="N4736" s="1">
        <v>42892</v>
      </c>
      <c r="O4736" t="s">
        <v>26</v>
      </c>
      <c r="P4736" s="1">
        <v>42635.49590277778</v>
      </c>
      <c r="Q4736" s="1">
        <v>42527</v>
      </c>
    </row>
    <row r="4737" spans="1:17" x14ac:dyDescent="0.25">
      <c r="A4737" t="s">
        <v>3311</v>
      </c>
      <c r="B4737" t="s">
        <v>3312</v>
      </c>
      <c r="C4737">
        <v>1520</v>
      </c>
      <c r="D4737" t="s">
        <v>3654</v>
      </c>
      <c r="E4737" t="s">
        <v>236</v>
      </c>
      <c r="F4737" t="s">
        <v>154</v>
      </c>
      <c r="G4737" t="s">
        <v>240</v>
      </c>
      <c r="H4737">
        <v>0</v>
      </c>
      <c r="I4737" t="s">
        <v>107</v>
      </c>
      <c r="J4737" t="s">
        <v>27</v>
      </c>
      <c r="K4737">
        <v>1796</v>
      </c>
      <c r="L4737" t="s">
        <v>35</v>
      </c>
      <c r="M4737" s="1">
        <v>42527</v>
      </c>
      <c r="N4737" s="1">
        <v>42892</v>
      </c>
      <c r="O4737" t="s">
        <v>26</v>
      </c>
      <c r="P4737" s="1">
        <v>42635.49590277778</v>
      </c>
      <c r="Q4737" s="1">
        <v>42527</v>
      </c>
    </row>
    <row r="4738" spans="1:17" x14ac:dyDescent="0.25">
      <c r="A4738" t="s">
        <v>3655</v>
      </c>
      <c r="B4738" t="s">
        <v>3656</v>
      </c>
      <c r="C4738">
        <v>1019</v>
      </c>
      <c r="D4738" t="s">
        <v>3657</v>
      </c>
      <c r="E4738" t="s">
        <v>236</v>
      </c>
      <c r="F4738" t="s">
        <v>154</v>
      </c>
      <c r="G4738" t="s">
        <v>240</v>
      </c>
      <c r="H4738">
        <v>0</v>
      </c>
      <c r="I4738" t="s">
        <v>1180</v>
      </c>
      <c r="J4738" t="s">
        <v>27</v>
      </c>
      <c r="K4738">
        <v>221</v>
      </c>
      <c r="L4738" t="s">
        <v>25</v>
      </c>
      <c r="M4738" s="1">
        <v>42342</v>
      </c>
      <c r="N4738" s="1">
        <v>42708</v>
      </c>
      <c r="O4738" t="s">
        <v>26</v>
      </c>
      <c r="P4738" s="1">
        <v>42579.609305555554</v>
      </c>
      <c r="Q4738" s="1">
        <v>42342</v>
      </c>
    </row>
    <row r="4739" spans="1:17" x14ac:dyDescent="0.25">
      <c r="A4739" t="s">
        <v>3655</v>
      </c>
      <c r="B4739" t="s">
        <v>3656</v>
      </c>
      <c r="C4739">
        <v>1019</v>
      </c>
      <c r="D4739" t="s">
        <v>3657</v>
      </c>
      <c r="E4739" t="s">
        <v>236</v>
      </c>
      <c r="F4739" t="s">
        <v>154</v>
      </c>
      <c r="G4739" t="s">
        <v>240</v>
      </c>
      <c r="H4739">
        <v>0</v>
      </c>
      <c r="I4739" t="s">
        <v>1180</v>
      </c>
      <c r="J4739" t="s">
        <v>24</v>
      </c>
      <c r="K4739">
        <v>221</v>
      </c>
      <c r="L4739" t="s">
        <v>25</v>
      </c>
      <c r="M4739" s="1">
        <v>42342</v>
      </c>
      <c r="N4739" s="1">
        <v>42708</v>
      </c>
      <c r="O4739" t="s">
        <v>26</v>
      </c>
      <c r="P4739" s="1">
        <v>42579.609305555554</v>
      </c>
      <c r="Q4739" s="1">
        <v>42342</v>
      </c>
    </row>
    <row r="4740" spans="1:17" x14ac:dyDescent="0.25">
      <c r="A4740" t="s">
        <v>3658</v>
      </c>
      <c r="B4740" t="s">
        <v>3659</v>
      </c>
      <c r="C4740">
        <v>2852</v>
      </c>
      <c r="D4740" t="s">
        <v>3660</v>
      </c>
      <c r="E4740" t="s">
        <v>1082</v>
      </c>
      <c r="F4740" t="s">
        <v>995</v>
      </c>
      <c r="G4740" t="s">
        <v>3661</v>
      </c>
      <c r="H4740">
        <v>0</v>
      </c>
      <c r="I4740" t="s">
        <v>2552</v>
      </c>
      <c r="J4740" t="s">
        <v>254</v>
      </c>
      <c r="K4740">
        <v>1852</v>
      </c>
      <c r="L4740" t="s">
        <v>35</v>
      </c>
      <c r="M4740" s="1">
        <v>42383</v>
      </c>
      <c r="N4740" s="1">
        <v>42749</v>
      </c>
      <c r="O4740" t="s">
        <v>99</v>
      </c>
      <c r="P4740" s="1">
        <v>42636.380428240744</v>
      </c>
      <c r="Q4740" s="1">
        <v>42383</v>
      </c>
    </row>
    <row r="4741" spans="1:17" x14ac:dyDescent="0.25">
      <c r="A4741" t="s">
        <v>214</v>
      </c>
      <c r="B4741" t="s">
        <v>215</v>
      </c>
      <c r="C4741">
        <v>2261</v>
      </c>
      <c r="D4741" t="s">
        <v>3662</v>
      </c>
      <c r="E4741" t="s">
        <v>236</v>
      </c>
      <c r="F4741" t="s">
        <v>154</v>
      </c>
      <c r="G4741" t="s">
        <v>240</v>
      </c>
      <c r="H4741">
        <v>0</v>
      </c>
      <c r="I4741" t="s">
        <v>94</v>
      </c>
      <c r="J4741" t="s">
        <v>24</v>
      </c>
      <c r="K4741">
        <v>1406</v>
      </c>
      <c r="L4741" t="s">
        <v>25</v>
      </c>
      <c r="M4741" s="1">
        <v>42360</v>
      </c>
      <c r="N4741" s="1">
        <v>42726</v>
      </c>
      <c r="O4741" t="s">
        <v>26</v>
      </c>
      <c r="P4741" s="1">
        <v>42619.494699074072</v>
      </c>
      <c r="Q4741" s="1">
        <v>42360</v>
      </c>
    </row>
    <row r="4742" spans="1:17" x14ac:dyDescent="0.25">
      <c r="A4742" t="s">
        <v>214</v>
      </c>
      <c r="B4742" t="s">
        <v>215</v>
      </c>
      <c r="C4742">
        <v>2261</v>
      </c>
      <c r="D4742" t="s">
        <v>3662</v>
      </c>
      <c r="E4742" t="s">
        <v>236</v>
      </c>
      <c r="F4742" t="s">
        <v>154</v>
      </c>
      <c r="G4742" t="s">
        <v>240</v>
      </c>
      <c r="H4742">
        <v>0</v>
      </c>
      <c r="I4742" t="s">
        <v>94</v>
      </c>
      <c r="J4742" t="s">
        <v>27</v>
      </c>
      <c r="K4742">
        <v>1406</v>
      </c>
      <c r="L4742" t="s">
        <v>25</v>
      </c>
      <c r="M4742" s="1">
        <v>42360</v>
      </c>
      <c r="N4742" s="1">
        <v>42726</v>
      </c>
      <c r="O4742" t="s">
        <v>26</v>
      </c>
      <c r="P4742" s="1">
        <v>42619.494699074072</v>
      </c>
      <c r="Q4742" s="1">
        <v>42360</v>
      </c>
    </row>
    <row r="4743" spans="1:17" x14ac:dyDescent="0.25">
      <c r="A4743" t="s">
        <v>214</v>
      </c>
      <c r="B4743" t="s">
        <v>215</v>
      </c>
      <c r="C4743">
        <v>2261</v>
      </c>
      <c r="D4743" t="s">
        <v>3662</v>
      </c>
      <c r="E4743" t="s">
        <v>236</v>
      </c>
      <c r="F4743" t="s">
        <v>154</v>
      </c>
      <c r="G4743" t="s">
        <v>240</v>
      </c>
      <c r="H4743">
        <v>0</v>
      </c>
      <c r="I4743" t="s">
        <v>94</v>
      </c>
      <c r="J4743" t="s">
        <v>24</v>
      </c>
      <c r="K4743">
        <v>2805</v>
      </c>
      <c r="L4743" t="s">
        <v>35</v>
      </c>
      <c r="M4743" s="1">
        <v>42720</v>
      </c>
      <c r="N4743" s="1">
        <v>43085</v>
      </c>
      <c r="O4743" t="s">
        <v>26</v>
      </c>
      <c r="P4743" s="1">
        <v>42730.359085648146</v>
      </c>
      <c r="Q4743" s="1">
        <v>42720</v>
      </c>
    </row>
    <row r="4744" spans="1:17" x14ac:dyDescent="0.25">
      <c r="A4744" t="s">
        <v>214</v>
      </c>
      <c r="B4744" t="s">
        <v>215</v>
      </c>
      <c r="C4744">
        <v>2261</v>
      </c>
      <c r="D4744" t="s">
        <v>3662</v>
      </c>
      <c r="E4744" t="s">
        <v>236</v>
      </c>
      <c r="F4744" t="s">
        <v>154</v>
      </c>
      <c r="G4744" t="s">
        <v>240</v>
      </c>
      <c r="H4744">
        <v>0</v>
      </c>
      <c r="I4744" t="s">
        <v>94</v>
      </c>
      <c r="J4744" t="s">
        <v>27</v>
      </c>
      <c r="K4744">
        <v>2805</v>
      </c>
      <c r="L4744" t="s">
        <v>35</v>
      </c>
      <c r="M4744" s="1">
        <v>42720</v>
      </c>
      <c r="N4744" s="1">
        <v>43085</v>
      </c>
      <c r="O4744" t="s">
        <v>26</v>
      </c>
      <c r="P4744" s="1">
        <v>42730.359085648146</v>
      </c>
      <c r="Q4744" s="1">
        <v>42720</v>
      </c>
    </row>
    <row r="4745" spans="1:17" x14ac:dyDescent="0.25">
      <c r="A4745" t="s">
        <v>214</v>
      </c>
      <c r="B4745" t="s">
        <v>215</v>
      </c>
      <c r="C4745">
        <v>2261</v>
      </c>
      <c r="D4745" t="s">
        <v>3663</v>
      </c>
      <c r="E4745" t="s">
        <v>236</v>
      </c>
      <c r="F4745" t="s">
        <v>154</v>
      </c>
      <c r="G4745" t="s">
        <v>240</v>
      </c>
      <c r="H4745">
        <v>0</v>
      </c>
      <c r="I4745" t="s">
        <v>94</v>
      </c>
      <c r="J4745" t="s">
        <v>24</v>
      </c>
      <c r="K4745">
        <v>68</v>
      </c>
      <c r="L4745" t="s">
        <v>35</v>
      </c>
      <c r="M4745" s="1">
        <v>42374</v>
      </c>
      <c r="N4745" s="1">
        <v>42740</v>
      </c>
      <c r="O4745" t="s">
        <v>26</v>
      </c>
      <c r="P4745" s="1">
        <v>42566.627175925925</v>
      </c>
      <c r="Q4745" s="1">
        <v>42374</v>
      </c>
    </row>
    <row r="4746" spans="1:17" x14ac:dyDescent="0.25">
      <c r="A4746" t="s">
        <v>214</v>
      </c>
      <c r="B4746" t="s">
        <v>215</v>
      </c>
      <c r="C4746">
        <v>2261</v>
      </c>
      <c r="D4746" t="s">
        <v>3663</v>
      </c>
      <c r="E4746" t="s">
        <v>236</v>
      </c>
      <c r="F4746" t="s">
        <v>154</v>
      </c>
      <c r="G4746" t="s">
        <v>240</v>
      </c>
      <c r="H4746">
        <v>0</v>
      </c>
      <c r="I4746" t="s">
        <v>94</v>
      </c>
      <c r="J4746" t="s">
        <v>27</v>
      </c>
      <c r="K4746">
        <v>68</v>
      </c>
      <c r="L4746" t="s">
        <v>35</v>
      </c>
      <c r="M4746" s="1">
        <v>42374</v>
      </c>
      <c r="N4746" s="1">
        <v>42740</v>
      </c>
      <c r="O4746" t="s">
        <v>26</v>
      </c>
      <c r="P4746" s="1">
        <v>42566.627175925925</v>
      </c>
      <c r="Q4746" s="1">
        <v>42374</v>
      </c>
    </row>
    <row r="4747" spans="1:17" x14ac:dyDescent="0.25">
      <c r="A4747" t="s">
        <v>3664</v>
      </c>
      <c r="B4747" t="s">
        <v>3665</v>
      </c>
      <c r="C4747">
        <v>1583</v>
      </c>
      <c r="D4747" t="s">
        <v>3666</v>
      </c>
      <c r="E4747" t="s">
        <v>236</v>
      </c>
      <c r="F4747" t="s">
        <v>154</v>
      </c>
      <c r="G4747" t="s">
        <v>237</v>
      </c>
      <c r="H4747">
        <v>0</v>
      </c>
      <c r="I4747" t="s">
        <v>2964</v>
      </c>
      <c r="J4747" t="s">
        <v>24</v>
      </c>
      <c r="K4747">
        <v>538</v>
      </c>
      <c r="L4747" t="s">
        <v>35</v>
      </c>
      <c r="M4747" s="1">
        <v>42570</v>
      </c>
      <c r="N4747" s="1">
        <v>42935</v>
      </c>
      <c r="O4747" t="s">
        <v>26</v>
      </c>
      <c r="P4747" s="1">
        <v>42587.417569444442</v>
      </c>
      <c r="Q4747" s="1">
        <v>42570</v>
      </c>
    </row>
    <row r="4748" spans="1:17" x14ac:dyDescent="0.25">
      <c r="A4748" t="s">
        <v>3664</v>
      </c>
      <c r="B4748" t="s">
        <v>3665</v>
      </c>
      <c r="C4748">
        <v>1583</v>
      </c>
      <c r="D4748" t="s">
        <v>3666</v>
      </c>
      <c r="E4748" t="s">
        <v>236</v>
      </c>
      <c r="F4748" t="s">
        <v>154</v>
      </c>
      <c r="G4748" t="s">
        <v>237</v>
      </c>
      <c r="H4748">
        <v>0</v>
      </c>
      <c r="I4748" t="s">
        <v>2964</v>
      </c>
      <c r="J4748" t="s">
        <v>27</v>
      </c>
      <c r="K4748">
        <v>538</v>
      </c>
      <c r="L4748" t="s">
        <v>35</v>
      </c>
      <c r="M4748" s="1">
        <v>42570</v>
      </c>
      <c r="N4748" s="1">
        <v>42935</v>
      </c>
      <c r="O4748" t="s">
        <v>26</v>
      </c>
      <c r="P4748" s="1">
        <v>42587.417569444442</v>
      </c>
      <c r="Q4748" s="1">
        <v>42570</v>
      </c>
    </row>
    <row r="4749" spans="1:17" x14ac:dyDescent="0.25">
      <c r="A4749" t="s">
        <v>2332</v>
      </c>
      <c r="B4749" t="s">
        <v>2333</v>
      </c>
      <c r="C4749">
        <v>1518</v>
      </c>
      <c r="D4749" t="s">
        <v>3667</v>
      </c>
      <c r="E4749" t="s">
        <v>221</v>
      </c>
      <c r="F4749" t="s">
        <v>696</v>
      </c>
      <c r="G4749" t="s">
        <v>3412</v>
      </c>
      <c r="H4749">
        <v>0</v>
      </c>
      <c r="I4749" t="s">
        <v>328</v>
      </c>
      <c r="J4749" t="s">
        <v>24</v>
      </c>
      <c r="K4749">
        <v>1027</v>
      </c>
      <c r="L4749" t="s">
        <v>35</v>
      </c>
      <c r="M4749" s="1">
        <v>42380</v>
      </c>
      <c r="N4749" s="1">
        <v>42746</v>
      </c>
      <c r="O4749" t="s">
        <v>26</v>
      </c>
      <c r="P4749" s="1">
        <v>42601.593287037038</v>
      </c>
      <c r="Q4749" s="1">
        <v>42380</v>
      </c>
    </row>
    <row r="4750" spans="1:17" x14ac:dyDescent="0.25">
      <c r="A4750" t="s">
        <v>2332</v>
      </c>
      <c r="B4750" t="s">
        <v>2333</v>
      </c>
      <c r="C4750">
        <v>1518</v>
      </c>
      <c r="D4750" t="s">
        <v>3667</v>
      </c>
      <c r="E4750" t="s">
        <v>221</v>
      </c>
      <c r="F4750" t="s">
        <v>696</v>
      </c>
      <c r="G4750" t="s">
        <v>3412</v>
      </c>
      <c r="H4750">
        <v>0</v>
      </c>
      <c r="I4750" t="s">
        <v>328</v>
      </c>
      <c r="J4750" t="s">
        <v>27</v>
      </c>
      <c r="K4750">
        <v>1027</v>
      </c>
      <c r="L4750" t="s">
        <v>35</v>
      </c>
      <c r="M4750" s="1">
        <v>42380</v>
      </c>
      <c r="N4750" s="1">
        <v>42746</v>
      </c>
      <c r="O4750" t="s">
        <v>26</v>
      </c>
      <c r="P4750" s="1">
        <v>42601.593287037038</v>
      </c>
      <c r="Q4750" s="1">
        <v>42380</v>
      </c>
    </row>
    <row r="4751" spans="1:17" x14ac:dyDescent="0.25">
      <c r="A4751" t="s">
        <v>28</v>
      </c>
      <c r="B4751" t="s">
        <v>29</v>
      </c>
      <c r="C4751">
        <v>1862</v>
      </c>
      <c r="D4751" t="s">
        <v>3668</v>
      </c>
      <c r="E4751" t="s">
        <v>1082</v>
      </c>
      <c r="F4751" t="s">
        <v>52</v>
      </c>
      <c r="G4751" t="s">
        <v>1070</v>
      </c>
      <c r="H4751">
        <v>0</v>
      </c>
      <c r="I4751" t="s">
        <v>317</v>
      </c>
      <c r="J4751" t="s">
        <v>24</v>
      </c>
      <c r="K4751">
        <v>863</v>
      </c>
      <c r="L4751" t="s">
        <v>35</v>
      </c>
      <c r="M4751" s="1">
        <v>42566</v>
      </c>
      <c r="N4751" s="1">
        <v>42931</v>
      </c>
      <c r="O4751" t="s">
        <v>26</v>
      </c>
      <c r="P4751" s="1">
        <v>42597.384513888886</v>
      </c>
      <c r="Q4751" s="1">
        <v>42566</v>
      </c>
    </row>
    <row r="4752" spans="1:17" x14ac:dyDescent="0.25">
      <c r="A4752" t="s">
        <v>28</v>
      </c>
      <c r="B4752" t="s">
        <v>29</v>
      </c>
      <c r="C4752">
        <v>1862</v>
      </c>
      <c r="D4752" t="s">
        <v>3668</v>
      </c>
      <c r="E4752" t="s">
        <v>1082</v>
      </c>
      <c r="F4752" t="s">
        <v>52</v>
      </c>
      <c r="G4752" t="s">
        <v>1070</v>
      </c>
      <c r="H4752">
        <v>0</v>
      </c>
      <c r="I4752" t="s">
        <v>317</v>
      </c>
      <c r="J4752" t="s">
        <v>27</v>
      </c>
      <c r="K4752">
        <v>863</v>
      </c>
      <c r="L4752" t="s">
        <v>35</v>
      </c>
      <c r="M4752" s="1">
        <v>42566</v>
      </c>
      <c r="N4752" s="1">
        <v>42931</v>
      </c>
      <c r="O4752" t="s">
        <v>26</v>
      </c>
      <c r="P4752" s="1">
        <v>42597.384513888886</v>
      </c>
      <c r="Q4752" s="1">
        <v>42566</v>
      </c>
    </row>
    <row r="4753" spans="1:17" x14ac:dyDescent="0.25">
      <c r="A4753" t="s">
        <v>2782</v>
      </c>
      <c r="B4753" t="s">
        <v>2783</v>
      </c>
      <c r="C4753">
        <v>2429</v>
      </c>
      <c r="D4753" t="s">
        <v>3669</v>
      </c>
      <c r="E4753" t="s">
        <v>221</v>
      </c>
      <c r="F4753" t="s">
        <v>635</v>
      </c>
      <c r="G4753" t="s">
        <v>1373</v>
      </c>
      <c r="H4753">
        <v>0</v>
      </c>
      <c r="I4753" t="s">
        <v>359</v>
      </c>
      <c r="J4753" t="s">
        <v>24</v>
      </c>
      <c r="K4753">
        <v>1713</v>
      </c>
      <c r="L4753" t="s">
        <v>35</v>
      </c>
      <c r="M4753" s="1">
        <v>42536</v>
      </c>
      <c r="N4753" s="1">
        <v>42901</v>
      </c>
      <c r="O4753" t="s">
        <v>26</v>
      </c>
      <c r="P4753" s="1">
        <v>42633.475046296298</v>
      </c>
      <c r="Q4753" s="1">
        <v>42536</v>
      </c>
    </row>
    <row r="4754" spans="1:17" x14ac:dyDescent="0.25">
      <c r="A4754" t="s">
        <v>2782</v>
      </c>
      <c r="B4754" t="s">
        <v>2783</v>
      </c>
      <c r="C4754">
        <v>2429</v>
      </c>
      <c r="D4754" t="s">
        <v>3669</v>
      </c>
      <c r="E4754" t="s">
        <v>221</v>
      </c>
      <c r="F4754" t="s">
        <v>635</v>
      </c>
      <c r="G4754" t="s">
        <v>1373</v>
      </c>
      <c r="H4754">
        <v>0</v>
      </c>
      <c r="I4754" t="s">
        <v>359</v>
      </c>
      <c r="J4754" t="s">
        <v>27</v>
      </c>
      <c r="K4754">
        <v>1713</v>
      </c>
      <c r="L4754" t="s">
        <v>35</v>
      </c>
      <c r="M4754" s="1">
        <v>42536</v>
      </c>
      <c r="N4754" s="1">
        <v>42901</v>
      </c>
      <c r="O4754" t="s">
        <v>26</v>
      </c>
      <c r="P4754" s="1">
        <v>42633.475046296298</v>
      </c>
      <c r="Q4754" s="1">
        <v>42536</v>
      </c>
    </row>
    <row r="4755" spans="1:17" x14ac:dyDescent="0.25">
      <c r="A4755" t="s">
        <v>114</v>
      </c>
      <c r="B4755" t="s">
        <v>115</v>
      </c>
      <c r="C4755">
        <v>2602</v>
      </c>
      <c r="D4755" t="s">
        <v>3670</v>
      </c>
      <c r="E4755" t="s">
        <v>221</v>
      </c>
      <c r="F4755" t="s">
        <v>154</v>
      </c>
      <c r="G4755" t="s">
        <v>240</v>
      </c>
      <c r="H4755">
        <v>0</v>
      </c>
      <c r="I4755" t="s">
        <v>3363</v>
      </c>
      <c r="J4755" t="s">
        <v>24</v>
      </c>
      <c r="K4755">
        <v>2270</v>
      </c>
      <c r="L4755" t="s">
        <v>35</v>
      </c>
      <c r="M4755" s="1">
        <v>42535</v>
      </c>
      <c r="N4755" s="1">
        <v>42900</v>
      </c>
      <c r="O4755" t="s">
        <v>88</v>
      </c>
      <c r="P4755" s="1">
        <v>42647.476053240738</v>
      </c>
      <c r="Q4755" s="1">
        <v>42535</v>
      </c>
    </row>
    <row r="4756" spans="1:17" x14ac:dyDescent="0.25">
      <c r="A4756" t="s">
        <v>114</v>
      </c>
      <c r="B4756" t="s">
        <v>115</v>
      </c>
      <c r="C4756">
        <v>2602</v>
      </c>
      <c r="D4756" t="s">
        <v>3670</v>
      </c>
      <c r="E4756" t="s">
        <v>221</v>
      </c>
      <c r="F4756" t="s">
        <v>154</v>
      </c>
      <c r="G4756" t="s">
        <v>240</v>
      </c>
      <c r="H4756">
        <v>0</v>
      </c>
      <c r="I4756" t="s">
        <v>3363</v>
      </c>
      <c r="J4756" t="s">
        <v>27</v>
      </c>
      <c r="K4756">
        <v>2270</v>
      </c>
      <c r="L4756" t="s">
        <v>35</v>
      </c>
      <c r="M4756" s="1">
        <v>42535</v>
      </c>
      <c r="N4756" s="1">
        <v>42900</v>
      </c>
      <c r="O4756" t="s">
        <v>88</v>
      </c>
      <c r="P4756" s="1">
        <v>42647.476053240738</v>
      </c>
      <c r="Q4756" s="1">
        <v>42535</v>
      </c>
    </row>
    <row r="4757" spans="1:17" x14ac:dyDescent="0.25">
      <c r="A4757" t="s">
        <v>3250</v>
      </c>
      <c r="B4757" t="s">
        <v>3251</v>
      </c>
      <c r="C4757">
        <v>2572</v>
      </c>
      <c r="D4757" t="s">
        <v>3671</v>
      </c>
      <c r="E4757" t="s">
        <v>221</v>
      </c>
      <c r="F4757" t="s">
        <v>696</v>
      </c>
      <c r="G4757" t="s">
        <v>3412</v>
      </c>
      <c r="H4757">
        <v>0</v>
      </c>
      <c r="I4757" t="s">
        <v>328</v>
      </c>
      <c r="J4757" t="s">
        <v>24</v>
      </c>
      <c r="K4757">
        <v>1642</v>
      </c>
      <c r="L4757" t="s">
        <v>35</v>
      </c>
      <c r="M4757" s="1">
        <v>42467</v>
      </c>
      <c r="N4757" s="1">
        <v>42832</v>
      </c>
      <c r="O4757" t="s">
        <v>26</v>
      </c>
      <c r="P4757" s="1">
        <v>42628.59574074074</v>
      </c>
      <c r="Q4757" s="1">
        <v>42467</v>
      </c>
    </row>
    <row r="4758" spans="1:17" x14ac:dyDescent="0.25">
      <c r="A4758" t="s">
        <v>3250</v>
      </c>
      <c r="B4758" t="s">
        <v>3251</v>
      </c>
      <c r="C4758">
        <v>2572</v>
      </c>
      <c r="D4758" t="s">
        <v>3671</v>
      </c>
      <c r="E4758" t="s">
        <v>221</v>
      </c>
      <c r="F4758" t="s">
        <v>696</v>
      </c>
      <c r="G4758" t="s">
        <v>3412</v>
      </c>
      <c r="H4758">
        <v>0</v>
      </c>
      <c r="I4758" t="s">
        <v>328</v>
      </c>
      <c r="J4758" t="s">
        <v>27</v>
      </c>
      <c r="K4758">
        <v>1642</v>
      </c>
      <c r="L4758" t="s">
        <v>35</v>
      </c>
      <c r="M4758" s="1">
        <v>42467</v>
      </c>
      <c r="N4758" s="1">
        <v>42832</v>
      </c>
      <c r="O4758" t="s">
        <v>26</v>
      </c>
      <c r="P4758" s="1">
        <v>42628.59574074074</v>
      </c>
      <c r="Q4758" s="1">
        <v>42467</v>
      </c>
    </row>
    <row r="4759" spans="1:17" x14ac:dyDescent="0.25">
      <c r="A4759" t="s">
        <v>114</v>
      </c>
      <c r="B4759" t="s">
        <v>115</v>
      </c>
      <c r="C4759">
        <v>2602</v>
      </c>
      <c r="D4759" t="s">
        <v>3672</v>
      </c>
      <c r="E4759" t="s">
        <v>221</v>
      </c>
      <c r="F4759" t="s">
        <v>209</v>
      </c>
      <c r="G4759" t="s">
        <v>1025</v>
      </c>
      <c r="H4759">
        <v>0</v>
      </c>
      <c r="I4759" t="s">
        <v>136</v>
      </c>
      <c r="J4759" t="s">
        <v>24</v>
      </c>
      <c r="K4759">
        <v>1340</v>
      </c>
      <c r="L4759" t="s">
        <v>35</v>
      </c>
      <c r="M4759" s="1">
        <v>42611</v>
      </c>
      <c r="N4759" s="1">
        <v>42976</v>
      </c>
      <c r="O4759" t="s">
        <v>26</v>
      </c>
      <c r="P4759" s="1">
        <v>42615.365891203706</v>
      </c>
      <c r="Q4759" s="1">
        <v>42611</v>
      </c>
    </row>
    <row r="4760" spans="1:17" x14ac:dyDescent="0.25">
      <c r="A4760" t="s">
        <v>114</v>
      </c>
      <c r="B4760" t="s">
        <v>115</v>
      </c>
      <c r="C4760">
        <v>2602</v>
      </c>
      <c r="D4760" t="s">
        <v>3672</v>
      </c>
      <c r="E4760" t="s">
        <v>221</v>
      </c>
      <c r="F4760" t="s">
        <v>209</v>
      </c>
      <c r="G4760" t="s">
        <v>1025</v>
      </c>
      <c r="H4760">
        <v>0</v>
      </c>
      <c r="I4760" t="s">
        <v>136</v>
      </c>
      <c r="J4760" t="s">
        <v>27</v>
      </c>
      <c r="K4760">
        <v>1340</v>
      </c>
      <c r="L4760" t="s">
        <v>35</v>
      </c>
      <c r="M4760" s="1">
        <v>42611</v>
      </c>
      <c r="N4760" s="1">
        <v>42976</v>
      </c>
      <c r="O4760" t="s">
        <v>26</v>
      </c>
      <c r="P4760" s="1">
        <v>42615.365891203706</v>
      </c>
      <c r="Q4760" s="1">
        <v>42611</v>
      </c>
    </row>
    <row r="4761" spans="1:17" x14ac:dyDescent="0.25">
      <c r="A4761" t="s">
        <v>28</v>
      </c>
      <c r="B4761" t="s">
        <v>29</v>
      </c>
      <c r="C4761">
        <v>1862</v>
      </c>
      <c r="D4761" t="s">
        <v>3673</v>
      </c>
      <c r="E4761" t="s">
        <v>236</v>
      </c>
      <c r="F4761" t="s">
        <v>52</v>
      </c>
      <c r="G4761" t="s">
        <v>1070</v>
      </c>
      <c r="H4761">
        <v>1</v>
      </c>
      <c r="I4761" t="s">
        <v>65</v>
      </c>
      <c r="J4761" t="s">
        <v>24</v>
      </c>
      <c r="K4761">
        <v>679</v>
      </c>
      <c r="L4761" t="s">
        <v>35</v>
      </c>
      <c r="M4761" s="1">
        <v>42580</v>
      </c>
      <c r="N4761" s="1">
        <v>42764</v>
      </c>
      <c r="O4761" t="s">
        <v>26</v>
      </c>
      <c r="P4761" s="1">
        <v>42591.506886574076</v>
      </c>
      <c r="Q4761" s="1">
        <v>42580</v>
      </c>
    </row>
    <row r="4762" spans="1:17" x14ac:dyDescent="0.25">
      <c r="A4762" t="s">
        <v>28</v>
      </c>
      <c r="B4762" t="s">
        <v>29</v>
      </c>
      <c r="C4762">
        <v>1862</v>
      </c>
      <c r="D4762" t="s">
        <v>3673</v>
      </c>
      <c r="E4762" t="s">
        <v>236</v>
      </c>
      <c r="F4762" t="s">
        <v>52</v>
      </c>
      <c r="G4762" t="s">
        <v>1070</v>
      </c>
      <c r="H4762">
        <v>1</v>
      </c>
      <c r="I4762" t="s">
        <v>65</v>
      </c>
      <c r="J4762" t="s">
        <v>27</v>
      </c>
      <c r="K4762">
        <v>679</v>
      </c>
      <c r="L4762" t="s">
        <v>35</v>
      </c>
      <c r="M4762" s="1">
        <v>42580</v>
      </c>
      <c r="N4762" s="1">
        <v>42764</v>
      </c>
      <c r="O4762" t="s">
        <v>26</v>
      </c>
      <c r="P4762" s="1">
        <v>42591.506886574076</v>
      </c>
      <c r="Q4762" s="1">
        <v>42580</v>
      </c>
    </row>
    <row r="4763" spans="1:17" x14ac:dyDescent="0.25">
      <c r="A4763" t="s">
        <v>28</v>
      </c>
      <c r="B4763" t="s">
        <v>29</v>
      </c>
      <c r="C4763">
        <v>1862</v>
      </c>
      <c r="D4763" t="s">
        <v>3673</v>
      </c>
      <c r="E4763" t="s">
        <v>236</v>
      </c>
      <c r="F4763" t="s">
        <v>52</v>
      </c>
      <c r="G4763" t="s">
        <v>1070</v>
      </c>
      <c r="H4763">
        <v>1</v>
      </c>
      <c r="I4763" t="s">
        <v>65</v>
      </c>
      <c r="J4763" t="s">
        <v>36</v>
      </c>
      <c r="K4763">
        <v>679</v>
      </c>
      <c r="L4763" t="s">
        <v>35</v>
      </c>
      <c r="M4763" s="1">
        <v>42580</v>
      </c>
      <c r="N4763" s="1">
        <v>42764</v>
      </c>
      <c r="O4763" t="s">
        <v>26</v>
      </c>
      <c r="P4763" s="1">
        <v>42591.506886574076</v>
      </c>
      <c r="Q4763" s="1">
        <v>42580</v>
      </c>
    </row>
    <row r="4764" spans="1:17" x14ac:dyDescent="0.25">
      <c r="A4764" t="s">
        <v>3098</v>
      </c>
      <c r="B4764" t="s">
        <v>3099</v>
      </c>
      <c r="C4764">
        <v>2325</v>
      </c>
      <c r="D4764" t="s">
        <v>3674</v>
      </c>
      <c r="E4764" t="s">
        <v>221</v>
      </c>
      <c r="F4764" t="s">
        <v>154</v>
      </c>
      <c r="G4764" t="s">
        <v>240</v>
      </c>
      <c r="H4764">
        <v>0</v>
      </c>
      <c r="I4764" t="s">
        <v>301</v>
      </c>
      <c r="J4764" t="s">
        <v>24</v>
      </c>
      <c r="K4764">
        <v>1144</v>
      </c>
      <c r="L4764" t="s">
        <v>35</v>
      </c>
      <c r="M4764" s="1">
        <v>42515</v>
      </c>
      <c r="N4764" s="1">
        <v>42880</v>
      </c>
      <c r="O4764" t="s">
        <v>26</v>
      </c>
      <c r="P4764" s="1">
        <v>42607.348043981481</v>
      </c>
      <c r="Q4764" s="1">
        <v>42515</v>
      </c>
    </row>
    <row r="4765" spans="1:17" x14ac:dyDescent="0.25">
      <c r="A4765" t="s">
        <v>3098</v>
      </c>
      <c r="B4765" t="s">
        <v>3099</v>
      </c>
      <c r="C4765">
        <v>2325</v>
      </c>
      <c r="D4765" t="s">
        <v>3674</v>
      </c>
      <c r="E4765" t="s">
        <v>221</v>
      </c>
      <c r="F4765" t="s">
        <v>154</v>
      </c>
      <c r="G4765" t="s">
        <v>240</v>
      </c>
      <c r="H4765">
        <v>0</v>
      </c>
      <c r="I4765" t="s">
        <v>301</v>
      </c>
      <c r="J4765" t="s">
        <v>27</v>
      </c>
      <c r="K4765">
        <v>1144</v>
      </c>
      <c r="L4765" t="s">
        <v>35</v>
      </c>
      <c r="M4765" s="1">
        <v>42515</v>
      </c>
      <c r="N4765" s="1">
        <v>42880</v>
      </c>
      <c r="O4765" t="s">
        <v>26</v>
      </c>
      <c r="P4765" s="1">
        <v>42607.348043981481</v>
      </c>
      <c r="Q4765" s="1">
        <v>42515</v>
      </c>
    </row>
    <row r="4766" spans="1:17" x14ac:dyDescent="0.25">
      <c r="A4766" t="s">
        <v>3082</v>
      </c>
      <c r="B4766" t="s">
        <v>3083</v>
      </c>
      <c r="C4766">
        <v>2131</v>
      </c>
      <c r="D4766" t="s">
        <v>3675</v>
      </c>
      <c r="E4766" t="s">
        <v>1069</v>
      </c>
      <c r="F4766" t="s">
        <v>70</v>
      </c>
      <c r="G4766" t="s">
        <v>1021</v>
      </c>
      <c r="H4766">
        <v>0</v>
      </c>
      <c r="I4766" t="s">
        <v>203</v>
      </c>
      <c r="J4766" t="s">
        <v>24</v>
      </c>
      <c r="K4766">
        <v>2750</v>
      </c>
      <c r="L4766" t="s">
        <v>35</v>
      </c>
      <c r="M4766" s="1">
        <v>42642</v>
      </c>
      <c r="N4766" s="1">
        <v>43007</v>
      </c>
      <c r="O4766" t="s">
        <v>26</v>
      </c>
      <c r="P4766" s="1">
        <v>42717.379016203704</v>
      </c>
      <c r="Q4766" s="1">
        <v>42642</v>
      </c>
    </row>
    <row r="4767" spans="1:17" x14ac:dyDescent="0.25">
      <c r="A4767" t="s">
        <v>3082</v>
      </c>
      <c r="B4767" t="s">
        <v>3083</v>
      </c>
      <c r="C4767">
        <v>2131</v>
      </c>
      <c r="D4767" t="s">
        <v>3675</v>
      </c>
      <c r="E4767" t="s">
        <v>1069</v>
      </c>
      <c r="F4767" t="s">
        <v>70</v>
      </c>
      <c r="G4767" t="s">
        <v>1021</v>
      </c>
      <c r="H4767">
        <v>0</v>
      </c>
      <c r="I4767" t="s">
        <v>203</v>
      </c>
      <c r="J4767" t="s">
        <v>27</v>
      </c>
      <c r="K4767">
        <v>2750</v>
      </c>
      <c r="L4767" t="s">
        <v>35</v>
      </c>
      <c r="M4767" s="1">
        <v>42642</v>
      </c>
      <c r="N4767" s="1">
        <v>43007</v>
      </c>
      <c r="O4767" t="s">
        <v>26</v>
      </c>
      <c r="P4767" s="1">
        <v>42717.379016203704</v>
      </c>
      <c r="Q4767" s="1">
        <v>42642</v>
      </c>
    </row>
    <row r="4768" spans="1:17" x14ac:dyDescent="0.25">
      <c r="A4768" t="s">
        <v>958</v>
      </c>
      <c r="B4768" t="s">
        <v>959</v>
      </c>
      <c r="C4768">
        <v>1644</v>
      </c>
      <c r="D4768" t="s">
        <v>3676</v>
      </c>
      <c r="E4768" t="s">
        <v>221</v>
      </c>
      <c r="F4768" t="s">
        <v>154</v>
      </c>
      <c r="G4768" t="s">
        <v>240</v>
      </c>
      <c r="H4768">
        <v>0</v>
      </c>
      <c r="I4768" t="s">
        <v>301</v>
      </c>
      <c r="J4768" t="s">
        <v>24</v>
      </c>
      <c r="K4768">
        <v>478</v>
      </c>
      <c r="L4768" t="s">
        <v>101</v>
      </c>
      <c r="M4768" s="1">
        <v>42360</v>
      </c>
      <c r="N4768" s="1">
        <v>42726</v>
      </c>
      <c r="O4768" t="s">
        <v>26</v>
      </c>
      <c r="P4768" s="1">
        <v>42586.406238425923</v>
      </c>
      <c r="Q4768" s="1">
        <v>42360</v>
      </c>
    </row>
    <row r="4769" spans="1:17" x14ac:dyDescent="0.25">
      <c r="A4769" t="s">
        <v>958</v>
      </c>
      <c r="B4769" t="s">
        <v>959</v>
      </c>
      <c r="C4769">
        <v>1644</v>
      </c>
      <c r="D4769" t="s">
        <v>3676</v>
      </c>
      <c r="E4769" t="s">
        <v>221</v>
      </c>
      <c r="F4769" t="s">
        <v>154</v>
      </c>
      <c r="G4769" t="s">
        <v>240</v>
      </c>
      <c r="H4769">
        <v>0</v>
      </c>
      <c r="I4769" t="s">
        <v>301</v>
      </c>
      <c r="J4769" t="s">
        <v>27</v>
      </c>
      <c r="K4769">
        <v>478</v>
      </c>
      <c r="L4769" t="s">
        <v>101</v>
      </c>
      <c r="M4769" s="1">
        <v>42360</v>
      </c>
      <c r="N4769" s="1">
        <v>42726</v>
      </c>
      <c r="O4769" t="s">
        <v>26</v>
      </c>
      <c r="P4769" s="1">
        <v>42586.406238425923</v>
      </c>
      <c r="Q4769" s="1">
        <v>42360</v>
      </c>
    </row>
    <row r="4770" spans="1:17" x14ac:dyDescent="0.25">
      <c r="A4770" t="s">
        <v>721</v>
      </c>
      <c r="B4770" t="s">
        <v>722</v>
      </c>
      <c r="C4770">
        <v>1290</v>
      </c>
      <c r="D4770" t="s">
        <v>3677</v>
      </c>
      <c r="E4770" t="s">
        <v>1069</v>
      </c>
      <c r="F4770" t="s">
        <v>178</v>
      </c>
      <c r="G4770" t="s">
        <v>701</v>
      </c>
      <c r="H4770">
        <v>0</v>
      </c>
      <c r="I4770" t="s">
        <v>328</v>
      </c>
      <c r="J4770" t="s">
        <v>24</v>
      </c>
      <c r="K4770">
        <v>381</v>
      </c>
      <c r="L4770" t="s">
        <v>35</v>
      </c>
      <c r="M4770" s="1">
        <v>42492</v>
      </c>
      <c r="N4770" s="1">
        <v>42857</v>
      </c>
      <c r="O4770" t="s">
        <v>26</v>
      </c>
      <c r="P4770" s="1">
        <v>42584.60255787037</v>
      </c>
      <c r="Q4770" s="1">
        <v>42492</v>
      </c>
    </row>
    <row r="4771" spans="1:17" x14ac:dyDescent="0.25">
      <c r="A4771" t="s">
        <v>721</v>
      </c>
      <c r="B4771" t="s">
        <v>722</v>
      </c>
      <c r="C4771">
        <v>1290</v>
      </c>
      <c r="D4771" t="s">
        <v>3677</v>
      </c>
      <c r="E4771" t="s">
        <v>1069</v>
      </c>
      <c r="F4771" t="s">
        <v>178</v>
      </c>
      <c r="G4771" t="s">
        <v>701</v>
      </c>
      <c r="H4771">
        <v>0</v>
      </c>
      <c r="I4771" t="s">
        <v>328</v>
      </c>
      <c r="J4771" t="s">
        <v>27</v>
      </c>
      <c r="K4771">
        <v>381</v>
      </c>
      <c r="L4771" t="s">
        <v>35</v>
      </c>
      <c r="M4771" s="1">
        <v>42492</v>
      </c>
      <c r="N4771" s="1">
        <v>42857</v>
      </c>
      <c r="O4771" t="s">
        <v>26</v>
      </c>
      <c r="P4771" s="1">
        <v>42584.60255787037</v>
      </c>
      <c r="Q4771" s="1">
        <v>42492</v>
      </c>
    </row>
    <row r="4772" spans="1:17" x14ac:dyDescent="0.25">
      <c r="A4772" t="s">
        <v>2642</v>
      </c>
      <c r="B4772" t="s">
        <v>2643</v>
      </c>
      <c r="C4772">
        <v>2869</v>
      </c>
      <c r="D4772" t="s">
        <v>3678</v>
      </c>
      <c r="E4772" t="s">
        <v>236</v>
      </c>
      <c r="F4772" t="s">
        <v>70</v>
      </c>
      <c r="G4772" t="s">
        <v>179</v>
      </c>
      <c r="H4772">
        <v>0</v>
      </c>
      <c r="I4772" t="s">
        <v>768</v>
      </c>
      <c r="J4772" t="s">
        <v>24</v>
      </c>
      <c r="K4772">
        <v>1037</v>
      </c>
      <c r="L4772" t="s">
        <v>35</v>
      </c>
      <c r="M4772" s="1">
        <v>42418</v>
      </c>
      <c r="N4772" s="1">
        <v>42784</v>
      </c>
      <c r="O4772" t="s">
        <v>88</v>
      </c>
      <c r="P4772" s="1">
        <v>42601.716886574075</v>
      </c>
      <c r="Q4772" s="1">
        <v>42418</v>
      </c>
    </row>
    <row r="4773" spans="1:17" x14ac:dyDescent="0.25">
      <c r="A4773" t="s">
        <v>2642</v>
      </c>
      <c r="B4773" t="s">
        <v>2643</v>
      </c>
      <c r="C4773">
        <v>2869</v>
      </c>
      <c r="D4773" t="s">
        <v>3678</v>
      </c>
      <c r="E4773" t="s">
        <v>236</v>
      </c>
      <c r="F4773" t="s">
        <v>70</v>
      </c>
      <c r="G4773" t="s">
        <v>179</v>
      </c>
      <c r="H4773">
        <v>0</v>
      </c>
      <c r="I4773" t="s">
        <v>768</v>
      </c>
      <c r="J4773" t="s">
        <v>27</v>
      </c>
      <c r="K4773">
        <v>1037</v>
      </c>
      <c r="L4773" t="s">
        <v>35</v>
      </c>
      <c r="M4773" s="1">
        <v>42418</v>
      </c>
      <c r="N4773" s="1">
        <v>42784</v>
      </c>
      <c r="O4773" t="s">
        <v>88</v>
      </c>
      <c r="P4773" s="1">
        <v>42601.716886574075</v>
      </c>
      <c r="Q4773" s="1">
        <v>42418</v>
      </c>
    </row>
    <row r="4774" spans="1:17" x14ac:dyDescent="0.25">
      <c r="A4774" t="s">
        <v>3679</v>
      </c>
      <c r="B4774" t="s">
        <v>3680</v>
      </c>
      <c r="C4774">
        <v>2566</v>
      </c>
      <c r="D4774" t="s">
        <v>3681</v>
      </c>
      <c r="E4774" t="s">
        <v>236</v>
      </c>
      <c r="F4774" t="s">
        <v>154</v>
      </c>
      <c r="G4774" t="s">
        <v>1031</v>
      </c>
      <c r="H4774">
        <v>0</v>
      </c>
      <c r="I4774" t="s">
        <v>107</v>
      </c>
      <c r="J4774" t="s">
        <v>24</v>
      </c>
      <c r="K4774">
        <v>1976</v>
      </c>
      <c r="L4774" t="s">
        <v>35</v>
      </c>
      <c r="M4774" s="1">
        <v>42438</v>
      </c>
      <c r="N4774" s="1">
        <v>42803</v>
      </c>
      <c r="O4774" t="s">
        <v>26</v>
      </c>
      <c r="P4774" s="1">
        <v>42639.691180555557</v>
      </c>
      <c r="Q4774" s="1">
        <v>42438</v>
      </c>
    </row>
    <row r="4775" spans="1:17" x14ac:dyDescent="0.25">
      <c r="A4775" t="s">
        <v>3679</v>
      </c>
      <c r="B4775" t="s">
        <v>3680</v>
      </c>
      <c r="C4775">
        <v>2566</v>
      </c>
      <c r="D4775" t="s">
        <v>3681</v>
      </c>
      <c r="E4775" t="s">
        <v>236</v>
      </c>
      <c r="F4775" t="s">
        <v>154</v>
      </c>
      <c r="G4775" t="s">
        <v>1031</v>
      </c>
      <c r="H4775">
        <v>0</v>
      </c>
      <c r="I4775" t="s">
        <v>107</v>
      </c>
      <c r="J4775" t="s">
        <v>27</v>
      </c>
      <c r="K4775">
        <v>1976</v>
      </c>
      <c r="L4775" t="s">
        <v>35</v>
      </c>
      <c r="M4775" s="1">
        <v>42438</v>
      </c>
      <c r="N4775" s="1">
        <v>42803</v>
      </c>
      <c r="O4775" t="s">
        <v>26</v>
      </c>
      <c r="P4775" s="1">
        <v>42639.691180555557</v>
      </c>
      <c r="Q4775" s="1">
        <v>42438</v>
      </c>
    </row>
    <row r="4776" spans="1:17" x14ac:dyDescent="0.25">
      <c r="A4776" t="s">
        <v>348</v>
      </c>
      <c r="B4776" t="s">
        <v>349</v>
      </c>
      <c r="C4776">
        <v>1068</v>
      </c>
      <c r="D4776" t="s">
        <v>3682</v>
      </c>
      <c r="E4776" t="s">
        <v>1082</v>
      </c>
      <c r="F4776" t="s">
        <v>70</v>
      </c>
      <c r="G4776" t="s">
        <v>3219</v>
      </c>
      <c r="H4776">
        <v>0</v>
      </c>
      <c r="I4776" t="s">
        <v>353</v>
      </c>
      <c r="J4776" t="s">
        <v>24</v>
      </c>
      <c r="K4776">
        <v>1356</v>
      </c>
      <c r="L4776" t="s">
        <v>35</v>
      </c>
      <c r="M4776" s="1">
        <v>42542</v>
      </c>
      <c r="N4776" s="1">
        <v>42907</v>
      </c>
      <c r="O4776" t="s">
        <v>26</v>
      </c>
      <c r="P4776" s="1">
        <v>42615.457384259258</v>
      </c>
      <c r="Q4776" s="1">
        <v>42542</v>
      </c>
    </row>
    <row r="4777" spans="1:17" x14ac:dyDescent="0.25">
      <c r="A4777" t="s">
        <v>348</v>
      </c>
      <c r="B4777" t="s">
        <v>349</v>
      </c>
      <c r="C4777">
        <v>1068</v>
      </c>
      <c r="D4777" t="s">
        <v>3682</v>
      </c>
      <c r="E4777" t="s">
        <v>1082</v>
      </c>
      <c r="F4777" t="s">
        <v>70</v>
      </c>
      <c r="G4777" t="s">
        <v>3219</v>
      </c>
      <c r="H4777">
        <v>0</v>
      </c>
      <c r="I4777" t="s">
        <v>353</v>
      </c>
      <c r="J4777" t="s">
        <v>27</v>
      </c>
      <c r="K4777">
        <v>1356</v>
      </c>
      <c r="L4777" t="s">
        <v>35</v>
      </c>
      <c r="M4777" s="1">
        <v>42542</v>
      </c>
      <c r="N4777" s="1">
        <v>42907</v>
      </c>
      <c r="O4777" t="s">
        <v>26</v>
      </c>
      <c r="P4777" s="1">
        <v>42615.457384259258</v>
      </c>
      <c r="Q4777" s="1">
        <v>42542</v>
      </c>
    </row>
    <row r="4778" spans="1:17" x14ac:dyDescent="0.25">
      <c r="A4778" t="s">
        <v>3683</v>
      </c>
      <c r="B4778" t="s">
        <v>3684</v>
      </c>
      <c r="C4778">
        <v>2784</v>
      </c>
      <c r="D4778" t="s">
        <v>3685</v>
      </c>
      <c r="E4778" t="s">
        <v>236</v>
      </c>
      <c r="F4778" t="s">
        <v>154</v>
      </c>
      <c r="G4778" t="s">
        <v>240</v>
      </c>
      <c r="H4778">
        <v>0</v>
      </c>
      <c r="I4778" t="s">
        <v>3033</v>
      </c>
      <c r="J4778" t="s">
        <v>27</v>
      </c>
      <c r="K4778">
        <v>1710</v>
      </c>
      <c r="L4778" t="s">
        <v>35</v>
      </c>
      <c r="M4778" s="1">
        <v>42545</v>
      </c>
      <c r="N4778" s="1">
        <v>42910</v>
      </c>
      <c r="O4778" t="s">
        <v>26</v>
      </c>
      <c r="P4778" s="1">
        <v>42633.408831018518</v>
      </c>
      <c r="Q4778" s="1">
        <v>42545</v>
      </c>
    </row>
    <row r="4779" spans="1:17" x14ac:dyDescent="0.25">
      <c r="A4779" t="s">
        <v>2689</v>
      </c>
      <c r="B4779" t="s">
        <v>2690</v>
      </c>
      <c r="C4779">
        <v>2743</v>
      </c>
      <c r="D4779" t="s">
        <v>3686</v>
      </c>
      <c r="E4779" t="s">
        <v>1082</v>
      </c>
      <c r="F4779" t="s">
        <v>52</v>
      </c>
      <c r="G4779" t="s">
        <v>647</v>
      </c>
      <c r="H4779">
        <v>0</v>
      </c>
      <c r="I4779" t="s">
        <v>107</v>
      </c>
      <c r="J4779" t="s">
        <v>24</v>
      </c>
      <c r="K4779">
        <v>23</v>
      </c>
      <c r="L4779" t="s">
        <v>35</v>
      </c>
      <c r="M4779" s="1">
        <v>42537</v>
      </c>
      <c r="N4779" s="1">
        <v>42902</v>
      </c>
      <c r="O4779" t="s">
        <v>26</v>
      </c>
      <c r="P4779" s="1">
        <v>42563.644837962966</v>
      </c>
      <c r="Q4779" s="1">
        <v>42537</v>
      </c>
    </row>
    <row r="4780" spans="1:17" x14ac:dyDescent="0.25">
      <c r="A4780" t="s">
        <v>2929</v>
      </c>
      <c r="B4780" t="s">
        <v>2930</v>
      </c>
      <c r="C4780">
        <v>2670</v>
      </c>
      <c r="D4780" t="s">
        <v>3687</v>
      </c>
      <c r="E4780" t="s">
        <v>1082</v>
      </c>
      <c r="F4780" t="s">
        <v>52</v>
      </c>
      <c r="G4780" t="s">
        <v>3278</v>
      </c>
      <c r="H4780">
        <v>0</v>
      </c>
      <c r="I4780" t="s">
        <v>399</v>
      </c>
      <c r="J4780" t="s">
        <v>27</v>
      </c>
      <c r="K4780">
        <v>1104</v>
      </c>
      <c r="L4780" t="s">
        <v>35</v>
      </c>
      <c r="M4780" s="1">
        <v>42584</v>
      </c>
      <c r="N4780" s="1">
        <v>42949</v>
      </c>
      <c r="O4780" t="s">
        <v>26</v>
      </c>
      <c r="P4780" s="1">
        <v>42605.675185185188</v>
      </c>
      <c r="Q4780" s="1">
        <v>42584</v>
      </c>
    </row>
    <row r="4781" spans="1:17" x14ac:dyDescent="0.25">
      <c r="A4781" t="s">
        <v>2586</v>
      </c>
      <c r="B4781" t="s">
        <v>2587</v>
      </c>
      <c r="C4781">
        <v>1172</v>
      </c>
      <c r="D4781" t="s">
        <v>3688</v>
      </c>
      <c r="E4781" t="s">
        <v>236</v>
      </c>
      <c r="F4781" t="s">
        <v>154</v>
      </c>
      <c r="G4781" t="s">
        <v>224</v>
      </c>
      <c r="H4781">
        <v>0</v>
      </c>
      <c r="I4781" t="s">
        <v>107</v>
      </c>
      <c r="J4781" t="s">
        <v>27</v>
      </c>
      <c r="K4781">
        <v>961</v>
      </c>
      <c r="L4781" t="s">
        <v>101</v>
      </c>
      <c r="M4781" s="1">
        <v>42277</v>
      </c>
      <c r="N4781" s="1">
        <v>42643</v>
      </c>
      <c r="O4781" t="s">
        <v>26</v>
      </c>
      <c r="P4781" s="1">
        <v>42599.446620370371</v>
      </c>
      <c r="Q4781" s="1">
        <v>42277</v>
      </c>
    </row>
    <row r="4782" spans="1:17" x14ac:dyDescent="0.25">
      <c r="A4782" t="s">
        <v>2586</v>
      </c>
      <c r="B4782" t="s">
        <v>2587</v>
      </c>
      <c r="C4782">
        <v>1172</v>
      </c>
      <c r="D4782" t="s">
        <v>3688</v>
      </c>
      <c r="E4782" t="s">
        <v>236</v>
      </c>
      <c r="F4782" t="s">
        <v>154</v>
      </c>
      <c r="G4782" t="s">
        <v>224</v>
      </c>
      <c r="H4782">
        <v>0</v>
      </c>
      <c r="I4782" t="s">
        <v>107</v>
      </c>
      <c r="J4782" t="s">
        <v>24</v>
      </c>
      <c r="K4782">
        <v>961</v>
      </c>
      <c r="L4782" t="s">
        <v>101</v>
      </c>
      <c r="M4782" s="1">
        <v>42277</v>
      </c>
      <c r="N4782" s="1">
        <v>42643</v>
      </c>
      <c r="O4782" t="s">
        <v>26</v>
      </c>
      <c r="P4782" s="1">
        <v>42599.446620370371</v>
      </c>
      <c r="Q4782" s="1">
        <v>42277</v>
      </c>
    </row>
    <row r="4783" spans="1:17" x14ac:dyDescent="0.25">
      <c r="A4783" t="s">
        <v>2586</v>
      </c>
      <c r="B4783" t="s">
        <v>2587</v>
      </c>
      <c r="C4783">
        <v>1172</v>
      </c>
      <c r="D4783" t="s">
        <v>3688</v>
      </c>
      <c r="E4783" t="s">
        <v>236</v>
      </c>
      <c r="F4783" t="s">
        <v>154</v>
      </c>
      <c r="G4783" t="s">
        <v>224</v>
      </c>
      <c r="H4783">
        <v>0</v>
      </c>
      <c r="I4783" t="s">
        <v>107</v>
      </c>
      <c r="J4783" t="s">
        <v>27</v>
      </c>
      <c r="K4783">
        <v>2151</v>
      </c>
      <c r="L4783" t="s">
        <v>35</v>
      </c>
      <c r="M4783" s="1">
        <v>42639</v>
      </c>
      <c r="N4783" s="1">
        <v>43004</v>
      </c>
      <c r="O4783" t="s">
        <v>26</v>
      </c>
      <c r="P4783" s="1">
        <v>42642.390729166669</v>
      </c>
      <c r="Q4783" s="1">
        <v>42639</v>
      </c>
    </row>
    <row r="4784" spans="1:17" x14ac:dyDescent="0.25">
      <c r="A4784" t="s">
        <v>2586</v>
      </c>
      <c r="B4784" t="s">
        <v>2587</v>
      </c>
      <c r="C4784">
        <v>1172</v>
      </c>
      <c r="D4784" t="s">
        <v>3688</v>
      </c>
      <c r="E4784" t="s">
        <v>236</v>
      </c>
      <c r="F4784" t="s">
        <v>154</v>
      </c>
      <c r="G4784" t="s">
        <v>224</v>
      </c>
      <c r="H4784">
        <v>0</v>
      </c>
      <c r="I4784" t="s">
        <v>107</v>
      </c>
      <c r="J4784" t="s">
        <v>24</v>
      </c>
      <c r="K4784">
        <v>2151</v>
      </c>
      <c r="L4784" t="s">
        <v>35</v>
      </c>
      <c r="M4784" s="1">
        <v>42639</v>
      </c>
      <c r="N4784" s="1">
        <v>43004</v>
      </c>
      <c r="O4784" t="s">
        <v>26</v>
      </c>
      <c r="P4784" s="1">
        <v>42642.390729166669</v>
      </c>
      <c r="Q4784" s="1">
        <v>42639</v>
      </c>
    </row>
    <row r="4785" spans="1:17" x14ac:dyDescent="0.25">
      <c r="A4785" t="s">
        <v>3689</v>
      </c>
      <c r="B4785" t="s">
        <v>3690</v>
      </c>
      <c r="C4785">
        <v>2584</v>
      </c>
      <c r="D4785" t="s">
        <v>3691</v>
      </c>
      <c r="E4785" t="s">
        <v>221</v>
      </c>
      <c r="F4785" t="s">
        <v>154</v>
      </c>
      <c r="G4785" t="s">
        <v>240</v>
      </c>
      <c r="H4785">
        <v>1</v>
      </c>
      <c r="I4785" t="s">
        <v>65</v>
      </c>
      <c r="J4785" t="s">
        <v>24</v>
      </c>
      <c r="K4785">
        <v>588</v>
      </c>
      <c r="L4785" t="s">
        <v>35</v>
      </c>
      <c r="M4785" s="1">
        <v>42590</v>
      </c>
      <c r="N4785" s="1">
        <v>42774</v>
      </c>
      <c r="O4785" t="s">
        <v>26</v>
      </c>
      <c r="P4785" s="1">
        <v>42590.400706018518</v>
      </c>
      <c r="Q4785" s="1">
        <v>42590</v>
      </c>
    </row>
    <row r="4786" spans="1:17" x14ac:dyDescent="0.25">
      <c r="A4786" t="s">
        <v>3689</v>
      </c>
      <c r="B4786" t="s">
        <v>3690</v>
      </c>
      <c r="C4786">
        <v>2584</v>
      </c>
      <c r="D4786" t="s">
        <v>3691</v>
      </c>
      <c r="E4786" t="s">
        <v>221</v>
      </c>
      <c r="F4786" t="s">
        <v>154</v>
      </c>
      <c r="G4786" t="s">
        <v>240</v>
      </c>
      <c r="H4786">
        <v>1</v>
      </c>
      <c r="I4786" t="s">
        <v>65</v>
      </c>
      <c r="J4786" t="s">
        <v>27</v>
      </c>
      <c r="K4786">
        <v>588</v>
      </c>
      <c r="L4786" t="s">
        <v>35</v>
      </c>
      <c r="M4786" s="1">
        <v>42590</v>
      </c>
      <c r="N4786" s="1">
        <v>42774</v>
      </c>
      <c r="O4786" t="s">
        <v>26</v>
      </c>
      <c r="P4786" s="1">
        <v>42590.400706018518</v>
      </c>
      <c r="Q4786" s="1">
        <v>42590</v>
      </c>
    </row>
    <row r="4787" spans="1:17" x14ac:dyDescent="0.25">
      <c r="A4787" t="s">
        <v>3689</v>
      </c>
      <c r="B4787" t="s">
        <v>3690</v>
      </c>
      <c r="C4787">
        <v>2584</v>
      </c>
      <c r="D4787" t="s">
        <v>3691</v>
      </c>
      <c r="E4787" t="s">
        <v>221</v>
      </c>
      <c r="F4787" t="s">
        <v>154</v>
      </c>
      <c r="G4787" t="s">
        <v>240</v>
      </c>
      <c r="H4787">
        <v>1</v>
      </c>
      <c r="I4787" t="s">
        <v>65</v>
      </c>
      <c r="J4787" t="s">
        <v>36</v>
      </c>
      <c r="K4787">
        <v>588</v>
      </c>
      <c r="L4787" t="s">
        <v>35</v>
      </c>
      <c r="M4787" s="1">
        <v>42590</v>
      </c>
      <c r="N4787" s="1">
        <v>42774</v>
      </c>
      <c r="O4787" t="s">
        <v>26</v>
      </c>
      <c r="P4787" s="1">
        <v>42590.400706018518</v>
      </c>
      <c r="Q4787" s="1">
        <v>42590</v>
      </c>
    </row>
    <row r="4788" spans="1:17" x14ac:dyDescent="0.25">
      <c r="A4788" t="s">
        <v>2821</v>
      </c>
      <c r="B4788" t="s">
        <v>2822</v>
      </c>
      <c r="C4788">
        <v>2122</v>
      </c>
      <c r="D4788" t="s">
        <v>3692</v>
      </c>
      <c r="E4788" t="s">
        <v>236</v>
      </c>
      <c r="F4788" t="s">
        <v>70</v>
      </c>
      <c r="G4788" t="s">
        <v>1331</v>
      </c>
      <c r="H4788">
        <v>0</v>
      </c>
      <c r="I4788" t="s">
        <v>2824</v>
      </c>
      <c r="J4788" t="s">
        <v>254</v>
      </c>
      <c r="K4788">
        <v>889</v>
      </c>
      <c r="L4788" t="s">
        <v>25</v>
      </c>
      <c r="M4788" s="1">
        <v>42339</v>
      </c>
      <c r="N4788" s="1">
        <v>42705</v>
      </c>
      <c r="O4788" t="s">
        <v>88</v>
      </c>
      <c r="P4788" s="1">
        <v>42597.467291666668</v>
      </c>
      <c r="Q4788" s="1">
        <v>42339</v>
      </c>
    </row>
    <row r="4789" spans="1:17" x14ac:dyDescent="0.25">
      <c r="A4789" t="s">
        <v>2821</v>
      </c>
      <c r="B4789" t="s">
        <v>2822</v>
      </c>
      <c r="C4789">
        <v>2122</v>
      </c>
      <c r="D4789" t="s">
        <v>3692</v>
      </c>
      <c r="E4789" t="s">
        <v>236</v>
      </c>
      <c r="F4789" t="s">
        <v>70</v>
      </c>
      <c r="G4789" t="s">
        <v>1331</v>
      </c>
      <c r="H4789">
        <v>0</v>
      </c>
      <c r="I4789" t="s">
        <v>2824</v>
      </c>
      <c r="J4789" t="s">
        <v>24</v>
      </c>
      <c r="K4789">
        <v>889</v>
      </c>
      <c r="L4789" t="s">
        <v>25</v>
      </c>
      <c r="M4789" s="1">
        <v>42339</v>
      </c>
      <c r="N4789" s="1">
        <v>42705</v>
      </c>
      <c r="O4789" t="s">
        <v>88</v>
      </c>
      <c r="P4789" s="1">
        <v>42597.467291666668</v>
      </c>
      <c r="Q4789" s="1">
        <v>42339</v>
      </c>
    </row>
    <row r="4790" spans="1:17" x14ac:dyDescent="0.25">
      <c r="A4790" t="s">
        <v>2821</v>
      </c>
      <c r="B4790" t="s">
        <v>2822</v>
      </c>
      <c r="C4790">
        <v>2122</v>
      </c>
      <c r="D4790" t="s">
        <v>3692</v>
      </c>
      <c r="E4790" t="s">
        <v>236</v>
      </c>
      <c r="F4790" t="s">
        <v>70</v>
      </c>
      <c r="G4790" t="s">
        <v>1331</v>
      </c>
      <c r="H4790">
        <v>0</v>
      </c>
      <c r="I4790" t="s">
        <v>2824</v>
      </c>
      <c r="J4790" t="s">
        <v>27</v>
      </c>
      <c r="K4790">
        <v>889</v>
      </c>
      <c r="L4790" t="s">
        <v>25</v>
      </c>
      <c r="M4790" s="1">
        <v>42339</v>
      </c>
      <c r="N4790" s="1">
        <v>42705</v>
      </c>
      <c r="O4790" t="s">
        <v>88</v>
      </c>
      <c r="P4790" s="1">
        <v>42597.467291666668</v>
      </c>
      <c r="Q4790" s="1">
        <v>42339</v>
      </c>
    </row>
    <row r="4791" spans="1:17" x14ac:dyDescent="0.25">
      <c r="A4791" t="s">
        <v>2846</v>
      </c>
      <c r="B4791" t="s">
        <v>2847</v>
      </c>
      <c r="C4791">
        <v>2478</v>
      </c>
      <c r="D4791" t="s">
        <v>3693</v>
      </c>
      <c r="E4791" t="s">
        <v>221</v>
      </c>
      <c r="F4791" t="s">
        <v>154</v>
      </c>
      <c r="G4791" t="s">
        <v>240</v>
      </c>
      <c r="H4791">
        <v>0</v>
      </c>
      <c r="I4791" t="s">
        <v>107</v>
      </c>
      <c r="J4791" t="s">
        <v>24</v>
      </c>
      <c r="K4791">
        <v>1894</v>
      </c>
      <c r="L4791" t="s">
        <v>101</v>
      </c>
      <c r="M4791" s="1">
        <v>42342</v>
      </c>
      <c r="N4791" s="1">
        <v>42708</v>
      </c>
      <c r="O4791" t="s">
        <v>26</v>
      </c>
      <c r="P4791" s="1">
        <v>42639.375925925924</v>
      </c>
      <c r="Q4791" s="1">
        <v>42342</v>
      </c>
    </row>
    <row r="4792" spans="1:17" x14ac:dyDescent="0.25">
      <c r="A4792" t="s">
        <v>2846</v>
      </c>
      <c r="B4792" t="s">
        <v>2847</v>
      </c>
      <c r="C4792">
        <v>2478</v>
      </c>
      <c r="D4792" t="s">
        <v>3693</v>
      </c>
      <c r="E4792" t="s">
        <v>221</v>
      </c>
      <c r="F4792" t="s">
        <v>154</v>
      </c>
      <c r="G4792" t="s">
        <v>240</v>
      </c>
      <c r="H4792">
        <v>0</v>
      </c>
      <c r="I4792" t="s">
        <v>107</v>
      </c>
      <c r="J4792" t="s">
        <v>27</v>
      </c>
      <c r="K4792">
        <v>1894</v>
      </c>
      <c r="L4792" t="s">
        <v>101</v>
      </c>
      <c r="M4792" s="1">
        <v>42342</v>
      </c>
      <c r="N4792" s="1">
        <v>42708</v>
      </c>
      <c r="O4792" t="s">
        <v>26</v>
      </c>
      <c r="P4792" s="1">
        <v>42639.375925925924</v>
      </c>
      <c r="Q4792" s="1">
        <v>42342</v>
      </c>
    </row>
    <row r="4793" spans="1:17" x14ac:dyDescent="0.25">
      <c r="A4793" t="s">
        <v>2846</v>
      </c>
      <c r="B4793" t="s">
        <v>2847</v>
      </c>
      <c r="C4793">
        <v>2478</v>
      </c>
      <c r="D4793" t="s">
        <v>3693</v>
      </c>
      <c r="E4793" t="s">
        <v>221</v>
      </c>
      <c r="F4793" t="s">
        <v>154</v>
      </c>
      <c r="G4793" t="s">
        <v>240</v>
      </c>
      <c r="H4793">
        <v>0</v>
      </c>
      <c r="I4793" t="s">
        <v>107</v>
      </c>
      <c r="J4793" t="s">
        <v>24</v>
      </c>
      <c r="K4793">
        <v>2674</v>
      </c>
      <c r="L4793" t="s">
        <v>35</v>
      </c>
      <c r="M4793" s="1">
        <v>42698</v>
      </c>
      <c r="N4793" s="1">
        <v>43063</v>
      </c>
      <c r="O4793" t="s">
        <v>26</v>
      </c>
      <c r="P4793" s="1">
        <v>42706.374490740738</v>
      </c>
      <c r="Q4793" s="1">
        <v>42698</v>
      </c>
    </row>
    <row r="4794" spans="1:17" x14ac:dyDescent="0.25">
      <c r="A4794" t="s">
        <v>2846</v>
      </c>
      <c r="B4794" t="s">
        <v>2847</v>
      </c>
      <c r="C4794">
        <v>2478</v>
      </c>
      <c r="D4794" t="s">
        <v>3693</v>
      </c>
      <c r="E4794" t="s">
        <v>221</v>
      </c>
      <c r="F4794" t="s">
        <v>154</v>
      </c>
      <c r="G4794" t="s">
        <v>240</v>
      </c>
      <c r="H4794">
        <v>0</v>
      </c>
      <c r="I4794" t="s">
        <v>107</v>
      </c>
      <c r="J4794" t="s">
        <v>27</v>
      </c>
      <c r="K4794">
        <v>2674</v>
      </c>
      <c r="L4794" t="s">
        <v>35</v>
      </c>
      <c r="M4794" s="1">
        <v>42698</v>
      </c>
      <c r="N4794" s="1">
        <v>43063</v>
      </c>
      <c r="O4794" t="s">
        <v>26</v>
      </c>
      <c r="P4794" s="1">
        <v>42706.374490740738</v>
      </c>
      <c r="Q4794" s="1">
        <v>42698</v>
      </c>
    </row>
    <row r="4795" spans="1:17" x14ac:dyDescent="0.25">
      <c r="A4795" t="s">
        <v>3694</v>
      </c>
      <c r="B4795" t="s">
        <v>3695</v>
      </c>
      <c r="C4795">
        <v>2729</v>
      </c>
      <c r="D4795" t="s">
        <v>3696</v>
      </c>
      <c r="E4795" t="s">
        <v>236</v>
      </c>
      <c r="F4795" t="s">
        <v>21</v>
      </c>
      <c r="G4795" t="s">
        <v>3697</v>
      </c>
      <c r="H4795">
        <v>0</v>
      </c>
      <c r="I4795" t="s">
        <v>107</v>
      </c>
      <c r="J4795" t="s">
        <v>254</v>
      </c>
      <c r="K4795">
        <v>1730</v>
      </c>
      <c r="L4795" t="s">
        <v>35</v>
      </c>
      <c r="M4795" s="1">
        <v>42493</v>
      </c>
      <c r="N4795" s="1">
        <v>42858</v>
      </c>
      <c r="O4795" t="s">
        <v>26</v>
      </c>
      <c r="P4795" s="1">
        <v>42633.690115740741</v>
      </c>
      <c r="Q4795" s="1">
        <v>42493</v>
      </c>
    </row>
    <row r="4796" spans="1:17" x14ac:dyDescent="0.25">
      <c r="A4796" t="s">
        <v>2559</v>
      </c>
      <c r="B4796" t="s">
        <v>2560</v>
      </c>
      <c r="C4796">
        <v>1081</v>
      </c>
      <c r="D4796" t="s">
        <v>3698</v>
      </c>
      <c r="E4796" t="s">
        <v>1069</v>
      </c>
      <c r="F4796" t="s">
        <v>178</v>
      </c>
      <c r="G4796" t="s">
        <v>179</v>
      </c>
      <c r="H4796">
        <v>0</v>
      </c>
      <c r="I4796" t="s">
        <v>107</v>
      </c>
      <c r="J4796" t="s">
        <v>24</v>
      </c>
      <c r="K4796">
        <v>1572</v>
      </c>
      <c r="L4796" t="s">
        <v>25</v>
      </c>
      <c r="M4796" s="1">
        <v>42300</v>
      </c>
      <c r="N4796" s="1">
        <v>42666</v>
      </c>
      <c r="O4796" t="s">
        <v>88</v>
      </c>
      <c r="P4796" s="1">
        <v>42627.367546296293</v>
      </c>
      <c r="Q4796" s="1">
        <v>42300</v>
      </c>
    </row>
    <row r="4797" spans="1:17" x14ac:dyDescent="0.25">
      <c r="A4797" t="s">
        <v>2559</v>
      </c>
      <c r="B4797" t="s">
        <v>2560</v>
      </c>
      <c r="C4797">
        <v>1081</v>
      </c>
      <c r="D4797" t="s">
        <v>3698</v>
      </c>
      <c r="E4797" t="s">
        <v>1069</v>
      </c>
      <c r="F4797" t="s">
        <v>178</v>
      </c>
      <c r="G4797" t="s">
        <v>179</v>
      </c>
      <c r="H4797">
        <v>0</v>
      </c>
      <c r="I4797" t="s">
        <v>107</v>
      </c>
      <c r="J4797" t="s">
        <v>27</v>
      </c>
      <c r="K4797">
        <v>1572</v>
      </c>
      <c r="L4797" t="s">
        <v>25</v>
      </c>
      <c r="M4797" s="1">
        <v>42300</v>
      </c>
      <c r="N4797" s="1">
        <v>42666</v>
      </c>
      <c r="O4797" t="s">
        <v>88</v>
      </c>
      <c r="P4797" s="1">
        <v>42627.367546296293</v>
      </c>
      <c r="Q4797" s="1">
        <v>42300</v>
      </c>
    </row>
    <row r="4798" spans="1:17" x14ac:dyDescent="0.25">
      <c r="A4798" t="s">
        <v>2559</v>
      </c>
      <c r="B4798" t="s">
        <v>2560</v>
      </c>
      <c r="C4798">
        <v>1081</v>
      </c>
      <c r="D4798" t="s">
        <v>3699</v>
      </c>
      <c r="E4798" t="s">
        <v>1069</v>
      </c>
      <c r="F4798" t="s">
        <v>178</v>
      </c>
      <c r="G4798" t="s">
        <v>179</v>
      </c>
      <c r="H4798">
        <v>0</v>
      </c>
      <c r="I4798" t="s">
        <v>107</v>
      </c>
      <c r="J4798" t="s">
        <v>24</v>
      </c>
      <c r="K4798">
        <v>1575</v>
      </c>
      <c r="L4798" t="s">
        <v>25</v>
      </c>
      <c r="M4798" s="1">
        <v>42298</v>
      </c>
      <c r="N4798" s="1">
        <v>42664</v>
      </c>
      <c r="O4798" t="s">
        <v>88</v>
      </c>
      <c r="P4798" s="1">
        <v>42627.381076388891</v>
      </c>
      <c r="Q4798" s="1">
        <v>42298</v>
      </c>
    </row>
    <row r="4799" spans="1:17" x14ac:dyDescent="0.25">
      <c r="A4799" t="s">
        <v>2559</v>
      </c>
      <c r="B4799" t="s">
        <v>2560</v>
      </c>
      <c r="C4799">
        <v>1081</v>
      </c>
      <c r="D4799" t="s">
        <v>3699</v>
      </c>
      <c r="E4799" t="s">
        <v>1069</v>
      </c>
      <c r="F4799" t="s">
        <v>178</v>
      </c>
      <c r="G4799" t="s">
        <v>179</v>
      </c>
      <c r="H4799">
        <v>0</v>
      </c>
      <c r="I4799" t="s">
        <v>107</v>
      </c>
      <c r="J4799" t="s">
        <v>27</v>
      </c>
      <c r="K4799">
        <v>1575</v>
      </c>
      <c r="L4799" t="s">
        <v>25</v>
      </c>
      <c r="M4799" s="1">
        <v>42298</v>
      </c>
      <c r="N4799" s="1">
        <v>42664</v>
      </c>
      <c r="O4799" t="s">
        <v>88</v>
      </c>
      <c r="P4799" s="1">
        <v>42627.381076388891</v>
      </c>
      <c r="Q4799" s="1">
        <v>42298</v>
      </c>
    </row>
    <row r="4800" spans="1:17" x14ac:dyDescent="0.25">
      <c r="A4800" t="s">
        <v>55</v>
      </c>
      <c r="B4800" t="s">
        <v>56</v>
      </c>
      <c r="C4800">
        <v>2546</v>
      </c>
      <c r="D4800" t="s">
        <v>3700</v>
      </c>
      <c r="E4800" t="s">
        <v>236</v>
      </c>
      <c r="F4800" t="s">
        <v>52</v>
      </c>
      <c r="G4800" t="s">
        <v>1070</v>
      </c>
      <c r="H4800">
        <v>1</v>
      </c>
      <c r="I4800" t="s">
        <v>1180</v>
      </c>
      <c r="J4800" t="s">
        <v>24</v>
      </c>
      <c r="K4800">
        <v>1110</v>
      </c>
      <c r="L4800" t="s">
        <v>35</v>
      </c>
      <c r="M4800" s="1">
        <v>42597</v>
      </c>
      <c r="N4800" s="1">
        <v>42781</v>
      </c>
      <c r="O4800" t="s">
        <v>26</v>
      </c>
      <c r="P4800" s="1">
        <v>42606.359571759262</v>
      </c>
      <c r="Q4800" s="1">
        <v>42597</v>
      </c>
    </row>
    <row r="4801" spans="1:17" x14ac:dyDescent="0.25">
      <c r="A4801" t="s">
        <v>55</v>
      </c>
      <c r="B4801" t="s">
        <v>56</v>
      </c>
      <c r="C4801">
        <v>2546</v>
      </c>
      <c r="D4801" t="s">
        <v>3700</v>
      </c>
      <c r="E4801" t="s">
        <v>236</v>
      </c>
      <c r="F4801" t="s">
        <v>52</v>
      </c>
      <c r="G4801" t="s">
        <v>1070</v>
      </c>
      <c r="H4801">
        <v>1</v>
      </c>
      <c r="I4801" t="s">
        <v>1180</v>
      </c>
      <c r="J4801" t="s">
        <v>27</v>
      </c>
      <c r="K4801">
        <v>1110</v>
      </c>
      <c r="L4801" t="s">
        <v>35</v>
      </c>
      <c r="M4801" s="1">
        <v>42597</v>
      </c>
      <c r="N4801" s="1">
        <v>42781</v>
      </c>
      <c r="O4801" t="s">
        <v>26</v>
      </c>
      <c r="P4801" s="1">
        <v>42606.359571759262</v>
      </c>
      <c r="Q4801" s="1">
        <v>42597</v>
      </c>
    </row>
    <row r="4802" spans="1:17" x14ac:dyDescent="0.25">
      <c r="A4802" t="s">
        <v>55</v>
      </c>
      <c r="B4802" t="s">
        <v>56</v>
      </c>
      <c r="C4802">
        <v>2546</v>
      </c>
      <c r="D4802" t="s">
        <v>3700</v>
      </c>
      <c r="E4802" t="s">
        <v>236</v>
      </c>
      <c r="F4802" t="s">
        <v>52</v>
      </c>
      <c r="G4802" t="s">
        <v>1070</v>
      </c>
      <c r="H4802">
        <v>1</v>
      </c>
      <c r="I4802" t="s">
        <v>1180</v>
      </c>
      <c r="J4802" t="s">
        <v>36</v>
      </c>
      <c r="K4802">
        <v>1110</v>
      </c>
      <c r="L4802" t="s">
        <v>35</v>
      </c>
      <c r="M4802" s="1">
        <v>42597</v>
      </c>
      <c r="N4802" s="1">
        <v>42781</v>
      </c>
      <c r="O4802" t="s">
        <v>26</v>
      </c>
      <c r="P4802" s="1">
        <v>42606.359571759262</v>
      </c>
      <c r="Q4802" s="1">
        <v>42597</v>
      </c>
    </row>
    <row r="4803" spans="1:17" x14ac:dyDescent="0.25">
      <c r="A4803" t="s">
        <v>3701</v>
      </c>
      <c r="B4803" t="s">
        <v>3702</v>
      </c>
      <c r="C4803">
        <v>2577</v>
      </c>
      <c r="D4803" t="s">
        <v>3703</v>
      </c>
      <c r="E4803" t="s">
        <v>221</v>
      </c>
      <c r="F4803" t="s">
        <v>904</v>
      </c>
      <c r="G4803" t="s">
        <v>1331</v>
      </c>
      <c r="H4803">
        <v>0</v>
      </c>
      <c r="I4803" t="s">
        <v>353</v>
      </c>
      <c r="J4803" t="s">
        <v>27</v>
      </c>
      <c r="K4803">
        <v>1870</v>
      </c>
      <c r="L4803" t="s">
        <v>35</v>
      </c>
      <c r="M4803" s="1">
        <v>42429</v>
      </c>
      <c r="N4803" s="1">
        <v>42794</v>
      </c>
      <c r="O4803" t="s">
        <v>26</v>
      </c>
      <c r="P4803" s="1">
        <v>42636.498356481483</v>
      </c>
      <c r="Q4803" s="1">
        <v>42429</v>
      </c>
    </row>
    <row r="4804" spans="1:17" x14ac:dyDescent="0.25">
      <c r="A4804" t="s">
        <v>3701</v>
      </c>
      <c r="B4804" t="s">
        <v>3702</v>
      </c>
      <c r="C4804">
        <v>2577</v>
      </c>
      <c r="D4804" t="s">
        <v>3704</v>
      </c>
      <c r="E4804" t="s">
        <v>221</v>
      </c>
      <c r="F4804" t="s">
        <v>146</v>
      </c>
      <c r="G4804" t="s">
        <v>1331</v>
      </c>
      <c r="H4804">
        <v>0</v>
      </c>
      <c r="I4804" t="s">
        <v>353</v>
      </c>
      <c r="J4804" t="s">
        <v>27</v>
      </c>
      <c r="K4804">
        <v>1895</v>
      </c>
      <c r="L4804" t="s">
        <v>35</v>
      </c>
      <c r="M4804" s="1">
        <v>42426</v>
      </c>
      <c r="N4804" s="1">
        <v>42792</v>
      </c>
      <c r="O4804" t="s">
        <v>26</v>
      </c>
      <c r="P4804" s="1">
        <v>42639.382557870369</v>
      </c>
      <c r="Q4804" s="1">
        <v>42426</v>
      </c>
    </row>
    <row r="4805" spans="1:17" x14ac:dyDescent="0.25">
      <c r="A4805" t="s">
        <v>3701</v>
      </c>
      <c r="B4805" t="s">
        <v>3702</v>
      </c>
      <c r="C4805">
        <v>2577</v>
      </c>
      <c r="D4805" t="s">
        <v>3705</v>
      </c>
      <c r="E4805" t="s">
        <v>221</v>
      </c>
      <c r="F4805" t="s">
        <v>904</v>
      </c>
      <c r="G4805" t="s">
        <v>1331</v>
      </c>
      <c r="H4805">
        <v>0</v>
      </c>
      <c r="I4805" t="s">
        <v>353</v>
      </c>
      <c r="J4805" t="s">
        <v>27</v>
      </c>
      <c r="K4805">
        <v>1881</v>
      </c>
      <c r="L4805" t="s">
        <v>35</v>
      </c>
      <c r="M4805" s="1">
        <v>42432</v>
      </c>
      <c r="N4805" s="1">
        <v>42797</v>
      </c>
      <c r="O4805" t="s">
        <v>26</v>
      </c>
      <c r="P4805" s="1">
        <v>42636.602060185185</v>
      </c>
      <c r="Q4805" s="1">
        <v>42432</v>
      </c>
    </row>
    <row r="4806" spans="1:17" x14ac:dyDescent="0.25">
      <c r="A4806" t="s">
        <v>3701</v>
      </c>
      <c r="B4806" t="s">
        <v>3702</v>
      </c>
      <c r="C4806">
        <v>2577</v>
      </c>
      <c r="D4806" t="s">
        <v>3706</v>
      </c>
      <c r="E4806" t="s">
        <v>221</v>
      </c>
      <c r="F4806" t="s">
        <v>146</v>
      </c>
      <c r="G4806" t="s">
        <v>1331</v>
      </c>
      <c r="H4806">
        <v>0</v>
      </c>
      <c r="I4806" t="s">
        <v>353</v>
      </c>
      <c r="J4806" t="s">
        <v>27</v>
      </c>
      <c r="K4806">
        <v>1897</v>
      </c>
      <c r="L4806" t="s">
        <v>35</v>
      </c>
      <c r="M4806" s="1">
        <v>42422</v>
      </c>
      <c r="N4806" s="1">
        <v>42788</v>
      </c>
      <c r="O4806" t="s">
        <v>26</v>
      </c>
      <c r="P4806" s="1">
        <v>42639.395601851851</v>
      </c>
      <c r="Q4806" s="1">
        <v>42422</v>
      </c>
    </row>
    <row r="4807" spans="1:17" x14ac:dyDescent="0.25">
      <c r="A4807" t="s">
        <v>3701</v>
      </c>
      <c r="B4807" t="s">
        <v>3702</v>
      </c>
      <c r="C4807">
        <v>2577</v>
      </c>
      <c r="D4807" t="s">
        <v>3707</v>
      </c>
      <c r="E4807" t="s">
        <v>221</v>
      </c>
      <c r="F4807" t="s">
        <v>904</v>
      </c>
      <c r="G4807" t="s">
        <v>1331</v>
      </c>
      <c r="H4807">
        <v>0</v>
      </c>
      <c r="I4807" t="s">
        <v>353</v>
      </c>
      <c r="J4807" t="s">
        <v>27</v>
      </c>
      <c r="K4807">
        <v>1878</v>
      </c>
      <c r="L4807" t="s">
        <v>35</v>
      </c>
      <c r="M4807" s="1">
        <v>42439</v>
      </c>
      <c r="N4807" s="1">
        <v>42804</v>
      </c>
      <c r="O4807" t="s">
        <v>26</v>
      </c>
      <c r="P4807" s="1">
        <v>42636.59652777778</v>
      </c>
      <c r="Q4807" s="1">
        <v>42439</v>
      </c>
    </row>
    <row r="4808" spans="1:17" x14ac:dyDescent="0.25">
      <c r="A4808" t="s">
        <v>114</v>
      </c>
      <c r="B4808" t="s">
        <v>115</v>
      </c>
      <c r="C4808">
        <v>2602</v>
      </c>
      <c r="D4808" t="s">
        <v>3708</v>
      </c>
      <c r="E4808" t="s">
        <v>236</v>
      </c>
      <c r="F4808" t="s">
        <v>154</v>
      </c>
      <c r="G4808" t="s">
        <v>224</v>
      </c>
      <c r="H4808">
        <v>0</v>
      </c>
      <c r="I4808" t="s">
        <v>2977</v>
      </c>
      <c r="J4808" t="s">
        <v>24</v>
      </c>
      <c r="K4808">
        <v>334</v>
      </c>
      <c r="L4808" t="s">
        <v>35</v>
      </c>
      <c r="M4808" s="1">
        <v>42579</v>
      </c>
      <c r="N4808" s="1">
        <v>42944</v>
      </c>
      <c r="O4808" t="s">
        <v>88</v>
      </c>
      <c r="P4808" s="1">
        <v>42584.375844907408</v>
      </c>
      <c r="Q4808" s="1">
        <v>42579</v>
      </c>
    </row>
    <row r="4809" spans="1:17" x14ac:dyDescent="0.25">
      <c r="A4809" t="s">
        <v>114</v>
      </c>
      <c r="B4809" t="s">
        <v>115</v>
      </c>
      <c r="C4809">
        <v>2602</v>
      </c>
      <c r="D4809" t="s">
        <v>3708</v>
      </c>
      <c r="E4809" t="s">
        <v>236</v>
      </c>
      <c r="F4809" t="s">
        <v>154</v>
      </c>
      <c r="G4809" t="s">
        <v>224</v>
      </c>
      <c r="H4809">
        <v>0</v>
      </c>
      <c r="I4809" t="s">
        <v>2977</v>
      </c>
      <c r="J4809" t="s">
        <v>27</v>
      </c>
      <c r="K4809">
        <v>334</v>
      </c>
      <c r="L4809" t="s">
        <v>35</v>
      </c>
      <c r="M4809" s="1">
        <v>42579</v>
      </c>
      <c r="N4809" s="1">
        <v>42944</v>
      </c>
      <c r="O4809" t="s">
        <v>88</v>
      </c>
      <c r="P4809" s="1">
        <v>42584.375844907408</v>
      </c>
      <c r="Q4809" s="1">
        <v>42579</v>
      </c>
    </row>
    <row r="4810" spans="1:17" x14ac:dyDescent="0.25">
      <c r="A4810" t="s">
        <v>28</v>
      </c>
      <c r="B4810" t="s">
        <v>29</v>
      </c>
      <c r="C4810">
        <v>1862</v>
      </c>
      <c r="D4810" t="s">
        <v>3709</v>
      </c>
      <c r="E4810" t="s">
        <v>221</v>
      </c>
      <c r="F4810" t="s">
        <v>154</v>
      </c>
      <c r="G4810" t="s">
        <v>240</v>
      </c>
      <c r="H4810">
        <v>1</v>
      </c>
      <c r="I4810" t="s">
        <v>1279</v>
      </c>
      <c r="J4810" t="s">
        <v>27</v>
      </c>
      <c r="K4810">
        <v>43</v>
      </c>
      <c r="L4810" t="s">
        <v>35</v>
      </c>
      <c r="M4810" s="1">
        <v>42557</v>
      </c>
      <c r="N4810" s="1">
        <v>42741</v>
      </c>
      <c r="O4810" t="s">
        <v>26</v>
      </c>
      <c r="P4810" s="1">
        <v>42565.372916666667</v>
      </c>
      <c r="Q4810" s="1">
        <v>42557</v>
      </c>
    </row>
    <row r="4811" spans="1:17" x14ac:dyDescent="0.25">
      <c r="A4811" t="s">
        <v>28</v>
      </c>
      <c r="B4811" t="s">
        <v>29</v>
      </c>
      <c r="C4811">
        <v>1862</v>
      </c>
      <c r="D4811" t="s">
        <v>3709</v>
      </c>
      <c r="E4811" t="s">
        <v>221</v>
      </c>
      <c r="F4811" t="s">
        <v>154</v>
      </c>
      <c r="G4811" t="s">
        <v>240</v>
      </c>
      <c r="H4811">
        <v>1</v>
      </c>
      <c r="I4811" t="s">
        <v>1279</v>
      </c>
      <c r="J4811" t="s">
        <v>36</v>
      </c>
      <c r="K4811">
        <v>43</v>
      </c>
      <c r="L4811" t="s">
        <v>35</v>
      </c>
      <c r="M4811" s="1">
        <v>42557</v>
      </c>
      <c r="N4811" s="1">
        <v>42741</v>
      </c>
      <c r="O4811" t="s">
        <v>26</v>
      </c>
      <c r="P4811" s="1">
        <v>42565.372916666667</v>
      </c>
      <c r="Q4811" s="1">
        <v>42557</v>
      </c>
    </row>
    <row r="4812" spans="1:17" x14ac:dyDescent="0.25">
      <c r="A4812" t="s">
        <v>28</v>
      </c>
      <c r="B4812" t="s">
        <v>29</v>
      </c>
      <c r="C4812">
        <v>1862</v>
      </c>
      <c r="D4812" t="s">
        <v>3709</v>
      </c>
      <c r="E4812" t="s">
        <v>221</v>
      </c>
      <c r="F4812" t="s">
        <v>154</v>
      </c>
      <c r="G4812" t="s">
        <v>240</v>
      </c>
      <c r="H4812">
        <v>1</v>
      </c>
      <c r="I4812" t="s">
        <v>1279</v>
      </c>
      <c r="J4812" t="s">
        <v>24</v>
      </c>
      <c r="K4812">
        <v>43</v>
      </c>
      <c r="L4812" t="s">
        <v>35</v>
      </c>
      <c r="M4812" s="1">
        <v>42557</v>
      </c>
      <c r="N4812" s="1">
        <v>42741</v>
      </c>
      <c r="O4812" t="s">
        <v>26</v>
      </c>
      <c r="P4812" s="1">
        <v>42565.372916666667</v>
      </c>
      <c r="Q4812" s="1">
        <v>42557</v>
      </c>
    </row>
    <row r="4813" spans="1:17" x14ac:dyDescent="0.25">
      <c r="A4813" t="s">
        <v>2689</v>
      </c>
      <c r="B4813" t="s">
        <v>2690</v>
      </c>
      <c r="C4813">
        <v>2743</v>
      </c>
      <c r="D4813" t="s">
        <v>3710</v>
      </c>
      <c r="E4813" t="s">
        <v>1082</v>
      </c>
      <c r="F4813" t="s">
        <v>52</v>
      </c>
      <c r="G4813" t="s">
        <v>647</v>
      </c>
      <c r="H4813">
        <v>0</v>
      </c>
      <c r="I4813" t="s">
        <v>107</v>
      </c>
      <c r="J4813" t="s">
        <v>24</v>
      </c>
      <c r="K4813">
        <v>15</v>
      </c>
      <c r="L4813" t="s">
        <v>35</v>
      </c>
      <c r="M4813" s="1">
        <v>42537</v>
      </c>
      <c r="N4813" s="1">
        <v>42902</v>
      </c>
      <c r="O4813" t="s">
        <v>88</v>
      </c>
      <c r="P4813" s="1">
        <v>42563.42864583333</v>
      </c>
      <c r="Q4813" s="1">
        <v>42537</v>
      </c>
    </row>
    <row r="4814" spans="1:17" x14ac:dyDescent="0.25">
      <c r="A4814" t="s">
        <v>2689</v>
      </c>
      <c r="B4814" t="s">
        <v>2690</v>
      </c>
      <c r="C4814">
        <v>2743</v>
      </c>
      <c r="D4814" t="s">
        <v>3711</v>
      </c>
      <c r="E4814" t="s">
        <v>1082</v>
      </c>
      <c r="F4814" t="s">
        <v>52</v>
      </c>
      <c r="G4814" t="s">
        <v>647</v>
      </c>
      <c r="H4814">
        <v>0</v>
      </c>
      <c r="I4814" t="s">
        <v>107</v>
      </c>
      <c r="J4814" t="s">
        <v>24</v>
      </c>
      <c r="K4814">
        <v>1304</v>
      </c>
      <c r="L4814" t="s">
        <v>35</v>
      </c>
      <c r="M4814" s="1">
        <v>42531</v>
      </c>
      <c r="N4814" s="1">
        <v>42896</v>
      </c>
      <c r="O4814" t="s">
        <v>88</v>
      </c>
      <c r="P4814" s="1">
        <v>42614.490081018521</v>
      </c>
      <c r="Q4814" s="1">
        <v>42531</v>
      </c>
    </row>
    <row r="4815" spans="1:17" x14ac:dyDescent="0.25">
      <c r="A4815" t="s">
        <v>2689</v>
      </c>
      <c r="B4815" t="s">
        <v>2690</v>
      </c>
      <c r="C4815">
        <v>2743</v>
      </c>
      <c r="D4815" t="s">
        <v>3712</v>
      </c>
      <c r="E4815" t="s">
        <v>1082</v>
      </c>
      <c r="F4815" t="s">
        <v>70</v>
      </c>
      <c r="G4815" t="s">
        <v>647</v>
      </c>
      <c r="H4815">
        <v>0</v>
      </c>
      <c r="I4815" t="s">
        <v>107</v>
      </c>
      <c r="J4815" t="s">
        <v>24</v>
      </c>
      <c r="K4815">
        <v>744</v>
      </c>
      <c r="L4815" t="s">
        <v>35</v>
      </c>
      <c r="M4815" s="1">
        <v>42537</v>
      </c>
      <c r="N4815" s="1">
        <v>42902</v>
      </c>
      <c r="O4815" t="s">
        <v>387</v>
      </c>
      <c r="P4815" s="1">
        <v>42592.397534722222</v>
      </c>
      <c r="Q4815" s="1">
        <v>42537</v>
      </c>
    </row>
    <row r="4816" spans="1:17" x14ac:dyDescent="0.25">
      <c r="A4816" t="s">
        <v>2689</v>
      </c>
      <c r="B4816" t="s">
        <v>2690</v>
      </c>
      <c r="C4816">
        <v>2743</v>
      </c>
      <c r="D4816" t="s">
        <v>3713</v>
      </c>
      <c r="E4816" t="s">
        <v>1082</v>
      </c>
      <c r="F4816" t="s">
        <v>45</v>
      </c>
      <c r="G4816" t="s">
        <v>647</v>
      </c>
      <c r="H4816">
        <v>0</v>
      </c>
      <c r="I4816" t="s">
        <v>107</v>
      </c>
      <c r="J4816" t="s">
        <v>24</v>
      </c>
      <c r="K4816">
        <v>14</v>
      </c>
      <c r="L4816" t="s">
        <v>35</v>
      </c>
      <c r="M4816" s="1">
        <v>42541</v>
      </c>
      <c r="N4816" s="1">
        <v>42906</v>
      </c>
      <c r="O4816" t="s">
        <v>88</v>
      </c>
      <c r="P4816" s="1">
        <v>42563.417881944442</v>
      </c>
      <c r="Q4816" s="1">
        <v>42541</v>
      </c>
    </row>
    <row r="4817" spans="1:17" x14ac:dyDescent="0.25">
      <c r="A4817" t="s">
        <v>28</v>
      </c>
      <c r="B4817" t="s">
        <v>29</v>
      </c>
      <c r="C4817">
        <v>1862</v>
      </c>
      <c r="D4817" t="s">
        <v>3714</v>
      </c>
      <c r="E4817" t="s">
        <v>236</v>
      </c>
      <c r="F4817" t="s">
        <v>154</v>
      </c>
      <c r="G4817" t="s">
        <v>240</v>
      </c>
      <c r="H4817">
        <v>0</v>
      </c>
      <c r="I4817" t="s">
        <v>1405</v>
      </c>
      <c r="J4817" t="s">
        <v>24</v>
      </c>
      <c r="K4817">
        <v>711</v>
      </c>
      <c r="L4817" t="s">
        <v>35</v>
      </c>
      <c r="M4817" s="1">
        <v>42562</v>
      </c>
      <c r="N4817" s="1">
        <v>42927</v>
      </c>
      <c r="O4817" t="s">
        <v>26</v>
      </c>
      <c r="P4817" s="1">
        <v>42591.74496527778</v>
      </c>
      <c r="Q4817" s="1">
        <v>42562</v>
      </c>
    </row>
    <row r="4818" spans="1:17" x14ac:dyDescent="0.25">
      <c r="A4818" t="s">
        <v>28</v>
      </c>
      <c r="B4818" t="s">
        <v>29</v>
      </c>
      <c r="C4818">
        <v>1862</v>
      </c>
      <c r="D4818" t="s">
        <v>3714</v>
      </c>
      <c r="E4818" t="s">
        <v>236</v>
      </c>
      <c r="F4818" t="s">
        <v>154</v>
      </c>
      <c r="G4818" t="s">
        <v>240</v>
      </c>
      <c r="H4818">
        <v>0</v>
      </c>
      <c r="I4818" t="s">
        <v>1405</v>
      </c>
      <c r="J4818" t="s">
        <v>27</v>
      </c>
      <c r="K4818">
        <v>711</v>
      </c>
      <c r="L4818" t="s">
        <v>35</v>
      </c>
      <c r="M4818" s="1">
        <v>42562</v>
      </c>
      <c r="N4818" s="1">
        <v>42927</v>
      </c>
      <c r="O4818" t="s">
        <v>26</v>
      </c>
      <c r="P4818" s="1">
        <v>42591.74496527778</v>
      </c>
      <c r="Q4818" s="1">
        <v>42562</v>
      </c>
    </row>
    <row r="4819" spans="1:17" x14ac:dyDescent="0.25">
      <c r="A4819" t="s">
        <v>3082</v>
      </c>
      <c r="B4819" t="s">
        <v>3083</v>
      </c>
      <c r="C4819">
        <v>2131</v>
      </c>
      <c r="D4819" t="s">
        <v>3715</v>
      </c>
      <c r="E4819" t="s">
        <v>221</v>
      </c>
      <c r="F4819" t="s">
        <v>976</v>
      </c>
      <c r="G4819" t="s">
        <v>1021</v>
      </c>
      <c r="H4819">
        <v>0</v>
      </c>
      <c r="I4819" t="s">
        <v>203</v>
      </c>
      <c r="J4819" t="s">
        <v>24</v>
      </c>
      <c r="K4819">
        <v>2005</v>
      </c>
      <c r="L4819" t="s">
        <v>35</v>
      </c>
      <c r="M4819" s="1">
        <v>42506</v>
      </c>
      <c r="N4819" s="1">
        <v>42871</v>
      </c>
      <c r="O4819" t="s">
        <v>26</v>
      </c>
      <c r="P4819" s="1">
        <v>42640.383263888885</v>
      </c>
      <c r="Q4819" s="1">
        <v>42506</v>
      </c>
    </row>
    <row r="4820" spans="1:17" x14ac:dyDescent="0.25">
      <c r="A4820" t="s">
        <v>3082</v>
      </c>
      <c r="B4820" t="s">
        <v>3083</v>
      </c>
      <c r="C4820">
        <v>2131</v>
      </c>
      <c r="D4820" t="s">
        <v>3715</v>
      </c>
      <c r="E4820" t="s">
        <v>221</v>
      </c>
      <c r="F4820" t="s">
        <v>976</v>
      </c>
      <c r="G4820" t="s">
        <v>1021</v>
      </c>
      <c r="H4820">
        <v>0</v>
      </c>
      <c r="I4820" t="s">
        <v>203</v>
      </c>
      <c r="J4820" t="s">
        <v>27</v>
      </c>
      <c r="K4820">
        <v>2005</v>
      </c>
      <c r="L4820" t="s">
        <v>35</v>
      </c>
      <c r="M4820" s="1">
        <v>42506</v>
      </c>
      <c r="N4820" s="1">
        <v>42871</v>
      </c>
      <c r="O4820" t="s">
        <v>26</v>
      </c>
      <c r="P4820" s="1">
        <v>42640.383263888885</v>
      </c>
      <c r="Q4820" s="1">
        <v>42506</v>
      </c>
    </row>
    <row r="4821" spans="1:17" x14ac:dyDescent="0.25">
      <c r="A4821" t="s">
        <v>174</v>
      </c>
      <c r="B4821" t="s">
        <v>175</v>
      </c>
      <c r="C4821">
        <v>1300</v>
      </c>
      <c r="D4821" t="s">
        <v>3716</v>
      </c>
      <c r="E4821" t="s">
        <v>1082</v>
      </c>
      <c r="F4821" t="s">
        <v>146</v>
      </c>
      <c r="G4821" t="s">
        <v>1070</v>
      </c>
      <c r="H4821">
        <v>0</v>
      </c>
      <c r="I4821" t="s">
        <v>180</v>
      </c>
      <c r="J4821" t="s">
        <v>24</v>
      </c>
      <c r="K4821">
        <v>1165</v>
      </c>
      <c r="L4821" t="s">
        <v>25</v>
      </c>
      <c r="M4821" s="1">
        <v>42306</v>
      </c>
      <c r="N4821" s="1">
        <v>42672</v>
      </c>
      <c r="O4821" t="s">
        <v>88</v>
      </c>
      <c r="P4821" s="1">
        <v>42607.485682870371</v>
      </c>
      <c r="Q4821" s="1">
        <v>42306</v>
      </c>
    </row>
    <row r="4822" spans="1:17" x14ac:dyDescent="0.25">
      <c r="A4822" t="s">
        <v>174</v>
      </c>
      <c r="B4822" t="s">
        <v>175</v>
      </c>
      <c r="C4822">
        <v>1300</v>
      </c>
      <c r="D4822" t="s">
        <v>3716</v>
      </c>
      <c r="E4822" t="s">
        <v>1082</v>
      </c>
      <c r="F4822" t="s">
        <v>146</v>
      </c>
      <c r="G4822" t="s">
        <v>1070</v>
      </c>
      <c r="H4822">
        <v>0</v>
      </c>
      <c r="I4822" t="s">
        <v>180</v>
      </c>
      <c r="J4822" t="s">
        <v>27</v>
      </c>
      <c r="K4822">
        <v>1165</v>
      </c>
      <c r="L4822" t="s">
        <v>25</v>
      </c>
      <c r="M4822" s="1">
        <v>42306</v>
      </c>
      <c r="N4822" s="1">
        <v>42672</v>
      </c>
      <c r="O4822" t="s">
        <v>88</v>
      </c>
      <c r="P4822" s="1">
        <v>42607.485682870371</v>
      </c>
      <c r="Q4822" s="1">
        <v>42306</v>
      </c>
    </row>
    <row r="4823" spans="1:17" x14ac:dyDescent="0.25">
      <c r="A4823" t="s">
        <v>1593</v>
      </c>
      <c r="B4823" t="s">
        <v>1594</v>
      </c>
      <c r="C4823">
        <v>1038</v>
      </c>
      <c r="D4823" t="s">
        <v>3717</v>
      </c>
      <c r="E4823" t="s">
        <v>1082</v>
      </c>
      <c r="F4823" t="s">
        <v>70</v>
      </c>
      <c r="G4823" t="s">
        <v>962</v>
      </c>
      <c r="H4823">
        <v>0</v>
      </c>
      <c r="I4823" t="s">
        <v>65</v>
      </c>
      <c r="J4823" t="s">
        <v>24</v>
      </c>
      <c r="K4823">
        <v>258</v>
      </c>
      <c r="L4823" t="s">
        <v>101</v>
      </c>
      <c r="M4823" s="1">
        <v>42243</v>
      </c>
      <c r="N4823" s="1">
        <v>42609</v>
      </c>
      <c r="O4823" t="s">
        <v>26</v>
      </c>
      <c r="P4823" s="1">
        <v>42580.611134259256</v>
      </c>
      <c r="Q4823" s="1">
        <v>42243</v>
      </c>
    </row>
    <row r="4824" spans="1:17" x14ac:dyDescent="0.25">
      <c r="A4824" t="s">
        <v>1593</v>
      </c>
      <c r="B4824" t="s">
        <v>1594</v>
      </c>
      <c r="C4824">
        <v>1038</v>
      </c>
      <c r="D4824" t="s">
        <v>3717</v>
      </c>
      <c r="E4824" t="s">
        <v>1082</v>
      </c>
      <c r="F4824" t="s">
        <v>70</v>
      </c>
      <c r="G4824" t="s">
        <v>962</v>
      </c>
      <c r="H4824">
        <v>0</v>
      </c>
      <c r="I4824" t="s">
        <v>65</v>
      </c>
      <c r="J4824" t="s">
        <v>27</v>
      </c>
      <c r="K4824">
        <v>258</v>
      </c>
      <c r="L4824" t="s">
        <v>101</v>
      </c>
      <c r="M4824" s="1">
        <v>42243</v>
      </c>
      <c r="N4824" s="1">
        <v>42609</v>
      </c>
      <c r="O4824" t="s">
        <v>26</v>
      </c>
      <c r="P4824" s="1">
        <v>42580.611134259256</v>
      </c>
      <c r="Q4824" s="1">
        <v>42243</v>
      </c>
    </row>
    <row r="4825" spans="1:17" x14ac:dyDescent="0.25">
      <c r="A4825" t="s">
        <v>1593</v>
      </c>
      <c r="B4825" t="s">
        <v>1594</v>
      </c>
      <c r="C4825">
        <v>1038</v>
      </c>
      <c r="D4825" t="s">
        <v>3717</v>
      </c>
      <c r="E4825" t="s">
        <v>1082</v>
      </c>
      <c r="F4825" t="s">
        <v>70</v>
      </c>
      <c r="G4825" t="s">
        <v>962</v>
      </c>
      <c r="H4825">
        <v>0</v>
      </c>
      <c r="I4825" t="s">
        <v>65</v>
      </c>
      <c r="J4825" t="s">
        <v>24</v>
      </c>
      <c r="K4825">
        <v>1045</v>
      </c>
      <c r="L4825" t="s">
        <v>35</v>
      </c>
      <c r="M4825" s="1">
        <v>42597</v>
      </c>
      <c r="N4825" s="1">
        <v>42962</v>
      </c>
      <c r="O4825" t="s">
        <v>26</v>
      </c>
      <c r="P4825" s="1">
        <v>42604.386979166666</v>
      </c>
      <c r="Q4825" s="1">
        <v>42597</v>
      </c>
    </row>
    <row r="4826" spans="1:17" x14ac:dyDescent="0.25">
      <c r="A4826" t="s">
        <v>1593</v>
      </c>
      <c r="B4826" t="s">
        <v>1594</v>
      </c>
      <c r="C4826">
        <v>1038</v>
      </c>
      <c r="D4826" t="s">
        <v>3717</v>
      </c>
      <c r="E4826" t="s">
        <v>1082</v>
      </c>
      <c r="F4826" t="s">
        <v>70</v>
      </c>
      <c r="G4826" t="s">
        <v>962</v>
      </c>
      <c r="H4826">
        <v>0</v>
      </c>
      <c r="I4826" t="s">
        <v>65</v>
      </c>
      <c r="J4826" t="s">
        <v>27</v>
      </c>
      <c r="K4826">
        <v>1045</v>
      </c>
      <c r="L4826" t="s">
        <v>35</v>
      </c>
      <c r="M4826" s="1">
        <v>42597</v>
      </c>
      <c r="N4826" s="1">
        <v>42962</v>
      </c>
      <c r="O4826" t="s">
        <v>26</v>
      </c>
      <c r="P4826" s="1">
        <v>42604.386979166666</v>
      </c>
      <c r="Q4826" s="1">
        <v>42597</v>
      </c>
    </row>
    <row r="4827" spans="1:17" x14ac:dyDescent="0.25">
      <c r="A4827" t="s">
        <v>3594</v>
      </c>
      <c r="B4827" t="s">
        <v>3595</v>
      </c>
      <c r="C4827">
        <v>2599</v>
      </c>
      <c r="D4827" t="s">
        <v>3718</v>
      </c>
      <c r="E4827" t="s">
        <v>236</v>
      </c>
      <c r="F4827" t="s">
        <v>154</v>
      </c>
      <c r="G4827" t="s">
        <v>1031</v>
      </c>
      <c r="H4827">
        <v>0</v>
      </c>
      <c r="I4827" t="s">
        <v>107</v>
      </c>
      <c r="J4827" t="s">
        <v>24</v>
      </c>
      <c r="K4827">
        <v>2368</v>
      </c>
      <c r="L4827" t="s">
        <v>35</v>
      </c>
      <c r="M4827" s="1">
        <v>42495</v>
      </c>
      <c r="N4827" s="1">
        <v>42860</v>
      </c>
      <c r="O4827" t="s">
        <v>26</v>
      </c>
      <c r="P4827" s="1">
        <v>42663.389201388891</v>
      </c>
      <c r="Q4827" s="1">
        <v>42495</v>
      </c>
    </row>
    <row r="4828" spans="1:17" x14ac:dyDescent="0.25">
      <c r="A4828" t="s">
        <v>3594</v>
      </c>
      <c r="B4828" t="s">
        <v>3595</v>
      </c>
      <c r="C4828">
        <v>2599</v>
      </c>
      <c r="D4828" t="s">
        <v>3718</v>
      </c>
      <c r="E4828" t="s">
        <v>236</v>
      </c>
      <c r="F4828" t="s">
        <v>154</v>
      </c>
      <c r="G4828" t="s">
        <v>1031</v>
      </c>
      <c r="H4828">
        <v>0</v>
      </c>
      <c r="I4828" t="s">
        <v>107</v>
      </c>
      <c r="J4828" t="s">
        <v>27</v>
      </c>
      <c r="K4828">
        <v>2368</v>
      </c>
      <c r="L4828" t="s">
        <v>35</v>
      </c>
      <c r="M4828" s="1">
        <v>42495</v>
      </c>
      <c r="N4828" s="1">
        <v>42860</v>
      </c>
      <c r="O4828" t="s">
        <v>26</v>
      </c>
      <c r="P4828" s="1">
        <v>42663.389201388891</v>
      </c>
      <c r="Q4828" s="1">
        <v>42495</v>
      </c>
    </row>
    <row r="4829" spans="1:17" x14ac:dyDescent="0.25">
      <c r="A4829" t="s">
        <v>3719</v>
      </c>
      <c r="B4829" t="s">
        <v>3720</v>
      </c>
      <c r="C4829">
        <v>2739</v>
      </c>
      <c r="D4829" t="s">
        <v>3721</v>
      </c>
      <c r="E4829" t="s">
        <v>236</v>
      </c>
      <c r="F4829" t="s">
        <v>154</v>
      </c>
      <c r="G4829" t="s">
        <v>240</v>
      </c>
      <c r="H4829">
        <v>0</v>
      </c>
      <c r="I4829" t="s">
        <v>65</v>
      </c>
      <c r="J4829" t="s">
        <v>27</v>
      </c>
      <c r="K4829">
        <v>1454</v>
      </c>
      <c r="L4829" t="s">
        <v>35</v>
      </c>
      <c r="M4829" s="1">
        <v>42625</v>
      </c>
      <c r="N4829" s="1">
        <v>42990</v>
      </c>
      <c r="O4829" t="s">
        <v>26</v>
      </c>
      <c r="P4829" s="1">
        <v>42622.643541666665</v>
      </c>
      <c r="Q4829" s="1">
        <v>42625</v>
      </c>
    </row>
    <row r="4830" spans="1:17" x14ac:dyDescent="0.25">
      <c r="A4830" t="s">
        <v>2929</v>
      </c>
      <c r="B4830" t="s">
        <v>2930</v>
      </c>
      <c r="C4830">
        <v>2670</v>
      </c>
      <c r="D4830" t="s">
        <v>3722</v>
      </c>
      <c r="E4830" t="s">
        <v>1082</v>
      </c>
      <c r="F4830" t="s">
        <v>52</v>
      </c>
      <c r="G4830" t="s">
        <v>3278</v>
      </c>
      <c r="H4830">
        <v>0</v>
      </c>
      <c r="I4830" t="s">
        <v>399</v>
      </c>
      <c r="J4830" t="s">
        <v>27</v>
      </c>
      <c r="K4830">
        <v>1224</v>
      </c>
      <c r="L4830" t="s">
        <v>35</v>
      </c>
      <c r="M4830" s="1">
        <v>42586</v>
      </c>
      <c r="N4830" s="1">
        <v>42951</v>
      </c>
      <c r="O4830" t="s">
        <v>26</v>
      </c>
      <c r="P4830" s="1">
        <v>42611.376064814816</v>
      </c>
      <c r="Q4830" s="1">
        <v>42586</v>
      </c>
    </row>
    <row r="4831" spans="1:17" x14ac:dyDescent="0.25">
      <c r="A4831" t="s">
        <v>2929</v>
      </c>
      <c r="B4831" t="s">
        <v>2930</v>
      </c>
      <c r="C4831">
        <v>2670</v>
      </c>
      <c r="D4831" t="s">
        <v>3723</v>
      </c>
      <c r="E4831" t="s">
        <v>1082</v>
      </c>
      <c r="F4831" t="s">
        <v>52</v>
      </c>
      <c r="G4831" t="s">
        <v>3278</v>
      </c>
      <c r="H4831">
        <v>0</v>
      </c>
      <c r="I4831" t="s">
        <v>399</v>
      </c>
      <c r="J4831" t="s">
        <v>27</v>
      </c>
      <c r="K4831">
        <v>1197</v>
      </c>
      <c r="L4831" t="s">
        <v>35</v>
      </c>
      <c r="M4831" s="1">
        <v>42611</v>
      </c>
      <c r="N4831" s="1">
        <v>42976</v>
      </c>
      <c r="O4831" t="s">
        <v>26</v>
      </c>
      <c r="P4831" s="1">
        <v>42608.554525462961</v>
      </c>
      <c r="Q4831" s="1">
        <v>42611</v>
      </c>
    </row>
    <row r="4832" spans="1:17" x14ac:dyDescent="0.25">
      <c r="A4832" t="s">
        <v>2929</v>
      </c>
      <c r="B4832" t="s">
        <v>2930</v>
      </c>
      <c r="C4832">
        <v>2670</v>
      </c>
      <c r="D4832" t="s">
        <v>3724</v>
      </c>
      <c r="E4832" t="s">
        <v>1082</v>
      </c>
      <c r="F4832" t="s">
        <v>52</v>
      </c>
      <c r="G4832" t="s">
        <v>3278</v>
      </c>
      <c r="H4832">
        <v>0</v>
      </c>
      <c r="I4832" t="s">
        <v>399</v>
      </c>
      <c r="J4832" t="s">
        <v>27</v>
      </c>
      <c r="K4832">
        <v>1424</v>
      </c>
      <c r="L4832" t="s">
        <v>35</v>
      </c>
      <c r="M4832" s="1">
        <v>42625</v>
      </c>
      <c r="N4832" s="1">
        <v>42990</v>
      </c>
      <c r="O4832" t="s">
        <v>26</v>
      </c>
      <c r="P4832" s="1">
        <v>42621.63212962963</v>
      </c>
      <c r="Q4832" s="1">
        <v>42625</v>
      </c>
    </row>
    <row r="4833" spans="1:17" x14ac:dyDescent="0.25">
      <c r="A4833" t="s">
        <v>2929</v>
      </c>
      <c r="B4833" t="s">
        <v>2930</v>
      </c>
      <c r="C4833">
        <v>2670</v>
      </c>
      <c r="D4833" t="s">
        <v>3725</v>
      </c>
      <c r="E4833" t="s">
        <v>1082</v>
      </c>
      <c r="F4833" t="s">
        <v>52</v>
      </c>
      <c r="G4833" t="s">
        <v>3278</v>
      </c>
      <c r="H4833">
        <v>0</v>
      </c>
      <c r="I4833" t="s">
        <v>399</v>
      </c>
      <c r="J4833" t="s">
        <v>27</v>
      </c>
      <c r="K4833">
        <v>1194</v>
      </c>
      <c r="L4833" t="s">
        <v>25</v>
      </c>
      <c r="M4833" t="s">
        <v>3726</v>
      </c>
      <c r="N4833" t="s">
        <v>3727</v>
      </c>
      <c r="O4833" t="s">
        <v>26</v>
      </c>
      <c r="P4833" s="1">
        <v>42608.465428240743</v>
      </c>
      <c r="Q4833" t="s">
        <v>3726</v>
      </c>
    </row>
    <row r="4834" spans="1:17" x14ac:dyDescent="0.25">
      <c r="A4834" t="s">
        <v>2929</v>
      </c>
      <c r="B4834" t="s">
        <v>2930</v>
      </c>
      <c r="C4834">
        <v>2670</v>
      </c>
      <c r="D4834" t="s">
        <v>3728</v>
      </c>
      <c r="E4834" t="s">
        <v>1082</v>
      </c>
      <c r="F4834" t="s">
        <v>52</v>
      </c>
      <c r="G4834" t="s">
        <v>3278</v>
      </c>
      <c r="H4834">
        <v>0</v>
      </c>
      <c r="I4834" t="s">
        <v>399</v>
      </c>
      <c r="J4834" t="s">
        <v>27</v>
      </c>
      <c r="K4834">
        <v>1284</v>
      </c>
      <c r="L4834" t="s">
        <v>35</v>
      </c>
      <c r="M4834" s="1">
        <v>42597</v>
      </c>
      <c r="N4834" s="1">
        <v>42962</v>
      </c>
      <c r="O4834" t="s">
        <v>26</v>
      </c>
      <c r="P4834" s="1">
        <v>42613.516631944447</v>
      </c>
      <c r="Q4834" s="1">
        <v>42597</v>
      </c>
    </row>
    <row r="4835" spans="1:17" x14ac:dyDescent="0.25">
      <c r="A4835" t="s">
        <v>2929</v>
      </c>
      <c r="B4835" t="s">
        <v>2930</v>
      </c>
      <c r="C4835">
        <v>2670</v>
      </c>
      <c r="D4835" t="s">
        <v>3729</v>
      </c>
      <c r="E4835" t="s">
        <v>1082</v>
      </c>
      <c r="F4835" t="s">
        <v>52</v>
      </c>
      <c r="G4835" t="s">
        <v>3278</v>
      </c>
      <c r="H4835">
        <v>0</v>
      </c>
      <c r="I4835" t="s">
        <v>399</v>
      </c>
      <c r="J4835" t="s">
        <v>27</v>
      </c>
      <c r="K4835">
        <v>1265</v>
      </c>
      <c r="L4835" t="s">
        <v>35</v>
      </c>
      <c r="M4835" s="1">
        <v>42594</v>
      </c>
      <c r="N4835" s="1">
        <v>42959</v>
      </c>
      <c r="O4835" t="s">
        <v>26</v>
      </c>
      <c r="P4835" s="1">
        <v>42613.383738425924</v>
      </c>
      <c r="Q4835" s="1">
        <v>42594</v>
      </c>
    </row>
    <row r="4836" spans="1:17" x14ac:dyDescent="0.25">
      <c r="A4836" t="s">
        <v>2929</v>
      </c>
      <c r="B4836" t="s">
        <v>2930</v>
      </c>
      <c r="C4836">
        <v>2670</v>
      </c>
      <c r="D4836" t="s">
        <v>3730</v>
      </c>
      <c r="E4836" t="s">
        <v>1082</v>
      </c>
      <c r="F4836" t="s">
        <v>52</v>
      </c>
      <c r="G4836" t="s">
        <v>3278</v>
      </c>
      <c r="H4836">
        <v>0</v>
      </c>
      <c r="I4836" t="s">
        <v>399</v>
      </c>
      <c r="J4836" t="s">
        <v>27</v>
      </c>
      <c r="K4836">
        <v>1599</v>
      </c>
      <c r="L4836" t="s">
        <v>35</v>
      </c>
      <c r="M4836" s="1">
        <v>42604</v>
      </c>
      <c r="N4836" s="1">
        <v>42969</v>
      </c>
      <c r="O4836" t="s">
        <v>26</v>
      </c>
      <c r="P4836" s="1">
        <v>42627.689571759256</v>
      </c>
      <c r="Q4836" s="1">
        <v>42604</v>
      </c>
    </row>
    <row r="4837" spans="1:17" x14ac:dyDescent="0.25">
      <c r="A4837" t="s">
        <v>2929</v>
      </c>
      <c r="B4837" t="s">
        <v>2930</v>
      </c>
      <c r="C4837">
        <v>2670</v>
      </c>
      <c r="D4837" t="s">
        <v>3731</v>
      </c>
      <c r="E4837" t="s">
        <v>1082</v>
      </c>
      <c r="F4837" t="s">
        <v>52</v>
      </c>
      <c r="G4837" t="s">
        <v>3278</v>
      </c>
      <c r="H4837">
        <v>0</v>
      </c>
      <c r="I4837" t="s">
        <v>399</v>
      </c>
      <c r="J4837" t="s">
        <v>27</v>
      </c>
      <c r="K4837">
        <v>1202</v>
      </c>
      <c r="L4837" t="s">
        <v>35</v>
      </c>
      <c r="M4837" s="1">
        <v>42625</v>
      </c>
      <c r="N4837" s="1">
        <v>42990</v>
      </c>
      <c r="O4837" t="s">
        <v>26</v>
      </c>
      <c r="P4837" s="1">
        <v>42608.559745370374</v>
      </c>
      <c r="Q4837" s="1">
        <v>42625</v>
      </c>
    </row>
    <row r="4838" spans="1:17" x14ac:dyDescent="0.25">
      <c r="A4838" t="s">
        <v>114</v>
      </c>
      <c r="B4838" t="s">
        <v>115</v>
      </c>
      <c r="C4838">
        <v>2602</v>
      </c>
      <c r="D4838" t="s">
        <v>3732</v>
      </c>
      <c r="E4838" t="s">
        <v>236</v>
      </c>
      <c r="F4838" t="s">
        <v>154</v>
      </c>
      <c r="G4838" t="s">
        <v>240</v>
      </c>
      <c r="H4838">
        <v>0</v>
      </c>
      <c r="I4838" t="s">
        <v>107</v>
      </c>
      <c r="J4838" t="s">
        <v>24</v>
      </c>
      <c r="K4838">
        <v>2208</v>
      </c>
      <c r="L4838" t="s">
        <v>35</v>
      </c>
      <c r="M4838" s="1">
        <v>42465</v>
      </c>
      <c r="N4838" s="1">
        <v>42830</v>
      </c>
      <c r="O4838" t="s">
        <v>88</v>
      </c>
      <c r="P4838" s="1">
        <v>42643.436550925922</v>
      </c>
      <c r="Q4838" s="1">
        <v>42465</v>
      </c>
    </row>
    <row r="4839" spans="1:17" x14ac:dyDescent="0.25">
      <c r="A4839" t="s">
        <v>114</v>
      </c>
      <c r="B4839" t="s">
        <v>115</v>
      </c>
      <c r="C4839">
        <v>2602</v>
      </c>
      <c r="D4839" t="s">
        <v>3732</v>
      </c>
      <c r="E4839" t="s">
        <v>236</v>
      </c>
      <c r="F4839" t="s">
        <v>154</v>
      </c>
      <c r="G4839" t="s">
        <v>240</v>
      </c>
      <c r="H4839">
        <v>0</v>
      </c>
      <c r="I4839" t="s">
        <v>107</v>
      </c>
      <c r="J4839" t="s">
        <v>27</v>
      </c>
      <c r="K4839">
        <v>2208</v>
      </c>
      <c r="L4839" t="s">
        <v>35</v>
      </c>
      <c r="M4839" s="1">
        <v>42465</v>
      </c>
      <c r="N4839" s="1">
        <v>42830</v>
      </c>
      <c r="O4839" t="s">
        <v>88</v>
      </c>
      <c r="P4839" s="1">
        <v>42643.436550925922</v>
      </c>
      <c r="Q4839" s="1">
        <v>42465</v>
      </c>
    </row>
    <row r="4840" spans="1:17" x14ac:dyDescent="0.25">
      <c r="A4840" t="s">
        <v>114</v>
      </c>
      <c r="B4840" t="s">
        <v>115</v>
      </c>
      <c r="C4840">
        <v>2602</v>
      </c>
      <c r="D4840" t="s">
        <v>3733</v>
      </c>
      <c r="E4840" t="s">
        <v>236</v>
      </c>
      <c r="F4840" t="s">
        <v>154</v>
      </c>
      <c r="G4840" t="s">
        <v>240</v>
      </c>
      <c r="H4840">
        <v>0</v>
      </c>
      <c r="I4840" t="s">
        <v>94</v>
      </c>
      <c r="J4840" t="s">
        <v>24</v>
      </c>
      <c r="K4840">
        <v>2690</v>
      </c>
      <c r="L4840" t="s">
        <v>35</v>
      </c>
      <c r="M4840" s="1">
        <v>42696</v>
      </c>
      <c r="N4840" s="1">
        <v>43061</v>
      </c>
      <c r="O4840" t="s">
        <v>88</v>
      </c>
      <c r="P4840" s="1">
        <v>42709.392511574071</v>
      </c>
      <c r="Q4840" s="1">
        <v>42696</v>
      </c>
    </row>
    <row r="4841" spans="1:17" x14ac:dyDescent="0.25">
      <c r="A4841" t="s">
        <v>114</v>
      </c>
      <c r="B4841" t="s">
        <v>115</v>
      </c>
      <c r="C4841">
        <v>2602</v>
      </c>
      <c r="D4841" t="s">
        <v>3733</v>
      </c>
      <c r="E4841" t="s">
        <v>236</v>
      </c>
      <c r="F4841" t="s">
        <v>154</v>
      </c>
      <c r="G4841" t="s">
        <v>240</v>
      </c>
      <c r="H4841">
        <v>0</v>
      </c>
      <c r="I4841" t="s">
        <v>94</v>
      </c>
      <c r="J4841" t="s">
        <v>27</v>
      </c>
      <c r="K4841">
        <v>2690</v>
      </c>
      <c r="L4841" t="s">
        <v>35</v>
      </c>
      <c r="M4841" s="1">
        <v>42696</v>
      </c>
      <c r="N4841" s="1">
        <v>43061</v>
      </c>
      <c r="O4841" t="s">
        <v>88</v>
      </c>
      <c r="P4841" s="1">
        <v>42709.392511574071</v>
      </c>
      <c r="Q4841" s="1">
        <v>42696</v>
      </c>
    </row>
    <row r="4842" spans="1:17" x14ac:dyDescent="0.25">
      <c r="A4842" t="s">
        <v>114</v>
      </c>
      <c r="B4842" t="s">
        <v>115</v>
      </c>
      <c r="C4842">
        <v>2602</v>
      </c>
      <c r="D4842" t="s">
        <v>3734</v>
      </c>
      <c r="E4842" t="s">
        <v>236</v>
      </c>
      <c r="F4842" t="s">
        <v>154</v>
      </c>
      <c r="G4842" t="s">
        <v>224</v>
      </c>
      <c r="H4842">
        <v>0</v>
      </c>
      <c r="I4842" t="s">
        <v>225</v>
      </c>
      <c r="J4842" t="s">
        <v>24</v>
      </c>
      <c r="K4842">
        <v>1188</v>
      </c>
      <c r="L4842" t="s">
        <v>35</v>
      </c>
      <c r="M4842" s="1">
        <v>42591</v>
      </c>
      <c r="N4842" s="1">
        <v>42956</v>
      </c>
      <c r="O4842" t="s">
        <v>88</v>
      </c>
      <c r="P4842" s="1">
        <v>42608.391932870371</v>
      </c>
      <c r="Q4842" s="1">
        <v>42591</v>
      </c>
    </row>
    <row r="4843" spans="1:17" x14ac:dyDescent="0.25">
      <c r="A4843" t="s">
        <v>114</v>
      </c>
      <c r="B4843" t="s">
        <v>115</v>
      </c>
      <c r="C4843">
        <v>2602</v>
      </c>
      <c r="D4843" t="s">
        <v>3734</v>
      </c>
      <c r="E4843" t="s">
        <v>236</v>
      </c>
      <c r="F4843" t="s">
        <v>154</v>
      </c>
      <c r="G4843" t="s">
        <v>224</v>
      </c>
      <c r="H4843">
        <v>0</v>
      </c>
      <c r="I4843" t="s">
        <v>225</v>
      </c>
      <c r="J4843" t="s">
        <v>27</v>
      </c>
      <c r="K4843">
        <v>1188</v>
      </c>
      <c r="L4843" t="s">
        <v>35</v>
      </c>
      <c r="M4843" s="1">
        <v>42591</v>
      </c>
      <c r="N4843" s="1">
        <v>42956</v>
      </c>
      <c r="O4843" t="s">
        <v>88</v>
      </c>
      <c r="P4843" s="1">
        <v>42608.391932870371</v>
      </c>
      <c r="Q4843" s="1">
        <v>42591</v>
      </c>
    </row>
    <row r="4844" spans="1:17" x14ac:dyDescent="0.25">
      <c r="A4844" t="s">
        <v>450</v>
      </c>
      <c r="B4844" t="s">
        <v>451</v>
      </c>
      <c r="C4844">
        <v>2503</v>
      </c>
      <c r="D4844" t="s">
        <v>3735</v>
      </c>
      <c r="E4844" t="s">
        <v>1082</v>
      </c>
      <c r="F4844" t="s">
        <v>32</v>
      </c>
      <c r="G4844" t="s">
        <v>647</v>
      </c>
      <c r="H4844">
        <v>0</v>
      </c>
      <c r="I4844" t="s">
        <v>107</v>
      </c>
      <c r="J4844" t="s">
        <v>27</v>
      </c>
      <c r="K4844">
        <v>674</v>
      </c>
      <c r="L4844" t="s">
        <v>35</v>
      </c>
      <c r="M4844" s="1">
        <v>42423</v>
      </c>
      <c r="N4844" s="1">
        <v>42789</v>
      </c>
      <c r="O4844" t="s">
        <v>26</v>
      </c>
      <c r="P4844" s="1">
        <v>42591.493287037039</v>
      </c>
      <c r="Q4844" s="1">
        <v>42423</v>
      </c>
    </row>
    <row r="4845" spans="1:17" x14ac:dyDescent="0.25">
      <c r="A4845" t="s">
        <v>450</v>
      </c>
      <c r="B4845" t="s">
        <v>451</v>
      </c>
      <c r="C4845">
        <v>2503</v>
      </c>
      <c r="D4845" t="s">
        <v>3735</v>
      </c>
      <c r="E4845" t="s">
        <v>1082</v>
      </c>
      <c r="F4845" t="s">
        <v>32</v>
      </c>
      <c r="G4845" t="s">
        <v>647</v>
      </c>
      <c r="H4845">
        <v>0</v>
      </c>
      <c r="I4845" t="s">
        <v>107</v>
      </c>
      <c r="J4845" t="s">
        <v>24</v>
      </c>
      <c r="K4845">
        <v>674</v>
      </c>
      <c r="L4845" t="s">
        <v>35</v>
      </c>
      <c r="M4845" s="1">
        <v>42423</v>
      </c>
      <c r="N4845" s="1">
        <v>42789</v>
      </c>
      <c r="O4845" t="s">
        <v>26</v>
      </c>
      <c r="P4845" s="1">
        <v>42591.493287037039</v>
      </c>
      <c r="Q4845" s="1">
        <v>42423</v>
      </c>
    </row>
    <row r="4846" spans="1:17" x14ac:dyDescent="0.25">
      <c r="A4846" t="s">
        <v>3736</v>
      </c>
      <c r="B4846" t="s">
        <v>3737</v>
      </c>
      <c r="C4846">
        <v>2011</v>
      </c>
      <c r="D4846" t="s">
        <v>3738</v>
      </c>
      <c r="E4846" t="s">
        <v>946</v>
      </c>
      <c r="F4846" t="s">
        <v>70</v>
      </c>
      <c r="G4846" t="s">
        <v>2753</v>
      </c>
      <c r="H4846">
        <v>0</v>
      </c>
      <c r="I4846" t="s">
        <v>648</v>
      </c>
      <c r="J4846" t="s">
        <v>254</v>
      </c>
      <c r="K4846">
        <v>1960</v>
      </c>
      <c r="L4846" t="s">
        <v>25</v>
      </c>
      <c r="M4846" s="1">
        <v>42342</v>
      </c>
      <c r="N4846" s="1">
        <v>42708</v>
      </c>
      <c r="O4846" t="s">
        <v>26</v>
      </c>
      <c r="P4846" s="1">
        <v>42639.640439814815</v>
      </c>
      <c r="Q4846" s="1">
        <v>42342</v>
      </c>
    </row>
    <row r="4847" spans="1:17" x14ac:dyDescent="0.25">
      <c r="A4847" t="s">
        <v>55</v>
      </c>
      <c r="B4847" t="s">
        <v>56</v>
      </c>
      <c r="C4847">
        <v>2546</v>
      </c>
      <c r="D4847" t="s">
        <v>3739</v>
      </c>
      <c r="E4847" t="s">
        <v>236</v>
      </c>
      <c r="F4847" t="s">
        <v>829</v>
      </c>
      <c r="G4847" t="s">
        <v>3318</v>
      </c>
      <c r="H4847">
        <v>0</v>
      </c>
      <c r="I4847" t="s">
        <v>317</v>
      </c>
      <c r="J4847" t="s">
        <v>24</v>
      </c>
      <c r="K4847">
        <v>2110</v>
      </c>
      <c r="L4847" t="s">
        <v>25</v>
      </c>
      <c r="M4847" s="1">
        <v>42349</v>
      </c>
      <c r="N4847" s="1">
        <v>42715</v>
      </c>
      <c r="O4847" t="s">
        <v>88</v>
      </c>
      <c r="P4847" s="1">
        <v>42641.517048611109</v>
      </c>
      <c r="Q4847" s="1">
        <v>42349</v>
      </c>
    </row>
    <row r="4848" spans="1:17" x14ac:dyDescent="0.25">
      <c r="A4848" t="s">
        <v>55</v>
      </c>
      <c r="B4848" t="s">
        <v>56</v>
      </c>
      <c r="C4848">
        <v>2546</v>
      </c>
      <c r="D4848" t="s">
        <v>3739</v>
      </c>
      <c r="E4848" t="s">
        <v>236</v>
      </c>
      <c r="F4848" t="s">
        <v>829</v>
      </c>
      <c r="G4848" t="s">
        <v>3318</v>
      </c>
      <c r="H4848">
        <v>0</v>
      </c>
      <c r="I4848" t="s">
        <v>317</v>
      </c>
      <c r="J4848" t="s">
        <v>27</v>
      </c>
      <c r="K4848">
        <v>2110</v>
      </c>
      <c r="L4848" t="s">
        <v>25</v>
      </c>
      <c r="M4848" s="1">
        <v>42349</v>
      </c>
      <c r="N4848" s="1">
        <v>42715</v>
      </c>
      <c r="O4848" t="s">
        <v>88</v>
      </c>
      <c r="P4848" s="1">
        <v>42641.517048611109</v>
      </c>
      <c r="Q4848" s="1">
        <v>42349</v>
      </c>
    </row>
    <row r="4849" spans="1:17" x14ac:dyDescent="0.25">
      <c r="A4849" t="s">
        <v>55</v>
      </c>
      <c r="B4849" t="s">
        <v>56</v>
      </c>
      <c r="C4849">
        <v>2546</v>
      </c>
      <c r="D4849" t="s">
        <v>3739</v>
      </c>
      <c r="E4849" t="s">
        <v>236</v>
      </c>
      <c r="F4849" t="s">
        <v>829</v>
      </c>
      <c r="G4849" t="s">
        <v>3318</v>
      </c>
      <c r="H4849">
        <v>0</v>
      </c>
      <c r="I4849" t="s">
        <v>317</v>
      </c>
      <c r="J4849" t="s">
        <v>24</v>
      </c>
      <c r="K4849">
        <v>2749</v>
      </c>
      <c r="L4849" t="s">
        <v>35</v>
      </c>
      <c r="M4849" s="1">
        <v>42706</v>
      </c>
      <c r="N4849" s="1">
        <v>43071</v>
      </c>
      <c r="O4849" t="s">
        <v>26</v>
      </c>
      <c r="P4849" s="1">
        <v>42717.368796296294</v>
      </c>
      <c r="Q4849" s="1">
        <v>42706</v>
      </c>
    </row>
    <row r="4850" spans="1:17" x14ac:dyDescent="0.25">
      <c r="A4850" t="s">
        <v>55</v>
      </c>
      <c r="B4850" t="s">
        <v>56</v>
      </c>
      <c r="C4850">
        <v>2546</v>
      </c>
      <c r="D4850" t="s">
        <v>3739</v>
      </c>
      <c r="E4850" t="s">
        <v>236</v>
      </c>
      <c r="F4850" t="s">
        <v>829</v>
      </c>
      <c r="G4850" t="s">
        <v>3318</v>
      </c>
      <c r="H4850">
        <v>0</v>
      </c>
      <c r="I4850" t="s">
        <v>317</v>
      </c>
      <c r="J4850" t="s">
        <v>27</v>
      </c>
      <c r="K4850">
        <v>2749</v>
      </c>
      <c r="L4850" t="s">
        <v>35</v>
      </c>
      <c r="M4850" s="1">
        <v>42706</v>
      </c>
      <c r="N4850" s="1">
        <v>43071</v>
      </c>
      <c r="O4850" t="s">
        <v>26</v>
      </c>
      <c r="P4850" s="1">
        <v>42717.368796296294</v>
      </c>
      <c r="Q4850" s="1">
        <v>42706</v>
      </c>
    </row>
    <row r="4851" spans="1:17" x14ac:dyDescent="0.25">
      <c r="A4851" t="s">
        <v>2929</v>
      </c>
      <c r="B4851" t="s">
        <v>2930</v>
      </c>
      <c r="C4851">
        <v>2670</v>
      </c>
      <c r="D4851" t="s">
        <v>3740</v>
      </c>
      <c r="E4851" t="s">
        <v>1082</v>
      </c>
      <c r="F4851" t="s">
        <v>52</v>
      </c>
      <c r="G4851" t="s">
        <v>2932</v>
      </c>
      <c r="H4851">
        <v>0</v>
      </c>
      <c r="I4851" t="s">
        <v>399</v>
      </c>
      <c r="J4851" t="s">
        <v>27</v>
      </c>
      <c r="K4851">
        <v>842</v>
      </c>
      <c r="L4851" t="s">
        <v>35</v>
      </c>
      <c r="M4851" s="1">
        <v>42566</v>
      </c>
      <c r="N4851" s="1">
        <v>42931</v>
      </c>
      <c r="O4851" t="s">
        <v>88</v>
      </c>
      <c r="P4851" s="1">
        <v>42594.649826388886</v>
      </c>
      <c r="Q4851" s="1">
        <v>42566</v>
      </c>
    </row>
    <row r="4852" spans="1:17" x14ac:dyDescent="0.25">
      <c r="A4852" t="s">
        <v>3384</v>
      </c>
      <c r="B4852" t="s">
        <v>3385</v>
      </c>
      <c r="C4852">
        <v>2813</v>
      </c>
      <c r="D4852" t="s">
        <v>3741</v>
      </c>
      <c r="E4852" t="s">
        <v>244</v>
      </c>
      <c r="F4852" t="s">
        <v>70</v>
      </c>
      <c r="G4852" t="s">
        <v>3387</v>
      </c>
      <c r="H4852">
        <v>0</v>
      </c>
      <c r="I4852" t="s">
        <v>238</v>
      </c>
      <c r="J4852" t="s">
        <v>27</v>
      </c>
      <c r="K4852">
        <v>1946</v>
      </c>
      <c r="L4852" t="s">
        <v>35</v>
      </c>
      <c r="M4852" s="1">
        <v>42451</v>
      </c>
      <c r="N4852" s="1">
        <v>42816</v>
      </c>
      <c r="O4852" t="s">
        <v>88</v>
      </c>
      <c r="P4852" s="1">
        <v>42639.602280092593</v>
      </c>
      <c r="Q4852" s="1">
        <v>42451</v>
      </c>
    </row>
    <row r="4853" spans="1:17" x14ac:dyDescent="0.25">
      <c r="A4853" t="s">
        <v>3384</v>
      </c>
      <c r="B4853" t="s">
        <v>3385</v>
      </c>
      <c r="C4853">
        <v>2813</v>
      </c>
      <c r="D4853" t="s">
        <v>3742</v>
      </c>
      <c r="E4853" t="s">
        <v>244</v>
      </c>
      <c r="F4853" t="s">
        <v>70</v>
      </c>
      <c r="G4853" t="s">
        <v>3387</v>
      </c>
      <c r="H4853">
        <v>0</v>
      </c>
      <c r="I4853" t="s">
        <v>238</v>
      </c>
      <c r="J4853" t="s">
        <v>27</v>
      </c>
      <c r="K4853">
        <v>1950</v>
      </c>
      <c r="L4853" t="s">
        <v>35</v>
      </c>
      <c r="M4853" s="1">
        <v>42452</v>
      </c>
      <c r="N4853" s="1">
        <v>42817</v>
      </c>
      <c r="O4853" t="s">
        <v>88</v>
      </c>
      <c r="P4853" s="1">
        <v>42639.606979166667</v>
      </c>
      <c r="Q4853" s="1">
        <v>42452</v>
      </c>
    </row>
    <row r="4854" spans="1:17" x14ac:dyDescent="0.25">
      <c r="A4854" t="s">
        <v>3384</v>
      </c>
      <c r="B4854" t="s">
        <v>3385</v>
      </c>
      <c r="C4854">
        <v>2813</v>
      </c>
      <c r="D4854" t="s">
        <v>3743</v>
      </c>
      <c r="E4854" t="s">
        <v>244</v>
      </c>
      <c r="F4854" t="s">
        <v>70</v>
      </c>
      <c r="G4854" t="s">
        <v>3387</v>
      </c>
      <c r="H4854">
        <v>0</v>
      </c>
      <c r="I4854" t="s">
        <v>238</v>
      </c>
      <c r="J4854" t="s">
        <v>27</v>
      </c>
      <c r="K4854">
        <v>1952</v>
      </c>
      <c r="L4854" t="s">
        <v>35</v>
      </c>
      <c r="M4854" s="1">
        <v>42450</v>
      </c>
      <c r="N4854" s="1">
        <v>42815</v>
      </c>
      <c r="O4854" t="s">
        <v>88</v>
      </c>
      <c r="P4854" s="1">
        <v>42639.609386574077</v>
      </c>
      <c r="Q4854" s="1">
        <v>42450</v>
      </c>
    </row>
    <row r="4855" spans="1:17" x14ac:dyDescent="0.25">
      <c r="A4855" t="s">
        <v>3384</v>
      </c>
      <c r="B4855" t="s">
        <v>3385</v>
      </c>
      <c r="C4855">
        <v>2813</v>
      </c>
      <c r="D4855" t="s">
        <v>3744</v>
      </c>
      <c r="E4855" t="s">
        <v>244</v>
      </c>
      <c r="F4855" t="s">
        <v>70</v>
      </c>
      <c r="G4855" t="s">
        <v>3387</v>
      </c>
      <c r="H4855">
        <v>0</v>
      </c>
      <c r="I4855" t="s">
        <v>238</v>
      </c>
      <c r="J4855" t="s">
        <v>27</v>
      </c>
      <c r="K4855">
        <v>1955</v>
      </c>
      <c r="L4855" t="s">
        <v>35</v>
      </c>
      <c r="M4855" s="1">
        <v>42452</v>
      </c>
      <c r="N4855" s="1">
        <v>42817</v>
      </c>
      <c r="O4855" t="s">
        <v>88</v>
      </c>
      <c r="P4855" s="1">
        <v>42639.614039351851</v>
      </c>
      <c r="Q4855" s="1">
        <v>42452</v>
      </c>
    </row>
    <row r="4856" spans="1:17" x14ac:dyDescent="0.25">
      <c r="A4856" t="s">
        <v>3384</v>
      </c>
      <c r="B4856" t="s">
        <v>3385</v>
      </c>
      <c r="C4856">
        <v>2813</v>
      </c>
      <c r="D4856" t="s">
        <v>3745</v>
      </c>
      <c r="E4856" t="s">
        <v>244</v>
      </c>
      <c r="F4856" t="s">
        <v>70</v>
      </c>
      <c r="G4856" t="s">
        <v>3387</v>
      </c>
      <c r="H4856">
        <v>0</v>
      </c>
      <c r="I4856" t="s">
        <v>238</v>
      </c>
      <c r="J4856" t="s">
        <v>27</v>
      </c>
      <c r="K4856">
        <v>1948</v>
      </c>
      <c r="L4856" t="s">
        <v>35</v>
      </c>
      <c r="M4856" s="1">
        <v>42451</v>
      </c>
      <c r="N4856" s="1">
        <v>42816</v>
      </c>
      <c r="O4856" t="s">
        <v>88</v>
      </c>
      <c r="P4856" s="1">
        <v>42639.604664351849</v>
      </c>
      <c r="Q4856" s="1">
        <v>42451</v>
      </c>
    </row>
    <row r="4857" spans="1:17" x14ac:dyDescent="0.25">
      <c r="A4857" t="s">
        <v>149</v>
      </c>
      <c r="B4857" t="s">
        <v>150</v>
      </c>
      <c r="C4857">
        <v>1132</v>
      </c>
      <c r="D4857" t="s">
        <v>3746</v>
      </c>
      <c r="E4857" t="s">
        <v>1082</v>
      </c>
      <c r="F4857" t="s">
        <v>52</v>
      </c>
      <c r="G4857" t="s">
        <v>647</v>
      </c>
      <c r="H4857">
        <v>0</v>
      </c>
      <c r="I4857" t="s">
        <v>107</v>
      </c>
      <c r="J4857" t="s">
        <v>24</v>
      </c>
      <c r="K4857">
        <v>793</v>
      </c>
      <c r="L4857" t="s">
        <v>25</v>
      </c>
      <c r="M4857" s="1">
        <v>42299</v>
      </c>
      <c r="N4857" s="1">
        <v>42665</v>
      </c>
      <c r="O4857" t="s">
        <v>26</v>
      </c>
      <c r="P4857" s="1">
        <v>42593.611793981479</v>
      </c>
      <c r="Q4857" s="1">
        <v>42299</v>
      </c>
    </row>
    <row r="4858" spans="1:17" x14ac:dyDescent="0.25">
      <c r="A4858" t="s">
        <v>149</v>
      </c>
      <c r="B4858" t="s">
        <v>150</v>
      </c>
      <c r="C4858">
        <v>1132</v>
      </c>
      <c r="D4858" t="s">
        <v>3746</v>
      </c>
      <c r="E4858" t="s">
        <v>1082</v>
      </c>
      <c r="F4858" t="s">
        <v>52</v>
      </c>
      <c r="G4858" t="s">
        <v>647</v>
      </c>
      <c r="H4858">
        <v>0</v>
      </c>
      <c r="I4858" t="s">
        <v>107</v>
      </c>
      <c r="J4858" t="s">
        <v>27</v>
      </c>
      <c r="K4858">
        <v>793</v>
      </c>
      <c r="L4858" t="s">
        <v>25</v>
      </c>
      <c r="M4858" s="1">
        <v>42299</v>
      </c>
      <c r="N4858" s="1">
        <v>42665</v>
      </c>
      <c r="O4858" t="s">
        <v>26</v>
      </c>
      <c r="P4858" s="1">
        <v>42593.611793981479</v>
      </c>
      <c r="Q4858" s="1">
        <v>42299</v>
      </c>
    </row>
    <row r="4859" spans="1:17" x14ac:dyDescent="0.25">
      <c r="A4859" t="s">
        <v>149</v>
      </c>
      <c r="B4859" t="s">
        <v>150</v>
      </c>
      <c r="C4859">
        <v>1132</v>
      </c>
      <c r="D4859" t="s">
        <v>3746</v>
      </c>
      <c r="E4859" t="s">
        <v>1082</v>
      </c>
      <c r="F4859" t="s">
        <v>52</v>
      </c>
      <c r="G4859" t="s">
        <v>647</v>
      </c>
      <c r="H4859">
        <v>0</v>
      </c>
      <c r="I4859" t="s">
        <v>107</v>
      </c>
      <c r="J4859" t="s">
        <v>24</v>
      </c>
      <c r="K4859">
        <v>2487</v>
      </c>
      <c r="L4859" t="s">
        <v>35</v>
      </c>
      <c r="M4859" s="1">
        <v>42661</v>
      </c>
      <c r="N4859" s="1">
        <v>43026</v>
      </c>
      <c r="O4859" t="s">
        <v>26</v>
      </c>
      <c r="P4859" s="1">
        <v>42678.634675925925</v>
      </c>
      <c r="Q4859" s="1">
        <v>42661</v>
      </c>
    </row>
    <row r="4860" spans="1:17" x14ac:dyDescent="0.25">
      <c r="A4860" t="s">
        <v>149</v>
      </c>
      <c r="B4860" t="s">
        <v>150</v>
      </c>
      <c r="C4860">
        <v>1132</v>
      </c>
      <c r="D4860" t="s">
        <v>3746</v>
      </c>
      <c r="E4860" t="s">
        <v>1082</v>
      </c>
      <c r="F4860" t="s">
        <v>52</v>
      </c>
      <c r="G4860" t="s">
        <v>647</v>
      </c>
      <c r="H4860">
        <v>0</v>
      </c>
      <c r="I4860" t="s">
        <v>107</v>
      </c>
      <c r="J4860" t="s">
        <v>27</v>
      </c>
      <c r="K4860">
        <v>2487</v>
      </c>
      <c r="L4860" t="s">
        <v>35</v>
      </c>
      <c r="M4860" s="1">
        <v>42661</v>
      </c>
      <c r="N4860" s="1">
        <v>43026</v>
      </c>
      <c r="O4860" t="s">
        <v>26</v>
      </c>
      <c r="P4860" s="1">
        <v>42678.634675925925</v>
      </c>
      <c r="Q4860" s="1">
        <v>42661</v>
      </c>
    </row>
    <row r="4861" spans="1:17" x14ac:dyDescent="0.25">
      <c r="A4861" t="s">
        <v>1353</v>
      </c>
      <c r="B4861" t="s">
        <v>1354</v>
      </c>
      <c r="C4861">
        <v>1153</v>
      </c>
      <c r="D4861" t="s">
        <v>3747</v>
      </c>
      <c r="E4861" t="s">
        <v>1082</v>
      </c>
      <c r="F4861" t="s">
        <v>70</v>
      </c>
      <c r="G4861" t="s">
        <v>3748</v>
      </c>
      <c r="H4861">
        <v>0</v>
      </c>
      <c r="I4861" t="s">
        <v>107</v>
      </c>
      <c r="J4861" t="s">
        <v>27</v>
      </c>
      <c r="K4861">
        <v>616</v>
      </c>
      <c r="L4861" t="s">
        <v>35</v>
      </c>
      <c r="M4861" s="1">
        <v>42584</v>
      </c>
      <c r="N4861" s="1">
        <v>42949</v>
      </c>
      <c r="O4861" t="s">
        <v>26</v>
      </c>
      <c r="P4861" s="1">
        <v>42590.603252314817</v>
      </c>
      <c r="Q4861" s="1">
        <v>42584</v>
      </c>
    </row>
    <row r="4862" spans="1:17" x14ac:dyDescent="0.25">
      <c r="A4862" t="s">
        <v>1353</v>
      </c>
      <c r="B4862" t="s">
        <v>1354</v>
      </c>
      <c r="C4862">
        <v>1153</v>
      </c>
      <c r="D4862" t="s">
        <v>3747</v>
      </c>
      <c r="E4862" t="s">
        <v>1082</v>
      </c>
      <c r="F4862" t="s">
        <v>70</v>
      </c>
      <c r="G4862" t="s">
        <v>3748</v>
      </c>
      <c r="H4862">
        <v>0</v>
      </c>
      <c r="I4862" t="s">
        <v>107</v>
      </c>
      <c r="J4862" t="s">
        <v>24</v>
      </c>
      <c r="K4862">
        <v>616</v>
      </c>
      <c r="L4862" t="s">
        <v>35</v>
      </c>
      <c r="M4862" s="1">
        <v>42584</v>
      </c>
      <c r="N4862" s="1">
        <v>42949</v>
      </c>
      <c r="O4862" t="s">
        <v>26</v>
      </c>
      <c r="P4862" s="1">
        <v>42590.603252314817</v>
      </c>
      <c r="Q4862" s="1">
        <v>42584</v>
      </c>
    </row>
    <row r="4863" spans="1:17" x14ac:dyDescent="0.25">
      <c r="A4863" t="s">
        <v>422</v>
      </c>
      <c r="B4863" t="s">
        <v>423</v>
      </c>
      <c r="C4863">
        <v>1350</v>
      </c>
      <c r="D4863" t="s">
        <v>3749</v>
      </c>
      <c r="E4863" t="s">
        <v>221</v>
      </c>
      <c r="F4863" t="s">
        <v>904</v>
      </c>
      <c r="G4863" t="s">
        <v>1070</v>
      </c>
      <c r="H4863">
        <v>0</v>
      </c>
      <c r="I4863" t="s">
        <v>320</v>
      </c>
      <c r="J4863" t="s">
        <v>24</v>
      </c>
      <c r="K4863">
        <v>2596</v>
      </c>
      <c r="L4863" t="s">
        <v>35</v>
      </c>
      <c r="M4863" s="1">
        <v>42696</v>
      </c>
      <c r="N4863" s="1">
        <v>43061</v>
      </c>
      <c r="O4863" t="s">
        <v>26</v>
      </c>
      <c r="P4863" s="1">
        <v>42696.390821759262</v>
      </c>
      <c r="Q4863" s="1">
        <v>42696</v>
      </c>
    </row>
    <row r="4864" spans="1:17" x14ac:dyDescent="0.25">
      <c r="A4864" t="s">
        <v>422</v>
      </c>
      <c r="B4864" t="s">
        <v>423</v>
      </c>
      <c r="C4864">
        <v>1350</v>
      </c>
      <c r="D4864" t="s">
        <v>3749</v>
      </c>
      <c r="E4864" t="s">
        <v>221</v>
      </c>
      <c r="F4864" t="s">
        <v>904</v>
      </c>
      <c r="G4864" t="s">
        <v>1070</v>
      </c>
      <c r="H4864">
        <v>0</v>
      </c>
      <c r="I4864" t="s">
        <v>320</v>
      </c>
      <c r="J4864" t="s">
        <v>27</v>
      </c>
      <c r="K4864">
        <v>2596</v>
      </c>
      <c r="L4864" t="s">
        <v>35</v>
      </c>
      <c r="M4864" s="1">
        <v>42696</v>
      </c>
      <c r="N4864" s="1">
        <v>43061</v>
      </c>
      <c r="O4864" t="s">
        <v>26</v>
      </c>
      <c r="P4864" s="1">
        <v>42696.390821759262</v>
      </c>
      <c r="Q4864" s="1">
        <v>42696</v>
      </c>
    </row>
    <row r="4865" spans="1:17" x14ac:dyDescent="0.25">
      <c r="A4865" t="s">
        <v>3157</v>
      </c>
      <c r="B4865" t="s">
        <v>3158</v>
      </c>
      <c r="C4865">
        <v>1224</v>
      </c>
      <c r="D4865" t="s">
        <v>3750</v>
      </c>
      <c r="E4865" t="s">
        <v>236</v>
      </c>
      <c r="F4865" t="s">
        <v>154</v>
      </c>
      <c r="G4865" t="s">
        <v>240</v>
      </c>
      <c r="H4865">
        <v>0</v>
      </c>
      <c r="I4865" t="s">
        <v>107</v>
      </c>
      <c r="J4865" t="s">
        <v>24</v>
      </c>
      <c r="K4865">
        <v>1921</v>
      </c>
      <c r="L4865" t="s">
        <v>98</v>
      </c>
      <c r="M4865" s="1">
        <v>42472</v>
      </c>
      <c r="N4865" s="1">
        <v>42837</v>
      </c>
      <c r="O4865" t="s">
        <v>99</v>
      </c>
      <c r="P4865" s="1">
        <v>42639.449236111112</v>
      </c>
      <c r="Q4865" s="1">
        <v>42472</v>
      </c>
    </row>
    <row r="4866" spans="1:17" x14ac:dyDescent="0.25">
      <c r="A4866" t="s">
        <v>3157</v>
      </c>
      <c r="B4866" t="s">
        <v>3158</v>
      </c>
      <c r="C4866">
        <v>1224</v>
      </c>
      <c r="D4866" t="s">
        <v>3750</v>
      </c>
      <c r="E4866" t="s">
        <v>236</v>
      </c>
      <c r="F4866" t="s">
        <v>154</v>
      </c>
      <c r="G4866" t="s">
        <v>240</v>
      </c>
      <c r="H4866">
        <v>0</v>
      </c>
      <c r="I4866" t="s">
        <v>107</v>
      </c>
      <c r="J4866" t="s">
        <v>27</v>
      </c>
      <c r="K4866">
        <v>1921</v>
      </c>
      <c r="L4866" t="s">
        <v>98</v>
      </c>
      <c r="M4866" s="1">
        <v>42472</v>
      </c>
      <c r="N4866" s="1">
        <v>42837</v>
      </c>
      <c r="O4866" t="s">
        <v>99</v>
      </c>
      <c r="P4866" s="1">
        <v>42639.449236111112</v>
      </c>
      <c r="Q4866" s="1">
        <v>42472</v>
      </c>
    </row>
    <row r="4867" spans="1:17" x14ac:dyDescent="0.25">
      <c r="A4867" t="s">
        <v>2689</v>
      </c>
      <c r="B4867" t="s">
        <v>2690</v>
      </c>
      <c r="C4867">
        <v>2743</v>
      </c>
      <c r="D4867" t="s">
        <v>3751</v>
      </c>
      <c r="E4867" t="s">
        <v>236</v>
      </c>
      <c r="F4867" t="s">
        <v>70</v>
      </c>
      <c r="G4867" t="s">
        <v>647</v>
      </c>
      <c r="H4867">
        <v>0</v>
      </c>
      <c r="I4867" t="s">
        <v>107</v>
      </c>
      <c r="J4867" t="s">
        <v>24</v>
      </c>
      <c r="K4867">
        <v>1310</v>
      </c>
      <c r="L4867" t="s">
        <v>35</v>
      </c>
      <c r="M4867" s="1">
        <v>42450</v>
      </c>
      <c r="N4867" s="1">
        <v>42815</v>
      </c>
      <c r="O4867" t="s">
        <v>26</v>
      </c>
      <c r="P4867" s="1">
        <v>42614.514976851853</v>
      </c>
      <c r="Q4867" s="1">
        <v>42450</v>
      </c>
    </row>
    <row r="4868" spans="1:17" x14ac:dyDescent="0.25">
      <c r="A4868" t="s">
        <v>2689</v>
      </c>
      <c r="B4868" t="s">
        <v>2690</v>
      </c>
      <c r="C4868">
        <v>2743</v>
      </c>
      <c r="D4868" t="s">
        <v>3752</v>
      </c>
      <c r="E4868" t="s">
        <v>236</v>
      </c>
      <c r="F4868" t="s">
        <v>70</v>
      </c>
      <c r="G4868" t="s">
        <v>647</v>
      </c>
      <c r="H4868">
        <v>0</v>
      </c>
      <c r="I4868" t="s">
        <v>107</v>
      </c>
      <c r="J4868" t="s">
        <v>24</v>
      </c>
      <c r="K4868">
        <v>1311</v>
      </c>
      <c r="L4868" t="s">
        <v>35</v>
      </c>
      <c r="M4868" s="1">
        <v>42451</v>
      </c>
      <c r="N4868" s="1">
        <v>42816</v>
      </c>
      <c r="O4868" t="s">
        <v>26</v>
      </c>
      <c r="P4868" s="1">
        <v>42614.519224537034</v>
      </c>
      <c r="Q4868" s="1">
        <v>42451</v>
      </c>
    </row>
    <row r="4869" spans="1:17" x14ac:dyDescent="0.25">
      <c r="A4869" t="s">
        <v>2689</v>
      </c>
      <c r="B4869" t="s">
        <v>2690</v>
      </c>
      <c r="C4869">
        <v>2743</v>
      </c>
      <c r="D4869" t="s">
        <v>3753</v>
      </c>
      <c r="E4869" t="s">
        <v>236</v>
      </c>
      <c r="F4869" t="s">
        <v>70</v>
      </c>
      <c r="G4869" t="s">
        <v>647</v>
      </c>
      <c r="H4869">
        <v>0</v>
      </c>
      <c r="I4869" t="s">
        <v>107</v>
      </c>
      <c r="J4869" t="s">
        <v>24</v>
      </c>
      <c r="K4869">
        <v>1305</v>
      </c>
      <c r="L4869" t="s">
        <v>35</v>
      </c>
      <c r="M4869" s="1">
        <v>42478</v>
      </c>
      <c r="N4869" s="1">
        <v>42843</v>
      </c>
      <c r="O4869" t="s">
        <v>26</v>
      </c>
      <c r="P4869" s="1">
        <v>42614.493136574078</v>
      </c>
      <c r="Q4869" s="1">
        <v>42478</v>
      </c>
    </row>
    <row r="4870" spans="1:17" x14ac:dyDescent="0.25">
      <c r="A4870" t="s">
        <v>2689</v>
      </c>
      <c r="B4870" t="s">
        <v>2690</v>
      </c>
      <c r="C4870">
        <v>2743</v>
      </c>
      <c r="D4870" t="s">
        <v>3754</v>
      </c>
      <c r="E4870" t="s">
        <v>236</v>
      </c>
      <c r="F4870" t="s">
        <v>70</v>
      </c>
      <c r="G4870" t="s">
        <v>647</v>
      </c>
      <c r="H4870">
        <v>0</v>
      </c>
      <c r="I4870" t="s">
        <v>107</v>
      </c>
      <c r="J4870" t="s">
        <v>24</v>
      </c>
      <c r="K4870">
        <v>1307</v>
      </c>
      <c r="L4870" t="s">
        <v>35</v>
      </c>
      <c r="M4870" s="1">
        <v>42450</v>
      </c>
      <c r="N4870" s="1">
        <v>42815</v>
      </c>
      <c r="O4870" t="s">
        <v>26</v>
      </c>
      <c r="P4870" s="1">
        <v>42614.505787037036</v>
      </c>
      <c r="Q4870" s="1">
        <v>42450</v>
      </c>
    </row>
    <row r="4871" spans="1:17" x14ac:dyDescent="0.25">
      <c r="A4871" t="s">
        <v>3082</v>
      </c>
      <c r="B4871" t="s">
        <v>3083</v>
      </c>
      <c r="C4871">
        <v>2131</v>
      </c>
      <c r="D4871" t="s">
        <v>3755</v>
      </c>
      <c r="E4871" t="s">
        <v>946</v>
      </c>
      <c r="F4871" t="s">
        <v>21</v>
      </c>
      <c r="G4871" t="s">
        <v>1771</v>
      </c>
      <c r="H4871">
        <v>0</v>
      </c>
      <c r="I4871" t="s">
        <v>203</v>
      </c>
      <c r="J4871" t="s">
        <v>24</v>
      </c>
      <c r="K4871">
        <v>1149</v>
      </c>
      <c r="L4871" t="s">
        <v>35</v>
      </c>
      <c r="M4871" s="1">
        <v>42577</v>
      </c>
      <c r="N4871" s="1">
        <v>42942</v>
      </c>
      <c r="O4871" t="s">
        <v>26</v>
      </c>
      <c r="P4871" s="1">
        <v>42607.385497685187</v>
      </c>
      <c r="Q4871" s="1">
        <v>42577</v>
      </c>
    </row>
    <row r="4872" spans="1:17" x14ac:dyDescent="0.25">
      <c r="A4872" t="s">
        <v>3082</v>
      </c>
      <c r="B4872" t="s">
        <v>3083</v>
      </c>
      <c r="C4872">
        <v>2131</v>
      </c>
      <c r="D4872" t="s">
        <v>3755</v>
      </c>
      <c r="E4872" t="s">
        <v>946</v>
      </c>
      <c r="F4872" t="s">
        <v>21</v>
      </c>
      <c r="G4872" t="s">
        <v>1771</v>
      </c>
      <c r="H4872">
        <v>0</v>
      </c>
      <c r="I4872" t="s">
        <v>203</v>
      </c>
      <c r="J4872" t="s">
        <v>27</v>
      </c>
      <c r="K4872">
        <v>1149</v>
      </c>
      <c r="L4872" t="s">
        <v>35</v>
      </c>
      <c r="M4872" s="1">
        <v>42577</v>
      </c>
      <c r="N4872" s="1">
        <v>42942</v>
      </c>
      <c r="O4872" t="s">
        <v>26</v>
      </c>
      <c r="P4872" s="1">
        <v>42607.385497685187</v>
      </c>
      <c r="Q4872" s="1">
        <v>42577</v>
      </c>
    </row>
    <row r="4873" spans="1:17" x14ac:dyDescent="0.25">
      <c r="A4873" t="s">
        <v>2884</v>
      </c>
      <c r="B4873" t="s">
        <v>2885</v>
      </c>
      <c r="C4873">
        <v>1621</v>
      </c>
      <c r="D4873" t="s">
        <v>3756</v>
      </c>
      <c r="E4873" t="s">
        <v>236</v>
      </c>
      <c r="F4873" t="s">
        <v>21</v>
      </c>
      <c r="G4873" t="s">
        <v>647</v>
      </c>
      <c r="H4873">
        <v>0</v>
      </c>
      <c r="I4873" t="s">
        <v>203</v>
      </c>
      <c r="J4873" t="s">
        <v>24</v>
      </c>
      <c r="K4873">
        <v>1615</v>
      </c>
      <c r="L4873" t="s">
        <v>25</v>
      </c>
      <c r="M4873" s="1">
        <v>42268</v>
      </c>
      <c r="N4873" s="1">
        <v>42634</v>
      </c>
      <c r="O4873" t="s">
        <v>26</v>
      </c>
      <c r="P4873" s="1">
        <v>42628.452488425923</v>
      </c>
      <c r="Q4873" s="1">
        <v>42268</v>
      </c>
    </row>
    <row r="4874" spans="1:17" x14ac:dyDescent="0.25">
      <c r="A4874" t="s">
        <v>2884</v>
      </c>
      <c r="B4874" t="s">
        <v>2885</v>
      </c>
      <c r="C4874">
        <v>1621</v>
      </c>
      <c r="D4874" t="s">
        <v>3756</v>
      </c>
      <c r="E4874" t="s">
        <v>236</v>
      </c>
      <c r="F4874" t="s">
        <v>21</v>
      </c>
      <c r="G4874" t="s">
        <v>647</v>
      </c>
      <c r="H4874">
        <v>0</v>
      </c>
      <c r="I4874" t="s">
        <v>203</v>
      </c>
      <c r="J4874" t="s">
        <v>27</v>
      </c>
      <c r="K4874">
        <v>1615</v>
      </c>
      <c r="L4874" t="s">
        <v>25</v>
      </c>
      <c r="M4874" s="1">
        <v>42268</v>
      </c>
      <c r="N4874" s="1">
        <v>42634</v>
      </c>
      <c r="O4874" t="s">
        <v>26</v>
      </c>
      <c r="P4874" s="1">
        <v>42628.452488425923</v>
      </c>
      <c r="Q4874" s="1">
        <v>42268</v>
      </c>
    </row>
    <row r="4875" spans="1:17" x14ac:dyDescent="0.25">
      <c r="A4875" t="s">
        <v>2884</v>
      </c>
      <c r="B4875" t="s">
        <v>2885</v>
      </c>
      <c r="C4875">
        <v>1621</v>
      </c>
      <c r="D4875" t="s">
        <v>3756</v>
      </c>
      <c r="E4875" t="s">
        <v>236</v>
      </c>
      <c r="F4875" t="s">
        <v>21</v>
      </c>
      <c r="G4875" t="s">
        <v>647</v>
      </c>
      <c r="H4875">
        <v>0</v>
      </c>
      <c r="I4875" t="s">
        <v>203</v>
      </c>
      <c r="J4875" t="s">
        <v>24</v>
      </c>
      <c r="K4875">
        <v>1849</v>
      </c>
      <c r="L4875" t="s">
        <v>35</v>
      </c>
      <c r="M4875" s="1">
        <v>42634</v>
      </c>
      <c r="N4875" s="1">
        <v>42999</v>
      </c>
      <c r="O4875" t="s">
        <v>26</v>
      </c>
      <c r="P4875" s="1">
        <v>42636.324120370373</v>
      </c>
      <c r="Q4875" s="1">
        <v>42634</v>
      </c>
    </row>
    <row r="4876" spans="1:17" x14ac:dyDescent="0.25">
      <c r="A4876" t="s">
        <v>2884</v>
      </c>
      <c r="B4876" t="s">
        <v>2885</v>
      </c>
      <c r="C4876">
        <v>1621</v>
      </c>
      <c r="D4876" t="s">
        <v>3756</v>
      </c>
      <c r="E4876" t="s">
        <v>236</v>
      </c>
      <c r="F4876" t="s">
        <v>21</v>
      </c>
      <c r="G4876" t="s">
        <v>647</v>
      </c>
      <c r="H4876">
        <v>0</v>
      </c>
      <c r="I4876" t="s">
        <v>203</v>
      </c>
      <c r="J4876" t="s">
        <v>27</v>
      </c>
      <c r="K4876">
        <v>1849</v>
      </c>
      <c r="L4876" t="s">
        <v>35</v>
      </c>
      <c r="M4876" s="1">
        <v>42634</v>
      </c>
      <c r="N4876" s="1">
        <v>42999</v>
      </c>
      <c r="O4876" t="s">
        <v>26</v>
      </c>
      <c r="P4876" s="1">
        <v>42636.324120370373</v>
      </c>
      <c r="Q4876" s="1">
        <v>42634</v>
      </c>
    </row>
    <row r="4877" spans="1:17" x14ac:dyDescent="0.25">
      <c r="A4877" t="s">
        <v>3446</v>
      </c>
      <c r="B4877" t="s">
        <v>3447</v>
      </c>
      <c r="C4877">
        <v>2668</v>
      </c>
      <c r="D4877" t="s">
        <v>3757</v>
      </c>
      <c r="E4877" t="s">
        <v>236</v>
      </c>
      <c r="F4877" t="s">
        <v>154</v>
      </c>
      <c r="G4877" t="s">
        <v>222</v>
      </c>
      <c r="H4877">
        <v>0</v>
      </c>
      <c r="I4877" t="s">
        <v>107</v>
      </c>
      <c r="J4877" t="s">
        <v>24</v>
      </c>
      <c r="K4877">
        <v>956</v>
      </c>
      <c r="L4877" t="s">
        <v>35</v>
      </c>
      <c r="M4877" s="1">
        <v>42580</v>
      </c>
      <c r="N4877" s="1">
        <v>42945</v>
      </c>
      <c r="O4877" t="s">
        <v>26</v>
      </c>
      <c r="P4877" s="1">
        <v>42599.379282407404</v>
      </c>
      <c r="Q4877" s="1">
        <v>42580</v>
      </c>
    </row>
    <row r="4878" spans="1:17" x14ac:dyDescent="0.25">
      <c r="A4878" t="s">
        <v>3758</v>
      </c>
      <c r="B4878" t="s">
        <v>3759</v>
      </c>
      <c r="C4878">
        <v>2643</v>
      </c>
      <c r="D4878" t="s">
        <v>3760</v>
      </c>
      <c r="E4878" t="s">
        <v>236</v>
      </c>
      <c r="F4878" t="s">
        <v>154</v>
      </c>
      <c r="G4878" t="s">
        <v>240</v>
      </c>
      <c r="H4878">
        <v>0</v>
      </c>
      <c r="I4878" t="s">
        <v>107</v>
      </c>
      <c r="J4878" t="s">
        <v>24</v>
      </c>
      <c r="K4878">
        <v>1597</v>
      </c>
      <c r="L4878" t="s">
        <v>35</v>
      </c>
      <c r="M4878" s="1">
        <v>42621</v>
      </c>
      <c r="N4878" s="1">
        <v>42986</v>
      </c>
      <c r="O4878" t="s">
        <v>26</v>
      </c>
      <c r="P4878" s="1">
        <v>42627.631874999999</v>
      </c>
      <c r="Q4878" s="1">
        <v>42621</v>
      </c>
    </row>
    <row r="4879" spans="1:17" x14ac:dyDescent="0.25">
      <c r="A4879" t="s">
        <v>3758</v>
      </c>
      <c r="B4879" t="s">
        <v>3759</v>
      </c>
      <c r="C4879">
        <v>2643</v>
      </c>
      <c r="D4879" t="s">
        <v>3760</v>
      </c>
      <c r="E4879" t="s">
        <v>236</v>
      </c>
      <c r="F4879" t="s">
        <v>154</v>
      </c>
      <c r="G4879" t="s">
        <v>240</v>
      </c>
      <c r="H4879">
        <v>0</v>
      </c>
      <c r="I4879" t="s">
        <v>107</v>
      </c>
      <c r="J4879" t="s">
        <v>27</v>
      </c>
      <c r="K4879">
        <v>1597</v>
      </c>
      <c r="L4879" t="s">
        <v>35</v>
      </c>
      <c r="M4879" s="1">
        <v>42621</v>
      </c>
      <c r="N4879" s="1">
        <v>42986</v>
      </c>
      <c r="O4879" t="s">
        <v>26</v>
      </c>
      <c r="P4879" s="1">
        <v>42627.631874999999</v>
      </c>
      <c r="Q4879" s="1">
        <v>42621</v>
      </c>
    </row>
    <row r="4880" spans="1:17" x14ac:dyDescent="0.25">
      <c r="A4880" t="s">
        <v>114</v>
      </c>
      <c r="B4880" t="s">
        <v>115</v>
      </c>
      <c r="C4880">
        <v>2602</v>
      </c>
      <c r="D4880" t="s">
        <v>3761</v>
      </c>
      <c r="E4880" t="s">
        <v>236</v>
      </c>
      <c r="F4880" t="s">
        <v>154</v>
      </c>
      <c r="G4880" t="s">
        <v>1031</v>
      </c>
      <c r="H4880">
        <v>0</v>
      </c>
      <c r="I4880" t="s">
        <v>107</v>
      </c>
      <c r="J4880" t="s">
        <v>24</v>
      </c>
      <c r="K4880">
        <v>1577</v>
      </c>
      <c r="L4880" t="s">
        <v>101</v>
      </c>
      <c r="M4880" s="1">
        <v>42380</v>
      </c>
      <c r="N4880" s="1">
        <v>42746</v>
      </c>
      <c r="O4880" t="s">
        <v>26</v>
      </c>
      <c r="P4880" s="1">
        <v>42627.394907407404</v>
      </c>
      <c r="Q4880" s="1">
        <v>42380</v>
      </c>
    </row>
    <row r="4881" spans="1:17" x14ac:dyDescent="0.25">
      <c r="A4881" t="s">
        <v>114</v>
      </c>
      <c r="B4881" t="s">
        <v>115</v>
      </c>
      <c r="C4881">
        <v>2602</v>
      </c>
      <c r="D4881" t="s">
        <v>3761</v>
      </c>
      <c r="E4881" t="s">
        <v>236</v>
      </c>
      <c r="F4881" t="s">
        <v>154</v>
      </c>
      <c r="G4881" t="s">
        <v>1031</v>
      </c>
      <c r="H4881">
        <v>0</v>
      </c>
      <c r="I4881" t="s">
        <v>107</v>
      </c>
      <c r="J4881" t="s">
        <v>27</v>
      </c>
      <c r="K4881">
        <v>1577</v>
      </c>
      <c r="L4881" t="s">
        <v>101</v>
      </c>
      <c r="M4881" s="1">
        <v>42380</v>
      </c>
      <c r="N4881" s="1">
        <v>42746</v>
      </c>
      <c r="O4881" t="s">
        <v>26</v>
      </c>
      <c r="P4881" s="1">
        <v>42627.394907407404</v>
      </c>
      <c r="Q4881" s="1">
        <v>42380</v>
      </c>
    </row>
    <row r="4882" spans="1:17" x14ac:dyDescent="0.25">
      <c r="A4882" t="s">
        <v>114</v>
      </c>
      <c r="B4882" t="s">
        <v>115</v>
      </c>
      <c r="C4882">
        <v>2602</v>
      </c>
      <c r="D4882" t="s">
        <v>3761</v>
      </c>
      <c r="E4882" t="s">
        <v>236</v>
      </c>
      <c r="F4882" t="s">
        <v>154</v>
      </c>
      <c r="G4882" t="s">
        <v>1031</v>
      </c>
      <c r="H4882">
        <v>0</v>
      </c>
      <c r="I4882" t="s">
        <v>107</v>
      </c>
      <c r="J4882" t="s">
        <v>24</v>
      </c>
      <c r="K4882">
        <v>2786</v>
      </c>
      <c r="L4882" t="s">
        <v>35</v>
      </c>
      <c r="M4882" s="1">
        <v>42677</v>
      </c>
      <c r="N4882" s="1">
        <v>43042</v>
      </c>
      <c r="O4882" t="s">
        <v>88</v>
      </c>
      <c r="P4882" s="1">
        <v>42724.616030092591</v>
      </c>
      <c r="Q4882" s="1">
        <v>42677</v>
      </c>
    </row>
    <row r="4883" spans="1:17" x14ac:dyDescent="0.25">
      <c r="A4883" t="s">
        <v>114</v>
      </c>
      <c r="B4883" t="s">
        <v>115</v>
      </c>
      <c r="C4883">
        <v>2602</v>
      </c>
      <c r="D4883" t="s">
        <v>3761</v>
      </c>
      <c r="E4883" t="s">
        <v>236</v>
      </c>
      <c r="F4883" t="s">
        <v>154</v>
      </c>
      <c r="G4883" t="s">
        <v>1031</v>
      </c>
      <c r="H4883">
        <v>0</v>
      </c>
      <c r="I4883" t="s">
        <v>107</v>
      </c>
      <c r="J4883" t="s">
        <v>27</v>
      </c>
      <c r="K4883">
        <v>2786</v>
      </c>
      <c r="L4883" t="s">
        <v>35</v>
      </c>
      <c r="M4883" s="1">
        <v>42677</v>
      </c>
      <c r="N4883" s="1">
        <v>43042</v>
      </c>
      <c r="O4883" t="s">
        <v>88</v>
      </c>
      <c r="P4883" s="1">
        <v>42724.616030092591</v>
      </c>
      <c r="Q4883" s="1">
        <v>42677</v>
      </c>
    </row>
    <row r="4884" spans="1:17" x14ac:dyDescent="0.25">
      <c r="A4884" t="s">
        <v>2967</v>
      </c>
      <c r="B4884" t="s">
        <v>2968</v>
      </c>
      <c r="C4884">
        <v>2235</v>
      </c>
      <c r="D4884" t="s">
        <v>3762</v>
      </c>
      <c r="E4884" t="s">
        <v>1069</v>
      </c>
      <c r="F4884" t="s">
        <v>70</v>
      </c>
      <c r="G4884" t="s">
        <v>962</v>
      </c>
      <c r="H4884">
        <v>0</v>
      </c>
      <c r="I4884" t="s">
        <v>107</v>
      </c>
      <c r="J4884" t="s">
        <v>24</v>
      </c>
      <c r="K4884">
        <v>782</v>
      </c>
      <c r="L4884" t="s">
        <v>35</v>
      </c>
      <c r="M4884" s="1">
        <v>42438</v>
      </c>
      <c r="N4884" s="1">
        <v>42803</v>
      </c>
      <c r="O4884" t="s">
        <v>26</v>
      </c>
      <c r="P4884" s="1">
        <v>42593.398657407408</v>
      </c>
      <c r="Q4884" s="1">
        <v>42438</v>
      </c>
    </row>
    <row r="4885" spans="1:17" x14ac:dyDescent="0.25">
      <c r="A4885" t="s">
        <v>314</v>
      </c>
      <c r="B4885" t="s">
        <v>315</v>
      </c>
      <c r="C4885">
        <v>1251</v>
      </c>
      <c r="D4885" t="s">
        <v>3763</v>
      </c>
      <c r="E4885" t="s">
        <v>236</v>
      </c>
      <c r="F4885" t="s">
        <v>904</v>
      </c>
      <c r="G4885" t="s">
        <v>1331</v>
      </c>
      <c r="H4885">
        <v>0</v>
      </c>
      <c r="I4885" t="s">
        <v>317</v>
      </c>
      <c r="J4885" t="s">
        <v>24</v>
      </c>
      <c r="K4885">
        <v>1989</v>
      </c>
      <c r="L4885" t="s">
        <v>25</v>
      </c>
      <c r="M4885" s="1">
        <v>42334</v>
      </c>
      <c r="N4885" s="1">
        <v>42700</v>
      </c>
      <c r="O4885" t="s">
        <v>26</v>
      </c>
      <c r="P4885" s="1">
        <v>42639.73877314815</v>
      </c>
      <c r="Q4885" s="1">
        <v>42334</v>
      </c>
    </row>
    <row r="4886" spans="1:17" x14ac:dyDescent="0.25">
      <c r="A4886" t="s">
        <v>314</v>
      </c>
      <c r="B4886" t="s">
        <v>315</v>
      </c>
      <c r="C4886">
        <v>1251</v>
      </c>
      <c r="D4886" t="s">
        <v>3763</v>
      </c>
      <c r="E4886" t="s">
        <v>236</v>
      </c>
      <c r="F4886" t="s">
        <v>904</v>
      </c>
      <c r="G4886" t="s">
        <v>1331</v>
      </c>
      <c r="H4886">
        <v>0</v>
      </c>
      <c r="I4886" t="s">
        <v>317</v>
      </c>
      <c r="J4886" t="s">
        <v>27</v>
      </c>
      <c r="K4886">
        <v>1989</v>
      </c>
      <c r="L4886" t="s">
        <v>25</v>
      </c>
      <c r="M4886" s="1">
        <v>42334</v>
      </c>
      <c r="N4886" s="1">
        <v>42700</v>
      </c>
      <c r="O4886" t="s">
        <v>26</v>
      </c>
      <c r="P4886" s="1">
        <v>42639.73877314815</v>
      </c>
      <c r="Q4886" s="1">
        <v>42334</v>
      </c>
    </row>
    <row r="4887" spans="1:17" x14ac:dyDescent="0.25">
      <c r="A4887" t="s">
        <v>314</v>
      </c>
      <c r="B4887" t="s">
        <v>315</v>
      </c>
      <c r="C4887">
        <v>1251</v>
      </c>
      <c r="D4887" t="s">
        <v>3763</v>
      </c>
      <c r="E4887" t="s">
        <v>236</v>
      </c>
      <c r="F4887" t="s">
        <v>904</v>
      </c>
      <c r="G4887" t="s">
        <v>1331</v>
      </c>
      <c r="H4887">
        <v>0</v>
      </c>
      <c r="I4887" t="s">
        <v>317</v>
      </c>
      <c r="J4887" t="s">
        <v>24</v>
      </c>
      <c r="K4887">
        <v>2687</v>
      </c>
      <c r="L4887" t="s">
        <v>35</v>
      </c>
      <c r="M4887" s="1">
        <v>42709</v>
      </c>
      <c r="N4887" s="1">
        <v>43074</v>
      </c>
      <c r="O4887" t="s">
        <v>26</v>
      </c>
      <c r="P4887" s="1">
        <v>42709.367928240739</v>
      </c>
      <c r="Q4887" s="1">
        <v>42709</v>
      </c>
    </row>
    <row r="4888" spans="1:17" x14ac:dyDescent="0.25">
      <c r="A4888" t="s">
        <v>314</v>
      </c>
      <c r="B4888" t="s">
        <v>315</v>
      </c>
      <c r="C4888">
        <v>1251</v>
      </c>
      <c r="D4888" t="s">
        <v>3763</v>
      </c>
      <c r="E4888" t="s">
        <v>236</v>
      </c>
      <c r="F4888" t="s">
        <v>904</v>
      </c>
      <c r="G4888" t="s">
        <v>1331</v>
      </c>
      <c r="H4888">
        <v>0</v>
      </c>
      <c r="I4888" t="s">
        <v>317</v>
      </c>
      <c r="J4888" t="s">
        <v>27</v>
      </c>
      <c r="K4888">
        <v>2687</v>
      </c>
      <c r="L4888" t="s">
        <v>35</v>
      </c>
      <c r="M4888" s="1">
        <v>42709</v>
      </c>
      <c r="N4888" s="1">
        <v>43074</v>
      </c>
      <c r="O4888" t="s">
        <v>26</v>
      </c>
      <c r="P4888" s="1">
        <v>42709.367928240739</v>
      </c>
      <c r="Q4888" s="1">
        <v>42709</v>
      </c>
    </row>
    <row r="4889" spans="1:17" x14ac:dyDescent="0.25">
      <c r="A4889" t="s">
        <v>2929</v>
      </c>
      <c r="B4889" t="s">
        <v>2930</v>
      </c>
      <c r="C4889">
        <v>2670</v>
      </c>
      <c r="D4889" t="s">
        <v>3764</v>
      </c>
      <c r="E4889" t="s">
        <v>1082</v>
      </c>
      <c r="F4889" t="s">
        <v>52</v>
      </c>
      <c r="G4889" t="s">
        <v>2932</v>
      </c>
      <c r="H4889">
        <v>0</v>
      </c>
      <c r="I4889" t="s">
        <v>399</v>
      </c>
      <c r="J4889" t="s">
        <v>27</v>
      </c>
      <c r="K4889">
        <v>1264</v>
      </c>
      <c r="L4889" t="s">
        <v>35</v>
      </c>
      <c r="M4889" s="1">
        <v>42597</v>
      </c>
      <c r="N4889" s="1">
        <v>42962</v>
      </c>
      <c r="O4889" t="s">
        <v>26</v>
      </c>
      <c r="P4889" s="1">
        <v>42613.382002314815</v>
      </c>
      <c r="Q4889" s="1">
        <v>42597</v>
      </c>
    </row>
    <row r="4890" spans="1:17" x14ac:dyDescent="0.25">
      <c r="A4890" t="s">
        <v>214</v>
      </c>
      <c r="B4890" t="s">
        <v>215</v>
      </c>
      <c r="C4890">
        <v>2261</v>
      </c>
      <c r="D4890" t="s">
        <v>3765</v>
      </c>
      <c r="E4890" t="s">
        <v>236</v>
      </c>
      <c r="F4890" t="s">
        <v>154</v>
      </c>
      <c r="G4890" t="s">
        <v>240</v>
      </c>
      <c r="H4890">
        <v>0</v>
      </c>
      <c r="I4890" t="s">
        <v>94</v>
      </c>
      <c r="J4890" t="s">
        <v>24</v>
      </c>
      <c r="K4890">
        <v>88</v>
      </c>
      <c r="L4890" t="s">
        <v>25</v>
      </c>
      <c r="M4890" s="1">
        <v>42230</v>
      </c>
      <c r="N4890" s="1">
        <v>42596</v>
      </c>
      <c r="O4890" t="s">
        <v>26</v>
      </c>
      <c r="P4890" s="1">
        <v>42570.372766203705</v>
      </c>
      <c r="Q4890" s="1">
        <v>42230</v>
      </c>
    </row>
    <row r="4891" spans="1:17" x14ac:dyDescent="0.25">
      <c r="A4891" t="s">
        <v>214</v>
      </c>
      <c r="B4891" t="s">
        <v>215</v>
      </c>
      <c r="C4891">
        <v>2261</v>
      </c>
      <c r="D4891" t="s">
        <v>3765</v>
      </c>
      <c r="E4891" t="s">
        <v>236</v>
      </c>
      <c r="F4891" t="s">
        <v>154</v>
      </c>
      <c r="G4891" t="s">
        <v>240</v>
      </c>
      <c r="H4891">
        <v>0</v>
      </c>
      <c r="I4891" t="s">
        <v>94</v>
      </c>
      <c r="J4891" t="s">
        <v>27</v>
      </c>
      <c r="K4891">
        <v>88</v>
      </c>
      <c r="L4891" t="s">
        <v>25</v>
      </c>
      <c r="M4891" s="1">
        <v>42230</v>
      </c>
      <c r="N4891" s="1">
        <v>42596</v>
      </c>
      <c r="O4891" t="s">
        <v>26</v>
      </c>
      <c r="P4891" s="1">
        <v>42570.372766203705</v>
      </c>
      <c r="Q4891" s="1">
        <v>42230</v>
      </c>
    </row>
    <row r="4892" spans="1:17" x14ac:dyDescent="0.25">
      <c r="A4892" t="s">
        <v>214</v>
      </c>
      <c r="B4892" t="s">
        <v>215</v>
      </c>
      <c r="C4892">
        <v>2261</v>
      </c>
      <c r="D4892" t="s">
        <v>3765</v>
      </c>
      <c r="E4892" t="s">
        <v>236</v>
      </c>
      <c r="F4892" t="s">
        <v>154</v>
      </c>
      <c r="G4892" t="s">
        <v>240</v>
      </c>
      <c r="H4892">
        <v>0</v>
      </c>
      <c r="I4892" t="s">
        <v>94</v>
      </c>
      <c r="J4892" t="s">
        <v>24</v>
      </c>
      <c r="K4892">
        <v>856</v>
      </c>
      <c r="L4892" t="s">
        <v>35</v>
      </c>
      <c r="M4892" s="1">
        <v>42591</v>
      </c>
      <c r="N4892" s="1">
        <v>42956</v>
      </c>
      <c r="O4892" t="s">
        <v>26</v>
      </c>
      <c r="P4892" s="1">
        <v>42597.345011574071</v>
      </c>
      <c r="Q4892" s="1">
        <v>42591</v>
      </c>
    </row>
    <row r="4893" spans="1:17" x14ac:dyDescent="0.25">
      <c r="A4893" t="s">
        <v>214</v>
      </c>
      <c r="B4893" t="s">
        <v>215</v>
      </c>
      <c r="C4893">
        <v>2261</v>
      </c>
      <c r="D4893" t="s">
        <v>3765</v>
      </c>
      <c r="E4893" t="s">
        <v>236</v>
      </c>
      <c r="F4893" t="s">
        <v>154</v>
      </c>
      <c r="G4893" t="s">
        <v>240</v>
      </c>
      <c r="H4893">
        <v>0</v>
      </c>
      <c r="I4893" t="s">
        <v>94</v>
      </c>
      <c r="J4893" t="s">
        <v>27</v>
      </c>
      <c r="K4893">
        <v>856</v>
      </c>
      <c r="L4893" t="s">
        <v>35</v>
      </c>
      <c r="M4893" s="1">
        <v>42591</v>
      </c>
      <c r="N4893" s="1">
        <v>42956</v>
      </c>
      <c r="O4893" t="s">
        <v>26</v>
      </c>
      <c r="P4893" s="1">
        <v>42597.345011574071</v>
      </c>
      <c r="Q4893" s="1">
        <v>42591</v>
      </c>
    </row>
    <row r="4894" spans="1:17" x14ac:dyDescent="0.25">
      <c r="A4894" t="s">
        <v>214</v>
      </c>
      <c r="B4894" t="s">
        <v>215</v>
      </c>
      <c r="C4894">
        <v>2261</v>
      </c>
      <c r="D4894" t="s">
        <v>3766</v>
      </c>
      <c r="E4894" t="s">
        <v>1082</v>
      </c>
      <c r="F4894" t="s">
        <v>141</v>
      </c>
      <c r="G4894" t="s">
        <v>1771</v>
      </c>
      <c r="H4894">
        <v>0</v>
      </c>
      <c r="I4894" t="s">
        <v>94</v>
      </c>
      <c r="J4894" t="s">
        <v>24</v>
      </c>
      <c r="K4894">
        <v>923</v>
      </c>
      <c r="L4894" t="s">
        <v>35</v>
      </c>
      <c r="M4894" s="1">
        <v>42450</v>
      </c>
      <c r="N4894" s="1">
        <v>42815</v>
      </c>
      <c r="O4894" t="s">
        <v>26</v>
      </c>
      <c r="P4894" s="1">
        <v>42598.453958333332</v>
      </c>
      <c r="Q4894" s="1">
        <v>42450</v>
      </c>
    </row>
    <row r="4895" spans="1:17" x14ac:dyDescent="0.25">
      <c r="A4895" t="s">
        <v>214</v>
      </c>
      <c r="B4895" t="s">
        <v>215</v>
      </c>
      <c r="C4895">
        <v>2261</v>
      </c>
      <c r="D4895" t="s">
        <v>3766</v>
      </c>
      <c r="E4895" t="s">
        <v>1082</v>
      </c>
      <c r="F4895" t="s">
        <v>141</v>
      </c>
      <c r="G4895" t="s">
        <v>1771</v>
      </c>
      <c r="H4895">
        <v>0</v>
      </c>
      <c r="I4895" t="s">
        <v>94</v>
      </c>
      <c r="J4895" t="s">
        <v>27</v>
      </c>
      <c r="K4895">
        <v>923</v>
      </c>
      <c r="L4895" t="s">
        <v>35</v>
      </c>
      <c r="M4895" s="1">
        <v>42450</v>
      </c>
      <c r="N4895" s="1">
        <v>42815</v>
      </c>
      <c r="O4895" t="s">
        <v>26</v>
      </c>
      <c r="P4895" s="1">
        <v>42598.453958333332</v>
      </c>
      <c r="Q4895" s="1">
        <v>42450</v>
      </c>
    </row>
    <row r="4896" spans="1:17" x14ac:dyDescent="0.25">
      <c r="A4896" t="s">
        <v>214</v>
      </c>
      <c r="B4896" t="s">
        <v>215</v>
      </c>
      <c r="C4896">
        <v>2261</v>
      </c>
      <c r="D4896" t="s">
        <v>3767</v>
      </c>
      <c r="E4896" t="s">
        <v>1082</v>
      </c>
      <c r="F4896" t="s">
        <v>141</v>
      </c>
      <c r="G4896" t="s">
        <v>1771</v>
      </c>
      <c r="H4896">
        <v>0</v>
      </c>
      <c r="I4896" t="s">
        <v>94</v>
      </c>
      <c r="J4896" t="s">
        <v>24</v>
      </c>
      <c r="K4896">
        <v>927</v>
      </c>
      <c r="L4896" t="s">
        <v>35</v>
      </c>
      <c r="M4896" s="1">
        <v>42436</v>
      </c>
      <c r="N4896" s="1">
        <v>42801</v>
      </c>
      <c r="O4896" t="s">
        <v>26</v>
      </c>
      <c r="P4896" s="1">
        <v>42598.467812499999</v>
      </c>
      <c r="Q4896" s="1">
        <v>42436</v>
      </c>
    </row>
    <row r="4897" spans="1:17" x14ac:dyDescent="0.25">
      <c r="A4897" t="s">
        <v>214</v>
      </c>
      <c r="B4897" t="s">
        <v>215</v>
      </c>
      <c r="C4897">
        <v>2261</v>
      </c>
      <c r="D4897" t="s">
        <v>3767</v>
      </c>
      <c r="E4897" t="s">
        <v>1082</v>
      </c>
      <c r="F4897" t="s">
        <v>141</v>
      </c>
      <c r="G4897" t="s">
        <v>1771</v>
      </c>
      <c r="H4897">
        <v>0</v>
      </c>
      <c r="I4897" t="s">
        <v>94</v>
      </c>
      <c r="J4897" t="s">
        <v>27</v>
      </c>
      <c r="K4897">
        <v>927</v>
      </c>
      <c r="L4897" t="s">
        <v>35</v>
      </c>
      <c r="M4897" s="1">
        <v>42436</v>
      </c>
      <c r="N4897" s="1">
        <v>42801</v>
      </c>
      <c r="O4897" t="s">
        <v>26</v>
      </c>
      <c r="P4897" s="1">
        <v>42598.467812499999</v>
      </c>
      <c r="Q4897" s="1">
        <v>42436</v>
      </c>
    </row>
    <row r="4898" spans="1:17" x14ac:dyDescent="0.25">
      <c r="A4898" t="s">
        <v>214</v>
      </c>
      <c r="B4898" t="s">
        <v>215</v>
      </c>
      <c r="C4898">
        <v>2261</v>
      </c>
      <c r="D4898" t="s">
        <v>3768</v>
      </c>
      <c r="E4898" t="s">
        <v>1082</v>
      </c>
      <c r="F4898" t="s">
        <v>141</v>
      </c>
      <c r="G4898" t="s">
        <v>1771</v>
      </c>
      <c r="H4898">
        <v>0</v>
      </c>
      <c r="I4898" t="s">
        <v>94</v>
      </c>
      <c r="J4898" t="s">
        <v>24</v>
      </c>
      <c r="K4898">
        <v>925</v>
      </c>
      <c r="L4898" t="s">
        <v>35</v>
      </c>
      <c r="M4898" s="1">
        <v>42450</v>
      </c>
      <c r="N4898" s="1">
        <v>42815</v>
      </c>
      <c r="O4898" t="s">
        <v>26</v>
      </c>
      <c r="P4898" s="1">
        <v>42598.463773148149</v>
      </c>
      <c r="Q4898" s="1">
        <v>42450</v>
      </c>
    </row>
    <row r="4899" spans="1:17" x14ac:dyDescent="0.25">
      <c r="A4899" t="s">
        <v>214</v>
      </c>
      <c r="B4899" t="s">
        <v>215</v>
      </c>
      <c r="C4899">
        <v>2261</v>
      </c>
      <c r="D4899" t="s">
        <v>3768</v>
      </c>
      <c r="E4899" t="s">
        <v>1082</v>
      </c>
      <c r="F4899" t="s">
        <v>141</v>
      </c>
      <c r="G4899" t="s">
        <v>1771</v>
      </c>
      <c r="H4899">
        <v>0</v>
      </c>
      <c r="I4899" t="s">
        <v>94</v>
      </c>
      <c r="J4899" t="s">
        <v>27</v>
      </c>
      <c r="K4899">
        <v>925</v>
      </c>
      <c r="L4899" t="s">
        <v>35</v>
      </c>
      <c r="M4899" s="1">
        <v>42450</v>
      </c>
      <c r="N4899" s="1">
        <v>42815</v>
      </c>
      <c r="O4899" t="s">
        <v>26</v>
      </c>
      <c r="P4899" s="1">
        <v>42598.463773148149</v>
      </c>
      <c r="Q4899" s="1">
        <v>42450</v>
      </c>
    </row>
    <row r="4900" spans="1:17" x14ac:dyDescent="0.25">
      <c r="A4900" t="s">
        <v>28</v>
      </c>
      <c r="B4900" t="s">
        <v>29</v>
      </c>
      <c r="C4900">
        <v>1862</v>
      </c>
      <c r="D4900" t="s">
        <v>3769</v>
      </c>
      <c r="E4900" t="s">
        <v>236</v>
      </c>
      <c r="F4900" t="s">
        <v>154</v>
      </c>
      <c r="G4900" t="s">
        <v>222</v>
      </c>
      <c r="H4900">
        <v>1</v>
      </c>
      <c r="I4900" t="s">
        <v>107</v>
      </c>
      <c r="J4900" t="s">
        <v>24</v>
      </c>
      <c r="K4900">
        <v>1524</v>
      </c>
      <c r="L4900" t="s">
        <v>35</v>
      </c>
      <c r="M4900" s="1">
        <v>42618</v>
      </c>
      <c r="N4900" s="1">
        <v>42799</v>
      </c>
      <c r="O4900" t="s">
        <v>26</v>
      </c>
      <c r="P4900" s="1">
        <v>42626.449618055558</v>
      </c>
      <c r="Q4900" s="1">
        <v>42618</v>
      </c>
    </row>
    <row r="4901" spans="1:17" x14ac:dyDescent="0.25">
      <c r="A4901" t="s">
        <v>28</v>
      </c>
      <c r="B4901" t="s">
        <v>29</v>
      </c>
      <c r="C4901">
        <v>1862</v>
      </c>
      <c r="D4901" t="s">
        <v>3769</v>
      </c>
      <c r="E4901" t="s">
        <v>236</v>
      </c>
      <c r="F4901" t="s">
        <v>154</v>
      </c>
      <c r="G4901" t="s">
        <v>222</v>
      </c>
      <c r="H4901">
        <v>1</v>
      </c>
      <c r="I4901" t="s">
        <v>107</v>
      </c>
      <c r="J4901" t="s">
        <v>27</v>
      </c>
      <c r="K4901">
        <v>1524</v>
      </c>
      <c r="L4901" t="s">
        <v>35</v>
      </c>
      <c r="M4901" s="1">
        <v>42618</v>
      </c>
      <c r="N4901" s="1">
        <v>42799</v>
      </c>
      <c r="O4901" t="s">
        <v>26</v>
      </c>
      <c r="P4901" s="1">
        <v>42626.449618055558</v>
      </c>
      <c r="Q4901" s="1">
        <v>42618</v>
      </c>
    </row>
    <row r="4902" spans="1:17" x14ac:dyDescent="0.25">
      <c r="A4902" t="s">
        <v>28</v>
      </c>
      <c r="B4902" t="s">
        <v>29</v>
      </c>
      <c r="C4902">
        <v>1862</v>
      </c>
      <c r="D4902" t="s">
        <v>3769</v>
      </c>
      <c r="E4902" t="s">
        <v>236</v>
      </c>
      <c r="F4902" t="s">
        <v>154</v>
      </c>
      <c r="G4902" t="s">
        <v>222</v>
      </c>
      <c r="H4902">
        <v>1</v>
      </c>
      <c r="I4902" t="s">
        <v>107</v>
      </c>
      <c r="J4902" t="s">
        <v>36</v>
      </c>
      <c r="K4902">
        <v>1524</v>
      </c>
      <c r="L4902" t="s">
        <v>35</v>
      </c>
      <c r="M4902" s="1">
        <v>42618</v>
      </c>
      <c r="N4902" s="1">
        <v>42799</v>
      </c>
      <c r="O4902" t="s">
        <v>26</v>
      </c>
      <c r="P4902" s="1">
        <v>42626.449618055558</v>
      </c>
      <c r="Q4902" s="1">
        <v>42618</v>
      </c>
    </row>
    <row r="4903" spans="1:17" x14ac:dyDescent="0.25">
      <c r="A4903" t="s">
        <v>214</v>
      </c>
      <c r="B4903" t="s">
        <v>215</v>
      </c>
      <c r="C4903">
        <v>2261</v>
      </c>
      <c r="D4903" t="s">
        <v>3770</v>
      </c>
      <c r="E4903" t="s">
        <v>1082</v>
      </c>
      <c r="F4903" t="s">
        <v>141</v>
      </c>
      <c r="G4903" t="s">
        <v>1771</v>
      </c>
      <c r="H4903">
        <v>0</v>
      </c>
      <c r="I4903" t="s">
        <v>94</v>
      </c>
      <c r="J4903" t="s">
        <v>24</v>
      </c>
      <c r="K4903">
        <v>918</v>
      </c>
      <c r="L4903" t="s">
        <v>35</v>
      </c>
      <c r="M4903" s="1">
        <v>42443</v>
      </c>
      <c r="N4903" s="1">
        <v>42808</v>
      </c>
      <c r="O4903" t="s">
        <v>26</v>
      </c>
      <c r="P4903" s="1">
        <v>42598.435335648152</v>
      </c>
      <c r="Q4903" s="1">
        <v>42443</v>
      </c>
    </row>
    <row r="4904" spans="1:17" x14ac:dyDescent="0.25">
      <c r="A4904" t="s">
        <v>214</v>
      </c>
      <c r="B4904" t="s">
        <v>215</v>
      </c>
      <c r="C4904">
        <v>2261</v>
      </c>
      <c r="D4904" t="s">
        <v>3770</v>
      </c>
      <c r="E4904" t="s">
        <v>1082</v>
      </c>
      <c r="F4904" t="s">
        <v>141</v>
      </c>
      <c r="G4904" t="s">
        <v>1771</v>
      </c>
      <c r="H4904">
        <v>0</v>
      </c>
      <c r="I4904" t="s">
        <v>94</v>
      </c>
      <c r="J4904" t="s">
        <v>27</v>
      </c>
      <c r="K4904">
        <v>918</v>
      </c>
      <c r="L4904" t="s">
        <v>35</v>
      </c>
      <c r="M4904" s="1">
        <v>42443</v>
      </c>
      <c r="N4904" s="1">
        <v>42808</v>
      </c>
      <c r="O4904" t="s">
        <v>26</v>
      </c>
      <c r="P4904" s="1">
        <v>42598.435335648152</v>
      </c>
      <c r="Q4904" s="1">
        <v>42443</v>
      </c>
    </row>
    <row r="4905" spans="1:17" x14ac:dyDescent="0.25">
      <c r="A4905" t="s">
        <v>214</v>
      </c>
      <c r="B4905" t="s">
        <v>215</v>
      </c>
      <c r="C4905">
        <v>2261</v>
      </c>
      <c r="D4905" t="s">
        <v>3771</v>
      </c>
      <c r="E4905" t="s">
        <v>1082</v>
      </c>
      <c r="F4905" t="s">
        <v>141</v>
      </c>
      <c r="G4905" t="s">
        <v>1771</v>
      </c>
      <c r="H4905">
        <v>0</v>
      </c>
      <c r="I4905" t="s">
        <v>94</v>
      </c>
      <c r="J4905" t="s">
        <v>24</v>
      </c>
      <c r="K4905">
        <v>931</v>
      </c>
      <c r="L4905" t="s">
        <v>35</v>
      </c>
      <c r="M4905" s="1">
        <v>42390</v>
      </c>
      <c r="N4905" s="1">
        <v>42756</v>
      </c>
      <c r="O4905" t="s">
        <v>26</v>
      </c>
      <c r="P4905" s="1">
        <v>42598.499490740738</v>
      </c>
      <c r="Q4905" s="1">
        <v>42390</v>
      </c>
    </row>
    <row r="4906" spans="1:17" x14ac:dyDescent="0.25">
      <c r="A4906" t="s">
        <v>214</v>
      </c>
      <c r="B4906" t="s">
        <v>215</v>
      </c>
      <c r="C4906">
        <v>2261</v>
      </c>
      <c r="D4906" t="s">
        <v>3771</v>
      </c>
      <c r="E4906" t="s">
        <v>1082</v>
      </c>
      <c r="F4906" t="s">
        <v>141</v>
      </c>
      <c r="G4906" t="s">
        <v>1771</v>
      </c>
      <c r="H4906">
        <v>0</v>
      </c>
      <c r="I4906" t="s">
        <v>94</v>
      </c>
      <c r="J4906" t="s">
        <v>27</v>
      </c>
      <c r="K4906">
        <v>931</v>
      </c>
      <c r="L4906" t="s">
        <v>35</v>
      </c>
      <c r="M4906" s="1">
        <v>42390</v>
      </c>
      <c r="N4906" s="1">
        <v>42756</v>
      </c>
      <c r="O4906" t="s">
        <v>26</v>
      </c>
      <c r="P4906" s="1">
        <v>42598.499490740738</v>
      </c>
      <c r="Q4906" s="1">
        <v>42390</v>
      </c>
    </row>
    <row r="4907" spans="1:17" x14ac:dyDescent="0.25">
      <c r="A4907" t="s">
        <v>3594</v>
      </c>
      <c r="B4907" t="s">
        <v>3595</v>
      </c>
      <c r="C4907">
        <v>2599</v>
      </c>
      <c r="D4907" t="s">
        <v>3772</v>
      </c>
      <c r="E4907" t="s">
        <v>236</v>
      </c>
      <c r="F4907" t="s">
        <v>154</v>
      </c>
      <c r="G4907" t="s">
        <v>1031</v>
      </c>
      <c r="H4907">
        <v>0</v>
      </c>
      <c r="I4907" t="s">
        <v>107</v>
      </c>
      <c r="J4907" t="s">
        <v>24</v>
      </c>
      <c r="K4907">
        <v>2369</v>
      </c>
      <c r="L4907" t="s">
        <v>35</v>
      </c>
      <c r="M4907" s="1">
        <v>42494</v>
      </c>
      <c r="N4907" s="1">
        <v>42859</v>
      </c>
      <c r="O4907" t="s">
        <v>26</v>
      </c>
      <c r="P4907" s="1">
        <v>42663.392766203702</v>
      </c>
      <c r="Q4907" s="1">
        <v>42494</v>
      </c>
    </row>
    <row r="4908" spans="1:17" x14ac:dyDescent="0.25">
      <c r="A4908" t="s">
        <v>3594</v>
      </c>
      <c r="B4908" t="s">
        <v>3595</v>
      </c>
      <c r="C4908">
        <v>2599</v>
      </c>
      <c r="D4908" t="s">
        <v>3772</v>
      </c>
      <c r="E4908" t="s">
        <v>236</v>
      </c>
      <c r="F4908" t="s">
        <v>154</v>
      </c>
      <c r="G4908" t="s">
        <v>1031</v>
      </c>
      <c r="H4908">
        <v>0</v>
      </c>
      <c r="I4908" t="s">
        <v>107</v>
      </c>
      <c r="J4908" t="s">
        <v>27</v>
      </c>
      <c r="K4908">
        <v>2369</v>
      </c>
      <c r="L4908" t="s">
        <v>35</v>
      </c>
      <c r="M4908" s="1">
        <v>42494</v>
      </c>
      <c r="N4908" s="1">
        <v>42859</v>
      </c>
      <c r="O4908" t="s">
        <v>26</v>
      </c>
      <c r="P4908" s="1">
        <v>42663.392766203702</v>
      </c>
      <c r="Q4908" s="1">
        <v>42494</v>
      </c>
    </row>
    <row r="4909" spans="1:17" x14ac:dyDescent="0.25">
      <c r="A4909" t="s">
        <v>3773</v>
      </c>
      <c r="B4909" t="s">
        <v>3774</v>
      </c>
      <c r="C4909">
        <v>2619</v>
      </c>
      <c r="D4909" t="s">
        <v>3775</v>
      </c>
      <c r="E4909" t="s">
        <v>1069</v>
      </c>
      <c r="F4909" t="s">
        <v>70</v>
      </c>
      <c r="G4909" t="s">
        <v>1689</v>
      </c>
      <c r="H4909">
        <v>0</v>
      </c>
      <c r="I4909" t="s">
        <v>3776</v>
      </c>
      <c r="J4909" t="s">
        <v>24</v>
      </c>
      <c r="K4909">
        <v>891</v>
      </c>
      <c r="L4909" t="s">
        <v>35</v>
      </c>
      <c r="M4909" s="1">
        <v>42576</v>
      </c>
      <c r="N4909" s="1">
        <v>42941</v>
      </c>
      <c r="O4909" t="s">
        <v>26</v>
      </c>
      <c r="P4909" s="1">
        <v>42597.479085648149</v>
      </c>
      <c r="Q4909" s="1">
        <v>42576</v>
      </c>
    </row>
    <row r="4910" spans="1:17" x14ac:dyDescent="0.25">
      <c r="A4910" t="s">
        <v>3773</v>
      </c>
      <c r="B4910" t="s">
        <v>3774</v>
      </c>
      <c r="C4910">
        <v>2619</v>
      </c>
      <c r="D4910" t="s">
        <v>3775</v>
      </c>
      <c r="E4910" t="s">
        <v>1069</v>
      </c>
      <c r="F4910" t="s">
        <v>70</v>
      </c>
      <c r="G4910" t="s">
        <v>1689</v>
      </c>
      <c r="H4910">
        <v>0</v>
      </c>
      <c r="I4910" t="s">
        <v>3776</v>
      </c>
      <c r="J4910" t="s">
        <v>27</v>
      </c>
      <c r="K4910">
        <v>891</v>
      </c>
      <c r="L4910" t="s">
        <v>35</v>
      </c>
      <c r="M4910" s="1">
        <v>42576</v>
      </c>
      <c r="N4910" s="1">
        <v>42941</v>
      </c>
      <c r="O4910" t="s">
        <v>26</v>
      </c>
      <c r="P4910" s="1">
        <v>42597.479085648149</v>
      </c>
      <c r="Q4910" s="1">
        <v>42576</v>
      </c>
    </row>
    <row r="4911" spans="1:17" x14ac:dyDescent="0.25">
      <c r="A4911" t="s">
        <v>1010</v>
      </c>
      <c r="B4911" t="s">
        <v>1011</v>
      </c>
      <c r="C4911">
        <v>1368</v>
      </c>
      <c r="D4911" t="s">
        <v>3777</v>
      </c>
      <c r="E4911" t="s">
        <v>1082</v>
      </c>
      <c r="F4911" t="s">
        <v>70</v>
      </c>
      <c r="G4911" t="s">
        <v>3387</v>
      </c>
      <c r="H4911">
        <v>0</v>
      </c>
      <c r="I4911" t="s">
        <v>328</v>
      </c>
      <c r="J4911" t="s">
        <v>27</v>
      </c>
      <c r="K4911">
        <v>1440</v>
      </c>
      <c r="L4911" t="s">
        <v>35</v>
      </c>
      <c r="M4911" s="1">
        <v>42537</v>
      </c>
      <c r="N4911" s="1">
        <v>42902</v>
      </c>
      <c r="O4911" t="s">
        <v>26</v>
      </c>
      <c r="P4911" s="1">
        <v>42622.431851851848</v>
      </c>
      <c r="Q4911" s="1">
        <v>42537</v>
      </c>
    </row>
    <row r="4912" spans="1:17" x14ac:dyDescent="0.25">
      <c r="A4912" t="s">
        <v>1010</v>
      </c>
      <c r="B4912" t="s">
        <v>1011</v>
      </c>
      <c r="C4912">
        <v>1368</v>
      </c>
      <c r="D4912" t="s">
        <v>3777</v>
      </c>
      <c r="E4912" t="s">
        <v>1082</v>
      </c>
      <c r="F4912" t="s">
        <v>70</v>
      </c>
      <c r="G4912" t="s">
        <v>3387</v>
      </c>
      <c r="H4912">
        <v>0</v>
      </c>
      <c r="I4912" t="s">
        <v>328</v>
      </c>
      <c r="J4912" t="s">
        <v>24</v>
      </c>
      <c r="K4912">
        <v>1440</v>
      </c>
      <c r="L4912" t="s">
        <v>35</v>
      </c>
      <c r="M4912" s="1">
        <v>42537</v>
      </c>
      <c r="N4912" s="1">
        <v>42902</v>
      </c>
      <c r="O4912" t="s">
        <v>26</v>
      </c>
      <c r="P4912" s="1">
        <v>42622.431851851848</v>
      </c>
      <c r="Q4912" s="1">
        <v>42537</v>
      </c>
    </row>
    <row r="4913" spans="1:17" x14ac:dyDescent="0.25">
      <c r="A4913" t="s">
        <v>2929</v>
      </c>
      <c r="B4913" t="s">
        <v>2930</v>
      </c>
      <c r="C4913">
        <v>2670</v>
      </c>
      <c r="D4913" t="s">
        <v>3778</v>
      </c>
      <c r="E4913" t="s">
        <v>1082</v>
      </c>
      <c r="F4913" t="s">
        <v>52</v>
      </c>
      <c r="G4913" t="s">
        <v>2932</v>
      </c>
      <c r="H4913">
        <v>0</v>
      </c>
      <c r="I4913" t="s">
        <v>399</v>
      </c>
      <c r="J4913" t="s">
        <v>27</v>
      </c>
      <c r="K4913">
        <v>1421</v>
      </c>
      <c r="L4913" t="s">
        <v>35</v>
      </c>
      <c r="M4913" s="1">
        <v>42625</v>
      </c>
      <c r="N4913" s="1">
        <v>42990</v>
      </c>
      <c r="O4913" t="s">
        <v>26</v>
      </c>
      <c r="P4913" s="1">
        <v>42621.628425925926</v>
      </c>
      <c r="Q4913" s="1">
        <v>42625</v>
      </c>
    </row>
    <row r="4914" spans="1:17" x14ac:dyDescent="0.25">
      <c r="A4914" t="s">
        <v>2586</v>
      </c>
      <c r="B4914" t="s">
        <v>2587</v>
      </c>
      <c r="C4914">
        <v>1172</v>
      </c>
      <c r="D4914" t="s">
        <v>3779</v>
      </c>
      <c r="E4914" t="s">
        <v>1082</v>
      </c>
      <c r="F4914" t="s">
        <v>32</v>
      </c>
      <c r="G4914" t="s">
        <v>3780</v>
      </c>
      <c r="H4914">
        <v>0</v>
      </c>
      <c r="I4914" t="s">
        <v>107</v>
      </c>
      <c r="J4914" t="s">
        <v>24</v>
      </c>
      <c r="K4914">
        <v>967</v>
      </c>
      <c r="L4914" t="s">
        <v>101</v>
      </c>
      <c r="M4914" s="1">
        <v>42331</v>
      </c>
      <c r="N4914" s="1">
        <v>42697</v>
      </c>
      <c r="O4914" t="s">
        <v>26</v>
      </c>
      <c r="P4914" s="1">
        <v>42599.460648148146</v>
      </c>
      <c r="Q4914" s="1">
        <v>42331</v>
      </c>
    </row>
    <row r="4915" spans="1:17" x14ac:dyDescent="0.25">
      <c r="A4915" t="s">
        <v>2586</v>
      </c>
      <c r="B4915" t="s">
        <v>2587</v>
      </c>
      <c r="C4915">
        <v>1172</v>
      </c>
      <c r="D4915" t="s">
        <v>3779</v>
      </c>
      <c r="E4915" t="s">
        <v>1082</v>
      </c>
      <c r="F4915" t="s">
        <v>32</v>
      </c>
      <c r="G4915" t="s">
        <v>3780</v>
      </c>
      <c r="H4915">
        <v>0</v>
      </c>
      <c r="I4915" t="s">
        <v>107</v>
      </c>
      <c r="J4915" t="s">
        <v>27</v>
      </c>
      <c r="K4915">
        <v>967</v>
      </c>
      <c r="L4915" t="s">
        <v>101</v>
      </c>
      <c r="M4915" s="1">
        <v>42331</v>
      </c>
      <c r="N4915" s="1">
        <v>42697</v>
      </c>
      <c r="O4915" t="s">
        <v>26</v>
      </c>
      <c r="P4915" s="1">
        <v>42599.460648148146</v>
      </c>
      <c r="Q4915" s="1">
        <v>42331</v>
      </c>
    </row>
    <row r="4916" spans="1:17" x14ac:dyDescent="0.25">
      <c r="A4916" t="s">
        <v>2586</v>
      </c>
      <c r="B4916" t="s">
        <v>2587</v>
      </c>
      <c r="C4916">
        <v>1172</v>
      </c>
      <c r="D4916" t="s">
        <v>3779</v>
      </c>
      <c r="E4916" t="s">
        <v>1082</v>
      </c>
      <c r="F4916" t="s">
        <v>32</v>
      </c>
      <c r="G4916" t="s">
        <v>3780</v>
      </c>
      <c r="H4916">
        <v>0</v>
      </c>
      <c r="I4916" t="s">
        <v>107</v>
      </c>
      <c r="J4916" t="s">
        <v>24</v>
      </c>
      <c r="K4916">
        <v>2571</v>
      </c>
      <c r="L4916" t="s">
        <v>35</v>
      </c>
      <c r="M4916" s="1">
        <v>42683</v>
      </c>
      <c r="N4916" s="1">
        <v>43048</v>
      </c>
      <c r="O4916" t="s">
        <v>26</v>
      </c>
      <c r="P4916" s="1">
        <v>42691.670729166668</v>
      </c>
      <c r="Q4916" s="1">
        <v>42683</v>
      </c>
    </row>
    <row r="4917" spans="1:17" x14ac:dyDescent="0.25">
      <c r="A4917" t="s">
        <v>2586</v>
      </c>
      <c r="B4917" t="s">
        <v>2587</v>
      </c>
      <c r="C4917">
        <v>1172</v>
      </c>
      <c r="D4917" t="s">
        <v>3779</v>
      </c>
      <c r="E4917" t="s">
        <v>1082</v>
      </c>
      <c r="F4917" t="s">
        <v>32</v>
      </c>
      <c r="G4917" t="s">
        <v>3780</v>
      </c>
      <c r="H4917">
        <v>0</v>
      </c>
      <c r="I4917" t="s">
        <v>107</v>
      </c>
      <c r="J4917" t="s">
        <v>27</v>
      </c>
      <c r="K4917">
        <v>2571</v>
      </c>
      <c r="L4917" t="s">
        <v>35</v>
      </c>
      <c r="M4917" s="1">
        <v>42683</v>
      </c>
      <c r="N4917" s="1">
        <v>43048</v>
      </c>
      <c r="O4917" t="s">
        <v>26</v>
      </c>
      <c r="P4917" s="1">
        <v>42691.670729166668</v>
      </c>
      <c r="Q4917" s="1">
        <v>42683</v>
      </c>
    </row>
    <row r="4918" spans="1:17" x14ac:dyDescent="0.25">
      <c r="A4918" t="s">
        <v>3781</v>
      </c>
      <c r="B4918" t="s">
        <v>3782</v>
      </c>
      <c r="C4918">
        <v>2684</v>
      </c>
      <c r="D4918" t="s">
        <v>3783</v>
      </c>
      <c r="E4918" t="s">
        <v>221</v>
      </c>
      <c r="F4918" t="s">
        <v>696</v>
      </c>
      <c r="G4918" t="s">
        <v>3412</v>
      </c>
      <c r="H4918">
        <v>1</v>
      </c>
      <c r="I4918" t="s">
        <v>385</v>
      </c>
      <c r="J4918" t="s">
        <v>36</v>
      </c>
      <c r="K4918">
        <v>2593</v>
      </c>
      <c r="L4918" t="s">
        <v>35</v>
      </c>
      <c r="M4918" s="1">
        <v>42681</v>
      </c>
      <c r="N4918" s="1">
        <v>42862</v>
      </c>
      <c r="O4918" t="s">
        <v>26</v>
      </c>
      <c r="P4918" s="1">
        <v>42696.348506944443</v>
      </c>
      <c r="Q4918" s="1">
        <v>42681</v>
      </c>
    </row>
    <row r="4919" spans="1:17" x14ac:dyDescent="0.25">
      <c r="A4919" t="s">
        <v>3781</v>
      </c>
      <c r="B4919" t="s">
        <v>3782</v>
      </c>
      <c r="C4919">
        <v>2684</v>
      </c>
      <c r="D4919" t="s">
        <v>3783</v>
      </c>
      <c r="E4919" t="s">
        <v>221</v>
      </c>
      <c r="F4919" t="s">
        <v>696</v>
      </c>
      <c r="G4919" t="s">
        <v>3412</v>
      </c>
      <c r="H4919">
        <v>1</v>
      </c>
      <c r="I4919" t="s">
        <v>385</v>
      </c>
      <c r="J4919" t="s">
        <v>27</v>
      </c>
      <c r="K4919">
        <v>2593</v>
      </c>
      <c r="L4919" t="s">
        <v>35</v>
      </c>
      <c r="M4919" s="1">
        <v>42681</v>
      </c>
      <c r="N4919" s="1">
        <v>42862</v>
      </c>
      <c r="O4919" t="s">
        <v>26</v>
      </c>
      <c r="P4919" s="1">
        <v>42696.348506944443</v>
      </c>
      <c r="Q4919" s="1">
        <v>42681</v>
      </c>
    </row>
    <row r="4920" spans="1:17" x14ac:dyDescent="0.25">
      <c r="A4920" t="s">
        <v>3781</v>
      </c>
      <c r="B4920" t="s">
        <v>3782</v>
      </c>
      <c r="C4920">
        <v>2684</v>
      </c>
      <c r="D4920" t="s">
        <v>3783</v>
      </c>
      <c r="E4920" t="s">
        <v>221</v>
      </c>
      <c r="F4920" t="s">
        <v>696</v>
      </c>
      <c r="G4920" t="s">
        <v>3412</v>
      </c>
      <c r="H4920">
        <v>1</v>
      </c>
      <c r="I4920" t="s">
        <v>385</v>
      </c>
      <c r="J4920" t="s">
        <v>24</v>
      </c>
      <c r="K4920">
        <v>2593</v>
      </c>
      <c r="L4920" t="s">
        <v>35</v>
      </c>
      <c r="M4920" s="1">
        <v>42681</v>
      </c>
      <c r="N4920" s="1">
        <v>42862</v>
      </c>
      <c r="O4920" t="s">
        <v>26</v>
      </c>
      <c r="P4920" s="1">
        <v>42696.348506944443</v>
      </c>
      <c r="Q4920" s="1">
        <v>42681</v>
      </c>
    </row>
    <row r="4921" spans="1:17" x14ac:dyDescent="0.25">
      <c r="A4921" t="s">
        <v>114</v>
      </c>
      <c r="B4921" t="s">
        <v>115</v>
      </c>
      <c r="C4921">
        <v>2602</v>
      </c>
      <c r="D4921" t="s">
        <v>3784</v>
      </c>
      <c r="E4921" t="s">
        <v>1069</v>
      </c>
      <c r="F4921" t="s">
        <v>146</v>
      </c>
      <c r="G4921" t="s">
        <v>1331</v>
      </c>
      <c r="H4921">
        <v>0</v>
      </c>
      <c r="I4921" t="s">
        <v>107</v>
      </c>
      <c r="J4921" t="s">
        <v>24</v>
      </c>
      <c r="K4921">
        <v>1372</v>
      </c>
      <c r="L4921" t="s">
        <v>35</v>
      </c>
      <c r="M4921" s="1">
        <v>42612</v>
      </c>
      <c r="N4921" s="1">
        <v>42977</v>
      </c>
      <c r="O4921" t="s">
        <v>26</v>
      </c>
      <c r="P4921" s="1">
        <v>42616.345960648148</v>
      </c>
      <c r="Q4921" s="1">
        <v>42612</v>
      </c>
    </row>
    <row r="4922" spans="1:17" x14ac:dyDescent="0.25">
      <c r="A4922" t="s">
        <v>114</v>
      </c>
      <c r="B4922" t="s">
        <v>115</v>
      </c>
      <c r="C4922">
        <v>2602</v>
      </c>
      <c r="D4922" t="s">
        <v>3784</v>
      </c>
      <c r="E4922" t="s">
        <v>1069</v>
      </c>
      <c r="F4922" t="s">
        <v>146</v>
      </c>
      <c r="G4922" t="s">
        <v>1331</v>
      </c>
      <c r="H4922">
        <v>0</v>
      </c>
      <c r="I4922" t="s">
        <v>107</v>
      </c>
      <c r="J4922" t="s">
        <v>27</v>
      </c>
      <c r="K4922">
        <v>1372</v>
      </c>
      <c r="L4922" t="s">
        <v>35</v>
      </c>
      <c r="M4922" s="1">
        <v>42612</v>
      </c>
      <c r="N4922" s="1">
        <v>42977</v>
      </c>
      <c r="O4922" t="s">
        <v>26</v>
      </c>
      <c r="P4922" s="1">
        <v>42616.345960648148</v>
      </c>
      <c r="Q4922" s="1">
        <v>42612</v>
      </c>
    </row>
    <row r="4923" spans="1:17" x14ac:dyDescent="0.25">
      <c r="A4923" t="s">
        <v>314</v>
      </c>
      <c r="B4923" t="s">
        <v>315</v>
      </c>
      <c r="C4923">
        <v>1251</v>
      </c>
      <c r="D4923" t="s">
        <v>3785</v>
      </c>
      <c r="E4923" t="s">
        <v>221</v>
      </c>
      <c r="F4923" t="s">
        <v>904</v>
      </c>
      <c r="G4923" t="s">
        <v>1070</v>
      </c>
      <c r="H4923">
        <v>0</v>
      </c>
      <c r="I4923" t="s">
        <v>317</v>
      </c>
      <c r="J4923" t="s">
        <v>24</v>
      </c>
      <c r="K4923">
        <v>1985</v>
      </c>
      <c r="L4923" t="s">
        <v>25</v>
      </c>
      <c r="M4923" s="1">
        <v>42334</v>
      </c>
      <c r="N4923" s="1">
        <v>42700</v>
      </c>
      <c r="O4923" t="s">
        <v>26</v>
      </c>
      <c r="P4923" s="1">
        <v>42639.732569444444</v>
      </c>
      <c r="Q4923" s="1">
        <v>42334</v>
      </c>
    </row>
    <row r="4924" spans="1:17" x14ac:dyDescent="0.25">
      <c r="A4924" t="s">
        <v>314</v>
      </c>
      <c r="B4924" t="s">
        <v>315</v>
      </c>
      <c r="C4924">
        <v>1251</v>
      </c>
      <c r="D4924" t="s">
        <v>3785</v>
      </c>
      <c r="E4924" t="s">
        <v>221</v>
      </c>
      <c r="F4924" t="s">
        <v>904</v>
      </c>
      <c r="G4924" t="s">
        <v>1070</v>
      </c>
      <c r="H4924">
        <v>0</v>
      </c>
      <c r="I4924" t="s">
        <v>317</v>
      </c>
      <c r="J4924" t="s">
        <v>27</v>
      </c>
      <c r="K4924">
        <v>1985</v>
      </c>
      <c r="L4924" t="s">
        <v>25</v>
      </c>
      <c r="M4924" s="1">
        <v>42334</v>
      </c>
      <c r="N4924" s="1">
        <v>42700</v>
      </c>
      <c r="O4924" t="s">
        <v>26</v>
      </c>
      <c r="P4924" s="1">
        <v>42639.732569444444</v>
      </c>
      <c r="Q4924" s="1">
        <v>42334</v>
      </c>
    </row>
    <row r="4925" spans="1:17" x14ac:dyDescent="0.25">
      <c r="A4925" t="s">
        <v>314</v>
      </c>
      <c r="B4925" t="s">
        <v>315</v>
      </c>
      <c r="C4925">
        <v>1251</v>
      </c>
      <c r="D4925" t="s">
        <v>3785</v>
      </c>
      <c r="E4925" t="s">
        <v>221</v>
      </c>
      <c r="F4925" t="s">
        <v>904</v>
      </c>
      <c r="G4925" t="s">
        <v>1070</v>
      </c>
      <c r="H4925">
        <v>0</v>
      </c>
      <c r="I4925" t="s">
        <v>317</v>
      </c>
      <c r="J4925" t="s">
        <v>27</v>
      </c>
      <c r="K4925">
        <v>2796</v>
      </c>
      <c r="L4925" t="s">
        <v>35</v>
      </c>
      <c r="M4925" s="1">
        <v>42726</v>
      </c>
      <c r="N4925" s="1">
        <v>43091</v>
      </c>
      <c r="O4925" t="s">
        <v>26</v>
      </c>
      <c r="P4925" s="1">
        <v>42726.416759259257</v>
      </c>
      <c r="Q4925" s="1">
        <v>42726</v>
      </c>
    </row>
    <row r="4926" spans="1:17" x14ac:dyDescent="0.25">
      <c r="A4926" t="s">
        <v>314</v>
      </c>
      <c r="B4926" t="s">
        <v>315</v>
      </c>
      <c r="C4926">
        <v>1251</v>
      </c>
      <c r="D4926" t="s">
        <v>3785</v>
      </c>
      <c r="E4926" t="s">
        <v>221</v>
      </c>
      <c r="F4926" t="s">
        <v>904</v>
      </c>
      <c r="G4926" t="s">
        <v>1070</v>
      </c>
      <c r="H4926">
        <v>0</v>
      </c>
      <c r="I4926" t="s">
        <v>317</v>
      </c>
      <c r="J4926" t="s">
        <v>24</v>
      </c>
      <c r="K4926">
        <v>2796</v>
      </c>
      <c r="L4926" t="s">
        <v>35</v>
      </c>
      <c r="M4926" s="1">
        <v>42726</v>
      </c>
      <c r="N4926" s="1">
        <v>43091</v>
      </c>
      <c r="O4926" t="s">
        <v>26</v>
      </c>
      <c r="P4926" s="1">
        <v>42726.416759259257</v>
      </c>
      <c r="Q4926" s="1">
        <v>42726</v>
      </c>
    </row>
    <row r="4927" spans="1:17" x14ac:dyDescent="0.25">
      <c r="A4927" t="s">
        <v>2386</v>
      </c>
      <c r="B4927" t="s">
        <v>2387</v>
      </c>
      <c r="C4927">
        <v>2455</v>
      </c>
      <c r="D4927" t="s">
        <v>3786</v>
      </c>
      <c r="E4927" t="s">
        <v>1006</v>
      </c>
      <c r="F4927" t="s">
        <v>154</v>
      </c>
      <c r="G4927" t="s">
        <v>222</v>
      </c>
      <c r="H4927">
        <v>0</v>
      </c>
      <c r="I4927" t="s">
        <v>203</v>
      </c>
      <c r="J4927" t="s">
        <v>27</v>
      </c>
      <c r="K4927">
        <v>1150</v>
      </c>
      <c r="L4927" t="s">
        <v>35</v>
      </c>
      <c r="M4927" s="1">
        <v>42515</v>
      </c>
      <c r="N4927" s="1">
        <v>42880</v>
      </c>
      <c r="O4927" t="s">
        <v>88</v>
      </c>
      <c r="P4927" s="1">
        <v>42607.392152777778</v>
      </c>
      <c r="Q4927" s="1">
        <v>42515</v>
      </c>
    </row>
    <row r="4928" spans="1:17" x14ac:dyDescent="0.25">
      <c r="A4928" t="s">
        <v>2386</v>
      </c>
      <c r="B4928" t="s">
        <v>2387</v>
      </c>
      <c r="C4928">
        <v>2455</v>
      </c>
      <c r="D4928" t="s">
        <v>3786</v>
      </c>
      <c r="E4928" t="s">
        <v>1006</v>
      </c>
      <c r="F4928" t="s">
        <v>154</v>
      </c>
      <c r="G4928" t="s">
        <v>222</v>
      </c>
      <c r="H4928">
        <v>0</v>
      </c>
      <c r="I4928" t="s">
        <v>203</v>
      </c>
      <c r="J4928" t="s">
        <v>24</v>
      </c>
      <c r="K4928">
        <v>1150</v>
      </c>
      <c r="L4928" t="s">
        <v>35</v>
      </c>
      <c r="M4928" s="1">
        <v>42515</v>
      </c>
      <c r="N4928" s="1">
        <v>42880</v>
      </c>
      <c r="O4928" t="s">
        <v>88</v>
      </c>
      <c r="P4928" s="1">
        <v>42607.392152777778</v>
      </c>
      <c r="Q4928" s="1">
        <v>42515</v>
      </c>
    </row>
    <row r="4929" spans="1:17" x14ac:dyDescent="0.25">
      <c r="A4929" t="s">
        <v>3787</v>
      </c>
      <c r="B4929" t="s">
        <v>3788</v>
      </c>
      <c r="C4929">
        <v>2594</v>
      </c>
      <c r="D4929" t="s">
        <v>3789</v>
      </c>
      <c r="E4929" t="s">
        <v>1006</v>
      </c>
      <c r="F4929" t="s">
        <v>45</v>
      </c>
      <c r="G4929" t="s">
        <v>3577</v>
      </c>
      <c r="H4929">
        <v>0</v>
      </c>
      <c r="I4929" t="s">
        <v>301</v>
      </c>
      <c r="J4929" t="s">
        <v>24</v>
      </c>
      <c r="K4929">
        <v>1711</v>
      </c>
      <c r="L4929" t="s">
        <v>35</v>
      </c>
      <c r="M4929" s="1">
        <v>42373</v>
      </c>
      <c r="N4929" s="1">
        <v>42739</v>
      </c>
      <c r="O4929" t="s">
        <v>26</v>
      </c>
      <c r="P4929" s="1">
        <v>42633.427314814813</v>
      </c>
      <c r="Q4929" s="1">
        <v>42373</v>
      </c>
    </row>
    <row r="4930" spans="1:17" x14ac:dyDescent="0.25">
      <c r="A4930" t="s">
        <v>3787</v>
      </c>
      <c r="B4930" t="s">
        <v>3788</v>
      </c>
      <c r="C4930">
        <v>2594</v>
      </c>
      <c r="D4930" t="s">
        <v>3789</v>
      </c>
      <c r="E4930" t="s">
        <v>1006</v>
      </c>
      <c r="F4930" t="s">
        <v>45</v>
      </c>
      <c r="G4930" t="s">
        <v>3577</v>
      </c>
      <c r="H4930">
        <v>0</v>
      </c>
      <c r="I4930" t="s">
        <v>301</v>
      </c>
      <c r="J4930" t="s">
        <v>27</v>
      </c>
      <c r="K4930">
        <v>1711</v>
      </c>
      <c r="L4930" t="s">
        <v>35</v>
      </c>
      <c r="M4930" s="1">
        <v>42373</v>
      </c>
      <c r="N4930" s="1">
        <v>42739</v>
      </c>
      <c r="O4930" t="s">
        <v>26</v>
      </c>
      <c r="P4930" s="1">
        <v>42633.427314814813</v>
      </c>
      <c r="Q4930" s="1">
        <v>42373</v>
      </c>
    </row>
    <row r="4931" spans="1:17" x14ac:dyDescent="0.25">
      <c r="A4931" t="s">
        <v>229</v>
      </c>
      <c r="B4931" t="s">
        <v>230</v>
      </c>
      <c r="C4931">
        <v>2800</v>
      </c>
      <c r="D4931" t="s">
        <v>3790</v>
      </c>
      <c r="E4931" t="s">
        <v>221</v>
      </c>
      <c r="F4931" t="s">
        <v>154</v>
      </c>
      <c r="G4931" t="s">
        <v>1031</v>
      </c>
      <c r="H4931">
        <v>1</v>
      </c>
      <c r="I4931" t="s">
        <v>3791</v>
      </c>
      <c r="J4931" t="s">
        <v>27</v>
      </c>
      <c r="K4931" t="s">
        <v>99</v>
      </c>
      <c r="L4931" t="s">
        <v>99</v>
      </c>
      <c r="M4931" t="s">
        <v>99</v>
      </c>
      <c r="N4931" t="s">
        <v>99</v>
      </c>
      <c r="O4931" t="s">
        <v>99</v>
      </c>
      <c r="P4931" t="s">
        <v>99</v>
      </c>
      <c r="Q4931" t="s">
        <v>99</v>
      </c>
    </row>
    <row r="4932" spans="1:17" x14ac:dyDescent="0.25">
      <c r="A4932" t="s">
        <v>229</v>
      </c>
      <c r="B4932" t="s">
        <v>230</v>
      </c>
      <c r="C4932">
        <v>2800</v>
      </c>
      <c r="D4932" t="s">
        <v>3790</v>
      </c>
      <c r="E4932" t="s">
        <v>221</v>
      </c>
      <c r="F4932" t="s">
        <v>154</v>
      </c>
      <c r="G4932" t="s">
        <v>1031</v>
      </c>
      <c r="H4932">
        <v>1</v>
      </c>
      <c r="I4932" t="s">
        <v>3791</v>
      </c>
      <c r="J4932" t="s">
        <v>36</v>
      </c>
      <c r="K4932" t="s">
        <v>99</v>
      </c>
      <c r="L4932" t="s">
        <v>99</v>
      </c>
      <c r="M4932" t="s">
        <v>99</v>
      </c>
      <c r="N4932" t="s">
        <v>99</v>
      </c>
      <c r="O4932" t="s">
        <v>99</v>
      </c>
      <c r="P4932" t="s">
        <v>99</v>
      </c>
      <c r="Q4932" t="s">
        <v>99</v>
      </c>
    </row>
    <row r="4933" spans="1:17" x14ac:dyDescent="0.25">
      <c r="A4933" t="s">
        <v>3792</v>
      </c>
      <c r="B4933" t="s">
        <v>3793</v>
      </c>
      <c r="C4933" t="s">
        <v>99</v>
      </c>
      <c r="D4933" t="s">
        <v>3794</v>
      </c>
      <c r="E4933" t="s">
        <v>221</v>
      </c>
      <c r="F4933" t="s">
        <v>154</v>
      </c>
      <c r="G4933" t="s">
        <v>232</v>
      </c>
      <c r="H4933">
        <v>0</v>
      </c>
      <c r="I4933" t="s">
        <v>1240</v>
      </c>
      <c r="J4933" t="s">
        <v>24</v>
      </c>
      <c r="K4933">
        <v>1157</v>
      </c>
      <c r="L4933" t="s">
        <v>101</v>
      </c>
      <c r="M4933" s="1">
        <v>42278</v>
      </c>
      <c r="N4933" s="1">
        <v>42644</v>
      </c>
      <c r="O4933" t="s">
        <v>26</v>
      </c>
      <c r="P4933" s="1">
        <v>42607.425937499997</v>
      </c>
      <c r="Q4933" s="1">
        <v>42278</v>
      </c>
    </row>
    <row r="4934" spans="1:17" x14ac:dyDescent="0.25">
      <c r="A4934" t="s">
        <v>3792</v>
      </c>
      <c r="B4934" t="s">
        <v>3793</v>
      </c>
      <c r="C4934" t="s">
        <v>99</v>
      </c>
      <c r="D4934" t="s">
        <v>3794</v>
      </c>
      <c r="E4934" t="s">
        <v>221</v>
      </c>
      <c r="F4934" t="s">
        <v>154</v>
      </c>
      <c r="G4934" t="s">
        <v>232</v>
      </c>
      <c r="H4934">
        <v>0</v>
      </c>
      <c r="I4934" t="s">
        <v>1240</v>
      </c>
      <c r="J4934" t="s">
        <v>27</v>
      </c>
      <c r="K4934">
        <v>1157</v>
      </c>
      <c r="L4934" t="s">
        <v>101</v>
      </c>
      <c r="M4934" s="1">
        <v>42278</v>
      </c>
      <c r="N4934" s="1">
        <v>42644</v>
      </c>
      <c r="O4934" t="s">
        <v>26</v>
      </c>
      <c r="P4934" s="1">
        <v>42607.425937499997</v>
      </c>
      <c r="Q4934" s="1">
        <v>42278</v>
      </c>
    </row>
    <row r="4935" spans="1:17" x14ac:dyDescent="0.25">
      <c r="A4935" t="s">
        <v>3792</v>
      </c>
      <c r="B4935" t="s">
        <v>3793</v>
      </c>
      <c r="C4935" t="s">
        <v>99</v>
      </c>
      <c r="D4935" t="s">
        <v>3794</v>
      </c>
      <c r="E4935" t="s">
        <v>221</v>
      </c>
      <c r="F4935" t="s">
        <v>154</v>
      </c>
      <c r="G4935" t="s">
        <v>232</v>
      </c>
      <c r="H4935">
        <v>0</v>
      </c>
      <c r="I4935" t="s">
        <v>1240</v>
      </c>
      <c r="J4935" t="s">
        <v>24</v>
      </c>
      <c r="K4935">
        <v>2167</v>
      </c>
      <c r="L4935" t="s">
        <v>35</v>
      </c>
      <c r="M4935" s="1">
        <v>42642</v>
      </c>
      <c r="N4935" s="1">
        <v>43007</v>
      </c>
      <c r="O4935" t="s">
        <v>26</v>
      </c>
      <c r="P4935" s="1">
        <v>42642.492592592593</v>
      </c>
      <c r="Q4935" s="1">
        <v>42642</v>
      </c>
    </row>
    <row r="4936" spans="1:17" x14ac:dyDescent="0.25">
      <c r="A4936" t="s">
        <v>3792</v>
      </c>
      <c r="B4936" t="s">
        <v>3793</v>
      </c>
      <c r="C4936" t="s">
        <v>99</v>
      </c>
      <c r="D4936" t="s">
        <v>3794</v>
      </c>
      <c r="E4936" t="s">
        <v>221</v>
      </c>
      <c r="F4936" t="s">
        <v>154</v>
      </c>
      <c r="G4936" t="s">
        <v>232</v>
      </c>
      <c r="H4936">
        <v>0</v>
      </c>
      <c r="I4936" t="s">
        <v>1240</v>
      </c>
      <c r="J4936" t="s">
        <v>27</v>
      </c>
      <c r="K4936">
        <v>2167</v>
      </c>
      <c r="L4936" t="s">
        <v>35</v>
      </c>
      <c r="M4936" s="1">
        <v>42642</v>
      </c>
      <c r="N4936" s="1">
        <v>43007</v>
      </c>
      <c r="O4936" t="s">
        <v>26</v>
      </c>
      <c r="P4936" s="1">
        <v>42642.492592592593</v>
      </c>
      <c r="Q4936" s="1">
        <v>42642</v>
      </c>
    </row>
    <row r="4937" spans="1:17" x14ac:dyDescent="0.25">
      <c r="A4937" t="s">
        <v>3598</v>
      </c>
      <c r="B4937" t="s">
        <v>3599</v>
      </c>
      <c r="C4937">
        <v>2350</v>
      </c>
      <c r="D4937" t="s">
        <v>3795</v>
      </c>
      <c r="E4937" t="s">
        <v>1069</v>
      </c>
      <c r="F4937" t="s">
        <v>904</v>
      </c>
      <c r="G4937" t="s">
        <v>3156</v>
      </c>
      <c r="H4937">
        <v>0</v>
      </c>
      <c r="I4937" t="s">
        <v>2824</v>
      </c>
      <c r="J4937" t="s">
        <v>24</v>
      </c>
      <c r="K4937">
        <v>1930</v>
      </c>
      <c r="L4937" t="s">
        <v>35</v>
      </c>
      <c r="M4937" s="1">
        <v>42520</v>
      </c>
      <c r="N4937" s="1">
        <v>42885</v>
      </c>
      <c r="O4937" t="s">
        <v>26</v>
      </c>
      <c r="P4937" s="1">
        <v>42639.47078703704</v>
      </c>
      <c r="Q4937" s="1">
        <v>42520</v>
      </c>
    </row>
    <row r="4938" spans="1:17" x14ac:dyDescent="0.25">
      <c r="A4938" t="s">
        <v>3598</v>
      </c>
      <c r="B4938" t="s">
        <v>3599</v>
      </c>
      <c r="C4938">
        <v>2350</v>
      </c>
      <c r="D4938" t="s">
        <v>3795</v>
      </c>
      <c r="E4938" t="s">
        <v>1069</v>
      </c>
      <c r="F4938" t="s">
        <v>904</v>
      </c>
      <c r="G4938" t="s">
        <v>3156</v>
      </c>
      <c r="H4938">
        <v>0</v>
      </c>
      <c r="I4938" t="s">
        <v>2824</v>
      </c>
      <c r="J4938" t="s">
        <v>27</v>
      </c>
      <c r="K4938">
        <v>1930</v>
      </c>
      <c r="L4938" t="s">
        <v>35</v>
      </c>
      <c r="M4938" s="1">
        <v>42520</v>
      </c>
      <c r="N4938" s="1">
        <v>42885</v>
      </c>
      <c r="O4938" t="s">
        <v>26</v>
      </c>
      <c r="P4938" s="1">
        <v>42639.47078703704</v>
      </c>
      <c r="Q4938" s="1">
        <v>42520</v>
      </c>
    </row>
    <row r="4939" spans="1:17" x14ac:dyDescent="0.25">
      <c r="A4939" t="s">
        <v>114</v>
      </c>
      <c r="B4939" t="s">
        <v>115</v>
      </c>
      <c r="C4939">
        <v>2602</v>
      </c>
      <c r="D4939" t="s">
        <v>3796</v>
      </c>
      <c r="E4939" t="s">
        <v>1069</v>
      </c>
      <c r="F4939" t="s">
        <v>70</v>
      </c>
      <c r="G4939" t="s">
        <v>3219</v>
      </c>
      <c r="H4939">
        <v>1</v>
      </c>
      <c r="I4939" t="s">
        <v>156</v>
      </c>
      <c r="J4939" t="s">
        <v>36</v>
      </c>
      <c r="K4939">
        <v>818</v>
      </c>
      <c r="L4939" t="s">
        <v>25</v>
      </c>
      <c r="M4939" s="1">
        <v>42499</v>
      </c>
      <c r="N4939" s="1">
        <v>42683</v>
      </c>
      <c r="O4939" t="s">
        <v>88</v>
      </c>
      <c r="P4939" s="1">
        <v>42594.42527777778</v>
      </c>
      <c r="Q4939" s="1">
        <v>42499</v>
      </c>
    </row>
    <row r="4940" spans="1:17" x14ac:dyDescent="0.25">
      <c r="A4940" t="s">
        <v>114</v>
      </c>
      <c r="B4940" t="s">
        <v>115</v>
      </c>
      <c r="C4940">
        <v>2602</v>
      </c>
      <c r="D4940" t="s">
        <v>3796</v>
      </c>
      <c r="E4940" t="s">
        <v>1069</v>
      </c>
      <c r="F4940" t="s">
        <v>70</v>
      </c>
      <c r="G4940" t="s">
        <v>3219</v>
      </c>
      <c r="H4940">
        <v>1</v>
      </c>
      <c r="I4940" t="s">
        <v>156</v>
      </c>
      <c r="J4940" t="s">
        <v>24</v>
      </c>
      <c r="K4940">
        <v>818</v>
      </c>
      <c r="L4940" t="s">
        <v>25</v>
      </c>
      <c r="M4940" s="1">
        <v>42499</v>
      </c>
      <c r="N4940" s="1">
        <v>42683</v>
      </c>
      <c r="O4940" t="s">
        <v>88</v>
      </c>
      <c r="P4940" s="1">
        <v>42594.42527777778</v>
      </c>
      <c r="Q4940" s="1">
        <v>42499</v>
      </c>
    </row>
    <row r="4941" spans="1:17" x14ac:dyDescent="0.25">
      <c r="A4941" t="s">
        <v>114</v>
      </c>
      <c r="B4941" t="s">
        <v>115</v>
      </c>
      <c r="C4941">
        <v>2602</v>
      </c>
      <c r="D4941" t="s">
        <v>3796</v>
      </c>
      <c r="E4941" t="s">
        <v>1069</v>
      </c>
      <c r="F4941" t="s">
        <v>70</v>
      </c>
      <c r="G4941" t="s">
        <v>3219</v>
      </c>
      <c r="H4941">
        <v>1</v>
      </c>
      <c r="I4941" t="s">
        <v>156</v>
      </c>
      <c r="J4941" t="s">
        <v>27</v>
      </c>
      <c r="K4941">
        <v>818</v>
      </c>
      <c r="L4941" t="s">
        <v>25</v>
      </c>
      <c r="M4941" s="1">
        <v>42499</v>
      </c>
      <c r="N4941" s="1">
        <v>42683</v>
      </c>
      <c r="O4941" t="s">
        <v>88</v>
      </c>
      <c r="P4941" s="1">
        <v>42594.42527777778</v>
      </c>
      <c r="Q4941" s="1">
        <v>42499</v>
      </c>
    </row>
    <row r="4942" spans="1:17" x14ac:dyDescent="0.25">
      <c r="A4942" t="s">
        <v>114</v>
      </c>
      <c r="B4942" t="s">
        <v>115</v>
      </c>
      <c r="C4942">
        <v>2602</v>
      </c>
      <c r="D4942" t="s">
        <v>3796</v>
      </c>
      <c r="E4942" t="s">
        <v>1069</v>
      </c>
      <c r="F4942" t="s">
        <v>70</v>
      </c>
      <c r="G4942" t="s">
        <v>3219</v>
      </c>
      <c r="H4942">
        <v>1</v>
      </c>
      <c r="I4942" t="s">
        <v>156</v>
      </c>
      <c r="J4942" t="s">
        <v>36</v>
      </c>
      <c r="K4942">
        <v>2637</v>
      </c>
      <c r="L4942" t="s">
        <v>35</v>
      </c>
      <c r="M4942" s="1">
        <v>42683</v>
      </c>
      <c r="N4942" s="1">
        <v>42864</v>
      </c>
      <c r="O4942" t="s">
        <v>88</v>
      </c>
      <c r="P4942" s="1">
        <v>42703.4059837963</v>
      </c>
      <c r="Q4942" s="1">
        <v>42683</v>
      </c>
    </row>
    <row r="4943" spans="1:17" x14ac:dyDescent="0.25">
      <c r="A4943" t="s">
        <v>114</v>
      </c>
      <c r="B4943" t="s">
        <v>115</v>
      </c>
      <c r="C4943">
        <v>2602</v>
      </c>
      <c r="D4943" t="s">
        <v>3796</v>
      </c>
      <c r="E4943" t="s">
        <v>1069</v>
      </c>
      <c r="F4943" t="s">
        <v>70</v>
      </c>
      <c r="G4943" t="s">
        <v>3219</v>
      </c>
      <c r="H4943">
        <v>1</v>
      </c>
      <c r="I4943" t="s">
        <v>156</v>
      </c>
      <c r="J4943" t="s">
        <v>24</v>
      </c>
      <c r="K4943">
        <v>2637</v>
      </c>
      <c r="L4943" t="s">
        <v>35</v>
      </c>
      <c r="M4943" s="1">
        <v>42683</v>
      </c>
      <c r="N4943" s="1">
        <v>42864</v>
      </c>
      <c r="O4943" t="s">
        <v>88</v>
      </c>
      <c r="P4943" s="1">
        <v>42703.4059837963</v>
      </c>
      <c r="Q4943" s="1">
        <v>42683</v>
      </c>
    </row>
    <row r="4944" spans="1:17" x14ac:dyDescent="0.25">
      <c r="A4944" t="s">
        <v>114</v>
      </c>
      <c r="B4944" t="s">
        <v>115</v>
      </c>
      <c r="C4944">
        <v>2602</v>
      </c>
      <c r="D4944" t="s">
        <v>3796</v>
      </c>
      <c r="E4944" t="s">
        <v>1069</v>
      </c>
      <c r="F4944" t="s">
        <v>70</v>
      </c>
      <c r="G4944" t="s">
        <v>3219</v>
      </c>
      <c r="H4944">
        <v>1</v>
      </c>
      <c r="I4944" t="s">
        <v>156</v>
      </c>
      <c r="J4944" t="s">
        <v>27</v>
      </c>
      <c r="K4944">
        <v>2637</v>
      </c>
      <c r="L4944" t="s">
        <v>35</v>
      </c>
      <c r="M4944" s="1">
        <v>42683</v>
      </c>
      <c r="N4944" s="1">
        <v>42864</v>
      </c>
      <c r="O4944" t="s">
        <v>88</v>
      </c>
      <c r="P4944" s="1">
        <v>42703.4059837963</v>
      </c>
      <c r="Q4944" s="1">
        <v>42683</v>
      </c>
    </row>
    <row r="4945" spans="1:17" x14ac:dyDescent="0.25">
      <c r="A4945" t="s">
        <v>526</v>
      </c>
      <c r="B4945" t="s">
        <v>527</v>
      </c>
      <c r="C4945">
        <v>2847</v>
      </c>
      <c r="D4945" t="s">
        <v>3797</v>
      </c>
      <c r="E4945" t="s">
        <v>1069</v>
      </c>
      <c r="F4945" t="s">
        <v>209</v>
      </c>
      <c r="G4945" t="s">
        <v>1025</v>
      </c>
      <c r="H4945">
        <v>0</v>
      </c>
      <c r="I4945" t="s">
        <v>65</v>
      </c>
      <c r="J4945" t="s">
        <v>24</v>
      </c>
      <c r="K4945">
        <v>1866</v>
      </c>
      <c r="L4945" t="s">
        <v>35</v>
      </c>
      <c r="M4945" s="1">
        <v>42632</v>
      </c>
      <c r="N4945" s="1">
        <v>42997</v>
      </c>
      <c r="O4945" t="s">
        <v>26</v>
      </c>
      <c r="P4945" s="1">
        <v>42636.480844907404</v>
      </c>
      <c r="Q4945" s="1">
        <v>42632</v>
      </c>
    </row>
    <row r="4946" spans="1:17" x14ac:dyDescent="0.25">
      <c r="A4946" t="s">
        <v>526</v>
      </c>
      <c r="B4946" t="s">
        <v>527</v>
      </c>
      <c r="C4946">
        <v>2847</v>
      </c>
      <c r="D4946" t="s">
        <v>3797</v>
      </c>
      <c r="E4946" t="s">
        <v>1069</v>
      </c>
      <c r="F4946" t="s">
        <v>209</v>
      </c>
      <c r="G4946" t="s">
        <v>1025</v>
      </c>
      <c r="H4946">
        <v>0</v>
      </c>
      <c r="I4946" t="s">
        <v>65</v>
      </c>
      <c r="J4946" t="s">
        <v>27</v>
      </c>
      <c r="K4946">
        <v>1866</v>
      </c>
      <c r="L4946" t="s">
        <v>35</v>
      </c>
      <c r="M4946" s="1">
        <v>42632</v>
      </c>
      <c r="N4946" s="1">
        <v>42997</v>
      </c>
      <c r="O4946" t="s">
        <v>26</v>
      </c>
      <c r="P4946" s="1">
        <v>42636.480844907404</v>
      </c>
      <c r="Q4946" s="1">
        <v>42632</v>
      </c>
    </row>
    <row r="4947" spans="1:17" x14ac:dyDescent="0.25">
      <c r="A4947" t="s">
        <v>114</v>
      </c>
      <c r="B4947" t="s">
        <v>115</v>
      </c>
      <c r="C4947">
        <v>2602</v>
      </c>
      <c r="D4947" t="s">
        <v>3798</v>
      </c>
      <c r="E4947" t="s">
        <v>221</v>
      </c>
      <c r="F4947" t="s">
        <v>154</v>
      </c>
      <c r="G4947" t="s">
        <v>240</v>
      </c>
      <c r="H4947">
        <v>0</v>
      </c>
      <c r="I4947" t="s">
        <v>107</v>
      </c>
      <c r="J4947" t="s">
        <v>24</v>
      </c>
      <c r="K4947">
        <v>2631</v>
      </c>
      <c r="L4947" t="s">
        <v>35</v>
      </c>
      <c r="M4947" s="1">
        <v>42688</v>
      </c>
      <c r="N4947" s="1">
        <v>43053</v>
      </c>
      <c r="O4947" t="s">
        <v>88</v>
      </c>
      <c r="P4947" s="1">
        <v>42702.348402777781</v>
      </c>
      <c r="Q4947" s="1">
        <v>42688</v>
      </c>
    </row>
    <row r="4948" spans="1:17" x14ac:dyDescent="0.25">
      <c r="A4948" t="s">
        <v>114</v>
      </c>
      <c r="B4948" t="s">
        <v>115</v>
      </c>
      <c r="C4948">
        <v>2602</v>
      </c>
      <c r="D4948" t="s">
        <v>3798</v>
      </c>
      <c r="E4948" t="s">
        <v>221</v>
      </c>
      <c r="F4948" t="s">
        <v>154</v>
      </c>
      <c r="G4948" t="s">
        <v>240</v>
      </c>
      <c r="H4948">
        <v>0</v>
      </c>
      <c r="I4948" t="s">
        <v>107</v>
      </c>
      <c r="J4948" t="s">
        <v>27</v>
      </c>
      <c r="K4948">
        <v>2631</v>
      </c>
      <c r="L4948" t="s">
        <v>35</v>
      </c>
      <c r="M4948" s="1">
        <v>42688</v>
      </c>
      <c r="N4948" s="1">
        <v>43053</v>
      </c>
      <c r="O4948" t="s">
        <v>88</v>
      </c>
      <c r="P4948" s="1">
        <v>42702.348402777781</v>
      </c>
      <c r="Q4948" s="1">
        <v>42688</v>
      </c>
    </row>
    <row r="4949" spans="1:17" x14ac:dyDescent="0.25">
      <c r="A4949" t="s">
        <v>3799</v>
      </c>
      <c r="B4949" t="s">
        <v>3800</v>
      </c>
      <c r="C4949">
        <v>2872</v>
      </c>
      <c r="D4949" t="s">
        <v>3801</v>
      </c>
      <c r="E4949" t="s">
        <v>1006</v>
      </c>
      <c r="F4949" t="s">
        <v>52</v>
      </c>
      <c r="G4949" t="s">
        <v>1059</v>
      </c>
      <c r="H4949">
        <v>0</v>
      </c>
      <c r="I4949" t="s">
        <v>113</v>
      </c>
      <c r="J4949" t="s">
        <v>24</v>
      </c>
      <c r="K4949">
        <v>2268</v>
      </c>
      <c r="L4949" t="s">
        <v>98</v>
      </c>
      <c r="M4949" s="1">
        <v>42535</v>
      </c>
      <c r="N4949" s="1">
        <v>42900</v>
      </c>
      <c r="O4949" t="s">
        <v>99</v>
      </c>
      <c r="P4949" s="1">
        <v>42647.447581018518</v>
      </c>
      <c r="Q4949" s="1">
        <v>42535</v>
      </c>
    </row>
    <row r="4950" spans="1:17" x14ac:dyDescent="0.25">
      <c r="A4950" t="s">
        <v>3799</v>
      </c>
      <c r="B4950" t="s">
        <v>3800</v>
      </c>
      <c r="C4950">
        <v>2872</v>
      </c>
      <c r="D4950" t="s">
        <v>3801</v>
      </c>
      <c r="E4950" t="s">
        <v>1006</v>
      </c>
      <c r="F4950" t="s">
        <v>52</v>
      </c>
      <c r="G4950" t="s">
        <v>1059</v>
      </c>
      <c r="H4950">
        <v>0</v>
      </c>
      <c r="I4950" t="s">
        <v>113</v>
      </c>
      <c r="J4950" t="s">
        <v>27</v>
      </c>
      <c r="K4950">
        <v>2268</v>
      </c>
      <c r="L4950" t="s">
        <v>98</v>
      </c>
      <c r="M4950" s="1">
        <v>42535</v>
      </c>
      <c r="N4950" s="1">
        <v>42900</v>
      </c>
      <c r="O4950" t="s">
        <v>99</v>
      </c>
      <c r="P4950" s="1">
        <v>42647.447581018518</v>
      </c>
      <c r="Q4950" s="1">
        <v>42535</v>
      </c>
    </row>
    <row r="4951" spans="1:17" x14ac:dyDescent="0.25">
      <c r="A4951" t="s">
        <v>1066</v>
      </c>
      <c r="B4951" t="s">
        <v>1067</v>
      </c>
      <c r="C4951">
        <v>2611</v>
      </c>
      <c r="D4951" t="s">
        <v>3802</v>
      </c>
      <c r="E4951" t="s">
        <v>221</v>
      </c>
      <c r="F4951" t="s">
        <v>209</v>
      </c>
      <c r="G4951" t="s">
        <v>1025</v>
      </c>
      <c r="H4951">
        <v>1</v>
      </c>
      <c r="I4951" t="s">
        <v>265</v>
      </c>
      <c r="J4951" t="s">
        <v>24</v>
      </c>
      <c r="K4951">
        <v>1587</v>
      </c>
      <c r="L4951" t="s">
        <v>25</v>
      </c>
      <c r="M4951" s="1">
        <v>42452</v>
      </c>
      <c r="N4951" s="1">
        <v>42636</v>
      </c>
      <c r="O4951" t="s">
        <v>26</v>
      </c>
      <c r="P4951" s="1">
        <v>42627.471238425926</v>
      </c>
      <c r="Q4951" s="1">
        <v>42452</v>
      </c>
    </row>
    <row r="4952" spans="1:17" x14ac:dyDescent="0.25">
      <c r="A4952" t="s">
        <v>1066</v>
      </c>
      <c r="B4952" t="s">
        <v>1067</v>
      </c>
      <c r="C4952">
        <v>2611</v>
      </c>
      <c r="D4952" t="s">
        <v>3802</v>
      </c>
      <c r="E4952" t="s">
        <v>221</v>
      </c>
      <c r="F4952" t="s">
        <v>209</v>
      </c>
      <c r="G4952" t="s">
        <v>1025</v>
      </c>
      <c r="H4952">
        <v>1</v>
      </c>
      <c r="I4952" t="s">
        <v>265</v>
      </c>
      <c r="J4952" t="s">
        <v>27</v>
      </c>
      <c r="K4952">
        <v>1587</v>
      </c>
      <c r="L4952" t="s">
        <v>25</v>
      </c>
      <c r="M4952" s="1">
        <v>42452</v>
      </c>
      <c r="N4952" s="1">
        <v>42636</v>
      </c>
      <c r="O4952" t="s">
        <v>26</v>
      </c>
      <c r="P4952" s="1">
        <v>42627.471238425926</v>
      </c>
      <c r="Q4952" s="1">
        <v>42452</v>
      </c>
    </row>
    <row r="4953" spans="1:17" x14ac:dyDescent="0.25">
      <c r="A4953" t="s">
        <v>1066</v>
      </c>
      <c r="B4953" t="s">
        <v>1067</v>
      </c>
      <c r="C4953">
        <v>2611</v>
      </c>
      <c r="D4953" t="s">
        <v>3802</v>
      </c>
      <c r="E4953" t="s">
        <v>221</v>
      </c>
      <c r="F4953" t="s">
        <v>209</v>
      </c>
      <c r="G4953" t="s">
        <v>1025</v>
      </c>
      <c r="H4953">
        <v>1</v>
      </c>
      <c r="I4953" t="s">
        <v>265</v>
      </c>
      <c r="J4953" t="s">
        <v>36</v>
      </c>
      <c r="K4953">
        <v>1587</v>
      </c>
      <c r="L4953" t="s">
        <v>25</v>
      </c>
      <c r="M4953" s="1">
        <v>42452</v>
      </c>
      <c r="N4953" s="1">
        <v>42636</v>
      </c>
      <c r="O4953" t="s">
        <v>26</v>
      </c>
      <c r="P4953" s="1">
        <v>42627.471238425926</v>
      </c>
      <c r="Q4953" s="1">
        <v>42452</v>
      </c>
    </row>
    <row r="4954" spans="1:17" x14ac:dyDescent="0.25">
      <c r="A4954" t="s">
        <v>55</v>
      </c>
      <c r="B4954" t="s">
        <v>56</v>
      </c>
      <c r="C4954">
        <v>2546</v>
      </c>
      <c r="D4954" t="s">
        <v>3803</v>
      </c>
      <c r="E4954" t="s">
        <v>221</v>
      </c>
      <c r="F4954" t="s">
        <v>904</v>
      </c>
      <c r="G4954" t="s">
        <v>1331</v>
      </c>
      <c r="H4954">
        <v>0</v>
      </c>
      <c r="I4954" t="s">
        <v>317</v>
      </c>
      <c r="J4954" t="s">
        <v>24</v>
      </c>
      <c r="K4954">
        <v>2652</v>
      </c>
      <c r="L4954" t="s">
        <v>35</v>
      </c>
      <c r="M4954" s="1">
        <v>42690</v>
      </c>
      <c r="N4954" s="1">
        <v>43055</v>
      </c>
      <c r="O4954" t="s">
        <v>26</v>
      </c>
      <c r="P4954" s="1">
        <v>42704.695069444446</v>
      </c>
      <c r="Q4954" s="1">
        <v>42690</v>
      </c>
    </row>
    <row r="4955" spans="1:17" x14ac:dyDescent="0.25">
      <c r="A4955" t="s">
        <v>55</v>
      </c>
      <c r="B4955" t="s">
        <v>56</v>
      </c>
      <c r="C4955">
        <v>2546</v>
      </c>
      <c r="D4955" t="s">
        <v>3803</v>
      </c>
      <c r="E4955" t="s">
        <v>221</v>
      </c>
      <c r="F4955" t="s">
        <v>904</v>
      </c>
      <c r="G4955" t="s">
        <v>1331</v>
      </c>
      <c r="H4955">
        <v>0</v>
      </c>
      <c r="I4955" t="s">
        <v>317</v>
      </c>
      <c r="J4955" t="s">
        <v>27</v>
      </c>
      <c r="K4955">
        <v>2652</v>
      </c>
      <c r="L4955" t="s">
        <v>35</v>
      </c>
      <c r="M4955" s="1">
        <v>42690</v>
      </c>
      <c r="N4955" s="1">
        <v>43055</v>
      </c>
      <c r="O4955" t="s">
        <v>26</v>
      </c>
      <c r="P4955" s="1">
        <v>42704.695069444446</v>
      </c>
      <c r="Q4955" s="1">
        <v>42690</v>
      </c>
    </row>
    <row r="4956" spans="1:17" x14ac:dyDescent="0.25">
      <c r="A4956" t="s">
        <v>958</v>
      </c>
      <c r="B4956" t="s">
        <v>959</v>
      </c>
      <c r="C4956">
        <v>1644</v>
      </c>
      <c r="D4956" t="s">
        <v>3804</v>
      </c>
      <c r="E4956" t="s">
        <v>1082</v>
      </c>
      <c r="F4956" t="s">
        <v>829</v>
      </c>
      <c r="G4956" t="s">
        <v>1123</v>
      </c>
      <c r="H4956">
        <v>0</v>
      </c>
      <c r="I4956" t="s">
        <v>301</v>
      </c>
      <c r="J4956" t="s">
        <v>24</v>
      </c>
      <c r="K4956">
        <v>545</v>
      </c>
      <c r="L4956" t="s">
        <v>35</v>
      </c>
      <c r="M4956" s="1">
        <v>42459</v>
      </c>
      <c r="N4956" s="1">
        <v>42824</v>
      </c>
      <c r="O4956" t="s">
        <v>88</v>
      </c>
      <c r="P4956" s="1">
        <v>42587.463136574072</v>
      </c>
      <c r="Q4956" s="1">
        <v>42459</v>
      </c>
    </row>
    <row r="4957" spans="1:17" x14ac:dyDescent="0.25">
      <c r="A4957" t="s">
        <v>958</v>
      </c>
      <c r="B4957" t="s">
        <v>959</v>
      </c>
      <c r="C4957">
        <v>1644</v>
      </c>
      <c r="D4957" t="s">
        <v>3804</v>
      </c>
      <c r="E4957" t="s">
        <v>1082</v>
      </c>
      <c r="F4957" t="s">
        <v>829</v>
      </c>
      <c r="G4957" t="s">
        <v>1123</v>
      </c>
      <c r="H4957">
        <v>0</v>
      </c>
      <c r="I4957" t="s">
        <v>301</v>
      </c>
      <c r="J4957" t="s">
        <v>27</v>
      </c>
      <c r="K4957">
        <v>545</v>
      </c>
      <c r="L4957" t="s">
        <v>35</v>
      </c>
      <c r="M4957" s="1">
        <v>42459</v>
      </c>
      <c r="N4957" s="1">
        <v>42824</v>
      </c>
      <c r="O4957" t="s">
        <v>88</v>
      </c>
      <c r="P4957" s="1">
        <v>42587.463136574072</v>
      </c>
      <c r="Q4957" s="1">
        <v>42459</v>
      </c>
    </row>
    <row r="4958" spans="1:17" x14ac:dyDescent="0.25">
      <c r="A4958" t="s">
        <v>958</v>
      </c>
      <c r="B4958" t="s">
        <v>959</v>
      </c>
      <c r="C4958">
        <v>1644</v>
      </c>
      <c r="D4958" t="s">
        <v>3805</v>
      </c>
      <c r="E4958" t="s">
        <v>1082</v>
      </c>
      <c r="F4958" t="s">
        <v>829</v>
      </c>
      <c r="G4958" t="s">
        <v>1123</v>
      </c>
      <c r="H4958">
        <v>0</v>
      </c>
      <c r="I4958" t="s">
        <v>301</v>
      </c>
      <c r="J4958" t="s">
        <v>24</v>
      </c>
      <c r="K4958">
        <v>546</v>
      </c>
      <c r="L4958" t="s">
        <v>35</v>
      </c>
      <c r="M4958" s="1">
        <v>42459</v>
      </c>
      <c r="N4958" s="1">
        <v>42824</v>
      </c>
      <c r="O4958" t="s">
        <v>88</v>
      </c>
      <c r="P4958" s="1">
        <v>42587.468206018515</v>
      </c>
      <c r="Q4958" s="1">
        <v>42459</v>
      </c>
    </row>
    <row r="4959" spans="1:17" x14ac:dyDescent="0.25">
      <c r="A4959" t="s">
        <v>958</v>
      </c>
      <c r="B4959" t="s">
        <v>959</v>
      </c>
      <c r="C4959">
        <v>1644</v>
      </c>
      <c r="D4959" t="s">
        <v>3805</v>
      </c>
      <c r="E4959" t="s">
        <v>1082</v>
      </c>
      <c r="F4959" t="s">
        <v>829</v>
      </c>
      <c r="G4959" t="s">
        <v>1123</v>
      </c>
      <c r="H4959">
        <v>0</v>
      </c>
      <c r="I4959" t="s">
        <v>301</v>
      </c>
      <c r="J4959" t="s">
        <v>27</v>
      </c>
      <c r="K4959">
        <v>546</v>
      </c>
      <c r="L4959" t="s">
        <v>35</v>
      </c>
      <c r="M4959" s="1">
        <v>42459</v>
      </c>
      <c r="N4959" s="1">
        <v>42824</v>
      </c>
      <c r="O4959" t="s">
        <v>88</v>
      </c>
      <c r="P4959" s="1">
        <v>42587.468206018515</v>
      </c>
      <c r="Q4959" s="1">
        <v>42459</v>
      </c>
    </row>
    <row r="4960" spans="1:17" x14ac:dyDescent="0.25">
      <c r="A4960" t="s">
        <v>28</v>
      </c>
      <c r="B4960" t="s">
        <v>29</v>
      </c>
      <c r="C4960">
        <v>1862</v>
      </c>
      <c r="D4960" t="s">
        <v>3806</v>
      </c>
      <c r="E4960" t="s">
        <v>221</v>
      </c>
      <c r="F4960" t="s">
        <v>154</v>
      </c>
      <c r="G4960" t="s">
        <v>240</v>
      </c>
      <c r="H4960">
        <v>0</v>
      </c>
      <c r="I4960" t="s">
        <v>107</v>
      </c>
      <c r="J4960" t="s">
        <v>24</v>
      </c>
      <c r="K4960">
        <v>1657</v>
      </c>
      <c r="L4960" t="s">
        <v>35</v>
      </c>
      <c r="M4960" s="1">
        <v>42395</v>
      </c>
      <c r="N4960" s="1">
        <v>42761</v>
      </c>
      <c r="O4960" t="s">
        <v>88</v>
      </c>
      <c r="P4960" s="1">
        <v>42629.448263888888</v>
      </c>
      <c r="Q4960" s="1">
        <v>42395</v>
      </c>
    </row>
    <row r="4961" spans="1:17" x14ac:dyDescent="0.25">
      <c r="A4961" t="s">
        <v>28</v>
      </c>
      <c r="B4961" t="s">
        <v>29</v>
      </c>
      <c r="C4961">
        <v>1862</v>
      </c>
      <c r="D4961" t="s">
        <v>3806</v>
      </c>
      <c r="E4961" t="s">
        <v>221</v>
      </c>
      <c r="F4961" t="s">
        <v>154</v>
      </c>
      <c r="G4961" t="s">
        <v>240</v>
      </c>
      <c r="H4961">
        <v>0</v>
      </c>
      <c r="I4961" t="s">
        <v>107</v>
      </c>
      <c r="J4961" t="s">
        <v>27</v>
      </c>
      <c r="K4961">
        <v>1657</v>
      </c>
      <c r="L4961" t="s">
        <v>35</v>
      </c>
      <c r="M4961" s="1">
        <v>42395</v>
      </c>
      <c r="N4961" s="1">
        <v>42761</v>
      </c>
      <c r="O4961" t="s">
        <v>88</v>
      </c>
      <c r="P4961" s="1">
        <v>42629.448263888888</v>
      </c>
      <c r="Q4961" s="1">
        <v>42395</v>
      </c>
    </row>
    <row r="4962" spans="1:17" x14ac:dyDescent="0.25">
      <c r="A4962" t="s">
        <v>3807</v>
      </c>
      <c r="B4962" t="s">
        <v>3808</v>
      </c>
      <c r="C4962">
        <v>2648</v>
      </c>
      <c r="D4962" t="s">
        <v>3809</v>
      </c>
      <c r="E4962" t="s">
        <v>221</v>
      </c>
      <c r="F4962" t="s">
        <v>154</v>
      </c>
      <c r="G4962" t="s">
        <v>206</v>
      </c>
      <c r="H4962">
        <v>0</v>
      </c>
      <c r="I4962" t="s">
        <v>301</v>
      </c>
      <c r="J4962" t="s">
        <v>24</v>
      </c>
      <c r="K4962">
        <v>199</v>
      </c>
      <c r="L4962" t="s">
        <v>35</v>
      </c>
      <c r="M4962" s="1">
        <v>42570</v>
      </c>
      <c r="N4962" s="1">
        <v>42935</v>
      </c>
      <c r="O4962" t="s">
        <v>26</v>
      </c>
      <c r="P4962" s="1">
        <v>42578.749884259261</v>
      </c>
      <c r="Q4962" s="1">
        <v>42570</v>
      </c>
    </row>
    <row r="4963" spans="1:17" x14ac:dyDescent="0.25">
      <c r="A4963" t="s">
        <v>3807</v>
      </c>
      <c r="B4963" t="s">
        <v>3808</v>
      </c>
      <c r="C4963">
        <v>2648</v>
      </c>
      <c r="D4963" t="s">
        <v>3809</v>
      </c>
      <c r="E4963" t="s">
        <v>221</v>
      </c>
      <c r="F4963" t="s">
        <v>154</v>
      </c>
      <c r="G4963" t="s">
        <v>206</v>
      </c>
      <c r="H4963">
        <v>0</v>
      </c>
      <c r="I4963" t="s">
        <v>301</v>
      </c>
      <c r="J4963" t="s">
        <v>27</v>
      </c>
      <c r="K4963">
        <v>199</v>
      </c>
      <c r="L4963" t="s">
        <v>35</v>
      </c>
      <c r="M4963" s="1">
        <v>42570</v>
      </c>
      <c r="N4963" s="1">
        <v>42935</v>
      </c>
      <c r="O4963" t="s">
        <v>26</v>
      </c>
      <c r="P4963" s="1">
        <v>42578.749884259261</v>
      </c>
      <c r="Q4963" s="1">
        <v>42570</v>
      </c>
    </row>
    <row r="4964" spans="1:17" x14ac:dyDescent="0.25">
      <c r="A4964" t="s">
        <v>3701</v>
      </c>
      <c r="B4964" t="s">
        <v>3702</v>
      </c>
      <c r="C4964">
        <v>2577</v>
      </c>
      <c r="D4964" t="s">
        <v>3810</v>
      </c>
      <c r="E4964" t="s">
        <v>1082</v>
      </c>
      <c r="F4964" t="s">
        <v>52</v>
      </c>
      <c r="G4964" t="s">
        <v>685</v>
      </c>
      <c r="H4964">
        <v>0</v>
      </c>
      <c r="I4964" t="s">
        <v>353</v>
      </c>
      <c r="J4964" t="s">
        <v>27</v>
      </c>
      <c r="K4964">
        <v>1934</v>
      </c>
      <c r="L4964" t="s">
        <v>35</v>
      </c>
      <c r="M4964" s="1">
        <v>42415</v>
      </c>
      <c r="N4964" s="1">
        <v>42781</v>
      </c>
      <c r="O4964" t="s">
        <v>26</v>
      </c>
      <c r="P4964" s="1">
        <v>42639.480185185188</v>
      </c>
      <c r="Q4964" s="1">
        <v>42415</v>
      </c>
    </row>
    <row r="4965" spans="1:17" x14ac:dyDescent="0.25">
      <c r="A4965" t="s">
        <v>3701</v>
      </c>
      <c r="B4965" t="s">
        <v>3702</v>
      </c>
      <c r="C4965">
        <v>2577</v>
      </c>
      <c r="D4965" t="s">
        <v>3811</v>
      </c>
      <c r="E4965" t="s">
        <v>1082</v>
      </c>
      <c r="F4965" t="s">
        <v>52</v>
      </c>
      <c r="G4965" t="s">
        <v>685</v>
      </c>
      <c r="H4965">
        <v>0</v>
      </c>
      <c r="I4965" t="s">
        <v>353</v>
      </c>
      <c r="J4965" t="s">
        <v>27</v>
      </c>
      <c r="K4965">
        <v>1907</v>
      </c>
      <c r="L4965" t="s">
        <v>35</v>
      </c>
      <c r="M4965" s="1">
        <v>42417</v>
      </c>
      <c r="N4965" s="1">
        <v>42783</v>
      </c>
      <c r="O4965" t="s">
        <v>26</v>
      </c>
      <c r="P4965" s="1">
        <v>42639.418854166666</v>
      </c>
      <c r="Q4965" s="1">
        <v>42417</v>
      </c>
    </row>
    <row r="4966" spans="1:17" x14ac:dyDescent="0.25">
      <c r="A4966" t="s">
        <v>3701</v>
      </c>
      <c r="B4966" t="s">
        <v>3702</v>
      </c>
      <c r="C4966">
        <v>2577</v>
      </c>
      <c r="D4966" t="s">
        <v>3812</v>
      </c>
      <c r="E4966" t="s">
        <v>1082</v>
      </c>
      <c r="F4966" t="s">
        <v>52</v>
      </c>
      <c r="G4966" t="s">
        <v>685</v>
      </c>
      <c r="H4966">
        <v>0</v>
      </c>
      <c r="I4966" t="s">
        <v>353</v>
      </c>
      <c r="J4966" t="s">
        <v>27</v>
      </c>
      <c r="K4966">
        <v>1916</v>
      </c>
      <c r="L4966" t="s">
        <v>35</v>
      </c>
      <c r="M4966" s="1">
        <v>42418</v>
      </c>
      <c r="N4966" s="1">
        <v>42784</v>
      </c>
      <c r="O4966" t="s">
        <v>26</v>
      </c>
      <c r="P4966" s="1">
        <v>42639.436122685183</v>
      </c>
      <c r="Q4966" s="1">
        <v>42418</v>
      </c>
    </row>
    <row r="4967" spans="1:17" x14ac:dyDescent="0.25">
      <c r="A4967" t="s">
        <v>3701</v>
      </c>
      <c r="B4967" t="s">
        <v>3702</v>
      </c>
      <c r="C4967">
        <v>2577</v>
      </c>
      <c r="D4967" t="s">
        <v>3813</v>
      </c>
      <c r="E4967" t="s">
        <v>1082</v>
      </c>
      <c r="F4967" t="s">
        <v>52</v>
      </c>
      <c r="G4967" t="s">
        <v>685</v>
      </c>
      <c r="H4967">
        <v>0</v>
      </c>
      <c r="I4967" t="s">
        <v>353</v>
      </c>
      <c r="J4967" t="s">
        <v>27</v>
      </c>
      <c r="K4967">
        <v>2053</v>
      </c>
      <c r="L4967" t="s">
        <v>35</v>
      </c>
      <c r="M4967" s="1">
        <v>42411</v>
      </c>
      <c r="N4967" s="1">
        <v>42777</v>
      </c>
      <c r="O4967" t="s">
        <v>26</v>
      </c>
      <c r="P4967" s="1">
        <v>42640.49046296296</v>
      </c>
      <c r="Q4967" s="1">
        <v>42411</v>
      </c>
    </row>
    <row r="4968" spans="1:17" x14ac:dyDescent="0.25">
      <c r="A4968" t="s">
        <v>3701</v>
      </c>
      <c r="B4968" t="s">
        <v>3702</v>
      </c>
      <c r="C4968">
        <v>2577</v>
      </c>
      <c r="D4968" t="s">
        <v>3813</v>
      </c>
      <c r="E4968" t="s">
        <v>1082</v>
      </c>
      <c r="F4968" t="s">
        <v>52</v>
      </c>
      <c r="G4968" t="s">
        <v>685</v>
      </c>
      <c r="H4968">
        <v>0</v>
      </c>
      <c r="I4968" t="s">
        <v>353</v>
      </c>
      <c r="J4968" t="s">
        <v>24</v>
      </c>
      <c r="K4968">
        <v>2053</v>
      </c>
      <c r="L4968" t="s">
        <v>35</v>
      </c>
      <c r="M4968" s="1">
        <v>42411</v>
      </c>
      <c r="N4968" s="1">
        <v>42777</v>
      </c>
      <c r="O4968" t="s">
        <v>26</v>
      </c>
      <c r="P4968" s="1">
        <v>42640.49046296296</v>
      </c>
      <c r="Q4968" s="1">
        <v>42411</v>
      </c>
    </row>
    <row r="4969" spans="1:17" x14ac:dyDescent="0.25">
      <c r="A4969" t="s">
        <v>3701</v>
      </c>
      <c r="B4969" t="s">
        <v>3702</v>
      </c>
      <c r="C4969">
        <v>2577</v>
      </c>
      <c r="D4969" t="s">
        <v>3814</v>
      </c>
      <c r="E4969" t="s">
        <v>1082</v>
      </c>
      <c r="F4969" t="s">
        <v>52</v>
      </c>
      <c r="G4969" t="s">
        <v>685</v>
      </c>
      <c r="H4969">
        <v>0</v>
      </c>
      <c r="I4969" t="s">
        <v>353</v>
      </c>
      <c r="J4969" t="s">
        <v>27</v>
      </c>
      <c r="K4969">
        <v>2019</v>
      </c>
      <c r="L4969" t="s">
        <v>35</v>
      </c>
      <c r="M4969" s="1">
        <v>42411</v>
      </c>
      <c r="N4969" s="1">
        <v>42777</v>
      </c>
      <c r="O4969" t="s">
        <v>26</v>
      </c>
      <c r="P4969" s="1">
        <v>42640.407511574071</v>
      </c>
      <c r="Q4969" s="1">
        <v>42411</v>
      </c>
    </row>
    <row r="4970" spans="1:17" x14ac:dyDescent="0.25">
      <c r="A4970" t="s">
        <v>3701</v>
      </c>
      <c r="B4970" t="s">
        <v>3702</v>
      </c>
      <c r="C4970">
        <v>2577</v>
      </c>
      <c r="D4970" t="s">
        <v>3815</v>
      </c>
      <c r="E4970" t="s">
        <v>1082</v>
      </c>
      <c r="F4970" t="s">
        <v>52</v>
      </c>
      <c r="G4970" t="s">
        <v>685</v>
      </c>
      <c r="H4970">
        <v>0</v>
      </c>
      <c r="I4970" t="s">
        <v>353</v>
      </c>
      <c r="J4970" t="s">
        <v>27</v>
      </c>
      <c r="K4970">
        <v>2006</v>
      </c>
      <c r="L4970" t="s">
        <v>35</v>
      </c>
      <c r="M4970" s="1">
        <v>42415</v>
      </c>
      <c r="N4970" s="1">
        <v>42781</v>
      </c>
      <c r="O4970" t="s">
        <v>26</v>
      </c>
      <c r="P4970" s="1">
        <v>42640.384814814817</v>
      </c>
      <c r="Q4970" s="1">
        <v>42415</v>
      </c>
    </row>
    <row r="4971" spans="1:17" x14ac:dyDescent="0.25">
      <c r="A4971" t="s">
        <v>3701</v>
      </c>
      <c r="B4971" t="s">
        <v>3702</v>
      </c>
      <c r="C4971">
        <v>2577</v>
      </c>
      <c r="D4971" t="s">
        <v>3816</v>
      </c>
      <c r="E4971" t="s">
        <v>1082</v>
      </c>
      <c r="F4971" t="s">
        <v>52</v>
      </c>
      <c r="G4971" t="s">
        <v>685</v>
      </c>
      <c r="H4971">
        <v>0</v>
      </c>
      <c r="I4971" t="s">
        <v>353</v>
      </c>
      <c r="J4971" t="s">
        <v>27</v>
      </c>
      <c r="K4971">
        <v>1913</v>
      </c>
      <c r="L4971" t="s">
        <v>35</v>
      </c>
      <c r="M4971" s="1">
        <v>42416</v>
      </c>
      <c r="N4971" s="1">
        <v>42782</v>
      </c>
      <c r="O4971" t="s">
        <v>26</v>
      </c>
      <c r="P4971" s="1">
        <v>42639.431516203702</v>
      </c>
      <c r="Q4971" s="1">
        <v>42416</v>
      </c>
    </row>
    <row r="4972" spans="1:17" x14ac:dyDescent="0.25">
      <c r="A4972" t="s">
        <v>3701</v>
      </c>
      <c r="B4972" t="s">
        <v>3702</v>
      </c>
      <c r="C4972">
        <v>2577</v>
      </c>
      <c r="D4972" t="s">
        <v>3817</v>
      </c>
      <c r="E4972" t="s">
        <v>1082</v>
      </c>
      <c r="F4972" t="s">
        <v>52</v>
      </c>
      <c r="G4972" t="s">
        <v>685</v>
      </c>
      <c r="H4972">
        <v>0</v>
      </c>
      <c r="I4972" t="s">
        <v>353</v>
      </c>
      <c r="J4972" t="s">
        <v>27</v>
      </c>
      <c r="K4972">
        <v>1924</v>
      </c>
      <c r="L4972" t="s">
        <v>35</v>
      </c>
      <c r="M4972" s="1">
        <v>42412</v>
      </c>
      <c r="N4972" s="1">
        <v>42778</v>
      </c>
      <c r="O4972" t="s">
        <v>26</v>
      </c>
      <c r="P4972" s="1">
        <v>42639.457627314812</v>
      </c>
      <c r="Q4972" s="1">
        <v>42412</v>
      </c>
    </row>
    <row r="4973" spans="1:17" x14ac:dyDescent="0.25">
      <c r="A4973" t="s">
        <v>3701</v>
      </c>
      <c r="B4973" t="s">
        <v>3702</v>
      </c>
      <c r="C4973">
        <v>2577</v>
      </c>
      <c r="D4973" t="s">
        <v>3818</v>
      </c>
      <c r="E4973" t="s">
        <v>1082</v>
      </c>
      <c r="F4973" t="s">
        <v>52</v>
      </c>
      <c r="G4973" t="s">
        <v>685</v>
      </c>
      <c r="H4973">
        <v>0</v>
      </c>
      <c r="I4973" t="s">
        <v>353</v>
      </c>
      <c r="J4973" t="s">
        <v>27</v>
      </c>
      <c r="K4973">
        <v>1942</v>
      </c>
      <c r="L4973" t="s">
        <v>35</v>
      </c>
      <c r="M4973" s="1">
        <v>42417</v>
      </c>
      <c r="N4973" s="1">
        <v>42783</v>
      </c>
      <c r="O4973" t="s">
        <v>26</v>
      </c>
      <c r="P4973" s="1">
        <v>42639.594918981478</v>
      </c>
      <c r="Q4973" s="1">
        <v>42417</v>
      </c>
    </row>
    <row r="4974" spans="1:17" x14ac:dyDescent="0.25">
      <c r="A4974" t="s">
        <v>298</v>
      </c>
      <c r="B4974" t="s">
        <v>299</v>
      </c>
      <c r="C4974">
        <v>2443</v>
      </c>
      <c r="D4974" t="s">
        <v>3819</v>
      </c>
      <c r="E4974" t="s">
        <v>1082</v>
      </c>
      <c r="F4974" t="s">
        <v>829</v>
      </c>
      <c r="G4974" t="s">
        <v>1123</v>
      </c>
      <c r="H4974">
        <v>0</v>
      </c>
      <c r="I4974" t="s">
        <v>301</v>
      </c>
      <c r="J4974" t="s">
        <v>27</v>
      </c>
      <c r="K4974">
        <v>2801</v>
      </c>
      <c r="L4974" t="s">
        <v>35</v>
      </c>
      <c r="M4974" s="1">
        <v>42725</v>
      </c>
      <c r="N4974" s="1">
        <v>43090</v>
      </c>
      <c r="O4974" t="s">
        <v>88</v>
      </c>
      <c r="P4974" s="1">
        <v>42726.671932870369</v>
      </c>
      <c r="Q4974" s="1">
        <v>42725</v>
      </c>
    </row>
    <row r="4975" spans="1:17" x14ac:dyDescent="0.25">
      <c r="A4975" t="s">
        <v>298</v>
      </c>
      <c r="B4975" t="s">
        <v>299</v>
      </c>
      <c r="C4975">
        <v>2443</v>
      </c>
      <c r="D4975" t="s">
        <v>3819</v>
      </c>
      <c r="E4975" t="s">
        <v>1082</v>
      </c>
      <c r="F4975" t="s">
        <v>829</v>
      </c>
      <c r="G4975" t="s">
        <v>1123</v>
      </c>
      <c r="H4975">
        <v>0</v>
      </c>
      <c r="I4975" t="s">
        <v>301</v>
      </c>
      <c r="J4975" t="s">
        <v>24</v>
      </c>
      <c r="K4975">
        <v>2801</v>
      </c>
      <c r="L4975" t="s">
        <v>35</v>
      </c>
      <c r="M4975" s="1">
        <v>42725</v>
      </c>
      <c r="N4975" s="1">
        <v>43090</v>
      </c>
      <c r="O4975" t="s">
        <v>88</v>
      </c>
      <c r="P4975" s="1">
        <v>42726.671932870369</v>
      </c>
      <c r="Q4975" s="1">
        <v>42725</v>
      </c>
    </row>
    <row r="4976" spans="1:17" x14ac:dyDescent="0.25">
      <c r="A4976" t="s">
        <v>149</v>
      </c>
      <c r="B4976" t="s">
        <v>150</v>
      </c>
      <c r="C4976">
        <v>1132</v>
      </c>
      <c r="D4976" t="s">
        <v>3820</v>
      </c>
      <c r="E4976" t="s">
        <v>236</v>
      </c>
      <c r="F4976" t="s">
        <v>154</v>
      </c>
      <c r="G4976" t="s">
        <v>3821</v>
      </c>
      <c r="H4976">
        <v>0</v>
      </c>
      <c r="I4976" t="s">
        <v>107</v>
      </c>
      <c r="J4976" t="s">
        <v>27</v>
      </c>
      <c r="K4976">
        <v>561</v>
      </c>
      <c r="L4976" t="s">
        <v>25</v>
      </c>
      <c r="M4976" s="1">
        <v>42241</v>
      </c>
      <c r="N4976" s="1">
        <v>42607</v>
      </c>
      <c r="O4976" t="s">
        <v>26</v>
      </c>
      <c r="P4976" s="1">
        <v>42587.60328703704</v>
      </c>
      <c r="Q4976" s="1">
        <v>42241</v>
      </c>
    </row>
    <row r="4977" spans="1:17" x14ac:dyDescent="0.25">
      <c r="A4977" t="s">
        <v>149</v>
      </c>
      <c r="B4977" t="s">
        <v>150</v>
      </c>
      <c r="C4977">
        <v>1132</v>
      </c>
      <c r="D4977" t="s">
        <v>3820</v>
      </c>
      <c r="E4977" t="s">
        <v>236</v>
      </c>
      <c r="F4977" t="s">
        <v>154</v>
      </c>
      <c r="G4977" t="s">
        <v>3821</v>
      </c>
      <c r="H4977">
        <v>0</v>
      </c>
      <c r="I4977" t="s">
        <v>107</v>
      </c>
      <c r="J4977" t="s">
        <v>24</v>
      </c>
      <c r="K4977">
        <v>561</v>
      </c>
      <c r="L4977" t="s">
        <v>25</v>
      </c>
      <c r="M4977" s="1">
        <v>42241</v>
      </c>
      <c r="N4977" s="1">
        <v>42607</v>
      </c>
      <c r="O4977" t="s">
        <v>26</v>
      </c>
      <c r="P4977" s="1">
        <v>42587.60328703704</v>
      </c>
      <c r="Q4977" s="1">
        <v>42241</v>
      </c>
    </row>
    <row r="4978" spans="1:17" x14ac:dyDescent="0.25">
      <c r="A4978" t="s">
        <v>149</v>
      </c>
      <c r="B4978" t="s">
        <v>150</v>
      </c>
      <c r="C4978">
        <v>1132</v>
      </c>
      <c r="D4978" t="s">
        <v>3820</v>
      </c>
      <c r="E4978" t="s">
        <v>236</v>
      </c>
      <c r="F4978" t="s">
        <v>154</v>
      </c>
      <c r="G4978" t="s">
        <v>3821</v>
      </c>
      <c r="H4978">
        <v>0</v>
      </c>
      <c r="I4978" t="s">
        <v>107</v>
      </c>
      <c r="J4978" t="s">
        <v>27</v>
      </c>
      <c r="K4978">
        <v>2192</v>
      </c>
      <c r="L4978" t="s">
        <v>35</v>
      </c>
      <c r="M4978" s="1">
        <v>42628</v>
      </c>
      <c r="N4978" s="1">
        <v>42993</v>
      </c>
      <c r="O4978" t="s">
        <v>26</v>
      </c>
      <c r="P4978" s="1">
        <v>42643.371550925927</v>
      </c>
      <c r="Q4978" s="1">
        <v>42628</v>
      </c>
    </row>
    <row r="4979" spans="1:17" x14ac:dyDescent="0.25">
      <c r="A4979" t="s">
        <v>149</v>
      </c>
      <c r="B4979" t="s">
        <v>150</v>
      </c>
      <c r="C4979">
        <v>1132</v>
      </c>
      <c r="D4979" t="s">
        <v>3820</v>
      </c>
      <c r="E4979" t="s">
        <v>236</v>
      </c>
      <c r="F4979" t="s">
        <v>154</v>
      </c>
      <c r="G4979" t="s">
        <v>3821</v>
      </c>
      <c r="H4979">
        <v>0</v>
      </c>
      <c r="I4979" t="s">
        <v>107</v>
      </c>
      <c r="J4979" t="s">
        <v>24</v>
      </c>
      <c r="K4979">
        <v>2192</v>
      </c>
      <c r="L4979" t="s">
        <v>35</v>
      </c>
      <c r="M4979" s="1">
        <v>42628</v>
      </c>
      <c r="N4979" s="1">
        <v>42993</v>
      </c>
      <c r="O4979" t="s">
        <v>26</v>
      </c>
      <c r="P4979" s="1">
        <v>42643.371550925927</v>
      </c>
      <c r="Q4979" s="1">
        <v>42628</v>
      </c>
    </row>
    <row r="4980" spans="1:17" x14ac:dyDescent="0.25">
      <c r="A4980" t="s">
        <v>3822</v>
      </c>
      <c r="B4980" t="s">
        <v>3823</v>
      </c>
      <c r="C4980">
        <v>2884</v>
      </c>
      <c r="D4980" t="s">
        <v>3824</v>
      </c>
      <c r="E4980" t="s">
        <v>236</v>
      </c>
      <c r="F4980" t="s">
        <v>154</v>
      </c>
      <c r="G4980" t="s">
        <v>222</v>
      </c>
      <c r="H4980">
        <v>1</v>
      </c>
      <c r="I4980" t="s">
        <v>461</v>
      </c>
      <c r="J4980" t="s">
        <v>27</v>
      </c>
      <c r="K4980">
        <v>2421</v>
      </c>
      <c r="L4980" t="s">
        <v>35</v>
      </c>
      <c r="M4980" s="1">
        <v>42674</v>
      </c>
      <c r="N4980" s="1">
        <v>42855</v>
      </c>
      <c r="O4980" t="s">
        <v>26</v>
      </c>
      <c r="P4980" s="1">
        <v>42670.715370370373</v>
      </c>
      <c r="Q4980" s="1">
        <v>42674</v>
      </c>
    </row>
    <row r="4981" spans="1:17" x14ac:dyDescent="0.25">
      <c r="A4981" t="s">
        <v>3822</v>
      </c>
      <c r="B4981" t="s">
        <v>3823</v>
      </c>
      <c r="C4981">
        <v>2884</v>
      </c>
      <c r="D4981" t="s">
        <v>3824</v>
      </c>
      <c r="E4981" t="s">
        <v>236</v>
      </c>
      <c r="F4981" t="s">
        <v>154</v>
      </c>
      <c r="G4981" t="s">
        <v>222</v>
      </c>
      <c r="H4981">
        <v>1</v>
      </c>
      <c r="I4981" t="s">
        <v>461</v>
      </c>
      <c r="J4981" t="s">
        <v>24</v>
      </c>
      <c r="K4981">
        <v>2421</v>
      </c>
      <c r="L4981" t="s">
        <v>35</v>
      </c>
      <c r="M4981" s="1">
        <v>42674</v>
      </c>
      <c r="N4981" s="1">
        <v>42855</v>
      </c>
      <c r="O4981" t="s">
        <v>26</v>
      </c>
      <c r="P4981" s="1">
        <v>42670.715370370373</v>
      </c>
      <c r="Q4981" s="1">
        <v>42674</v>
      </c>
    </row>
    <row r="4982" spans="1:17" x14ac:dyDescent="0.25">
      <c r="A4982" t="s">
        <v>3822</v>
      </c>
      <c r="B4982" t="s">
        <v>3823</v>
      </c>
      <c r="C4982">
        <v>2884</v>
      </c>
      <c r="D4982" t="s">
        <v>3824</v>
      </c>
      <c r="E4982" t="s">
        <v>236</v>
      </c>
      <c r="F4982" t="s">
        <v>154</v>
      </c>
      <c r="G4982" t="s">
        <v>222</v>
      </c>
      <c r="H4982">
        <v>1</v>
      </c>
      <c r="I4982" t="s">
        <v>461</v>
      </c>
      <c r="J4982" t="s">
        <v>36</v>
      </c>
      <c r="K4982">
        <v>2421</v>
      </c>
      <c r="L4982" t="s">
        <v>35</v>
      </c>
      <c r="M4982" s="1">
        <v>42674</v>
      </c>
      <c r="N4982" s="1">
        <v>42855</v>
      </c>
      <c r="O4982" t="s">
        <v>26</v>
      </c>
      <c r="P4982" s="1">
        <v>42670.715370370373</v>
      </c>
      <c r="Q4982" s="1">
        <v>42674</v>
      </c>
    </row>
    <row r="4983" spans="1:17" x14ac:dyDescent="0.25">
      <c r="A4983" t="s">
        <v>114</v>
      </c>
      <c r="B4983" t="s">
        <v>115</v>
      </c>
      <c r="C4983">
        <v>2602</v>
      </c>
      <c r="D4983" t="s">
        <v>3825</v>
      </c>
      <c r="E4983" t="s">
        <v>236</v>
      </c>
      <c r="F4983" t="s">
        <v>154</v>
      </c>
      <c r="G4983" t="s">
        <v>240</v>
      </c>
      <c r="H4983">
        <v>0</v>
      </c>
      <c r="I4983" t="s">
        <v>3826</v>
      </c>
      <c r="J4983" t="s">
        <v>27</v>
      </c>
      <c r="K4983">
        <v>1631</v>
      </c>
      <c r="L4983" t="s">
        <v>35</v>
      </c>
      <c r="M4983" s="1">
        <v>42626</v>
      </c>
      <c r="N4983" s="1">
        <v>42991</v>
      </c>
      <c r="O4983" t="s">
        <v>26</v>
      </c>
      <c r="P4983" s="1">
        <v>42628.496423611112</v>
      </c>
      <c r="Q4983" s="1">
        <v>42626</v>
      </c>
    </row>
    <row r="4984" spans="1:17" x14ac:dyDescent="0.25">
      <c r="A4984" t="s">
        <v>114</v>
      </c>
      <c r="B4984" t="s">
        <v>115</v>
      </c>
      <c r="C4984">
        <v>2602</v>
      </c>
      <c r="D4984" t="s">
        <v>3825</v>
      </c>
      <c r="E4984" t="s">
        <v>236</v>
      </c>
      <c r="F4984" t="s">
        <v>154</v>
      </c>
      <c r="G4984" t="s">
        <v>240</v>
      </c>
      <c r="H4984">
        <v>0</v>
      </c>
      <c r="I4984" t="s">
        <v>3826</v>
      </c>
      <c r="J4984" t="s">
        <v>24</v>
      </c>
      <c r="K4984">
        <v>1631</v>
      </c>
      <c r="L4984" t="s">
        <v>35</v>
      </c>
      <c r="M4984" s="1">
        <v>42626</v>
      </c>
      <c r="N4984" s="1">
        <v>42991</v>
      </c>
      <c r="O4984" t="s">
        <v>26</v>
      </c>
      <c r="P4984" s="1">
        <v>42628.496423611112</v>
      </c>
      <c r="Q4984" s="1">
        <v>42626</v>
      </c>
    </row>
    <row r="4985" spans="1:17" x14ac:dyDescent="0.25">
      <c r="A4985" t="s">
        <v>3827</v>
      </c>
      <c r="B4985" t="s">
        <v>3828</v>
      </c>
      <c r="C4985">
        <v>2568</v>
      </c>
      <c r="D4985" t="s">
        <v>3829</v>
      </c>
      <c r="E4985" t="s">
        <v>217</v>
      </c>
      <c r="F4985" t="s">
        <v>209</v>
      </c>
      <c r="G4985" t="s">
        <v>3144</v>
      </c>
      <c r="H4985">
        <v>0</v>
      </c>
      <c r="I4985" t="s">
        <v>301</v>
      </c>
      <c r="J4985" t="s">
        <v>24</v>
      </c>
      <c r="K4985">
        <v>1376</v>
      </c>
      <c r="L4985" t="s">
        <v>35</v>
      </c>
      <c r="M4985" s="1">
        <v>42618</v>
      </c>
      <c r="N4985" s="1">
        <v>42983</v>
      </c>
      <c r="O4985" t="s">
        <v>26</v>
      </c>
      <c r="P4985" s="1">
        <v>42618.375752314816</v>
      </c>
      <c r="Q4985" s="1">
        <v>42618</v>
      </c>
    </row>
    <row r="4986" spans="1:17" x14ac:dyDescent="0.25">
      <c r="A4986" t="s">
        <v>3827</v>
      </c>
      <c r="B4986" t="s">
        <v>3828</v>
      </c>
      <c r="C4986">
        <v>2568</v>
      </c>
      <c r="D4986" t="s">
        <v>3829</v>
      </c>
      <c r="E4986" t="s">
        <v>217</v>
      </c>
      <c r="F4986" t="s">
        <v>209</v>
      </c>
      <c r="G4986" t="s">
        <v>3144</v>
      </c>
      <c r="H4986">
        <v>0</v>
      </c>
      <c r="I4986" t="s">
        <v>301</v>
      </c>
      <c r="J4986" t="s">
        <v>27</v>
      </c>
      <c r="K4986">
        <v>1376</v>
      </c>
      <c r="L4986" t="s">
        <v>35</v>
      </c>
      <c r="M4986" s="1">
        <v>42618</v>
      </c>
      <c r="N4986" s="1">
        <v>42983</v>
      </c>
      <c r="O4986" t="s">
        <v>26</v>
      </c>
      <c r="P4986" s="1">
        <v>42618.375752314816</v>
      </c>
      <c r="Q4986" s="1">
        <v>42618</v>
      </c>
    </row>
    <row r="4987" spans="1:17" x14ac:dyDescent="0.25">
      <c r="A4987" t="s">
        <v>1565</v>
      </c>
      <c r="B4987" t="s">
        <v>1566</v>
      </c>
      <c r="C4987">
        <v>2141</v>
      </c>
      <c r="D4987" t="s">
        <v>3830</v>
      </c>
      <c r="E4987" t="s">
        <v>247</v>
      </c>
      <c r="F4987" t="s">
        <v>154</v>
      </c>
      <c r="G4987" t="s">
        <v>224</v>
      </c>
      <c r="H4987">
        <v>0</v>
      </c>
      <c r="I4987" t="s">
        <v>796</v>
      </c>
      <c r="J4987" t="s">
        <v>24</v>
      </c>
      <c r="K4987">
        <v>4</v>
      </c>
      <c r="L4987" t="s">
        <v>35</v>
      </c>
      <c r="M4987" s="1">
        <v>42557</v>
      </c>
      <c r="N4987" s="1">
        <v>42922</v>
      </c>
      <c r="O4987" t="s">
        <v>26</v>
      </c>
      <c r="P4987" s="1">
        <v>42559.440717592595</v>
      </c>
      <c r="Q4987" s="1">
        <v>42557</v>
      </c>
    </row>
    <row r="4988" spans="1:17" x14ac:dyDescent="0.25">
      <c r="A4988" t="s">
        <v>1565</v>
      </c>
      <c r="B4988" t="s">
        <v>1566</v>
      </c>
      <c r="C4988">
        <v>2141</v>
      </c>
      <c r="D4988" t="s">
        <v>3830</v>
      </c>
      <c r="E4988" t="s">
        <v>247</v>
      </c>
      <c r="F4988" t="s">
        <v>154</v>
      </c>
      <c r="G4988" t="s">
        <v>224</v>
      </c>
      <c r="H4988">
        <v>0</v>
      </c>
      <c r="I4988" t="s">
        <v>796</v>
      </c>
      <c r="J4988" t="s">
        <v>27</v>
      </c>
      <c r="K4988">
        <v>4</v>
      </c>
      <c r="L4988" t="s">
        <v>35</v>
      </c>
      <c r="M4988" s="1">
        <v>42557</v>
      </c>
      <c r="N4988" s="1">
        <v>42922</v>
      </c>
      <c r="O4988" t="s">
        <v>26</v>
      </c>
      <c r="P4988" s="1">
        <v>42559.440717592595</v>
      </c>
      <c r="Q4988" s="1">
        <v>42557</v>
      </c>
    </row>
    <row r="4989" spans="1:17" x14ac:dyDescent="0.25">
      <c r="A4989" t="s">
        <v>2689</v>
      </c>
      <c r="B4989" t="s">
        <v>2690</v>
      </c>
      <c r="C4989">
        <v>2743</v>
      </c>
      <c r="D4989" t="s">
        <v>3831</v>
      </c>
      <c r="E4989" t="s">
        <v>236</v>
      </c>
      <c r="F4989" t="s">
        <v>70</v>
      </c>
      <c r="G4989" t="s">
        <v>647</v>
      </c>
      <c r="H4989">
        <v>0</v>
      </c>
      <c r="I4989" t="s">
        <v>107</v>
      </c>
      <c r="J4989" t="s">
        <v>24</v>
      </c>
      <c r="K4989">
        <v>1308</v>
      </c>
      <c r="L4989" t="s">
        <v>35</v>
      </c>
      <c r="M4989" s="1">
        <v>42452</v>
      </c>
      <c r="N4989" s="1">
        <v>42817</v>
      </c>
      <c r="O4989" t="s">
        <v>26</v>
      </c>
      <c r="P4989" s="1">
        <v>42614.506666666668</v>
      </c>
      <c r="Q4989" s="1">
        <v>42452</v>
      </c>
    </row>
    <row r="4990" spans="1:17" x14ac:dyDescent="0.25">
      <c r="A4990" t="s">
        <v>3655</v>
      </c>
      <c r="B4990" t="s">
        <v>3656</v>
      </c>
      <c r="C4990">
        <v>1019</v>
      </c>
      <c r="D4990" t="s">
        <v>3832</v>
      </c>
      <c r="E4990" t="s">
        <v>1063</v>
      </c>
      <c r="F4990" t="s">
        <v>154</v>
      </c>
      <c r="G4990" t="s">
        <v>240</v>
      </c>
      <c r="H4990">
        <v>0</v>
      </c>
      <c r="I4990" t="s">
        <v>1180</v>
      </c>
      <c r="J4990" t="s">
        <v>27</v>
      </c>
      <c r="K4990">
        <v>2728</v>
      </c>
      <c r="L4990" t="s">
        <v>35</v>
      </c>
      <c r="M4990" s="1">
        <v>42654</v>
      </c>
      <c r="N4990" s="1">
        <v>43019</v>
      </c>
      <c r="O4990" t="s">
        <v>88</v>
      </c>
      <c r="P4990" s="1">
        <v>42712.65902777778</v>
      </c>
      <c r="Q4990" s="1">
        <v>42654</v>
      </c>
    </row>
    <row r="4991" spans="1:17" x14ac:dyDescent="0.25">
      <c r="A4991" t="s">
        <v>3655</v>
      </c>
      <c r="B4991" t="s">
        <v>3656</v>
      </c>
      <c r="C4991">
        <v>1019</v>
      </c>
      <c r="D4991" t="s">
        <v>3832</v>
      </c>
      <c r="E4991" t="s">
        <v>1063</v>
      </c>
      <c r="F4991" t="s">
        <v>154</v>
      </c>
      <c r="G4991" t="s">
        <v>240</v>
      </c>
      <c r="H4991">
        <v>0</v>
      </c>
      <c r="I4991" t="s">
        <v>1180</v>
      </c>
      <c r="J4991" t="s">
        <v>24</v>
      </c>
      <c r="K4991">
        <v>2728</v>
      </c>
      <c r="L4991" t="s">
        <v>35</v>
      </c>
      <c r="M4991" s="1">
        <v>42654</v>
      </c>
      <c r="N4991" s="1">
        <v>43019</v>
      </c>
      <c r="O4991" t="s">
        <v>88</v>
      </c>
      <c r="P4991" s="1">
        <v>42712.65902777778</v>
      </c>
      <c r="Q4991" s="1">
        <v>42654</v>
      </c>
    </row>
    <row r="4992" spans="1:17" x14ac:dyDescent="0.25">
      <c r="A4992" t="s">
        <v>3082</v>
      </c>
      <c r="B4992" t="s">
        <v>3083</v>
      </c>
      <c r="C4992">
        <v>2131</v>
      </c>
      <c r="D4992" t="s">
        <v>3833</v>
      </c>
      <c r="E4992" t="s">
        <v>1069</v>
      </c>
      <c r="F4992" t="s">
        <v>178</v>
      </c>
      <c r="G4992" t="s">
        <v>308</v>
      </c>
      <c r="H4992">
        <v>0</v>
      </c>
      <c r="I4992" t="s">
        <v>203</v>
      </c>
      <c r="J4992" t="s">
        <v>24</v>
      </c>
      <c r="K4992">
        <v>1990</v>
      </c>
      <c r="L4992" t="s">
        <v>35</v>
      </c>
      <c r="M4992" s="1">
        <v>42506</v>
      </c>
      <c r="N4992" s="1">
        <v>42871</v>
      </c>
      <c r="O4992" t="s">
        <v>88</v>
      </c>
      <c r="P4992" s="1">
        <v>42639.740914351853</v>
      </c>
      <c r="Q4992" s="1">
        <v>42506</v>
      </c>
    </row>
    <row r="4993" spans="1:17" x14ac:dyDescent="0.25">
      <c r="A4993" t="s">
        <v>3082</v>
      </c>
      <c r="B4993" t="s">
        <v>3083</v>
      </c>
      <c r="C4993">
        <v>2131</v>
      </c>
      <c r="D4993" t="s">
        <v>3833</v>
      </c>
      <c r="E4993" t="s">
        <v>1069</v>
      </c>
      <c r="F4993" t="s">
        <v>178</v>
      </c>
      <c r="G4993" t="s">
        <v>308</v>
      </c>
      <c r="H4993">
        <v>0</v>
      </c>
      <c r="I4993" t="s">
        <v>203</v>
      </c>
      <c r="J4993" t="s">
        <v>27</v>
      </c>
      <c r="K4993">
        <v>1990</v>
      </c>
      <c r="L4993" t="s">
        <v>35</v>
      </c>
      <c r="M4993" s="1">
        <v>42506</v>
      </c>
      <c r="N4993" s="1">
        <v>42871</v>
      </c>
      <c r="O4993" t="s">
        <v>88</v>
      </c>
      <c r="P4993" s="1">
        <v>42639.740914351853</v>
      </c>
      <c r="Q4993" s="1">
        <v>42506</v>
      </c>
    </row>
    <row r="4994" spans="1:17" x14ac:dyDescent="0.25">
      <c r="A4994" t="s">
        <v>2967</v>
      </c>
      <c r="B4994" t="s">
        <v>2968</v>
      </c>
      <c r="C4994">
        <v>2235</v>
      </c>
      <c r="D4994" t="s">
        <v>3834</v>
      </c>
      <c r="E4994" t="s">
        <v>236</v>
      </c>
      <c r="F4994" t="s">
        <v>70</v>
      </c>
      <c r="G4994" t="s">
        <v>962</v>
      </c>
      <c r="H4994">
        <v>0</v>
      </c>
      <c r="I4994" t="s">
        <v>107</v>
      </c>
      <c r="J4994" t="s">
        <v>24</v>
      </c>
      <c r="K4994">
        <v>783</v>
      </c>
      <c r="L4994" t="s">
        <v>35</v>
      </c>
      <c r="M4994" s="1">
        <v>42493</v>
      </c>
      <c r="N4994" s="1">
        <v>42858</v>
      </c>
      <c r="O4994" t="s">
        <v>26</v>
      </c>
      <c r="P4994" s="1">
        <v>42593.400462962964</v>
      </c>
      <c r="Q4994" s="1">
        <v>42493</v>
      </c>
    </row>
    <row r="4995" spans="1:17" x14ac:dyDescent="0.25">
      <c r="A4995" t="s">
        <v>149</v>
      </c>
      <c r="B4995" t="s">
        <v>150</v>
      </c>
      <c r="C4995">
        <v>1132</v>
      </c>
      <c r="D4995" t="s">
        <v>3835</v>
      </c>
      <c r="E4995" t="s">
        <v>1082</v>
      </c>
      <c r="F4995" t="s">
        <v>70</v>
      </c>
      <c r="G4995" t="s">
        <v>3219</v>
      </c>
      <c r="H4995">
        <v>0</v>
      </c>
      <c r="I4995" t="s">
        <v>107</v>
      </c>
      <c r="J4995" t="s">
        <v>24</v>
      </c>
      <c r="K4995">
        <v>247</v>
      </c>
      <c r="L4995" t="s">
        <v>101</v>
      </c>
      <c r="M4995" s="1">
        <v>42373</v>
      </c>
      <c r="N4995" s="1">
        <v>42739</v>
      </c>
      <c r="O4995" t="s">
        <v>26</v>
      </c>
      <c r="P4995" s="1">
        <v>42580.505902777775</v>
      </c>
      <c r="Q4995" s="1">
        <v>42373</v>
      </c>
    </row>
    <row r="4996" spans="1:17" x14ac:dyDescent="0.25">
      <c r="A4996" t="s">
        <v>149</v>
      </c>
      <c r="B4996" t="s">
        <v>150</v>
      </c>
      <c r="C4996">
        <v>1132</v>
      </c>
      <c r="D4996" t="s">
        <v>3835</v>
      </c>
      <c r="E4996" t="s">
        <v>1082</v>
      </c>
      <c r="F4996" t="s">
        <v>70</v>
      </c>
      <c r="G4996" t="s">
        <v>3219</v>
      </c>
      <c r="H4996">
        <v>0</v>
      </c>
      <c r="I4996" t="s">
        <v>107</v>
      </c>
      <c r="J4996" t="s">
        <v>27</v>
      </c>
      <c r="K4996">
        <v>247</v>
      </c>
      <c r="L4996" t="s">
        <v>101</v>
      </c>
      <c r="M4996" s="1">
        <v>42373</v>
      </c>
      <c r="N4996" s="1">
        <v>42739</v>
      </c>
      <c r="O4996" t="s">
        <v>26</v>
      </c>
      <c r="P4996" s="1">
        <v>42580.505902777775</v>
      </c>
      <c r="Q4996" s="1">
        <v>42373</v>
      </c>
    </row>
    <row r="4997" spans="1:17" x14ac:dyDescent="0.25">
      <c r="A4997" t="s">
        <v>149</v>
      </c>
      <c r="B4997" t="s">
        <v>150</v>
      </c>
      <c r="C4997">
        <v>1132</v>
      </c>
      <c r="D4997" t="s">
        <v>3835</v>
      </c>
      <c r="E4997" t="s">
        <v>1082</v>
      </c>
      <c r="F4997" t="s">
        <v>70</v>
      </c>
      <c r="G4997" t="s">
        <v>3219</v>
      </c>
      <c r="H4997">
        <v>0</v>
      </c>
      <c r="I4997" t="s">
        <v>107</v>
      </c>
      <c r="J4997" t="s">
        <v>24</v>
      </c>
      <c r="K4997">
        <v>2086</v>
      </c>
      <c r="L4997" t="s">
        <v>35</v>
      </c>
      <c r="M4997" s="1">
        <v>42515</v>
      </c>
      <c r="N4997" s="1">
        <v>42880</v>
      </c>
      <c r="O4997" t="s">
        <v>26</v>
      </c>
      <c r="P4997" s="1">
        <v>42641.379189814812</v>
      </c>
      <c r="Q4997" s="1">
        <v>42515</v>
      </c>
    </row>
    <row r="4998" spans="1:17" x14ac:dyDescent="0.25">
      <c r="A4998" t="s">
        <v>149</v>
      </c>
      <c r="B4998" t="s">
        <v>150</v>
      </c>
      <c r="C4998">
        <v>1132</v>
      </c>
      <c r="D4998" t="s">
        <v>3835</v>
      </c>
      <c r="E4998" t="s">
        <v>1082</v>
      </c>
      <c r="F4998" t="s">
        <v>70</v>
      </c>
      <c r="G4998" t="s">
        <v>3219</v>
      </c>
      <c r="H4998">
        <v>0</v>
      </c>
      <c r="I4998" t="s">
        <v>107</v>
      </c>
      <c r="J4998" t="s">
        <v>27</v>
      </c>
      <c r="K4998">
        <v>2086</v>
      </c>
      <c r="L4998" t="s">
        <v>35</v>
      </c>
      <c r="M4998" s="1">
        <v>42515</v>
      </c>
      <c r="N4998" s="1">
        <v>42880</v>
      </c>
      <c r="O4998" t="s">
        <v>26</v>
      </c>
      <c r="P4998" s="1">
        <v>42641.379189814812</v>
      </c>
      <c r="Q4998" s="1">
        <v>42515</v>
      </c>
    </row>
    <row r="4999" spans="1:17" x14ac:dyDescent="0.25">
      <c r="A4999" t="s">
        <v>1593</v>
      </c>
      <c r="B4999" t="s">
        <v>1594</v>
      </c>
      <c r="C4999">
        <v>1038</v>
      </c>
      <c r="D4999" t="s">
        <v>3836</v>
      </c>
      <c r="E4999" t="s">
        <v>244</v>
      </c>
      <c r="F4999" t="s">
        <v>70</v>
      </c>
      <c r="G4999" t="s">
        <v>962</v>
      </c>
      <c r="H4999">
        <v>0</v>
      </c>
      <c r="I4999" t="s">
        <v>65</v>
      </c>
      <c r="J4999" t="s">
        <v>24</v>
      </c>
      <c r="K4999">
        <v>758</v>
      </c>
      <c r="L4999" t="s">
        <v>35</v>
      </c>
      <c r="M4999" s="1">
        <v>42536</v>
      </c>
      <c r="N4999" s="1">
        <v>42901</v>
      </c>
      <c r="O4999" t="s">
        <v>26</v>
      </c>
      <c r="P4999" s="1">
        <v>42592.580706018518</v>
      </c>
      <c r="Q4999" s="1">
        <v>42536</v>
      </c>
    </row>
    <row r="5000" spans="1:17" x14ac:dyDescent="0.25">
      <c r="A5000" t="s">
        <v>1593</v>
      </c>
      <c r="B5000" t="s">
        <v>1594</v>
      </c>
      <c r="C5000">
        <v>1038</v>
      </c>
      <c r="D5000" t="s">
        <v>3836</v>
      </c>
      <c r="E5000" t="s">
        <v>244</v>
      </c>
      <c r="F5000" t="s">
        <v>70</v>
      </c>
      <c r="G5000" t="s">
        <v>962</v>
      </c>
      <c r="H5000">
        <v>0</v>
      </c>
      <c r="I5000" t="s">
        <v>65</v>
      </c>
      <c r="J5000" t="s">
        <v>27</v>
      </c>
      <c r="K5000">
        <v>758</v>
      </c>
      <c r="L5000" t="s">
        <v>35</v>
      </c>
      <c r="M5000" s="1">
        <v>42536</v>
      </c>
      <c r="N5000" s="1">
        <v>42901</v>
      </c>
      <c r="O5000" t="s">
        <v>26</v>
      </c>
      <c r="P5000" s="1">
        <v>42592.580706018518</v>
      </c>
      <c r="Q5000" s="1">
        <v>42536</v>
      </c>
    </row>
    <row r="5001" spans="1:17" x14ac:dyDescent="0.25">
      <c r="A5001" t="s">
        <v>3837</v>
      </c>
      <c r="B5001" t="s">
        <v>3838</v>
      </c>
      <c r="C5001">
        <v>2542</v>
      </c>
      <c r="D5001" t="s">
        <v>3839</v>
      </c>
      <c r="E5001" t="s">
        <v>244</v>
      </c>
      <c r="F5001" t="s">
        <v>32</v>
      </c>
      <c r="G5001" t="s">
        <v>962</v>
      </c>
      <c r="H5001">
        <v>0</v>
      </c>
      <c r="I5001" t="s">
        <v>65</v>
      </c>
      <c r="J5001" t="s">
        <v>24</v>
      </c>
      <c r="K5001">
        <v>1817</v>
      </c>
      <c r="L5001" t="s">
        <v>25</v>
      </c>
      <c r="M5001" s="1">
        <v>42325</v>
      </c>
      <c r="N5001" s="1">
        <v>42691</v>
      </c>
      <c r="O5001" t="s">
        <v>88</v>
      </c>
      <c r="P5001" s="1">
        <v>42635.629270833335</v>
      </c>
      <c r="Q5001" s="1">
        <v>42325</v>
      </c>
    </row>
    <row r="5002" spans="1:17" x14ac:dyDescent="0.25">
      <c r="A5002" t="s">
        <v>3837</v>
      </c>
      <c r="B5002" t="s">
        <v>3838</v>
      </c>
      <c r="C5002">
        <v>2542</v>
      </c>
      <c r="D5002" t="s">
        <v>3839</v>
      </c>
      <c r="E5002" t="s">
        <v>244</v>
      </c>
      <c r="F5002" t="s">
        <v>32</v>
      </c>
      <c r="G5002" t="s">
        <v>962</v>
      </c>
      <c r="H5002">
        <v>0</v>
      </c>
      <c r="I5002" t="s">
        <v>65</v>
      </c>
      <c r="J5002" t="s">
        <v>27</v>
      </c>
      <c r="K5002">
        <v>1817</v>
      </c>
      <c r="L5002" t="s">
        <v>25</v>
      </c>
      <c r="M5002" s="1">
        <v>42325</v>
      </c>
      <c r="N5002" s="1">
        <v>42691</v>
      </c>
      <c r="O5002" t="s">
        <v>88</v>
      </c>
      <c r="P5002" s="1">
        <v>42635.629270833335</v>
      </c>
      <c r="Q5002" s="1">
        <v>42325</v>
      </c>
    </row>
    <row r="5003" spans="1:17" x14ac:dyDescent="0.25">
      <c r="A5003" t="s">
        <v>214</v>
      </c>
      <c r="B5003" t="s">
        <v>215</v>
      </c>
      <c r="C5003">
        <v>2261</v>
      </c>
      <c r="D5003" t="s">
        <v>3840</v>
      </c>
      <c r="E5003" t="s">
        <v>236</v>
      </c>
      <c r="F5003" t="s">
        <v>52</v>
      </c>
      <c r="G5003" t="s">
        <v>365</v>
      </c>
      <c r="H5003">
        <v>0</v>
      </c>
      <c r="I5003" t="s">
        <v>94</v>
      </c>
      <c r="J5003" t="s">
        <v>27</v>
      </c>
      <c r="K5003">
        <v>79</v>
      </c>
      <c r="L5003" t="s">
        <v>35</v>
      </c>
      <c r="M5003" s="1">
        <v>42388</v>
      </c>
      <c r="N5003" s="1">
        <v>42754</v>
      </c>
      <c r="O5003" t="s">
        <v>26</v>
      </c>
      <c r="P5003" s="1">
        <v>42569.517511574071</v>
      </c>
      <c r="Q5003" s="1">
        <v>42388</v>
      </c>
    </row>
    <row r="5004" spans="1:17" x14ac:dyDescent="0.25">
      <c r="A5004" t="s">
        <v>214</v>
      </c>
      <c r="B5004" t="s">
        <v>215</v>
      </c>
      <c r="C5004">
        <v>2261</v>
      </c>
      <c r="D5004" t="s">
        <v>3840</v>
      </c>
      <c r="E5004" t="s">
        <v>236</v>
      </c>
      <c r="F5004" t="s">
        <v>52</v>
      </c>
      <c r="G5004" t="s">
        <v>365</v>
      </c>
      <c r="H5004">
        <v>0</v>
      </c>
      <c r="I5004" t="s">
        <v>94</v>
      </c>
      <c r="J5004" t="s">
        <v>24</v>
      </c>
      <c r="K5004">
        <v>79</v>
      </c>
      <c r="L5004" t="s">
        <v>35</v>
      </c>
      <c r="M5004" s="1">
        <v>42388</v>
      </c>
      <c r="N5004" s="1">
        <v>42754</v>
      </c>
      <c r="O5004" t="s">
        <v>26</v>
      </c>
      <c r="P5004" s="1">
        <v>42569.517511574071</v>
      </c>
      <c r="Q5004" s="1">
        <v>42388</v>
      </c>
    </row>
    <row r="5005" spans="1:17" x14ac:dyDescent="0.25">
      <c r="A5005" t="s">
        <v>214</v>
      </c>
      <c r="B5005" t="s">
        <v>215</v>
      </c>
      <c r="C5005">
        <v>2261</v>
      </c>
      <c r="D5005" t="s">
        <v>3841</v>
      </c>
      <c r="E5005" t="s">
        <v>236</v>
      </c>
      <c r="F5005" t="s">
        <v>52</v>
      </c>
      <c r="G5005" t="s">
        <v>365</v>
      </c>
      <c r="H5005">
        <v>0</v>
      </c>
      <c r="I5005" t="s">
        <v>94</v>
      </c>
      <c r="J5005" t="s">
        <v>24</v>
      </c>
      <c r="K5005">
        <v>76</v>
      </c>
      <c r="L5005" t="s">
        <v>35</v>
      </c>
      <c r="M5005" s="1">
        <v>42450</v>
      </c>
      <c r="N5005" s="1">
        <v>42815</v>
      </c>
      <c r="O5005" t="s">
        <v>26</v>
      </c>
      <c r="P5005" s="1">
        <v>42569.467453703706</v>
      </c>
      <c r="Q5005" s="1">
        <v>42450</v>
      </c>
    </row>
    <row r="5006" spans="1:17" x14ac:dyDescent="0.25">
      <c r="A5006" t="s">
        <v>214</v>
      </c>
      <c r="B5006" t="s">
        <v>215</v>
      </c>
      <c r="C5006">
        <v>2261</v>
      </c>
      <c r="D5006" t="s">
        <v>3841</v>
      </c>
      <c r="E5006" t="s">
        <v>236</v>
      </c>
      <c r="F5006" t="s">
        <v>52</v>
      </c>
      <c r="G5006" t="s">
        <v>365</v>
      </c>
      <c r="H5006">
        <v>0</v>
      </c>
      <c r="I5006" t="s">
        <v>94</v>
      </c>
      <c r="J5006" t="s">
        <v>27</v>
      </c>
      <c r="K5006">
        <v>76</v>
      </c>
      <c r="L5006" t="s">
        <v>35</v>
      </c>
      <c r="M5006" s="1">
        <v>42450</v>
      </c>
      <c r="N5006" s="1">
        <v>42815</v>
      </c>
      <c r="O5006" t="s">
        <v>26</v>
      </c>
      <c r="P5006" s="1">
        <v>42569.467453703706</v>
      </c>
      <c r="Q5006" s="1">
        <v>42450</v>
      </c>
    </row>
    <row r="5007" spans="1:17" x14ac:dyDescent="0.25">
      <c r="A5007" t="s">
        <v>2568</v>
      </c>
      <c r="B5007" t="s">
        <v>2569</v>
      </c>
      <c r="C5007">
        <v>2202</v>
      </c>
      <c r="D5007" t="s">
        <v>3842</v>
      </c>
      <c r="E5007" t="s">
        <v>236</v>
      </c>
      <c r="F5007" t="s">
        <v>489</v>
      </c>
      <c r="G5007" t="s">
        <v>308</v>
      </c>
      <c r="H5007">
        <v>0</v>
      </c>
      <c r="I5007" t="s">
        <v>393</v>
      </c>
      <c r="J5007" t="s">
        <v>254</v>
      </c>
      <c r="K5007">
        <v>1911</v>
      </c>
      <c r="L5007" t="s">
        <v>35</v>
      </c>
      <c r="M5007" s="1">
        <v>42446</v>
      </c>
      <c r="N5007" s="1">
        <v>42811</v>
      </c>
      <c r="O5007" t="s">
        <v>26</v>
      </c>
      <c r="P5007" s="1">
        <v>42639.425046296295</v>
      </c>
      <c r="Q5007" s="1">
        <v>42446</v>
      </c>
    </row>
    <row r="5008" spans="1:17" x14ac:dyDescent="0.25">
      <c r="A5008" t="s">
        <v>2754</v>
      </c>
      <c r="B5008" t="s">
        <v>2755</v>
      </c>
      <c r="C5008">
        <v>2835</v>
      </c>
      <c r="D5008" t="s">
        <v>3843</v>
      </c>
      <c r="E5008" t="s">
        <v>236</v>
      </c>
      <c r="F5008" t="s">
        <v>52</v>
      </c>
      <c r="G5008" t="s">
        <v>179</v>
      </c>
      <c r="H5008">
        <v>0</v>
      </c>
      <c r="I5008" t="s">
        <v>301</v>
      </c>
      <c r="J5008" t="s">
        <v>24</v>
      </c>
      <c r="K5008">
        <v>1212</v>
      </c>
      <c r="L5008" t="s">
        <v>101</v>
      </c>
      <c r="M5008" s="1">
        <v>42373</v>
      </c>
      <c r="N5008" s="1">
        <v>42739</v>
      </c>
      <c r="O5008" t="s">
        <v>26</v>
      </c>
      <c r="P5008" s="1">
        <v>42608.650682870371</v>
      </c>
      <c r="Q5008" s="1">
        <v>42373</v>
      </c>
    </row>
    <row r="5009" spans="1:17" x14ac:dyDescent="0.25">
      <c r="A5009" t="s">
        <v>2754</v>
      </c>
      <c r="B5009" t="s">
        <v>2755</v>
      </c>
      <c r="C5009">
        <v>2835</v>
      </c>
      <c r="D5009" t="s">
        <v>3843</v>
      </c>
      <c r="E5009" t="s">
        <v>236</v>
      </c>
      <c r="F5009" t="s">
        <v>52</v>
      </c>
      <c r="G5009" t="s">
        <v>179</v>
      </c>
      <c r="H5009">
        <v>0</v>
      </c>
      <c r="I5009" t="s">
        <v>301</v>
      </c>
      <c r="J5009" t="s">
        <v>27</v>
      </c>
      <c r="K5009">
        <v>1212</v>
      </c>
      <c r="L5009" t="s">
        <v>101</v>
      </c>
      <c r="M5009" s="1">
        <v>42373</v>
      </c>
      <c r="N5009" s="1">
        <v>42739</v>
      </c>
      <c r="O5009" t="s">
        <v>26</v>
      </c>
      <c r="P5009" s="1">
        <v>42608.650682870371</v>
      </c>
      <c r="Q5009" s="1">
        <v>42373</v>
      </c>
    </row>
    <row r="5010" spans="1:17" x14ac:dyDescent="0.25">
      <c r="A5010" t="s">
        <v>2754</v>
      </c>
      <c r="B5010" t="s">
        <v>2755</v>
      </c>
      <c r="C5010">
        <v>2835</v>
      </c>
      <c r="D5010" t="s">
        <v>3843</v>
      </c>
      <c r="E5010" t="s">
        <v>236</v>
      </c>
      <c r="F5010" t="s">
        <v>52</v>
      </c>
      <c r="G5010" t="s">
        <v>179</v>
      </c>
      <c r="H5010">
        <v>0</v>
      </c>
      <c r="I5010" t="s">
        <v>301</v>
      </c>
      <c r="J5010" t="s">
        <v>36</v>
      </c>
      <c r="K5010">
        <v>1212</v>
      </c>
      <c r="L5010" t="s">
        <v>101</v>
      </c>
      <c r="M5010" s="1">
        <v>42373</v>
      </c>
      <c r="N5010" s="1">
        <v>42739</v>
      </c>
      <c r="O5010" t="s">
        <v>26</v>
      </c>
      <c r="P5010" s="1">
        <v>42608.650682870371</v>
      </c>
      <c r="Q5010" s="1">
        <v>42373</v>
      </c>
    </row>
    <row r="5011" spans="1:17" x14ac:dyDescent="0.25">
      <c r="A5011" t="s">
        <v>2754</v>
      </c>
      <c r="B5011" t="s">
        <v>2755</v>
      </c>
      <c r="C5011">
        <v>2835</v>
      </c>
      <c r="D5011" t="s">
        <v>3843</v>
      </c>
      <c r="E5011" t="s">
        <v>236</v>
      </c>
      <c r="F5011" t="s">
        <v>52</v>
      </c>
      <c r="G5011" t="s">
        <v>179</v>
      </c>
      <c r="H5011">
        <v>0</v>
      </c>
      <c r="I5011" t="s">
        <v>301</v>
      </c>
      <c r="J5011" t="s">
        <v>24</v>
      </c>
      <c r="K5011">
        <v>1455</v>
      </c>
      <c r="L5011" t="s">
        <v>35</v>
      </c>
      <c r="M5011" s="1">
        <v>42583</v>
      </c>
      <c r="N5011" s="1">
        <v>42948</v>
      </c>
      <c r="O5011" t="s">
        <v>26</v>
      </c>
      <c r="P5011" s="1">
        <v>42622.649386574078</v>
      </c>
      <c r="Q5011" s="1">
        <v>42583</v>
      </c>
    </row>
    <row r="5012" spans="1:17" x14ac:dyDescent="0.25">
      <c r="A5012" t="s">
        <v>2754</v>
      </c>
      <c r="B5012" t="s">
        <v>2755</v>
      </c>
      <c r="C5012">
        <v>2835</v>
      </c>
      <c r="D5012" t="s">
        <v>3843</v>
      </c>
      <c r="E5012" t="s">
        <v>236</v>
      </c>
      <c r="F5012" t="s">
        <v>52</v>
      </c>
      <c r="G5012" t="s">
        <v>179</v>
      </c>
      <c r="H5012">
        <v>0</v>
      </c>
      <c r="I5012" t="s">
        <v>301</v>
      </c>
      <c r="J5012" t="s">
        <v>27</v>
      </c>
      <c r="K5012">
        <v>1455</v>
      </c>
      <c r="L5012" t="s">
        <v>35</v>
      </c>
      <c r="M5012" s="1">
        <v>42583</v>
      </c>
      <c r="N5012" s="1">
        <v>42948</v>
      </c>
      <c r="O5012" t="s">
        <v>26</v>
      </c>
      <c r="P5012" s="1">
        <v>42622.649386574078</v>
      </c>
      <c r="Q5012" s="1">
        <v>42583</v>
      </c>
    </row>
    <row r="5013" spans="1:17" x14ac:dyDescent="0.25">
      <c r="A5013" t="s">
        <v>2754</v>
      </c>
      <c r="B5013" t="s">
        <v>2755</v>
      </c>
      <c r="C5013">
        <v>2835</v>
      </c>
      <c r="D5013" t="s">
        <v>3843</v>
      </c>
      <c r="E5013" t="s">
        <v>236</v>
      </c>
      <c r="F5013" t="s">
        <v>52</v>
      </c>
      <c r="G5013" t="s">
        <v>179</v>
      </c>
      <c r="H5013">
        <v>0</v>
      </c>
      <c r="I5013" t="s">
        <v>301</v>
      </c>
      <c r="J5013" t="s">
        <v>36</v>
      </c>
      <c r="K5013">
        <v>1455</v>
      </c>
      <c r="L5013" t="s">
        <v>35</v>
      </c>
      <c r="M5013" s="1">
        <v>42583</v>
      </c>
      <c r="N5013" s="1">
        <v>42948</v>
      </c>
      <c r="O5013" t="s">
        <v>26</v>
      </c>
      <c r="P5013" s="1">
        <v>42622.649386574078</v>
      </c>
      <c r="Q5013" s="1">
        <v>42583</v>
      </c>
    </row>
    <row r="5014" spans="1:17" x14ac:dyDescent="0.25">
      <c r="A5014" t="s">
        <v>3157</v>
      </c>
      <c r="B5014" t="s">
        <v>3158</v>
      </c>
      <c r="C5014">
        <v>1224</v>
      </c>
      <c r="D5014" t="s">
        <v>3844</v>
      </c>
      <c r="E5014" t="s">
        <v>236</v>
      </c>
      <c r="F5014" t="s">
        <v>154</v>
      </c>
      <c r="G5014" t="s">
        <v>237</v>
      </c>
      <c r="H5014">
        <v>0</v>
      </c>
      <c r="I5014" t="s">
        <v>107</v>
      </c>
      <c r="J5014" t="s">
        <v>24</v>
      </c>
      <c r="K5014">
        <v>1923</v>
      </c>
      <c r="L5014" t="s">
        <v>35</v>
      </c>
      <c r="M5014" s="1">
        <v>42461</v>
      </c>
      <c r="N5014" s="1">
        <v>42826</v>
      </c>
      <c r="O5014" t="s">
        <v>26</v>
      </c>
      <c r="P5014" s="1">
        <v>42639.457349537035</v>
      </c>
      <c r="Q5014" s="1">
        <v>42461</v>
      </c>
    </row>
    <row r="5015" spans="1:17" x14ac:dyDescent="0.25">
      <c r="A5015" t="s">
        <v>3157</v>
      </c>
      <c r="B5015" t="s">
        <v>3158</v>
      </c>
      <c r="C5015">
        <v>1224</v>
      </c>
      <c r="D5015" t="s">
        <v>3844</v>
      </c>
      <c r="E5015" t="s">
        <v>236</v>
      </c>
      <c r="F5015" t="s">
        <v>154</v>
      </c>
      <c r="G5015" t="s">
        <v>237</v>
      </c>
      <c r="H5015">
        <v>0</v>
      </c>
      <c r="I5015" t="s">
        <v>107</v>
      </c>
      <c r="J5015" t="s">
        <v>27</v>
      </c>
      <c r="K5015">
        <v>1923</v>
      </c>
      <c r="L5015" t="s">
        <v>35</v>
      </c>
      <c r="M5015" s="1">
        <v>42461</v>
      </c>
      <c r="N5015" s="1">
        <v>42826</v>
      </c>
      <c r="O5015" t="s">
        <v>26</v>
      </c>
      <c r="P5015" s="1">
        <v>42639.457349537035</v>
      </c>
      <c r="Q5015" s="1">
        <v>42461</v>
      </c>
    </row>
    <row r="5016" spans="1:17" x14ac:dyDescent="0.25">
      <c r="A5016" t="s">
        <v>2986</v>
      </c>
      <c r="B5016" t="s">
        <v>2987</v>
      </c>
      <c r="C5016">
        <v>1601</v>
      </c>
      <c r="D5016" t="s">
        <v>3845</v>
      </c>
      <c r="E5016" t="s">
        <v>247</v>
      </c>
      <c r="F5016" t="s">
        <v>154</v>
      </c>
      <c r="G5016" t="s">
        <v>240</v>
      </c>
      <c r="H5016">
        <v>0</v>
      </c>
      <c r="I5016" t="s">
        <v>203</v>
      </c>
      <c r="J5016" t="s">
        <v>24</v>
      </c>
      <c r="K5016">
        <v>2061</v>
      </c>
      <c r="L5016" t="s">
        <v>35</v>
      </c>
      <c r="M5016" s="1">
        <v>42520</v>
      </c>
      <c r="N5016" s="1">
        <v>42885</v>
      </c>
      <c r="O5016" t="s">
        <v>26</v>
      </c>
      <c r="P5016" s="1">
        <v>42640.58935185185</v>
      </c>
      <c r="Q5016" s="1">
        <v>42520</v>
      </c>
    </row>
    <row r="5017" spans="1:17" x14ac:dyDescent="0.25">
      <c r="A5017" t="s">
        <v>2986</v>
      </c>
      <c r="B5017" t="s">
        <v>2987</v>
      </c>
      <c r="C5017">
        <v>1601</v>
      </c>
      <c r="D5017" t="s">
        <v>3845</v>
      </c>
      <c r="E5017" t="s">
        <v>247</v>
      </c>
      <c r="F5017" t="s">
        <v>154</v>
      </c>
      <c r="G5017" t="s">
        <v>240</v>
      </c>
      <c r="H5017">
        <v>0</v>
      </c>
      <c r="I5017" t="s">
        <v>203</v>
      </c>
      <c r="J5017" t="s">
        <v>27</v>
      </c>
      <c r="K5017">
        <v>2061</v>
      </c>
      <c r="L5017" t="s">
        <v>35</v>
      </c>
      <c r="M5017" s="1">
        <v>42520</v>
      </c>
      <c r="N5017" s="1">
        <v>42885</v>
      </c>
      <c r="O5017" t="s">
        <v>26</v>
      </c>
      <c r="P5017" s="1">
        <v>42640.58935185185</v>
      </c>
      <c r="Q5017" s="1">
        <v>42520</v>
      </c>
    </row>
    <row r="5018" spans="1:17" x14ac:dyDescent="0.25">
      <c r="A5018" t="s">
        <v>2634</v>
      </c>
      <c r="B5018" t="s">
        <v>2635</v>
      </c>
      <c r="C5018">
        <v>1719</v>
      </c>
      <c r="D5018" t="s">
        <v>3846</v>
      </c>
      <c r="E5018" t="s">
        <v>244</v>
      </c>
      <c r="F5018" t="s">
        <v>995</v>
      </c>
      <c r="G5018" t="s">
        <v>3847</v>
      </c>
      <c r="H5018">
        <v>0</v>
      </c>
      <c r="I5018" t="s">
        <v>107</v>
      </c>
      <c r="J5018" t="s">
        <v>27</v>
      </c>
      <c r="K5018" t="s">
        <v>99</v>
      </c>
      <c r="L5018" t="s">
        <v>99</v>
      </c>
      <c r="M5018" t="s">
        <v>99</v>
      </c>
      <c r="N5018" t="s">
        <v>99</v>
      </c>
      <c r="O5018" t="s">
        <v>99</v>
      </c>
      <c r="P5018" t="s">
        <v>99</v>
      </c>
      <c r="Q5018" t="s">
        <v>99</v>
      </c>
    </row>
    <row r="5019" spans="1:17" x14ac:dyDescent="0.25">
      <c r="A5019" t="s">
        <v>3848</v>
      </c>
      <c r="B5019" t="s">
        <v>3849</v>
      </c>
      <c r="C5019">
        <v>1733</v>
      </c>
      <c r="D5019" t="s">
        <v>3850</v>
      </c>
      <c r="E5019" t="s">
        <v>247</v>
      </c>
      <c r="F5019" t="s">
        <v>52</v>
      </c>
      <c r="G5019" t="s">
        <v>1331</v>
      </c>
      <c r="H5019">
        <v>0</v>
      </c>
      <c r="I5019" t="s">
        <v>3033</v>
      </c>
      <c r="J5019" t="s">
        <v>24</v>
      </c>
      <c r="K5019">
        <v>1850</v>
      </c>
      <c r="L5019" t="s">
        <v>101</v>
      </c>
      <c r="M5019" s="1">
        <v>42349</v>
      </c>
      <c r="N5019" s="1">
        <v>42715</v>
      </c>
      <c r="O5019" t="s">
        <v>26</v>
      </c>
      <c r="P5019" s="1">
        <v>42636.364953703705</v>
      </c>
      <c r="Q5019" s="1">
        <v>42349</v>
      </c>
    </row>
    <row r="5020" spans="1:17" x14ac:dyDescent="0.25">
      <c r="A5020" t="s">
        <v>3848</v>
      </c>
      <c r="B5020" t="s">
        <v>3849</v>
      </c>
      <c r="C5020">
        <v>1733</v>
      </c>
      <c r="D5020" t="s">
        <v>3850</v>
      </c>
      <c r="E5020" t="s">
        <v>247</v>
      </c>
      <c r="F5020" t="s">
        <v>52</v>
      </c>
      <c r="G5020" t="s">
        <v>1331</v>
      </c>
      <c r="H5020">
        <v>0</v>
      </c>
      <c r="I5020" t="s">
        <v>3033</v>
      </c>
      <c r="J5020" t="s">
        <v>27</v>
      </c>
      <c r="K5020">
        <v>1850</v>
      </c>
      <c r="L5020" t="s">
        <v>101</v>
      </c>
      <c r="M5020" s="1">
        <v>42349</v>
      </c>
      <c r="N5020" s="1">
        <v>42715</v>
      </c>
      <c r="O5020" t="s">
        <v>26</v>
      </c>
      <c r="P5020" s="1">
        <v>42636.364953703705</v>
      </c>
      <c r="Q5020" s="1">
        <v>42349</v>
      </c>
    </row>
    <row r="5021" spans="1:17" x14ac:dyDescent="0.25">
      <c r="A5021" t="s">
        <v>3848</v>
      </c>
      <c r="B5021" t="s">
        <v>3849</v>
      </c>
      <c r="C5021">
        <v>1733</v>
      </c>
      <c r="D5021" t="s">
        <v>3850</v>
      </c>
      <c r="E5021" t="s">
        <v>247</v>
      </c>
      <c r="F5021" t="s">
        <v>52</v>
      </c>
      <c r="G5021" t="s">
        <v>1331</v>
      </c>
      <c r="H5021">
        <v>0</v>
      </c>
      <c r="I5021" t="s">
        <v>3033</v>
      </c>
      <c r="J5021" t="s">
        <v>24</v>
      </c>
      <c r="K5021">
        <v>2651</v>
      </c>
      <c r="L5021" t="s">
        <v>35</v>
      </c>
      <c r="M5021" s="1">
        <v>42675</v>
      </c>
      <c r="N5021" s="1">
        <v>43040</v>
      </c>
      <c r="O5021" t="s">
        <v>26</v>
      </c>
      <c r="P5021" s="1">
        <v>42704.651979166665</v>
      </c>
      <c r="Q5021" s="1">
        <v>42675</v>
      </c>
    </row>
    <row r="5022" spans="1:17" x14ac:dyDescent="0.25">
      <c r="A5022" t="s">
        <v>3848</v>
      </c>
      <c r="B5022" t="s">
        <v>3849</v>
      </c>
      <c r="C5022">
        <v>1733</v>
      </c>
      <c r="D5022" t="s">
        <v>3850</v>
      </c>
      <c r="E5022" t="s">
        <v>247</v>
      </c>
      <c r="F5022" t="s">
        <v>52</v>
      </c>
      <c r="G5022" t="s">
        <v>1331</v>
      </c>
      <c r="H5022">
        <v>0</v>
      </c>
      <c r="I5022" t="s">
        <v>3033</v>
      </c>
      <c r="J5022" t="s">
        <v>27</v>
      </c>
      <c r="K5022">
        <v>2651</v>
      </c>
      <c r="L5022" t="s">
        <v>35</v>
      </c>
      <c r="M5022" s="1">
        <v>42675</v>
      </c>
      <c r="N5022" s="1">
        <v>43040</v>
      </c>
      <c r="O5022" t="s">
        <v>26</v>
      </c>
      <c r="P5022" s="1">
        <v>42704.651979166665</v>
      </c>
      <c r="Q5022" s="1">
        <v>42675</v>
      </c>
    </row>
    <row r="5023" spans="1:17" x14ac:dyDescent="0.25">
      <c r="A5023" t="s">
        <v>2634</v>
      </c>
      <c r="B5023" t="s">
        <v>2635</v>
      </c>
      <c r="C5023">
        <v>1719</v>
      </c>
      <c r="D5023" t="s">
        <v>3851</v>
      </c>
      <c r="E5023" t="s">
        <v>244</v>
      </c>
      <c r="F5023" t="s">
        <v>995</v>
      </c>
      <c r="G5023" t="s">
        <v>3847</v>
      </c>
      <c r="H5023">
        <v>0</v>
      </c>
      <c r="I5023" t="s">
        <v>107</v>
      </c>
      <c r="J5023" t="s">
        <v>27</v>
      </c>
      <c r="K5023" t="s">
        <v>99</v>
      </c>
      <c r="L5023" t="s">
        <v>99</v>
      </c>
      <c r="M5023" t="s">
        <v>99</v>
      </c>
      <c r="N5023" t="s">
        <v>99</v>
      </c>
      <c r="O5023" t="s">
        <v>99</v>
      </c>
      <c r="P5023" t="s">
        <v>99</v>
      </c>
      <c r="Q5023" t="s">
        <v>99</v>
      </c>
    </row>
    <row r="5024" spans="1:17" x14ac:dyDescent="0.25">
      <c r="A5024" t="s">
        <v>2642</v>
      </c>
      <c r="B5024" t="s">
        <v>2643</v>
      </c>
      <c r="C5024">
        <v>2869</v>
      </c>
      <c r="D5024" t="s">
        <v>3852</v>
      </c>
      <c r="E5024" t="s">
        <v>247</v>
      </c>
      <c r="F5024" t="s">
        <v>21</v>
      </c>
      <c r="G5024" t="s">
        <v>701</v>
      </c>
      <c r="H5024">
        <v>0</v>
      </c>
      <c r="I5024" t="s">
        <v>768</v>
      </c>
      <c r="J5024" t="s">
        <v>24</v>
      </c>
      <c r="K5024">
        <v>1036</v>
      </c>
      <c r="L5024" t="s">
        <v>35</v>
      </c>
      <c r="M5024" s="1">
        <v>42375</v>
      </c>
      <c r="N5024" s="1">
        <v>42741</v>
      </c>
      <c r="O5024" t="s">
        <v>88</v>
      </c>
      <c r="P5024" s="1">
        <v>42601.71329861111</v>
      </c>
      <c r="Q5024" s="1">
        <v>42375</v>
      </c>
    </row>
    <row r="5025" spans="1:17" x14ac:dyDescent="0.25">
      <c r="A5025" t="s">
        <v>2642</v>
      </c>
      <c r="B5025" t="s">
        <v>2643</v>
      </c>
      <c r="C5025">
        <v>2869</v>
      </c>
      <c r="D5025" t="s">
        <v>3852</v>
      </c>
      <c r="E5025" t="s">
        <v>247</v>
      </c>
      <c r="F5025" t="s">
        <v>21</v>
      </c>
      <c r="G5025" t="s">
        <v>701</v>
      </c>
      <c r="H5025">
        <v>0</v>
      </c>
      <c r="I5025" t="s">
        <v>768</v>
      </c>
      <c r="J5025" t="s">
        <v>27</v>
      </c>
      <c r="K5025">
        <v>1036</v>
      </c>
      <c r="L5025" t="s">
        <v>35</v>
      </c>
      <c r="M5025" s="1">
        <v>42375</v>
      </c>
      <c r="N5025" s="1">
        <v>42741</v>
      </c>
      <c r="O5025" t="s">
        <v>88</v>
      </c>
      <c r="P5025" s="1">
        <v>42601.71329861111</v>
      </c>
      <c r="Q5025" s="1">
        <v>42375</v>
      </c>
    </row>
    <row r="5026" spans="1:17" x14ac:dyDescent="0.25">
      <c r="A5026" t="s">
        <v>3853</v>
      </c>
      <c r="B5026" t="s">
        <v>3854</v>
      </c>
      <c r="C5026">
        <v>2776</v>
      </c>
      <c r="D5026" t="s">
        <v>3855</v>
      </c>
      <c r="E5026" t="s">
        <v>247</v>
      </c>
      <c r="F5026" t="s">
        <v>154</v>
      </c>
      <c r="G5026" t="s">
        <v>222</v>
      </c>
      <c r="H5026">
        <v>0</v>
      </c>
      <c r="I5026" t="s">
        <v>429</v>
      </c>
      <c r="J5026" t="s">
        <v>24</v>
      </c>
      <c r="K5026">
        <v>1769</v>
      </c>
      <c r="L5026" t="s">
        <v>35</v>
      </c>
      <c r="M5026" s="1">
        <v>42500</v>
      </c>
      <c r="N5026" s="1">
        <v>42865</v>
      </c>
      <c r="O5026" t="s">
        <v>26</v>
      </c>
      <c r="P5026" s="1">
        <v>42635.374502314815</v>
      </c>
      <c r="Q5026" s="1">
        <v>42500</v>
      </c>
    </row>
    <row r="5027" spans="1:17" x14ac:dyDescent="0.25">
      <c r="A5027" t="s">
        <v>214</v>
      </c>
      <c r="B5027" t="s">
        <v>215</v>
      </c>
      <c r="C5027">
        <v>2261</v>
      </c>
      <c r="D5027" t="s">
        <v>3856</v>
      </c>
      <c r="E5027" t="s">
        <v>244</v>
      </c>
      <c r="F5027" t="s">
        <v>21</v>
      </c>
      <c r="G5027" t="s">
        <v>3697</v>
      </c>
      <c r="H5027">
        <v>0</v>
      </c>
      <c r="I5027" t="s">
        <v>94</v>
      </c>
      <c r="J5027" t="s">
        <v>24</v>
      </c>
      <c r="K5027">
        <v>930</v>
      </c>
      <c r="L5027" t="s">
        <v>35</v>
      </c>
      <c r="M5027" s="1">
        <v>42433</v>
      </c>
      <c r="N5027" s="1">
        <v>42798</v>
      </c>
      <c r="O5027" t="s">
        <v>26</v>
      </c>
      <c r="P5027" s="1">
        <v>42598.476747685185</v>
      </c>
      <c r="Q5027" s="1">
        <v>42433</v>
      </c>
    </row>
    <row r="5028" spans="1:17" x14ac:dyDescent="0.25">
      <c r="A5028" t="s">
        <v>214</v>
      </c>
      <c r="B5028" t="s">
        <v>215</v>
      </c>
      <c r="C5028">
        <v>2261</v>
      </c>
      <c r="D5028" t="s">
        <v>3856</v>
      </c>
      <c r="E5028" t="s">
        <v>244</v>
      </c>
      <c r="F5028" t="s">
        <v>21</v>
      </c>
      <c r="G5028" t="s">
        <v>3697</v>
      </c>
      <c r="H5028">
        <v>0</v>
      </c>
      <c r="I5028" t="s">
        <v>94</v>
      </c>
      <c r="J5028" t="s">
        <v>27</v>
      </c>
      <c r="K5028">
        <v>930</v>
      </c>
      <c r="L5028" t="s">
        <v>35</v>
      </c>
      <c r="M5028" s="1">
        <v>42433</v>
      </c>
      <c r="N5028" s="1">
        <v>42798</v>
      </c>
      <c r="O5028" t="s">
        <v>26</v>
      </c>
      <c r="P5028" s="1">
        <v>42598.476747685185</v>
      </c>
      <c r="Q5028" s="1">
        <v>42433</v>
      </c>
    </row>
    <row r="5029" spans="1:17" x14ac:dyDescent="0.25">
      <c r="A5029" t="s">
        <v>214</v>
      </c>
      <c r="B5029" t="s">
        <v>215</v>
      </c>
      <c r="C5029">
        <v>2261</v>
      </c>
      <c r="D5029" t="s">
        <v>3857</v>
      </c>
      <c r="E5029" t="s">
        <v>244</v>
      </c>
      <c r="F5029" t="s">
        <v>21</v>
      </c>
      <c r="G5029" t="s">
        <v>3697</v>
      </c>
      <c r="H5029">
        <v>0</v>
      </c>
      <c r="I5029" t="s">
        <v>94</v>
      </c>
      <c r="J5029" t="s">
        <v>24</v>
      </c>
      <c r="K5029">
        <v>70</v>
      </c>
      <c r="L5029" t="s">
        <v>35</v>
      </c>
      <c r="M5029" s="1">
        <v>42433</v>
      </c>
      <c r="N5029" s="1">
        <v>42798</v>
      </c>
      <c r="O5029" t="s">
        <v>387</v>
      </c>
      <c r="P5029" s="1">
        <v>42566.670370370368</v>
      </c>
      <c r="Q5029" s="1">
        <v>42433</v>
      </c>
    </row>
    <row r="5030" spans="1:17" x14ac:dyDescent="0.25">
      <c r="A5030" t="s">
        <v>214</v>
      </c>
      <c r="B5030" t="s">
        <v>215</v>
      </c>
      <c r="C5030">
        <v>2261</v>
      </c>
      <c r="D5030" t="s">
        <v>3857</v>
      </c>
      <c r="E5030" t="s">
        <v>244</v>
      </c>
      <c r="F5030" t="s">
        <v>21</v>
      </c>
      <c r="G5030" t="s">
        <v>3697</v>
      </c>
      <c r="H5030">
        <v>0</v>
      </c>
      <c r="I5030" t="s">
        <v>94</v>
      </c>
      <c r="J5030" t="s">
        <v>27</v>
      </c>
      <c r="K5030">
        <v>70</v>
      </c>
      <c r="L5030" t="s">
        <v>35</v>
      </c>
      <c r="M5030" s="1">
        <v>42433</v>
      </c>
      <c r="N5030" s="1">
        <v>42798</v>
      </c>
      <c r="O5030" t="s">
        <v>387</v>
      </c>
      <c r="P5030" s="1">
        <v>42566.670370370368</v>
      </c>
      <c r="Q5030" s="1">
        <v>42433</v>
      </c>
    </row>
    <row r="5031" spans="1:17" x14ac:dyDescent="0.25">
      <c r="A5031" t="s">
        <v>214</v>
      </c>
      <c r="B5031" t="s">
        <v>215</v>
      </c>
      <c r="C5031">
        <v>2261</v>
      </c>
      <c r="D5031" t="s">
        <v>3858</v>
      </c>
      <c r="E5031" t="s">
        <v>1047</v>
      </c>
      <c r="F5031" t="s">
        <v>1103</v>
      </c>
      <c r="G5031" t="s">
        <v>3859</v>
      </c>
      <c r="H5031">
        <v>0</v>
      </c>
      <c r="I5031" t="s">
        <v>94</v>
      </c>
      <c r="J5031" t="s">
        <v>24</v>
      </c>
      <c r="K5031">
        <v>2824</v>
      </c>
      <c r="L5031" t="s">
        <v>35</v>
      </c>
      <c r="M5031" s="1">
        <v>42704</v>
      </c>
      <c r="N5031" s="1">
        <v>43069</v>
      </c>
      <c r="O5031" t="s">
        <v>88</v>
      </c>
      <c r="P5031" s="1">
        <v>42733.700289351851</v>
      </c>
      <c r="Q5031" s="1">
        <v>42704</v>
      </c>
    </row>
    <row r="5032" spans="1:17" x14ac:dyDescent="0.25">
      <c r="A5032" t="s">
        <v>214</v>
      </c>
      <c r="B5032" t="s">
        <v>215</v>
      </c>
      <c r="C5032">
        <v>2261</v>
      </c>
      <c r="D5032" t="s">
        <v>3858</v>
      </c>
      <c r="E5032" t="s">
        <v>1047</v>
      </c>
      <c r="F5032" t="s">
        <v>1103</v>
      </c>
      <c r="G5032" t="s">
        <v>3859</v>
      </c>
      <c r="H5032">
        <v>0</v>
      </c>
      <c r="I5032" t="s">
        <v>94</v>
      </c>
      <c r="J5032" t="s">
        <v>27</v>
      </c>
      <c r="K5032">
        <v>2824</v>
      </c>
      <c r="L5032" t="s">
        <v>35</v>
      </c>
      <c r="M5032" s="1">
        <v>42704</v>
      </c>
      <c r="N5032" s="1">
        <v>43069</v>
      </c>
      <c r="O5032" t="s">
        <v>88</v>
      </c>
      <c r="P5032" s="1">
        <v>42733.700289351851</v>
      </c>
      <c r="Q5032" s="1">
        <v>42704</v>
      </c>
    </row>
    <row r="5033" spans="1:17" x14ac:dyDescent="0.25">
      <c r="A5033" t="s">
        <v>659</v>
      </c>
      <c r="B5033" t="s">
        <v>660</v>
      </c>
      <c r="C5033">
        <v>2084</v>
      </c>
      <c r="D5033" t="s">
        <v>3860</v>
      </c>
      <c r="E5033" t="s">
        <v>247</v>
      </c>
      <c r="F5033" t="s">
        <v>52</v>
      </c>
      <c r="G5033" t="s">
        <v>3861</v>
      </c>
      <c r="H5033">
        <v>0</v>
      </c>
      <c r="I5033" t="s">
        <v>126</v>
      </c>
      <c r="J5033" t="s">
        <v>27</v>
      </c>
      <c r="K5033">
        <v>1375</v>
      </c>
      <c r="L5033" t="s">
        <v>25</v>
      </c>
      <c r="M5033" s="1">
        <v>42356</v>
      </c>
      <c r="N5033" s="1">
        <v>42722</v>
      </c>
      <c r="O5033" t="s">
        <v>88</v>
      </c>
      <c r="P5033" s="1">
        <v>42618.375034722223</v>
      </c>
      <c r="Q5033" s="1">
        <v>42356</v>
      </c>
    </row>
    <row r="5034" spans="1:17" x14ac:dyDescent="0.25">
      <c r="A5034" t="s">
        <v>3082</v>
      </c>
      <c r="B5034" t="s">
        <v>3083</v>
      </c>
      <c r="C5034">
        <v>2131</v>
      </c>
      <c r="D5034" t="s">
        <v>3862</v>
      </c>
      <c r="E5034" t="s">
        <v>236</v>
      </c>
      <c r="F5034" t="s">
        <v>21</v>
      </c>
      <c r="G5034" t="s">
        <v>1771</v>
      </c>
      <c r="H5034">
        <v>0</v>
      </c>
      <c r="I5034" t="s">
        <v>203</v>
      </c>
      <c r="J5034" t="s">
        <v>24</v>
      </c>
      <c r="K5034">
        <v>2367</v>
      </c>
      <c r="L5034" t="s">
        <v>35</v>
      </c>
      <c r="M5034" s="1">
        <v>42517</v>
      </c>
      <c r="N5034" s="1">
        <v>42882</v>
      </c>
      <c r="O5034" t="s">
        <v>26</v>
      </c>
      <c r="P5034" s="1">
        <v>42663.376863425925</v>
      </c>
      <c r="Q5034" s="1">
        <v>42517</v>
      </c>
    </row>
    <row r="5035" spans="1:17" x14ac:dyDescent="0.25">
      <c r="A5035" t="s">
        <v>3082</v>
      </c>
      <c r="B5035" t="s">
        <v>3083</v>
      </c>
      <c r="C5035">
        <v>2131</v>
      </c>
      <c r="D5035" t="s">
        <v>3862</v>
      </c>
      <c r="E5035" t="s">
        <v>236</v>
      </c>
      <c r="F5035" t="s">
        <v>21</v>
      </c>
      <c r="G5035" t="s">
        <v>1771</v>
      </c>
      <c r="H5035">
        <v>0</v>
      </c>
      <c r="I5035" t="s">
        <v>203</v>
      </c>
      <c r="J5035" t="s">
        <v>27</v>
      </c>
      <c r="K5035">
        <v>2367</v>
      </c>
      <c r="L5035" t="s">
        <v>35</v>
      </c>
      <c r="M5035" s="1">
        <v>42517</v>
      </c>
      <c r="N5035" s="1">
        <v>42882</v>
      </c>
      <c r="O5035" t="s">
        <v>26</v>
      </c>
      <c r="P5035" s="1">
        <v>42663.376863425925</v>
      </c>
      <c r="Q5035" s="1">
        <v>42517</v>
      </c>
    </row>
    <row r="5036" spans="1:17" x14ac:dyDescent="0.25">
      <c r="A5036" t="s">
        <v>3863</v>
      </c>
      <c r="B5036" t="s">
        <v>3864</v>
      </c>
      <c r="C5036">
        <v>2536</v>
      </c>
      <c r="D5036" t="s">
        <v>3865</v>
      </c>
      <c r="E5036" t="s">
        <v>1063</v>
      </c>
      <c r="F5036" t="s">
        <v>154</v>
      </c>
      <c r="G5036" t="s">
        <v>237</v>
      </c>
      <c r="H5036">
        <v>0</v>
      </c>
      <c r="I5036" t="s">
        <v>317</v>
      </c>
      <c r="J5036" t="s">
        <v>24</v>
      </c>
      <c r="K5036">
        <v>2819</v>
      </c>
      <c r="L5036" t="s">
        <v>35</v>
      </c>
      <c r="M5036" s="1">
        <v>42690</v>
      </c>
      <c r="N5036" s="1">
        <v>43055</v>
      </c>
      <c r="O5036" t="s">
        <v>26</v>
      </c>
      <c r="P5036" s="1">
        <v>42733.634143518517</v>
      </c>
      <c r="Q5036" s="1">
        <v>42690</v>
      </c>
    </row>
    <row r="5037" spans="1:17" x14ac:dyDescent="0.25">
      <c r="A5037" t="s">
        <v>3863</v>
      </c>
      <c r="B5037" t="s">
        <v>3864</v>
      </c>
      <c r="C5037">
        <v>2536</v>
      </c>
      <c r="D5037" t="s">
        <v>3865</v>
      </c>
      <c r="E5037" t="s">
        <v>1063</v>
      </c>
      <c r="F5037" t="s">
        <v>154</v>
      </c>
      <c r="G5037" t="s">
        <v>237</v>
      </c>
      <c r="H5037">
        <v>0</v>
      </c>
      <c r="I5037" t="s">
        <v>317</v>
      </c>
      <c r="J5037" t="s">
        <v>27</v>
      </c>
      <c r="K5037">
        <v>2819</v>
      </c>
      <c r="L5037" t="s">
        <v>35</v>
      </c>
      <c r="M5037" s="1">
        <v>42690</v>
      </c>
      <c r="N5037" s="1">
        <v>43055</v>
      </c>
      <c r="O5037" t="s">
        <v>26</v>
      </c>
      <c r="P5037" s="1">
        <v>42733.634143518517</v>
      </c>
      <c r="Q5037" s="1">
        <v>42690</v>
      </c>
    </row>
    <row r="5038" spans="1:17" x14ac:dyDescent="0.25">
      <c r="A5038" t="s">
        <v>1593</v>
      </c>
      <c r="B5038" t="s">
        <v>1594</v>
      </c>
      <c r="C5038">
        <v>1038</v>
      </c>
      <c r="D5038" t="s">
        <v>3866</v>
      </c>
      <c r="E5038" t="s">
        <v>247</v>
      </c>
      <c r="F5038" t="s">
        <v>154</v>
      </c>
      <c r="G5038" t="s">
        <v>240</v>
      </c>
      <c r="H5038">
        <v>0</v>
      </c>
      <c r="I5038" t="s">
        <v>65</v>
      </c>
      <c r="J5038" t="s">
        <v>24</v>
      </c>
      <c r="K5038">
        <v>1411</v>
      </c>
      <c r="L5038" t="s">
        <v>35</v>
      </c>
      <c r="M5038" s="1">
        <v>42615</v>
      </c>
      <c r="N5038" s="1">
        <v>42980</v>
      </c>
      <c r="O5038" t="s">
        <v>26</v>
      </c>
      <c r="P5038" s="1">
        <v>42621.360462962963</v>
      </c>
      <c r="Q5038" s="1">
        <v>42615</v>
      </c>
    </row>
    <row r="5039" spans="1:17" x14ac:dyDescent="0.25">
      <c r="A5039" t="s">
        <v>1593</v>
      </c>
      <c r="B5039" t="s">
        <v>1594</v>
      </c>
      <c r="C5039">
        <v>1038</v>
      </c>
      <c r="D5039" t="s">
        <v>3866</v>
      </c>
      <c r="E5039" t="s">
        <v>247</v>
      </c>
      <c r="F5039" t="s">
        <v>154</v>
      </c>
      <c r="G5039" t="s">
        <v>240</v>
      </c>
      <c r="H5039">
        <v>0</v>
      </c>
      <c r="I5039" t="s">
        <v>65</v>
      </c>
      <c r="J5039" t="s">
        <v>27</v>
      </c>
      <c r="K5039">
        <v>1411</v>
      </c>
      <c r="L5039" t="s">
        <v>35</v>
      </c>
      <c r="M5039" s="1">
        <v>42615</v>
      </c>
      <c r="N5039" s="1">
        <v>42980</v>
      </c>
      <c r="O5039" t="s">
        <v>26</v>
      </c>
      <c r="P5039" s="1">
        <v>42621.360462962963</v>
      </c>
      <c r="Q5039" s="1">
        <v>42615</v>
      </c>
    </row>
    <row r="5040" spans="1:17" x14ac:dyDescent="0.25">
      <c r="A5040" t="s">
        <v>3867</v>
      </c>
      <c r="B5040" t="s">
        <v>3868</v>
      </c>
      <c r="C5040">
        <v>2710</v>
      </c>
      <c r="D5040" t="s">
        <v>3869</v>
      </c>
      <c r="E5040" t="s">
        <v>236</v>
      </c>
      <c r="F5040" t="s">
        <v>154</v>
      </c>
      <c r="G5040" t="s">
        <v>237</v>
      </c>
      <c r="H5040">
        <v>0</v>
      </c>
      <c r="I5040" t="s">
        <v>301</v>
      </c>
      <c r="J5040" t="s">
        <v>24</v>
      </c>
      <c r="K5040">
        <v>1256</v>
      </c>
      <c r="L5040" t="s">
        <v>35</v>
      </c>
      <c r="M5040" s="1">
        <v>42626</v>
      </c>
      <c r="N5040" s="1">
        <v>42991</v>
      </c>
      <c r="O5040" t="s">
        <v>26</v>
      </c>
      <c r="P5040" s="1">
        <v>42612.636759259258</v>
      </c>
      <c r="Q5040" s="1">
        <v>42626</v>
      </c>
    </row>
    <row r="5041" spans="1:17" x14ac:dyDescent="0.25">
      <c r="A5041" t="s">
        <v>3867</v>
      </c>
      <c r="B5041" t="s">
        <v>3868</v>
      </c>
      <c r="C5041">
        <v>2710</v>
      </c>
      <c r="D5041" t="s">
        <v>3869</v>
      </c>
      <c r="E5041" t="s">
        <v>236</v>
      </c>
      <c r="F5041" t="s">
        <v>154</v>
      </c>
      <c r="G5041" t="s">
        <v>237</v>
      </c>
      <c r="H5041">
        <v>0</v>
      </c>
      <c r="I5041" t="s">
        <v>301</v>
      </c>
      <c r="J5041" t="s">
        <v>27</v>
      </c>
      <c r="K5041">
        <v>1256</v>
      </c>
      <c r="L5041" t="s">
        <v>35</v>
      </c>
      <c r="M5041" s="1">
        <v>42626</v>
      </c>
      <c r="N5041" s="1">
        <v>42991</v>
      </c>
      <c r="O5041" t="s">
        <v>26</v>
      </c>
      <c r="P5041" s="1">
        <v>42612.636759259258</v>
      </c>
      <c r="Q5041" s="1">
        <v>42626</v>
      </c>
    </row>
    <row r="5042" spans="1:17" x14ac:dyDescent="0.25">
      <c r="A5042" t="s">
        <v>943</v>
      </c>
      <c r="B5042" t="s">
        <v>944</v>
      </c>
      <c r="C5042">
        <v>1409</v>
      </c>
      <c r="D5042" t="s">
        <v>3870</v>
      </c>
      <c r="E5042" t="s">
        <v>247</v>
      </c>
      <c r="F5042" t="s">
        <v>52</v>
      </c>
      <c r="G5042" t="s">
        <v>1331</v>
      </c>
      <c r="H5042">
        <v>0</v>
      </c>
      <c r="I5042" t="s">
        <v>854</v>
      </c>
      <c r="J5042" t="s">
        <v>24</v>
      </c>
      <c r="K5042">
        <v>121</v>
      </c>
      <c r="L5042" t="s">
        <v>35</v>
      </c>
      <c r="M5042" s="1">
        <v>42571</v>
      </c>
      <c r="N5042" s="1">
        <v>42936</v>
      </c>
      <c r="O5042" t="s">
        <v>26</v>
      </c>
      <c r="P5042" s="1">
        <v>42571.44027777778</v>
      </c>
      <c r="Q5042" s="1">
        <v>42571</v>
      </c>
    </row>
    <row r="5043" spans="1:17" x14ac:dyDescent="0.25">
      <c r="A5043" t="s">
        <v>943</v>
      </c>
      <c r="B5043" t="s">
        <v>944</v>
      </c>
      <c r="C5043">
        <v>1409</v>
      </c>
      <c r="D5043" t="s">
        <v>3870</v>
      </c>
      <c r="E5043" t="s">
        <v>247</v>
      </c>
      <c r="F5043" t="s">
        <v>52</v>
      </c>
      <c r="G5043" t="s">
        <v>1331</v>
      </c>
      <c r="H5043">
        <v>0</v>
      </c>
      <c r="I5043" t="s">
        <v>854</v>
      </c>
      <c r="J5043" t="s">
        <v>27</v>
      </c>
      <c r="K5043">
        <v>121</v>
      </c>
      <c r="L5043" t="s">
        <v>35</v>
      </c>
      <c r="M5043" s="1">
        <v>42571</v>
      </c>
      <c r="N5043" s="1">
        <v>42936</v>
      </c>
      <c r="O5043" t="s">
        <v>26</v>
      </c>
      <c r="P5043" s="1">
        <v>42571.44027777778</v>
      </c>
      <c r="Q5043" s="1">
        <v>42571</v>
      </c>
    </row>
    <row r="5044" spans="1:17" x14ac:dyDescent="0.25">
      <c r="A5044" t="s">
        <v>3307</v>
      </c>
      <c r="B5044" t="s">
        <v>3308</v>
      </c>
      <c r="C5044">
        <v>1217</v>
      </c>
      <c r="D5044" t="s">
        <v>3871</v>
      </c>
      <c r="E5044" t="s">
        <v>247</v>
      </c>
      <c r="F5044" t="s">
        <v>154</v>
      </c>
      <c r="G5044" t="s">
        <v>240</v>
      </c>
      <c r="H5044">
        <v>0</v>
      </c>
      <c r="I5044" t="s">
        <v>107</v>
      </c>
      <c r="J5044" t="s">
        <v>24</v>
      </c>
      <c r="K5044">
        <v>2353</v>
      </c>
      <c r="L5044" t="s">
        <v>35</v>
      </c>
      <c r="M5044" s="1">
        <v>42492</v>
      </c>
      <c r="N5044" s="1">
        <v>42857</v>
      </c>
      <c r="O5044" t="s">
        <v>26</v>
      </c>
      <c r="P5044" s="1">
        <v>42662.358368055553</v>
      </c>
      <c r="Q5044" s="1">
        <v>42492</v>
      </c>
    </row>
    <row r="5045" spans="1:17" x14ac:dyDescent="0.25">
      <c r="A5045" t="s">
        <v>3307</v>
      </c>
      <c r="B5045" t="s">
        <v>3308</v>
      </c>
      <c r="C5045">
        <v>1217</v>
      </c>
      <c r="D5045" t="s">
        <v>3871</v>
      </c>
      <c r="E5045" t="s">
        <v>247</v>
      </c>
      <c r="F5045" t="s">
        <v>154</v>
      </c>
      <c r="G5045" t="s">
        <v>240</v>
      </c>
      <c r="H5045">
        <v>0</v>
      </c>
      <c r="I5045" t="s">
        <v>107</v>
      </c>
      <c r="J5045" t="s">
        <v>27</v>
      </c>
      <c r="K5045">
        <v>2353</v>
      </c>
      <c r="L5045" t="s">
        <v>35</v>
      </c>
      <c r="M5045" s="1">
        <v>42492</v>
      </c>
      <c r="N5045" s="1">
        <v>42857</v>
      </c>
      <c r="O5045" t="s">
        <v>26</v>
      </c>
      <c r="P5045" s="1">
        <v>42662.358368055553</v>
      </c>
      <c r="Q5045" s="1">
        <v>42492</v>
      </c>
    </row>
    <row r="5046" spans="1:17" x14ac:dyDescent="0.25">
      <c r="A5046" t="s">
        <v>28</v>
      </c>
      <c r="B5046" t="s">
        <v>29</v>
      </c>
      <c r="C5046">
        <v>1862</v>
      </c>
      <c r="D5046" t="s">
        <v>3872</v>
      </c>
      <c r="E5046" t="s">
        <v>1082</v>
      </c>
      <c r="F5046" t="s">
        <v>696</v>
      </c>
      <c r="G5046" t="s">
        <v>3873</v>
      </c>
      <c r="H5046">
        <v>0</v>
      </c>
      <c r="I5046" t="s">
        <v>23</v>
      </c>
      <c r="J5046" t="s">
        <v>24</v>
      </c>
      <c r="K5046">
        <v>1533</v>
      </c>
      <c r="L5046" t="s">
        <v>25</v>
      </c>
      <c r="M5046" s="1">
        <v>42290</v>
      </c>
      <c r="N5046" s="1">
        <v>42656</v>
      </c>
      <c r="O5046" t="s">
        <v>88</v>
      </c>
      <c r="P5046" s="1">
        <v>42626.51185185185</v>
      </c>
      <c r="Q5046" s="1">
        <v>42290</v>
      </c>
    </row>
    <row r="5047" spans="1:17" x14ac:dyDescent="0.25">
      <c r="A5047" t="s">
        <v>28</v>
      </c>
      <c r="B5047" t="s">
        <v>29</v>
      </c>
      <c r="C5047">
        <v>1862</v>
      </c>
      <c r="D5047" t="s">
        <v>3872</v>
      </c>
      <c r="E5047" t="s">
        <v>1082</v>
      </c>
      <c r="F5047" t="s">
        <v>696</v>
      </c>
      <c r="G5047" t="s">
        <v>3873</v>
      </c>
      <c r="H5047">
        <v>0</v>
      </c>
      <c r="I5047" t="s">
        <v>23</v>
      </c>
      <c r="J5047" t="s">
        <v>27</v>
      </c>
      <c r="K5047">
        <v>1533</v>
      </c>
      <c r="L5047" t="s">
        <v>25</v>
      </c>
      <c r="M5047" s="1">
        <v>42290</v>
      </c>
      <c r="N5047" s="1">
        <v>42656</v>
      </c>
      <c r="O5047" t="s">
        <v>88</v>
      </c>
      <c r="P5047" s="1">
        <v>42626.51185185185</v>
      </c>
      <c r="Q5047" s="1">
        <v>42290</v>
      </c>
    </row>
    <row r="5048" spans="1:17" x14ac:dyDescent="0.25">
      <c r="A5048" t="s">
        <v>28</v>
      </c>
      <c r="B5048" t="s">
        <v>29</v>
      </c>
      <c r="C5048">
        <v>1862</v>
      </c>
      <c r="D5048" t="s">
        <v>3872</v>
      </c>
      <c r="E5048" t="s">
        <v>1082</v>
      </c>
      <c r="F5048" t="s">
        <v>696</v>
      </c>
      <c r="G5048" t="s">
        <v>3873</v>
      </c>
      <c r="H5048">
        <v>0</v>
      </c>
      <c r="I5048" t="s">
        <v>23</v>
      </c>
      <c r="J5048" t="s">
        <v>24</v>
      </c>
      <c r="K5048">
        <v>2347</v>
      </c>
      <c r="L5048" t="s">
        <v>35</v>
      </c>
      <c r="M5048" s="1">
        <v>42646</v>
      </c>
      <c r="N5048" s="1">
        <v>43011</v>
      </c>
      <c r="O5048" t="s">
        <v>26</v>
      </c>
      <c r="P5048" s="1">
        <v>42661.69259259259</v>
      </c>
      <c r="Q5048" s="1">
        <v>42646</v>
      </c>
    </row>
    <row r="5049" spans="1:17" x14ac:dyDescent="0.25">
      <c r="A5049" t="s">
        <v>28</v>
      </c>
      <c r="B5049" t="s">
        <v>29</v>
      </c>
      <c r="C5049">
        <v>1862</v>
      </c>
      <c r="D5049" t="s">
        <v>3872</v>
      </c>
      <c r="E5049" t="s">
        <v>1082</v>
      </c>
      <c r="F5049" t="s">
        <v>696</v>
      </c>
      <c r="G5049" t="s">
        <v>3873</v>
      </c>
      <c r="H5049">
        <v>0</v>
      </c>
      <c r="I5049" t="s">
        <v>23</v>
      </c>
      <c r="J5049" t="s">
        <v>27</v>
      </c>
      <c r="K5049">
        <v>2347</v>
      </c>
      <c r="L5049" t="s">
        <v>35</v>
      </c>
      <c r="M5049" s="1">
        <v>42646</v>
      </c>
      <c r="N5049" s="1">
        <v>43011</v>
      </c>
      <c r="O5049" t="s">
        <v>26</v>
      </c>
      <c r="P5049" s="1">
        <v>42661.69259259259</v>
      </c>
      <c r="Q5049" s="1">
        <v>42646</v>
      </c>
    </row>
    <row r="5050" spans="1:17" x14ac:dyDescent="0.25">
      <c r="A5050" t="s">
        <v>114</v>
      </c>
      <c r="B5050" t="s">
        <v>115</v>
      </c>
      <c r="C5050">
        <v>2602</v>
      </c>
      <c r="D5050" t="s">
        <v>3874</v>
      </c>
      <c r="E5050" t="s">
        <v>247</v>
      </c>
      <c r="F5050" t="s">
        <v>154</v>
      </c>
      <c r="G5050" t="s">
        <v>222</v>
      </c>
      <c r="H5050">
        <v>0</v>
      </c>
      <c r="I5050" t="s">
        <v>65</v>
      </c>
      <c r="J5050" t="s">
        <v>24</v>
      </c>
      <c r="K5050">
        <v>742</v>
      </c>
      <c r="L5050" t="s">
        <v>35</v>
      </c>
      <c r="M5050" s="1">
        <v>42584</v>
      </c>
      <c r="N5050" s="1">
        <v>42949</v>
      </c>
      <c r="O5050" t="s">
        <v>26</v>
      </c>
      <c r="P5050" s="1">
        <v>42592.394108796296</v>
      </c>
      <c r="Q5050" s="1">
        <v>42584</v>
      </c>
    </row>
    <row r="5051" spans="1:17" x14ac:dyDescent="0.25">
      <c r="A5051" t="s">
        <v>114</v>
      </c>
      <c r="B5051" t="s">
        <v>115</v>
      </c>
      <c r="C5051">
        <v>2602</v>
      </c>
      <c r="D5051" t="s">
        <v>3874</v>
      </c>
      <c r="E5051" t="s">
        <v>247</v>
      </c>
      <c r="F5051" t="s">
        <v>154</v>
      </c>
      <c r="G5051" t="s">
        <v>222</v>
      </c>
      <c r="H5051">
        <v>0</v>
      </c>
      <c r="I5051" t="s">
        <v>65</v>
      </c>
      <c r="J5051" t="s">
        <v>27</v>
      </c>
      <c r="K5051">
        <v>742</v>
      </c>
      <c r="L5051" t="s">
        <v>35</v>
      </c>
      <c r="M5051" s="1">
        <v>42584</v>
      </c>
      <c r="N5051" s="1">
        <v>42949</v>
      </c>
      <c r="O5051" t="s">
        <v>26</v>
      </c>
      <c r="P5051" s="1">
        <v>42592.394108796296</v>
      </c>
      <c r="Q5051" s="1">
        <v>42584</v>
      </c>
    </row>
    <row r="5052" spans="1:17" x14ac:dyDescent="0.25">
      <c r="A5052" t="s">
        <v>241</v>
      </c>
      <c r="B5052" t="s">
        <v>242</v>
      </c>
      <c r="C5052">
        <v>2396</v>
      </c>
      <c r="D5052" t="s">
        <v>3875</v>
      </c>
      <c r="E5052" t="s">
        <v>244</v>
      </c>
      <c r="F5052" t="s">
        <v>209</v>
      </c>
      <c r="G5052" t="s">
        <v>210</v>
      </c>
      <c r="H5052">
        <v>0</v>
      </c>
      <c r="I5052" t="s">
        <v>203</v>
      </c>
      <c r="J5052" t="s">
        <v>24</v>
      </c>
      <c r="K5052">
        <v>156</v>
      </c>
      <c r="L5052" t="s">
        <v>35</v>
      </c>
      <c r="M5052" s="1">
        <v>42495</v>
      </c>
      <c r="N5052" s="1">
        <v>42860</v>
      </c>
      <c r="O5052" t="s">
        <v>26</v>
      </c>
      <c r="P5052" s="1">
        <v>42573.596608796295</v>
      </c>
      <c r="Q5052" s="1">
        <v>42495</v>
      </c>
    </row>
    <row r="5053" spans="1:17" x14ac:dyDescent="0.25">
      <c r="A5053" t="s">
        <v>241</v>
      </c>
      <c r="B5053" t="s">
        <v>242</v>
      </c>
      <c r="C5053">
        <v>2396</v>
      </c>
      <c r="D5053" t="s">
        <v>3875</v>
      </c>
      <c r="E5053" t="s">
        <v>244</v>
      </c>
      <c r="F5053" t="s">
        <v>209</v>
      </c>
      <c r="G5053" t="s">
        <v>210</v>
      </c>
      <c r="H5053">
        <v>0</v>
      </c>
      <c r="I5053" t="s">
        <v>203</v>
      </c>
      <c r="J5053" t="s">
        <v>27</v>
      </c>
      <c r="K5053">
        <v>156</v>
      </c>
      <c r="L5053" t="s">
        <v>35</v>
      </c>
      <c r="M5053" s="1">
        <v>42495</v>
      </c>
      <c r="N5053" s="1">
        <v>42860</v>
      </c>
      <c r="O5053" t="s">
        <v>26</v>
      </c>
      <c r="P5053" s="1">
        <v>42573.596608796295</v>
      </c>
      <c r="Q5053" s="1">
        <v>42495</v>
      </c>
    </row>
    <row r="5054" spans="1:17" x14ac:dyDescent="0.25">
      <c r="A5054" t="s">
        <v>241</v>
      </c>
      <c r="B5054" t="s">
        <v>242</v>
      </c>
      <c r="C5054">
        <v>2396</v>
      </c>
      <c r="D5054" t="s">
        <v>3876</v>
      </c>
      <c r="E5054" t="s">
        <v>244</v>
      </c>
      <c r="F5054" t="s">
        <v>209</v>
      </c>
      <c r="G5054" t="s">
        <v>210</v>
      </c>
      <c r="H5054">
        <v>0</v>
      </c>
      <c r="I5054" t="s">
        <v>203</v>
      </c>
      <c r="J5054" t="s">
        <v>24</v>
      </c>
      <c r="K5054">
        <v>158</v>
      </c>
      <c r="L5054" t="s">
        <v>35</v>
      </c>
      <c r="M5054" s="1">
        <v>42495</v>
      </c>
      <c r="N5054" s="1">
        <v>42860</v>
      </c>
      <c r="O5054" t="s">
        <v>26</v>
      </c>
      <c r="P5054" s="1">
        <v>42573.660474537035</v>
      </c>
      <c r="Q5054" s="1">
        <v>42495</v>
      </c>
    </row>
    <row r="5055" spans="1:17" x14ac:dyDescent="0.25">
      <c r="A5055" t="s">
        <v>241</v>
      </c>
      <c r="B5055" t="s">
        <v>242</v>
      </c>
      <c r="C5055">
        <v>2396</v>
      </c>
      <c r="D5055" t="s">
        <v>3876</v>
      </c>
      <c r="E5055" t="s">
        <v>244</v>
      </c>
      <c r="F5055" t="s">
        <v>209</v>
      </c>
      <c r="G5055" t="s">
        <v>210</v>
      </c>
      <c r="H5055">
        <v>0</v>
      </c>
      <c r="I5055" t="s">
        <v>203</v>
      </c>
      <c r="J5055" t="s">
        <v>27</v>
      </c>
      <c r="K5055">
        <v>158</v>
      </c>
      <c r="L5055" t="s">
        <v>35</v>
      </c>
      <c r="M5055" s="1">
        <v>42495</v>
      </c>
      <c r="N5055" s="1">
        <v>42860</v>
      </c>
      <c r="O5055" t="s">
        <v>26</v>
      </c>
      <c r="P5055" s="1">
        <v>42573.660474537035</v>
      </c>
      <c r="Q5055" s="1">
        <v>42495</v>
      </c>
    </row>
    <row r="5056" spans="1:17" x14ac:dyDescent="0.25">
      <c r="A5056" t="s">
        <v>390</v>
      </c>
      <c r="B5056" t="s">
        <v>391</v>
      </c>
      <c r="C5056">
        <v>2570</v>
      </c>
      <c r="D5056" t="s">
        <v>3877</v>
      </c>
      <c r="E5056" t="s">
        <v>244</v>
      </c>
      <c r="F5056" t="s">
        <v>70</v>
      </c>
      <c r="G5056" t="s">
        <v>245</v>
      </c>
      <c r="H5056">
        <v>0</v>
      </c>
      <c r="I5056" t="s">
        <v>393</v>
      </c>
      <c r="J5056" t="s">
        <v>24</v>
      </c>
      <c r="K5056">
        <v>1162</v>
      </c>
      <c r="L5056" t="s">
        <v>35</v>
      </c>
      <c r="M5056" s="1">
        <v>42397</v>
      </c>
      <c r="N5056" s="1">
        <v>42763</v>
      </c>
      <c r="O5056" t="s">
        <v>88</v>
      </c>
      <c r="P5056" s="1">
        <v>42607.459837962961</v>
      </c>
      <c r="Q5056" s="1">
        <v>42397</v>
      </c>
    </row>
    <row r="5057" spans="1:17" x14ac:dyDescent="0.25">
      <c r="A5057" t="s">
        <v>390</v>
      </c>
      <c r="B5057" t="s">
        <v>391</v>
      </c>
      <c r="C5057">
        <v>2570</v>
      </c>
      <c r="D5057" t="s">
        <v>3877</v>
      </c>
      <c r="E5057" t="s">
        <v>244</v>
      </c>
      <c r="F5057" t="s">
        <v>70</v>
      </c>
      <c r="G5057" t="s">
        <v>245</v>
      </c>
      <c r="H5057">
        <v>0</v>
      </c>
      <c r="I5057" t="s">
        <v>393</v>
      </c>
      <c r="J5057" t="s">
        <v>27</v>
      </c>
      <c r="K5057">
        <v>1162</v>
      </c>
      <c r="L5057" t="s">
        <v>35</v>
      </c>
      <c r="M5057" s="1">
        <v>42397</v>
      </c>
      <c r="N5057" s="1">
        <v>42763</v>
      </c>
      <c r="O5057" t="s">
        <v>88</v>
      </c>
      <c r="P5057" s="1">
        <v>42607.459837962961</v>
      </c>
      <c r="Q5057" s="1">
        <v>42397</v>
      </c>
    </row>
    <row r="5058" spans="1:17" x14ac:dyDescent="0.25">
      <c r="A5058" t="s">
        <v>3048</v>
      </c>
      <c r="B5058" t="s">
        <v>3049</v>
      </c>
      <c r="C5058">
        <v>1959</v>
      </c>
      <c r="D5058" t="s">
        <v>3878</v>
      </c>
      <c r="E5058" t="s">
        <v>244</v>
      </c>
      <c r="F5058" t="s">
        <v>32</v>
      </c>
      <c r="G5058" t="s">
        <v>962</v>
      </c>
      <c r="H5058">
        <v>0</v>
      </c>
      <c r="I5058" t="s">
        <v>107</v>
      </c>
      <c r="J5058" t="s">
        <v>24</v>
      </c>
      <c r="K5058">
        <v>489</v>
      </c>
      <c r="L5058" t="s">
        <v>35</v>
      </c>
      <c r="M5058" s="1">
        <v>42586</v>
      </c>
      <c r="N5058" s="1">
        <v>42951</v>
      </c>
      <c r="O5058" t="s">
        <v>26</v>
      </c>
      <c r="P5058" s="1">
        <v>42586.475127314814</v>
      </c>
      <c r="Q5058" s="1">
        <v>42586</v>
      </c>
    </row>
    <row r="5059" spans="1:17" x14ac:dyDescent="0.25">
      <c r="A5059" t="s">
        <v>3879</v>
      </c>
      <c r="B5059" t="s">
        <v>3880</v>
      </c>
      <c r="C5059">
        <v>2858</v>
      </c>
      <c r="D5059" t="s">
        <v>3881</v>
      </c>
      <c r="E5059" t="s">
        <v>247</v>
      </c>
      <c r="F5059" t="s">
        <v>154</v>
      </c>
      <c r="G5059" t="s">
        <v>222</v>
      </c>
      <c r="H5059">
        <v>0</v>
      </c>
      <c r="I5059" t="s">
        <v>107</v>
      </c>
      <c r="J5059" t="s">
        <v>24</v>
      </c>
      <c r="K5059">
        <v>1998</v>
      </c>
      <c r="L5059" t="s">
        <v>25</v>
      </c>
      <c r="M5059" s="1">
        <v>42353</v>
      </c>
      <c r="N5059" s="1">
        <v>42719</v>
      </c>
      <c r="O5059" t="s">
        <v>26</v>
      </c>
      <c r="P5059" s="1">
        <v>42640.360856481479</v>
      </c>
      <c r="Q5059" s="1">
        <v>42353</v>
      </c>
    </row>
    <row r="5060" spans="1:17" x14ac:dyDescent="0.25">
      <c r="A5060" t="s">
        <v>3879</v>
      </c>
      <c r="B5060" t="s">
        <v>3880</v>
      </c>
      <c r="C5060">
        <v>2858</v>
      </c>
      <c r="D5060" t="s">
        <v>3881</v>
      </c>
      <c r="E5060" t="s">
        <v>247</v>
      </c>
      <c r="F5060" t="s">
        <v>154</v>
      </c>
      <c r="G5060" t="s">
        <v>222</v>
      </c>
      <c r="H5060">
        <v>0</v>
      </c>
      <c r="I5060" t="s">
        <v>107</v>
      </c>
      <c r="J5060" t="s">
        <v>27</v>
      </c>
      <c r="K5060">
        <v>1998</v>
      </c>
      <c r="L5060" t="s">
        <v>25</v>
      </c>
      <c r="M5060" s="1">
        <v>42353</v>
      </c>
      <c r="N5060" s="1">
        <v>42719</v>
      </c>
      <c r="O5060" t="s">
        <v>26</v>
      </c>
      <c r="P5060" s="1">
        <v>42640.360856481479</v>
      </c>
      <c r="Q5060" s="1">
        <v>42353</v>
      </c>
    </row>
    <row r="5061" spans="1:17" x14ac:dyDescent="0.25">
      <c r="A5061" t="s">
        <v>3882</v>
      </c>
      <c r="B5061" t="s">
        <v>3883</v>
      </c>
      <c r="C5061" t="s">
        <v>99</v>
      </c>
      <c r="D5061" t="s">
        <v>3884</v>
      </c>
      <c r="E5061" t="s">
        <v>247</v>
      </c>
      <c r="F5061" t="s">
        <v>154</v>
      </c>
      <c r="G5061" t="s">
        <v>3164</v>
      </c>
      <c r="H5061">
        <v>1</v>
      </c>
      <c r="I5061" t="s">
        <v>94</v>
      </c>
      <c r="J5061" t="s">
        <v>24</v>
      </c>
      <c r="K5061">
        <v>550</v>
      </c>
      <c r="L5061" t="s">
        <v>35</v>
      </c>
      <c r="M5061" s="1">
        <v>42559</v>
      </c>
      <c r="N5061" s="1">
        <v>42743</v>
      </c>
      <c r="O5061" t="s">
        <v>26</v>
      </c>
      <c r="P5061" s="1">
        <v>42587.492222222223</v>
      </c>
      <c r="Q5061" s="1">
        <v>42559</v>
      </c>
    </row>
    <row r="5062" spans="1:17" x14ac:dyDescent="0.25">
      <c r="A5062" t="s">
        <v>3882</v>
      </c>
      <c r="B5062" t="s">
        <v>3883</v>
      </c>
      <c r="C5062" t="s">
        <v>99</v>
      </c>
      <c r="D5062" t="s">
        <v>3884</v>
      </c>
      <c r="E5062" t="s">
        <v>247</v>
      </c>
      <c r="F5062" t="s">
        <v>154</v>
      </c>
      <c r="G5062" t="s">
        <v>3164</v>
      </c>
      <c r="H5062">
        <v>1</v>
      </c>
      <c r="I5062" t="s">
        <v>94</v>
      </c>
      <c r="J5062" t="s">
        <v>27</v>
      </c>
      <c r="K5062">
        <v>550</v>
      </c>
      <c r="L5062" t="s">
        <v>35</v>
      </c>
      <c r="M5062" s="1">
        <v>42559</v>
      </c>
      <c r="N5062" s="1">
        <v>42743</v>
      </c>
      <c r="O5062" t="s">
        <v>26</v>
      </c>
      <c r="P5062" s="1">
        <v>42587.492222222223</v>
      </c>
      <c r="Q5062" s="1">
        <v>42559</v>
      </c>
    </row>
    <row r="5063" spans="1:17" x14ac:dyDescent="0.25">
      <c r="A5063" t="s">
        <v>3882</v>
      </c>
      <c r="B5063" t="s">
        <v>3883</v>
      </c>
      <c r="C5063" t="s">
        <v>99</v>
      </c>
      <c r="D5063" t="s">
        <v>3884</v>
      </c>
      <c r="E5063" t="s">
        <v>247</v>
      </c>
      <c r="F5063" t="s">
        <v>154</v>
      </c>
      <c r="G5063" t="s">
        <v>3164</v>
      </c>
      <c r="H5063">
        <v>1</v>
      </c>
      <c r="I5063" t="s">
        <v>94</v>
      </c>
      <c r="J5063" t="s">
        <v>36</v>
      </c>
      <c r="K5063">
        <v>550</v>
      </c>
      <c r="L5063" t="s">
        <v>35</v>
      </c>
      <c r="M5063" s="1">
        <v>42559</v>
      </c>
      <c r="N5063" s="1">
        <v>42743</v>
      </c>
      <c r="O5063" t="s">
        <v>26</v>
      </c>
      <c r="P5063" s="1">
        <v>42587.492222222223</v>
      </c>
      <c r="Q5063" s="1">
        <v>42559</v>
      </c>
    </row>
    <row r="5064" spans="1:17" x14ac:dyDescent="0.25">
      <c r="A5064" t="s">
        <v>241</v>
      </c>
      <c r="B5064" t="s">
        <v>242</v>
      </c>
      <c r="C5064">
        <v>2396</v>
      </c>
      <c r="D5064" t="s">
        <v>3885</v>
      </c>
      <c r="E5064" t="s">
        <v>244</v>
      </c>
      <c r="F5064" t="s">
        <v>209</v>
      </c>
      <c r="G5064" t="s">
        <v>210</v>
      </c>
      <c r="H5064">
        <v>0</v>
      </c>
      <c r="I5064" t="s">
        <v>203</v>
      </c>
      <c r="J5064" t="s">
        <v>24</v>
      </c>
      <c r="K5064">
        <v>155</v>
      </c>
      <c r="L5064" t="s">
        <v>35</v>
      </c>
      <c r="M5064" s="1">
        <v>42545</v>
      </c>
      <c r="N5064" s="1">
        <v>42910</v>
      </c>
      <c r="O5064" t="s">
        <v>26</v>
      </c>
      <c r="P5064" s="1">
        <v>42573.586689814816</v>
      </c>
      <c r="Q5064" s="1">
        <v>42545</v>
      </c>
    </row>
    <row r="5065" spans="1:17" x14ac:dyDescent="0.25">
      <c r="A5065" t="s">
        <v>241</v>
      </c>
      <c r="B5065" t="s">
        <v>242</v>
      </c>
      <c r="C5065">
        <v>2396</v>
      </c>
      <c r="D5065" t="s">
        <v>3885</v>
      </c>
      <c r="E5065" t="s">
        <v>244</v>
      </c>
      <c r="F5065" t="s">
        <v>209</v>
      </c>
      <c r="G5065" t="s">
        <v>210</v>
      </c>
      <c r="H5065">
        <v>0</v>
      </c>
      <c r="I5065" t="s">
        <v>203</v>
      </c>
      <c r="J5065" t="s">
        <v>27</v>
      </c>
      <c r="K5065">
        <v>155</v>
      </c>
      <c r="L5065" t="s">
        <v>35</v>
      </c>
      <c r="M5065" s="1">
        <v>42545</v>
      </c>
      <c r="N5065" s="1">
        <v>42910</v>
      </c>
      <c r="O5065" t="s">
        <v>26</v>
      </c>
      <c r="P5065" s="1">
        <v>42573.586689814816</v>
      </c>
      <c r="Q5065" s="1">
        <v>42545</v>
      </c>
    </row>
    <row r="5066" spans="1:17" x14ac:dyDescent="0.25">
      <c r="A5066" t="s">
        <v>659</v>
      </c>
      <c r="B5066" t="s">
        <v>660</v>
      </c>
      <c r="C5066">
        <v>2084</v>
      </c>
      <c r="D5066" t="s">
        <v>3886</v>
      </c>
      <c r="E5066" t="s">
        <v>236</v>
      </c>
      <c r="F5066" t="s">
        <v>52</v>
      </c>
      <c r="G5066" t="s">
        <v>3294</v>
      </c>
      <c r="H5066">
        <v>0</v>
      </c>
      <c r="I5066" t="s">
        <v>126</v>
      </c>
      <c r="J5066" t="s">
        <v>27</v>
      </c>
      <c r="K5066">
        <v>12</v>
      </c>
      <c r="L5066" t="s">
        <v>35</v>
      </c>
      <c r="M5066" s="1">
        <v>42556</v>
      </c>
      <c r="N5066" s="1">
        <v>42921</v>
      </c>
      <c r="O5066" t="s">
        <v>26</v>
      </c>
      <c r="P5066" s="1">
        <v>42563.393437500003</v>
      </c>
      <c r="Q5066" s="1">
        <v>42556</v>
      </c>
    </row>
    <row r="5067" spans="1:17" x14ac:dyDescent="0.25">
      <c r="A5067" t="s">
        <v>659</v>
      </c>
      <c r="B5067" t="s">
        <v>660</v>
      </c>
      <c r="C5067">
        <v>2084</v>
      </c>
      <c r="D5067" t="s">
        <v>3886</v>
      </c>
      <c r="E5067" t="s">
        <v>236</v>
      </c>
      <c r="F5067" t="s">
        <v>52</v>
      </c>
      <c r="G5067" t="s">
        <v>3294</v>
      </c>
      <c r="H5067">
        <v>0</v>
      </c>
      <c r="I5067" t="s">
        <v>126</v>
      </c>
      <c r="J5067" t="s">
        <v>24</v>
      </c>
      <c r="K5067">
        <v>12</v>
      </c>
      <c r="L5067" t="s">
        <v>35</v>
      </c>
      <c r="M5067" s="1">
        <v>42556</v>
      </c>
      <c r="N5067" s="1">
        <v>42921</v>
      </c>
      <c r="O5067" t="s">
        <v>26</v>
      </c>
      <c r="P5067" s="1">
        <v>42563.393437500003</v>
      </c>
      <c r="Q5067" s="1">
        <v>42556</v>
      </c>
    </row>
    <row r="5068" spans="1:17" x14ac:dyDescent="0.25">
      <c r="A5068" t="s">
        <v>659</v>
      </c>
      <c r="B5068" t="s">
        <v>660</v>
      </c>
      <c r="C5068">
        <v>2084</v>
      </c>
      <c r="D5068" t="s">
        <v>3887</v>
      </c>
      <c r="E5068" t="s">
        <v>236</v>
      </c>
      <c r="F5068" t="s">
        <v>52</v>
      </c>
      <c r="G5068" t="s">
        <v>3294</v>
      </c>
      <c r="H5068">
        <v>0</v>
      </c>
      <c r="I5068" t="s">
        <v>126</v>
      </c>
      <c r="J5068" t="s">
        <v>24</v>
      </c>
      <c r="K5068">
        <v>11</v>
      </c>
      <c r="L5068" t="s">
        <v>35</v>
      </c>
      <c r="M5068" s="1">
        <v>42551</v>
      </c>
      <c r="N5068" s="1">
        <v>42916</v>
      </c>
      <c r="O5068" t="s">
        <v>26</v>
      </c>
      <c r="P5068" s="1">
        <v>42563.374872685185</v>
      </c>
      <c r="Q5068" s="1">
        <v>42551</v>
      </c>
    </row>
    <row r="5069" spans="1:17" x14ac:dyDescent="0.25">
      <c r="A5069" t="s">
        <v>659</v>
      </c>
      <c r="B5069" t="s">
        <v>660</v>
      </c>
      <c r="C5069">
        <v>2084</v>
      </c>
      <c r="D5069" t="s">
        <v>3887</v>
      </c>
      <c r="E5069" t="s">
        <v>236</v>
      </c>
      <c r="F5069" t="s">
        <v>52</v>
      </c>
      <c r="G5069" t="s">
        <v>3294</v>
      </c>
      <c r="H5069">
        <v>0</v>
      </c>
      <c r="I5069" t="s">
        <v>126</v>
      </c>
      <c r="J5069" t="s">
        <v>27</v>
      </c>
      <c r="K5069">
        <v>11</v>
      </c>
      <c r="L5069" t="s">
        <v>35</v>
      </c>
      <c r="M5069" s="1">
        <v>42551</v>
      </c>
      <c r="N5069" s="1">
        <v>42916</v>
      </c>
      <c r="O5069" t="s">
        <v>26</v>
      </c>
      <c r="P5069" s="1">
        <v>42563.374872685185</v>
      </c>
      <c r="Q5069" s="1">
        <v>42551</v>
      </c>
    </row>
    <row r="5070" spans="1:17" x14ac:dyDescent="0.25">
      <c r="A5070" t="s">
        <v>890</v>
      </c>
      <c r="B5070" t="s">
        <v>891</v>
      </c>
      <c r="C5070">
        <v>2472</v>
      </c>
      <c r="D5070" t="s">
        <v>3888</v>
      </c>
      <c r="E5070" t="s">
        <v>247</v>
      </c>
      <c r="F5070" t="s">
        <v>829</v>
      </c>
      <c r="G5070" t="s">
        <v>3889</v>
      </c>
      <c r="H5070">
        <v>0</v>
      </c>
      <c r="I5070" t="s">
        <v>180</v>
      </c>
      <c r="J5070" t="s">
        <v>27</v>
      </c>
      <c r="K5070">
        <v>813</v>
      </c>
      <c r="L5070" t="s">
        <v>25</v>
      </c>
      <c r="M5070" s="1">
        <v>42346</v>
      </c>
      <c r="N5070" s="1">
        <v>42712</v>
      </c>
      <c r="O5070" t="s">
        <v>26</v>
      </c>
      <c r="P5070" s="1">
        <v>42594.367164351854</v>
      </c>
      <c r="Q5070" s="1">
        <v>42346</v>
      </c>
    </row>
    <row r="5071" spans="1:17" x14ac:dyDescent="0.25">
      <c r="A5071" t="s">
        <v>890</v>
      </c>
      <c r="B5071" t="s">
        <v>891</v>
      </c>
      <c r="C5071">
        <v>2472</v>
      </c>
      <c r="D5071" t="s">
        <v>3888</v>
      </c>
      <c r="E5071" t="s">
        <v>247</v>
      </c>
      <c r="F5071" t="s">
        <v>829</v>
      </c>
      <c r="G5071" t="s">
        <v>3889</v>
      </c>
      <c r="H5071">
        <v>0</v>
      </c>
      <c r="I5071" t="s">
        <v>180</v>
      </c>
      <c r="J5071" t="s">
        <v>27</v>
      </c>
      <c r="K5071">
        <v>2752</v>
      </c>
      <c r="L5071" t="s">
        <v>35</v>
      </c>
      <c r="M5071" s="1">
        <v>42706</v>
      </c>
      <c r="N5071" s="1">
        <v>43071</v>
      </c>
      <c r="O5071" t="s">
        <v>26</v>
      </c>
      <c r="P5071" s="1">
        <v>42717.406747685185</v>
      </c>
      <c r="Q5071" s="1">
        <v>42706</v>
      </c>
    </row>
    <row r="5072" spans="1:17" x14ac:dyDescent="0.25">
      <c r="A5072" t="s">
        <v>2884</v>
      </c>
      <c r="B5072" t="s">
        <v>2885</v>
      </c>
      <c r="C5072">
        <v>1621</v>
      </c>
      <c r="D5072" t="s">
        <v>3890</v>
      </c>
      <c r="E5072" t="s">
        <v>247</v>
      </c>
      <c r="F5072" t="s">
        <v>52</v>
      </c>
      <c r="G5072" t="s">
        <v>3891</v>
      </c>
      <c r="H5072">
        <v>0</v>
      </c>
      <c r="I5072" t="s">
        <v>203</v>
      </c>
      <c r="J5072" t="s">
        <v>24</v>
      </c>
      <c r="K5072">
        <v>1664</v>
      </c>
      <c r="L5072" t="s">
        <v>35</v>
      </c>
      <c r="M5072" s="1">
        <v>42493</v>
      </c>
      <c r="N5072" s="1">
        <v>42858</v>
      </c>
      <c r="O5072" t="s">
        <v>88</v>
      </c>
      <c r="P5072" s="1">
        <v>42632.343611111108</v>
      </c>
      <c r="Q5072" s="1">
        <v>42493</v>
      </c>
    </row>
    <row r="5073" spans="1:17" x14ac:dyDescent="0.25">
      <c r="A5073" t="s">
        <v>2884</v>
      </c>
      <c r="B5073" t="s">
        <v>2885</v>
      </c>
      <c r="C5073">
        <v>1621</v>
      </c>
      <c r="D5073" t="s">
        <v>3890</v>
      </c>
      <c r="E5073" t="s">
        <v>247</v>
      </c>
      <c r="F5073" t="s">
        <v>52</v>
      </c>
      <c r="G5073" t="s">
        <v>3891</v>
      </c>
      <c r="H5073">
        <v>0</v>
      </c>
      <c r="I5073" t="s">
        <v>203</v>
      </c>
      <c r="J5073" t="s">
        <v>27</v>
      </c>
      <c r="K5073">
        <v>1664</v>
      </c>
      <c r="L5073" t="s">
        <v>35</v>
      </c>
      <c r="M5073" s="1">
        <v>42493</v>
      </c>
      <c r="N5073" s="1">
        <v>42858</v>
      </c>
      <c r="O5073" t="s">
        <v>88</v>
      </c>
      <c r="P5073" s="1">
        <v>42632.343611111108</v>
      </c>
      <c r="Q5073" s="1">
        <v>42493</v>
      </c>
    </row>
    <row r="5074" spans="1:17" x14ac:dyDescent="0.25">
      <c r="A5074" t="s">
        <v>3098</v>
      </c>
      <c r="B5074" t="s">
        <v>3099</v>
      </c>
      <c r="C5074">
        <v>2325</v>
      </c>
      <c r="D5074" t="s">
        <v>3892</v>
      </c>
      <c r="E5074" t="s">
        <v>247</v>
      </c>
      <c r="F5074" t="s">
        <v>154</v>
      </c>
      <c r="G5074" t="s">
        <v>3164</v>
      </c>
      <c r="H5074">
        <v>0</v>
      </c>
      <c r="I5074" t="s">
        <v>301</v>
      </c>
      <c r="J5074" t="s">
        <v>24</v>
      </c>
      <c r="K5074">
        <v>1062</v>
      </c>
      <c r="L5074" t="s">
        <v>35</v>
      </c>
      <c r="M5074" s="1">
        <v>42398</v>
      </c>
      <c r="N5074" s="1">
        <v>42764</v>
      </c>
      <c r="O5074" t="s">
        <v>88</v>
      </c>
      <c r="P5074" s="1">
        <v>42604.623020833336</v>
      </c>
      <c r="Q5074" s="1">
        <v>42398</v>
      </c>
    </row>
    <row r="5075" spans="1:17" x14ac:dyDescent="0.25">
      <c r="A5075" t="s">
        <v>3098</v>
      </c>
      <c r="B5075" t="s">
        <v>3099</v>
      </c>
      <c r="C5075">
        <v>2325</v>
      </c>
      <c r="D5075" t="s">
        <v>3892</v>
      </c>
      <c r="E5075" t="s">
        <v>247</v>
      </c>
      <c r="F5075" t="s">
        <v>154</v>
      </c>
      <c r="G5075" t="s">
        <v>3164</v>
      </c>
      <c r="H5075">
        <v>0</v>
      </c>
      <c r="I5075" t="s">
        <v>301</v>
      </c>
      <c r="J5075" t="s">
        <v>27</v>
      </c>
      <c r="K5075">
        <v>1062</v>
      </c>
      <c r="L5075" t="s">
        <v>35</v>
      </c>
      <c r="M5075" s="1">
        <v>42398</v>
      </c>
      <c r="N5075" s="1">
        <v>42764</v>
      </c>
      <c r="O5075" t="s">
        <v>88</v>
      </c>
      <c r="P5075" s="1">
        <v>42604.623020833336</v>
      </c>
      <c r="Q5075" s="1">
        <v>42398</v>
      </c>
    </row>
    <row r="5076" spans="1:17" x14ac:dyDescent="0.25">
      <c r="A5076" t="s">
        <v>2586</v>
      </c>
      <c r="B5076" t="s">
        <v>2587</v>
      </c>
      <c r="C5076">
        <v>1172</v>
      </c>
      <c r="D5076" t="s">
        <v>3893</v>
      </c>
      <c r="E5076" t="s">
        <v>247</v>
      </c>
      <c r="F5076" t="s">
        <v>154</v>
      </c>
      <c r="G5076" t="s">
        <v>240</v>
      </c>
      <c r="H5076">
        <v>0</v>
      </c>
      <c r="I5076" t="s">
        <v>107</v>
      </c>
      <c r="J5076" t="s">
        <v>24</v>
      </c>
      <c r="K5076">
        <v>1002</v>
      </c>
      <c r="L5076" t="s">
        <v>101</v>
      </c>
      <c r="M5076" s="1">
        <v>42361</v>
      </c>
      <c r="N5076" s="1">
        <v>42727</v>
      </c>
      <c r="O5076" t="s">
        <v>88</v>
      </c>
      <c r="P5076" s="1">
        <v>42600.684178240743</v>
      </c>
      <c r="Q5076" s="1">
        <v>42361</v>
      </c>
    </row>
    <row r="5077" spans="1:17" x14ac:dyDescent="0.25">
      <c r="A5077" t="s">
        <v>2586</v>
      </c>
      <c r="B5077" t="s">
        <v>2587</v>
      </c>
      <c r="C5077">
        <v>1172</v>
      </c>
      <c r="D5077" t="s">
        <v>3893</v>
      </c>
      <c r="E5077" t="s">
        <v>247</v>
      </c>
      <c r="F5077" t="s">
        <v>154</v>
      </c>
      <c r="G5077" t="s">
        <v>240</v>
      </c>
      <c r="H5077">
        <v>0</v>
      </c>
      <c r="I5077" t="s">
        <v>107</v>
      </c>
      <c r="J5077" t="s">
        <v>27</v>
      </c>
      <c r="K5077">
        <v>1002</v>
      </c>
      <c r="L5077" t="s">
        <v>101</v>
      </c>
      <c r="M5077" s="1">
        <v>42361</v>
      </c>
      <c r="N5077" s="1">
        <v>42727</v>
      </c>
      <c r="O5077" t="s">
        <v>88</v>
      </c>
      <c r="P5077" s="1">
        <v>42600.684178240743</v>
      </c>
      <c r="Q5077" s="1">
        <v>42361</v>
      </c>
    </row>
    <row r="5078" spans="1:17" x14ac:dyDescent="0.25">
      <c r="A5078" t="s">
        <v>2586</v>
      </c>
      <c r="B5078" t="s">
        <v>2587</v>
      </c>
      <c r="C5078">
        <v>1172</v>
      </c>
      <c r="D5078" t="s">
        <v>3893</v>
      </c>
      <c r="E5078" t="s">
        <v>247</v>
      </c>
      <c r="F5078" t="s">
        <v>154</v>
      </c>
      <c r="G5078" t="s">
        <v>240</v>
      </c>
      <c r="H5078">
        <v>0</v>
      </c>
      <c r="I5078" t="s">
        <v>107</v>
      </c>
      <c r="J5078" t="s">
        <v>24</v>
      </c>
      <c r="K5078">
        <v>2780</v>
      </c>
      <c r="L5078" t="s">
        <v>35</v>
      </c>
      <c r="M5078" s="1">
        <v>42713</v>
      </c>
      <c r="N5078" s="1">
        <v>43078</v>
      </c>
      <c r="O5078" t="s">
        <v>26</v>
      </c>
      <c r="P5078" s="1">
        <v>42723.369768518518</v>
      </c>
      <c r="Q5078" s="1">
        <v>42713</v>
      </c>
    </row>
    <row r="5079" spans="1:17" x14ac:dyDescent="0.25">
      <c r="A5079" t="s">
        <v>2586</v>
      </c>
      <c r="B5079" t="s">
        <v>2587</v>
      </c>
      <c r="C5079">
        <v>1172</v>
      </c>
      <c r="D5079" t="s">
        <v>3893</v>
      </c>
      <c r="E5079" t="s">
        <v>247</v>
      </c>
      <c r="F5079" t="s">
        <v>154</v>
      </c>
      <c r="G5079" t="s">
        <v>240</v>
      </c>
      <c r="H5079">
        <v>0</v>
      </c>
      <c r="I5079" t="s">
        <v>107</v>
      </c>
      <c r="J5079" t="s">
        <v>27</v>
      </c>
      <c r="K5079">
        <v>2780</v>
      </c>
      <c r="L5079" t="s">
        <v>35</v>
      </c>
      <c r="M5079" s="1">
        <v>42713</v>
      </c>
      <c r="N5079" s="1">
        <v>43078</v>
      </c>
      <c r="O5079" t="s">
        <v>26</v>
      </c>
      <c r="P5079" s="1">
        <v>42723.369768518518</v>
      </c>
      <c r="Q5079" s="1">
        <v>42713</v>
      </c>
    </row>
    <row r="5080" spans="1:17" x14ac:dyDescent="0.25">
      <c r="A5080" t="s">
        <v>2586</v>
      </c>
      <c r="B5080" t="s">
        <v>2587</v>
      </c>
      <c r="C5080">
        <v>1172</v>
      </c>
      <c r="D5080" t="s">
        <v>3894</v>
      </c>
      <c r="E5080" t="s">
        <v>247</v>
      </c>
      <c r="F5080" t="s">
        <v>154</v>
      </c>
      <c r="G5080" t="s">
        <v>240</v>
      </c>
      <c r="H5080">
        <v>0</v>
      </c>
      <c r="I5080" t="s">
        <v>107</v>
      </c>
      <c r="J5080" t="s">
        <v>24</v>
      </c>
      <c r="K5080">
        <v>1003</v>
      </c>
      <c r="L5080" t="s">
        <v>101</v>
      </c>
      <c r="M5080" s="1">
        <v>42361</v>
      </c>
      <c r="N5080" s="1">
        <v>42727</v>
      </c>
      <c r="O5080" t="s">
        <v>88</v>
      </c>
      <c r="P5080" s="1">
        <v>42600.691203703704</v>
      </c>
      <c r="Q5080" s="1">
        <v>42361</v>
      </c>
    </row>
    <row r="5081" spans="1:17" x14ac:dyDescent="0.25">
      <c r="A5081" t="s">
        <v>2586</v>
      </c>
      <c r="B5081" t="s">
        <v>2587</v>
      </c>
      <c r="C5081">
        <v>1172</v>
      </c>
      <c r="D5081" t="s">
        <v>3894</v>
      </c>
      <c r="E5081" t="s">
        <v>247</v>
      </c>
      <c r="F5081" t="s">
        <v>154</v>
      </c>
      <c r="G5081" t="s">
        <v>240</v>
      </c>
      <c r="H5081">
        <v>0</v>
      </c>
      <c r="I5081" t="s">
        <v>107</v>
      </c>
      <c r="J5081" t="s">
        <v>27</v>
      </c>
      <c r="K5081">
        <v>1003</v>
      </c>
      <c r="L5081" t="s">
        <v>101</v>
      </c>
      <c r="M5081" s="1">
        <v>42361</v>
      </c>
      <c r="N5081" s="1">
        <v>42727</v>
      </c>
      <c r="O5081" t="s">
        <v>88</v>
      </c>
      <c r="P5081" s="1">
        <v>42600.691203703704</v>
      </c>
      <c r="Q5081" s="1">
        <v>42361</v>
      </c>
    </row>
    <row r="5082" spans="1:17" x14ac:dyDescent="0.25">
      <c r="A5082" t="s">
        <v>2586</v>
      </c>
      <c r="B5082" t="s">
        <v>2587</v>
      </c>
      <c r="C5082">
        <v>1172</v>
      </c>
      <c r="D5082" t="s">
        <v>3894</v>
      </c>
      <c r="E5082" t="s">
        <v>247</v>
      </c>
      <c r="F5082" t="s">
        <v>154</v>
      </c>
      <c r="G5082" t="s">
        <v>240</v>
      </c>
      <c r="H5082">
        <v>0</v>
      </c>
      <c r="I5082" t="s">
        <v>107</v>
      </c>
      <c r="J5082" t="s">
        <v>24</v>
      </c>
      <c r="K5082">
        <v>2778</v>
      </c>
      <c r="L5082" t="s">
        <v>35</v>
      </c>
      <c r="M5082" s="1">
        <v>42711</v>
      </c>
      <c r="N5082" s="1">
        <v>43076</v>
      </c>
      <c r="O5082" t="s">
        <v>26</v>
      </c>
      <c r="P5082" s="1">
        <v>42723.36822916667</v>
      </c>
      <c r="Q5082" s="1">
        <v>42711</v>
      </c>
    </row>
    <row r="5083" spans="1:17" x14ac:dyDescent="0.25">
      <c r="A5083" t="s">
        <v>2586</v>
      </c>
      <c r="B5083" t="s">
        <v>2587</v>
      </c>
      <c r="C5083">
        <v>1172</v>
      </c>
      <c r="D5083" t="s">
        <v>3894</v>
      </c>
      <c r="E5083" t="s">
        <v>247</v>
      </c>
      <c r="F5083" t="s">
        <v>154</v>
      </c>
      <c r="G5083" t="s">
        <v>240</v>
      </c>
      <c r="H5083">
        <v>0</v>
      </c>
      <c r="I5083" t="s">
        <v>107</v>
      </c>
      <c r="J5083" t="s">
        <v>27</v>
      </c>
      <c r="K5083">
        <v>2778</v>
      </c>
      <c r="L5083" t="s">
        <v>35</v>
      </c>
      <c r="M5083" s="1">
        <v>42711</v>
      </c>
      <c r="N5083" s="1">
        <v>43076</v>
      </c>
      <c r="O5083" t="s">
        <v>26</v>
      </c>
      <c r="P5083" s="1">
        <v>42723.36822916667</v>
      </c>
      <c r="Q5083" s="1">
        <v>42711</v>
      </c>
    </row>
    <row r="5084" spans="1:17" x14ac:dyDescent="0.25">
      <c r="A5084" t="s">
        <v>2821</v>
      </c>
      <c r="B5084" t="s">
        <v>2822</v>
      </c>
      <c r="C5084">
        <v>2122</v>
      </c>
      <c r="D5084" t="s">
        <v>3895</v>
      </c>
      <c r="E5084" t="s">
        <v>247</v>
      </c>
      <c r="F5084" t="s">
        <v>52</v>
      </c>
      <c r="G5084" t="s">
        <v>1331</v>
      </c>
      <c r="H5084">
        <v>0</v>
      </c>
      <c r="I5084" t="s">
        <v>2824</v>
      </c>
      <c r="J5084" t="s">
        <v>254</v>
      </c>
      <c r="K5084">
        <v>857</v>
      </c>
      <c r="L5084" t="s">
        <v>35</v>
      </c>
      <c r="M5084" s="1">
        <v>42404</v>
      </c>
      <c r="N5084" s="1">
        <v>42770</v>
      </c>
      <c r="O5084" t="s">
        <v>88</v>
      </c>
      <c r="P5084" s="1">
        <v>42597.350740740738</v>
      </c>
      <c r="Q5084" s="1">
        <v>42404</v>
      </c>
    </row>
    <row r="5085" spans="1:17" x14ac:dyDescent="0.25">
      <c r="A5085" t="s">
        <v>2821</v>
      </c>
      <c r="B5085" t="s">
        <v>2822</v>
      </c>
      <c r="C5085">
        <v>2122</v>
      </c>
      <c r="D5085" t="s">
        <v>3895</v>
      </c>
      <c r="E5085" t="s">
        <v>247</v>
      </c>
      <c r="F5085" t="s">
        <v>52</v>
      </c>
      <c r="G5085" t="s">
        <v>1331</v>
      </c>
      <c r="H5085">
        <v>0</v>
      </c>
      <c r="I5085" t="s">
        <v>2824</v>
      </c>
      <c r="J5085" t="s">
        <v>24</v>
      </c>
      <c r="K5085">
        <v>857</v>
      </c>
      <c r="L5085" t="s">
        <v>35</v>
      </c>
      <c r="M5085" s="1">
        <v>42404</v>
      </c>
      <c r="N5085" s="1">
        <v>42770</v>
      </c>
      <c r="O5085" t="s">
        <v>88</v>
      </c>
      <c r="P5085" s="1">
        <v>42597.350740740738</v>
      </c>
      <c r="Q5085" s="1">
        <v>42404</v>
      </c>
    </row>
    <row r="5086" spans="1:17" x14ac:dyDescent="0.25">
      <c r="A5086" t="s">
        <v>2821</v>
      </c>
      <c r="B5086" t="s">
        <v>2822</v>
      </c>
      <c r="C5086">
        <v>2122</v>
      </c>
      <c r="D5086" t="s">
        <v>3895</v>
      </c>
      <c r="E5086" t="s">
        <v>247</v>
      </c>
      <c r="F5086" t="s">
        <v>52</v>
      </c>
      <c r="G5086" t="s">
        <v>1331</v>
      </c>
      <c r="H5086">
        <v>0</v>
      </c>
      <c r="I5086" t="s">
        <v>2824</v>
      </c>
      <c r="J5086" t="s">
        <v>27</v>
      </c>
      <c r="K5086">
        <v>857</v>
      </c>
      <c r="L5086" t="s">
        <v>35</v>
      </c>
      <c r="M5086" s="1">
        <v>42404</v>
      </c>
      <c r="N5086" s="1">
        <v>42770</v>
      </c>
      <c r="O5086" t="s">
        <v>88</v>
      </c>
      <c r="P5086" s="1">
        <v>42597.350740740738</v>
      </c>
      <c r="Q5086" s="1">
        <v>42404</v>
      </c>
    </row>
    <row r="5087" spans="1:17" x14ac:dyDescent="0.25">
      <c r="A5087" t="s">
        <v>28</v>
      </c>
      <c r="B5087" t="s">
        <v>29</v>
      </c>
      <c r="C5087">
        <v>1862</v>
      </c>
      <c r="D5087" t="s">
        <v>3896</v>
      </c>
      <c r="E5087" t="s">
        <v>247</v>
      </c>
      <c r="F5087" t="s">
        <v>52</v>
      </c>
      <c r="G5087" t="s">
        <v>1070</v>
      </c>
      <c r="H5087">
        <v>0</v>
      </c>
      <c r="I5087" t="s">
        <v>317</v>
      </c>
      <c r="J5087" t="s">
        <v>24</v>
      </c>
      <c r="K5087">
        <v>2223</v>
      </c>
      <c r="L5087" t="s">
        <v>35</v>
      </c>
      <c r="M5087" s="1">
        <v>42440</v>
      </c>
      <c r="N5087" s="1">
        <v>42805</v>
      </c>
      <c r="O5087" t="s">
        <v>88</v>
      </c>
      <c r="P5087" s="1">
        <v>42643.472731481481</v>
      </c>
      <c r="Q5087" s="1">
        <v>42440</v>
      </c>
    </row>
    <row r="5088" spans="1:17" x14ac:dyDescent="0.25">
      <c r="A5088" t="s">
        <v>28</v>
      </c>
      <c r="B5088" t="s">
        <v>29</v>
      </c>
      <c r="C5088">
        <v>1862</v>
      </c>
      <c r="D5088" t="s">
        <v>3896</v>
      </c>
      <c r="E5088" t="s">
        <v>247</v>
      </c>
      <c r="F5088" t="s">
        <v>52</v>
      </c>
      <c r="G5088" t="s">
        <v>1070</v>
      </c>
      <c r="H5088">
        <v>0</v>
      </c>
      <c r="I5088" t="s">
        <v>317</v>
      </c>
      <c r="J5088" t="s">
        <v>27</v>
      </c>
      <c r="K5088">
        <v>2223</v>
      </c>
      <c r="L5088" t="s">
        <v>35</v>
      </c>
      <c r="M5088" s="1">
        <v>42440</v>
      </c>
      <c r="N5088" s="1">
        <v>42805</v>
      </c>
      <c r="O5088" t="s">
        <v>88</v>
      </c>
      <c r="P5088" s="1">
        <v>42643.472731481481</v>
      </c>
      <c r="Q5088" s="1">
        <v>42440</v>
      </c>
    </row>
    <row r="5089" spans="1:17" x14ac:dyDescent="0.25">
      <c r="A5089" t="s">
        <v>3897</v>
      </c>
      <c r="B5089" t="s">
        <v>3898</v>
      </c>
      <c r="C5089">
        <v>1606</v>
      </c>
      <c r="D5089" t="s">
        <v>3899</v>
      </c>
      <c r="E5089" t="s">
        <v>247</v>
      </c>
      <c r="F5089" t="s">
        <v>21</v>
      </c>
      <c r="G5089" t="s">
        <v>179</v>
      </c>
      <c r="H5089">
        <v>0</v>
      </c>
      <c r="I5089" t="s">
        <v>132</v>
      </c>
      <c r="J5089" t="s">
        <v>27</v>
      </c>
      <c r="K5089">
        <v>2024</v>
      </c>
      <c r="L5089" t="s">
        <v>35</v>
      </c>
      <c r="M5089" s="1">
        <v>42493</v>
      </c>
      <c r="N5089" s="1">
        <v>42858</v>
      </c>
      <c r="O5089" t="s">
        <v>88</v>
      </c>
      <c r="P5089" s="1">
        <v>42640.41101851852</v>
      </c>
      <c r="Q5089" s="1">
        <v>42493</v>
      </c>
    </row>
    <row r="5090" spans="1:17" x14ac:dyDescent="0.25">
      <c r="A5090" t="s">
        <v>3897</v>
      </c>
      <c r="B5090" t="s">
        <v>3898</v>
      </c>
      <c r="C5090">
        <v>1606</v>
      </c>
      <c r="D5090" t="s">
        <v>3900</v>
      </c>
      <c r="E5090" t="s">
        <v>247</v>
      </c>
      <c r="F5090" t="s">
        <v>70</v>
      </c>
      <c r="G5090" t="s">
        <v>179</v>
      </c>
      <c r="H5090">
        <v>0</v>
      </c>
      <c r="I5090" t="s">
        <v>132</v>
      </c>
      <c r="J5090" t="s">
        <v>27</v>
      </c>
      <c r="K5090">
        <v>2016</v>
      </c>
      <c r="L5090" t="s">
        <v>35</v>
      </c>
      <c r="M5090" s="1">
        <v>42493</v>
      </c>
      <c r="N5090" s="1">
        <v>42858</v>
      </c>
      <c r="O5090" t="s">
        <v>88</v>
      </c>
      <c r="P5090" s="1">
        <v>42640.402129629627</v>
      </c>
      <c r="Q5090" s="1">
        <v>42493</v>
      </c>
    </row>
    <row r="5091" spans="1:17" x14ac:dyDescent="0.25">
      <c r="A5091" t="s">
        <v>3649</v>
      </c>
      <c r="B5091" t="s">
        <v>3650</v>
      </c>
      <c r="C5091">
        <v>1063</v>
      </c>
      <c r="D5091" t="s">
        <v>3901</v>
      </c>
      <c r="E5091" t="s">
        <v>247</v>
      </c>
      <c r="F5091" t="s">
        <v>21</v>
      </c>
      <c r="G5091" t="s">
        <v>647</v>
      </c>
      <c r="H5091">
        <v>0</v>
      </c>
      <c r="I5091" t="s">
        <v>113</v>
      </c>
      <c r="J5091" t="s">
        <v>24</v>
      </c>
      <c r="K5091">
        <v>1712</v>
      </c>
      <c r="L5091" t="s">
        <v>35</v>
      </c>
      <c r="M5091" s="1">
        <v>42396</v>
      </c>
      <c r="N5091" s="1">
        <v>42762</v>
      </c>
      <c r="O5091" t="s">
        <v>88</v>
      </c>
      <c r="P5091" s="1">
        <v>42633.433738425927</v>
      </c>
      <c r="Q5091" s="1">
        <v>42396</v>
      </c>
    </row>
    <row r="5092" spans="1:17" x14ac:dyDescent="0.25">
      <c r="A5092" t="s">
        <v>3649</v>
      </c>
      <c r="B5092" t="s">
        <v>3650</v>
      </c>
      <c r="C5092">
        <v>1063</v>
      </c>
      <c r="D5092" t="s">
        <v>3901</v>
      </c>
      <c r="E5092" t="s">
        <v>247</v>
      </c>
      <c r="F5092" t="s">
        <v>21</v>
      </c>
      <c r="G5092" t="s">
        <v>647</v>
      </c>
      <c r="H5092">
        <v>0</v>
      </c>
      <c r="I5092" t="s">
        <v>113</v>
      </c>
      <c r="J5092" t="s">
        <v>27</v>
      </c>
      <c r="K5092">
        <v>1712</v>
      </c>
      <c r="L5092" t="s">
        <v>35</v>
      </c>
      <c r="M5092" s="1">
        <v>42396</v>
      </c>
      <c r="N5092" s="1">
        <v>42762</v>
      </c>
      <c r="O5092" t="s">
        <v>88</v>
      </c>
      <c r="P5092" s="1">
        <v>42633.433738425927</v>
      </c>
      <c r="Q5092" s="1">
        <v>42396</v>
      </c>
    </row>
    <row r="5093" spans="1:17" x14ac:dyDescent="0.25">
      <c r="A5093" t="s">
        <v>3837</v>
      </c>
      <c r="B5093" t="s">
        <v>3838</v>
      </c>
      <c r="C5093">
        <v>2542</v>
      </c>
      <c r="D5093" t="s">
        <v>3902</v>
      </c>
      <c r="E5093" t="s">
        <v>247</v>
      </c>
      <c r="F5093" t="s">
        <v>32</v>
      </c>
      <c r="G5093" t="s">
        <v>962</v>
      </c>
      <c r="H5093">
        <v>0</v>
      </c>
      <c r="I5093" t="s">
        <v>65</v>
      </c>
      <c r="J5093" t="s">
        <v>24</v>
      </c>
      <c r="K5093">
        <v>1857</v>
      </c>
      <c r="L5093" t="s">
        <v>35</v>
      </c>
      <c r="M5093" s="1">
        <v>42488</v>
      </c>
      <c r="N5093" s="1">
        <v>42853</v>
      </c>
      <c r="O5093" t="s">
        <v>88</v>
      </c>
      <c r="P5093" s="1">
        <v>42636.426099537035</v>
      </c>
      <c r="Q5093" s="1">
        <v>42488</v>
      </c>
    </row>
    <row r="5094" spans="1:17" x14ac:dyDescent="0.25">
      <c r="A5094" t="s">
        <v>3837</v>
      </c>
      <c r="B5094" t="s">
        <v>3838</v>
      </c>
      <c r="C5094">
        <v>2542</v>
      </c>
      <c r="D5094" t="s">
        <v>3902</v>
      </c>
      <c r="E5094" t="s">
        <v>247</v>
      </c>
      <c r="F5094" t="s">
        <v>32</v>
      </c>
      <c r="G5094" t="s">
        <v>962</v>
      </c>
      <c r="H5094">
        <v>0</v>
      </c>
      <c r="I5094" t="s">
        <v>65</v>
      </c>
      <c r="J5094" t="s">
        <v>27</v>
      </c>
      <c r="K5094">
        <v>1857</v>
      </c>
      <c r="L5094" t="s">
        <v>35</v>
      </c>
      <c r="M5094" s="1">
        <v>42488</v>
      </c>
      <c r="N5094" s="1">
        <v>42853</v>
      </c>
      <c r="O5094" t="s">
        <v>88</v>
      </c>
      <c r="P5094" s="1">
        <v>42636.426099537035</v>
      </c>
      <c r="Q5094" s="1">
        <v>42488</v>
      </c>
    </row>
    <row r="5095" spans="1:17" x14ac:dyDescent="0.25">
      <c r="A5095" t="s">
        <v>2884</v>
      </c>
      <c r="B5095" t="s">
        <v>2885</v>
      </c>
      <c r="C5095">
        <v>1621</v>
      </c>
      <c r="D5095" t="s">
        <v>3903</v>
      </c>
      <c r="E5095" t="s">
        <v>1047</v>
      </c>
      <c r="F5095" t="s">
        <v>684</v>
      </c>
      <c r="G5095" t="s">
        <v>3748</v>
      </c>
      <c r="H5095">
        <v>0</v>
      </c>
      <c r="I5095" t="s">
        <v>203</v>
      </c>
      <c r="J5095" t="s">
        <v>24</v>
      </c>
      <c r="K5095">
        <v>2744</v>
      </c>
      <c r="L5095" t="s">
        <v>35</v>
      </c>
      <c r="M5095" s="1">
        <v>42710</v>
      </c>
      <c r="N5095" s="1">
        <v>43075</v>
      </c>
      <c r="O5095" t="s">
        <v>88</v>
      </c>
      <c r="P5095" s="1">
        <v>42716.348668981482</v>
      </c>
      <c r="Q5095" s="1">
        <v>42710</v>
      </c>
    </row>
    <row r="5096" spans="1:17" x14ac:dyDescent="0.25">
      <c r="A5096" t="s">
        <v>2884</v>
      </c>
      <c r="B5096" t="s">
        <v>2885</v>
      </c>
      <c r="C5096">
        <v>1621</v>
      </c>
      <c r="D5096" t="s">
        <v>3903</v>
      </c>
      <c r="E5096" t="s">
        <v>1047</v>
      </c>
      <c r="F5096" t="s">
        <v>684</v>
      </c>
      <c r="G5096" t="s">
        <v>3748</v>
      </c>
      <c r="H5096">
        <v>0</v>
      </c>
      <c r="I5096" t="s">
        <v>203</v>
      </c>
      <c r="J5096" t="s">
        <v>27</v>
      </c>
      <c r="K5096">
        <v>2744</v>
      </c>
      <c r="L5096" t="s">
        <v>35</v>
      </c>
      <c r="M5096" s="1">
        <v>42710</v>
      </c>
      <c r="N5096" s="1">
        <v>43075</v>
      </c>
      <c r="O5096" t="s">
        <v>88</v>
      </c>
      <c r="P5096" s="1">
        <v>42716.348668981482</v>
      </c>
      <c r="Q5096" s="1">
        <v>42710</v>
      </c>
    </row>
    <row r="5097" spans="1:17" x14ac:dyDescent="0.25">
      <c r="A5097" t="s">
        <v>3554</v>
      </c>
      <c r="B5097" t="s">
        <v>3555</v>
      </c>
      <c r="C5097">
        <v>2220</v>
      </c>
      <c r="D5097" t="s">
        <v>3904</v>
      </c>
      <c r="E5097" t="s">
        <v>1063</v>
      </c>
      <c r="F5097" t="s">
        <v>154</v>
      </c>
      <c r="G5097" t="s">
        <v>240</v>
      </c>
      <c r="H5097">
        <v>0</v>
      </c>
      <c r="I5097" t="s">
        <v>2803</v>
      </c>
      <c r="J5097" t="s">
        <v>24</v>
      </c>
      <c r="K5097" t="s">
        <v>99</v>
      </c>
      <c r="L5097" t="s">
        <v>99</v>
      </c>
      <c r="M5097" t="s">
        <v>99</v>
      </c>
      <c r="N5097" t="s">
        <v>99</v>
      </c>
      <c r="O5097" t="s">
        <v>99</v>
      </c>
      <c r="P5097" t="s">
        <v>99</v>
      </c>
      <c r="Q5097" t="s">
        <v>99</v>
      </c>
    </row>
    <row r="5098" spans="1:17" x14ac:dyDescent="0.25">
      <c r="A5098" t="s">
        <v>3554</v>
      </c>
      <c r="B5098" t="s">
        <v>3555</v>
      </c>
      <c r="C5098">
        <v>2220</v>
      </c>
      <c r="D5098" t="s">
        <v>3904</v>
      </c>
      <c r="E5098" t="s">
        <v>1063</v>
      </c>
      <c r="F5098" t="s">
        <v>154</v>
      </c>
      <c r="G5098" t="s">
        <v>240</v>
      </c>
      <c r="H5098">
        <v>0</v>
      </c>
      <c r="I5098" t="s">
        <v>2803</v>
      </c>
      <c r="J5098" t="s">
        <v>27</v>
      </c>
      <c r="K5098" t="s">
        <v>99</v>
      </c>
      <c r="L5098" t="s">
        <v>99</v>
      </c>
      <c r="M5098" t="s">
        <v>99</v>
      </c>
      <c r="N5098" t="s">
        <v>99</v>
      </c>
      <c r="O5098" t="s">
        <v>99</v>
      </c>
      <c r="P5098" t="s">
        <v>99</v>
      </c>
      <c r="Q5098" t="s">
        <v>99</v>
      </c>
    </row>
    <row r="5099" spans="1:17" x14ac:dyDescent="0.25">
      <c r="A5099" t="s">
        <v>3082</v>
      </c>
      <c r="B5099" t="s">
        <v>3083</v>
      </c>
      <c r="C5099">
        <v>2131</v>
      </c>
      <c r="D5099" t="s">
        <v>3905</v>
      </c>
      <c r="E5099" t="s">
        <v>236</v>
      </c>
      <c r="F5099" t="s">
        <v>70</v>
      </c>
      <c r="G5099" t="s">
        <v>1021</v>
      </c>
      <c r="H5099">
        <v>0</v>
      </c>
      <c r="I5099" t="s">
        <v>203</v>
      </c>
      <c r="J5099" t="s">
        <v>24</v>
      </c>
      <c r="K5099">
        <v>2175</v>
      </c>
      <c r="L5099" t="s">
        <v>25</v>
      </c>
      <c r="M5099" s="1">
        <v>42304</v>
      </c>
      <c r="N5099" s="1">
        <v>42670</v>
      </c>
      <c r="O5099" t="s">
        <v>88</v>
      </c>
      <c r="P5099" s="1">
        <v>42642.685057870367</v>
      </c>
      <c r="Q5099" s="1">
        <v>42304</v>
      </c>
    </row>
    <row r="5100" spans="1:17" x14ac:dyDescent="0.25">
      <c r="A5100" t="s">
        <v>3082</v>
      </c>
      <c r="B5100" t="s">
        <v>3083</v>
      </c>
      <c r="C5100">
        <v>2131</v>
      </c>
      <c r="D5100" t="s">
        <v>3905</v>
      </c>
      <c r="E5100" t="s">
        <v>236</v>
      </c>
      <c r="F5100" t="s">
        <v>70</v>
      </c>
      <c r="G5100" t="s">
        <v>1021</v>
      </c>
      <c r="H5100">
        <v>0</v>
      </c>
      <c r="I5100" t="s">
        <v>203</v>
      </c>
      <c r="J5100" t="s">
        <v>27</v>
      </c>
      <c r="K5100">
        <v>2175</v>
      </c>
      <c r="L5100" t="s">
        <v>25</v>
      </c>
      <c r="M5100" s="1">
        <v>42304</v>
      </c>
      <c r="N5100" s="1">
        <v>42670</v>
      </c>
      <c r="O5100" t="s">
        <v>88</v>
      </c>
      <c r="P5100" s="1">
        <v>42642.685057870367</v>
      </c>
      <c r="Q5100" s="1">
        <v>42304</v>
      </c>
    </row>
    <row r="5101" spans="1:17" x14ac:dyDescent="0.25">
      <c r="A5101" t="s">
        <v>114</v>
      </c>
      <c r="B5101" t="s">
        <v>115</v>
      </c>
      <c r="C5101">
        <v>2602</v>
      </c>
      <c r="D5101" t="s">
        <v>3906</v>
      </c>
      <c r="E5101" t="s">
        <v>1063</v>
      </c>
      <c r="F5101" t="s">
        <v>154</v>
      </c>
      <c r="G5101" t="s">
        <v>240</v>
      </c>
      <c r="H5101">
        <v>0</v>
      </c>
      <c r="I5101" t="s">
        <v>65</v>
      </c>
      <c r="J5101" t="s">
        <v>24</v>
      </c>
      <c r="K5101">
        <v>513</v>
      </c>
      <c r="L5101" t="s">
        <v>35</v>
      </c>
      <c r="M5101" s="1">
        <v>42383</v>
      </c>
      <c r="N5101" s="1">
        <v>42749</v>
      </c>
      <c r="O5101" t="s">
        <v>88</v>
      </c>
      <c r="P5101" s="1">
        <v>42586.600648148145</v>
      </c>
      <c r="Q5101" s="1">
        <v>42383</v>
      </c>
    </row>
    <row r="5102" spans="1:17" x14ac:dyDescent="0.25">
      <c r="A5102" t="s">
        <v>114</v>
      </c>
      <c r="B5102" t="s">
        <v>115</v>
      </c>
      <c r="C5102">
        <v>2602</v>
      </c>
      <c r="D5102" t="s">
        <v>3906</v>
      </c>
      <c r="E5102" t="s">
        <v>1063</v>
      </c>
      <c r="F5102" t="s">
        <v>154</v>
      </c>
      <c r="G5102" t="s">
        <v>240</v>
      </c>
      <c r="H5102">
        <v>0</v>
      </c>
      <c r="I5102" t="s">
        <v>65</v>
      </c>
      <c r="J5102" t="s">
        <v>27</v>
      </c>
      <c r="K5102">
        <v>513</v>
      </c>
      <c r="L5102" t="s">
        <v>35</v>
      </c>
      <c r="M5102" s="1">
        <v>42383</v>
      </c>
      <c r="N5102" s="1">
        <v>42749</v>
      </c>
      <c r="O5102" t="s">
        <v>88</v>
      </c>
      <c r="P5102" s="1">
        <v>42586.600648148145</v>
      </c>
      <c r="Q5102" s="1">
        <v>42383</v>
      </c>
    </row>
    <row r="5103" spans="1:17" x14ac:dyDescent="0.25">
      <c r="A5103" t="s">
        <v>214</v>
      </c>
      <c r="B5103" t="s">
        <v>215</v>
      </c>
      <c r="C5103">
        <v>2261</v>
      </c>
      <c r="D5103" t="s">
        <v>3907</v>
      </c>
      <c r="E5103" t="s">
        <v>244</v>
      </c>
      <c r="F5103" t="s">
        <v>21</v>
      </c>
      <c r="G5103" t="s">
        <v>3697</v>
      </c>
      <c r="H5103">
        <v>0</v>
      </c>
      <c r="I5103" t="s">
        <v>94</v>
      </c>
      <c r="J5103" t="s">
        <v>24</v>
      </c>
      <c r="K5103">
        <v>421</v>
      </c>
      <c r="L5103" t="s">
        <v>35</v>
      </c>
      <c r="M5103" s="1">
        <v>42452</v>
      </c>
      <c r="N5103" s="1">
        <v>42817</v>
      </c>
      <c r="O5103" t="s">
        <v>26</v>
      </c>
      <c r="P5103" s="1">
        <v>42585.439826388887</v>
      </c>
      <c r="Q5103" s="1">
        <v>42452</v>
      </c>
    </row>
    <row r="5104" spans="1:17" x14ac:dyDescent="0.25">
      <c r="A5104" t="s">
        <v>214</v>
      </c>
      <c r="B5104" t="s">
        <v>215</v>
      </c>
      <c r="C5104">
        <v>2261</v>
      </c>
      <c r="D5104" t="s">
        <v>3907</v>
      </c>
      <c r="E5104" t="s">
        <v>244</v>
      </c>
      <c r="F5104" t="s">
        <v>21</v>
      </c>
      <c r="G5104" t="s">
        <v>3697</v>
      </c>
      <c r="H5104">
        <v>0</v>
      </c>
      <c r="I5104" t="s">
        <v>94</v>
      </c>
      <c r="J5104" t="s">
        <v>27</v>
      </c>
      <c r="K5104">
        <v>421</v>
      </c>
      <c r="L5104" t="s">
        <v>35</v>
      </c>
      <c r="M5104" s="1">
        <v>42452</v>
      </c>
      <c r="N5104" s="1">
        <v>42817</v>
      </c>
      <c r="O5104" t="s">
        <v>26</v>
      </c>
      <c r="P5104" s="1">
        <v>42585.439826388887</v>
      </c>
      <c r="Q5104" s="1">
        <v>42452</v>
      </c>
    </row>
    <row r="5105" spans="1:17" x14ac:dyDescent="0.25">
      <c r="A5105" t="s">
        <v>214</v>
      </c>
      <c r="B5105" t="s">
        <v>215</v>
      </c>
      <c r="C5105">
        <v>2261</v>
      </c>
      <c r="D5105" t="s">
        <v>3908</v>
      </c>
      <c r="E5105" t="s">
        <v>244</v>
      </c>
      <c r="F5105" t="s">
        <v>21</v>
      </c>
      <c r="G5105" t="s">
        <v>3697</v>
      </c>
      <c r="H5105">
        <v>0</v>
      </c>
      <c r="I5105" t="s">
        <v>94</v>
      </c>
      <c r="J5105" t="s">
        <v>24</v>
      </c>
      <c r="K5105">
        <v>917</v>
      </c>
      <c r="L5105" t="s">
        <v>35</v>
      </c>
      <c r="M5105" s="1">
        <v>42452</v>
      </c>
      <c r="N5105" s="1">
        <v>42817</v>
      </c>
      <c r="O5105" t="s">
        <v>387</v>
      </c>
      <c r="P5105" s="1">
        <v>42598.432546296295</v>
      </c>
      <c r="Q5105" s="1">
        <v>42452</v>
      </c>
    </row>
    <row r="5106" spans="1:17" x14ac:dyDescent="0.25">
      <c r="A5106" t="s">
        <v>214</v>
      </c>
      <c r="B5106" t="s">
        <v>215</v>
      </c>
      <c r="C5106">
        <v>2261</v>
      </c>
      <c r="D5106" t="s">
        <v>3908</v>
      </c>
      <c r="E5106" t="s">
        <v>244</v>
      </c>
      <c r="F5106" t="s">
        <v>21</v>
      </c>
      <c r="G5106" t="s">
        <v>3697</v>
      </c>
      <c r="H5106">
        <v>0</v>
      </c>
      <c r="I5106" t="s">
        <v>94</v>
      </c>
      <c r="J5106" t="s">
        <v>27</v>
      </c>
      <c r="K5106">
        <v>917</v>
      </c>
      <c r="L5106" t="s">
        <v>35</v>
      </c>
      <c r="M5106" s="1">
        <v>42452</v>
      </c>
      <c r="N5106" s="1">
        <v>42817</v>
      </c>
      <c r="O5106" t="s">
        <v>387</v>
      </c>
      <c r="P5106" s="1">
        <v>42598.432546296295</v>
      </c>
      <c r="Q5106" s="1">
        <v>42452</v>
      </c>
    </row>
    <row r="5107" spans="1:17" x14ac:dyDescent="0.25">
      <c r="A5107" t="s">
        <v>214</v>
      </c>
      <c r="B5107" t="s">
        <v>215</v>
      </c>
      <c r="C5107">
        <v>2261</v>
      </c>
      <c r="D5107" t="s">
        <v>3909</v>
      </c>
      <c r="E5107" t="s">
        <v>244</v>
      </c>
      <c r="F5107" t="s">
        <v>21</v>
      </c>
      <c r="G5107" t="s">
        <v>3697</v>
      </c>
      <c r="H5107">
        <v>0</v>
      </c>
      <c r="I5107" t="s">
        <v>94</v>
      </c>
      <c r="J5107" t="s">
        <v>24</v>
      </c>
      <c r="K5107">
        <v>425</v>
      </c>
      <c r="L5107" t="s">
        <v>35</v>
      </c>
      <c r="M5107" s="1">
        <v>42452</v>
      </c>
      <c r="N5107" s="1">
        <v>42817</v>
      </c>
      <c r="O5107" t="s">
        <v>26</v>
      </c>
      <c r="P5107" s="1">
        <v>42585.449328703704</v>
      </c>
      <c r="Q5107" s="1">
        <v>42452</v>
      </c>
    </row>
    <row r="5108" spans="1:17" x14ac:dyDescent="0.25">
      <c r="A5108" t="s">
        <v>214</v>
      </c>
      <c r="B5108" t="s">
        <v>215</v>
      </c>
      <c r="C5108">
        <v>2261</v>
      </c>
      <c r="D5108" t="s">
        <v>3909</v>
      </c>
      <c r="E5108" t="s">
        <v>244</v>
      </c>
      <c r="F5108" t="s">
        <v>21</v>
      </c>
      <c r="G5108" t="s">
        <v>3697</v>
      </c>
      <c r="H5108">
        <v>0</v>
      </c>
      <c r="I5108" t="s">
        <v>94</v>
      </c>
      <c r="J5108" t="s">
        <v>27</v>
      </c>
      <c r="K5108">
        <v>425</v>
      </c>
      <c r="L5108" t="s">
        <v>35</v>
      </c>
      <c r="M5108" s="1">
        <v>42452</v>
      </c>
      <c r="N5108" s="1">
        <v>42817</v>
      </c>
      <c r="O5108" t="s">
        <v>26</v>
      </c>
      <c r="P5108" s="1">
        <v>42585.449328703704</v>
      </c>
      <c r="Q5108" s="1">
        <v>42452</v>
      </c>
    </row>
    <row r="5109" spans="1:17" x14ac:dyDescent="0.25">
      <c r="A5109" t="s">
        <v>2929</v>
      </c>
      <c r="B5109" t="s">
        <v>2930</v>
      </c>
      <c r="C5109">
        <v>2670</v>
      </c>
      <c r="D5109" t="s">
        <v>3910</v>
      </c>
      <c r="E5109" t="s">
        <v>247</v>
      </c>
      <c r="F5109" t="s">
        <v>52</v>
      </c>
      <c r="G5109" t="s">
        <v>685</v>
      </c>
      <c r="H5109">
        <v>0</v>
      </c>
      <c r="I5109" t="s">
        <v>3911</v>
      </c>
      <c r="J5109" t="s">
        <v>27</v>
      </c>
      <c r="K5109">
        <v>2054</v>
      </c>
      <c r="L5109" t="s">
        <v>35</v>
      </c>
      <c r="M5109" s="1">
        <v>42507</v>
      </c>
      <c r="N5109" s="1">
        <v>42872</v>
      </c>
      <c r="O5109" t="s">
        <v>88</v>
      </c>
      <c r="P5109" s="1">
        <v>42640.499039351853</v>
      </c>
      <c r="Q5109" s="1">
        <v>42507</v>
      </c>
    </row>
    <row r="5110" spans="1:17" x14ac:dyDescent="0.25">
      <c r="A5110" t="s">
        <v>2929</v>
      </c>
      <c r="B5110" t="s">
        <v>2930</v>
      </c>
      <c r="C5110">
        <v>2670</v>
      </c>
      <c r="D5110" t="s">
        <v>3912</v>
      </c>
      <c r="E5110" t="s">
        <v>244</v>
      </c>
      <c r="F5110" t="s">
        <v>52</v>
      </c>
      <c r="G5110" t="s">
        <v>1074</v>
      </c>
      <c r="H5110">
        <v>0</v>
      </c>
      <c r="I5110" t="s">
        <v>3911</v>
      </c>
      <c r="J5110" t="s">
        <v>27</v>
      </c>
      <c r="K5110">
        <v>2036</v>
      </c>
      <c r="L5110" t="s">
        <v>35</v>
      </c>
      <c r="M5110" s="1">
        <v>42521</v>
      </c>
      <c r="N5110" s="1">
        <v>42886</v>
      </c>
      <c r="O5110" t="s">
        <v>88</v>
      </c>
      <c r="P5110" s="1">
        <v>42640.430127314816</v>
      </c>
      <c r="Q5110" s="1">
        <v>42521</v>
      </c>
    </row>
    <row r="5111" spans="1:17" x14ac:dyDescent="0.25">
      <c r="A5111" t="s">
        <v>2929</v>
      </c>
      <c r="B5111" t="s">
        <v>2930</v>
      </c>
      <c r="C5111">
        <v>2670</v>
      </c>
      <c r="D5111" t="s">
        <v>3913</v>
      </c>
      <c r="E5111" t="s">
        <v>247</v>
      </c>
      <c r="F5111" t="s">
        <v>52</v>
      </c>
      <c r="G5111" t="s">
        <v>3002</v>
      </c>
      <c r="H5111">
        <v>0</v>
      </c>
      <c r="I5111" t="s">
        <v>3911</v>
      </c>
      <c r="J5111" t="s">
        <v>27</v>
      </c>
      <c r="K5111">
        <v>2375</v>
      </c>
      <c r="L5111" t="s">
        <v>35</v>
      </c>
      <c r="M5111" s="1">
        <v>42507</v>
      </c>
      <c r="N5111" s="1">
        <v>42872</v>
      </c>
      <c r="O5111" t="s">
        <v>88</v>
      </c>
      <c r="P5111" s="1">
        <v>42663.43304398148</v>
      </c>
      <c r="Q5111" s="1">
        <v>42507</v>
      </c>
    </row>
    <row r="5112" spans="1:17" x14ac:dyDescent="0.25">
      <c r="A5112" t="s">
        <v>2929</v>
      </c>
      <c r="B5112" t="s">
        <v>2930</v>
      </c>
      <c r="C5112">
        <v>2670</v>
      </c>
      <c r="D5112" t="s">
        <v>3914</v>
      </c>
      <c r="E5112" t="s">
        <v>247</v>
      </c>
      <c r="F5112" t="s">
        <v>45</v>
      </c>
      <c r="G5112" t="s">
        <v>685</v>
      </c>
      <c r="H5112">
        <v>0</v>
      </c>
      <c r="I5112" t="s">
        <v>3911</v>
      </c>
      <c r="J5112" t="s">
        <v>27</v>
      </c>
      <c r="K5112">
        <v>2116</v>
      </c>
      <c r="L5112" t="s">
        <v>35</v>
      </c>
      <c r="M5112" s="1">
        <v>42507</v>
      </c>
      <c r="N5112" s="1">
        <v>42872</v>
      </c>
      <c r="O5112" t="s">
        <v>88</v>
      </c>
      <c r="P5112" s="1">
        <v>42641.646817129629</v>
      </c>
      <c r="Q5112" s="1">
        <v>42507</v>
      </c>
    </row>
    <row r="5113" spans="1:17" x14ac:dyDescent="0.25">
      <c r="A5113" t="s">
        <v>2929</v>
      </c>
      <c r="B5113" t="s">
        <v>2930</v>
      </c>
      <c r="C5113">
        <v>2670</v>
      </c>
      <c r="D5113" t="s">
        <v>3915</v>
      </c>
      <c r="E5113" t="s">
        <v>247</v>
      </c>
      <c r="F5113" t="s">
        <v>52</v>
      </c>
      <c r="G5113" t="s">
        <v>685</v>
      </c>
      <c r="H5113">
        <v>0</v>
      </c>
      <c r="I5113" t="s">
        <v>3911</v>
      </c>
      <c r="J5113" t="s">
        <v>27</v>
      </c>
      <c r="K5113">
        <v>2049</v>
      </c>
      <c r="L5113" t="s">
        <v>35</v>
      </c>
      <c r="M5113" s="1">
        <v>42507</v>
      </c>
      <c r="N5113" s="1">
        <v>42872</v>
      </c>
      <c r="O5113" t="s">
        <v>88</v>
      </c>
      <c r="P5113" s="1">
        <v>42640.452164351853</v>
      </c>
      <c r="Q5113" s="1">
        <v>42507</v>
      </c>
    </row>
    <row r="5114" spans="1:17" x14ac:dyDescent="0.25">
      <c r="A5114" t="s">
        <v>2929</v>
      </c>
      <c r="B5114" t="s">
        <v>2930</v>
      </c>
      <c r="C5114">
        <v>2670</v>
      </c>
      <c r="D5114" t="s">
        <v>3916</v>
      </c>
      <c r="E5114" t="s">
        <v>247</v>
      </c>
      <c r="F5114" t="s">
        <v>52</v>
      </c>
      <c r="G5114" t="s">
        <v>685</v>
      </c>
      <c r="H5114">
        <v>0</v>
      </c>
      <c r="I5114" t="s">
        <v>3911</v>
      </c>
      <c r="J5114" t="s">
        <v>27</v>
      </c>
      <c r="K5114">
        <v>2056</v>
      </c>
      <c r="L5114" t="s">
        <v>35</v>
      </c>
      <c r="M5114" s="1">
        <v>42507</v>
      </c>
      <c r="N5114" s="1">
        <v>42872</v>
      </c>
      <c r="O5114" t="s">
        <v>88</v>
      </c>
      <c r="P5114" s="1">
        <v>42640.503703703704</v>
      </c>
      <c r="Q5114" s="1">
        <v>42507</v>
      </c>
    </row>
    <row r="5115" spans="1:17" x14ac:dyDescent="0.25">
      <c r="A5115" t="s">
        <v>2929</v>
      </c>
      <c r="B5115" t="s">
        <v>2930</v>
      </c>
      <c r="C5115">
        <v>2670</v>
      </c>
      <c r="D5115" t="s">
        <v>3917</v>
      </c>
      <c r="E5115" t="s">
        <v>247</v>
      </c>
      <c r="F5115" t="s">
        <v>52</v>
      </c>
      <c r="G5115" t="s">
        <v>685</v>
      </c>
      <c r="H5115">
        <v>0</v>
      </c>
      <c r="I5115" t="s">
        <v>3911</v>
      </c>
      <c r="J5115" t="s">
        <v>27</v>
      </c>
      <c r="K5115">
        <v>2132</v>
      </c>
      <c r="L5115" t="s">
        <v>35</v>
      </c>
      <c r="M5115" s="1">
        <v>42507</v>
      </c>
      <c r="N5115" s="1">
        <v>42872</v>
      </c>
      <c r="O5115" t="s">
        <v>88</v>
      </c>
      <c r="P5115" s="1">
        <v>42641.690196759257</v>
      </c>
      <c r="Q5115" s="1">
        <v>42507</v>
      </c>
    </row>
    <row r="5116" spans="1:17" x14ac:dyDescent="0.25">
      <c r="A5116" t="s">
        <v>2929</v>
      </c>
      <c r="B5116" t="s">
        <v>2930</v>
      </c>
      <c r="C5116">
        <v>2670</v>
      </c>
      <c r="D5116" t="s">
        <v>3918</v>
      </c>
      <c r="E5116" t="s">
        <v>247</v>
      </c>
      <c r="F5116" t="s">
        <v>52</v>
      </c>
      <c r="G5116" t="s">
        <v>685</v>
      </c>
      <c r="H5116">
        <v>0</v>
      </c>
      <c r="I5116" t="s">
        <v>3911</v>
      </c>
      <c r="J5116" t="s">
        <v>27</v>
      </c>
      <c r="K5116">
        <v>2376</v>
      </c>
      <c r="L5116" t="s">
        <v>35</v>
      </c>
      <c r="M5116" s="1">
        <v>42507</v>
      </c>
      <c r="N5116" s="1">
        <v>42872</v>
      </c>
      <c r="O5116" t="s">
        <v>88</v>
      </c>
      <c r="P5116" s="1">
        <v>42663.440381944441</v>
      </c>
      <c r="Q5116" s="1">
        <v>42507</v>
      </c>
    </row>
    <row r="5117" spans="1:17" x14ac:dyDescent="0.25">
      <c r="A5117" t="s">
        <v>2929</v>
      </c>
      <c r="B5117" t="s">
        <v>2930</v>
      </c>
      <c r="C5117">
        <v>2670</v>
      </c>
      <c r="D5117" t="s">
        <v>3919</v>
      </c>
      <c r="E5117" t="s">
        <v>247</v>
      </c>
      <c r="F5117" t="s">
        <v>52</v>
      </c>
      <c r="G5117" t="s">
        <v>685</v>
      </c>
      <c r="H5117">
        <v>0</v>
      </c>
      <c r="I5117" t="s">
        <v>3911</v>
      </c>
      <c r="J5117" t="s">
        <v>27</v>
      </c>
      <c r="K5117">
        <v>2135</v>
      </c>
      <c r="L5117" t="s">
        <v>35</v>
      </c>
      <c r="M5117" s="1">
        <v>42503</v>
      </c>
      <c r="N5117" s="1">
        <v>42868</v>
      </c>
      <c r="O5117" t="s">
        <v>88</v>
      </c>
      <c r="P5117" s="1">
        <v>42641.700486111113</v>
      </c>
      <c r="Q5117" s="1">
        <v>42503</v>
      </c>
    </row>
    <row r="5118" spans="1:17" x14ac:dyDescent="0.25">
      <c r="A5118" t="s">
        <v>2929</v>
      </c>
      <c r="B5118" t="s">
        <v>2930</v>
      </c>
      <c r="C5118">
        <v>2670</v>
      </c>
      <c r="D5118" t="s">
        <v>3920</v>
      </c>
      <c r="E5118" t="s">
        <v>247</v>
      </c>
      <c r="F5118" t="s">
        <v>52</v>
      </c>
      <c r="G5118" t="s">
        <v>685</v>
      </c>
      <c r="H5118">
        <v>0</v>
      </c>
      <c r="I5118" t="s">
        <v>3911</v>
      </c>
      <c r="J5118" t="s">
        <v>27</v>
      </c>
      <c r="K5118">
        <v>2117</v>
      </c>
      <c r="L5118" t="s">
        <v>35</v>
      </c>
      <c r="M5118" s="1">
        <v>42507</v>
      </c>
      <c r="N5118" s="1">
        <v>42872</v>
      </c>
      <c r="O5118" t="s">
        <v>88</v>
      </c>
      <c r="P5118" s="1">
        <v>42641.651956018519</v>
      </c>
      <c r="Q5118" s="1">
        <v>42507</v>
      </c>
    </row>
    <row r="5119" spans="1:17" x14ac:dyDescent="0.25">
      <c r="A5119" t="s">
        <v>2929</v>
      </c>
      <c r="B5119" t="s">
        <v>2930</v>
      </c>
      <c r="C5119">
        <v>2670</v>
      </c>
      <c r="D5119" t="s">
        <v>3921</v>
      </c>
      <c r="E5119" t="s">
        <v>247</v>
      </c>
      <c r="F5119" t="s">
        <v>52</v>
      </c>
      <c r="G5119" t="s">
        <v>685</v>
      </c>
      <c r="H5119">
        <v>0</v>
      </c>
      <c r="I5119" t="s">
        <v>3911</v>
      </c>
      <c r="J5119" t="s">
        <v>27</v>
      </c>
      <c r="K5119">
        <v>2131</v>
      </c>
      <c r="L5119" t="s">
        <v>35</v>
      </c>
      <c r="M5119" s="1">
        <v>42502</v>
      </c>
      <c r="N5119" s="1">
        <v>42867</v>
      </c>
      <c r="O5119" t="s">
        <v>88</v>
      </c>
      <c r="P5119" s="1">
        <v>42641.686307870368</v>
      </c>
      <c r="Q5119" s="1">
        <v>42502</v>
      </c>
    </row>
    <row r="5120" spans="1:17" x14ac:dyDescent="0.25">
      <c r="A5120" t="s">
        <v>2929</v>
      </c>
      <c r="B5120" t="s">
        <v>2930</v>
      </c>
      <c r="C5120">
        <v>2670</v>
      </c>
      <c r="D5120" t="s">
        <v>3922</v>
      </c>
      <c r="E5120" t="s">
        <v>247</v>
      </c>
      <c r="F5120" t="s">
        <v>52</v>
      </c>
      <c r="G5120" t="s">
        <v>685</v>
      </c>
      <c r="H5120">
        <v>0</v>
      </c>
      <c r="I5120" t="s">
        <v>3911</v>
      </c>
      <c r="J5120" t="s">
        <v>27</v>
      </c>
      <c r="K5120">
        <v>2045</v>
      </c>
      <c r="L5120" t="s">
        <v>35</v>
      </c>
      <c r="M5120" s="1">
        <v>42507</v>
      </c>
      <c r="N5120" s="1">
        <v>42872</v>
      </c>
      <c r="O5120" t="s">
        <v>88</v>
      </c>
      <c r="P5120" s="1">
        <v>42640.445324074077</v>
      </c>
      <c r="Q5120" s="1">
        <v>42507</v>
      </c>
    </row>
    <row r="5121" spans="1:17" x14ac:dyDescent="0.25">
      <c r="A5121" t="s">
        <v>2929</v>
      </c>
      <c r="B5121" t="s">
        <v>2930</v>
      </c>
      <c r="C5121">
        <v>2670</v>
      </c>
      <c r="D5121" t="s">
        <v>3923</v>
      </c>
      <c r="E5121" t="s">
        <v>247</v>
      </c>
      <c r="F5121" t="s">
        <v>45</v>
      </c>
      <c r="G5121" t="s">
        <v>685</v>
      </c>
      <c r="H5121">
        <v>0</v>
      </c>
      <c r="I5121" t="s">
        <v>3911</v>
      </c>
      <c r="J5121" t="s">
        <v>27</v>
      </c>
      <c r="K5121">
        <v>2092</v>
      </c>
      <c r="L5121" t="s">
        <v>35</v>
      </c>
      <c r="M5121" s="1">
        <v>42507</v>
      </c>
      <c r="N5121" s="1">
        <v>42872</v>
      </c>
      <c r="O5121" t="s">
        <v>88</v>
      </c>
      <c r="P5121" s="1">
        <v>42641.406493055554</v>
      </c>
      <c r="Q5121" s="1">
        <v>42507</v>
      </c>
    </row>
    <row r="5122" spans="1:17" x14ac:dyDescent="0.25">
      <c r="A5122" t="s">
        <v>2929</v>
      </c>
      <c r="B5122" t="s">
        <v>2930</v>
      </c>
      <c r="C5122">
        <v>2670</v>
      </c>
      <c r="D5122" t="s">
        <v>3924</v>
      </c>
      <c r="E5122" t="s">
        <v>247</v>
      </c>
      <c r="F5122" t="s">
        <v>52</v>
      </c>
      <c r="G5122" t="s">
        <v>3002</v>
      </c>
      <c r="H5122">
        <v>0</v>
      </c>
      <c r="I5122" t="s">
        <v>3911</v>
      </c>
      <c r="J5122" t="s">
        <v>27</v>
      </c>
      <c r="K5122">
        <v>2098</v>
      </c>
      <c r="L5122" t="s">
        <v>35</v>
      </c>
      <c r="M5122" s="1">
        <v>42507</v>
      </c>
      <c r="N5122" s="1">
        <v>42872</v>
      </c>
      <c r="O5122" t="s">
        <v>88</v>
      </c>
      <c r="P5122" s="1">
        <v>42641.418877314813</v>
      </c>
      <c r="Q5122" s="1">
        <v>42507</v>
      </c>
    </row>
    <row r="5123" spans="1:17" x14ac:dyDescent="0.25">
      <c r="A5123" t="s">
        <v>2929</v>
      </c>
      <c r="B5123" t="s">
        <v>2930</v>
      </c>
      <c r="C5123">
        <v>2670</v>
      </c>
      <c r="D5123" t="s">
        <v>3925</v>
      </c>
      <c r="E5123" t="s">
        <v>247</v>
      </c>
      <c r="F5123" t="s">
        <v>52</v>
      </c>
      <c r="G5123" t="s">
        <v>3002</v>
      </c>
      <c r="H5123">
        <v>0</v>
      </c>
      <c r="I5123" t="s">
        <v>3911</v>
      </c>
      <c r="J5123" t="s">
        <v>27</v>
      </c>
      <c r="K5123">
        <v>2373</v>
      </c>
      <c r="L5123" t="s">
        <v>35</v>
      </c>
      <c r="M5123" s="1">
        <v>42507</v>
      </c>
      <c r="N5123" s="1">
        <v>42872</v>
      </c>
      <c r="O5123" t="s">
        <v>88</v>
      </c>
      <c r="P5123" s="1">
        <v>42663.426689814813</v>
      </c>
      <c r="Q5123" s="1">
        <v>42507</v>
      </c>
    </row>
    <row r="5124" spans="1:17" x14ac:dyDescent="0.25">
      <c r="A5124" t="s">
        <v>2929</v>
      </c>
      <c r="B5124" t="s">
        <v>2930</v>
      </c>
      <c r="C5124">
        <v>2670</v>
      </c>
      <c r="D5124" t="s">
        <v>3926</v>
      </c>
      <c r="E5124" t="s">
        <v>247</v>
      </c>
      <c r="F5124" t="s">
        <v>52</v>
      </c>
      <c r="G5124" t="s">
        <v>685</v>
      </c>
      <c r="H5124">
        <v>0</v>
      </c>
      <c r="I5124" t="s">
        <v>3911</v>
      </c>
      <c r="J5124" t="s">
        <v>27</v>
      </c>
      <c r="K5124">
        <v>2058</v>
      </c>
      <c r="L5124" t="s">
        <v>35</v>
      </c>
      <c r="M5124" s="1">
        <v>42507</v>
      </c>
      <c r="N5124" s="1">
        <v>42872</v>
      </c>
      <c r="O5124" t="s">
        <v>88</v>
      </c>
      <c r="P5124" s="1">
        <v>42640.508935185186</v>
      </c>
      <c r="Q5124" s="1">
        <v>42507</v>
      </c>
    </row>
    <row r="5125" spans="1:17" x14ac:dyDescent="0.25">
      <c r="A5125" t="s">
        <v>2929</v>
      </c>
      <c r="B5125" t="s">
        <v>2930</v>
      </c>
      <c r="C5125">
        <v>2670</v>
      </c>
      <c r="D5125" t="s">
        <v>3927</v>
      </c>
      <c r="E5125" t="s">
        <v>247</v>
      </c>
      <c r="F5125" t="s">
        <v>52</v>
      </c>
      <c r="G5125" t="s">
        <v>685</v>
      </c>
      <c r="H5125">
        <v>0</v>
      </c>
      <c r="I5125" t="s">
        <v>3911</v>
      </c>
      <c r="J5125" t="s">
        <v>27</v>
      </c>
      <c r="K5125">
        <v>2371</v>
      </c>
      <c r="L5125" t="s">
        <v>35</v>
      </c>
      <c r="M5125" s="1">
        <v>42503</v>
      </c>
      <c r="N5125" s="1">
        <v>42868</v>
      </c>
      <c r="O5125" t="s">
        <v>88</v>
      </c>
      <c r="P5125" s="1">
        <v>42663.42019675926</v>
      </c>
      <c r="Q5125" s="1">
        <v>42503</v>
      </c>
    </row>
    <row r="5126" spans="1:17" x14ac:dyDescent="0.25">
      <c r="A5126" t="s">
        <v>2929</v>
      </c>
      <c r="B5126" t="s">
        <v>2930</v>
      </c>
      <c r="C5126">
        <v>2670</v>
      </c>
      <c r="D5126" t="s">
        <v>3928</v>
      </c>
      <c r="E5126" t="s">
        <v>247</v>
      </c>
      <c r="F5126" t="s">
        <v>52</v>
      </c>
      <c r="G5126" t="s">
        <v>685</v>
      </c>
      <c r="H5126">
        <v>0</v>
      </c>
      <c r="I5126" t="s">
        <v>3911</v>
      </c>
      <c r="J5126" t="s">
        <v>27</v>
      </c>
      <c r="K5126">
        <v>2374</v>
      </c>
      <c r="L5126" t="s">
        <v>35</v>
      </c>
      <c r="M5126" s="1">
        <v>42507</v>
      </c>
      <c r="N5126" s="1">
        <v>42872</v>
      </c>
      <c r="O5126" t="s">
        <v>88</v>
      </c>
      <c r="P5126" s="1">
        <v>42663.429710648146</v>
      </c>
      <c r="Q5126" s="1">
        <v>42507</v>
      </c>
    </row>
    <row r="5127" spans="1:17" x14ac:dyDescent="0.25">
      <c r="A5127" t="s">
        <v>2929</v>
      </c>
      <c r="B5127" t="s">
        <v>2930</v>
      </c>
      <c r="C5127">
        <v>2670</v>
      </c>
      <c r="D5127" t="s">
        <v>3929</v>
      </c>
      <c r="E5127" t="s">
        <v>247</v>
      </c>
      <c r="F5127" t="s">
        <v>52</v>
      </c>
      <c r="G5127" t="s">
        <v>685</v>
      </c>
      <c r="H5127">
        <v>0</v>
      </c>
      <c r="I5127" t="s">
        <v>3911</v>
      </c>
      <c r="J5127" t="s">
        <v>27</v>
      </c>
      <c r="K5127">
        <v>2140</v>
      </c>
      <c r="L5127" t="s">
        <v>35</v>
      </c>
      <c r="M5127" s="1">
        <v>42507</v>
      </c>
      <c r="N5127" s="1">
        <v>42872</v>
      </c>
      <c r="O5127" t="s">
        <v>88</v>
      </c>
      <c r="P5127" s="1">
        <v>42641.712800925925</v>
      </c>
      <c r="Q5127" s="1">
        <v>42507</v>
      </c>
    </row>
    <row r="5128" spans="1:17" x14ac:dyDescent="0.25">
      <c r="A5128" t="s">
        <v>2929</v>
      </c>
      <c r="B5128" t="s">
        <v>2930</v>
      </c>
      <c r="C5128">
        <v>2670</v>
      </c>
      <c r="D5128" t="s">
        <v>3930</v>
      </c>
      <c r="E5128" t="s">
        <v>247</v>
      </c>
      <c r="F5128" t="s">
        <v>52</v>
      </c>
      <c r="G5128" t="s">
        <v>3002</v>
      </c>
      <c r="H5128">
        <v>0</v>
      </c>
      <c r="I5128" t="s">
        <v>3911</v>
      </c>
      <c r="J5128" t="s">
        <v>27</v>
      </c>
      <c r="K5128">
        <v>2055</v>
      </c>
      <c r="L5128" t="s">
        <v>35</v>
      </c>
      <c r="M5128" s="1">
        <v>42507</v>
      </c>
      <c r="N5128" s="1">
        <v>42872</v>
      </c>
      <c r="O5128" t="s">
        <v>88</v>
      </c>
      <c r="P5128" s="1">
        <v>42640.501712962963</v>
      </c>
      <c r="Q5128" s="1">
        <v>42507</v>
      </c>
    </row>
    <row r="5129" spans="1:17" x14ac:dyDescent="0.25">
      <c r="A5129" t="s">
        <v>2929</v>
      </c>
      <c r="B5129" t="s">
        <v>2930</v>
      </c>
      <c r="C5129">
        <v>2670</v>
      </c>
      <c r="D5129" t="s">
        <v>3931</v>
      </c>
      <c r="E5129" t="s">
        <v>247</v>
      </c>
      <c r="F5129" t="s">
        <v>52</v>
      </c>
      <c r="G5129" t="s">
        <v>685</v>
      </c>
      <c r="H5129">
        <v>0</v>
      </c>
      <c r="I5129" t="s">
        <v>3911</v>
      </c>
      <c r="J5129" t="s">
        <v>27</v>
      </c>
      <c r="K5129">
        <v>2048</v>
      </c>
      <c r="L5129" t="s">
        <v>35</v>
      </c>
      <c r="M5129" s="1">
        <v>42503</v>
      </c>
      <c r="N5129" s="1">
        <v>42868</v>
      </c>
      <c r="O5129" t="s">
        <v>88</v>
      </c>
      <c r="P5129" s="1">
        <v>42640.450150462966</v>
      </c>
      <c r="Q5129" s="1">
        <v>42503</v>
      </c>
    </row>
    <row r="5130" spans="1:17" x14ac:dyDescent="0.25">
      <c r="A5130" t="s">
        <v>2929</v>
      </c>
      <c r="B5130" t="s">
        <v>2930</v>
      </c>
      <c r="C5130">
        <v>2670</v>
      </c>
      <c r="D5130" t="s">
        <v>3932</v>
      </c>
      <c r="E5130" t="s">
        <v>247</v>
      </c>
      <c r="F5130" t="s">
        <v>52</v>
      </c>
      <c r="G5130" t="s">
        <v>685</v>
      </c>
      <c r="H5130">
        <v>0</v>
      </c>
      <c r="I5130" t="s">
        <v>3911</v>
      </c>
      <c r="J5130" t="s">
        <v>27</v>
      </c>
      <c r="K5130">
        <v>2047</v>
      </c>
      <c r="L5130" t="s">
        <v>35</v>
      </c>
      <c r="M5130" s="1">
        <v>42507</v>
      </c>
      <c r="N5130" s="1">
        <v>42872</v>
      </c>
      <c r="O5130" t="s">
        <v>88</v>
      </c>
      <c r="P5130" s="1">
        <v>42640.44835648148</v>
      </c>
      <c r="Q5130" s="1">
        <v>42507</v>
      </c>
    </row>
    <row r="5131" spans="1:17" x14ac:dyDescent="0.25">
      <c r="A5131" t="s">
        <v>2929</v>
      </c>
      <c r="B5131" t="s">
        <v>2930</v>
      </c>
      <c r="C5131">
        <v>2670</v>
      </c>
      <c r="D5131" t="s">
        <v>3933</v>
      </c>
      <c r="E5131" t="s">
        <v>247</v>
      </c>
      <c r="F5131" t="s">
        <v>52</v>
      </c>
      <c r="G5131" t="s">
        <v>3002</v>
      </c>
      <c r="H5131">
        <v>0</v>
      </c>
      <c r="I5131" t="s">
        <v>3911</v>
      </c>
      <c r="J5131" t="s">
        <v>27</v>
      </c>
      <c r="K5131">
        <v>2136</v>
      </c>
      <c r="L5131" t="s">
        <v>35</v>
      </c>
      <c r="M5131" s="1">
        <v>42502</v>
      </c>
      <c r="N5131" s="1">
        <v>42867</v>
      </c>
      <c r="O5131" t="s">
        <v>88</v>
      </c>
      <c r="P5131" s="1">
        <v>42641.703541666669</v>
      </c>
      <c r="Q5131" s="1">
        <v>42502</v>
      </c>
    </row>
    <row r="5132" spans="1:17" x14ac:dyDescent="0.25">
      <c r="A5132" t="s">
        <v>2929</v>
      </c>
      <c r="B5132" t="s">
        <v>2930</v>
      </c>
      <c r="C5132">
        <v>2670</v>
      </c>
      <c r="D5132" t="s">
        <v>3934</v>
      </c>
      <c r="E5132" t="s">
        <v>247</v>
      </c>
      <c r="F5132" t="s">
        <v>52</v>
      </c>
      <c r="G5132" t="s">
        <v>685</v>
      </c>
      <c r="H5132">
        <v>0</v>
      </c>
      <c r="I5132" t="s">
        <v>3911</v>
      </c>
      <c r="J5132" t="s">
        <v>27</v>
      </c>
      <c r="K5132">
        <v>2142</v>
      </c>
      <c r="L5132" t="s">
        <v>35</v>
      </c>
      <c r="M5132" s="1">
        <v>42503</v>
      </c>
      <c r="N5132" s="1">
        <v>42868</v>
      </c>
      <c r="O5132" t="s">
        <v>88</v>
      </c>
      <c r="P5132" s="1">
        <v>42641.72278935185</v>
      </c>
      <c r="Q5132" s="1">
        <v>42503</v>
      </c>
    </row>
    <row r="5133" spans="1:17" x14ac:dyDescent="0.25">
      <c r="A5133" t="s">
        <v>2929</v>
      </c>
      <c r="B5133" t="s">
        <v>2930</v>
      </c>
      <c r="C5133">
        <v>2670</v>
      </c>
      <c r="D5133" t="s">
        <v>3935</v>
      </c>
      <c r="E5133" t="s">
        <v>247</v>
      </c>
      <c r="F5133" t="s">
        <v>52</v>
      </c>
      <c r="G5133" t="s">
        <v>3002</v>
      </c>
      <c r="H5133">
        <v>0</v>
      </c>
      <c r="I5133" t="s">
        <v>3911</v>
      </c>
      <c r="J5133" t="s">
        <v>27</v>
      </c>
      <c r="K5133">
        <v>2040</v>
      </c>
      <c r="L5133" t="s">
        <v>35</v>
      </c>
      <c r="M5133" s="1">
        <v>42507</v>
      </c>
      <c r="N5133" s="1">
        <v>42872</v>
      </c>
      <c r="O5133" t="s">
        <v>88</v>
      </c>
      <c r="P5133" s="1">
        <v>42640.432118055556</v>
      </c>
      <c r="Q5133" s="1">
        <v>42507</v>
      </c>
    </row>
    <row r="5134" spans="1:17" x14ac:dyDescent="0.25">
      <c r="A5134" t="s">
        <v>2929</v>
      </c>
      <c r="B5134" t="s">
        <v>2930</v>
      </c>
      <c r="C5134">
        <v>2670</v>
      </c>
      <c r="D5134" t="s">
        <v>3936</v>
      </c>
      <c r="E5134" t="s">
        <v>247</v>
      </c>
      <c r="F5134" t="s">
        <v>52</v>
      </c>
      <c r="G5134" t="s">
        <v>685</v>
      </c>
      <c r="H5134">
        <v>0</v>
      </c>
      <c r="I5134" t="s">
        <v>3911</v>
      </c>
      <c r="J5134" t="s">
        <v>27</v>
      </c>
      <c r="K5134">
        <v>2125</v>
      </c>
      <c r="L5134" t="s">
        <v>35</v>
      </c>
      <c r="M5134" s="1">
        <v>42507</v>
      </c>
      <c r="N5134" s="1">
        <v>42872</v>
      </c>
      <c r="O5134" t="s">
        <v>88</v>
      </c>
      <c r="P5134" s="1">
        <v>42641.672280092593</v>
      </c>
      <c r="Q5134" s="1">
        <v>42507</v>
      </c>
    </row>
    <row r="5135" spans="1:17" x14ac:dyDescent="0.25">
      <c r="A5135" t="s">
        <v>2929</v>
      </c>
      <c r="B5135" t="s">
        <v>2930</v>
      </c>
      <c r="C5135">
        <v>2670</v>
      </c>
      <c r="D5135" t="s">
        <v>3937</v>
      </c>
      <c r="E5135" t="s">
        <v>244</v>
      </c>
      <c r="F5135" t="s">
        <v>684</v>
      </c>
      <c r="G5135" t="s">
        <v>1074</v>
      </c>
      <c r="H5135">
        <v>0</v>
      </c>
      <c r="I5135" t="s">
        <v>3911</v>
      </c>
      <c r="J5135" t="s">
        <v>27</v>
      </c>
      <c r="K5135">
        <v>2004</v>
      </c>
      <c r="L5135" t="s">
        <v>35</v>
      </c>
      <c r="M5135" s="1">
        <v>42524</v>
      </c>
      <c r="N5135" s="1">
        <v>42889</v>
      </c>
      <c r="O5135" t="s">
        <v>88</v>
      </c>
      <c r="P5135" s="1">
        <v>42640.383692129632</v>
      </c>
      <c r="Q5135" s="1">
        <v>42524</v>
      </c>
    </row>
    <row r="5136" spans="1:17" x14ac:dyDescent="0.25">
      <c r="A5136" t="s">
        <v>2929</v>
      </c>
      <c r="B5136" t="s">
        <v>2930</v>
      </c>
      <c r="C5136">
        <v>2670</v>
      </c>
      <c r="D5136" t="s">
        <v>3938</v>
      </c>
      <c r="E5136" t="s">
        <v>247</v>
      </c>
      <c r="F5136" t="s">
        <v>52</v>
      </c>
      <c r="G5136" t="s">
        <v>685</v>
      </c>
      <c r="H5136">
        <v>0</v>
      </c>
      <c r="I5136" t="s">
        <v>3911</v>
      </c>
      <c r="J5136" t="s">
        <v>27</v>
      </c>
      <c r="K5136">
        <v>2138</v>
      </c>
      <c r="L5136" t="s">
        <v>35</v>
      </c>
      <c r="M5136" s="1">
        <v>42507</v>
      </c>
      <c r="N5136" s="1">
        <v>42872</v>
      </c>
      <c r="O5136" t="s">
        <v>88</v>
      </c>
      <c r="P5136" s="1">
        <v>42641.709907407407</v>
      </c>
      <c r="Q5136" s="1">
        <v>42507</v>
      </c>
    </row>
    <row r="5137" spans="1:17" x14ac:dyDescent="0.25">
      <c r="A5137" t="s">
        <v>2929</v>
      </c>
      <c r="B5137" t="s">
        <v>2930</v>
      </c>
      <c r="C5137">
        <v>2670</v>
      </c>
      <c r="D5137" t="s">
        <v>3939</v>
      </c>
      <c r="E5137" t="s">
        <v>244</v>
      </c>
      <c r="F5137" t="s">
        <v>52</v>
      </c>
      <c r="G5137" t="s">
        <v>1074</v>
      </c>
      <c r="H5137">
        <v>0</v>
      </c>
      <c r="I5137" t="s">
        <v>3911</v>
      </c>
      <c r="J5137" t="s">
        <v>27</v>
      </c>
      <c r="K5137">
        <v>2022</v>
      </c>
      <c r="L5137" t="s">
        <v>35</v>
      </c>
      <c r="M5137" s="1">
        <v>42507</v>
      </c>
      <c r="N5137" s="1">
        <v>42872</v>
      </c>
      <c r="O5137" t="s">
        <v>88</v>
      </c>
      <c r="P5137" s="1">
        <v>42640.408425925925</v>
      </c>
      <c r="Q5137" s="1">
        <v>42507</v>
      </c>
    </row>
    <row r="5138" spans="1:17" x14ac:dyDescent="0.25">
      <c r="A5138" t="s">
        <v>2929</v>
      </c>
      <c r="B5138" t="s">
        <v>2930</v>
      </c>
      <c r="C5138">
        <v>2670</v>
      </c>
      <c r="D5138" t="s">
        <v>3940</v>
      </c>
      <c r="E5138" t="s">
        <v>247</v>
      </c>
      <c r="F5138" t="s">
        <v>52</v>
      </c>
      <c r="G5138" t="s">
        <v>3002</v>
      </c>
      <c r="H5138">
        <v>0</v>
      </c>
      <c r="I5138" t="s">
        <v>3911</v>
      </c>
      <c r="J5138" t="s">
        <v>27</v>
      </c>
      <c r="K5138">
        <v>2123</v>
      </c>
      <c r="L5138" t="s">
        <v>35</v>
      </c>
      <c r="M5138" s="1">
        <v>42872</v>
      </c>
      <c r="N5138" s="1">
        <v>43237</v>
      </c>
      <c r="O5138" t="s">
        <v>88</v>
      </c>
      <c r="P5138" s="1">
        <v>42641.66611111111</v>
      </c>
      <c r="Q5138" s="1">
        <v>42872</v>
      </c>
    </row>
    <row r="5139" spans="1:17" x14ac:dyDescent="0.25">
      <c r="A5139" t="s">
        <v>2929</v>
      </c>
      <c r="B5139" t="s">
        <v>2930</v>
      </c>
      <c r="C5139">
        <v>2670</v>
      </c>
      <c r="D5139" t="s">
        <v>3941</v>
      </c>
      <c r="E5139" t="s">
        <v>247</v>
      </c>
      <c r="F5139" t="s">
        <v>52</v>
      </c>
      <c r="G5139" t="s">
        <v>685</v>
      </c>
      <c r="H5139">
        <v>0</v>
      </c>
      <c r="I5139" t="s">
        <v>3911</v>
      </c>
      <c r="J5139" t="s">
        <v>27</v>
      </c>
      <c r="K5139">
        <v>2124</v>
      </c>
      <c r="L5139" t="s">
        <v>35</v>
      </c>
      <c r="M5139" s="1">
        <v>42507</v>
      </c>
      <c r="N5139" s="1">
        <v>42872</v>
      </c>
      <c r="O5139" t="s">
        <v>88</v>
      </c>
      <c r="P5139" s="1">
        <v>42641.669490740744</v>
      </c>
      <c r="Q5139" s="1">
        <v>42507</v>
      </c>
    </row>
    <row r="5140" spans="1:17" x14ac:dyDescent="0.25">
      <c r="A5140" t="s">
        <v>590</v>
      </c>
      <c r="B5140" t="s">
        <v>591</v>
      </c>
      <c r="C5140">
        <v>2055</v>
      </c>
      <c r="D5140" t="s">
        <v>3942</v>
      </c>
      <c r="E5140" t="s">
        <v>1082</v>
      </c>
      <c r="F5140" t="s">
        <v>209</v>
      </c>
      <c r="G5140" t="s">
        <v>1025</v>
      </c>
      <c r="H5140">
        <v>0</v>
      </c>
      <c r="I5140" t="s">
        <v>162</v>
      </c>
      <c r="J5140" t="s">
        <v>27</v>
      </c>
      <c r="K5140">
        <v>2062</v>
      </c>
      <c r="L5140" t="s">
        <v>35</v>
      </c>
      <c r="M5140" s="1">
        <v>42534</v>
      </c>
      <c r="N5140" s="1">
        <v>42899</v>
      </c>
      <c r="O5140" t="s">
        <v>88</v>
      </c>
      <c r="P5140" s="1">
        <v>42640.591863425929</v>
      </c>
      <c r="Q5140" s="1">
        <v>42534</v>
      </c>
    </row>
    <row r="5141" spans="1:17" x14ac:dyDescent="0.25">
      <c r="A5141" t="s">
        <v>2929</v>
      </c>
      <c r="B5141" t="s">
        <v>2930</v>
      </c>
      <c r="C5141">
        <v>2670</v>
      </c>
      <c r="D5141" t="s">
        <v>3943</v>
      </c>
      <c r="E5141" t="s">
        <v>247</v>
      </c>
      <c r="F5141" t="s">
        <v>52</v>
      </c>
      <c r="G5141" t="s">
        <v>3002</v>
      </c>
      <c r="H5141">
        <v>0</v>
      </c>
      <c r="I5141" t="s">
        <v>3911</v>
      </c>
      <c r="J5141" t="s">
        <v>27</v>
      </c>
      <c r="K5141">
        <v>2372</v>
      </c>
      <c r="L5141" t="s">
        <v>35</v>
      </c>
      <c r="M5141" s="1">
        <v>42507</v>
      </c>
      <c r="N5141" s="1">
        <v>42872</v>
      </c>
      <c r="O5141" t="s">
        <v>88</v>
      </c>
      <c r="P5141" s="1">
        <v>42663.423946759256</v>
      </c>
      <c r="Q5141" s="1">
        <v>42507</v>
      </c>
    </row>
    <row r="5142" spans="1:17" x14ac:dyDescent="0.25">
      <c r="A5142" t="s">
        <v>2929</v>
      </c>
      <c r="B5142" t="s">
        <v>2930</v>
      </c>
      <c r="C5142">
        <v>2670</v>
      </c>
      <c r="D5142" t="s">
        <v>3944</v>
      </c>
      <c r="E5142" t="s">
        <v>247</v>
      </c>
      <c r="F5142" t="s">
        <v>52</v>
      </c>
      <c r="G5142" t="s">
        <v>3002</v>
      </c>
      <c r="H5142">
        <v>0</v>
      </c>
      <c r="I5142" t="s">
        <v>3911</v>
      </c>
      <c r="J5142" t="s">
        <v>27</v>
      </c>
      <c r="K5142">
        <v>2025</v>
      </c>
      <c r="L5142" t="s">
        <v>35</v>
      </c>
      <c r="M5142" s="1">
        <v>42507</v>
      </c>
      <c r="N5142" s="1">
        <v>42872</v>
      </c>
      <c r="O5142" t="s">
        <v>88</v>
      </c>
      <c r="P5142" s="1">
        <v>42640.413761574076</v>
      </c>
      <c r="Q5142" s="1">
        <v>42507</v>
      </c>
    </row>
    <row r="5143" spans="1:17" x14ac:dyDescent="0.25">
      <c r="A5143" t="s">
        <v>2929</v>
      </c>
      <c r="B5143" t="s">
        <v>2930</v>
      </c>
      <c r="C5143">
        <v>2670</v>
      </c>
      <c r="D5143" t="s">
        <v>3945</v>
      </c>
      <c r="E5143" t="s">
        <v>247</v>
      </c>
      <c r="F5143" t="s">
        <v>52</v>
      </c>
      <c r="G5143" t="s">
        <v>3002</v>
      </c>
      <c r="H5143">
        <v>0</v>
      </c>
      <c r="I5143" t="s">
        <v>3911</v>
      </c>
      <c r="J5143" t="s">
        <v>27</v>
      </c>
      <c r="K5143">
        <v>2041</v>
      </c>
      <c r="L5143" t="s">
        <v>35</v>
      </c>
      <c r="M5143" s="1">
        <v>42502</v>
      </c>
      <c r="N5143" s="1">
        <v>42867</v>
      </c>
      <c r="O5143" t="s">
        <v>88</v>
      </c>
      <c r="P5143" s="1">
        <v>42640.434155092589</v>
      </c>
      <c r="Q5143" s="1">
        <v>42502</v>
      </c>
    </row>
    <row r="5144" spans="1:17" x14ac:dyDescent="0.25">
      <c r="A5144" t="s">
        <v>2929</v>
      </c>
      <c r="B5144" t="s">
        <v>2930</v>
      </c>
      <c r="C5144">
        <v>2670</v>
      </c>
      <c r="D5144" t="s">
        <v>3946</v>
      </c>
      <c r="E5144" t="s">
        <v>247</v>
      </c>
      <c r="F5144" t="s">
        <v>52</v>
      </c>
      <c r="G5144" t="s">
        <v>3002</v>
      </c>
      <c r="H5144">
        <v>0</v>
      </c>
      <c r="I5144" t="s">
        <v>3911</v>
      </c>
      <c r="J5144" t="s">
        <v>27</v>
      </c>
      <c r="K5144">
        <v>2137</v>
      </c>
      <c r="L5144" t="s">
        <v>35</v>
      </c>
      <c r="M5144" s="1">
        <v>42502</v>
      </c>
      <c r="N5144" s="1">
        <v>42867</v>
      </c>
      <c r="O5144" t="s">
        <v>88</v>
      </c>
      <c r="P5144" s="1">
        <v>42641.706550925926</v>
      </c>
      <c r="Q5144" s="1">
        <v>42502</v>
      </c>
    </row>
    <row r="5145" spans="1:17" x14ac:dyDescent="0.25">
      <c r="A5145" t="s">
        <v>2929</v>
      </c>
      <c r="B5145" t="s">
        <v>2930</v>
      </c>
      <c r="C5145">
        <v>2670</v>
      </c>
      <c r="D5145" t="s">
        <v>3947</v>
      </c>
      <c r="E5145" t="s">
        <v>247</v>
      </c>
      <c r="F5145" t="s">
        <v>52</v>
      </c>
      <c r="G5145" t="s">
        <v>3002</v>
      </c>
      <c r="H5145">
        <v>0</v>
      </c>
      <c r="I5145" t="s">
        <v>3911</v>
      </c>
      <c r="J5145" t="s">
        <v>27</v>
      </c>
      <c r="K5145">
        <v>2121</v>
      </c>
      <c r="L5145" t="s">
        <v>35</v>
      </c>
      <c r="M5145" s="1">
        <v>42502</v>
      </c>
      <c r="N5145" s="1">
        <v>42867</v>
      </c>
      <c r="O5145" t="s">
        <v>88</v>
      </c>
      <c r="P5145" s="1">
        <v>42641.663275462961</v>
      </c>
      <c r="Q5145" s="1">
        <v>42502</v>
      </c>
    </row>
    <row r="5146" spans="1:17" x14ac:dyDescent="0.25">
      <c r="A5146" t="s">
        <v>2929</v>
      </c>
      <c r="B5146" t="s">
        <v>2930</v>
      </c>
      <c r="C5146">
        <v>2670</v>
      </c>
      <c r="D5146" t="s">
        <v>3948</v>
      </c>
      <c r="E5146" t="s">
        <v>247</v>
      </c>
      <c r="F5146" t="s">
        <v>52</v>
      </c>
      <c r="G5146" t="s">
        <v>685</v>
      </c>
      <c r="H5146">
        <v>0</v>
      </c>
      <c r="I5146" t="s">
        <v>3911</v>
      </c>
      <c r="J5146" t="s">
        <v>27</v>
      </c>
      <c r="K5146">
        <v>2046</v>
      </c>
      <c r="L5146" t="s">
        <v>35</v>
      </c>
      <c r="M5146" s="1">
        <v>42507</v>
      </c>
      <c r="N5146" s="1">
        <v>42872</v>
      </c>
      <c r="O5146" t="s">
        <v>88</v>
      </c>
      <c r="P5146" s="1">
        <v>42640.447534722225</v>
      </c>
      <c r="Q5146" s="1">
        <v>42507</v>
      </c>
    </row>
    <row r="5147" spans="1:17" x14ac:dyDescent="0.25">
      <c r="A5147" t="s">
        <v>2929</v>
      </c>
      <c r="B5147" t="s">
        <v>2930</v>
      </c>
      <c r="C5147">
        <v>2670</v>
      </c>
      <c r="D5147" t="s">
        <v>3949</v>
      </c>
      <c r="E5147" t="s">
        <v>247</v>
      </c>
      <c r="F5147" t="s">
        <v>52</v>
      </c>
      <c r="G5147" t="s">
        <v>685</v>
      </c>
      <c r="H5147">
        <v>0</v>
      </c>
      <c r="I5147" t="s">
        <v>3911</v>
      </c>
      <c r="J5147" t="s">
        <v>27</v>
      </c>
      <c r="K5147">
        <v>2130</v>
      </c>
      <c r="L5147" t="s">
        <v>35</v>
      </c>
      <c r="M5147" s="1">
        <v>42502</v>
      </c>
      <c r="N5147" s="1">
        <v>42867</v>
      </c>
      <c r="O5147" t="s">
        <v>88</v>
      </c>
      <c r="P5147" s="1">
        <v>42641.683032407411</v>
      </c>
      <c r="Q5147" s="1">
        <v>42502</v>
      </c>
    </row>
    <row r="5148" spans="1:17" x14ac:dyDescent="0.25">
      <c r="A5148" t="s">
        <v>2929</v>
      </c>
      <c r="B5148" t="s">
        <v>2930</v>
      </c>
      <c r="C5148">
        <v>2670</v>
      </c>
      <c r="D5148" t="s">
        <v>3950</v>
      </c>
      <c r="E5148" t="s">
        <v>247</v>
      </c>
      <c r="F5148" t="s">
        <v>52</v>
      </c>
      <c r="G5148" t="s">
        <v>3002</v>
      </c>
      <c r="H5148">
        <v>0</v>
      </c>
      <c r="I5148" t="s">
        <v>3911</v>
      </c>
      <c r="J5148" t="s">
        <v>27</v>
      </c>
      <c r="K5148">
        <v>2141</v>
      </c>
      <c r="L5148" t="s">
        <v>35</v>
      </c>
      <c r="M5148" s="1">
        <v>42507</v>
      </c>
      <c r="N5148" s="1">
        <v>42872</v>
      </c>
      <c r="O5148" t="s">
        <v>88</v>
      </c>
      <c r="P5148" s="1">
        <v>42641.719826388886</v>
      </c>
      <c r="Q5148" s="1">
        <v>42507</v>
      </c>
    </row>
    <row r="5149" spans="1:17" x14ac:dyDescent="0.25">
      <c r="A5149" t="s">
        <v>2929</v>
      </c>
      <c r="B5149" t="s">
        <v>2930</v>
      </c>
      <c r="C5149">
        <v>2670</v>
      </c>
      <c r="D5149" t="s">
        <v>3951</v>
      </c>
      <c r="E5149" t="s">
        <v>247</v>
      </c>
      <c r="F5149" t="s">
        <v>52</v>
      </c>
      <c r="G5149" t="s">
        <v>3002</v>
      </c>
      <c r="H5149">
        <v>0</v>
      </c>
      <c r="I5149" t="s">
        <v>3911</v>
      </c>
      <c r="J5149" t="s">
        <v>27</v>
      </c>
      <c r="K5149">
        <v>2128</v>
      </c>
      <c r="L5149" t="s">
        <v>35</v>
      </c>
      <c r="M5149" s="1">
        <v>42502</v>
      </c>
      <c r="N5149" s="1">
        <v>42867</v>
      </c>
      <c r="O5149" t="s">
        <v>88</v>
      </c>
      <c r="P5149" s="1">
        <v>42641.678564814814</v>
      </c>
      <c r="Q5149" s="1">
        <v>42502</v>
      </c>
    </row>
    <row r="5150" spans="1:17" x14ac:dyDescent="0.25">
      <c r="A5150" t="s">
        <v>2929</v>
      </c>
      <c r="B5150" t="s">
        <v>2930</v>
      </c>
      <c r="C5150">
        <v>2670</v>
      </c>
      <c r="D5150" t="s">
        <v>3952</v>
      </c>
      <c r="E5150" t="s">
        <v>247</v>
      </c>
      <c r="F5150" t="s">
        <v>52</v>
      </c>
      <c r="G5150" t="s">
        <v>685</v>
      </c>
      <c r="H5150">
        <v>0</v>
      </c>
      <c r="I5150" t="s">
        <v>3911</v>
      </c>
      <c r="J5150" t="s">
        <v>27</v>
      </c>
      <c r="K5150">
        <v>2127</v>
      </c>
      <c r="L5150" t="s">
        <v>35</v>
      </c>
      <c r="M5150" s="1">
        <v>42502</v>
      </c>
      <c r="N5150" s="1">
        <v>42867</v>
      </c>
      <c r="O5150" t="s">
        <v>88</v>
      </c>
      <c r="P5150" s="1">
        <v>42641.675173611111</v>
      </c>
      <c r="Q5150" s="1">
        <v>42502</v>
      </c>
    </row>
    <row r="5151" spans="1:17" x14ac:dyDescent="0.25">
      <c r="A5151" t="s">
        <v>2929</v>
      </c>
      <c r="B5151" t="s">
        <v>2930</v>
      </c>
      <c r="C5151">
        <v>2670</v>
      </c>
      <c r="D5151" t="s">
        <v>3953</v>
      </c>
      <c r="E5151" t="s">
        <v>247</v>
      </c>
      <c r="F5151" t="s">
        <v>52</v>
      </c>
      <c r="G5151" t="s">
        <v>3002</v>
      </c>
      <c r="H5151">
        <v>0</v>
      </c>
      <c r="I5151" t="s">
        <v>3911</v>
      </c>
      <c r="J5151" t="s">
        <v>27</v>
      </c>
      <c r="K5151">
        <v>2095</v>
      </c>
      <c r="L5151" t="s">
        <v>35</v>
      </c>
      <c r="M5151" s="1">
        <v>42507</v>
      </c>
      <c r="N5151" s="1">
        <v>42872</v>
      </c>
      <c r="O5151" t="s">
        <v>88</v>
      </c>
      <c r="P5151" s="1">
        <v>42641.413553240738</v>
      </c>
      <c r="Q5151" s="1">
        <v>42507</v>
      </c>
    </row>
    <row r="5152" spans="1:17" x14ac:dyDescent="0.25">
      <c r="A5152" t="s">
        <v>2929</v>
      </c>
      <c r="B5152" t="s">
        <v>2930</v>
      </c>
      <c r="C5152">
        <v>2670</v>
      </c>
      <c r="D5152" t="s">
        <v>3954</v>
      </c>
      <c r="E5152" t="s">
        <v>247</v>
      </c>
      <c r="F5152" t="s">
        <v>52</v>
      </c>
      <c r="G5152" t="s">
        <v>685</v>
      </c>
      <c r="H5152">
        <v>0</v>
      </c>
      <c r="I5152" t="s">
        <v>3911</v>
      </c>
      <c r="J5152" t="s">
        <v>27</v>
      </c>
      <c r="K5152">
        <v>2057</v>
      </c>
      <c r="L5152" t="s">
        <v>35</v>
      </c>
      <c r="M5152" s="1">
        <v>42507</v>
      </c>
      <c r="N5152" s="1">
        <v>42872</v>
      </c>
      <c r="O5152" t="s">
        <v>88</v>
      </c>
      <c r="P5152" s="1">
        <v>42640.507303240738</v>
      </c>
      <c r="Q5152" s="1">
        <v>42507</v>
      </c>
    </row>
    <row r="5153" spans="1:17" x14ac:dyDescent="0.25">
      <c r="A5153" t="s">
        <v>2929</v>
      </c>
      <c r="B5153" t="s">
        <v>2930</v>
      </c>
      <c r="C5153">
        <v>2670</v>
      </c>
      <c r="D5153" t="s">
        <v>3955</v>
      </c>
      <c r="E5153" t="s">
        <v>247</v>
      </c>
      <c r="F5153" t="s">
        <v>52</v>
      </c>
      <c r="G5153" t="s">
        <v>3002</v>
      </c>
      <c r="H5153">
        <v>0</v>
      </c>
      <c r="I5153" t="s">
        <v>3911</v>
      </c>
      <c r="J5153" t="s">
        <v>27</v>
      </c>
      <c r="K5153">
        <v>2120</v>
      </c>
      <c r="L5153" t="s">
        <v>35</v>
      </c>
      <c r="M5153" s="1">
        <v>42502</v>
      </c>
      <c r="N5153" s="1">
        <v>42867</v>
      </c>
      <c r="O5153" t="s">
        <v>88</v>
      </c>
      <c r="P5153" s="1">
        <v>42641.660069444442</v>
      </c>
      <c r="Q5153" s="1">
        <v>42502</v>
      </c>
    </row>
    <row r="5154" spans="1:17" x14ac:dyDescent="0.25">
      <c r="A5154" t="s">
        <v>2929</v>
      </c>
      <c r="B5154" t="s">
        <v>2930</v>
      </c>
      <c r="C5154">
        <v>2670</v>
      </c>
      <c r="D5154" t="s">
        <v>3956</v>
      </c>
      <c r="E5154" t="s">
        <v>247</v>
      </c>
      <c r="F5154" t="s">
        <v>52</v>
      </c>
      <c r="G5154" t="s">
        <v>685</v>
      </c>
      <c r="H5154">
        <v>0</v>
      </c>
      <c r="I5154" t="s">
        <v>3911</v>
      </c>
      <c r="J5154" t="s">
        <v>27</v>
      </c>
      <c r="K5154">
        <v>2097</v>
      </c>
      <c r="L5154" t="s">
        <v>35</v>
      </c>
      <c r="M5154" s="1">
        <v>42507</v>
      </c>
      <c r="N5154" s="1">
        <v>42872</v>
      </c>
      <c r="O5154" t="s">
        <v>88</v>
      </c>
      <c r="P5154" s="1">
        <v>42641.416770833333</v>
      </c>
      <c r="Q5154" s="1">
        <v>42507</v>
      </c>
    </row>
    <row r="5155" spans="1:17" x14ac:dyDescent="0.25">
      <c r="A5155" t="s">
        <v>2929</v>
      </c>
      <c r="B5155" t="s">
        <v>2930</v>
      </c>
      <c r="C5155">
        <v>2670</v>
      </c>
      <c r="D5155" t="s">
        <v>3957</v>
      </c>
      <c r="E5155" t="s">
        <v>244</v>
      </c>
      <c r="F5155" t="s">
        <v>52</v>
      </c>
      <c r="G5155" t="s">
        <v>1074</v>
      </c>
      <c r="H5155">
        <v>0</v>
      </c>
      <c r="I5155" t="s">
        <v>3911</v>
      </c>
      <c r="J5155" t="s">
        <v>27</v>
      </c>
      <c r="K5155">
        <v>2050</v>
      </c>
      <c r="L5155" t="s">
        <v>35</v>
      </c>
      <c r="M5155" s="1">
        <v>42507</v>
      </c>
      <c r="N5155" s="1">
        <v>42872</v>
      </c>
      <c r="O5155" t="s">
        <v>88</v>
      </c>
      <c r="P5155" s="1">
        <v>42640.45584490741</v>
      </c>
      <c r="Q5155" s="1">
        <v>42507</v>
      </c>
    </row>
    <row r="5156" spans="1:17" x14ac:dyDescent="0.25">
      <c r="A5156" t="s">
        <v>2929</v>
      </c>
      <c r="B5156" t="s">
        <v>2930</v>
      </c>
      <c r="C5156">
        <v>2670</v>
      </c>
      <c r="D5156" t="s">
        <v>3958</v>
      </c>
      <c r="E5156" t="s">
        <v>247</v>
      </c>
      <c r="F5156" t="s">
        <v>52</v>
      </c>
      <c r="G5156" t="s">
        <v>3002</v>
      </c>
      <c r="H5156">
        <v>0</v>
      </c>
      <c r="I5156" t="s">
        <v>3911</v>
      </c>
      <c r="J5156" t="s">
        <v>27</v>
      </c>
      <c r="K5156">
        <v>2134</v>
      </c>
      <c r="L5156" t="s">
        <v>35</v>
      </c>
      <c r="M5156" s="1">
        <v>42507</v>
      </c>
      <c r="N5156" s="1">
        <v>42872</v>
      </c>
      <c r="O5156" t="s">
        <v>88</v>
      </c>
      <c r="P5156" s="1">
        <v>42641.697650462964</v>
      </c>
      <c r="Q5156" s="1">
        <v>42507</v>
      </c>
    </row>
    <row r="5157" spans="1:17" x14ac:dyDescent="0.25">
      <c r="A5157" t="s">
        <v>2689</v>
      </c>
      <c r="B5157" t="s">
        <v>2690</v>
      </c>
      <c r="C5157">
        <v>2743</v>
      </c>
      <c r="D5157" t="s">
        <v>3959</v>
      </c>
      <c r="E5157" t="s">
        <v>244</v>
      </c>
      <c r="F5157" t="s">
        <v>70</v>
      </c>
      <c r="G5157" t="s">
        <v>647</v>
      </c>
      <c r="H5157">
        <v>0</v>
      </c>
      <c r="I5157" t="s">
        <v>107</v>
      </c>
      <c r="J5157" t="s">
        <v>24</v>
      </c>
      <c r="K5157">
        <v>1342</v>
      </c>
      <c r="L5157" t="s">
        <v>25</v>
      </c>
      <c r="M5157" s="1">
        <v>42338</v>
      </c>
      <c r="N5157" s="1">
        <v>42704</v>
      </c>
      <c r="O5157" t="s">
        <v>88</v>
      </c>
      <c r="P5157" s="1">
        <v>42615.374247685184</v>
      </c>
      <c r="Q5157" s="1">
        <v>42338</v>
      </c>
    </row>
    <row r="5158" spans="1:17" x14ac:dyDescent="0.25">
      <c r="A5158" t="s">
        <v>2689</v>
      </c>
      <c r="B5158" t="s">
        <v>2690</v>
      </c>
      <c r="C5158">
        <v>2743</v>
      </c>
      <c r="D5158" t="s">
        <v>3960</v>
      </c>
      <c r="E5158" t="s">
        <v>244</v>
      </c>
      <c r="F5158" t="s">
        <v>70</v>
      </c>
      <c r="G5158" t="s">
        <v>647</v>
      </c>
      <c r="H5158">
        <v>0</v>
      </c>
      <c r="I5158" t="s">
        <v>107</v>
      </c>
      <c r="J5158" t="s">
        <v>24</v>
      </c>
      <c r="K5158">
        <v>1343</v>
      </c>
      <c r="L5158" t="s">
        <v>25</v>
      </c>
      <c r="M5158" s="1">
        <v>42338</v>
      </c>
      <c r="N5158" s="1">
        <v>42704</v>
      </c>
      <c r="O5158" t="s">
        <v>88</v>
      </c>
      <c r="P5158" s="1">
        <v>42615.377337962964</v>
      </c>
      <c r="Q5158" s="1">
        <v>42338</v>
      </c>
    </row>
    <row r="5159" spans="1:17" x14ac:dyDescent="0.25">
      <c r="A5159" t="s">
        <v>3897</v>
      </c>
      <c r="B5159" t="s">
        <v>3898</v>
      </c>
      <c r="C5159">
        <v>1606</v>
      </c>
      <c r="D5159" t="s">
        <v>3961</v>
      </c>
      <c r="E5159" t="s">
        <v>1047</v>
      </c>
      <c r="F5159" t="s">
        <v>21</v>
      </c>
      <c r="G5159" t="s">
        <v>179</v>
      </c>
      <c r="H5159">
        <v>0</v>
      </c>
      <c r="I5159" t="s">
        <v>132</v>
      </c>
      <c r="J5159" t="s">
        <v>27</v>
      </c>
      <c r="K5159">
        <v>2034</v>
      </c>
      <c r="L5159" t="s">
        <v>35</v>
      </c>
      <c r="M5159" s="1">
        <v>42513</v>
      </c>
      <c r="N5159" s="1">
        <v>42878</v>
      </c>
      <c r="O5159" t="s">
        <v>88</v>
      </c>
      <c r="P5159" s="1">
        <v>42640.427835648145</v>
      </c>
      <c r="Q5159" s="1">
        <v>42513</v>
      </c>
    </row>
    <row r="5160" spans="1:17" x14ac:dyDescent="0.25">
      <c r="A5160" t="s">
        <v>3897</v>
      </c>
      <c r="B5160" t="s">
        <v>3898</v>
      </c>
      <c r="C5160">
        <v>1606</v>
      </c>
      <c r="D5160" t="s">
        <v>3962</v>
      </c>
      <c r="E5160" t="s">
        <v>1047</v>
      </c>
      <c r="F5160" t="s">
        <v>21</v>
      </c>
      <c r="G5160" t="s">
        <v>179</v>
      </c>
      <c r="H5160">
        <v>0</v>
      </c>
      <c r="I5160" t="s">
        <v>132</v>
      </c>
      <c r="J5160" t="s">
        <v>27</v>
      </c>
      <c r="K5160">
        <v>2029</v>
      </c>
      <c r="L5160" t="s">
        <v>35</v>
      </c>
      <c r="M5160" s="1">
        <v>42513</v>
      </c>
      <c r="N5160" s="1">
        <v>42878</v>
      </c>
      <c r="O5160" t="s">
        <v>88</v>
      </c>
      <c r="P5160" s="1">
        <v>42640.422164351854</v>
      </c>
      <c r="Q5160" s="1">
        <v>42513</v>
      </c>
    </row>
    <row r="5161" spans="1:17" x14ac:dyDescent="0.25">
      <c r="A5161" t="s">
        <v>149</v>
      </c>
      <c r="B5161" t="s">
        <v>150</v>
      </c>
      <c r="C5161">
        <v>1132</v>
      </c>
      <c r="D5161" t="s">
        <v>3963</v>
      </c>
      <c r="E5161" t="s">
        <v>244</v>
      </c>
      <c r="F5161" t="s">
        <v>45</v>
      </c>
      <c r="G5161" t="s">
        <v>701</v>
      </c>
      <c r="H5161">
        <v>0</v>
      </c>
      <c r="I5161" t="s">
        <v>107</v>
      </c>
      <c r="J5161" t="s">
        <v>24</v>
      </c>
      <c r="K5161">
        <v>563</v>
      </c>
      <c r="L5161" t="s">
        <v>25</v>
      </c>
      <c r="M5161" s="1">
        <v>42331</v>
      </c>
      <c r="N5161" s="1">
        <v>42697</v>
      </c>
      <c r="O5161" t="s">
        <v>387</v>
      </c>
      <c r="P5161" s="1">
        <v>42587.628530092596</v>
      </c>
      <c r="Q5161" s="1">
        <v>42331</v>
      </c>
    </row>
    <row r="5162" spans="1:17" x14ac:dyDescent="0.25">
      <c r="A5162" t="s">
        <v>659</v>
      </c>
      <c r="B5162" t="s">
        <v>660</v>
      </c>
      <c r="C5162">
        <v>2084</v>
      </c>
      <c r="D5162" t="s">
        <v>3964</v>
      </c>
      <c r="E5162" t="s">
        <v>244</v>
      </c>
      <c r="F5162" t="s">
        <v>52</v>
      </c>
      <c r="G5162" t="s">
        <v>3294</v>
      </c>
      <c r="H5162">
        <v>0</v>
      </c>
      <c r="I5162" t="s">
        <v>126</v>
      </c>
      <c r="J5162" t="s">
        <v>24</v>
      </c>
      <c r="K5162">
        <v>2363</v>
      </c>
      <c r="L5162" t="s">
        <v>35</v>
      </c>
      <c r="M5162" s="1">
        <v>42648</v>
      </c>
      <c r="N5162" s="1">
        <v>43013</v>
      </c>
      <c r="O5162" t="s">
        <v>88</v>
      </c>
      <c r="P5162" s="1">
        <v>42663.361203703702</v>
      </c>
      <c r="Q5162" s="1">
        <v>42648</v>
      </c>
    </row>
    <row r="5163" spans="1:17" x14ac:dyDescent="0.25">
      <c r="A5163" t="s">
        <v>659</v>
      </c>
      <c r="B5163" t="s">
        <v>660</v>
      </c>
      <c r="C5163">
        <v>2084</v>
      </c>
      <c r="D5163" t="s">
        <v>3964</v>
      </c>
      <c r="E5163" t="s">
        <v>244</v>
      </c>
      <c r="F5163" t="s">
        <v>52</v>
      </c>
      <c r="G5163" t="s">
        <v>3294</v>
      </c>
      <c r="H5163">
        <v>0</v>
      </c>
      <c r="I5163" t="s">
        <v>126</v>
      </c>
      <c r="J5163" t="s">
        <v>27</v>
      </c>
      <c r="K5163">
        <v>2363</v>
      </c>
      <c r="L5163" t="s">
        <v>35</v>
      </c>
      <c r="M5163" s="1">
        <v>42648</v>
      </c>
      <c r="N5163" s="1">
        <v>43013</v>
      </c>
      <c r="O5163" t="s">
        <v>88</v>
      </c>
      <c r="P5163" s="1">
        <v>42663.361203703702</v>
      </c>
      <c r="Q5163" s="1">
        <v>42648</v>
      </c>
    </row>
    <row r="5164" spans="1:17" x14ac:dyDescent="0.25">
      <c r="A5164" t="s">
        <v>1075</v>
      </c>
      <c r="B5164" t="s">
        <v>1076</v>
      </c>
      <c r="C5164">
        <v>2752</v>
      </c>
      <c r="D5164" t="s">
        <v>3965</v>
      </c>
      <c r="E5164" t="s">
        <v>1063</v>
      </c>
      <c r="F5164" t="s">
        <v>154</v>
      </c>
      <c r="G5164" t="s">
        <v>237</v>
      </c>
      <c r="H5164">
        <v>0</v>
      </c>
      <c r="I5164" t="s">
        <v>107</v>
      </c>
      <c r="J5164" t="s">
        <v>24</v>
      </c>
      <c r="K5164">
        <v>1800</v>
      </c>
      <c r="L5164" t="s">
        <v>35</v>
      </c>
      <c r="M5164" s="1">
        <v>42520</v>
      </c>
      <c r="N5164" s="1">
        <v>42885</v>
      </c>
      <c r="O5164" t="s">
        <v>26</v>
      </c>
      <c r="P5164" s="1">
        <v>42635.508136574077</v>
      </c>
      <c r="Q5164" s="1">
        <v>42520</v>
      </c>
    </row>
    <row r="5165" spans="1:17" x14ac:dyDescent="0.25">
      <c r="A5165" t="s">
        <v>1075</v>
      </c>
      <c r="B5165" t="s">
        <v>1076</v>
      </c>
      <c r="C5165">
        <v>2752</v>
      </c>
      <c r="D5165" t="s">
        <v>3965</v>
      </c>
      <c r="E5165" t="s">
        <v>1063</v>
      </c>
      <c r="F5165" t="s">
        <v>154</v>
      </c>
      <c r="G5165" t="s">
        <v>237</v>
      </c>
      <c r="H5165">
        <v>0</v>
      </c>
      <c r="I5165" t="s">
        <v>107</v>
      </c>
      <c r="J5165" t="s">
        <v>27</v>
      </c>
      <c r="K5165">
        <v>1800</v>
      </c>
      <c r="L5165" t="s">
        <v>35</v>
      </c>
      <c r="M5165" s="1">
        <v>42520</v>
      </c>
      <c r="N5165" s="1">
        <v>42885</v>
      </c>
      <c r="O5165" t="s">
        <v>26</v>
      </c>
      <c r="P5165" s="1">
        <v>42635.508136574077</v>
      </c>
      <c r="Q5165" s="1">
        <v>42520</v>
      </c>
    </row>
    <row r="5166" spans="1:17" x14ac:dyDescent="0.25">
      <c r="A5166" t="s">
        <v>114</v>
      </c>
      <c r="B5166" t="s">
        <v>115</v>
      </c>
      <c r="C5166">
        <v>2602</v>
      </c>
      <c r="D5166" t="s">
        <v>3966</v>
      </c>
      <c r="E5166" t="s">
        <v>247</v>
      </c>
      <c r="F5166" t="s">
        <v>154</v>
      </c>
      <c r="G5166" t="s">
        <v>240</v>
      </c>
      <c r="H5166">
        <v>0</v>
      </c>
      <c r="I5166" t="s">
        <v>65</v>
      </c>
      <c r="J5166" t="s">
        <v>27</v>
      </c>
      <c r="K5166">
        <v>1191</v>
      </c>
      <c r="L5166" t="s">
        <v>25</v>
      </c>
      <c r="M5166" s="1">
        <v>42324</v>
      </c>
      <c r="N5166" s="1">
        <v>42690</v>
      </c>
      <c r="O5166" t="s">
        <v>88</v>
      </c>
      <c r="P5166" s="1">
        <v>42608.435937499999</v>
      </c>
      <c r="Q5166" s="1">
        <v>42324</v>
      </c>
    </row>
    <row r="5167" spans="1:17" x14ac:dyDescent="0.25">
      <c r="A5167" t="s">
        <v>114</v>
      </c>
      <c r="B5167" t="s">
        <v>115</v>
      </c>
      <c r="C5167">
        <v>2602</v>
      </c>
      <c r="D5167" t="s">
        <v>3966</v>
      </c>
      <c r="E5167" t="s">
        <v>247</v>
      </c>
      <c r="F5167" t="s">
        <v>154</v>
      </c>
      <c r="G5167" t="s">
        <v>240</v>
      </c>
      <c r="H5167">
        <v>0</v>
      </c>
      <c r="I5167" t="s">
        <v>65</v>
      </c>
      <c r="J5167" t="s">
        <v>24</v>
      </c>
      <c r="K5167">
        <v>1191</v>
      </c>
      <c r="L5167" t="s">
        <v>25</v>
      </c>
      <c r="M5167" s="1">
        <v>42324</v>
      </c>
      <c r="N5167" s="1">
        <v>42690</v>
      </c>
      <c r="O5167" t="s">
        <v>88</v>
      </c>
      <c r="P5167" s="1">
        <v>42608.435937499999</v>
      </c>
      <c r="Q5167" s="1">
        <v>42324</v>
      </c>
    </row>
    <row r="5168" spans="1:17" x14ac:dyDescent="0.25">
      <c r="A5168" t="s">
        <v>114</v>
      </c>
      <c r="B5168" t="s">
        <v>115</v>
      </c>
      <c r="C5168">
        <v>2602</v>
      </c>
      <c r="D5168" t="s">
        <v>3966</v>
      </c>
      <c r="E5168" t="s">
        <v>247</v>
      </c>
      <c r="F5168" t="s">
        <v>154</v>
      </c>
      <c r="G5168" t="s">
        <v>240</v>
      </c>
      <c r="H5168">
        <v>0</v>
      </c>
      <c r="I5168" t="s">
        <v>65</v>
      </c>
      <c r="J5168" t="s">
        <v>27</v>
      </c>
      <c r="K5168">
        <v>2653</v>
      </c>
      <c r="L5168" t="s">
        <v>35</v>
      </c>
      <c r="M5168" s="1">
        <v>42697</v>
      </c>
      <c r="N5168" s="1">
        <v>43062</v>
      </c>
      <c r="O5168" t="s">
        <v>3967</v>
      </c>
      <c r="P5168" s="1">
        <v>42705.495335648149</v>
      </c>
      <c r="Q5168" s="1">
        <v>42697</v>
      </c>
    </row>
    <row r="5169" spans="1:17" x14ac:dyDescent="0.25">
      <c r="A5169" t="s">
        <v>114</v>
      </c>
      <c r="B5169" t="s">
        <v>115</v>
      </c>
      <c r="C5169">
        <v>2602</v>
      </c>
      <c r="D5169" t="s">
        <v>3966</v>
      </c>
      <c r="E5169" t="s">
        <v>247</v>
      </c>
      <c r="F5169" t="s">
        <v>154</v>
      </c>
      <c r="G5169" t="s">
        <v>240</v>
      </c>
      <c r="H5169">
        <v>0</v>
      </c>
      <c r="I5169" t="s">
        <v>65</v>
      </c>
      <c r="J5169" t="s">
        <v>24</v>
      </c>
      <c r="K5169">
        <v>2653</v>
      </c>
      <c r="L5169" t="s">
        <v>35</v>
      </c>
      <c r="M5169" s="1">
        <v>42697</v>
      </c>
      <c r="N5169" s="1">
        <v>43062</v>
      </c>
      <c r="O5169" t="s">
        <v>3967</v>
      </c>
      <c r="P5169" s="1">
        <v>42705.495335648149</v>
      </c>
      <c r="Q5169" s="1">
        <v>42697</v>
      </c>
    </row>
    <row r="5170" spans="1:17" x14ac:dyDescent="0.25">
      <c r="A5170" t="s">
        <v>2689</v>
      </c>
      <c r="B5170" t="s">
        <v>2690</v>
      </c>
      <c r="C5170">
        <v>2743</v>
      </c>
      <c r="D5170" t="s">
        <v>3968</v>
      </c>
      <c r="E5170" t="s">
        <v>244</v>
      </c>
      <c r="F5170" t="s">
        <v>70</v>
      </c>
      <c r="G5170" t="s">
        <v>647</v>
      </c>
      <c r="H5170">
        <v>0</v>
      </c>
      <c r="I5170" t="s">
        <v>107</v>
      </c>
      <c r="J5170" t="s">
        <v>24</v>
      </c>
      <c r="K5170">
        <v>1635</v>
      </c>
      <c r="L5170" t="s">
        <v>25</v>
      </c>
      <c r="M5170" s="1">
        <v>42345</v>
      </c>
      <c r="N5170" s="1">
        <v>42711</v>
      </c>
      <c r="O5170" t="s">
        <v>88</v>
      </c>
      <c r="P5170" s="1">
        <v>42628.511736111112</v>
      </c>
      <c r="Q5170" s="1">
        <v>42345</v>
      </c>
    </row>
    <row r="5171" spans="1:17" x14ac:dyDescent="0.25">
      <c r="A5171" t="s">
        <v>2929</v>
      </c>
      <c r="B5171" t="s">
        <v>2930</v>
      </c>
      <c r="C5171">
        <v>2670</v>
      </c>
      <c r="D5171" t="s">
        <v>3969</v>
      </c>
      <c r="E5171" t="s">
        <v>247</v>
      </c>
      <c r="F5171" t="s">
        <v>52</v>
      </c>
      <c r="G5171" t="s">
        <v>3002</v>
      </c>
      <c r="H5171">
        <v>0</v>
      </c>
      <c r="I5171" t="s">
        <v>3911</v>
      </c>
      <c r="J5171" t="s">
        <v>27</v>
      </c>
      <c r="K5171">
        <v>2133</v>
      </c>
      <c r="L5171" t="s">
        <v>35</v>
      </c>
      <c r="M5171" s="1">
        <v>42507</v>
      </c>
      <c r="N5171" s="1">
        <v>42872</v>
      </c>
      <c r="O5171" t="s">
        <v>88</v>
      </c>
      <c r="P5171" s="1">
        <v>42641.69390046296</v>
      </c>
      <c r="Q5171" s="1">
        <v>42507</v>
      </c>
    </row>
    <row r="5172" spans="1:17" x14ac:dyDescent="0.25">
      <c r="A5172" t="s">
        <v>3082</v>
      </c>
      <c r="B5172" t="s">
        <v>3083</v>
      </c>
      <c r="C5172">
        <v>2131</v>
      </c>
      <c r="D5172" t="s">
        <v>3970</v>
      </c>
      <c r="E5172" t="s">
        <v>244</v>
      </c>
      <c r="F5172" t="s">
        <v>489</v>
      </c>
      <c r="G5172" t="s">
        <v>308</v>
      </c>
      <c r="H5172">
        <v>0</v>
      </c>
      <c r="I5172" t="s">
        <v>203</v>
      </c>
      <c r="J5172" t="s">
        <v>24</v>
      </c>
      <c r="K5172">
        <v>2083</v>
      </c>
      <c r="L5172" t="s">
        <v>25</v>
      </c>
      <c r="M5172" s="1">
        <v>42293</v>
      </c>
      <c r="N5172" s="1">
        <v>42659.041666666664</v>
      </c>
      <c r="O5172" t="s">
        <v>88</v>
      </c>
      <c r="P5172" s="1">
        <v>42641.372407407405</v>
      </c>
      <c r="Q5172" s="1">
        <v>42293</v>
      </c>
    </row>
    <row r="5173" spans="1:17" x14ac:dyDescent="0.25">
      <c r="A5173" t="s">
        <v>3082</v>
      </c>
      <c r="B5173" t="s">
        <v>3083</v>
      </c>
      <c r="C5173">
        <v>2131</v>
      </c>
      <c r="D5173" t="s">
        <v>3970</v>
      </c>
      <c r="E5173" t="s">
        <v>244</v>
      </c>
      <c r="F5173" t="s">
        <v>489</v>
      </c>
      <c r="G5173" t="s">
        <v>308</v>
      </c>
      <c r="H5173">
        <v>0</v>
      </c>
      <c r="I5173" t="s">
        <v>203</v>
      </c>
      <c r="J5173" t="s">
        <v>27</v>
      </c>
      <c r="K5173">
        <v>2083</v>
      </c>
      <c r="L5173" t="s">
        <v>25</v>
      </c>
      <c r="M5173" s="1">
        <v>42293</v>
      </c>
      <c r="N5173" s="1">
        <v>42659.041666666664</v>
      </c>
      <c r="O5173" t="s">
        <v>88</v>
      </c>
      <c r="P5173" s="1">
        <v>42641.372407407405</v>
      </c>
      <c r="Q5173" s="1">
        <v>42293</v>
      </c>
    </row>
    <row r="5174" spans="1:17" x14ac:dyDescent="0.25">
      <c r="A5174" t="s">
        <v>3082</v>
      </c>
      <c r="B5174" t="s">
        <v>3083</v>
      </c>
      <c r="C5174">
        <v>2131</v>
      </c>
      <c r="D5174" t="s">
        <v>3971</v>
      </c>
      <c r="E5174" t="s">
        <v>244</v>
      </c>
      <c r="F5174" t="s">
        <v>489</v>
      </c>
      <c r="G5174" t="s">
        <v>308</v>
      </c>
      <c r="H5174">
        <v>0</v>
      </c>
      <c r="I5174" t="s">
        <v>203</v>
      </c>
      <c r="J5174" t="s">
        <v>24</v>
      </c>
      <c r="K5174">
        <v>2191</v>
      </c>
      <c r="L5174" t="s">
        <v>25</v>
      </c>
      <c r="M5174" s="1">
        <v>42298</v>
      </c>
      <c r="N5174" s="1">
        <v>42664</v>
      </c>
      <c r="O5174" t="s">
        <v>88</v>
      </c>
      <c r="P5174" s="1">
        <v>42643.366574074076</v>
      </c>
      <c r="Q5174" s="1">
        <v>42298</v>
      </c>
    </row>
    <row r="5175" spans="1:17" x14ac:dyDescent="0.25">
      <c r="A5175" t="s">
        <v>3082</v>
      </c>
      <c r="B5175" t="s">
        <v>3083</v>
      </c>
      <c r="C5175">
        <v>2131</v>
      </c>
      <c r="D5175" t="s">
        <v>3971</v>
      </c>
      <c r="E5175" t="s">
        <v>244</v>
      </c>
      <c r="F5175" t="s">
        <v>489</v>
      </c>
      <c r="G5175" t="s">
        <v>308</v>
      </c>
      <c r="H5175">
        <v>0</v>
      </c>
      <c r="I5175" t="s">
        <v>203</v>
      </c>
      <c r="J5175" t="s">
        <v>27</v>
      </c>
      <c r="K5175">
        <v>2191</v>
      </c>
      <c r="L5175" t="s">
        <v>25</v>
      </c>
      <c r="M5175" s="1">
        <v>42298</v>
      </c>
      <c r="N5175" s="1">
        <v>42664</v>
      </c>
      <c r="O5175" t="s">
        <v>88</v>
      </c>
      <c r="P5175" s="1">
        <v>42643.366574074076</v>
      </c>
      <c r="Q5175" s="1">
        <v>42298</v>
      </c>
    </row>
    <row r="5176" spans="1:17" x14ac:dyDescent="0.25">
      <c r="A5176" t="s">
        <v>3082</v>
      </c>
      <c r="B5176" t="s">
        <v>3083</v>
      </c>
      <c r="C5176">
        <v>2131</v>
      </c>
      <c r="D5176" t="s">
        <v>3972</v>
      </c>
      <c r="E5176" t="s">
        <v>244</v>
      </c>
      <c r="F5176" t="s">
        <v>489</v>
      </c>
      <c r="G5176" t="s">
        <v>308</v>
      </c>
      <c r="H5176">
        <v>0</v>
      </c>
      <c r="I5176" t="s">
        <v>203</v>
      </c>
      <c r="J5176" t="s">
        <v>24</v>
      </c>
      <c r="K5176">
        <v>2204</v>
      </c>
      <c r="L5176" t="s">
        <v>25</v>
      </c>
      <c r="M5176" s="1">
        <v>42293</v>
      </c>
      <c r="N5176" s="1">
        <v>42659.041666666664</v>
      </c>
      <c r="O5176" t="s">
        <v>88</v>
      </c>
      <c r="P5176" s="1">
        <v>42643.43340277778</v>
      </c>
      <c r="Q5176" s="1">
        <v>42293</v>
      </c>
    </row>
    <row r="5177" spans="1:17" x14ac:dyDescent="0.25">
      <c r="A5177" t="s">
        <v>3082</v>
      </c>
      <c r="B5177" t="s">
        <v>3083</v>
      </c>
      <c r="C5177">
        <v>2131</v>
      </c>
      <c r="D5177" t="s">
        <v>3972</v>
      </c>
      <c r="E5177" t="s">
        <v>244</v>
      </c>
      <c r="F5177" t="s">
        <v>489</v>
      </c>
      <c r="G5177" t="s">
        <v>308</v>
      </c>
      <c r="H5177">
        <v>0</v>
      </c>
      <c r="I5177" t="s">
        <v>203</v>
      </c>
      <c r="J5177" t="s">
        <v>27</v>
      </c>
      <c r="K5177">
        <v>2204</v>
      </c>
      <c r="L5177" t="s">
        <v>25</v>
      </c>
      <c r="M5177" s="1">
        <v>42293</v>
      </c>
      <c r="N5177" s="1">
        <v>42659.041666666664</v>
      </c>
      <c r="O5177" t="s">
        <v>88</v>
      </c>
      <c r="P5177" s="1">
        <v>42643.43340277778</v>
      </c>
      <c r="Q5177" s="1">
        <v>42293</v>
      </c>
    </row>
    <row r="5178" spans="1:17" x14ac:dyDescent="0.25">
      <c r="A5178" t="s">
        <v>3082</v>
      </c>
      <c r="B5178" t="s">
        <v>3083</v>
      </c>
      <c r="C5178">
        <v>2131</v>
      </c>
      <c r="D5178" t="s">
        <v>3973</v>
      </c>
      <c r="E5178" t="s">
        <v>244</v>
      </c>
      <c r="F5178" t="s">
        <v>489</v>
      </c>
      <c r="G5178" t="s">
        <v>308</v>
      </c>
      <c r="H5178">
        <v>0</v>
      </c>
      <c r="I5178" t="s">
        <v>203</v>
      </c>
      <c r="J5178" t="s">
        <v>24</v>
      </c>
      <c r="K5178">
        <v>2235</v>
      </c>
      <c r="L5178" t="s">
        <v>25</v>
      </c>
      <c r="M5178" s="1">
        <v>42293</v>
      </c>
      <c r="N5178" s="1">
        <v>42659.041666666664</v>
      </c>
      <c r="O5178" t="s">
        <v>88</v>
      </c>
      <c r="P5178" s="1">
        <v>42643.683854166666</v>
      </c>
      <c r="Q5178" s="1">
        <v>42293</v>
      </c>
    </row>
    <row r="5179" spans="1:17" x14ac:dyDescent="0.25">
      <c r="A5179" t="s">
        <v>3082</v>
      </c>
      <c r="B5179" t="s">
        <v>3083</v>
      </c>
      <c r="C5179">
        <v>2131</v>
      </c>
      <c r="D5179" t="s">
        <v>3973</v>
      </c>
      <c r="E5179" t="s">
        <v>244</v>
      </c>
      <c r="F5179" t="s">
        <v>489</v>
      </c>
      <c r="G5179" t="s">
        <v>308</v>
      </c>
      <c r="H5179">
        <v>0</v>
      </c>
      <c r="I5179" t="s">
        <v>203</v>
      </c>
      <c r="J5179" t="s">
        <v>27</v>
      </c>
      <c r="K5179">
        <v>2235</v>
      </c>
      <c r="L5179" t="s">
        <v>25</v>
      </c>
      <c r="M5179" s="1">
        <v>42293</v>
      </c>
      <c r="N5179" s="1">
        <v>42659.041666666664</v>
      </c>
      <c r="O5179" t="s">
        <v>88</v>
      </c>
      <c r="P5179" s="1">
        <v>42643.683854166666</v>
      </c>
      <c r="Q5179" s="1">
        <v>42293</v>
      </c>
    </row>
    <row r="5180" spans="1:17" x14ac:dyDescent="0.25">
      <c r="A5180" t="s">
        <v>3082</v>
      </c>
      <c r="B5180" t="s">
        <v>3083</v>
      </c>
      <c r="C5180">
        <v>2131</v>
      </c>
      <c r="D5180" t="s">
        <v>3974</v>
      </c>
      <c r="E5180" t="s">
        <v>244</v>
      </c>
      <c r="F5180" t="s">
        <v>489</v>
      </c>
      <c r="G5180" t="s">
        <v>308</v>
      </c>
      <c r="H5180">
        <v>0</v>
      </c>
      <c r="I5180" t="s">
        <v>203</v>
      </c>
      <c r="J5180" t="s">
        <v>24</v>
      </c>
      <c r="K5180">
        <v>2240</v>
      </c>
      <c r="L5180" t="s">
        <v>25</v>
      </c>
      <c r="M5180" s="1">
        <v>42293</v>
      </c>
      <c r="N5180" s="1">
        <v>42659.041666666664</v>
      </c>
      <c r="O5180" t="s">
        <v>88</v>
      </c>
      <c r="P5180" s="1">
        <v>42646.36109953704</v>
      </c>
      <c r="Q5180" s="1">
        <v>42293</v>
      </c>
    </row>
    <row r="5181" spans="1:17" x14ac:dyDescent="0.25">
      <c r="A5181" t="s">
        <v>3082</v>
      </c>
      <c r="B5181" t="s">
        <v>3083</v>
      </c>
      <c r="C5181">
        <v>2131</v>
      </c>
      <c r="D5181" t="s">
        <v>3974</v>
      </c>
      <c r="E5181" t="s">
        <v>244</v>
      </c>
      <c r="F5181" t="s">
        <v>489</v>
      </c>
      <c r="G5181" t="s">
        <v>308</v>
      </c>
      <c r="H5181">
        <v>0</v>
      </c>
      <c r="I5181" t="s">
        <v>203</v>
      </c>
      <c r="J5181" t="s">
        <v>27</v>
      </c>
      <c r="K5181">
        <v>2240</v>
      </c>
      <c r="L5181" t="s">
        <v>25</v>
      </c>
      <c r="M5181" s="1">
        <v>42293</v>
      </c>
      <c r="N5181" s="1">
        <v>42659.041666666664</v>
      </c>
      <c r="O5181" t="s">
        <v>88</v>
      </c>
      <c r="P5181" s="1">
        <v>42646.36109953704</v>
      </c>
      <c r="Q5181" s="1">
        <v>42293</v>
      </c>
    </row>
    <row r="5182" spans="1:17" x14ac:dyDescent="0.25">
      <c r="A5182" t="s">
        <v>3082</v>
      </c>
      <c r="B5182" t="s">
        <v>3083</v>
      </c>
      <c r="C5182">
        <v>2131</v>
      </c>
      <c r="D5182" t="s">
        <v>3975</v>
      </c>
      <c r="E5182" t="s">
        <v>244</v>
      </c>
      <c r="F5182" t="s">
        <v>489</v>
      </c>
      <c r="G5182" t="s">
        <v>308</v>
      </c>
      <c r="H5182">
        <v>0</v>
      </c>
      <c r="I5182" t="s">
        <v>203</v>
      </c>
      <c r="J5182" t="s">
        <v>24</v>
      </c>
      <c r="K5182">
        <v>2239</v>
      </c>
      <c r="L5182" t="s">
        <v>25</v>
      </c>
      <c r="M5182" s="1">
        <v>42293</v>
      </c>
      <c r="N5182" s="1">
        <v>42659.041666666664</v>
      </c>
      <c r="O5182" t="s">
        <v>88</v>
      </c>
      <c r="P5182" s="1">
        <v>42646.357777777775</v>
      </c>
      <c r="Q5182" s="1">
        <v>42293</v>
      </c>
    </row>
    <row r="5183" spans="1:17" x14ac:dyDescent="0.25">
      <c r="A5183" t="s">
        <v>3082</v>
      </c>
      <c r="B5183" t="s">
        <v>3083</v>
      </c>
      <c r="C5183">
        <v>2131</v>
      </c>
      <c r="D5183" t="s">
        <v>3975</v>
      </c>
      <c r="E5183" t="s">
        <v>244</v>
      </c>
      <c r="F5183" t="s">
        <v>489</v>
      </c>
      <c r="G5183" t="s">
        <v>308</v>
      </c>
      <c r="H5183">
        <v>0</v>
      </c>
      <c r="I5183" t="s">
        <v>203</v>
      </c>
      <c r="J5183" t="s">
        <v>27</v>
      </c>
      <c r="K5183">
        <v>2239</v>
      </c>
      <c r="L5183" t="s">
        <v>25</v>
      </c>
      <c r="M5183" s="1">
        <v>42293</v>
      </c>
      <c r="N5183" s="1">
        <v>42659.041666666664</v>
      </c>
      <c r="O5183" t="s">
        <v>88</v>
      </c>
      <c r="P5183" s="1">
        <v>42646.357777777775</v>
      </c>
      <c r="Q5183" s="1">
        <v>42293</v>
      </c>
    </row>
    <row r="5184" spans="1:17" x14ac:dyDescent="0.25">
      <c r="A5184" t="s">
        <v>3082</v>
      </c>
      <c r="B5184" t="s">
        <v>3083</v>
      </c>
      <c r="C5184">
        <v>2131</v>
      </c>
      <c r="D5184" t="s">
        <v>3976</v>
      </c>
      <c r="E5184" t="s">
        <v>244</v>
      </c>
      <c r="F5184" t="s">
        <v>489</v>
      </c>
      <c r="G5184" t="s">
        <v>308</v>
      </c>
      <c r="H5184">
        <v>0</v>
      </c>
      <c r="I5184" t="s">
        <v>203</v>
      </c>
      <c r="J5184" t="s">
        <v>24</v>
      </c>
      <c r="K5184">
        <v>2166</v>
      </c>
      <c r="L5184" t="s">
        <v>25</v>
      </c>
      <c r="M5184" s="1">
        <v>42293</v>
      </c>
      <c r="N5184" s="1">
        <v>42659.041666666664</v>
      </c>
      <c r="O5184" t="s">
        <v>88</v>
      </c>
      <c r="P5184" s="1">
        <v>42642.461608796293</v>
      </c>
      <c r="Q5184" s="1">
        <v>42293</v>
      </c>
    </row>
    <row r="5185" spans="1:17" x14ac:dyDescent="0.25">
      <c r="A5185" t="s">
        <v>3082</v>
      </c>
      <c r="B5185" t="s">
        <v>3083</v>
      </c>
      <c r="C5185">
        <v>2131</v>
      </c>
      <c r="D5185" t="s">
        <v>3976</v>
      </c>
      <c r="E5185" t="s">
        <v>244</v>
      </c>
      <c r="F5185" t="s">
        <v>489</v>
      </c>
      <c r="G5185" t="s">
        <v>308</v>
      </c>
      <c r="H5185">
        <v>0</v>
      </c>
      <c r="I5185" t="s">
        <v>203</v>
      </c>
      <c r="J5185" t="s">
        <v>27</v>
      </c>
      <c r="K5185">
        <v>2166</v>
      </c>
      <c r="L5185" t="s">
        <v>25</v>
      </c>
      <c r="M5185" s="1">
        <v>42293</v>
      </c>
      <c r="N5185" s="1">
        <v>42659.041666666664</v>
      </c>
      <c r="O5185" t="s">
        <v>88</v>
      </c>
      <c r="P5185" s="1">
        <v>42642.461608796293</v>
      </c>
      <c r="Q5185" s="1">
        <v>42293</v>
      </c>
    </row>
    <row r="5186" spans="1:17" x14ac:dyDescent="0.25">
      <c r="A5186" t="s">
        <v>3082</v>
      </c>
      <c r="B5186" t="s">
        <v>3083</v>
      </c>
      <c r="C5186">
        <v>2131</v>
      </c>
      <c r="D5186" t="s">
        <v>3977</v>
      </c>
      <c r="E5186" t="s">
        <v>244</v>
      </c>
      <c r="F5186" t="s">
        <v>489</v>
      </c>
      <c r="G5186" t="s">
        <v>308</v>
      </c>
      <c r="H5186">
        <v>0</v>
      </c>
      <c r="I5186" t="s">
        <v>203</v>
      </c>
      <c r="J5186" t="s">
        <v>24</v>
      </c>
      <c r="K5186">
        <v>2210</v>
      </c>
      <c r="L5186" t="s">
        <v>25</v>
      </c>
      <c r="M5186" s="1">
        <v>42293</v>
      </c>
      <c r="N5186" s="1">
        <v>42659.041666666664</v>
      </c>
      <c r="O5186" t="s">
        <v>88</v>
      </c>
      <c r="P5186" s="1">
        <v>42643.440960648149</v>
      </c>
      <c r="Q5186" s="1">
        <v>42293</v>
      </c>
    </row>
    <row r="5187" spans="1:17" x14ac:dyDescent="0.25">
      <c r="A5187" t="s">
        <v>3082</v>
      </c>
      <c r="B5187" t="s">
        <v>3083</v>
      </c>
      <c r="C5187">
        <v>2131</v>
      </c>
      <c r="D5187" t="s">
        <v>3977</v>
      </c>
      <c r="E5187" t="s">
        <v>244</v>
      </c>
      <c r="F5187" t="s">
        <v>489</v>
      </c>
      <c r="G5187" t="s">
        <v>308</v>
      </c>
      <c r="H5187">
        <v>0</v>
      </c>
      <c r="I5187" t="s">
        <v>203</v>
      </c>
      <c r="J5187" t="s">
        <v>27</v>
      </c>
      <c r="K5187">
        <v>2210</v>
      </c>
      <c r="L5187" t="s">
        <v>25</v>
      </c>
      <c r="M5187" s="1">
        <v>42293</v>
      </c>
      <c r="N5187" s="1">
        <v>42659.041666666664</v>
      </c>
      <c r="O5187" t="s">
        <v>88</v>
      </c>
      <c r="P5187" s="1">
        <v>42643.440960648149</v>
      </c>
      <c r="Q5187" s="1">
        <v>42293</v>
      </c>
    </row>
    <row r="5188" spans="1:17" x14ac:dyDescent="0.25">
      <c r="A5188" t="s">
        <v>1593</v>
      </c>
      <c r="B5188" t="s">
        <v>1594</v>
      </c>
      <c r="C5188">
        <v>1038</v>
      </c>
      <c r="D5188" t="s">
        <v>3978</v>
      </c>
      <c r="E5188" t="s">
        <v>247</v>
      </c>
      <c r="F5188" t="s">
        <v>70</v>
      </c>
      <c r="G5188" t="s">
        <v>962</v>
      </c>
      <c r="H5188">
        <v>0</v>
      </c>
      <c r="I5188" t="s">
        <v>65</v>
      </c>
      <c r="J5188" t="s">
        <v>24</v>
      </c>
      <c r="K5188">
        <v>852</v>
      </c>
      <c r="L5188" t="s">
        <v>25</v>
      </c>
      <c r="M5188" s="1">
        <v>42341</v>
      </c>
      <c r="N5188" s="1">
        <v>42707</v>
      </c>
      <c r="O5188" t="s">
        <v>88</v>
      </c>
      <c r="P5188" s="1">
        <v>42594.734351851854</v>
      </c>
      <c r="Q5188" s="1">
        <v>42341</v>
      </c>
    </row>
    <row r="5189" spans="1:17" x14ac:dyDescent="0.25">
      <c r="A5189" t="s">
        <v>1593</v>
      </c>
      <c r="B5189" t="s">
        <v>1594</v>
      </c>
      <c r="C5189">
        <v>1038</v>
      </c>
      <c r="D5189" t="s">
        <v>3978</v>
      </c>
      <c r="E5189" t="s">
        <v>247</v>
      </c>
      <c r="F5189" t="s">
        <v>70</v>
      </c>
      <c r="G5189" t="s">
        <v>962</v>
      </c>
      <c r="H5189">
        <v>0</v>
      </c>
      <c r="I5189" t="s">
        <v>65</v>
      </c>
      <c r="J5189" t="s">
        <v>27</v>
      </c>
      <c r="K5189">
        <v>852</v>
      </c>
      <c r="L5189" t="s">
        <v>25</v>
      </c>
      <c r="M5189" s="1">
        <v>42341</v>
      </c>
      <c r="N5189" s="1">
        <v>42707</v>
      </c>
      <c r="O5189" t="s">
        <v>88</v>
      </c>
      <c r="P5189" s="1">
        <v>42594.734351851854</v>
      </c>
      <c r="Q5189" s="1">
        <v>42341</v>
      </c>
    </row>
    <row r="5190" spans="1:17" x14ac:dyDescent="0.25">
      <c r="A5190" t="s">
        <v>1593</v>
      </c>
      <c r="B5190" t="s">
        <v>1594</v>
      </c>
      <c r="C5190">
        <v>1038</v>
      </c>
      <c r="D5190" t="s">
        <v>3978</v>
      </c>
      <c r="E5190" t="s">
        <v>247</v>
      </c>
      <c r="F5190" t="s">
        <v>70</v>
      </c>
      <c r="G5190" t="s">
        <v>962</v>
      </c>
      <c r="H5190">
        <v>0</v>
      </c>
      <c r="I5190" t="s">
        <v>65</v>
      </c>
      <c r="J5190" t="s">
        <v>24</v>
      </c>
      <c r="K5190">
        <v>2700</v>
      </c>
      <c r="L5190" t="s">
        <v>35</v>
      </c>
      <c r="M5190" s="1">
        <v>42702</v>
      </c>
      <c r="N5190" s="1">
        <v>43067</v>
      </c>
      <c r="O5190" t="s">
        <v>26</v>
      </c>
      <c r="P5190" s="1">
        <v>42710.406898148147</v>
      </c>
      <c r="Q5190" s="1">
        <v>42702</v>
      </c>
    </row>
    <row r="5191" spans="1:17" x14ac:dyDescent="0.25">
      <c r="A5191" t="s">
        <v>1593</v>
      </c>
      <c r="B5191" t="s">
        <v>1594</v>
      </c>
      <c r="C5191">
        <v>1038</v>
      </c>
      <c r="D5191" t="s">
        <v>3978</v>
      </c>
      <c r="E5191" t="s">
        <v>247</v>
      </c>
      <c r="F5191" t="s">
        <v>70</v>
      </c>
      <c r="G5191" t="s">
        <v>962</v>
      </c>
      <c r="H5191">
        <v>0</v>
      </c>
      <c r="I5191" t="s">
        <v>65</v>
      </c>
      <c r="J5191" t="s">
        <v>27</v>
      </c>
      <c r="K5191">
        <v>2700</v>
      </c>
      <c r="L5191" t="s">
        <v>35</v>
      </c>
      <c r="M5191" s="1">
        <v>42702</v>
      </c>
      <c r="N5191" s="1">
        <v>43067</v>
      </c>
      <c r="O5191" t="s">
        <v>26</v>
      </c>
      <c r="P5191" s="1">
        <v>42710.406898148147</v>
      </c>
      <c r="Q5191" s="1">
        <v>42702</v>
      </c>
    </row>
    <row r="5192" spans="1:17" x14ac:dyDescent="0.25">
      <c r="A5192" t="s">
        <v>1593</v>
      </c>
      <c r="B5192" t="s">
        <v>1594</v>
      </c>
      <c r="C5192">
        <v>1038</v>
      </c>
      <c r="D5192" t="s">
        <v>3979</v>
      </c>
      <c r="E5192" t="s">
        <v>247</v>
      </c>
      <c r="F5192" t="s">
        <v>70</v>
      </c>
      <c r="G5192" t="s">
        <v>962</v>
      </c>
      <c r="H5192">
        <v>0</v>
      </c>
      <c r="I5192" t="s">
        <v>65</v>
      </c>
      <c r="J5192" t="s">
        <v>24</v>
      </c>
      <c r="K5192">
        <v>266</v>
      </c>
      <c r="L5192" t="s">
        <v>25</v>
      </c>
      <c r="M5192" s="1">
        <v>42341</v>
      </c>
      <c r="N5192" s="1">
        <v>42707</v>
      </c>
      <c r="O5192" t="s">
        <v>88</v>
      </c>
      <c r="P5192" s="1">
        <v>42580.626030092593</v>
      </c>
      <c r="Q5192" s="1">
        <v>42341</v>
      </c>
    </row>
    <row r="5193" spans="1:17" x14ac:dyDescent="0.25">
      <c r="A5193" t="s">
        <v>1593</v>
      </c>
      <c r="B5193" t="s">
        <v>1594</v>
      </c>
      <c r="C5193">
        <v>1038</v>
      </c>
      <c r="D5193" t="s">
        <v>3979</v>
      </c>
      <c r="E5193" t="s">
        <v>247</v>
      </c>
      <c r="F5193" t="s">
        <v>70</v>
      </c>
      <c r="G5193" t="s">
        <v>962</v>
      </c>
      <c r="H5193">
        <v>0</v>
      </c>
      <c r="I5193" t="s">
        <v>65</v>
      </c>
      <c r="J5193" t="s">
        <v>27</v>
      </c>
      <c r="K5193">
        <v>266</v>
      </c>
      <c r="L5193" t="s">
        <v>25</v>
      </c>
      <c r="M5193" s="1">
        <v>42341</v>
      </c>
      <c r="N5193" s="1">
        <v>42707</v>
      </c>
      <c r="O5193" t="s">
        <v>88</v>
      </c>
      <c r="P5193" s="1">
        <v>42580.626030092593</v>
      </c>
      <c r="Q5193" s="1">
        <v>42341</v>
      </c>
    </row>
    <row r="5194" spans="1:17" x14ac:dyDescent="0.25">
      <c r="A5194" t="s">
        <v>1593</v>
      </c>
      <c r="B5194" t="s">
        <v>1594</v>
      </c>
      <c r="C5194">
        <v>1038</v>
      </c>
      <c r="D5194" t="s">
        <v>3979</v>
      </c>
      <c r="E5194" t="s">
        <v>247</v>
      </c>
      <c r="F5194" t="s">
        <v>70</v>
      </c>
      <c r="G5194" t="s">
        <v>962</v>
      </c>
      <c r="H5194">
        <v>0</v>
      </c>
      <c r="I5194" t="s">
        <v>65</v>
      </c>
      <c r="J5194" t="s">
        <v>24</v>
      </c>
      <c r="K5194">
        <v>2701</v>
      </c>
      <c r="L5194" t="s">
        <v>35</v>
      </c>
      <c r="M5194" s="1">
        <v>42703</v>
      </c>
      <c r="N5194" s="1">
        <v>43068</v>
      </c>
      <c r="O5194" t="s">
        <v>26</v>
      </c>
      <c r="P5194" s="1">
        <v>42710.421018518522</v>
      </c>
      <c r="Q5194" s="1">
        <v>42703</v>
      </c>
    </row>
    <row r="5195" spans="1:17" x14ac:dyDescent="0.25">
      <c r="A5195" t="s">
        <v>1593</v>
      </c>
      <c r="B5195" t="s">
        <v>1594</v>
      </c>
      <c r="C5195">
        <v>1038</v>
      </c>
      <c r="D5195" t="s">
        <v>3979</v>
      </c>
      <c r="E5195" t="s">
        <v>247</v>
      </c>
      <c r="F5195" t="s">
        <v>70</v>
      </c>
      <c r="G5195" t="s">
        <v>962</v>
      </c>
      <c r="H5195">
        <v>0</v>
      </c>
      <c r="I5195" t="s">
        <v>65</v>
      </c>
      <c r="J5195" t="s">
        <v>27</v>
      </c>
      <c r="K5195">
        <v>2701</v>
      </c>
      <c r="L5195" t="s">
        <v>35</v>
      </c>
      <c r="M5195" s="1">
        <v>42703</v>
      </c>
      <c r="N5195" s="1">
        <v>43068</v>
      </c>
      <c r="O5195" t="s">
        <v>26</v>
      </c>
      <c r="P5195" s="1">
        <v>42710.421018518522</v>
      </c>
      <c r="Q5195" s="1">
        <v>42703</v>
      </c>
    </row>
    <row r="5196" spans="1:17" x14ac:dyDescent="0.25">
      <c r="A5196" t="s">
        <v>3037</v>
      </c>
      <c r="B5196" t="s">
        <v>3038</v>
      </c>
      <c r="C5196">
        <v>2140</v>
      </c>
      <c r="D5196" t="s">
        <v>3980</v>
      </c>
      <c r="E5196" t="s">
        <v>236</v>
      </c>
      <c r="F5196" t="s">
        <v>70</v>
      </c>
      <c r="G5196" t="s">
        <v>245</v>
      </c>
      <c r="H5196">
        <v>0</v>
      </c>
      <c r="I5196" t="s">
        <v>23</v>
      </c>
      <c r="J5196" t="s">
        <v>24</v>
      </c>
      <c r="K5196">
        <v>990</v>
      </c>
      <c r="L5196" t="s">
        <v>35</v>
      </c>
      <c r="M5196" s="1">
        <v>42423</v>
      </c>
      <c r="N5196" s="1">
        <v>42789</v>
      </c>
      <c r="O5196" t="s">
        <v>88</v>
      </c>
      <c r="P5196" s="1">
        <v>42600.368819444448</v>
      </c>
      <c r="Q5196" s="1">
        <v>42423</v>
      </c>
    </row>
    <row r="5197" spans="1:17" x14ac:dyDescent="0.25">
      <c r="A5197" t="s">
        <v>3037</v>
      </c>
      <c r="B5197" t="s">
        <v>3038</v>
      </c>
      <c r="C5197">
        <v>2140</v>
      </c>
      <c r="D5197" t="s">
        <v>3980</v>
      </c>
      <c r="E5197" t="s">
        <v>236</v>
      </c>
      <c r="F5197" t="s">
        <v>70</v>
      </c>
      <c r="G5197" t="s">
        <v>245</v>
      </c>
      <c r="H5197">
        <v>0</v>
      </c>
      <c r="I5197" t="s">
        <v>23</v>
      </c>
      <c r="J5197" t="s">
        <v>27</v>
      </c>
      <c r="K5197">
        <v>990</v>
      </c>
      <c r="L5197" t="s">
        <v>35</v>
      </c>
      <c r="M5197" s="1">
        <v>42423</v>
      </c>
      <c r="N5197" s="1">
        <v>42789</v>
      </c>
      <c r="O5197" t="s">
        <v>88</v>
      </c>
      <c r="P5197" s="1">
        <v>42600.368819444448</v>
      </c>
      <c r="Q5197" s="1">
        <v>42423</v>
      </c>
    </row>
    <row r="5198" spans="1:17" x14ac:dyDescent="0.25">
      <c r="A5198" t="s">
        <v>355</v>
      </c>
      <c r="B5198" t="s">
        <v>356</v>
      </c>
      <c r="C5198">
        <v>1384</v>
      </c>
      <c r="D5198" t="s">
        <v>3981</v>
      </c>
      <c r="E5198" t="s">
        <v>1063</v>
      </c>
      <c r="F5198" t="s">
        <v>52</v>
      </c>
      <c r="G5198" t="s">
        <v>1070</v>
      </c>
      <c r="H5198">
        <v>1</v>
      </c>
      <c r="I5198" t="s">
        <v>107</v>
      </c>
      <c r="J5198" t="s">
        <v>24</v>
      </c>
      <c r="K5198">
        <v>190</v>
      </c>
      <c r="L5198" t="s">
        <v>35</v>
      </c>
      <c r="M5198" s="1">
        <v>42558</v>
      </c>
      <c r="N5198" s="1">
        <v>42742</v>
      </c>
      <c r="O5198" t="s">
        <v>26</v>
      </c>
      <c r="P5198" s="1">
        <v>42578.539143518516</v>
      </c>
      <c r="Q5198" s="1">
        <v>42558</v>
      </c>
    </row>
    <row r="5199" spans="1:17" x14ac:dyDescent="0.25">
      <c r="A5199" t="s">
        <v>355</v>
      </c>
      <c r="B5199" t="s">
        <v>356</v>
      </c>
      <c r="C5199">
        <v>1384</v>
      </c>
      <c r="D5199" t="s">
        <v>3981</v>
      </c>
      <c r="E5199" t="s">
        <v>1063</v>
      </c>
      <c r="F5199" t="s">
        <v>52</v>
      </c>
      <c r="G5199" t="s">
        <v>1070</v>
      </c>
      <c r="H5199">
        <v>1</v>
      </c>
      <c r="I5199" t="s">
        <v>107</v>
      </c>
      <c r="J5199" t="s">
        <v>27</v>
      </c>
      <c r="K5199">
        <v>190</v>
      </c>
      <c r="L5199" t="s">
        <v>35</v>
      </c>
      <c r="M5199" s="1">
        <v>42558</v>
      </c>
      <c r="N5199" s="1">
        <v>42742</v>
      </c>
      <c r="O5199" t="s">
        <v>26</v>
      </c>
      <c r="P5199" s="1">
        <v>42578.539143518516</v>
      </c>
      <c r="Q5199" s="1">
        <v>42558</v>
      </c>
    </row>
    <row r="5200" spans="1:17" x14ac:dyDescent="0.25">
      <c r="A5200" t="s">
        <v>355</v>
      </c>
      <c r="B5200" t="s">
        <v>356</v>
      </c>
      <c r="C5200">
        <v>1384</v>
      </c>
      <c r="D5200" t="s">
        <v>3981</v>
      </c>
      <c r="E5200" t="s">
        <v>1063</v>
      </c>
      <c r="F5200" t="s">
        <v>52</v>
      </c>
      <c r="G5200" t="s">
        <v>1070</v>
      </c>
      <c r="H5200">
        <v>1</v>
      </c>
      <c r="I5200" t="s">
        <v>107</v>
      </c>
      <c r="J5200" t="s">
        <v>36</v>
      </c>
      <c r="K5200">
        <v>190</v>
      </c>
      <c r="L5200" t="s">
        <v>35</v>
      </c>
      <c r="M5200" s="1">
        <v>42558</v>
      </c>
      <c r="N5200" s="1">
        <v>42742</v>
      </c>
      <c r="O5200" t="s">
        <v>26</v>
      </c>
      <c r="P5200" s="1">
        <v>42578.539143518516</v>
      </c>
      <c r="Q5200" s="1">
        <v>42558</v>
      </c>
    </row>
    <row r="5201" spans="1:17" x14ac:dyDescent="0.25">
      <c r="A5201" t="s">
        <v>3837</v>
      </c>
      <c r="B5201" t="s">
        <v>3838</v>
      </c>
      <c r="C5201">
        <v>2542</v>
      </c>
      <c r="D5201" t="s">
        <v>3982</v>
      </c>
      <c r="E5201" t="s">
        <v>1047</v>
      </c>
      <c r="F5201" t="s">
        <v>32</v>
      </c>
      <c r="G5201" t="s">
        <v>962</v>
      </c>
      <c r="H5201">
        <v>0</v>
      </c>
      <c r="I5201" t="s">
        <v>65</v>
      </c>
      <c r="J5201" t="s">
        <v>27</v>
      </c>
      <c r="K5201">
        <v>1861</v>
      </c>
      <c r="L5201" t="s">
        <v>35</v>
      </c>
      <c r="M5201" s="1">
        <v>42529</v>
      </c>
      <c r="N5201" s="1">
        <v>42894</v>
      </c>
      <c r="O5201" t="s">
        <v>88</v>
      </c>
      <c r="P5201" s="1">
        <v>42636.451817129629</v>
      </c>
      <c r="Q5201" s="1">
        <v>42529</v>
      </c>
    </row>
    <row r="5202" spans="1:17" x14ac:dyDescent="0.25">
      <c r="A5202" t="s">
        <v>3837</v>
      </c>
      <c r="B5202" t="s">
        <v>3838</v>
      </c>
      <c r="C5202">
        <v>2542</v>
      </c>
      <c r="D5202" t="s">
        <v>3982</v>
      </c>
      <c r="E5202" t="s">
        <v>1047</v>
      </c>
      <c r="F5202" t="s">
        <v>32</v>
      </c>
      <c r="G5202" t="s">
        <v>962</v>
      </c>
      <c r="H5202">
        <v>0</v>
      </c>
      <c r="I5202" t="s">
        <v>65</v>
      </c>
      <c r="J5202" t="s">
        <v>24</v>
      </c>
      <c r="K5202">
        <v>1861</v>
      </c>
      <c r="L5202" t="s">
        <v>35</v>
      </c>
      <c r="M5202" s="1">
        <v>42529</v>
      </c>
      <c r="N5202" s="1">
        <v>42894</v>
      </c>
      <c r="O5202" t="s">
        <v>88</v>
      </c>
      <c r="P5202" s="1">
        <v>42636.451817129629</v>
      </c>
      <c r="Q5202" s="1">
        <v>42529</v>
      </c>
    </row>
    <row r="5203" spans="1:17" x14ac:dyDescent="0.25">
      <c r="A5203" t="s">
        <v>3483</v>
      </c>
      <c r="B5203" t="s">
        <v>3484</v>
      </c>
      <c r="C5203">
        <v>2600</v>
      </c>
      <c r="D5203" t="s">
        <v>3983</v>
      </c>
      <c r="E5203" t="s">
        <v>1063</v>
      </c>
      <c r="F5203" t="s">
        <v>154</v>
      </c>
      <c r="G5203" t="s">
        <v>893</v>
      </c>
      <c r="H5203">
        <v>0</v>
      </c>
      <c r="I5203" t="s">
        <v>353</v>
      </c>
      <c r="J5203" t="s">
        <v>254</v>
      </c>
      <c r="K5203">
        <v>2678</v>
      </c>
      <c r="L5203" t="s">
        <v>98</v>
      </c>
      <c r="M5203" s="1">
        <v>42552</v>
      </c>
      <c r="N5203" s="1">
        <v>42917</v>
      </c>
      <c r="O5203" t="s">
        <v>99</v>
      </c>
      <c r="P5203" s="1">
        <v>42706.41547453704</v>
      </c>
      <c r="Q5203" s="1">
        <v>42552</v>
      </c>
    </row>
    <row r="5204" spans="1:17" x14ac:dyDescent="0.25">
      <c r="A5204" t="s">
        <v>3837</v>
      </c>
      <c r="B5204" t="s">
        <v>3838</v>
      </c>
      <c r="C5204">
        <v>2542</v>
      </c>
      <c r="D5204" t="s">
        <v>3984</v>
      </c>
      <c r="E5204" t="s">
        <v>1047</v>
      </c>
      <c r="F5204" t="s">
        <v>32</v>
      </c>
      <c r="G5204" t="s">
        <v>962</v>
      </c>
      <c r="H5204">
        <v>0</v>
      </c>
      <c r="I5204" t="s">
        <v>65</v>
      </c>
      <c r="J5204" t="s">
        <v>24</v>
      </c>
      <c r="K5204">
        <v>1859</v>
      </c>
      <c r="L5204" t="s">
        <v>35</v>
      </c>
      <c r="M5204" s="1">
        <v>42529</v>
      </c>
      <c r="N5204" s="1">
        <v>42894</v>
      </c>
      <c r="O5204" t="s">
        <v>88</v>
      </c>
      <c r="P5204" s="1">
        <v>42636.436539351853</v>
      </c>
      <c r="Q5204" s="1">
        <v>42529</v>
      </c>
    </row>
    <row r="5205" spans="1:17" x14ac:dyDescent="0.25">
      <c r="A5205" t="s">
        <v>3837</v>
      </c>
      <c r="B5205" t="s">
        <v>3838</v>
      </c>
      <c r="C5205">
        <v>2542</v>
      </c>
      <c r="D5205" t="s">
        <v>3984</v>
      </c>
      <c r="E5205" t="s">
        <v>1047</v>
      </c>
      <c r="F5205" t="s">
        <v>32</v>
      </c>
      <c r="G5205" t="s">
        <v>962</v>
      </c>
      <c r="H5205">
        <v>0</v>
      </c>
      <c r="I5205" t="s">
        <v>65</v>
      </c>
      <c r="J5205" t="s">
        <v>27</v>
      </c>
      <c r="K5205">
        <v>1859</v>
      </c>
      <c r="L5205" t="s">
        <v>35</v>
      </c>
      <c r="M5205" s="1">
        <v>42529</v>
      </c>
      <c r="N5205" s="1">
        <v>42894</v>
      </c>
      <c r="O5205" t="s">
        <v>88</v>
      </c>
      <c r="P5205" s="1">
        <v>42636.436539351853</v>
      </c>
      <c r="Q5205" s="1">
        <v>42529</v>
      </c>
    </row>
    <row r="5206" spans="1:17" x14ac:dyDescent="0.25">
      <c r="A5206" t="s">
        <v>450</v>
      </c>
      <c r="B5206" t="s">
        <v>451</v>
      </c>
      <c r="C5206">
        <v>2503</v>
      </c>
      <c r="D5206" t="s">
        <v>3985</v>
      </c>
      <c r="E5206" t="s">
        <v>244</v>
      </c>
      <c r="F5206" t="s">
        <v>52</v>
      </c>
      <c r="G5206" t="s">
        <v>3748</v>
      </c>
      <c r="H5206">
        <v>0</v>
      </c>
      <c r="I5206" t="s">
        <v>107</v>
      </c>
      <c r="J5206" t="s">
        <v>24</v>
      </c>
      <c r="K5206">
        <v>672</v>
      </c>
      <c r="L5206" t="s">
        <v>25</v>
      </c>
      <c r="M5206" s="1">
        <v>42270</v>
      </c>
      <c r="N5206" s="1">
        <v>42636</v>
      </c>
      <c r="O5206" t="s">
        <v>88</v>
      </c>
      <c r="P5206" s="1">
        <v>42591.486689814818</v>
      </c>
      <c r="Q5206" s="1">
        <v>42270</v>
      </c>
    </row>
    <row r="5207" spans="1:17" x14ac:dyDescent="0.25">
      <c r="A5207" t="s">
        <v>450</v>
      </c>
      <c r="B5207" t="s">
        <v>451</v>
      </c>
      <c r="C5207">
        <v>2503</v>
      </c>
      <c r="D5207" t="s">
        <v>3985</v>
      </c>
      <c r="E5207" t="s">
        <v>244</v>
      </c>
      <c r="F5207" t="s">
        <v>52</v>
      </c>
      <c r="G5207" t="s">
        <v>3748</v>
      </c>
      <c r="H5207">
        <v>0</v>
      </c>
      <c r="I5207" t="s">
        <v>107</v>
      </c>
      <c r="J5207" t="s">
        <v>27</v>
      </c>
      <c r="K5207">
        <v>672</v>
      </c>
      <c r="L5207" t="s">
        <v>25</v>
      </c>
      <c r="M5207" s="1">
        <v>42270</v>
      </c>
      <c r="N5207" s="1">
        <v>42636</v>
      </c>
      <c r="O5207" t="s">
        <v>88</v>
      </c>
      <c r="P5207" s="1">
        <v>42591.486689814818</v>
      </c>
      <c r="Q5207" s="1">
        <v>42270</v>
      </c>
    </row>
    <row r="5208" spans="1:17" x14ac:dyDescent="0.25">
      <c r="A5208" t="s">
        <v>450</v>
      </c>
      <c r="B5208" t="s">
        <v>451</v>
      </c>
      <c r="C5208">
        <v>2503</v>
      </c>
      <c r="D5208" t="s">
        <v>3985</v>
      </c>
      <c r="E5208" t="s">
        <v>244</v>
      </c>
      <c r="F5208" t="s">
        <v>52</v>
      </c>
      <c r="G5208" t="s">
        <v>3748</v>
      </c>
      <c r="H5208">
        <v>0</v>
      </c>
      <c r="I5208" t="s">
        <v>107</v>
      </c>
      <c r="J5208" t="s">
        <v>27</v>
      </c>
      <c r="K5208">
        <v>2486</v>
      </c>
      <c r="L5208" t="s">
        <v>35</v>
      </c>
      <c r="M5208" s="1">
        <v>42661</v>
      </c>
      <c r="N5208" s="1">
        <v>43026</v>
      </c>
      <c r="O5208" t="s">
        <v>26</v>
      </c>
      <c r="P5208" s="1">
        <v>42678.632696759261</v>
      </c>
      <c r="Q5208" s="1">
        <v>42661</v>
      </c>
    </row>
    <row r="5209" spans="1:17" x14ac:dyDescent="0.25">
      <c r="A5209" t="s">
        <v>450</v>
      </c>
      <c r="B5209" t="s">
        <v>451</v>
      </c>
      <c r="C5209">
        <v>2503</v>
      </c>
      <c r="D5209" t="s">
        <v>3985</v>
      </c>
      <c r="E5209" t="s">
        <v>244</v>
      </c>
      <c r="F5209" t="s">
        <v>52</v>
      </c>
      <c r="G5209" t="s">
        <v>3748</v>
      </c>
      <c r="H5209">
        <v>0</v>
      </c>
      <c r="I5209" t="s">
        <v>107</v>
      </c>
      <c r="J5209" t="s">
        <v>24</v>
      </c>
      <c r="K5209">
        <v>2486</v>
      </c>
      <c r="L5209" t="s">
        <v>35</v>
      </c>
      <c r="M5209" s="1">
        <v>42661</v>
      </c>
      <c r="N5209" s="1">
        <v>43026</v>
      </c>
      <c r="O5209" t="s">
        <v>26</v>
      </c>
      <c r="P5209" s="1">
        <v>42678.632696759261</v>
      </c>
      <c r="Q5209" s="1">
        <v>42661</v>
      </c>
    </row>
    <row r="5210" spans="1:17" x14ac:dyDescent="0.25">
      <c r="A5210" t="s">
        <v>214</v>
      </c>
      <c r="B5210" t="s">
        <v>215</v>
      </c>
      <c r="C5210">
        <v>2261</v>
      </c>
      <c r="D5210" t="s">
        <v>3986</v>
      </c>
      <c r="E5210" t="s">
        <v>247</v>
      </c>
      <c r="F5210" t="s">
        <v>995</v>
      </c>
      <c r="G5210" t="s">
        <v>3987</v>
      </c>
      <c r="H5210">
        <v>0</v>
      </c>
      <c r="I5210" t="s">
        <v>94</v>
      </c>
      <c r="J5210" t="s">
        <v>24</v>
      </c>
      <c r="K5210">
        <v>130</v>
      </c>
      <c r="L5210" t="s">
        <v>35</v>
      </c>
      <c r="M5210" s="1">
        <v>42487</v>
      </c>
      <c r="N5210" s="1">
        <v>42852</v>
      </c>
      <c r="O5210" t="s">
        <v>88</v>
      </c>
      <c r="P5210" s="1">
        <v>42571.568078703705</v>
      </c>
      <c r="Q5210" s="1">
        <v>42487</v>
      </c>
    </row>
    <row r="5211" spans="1:17" x14ac:dyDescent="0.25">
      <c r="A5211" t="s">
        <v>214</v>
      </c>
      <c r="B5211" t="s">
        <v>215</v>
      </c>
      <c r="C5211">
        <v>2261</v>
      </c>
      <c r="D5211" t="s">
        <v>3986</v>
      </c>
      <c r="E5211" t="s">
        <v>247</v>
      </c>
      <c r="F5211" t="s">
        <v>995</v>
      </c>
      <c r="G5211" t="s">
        <v>3987</v>
      </c>
      <c r="H5211">
        <v>0</v>
      </c>
      <c r="I5211" t="s">
        <v>94</v>
      </c>
      <c r="J5211" t="s">
        <v>27</v>
      </c>
      <c r="K5211">
        <v>130</v>
      </c>
      <c r="L5211" t="s">
        <v>35</v>
      </c>
      <c r="M5211" s="1">
        <v>42487</v>
      </c>
      <c r="N5211" s="1">
        <v>42852</v>
      </c>
      <c r="O5211" t="s">
        <v>88</v>
      </c>
      <c r="P5211" s="1">
        <v>42571.568078703705</v>
      </c>
      <c r="Q5211" s="1">
        <v>42487</v>
      </c>
    </row>
    <row r="5212" spans="1:17" x14ac:dyDescent="0.25">
      <c r="A5212" t="s">
        <v>2929</v>
      </c>
      <c r="B5212" t="s">
        <v>2930</v>
      </c>
      <c r="C5212">
        <v>2670</v>
      </c>
      <c r="D5212" t="s">
        <v>3988</v>
      </c>
      <c r="E5212" t="s">
        <v>244</v>
      </c>
      <c r="F5212" t="s">
        <v>684</v>
      </c>
      <c r="G5212" t="s">
        <v>1074</v>
      </c>
      <c r="H5212">
        <v>0</v>
      </c>
      <c r="I5212" t="s">
        <v>3911</v>
      </c>
      <c r="J5212" t="s">
        <v>27</v>
      </c>
      <c r="K5212">
        <v>2003</v>
      </c>
      <c r="L5212" t="s">
        <v>35</v>
      </c>
      <c r="M5212" s="1">
        <v>42528</v>
      </c>
      <c r="N5212" s="1">
        <v>42893</v>
      </c>
      <c r="O5212" t="s">
        <v>88</v>
      </c>
      <c r="P5212" s="1">
        <v>42640.381481481483</v>
      </c>
      <c r="Q5212" s="1">
        <v>42528</v>
      </c>
    </row>
    <row r="5213" spans="1:17" x14ac:dyDescent="0.25">
      <c r="A5213" t="s">
        <v>1625</v>
      </c>
      <c r="B5213" t="s">
        <v>1626</v>
      </c>
      <c r="C5213">
        <v>1357</v>
      </c>
      <c r="D5213" t="s">
        <v>3989</v>
      </c>
      <c r="E5213" t="s">
        <v>247</v>
      </c>
      <c r="F5213" t="s">
        <v>52</v>
      </c>
      <c r="G5213" t="s">
        <v>1070</v>
      </c>
      <c r="H5213">
        <v>0</v>
      </c>
      <c r="I5213" t="s">
        <v>1405</v>
      </c>
      <c r="J5213" t="s">
        <v>27</v>
      </c>
      <c r="K5213">
        <v>177</v>
      </c>
      <c r="L5213" t="s">
        <v>35</v>
      </c>
      <c r="M5213" s="1">
        <v>42480</v>
      </c>
      <c r="N5213" s="1">
        <v>42845</v>
      </c>
      <c r="O5213" t="s">
        <v>88</v>
      </c>
      <c r="P5213" s="1">
        <v>42577.483888888892</v>
      </c>
      <c r="Q5213" s="1">
        <v>42480</v>
      </c>
    </row>
    <row r="5214" spans="1:17" x14ac:dyDescent="0.25">
      <c r="A5214" t="s">
        <v>1625</v>
      </c>
      <c r="B5214" t="s">
        <v>1626</v>
      </c>
      <c r="C5214">
        <v>1357</v>
      </c>
      <c r="D5214" t="s">
        <v>3989</v>
      </c>
      <c r="E5214" t="s">
        <v>247</v>
      </c>
      <c r="F5214" t="s">
        <v>52</v>
      </c>
      <c r="G5214" t="s">
        <v>1070</v>
      </c>
      <c r="H5214">
        <v>0</v>
      </c>
      <c r="I5214" t="s">
        <v>1405</v>
      </c>
      <c r="J5214" t="s">
        <v>24</v>
      </c>
      <c r="K5214">
        <v>177</v>
      </c>
      <c r="L5214" t="s">
        <v>35</v>
      </c>
      <c r="M5214" s="1">
        <v>42480</v>
      </c>
      <c r="N5214" s="1">
        <v>42845</v>
      </c>
      <c r="O5214" t="s">
        <v>88</v>
      </c>
      <c r="P5214" s="1">
        <v>42577.483888888892</v>
      </c>
      <c r="Q5214" s="1">
        <v>42480</v>
      </c>
    </row>
    <row r="5215" spans="1:17" x14ac:dyDescent="0.25">
      <c r="A5215" t="s">
        <v>3440</v>
      </c>
      <c r="B5215" t="s">
        <v>3441</v>
      </c>
      <c r="C5215">
        <v>2520</v>
      </c>
      <c r="D5215" t="s">
        <v>3990</v>
      </c>
      <c r="E5215" t="s">
        <v>236</v>
      </c>
      <c r="F5215" t="s">
        <v>904</v>
      </c>
      <c r="G5215" t="s">
        <v>1070</v>
      </c>
      <c r="H5215">
        <v>0</v>
      </c>
      <c r="I5215" t="s">
        <v>320</v>
      </c>
      <c r="J5215" t="s">
        <v>24</v>
      </c>
      <c r="K5215">
        <v>1466</v>
      </c>
      <c r="L5215" t="s">
        <v>35</v>
      </c>
      <c r="M5215" s="1">
        <v>42502</v>
      </c>
      <c r="N5215" s="1">
        <v>42867</v>
      </c>
      <c r="O5215" t="s">
        <v>26</v>
      </c>
      <c r="P5215" s="1">
        <v>42625.391944444447</v>
      </c>
      <c r="Q5215" s="1">
        <v>42502</v>
      </c>
    </row>
    <row r="5216" spans="1:17" x14ac:dyDescent="0.25">
      <c r="A5216" t="s">
        <v>3440</v>
      </c>
      <c r="B5216" t="s">
        <v>3441</v>
      </c>
      <c r="C5216">
        <v>2520</v>
      </c>
      <c r="D5216" t="s">
        <v>3990</v>
      </c>
      <c r="E5216" t="s">
        <v>236</v>
      </c>
      <c r="F5216" t="s">
        <v>904</v>
      </c>
      <c r="G5216" t="s">
        <v>1070</v>
      </c>
      <c r="H5216">
        <v>0</v>
      </c>
      <c r="I5216" t="s">
        <v>320</v>
      </c>
      <c r="J5216" t="s">
        <v>27</v>
      </c>
      <c r="K5216">
        <v>1466</v>
      </c>
      <c r="L5216" t="s">
        <v>35</v>
      </c>
      <c r="M5216" s="1">
        <v>42502</v>
      </c>
      <c r="N5216" s="1">
        <v>42867</v>
      </c>
      <c r="O5216" t="s">
        <v>26</v>
      </c>
      <c r="P5216" s="1">
        <v>42625.391944444447</v>
      </c>
      <c r="Q5216" s="1">
        <v>42502</v>
      </c>
    </row>
    <row r="5217" spans="1:17" x14ac:dyDescent="0.25">
      <c r="A5217" t="s">
        <v>2967</v>
      </c>
      <c r="B5217" t="s">
        <v>2968</v>
      </c>
      <c r="C5217">
        <v>2235</v>
      </c>
      <c r="D5217" t="s">
        <v>3991</v>
      </c>
      <c r="E5217" t="s">
        <v>247</v>
      </c>
      <c r="F5217" t="s">
        <v>70</v>
      </c>
      <c r="G5217" t="s">
        <v>647</v>
      </c>
      <c r="H5217">
        <v>0</v>
      </c>
      <c r="I5217" t="s">
        <v>107</v>
      </c>
      <c r="J5217" t="s">
        <v>24</v>
      </c>
      <c r="K5217">
        <v>718</v>
      </c>
      <c r="L5217" t="s">
        <v>35</v>
      </c>
      <c r="M5217" s="1">
        <v>42423</v>
      </c>
      <c r="N5217" s="1">
        <v>42789</v>
      </c>
      <c r="O5217" t="s">
        <v>88</v>
      </c>
      <c r="P5217" s="1">
        <v>42592.350439814814</v>
      </c>
      <c r="Q5217" s="1">
        <v>42423</v>
      </c>
    </row>
    <row r="5218" spans="1:17" x14ac:dyDescent="0.25">
      <c r="A5218" t="s">
        <v>2967</v>
      </c>
      <c r="B5218" t="s">
        <v>2968</v>
      </c>
      <c r="C5218">
        <v>2235</v>
      </c>
      <c r="D5218" t="s">
        <v>3992</v>
      </c>
      <c r="E5218" t="s">
        <v>247</v>
      </c>
      <c r="F5218" t="s">
        <v>70</v>
      </c>
      <c r="G5218" t="s">
        <v>647</v>
      </c>
      <c r="H5218">
        <v>0</v>
      </c>
      <c r="I5218" t="s">
        <v>107</v>
      </c>
      <c r="J5218" t="s">
        <v>24</v>
      </c>
      <c r="K5218">
        <v>721</v>
      </c>
      <c r="L5218" t="s">
        <v>35</v>
      </c>
      <c r="M5218" s="1">
        <v>42422</v>
      </c>
      <c r="N5218" s="1">
        <v>42788</v>
      </c>
      <c r="O5218" t="s">
        <v>88</v>
      </c>
      <c r="P5218" s="1">
        <v>42592.361481481479</v>
      </c>
      <c r="Q5218" s="1">
        <v>42422</v>
      </c>
    </row>
    <row r="5219" spans="1:17" x14ac:dyDescent="0.25">
      <c r="A5219" t="s">
        <v>3993</v>
      </c>
      <c r="B5219" t="s">
        <v>3994</v>
      </c>
      <c r="C5219">
        <v>1360</v>
      </c>
      <c r="D5219" t="s">
        <v>3995</v>
      </c>
      <c r="E5219" t="s">
        <v>247</v>
      </c>
      <c r="F5219" t="s">
        <v>154</v>
      </c>
      <c r="G5219" t="s">
        <v>3164</v>
      </c>
      <c r="H5219">
        <v>0</v>
      </c>
      <c r="I5219" t="s">
        <v>2803</v>
      </c>
      <c r="J5219" t="s">
        <v>24</v>
      </c>
      <c r="K5219">
        <v>1975</v>
      </c>
      <c r="L5219" t="s">
        <v>35</v>
      </c>
      <c r="M5219" s="1">
        <v>42441</v>
      </c>
      <c r="N5219" s="1">
        <v>42806</v>
      </c>
      <c r="O5219" t="s">
        <v>26</v>
      </c>
      <c r="P5219" s="1">
        <v>42639.680810185186</v>
      </c>
      <c r="Q5219" s="1">
        <v>42441</v>
      </c>
    </row>
    <row r="5220" spans="1:17" x14ac:dyDescent="0.25">
      <c r="A5220" t="s">
        <v>3993</v>
      </c>
      <c r="B5220" t="s">
        <v>3994</v>
      </c>
      <c r="C5220">
        <v>1360</v>
      </c>
      <c r="D5220" t="s">
        <v>3995</v>
      </c>
      <c r="E5220" t="s">
        <v>247</v>
      </c>
      <c r="F5220" t="s">
        <v>154</v>
      </c>
      <c r="G5220" t="s">
        <v>3164</v>
      </c>
      <c r="H5220">
        <v>0</v>
      </c>
      <c r="I5220" t="s">
        <v>2803</v>
      </c>
      <c r="J5220" t="s">
        <v>27</v>
      </c>
      <c r="K5220">
        <v>1975</v>
      </c>
      <c r="L5220" t="s">
        <v>35</v>
      </c>
      <c r="M5220" s="1">
        <v>42441</v>
      </c>
      <c r="N5220" s="1">
        <v>42806</v>
      </c>
      <c r="O5220" t="s">
        <v>26</v>
      </c>
      <c r="P5220" s="1">
        <v>42639.680810185186</v>
      </c>
      <c r="Q5220" s="1">
        <v>42441</v>
      </c>
    </row>
    <row r="5221" spans="1:17" x14ac:dyDescent="0.25">
      <c r="A5221" t="s">
        <v>3897</v>
      </c>
      <c r="B5221" t="s">
        <v>3898</v>
      </c>
      <c r="C5221">
        <v>1606</v>
      </c>
      <c r="D5221" t="s">
        <v>3996</v>
      </c>
      <c r="E5221" t="s">
        <v>247</v>
      </c>
      <c r="F5221" t="s">
        <v>70</v>
      </c>
      <c r="G5221" t="s">
        <v>179</v>
      </c>
      <c r="H5221">
        <v>0</v>
      </c>
      <c r="I5221" t="s">
        <v>132</v>
      </c>
      <c r="J5221" t="s">
        <v>27</v>
      </c>
      <c r="K5221">
        <v>1899</v>
      </c>
      <c r="L5221" t="s">
        <v>35</v>
      </c>
      <c r="M5221" s="1">
        <v>42460</v>
      </c>
      <c r="N5221" s="1">
        <v>42825</v>
      </c>
      <c r="O5221" t="s">
        <v>88</v>
      </c>
      <c r="P5221" s="1">
        <v>42639.395219907405</v>
      </c>
      <c r="Q5221" s="1">
        <v>42460</v>
      </c>
    </row>
    <row r="5222" spans="1:17" x14ac:dyDescent="0.25">
      <c r="A5222" t="s">
        <v>3082</v>
      </c>
      <c r="B5222" t="s">
        <v>3083</v>
      </c>
      <c r="C5222">
        <v>2131</v>
      </c>
      <c r="D5222" t="s">
        <v>3997</v>
      </c>
      <c r="E5222" t="s">
        <v>236</v>
      </c>
      <c r="F5222" t="s">
        <v>21</v>
      </c>
      <c r="G5222" t="s">
        <v>1771</v>
      </c>
      <c r="H5222">
        <v>0</v>
      </c>
      <c r="I5222" t="s">
        <v>203</v>
      </c>
      <c r="J5222" t="s">
        <v>24</v>
      </c>
      <c r="K5222">
        <v>2171</v>
      </c>
      <c r="L5222" t="s">
        <v>25</v>
      </c>
      <c r="M5222" s="1">
        <v>42307</v>
      </c>
      <c r="N5222" s="1">
        <v>42673</v>
      </c>
      <c r="O5222" t="s">
        <v>88</v>
      </c>
      <c r="P5222" s="1">
        <v>42642.667743055557</v>
      </c>
      <c r="Q5222" s="1">
        <v>42307</v>
      </c>
    </row>
    <row r="5223" spans="1:17" x14ac:dyDescent="0.25">
      <c r="A5223" t="s">
        <v>3082</v>
      </c>
      <c r="B5223" t="s">
        <v>3083</v>
      </c>
      <c r="C5223">
        <v>2131</v>
      </c>
      <c r="D5223" t="s">
        <v>3997</v>
      </c>
      <c r="E5223" t="s">
        <v>236</v>
      </c>
      <c r="F5223" t="s">
        <v>21</v>
      </c>
      <c r="G5223" t="s">
        <v>1771</v>
      </c>
      <c r="H5223">
        <v>0</v>
      </c>
      <c r="I5223" t="s">
        <v>203</v>
      </c>
      <c r="J5223" t="s">
        <v>27</v>
      </c>
      <c r="K5223">
        <v>2171</v>
      </c>
      <c r="L5223" t="s">
        <v>25</v>
      </c>
      <c r="M5223" s="1">
        <v>42307</v>
      </c>
      <c r="N5223" s="1">
        <v>42673</v>
      </c>
      <c r="O5223" t="s">
        <v>88</v>
      </c>
      <c r="P5223" s="1">
        <v>42642.667743055557</v>
      </c>
      <c r="Q5223" s="1">
        <v>42307</v>
      </c>
    </row>
    <row r="5224" spans="1:17" x14ac:dyDescent="0.25">
      <c r="A5224" t="s">
        <v>3998</v>
      </c>
      <c r="B5224" t="s">
        <v>3999</v>
      </c>
      <c r="C5224">
        <v>2748</v>
      </c>
      <c r="D5224" t="s">
        <v>4000</v>
      </c>
      <c r="E5224" t="s">
        <v>244</v>
      </c>
      <c r="F5224" t="s">
        <v>696</v>
      </c>
      <c r="G5224" t="s">
        <v>3380</v>
      </c>
      <c r="H5224">
        <v>1</v>
      </c>
      <c r="I5224" t="s">
        <v>1678</v>
      </c>
      <c r="J5224" t="s">
        <v>36</v>
      </c>
      <c r="K5224">
        <v>47</v>
      </c>
      <c r="L5224" t="s">
        <v>25</v>
      </c>
      <c r="M5224" s="1">
        <v>42522</v>
      </c>
      <c r="N5224" s="1">
        <v>42705</v>
      </c>
      <c r="O5224" t="s">
        <v>26</v>
      </c>
      <c r="P5224" s="1">
        <v>42565.387280092589</v>
      </c>
      <c r="Q5224" s="1">
        <v>42522</v>
      </c>
    </row>
    <row r="5225" spans="1:17" x14ac:dyDescent="0.25">
      <c r="A5225" t="s">
        <v>3082</v>
      </c>
      <c r="B5225" t="s">
        <v>3083</v>
      </c>
      <c r="C5225">
        <v>2131</v>
      </c>
      <c r="D5225" t="s">
        <v>4001</v>
      </c>
      <c r="E5225" t="s">
        <v>236</v>
      </c>
      <c r="F5225" t="s">
        <v>21</v>
      </c>
      <c r="G5225" t="s">
        <v>1771</v>
      </c>
      <c r="H5225">
        <v>0</v>
      </c>
      <c r="I5225" t="s">
        <v>203</v>
      </c>
      <c r="J5225" t="s">
        <v>24</v>
      </c>
      <c r="K5225">
        <v>2206</v>
      </c>
      <c r="L5225" t="s">
        <v>25</v>
      </c>
      <c r="M5225" s="1">
        <v>42307</v>
      </c>
      <c r="N5225" s="1">
        <v>42673</v>
      </c>
      <c r="O5225" t="s">
        <v>88</v>
      </c>
      <c r="P5225" s="1">
        <v>42643.436296296299</v>
      </c>
      <c r="Q5225" s="1">
        <v>42307</v>
      </c>
    </row>
    <row r="5226" spans="1:17" x14ac:dyDescent="0.25">
      <c r="A5226" t="s">
        <v>3082</v>
      </c>
      <c r="B5226" t="s">
        <v>3083</v>
      </c>
      <c r="C5226">
        <v>2131</v>
      </c>
      <c r="D5226" t="s">
        <v>4001</v>
      </c>
      <c r="E5226" t="s">
        <v>236</v>
      </c>
      <c r="F5226" t="s">
        <v>21</v>
      </c>
      <c r="G5226" t="s">
        <v>1771</v>
      </c>
      <c r="H5226">
        <v>0</v>
      </c>
      <c r="I5226" t="s">
        <v>203</v>
      </c>
      <c r="J5226" t="s">
        <v>27</v>
      </c>
      <c r="K5226">
        <v>2206</v>
      </c>
      <c r="L5226" t="s">
        <v>25</v>
      </c>
      <c r="M5226" s="1">
        <v>42307</v>
      </c>
      <c r="N5226" s="1">
        <v>42673</v>
      </c>
      <c r="O5226" t="s">
        <v>88</v>
      </c>
      <c r="P5226" s="1">
        <v>42643.436296296299</v>
      </c>
      <c r="Q5226" s="1">
        <v>42307</v>
      </c>
    </row>
    <row r="5227" spans="1:17" x14ac:dyDescent="0.25">
      <c r="A5227" t="s">
        <v>3082</v>
      </c>
      <c r="B5227" t="s">
        <v>3083</v>
      </c>
      <c r="C5227">
        <v>2131</v>
      </c>
      <c r="D5227" t="s">
        <v>4002</v>
      </c>
      <c r="E5227" t="s">
        <v>236</v>
      </c>
      <c r="F5227" t="s">
        <v>21</v>
      </c>
      <c r="G5227" t="s">
        <v>1771</v>
      </c>
      <c r="H5227">
        <v>0</v>
      </c>
      <c r="I5227" t="s">
        <v>203</v>
      </c>
      <c r="J5227" t="s">
        <v>24</v>
      </c>
      <c r="K5227">
        <v>2162</v>
      </c>
      <c r="L5227" t="s">
        <v>25</v>
      </c>
      <c r="M5227" s="1">
        <v>42307</v>
      </c>
      <c r="N5227" s="1">
        <v>42673</v>
      </c>
      <c r="O5227" t="s">
        <v>88</v>
      </c>
      <c r="P5227" s="1">
        <v>42642.441250000003</v>
      </c>
      <c r="Q5227" s="1">
        <v>42307</v>
      </c>
    </row>
    <row r="5228" spans="1:17" x14ac:dyDescent="0.25">
      <c r="A5228" t="s">
        <v>3082</v>
      </c>
      <c r="B5228" t="s">
        <v>3083</v>
      </c>
      <c r="C5228">
        <v>2131</v>
      </c>
      <c r="D5228" t="s">
        <v>4002</v>
      </c>
      <c r="E5228" t="s">
        <v>236</v>
      </c>
      <c r="F5228" t="s">
        <v>21</v>
      </c>
      <c r="G5228" t="s">
        <v>1771</v>
      </c>
      <c r="H5228">
        <v>0</v>
      </c>
      <c r="I5228" t="s">
        <v>203</v>
      </c>
      <c r="J5228" t="s">
        <v>27</v>
      </c>
      <c r="K5228">
        <v>2162</v>
      </c>
      <c r="L5228" t="s">
        <v>25</v>
      </c>
      <c r="M5228" s="1">
        <v>42307</v>
      </c>
      <c r="N5228" s="1">
        <v>42673</v>
      </c>
      <c r="O5228" t="s">
        <v>88</v>
      </c>
      <c r="P5228" s="1">
        <v>42642.441250000003</v>
      </c>
      <c r="Q5228" s="1">
        <v>42307</v>
      </c>
    </row>
    <row r="5229" spans="1:17" x14ac:dyDescent="0.25">
      <c r="A5229" t="s">
        <v>3082</v>
      </c>
      <c r="B5229" t="s">
        <v>3083</v>
      </c>
      <c r="C5229">
        <v>2131</v>
      </c>
      <c r="D5229" t="s">
        <v>4003</v>
      </c>
      <c r="E5229" t="s">
        <v>236</v>
      </c>
      <c r="F5229" t="s">
        <v>21</v>
      </c>
      <c r="G5229" t="s">
        <v>1771</v>
      </c>
      <c r="H5229">
        <v>0</v>
      </c>
      <c r="I5229" t="s">
        <v>203</v>
      </c>
      <c r="J5229" t="s">
        <v>24</v>
      </c>
      <c r="K5229">
        <v>2216</v>
      </c>
      <c r="L5229" t="s">
        <v>25</v>
      </c>
      <c r="M5229" s="1">
        <v>42307</v>
      </c>
      <c r="N5229" s="1">
        <v>42673</v>
      </c>
      <c r="O5229" t="s">
        <v>88</v>
      </c>
      <c r="P5229" s="1">
        <v>42643.456574074073</v>
      </c>
      <c r="Q5229" s="1">
        <v>42307</v>
      </c>
    </row>
    <row r="5230" spans="1:17" x14ac:dyDescent="0.25">
      <c r="A5230" t="s">
        <v>3082</v>
      </c>
      <c r="B5230" t="s">
        <v>3083</v>
      </c>
      <c r="C5230">
        <v>2131</v>
      </c>
      <c r="D5230" t="s">
        <v>4003</v>
      </c>
      <c r="E5230" t="s">
        <v>236</v>
      </c>
      <c r="F5230" t="s">
        <v>21</v>
      </c>
      <c r="G5230" t="s">
        <v>1771</v>
      </c>
      <c r="H5230">
        <v>0</v>
      </c>
      <c r="I5230" t="s">
        <v>203</v>
      </c>
      <c r="J5230" t="s">
        <v>27</v>
      </c>
      <c r="K5230">
        <v>2216</v>
      </c>
      <c r="L5230" t="s">
        <v>25</v>
      </c>
      <c r="M5230" s="1">
        <v>42307</v>
      </c>
      <c r="N5230" s="1">
        <v>42673</v>
      </c>
      <c r="O5230" t="s">
        <v>88</v>
      </c>
      <c r="P5230" s="1">
        <v>42643.456574074073</v>
      </c>
      <c r="Q5230" s="1">
        <v>42307</v>
      </c>
    </row>
    <row r="5231" spans="1:17" x14ac:dyDescent="0.25">
      <c r="A5231" t="s">
        <v>3082</v>
      </c>
      <c r="B5231" t="s">
        <v>3083</v>
      </c>
      <c r="C5231">
        <v>2131</v>
      </c>
      <c r="D5231" t="s">
        <v>4004</v>
      </c>
      <c r="E5231" t="s">
        <v>236</v>
      </c>
      <c r="F5231" t="s">
        <v>21</v>
      </c>
      <c r="G5231" t="s">
        <v>1771</v>
      </c>
      <c r="H5231">
        <v>0</v>
      </c>
      <c r="I5231" t="s">
        <v>203</v>
      </c>
      <c r="J5231" t="s">
        <v>24</v>
      </c>
      <c r="K5231">
        <v>2172</v>
      </c>
      <c r="L5231" t="s">
        <v>25</v>
      </c>
      <c r="M5231" s="1">
        <v>42307</v>
      </c>
      <c r="N5231" s="1">
        <v>42673</v>
      </c>
      <c r="O5231" t="s">
        <v>88</v>
      </c>
      <c r="P5231" s="1">
        <v>42642.678541666668</v>
      </c>
      <c r="Q5231" s="1">
        <v>42307</v>
      </c>
    </row>
    <row r="5232" spans="1:17" x14ac:dyDescent="0.25">
      <c r="A5232" t="s">
        <v>3082</v>
      </c>
      <c r="B5232" t="s">
        <v>3083</v>
      </c>
      <c r="C5232">
        <v>2131</v>
      </c>
      <c r="D5232" t="s">
        <v>4004</v>
      </c>
      <c r="E5232" t="s">
        <v>236</v>
      </c>
      <c r="F5232" t="s">
        <v>21</v>
      </c>
      <c r="G5232" t="s">
        <v>1771</v>
      </c>
      <c r="H5232">
        <v>0</v>
      </c>
      <c r="I5232" t="s">
        <v>203</v>
      </c>
      <c r="J5232" t="s">
        <v>27</v>
      </c>
      <c r="K5232">
        <v>2172</v>
      </c>
      <c r="L5232" t="s">
        <v>25</v>
      </c>
      <c r="M5232" s="1">
        <v>42307</v>
      </c>
      <c r="N5232" s="1">
        <v>42673</v>
      </c>
      <c r="O5232" t="s">
        <v>88</v>
      </c>
      <c r="P5232" s="1">
        <v>42642.678541666668</v>
      </c>
      <c r="Q5232" s="1">
        <v>42307</v>
      </c>
    </row>
    <row r="5233" spans="1:17" x14ac:dyDescent="0.25">
      <c r="A5233" t="s">
        <v>3082</v>
      </c>
      <c r="B5233" t="s">
        <v>3083</v>
      </c>
      <c r="C5233">
        <v>2131</v>
      </c>
      <c r="D5233" t="s">
        <v>4005</v>
      </c>
      <c r="E5233" t="s">
        <v>236</v>
      </c>
      <c r="F5233" t="s">
        <v>21</v>
      </c>
      <c r="G5233" t="s">
        <v>1771</v>
      </c>
      <c r="H5233">
        <v>0</v>
      </c>
      <c r="I5233" t="s">
        <v>203</v>
      </c>
      <c r="J5233" t="s">
        <v>24</v>
      </c>
      <c r="K5233">
        <v>2231</v>
      </c>
      <c r="L5233" t="s">
        <v>25</v>
      </c>
      <c r="M5233" s="1">
        <v>42307</v>
      </c>
      <c r="N5233" s="1">
        <v>42673</v>
      </c>
      <c r="O5233" t="s">
        <v>88</v>
      </c>
      <c r="P5233" s="1">
        <v>42643.610937500001</v>
      </c>
      <c r="Q5233" s="1">
        <v>42307</v>
      </c>
    </row>
    <row r="5234" spans="1:17" x14ac:dyDescent="0.25">
      <c r="A5234" t="s">
        <v>3082</v>
      </c>
      <c r="B5234" t="s">
        <v>3083</v>
      </c>
      <c r="C5234">
        <v>2131</v>
      </c>
      <c r="D5234" t="s">
        <v>4005</v>
      </c>
      <c r="E5234" t="s">
        <v>236</v>
      </c>
      <c r="F5234" t="s">
        <v>21</v>
      </c>
      <c r="G5234" t="s">
        <v>1771</v>
      </c>
      <c r="H5234">
        <v>0</v>
      </c>
      <c r="I5234" t="s">
        <v>203</v>
      </c>
      <c r="J5234" t="s">
        <v>27</v>
      </c>
      <c r="K5234">
        <v>2231</v>
      </c>
      <c r="L5234" t="s">
        <v>25</v>
      </c>
      <c r="M5234" s="1">
        <v>42307</v>
      </c>
      <c r="N5234" s="1">
        <v>42673</v>
      </c>
      <c r="O5234" t="s">
        <v>88</v>
      </c>
      <c r="P5234" s="1">
        <v>42643.610937500001</v>
      </c>
      <c r="Q5234" s="1">
        <v>42307</v>
      </c>
    </row>
    <row r="5235" spans="1:17" x14ac:dyDescent="0.25">
      <c r="A5235" t="s">
        <v>3082</v>
      </c>
      <c r="B5235" t="s">
        <v>3083</v>
      </c>
      <c r="C5235">
        <v>2131</v>
      </c>
      <c r="D5235" t="s">
        <v>4006</v>
      </c>
      <c r="E5235" t="s">
        <v>236</v>
      </c>
      <c r="F5235" t="s">
        <v>21</v>
      </c>
      <c r="G5235" t="s">
        <v>1771</v>
      </c>
      <c r="H5235">
        <v>0</v>
      </c>
      <c r="I5235" t="s">
        <v>203</v>
      </c>
      <c r="J5235" t="s">
        <v>24</v>
      </c>
      <c r="K5235">
        <v>2087</v>
      </c>
      <c r="L5235" t="s">
        <v>25</v>
      </c>
      <c r="M5235" s="1">
        <v>42307</v>
      </c>
      <c r="N5235" s="1">
        <v>42673</v>
      </c>
      <c r="O5235" t="s">
        <v>88</v>
      </c>
      <c r="P5235" s="1">
        <v>42641.381180555552</v>
      </c>
      <c r="Q5235" s="1">
        <v>42307</v>
      </c>
    </row>
    <row r="5236" spans="1:17" x14ac:dyDescent="0.25">
      <c r="A5236" t="s">
        <v>3082</v>
      </c>
      <c r="B5236" t="s">
        <v>3083</v>
      </c>
      <c r="C5236">
        <v>2131</v>
      </c>
      <c r="D5236" t="s">
        <v>4006</v>
      </c>
      <c r="E5236" t="s">
        <v>236</v>
      </c>
      <c r="F5236" t="s">
        <v>21</v>
      </c>
      <c r="G5236" t="s">
        <v>1771</v>
      </c>
      <c r="H5236">
        <v>0</v>
      </c>
      <c r="I5236" t="s">
        <v>203</v>
      </c>
      <c r="J5236" t="s">
        <v>27</v>
      </c>
      <c r="K5236">
        <v>2087</v>
      </c>
      <c r="L5236" t="s">
        <v>25</v>
      </c>
      <c r="M5236" s="1">
        <v>42307</v>
      </c>
      <c r="N5236" s="1">
        <v>42673</v>
      </c>
      <c r="O5236" t="s">
        <v>88</v>
      </c>
      <c r="P5236" s="1">
        <v>42641.381180555552</v>
      </c>
      <c r="Q5236" s="1">
        <v>42307</v>
      </c>
    </row>
    <row r="5237" spans="1:17" x14ac:dyDescent="0.25">
      <c r="A5237" t="s">
        <v>3082</v>
      </c>
      <c r="B5237" t="s">
        <v>3083</v>
      </c>
      <c r="C5237">
        <v>2131</v>
      </c>
      <c r="D5237" t="s">
        <v>4007</v>
      </c>
      <c r="E5237" t="s">
        <v>236</v>
      </c>
      <c r="F5237" t="s">
        <v>21</v>
      </c>
      <c r="G5237" t="s">
        <v>1771</v>
      </c>
      <c r="H5237">
        <v>0</v>
      </c>
      <c r="I5237" t="s">
        <v>203</v>
      </c>
      <c r="J5237" t="s">
        <v>24</v>
      </c>
      <c r="K5237">
        <v>2170</v>
      </c>
      <c r="L5237" t="s">
        <v>25</v>
      </c>
      <c r="M5237" s="1">
        <v>42307</v>
      </c>
      <c r="N5237" s="1">
        <v>42673</v>
      </c>
      <c r="O5237" t="s">
        <v>88</v>
      </c>
      <c r="P5237" s="1">
        <v>42642.66443287037</v>
      </c>
      <c r="Q5237" s="1">
        <v>42307</v>
      </c>
    </row>
    <row r="5238" spans="1:17" x14ac:dyDescent="0.25">
      <c r="A5238" t="s">
        <v>3082</v>
      </c>
      <c r="B5238" t="s">
        <v>3083</v>
      </c>
      <c r="C5238">
        <v>2131</v>
      </c>
      <c r="D5238" t="s">
        <v>4007</v>
      </c>
      <c r="E5238" t="s">
        <v>236</v>
      </c>
      <c r="F5238" t="s">
        <v>21</v>
      </c>
      <c r="G5238" t="s">
        <v>1771</v>
      </c>
      <c r="H5238">
        <v>0</v>
      </c>
      <c r="I5238" t="s">
        <v>203</v>
      </c>
      <c r="J5238" t="s">
        <v>27</v>
      </c>
      <c r="K5238">
        <v>2170</v>
      </c>
      <c r="L5238" t="s">
        <v>25</v>
      </c>
      <c r="M5238" s="1">
        <v>42307</v>
      </c>
      <c r="N5238" s="1">
        <v>42673</v>
      </c>
      <c r="O5238" t="s">
        <v>88</v>
      </c>
      <c r="P5238" s="1">
        <v>42642.66443287037</v>
      </c>
      <c r="Q5238" s="1">
        <v>42307</v>
      </c>
    </row>
    <row r="5239" spans="1:17" x14ac:dyDescent="0.25">
      <c r="A5239" t="s">
        <v>3082</v>
      </c>
      <c r="B5239" t="s">
        <v>3083</v>
      </c>
      <c r="C5239">
        <v>2131</v>
      </c>
      <c r="D5239" t="s">
        <v>4008</v>
      </c>
      <c r="E5239" t="s">
        <v>236</v>
      </c>
      <c r="F5239" t="s">
        <v>21</v>
      </c>
      <c r="G5239" t="s">
        <v>1771</v>
      </c>
      <c r="H5239">
        <v>0</v>
      </c>
      <c r="I5239" t="s">
        <v>203</v>
      </c>
      <c r="J5239" t="s">
        <v>24</v>
      </c>
      <c r="K5239">
        <v>2244</v>
      </c>
      <c r="L5239" t="s">
        <v>25</v>
      </c>
      <c r="M5239" s="1">
        <v>42307</v>
      </c>
      <c r="N5239" s="1">
        <v>42673</v>
      </c>
      <c r="O5239" t="s">
        <v>88</v>
      </c>
      <c r="P5239" s="1">
        <v>42646.434988425928</v>
      </c>
      <c r="Q5239" s="1">
        <v>42307</v>
      </c>
    </row>
    <row r="5240" spans="1:17" x14ac:dyDescent="0.25">
      <c r="A5240" t="s">
        <v>3082</v>
      </c>
      <c r="B5240" t="s">
        <v>3083</v>
      </c>
      <c r="C5240">
        <v>2131</v>
      </c>
      <c r="D5240" t="s">
        <v>4008</v>
      </c>
      <c r="E5240" t="s">
        <v>236</v>
      </c>
      <c r="F5240" t="s">
        <v>21</v>
      </c>
      <c r="G5240" t="s">
        <v>1771</v>
      </c>
      <c r="H5240">
        <v>0</v>
      </c>
      <c r="I5240" t="s">
        <v>203</v>
      </c>
      <c r="J5240" t="s">
        <v>27</v>
      </c>
      <c r="K5240">
        <v>2244</v>
      </c>
      <c r="L5240" t="s">
        <v>25</v>
      </c>
      <c r="M5240" s="1">
        <v>42307</v>
      </c>
      <c r="N5240" s="1">
        <v>42673</v>
      </c>
      <c r="O5240" t="s">
        <v>88</v>
      </c>
      <c r="P5240" s="1">
        <v>42646.434988425928</v>
      </c>
      <c r="Q5240" s="1">
        <v>42307</v>
      </c>
    </row>
    <row r="5241" spans="1:17" x14ac:dyDescent="0.25">
      <c r="A5241" t="s">
        <v>3897</v>
      </c>
      <c r="B5241" t="s">
        <v>3898</v>
      </c>
      <c r="C5241">
        <v>1606</v>
      </c>
      <c r="D5241" t="s">
        <v>4009</v>
      </c>
      <c r="E5241" t="s">
        <v>247</v>
      </c>
      <c r="F5241" t="s">
        <v>70</v>
      </c>
      <c r="G5241" t="s">
        <v>4010</v>
      </c>
      <c r="H5241">
        <v>0</v>
      </c>
      <c r="I5241" t="s">
        <v>132</v>
      </c>
      <c r="J5241" t="s">
        <v>27</v>
      </c>
      <c r="K5241">
        <v>175</v>
      </c>
      <c r="L5241" t="s">
        <v>35</v>
      </c>
      <c r="M5241" s="1">
        <v>42472</v>
      </c>
      <c r="N5241" s="1">
        <v>42837</v>
      </c>
      <c r="O5241" t="s">
        <v>88</v>
      </c>
      <c r="P5241" s="1">
        <v>42577.445381944446</v>
      </c>
      <c r="Q5241" s="1">
        <v>42472</v>
      </c>
    </row>
    <row r="5242" spans="1:17" x14ac:dyDescent="0.25">
      <c r="A5242" t="s">
        <v>3897</v>
      </c>
      <c r="B5242" t="s">
        <v>3898</v>
      </c>
      <c r="C5242">
        <v>1606</v>
      </c>
      <c r="D5242" t="s">
        <v>4011</v>
      </c>
      <c r="E5242" t="s">
        <v>247</v>
      </c>
      <c r="F5242" t="s">
        <v>70</v>
      </c>
      <c r="G5242" t="s">
        <v>4010</v>
      </c>
      <c r="H5242">
        <v>0</v>
      </c>
      <c r="I5242" t="s">
        <v>132</v>
      </c>
      <c r="J5242" t="s">
        <v>27</v>
      </c>
      <c r="K5242">
        <v>172</v>
      </c>
      <c r="L5242" t="s">
        <v>35</v>
      </c>
      <c r="M5242" s="1">
        <v>42472</v>
      </c>
      <c r="N5242" s="1">
        <v>42837</v>
      </c>
      <c r="O5242" t="s">
        <v>88</v>
      </c>
      <c r="P5242" s="1">
        <v>42577.427766203706</v>
      </c>
      <c r="Q5242" s="1">
        <v>42472</v>
      </c>
    </row>
    <row r="5243" spans="1:17" x14ac:dyDescent="0.25">
      <c r="A5243" t="s">
        <v>3897</v>
      </c>
      <c r="B5243" t="s">
        <v>3898</v>
      </c>
      <c r="C5243">
        <v>1606</v>
      </c>
      <c r="D5243" t="s">
        <v>4012</v>
      </c>
      <c r="E5243" t="s">
        <v>247</v>
      </c>
      <c r="F5243" t="s">
        <v>70</v>
      </c>
      <c r="G5243" t="s">
        <v>4010</v>
      </c>
      <c r="H5243">
        <v>0</v>
      </c>
      <c r="I5243" t="s">
        <v>132</v>
      </c>
      <c r="J5243" t="s">
        <v>27</v>
      </c>
      <c r="K5243">
        <v>171</v>
      </c>
      <c r="L5243" t="s">
        <v>35</v>
      </c>
      <c r="M5243" s="1">
        <v>42472</v>
      </c>
      <c r="N5243" s="1">
        <v>42837</v>
      </c>
      <c r="O5243" t="s">
        <v>88</v>
      </c>
      <c r="P5243" s="1">
        <v>42577.422025462962</v>
      </c>
      <c r="Q5243" s="1">
        <v>42472</v>
      </c>
    </row>
    <row r="5244" spans="1:17" x14ac:dyDescent="0.25">
      <c r="A5244" t="s">
        <v>3897</v>
      </c>
      <c r="B5244" t="s">
        <v>3898</v>
      </c>
      <c r="C5244">
        <v>1606</v>
      </c>
      <c r="D5244" t="s">
        <v>4013</v>
      </c>
      <c r="E5244" t="s">
        <v>247</v>
      </c>
      <c r="F5244" t="s">
        <v>70</v>
      </c>
      <c r="G5244" t="s">
        <v>4010</v>
      </c>
      <c r="H5244">
        <v>0</v>
      </c>
      <c r="I5244" t="s">
        <v>132</v>
      </c>
      <c r="J5244" t="s">
        <v>27</v>
      </c>
      <c r="K5244">
        <v>173</v>
      </c>
      <c r="L5244" t="s">
        <v>35</v>
      </c>
      <c r="M5244" s="1">
        <v>42472</v>
      </c>
      <c r="N5244" s="1">
        <v>42837</v>
      </c>
      <c r="O5244" t="s">
        <v>88</v>
      </c>
      <c r="P5244" s="1">
        <v>42577.439525462964</v>
      </c>
      <c r="Q5244" s="1">
        <v>42472</v>
      </c>
    </row>
    <row r="5245" spans="1:17" x14ac:dyDescent="0.25">
      <c r="A5245" t="s">
        <v>3897</v>
      </c>
      <c r="B5245" t="s">
        <v>3898</v>
      </c>
      <c r="C5245">
        <v>1606</v>
      </c>
      <c r="D5245" t="s">
        <v>4014</v>
      </c>
      <c r="E5245" t="s">
        <v>247</v>
      </c>
      <c r="F5245" t="s">
        <v>70</v>
      </c>
      <c r="G5245" t="s">
        <v>179</v>
      </c>
      <c r="H5245">
        <v>0</v>
      </c>
      <c r="I5245" t="s">
        <v>132</v>
      </c>
      <c r="J5245" t="s">
        <v>27</v>
      </c>
      <c r="K5245">
        <v>1904</v>
      </c>
      <c r="L5245" t="s">
        <v>35</v>
      </c>
      <c r="M5245" s="1">
        <v>42472</v>
      </c>
      <c r="N5245" s="1">
        <v>42837</v>
      </c>
      <c r="O5245" t="s">
        <v>88</v>
      </c>
      <c r="P5245" s="1">
        <v>42639.40997685185</v>
      </c>
      <c r="Q5245" s="1">
        <v>42472</v>
      </c>
    </row>
    <row r="5246" spans="1:17" x14ac:dyDescent="0.25">
      <c r="A5246" t="s">
        <v>3897</v>
      </c>
      <c r="B5246" t="s">
        <v>3898</v>
      </c>
      <c r="C5246">
        <v>1606</v>
      </c>
      <c r="D5246" t="s">
        <v>4015</v>
      </c>
      <c r="E5246" t="s">
        <v>247</v>
      </c>
      <c r="F5246" t="s">
        <v>70</v>
      </c>
      <c r="G5246" t="s">
        <v>4010</v>
      </c>
      <c r="H5246">
        <v>0</v>
      </c>
      <c r="I5246" t="s">
        <v>132</v>
      </c>
      <c r="J5246" t="s">
        <v>27</v>
      </c>
      <c r="K5246">
        <v>169</v>
      </c>
      <c r="L5246" t="s">
        <v>35</v>
      </c>
      <c r="M5246" s="1">
        <v>42472</v>
      </c>
      <c r="N5246" s="1">
        <v>42837</v>
      </c>
      <c r="O5246" t="s">
        <v>88</v>
      </c>
      <c r="P5246" s="1">
        <v>42577.413101851853</v>
      </c>
      <c r="Q5246" s="1">
        <v>42472</v>
      </c>
    </row>
    <row r="5247" spans="1:17" x14ac:dyDescent="0.25">
      <c r="A5247" t="s">
        <v>3897</v>
      </c>
      <c r="B5247" t="s">
        <v>3898</v>
      </c>
      <c r="C5247">
        <v>1606</v>
      </c>
      <c r="D5247" t="s">
        <v>4016</v>
      </c>
      <c r="E5247" t="s">
        <v>247</v>
      </c>
      <c r="F5247" t="s">
        <v>70</v>
      </c>
      <c r="G5247" t="s">
        <v>4010</v>
      </c>
      <c r="H5247">
        <v>0</v>
      </c>
      <c r="I5247" t="s">
        <v>132</v>
      </c>
      <c r="J5247" t="s">
        <v>27</v>
      </c>
      <c r="K5247">
        <v>170</v>
      </c>
      <c r="L5247" t="s">
        <v>35</v>
      </c>
      <c r="M5247" s="1">
        <v>42472</v>
      </c>
      <c r="N5247" s="1">
        <v>42837</v>
      </c>
      <c r="O5247" t="s">
        <v>88</v>
      </c>
      <c r="P5247" s="1">
        <v>42577.418414351851</v>
      </c>
      <c r="Q5247" s="1">
        <v>42472</v>
      </c>
    </row>
    <row r="5248" spans="1:17" x14ac:dyDescent="0.25">
      <c r="A5248" t="s">
        <v>3897</v>
      </c>
      <c r="B5248" t="s">
        <v>3898</v>
      </c>
      <c r="C5248">
        <v>1606</v>
      </c>
      <c r="D5248" t="s">
        <v>4017</v>
      </c>
      <c r="E5248" t="s">
        <v>247</v>
      </c>
      <c r="F5248" t="s">
        <v>21</v>
      </c>
      <c r="G5248" t="s">
        <v>4010</v>
      </c>
      <c r="H5248">
        <v>0</v>
      </c>
      <c r="I5248" t="s">
        <v>132</v>
      </c>
      <c r="J5248" t="s">
        <v>27</v>
      </c>
      <c r="K5248">
        <v>167</v>
      </c>
      <c r="L5248" t="s">
        <v>35</v>
      </c>
      <c r="M5248" s="1">
        <v>42472</v>
      </c>
      <c r="N5248" s="1">
        <v>42837</v>
      </c>
      <c r="O5248" t="s">
        <v>88</v>
      </c>
      <c r="P5248" s="1">
        <v>42577.397835648146</v>
      </c>
      <c r="Q5248" s="1">
        <v>42472</v>
      </c>
    </row>
    <row r="5249" spans="1:17" x14ac:dyDescent="0.25">
      <c r="A5249" t="s">
        <v>2689</v>
      </c>
      <c r="B5249" t="s">
        <v>2690</v>
      </c>
      <c r="C5249">
        <v>2743</v>
      </c>
      <c r="D5249" t="s">
        <v>4018</v>
      </c>
      <c r="E5249" t="s">
        <v>236</v>
      </c>
      <c r="F5249" t="s">
        <v>70</v>
      </c>
      <c r="G5249" t="s">
        <v>647</v>
      </c>
      <c r="H5249">
        <v>0</v>
      </c>
      <c r="I5249" t="s">
        <v>107</v>
      </c>
      <c r="J5249" t="s">
        <v>24</v>
      </c>
      <c r="K5249">
        <v>1339</v>
      </c>
      <c r="L5249" t="s">
        <v>25</v>
      </c>
      <c r="M5249" s="1">
        <v>42324</v>
      </c>
      <c r="N5249" s="1">
        <v>42690</v>
      </c>
      <c r="O5249" t="s">
        <v>88</v>
      </c>
      <c r="P5249" s="1">
        <v>42615.3516087963</v>
      </c>
      <c r="Q5249" s="1">
        <v>42324</v>
      </c>
    </row>
    <row r="5250" spans="1:17" x14ac:dyDescent="0.25">
      <c r="A5250" t="s">
        <v>2689</v>
      </c>
      <c r="B5250" t="s">
        <v>2690</v>
      </c>
      <c r="C5250">
        <v>2743</v>
      </c>
      <c r="D5250" t="s">
        <v>4019</v>
      </c>
      <c r="E5250" t="s">
        <v>236</v>
      </c>
      <c r="F5250" t="s">
        <v>70</v>
      </c>
      <c r="G5250" t="s">
        <v>647</v>
      </c>
      <c r="H5250">
        <v>0</v>
      </c>
      <c r="I5250" t="s">
        <v>107</v>
      </c>
      <c r="J5250" t="s">
        <v>24</v>
      </c>
      <c r="K5250">
        <v>1338</v>
      </c>
      <c r="L5250" t="s">
        <v>35</v>
      </c>
      <c r="M5250" s="1">
        <v>42691</v>
      </c>
      <c r="N5250" s="1">
        <v>43056</v>
      </c>
      <c r="O5250" t="s">
        <v>88</v>
      </c>
      <c r="P5250" s="1">
        <v>42615.347881944443</v>
      </c>
      <c r="Q5250" s="1">
        <v>42691</v>
      </c>
    </row>
    <row r="5251" spans="1:17" x14ac:dyDescent="0.25">
      <c r="A5251" t="s">
        <v>2689</v>
      </c>
      <c r="B5251" t="s">
        <v>2690</v>
      </c>
      <c r="C5251">
        <v>2743</v>
      </c>
      <c r="D5251" t="s">
        <v>4020</v>
      </c>
      <c r="E5251" t="s">
        <v>236</v>
      </c>
      <c r="F5251" t="s">
        <v>70</v>
      </c>
      <c r="G5251" t="s">
        <v>647</v>
      </c>
      <c r="H5251">
        <v>0</v>
      </c>
      <c r="I5251" t="s">
        <v>107</v>
      </c>
      <c r="J5251" t="s">
        <v>24</v>
      </c>
      <c r="K5251">
        <v>1327</v>
      </c>
      <c r="L5251" t="s">
        <v>35</v>
      </c>
      <c r="M5251" s="1">
        <v>42691</v>
      </c>
      <c r="N5251" s="1">
        <v>43056</v>
      </c>
      <c r="O5251" t="s">
        <v>88</v>
      </c>
      <c r="P5251" s="1">
        <v>42614.65079861111</v>
      </c>
      <c r="Q5251" s="1">
        <v>42691</v>
      </c>
    </row>
    <row r="5252" spans="1:17" x14ac:dyDescent="0.25">
      <c r="A5252" t="s">
        <v>2689</v>
      </c>
      <c r="B5252" t="s">
        <v>2690</v>
      </c>
      <c r="C5252">
        <v>2743</v>
      </c>
      <c r="D5252" t="s">
        <v>4021</v>
      </c>
      <c r="E5252" t="s">
        <v>236</v>
      </c>
      <c r="F5252" t="s">
        <v>70</v>
      </c>
      <c r="G5252" t="s">
        <v>647</v>
      </c>
      <c r="H5252">
        <v>0</v>
      </c>
      <c r="I5252" t="s">
        <v>107</v>
      </c>
      <c r="J5252" t="s">
        <v>24</v>
      </c>
      <c r="K5252">
        <v>1328</v>
      </c>
      <c r="L5252" t="s">
        <v>25</v>
      </c>
      <c r="M5252" s="1">
        <v>42324</v>
      </c>
      <c r="N5252" s="1">
        <v>42690</v>
      </c>
      <c r="O5252" t="s">
        <v>88</v>
      </c>
      <c r="P5252" s="1">
        <v>42614.653611111113</v>
      </c>
      <c r="Q5252" s="1">
        <v>42324</v>
      </c>
    </row>
    <row r="5253" spans="1:17" x14ac:dyDescent="0.25">
      <c r="A5253" t="s">
        <v>3897</v>
      </c>
      <c r="B5253" t="s">
        <v>3898</v>
      </c>
      <c r="C5253">
        <v>1606</v>
      </c>
      <c r="D5253" t="s">
        <v>4022</v>
      </c>
      <c r="E5253" t="s">
        <v>247</v>
      </c>
      <c r="F5253" t="s">
        <v>70</v>
      </c>
      <c r="G5253" t="s">
        <v>179</v>
      </c>
      <c r="H5253">
        <v>0</v>
      </c>
      <c r="I5253" t="s">
        <v>132</v>
      </c>
      <c r="J5253" t="s">
        <v>27</v>
      </c>
      <c r="K5253">
        <v>1906</v>
      </c>
      <c r="L5253" t="s">
        <v>35</v>
      </c>
      <c r="M5253" s="1">
        <v>42472</v>
      </c>
      <c r="N5253" s="1">
        <v>42837</v>
      </c>
      <c r="O5253" t="s">
        <v>88</v>
      </c>
      <c r="P5253" s="1">
        <v>42639.417013888888</v>
      </c>
      <c r="Q5253" s="1">
        <v>42472</v>
      </c>
    </row>
    <row r="5254" spans="1:17" x14ac:dyDescent="0.25">
      <c r="A5254" t="s">
        <v>2689</v>
      </c>
      <c r="B5254" t="s">
        <v>2690</v>
      </c>
      <c r="C5254">
        <v>2743</v>
      </c>
      <c r="D5254" t="s">
        <v>4023</v>
      </c>
      <c r="E5254" t="s">
        <v>236</v>
      </c>
      <c r="F5254" t="s">
        <v>70</v>
      </c>
      <c r="G5254" t="s">
        <v>647</v>
      </c>
      <c r="H5254">
        <v>0</v>
      </c>
      <c r="I5254" t="s">
        <v>107</v>
      </c>
      <c r="J5254" t="s">
        <v>24</v>
      </c>
      <c r="K5254">
        <v>1331</v>
      </c>
      <c r="L5254" t="s">
        <v>35</v>
      </c>
      <c r="M5254" s="1">
        <v>42691</v>
      </c>
      <c r="N5254" s="1">
        <v>43056</v>
      </c>
      <c r="O5254" t="s">
        <v>88</v>
      </c>
      <c r="P5254" s="1">
        <v>42614.697013888886</v>
      </c>
      <c r="Q5254" s="1">
        <v>42691</v>
      </c>
    </row>
    <row r="5255" spans="1:17" x14ac:dyDescent="0.25">
      <c r="A5255" t="s">
        <v>2689</v>
      </c>
      <c r="B5255" t="s">
        <v>2690</v>
      </c>
      <c r="C5255">
        <v>2743</v>
      </c>
      <c r="D5255" t="s">
        <v>4024</v>
      </c>
      <c r="E5255" t="s">
        <v>236</v>
      </c>
      <c r="F5255" t="s">
        <v>70</v>
      </c>
      <c r="G5255" t="s">
        <v>647</v>
      </c>
      <c r="H5255">
        <v>0</v>
      </c>
      <c r="I5255" t="s">
        <v>107</v>
      </c>
      <c r="J5255" t="s">
        <v>24</v>
      </c>
      <c r="K5255">
        <v>1337</v>
      </c>
      <c r="L5255" t="s">
        <v>25</v>
      </c>
      <c r="M5255" s="1">
        <v>42325</v>
      </c>
      <c r="N5255" s="1">
        <v>42691</v>
      </c>
      <c r="O5255" t="s">
        <v>88</v>
      </c>
      <c r="P5255" s="1">
        <v>42615.344861111109</v>
      </c>
      <c r="Q5255" s="1">
        <v>42325</v>
      </c>
    </row>
    <row r="5256" spans="1:17" x14ac:dyDescent="0.25">
      <c r="A5256" t="s">
        <v>3897</v>
      </c>
      <c r="B5256" t="s">
        <v>3898</v>
      </c>
      <c r="C5256">
        <v>1606</v>
      </c>
      <c r="D5256" t="s">
        <v>4025</v>
      </c>
      <c r="E5256" t="s">
        <v>247</v>
      </c>
      <c r="F5256" t="s">
        <v>70</v>
      </c>
      <c r="G5256" t="s">
        <v>179</v>
      </c>
      <c r="H5256">
        <v>0</v>
      </c>
      <c r="I5256" t="s">
        <v>132</v>
      </c>
      <c r="J5256" t="s">
        <v>27</v>
      </c>
      <c r="K5256">
        <v>1909</v>
      </c>
      <c r="L5256" t="s">
        <v>35</v>
      </c>
      <c r="M5256" s="1">
        <v>42472</v>
      </c>
      <c r="N5256" s="1">
        <v>42837</v>
      </c>
      <c r="O5256" t="s">
        <v>88</v>
      </c>
      <c r="P5256" s="1">
        <v>42639.421157407407</v>
      </c>
      <c r="Q5256" s="1">
        <v>42472</v>
      </c>
    </row>
    <row r="5257" spans="1:17" x14ac:dyDescent="0.25">
      <c r="A5257" t="s">
        <v>2689</v>
      </c>
      <c r="B5257" t="s">
        <v>2690</v>
      </c>
      <c r="C5257">
        <v>2743</v>
      </c>
      <c r="D5257" t="s">
        <v>4026</v>
      </c>
      <c r="E5257" t="s">
        <v>236</v>
      </c>
      <c r="F5257" t="s">
        <v>70</v>
      </c>
      <c r="G5257" t="s">
        <v>647</v>
      </c>
      <c r="H5257">
        <v>0</v>
      </c>
      <c r="I5257" t="s">
        <v>107</v>
      </c>
      <c r="J5257" t="s">
        <v>24</v>
      </c>
      <c r="K5257">
        <v>1326</v>
      </c>
      <c r="L5257" t="s">
        <v>25</v>
      </c>
      <c r="M5257" s="1">
        <v>42324</v>
      </c>
      <c r="N5257" s="1">
        <v>42690</v>
      </c>
      <c r="O5257" t="s">
        <v>88</v>
      </c>
      <c r="P5257" s="1">
        <v>42614.646828703706</v>
      </c>
      <c r="Q5257" s="1">
        <v>42324</v>
      </c>
    </row>
    <row r="5258" spans="1:17" x14ac:dyDescent="0.25">
      <c r="A5258" t="s">
        <v>958</v>
      </c>
      <c r="B5258" t="s">
        <v>959</v>
      </c>
      <c r="C5258">
        <v>1644</v>
      </c>
      <c r="D5258" t="s">
        <v>4027</v>
      </c>
      <c r="E5258" t="s">
        <v>1063</v>
      </c>
      <c r="F5258" t="s">
        <v>154</v>
      </c>
      <c r="G5258" t="s">
        <v>240</v>
      </c>
      <c r="H5258">
        <v>0</v>
      </c>
      <c r="I5258" t="s">
        <v>301</v>
      </c>
      <c r="J5258" t="s">
        <v>27</v>
      </c>
      <c r="K5258">
        <v>2606</v>
      </c>
      <c r="L5258" t="s">
        <v>35</v>
      </c>
      <c r="M5258" s="1">
        <v>42643</v>
      </c>
      <c r="N5258" s="1">
        <v>43008</v>
      </c>
      <c r="O5258" t="s">
        <v>88</v>
      </c>
      <c r="P5258" s="1">
        <v>42697.437916666669</v>
      </c>
      <c r="Q5258" s="1">
        <v>42643</v>
      </c>
    </row>
    <row r="5259" spans="1:17" x14ac:dyDescent="0.25">
      <c r="A5259" t="s">
        <v>958</v>
      </c>
      <c r="B5259" t="s">
        <v>959</v>
      </c>
      <c r="C5259">
        <v>1644</v>
      </c>
      <c r="D5259" t="s">
        <v>4027</v>
      </c>
      <c r="E5259" t="s">
        <v>1063</v>
      </c>
      <c r="F5259" t="s">
        <v>154</v>
      </c>
      <c r="G5259" t="s">
        <v>240</v>
      </c>
      <c r="H5259">
        <v>0</v>
      </c>
      <c r="I5259" t="s">
        <v>301</v>
      </c>
      <c r="J5259" t="s">
        <v>24</v>
      </c>
      <c r="K5259">
        <v>2606</v>
      </c>
      <c r="L5259" t="s">
        <v>35</v>
      </c>
      <c r="M5259" s="1">
        <v>42643</v>
      </c>
      <c r="N5259" s="1">
        <v>43008</v>
      </c>
      <c r="O5259" t="s">
        <v>88</v>
      </c>
      <c r="P5259" s="1">
        <v>42697.437916666669</v>
      </c>
      <c r="Q5259" s="1">
        <v>42643</v>
      </c>
    </row>
    <row r="5260" spans="1:17" x14ac:dyDescent="0.25">
      <c r="A5260" t="s">
        <v>3655</v>
      </c>
      <c r="B5260" t="s">
        <v>3656</v>
      </c>
      <c r="C5260">
        <v>1019</v>
      </c>
      <c r="D5260" t="s">
        <v>4028</v>
      </c>
      <c r="E5260" t="s">
        <v>247</v>
      </c>
      <c r="F5260" t="s">
        <v>154</v>
      </c>
      <c r="G5260" t="s">
        <v>224</v>
      </c>
      <c r="H5260">
        <v>0</v>
      </c>
      <c r="I5260" t="s">
        <v>1180</v>
      </c>
      <c r="J5260" t="s">
        <v>24</v>
      </c>
      <c r="K5260">
        <v>278</v>
      </c>
      <c r="L5260" t="s">
        <v>35</v>
      </c>
      <c r="M5260" s="1">
        <v>42587</v>
      </c>
      <c r="N5260" s="1">
        <v>42952</v>
      </c>
      <c r="O5260" t="s">
        <v>26</v>
      </c>
      <c r="P5260" s="1">
        <v>42582.822384259256</v>
      </c>
      <c r="Q5260" s="1">
        <v>42587</v>
      </c>
    </row>
    <row r="5261" spans="1:17" x14ac:dyDescent="0.25">
      <c r="A5261" t="s">
        <v>3655</v>
      </c>
      <c r="B5261" t="s">
        <v>3656</v>
      </c>
      <c r="C5261">
        <v>1019</v>
      </c>
      <c r="D5261" t="s">
        <v>4028</v>
      </c>
      <c r="E5261" t="s">
        <v>247</v>
      </c>
      <c r="F5261" t="s">
        <v>154</v>
      </c>
      <c r="G5261" t="s">
        <v>224</v>
      </c>
      <c r="H5261">
        <v>0</v>
      </c>
      <c r="I5261" t="s">
        <v>1180</v>
      </c>
      <c r="J5261" t="s">
        <v>27</v>
      </c>
      <c r="K5261">
        <v>278</v>
      </c>
      <c r="L5261" t="s">
        <v>35</v>
      </c>
      <c r="M5261" s="1">
        <v>42587</v>
      </c>
      <c r="N5261" s="1">
        <v>42952</v>
      </c>
      <c r="O5261" t="s">
        <v>26</v>
      </c>
      <c r="P5261" s="1">
        <v>42582.822384259256</v>
      </c>
      <c r="Q5261" s="1">
        <v>42587</v>
      </c>
    </row>
    <row r="5262" spans="1:17" x14ac:dyDescent="0.25">
      <c r="A5262" t="s">
        <v>277</v>
      </c>
      <c r="B5262" t="s">
        <v>278</v>
      </c>
      <c r="C5262">
        <v>1896</v>
      </c>
      <c r="D5262" t="s">
        <v>4029</v>
      </c>
      <c r="E5262" t="s">
        <v>236</v>
      </c>
      <c r="F5262" t="s">
        <v>52</v>
      </c>
      <c r="G5262" t="s">
        <v>3236</v>
      </c>
      <c r="H5262">
        <v>0</v>
      </c>
      <c r="I5262" t="s">
        <v>94</v>
      </c>
      <c r="J5262" t="s">
        <v>24</v>
      </c>
      <c r="K5262">
        <v>548</v>
      </c>
      <c r="L5262" t="s">
        <v>35</v>
      </c>
      <c r="M5262" s="1">
        <v>42587</v>
      </c>
      <c r="N5262" s="1">
        <v>42952</v>
      </c>
      <c r="O5262" t="s">
        <v>26</v>
      </c>
      <c r="P5262" s="1">
        <v>42587.478842592594</v>
      </c>
      <c r="Q5262" s="1">
        <v>42587</v>
      </c>
    </row>
    <row r="5263" spans="1:17" x14ac:dyDescent="0.25">
      <c r="A5263" t="s">
        <v>277</v>
      </c>
      <c r="B5263" t="s">
        <v>278</v>
      </c>
      <c r="C5263">
        <v>1896</v>
      </c>
      <c r="D5263" t="s">
        <v>4029</v>
      </c>
      <c r="E5263" t="s">
        <v>236</v>
      </c>
      <c r="F5263" t="s">
        <v>52</v>
      </c>
      <c r="G5263" t="s">
        <v>3236</v>
      </c>
      <c r="H5263">
        <v>0</v>
      </c>
      <c r="I5263" t="s">
        <v>94</v>
      </c>
      <c r="J5263" t="s">
        <v>27</v>
      </c>
      <c r="K5263">
        <v>548</v>
      </c>
      <c r="L5263" t="s">
        <v>35</v>
      </c>
      <c r="M5263" s="1">
        <v>42587</v>
      </c>
      <c r="N5263" s="1">
        <v>42952</v>
      </c>
      <c r="O5263" t="s">
        <v>26</v>
      </c>
      <c r="P5263" s="1">
        <v>42587.478842592594</v>
      </c>
      <c r="Q5263" s="1">
        <v>42587</v>
      </c>
    </row>
    <row r="5264" spans="1:17" x14ac:dyDescent="0.25">
      <c r="A5264" t="s">
        <v>2947</v>
      </c>
      <c r="B5264" t="s">
        <v>2948</v>
      </c>
      <c r="C5264">
        <v>2514</v>
      </c>
      <c r="D5264" t="s">
        <v>4030</v>
      </c>
      <c r="E5264" t="s">
        <v>1063</v>
      </c>
      <c r="F5264" t="s">
        <v>154</v>
      </c>
      <c r="G5264" t="s">
        <v>240</v>
      </c>
      <c r="H5264">
        <v>0</v>
      </c>
      <c r="I5264" t="s">
        <v>942</v>
      </c>
      <c r="J5264" t="s">
        <v>24</v>
      </c>
      <c r="K5264">
        <v>2482</v>
      </c>
      <c r="L5264" t="s">
        <v>35</v>
      </c>
      <c r="M5264" s="1">
        <v>42682</v>
      </c>
      <c r="N5264" s="1">
        <v>43047</v>
      </c>
      <c r="O5264" t="s">
        <v>26</v>
      </c>
      <c r="P5264" s="1">
        <v>42678.624780092592</v>
      </c>
      <c r="Q5264" s="1">
        <v>42682</v>
      </c>
    </row>
    <row r="5265" spans="1:17" x14ac:dyDescent="0.25">
      <c r="A5265" t="s">
        <v>2947</v>
      </c>
      <c r="B5265" t="s">
        <v>2948</v>
      </c>
      <c r="C5265">
        <v>2514</v>
      </c>
      <c r="D5265" t="s">
        <v>4030</v>
      </c>
      <c r="E5265" t="s">
        <v>1063</v>
      </c>
      <c r="F5265" t="s">
        <v>154</v>
      </c>
      <c r="G5265" t="s">
        <v>240</v>
      </c>
      <c r="H5265">
        <v>0</v>
      </c>
      <c r="I5265" t="s">
        <v>942</v>
      </c>
      <c r="J5265" t="s">
        <v>27</v>
      </c>
      <c r="K5265">
        <v>2482</v>
      </c>
      <c r="L5265" t="s">
        <v>35</v>
      </c>
      <c r="M5265" s="1">
        <v>42682</v>
      </c>
      <c r="N5265" s="1">
        <v>43047</v>
      </c>
      <c r="O5265" t="s">
        <v>26</v>
      </c>
      <c r="P5265" s="1">
        <v>42678.624780092592</v>
      </c>
      <c r="Q5265" s="1">
        <v>42682</v>
      </c>
    </row>
    <row r="5266" spans="1:17" x14ac:dyDescent="0.25">
      <c r="A5266" t="s">
        <v>4031</v>
      </c>
      <c r="B5266" t="s">
        <v>4032</v>
      </c>
      <c r="C5266">
        <v>2796</v>
      </c>
      <c r="D5266" t="s">
        <v>4033</v>
      </c>
      <c r="E5266" t="s">
        <v>236</v>
      </c>
      <c r="F5266" t="s">
        <v>52</v>
      </c>
      <c r="G5266" t="s">
        <v>1070</v>
      </c>
      <c r="H5266">
        <v>0</v>
      </c>
      <c r="I5266" t="s">
        <v>320</v>
      </c>
      <c r="J5266" t="s">
        <v>24</v>
      </c>
      <c r="K5266">
        <v>1772</v>
      </c>
      <c r="L5266" t="s">
        <v>35</v>
      </c>
      <c r="M5266" s="1">
        <v>42513</v>
      </c>
      <c r="N5266" s="1">
        <v>42878</v>
      </c>
      <c r="O5266" t="s">
        <v>26</v>
      </c>
      <c r="P5266" s="1">
        <v>42635.385983796295</v>
      </c>
      <c r="Q5266" s="1">
        <v>42513</v>
      </c>
    </row>
    <row r="5267" spans="1:17" x14ac:dyDescent="0.25">
      <c r="A5267" t="s">
        <v>4031</v>
      </c>
      <c r="B5267" t="s">
        <v>4032</v>
      </c>
      <c r="C5267">
        <v>2796</v>
      </c>
      <c r="D5267" t="s">
        <v>4033</v>
      </c>
      <c r="E5267" t="s">
        <v>236</v>
      </c>
      <c r="F5267" t="s">
        <v>52</v>
      </c>
      <c r="G5267" t="s">
        <v>1070</v>
      </c>
      <c r="H5267">
        <v>0</v>
      </c>
      <c r="I5267" t="s">
        <v>320</v>
      </c>
      <c r="J5267" t="s">
        <v>27</v>
      </c>
      <c r="K5267">
        <v>1772</v>
      </c>
      <c r="L5267" t="s">
        <v>35</v>
      </c>
      <c r="M5267" s="1">
        <v>42513</v>
      </c>
      <c r="N5267" s="1">
        <v>42878</v>
      </c>
      <c r="O5267" t="s">
        <v>26</v>
      </c>
      <c r="P5267" s="1">
        <v>42635.385983796295</v>
      </c>
      <c r="Q5267" s="1">
        <v>42513</v>
      </c>
    </row>
    <row r="5268" spans="1:17" x14ac:dyDescent="0.25">
      <c r="A5268" t="s">
        <v>958</v>
      </c>
      <c r="B5268" t="s">
        <v>959</v>
      </c>
      <c r="C5268">
        <v>1644</v>
      </c>
      <c r="D5268" t="s">
        <v>4034</v>
      </c>
      <c r="E5268" t="s">
        <v>1063</v>
      </c>
      <c r="F5268" t="s">
        <v>154</v>
      </c>
      <c r="G5268" t="s">
        <v>240</v>
      </c>
      <c r="H5268">
        <v>0</v>
      </c>
      <c r="I5268" t="s">
        <v>301</v>
      </c>
      <c r="J5268" t="s">
        <v>24</v>
      </c>
      <c r="K5268">
        <v>2644</v>
      </c>
      <c r="L5268" t="s">
        <v>35</v>
      </c>
      <c r="M5268" s="1">
        <v>42643</v>
      </c>
      <c r="N5268" s="1">
        <v>43008</v>
      </c>
      <c r="O5268" t="s">
        <v>88</v>
      </c>
      <c r="P5268" s="1">
        <v>42704.367824074077</v>
      </c>
      <c r="Q5268" s="1">
        <v>42643</v>
      </c>
    </row>
    <row r="5269" spans="1:17" x14ac:dyDescent="0.25">
      <c r="A5269" t="s">
        <v>958</v>
      </c>
      <c r="B5269" t="s">
        <v>959</v>
      </c>
      <c r="C5269">
        <v>1644</v>
      </c>
      <c r="D5269" t="s">
        <v>4034</v>
      </c>
      <c r="E5269" t="s">
        <v>1063</v>
      </c>
      <c r="F5269" t="s">
        <v>154</v>
      </c>
      <c r="G5269" t="s">
        <v>240</v>
      </c>
      <c r="H5269">
        <v>0</v>
      </c>
      <c r="I5269" t="s">
        <v>301</v>
      </c>
      <c r="J5269" t="s">
        <v>27</v>
      </c>
      <c r="K5269">
        <v>2644</v>
      </c>
      <c r="L5269" t="s">
        <v>35</v>
      </c>
      <c r="M5269" s="1">
        <v>42643</v>
      </c>
      <c r="N5269" s="1">
        <v>43008</v>
      </c>
      <c r="O5269" t="s">
        <v>88</v>
      </c>
      <c r="P5269" s="1">
        <v>42704.367824074077</v>
      </c>
      <c r="Q5269" s="1">
        <v>42643</v>
      </c>
    </row>
    <row r="5270" spans="1:17" x14ac:dyDescent="0.25">
      <c r="A5270" t="s">
        <v>4035</v>
      </c>
      <c r="B5270" t="s">
        <v>4036</v>
      </c>
      <c r="C5270" t="s">
        <v>99</v>
      </c>
      <c r="D5270" t="s">
        <v>4037</v>
      </c>
      <c r="E5270" t="s">
        <v>236</v>
      </c>
      <c r="F5270" t="s">
        <v>209</v>
      </c>
      <c r="G5270" t="s">
        <v>1025</v>
      </c>
      <c r="H5270">
        <v>1</v>
      </c>
      <c r="I5270" t="s">
        <v>94</v>
      </c>
      <c r="J5270" t="s">
        <v>24</v>
      </c>
      <c r="K5270">
        <v>2738</v>
      </c>
      <c r="L5270" t="s">
        <v>35</v>
      </c>
      <c r="M5270" s="1">
        <v>42655</v>
      </c>
      <c r="N5270" s="1">
        <v>42837</v>
      </c>
      <c r="O5270" t="s">
        <v>26</v>
      </c>
      <c r="P5270" s="1">
        <v>42713.623553240737</v>
      </c>
      <c r="Q5270" s="1">
        <v>42655</v>
      </c>
    </row>
    <row r="5271" spans="1:17" x14ac:dyDescent="0.25">
      <c r="A5271" t="s">
        <v>4035</v>
      </c>
      <c r="B5271" t="s">
        <v>4036</v>
      </c>
      <c r="C5271" t="s">
        <v>99</v>
      </c>
      <c r="D5271" t="s">
        <v>4037</v>
      </c>
      <c r="E5271" t="s">
        <v>236</v>
      </c>
      <c r="F5271" t="s">
        <v>209</v>
      </c>
      <c r="G5271" t="s">
        <v>1025</v>
      </c>
      <c r="H5271">
        <v>1</v>
      </c>
      <c r="I5271" t="s">
        <v>94</v>
      </c>
      <c r="J5271" t="s">
        <v>36</v>
      </c>
      <c r="K5271">
        <v>2738</v>
      </c>
      <c r="L5271" t="s">
        <v>35</v>
      </c>
      <c r="M5271" s="1">
        <v>42655</v>
      </c>
      <c r="N5271" s="1">
        <v>42837</v>
      </c>
      <c r="O5271" t="s">
        <v>26</v>
      </c>
      <c r="P5271" s="1">
        <v>42713.623553240737</v>
      </c>
      <c r="Q5271" s="1">
        <v>42655</v>
      </c>
    </row>
    <row r="5272" spans="1:17" x14ac:dyDescent="0.25">
      <c r="A5272" t="s">
        <v>4035</v>
      </c>
      <c r="B5272" t="s">
        <v>4036</v>
      </c>
      <c r="C5272" t="s">
        <v>99</v>
      </c>
      <c r="D5272" t="s">
        <v>4037</v>
      </c>
      <c r="E5272" t="s">
        <v>236</v>
      </c>
      <c r="F5272" t="s">
        <v>209</v>
      </c>
      <c r="G5272" t="s">
        <v>1025</v>
      </c>
      <c r="H5272">
        <v>1</v>
      </c>
      <c r="I5272" t="s">
        <v>94</v>
      </c>
      <c r="J5272" t="s">
        <v>27</v>
      </c>
      <c r="K5272">
        <v>2738</v>
      </c>
      <c r="L5272" t="s">
        <v>35</v>
      </c>
      <c r="M5272" s="1">
        <v>42655</v>
      </c>
      <c r="N5272" s="1">
        <v>42837</v>
      </c>
      <c r="O5272" t="s">
        <v>26</v>
      </c>
      <c r="P5272" s="1">
        <v>42713.623553240737</v>
      </c>
      <c r="Q5272" s="1">
        <v>42655</v>
      </c>
    </row>
    <row r="5273" spans="1:17" x14ac:dyDescent="0.25">
      <c r="A5273" t="s">
        <v>2967</v>
      </c>
      <c r="B5273" t="s">
        <v>2968</v>
      </c>
      <c r="C5273">
        <v>2235</v>
      </c>
      <c r="D5273" t="s">
        <v>4038</v>
      </c>
      <c r="E5273" t="s">
        <v>1047</v>
      </c>
      <c r="F5273" t="s">
        <v>70</v>
      </c>
      <c r="G5273" t="s">
        <v>962</v>
      </c>
      <c r="H5273">
        <v>0</v>
      </c>
      <c r="I5273" t="s">
        <v>107</v>
      </c>
      <c r="J5273" t="s">
        <v>24</v>
      </c>
      <c r="K5273">
        <v>722</v>
      </c>
      <c r="L5273" t="s">
        <v>35</v>
      </c>
      <c r="M5273" s="1">
        <v>42482</v>
      </c>
      <c r="N5273" s="1">
        <v>42847</v>
      </c>
      <c r="O5273" t="s">
        <v>387</v>
      </c>
      <c r="P5273" s="1">
        <v>42592.36378472222</v>
      </c>
      <c r="Q5273" s="1">
        <v>42482</v>
      </c>
    </row>
    <row r="5274" spans="1:17" x14ac:dyDescent="0.25">
      <c r="A5274" t="s">
        <v>4039</v>
      </c>
      <c r="B5274" t="s">
        <v>4040</v>
      </c>
      <c r="C5274">
        <v>2841</v>
      </c>
      <c r="D5274" t="s">
        <v>4041</v>
      </c>
      <c r="E5274" t="s">
        <v>247</v>
      </c>
      <c r="F5274" t="s">
        <v>154</v>
      </c>
      <c r="G5274" t="s">
        <v>240</v>
      </c>
      <c r="H5274">
        <v>0</v>
      </c>
      <c r="I5274" t="s">
        <v>4042</v>
      </c>
      <c r="J5274" t="s">
        <v>24</v>
      </c>
      <c r="K5274">
        <v>1755</v>
      </c>
      <c r="L5274" t="s">
        <v>25</v>
      </c>
      <c r="M5274" s="1">
        <v>42335</v>
      </c>
      <c r="N5274" s="1">
        <v>42701</v>
      </c>
      <c r="O5274" t="s">
        <v>26</v>
      </c>
      <c r="P5274" s="1">
        <v>42634.66202546296</v>
      </c>
      <c r="Q5274" s="1">
        <v>42335</v>
      </c>
    </row>
    <row r="5275" spans="1:17" x14ac:dyDescent="0.25">
      <c r="A5275" t="s">
        <v>4039</v>
      </c>
      <c r="B5275" t="s">
        <v>4040</v>
      </c>
      <c r="C5275">
        <v>2841</v>
      </c>
      <c r="D5275" t="s">
        <v>4041</v>
      </c>
      <c r="E5275" t="s">
        <v>247</v>
      </c>
      <c r="F5275" t="s">
        <v>154</v>
      </c>
      <c r="G5275" t="s">
        <v>240</v>
      </c>
      <c r="H5275">
        <v>0</v>
      </c>
      <c r="I5275" t="s">
        <v>4042</v>
      </c>
      <c r="J5275" t="s">
        <v>27</v>
      </c>
      <c r="K5275">
        <v>1755</v>
      </c>
      <c r="L5275" t="s">
        <v>25</v>
      </c>
      <c r="M5275" s="1">
        <v>42335</v>
      </c>
      <c r="N5275" s="1">
        <v>42701</v>
      </c>
      <c r="O5275" t="s">
        <v>26</v>
      </c>
      <c r="P5275" s="1">
        <v>42634.66202546296</v>
      </c>
      <c r="Q5275" s="1">
        <v>42335</v>
      </c>
    </row>
    <row r="5276" spans="1:17" x14ac:dyDescent="0.25">
      <c r="A5276" t="s">
        <v>1056</v>
      </c>
      <c r="B5276" t="s">
        <v>1057</v>
      </c>
      <c r="C5276">
        <v>2558</v>
      </c>
      <c r="D5276" t="s">
        <v>4043</v>
      </c>
      <c r="E5276" t="s">
        <v>247</v>
      </c>
      <c r="F5276" t="s">
        <v>45</v>
      </c>
      <c r="G5276" t="s">
        <v>1059</v>
      </c>
      <c r="H5276">
        <v>0</v>
      </c>
      <c r="I5276" t="s">
        <v>238</v>
      </c>
      <c r="J5276" t="s">
        <v>24</v>
      </c>
      <c r="K5276">
        <v>1410</v>
      </c>
      <c r="L5276" t="s">
        <v>35</v>
      </c>
      <c r="M5276" s="1">
        <v>42485</v>
      </c>
      <c r="N5276" s="1">
        <v>42850</v>
      </c>
      <c r="O5276" t="s">
        <v>26</v>
      </c>
      <c r="P5276" s="1">
        <v>42621.349004629628</v>
      </c>
      <c r="Q5276" s="1">
        <v>42485</v>
      </c>
    </row>
    <row r="5277" spans="1:17" x14ac:dyDescent="0.25">
      <c r="A5277" t="s">
        <v>1056</v>
      </c>
      <c r="B5277" t="s">
        <v>1057</v>
      </c>
      <c r="C5277">
        <v>2558</v>
      </c>
      <c r="D5277" t="s">
        <v>4043</v>
      </c>
      <c r="E5277" t="s">
        <v>247</v>
      </c>
      <c r="F5277" t="s">
        <v>45</v>
      </c>
      <c r="G5277" t="s">
        <v>1059</v>
      </c>
      <c r="H5277">
        <v>0</v>
      </c>
      <c r="I5277" t="s">
        <v>238</v>
      </c>
      <c r="J5277" t="s">
        <v>27</v>
      </c>
      <c r="K5277">
        <v>1410</v>
      </c>
      <c r="L5277" t="s">
        <v>35</v>
      </c>
      <c r="M5277" s="1">
        <v>42485</v>
      </c>
      <c r="N5277" s="1">
        <v>42850</v>
      </c>
      <c r="O5277" t="s">
        <v>26</v>
      </c>
      <c r="P5277" s="1">
        <v>42621.349004629628</v>
      </c>
      <c r="Q5277" s="1">
        <v>42485</v>
      </c>
    </row>
    <row r="5278" spans="1:17" x14ac:dyDescent="0.25">
      <c r="A5278" t="s">
        <v>28</v>
      </c>
      <c r="B5278" t="s">
        <v>29</v>
      </c>
      <c r="C5278">
        <v>1862</v>
      </c>
      <c r="D5278" t="s">
        <v>4044</v>
      </c>
      <c r="E5278" t="s">
        <v>247</v>
      </c>
      <c r="F5278" t="s">
        <v>154</v>
      </c>
      <c r="G5278" t="s">
        <v>240</v>
      </c>
      <c r="H5278">
        <v>0</v>
      </c>
      <c r="I5278" t="s">
        <v>34</v>
      </c>
      <c r="J5278" t="s">
        <v>24</v>
      </c>
      <c r="K5278">
        <v>2220</v>
      </c>
      <c r="L5278" t="s">
        <v>101</v>
      </c>
      <c r="M5278" s="1">
        <v>42387</v>
      </c>
      <c r="N5278" s="1">
        <v>42753</v>
      </c>
      <c r="O5278" t="s">
        <v>88</v>
      </c>
      <c r="P5278" s="1">
        <v>42643.465115740742</v>
      </c>
      <c r="Q5278" s="1">
        <v>42387</v>
      </c>
    </row>
    <row r="5279" spans="1:17" x14ac:dyDescent="0.25">
      <c r="A5279" t="s">
        <v>28</v>
      </c>
      <c r="B5279" t="s">
        <v>29</v>
      </c>
      <c r="C5279">
        <v>1862</v>
      </c>
      <c r="D5279" t="s">
        <v>4044</v>
      </c>
      <c r="E5279" t="s">
        <v>247</v>
      </c>
      <c r="F5279" t="s">
        <v>154</v>
      </c>
      <c r="G5279" t="s">
        <v>240</v>
      </c>
      <c r="H5279">
        <v>0</v>
      </c>
      <c r="I5279" t="s">
        <v>34</v>
      </c>
      <c r="J5279" t="s">
        <v>27</v>
      </c>
      <c r="K5279">
        <v>2220</v>
      </c>
      <c r="L5279" t="s">
        <v>101</v>
      </c>
      <c r="M5279" s="1">
        <v>42387</v>
      </c>
      <c r="N5279" s="1">
        <v>42753</v>
      </c>
      <c r="O5279" t="s">
        <v>88</v>
      </c>
      <c r="P5279" s="1">
        <v>42643.465115740742</v>
      </c>
      <c r="Q5279" s="1">
        <v>42387</v>
      </c>
    </row>
    <row r="5280" spans="1:17" x14ac:dyDescent="0.25">
      <c r="A5280" t="s">
        <v>28</v>
      </c>
      <c r="B5280" t="s">
        <v>29</v>
      </c>
      <c r="C5280">
        <v>1862</v>
      </c>
      <c r="D5280" t="s">
        <v>4044</v>
      </c>
      <c r="E5280" t="s">
        <v>247</v>
      </c>
      <c r="F5280" t="s">
        <v>154</v>
      </c>
      <c r="G5280" t="s">
        <v>240</v>
      </c>
      <c r="H5280">
        <v>0</v>
      </c>
      <c r="I5280" t="s">
        <v>34</v>
      </c>
      <c r="J5280" t="s">
        <v>24</v>
      </c>
      <c r="K5280">
        <v>2428</v>
      </c>
      <c r="L5280" t="s">
        <v>35</v>
      </c>
      <c r="M5280" s="1">
        <v>42653</v>
      </c>
      <c r="N5280" s="1">
        <v>43018</v>
      </c>
      <c r="O5280" t="s">
        <v>26</v>
      </c>
      <c r="P5280" s="1">
        <v>42671.604166666664</v>
      </c>
      <c r="Q5280" s="1">
        <v>42653</v>
      </c>
    </row>
    <row r="5281" spans="1:17" x14ac:dyDescent="0.25">
      <c r="A5281" t="s">
        <v>28</v>
      </c>
      <c r="B5281" t="s">
        <v>29</v>
      </c>
      <c r="C5281">
        <v>1862</v>
      </c>
      <c r="D5281" t="s">
        <v>4044</v>
      </c>
      <c r="E5281" t="s">
        <v>247</v>
      </c>
      <c r="F5281" t="s">
        <v>154</v>
      </c>
      <c r="G5281" t="s">
        <v>240</v>
      </c>
      <c r="H5281">
        <v>0</v>
      </c>
      <c r="I5281" t="s">
        <v>34</v>
      </c>
      <c r="J5281" t="s">
        <v>27</v>
      </c>
      <c r="K5281">
        <v>2428</v>
      </c>
      <c r="L5281" t="s">
        <v>35</v>
      </c>
      <c r="M5281" s="1">
        <v>42653</v>
      </c>
      <c r="N5281" s="1">
        <v>43018</v>
      </c>
      <c r="O5281" t="s">
        <v>26</v>
      </c>
      <c r="P5281" s="1">
        <v>42671.604166666664</v>
      </c>
      <c r="Q5281" s="1">
        <v>42653</v>
      </c>
    </row>
    <row r="5282" spans="1:17" x14ac:dyDescent="0.25">
      <c r="A5282" t="s">
        <v>3649</v>
      </c>
      <c r="B5282" t="s">
        <v>3650</v>
      </c>
      <c r="C5282">
        <v>1063</v>
      </c>
      <c r="D5282" t="s">
        <v>4045</v>
      </c>
      <c r="E5282" t="s">
        <v>247</v>
      </c>
      <c r="F5282" t="s">
        <v>21</v>
      </c>
      <c r="G5282" t="s">
        <v>962</v>
      </c>
      <c r="H5282">
        <v>0</v>
      </c>
      <c r="I5282" t="s">
        <v>113</v>
      </c>
      <c r="J5282" t="s">
        <v>24</v>
      </c>
      <c r="K5282">
        <v>1702</v>
      </c>
      <c r="L5282" t="s">
        <v>25</v>
      </c>
      <c r="M5282" s="1">
        <v>42362</v>
      </c>
      <c r="N5282" s="1">
        <v>42728</v>
      </c>
      <c r="O5282" t="s">
        <v>88</v>
      </c>
      <c r="P5282" s="1">
        <v>42632.667523148149</v>
      </c>
      <c r="Q5282" s="1">
        <v>42362</v>
      </c>
    </row>
    <row r="5283" spans="1:17" x14ac:dyDescent="0.25">
      <c r="A5283" t="s">
        <v>3649</v>
      </c>
      <c r="B5283" t="s">
        <v>3650</v>
      </c>
      <c r="C5283">
        <v>1063</v>
      </c>
      <c r="D5283" t="s">
        <v>4045</v>
      </c>
      <c r="E5283" t="s">
        <v>247</v>
      </c>
      <c r="F5283" t="s">
        <v>21</v>
      </c>
      <c r="G5283" t="s">
        <v>962</v>
      </c>
      <c r="H5283">
        <v>0</v>
      </c>
      <c r="I5283" t="s">
        <v>113</v>
      </c>
      <c r="J5283" t="s">
        <v>27</v>
      </c>
      <c r="K5283">
        <v>1702</v>
      </c>
      <c r="L5283" t="s">
        <v>25</v>
      </c>
      <c r="M5283" s="1">
        <v>42362</v>
      </c>
      <c r="N5283" s="1">
        <v>42728</v>
      </c>
      <c r="O5283" t="s">
        <v>88</v>
      </c>
      <c r="P5283" s="1">
        <v>42632.667523148149</v>
      </c>
      <c r="Q5283" s="1">
        <v>42362</v>
      </c>
    </row>
    <row r="5284" spans="1:17" x14ac:dyDescent="0.25">
      <c r="A5284" t="s">
        <v>659</v>
      </c>
      <c r="B5284" t="s">
        <v>660</v>
      </c>
      <c r="C5284">
        <v>2084</v>
      </c>
      <c r="D5284" t="s">
        <v>4046</v>
      </c>
      <c r="E5284" t="s">
        <v>236</v>
      </c>
      <c r="F5284" t="s">
        <v>52</v>
      </c>
      <c r="G5284" t="s">
        <v>3294</v>
      </c>
      <c r="H5284">
        <v>0</v>
      </c>
      <c r="I5284" t="s">
        <v>126</v>
      </c>
      <c r="J5284" t="s">
        <v>24</v>
      </c>
      <c r="K5284">
        <v>1373</v>
      </c>
      <c r="L5284" t="s">
        <v>35</v>
      </c>
      <c r="M5284" s="1">
        <v>42441</v>
      </c>
      <c r="N5284" s="1">
        <v>42806</v>
      </c>
      <c r="O5284" t="s">
        <v>88</v>
      </c>
      <c r="P5284" s="1">
        <v>42618.364953703705</v>
      </c>
      <c r="Q5284" s="1">
        <v>42441</v>
      </c>
    </row>
    <row r="5285" spans="1:17" x14ac:dyDescent="0.25">
      <c r="A5285" t="s">
        <v>659</v>
      </c>
      <c r="B5285" t="s">
        <v>660</v>
      </c>
      <c r="C5285">
        <v>2084</v>
      </c>
      <c r="D5285" t="s">
        <v>4046</v>
      </c>
      <c r="E5285" t="s">
        <v>236</v>
      </c>
      <c r="F5285" t="s">
        <v>52</v>
      </c>
      <c r="G5285" t="s">
        <v>3294</v>
      </c>
      <c r="H5285">
        <v>0</v>
      </c>
      <c r="I5285" t="s">
        <v>126</v>
      </c>
      <c r="J5285" t="s">
        <v>27</v>
      </c>
      <c r="K5285">
        <v>1373</v>
      </c>
      <c r="L5285" t="s">
        <v>35</v>
      </c>
      <c r="M5285" s="1">
        <v>42441</v>
      </c>
      <c r="N5285" s="1">
        <v>42806</v>
      </c>
      <c r="O5285" t="s">
        <v>88</v>
      </c>
      <c r="P5285" s="1">
        <v>42618.364953703705</v>
      </c>
      <c r="Q5285" s="1">
        <v>42441</v>
      </c>
    </row>
    <row r="5286" spans="1:17" x14ac:dyDescent="0.25">
      <c r="A5286" t="s">
        <v>2381</v>
      </c>
      <c r="B5286" t="s">
        <v>2382</v>
      </c>
      <c r="C5286">
        <v>2851</v>
      </c>
      <c r="D5286" t="s">
        <v>4047</v>
      </c>
      <c r="E5286" t="s">
        <v>1063</v>
      </c>
      <c r="F5286" t="s">
        <v>154</v>
      </c>
      <c r="G5286" t="s">
        <v>222</v>
      </c>
      <c r="H5286">
        <v>0</v>
      </c>
      <c r="I5286" t="s">
        <v>429</v>
      </c>
      <c r="J5286" t="s">
        <v>24</v>
      </c>
      <c r="K5286">
        <v>693</v>
      </c>
      <c r="L5286" t="s">
        <v>35</v>
      </c>
      <c r="M5286" s="1">
        <v>42535</v>
      </c>
      <c r="N5286" s="1">
        <v>42900</v>
      </c>
      <c r="O5286" t="s">
        <v>88</v>
      </c>
      <c r="P5286" s="1">
        <v>42591.628923611112</v>
      </c>
      <c r="Q5286" s="1">
        <v>42535</v>
      </c>
    </row>
    <row r="5287" spans="1:17" x14ac:dyDescent="0.25">
      <c r="A5287" t="s">
        <v>2381</v>
      </c>
      <c r="B5287" t="s">
        <v>2382</v>
      </c>
      <c r="C5287">
        <v>2851</v>
      </c>
      <c r="D5287" t="s">
        <v>4047</v>
      </c>
      <c r="E5287" t="s">
        <v>1063</v>
      </c>
      <c r="F5287" t="s">
        <v>154</v>
      </c>
      <c r="G5287" t="s">
        <v>222</v>
      </c>
      <c r="H5287">
        <v>0</v>
      </c>
      <c r="I5287" t="s">
        <v>429</v>
      </c>
      <c r="J5287" t="s">
        <v>27</v>
      </c>
      <c r="K5287">
        <v>693</v>
      </c>
      <c r="L5287" t="s">
        <v>35</v>
      </c>
      <c r="M5287" s="1">
        <v>42535</v>
      </c>
      <c r="N5287" s="1">
        <v>42900</v>
      </c>
      <c r="O5287" t="s">
        <v>88</v>
      </c>
      <c r="P5287" s="1">
        <v>42591.628923611112</v>
      </c>
      <c r="Q5287" s="1">
        <v>42535</v>
      </c>
    </row>
    <row r="5288" spans="1:17" x14ac:dyDescent="0.25">
      <c r="A5288" t="s">
        <v>2265</v>
      </c>
      <c r="B5288" t="s">
        <v>2266</v>
      </c>
      <c r="C5288">
        <v>2631</v>
      </c>
      <c r="D5288" t="s">
        <v>4048</v>
      </c>
      <c r="E5288" t="s">
        <v>1063</v>
      </c>
      <c r="F5288" t="s">
        <v>154</v>
      </c>
      <c r="G5288" t="s">
        <v>237</v>
      </c>
      <c r="H5288">
        <v>0</v>
      </c>
      <c r="I5288" t="s">
        <v>107</v>
      </c>
      <c r="J5288" t="s">
        <v>24</v>
      </c>
      <c r="K5288">
        <v>2577</v>
      </c>
      <c r="L5288" t="s">
        <v>35</v>
      </c>
      <c r="M5288" s="1">
        <v>42671</v>
      </c>
      <c r="N5288" s="1">
        <v>43036</v>
      </c>
      <c r="O5288" t="s">
        <v>88</v>
      </c>
      <c r="P5288" s="1">
        <v>42692.302581018521</v>
      </c>
      <c r="Q5288" s="1">
        <v>42671</v>
      </c>
    </row>
    <row r="5289" spans="1:17" x14ac:dyDescent="0.25">
      <c r="A5289" t="s">
        <v>1252</v>
      </c>
      <c r="B5289" t="s">
        <v>1253</v>
      </c>
      <c r="C5289">
        <v>1857</v>
      </c>
      <c r="D5289" t="s">
        <v>4049</v>
      </c>
      <c r="E5289" t="s">
        <v>247</v>
      </c>
      <c r="F5289" t="s">
        <v>21</v>
      </c>
      <c r="G5289" t="s">
        <v>3697</v>
      </c>
      <c r="H5289">
        <v>0</v>
      </c>
      <c r="I5289" t="s">
        <v>148</v>
      </c>
      <c r="J5289" t="s">
        <v>27</v>
      </c>
      <c r="K5289">
        <v>58</v>
      </c>
      <c r="L5289" t="s">
        <v>25</v>
      </c>
      <c r="M5289" s="1">
        <v>42229</v>
      </c>
      <c r="N5289" s="1">
        <v>42595</v>
      </c>
      <c r="O5289" t="s">
        <v>88</v>
      </c>
      <c r="P5289" s="1">
        <v>42566.456979166665</v>
      </c>
      <c r="Q5289" s="1">
        <v>42229</v>
      </c>
    </row>
    <row r="5290" spans="1:17" x14ac:dyDescent="0.25">
      <c r="A5290" t="s">
        <v>1252</v>
      </c>
      <c r="B5290" t="s">
        <v>1253</v>
      </c>
      <c r="C5290">
        <v>1857</v>
      </c>
      <c r="D5290" t="s">
        <v>4049</v>
      </c>
      <c r="E5290" t="s">
        <v>247</v>
      </c>
      <c r="F5290" t="s">
        <v>21</v>
      </c>
      <c r="G5290" t="s">
        <v>3697</v>
      </c>
      <c r="H5290">
        <v>0</v>
      </c>
      <c r="I5290" t="s">
        <v>148</v>
      </c>
      <c r="J5290" t="s">
        <v>24</v>
      </c>
      <c r="K5290">
        <v>58</v>
      </c>
      <c r="L5290" t="s">
        <v>25</v>
      </c>
      <c r="M5290" s="1">
        <v>42229</v>
      </c>
      <c r="N5290" s="1">
        <v>42595</v>
      </c>
      <c r="O5290" t="s">
        <v>88</v>
      </c>
      <c r="P5290" s="1">
        <v>42566.456979166665</v>
      </c>
      <c r="Q5290" s="1">
        <v>42229</v>
      </c>
    </row>
    <row r="5291" spans="1:17" x14ac:dyDescent="0.25">
      <c r="A5291" t="s">
        <v>1252</v>
      </c>
      <c r="B5291" t="s">
        <v>1253</v>
      </c>
      <c r="C5291">
        <v>1857</v>
      </c>
      <c r="D5291" t="s">
        <v>4049</v>
      </c>
      <c r="E5291" t="s">
        <v>247</v>
      </c>
      <c r="F5291" t="s">
        <v>21</v>
      </c>
      <c r="G5291" t="s">
        <v>3697</v>
      </c>
      <c r="H5291">
        <v>0</v>
      </c>
      <c r="I5291" t="s">
        <v>148</v>
      </c>
      <c r="J5291" t="s">
        <v>24</v>
      </c>
      <c r="K5291">
        <v>1155</v>
      </c>
      <c r="L5291" t="s">
        <v>35</v>
      </c>
      <c r="M5291" s="1">
        <v>42608</v>
      </c>
      <c r="N5291" s="1">
        <v>42973</v>
      </c>
      <c r="O5291" t="s">
        <v>26</v>
      </c>
      <c r="P5291" s="1">
        <v>42607.417662037034</v>
      </c>
      <c r="Q5291" s="1">
        <v>42608</v>
      </c>
    </row>
    <row r="5292" spans="1:17" x14ac:dyDescent="0.25">
      <c r="A5292" t="s">
        <v>1252</v>
      </c>
      <c r="B5292" t="s">
        <v>1253</v>
      </c>
      <c r="C5292">
        <v>1857</v>
      </c>
      <c r="D5292" t="s">
        <v>4049</v>
      </c>
      <c r="E5292" t="s">
        <v>247</v>
      </c>
      <c r="F5292" t="s">
        <v>21</v>
      </c>
      <c r="G5292" t="s">
        <v>3697</v>
      </c>
      <c r="H5292">
        <v>0</v>
      </c>
      <c r="I5292" t="s">
        <v>148</v>
      </c>
      <c r="J5292" t="s">
        <v>27</v>
      </c>
      <c r="K5292">
        <v>1155</v>
      </c>
      <c r="L5292" t="s">
        <v>35</v>
      </c>
      <c r="M5292" s="1">
        <v>42608</v>
      </c>
      <c r="N5292" s="1">
        <v>42973</v>
      </c>
      <c r="O5292" t="s">
        <v>26</v>
      </c>
      <c r="P5292" s="1">
        <v>42607.417662037034</v>
      </c>
      <c r="Q5292" s="1">
        <v>42608</v>
      </c>
    </row>
    <row r="5293" spans="1:17" x14ac:dyDescent="0.25">
      <c r="A5293" t="s">
        <v>450</v>
      </c>
      <c r="B5293" t="s">
        <v>451</v>
      </c>
      <c r="C5293">
        <v>2503</v>
      </c>
      <c r="D5293" t="s">
        <v>4050</v>
      </c>
      <c r="E5293" t="s">
        <v>1063</v>
      </c>
      <c r="F5293" t="s">
        <v>154</v>
      </c>
      <c r="G5293" t="s">
        <v>3164</v>
      </c>
      <c r="H5293">
        <v>0</v>
      </c>
      <c r="I5293" t="s">
        <v>107</v>
      </c>
      <c r="J5293" t="s">
        <v>27</v>
      </c>
      <c r="K5293">
        <v>2586</v>
      </c>
      <c r="L5293" t="s">
        <v>35</v>
      </c>
      <c r="M5293" s="1">
        <v>42691</v>
      </c>
      <c r="N5293" s="1">
        <v>43056</v>
      </c>
      <c r="O5293" t="s">
        <v>88</v>
      </c>
      <c r="P5293" s="1">
        <v>42695.619270833333</v>
      </c>
      <c r="Q5293" s="1">
        <v>42691</v>
      </c>
    </row>
    <row r="5294" spans="1:17" x14ac:dyDescent="0.25">
      <c r="A5294" t="s">
        <v>450</v>
      </c>
      <c r="B5294" t="s">
        <v>451</v>
      </c>
      <c r="C5294">
        <v>2503</v>
      </c>
      <c r="D5294" t="s">
        <v>4050</v>
      </c>
      <c r="E5294" t="s">
        <v>1063</v>
      </c>
      <c r="F5294" t="s">
        <v>154</v>
      </c>
      <c r="G5294" t="s">
        <v>3164</v>
      </c>
      <c r="H5294">
        <v>0</v>
      </c>
      <c r="I5294" t="s">
        <v>107</v>
      </c>
      <c r="J5294" t="s">
        <v>24</v>
      </c>
      <c r="K5294">
        <v>2586</v>
      </c>
      <c r="L5294" t="s">
        <v>35</v>
      </c>
      <c r="M5294" s="1">
        <v>42691</v>
      </c>
      <c r="N5294" s="1">
        <v>43056</v>
      </c>
      <c r="O5294" t="s">
        <v>88</v>
      </c>
      <c r="P5294" s="1">
        <v>42695.619270833333</v>
      </c>
      <c r="Q5294" s="1">
        <v>42691</v>
      </c>
    </row>
    <row r="5295" spans="1:17" x14ac:dyDescent="0.25">
      <c r="A5295" t="s">
        <v>2598</v>
      </c>
      <c r="B5295" t="s">
        <v>2599</v>
      </c>
      <c r="C5295">
        <v>1017</v>
      </c>
      <c r="D5295" t="s">
        <v>4051</v>
      </c>
      <c r="E5295" t="s">
        <v>1047</v>
      </c>
      <c r="F5295" t="s">
        <v>70</v>
      </c>
      <c r="G5295" t="s">
        <v>4052</v>
      </c>
      <c r="H5295">
        <v>0</v>
      </c>
      <c r="I5295" t="s">
        <v>107</v>
      </c>
      <c r="J5295" t="s">
        <v>24</v>
      </c>
      <c r="K5295">
        <v>2380</v>
      </c>
      <c r="L5295" t="s">
        <v>35</v>
      </c>
      <c r="M5295" s="1">
        <v>42608</v>
      </c>
      <c r="N5295" s="1">
        <v>42973</v>
      </c>
      <c r="O5295" t="s">
        <v>88</v>
      </c>
      <c r="P5295" s="1">
        <v>42663.503125000003</v>
      </c>
      <c r="Q5295" s="1">
        <v>42608</v>
      </c>
    </row>
    <row r="5296" spans="1:17" x14ac:dyDescent="0.25">
      <c r="A5296" t="s">
        <v>2586</v>
      </c>
      <c r="B5296" t="s">
        <v>2587</v>
      </c>
      <c r="C5296">
        <v>1172</v>
      </c>
      <c r="D5296" t="s">
        <v>4053</v>
      </c>
      <c r="E5296" t="s">
        <v>1047</v>
      </c>
      <c r="F5296" t="s">
        <v>32</v>
      </c>
      <c r="G5296" t="s">
        <v>3748</v>
      </c>
      <c r="H5296">
        <v>0</v>
      </c>
      <c r="I5296" t="s">
        <v>107</v>
      </c>
      <c r="J5296" t="s">
        <v>24</v>
      </c>
      <c r="K5296">
        <v>1419</v>
      </c>
      <c r="L5296" t="s">
        <v>35</v>
      </c>
      <c r="M5296" s="1">
        <v>42472</v>
      </c>
      <c r="N5296" s="1">
        <v>42837</v>
      </c>
      <c r="O5296" t="s">
        <v>88</v>
      </c>
      <c r="P5296" s="1">
        <v>42621.574374999997</v>
      </c>
      <c r="Q5296" s="1">
        <v>42472</v>
      </c>
    </row>
    <row r="5297" spans="1:17" x14ac:dyDescent="0.25">
      <c r="A5297" t="s">
        <v>2586</v>
      </c>
      <c r="B5297" t="s">
        <v>2587</v>
      </c>
      <c r="C5297">
        <v>1172</v>
      </c>
      <c r="D5297" t="s">
        <v>4053</v>
      </c>
      <c r="E5297" t="s">
        <v>1047</v>
      </c>
      <c r="F5297" t="s">
        <v>32</v>
      </c>
      <c r="G5297" t="s">
        <v>3748</v>
      </c>
      <c r="H5297">
        <v>0</v>
      </c>
      <c r="I5297" t="s">
        <v>107</v>
      </c>
      <c r="J5297" t="s">
        <v>27</v>
      </c>
      <c r="K5297">
        <v>1419</v>
      </c>
      <c r="L5297" t="s">
        <v>35</v>
      </c>
      <c r="M5297" s="1">
        <v>42472</v>
      </c>
      <c r="N5297" s="1">
        <v>42837</v>
      </c>
      <c r="O5297" t="s">
        <v>88</v>
      </c>
      <c r="P5297" s="1">
        <v>42621.574374999997</v>
      </c>
      <c r="Q5297" s="1">
        <v>42472</v>
      </c>
    </row>
    <row r="5298" spans="1:17" x14ac:dyDescent="0.25">
      <c r="A5298" t="s">
        <v>403</v>
      </c>
      <c r="B5298" t="s">
        <v>404</v>
      </c>
      <c r="C5298">
        <v>1702</v>
      </c>
      <c r="D5298" t="s">
        <v>4054</v>
      </c>
      <c r="E5298" t="s">
        <v>247</v>
      </c>
      <c r="F5298" t="s">
        <v>154</v>
      </c>
      <c r="G5298" t="s">
        <v>1031</v>
      </c>
      <c r="H5298">
        <v>0</v>
      </c>
      <c r="I5298" t="s">
        <v>406</v>
      </c>
      <c r="J5298" t="s">
        <v>24</v>
      </c>
      <c r="K5298">
        <v>1557</v>
      </c>
      <c r="L5298" t="s">
        <v>25</v>
      </c>
      <c r="M5298" s="1">
        <v>42297</v>
      </c>
      <c r="N5298" s="1">
        <v>42663</v>
      </c>
      <c r="O5298" t="s">
        <v>88</v>
      </c>
      <c r="P5298" s="1">
        <v>42626.667916666665</v>
      </c>
      <c r="Q5298" s="1">
        <v>42297</v>
      </c>
    </row>
    <row r="5299" spans="1:17" x14ac:dyDescent="0.25">
      <c r="A5299" t="s">
        <v>403</v>
      </c>
      <c r="B5299" t="s">
        <v>404</v>
      </c>
      <c r="C5299">
        <v>1702</v>
      </c>
      <c r="D5299" t="s">
        <v>4054</v>
      </c>
      <c r="E5299" t="s">
        <v>247</v>
      </c>
      <c r="F5299" t="s">
        <v>154</v>
      </c>
      <c r="G5299" t="s">
        <v>1031</v>
      </c>
      <c r="H5299">
        <v>0</v>
      </c>
      <c r="I5299" t="s">
        <v>406</v>
      </c>
      <c r="J5299" t="s">
        <v>27</v>
      </c>
      <c r="K5299">
        <v>1557</v>
      </c>
      <c r="L5299" t="s">
        <v>25</v>
      </c>
      <c r="M5299" s="1">
        <v>42297</v>
      </c>
      <c r="N5299" s="1">
        <v>42663</v>
      </c>
      <c r="O5299" t="s">
        <v>88</v>
      </c>
      <c r="P5299" s="1">
        <v>42626.667916666665</v>
      </c>
      <c r="Q5299" s="1">
        <v>42297</v>
      </c>
    </row>
    <row r="5300" spans="1:17" x14ac:dyDescent="0.25">
      <c r="A5300" t="s">
        <v>538</v>
      </c>
      <c r="B5300" t="s">
        <v>539</v>
      </c>
      <c r="C5300">
        <v>2148</v>
      </c>
      <c r="D5300" t="s">
        <v>4055</v>
      </c>
      <c r="E5300" t="s">
        <v>1063</v>
      </c>
      <c r="F5300" t="s">
        <v>154</v>
      </c>
      <c r="G5300" t="s">
        <v>240</v>
      </c>
      <c r="H5300">
        <v>0</v>
      </c>
      <c r="I5300" t="s">
        <v>107</v>
      </c>
      <c r="J5300" t="s">
        <v>27</v>
      </c>
      <c r="K5300">
        <v>986</v>
      </c>
      <c r="L5300" t="s">
        <v>35</v>
      </c>
      <c r="M5300" s="1">
        <v>42452</v>
      </c>
      <c r="N5300" s="1">
        <v>42817</v>
      </c>
      <c r="O5300" t="s">
        <v>88</v>
      </c>
      <c r="P5300" s="1">
        <v>42599.738657407404</v>
      </c>
      <c r="Q5300" s="1">
        <v>42452</v>
      </c>
    </row>
    <row r="5301" spans="1:17" x14ac:dyDescent="0.25">
      <c r="A5301" t="s">
        <v>538</v>
      </c>
      <c r="B5301" t="s">
        <v>539</v>
      </c>
      <c r="C5301">
        <v>2148</v>
      </c>
      <c r="D5301" t="s">
        <v>4055</v>
      </c>
      <c r="E5301" t="s">
        <v>1063</v>
      </c>
      <c r="F5301" t="s">
        <v>154</v>
      </c>
      <c r="G5301" t="s">
        <v>240</v>
      </c>
      <c r="H5301">
        <v>0</v>
      </c>
      <c r="I5301" t="s">
        <v>107</v>
      </c>
      <c r="J5301" t="s">
        <v>24</v>
      </c>
      <c r="K5301">
        <v>986</v>
      </c>
      <c r="L5301" t="s">
        <v>35</v>
      </c>
      <c r="M5301" s="1">
        <v>42452</v>
      </c>
      <c r="N5301" s="1">
        <v>42817</v>
      </c>
      <c r="O5301" t="s">
        <v>88</v>
      </c>
      <c r="P5301" s="1">
        <v>42599.738657407404</v>
      </c>
      <c r="Q5301" s="1">
        <v>42452</v>
      </c>
    </row>
    <row r="5302" spans="1:17" x14ac:dyDescent="0.25">
      <c r="A5302" t="s">
        <v>4056</v>
      </c>
      <c r="B5302" t="s">
        <v>4057</v>
      </c>
      <c r="C5302">
        <v>1170</v>
      </c>
      <c r="D5302" t="s">
        <v>4058</v>
      </c>
      <c r="E5302" t="s">
        <v>1047</v>
      </c>
      <c r="F5302" t="s">
        <v>32</v>
      </c>
      <c r="G5302" t="s">
        <v>647</v>
      </c>
      <c r="H5302">
        <v>0</v>
      </c>
      <c r="I5302" t="s">
        <v>107</v>
      </c>
      <c r="J5302" t="s">
        <v>24</v>
      </c>
      <c r="K5302">
        <v>101</v>
      </c>
      <c r="L5302" t="s">
        <v>35</v>
      </c>
      <c r="M5302" s="1">
        <v>42538</v>
      </c>
      <c r="N5302" s="1">
        <v>42903</v>
      </c>
      <c r="O5302" t="s">
        <v>88</v>
      </c>
      <c r="P5302" s="1">
        <v>42570.428564814814</v>
      </c>
      <c r="Q5302" s="1">
        <v>42538</v>
      </c>
    </row>
    <row r="5303" spans="1:17" x14ac:dyDescent="0.25">
      <c r="A5303" t="s">
        <v>4056</v>
      </c>
      <c r="B5303" t="s">
        <v>4057</v>
      </c>
      <c r="C5303">
        <v>1170</v>
      </c>
      <c r="D5303" t="s">
        <v>4058</v>
      </c>
      <c r="E5303" t="s">
        <v>1047</v>
      </c>
      <c r="F5303" t="s">
        <v>32</v>
      </c>
      <c r="G5303" t="s">
        <v>647</v>
      </c>
      <c r="H5303">
        <v>0</v>
      </c>
      <c r="I5303" t="s">
        <v>107</v>
      </c>
      <c r="J5303" t="s">
        <v>27</v>
      </c>
      <c r="K5303">
        <v>101</v>
      </c>
      <c r="L5303" t="s">
        <v>35</v>
      </c>
      <c r="M5303" s="1">
        <v>42538</v>
      </c>
      <c r="N5303" s="1">
        <v>42903</v>
      </c>
      <c r="O5303" t="s">
        <v>88</v>
      </c>
      <c r="P5303" s="1">
        <v>42570.428564814814</v>
      </c>
      <c r="Q5303" s="1">
        <v>42538</v>
      </c>
    </row>
    <row r="5304" spans="1:17" x14ac:dyDescent="0.25">
      <c r="A5304" t="s">
        <v>3381</v>
      </c>
      <c r="B5304" t="s">
        <v>3382</v>
      </c>
      <c r="C5304">
        <v>1117</v>
      </c>
      <c r="D5304" t="s">
        <v>4059</v>
      </c>
      <c r="E5304" t="s">
        <v>244</v>
      </c>
      <c r="F5304" t="s">
        <v>209</v>
      </c>
      <c r="G5304" t="s">
        <v>1025</v>
      </c>
      <c r="H5304">
        <v>0</v>
      </c>
      <c r="I5304" t="s">
        <v>301</v>
      </c>
      <c r="J5304" t="s">
        <v>24</v>
      </c>
      <c r="K5304">
        <v>1937</v>
      </c>
      <c r="L5304" t="s">
        <v>25</v>
      </c>
      <c r="M5304" s="1">
        <v>42307</v>
      </c>
      <c r="N5304" s="1">
        <v>42673</v>
      </c>
      <c r="O5304" t="s">
        <v>26</v>
      </c>
      <c r="P5304" s="1">
        <v>42639.489953703705</v>
      </c>
      <c r="Q5304" s="1">
        <v>42307</v>
      </c>
    </row>
    <row r="5305" spans="1:17" x14ac:dyDescent="0.25">
      <c r="A5305" t="s">
        <v>3381</v>
      </c>
      <c r="B5305" t="s">
        <v>3382</v>
      </c>
      <c r="C5305">
        <v>1117</v>
      </c>
      <c r="D5305" t="s">
        <v>4059</v>
      </c>
      <c r="E5305" t="s">
        <v>244</v>
      </c>
      <c r="F5305" t="s">
        <v>209</v>
      </c>
      <c r="G5305" t="s">
        <v>1025</v>
      </c>
      <c r="H5305">
        <v>0</v>
      </c>
      <c r="I5305" t="s">
        <v>301</v>
      </c>
      <c r="J5305" t="s">
        <v>27</v>
      </c>
      <c r="K5305">
        <v>1937</v>
      </c>
      <c r="L5305" t="s">
        <v>25</v>
      </c>
      <c r="M5305" s="1">
        <v>42307</v>
      </c>
      <c r="N5305" s="1">
        <v>42673</v>
      </c>
      <c r="O5305" t="s">
        <v>26</v>
      </c>
      <c r="P5305" s="1">
        <v>42639.489953703705</v>
      </c>
      <c r="Q5305" s="1">
        <v>42307</v>
      </c>
    </row>
    <row r="5306" spans="1:17" x14ac:dyDescent="0.25">
      <c r="A5306" t="s">
        <v>3381</v>
      </c>
      <c r="B5306" t="s">
        <v>3382</v>
      </c>
      <c r="C5306">
        <v>1117</v>
      </c>
      <c r="D5306" t="s">
        <v>4059</v>
      </c>
      <c r="E5306" t="s">
        <v>244</v>
      </c>
      <c r="F5306" t="s">
        <v>209</v>
      </c>
      <c r="G5306" t="s">
        <v>1025</v>
      </c>
      <c r="H5306">
        <v>0</v>
      </c>
      <c r="I5306" t="s">
        <v>301</v>
      </c>
      <c r="J5306" t="s">
        <v>24</v>
      </c>
      <c r="K5306">
        <v>2454</v>
      </c>
      <c r="L5306" t="s">
        <v>35</v>
      </c>
      <c r="M5306" s="1">
        <v>42670</v>
      </c>
      <c r="N5306" s="1">
        <v>43035</v>
      </c>
      <c r="O5306" t="s">
        <v>26</v>
      </c>
      <c r="P5306" s="1">
        <v>42675.351782407408</v>
      </c>
      <c r="Q5306" s="1">
        <v>42670</v>
      </c>
    </row>
    <row r="5307" spans="1:17" x14ac:dyDescent="0.25">
      <c r="A5307" t="s">
        <v>3381</v>
      </c>
      <c r="B5307" t="s">
        <v>3382</v>
      </c>
      <c r="C5307">
        <v>1117</v>
      </c>
      <c r="D5307" t="s">
        <v>4059</v>
      </c>
      <c r="E5307" t="s">
        <v>244</v>
      </c>
      <c r="F5307" t="s">
        <v>209</v>
      </c>
      <c r="G5307" t="s">
        <v>1025</v>
      </c>
      <c r="H5307">
        <v>0</v>
      </c>
      <c r="I5307" t="s">
        <v>301</v>
      </c>
      <c r="J5307" t="s">
        <v>27</v>
      </c>
      <c r="K5307">
        <v>2454</v>
      </c>
      <c r="L5307" t="s">
        <v>35</v>
      </c>
      <c r="M5307" s="1">
        <v>42670</v>
      </c>
      <c r="N5307" s="1">
        <v>43035</v>
      </c>
      <c r="O5307" t="s">
        <v>26</v>
      </c>
      <c r="P5307" s="1">
        <v>42675.351782407408</v>
      </c>
      <c r="Q5307" s="1">
        <v>42670</v>
      </c>
    </row>
    <row r="5308" spans="1:17" x14ac:dyDescent="0.25">
      <c r="A5308" t="s">
        <v>3554</v>
      </c>
      <c r="B5308" t="s">
        <v>3555</v>
      </c>
      <c r="C5308">
        <v>2220</v>
      </c>
      <c r="D5308" t="s">
        <v>4060</v>
      </c>
      <c r="E5308" t="s">
        <v>1063</v>
      </c>
      <c r="F5308" t="s">
        <v>52</v>
      </c>
      <c r="G5308" t="s">
        <v>1070</v>
      </c>
      <c r="H5308">
        <v>0</v>
      </c>
      <c r="I5308" t="s">
        <v>2803</v>
      </c>
      <c r="J5308" t="s">
        <v>24</v>
      </c>
      <c r="K5308">
        <v>1717</v>
      </c>
      <c r="L5308" t="s">
        <v>35</v>
      </c>
      <c r="M5308" s="1">
        <v>42615</v>
      </c>
      <c r="N5308" s="1">
        <v>42980</v>
      </c>
      <c r="O5308" t="s">
        <v>88</v>
      </c>
      <c r="P5308" s="1">
        <v>42633.497928240744</v>
      </c>
      <c r="Q5308" s="1">
        <v>42615</v>
      </c>
    </row>
    <row r="5309" spans="1:17" x14ac:dyDescent="0.25">
      <c r="A5309" t="s">
        <v>3554</v>
      </c>
      <c r="B5309" t="s">
        <v>3555</v>
      </c>
      <c r="C5309">
        <v>2220</v>
      </c>
      <c r="D5309" t="s">
        <v>4060</v>
      </c>
      <c r="E5309" t="s">
        <v>1063</v>
      </c>
      <c r="F5309" t="s">
        <v>52</v>
      </c>
      <c r="G5309" t="s">
        <v>1070</v>
      </c>
      <c r="H5309">
        <v>0</v>
      </c>
      <c r="I5309" t="s">
        <v>2803</v>
      </c>
      <c r="J5309" t="s">
        <v>27</v>
      </c>
      <c r="K5309">
        <v>1717</v>
      </c>
      <c r="L5309" t="s">
        <v>35</v>
      </c>
      <c r="M5309" s="1">
        <v>42615</v>
      </c>
      <c r="N5309" s="1">
        <v>42980</v>
      </c>
      <c r="O5309" t="s">
        <v>88</v>
      </c>
      <c r="P5309" s="1">
        <v>42633.497928240744</v>
      </c>
      <c r="Q5309" s="1">
        <v>42615</v>
      </c>
    </row>
    <row r="5310" spans="1:17" x14ac:dyDescent="0.25">
      <c r="A5310" t="s">
        <v>3048</v>
      </c>
      <c r="B5310" t="s">
        <v>3049</v>
      </c>
      <c r="C5310">
        <v>1959</v>
      </c>
      <c r="D5310" t="s">
        <v>4061</v>
      </c>
      <c r="E5310" t="s">
        <v>1047</v>
      </c>
      <c r="F5310" t="s">
        <v>32</v>
      </c>
      <c r="G5310" t="s">
        <v>962</v>
      </c>
      <c r="H5310">
        <v>0</v>
      </c>
      <c r="I5310" t="s">
        <v>107</v>
      </c>
      <c r="J5310" t="s">
        <v>27</v>
      </c>
      <c r="K5310">
        <v>366</v>
      </c>
      <c r="L5310" t="s">
        <v>35</v>
      </c>
      <c r="M5310" s="1">
        <v>42544</v>
      </c>
      <c r="N5310" s="1">
        <v>42909</v>
      </c>
      <c r="O5310" t="s">
        <v>387</v>
      </c>
      <c r="P5310" s="1">
        <v>42584.477997685186</v>
      </c>
      <c r="Q5310" s="1">
        <v>42544</v>
      </c>
    </row>
    <row r="5311" spans="1:17" x14ac:dyDescent="0.25">
      <c r="A5311" t="s">
        <v>3048</v>
      </c>
      <c r="B5311" t="s">
        <v>3049</v>
      </c>
      <c r="C5311">
        <v>1959</v>
      </c>
      <c r="D5311" t="s">
        <v>4061</v>
      </c>
      <c r="E5311" t="s">
        <v>1047</v>
      </c>
      <c r="F5311" t="s">
        <v>32</v>
      </c>
      <c r="G5311" t="s">
        <v>962</v>
      </c>
      <c r="H5311">
        <v>0</v>
      </c>
      <c r="I5311" t="s">
        <v>107</v>
      </c>
      <c r="J5311" t="s">
        <v>24</v>
      </c>
      <c r="K5311">
        <v>366</v>
      </c>
      <c r="L5311" t="s">
        <v>35</v>
      </c>
      <c r="M5311" s="1">
        <v>42544</v>
      </c>
      <c r="N5311" s="1">
        <v>42909</v>
      </c>
      <c r="O5311" t="s">
        <v>387</v>
      </c>
      <c r="P5311" s="1">
        <v>42584.477997685186</v>
      </c>
      <c r="Q5311" s="1">
        <v>42544</v>
      </c>
    </row>
    <row r="5312" spans="1:17" x14ac:dyDescent="0.25">
      <c r="A5312" t="s">
        <v>114</v>
      </c>
      <c r="B5312" t="s">
        <v>115</v>
      </c>
      <c r="C5312">
        <v>2602</v>
      </c>
      <c r="D5312" t="s">
        <v>4062</v>
      </c>
      <c r="E5312" t="s">
        <v>1063</v>
      </c>
      <c r="F5312" t="s">
        <v>154</v>
      </c>
      <c r="G5312" t="s">
        <v>240</v>
      </c>
      <c r="H5312">
        <v>0</v>
      </c>
      <c r="I5312" t="s">
        <v>65</v>
      </c>
      <c r="J5312" t="s">
        <v>24</v>
      </c>
      <c r="K5312">
        <v>536</v>
      </c>
      <c r="L5312" t="s">
        <v>35</v>
      </c>
      <c r="M5312" s="1">
        <v>42485</v>
      </c>
      <c r="N5312" s="1">
        <v>42850</v>
      </c>
      <c r="O5312" t="s">
        <v>88</v>
      </c>
      <c r="P5312" s="1">
        <v>42587.411643518521</v>
      </c>
      <c r="Q5312" s="1">
        <v>42485</v>
      </c>
    </row>
    <row r="5313" spans="1:17" x14ac:dyDescent="0.25">
      <c r="A5313" t="s">
        <v>114</v>
      </c>
      <c r="B5313" t="s">
        <v>115</v>
      </c>
      <c r="C5313">
        <v>2602</v>
      </c>
      <c r="D5313" t="s">
        <v>4062</v>
      </c>
      <c r="E5313" t="s">
        <v>1063</v>
      </c>
      <c r="F5313" t="s">
        <v>154</v>
      </c>
      <c r="G5313" t="s">
        <v>240</v>
      </c>
      <c r="H5313">
        <v>0</v>
      </c>
      <c r="I5313" t="s">
        <v>65</v>
      </c>
      <c r="J5313" t="s">
        <v>27</v>
      </c>
      <c r="K5313">
        <v>536</v>
      </c>
      <c r="L5313" t="s">
        <v>35</v>
      </c>
      <c r="M5313" s="1">
        <v>42485</v>
      </c>
      <c r="N5313" s="1">
        <v>42850</v>
      </c>
      <c r="O5313" t="s">
        <v>88</v>
      </c>
      <c r="P5313" s="1">
        <v>42587.411643518521</v>
      </c>
      <c r="Q5313" s="1">
        <v>42485</v>
      </c>
    </row>
    <row r="5314" spans="1:17" x14ac:dyDescent="0.25">
      <c r="A5314" t="s">
        <v>450</v>
      </c>
      <c r="B5314" t="s">
        <v>451</v>
      </c>
      <c r="C5314">
        <v>2503</v>
      </c>
      <c r="D5314" t="s">
        <v>4063</v>
      </c>
      <c r="E5314" t="s">
        <v>247</v>
      </c>
      <c r="F5314" t="s">
        <v>45</v>
      </c>
      <c r="G5314" t="s">
        <v>3748</v>
      </c>
      <c r="H5314">
        <v>0</v>
      </c>
      <c r="I5314" t="s">
        <v>107</v>
      </c>
      <c r="J5314" t="s">
        <v>24</v>
      </c>
      <c r="K5314">
        <v>2588</v>
      </c>
      <c r="L5314" t="s">
        <v>35</v>
      </c>
      <c r="M5314" s="1">
        <v>42692</v>
      </c>
      <c r="N5314" s="1">
        <v>43057</v>
      </c>
      <c r="O5314" t="s">
        <v>88</v>
      </c>
      <c r="P5314" s="1">
        <v>42695.622048611112</v>
      </c>
      <c r="Q5314" s="1">
        <v>42692</v>
      </c>
    </row>
    <row r="5315" spans="1:17" x14ac:dyDescent="0.25">
      <c r="A5315" t="s">
        <v>450</v>
      </c>
      <c r="B5315" t="s">
        <v>451</v>
      </c>
      <c r="C5315">
        <v>2503</v>
      </c>
      <c r="D5315" t="s">
        <v>4063</v>
      </c>
      <c r="E5315" t="s">
        <v>247</v>
      </c>
      <c r="F5315" t="s">
        <v>45</v>
      </c>
      <c r="G5315" t="s">
        <v>3748</v>
      </c>
      <c r="H5315">
        <v>0</v>
      </c>
      <c r="I5315" t="s">
        <v>107</v>
      </c>
      <c r="J5315" t="s">
        <v>27</v>
      </c>
      <c r="K5315">
        <v>2588</v>
      </c>
      <c r="L5315" t="s">
        <v>35</v>
      </c>
      <c r="M5315" s="1">
        <v>42692</v>
      </c>
      <c r="N5315" s="1">
        <v>43057</v>
      </c>
      <c r="O5315" t="s">
        <v>88</v>
      </c>
      <c r="P5315" s="1">
        <v>42695.622048611112</v>
      </c>
      <c r="Q5315" s="1">
        <v>42692</v>
      </c>
    </row>
    <row r="5316" spans="1:17" x14ac:dyDescent="0.25">
      <c r="A5316" t="s">
        <v>2598</v>
      </c>
      <c r="B5316" t="s">
        <v>2599</v>
      </c>
      <c r="C5316">
        <v>1017</v>
      </c>
      <c r="D5316" t="s">
        <v>4064</v>
      </c>
      <c r="E5316" t="s">
        <v>1047</v>
      </c>
      <c r="F5316" t="s">
        <v>70</v>
      </c>
      <c r="G5316" t="s">
        <v>3859</v>
      </c>
      <c r="H5316">
        <v>0</v>
      </c>
      <c r="I5316" t="s">
        <v>107</v>
      </c>
      <c r="J5316" t="s">
        <v>24</v>
      </c>
      <c r="K5316">
        <v>1601</v>
      </c>
      <c r="L5316" t="s">
        <v>35</v>
      </c>
      <c r="M5316" s="1">
        <v>42608</v>
      </c>
      <c r="N5316" s="1">
        <v>42973</v>
      </c>
      <c r="O5316" t="s">
        <v>88</v>
      </c>
      <c r="P5316" s="1">
        <v>42628.341134259259</v>
      </c>
      <c r="Q5316" s="1">
        <v>42608</v>
      </c>
    </row>
    <row r="5317" spans="1:17" x14ac:dyDescent="0.25">
      <c r="A5317" t="s">
        <v>2598</v>
      </c>
      <c r="B5317" t="s">
        <v>2599</v>
      </c>
      <c r="C5317">
        <v>1017</v>
      </c>
      <c r="D5317" t="s">
        <v>4064</v>
      </c>
      <c r="E5317" t="s">
        <v>1047</v>
      </c>
      <c r="F5317" t="s">
        <v>70</v>
      </c>
      <c r="G5317" t="s">
        <v>3859</v>
      </c>
      <c r="H5317">
        <v>0</v>
      </c>
      <c r="I5317" t="s">
        <v>107</v>
      </c>
      <c r="J5317" t="s">
        <v>27</v>
      </c>
      <c r="K5317">
        <v>1601</v>
      </c>
      <c r="L5317" t="s">
        <v>35</v>
      </c>
      <c r="M5317" s="1">
        <v>42608</v>
      </c>
      <c r="N5317" s="1">
        <v>42973</v>
      </c>
      <c r="O5317" t="s">
        <v>88</v>
      </c>
      <c r="P5317" s="1">
        <v>42628.341134259259</v>
      </c>
      <c r="Q5317" s="1">
        <v>42608</v>
      </c>
    </row>
    <row r="5318" spans="1:17" x14ac:dyDescent="0.25">
      <c r="A5318" t="s">
        <v>3082</v>
      </c>
      <c r="B5318" t="s">
        <v>3083</v>
      </c>
      <c r="C5318">
        <v>2131</v>
      </c>
      <c r="D5318" t="s">
        <v>4065</v>
      </c>
      <c r="E5318" t="s">
        <v>236</v>
      </c>
      <c r="F5318" t="s">
        <v>21</v>
      </c>
      <c r="G5318" t="s">
        <v>1771</v>
      </c>
      <c r="H5318">
        <v>0</v>
      </c>
      <c r="I5318" t="s">
        <v>203</v>
      </c>
      <c r="J5318" t="s">
        <v>24</v>
      </c>
      <c r="K5318">
        <v>2090</v>
      </c>
      <c r="L5318" t="s">
        <v>25</v>
      </c>
      <c r="M5318" s="1">
        <v>42247</v>
      </c>
      <c r="N5318" s="1">
        <v>42613</v>
      </c>
      <c r="O5318" t="s">
        <v>88</v>
      </c>
      <c r="P5318" s="1">
        <v>42641.401030092595</v>
      </c>
      <c r="Q5318" s="1">
        <v>42247</v>
      </c>
    </row>
    <row r="5319" spans="1:17" x14ac:dyDescent="0.25">
      <c r="A5319" t="s">
        <v>3082</v>
      </c>
      <c r="B5319" t="s">
        <v>3083</v>
      </c>
      <c r="C5319">
        <v>2131</v>
      </c>
      <c r="D5319" t="s">
        <v>4065</v>
      </c>
      <c r="E5319" t="s">
        <v>236</v>
      </c>
      <c r="F5319" t="s">
        <v>21</v>
      </c>
      <c r="G5319" t="s">
        <v>1771</v>
      </c>
      <c r="H5319">
        <v>0</v>
      </c>
      <c r="I5319" t="s">
        <v>203</v>
      </c>
      <c r="J5319" t="s">
        <v>27</v>
      </c>
      <c r="K5319">
        <v>2090</v>
      </c>
      <c r="L5319" t="s">
        <v>25</v>
      </c>
      <c r="M5319" s="1">
        <v>42247</v>
      </c>
      <c r="N5319" s="1">
        <v>42613</v>
      </c>
      <c r="O5319" t="s">
        <v>88</v>
      </c>
      <c r="P5319" s="1">
        <v>42641.401030092595</v>
      </c>
      <c r="Q5319" s="1">
        <v>42247</v>
      </c>
    </row>
    <row r="5320" spans="1:17" x14ac:dyDescent="0.25">
      <c r="A5320" t="s">
        <v>3082</v>
      </c>
      <c r="B5320" t="s">
        <v>3083</v>
      </c>
      <c r="C5320">
        <v>2131</v>
      </c>
      <c r="D5320" t="s">
        <v>4065</v>
      </c>
      <c r="E5320" t="s">
        <v>236</v>
      </c>
      <c r="F5320" t="s">
        <v>21</v>
      </c>
      <c r="G5320" t="s">
        <v>1771</v>
      </c>
      <c r="H5320">
        <v>0</v>
      </c>
      <c r="I5320" t="s">
        <v>203</v>
      </c>
      <c r="J5320" t="s">
        <v>24</v>
      </c>
      <c r="K5320">
        <v>2265</v>
      </c>
      <c r="L5320" t="s">
        <v>98</v>
      </c>
      <c r="M5320" s="1">
        <v>42298</v>
      </c>
      <c r="N5320" s="1">
        <v>42664</v>
      </c>
      <c r="O5320" t="s">
        <v>99</v>
      </c>
      <c r="P5320" s="1">
        <v>42647.380810185183</v>
      </c>
      <c r="Q5320" s="1">
        <v>42298</v>
      </c>
    </row>
    <row r="5321" spans="1:17" x14ac:dyDescent="0.25">
      <c r="A5321" t="s">
        <v>3082</v>
      </c>
      <c r="B5321" t="s">
        <v>3083</v>
      </c>
      <c r="C5321">
        <v>2131</v>
      </c>
      <c r="D5321" t="s">
        <v>4065</v>
      </c>
      <c r="E5321" t="s">
        <v>236</v>
      </c>
      <c r="F5321" t="s">
        <v>21</v>
      </c>
      <c r="G5321" t="s">
        <v>1771</v>
      </c>
      <c r="H5321">
        <v>0</v>
      </c>
      <c r="I5321" t="s">
        <v>203</v>
      </c>
      <c r="J5321" t="s">
        <v>27</v>
      </c>
      <c r="K5321">
        <v>2265</v>
      </c>
      <c r="L5321" t="s">
        <v>98</v>
      </c>
      <c r="M5321" s="1">
        <v>42298</v>
      </c>
      <c r="N5321" s="1">
        <v>42664</v>
      </c>
      <c r="O5321" t="s">
        <v>99</v>
      </c>
      <c r="P5321" s="1">
        <v>42647.380810185183</v>
      </c>
      <c r="Q5321" s="1">
        <v>42298</v>
      </c>
    </row>
    <row r="5322" spans="1:17" x14ac:dyDescent="0.25">
      <c r="A5322" t="s">
        <v>3897</v>
      </c>
      <c r="B5322" t="s">
        <v>3898</v>
      </c>
      <c r="C5322">
        <v>1606</v>
      </c>
      <c r="D5322" t="s">
        <v>4066</v>
      </c>
      <c r="E5322" t="s">
        <v>247</v>
      </c>
      <c r="F5322" t="s">
        <v>21</v>
      </c>
      <c r="G5322" t="s">
        <v>179</v>
      </c>
      <c r="H5322">
        <v>0</v>
      </c>
      <c r="I5322" t="s">
        <v>132</v>
      </c>
      <c r="J5322" t="s">
        <v>27</v>
      </c>
      <c r="K5322">
        <v>1958</v>
      </c>
      <c r="L5322" t="s">
        <v>35</v>
      </c>
      <c r="M5322" s="1">
        <v>42429</v>
      </c>
      <c r="N5322" s="1">
        <v>42794</v>
      </c>
      <c r="O5322" t="s">
        <v>88</v>
      </c>
      <c r="P5322" s="1">
        <v>42639.625520833331</v>
      </c>
      <c r="Q5322" s="1">
        <v>42429</v>
      </c>
    </row>
    <row r="5323" spans="1:17" x14ac:dyDescent="0.25">
      <c r="A5323" t="s">
        <v>3897</v>
      </c>
      <c r="B5323" t="s">
        <v>3898</v>
      </c>
      <c r="C5323">
        <v>1606</v>
      </c>
      <c r="D5323" t="s">
        <v>4066</v>
      </c>
      <c r="E5323" t="s">
        <v>247</v>
      </c>
      <c r="F5323" t="s">
        <v>21</v>
      </c>
      <c r="G5323" t="s">
        <v>179</v>
      </c>
      <c r="H5323">
        <v>0</v>
      </c>
      <c r="I5323" t="s">
        <v>132</v>
      </c>
      <c r="J5323" t="s">
        <v>24</v>
      </c>
      <c r="K5323">
        <v>1958</v>
      </c>
      <c r="L5323" t="s">
        <v>35</v>
      </c>
      <c r="M5323" s="1">
        <v>42429</v>
      </c>
      <c r="N5323" s="1">
        <v>42794</v>
      </c>
      <c r="O5323" t="s">
        <v>88</v>
      </c>
      <c r="P5323" s="1">
        <v>42639.625520833331</v>
      </c>
      <c r="Q5323" s="1">
        <v>42429</v>
      </c>
    </row>
    <row r="5324" spans="1:17" x14ac:dyDescent="0.25">
      <c r="A5324" t="s">
        <v>1683</v>
      </c>
      <c r="B5324" t="s">
        <v>1684</v>
      </c>
      <c r="C5324">
        <v>1481</v>
      </c>
      <c r="D5324" t="s">
        <v>4067</v>
      </c>
      <c r="E5324" t="s">
        <v>1047</v>
      </c>
      <c r="F5324" t="s">
        <v>684</v>
      </c>
      <c r="G5324" t="s">
        <v>701</v>
      </c>
      <c r="H5324">
        <v>0</v>
      </c>
      <c r="I5324" t="s">
        <v>107</v>
      </c>
      <c r="J5324" t="s">
        <v>24</v>
      </c>
      <c r="K5324">
        <v>2703</v>
      </c>
      <c r="L5324" t="s">
        <v>331</v>
      </c>
      <c r="M5324" t="s">
        <v>99</v>
      </c>
      <c r="N5324" t="s">
        <v>99</v>
      </c>
      <c r="O5324" t="s">
        <v>99</v>
      </c>
      <c r="P5324" s="1">
        <v>42710.72042824074</v>
      </c>
      <c r="Q5324" t="s">
        <v>99</v>
      </c>
    </row>
    <row r="5325" spans="1:17" x14ac:dyDescent="0.25">
      <c r="A5325" t="s">
        <v>1683</v>
      </c>
      <c r="B5325" t="s">
        <v>1684</v>
      </c>
      <c r="C5325">
        <v>1481</v>
      </c>
      <c r="D5325" t="s">
        <v>4067</v>
      </c>
      <c r="E5325" t="s">
        <v>1047</v>
      </c>
      <c r="F5325" t="s">
        <v>684</v>
      </c>
      <c r="G5325" t="s">
        <v>701</v>
      </c>
      <c r="H5325">
        <v>0</v>
      </c>
      <c r="I5325" t="s">
        <v>107</v>
      </c>
      <c r="J5325" t="s">
        <v>27</v>
      </c>
      <c r="K5325">
        <v>2703</v>
      </c>
      <c r="L5325" t="s">
        <v>331</v>
      </c>
      <c r="M5325" t="s">
        <v>99</v>
      </c>
      <c r="N5325" t="s">
        <v>99</v>
      </c>
      <c r="O5325" t="s">
        <v>99</v>
      </c>
      <c r="P5325" s="1">
        <v>42710.72042824074</v>
      </c>
      <c r="Q5325" t="s">
        <v>99</v>
      </c>
    </row>
    <row r="5326" spans="1:17" x14ac:dyDescent="0.25">
      <c r="A5326" t="s">
        <v>1683</v>
      </c>
      <c r="B5326" t="s">
        <v>1684</v>
      </c>
      <c r="C5326">
        <v>1481</v>
      </c>
      <c r="D5326" t="s">
        <v>4068</v>
      </c>
      <c r="E5326" t="s">
        <v>1047</v>
      </c>
      <c r="F5326" t="s">
        <v>684</v>
      </c>
      <c r="G5326" t="s">
        <v>701</v>
      </c>
      <c r="H5326">
        <v>0</v>
      </c>
      <c r="I5326" t="s">
        <v>107</v>
      </c>
      <c r="J5326" t="s">
        <v>24</v>
      </c>
      <c r="K5326">
        <v>2720</v>
      </c>
      <c r="L5326" t="s">
        <v>331</v>
      </c>
      <c r="M5326" t="s">
        <v>99</v>
      </c>
      <c r="N5326" t="s">
        <v>99</v>
      </c>
      <c r="O5326" t="s">
        <v>99</v>
      </c>
      <c r="P5326" s="1">
        <v>42711.56521990741</v>
      </c>
      <c r="Q5326" t="s">
        <v>99</v>
      </c>
    </row>
    <row r="5327" spans="1:17" x14ac:dyDescent="0.25">
      <c r="A5327" t="s">
        <v>1683</v>
      </c>
      <c r="B5327" t="s">
        <v>1684</v>
      </c>
      <c r="C5327">
        <v>1481</v>
      </c>
      <c r="D5327" t="s">
        <v>4068</v>
      </c>
      <c r="E5327" t="s">
        <v>1047</v>
      </c>
      <c r="F5327" t="s">
        <v>684</v>
      </c>
      <c r="G5327" t="s">
        <v>701</v>
      </c>
      <c r="H5327">
        <v>0</v>
      </c>
      <c r="I5327" t="s">
        <v>107</v>
      </c>
      <c r="J5327" t="s">
        <v>27</v>
      </c>
      <c r="K5327">
        <v>2720</v>
      </c>
      <c r="L5327" t="s">
        <v>331</v>
      </c>
      <c r="M5327" t="s">
        <v>99</v>
      </c>
      <c r="N5327" t="s">
        <v>99</v>
      </c>
      <c r="O5327" t="s">
        <v>99</v>
      </c>
      <c r="P5327" s="1">
        <v>42711.56521990741</v>
      </c>
      <c r="Q5327" t="s">
        <v>99</v>
      </c>
    </row>
    <row r="5328" spans="1:17" x14ac:dyDescent="0.25">
      <c r="A5328" t="s">
        <v>1683</v>
      </c>
      <c r="B5328" t="s">
        <v>1684</v>
      </c>
      <c r="C5328">
        <v>1481</v>
      </c>
      <c r="D5328" t="s">
        <v>4069</v>
      </c>
      <c r="E5328" t="s">
        <v>1047</v>
      </c>
      <c r="F5328" t="s">
        <v>684</v>
      </c>
      <c r="G5328" t="s">
        <v>701</v>
      </c>
      <c r="H5328">
        <v>0</v>
      </c>
      <c r="I5328" t="s">
        <v>107</v>
      </c>
      <c r="J5328" t="s">
        <v>24</v>
      </c>
      <c r="K5328">
        <v>2721</v>
      </c>
      <c r="L5328" t="s">
        <v>331</v>
      </c>
      <c r="M5328" t="s">
        <v>99</v>
      </c>
      <c r="N5328" t="s">
        <v>99</v>
      </c>
      <c r="O5328" t="s">
        <v>99</v>
      </c>
      <c r="P5328" s="1">
        <v>42711.567280092589</v>
      </c>
      <c r="Q5328" t="s">
        <v>99</v>
      </c>
    </row>
    <row r="5329" spans="1:17" x14ac:dyDescent="0.25">
      <c r="A5329" t="s">
        <v>1683</v>
      </c>
      <c r="B5329" t="s">
        <v>1684</v>
      </c>
      <c r="C5329">
        <v>1481</v>
      </c>
      <c r="D5329" t="s">
        <v>4069</v>
      </c>
      <c r="E5329" t="s">
        <v>1047</v>
      </c>
      <c r="F5329" t="s">
        <v>684</v>
      </c>
      <c r="G5329" t="s">
        <v>701</v>
      </c>
      <c r="H5329">
        <v>0</v>
      </c>
      <c r="I5329" t="s">
        <v>107</v>
      </c>
      <c r="J5329" t="s">
        <v>27</v>
      </c>
      <c r="K5329">
        <v>2721</v>
      </c>
      <c r="L5329" t="s">
        <v>331</v>
      </c>
      <c r="M5329" t="s">
        <v>99</v>
      </c>
      <c r="N5329" t="s">
        <v>99</v>
      </c>
      <c r="O5329" t="s">
        <v>99</v>
      </c>
      <c r="P5329" s="1">
        <v>42711.567280092589</v>
      </c>
      <c r="Q5329" t="s">
        <v>99</v>
      </c>
    </row>
    <row r="5330" spans="1:17" x14ac:dyDescent="0.25">
      <c r="A5330" t="s">
        <v>1683</v>
      </c>
      <c r="B5330" t="s">
        <v>1684</v>
      </c>
      <c r="C5330">
        <v>1481</v>
      </c>
      <c r="D5330" t="s">
        <v>4070</v>
      </c>
      <c r="E5330" t="s">
        <v>1047</v>
      </c>
      <c r="F5330" t="s">
        <v>52</v>
      </c>
      <c r="G5330" t="s">
        <v>701</v>
      </c>
      <c r="H5330">
        <v>0</v>
      </c>
      <c r="I5330" t="s">
        <v>107</v>
      </c>
      <c r="J5330" t="s">
        <v>24</v>
      </c>
      <c r="K5330">
        <v>1081</v>
      </c>
      <c r="L5330" t="s">
        <v>35</v>
      </c>
      <c r="M5330" s="1">
        <v>42580</v>
      </c>
      <c r="N5330" s="1">
        <v>42945</v>
      </c>
      <c r="O5330" t="s">
        <v>88</v>
      </c>
      <c r="P5330" s="1">
        <v>42605.417650462965</v>
      </c>
      <c r="Q5330" s="1">
        <v>42580</v>
      </c>
    </row>
    <row r="5331" spans="1:17" x14ac:dyDescent="0.25">
      <c r="A5331" t="s">
        <v>1683</v>
      </c>
      <c r="B5331" t="s">
        <v>1684</v>
      </c>
      <c r="C5331">
        <v>1481</v>
      </c>
      <c r="D5331" t="s">
        <v>4070</v>
      </c>
      <c r="E5331" t="s">
        <v>1047</v>
      </c>
      <c r="F5331" t="s">
        <v>52</v>
      </c>
      <c r="G5331" t="s">
        <v>701</v>
      </c>
      <c r="H5331">
        <v>0</v>
      </c>
      <c r="I5331" t="s">
        <v>107</v>
      </c>
      <c r="J5331" t="s">
        <v>27</v>
      </c>
      <c r="K5331">
        <v>1081</v>
      </c>
      <c r="L5331" t="s">
        <v>35</v>
      </c>
      <c r="M5331" s="1">
        <v>42580</v>
      </c>
      <c r="N5331" s="1">
        <v>42945</v>
      </c>
      <c r="O5331" t="s">
        <v>88</v>
      </c>
      <c r="P5331" s="1">
        <v>42605.417650462965</v>
      </c>
      <c r="Q5331" s="1">
        <v>42580</v>
      </c>
    </row>
    <row r="5332" spans="1:17" x14ac:dyDescent="0.25">
      <c r="A5332" t="s">
        <v>1683</v>
      </c>
      <c r="B5332" t="s">
        <v>1684</v>
      </c>
      <c r="C5332">
        <v>1481</v>
      </c>
      <c r="D5332" t="s">
        <v>4071</v>
      </c>
      <c r="E5332" t="s">
        <v>1047</v>
      </c>
      <c r="F5332" t="s">
        <v>45</v>
      </c>
      <c r="G5332" t="s">
        <v>701</v>
      </c>
      <c r="H5332">
        <v>0</v>
      </c>
      <c r="I5332" t="s">
        <v>107</v>
      </c>
      <c r="J5332" t="s">
        <v>24</v>
      </c>
      <c r="K5332">
        <v>610</v>
      </c>
      <c r="L5332" t="s">
        <v>35</v>
      </c>
      <c r="M5332" s="1">
        <v>42563</v>
      </c>
      <c r="N5332" s="1">
        <v>42928</v>
      </c>
      <c r="O5332" t="s">
        <v>88</v>
      </c>
      <c r="P5332" s="1">
        <v>42590.559432870374</v>
      </c>
      <c r="Q5332" s="1">
        <v>42563</v>
      </c>
    </row>
    <row r="5333" spans="1:17" x14ac:dyDescent="0.25">
      <c r="A5333" t="s">
        <v>1683</v>
      </c>
      <c r="B5333" t="s">
        <v>1684</v>
      </c>
      <c r="C5333">
        <v>1481</v>
      </c>
      <c r="D5333" t="s">
        <v>4071</v>
      </c>
      <c r="E5333" t="s">
        <v>1047</v>
      </c>
      <c r="F5333" t="s">
        <v>45</v>
      </c>
      <c r="G5333" t="s">
        <v>701</v>
      </c>
      <c r="H5333">
        <v>0</v>
      </c>
      <c r="I5333" t="s">
        <v>107</v>
      </c>
      <c r="J5333" t="s">
        <v>27</v>
      </c>
      <c r="K5333">
        <v>610</v>
      </c>
      <c r="L5333" t="s">
        <v>35</v>
      </c>
      <c r="M5333" s="1">
        <v>42563</v>
      </c>
      <c r="N5333" s="1">
        <v>42928</v>
      </c>
      <c r="O5333" t="s">
        <v>88</v>
      </c>
      <c r="P5333" s="1">
        <v>42590.559432870374</v>
      </c>
      <c r="Q5333" s="1">
        <v>42563</v>
      </c>
    </row>
    <row r="5334" spans="1:17" x14ac:dyDescent="0.25">
      <c r="A5334" t="s">
        <v>1683</v>
      </c>
      <c r="B5334" t="s">
        <v>1684</v>
      </c>
      <c r="C5334">
        <v>1481</v>
      </c>
      <c r="D5334" t="s">
        <v>4072</v>
      </c>
      <c r="E5334" t="s">
        <v>1047</v>
      </c>
      <c r="F5334" t="s">
        <v>52</v>
      </c>
      <c r="G5334" t="s">
        <v>701</v>
      </c>
      <c r="H5334">
        <v>0</v>
      </c>
      <c r="I5334" t="s">
        <v>107</v>
      </c>
      <c r="J5334" t="s">
        <v>24</v>
      </c>
      <c r="K5334">
        <v>2702</v>
      </c>
      <c r="L5334" t="s">
        <v>331</v>
      </c>
      <c r="M5334" t="s">
        <v>99</v>
      </c>
      <c r="N5334" t="s">
        <v>99</v>
      </c>
      <c r="O5334" t="s">
        <v>99</v>
      </c>
      <c r="P5334" s="1">
        <v>42710.714537037034</v>
      </c>
      <c r="Q5334" t="s">
        <v>99</v>
      </c>
    </row>
    <row r="5335" spans="1:17" x14ac:dyDescent="0.25">
      <c r="A5335" t="s">
        <v>1683</v>
      </c>
      <c r="B5335" t="s">
        <v>1684</v>
      </c>
      <c r="C5335">
        <v>1481</v>
      </c>
      <c r="D5335" t="s">
        <v>4072</v>
      </c>
      <c r="E5335" t="s">
        <v>1047</v>
      </c>
      <c r="F5335" t="s">
        <v>52</v>
      </c>
      <c r="G5335" t="s">
        <v>701</v>
      </c>
      <c r="H5335">
        <v>0</v>
      </c>
      <c r="I5335" t="s">
        <v>107</v>
      </c>
      <c r="J5335" t="s">
        <v>27</v>
      </c>
      <c r="K5335">
        <v>2702</v>
      </c>
      <c r="L5335" t="s">
        <v>331</v>
      </c>
      <c r="M5335" t="s">
        <v>99</v>
      </c>
      <c r="N5335" t="s">
        <v>99</v>
      </c>
      <c r="O5335" t="s">
        <v>99</v>
      </c>
      <c r="P5335" s="1">
        <v>42710.714537037034</v>
      </c>
      <c r="Q5335" t="s">
        <v>99</v>
      </c>
    </row>
    <row r="5336" spans="1:17" x14ac:dyDescent="0.25">
      <c r="A5336" t="s">
        <v>1683</v>
      </c>
      <c r="B5336" t="s">
        <v>1684</v>
      </c>
      <c r="C5336">
        <v>1481</v>
      </c>
      <c r="D5336" t="s">
        <v>4073</v>
      </c>
      <c r="E5336" t="s">
        <v>1047</v>
      </c>
      <c r="F5336" t="s">
        <v>45</v>
      </c>
      <c r="G5336" t="s">
        <v>701</v>
      </c>
      <c r="H5336">
        <v>0</v>
      </c>
      <c r="I5336" t="s">
        <v>107</v>
      </c>
      <c r="J5336" t="s">
        <v>24</v>
      </c>
      <c r="K5336">
        <v>639</v>
      </c>
      <c r="L5336" t="s">
        <v>35</v>
      </c>
      <c r="M5336" s="1">
        <v>42583</v>
      </c>
      <c r="N5336" s="1">
        <v>42948</v>
      </c>
      <c r="O5336" t="s">
        <v>88</v>
      </c>
      <c r="P5336" s="1">
        <v>42591.367465277777</v>
      </c>
      <c r="Q5336" s="1">
        <v>42583</v>
      </c>
    </row>
    <row r="5337" spans="1:17" x14ac:dyDescent="0.25">
      <c r="A5337" t="s">
        <v>1683</v>
      </c>
      <c r="B5337" t="s">
        <v>1684</v>
      </c>
      <c r="C5337">
        <v>1481</v>
      </c>
      <c r="D5337" t="s">
        <v>4073</v>
      </c>
      <c r="E5337" t="s">
        <v>1047</v>
      </c>
      <c r="F5337" t="s">
        <v>45</v>
      </c>
      <c r="G5337" t="s">
        <v>701</v>
      </c>
      <c r="H5337">
        <v>0</v>
      </c>
      <c r="I5337" t="s">
        <v>107</v>
      </c>
      <c r="J5337" t="s">
        <v>27</v>
      </c>
      <c r="K5337">
        <v>639</v>
      </c>
      <c r="L5337" t="s">
        <v>35</v>
      </c>
      <c r="M5337" s="1">
        <v>42583</v>
      </c>
      <c r="N5337" s="1">
        <v>42948</v>
      </c>
      <c r="O5337" t="s">
        <v>88</v>
      </c>
      <c r="P5337" s="1">
        <v>42591.367465277777</v>
      </c>
      <c r="Q5337" s="1">
        <v>42583</v>
      </c>
    </row>
    <row r="5338" spans="1:17" x14ac:dyDescent="0.25">
      <c r="A5338" t="s">
        <v>1683</v>
      </c>
      <c r="B5338" t="s">
        <v>1684</v>
      </c>
      <c r="C5338">
        <v>1481</v>
      </c>
      <c r="D5338" t="s">
        <v>4074</v>
      </c>
      <c r="E5338" t="s">
        <v>1047</v>
      </c>
      <c r="F5338" t="s">
        <v>684</v>
      </c>
      <c r="G5338" t="s">
        <v>701</v>
      </c>
      <c r="H5338">
        <v>0</v>
      </c>
      <c r="I5338" t="s">
        <v>107</v>
      </c>
      <c r="J5338" t="s">
        <v>27</v>
      </c>
      <c r="K5338">
        <v>2705</v>
      </c>
      <c r="L5338" t="s">
        <v>331</v>
      </c>
      <c r="M5338" t="s">
        <v>99</v>
      </c>
      <c r="N5338" t="s">
        <v>99</v>
      </c>
      <c r="O5338" t="s">
        <v>99</v>
      </c>
      <c r="P5338" s="1">
        <v>42710.728506944448</v>
      </c>
      <c r="Q5338" t="s">
        <v>99</v>
      </c>
    </row>
    <row r="5339" spans="1:17" x14ac:dyDescent="0.25">
      <c r="A5339" t="s">
        <v>1683</v>
      </c>
      <c r="B5339" t="s">
        <v>1684</v>
      </c>
      <c r="C5339">
        <v>1481</v>
      </c>
      <c r="D5339" t="s">
        <v>4074</v>
      </c>
      <c r="E5339" t="s">
        <v>1047</v>
      </c>
      <c r="F5339" t="s">
        <v>684</v>
      </c>
      <c r="G5339" t="s">
        <v>701</v>
      </c>
      <c r="H5339">
        <v>0</v>
      </c>
      <c r="I5339" t="s">
        <v>107</v>
      </c>
      <c r="J5339" t="s">
        <v>24</v>
      </c>
      <c r="K5339">
        <v>2705</v>
      </c>
      <c r="L5339" t="s">
        <v>331</v>
      </c>
      <c r="M5339" t="s">
        <v>99</v>
      </c>
      <c r="N5339" t="s">
        <v>99</v>
      </c>
      <c r="O5339" t="s">
        <v>99</v>
      </c>
      <c r="P5339" s="1">
        <v>42710.728506944448</v>
      </c>
      <c r="Q5339" t="s">
        <v>99</v>
      </c>
    </row>
    <row r="5340" spans="1:17" x14ac:dyDescent="0.25">
      <c r="A5340" t="s">
        <v>1683</v>
      </c>
      <c r="B5340" t="s">
        <v>1684</v>
      </c>
      <c r="C5340">
        <v>1481</v>
      </c>
      <c r="D5340" t="s">
        <v>4075</v>
      </c>
      <c r="E5340" t="s">
        <v>1047</v>
      </c>
      <c r="F5340" t="s">
        <v>52</v>
      </c>
      <c r="G5340" t="s">
        <v>701</v>
      </c>
      <c r="H5340">
        <v>0</v>
      </c>
      <c r="I5340" t="s">
        <v>107</v>
      </c>
      <c r="J5340" t="s">
        <v>24</v>
      </c>
      <c r="K5340">
        <v>640</v>
      </c>
      <c r="L5340" t="s">
        <v>35</v>
      </c>
      <c r="M5340" s="1">
        <v>42579</v>
      </c>
      <c r="N5340" s="1">
        <v>42944</v>
      </c>
      <c r="O5340" t="s">
        <v>88</v>
      </c>
      <c r="P5340" s="1">
        <v>42591.369745370372</v>
      </c>
      <c r="Q5340" s="1">
        <v>42579</v>
      </c>
    </row>
    <row r="5341" spans="1:17" x14ac:dyDescent="0.25">
      <c r="A5341" t="s">
        <v>1683</v>
      </c>
      <c r="B5341" t="s">
        <v>1684</v>
      </c>
      <c r="C5341">
        <v>1481</v>
      </c>
      <c r="D5341" t="s">
        <v>4075</v>
      </c>
      <c r="E5341" t="s">
        <v>1047</v>
      </c>
      <c r="F5341" t="s">
        <v>52</v>
      </c>
      <c r="G5341" t="s">
        <v>701</v>
      </c>
      <c r="H5341">
        <v>0</v>
      </c>
      <c r="I5341" t="s">
        <v>107</v>
      </c>
      <c r="J5341" t="s">
        <v>27</v>
      </c>
      <c r="K5341">
        <v>640</v>
      </c>
      <c r="L5341" t="s">
        <v>35</v>
      </c>
      <c r="M5341" s="1">
        <v>42579</v>
      </c>
      <c r="N5341" s="1">
        <v>42944</v>
      </c>
      <c r="O5341" t="s">
        <v>88</v>
      </c>
      <c r="P5341" s="1">
        <v>42591.369745370372</v>
      </c>
      <c r="Q5341" s="1">
        <v>42579</v>
      </c>
    </row>
    <row r="5342" spans="1:17" x14ac:dyDescent="0.25">
      <c r="A5342" t="s">
        <v>1683</v>
      </c>
      <c r="B5342" t="s">
        <v>1684</v>
      </c>
      <c r="C5342">
        <v>1481</v>
      </c>
      <c r="D5342" t="s">
        <v>4076</v>
      </c>
      <c r="E5342" t="s">
        <v>1047</v>
      </c>
      <c r="F5342" t="s">
        <v>52</v>
      </c>
      <c r="G5342" t="s">
        <v>701</v>
      </c>
      <c r="H5342">
        <v>0</v>
      </c>
      <c r="I5342" t="s">
        <v>107</v>
      </c>
      <c r="J5342" t="s">
        <v>24</v>
      </c>
      <c r="K5342">
        <v>611</v>
      </c>
      <c r="L5342" t="s">
        <v>35</v>
      </c>
      <c r="M5342" s="1">
        <v>42557</v>
      </c>
      <c r="N5342" s="1">
        <v>42922</v>
      </c>
      <c r="O5342" t="s">
        <v>88</v>
      </c>
      <c r="P5342" s="1">
        <v>42590.56145833333</v>
      </c>
      <c r="Q5342" s="1">
        <v>42557</v>
      </c>
    </row>
    <row r="5343" spans="1:17" x14ac:dyDescent="0.25">
      <c r="A5343" t="s">
        <v>1683</v>
      </c>
      <c r="B5343" t="s">
        <v>1684</v>
      </c>
      <c r="C5343">
        <v>1481</v>
      </c>
      <c r="D5343" t="s">
        <v>4076</v>
      </c>
      <c r="E5343" t="s">
        <v>1047</v>
      </c>
      <c r="F5343" t="s">
        <v>52</v>
      </c>
      <c r="G5343" t="s">
        <v>701</v>
      </c>
      <c r="H5343">
        <v>0</v>
      </c>
      <c r="I5343" t="s">
        <v>107</v>
      </c>
      <c r="J5343" t="s">
        <v>27</v>
      </c>
      <c r="K5343">
        <v>611</v>
      </c>
      <c r="L5343" t="s">
        <v>35</v>
      </c>
      <c r="M5343" s="1">
        <v>42557</v>
      </c>
      <c r="N5343" s="1">
        <v>42922</v>
      </c>
      <c r="O5343" t="s">
        <v>88</v>
      </c>
      <c r="P5343" s="1">
        <v>42590.56145833333</v>
      </c>
      <c r="Q5343" s="1">
        <v>42557</v>
      </c>
    </row>
    <row r="5344" spans="1:17" x14ac:dyDescent="0.25">
      <c r="A5344" t="s">
        <v>214</v>
      </c>
      <c r="B5344" t="s">
        <v>215</v>
      </c>
      <c r="C5344">
        <v>2261</v>
      </c>
      <c r="D5344" t="s">
        <v>4077</v>
      </c>
      <c r="E5344" t="s">
        <v>1047</v>
      </c>
      <c r="F5344" t="s">
        <v>1103</v>
      </c>
      <c r="G5344" t="s">
        <v>3859</v>
      </c>
      <c r="H5344">
        <v>0</v>
      </c>
      <c r="I5344" t="s">
        <v>94</v>
      </c>
      <c r="J5344" t="s">
        <v>24</v>
      </c>
      <c r="K5344">
        <v>1677</v>
      </c>
      <c r="L5344" t="s">
        <v>35</v>
      </c>
      <c r="M5344" s="1">
        <v>42613</v>
      </c>
      <c r="N5344" s="1">
        <v>42978</v>
      </c>
      <c r="O5344" t="s">
        <v>88</v>
      </c>
      <c r="P5344" s="1">
        <v>42632.395289351851</v>
      </c>
      <c r="Q5344" s="1">
        <v>42613</v>
      </c>
    </row>
    <row r="5345" spans="1:17" x14ac:dyDescent="0.25">
      <c r="A5345" t="s">
        <v>214</v>
      </c>
      <c r="B5345" t="s">
        <v>215</v>
      </c>
      <c r="C5345">
        <v>2261</v>
      </c>
      <c r="D5345" t="s">
        <v>4077</v>
      </c>
      <c r="E5345" t="s">
        <v>1047</v>
      </c>
      <c r="F5345" t="s">
        <v>1103</v>
      </c>
      <c r="G5345" t="s">
        <v>3859</v>
      </c>
      <c r="H5345">
        <v>0</v>
      </c>
      <c r="I5345" t="s">
        <v>94</v>
      </c>
      <c r="J5345" t="s">
        <v>27</v>
      </c>
      <c r="K5345">
        <v>1677</v>
      </c>
      <c r="L5345" t="s">
        <v>35</v>
      </c>
      <c r="M5345" s="1">
        <v>42613</v>
      </c>
      <c r="N5345" s="1">
        <v>42978</v>
      </c>
      <c r="O5345" t="s">
        <v>88</v>
      </c>
      <c r="P5345" s="1">
        <v>42632.395289351851</v>
      </c>
      <c r="Q5345" s="1">
        <v>42613</v>
      </c>
    </row>
    <row r="5346" spans="1:17" x14ac:dyDescent="0.25">
      <c r="A5346" t="s">
        <v>2929</v>
      </c>
      <c r="B5346" t="s">
        <v>2930</v>
      </c>
      <c r="C5346">
        <v>2670</v>
      </c>
      <c r="D5346" t="s">
        <v>4078</v>
      </c>
      <c r="E5346" t="s">
        <v>244</v>
      </c>
      <c r="F5346" t="s">
        <v>52</v>
      </c>
      <c r="G5346" t="s">
        <v>1074</v>
      </c>
      <c r="H5346">
        <v>0</v>
      </c>
      <c r="I5346" t="s">
        <v>3911</v>
      </c>
      <c r="J5346" t="s">
        <v>27</v>
      </c>
      <c r="K5346">
        <v>2091</v>
      </c>
      <c r="L5346" t="s">
        <v>35</v>
      </c>
      <c r="M5346" s="1">
        <v>42502</v>
      </c>
      <c r="N5346" s="1">
        <v>42867</v>
      </c>
      <c r="O5346" t="s">
        <v>88</v>
      </c>
      <c r="P5346" s="1">
        <v>42641.402870370373</v>
      </c>
      <c r="Q5346" s="1">
        <v>42502</v>
      </c>
    </row>
    <row r="5347" spans="1:17" x14ac:dyDescent="0.25">
      <c r="A5347" t="s">
        <v>214</v>
      </c>
      <c r="B5347" t="s">
        <v>215</v>
      </c>
      <c r="C5347">
        <v>2261</v>
      </c>
      <c r="D5347" t="s">
        <v>4079</v>
      </c>
      <c r="E5347" t="s">
        <v>244</v>
      </c>
      <c r="F5347" t="s">
        <v>178</v>
      </c>
      <c r="G5347" t="s">
        <v>308</v>
      </c>
      <c r="H5347">
        <v>0</v>
      </c>
      <c r="I5347" t="s">
        <v>94</v>
      </c>
      <c r="J5347" t="s">
        <v>24</v>
      </c>
      <c r="K5347">
        <v>1444</v>
      </c>
      <c r="L5347" t="s">
        <v>35</v>
      </c>
      <c r="M5347" s="1">
        <v>42496</v>
      </c>
      <c r="N5347" s="1">
        <v>42861</v>
      </c>
      <c r="O5347" t="s">
        <v>88</v>
      </c>
      <c r="P5347" s="1">
        <v>42622.468032407407</v>
      </c>
      <c r="Q5347" s="1">
        <v>42496</v>
      </c>
    </row>
    <row r="5348" spans="1:17" x14ac:dyDescent="0.25">
      <c r="A5348" t="s">
        <v>214</v>
      </c>
      <c r="B5348" t="s">
        <v>215</v>
      </c>
      <c r="C5348">
        <v>2261</v>
      </c>
      <c r="D5348" t="s">
        <v>4079</v>
      </c>
      <c r="E5348" t="s">
        <v>244</v>
      </c>
      <c r="F5348" t="s">
        <v>178</v>
      </c>
      <c r="G5348" t="s">
        <v>308</v>
      </c>
      <c r="H5348">
        <v>0</v>
      </c>
      <c r="I5348" t="s">
        <v>94</v>
      </c>
      <c r="J5348" t="s">
        <v>27</v>
      </c>
      <c r="K5348">
        <v>1444</v>
      </c>
      <c r="L5348" t="s">
        <v>35</v>
      </c>
      <c r="M5348" s="1">
        <v>42496</v>
      </c>
      <c r="N5348" s="1">
        <v>42861</v>
      </c>
      <c r="O5348" t="s">
        <v>88</v>
      </c>
      <c r="P5348" s="1">
        <v>42622.468032407407</v>
      </c>
      <c r="Q5348" s="1">
        <v>42496</v>
      </c>
    </row>
    <row r="5349" spans="1:17" x14ac:dyDescent="0.25">
      <c r="A5349" t="s">
        <v>214</v>
      </c>
      <c r="B5349" t="s">
        <v>215</v>
      </c>
      <c r="C5349">
        <v>2261</v>
      </c>
      <c r="D5349" t="s">
        <v>4080</v>
      </c>
      <c r="E5349" t="s">
        <v>244</v>
      </c>
      <c r="F5349" t="s">
        <v>178</v>
      </c>
      <c r="G5349" t="s">
        <v>308</v>
      </c>
      <c r="H5349">
        <v>0</v>
      </c>
      <c r="I5349" t="s">
        <v>94</v>
      </c>
      <c r="J5349" t="s">
        <v>24</v>
      </c>
      <c r="K5349">
        <v>1445</v>
      </c>
      <c r="L5349" t="s">
        <v>35</v>
      </c>
      <c r="M5349" s="1">
        <v>42496</v>
      </c>
      <c r="N5349" s="1">
        <v>42861</v>
      </c>
      <c r="O5349" t="s">
        <v>88</v>
      </c>
      <c r="P5349" s="1">
        <v>42622.473703703705</v>
      </c>
      <c r="Q5349" s="1">
        <v>42496</v>
      </c>
    </row>
    <row r="5350" spans="1:17" x14ac:dyDescent="0.25">
      <c r="A5350" t="s">
        <v>214</v>
      </c>
      <c r="B5350" t="s">
        <v>215</v>
      </c>
      <c r="C5350">
        <v>2261</v>
      </c>
      <c r="D5350" t="s">
        <v>4080</v>
      </c>
      <c r="E5350" t="s">
        <v>244</v>
      </c>
      <c r="F5350" t="s">
        <v>178</v>
      </c>
      <c r="G5350" t="s">
        <v>308</v>
      </c>
      <c r="H5350">
        <v>0</v>
      </c>
      <c r="I5350" t="s">
        <v>94</v>
      </c>
      <c r="J5350" t="s">
        <v>27</v>
      </c>
      <c r="K5350">
        <v>1445</v>
      </c>
      <c r="L5350" t="s">
        <v>35</v>
      </c>
      <c r="M5350" s="1">
        <v>42496</v>
      </c>
      <c r="N5350" s="1">
        <v>42861</v>
      </c>
      <c r="O5350" t="s">
        <v>88</v>
      </c>
      <c r="P5350" s="1">
        <v>42622.473703703705</v>
      </c>
      <c r="Q5350" s="1">
        <v>42496</v>
      </c>
    </row>
    <row r="5351" spans="1:17" x14ac:dyDescent="0.25">
      <c r="A5351" t="s">
        <v>214</v>
      </c>
      <c r="B5351" t="s">
        <v>215</v>
      </c>
      <c r="C5351">
        <v>2261</v>
      </c>
      <c r="D5351" t="s">
        <v>4081</v>
      </c>
      <c r="E5351" t="s">
        <v>244</v>
      </c>
      <c r="F5351" t="s">
        <v>70</v>
      </c>
      <c r="G5351" t="s">
        <v>308</v>
      </c>
      <c r="H5351">
        <v>0</v>
      </c>
      <c r="I5351" t="s">
        <v>94</v>
      </c>
      <c r="J5351" t="s">
        <v>24</v>
      </c>
      <c r="K5351">
        <v>816</v>
      </c>
      <c r="L5351" t="s">
        <v>35</v>
      </c>
      <c r="M5351" s="1">
        <v>42496</v>
      </c>
      <c r="N5351" s="1">
        <v>42861</v>
      </c>
      <c r="O5351" t="s">
        <v>88</v>
      </c>
      <c r="P5351" s="1">
        <v>42594.407731481479</v>
      </c>
      <c r="Q5351" s="1">
        <v>42496</v>
      </c>
    </row>
    <row r="5352" spans="1:17" x14ac:dyDescent="0.25">
      <c r="A5352" t="s">
        <v>214</v>
      </c>
      <c r="B5352" t="s">
        <v>215</v>
      </c>
      <c r="C5352">
        <v>2261</v>
      </c>
      <c r="D5352" t="s">
        <v>4081</v>
      </c>
      <c r="E5352" t="s">
        <v>244</v>
      </c>
      <c r="F5352" t="s">
        <v>70</v>
      </c>
      <c r="G5352" t="s">
        <v>308</v>
      </c>
      <c r="H5352">
        <v>0</v>
      </c>
      <c r="I5352" t="s">
        <v>94</v>
      </c>
      <c r="J5352" t="s">
        <v>27</v>
      </c>
      <c r="K5352">
        <v>816</v>
      </c>
      <c r="L5352" t="s">
        <v>35</v>
      </c>
      <c r="M5352" s="1">
        <v>42496</v>
      </c>
      <c r="N5352" s="1">
        <v>42861</v>
      </c>
      <c r="O5352" t="s">
        <v>88</v>
      </c>
      <c r="P5352" s="1">
        <v>42594.407731481479</v>
      </c>
      <c r="Q5352" s="1">
        <v>42496</v>
      </c>
    </row>
    <row r="5353" spans="1:17" x14ac:dyDescent="0.25">
      <c r="A5353" t="s">
        <v>214</v>
      </c>
      <c r="B5353" t="s">
        <v>215</v>
      </c>
      <c r="C5353">
        <v>2261</v>
      </c>
      <c r="D5353" t="s">
        <v>4082</v>
      </c>
      <c r="E5353" t="s">
        <v>244</v>
      </c>
      <c r="F5353" t="s">
        <v>178</v>
      </c>
      <c r="G5353" t="s">
        <v>308</v>
      </c>
      <c r="H5353">
        <v>0</v>
      </c>
      <c r="I5353" t="s">
        <v>94</v>
      </c>
      <c r="J5353" t="s">
        <v>24</v>
      </c>
      <c r="K5353">
        <v>1437</v>
      </c>
      <c r="L5353" t="s">
        <v>35</v>
      </c>
      <c r="M5353" s="1">
        <v>42496</v>
      </c>
      <c r="N5353" s="1">
        <v>42861</v>
      </c>
      <c r="O5353" t="s">
        <v>88</v>
      </c>
      <c r="P5353" s="1">
        <v>42622.41611111111</v>
      </c>
      <c r="Q5353" s="1">
        <v>42496</v>
      </c>
    </row>
    <row r="5354" spans="1:17" x14ac:dyDescent="0.25">
      <c r="A5354" t="s">
        <v>214</v>
      </c>
      <c r="B5354" t="s">
        <v>215</v>
      </c>
      <c r="C5354">
        <v>2261</v>
      </c>
      <c r="D5354" t="s">
        <v>4082</v>
      </c>
      <c r="E5354" t="s">
        <v>244</v>
      </c>
      <c r="F5354" t="s">
        <v>178</v>
      </c>
      <c r="G5354" t="s">
        <v>308</v>
      </c>
      <c r="H5354">
        <v>0</v>
      </c>
      <c r="I5354" t="s">
        <v>94</v>
      </c>
      <c r="J5354" t="s">
        <v>27</v>
      </c>
      <c r="K5354">
        <v>1437</v>
      </c>
      <c r="L5354" t="s">
        <v>35</v>
      </c>
      <c r="M5354" s="1">
        <v>42496</v>
      </c>
      <c r="N5354" s="1">
        <v>42861</v>
      </c>
      <c r="O5354" t="s">
        <v>88</v>
      </c>
      <c r="P5354" s="1">
        <v>42622.41611111111</v>
      </c>
      <c r="Q5354" s="1">
        <v>42496</v>
      </c>
    </row>
    <row r="5355" spans="1:17" x14ac:dyDescent="0.25">
      <c r="A5355" t="s">
        <v>214</v>
      </c>
      <c r="B5355" t="s">
        <v>215</v>
      </c>
      <c r="C5355">
        <v>2261</v>
      </c>
      <c r="D5355" t="s">
        <v>4083</v>
      </c>
      <c r="E5355" t="s">
        <v>244</v>
      </c>
      <c r="F5355" t="s">
        <v>178</v>
      </c>
      <c r="G5355" t="s">
        <v>308</v>
      </c>
      <c r="H5355">
        <v>0</v>
      </c>
      <c r="I5355" t="s">
        <v>94</v>
      </c>
      <c r="J5355" t="s">
        <v>24</v>
      </c>
      <c r="K5355">
        <v>2358</v>
      </c>
      <c r="L5355" t="s">
        <v>35</v>
      </c>
      <c r="M5355" s="1">
        <v>42496</v>
      </c>
      <c r="N5355" s="1">
        <v>42861</v>
      </c>
      <c r="O5355" t="s">
        <v>88</v>
      </c>
      <c r="P5355" s="1">
        <v>42662.473321759258</v>
      </c>
      <c r="Q5355" s="1">
        <v>42496</v>
      </c>
    </row>
    <row r="5356" spans="1:17" x14ac:dyDescent="0.25">
      <c r="A5356" t="s">
        <v>214</v>
      </c>
      <c r="B5356" t="s">
        <v>215</v>
      </c>
      <c r="C5356">
        <v>2261</v>
      </c>
      <c r="D5356" t="s">
        <v>4083</v>
      </c>
      <c r="E5356" t="s">
        <v>244</v>
      </c>
      <c r="F5356" t="s">
        <v>178</v>
      </c>
      <c r="G5356" t="s">
        <v>308</v>
      </c>
      <c r="H5356">
        <v>0</v>
      </c>
      <c r="I5356" t="s">
        <v>94</v>
      </c>
      <c r="J5356" t="s">
        <v>27</v>
      </c>
      <c r="K5356">
        <v>2358</v>
      </c>
      <c r="L5356" t="s">
        <v>35</v>
      </c>
      <c r="M5356" s="1">
        <v>42496</v>
      </c>
      <c r="N5356" s="1">
        <v>42861</v>
      </c>
      <c r="O5356" t="s">
        <v>88</v>
      </c>
      <c r="P5356" s="1">
        <v>42662.473321759258</v>
      </c>
      <c r="Q5356" s="1">
        <v>42496</v>
      </c>
    </row>
    <row r="5357" spans="1:17" x14ac:dyDescent="0.25">
      <c r="A5357" t="s">
        <v>3483</v>
      </c>
      <c r="B5357" t="s">
        <v>3484</v>
      </c>
      <c r="C5357">
        <v>2600</v>
      </c>
      <c r="D5357" t="s">
        <v>4084</v>
      </c>
      <c r="E5357" t="s">
        <v>1063</v>
      </c>
      <c r="F5357" t="s">
        <v>154</v>
      </c>
      <c r="G5357" t="s">
        <v>893</v>
      </c>
      <c r="H5357">
        <v>0</v>
      </c>
      <c r="I5357" t="s">
        <v>353</v>
      </c>
      <c r="J5357" t="s">
        <v>254</v>
      </c>
      <c r="K5357">
        <v>2676</v>
      </c>
      <c r="L5357" t="s">
        <v>98</v>
      </c>
      <c r="M5357" s="1">
        <v>42641</v>
      </c>
      <c r="N5357" s="1">
        <v>43006</v>
      </c>
      <c r="O5357" t="s">
        <v>99</v>
      </c>
      <c r="P5357" s="1">
        <v>42706.401979166665</v>
      </c>
      <c r="Q5357" s="1">
        <v>42641</v>
      </c>
    </row>
    <row r="5358" spans="1:17" x14ac:dyDescent="0.25">
      <c r="A5358" t="s">
        <v>3483</v>
      </c>
      <c r="B5358" t="s">
        <v>3484</v>
      </c>
      <c r="C5358">
        <v>2600</v>
      </c>
      <c r="D5358" t="s">
        <v>4085</v>
      </c>
      <c r="E5358" t="s">
        <v>1063</v>
      </c>
      <c r="F5358" t="s">
        <v>154</v>
      </c>
      <c r="G5358" t="s">
        <v>893</v>
      </c>
      <c r="H5358">
        <v>0</v>
      </c>
      <c r="I5358" t="s">
        <v>353</v>
      </c>
      <c r="J5358" t="s">
        <v>254</v>
      </c>
      <c r="K5358">
        <v>2679</v>
      </c>
      <c r="L5358" t="s">
        <v>35</v>
      </c>
      <c r="M5358" s="1">
        <v>42556</v>
      </c>
      <c r="N5358" s="1">
        <v>42921</v>
      </c>
      <c r="O5358" t="s">
        <v>88</v>
      </c>
      <c r="P5358" s="1">
        <v>42706.423622685186</v>
      </c>
      <c r="Q5358" s="1">
        <v>42556</v>
      </c>
    </row>
    <row r="5359" spans="1:17" x14ac:dyDescent="0.25">
      <c r="A5359" t="s">
        <v>214</v>
      </c>
      <c r="B5359" t="s">
        <v>215</v>
      </c>
      <c r="C5359">
        <v>2261</v>
      </c>
      <c r="D5359" t="s">
        <v>4086</v>
      </c>
      <c r="E5359" t="s">
        <v>1047</v>
      </c>
      <c r="F5359" t="s">
        <v>70</v>
      </c>
      <c r="G5359" t="s">
        <v>3859</v>
      </c>
      <c r="H5359">
        <v>0</v>
      </c>
      <c r="I5359" t="s">
        <v>94</v>
      </c>
      <c r="J5359" t="s">
        <v>24</v>
      </c>
      <c r="K5359">
        <v>1676</v>
      </c>
      <c r="L5359" t="s">
        <v>35</v>
      </c>
      <c r="M5359" s="1">
        <v>42613</v>
      </c>
      <c r="N5359" s="1">
        <v>42978</v>
      </c>
      <c r="O5359" t="s">
        <v>88</v>
      </c>
      <c r="P5359" s="1">
        <v>42632.384328703702</v>
      </c>
      <c r="Q5359" s="1">
        <v>42613</v>
      </c>
    </row>
    <row r="5360" spans="1:17" x14ac:dyDescent="0.25">
      <c r="A5360" t="s">
        <v>214</v>
      </c>
      <c r="B5360" t="s">
        <v>215</v>
      </c>
      <c r="C5360">
        <v>2261</v>
      </c>
      <c r="D5360" t="s">
        <v>4086</v>
      </c>
      <c r="E5360" t="s">
        <v>1047</v>
      </c>
      <c r="F5360" t="s">
        <v>70</v>
      </c>
      <c r="G5360" t="s">
        <v>3859</v>
      </c>
      <c r="H5360">
        <v>0</v>
      </c>
      <c r="I5360" t="s">
        <v>94</v>
      </c>
      <c r="J5360" t="s">
        <v>27</v>
      </c>
      <c r="K5360">
        <v>1676</v>
      </c>
      <c r="L5360" t="s">
        <v>35</v>
      </c>
      <c r="M5360" s="1">
        <v>42613</v>
      </c>
      <c r="N5360" s="1">
        <v>42978</v>
      </c>
      <c r="O5360" t="s">
        <v>88</v>
      </c>
      <c r="P5360" s="1">
        <v>42632.384328703702</v>
      </c>
      <c r="Q5360" s="1">
        <v>42613</v>
      </c>
    </row>
    <row r="5361" spans="1:17" x14ac:dyDescent="0.25">
      <c r="A5361" t="s">
        <v>907</v>
      </c>
      <c r="B5361" t="s">
        <v>908</v>
      </c>
      <c r="C5361">
        <v>1194</v>
      </c>
      <c r="D5361" t="s">
        <v>4087</v>
      </c>
      <c r="E5361" t="s">
        <v>247</v>
      </c>
      <c r="F5361" t="s">
        <v>52</v>
      </c>
      <c r="G5361" t="s">
        <v>3236</v>
      </c>
      <c r="H5361">
        <v>0</v>
      </c>
      <c r="I5361" t="s">
        <v>912</v>
      </c>
      <c r="J5361" t="s">
        <v>24</v>
      </c>
      <c r="K5361">
        <v>2612</v>
      </c>
      <c r="L5361" t="s">
        <v>35</v>
      </c>
      <c r="M5361" s="1">
        <v>42663</v>
      </c>
      <c r="N5361" s="1">
        <v>43028</v>
      </c>
      <c r="O5361" t="s">
        <v>88</v>
      </c>
      <c r="P5361" s="1">
        <v>42698.399340277778</v>
      </c>
      <c r="Q5361" s="1">
        <v>42663</v>
      </c>
    </row>
    <row r="5362" spans="1:17" x14ac:dyDescent="0.25">
      <c r="A5362" t="s">
        <v>907</v>
      </c>
      <c r="B5362" t="s">
        <v>908</v>
      </c>
      <c r="C5362">
        <v>1194</v>
      </c>
      <c r="D5362" t="s">
        <v>4087</v>
      </c>
      <c r="E5362" t="s">
        <v>247</v>
      </c>
      <c r="F5362" t="s">
        <v>52</v>
      </c>
      <c r="G5362" t="s">
        <v>3236</v>
      </c>
      <c r="H5362">
        <v>0</v>
      </c>
      <c r="I5362" t="s">
        <v>912</v>
      </c>
      <c r="J5362" t="s">
        <v>27</v>
      </c>
      <c r="K5362">
        <v>2612</v>
      </c>
      <c r="L5362" t="s">
        <v>35</v>
      </c>
      <c r="M5362" s="1">
        <v>42663</v>
      </c>
      <c r="N5362" s="1">
        <v>43028</v>
      </c>
      <c r="O5362" t="s">
        <v>88</v>
      </c>
      <c r="P5362" s="1">
        <v>42698.399340277778</v>
      </c>
      <c r="Q5362" s="1">
        <v>42663</v>
      </c>
    </row>
    <row r="5363" spans="1:17" x14ac:dyDescent="0.25">
      <c r="A5363" t="s">
        <v>114</v>
      </c>
      <c r="B5363" t="s">
        <v>115</v>
      </c>
      <c r="C5363">
        <v>2602</v>
      </c>
      <c r="D5363" t="s">
        <v>4088</v>
      </c>
      <c r="E5363" t="s">
        <v>1063</v>
      </c>
      <c r="F5363" t="s">
        <v>154</v>
      </c>
      <c r="G5363" t="s">
        <v>224</v>
      </c>
      <c r="H5363">
        <v>1</v>
      </c>
      <c r="I5363" t="s">
        <v>271</v>
      </c>
      <c r="J5363" t="s">
        <v>24</v>
      </c>
      <c r="K5363">
        <v>1787</v>
      </c>
      <c r="L5363" t="s">
        <v>35</v>
      </c>
      <c r="M5363" s="1">
        <v>42641</v>
      </c>
      <c r="N5363" s="1">
        <v>42822</v>
      </c>
      <c r="O5363" t="s">
        <v>88</v>
      </c>
      <c r="P5363" s="1">
        <v>42635.474016203705</v>
      </c>
      <c r="Q5363" s="1">
        <v>42641</v>
      </c>
    </row>
    <row r="5364" spans="1:17" x14ac:dyDescent="0.25">
      <c r="A5364" t="s">
        <v>114</v>
      </c>
      <c r="B5364" t="s">
        <v>115</v>
      </c>
      <c r="C5364">
        <v>2602</v>
      </c>
      <c r="D5364" t="s">
        <v>4088</v>
      </c>
      <c r="E5364" t="s">
        <v>1063</v>
      </c>
      <c r="F5364" t="s">
        <v>154</v>
      </c>
      <c r="G5364" t="s">
        <v>224</v>
      </c>
      <c r="H5364">
        <v>1</v>
      </c>
      <c r="I5364" t="s">
        <v>271</v>
      </c>
      <c r="J5364" t="s">
        <v>27</v>
      </c>
      <c r="K5364">
        <v>1787</v>
      </c>
      <c r="L5364" t="s">
        <v>35</v>
      </c>
      <c r="M5364" s="1">
        <v>42641</v>
      </c>
      <c r="N5364" s="1">
        <v>42822</v>
      </c>
      <c r="O5364" t="s">
        <v>88</v>
      </c>
      <c r="P5364" s="1">
        <v>42635.474016203705</v>
      </c>
      <c r="Q5364" s="1">
        <v>42641</v>
      </c>
    </row>
    <row r="5365" spans="1:17" x14ac:dyDescent="0.25">
      <c r="A5365" t="s">
        <v>114</v>
      </c>
      <c r="B5365" t="s">
        <v>115</v>
      </c>
      <c r="C5365">
        <v>2602</v>
      </c>
      <c r="D5365" t="s">
        <v>4088</v>
      </c>
      <c r="E5365" t="s">
        <v>1063</v>
      </c>
      <c r="F5365" t="s">
        <v>154</v>
      </c>
      <c r="G5365" t="s">
        <v>224</v>
      </c>
      <c r="H5365">
        <v>1</v>
      </c>
      <c r="I5365" t="s">
        <v>271</v>
      </c>
      <c r="J5365" t="s">
        <v>36</v>
      </c>
      <c r="K5365">
        <v>1787</v>
      </c>
      <c r="L5365" t="s">
        <v>35</v>
      </c>
      <c r="M5365" s="1">
        <v>42641</v>
      </c>
      <c r="N5365" s="1">
        <v>42822</v>
      </c>
      <c r="O5365" t="s">
        <v>88</v>
      </c>
      <c r="P5365" s="1">
        <v>42635.474016203705</v>
      </c>
      <c r="Q5365" s="1">
        <v>42641</v>
      </c>
    </row>
    <row r="5366" spans="1:17" x14ac:dyDescent="0.25">
      <c r="A5366" t="s">
        <v>28</v>
      </c>
      <c r="B5366" t="s">
        <v>29</v>
      </c>
      <c r="C5366">
        <v>1862</v>
      </c>
      <c r="D5366" t="s">
        <v>4089</v>
      </c>
      <c r="E5366" t="s">
        <v>1063</v>
      </c>
      <c r="F5366" t="s">
        <v>154</v>
      </c>
      <c r="G5366" t="s">
        <v>240</v>
      </c>
      <c r="H5366">
        <v>0</v>
      </c>
      <c r="I5366" t="s">
        <v>1405</v>
      </c>
      <c r="J5366" t="s">
        <v>27</v>
      </c>
      <c r="K5366">
        <v>2473</v>
      </c>
      <c r="L5366" t="s">
        <v>35</v>
      </c>
      <c r="M5366" s="1">
        <v>42670</v>
      </c>
      <c r="N5366" s="1">
        <v>43035</v>
      </c>
      <c r="O5366" t="s">
        <v>88</v>
      </c>
      <c r="P5366" s="1">
        <v>42677.388067129628</v>
      </c>
      <c r="Q5366" s="1">
        <v>42670</v>
      </c>
    </row>
    <row r="5367" spans="1:17" x14ac:dyDescent="0.25">
      <c r="A5367" t="s">
        <v>28</v>
      </c>
      <c r="B5367" t="s">
        <v>29</v>
      </c>
      <c r="C5367">
        <v>1862</v>
      </c>
      <c r="D5367" t="s">
        <v>4089</v>
      </c>
      <c r="E5367" t="s">
        <v>1063</v>
      </c>
      <c r="F5367" t="s">
        <v>154</v>
      </c>
      <c r="G5367" t="s">
        <v>240</v>
      </c>
      <c r="H5367">
        <v>0</v>
      </c>
      <c r="I5367" t="s">
        <v>1405</v>
      </c>
      <c r="J5367" t="s">
        <v>24</v>
      </c>
      <c r="K5367">
        <v>2473</v>
      </c>
      <c r="L5367" t="s">
        <v>35</v>
      </c>
      <c r="M5367" s="1">
        <v>42670</v>
      </c>
      <c r="N5367" s="1">
        <v>43035</v>
      </c>
      <c r="O5367" t="s">
        <v>88</v>
      </c>
      <c r="P5367" s="1">
        <v>42677.388067129628</v>
      </c>
      <c r="Q5367" s="1">
        <v>42670</v>
      </c>
    </row>
    <row r="5368" spans="1:17" x14ac:dyDescent="0.25">
      <c r="A5368" t="s">
        <v>4090</v>
      </c>
      <c r="B5368" t="s">
        <v>4091</v>
      </c>
      <c r="C5368" t="s">
        <v>99</v>
      </c>
      <c r="D5368" t="s">
        <v>4092</v>
      </c>
      <c r="E5368" t="s">
        <v>1063</v>
      </c>
      <c r="F5368" t="s">
        <v>154</v>
      </c>
      <c r="G5368" t="s">
        <v>240</v>
      </c>
      <c r="H5368">
        <v>1</v>
      </c>
      <c r="I5368" t="s">
        <v>1279</v>
      </c>
      <c r="J5368" t="s">
        <v>36</v>
      </c>
      <c r="K5368">
        <v>1415</v>
      </c>
      <c r="L5368" t="s">
        <v>35</v>
      </c>
      <c r="M5368" s="1">
        <v>42621</v>
      </c>
      <c r="N5368" s="1">
        <v>42802</v>
      </c>
      <c r="O5368" t="s">
        <v>26</v>
      </c>
      <c r="P5368" s="1">
        <v>42621.415798611109</v>
      </c>
      <c r="Q5368" s="1">
        <v>42621</v>
      </c>
    </row>
    <row r="5369" spans="1:17" x14ac:dyDescent="0.25">
      <c r="A5369" t="s">
        <v>4090</v>
      </c>
      <c r="B5369" t="s">
        <v>4091</v>
      </c>
      <c r="C5369" t="s">
        <v>99</v>
      </c>
      <c r="D5369" t="s">
        <v>4092</v>
      </c>
      <c r="E5369" t="s">
        <v>1063</v>
      </c>
      <c r="F5369" t="s">
        <v>154</v>
      </c>
      <c r="G5369" t="s">
        <v>240</v>
      </c>
      <c r="H5369">
        <v>1</v>
      </c>
      <c r="I5369" t="s">
        <v>1279</v>
      </c>
      <c r="J5369" t="s">
        <v>24</v>
      </c>
      <c r="K5369">
        <v>1415</v>
      </c>
      <c r="L5369" t="s">
        <v>35</v>
      </c>
      <c r="M5369" s="1">
        <v>42621</v>
      </c>
      <c r="N5369" s="1">
        <v>42802</v>
      </c>
      <c r="O5369" t="s">
        <v>26</v>
      </c>
      <c r="P5369" s="1">
        <v>42621.415798611109</v>
      </c>
      <c r="Q5369" s="1">
        <v>42621</v>
      </c>
    </row>
    <row r="5370" spans="1:17" x14ac:dyDescent="0.25">
      <c r="A5370" t="s">
        <v>4090</v>
      </c>
      <c r="B5370" t="s">
        <v>4091</v>
      </c>
      <c r="C5370" t="s">
        <v>99</v>
      </c>
      <c r="D5370" t="s">
        <v>4092</v>
      </c>
      <c r="E5370" t="s">
        <v>1063</v>
      </c>
      <c r="F5370" t="s">
        <v>154</v>
      </c>
      <c r="G5370" t="s">
        <v>240</v>
      </c>
      <c r="H5370">
        <v>1</v>
      </c>
      <c r="I5370" t="s">
        <v>1279</v>
      </c>
      <c r="J5370" t="s">
        <v>27</v>
      </c>
      <c r="K5370">
        <v>1415</v>
      </c>
      <c r="L5370" t="s">
        <v>35</v>
      </c>
      <c r="M5370" s="1">
        <v>42621</v>
      </c>
      <c r="N5370" s="1">
        <v>42802</v>
      </c>
      <c r="O5370" t="s">
        <v>26</v>
      </c>
      <c r="P5370" s="1">
        <v>42621.415798611109</v>
      </c>
      <c r="Q5370" s="1">
        <v>42621</v>
      </c>
    </row>
    <row r="5371" spans="1:17" x14ac:dyDescent="0.25">
      <c r="A5371" t="s">
        <v>2773</v>
      </c>
      <c r="B5371" t="s">
        <v>2774</v>
      </c>
      <c r="C5371">
        <v>2849</v>
      </c>
      <c r="D5371" t="s">
        <v>4093</v>
      </c>
      <c r="E5371" t="s">
        <v>1063</v>
      </c>
      <c r="F5371" t="s">
        <v>154</v>
      </c>
      <c r="G5371" t="s">
        <v>224</v>
      </c>
      <c r="H5371">
        <v>1</v>
      </c>
      <c r="I5371" t="s">
        <v>1279</v>
      </c>
      <c r="J5371" t="s">
        <v>24</v>
      </c>
      <c r="K5371">
        <v>1398</v>
      </c>
      <c r="L5371" t="s">
        <v>35</v>
      </c>
      <c r="M5371" s="1">
        <v>42622</v>
      </c>
      <c r="N5371" s="1">
        <v>42803</v>
      </c>
      <c r="O5371" t="s">
        <v>26</v>
      </c>
      <c r="P5371" s="1">
        <v>42619.04478009259</v>
      </c>
      <c r="Q5371" s="1">
        <v>42622</v>
      </c>
    </row>
    <row r="5372" spans="1:17" x14ac:dyDescent="0.25">
      <c r="A5372" t="s">
        <v>2773</v>
      </c>
      <c r="B5372" t="s">
        <v>2774</v>
      </c>
      <c r="C5372">
        <v>2849</v>
      </c>
      <c r="D5372" t="s">
        <v>4093</v>
      </c>
      <c r="E5372" t="s">
        <v>1063</v>
      </c>
      <c r="F5372" t="s">
        <v>154</v>
      </c>
      <c r="G5372" t="s">
        <v>224</v>
      </c>
      <c r="H5372">
        <v>1</v>
      </c>
      <c r="I5372" t="s">
        <v>1279</v>
      </c>
      <c r="J5372" t="s">
        <v>27</v>
      </c>
      <c r="K5372">
        <v>1398</v>
      </c>
      <c r="L5372" t="s">
        <v>35</v>
      </c>
      <c r="M5372" s="1">
        <v>42622</v>
      </c>
      <c r="N5372" s="1">
        <v>42803</v>
      </c>
      <c r="O5372" t="s">
        <v>26</v>
      </c>
      <c r="P5372" s="1">
        <v>42619.04478009259</v>
      </c>
      <c r="Q5372" s="1">
        <v>42622</v>
      </c>
    </row>
    <row r="5373" spans="1:17" x14ac:dyDescent="0.25">
      <c r="A5373" t="s">
        <v>2773</v>
      </c>
      <c r="B5373" t="s">
        <v>2774</v>
      </c>
      <c r="C5373">
        <v>2849</v>
      </c>
      <c r="D5373" t="s">
        <v>4093</v>
      </c>
      <c r="E5373" t="s">
        <v>1063</v>
      </c>
      <c r="F5373" t="s">
        <v>154</v>
      </c>
      <c r="G5373" t="s">
        <v>224</v>
      </c>
      <c r="H5373">
        <v>1</v>
      </c>
      <c r="I5373" t="s">
        <v>1279</v>
      </c>
      <c r="J5373" t="s">
        <v>36</v>
      </c>
      <c r="K5373">
        <v>1398</v>
      </c>
      <c r="L5373" t="s">
        <v>35</v>
      </c>
      <c r="M5373" s="1">
        <v>42622</v>
      </c>
      <c r="N5373" s="1">
        <v>42803</v>
      </c>
      <c r="O5373" t="s">
        <v>26</v>
      </c>
      <c r="P5373" s="1">
        <v>42619.04478009259</v>
      </c>
      <c r="Q5373" s="1">
        <v>42622</v>
      </c>
    </row>
    <row r="5374" spans="1:17" x14ac:dyDescent="0.25">
      <c r="A5374" t="s">
        <v>1038</v>
      </c>
      <c r="B5374" t="s">
        <v>1039</v>
      </c>
      <c r="C5374">
        <v>2645</v>
      </c>
      <c r="D5374" t="s">
        <v>4094</v>
      </c>
      <c r="E5374" t="s">
        <v>247</v>
      </c>
      <c r="F5374" t="s">
        <v>154</v>
      </c>
      <c r="G5374" t="s">
        <v>224</v>
      </c>
      <c r="H5374">
        <v>0</v>
      </c>
      <c r="I5374" t="s">
        <v>107</v>
      </c>
      <c r="J5374" t="s">
        <v>24</v>
      </c>
      <c r="K5374">
        <v>1431</v>
      </c>
      <c r="L5374" t="s">
        <v>35</v>
      </c>
      <c r="M5374" s="1">
        <v>42586</v>
      </c>
      <c r="N5374" s="1">
        <v>42951</v>
      </c>
      <c r="O5374" t="s">
        <v>88</v>
      </c>
      <c r="P5374" s="1">
        <v>42621.710763888892</v>
      </c>
      <c r="Q5374" s="1">
        <v>42586</v>
      </c>
    </row>
    <row r="5375" spans="1:17" x14ac:dyDescent="0.25">
      <c r="A5375" t="s">
        <v>4095</v>
      </c>
      <c r="B5375" t="s">
        <v>4096</v>
      </c>
      <c r="C5375" t="s">
        <v>99</v>
      </c>
      <c r="D5375" t="s">
        <v>4097</v>
      </c>
      <c r="E5375" t="s">
        <v>1047</v>
      </c>
      <c r="F5375" t="s">
        <v>1103</v>
      </c>
      <c r="G5375" t="s">
        <v>3859</v>
      </c>
      <c r="H5375">
        <v>0</v>
      </c>
      <c r="I5375" t="s">
        <v>107</v>
      </c>
      <c r="J5375" t="s">
        <v>24</v>
      </c>
      <c r="K5375">
        <v>2640</v>
      </c>
      <c r="L5375" t="s">
        <v>331</v>
      </c>
      <c r="M5375" t="s">
        <v>99</v>
      </c>
      <c r="N5375" t="s">
        <v>99</v>
      </c>
      <c r="O5375" t="s">
        <v>99</v>
      </c>
      <c r="P5375" s="1">
        <v>42703.456157407411</v>
      </c>
      <c r="Q5375" t="s">
        <v>99</v>
      </c>
    </row>
    <row r="5376" spans="1:17" x14ac:dyDescent="0.25">
      <c r="A5376" t="s">
        <v>4095</v>
      </c>
      <c r="B5376" t="s">
        <v>4096</v>
      </c>
      <c r="C5376" t="s">
        <v>99</v>
      </c>
      <c r="D5376" t="s">
        <v>4097</v>
      </c>
      <c r="E5376" t="s">
        <v>1047</v>
      </c>
      <c r="F5376" t="s">
        <v>1103</v>
      </c>
      <c r="G5376" t="s">
        <v>3859</v>
      </c>
      <c r="H5376">
        <v>0</v>
      </c>
      <c r="I5376" t="s">
        <v>107</v>
      </c>
      <c r="J5376" t="s">
        <v>27</v>
      </c>
      <c r="K5376">
        <v>2640</v>
      </c>
      <c r="L5376" t="s">
        <v>331</v>
      </c>
      <c r="M5376" t="s">
        <v>99</v>
      </c>
      <c r="N5376" t="s">
        <v>99</v>
      </c>
      <c r="O5376" t="s">
        <v>99</v>
      </c>
      <c r="P5376" s="1">
        <v>42703.456157407411</v>
      </c>
      <c r="Q5376" t="s">
        <v>99</v>
      </c>
    </row>
    <row r="5377" spans="1:17" x14ac:dyDescent="0.25">
      <c r="A5377" t="s">
        <v>28</v>
      </c>
      <c r="B5377" t="s">
        <v>29</v>
      </c>
      <c r="C5377">
        <v>1862</v>
      </c>
      <c r="D5377" t="s">
        <v>4098</v>
      </c>
      <c r="E5377" t="s">
        <v>236</v>
      </c>
      <c r="F5377" t="s">
        <v>52</v>
      </c>
      <c r="G5377" t="s">
        <v>3602</v>
      </c>
      <c r="H5377">
        <v>1</v>
      </c>
      <c r="I5377" t="s">
        <v>107</v>
      </c>
      <c r="J5377" t="s">
        <v>24</v>
      </c>
      <c r="K5377">
        <v>463</v>
      </c>
      <c r="L5377" t="s">
        <v>35</v>
      </c>
      <c r="M5377" s="1">
        <v>42577</v>
      </c>
      <c r="N5377" s="1">
        <v>42761</v>
      </c>
      <c r="O5377" t="s">
        <v>26</v>
      </c>
      <c r="P5377" s="1">
        <v>42585.687488425923</v>
      </c>
      <c r="Q5377" s="1">
        <v>42577</v>
      </c>
    </row>
    <row r="5378" spans="1:17" x14ac:dyDescent="0.25">
      <c r="A5378" t="s">
        <v>28</v>
      </c>
      <c r="B5378" t="s">
        <v>29</v>
      </c>
      <c r="C5378">
        <v>1862</v>
      </c>
      <c r="D5378" t="s">
        <v>4098</v>
      </c>
      <c r="E5378" t="s">
        <v>236</v>
      </c>
      <c r="F5378" t="s">
        <v>52</v>
      </c>
      <c r="G5378" t="s">
        <v>3602</v>
      </c>
      <c r="H5378">
        <v>1</v>
      </c>
      <c r="I5378" t="s">
        <v>107</v>
      </c>
      <c r="J5378" t="s">
        <v>27</v>
      </c>
      <c r="K5378">
        <v>463</v>
      </c>
      <c r="L5378" t="s">
        <v>35</v>
      </c>
      <c r="M5378" s="1">
        <v>42577</v>
      </c>
      <c r="N5378" s="1">
        <v>42761</v>
      </c>
      <c r="O5378" t="s">
        <v>26</v>
      </c>
      <c r="P5378" s="1">
        <v>42585.687488425923</v>
      </c>
      <c r="Q5378" s="1">
        <v>42577</v>
      </c>
    </row>
    <row r="5379" spans="1:17" x14ac:dyDescent="0.25">
      <c r="A5379" t="s">
        <v>28</v>
      </c>
      <c r="B5379" t="s">
        <v>29</v>
      </c>
      <c r="C5379">
        <v>1862</v>
      </c>
      <c r="D5379" t="s">
        <v>4098</v>
      </c>
      <c r="E5379" t="s">
        <v>236</v>
      </c>
      <c r="F5379" t="s">
        <v>52</v>
      </c>
      <c r="G5379" t="s">
        <v>3602</v>
      </c>
      <c r="H5379">
        <v>1</v>
      </c>
      <c r="I5379" t="s">
        <v>107</v>
      </c>
      <c r="J5379" t="s">
        <v>36</v>
      </c>
      <c r="K5379">
        <v>463</v>
      </c>
      <c r="L5379" t="s">
        <v>35</v>
      </c>
      <c r="M5379" s="1">
        <v>42577</v>
      </c>
      <c r="N5379" s="1">
        <v>42761</v>
      </c>
      <c r="O5379" t="s">
        <v>26</v>
      </c>
      <c r="P5379" s="1">
        <v>42585.687488425923</v>
      </c>
      <c r="Q5379" s="1">
        <v>42577</v>
      </c>
    </row>
    <row r="5380" spans="1:17" x14ac:dyDescent="0.25">
      <c r="A5380" t="s">
        <v>1436</v>
      </c>
      <c r="B5380" t="s">
        <v>1437</v>
      </c>
      <c r="C5380">
        <v>2390</v>
      </c>
      <c r="D5380" t="s">
        <v>4099</v>
      </c>
      <c r="E5380" t="s">
        <v>247</v>
      </c>
      <c r="F5380" t="s">
        <v>154</v>
      </c>
      <c r="G5380" t="s">
        <v>237</v>
      </c>
      <c r="H5380">
        <v>0</v>
      </c>
      <c r="I5380" t="s">
        <v>107</v>
      </c>
      <c r="J5380" t="s">
        <v>24</v>
      </c>
      <c r="K5380">
        <v>1739</v>
      </c>
      <c r="L5380" t="s">
        <v>35</v>
      </c>
      <c r="M5380" s="1">
        <v>42437</v>
      </c>
      <c r="N5380" s="1">
        <v>42802</v>
      </c>
      <c r="O5380" t="s">
        <v>26</v>
      </c>
      <c r="P5380" s="1">
        <v>42634.443449074075</v>
      </c>
      <c r="Q5380" s="1">
        <v>42437</v>
      </c>
    </row>
    <row r="5381" spans="1:17" x14ac:dyDescent="0.25">
      <c r="A5381" t="s">
        <v>1436</v>
      </c>
      <c r="B5381" t="s">
        <v>1437</v>
      </c>
      <c r="C5381">
        <v>2390</v>
      </c>
      <c r="D5381" t="s">
        <v>4099</v>
      </c>
      <c r="E5381" t="s">
        <v>247</v>
      </c>
      <c r="F5381" t="s">
        <v>154</v>
      </c>
      <c r="G5381" t="s">
        <v>237</v>
      </c>
      <c r="H5381">
        <v>0</v>
      </c>
      <c r="I5381" t="s">
        <v>107</v>
      </c>
      <c r="J5381" t="s">
        <v>27</v>
      </c>
      <c r="K5381">
        <v>1739</v>
      </c>
      <c r="L5381" t="s">
        <v>35</v>
      </c>
      <c r="M5381" s="1">
        <v>42437</v>
      </c>
      <c r="N5381" s="1">
        <v>42802</v>
      </c>
      <c r="O5381" t="s">
        <v>26</v>
      </c>
      <c r="P5381" s="1">
        <v>42634.443449074075</v>
      </c>
      <c r="Q5381" s="1">
        <v>42437</v>
      </c>
    </row>
    <row r="5382" spans="1:17" x14ac:dyDescent="0.25">
      <c r="A5382" t="s">
        <v>114</v>
      </c>
      <c r="B5382" t="s">
        <v>115</v>
      </c>
      <c r="C5382">
        <v>2602</v>
      </c>
      <c r="D5382" t="s">
        <v>4100</v>
      </c>
      <c r="E5382" t="s">
        <v>236</v>
      </c>
      <c r="F5382" t="s">
        <v>154</v>
      </c>
      <c r="G5382" t="s">
        <v>3821</v>
      </c>
      <c r="H5382">
        <v>0</v>
      </c>
      <c r="I5382" t="s">
        <v>107</v>
      </c>
      <c r="J5382" t="s">
        <v>24</v>
      </c>
      <c r="K5382">
        <v>2599</v>
      </c>
      <c r="L5382" t="s">
        <v>35</v>
      </c>
      <c r="M5382" s="1">
        <v>42681</v>
      </c>
      <c r="N5382" s="1">
        <v>43046</v>
      </c>
      <c r="O5382" t="s">
        <v>88</v>
      </c>
      <c r="P5382" s="1">
        <v>42696.451967592591</v>
      </c>
      <c r="Q5382" s="1">
        <v>42681</v>
      </c>
    </row>
    <row r="5383" spans="1:17" x14ac:dyDescent="0.25">
      <c r="A5383" t="s">
        <v>114</v>
      </c>
      <c r="B5383" t="s">
        <v>115</v>
      </c>
      <c r="C5383">
        <v>2602</v>
      </c>
      <c r="D5383" t="s">
        <v>4100</v>
      </c>
      <c r="E5383" t="s">
        <v>236</v>
      </c>
      <c r="F5383" t="s">
        <v>154</v>
      </c>
      <c r="G5383" t="s">
        <v>3821</v>
      </c>
      <c r="H5383">
        <v>0</v>
      </c>
      <c r="I5383" t="s">
        <v>107</v>
      </c>
      <c r="J5383" t="s">
        <v>27</v>
      </c>
      <c r="K5383">
        <v>2599</v>
      </c>
      <c r="L5383" t="s">
        <v>35</v>
      </c>
      <c r="M5383" s="1">
        <v>42681</v>
      </c>
      <c r="N5383" s="1">
        <v>43046</v>
      </c>
      <c r="O5383" t="s">
        <v>88</v>
      </c>
      <c r="P5383" s="1">
        <v>42696.451967592591</v>
      </c>
      <c r="Q5383" s="1">
        <v>42681</v>
      </c>
    </row>
    <row r="5384" spans="1:17" x14ac:dyDescent="0.25">
      <c r="A5384" t="s">
        <v>1285</v>
      </c>
      <c r="B5384" t="s">
        <v>1286</v>
      </c>
      <c r="C5384">
        <v>2650</v>
      </c>
      <c r="D5384" t="s">
        <v>4101</v>
      </c>
      <c r="E5384" t="s">
        <v>244</v>
      </c>
      <c r="F5384" t="s">
        <v>178</v>
      </c>
      <c r="G5384" t="s">
        <v>179</v>
      </c>
      <c r="H5384">
        <v>0</v>
      </c>
      <c r="I5384" t="s">
        <v>802</v>
      </c>
      <c r="J5384" t="s">
        <v>24</v>
      </c>
      <c r="K5384">
        <v>2732</v>
      </c>
      <c r="L5384" t="s">
        <v>35</v>
      </c>
      <c r="M5384" s="1">
        <v>42705</v>
      </c>
      <c r="N5384" s="1">
        <v>43070</v>
      </c>
      <c r="O5384" t="s">
        <v>88</v>
      </c>
      <c r="P5384" s="1">
        <v>42713.304664351854</v>
      </c>
      <c r="Q5384" s="1">
        <v>42705</v>
      </c>
    </row>
    <row r="5385" spans="1:17" x14ac:dyDescent="0.25">
      <c r="A5385" t="s">
        <v>1285</v>
      </c>
      <c r="B5385" t="s">
        <v>1286</v>
      </c>
      <c r="C5385">
        <v>2650</v>
      </c>
      <c r="D5385" t="s">
        <v>4101</v>
      </c>
      <c r="E5385" t="s">
        <v>244</v>
      </c>
      <c r="F5385" t="s">
        <v>178</v>
      </c>
      <c r="G5385" t="s">
        <v>179</v>
      </c>
      <c r="H5385">
        <v>0</v>
      </c>
      <c r="I5385" t="s">
        <v>802</v>
      </c>
      <c r="J5385" t="s">
        <v>27</v>
      </c>
      <c r="K5385">
        <v>2732</v>
      </c>
      <c r="L5385" t="s">
        <v>35</v>
      </c>
      <c r="M5385" s="1">
        <v>42705</v>
      </c>
      <c r="N5385" s="1">
        <v>43070</v>
      </c>
      <c r="O5385" t="s">
        <v>88</v>
      </c>
      <c r="P5385" s="1">
        <v>42713.304664351854</v>
      </c>
      <c r="Q5385" s="1">
        <v>42705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11"/>
  <sheetViews>
    <sheetView zoomScale="70" zoomScaleNormal="70" workbookViewId="0">
      <selection activeCell="F13" sqref="F13"/>
    </sheetView>
  </sheetViews>
  <sheetFormatPr defaultRowHeight="15" x14ac:dyDescent="0.25"/>
  <cols>
    <col min="1" max="1" width="18" bestFit="1" customWidth="1"/>
    <col min="2" max="2" width="34.42578125" customWidth="1"/>
    <col min="3" max="3" width="13.7109375" customWidth="1"/>
    <col min="4" max="4" width="15.42578125" bestFit="1" customWidth="1"/>
    <col min="5" max="5" width="11.5703125" bestFit="1" customWidth="1"/>
    <col min="6" max="6" width="12.5703125" bestFit="1" customWidth="1"/>
    <col min="7" max="7" width="14.85546875" customWidth="1"/>
    <col min="8" max="8" width="11.85546875" customWidth="1"/>
    <col min="9" max="9" width="16.7109375" customWidth="1"/>
    <col min="10" max="10" width="20.140625" bestFit="1" customWidth="1"/>
    <col min="11" max="11" width="10" customWidth="1"/>
    <col min="12" max="12" width="13.28515625" bestFit="1" customWidth="1"/>
    <col min="13" max="13" width="18.5703125" customWidth="1"/>
    <col min="14" max="14" width="17.5703125" customWidth="1"/>
    <col min="15" max="15" width="12.7109375" customWidth="1"/>
    <col min="16" max="16" width="18.7109375" customWidth="1"/>
    <col min="17" max="17" width="21" customWidth="1"/>
    <col min="18" max="18" width="12" customWidth="1"/>
  </cols>
  <sheetData>
    <row r="1" spans="1:18" ht="30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t="s">
        <v>4104</v>
      </c>
    </row>
    <row r="2" spans="1:18" x14ac:dyDescent="0.25">
      <c r="A2" t="s">
        <v>17</v>
      </c>
      <c r="B2" t="s">
        <v>18</v>
      </c>
      <c r="C2">
        <v>1419</v>
      </c>
      <c r="D2" t="s">
        <v>19</v>
      </c>
      <c r="E2" t="s">
        <v>20</v>
      </c>
      <c r="F2" t="s">
        <v>21</v>
      </c>
      <c r="G2" t="s">
        <v>22</v>
      </c>
      <c r="H2">
        <v>0</v>
      </c>
      <c r="I2" t="s">
        <v>23</v>
      </c>
      <c r="J2" t="s">
        <v>24</v>
      </c>
      <c r="K2">
        <v>720</v>
      </c>
      <c r="L2" t="s">
        <v>25</v>
      </c>
      <c r="M2" s="1">
        <v>42521</v>
      </c>
      <c r="N2" s="1">
        <v>42704</v>
      </c>
      <c r="O2" t="s">
        <v>26</v>
      </c>
      <c r="P2" s="1">
        <v>42592.357071759259</v>
      </c>
      <c r="Q2" s="1">
        <v>42521</v>
      </c>
      <c r="R2" s="5">
        <v>1</v>
      </c>
    </row>
    <row r="3" spans="1:18" x14ac:dyDescent="0.25">
      <c r="A3" t="s">
        <v>17</v>
      </c>
      <c r="B3" t="s">
        <v>18</v>
      </c>
      <c r="C3">
        <v>1419</v>
      </c>
      <c r="D3" t="s">
        <v>19</v>
      </c>
      <c r="E3" t="s">
        <v>20</v>
      </c>
      <c r="F3" t="s">
        <v>21</v>
      </c>
      <c r="G3" t="s">
        <v>22</v>
      </c>
      <c r="H3">
        <v>0</v>
      </c>
      <c r="I3" t="s">
        <v>23</v>
      </c>
      <c r="J3" t="s">
        <v>27</v>
      </c>
      <c r="K3">
        <v>720</v>
      </c>
      <c r="L3" t="s">
        <v>25</v>
      </c>
      <c r="M3" s="1">
        <v>42521</v>
      </c>
      <c r="N3" s="1">
        <v>42704</v>
      </c>
      <c r="O3" t="s">
        <v>26</v>
      </c>
      <c r="P3" s="1">
        <v>42592.357071759259</v>
      </c>
      <c r="Q3" s="1">
        <v>42521</v>
      </c>
      <c r="R3" s="5">
        <v>1</v>
      </c>
    </row>
    <row r="4" spans="1:18" x14ac:dyDescent="0.25">
      <c r="A4" t="s">
        <v>28</v>
      </c>
      <c r="B4" t="s">
        <v>29</v>
      </c>
      <c r="C4">
        <v>1862</v>
      </c>
      <c r="D4" t="s">
        <v>30</v>
      </c>
      <c r="E4" t="s">
        <v>31</v>
      </c>
      <c r="F4" t="s">
        <v>32</v>
      </c>
      <c r="G4" t="s">
        <v>33</v>
      </c>
      <c r="H4">
        <v>1</v>
      </c>
      <c r="I4" t="s">
        <v>34</v>
      </c>
      <c r="J4" t="s">
        <v>27</v>
      </c>
      <c r="K4">
        <v>971</v>
      </c>
      <c r="L4" t="s">
        <v>35</v>
      </c>
      <c r="M4" s="1">
        <v>42583</v>
      </c>
      <c r="N4" s="1">
        <v>42767</v>
      </c>
      <c r="O4" t="s">
        <v>26</v>
      </c>
      <c r="P4" s="1">
        <v>42599.472430555557</v>
      </c>
      <c r="Q4" s="1">
        <v>42583</v>
      </c>
      <c r="R4" s="5">
        <v>1</v>
      </c>
    </row>
    <row r="5" spans="1:18" x14ac:dyDescent="0.25">
      <c r="A5" t="s">
        <v>28</v>
      </c>
      <c r="B5" t="s">
        <v>29</v>
      </c>
      <c r="C5">
        <v>1862</v>
      </c>
      <c r="D5" t="s">
        <v>30</v>
      </c>
      <c r="E5" t="s">
        <v>31</v>
      </c>
      <c r="F5" t="s">
        <v>32</v>
      </c>
      <c r="G5" t="s">
        <v>33</v>
      </c>
      <c r="H5">
        <v>1</v>
      </c>
      <c r="I5" t="s">
        <v>34</v>
      </c>
      <c r="J5" t="s">
        <v>36</v>
      </c>
      <c r="K5">
        <v>971</v>
      </c>
      <c r="L5" t="s">
        <v>35</v>
      </c>
      <c r="M5" s="1">
        <v>42583</v>
      </c>
      <c r="N5" s="1">
        <v>42767</v>
      </c>
      <c r="O5" t="s">
        <v>26</v>
      </c>
      <c r="P5" s="1">
        <v>42599.472430555557</v>
      </c>
      <c r="Q5" s="1">
        <v>42583</v>
      </c>
      <c r="R5" s="5">
        <v>1</v>
      </c>
    </row>
    <row r="6" spans="1:18" x14ac:dyDescent="0.25">
      <c r="A6" t="s">
        <v>28</v>
      </c>
      <c r="B6" t="s">
        <v>29</v>
      </c>
      <c r="C6">
        <v>1862</v>
      </c>
      <c r="D6" t="s">
        <v>30</v>
      </c>
      <c r="E6" t="s">
        <v>31</v>
      </c>
      <c r="F6" t="s">
        <v>32</v>
      </c>
      <c r="G6" t="s">
        <v>33</v>
      </c>
      <c r="H6">
        <v>1</v>
      </c>
      <c r="I6" t="s">
        <v>34</v>
      </c>
      <c r="J6" t="s">
        <v>24</v>
      </c>
      <c r="K6">
        <v>971</v>
      </c>
      <c r="L6" t="s">
        <v>35</v>
      </c>
      <c r="M6" s="1">
        <v>42583</v>
      </c>
      <c r="N6" s="1">
        <v>42767</v>
      </c>
      <c r="O6" t="s">
        <v>26</v>
      </c>
      <c r="P6" s="1">
        <v>42599.472430555557</v>
      </c>
      <c r="Q6" s="1">
        <v>42583</v>
      </c>
      <c r="R6" s="5">
        <v>1</v>
      </c>
    </row>
    <row r="7" spans="1:18" x14ac:dyDescent="0.25">
      <c r="A7" t="s">
        <v>37</v>
      </c>
      <c r="B7" t="s">
        <v>38</v>
      </c>
      <c r="C7">
        <v>2487</v>
      </c>
      <c r="D7" t="s">
        <v>39</v>
      </c>
      <c r="E7" t="s">
        <v>20</v>
      </c>
      <c r="F7" t="s">
        <v>21</v>
      </c>
      <c r="G7" t="s">
        <v>22</v>
      </c>
      <c r="H7">
        <v>1</v>
      </c>
      <c r="I7" t="s">
        <v>40</v>
      </c>
      <c r="J7" t="s">
        <v>24</v>
      </c>
      <c r="K7">
        <v>1388</v>
      </c>
      <c r="L7" t="s">
        <v>35</v>
      </c>
      <c r="M7" s="1">
        <v>42612</v>
      </c>
      <c r="N7" s="1">
        <v>42794</v>
      </c>
      <c r="O7" t="s">
        <v>26</v>
      </c>
      <c r="P7" s="1">
        <v>42618.500659722224</v>
      </c>
      <c r="Q7" s="1">
        <v>42612</v>
      </c>
      <c r="R7" s="5">
        <v>1</v>
      </c>
    </row>
    <row r="8" spans="1:18" x14ac:dyDescent="0.25">
      <c r="A8" t="s">
        <v>37</v>
      </c>
      <c r="B8" t="s">
        <v>38</v>
      </c>
      <c r="C8">
        <v>2487</v>
      </c>
      <c r="D8" t="s">
        <v>39</v>
      </c>
      <c r="E8" t="s">
        <v>20</v>
      </c>
      <c r="F8" t="s">
        <v>21</v>
      </c>
      <c r="G8" t="s">
        <v>22</v>
      </c>
      <c r="H8">
        <v>1</v>
      </c>
      <c r="I8" t="s">
        <v>40</v>
      </c>
      <c r="J8" t="s">
        <v>27</v>
      </c>
      <c r="K8">
        <v>1388</v>
      </c>
      <c r="L8" t="s">
        <v>35</v>
      </c>
      <c r="M8" s="1">
        <v>42612</v>
      </c>
      <c r="N8" s="1">
        <v>42794</v>
      </c>
      <c r="O8" t="s">
        <v>26</v>
      </c>
      <c r="P8" s="1">
        <v>42618.500659722224</v>
      </c>
      <c r="Q8" s="1">
        <v>42612</v>
      </c>
      <c r="R8" s="5">
        <v>1</v>
      </c>
    </row>
    <row r="9" spans="1:18" x14ac:dyDescent="0.25">
      <c r="A9" t="s">
        <v>37</v>
      </c>
      <c r="B9" t="s">
        <v>38</v>
      </c>
      <c r="C9">
        <v>2487</v>
      </c>
      <c r="D9" t="s">
        <v>39</v>
      </c>
      <c r="E9" t="s">
        <v>20</v>
      </c>
      <c r="F9" t="s">
        <v>21</v>
      </c>
      <c r="G9" t="s">
        <v>22</v>
      </c>
      <c r="H9">
        <v>1</v>
      </c>
      <c r="I9" t="s">
        <v>40</v>
      </c>
      <c r="J9" t="s">
        <v>36</v>
      </c>
      <c r="K9">
        <v>1388</v>
      </c>
      <c r="L9" t="s">
        <v>35</v>
      </c>
      <c r="M9" s="1">
        <v>42612</v>
      </c>
      <c r="N9" s="1">
        <v>42794</v>
      </c>
      <c r="O9" t="s">
        <v>26</v>
      </c>
      <c r="P9" s="1">
        <v>42618.500659722224</v>
      </c>
      <c r="Q9" s="1">
        <v>42612</v>
      </c>
      <c r="R9" s="5">
        <v>1</v>
      </c>
    </row>
    <row r="10" spans="1:18" x14ac:dyDescent="0.25">
      <c r="A10" t="s">
        <v>41</v>
      </c>
      <c r="B10" t="s">
        <v>42</v>
      </c>
      <c r="C10">
        <v>1943</v>
      </c>
      <c r="D10" t="s">
        <v>43</v>
      </c>
      <c r="E10" t="s">
        <v>44</v>
      </c>
      <c r="F10" t="s">
        <v>45</v>
      </c>
      <c r="G10" t="s">
        <v>46</v>
      </c>
      <c r="H10">
        <v>1</v>
      </c>
      <c r="I10" t="s">
        <v>47</v>
      </c>
      <c r="J10" t="s">
        <v>27</v>
      </c>
      <c r="K10">
        <v>484</v>
      </c>
      <c r="L10" t="s">
        <v>35</v>
      </c>
      <c r="M10" s="1">
        <v>42569</v>
      </c>
      <c r="N10" s="1">
        <v>42753</v>
      </c>
      <c r="O10" t="s">
        <v>26</v>
      </c>
      <c r="P10" s="1">
        <v>42586.443483796298</v>
      </c>
      <c r="Q10" s="1">
        <v>42569</v>
      </c>
      <c r="R10" s="5">
        <v>1</v>
      </c>
    </row>
    <row r="11" spans="1:18" x14ac:dyDescent="0.25">
      <c r="A11" t="s">
        <v>41</v>
      </c>
      <c r="B11" t="s">
        <v>42</v>
      </c>
      <c r="C11">
        <v>1943</v>
      </c>
      <c r="D11" t="s">
        <v>43</v>
      </c>
      <c r="E11" t="s">
        <v>44</v>
      </c>
      <c r="F11" t="s">
        <v>45</v>
      </c>
      <c r="G11" t="s">
        <v>46</v>
      </c>
      <c r="H11">
        <v>1</v>
      </c>
      <c r="I11" t="s">
        <v>47</v>
      </c>
      <c r="J11" t="s">
        <v>36</v>
      </c>
      <c r="K11">
        <v>484</v>
      </c>
      <c r="L11" t="s">
        <v>35</v>
      </c>
      <c r="M11" s="1">
        <v>42569</v>
      </c>
      <c r="N11" s="1">
        <v>42753</v>
      </c>
      <c r="O11" t="s">
        <v>26</v>
      </c>
      <c r="P11" s="1">
        <v>42586.443483796298</v>
      </c>
      <c r="Q11" s="1">
        <v>42569</v>
      </c>
      <c r="R11" s="5">
        <v>1</v>
      </c>
    </row>
    <row r="12" spans="1:18" x14ac:dyDescent="0.25">
      <c r="A12" t="s">
        <v>48</v>
      </c>
      <c r="B12" t="s">
        <v>49</v>
      </c>
      <c r="C12">
        <v>2867</v>
      </c>
      <c r="D12" t="s">
        <v>50</v>
      </c>
      <c r="E12" t="s">
        <v>51</v>
      </c>
      <c r="F12" t="s">
        <v>52</v>
      </c>
      <c r="G12" t="s">
        <v>53</v>
      </c>
      <c r="H12">
        <v>0</v>
      </c>
      <c r="I12" t="s">
        <v>54</v>
      </c>
      <c r="J12" t="s">
        <v>24</v>
      </c>
      <c r="K12">
        <v>1013</v>
      </c>
      <c r="L12" t="s">
        <v>25</v>
      </c>
      <c r="M12" s="1">
        <v>42436</v>
      </c>
      <c r="N12" s="1">
        <v>42620</v>
      </c>
      <c r="O12" t="s">
        <v>26</v>
      </c>
      <c r="P12" s="1">
        <v>42601.392164351855</v>
      </c>
      <c r="Q12" s="1">
        <v>42436</v>
      </c>
      <c r="R12" s="5">
        <v>1</v>
      </c>
    </row>
    <row r="13" spans="1:18" x14ac:dyDescent="0.25">
      <c r="A13" t="s">
        <v>48</v>
      </c>
      <c r="B13" t="s">
        <v>49</v>
      </c>
      <c r="C13">
        <v>2867</v>
      </c>
      <c r="D13" t="s">
        <v>50</v>
      </c>
      <c r="E13" t="s">
        <v>51</v>
      </c>
      <c r="F13" t="s">
        <v>52</v>
      </c>
      <c r="G13" t="s">
        <v>53</v>
      </c>
      <c r="H13">
        <v>0</v>
      </c>
      <c r="I13" t="s">
        <v>54</v>
      </c>
      <c r="J13" t="s">
        <v>27</v>
      </c>
      <c r="K13">
        <v>1013</v>
      </c>
      <c r="L13" t="s">
        <v>25</v>
      </c>
      <c r="M13" s="1">
        <v>42436</v>
      </c>
      <c r="N13" s="1">
        <v>42620</v>
      </c>
      <c r="O13" t="s">
        <v>26</v>
      </c>
      <c r="P13" s="1">
        <v>42601.392164351855</v>
      </c>
      <c r="Q13" s="1">
        <v>42436</v>
      </c>
      <c r="R13" s="5">
        <v>1</v>
      </c>
    </row>
    <row r="14" spans="1:18" x14ac:dyDescent="0.25">
      <c r="A14" t="s">
        <v>48</v>
      </c>
      <c r="B14" t="s">
        <v>49</v>
      </c>
      <c r="C14">
        <v>2867</v>
      </c>
      <c r="D14" t="s">
        <v>50</v>
      </c>
      <c r="E14" t="s">
        <v>51</v>
      </c>
      <c r="F14" t="s">
        <v>52</v>
      </c>
      <c r="G14" t="s">
        <v>53</v>
      </c>
      <c r="H14">
        <v>0</v>
      </c>
      <c r="I14" t="s">
        <v>54</v>
      </c>
      <c r="J14" t="s">
        <v>24</v>
      </c>
      <c r="K14">
        <v>1457</v>
      </c>
      <c r="L14" t="s">
        <v>35</v>
      </c>
      <c r="M14" s="1">
        <v>42625</v>
      </c>
      <c r="N14" s="1">
        <v>42806</v>
      </c>
      <c r="O14" t="s">
        <v>26</v>
      </c>
      <c r="P14" s="1">
        <v>42622.697962962964</v>
      </c>
      <c r="Q14" s="1">
        <v>42625</v>
      </c>
      <c r="R14" s="5">
        <v>1</v>
      </c>
    </row>
    <row r="15" spans="1:18" x14ac:dyDescent="0.25">
      <c r="A15" t="s">
        <v>48</v>
      </c>
      <c r="B15" t="s">
        <v>49</v>
      </c>
      <c r="C15">
        <v>2867</v>
      </c>
      <c r="D15" t="s">
        <v>50</v>
      </c>
      <c r="E15" t="s">
        <v>51</v>
      </c>
      <c r="F15" t="s">
        <v>52</v>
      </c>
      <c r="G15" t="s">
        <v>53</v>
      </c>
      <c r="H15">
        <v>0</v>
      </c>
      <c r="I15" t="s">
        <v>54</v>
      </c>
      <c r="J15" t="s">
        <v>27</v>
      </c>
      <c r="K15">
        <v>1457</v>
      </c>
      <c r="L15" t="s">
        <v>35</v>
      </c>
      <c r="M15" s="1">
        <v>42625</v>
      </c>
      <c r="N15" s="1">
        <v>42806</v>
      </c>
      <c r="O15" t="s">
        <v>26</v>
      </c>
      <c r="P15" s="1">
        <v>42622.697962962964</v>
      </c>
      <c r="Q15" s="1">
        <v>42625</v>
      </c>
      <c r="R15" s="5">
        <v>1</v>
      </c>
    </row>
    <row r="16" spans="1:18" x14ac:dyDescent="0.25">
      <c r="A16" t="s">
        <v>55</v>
      </c>
      <c r="B16" t="s">
        <v>56</v>
      </c>
      <c r="C16">
        <v>2546</v>
      </c>
      <c r="D16" t="s">
        <v>57</v>
      </c>
      <c r="E16" t="s">
        <v>58</v>
      </c>
      <c r="F16" t="s">
        <v>32</v>
      </c>
      <c r="G16" t="s">
        <v>59</v>
      </c>
      <c r="H16">
        <v>1</v>
      </c>
      <c r="I16" t="s">
        <v>60</v>
      </c>
      <c r="J16" t="s">
        <v>24</v>
      </c>
      <c r="K16">
        <v>2465</v>
      </c>
      <c r="L16" t="s">
        <v>35</v>
      </c>
      <c r="M16" s="1">
        <v>42663</v>
      </c>
      <c r="N16" s="1">
        <v>42845</v>
      </c>
      <c r="O16" t="s">
        <v>26</v>
      </c>
      <c r="P16" s="1">
        <v>42675.435671296298</v>
      </c>
      <c r="Q16" s="1">
        <v>42663</v>
      </c>
      <c r="R16" s="5">
        <v>1</v>
      </c>
    </row>
    <row r="17" spans="1:18" x14ac:dyDescent="0.25">
      <c r="A17" t="s">
        <v>55</v>
      </c>
      <c r="B17" t="s">
        <v>56</v>
      </c>
      <c r="C17">
        <v>2546</v>
      </c>
      <c r="D17" t="s">
        <v>57</v>
      </c>
      <c r="E17" t="s">
        <v>58</v>
      </c>
      <c r="F17" t="s">
        <v>32</v>
      </c>
      <c r="G17" t="s">
        <v>59</v>
      </c>
      <c r="H17">
        <v>1</v>
      </c>
      <c r="I17" t="s">
        <v>60</v>
      </c>
      <c r="J17" t="s">
        <v>27</v>
      </c>
      <c r="K17">
        <v>2465</v>
      </c>
      <c r="L17" t="s">
        <v>35</v>
      </c>
      <c r="M17" s="1">
        <v>42663</v>
      </c>
      <c r="N17" s="1">
        <v>42845</v>
      </c>
      <c r="O17" t="s">
        <v>26</v>
      </c>
      <c r="P17" s="1">
        <v>42675.435671296298</v>
      </c>
      <c r="Q17" s="1">
        <v>42663</v>
      </c>
      <c r="R17" s="5">
        <v>1</v>
      </c>
    </row>
    <row r="18" spans="1:18" x14ac:dyDescent="0.25">
      <c r="A18" t="s">
        <v>55</v>
      </c>
      <c r="B18" t="s">
        <v>56</v>
      </c>
      <c r="C18">
        <v>2546</v>
      </c>
      <c r="D18" t="s">
        <v>57</v>
      </c>
      <c r="E18" t="s">
        <v>58</v>
      </c>
      <c r="F18" t="s">
        <v>32</v>
      </c>
      <c r="G18" t="s">
        <v>59</v>
      </c>
      <c r="H18">
        <v>1</v>
      </c>
      <c r="I18" t="s">
        <v>60</v>
      </c>
      <c r="J18" t="s">
        <v>36</v>
      </c>
      <c r="K18">
        <v>2465</v>
      </c>
      <c r="L18" t="s">
        <v>35</v>
      </c>
      <c r="M18" s="1">
        <v>42663</v>
      </c>
      <c r="N18" s="1">
        <v>42845</v>
      </c>
      <c r="O18" t="s">
        <v>26</v>
      </c>
      <c r="P18" s="1">
        <v>42675.435671296298</v>
      </c>
      <c r="Q18" s="1">
        <v>42663</v>
      </c>
      <c r="R18" s="5">
        <v>1</v>
      </c>
    </row>
    <row r="19" spans="1:18" x14ac:dyDescent="0.25">
      <c r="A19" t="s">
        <v>61</v>
      </c>
      <c r="B19" t="s">
        <v>62</v>
      </c>
      <c r="C19">
        <v>1861</v>
      </c>
      <c r="D19" t="s">
        <v>63</v>
      </c>
      <c r="E19" t="s">
        <v>58</v>
      </c>
      <c r="F19" t="s">
        <v>21</v>
      </c>
      <c r="G19" t="s">
        <v>64</v>
      </c>
      <c r="H19">
        <v>0</v>
      </c>
      <c r="I19" t="s">
        <v>65</v>
      </c>
      <c r="J19" t="s">
        <v>24</v>
      </c>
      <c r="K19">
        <v>2559</v>
      </c>
      <c r="L19" t="s">
        <v>35</v>
      </c>
      <c r="M19" s="1">
        <v>42671</v>
      </c>
      <c r="N19" s="1">
        <v>42853</v>
      </c>
      <c r="O19" t="s">
        <v>26</v>
      </c>
      <c r="P19" s="1">
        <v>42691.408425925925</v>
      </c>
      <c r="Q19" s="1">
        <v>42671</v>
      </c>
      <c r="R19" s="5">
        <v>1</v>
      </c>
    </row>
    <row r="20" spans="1:18" x14ac:dyDescent="0.25">
      <c r="A20" t="s">
        <v>66</v>
      </c>
      <c r="B20" t="s">
        <v>67</v>
      </c>
      <c r="C20">
        <v>1967</v>
      </c>
      <c r="D20" t="s">
        <v>68</v>
      </c>
      <c r="E20" t="s">
        <v>69</v>
      </c>
      <c r="F20" t="s">
        <v>70</v>
      </c>
      <c r="G20" t="s">
        <v>71</v>
      </c>
      <c r="H20">
        <v>1</v>
      </c>
      <c r="I20" t="s">
        <v>40</v>
      </c>
      <c r="J20" t="s">
        <v>27</v>
      </c>
      <c r="K20">
        <v>629</v>
      </c>
      <c r="L20" t="s">
        <v>25</v>
      </c>
      <c r="M20" s="1">
        <v>42436</v>
      </c>
      <c r="N20" s="1">
        <v>42620</v>
      </c>
      <c r="O20" t="s">
        <v>26</v>
      </c>
      <c r="P20" s="1">
        <v>42590.726307870369</v>
      </c>
      <c r="Q20" s="1">
        <v>42436</v>
      </c>
      <c r="R20" s="5">
        <v>1</v>
      </c>
    </row>
    <row r="21" spans="1:18" x14ac:dyDescent="0.25">
      <c r="A21" t="s">
        <v>66</v>
      </c>
      <c r="B21" t="s">
        <v>67</v>
      </c>
      <c r="C21">
        <v>1967</v>
      </c>
      <c r="D21" t="s">
        <v>68</v>
      </c>
      <c r="E21" t="s">
        <v>69</v>
      </c>
      <c r="F21" t="s">
        <v>70</v>
      </c>
      <c r="G21" t="s">
        <v>71</v>
      </c>
      <c r="H21">
        <v>1</v>
      </c>
      <c r="I21" t="s">
        <v>40</v>
      </c>
      <c r="J21" t="s">
        <v>36</v>
      </c>
      <c r="K21">
        <v>629</v>
      </c>
      <c r="L21" t="s">
        <v>25</v>
      </c>
      <c r="M21" s="1">
        <v>42436</v>
      </c>
      <c r="N21" s="1">
        <v>42620</v>
      </c>
      <c r="O21" t="s">
        <v>26</v>
      </c>
      <c r="P21" s="1">
        <v>42590.726307870369</v>
      </c>
      <c r="Q21" s="1">
        <v>42436</v>
      </c>
      <c r="R21" s="5">
        <v>1</v>
      </c>
    </row>
    <row r="22" spans="1:18" x14ac:dyDescent="0.25">
      <c r="A22" t="s">
        <v>66</v>
      </c>
      <c r="B22" t="s">
        <v>67</v>
      </c>
      <c r="C22">
        <v>1967</v>
      </c>
      <c r="D22" t="s">
        <v>68</v>
      </c>
      <c r="E22" t="s">
        <v>69</v>
      </c>
      <c r="F22" t="s">
        <v>70</v>
      </c>
      <c r="G22" t="s">
        <v>71</v>
      </c>
      <c r="H22">
        <v>1</v>
      </c>
      <c r="I22" t="s">
        <v>40</v>
      </c>
      <c r="J22" t="s">
        <v>24</v>
      </c>
      <c r="K22">
        <v>629</v>
      </c>
      <c r="L22" t="s">
        <v>25</v>
      </c>
      <c r="M22" s="1">
        <v>42436</v>
      </c>
      <c r="N22" s="1">
        <v>42620</v>
      </c>
      <c r="O22" t="s">
        <v>26</v>
      </c>
      <c r="P22" s="1">
        <v>42590.726307870369</v>
      </c>
      <c r="Q22" s="1">
        <v>42436</v>
      </c>
      <c r="R22" s="5">
        <v>1</v>
      </c>
    </row>
    <row r="23" spans="1:18" x14ac:dyDescent="0.25">
      <c r="A23" t="s">
        <v>66</v>
      </c>
      <c r="B23" t="s">
        <v>67</v>
      </c>
      <c r="C23">
        <v>1967</v>
      </c>
      <c r="D23" t="s">
        <v>68</v>
      </c>
      <c r="E23" t="s">
        <v>69</v>
      </c>
      <c r="F23" t="s">
        <v>70</v>
      </c>
      <c r="G23" t="s">
        <v>71</v>
      </c>
      <c r="H23">
        <v>1</v>
      </c>
      <c r="I23" t="s">
        <v>40</v>
      </c>
      <c r="J23" t="s">
        <v>24</v>
      </c>
      <c r="K23">
        <v>1488</v>
      </c>
      <c r="L23" t="s">
        <v>35</v>
      </c>
      <c r="M23" s="1">
        <v>42583</v>
      </c>
      <c r="N23" s="1">
        <v>42767</v>
      </c>
      <c r="O23" t="s">
        <v>26</v>
      </c>
      <c r="P23" s="1">
        <v>42625.656724537039</v>
      </c>
      <c r="Q23" s="1">
        <v>42583</v>
      </c>
      <c r="R23" s="5">
        <v>1</v>
      </c>
    </row>
    <row r="24" spans="1:18" x14ac:dyDescent="0.25">
      <c r="A24" t="s">
        <v>66</v>
      </c>
      <c r="B24" t="s">
        <v>67</v>
      </c>
      <c r="C24">
        <v>1967</v>
      </c>
      <c r="D24" t="s">
        <v>68</v>
      </c>
      <c r="E24" t="s">
        <v>69</v>
      </c>
      <c r="F24" t="s">
        <v>70</v>
      </c>
      <c r="G24" t="s">
        <v>71</v>
      </c>
      <c r="H24">
        <v>1</v>
      </c>
      <c r="I24" t="s">
        <v>40</v>
      </c>
      <c r="J24" t="s">
        <v>27</v>
      </c>
      <c r="K24">
        <v>1488</v>
      </c>
      <c r="L24" t="s">
        <v>35</v>
      </c>
      <c r="M24" s="1">
        <v>42583</v>
      </c>
      <c r="N24" s="1">
        <v>42767</v>
      </c>
      <c r="O24" t="s">
        <v>26</v>
      </c>
      <c r="P24" s="1">
        <v>42625.656724537039</v>
      </c>
      <c r="Q24" s="1">
        <v>42583</v>
      </c>
      <c r="R24" s="5">
        <v>1</v>
      </c>
    </row>
    <row r="25" spans="1:18" x14ac:dyDescent="0.25">
      <c r="A25" t="s">
        <v>66</v>
      </c>
      <c r="B25" t="s">
        <v>67</v>
      </c>
      <c r="C25">
        <v>1967</v>
      </c>
      <c r="D25" t="s">
        <v>68</v>
      </c>
      <c r="E25" t="s">
        <v>69</v>
      </c>
      <c r="F25" t="s">
        <v>70</v>
      </c>
      <c r="G25" t="s">
        <v>71</v>
      </c>
      <c r="H25">
        <v>1</v>
      </c>
      <c r="I25" t="s">
        <v>40</v>
      </c>
      <c r="J25" t="s">
        <v>36</v>
      </c>
      <c r="K25">
        <v>1488</v>
      </c>
      <c r="L25" t="s">
        <v>35</v>
      </c>
      <c r="M25" s="1">
        <v>42583</v>
      </c>
      <c r="N25" s="1">
        <v>42767</v>
      </c>
      <c r="O25" t="s">
        <v>26</v>
      </c>
      <c r="P25" s="1">
        <v>42625.656724537039</v>
      </c>
      <c r="Q25" s="1">
        <v>42583</v>
      </c>
      <c r="R25" s="5">
        <v>1</v>
      </c>
    </row>
    <row r="26" spans="1:18" x14ac:dyDescent="0.25">
      <c r="A26" t="s">
        <v>72</v>
      </c>
      <c r="B26" t="s">
        <v>73</v>
      </c>
      <c r="C26">
        <v>1624</v>
      </c>
      <c r="D26" t="s">
        <v>74</v>
      </c>
      <c r="E26" t="s">
        <v>75</v>
      </c>
      <c r="F26" t="s">
        <v>32</v>
      </c>
      <c r="G26" t="s">
        <v>76</v>
      </c>
      <c r="H26">
        <v>0</v>
      </c>
      <c r="I26" t="s">
        <v>65</v>
      </c>
      <c r="J26" t="s">
        <v>27</v>
      </c>
      <c r="K26">
        <v>873</v>
      </c>
      <c r="L26" t="s">
        <v>25</v>
      </c>
      <c r="M26" s="1">
        <v>42500</v>
      </c>
      <c r="N26" s="1">
        <v>42684</v>
      </c>
      <c r="O26" t="s">
        <v>26</v>
      </c>
      <c r="P26" s="1">
        <v>42597.424062500002</v>
      </c>
      <c r="Q26" s="1">
        <v>42500</v>
      </c>
      <c r="R26" s="5">
        <v>1</v>
      </c>
    </row>
    <row r="27" spans="1:18" x14ac:dyDescent="0.25">
      <c r="A27" t="s">
        <v>72</v>
      </c>
      <c r="B27" t="s">
        <v>73</v>
      </c>
      <c r="C27">
        <v>1624</v>
      </c>
      <c r="D27" t="s">
        <v>74</v>
      </c>
      <c r="E27" t="s">
        <v>75</v>
      </c>
      <c r="F27" t="s">
        <v>32</v>
      </c>
      <c r="G27" t="s">
        <v>76</v>
      </c>
      <c r="H27">
        <v>0</v>
      </c>
      <c r="I27" t="s">
        <v>65</v>
      </c>
      <c r="J27" t="s">
        <v>24</v>
      </c>
      <c r="K27">
        <v>873</v>
      </c>
      <c r="L27" t="s">
        <v>25</v>
      </c>
      <c r="M27" s="1">
        <v>42500</v>
      </c>
      <c r="N27" s="1">
        <v>42684</v>
      </c>
      <c r="O27" t="s">
        <v>26</v>
      </c>
      <c r="P27" s="1">
        <v>42597.424062500002</v>
      </c>
      <c r="Q27" s="1">
        <v>42500</v>
      </c>
      <c r="R27" s="5">
        <v>1</v>
      </c>
    </row>
    <row r="28" spans="1:18" x14ac:dyDescent="0.25">
      <c r="A28" t="s">
        <v>72</v>
      </c>
      <c r="B28" t="s">
        <v>73</v>
      </c>
      <c r="C28">
        <v>1624</v>
      </c>
      <c r="D28" t="s">
        <v>74</v>
      </c>
      <c r="E28" t="s">
        <v>75</v>
      </c>
      <c r="F28" t="s">
        <v>32</v>
      </c>
      <c r="G28" t="s">
        <v>76</v>
      </c>
      <c r="H28">
        <v>0</v>
      </c>
      <c r="I28" t="s">
        <v>65</v>
      </c>
      <c r="J28" t="s">
        <v>27</v>
      </c>
      <c r="K28">
        <v>2622</v>
      </c>
      <c r="L28" t="s">
        <v>35</v>
      </c>
      <c r="M28" s="1">
        <v>42664</v>
      </c>
      <c r="N28" s="1">
        <v>42846</v>
      </c>
      <c r="O28" t="s">
        <v>26</v>
      </c>
      <c r="P28" s="1">
        <v>42698.662280092591</v>
      </c>
      <c r="Q28" s="1">
        <v>42664</v>
      </c>
      <c r="R28" s="5">
        <v>1</v>
      </c>
    </row>
    <row r="29" spans="1:18" x14ac:dyDescent="0.25">
      <c r="A29" t="s">
        <v>72</v>
      </c>
      <c r="B29" t="s">
        <v>73</v>
      </c>
      <c r="C29">
        <v>1624</v>
      </c>
      <c r="D29" t="s">
        <v>74</v>
      </c>
      <c r="E29" t="s">
        <v>75</v>
      </c>
      <c r="F29" t="s">
        <v>32</v>
      </c>
      <c r="G29" t="s">
        <v>76</v>
      </c>
      <c r="H29">
        <v>0</v>
      </c>
      <c r="I29" t="s">
        <v>65</v>
      </c>
      <c r="J29" t="s">
        <v>24</v>
      </c>
      <c r="K29">
        <v>2622</v>
      </c>
      <c r="L29" t="s">
        <v>35</v>
      </c>
      <c r="M29" s="1">
        <v>42664</v>
      </c>
      <c r="N29" s="1">
        <v>42846</v>
      </c>
      <c r="O29" t="s">
        <v>26</v>
      </c>
      <c r="P29" s="1">
        <v>42698.662280092591</v>
      </c>
      <c r="Q29" s="1">
        <v>42664</v>
      </c>
      <c r="R29" s="5">
        <v>1</v>
      </c>
    </row>
    <row r="30" spans="1:18" x14ac:dyDescent="0.25">
      <c r="A30" t="s">
        <v>72</v>
      </c>
      <c r="B30" t="s">
        <v>73</v>
      </c>
      <c r="C30">
        <v>1624</v>
      </c>
      <c r="D30" t="s">
        <v>77</v>
      </c>
      <c r="E30" t="s">
        <v>75</v>
      </c>
      <c r="F30" t="s">
        <v>32</v>
      </c>
      <c r="G30" t="s">
        <v>76</v>
      </c>
      <c r="H30">
        <v>0</v>
      </c>
      <c r="I30" t="s">
        <v>65</v>
      </c>
      <c r="J30" t="s">
        <v>27</v>
      </c>
      <c r="K30">
        <v>875</v>
      </c>
      <c r="L30" t="s">
        <v>25</v>
      </c>
      <c r="M30" s="1">
        <v>42499</v>
      </c>
      <c r="N30" s="1">
        <v>42683</v>
      </c>
      <c r="O30" t="s">
        <v>26</v>
      </c>
      <c r="P30" s="1">
        <v>42597.428541666668</v>
      </c>
      <c r="Q30" s="1">
        <v>42499</v>
      </c>
      <c r="R30" s="5">
        <v>1</v>
      </c>
    </row>
    <row r="31" spans="1:18" x14ac:dyDescent="0.25">
      <c r="A31" t="s">
        <v>72</v>
      </c>
      <c r="B31" t="s">
        <v>73</v>
      </c>
      <c r="C31">
        <v>1624</v>
      </c>
      <c r="D31" t="s">
        <v>77</v>
      </c>
      <c r="E31" t="s">
        <v>75</v>
      </c>
      <c r="F31" t="s">
        <v>32</v>
      </c>
      <c r="G31" t="s">
        <v>76</v>
      </c>
      <c r="H31">
        <v>0</v>
      </c>
      <c r="I31" t="s">
        <v>65</v>
      </c>
      <c r="J31" t="s">
        <v>24</v>
      </c>
      <c r="K31">
        <v>875</v>
      </c>
      <c r="L31" t="s">
        <v>25</v>
      </c>
      <c r="M31" s="1">
        <v>42499</v>
      </c>
      <c r="N31" s="1">
        <v>42683</v>
      </c>
      <c r="O31" t="s">
        <v>26</v>
      </c>
      <c r="P31" s="1">
        <v>42597.428541666668</v>
      </c>
      <c r="Q31" s="1">
        <v>42499</v>
      </c>
      <c r="R31" s="5">
        <v>1</v>
      </c>
    </row>
    <row r="32" spans="1:18" x14ac:dyDescent="0.25">
      <c r="A32" t="s">
        <v>72</v>
      </c>
      <c r="B32" t="s">
        <v>73</v>
      </c>
      <c r="C32">
        <v>1624</v>
      </c>
      <c r="D32" t="s">
        <v>77</v>
      </c>
      <c r="E32" t="s">
        <v>75</v>
      </c>
      <c r="F32" t="s">
        <v>32</v>
      </c>
      <c r="G32" t="s">
        <v>76</v>
      </c>
      <c r="H32">
        <v>0</v>
      </c>
      <c r="I32" t="s">
        <v>65</v>
      </c>
      <c r="J32" t="s">
        <v>27</v>
      </c>
      <c r="K32">
        <v>2614</v>
      </c>
      <c r="L32" t="s">
        <v>35</v>
      </c>
      <c r="M32" s="1">
        <v>42671</v>
      </c>
      <c r="N32" s="1">
        <v>42853</v>
      </c>
      <c r="O32" t="s">
        <v>26</v>
      </c>
      <c r="P32" s="1">
        <v>42698.480833333335</v>
      </c>
      <c r="Q32" s="1">
        <v>42671</v>
      </c>
      <c r="R32" s="5">
        <v>1</v>
      </c>
    </row>
    <row r="33" spans="1:18" x14ac:dyDescent="0.25">
      <c r="A33" t="s">
        <v>72</v>
      </c>
      <c r="B33" t="s">
        <v>73</v>
      </c>
      <c r="C33">
        <v>1624</v>
      </c>
      <c r="D33" t="s">
        <v>77</v>
      </c>
      <c r="E33" t="s">
        <v>75</v>
      </c>
      <c r="F33" t="s">
        <v>32</v>
      </c>
      <c r="G33" t="s">
        <v>76</v>
      </c>
      <c r="H33">
        <v>0</v>
      </c>
      <c r="I33" t="s">
        <v>65</v>
      </c>
      <c r="J33" t="s">
        <v>24</v>
      </c>
      <c r="K33">
        <v>2614</v>
      </c>
      <c r="L33" t="s">
        <v>35</v>
      </c>
      <c r="M33" s="1">
        <v>42671</v>
      </c>
      <c r="N33" s="1">
        <v>42853</v>
      </c>
      <c r="O33" t="s">
        <v>26</v>
      </c>
      <c r="P33" s="1">
        <v>42698.480833333335</v>
      </c>
      <c r="Q33" s="1">
        <v>42671</v>
      </c>
      <c r="R33" s="5">
        <v>1</v>
      </c>
    </row>
    <row r="34" spans="1:18" x14ac:dyDescent="0.25">
      <c r="A34" t="s">
        <v>78</v>
      </c>
      <c r="B34" t="s">
        <v>79</v>
      </c>
      <c r="C34">
        <v>1084</v>
      </c>
      <c r="D34" t="s">
        <v>80</v>
      </c>
      <c r="E34" t="s">
        <v>81</v>
      </c>
      <c r="F34" t="s">
        <v>52</v>
      </c>
      <c r="G34" t="s">
        <v>82</v>
      </c>
      <c r="H34">
        <v>0</v>
      </c>
      <c r="I34" t="s">
        <v>65</v>
      </c>
      <c r="J34" t="s">
        <v>24</v>
      </c>
      <c r="K34">
        <v>1489</v>
      </c>
      <c r="L34" t="s">
        <v>25</v>
      </c>
      <c r="M34" s="1">
        <v>42447</v>
      </c>
      <c r="N34" s="1">
        <v>42631</v>
      </c>
      <c r="O34" t="s">
        <v>26</v>
      </c>
      <c r="P34" s="1">
        <v>42625.68068287037</v>
      </c>
      <c r="Q34" s="1">
        <v>42447</v>
      </c>
      <c r="R34" s="5">
        <v>1</v>
      </c>
    </row>
    <row r="35" spans="1:18" x14ac:dyDescent="0.25">
      <c r="A35" t="s">
        <v>78</v>
      </c>
      <c r="B35" t="s">
        <v>79</v>
      </c>
      <c r="C35">
        <v>1084</v>
      </c>
      <c r="D35" t="s">
        <v>80</v>
      </c>
      <c r="E35" t="s">
        <v>81</v>
      </c>
      <c r="F35" t="s">
        <v>52</v>
      </c>
      <c r="G35" t="s">
        <v>82</v>
      </c>
      <c r="H35">
        <v>0</v>
      </c>
      <c r="I35" t="s">
        <v>65</v>
      </c>
      <c r="J35" t="s">
        <v>24</v>
      </c>
      <c r="K35">
        <v>2247</v>
      </c>
      <c r="L35" t="s">
        <v>35</v>
      </c>
      <c r="M35" s="1">
        <v>42641</v>
      </c>
      <c r="N35" s="1">
        <v>42822</v>
      </c>
      <c r="O35" t="s">
        <v>26</v>
      </c>
      <c r="P35" s="1">
        <v>42646.449803240743</v>
      </c>
      <c r="Q35" s="1">
        <v>42641</v>
      </c>
      <c r="R35" s="5">
        <v>1</v>
      </c>
    </row>
    <row r="36" spans="1:18" x14ac:dyDescent="0.25">
      <c r="A36" t="s">
        <v>83</v>
      </c>
      <c r="B36" t="s">
        <v>84</v>
      </c>
      <c r="C36">
        <v>2500</v>
      </c>
      <c r="D36" t="s">
        <v>85</v>
      </c>
      <c r="E36" t="s">
        <v>69</v>
      </c>
      <c r="F36" t="s">
        <v>32</v>
      </c>
      <c r="G36" t="s">
        <v>86</v>
      </c>
      <c r="H36">
        <v>0</v>
      </c>
      <c r="I36" t="s">
        <v>87</v>
      </c>
      <c r="J36" t="s">
        <v>24</v>
      </c>
      <c r="K36">
        <v>1070</v>
      </c>
      <c r="L36" t="s">
        <v>35</v>
      </c>
      <c r="M36" s="1">
        <v>42597</v>
      </c>
      <c r="N36" s="1">
        <v>42781</v>
      </c>
      <c r="O36" t="s">
        <v>88</v>
      </c>
      <c r="P36" s="1">
        <v>42605.355324074073</v>
      </c>
      <c r="Q36" s="1">
        <v>42597</v>
      </c>
      <c r="R36" s="5">
        <v>1</v>
      </c>
    </row>
    <row r="37" spans="1:18" x14ac:dyDescent="0.25">
      <c r="A37" t="s">
        <v>83</v>
      </c>
      <c r="B37" t="s">
        <v>84</v>
      </c>
      <c r="C37">
        <v>2500</v>
      </c>
      <c r="D37" t="s">
        <v>85</v>
      </c>
      <c r="E37" t="s">
        <v>69</v>
      </c>
      <c r="F37" t="s">
        <v>32</v>
      </c>
      <c r="G37" t="s">
        <v>86</v>
      </c>
      <c r="H37">
        <v>0</v>
      </c>
      <c r="I37" t="s">
        <v>87</v>
      </c>
      <c r="J37" t="s">
        <v>27</v>
      </c>
      <c r="K37">
        <v>1070</v>
      </c>
      <c r="L37" t="s">
        <v>35</v>
      </c>
      <c r="M37" s="1">
        <v>42597</v>
      </c>
      <c r="N37" s="1">
        <v>42781</v>
      </c>
      <c r="O37" t="s">
        <v>88</v>
      </c>
      <c r="P37" s="1">
        <v>42605.355324074073</v>
      </c>
      <c r="Q37" s="1">
        <v>42597</v>
      </c>
      <c r="R37" s="5">
        <v>1</v>
      </c>
    </row>
    <row r="38" spans="1:18" x14ac:dyDescent="0.25">
      <c r="A38" t="s">
        <v>89</v>
      </c>
      <c r="B38" t="s">
        <v>90</v>
      </c>
      <c r="C38">
        <v>2228</v>
      </c>
      <c r="D38" t="s">
        <v>91</v>
      </c>
      <c r="E38" t="s">
        <v>92</v>
      </c>
      <c r="F38" t="s">
        <v>21</v>
      </c>
      <c r="G38" t="s">
        <v>93</v>
      </c>
      <c r="H38">
        <v>0</v>
      </c>
      <c r="I38" t="s">
        <v>94</v>
      </c>
      <c r="J38" t="s">
        <v>24</v>
      </c>
      <c r="K38">
        <v>614</v>
      </c>
      <c r="L38" t="s">
        <v>35</v>
      </c>
      <c r="M38" s="1">
        <v>42586</v>
      </c>
      <c r="N38" s="1">
        <v>42770</v>
      </c>
      <c r="O38" t="s">
        <v>26</v>
      </c>
      <c r="P38" s="1">
        <v>42590.580555555556</v>
      </c>
      <c r="Q38" s="1">
        <v>42586</v>
      </c>
      <c r="R38" s="5">
        <v>1</v>
      </c>
    </row>
    <row r="39" spans="1:18" x14ac:dyDescent="0.25">
      <c r="A39" t="s">
        <v>89</v>
      </c>
      <c r="B39" t="s">
        <v>90</v>
      </c>
      <c r="C39">
        <v>2228</v>
      </c>
      <c r="D39" t="s">
        <v>91</v>
      </c>
      <c r="E39" t="s">
        <v>92</v>
      </c>
      <c r="F39" t="s">
        <v>21</v>
      </c>
      <c r="G39" t="s">
        <v>93</v>
      </c>
      <c r="H39">
        <v>0</v>
      </c>
      <c r="I39" t="s">
        <v>94</v>
      </c>
      <c r="J39" t="s">
        <v>27</v>
      </c>
      <c r="K39">
        <v>614</v>
      </c>
      <c r="L39" t="s">
        <v>35</v>
      </c>
      <c r="M39" s="1">
        <v>42586</v>
      </c>
      <c r="N39" s="1">
        <v>42770</v>
      </c>
      <c r="O39" t="s">
        <v>26</v>
      </c>
      <c r="P39" s="1">
        <v>42590.580555555556</v>
      </c>
      <c r="Q39" s="1">
        <v>42586</v>
      </c>
      <c r="R39" s="5">
        <v>1</v>
      </c>
    </row>
    <row r="40" spans="1:18" x14ac:dyDescent="0.25">
      <c r="A40" t="s">
        <v>66</v>
      </c>
      <c r="B40" t="s">
        <v>67</v>
      </c>
      <c r="C40">
        <v>1967</v>
      </c>
      <c r="D40" t="s">
        <v>95</v>
      </c>
      <c r="E40" t="s">
        <v>96</v>
      </c>
      <c r="F40" t="s">
        <v>70</v>
      </c>
      <c r="G40" t="s">
        <v>97</v>
      </c>
      <c r="H40">
        <v>1</v>
      </c>
      <c r="I40" t="s">
        <v>40</v>
      </c>
      <c r="J40" t="s">
        <v>24</v>
      </c>
      <c r="K40">
        <v>1355</v>
      </c>
      <c r="L40" t="s">
        <v>98</v>
      </c>
      <c r="M40" s="1">
        <v>42660</v>
      </c>
      <c r="N40" s="1">
        <v>42842</v>
      </c>
      <c r="O40" t="s">
        <v>99</v>
      </c>
      <c r="P40" s="1">
        <v>42615.441493055558</v>
      </c>
      <c r="Q40" s="1">
        <v>42660</v>
      </c>
      <c r="R40" s="5">
        <v>1</v>
      </c>
    </row>
    <row r="41" spans="1:18" x14ac:dyDescent="0.25">
      <c r="A41" t="s">
        <v>66</v>
      </c>
      <c r="B41" t="s">
        <v>67</v>
      </c>
      <c r="C41">
        <v>1967</v>
      </c>
      <c r="D41" t="s">
        <v>95</v>
      </c>
      <c r="E41" t="s">
        <v>96</v>
      </c>
      <c r="F41" t="s">
        <v>70</v>
      </c>
      <c r="G41" t="s">
        <v>97</v>
      </c>
      <c r="H41">
        <v>1</v>
      </c>
      <c r="I41" t="s">
        <v>40</v>
      </c>
      <c r="J41" t="s">
        <v>27</v>
      </c>
      <c r="K41">
        <v>1355</v>
      </c>
      <c r="L41" t="s">
        <v>98</v>
      </c>
      <c r="M41" s="1">
        <v>42660</v>
      </c>
      <c r="N41" s="1">
        <v>42842</v>
      </c>
      <c r="O41" t="s">
        <v>99</v>
      </c>
      <c r="P41" s="1">
        <v>42615.441493055558</v>
      </c>
      <c r="Q41" s="1">
        <v>42660</v>
      </c>
      <c r="R41" s="5">
        <v>1</v>
      </c>
    </row>
    <row r="42" spans="1:18" x14ac:dyDescent="0.25">
      <c r="A42" t="s">
        <v>66</v>
      </c>
      <c r="B42" t="s">
        <v>67</v>
      </c>
      <c r="C42">
        <v>1967</v>
      </c>
      <c r="D42" t="s">
        <v>95</v>
      </c>
      <c r="E42" t="s">
        <v>96</v>
      </c>
      <c r="F42" t="s">
        <v>70</v>
      </c>
      <c r="G42" t="s">
        <v>97</v>
      </c>
      <c r="H42">
        <v>1</v>
      </c>
      <c r="I42" t="s">
        <v>40</v>
      </c>
      <c r="J42" t="s">
        <v>36</v>
      </c>
      <c r="K42">
        <v>1355</v>
      </c>
      <c r="L42" t="s">
        <v>98</v>
      </c>
      <c r="M42" s="1">
        <v>42660</v>
      </c>
      <c r="N42" s="1">
        <v>42842</v>
      </c>
      <c r="O42" t="s">
        <v>99</v>
      </c>
      <c r="P42" s="1">
        <v>42615.441493055558</v>
      </c>
      <c r="Q42" s="1">
        <v>42660</v>
      </c>
      <c r="R42" s="5">
        <v>1</v>
      </c>
    </row>
    <row r="43" spans="1:18" x14ac:dyDescent="0.25">
      <c r="A43" t="s">
        <v>66</v>
      </c>
      <c r="B43" t="s">
        <v>67</v>
      </c>
      <c r="C43">
        <v>1967</v>
      </c>
      <c r="D43" t="s">
        <v>100</v>
      </c>
      <c r="E43" t="s">
        <v>96</v>
      </c>
      <c r="F43" t="s">
        <v>70</v>
      </c>
      <c r="G43" t="s">
        <v>97</v>
      </c>
      <c r="H43">
        <v>1</v>
      </c>
      <c r="I43" t="s">
        <v>40</v>
      </c>
      <c r="J43" t="s">
        <v>24</v>
      </c>
      <c r="K43">
        <v>627</v>
      </c>
      <c r="L43" t="s">
        <v>101</v>
      </c>
      <c r="M43" s="1">
        <v>42443</v>
      </c>
      <c r="N43" s="1">
        <v>42627</v>
      </c>
      <c r="O43" t="s">
        <v>26</v>
      </c>
      <c r="P43" s="1">
        <v>42590.716261574074</v>
      </c>
      <c r="Q43" s="1">
        <v>42443</v>
      </c>
      <c r="R43" s="5">
        <v>1</v>
      </c>
    </row>
    <row r="44" spans="1:18" x14ac:dyDescent="0.25">
      <c r="A44" t="s">
        <v>66</v>
      </c>
      <c r="B44" t="s">
        <v>67</v>
      </c>
      <c r="C44">
        <v>1967</v>
      </c>
      <c r="D44" t="s">
        <v>100</v>
      </c>
      <c r="E44" t="s">
        <v>96</v>
      </c>
      <c r="F44" t="s">
        <v>70</v>
      </c>
      <c r="G44" t="s">
        <v>97</v>
      </c>
      <c r="H44">
        <v>1</v>
      </c>
      <c r="I44" t="s">
        <v>40</v>
      </c>
      <c r="J44" t="s">
        <v>27</v>
      </c>
      <c r="K44">
        <v>627</v>
      </c>
      <c r="L44" t="s">
        <v>101</v>
      </c>
      <c r="M44" s="1">
        <v>42443</v>
      </c>
      <c r="N44" s="1">
        <v>42627</v>
      </c>
      <c r="O44" t="s">
        <v>26</v>
      </c>
      <c r="P44" s="1">
        <v>42590.716261574074</v>
      </c>
      <c r="Q44" s="1">
        <v>42443</v>
      </c>
      <c r="R44" s="5">
        <v>1</v>
      </c>
    </row>
    <row r="45" spans="1:18" x14ac:dyDescent="0.25">
      <c r="A45" t="s">
        <v>66</v>
      </c>
      <c r="B45" t="s">
        <v>67</v>
      </c>
      <c r="C45">
        <v>1967</v>
      </c>
      <c r="D45" t="s">
        <v>100</v>
      </c>
      <c r="E45" t="s">
        <v>96</v>
      </c>
      <c r="F45" t="s">
        <v>70</v>
      </c>
      <c r="G45" t="s">
        <v>97</v>
      </c>
      <c r="H45">
        <v>1</v>
      </c>
      <c r="I45" t="s">
        <v>40</v>
      </c>
      <c r="J45" t="s">
        <v>36</v>
      </c>
      <c r="K45">
        <v>627</v>
      </c>
      <c r="L45" t="s">
        <v>101</v>
      </c>
      <c r="M45" s="1">
        <v>42443</v>
      </c>
      <c r="N45" s="1">
        <v>42627</v>
      </c>
      <c r="O45" t="s">
        <v>26</v>
      </c>
      <c r="P45" s="1">
        <v>42590.716261574074</v>
      </c>
      <c r="Q45" s="1">
        <v>42443</v>
      </c>
      <c r="R45" s="5">
        <v>1</v>
      </c>
    </row>
    <row r="46" spans="1:18" x14ac:dyDescent="0.25">
      <c r="A46" t="s">
        <v>66</v>
      </c>
      <c r="B46" t="s">
        <v>67</v>
      </c>
      <c r="C46">
        <v>1967</v>
      </c>
      <c r="D46" t="s">
        <v>100</v>
      </c>
      <c r="E46" t="s">
        <v>96</v>
      </c>
      <c r="F46" t="s">
        <v>70</v>
      </c>
      <c r="G46" t="s">
        <v>97</v>
      </c>
      <c r="H46">
        <v>1</v>
      </c>
      <c r="I46" t="s">
        <v>40</v>
      </c>
      <c r="J46" t="s">
        <v>36</v>
      </c>
      <c r="K46">
        <v>1484</v>
      </c>
      <c r="L46" t="s">
        <v>35</v>
      </c>
      <c r="M46" s="1">
        <v>42583</v>
      </c>
      <c r="N46" s="1">
        <v>42767</v>
      </c>
      <c r="O46" t="s">
        <v>26</v>
      </c>
      <c r="P46" s="1">
        <v>42625.635439814818</v>
      </c>
      <c r="Q46" s="1">
        <v>42583</v>
      </c>
      <c r="R46" s="5">
        <v>1</v>
      </c>
    </row>
    <row r="47" spans="1:18" x14ac:dyDescent="0.25">
      <c r="A47" t="s">
        <v>66</v>
      </c>
      <c r="B47" t="s">
        <v>67</v>
      </c>
      <c r="C47">
        <v>1967</v>
      </c>
      <c r="D47" t="s">
        <v>100</v>
      </c>
      <c r="E47" t="s">
        <v>96</v>
      </c>
      <c r="F47" t="s">
        <v>70</v>
      </c>
      <c r="G47" t="s">
        <v>97</v>
      </c>
      <c r="H47">
        <v>1</v>
      </c>
      <c r="I47" t="s">
        <v>40</v>
      </c>
      <c r="J47" t="s">
        <v>24</v>
      </c>
      <c r="K47">
        <v>1484</v>
      </c>
      <c r="L47" t="s">
        <v>35</v>
      </c>
      <c r="M47" s="1">
        <v>42583</v>
      </c>
      <c r="N47" s="1">
        <v>42767</v>
      </c>
      <c r="O47" t="s">
        <v>26</v>
      </c>
      <c r="P47" s="1">
        <v>42625.635439814818</v>
      </c>
      <c r="Q47" s="1">
        <v>42583</v>
      </c>
      <c r="R47" s="5">
        <v>1</v>
      </c>
    </row>
    <row r="48" spans="1:18" x14ac:dyDescent="0.25">
      <c r="A48" t="s">
        <v>66</v>
      </c>
      <c r="B48" t="s">
        <v>67</v>
      </c>
      <c r="C48">
        <v>1967</v>
      </c>
      <c r="D48" t="s">
        <v>100</v>
      </c>
      <c r="E48" t="s">
        <v>96</v>
      </c>
      <c r="F48" t="s">
        <v>70</v>
      </c>
      <c r="G48" t="s">
        <v>97</v>
      </c>
      <c r="H48">
        <v>1</v>
      </c>
      <c r="I48" t="s">
        <v>40</v>
      </c>
      <c r="J48" t="s">
        <v>27</v>
      </c>
      <c r="K48">
        <v>1484</v>
      </c>
      <c r="L48" t="s">
        <v>35</v>
      </c>
      <c r="M48" s="1">
        <v>42583</v>
      </c>
      <c r="N48" s="1">
        <v>42767</v>
      </c>
      <c r="O48" t="s">
        <v>26</v>
      </c>
      <c r="P48" s="1">
        <v>42625.635439814818</v>
      </c>
      <c r="Q48" s="1">
        <v>42583</v>
      </c>
      <c r="R48" s="5">
        <v>1</v>
      </c>
    </row>
    <row r="49" spans="1:18" x14ac:dyDescent="0.25">
      <c r="A49" t="s">
        <v>66</v>
      </c>
      <c r="B49" t="s">
        <v>67</v>
      </c>
      <c r="C49">
        <v>1967</v>
      </c>
      <c r="D49" t="s">
        <v>102</v>
      </c>
      <c r="E49" t="s">
        <v>96</v>
      </c>
      <c r="F49" t="s">
        <v>70</v>
      </c>
      <c r="G49" t="s">
        <v>97</v>
      </c>
      <c r="H49">
        <v>1</v>
      </c>
      <c r="I49" t="s">
        <v>40</v>
      </c>
      <c r="J49" t="s">
        <v>36</v>
      </c>
      <c r="K49">
        <v>551</v>
      </c>
      <c r="L49" t="s">
        <v>25</v>
      </c>
      <c r="M49" s="1">
        <v>42436</v>
      </c>
      <c r="N49" s="1">
        <v>42620</v>
      </c>
      <c r="O49" t="s">
        <v>26</v>
      </c>
      <c r="P49" s="1">
        <v>42587.495868055557</v>
      </c>
      <c r="Q49" s="1">
        <v>42436</v>
      </c>
      <c r="R49" s="5">
        <v>1</v>
      </c>
    </row>
    <row r="50" spans="1:18" x14ac:dyDescent="0.25">
      <c r="A50" t="s">
        <v>66</v>
      </c>
      <c r="B50" t="s">
        <v>67</v>
      </c>
      <c r="C50">
        <v>1967</v>
      </c>
      <c r="D50" t="s">
        <v>102</v>
      </c>
      <c r="E50" t="s">
        <v>96</v>
      </c>
      <c r="F50" t="s">
        <v>70</v>
      </c>
      <c r="G50" t="s">
        <v>97</v>
      </c>
      <c r="H50">
        <v>1</v>
      </c>
      <c r="I50" t="s">
        <v>40</v>
      </c>
      <c r="J50" t="s">
        <v>24</v>
      </c>
      <c r="K50">
        <v>551</v>
      </c>
      <c r="L50" t="s">
        <v>25</v>
      </c>
      <c r="M50" s="1">
        <v>42436</v>
      </c>
      <c r="N50" s="1">
        <v>42620</v>
      </c>
      <c r="O50" t="s">
        <v>26</v>
      </c>
      <c r="P50" s="1">
        <v>42587.495868055557</v>
      </c>
      <c r="Q50" s="1">
        <v>42436</v>
      </c>
      <c r="R50" s="5">
        <v>1</v>
      </c>
    </row>
    <row r="51" spans="1:18" x14ac:dyDescent="0.25">
      <c r="A51" t="s">
        <v>66</v>
      </c>
      <c r="B51" t="s">
        <v>67</v>
      </c>
      <c r="C51">
        <v>1967</v>
      </c>
      <c r="D51" t="s">
        <v>102</v>
      </c>
      <c r="E51" t="s">
        <v>96</v>
      </c>
      <c r="F51" t="s">
        <v>70</v>
      </c>
      <c r="G51" t="s">
        <v>97</v>
      </c>
      <c r="H51">
        <v>1</v>
      </c>
      <c r="I51" t="s">
        <v>40</v>
      </c>
      <c r="J51" t="s">
        <v>27</v>
      </c>
      <c r="K51">
        <v>551</v>
      </c>
      <c r="L51" t="s">
        <v>25</v>
      </c>
      <c r="M51" s="1">
        <v>42436</v>
      </c>
      <c r="N51" s="1">
        <v>42620</v>
      </c>
      <c r="O51" t="s">
        <v>26</v>
      </c>
      <c r="P51" s="1">
        <v>42587.495868055557</v>
      </c>
      <c r="Q51" s="1">
        <v>42436</v>
      </c>
      <c r="R51" s="5">
        <v>1</v>
      </c>
    </row>
    <row r="52" spans="1:18" x14ac:dyDescent="0.25">
      <c r="A52" t="s">
        <v>66</v>
      </c>
      <c r="B52" t="s">
        <v>67</v>
      </c>
      <c r="C52">
        <v>1967</v>
      </c>
      <c r="D52" t="s">
        <v>102</v>
      </c>
      <c r="E52" t="s">
        <v>96</v>
      </c>
      <c r="F52" t="s">
        <v>70</v>
      </c>
      <c r="G52" t="s">
        <v>97</v>
      </c>
      <c r="H52">
        <v>1</v>
      </c>
      <c r="I52" t="s">
        <v>40</v>
      </c>
      <c r="J52" t="s">
        <v>27</v>
      </c>
      <c r="K52">
        <v>1481</v>
      </c>
      <c r="L52" t="s">
        <v>35</v>
      </c>
      <c r="M52" s="1">
        <v>42590</v>
      </c>
      <c r="N52" s="1">
        <v>42774</v>
      </c>
      <c r="O52" t="s">
        <v>26</v>
      </c>
      <c r="P52" s="1">
        <v>42625.631145833337</v>
      </c>
      <c r="Q52" s="1">
        <v>42590</v>
      </c>
      <c r="R52" s="5">
        <v>1</v>
      </c>
    </row>
    <row r="53" spans="1:18" x14ac:dyDescent="0.25">
      <c r="A53" t="s">
        <v>66</v>
      </c>
      <c r="B53" t="s">
        <v>67</v>
      </c>
      <c r="C53">
        <v>1967</v>
      </c>
      <c r="D53" t="s">
        <v>102</v>
      </c>
      <c r="E53" t="s">
        <v>96</v>
      </c>
      <c r="F53" t="s">
        <v>70</v>
      </c>
      <c r="G53" t="s">
        <v>97</v>
      </c>
      <c r="H53">
        <v>1</v>
      </c>
      <c r="I53" t="s">
        <v>40</v>
      </c>
      <c r="J53" t="s">
        <v>36</v>
      </c>
      <c r="K53">
        <v>1481</v>
      </c>
      <c r="L53" t="s">
        <v>35</v>
      </c>
      <c r="M53" s="1">
        <v>42590</v>
      </c>
      <c r="N53" s="1">
        <v>42774</v>
      </c>
      <c r="O53" t="s">
        <v>26</v>
      </c>
      <c r="P53" s="1">
        <v>42625.631145833337</v>
      </c>
      <c r="Q53" s="1">
        <v>42590</v>
      </c>
      <c r="R53" s="5">
        <v>1</v>
      </c>
    </row>
    <row r="54" spans="1:18" x14ac:dyDescent="0.25">
      <c r="A54" t="s">
        <v>66</v>
      </c>
      <c r="B54" t="s">
        <v>67</v>
      </c>
      <c r="C54">
        <v>1967</v>
      </c>
      <c r="D54" t="s">
        <v>102</v>
      </c>
      <c r="E54" t="s">
        <v>96</v>
      </c>
      <c r="F54" t="s">
        <v>70</v>
      </c>
      <c r="G54" t="s">
        <v>97</v>
      </c>
      <c r="H54">
        <v>1</v>
      </c>
      <c r="I54" t="s">
        <v>40</v>
      </c>
      <c r="J54" t="s">
        <v>24</v>
      </c>
      <c r="K54">
        <v>1481</v>
      </c>
      <c r="L54" t="s">
        <v>35</v>
      </c>
      <c r="M54" s="1">
        <v>42590</v>
      </c>
      <c r="N54" s="1">
        <v>42774</v>
      </c>
      <c r="O54" t="s">
        <v>26</v>
      </c>
      <c r="P54" s="1">
        <v>42625.631145833337</v>
      </c>
      <c r="Q54" s="1">
        <v>42590</v>
      </c>
      <c r="R54" s="5">
        <v>1</v>
      </c>
    </row>
    <row r="55" spans="1:18" x14ac:dyDescent="0.25">
      <c r="A55" t="s">
        <v>66</v>
      </c>
      <c r="B55" t="s">
        <v>67</v>
      </c>
      <c r="C55">
        <v>1967</v>
      </c>
      <c r="D55" t="s">
        <v>103</v>
      </c>
      <c r="E55" t="s">
        <v>96</v>
      </c>
      <c r="F55" t="s">
        <v>70</v>
      </c>
      <c r="G55" t="s">
        <v>97</v>
      </c>
      <c r="H55">
        <v>1</v>
      </c>
      <c r="I55" t="s">
        <v>40</v>
      </c>
      <c r="J55" t="s">
        <v>24</v>
      </c>
      <c r="K55">
        <v>553</v>
      </c>
      <c r="L55" t="s">
        <v>25</v>
      </c>
      <c r="M55" s="1">
        <v>42436</v>
      </c>
      <c r="N55" s="1">
        <v>42620</v>
      </c>
      <c r="O55" t="s">
        <v>26</v>
      </c>
      <c r="P55" s="1">
        <v>42587.501620370371</v>
      </c>
      <c r="Q55" s="1">
        <v>42436</v>
      </c>
      <c r="R55" s="5">
        <v>1</v>
      </c>
    </row>
    <row r="56" spans="1:18" x14ac:dyDescent="0.25">
      <c r="A56" t="s">
        <v>66</v>
      </c>
      <c r="B56" t="s">
        <v>67</v>
      </c>
      <c r="C56">
        <v>1967</v>
      </c>
      <c r="D56" t="s">
        <v>103</v>
      </c>
      <c r="E56" t="s">
        <v>96</v>
      </c>
      <c r="F56" t="s">
        <v>70</v>
      </c>
      <c r="G56" t="s">
        <v>97</v>
      </c>
      <c r="H56">
        <v>1</v>
      </c>
      <c r="I56" t="s">
        <v>40</v>
      </c>
      <c r="J56" t="s">
        <v>27</v>
      </c>
      <c r="K56">
        <v>553</v>
      </c>
      <c r="L56" t="s">
        <v>25</v>
      </c>
      <c r="M56" s="1">
        <v>42436</v>
      </c>
      <c r="N56" s="1">
        <v>42620</v>
      </c>
      <c r="O56" t="s">
        <v>26</v>
      </c>
      <c r="P56" s="1">
        <v>42587.501620370371</v>
      </c>
      <c r="Q56" s="1">
        <v>42436</v>
      </c>
      <c r="R56" s="5">
        <v>1</v>
      </c>
    </row>
    <row r="57" spans="1:18" x14ac:dyDescent="0.25">
      <c r="A57" t="s">
        <v>66</v>
      </c>
      <c r="B57" t="s">
        <v>67</v>
      </c>
      <c r="C57">
        <v>1967</v>
      </c>
      <c r="D57" t="s">
        <v>103</v>
      </c>
      <c r="E57" t="s">
        <v>96</v>
      </c>
      <c r="F57" t="s">
        <v>70</v>
      </c>
      <c r="G57" t="s">
        <v>97</v>
      </c>
      <c r="H57">
        <v>1</v>
      </c>
      <c r="I57" t="s">
        <v>40</v>
      </c>
      <c r="J57" t="s">
        <v>36</v>
      </c>
      <c r="K57">
        <v>553</v>
      </c>
      <c r="L57" t="s">
        <v>25</v>
      </c>
      <c r="M57" s="1">
        <v>42436</v>
      </c>
      <c r="N57" s="1">
        <v>42620</v>
      </c>
      <c r="O57" t="s">
        <v>26</v>
      </c>
      <c r="P57" s="1">
        <v>42587.501620370371</v>
      </c>
      <c r="Q57" s="1">
        <v>42436</v>
      </c>
      <c r="R57" s="5">
        <v>1</v>
      </c>
    </row>
    <row r="58" spans="1:18" x14ac:dyDescent="0.25">
      <c r="A58" t="s">
        <v>66</v>
      </c>
      <c r="B58" t="s">
        <v>67</v>
      </c>
      <c r="C58">
        <v>1967</v>
      </c>
      <c r="D58" t="s">
        <v>103</v>
      </c>
      <c r="E58" t="s">
        <v>96</v>
      </c>
      <c r="F58" t="s">
        <v>70</v>
      </c>
      <c r="G58" t="s">
        <v>97</v>
      </c>
      <c r="H58">
        <v>1</v>
      </c>
      <c r="I58" t="s">
        <v>40</v>
      </c>
      <c r="J58" t="s">
        <v>24</v>
      </c>
      <c r="K58">
        <v>1483</v>
      </c>
      <c r="L58" t="s">
        <v>35</v>
      </c>
      <c r="M58" s="1">
        <v>42590</v>
      </c>
      <c r="N58" s="1">
        <v>42774</v>
      </c>
      <c r="O58" t="s">
        <v>26</v>
      </c>
      <c r="P58" s="1">
        <v>42625.634699074071</v>
      </c>
      <c r="Q58" s="1">
        <v>42590</v>
      </c>
      <c r="R58" s="5">
        <v>1</v>
      </c>
    </row>
    <row r="59" spans="1:18" x14ac:dyDescent="0.25">
      <c r="A59" t="s">
        <v>66</v>
      </c>
      <c r="B59" t="s">
        <v>67</v>
      </c>
      <c r="C59">
        <v>1967</v>
      </c>
      <c r="D59" t="s">
        <v>103</v>
      </c>
      <c r="E59" t="s">
        <v>96</v>
      </c>
      <c r="F59" t="s">
        <v>70</v>
      </c>
      <c r="G59" t="s">
        <v>97</v>
      </c>
      <c r="H59">
        <v>1</v>
      </c>
      <c r="I59" t="s">
        <v>40</v>
      </c>
      <c r="J59" t="s">
        <v>27</v>
      </c>
      <c r="K59">
        <v>1483</v>
      </c>
      <c r="L59" t="s">
        <v>35</v>
      </c>
      <c r="M59" s="1">
        <v>42590</v>
      </c>
      <c r="N59" s="1">
        <v>42774</v>
      </c>
      <c r="O59" t="s">
        <v>26</v>
      </c>
      <c r="P59" s="1">
        <v>42625.634699074071</v>
      </c>
      <c r="Q59" s="1">
        <v>42590</v>
      </c>
      <c r="R59" s="5">
        <v>1</v>
      </c>
    </row>
    <row r="60" spans="1:18" x14ac:dyDescent="0.25">
      <c r="A60" t="s">
        <v>66</v>
      </c>
      <c r="B60" t="s">
        <v>67</v>
      </c>
      <c r="C60">
        <v>1967</v>
      </c>
      <c r="D60" t="s">
        <v>103</v>
      </c>
      <c r="E60" t="s">
        <v>96</v>
      </c>
      <c r="F60" t="s">
        <v>70</v>
      </c>
      <c r="G60" t="s">
        <v>97</v>
      </c>
      <c r="H60">
        <v>1</v>
      </c>
      <c r="I60" t="s">
        <v>40</v>
      </c>
      <c r="J60" t="s">
        <v>36</v>
      </c>
      <c r="K60">
        <v>1483</v>
      </c>
      <c r="L60" t="s">
        <v>35</v>
      </c>
      <c r="M60" s="1">
        <v>42590</v>
      </c>
      <c r="N60" s="1">
        <v>42774</v>
      </c>
      <c r="O60" t="s">
        <v>26</v>
      </c>
      <c r="P60" s="1">
        <v>42625.634699074071</v>
      </c>
      <c r="Q60" s="1">
        <v>42590</v>
      </c>
      <c r="R60" s="5">
        <v>1</v>
      </c>
    </row>
    <row r="61" spans="1:18" x14ac:dyDescent="0.25">
      <c r="A61" t="s">
        <v>104</v>
      </c>
      <c r="B61" t="s">
        <v>105</v>
      </c>
      <c r="C61" t="s">
        <v>99</v>
      </c>
      <c r="D61" t="s">
        <v>106</v>
      </c>
      <c r="E61" t="s">
        <v>96</v>
      </c>
      <c r="F61" t="s">
        <v>70</v>
      </c>
      <c r="G61" t="s">
        <v>82</v>
      </c>
      <c r="H61">
        <v>0</v>
      </c>
      <c r="I61" t="s">
        <v>107</v>
      </c>
      <c r="J61" t="s">
        <v>24</v>
      </c>
      <c r="K61">
        <v>847</v>
      </c>
      <c r="L61" t="s">
        <v>25</v>
      </c>
      <c r="M61" s="1">
        <v>42534</v>
      </c>
      <c r="N61" s="1">
        <v>42717</v>
      </c>
      <c r="O61" t="s">
        <v>26</v>
      </c>
      <c r="P61" s="1">
        <v>42594.676122685189</v>
      </c>
      <c r="Q61" s="1">
        <v>42534</v>
      </c>
      <c r="R61" s="5">
        <v>1</v>
      </c>
    </row>
    <row r="62" spans="1:18" x14ac:dyDescent="0.25">
      <c r="A62" t="s">
        <v>104</v>
      </c>
      <c r="B62" t="s">
        <v>105</v>
      </c>
      <c r="C62" t="s">
        <v>99</v>
      </c>
      <c r="D62" t="s">
        <v>106</v>
      </c>
      <c r="E62" t="s">
        <v>96</v>
      </c>
      <c r="F62" t="s">
        <v>70</v>
      </c>
      <c r="G62" t="s">
        <v>82</v>
      </c>
      <c r="H62">
        <v>0</v>
      </c>
      <c r="I62" t="s">
        <v>107</v>
      </c>
      <c r="J62" t="s">
        <v>27</v>
      </c>
      <c r="K62">
        <v>847</v>
      </c>
      <c r="L62" t="s">
        <v>25</v>
      </c>
      <c r="M62" s="1">
        <v>42534</v>
      </c>
      <c r="N62" s="1">
        <v>42717</v>
      </c>
      <c r="O62" t="s">
        <v>26</v>
      </c>
      <c r="P62" s="1">
        <v>42594.676122685189</v>
      </c>
      <c r="Q62" s="1">
        <v>42534</v>
      </c>
      <c r="R62" s="5">
        <v>1</v>
      </c>
    </row>
    <row r="63" spans="1:18" x14ac:dyDescent="0.25">
      <c r="A63" t="s">
        <v>108</v>
      </c>
      <c r="B63" t="s">
        <v>109</v>
      </c>
      <c r="C63">
        <v>1904</v>
      </c>
      <c r="D63" t="s">
        <v>110</v>
      </c>
      <c r="E63" t="s">
        <v>111</v>
      </c>
      <c r="F63" t="s">
        <v>32</v>
      </c>
      <c r="G63" t="s">
        <v>112</v>
      </c>
      <c r="H63">
        <v>0</v>
      </c>
      <c r="I63" t="s">
        <v>113</v>
      </c>
      <c r="J63" t="s">
        <v>27</v>
      </c>
      <c r="K63">
        <v>239</v>
      </c>
      <c r="L63" t="s">
        <v>101</v>
      </c>
      <c r="M63" s="1">
        <v>42571</v>
      </c>
      <c r="N63" s="1">
        <v>42755</v>
      </c>
      <c r="O63" t="s">
        <v>26</v>
      </c>
      <c r="P63" s="1">
        <v>42580.427569444444</v>
      </c>
      <c r="Q63" s="1">
        <v>42571</v>
      </c>
      <c r="R63" s="5">
        <v>1</v>
      </c>
    </row>
    <row r="64" spans="1:18" x14ac:dyDescent="0.25">
      <c r="A64" t="s">
        <v>108</v>
      </c>
      <c r="B64" t="s">
        <v>109</v>
      </c>
      <c r="C64">
        <v>1904</v>
      </c>
      <c r="D64" t="s">
        <v>110</v>
      </c>
      <c r="E64" t="s">
        <v>111</v>
      </c>
      <c r="F64" t="s">
        <v>32</v>
      </c>
      <c r="G64" t="s">
        <v>112</v>
      </c>
      <c r="H64">
        <v>0</v>
      </c>
      <c r="I64" t="s">
        <v>113</v>
      </c>
      <c r="J64" t="s">
        <v>27</v>
      </c>
      <c r="K64">
        <v>922</v>
      </c>
      <c r="L64" t="s">
        <v>35</v>
      </c>
      <c r="M64" s="1">
        <v>42576</v>
      </c>
      <c r="N64" s="1">
        <v>42760</v>
      </c>
      <c r="O64" t="s">
        <v>26</v>
      </c>
      <c r="P64" s="1">
        <v>42598.44263888889</v>
      </c>
      <c r="Q64" s="1">
        <v>42576</v>
      </c>
      <c r="R64" s="5">
        <v>1</v>
      </c>
    </row>
    <row r="65" spans="1:18" x14ac:dyDescent="0.25">
      <c r="A65" t="s">
        <v>114</v>
      </c>
      <c r="B65" t="s">
        <v>115</v>
      </c>
      <c r="C65">
        <v>2602</v>
      </c>
      <c r="D65" t="s">
        <v>116</v>
      </c>
      <c r="E65" t="s">
        <v>117</v>
      </c>
      <c r="F65" t="s">
        <v>52</v>
      </c>
      <c r="G65" t="s">
        <v>82</v>
      </c>
      <c r="H65">
        <v>1</v>
      </c>
      <c r="I65" t="s">
        <v>107</v>
      </c>
      <c r="J65" t="s">
        <v>24</v>
      </c>
      <c r="K65">
        <v>324</v>
      </c>
      <c r="L65" t="s">
        <v>35</v>
      </c>
      <c r="M65" s="1">
        <v>42577</v>
      </c>
      <c r="N65" s="1">
        <v>42761</v>
      </c>
      <c r="O65" t="s">
        <v>26</v>
      </c>
      <c r="P65" s="1">
        <v>42584.339479166665</v>
      </c>
      <c r="Q65" s="1">
        <v>42577</v>
      </c>
      <c r="R65" s="5">
        <v>1</v>
      </c>
    </row>
    <row r="66" spans="1:18" x14ac:dyDescent="0.25">
      <c r="A66" t="s">
        <v>114</v>
      </c>
      <c r="B66" t="s">
        <v>115</v>
      </c>
      <c r="C66">
        <v>2602</v>
      </c>
      <c r="D66" t="s">
        <v>116</v>
      </c>
      <c r="E66" t="s">
        <v>117</v>
      </c>
      <c r="F66" t="s">
        <v>52</v>
      </c>
      <c r="G66" t="s">
        <v>82</v>
      </c>
      <c r="H66">
        <v>1</v>
      </c>
      <c r="I66" t="s">
        <v>107</v>
      </c>
      <c r="J66" t="s">
        <v>27</v>
      </c>
      <c r="K66">
        <v>324</v>
      </c>
      <c r="L66" t="s">
        <v>35</v>
      </c>
      <c r="M66" s="1">
        <v>42577</v>
      </c>
      <c r="N66" s="1">
        <v>42761</v>
      </c>
      <c r="O66" t="s">
        <v>26</v>
      </c>
      <c r="P66" s="1">
        <v>42584.339479166665</v>
      </c>
      <c r="Q66" s="1">
        <v>42577</v>
      </c>
      <c r="R66" s="5">
        <v>1</v>
      </c>
    </row>
    <row r="67" spans="1:18" x14ac:dyDescent="0.25">
      <c r="A67" t="s">
        <v>114</v>
      </c>
      <c r="B67" t="s">
        <v>115</v>
      </c>
      <c r="C67">
        <v>2602</v>
      </c>
      <c r="D67" t="s">
        <v>116</v>
      </c>
      <c r="E67" t="s">
        <v>117</v>
      </c>
      <c r="F67" t="s">
        <v>52</v>
      </c>
      <c r="G67" t="s">
        <v>82</v>
      </c>
      <c r="H67">
        <v>1</v>
      </c>
      <c r="I67" t="s">
        <v>107</v>
      </c>
      <c r="J67" t="s">
        <v>36</v>
      </c>
      <c r="K67">
        <v>324</v>
      </c>
      <c r="L67" t="s">
        <v>35</v>
      </c>
      <c r="M67" s="1">
        <v>42577</v>
      </c>
      <c r="N67" s="1">
        <v>42761</v>
      </c>
      <c r="O67" t="s">
        <v>26</v>
      </c>
      <c r="P67" s="1">
        <v>42584.339479166665</v>
      </c>
      <c r="Q67" s="1">
        <v>42577</v>
      </c>
      <c r="R67" s="5">
        <v>1</v>
      </c>
    </row>
    <row r="68" spans="1:18" x14ac:dyDescent="0.25">
      <c r="A68" t="s">
        <v>118</v>
      </c>
      <c r="B68" t="s">
        <v>119</v>
      </c>
      <c r="C68">
        <v>1050</v>
      </c>
      <c r="D68" t="s">
        <v>120</v>
      </c>
      <c r="E68" t="s">
        <v>121</v>
      </c>
      <c r="F68" t="s">
        <v>70</v>
      </c>
      <c r="G68" t="s">
        <v>64</v>
      </c>
      <c r="H68">
        <v>0</v>
      </c>
      <c r="I68" t="s">
        <v>94</v>
      </c>
      <c r="J68" t="s">
        <v>24</v>
      </c>
      <c r="K68">
        <v>1184</v>
      </c>
      <c r="L68" t="s">
        <v>25</v>
      </c>
      <c r="M68" s="1">
        <v>42513</v>
      </c>
      <c r="N68" s="1">
        <v>42697</v>
      </c>
      <c r="O68" t="s">
        <v>26</v>
      </c>
      <c r="P68" s="1">
        <v>42608.37835648148</v>
      </c>
      <c r="Q68" s="1">
        <v>42513</v>
      </c>
      <c r="R68" s="5">
        <v>1</v>
      </c>
    </row>
    <row r="69" spans="1:18" x14ac:dyDescent="0.25">
      <c r="A69" t="s">
        <v>118</v>
      </c>
      <c r="B69" t="s">
        <v>119</v>
      </c>
      <c r="C69">
        <v>1050</v>
      </c>
      <c r="D69" t="s">
        <v>120</v>
      </c>
      <c r="E69" t="s">
        <v>121</v>
      </c>
      <c r="F69" t="s">
        <v>70</v>
      </c>
      <c r="G69" t="s">
        <v>64</v>
      </c>
      <c r="H69">
        <v>0</v>
      </c>
      <c r="I69" t="s">
        <v>94</v>
      </c>
      <c r="J69" t="s">
        <v>27</v>
      </c>
      <c r="K69">
        <v>1184</v>
      </c>
      <c r="L69" t="s">
        <v>25</v>
      </c>
      <c r="M69" s="1">
        <v>42513</v>
      </c>
      <c r="N69" s="1">
        <v>42697</v>
      </c>
      <c r="O69" t="s">
        <v>26</v>
      </c>
      <c r="P69" s="1">
        <v>42608.37835648148</v>
      </c>
      <c r="Q69" s="1">
        <v>42513</v>
      </c>
      <c r="R69" s="5">
        <v>1</v>
      </c>
    </row>
    <row r="70" spans="1:18" x14ac:dyDescent="0.25">
      <c r="A70" t="s">
        <v>122</v>
      </c>
      <c r="B70" t="s">
        <v>123</v>
      </c>
      <c r="C70">
        <v>2698</v>
      </c>
      <c r="D70" t="s">
        <v>124</v>
      </c>
      <c r="E70" t="s">
        <v>125</v>
      </c>
      <c r="F70" t="s">
        <v>21</v>
      </c>
      <c r="G70" t="s">
        <v>22</v>
      </c>
      <c r="H70">
        <v>1</v>
      </c>
      <c r="I70" t="s">
        <v>126</v>
      </c>
      <c r="J70" t="s">
        <v>36</v>
      </c>
      <c r="K70">
        <v>951</v>
      </c>
      <c r="L70" t="s">
        <v>35</v>
      </c>
      <c r="M70" s="1">
        <v>42583</v>
      </c>
      <c r="N70" s="1">
        <v>42767</v>
      </c>
      <c r="O70" t="s">
        <v>26</v>
      </c>
      <c r="P70" s="1">
        <v>42598.717905092592</v>
      </c>
      <c r="Q70" s="1">
        <v>42583</v>
      </c>
      <c r="R70" s="5">
        <v>1</v>
      </c>
    </row>
    <row r="71" spans="1:18" x14ac:dyDescent="0.25">
      <c r="A71" t="s">
        <v>122</v>
      </c>
      <c r="B71" t="s">
        <v>123</v>
      </c>
      <c r="C71">
        <v>2698</v>
      </c>
      <c r="D71" t="s">
        <v>124</v>
      </c>
      <c r="E71" t="s">
        <v>125</v>
      </c>
      <c r="F71" t="s">
        <v>21</v>
      </c>
      <c r="G71" t="s">
        <v>22</v>
      </c>
      <c r="H71">
        <v>1</v>
      </c>
      <c r="I71" t="s">
        <v>126</v>
      </c>
      <c r="J71" t="s">
        <v>24</v>
      </c>
      <c r="K71">
        <v>951</v>
      </c>
      <c r="L71" t="s">
        <v>35</v>
      </c>
      <c r="M71" s="1">
        <v>42583</v>
      </c>
      <c r="N71" s="1">
        <v>42767</v>
      </c>
      <c r="O71" t="s">
        <v>26</v>
      </c>
      <c r="P71" s="1">
        <v>42598.717905092592</v>
      </c>
      <c r="Q71" s="1">
        <v>42583</v>
      </c>
      <c r="R71" s="5">
        <v>1</v>
      </c>
    </row>
    <row r="72" spans="1:18" x14ac:dyDescent="0.25">
      <c r="A72" t="s">
        <v>122</v>
      </c>
      <c r="B72" t="s">
        <v>123</v>
      </c>
      <c r="C72">
        <v>2698</v>
      </c>
      <c r="D72" t="s">
        <v>124</v>
      </c>
      <c r="E72" t="s">
        <v>125</v>
      </c>
      <c r="F72" t="s">
        <v>21</v>
      </c>
      <c r="G72" t="s">
        <v>22</v>
      </c>
      <c r="H72">
        <v>1</v>
      </c>
      <c r="I72" t="s">
        <v>126</v>
      </c>
      <c r="J72" t="s">
        <v>27</v>
      </c>
      <c r="K72">
        <v>951</v>
      </c>
      <c r="L72" t="s">
        <v>35</v>
      </c>
      <c r="M72" s="1">
        <v>42583</v>
      </c>
      <c r="N72" s="1">
        <v>42767</v>
      </c>
      <c r="O72" t="s">
        <v>26</v>
      </c>
      <c r="P72" s="1">
        <v>42598.717905092592</v>
      </c>
      <c r="Q72" s="1">
        <v>42583</v>
      </c>
      <c r="R72" s="5">
        <v>1</v>
      </c>
    </row>
    <row r="73" spans="1:18" x14ac:dyDescent="0.25">
      <c r="A73" t="s">
        <v>127</v>
      </c>
      <c r="B73" t="s">
        <v>128</v>
      </c>
      <c r="C73">
        <v>2056</v>
      </c>
      <c r="D73" t="s">
        <v>129</v>
      </c>
      <c r="E73" t="s">
        <v>130</v>
      </c>
      <c r="F73" t="s">
        <v>32</v>
      </c>
      <c r="G73" t="s">
        <v>131</v>
      </c>
      <c r="H73">
        <v>0</v>
      </c>
      <c r="I73" t="s">
        <v>132</v>
      </c>
      <c r="J73" t="s">
        <v>24</v>
      </c>
      <c r="K73">
        <v>1538</v>
      </c>
      <c r="L73" t="s">
        <v>25</v>
      </c>
      <c r="M73" s="1">
        <v>42486</v>
      </c>
      <c r="N73" s="1">
        <v>42669</v>
      </c>
      <c r="O73" t="s">
        <v>26</v>
      </c>
      <c r="P73" s="1">
        <v>42626.598136574074</v>
      </c>
      <c r="Q73" s="1">
        <v>42486</v>
      </c>
      <c r="R73" s="5">
        <v>1</v>
      </c>
    </row>
    <row r="74" spans="1:18" x14ac:dyDescent="0.25">
      <c r="A74" t="s">
        <v>127</v>
      </c>
      <c r="B74" t="s">
        <v>128</v>
      </c>
      <c r="C74">
        <v>2056</v>
      </c>
      <c r="D74" t="s">
        <v>129</v>
      </c>
      <c r="E74" t="s">
        <v>130</v>
      </c>
      <c r="F74" t="s">
        <v>32</v>
      </c>
      <c r="G74" t="s">
        <v>131</v>
      </c>
      <c r="H74">
        <v>0</v>
      </c>
      <c r="I74" t="s">
        <v>132</v>
      </c>
      <c r="J74" t="s">
        <v>27</v>
      </c>
      <c r="K74">
        <v>1538</v>
      </c>
      <c r="L74" t="s">
        <v>25</v>
      </c>
      <c r="M74" s="1">
        <v>42486</v>
      </c>
      <c r="N74" s="1">
        <v>42669</v>
      </c>
      <c r="O74" t="s">
        <v>26</v>
      </c>
      <c r="P74" s="1">
        <v>42626.598136574074</v>
      </c>
      <c r="Q74" s="1">
        <v>42486</v>
      </c>
      <c r="R74" s="5">
        <v>1</v>
      </c>
    </row>
    <row r="75" spans="1:18" x14ac:dyDescent="0.25">
      <c r="A75" t="s">
        <v>114</v>
      </c>
      <c r="B75" t="s">
        <v>115</v>
      </c>
      <c r="C75">
        <v>2602</v>
      </c>
      <c r="D75" t="s">
        <v>133</v>
      </c>
      <c r="E75" t="s">
        <v>134</v>
      </c>
      <c r="F75" t="s">
        <v>52</v>
      </c>
      <c r="G75" t="s">
        <v>135</v>
      </c>
      <c r="H75">
        <v>0</v>
      </c>
      <c r="I75" t="s">
        <v>136</v>
      </c>
      <c r="J75" t="s">
        <v>24</v>
      </c>
      <c r="K75">
        <v>1363</v>
      </c>
      <c r="L75" t="s">
        <v>35</v>
      </c>
      <c r="M75" s="1">
        <v>42615</v>
      </c>
      <c r="N75" s="1">
        <v>42796</v>
      </c>
      <c r="O75" t="s">
        <v>88</v>
      </c>
      <c r="P75" s="1">
        <v>42615.490590277775</v>
      </c>
      <c r="Q75" s="1">
        <v>42615</v>
      </c>
      <c r="R75" s="5">
        <v>1</v>
      </c>
    </row>
    <row r="76" spans="1:18" x14ac:dyDescent="0.25">
      <c r="A76" t="s">
        <v>114</v>
      </c>
      <c r="B76" t="s">
        <v>115</v>
      </c>
      <c r="C76">
        <v>2602</v>
      </c>
      <c r="D76" t="s">
        <v>133</v>
      </c>
      <c r="E76" t="s">
        <v>134</v>
      </c>
      <c r="F76" t="s">
        <v>52</v>
      </c>
      <c r="G76" t="s">
        <v>135</v>
      </c>
      <c r="H76">
        <v>0</v>
      </c>
      <c r="I76" t="s">
        <v>136</v>
      </c>
      <c r="J76" t="s">
        <v>27</v>
      </c>
      <c r="K76">
        <v>1363</v>
      </c>
      <c r="L76" t="s">
        <v>35</v>
      </c>
      <c r="M76" s="1">
        <v>42615</v>
      </c>
      <c r="N76" s="1">
        <v>42796</v>
      </c>
      <c r="O76" t="s">
        <v>88</v>
      </c>
      <c r="P76" s="1">
        <v>42615.490590277775</v>
      </c>
      <c r="Q76" s="1">
        <v>42615</v>
      </c>
      <c r="R76" s="5">
        <v>1</v>
      </c>
    </row>
    <row r="77" spans="1:18" x14ac:dyDescent="0.25">
      <c r="A77" t="s">
        <v>137</v>
      </c>
      <c r="B77" t="s">
        <v>138</v>
      </c>
      <c r="C77">
        <v>1286</v>
      </c>
      <c r="D77" t="s">
        <v>139</v>
      </c>
      <c r="E77" t="s">
        <v>140</v>
      </c>
      <c r="F77" t="s">
        <v>141</v>
      </c>
      <c r="G77" t="s">
        <v>142</v>
      </c>
      <c r="H77">
        <v>1</v>
      </c>
      <c r="I77" t="s">
        <v>143</v>
      </c>
      <c r="J77" t="s">
        <v>24</v>
      </c>
      <c r="K77">
        <v>234</v>
      </c>
      <c r="L77" t="s">
        <v>25</v>
      </c>
      <c r="M77" s="1">
        <v>42419</v>
      </c>
      <c r="N77" s="1">
        <v>42601</v>
      </c>
      <c r="O77" t="s">
        <v>26</v>
      </c>
      <c r="P77" s="1">
        <v>42579.736701388887</v>
      </c>
      <c r="Q77" s="1">
        <v>42419</v>
      </c>
      <c r="R77" s="5">
        <v>1</v>
      </c>
    </row>
    <row r="78" spans="1:18" x14ac:dyDescent="0.25">
      <c r="A78" t="s">
        <v>137</v>
      </c>
      <c r="B78" t="s">
        <v>138</v>
      </c>
      <c r="C78">
        <v>1286</v>
      </c>
      <c r="D78" t="s">
        <v>139</v>
      </c>
      <c r="E78" t="s">
        <v>140</v>
      </c>
      <c r="F78" t="s">
        <v>141</v>
      </c>
      <c r="G78" t="s">
        <v>142</v>
      </c>
      <c r="H78">
        <v>1</v>
      </c>
      <c r="I78" t="s">
        <v>143</v>
      </c>
      <c r="J78" t="s">
        <v>27</v>
      </c>
      <c r="K78">
        <v>234</v>
      </c>
      <c r="L78" t="s">
        <v>25</v>
      </c>
      <c r="M78" s="1">
        <v>42419</v>
      </c>
      <c r="N78" s="1">
        <v>42601</v>
      </c>
      <c r="O78" t="s">
        <v>26</v>
      </c>
      <c r="P78" s="1">
        <v>42579.736701388887</v>
      </c>
      <c r="Q78" s="1">
        <v>42419</v>
      </c>
      <c r="R78" s="5">
        <v>1</v>
      </c>
    </row>
    <row r="79" spans="1:18" x14ac:dyDescent="0.25">
      <c r="A79" t="s">
        <v>137</v>
      </c>
      <c r="B79" t="s">
        <v>138</v>
      </c>
      <c r="C79">
        <v>1286</v>
      </c>
      <c r="D79" t="s">
        <v>139</v>
      </c>
      <c r="E79" t="s">
        <v>140</v>
      </c>
      <c r="F79" t="s">
        <v>141</v>
      </c>
      <c r="G79" t="s">
        <v>142</v>
      </c>
      <c r="H79">
        <v>1</v>
      </c>
      <c r="I79" t="s">
        <v>143</v>
      </c>
      <c r="J79" t="s">
        <v>36</v>
      </c>
      <c r="K79">
        <v>234</v>
      </c>
      <c r="L79" t="s">
        <v>25</v>
      </c>
      <c r="M79" s="1">
        <v>42419</v>
      </c>
      <c r="N79" s="1">
        <v>42601</v>
      </c>
      <c r="O79" t="s">
        <v>26</v>
      </c>
      <c r="P79" s="1">
        <v>42579.736701388887</v>
      </c>
      <c r="Q79" s="1">
        <v>42419</v>
      </c>
      <c r="R79" s="5">
        <v>1</v>
      </c>
    </row>
    <row r="80" spans="1:18" x14ac:dyDescent="0.25">
      <c r="A80" t="s">
        <v>137</v>
      </c>
      <c r="B80" t="s">
        <v>138</v>
      </c>
      <c r="C80">
        <v>1286</v>
      </c>
      <c r="D80" t="s">
        <v>139</v>
      </c>
      <c r="E80" t="s">
        <v>140</v>
      </c>
      <c r="F80" t="s">
        <v>141</v>
      </c>
      <c r="G80" t="s">
        <v>142</v>
      </c>
      <c r="H80">
        <v>1</v>
      </c>
      <c r="I80" t="s">
        <v>143</v>
      </c>
      <c r="J80" t="s">
        <v>24</v>
      </c>
      <c r="K80">
        <v>1069</v>
      </c>
      <c r="L80" t="s">
        <v>35</v>
      </c>
      <c r="M80" s="1">
        <v>42584</v>
      </c>
      <c r="N80" s="1">
        <v>42768</v>
      </c>
      <c r="O80" t="s">
        <v>26</v>
      </c>
      <c r="P80" s="1">
        <v>42605.334513888891</v>
      </c>
      <c r="Q80" s="1">
        <v>42584</v>
      </c>
      <c r="R80" s="5">
        <v>1</v>
      </c>
    </row>
    <row r="81" spans="1:18" x14ac:dyDescent="0.25">
      <c r="A81" t="s">
        <v>137</v>
      </c>
      <c r="B81" t="s">
        <v>138</v>
      </c>
      <c r="C81">
        <v>1286</v>
      </c>
      <c r="D81" t="s">
        <v>139</v>
      </c>
      <c r="E81" t="s">
        <v>140</v>
      </c>
      <c r="F81" t="s">
        <v>141</v>
      </c>
      <c r="G81" t="s">
        <v>142</v>
      </c>
      <c r="H81">
        <v>1</v>
      </c>
      <c r="I81" t="s">
        <v>143</v>
      </c>
      <c r="J81" t="s">
        <v>27</v>
      </c>
      <c r="K81">
        <v>1069</v>
      </c>
      <c r="L81" t="s">
        <v>35</v>
      </c>
      <c r="M81" s="1">
        <v>42584</v>
      </c>
      <c r="N81" s="1">
        <v>42768</v>
      </c>
      <c r="O81" t="s">
        <v>26</v>
      </c>
      <c r="P81" s="1">
        <v>42605.334513888891</v>
      </c>
      <c r="Q81" s="1">
        <v>42584</v>
      </c>
      <c r="R81" s="5">
        <v>1</v>
      </c>
    </row>
    <row r="82" spans="1:18" x14ac:dyDescent="0.25">
      <c r="A82" t="s">
        <v>137</v>
      </c>
      <c r="B82" t="s">
        <v>138</v>
      </c>
      <c r="C82">
        <v>1286</v>
      </c>
      <c r="D82" t="s">
        <v>139</v>
      </c>
      <c r="E82" t="s">
        <v>140</v>
      </c>
      <c r="F82" t="s">
        <v>141</v>
      </c>
      <c r="G82" t="s">
        <v>142</v>
      </c>
      <c r="H82">
        <v>1</v>
      </c>
      <c r="I82" t="s">
        <v>143</v>
      </c>
      <c r="J82" t="s">
        <v>36</v>
      </c>
      <c r="K82">
        <v>1069</v>
      </c>
      <c r="L82" t="s">
        <v>35</v>
      </c>
      <c r="M82" s="1">
        <v>42584</v>
      </c>
      <c r="N82" s="1">
        <v>42768</v>
      </c>
      <c r="O82" t="s">
        <v>26</v>
      </c>
      <c r="P82" s="1">
        <v>42605.334513888891</v>
      </c>
      <c r="Q82" s="1">
        <v>42584</v>
      </c>
      <c r="R82" s="5">
        <v>1</v>
      </c>
    </row>
    <row r="83" spans="1:18" x14ac:dyDescent="0.25">
      <c r="A83" t="s">
        <v>28</v>
      </c>
      <c r="B83" t="s">
        <v>29</v>
      </c>
      <c r="C83">
        <v>1862</v>
      </c>
      <c r="D83" t="s">
        <v>144</v>
      </c>
      <c r="E83" t="s">
        <v>145</v>
      </c>
      <c r="F83" t="s">
        <v>146</v>
      </c>
      <c r="G83" t="s">
        <v>147</v>
      </c>
      <c r="H83">
        <v>1</v>
      </c>
      <c r="I83" t="s">
        <v>148</v>
      </c>
      <c r="J83" t="s">
        <v>24</v>
      </c>
      <c r="K83">
        <v>668</v>
      </c>
      <c r="L83" t="s">
        <v>35</v>
      </c>
      <c r="M83" s="1">
        <v>42576</v>
      </c>
      <c r="N83" s="1">
        <v>42760</v>
      </c>
      <c r="O83" t="s">
        <v>26</v>
      </c>
      <c r="P83" s="1">
        <v>42591.455069444448</v>
      </c>
      <c r="Q83" s="1">
        <v>42576</v>
      </c>
      <c r="R83" s="5">
        <v>1</v>
      </c>
    </row>
    <row r="84" spans="1:18" x14ac:dyDescent="0.25">
      <c r="A84" t="s">
        <v>28</v>
      </c>
      <c r="B84" t="s">
        <v>29</v>
      </c>
      <c r="C84">
        <v>1862</v>
      </c>
      <c r="D84" t="s">
        <v>144</v>
      </c>
      <c r="E84" t="s">
        <v>145</v>
      </c>
      <c r="F84" t="s">
        <v>146</v>
      </c>
      <c r="G84" t="s">
        <v>147</v>
      </c>
      <c r="H84">
        <v>1</v>
      </c>
      <c r="I84" t="s">
        <v>148</v>
      </c>
      <c r="J84" t="s">
        <v>27</v>
      </c>
      <c r="K84">
        <v>668</v>
      </c>
      <c r="L84" t="s">
        <v>35</v>
      </c>
      <c r="M84" s="1">
        <v>42576</v>
      </c>
      <c r="N84" s="1">
        <v>42760</v>
      </c>
      <c r="O84" t="s">
        <v>26</v>
      </c>
      <c r="P84" s="1">
        <v>42591.455069444448</v>
      </c>
      <c r="Q84" s="1">
        <v>42576</v>
      </c>
      <c r="R84" s="5">
        <v>1</v>
      </c>
    </row>
    <row r="85" spans="1:18" x14ac:dyDescent="0.25">
      <c r="A85" t="s">
        <v>28</v>
      </c>
      <c r="B85" t="s">
        <v>29</v>
      </c>
      <c r="C85">
        <v>1862</v>
      </c>
      <c r="D85" t="s">
        <v>144</v>
      </c>
      <c r="E85" t="s">
        <v>145</v>
      </c>
      <c r="F85" t="s">
        <v>146</v>
      </c>
      <c r="G85" t="s">
        <v>147</v>
      </c>
      <c r="H85">
        <v>1</v>
      </c>
      <c r="I85" t="s">
        <v>148</v>
      </c>
      <c r="J85" t="s">
        <v>36</v>
      </c>
      <c r="K85">
        <v>668</v>
      </c>
      <c r="L85" t="s">
        <v>35</v>
      </c>
      <c r="M85" s="1">
        <v>42576</v>
      </c>
      <c r="N85" s="1">
        <v>42760</v>
      </c>
      <c r="O85" t="s">
        <v>26</v>
      </c>
      <c r="P85" s="1">
        <v>42591.455069444448</v>
      </c>
      <c r="Q85" s="1">
        <v>42576</v>
      </c>
      <c r="R85" s="5">
        <v>1</v>
      </c>
    </row>
    <row r="86" spans="1:18" x14ac:dyDescent="0.25">
      <c r="A86" t="s">
        <v>149</v>
      </c>
      <c r="B86" t="s">
        <v>150</v>
      </c>
      <c r="C86">
        <v>1132</v>
      </c>
      <c r="D86" t="s">
        <v>151</v>
      </c>
      <c r="E86" t="s">
        <v>145</v>
      </c>
      <c r="F86" t="s">
        <v>45</v>
      </c>
      <c r="G86" t="s">
        <v>152</v>
      </c>
      <c r="H86">
        <v>0</v>
      </c>
      <c r="I86" t="s">
        <v>107</v>
      </c>
      <c r="J86" t="s">
        <v>24</v>
      </c>
      <c r="K86">
        <v>562</v>
      </c>
      <c r="L86" t="s">
        <v>25</v>
      </c>
      <c r="M86" s="1">
        <v>42524</v>
      </c>
      <c r="N86" s="1">
        <v>42707</v>
      </c>
      <c r="O86" t="s">
        <v>26</v>
      </c>
      <c r="P86" s="1">
        <v>42587.620925925927</v>
      </c>
      <c r="Q86" s="1">
        <v>42524</v>
      </c>
      <c r="R86" s="5">
        <v>1</v>
      </c>
    </row>
    <row r="87" spans="1:18" x14ac:dyDescent="0.25">
      <c r="A87" t="s">
        <v>89</v>
      </c>
      <c r="B87" t="s">
        <v>90</v>
      </c>
      <c r="C87">
        <v>2228</v>
      </c>
      <c r="D87" t="s">
        <v>153</v>
      </c>
      <c r="E87" t="s">
        <v>51</v>
      </c>
      <c r="F87" t="s">
        <v>154</v>
      </c>
      <c r="G87" t="s">
        <v>155</v>
      </c>
      <c r="H87">
        <v>1</v>
      </c>
      <c r="I87" t="s">
        <v>156</v>
      </c>
      <c r="J87" t="s">
        <v>24</v>
      </c>
      <c r="K87">
        <v>242</v>
      </c>
      <c r="L87" t="s">
        <v>101</v>
      </c>
      <c r="M87" s="1">
        <v>42576</v>
      </c>
      <c r="N87" s="1">
        <v>42760</v>
      </c>
      <c r="O87" t="s">
        <v>26</v>
      </c>
      <c r="P87" s="1">
        <v>42580.448969907404</v>
      </c>
      <c r="Q87" s="1">
        <v>42576</v>
      </c>
      <c r="R87" s="5">
        <v>1</v>
      </c>
    </row>
    <row r="88" spans="1:18" x14ac:dyDescent="0.25">
      <c r="A88" t="s">
        <v>89</v>
      </c>
      <c r="B88" t="s">
        <v>90</v>
      </c>
      <c r="C88">
        <v>2228</v>
      </c>
      <c r="D88" t="s">
        <v>153</v>
      </c>
      <c r="E88" t="s">
        <v>51</v>
      </c>
      <c r="F88" t="s">
        <v>154</v>
      </c>
      <c r="G88" t="s">
        <v>155</v>
      </c>
      <c r="H88">
        <v>1</v>
      </c>
      <c r="I88" t="s">
        <v>156</v>
      </c>
      <c r="J88" t="s">
        <v>27</v>
      </c>
      <c r="K88">
        <v>242</v>
      </c>
      <c r="L88" t="s">
        <v>101</v>
      </c>
      <c r="M88" s="1">
        <v>42576</v>
      </c>
      <c r="N88" s="1">
        <v>42760</v>
      </c>
      <c r="O88" t="s">
        <v>26</v>
      </c>
      <c r="P88" s="1">
        <v>42580.448969907404</v>
      </c>
      <c r="Q88" s="1">
        <v>42576</v>
      </c>
      <c r="R88" s="5">
        <v>1</v>
      </c>
    </row>
    <row r="89" spans="1:18" x14ac:dyDescent="0.25">
      <c r="A89" t="s">
        <v>89</v>
      </c>
      <c r="B89" t="s">
        <v>90</v>
      </c>
      <c r="C89">
        <v>2228</v>
      </c>
      <c r="D89" t="s">
        <v>153</v>
      </c>
      <c r="E89" t="s">
        <v>51</v>
      </c>
      <c r="F89" t="s">
        <v>154</v>
      </c>
      <c r="G89" t="s">
        <v>155</v>
      </c>
      <c r="H89">
        <v>1</v>
      </c>
      <c r="I89" t="s">
        <v>156</v>
      </c>
      <c r="J89" t="s">
        <v>36</v>
      </c>
      <c r="K89">
        <v>242</v>
      </c>
      <c r="L89" t="s">
        <v>101</v>
      </c>
      <c r="M89" s="1">
        <v>42576</v>
      </c>
      <c r="N89" s="1">
        <v>42760</v>
      </c>
      <c r="O89" t="s">
        <v>26</v>
      </c>
      <c r="P89" s="1">
        <v>42580.448969907404</v>
      </c>
      <c r="Q89" s="1">
        <v>42576</v>
      </c>
      <c r="R89" s="5">
        <v>1</v>
      </c>
    </row>
    <row r="90" spans="1:18" x14ac:dyDescent="0.25">
      <c r="A90" t="s">
        <v>157</v>
      </c>
      <c r="B90" t="s">
        <v>158</v>
      </c>
      <c r="C90">
        <v>1002</v>
      </c>
      <c r="D90" t="s">
        <v>159</v>
      </c>
      <c r="E90" t="s">
        <v>160</v>
      </c>
      <c r="F90" t="s">
        <v>32</v>
      </c>
      <c r="G90" t="s">
        <v>161</v>
      </c>
      <c r="H90">
        <v>0</v>
      </c>
      <c r="I90" t="s">
        <v>162</v>
      </c>
      <c r="J90" t="s">
        <v>24</v>
      </c>
      <c r="K90">
        <v>1767</v>
      </c>
      <c r="L90" t="s">
        <v>25</v>
      </c>
      <c r="M90" s="1">
        <v>42517</v>
      </c>
      <c r="N90" s="1">
        <v>42701</v>
      </c>
      <c r="O90" t="s">
        <v>88</v>
      </c>
      <c r="P90" s="1">
        <v>42635.368611111109</v>
      </c>
      <c r="Q90" s="1">
        <v>42517</v>
      </c>
      <c r="R90" s="5">
        <v>1</v>
      </c>
    </row>
    <row r="91" spans="1:18" x14ac:dyDescent="0.25">
      <c r="A91" t="s">
        <v>157</v>
      </c>
      <c r="B91" t="s">
        <v>158</v>
      </c>
      <c r="C91">
        <v>1002</v>
      </c>
      <c r="D91" t="s">
        <v>159</v>
      </c>
      <c r="E91" t="s">
        <v>160</v>
      </c>
      <c r="F91" t="s">
        <v>32</v>
      </c>
      <c r="G91" t="s">
        <v>161</v>
      </c>
      <c r="H91">
        <v>0</v>
      </c>
      <c r="I91" t="s">
        <v>162</v>
      </c>
      <c r="J91" t="s">
        <v>27</v>
      </c>
      <c r="K91">
        <v>1767</v>
      </c>
      <c r="L91" t="s">
        <v>25</v>
      </c>
      <c r="M91" s="1">
        <v>42517</v>
      </c>
      <c r="N91" s="1">
        <v>42701</v>
      </c>
      <c r="O91" t="s">
        <v>88</v>
      </c>
      <c r="P91" s="1">
        <v>42635.368611111109</v>
      </c>
      <c r="Q91" s="1">
        <v>42517</v>
      </c>
      <c r="R91" s="5">
        <v>1</v>
      </c>
    </row>
    <row r="92" spans="1:18" x14ac:dyDescent="0.25">
      <c r="A92" t="s">
        <v>157</v>
      </c>
      <c r="B92" t="s">
        <v>158</v>
      </c>
      <c r="C92">
        <v>1002</v>
      </c>
      <c r="D92" t="s">
        <v>159</v>
      </c>
      <c r="E92" t="s">
        <v>160</v>
      </c>
      <c r="F92" t="s">
        <v>32</v>
      </c>
      <c r="G92" t="s">
        <v>161</v>
      </c>
      <c r="H92">
        <v>0</v>
      </c>
      <c r="I92" t="s">
        <v>162</v>
      </c>
      <c r="J92" t="s">
        <v>27</v>
      </c>
      <c r="K92">
        <v>2810</v>
      </c>
      <c r="L92" t="s">
        <v>35</v>
      </c>
      <c r="M92" s="1">
        <v>42718</v>
      </c>
      <c r="N92" s="1">
        <v>42900</v>
      </c>
      <c r="O92" t="s">
        <v>26</v>
      </c>
      <c r="P92" s="1">
        <v>42730.608460648145</v>
      </c>
      <c r="Q92" s="1">
        <v>42718</v>
      </c>
      <c r="R92" s="5">
        <v>1</v>
      </c>
    </row>
    <row r="93" spans="1:18" x14ac:dyDescent="0.25">
      <c r="A93" t="s">
        <v>157</v>
      </c>
      <c r="B93" t="s">
        <v>158</v>
      </c>
      <c r="C93">
        <v>1002</v>
      </c>
      <c r="D93" t="s">
        <v>159</v>
      </c>
      <c r="E93" t="s">
        <v>160</v>
      </c>
      <c r="F93" t="s">
        <v>32</v>
      </c>
      <c r="G93" t="s">
        <v>161</v>
      </c>
      <c r="H93">
        <v>0</v>
      </c>
      <c r="I93" t="s">
        <v>162</v>
      </c>
      <c r="J93" t="s">
        <v>24</v>
      </c>
      <c r="K93">
        <v>2810</v>
      </c>
      <c r="L93" t="s">
        <v>35</v>
      </c>
      <c r="M93" s="1">
        <v>42718</v>
      </c>
      <c r="N93" s="1">
        <v>42900</v>
      </c>
      <c r="O93" t="s">
        <v>26</v>
      </c>
      <c r="P93" s="1">
        <v>42730.608460648145</v>
      </c>
      <c r="Q93" s="1">
        <v>42718</v>
      </c>
      <c r="R93" s="5">
        <v>1</v>
      </c>
    </row>
    <row r="94" spans="1:18" x14ac:dyDescent="0.25">
      <c r="A94" t="s">
        <v>163</v>
      </c>
      <c r="B94" t="s">
        <v>164</v>
      </c>
      <c r="C94">
        <v>2895</v>
      </c>
      <c r="D94" t="s">
        <v>165</v>
      </c>
      <c r="E94" t="s">
        <v>160</v>
      </c>
      <c r="F94" t="s">
        <v>52</v>
      </c>
      <c r="G94" t="s">
        <v>166</v>
      </c>
      <c r="H94">
        <v>0</v>
      </c>
      <c r="I94" t="s">
        <v>167</v>
      </c>
      <c r="J94" t="s">
        <v>27</v>
      </c>
      <c r="K94">
        <v>1087</v>
      </c>
      <c r="L94" t="s">
        <v>25</v>
      </c>
      <c r="M94" s="1">
        <v>42444</v>
      </c>
      <c r="N94" s="1">
        <v>42628</v>
      </c>
      <c r="O94" t="s">
        <v>88</v>
      </c>
      <c r="P94" s="1">
        <v>42605.428101851852</v>
      </c>
      <c r="Q94" s="1">
        <v>42444</v>
      </c>
      <c r="R94" s="5">
        <v>1</v>
      </c>
    </row>
    <row r="95" spans="1:18" x14ac:dyDescent="0.25">
      <c r="A95" t="s">
        <v>163</v>
      </c>
      <c r="B95" t="s">
        <v>164</v>
      </c>
      <c r="C95">
        <v>2895</v>
      </c>
      <c r="D95" t="s">
        <v>168</v>
      </c>
      <c r="E95" t="s">
        <v>160</v>
      </c>
      <c r="F95" t="s">
        <v>52</v>
      </c>
      <c r="G95" t="s">
        <v>166</v>
      </c>
      <c r="H95">
        <v>0</v>
      </c>
      <c r="I95" t="s">
        <v>167</v>
      </c>
      <c r="J95" t="s">
        <v>27</v>
      </c>
      <c r="K95">
        <v>1088</v>
      </c>
      <c r="L95" t="s">
        <v>25</v>
      </c>
      <c r="M95" s="1">
        <v>42466</v>
      </c>
      <c r="N95" s="1">
        <v>42649</v>
      </c>
      <c r="O95" t="s">
        <v>88</v>
      </c>
      <c r="P95" s="1">
        <v>42605.431238425925</v>
      </c>
      <c r="Q95" s="1">
        <v>42466</v>
      </c>
      <c r="R95" s="5">
        <v>1</v>
      </c>
    </row>
    <row r="96" spans="1:18" x14ac:dyDescent="0.25">
      <c r="A96" t="s">
        <v>169</v>
      </c>
      <c r="B96" t="s">
        <v>170</v>
      </c>
      <c r="C96">
        <v>2689</v>
      </c>
      <c r="D96" t="s">
        <v>171</v>
      </c>
      <c r="E96" t="s">
        <v>160</v>
      </c>
      <c r="F96" t="s">
        <v>141</v>
      </c>
      <c r="G96" t="s">
        <v>172</v>
      </c>
      <c r="H96">
        <v>0</v>
      </c>
      <c r="I96" t="s">
        <v>173</v>
      </c>
      <c r="J96" t="s">
        <v>27</v>
      </c>
      <c r="K96">
        <v>854</v>
      </c>
      <c r="L96" t="s">
        <v>35</v>
      </c>
      <c r="M96" s="1">
        <v>42587</v>
      </c>
      <c r="N96" s="1">
        <v>42771</v>
      </c>
      <c r="O96" t="s">
        <v>26</v>
      </c>
      <c r="P96" s="1">
        <v>42596.492488425924</v>
      </c>
      <c r="Q96" s="1">
        <v>42587</v>
      </c>
      <c r="R96" s="5">
        <v>1</v>
      </c>
    </row>
    <row r="97" spans="1:18" x14ac:dyDescent="0.25">
      <c r="A97" t="s">
        <v>174</v>
      </c>
      <c r="B97" t="s">
        <v>175</v>
      </c>
      <c r="C97">
        <v>1300</v>
      </c>
      <c r="D97" t="s">
        <v>176</v>
      </c>
      <c r="E97" t="s">
        <v>177</v>
      </c>
      <c r="F97" t="s">
        <v>178</v>
      </c>
      <c r="G97" t="s">
        <v>179</v>
      </c>
      <c r="H97">
        <v>0</v>
      </c>
      <c r="I97" t="s">
        <v>180</v>
      </c>
      <c r="J97" t="s">
        <v>24</v>
      </c>
      <c r="K97">
        <v>1173</v>
      </c>
      <c r="L97" t="s">
        <v>25</v>
      </c>
      <c r="M97" s="1">
        <v>42333</v>
      </c>
      <c r="N97" s="1">
        <v>42699</v>
      </c>
      <c r="O97" t="s">
        <v>88</v>
      </c>
      <c r="P97" s="1">
        <v>42607.626157407409</v>
      </c>
      <c r="Q97" t="s">
        <v>181</v>
      </c>
      <c r="R97" s="5">
        <v>1</v>
      </c>
    </row>
    <row r="98" spans="1:18" x14ac:dyDescent="0.25">
      <c r="A98" t="s">
        <v>174</v>
      </c>
      <c r="B98" t="s">
        <v>175</v>
      </c>
      <c r="C98">
        <v>1300</v>
      </c>
      <c r="D98" t="s">
        <v>176</v>
      </c>
      <c r="E98" t="s">
        <v>177</v>
      </c>
      <c r="F98" t="s">
        <v>178</v>
      </c>
      <c r="G98" t="s">
        <v>179</v>
      </c>
      <c r="H98">
        <v>0</v>
      </c>
      <c r="I98" t="s">
        <v>180</v>
      </c>
      <c r="J98" t="s">
        <v>27</v>
      </c>
      <c r="K98">
        <v>1173</v>
      </c>
      <c r="L98" t="s">
        <v>25</v>
      </c>
      <c r="M98" s="1">
        <v>42333</v>
      </c>
      <c r="N98" s="1">
        <v>42699</v>
      </c>
      <c r="O98" t="s">
        <v>88</v>
      </c>
      <c r="P98" s="1">
        <v>42607.626157407409</v>
      </c>
      <c r="Q98" t="s">
        <v>181</v>
      </c>
      <c r="R98" s="5">
        <v>1</v>
      </c>
    </row>
    <row r="99" spans="1:18" x14ac:dyDescent="0.25">
      <c r="A99" t="s">
        <v>174</v>
      </c>
      <c r="B99" t="s">
        <v>175</v>
      </c>
      <c r="C99">
        <v>1300</v>
      </c>
      <c r="D99" t="s">
        <v>182</v>
      </c>
      <c r="E99" t="s">
        <v>177</v>
      </c>
      <c r="F99" t="s">
        <v>178</v>
      </c>
      <c r="G99" t="s">
        <v>179</v>
      </c>
      <c r="H99">
        <v>0</v>
      </c>
      <c r="I99" t="s">
        <v>183</v>
      </c>
      <c r="J99" t="s">
        <v>24</v>
      </c>
      <c r="K99">
        <v>1169</v>
      </c>
      <c r="L99" t="s">
        <v>25</v>
      </c>
      <c r="M99" s="1">
        <v>42328</v>
      </c>
      <c r="N99" s="1">
        <v>42694</v>
      </c>
      <c r="O99" t="s">
        <v>88</v>
      </c>
      <c r="P99" s="1">
        <v>42607.492696759262</v>
      </c>
      <c r="Q99" s="1">
        <v>42328</v>
      </c>
      <c r="R99" s="5">
        <v>1</v>
      </c>
    </row>
    <row r="100" spans="1:18" x14ac:dyDescent="0.25">
      <c r="A100" t="s">
        <v>174</v>
      </c>
      <c r="B100" t="s">
        <v>175</v>
      </c>
      <c r="C100">
        <v>1300</v>
      </c>
      <c r="D100" t="s">
        <v>182</v>
      </c>
      <c r="E100" t="s">
        <v>177</v>
      </c>
      <c r="F100" t="s">
        <v>178</v>
      </c>
      <c r="G100" t="s">
        <v>179</v>
      </c>
      <c r="H100">
        <v>0</v>
      </c>
      <c r="I100" t="s">
        <v>183</v>
      </c>
      <c r="J100" t="s">
        <v>27</v>
      </c>
      <c r="K100">
        <v>1169</v>
      </c>
      <c r="L100" t="s">
        <v>25</v>
      </c>
      <c r="M100" s="1">
        <v>42328</v>
      </c>
      <c r="N100" s="1">
        <v>42694</v>
      </c>
      <c r="O100" t="s">
        <v>88</v>
      </c>
      <c r="P100" s="1">
        <v>42607.492696759262</v>
      </c>
      <c r="Q100" s="1">
        <v>42328</v>
      </c>
      <c r="R100" s="5">
        <v>1</v>
      </c>
    </row>
    <row r="101" spans="1:18" x14ac:dyDescent="0.25">
      <c r="A101" t="s">
        <v>174</v>
      </c>
      <c r="B101" t="s">
        <v>175</v>
      </c>
      <c r="C101">
        <v>1300</v>
      </c>
      <c r="D101" t="s">
        <v>184</v>
      </c>
      <c r="E101" t="s">
        <v>185</v>
      </c>
      <c r="F101" t="s">
        <v>178</v>
      </c>
      <c r="G101" t="s">
        <v>179</v>
      </c>
      <c r="H101">
        <v>0</v>
      </c>
      <c r="I101" t="s">
        <v>183</v>
      </c>
      <c r="J101" t="s">
        <v>24</v>
      </c>
      <c r="K101">
        <v>1170</v>
      </c>
      <c r="L101" t="s">
        <v>25</v>
      </c>
      <c r="M101" s="1">
        <v>42328</v>
      </c>
      <c r="N101" s="1">
        <v>42694</v>
      </c>
      <c r="O101" t="s">
        <v>88</v>
      </c>
      <c r="P101" s="1">
        <v>42607.494143518517</v>
      </c>
      <c r="Q101" s="1">
        <v>42328</v>
      </c>
      <c r="R101" s="5">
        <v>1</v>
      </c>
    </row>
    <row r="102" spans="1:18" x14ac:dyDescent="0.25">
      <c r="A102" t="s">
        <v>174</v>
      </c>
      <c r="B102" t="s">
        <v>175</v>
      </c>
      <c r="C102">
        <v>1300</v>
      </c>
      <c r="D102" t="s">
        <v>184</v>
      </c>
      <c r="E102" t="s">
        <v>185</v>
      </c>
      <c r="F102" t="s">
        <v>178</v>
      </c>
      <c r="G102" t="s">
        <v>179</v>
      </c>
      <c r="H102">
        <v>0</v>
      </c>
      <c r="I102" t="s">
        <v>183</v>
      </c>
      <c r="J102" t="s">
        <v>27</v>
      </c>
      <c r="K102">
        <v>1170</v>
      </c>
      <c r="L102" t="s">
        <v>25</v>
      </c>
      <c r="M102" s="1">
        <v>42328</v>
      </c>
      <c r="N102" s="1">
        <v>42694</v>
      </c>
      <c r="O102" t="s">
        <v>88</v>
      </c>
      <c r="P102" s="1">
        <v>42607.494143518517</v>
      </c>
      <c r="Q102" s="1">
        <v>42328</v>
      </c>
      <c r="R102" s="5">
        <v>1</v>
      </c>
    </row>
    <row r="103" spans="1:18" x14ac:dyDescent="0.25">
      <c r="A103" t="s">
        <v>174</v>
      </c>
      <c r="B103" t="s">
        <v>175</v>
      </c>
      <c r="C103">
        <v>1300</v>
      </c>
      <c r="D103" t="s">
        <v>186</v>
      </c>
      <c r="E103" t="s">
        <v>185</v>
      </c>
      <c r="F103" t="s">
        <v>178</v>
      </c>
      <c r="G103" t="s">
        <v>179</v>
      </c>
      <c r="H103">
        <v>0</v>
      </c>
      <c r="I103" t="s">
        <v>180</v>
      </c>
      <c r="J103" t="s">
        <v>24</v>
      </c>
      <c r="K103">
        <v>1168</v>
      </c>
      <c r="L103" t="s">
        <v>25</v>
      </c>
      <c r="M103" s="1">
        <v>42333</v>
      </c>
      <c r="N103" s="1">
        <v>42699</v>
      </c>
      <c r="O103" t="s">
        <v>88</v>
      </c>
      <c r="P103" s="1">
        <v>42607.491365740738</v>
      </c>
      <c r="Q103" s="1">
        <v>42333</v>
      </c>
      <c r="R103" s="5">
        <v>1</v>
      </c>
    </row>
    <row r="104" spans="1:18" x14ac:dyDescent="0.25">
      <c r="A104" t="s">
        <v>174</v>
      </c>
      <c r="B104" t="s">
        <v>175</v>
      </c>
      <c r="C104">
        <v>1300</v>
      </c>
      <c r="D104" t="s">
        <v>186</v>
      </c>
      <c r="E104" t="s">
        <v>185</v>
      </c>
      <c r="F104" t="s">
        <v>178</v>
      </c>
      <c r="G104" t="s">
        <v>179</v>
      </c>
      <c r="H104">
        <v>0</v>
      </c>
      <c r="I104" t="s">
        <v>180</v>
      </c>
      <c r="J104" t="s">
        <v>27</v>
      </c>
      <c r="K104">
        <v>1168</v>
      </c>
      <c r="L104" t="s">
        <v>25</v>
      </c>
      <c r="M104" s="1">
        <v>42333</v>
      </c>
      <c r="N104" s="1">
        <v>42699</v>
      </c>
      <c r="O104" t="s">
        <v>88</v>
      </c>
      <c r="P104" s="1">
        <v>42607.491365740738</v>
      </c>
      <c r="Q104" s="1">
        <v>42333</v>
      </c>
      <c r="R104" s="5">
        <v>1</v>
      </c>
    </row>
    <row r="105" spans="1:18" x14ac:dyDescent="0.25">
      <c r="A105" t="s">
        <v>174</v>
      </c>
      <c r="B105" t="s">
        <v>175</v>
      </c>
      <c r="C105">
        <v>1300</v>
      </c>
      <c r="D105" t="s">
        <v>187</v>
      </c>
      <c r="E105" t="s">
        <v>185</v>
      </c>
      <c r="F105" t="s">
        <v>178</v>
      </c>
      <c r="G105" t="s">
        <v>179</v>
      </c>
      <c r="H105">
        <v>0</v>
      </c>
      <c r="I105" t="s">
        <v>180</v>
      </c>
      <c r="J105" t="s">
        <v>24</v>
      </c>
      <c r="K105">
        <v>1171</v>
      </c>
      <c r="L105" t="s">
        <v>25</v>
      </c>
      <c r="M105" s="1">
        <v>42328</v>
      </c>
      <c r="N105" s="1">
        <v>42694</v>
      </c>
      <c r="O105" t="s">
        <v>88</v>
      </c>
      <c r="P105" s="1">
        <v>42607.495613425926</v>
      </c>
      <c r="Q105" s="1">
        <v>42328</v>
      </c>
      <c r="R105" s="5">
        <v>1</v>
      </c>
    </row>
    <row r="106" spans="1:18" x14ac:dyDescent="0.25">
      <c r="A106" t="s">
        <v>174</v>
      </c>
      <c r="B106" t="s">
        <v>175</v>
      </c>
      <c r="C106">
        <v>1300</v>
      </c>
      <c r="D106" t="s">
        <v>187</v>
      </c>
      <c r="E106" t="s">
        <v>185</v>
      </c>
      <c r="F106" t="s">
        <v>178</v>
      </c>
      <c r="G106" t="s">
        <v>179</v>
      </c>
      <c r="H106">
        <v>0</v>
      </c>
      <c r="I106" t="s">
        <v>180</v>
      </c>
      <c r="J106" t="s">
        <v>27</v>
      </c>
      <c r="K106">
        <v>1171</v>
      </c>
      <c r="L106" t="s">
        <v>25</v>
      </c>
      <c r="M106" s="1">
        <v>42328</v>
      </c>
      <c r="N106" s="1">
        <v>42694</v>
      </c>
      <c r="O106" t="s">
        <v>88</v>
      </c>
      <c r="P106" s="1">
        <v>42607.495613425926</v>
      </c>
      <c r="Q106" s="1">
        <v>42328</v>
      </c>
      <c r="R106" s="5">
        <v>1</v>
      </c>
    </row>
    <row r="107" spans="1:18" x14ac:dyDescent="0.25">
      <c r="A107" t="s">
        <v>188</v>
      </c>
      <c r="B107" t="s">
        <v>189</v>
      </c>
      <c r="C107">
        <v>1616</v>
      </c>
      <c r="D107" t="s">
        <v>190</v>
      </c>
      <c r="E107" t="s">
        <v>191</v>
      </c>
      <c r="F107" t="s">
        <v>32</v>
      </c>
      <c r="G107" t="s">
        <v>135</v>
      </c>
      <c r="H107">
        <v>0</v>
      </c>
      <c r="I107" t="s">
        <v>94</v>
      </c>
      <c r="J107" t="s">
        <v>24</v>
      </c>
      <c r="K107">
        <v>1130</v>
      </c>
      <c r="L107" t="s">
        <v>35</v>
      </c>
      <c r="M107" s="1">
        <v>42506</v>
      </c>
      <c r="N107" s="1">
        <v>42871</v>
      </c>
      <c r="O107" t="s">
        <v>26</v>
      </c>
      <c r="P107" s="1">
        <v>42606.60229166667</v>
      </c>
      <c r="Q107" s="1">
        <v>42506</v>
      </c>
      <c r="R107" s="5">
        <v>1</v>
      </c>
    </row>
    <row r="108" spans="1:18" x14ac:dyDescent="0.25">
      <c r="A108" t="s">
        <v>188</v>
      </c>
      <c r="B108" t="s">
        <v>189</v>
      </c>
      <c r="C108">
        <v>1616</v>
      </c>
      <c r="D108" t="s">
        <v>190</v>
      </c>
      <c r="E108" t="s">
        <v>191</v>
      </c>
      <c r="F108" t="s">
        <v>32</v>
      </c>
      <c r="G108" t="s">
        <v>135</v>
      </c>
      <c r="H108">
        <v>0</v>
      </c>
      <c r="I108" t="s">
        <v>94</v>
      </c>
      <c r="J108" t="s">
        <v>27</v>
      </c>
      <c r="K108">
        <v>1130</v>
      </c>
      <c r="L108" t="s">
        <v>35</v>
      </c>
      <c r="M108" s="1">
        <v>42506</v>
      </c>
      <c r="N108" s="1">
        <v>42871</v>
      </c>
      <c r="O108" t="s">
        <v>26</v>
      </c>
      <c r="P108" s="1">
        <v>42606.60229166667</v>
      </c>
      <c r="Q108" s="1">
        <v>42506</v>
      </c>
      <c r="R108" s="5">
        <v>1</v>
      </c>
    </row>
    <row r="109" spans="1:18" x14ac:dyDescent="0.25">
      <c r="A109" t="s">
        <v>169</v>
      </c>
      <c r="B109" t="s">
        <v>170</v>
      </c>
      <c r="C109">
        <v>2689</v>
      </c>
      <c r="D109" t="s">
        <v>192</v>
      </c>
      <c r="E109" t="s">
        <v>193</v>
      </c>
      <c r="F109" t="s">
        <v>141</v>
      </c>
      <c r="G109" t="s">
        <v>172</v>
      </c>
      <c r="H109">
        <v>0</v>
      </c>
      <c r="I109" t="s">
        <v>173</v>
      </c>
      <c r="J109" t="s">
        <v>27</v>
      </c>
      <c r="K109">
        <v>1116</v>
      </c>
      <c r="L109" t="s">
        <v>35</v>
      </c>
      <c r="M109" s="1">
        <v>42396</v>
      </c>
      <c r="N109" s="1">
        <v>42762</v>
      </c>
      <c r="O109" t="s">
        <v>26</v>
      </c>
      <c r="P109" s="1">
        <v>42606.430347222224</v>
      </c>
      <c r="Q109" s="1">
        <v>42396</v>
      </c>
      <c r="R109" s="5">
        <v>1</v>
      </c>
    </row>
    <row r="110" spans="1:18" x14ac:dyDescent="0.25">
      <c r="A110" t="s">
        <v>169</v>
      </c>
      <c r="B110" t="s">
        <v>170</v>
      </c>
      <c r="C110">
        <v>2689</v>
      </c>
      <c r="D110" t="s">
        <v>194</v>
      </c>
      <c r="E110" t="s">
        <v>193</v>
      </c>
      <c r="F110" t="s">
        <v>141</v>
      </c>
      <c r="G110" t="s">
        <v>172</v>
      </c>
      <c r="H110">
        <v>0</v>
      </c>
      <c r="I110" t="s">
        <v>173</v>
      </c>
      <c r="J110" t="s">
        <v>27</v>
      </c>
      <c r="K110">
        <v>1117</v>
      </c>
      <c r="L110" t="s">
        <v>35</v>
      </c>
      <c r="M110" s="1">
        <v>42382</v>
      </c>
      <c r="N110" s="1">
        <v>42748</v>
      </c>
      <c r="O110" t="s">
        <v>26</v>
      </c>
      <c r="P110" s="1">
        <v>42606.432141203702</v>
      </c>
      <c r="Q110" s="1">
        <v>42382</v>
      </c>
      <c r="R110" s="5">
        <v>1</v>
      </c>
    </row>
    <row r="111" spans="1:18" x14ac:dyDescent="0.25">
      <c r="A111" t="s">
        <v>169</v>
      </c>
      <c r="B111" t="s">
        <v>170</v>
      </c>
      <c r="C111">
        <v>2689</v>
      </c>
      <c r="D111" t="s">
        <v>195</v>
      </c>
      <c r="E111" t="s">
        <v>193</v>
      </c>
      <c r="F111" t="s">
        <v>141</v>
      </c>
      <c r="G111" t="s">
        <v>172</v>
      </c>
      <c r="H111">
        <v>0</v>
      </c>
      <c r="I111" t="s">
        <v>173</v>
      </c>
      <c r="J111" t="s">
        <v>27</v>
      </c>
      <c r="K111">
        <v>1115</v>
      </c>
      <c r="L111" t="s">
        <v>35</v>
      </c>
      <c r="M111" s="1">
        <v>42398</v>
      </c>
      <c r="N111" s="1">
        <v>42764</v>
      </c>
      <c r="O111" t="s">
        <v>26</v>
      </c>
      <c r="P111" s="1">
        <v>42606.428194444445</v>
      </c>
      <c r="Q111" s="1">
        <v>42398</v>
      </c>
      <c r="R111" s="5">
        <v>1</v>
      </c>
    </row>
    <row r="112" spans="1:18" x14ac:dyDescent="0.25">
      <c r="A112" t="s">
        <v>169</v>
      </c>
      <c r="B112" t="s">
        <v>170</v>
      </c>
      <c r="C112">
        <v>2689</v>
      </c>
      <c r="D112" t="s">
        <v>196</v>
      </c>
      <c r="E112" t="s">
        <v>193</v>
      </c>
      <c r="F112" t="s">
        <v>141</v>
      </c>
      <c r="G112" t="s">
        <v>172</v>
      </c>
      <c r="H112">
        <v>0</v>
      </c>
      <c r="I112" t="s">
        <v>173</v>
      </c>
      <c r="J112" t="s">
        <v>27</v>
      </c>
      <c r="K112">
        <v>1114</v>
      </c>
      <c r="L112" t="s">
        <v>35</v>
      </c>
      <c r="M112" s="1">
        <v>42381</v>
      </c>
      <c r="N112" s="1">
        <v>42747</v>
      </c>
      <c r="O112" t="s">
        <v>26</v>
      </c>
      <c r="P112" s="1">
        <v>42606.425659722219</v>
      </c>
      <c r="Q112" s="1">
        <v>42381</v>
      </c>
      <c r="R112" s="5">
        <v>1</v>
      </c>
    </row>
    <row r="113" spans="1:18" x14ac:dyDescent="0.25">
      <c r="A113" t="s">
        <v>197</v>
      </c>
      <c r="B113" t="s">
        <v>198</v>
      </c>
      <c r="C113" t="s">
        <v>99</v>
      </c>
      <c r="D113" t="s">
        <v>199</v>
      </c>
      <c r="E113" t="s">
        <v>193</v>
      </c>
      <c r="F113" t="s">
        <v>154</v>
      </c>
      <c r="G113" t="s">
        <v>155</v>
      </c>
      <c r="H113">
        <v>0</v>
      </c>
      <c r="I113" t="s">
        <v>200</v>
      </c>
      <c r="J113" t="s">
        <v>24</v>
      </c>
      <c r="K113">
        <v>1637</v>
      </c>
      <c r="L113" t="s">
        <v>35</v>
      </c>
      <c r="M113" s="1">
        <v>42621</v>
      </c>
      <c r="N113" s="1">
        <v>42986</v>
      </c>
      <c r="O113" t="s">
        <v>26</v>
      </c>
      <c r="P113" s="1">
        <v>42628.579351851855</v>
      </c>
      <c r="Q113" s="1">
        <v>42621</v>
      </c>
      <c r="R113" s="5">
        <v>1</v>
      </c>
    </row>
    <row r="114" spans="1:18" x14ac:dyDescent="0.25">
      <c r="A114" t="s">
        <v>197</v>
      </c>
      <c r="B114" t="s">
        <v>198</v>
      </c>
      <c r="C114" t="s">
        <v>99</v>
      </c>
      <c r="D114" t="s">
        <v>199</v>
      </c>
      <c r="E114" t="s">
        <v>193</v>
      </c>
      <c r="F114" t="s">
        <v>154</v>
      </c>
      <c r="G114" t="s">
        <v>155</v>
      </c>
      <c r="H114">
        <v>0</v>
      </c>
      <c r="I114" t="s">
        <v>200</v>
      </c>
      <c r="J114" t="s">
        <v>27</v>
      </c>
      <c r="K114">
        <v>1637</v>
      </c>
      <c r="L114" t="s">
        <v>35</v>
      </c>
      <c r="M114" s="1">
        <v>42621</v>
      </c>
      <c r="N114" s="1">
        <v>42986</v>
      </c>
      <c r="O114" t="s">
        <v>26</v>
      </c>
      <c r="P114" s="1">
        <v>42628.579351851855</v>
      </c>
      <c r="Q114" s="1">
        <v>42621</v>
      </c>
      <c r="R114" s="5">
        <v>1</v>
      </c>
    </row>
    <row r="115" spans="1:18" x14ac:dyDescent="0.25">
      <c r="A115" t="s">
        <v>114</v>
      </c>
      <c r="B115" t="s">
        <v>115</v>
      </c>
      <c r="C115">
        <v>2602</v>
      </c>
      <c r="D115" t="s">
        <v>201</v>
      </c>
      <c r="E115" t="s">
        <v>202</v>
      </c>
      <c r="F115" t="s">
        <v>154</v>
      </c>
      <c r="G115" t="s">
        <v>155</v>
      </c>
      <c r="H115">
        <v>0</v>
      </c>
      <c r="I115" t="s">
        <v>203</v>
      </c>
      <c r="J115" t="s">
        <v>24</v>
      </c>
      <c r="K115">
        <v>74</v>
      </c>
      <c r="L115" t="s">
        <v>35</v>
      </c>
      <c r="M115" s="1">
        <v>42563</v>
      </c>
      <c r="N115" s="1">
        <v>42928</v>
      </c>
      <c r="O115" t="s">
        <v>88</v>
      </c>
      <c r="P115" s="1">
        <v>42569.333356481482</v>
      </c>
      <c r="Q115" s="1">
        <v>42563</v>
      </c>
      <c r="R115" s="5">
        <v>1</v>
      </c>
    </row>
    <row r="116" spans="1:18" x14ac:dyDescent="0.25">
      <c r="A116" t="s">
        <v>114</v>
      </c>
      <c r="B116" t="s">
        <v>115</v>
      </c>
      <c r="C116">
        <v>2602</v>
      </c>
      <c r="D116" t="s">
        <v>201</v>
      </c>
      <c r="E116" t="s">
        <v>202</v>
      </c>
      <c r="F116" t="s">
        <v>154</v>
      </c>
      <c r="G116" t="s">
        <v>155</v>
      </c>
      <c r="H116">
        <v>0</v>
      </c>
      <c r="I116" t="s">
        <v>203</v>
      </c>
      <c r="J116" t="s">
        <v>27</v>
      </c>
      <c r="K116">
        <v>74</v>
      </c>
      <c r="L116" t="s">
        <v>35</v>
      </c>
      <c r="M116" s="1">
        <v>42563</v>
      </c>
      <c r="N116" s="1">
        <v>42928</v>
      </c>
      <c r="O116" t="s">
        <v>88</v>
      </c>
      <c r="P116" s="1">
        <v>42569.333356481482</v>
      </c>
      <c r="Q116" s="1">
        <v>42563</v>
      </c>
      <c r="R116" s="5">
        <v>1</v>
      </c>
    </row>
    <row r="117" spans="1:18" x14ac:dyDescent="0.25">
      <c r="A117" t="s">
        <v>114</v>
      </c>
      <c r="B117" t="s">
        <v>115</v>
      </c>
      <c r="C117">
        <v>2602</v>
      </c>
      <c r="D117" t="s">
        <v>204</v>
      </c>
      <c r="E117" t="s">
        <v>205</v>
      </c>
      <c r="F117" t="s">
        <v>154</v>
      </c>
      <c r="G117" t="s">
        <v>206</v>
      </c>
      <c r="H117">
        <v>0</v>
      </c>
      <c r="I117" t="s">
        <v>65</v>
      </c>
      <c r="J117" t="s">
        <v>24</v>
      </c>
      <c r="K117">
        <v>1652</v>
      </c>
      <c r="L117" t="s">
        <v>35</v>
      </c>
      <c r="M117" s="1">
        <v>42611</v>
      </c>
      <c r="N117" s="1">
        <v>42976</v>
      </c>
      <c r="O117" t="s">
        <v>88</v>
      </c>
      <c r="P117" s="1">
        <v>42628.729317129626</v>
      </c>
      <c r="Q117" s="1">
        <v>42611</v>
      </c>
      <c r="R117" s="5">
        <v>1</v>
      </c>
    </row>
    <row r="118" spans="1:18" x14ac:dyDescent="0.25">
      <c r="A118" t="s">
        <v>114</v>
      </c>
      <c r="B118" t="s">
        <v>115</v>
      </c>
      <c r="C118">
        <v>2602</v>
      </c>
      <c r="D118" t="s">
        <v>204</v>
      </c>
      <c r="E118" t="s">
        <v>205</v>
      </c>
      <c r="F118" t="s">
        <v>154</v>
      </c>
      <c r="G118" t="s">
        <v>206</v>
      </c>
      <c r="H118">
        <v>0</v>
      </c>
      <c r="I118" t="s">
        <v>65</v>
      </c>
      <c r="J118" t="s">
        <v>27</v>
      </c>
      <c r="K118">
        <v>1652</v>
      </c>
      <c r="L118" t="s">
        <v>35</v>
      </c>
      <c r="M118" s="1">
        <v>42611</v>
      </c>
      <c r="N118" s="1">
        <v>42976</v>
      </c>
      <c r="O118" t="s">
        <v>88</v>
      </c>
      <c r="P118" s="1">
        <v>42628.729317129626</v>
      </c>
      <c r="Q118" s="1">
        <v>42611</v>
      </c>
      <c r="R118" s="5">
        <v>1</v>
      </c>
    </row>
    <row r="119" spans="1:18" x14ac:dyDescent="0.25">
      <c r="A119" t="s">
        <v>114</v>
      </c>
      <c r="B119" t="s">
        <v>115</v>
      </c>
      <c r="C119">
        <v>2602</v>
      </c>
      <c r="D119" t="s">
        <v>207</v>
      </c>
      <c r="E119" t="s">
        <v>208</v>
      </c>
      <c r="F119" t="s">
        <v>209</v>
      </c>
      <c r="G119" t="s">
        <v>210</v>
      </c>
      <c r="H119">
        <v>0</v>
      </c>
      <c r="I119" t="s">
        <v>65</v>
      </c>
      <c r="J119" t="s">
        <v>24</v>
      </c>
      <c r="K119">
        <v>1611</v>
      </c>
      <c r="L119" t="s">
        <v>35</v>
      </c>
      <c r="M119" s="1">
        <v>42585</v>
      </c>
      <c r="N119" s="1">
        <v>42950</v>
      </c>
      <c r="O119" t="s">
        <v>88</v>
      </c>
      <c r="P119" s="1">
        <v>42628.423171296294</v>
      </c>
      <c r="Q119" s="1">
        <v>42585</v>
      </c>
      <c r="R119" s="5">
        <v>1</v>
      </c>
    </row>
    <row r="120" spans="1:18" x14ac:dyDescent="0.25">
      <c r="A120" t="s">
        <v>114</v>
      </c>
      <c r="B120" t="s">
        <v>115</v>
      </c>
      <c r="C120">
        <v>2602</v>
      </c>
      <c r="D120" t="s">
        <v>207</v>
      </c>
      <c r="E120" t="s">
        <v>208</v>
      </c>
      <c r="F120" t="s">
        <v>209</v>
      </c>
      <c r="G120" t="s">
        <v>210</v>
      </c>
      <c r="H120">
        <v>0</v>
      </c>
      <c r="I120" t="s">
        <v>65</v>
      </c>
      <c r="J120" t="s">
        <v>27</v>
      </c>
      <c r="K120">
        <v>1611</v>
      </c>
      <c r="L120" t="s">
        <v>35</v>
      </c>
      <c r="M120" s="1">
        <v>42585</v>
      </c>
      <c r="N120" s="1">
        <v>42950</v>
      </c>
      <c r="O120" t="s">
        <v>88</v>
      </c>
      <c r="P120" s="1">
        <v>42628.423171296294</v>
      </c>
      <c r="Q120" s="1">
        <v>42585</v>
      </c>
      <c r="R120" s="5">
        <v>1</v>
      </c>
    </row>
    <row r="121" spans="1:18" x14ac:dyDescent="0.25">
      <c r="A121" t="s">
        <v>28</v>
      </c>
      <c r="B121" t="s">
        <v>29</v>
      </c>
      <c r="C121">
        <v>1862</v>
      </c>
      <c r="D121" t="s">
        <v>211</v>
      </c>
      <c r="E121" t="s">
        <v>212</v>
      </c>
      <c r="F121" t="s">
        <v>52</v>
      </c>
      <c r="G121" t="s">
        <v>213</v>
      </c>
      <c r="H121">
        <v>1</v>
      </c>
      <c r="I121" t="s">
        <v>200</v>
      </c>
      <c r="J121" t="s">
        <v>36</v>
      </c>
      <c r="K121">
        <v>790</v>
      </c>
      <c r="L121" t="s">
        <v>25</v>
      </c>
      <c r="M121" s="1">
        <v>42443</v>
      </c>
      <c r="N121" s="1">
        <v>42627</v>
      </c>
      <c r="O121" t="s">
        <v>26</v>
      </c>
      <c r="P121" s="1">
        <v>42593.493530092594</v>
      </c>
      <c r="Q121" s="1">
        <v>42443</v>
      </c>
      <c r="R121" s="5">
        <v>1</v>
      </c>
    </row>
    <row r="122" spans="1:18" x14ac:dyDescent="0.25">
      <c r="A122" t="s">
        <v>28</v>
      </c>
      <c r="B122" t="s">
        <v>29</v>
      </c>
      <c r="C122">
        <v>1862</v>
      </c>
      <c r="D122" t="s">
        <v>211</v>
      </c>
      <c r="E122" t="s">
        <v>212</v>
      </c>
      <c r="F122" t="s">
        <v>52</v>
      </c>
      <c r="G122" t="s">
        <v>213</v>
      </c>
      <c r="H122">
        <v>1</v>
      </c>
      <c r="I122" t="s">
        <v>200</v>
      </c>
      <c r="J122" t="s">
        <v>24</v>
      </c>
      <c r="K122">
        <v>790</v>
      </c>
      <c r="L122" t="s">
        <v>25</v>
      </c>
      <c r="M122" s="1">
        <v>42443</v>
      </c>
      <c r="N122" s="1">
        <v>42627</v>
      </c>
      <c r="O122" t="s">
        <v>26</v>
      </c>
      <c r="P122" s="1">
        <v>42593.493530092594</v>
      </c>
      <c r="Q122" s="1">
        <v>42443</v>
      </c>
      <c r="R122" s="5">
        <v>1</v>
      </c>
    </row>
    <row r="123" spans="1:18" x14ac:dyDescent="0.25">
      <c r="A123" t="s">
        <v>28</v>
      </c>
      <c r="B123" t="s">
        <v>29</v>
      </c>
      <c r="C123">
        <v>1862</v>
      </c>
      <c r="D123" t="s">
        <v>211</v>
      </c>
      <c r="E123" t="s">
        <v>212</v>
      </c>
      <c r="F123" t="s">
        <v>52</v>
      </c>
      <c r="G123" t="s">
        <v>213</v>
      </c>
      <c r="H123">
        <v>1</v>
      </c>
      <c r="I123" t="s">
        <v>200</v>
      </c>
      <c r="J123" t="s">
        <v>27</v>
      </c>
      <c r="K123">
        <v>790</v>
      </c>
      <c r="L123" t="s">
        <v>25</v>
      </c>
      <c r="M123" s="1">
        <v>42443</v>
      </c>
      <c r="N123" s="1">
        <v>42627</v>
      </c>
      <c r="O123" t="s">
        <v>26</v>
      </c>
      <c r="P123" s="1">
        <v>42593.493530092594</v>
      </c>
      <c r="Q123" s="1">
        <v>42443</v>
      </c>
      <c r="R123" s="5">
        <v>1</v>
      </c>
    </row>
    <row r="124" spans="1:18" x14ac:dyDescent="0.25">
      <c r="A124" t="s">
        <v>28</v>
      </c>
      <c r="B124" t="s">
        <v>29</v>
      </c>
      <c r="C124">
        <v>1862</v>
      </c>
      <c r="D124" t="s">
        <v>211</v>
      </c>
      <c r="E124" t="s">
        <v>212</v>
      </c>
      <c r="F124" t="s">
        <v>52</v>
      </c>
      <c r="G124" t="s">
        <v>213</v>
      </c>
      <c r="H124">
        <v>1</v>
      </c>
      <c r="I124" t="s">
        <v>200</v>
      </c>
      <c r="J124" t="s">
        <v>36</v>
      </c>
      <c r="K124">
        <v>1620</v>
      </c>
      <c r="L124" t="s">
        <v>35</v>
      </c>
      <c r="M124" s="1">
        <v>42619</v>
      </c>
      <c r="N124" s="1">
        <v>42800</v>
      </c>
      <c r="O124" t="s">
        <v>26</v>
      </c>
      <c r="P124" s="1">
        <v>42628.465532407405</v>
      </c>
      <c r="Q124" s="1">
        <v>42619</v>
      </c>
      <c r="R124" s="5">
        <v>1</v>
      </c>
    </row>
    <row r="125" spans="1:18" x14ac:dyDescent="0.25">
      <c r="A125" t="s">
        <v>28</v>
      </c>
      <c r="B125" t="s">
        <v>29</v>
      </c>
      <c r="C125">
        <v>1862</v>
      </c>
      <c r="D125" t="s">
        <v>211</v>
      </c>
      <c r="E125" t="s">
        <v>212</v>
      </c>
      <c r="F125" t="s">
        <v>52</v>
      </c>
      <c r="G125" t="s">
        <v>213</v>
      </c>
      <c r="H125">
        <v>1</v>
      </c>
      <c r="I125" t="s">
        <v>200</v>
      </c>
      <c r="J125" t="s">
        <v>24</v>
      </c>
      <c r="K125">
        <v>1620</v>
      </c>
      <c r="L125" t="s">
        <v>35</v>
      </c>
      <c r="M125" s="1">
        <v>42619</v>
      </c>
      <c r="N125" s="1">
        <v>42800</v>
      </c>
      <c r="O125" t="s">
        <v>26</v>
      </c>
      <c r="P125" s="1">
        <v>42628.465532407405</v>
      </c>
      <c r="Q125" s="1">
        <v>42619</v>
      </c>
      <c r="R125" s="5">
        <v>1</v>
      </c>
    </row>
    <row r="126" spans="1:18" x14ac:dyDescent="0.25">
      <c r="A126" t="s">
        <v>28</v>
      </c>
      <c r="B126" t="s">
        <v>29</v>
      </c>
      <c r="C126">
        <v>1862</v>
      </c>
      <c r="D126" t="s">
        <v>211</v>
      </c>
      <c r="E126" t="s">
        <v>212</v>
      </c>
      <c r="F126" t="s">
        <v>52</v>
      </c>
      <c r="G126" t="s">
        <v>213</v>
      </c>
      <c r="H126">
        <v>1</v>
      </c>
      <c r="I126" t="s">
        <v>200</v>
      </c>
      <c r="J126" t="s">
        <v>27</v>
      </c>
      <c r="K126">
        <v>1620</v>
      </c>
      <c r="L126" t="s">
        <v>35</v>
      </c>
      <c r="M126" s="1">
        <v>42619</v>
      </c>
      <c r="N126" s="1">
        <v>42800</v>
      </c>
      <c r="O126" t="s">
        <v>26</v>
      </c>
      <c r="P126" s="1">
        <v>42628.465532407405</v>
      </c>
      <c r="Q126" s="1">
        <v>42619</v>
      </c>
      <c r="R126" s="5">
        <v>1</v>
      </c>
    </row>
    <row r="127" spans="1:18" x14ac:dyDescent="0.25">
      <c r="A127" t="s">
        <v>214</v>
      </c>
      <c r="B127" t="s">
        <v>215</v>
      </c>
      <c r="C127">
        <v>2261</v>
      </c>
      <c r="D127" t="s">
        <v>216</v>
      </c>
      <c r="E127" t="s">
        <v>217</v>
      </c>
      <c r="F127" t="s">
        <v>154</v>
      </c>
      <c r="G127" t="s">
        <v>206</v>
      </c>
      <c r="H127">
        <v>0</v>
      </c>
      <c r="I127" t="s">
        <v>94</v>
      </c>
      <c r="J127" t="s">
        <v>24</v>
      </c>
      <c r="K127">
        <v>937</v>
      </c>
      <c r="L127" t="s">
        <v>35</v>
      </c>
      <c r="M127" s="1">
        <v>42598</v>
      </c>
      <c r="N127" s="1">
        <v>42963</v>
      </c>
      <c r="O127" t="s">
        <v>26</v>
      </c>
      <c r="P127" s="1">
        <v>42598.550613425927</v>
      </c>
      <c r="Q127" s="1">
        <v>42598</v>
      </c>
      <c r="R127" s="5">
        <v>1</v>
      </c>
    </row>
    <row r="128" spans="1:18" x14ac:dyDescent="0.25">
      <c r="A128" t="s">
        <v>214</v>
      </c>
      <c r="B128" t="s">
        <v>215</v>
      </c>
      <c r="C128">
        <v>2261</v>
      </c>
      <c r="D128" t="s">
        <v>216</v>
      </c>
      <c r="E128" t="s">
        <v>217</v>
      </c>
      <c r="F128" t="s">
        <v>154</v>
      </c>
      <c r="G128" t="s">
        <v>206</v>
      </c>
      <c r="H128">
        <v>0</v>
      </c>
      <c r="I128" t="s">
        <v>94</v>
      </c>
      <c r="J128" t="s">
        <v>27</v>
      </c>
      <c r="K128">
        <v>937</v>
      </c>
      <c r="L128" t="s">
        <v>35</v>
      </c>
      <c r="M128" s="1">
        <v>42598</v>
      </c>
      <c r="N128" s="1">
        <v>42963</v>
      </c>
      <c r="O128" t="s">
        <v>26</v>
      </c>
      <c r="P128" s="1">
        <v>42598.550613425927</v>
      </c>
      <c r="Q128" s="1">
        <v>42598</v>
      </c>
      <c r="R128" s="5">
        <v>1</v>
      </c>
    </row>
    <row r="129" spans="1:18" x14ac:dyDescent="0.25">
      <c r="A129" t="s">
        <v>218</v>
      </c>
      <c r="B129" t="s">
        <v>219</v>
      </c>
      <c r="C129">
        <v>2353</v>
      </c>
      <c r="D129" t="s">
        <v>220</v>
      </c>
      <c r="E129" t="s">
        <v>221</v>
      </c>
      <c r="F129" t="s">
        <v>154</v>
      </c>
      <c r="G129" t="s">
        <v>222</v>
      </c>
      <c r="H129">
        <v>0</v>
      </c>
      <c r="I129" t="s">
        <v>107</v>
      </c>
      <c r="J129" t="s">
        <v>24</v>
      </c>
      <c r="K129">
        <v>1807</v>
      </c>
      <c r="L129" t="s">
        <v>35</v>
      </c>
      <c r="M129" s="1">
        <v>42458</v>
      </c>
      <c r="N129" s="1">
        <v>42823</v>
      </c>
      <c r="O129" t="s">
        <v>26</v>
      </c>
      <c r="P129" s="1">
        <v>42635.608425925922</v>
      </c>
      <c r="Q129" s="1">
        <v>42458</v>
      </c>
      <c r="R129" s="5">
        <v>1</v>
      </c>
    </row>
    <row r="130" spans="1:18" x14ac:dyDescent="0.25">
      <c r="A130" t="s">
        <v>218</v>
      </c>
      <c r="B130" t="s">
        <v>219</v>
      </c>
      <c r="C130">
        <v>2353</v>
      </c>
      <c r="D130" t="s">
        <v>220</v>
      </c>
      <c r="E130" t="s">
        <v>221</v>
      </c>
      <c r="F130" t="s">
        <v>154</v>
      </c>
      <c r="G130" t="s">
        <v>222</v>
      </c>
      <c r="H130">
        <v>0</v>
      </c>
      <c r="I130" t="s">
        <v>107</v>
      </c>
      <c r="J130" t="s">
        <v>27</v>
      </c>
      <c r="K130">
        <v>1807</v>
      </c>
      <c r="L130" t="s">
        <v>35</v>
      </c>
      <c r="M130" s="1">
        <v>42458</v>
      </c>
      <c r="N130" s="1">
        <v>42823</v>
      </c>
      <c r="O130" t="s">
        <v>26</v>
      </c>
      <c r="P130" s="1">
        <v>42635.608425925922</v>
      </c>
      <c r="Q130" s="1">
        <v>42458</v>
      </c>
      <c r="R130" s="5">
        <v>1</v>
      </c>
    </row>
    <row r="131" spans="1:18" x14ac:dyDescent="0.25">
      <c r="A131" t="s">
        <v>114</v>
      </c>
      <c r="B131" t="s">
        <v>115</v>
      </c>
      <c r="C131">
        <v>2602</v>
      </c>
      <c r="D131" t="s">
        <v>223</v>
      </c>
      <c r="E131" t="s">
        <v>221</v>
      </c>
      <c r="F131" t="s">
        <v>154</v>
      </c>
      <c r="G131" t="s">
        <v>224</v>
      </c>
      <c r="H131">
        <v>1</v>
      </c>
      <c r="I131" t="s">
        <v>225</v>
      </c>
      <c r="J131" t="s">
        <v>36</v>
      </c>
      <c r="K131">
        <v>191</v>
      </c>
      <c r="L131" t="s">
        <v>101</v>
      </c>
      <c r="M131" s="1">
        <v>42499</v>
      </c>
      <c r="N131" s="1">
        <v>42864</v>
      </c>
      <c r="O131" t="s">
        <v>26</v>
      </c>
      <c r="P131" s="1">
        <v>42578.597858796296</v>
      </c>
      <c r="Q131" s="1">
        <v>42499</v>
      </c>
      <c r="R131" s="5">
        <v>1</v>
      </c>
    </row>
    <row r="132" spans="1:18" x14ac:dyDescent="0.25">
      <c r="A132" t="s">
        <v>114</v>
      </c>
      <c r="B132" t="s">
        <v>115</v>
      </c>
      <c r="C132">
        <v>2602</v>
      </c>
      <c r="D132" t="s">
        <v>223</v>
      </c>
      <c r="E132" t="s">
        <v>221</v>
      </c>
      <c r="F132" t="s">
        <v>154</v>
      </c>
      <c r="G132" t="s">
        <v>224</v>
      </c>
      <c r="H132">
        <v>1</v>
      </c>
      <c r="I132" t="s">
        <v>225</v>
      </c>
      <c r="J132" t="s">
        <v>24</v>
      </c>
      <c r="K132">
        <v>191</v>
      </c>
      <c r="L132" t="s">
        <v>101</v>
      </c>
      <c r="M132" s="1">
        <v>42499</v>
      </c>
      <c r="N132" s="1">
        <v>42864</v>
      </c>
      <c r="O132" t="s">
        <v>26</v>
      </c>
      <c r="P132" s="1">
        <v>42578.597858796296</v>
      </c>
      <c r="Q132" s="1">
        <v>42499</v>
      </c>
      <c r="R132" s="5">
        <v>1</v>
      </c>
    </row>
    <row r="133" spans="1:18" x14ac:dyDescent="0.25">
      <c r="A133" t="s">
        <v>114</v>
      </c>
      <c r="B133" t="s">
        <v>115</v>
      </c>
      <c r="C133">
        <v>2602</v>
      </c>
      <c r="D133" t="s">
        <v>223</v>
      </c>
      <c r="E133" t="s">
        <v>221</v>
      </c>
      <c r="F133" t="s">
        <v>154</v>
      </c>
      <c r="G133" t="s">
        <v>224</v>
      </c>
      <c r="H133">
        <v>1</v>
      </c>
      <c r="I133" t="s">
        <v>225</v>
      </c>
      <c r="J133" t="s">
        <v>27</v>
      </c>
      <c r="K133">
        <v>191</v>
      </c>
      <c r="L133" t="s">
        <v>101</v>
      </c>
      <c r="M133" s="1">
        <v>42499</v>
      </c>
      <c r="N133" s="1">
        <v>42864</v>
      </c>
      <c r="O133" t="s">
        <v>26</v>
      </c>
      <c r="P133" s="1">
        <v>42578.597858796296</v>
      </c>
      <c r="Q133" s="1">
        <v>42499</v>
      </c>
      <c r="R133" s="5">
        <v>1</v>
      </c>
    </row>
    <row r="134" spans="1:18" x14ac:dyDescent="0.25">
      <c r="A134" t="s">
        <v>114</v>
      </c>
      <c r="B134" t="s">
        <v>115</v>
      </c>
      <c r="C134">
        <v>2602</v>
      </c>
      <c r="D134" t="s">
        <v>223</v>
      </c>
      <c r="E134" t="s">
        <v>221</v>
      </c>
      <c r="F134" t="s">
        <v>154</v>
      </c>
      <c r="G134" t="s">
        <v>224</v>
      </c>
      <c r="H134">
        <v>1</v>
      </c>
      <c r="I134" t="s">
        <v>225</v>
      </c>
      <c r="J134" t="s">
        <v>27</v>
      </c>
      <c r="K134">
        <v>2520</v>
      </c>
      <c r="L134" t="s">
        <v>35</v>
      </c>
      <c r="M134" s="1">
        <v>42675</v>
      </c>
      <c r="N134" s="1">
        <v>42856</v>
      </c>
      <c r="O134" t="s">
        <v>26</v>
      </c>
      <c r="P134" s="1">
        <v>42684.38559027778</v>
      </c>
      <c r="Q134" s="1">
        <v>42675</v>
      </c>
      <c r="R134" s="5">
        <v>1</v>
      </c>
    </row>
    <row r="135" spans="1:18" x14ac:dyDescent="0.25">
      <c r="A135" t="s">
        <v>114</v>
      </c>
      <c r="B135" t="s">
        <v>115</v>
      </c>
      <c r="C135">
        <v>2602</v>
      </c>
      <c r="D135" t="s">
        <v>223</v>
      </c>
      <c r="E135" t="s">
        <v>221</v>
      </c>
      <c r="F135" t="s">
        <v>154</v>
      </c>
      <c r="G135" t="s">
        <v>224</v>
      </c>
      <c r="H135">
        <v>1</v>
      </c>
      <c r="I135" t="s">
        <v>225</v>
      </c>
      <c r="J135" t="s">
        <v>36</v>
      </c>
      <c r="K135">
        <v>2520</v>
      </c>
      <c r="L135" t="s">
        <v>35</v>
      </c>
      <c r="M135" s="1">
        <v>42675</v>
      </c>
      <c r="N135" s="1">
        <v>42856</v>
      </c>
      <c r="O135" t="s">
        <v>26</v>
      </c>
      <c r="P135" s="1">
        <v>42684.38559027778</v>
      </c>
      <c r="Q135" s="1">
        <v>42675</v>
      </c>
      <c r="R135" s="5">
        <v>1</v>
      </c>
    </row>
    <row r="136" spans="1:18" x14ac:dyDescent="0.25">
      <c r="A136" t="s">
        <v>114</v>
      </c>
      <c r="B136" t="s">
        <v>115</v>
      </c>
      <c r="C136">
        <v>2602</v>
      </c>
      <c r="D136" t="s">
        <v>223</v>
      </c>
      <c r="E136" t="s">
        <v>221</v>
      </c>
      <c r="F136" t="s">
        <v>154</v>
      </c>
      <c r="G136" t="s">
        <v>224</v>
      </c>
      <c r="H136">
        <v>1</v>
      </c>
      <c r="I136" t="s">
        <v>225</v>
      </c>
      <c r="J136" t="s">
        <v>24</v>
      </c>
      <c r="K136">
        <v>2520</v>
      </c>
      <c r="L136" t="s">
        <v>35</v>
      </c>
      <c r="M136" s="1">
        <v>42675</v>
      </c>
      <c r="N136" s="1">
        <v>42856</v>
      </c>
      <c r="O136" t="s">
        <v>26</v>
      </c>
      <c r="P136" s="1">
        <v>42684.38559027778</v>
      </c>
      <c r="Q136" s="1">
        <v>42675</v>
      </c>
      <c r="R136" s="5">
        <v>1</v>
      </c>
    </row>
    <row r="137" spans="1:18" x14ac:dyDescent="0.25">
      <c r="A137" t="s">
        <v>226</v>
      </c>
      <c r="B137" t="s">
        <v>227</v>
      </c>
      <c r="C137">
        <v>1762</v>
      </c>
      <c r="D137" t="s">
        <v>228</v>
      </c>
      <c r="E137" t="s">
        <v>221</v>
      </c>
      <c r="F137" t="s">
        <v>154</v>
      </c>
      <c r="G137" t="s">
        <v>224</v>
      </c>
      <c r="H137">
        <v>0</v>
      </c>
      <c r="I137" t="s">
        <v>65</v>
      </c>
      <c r="J137" t="s">
        <v>24</v>
      </c>
      <c r="K137">
        <v>1154</v>
      </c>
      <c r="L137" t="s">
        <v>35</v>
      </c>
      <c r="M137" s="1">
        <v>42544</v>
      </c>
      <c r="N137" s="1">
        <v>42909</v>
      </c>
      <c r="O137" t="s">
        <v>26</v>
      </c>
      <c r="P137" s="1">
        <v>42607.415613425925</v>
      </c>
      <c r="Q137" s="1">
        <v>42544</v>
      </c>
      <c r="R137" s="5">
        <v>1</v>
      </c>
    </row>
    <row r="138" spans="1:18" x14ac:dyDescent="0.25">
      <c r="A138" t="s">
        <v>226</v>
      </c>
      <c r="B138" t="s">
        <v>227</v>
      </c>
      <c r="C138">
        <v>1762</v>
      </c>
      <c r="D138" t="s">
        <v>228</v>
      </c>
      <c r="E138" t="s">
        <v>221</v>
      </c>
      <c r="F138" t="s">
        <v>154</v>
      </c>
      <c r="G138" t="s">
        <v>224</v>
      </c>
      <c r="H138">
        <v>0</v>
      </c>
      <c r="I138" t="s">
        <v>65</v>
      </c>
      <c r="J138" t="s">
        <v>27</v>
      </c>
      <c r="K138">
        <v>1154</v>
      </c>
      <c r="L138" t="s">
        <v>35</v>
      </c>
      <c r="M138" s="1">
        <v>42544</v>
      </c>
      <c r="N138" s="1">
        <v>42909</v>
      </c>
      <c r="O138" t="s">
        <v>26</v>
      </c>
      <c r="P138" s="1">
        <v>42607.415613425925</v>
      </c>
      <c r="Q138" s="1">
        <v>42544</v>
      </c>
      <c r="R138" s="5">
        <v>1</v>
      </c>
    </row>
    <row r="139" spans="1:18" x14ac:dyDescent="0.25">
      <c r="A139" t="s">
        <v>229</v>
      </c>
      <c r="B139" t="s">
        <v>230</v>
      </c>
      <c r="C139">
        <v>2800</v>
      </c>
      <c r="D139" t="s">
        <v>231</v>
      </c>
      <c r="E139" t="s">
        <v>221</v>
      </c>
      <c r="F139" t="s">
        <v>154</v>
      </c>
      <c r="G139" t="s">
        <v>232</v>
      </c>
      <c r="H139">
        <v>1</v>
      </c>
      <c r="I139" t="s">
        <v>156</v>
      </c>
      <c r="J139" t="s">
        <v>27</v>
      </c>
      <c r="K139">
        <v>1139</v>
      </c>
      <c r="L139" t="s">
        <v>35</v>
      </c>
      <c r="M139" s="1">
        <v>42597</v>
      </c>
      <c r="N139" s="1">
        <v>42781</v>
      </c>
      <c r="O139" t="s">
        <v>26</v>
      </c>
      <c r="P139" s="1">
        <v>42606.696666666663</v>
      </c>
      <c r="Q139" s="1">
        <v>42597</v>
      </c>
      <c r="R139" s="5">
        <v>1</v>
      </c>
    </row>
    <row r="140" spans="1:18" x14ac:dyDescent="0.25">
      <c r="A140" t="s">
        <v>229</v>
      </c>
      <c r="B140" t="s">
        <v>230</v>
      </c>
      <c r="C140">
        <v>2800</v>
      </c>
      <c r="D140" t="s">
        <v>231</v>
      </c>
      <c r="E140" t="s">
        <v>221</v>
      </c>
      <c r="F140" t="s">
        <v>154</v>
      </c>
      <c r="G140" t="s">
        <v>232</v>
      </c>
      <c r="H140">
        <v>1</v>
      </c>
      <c r="I140" t="s">
        <v>156</v>
      </c>
      <c r="J140" t="s">
        <v>36</v>
      </c>
      <c r="K140">
        <v>1139</v>
      </c>
      <c r="L140" t="s">
        <v>35</v>
      </c>
      <c r="M140" s="1">
        <v>42597</v>
      </c>
      <c r="N140" s="1">
        <v>42781</v>
      </c>
      <c r="O140" t="s">
        <v>26</v>
      </c>
      <c r="P140" s="1">
        <v>42606.696666666663</v>
      </c>
      <c r="Q140" s="1">
        <v>42597</v>
      </c>
      <c r="R140" s="5">
        <v>1</v>
      </c>
    </row>
    <row r="141" spans="1:18" x14ac:dyDescent="0.25">
      <c r="A141" t="s">
        <v>233</v>
      </c>
      <c r="B141" t="s">
        <v>234</v>
      </c>
      <c r="C141" t="s">
        <v>99</v>
      </c>
      <c r="D141" t="s">
        <v>235</v>
      </c>
      <c r="E141" t="s">
        <v>236</v>
      </c>
      <c r="F141" t="s">
        <v>154</v>
      </c>
      <c r="G141" t="s">
        <v>237</v>
      </c>
      <c r="H141">
        <v>1</v>
      </c>
      <c r="I141" t="s">
        <v>238</v>
      </c>
      <c r="J141" t="s">
        <v>36</v>
      </c>
      <c r="K141">
        <v>932</v>
      </c>
      <c r="L141" t="s">
        <v>35</v>
      </c>
      <c r="M141" s="1">
        <v>42605</v>
      </c>
      <c r="N141" s="1">
        <v>42789</v>
      </c>
      <c r="O141" t="s">
        <v>26</v>
      </c>
      <c r="P141" s="1">
        <v>42598.499467592592</v>
      </c>
      <c r="Q141" s="1">
        <v>42605</v>
      </c>
      <c r="R141" s="5">
        <v>1</v>
      </c>
    </row>
    <row r="142" spans="1:18" x14ac:dyDescent="0.25">
      <c r="A142" t="s">
        <v>233</v>
      </c>
      <c r="B142" t="s">
        <v>234</v>
      </c>
      <c r="C142" t="s">
        <v>99</v>
      </c>
      <c r="D142" t="s">
        <v>235</v>
      </c>
      <c r="E142" t="s">
        <v>236</v>
      </c>
      <c r="F142" t="s">
        <v>154</v>
      </c>
      <c r="G142" t="s">
        <v>237</v>
      </c>
      <c r="H142">
        <v>1</v>
      </c>
      <c r="I142" t="s">
        <v>238</v>
      </c>
      <c r="J142" t="s">
        <v>24</v>
      </c>
      <c r="K142">
        <v>932</v>
      </c>
      <c r="L142" t="s">
        <v>35</v>
      </c>
      <c r="M142" s="1">
        <v>42605</v>
      </c>
      <c r="N142" s="1">
        <v>42789</v>
      </c>
      <c r="O142" t="s">
        <v>26</v>
      </c>
      <c r="P142" s="1">
        <v>42598.499467592592</v>
      </c>
      <c r="Q142" s="1">
        <v>42605</v>
      </c>
      <c r="R142" s="5">
        <v>1</v>
      </c>
    </row>
    <row r="143" spans="1:18" x14ac:dyDescent="0.25">
      <c r="A143" t="s">
        <v>233</v>
      </c>
      <c r="B143" t="s">
        <v>234</v>
      </c>
      <c r="C143" t="s">
        <v>99</v>
      </c>
      <c r="D143" t="s">
        <v>235</v>
      </c>
      <c r="E143" t="s">
        <v>236</v>
      </c>
      <c r="F143" t="s">
        <v>154</v>
      </c>
      <c r="G143" t="s">
        <v>237</v>
      </c>
      <c r="H143">
        <v>1</v>
      </c>
      <c r="I143" t="s">
        <v>238</v>
      </c>
      <c r="J143" t="s">
        <v>27</v>
      </c>
      <c r="K143">
        <v>932</v>
      </c>
      <c r="L143" t="s">
        <v>35</v>
      </c>
      <c r="M143" s="1">
        <v>42605</v>
      </c>
      <c r="N143" s="1">
        <v>42789</v>
      </c>
      <c r="O143" t="s">
        <v>26</v>
      </c>
      <c r="P143" s="1">
        <v>42598.499467592592</v>
      </c>
      <c r="Q143" s="1">
        <v>42605</v>
      </c>
      <c r="R143" s="5">
        <v>1</v>
      </c>
    </row>
    <row r="144" spans="1:18" x14ac:dyDescent="0.25">
      <c r="A144" t="s">
        <v>114</v>
      </c>
      <c r="B144" t="s">
        <v>115</v>
      </c>
      <c r="C144">
        <v>2602</v>
      </c>
      <c r="D144" t="s">
        <v>239</v>
      </c>
      <c r="E144" t="s">
        <v>236</v>
      </c>
      <c r="F144" t="s">
        <v>154</v>
      </c>
      <c r="G144" t="s">
        <v>240</v>
      </c>
      <c r="H144">
        <v>0</v>
      </c>
      <c r="I144" t="s">
        <v>107</v>
      </c>
      <c r="J144" t="s">
        <v>27</v>
      </c>
      <c r="K144">
        <v>1181</v>
      </c>
      <c r="L144" t="s">
        <v>35</v>
      </c>
      <c r="M144" s="1">
        <v>42606</v>
      </c>
      <c r="N144" s="1">
        <v>42971</v>
      </c>
      <c r="O144" t="s">
        <v>88</v>
      </c>
      <c r="P144" s="1">
        <v>42607.698055555556</v>
      </c>
      <c r="Q144" s="1">
        <v>42606</v>
      </c>
      <c r="R144" s="5">
        <v>1</v>
      </c>
    </row>
    <row r="145" spans="1:18" x14ac:dyDescent="0.25">
      <c r="A145" t="s">
        <v>114</v>
      </c>
      <c r="B145" t="s">
        <v>115</v>
      </c>
      <c r="C145">
        <v>2602</v>
      </c>
      <c r="D145" t="s">
        <v>239</v>
      </c>
      <c r="E145" t="s">
        <v>236</v>
      </c>
      <c r="F145" t="s">
        <v>154</v>
      </c>
      <c r="G145" t="s">
        <v>240</v>
      </c>
      <c r="H145">
        <v>0</v>
      </c>
      <c r="I145" t="s">
        <v>107</v>
      </c>
      <c r="J145" t="s">
        <v>24</v>
      </c>
      <c r="K145">
        <v>1181</v>
      </c>
      <c r="L145" t="s">
        <v>35</v>
      </c>
      <c r="M145" s="1">
        <v>42606</v>
      </c>
      <c r="N145" s="1">
        <v>42971</v>
      </c>
      <c r="O145" t="s">
        <v>88</v>
      </c>
      <c r="P145" s="1">
        <v>42607.698055555556</v>
      </c>
      <c r="Q145" s="1">
        <v>42606</v>
      </c>
      <c r="R145" s="5">
        <v>1</v>
      </c>
    </row>
    <row r="146" spans="1:18" x14ac:dyDescent="0.25">
      <c r="A146" t="s">
        <v>241</v>
      </c>
      <c r="B146" t="s">
        <v>242</v>
      </c>
      <c r="C146">
        <v>2396</v>
      </c>
      <c r="D146" t="s">
        <v>243</v>
      </c>
      <c r="E146" t="s">
        <v>244</v>
      </c>
      <c r="F146" t="s">
        <v>70</v>
      </c>
      <c r="G146" t="s">
        <v>245</v>
      </c>
      <c r="H146">
        <v>0</v>
      </c>
      <c r="I146" t="s">
        <v>203</v>
      </c>
      <c r="J146" t="s">
        <v>24</v>
      </c>
      <c r="K146">
        <v>1244</v>
      </c>
      <c r="L146" t="s">
        <v>35</v>
      </c>
      <c r="M146" s="1">
        <v>42600</v>
      </c>
      <c r="N146" s="1">
        <v>42965</v>
      </c>
      <c r="O146" t="s">
        <v>88</v>
      </c>
      <c r="P146" s="1">
        <v>42612.364293981482</v>
      </c>
      <c r="Q146" s="1">
        <v>42600</v>
      </c>
      <c r="R146" s="5">
        <v>1</v>
      </c>
    </row>
    <row r="147" spans="1:18" x14ac:dyDescent="0.25">
      <c r="A147" t="s">
        <v>241</v>
      </c>
      <c r="B147" t="s">
        <v>242</v>
      </c>
      <c r="C147">
        <v>2396</v>
      </c>
      <c r="D147" t="s">
        <v>243</v>
      </c>
      <c r="E147" t="s">
        <v>244</v>
      </c>
      <c r="F147" t="s">
        <v>70</v>
      </c>
      <c r="G147" t="s">
        <v>245</v>
      </c>
      <c r="H147">
        <v>0</v>
      </c>
      <c r="I147" t="s">
        <v>203</v>
      </c>
      <c r="J147" t="s">
        <v>27</v>
      </c>
      <c r="K147">
        <v>1244</v>
      </c>
      <c r="L147" t="s">
        <v>35</v>
      </c>
      <c r="M147" s="1">
        <v>42600</v>
      </c>
      <c r="N147" s="1">
        <v>42965</v>
      </c>
      <c r="O147" t="s">
        <v>88</v>
      </c>
      <c r="P147" s="1">
        <v>42612.364293981482</v>
      </c>
      <c r="Q147" s="1">
        <v>42600</v>
      </c>
      <c r="R147" s="5">
        <v>1</v>
      </c>
    </row>
    <row r="148" spans="1:18" x14ac:dyDescent="0.25">
      <c r="A148" t="s">
        <v>114</v>
      </c>
      <c r="B148" t="s">
        <v>115</v>
      </c>
      <c r="C148">
        <v>2602</v>
      </c>
      <c r="D148" t="s">
        <v>246</v>
      </c>
      <c r="E148" t="s">
        <v>247</v>
      </c>
      <c r="F148" t="s">
        <v>154</v>
      </c>
      <c r="G148" t="s">
        <v>240</v>
      </c>
      <c r="H148">
        <v>0</v>
      </c>
      <c r="I148" t="s">
        <v>107</v>
      </c>
      <c r="J148" t="s">
        <v>24</v>
      </c>
      <c r="K148">
        <v>2173</v>
      </c>
      <c r="L148" t="s">
        <v>35</v>
      </c>
      <c r="M148" s="1">
        <v>42416</v>
      </c>
      <c r="N148" s="1">
        <v>42782</v>
      </c>
      <c r="O148" t="s">
        <v>88</v>
      </c>
      <c r="P148" s="1">
        <v>42642.68236111111</v>
      </c>
      <c r="Q148" s="1">
        <v>42416</v>
      </c>
      <c r="R148" s="5">
        <v>1</v>
      </c>
    </row>
    <row r="149" spans="1:18" x14ac:dyDescent="0.25">
      <c r="A149" t="s">
        <v>114</v>
      </c>
      <c r="B149" t="s">
        <v>115</v>
      </c>
      <c r="C149">
        <v>2602</v>
      </c>
      <c r="D149" t="s">
        <v>246</v>
      </c>
      <c r="E149" t="s">
        <v>247</v>
      </c>
      <c r="F149" t="s">
        <v>154</v>
      </c>
      <c r="G149" t="s">
        <v>240</v>
      </c>
      <c r="H149">
        <v>0</v>
      </c>
      <c r="I149" t="s">
        <v>107</v>
      </c>
      <c r="J149" t="s">
        <v>27</v>
      </c>
      <c r="K149">
        <v>2173</v>
      </c>
      <c r="L149" t="s">
        <v>35</v>
      </c>
      <c r="M149" s="1">
        <v>42416</v>
      </c>
      <c r="N149" s="1">
        <v>42782</v>
      </c>
      <c r="O149" t="s">
        <v>88</v>
      </c>
      <c r="P149" s="1">
        <v>42642.68236111111</v>
      </c>
      <c r="Q149" s="1">
        <v>42416</v>
      </c>
      <c r="R149" s="5">
        <v>1</v>
      </c>
    </row>
    <row r="150" spans="1:18" x14ac:dyDescent="0.25">
      <c r="A150" t="s">
        <v>114</v>
      </c>
      <c r="B150" t="s">
        <v>115</v>
      </c>
      <c r="C150">
        <v>2602</v>
      </c>
      <c r="D150" t="s">
        <v>248</v>
      </c>
      <c r="E150" t="s">
        <v>247</v>
      </c>
      <c r="F150" t="s">
        <v>154</v>
      </c>
      <c r="G150" t="s">
        <v>240</v>
      </c>
      <c r="H150">
        <v>1</v>
      </c>
      <c r="I150" t="s">
        <v>65</v>
      </c>
      <c r="J150" t="s">
        <v>24</v>
      </c>
      <c r="K150">
        <v>105</v>
      </c>
      <c r="L150" t="s">
        <v>101</v>
      </c>
      <c r="M150" s="1">
        <v>42461</v>
      </c>
      <c r="N150" s="1">
        <v>42644</v>
      </c>
      <c r="O150" t="s">
        <v>88</v>
      </c>
      <c r="P150" s="1">
        <v>42570.582141203704</v>
      </c>
      <c r="Q150" s="1">
        <v>42461</v>
      </c>
      <c r="R150" s="5">
        <v>1</v>
      </c>
    </row>
    <row r="151" spans="1:18" x14ac:dyDescent="0.25">
      <c r="A151" t="s">
        <v>114</v>
      </c>
      <c r="B151" t="s">
        <v>115</v>
      </c>
      <c r="C151">
        <v>2602</v>
      </c>
      <c r="D151" t="s">
        <v>248</v>
      </c>
      <c r="E151" t="s">
        <v>247</v>
      </c>
      <c r="F151" t="s">
        <v>154</v>
      </c>
      <c r="G151" t="s">
        <v>240</v>
      </c>
      <c r="H151">
        <v>1</v>
      </c>
      <c r="I151" t="s">
        <v>65</v>
      </c>
      <c r="J151" t="s">
        <v>27</v>
      </c>
      <c r="K151">
        <v>105</v>
      </c>
      <c r="L151" t="s">
        <v>101</v>
      </c>
      <c r="M151" s="1">
        <v>42461</v>
      </c>
      <c r="N151" s="1">
        <v>42644</v>
      </c>
      <c r="O151" t="s">
        <v>88</v>
      </c>
      <c r="P151" s="1">
        <v>42570.582141203704</v>
      </c>
      <c r="Q151" s="1">
        <v>42461</v>
      </c>
      <c r="R151" s="5">
        <v>1</v>
      </c>
    </row>
    <row r="152" spans="1:18" x14ac:dyDescent="0.25">
      <c r="A152" t="s">
        <v>114</v>
      </c>
      <c r="B152" t="s">
        <v>115</v>
      </c>
      <c r="C152">
        <v>2602</v>
      </c>
      <c r="D152" t="s">
        <v>248</v>
      </c>
      <c r="E152" t="s">
        <v>247</v>
      </c>
      <c r="F152" t="s">
        <v>154</v>
      </c>
      <c r="G152" t="s">
        <v>240</v>
      </c>
      <c r="H152">
        <v>1</v>
      </c>
      <c r="I152" t="s">
        <v>65</v>
      </c>
      <c r="J152" t="s">
        <v>36</v>
      </c>
      <c r="K152">
        <v>105</v>
      </c>
      <c r="L152" t="s">
        <v>101</v>
      </c>
      <c r="M152" s="1">
        <v>42461</v>
      </c>
      <c r="N152" s="1">
        <v>42644</v>
      </c>
      <c r="O152" t="s">
        <v>88</v>
      </c>
      <c r="P152" s="1">
        <v>42570.582141203704</v>
      </c>
      <c r="Q152" s="1">
        <v>42461</v>
      </c>
      <c r="R152" s="5">
        <v>1</v>
      </c>
    </row>
    <row r="153" spans="1:18" x14ac:dyDescent="0.25">
      <c r="A153" t="s">
        <v>114</v>
      </c>
      <c r="B153" t="s">
        <v>115</v>
      </c>
      <c r="C153">
        <v>2602</v>
      </c>
      <c r="D153" t="s">
        <v>248</v>
      </c>
      <c r="E153" t="s">
        <v>247</v>
      </c>
      <c r="F153" t="s">
        <v>154</v>
      </c>
      <c r="G153" t="s">
        <v>240</v>
      </c>
      <c r="H153">
        <v>1</v>
      </c>
      <c r="I153" t="s">
        <v>65</v>
      </c>
      <c r="J153" t="s">
        <v>24</v>
      </c>
      <c r="K153">
        <v>2068</v>
      </c>
      <c r="L153" t="s">
        <v>35</v>
      </c>
      <c r="M153" s="1">
        <v>42634</v>
      </c>
      <c r="N153" s="1">
        <v>42815</v>
      </c>
      <c r="O153" t="s">
        <v>26</v>
      </c>
      <c r="P153" s="1">
        <v>42640.625393518516</v>
      </c>
      <c r="Q153" s="1">
        <v>42634</v>
      </c>
      <c r="R153" s="5">
        <v>1</v>
      </c>
    </row>
    <row r="154" spans="1:18" x14ac:dyDescent="0.25">
      <c r="A154" t="s">
        <v>114</v>
      </c>
      <c r="B154" t="s">
        <v>115</v>
      </c>
      <c r="C154">
        <v>2602</v>
      </c>
      <c r="D154" t="s">
        <v>248</v>
      </c>
      <c r="E154" t="s">
        <v>247</v>
      </c>
      <c r="F154" t="s">
        <v>154</v>
      </c>
      <c r="G154" t="s">
        <v>240</v>
      </c>
      <c r="H154">
        <v>1</v>
      </c>
      <c r="I154" t="s">
        <v>65</v>
      </c>
      <c r="J154" t="s">
        <v>27</v>
      </c>
      <c r="K154">
        <v>2068</v>
      </c>
      <c r="L154" t="s">
        <v>35</v>
      </c>
      <c r="M154" s="1">
        <v>42634</v>
      </c>
      <c r="N154" s="1">
        <v>42815</v>
      </c>
      <c r="O154" t="s">
        <v>26</v>
      </c>
      <c r="P154" s="1">
        <v>42640.625393518516</v>
      </c>
      <c r="Q154" s="1">
        <v>42634</v>
      </c>
      <c r="R154" s="5">
        <v>1</v>
      </c>
    </row>
    <row r="155" spans="1:18" x14ac:dyDescent="0.25">
      <c r="A155" t="s">
        <v>114</v>
      </c>
      <c r="B155" t="s">
        <v>115</v>
      </c>
      <c r="C155">
        <v>2602</v>
      </c>
      <c r="D155" t="s">
        <v>248</v>
      </c>
      <c r="E155" t="s">
        <v>247</v>
      </c>
      <c r="F155" t="s">
        <v>154</v>
      </c>
      <c r="G155" t="s">
        <v>240</v>
      </c>
      <c r="H155">
        <v>1</v>
      </c>
      <c r="I155" t="s">
        <v>65</v>
      </c>
      <c r="J155" t="s">
        <v>36</v>
      </c>
      <c r="K155">
        <v>2068</v>
      </c>
      <c r="L155" t="s">
        <v>35</v>
      </c>
      <c r="M155" s="1">
        <v>42634</v>
      </c>
      <c r="N155" s="1">
        <v>42815</v>
      </c>
      <c r="O155" t="s">
        <v>26</v>
      </c>
      <c r="P155" s="1">
        <v>42640.625393518516</v>
      </c>
      <c r="Q155" s="1">
        <v>42634</v>
      </c>
      <c r="R155" s="5">
        <v>1</v>
      </c>
    </row>
    <row r="156" spans="1:18" x14ac:dyDescent="0.25">
      <c r="A156" t="s">
        <v>249</v>
      </c>
      <c r="B156" t="s">
        <v>250</v>
      </c>
      <c r="C156">
        <v>2154</v>
      </c>
      <c r="D156" t="s">
        <v>251</v>
      </c>
      <c r="E156" t="s">
        <v>252</v>
      </c>
      <c r="F156" t="s">
        <v>52</v>
      </c>
      <c r="G156">
        <v>608</v>
      </c>
      <c r="H156">
        <v>0</v>
      </c>
      <c r="I156" t="s">
        <v>253</v>
      </c>
      <c r="J156" t="s">
        <v>254</v>
      </c>
      <c r="K156">
        <v>2430</v>
      </c>
      <c r="L156" t="s">
        <v>35</v>
      </c>
      <c r="M156" s="1">
        <v>42608</v>
      </c>
      <c r="N156" s="1">
        <v>42792</v>
      </c>
      <c r="O156" t="s">
        <v>26</v>
      </c>
      <c r="P156" s="1">
        <v>42671.667500000003</v>
      </c>
      <c r="Q156" s="1">
        <v>42608</v>
      </c>
      <c r="R156" s="5">
        <v>1</v>
      </c>
    </row>
    <row r="157" spans="1:18" x14ac:dyDescent="0.25">
      <c r="A157" t="s">
        <v>89</v>
      </c>
      <c r="B157" t="s">
        <v>90</v>
      </c>
      <c r="C157">
        <v>2228</v>
      </c>
      <c r="D157" t="s">
        <v>255</v>
      </c>
      <c r="E157" t="s">
        <v>121</v>
      </c>
      <c r="F157" t="s">
        <v>21</v>
      </c>
      <c r="G157" t="s">
        <v>64</v>
      </c>
      <c r="H157">
        <v>0</v>
      </c>
      <c r="I157" t="s">
        <v>107</v>
      </c>
      <c r="J157" t="s">
        <v>27</v>
      </c>
      <c r="K157">
        <v>893</v>
      </c>
      <c r="L157" t="s">
        <v>25</v>
      </c>
      <c r="M157" s="1">
        <v>42474</v>
      </c>
      <c r="N157" s="1">
        <v>42657</v>
      </c>
      <c r="O157" t="s">
        <v>88</v>
      </c>
      <c r="P157" s="1">
        <v>42597.48196759259</v>
      </c>
      <c r="Q157" s="1">
        <v>42474</v>
      </c>
      <c r="R157" s="5">
        <v>1</v>
      </c>
    </row>
    <row r="158" spans="1:18" x14ac:dyDescent="0.25">
      <c r="A158" t="s">
        <v>89</v>
      </c>
      <c r="B158" t="s">
        <v>90</v>
      </c>
      <c r="C158">
        <v>2228</v>
      </c>
      <c r="D158" t="s">
        <v>255</v>
      </c>
      <c r="E158" t="s">
        <v>121</v>
      </c>
      <c r="F158" t="s">
        <v>21</v>
      </c>
      <c r="G158" t="s">
        <v>64</v>
      </c>
      <c r="H158">
        <v>0</v>
      </c>
      <c r="I158" t="s">
        <v>107</v>
      </c>
      <c r="J158" t="s">
        <v>24</v>
      </c>
      <c r="K158">
        <v>893</v>
      </c>
      <c r="L158" t="s">
        <v>25</v>
      </c>
      <c r="M158" s="1">
        <v>42474</v>
      </c>
      <c r="N158" s="1">
        <v>42657</v>
      </c>
      <c r="O158" t="s">
        <v>88</v>
      </c>
      <c r="P158" s="1">
        <v>42597.48196759259</v>
      </c>
      <c r="Q158" s="1">
        <v>42474</v>
      </c>
      <c r="R158" s="5">
        <v>1</v>
      </c>
    </row>
    <row r="159" spans="1:18" x14ac:dyDescent="0.25">
      <c r="A159" t="s">
        <v>114</v>
      </c>
      <c r="B159" t="s">
        <v>115</v>
      </c>
      <c r="C159">
        <v>2602</v>
      </c>
      <c r="D159" t="s">
        <v>256</v>
      </c>
      <c r="E159" t="s">
        <v>117</v>
      </c>
      <c r="F159" t="s">
        <v>52</v>
      </c>
      <c r="G159" t="s">
        <v>257</v>
      </c>
      <c r="H159">
        <v>0</v>
      </c>
      <c r="I159" t="s">
        <v>107</v>
      </c>
      <c r="J159" t="s">
        <v>27</v>
      </c>
      <c r="K159">
        <v>2185</v>
      </c>
      <c r="L159" t="s">
        <v>25</v>
      </c>
      <c r="M159" s="1">
        <v>42500</v>
      </c>
      <c r="N159" s="1">
        <v>42684</v>
      </c>
      <c r="O159" t="s">
        <v>26</v>
      </c>
      <c r="P159" s="1">
        <v>42642.744074074071</v>
      </c>
      <c r="Q159" s="1">
        <v>42500</v>
      </c>
      <c r="R159" s="5">
        <v>1</v>
      </c>
    </row>
    <row r="160" spans="1:18" x14ac:dyDescent="0.25">
      <c r="A160" t="s">
        <v>114</v>
      </c>
      <c r="B160" t="s">
        <v>115</v>
      </c>
      <c r="C160">
        <v>2602</v>
      </c>
      <c r="D160" t="s">
        <v>256</v>
      </c>
      <c r="E160" t="s">
        <v>117</v>
      </c>
      <c r="F160" t="s">
        <v>52</v>
      </c>
      <c r="G160" t="s">
        <v>257</v>
      </c>
      <c r="H160">
        <v>0</v>
      </c>
      <c r="I160" t="s">
        <v>107</v>
      </c>
      <c r="J160" t="s">
        <v>24</v>
      </c>
      <c r="K160">
        <v>2185</v>
      </c>
      <c r="L160" t="s">
        <v>25</v>
      </c>
      <c r="M160" s="1">
        <v>42500</v>
      </c>
      <c r="N160" s="1">
        <v>42684</v>
      </c>
      <c r="O160" t="s">
        <v>26</v>
      </c>
      <c r="P160" s="1">
        <v>42642.744074074071</v>
      </c>
      <c r="Q160" s="1">
        <v>42500</v>
      </c>
      <c r="R160" s="5">
        <v>1</v>
      </c>
    </row>
    <row r="161" spans="1:18" x14ac:dyDescent="0.25">
      <c r="A161" t="s">
        <v>114</v>
      </c>
      <c r="B161" t="s">
        <v>115</v>
      </c>
      <c r="C161">
        <v>2602</v>
      </c>
      <c r="D161" t="s">
        <v>256</v>
      </c>
      <c r="E161" t="s">
        <v>117</v>
      </c>
      <c r="F161" t="s">
        <v>52</v>
      </c>
      <c r="G161" t="s">
        <v>257</v>
      </c>
      <c r="H161">
        <v>0</v>
      </c>
      <c r="I161" t="s">
        <v>107</v>
      </c>
      <c r="J161" t="s">
        <v>27</v>
      </c>
      <c r="K161">
        <v>2584</v>
      </c>
      <c r="L161" t="s">
        <v>35</v>
      </c>
      <c r="M161" s="1">
        <v>42678</v>
      </c>
      <c r="N161" s="1">
        <v>42859</v>
      </c>
      <c r="O161" t="s">
        <v>26</v>
      </c>
      <c r="P161" s="1">
        <v>42692.661215277774</v>
      </c>
      <c r="Q161" s="1">
        <v>42678</v>
      </c>
      <c r="R161" s="5">
        <v>1</v>
      </c>
    </row>
    <row r="162" spans="1:18" x14ac:dyDescent="0.25">
      <c r="A162" t="s">
        <v>114</v>
      </c>
      <c r="B162" t="s">
        <v>115</v>
      </c>
      <c r="C162">
        <v>2602</v>
      </c>
      <c r="D162" t="s">
        <v>256</v>
      </c>
      <c r="E162" t="s">
        <v>117</v>
      </c>
      <c r="F162" t="s">
        <v>52</v>
      </c>
      <c r="G162" t="s">
        <v>257</v>
      </c>
      <c r="H162">
        <v>0</v>
      </c>
      <c r="I162" t="s">
        <v>107</v>
      </c>
      <c r="J162" t="s">
        <v>24</v>
      </c>
      <c r="K162">
        <v>2584</v>
      </c>
      <c r="L162" t="s">
        <v>35</v>
      </c>
      <c r="M162" s="1">
        <v>42678</v>
      </c>
      <c r="N162" s="1">
        <v>42859</v>
      </c>
      <c r="O162" t="s">
        <v>26</v>
      </c>
      <c r="P162" s="1">
        <v>42692.661215277774</v>
      </c>
      <c r="Q162" s="1">
        <v>42678</v>
      </c>
      <c r="R162" s="5">
        <v>1</v>
      </c>
    </row>
    <row r="163" spans="1:18" x14ac:dyDescent="0.25">
      <c r="A163" t="s">
        <v>258</v>
      </c>
      <c r="B163" t="s">
        <v>259</v>
      </c>
      <c r="C163">
        <v>1443</v>
      </c>
      <c r="D163" t="s">
        <v>260</v>
      </c>
      <c r="E163" t="s">
        <v>117</v>
      </c>
      <c r="F163" t="s">
        <v>70</v>
      </c>
      <c r="G163" t="s">
        <v>257</v>
      </c>
      <c r="H163">
        <v>1</v>
      </c>
      <c r="I163" t="s">
        <v>261</v>
      </c>
      <c r="J163" t="s">
        <v>27</v>
      </c>
      <c r="K163">
        <v>589</v>
      </c>
      <c r="L163" t="s">
        <v>25</v>
      </c>
      <c r="M163" s="1">
        <v>42535</v>
      </c>
      <c r="N163" s="1">
        <v>42718</v>
      </c>
      <c r="O163" t="s">
        <v>26</v>
      </c>
      <c r="P163" s="1">
        <v>42590.414224537039</v>
      </c>
      <c r="Q163" s="1">
        <v>42535</v>
      </c>
      <c r="R163" s="5">
        <v>1</v>
      </c>
    </row>
    <row r="164" spans="1:18" x14ac:dyDescent="0.25">
      <c r="A164" t="s">
        <v>258</v>
      </c>
      <c r="B164" t="s">
        <v>259</v>
      </c>
      <c r="C164">
        <v>1443</v>
      </c>
      <c r="D164" t="s">
        <v>260</v>
      </c>
      <c r="E164" t="s">
        <v>117</v>
      </c>
      <c r="F164" t="s">
        <v>70</v>
      </c>
      <c r="G164" t="s">
        <v>257</v>
      </c>
      <c r="H164">
        <v>1</v>
      </c>
      <c r="I164" t="s">
        <v>261</v>
      </c>
      <c r="J164" t="s">
        <v>36</v>
      </c>
      <c r="K164">
        <v>589</v>
      </c>
      <c r="L164" t="s">
        <v>25</v>
      </c>
      <c r="M164" s="1">
        <v>42535</v>
      </c>
      <c r="N164" s="1">
        <v>42718</v>
      </c>
      <c r="O164" t="s">
        <v>26</v>
      </c>
      <c r="P164" s="1">
        <v>42590.414224537039</v>
      </c>
      <c r="Q164" s="1">
        <v>42535</v>
      </c>
      <c r="R164" s="5">
        <v>1</v>
      </c>
    </row>
    <row r="165" spans="1:18" x14ac:dyDescent="0.25">
      <c r="A165" t="s">
        <v>258</v>
      </c>
      <c r="B165" t="s">
        <v>259</v>
      </c>
      <c r="C165">
        <v>1443</v>
      </c>
      <c r="D165" t="s">
        <v>260</v>
      </c>
      <c r="E165" t="s">
        <v>117</v>
      </c>
      <c r="F165" t="s">
        <v>70</v>
      </c>
      <c r="G165" t="s">
        <v>257</v>
      </c>
      <c r="H165">
        <v>1</v>
      </c>
      <c r="I165" t="s">
        <v>261</v>
      </c>
      <c r="J165" t="s">
        <v>24</v>
      </c>
      <c r="K165">
        <v>589</v>
      </c>
      <c r="L165" t="s">
        <v>25</v>
      </c>
      <c r="M165" s="1">
        <v>42535</v>
      </c>
      <c r="N165" s="1">
        <v>42718</v>
      </c>
      <c r="O165" t="s">
        <v>26</v>
      </c>
      <c r="P165" s="1">
        <v>42590.414224537039</v>
      </c>
      <c r="Q165" s="1">
        <v>42535</v>
      </c>
      <c r="R165" s="5">
        <v>1</v>
      </c>
    </row>
    <row r="166" spans="1:18" x14ac:dyDescent="0.25">
      <c r="A166" t="s">
        <v>262</v>
      </c>
      <c r="B166" t="s">
        <v>263</v>
      </c>
      <c r="C166">
        <v>2721</v>
      </c>
      <c r="D166" t="s">
        <v>264</v>
      </c>
      <c r="E166" t="s">
        <v>121</v>
      </c>
      <c r="F166" t="s">
        <v>52</v>
      </c>
      <c r="G166" t="s">
        <v>257</v>
      </c>
      <c r="H166">
        <v>1</v>
      </c>
      <c r="I166" t="s">
        <v>265</v>
      </c>
      <c r="J166" t="s">
        <v>24</v>
      </c>
      <c r="K166">
        <v>836</v>
      </c>
      <c r="L166" t="s">
        <v>35</v>
      </c>
      <c r="M166" s="1">
        <v>42583</v>
      </c>
      <c r="N166" s="1">
        <v>42767</v>
      </c>
      <c r="O166" t="s">
        <v>26</v>
      </c>
      <c r="P166" s="1">
        <v>42594.639282407406</v>
      </c>
      <c r="Q166" s="1">
        <v>42583</v>
      </c>
      <c r="R166" s="5">
        <v>1</v>
      </c>
    </row>
    <row r="167" spans="1:18" x14ac:dyDescent="0.25">
      <c r="A167" t="s">
        <v>262</v>
      </c>
      <c r="B167" t="s">
        <v>263</v>
      </c>
      <c r="C167">
        <v>2721</v>
      </c>
      <c r="D167" t="s">
        <v>264</v>
      </c>
      <c r="E167" t="s">
        <v>121</v>
      </c>
      <c r="F167" t="s">
        <v>52</v>
      </c>
      <c r="G167" t="s">
        <v>257</v>
      </c>
      <c r="H167">
        <v>1</v>
      </c>
      <c r="I167" t="s">
        <v>265</v>
      </c>
      <c r="J167" t="s">
        <v>27</v>
      </c>
      <c r="K167">
        <v>836</v>
      </c>
      <c r="L167" t="s">
        <v>35</v>
      </c>
      <c r="M167" s="1">
        <v>42583</v>
      </c>
      <c r="N167" s="1">
        <v>42767</v>
      </c>
      <c r="O167" t="s">
        <v>26</v>
      </c>
      <c r="P167" s="1">
        <v>42594.639282407406</v>
      </c>
      <c r="Q167" s="1">
        <v>42583</v>
      </c>
      <c r="R167" s="5">
        <v>1</v>
      </c>
    </row>
    <row r="168" spans="1:18" x14ac:dyDescent="0.25">
      <c r="A168" t="s">
        <v>262</v>
      </c>
      <c r="B168" t="s">
        <v>263</v>
      </c>
      <c r="C168">
        <v>2721</v>
      </c>
      <c r="D168" t="s">
        <v>264</v>
      </c>
      <c r="E168" t="s">
        <v>121</v>
      </c>
      <c r="F168" t="s">
        <v>52</v>
      </c>
      <c r="G168" t="s">
        <v>257</v>
      </c>
      <c r="H168">
        <v>1</v>
      </c>
      <c r="I168" t="s">
        <v>265</v>
      </c>
      <c r="J168" t="s">
        <v>36</v>
      </c>
      <c r="K168">
        <v>836</v>
      </c>
      <c r="L168" t="s">
        <v>35</v>
      </c>
      <c r="M168" s="1">
        <v>42583</v>
      </c>
      <c r="N168" s="1">
        <v>42767</v>
      </c>
      <c r="O168" t="s">
        <v>26</v>
      </c>
      <c r="P168" s="1">
        <v>42594.639282407406</v>
      </c>
      <c r="Q168" s="1">
        <v>42583</v>
      </c>
      <c r="R168" s="5">
        <v>1</v>
      </c>
    </row>
    <row r="169" spans="1:18" x14ac:dyDescent="0.25">
      <c r="A169" t="s">
        <v>266</v>
      </c>
      <c r="B169" t="s">
        <v>267</v>
      </c>
      <c r="C169">
        <v>1171</v>
      </c>
      <c r="D169" t="s">
        <v>268</v>
      </c>
      <c r="E169" t="s">
        <v>20</v>
      </c>
      <c r="F169" t="s">
        <v>32</v>
      </c>
      <c r="G169" t="s">
        <v>112</v>
      </c>
      <c r="H169">
        <v>1</v>
      </c>
      <c r="I169" t="s">
        <v>87</v>
      </c>
      <c r="J169" t="s">
        <v>27</v>
      </c>
      <c r="K169">
        <v>704</v>
      </c>
      <c r="L169" t="s">
        <v>101</v>
      </c>
      <c r="M169" s="1">
        <v>42530</v>
      </c>
      <c r="N169" s="1">
        <v>42713</v>
      </c>
      <c r="O169" t="s">
        <v>26</v>
      </c>
      <c r="P169" s="1">
        <v>42591.722754629627</v>
      </c>
      <c r="Q169" s="1">
        <v>42530</v>
      </c>
      <c r="R169" s="5">
        <v>1</v>
      </c>
    </row>
    <row r="170" spans="1:18" x14ac:dyDescent="0.25">
      <c r="A170" t="s">
        <v>266</v>
      </c>
      <c r="B170" t="s">
        <v>267</v>
      </c>
      <c r="C170">
        <v>1171</v>
      </c>
      <c r="D170" t="s">
        <v>268</v>
      </c>
      <c r="E170" t="s">
        <v>20</v>
      </c>
      <c r="F170" t="s">
        <v>32</v>
      </c>
      <c r="G170" t="s">
        <v>112</v>
      </c>
      <c r="H170">
        <v>1</v>
      </c>
      <c r="I170" t="s">
        <v>87</v>
      </c>
      <c r="J170" t="s">
        <v>36</v>
      </c>
      <c r="K170">
        <v>704</v>
      </c>
      <c r="L170" t="s">
        <v>101</v>
      </c>
      <c r="M170" s="1">
        <v>42530</v>
      </c>
      <c r="N170" s="1">
        <v>42713</v>
      </c>
      <c r="O170" t="s">
        <v>26</v>
      </c>
      <c r="P170" s="1">
        <v>42591.722754629627</v>
      </c>
      <c r="Q170" s="1">
        <v>42530</v>
      </c>
      <c r="R170" s="5">
        <v>1</v>
      </c>
    </row>
    <row r="171" spans="1:18" x14ac:dyDescent="0.25">
      <c r="A171" t="s">
        <v>266</v>
      </c>
      <c r="B171" t="s">
        <v>267</v>
      </c>
      <c r="C171">
        <v>1171</v>
      </c>
      <c r="D171" t="s">
        <v>268</v>
      </c>
      <c r="E171" t="s">
        <v>20</v>
      </c>
      <c r="F171" t="s">
        <v>32</v>
      </c>
      <c r="G171" t="s">
        <v>112</v>
      </c>
      <c r="H171">
        <v>1</v>
      </c>
      <c r="I171" t="s">
        <v>87</v>
      </c>
      <c r="J171" t="s">
        <v>24</v>
      </c>
      <c r="K171">
        <v>704</v>
      </c>
      <c r="L171" t="s">
        <v>101</v>
      </c>
      <c r="M171" s="1">
        <v>42530</v>
      </c>
      <c r="N171" s="1">
        <v>42713</v>
      </c>
      <c r="O171" t="s">
        <v>26</v>
      </c>
      <c r="P171" s="1">
        <v>42591.722754629627</v>
      </c>
      <c r="Q171" s="1">
        <v>42530</v>
      </c>
      <c r="R171" s="5">
        <v>1</v>
      </c>
    </row>
    <row r="172" spans="1:18" x14ac:dyDescent="0.25">
      <c r="A172" t="s">
        <v>266</v>
      </c>
      <c r="B172" t="s">
        <v>267</v>
      </c>
      <c r="C172">
        <v>1171</v>
      </c>
      <c r="D172" t="s">
        <v>268</v>
      </c>
      <c r="E172" t="s">
        <v>20</v>
      </c>
      <c r="F172" t="s">
        <v>32</v>
      </c>
      <c r="G172" t="s">
        <v>112</v>
      </c>
      <c r="H172">
        <v>1</v>
      </c>
      <c r="I172" t="s">
        <v>87</v>
      </c>
      <c r="J172" t="s">
        <v>27</v>
      </c>
      <c r="K172">
        <v>2739</v>
      </c>
      <c r="L172" t="s">
        <v>35</v>
      </c>
      <c r="M172" s="1">
        <v>42710</v>
      </c>
      <c r="N172" s="1">
        <v>42892</v>
      </c>
      <c r="O172" t="s">
        <v>26</v>
      </c>
      <c r="P172" s="1">
        <v>42713.638298611113</v>
      </c>
      <c r="Q172" s="1">
        <v>42710</v>
      </c>
      <c r="R172" s="5">
        <v>1</v>
      </c>
    </row>
    <row r="173" spans="1:18" x14ac:dyDescent="0.25">
      <c r="A173" t="s">
        <v>266</v>
      </c>
      <c r="B173" t="s">
        <v>267</v>
      </c>
      <c r="C173">
        <v>1171</v>
      </c>
      <c r="D173" t="s">
        <v>268</v>
      </c>
      <c r="E173" t="s">
        <v>20</v>
      </c>
      <c r="F173" t="s">
        <v>32</v>
      </c>
      <c r="G173" t="s">
        <v>112</v>
      </c>
      <c r="H173">
        <v>1</v>
      </c>
      <c r="I173" t="s">
        <v>87</v>
      </c>
      <c r="J173" t="s">
        <v>36</v>
      </c>
      <c r="K173">
        <v>2739</v>
      </c>
      <c r="L173" t="s">
        <v>35</v>
      </c>
      <c r="M173" s="1">
        <v>42710</v>
      </c>
      <c r="N173" s="1">
        <v>42892</v>
      </c>
      <c r="O173" t="s">
        <v>26</v>
      </c>
      <c r="P173" s="1">
        <v>42713.638298611113</v>
      </c>
      <c r="Q173" s="1">
        <v>42710</v>
      </c>
      <c r="R173" s="5">
        <v>1</v>
      </c>
    </row>
    <row r="174" spans="1:18" x14ac:dyDescent="0.25">
      <c r="A174" t="s">
        <v>266</v>
      </c>
      <c r="B174" t="s">
        <v>267</v>
      </c>
      <c r="C174">
        <v>1171</v>
      </c>
      <c r="D174" t="s">
        <v>268</v>
      </c>
      <c r="E174" t="s">
        <v>20</v>
      </c>
      <c r="F174" t="s">
        <v>32</v>
      </c>
      <c r="G174" t="s">
        <v>112</v>
      </c>
      <c r="H174">
        <v>1</v>
      </c>
      <c r="I174" t="s">
        <v>87</v>
      </c>
      <c r="J174" t="s">
        <v>24</v>
      </c>
      <c r="K174">
        <v>2739</v>
      </c>
      <c r="L174" t="s">
        <v>35</v>
      </c>
      <c r="M174" s="1">
        <v>42710</v>
      </c>
      <c r="N174" s="1">
        <v>42892</v>
      </c>
      <c r="O174" t="s">
        <v>26</v>
      </c>
      <c r="P174" s="1">
        <v>42713.638298611113</v>
      </c>
      <c r="Q174" s="1">
        <v>42710</v>
      </c>
      <c r="R174" s="5">
        <v>1</v>
      </c>
    </row>
    <row r="175" spans="1:18" x14ac:dyDescent="0.25">
      <c r="A175" t="s">
        <v>114</v>
      </c>
      <c r="B175" t="s">
        <v>115</v>
      </c>
      <c r="C175">
        <v>2602</v>
      </c>
      <c r="D175" t="s">
        <v>269</v>
      </c>
      <c r="E175" t="s">
        <v>81</v>
      </c>
      <c r="F175" t="s">
        <v>52</v>
      </c>
      <c r="G175" t="s">
        <v>270</v>
      </c>
      <c r="H175">
        <v>1</v>
      </c>
      <c r="I175" t="s">
        <v>271</v>
      </c>
      <c r="J175" t="s">
        <v>27</v>
      </c>
      <c r="K175">
        <v>734</v>
      </c>
      <c r="L175" t="s">
        <v>35</v>
      </c>
      <c r="M175" s="1">
        <v>42576</v>
      </c>
      <c r="N175" s="1">
        <v>42760</v>
      </c>
      <c r="O175" t="s">
        <v>26</v>
      </c>
      <c r="P175" s="1">
        <v>42592.381874999999</v>
      </c>
      <c r="Q175" s="1">
        <v>42576</v>
      </c>
      <c r="R175" s="5">
        <v>1</v>
      </c>
    </row>
    <row r="176" spans="1:18" x14ac:dyDescent="0.25">
      <c r="A176" t="s">
        <v>114</v>
      </c>
      <c r="B176" t="s">
        <v>115</v>
      </c>
      <c r="C176">
        <v>2602</v>
      </c>
      <c r="D176" t="s">
        <v>269</v>
      </c>
      <c r="E176" t="s">
        <v>81</v>
      </c>
      <c r="F176" t="s">
        <v>52</v>
      </c>
      <c r="G176" t="s">
        <v>270</v>
      </c>
      <c r="H176">
        <v>1</v>
      </c>
      <c r="I176" t="s">
        <v>271</v>
      </c>
      <c r="J176" t="s">
        <v>36</v>
      </c>
      <c r="K176">
        <v>734</v>
      </c>
      <c r="L176" t="s">
        <v>35</v>
      </c>
      <c r="M176" s="1">
        <v>42576</v>
      </c>
      <c r="N176" s="1">
        <v>42760</v>
      </c>
      <c r="O176" t="s">
        <v>26</v>
      </c>
      <c r="P176" s="1">
        <v>42592.381874999999</v>
      </c>
      <c r="Q176" s="1">
        <v>42576</v>
      </c>
      <c r="R176" s="5">
        <v>1</v>
      </c>
    </row>
    <row r="177" spans="1:18" x14ac:dyDescent="0.25">
      <c r="A177" t="s">
        <v>114</v>
      </c>
      <c r="B177" t="s">
        <v>115</v>
      </c>
      <c r="C177">
        <v>2602</v>
      </c>
      <c r="D177" t="s">
        <v>269</v>
      </c>
      <c r="E177" t="s">
        <v>81</v>
      </c>
      <c r="F177" t="s">
        <v>52</v>
      </c>
      <c r="G177" t="s">
        <v>270</v>
      </c>
      <c r="H177">
        <v>1</v>
      </c>
      <c r="I177" t="s">
        <v>271</v>
      </c>
      <c r="J177" t="s">
        <v>24</v>
      </c>
      <c r="K177">
        <v>734</v>
      </c>
      <c r="L177" t="s">
        <v>35</v>
      </c>
      <c r="M177" s="1">
        <v>42576</v>
      </c>
      <c r="N177" s="1">
        <v>42760</v>
      </c>
      <c r="O177" t="s">
        <v>26</v>
      </c>
      <c r="P177" s="1">
        <v>42592.381874999999</v>
      </c>
      <c r="Q177" s="1">
        <v>42576</v>
      </c>
      <c r="R177" s="5">
        <v>1</v>
      </c>
    </row>
    <row r="178" spans="1:18" x14ac:dyDescent="0.25">
      <c r="A178" t="s">
        <v>272</v>
      </c>
      <c r="B178" t="s">
        <v>273</v>
      </c>
      <c r="C178">
        <v>2476</v>
      </c>
      <c r="D178" t="s">
        <v>274</v>
      </c>
      <c r="E178" t="s">
        <v>81</v>
      </c>
      <c r="F178" t="s">
        <v>52</v>
      </c>
      <c r="G178" t="s">
        <v>275</v>
      </c>
      <c r="H178">
        <v>0</v>
      </c>
      <c r="I178" t="s">
        <v>200</v>
      </c>
      <c r="J178" t="s">
        <v>254</v>
      </c>
      <c r="K178">
        <v>716</v>
      </c>
      <c r="L178" t="s">
        <v>35</v>
      </c>
      <c r="M178" s="1">
        <v>42566</v>
      </c>
      <c r="N178" s="1">
        <v>42750</v>
      </c>
      <c r="O178" t="s">
        <v>26</v>
      </c>
      <c r="P178" s="1">
        <v>42592.337962962964</v>
      </c>
      <c r="Q178" s="1">
        <v>42566</v>
      </c>
      <c r="R178" s="5">
        <v>1</v>
      </c>
    </row>
    <row r="179" spans="1:18" x14ac:dyDescent="0.25">
      <c r="A179" t="s">
        <v>266</v>
      </c>
      <c r="B179" t="s">
        <v>267</v>
      </c>
      <c r="C179">
        <v>1171</v>
      </c>
      <c r="D179" t="s">
        <v>276</v>
      </c>
      <c r="E179" t="s">
        <v>111</v>
      </c>
      <c r="F179" t="s">
        <v>32</v>
      </c>
      <c r="G179" t="s">
        <v>112</v>
      </c>
      <c r="H179">
        <v>1</v>
      </c>
      <c r="I179" t="s">
        <v>87</v>
      </c>
      <c r="J179" t="s">
        <v>36</v>
      </c>
      <c r="K179">
        <v>377</v>
      </c>
      <c r="L179" t="s">
        <v>35</v>
      </c>
      <c r="M179" s="1">
        <v>42564</v>
      </c>
      <c r="N179" s="1">
        <v>42748</v>
      </c>
      <c r="O179" t="s">
        <v>26</v>
      </c>
      <c r="P179" s="1">
        <v>42584.578182870369</v>
      </c>
      <c r="Q179" s="1">
        <v>42564</v>
      </c>
      <c r="R179" s="5">
        <v>1</v>
      </c>
    </row>
    <row r="180" spans="1:18" x14ac:dyDescent="0.25">
      <c r="A180" t="s">
        <v>266</v>
      </c>
      <c r="B180" t="s">
        <v>267</v>
      </c>
      <c r="C180">
        <v>1171</v>
      </c>
      <c r="D180" t="s">
        <v>276</v>
      </c>
      <c r="E180" t="s">
        <v>111</v>
      </c>
      <c r="F180" t="s">
        <v>32</v>
      </c>
      <c r="G180" t="s">
        <v>112</v>
      </c>
      <c r="H180">
        <v>1</v>
      </c>
      <c r="I180" t="s">
        <v>87</v>
      </c>
      <c r="J180" t="s">
        <v>24</v>
      </c>
      <c r="K180">
        <v>377</v>
      </c>
      <c r="L180" t="s">
        <v>35</v>
      </c>
      <c r="M180" s="1">
        <v>42564</v>
      </c>
      <c r="N180" s="1">
        <v>42748</v>
      </c>
      <c r="O180" t="s">
        <v>26</v>
      </c>
      <c r="P180" s="1">
        <v>42584.578182870369</v>
      </c>
      <c r="Q180" s="1">
        <v>42564</v>
      </c>
      <c r="R180" s="5">
        <v>1</v>
      </c>
    </row>
    <row r="181" spans="1:18" x14ac:dyDescent="0.25">
      <c r="A181" t="s">
        <v>266</v>
      </c>
      <c r="B181" t="s">
        <v>267</v>
      </c>
      <c r="C181">
        <v>1171</v>
      </c>
      <c r="D181" t="s">
        <v>276</v>
      </c>
      <c r="E181" t="s">
        <v>111</v>
      </c>
      <c r="F181" t="s">
        <v>32</v>
      </c>
      <c r="G181" t="s">
        <v>112</v>
      </c>
      <c r="H181">
        <v>1</v>
      </c>
      <c r="I181" t="s">
        <v>87</v>
      </c>
      <c r="J181" t="s">
        <v>27</v>
      </c>
      <c r="K181">
        <v>377</v>
      </c>
      <c r="L181" t="s">
        <v>35</v>
      </c>
      <c r="M181" s="1">
        <v>42564</v>
      </c>
      <c r="N181" s="1">
        <v>42748</v>
      </c>
      <c r="O181" t="s">
        <v>26</v>
      </c>
      <c r="P181" s="1">
        <v>42584.578182870369</v>
      </c>
      <c r="Q181" s="1">
        <v>42564</v>
      </c>
      <c r="R181" s="5">
        <v>1</v>
      </c>
    </row>
    <row r="182" spans="1:18" x14ac:dyDescent="0.25">
      <c r="A182" t="s">
        <v>262</v>
      </c>
      <c r="B182" t="s">
        <v>263</v>
      </c>
      <c r="C182">
        <v>2721</v>
      </c>
      <c r="D182" t="s">
        <v>281</v>
      </c>
      <c r="E182" t="s">
        <v>282</v>
      </c>
      <c r="F182" t="s">
        <v>52</v>
      </c>
      <c r="G182" t="s">
        <v>257</v>
      </c>
      <c r="H182">
        <v>1</v>
      </c>
      <c r="I182" t="s">
        <v>265</v>
      </c>
      <c r="J182" t="s">
        <v>24</v>
      </c>
      <c r="K182">
        <v>1321</v>
      </c>
      <c r="L182" t="s">
        <v>101</v>
      </c>
      <c r="M182" s="1">
        <v>42503</v>
      </c>
      <c r="N182" s="1">
        <v>42687</v>
      </c>
      <c r="O182" t="s">
        <v>26</v>
      </c>
      <c r="P182" s="1">
        <v>42614.618703703702</v>
      </c>
      <c r="Q182" s="1">
        <v>42503</v>
      </c>
      <c r="R182" s="5">
        <v>1</v>
      </c>
    </row>
    <row r="183" spans="1:18" x14ac:dyDescent="0.25">
      <c r="A183" t="s">
        <v>262</v>
      </c>
      <c r="B183" t="s">
        <v>263</v>
      </c>
      <c r="C183">
        <v>2721</v>
      </c>
      <c r="D183" t="s">
        <v>281</v>
      </c>
      <c r="E183" t="s">
        <v>282</v>
      </c>
      <c r="F183" t="s">
        <v>52</v>
      </c>
      <c r="G183" t="s">
        <v>257</v>
      </c>
      <c r="H183">
        <v>1</v>
      </c>
      <c r="I183" t="s">
        <v>265</v>
      </c>
      <c r="J183" t="s">
        <v>27</v>
      </c>
      <c r="K183">
        <v>1321</v>
      </c>
      <c r="L183" t="s">
        <v>101</v>
      </c>
      <c r="M183" s="1">
        <v>42503</v>
      </c>
      <c r="N183" s="1">
        <v>42687</v>
      </c>
      <c r="O183" t="s">
        <v>26</v>
      </c>
      <c r="P183" s="1">
        <v>42614.618703703702</v>
      </c>
      <c r="Q183" s="1">
        <v>42503</v>
      </c>
      <c r="R183" s="5">
        <v>1</v>
      </c>
    </row>
    <row r="184" spans="1:18" x14ac:dyDescent="0.25">
      <c r="A184" t="s">
        <v>262</v>
      </c>
      <c r="B184" t="s">
        <v>263</v>
      </c>
      <c r="C184">
        <v>2721</v>
      </c>
      <c r="D184" t="s">
        <v>281</v>
      </c>
      <c r="E184" t="s">
        <v>282</v>
      </c>
      <c r="F184" t="s">
        <v>52</v>
      </c>
      <c r="G184" t="s">
        <v>257</v>
      </c>
      <c r="H184">
        <v>1</v>
      </c>
      <c r="I184" t="s">
        <v>265</v>
      </c>
      <c r="J184" t="s">
        <v>36</v>
      </c>
      <c r="K184">
        <v>1321</v>
      </c>
      <c r="L184" t="s">
        <v>101</v>
      </c>
      <c r="M184" s="1">
        <v>42503</v>
      </c>
      <c r="N184" s="1">
        <v>42687</v>
      </c>
      <c r="O184" t="s">
        <v>26</v>
      </c>
      <c r="P184" s="1">
        <v>42614.618703703702</v>
      </c>
      <c r="Q184" s="1">
        <v>42503</v>
      </c>
      <c r="R184" s="5">
        <v>1</v>
      </c>
    </row>
    <row r="185" spans="1:18" x14ac:dyDescent="0.25">
      <c r="A185" t="s">
        <v>262</v>
      </c>
      <c r="B185" t="s">
        <v>263</v>
      </c>
      <c r="C185">
        <v>2721</v>
      </c>
      <c r="D185" t="s">
        <v>281</v>
      </c>
      <c r="E185" t="s">
        <v>282</v>
      </c>
      <c r="F185" t="s">
        <v>52</v>
      </c>
      <c r="G185" t="s">
        <v>257</v>
      </c>
      <c r="H185">
        <v>1</v>
      </c>
      <c r="I185" t="s">
        <v>265</v>
      </c>
      <c r="J185" t="s">
        <v>24</v>
      </c>
      <c r="K185">
        <v>2317</v>
      </c>
      <c r="L185" t="s">
        <v>98</v>
      </c>
      <c r="M185" s="1">
        <v>42646</v>
      </c>
      <c r="N185" s="1">
        <v>42828</v>
      </c>
      <c r="O185" t="s">
        <v>99</v>
      </c>
      <c r="P185" s="1">
        <v>42654.6871875</v>
      </c>
      <c r="Q185" s="1">
        <v>42646</v>
      </c>
      <c r="R185" s="5">
        <v>1</v>
      </c>
    </row>
    <row r="186" spans="1:18" x14ac:dyDescent="0.25">
      <c r="A186" t="s">
        <v>262</v>
      </c>
      <c r="B186" t="s">
        <v>263</v>
      </c>
      <c r="C186">
        <v>2721</v>
      </c>
      <c r="D186" t="s">
        <v>281</v>
      </c>
      <c r="E186" t="s">
        <v>282</v>
      </c>
      <c r="F186" t="s">
        <v>52</v>
      </c>
      <c r="G186" t="s">
        <v>257</v>
      </c>
      <c r="H186">
        <v>1</v>
      </c>
      <c r="I186" t="s">
        <v>265</v>
      </c>
      <c r="J186" t="s">
        <v>27</v>
      </c>
      <c r="K186">
        <v>2317</v>
      </c>
      <c r="L186" t="s">
        <v>98</v>
      </c>
      <c r="M186" s="1">
        <v>42646</v>
      </c>
      <c r="N186" s="1">
        <v>42828</v>
      </c>
      <c r="O186" t="s">
        <v>99</v>
      </c>
      <c r="P186" s="1">
        <v>42654.6871875</v>
      </c>
      <c r="Q186" s="1">
        <v>42646</v>
      </c>
      <c r="R186" s="5">
        <v>1</v>
      </c>
    </row>
    <row r="187" spans="1:18" x14ac:dyDescent="0.25">
      <c r="A187" t="s">
        <v>262</v>
      </c>
      <c r="B187" t="s">
        <v>263</v>
      </c>
      <c r="C187">
        <v>2721</v>
      </c>
      <c r="D187" t="s">
        <v>281</v>
      </c>
      <c r="E187" t="s">
        <v>282</v>
      </c>
      <c r="F187" t="s">
        <v>52</v>
      </c>
      <c r="G187" t="s">
        <v>257</v>
      </c>
      <c r="H187">
        <v>1</v>
      </c>
      <c r="I187" t="s">
        <v>265</v>
      </c>
      <c r="J187" t="s">
        <v>36</v>
      </c>
      <c r="K187">
        <v>2317</v>
      </c>
      <c r="L187" t="s">
        <v>98</v>
      </c>
      <c r="M187" s="1">
        <v>42646</v>
      </c>
      <c r="N187" s="1">
        <v>42828</v>
      </c>
      <c r="O187" t="s">
        <v>99</v>
      </c>
      <c r="P187" s="1">
        <v>42654.6871875</v>
      </c>
      <c r="Q187" s="1">
        <v>42646</v>
      </c>
      <c r="R187" s="5">
        <v>1</v>
      </c>
    </row>
    <row r="188" spans="1:18" x14ac:dyDescent="0.25">
      <c r="A188" t="s">
        <v>283</v>
      </c>
      <c r="B188" t="s">
        <v>284</v>
      </c>
      <c r="C188">
        <v>1060</v>
      </c>
      <c r="D188" t="s">
        <v>285</v>
      </c>
      <c r="E188" t="s">
        <v>111</v>
      </c>
      <c r="F188" t="s">
        <v>45</v>
      </c>
      <c r="G188" t="s">
        <v>286</v>
      </c>
      <c r="H188">
        <v>0</v>
      </c>
      <c r="I188" t="s">
        <v>143</v>
      </c>
      <c r="J188" t="s">
        <v>24</v>
      </c>
      <c r="K188">
        <v>160</v>
      </c>
      <c r="L188" t="s">
        <v>35</v>
      </c>
      <c r="M188" s="1">
        <v>42562</v>
      </c>
      <c r="N188" s="1">
        <v>42746</v>
      </c>
      <c r="O188" t="s">
        <v>26</v>
      </c>
      <c r="P188" s="1">
        <v>42573.734027777777</v>
      </c>
      <c r="Q188" s="1">
        <v>42562</v>
      </c>
      <c r="R188" s="5">
        <v>1</v>
      </c>
    </row>
    <row r="189" spans="1:18" x14ac:dyDescent="0.25">
      <c r="A189" t="s">
        <v>283</v>
      </c>
      <c r="B189" t="s">
        <v>284</v>
      </c>
      <c r="C189">
        <v>1060</v>
      </c>
      <c r="D189" t="s">
        <v>285</v>
      </c>
      <c r="E189" t="s">
        <v>111</v>
      </c>
      <c r="F189" t="s">
        <v>45</v>
      </c>
      <c r="G189" t="s">
        <v>286</v>
      </c>
      <c r="H189">
        <v>0</v>
      </c>
      <c r="I189" t="s">
        <v>143</v>
      </c>
      <c r="J189" t="s">
        <v>27</v>
      </c>
      <c r="K189">
        <v>160</v>
      </c>
      <c r="L189" t="s">
        <v>35</v>
      </c>
      <c r="M189" s="1">
        <v>42562</v>
      </c>
      <c r="N189" s="1">
        <v>42746</v>
      </c>
      <c r="O189" t="s">
        <v>26</v>
      </c>
      <c r="P189" s="1">
        <v>42573.734027777777</v>
      </c>
      <c r="Q189" s="1">
        <v>42562</v>
      </c>
      <c r="R189" s="5">
        <v>1</v>
      </c>
    </row>
    <row r="190" spans="1:18" x14ac:dyDescent="0.25">
      <c r="A190" t="s">
        <v>83</v>
      </c>
      <c r="B190" t="s">
        <v>84</v>
      </c>
      <c r="C190">
        <v>2500</v>
      </c>
      <c r="D190" t="s">
        <v>287</v>
      </c>
      <c r="E190" t="s">
        <v>288</v>
      </c>
      <c r="F190" t="s">
        <v>52</v>
      </c>
      <c r="G190" t="s">
        <v>289</v>
      </c>
      <c r="H190">
        <v>0</v>
      </c>
      <c r="I190" t="s">
        <v>87</v>
      </c>
      <c r="J190" t="s">
        <v>24</v>
      </c>
      <c r="K190">
        <v>1523</v>
      </c>
      <c r="L190" t="s">
        <v>25</v>
      </c>
      <c r="M190" s="1">
        <v>42495</v>
      </c>
      <c r="N190" s="1">
        <v>42679</v>
      </c>
      <c r="O190" t="s">
        <v>26</v>
      </c>
      <c r="P190" s="1">
        <v>42626.447256944448</v>
      </c>
      <c r="Q190" s="1">
        <v>42495</v>
      </c>
      <c r="R190" s="5">
        <v>1</v>
      </c>
    </row>
    <row r="191" spans="1:18" x14ac:dyDescent="0.25">
      <c r="A191" t="s">
        <v>83</v>
      </c>
      <c r="B191" t="s">
        <v>84</v>
      </c>
      <c r="C191">
        <v>2500</v>
      </c>
      <c r="D191" t="s">
        <v>287</v>
      </c>
      <c r="E191" t="s">
        <v>288</v>
      </c>
      <c r="F191" t="s">
        <v>52</v>
      </c>
      <c r="G191" t="s">
        <v>289</v>
      </c>
      <c r="H191">
        <v>0</v>
      </c>
      <c r="I191" t="s">
        <v>87</v>
      </c>
      <c r="J191" t="s">
        <v>27</v>
      </c>
      <c r="K191">
        <v>1523</v>
      </c>
      <c r="L191" t="s">
        <v>25</v>
      </c>
      <c r="M191" s="1">
        <v>42495</v>
      </c>
      <c r="N191" s="1">
        <v>42679</v>
      </c>
      <c r="O191" t="s">
        <v>26</v>
      </c>
      <c r="P191" s="1">
        <v>42626.447256944448</v>
      </c>
      <c r="Q191" s="1">
        <v>42495</v>
      </c>
      <c r="R191" s="5">
        <v>1</v>
      </c>
    </row>
    <row r="192" spans="1:18" x14ac:dyDescent="0.25">
      <c r="A192" t="s">
        <v>290</v>
      </c>
      <c r="B192" t="s">
        <v>291</v>
      </c>
      <c r="C192">
        <v>2716</v>
      </c>
      <c r="D192" t="s">
        <v>292</v>
      </c>
      <c r="E192" t="s">
        <v>288</v>
      </c>
      <c r="F192" t="s">
        <v>52</v>
      </c>
      <c r="G192" t="s">
        <v>289</v>
      </c>
      <c r="H192">
        <v>1</v>
      </c>
      <c r="I192" t="s">
        <v>293</v>
      </c>
      <c r="J192" t="s">
        <v>36</v>
      </c>
      <c r="K192">
        <v>1747</v>
      </c>
      <c r="L192" t="s">
        <v>35</v>
      </c>
      <c r="M192" s="1">
        <v>42633</v>
      </c>
      <c r="N192" s="1">
        <v>42814</v>
      </c>
      <c r="O192" t="s">
        <v>26</v>
      </c>
      <c r="P192" s="1">
        <v>42634.527731481481</v>
      </c>
      <c r="Q192" s="1">
        <v>42633</v>
      </c>
      <c r="R192" s="5">
        <v>1</v>
      </c>
    </row>
    <row r="193" spans="1:18" x14ac:dyDescent="0.25">
      <c r="A193" t="s">
        <v>290</v>
      </c>
      <c r="B193" t="s">
        <v>291</v>
      </c>
      <c r="C193">
        <v>2716</v>
      </c>
      <c r="D193" t="s">
        <v>292</v>
      </c>
      <c r="E193" t="s">
        <v>288</v>
      </c>
      <c r="F193" t="s">
        <v>52</v>
      </c>
      <c r="G193" t="s">
        <v>289</v>
      </c>
      <c r="H193">
        <v>1</v>
      </c>
      <c r="I193" t="s">
        <v>293</v>
      </c>
      <c r="J193" t="s">
        <v>27</v>
      </c>
      <c r="K193">
        <v>1747</v>
      </c>
      <c r="L193" t="s">
        <v>35</v>
      </c>
      <c r="M193" s="1">
        <v>42633</v>
      </c>
      <c r="N193" s="1">
        <v>42814</v>
      </c>
      <c r="O193" t="s">
        <v>26</v>
      </c>
      <c r="P193" s="1">
        <v>42634.527731481481</v>
      </c>
      <c r="Q193" s="1">
        <v>42633</v>
      </c>
      <c r="R193" s="5">
        <v>1</v>
      </c>
    </row>
    <row r="194" spans="1:18" x14ac:dyDescent="0.25">
      <c r="A194" t="s">
        <v>290</v>
      </c>
      <c r="B194" t="s">
        <v>291</v>
      </c>
      <c r="C194">
        <v>2716</v>
      </c>
      <c r="D194" t="s">
        <v>292</v>
      </c>
      <c r="E194" t="s">
        <v>288</v>
      </c>
      <c r="F194" t="s">
        <v>52</v>
      </c>
      <c r="G194" t="s">
        <v>289</v>
      </c>
      <c r="H194">
        <v>1</v>
      </c>
      <c r="I194" t="s">
        <v>293</v>
      </c>
      <c r="J194" t="s">
        <v>24</v>
      </c>
      <c r="K194">
        <v>1747</v>
      </c>
      <c r="L194" t="s">
        <v>35</v>
      </c>
      <c r="M194" s="1">
        <v>42633</v>
      </c>
      <c r="N194" s="1">
        <v>42814</v>
      </c>
      <c r="O194" t="s">
        <v>26</v>
      </c>
      <c r="P194" s="1">
        <v>42634.527731481481</v>
      </c>
      <c r="Q194" s="1">
        <v>42633</v>
      </c>
      <c r="R194" s="5">
        <v>1</v>
      </c>
    </row>
    <row r="195" spans="1:18" x14ac:dyDescent="0.25">
      <c r="A195" t="s">
        <v>298</v>
      </c>
      <c r="B195" t="s">
        <v>299</v>
      </c>
      <c r="C195">
        <v>2443</v>
      </c>
      <c r="D195" t="s">
        <v>300</v>
      </c>
      <c r="E195" t="s">
        <v>282</v>
      </c>
      <c r="F195" t="s">
        <v>21</v>
      </c>
      <c r="G195" t="s">
        <v>71</v>
      </c>
      <c r="H195">
        <v>1</v>
      </c>
      <c r="I195" t="s">
        <v>301</v>
      </c>
      <c r="J195" t="s">
        <v>36</v>
      </c>
      <c r="K195">
        <v>1777</v>
      </c>
      <c r="L195" t="s">
        <v>25</v>
      </c>
      <c r="M195" s="1">
        <v>42499</v>
      </c>
      <c r="N195" s="1">
        <v>42683</v>
      </c>
      <c r="O195" t="s">
        <v>26</v>
      </c>
      <c r="P195" s="1">
        <v>42635.419733796298</v>
      </c>
      <c r="Q195" s="1">
        <v>42499</v>
      </c>
      <c r="R195" s="5">
        <v>1</v>
      </c>
    </row>
    <row r="196" spans="1:18" x14ac:dyDescent="0.25">
      <c r="A196" t="s">
        <v>298</v>
      </c>
      <c r="B196" t="s">
        <v>299</v>
      </c>
      <c r="C196">
        <v>2443</v>
      </c>
      <c r="D196" t="s">
        <v>300</v>
      </c>
      <c r="E196" t="s">
        <v>282</v>
      </c>
      <c r="F196" t="s">
        <v>21</v>
      </c>
      <c r="G196" t="s">
        <v>71</v>
      </c>
      <c r="H196">
        <v>1</v>
      </c>
      <c r="I196" t="s">
        <v>301</v>
      </c>
      <c r="J196" t="s">
        <v>24</v>
      </c>
      <c r="K196">
        <v>1777</v>
      </c>
      <c r="L196" t="s">
        <v>25</v>
      </c>
      <c r="M196" s="1">
        <v>42499</v>
      </c>
      <c r="N196" s="1">
        <v>42683</v>
      </c>
      <c r="O196" t="s">
        <v>26</v>
      </c>
      <c r="P196" s="1">
        <v>42635.419733796298</v>
      </c>
      <c r="Q196" s="1">
        <v>42499</v>
      </c>
      <c r="R196" s="5">
        <v>1</v>
      </c>
    </row>
    <row r="197" spans="1:18" x14ac:dyDescent="0.25">
      <c r="A197" t="s">
        <v>298</v>
      </c>
      <c r="B197" t="s">
        <v>299</v>
      </c>
      <c r="C197">
        <v>2443</v>
      </c>
      <c r="D197" t="s">
        <v>300</v>
      </c>
      <c r="E197" t="s">
        <v>282</v>
      </c>
      <c r="F197" t="s">
        <v>21</v>
      </c>
      <c r="G197" t="s">
        <v>71</v>
      </c>
      <c r="H197">
        <v>1</v>
      </c>
      <c r="I197" t="s">
        <v>301</v>
      </c>
      <c r="J197" t="s">
        <v>24</v>
      </c>
      <c r="K197">
        <v>2735</v>
      </c>
      <c r="L197" t="s">
        <v>35</v>
      </c>
      <c r="M197" s="1">
        <v>42713</v>
      </c>
      <c r="N197" s="1">
        <v>42895</v>
      </c>
      <c r="O197" t="s">
        <v>26</v>
      </c>
      <c r="P197" s="1">
        <v>42713.401516203703</v>
      </c>
      <c r="Q197" s="1">
        <v>42713</v>
      </c>
      <c r="R197" s="5">
        <v>1</v>
      </c>
    </row>
    <row r="198" spans="1:18" x14ac:dyDescent="0.25">
      <c r="A198" t="s">
        <v>298</v>
      </c>
      <c r="B198" t="s">
        <v>299</v>
      </c>
      <c r="C198">
        <v>2443</v>
      </c>
      <c r="D198" t="s">
        <v>300</v>
      </c>
      <c r="E198" t="s">
        <v>282</v>
      </c>
      <c r="F198" t="s">
        <v>21</v>
      </c>
      <c r="G198" t="s">
        <v>71</v>
      </c>
      <c r="H198">
        <v>1</v>
      </c>
      <c r="I198" t="s">
        <v>301</v>
      </c>
      <c r="J198" t="s">
        <v>36</v>
      </c>
      <c r="K198">
        <v>2735</v>
      </c>
      <c r="L198" t="s">
        <v>35</v>
      </c>
      <c r="M198" s="1">
        <v>42713</v>
      </c>
      <c r="N198" s="1">
        <v>42895</v>
      </c>
      <c r="O198" t="s">
        <v>26</v>
      </c>
      <c r="P198" s="1">
        <v>42713.401516203703</v>
      </c>
      <c r="Q198" s="1">
        <v>42713</v>
      </c>
      <c r="R198" s="5">
        <v>1</v>
      </c>
    </row>
    <row r="199" spans="1:18" x14ac:dyDescent="0.25">
      <c r="A199" t="s">
        <v>28</v>
      </c>
      <c r="B199" t="s">
        <v>29</v>
      </c>
      <c r="C199">
        <v>1862</v>
      </c>
      <c r="D199" t="s">
        <v>302</v>
      </c>
      <c r="E199" t="s">
        <v>282</v>
      </c>
      <c r="F199" t="s">
        <v>21</v>
      </c>
      <c r="G199" t="s">
        <v>71</v>
      </c>
      <c r="H199">
        <v>0</v>
      </c>
      <c r="I199" t="s">
        <v>107</v>
      </c>
      <c r="J199" t="s">
        <v>27</v>
      </c>
      <c r="K199">
        <v>1522</v>
      </c>
      <c r="L199" t="s">
        <v>35</v>
      </c>
      <c r="M199" s="1">
        <v>42622</v>
      </c>
      <c r="N199" s="1">
        <v>42803</v>
      </c>
      <c r="O199" t="s">
        <v>26</v>
      </c>
      <c r="P199" s="1">
        <v>42626.447395833333</v>
      </c>
      <c r="Q199" s="1">
        <v>42622</v>
      </c>
      <c r="R199" s="5">
        <v>1</v>
      </c>
    </row>
    <row r="200" spans="1:18" x14ac:dyDescent="0.25">
      <c r="A200" t="s">
        <v>28</v>
      </c>
      <c r="B200" t="s">
        <v>29</v>
      </c>
      <c r="C200">
        <v>1862</v>
      </c>
      <c r="D200" t="s">
        <v>302</v>
      </c>
      <c r="E200" t="s">
        <v>282</v>
      </c>
      <c r="F200" t="s">
        <v>21</v>
      </c>
      <c r="G200" t="s">
        <v>71</v>
      </c>
      <c r="H200">
        <v>0</v>
      </c>
      <c r="I200" t="s">
        <v>107</v>
      </c>
      <c r="J200" t="s">
        <v>24</v>
      </c>
      <c r="K200">
        <v>1522</v>
      </c>
      <c r="L200" t="s">
        <v>35</v>
      </c>
      <c r="M200" s="1">
        <v>42622</v>
      </c>
      <c r="N200" s="1">
        <v>42803</v>
      </c>
      <c r="O200" t="s">
        <v>26</v>
      </c>
      <c r="P200" s="1">
        <v>42626.447395833333</v>
      </c>
      <c r="Q200" s="1">
        <v>42622</v>
      </c>
      <c r="R200" s="5">
        <v>1</v>
      </c>
    </row>
    <row r="201" spans="1:18" x14ac:dyDescent="0.25">
      <c r="A201" t="s">
        <v>303</v>
      </c>
      <c r="B201" t="s">
        <v>304</v>
      </c>
      <c r="C201">
        <v>2456</v>
      </c>
      <c r="D201" t="s">
        <v>305</v>
      </c>
      <c r="E201" t="s">
        <v>130</v>
      </c>
      <c r="F201" t="s">
        <v>52</v>
      </c>
      <c r="G201" t="s">
        <v>306</v>
      </c>
      <c r="H201">
        <v>0</v>
      </c>
      <c r="I201" t="s">
        <v>200</v>
      </c>
      <c r="J201" t="s">
        <v>24</v>
      </c>
      <c r="K201">
        <v>1968</v>
      </c>
      <c r="L201" t="s">
        <v>25</v>
      </c>
      <c r="M201" s="1">
        <v>42507</v>
      </c>
      <c r="N201" s="1">
        <v>42691</v>
      </c>
      <c r="O201" t="s">
        <v>26</v>
      </c>
      <c r="P201" s="1">
        <v>42639.660694444443</v>
      </c>
      <c r="Q201" s="1">
        <v>42507</v>
      </c>
      <c r="R201" s="5">
        <v>1</v>
      </c>
    </row>
    <row r="202" spans="1:18" x14ac:dyDescent="0.25">
      <c r="A202" t="s">
        <v>303</v>
      </c>
      <c r="B202" t="s">
        <v>304</v>
      </c>
      <c r="C202">
        <v>2456</v>
      </c>
      <c r="D202" t="s">
        <v>305</v>
      </c>
      <c r="E202" t="s">
        <v>130</v>
      </c>
      <c r="F202" t="s">
        <v>52</v>
      </c>
      <c r="G202" t="s">
        <v>306</v>
      </c>
      <c r="H202">
        <v>0</v>
      </c>
      <c r="I202" t="s">
        <v>200</v>
      </c>
      <c r="J202" t="s">
        <v>27</v>
      </c>
      <c r="K202">
        <v>1968</v>
      </c>
      <c r="L202" t="s">
        <v>25</v>
      </c>
      <c r="M202" s="1">
        <v>42507</v>
      </c>
      <c r="N202" s="1">
        <v>42691</v>
      </c>
      <c r="O202" t="s">
        <v>26</v>
      </c>
      <c r="P202" s="1">
        <v>42639.660694444443</v>
      </c>
      <c r="Q202" s="1">
        <v>42507</v>
      </c>
      <c r="R202" s="5">
        <v>1</v>
      </c>
    </row>
    <row r="203" spans="1:18" x14ac:dyDescent="0.25">
      <c r="A203" t="s">
        <v>114</v>
      </c>
      <c r="B203" t="s">
        <v>115</v>
      </c>
      <c r="C203">
        <v>2602</v>
      </c>
      <c r="D203" t="s">
        <v>307</v>
      </c>
      <c r="E203" t="s">
        <v>191</v>
      </c>
      <c r="F203" t="s">
        <v>178</v>
      </c>
      <c r="G203" t="s">
        <v>308</v>
      </c>
      <c r="H203">
        <v>0</v>
      </c>
      <c r="I203" t="s">
        <v>180</v>
      </c>
      <c r="J203" t="s">
        <v>27</v>
      </c>
      <c r="K203">
        <v>1687</v>
      </c>
      <c r="L203" t="s">
        <v>35</v>
      </c>
      <c r="M203" s="1">
        <v>42611</v>
      </c>
      <c r="N203" s="1">
        <v>42976</v>
      </c>
      <c r="O203" t="s">
        <v>88</v>
      </c>
      <c r="P203" s="1">
        <v>42632.464432870373</v>
      </c>
      <c r="Q203" s="1">
        <v>42611</v>
      </c>
      <c r="R203" s="5">
        <v>1</v>
      </c>
    </row>
    <row r="204" spans="1:18" x14ac:dyDescent="0.25">
      <c r="A204" t="s">
        <v>114</v>
      </c>
      <c r="B204" t="s">
        <v>115</v>
      </c>
      <c r="C204">
        <v>2602</v>
      </c>
      <c r="D204" t="s">
        <v>307</v>
      </c>
      <c r="E204" t="s">
        <v>191</v>
      </c>
      <c r="F204" t="s">
        <v>178</v>
      </c>
      <c r="G204" t="s">
        <v>308</v>
      </c>
      <c r="H204">
        <v>0</v>
      </c>
      <c r="I204" t="s">
        <v>180</v>
      </c>
      <c r="J204" t="s">
        <v>24</v>
      </c>
      <c r="K204">
        <v>1687</v>
      </c>
      <c r="L204" t="s">
        <v>35</v>
      </c>
      <c r="M204" s="1">
        <v>42611</v>
      </c>
      <c r="N204" s="1">
        <v>42976</v>
      </c>
      <c r="O204" t="s">
        <v>88</v>
      </c>
      <c r="P204" s="1">
        <v>42632.464432870373</v>
      </c>
      <c r="Q204" s="1">
        <v>42611</v>
      </c>
      <c r="R204" s="5">
        <v>1</v>
      </c>
    </row>
    <row r="205" spans="1:18" x14ac:dyDescent="0.25">
      <c r="A205" t="s">
        <v>309</v>
      </c>
      <c r="B205" t="s">
        <v>310</v>
      </c>
      <c r="C205">
        <v>2617</v>
      </c>
      <c r="D205" t="s">
        <v>311</v>
      </c>
      <c r="E205" t="s">
        <v>130</v>
      </c>
      <c r="F205" t="s">
        <v>52</v>
      </c>
      <c r="G205" t="s">
        <v>312</v>
      </c>
      <c r="H205">
        <v>0</v>
      </c>
      <c r="I205" t="s">
        <v>313</v>
      </c>
      <c r="J205" t="s">
        <v>27</v>
      </c>
      <c r="K205">
        <v>2451</v>
      </c>
      <c r="L205" t="s">
        <v>35</v>
      </c>
      <c r="M205" s="1">
        <v>42662</v>
      </c>
      <c r="N205" s="1">
        <v>42844</v>
      </c>
      <c r="O205" t="s">
        <v>26</v>
      </c>
      <c r="P205" s="1">
        <v>42674.682789351849</v>
      </c>
      <c r="Q205" s="1">
        <v>42662</v>
      </c>
      <c r="R205" s="5">
        <v>1</v>
      </c>
    </row>
    <row r="206" spans="1:18" x14ac:dyDescent="0.25">
      <c r="A206" t="s">
        <v>314</v>
      </c>
      <c r="B206" t="s">
        <v>315</v>
      </c>
      <c r="C206">
        <v>1251</v>
      </c>
      <c r="D206" t="s">
        <v>316</v>
      </c>
      <c r="E206" t="s">
        <v>92</v>
      </c>
      <c r="F206" t="s">
        <v>32</v>
      </c>
      <c r="G206" t="s">
        <v>112</v>
      </c>
      <c r="H206">
        <v>0</v>
      </c>
      <c r="I206" t="s">
        <v>317</v>
      </c>
      <c r="J206" t="s">
        <v>24</v>
      </c>
      <c r="K206">
        <v>1928</v>
      </c>
      <c r="L206" t="s">
        <v>25</v>
      </c>
      <c r="M206" s="1">
        <v>42524</v>
      </c>
      <c r="N206" s="1">
        <v>42707</v>
      </c>
      <c r="O206" t="s">
        <v>26</v>
      </c>
      <c r="P206" s="1">
        <v>42639.464594907404</v>
      </c>
      <c r="Q206" s="1">
        <v>42524</v>
      </c>
      <c r="R206" s="5">
        <v>1</v>
      </c>
    </row>
    <row r="207" spans="1:18" x14ac:dyDescent="0.25">
      <c r="A207" t="s">
        <v>314</v>
      </c>
      <c r="B207" t="s">
        <v>315</v>
      </c>
      <c r="C207">
        <v>1251</v>
      </c>
      <c r="D207" t="s">
        <v>316</v>
      </c>
      <c r="E207" t="s">
        <v>92</v>
      </c>
      <c r="F207" t="s">
        <v>32</v>
      </c>
      <c r="G207" t="s">
        <v>112</v>
      </c>
      <c r="H207">
        <v>0</v>
      </c>
      <c r="I207" t="s">
        <v>317</v>
      </c>
      <c r="J207" t="s">
        <v>27</v>
      </c>
      <c r="K207">
        <v>1928</v>
      </c>
      <c r="L207" t="s">
        <v>25</v>
      </c>
      <c r="M207" s="1">
        <v>42524</v>
      </c>
      <c r="N207" s="1">
        <v>42707</v>
      </c>
      <c r="O207" t="s">
        <v>26</v>
      </c>
      <c r="P207" s="1">
        <v>42639.464594907404</v>
      </c>
      <c r="Q207" s="1">
        <v>42524</v>
      </c>
      <c r="R207" s="5">
        <v>1</v>
      </c>
    </row>
    <row r="208" spans="1:18" x14ac:dyDescent="0.25">
      <c r="A208" t="s">
        <v>262</v>
      </c>
      <c r="B208" t="s">
        <v>263</v>
      </c>
      <c r="C208">
        <v>2721</v>
      </c>
      <c r="D208" t="s">
        <v>321</v>
      </c>
      <c r="E208" t="s">
        <v>322</v>
      </c>
      <c r="F208" t="s">
        <v>52</v>
      </c>
      <c r="G208" t="s">
        <v>257</v>
      </c>
      <c r="H208">
        <v>1</v>
      </c>
      <c r="I208" t="s">
        <v>265</v>
      </c>
      <c r="J208" t="s">
        <v>24</v>
      </c>
      <c r="K208">
        <v>834</v>
      </c>
      <c r="L208" t="s">
        <v>35</v>
      </c>
      <c r="M208" s="1">
        <v>42583</v>
      </c>
      <c r="N208" s="1">
        <v>42767</v>
      </c>
      <c r="O208" t="s">
        <v>26</v>
      </c>
      <c r="P208" s="1">
        <v>42594.638043981482</v>
      </c>
      <c r="Q208" s="1">
        <v>42583</v>
      </c>
      <c r="R208" s="5">
        <v>1</v>
      </c>
    </row>
    <row r="209" spans="1:18" x14ac:dyDescent="0.25">
      <c r="A209" t="s">
        <v>262</v>
      </c>
      <c r="B209" t="s">
        <v>263</v>
      </c>
      <c r="C209">
        <v>2721</v>
      </c>
      <c r="D209" t="s">
        <v>321</v>
      </c>
      <c r="E209" t="s">
        <v>322</v>
      </c>
      <c r="F209" t="s">
        <v>52</v>
      </c>
      <c r="G209" t="s">
        <v>257</v>
      </c>
      <c r="H209">
        <v>1</v>
      </c>
      <c r="I209" t="s">
        <v>265</v>
      </c>
      <c r="J209" t="s">
        <v>27</v>
      </c>
      <c r="K209">
        <v>834</v>
      </c>
      <c r="L209" t="s">
        <v>35</v>
      </c>
      <c r="M209" s="1">
        <v>42583</v>
      </c>
      <c r="N209" s="1">
        <v>42767</v>
      </c>
      <c r="O209" t="s">
        <v>26</v>
      </c>
      <c r="P209" s="1">
        <v>42594.638043981482</v>
      </c>
      <c r="Q209" s="1">
        <v>42583</v>
      </c>
      <c r="R209" s="5">
        <v>1</v>
      </c>
    </row>
    <row r="210" spans="1:18" x14ac:dyDescent="0.25">
      <c r="A210" t="s">
        <v>262</v>
      </c>
      <c r="B210" t="s">
        <v>263</v>
      </c>
      <c r="C210">
        <v>2721</v>
      </c>
      <c r="D210" t="s">
        <v>321</v>
      </c>
      <c r="E210" t="s">
        <v>322</v>
      </c>
      <c r="F210" t="s">
        <v>52</v>
      </c>
      <c r="G210" t="s">
        <v>257</v>
      </c>
      <c r="H210">
        <v>1</v>
      </c>
      <c r="I210" t="s">
        <v>265</v>
      </c>
      <c r="J210" t="s">
        <v>36</v>
      </c>
      <c r="K210">
        <v>834</v>
      </c>
      <c r="L210" t="s">
        <v>35</v>
      </c>
      <c r="M210" s="1">
        <v>42583</v>
      </c>
      <c r="N210" s="1">
        <v>42767</v>
      </c>
      <c r="O210" t="s">
        <v>26</v>
      </c>
      <c r="P210" s="1">
        <v>42594.638043981482</v>
      </c>
      <c r="Q210" s="1">
        <v>42583</v>
      </c>
      <c r="R210" s="5">
        <v>1</v>
      </c>
    </row>
    <row r="211" spans="1:18" x14ac:dyDescent="0.25">
      <c r="A211" t="s">
        <v>262</v>
      </c>
      <c r="B211" t="s">
        <v>263</v>
      </c>
      <c r="C211">
        <v>2721</v>
      </c>
      <c r="D211" t="s">
        <v>323</v>
      </c>
      <c r="E211" t="s">
        <v>322</v>
      </c>
      <c r="F211" t="s">
        <v>52</v>
      </c>
      <c r="G211" t="s">
        <v>257</v>
      </c>
      <c r="H211">
        <v>1</v>
      </c>
      <c r="I211" t="s">
        <v>265</v>
      </c>
      <c r="J211" t="s">
        <v>27</v>
      </c>
      <c r="K211">
        <v>1324</v>
      </c>
      <c r="L211" t="s">
        <v>25</v>
      </c>
      <c r="M211" s="1">
        <v>42522</v>
      </c>
      <c r="N211" s="1">
        <v>42705</v>
      </c>
      <c r="O211" t="s">
        <v>26</v>
      </c>
      <c r="P211" s="1">
        <v>42614.635335648149</v>
      </c>
      <c r="Q211" s="1">
        <v>42522</v>
      </c>
      <c r="R211" s="5">
        <v>1</v>
      </c>
    </row>
    <row r="212" spans="1:18" x14ac:dyDescent="0.25">
      <c r="A212" t="s">
        <v>262</v>
      </c>
      <c r="B212" t="s">
        <v>263</v>
      </c>
      <c r="C212">
        <v>2721</v>
      </c>
      <c r="D212" t="s">
        <v>323</v>
      </c>
      <c r="E212" t="s">
        <v>322</v>
      </c>
      <c r="F212" t="s">
        <v>52</v>
      </c>
      <c r="G212" t="s">
        <v>257</v>
      </c>
      <c r="H212">
        <v>1</v>
      </c>
      <c r="I212" t="s">
        <v>265</v>
      </c>
      <c r="J212" t="s">
        <v>36</v>
      </c>
      <c r="K212">
        <v>1324</v>
      </c>
      <c r="L212" t="s">
        <v>25</v>
      </c>
      <c r="M212" s="1">
        <v>42522</v>
      </c>
      <c r="N212" s="1">
        <v>42705</v>
      </c>
      <c r="O212" t="s">
        <v>26</v>
      </c>
      <c r="P212" s="1">
        <v>42614.635335648149</v>
      </c>
      <c r="Q212" s="1">
        <v>42522</v>
      </c>
      <c r="R212" s="5">
        <v>1</v>
      </c>
    </row>
    <row r="213" spans="1:18" x14ac:dyDescent="0.25">
      <c r="A213" t="s">
        <v>262</v>
      </c>
      <c r="B213" t="s">
        <v>263</v>
      </c>
      <c r="C213">
        <v>2721</v>
      </c>
      <c r="D213" t="s">
        <v>323</v>
      </c>
      <c r="E213" t="s">
        <v>322</v>
      </c>
      <c r="F213" t="s">
        <v>52</v>
      </c>
      <c r="G213" t="s">
        <v>257</v>
      </c>
      <c r="H213">
        <v>1</v>
      </c>
      <c r="I213" t="s">
        <v>265</v>
      </c>
      <c r="J213" t="s">
        <v>24</v>
      </c>
      <c r="K213">
        <v>1324</v>
      </c>
      <c r="L213" t="s">
        <v>25</v>
      </c>
      <c r="M213" s="1">
        <v>42522</v>
      </c>
      <c r="N213" s="1">
        <v>42705</v>
      </c>
      <c r="O213" t="s">
        <v>26</v>
      </c>
      <c r="P213" s="1">
        <v>42614.635335648149</v>
      </c>
      <c r="Q213" s="1">
        <v>42522</v>
      </c>
      <c r="R213" s="5">
        <v>1</v>
      </c>
    </row>
    <row r="214" spans="1:18" x14ac:dyDescent="0.25">
      <c r="A214" t="s">
        <v>324</v>
      </c>
      <c r="B214" t="s">
        <v>325</v>
      </c>
      <c r="C214">
        <v>2096</v>
      </c>
      <c r="D214" t="s">
        <v>326</v>
      </c>
      <c r="E214" t="s">
        <v>121</v>
      </c>
      <c r="F214" t="s">
        <v>178</v>
      </c>
      <c r="G214" t="s">
        <v>327</v>
      </c>
      <c r="H214">
        <v>0</v>
      </c>
      <c r="I214" t="s">
        <v>328</v>
      </c>
      <c r="J214" t="s">
        <v>27</v>
      </c>
      <c r="K214">
        <v>2102</v>
      </c>
      <c r="L214" t="s">
        <v>25</v>
      </c>
      <c r="M214" s="1">
        <v>42500</v>
      </c>
      <c r="N214" s="1">
        <v>42684</v>
      </c>
      <c r="O214" t="s">
        <v>26</v>
      </c>
      <c r="P214" s="1">
        <v>42641.476504629631</v>
      </c>
      <c r="Q214" s="1">
        <v>42500</v>
      </c>
      <c r="R214" s="5">
        <v>1</v>
      </c>
    </row>
    <row r="215" spans="1:18" x14ac:dyDescent="0.25">
      <c r="A215" t="s">
        <v>114</v>
      </c>
      <c r="B215" t="s">
        <v>115</v>
      </c>
      <c r="C215">
        <v>2602</v>
      </c>
      <c r="D215" t="s">
        <v>329</v>
      </c>
      <c r="E215" t="s">
        <v>81</v>
      </c>
      <c r="F215" t="s">
        <v>52</v>
      </c>
      <c r="G215" t="s">
        <v>270</v>
      </c>
      <c r="H215">
        <v>0</v>
      </c>
      <c r="I215" t="s">
        <v>148</v>
      </c>
      <c r="J215" t="s">
        <v>27</v>
      </c>
      <c r="K215">
        <v>2761</v>
      </c>
      <c r="L215" t="s">
        <v>35</v>
      </c>
      <c r="M215" s="1">
        <v>42698</v>
      </c>
      <c r="N215" s="1">
        <v>42879</v>
      </c>
      <c r="O215" t="s">
        <v>88</v>
      </c>
      <c r="P215" s="1">
        <v>42718.67591435185</v>
      </c>
      <c r="Q215" s="1">
        <v>42698</v>
      </c>
      <c r="R215" s="5">
        <v>1</v>
      </c>
    </row>
    <row r="216" spans="1:18" x14ac:dyDescent="0.25">
      <c r="A216" t="s">
        <v>114</v>
      </c>
      <c r="B216" t="s">
        <v>115</v>
      </c>
      <c r="C216">
        <v>2602</v>
      </c>
      <c r="D216" t="s">
        <v>329</v>
      </c>
      <c r="E216" t="s">
        <v>81</v>
      </c>
      <c r="F216" t="s">
        <v>52</v>
      </c>
      <c r="G216" t="s">
        <v>270</v>
      </c>
      <c r="H216">
        <v>0</v>
      </c>
      <c r="I216" t="s">
        <v>148</v>
      </c>
      <c r="J216" t="s">
        <v>24</v>
      </c>
      <c r="K216">
        <v>2761</v>
      </c>
      <c r="L216" t="s">
        <v>35</v>
      </c>
      <c r="M216" s="1">
        <v>42698</v>
      </c>
      <c r="N216" s="1">
        <v>42879</v>
      </c>
      <c r="O216" t="s">
        <v>88</v>
      </c>
      <c r="P216" s="1">
        <v>42718.67591435185</v>
      </c>
      <c r="Q216" s="1">
        <v>42698</v>
      </c>
      <c r="R216" s="5">
        <v>1</v>
      </c>
    </row>
    <row r="217" spans="1:18" x14ac:dyDescent="0.25">
      <c r="A217" t="s">
        <v>28</v>
      </c>
      <c r="B217" t="s">
        <v>29</v>
      </c>
      <c r="C217">
        <v>1862</v>
      </c>
      <c r="D217" t="s">
        <v>330</v>
      </c>
      <c r="E217" t="s">
        <v>322</v>
      </c>
      <c r="F217" t="s">
        <v>70</v>
      </c>
      <c r="G217" t="s">
        <v>306</v>
      </c>
      <c r="H217">
        <v>0</v>
      </c>
      <c r="I217" t="s">
        <v>65</v>
      </c>
      <c r="J217" t="s">
        <v>24</v>
      </c>
      <c r="K217">
        <v>2647</v>
      </c>
      <c r="L217" t="s">
        <v>331</v>
      </c>
      <c r="M217" t="s">
        <v>99</v>
      </c>
      <c r="N217" t="s">
        <v>99</v>
      </c>
      <c r="O217" t="s">
        <v>99</v>
      </c>
      <c r="P217" s="1">
        <v>42704.421689814815</v>
      </c>
      <c r="Q217" t="s">
        <v>99</v>
      </c>
      <c r="R217" s="5">
        <v>1</v>
      </c>
    </row>
    <row r="218" spans="1:18" x14ac:dyDescent="0.25">
      <c r="A218" t="s">
        <v>28</v>
      </c>
      <c r="B218" t="s">
        <v>29</v>
      </c>
      <c r="C218">
        <v>1862</v>
      </c>
      <c r="D218" t="s">
        <v>330</v>
      </c>
      <c r="E218" t="s">
        <v>322</v>
      </c>
      <c r="F218" t="s">
        <v>70</v>
      </c>
      <c r="G218" t="s">
        <v>306</v>
      </c>
      <c r="H218">
        <v>0</v>
      </c>
      <c r="I218" t="s">
        <v>65</v>
      </c>
      <c r="J218" t="s">
        <v>27</v>
      </c>
      <c r="K218">
        <v>2647</v>
      </c>
      <c r="L218" t="s">
        <v>331</v>
      </c>
      <c r="M218" t="s">
        <v>99</v>
      </c>
      <c r="N218" t="s">
        <v>99</v>
      </c>
      <c r="O218" t="s">
        <v>99</v>
      </c>
      <c r="P218" s="1">
        <v>42704.421689814815</v>
      </c>
      <c r="Q218" t="s">
        <v>99</v>
      </c>
      <c r="R218" s="5">
        <v>1</v>
      </c>
    </row>
    <row r="219" spans="1:18" x14ac:dyDescent="0.25">
      <c r="A219" t="s">
        <v>332</v>
      </c>
      <c r="B219" t="s">
        <v>333</v>
      </c>
      <c r="C219">
        <v>2636</v>
      </c>
      <c r="D219" t="s">
        <v>334</v>
      </c>
      <c r="E219" t="s">
        <v>322</v>
      </c>
      <c r="F219" t="s">
        <v>45</v>
      </c>
      <c r="G219" t="s">
        <v>306</v>
      </c>
      <c r="H219">
        <v>1</v>
      </c>
      <c r="I219" t="s">
        <v>203</v>
      </c>
      <c r="J219" t="s">
        <v>24</v>
      </c>
      <c r="K219">
        <v>209</v>
      </c>
      <c r="L219" t="s">
        <v>35</v>
      </c>
      <c r="M219" s="1">
        <v>42576</v>
      </c>
      <c r="N219" s="1">
        <v>42760</v>
      </c>
      <c r="O219" t="s">
        <v>26</v>
      </c>
      <c r="P219" s="1">
        <v>42579.471932870372</v>
      </c>
      <c r="Q219" s="1">
        <v>42576</v>
      </c>
      <c r="R219" s="5">
        <v>1</v>
      </c>
    </row>
    <row r="220" spans="1:18" x14ac:dyDescent="0.25">
      <c r="A220" t="s">
        <v>332</v>
      </c>
      <c r="B220" t="s">
        <v>333</v>
      </c>
      <c r="C220">
        <v>2636</v>
      </c>
      <c r="D220" t="s">
        <v>334</v>
      </c>
      <c r="E220" t="s">
        <v>322</v>
      </c>
      <c r="F220" t="s">
        <v>45</v>
      </c>
      <c r="G220" t="s">
        <v>306</v>
      </c>
      <c r="H220">
        <v>1</v>
      </c>
      <c r="I220" t="s">
        <v>203</v>
      </c>
      <c r="J220" t="s">
        <v>27</v>
      </c>
      <c r="K220">
        <v>209</v>
      </c>
      <c r="L220" t="s">
        <v>35</v>
      </c>
      <c r="M220" s="1">
        <v>42576</v>
      </c>
      <c r="N220" s="1">
        <v>42760</v>
      </c>
      <c r="O220" t="s">
        <v>26</v>
      </c>
      <c r="P220" s="1">
        <v>42579.471932870372</v>
      </c>
      <c r="Q220" s="1">
        <v>42576</v>
      </c>
      <c r="R220" s="5">
        <v>1</v>
      </c>
    </row>
    <row r="221" spans="1:18" x14ac:dyDescent="0.25">
      <c r="A221" t="s">
        <v>332</v>
      </c>
      <c r="B221" t="s">
        <v>333</v>
      </c>
      <c r="C221">
        <v>2636</v>
      </c>
      <c r="D221" t="s">
        <v>334</v>
      </c>
      <c r="E221" t="s">
        <v>322</v>
      </c>
      <c r="F221" t="s">
        <v>45</v>
      </c>
      <c r="G221" t="s">
        <v>306</v>
      </c>
      <c r="H221">
        <v>1</v>
      </c>
      <c r="I221" t="s">
        <v>203</v>
      </c>
      <c r="J221" t="s">
        <v>36</v>
      </c>
      <c r="K221">
        <v>209</v>
      </c>
      <c r="L221" t="s">
        <v>35</v>
      </c>
      <c r="M221" s="1">
        <v>42576</v>
      </c>
      <c r="N221" s="1">
        <v>42760</v>
      </c>
      <c r="O221" t="s">
        <v>26</v>
      </c>
      <c r="P221" s="1">
        <v>42579.471932870372</v>
      </c>
      <c r="Q221" s="1">
        <v>42576</v>
      </c>
      <c r="R221" s="5">
        <v>1</v>
      </c>
    </row>
    <row r="222" spans="1:18" x14ac:dyDescent="0.25">
      <c r="A222" t="s">
        <v>262</v>
      </c>
      <c r="B222" t="s">
        <v>263</v>
      </c>
      <c r="C222">
        <v>2721</v>
      </c>
      <c r="D222" t="s">
        <v>335</v>
      </c>
      <c r="E222" t="s">
        <v>336</v>
      </c>
      <c r="F222" t="s">
        <v>52</v>
      </c>
      <c r="G222" t="s">
        <v>257</v>
      </c>
      <c r="H222">
        <v>0</v>
      </c>
      <c r="I222" t="s">
        <v>265</v>
      </c>
      <c r="J222" t="s">
        <v>36</v>
      </c>
      <c r="K222">
        <v>1320</v>
      </c>
      <c r="L222" t="s">
        <v>25</v>
      </c>
      <c r="M222" s="1">
        <v>42522</v>
      </c>
      <c r="N222" s="1">
        <v>42705</v>
      </c>
      <c r="O222" t="s">
        <v>26</v>
      </c>
      <c r="P222" s="1">
        <v>42614.61377314815</v>
      </c>
      <c r="Q222" s="1">
        <v>42522</v>
      </c>
      <c r="R222" s="5">
        <v>1</v>
      </c>
    </row>
    <row r="223" spans="1:18" x14ac:dyDescent="0.25">
      <c r="A223" t="s">
        <v>262</v>
      </c>
      <c r="B223" t="s">
        <v>263</v>
      </c>
      <c r="C223">
        <v>2721</v>
      </c>
      <c r="D223" t="s">
        <v>335</v>
      </c>
      <c r="E223" t="s">
        <v>336</v>
      </c>
      <c r="F223" t="s">
        <v>52</v>
      </c>
      <c r="G223" t="s">
        <v>257</v>
      </c>
      <c r="H223">
        <v>0</v>
      </c>
      <c r="I223" t="s">
        <v>265</v>
      </c>
      <c r="J223" t="s">
        <v>24</v>
      </c>
      <c r="K223">
        <v>1320</v>
      </c>
      <c r="L223" t="s">
        <v>25</v>
      </c>
      <c r="M223" s="1">
        <v>42522</v>
      </c>
      <c r="N223" s="1">
        <v>42705</v>
      </c>
      <c r="O223" t="s">
        <v>26</v>
      </c>
      <c r="P223" s="1">
        <v>42614.61377314815</v>
      </c>
      <c r="Q223" s="1">
        <v>42522</v>
      </c>
      <c r="R223" s="5">
        <v>1</v>
      </c>
    </row>
    <row r="224" spans="1:18" x14ac:dyDescent="0.25">
      <c r="A224" t="s">
        <v>262</v>
      </c>
      <c r="B224" t="s">
        <v>263</v>
      </c>
      <c r="C224">
        <v>2721</v>
      </c>
      <c r="D224" t="s">
        <v>335</v>
      </c>
      <c r="E224" t="s">
        <v>336</v>
      </c>
      <c r="F224" t="s">
        <v>52</v>
      </c>
      <c r="G224" t="s">
        <v>257</v>
      </c>
      <c r="H224">
        <v>0</v>
      </c>
      <c r="I224" t="s">
        <v>265</v>
      </c>
      <c r="J224" t="s">
        <v>27</v>
      </c>
      <c r="K224">
        <v>1320</v>
      </c>
      <c r="L224" t="s">
        <v>25</v>
      </c>
      <c r="M224" s="1">
        <v>42522</v>
      </c>
      <c r="N224" s="1">
        <v>42705</v>
      </c>
      <c r="O224" t="s">
        <v>26</v>
      </c>
      <c r="P224" s="1">
        <v>42614.61377314815</v>
      </c>
      <c r="Q224" s="1">
        <v>42522</v>
      </c>
      <c r="R224" s="5">
        <v>1</v>
      </c>
    </row>
    <row r="225" spans="1:18" x14ac:dyDescent="0.25">
      <c r="A225" t="s">
        <v>337</v>
      </c>
      <c r="B225" t="s">
        <v>338</v>
      </c>
      <c r="C225" t="s">
        <v>99</v>
      </c>
      <c r="D225" t="s">
        <v>339</v>
      </c>
      <c r="E225" t="s">
        <v>252</v>
      </c>
      <c r="F225" t="s">
        <v>45</v>
      </c>
      <c r="G225" t="s">
        <v>275</v>
      </c>
      <c r="H225">
        <v>1</v>
      </c>
      <c r="I225" t="s">
        <v>340</v>
      </c>
      <c r="J225" t="s">
        <v>27</v>
      </c>
      <c r="K225">
        <v>1971</v>
      </c>
      <c r="L225" t="s">
        <v>35</v>
      </c>
      <c r="M225" s="1">
        <v>42563</v>
      </c>
      <c r="N225" s="1">
        <v>42747</v>
      </c>
      <c r="O225" t="s">
        <v>26</v>
      </c>
      <c r="P225" s="1">
        <v>42639.668067129627</v>
      </c>
      <c r="Q225" s="1">
        <v>42563</v>
      </c>
      <c r="R225" s="5">
        <v>1</v>
      </c>
    </row>
    <row r="226" spans="1:18" x14ac:dyDescent="0.25">
      <c r="A226" t="s">
        <v>337</v>
      </c>
      <c r="B226" t="s">
        <v>338</v>
      </c>
      <c r="C226" t="s">
        <v>99</v>
      </c>
      <c r="D226" t="s">
        <v>339</v>
      </c>
      <c r="E226" t="s">
        <v>252</v>
      </c>
      <c r="F226" t="s">
        <v>45</v>
      </c>
      <c r="G226" t="s">
        <v>275</v>
      </c>
      <c r="H226">
        <v>1</v>
      </c>
      <c r="I226" t="s">
        <v>340</v>
      </c>
      <c r="J226" t="s">
        <v>36</v>
      </c>
      <c r="K226">
        <v>1971</v>
      </c>
      <c r="L226" t="s">
        <v>35</v>
      </c>
      <c r="M226" s="1">
        <v>42563</v>
      </c>
      <c r="N226" s="1">
        <v>42747</v>
      </c>
      <c r="O226" t="s">
        <v>26</v>
      </c>
      <c r="P226" s="1">
        <v>42639.668067129627</v>
      </c>
      <c r="Q226" s="1">
        <v>42563</v>
      </c>
      <c r="R226" s="5">
        <v>1</v>
      </c>
    </row>
    <row r="227" spans="1:18" x14ac:dyDescent="0.25">
      <c r="A227" t="s">
        <v>337</v>
      </c>
      <c r="B227" t="s">
        <v>338</v>
      </c>
      <c r="C227" t="s">
        <v>99</v>
      </c>
      <c r="D227" t="s">
        <v>339</v>
      </c>
      <c r="E227" t="s">
        <v>252</v>
      </c>
      <c r="F227" t="s">
        <v>45</v>
      </c>
      <c r="G227" t="s">
        <v>275</v>
      </c>
      <c r="H227">
        <v>1</v>
      </c>
      <c r="I227" t="s">
        <v>340</v>
      </c>
      <c r="J227" t="s">
        <v>24</v>
      </c>
      <c r="K227">
        <v>1971</v>
      </c>
      <c r="L227" t="s">
        <v>35</v>
      </c>
      <c r="M227" s="1">
        <v>42563</v>
      </c>
      <c r="N227" s="1">
        <v>42747</v>
      </c>
      <c r="O227" t="s">
        <v>26</v>
      </c>
      <c r="P227" s="1">
        <v>42639.668067129627</v>
      </c>
      <c r="Q227" s="1">
        <v>42563</v>
      </c>
      <c r="R227" s="5">
        <v>1</v>
      </c>
    </row>
    <row r="228" spans="1:18" x14ac:dyDescent="0.25">
      <c r="A228" t="s">
        <v>341</v>
      </c>
      <c r="B228" t="s">
        <v>342</v>
      </c>
      <c r="C228">
        <v>2090</v>
      </c>
      <c r="D228" t="s">
        <v>343</v>
      </c>
      <c r="E228" t="s">
        <v>344</v>
      </c>
      <c r="F228" t="s">
        <v>52</v>
      </c>
      <c r="G228" t="s">
        <v>345</v>
      </c>
      <c r="H228">
        <v>1</v>
      </c>
      <c r="I228" t="s">
        <v>126</v>
      </c>
      <c r="J228" t="s">
        <v>24</v>
      </c>
      <c r="K228">
        <v>2088</v>
      </c>
      <c r="L228" t="s">
        <v>101</v>
      </c>
      <c r="M228" s="1">
        <v>42534</v>
      </c>
      <c r="N228" s="1">
        <v>42717</v>
      </c>
      <c r="O228" t="s">
        <v>88</v>
      </c>
      <c r="P228" s="1">
        <v>42641.395787037036</v>
      </c>
      <c r="Q228" s="1">
        <v>42534</v>
      </c>
      <c r="R228" s="5">
        <v>1</v>
      </c>
    </row>
    <row r="229" spans="1:18" x14ac:dyDescent="0.25">
      <c r="A229" t="s">
        <v>341</v>
      </c>
      <c r="B229" t="s">
        <v>342</v>
      </c>
      <c r="C229">
        <v>2090</v>
      </c>
      <c r="D229" t="s">
        <v>343</v>
      </c>
      <c r="E229" t="s">
        <v>344</v>
      </c>
      <c r="F229" t="s">
        <v>52</v>
      </c>
      <c r="G229" t="s">
        <v>345</v>
      </c>
      <c r="H229">
        <v>1</v>
      </c>
      <c r="I229" t="s">
        <v>126</v>
      </c>
      <c r="J229" t="s">
        <v>27</v>
      </c>
      <c r="K229">
        <v>2088</v>
      </c>
      <c r="L229" t="s">
        <v>101</v>
      </c>
      <c r="M229" s="1">
        <v>42534</v>
      </c>
      <c r="N229" s="1">
        <v>42717</v>
      </c>
      <c r="O229" t="s">
        <v>88</v>
      </c>
      <c r="P229" s="1">
        <v>42641.395787037036</v>
      </c>
      <c r="Q229" s="1">
        <v>42534</v>
      </c>
      <c r="R229" s="5">
        <v>1</v>
      </c>
    </row>
    <row r="230" spans="1:18" x14ac:dyDescent="0.25">
      <c r="A230" t="s">
        <v>341</v>
      </c>
      <c r="B230" t="s">
        <v>342</v>
      </c>
      <c r="C230">
        <v>2090</v>
      </c>
      <c r="D230" t="s">
        <v>343</v>
      </c>
      <c r="E230" t="s">
        <v>344</v>
      </c>
      <c r="F230" t="s">
        <v>52</v>
      </c>
      <c r="G230" t="s">
        <v>345</v>
      </c>
      <c r="H230">
        <v>1</v>
      </c>
      <c r="I230" t="s">
        <v>126</v>
      </c>
      <c r="J230" t="s">
        <v>36</v>
      </c>
      <c r="K230">
        <v>2088</v>
      </c>
      <c r="L230" t="s">
        <v>101</v>
      </c>
      <c r="M230" s="1">
        <v>42534</v>
      </c>
      <c r="N230" s="1">
        <v>42717</v>
      </c>
      <c r="O230" t="s">
        <v>88</v>
      </c>
      <c r="P230" s="1">
        <v>42641.395787037036</v>
      </c>
      <c r="Q230" s="1">
        <v>42534</v>
      </c>
      <c r="R230" s="5">
        <v>1</v>
      </c>
    </row>
    <row r="231" spans="1:18" x14ac:dyDescent="0.25">
      <c r="A231" t="s">
        <v>114</v>
      </c>
      <c r="B231" t="s">
        <v>115</v>
      </c>
      <c r="C231">
        <v>2602</v>
      </c>
      <c r="D231" t="s">
        <v>346</v>
      </c>
      <c r="E231" t="s">
        <v>20</v>
      </c>
      <c r="F231" t="s">
        <v>52</v>
      </c>
      <c r="G231" t="s">
        <v>275</v>
      </c>
      <c r="H231">
        <v>0</v>
      </c>
      <c r="I231" t="s">
        <v>347</v>
      </c>
      <c r="J231" t="s">
        <v>24</v>
      </c>
      <c r="K231">
        <v>2183</v>
      </c>
      <c r="L231" t="s">
        <v>25</v>
      </c>
      <c r="M231" s="1">
        <v>42548</v>
      </c>
      <c r="N231" s="1">
        <v>42731</v>
      </c>
      <c r="O231" t="s">
        <v>88</v>
      </c>
      <c r="P231" s="1">
        <v>42642.724733796298</v>
      </c>
      <c r="Q231" s="1">
        <v>42548</v>
      </c>
      <c r="R231" s="5">
        <v>1</v>
      </c>
    </row>
    <row r="232" spans="1:18" x14ac:dyDescent="0.25">
      <c r="A232" t="s">
        <v>114</v>
      </c>
      <c r="B232" t="s">
        <v>115</v>
      </c>
      <c r="C232">
        <v>2602</v>
      </c>
      <c r="D232" t="s">
        <v>346</v>
      </c>
      <c r="E232" t="s">
        <v>20</v>
      </c>
      <c r="F232" t="s">
        <v>52</v>
      </c>
      <c r="G232" t="s">
        <v>275</v>
      </c>
      <c r="H232">
        <v>0</v>
      </c>
      <c r="I232" t="s">
        <v>347</v>
      </c>
      <c r="J232" t="s">
        <v>27</v>
      </c>
      <c r="K232">
        <v>2183</v>
      </c>
      <c r="L232" t="s">
        <v>25</v>
      </c>
      <c r="M232" s="1">
        <v>42548</v>
      </c>
      <c r="N232" s="1">
        <v>42731</v>
      </c>
      <c r="O232" t="s">
        <v>88</v>
      </c>
      <c r="P232" s="1">
        <v>42642.724733796298</v>
      </c>
      <c r="Q232" s="1">
        <v>42548</v>
      </c>
      <c r="R232" s="5">
        <v>1</v>
      </c>
    </row>
    <row r="233" spans="1:18" x14ac:dyDescent="0.25">
      <c r="A233" t="s">
        <v>348</v>
      </c>
      <c r="B233" t="s">
        <v>349</v>
      </c>
      <c r="C233">
        <v>1068</v>
      </c>
      <c r="D233" t="s">
        <v>350</v>
      </c>
      <c r="E233" t="s">
        <v>351</v>
      </c>
      <c r="F233" t="s">
        <v>52</v>
      </c>
      <c r="G233" t="s">
        <v>352</v>
      </c>
      <c r="H233">
        <v>0</v>
      </c>
      <c r="I233" t="s">
        <v>353</v>
      </c>
      <c r="J233" t="s">
        <v>27</v>
      </c>
      <c r="K233">
        <v>225</v>
      </c>
      <c r="L233" t="s">
        <v>25</v>
      </c>
      <c r="M233" s="1">
        <v>42500</v>
      </c>
      <c r="N233" s="1">
        <v>42684</v>
      </c>
      <c r="O233" t="s">
        <v>26</v>
      </c>
      <c r="P233" s="1">
        <v>42579.640243055554</v>
      </c>
      <c r="Q233" s="1">
        <v>42500</v>
      </c>
      <c r="R233" s="5">
        <v>1</v>
      </c>
    </row>
    <row r="234" spans="1:18" x14ac:dyDescent="0.25">
      <c r="A234" t="s">
        <v>348</v>
      </c>
      <c r="B234" t="s">
        <v>349</v>
      </c>
      <c r="C234">
        <v>1068</v>
      </c>
      <c r="D234" t="s">
        <v>350</v>
      </c>
      <c r="E234" t="s">
        <v>351</v>
      </c>
      <c r="F234" t="s">
        <v>52</v>
      </c>
      <c r="G234" t="s">
        <v>352</v>
      </c>
      <c r="H234">
        <v>0</v>
      </c>
      <c r="I234" t="s">
        <v>353</v>
      </c>
      <c r="J234" t="s">
        <v>24</v>
      </c>
      <c r="K234">
        <v>225</v>
      </c>
      <c r="L234" t="s">
        <v>25</v>
      </c>
      <c r="M234" s="1">
        <v>42500</v>
      </c>
      <c r="N234" s="1">
        <v>42684</v>
      </c>
      <c r="O234" t="s">
        <v>26</v>
      </c>
      <c r="P234" s="1">
        <v>42579.640243055554</v>
      </c>
      <c r="Q234" s="1">
        <v>42500</v>
      </c>
      <c r="R234" s="5">
        <v>1</v>
      </c>
    </row>
    <row r="235" spans="1:18" x14ac:dyDescent="0.25">
      <c r="A235" t="s">
        <v>348</v>
      </c>
      <c r="B235" t="s">
        <v>349</v>
      </c>
      <c r="C235">
        <v>1068</v>
      </c>
      <c r="D235" t="s">
        <v>350</v>
      </c>
      <c r="E235" t="s">
        <v>351</v>
      </c>
      <c r="F235" t="s">
        <v>52</v>
      </c>
      <c r="G235" t="s">
        <v>352</v>
      </c>
      <c r="H235">
        <v>0</v>
      </c>
      <c r="I235" t="s">
        <v>353</v>
      </c>
      <c r="J235" t="s">
        <v>27</v>
      </c>
      <c r="K235">
        <v>2758</v>
      </c>
      <c r="L235" t="s">
        <v>35</v>
      </c>
      <c r="M235" s="1">
        <v>42678</v>
      </c>
      <c r="N235" s="1">
        <v>42859</v>
      </c>
      <c r="O235" t="s">
        <v>26</v>
      </c>
      <c r="P235" s="1">
        <v>42718.497719907406</v>
      </c>
      <c r="Q235" s="1">
        <v>42678</v>
      </c>
      <c r="R235" s="5">
        <v>1</v>
      </c>
    </row>
    <row r="236" spans="1:18" x14ac:dyDescent="0.25">
      <c r="A236" t="s">
        <v>348</v>
      </c>
      <c r="B236" t="s">
        <v>349</v>
      </c>
      <c r="C236">
        <v>1068</v>
      </c>
      <c r="D236" t="s">
        <v>350</v>
      </c>
      <c r="E236" t="s">
        <v>351</v>
      </c>
      <c r="F236" t="s">
        <v>52</v>
      </c>
      <c r="G236" t="s">
        <v>352</v>
      </c>
      <c r="H236">
        <v>0</v>
      </c>
      <c r="I236" t="s">
        <v>353</v>
      </c>
      <c r="J236" t="s">
        <v>24</v>
      </c>
      <c r="K236">
        <v>2758</v>
      </c>
      <c r="L236" t="s">
        <v>35</v>
      </c>
      <c r="M236" s="1">
        <v>42678</v>
      </c>
      <c r="N236" s="1">
        <v>42859</v>
      </c>
      <c r="O236" t="s">
        <v>26</v>
      </c>
      <c r="P236" s="1">
        <v>42718.497719907406</v>
      </c>
      <c r="Q236" s="1">
        <v>42678</v>
      </c>
      <c r="R236" s="5">
        <v>1</v>
      </c>
    </row>
    <row r="237" spans="1:18" x14ac:dyDescent="0.25">
      <c r="A237" t="s">
        <v>104</v>
      </c>
      <c r="B237" t="s">
        <v>105</v>
      </c>
      <c r="C237" t="s">
        <v>99</v>
      </c>
      <c r="D237" t="s">
        <v>354</v>
      </c>
      <c r="E237" t="s">
        <v>322</v>
      </c>
      <c r="F237" t="s">
        <v>52</v>
      </c>
      <c r="G237" t="s">
        <v>306</v>
      </c>
      <c r="H237">
        <v>0</v>
      </c>
      <c r="I237" t="s">
        <v>107</v>
      </c>
      <c r="J237" t="s">
        <v>24</v>
      </c>
      <c r="K237">
        <v>750</v>
      </c>
      <c r="L237" t="s">
        <v>35</v>
      </c>
      <c r="M237" s="1">
        <v>42578</v>
      </c>
      <c r="N237" s="1">
        <v>42762</v>
      </c>
      <c r="O237" t="s">
        <v>26</v>
      </c>
      <c r="P237" s="1">
        <v>42592.479212962964</v>
      </c>
      <c r="Q237" s="1">
        <v>42578</v>
      </c>
      <c r="R237" s="5">
        <v>1</v>
      </c>
    </row>
    <row r="238" spans="1:18" x14ac:dyDescent="0.25">
      <c r="A238" t="s">
        <v>104</v>
      </c>
      <c r="B238" t="s">
        <v>105</v>
      </c>
      <c r="C238" t="s">
        <v>99</v>
      </c>
      <c r="D238" t="s">
        <v>354</v>
      </c>
      <c r="E238" t="s">
        <v>322</v>
      </c>
      <c r="F238" t="s">
        <v>52</v>
      </c>
      <c r="G238" t="s">
        <v>306</v>
      </c>
      <c r="H238">
        <v>0</v>
      </c>
      <c r="I238" t="s">
        <v>107</v>
      </c>
      <c r="J238" t="s">
        <v>27</v>
      </c>
      <c r="K238">
        <v>750</v>
      </c>
      <c r="L238" t="s">
        <v>35</v>
      </c>
      <c r="M238" s="1">
        <v>42578</v>
      </c>
      <c r="N238" s="1">
        <v>42762</v>
      </c>
      <c r="O238" t="s">
        <v>26</v>
      </c>
      <c r="P238" s="1">
        <v>42592.479212962964</v>
      </c>
      <c r="Q238" s="1">
        <v>42578</v>
      </c>
      <c r="R238" s="5">
        <v>1</v>
      </c>
    </row>
    <row r="239" spans="1:18" x14ac:dyDescent="0.25">
      <c r="A239" t="s">
        <v>355</v>
      </c>
      <c r="B239" t="s">
        <v>356</v>
      </c>
      <c r="C239">
        <v>1384</v>
      </c>
      <c r="D239" t="s">
        <v>357</v>
      </c>
      <c r="E239" t="s">
        <v>322</v>
      </c>
      <c r="F239" t="s">
        <v>32</v>
      </c>
      <c r="G239" t="s">
        <v>86</v>
      </c>
      <c r="H239">
        <v>0</v>
      </c>
      <c r="I239" t="s">
        <v>107</v>
      </c>
      <c r="J239" t="s">
        <v>24</v>
      </c>
      <c r="K239">
        <v>419</v>
      </c>
      <c r="L239" t="s">
        <v>101</v>
      </c>
      <c r="M239" s="1">
        <v>42453</v>
      </c>
      <c r="N239" s="1">
        <v>42637</v>
      </c>
      <c r="O239" t="s">
        <v>26</v>
      </c>
      <c r="P239" s="1">
        <v>42585.43917824074</v>
      </c>
      <c r="Q239" s="1">
        <v>42453</v>
      </c>
      <c r="R239" s="5">
        <v>1</v>
      </c>
    </row>
    <row r="240" spans="1:18" x14ac:dyDescent="0.25">
      <c r="A240" t="s">
        <v>355</v>
      </c>
      <c r="B240" t="s">
        <v>356</v>
      </c>
      <c r="C240">
        <v>1384</v>
      </c>
      <c r="D240" t="s">
        <v>357</v>
      </c>
      <c r="E240" t="s">
        <v>322</v>
      </c>
      <c r="F240" t="s">
        <v>32</v>
      </c>
      <c r="G240" t="s">
        <v>86</v>
      </c>
      <c r="H240">
        <v>0</v>
      </c>
      <c r="I240" t="s">
        <v>107</v>
      </c>
      <c r="J240" t="s">
        <v>27</v>
      </c>
      <c r="K240">
        <v>419</v>
      </c>
      <c r="L240" t="s">
        <v>101</v>
      </c>
      <c r="M240" s="1">
        <v>42453</v>
      </c>
      <c r="N240" s="1">
        <v>42637</v>
      </c>
      <c r="O240" t="s">
        <v>26</v>
      </c>
      <c r="P240" s="1">
        <v>42585.43917824074</v>
      </c>
      <c r="Q240" s="1">
        <v>42453</v>
      </c>
      <c r="R240" s="5">
        <v>1</v>
      </c>
    </row>
    <row r="241" spans="1:18" x14ac:dyDescent="0.25">
      <c r="A241" t="s">
        <v>355</v>
      </c>
      <c r="B241" t="s">
        <v>356</v>
      </c>
      <c r="C241">
        <v>1384</v>
      </c>
      <c r="D241" t="s">
        <v>357</v>
      </c>
      <c r="E241" t="s">
        <v>322</v>
      </c>
      <c r="F241" t="s">
        <v>32</v>
      </c>
      <c r="G241" t="s">
        <v>86</v>
      </c>
      <c r="H241">
        <v>0</v>
      </c>
      <c r="I241" t="s">
        <v>107</v>
      </c>
      <c r="J241" t="s">
        <v>24</v>
      </c>
      <c r="K241">
        <v>1827</v>
      </c>
      <c r="L241" t="s">
        <v>35</v>
      </c>
      <c r="M241" s="1">
        <v>42626</v>
      </c>
      <c r="N241" s="1">
        <v>42807</v>
      </c>
      <c r="O241" t="s">
        <v>26</v>
      </c>
      <c r="P241" s="1">
        <v>42635.650659722225</v>
      </c>
      <c r="Q241" s="1">
        <v>42626</v>
      </c>
      <c r="R241" s="5">
        <v>1</v>
      </c>
    </row>
    <row r="242" spans="1:18" x14ac:dyDescent="0.25">
      <c r="A242" t="s">
        <v>355</v>
      </c>
      <c r="B242" t="s">
        <v>356</v>
      </c>
      <c r="C242">
        <v>1384</v>
      </c>
      <c r="D242" t="s">
        <v>357</v>
      </c>
      <c r="E242" t="s">
        <v>322</v>
      </c>
      <c r="F242" t="s">
        <v>32</v>
      </c>
      <c r="G242" t="s">
        <v>86</v>
      </c>
      <c r="H242">
        <v>0</v>
      </c>
      <c r="I242" t="s">
        <v>107</v>
      </c>
      <c r="J242" t="s">
        <v>27</v>
      </c>
      <c r="K242">
        <v>1827</v>
      </c>
      <c r="L242" t="s">
        <v>35</v>
      </c>
      <c r="M242" s="1">
        <v>42626</v>
      </c>
      <c r="N242" s="1">
        <v>42807</v>
      </c>
      <c r="O242" t="s">
        <v>26</v>
      </c>
      <c r="P242" s="1">
        <v>42635.650659722225</v>
      </c>
      <c r="Q242" s="1">
        <v>42626</v>
      </c>
      <c r="R242" s="5">
        <v>1</v>
      </c>
    </row>
    <row r="243" spans="1:18" x14ac:dyDescent="0.25">
      <c r="A243" t="s">
        <v>341</v>
      </c>
      <c r="B243" t="s">
        <v>342</v>
      </c>
      <c r="C243">
        <v>2090</v>
      </c>
      <c r="D243" t="s">
        <v>358</v>
      </c>
      <c r="E243" t="s">
        <v>140</v>
      </c>
      <c r="F243" t="s">
        <v>52</v>
      </c>
      <c r="G243" t="s">
        <v>166</v>
      </c>
      <c r="H243">
        <v>0</v>
      </c>
      <c r="I243" t="s">
        <v>359</v>
      </c>
      <c r="J243" t="s">
        <v>27</v>
      </c>
      <c r="K243">
        <v>1940</v>
      </c>
      <c r="L243" t="s">
        <v>101</v>
      </c>
      <c r="M243" s="1">
        <v>42464</v>
      </c>
      <c r="N243" s="1">
        <v>42647</v>
      </c>
      <c r="O243" t="s">
        <v>88</v>
      </c>
      <c r="P243" s="1">
        <v>42639.582453703704</v>
      </c>
      <c r="Q243" s="1">
        <v>42464</v>
      </c>
      <c r="R243" s="5">
        <v>1</v>
      </c>
    </row>
    <row r="244" spans="1:18" x14ac:dyDescent="0.25">
      <c r="A244" t="s">
        <v>341</v>
      </c>
      <c r="B244" t="s">
        <v>342</v>
      </c>
      <c r="C244">
        <v>2090</v>
      </c>
      <c r="D244" t="s">
        <v>358</v>
      </c>
      <c r="E244" t="s">
        <v>140</v>
      </c>
      <c r="F244" t="s">
        <v>52</v>
      </c>
      <c r="G244" t="s">
        <v>166</v>
      </c>
      <c r="H244">
        <v>0</v>
      </c>
      <c r="I244" t="s">
        <v>359</v>
      </c>
      <c r="J244" t="s">
        <v>27</v>
      </c>
      <c r="K244">
        <v>2232</v>
      </c>
      <c r="L244" t="s">
        <v>101</v>
      </c>
      <c r="M244" s="1">
        <v>42464</v>
      </c>
      <c r="N244" s="1">
        <v>42647</v>
      </c>
      <c r="O244" t="s">
        <v>26</v>
      </c>
      <c r="P244" s="1">
        <v>42643.660300925927</v>
      </c>
      <c r="Q244" s="1">
        <v>42464</v>
      </c>
      <c r="R244" s="5">
        <v>1</v>
      </c>
    </row>
    <row r="245" spans="1:18" x14ac:dyDescent="0.25">
      <c r="A245" t="s">
        <v>341</v>
      </c>
      <c r="B245" t="s">
        <v>342</v>
      </c>
      <c r="C245">
        <v>2090</v>
      </c>
      <c r="D245" t="s">
        <v>358</v>
      </c>
      <c r="E245" t="s">
        <v>140</v>
      </c>
      <c r="F245" t="s">
        <v>52</v>
      </c>
      <c r="G245" t="s">
        <v>166</v>
      </c>
      <c r="H245">
        <v>0</v>
      </c>
      <c r="I245" t="s">
        <v>359</v>
      </c>
      <c r="J245" t="s">
        <v>27</v>
      </c>
      <c r="K245">
        <v>2248</v>
      </c>
      <c r="L245" t="s">
        <v>35</v>
      </c>
      <c r="M245" s="1">
        <v>42639</v>
      </c>
      <c r="N245" s="1">
        <v>42820</v>
      </c>
      <c r="O245" t="s">
        <v>26</v>
      </c>
      <c r="P245" s="1">
        <v>42646.458703703705</v>
      </c>
      <c r="Q245" s="1">
        <v>42639</v>
      </c>
      <c r="R245" s="5">
        <v>1</v>
      </c>
    </row>
    <row r="246" spans="1:18" x14ac:dyDescent="0.25">
      <c r="A246" t="s">
        <v>163</v>
      </c>
      <c r="B246" t="s">
        <v>164</v>
      </c>
      <c r="C246">
        <v>2895</v>
      </c>
      <c r="D246" t="s">
        <v>360</v>
      </c>
      <c r="E246" t="s">
        <v>185</v>
      </c>
      <c r="F246" t="s">
        <v>52</v>
      </c>
      <c r="G246" t="s">
        <v>166</v>
      </c>
      <c r="H246">
        <v>0</v>
      </c>
      <c r="I246" t="s">
        <v>167</v>
      </c>
      <c r="J246" t="s">
        <v>27</v>
      </c>
      <c r="K246">
        <v>1076</v>
      </c>
      <c r="L246" t="s">
        <v>35</v>
      </c>
      <c r="M246" s="1">
        <v>42445</v>
      </c>
      <c r="N246" s="1">
        <v>42810</v>
      </c>
      <c r="O246" t="s">
        <v>88</v>
      </c>
      <c r="P246" s="1">
        <v>42605.381712962961</v>
      </c>
      <c r="Q246" s="1">
        <v>42445</v>
      </c>
      <c r="R246" s="5">
        <v>1</v>
      </c>
    </row>
    <row r="247" spans="1:18" x14ac:dyDescent="0.25">
      <c r="A247" t="s">
        <v>163</v>
      </c>
      <c r="B247" t="s">
        <v>164</v>
      </c>
      <c r="C247">
        <v>2895</v>
      </c>
      <c r="D247" t="s">
        <v>361</v>
      </c>
      <c r="E247" t="s">
        <v>185</v>
      </c>
      <c r="F247" t="s">
        <v>52</v>
      </c>
      <c r="G247" t="s">
        <v>166</v>
      </c>
      <c r="H247">
        <v>0</v>
      </c>
      <c r="I247" t="s">
        <v>167</v>
      </c>
      <c r="J247" t="s">
        <v>27</v>
      </c>
      <c r="K247">
        <v>1077</v>
      </c>
      <c r="L247" t="s">
        <v>35</v>
      </c>
      <c r="M247" s="1">
        <v>42445</v>
      </c>
      <c r="N247" s="1">
        <v>42810</v>
      </c>
      <c r="O247" t="s">
        <v>88</v>
      </c>
      <c r="P247" s="1">
        <v>42605.38385416667</v>
      </c>
      <c r="Q247" s="1">
        <v>42445</v>
      </c>
      <c r="R247" s="5">
        <v>1</v>
      </c>
    </row>
    <row r="248" spans="1:18" x14ac:dyDescent="0.25">
      <c r="A248" t="s">
        <v>163</v>
      </c>
      <c r="B248" t="s">
        <v>164</v>
      </c>
      <c r="C248">
        <v>2895</v>
      </c>
      <c r="D248" t="s">
        <v>362</v>
      </c>
      <c r="E248" t="s">
        <v>185</v>
      </c>
      <c r="F248" t="s">
        <v>70</v>
      </c>
      <c r="G248" t="s">
        <v>166</v>
      </c>
      <c r="H248">
        <v>0</v>
      </c>
      <c r="I248" t="s">
        <v>167</v>
      </c>
      <c r="J248" t="s">
        <v>27</v>
      </c>
      <c r="K248">
        <v>1072</v>
      </c>
      <c r="L248" t="s">
        <v>35</v>
      </c>
      <c r="M248" s="1">
        <v>42445</v>
      </c>
      <c r="N248" s="1">
        <v>42810</v>
      </c>
      <c r="O248" t="s">
        <v>88</v>
      </c>
      <c r="P248" s="1">
        <v>42605.365057870367</v>
      </c>
      <c r="Q248" s="1">
        <v>42445</v>
      </c>
      <c r="R248" s="5">
        <v>1</v>
      </c>
    </row>
    <row r="249" spans="1:18" x14ac:dyDescent="0.25">
      <c r="A249" t="s">
        <v>114</v>
      </c>
      <c r="B249" t="s">
        <v>115</v>
      </c>
      <c r="C249">
        <v>2602</v>
      </c>
      <c r="D249" t="s">
        <v>363</v>
      </c>
      <c r="E249" t="s">
        <v>364</v>
      </c>
      <c r="F249" t="s">
        <v>52</v>
      </c>
      <c r="G249" t="s">
        <v>365</v>
      </c>
      <c r="H249">
        <v>1</v>
      </c>
      <c r="I249" t="s">
        <v>271</v>
      </c>
      <c r="J249" t="s">
        <v>24</v>
      </c>
      <c r="K249">
        <v>849</v>
      </c>
      <c r="L249" t="s">
        <v>35</v>
      </c>
      <c r="M249" s="1">
        <v>42594</v>
      </c>
      <c r="N249" s="1">
        <v>42778</v>
      </c>
      <c r="O249" t="s">
        <v>26</v>
      </c>
      <c r="P249" s="1">
        <v>42594.712824074071</v>
      </c>
      <c r="Q249" s="1">
        <v>42594</v>
      </c>
      <c r="R249" s="5">
        <v>1</v>
      </c>
    </row>
    <row r="250" spans="1:18" x14ac:dyDescent="0.25">
      <c r="A250" t="s">
        <v>114</v>
      </c>
      <c r="B250" t="s">
        <v>115</v>
      </c>
      <c r="C250">
        <v>2602</v>
      </c>
      <c r="D250" t="s">
        <v>363</v>
      </c>
      <c r="E250" t="s">
        <v>364</v>
      </c>
      <c r="F250" t="s">
        <v>52</v>
      </c>
      <c r="G250" t="s">
        <v>365</v>
      </c>
      <c r="H250">
        <v>1</v>
      </c>
      <c r="I250" t="s">
        <v>271</v>
      </c>
      <c r="J250" t="s">
        <v>27</v>
      </c>
      <c r="K250">
        <v>849</v>
      </c>
      <c r="L250" t="s">
        <v>35</v>
      </c>
      <c r="M250" s="1">
        <v>42594</v>
      </c>
      <c r="N250" s="1">
        <v>42778</v>
      </c>
      <c r="O250" t="s">
        <v>26</v>
      </c>
      <c r="P250" s="1">
        <v>42594.712824074071</v>
      </c>
      <c r="Q250" s="1">
        <v>42594</v>
      </c>
      <c r="R250" s="5">
        <v>1</v>
      </c>
    </row>
    <row r="251" spans="1:18" x14ac:dyDescent="0.25">
      <c r="A251" t="s">
        <v>114</v>
      </c>
      <c r="B251" t="s">
        <v>115</v>
      </c>
      <c r="C251">
        <v>2602</v>
      </c>
      <c r="D251" t="s">
        <v>363</v>
      </c>
      <c r="E251" t="s">
        <v>364</v>
      </c>
      <c r="F251" t="s">
        <v>52</v>
      </c>
      <c r="G251" t="s">
        <v>365</v>
      </c>
      <c r="H251">
        <v>1</v>
      </c>
      <c r="I251" t="s">
        <v>271</v>
      </c>
      <c r="J251" t="s">
        <v>36</v>
      </c>
      <c r="K251">
        <v>849</v>
      </c>
      <c r="L251" t="s">
        <v>35</v>
      </c>
      <c r="M251" s="1">
        <v>42594</v>
      </c>
      <c r="N251" s="1">
        <v>42778</v>
      </c>
      <c r="O251" t="s">
        <v>26</v>
      </c>
      <c r="P251" s="1">
        <v>42594.712824074071</v>
      </c>
      <c r="Q251" s="1">
        <v>42594</v>
      </c>
      <c r="R251" s="5">
        <v>1</v>
      </c>
    </row>
    <row r="252" spans="1:18" x14ac:dyDescent="0.25">
      <c r="A252" t="s">
        <v>366</v>
      </c>
      <c r="B252" t="s">
        <v>367</v>
      </c>
      <c r="C252">
        <v>2342</v>
      </c>
      <c r="D252" t="s">
        <v>368</v>
      </c>
      <c r="E252" t="s">
        <v>364</v>
      </c>
      <c r="F252" t="s">
        <v>52</v>
      </c>
      <c r="G252" t="s">
        <v>275</v>
      </c>
      <c r="H252">
        <v>0</v>
      </c>
      <c r="I252" t="s">
        <v>156</v>
      </c>
      <c r="J252" t="s">
        <v>27</v>
      </c>
      <c r="K252">
        <v>2518</v>
      </c>
      <c r="L252" t="s">
        <v>35</v>
      </c>
      <c r="M252" s="1">
        <v>42690</v>
      </c>
      <c r="N252" s="1">
        <v>42871</v>
      </c>
      <c r="O252" t="s">
        <v>26</v>
      </c>
      <c r="P252" s="1">
        <v>42683.640428240738</v>
      </c>
      <c r="Q252" s="1">
        <v>42690</v>
      </c>
      <c r="R252" s="5">
        <v>1</v>
      </c>
    </row>
    <row r="253" spans="1:18" x14ac:dyDescent="0.25">
      <c r="A253" t="s">
        <v>369</v>
      </c>
      <c r="B253" t="s">
        <v>370</v>
      </c>
      <c r="C253">
        <v>2916</v>
      </c>
      <c r="D253" t="s">
        <v>371</v>
      </c>
      <c r="E253" t="s">
        <v>364</v>
      </c>
      <c r="F253" t="s">
        <v>70</v>
      </c>
      <c r="G253" t="s">
        <v>93</v>
      </c>
      <c r="H253">
        <v>1</v>
      </c>
      <c r="I253" t="s">
        <v>340</v>
      </c>
      <c r="J253" t="s">
        <v>24</v>
      </c>
      <c r="K253">
        <v>144</v>
      </c>
      <c r="L253" t="s">
        <v>35</v>
      </c>
      <c r="M253" s="1">
        <v>42569</v>
      </c>
      <c r="N253" s="1">
        <v>42753</v>
      </c>
      <c r="O253" t="s">
        <v>26</v>
      </c>
      <c r="P253" s="1">
        <v>42572.38521990741</v>
      </c>
      <c r="Q253" s="1">
        <v>42569</v>
      </c>
      <c r="R253" s="5">
        <v>1</v>
      </c>
    </row>
    <row r="254" spans="1:18" x14ac:dyDescent="0.25">
      <c r="A254" t="s">
        <v>369</v>
      </c>
      <c r="B254" t="s">
        <v>370</v>
      </c>
      <c r="C254">
        <v>2916</v>
      </c>
      <c r="D254" t="s">
        <v>371</v>
      </c>
      <c r="E254" t="s">
        <v>364</v>
      </c>
      <c r="F254" t="s">
        <v>70</v>
      </c>
      <c r="G254" t="s">
        <v>93</v>
      </c>
      <c r="H254">
        <v>1</v>
      </c>
      <c r="I254" t="s">
        <v>340</v>
      </c>
      <c r="J254" t="s">
        <v>27</v>
      </c>
      <c r="K254">
        <v>144</v>
      </c>
      <c r="L254" t="s">
        <v>35</v>
      </c>
      <c r="M254" s="1">
        <v>42569</v>
      </c>
      <c r="N254" s="1">
        <v>42753</v>
      </c>
      <c r="O254" t="s">
        <v>26</v>
      </c>
      <c r="P254" s="1">
        <v>42572.38521990741</v>
      </c>
      <c r="Q254" s="1">
        <v>42569</v>
      </c>
      <c r="R254" s="5">
        <v>1</v>
      </c>
    </row>
    <row r="255" spans="1:18" x14ac:dyDescent="0.25">
      <c r="A255" t="s">
        <v>369</v>
      </c>
      <c r="B255" t="s">
        <v>370</v>
      </c>
      <c r="C255">
        <v>2916</v>
      </c>
      <c r="D255" t="s">
        <v>371</v>
      </c>
      <c r="E255" t="s">
        <v>364</v>
      </c>
      <c r="F255" t="s">
        <v>70</v>
      </c>
      <c r="G255" t="s">
        <v>93</v>
      </c>
      <c r="H255">
        <v>1</v>
      </c>
      <c r="I255" t="s">
        <v>340</v>
      </c>
      <c r="J255" t="s">
        <v>36</v>
      </c>
      <c r="K255">
        <v>144</v>
      </c>
      <c r="L255" t="s">
        <v>35</v>
      </c>
      <c r="M255" s="1">
        <v>42569</v>
      </c>
      <c r="N255" s="1">
        <v>42753</v>
      </c>
      <c r="O255" t="s">
        <v>26</v>
      </c>
      <c r="P255" s="1">
        <v>42572.38521990741</v>
      </c>
      <c r="Q255" s="1">
        <v>42569</v>
      </c>
      <c r="R255" s="5">
        <v>1</v>
      </c>
    </row>
    <row r="256" spans="1:18" x14ac:dyDescent="0.25">
      <c r="A256" t="s">
        <v>372</v>
      </c>
      <c r="B256" t="s">
        <v>373</v>
      </c>
      <c r="C256">
        <v>2733</v>
      </c>
      <c r="D256" t="s">
        <v>374</v>
      </c>
      <c r="E256" t="s">
        <v>364</v>
      </c>
      <c r="F256" t="s">
        <v>32</v>
      </c>
      <c r="G256" t="s">
        <v>59</v>
      </c>
      <c r="H256">
        <v>1</v>
      </c>
      <c r="I256" t="s">
        <v>126</v>
      </c>
      <c r="J256" t="s">
        <v>27</v>
      </c>
      <c r="K256">
        <v>1093</v>
      </c>
      <c r="L256" t="s">
        <v>25</v>
      </c>
      <c r="M256" s="1">
        <v>42474</v>
      </c>
      <c r="N256" s="1">
        <v>42657</v>
      </c>
      <c r="O256" t="s">
        <v>26</v>
      </c>
      <c r="P256" s="1">
        <v>42605.451180555552</v>
      </c>
      <c r="Q256" s="1">
        <v>42474</v>
      </c>
      <c r="R256" s="5">
        <v>1</v>
      </c>
    </row>
    <row r="257" spans="1:18" x14ac:dyDescent="0.25">
      <c r="A257" t="s">
        <v>372</v>
      </c>
      <c r="B257" t="s">
        <v>373</v>
      </c>
      <c r="C257">
        <v>2733</v>
      </c>
      <c r="D257" t="s">
        <v>374</v>
      </c>
      <c r="E257" t="s">
        <v>364</v>
      </c>
      <c r="F257" t="s">
        <v>32</v>
      </c>
      <c r="G257" t="s">
        <v>59</v>
      </c>
      <c r="H257">
        <v>1</v>
      </c>
      <c r="I257" t="s">
        <v>126</v>
      </c>
      <c r="J257" t="s">
        <v>36</v>
      </c>
      <c r="K257">
        <v>1093</v>
      </c>
      <c r="L257" t="s">
        <v>25</v>
      </c>
      <c r="M257" s="1">
        <v>42474</v>
      </c>
      <c r="N257" s="1">
        <v>42657</v>
      </c>
      <c r="O257" t="s">
        <v>26</v>
      </c>
      <c r="P257" s="1">
        <v>42605.451180555552</v>
      </c>
      <c r="Q257" s="1">
        <v>42474</v>
      </c>
      <c r="R257" s="5">
        <v>1</v>
      </c>
    </row>
    <row r="258" spans="1:18" x14ac:dyDescent="0.25">
      <c r="A258" t="s">
        <v>372</v>
      </c>
      <c r="B258" t="s">
        <v>373</v>
      </c>
      <c r="C258">
        <v>2733</v>
      </c>
      <c r="D258" t="s">
        <v>374</v>
      </c>
      <c r="E258" t="s">
        <v>364</v>
      </c>
      <c r="F258" t="s">
        <v>32</v>
      </c>
      <c r="G258" t="s">
        <v>59</v>
      </c>
      <c r="H258">
        <v>1</v>
      </c>
      <c r="I258" t="s">
        <v>126</v>
      </c>
      <c r="J258" t="s">
        <v>27</v>
      </c>
      <c r="K258">
        <v>2356</v>
      </c>
      <c r="L258" t="s">
        <v>35</v>
      </c>
      <c r="M258" s="1">
        <v>42661</v>
      </c>
      <c r="N258" s="1">
        <v>42843</v>
      </c>
      <c r="O258" t="s">
        <v>26</v>
      </c>
      <c r="P258" s="1">
        <v>42662.404421296298</v>
      </c>
      <c r="Q258" s="1">
        <v>42661</v>
      </c>
      <c r="R258" s="5">
        <v>1</v>
      </c>
    </row>
    <row r="259" spans="1:18" x14ac:dyDescent="0.25">
      <c r="A259" t="s">
        <v>372</v>
      </c>
      <c r="B259" t="s">
        <v>373</v>
      </c>
      <c r="C259">
        <v>2733</v>
      </c>
      <c r="D259" t="s">
        <v>374</v>
      </c>
      <c r="E259" t="s">
        <v>364</v>
      </c>
      <c r="F259" t="s">
        <v>32</v>
      </c>
      <c r="G259" t="s">
        <v>59</v>
      </c>
      <c r="H259">
        <v>1</v>
      </c>
      <c r="I259" t="s">
        <v>126</v>
      </c>
      <c r="J259" t="s">
        <v>36</v>
      </c>
      <c r="K259">
        <v>2356</v>
      </c>
      <c r="L259" t="s">
        <v>35</v>
      </c>
      <c r="M259" s="1">
        <v>42661</v>
      </c>
      <c r="N259" s="1">
        <v>42843</v>
      </c>
      <c r="O259" t="s">
        <v>26</v>
      </c>
      <c r="P259" s="1">
        <v>42662.404421296298</v>
      </c>
      <c r="Q259" s="1">
        <v>42661</v>
      </c>
      <c r="R259" s="5">
        <v>1</v>
      </c>
    </row>
    <row r="260" spans="1:18" x14ac:dyDescent="0.25">
      <c r="A260" t="s">
        <v>266</v>
      </c>
      <c r="B260" t="s">
        <v>267</v>
      </c>
      <c r="C260">
        <v>1171</v>
      </c>
      <c r="D260" t="s">
        <v>375</v>
      </c>
      <c r="E260" t="s">
        <v>376</v>
      </c>
      <c r="F260" t="s">
        <v>32</v>
      </c>
      <c r="G260" t="s">
        <v>59</v>
      </c>
      <c r="H260">
        <v>0</v>
      </c>
      <c r="I260" t="s">
        <v>87</v>
      </c>
      <c r="J260" t="s">
        <v>24</v>
      </c>
      <c r="K260">
        <v>395</v>
      </c>
      <c r="L260" t="s">
        <v>35</v>
      </c>
      <c r="M260" s="1">
        <v>42564</v>
      </c>
      <c r="N260" s="1">
        <v>42748</v>
      </c>
      <c r="O260" t="s">
        <v>26</v>
      </c>
      <c r="P260" s="1">
        <v>42584.695972222224</v>
      </c>
      <c r="Q260" s="1">
        <v>42564</v>
      </c>
      <c r="R260" s="5">
        <v>1</v>
      </c>
    </row>
    <row r="261" spans="1:18" x14ac:dyDescent="0.25">
      <c r="A261" t="s">
        <v>266</v>
      </c>
      <c r="B261" t="s">
        <v>267</v>
      </c>
      <c r="C261">
        <v>1171</v>
      </c>
      <c r="D261" t="s">
        <v>375</v>
      </c>
      <c r="E261" t="s">
        <v>376</v>
      </c>
      <c r="F261" t="s">
        <v>32</v>
      </c>
      <c r="G261" t="s">
        <v>59</v>
      </c>
      <c r="H261">
        <v>0</v>
      </c>
      <c r="I261" t="s">
        <v>87</v>
      </c>
      <c r="J261" t="s">
        <v>27</v>
      </c>
      <c r="K261">
        <v>395</v>
      </c>
      <c r="L261" t="s">
        <v>35</v>
      </c>
      <c r="M261" s="1">
        <v>42564</v>
      </c>
      <c r="N261" s="1">
        <v>42748</v>
      </c>
      <c r="O261" t="s">
        <v>26</v>
      </c>
      <c r="P261" s="1">
        <v>42584.695972222224</v>
      </c>
      <c r="Q261" s="1">
        <v>42564</v>
      </c>
      <c r="R261" s="5">
        <v>1</v>
      </c>
    </row>
    <row r="262" spans="1:18" x14ac:dyDescent="0.25">
      <c r="A262" t="s">
        <v>377</v>
      </c>
      <c r="B262" t="s">
        <v>378</v>
      </c>
      <c r="C262">
        <v>1222</v>
      </c>
      <c r="D262" t="s">
        <v>379</v>
      </c>
      <c r="E262" t="s">
        <v>288</v>
      </c>
      <c r="F262" t="s">
        <v>21</v>
      </c>
      <c r="G262" t="s">
        <v>22</v>
      </c>
      <c r="H262">
        <v>0</v>
      </c>
      <c r="I262" t="s">
        <v>107</v>
      </c>
      <c r="J262" t="s">
        <v>24</v>
      </c>
      <c r="K262">
        <v>1136</v>
      </c>
      <c r="L262" t="s">
        <v>35</v>
      </c>
      <c r="M262" s="1">
        <v>42613</v>
      </c>
      <c r="N262" s="1">
        <v>42794</v>
      </c>
      <c r="O262" t="s">
        <v>26</v>
      </c>
      <c r="P262" s="1">
        <v>42606.642685185187</v>
      </c>
      <c r="Q262" s="1">
        <v>42613</v>
      </c>
      <c r="R262" s="5">
        <v>1</v>
      </c>
    </row>
    <row r="263" spans="1:18" x14ac:dyDescent="0.25">
      <c r="A263" t="s">
        <v>377</v>
      </c>
      <c r="B263" t="s">
        <v>378</v>
      </c>
      <c r="C263">
        <v>1222</v>
      </c>
      <c r="D263" t="s">
        <v>379</v>
      </c>
      <c r="E263" t="s">
        <v>288</v>
      </c>
      <c r="F263" t="s">
        <v>21</v>
      </c>
      <c r="G263" t="s">
        <v>22</v>
      </c>
      <c r="H263">
        <v>0</v>
      </c>
      <c r="I263" t="s">
        <v>107</v>
      </c>
      <c r="J263" t="s">
        <v>27</v>
      </c>
      <c r="K263">
        <v>1136</v>
      </c>
      <c r="L263" t="s">
        <v>35</v>
      </c>
      <c r="M263" s="1">
        <v>42613</v>
      </c>
      <c r="N263" s="1">
        <v>42794</v>
      </c>
      <c r="O263" t="s">
        <v>26</v>
      </c>
      <c r="P263" s="1">
        <v>42606.642685185187</v>
      </c>
      <c r="Q263" s="1">
        <v>42613</v>
      </c>
      <c r="R263" s="5">
        <v>1</v>
      </c>
    </row>
    <row r="264" spans="1:18" x14ac:dyDescent="0.25">
      <c r="A264" t="s">
        <v>380</v>
      </c>
      <c r="B264" t="s">
        <v>381</v>
      </c>
      <c r="C264">
        <v>1193</v>
      </c>
      <c r="D264" t="s">
        <v>382</v>
      </c>
      <c r="E264" t="s">
        <v>383</v>
      </c>
      <c r="F264" t="s">
        <v>32</v>
      </c>
      <c r="G264" t="s">
        <v>384</v>
      </c>
      <c r="H264">
        <v>1</v>
      </c>
      <c r="I264" t="s">
        <v>385</v>
      </c>
      <c r="J264" t="s">
        <v>24</v>
      </c>
      <c r="K264">
        <v>1160</v>
      </c>
      <c r="L264" t="s">
        <v>35</v>
      </c>
      <c r="M264" s="1">
        <v>42600</v>
      </c>
      <c r="N264" s="1">
        <v>42784</v>
      </c>
      <c r="O264" t="s">
        <v>26</v>
      </c>
      <c r="P264" s="1">
        <v>42607.442997685182</v>
      </c>
      <c r="Q264" s="1">
        <v>42600</v>
      </c>
      <c r="R264" s="5">
        <v>1</v>
      </c>
    </row>
    <row r="265" spans="1:18" x14ac:dyDescent="0.25">
      <c r="A265" t="s">
        <v>380</v>
      </c>
      <c r="B265" t="s">
        <v>381</v>
      </c>
      <c r="C265">
        <v>1193</v>
      </c>
      <c r="D265" t="s">
        <v>382</v>
      </c>
      <c r="E265" t="s">
        <v>383</v>
      </c>
      <c r="F265" t="s">
        <v>32</v>
      </c>
      <c r="G265" t="s">
        <v>384</v>
      </c>
      <c r="H265">
        <v>1</v>
      </c>
      <c r="I265" t="s">
        <v>385</v>
      </c>
      <c r="J265" t="s">
        <v>27</v>
      </c>
      <c r="K265">
        <v>1160</v>
      </c>
      <c r="L265" t="s">
        <v>35</v>
      </c>
      <c r="M265" s="1">
        <v>42600</v>
      </c>
      <c r="N265" s="1">
        <v>42784</v>
      </c>
      <c r="O265" t="s">
        <v>26</v>
      </c>
      <c r="P265" s="1">
        <v>42607.442997685182</v>
      </c>
      <c r="Q265" s="1">
        <v>42600</v>
      </c>
      <c r="R265" s="5">
        <v>1</v>
      </c>
    </row>
    <row r="266" spans="1:18" x14ac:dyDescent="0.25">
      <c r="A266" t="s">
        <v>380</v>
      </c>
      <c r="B266" t="s">
        <v>381</v>
      </c>
      <c r="C266">
        <v>1193</v>
      </c>
      <c r="D266" t="s">
        <v>382</v>
      </c>
      <c r="E266" t="s">
        <v>383</v>
      </c>
      <c r="F266" t="s">
        <v>32</v>
      </c>
      <c r="G266" t="s">
        <v>384</v>
      </c>
      <c r="H266">
        <v>1</v>
      </c>
      <c r="I266" t="s">
        <v>385</v>
      </c>
      <c r="J266" t="s">
        <v>36</v>
      </c>
      <c r="K266">
        <v>1160</v>
      </c>
      <c r="L266" t="s">
        <v>35</v>
      </c>
      <c r="M266" s="1">
        <v>42600</v>
      </c>
      <c r="N266" s="1">
        <v>42784</v>
      </c>
      <c r="O266" t="s">
        <v>26</v>
      </c>
      <c r="P266" s="1">
        <v>42607.442997685182</v>
      </c>
      <c r="Q266" s="1">
        <v>42600</v>
      </c>
      <c r="R266" s="5">
        <v>1</v>
      </c>
    </row>
    <row r="267" spans="1:18" x14ac:dyDescent="0.25">
      <c r="A267" t="s">
        <v>366</v>
      </c>
      <c r="B267" t="s">
        <v>367</v>
      </c>
      <c r="C267">
        <v>2342</v>
      </c>
      <c r="D267" t="s">
        <v>386</v>
      </c>
      <c r="E267" t="s">
        <v>69</v>
      </c>
      <c r="F267" t="s">
        <v>178</v>
      </c>
      <c r="G267" t="s">
        <v>327</v>
      </c>
      <c r="H267">
        <v>0</v>
      </c>
      <c r="I267" t="s">
        <v>156</v>
      </c>
      <c r="J267" t="s">
        <v>27</v>
      </c>
      <c r="K267">
        <v>2076</v>
      </c>
      <c r="L267" t="s">
        <v>25</v>
      </c>
      <c r="M267" s="1">
        <v>42499</v>
      </c>
      <c r="N267" s="1">
        <v>42683</v>
      </c>
      <c r="O267" t="s">
        <v>26</v>
      </c>
      <c r="P267" s="1">
        <v>42641.322847222225</v>
      </c>
      <c r="Q267" s="1">
        <v>42499</v>
      </c>
      <c r="R267" s="5">
        <v>1</v>
      </c>
    </row>
    <row r="268" spans="1:18" x14ac:dyDescent="0.25">
      <c r="A268" t="s">
        <v>366</v>
      </c>
      <c r="B268" t="s">
        <v>367</v>
      </c>
      <c r="C268">
        <v>2342</v>
      </c>
      <c r="D268" t="s">
        <v>386</v>
      </c>
      <c r="E268" t="s">
        <v>69</v>
      </c>
      <c r="F268" t="s">
        <v>178</v>
      </c>
      <c r="G268" t="s">
        <v>327</v>
      </c>
      <c r="H268">
        <v>0</v>
      </c>
      <c r="I268" t="s">
        <v>156</v>
      </c>
      <c r="J268" t="s">
        <v>27</v>
      </c>
      <c r="K268">
        <v>2608</v>
      </c>
      <c r="L268" t="s">
        <v>35</v>
      </c>
      <c r="M268" s="1">
        <v>42690</v>
      </c>
      <c r="N268" s="1">
        <v>42871</v>
      </c>
      <c r="O268" t="s">
        <v>387</v>
      </c>
      <c r="P268" s="1">
        <v>42697.4846412037</v>
      </c>
      <c r="Q268" s="1">
        <v>42690</v>
      </c>
      <c r="R268" s="5">
        <v>1</v>
      </c>
    </row>
    <row r="269" spans="1:18" x14ac:dyDescent="0.25">
      <c r="A269" t="s">
        <v>89</v>
      </c>
      <c r="B269" t="s">
        <v>90</v>
      </c>
      <c r="C269">
        <v>2228</v>
      </c>
      <c r="D269" t="s">
        <v>388</v>
      </c>
      <c r="E269" t="s">
        <v>96</v>
      </c>
      <c r="F269" t="s">
        <v>52</v>
      </c>
      <c r="G269" t="s">
        <v>275</v>
      </c>
      <c r="H269">
        <v>0</v>
      </c>
      <c r="I269" t="s">
        <v>156</v>
      </c>
      <c r="J269" t="s">
        <v>27</v>
      </c>
      <c r="K269">
        <v>534</v>
      </c>
      <c r="L269" t="s">
        <v>35</v>
      </c>
      <c r="M269" s="1">
        <v>42562</v>
      </c>
      <c r="N269" s="1">
        <v>42746</v>
      </c>
      <c r="O269" t="s">
        <v>88</v>
      </c>
      <c r="P269" s="1">
        <v>42587.399212962962</v>
      </c>
      <c r="Q269" s="1">
        <v>42562</v>
      </c>
      <c r="R269" s="5">
        <v>1</v>
      </c>
    </row>
    <row r="270" spans="1:18" x14ac:dyDescent="0.25">
      <c r="A270" t="s">
        <v>341</v>
      </c>
      <c r="B270" t="s">
        <v>342</v>
      </c>
      <c r="C270">
        <v>2090</v>
      </c>
      <c r="D270" t="s">
        <v>389</v>
      </c>
      <c r="E270" t="s">
        <v>364</v>
      </c>
      <c r="F270" t="s">
        <v>52</v>
      </c>
      <c r="G270" t="s">
        <v>275</v>
      </c>
      <c r="H270">
        <v>0</v>
      </c>
      <c r="I270" t="s">
        <v>359</v>
      </c>
      <c r="J270" t="s">
        <v>27</v>
      </c>
      <c r="K270">
        <v>2197</v>
      </c>
      <c r="L270" t="s">
        <v>25</v>
      </c>
      <c r="M270" s="1">
        <v>42464</v>
      </c>
      <c r="N270" s="1">
        <v>42647</v>
      </c>
      <c r="O270" t="s">
        <v>26</v>
      </c>
      <c r="P270" s="1">
        <v>42643.399664351855</v>
      </c>
      <c r="Q270" s="1">
        <v>42464</v>
      </c>
      <c r="R270" s="5">
        <v>1</v>
      </c>
    </row>
    <row r="271" spans="1:18" x14ac:dyDescent="0.25">
      <c r="A271" t="s">
        <v>341</v>
      </c>
      <c r="B271" t="s">
        <v>342</v>
      </c>
      <c r="C271">
        <v>2090</v>
      </c>
      <c r="D271" t="s">
        <v>389</v>
      </c>
      <c r="E271" t="s">
        <v>364</v>
      </c>
      <c r="F271" t="s">
        <v>52</v>
      </c>
      <c r="G271" t="s">
        <v>275</v>
      </c>
      <c r="H271">
        <v>0</v>
      </c>
      <c r="I271" t="s">
        <v>359</v>
      </c>
      <c r="J271" t="s">
        <v>27</v>
      </c>
      <c r="K271">
        <v>2304</v>
      </c>
      <c r="L271" t="s">
        <v>35</v>
      </c>
      <c r="M271" s="1">
        <v>42653</v>
      </c>
      <c r="N271" s="1">
        <v>42835</v>
      </c>
      <c r="O271" t="s">
        <v>26</v>
      </c>
      <c r="P271" s="1">
        <v>42653.393182870372</v>
      </c>
      <c r="Q271" s="1">
        <v>42653</v>
      </c>
      <c r="R271" s="5">
        <v>1</v>
      </c>
    </row>
    <row r="272" spans="1:18" x14ac:dyDescent="0.25">
      <c r="A272" t="s">
        <v>390</v>
      </c>
      <c r="B272" t="s">
        <v>391</v>
      </c>
      <c r="C272">
        <v>2570</v>
      </c>
      <c r="D272" t="s">
        <v>392</v>
      </c>
      <c r="E272" t="s">
        <v>111</v>
      </c>
      <c r="F272" t="s">
        <v>52</v>
      </c>
      <c r="G272" t="s">
        <v>289</v>
      </c>
      <c r="H272">
        <v>1</v>
      </c>
      <c r="I272" t="s">
        <v>393</v>
      </c>
      <c r="J272" t="s">
        <v>24</v>
      </c>
      <c r="K272">
        <v>1179</v>
      </c>
      <c r="L272" t="s">
        <v>25</v>
      </c>
      <c r="M272" s="1">
        <v>42451</v>
      </c>
      <c r="N272" s="1">
        <v>42635</v>
      </c>
      <c r="O272" t="s">
        <v>26</v>
      </c>
      <c r="P272" s="1">
        <v>42607.667048611111</v>
      </c>
      <c r="Q272" s="1">
        <v>42451</v>
      </c>
      <c r="R272" s="5">
        <v>1</v>
      </c>
    </row>
    <row r="273" spans="1:18" x14ac:dyDescent="0.25">
      <c r="A273" t="s">
        <v>390</v>
      </c>
      <c r="B273" t="s">
        <v>391</v>
      </c>
      <c r="C273">
        <v>2570</v>
      </c>
      <c r="D273" t="s">
        <v>392</v>
      </c>
      <c r="E273" t="s">
        <v>111</v>
      </c>
      <c r="F273" t="s">
        <v>52</v>
      </c>
      <c r="G273" t="s">
        <v>289</v>
      </c>
      <c r="H273">
        <v>1</v>
      </c>
      <c r="I273" t="s">
        <v>393</v>
      </c>
      <c r="J273" t="s">
        <v>27</v>
      </c>
      <c r="K273">
        <v>1179</v>
      </c>
      <c r="L273" t="s">
        <v>25</v>
      </c>
      <c r="M273" s="1">
        <v>42451</v>
      </c>
      <c r="N273" s="1">
        <v>42635</v>
      </c>
      <c r="O273" t="s">
        <v>26</v>
      </c>
      <c r="P273" s="1">
        <v>42607.667048611111</v>
      </c>
      <c r="Q273" s="1">
        <v>42451</v>
      </c>
      <c r="R273" s="5">
        <v>1</v>
      </c>
    </row>
    <row r="274" spans="1:18" x14ac:dyDescent="0.25">
      <c r="A274" t="s">
        <v>390</v>
      </c>
      <c r="B274" t="s">
        <v>391</v>
      </c>
      <c r="C274">
        <v>2570</v>
      </c>
      <c r="D274" t="s">
        <v>392</v>
      </c>
      <c r="E274" t="s">
        <v>111</v>
      </c>
      <c r="F274" t="s">
        <v>52</v>
      </c>
      <c r="G274" t="s">
        <v>289</v>
      </c>
      <c r="H274">
        <v>1</v>
      </c>
      <c r="I274" t="s">
        <v>393</v>
      </c>
      <c r="J274" t="s">
        <v>36</v>
      </c>
      <c r="K274">
        <v>1179</v>
      </c>
      <c r="L274" t="s">
        <v>25</v>
      </c>
      <c r="M274" s="1">
        <v>42451</v>
      </c>
      <c r="N274" s="1">
        <v>42635</v>
      </c>
      <c r="O274" t="s">
        <v>26</v>
      </c>
      <c r="P274" s="1">
        <v>42607.667048611111</v>
      </c>
      <c r="Q274" s="1">
        <v>42451</v>
      </c>
      <c r="R274" s="5">
        <v>1</v>
      </c>
    </row>
    <row r="275" spans="1:18" x14ac:dyDescent="0.25">
      <c r="A275" t="s">
        <v>114</v>
      </c>
      <c r="B275" t="s">
        <v>115</v>
      </c>
      <c r="C275">
        <v>2602</v>
      </c>
      <c r="D275" t="s">
        <v>394</v>
      </c>
      <c r="E275" t="s">
        <v>395</v>
      </c>
      <c r="F275" t="s">
        <v>52</v>
      </c>
      <c r="G275" t="s">
        <v>396</v>
      </c>
      <c r="H275">
        <v>0</v>
      </c>
      <c r="I275" t="s">
        <v>54</v>
      </c>
      <c r="J275" t="s">
        <v>24</v>
      </c>
      <c r="K275">
        <v>303</v>
      </c>
      <c r="L275" t="s">
        <v>25</v>
      </c>
      <c r="M275" s="1">
        <v>42443</v>
      </c>
      <c r="N275" s="1">
        <v>42627</v>
      </c>
      <c r="O275" t="s">
        <v>26</v>
      </c>
      <c r="P275" s="1">
        <v>42583.596909722219</v>
      </c>
      <c r="Q275" s="1">
        <v>42443</v>
      </c>
      <c r="R275" s="5">
        <v>1</v>
      </c>
    </row>
    <row r="276" spans="1:18" x14ac:dyDescent="0.25">
      <c r="A276" t="s">
        <v>114</v>
      </c>
      <c r="B276" t="s">
        <v>115</v>
      </c>
      <c r="C276">
        <v>2602</v>
      </c>
      <c r="D276" t="s">
        <v>394</v>
      </c>
      <c r="E276" t="s">
        <v>395</v>
      </c>
      <c r="F276" t="s">
        <v>52</v>
      </c>
      <c r="G276" t="s">
        <v>396</v>
      </c>
      <c r="H276">
        <v>0</v>
      </c>
      <c r="I276" t="s">
        <v>54</v>
      </c>
      <c r="J276" t="s">
        <v>27</v>
      </c>
      <c r="K276">
        <v>303</v>
      </c>
      <c r="L276" t="s">
        <v>25</v>
      </c>
      <c r="M276" s="1">
        <v>42443</v>
      </c>
      <c r="N276" s="1">
        <v>42627</v>
      </c>
      <c r="O276" t="s">
        <v>26</v>
      </c>
      <c r="P276" s="1">
        <v>42583.596909722219</v>
      </c>
      <c r="Q276" s="1">
        <v>42443</v>
      </c>
      <c r="R276" s="5">
        <v>1</v>
      </c>
    </row>
    <row r="277" spans="1:18" x14ac:dyDescent="0.25">
      <c r="A277" t="s">
        <v>283</v>
      </c>
      <c r="B277" t="s">
        <v>284</v>
      </c>
      <c r="C277">
        <v>1060</v>
      </c>
      <c r="D277" t="s">
        <v>397</v>
      </c>
      <c r="E277" t="s">
        <v>364</v>
      </c>
      <c r="F277" t="s">
        <v>52</v>
      </c>
      <c r="G277" t="s">
        <v>289</v>
      </c>
      <c r="H277">
        <v>0</v>
      </c>
      <c r="I277" t="s">
        <v>143</v>
      </c>
      <c r="J277" t="s">
        <v>24</v>
      </c>
      <c r="K277">
        <v>2641</v>
      </c>
      <c r="L277" t="s">
        <v>35</v>
      </c>
      <c r="M277" s="1">
        <v>42702</v>
      </c>
      <c r="N277" s="1">
        <v>42883</v>
      </c>
      <c r="O277" t="s">
        <v>88</v>
      </c>
      <c r="P277" s="1">
        <v>42703.551053240742</v>
      </c>
      <c r="Q277" s="1">
        <v>42702</v>
      </c>
      <c r="R277" s="5">
        <v>1</v>
      </c>
    </row>
    <row r="278" spans="1:18" x14ac:dyDescent="0.25">
      <c r="A278" t="s">
        <v>283</v>
      </c>
      <c r="B278" t="s">
        <v>284</v>
      </c>
      <c r="C278">
        <v>1060</v>
      </c>
      <c r="D278" t="s">
        <v>397</v>
      </c>
      <c r="E278" t="s">
        <v>364</v>
      </c>
      <c r="F278" t="s">
        <v>52</v>
      </c>
      <c r="G278" t="s">
        <v>289</v>
      </c>
      <c r="H278">
        <v>0</v>
      </c>
      <c r="I278" t="s">
        <v>143</v>
      </c>
      <c r="J278" t="s">
        <v>27</v>
      </c>
      <c r="K278">
        <v>2641</v>
      </c>
      <c r="L278" t="s">
        <v>35</v>
      </c>
      <c r="M278" s="1">
        <v>42702</v>
      </c>
      <c r="N278" s="1">
        <v>42883</v>
      </c>
      <c r="O278" t="s">
        <v>88</v>
      </c>
      <c r="P278" s="1">
        <v>42703.551053240742</v>
      </c>
      <c r="Q278" s="1">
        <v>42702</v>
      </c>
      <c r="R278" s="5">
        <v>1</v>
      </c>
    </row>
    <row r="279" spans="1:18" x14ac:dyDescent="0.25">
      <c r="A279" t="s">
        <v>324</v>
      </c>
      <c r="B279" t="s">
        <v>325</v>
      </c>
      <c r="C279">
        <v>2096</v>
      </c>
      <c r="D279" t="s">
        <v>398</v>
      </c>
      <c r="E279" t="s">
        <v>364</v>
      </c>
      <c r="F279" t="s">
        <v>52</v>
      </c>
      <c r="G279" t="s">
        <v>289</v>
      </c>
      <c r="H279">
        <v>0</v>
      </c>
      <c r="I279" t="s">
        <v>399</v>
      </c>
      <c r="J279" t="s">
        <v>27</v>
      </c>
      <c r="K279">
        <v>2105</v>
      </c>
      <c r="L279" t="s">
        <v>25</v>
      </c>
      <c r="M279" s="1">
        <v>42485</v>
      </c>
      <c r="N279" s="1">
        <v>42668</v>
      </c>
      <c r="O279" t="s">
        <v>26</v>
      </c>
      <c r="P279" s="1">
        <v>42641.491226851853</v>
      </c>
      <c r="Q279" s="1">
        <v>42485</v>
      </c>
      <c r="R279" s="5">
        <v>1</v>
      </c>
    </row>
    <row r="280" spans="1:18" x14ac:dyDescent="0.25">
      <c r="A280" t="s">
        <v>400</v>
      </c>
      <c r="B280" t="s">
        <v>401</v>
      </c>
      <c r="C280">
        <v>2829</v>
      </c>
      <c r="D280" t="s">
        <v>402</v>
      </c>
      <c r="E280" t="s">
        <v>69</v>
      </c>
      <c r="F280" t="s">
        <v>52</v>
      </c>
      <c r="G280" t="s">
        <v>275</v>
      </c>
      <c r="H280">
        <v>0</v>
      </c>
      <c r="I280" t="s">
        <v>385</v>
      </c>
      <c r="J280" t="s">
        <v>27</v>
      </c>
      <c r="K280">
        <v>1346</v>
      </c>
      <c r="L280" t="s">
        <v>35</v>
      </c>
      <c r="M280" s="1">
        <v>42615</v>
      </c>
      <c r="N280" s="1">
        <v>42796</v>
      </c>
      <c r="O280" t="s">
        <v>26</v>
      </c>
      <c r="P280" s="1">
        <v>42615.384652777779</v>
      </c>
      <c r="Q280" s="1">
        <v>42615</v>
      </c>
      <c r="R280" s="5">
        <v>1</v>
      </c>
    </row>
    <row r="281" spans="1:18" x14ac:dyDescent="0.25">
      <c r="A281" t="s">
        <v>403</v>
      </c>
      <c r="B281" t="s">
        <v>404</v>
      </c>
      <c r="C281">
        <v>1702</v>
      </c>
      <c r="D281" t="s">
        <v>405</v>
      </c>
      <c r="E281" t="s">
        <v>364</v>
      </c>
      <c r="F281" t="s">
        <v>52</v>
      </c>
      <c r="G281" t="s">
        <v>289</v>
      </c>
      <c r="H281">
        <v>0</v>
      </c>
      <c r="I281" t="s">
        <v>406</v>
      </c>
      <c r="J281" t="s">
        <v>24</v>
      </c>
      <c r="K281">
        <v>2639</v>
      </c>
      <c r="L281" t="s">
        <v>35</v>
      </c>
      <c r="M281" s="1">
        <v>42696</v>
      </c>
      <c r="N281" s="1">
        <v>42877</v>
      </c>
      <c r="O281" t="s">
        <v>26</v>
      </c>
      <c r="P281" s="1">
        <v>42703.43959490741</v>
      </c>
      <c r="Q281" s="1">
        <v>42696</v>
      </c>
      <c r="R281" s="5">
        <v>1</v>
      </c>
    </row>
    <row r="282" spans="1:18" x14ac:dyDescent="0.25">
      <c r="A282" t="s">
        <v>403</v>
      </c>
      <c r="B282" t="s">
        <v>404</v>
      </c>
      <c r="C282">
        <v>1702</v>
      </c>
      <c r="D282" t="s">
        <v>405</v>
      </c>
      <c r="E282" t="s">
        <v>364</v>
      </c>
      <c r="F282" t="s">
        <v>52</v>
      </c>
      <c r="G282" t="s">
        <v>289</v>
      </c>
      <c r="H282">
        <v>0</v>
      </c>
      <c r="I282" t="s">
        <v>406</v>
      </c>
      <c r="J282" t="s">
        <v>27</v>
      </c>
      <c r="K282">
        <v>2639</v>
      </c>
      <c r="L282" t="s">
        <v>35</v>
      </c>
      <c r="M282" s="1">
        <v>42696</v>
      </c>
      <c r="N282" s="1">
        <v>42877</v>
      </c>
      <c r="O282" t="s">
        <v>26</v>
      </c>
      <c r="P282" s="1">
        <v>42703.43959490741</v>
      </c>
      <c r="Q282" s="1">
        <v>42696</v>
      </c>
      <c r="R282" s="5">
        <v>1</v>
      </c>
    </row>
    <row r="283" spans="1:18" x14ac:dyDescent="0.25">
      <c r="A283" t="s">
        <v>341</v>
      </c>
      <c r="B283" t="s">
        <v>342</v>
      </c>
      <c r="C283">
        <v>2090</v>
      </c>
      <c r="D283" t="s">
        <v>407</v>
      </c>
      <c r="E283" t="s">
        <v>44</v>
      </c>
      <c r="F283" t="s">
        <v>52</v>
      </c>
      <c r="G283" t="s">
        <v>275</v>
      </c>
      <c r="H283">
        <v>0</v>
      </c>
      <c r="I283" t="s">
        <v>359</v>
      </c>
      <c r="J283" t="s">
        <v>27</v>
      </c>
      <c r="K283">
        <v>912</v>
      </c>
      <c r="L283" t="s">
        <v>35</v>
      </c>
      <c r="M283" s="1">
        <v>42597</v>
      </c>
      <c r="N283" s="1">
        <v>42781</v>
      </c>
      <c r="O283" t="s">
        <v>26</v>
      </c>
      <c r="P283" s="1">
        <v>42598.405798611115</v>
      </c>
      <c r="Q283" s="1">
        <v>42597</v>
      </c>
      <c r="R283" s="5">
        <v>1</v>
      </c>
    </row>
    <row r="284" spans="1:18" x14ac:dyDescent="0.25">
      <c r="A284" t="s">
        <v>332</v>
      </c>
      <c r="B284" t="s">
        <v>333</v>
      </c>
      <c r="C284">
        <v>2636</v>
      </c>
      <c r="D284" t="s">
        <v>408</v>
      </c>
      <c r="E284" t="s">
        <v>96</v>
      </c>
      <c r="F284" t="s">
        <v>52</v>
      </c>
      <c r="G284" t="s">
        <v>365</v>
      </c>
      <c r="H284">
        <v>1</v>
      </c>
      <c r="I284" t="s">
        <v>203</v>
      </c>
      <c r="J284" t="s">
        <v>24</v>
      </c>
      <c r="K284">
        <v>206</v>
      </c>
      <c r="L284" t="s">
        <v>35</v>
      </c>
      <c r="M284" s="1">
        <v>42576</v>
      </c>
      <c r="N284" s="1">
        <v>42760</v>
      </c>
      <c r="O284" t="s">
        <v>26</v>
      </c>
      <c r="P284" s="1">
        <v>42579.465844907405</v>
      </c>
      <c r="Q284" s="1">
        <v>42576</v>
      </c>
      <c r="R284" s="5">
        <v>1</v>
      </c>
    </row>
    <row r="285" spans="1:18" x14ac:dyDescent="0.25">
      <c r="A285" t="s">
        <v>332</v>
      </c>
      <c r="B285" t="s">
        <v>333</v>
      </c>
      <c r="C285">
        <v>2636</v>
      </c>
      <c r="D285" t="s">
        <v>408</v>
      </c>
      <c r="E285" t="s">
        <v>96</v>
      </c>
      <c r="F285" t="s">
        <v>52</v>
      </c>
      <c r="G285" t="s">
        <v>365</v>
      </c>
      <c r="H285">
        <v>1</v>
      </c>
      <c r="I285" t="s">
        <v>203</v>
      </c>
      <c r="J285" t="s">
        <v>27</v>
      </c>
      <c r="K285">
        <v>206</v>
      </c>
      <c r="L285" t="s">
        <v>35</v>
      </c>
      <c r="M285" s="1">
        <v>42576</v>
      </c>
      <c r="N285" s="1">
        <v>42760</v>
      </c>
      <c r="O285" t="s">
        <v>26</v>
      </c>
      <c r="P285" s="1">
        <v>42579.465844907405</v>
      </c>
      <c r="Q285" s="1">
        <v>42576</v>
      </c>
      <c r="R285" s="5">
        <v>1</v>
      </c>
    </row>
    <row r="286" spans="1:18" x14ac:dyDescent="0.25">
      <c r="A286" t="s">
        <v>332</v>
      </c>
      <c r="B286" t="s">
        <v>333</v>
      </c>
      <c r="C286">
        <v>2636</v>
      </c>
      <c r="D286" t="s">
        <v>408</v>
      </c>
      <c r="E286" t="s">
        <v>96</v>
      </c>
      <c r="F286" t="s">
        <v>52</v>
      </c>
      <c r="G286" t="s">
        <v>365</v>
      </c>
      <c r="H286">
        <v>1</v>
      </c>
      <c r="I286" t="s">
        <v>203</v>
      </c>
      <c r="J286" t="s">
        <v>36</v>
      </c>
      <c r="K286">
        <v>206</v>
      </c>
      <c r="L286" t="s">
        <v>35</v>
      </c>
      <c r="M286" s="1">
        <v>42576</v>
      </c>
      <c r="N286" s="1">
        <v>42760</v>
      </c>
      <c r="O286" t="s">
        <v>26</v>
      </c>
      <c r="P286" s="1">
        <v>42579.465844907405</v>
      </c>
      <c r="Q286" s="1">
        <v>42576</v>
      </c>
      <c r="R286" s="5">
        <v>1</v>
      </c>
    </row>
    <row r="287" spans="1:18" x14ac:dyDescent="0.25">
      <c r="A287" t="s">
        <v>355</v>
      </c>
      <c r="B287" t="s">
        <v>356</v>
      </c>
      <c r="C287">
        <v>1384</v>
      </c>
      <c r="D287" t="s">
        <v>409</v>
      </c>
      <c r="E287" t="s">
        <v>58</v>
      </c>
      <c r="F287" t="s">
        <v>32</v>
      </c>
      <c r="G287" t="s">
        <v>410</v>
      </c>
      <c r="H287">
        <v>1</v>
      </c>
      <c r="I287" t="s">
        <v>107</v>
      </c>
      <c r="J287" t="s">
        <v>27</v>
      </c>
      <c r="K287">
        <v>370</v>
      </c>
      <c r="L287" t="s">
        <v>101</v>
      </c>
      <c r="M287" s="1">
        <v>42426</v>
      </c>
      <c r="N287" s="1">
        <v>42608</v>
      </c>
      <c r="O287" t="s">
        <v>26</v>
      </c>
      <c r="P287" s="1">
        <v>42584.539027777777</v>
      </c>
      <c r="Q287" s="1">
        <v>42426</v>
      </c>
      <c r="R287" s="5">
        <v>1</v>
      </c>
    </row>
    <row r="288" spans="1:18" x14ac:dyDescent="0.25">
      <c r="A288" t="s">
        <v>355</v>
      </c>
      <c r="B288" t="s">
        <v>356</v>
      </c>
      <c r="C288">
        <v>1384</v>
      </c>
      <c r="D288" t="s">
        <v>409</v>
      </c>
      <c r="E288" t="s">
        <v>58</v>
      </c>
      <c r="F288" t="s">
        <v>32</v>
      </c>
      <c r="G288" t="s">
        <v>410</v>
      </c>
      <c r="H288">
        <v>1</v>
      </c>
      <c r="I288" t="s">
        <v>107</v>
      </c>
      <c r="J288" t="s">
        <v>36</v>
      </c>
      <c r="K288">
        <v>370</v>
      </c>
      <c r="L288" t="s">
        <v>101</v>
      </c>
      <c r="M288" s="1">
        <v>42426</v>
      </c>
      <c r="N288" s="1">
        <v>42608</v>
      </c>
      <c r="O288" t="s">
        <v>26</v>
      </c>
      <c r="P288" s="1">
        <v>42584.539027777777</v>
      </c>
      <c r="Q288" s="1">
        <v>42426</v>
      </c>
      <c r="R288" s="5">
        <v>1</v>
      </c>
    </row>
    <row r="289" spans="1:18" x14ac:dyDescent="0.25">
      <c r="A289" t="s">
        <v>355</v>
      </c>
      <c r="B289" t="s">
        <v>356</v>
      </c>
      <c r="C289">
        <v>1384</v>
      </c>
      <c r="D289" t="s">
        <v>409</v>
      </c>
      <c r="E289" t="s">
        <v>58</v>
      </c>
      <c r="F289" t="s">
        <v>32</v>
      </c>
      <c r="G289" t="s">
        <v>410</v>
      </c>
      <c r="H289">
        <v>1</v>
      </c>
      <c r="I289" t="s">
        <v>107</v>
      </c>
      <c r="J289" t="s">
        <v>24</v>
      </c>
      <c r="K289">
        <v>370</v>
      </c>
      <c r="L289" t="s">
        <v>101</v>
      </c>
      <c r="M289" s="1">
        <v>42426</v>
      </c>
      <c r="N289" s="1">
        <v>42608</v>
      </c>
      <c r="O289" t="s">
        <v>26</v>
      </c>
      <c r="P289" s="1">
        <v>42584.539027777777</v>
      </c>
      <c r="Q289" s="1">
        <v>42426</v>
      </c>
      <c r="R289" s="5">
        <v>1</v>
      </c>
    </row>
    <row r="290" spans="1:18" x14ac:dyDescent="0.25">
      <c r="A290" t="s">
        <v>355</v>
      </c>
      <c r="B290" t="s">
        <v>356</v>
      </c>
      <c r="C290">
        <v>1384</v>
      </c>
      <c r="D290" t="s">
        <v>409</v>
      </c>
      <c r="E290" t="s">
        <v>58</v>
      </c>
      <c r="F290" t="s">
        <v>32</v>
      </c>
      <c r="G290" t="s">
        <v>410</v>
      </c>
      <c r="H290">
        <v>1</v>
      </c>
      <c r="I290" t="s">
        <v>107</v>
      </c>
      <c r="J290" t="s">
        <v>27</v>
      </c>
      <c r="K290">
        <v>988</v>
      </c>
      <c r="L290" t="s">
        <v>35</v>
      </c>
      <c r="M290" s="1">
        <v>42584</v>
      </c>
      <c r="N290" s="1">
        <v>42768</v>
      </c>
      <c r="O290" t="s">
        <v>26</v>
      </c>
      <c r="P290" s="1">
        <v>42600.362986111111</v>
      </c>
      <c r="Q290" s="1">
        <v>42584</v>
      </c>
      <c r="R290" s="5">
        <v>1</v>
      </c>
    </row>
    <row r="291" spans="1:18" x14ac:dyDescent="0.25">
      <c r="A291" t="s">
        <v>355</v>
      </c>
      <c r="B291" t="s">
        <v>356</v>
      </c>
      <c r="C291">
        <v>1384</v>
      </c>
      <c r="D291" t="s">
        <v>409</v>
      </c>
      <c r="E291" t="s">
        <v>58</v>
      </c>
      <c r="F291" t="s">
        <v>32</v>
      </c>
      <c r="G291" t="s">
        <v>410</v>
      </c>
      <c r="H291">
        <v>1</v>
      </c>
      <c r="I291" t="s">
        <v>107</v>
      </c>
      <c r="J291" t="s">
        <v>36</v>
      </c>
      <c r="K291">
        <v>988</v>
      </c>
      <c r="L291" t="s">
        <v>35</v>
      </c>
      <c r="M291" s="1">
        <v>42584</v>
      </c>
      <c r="N291" s="1">
        <v>42768</v>
      </c>
      <c r="O291" t="s">
        <v>26</v>
      </c>
      <c r="P291" s="1">
        <v>42600.362986111111</v>
      </c>
      <c r="Q291" s="1">
        <v>42584</v>
      </c>
      <c r="R291" s="5">
        <v>1</v>
      </c>
    </row>
    <row r="292" spans="1:18" x14ac:dyDescent="0.25">
      <c r="A292" t="s">
        <v>355</v>
      </c>
      <c r="B292" t="s">
        <v>356</v>
      </c>
      <c r="C292">
        <v>1384</v>
      </c>
      <c r="D292" t="s">
        <v>409</v>
      </c>
      <c r="E292" t="s">
        <v>58</v>
      </c>
      <c r="F292" t="s">
        <v>32</v>
      </c>
      <c r="G292" t="s">
        <v>410</v>
      </c>
      <c r="H292">
        <v>1</v>
      </c>
      <c r="I292" t="s">
        <v>107</v>
      </c>
      <c r="J292" t="s">
        <v>24</v>
      </c>
      <c r="K292">
        <v>988</v>
      </c>
      <c r="L292" t="s">
        <v>35</v>
      </c>
      <c r="M292" s="1">
        <v>42584</v>
      </c>
      <c r="N292" s="1">
        <v>42768</v>
      </c>
      <c r="O292" t="s">
        <v>26</v>
      </c>
      <c r="P292" s="1">
        <v>42600.362986111111</v>
      </c>
      <c r="Q292" s="1">
        <v>42584</v>
      </c>
      <c r="R292" s="5">
        <v>1</v>
      </c>
    </row>
    <row r="293" spans="1:18" x14ac:dyDescent="0.25">
      <c r="A293" t="s">
        <v>380</v>
      </c>
      <c r="B293" t="s">
        <v>381</v>
      </c>
      <c r="C293">
        <v>1193</v>
      </c>
      <c r="D293" t="s">
        <v>411</v>
      </c>
      <c r="E293" t="s">
        <v>344</v>
      </c>
      <c r="F293" t="s">
        <v>52</v>
      </c>
      <c r="G293" t="s">
        <v>280</v>
      </c>
      <c r="H293">
        <v>1</v>
      </c>
      <c r="I293" t="s">
        <v>385</v>
      </c>
      <c r="J293" t="s">
        <v>36</v>
      </c>
      <c r="K293">
        <v>1626</v>
      </c>
      <c r="L293" t="s">
        <v>101</v>
      </c>
      <c r="M293" s="1">
        <v>42465</v>
      </c>
      <c r="N293" s="1">
        <v>42648</v>
      </c>
      <c r="O293" t="s">
        <v>26</v>
      </c>
      <c r="P293" s="1">
        <v>42628.478518518517</v>
      </c>
      <c r="Q293" s="1">
        <v>42465</v>
      </c>
      <c r="R293" s="5">
        <v>1</v>
      </c>
    </row>
    <row r="294" spans="1:18" x14ac:dyDescent="0.25">
      <c r="A294" t="s">
        <v>380</v>
      </c>
      <c r="B294" t="s">
        <v>381</v>
      </c>
      <c r="C294">
        <v>1193</v>
      </c>
      <c r="D294" t="s">
        <v>411</v>
      </c>
      <c r="E294" t="s">
        <v>344</v>
      </c>
      <c r="F294" t="s">
        <v>52</v>
      </c>
      <c r="G294" t="s">
        <v>280</v>
      </c>
      <c r="H294">
        <v>1</v>
      </c>
      <c r="I294" t="s">
        <v>385</v>
      </c>
      <c r="J294" t="s">
        <v>24</v>
      </c>
      <c r="K294">
        <v>1626</v>
      </c>
      <c r="L294" t="s">
        <v>101</v>
      </c>
      <c r="M294" s="1">
        <v>42465</v>
      </c>
      <c r="N294" s="1">
        <v>42648</v>
      </c>
      <c r="O294" t="s">
        <v>26</v>
      </c>
      <c r="P294" s="1">
        <v>42628.478518518517</v>
      </c>
      <c r="Q294" s="1">
        <v>42465</v>
      </c>
      <c r="R294" s="5">
        <v>1</v>
      </c>
    </row>
    <row r="295" spans="1:18" x14ac:dyDescent="0.25">
      <c r="A295" t="s">
        <v>380</v>
      </c>
      <c r="B295" t="s">
        <v>381</v>
      </c>
      <c r="C295">
        <v>1193</v>
      </c>
      <c r="D295" t="s">
        <v>411</v>
      </c>
      <c r="E295" t="s">
        <v>344</v>
      </c>
      <c r="F295" t="s">
        <v>52</v>
      </c>
      <c r="G295" t="s">
        <v>280</v>
      </c>
      <c r="H295">
        <v>1</v>
      </c>
      <c r="I295" t="s">
        <v>385</v>
      </c>
      <c r="J295" t="s">
        <v>27</v>
      </c>
      <c r="K295">
        <v>1626</v>
      </c>
      <c r="L295" t="s">
        <v>101</v>
      </c>
      <c r="M295" s="1">
        <v>42465</v>
      </c>
      <c r="N295" s="1">
        <v>42648</v>
      </c>
      <c r="O295" t="s">
        <v>26</v>
      </c>
      <c r="P295" s="1">
        <v>42628.478518518517</v>
      </c>
      <c r="Q295" s="1">
        <v>42465</v>
      </c>
      <c r="R295" s="5">
        <v>1</v>
      </c>
    </row>
    <row r="296" spans="1:18" x14ac:dyDescent="0.25">
      <c r="A296" t="s">
        <v>380</v>
      </c>
      <c r="B296" t="s">
        <v>381</v>
      </c>
      <c r="C296">
        <v>1193</v>
      </c>
      <c r="D296" t="s">
        <v>411</v>
      </c>
      <c r="E296" t="s">
        <v>344</v>
      </c>
      <c r="F296" t="s">
        <v>52</v>
      </c>
      <c r="G296" t="s">
        <v>280</v>
      </c>
      <c r="H296">
        <v>1</v>
      </c>
      <c r="I296" t="s">
        <v>385</v>
      </c>
      <c r="J296" t="s">
        <v>27</v>
      </c>
      <c r="K296">
        <v>2064</v>
      </c>
      <c r="L296" t="s">
        <v>35</v>
      </c>
      <c r="M296" s="1">
        <v>42629</v>
      </c>
      <c r="N296" s="1">
        <v>42810</v>
      </c>
      <c r="O296" t="s">
        <v>26</v>
      </c>
      <c r="P296" s="1">
        <v>42640.613541666666</v>
      </c>
      <c r="Q296" s="1">
        <v>42629</v>
      </c>
      <c r="R296" s="5">
        <v>1</v>
      </c>
    </row>
    <row r="297" spans="1:18" x14ac:dyDescent="0.25">
      <c r="A297" t="s">
        <v>380</v>
      </c>
      <c r="B297" t="s">
        <v>381</v>
      </c>
      <c r="C297">
        <v>1193</v>
      </c>
      <c r="D297" t="s">
        <v>411</v>
      </c>
      <c r="E297" t="s">
        <v>344</v>
      </c>
      <c r="F297" t="s">
        <v>52</v>
      </c>
      <c r="G297" t="s">
        <v>280</v>
      </c>
      <c r="H297">
        <v>1</v>
      </c>
      <c r="I297" t="s">
        <v>385</v>
      </c>
      <c r="J297" t="s">
        <v>36</v>
      </c>
      <c r="K297">
        <v>2064</v>
      </c>
      <c r="L297" t="s">
        <v>35</v>
      </c>
      <c r="M297" s="1">
        <v>42629</v>
      </c>
      <c r="N297" s="1">
        <v>42810</v>
      </c>
      <c r="O297" t="s">
        <v>26</v>
      </c>
      <c r="P297" s="1">
        <v>42640.613541666666</v>
      </c>
      <c r="Q297" s="1">
        <v>42629</v>
      </c>
      <c r="R297" s="5">
        <v>1</v>
      </c>
    </row>
    <row r="298" spans="1:18" x14ac:dyDescent="0.25">
      <c r="A298" t="s">
        <v>380</v>
      </c>
      <c r="B298" t="s">
        <v>381</v>
      </c>
      <c r="C298">
        <v>1193</v>
      </c>
      <c r="D298" t="s">
        <v>411</v>
      </c>
      <c r="E298" t="s">
        <v>344</v>
      </c>
      <c r="F298" t="s">
        <v>52</v>
      </c>
      <c r="G298" t="s">
        <v>280</v>
      </c>
      <c r="H298">
        <v>1</v>
      </c>
      <c r="I298" t="s">
        <v>385</v>
      </c>
      <c r="J298" t="s">
        <v>24</v>
      </c>
      <c r="K298">
        <v>2064</v>
      </c>
      <c r="L298" t="s">
        <v>35</v>
      </c>
      <c r="M298" s="1">
        <v>42629</v>
      </c>
      <c r="N298" s="1">
        <v>42810</v>
      </c>
      <c r="O298" t="s">
        <v>26</v>
      </c>
      <c r="P298" s="1">
        <v>42640.613541666666</v>
      </c>
      <c r="Q298" s="1">
        <v>42629</v>
      </c>
      <c r="R298" s="5">
        <v>1</v>
      </c>
    </row>
    <row r="299" spans="1:18" x14ac:dyDescent="0.25">
      <c r="A299" t="s">
        <v>412</v>
      </c>
      <c r="B299" t="s">
        <v>413</v>
      </c>
      <c r="C299">
        <v>2295</v>
      </c>
      <c r="D299" t="s">
        <v>414</v>
      </c>
      <c r="E299" t="s">
        <v>344</v>
      </c>
      <c r="F299" t="s">
        <v>32</v>
      </c>
      <c r="G299" t="s">
        <v>76</v>
      </c>
      <c r="H299">
        <v>1</v>
      </c>
      <c r="I299" t="s">
        <v>173</v>
      </c>
      <c r="J299" t="s">
        <v>36</v>
      </c>
      <c r="K299">
        <v>678</v>
      </c>
      <c r="L299" t="s">
        <v>35</v>
      </c>
      <c r="M299" s="1">
        <v>42569</v>
      </c>
      <c r="N299" s="1">
        <v>42753</v>
      </c>
      <c r="O299" t="s">
        <v>26</v>
      </c>
      <c r="P299" s="1">
        <v>42591.506851851853</v>
      </c>
      <c r="Q299" s="1">
        <v>42569</v>
      </c>
      <c r="R299" s="5">
        <v>1</v>
      </c>
    </row>
    <row r="300" spans="1:18" x14ac:dyDescent="0.25">
      <c r="A300" t="s">
        <v>83</v>
      </c>
      <c r="B300" t="s">
        <v>84</v>
      </c>
      <c r="C300">
        <v>2500</v>
      </c>
      <c r="D300" t="s">
        <v>415</v>
      </c>
      <c r="E300" t="s">
        <v>364</v>
      </c>
      <c r="F300" t="s">
        <v>52</v>
      </c>
      <c r="G300" t="s">
        <v>275</v>
      </c>
      <c r="H300">
        <v>0</v>
      </c>
      <c r="I300" t="s">
        <v>87</v>
      </c>
      <c r="J300" t="s">
        <v>27</v>
      </c>
      <c r="K300">
        <v>1525</v>
      </c>
      <c r="L300" t="s">
        <v>25</v>
      </c>
      <c r="M300" s="1">
        <v>42495</v>
      </c>
      <c r="N300" s="1">
        <v>42679</v>
      </c>
      <c r="O300" t="s">
        <v>26</v>
      </c>
      <c r="P300" s="1">
        <v>42626.45208333333</v>
      </c>
      <c r="Q300" s="1">
        <v>42495</v>
      </c>
      <c r="R300" s="5">
        <v>1</v>
      </c>
    </row>
    <row r="301" spans="1:18" x14ac:dyDescent="0.25">
      <c r="A301" t="s">
        <v>83</v>
      </c>
      <c r="B301" t="s">
        <v>84</v>
      </c>
      <c r="C301">
        <v>2500</v>
      </c>
      <c r="D301" t="s">
        <v>415</v>
      </c>
      <c r="E301" t="s">
        <v>364</v>
      </c>
      <c r="F301" t="s">
        <v>52</v>
      </c>
      <c r="G301" t="s">
        <v>275</v>
      </c>
      <c r="H301">
        <v>0</v>
      </c>
      <c r="I301" t="s">
        <v>87</v>
      </c>
      <c r="J301" t="s">
        <v>24</v>
      </c>
      <c r="K301">
        <v>1525</v>
      </c>
      <c r="L301" t="s">
        <v>25</v>
      </c>
      <c r="M301" s="1">
        <v>42495</v>
      </c>
      <c r="N301" s="1">
        <v>42679</v>
      </c>
      <c r="O301" t="s">
        <v>26</v>
      </c>
      <c r="P301" s="1">
        <v>42626.45208333333</v>
      </c>
      <c r="Q301" s="1">
        <v>42495</v>
      </c>
      <c r="R301" s="5">
        <v>1</v>
      </c>
    </row>
    <row r="302" spans="1:18" x14ac:dyDescent="0.25">
      <c r="A302" t="s">
        <v>114</v>
      </c>
      <c r="B302" t="s">
        <v>115</v>
      </c>
      <c r="C302">
        <v>2602</v>
      </c>
      <c r="D302" t="s">
        <v>416</v>
      </c>
      <c r="E302" t="s">
        <v>364</v>
      </c>
      <c r="F302" t="s">
        <v>417</v>
      </c>
      <c r="G302" t="s">
        <v>418</v>
      </c>
      <c r="H302">
        <v>1</v>
      </c>
      <c r="I302" t="s">
        <v>419</v>
      </c>
      <c r="J302" t="s">
        <v>24</v>
      </c>
      <c r="K302">
        <v>883</v>
      </c>
      <c r="L302" t="s">
        <v>101</v>
      </c>
      <c r="M302" s="1">
        <v>42482</v>
      </c>
      <c r="N302" s="1">
        <v>42665</v>
      </c>
      <c r="O302" t="s">
        <v>26</v>
      </c>
      <c r="P302" s="1">
        <v>42597.449490740742</v>
      </c>
      <c r="Q302" s="1">
        <v>42482</v>
      </c>
      <c r="R302" s="5">
        <v>1</v>
      </c>
    </row>
    <row r="303" spans="1:18" x14ac:dyDescent="0.25">
      <c r="A303" t="s">
        <v>114</v>
      </c>
      <c r="B303" t="s">
        <v>115</v>
      </c>
      <c r="C303">
        <v>2602</v>
      </c>
      <c r="D303" t="s">
        <v>416</v>
      </c>
      <c r="E303" t="s">
        <v>364</v>
      </c>
      <c r="F303" t="s">
        <v>417</v>
      </c>
      <c r="G303" t="s">
        <v>418</v>
      </c>
      <c r="H303">
        <v>1</v>
      </c>
      <c r="I303" t="s">
        <v>419</v>
      </c>
      <c r="J303" t="s">
        <v>27</v>
      </c>
      <c r="K303">
        <v>883</v>
      </c>
      <c r="L303" t="s">
        <v>101</v>
      </c>
      <c r="M303" s="1">
        <v>42482</v>
      </c>
      <c r="N303" s="1">
        <v>42665</v>
      </c>
      <c r="O303" t="s">
        <v>26</v>
      </c>
      <c r="P303" s="1">
        <v>42597.449490740742</v>
      </c>
      <c r="Q303" s="1">
        <v>42482</v>
      </c>
      <c r="R303" s="5">
        <v>1</v>
      </c>
    </row>
    <row r="304" spans="1:18" x14ac:dyDescent="0.25">
      <c r="A304" t="s">
        <v>114</v>
      </c>
      <c r="B304" t="s">
        <v>115</v>
      </c>
      <c r="C304">
        <v>2602</v>
      </c>
      <c r="D304" t="s">
        <v>416</v>
      </c>
      <c r="E304" t="s">
        <v>364</v>
      </c>
      <c r="F304" t="s">
        <v>417</v>
      </c>
      <c r="G304" t="s">
        <v>418</v>
      </c>
      <c r="H304">
        <v>1</v>
      </c>
      <c r="I304" t="s">
        <v>419</v>
      </c>
      <c r="J304" t="s">
        <v>36</v>
      </c>
      <c r="K304">
        <v>883</v>
      </c>
      <c r="L304" t="s">
        <v>101</v>
      </c>
      <c r="M304" s="1">
        <v>42482</v>
      </c>
      <c r="N304" s="1">
        <v>42665</v>
      </c>
      <c r="O304" t="s">
        <v>26</v>
      </c>
      <c r="P304" s="1">
        <v>42597.449490740742</v>
      </c>
      <c r="Q304" s="1">
        <v>42482</v>
      </c>
      <c r="R304" s="5">
        <v>1</v>
      </c>
    </row>
    <row r="305" spans="1:18" x14ac:dyDescent="0.25">
      <c r="A305" t="s">
        <v>114</v>
      </c>
      <c r="B305" t="s">
        <v>115</v>
      </c>
      <c r="C305">
        <v>2602</v>
      </c>
      <c r="D305" t="s">
        <v>416</v>
      </c>
      <c r="E305" t="s">
        <v>364</v>
      </c>
      <c r="F305" t="s">
        <v>417</v>
      </c>
      <c r="G305" t="s">
        <v>418</v>
      </c>
      <c r="H305">
        <v>1</v>
      </c>
      <c r="I305" t="s">
        <v>419</v>
      </c>
      <c r="J305" t="s">
        <v>24</v>
      </c>
      <c r="K305">
        <v>2378</v>
      </c>
      <c r="L305" t="s">
        <v>35</v>
      </c>
      <c r="M305" s="1">
        <v>42656</v>
      </c>
      <c r="N305" s="1">
        <v>42838</v>
      </c>
      <c r="O305" t="s">
        <v>26</v>
      </c>
      <c r="P305" s="1">
        <v>42663.474305555559</v>
      </c>
      <c r="Q305" s="1">
        <v>42656</v>
      </c>
      <c r="R305" s="5">
        <v>1</v>
      </c>
    </row>
    <row r="306" spans="1:18" x14ac:dyDescent="0.25">
      <c r="A306" t="s">
        <v>114</v>
      </c>
      <c r="B306" t="s">
        <v>115</v>
      </c>
      <c r="C306">
        <v>2602</v>
      </c>
      <c r="D306" t="s">
        <v>416</v>
      </c>
      <c r="E306" t="s">
        <v>364</v>
      </c>
      <c r="F306" t="s">
        <v>417</v>
      </c>
      <c r="G306" t="s">
        <v>418</v>
      </c>
      <c r="H306">
        <v>1</v>
      </c>
      <c r="I306" t="s">
        <v>419</v>
      </c>
      <c r="J306" t="s">
        <v>27</v>
      </c>
      <c r="K306">
        <v>2378</v>
      </c>
      <c r="L306" t="s">
        <v>35</v>
      </c>
      <c r="M306" s="1">
        <v>42656</v>
      </c>
      <c r="N306" s="1">
        <v>42838</v>
      </c>
      <c r="O306" t="s">
        <v>26</v>
      </c>
      <c r="P306" s="1">
        <v>42663.474305555559</v>
      </c>
      <c r="Q306" s="1">
        <v>42656</v>
      </c>
      <c r="R306" s="5">
        <v>1</v>
      </c>
    </row>
    <row r="307" spans="1:18" x14ac:dyDescent="0.25">
      <c r="A307" t="s">
        <v>114</v>
      </c>
      <c r="B307" t="s">
        <v>115</v>
      </c>
      <c r="C307">
        <v>2602</v>
      </c>
      <c r="D307" t="s">
        <v>416</v>
      </c>
      <c r="E307" t="s">
        <v>364</v>
      </c>
      <c r="F307" t="s">
        <v>417</v>
      </c>
      <c r="G307" t="s">
        <v>418</v>
      </c>
      <c r="H307">
        <v>1</v>
      </c>
      <c r="I307" t="s">
        <v>419</v>
      </c>
      <c r="J307" t="s">
        <v>36</v>
      </c>
      <c r="K307">
        <v>2378</v>
      </c>
      <c r="L307" t="s">
        <v>35</v>
      </c>
      <c r="M307" s="1">
        <v>42656</v>
      </c>
      <c r="N307" s="1">
        <v>42838</v>
      </c>
      <c r="O307" t="s">
        <v>26</v>
      </c>
      <c r="P307" s="1">
        <v>42663.474305555559</v>
      </c>
      <c r="Q307" s="1">
        <v>42656</v>
      </c>
      <c r="R307" s="5">
        <v>1</v>
      </c>
    </row>
    <row r="308" spans="1:18" x14ac:dyDescent="0.25">
      <c r="A308" t="s">
        <v>28</v>
      </c>
      <c r="B308" t="s">
        <v>29</v>
      </c>
      <c r="C308">
        <v>1862</v>
      </c>
      <c r="D308" t="s">
        <v>420</v>
      </c>
      <c r="E308" t="s">
        <v>111</v>
      </c>
      <c r="F308" t="s">
        <v>52</v>
      </c>
      <c r="G308" t="s">
        <v>365</v>
      </c>
      <c r="H308">
        <v>1</v>
      </c>
      <c r="I308" t="s">
        <v>419</v>
      </c>
      <c r="J308" t="s">
        <v>27</v>
      </c>
      <c r="K308">
        <v>667</v>
      </c>
      <c r="L308" t="s">
        <v>35</v>
      </c>
      <c r="M308" s="1">
        <v>42576</v>
      </c>
      <c r="N308" s="1">
        <v>42760</v>
      </c>
      <c r="O308" t="s">
        <v>26</v>
      </c>
      <c r="P308" s="1">
        <v>42591.453981481478</v>
      </c>
      <c r="Q308" s="1">
        <v>42576</v>
      </c>
      <c r="R308" s="5">
        <v>1</v>
      </c>
    </row>
    <row r="309" spans="1:18" x14ac:dyDescent="0.25">
      <c r="A309" t="s">
        <v>28</v>
      </c>
      <c r="B309" t="s">
        <v>29</v>
      </c>
      <c r="C309">
        <v>1862</v>
      </c>
      <c r="D309" t="s">
        <v>420</v>
      </c>
      <c r="E309" t="s">
        <v>111</v>
      </c>
      <c r="F309" t="s">
        <v>52</v>
      </c>
      <c r="G309" t="s">
        <v>365</v>
      </c>
      <c r="H309">
        <v>1</v>
      </c>
      <c r="I309" t="s">
        <v>419</v>
      </c>
      <c r="J309" t="s">
        <v>36</v>
      </c>
      <c r="K309">
        <v>667</v>
      </c>
      <c r="L309" t="s">
        <v>35</v>
      </c>
      <c r="M309" s="1">
        <v>42576</v>
      </c>
      <c r="N309" s="1">
        <v>42760</v>
      </c>
      <c r="O309" t="s">
        <v>26</v>
      </c>
      <c r="P309" s="1">
        <v>42591.453981481478</v>
      </c>
      <c r="Q309" s="1">
        <v>42576</v>
      </c>
      <c r="R309" s="5">
        <v>1</v>
      </c>
    </row>
    <row r="310" spans="1:18" x14ac:dyDescent="0.25">
      <c r="A310" t="s">
        <v>28</v>
      </c>
      <c r="B310" t="s">
        <v>29</v>
      </c>
      <c r="C310">
        <v>1862</v>
      </c>
      <c r="D310" t="s">
        <v>420</v>
      </c>
      <c r="E310" t="s">
        <v>111</v>
      </c>
      <c r="F310" t="s">
        <v>52</v>
      </c>
      <c r="G310" t="s">
        <v>365</v>
      </c>
      <c r="H310">
        <v>1</v>
      </c>
      <c r="I310" t="s">
        <v>419</v>
      </c>
      <c r="J310" t="s">
        <v>24</v>
      </c>
      <c r="K310">
        <v>667</v>
      </c>
      <c r="L310" t="s">
        <v>35</v>
      </c>
      <c r="M310" s="1">
        <v>42576</v>
      </c>
      <c r="N310" s="1">
        <v>42760</v>
      </c>
      <c r="O310" t="s">
        <v>26</v>
      </c>
      <c r="P310" s="1">
        <v>42591.453981481478</v>
      </c>
      <c r="Q310" s="1">
        <v>42576</v>
      </c>
      <c r="R310" s="5">
        <v>1</v>
      </c>
    </row>
    <row r="311" spans="1:18" x14ac:dyDescent="0.25">
      <c r="A311" t="s">
        <v>28</v>
      </c>
      <c r="B311" t="s">
        <v>29</v>
      </c>
      <c r="C311">
        <v>1862</v>
      </c>
      <c r="D311" t="s">
        <v>421</v>
      </c>
      <c r="E311" t="s">
        <v>44</v>
      </c>
      <c r="F311" t="s">
        <v>52</v>
      </c>
      <c r="G311" t="s">
        <v>289</v>
      </c>
      <c r="H311">
        <v>1</v>
      </c>
      <c r="I311" t="s">
        <v>132</v>
      </c>
      <c r="J311" t="s">
        <v>24</v>
      </c>
      <c r="K311">
        <v>243</v>
      </c>
      <c r="L311" t="s">
        <v>35</v>
      </c>
      <c r="M311" s="1">
        <v>42559</v>
      </c>
      <c r="N311" s="1">
        <v>42743</v>
      </c>
      <c r="O311" t="s">
        <v>26</v>
      </c>
      <c r="P311" s="1">
        <v>42580.465162037035</v>
      </c>
      <c r="Q311" s="1">
        <v>42559</v>
      </c>
      <c r="R311" s="5">
        <v>1</v>
      </c>
    </row>
    <row r="312" spans="1:18" x14ac:dyDescent="0.25">
      <c r="A312" t="s">
        <v>28</v>
      </c>
      <c r="B312" t="s">
        <v>29</v>
      </c>
      <c r="C312">
        <v>1862</v>
      </c>
      <c r="D312" t="s">
        <v>421</v>
      </c>
      <c r="E312" t="s">
        <v>44</v>
      </c>
      <c r="F312" t="s">
        <v>52</v>
      </c>
      <c r="G312" t="s">
        <v>289</v>
      </c>
      <c r="H312">
        <v>1</v>
      </c>
      <c r="I312" t="s">
        <v>132</v>
      </c>
      <c r="J312" t="s">
        <v>27</v>
      </c>
      <c r="K312">
        <v>243</v>
      </c>
      <c r="L312" t="s">
        <v>35</v>
      </c>
      <c r="M312" s="1">
        <v>42559</v>
      </c>
      <c r="N312" s="1">
        <v>42743</v>
      </c>
      <c r="O312" t="s">
        <v>26</v>
      </c>
      <c r="P312" s="1">
        <v>42580.465162037035</v>
      </c>
      <c r="Q312" s="1">
        <v>42559</v>
      </c>
      <c r="R312" s="5">
        <v>1</v>
      </c>
    </row>
    <row r="313" spans="1:18" x14ac:dyDescent="0.25">
      <c r="A313" t="s">
        <v>28</v>
      </c>
      <c r="B313" t="s">
        <v>29</v>
      </c>
      <c r="C313">
        <v>1862</v>
      </c>
      <c r="D313" t="s">
        <v>421</v>
      </c>
      <c r="E313" t="s">
        <v>44</v>
      </c>
      <c r="F313" t="s">
        <v>52</v>
      </c>
      <c r="G313" t="s">
        <v>289</v>
      </c>
      <c r="H313">
        <v>1</v>
      </c>
      <c r="I313" t="s">
        <v>132</v>
      </c>
      <c r="J313" t="s">
        <v>36</v>
      </c>
      <c r="K313">
        <v>243</v>
      </c>
      <c r="L313" t="s">
        <v>35</v>
      </c>
      <c r="M313" s="1">
        <v>42559</v>
      </c>
      <c r="N313" s="1">
        <v>42743</v>
      </c>
      <c r="O313" t="s">
        <v>26</v>
      </c>
      <c r="P313" s="1">
        <v>42580.465162037035</v>
      </c>
      <c r="Q313" s="1">
        <v>42559</v>
      </c>
      <c r="R313" s="5">
        <v>1</v>
      </c>
    </row>
    <row r="314" spans="1:18" x14ac:dyDescent="0.25">
      <c r="A314" t="s">
        <v>422</v>
      </c>
      <c r="B314" t="s">
        <v>423</v>
      </c>
      <c r="C314">
        <v>1350</v>
      </c>
      <c r="D314" t="s">
        <v>424</v>
      </c>
      <c r="E314" t="s">
        <v>69</v>
      </c>
      <c r="F314" t="s">
        <v>52</v>
      </c>
      <c r="G314" t="s">
        <v>289</v>
      </c>
      <c r="H314">
        <v>1</v>
      </c>
      <c r="I314" t="s">
        <v>320</v>
      </c>
      <c r="J314" t="s">
        <v>36</v>
      </c>
      <c r="K314">
        <v>1377</v>
      </c>
      <c r="L314" t="s">
        <v>25</v>
      </c>
      <c r="M314" s="1">
        <v>42474</v>
      </c>
      <c r="N314" s="1">
        <v>42657</v>
      </c>
      <c r="O314" t="s">
        <v>26</v>
      </c>
      <c r="P314" s="1">
        <v>42618.386782407404</v>
      </c>
      <c r="Q314" s="1">
        <v>42474</v>
      </c>
      <c r="R314" s="5">
        <v>1</v>
      </c>
    </row>
    <row r="315" spans="1:18" x14ac:dyDescent="0.25">
      <c r="A315" t="s">
        <v>422</v>
      </c>
      <c r="B315" t="s">
        <v>423</v>
      </c>
      <c r="C315">
        <v>1350</v>
      </c>
      <c r="D315" t="s">
        <v>424</v>
      </c>
      <c r="E315" t="s">
        <v>69</v>
      </c>
      <c r="F315" t="s">
        <v>52</v>
      </c>
      <c r="G315" t="s">
        <v>289</v>
      </c>
      <c r="H315">
        <v>1</v>
      </c>
      <c r="I315" t="s">
        <v>320</v>
      </c>
      <c r="J315" t="s">
        <v>24</v>
      </c>
      <c r="K315">
        <v>1377</v>
      </c>
      <c r="L315" t="s">
        <v>25</v>
      </c>
      <c r="M315" s="1">
        <v>42474</v>
      </c>
      <c r="N315" s="1">
        <v>42657</v>
      </c>
      <c r="O315" t="s">
        <v>26</v>
      </c>
      <c r="P315" s="1">
        <v>42618.386782407404</v>
      </c>
      <c r="Q315" s="1">
        <v>42474</v>
      </c>
      <c r="R315" s="5">
        <v>1</v>
      </c>
    </row>
    <row r="316" spans="1:18" x14ac:dyDescent="0.25">
      <c r="A316" t="s">
        <v>422</v>
      </c>
      <c r="B316" t="s">
        <v>423</v>
      </c>
      <c r="C316">
        <v>1350</v>
      </c>
      <c r="D316" t="s">
        <v>424</v>
      </c>
      <c r="E316" t="s">
        <v>69</v>
      </c>
      <c r="F316" t="s">
        <v>52</v>
      </c>
      <c r="G316" t="s">
        <v>289</v>
      </c>
      <c r="H316">
        <v>1</v>
      </c>
      <c r="I316" t="s">
        <v>320</v>
      </c>
      <c r="J316" t="s">
        <v>27</v>
      </c>
      <c r="K316">
        <v>1377</v>
      </c>
      <c r="L316" t="s">
        <v>25</v>
      </c>
      <c r="M316" s="1">
        <v>42474</v>
      </c>
      <c r="N316" s="1">
        <v>42657</v>
      </c>
      <c r="O316" t="s">
        <v>26</v>
      </c>
      <c r="P316" s="1">
        <v>42618.386782407404</v>
      </c>
      <c r="Q316" s="1">
        <v>42474</v>
      </c>
      <c r="R316" s="5">
        <v>1</v>
      </c>
    </row>
    <row r="317" spans="1:18" x14ac:dyDescent="0.25">
      <c r="A317" t="s">
        <v>422</v>
      </c>
      <c r="B317" t="s">
        <v>423</v>
      </c>
      <c r="C317">
        <v>1350</v>
      </c>
      <c r="D317" t="s">
        <v>424</v>
      </c>
      <c r="E317" t="s">
        <v>69</v>
      </c>
      <c r="F317" t="s">
        <v>52</v>
      </c>
      <c r="G317" t="s">
        <v>289</v>
      </c>
      <c r="H317">
        <v>1</v>
      </c>
      <c r="I317" t="s">
        <v>320</v>
      </c>
      <c r="J317" t="s">
        <v>27</v>
      </c>
      <c r="K317">
        <v>2420</v>
      </c>
      <c r="L317" t="s">
        <v>35</v>
      </c>
      <c r="M317" s="1">
        <v>42656</v>
      </c>
      <c r="N317" s="1">
        <v>42838</v>
      </c>
      <c r="O317" t="s">
        <v>26</v>
      </c>
      <c r="P317" s="1">
        <v>42670.637696759259</v>
      </c>
      <c r="Q317" s="1">
        <v>42656</v>
      </c>
      <c r="R317" s="5">
        <v>1</v>
      </c>
    </row>
    <row r="318" spans="1:18" x14ac:dyDescent="0.25">
      <c r="A318" t="s">
        <v>422</v>
      </c>
      <c r="B318" t="s">
        <v>423</v>
      </c>
      <c r="C318">
        <v>1350</v>
      </c>
      <c r="D318" t="s">
        <v>424</v>
      </c>
      <c r="E318" t="s">
        <v>69</v>
      </c>
      <c r="F318" t="s">
        <v>52</v>
      </c>
      <c r="G318" t="s">
        <v>289</v>
      </c>
      <c r="H318">
        <v>1</v>
      </c>
      <c r="I318" t="s">
        <v>320</v>
      </c>
      <c r="J318" t="s">
        <v>36</v>
      </c>
      <c r="K318">
        <v>2420</v>
      </c>
      <c r="L318" t="s">
        <v>35</v>
      </c>
      <c r="M318" s="1">
        <v>42656</v>
      </c>
      <c r="N318" s="1">
        <v>42838</v>
      </c>
      <c r="O318" t="s">
        <v>26</v>
      </c>
      <c r="P318" s="1">
        <v>42670.637696759259</v>
      </c>
      <c r="Q318" s="1">
        <v>42656</v>
      </c>
      <c r="R318" s="5">
        <v>1</v>
      </c>
    </row>
    <row r="319" spans="1:18" x14ac:dyDescent="0.25">
      <c r="A319" t="s">
        <v>422</v>
      </c>
      <c r="B319" t="s">
        <v>423</v>
      </c>
      <c r="C319">
        <v>1350</v>
      </c>
      <c r="D319" t="s">
        <v>424</v>
      </c>
      <c r="E319" t="s">
        <v>69</v>
      </c>
      <c r="F319" t="s">
        <v>52</v>
      </c>
      <c r="G319" t="s">
        <v>289</v>
      </c>
      <c r="H319">
        <v>1</v>
      </c>
      <c r="I319" t="s">
        <v>320</v>
      </c>
      <c r="J319" t="s">
        <v>24</v>
      </c>
      <c r="K319">
        <v>2420</v>
      </c>
      <c r="L319" t="s">
        <v>35</v>
      </c>
      <c r="M319" s="1">
        <v>42656</v>
      </c>
      <c r="N319" s="1">
        <v>42838</v>
      </c>
      <c r="O319" t="s">
        <v>26</v>
      </c>
      <c r="P319" s="1">
        <v>42670.637696759259</v>
      </c>
      <c r="Q319" s="1">
        <v>42656</v>
      </c>
      <c r="R319" s="5">
        <v>1</v>
      </c>
    </row>
    <row r="320" spans="1:18" x14ac:dyDescent="0.25">
      <c r="A320" t="s">
        <v>422</v>
      </c>
      <c r="B320" t="s">
        <v>423</v>
      </c>
      <c r="C320">
        <v>1350</v>
      </c>
      <c r="D320" t="s">
        <v>424</v>
      </c>
      <c r="E320" t="s">
        <v>69</v>
      </c>
      <c r="F320" t="s">
        <v>52</v>
      </c>
      <c r="G320" t="s">
        <v>289</v>
      </c>
      <c r="H320">
        <v>1</v>
      </c>
      <c r="I320" t="s">
        <v>320</v>
      </c>
      <c r="J320" t="s">
        <v>27</v>
      </c>
      <c r="K320">
        <v>2424</v>
      </c>
      <c r="L320" t="s">
        <v>101</v>
      </c>
      <c r="M320" s="1">
        <v>42656</v>
      </c>
      <c r="N320" s="1">
        <v>42838</v>
      </c>
      <c r="O320" t="s">
        <v>99</v>
      </c>
      <c r="P320" s="1">
        <v>42671.440370370372</v>
      </c>
      <c r="Q320" s="1">
        <v>42656</v>
      </c>
      <c r="R320" s="5">
        <v>1</v>
      </c>
    </row>
    <row r="321" spans="1:18" x14ac:dyDescent="0.25">
      <c r="A321" t="s">
        <v>422</v>
      </c>
      <c r="B321" t="s">
        <v>423</v>
      </c>
      <c r="C321">
        <v>1350</v>
      </c>
      <c r="D321" t="s">
        <v>424</v>
      </c>
      <c r="E321" t="s">
        <v>69</v>
      </c>
      <c r="F321" t="s">
        <v>52</v>
      </c>
      <c r="G321" t="s">
        <v>289</v>
      </c>
      <c r="H321">
        <v>1</v>
      </c>
      <c r="I321" t="s">
        <v>320</v>
      </c>
      <c r="J321" t="s">
        <v>36</v>
      </c>
      <c r="K321">
        <v>2424</v>
      </c>
      <c r="L321" t="s">
        <v>101</v>
      </c>
      <c r="M321" s="1">
        <v>42656</v>
      </c>
      <c r="N321" s="1">
        <v>42838</v>
      </c>
      <c r="O321" t="s">
        <v>99</v>
      </c>
      <c r="P321" s="1">
        <v>42671.440370370372</v>
      </c>
      <c r="Q321" s="1">
        <v>42656</v>
      </c>
      <c r="R321" s="5">
        <v>1</v>
      </c>
    </row>
    <row r="322" spans="1:18" x14ac:dyDescent="0.25">
      <c r="A322" t="s">
        <v>422</v>
      </c>
      <c r="B322" t="s">
        <v>423</v>
      </c>
      <c r="C322">
        <v>1350</v>
      </c>
      <c r="D322" t="s">
        <v>424</v>
      </c>
      <c r="E322" t="s">
        <v>69</v>
      </c>
      <c r="F322" t="s">
        <v>52</v>
      </c>
      <c r="G322" t="s">
        <v>289</v>
      </c>
      <c r="H322">
        <v>1</v>
      </c>
      <c r="I322" t="s">
        <v>320</v>
      </c>
      <c r="J322" t="s">
        <v>24</v>
      </c>
      <c r="K322">
        <v>2424</v>
      </c>
      <c r="L322" t="s">
        <v>101</v>
      </c>
      <c r="M322" s="1">
        <v>42656</v>
      </c>
      <c r="N322" s="1">
        <v>42838</v>
      </c>
      <c r="O322" t="s">
        <v>99</v>
      </c>
      <c r="P322" s="1">
        <v>42671.440370370372</v>
      </c>
      <c r="Q322" s="1">
        <v>42656</v>
      </c>
      <c r="R322" s="5">
        <v>1</v>
      </c>
    </row>
    <row r="323" spans="1:18" x14ac:dyDescent="0.25">
      <c r="A323" t="s">
        <v>425</v>
      </c>
      <c r="B323" t="s">
        <v>426</v>
      </c>
      <c r="C323">
        <v>2160</v>
      </c>
      <c r="D323" t="s">
        <v>427</v>
      </c>
      <c r="E323" t="s">
        <v>69</v>
      </c>
      <c r="F323" t="s">
        <v>52</v>
      </c>
      <c r="G323" t="s">
        <v>428</v>
      </c>
      <c r="H323">
        <v>0</v>
      </c>
      <c r="I323" t="s">
        <v>429</v>
      </c>
      <c r="J323" t="s">
        <v>24</v>
      </c>
      <c r="K323">
        <v>300</v>
      </c>
      <c r="L323" t="s">
        <v>25</v>
      </c>
      <c r="M323" s="1">
        <v>42466</v>
      </c>
      <c r="N323" s="1">
        <v>42649</v>
      </c>
      <c r="O323" t="s">
        <v>26</v>
      </c>
      <c r="P323" s="1">
        <v>42583.580324074072</v>
      </c>
      <c r="Q323" s="1">
        <v>42466</v>
      </c>
      <c r="R323" s="5">
        <v>1</v>
      </c>
    </row>
    <row r="324" spans="1:18" x14ac:dyDescent="0.25">
      <c r="A324" t="s">
        <v>425</v>
      </c>
      <c r="B324" t="s">
        <v>426</v>
      </c>
      <c r="C324">
        <v>2160</v>
      </c>
      <c r="D324" t="s">
        <v>427</v>
      </c>
      <c r="E324" t="s">
        <v>69</v>
      </c>
      <c r="F324" t="s">
        <v>52</v>
      </c>
      <c r="G324" t="s">
        <v>428</v>
      </c>
      <c r="H324">
        <v>0</v>
      </c>
      <c r="I324" t="s">
        <v>429</v>
      </c>
      <c r="J324" t="s">
        <v>27</v>
      </c>
      <c r="K324">
        <v>300</v>
      </c>
      <c r="L324" t="s">
        <v>25</v>
      </c>
      <c r="M324" s="1">
        <v>42466</v>
      </c>
      <c r="N324" s="1">
        <v>42649</v>
      </c>
      <c r="O324" t="s">
        <v>26</v>
      </c>
      <c r="P324" s="1">
        <v>42583.580324074072</v>
      </c>
      <c r="Q324" s="1">
        <v>42466</v>
      </c>
      <c r="R324" s="5">
        <v>1</v>
      </c>
    </row>
    <row r="325" spans="1:18" x14ac:dyDescent="0.25">
      <c r="A325" t="s">
        <v>425</v>
      </c>
      <c r="B325" t="s">
        <v>426</v>
      </c>
      <c r="C325">
        <v>2160</v>
      </c>
      <c r="D325" t="s">
        <v>427</v>
      </c>
      <c r="E325" t="s">
        <v>69</v>
      </c>
      <c r="F325" t="s">
        <v>52</v>
      </c>
      <c r="G325" t="s">
        <v>428</v>
      </c>
      <c r="H325">
        <v>0</v>
      </c>
      <c r="I325" t="s">
        <v>429</v>
      </c>
      <c r="J325" t="s">
        <v>27</v>
      </c>
      <c r="K325">
        <v>2313</v>
      </c>
      <c r="L325" t="s">
        <v>35</v>
      </c>
      <c r="M325" s="1">
        <v>42641</v>
      </c>
      <c r="N325" s="1">
        <v>42822</v>
      </c>
      <c r="O325" t="s">
        <v>26</v>
      </c>
      <c r="P325" s="1">
        <v>42654.360532407409</v>
      </c>
      <c r="Q325" s="1">
        <v>42641</v>
      </c>
      <c r="R325" s="5">
        <v>1</v>
      </c>
    </row>
    <row r="326" spans="1:18" x14ac:dyDescent="0.25">
      <c r="A326" t="s">
        <v>425</v>
      </c>
      <c r="B326" t="s">
        <v>426</v>
      </c>
      <c r="C326">
        <v>2160</v>
      </c>
      <c r="D326" t="s">
        <v>427</v>
      </c>
      <c r="E326" t="s">
        <v>69</v>
      </c>
      <c r="F326" t="s">
        <v>52</v>
      </c>
      <c r="G326" t="s">
        <v>428</v>
      </c>
      <c r="H326">
        <v>0</v>
      </c>
      <c r="I326" t="s">
        <v>429</v>
      </c>
      <c r="J326" t="s">
        <v>24</v>
      </c>
      <c r="K326">
        <v>2313</v>
      </c>
      <c r="L326" t="s">
        <v>35</v>
      </c>
      <c r="M326" s="1">
        <v>42641</v>
      </c>
      <c r="N326" s="1">
        <v>42822</v>
      </c>
      <c r="O326" t="s">
        <v>26</v>
      </c>
      <c r="P326" s="1">
        <v>42654.360532407409</v>
      </c>
      <c r="Q326" s="1">
        <v>42641</v>
      </c>
      <c r="R326" s="5">
        <v>1</v>
      </c>
    </row>
    <row r="327" spans="1:18" x14ac:dyDescent="0.25">
      <c r="A327" t="s">
        <v>341</v>
      </c>
      <c r="B327" t="s">
        <v>342</v>
      </c>
      <c r="C327">
        <v>2090</v>
      </c>
      <c r="D327" t="s">
        <v>430</v>
      </c>
      <c r="E327" t="s">
        <v>297</v>
      </c>
      <c r="F327" t="s">
        <v>52</v>
      </c>
      <c r="G327" t="s">
        <v>431</v>
      </c>
      <c r="H327">
        <v>0</v>
      </c>
      <c r="I327" t="s">
        <v>359</v>
      </c>
      <c r="J327" t="s">
        <v>27</v>
      </c>
      <c r="K327">
        <v>2400</v>
      </c>
      <c r="L327" t="s">
        <v>35</v>
      </c>
      <c r="M327" s="1">
        <v>42555</v>
      </c>
      <c r="N327" s="1">
        <v>42739</v>
      </c>
      <c r="O327" t="s">
        <v>26</v>
      </c>
      <c r="P327" s="1">
        <v>42669.369259259256</v>
      </c>
      <c r="Q327" s="1">
        <v>42555</v>
      </c>
      <c r="R327" s="5">
        <v>1</v>
      </c>
    </row>
    <row r="328" spans="1:18" x14ac:dyDescent="0.25">
      <c r="A328" t="s">
        <v>432</v>
      </c>
      <c r="B328" t="s">
        <v>433</v>
      </c>
      <c r="C328">
        <v>2871</v>
      </c>
      <c r="D328" t="s">
        <v>434</v>
      </c>
      <c r="E328" t="s">
        <v>376</v>
      </c>
      <c r="F328" t="s">
        <v>32</v>
      </c>
      <c r="G328" t="s">
        <v>59</v>
      </c>
      <c r="H328">
        <v>1</v>
      </c>
      <c r="I328" t="s">
        <v>435</v>
      </c>
      <c r="J328" t="s">
        <v>27</v>
      </c>
      <c r="K328">
        <v>566</v>
      </c>
      <c r="L328" t="s">
        <v>25</v>
      </c>
      <c r="M328" t="s">
        <v>436</v>
      </c>
      <c r="N328" t="s">
        <v>437</v>
      </c>
      <c r="O328" t="s">
        <v>26</v>
      </c>
      <c r="P328" s="1">
        <v>42587.652974537035</v>
      </c>
      <c r="Q328" t="s">
        <v>436</v>
      </c>
      <c r="R328" s="5">
        <v>1</v>
      </c>
    </row>
    <row r="329" spans="1:18" x14ac:dyDescent="0.25">
      <c r="A329" t="s">
        <v>432</v>
      </c>
      <c r="B329" t="s">
        <v>433</v>
      </c>
      <c r="C329">
        <v>2871</v>
      </c>
      <c r="D329" t="s">
        <v>434</v>
      </c>
      <c r="E329" t="s">
        <v>376</v>
      </c>
      <c r="F329" t="s">
        <v>32</v>
      </c>
      <c r="G329" t="s">
        <v>59</v>
      </c>
      <c r="H329">
        <v>1</v>
      </c>
      <c r="I329" t="s">
        <v>435</v>
      </c>
      <c r="J329" t="s">
        <v>36</v>
      </c>
      <c r="K329">
        <v>566</v>
      </c>
      <c r="L329" t="s">
        <v>25</v>
      </c>
      <c r="M329" t="s">
        <v>436</v>
      </c>
      <c r="N329" t="s">
        <v>437</v>
      </c>
      <c r="O329" t="s">
        <v>26</v>
      </c>
      <c r="P329" s="1">
        <v>42587.652974537035</v>
      </c>
      <c r="Q329" t="s">
        <v>436</v>
      </c>
      <c r="R329" s="5">
        <v>1</v>
      </c>
    </row>
    <row r="330" spans="1:18" x14ac:dyDescent="0.25">
      <c r="A330" t="s">
        <v>432</v>
      </c>
      <c r="B330" t="s">
        <v>433</v>
      </c>
      <c r="C330">
        <v>2871</v>
      </c>
      <c r="D330" t="s">
        <v>434</v>
      </c>
      <c r="E330" t="s">
        <v>376</v>
      </c>
      <c r="F330" t="s">
        <v>32</v>
      </c>
      <c r="G330" t="s">
        <v>59</v>
      </c>
      <c r="H330">
        <v>1</v>
      </c>
      <c r="I330" t="s">
        <v>435</v>
      </c>
      <c r="J330" t="s">
        <v>24</v>
      </c>
      <c r="K330">
        <v>566</v>
      </c>
      <c r="L330" t="s">
        <v>25</v>
      </c>
      <c r="M330" t="s">
        <v>436</v>
      </c>
      <c r="N330" t="s">
        <v>437</v>
      </c>
      <c r="O330" t="s">
        <v>26</v>
      </c>
      <c r="P330" s="1">
        <v>42587.652974537035</v>
      </c>
      <c r="Q330" t="s">
        <v>436</v>
      </c>
      <c r="R330" s="5">
        <v>1</v>
      </c>
    </row>
    <row r="331" spans="1:18" x14ac:dyDescent="0.25">
      <c r="A331" t="s">
        <v>432</v>
      </c>
      <c r="B331" t="s">
        <v>433</v>
      </c>
      <c r="C331">
        <v>2871</v>
      </c>
      <c r="D331" t="s">
        <v>434</v>
      </c>
      <c r="E331" t="s">
        <v>376</v>
      </c>
      <c r="F331" t="s">
        <v>32</v>
      </c>
      <c r="G331" t="s">
        <v>59</v>
      </c>
      <c r="H331">
        <v>1</v>
      </c>
      <c r="I331" t="s">
        <v>435</v>
      </c>
      <c r="J331" t="s">
        <v>27</v>
      </c>
      <c r="K331">
        <v>2504</v>
      </c>
      <c r="L331" t="s">
        <v>35</v>
      </c>
      <c r="M331" s="1">
        <v>42678</v>
      </c>
      <c r="N331" s="1">
        <v>42859</v>
      </c>
      <c r="O331" t="s">
        <v>26</v>
      </c>
      <c r="P331" s="1">
        <v>42682.43953703704</v>
      </c>
      <c r="Q331" s="1">
        <v>42678</v>
      </c>
      <c r="R331" s="5">
        <v>1</v>
      </c>
    </row>
    <row r="332" spans="1:18" x14ac:dyDescent="0.25">
      <c r="A332" t="s">
        <v>432</v>
      </c>
      <c r="B332" t="s">
        <v>433</v>
      </c>
      <c r="C332">
        <v>2871</v>
      </c>
      <c r="D332" t="s">
        <v>434</v>
      </c>
      <c r="E332" t="s">
        <v>376</v>
      </c>
      <c r="F332" t="s">
        <v>32</v>
      </c>
      <c r="G332" t="s">
        <v>59</v>
      </c>
      <c r="H332">
        <v>1</v>
      </c>
      <c r="I332" t="s">
        <v>435</v>
      </c>
      <c r="J332" t="s">
        <v>36</v>
      </c>
      <c r="K332">
        <v>2504</v>
      </c>
      <c r="L332" t="s">
        <v>35</v>
      </c>
      <c r="M332" s="1">
        <v>42678</v>
      </c>
      <c r="N332" s="1">
        <v>42859</v>
      </c>
      <c r="O332" t="s">
        <v>26</v>
      </c>
      <c r="P332" s="1">
        <v>42682.43953703704</v>
      </c>
      <c r="Q332" s="1">
        <v>42678</v>
      </c>
      <c r="R332" s="5">
        <v>1</v>
      </c>
    </row>
    <row r="333" spans="1:18" x14ac:dyDescent="0.25">
      <c r="A333" t="s">
        <v>432</v>
      </c>
      <c r="B333" t="s">
        <v>433</v>
      </c>
      <c r="C333">
        <v>2871</v>
      </c>
      <c r="D333" t="s">
        <v>434</v>
      </c>
      <c r="E333" t="s">
        <v>376</v>
      </c>
      <c r="F333" t="s">
        <v>32</v>
      </c>
      <c r="G333" t="s">
        <v>59</v>
      </c>
      <c r="H333">
        <v>1</v>
      </c>
      <c r="I333" t="s">
        <v>435</v>
      </c>
      <c r="J333" t="s">
        <v>24</v>
      </c>
      <c r="K333">
        <v>2504</v>
      </c>
      <c r="L333" t="s">
        <v>35</v>
      </c>
      <c r="M333" s="1">
        <v>42678</v>
      </c>
      <c r="N333" s="1">
        <v>42859</v>
      </c>
      <c r="O333" t="s">
        <v>26</v>
      </c>
      <c r="P333" s="1">
        <v>42682.43953703704</v>
      </c>
      <c r="Q333" s="1">
        <v>42678</v>
      </c>
      <c r="R333" s="5">
        <v>1</v>
      </c>
    </row>
    <row r="334" spans="1:18" x14ac:dyDescent="0.25">
      <c r="A334" t="s">
        <v>283</v>
      </c>
      <c r="B334" t="s">
        <v>284</v>
      </c>
      <c r="C334">
        <v>1060</v>
      </c>
      <c r="D334" t="s">
        <v>438</v>
      </c>
      <c r="E334" t="s">
        <v>44</v>
      </c>
      <c r="F334" t="s">
        <v>45</v>
      </c>
      <c r="G334" t="s">
        <v>289</v>
      </c>
      <c r="H334">
        <v>0</v>
      </c>
      <c r="I334" t="s">
        <v>143</v>
      </c>
      <c r="J334" t="s">
        <v>24</v>
      </c>
      <c r="K334">
        <v>78</v>
      </c>
      <c r="L334" t="s">
        <v>101</v>
      </c>
      <c r="M334" s="1">
        <v>42558</v>
      </c>
      <c r="N334" s="1">
        <v>42742</v>
      </c>
      <c r="O334" t="s">
        <v>26</v>
      </c>
      <c r="P334" s="1">
        <v>42569.498136574075</v>
      </c>
      <c r="Q334" s="1">
        <v>42558</v>
      </c>
      <c r="R334" s="5">
        <v>1</v>
      </c>
    </row>
    <row r="335" spans="1:18" x14ac:dyDescent="0.25">
      <c r="A335" t="s">
        <v>283</v>
      </c>
      <c r="B335" t="s">
        <v>284</v>
      </c>
      <c r="C335">
        <v>1060</v>
      </c>
      <c r="D335" t="s">
        <v>438</v>
      </c>
      <c r="E335" t="s">
        <v>44</v>
      </c>
      <c r="F335" t="s">
        <v>45</v>
      </c>
      <c r="G335" t="s">
        <v>289</v>
      </c>
      <c r="H335">
        <v>0</v>
      </c>
      <c r="I335" t="s">
        <v>143</v>
      </c>
      <c r="J335" t="s">
        <v>27</v>
      </c>
      <c r="K335">
        <v>78</v>
      </c>
      <c r="L335" t="s">
        <v>101</v>
      </c>
      <c r="M335" s="1">
        <v>42558</v>
      </c>
      <c r="N335" s="1">
        <v>42742</v>
      </c>
      <c r="O335" t="s">
        <v>26</v>
      </c>
      <c r="P335" s="1">
        <v>42569.498136574075</v>
      </c>
      <c r="Q335" s="1">
        <v>42558</v>
      </c>
      <c r="R335" s="5">
        <v>1</v>
      </c>
    </row>
    <row r="336" spans="1:18" x14ac:dyDescent="0.25">
      <c r="A336" t="s">
        <v>283</v>
      </c>
      <c r="B336" t="s">
        <v>284</v>
      </c>
      <c r="C336">
        <v>1060</v>
      </c>
      <c r="D336" t="s">
        <v>438</v>
      </c>
      <c r="E336" t="s">
        <v>44</v>
      </c>
      <c r="F336" t="s">
        <v>45</v>
      </c>
      <c r="G336" t="s">
        <v>289</v>
      </c>
      <c r="H336">
        <v>0</v>
      </c>
      <c r="I336" t="s">
        <v>143</v>
      </c>
      <c r="J336" t="s">
        <v>24</v>
      </c>
      <c r="K336">
        <v>2822</v>
      </c>
      <c r="L336" t="s">
        <v>35</v>
      </c>
      <c r="M336" s="1">
        <v>42730</v>
      </c>
      <c r="N336" s="1">
        <v>42912</v>
      </c>
      <c r="O336" t="s">
        <v>26</v>
      </c>
      <c r="P336" s="1">
        <v>42733.693865740737</v>
      </c>
      <c r="Q336" s="1">
        <v>42730</v>
      </c>
      <c r="R336" s="5">
        <v>1</v>
      </c>
    </row>
    <row r="337" spans="1:18" x14ac:dyDescent="0.25">
      <c r="A337" t="s">
        <v>283</v>
      </c>
      <c r="B337" t="s">
        <v>284</v>
      </c>
      <c r="C337">
        <v>1060</v>
      </c>
      <c r="D337" t="s">
        <v>438</v>
      </c>
      <c r="E337" t="s">
        <v>44</v>
      </c>
      <c r="F337" t="s">
        <v>45</v>
      </c>
      <c r="G337" t="s">
        <v>289</v>
      </c>
      <c r="H337">
        <v>0</v>
      </c>
      <c r="I337" t="s">
        <v>143</v>
      </c>
      <c r="J337" t="s">
        <v>27</v>
      </c>
      <c r="K337">
        <v>2822</v>
      </c>
      <c r="L337" t="s">
        <v>35</v>
      </c>
      <c r="M337" s="1">
        <v>42730</v>
      </c>
      <c r="N337" s="1">
        <v>42912</v>
      </c>
      <c r="O337" t="s">
        <v>26</v>
      </c>
      <c r="P337" s="1">
        <v>42733.693865740737</v>
      </c>
      <c r="Q337" s="1">
        <v>42730</v>
      </c>
      <c r="R337" s="5">
        <v>1</v>
      </c>
    </row>
    <row r="338" spans="1:18" x14ac:dyDescent="0.25">
      <c r="A338" t="s">
        <v>114</v>
      </c>
      <c r="B338" t="s">
        <v>115</v>
      </c>
      <c r="C338">
        <v>2602</v>
      </c>
      <c r="D338" t="s">
        <v>439</v>
      </c>
      <c r="E338" t="s">
        <v>376</v>
      </c>
      <c r="F338" t="s">
        <v>45</v>
      </c>
      <c r="G338" t="s">
        <v>275</v>
      </c>
      <c r="H338">
        <v>1</v>
      </c>
      <c r="I338" t="s">
        <v>440</v>
      </c>
      <c r="J338" t="s">
        <v>36</v>
      </c>
      <c r="K338">
        <v>817</v>
      </c>
      <c r="L338" t="s">
        <v>101</v>
      </c>
      <c r="M338" s="1">
        <v>42542</v>
      </c>
      <c r="N338" s="1">
        <v>42725</v>
      </c>
      <c r="O338" t="s">
        <v>26</v>
      </c>
      <c r="P338" s="1">
        <v>42594.423194444447</v>
      </c>
      <c r="Q338" s="1">
        <v>42542</v>
      </c>
      <c r="R338" s="5">
        <v>1</v>
      </c>
    </row>
    <row r="339" spans="1:18" x14ac:dyDescent="0.25">
      <c r="A339" t="s">
        <v>114</v>
      </c>
      <c r="B339" t="s">
        <v>115</v>
      </c>
      <c r="C339">
        <v>2602</v>
      </c>
      <c r="D339" t="s">
        <v>439</v>
      </c>
      <c r="E339" t="s">
        <v>376</v>
      </c>
      <c r="F339" t="s">
        <v>45</v>
      </c>
      <c r="G339" t="s">
        <v>275</v>
      </c>
      <c r="H339">
        <v>1</v>
      </c>
      <c r="I339" t="s">
        <v>440</v>
      </c>
      <c r="J339" t="s">
        <v>24</v>
      </c>
      <c r="K339">
        <v>817</v>
      </c>
      <c r="L339" t="s">
        <v>101</v>
      </c>
      <c r="M339" s="1">
        <v>42542</v>
      </c>
      <c r="N339" s="1">
        <v>42725</v>
      </c>
      <c r="O339" t="s">
        <v>26</v>
      </c>
      <c r="P339" s="1">
        <v>42594.423194444447</v>
      </c>
      <c r="Q339" s="1">
        <v>42542</v>
      </c>
      <c r="R339" s="5">
        <v>1</v>
      </c>
    </row>
    <row r="340" spans="1:18" x14ac:dyDescent="0.25">
      <c r="A340" t="s">
        <v>114</v>
      </c>
      <c r="B340" t="s">
        <v>115</v>
      </c>
      <c r="C340">
        <v>2602</v>
      </c>
      <c r="D340" t="s">
        <v>439</v>
      </c>
      <c r="E340" t="s">
        <v>376</v>
      </c>
      <c r="F340" t="s">
        <v>45</v>
      </c>
      <c r="G340" t="s">
        <v>275</v>
      </c>
      <c r="H340">
        <v>1</v>
      </c>
      <c r="I340" t="s">
        <v>440</v>
      </c>
      <c r="J340" t="s">
        <v>27</v>
      </c>
      <c r="K340">
        <v>817</v>
      </c>
      <c r="L340" t="s">
        <v>101</v>
      </c>
      <c r="M340" s="1">
        <v>42542</v>
      </c>
      <c r="N340" s="1">
        <v>42725</v>
      </c>
      <c r="O340" t="s">
        <v>26</v>
      </c>
      <c r="P340" s="1">
        <v>42594.423194444447</v>
      </c>
      <c r="Q340" s="1">
        <v>42542</v>
      </c>
      <c r="R340" s="5">
        <v>1</v>
      </c>
    </row>
    <row r="341" spans="1:18" x14ac:dyDescent="0.25">
      <c r="A341" t="s">
        <v>114</v>
      </c>
      <c r="B341" t="s">
        <v>115</v>
      </c>
      <c r="C341">
        <v>2602</v>
      </c>
      <c r="D341" t="s">
        <v>439</v>
      </c>
      <c r="E341" t="s">
        <v>376</v>
      </c>
      <c r="F341" t="s">
        <v>45</v>
      </c>
      <c r="G341" t="s">
        <v>275</v>
      </c>
      <c r="H341">
        <v>1</v>
      </c>
      <c r="I341" t="s">
        <v>440</v>
      </c>
      <c r="J341" t="s">
        <v>36</v>
      </c>
      <c r="K341">
        <v>2787</v>
      </c>
      <c r="L341" t="s">
        <v>35</v>
      </c>
      <c r="M341" s="1">
        <v>42718</v>
      </c>
      <c r="N341" s="1">
        <v>42900</v>
      </c>
      <c r="O341" t="s">
        <v>88</v>
      </c>
      <c r="P341" s="1">
        <v>42724.618368055555</v>
      </c>
      <c r="Q341" s="1">
        <v>42718</v>
      </c>
      <c r="R341" s="5">
        <v>1</v>
      </c>
    </row>
    <row r="342" spans="1:18" x14ac:dyDescent="0.25">
      <c r="A342" t="s">
        <v>114</v>
      </c>
      <c r="B342" t="s">
        <v>115</v>
      </c>
      <c r="C342">
        <v>2602</v>
      </c>
      <c r="D342" t="s">
        <v>439</v>
      </c>
      <c r="E342" t="s">
        <v>376</v>
      </c>
      <c r="F342" t="s">
        <v>45</v>
      </c>
      <c r="G342" t="s">
        <v>275</v>
      </c>
      <c r="H342">
        <v>1</v>
      </c>
      <c r="I342" t="s">
        <v>440</v>
      </c>
      <c r="J342" t="s">
        <v>24</v>
      </c>
      <c r="K342">
        <v>2787</v>
      </c>
      <c r="L342" t="s">
        <v>35</v>
      </c>
      <c r="M342" s="1">
        <v>42718</v>
      </c>
      <c r="N342" s="1">
        <v>42900</v>
      </c>
      <c r="O342" t="s">
        <v>88</v>
      </c>
      <c r="P342" s="1">
        <v>42724.618368055555</v>
      </c>
      <c r="Q342" s="1">
        <v>42718</v>
      </c>
      <c r="R342" s="5">
        <v>1</v>
      </c>
    </row>
    <row r="343" spans="1:18" x14ac:dyDescent="0.25">
      <c r="A343" t="s">
        <v>114</v>
      </c>
      <c r="B343" t="s">
        <v>115</v>
      </c>
      <c r="C343">
        <v>2602</v>
      </c>
      <c r="D343" t="s">
        <v>439</v>
      </c>
      <c r="E343" t="s">
        <v>376</v>
      </c>
      <c r="F343" t="s">
        <v>45</v>
      </c>
      <c r="G343" t="s">
        <v>275</v>
      </c>
      <c r="H343">
        <v>1</v>
      </c>
      <c r="I343" t="s">
        <v>440</v>
      </c>
      <c r="J343" t="s">
        <v>27</v>
      </c>
      <c r="K343">
        <v>2787</v>
      </c>
      <c r="L343" t="s">
        <v>35</v>
      </c>
      <c r="M343" s="1">
        <v>42718</v>
      </c>
      <c r="N343" s="1">
        <v>42900</v>
      </c>
      <c r="O343" t="s">
        <v>88</v>
      </c>
      <c r="P343" s="1">
        <v>42724.618368055555</v>
      </c>
      <c r="Q343" s="1">
        <v>42718</v>
      </c>
      <c r="R343" s="5">
        <v>1</v>
      </c>
    </row>
    <row r="344" spans="1:18" x14ac:dyDescent="0.25">
      <c r="A344" t="s">
        <v>324</v>
      </c>
      <c r="B344" t="s">
        <v>325</v>
      </c>
      <c r="C344">
        <v>2096</v>
      </c>
      <c r="D344" t="s">
        <v>441</v>
      </c>
      <c r="E344" t="s">
        <v>376</v>
      </c>
      <c r="F344" t="s">
        <v>52</v>
      </c>
      <c r="G344" t="s">
        <v>46</v>
      </c>
      <c r="H344">
        <v>0</v>
      </c>
      <c r="I344" t="s">
        <v>442</v>
      </c>
      <c r="J344" t="s">
        <v>27</v>
      </c>
      <c r="K344">
        <v>238</v>
      </c>
      <c r="L344" t="s">
        <v>35</v>
      </c>
      <c r="M344" s="1">
        <v>42572</v>
      </c>
      <c r="N344" s="1">
        <v>42756</v>
      </c>
      <c r="O344" t="s">
        <v>26</v>
      </c>
      <c r="P344" s="1">
        <v>42580.373310185183</v>
      </c>
      <c r="Q344" s="1">
        <v>42572</v>
      </c>
      <c r="R344" s="5">
        <v>1</v>
      </c>
    </row>
    <row r="345" spans="1:18" x14ac:dyDescent="0.25">
      <c r="A345" t="s">
        <v>443</v>
      </c>
      <c r="B345" t="s">
        <v>444</v>
      </c>
      <c r="C345">
        <v>2564</v>
      </c>
      <c r="D345" t="s">
        <v>445</v>
      </c>
      <c r="E345" t="s">
        <v>288</v>
      </c>
      <c r="F345" t="s">
        <v>52</v>
      </c>
      <c r="G345" t="s">
        <v>46</v>
      </c>
      <c r="H345">
        <v>0</v>
      </c>
      <c r="I345" t="s">
        <v>107</v>
      </c>
      <c r="J345" t="s">
        <v>254</v>
      </c>
      <c r="K345">
        <v>1383</v>
      </c>
      <c r="L345" t="s">
        <v>101</v>
      </c>
      <c r="M345" s="1">
        <v>42475</v>
      </c>
      <c r="N345" s="1">
        <v>42658</v>
      </c>
      <c r="O345" t="s">
        <v>26</v>
      </c>
      <c r="P345" s="1">
        <v>42618.408194444448</v>
      </c>
      <c r="Q345" s="1">
        <v>42475</v>
      </c>
      <c r="R345" s="5">
        <v>1</v>
      </c>
    </row>
    <row r="346" spans="1:18" x14ac:dyDescent="0.25">
      <c r="A346" t="s">
        <v>443</v>
      </c>
      <c r="B346" t="s">
        <v>444</v>
      </c>
      <c r="C346">
        <v>2564</v>
      </c>
      <c r="D346" t="s">
        <v>445</v>
      </c>
      <c r="E346" t="s">
        <v>288</v>
      </c>
      <c r="F346" t="s">
        <v>52</v>
      </c>
      <c r="G346" t="s">
        <v>46</v>
      </c>
      <c r="H346">
        <v>0</v>
      </c>
      <c r="I346" t="s">
        <v>107</v>
      </c>
      <c r="J346" t="s">
        <v>254</v>
      </c>
      <c r="K346">
        <v>2322</v>
      </c>
      <c r="L346" t="s">
        <v>35</v>
      </c>
      <c r="M346" s="1">
        <v>42654</v>
      </c>
      <c r="N346" s="1">
        <v>42836</v>
      </c>
      <c r="O346" t="s">
        <v>26</v>
      </c>
      <c r="P346" s="1">
        <v>42656.711215277777</v>
      </c>
      <c r="Q346" s="1">
        <v>42654</v>
      </c>
      <c r="R346" s="5">
        <v>1</v>
      </c>
    </row>
    <row r="347" spans="1:18" x14ac:dyDescent="0.25">
      <c r="A347" t="s">
        <v>446</v>
      </c>
      <c r="B347" t="s">
        <v>447</v>
      </c>
      <c r="C347">
        <v>1641</v>
      </c>
      <c r="D347" t="s">
        <v>448</v>
      </c>
      <c r="E347" t="s">
        <v>96</v>
      </c>
      <c r="F347" t="s">
        <v>52</v>
      </c>
      <c r="G347" t="s">
        <v>275</v>
      </c>
      <c r="H347">
        <v>0</v>
      </c>
      <c r="I347" t="s">
        <v>34</v>
      </c>
      <c r="J347" t="s">
        <v>27</v>
      </c>
      <c r="K347">
        <v>1493</v>
      </c>
      <c r="L347" t="s">
        <v>25</v>
      </c>
      <c r="M347" s="1">
        <v>42461</v>
      </c>
      <c r="N347" s="1">
        <v>42644</v>
      </c>
      <c r="O347" t="s">
        <v>26</v>
      </c>
      <c r="P347" s="1">
        <v>42625.70989583333</v>
      </c>
      <c r="Q347" s="1">
        <v>42461</v>
      </c>
      <c r="R347" s="5">
        <v>1</v>
      </c>
    </row>
    <row r="348" spans="1:18" x14ac:dyDescent="0.25">
      <c r="A348" t="s">
        <v>266</v>
      </c>
      <c r="B348" t="s">
        <v>267</v>
      </c>
      <c r="C348">
        <v>1171</v>
      </c>
      <c r="D348" t="s">
        <v>449</v>
      </c>
      <c r="E348" t="s">
        <v>81</v>
      </c>
      <c r="F348" t="s">
        <v>32</v>
      </c>
      <c r="G348" t="s">
        <v>86</v>
      </c>
      <c r="H348">
        <v>0</v>
      </c>
      <c r="I348" t="s">
        <v>87</v>
      </c>
      <c r="J348" t="s">
        <v>24</v>
      </c>
      <c r="K348">
        <v>708</v>
      </c>
      <c r="L348" t="s">
        <v>101</v>
      </c>
      <c r="M348" s="1">
        <v>42446</v>
      </c>
      <c r="N348" s="1">
        <v>42630</v>
      </c>
      <c r="O348" t="s">
        <v>26</v>
      </c>
      <c r="P348" s="1">
        <v>42591.736979166664</v>
      </c>
      <c r="Q348" s="1">
        <v>42446</v>
      </c>
      <c r="R348" s="5">
        <v>1</v>
      </c>
    </row>
    <row r="349" spans="1:18" x14ac:dyDescent="0.25">
      <c r="A349" t="s">
        <v>266</v>
      </c>
      <c r="B349" t="s">
        <v>267</v>
      </c>
      <c r="C349">
        <v>1171</v>
      </c>
      <c r="D349" t="s">
        <v>449</v>
      </c>
      <c r="E349" t="s">
        <v>81</v>
      </c>
      <c r="F349" t="s">
        <v>32</v>
      </c>
      <c r="G349" t="s">
        <v>86</v>
      </c>
      <c r="H349">
        <v>0</v>
      </c>
      <c r="I349" t="s">
        <v>87</v>
      </c>
      <c r="J349" t="s">
        <v>27</v>
      </c>
      <c r="K349">
        <v>708</v>
      </c>
      <c r="L349" t="s">
        <v>101</v>
      </c>
      <c r="M349" s="1">
        <v>42446</v>
      </c>
      <c r="N349" s="1">
        <v>42630</v>
      </c>
      <c r="O349" t="s">
        <v>26</v>
      </c>
      <c r="P349" s="1">
        <v>42591.736979166664</v>
      </c>
      <c r="Q349" s="1">
        <v>42446</v>
      </c>
      <c r="R349" s="5">
        <v>1</v>
      </c>
    </row>
    <row r="350" spans="1:18" x14ac:dyDescent="0.25">
      <c r="A350" t="s">
        <v>266</v>
      </c>
      <c r="B350" t="s">
        <v>267</v>
      </c>
      <c r="C350">
        <v>1171</v>
      </c>
      <c r="D350" t="s">
        <v>449</v>
      </c>
      <c r="E350" t="s">
        <v>81</v>
      </c>
      <c r="F350" t="s">
        <v>32</v>
      </c>
      <c r="G350" t="s">
        <v>86</v>
      </c>
      <c r="H350">
        <v>0</v>
      </c>
      <c r="I350" t="s">
        <v>87</v>
      </c>
      <c r="J350" t="s">
        <v>24</v>
      </c>
      <c r="K350">
        <v>1467</v>
      </c>
      <c r="L350" t="s">
        <v>35</v>
      </c>
      <c r="M350" s="1">
        <v>42626</v>
      </c>
      <c r="N350" s="1">
        <v>42807</v>
      </c>
      <c r="O350" t="s">
        <v>26</v>
      </c>
      <c r="P350" s="1">
        <v>42625.392453703702</v>
      </c>
      <c r="Q350" s="1">
        <v>42626</v>
      </c>
      <c r="R350" s="5">
        <v>1</v>
      </c>
    </row>
    <row r="351" spans="1:18" x14ac:dyDescent="0.25">
      <c r="A351" t="s">
        <v>266</v>
      </c>
      <c r="B351" t="s">
        <v>267</v>
      </c>
      <c r="C351">
        <v>1171</v>
      </c>
      <c r="D351" t="s">
        <v>449</v>
      </c>
      <c r="E351" t="s">
        <v>81</v>
      </c>
      <c r="F351" t="s">
        <v>32</v>
      </c>
      <c r="G351" t="s">
        <v>86</v>
      </c>
      <c r="H351">
        <v>0</v>
      </c>
      <c r="I351" t="s">
        <v>87</v>
      </c>
      <c r="J351" t="s">
        <v>27</v>
      </c>
      <c r="K351">
        <v>1467</v>
      </c>
      <c r="L351" t="s">
        <v>35</v>
      </c>
      <c r="M351" s="1">
        <v>42626</v>
      </c>
      <c r="N351" s="1">
        <v>42807</v>
      </c>
      <c r="O351" t="s">
        <v>26</v>
      </c>
      <c r="P351" s="1">
        <v>42625.392453703702</v>
      </c>
      <c r="Q351" s="1">
        <v>42626</v>
      </c>
      <c r="R351" s="5">
        <v>1</v>
      </c>
    </row>
    <row r="352" spans="1:18" x14ac:dyDescent="0.25">
      <c r="A352" t="s">
        <v>450</v>
      </c>
      <c r="B352" t="s">
        <v>451</v>
      </c>
      <c r="C352">
        <v>2503</v>
      </c>
      <c r="D352" t="s">
        <v>452</v>
      </c>
      <c r="E352" t="s">
        <v>20</v>
      </c>
      <c r="F352" t="s">
        <v>52</v>
      </c>
      <c r="G352" t="s">
        <v>289</v>
      </c>
      <c r="H352">
        <v>0</v>
      </c>
      <c r="I352" t="s">
        <v>107</v>
      </c>
      <c r="J352" t="s">
        <v>24</v>
      </c>
      <c r="K352">
        <v>673</v>
      </c>
      <c r="L352" t="s">
        <v>25</v>
      </c>
      <c r="M352" s="1">
        <v>42472</v>
      </c>
      <c r="N352" s="1">
        <v>42655</v>
      </c>
      <c r="O352" t="s">
        <v>26</v>
      </c>
      <c r="P352" s="1">
        <v>42591.49015046296</v>
      </c>
      <c r="Q352" s="1">
        <v>42472</v>
      </c>
      <c r="R352" s="5">
        <v>1</v>
      </c>
    </row>
    <row r="353" spans="1:18" x14ac:dyDescent="0.25">
      <c r="A353" t="s">
        <v>450</v>
      </c>
      <c r="B353" t="s">
        <v>451</v>
      </c>
      <c r="C353">
        <v>2503</v>
      </c>
      <c r="D353" t="s">
        <v>452</v>
      </c>
      <c r="E353" t="s">
        <v>20</v>
      </c>
      <c r="F353" t="s">
        <v>52</v>
      </c>
      <c r="G353" t="s">
        <v>289</v>
      </c>
      <c r="H353">
        <v>0</v>
      </c>
      <c r="I353" t="s">
        <v>107</v>
      </c>
      <c r="J353" t="s">
        <v>27</v>
      </c>
      <c r="K353">
        <v>673</v>
      </c>
      <c r="L353" t="s">
        <v>25</v>
      </c>
      <c r="M353" s="1">
        <v>42472</v>
      </c>
      <c r="N353" s="1">
        <v>42655</v>
      </c>
      <c r="O353" t="s">
        <v>26</v>
      </c>
      <c r="P353" s="1">
        <v>42591.49015046296</v>
      </c>
      <c r="Q353" s="1">
        <v>42472</v>
      </c>
      <c r="R353" s="5">
        <v>1</v>
      </c>
    </row>
    <row r="354" spans="1:18" x14ac:dyDescent="0.25">
      <c r="A354" t="s">
        <v>83</v>
      </c>
      <c r="B354" t="s">
        <v>84</v>
      </c>
      <c r="C354">
        <v>2500</v>
      </c>
      <c r="D354" t="s">
        <v>453</v>
      </c>
      <c r="E354" t="s">
        <v>69</v>
      </c>
      <c r="F354" t="s">
        <v>52</v>
      </c>
      <c r="G354" t="s">
        <v>289</v>
      </c>
      <c r="H354">
        <v>0</v>
      </c>
      <c r="I354" t="s">
        <v>87</v>
      </c>
      <c r="J354" t="s">
        <v>24</v>
      </c>
      <c r="K354">
        <v>312</v>
      </c>
      <c r="L354" t="s">
        <v>35</v>
      </c>
      <c r="M354" s="1">
        <v>42572</v>
      </c>
      <c r="N354" s="1">
        <v>42756</v>
      </c>
      <c r="O354" t="s">
        <v>26</v>
      </c>
      <c r="P354" s="1">
        <v>42583.641898148147</v>
      </c>
      <c r="Q354" s="1">
        <v>42572</v>
      </c>
      <c r="R354" s="5">
        <v>1</v>
      </c>
    </row>
    <row r="355" spans="1:18" x14ac:dyDescent="0.25">
      <c r="A355" t="s">
        <v>83</v>
      </c>
      <c r="B355" t="s">
        <v>84</v>
      </c>
      <c r="C355">
        <v>2500</v>
      </c>
      <c r="D355" t="s">
        <v>453</v>
      </c>
      <c r="E355" t="s">
        <v>69</v>
      </c>
      <c r="F355" t="s">
        <v>52</v>
      </c>
      <c r="G355" t="s">
        <v>289</v>
      </c>
      <c r="H355">
        <v>0</v>
      </c>
      <c r="I355" t="s">
        <v>87</v>
      </c>
      <c r="J355" t="s">
        <v>27</v>
      </c>
      <c r="K355">
        <v>312</v>
      </c>
      <c r="L355" t="s">
        <v>35</v>
      </c>
      <c r="M355" s="1">
        <v>42572</v>
      </c>
      <c r="N355" s="1">
        <v>42756</v>
      </c>
      <c r="O355" t="s">
        <v>26</v>
      </c>
      <c r="P355" s="1">
        <v>42583.641898148147</v>
      </c>
      <c r="Q355" s="1">
        <v>42572</v>
      </c>
      <c r="R355" s="5">
        <v>1</v>
      </c>
    </row>
    <row r="356" spans="1:18" x14ac:dyDescent="0.25">
      <c r="A356" t="s">
        <v>454</v>
      </c>
      <c r="B356" t="s">
        <v>455</v>
      </c>
      <c r="C356">
        <v>2339</v>
      </c>
      <c r="D356" t="s">
        <v>456</v>
      </c>
      <c r="E356" t="s">
        <v>58</v>
      </c>
      <c r="F356" t="s">
        <v>52</v>
      </c>
      <c r="G356" t="s">
        <v>365</v>
      </c>
      <c r="H356">
        <v>0</v>
      </c>
      <c r="I356" t="s">
        <v>457</v>
      </c>
      <c r="J356" t="s">
        <v>27</v>
      </c>
      <c r="K356">
        <v>669</v>
      </c>
      <c r="L356" t="s">
        <v>35</v>
      </c>
      <c r="M356" s="1">
        <v>42563</v>
      </c>
      <c r="N356" s="1">
        <v>42747</v>
      </c>
      <c r="O356" t="s">
        <v>26</v>
      </c>
      <c r="P356" s="1">
        <v>42591.458969907406</v>
      </c>
      <c r="Q356" s="1">
        <v>42563</v>
      </c>
      <c r="R356" s="5">
        <v>1</v>
      </c>
    </row>
    <row r="357" spans="1:18" x14ac:dyDescent="0.25">
      <c r="A357" t="s">
        <v>454</v>
      </c>
      <c r="B357" t="s">
        <v>455</v>
      </c>
      <c r="C357">
        <v>2339</v>
      </c>
      <c r="D357" t="s">
        <v>456</v>
      </c>
      <c r="E357" t="s">
        <v>58</v>
      </c>
      <c r="F357" t="s">
        <v>52</v>
      </c>
      <c r="G357" t="s">
        <v>365</v>
      </c>
      <c r="H357">
        <v>0</v>
      </c>
      <c r="I357" t="s">
        <v>457</v>
      </c>
      <c r="J357" t="s">
        <v>24</v>
      </c>
      <c r="K357">
        <v>669</v>
      </c>
      <c r="L357" t="s">
        <v>35</v>
      </c>
      <c r="M357" s="1">
        <v>42563</v>
      </c>
      <c r="N357" s="1">
        <v>42747</v>
      </c>
      <c r="O357" t="s">
        <v>26</v>
      </c>
      <c r="P357" s="1">
        <v>42591.458969907406</v>
      </c>
      <c r="Q357" s="1">
        <v>42563</v>
      </c>
      <c r="R357" s="5">
        <v>1</v>
      </c>
    </row>
    <row r="358" spans="1:18" x14ac:dyDescent="0.25">
      <c r="A358" t="s">
        <v>458</v>
      </c>
      <c r="B358" t="s">
        <v>459</v>
      </c>
      <c r="C358">
        <v>1877</v>
      </c>
      <c r="D358" t="s">
        <v>460</v>
      </c>
      <c r="E358" t="s">
        <v>81</v>
      </c>
      <c r="F358" t="s">
        <v>45</v>
      </c>
      <c r="G358" t="s">
        <v>257</v>
      </c>
      <c r="H358">
        <v>1</v>
      </c>
      <c r="I358" t="s">
        <v>461</v>
      </c>
      <c r="J358" t="s">
        <v>24</v>
      </c>
      <c r="K358">
        <v>684</v>
      </c>
      <c r="L358" t="s">
        <v>25</v>
      </c>
      <c r="M358" s="1">
        <v>42415</v>
      </c>
      <c r="N358" s="1">
        <v>42597</v>
      </c>
      <c r="O358" t="s">
        <v>88</v>
      </c>
      <c r="P358" s="1">
        <v>42591.587245370371</v>
      </c>
      <c r="Q358" s="1">
        <v>42415</v>
      </c>
      <c r="R358" s="5">
        <v>1</v>
      </c>
    </row>
    <row r="359" spans="1:18" x14ac:dyDescent="0.25">
      <c r="A359" t="s">
        <v>458</v>
      </c>
      <c r="B359" t="s">
        <v>459</v>
      </c>
      <c r="C359">
        <v>1877</v>
      </c>
      <c r="D359" t="s">
        <v>460</v>
      </c>
      <c r="E359" t="s">
        <v>81</v>
      </c>
      <c r="F359" t="s">
        <v>45</v>
      </c>
      <c r="G359" t="s">
        <v>257</v>
      </c>
      <c r="H359">
        <v>1</v>
      </c>
      <c r="I359" t="s">
        <v>461</v>
      </c>
      <c r="J359" t="s">
        <v>27</v>
      </c>
      <c r="K359">
        <v>684</v>
      </c>
      <c r="L359" t="s">
        <v>25</v>
      </c>
      <c r="M359" s="1">
        <v>42415</v>
      </c>
      <c r="N359" s="1">
        <v>42597</v>
      </c>
      <c r="O359" t="s">
        <v>88</v>
      </c>
      <c r="P359" s="1">
        <v>42591.587245370371</v>
      </c>
      <c r="Q359" s="1">
        <v>42415</v>
      </c>
      <c r="R359" s="5">
        <v>1</v>
      </c>
    </row>
    <row r="360" spans="1:18" x14ac:dyDescent="0.25">
      <c r="A360" t="s">
        <v>458</v>
      </c>
      <c r="B360" t="s">
        <v>459</v>
      </c>
      <c r="C360">
        <v>1877</v>
      </c>
      <c r="D360" t="s">
        <v>460</v>
      </c>
      <c r="E360" t="s">
        <v>81</v>
      </c>
      <c r="F360" t="s">
        <v>45</v>
      </c>
      <c r="G360" t="s">
        <v>257</v>
      </c>
      <c r="H360">
        <v>1</v>
      </c>
      <c r="I360" t="s">
        <v>461</v>
      </c>
      <c r="J360" t="s">
        <v>36</v>
      </c>
      <c r="K360">
        <v>684</v>
      </c>
      <c r="L360" t="s">
        <v>25</v>
      </c>
      <c r="M360" s="1">
        <v>42415</v>
      </c>
      <c r="N360" s="1">
        <v>42597</v>
      </c>
      <c r="O360" t="s">
        <v>88</v>
      </c>
      <c r="P360" s="1">
        <v>42591.587245370371</v>
      </c>
      <c r="Q360" s="1">
        <v>42415</v>
      </c>
      <c r="R360" s="5">
        <v>1</v>
      </c>
    </row>
    <row r="361" spans="1:18" x14ac:dyDescent="0.25">
      <c r="A361" t="s">
        <v>458</v>
      </c>
      <c r="B361" t="s">
        <v>459</v>
      </c>
      <c r="C361">
        <v>1877</v>
      </c>
      <c r="D361" t="s">
        <v>460</v>
      </c>
      <c r="E361" t="s">
        <v>81</v>
      </c>
      <c r="F361" t="s">
        <v>45</v>
      </c>
      <c r="G361" t="s">
        <v>257</v>
      </c>
      <c r="H361">
        <v>1</v>
      </c>
      <c r="I361" t="s">
        <v>461</v>
      </c>
      <c r="J361" t="s">
        <v>24</v>
      </c>
      <c r="K361">
        <v>921</v>
      </c>
      <c r="L361" t="s">
        <v>35</v>
      </c>
      <c r="M361" s="1">
        <v>42585</v>
      </c>
      <c r="N361" s="1">
        <v>42769</v>
      </c>
      <c r="O361" t="s">
        <v>26</v>
      </c>
      <c r="P361" s="1">
        <v>42598.439722222225</v>
      </c>
      <c r="Q361" s="1">
        <v>42585</v>
      </c>
      <c r="R361" s="5">
        <v>1</v>
      </c>
    </row>
    <row r="362" spans="1:18" x14ac:dyDescent="0.25">
      <c r="A362" t="s">
        <v>458</v>
      </c>
      <c r="B362" t="s">
        <v>459</v>
      </c>
      <c r="C362">
        <v>1877</v>
      </c>
      <c r="D362" t="s">
        <v>460</v>
      </c>
      <c r="E362" t="s">
        <v>81</v>
      </c>
      <c r="F362" t="s">
        <v>45</v>
      </c>
      <c r="G362" t="s">
        <v>257</v>
      </c>
      <c r="H362">
        <v>1</v>
      </c>
      <c r="I362" t="s">
        <v>461</v>
      </c>
      <c r="J362" t="s">
        <v>27</v>
      </c>
      <c r="K362">
        <v>921</v>
      </c>
      <c r="L362" t="s">
        <v>35</v>
      </c>
      <c r="M362" s="1">
        <v>42585</v>
      </c>
      <c r="N362" s="1">
        <v>42769</v>
      </c>
      <c r="O362" t="s">
        <v>26</v>
      </c>
      <c r="P362" s="1">
        <v>42598.439722222225</v>
      </c>
      <c r="Q362" s="1">
        <v>42585</v>
      </c>
      <c r="R362" s="5">
        <v>1</v>
      </c>
    </row>
    <row r="363" spans="1:18" x14ac:dyDescent="0.25">
      <c r="A363" t="s">
        <v>458</v>
      </c>
      <c r="B363" t="s">
        <v>459</v>
      </c>
      <c r="C363">
        <v>1877</v>
      </c>
      <c r="D363" t="s">
        <v>460</v>
      </c>
      <c r="E363" t="s">
        <v>81</v>
      </c>
      <c r="F363" t="s">
        <v>45</v>
      </c>
      <c r="G363" t="s">
        <v>257</v>
      </c>
      <c r="H363">
        <v>1</v>
      </c>
      <c r="I363" t="s">
        <v>461</v>
      </c>
      <c r="J363" t="s">
        <v>36</v>
      </c>
      <c r="K363">
        <v>921</v>
      </c>
      <c r="L363" t="s">
        <v>35</v>
      </c>
      <c r="M363" s="1">
        <v>42585</v>
      </c>
      <c r="N363" s="1">
        <v>42769</v>
      </c>
      <c r="O363" t="s">
        <v>26</v>
      </c>
      <c r="P363" s="1">
        <v>42598.439722222225</v>
      </c>
      <c r="Q363" s="1">
        <v>42585</v>
      </c>
      <c r="R363" s="5">
        <v>1</v>
      </c>
    </row>
    <row r="364" spans="1:18" x14ac:dyDescent="0.25">
      <c r="A364" t="s">
        <v>277</v>
      </c>
      <c r="B364" t="s">
        <v>278</v>
      </c>
      <c r="C364">
        <v>1896</v>
      </c>
      <c r="D364" t="s">
        <v>462</v>
      </c>
      <c r="E364" t="s">
        <v>463</v>
      </c>
      <c r="F364" t="s">
        <v>52</v>
      </c>
      <c r="G364" t="s">
        <v>280</v>
      </c>
      <c r="H364">
        <v>0</v>
      </c>
      <c r="I364" t="s">
        <v>94</v>
      </c>
      <c r="J364" t="s">
        <v>24</v>
      </c>
      <c r="K364">
        <v>16</v>
      </c>
      <c r="L364" t="s">
        <v>35</v>
      </c>
      <c r="M364" s="1">
        <v>42556</v>
      </c>
      <c r="N364" s="1">
        <v>42740</v>
      </c>
      <c r="O364" t="s">
        <v>26</v>
      </c>
      <c r="P364" s="1">
        <v>42563.429409722223</v>
      </c>
      <c r="Q364" s="1">
        <v>42556</v>
      </c>
      <c r="R364" s="5">
        <v>1</v>
      </c>
    </row>
    <row r="365" spans="1:18" x14ac:dyDescent="0.25">
      <c r="A365" t="s">
        <v>277</v>
      </c>
      <c r="B365" t="s">
        <v>278</v>
      </c>
      <c r="C365">
        <v>1896</v>
      </c>
      <c r="D365" t="s">
        <v>462</v>
      </c>
      <c r="E365" t="s">
        <v>463</v>
      </c>
      <c r="F365" t="s">
        <v>52</v>
      </c>
      <c r="G365" t="s">
        <v>280</v>
      </c>
      <c r="H365">
        <v>0</v>
      </c>
      <c r="I365" t="s">
        <v>94</v>
      </c>
      <c r="J365" t="s">
        <v>27</v>
      </c>
      <c r="K365">
        <v>16</v>
      </c>
      <c r="L365" t="s">
        <v>35</v>
      </c>
      <c r="M365" s="1">
        <v>42556</v>
      </c>
      <c r="N365" s="1">
        <v>42740</v>
      </c>
      <c r="O365" t="s">
        <v>26</v>
      </c>
      <c r="P365" s="1">
        <v>42563.429409722223</v>
      </c>
      <c r="Q365" s="1">
        <v>42556</v>
      </c>
      <c r="R365" s="5">
        <v>1</v>
      </c>
    </row>
    <row r="366" spans="1:18" x14ac:dyDescent="0.25">
      <c r="A366" t="s">
        <v>283</v>
      </c>
      <c r="B366" t="s">
        <v>284</v>
      </c>
      <c r="C366">
        <v>1060</v>
      </c>
      <c r="D366" t="s">
        <v>464</v>
      </c>
      <c r="E366" t="s">
        <v>111</v>
      </c>
      <c r="F366" t="s">
        <v>52</v>
      </c>
      <c r="G366" t="s">
        <v>289</v>
      </c>
      <c r="H366">
        <v>0</v>
      </c>
      <c r="I366" t="s">
        <v>143</v>
      </c>
      <c r="J366" t="s">
        <v>24</v>
      </c>
      <c r="K366">
        <v>161</v>
      </c>
      <c r="L366" t="s">
        <v>101</v>
      </c>
      <c r="M366" s="1">
        <v>42555</v>
      </c>
      <c r="N366" s="1">
        <v>42739</v>
      </c>
      <c r="O366" t="s">
        <v>26</v>
      </c>
      <c r="P366" s="1">
        <v>42573.738530092596</v>
      </c>
      <c r="Q366" s="1">
        <v>42555</v>
      </c>
      <c r="R366" s="5">
        <v>1</v>
      </c>
    </row>
    <row r="367" spans="1:18" x14ac:dyDescent="0.25">
      <c r="A367" t="s">
        <v>283</v>
      </c>
      <c r="B367" t="s">
        <v>284</v>
      </c>
      <c r="C367">
        <v>1060</v>
      </c>
      <c r="D367" t="s">
        <v>464</v>
      </c>
      <c r="E367" t="s">
        <v>111</v>
      </c>
      <c r="F367" t="s">
        <v>52</v>
      </c>
      <c r="G367" t="s">
        <v>289</v>
      </c>
      <c r="H367">
        <v>0</v>
      </c>
      <c r="I367" t="s">
        <v>143</v>
      </c>
      <c r="J367" t="s">
        <v>27</v>
      </c>
      <c r="K367">
        <v>161</v>
      </c>
      <c r="L367" t="s">
        <v>101</v>
      </c>
      <c r="M367" s="1">
        <v>42555</v>
      </c>
      <c r="N367" s="1">
        <v>42739</v>
      </c>
      <c r="O367" t="s">
        <v>26</v>
      </c>
      <c r="P367" s="1">
        <v>42573.738530092596</v>
      </c>
      <c r="Q367" s="1">
        <v>42555</v>
      </c>
      <c r="R367" s="5">
        <v>1</v>
      </c>
    </row>
    <row r="368" spans="1:18" x14ac:dyDescent="0.25">
      <c r="A368" t="s">
        <v>283</v>
      </c>
      <c r="B368" t="s">
        <v>284</v>
      </c>
      <c r="C368">
        <v>1060</v>
      </c>
      <c r="D368" t="s">
        <v>464</v>
      </c>
      <c r="E368" t="s">
        <v>111</v>
      </c>
      <c r="F368" t="s">
        <v>52</v>
      </c>
      <c r="G368" t="s">
        <v>289</v>
      </c>
      <c r="H368">
        <v>0</v>
      </c>
      <c r="I368" t="s">
        <v>143</v>
      </c>
      <c r="J368" t="s">
        <v>24</v>
      </c>
      <c r="K368">
        <v>2823</v>
      </c>
      <c r="L368" t="s">
        <v>35</v>
      </c>
      <c r="M368" s="1">
        <v>42730</v>
      </c>
      <c r="N368" s="1">
        <v>42912</v>
      </c>
      <c r="O368" t="s">
        <v>26</v>
      </c>
      <c r="P368" s="1">
        <v>42733.695196759261</v>
      </c>
      <c r="Q368" s="1">
        <v>42730</v>
      </c>
      <c r="R368" s="5">
        <v>1</v>
      </c>
    </row>
    <row r="369" spans="1:18" x14ac:dyDescent="0.25">
      <c r="A369" t="s">
        <v>283</v>
      </c>
      <c r="B369" t="s">
        <v>284</v>
      </c>
      <c r="C369">
        <v>1060</v>
      </c>
      <c r="D369" t="s">
        <v>464</v>
      </c>
      <c r="E369" t="s">
        <v>111</v>
      </c>
      <c r="F369" t="s">
        <v>52</v>
      </c>
      <c r="G369" t="s">
        <v>289</v>
      </c>
      <c r="H369">
        <v>0</v>
      </c>
      <c r="I369" t="s">
        <v>143</v>
      </c>
      <c r="J369" t="s">
        <v>27</v>
      </c>
      <c r="K369">
        <v>2823</v>
      </c>
      <c r="L369" t="s">
        <v>35</v>
      </c>
      <c r="M369" s="1">
        <v>42730</v>
      </c>
      <c r="N369" s="1">
        <v>42912</v>
      </c>
      <c r="O369" t="s">
        <v>26</v>
      </c>
      <c r="P369" s="1">
        <v>42733.695196759261</v>
      </c>
      <c r="Q369" s="1">
        <v>42730</v>
      </c>
      <c r="R369" s="5">
        <v>1</v>
      </c>
    </row>
    <row r="370" spans="1:18" x14ac:dyDescent="0.25">
      <c r="A370" t="s">
        <v>28</v>
      </c>
      <c r="B370" t="s">
        <v>29</v>
      </c>
      <c r="C370">
        <v>1862</v>
      </c>
      <c r="D370" t="s">
        <v>465</v>
      </c>
      <c r="E370" t="s">
        <v>252</v>
      </c>
      <c r="F370" t="s">
        <v>52</v>
      </c>
      <c r="G370" t="s">
        <v>466</v>
      </c>
      <c r="H370">
        <v>0</v>
      </c>
      <c r="I370" t="s">
        <v>467</v>
      </c>
      <c r="J370" t="s">
        <v>24</v>
      </c>
      <c r="K370">
        <v>174</v>
      </c>
      <c r="L370" t="s">
        <v>35</v>
      </c>
      <c r="M370" s="1">
        <v>42555</v>
      </c>
      <c r="N370" s="1">
        <v>42739</v>
      </c>
      <c r="O370" t="s">
        <v>26</v>
      </c>
      <c r="P370" s="1">
        <v>42577.44258101852</v>
      </c>
      <c r="Q370" s="1">
        <v>42555</v>
      </c>
      <c r="R370" s="5">
        <v>1</v>
      </c>
    </row>
    <row r="371" spans="1:18" x14ac:dyDescent="0.25">
      <c r="A371" t="s">
        <v>28</v>
      </c>
      <c r="B371" t="s">
        <v>29</v>
      </c>
      <c r="C371">
        <v>1862</v>
      </c>
      <c r="D371" t="s">
        <v>465</v>
      </c>
      <c r="E371" t="s">
        <v>252</v>
      </c>
      <c r="F371" t="s">
        <v>52</v>
      </c>
      <c r="G371" t="s">
        <v>466</v>
      </c>
      <c r="H371">
        <v>0</v>
      </c>
      <c r="I371" t="s">
        <v>467</v>
      </c>
      <c r="J371" t="s">
        <v>27</v>
      </c>
      <c r="K371">
        <v>174</v>
      </c>
      <c r="L371" t="s">
        <v>35</v>
      </c>
      <c r="M371" s="1">
        <v>42555</v>
      </c>
      <c r="N371" s="1">
        <v>42739</v>
      </c>
      <c r="O371" t="s">
        <v>26</v>
      </c>
      <c r="P371" s="1">
        <v>42577.44258101852</v>
      </c>
      <c r="Q371" s="1">
        <v>42555</v>
      </c>
      <c r="R371" s="5">
        <v>1</v>
      </c>
    </row>
    <row r="372" spans="1:18" x14ac:dyDescent="0.25">
      <c r="A372" t="s">
        <v>458</v>
      </c>
      <c r="B372" t="s">
        <v>459</v>
      </c>
      <c r="C372">
        <v>1877</v>
      </c>
      <c r="D372" t="s">
        <v>468</v>
      </c>
      <c r="E372" t="s">
        <v>81</v>
      </c>
      <c r="F372" t="s">
        <v>52</v>
      </c>
      <c r="G372" t="s">
        <v>257</v>
      </c>
      <c r="H372">
        <v>1</v>
      </c>
      <c r="I372" t="s">
        <v>461</v>
      </c>
      <c r="J372" t="s">
        <v>24</v>
      </c>
      <c r="K372">
        <v>700</v>
      </c>
      <c r="L372" t="s">
        <v>25</v>
      </c>
      <c r="M372" s="1">
        <v>42474</v>
      </c>
      <c r="N372" s="1">
        <v>42657</v>
      </c>
      <c r="O372" t="s">
        <v>88</v>
      </c>
      <c r="P372" s="1">
        <v>42591.677939814814</v>
      </c>
      <c r="Q372" s="1">
        <v>42474</v>
      </c>
      <c r="R372" s="5">
        <v>1</v>
      </c>
    </row>
    <row r="373" spans="1:18" x14ac:dyDescent="0.25">
      <c r="A373" t="s">
        <v>458</v>
      </c>
      <c r="B373" t="s">
        <v>459</v>
      </c>
      <c r="C373">
        <v>1877</v>
      </c>
      <c r="D373" t="s">
        <v>468</v>
      </c>
      <c r="E373" t="s">
        <v>81</v>
      </c>
      <c r="F373" t="s">
        <v>52</v>
      </c>
      <c r="G373" t="s">
        <v>257</v>
      </c>
      <c r="H373">
        <v>1</v>
      </c>
      <c r="I373" t="s">
        <v>461</v>
      </c>
      <c r="J373" t="s">
        <v>27</v>
      </c>
      <c r="K373">
        <v>700</v>
      </c>
      <c r="L373" t="s">
        <v>25</v>
      </c>
      <c r="M373" s="1">
        <v>42474</v>
      </c>
      <c r="N373" s="1">
        <v>42657</v>
      </c>
      <c r="O373" t="s">
        <v>88</v>
      </c>
      <c r="P373" s="1">
        <v>42591.677939814814</v>
      </c>
      <c r="Q373" s="1">
        <v>42474</v>
      </c>
      <c r="R373" s="5">
        <v>1</v>
      </c>
    </row>
    <row r="374" spans="1:18" x14ac:dyDescent="0.25">
      <c r="A374" t="s">
        <v>458</v>
      </c>
      <c r="B374" t="s">
        <v>459</v>
      </c>
      <c r="C374">
        <v>1877</v>
      </c>
      <c r="D374" t="s">
        <v>468</v>
      </c>
      <c r="E374" t="s">
        <v>81</v>
      </c>
      <c r="F374" t="s">
        <v>52</v>
      </c>
      <c r="G374" t="s">
        <v>257</v>
      </c>
      <c r="H374">
        <v>1</v>
      </c>
      <c r="I374" t="s">
        <v>461</v>
      </c>
      <c r="J374" t="s">
        <v>36</v>
      </c>
      <c r="K374">
        <v>700</v>
      </c>
      <c r="L374" t="s">
        <v>25</v>
      </c>
      <c r="M374" s="1">
        <v>42474</v>
      </c>
      <c r="N374" s="1">
        <v>42657</v>
      </c>
      <c r="O374" t="s">
        <v>88</v>
      </c>
      <c r="P374" s="1">
        <v>42591.677939814814</v>
      </c>
      <c r="Q374" s="1">
        <v>42474</v>
      </c>
      <c r="R374" s="5">
        <v>1</v>
      </c>
    </row>
    <row r="375" spans="1:18" x14ac:dyDescent="0.25">
      <c r="A375" t="s">
        <v>458</v>
      </c>
      <c r="B375" t="s">
        <v>459</v>
      </c>
      <c r="C375">
        <v>1877</v>
      </c>
      <c r="D375" t="s">
        <v>468</v>
      </c>
      <c r="E375" t="s">
        <v>81</v>
      </c>
      <c r="F375" t="s">
        <v>52</v>
      </c>
      <c r="G375" t="s">
        <v>257</v>
      </c>
      <c r="H375">
        <v>1</v>
      </c>
      <c r="I375" t="s">
        <v>461</v>
      </c>
      <c r="J375" t="s">
        <v>36</v>
      </c>
      <c r="K375">
        <v>2412</v>
      </c>
      <c r="L375" t="s">
        <v>35</v>
      </c>
      <c r="M375" s="1">
        <v>42656</v>
      </c>
      <c r="N375" s="1">
        <v>42838</v>
      </c>
      <c r="O375" t="s">
        <v>26</v>
      </c>
      <c r="P375" s="1">
        <v>42670.446053240739</v>
      </c>
      <c r="Q375" s="1">
        <v>42656</v>
      </c>
      <c r="R375" s="5">
        <v>1</v>
      </c>
    </row>
    <row r="376" spans="1:18" x14ac:dyDescent="0.25">
      <c r="A376" t="s">
        <v>458</v>
      </c>
      <c r="B376" t="s">
        <v>459</v>
      </c>
      <c r="C376">
        <v>1877</v>
      </c>
      <c r="D376" t="s">
        <v>468</v>
      </c>
      <c r="E376" t="s">
        <v>81</v>
      </c>
      <c r="F376" t="s">
        <v>52</v>
      </c>
      <c r="G376" t="s">
        <v>257</v>
      </c>
      <c r="H376">
        <v>1</v>
      </c>
      <c r="I376" t="s">
        <v>461</v>
      </c>
      <c r="J376" t="s">
        <v>24</v>
      </c>
      <c r="K376">
        <v>2412</v>
      </c>
      <c r="L376" t="s">
        <v>35</v>
      </c>
      <c r="M376" s="1">
        <v>42656</v>
      </c>
      <c r="N376" s="1">
        <v>42838</v>
      </c>
      <c r="O376" t="s">
        <v>26</v>
      </c>
      <c r="P376" s="1">
        <v>42670.446053240739</v>
      </c>
      <c r="Q376" s="1">
        <v>42656</v>
      </c>
      <c r="R376" s="5">
        <v>1</v>
      </c>
    </row>
    <row r="377" spans="1:18" x14ac:dyDescent="0.25">
      <c r="A377" t="s">
        <v>458</v>
      </c>
      <c r="B377" t="s">
        <v>459</v>
      </c>
      <c r="C377">
        <v>1877</v>
      </c>
      <c r="D377" t="s">
        <v>468</v>
      </c>
      <c r="E377" t="s">
        <v>81</v>
      </c>
      <c r="F377" t="s">
        <v>52</v>
      </c>
      <c r="G377" t="s">
        <v>257</v>
      </c>
      <c r="H377">
        <v>1</v>
      </c>
      <c r="I377" t="s">
        <v>461</v>
      </c>
      <c r="J377" t="s">
        <v>27</v>
      </c>
      <c r="K377">
        <v>2412</v>
      </c>
      <c r="L377" t="s">
        <v>35</v>
      </c>
      <c r="M377" s="1">
        <v>42656</v>
      </c>
      <c r="N377" s="1">
        <v>42838</v>
      </c>
      <c r="O377" t="s">
        <v>26</v>
      </c>
      <c r="P377" s="1">
        <v>42670.446053240739</v>
      </c>
      <c r="Q377" s="1">
        <v>42656</v>
      </c>
      <c r="R377" s="5">
        <v>1</v>
      </c>
    </row>
    <row r="378" spans="1:18" x14ac:dyDescent="0.25">
      <c r="A378" t="s">
        <v>258</v>
      </c>
      <c r="B378" t="s">
        <v>259</v>
      </c>
      <c r="C378">
        <v>1443</v>
      </c>
      <c r="D378" t="s">
        <v>469</v>
      </c>
      <c r="E378" t="s">
        <v>117</v>
      </c>
      <c r="F378" t="s">
        <v>70</v>
      </c>
      <c r="G378" t="s">
        <v>257</v>
      </c>
      <c r="H378">
        <v>1</v>
      </c>
      <c r="I378" t="s">
        <v>261</v>
      </c>
      <c r="J378" t="s">
        <v>24</v>
      </c>
      <c r="K378">
        <v>471</v>
      </c>
      <c r="L378" t="s">
        <v>35</v>
      </c>
      <c r="M378" s="1">
        <v>42573</v>
      </c>
      <c r="N378" s="1">
        <v>42757</v>
      </c>
      <c r="O378" t="s">
        <v>26</v>
      </c>
      <c r="P378" s="1">
        <v>42586.308136574073</v>
      </c>
      <c r="Q378" s="1">
        <v>42573</v>
      </c>
      <c r="R378" s="5">
        <v>1</v>
      </c>
    </row>
    <row r="379" spans="1:18" x14ac:dyDescent="0.25">
      <c r="A379" t="s">
        <v>258</v>
      </c>
      <c r="B379" t="s">
        <v>259</v>
      </c>
      <c r="C379">
        <v>1443</v>
      </c>
      <c r="D379" t="s">
        <v>469</v>
      </c>
      <c r="E379" t="s">
        <v>117</v>
      </c>
      <c r="F379" t="s">
        <v>70</v>
      </c>
      <c r="G379" t="s">
        <v>257</v>
      </c>
      <c r="H379">
        <v>1</v>
      </c>
      <c r="I379" t="s">
        <v>261</v>
      </c>
      <c r="J379" t="s">
        <v>27</v>
      </c>
      <c r="K379">
        <v>471</v>
      </c>
      <c r="L379" t="s">
        <v>35</v>
      </c>
      <c r="M379" s="1">
        <v>42573</v>
      </c>
      <c r="N379" s="1">
        <v>42757</v>
      </c>
      <c r="O379" t="s">
        <v>26</v>
      </c>
      <c r="P379" s="1">
        <v>42586.308136574073</v>
      </c>
      <c r="Q379" s="1">
        <v>42573</v>
      </c>
      <c r="R379" s="5">
        <v>1</v>
      </c>
    </row>
    <row r="380" spans="1:18" x14ac:dyDescent="0.25">
      <c r="A380" t="s">
        <v>258</v>
      </c>
      <c r="B380" t="s">
        <v>259</v>
      </c>
      <c r="C380">
        <v>1443</v>
      </c>
      <c r="D380" t="s">
        <v>469</v>
      </c>
      <c r="E380" t="s">
        <v>117</v>
      </c>
      <c r="F380" t="s">
        <v>70</v>
      </c>
      <c r="G380" t="s">
        <v>257</v>
      </c>
      <c r="H380">
        <v>1</v>
      </c>
      <c r="I380" t="s">
        <v>261</v>
      </c>
      <c r="J380" t="s">
        <v>36</v>
      </c>
      <c r="K380">
        <v>471</v>
      </c>
      <c r="L380" t="s">
        <v>35</v>
      </c>
      <c r="M380" s="1">
        <v>42573</v>
      </c>
      <c r="N380" s="1">
        <v>42757</v>
      </c>
      <c r="O380" t="s">
        <v>26</v>
      </c>
      <c r="P380" s="1">
        <v>42586.308136574073</v>
      </c>
      <c r="Q380" s="1">
        <v>42573</v>
      </c>
      <c r="R380" s="5">
        <v>1</v>
      </c>
    </row>
    <row r="381" spans="1:18" x14ac:dyDescent="0.25">
      <c r="A381" t="s">
        <v>28</v>
      </c>
      <c r="B381" t="s">
        <v>29</v>
      </c>
      <c r="C381">
        <v>1862</v>
      </c>
      <c r="D381" t="s">
        <v>470</v>
      </c>
      <c r="E381" t="s">
        <v>471</v>
      </c>
      <c r="F381" t="s">
        <v>52</v>
      </c>
      <c r="G381" t="s">
        <v>257</v>
      </c>
      <c r="H381">
        <v>1</v>
      </c>
      <c r="I381" t="s">
        <v>461</v>
      </c>
      <c r="J381" t="s">
        <v>24</v>
      </c>
      <c r="K381">
        <v>2009</v>
      </c>
      <c r="L381" t="s">
        <v>35</v>
      </c>
      <c r="M381" s="1">
        <v>42580</v>
      </c>
      <c r="N381" s="1">
        <v>42764</v>
      </c>
      <c r="O381" t="s">
        <v>26</v>
      </c>
      <c r="P381" s="1">
        <v>42640.390648148146</v>
      </c>
      <c r="Q381" s="1">
        <v>42580</v>
      </c>
      <c r="R381" s="5">
        <v>1</v>
      </c>
    </row>
    <row r="382" spans="1:18" x14ac:dyDescent="0.25">
      <c r="A382" t="s">
        <v>28</v>
      </c>
      <c r="B382" t="s">
        <v>29</v>
      </c>
      <c r="C382">
        <v>1862</v>
      </c>
      <c r="D382" t="s">
        <v>470</v>
      </c>
      <c r="E382" t="s">
        <v>471</v>
      </c>
      <c r="F382" t="s">
        <v>52</v>
      </c>
      <c r="G382" t="s">
        <v>257</v>
      </c>
      <c r="H382">
        <v>1</v>
      </c>
      <c r="I382" t="s">
        <v>461</v>
      </c>
      <c r="J382" t="s">
        <v>27</v>
      </c>
      <c r="K382">
        <v>2009</v>
      </c>
      <c r="L382" t="s">
        <v>35</v>
      </c>
      <c r="M382" s="1">
        <v>42580</v>
      </c>
      <c r="N382" s="1">
        <v>42764</v>
      </c>
      <c r="O382" t="s">
        <v>26</v>
      </c>
      <c r="P382" s="1">
        <v>42640.390648148146</v>
      </c>
      <c r="Q382" s="1">
        <v>42580</v>
      </c>
      <c r="R382" s="5">
        <v>1</v>
      </c>
    </row>
    <row r="383" spans="1:18" x14ac:dyDescent="0.25">
      <c r="A383" t="s">
        <v>28</v>
      </c>
      <c r="B383" t="s">
        <v>29</v>
      </c>
      <c r="C383">
        <v>1862</v>
      </c>
      <c r="D383" t="s">
        <v>470</v>
      </c>
      <c r="E383" t="s">
        <v>471</v>
      </c>
      <c r="F383" t="s">
        <v>52</v>
      </c>
      <c r="G383" t="s">
        <v>257</v>
      </c>
      <c r="H383">
        <v>1</v>
      </c>
      <c r="I383" t="s">
        <v>461</v>
      </c>
      <c r="J383" t="s">
        <v>36</v>
      </c>
      <c r="K383">
        <v>2009</v>
      </c>
      <c r="L383" t="s">
        <v>35</v>
      </c>
      <c r="M383" s="1">
        <v>42580</v>
      </c>
      <c r="N383" s="1">
        <v>42764</v>
      </c>
      <c r="O383" t="s">
        <v>26</v>
      </c>
      <c r="P383" s="1">
        <v>42640.390648148146</v>
      </c>
      <c r="Q383" s="1">
        <v>42580</v>
      </c>
      <c r="R383" s="5">
        <v>1</v>
      </c>
    </row>
    <row r="384" spans="1:18" x14ac:dyDescent="0.25">
      <c r="A384" t="s">
        <v>472</v>
      </c>
      <c r="B384" t="s">
        <v>473</v>
      </c>
      <c r="C384">
        <v>2859</v>
      </c>
      <c r="D384" t="s">
        <v>474</v>
      </c>
      <c r="E384" t="s">
        <v>117</v>
      </c>
      <c r="F384" t="s">
        <v>178</v>
      </c>
      <c r="G384" t="s">
        <v>327</v>
      </c>
      <c r="H384">
        <v>0</v>
      </c>
      <c r="I384" t="s">
        <v>34</v>
      </c>
      <c r="J384" t="s">
        <v>27</v>
      </c>
      <c r="K384">
        <v>761</v>
      </c>
      <c r="L384" t="s">
        <v>35</v>
      </c>
      <c r="M384" s="1">
        <v>42585</v>
      </c>
      <c r="N384" s="1">
        <v>42769</v>
      </c>
      <c r="O384" t="s">
        <v>26</v>
      </c>
      <c r="P384" s="1">
        <v>42592.608715277776</v>
      </c>
      <c r="Q384" s="1">
        <v>42585</v>
      </c>
      <c r="R384" s="5">
        <v>1</v>
      </c>
    </row>
    <row r="385" spans="1:18" x14ac:dyDescent="0.25">
      <c r="A385" t="s">
        <v>283</v>
      </c>
      <c r="B385" t="s">
        <v>284</v>
      </c>
      <c r="C385">
        <v>1060</v>
      </c>
      <c r="D385" t="s">
        <v>475</v>
      </c>
      <c r="E385" t="s">
        <v>364</v>
      </c>
      <c r="F385" t="s">
        <v>45</v>
      </c>
      <c r="G385" t="s">
        <v>289</v>
      </c>
      <c r="H385">
        <v>0</v>
      </c>
      <c r="I385" t="s">
        <v>143</v>
      </c>
      <c r="J385" t="s">
        <v>24</v>
      </c>
      <c r="K385">
        <v>2381</v>
      </c>
      <c r="L385" t="s">
        <v>35</v>
      </c>
      <c r="M385" s="1">
        <v>42656</v>
      </c>
      <c r="N385" s="1">
        <v>42838</v>
      </c>
      <c r="O385" t="s">
        <v>88</v>
      </c>
      <c r="P385" s="1">
        <v>42663.639988425923</v>
      </c>
      <c r="Q385" s="1">
        <v>42656</v>
      </c>
      <c r="R385" s="5">
        <v>1</v>
      </c>
    </row>
    <row r="386" spans="1:18" x14ac:dyDescent="0.25">
      <c r="A386" t="s">
        <v>283</v>
      </c>
      <c r="B386" t="s">
        <v>284</v>
      </c>
      <c r="C386">
        <v>1060</v>
      </c>
      <c r="D386" t="s">
        <v>475</v>
      </c>
      <c r="E386" t="s">
        <v>364</v>
      </c>
      <c r="F386" t="s">
        <v>45</v>
      </c>
      <c r="G386" t="s">
        <v>289</v>
      </c>
      <c r="H386">
        <v>0</v>
      </c>
      <c r="I386" t="s">
        <v>143</v>
      </c>
      <c r="J386" t="s">
        <v>27</v>
      </c>
      <c r="K386">
        <v>2381</v>
      </c>
      <c r="L386" t="s">
        <v>35</v>
      </c>
      <c r="M386" s="1">
        <v>42656</v>
      </c>
      <c r="N386" s="1">
        <v>42838</v>
      </c>
      <c r="O386" t="s">
        <v>88</v>
      </c>
      <c r="P386" s="1">
        <v>42663.639988425923</v>
      </c>
      <c r="Q386" s="1">
        <v>42656</v>
      </c>
      <c r="R386" s="5">
        <v>1</v>
      </c>
    </row>
    <row r="387" spans="1:18" x14ac:dyDescent="0.25">
      <c r="A387" t="s">
        <v>476</v>
      </c>
      <c r="B387" t="s">
        <v>477</v>
      </c>
      <c r="C387">
        <v>1070</v>
      </c>
      <c r="D387" t="s">
        <v>478</v>
      </c>
      <c r="E387" t="s">
        <v>81</v>
      </c>
      <c r="F387" t="s">
        <v>52</v>
      </c>
      <c r="G387" t="s">
        <v>479</v>
      </c>
      <c r="H387">
        <v>0</v>
      </c>
      <c r="I387" t="s">
        <v>143</v>
      </c>
      <c r="J387" t="s">
        <v>27</v>
      </c>
      <c r="K387">
        <v>746</v>
      </c>
      <c r="L387" t="s">
        <v>101</v>
      </c>
      <c r="M387" s="1">
        <v>42478</v>
      </c>
      <c r="N387" s="1">
        <v>42661</v>
      </c>
      <c r="O387" t="s">
        <v>26</v>
      </c>
      <c r="P387" s="1">
        <v>42592.431238425925</v>
      </c>
      <c r="Q387" s="1">
        <v>42478</v>
      </c>
      <c r="R387" s="5">
        <v>1</v>
      </c>
    </row>
    <row r="388" spans="1:18" x14ac:dyDescent="0.25">
      <c r="A388" t="s">
        <v>476</v>
      </c>
      <c r="B388" t="s">
        <v>477</v>
      </c>
      <c r="C388">
        <v>1070</v>
      </c>
      <c r="D388" t="s">
        <v>478</v>
      </c>
      <c r="E388" t="s">
        <v>81</v>
      </c>
      <c r="F388" t="s">
        <v>52</v>
      </c>
      <c r="G388" t="s">
        <v>479</v>
      </c>
      <c r="H388">
        <v>0</v>
      </c>
      <c r="I388" t="s">
        <v>143</v>
      </c>
      <c r="J388" t="s">
        <v>27</v>
      </c>
      <c r="K388">
        <v>2344</v>
      </c>
      <c r="L388" t="s">
        <v>35</v>
      </c>
      <c r="M388" s="1">
        <v>42650</v>
      </c>
      <c r="N388" s="1">
        <v>42832</v>
      </c>
      <c r="O388" t="s">
        <v>26</v>
      </c>
      <c r="P388" s="1">
        <v>42661.430034722223</v>
      </c>
      <c r="Q388" s="1">
        <v>42650</v>
      </c>
      <c r="R388" s="5">
        <v>1</v>
      </c>
    </row>
    <row r="389" spans="1:18" x14ac:dyDescent="0.25">
      <c r="A389" t="s">
        <v>480</v>
      </c>
      <c r="B389" t="s">
        <v>481</v>
      </c>
      <c r="C389">
        <v>2378</v>
      </c>
      <c r="D389" t="s">
        <v>482</v>
      </c>
      <c r="E389" t="s">
        <v>44</v>
      </c>
      <c r="F389" t="s">
        <v>45</v>
      </c>
      <c r="G389" t="s">
        <v>289</v>
      </c>
      <c r="H389">
        <v>0</v>
      </c>
      <c r="I389" t="s">
        <v>483</v>
      </c>
      <c r="J389" t="s">
        <v>27</v>
      </c>
      <c r="K389">
        <v>2730</v>
      </c>
      <c r="L389" t="s">
        <v>35</v>
      </c>
      <c r="M389" s="1">
        <v>42723</v>
      </c>
      <c r="N389" s="1">
        <v>42905</v>
      </c>
      <c r="O389" t="s">
        <v>26</v>
      </c>
      <c r="P389" s="1">
        <v>42712.778564814813</v>
      </c>
      <c r="Q389" s="1">
        <v>42723</v>
      </c>
      <c r="R389" s="5">
        <v>1</v>
      </c>
    </row>
    <row r="390" spans="1:18" x14ac:dyDescent="0.25">
      <c r="A390" t="s">
        <v>480</v>
      </c>
      <c r="B390" t="s">
        <v>481</v>
      </c>
      <c r="C390">
        <v>2378</v>
      </c>
      <c r="D390" t="s">
        <v>482</v>
      </c>
      <c r="E390" t="s">
        <v>44</v>
      </c>
      <c r="F390" t="s">
        <v>45</v>
      </c>
      <c r="G390" t="s">
        <v>289</v>
      </c>
      <c r="H390">
        <v>0</v>
      </c>
      <c r="I390" t="s">
        <v>483</v>
      </c>
      <c r="J390" t="s">
        <v>24</v>
      </c>
      <c r="K390">
        <v>2730</v>
      </c>
      <c r="L390" t="s">
        <v>35</v>
      </c>
      <c r="M390" s="1">
        <v>42723</v>
      </c>
      <c r="N390" s="1">
        <v>42905</v>
      </c>
      <c r="O390" t="s">
        <v>26</v>
      </c>
      <c r="P390" s="1">
        <v>42712.778564814813</v>
      </c>
      <c r="Q390" s="1">
        <v>42723</v>
      </c>
      <c r="R390" s="5">
        <v>1</v>
      </c>
    </row>
    <row r="391" spans="1:18" x14ac:dyDescent="0.25">
      <c r="A391" t="s">
        <v>341</v>
      </c>
      <c r="B391" t="s">
        <v>342</v>
      </c>
      <c r="C391">
        <v>2090</v>
      </c>
      <c r="D391" t="s">
        <v>484</v>
      </c>
      <c r="E391" t="s">
        <v>44</v>
      </c>
      <c r="F391" t="s">
        <v>52</v>
      </c>
      <c r="G391" t="s">
        <v>275</v>
      </c>
      <c r="H391">
        <v>0</v>
      </c>
      <c r="I391" t="s">
        <v>359</v>
      </c>
      <c r="J391" t="s">
        <v>27</v>
      </c>
      <c r="K391">
        <v>2212</v>
      </c>
      <c r="L391" t="s">
        <v>25</v>
      </c>
      <c r="M391" s="1">
        <v>42471</v>
      </c>
      <c r="N391" s="1">
        <v>42654</v>
      </c>
      <c r="O391" t="s">
        <v>26</v>
      </c>
      <c r="P391" s="1">
        <v>42643.446238425924</v>
      </c>
      <c r="Q391" s="1">
        <v>42471</v>
      </c>
      <c r="R391" s="5">
        <v>1</v>
      </c>
    </row>
    <row r="392" spans="1:18" x14ac:dyDescent="0.25">
      <c r="A392" t="s">
        <v>485</v>
      </c>
      <c r="B392" t="s">
        <v>486</v>
      </c>
      <c r="C392">
        <v>1573</v>
      </c>
      <c r="D392" t="s">
        <v>487</v>
      </c>
      <c r="E392" t="s">
        <v>69</v>
      </c>
      <c r="F392" t="s">
        <v>52</v>
      </c>
      <c r="G392" t="s">
        <v>289</v>
      </c>
      <c r="H392">
        <v>0</v>
      </c>
      <c r="I392" t="s">
        <v>203</v>
      </c>
      <c r="J392" t="s">
        <v>24</v>
      </c>
      <c r="K392">
        <v>203</v>
      </c>
      <c r="L392" t="s">
        <v>35</v>
      </c>
      <c r="M392" s="1">
        <v>42570</v>
      </c>
      <c r="N392" s="1">
        <v>42754</v>
      </c>
      <c r="O392" t="s">
        <v>26</v>
      </c>
      <c r="P392" s="1">
        <v>42579.405358796299</v>
      </c>
      <c r="Q392" s="1">
        <v>42570</v>
      </c>
      <c r="R392" s="5">
        <v>1</v>
      </c>
    </row>
    <row r="393" spans="1:18" x14ac:dyDescent="0.25">
      <c r="A393" t="s">
        <v>485</v>
      </c>
      <c r="B393" t="s">
        <v>486</v>
      </c>
      <c r="C393">
        <v>1573</v>
      </c>
      <c r="D393" t="s">
        <v>487</v>
      </c>
      <c r="E393" t="s">
        <v>69</v>
      </c>
      <c r="F393" t="s">
        <v>52</v>
      </c>
      <c r="G393" t="s">
        <v>289</v>
      </c>
      <c r="H393">
        <v>0</v>
      </c>
      <c r="I393" t="s">
        <v>203</v>
      </c>
      <c r="J393" t="s">
        <v>27</v>
      </c>
      <c r="K393">
        <v>203</v>
      </c>
      <c r="L393" t="s">
        <v>35</v>
      </c>
      <c r="M393" s="1">
        <v>42570</v>
      </c>
      <c r="N393" s="1">
        <v>42754</v>
      </c>
      <c r="O393" t="s">
        <v>26</v>
      </c>
      <c r="P393" s="1">
        <v>42579.405358796299</v>
      </c>
      <c r="Q393" s="1">
        <v>42570</v>
      </c>
      <c r="R393" s="5">
        <v>1</v>
      </c>
    </row>
    <row r="394" spans="1:18" x14ac:dyDescent="0.25">
      <c r="A394" t="s">
        <v>114</v>
      </c>
      <c r="B394" t="s">
        <v>115</v>
      </c>
      <c r="C394">
        <v>2602</v>
      </c>
      <c r="D394" t="s">
        <v>488</v>
      </c>
      <c r="E394" t="s">
        <v>351</v>
      </c>
      <c r="F394" t="s">
        <v>489</v>
      </c>
      <c r="G394" t="s">
        <v>490</v>
      </c>
      <c r="H394">
        <v>1</v>
      </c>
      <c r="I394" t="s">
        <v>353</v>
      </c>
      <c r="J394" t="s">
        <v>24</v>
      </c>
      <c r="K394">
        <v>1213</v>
      </c>
      <c r="L394" t="s">
        <v>35</v>
      </c>
      <c r="M394" s="1">
        <v>42590</v>
      </c>
      <c r="N394" s="1">
        <v>42774</v>
      </c>
      <c r="O394" t="s">
        <v>88</v>
      </c>
      <c r="P394" s="1">
        <v>42608.663715277777</v>
      </c>
      <c r="Q394" s="1">
        <v>42590</v>
      </c>
      <c r="R394" s="5">
        <v>1</v>
      </c>
    </row>
    <row r="395" spans="1:18" x14ac:dyDescent="0.25">
      <c r="A395" t="s">
        <v>114</v>
      </c>
      <c r="B395" t="s">
        <v>115</v>
      </c>
      <c r="C395">
        <v>2602</v>
      </c>
      <c r="D395" t="s">
        <v>488</v>
      </c>
      <c r="E395" t="s">
        <v>351</v>
      </c>
      <c r="F395" t="s">
        <v>489</v>
      </c>
      <c r="G395" t="s">
        <v>490</v>
      </c>
      <c r="H395">
        <v>1</v>
      </c>
      <c r="I395" t="s">
        <v>353</v>
      </c>
      <c r="J395" t="s">
        <v>27</v>
      </c>
      <c r="K395">
        <v>1213</v>
      </c>
      <c r="L395" t="s">
        <v>35</v>
      </c>
      <c r="M395" s="1">
        <v>42590</v>
      </c>
      <c r="N395" s="1">
        <v>42774</v>
      </c>
      <c r="O395" t="s">
        <v>88</v>
      </c>
      <c r="P395" s="1">
        <v>42608.663715277777</v>
      </c>
      <c r="Q395" s="1">
        <v>42590</v>
      </c>
      <c r="R395" s="5">
        <v>1</v>
      </c>
    </row>
    <row r="396" spans="1:18" x14ac:dyDescent="0.25">
      <c r="A396" t="s">
        <v>114</v>
      </c>
      <c r="B396" t="s">
        <v>115</v>
      </c>
      <c r="C396">
        <v>2602</v>
      </c>
      <c r="D396" t="s">
        <v>488</v>
      </c>
      <c r="E396" t="s">
        <v>351</v>
      </c>
      <c r="F396" t="s">
        <v>489</v>
      </c>
      <c r="G396" t="s">
        <v>490</v>
      </c>
      <c r="H396">
        <v>1</v>
      </c>
      <c r="I396" t="s">
        <v>353</v>
      </c>
      <c r="J396" t="s">
        <v>36</v>
      </c>
      <c r="K396">
        <v>1213</v>
      </c>
      <c r="L396" t="s">
        <v>35</v>
      </c>
      <c r="M396" s="1">
        <v>42590</v>
      </c>
      <c r="N396" s="1">
        <v>42774</v>
      </c>
      <c r="O396" t="s">
        <v>88</v>
      </c>
      <c r="P396" s="1">
        <v>42608.663715277777</v>
      </c>
      <c r="Q396" s="1">
        <v>42590</v>
      </c>
      <c r="R396" s="5">
        <v>1</v>
      </c>
    </row>
    <row r="397" spans="1:18" x14ac:dyDescent="0.25">
      <c r="A397" t="s">
        <v>28</v>
      </c>
      <c r="B397" t="s">
        <v>29</v>
      </c>
      <c r="C397">
        <v>1862</v>
      </c>
      <c r="D397" t="s">
        <v>491</v>
      </c>
      <c r="E397" t="s">
        <v>492</v>
      </c>
      <c r="F397" t="s">
        <v>52</v>
      </c>
      <c r="G397" t="s">
        <v>490</v>
      </c>
      <c r="H397">
        <v>1</v>
      </c>
      <c r="I397" t="s">
        <v>493</v>
      </c>
      <c r="J397" t="s">
        <v>24</v>
      </c>
      <c r="K397">
        <v>615</v>
      </c>
      <c r="L397" t="s">
        <v>25</v>
      </c>
      <c r="M397" s="1">
        <v>42485</v>
      </c>
      <c r="N397" s="1">
        <v>42668</v>
      </c>
      <c r="O397" t="s">
        <v>26</v>
      </c>
      <c r="P397" s="1">
        <v>42590.58258101852</v>
      </c>
      <c r="Q397" s="1">
        <v>42485</v>
      </c>
      <c r="R397" s="5">
        <v>1</v>
      </c>
    </row>
    <row r="398" spans="1:18" x14ac:dyDescent="0.25">
      <c r="A398" t="s">
        <v>28</v>
      </c>
      <c r="B398" t="s">
        <v>29</v>
      </c>
      <c r="C398">
        <v>1862</v>
      </c>
      <c r="D398" t="s">
        <v>491</v>
      </c>
      <c r="E398" t="s">
        <v>492</v>
      </c>
      <c r="F398" t="s">
        <v>52</v>
      </c>
      <c r="G398" t="s">
        <v>490</v>
      </c>
      <c r="H398">
        <v>1</v>
      </c>
      <c r="I398" t="s">
        <v>493</v>
      </c>
      <c r="J398" t="s">
        <v>27</v>
      </c>
      <c r="K398">
        <v>615</v>
      </c>
      <c r="L398" t="s">
        <v>25</v>
      </c>
      <c r="M398" s="1">
        <v>42485</v>
      </c>
      <c r="N398" s="1">
        <v>42668</v>
      </c>
      <c r="O398" t="s">
        <v>26</v>
      </c>
      <c r="P398" s="1">
        <v>42590.58258101852</v>
      </c>
      <c r="Q398" s="1">
        <v>42485</v>
      </c>
      <c r="R398" s="5">
        <v>1</v>
      </c>
    </row>
    <row r="399" spans="1:18" x14ac:dyDescent="0.25">
      <c r="A399" t="s">
        <v>28</v>
      </c>
      <c r="B399" t="s">
        <v>29</v>
      </c>
      <c r="C399">
        <v>1862</v>
      </c>
      <c r="D399" t="s">
        <v>491</v>
      </c>
      <c r="E399" t="s">
        <v>492</v>
      </c>
      <c r="F399" t="s">
        <v>52</v>
      </c>
      <c r="G399" t="s">
        <v>490</v>
      </c>
      <c r="H399">
        <v>1</v>
      </c>
      <c r="I399" t="s">
        <v>493</v>
      </c>
      <c r="J399" t="s">
        <v>36</v>
      </c>
      <c r="K399">
        <v>615</v>
      </c>
      <c r="L399" t="s">
        <v>25</v>
      </c>
      <c r="M399" s="1">
        <v>42485</v>
      </c>
      <c r="N399" s="1">
        <v>42668</v>
      </c>
      <c r="O399" t="s">
        <v>26</v>
      </c>
      <c r="P399" s="1">
        <v>42590.58258101852</v>
      </c>
      <c r="Q399" s="1">
        <v>42485</v>
      </c>
      <c r="R399" s="5">
        <v>1</v>
      </c>
    </row>
    <row r="400" spans="1:18" x14ac:dyDescent="0.25">
      <c r="A400" t="s">
        <v>28</v>
      </c>
      <c r="B400" t="s">
        <v>29</v>
      </c>
      <c r="C400">
        <v>1862</v>
      </c>
      <c r="D400" t="s">
        <v>491</v>
      </c>
      <c r="E400" t="s">
        <v>492</v>
      </c>
      <c r="F400" t="s">
        <v>52</v>
      </c>
      <c r="G400" t="s">
        <v>490</v>
      </c>
      <c r="H400">
        <v>1</v>
      </c>
      <c r="I400" t="s">
        <v>493</v>
      </c>
      <c r="J400" t="s">
        <v>24</v>
      </c>
      <c r="K400">
        <v>2413</v>
      </c>
      <c r="L400" t="s">
        <v>35</v>
      </c>
      <c r="M400" s="1">
        <v>42653</v>
      </c>
      <c r="N400" s="1">
        <v>42835</v>
      </c>
      <c r="O400" t="s">
        <v>26</v>
      </c>
      <c r="P400" s="1">
        <v>42670.450370370374</v>
      </c>
      <c r="Q400" s="1">
        <v>42653</v>
      </c>
      <c r="R400" s="5">
        <v>1</v>
      </c>
    </row>
    <row r="401" spans="1:18" x14ac:dyDescent="0.25">
      <c r="A401" t="s">
        <v>28</v>
      </c>
      <c r="B401" t="s">
        <v>29</v>
      </c>
      <c r="C401">
        <v>1862</v>
      </c>
      <c r="D401" t="s">
        <v>491</v>
      </c>
      <c r="E401" t="s">
        <v>492</v>
      </c>
      <c r="F401" t="s">
        <v>52</v>
      </c>
      <c r="G401" t="s">
        <v>490</v>
      </c>
      <c r="H401">
        <v>1</v>
      </c>
      <c r="I401" t="s">
        <v>493</v>
      </c>
      <c r="J401" t="s">
        <v>27</v>
      </c>
      <c r="K401">
        <v>2413</v>
      </c>
      <c r="L401" t="s">
        <v>35</v>
      </c>
      <c r="M401" s="1">
        <v>42653</v>
      </c>
      <c r="N401" s="1">
        <v>42835</v>
      </c>
      <c r="O401" t="s">
        <v>26</v>
      </c>
      <c r="P401" s="1">
        <v>42670.450370370374</v>
      </c>
      <c r="Q401" s="1">
        <v>42653</v>
      </c>
      <c r="R401" s="5">
        <v>1</v>
      </c>
    </row>
    <row r="402" spans="1:18" x14ac:dyDescent="0.25">
      <c r="A402" t="s">
        <v>28</v>
      </c>
      <c r="B402" t="s">
        <v>29</v>
      </c>
      <c r="C402">
        <v>1862</v>
      </c>
      <c r="D402" t="s">
        <v>491</v>
      </c>
      <c r="E402" t="s">
        <v>492</v>
      </c>
      <c r="F402" t="s">
        <v>52</v>
      </c>
      <c r="G402" t="s">
        <v>490</v>
      </c>
      <c r="H402">
        <v>1</v>
      </c>
      <c r="I402" t="s">
        <v>493</v>
      </c>
      <c r="J402" t="s">
        <v>36</v>
      </c>
      <c r="K402">
        <v>2413</v>
      </c>
      <c r="L402" t="s">
        <v>35</v>
      </c>
      <c r="M402" s="1">
        <v>42653</v>
      </c>
      <c r="N402" s="1">
        <v>42835</v>
      </c>
      <c r="O402" t="s">
        <v>26</v>
      </c>
      <c r="P402" s="1">
        <v>42670.450370370374</v>
      </c>
      <c r="Q402" s="1">
        <v>42653</v>
      </c>
      <c r="R402" s="5">
        <v>1</v>
      </c>
    </row>
    <row r="403" spans="1:18" x14ac:dyDescent="0.25">
      <c r="A403" t="s">
        <v>494</v>
      </c>
      <c r="B403" t="s">
        <v>495</v>
      </c>
      <c r="C403">
        <v>1884</v>
      </c>
      <c r="D403" t="s">
        <v>496</v>
      </c>
      <c r="E403" t="s">
        <v>193</v>
      </c>
      <c r="F403" t="s">
        <v>52</v>
      </c>
      <c r="G403" t="s">
        <v>497</v>
      </c>
      <c r="H403">
        <v>0</v>
      </c>
      <c r="I403" t="s">
        <v>498</v>
      </c>
      <c r="J403" t="s">
        <v>27</v>
      </c>
      <c r="K403">
        <v>1385</v>
      </c>
      <c r="L403" t="s">
        <v>25</v>
      </c>
      <c r="M403" t="s">
        <v>499</v>
      </c>
      <c r="N403" t="s">
        <v>500</v>
      </c>
      <c r="O403" t="s">
        <v>26</v>
      </c>
      <c r="P403" s="1">
        <v>42618.437673611108</v>
      </c>
      <c r="Q403" t="s">
        <v>499</v>
      </c>
      <c r="R403" s="5">
        <v>1</v>
      </c>
    </row>
    <row r="404" spans="1:18" x14ac:dyDescent="0.25">
      <c r="A404" t="s">
        <v>494</v>
      </c>
      <c r="B404" t="s">
        <v>495</v>
      </c>
      <c r="C404">
        <v>1884</v>
      </c>
      <c r="D404" t="s">
        <v>496</v>
      </c>
      <c r="E404" t="s">
        <v>193</v>
      </c>
      <c r="F404" t="s">
        <v>52</v>
      </c>
      <c r="G404" t="s">
        <v>497</v>
      </c>
      <c r="H404">
        <v>0</v>
      </c>
      <c r="I404" t="s">
        <v>498</v>
      </c>
      <c r="J404" t="s">
        <v>27</v>
      </c>
      <c r="K404">
        <v>2511</v>
      </c>
      <c r="L404" t="s">
        <v>35</v>
      </c>
      <c r="M404" s="1">
        <v>42436</v>
      </c>
      <c r="N404" s="1">
        <v>42801</v>
      </c>
      <c r="O404" t="s">
        <v>99</v>
      </c>
      <c r="P404" s="1">
        <v>42683.36923611111</v>
      </c>
      <c r="Q404" s="1">
        <v>42436</v>
      </c>
      <c r="R404" s="5">
        <v>1</v>
      </c>
    </row>
    <row r="405" spans="1:18" x14ac:dyDescent="0.25">
      <c r="A405" t="s">
        <v>249</v>
      </c>
      <c r="B405" t="s">
        <v>250</v>
      </c>
      <c r="C405">
        <v>2154</v>
      </c>
      <c r="D405" t="s">
        <v>501</v>
      </c>
      <c r="E405" t="s">
        <v>502</v>
      </c>
      <c r="F405" t="s">
        <v>52</v>
      </c>
      <c r="G405" t="s">
        <v>275</v>
      </c>
      <c r="H405">
        <v>0</v>
      </c>
      <c r="I405" t="s">
        <v>253</v>
      </c>
      <c r="J405" t="s">
        <v>254</v>
      </c>
      <c r="K405">
        <v>2434</v>
      </c>
      <c r="L405" t="s">
        <v>35</v>
      </c>
      <c r="M405" s="1">
        <v>42615</v>
      </c>
      <c r="N405" s="1">
        <v>42796</v>
      </c>
      <c r="O405" t="s">
        <v>26</v>
      </c>
      <c r="P405" s="1">
        <v>42671.677604166667</v>
      </c>
      <c r="Q405" s="1">
        <v>42615</v>
      </c>
      <c r="R405" s="5">
        <v>1</v>
      </c>
    </row>
    <row r="406" spans="1:18" x14ac:dyDescent="0.25">
      <c r="A406" t="s">
        <v>137</v>
      </c>
      <c r="B406" t="s">
        <v>138</v>
      </c>
      <c r="C406">
        <v>1286</v>
      </c>
      <c r="D406" t="s">
        <v>503</v>
      </c>
      <c r="E406" t="s">
        <v>58</v>
      </c>
      <c r="F406" t="s">
        <v>45</v>
      </c>
      <c r="G406" t="s">
        <v>365</v>
      </c>
      <c r="H406">
        <v>1</v>
      </c>
      <c r="I406" t="s">
        <v>143</v>
      </c>
      <c r="J406" t="s">
        <v>24</v>
      </c>
      <c r="K406">
        <v>233</v>
      </c>
      <c r="L406" t="s">
        <v>101</v>
      </c>
      <c r="M406" s="1">
        <v>42419</v>
      </c>
      <c r="N406" s="1">
        <v>42601</v>
      </c>
      <c r="O406" t="s">
        <v>26</v>
      </c>
      <c r="P406" s="1">
        <v>42579.736273148148</v>
      </c>
      <c r="Q406" s="1">
        <v>42419</v>
      </c>
      <c r="R406" s="5">
        <v>1</v>
      </c>
    </row>
    <row r="407" spans="1:18" x14ac:dyDescent="0.25">
      <c r="A407" t="s">
        <v>137</v>
      </c>
      <c r="B407" t="s">
        <v>138</v>
      </c>
      <c r="C407">
        <v>1286</v>
      </c>
      <c r="D407" t="s">
        <v>503</v>
      </c>
      <c r="E407" t="s">
        <v>58</v>
      </c>
      <c r="F407" t="s">
        <v>45</v>
      </c>
      <c r="G407" t="s">
        <v>365</v>
      </c>
      <c r="H407">
        <v>1</v>
      </c>
      <c r="I407" t="s">
        <v>143</v>
      </c>
      <c r="J407" t="s">
        <v>27</v>
      </c>
      <c r="K407">
        <v>233</v>
      </c>
      <c r="L407" t="s">
        <v>101</v>
      </c>
      <c r="M407" s="1">
        <v>42419</v>
      </c>
      <c r="N407" s="1">
        <v>42601</v>
      </c>
      <c r="O407" t="s">
        <v>26</v>
      </c>
      <c r="P407" s="1">
        <v>42579.736273148148</v>
      </c>
      <c r="Q407" s="1">
        <v>42419</v>
      </c>
      <c r="R407" s="5">
        <v>1</v>
      </c>
    </row>
    <row r="408" spans="1:18" x14ac:dyDescent="0.25">
      <c r="A408" t="s">
        <v>137</v>
      </c>
      <c r="B408" t="s">
        <v>138</v>
      </c>
      <c r="C408">
        <v>1286</v>
      </c>
      <c r="D408" t="s">
        <v>503</v>
      </c>
      <c r="E408" t="s">
        <v>58</v>
      </c>
      <c r="F408" t="s">
        <v>45</v>
      </c>
      <c r="G408" t="s">
        <v>365</v>
      </c>
      <c r="H408">
        <v>1</v>
      </c>
      <c r="I408" t="s">
        <v>143</v>
      </c>
      <c r="J408" t="s">
        <v>36</v>
      </c>
      <c r="K408">
        <v>233</v>
      </c>
      <c r="L408" t="s">
        <v>101</v>
      </c>
      <c r="M408" s="1">
        <v>42419</v>
      </c>
      <c r="N408" s="1">
        <v>42601</v>
      </c>
      <c r="O408" t="s">
        <v>26</v>
      </c>
      <c r="P408" s="1">
        <v>42579.736273148148</v>
      </c>
      <c r="Q408" s="1">
        <v>42419</v>
      </c>
      <c r="R408" s="5">
        <v>1</v>
      </c>
    </row>
    <row r="409" spans="1:18" x14ac:dyDescent="0.25">
      <c r="A409" t="s">
        <v>137</v>
      </c>
      <c r="B409" t="s">
        <v>138</v>
      </c>
      <c r="C409">
        <v>1286</v>
      </c>
      <c r="D409" t="s">
        <v>503</v>
      </c>
      <c r="E409" t="s">
        <v>58</v>
      </c>
      <c r="F409" t="s">
        <v>45</v>
      </c>
      <c r="G409" t="s">
        <v>365</v>
      </c>
      <c r="H409">
        <v>1</v>
      </c>
      <c r="I409" t="s">
        <v>143</v>
      </c>
      <c r="J409" t="s">
        <v>36</v>
      </c>
      <c r="K409">
        <v>910</v>
      </c>
      <c r="L409" t="s">
        <v>35</v>
      </c>
      <c r="M409" s="1">
        <v>42584</v>
      </c>
      <c r="N409" s="1">
        <v>42768</v>
      </c>
      <c r="O409" t="s">
        <v>26</v>
      </c>
      <c r="P409" s="1">
        <v>42598.398472222223</v>
      </c>
      <c r="Q409" s="1">
        <v>42584</v>
      </c>
      <c r="R409" s="5">
        <v>1</v>
      </c>
    </row>
    <row r="410" spans="1:18" x14ac:dyDescent="0.25">
      <c r="A410" t="s">
        <v>137</v>
      </c>
      <c r="B410" t="s">
        <v>138</v>
      </c>
      <c r="C410">
        <v>1286</v>
      </c>
      <c r="D410" t="s">
        <v>503</v>
      </c>
      <c r="E410" t="s">
        <v>58</v>
      </c>
      <c r="F410" t="s">
        <v>45</v>
      </c>
      <c r="G410" t="s">
        <v>365</v>
      </c>
      <c r="H410">
        <v>1</v>
      </c>
      <c r="I410" t="s">
        <v>143</v>
      </c>
      <c r="J410" t="s">
        <v>24</v>
      </c>
      <c r="K410">
        <v>910</v>
      </c>
      <c r="L410" t="s">
        <v>35</v>
      </c>
      <c r="M410" s="1">
        <v>42584</v>
      </c>
      <c r="N410" s="1">
        <v>42768</v>
      </c>
      <c r="O410" t="s">
        <v>26</v>
      </c>
      <c r="P410" s="1">
        <v>42598.398472222223</v>
      </c>
      <c r="Q410" s="1">
        <v>42584</v>
      </c>
      <c r="R410" s="5">
        <v>1</v>
      </c>
    </row>
    <row r="411" spans="1:18" x14ac:dyDescent="0.25">
      <c r="A411" t="s">
        <v>137</v>
      </c>
      <c r="B411" t="s">
        <v>138</v>
      </c>
      <c r="C411">
        <v>1286</v>
      </c>
      <c r="D411" t="s">
        <v>503</v>
      </c>
      <c r="E411" t="s">
        <v>58</v>
      </c>
      <c r="F411" t="s">
        <v>45</v>
      </c>
      <c r="G411" t="s">
        <v>365</v>
      </c>
      <c r="H411">
        <v>1</v>
      </c>
      <c r="I411" t="s">
        <v>143</v>
      </c>
      <c r="J411" t="s">
        <v>27</v>
      </c>
      <c r="K411">
        <v>910</v>
      </c>
      <c r="L411" t="s">
        <v>35</v>
      </c>
      <c r="M411" s="1">
        <v>42584</v>
      </c>
      <c r="N411" s="1">
        <v>42768</v>
      </c>
      <c r="O411" t="s">
        <v>26</v>
      </c>
      <c r="P411" s="1">
        <v>42598.398472222223</v>
      </c>
      <c r="Q411" s="1">
        <v>42584</v>
      </c>
      <c r="R411" s="5">
        <v>1</v>
      </c>
    </row>
    <row r="412" spans="1:18" x14ac:dyDescent="0.25">
      <c r="A412" t="s">
        <v>118</v>
      </c>
      <c r="B412" t="s">
        <v>119</v>
      </c>
      <c r="C412">
        <v>1050</v>
      </c>
      <c r="D412" t="s">
        <v>504</v>
      </c>
      <c r="E412" t="s">
        <v>344</v>
      </c>
      <c r="F412" t="s">
        <v>70</v>
      </c>
      <c r="G412" t="s">
        <v>505</v>
      </c>
      <c r="H412">
        <v>0</v>
      </c>
      <c r="I412" t="s">
        <v>94</v>
      </c>
      <c r="J412" t="s">
        <v>24</v>
      </c>
      <c r="K412">
        <v>448</v>
      </c>
      <c r="L412" t="s">
        <v>25</v>
      </c>
      <c r="M412" s="1">
        <v>42416</v>
      </c>
      <c r="N412" s="1">
        <v>42598</v>
      </c>
      <c r="O412" t="s">
        <v>26</v>
      </c>
      <c r="P412" s="1">
        <v>42585.59884259259</v>
      </c>
      <c r="Q412" s="1">
        <v>42416</v>
      </c>
      <c r="R412" s="5">
        <v>1</v>
      </c>
    </row>
    <row r="413" spans="1:18" x14ac:dyDescent="0.25">
      <c r="A413" t="s">
        <v>118</v>
      </c>
      <c r="B413" t="s">
        <v>119</v>
      </c>
      <c r="C413">
        <v>1050</v>
      </c>
      <c r="D413" t="s">
        <v>504</v>
      </c>
      <c r="E413" t="s">
        <v>344</v>
      </c>
      <c r="F413" t="s">
        <v>70</v>
      </c>
      <c r="G413" t="s">
        <v>505</v>
      </c>
      <c r="H413">
        <v>0</v>
      </c>
      <c r="I413" t="s">
        <v>94</v>
      </c>
      <c r="J413" t="s">
        <v>27</v>
      </c>
      <c r="K413">
        <v>448</v>
      </c>
      <c r="L413" t="s">
        <v>25</v>
      </c>
      <c r="M413" s="1">
        <v>42416</v>
      </c>
      <c r="N413" s="1">
        <v>42598</v>
      </c>
      <c r="O413" t="s">
        <v>26</v>
      </c>
      <c r="P413" s="1">
        <v>42585.59884259259</v>
      </c>
      <c r="Q413" s="1">
        <v>42416</v>
      </c>
      <c r="R413" s="5">
        <v>1</v>
      </c>
    </row>
    <row r="414" spans="1:18" x14ac:dyDescent="0.25">
      <c r="A414" t="s">
        <v>118</v>
      </c>
      <c r="B414" t="s">
        <v>119</v>
      </c>
      <c r="C414">
        <v>1050</v>
      </c>
      <c r="D414" t="s">
        <v>504</v>
      </c>
      <c r="E414" t="s">
        <v>344</v>
      </c>
      <c r="F414" t="s">
        <v>70</v>
      </c>
      <c r="G414" t="s">
        <v>505</v>
      </c>
      <c r="H414">
        <v>0</v>
      </c>
      <c r="I414" t="s">
        <v>94</v>
      </c>
      <c r="J414" t="s">
        <v>24</v>
      </c>
      <c r="K414">
        <v>1053</v>
      </c>
      <c r="L414" t="s">
        <v>35</v>
      </c>
      <c r="M414" s="1">
        <v>42605</v>
      </c>
      <c r="N414" s="1">
        <v>42789</v>
      </c>
      <c r="O414" t="s">
        <v>26</v>
      </c>
      <c r="P414" s="1">
        <v>42604.463148148148</v>
      </c>
      <c r="Q414" s="1">
        <v>42605</v>
      </c>
      <c r="R414" s="5">
        <v>1</v>
      </c>
    </row>
    <row r="415" spans="1:18" x14ac:dyDescent="0.25">
      <c r="A415" t="s">
        <v>118</v>
      </c>
      <c r="B415" t="s">
        <v>119</v>
      </c>
      <c r="C415">
        <v>1050</v>
      </c>
      <c r="D415" t="s">
        <v>504</v>
      </c>
      <c r="E415" t="s">
        <v>344</v>
      </c>
      <c r="F415" t="s">
        <v>70</v>
      </c>
      <c r="G415" t="s">
        <v>505</v>
      </c>
      <c r="H415">
        <v>0</v>
      </c>
      <c r="I415" t="s">
        <v>94</v>
      </c>
      <c r="J415" t="s">
        <v>27</v>
      </c>
      <c r="K415">
        <v>1053</v>
      </c>
      <c r="L415" t="s">
        <v>35</v>
      </c>
      <c r="M415" s="1">
        <v>42605</v>
      </c>
      <c r="N415" s="1">
        <v>42789</v>
      </c>
      <c r="O415" t="s">
        <v>26</v>
      </c>
      <c r="P415" s="1">
        <v>42604.463148148148</v>
      </c>
      <c r="Q415" s="1">
        <v>42605</v>
      </c>
      <c r="R415" s="5">
        <v>1</v>
      </c>
    </row>
    <row r="416" spans="1:18" x14ac:dyDescent="0.25">
      <c r="A416" t="s">
        <v>506</v>
      </c>
      <c r="B416" t="s">
        <v>507</v>
      </c>
      <c r="C416">
        <v>2129</v>
      </c>
      <c r="D416" t="s">
        <v>508</v>
      </c>
      <c r="E416" t="s">
        <v>111</v>
      </c>
      <c r="F416" t="s">
        <v>146</v>
      </c>
      <c r="G416" t="s">
        <v>509</v>
      </c>
      <c r="H416">
        <v>1</v>
      </c>
      <c r="I416" t="s">
        <v>40</v>
      </c>
      <c r="J416" t="s">
        <v>24</v>
      </c>
      <c r="K416">
        <v>1190</v>
      </c>
      <c r="L416" t="s">
        <v>35</v>
      </c>
      <c r="M416" s="1">
        <v>42608</v>
      </c>
      <c r="N416" s="1">
        <v>42792</v>
      </c>
      <c r="O416" t="s">
        <v>26</v>
      </c>
      <c r="P416" s="1">
        <v>42608.434942129628</v>
      </c>
      <c r="Q416" s="1">
        <v>42608</v>
      </c>
      <c r="R416" s="5">
        <v>1</v>
      </c>
    </row>
    <row r="417" spans="1:18" x14ac:dyDescent="0.25">
      <c r="A417" t="s">
        <v>506</v>
      </c>
      <c r="B417" t="s">
        <v>507</v>
      </c>
      <c r="C417">
        <v>2129</v>
      </c>
      <c r="D417" t="s">
        <v>508</v>
      </c>
      <c r="E417" t="s">
        <v>111</v>
      </c>
      <c r="F417" t="s">
        <v>146</v>
      </c>
      <c r="G417" t="s">
        <v>509</v>
      </c>
      <c r="H417">
        <v>1</v>
      </c>
      <c r="I417" t="s">
        <v>40</v>
      </c>
      <c r="J417" t="s">
        <v>27</v>
      </c>
      <c r="K417">
        <v>1190</v>
      </c>
      <c r="L417" t="s">
        <v>35</v>
      </c>
      <c r="M417" s="1">
        <v>42608</v>
      </c>
      <c r="N417" s="1">
        <v>42792</v>
      </c>
      <c r="O417" t="s">
        <v>26</v>
      </c>
      <c r="P417" s="1">
        <v>42608.434942129628</v>
      </c>
      <c r="Q417" s="1">
        <v>42608</v>
      </c>
      <c r="R417" s="5">
        <v>1</v>
      </c>
    </row>
    <row r="418" spans="1:18" x14ac:dyDescent="0.25">
      <c r="A418" t="s">
        <v>506</v>
      </c>
      <c r="B418" t="s">
        <v>507</v>
      </c>
      <c r="C418">
        <v>2129</v>
      </c>
      <c r="D418" t="s">
        <v>508</v>
      </c>
      <c r="E418" t="s">
        <v>111</v>
      </c>
      <c r="F418" t="s">
        <v>146</v>
      </c>
      <c r="G418" t="s">
        <v>509</v>
      </c>
      <c r="H418">
        <v>1</v>
      </c>
      <c r="I418" t="s">
        <v>40</v>
      </c>
      <c r="J418" t="s">
        <v>36</v>
      </c>
      <c r="K418">
        <v>1190</v>
      </c>
      <c r="L418" t="s">
        <v>35</v>
      </c>
      <c r="M418" s="1">
        <v>42608</v>
      </c>
      <c r="N418" s="1">
        <v>42792</v>
      </c>
      <c r="O418" t="s">
        <v>26</v>
      </c>
      <c r="P418" s="1">
        <v>42608.434942129628</v>
      </c>
      <c r="Q418" s="1">
        <v>42608</v>
      </c>
      <c r="R418" s="5">
        <v>1</v>
      </c>
    </row>
    <row r="419" spans="1:18" x14ac:dyDescent="0.25">
      <c r="A419" t="s">
        <v>83</v>
      </c>
      <c r="B419" t="s">
        <v>84</v>
      </c>
      <c r="C419">
        <v>2500</v>
      </c>
      <c r="D419" t="s">
        <v>510</v>
      </c>
      <c r="E419" t="s">
        <v>69</v>
      </c>
      <c r="F419" t="s">
        <v>52</v>
      </c>
      <c r="G419" t="s">
        <v>511</v>
      </c>
      <c r="H419">
        <v>0</v>
      </c>
      <c r="I419" t="s">
        <v>87</v>
      </c>
      <c r="J419" t="s">
        <v>24</v>
      </c>
      <c r="K419">
        <v>2532</v>
      </c>
      <c r="L419" t="s">
        <v>35</v>
      </c>
      <c r="M419" s="1">
        <v>42682</v>
      </c>
      <c r="N419" s="1">
        <v>42863</v>
      </c>
      <c r="O419" t="s">
        <v>88</v>
      </c>
      <c r="P419" s="1">
        <v>42684.497210648151</v>
      </c>
      <c r="Q419" s="1">
        <v>42682</v>
      </c>
      <c r="R419" s="5">
        <v>1</v>
      </c>
    </row>
    <row r="420" spans="1:18" x14ac:dyDescent="0.25">
      <c r="A420" t="s">
        <v>83</v>
      </c>
      <c r="B420" t="s">
        <v>84</v>
      </c>
      <c r="C420">
        <v>2500</v>
      </c>
      <c r="D420" t="s">
        <v>510</v>
      </c>
      <c r="E420" t="s">
        <v>69</v>
      </c>
      <c r="F420" t="s">
        <v>52</v>
      </c>
      <c r="G420" t="s">
        <v>511</v>
      </c>
      <c r="H420">
        <v>0</v>
      </c>
      <c r="I420" t="s">
        <v>87</v>
      </c>
      <c r="J420" t="s">
        <v>27</v>
      </c>
      <c r="K420">
        <v>2532</v>
      </c>
      <c r="L420" t="s">
        <v>35</v>
      </c>
      <c r="M420" s="1">
        <v>42682</v>
      </c>
      <c r="N420" s="1">
        <v>42863</v>
      </c>
      <c r="O420" t="s">
        <v>88</v>
      </c>
      <c r="P420" s="1">
        <v>42684.497210648151</v>
      </c>
      <c r="Q420" s="1">
        <v>42682</v>
      </c>
      <c r="R420" s="5">
        <v>1</v>
      </c>
    </row>
    <row r="421" spans="1:18" x14ac:dyDescent="0.25">
      <c r="A421" t="s">
        <v>114</v>
      </c>
      <c r="B421" t="s">
        <v>115</v>
      </c>
      <c r="C421">
        <v>2602</v>
      </c>
      <c r="D421" t="s">
        <v>512</v>
      </c>
      <c r="E421" t="s">
        <v>69</v>
      </c>
      <c r="F421" t="s">
        <v>32</v>
      </c>
      <c r="G421" t="s">
        <v>410</v>
      </c>
      <c r="H421">
        <v>1</v>
      </c>
      <c r="I421" t="s">
        <v>87</v>
      </c>
      <c r="J421" t="s">
        <v>24</v>
      </c>
      <c r="K421">
        <v>201</v>
      </c>
      <c r="L421" t="s">
        <v>35</v>
      </c>
      <c r="M421" s="1">
        <v>42563</v>
      </c>
      <c r="N421" s="1">
        <v>42747</v>
      </c>
      <c r="O421" t="s">
        <v>26</v>
      </c>
      <c r="P421" s="1">
        <v>42579.345856481479</v>
      </c>
      <c r="Q421" s="1">
        <v>42563</v>
      </c>
      <c r="R421" s="5">
        <v>1</v>
      </c>
    </row>
    <row r="422" spans="1:18" x14ac:dyDescent="0.25">
      <c r="A422" t="s">
        <v>114</v>
      </c>
      <c r="B422" t="s">
        <v>115</v>
      </c>
      <c r="C422">
        <v>2602</v>
      </c>
      <c r="D422" t="s">
        <v>512</v>
      </c>
      <c r="E422" t="s">
        <v>69</v>
      </c>
      <c r="F422" t="s">
        <v>32</v>
      </c>
      <c r="G422" t="s">
        <v>410</v>
      </c>
      <c r="H422">
        <v>1</v>
      </c>
      <c r="I422" t="s">
        <v>87</v>
      </c>
      <c r="J422" t="s">
        <v>27</v>
      </c>
      <c r="K422">
        <v>201</v>
      </c>
      <c r="L422" t="s">
        <v>35</v>
      </c>
      <c r="M422" s="1">
        <v>42563</v>
      </c>
      <c r="N422" s="1">
        <v>42747</v>
      </c>
      <c r="O422" t="s">
        <v>26</v>
      </c>
      <c r="P422" s="1">
        <v>42579.345856481479</v>
      </c>
      <c r="Q422" s="1">
        <v>42563</v>
      </c>
      <c r="R422" s="5">
        <v>1</v>
      </c>
    </row>
    <row r="423" spans="1:18" x14ac:dyDescent="0.25">
      <c r="A423" t="s">
        <v>114</v>
      </c>
      <c r="B423" t="s">
        <v>115</v>
      </c>
      <c r="C423">
        <v>2602</v>
      </c>
      <c r="D423" t="s">
        <v>512</v>
      </c>
      <c r="E423" t="s">
        <v>69</v>
      </c>
      <c r="F423" t="s">
        <v>32</v>
      </c>
      <c r="G423" t="s">
        <v>410</v>
      </c>
      <c r="H423">
        <v>1</v>
      </c>
      <c r="I423" t="s">
        <v>87</v>
      </c>
      <c r="J423" t="s">
        <v>36</v>
      </c>
      <c r="K423">
        <v>201</v>
      </c>
      <c r="L423" t="s">
        <v>35</v>
      </c>
      <c r="M423" s="1">
        <v>42563</v>
      </c>
      <c r="N423" s="1">
        <v>42747</v>
      </c>
      <c r="O423" t="s">
        <v>26</v>
      </c>
      <c r="P423" s="1">
        <v>42579.345856481479</v>
      </c>
      <c r="Q423" s="1">
        <v>42563</v>
      </c>
      <c r="R423" s="5">
        <v>1</v>
      </c>
    </row>
    <row r="424" spans="1:18" x14ac:dyDescent="0.25">
      <c r="A424" t="s">
        <v>513</v>
      </c>
      <c r="B424" t="s">
        <v>514</v>
      </c>
      <c r="C424">
        <v>1040</v>
      </c>
      <c r="D424" t="s">
        <v>515</v>
      </c>
      <c r="E424" t="s">
        <v>69</v>
      </c>
      <c r="F424" t="s">
        <v>70</v>
      </c>
      <c r="G424" t="s">
        <v>410</v>
      </c>
      <c r="H424">
        <v>1</v>
      </c>
      <c r="I424" t="s">
        <v>516</v>
      </c>
      <c r="J424" t="s">
        <v>24</v>
      </c>
      <c r="K424">
        <v>1102</v>
      </c>
      <c r="L424" t="s">
        <v>101</v>
      </c>
      <c r="M424" s="1">
        <v>42501</v>
      </c>
      <c r="N424" s="1">
        <v>42685</v>
      </c>
      <c r="O424" t="s">
        <v>26</v>
      </c>
      <c r="P424" s="1">
        <v>42605.651608796295</v>
      </c>
      <c r="Q424" s="1">
        <v>42501</v>
      </c>
      <c r="R424" s="5">
        <v>1</v>
      </c>
    </row>
    <row r="425" spans="1:18" x14ac:dyDescent="0.25">
      <c r="A425" t="s">
        <v>513</v>
      </c>
      <c r="B425" t="s">
        <v>514</v>
      </c>
      <c r="C425">
        <v>1040</v>
      </c>
      <c r="D425" t="s">
        <v>515</v>
      </c>
      <c r="E425" t="s">
        <v>69</v>
      </c>
      <c r="F425" t="s">
        <v>70</v>
      </c>
      <c r="G425" t="s">
        <v>410</v>
      </c>
      <c r="H425">
        <v>1</v>
      </c>
      <c r="I425" t="s">
        <v>516</v>
      </c>
      <c r="J425" t="s">
        <v>36</v>
      </c>
      <c r="K425">
        <v>1102</v>
      </c>
      <c r="L425" t="s">
        <v>101</v>
      </c>
      <c r="M425" s="1">
        <v>42501</v>
      </c>
      <c r="N425" s="1">
        <v>42685</v>
      </c>
      <c r="O425" t="s">
        <v>26</v>
      </c>
      <c r="P425" s="1">
        <v>42605.651608796295</v>
      </c>
      <c r="Q425" s="1">
        <v>42501</v>
      </c>
      <c r="R425" s="5">
        <v>1</v>
      </c>
    </row>
    <row r="426" spans="1:18" x14ac:dyDescent="0.25">
      <c r="A426" t="s">
        <v>513</v>
      </c>
      <c r="B426" t="s">
        <v>514</v>
      </c>
      <c r="C426">
        <v>1040</v>
      </c>
      <c r="D426" t="s">
        <v>515</v>
      </c>
      <c r="E426" t="s">
        <v>69</v>
      </c>
      <c r="F426" t="s">
        <v>70</v>
      </c>
      <c r="G426" t="s">
        <v>410</v>
      </c>
      <c r="H426">
        <v>1</v>
      </c>
      <c r="I426" t="s">
        <v>516</v>
      </c>
      <c r="J426" t="s">
        <v>36</v>
      </c>
      <c r="K426">
        <v>2437</v>
      </c>
      <c r="L426" t="s">
        <v>35</v>
      </c>
      <c r="M426" s="1">
        <v>42668</v>
      </c>
      <c r="N426" s="1">
        <v>42850</v>
      </c>
      <c r="O426" t="s">
        <v>26</v>
      </c>
      <c r="P426" s="1">
        <v>42671.690694444442</v>
      </c>
      <c r="Q426" s="1">
        <v>42668</v>
      </c>
      <c r="R426" s="5">
        <v>1</v>
      </c>
    </row>
    <row r="427" spans="1:18" x14ac:dyDescent="0.25">
      <c r="A427" t="s">
        <v>513</v>
      </c>
      <c r="B427" t="s">
        <v>514</v>
      </c>
      <c r="C427">
        <v>1040</v>
      </c>
      <c r="D427" t="s">
        <v>515</v>
      </c>
      <c r="E427" t="s">
        <v>69</v>
      </c>
      <c r="F427" t="s">
        <v>70</v>
      </c>
      <c r="G427" t="s">
        <v>410</v>
      </c>
      <c r="H427">
        <v>1</v>
      </c>
      <c r="I427" t="s">
        <v>516</v>
      </c>
      <c r="J427" t="s">
        <v>24</v>
      </c>
      <c r="K427">
        <v>2437</v>
      </c>
      <c r="L427" t="s">
        <v>35</v>
      </c>
      <c r="M427" s="1">
        <v>42668</v>
      </c>
      <c r="N427" s="1">
        <v>42850</v>
      </c>
      <c r="O427" t="s">
        <v>26</v>
      </c>
      <c r="P427" s="1">
        <v>42671.690694444442</v>
      </c>
      <c r="Q427" s="1">
        <v>42668</v>
      </c>
      <c r="R427" s="5">
        <v>1</v>
      </c>
    </row>
    <row r="428" spans="1:18" x14ac:dyDescent="0.25">
      <c r="A428" t="s">
        <v>28</v>
      </c>
      <c r="B428" t="s">
        <v>29</v>
      </c>
      <c r="C428">
        <v>1862</v>
      </c>
      <c r="D428" t="s">
        <v>517</v>
      </c>
      <c r="E428" t="s">
        <v>518</v>
      </c>
      <c r="F428" t="s">
        <v>32</v>
      </c>
      <c r="G428" t="s">
        <v>76</v>
      </c>
      <c r="H428">
        <v>1</v>
      </c>
      <c r="I428" t="s">
        <v>519</v>
      </c>
      <c r="J428" t="s">
        <v>24</v>
      </c>
      <c r="K428">
        <v>483</v>
      </c>
      <c r="L428" t="s">
        <v>35</v>
      </c>
      <c r="M428" s="1">
        <v>42562</v>
      </c>
      <c r="N428" s="1">
        <v>42746</v>
      </c>
      <c r="O428" t="s">
        <v>26</v>
      </c>
      <c r="P428" s="1">
        <v>42586.437245370369</v>
      </c>
      <c r="Q428" s="1">
        <v>42562</v>
      </c>
      <c r="R428" s="5">
        <v>1</v>
      </c>
    </row>
    <row r="429" spans="1:18" x14ac:dyDescent="0.25">
      <c r="A429" t="s">
        <v>28</v>
      </c>
      <c r="B429" t="s">
        <v>29</v>
      </c>
      <c r="C429">
        <v>1862</v>
      </c>
      <c r="D429" t="s">
        <v>517</v>
      </c>
      <c r="E429" t="s">
        <v>518</v>
      </c>
      <c r="F429" t="s">
        <v>32</v>
      </c>
      <c r="G429" t="s">
        <v>76</v>
      </c>
      <c r="H429">
        <v>1</v>
      </c>
      <c r="I429" t="s">
        <v>519</v>
      </c>
      <c r="J429" t="s">
        <v>27</v>
      </c>
      <c r="K429">
        <v>483</v>
      </c>
      <c r="L429" t="s">
        <v>35</v>
      </c>
      <c r="M429" s="1">
        <v>42562</v>
      </c>
      <c r="N429" s="1">
        <v>42746</v>
      </c>
      <c r="O429" t="s">
        <v>26</v>
      </c>
      <c r="P429" s="1">
        <v>42586.437245370369</v>
      </c>
      <c r="Q429" s="1">
        <v>42562</v>
      </c>
      <c r="R429" s="5">
        <v>1</v>
      </c>
    </row>
    <row r="430" spans="1:18" x14ac:dyDescent="0.25">
      <c r="A430" t="s">
        <v>28</v>
      </c>
      <c r="B430" t="s">
        <v>29</v>
      </c>
      <c r="C430">
        <v>1862</v>
      </c>
      <c r="D430" t="s">
        <v>517</v>
      </c>
      <c r="E430" t="s">
        <v>518</v>
      </c>
      <c r="F430" t="s">
        <v>32</v>
      </c>
      <c r="G430" t="s">
        <v>76</v>
      </c>
      <c r="H430">
        <v>1</v>
      </c>
      <c r="I430" t="s">
        <v>519</v>
      </c>
      <c r="J430" t="s">
        <v>36</v>
      </c>
      <c r="K430">
        <v>483</v>
      </c>
      <c r="L430" t="s">
        <v>35</v>
      </c>
      <c r="M430" s="1">
        <v>42562</v>
      </c>
      <c r="N430" s="1">
        <v>42746</v>
      </c>
      <c r="O430" t="s">
        <v>26</v>
      </c>
      <c r="P430" s="1">
        <v>42586.437245370369</v>
      </c>
      <c r="Q430" s="1">
        <v>42562</v>
      </c>
      <c r="R430" s="5">
        <v>1</v>
      </c>
    </row>
    <row r="431" spans="1:18" x14ac:dyDescent="0.25">
      <c r="A431" t="s">
        <v>332</v>
      </c>
      <c r="B431" t="s">
        <v>333</v>
      </c>
      <c r="C431">
        <v>2636</v>
      </c>
      <c r="D431" t="s">
        <v>520</v>
      </c>
      <c r="E431" t="s">
        <v>20</v>
      </c>
      <c r="F431" t="s">
        <v>45</v>
      </c>
      <c r="G431" t="s">
        <v>365</v>
      </c>
      <c r="H431">
        <v>1</v>
      </c>
      <c r="I431" t="s">
        <v>203</v>
      </c>
      <c r="J431" t="s">
        <v>27</v>
      </c>
      <c r="K431">
        <v>208</v>
      </c>
      <c r="L431" t="s">
        <v>35</v>
      </c>
      <c r="M431" s="1">
        <v>42576</v>
      </c>
      <c r="N431" s="1">
        <v>42760</v>
      </c>
      <c r="O431" t="s">
        <v>26</v>
      </c>
      <c r="P431" s="1">
        <v>42579.470775462964</v>
      </c>
      <c r="Q431" s="1">
        <v>42576</v>
      </c>
      <c r="R431" s="5">
        <v>1</v>
      </c>
    </row>
    <row r="432" spans="1:18" x14ac:dyDescent="0.25">
      <c r="A432" t="s">
        <v>332</v>
      </c>
      <c r="B432" t="s">
        <v>333</v>
      </c>
      <c r="C432">
        <v>2636</v>
      </c>
      <c r="D432" t="s">
        <v>520</v>
      </c>
      <c r="E432" t="s">
        <v>20</v>
      </c>
      <c r="F432" t="s">
        <v>45</v>
      </c>
      <c r="G432" t="s">
        <v>365</v>
      </c>
      <c r="H432">
        <v>1</v>
      </c>
      <c r="I432" t="s">
        <v>203</v>
      </c>
      <c r="J432" t="s">
        <v>36</v>
      </c>
      <c r="K432">
        <v>208</v>
      </c>
      <c r="L432" t="s">
        <v>35</v>
      </c>
      <c r="M432" s="1">
        <v>42576</v>
      </c>
      <c r="N432" s="1">
        <v>42760</v>
      </c>
      <c r="O432" t="s">
        <v>26</v>
      </c>
      <c r="P432" s="1">
        <v>42579.470775462964</v>
      </c>
      <c r="Q432" s="1">
        <v>42576</v>
      </c>
      <c r="R432" s="5">
        <v>1</v>
      </c>
    </row>
    <row r="433" spans="1:18" x14ac:dyDescent="0.25">
      <c r="A433" t="s">
        <v>332</v>
      </c>
      <c r="B433" t="s">
        <v>333</v>
      </c>
      <c r="C433">
        <v>2636</v>
      </c>
      <c r="D433" t="s">
        <v>520</v>
      </c>
      <c r="E433" t="s">
        <v>20</v>
      </c>
      <c r="F433" t="s">
        <v>45</v>
      </c>
      <c r="G433" t="s">
        <v>365</v>
      </c>
      <c r="H433">
        <v>1</v>
      </c>
      <c r="I433" t="s">
        <v>203</v>
      </c>
      <c r="J433" t="s">
        <v>24</v>
      </c>
      <c r="K433">
        <v>208</v>
      </c>
      <c r="L433" t="s">
        <v>35</v>
      </c>
      <c r="M433" s="1">
        <v>42576</v>
      </c>
      <c r="N433" s="1">
        <v>42760</v>
      </c>
      <c r="O433" t="s">
        <v>26</v>
      </c>
      <c r="P433" s="1">
        <v>42579.470775462964</v>
      </c>
      <c r="Q433" s="1">
        <v>42576</v>
      </c>
      <c r="R433" s="5">
        <v>1</v>
      </c>
    </row>
    <row r="434" spans="1:18" x14ac:dyDescent="0.25">
      <c r="A434" t="s">
        <v>341</v>
      </c>
      <c r="B434" t="s">
        <v>342</v>
      </c>
      <c r="C434">
        <v>2090</v>
      </c>
      <c r="D434" t="s">
        <v>521</v>
      </c>
      <c r="E434" t="s">
        <v>69</v>
      </c>
      <c r="F434" t="s">
        <v>52</v>
      </c>
      <c r="G434" t="s">
        <v>46</v>
      </c>
      <c r="H434">
        <v>0</v>
      </c>
      <c r="I434" t="s">
        <v>126</v>
      </c>
      <c r="J434" t="s">
        <v>27</v>
      </c>
      <c r="K434">
        <v>1581</v>
      </c>
      <c r="L434" t="s">
        <v>35</v>
      </c>
      <c r="M434" s="1">
        <v>42618</v>
      </c>
      <c r="N434" s="1">
        <v>42799</v>
      </c>
      <c r="O434" t="s">
        <v>88</v>
      </c>
      <c r="P434" s="1">
        <v>42627.428576388891</v>
      </c>
      <c r="Q434" s="1">
        <v>42618</v>
      </c>
      <c r="R434" s="5">
        <v>1</v>
      </c>
    </row>
    <row r="435" spans="1:18" x14ac:dyDescent="0.25">
      <c r="A435" t="s">
        <v>341</v>
      </c>
      <c r="B435" t="s">
        <v>342</v>
      </c>
      <c r="C435">
        <v>2090</v>
      </c>
      <c r="D435" t="s">
        <v>522</v>
      </c>
      <c r="E435" t="s">
        <v>502</v>
      </c>
      <c r="F435" t="s">
        <v>52</v>
      </c>
      <c r="G435" t="s">
        <v>275</v>
      </c>
      <c r="H435">
        <v>0</v>
      </c>
      <c r="I435" t="s">
        <v>359</v>
      </c>
      <c r="J435" t="s">
        <v>27</v>
      </c>
      <c r="K435">
        <v>2214</v>
      </c>
      <c r="L435" t="s">
        <v>25</v>
      </c>
      <c r="M435" s="1">
        <v>42471</v>
      </c>
      <c r="N435" s="1">
        <v>42654</v>
      </c>
      <c r="O435" t="s">
        <v>88</v>
      </c>
      <c r="P435" s="1">
        <v>42643.45207175926</v>
      </c>
      <c r="Q435" s="1">
        <v>42471</v>
      </c>
      <c r="R435" s="5">
        <v>1</v>
      </c>
    </row>
    <row r="436" spans="1:18" x14ac:dyDescent="0.25">
      <c r="A436" t="s">
        <v>341</v>
      </c>
      <c r="B436" t="s">
        <v>342</v>
      </c>
      <c r="C436">
        <v>2090</v>
      </c>
      <c r="D436" t="s">
        <v>522</v>
      </c>
      <c r="E436" t="s">
        <v>502</v>
      </c>
      <c r="F436" t="s">
        <v>52</v>
      </c>
      <c r="G436" t="s">
        <v>275</v>
      </c>
      <c r="H436">
        <v>0</v>
      </c>
      <c r="I436" t="s">
        <v>359</v>
      </c>
      <c r="J436" t="s">
        <v>27</v>
      </c>
      <c r="K436">
        <v>2393</v>
      </c>
      <c r="L436" t="s">
        <v>35</v>
      </c>
      <c r="M436" s="1">
        <v>42653</v>
      </c>
      <c r="N436" s="1">
        <v>42835</v>
      </c>
      <c r="O436" t="s">
        <v>26</v>
      </c>
      <c r="P436" s="1">
        <v>42667.572777777779</v>
      </c>
      <c r="Q436" s="1">
        <v>42653</v>
      </c>
      <c r="R436" s="5">
        <v>1</v>
      </c>
    </row>
    <row r="437" spans="1:18" x14ac:dyDescent="0.25">
      <c r="A437" t="s">
        <v>341</v>
      </c>
      <c r="B437" t="s">
        <v>342</v>
      </c>
      <c r="C437">
        <v>2090</v>
      </c>
      <c r="D437" t="s">
        <v>523</v>
      </c>
      <c r="E437" t="s">
        <v>502</v>
      </c>
      <c r="F437" t="s">
        <v>52</v>
      </c>
      <c r="G437" t="s">
        <v>275</v>
      </c>
      <c r="H437">
        <v>0</v>
      </c>
      <c r="I437" t="s">
        <v>359</v>
      </c>
      <c r="J437" t="s">
        <v>27</v>
      </c>
      <c r="K437">
        <v>2494</v>
      </c>
      <c r="L437" t="s">
        <v>35</v>
      </c>
      <c r="M437" s="1">
        <v>42681</v>
      </c>
      <c r="N437" s="1">
        <v>42862</v>
      </c>
      <c r="O437" t="s">
        <v>26</v>
      </c>
      <c r="P437" s="1">
        <v>42681.440613425926</v>
      </c>
      <c r="Q437" s="1">
        <v>42681</v>
      </c>
      <c r="R437" s="5">
        <v>1</v>
      </c>
    </row>
    <row r="438" spans="1:18" x14ac:dyDescent="0.25">
      <c r="A438" t="s">
        <v>89</v>
      </c>
      <c r="B438" t="s">
        <v>90</v>
      </c>
      <c r="C438">
        <v>2228</v>
      </c>
      <c r="D438" t="s">
        <v>524</v>
      </c>
      <c r="E438" t="s">
        <v>69</v>
      </c>
      <c r="F438" t="s">
        <v>52</v>
      </c>
      <c r="G438" t="s">
        <v>525</v>
      </c>
      <c r="H438">
        <v>0</v>
      </c>
      <c r="I438" t="s">
        <v>94</v>
      </c>
      <c r="J438" t="s">
        <v>24</v>
      </c>
      <c r="K438">
        <v>1357</v>
      </c>
      <c r="L438" t="s">
        <v>25</v>
      </c>
      <c r="M438" s="1">
        <v>42528</v>
      </c>
      <c r="N438" s="1">
        <v>42711</v>
      </c>
      <c r="O438" t="s">
        <v>88</v>
      </c>
      <c r="P438" s="1">
        <v>42615.458796296298</v>
      </c>
      <c r="Q438" s="1">
        <v>42528</v>
      </c>
      <c r="R438" s="5">
        <v>1</v>
      </c>
    </row>
    <row r="439" spans="1:18" x14ac:dyDescent="0.25">
      <c r="A439" t="s">
        <v>89</v>
      </c>
      <c r="B439" t="s">
        <v>90</v>
      </c>
      <c r="C439">
        <v>2228</v>
      </c>
      <c r="D439" t="s">
        <v>524</v>
      </c>
      <c r="E439" t="s">
        <v>69</v>
      </c>
      <c r="F439" t="s">
        <v>52</v>
      </c>
      <c r="G439" t="s">
        <v>525</v>
      </c>
      <c r="H439">
        <v>0</v>
      </c>
      <c r="I439" t="s">
        <v>94</v>
      </c>
      <c r="J439" t="s">
        <v>27</v>
      </c>
      <c r="K439">
        <v>1357</v>
      </c>
      <c r="L439" t="s">
        <v>25</v>
      </c>
      <c r="M439" s="1">
        <v>42528</v>
      </c>
      <c r="N439" s="1">
        <v>42711</v>
      </c>
      <c r="O439" t="s">
        <v>88</v>
      </c>
      <c r="P439" s="1">
        <v>42615.458796296298</v>
      </c>
      <c r="Q439" s="1">
        <v>42528</v>
      </c>
      <c r="R439" s="5">
        <v>1</v>
      </c>
    </row>
    <row r="440" spans="1:18" x14ac:dyDescent="0.25">
      <c r="A440" t="s">
        <v>89</v>
      </c>
      <c r="B440" t="s">
        <v>90</v>
      </c>
      <c r="C440">
        <v>2228</v>
      </c>
      <c r="D440" t="s">
        <v>524</v>
      </c>
      <c r="E440" t="s">
        <v>69</v>
      </c>
      <c r="F440" t="s">
        <v>52</v>
      </c>
      <c r="G440" t="s">
        <v>525</v>
      </c>
      <c r="H440">
        <v>0</v>
      </c>
      <c r="I440" t="s">
        <v>94</v>
      </c>
      <c r="J440" t="s">
        <v>24</v>
      </c>
      <c r="K440">
        <v>2814</v>
      </c>
      <c r="L440" t="s">
        <v>35</v>
      </c>
      <c r="M440" s="1">
        <v>42705</v>
      </c>
      <c r="N440" s="1">
        <v>42887</v>
      </c>
      <c r="O440" t="s">
        <v>26</v>
      </c>
      <c r="P440" s="1">
        <v>42730.652928240743</v>
      </c>
      <c r="Q440" s="1">
        <v>42705</v>
      </c>
      <c r="R440" s="5">
        <v>1</v>
      </c>
    </row>
    <row r="441" spans="1:18" x14ac:dyDescent="0.25">
      <c r="A441" t="s">
        <v>89</v>
      </c>
      <c r="B441" t="s">
        <v>90</v>
      </c>
      <c r="C441">
        <v>2228</v>
      </c>
      <c r="D441" t="s">
        <v>524</v>
      </c>
      <c r="E441" t="s">
        <v>69</v>
      </c>
      <c r="F441" t="s">
        <v>52</v>
      </c>
      <c r="G441" t="s">
        <v>525</v>
      </c>
      <c r="H441">
        <v>0</v>
      </c>
      <c r="I441" t="s">
        <v>94</v>
      </c>
      <c r="J441" t="s">
        <v>27</v>
      </c>
      <c r="K441">
        <v>2814</v>
      </c>
      <c r="L441" t="s">
        <v>35</v>
      </c>
      <c r="M441" s="1">
        <v>42705</v>
      </c>
      <c r="N441" s="1">
        <v>42887</v>
      </c>
      <c r="O441" t="s">
        <v>26</v>
      </c>
      <c r="P441" s="1">
        <v>42730.652928240743</v>
      </c>
      <c r="Q441" s="1">
        <v>42705</v>
      </c>
      <c r="R441" s="5">
        <v>1</v>
      </c>
    </row>
    <row r="442" spans="1:18" x14ac:dyDescent="0.25">
      <c r="A442" t="s">
        <v>526</v>
      </c>
      <c r="B442" t="s">
        <v>527</v>
      </c>
      <c r="C442">
        <v>2847</v>
      </c>
      <c r="D442" t="s">
        <v>528</v>
      </c>
      <c r="E442" t="s">
        <v>282</v>
      </c>
      <c r="F442" t="s">
        <v>52</v>
      </c>
      <c r="G442" t="s">
        <v>529</v>
      </c>
      <c r="H442">
        <v>0</v>
      </c>
      <c r="I442" t="s">
        <v>65</v>
      </c>
      <c r="J442" t="s">
        <v>27</v>
      </c>
      <c r="K442">
        <v>929</v>
      </c>
      <c r="L442" t="s">
        <v>25</v>
      </c>
      <c r="M442" s="1">
        <v>42550</v>
      </c>
      <c r="N442" s="1">
        <v>42733</v>
      </c>
      <c r="O442" t="s">
        <v>26</v>
      </c>
      <c r="P442" s="1">
        <v>42598.476064814815</v>
      </c>
      <c r="Q442" s="1">
        <v>42550</v>
      </c>
      <c r="R442" s="5">
        <v>1</v>
      </c>
    </row>
    <row r="443" spans="1:18" x14ac:dyDescent="0.25">
      <c r="A443" t="s">
        <v>127</v>
      </c>
      <c r="B443" t="s">
        <v>128</v>
      </c>
      <c r="C443">
        <v>2056</v>
      </c>
      <c r="D443" t="s">
        <v>530</v>
      </c>
      <c r="E443" t="s">
        <v>502</v>
      </c>
      <c r="F443" t="s">
        <v>45</v>
      </c>
      <c r="G443" t="s">
        <v>531</v>
      </c>
      <c r="H443">
        <v>1</v>
      </c>
      <c r="I443" t="s">
        <v>132</v>
      </c>
      <c r="J443" t="s">
        <v>27</v>
      </c>
      <c r="K443">
        <v>686</v>
      </c>
      <c r="L443" t="s">
        <v>25</v>
      </c>
      <c r="M443" s="1">
        <v>42468</v>
      </c>
      <c r="N443" s="1">
        <v>42651</v>
      </c>
      <c r="O443" t="s">
        <v>26</v>
      </c>
      <c r="P443" s="1">
        <v>42591.600810185184</v>
      </c>
      <c r="Q443" s="1">
        <v>42468</v>
      </c>
      <c r="R443" s="5">
        <v>1</v>
      </c>
    </row>
    <row r="444" spans="1:18" x14ac:dyDescent="0.25">
      <c r="A444" t="s">
        <v>127</v>
      </c>
      <c r="B444" t="s">
        <v>128</v>
      </c>
      <c r="C444">
        <v>2056</v>
      </c>
      <c r="D444" t="s">
        <v>530</v>
      </c>
      <c r="E444" t="s">
        <v>502</v>
      </c>
      <c r="F444" t="s">
        <v>45</v>
      </c>
      <c r="G444" t="s">
        <v>531</v>
      </c>
      <c r="H444">
        <v>1</v>
      </c>
      <c r="I444" t="s">
        <v>132</v>
      </c>
      <c r="J444" t="s">
        <v>36</v>
      </c>
      <c r="K444">
        <v>686</v>
      </c>
      <c r="L444" t="s">
        <v>25</v>
      </c>
      <c r="M444" s="1">
        <v>42468</v>
      </c>
      <c r="N444" s="1">
        <v>42651</v>
      </c>
      <c r="O444" t="s">
        <v>26</v>
      </c>
      <c r="P444" s="1">
        <v>42591.600810185184</v>
      </c>
      <c r="Q444" s="1">
        <v>42468</v>
      </c>
      <c r="R444" s="5">
        <v>1</v>
      </c>
    </row>
    <row r="445" spans="1:18" x14ac:dyDescent="0.25">
      <c r="A445" t="s">
        <v>127</v>
      </c>
      <c r="B445" t="s">
        <v>128</v>
      </c>
      <c r="C445">
        <v>2056</v>
      </c>
      <c r="D445" t="s">
        <v>530</v>
      </c>
      <c r="E445" t="s">
        <v>502</v>
      </c>
      <c r="F445" t="s">
        <v>45</v>
      </c>
      <c r="G445" t="s">
        <v>531</v>
      </c>
      <c r="H445">
        <v>1</v>
      </c>
      <c r="I445" t="s">
        <v>132</v>
      </c>
      <c r="J445" t="s">
        <v>24</v>
      </c>
      <c r="K445">
        <v>686</v>
      </c>
      <c r="L445" t="s">
        <v>25</v>
      </c>
      <c r="M445" s="1">
        <v>42468</v>
      </c>
      <c r="N445" s="1">
        <v>42651</v>
      </c>
      <c r="O445" t="s">
        <v>26</v>
      </c>
      <c r="P445" s="1">
        <v>42591.600810185184</v>
      </c>
      <c r="Q445" s="1">
        <v>42468</v>
      </c>
      <c r="R445" s="5">
        <v>1</v>
      </c>
    </row>
    <row r="446" spans="1:18" x14ac:dyDescent="0.25">
      <c r="A446" t="s">
        <v>127</v>
      </c>
      <c r="B446" t="s">
        <v>128</v>
      </c>
      <c r="C446">
        <v>2056</v>
      </c>
      <c r="D446" t="s">
        <v>530</v>
      </c>
      <c r="E446" t="s">
        <v>502</v>
      </c>
      <c r="F446" t="s">
        <v>45</v>
      </c>
      <c r="G446" t="s">
        <v>531</v>
      </c>
      <c r="H446">
        <v>1</v>
      </c>
      <c r="I446" t="s">
        <v>132</v>
      </c>
      <c r="J446" t="s">
        <v>27</v>
      </c>
      <c r="K446">
        <v>2307</v>
      </c>
      <c r="L446" t="s">
        <v>35</v>
      </c>
      <c r="M446" s="1">
        <v>42656</v>
      </c>
      <c r="N446" s="1">
        <v>42838</v>
      </c>
      <c r="O446" t="s">
        <v>26</v>
      </c>
      <c r="P446" s="1">
        <v>42653.61446759259</v>
      </c>
      <c r="Q446" s="1">
        <v>42656</v>
      </c>
      <c r="R446" s="5">
        <v>1</v>
      </c>
    </row>
    <row r="447" spans="1:18" x14ac:dyDescent="0.25">
      <c r="A447" t="s">
        <v>127</v>
      </c>
      <c r="B447" t="s">
        <v>128</v>
      </c>
      <c r="C447">
        <v>2056</v>
      </c>
      <c r="D447" t="s">
        <v>530</v>
      </c>
      <c r="E447" t="s">
        <v>502</v>
      </c>
      <c r="F447" t="s">
        <v>45</v>
      </c>
      <c r="G447" t="s">
        <v>531</v>
      </c>
      <c r="H447">
        <v>1</v>
      </c>
      <c r="I447" t="s">
        <v>132</v>
      </c>
      <c r="J447" t="s">
        <v>36</v>
      </c>
      <c r="K447">
        <v>2307</v>
      </c>
      <c r="L447" t="s">
        <v>35</v>
      </c>
      <c r="M447" s="1">
        <v>42656</v>
      </c>
      <c r="N447" s="1">
        <v>42838</v>
      </c>
      <c r="O447" t="s">
        <v>26</v>
      </c>
      <c r="P447" s="1">
        <v>42653.61446759259</v>
      </c>
      <c r="Q447" s="1">
        <v>42656</v>
      </c>
      <c r="R447" s="5">
        <v>1</v>
      </c>
    </row>
    <row r="448" spans="1:18" x14ac:dyDescent="0.25">
      <c r="A448" t="s">
        <v>127</v>
      </c>
      <c r="B448" t="s">
        <v>128</v>
      </c>
      <c r="C448">
        <v>2056</v>
      </c>
      <c r="D448" t="s">
        <v>530</v>
      </c>
      <c r="E448" t="s">
        <v>502</v>
      </c>
      <c r="F448" t="s">
        <v>45</v>
      </c>
      <c r="G448" t="s">
        <v>531</v>
      </c>
      <c r="H448">
        <v>1</v>
      </c>
      <c r="I448" t="s">
        <v>132</v>
      </c>
      <c r="J448" t="s">
        <v>24</v>
      </c>
      <c r="K448">
        <v>2307</v>
      </c>
      <c r="L448" t="s">
        <v>35</v>
      </c>
      <c r="M448" s="1">
        <v>42656</v>
      </c>
      <c r="N448" s="1">
        <v>42838</v>
      </c>
      <c r="O448" t="s">
        <v>26</v>
      </c>
      <c r="P448" s="1">
        <v>42653.61446759259</v>
      </c>
      <c r="Q448" s="1">
        <v>42656</v>
      </c>
      <c r="R448" s="5">
        <v>1</v>
      </c>
    </row>
    <row r="449" spans="1:18" x14ac:dyDescent="0.25">
      <c r="A449" t="s">
        <v>532</v>
      </c>
      <c r="B449" t="s">
        <v>533</v>
      </c>
      <c r="C449">
        <v>2301</v>
      </c>
      <c r="D449" t="s">
        <v>534</v>
      </c>
      <c r="E449" t="s">
        <v>96</v>
      </c>
      <c r="F449" t="s">
        <v>52</v>
      </c>
      <c r="G449" t="s">
        <v>319</v>
      </c>
      <c r="H449">
        <v>0</v>
      </c>
      <c r="I449" t="s">
        <v>65</v>
      </c>
      <c r="J449" t="s">
        <v>24</v>
      </c>
      <c r="K449">
        <v>791</v>
      </c>
      <c r="L449" t="s">
        <v>25</v>
      </c>
      <c r="M449" s="1">
        <v>42466</v>
      </c>
      <c r="N449" s="1">
        <v>42649</v>
      </c>
      <c r="O449" t="s">
        <v>88</v>
      </c>
      <c r="P449" s="1">
        <v>42593.519143518519</v>
      </c>
      <c r="Q449" s="1">
        <v>42466</v>
      </c>
      <c r="R449" s="5">
        <v>1</v>
      </c>
    </row>
    <row r="450" spans="1:18" x14ac:dyDescent="0.25">
      <c r="A450" t="s">
        <v>532</v>
      </c>
      <c r="B450" t="s">
        <v>533</v>
      </c>
      <c r="C450">
        <v>2301</v>
      </c>
      <c r="D450" t="s">
        <v>534</v>
      </c>
      <c r="E450" t="s">
        <v>96</v>
      </c>
      <c r="F450" t="s">
        <v>52</v>
      </c>
      <c r="G450" t="s">
        <v>319</v>
      </c>
      <c r="H450">
        <v>0</v>
      </c>
      <c r="I450" t="s">
        <v>65</v>
      </c>
      <c r="J450" t="s">
        <v>27</v>
      </c>
      <c r="K450">
        <v>791</v>
      </c>
      <c r="L450" t="s">
        <v>25</v>
      </c>
      <c r="M450" s="1">
        <v>42466</v>
      </c>
      <c r="N450" s="1">
        <v>42649</v>
      </c>
      <c r="O450" t="s">
        <v>88</v>
      </c>
      <c r="P450" s="1">
        <v>42593.519143518519</v>
      </c>
      <c r="Q450" s="1">
        <v>42466</v>
      </c>
      <c r="R450" s="5">
        <v>1</v>
      </c>
    </row>
    <row r="451" spans="1:18" x14ac:dyDescent="0.25">
      <c r="A451" t="s">
        <v>532</v>
      </c>
      <c r="B451" t="s">
        <v>533</v>
      </c>
      <c r="C451">
        <v>2301</v>
      </c>
      <c r="D451" t="s">
        <v>534</v>
      </c>
      <c r="E451" t="s">
        <v>96</v>
      </c>
      <c r="F451" t="s">
        <v>52</v>
      </c>
      <c r="G451" t="s">
        <v>319</v>
      </c>
      <c r="H451">
        <v>0</v>
      </c>
      <c r="I451" t="s">
        <v>65</v>
      </c>
      <c r="J451" t="s">
        <v>24</v>
      </c>
      <c r="K451">
        <v>2308</v>
      </c>
      <c r="L451" t="s">
        <v>35</v>
      </c>
      <c r="M451" s="1">
        <v>42650</v>
      </c>
      <c r="N451" s="1">
        <v>42832</v>
      </c>
      <c r="O451" t="s">
        <v>26</v>
      </c>
      <c r="P451" s="1">
        <v>42653.642939814818</v>
      </c>
      <c r="Q451" s="1">
        <v>42650</v>
      </c>
      <c r="R451" s="5">
        <v>1</v>
      </c>
    </row>
    <row r="452" spans="1:18" x14ac:dyDescent="0.25">
      <c r="A452" t="s">
        <v>532</v>
      </c>
      <c r="B452" t="s">
        <v>533</v>
      </c>
      <c r="C452">
        <v>2301</v>
      </c>
      <c r="D452" t="s">
        <v>534</v>
      </c>
      <c r="E452" t="s">
        <v>96</v>
      </c>
      <c r="F452" t="s">
        <v>52</v>
      </c>
      <c r="G452" t="s">
        <v>319</v>
      </c>
      <c r="H452">
        <v>0</v>
      </c>
      <c r="I452" t="s">
        <v>65</v>
      </c>
      <c r="J452" t="s">
        <v>27</v>
      </c>
      <c r="K452">
        <v>2308</v>
      </c>
      <c r="L452" t="s">
        <v>35</v>
      </c>
      <c r="M452" s="1">
        <v>42650</v>
      </c>
      <c r="N452" s="1">
        <v>42832</v>
      </c>
      <c r="O452" t="s">
        <v>26</v>
      </c>
      <c r="P452" s="1">
        <v>42653.642939814818</v>
      </c>
      <c r="Q452" s="1">
        <v>42650</v>
      </c>
      <c r="R452" s="5">
        <v>1</v>
      </c>
    </row>
    <row r="453" spans="1:18" x14ac:dyDescent="0.25">
      <c r="A453" t="s">
        <v>535</v>
      </c>
      <c r="B453" t="s">
        <v>536</v>
      </c>
      <c r="C453">
        <v>2603</v>
      </c>
      <c r="D453" t="s">
        <v>537</v>
      </c>
      <c r="E453" t="s">
        <v>282</v>
      </c>
      <c r="F453" t="s">
        <v>32</v>
      </c>
      <c r="G453" t="s">
        <v>86</v>
      </c>
      <c r="H453">
        <v>1</v>
      </c>
      <c r="I453" t="s">
        <v>65</v>
      </c>
      <c r="J453" t="s">
        <v>36</v>
      </c>
      <c r="K453">
        <v>1871</v>
      </c>
      <c r="L453" t="s">
        <v>35</v>
      </c>
      <c r="M453" s="1">
        <v>42612</v>
      </c>
      <c r="N453" s="1">
        <v>42794</v>
      </c>
      <c r="O453" t="s">
        <v>26</v>
      </c>
      <c r="P453" s="1">
        <v>42636.506273148145</v>
      </c>
      <c r="Q453" s="1">
        <v>42612</v>
      </c>
      <c r="R453" s="5">
        <v>1</v>
      </c>
    </row>
    <row r="454" spans="1:18" x14ac:dyDescent="0.25">
      <c r="A454" t="s">
        <v>538</v>
      </c>
      <c r="B454" t="s">
        <v>539</v>
      </c>
      <c r="C454">
        <v>2148</v>
      </c>
      <c r="D454" t="s">
        <v>540</v>
      </c>
      <c r="E454" t="s">
        <v>336</v>
      </c>
      <c r="F454" t="s">
        <v>70</v>
      </c>
      <c r="G454" t="s">
        <v>306</v>
      </c>
      <c r="H454">
        <v>0</v>
      </c>
      <c r="I454" t="s">
        <v>107</v>
      </c>
      <c r="J454" t="s">
        <v>24</v>
      </c>
      <c r="K454">
        <v>982</v>
      </c>
      <c r="L454" t="s">
        <v>35</v>
      </c>
      <c r="M454" s="1">
        <v>42592</v>
      </c>
      <c r="N454" s="1">
        <v>42776</v>
      </c>
      <c r="O454" t="s">
        <v>387</v>
      </c>
      <c r="P454" s="1">
        <v>42599.689502314817</v>
      </c>
      <c r="Q454" s="1">
        <v>42592</v>
      </c>
      <c r="R454" s="5">
        <v>1</v>
      </c>
    </row>
    <row r="455" spans="1:18" x14ac:dyDescent="0.25">
      <c r="A455" t="s">
        <v>538</v>
      </c>
      <c r="B455" t="s">
        <v>539</v>
      </c>
      <c r="C455">
        <v>2148</v>
      </c>
      <c r="D455" t="s">
        <v>540</v>
      </c>
      <c r="E455" t="s">
        <v>336</v>
      </c>
      <c r="F455" t="s">
        <v>70</v>
      </c>
      <c r="G455" t="s">
        <v>306</v>
      </c>
      <c r="H455">
        <v>0</v>
      </c>
      <c r="I455" t="s">
        <v>107</v>
      </c>
      <c r="J455" t="s">
        <v>27</v>
      </c>
      <c r="K455">
        <v>982</v>
      </c>
      <c r="L455" t="s">
        <v>35</v>
      </c>
      <c r="M455" s="1">
        <v>42592</v>
      </c>
      <c r="N455" s="1">
        <v>42776</v>
      </c>
      <c r="O455" t="s">
        <v>387</v>
      </c>
      <c r="P455" s="1">
        <v>42599.689502314817</v>
      </c>
      <c r="Q455" s="1">
        <v>42592</v>
      </c>
      <c r="R455" s="5">
        <v>1</v>
      </c>
    </row>
    <row r="456" spans="1:18" x14ac:dyDescent="0.25">
      <c r="A456" t="s">
        <v>28</v>
      </c>
      <c r="B456" t="s">
        <v>29</v>
      </c>
      <c r="C456">
        <v>1862</v>
      </c>
      <c r="D456" t="s">
        <v>541</v>
      </c>
      <c r="E456" t="s">
        <v>20</v>
      </c>
      <c r="F456" t="s">
        <v>52</v>
      </c>
      <c r="G456" t="s">
        <v>289</v>
      </c>
      <c r="H456">
        <v>1</v>
      </c>
      <c r="I456" t="s">
        <v>542</v>
      </c>
      <c r="J456" t="s">
        <v>24</v>
      </c>
      <c r="K456">
        <v>2073</v>
      </c>
      <c r="L456" t="s">
        <v>35</v>
      </c>
      <c r="M456" s="1">
        <v>42580</v>
      </c>
      <c r="N456" s="1">
        <v>42764</v>
      </c>
      <c r="O456" t="s">
        <v>26</v>
      </c>
      <c r="P456" s="1">
        <v>42640.693657407406</v>
      </c>
      <c r="Q456" s="1">
        <v>42580</v>
      </c>
      <c r="R456" s="5">
        <v>1</v>
      </c>
    </row>
    <row r="457" spans="1:18" x14ac:dyDescent="0.25">
      <c r="A457" t="s">
        <v>28</v>
      </c>
      <c r="B457" t="s">
        <v>29</v>
      </c>
      <c r="C457">
        <v>1862</v>
      </c>
      <c r="D457" t="s">
        <v>541</v>
      </c>
      <c r="E457" t="s">
        <v>20</v>
      </c>
      <c r="F457" t="s">
        <v>52</v>
      </c>
      <c r="G457" t="s">
        <v>289</v>
      </c>
      <c r="H457">
        <v>1</v>
      </c>
      <c r="I457" t="s">
        <v>542</v>
      </c>
      <c r="J457" t="s">
        <v>27</v>
      </c>
      <c r="K457">
        <v>2073</v>
      </c>
      <c r="L457" t="s">
        <v>35</v>
      </c>
      <c r="M457" s="1">
        <v>42580</v>
      </c>
      <c r="N457" s="1">
        <v>42764</v>
      </c>
      <c r="O457" t="s">
        <v>26</v>
      </c>
      <c r="P457" s="1">
        <v>42640.693657407406</v>
      </c>
      <c r="Q457" s="1">
        <v>42580</v>
      </c>
      <c r="R457" s="5">
        <v>1</v>
      </c>
    </row>
    <row r="458" spans="1:18" x14ac:dyDescent="0.25">
      <c r="A458" t="s">
        <v>28</v>
      </c>
      <c r="B458" t="s">
        <v>29</v>
      </c>
      <c r="C458">
        <v>1862</v>
      </c>
      <c r="D458" t="s">
        <v>541</v>
      </c>
      <c r="E458" t="s">
        <v>20</v>
      </c>
      <c r="F458" t="s">
        <v>52</v>
      </c>
      <c r="G458" t="s">
        <v>289</v>
      </c>
      <c r="H458">
        <v>1</v>
      </c>
      <c r="I458" t="s">
        <v>542</v>
      </c>
      <c r="J458" t="s">
        <v>36</v>
      </c>
      <c r="K458">
        <v>2073</v>
      </c>
      <c r="L458" t="s">
        <v>35</v>
      </c>
      <c r="M458" s="1">
        <v>42580</v>
      </c>
      <c r="N458" s="1">
        <v>42764</v>
      </c>
      <c r="O458" t="s">
        <v>26</v>
      </c>
      <c r="P458" s="1">
        <v>42640.693657407406</v>
      </c>
      <c r="Q458" s="1">
        <v>42580</v>
      </c>
      <c r="R458" s="5">
        <v>1</v>
      </c>
    </row>
    <row r="459" spans="1:18" x14ac:dyDescent="0.25">
      <c r="A459" t="s">
        <v>543</v>
      </c>
      <c r="B459" t="s">
        <v>544</v>
      </c>
      <c r="C459">
        <v>2816</v>
      </c>
      <c r="D459" t="s">
        <v>545</v>
      </c>
      <c r="E459" t="s">
        <v>81</v>
      </c>
      <c r="F459" t="s">
        <v>52</v>
      </c>
      <c r="G459" t="s">
        <v>479</v>
      </c>
      <c r="H459">
        <v>1</v>
      </c>
      <c r="I459" t="s">
        <v>546</v>
      </c>
      <c r="J459" t="s">
        <v>36</v>
      </c>
      <c r="K459">
        <v>318</v>
      </c>
      <c r="L459" t="s">
        <v>25</v>
      </c>
      <c r="M459" s="1">
        <v>42447</v>
      </c>
      <c r="N459" s="1">
        <v>42631</v>
      </c>
      <c r="O459" t="s">
        <v>26</v>
      </c>
      <c r="P459" s="1">
        <v>42583.675949074073</v>
      </c>
      <c r="Q459" s="1">
        <v>42447</v>
      </c>
      <c r="R459" s="5">
        <v>1</v>
      </c>
    </row>
    <row r="460" spans="1:18" x14ac:dyDescent="0.25">
      <c r="A460" t="s">
        <v>543</v>
      </c>
      <c r="B460" t="s">
        <v>544</v>
      </c>
      <c r="C460">
        <v>2816</v>
      </c>
      <c r="D460" t="s">
        <v>545</v>
      </c>
      <c r="E460" t="s">
        <v>81</v>
      </c>
      <c r="F460" t="s">
        <v>52</v>
      </c>
      <c r="G460" t="s">
        <v>479</v>
      </c>
      <c r="H460">
        <v>1</v>
      </c>
      <c r="I460" t="s">
        <v>546</v>
      </c>
      <c r="J460" t="s">
        <v>36</v>
      </c>
      <c r="K460">
        <v>1721</v>
      </c>
      <c r="L460" t="s">
        <v>35</v>
      </c>
      <c r="M460" s="1">
        <v>42635</v>
      </c>
      <c r="N460" s="1">
        <v>42816</v>
      </c>
      <c r="O460" t="s">
        <v>26</v>
      </c>
      <c r="P460" s="1">
        <v>42633.575613425928</v>
      </c>
      <c r="Q460" s="1">
        <v>42635</v>
      </c>
      <c r="R460" s="5">
        <v>1</v>
      </c>
    </row>
    <row r="461" spans="1:18" x14ac:dyDescent="0.25">
      <c r="A461" t="s">
        <v>114</v>
      </c>
      <c r="B461" t="s">
        <v>115</v>
      </c>
      <c r="C461">
        <v>2602</v>
      </c>
      <c r="D461" t="s">
        <v>547</v>
      </c>
      <c r="E461" t="s">
        <v>20</v>
      </c>
      <c r="F461" t="s">
        <v>32</v>
      </c>
      <c r="G461" t="s">
        <v>59</v>
      </c>
      <c r="H461">
        <v>0</v>
      </c>
      <c r="I461" t="s">
        <v>87</v>
      </c>
      <c r="J461" t="s">
        <v>24</v>
      </c>
      <c r="K461">
        <v>2740</v>
      </c>
      <c r="L461" t="s">
        <v>35</v>
      </c>
      <c r="M461" s="1">
        <v>42598</v>
      </c>
      <c r="N461" s="1">
        <v>42782</v>
      </c>
      <c r="O461" t="s">
        <v>88</v>
      </c>
      <c r="P461" s="1">
        <v>42713.644965277781</v>
      </c>
      <c r="Q461" s="1">
        <v>42598</v>
      </c>
      <c r="R461" s="5">
        <v>1</v>
      </c>
    </row>
    <row r="462" spans="1:18" x14ac:dyDescent="0.25">
      <c r="A462" t="s">
        <v>114</v>
      </c>
      <c r="B462" t="s">
        <v>115</v>
      </c>
      <c r="C462">
        <v>2602</v>
      </c>
      <c r="D462" t="s">
        <v>547</v>
      </c>
      <c r="E462" t="s">
        <v>20</v>
      </c>
      <c r="F462" t="s">
        <v>32</v>
      </c>
      <c r="G462" t="s">
        <v>59</v>
      </c>
      <c r="H462">
        <v>0</v>
      </c>
      <c r="I462" t="s">
        <v>87</v>
      </c>
      <c r="J462" t="s">
        <v>27</v>
      </c>
      <c r="K462">
        <v>2740</v>
      </c>
      <c r="L462" t="s">
        <v>35</v>
      </c>
      <c r="M462" s="1">
        <v>42598</v>
      </c>
      <c r="N462" s="1">
        <v>42782</v>
      </c>
      <c r="O462" t="s">
        <v>88</v>
      </c>
      <c r="P462" s="1">
        <v>42713.644965277781</v>
      </c>
      <c r="Q462" s="1">
        <v>42598</v>
      </c>
      <c r="R462" s="5">
        <v>1</v>
      </c>
    </row>
    <row r="463" spans="1:18" x14ac:dyDescent="0.25">
      <c r="A463" t="s">
        <v>294</v>
      </c>
      <c r="B463" t="s">
        <v>295</v>
      </c>
      <c r="C463">
        <v>2674</v>
      </c>
      <c r="D463" t="s">
        <v>548</v>
      </c>
      <c r="E463" t="s">
        <v>364</v>
      </c>
      <c r="F463" t="s">
        <v>52</v>
      </c>
      <c r="G463" t="s">
        <v>365</v>
      </c>
      <c r="H463">
        <v>0</v>
      </c>
      <c r="I463" t="s">
        <v>200</v>
      </c>
      <c r="J463" t="s">
        <v>24</v>
      </c>
      <c r="K463">
        <v>1266</v>
      </c>
      <c r="L463" t="s">
        <v>35</v>
      </c>
      <c r="M463" s="1">
        <v>42584</v>
      </c>
      <c r="N463" s="1">
        <v>42768</v>
      </c>
      <c r="O463" t="s">
        <v>26</v>
      </c>
      <c r="P463" s="1">
        <v>42613.385127314818</v>
      </c>
      <c r="Q463" s="1">
        <v>42584</v>
      </c>
      <c r="R463" s="5">
        <v>1</v>
      </c>
    </row>
    <row r="464" spans="1:18" x14ac:dyDescent="0.25">
      <c r="A464" t="s">
        <v>294</v>
      </c>
      <c r="B464" t="s">
        <v>295</v>
      </c>
      <c r="C464">
        <v>2674</v>
      </c>
      <c r="D464" t="s">
        <v>548</v>
      </c>
      <c r="E464" t="s">
        <v>364</v>
      </c>
      <c r="F464" t="s">
        <v>52</v>
      </c>
      <c r="G464" t="s">
        <v>365</v>
      </c>
      <c r="H464">
        <v>0</v>
      </c>
      <c r="I464" t="s">
        <v>200</v>
      </c>
      <c r="J464" t="s">
        <v>27</v>
      </c>
      <c r="K464">
        <v>1266</v>
      </c>
      <c r="L464" t="s">
        <v>35</v>
      </c>
      <c r="M464" s="1">
        <v>42584</v>
      </c>
      <c r="N464" s="1">
        <v>42768</v>
      </c>
      <c r="O464" t="s">
        <v>26</v>
      </c>
      <c r="P464" s="1">
        <v>42613.385127314818</v>
      </c>
      <c r="Q464" s="1">
        <v>42584</v>
      </c>
      <c r="R464" s="5">
        <v>1</v>
      </c>
    </row>
    <row r="465" spans="1:18" x14ac:dyDescent="0.25">
      <c r="A465" t="s">
        <v>549</v>
      </c>
      <c r="B465" t="s">
        <v>550</v>
      </c>
      <c r="C465" t="s">
        <v>99</v>
      </c>
      <c r="D465" t="s">
        <v>551</v>
      </c>
      <c r="E465" t="s">
        <v>471</v>
      </c>
      <c r="F465" t="s">
        <v>52</v>
      </c>
      <c r="G465" t="s">
        <v>306</v>
      </c>
      <c r="H465">
        <v>0</v>
      </c>
      <c r="I465" t="s">
        <v>65</v>
      </c>
      <c r="J465" t="s">
        <v>24</v>
      </c>
      <c r="K465">
        <v>1438</v>
      </c>
      <c r="L465" t="s">
        <v>35</v>
      </c>
      <c r="M465" s="1">
        <v>42600</v>
      </c>
      <c r="N465" s="1">
        <v>42784</v>
      </c>
      <c r="O465" t="s">
        <v>26</v>
      </c>
      <c r="P465" s="1">
        <v>42622.417627314811</v>
      </c>
      <c r="Q465" s="1">
        <v>42600</v>
      </c>
      <c r="R465" s="5">
        <v>1</v>
      </c>
    </row>
    <row r="466" spans="1:18" x14ac:dyDescent="0.25">
      <c r="A466" t="s">
        <v>549</v>
      </c>
      <c r="B466" t="s">
        <v>550</v>
      </c>
      <c r="C466" t="s">
        <v>99</v>
      </c>
      <c r="D466" t="s">
        <v>551</v>
      </c>
      <c r="E466" t="s">
        <v>471</v>
      </c>
      <c r="F466" t="s">
        <v>52</v>
      </c>
      <c r="G466" t="s">
        <v>306</v>
      </c>
      <c r="H466">
        <v>0</v>
      </c>
      <c r="I466" t="s">
        <v>65</v>
      </c>
      <c r="J466" t="s">
        <v>27</v>
      </c>
      <c r="K466">
        <v>1438</v>
      </c>
      <c r="L466" t="s">
        <v>35</v>
      </c>
      <c r="M466" s="1">
        <v>42600</v>
      </c>
      <c r="N466" s="1">
        <v>42784</v>
      </c>
      <c r="O466" t="s">
        <v>26</v>
      </c>
      <c r="P466" s="1">
        <v>42622.417627314811</v>
      </c>
      <c r="Q466" s="1">
        <v>42600</v>
      </c>
      <c r="R466" s="5">
        <v>1</v>
      </c>
    </row>
    <row r="467" spans="1:18" x14ac:dyDescent="0.25">
      <c r="A467" t="s">
        <v>552</v>
      </c>
      <c r="B467" t="s">
        <v>553</v>
      </c>
      <c r="C467">
        <v>1240</v>
      </c>
      <c r="D467" t="s">
        <v>554</v>
      </c>
      <c r="E467" t="s">
        <v>96</v>
      </c>
      <c r="F467" t="s">
        <v>52</v>
      </c>
      <c r="G467" t="s">
        <v>179</v>
      </c>
      <c r="H467">
        <v>1</v>
      </c>
      <c r="I467" t="s">
        <v>419</v>
      </c>
      <c r="J467" t="s">
        <v>24</v>
      </c>
      <c r="K467">
        <v>187</v>
      </c>
      <c r="L467" t="s">
        <v>35</v>
      </c>
      <c r="M467" s="1">
        <v>42569</v>
      </c>
      <c r="N467" s="1">
        <v>42753</v>
      </c>
      <c r="O467" t="s">
        <v>26</v>
      </c>
      <c r="P467" s="1">
        <v>42577.637812499997</v>
      </c>
      <c r="Q467" s="1">
        <v>42569</v>
      </c>
      <c r="R467" s="5">
        <v>1</v>
      </c>
    </row>
    <row r="468" spans="1:18" x14ac:dyDescent="0.25">
      <c r="A468" t="s">
        <v>552</v>
      </c>
      <c r="B468" t="s">
        <v>553</v>
      </c>
      <c r="C468">
        <v>1240</v>
      </c>
      <c r="D468" t="s">
        <v>554</v>
      </c>
      <c r="E468" t="s">
        <v>96</v>
      </c>
      <c r="F468" t="s">
        <v>52</v>
      </c>
      <c r="G468" t="s">
        <v>179</v>
      </c>
      <c r="H468">
        <v>1</v>
      </c>
      <c r="I468" t="s">
        <v>419</v>
      </c>
      <c r="J468" t="s">
        <v>27</v>
      </c>
      <c r="K468">
        <v>187</v>
      </c>
      <c r="L468" t="s">
        <v>35</v>
      </c>
      <c r="M468" s="1">
        <v>42569</v>
      </c>
      <c r="N468" s="1">
        <v>42753</v>
      </c>
      <c r="O468" t="s">
        <v>26</v>
      </c>
      <c r="P468" s="1">
        <v>42577.637812499997</v>
      </c>
      <c r="Q468" s="1">
        <v>42569</v>
      </c>
      <c r="R468" s="5">
        <v>1</v>
      </c>
    </row>
    <row r="469" spans="1:18" x14ac:dyDescent="0.25">
      <c r="A469" t="s">
        <v>552</v>
      </c>
      <c r="B469" t="s">
        <v>553</v>
      </c>
      <c r="C469">
        <v>1240</v>
      </c>
      <c r="D469" t="s">
        <v>554</v>
      </c>
      <c r="E469" t="s">
        <v>96</v>
      </c>
      <c r="F469" t="s">
        <v>52</v>
      </c>
      <c r="G469" t="s">
        <v>179</v>
      </c>
      <c r="H469">
        <v>1</v>
      </c>
      <c r="I469" t="s">
        <v>419</v>
      </c>
      <c r="J469" t="s">
        <v>36</v>
      </c>
      <c r="K469">
        <v>187</v>
      </c>
      <c r="L469" t="s">
        <v>35</v>
      </c>
      <c r="M469" s="1">
        <v>42569</v>
      </c>
      <c r="N469" s="1">
        <v>42753</v>
      </c>
      <c r="O469" t="s">
        <v>26</v>
      </c>
      <c r="P469" s="1">
        <v>42577.637812499997</v>
      </c>
      <c r="Q469" s="1">
        <v>42569</v>
      </c>
      <c r="R469" s="5">
        <v>1</v>
      </c>
    </row>
    <row r="470" spans="1:18" x14ac:dyDescent="0.25">
      <c r="A470" t="s">
        <v>555</v>
      </c>
      <c r="B470" t="s">
        <v>556</v>
      </c>
      <c r="C470">
        <v>1683</v>
      </c>
      <c r="D470" t="s">
        <v>557</v>
      </c>
      <c r="E470" t="s">
        <v>471</v>
      </c>
      <c r="F470" t="s">
        <v>52</v>
      </c>
      <c r="G470" t="s">
        <v>529</v>
      </c>
      <c r="H470">
        <v>0</v>
      </c>
      <c r="I470" t="s">
        <v>385</v>
      </c>
      <c r="J470" t="s">
        <v>27</v>
      </c>
      <c r="K470">
        <v>565</v>
      </c>
      <c r="L470" t="s">
        <v>25</v>
      </c>
      <c r="M470" s="1">
        <v>42515</v>
      </c>
      <c r="N470" s="1">
        <v>42699</v>
      </c>
      <c r="O470" t="s">
        <v>26</v>
      </c>
      <c r="P470" s="1">
        <v>42587.641273148147</v>
      </c>
      <c r="Q470" s="1">
        <v>42515</v>
      </c>
      <c r="R470" s="5">
        <v>1</v>
      </c>
    </row>
    <row r="471" spans="1:18" x14ac:dyDescent="0.25">
      <c r="A471" t="s">
        <v>118</v>
      </c>
      <c r="B471" t="s">
        <v>119</v>
      </c>
      <c r="C471">
        <v>1050</v>
      </c>
      <c r="D471" t="s">
        <v>558</v>
      </c>
      <c r="E471" t="s">
        <v>111</v>
      </c>
      <c r="F471" t="s">
        <v>70</v>
      </c>
      <c r="G471" t="s">
        <v>289</v>
      </c>
      <c r="H471">
        <v>0</v>
      </c>
      <c r="I471" t="s">
        <v>94</v>
      </c>
      <c r="J471" t="s">
        <v>27</v>
      </c>
      <c r="K471">
        <v>454</v>
      </c>
      <c r="L471" t="s">
        <v>25</v>
      </c>
      <c r="M471" s="1">
        <v>42447</v>
      </c>
      <c r="N471" s="1">
        <v>42631</v>
      </c>
      <c r="O471" t="s">
        <v>26</v>
      </c>
      <c r="P471" s="1">
        <v>42585.61991898148</v>
      </c>
      <c r="Q471" s="1">
        <v>42447</v>
      </c>
      <c r="R471" s="5">
        <v>1</v>
      </c>
    </row>
    <row r="472" spans="1:18" x14ac:dyDescent="0.25">
      <c r="A472" t="s">
        <v>118</v>
      </c>
      <c r="B472" t="s">
        <v>119</v>
      </c>
      <c r="C472">
        <v>1050</v>
      </c>
      <c r="D472" t="s">
        <v>558</v>
      </c>
      <c r="E472" t="s">
        <v>111</v>
      </c>
      <c r="F472" t="s">
        <v>70</v>
      </c>
      <c r="G472" t="s">
        <v>289</v>
      </c>
      <c r="H472">
        <v>0</v>
      </c>
      <c r="I472" t="s">
        <v>94</v>
      </c>
      <c r="J472" t="s">
        <v>24</v>
      </c>
      <c r="K472">
        <v>454</v>
      </c>
      <c r="L472" t="s">
        <v>25</v>
      </c>
      <c r="M472" s="1">
        <v>42447</v>
      </c>
      <c r="N472" s="1">
        <v>42631</v>
      </c>
      <c r="O472" t="s">
        <v>26</v>
      </c>
      <c r="P472" s="1">
        <v>42585.61991898148</v>
      </c>
      <c r="Q472" s="1">
        <v>42447</v>
      </c>
      <c r="R472" s="5">
        <v>1</v>
      </c>
    </row>
    <row r="473" spans="1:18" x14ac:dyDescent="0.25">
      <c r="A473" t="s">
        <v>118</v>
      </c>
      <c r="B473" t="s">
        <v>119</v>
      </c>
      <c r="C473">
        <v>1050</v>
      </c>
      <c r="D473" t="s">
        <v>558</v>
      </c>
      <c r="E473" t="s">
        <v>111</v>
      </c>
      <c r="F473" t="s">
        <v>70</v>
      </c>
      <c r="G473" t="s">
        <v>289</v>
      </c>
      <c r="H473">
        <v>0</v>
      </c>
      <c r="I473" t="s">
        <v>94</v>
      </c>
      <c r="J473" t="s">
        <v>27</v>
      </c>
      <c r="K473">
        <v>2501</v>
      </c>
      <c r="L473" t="s">
        <v>35</v>
      </c>
      <c r="M473" s="1">
        <v>42682</v>
      </c>
      <c r="N473" s="1">
        <v>42863</v>
      </c>
      <c r="O473" t="s">
        <v>26</v>
      </c>
      <c r="P473" s="1">
        <v>42681.659328703703</v>
      </c>
      <c r="Q473" s="1">
        <v>42682</v>
      </c>
      <c r="R473" s="5">
        <v>1</v>
      </c>
    </row>
    <row r="474" spans="1:18" x14ac:dyDescent="0.25">
      <c r="A474" t="s">
        <v>118</v>
      </c>
      <c r="B474" t="s">
        <v>119</v>
      </c>
      <c r="C474">
        <v>1050</v>
      </c>
      <c r="D474" t="s">
        <v>558</v>
      </c>
      <c r="E474" t="s">
        <v>111</v>
      </c>
      <c r="F474" t="s">
        <v>70</v>
      </c>
      <c r="G474" t="s">
        <v>289</v>
      </c>
      <c r="H474">
        <v>0</v>
      </c>
      <c r="I474" t="s">
        <v>94</v>
      </c>
      <c r="J474" t="s">
        <v>24</v>
      </c>
      <c r="K474">
        <v>2501</v>
      </c>
      <c r="L474" t="s">
        <v>35</v>
      </c>
      <c r="M474" s="1">
        <v>42682</v>
      </c>
      <c r="N474" s="1">
        <v>42863</v>
      </c>
      <c r="O474" t="s">
        <v>26</v>
      </c>
      <c r="P474" s="1">
        <v>42681.659328703703</v>
      </c>
      <c r="Q474" s="1">
        <v>42682</v>
      </c>
      <c r="R474" s="5">
        <v>1</v>
      </c>
    </row>
    <row r="475" spans="1:18" x14ac:dyDescent="0.25">
      <c r="A475" t="s">
        <v>559</v>
      </c>
      <c r="B475" t="s">
        <v>560</v>
      </c>
      <c r="C475">
        <v>2777</v>
      </c>
      <c r="D475" t="s">
        <v>561</v>
      </c>
      <c r="E475" t="s">
        <v>364</v>
      </c>
      <c r="F475" t="s">
        <v>52</v>
      </c>
      <c r="G475" t="s">
        <v>428</v>
      </c>
      <c r="H475">
        <v>0</v>
      </c>
      <c r="I475" t="s">
        <v>107</v>
      </c>
      <c r="J475" t="s">
        <v>24</v>
      </c>
      <c r="K475">
        <v>1023</v>
      </c>
      <c r="L475" t="s">
        <v>25</v>
      </c>
      <c r="M475" s="1">
        <v>42523</v>
      </c>
      <c r="N475" s="1">
        <v>42706</v>
      </c>
      <c r="O475" t="s">
        <v>26</v>
      </c>
      <c r="P475" s="1">
        <v>42601.552743055552</v>
      </c>
      <c r="Q475" s="1">
        <v>42523</v>
      </c>
      <c r="R475" s="5">
        <v>1</v>
      </c>
    </row>
    <row r="476" spans="1:18" x14ac:dyDescent="0.25">
      <c r="A476" t="s">
        <v>114</v>
      </c>
      <c r="B476" t="s">
        <v>115</v>
      </c>
      <c r="C476">
        <v>2602</v>
      </c>
      <c r="D476" t="s">
        <v>562</v>
      </c>
      <c r="E476" t="s">
        <v>336</v>
      </c>
      <c r="F476" t="s">
        <v>178</v>
      </c>
      <c r="G476" t="s">
        <v>563</v>
      </c>
      <c r="H476">
        <v>0</v>
      </c>
      <c r="I476" t="s">
        <v>440</v>
      </c>
      <c r="J476" t="s">
        <v>24</v>
      </c>
      <c r="K476">
        <v>829</v>
      </c>
      <c r="L476" t="s">
        <v>25</v>
      </c>
      <c r="M476" s="1">
        <v>42467</v>
      </c>
      <c r="N476" s="1">
        <v>42650</v>
      </c>
      <c r="O476" t="s">
        <v>26</v>
      </c>
      <c r="P476" s="1">
        <v>42594.600729166668</v>
      </c>
      <c r="Q476" s="1">
        <v>42467</v>
      </c>
      <c r="R476" s="5">
        <v>1</v>
      </c>
    </row>
    <row r="477" spans="1:18" x14ac:dyDescent="0.25">
      <c r="A477" t="s">
        <v>114</v>
      </c>
      <c r="B477" t="s">
        <v>115</v>
      </c>
      <c r="C477">
        <v>2602</v>
      </c>
      <c r="D477" t="s">
        <v>562</v>
      </c>
      <c r="E477" t="s">
        <v>336</v>
      </c>
      <c r="F477" t="s">
        <v>178</v>
      </c>
      <c r="G477" t="s">
        <v>563</v>
      </c>
      <c r="H477">
        <v>0</v>
      </c>
      <c r="I477" t="s">
        <v>440</v>
      </c>
      <c r="J477" t="s">
        <v>27</v>
      </c>
      <c r="K477">
        <v>829</v>
      </c>
      <c r="L477" t="s">
        <v>25</v>
      </c>
      <c r="M477" s="1">
        <v>42467</v>
      </c>
      <c r="N477" s="1">
        <v>42650</v>
      </c>
      <c r="O477" t="s">
        <v>26</v>
      </c>
      <c r="P477" s="1">
        <v>42594.600729166668</v>
      </c>
      <c r="Q477" s="1">
        <v>42467</v>
      </c>
      <c r="R477" s="5">
        <v>1</v>
      </c>
    </row>
    <row r="478" spans="1:18" x14ac:dyDescent="0.25">
      <c r="A478" t="s">
        <v>114</v>
      </c>
      <c r="B478" t="s">
        <v>115</v>
      </c>
      <c r="C478">
        <v>2602</v>
      </c>
      <c r="D478" t="s">
        <v>562</v>
      </c>
      <c r="E478" t="s">
        <v>336</v>
      </c>
      <c r="F478" t="s">
        <v>178</v>
      </c>
      <c r="G478" t="s">
        <v>563</v>
      </c>
      <c r="H478">
        <v>0</v>
      </c>
      <c r="I478" t="s">
        <v>440</v>
      </c>
      <c r="J478" t="s">
        <v>24</v>
      </c>
      <c r="K478">
        <v>2359</v>
      </c>
      <c r="L478" t="s">
        <v>35</v>
      </c>
      <c r="M478" s="1">
        <v>42661</v>
      </c>
      <c r="N478" s="1">
        <v>42843</v>
      </c>
      <c r="O478" t="s">
        <v>88</v>
      </c>
      <c r="P478" s="1">
        <v>42662.533888888887</v>
      </c>
      <c r="Q478" s="1">
        <v>42661</v>
      </c>
      <c r="R478" s="5">
        <v>1</v>
      </c>
    </row>
    <row r="479" spans="1:18" x14ac:dyDescent="0.25">
      <c r="A479" t="s">
        <v>114</v>
      </c>
      <c r="B479" t="s">
        <v>115</v>
      </c>
      <c r="C479">
        <v>2602</v>
      </c>
      <c r="D479" t="s">
        <v>562</v>
      </c>
      <c r="E479" t="s">
        <v>336</v>
      </c>
      <c r="F479" t="s">
        <v>178</v>
      </c>
      <c r="G479" t="s">
        <v>563</v>
      </c>
      <c r="H479">
        <v>0</v>
      </c>
      <c r="I479" t="s">
        <v>440</v>
      </c>
      <c r="J479" t="s">
        <v>27</v>
      </c>
      <c r="K479">
        <v>2359</v>
      </c>
      <c r="L479" t="s">
        <v>35</v>
      </c>
      <c r="M479" s="1">
        <v>42661</v>
      </c>
      <c r="N479" s="1">
        <v>42843</v>
      </c>
      <c r="O479" t="s">
        <v>88</v>
      </c>
      <c r="P479" s="1">
        <v>42662.533888888887</v>
      </c>
      <c r="Q479" s="1">
        <v>42661</v>
      </c>
      <c r="R479" s="5">
        <v>1</v>
      </c>
    </row>
    <row r="480" spans="1:18" x14ac:dyDescent="0.25">
      <c r="A480" t="s">
        <v>564</v>
      </c>
      <c r="B480" t="s">
        <v>565</v>
      </c>
      <c r="C480">
        <v>1824</v>
      </c>
      <c r="D480" t="s">
        <v>566</v>
      </c>
      <c r="E480" t="s">
        <v>20</v>
      </c>
      <c r="F480" t="s">
        <v>52</v>
      </c>
      <c r="G480" t="s">
        <v>431</v>
      </c>
      <c r="H480">
        <v>0</v>
      </c>
      <c r="I480" t="s">
        <v>87</v>
      </c>
      <c r="J480" t="s">
        <v>24</v>
      </c>
      <c r="K480">
        <v>688</v>
      </c>
      <c r="L480" t="s">
        <v>101</v>
      </c>
      <c r="M480" s="1">
        <v>42509</v>
      </c>
      <c r="N480" s="1">
        <v>42693</v>
      </c>
      <c r="O480" t="s">
        <v>26</v>
      </c>
      <c r="P480" s="1">
        <v>42591.605405092596</v>
      </c>
      <c r="Q480" s="1">
        <v>42509</v>
      </c>
      <c r="R480" s="5">
        <v>1</v>
      </c>
    </row>
    <row r="481" spans="1:18" x14ac:dyDescent="0.25">
      <c r="A481" t="s">
        <v>564</v>
      </c>
      <c r="B481" t="s">
        <v>565</v>
      </c>
      <c r="C481">
        <v>1824</v>
      </c>
      <c r="D481" t="s">
        <v>566</v>
      </c>
      <c r="E481" t="s">
        <v>20</v>
      </c>
      <c r="F481" t="s">
        <v>52</v>
      </c>
      <c r="G481" t="s">
        <v>431</v>
      </c>
      <c r="H481">
        <v>0</v>
      </c>
      <c r="I481" t="s">
        <v>87</v>
      </c>
      <c r="J481" t="s">
        <v>27</v>
      </c>
      <c r="K481">
        <v>688</v>
      </c>
      <c r="L481" t="s">
        <v>101</v>
      </c>
      <c r="M481" s="1">
        <v>42509</v>
      </c>
      <c r="N481" s="1">
        <v>42693</v>
      </c>
      <c r="O481" t="s">
        <v>26</v>
      </c>
      <c r="P481" s="1">
        <v>42591.605405092596</v>
      </c>
      <c r="Q481" s="1">
        <v>42509</v>
      </c>
      <c r="R481" s="5">
        <v>1</v>
      </c>
    </row>
    <row r="482" spans="1:18" x14ac:dyDescent="0.25">
      <c r="A482" t="s">
        <v>564</v>
      </c>
      <c r="B482" t="s">
        <v>565</v>
      </c>
      <c r="C482">
        <v>1824</v>
      </c>
      <c r="D482" t="s">
        <v>566</v>
      </c>
      <c r="E482" t="s">
        <v>20</v>
      </c>
      <c r="F482" t="s">
        <v>52</v>
      </c>
      <c r="G482" t="s">
        <v>431</v>
      </c>
      <c r="H482">
        <v>0</v>
      </c>
      <c r="I482" t="s">
        <v>87</v>
      </c>
      <c r="J482" t="s">
        <v>24</v>
      </c>
      <c r="K482">
        <v>2558</v>
      </c>
      <c r="L482" t="s">
        <v>35</v>
      </c>
      <c r="M482" s="1">
        <v>42685</v>
      </c>
      <c r="N482" s="1">
        <v>42866</v>
      </c>
      <c r="O482" t="s">
        <v>26</v>
      </c>
      <c r="P482" s="1">
        <v>42690.691608796296</v>
      </c>
      <c r="Q482" s="1">
        <v>42685</v>
      </c>
      <c r="R482" s="5">
        <v>1</v>
      </c>
    </row>
    <row r="483" spans="1:18" x14ac:dyDescent="0.25">
      <c r="A483" t="s">
        <v>564</v>
      </c>
      <c r="B483" t="s">
        <v>565</v>
      </c>
      <c r="C483">
        <v>1824</v>
      </c>
      <c r="D483" t="s">
        <v>566</v>
      </c>
      <c r="E483" t="s">
        <v>20</v>
      </c>
      <c r="F483" t="s">
        <v>52</v>
      </c>
      <c r="G483" t="s">
        <v>431</v>
      </c>
      <c r="H483">
        <v>0</v>
      </c>
      <c r="I483" t="s">
        <v>87</v>
      </c>
      <c r="J483" t="s">
        <v>27</v>
      </c>
      <c r="K483">
        <v>2558</v>
      </c>
      <c r="L483" t="s">
        <v>35</v>
      </c>
      <c r="M483" s="1">
        <v>42685</v>
      </c>
      <c r="N483" s="1">
        <v>42866</v>
      </c>
      <c r="O483" t="s">
        <v>26</v>
      </c>
      <c r="P483" s="1">
        <v>42690.691608796296</v>
      </c>
      <c r="Q483" s="1">
        <v>42685</v>
      </c>
      <c r="R483" s="5">
        <v>1</v>
      </c>
    </row>
    <row r="484" spans="1:18" x14ac:dyDescent="0.25">
      <c r="A484" t="s">
        <v>485</v>
      </c>
      <c r="B484" t="s">
        <v>486</v>
      </c>
      <c r="C484">
        <v>1573</v>
      </c>
      <c r="D484" t="s">
        <v>567</v>
      </c>
      <c r="E484" t="s">
        <v>20</v>
      </c>
      <c r="F484" t="s">
        <v>32</v>
      </c>
      <c r="G484" t="s">
        <v>505</v>
      </c>
      <c r="H484">
        <v>1</v>
      </c>
      <c r="I484" t="s">
        <v>203</v>
      </c>
      <c r="J484" t="s">
        <v>36</v>
      </c>
      <c r="K484">
        <v>212</v>
      </c>
      <c r="L484" t="s">
        <v>25</v>
      </c>
      <c r="M484" s="1">
        <v>42437</v>
      </c>
      <c r="N484" s="1">
        <v>42621</v>
      </c>
      <c r="O484" t="s">
        <v>26</v>
      </c>
      <c r="P484" s="1">
        <v>42579.48878472222</v>
      </c>
      <c r="Q484" s="1">
        <v>42437</v>
      </c>
      <c r="R484" s="5">
        <v>1</v>
      </c>
    </row>
    <row r="485" spans="1:18" x14ac:dyDescent="0.25">
      <c r="A485" t="s">
        <v>485</v>
      </c>
      <c r="B485" t="s">
        <v>486</v>
      </c>
      <c r="C485">
        <v>1573</v>
      </c>
      <c r="D485" t="s">
        <v>567</v>
      </c>
      <c r="E485" t="s">
        <v>20</v>
      </c>
      <c r="F485" t="s">
        <v>32</v>
      </c>
      <c r="G485" t="s">
        <v>505</v>
      </c>
      <c r="H485">
        <v>1</v>
      </c>
      <c r="I485" t="s">
        <v>203</v>
      </c>
      <c r="J485" t="s">
        <v>24</v>
      </c>
      <c r="K485">
        <v>212</v>
      </c>
      <c r="L485" t="s">
        <v>25</v>
      </c>
      <c r="M485" s="1">
        <v>42437</v>
      </c>
      <c r="N485" s="1">
        <v>42621</v>
      </c>
      <c r="O485" t="s">
        <v>26</v>
      </c>
      <c r="P485" s="1">
        <v>42579.48878472222</v>
      </c>
      <c r="Q485" s="1">
        <v>42437</v>
      </c>
      <c r="R485" s="5">
        <v>1</v>
      </c>
    </row>
    <row r="486" spans="1:18" x14ac:dyDescent="0.25">
      <c r="A486" t="s">
        <v>485</v>
      </c>
      <c r="B486" t="s">
        <v>486</v>
      </c>
      <c r="C486">
        <v>1573</v>
      </c>
      <c r="D486" t="s">
        <v>567</v>
      </c>
      <c r="E486" t="s">
        <v>20</v>
      </c>
      <c r="F486" t="s">
        <v>32</v>
      </c>
      <c r="G486" t="s">
        <v>505</v>
      </c>
      <c r="H486">
        <v>1</v>
      </c>
      <c r="I486" t="s">
        <v>203</v>
      </c>
      <c r="J486" t="s">
        <v>27</v>
      </c>
      <c r="K486">
        <v>212</v>
      </c>
      <c r="L486" t="s">
        <v>25</v>
      </c>
      <c r="M486" s="1">
        <v>42437</v>
      </c>
      <c r="N486" s="1">
        <v>42621</v>
      </c>
      <c r="O486" t="s">
        <v>26</v>
      </c>
      <c r="P486" s="1">
        <v>42579.48878472222</v>
      </c>
      <c r="Q486" s="1">
        <v>42437</v>
      </c>
      <c r="R486" s="5">
        <v>1</v>
      </c>
    </row>
    <row r="487" spans="1:18" x14ac:dyDescent="0.25">
      <c r="A487" t="s">
        <v>485</v>
      </c>
      <c r="B487" t="s">
        <v>486</v>
      </c>
      <c r="C487">
        <v>1573</v>
      </c>
      <c r="D487" t="s">
        <v>567</v>
      </c>
      <c r="E487" t="s">
        <v>20</v>
      </c>
      <c r="F487" t="s">
        <v>32</v>
      </c>
      <c r="G487" t="s">
        <v>505</v>
      </c>
      <c r="H487">
        <v>1</v>
      </c>
      <c r="I487" t="s">
        <v>203</v>
      </c>
      <c r="J487" t="s">
        <v>36</v>
      </c>
      <c r="K487">
        <v>2260</v>
      </c>
      <c r="L487" t="s">
        <v>35</v>
      </c>
      <c r="M487" s="1">
        <v>42608</v>
      </c>
      <c r="N487" s="1">
        <v>42792</v>
      </c>
      <c r="O487" t="s">
        <v>26</v>
      </c>
      <c r="P487" s="1">
        <v>42646.686840277776</v>
      </c>
      <c r="Q487" s="1">
        <v>42608</v>
      </c>
      <c r="R487" s="5">
        <v>1</v>
      </c>
    </row>
    <row r="488" spans="1:18" x14ac:dyDescent="0.25">
      <c r="A488" t="s">
        <v>485</v>
      </c>
      <c r="B488" t="s">
        <v>486</v>
      </c>
      <c r="C488">
        <v>1573</v>
      </c>
      <c r="D488" t="s">
        <v>567</v>
      </c>
      <c r="E488" t="s">
        <v>20</v>
      </c>
      <c r="F488" t="s">
        <v>32</v>
      </c>
      <c r="G488" t="s">
        <v>505</v>
      </c>
      <c r="H488">
        <v>1</v>
      </c>
      <c r="I488" t="s">
        <v>203</v>
      </c>
      <c r="J488" t="s">
        <v>24</v>
      </c>
      <c r="K488">
        <v>2260</v>
      </c>
      <c r="L488" t="s">
        <v>35</v>
      </c>
      <c r="M488" s="1">
        <v>42608</v>
      </c>
      <c r="N488" s="1">
        <v>42792</v>
      </c>
      <c r="O488" t="s">
        <v>26</v>
      </c>
      <c r="P488" s="1">
        <v>42646.686840277776</v>
      </c>
      <c r="Q488" s="1">
        <v>42608</v>
      </c>
      <c r="R488" s="5">
        <v>1</v>
      </c>
    </row>
    <row r="489" spans="1:18" x14ac:dyDescent="0.25">
      <c r="A489" t="s">
        <v>485</v>
      </c>
      <c r="B489" t="s">
        <v>486</v>
      </c>
      <c r="C489">
        <v>1573</v>
      </c>
      <c r="D489" t="s">
        <v>567</v>
      </c>
      <c r="E489" t="s">
        <v>20</v>
      </c>
      <c r="F489" t="s">
        <v>32</v>
      </c>
      <c r="G489" t="s">
        <v>505</v>
      </c>
      <c r="H489">
        <v>1</v>
      </c>
      <c r="I489" t="s">
        <v>203</v>
      </c>
      <c r="J489" t="s">
        <v>27</v>
      </c>
      <c r="K489">
        <v>2260</v>
      </c>
      <c r="L489" t="s">
        <v>35</v>
      </c>
      <c r="M489" s="1">
        <v>42608</v>
      </c>
      <c r="N489" s="1">
        <v>42792</v>
      </c>
      <c r="O489" t="s">
        <v>26</v>
      </c>
      <c r="P489" s="1">
        <v>42646.686840277776</v>
      </c>
      <c r="Q489" s="1">
        <v>42608</v>
      </c>
      <c r="R489" s="5">
        <v>1</v>
      </c>
    </row>
    <row r="490" spans="1:18" x14ac:dyDescent="0.25">
      <c r="A490" t="s">
        <v>568</v>
      </c>
      <c r="B490" t="s">
        <v>569</v>
      </c>
      <c r="C490">
        <v>2151</v>
      </c>
      <c r="D490" t="s">
        <v>570</v>
      </c>
      <c r="E490" t="s">
        <v>96</v>
      </c>
      <c r="F490" t="s">
        <v>52</v>
      </c>
      <c r="G490" t="s">
        <v>319</v>
      </c>
      <c r="H490">
        <v>1</v>
      </c>
      <c r="I490" t="s">
        <v>265</v>
      </c>
      <c r="J490" t="s">
        <v>24</v>
      </c>
      <c r="K490">
        <v>1007</v>
      </c>
      <c r="L490" t="s">
        <v>35</v>
      </c>
      <c r="M490" s="1">
        <v>42594</v>
      </c>
      <c r="N490" s="1">
        <v>42778</v>
      </c>
      <c r="O490" t="s">
        <v>26</v>
      </c>
      <c r="P490" s="1">
        <v>42600.733796296299</v>
      </c>
      <c r="Q490" s="1">
        <v>42594</v>
      </c>
      <c r="R490" s="5">
        <v>1</v>
      </c>
    </row>
    <row r="491" spans="1:18" x14ac:dyDescent="0.25">
      <c r="A491" t="s">
        <v>568</v>
      </c>
      <c r="B491" t="s">
        <v>569</v>
      </c>
      <c r="C491">
        <v>2151</v>
      </c>
      <c r="D491" t="s">
        <v>570</v>
      </c>
      <c r="E491" t="s">
        <v>96</v>
      </c>
      <c r="F491" t="s">
        <v>52</v>
      </c>
      <c r="G491" t="s">
        <v>319</v>
      </c>
      <c r="H491">
        <v>1</v>
      </c>
      <c r="I491" t="s">
        <v>265</v>
      </c>
      <c r="J491" t="s">
        <v>27</v>
      </c>
      <c r="K491">
        <v>1007</v>
      </c>
      <c r="L491" t="s">
        <v>35</v>
      </c>
      <c r="M491" s="1">
        <v>42594</v>
      </c>
      <c r="N491" s="1">
        <v>42778</v>
      </c>
      <c r="O491" t="s">
        <v>26</v>
      </c>
      <c r="P491" s="1">
        <v>42600.733796296299</v>
      </c>
      <c r="Q491" s="1">
        <v>42594</v>
      </c>
      <c r="R491" s="5">
        <v>1</v>
      </c>
    </row>
    <row r="492" spans="1:18" x14ac:dyDescent="0.25">
      <c r="A492" t="s">
        <v>568</v>
      </c>
      <c r="B492" t="s">
        <v>569</v>
      </c>
      <c r="C492">
        <v>2151</v>
      </c>
      <c r="D492" t="s">
        <v>570</v>
      </c>
      <c r="E492" t="s">
        <v>96</v>
      </c>
      <c r="F492" t="s">
        <v>52</v>
      </c>
      <c r="G492" t="s">
        <v>319</v>
      </c>
      <c r="H492">
        <v>1</v>
      </c>
      <c r="I492" t="s">
        <v>265</v>
      </c>
      <c r="J492" t="s">
        <v>36</v>
      </c>
      <c r="K492">
        <v>1007</v>
      </c>
      <c r="L492" t="s">
        <v>35</v>
      </c>
      <c r="M492" s="1">
        <v>42594</v>
      </c>
      <c r="N492" s="1">
        <v>42778</v>
      </c>
      <c r="O492" t="s">
        <v>26</v>
      </c>
      <c r="P492" s="1">
        <v>42600.733796296299</v>
      </c>
      <c r="Q492" s="1">
        <v>42594</v>
      </c>
      <c r="R492" s="5">
        <v>1</v>
      </c>
    </row>
    <row r="493" spans="1:18" x14ac:dyDescent="0.25">
      <c r="A493" t="s">
        <v>571</v>
      </c>
      <c r="B493" t="s">
        <v>572</v>
      </c>
      <c r="C493">
        <v>2821</v>
      </c>
      <c r="D493" t="s">
        <v>573</v>
      </c>
      <c r="E493" t="s">
        <v>81</v>
      </c>
      <c r="F493" t="s">
        <v>52</v>
      </c>
      <c r="G493" t="s">
        <v>275</v>
      </c>
      <c r="H493">
        <v>0</v>
      </c>
      <c r="I493" t="s">
        <v>113</v>
      </c>
      <c r="J493" t="s">
        <v>254</v>
      </c>
      <c r="K493">
        <v>1360</v>
      </c>
      <c r="L493" t="s">
        <v>35</v>
      </c>
      <c r="M493" s="1">
        <v>42590</v>
      </c>
      <c r="N493" s="1">
        <v>42774</v>
      </c>
      <c r="O493" t="s">
        <v>26</v>
      </c>
      <c r="P493" s="1">
        <v>42615.471516203703</v>
      </c>
      <c r="Q493" s="1">
        <v>42590</v>
      </c>
      <c r="R493" s="5">
        <v>1</v>
      </c>
    </row>
    <row r="494" spans="1:18" x14ac:dyDescent="0.25">
      <c r="A494" t="s">
        <v>17</v>
      </c>
      <c r="B494" t="s">
        <v>18</v>
      </c>
      <c r="C494">
        <v>1419</v>
      </c>
      <c r="D494" t="s">
        <v>574</v>
      </c>
      <c r="E494" t="s">
        <v>502</v>
      </c>
      <c r="F494" t="s">
        <v>70</v>
      </c>
      <c r="G494" t="s">
        <v>64</v>
      </c>
      <c r="H494">
        <v>0</v>
      </c>
      <c r="I494" t="s">
        <v>23</v>
      </c>
      <c r="J494" t="s">
        <v>27</v>
      </c>
      <c r="K494">
        <v>717</v>
      </c>
      <c r="L494" t="s">
        <v>25</v>
      </c>
      <c r="M494" s="1">
        <v>42543</v>
      </c>
      <c r="N494" s="1">
        <v>42726</v>
      </c>
      <c r="O494" t="s">
        <v>26</v>
      </c>
      <c r="P494" s="1">
        <v>42592.344282407408</v>
      </c>
      <c r="Q494" s="1">
        <v>42543</v>
      </c>
      <c r="R494" s="5">
        <v>1</v>
      </c>
    </row>
    <row r="495" spans="1:18" x14ac:dyDescent="0.25">
      <c r="A495" t="s">
        <v>17</v>
      </c>
      <c r="B495" t="s">
        <v>18</v>
      </c>
      <c r="C495">
        <v>1419</v>
      </c>
      <c r="D495" t="s">
        <v>574</v>
      </c>
      <c r="E495" t="s">
        <v>502</v>
      </c>
      <c r="F495" t="s">
        <v>70</v>
      </c>
      <c r="G495" t="s">
        <v>64</v>
      </c>
      <c r="H495">
        <v>0</v>
      </c>
      <c r="I495" t="s">
        <v>23</v>
      </c>
      <c r="J495" t="s">
        <v>24</v>
      </c>
      <c r="K495">
        <v>717</v>
      </c>
      <c r="L495" t="s">
        <v>25</v>
      </c>
      <c r="M495" s="1">
        <v>42543</v>
      </c>
      <c r="N495" s="1">
        <v>42726</v>
      </c>
      <c r="O495" t="s">
        <v>26</v>
      </c>
      <c r="P495" s="1">
        <v>42592.344282407408</v>
      </c>
      <c r="Q495" s="1">
        <v>42543</v>
      </c>
      <c r="R495" s="5">
        <v>1</v>
      </c>
    </row>
    <row r="496" spans="1:18" x14ac:dyDescent="0.25">
      <c r="A496" t="s">
        <v>575</v>
      </c>
      <c r="B496" t="s">
        <v>576</v>
      </c>
      <c r="C496">
        <v>2199</v>
      </c>
      <c r="D496" t="s">
        <v>577</v>
      </c>
      <c r="E496" t="s">
        <v>96</v>
      </c>
      <c r="F496" t="s">
        <v>32</v>
      </c>
      <c r="G496" t="s">
        <v>86</v>
      </c>
      <c r="H496">
        <v>0</v>
      </c>
      <c r="I496" t="s">
        <v>54</v>
      </c>
      <c r="J496" t="s">
        <v>24</v>
      </c>
      <c r="K496">
        <v>410</v>
      </c>
      <c r="L496" t="s">
        <v>25</v>
      </c>
      <c r="M496" s="1">
        <v>42505</v>
      </c>
      <c r="N496" s="1">
        <v>42689</v>
      </c>
      <c r="O496" t="s">
        <v>88</v>
      </c>
      <c r="P496" s="1">
        <v>42585.403865740744</v>
      </c>
      <c r="Q496" s="1">
        <v>42505</v>
      </c>
      <c r="R496" s="5">
        <v>1</v>
      </c>
    </row>
    <row r="497" spans="1:18" x14ac:dyDescent="0.25">
      <c r="A497" t="s">
        <v>575</v>
      </c>
      <c r="B497" t="s">
        <v>576</v>
      </c>
      <c r="C497">
        <v>2199</v>
      </c>
      <c r="D497" t="s">
        <v>577</v>
      </c>
      <c r="E497" t="s">
        <v>96</v>
      </c>
      <c r="F497" t="s">
        <v>32</v>
      </c>
      <c r="G497" t="s">
        <v>86</v>
      </c>
      <c r="H497">
        <v>0</v>
      </c>
      <c r="I497" t="s">
        <v>54</v>
      </c>
      <c r="J497" t="s">
        <v>27</v>
      </c>
      <c r="K497">
        <v>410</v>
      </c>
      <c r="L497" t="s">
        <v>25</v>
      </c>
      <c r="M497" s="1">
        <v>42505</v>
      </c>
      <c r="N497" s="1">
        <v>42689</v>
      </c>
      <c r="O497" t="s">
        <v>88</v>
      </c>
      <c r="P497" s="1">
        <v>42585.403865740744</v>
      </c>
      <c r="Q497" s="1">
        <v>42505</v>
      </c>
      <c r="R497" s="5">
        <v>1</v>
      </c>
    </row>
    <row r="498" spans="1:18" x14ac:dyDescent="0.25">
      <c r="A498" t="s">
        <v>114</v>
      </c>
      <c r="B498" t="s">
        <v>115</v>
      </c>
      <c r="C498">
        <v>2602</v>
      </c>
      <c r="D498" t="s">
        <v>578</v>
      </c>
      <c r="E498" t="s">
        <v>96</v>
      </c>
      <c r="F498" t="s">
        <v>32</v>
      </c>
      <c r="G498" t="s">
        <v>579</v>
      </c>
      <c r="H498">
        <v>0</v>
      </c>
      <c r="I498" t="s">
        <v>580</v>
      </c>
      <c r="J498" t="s">
        <v>24</v>
      </c>
      <c r="K498">
        <v>267</v>
      </c>
      <c r="L498" t="s">
        <v>35</v>
      </c>
      <c r="M498" s="1">
        <v>42565</v>
      </c>
      <c r="N498" s="1">
        <v>42749</v>
      </c>
      <c r="O498" t="s">
        <v>26</v>
      </c>
      <c r="P498" s="1">
        <v>42580.628599537034</v>
      </c>
      <c r="Q498" s="1">
        <v>42565</v>
      </c>
      <c r="R498" s="5">
        <v>1</v>
      </c>
    </row>
    <row r="499" spans="1:18" x14ac:dyDescent="0.25">
      <c r="A499" t="s">
        <v>114</v>
      </c>
      <c r="B499" t="s">
        <v>115</v>
      </c>
      <c r="C499">
        <v>2602</v>
      </c>
      <c r="D499" t="s">
        <v>578</v>
      </c>
      <c r="E499" t="s">
        <v>96</v>
      </c>
      <c r="F499" t="s">
        <v>32</v>
      </c>
      <c r="G499" t="s">
        <v>579</v>
      </c>
      <c r="H499">
        <v>0</v>
      </c>
      <c r="I499" t="s">
        <v>580</v>
      </c>
      <c r="J499" t="s">
        <v>27</v>
      </c>
      <c r="K499">
        <v>267</v>
      </c>
      <c r="L499" t="s">
        <v>35</v>
      </c>
      <c r="M499" s="1">
        <v>42565</v>
      </c>
      <c r="N499" s="1">
        <v>42749</v>
      </c>
      <c r="O499" t="s">
        <v>26</v>
      </c>
      <c r="P499" s="1">
        <v>42580.628599537034</v>
      </c>
      <c r="Q499" s="1">
        <v>42565</v>
      </c>
      <c r="R499" s="5">
        <v>1</v>
      </c>
    </row>
    <row r="500" spans="1:18" x14ac:dyDescent="0.25">
      <c r="A500" t="s">
        <v>341</v>
      </c>
      <c r="B500" t="s">
        <v>342</v>
      </c>
      <c r="C500">
        <v>2090</v>
      </c>
      <c r="D500" t="s">
        <v>581</v>
      </c>
      <c r="E500" t="s">
        <v>96</v>
      </c>
      <c r="F500" t="s">
        <v>582</v>
      </c>
      <c r="G500" t="s">
        <v>275</v>
      </c>
      <c r="H500">
        <v>0</v>
      </c>
      <c r="I500" t="s">
        <v>359</v>
      </c>
      <c r="J500" t="s">
        <v>27</v>
      </c>
      <c r="K500">
        <v>2200</v>
      </c>
      <c r="L500" t="s">
        <v>101</v>
      </c>
      <c r="M500" s="1">
        <v>42471</v>
      </c>
      <c r="N500" s="1">
        <v>42654</v>
      </c>
      <c r="O500" t="s">
        <v>26</v>
      </c>
      <c r="P500" s="1">
        <v>42643.424664351849</v>
      </c>
      <c r="Q500" s="1">
        <v>42471</v>
      </c>
      <c r="R500" s="5">
        <v>1</v>
      </c>
    </row>
    <row r="501" spans="1:18" x14ac:dyDescent="0.25">
      <c r="A501" t="s">
        <v>341</v>
      </c>
      <c r="B501" t="s">
        <v>342</v>
      </c>
      <c r="C501">
        <v>2090</v>
      </c>
      <c r="D501" t="s">
        <v>581</v>
      </c>
      <c r="E501" t="s">
        <v>96</v>
      </c>
      <c r="F501" t="s">
        <v>582</v>
      </c>
      <c r="G501" t="s">
        <v>275</v>
      </c>
      <c r="H501">
        <v>0</v>
      </c>
      <c r="I501" t="s">
        <v>359</v>
      </c>
      <c r="J501" t="s">
        <v>27</v>
      </c>
      <c r="K501">
        <v>2295</v>
      </c>
      <c r="L501" t="s">
        <v>35</v>
      </c>
      <c r="M501" s="1">
        <v>42646</v>
      </c>
      <c r="N501" s="1">
        <v>42828</v>
      </c>
      <c r="O501" t="s">
        <v>26</v>
      </c>
      <c r="P501" s="1">
        <v>42650.333194444444</v>
      </c>
      <c r="Q501" s="1">
        <v>42646</v>
      </c>
      <c r="R501" s="5">
        <v>1</v>
      </c>
    </row>
    <row r="502" spans="1:18" x14ac:dyDescent="0.25">
      <c r="A502" t="s">
        <v>89</v>
      </c>
      <c r="B502" t="s">
        <v>90</v>
      </c>
      <c r="C502">
        <v>2228</v>
      </c>
      <c r="D502" t="s">
        <v>583</v>
      </c>
      <c r="E502" t="s">
        <v>96</v>
      </c>
      <c r="F502" t="s">
        <v>52</v>
      </c>
      <c r="G502" t="s">
        <v>584</v>
      </c>
      <c r="H502">
        <v>0</v>
      </c>
      <c r="I502" t="s">
        <v>585</v>
      </c>
      <c r="J502" t="s">
        <v>27</v>
      </c>
      <c r="K502">
        <v>539</v>
      </c>
      <c r="L502" t="s">
        <v>35</v>
      </c>
      <c r="M502" s="1">
        <v>42562</v>
      </c>
      <c r="N502" s="1">
        <v>42746</v>
      </c>
      <c r="O502" t="s">
        <v>88</v>
      </c>
      <c r="P502" s="1">
        <v>42587.419861111113</v>
      </c>
      <c r="Q502" s="1">
        <v>42562</v>
      </c>
      <c r="R502" s="5">
        <v>1</v>
      </c>
    </row>
    <row r="503" spans="1:18" x14ac:dyDescent="0.25">
      <c r="A503" t="s">
        <v>586</v>
      </c>
      <c r="B503" t="s">
        <v>587</v>
      </c>
      <c r="C503" t="s">
        <v>99</v>
      </c>
      <c r="D503" t="s">
        <v>588</v>
      </c>
      <c r="E503" t="s">
        <v>96</v>
      </c>
      <c r="F503" t="s">
        <v>45</v>
      </c>
      <c r="G503" t="s">
        <v>589</v>
      </c>
      <c r="H503">
        <v>0</v>
      </c>
      <c r="I503" t="s">
        <v>34</v>
      </c>
      <c r="J503" t="s">
        <v>27</v>
      </c>
      <c r="K503">
        <v>153</v>
      </c>
      <c r="L503" t="s">
        <v>25</v>
      </c>
      <c r="M503" s="1">
        <v>42457</v>
      </c>
      <c r="N503" s="1">
        <v>42641</v>
      </c>
      <c r="O503" t="s">
        <v>26</v>
      </c>
      <c r="P503" s="1">
        <v>42573.462638888886</v>
      </c>
      <c r="Q503" s="1">
        <v>42457</v>
      </c>
      <c r="R503" s="5">
        <v>1</v>
      </c>
    </row>
    <row r="504" spans="1:18" x14ac:dyDescent="0.25">
      <c r="A504" t="s">
        <v>586</v>
      </c>
      <c r="B504" t="s">
        <v>587</v>
      </c>
      <c r="C504" t="s">
        <v>99</v>
      </c>
      <c r="D504" t="s">
        <v>588</v>
      </c>
      <c r="E504" t="s">
        <v>96</v>
      </c>
      <c r="F504" t="s">
        <v>45</v>
      </c>
      <c r="G504" t="s">
        <v>589</v>
      </c>
      <c r="H504">
        <v>0</v>
      </c>
      <c r="I504" t="s">
        <v>34</v>
      </c>
      <c r="J504" t="s">
        <v>27</v>
      </c>
      <c r="K504">
        <v>2708</v>
      </c>
      <c r="L504" t="s">
        <v>35</v>
      </c>
      <c r="M504" s="1">
        <v>42702</v>
      </c>
      <c r="N504" s="1">
        <v>42883</v>
      </c>
      <c r="O504" t="s">
        <v>26</v>
      </c>
      <c r="P504" s="1">
        <v>42711.406643518516</v>
      </c>
      <c r="Q504" s="1">
        <v>42702</v>
      </c>
      <c r="R504" s="5">
        <v>1</v>
      </c>
    </row>
    <row r="505" spans="1:18" x14ac:dyDescent="0.25">
      <c r="A505" t="s">
        <v>590</v>
      </c>
      <c r="B505" t="s">
        <v>591</v>
      </c>
      <c r="C505">
        <v>2055</v>
      </c>
      <c r="D505" t="s">
        <v>592</v>
      </c>
      <c r="E505" t="s">
        <v>81</v>
      </c>
      <c r="F505" t="s">
        <v>52</v>
      </c>
      <c r="G505" t="s">
        <v>257</v>
      </c>
      <c r="H505">
        <v>1</v>
      </c>
      <c r="I505" t="s">
        <v>162</v>
      </c>
      <c r="J505" t="s">
        <v>24</v>
      </c>
      <c r="K505">
        <v>1221</v>
      </c>
      <c r="L505" t="s">
        <v>35</v>
      </c>
      <c r="M505" s="1">
        <v>42604</v>
      </c>
      <c r="N505" s="1">
        <v>42788</v>
      </c>
      <c r="O505" t="s">
        <v>26</v>
      </c>
      <c r="P505" s="1">
        <v>42611.360567129632</v>
      </c>
      <c r="Q505" s="1">
        <v>42604</v>
      </c>
      <c r="R505" s="5">
        <v>1</v>
      </c>
    </row>
    <row r="506" spans="1:18" x14ac:dyDescent="0.25">
      <c r="A506" t="s">
        <v>590</v>
      </c>
      <c r="B506" t="s">
        <v>591</v>
      </c>
      <c r="C506">
        <v>2055</v>
      </c>
      <c r="D506" t="s">
        <v>592</v>
      </c>
      <c r="E506" t="s">
        <v>81</v>
      </c>
      <c r="F506" t="s">
        <v>52</v>
      </c>
      <c r="G506" t="s">
        <v>257</v>
      </c>
      <c r="H506">
        <v>1</v>
      </c>
      <c r="I506" t="s">
        <v>162</v>
      </c>
      <c r="J506" t="s">
        <v>27</v>
      </c>
      <c r="K506">
        <v>1221</v>
      </c>
      <c r="L506" t="s">
        <v>35</v>
      </c>
      <c r="M506" s="1">
        <v>42604</v>
      </c>
      <c r="N506" s="1">
        <v>42788</v>
      </c>
      <c r="O506" t="s">
        <v>26</v>
      </c>
      <c r="P506" s="1">
        <v>42611.360567129632</v>
      </c>
      <c r="Q506" s="1">
        <v>42604</v>
      </c>
      <c r="R506" s="5">
        <v>1</v>
      </c>
    </row>
    <row r="507" spans="1:18" x14ac:dyDescent="0.25">
      <c r="A507" t="s">
        <v>590</v>
      </c>
      <c r="B507" t="s">
        <v>591</v>
      </c>
      <c r="C507">
        <v>2055</v>
      </c>
      <c r="D507" t="s">
        <v>592</v>
      </c>
      <c r="E507" t="s">
        <v>81</v>
      </c>
      <c r="F507" t="s">
        <v>52</v>
      </c>
      <c r="G507" t="s">
        <v>257</v>
      </c>
      <c r="H507">
        <v>1</v>
      </c>
      <c r="I507" t="s">
        <v>162</v>
      </c>
      <c r="J507" t="s">
        <v>36</v>
      </c>
      <c r="K507">
        <v>1221</v>
      </c>
      <c r="L507" t="s">
        <v>35</v>
      </c>
      <c r="M507" s="1">
        <v>42604</v>
      </c>
      <c r="N507" s="1">
        <v>42788</v>
      </c>
      <c r="O507" t="s">
        <v>26</v>
      </c>
      <c r="P507" s="1">
        <v>42611.360567129632</v>
      </c>
      <c r="Q507" s="1">
        <v>42604</v>
      </c>
      <c r="R507" s="5">
        <v>1</v>
      </c>
    </row>
    <row r="508" spans="1:18" x14ac:dyDescent="0.25">
      <c r="A508" t="s">
        <v>114</v>
      </c>
      <c r="B508" t="s">
        <v>115</v>
      </c>
      <c r="C508">
        <v>2602</v>
      </c>
      <c r="D508" t="s">
        <v>593</v>
      </c>
      <c r="E508" t="s">
        <v>383</v>
      </c>
      <c r="F508" t="s">
        <v>52</v>
      </c>
      <c r="G508" t="s">
        <v>365</v>
      </c>
      <c r="H508">
        <v>0</v>
      </c>
      <c r="I508" t="s">
        <v>107</v>
      </c>
      <c r="J508" t="s">
        <v>24</v>
      </c>
      <c r="K508">
        <v>2122</v>
      </c>
      <c r="L508" t="s">
        <v>25</v>
      </c>
      <c r="M508" s="1">
        <v>42501</v>
      </c>
      <c r="N508" s="1">
        <v>42685</v>
      </c>
      <c r="O508" t="s">
        <v>26</v>
      </c>
      <c r="P508" s="1">
        <v>42641.663680555554</v>
      </c>
      <c r="Q508" s="1">
        <v>42501</v>
      </c>
      <c r="R508" s="5">
        <v>1</v>
      </c>
    </row>
    <row r="509" spans="1:18" x14ac:dyDescent="0.25">
      <c r="A509" t="s">
        <v>114</v>
      </c>
      <c r="B509" t="s">
        <v>115</v>
      </c>
      <c r="C509">
        <v>2602</v>
      </c>
      <c r="D509" t="s">
        <v>593</v>
      </c>
      <c r="E509" t="s">
        <v>383</v>
      </c>
      <c r="F509" t="s">
        <v>52</v>
      </c>
      <c r="G509" t="s">
        <v>365</v>
      </c>
      <c r="H509">
        <v>0</v>
      </c>
      <c r="I509" t="s">
        <v>107</v>
      </c>
      <c r="J509" t="s">
        <v>27</v>
      </c>
      <c r="K509">
        <v>2122</v>
      </c>
      <c r="L509" t="s">
        <v>25</v>
      </c>
      <c r="M509" s="1">
        <v>42501</v>
      </c>
      <c r="N509" s="1">
        <v>42685</v>
      </c>
      <c r="O509" t="s">
        <v>26</v>
      </c>
      <c r="P509" s="1">
        <v>42641.663680555554</v>
      </c>
      <c r="Q509" s="1">
        <v>42501</v>
      </c>
      <c r="R509" s="5">
        <v>1</v>
      </c>
    </row>
    <row r="510" spans="1:18" x14ac:dyDescent="0.25">
      <c r="A510" t="s">
        <v>258</v>
      </c>
      <c r="B510" t="s">
        <v>259</v>
      </c>
      <c r="C510">
        <v>1443</v>
      </c>
      <c r="D510" t="s">
        <v>594</v>
      </c>
      <c r="E510" t="s">
        <v>81</v>
      </c>
      <c r="F510" t="s">
        <v>70</v>
      </c>
      <c r="G510" t="s">
        <v>257</v>
      </c>
      <c r="H510">
        <v>1</v>
      </c>
      <c r="I510" t="s">
        <v>261</v>
      </c>
      <c r="J510" t="s">
        <v>24</v>
      </c>
      <c r="K510">
        <v>623</v>
      </c>
      <c r="L510" t="s">
        <v>35</v>
      </c>
      <c r="M510" s="1">
        <v>42577</v>
      </c>
      <c r="N510" s="1">
        <v>42761</v>
      </c>
      <c r="O510" t="s">
        <v>26</v>
      </c>
      <c r="P510" s="1">
        <v>42590.653009259258</v>
      </c>
      <c r="Q510" s="1">
        <v>42577</v>
      </c>
      <c r="R510" s="5">
        <v>1</v>
      </c>
    </row>
    <row r="511" spans="1:18" x14ac:dyDescent="0.25">
      <c r="A511" t="s">
        <v>258</v>
      </c>
      <c r="B511" t="s">
        <v>259</v>
      </c>
      <c r="C511">
        <v>1443</v>
      </c>
      <c r="D511" t="s">
        <v>594</v>
      </c>
      <c r="E511" t="s">
        <v>81</v>
      </c>
      <c r="F511" t="s">
        <v>70</v>
      </c>
      <c r="G511" t="s">
        <v>257</v>
      </c>
      <c r="H511">
        <v>1</v>
      </c>
      <c r="I511" t="s">
        <v>261</v>
      </c>
      <c r="J511" t="s">
        <v>27</v>
      </c>
      <c r="K511">
        <v>623</v>
      </c>
      <c r="L511" t="s">
        <v>35</v>
      </c>
      <c r="M511" s="1">
        <v>42577</v>
      </c>
      <c r="N511" s="1">
        <v>42761</v>
      </c>
      <c r="O511" t="s">
        <v>26</v>
      </c>
      <c r="P511" s="1">
        <v>42590.653009259258</v>
      </c>
      <c r="Q511" s="1">
        <v>42577</v>
      </c>
      <c r="R511" s="5">
        <v>1</v>
      </c>
    </row>
    <row r="512" spans="1:18" x14ac:dyDescent="0.25">
      <c r="A512" t="s">
        <v>258</v>
      </c>
      <c r="B512" t="s">
        <v>259</v>
      </c>
      <c r="C512">
        <v>1443</v>
      </c>
      <c r="D512" t="s">
        <v>594</v>
      </c>
      <c r="E512" t="s">
        <v>81</v>
      </c>
      <c r="F512" t="s">
        <v>70</v>
      </c>
      <c r="G512" t="s">
        <v>257</v>
      </c>
      <c r="H512">
        <v>1</v>
      </c>
      <c r="I512" t="s">
        <v>261</v>
      </c>
      <c r="J512" t="s">
        <v>36</v>
      </c>
      <c r="K512">
        <v>623</v>
      </c>
      <c r="L512" t="s">
        <v>35</v>
      </c>
      <c r="M512" s="1">
        <v>42577</v>
      </c>
      <c r="N512" s="1">
        <v>42761</v>
      </c>
      <c r="O512" t="s">
        <v>26</v>
      </c>
      <c r="P512" s="1">
        <v>42590.653009259258</v>
      </c>
      <c r="Q512" s="1">
        <v>42577</v>
      </c>
      <c r="R512" s="5">
        <v>1</v>
      </c>
    </row>
    <row r="513" spans="1:18" x14ac:dyDescent="0.25">
      <c r="A513" t="s">
        <v>595</v>
      </c>
      <c r="B513" t="s">
        <v>596</v>
      </c>
      <c r="C513">
        <v>2311</v>
      </c>
      <c r="D513" t="s">
        <v>597</v>
      </c>
      <c r="E513" t="s">
        <v>81</v>
      </c>
      <c r="F513" t="s">
        <v>45</v>
      </c>
      <c r="G513" t="s">
        <v>275</v>
      </c>
      <c r="H513">
        <v>0</v>
      </c>
      <c r="I513" t="s">
        <v>313</v>
      </c>
      <c r="J513" t="s">
        <v>27</v>
      </c>
      <c r="K513">
        <v>1848</v>
      </c>
      <c r="L513" t="s">
        <v>35</v>
      </c>
      <c r="M513" s="1">
        <v>42634</v>
      </c>
      <c r="N513" s="1">
        <v>42815</v>
      </c>
      <c r="O513" t="s">
        <v>26</v>
      </c>
      <c r="P513" s="1">
        <v>42636.317928240744</v>
      </c>
      <c r="Q513" s="1">
        <v>42634</v>
      </c>
      <c r="R513" s="5">
        <v>1</v>
      </c>
    </row>
    <row r="514" spans="1:18" x14ac:dyDescent="0.25">
      <c r="A514" t="s">
        <v>598</v>
      </c>
      <c r="B514" t="s">
        <v>599</v>
      </c>
      <c r="C514">
        <v>1937</v>
      </c>
      <c r="D514" t="s">
        <v>600</v>
      </c>
      <c r="E514" t="s">
        <v>81</v>
      </c>
      <c r="F514" t="s">
        <v>52</v>
      </c>
      <c r="G514" t="s">
        <v>275</v>
      </c>
      <c r="H514">
        <v>0</v>
      </c>
      <c r="I514" t="s">
        <v>385</v>
      </c>
      <c r="J514" t="s">
        <v>27</v>
      </c>
      <c r="K514">
        <v>632</v>
      </c>
      <c r="L514" t="s">
        <v>35</v>
      </c>
      <c r="M514" s="1">
        <v>42579</v>
      </c>
      <c r="N514" s="1">
        <v>42763</v>
      </c>
      <c r="O514" t="s">
        <v>26</v>
      </c>
      <c r="P514" s="1">
        <v>42591.327592592592</v>
      </c>
      <c r="Q514" s="1">
        <v>42579</v>
      </c>
      <c r="R514" s="5">
        <v>1</v>
      </c>
    </row>
    <row r="515" spans="1:18" x14ac:dyDescent="0.25">
      <c r="A515" t="s">
        <v>601</v>
      </c>
      <c r="B515" t="s">
        <v>602</v>
      </c>
      <c r="C515" t="s">
        <v>99</v>
      </c>
      <c r="D515" t="s">
        <v>603</v>
      </c>
      <c r="E515" t="s">
        <v>81</v>
      </c>
      <c r="F515" t="s">
        <v>45</v>
      </c>
      <c r="G515" t="s">
        <v>589</v>
      </c>
      <c r="H515">
        <v>0</v>
      </c>
      <c r="I515" t="s">
        <v>461</v>
      </c>
      <c r="J515" t="s">
        <v>254</v>
      </c>
      <c r="K515">
        <v>2275</v>
      </c>
      <c r="L515" t="s">
        <v>35</v>
      </c>
      <c r="M515" s="1">
        <v>42604</v>
      </c>
      <c r="N515" s="1">
        <v>42788</v>
      </c>
      <c r="O515" t="s">
        <v>26</v>
      </c>
      <c r="P515" s="1">
        <v>42647.714085648149</v>
      </c>
      <c r="Q515" s="1">
        <v>42604</v>
      </c>
      <c r="R515" s="5">
        <v>1</v>
      </c>
    </row>
    <row r="516" spans="1:18" x14ac:dyDescent="0.25">
      <c r="A516" t="s">
        <v>341</v>
      </c>
      <c r="B516" t="s">
        <v>342</v>
      </c>
      <c r="C516">
        <v>2090</v>
      </c>
      <c r="D516" t="s">
        <v>604</v>
      </c>
      <c r="E516" t="s">
        <v>81</v>
      </c>
      <c r="F516" t="s">
        <v>52</v>
      </c>
      <c r="G516" t="s">
        <v>589</v>
      </c>
      <c r="H516">
        <v>0</v>
      </c>
      <c r="I516" t="s">
        <v>359</v>
      </c>
      <c r="J516" t="s">
        <v>27</v>
      </c>
      <c r="K516">
        <v>1064</v>
      </c>
      <c r="L516" t="s">
        <v>35</v>
      </c>
      <c r="M516" s="1">
        <v>42604</v>
      </c>
      <c r="N516" s="1">
        <v>42788</v>
      </c>
      <c r="O516" t="s">
        <v>26</v>
      </c>
      <c r="P516" s="1">
        <v>42604.641747685186</v>
      </c>
      <c r="Q516" s="1">
        <v>42604</v>
      </c>
      <c r="R516" s="5">
        <v>1</v>
      </c>
    </row>
    <row r="517" spans="1:18" x14ac:dyDescent="0.25">
      <c r="A517" t="s">
        <v>605</v>
      </c>
      <c r="B517" t="s">
        <v>606</v>
      </c>
      <c r="C517">
        <v>1457</v>
      </c>
      <c r="D517" t="s">
        <v>607</v>
      </c>
      <c r="E517" t="s">
        <v>81</v>
      </c>
      <c r="F517" t="s">
        <v>52</v>
      </c>
      <c r="G517" t="s">
        <v>257</v>
      </c>
      <c r="H517">
        <v>0</v>
      </c>
      <c r="I517" t="s">
        <v>162</v>
      </c>
      <c r="J517" t="s">
        <v>27</v>
      </c>
      <c r="K517">
        <v>2329</v>
      </c>
      <c r="L517" t="s">
        <v>35</v>
      </c>
      <c r="M517" s="1">
        <v>42642</v>
      </c>
      <c r="N517" s="1">
        <v>42823</v>
      </c>
      <c r="O517" t="s">
        <v>26</v>
      </c>
      <c r="P517" s="1">
        <v>42657.48</v>
      </c>
      <c r="Q517" s="1">
        <v>42642</v>
      </c>
      <c r="R517" s="5">
        <v>1</v>
      </c>
    </row>
    <row r="518" spans="1:18" x14ac:dyDescent="0.25">
      <c r="A518" t="s">
        <v>605</v>
      </c>
      <c r="B518" t="s">
        <v>606</v>
      </c>
      <c r="C518">
        <v>1457</v>
      </c>
      <c r="D518" t="s">
        <v>607</v>
      </c>
      <c r="E518" t="s">
        <v>81</v>
      </c>
      <c r="F518" t="s">
        <v>52</v>
      </c>
      <c r="G518" t="s">
        <v>257</v>
      </c>
      <c r="H518">
        <v>0</v>
      </c>
      <c r="I518" t="s">
        <v>162</v>
      </c>
      <c r="J518" t="s">
        <v>24</v>
      </c>
      <c r="K518">
        <v>2329</v>
      </c>
      <c r="L518" t="s">
        <v>35</v>
      </c>
      <c r="M518" s="1">
        <v>42642</v>
      </c>
      <c r="N518" s="1">
        <v>42823</v>
      </c>
      <c r="O518" t="s">
        <v>26</v>
      </c>
      <c r="P518" s="1">
        <v>42657.48</v>
      </c>
      <c r="Q518" s="1">
        <v>42642</v>
      </c>
      <c r="R518" s="5">
        <v>1</v>
      </c>
    </row>
    <row r="519" spans="1:18" x14ac:dyDescent="0.25">
      <c r="A519" t="s">
        <v>608</v>
      </c>
      <c r="B519" t="s">
        <v>609</v>
      </c>
      <c r="C519">
        <v>1976</v>
      </c>
      <c r="D519" t="s">
        <v>610</v>
      </c>
      <c r="E519" t="s">
        <v>81</v>
      </c>
      <c r="F519" t="s">
        <v>178</v>
      </c>
      <c r="G519" t="s">
        <v>327</v>
      </c>
      <c r="H519">
        <v>0</v>
      </c>
      <c r="I519" t="s">
        <v>385</v>
      </c>
      <c r="J519" t="s">
        <v>27</v>
      </c>
      <c r="K519">
        <v>1922</v>
      </c>
      <c r="L519" t="s">
        <v>25</v>
      </c>
      <c r="M519" s="1">
        <v>42548</v>
      </c>
      <c r="N519" s="1">
        <v>42731</v>
      </c>
      <c r="O519" t="s">
        <v>26</v>
      </c>
      <c r="P519" s="1">
        <v>42639.449363425927</v>
      </c>
      <c r="Q519" s="1">
        <v>42548</v>
      </c>
      <c r="R519" s="5">
        <v>1</v>
      </c>
    </row>
    <row r="520" spans="1:18" x14ac:dyDescent="0.25">
      <c r="A520" t="s">
        <v>611</v>
      </c>
      <c r="B520" t="s">
        <v>612</v>
      </c>
      <c r="C520">
        <v>2070</v>
      </c>
      <c r="D520" t="s">
        <v>613</v>
      </c>
      <c r="E520" t="s">
        <v>44</v>
      </c>
      <c r="F520" t="s">
        <v>52</v>
      </c>
      <c r="G520" t="s">
        <v>275</v>
      </c>
      <c r="H520">
        <v>0</v>
      </c>
      <c r="I520" t="s">
        <v>313</v>
      </c>
      <c r="J520" t="s">
        <v>27</v>
      </c>
      <c r="K520">
        <v>35</v>
      </c>
      <c r="L520" t="s">
        <v>35</v>
      </c>
      <c r="M520" s="1">
        <v>42632</v>
      </c>
      <c r="N520" s="1">
        <v>42813</v>
      </c>
      <c r="O520" t="s">
        <v>26</v>
      </c>
      <c r="P520" s="1">
        <v>42564.446122685185</v>
      </c>
      <c r="Q520" s="1">
        <v>42632</v>
      </c>
      <c r="R520" s="5">
        <v>1</v>
      </c>
    </row>
    <row r="521" spans="1:18" x14ac:dyDescent="0.25">
      <c r="A521" t="s">
        <v>614</v>
      </c>
      <c r="B521" t="s">
        <v>615</v>
      </c>
      <c r="C521">
        <v>2284</v>
      </c>
      <c r="D521" t="s">
        <v>616</v>
      </c>
      <c r="E521" t="s">
        <v>81</v>
      </c>
      <c r="F521" t="s">
        <v>52</v>
      </c>
      <c r="G521" t="s">
        <v>589</v>
      </c>
      <c r="H521">
        <v>0</v>
      </c>
      <c r="I521" t="s">
        <v>461</v>
      </c>
      <c r="J521" t="s">
        <v>27</v>
      </c>
      <c r="K521">
        <v>1853</v>
      </c>
      <c r="L521" t="s">
        <v>25</v>
      </c>
      <c r="M521" s="1">
        <v>42548</v>
      </c>
      <c r="N521" s="1">
        <v>42731</v>
      </c>
      <c r="O521" t="s">
        <v>26</v>
      </c>
      <c r="P521" s="1">
        <v>42636.399594907409</v>
      </c>
      <c r="Q521" s="1">
        <v>42548</v>
      </c>
      <c r="R521" s="5">
        <v>1</v>
      </c>
    </row>
    <row r="522" spans="1:18" x14ac:dyDescent="0.25">
      <c r="A522" t="s">
        <v>552</v>
      </c>
      <c r="B522" t="s">
        <v>553</v>
      </c>
      <c r="C522">
        <v>1240</v>
      </c>
      <c r="D522" t="s">
        <v>617</v>
      </c>
      <c r="E522" t="s">
        <v>117</v>
      </c>
      <c r="F522" t="s">
        <v>45</v>
      </c>
      <c r="G522" t="s">
        <v>270</v>
      </c>
      <c r="H522">
        <v>1</v>
      </c>
      <c r="I522" t="s">
        <v>419</v>
      </c>
      <c r="J522" t="s">
        <v>24</v>
      </c>
      <c r="K522">
        <v>185</v>
      </c>
      <c r="L522" t="s">
        <v>35</v>
      </c>
      <c r="M522" s="1">
        <v>42571</v>
      </c>
      <c r="N522" s="1">
        <v>42755</v>
      </c>
      <c r="O522" t="s">
        <v>26</v>
      </c>
      <c r="P522" s="1">
        <v>42577.628761574073</v>
      </c>
      <c r="Q522" s="1">
        <v>42571</v>
      </c>
      <c r="R522" s="5">
        <v>1</v>
      </c>
    </row>
    <row r="523" spans="1:18" x14ac:dyDescent="0.25">
      <c r="A523" t="s">
        <v>552</v>
      </c>
      <c r="B523" t="s">
        <v>553</v>
      </c>
      <c r="C523">
        <v>1240</v>
      </c>
      <c r="D523" t="s">
        <v>617</v>
      </c>
      <c r="E523" t="s">
        <v>117</v>
      </c>
      <c r="F523" t="s">
        <v>45</v>
      </c>
      <c r="G523" t="s">
        <v>270</v>
      </c>
      <c r="H523">
        <v>1</v>
      </c>
      <c r="I523" t="s">
        <v>419</v>
      </c>
      <c r="J523" t="s">
        <v>27</v>
      </c>
      <c r="K523">
        <v>185</v>
      </c>
      <c r="L523" t="s">
        <v>35</v>
      </c>
      <c r="M523" s="1">
        <v>42571</v>
      </c>
      <c r="N523" s="1">
        <v>42755</v>
      </c>
      <c r="O523" t="s">
        <v>26</v>
      </c>
      <c r="P523" s="1">
        <v>42577.628761574073</v>
      </c>
      <c r="Q523" s="1">
        <v>42571</v>
      </c>
      <c r="R523" s="5">
        <v>1</v>
      </c>
    </row>
    <row r="524" spans="1:18" x14ac:dyDescent="0.25">
      <c r="A524" t="s">
        <v>552</v>
      </c>
      <c r="B524" t="s">
        <v>553</v>
      </c>
      <c r="C524">
        <v>1240</v>
      </c>
      <c r="D524" t="s">
        <v>617</v>
      </c>
      <c r="E524" t="s">
        <v>117</v>
      </c>
      <c r="F524" t="s">
        <v>45</v>
      </c>
      <c r="G524" t="s">
        <v>270</v>
      </c>
      <c r="H524">
        <v>1</v>
      </c>
      <c r="I524" t="s">
        <v>419</v>
      </c>
      <c r="J524" t="s">
        <v>36</v>
      </c>
      <c r="K524">
        <v>185</v>
      </c>
      <c r="L524" t="s">
        <v>35</v>
      </c>
      <c r="M524" s="1">
        <v>42571</v>
      </c>
      <c r="N524" s="1">
        <v>42755</v>
      </c>
      <c r="O524" t="s">
        <v>26</v>
      </c>
      <c r="P524" s="1">
        <v>42577.628761574073</v>
      </c>
      <c r="Q524" s="1">
        <v>42571</v>
      </c>
      <c r="R524" s="5">
        <v>1</v>
      </c>
    </row>
    <row r="525" spans="1:18" x14ac:dyDescent="0.25">
      <c r="A525" t="s">
        <v>618</v>
      </c>
      <c r="B525" t="s">
        <v>619</v>
      </c>
      <c r="C525">
        <v>2772</v>
      </c>
      <c r="D525" t="s">
        <v>620</v>
      </c>
      <c r="E525" t="s">
        <v>282</v>
      </c>
      <c r="F525" t="s">
        <v>52</v>
      </c>
      <c r="G525" t="s">
        <v>529</v>
      </c>
      <c r="H525">
        <v>0</v>
      </c>
      <c r="I525" t="s">
        <v>385</v>
      </c>
      <c r="J525" t="s">
        <v>27</v>
      </c>
      <c r="K525">
        <v>1851</v>
      </c>
      <c r="L525" t="s">
        <v>101</v>
      </c>
      <c r="M525" s="1">
        <v>42522</v>
      </c>
      <c r="N525" s="1">
        <v>42705</v>
      </c>
      <c r="O525" t="s">
        <v>26</v>
      </c>
      <c r="P525" s="1">
        <v>42636.375706018516</v>
      </c>
      <c r="Q525" s="1">
        <v>42522</v>
      </c>
      <c r="R525" s="5">
        <v>1</v>
      </c>
    </row>
    <row r="526" spans="1:18" x14ac:dyDescent="0.25">
      <c r="A526" t="s">
        <v>618</v>
      </c>
      <c r="B526" t="s">
        <v>619</v>
      </c>
      <c r="C526">
        <v>2772</v>
      </c>
      <c r="D526" t="s">
        <v>620</v>
      </c>
      <c r="E526" t="s">
        <v>282</v>
      </c>
      <c r="F526" t="s">
        <v>52</v>
      </c>
      <c r="G526" t="s">
        <v>529</v>
      </c>
      <c r="H526">
        <v>0</v>
      </c>
      <c r="I526" t="s">
        <v>385</v>
      </c>
      <c r="J526" t="s">
        <v>27</v>
      </c>
      <c r="K526">
        <v>2636</v>
      </c>
      <c r="L526" t="s">
        <v>35</v>
      </c>
      <c r="M526" s="1">
        <v>42690</v>
      </c>
      <c r="N526" s="1">
        <v>42871</v>
      </c>
      <c r="O526" t="s">
        <v>26</v>
      </c>
      <c r="P526" s="1">
        <v>42703.365358796298</v>
      </c>
      <c r="Q526" s="1">
        <v>42690</v>
      </c>
      <c r="R526" s="5">
        <v>1</v>
      </c>
    </row>
    <row r="527" spans="1:18" x14ac:dyDescent="0.25">
      <c r="A527" t="s">
        <v>621</v>
      </c>
      <c r="B527" t="s">
        <v>622</v>
      </c>
      <c r="C527">
        <v>2850</v>
      </c>
      <c r="D527" t="s">
        <v>623</v>
      </c>
      <c r="E527" t="s">
        <v>282</v>
      </c>
      <c r="F527" t="s">
        <v>52</v>
      </c>
      <c r="G527" t="s">
        <v>529</v>
      </c>
      <c r="H527">
        <v>0</v>
      </c>
      <c r="I527" t="s">
        <v>87</v>
      </c>
      <c r="J527" t="s">
        <v>27</v>
      </c>
      <c r="K527">
        <v>1661</v>
      </c>
      <c r="L527" t="s">
        <v>35</v>
      </c>
      <c r="M527" s="1">
        <v>42597</v>
      </c>
      <c r="N527" s="1">
        <v>42781</v>
      </c>
      <c r="O527" t="s">
        <v>26</v>
      </c>
      <c r="P527" s="1">
        <v>42629.605636574073</v>
      </c>
      <c r="Q527" s="1">
        <v>42597</v>
      </c>
      <c r="R527" s="5">
        <v>1</v>
      </c>
    </row>
    <row r="528" spans="1:18" x14ac:dyDescent="0.25">
      <c r="A528" t="s">
        <v>624</v>
      </c>
      <c r="B528" t="s">
        <v>625</v>
      </c>
      <c r="C528">
        <v>1355</v>
      </c>
      <c r="D528" t="s">
        <v>626</v>
      </c>
      <c r="E528" t="s">
        <v>31</v>
      </c>
      <c r="F528" t="s">
        <v>32</v>
      </c>
      <c r="G528" t="s">
        <v>112</v>
      </c>
      <c r="H528">
        <v>0</v>
      </c>
      <c r="I528" t="s">
        <v>627</v>
      </c>
      <c r="J528" t="s">
        <v>24</v>
      </c>
      <c r="K528">
        <v>2256</v>
      </c>
      <c r="L528" t="s">
        <v>25</v>
      </c>
      <c r="M528" s="1">
        <v>42486</v>
      </c>
      <c r="N528" s="1">
        <v>42669</v>
      </c>
      <c r="O528" t="s">
        <v>26</v>
      </c>
      <c r="P528" s="1">
        <v>42646.621666666666</v>
      </c>
      <c r="Q528" s="1">
        <v>42486</v>
      </c>
      <c r="R528" s="5">
        <v>1</v>
      </c>
    </row>
    <row r="529" spans="1:18" x14ac:dyDescent="0.25">
      <c r="A529" t="s">
        <v>624</v>
      </c>
      <c r="B529" t="s">
        <v>625</v>
      </c>
      <c r="C529">
        <v>1355</v>
      </c>
      <c r="D529" t="s">
        <v>626</v>
      </c>
      <c r="E529" t="s">
        <v>31</v>
      </c>
      <c r="F529" t="s">
        <v>32</v>
      </c>
      <c r="G529" t="s">
        <v>112</v>
      </c>
      <c r="H529">
        <v>0</v>
      </c>
      <c r="I529" t="s">
        <v>627</v>
      </c>
      <c r="J529" t="s">
        <v>27</v>
      </c>
      <c r="K529">
        <v>2256</v>
      </c>
      <c r="L529" t="s">
        <v>25</v>
      </c>
      <c r="M529" s="1">
        <v>42486</v>
      </c>
      <c r="N529" s="1">
        <v>42669</v>
      </c>
      <c r="O529" t="s">
        <v>26</v>
      </c>
      <c r="P529" s="1">
        <v>42646.621666666666</v>
      </c>
      <c r="Q529" s="1">
        <v>42486</v>
      </c>
      <c r="R529" s="5">
        <v>1</v>
      </c>
    </row>
    <row r="530" spans="1:18" x14ac:dyDescent="0.25">
      <c r="A530" t="s">
        <v>624</v>
      </c>
      <c r="B530" t="s">
        <v>625</v>
      </c>
      <c r="C530">
        <v>1355</v>
      </c>
      <c r="D530" t="s">
        <v>626</v>
      </c>
      <c r="E530" t="s">
        <v>31</v>
      </c>
      <c r="F530" t="s">
        <v>32</v>
      </c>
      <c r="G530" t="s">
        <v>112</v>
      </c>
      <c r="H530">
        <v>0</v>
      </c>
      <c r="I530" t="s">
        <v>627</v>
      </c>
      <c r="J530" t="s">
        <v>24</v>
      </c>
      <c r="K530">
        <v>2485</v>
      </c>
      <c r="L530" t="s">
        <v>35</v>
      </c>
      <c r="M530" s="1">
        <v>42657</v>
      </c>
      <c r="N530" s="1">
        <v>42839</v>
      </c>
      <c r="O530" t="s">
        <v>26</v>
      </c>
      <c r="P530" s="1">
        <v>42678.630891203706</v>
      </c>
      <c r="Q530" s="1">
        <v>42657</v>
      </c>
      <c r="R530" s="5">
        <v>1</v>
      </c>
    </row>
    <row r="531" spans="1:18" x14ac:dyDescent="0.25">
      <c r="A531" t="s">
        <v>624</v>
      </c>
      <c r="B531" t="s">
        <v>625</v>
      </c>
      <c r="C531">
        <v>1355</v>
      </c>
      <c r="D531" t="s">
        <v>626</v>
      </c>
      <c r="E531" t="s">
        <v>31</v>
      </c>
      <c r="F531" t="s">
        <v>32</v>
      </c>
      <c r="G531" t="s">
        <v>112</v>
      </c>
      <c r="H531">
        <v>0</v>
      </c>
      <c r="I531" t="s">
        <v>627</v>
      </c>
      <c r="J531" t="s">
        <v>27</v>
      </c>
      <c r="K531">
        <v>2485</v>
      </c>
      <c r="L531" t="s">
        <v>35</v>
      </c>
      <c r="M531" s="1">
        <v>42657</v>
      </c>
      <c r="N531" s="1">
        <v>42839</v>
      </c>
      <c r="O531" t="s">
        <v>26</v>
      </c>
      <c r="P531" s="1">
        <v>42678.630891203706</v>
      </c>
      <c r="Q531" s="1">
        <v>42657</v>
      </c>
      <c r="R531" s="5">
        <v>1</v>
      </c>
    </row>
    <row r="532" spans="1:18" x14ac:dyDescent="0.25">
      <c r="A532" t="s">
        <v>324</v>
      </c>
      <c r="B532" t="s">
        <v>325</v>
      </c>
      <c r="C532">
        <v>2096</v>
      </c>
      <c r="D532" t="s">
        <v>628</v>
      </c>
      <c r="E532" t="s">
        <v>336</v>
      </c>
      <c r="F532" t="s">
        <v>146</v>
      </c>
      <c r="G532" t="s">
        <v>629</v>
      </c>
      <c r="H532">
        <v>0</v>
      </c>
      <c r="I532" t="s">
        <v>630</v>
      </c>
      <c r="J532" t="s">
        <v>27</v>
      </c>
      <c r="K532">
        <v>830</v>
      </c>
      <c r="L532" t="s">
        <v>35</v>
      </c>
      <c r="M532" s="1">
        <v>42578</v>
      </c>
      <c r="N532" s="1">
        <v>42762</v>
      </c>
      <c r="O532" t="s">
        <v>26</v>
      </c>
      <c r="P532" s="1">
        <v>42594.613483796296</v>
      </c>
      <c r="Q532" s="1">
        <v>42578</v>
      </c>
      <c r="R532" s="5">
        <v>1</v>
      </c>
    </row>
    <row r="533" spans="1:18" x14ac:dyDescent="0.25">
      <c r="A533" t="s">
        <v>631</v>
      </c>
      <c r="B533" t="s">
        <v>632</v>
      </c>
      <c r="C533">
        <v>2022</v>
      </c>
      <c r="D533" t="s">
        <v>633</v>
      </c>
      <c r="E533" t="s">
        <v>634</v>
      </c>
      <c r="F533" t="s">
        <v>635</v>
      </c>
      <c r="G533" t="s">
        <v>636</v>
      </c>
      <c r="H533">
        <v>0</v>
      </c>
      <c r="I533" t="s">
        <v>385</v>
      </c>
      <c r="J533" t="s">
        <v>27</v>
      </c>
      <c r="K533">
        <v>229</v>
      </c>
      <c r="L533" t="s">
        <v>35</v>
      </c>
      <c r="M533" s="1">
        <v>42562</v>
      </c>
      <c r="N533" s="1">
        <v>42746</v>
      </c>
      <c r="O533" t="s">
        <v>26</v>
      </c>
      <c r="P533" s="1">
        <v>42579.656643518516</v>
      </c>
      <c r="Q533" s="1">
        <v>42562</v>
      </c>
      <c r="R533" s="5">
        <v>1</v>
      </c>
    </row>
    <row r="534" spans="1:18" x14ac:dyDescent="0.25">
      <c r="A534" t="s">
        <v>624</v>
      </c>
      <c r="B534" t="s">
        <v>625</v>
      </c>
      <c r="C534">
        <v>1355</v>
      </c>
      <c r="D534" t="s">
        <v>637</v>
      </c>
      <c r="E534" t="s">
        <v>297</v>
      </c>
      <c r="F534" t="s">
        <v>32</v>
      </c>
      <c r="G534" t="s">
        <v>638</v>
      </c>
      <c r="H534">
        <v>0</v>
      </c>
      <c r="I534" t="s">
        <v>627</v>
      </c>
      <c r="J534" t="s">
        <v>24</v>
      </c>
      <c r="K534">
        <v>2257</v>
      </c>
      <c r="L534" t="s">
        <v>35</v>
      </c>
      <c r="M534" s="1">
        <v>42643</v>
      </c>
      <c r="N534" s="1">
        <v>42824</v>
      </c>
      <c r="O534" t="s">
        <v>26</v>
      </c>
      <c r="P534" s="1">
        <v>42646.631932870368</v>
      </c>
      <c r="Q534" s="1">
        <v>42643</v>
      </c>
      <c r="R534" s="5">
        <v>1</v>
      </c>
    </row>
    <row r="535" spans="1:18" x14ac:dyDescent="0.25">
      <c r="A535" t="s">
        <v>624</v>
      </c>
      <c r="B535" t="s">
        <v>625</v>
      </c>
      <c r="C535">
        <v>1355</v>
      </c>
      <c r="D535" t="s">
        <v>637</v>
      </c>
      <c r="E535" t="s">
        <v>297</v>
      </c>
      <c r="F535" t="s">
        <v>32</v>
      </c>
      <c r="G535" t="s">
        <v>638</v>
      </c>
      <c r="H535">
        <v>0</v>
      </c>
      <c r="I535" t="s">
        <v>627</v>
      </c>
      <c r="J535" t="s">
        <v>27</v>
      </c>
      <c r="K535">
        <v>2257</v>
      </c>
      <c r="L535" t="s">
        <v>35</v>
      </c>
      <c r="M535" s="1">
        <v>42643</v>
      </c>
      <c r="N535" s="1">
        <v>42824</v>
      </c>
      <c r="O535" t="s">
        <v>26</v>
      </c>
      <c r="P535" s="1">
        <v>42646.631932870368</v>
      </c>
      <c r="Q535" s="1">
        <v>42643</v>
      </c>
      <c r="R535" s="5">
        <v>1</v>
      </c>
    </row>
    <row r="536" spans="1:18" x14ac:dyDescent="0.25">
      <c r="A536" t="s">
        <v>639</v>
      </c>
      <c r="B536" t="s">
        <v>640</v>
      </c>
      <c r="C536">
        <v>2404</v>
      </c>
      <c r="D536" t="s">
        <v>641</v>
      </c>
      <c r="E536" t="s">
        <v>336</v>
      </c>
      <c r="F536" t="s">
        <v>32</v>
      </c>
      <c r="G536" t="s">
        <v>579</v>
      </c>
      <c r="H536">
        <v>0</v>
      </c>
      <c r="I536" t="s">
        <v>162</v>
      </c>
      <c r="J536" t="s">
        <v>24</v>
      </c>
      <c r="K536">
        <v>326</v>
      </c>
      <c r="L536" t="s">
        <v>25</v>
      </c>
      <c r="M536" s="1">
        <v>42552</v>
      </c>
      <c r="N536" s="1">
        <v>42736</v>
      </c>
      <c r="O536" t="s">
        <v>26</v>
      </c>
      <c r="P536" s="1">
        <v>42584.347037037034</v>
      </c>
      <c r="Q536" s="1">
        <v>42552</v>
      </c>
      <c r="R536" s="5">
        <v>1</v>
      </c>
    </row>
    <row r="537" spans="1:18" x14ac:dyDescent="0.25">
      <c r="A537" t="s">
        <v>639</v>
      </c>
      <c r="B537" t="s">
        <v>640</v>
      </c>
      <c r="C537">
        <v>2404</v>
      </c>
      <c r="D537" t="s">
        <v>641</v>
      </c>
      <c r="E537" t="s">
        <v>336</v>
      </c>
      <c r="F537" t="s">
        <v>32</v>
      </c>
      <c r="G537" t="s">
        <v>579</v>
      </c>
      <c r="H537">
        <v>0</v>
      </c>
      <c r="I537" t="s">
        <v>162</v>
      </c>
      <c r="J537" t="s">
        <v>27</v>
      </c>
      <c r="K537">
        <v>326</v>
      </c>
      <c r="L537" t="s">
        <v>25</v>
      </c>
      <c r="M537" s="1">
        <v>42552</v>
      </c>
      <c r="N537" s="1">
        <v>42736</v>
      </c>
      <c r="O537" t="s">
        <v>26</v>
      </c>
      <c r="P537" s="1">
        <v>42584.347037037034</v>
      </c>
      <c r="Q537" s="1">
        <v>42552</v>
      </c>
      <c r="R537" s="5">
        <v>1</v>
      </c>
    </row>
    <row r="538" spans="1:18" x14ac:dyDescent="0.25">
      <c r="A538" t="s">
        <v>639</v>
      </c>
      <c r="B538" t="s">
        <v>640</v>
      </c>
      <c r="C538">
        <v>2404</v>
      </c>
      <c r="D538" t="s">
        <v>641</v>
      </c>
      <c r="E538" t="s">
        <v>336</v>
      </c>
      <c r="F538" t="s">
        <v>32</v>
      </c>
      <c r="G538" t="s">
        <v>579</v>
      </c>
      <c r="H538">
        <v>0</v>
      </c>
      <c r="I538" t="s">
        <v>162</v>
      </c>
      <c r="J538" t="s">
        <v>36</v>
      </c>
      <c r="K538">
        <v>326</v>
      </c>
      <c r="L538" t="s">
        <v>25</v>
      </c>
      <c r="M538" s="1">
        <v>42552</v>
      </c>
      <c r="N538" s="1">
        <v>42736</v>
      </c>
      <c r="O538" t="s">
        <v>26</v>
      </c>
      <c r="P538" s="1">
        <v>42584.347037037034</v>
      </c>
      <c r="Q538" s="1">
        <v>42552</v>
      </c>
      <c r="R538" s="5">
        <v>1</v>
      </c>
    </row>
    <row r="539" spans="1:18" x14ac:dyDescent="0.25">
      <c r="A539" t="s">
        <v>642</v>
      </c>
      <c r="B539" t="s">
        <v>643</v>
      </c>
      <c r="C539">
        <v>1129</v>
      </c>
      <c r="D539" t="s">
        <v>644</v>
      </c>
      <c r="E539" t="s">
        <v>336</v>
      </c>
      <c r="F539" t="s">
        <v>45</v>
      </c>
      <c r="G539" t="s">
        <v>306</v>
      </c>
      <c r="H539">
        <v>0</v>
      </c>
      <c r="I539" t="s">
        <v>107</v>
      </c>
      <c r="J539" t="s">
        <v>24</v>
      </c>
      <c r="K539">
        <v>1099</v>
      </c>
      <c r="L539" t="s">
        <v>35</v>
      </c>
      <c r="M539" s="1">
        <v>42604</v>
      </c>
      <c r="N539" s="1">
        <v>42788</v>
      </c>
      <c r="O539" t="s">
        <v>26</v>
      </c>
      <c r="P539" s="1">
        <v>42605.622453703705</v>
      </c>
      <c r="Q539" s="1">
        <v>42604</v>
      </c>
      <c r="R539" s="5">
        <v>1</v>
      </c>
    </row>
    <row r="540" spans="1:18" x14ac:dyDescent="0.25">
      <c r="A540" t="s">
        <v>642</v>
      </c>
      <c r="B540" t="s">
        <v>643</v>
      </c>
      <c r="C540">
        <v>1129</v>
      </c>
      <c r="D540" t="s">
        <v>644</v>
      </c>
      <c r="E540" t="s">
        <v>336</v>
      </c>
      <c r="F540" t="s">
        <v>45</v>
      </c>
      <c r="G540" t="s">
        <v>306</v>
      </c>
      <c r="H540">
        <v>0</v>
      </c>
      <c r="I540" t="s">
        <v>107</v>
      </c>
      <c r="J540" t="s">
        <v>27</v>
      </c>
      <c r="K540">
        <v>1099</v>
      </c>
      <c r="L540" t="s">
        <v>35</v>
      </c>
      <c r="M540" s="1">
        <v>42604</v>
      </c>
      <c r="N540" s="1">
        <v>42788</v>
      </c>
      <c r="O540" t="s">
        <v>26</v>
      </c>
      <c r="P540" s="1">
        <v>42605.622453703705</v>
      </c>
      <c r="Q540" s="1">
        <v>42604</v>
      </c>
      <c r="R540" s="5">
        <v>1</v>
      </c>
    </row>
    <row r="541" spans="1:18" x14ac:dyDescent="0.25">
      <c r="A541" t="s">
        <v>114</v>
      </c>
      <c r="B541" t="s">
        <v>115</v>
      </c>
      <c r="C541">
        <v>2602</v>
      </c>
      <c r="D541" t="s">
        <v>645</v>
      </c>
      <c r="E541" t="s">
        <v>646</v>
      </c>
      <c r="F541" t="s">
        <v>45</v>
      </c>
      <c r="G541" t="s">
        <v>647</v>
      </c>
      <c r="H541">
        <v>0</v>
      </c>
      <c r="I541" t="s">
        <v>648</v>
      </c>
      <c r="J541" t="s">
        <v>24</v>
      </c>
      <c r="K541">
        <v>66</v>
      </c>
      <c r="L541" t="s">
        <v>25</v>
      </c>
      <c r="M541" s="1">
        <v>42537</v>
      </c>
      <c r="N541" s="1">
        <v>42720</v>
      </c>
      <c r="O541" t="s">
        <v>88</v>
      </c>
      <c r="P541" s="1">
        <v>42566.509120370371</v>
      </c>
      <c r="Q541" s="1">
        <v>42537</v>
      </c>
      <c r="R541" s="5">
        <v>1</v>
      </c>
    </row>
    <row r="542" spans="1:18" x14ac:dyDescent="0.25">
      <c r="A542" t="s">
        <v>114</v>
      </c>
      <c r="B542" t="s">
        <v>115</v>
      </c>
      <c r="C542">
        <v>2602</v>
      </c>
      <c r="D542" t="s">
        <v>645</v>
      </c>
      <c r="E542" t="s">
        <v>646</v>
      </c>
      <c r="F542" t="s">
        <v>45</v>
      </c>
      <c r="G542" t="s">
        <v>647</v>
      </c>
      <c r="H542">
        <v>0</v>
      </c>
      <c r="I542" t="s">
        <v>648</v>
      </c>
      <c r="J542" t="s">
        <v>27</v>
      </c>
      <c r="K542">
        <v>66</v>
      </c>
      <c r="L542" t="s">
        <v>25</v>
      </c>
      <c r="M542" s="1">
        <v>42537</v>
      </c>
      <c r="N542" s="1">
        <v>42720</v>
      </c>
      <c r="O542" t="s">
        <v>88</v>
      </c>
      <c r="P542" s="1">
        <v>42566.509120370371</v>
      </c>
      <c r="Q542" s="1">
        <v>42537</v>
      </c>
      <c r="R542" s="5">
        <v>1</v>
      </c>
    </row>
    <row r="543" spans="1:18" x14ac:dyDescent="0.25">
      <c r="A543" t="s">
        <v>114</v>
      </c>
      <c r="B543" t="s">
        <v>115</v>
      </c>
      <c r="C543">
        <v>2602</v>
      </c>
      <c r="D543" t="s">
        <v>645</v>
      </c>
      <c r="E543" t="s">
        <v>646</v>
      </c>
      <c r="F543" t="s">
        <v>45</v>
      </c>
      <c r="G543" t="s">
        <v>647</v>
      </c>
      <c r="H543">
        <v>0</v>
      </c>
      <c r="I543" t="s">
        <v>648</v>
      </c>
      <c r="J543" t="s">
        <v>24</v>
      </c>
      <c r="K543">
        <v>2781</v>
      </c>
      <c r="L543" t="s">
        <v>35</v>
      </c>
      <c r="M543" s="1">
        <v>42718</v>
      </c>
      <c r="N543" s="1">
        <v>42900</v>
      </c>
      <c r="O543" t="s">
        <v>26</v>
      </c>
      <c r="P543" s="1">
        <v>42723.371481481481</v>
      </c>
      <c r="Q543" s="1">
        <v>42718</v>
      </c>
      <c r="R543" s="5">
        <v>1</v>
      </c>
    </row>
    <row r="544" spans="1:18" x14ac:dyDescent="0.25">
      <c r="A544" t="s">
        <v>114</v>
      </c>
      <c r="B544" t="s">
        <v>115</v>
      </c>
      <c r="C544">
        <v>2602</v>
      </c>
      <c r="D544" t="s">
        <v>645</v>
      </c>
      <c r="E544" t="s">
        <v>646</v>
      </c>
      <c r="F544" t="s">
        <v>45</v>
      </c>
      <c r="G544" t="s">
        <v>647</v>
      </c>
      <c r="H544">
        <v>0</v>
      </c>
      <c r="I544" t="s">
        <v>648</v>
      </c>
      <c r="J544" t="s">
        <v>27</v>
      </c>
      <c r="K544">
        <v>2781</v>
      </c>
      <c r="L544" t="s">
        <v>35</v>
      </c>
      <c r="M544" s="1">
        <v>42718</v>
      </c>
      <c r="N544" s="1">
        <v>42900</v>
      </c>
      <c r="O544" t="s">
        <v>26</v>
      </c>
      <c r="P544" s="1">
        <v>42723.371481481481</v>
      </c>
      <c r="Q544" s="1">
        <v>42718</v>
      </c>
      <c r="R544" s="5">
        <v>1</v>
      </c>
    </row>
    <row r="545" spans="1:18" x14ac:dyDescent="0.25">
      <c r="A545" t="s">
        <v>649</v>
      </c>
      <c r="B545" t="s">
        <v>650</v>
      </c>
      <c r="C545">
        <v>2499</v>
      </c>
      <c r="D545" t="s">
        <v>651</v>
      </c>
      <c r="E545" t="s">
        <v>322</v>
      </c>
      <c r="F545" t="s">
        <v>652</v>
      </c>
      <c r="G545" t="s">
        <v>653</v>
      </c>
      <c r="H545">
        <v>0</v>
      </c>
      <c r="I545" t="s">
        <v>630</v>
      </c>
      <c r="J545" t="s">
        <v>24</v>
      </c>
      <c r="K545">
        <v>2328</v>
      </c>
      <c r="L545" t="s">
        <v>35</v>
      </c>
      <c r="M545" s="1">
        <v>42646</v>
      </c>
      <c r="N545" s="1">
        <v>42828</v>
      </c>
      <c r="O545" t="s">
        <v>26</v>
      </c>
      <c r="P545" s="1">
        <v>42657.47797453704</v>
      </c>
      <c r="Q545" s="1">
        <v>42646</v>
      </c>
      <c r="R545" s="5">
        <v>1</v>
      </c>
    </row>
    <row r="546" spans="1:18" x14ac:dyDescent="0.25">
      <c r="A546" t="s">
        <v>649</v>
      </c>
      <c r="B546" t="s">
        <v>650</v>
      </c>
      <c r="C546">
        <v>2499</v>
      </c>
      <c r="D546" t="s">
        <v>651</v>
      </c>
      <c r="E546" t="s">
        <v>322</v>
      </c>
      <c r="F546" t="s">
        <v>652</v>
      </c>
      <c r="G546" t="s">
        <v>653</v>
      </c>
      <c r="H546">
        <v>0</v>
      </c>
      <c r="I546" t="s">
        <v>630</v>
      </c>
      <c r="J546" t="s">
        <v>27</v>
      </c>
      <c r="K546">
        <v>2328</v>
      </c>
      <c r="L546" t="s">
        <v>35</v>
      </c>
      <c r="M546" s="1">
        <v>42646</v>
      </c>
      <c r="N546" s="1">
        <v>42828</v>
      </c>
      <c r="O546" t="s">
        <v>26</v>
      </c>
      <c r="P546" s="1">
        <v>42657.47797453704</v>
      </c>
      <c r="Q546" s="1">
        <v>42646</v>
      </c>
      <c r="R546" s="5">
        <v>1</v>
      </c>
    </row>
    <row r="547" spans="1:18" x14ac:dyDescent="0.25">
      <c r="A547" t="s">
        <v>654</v>
      </c>
      <c r="B547" t="s">
        <v>655</v>
      </c>
      <c r="C547" t="s">
        <v>99</v>
      </c>
      <c r="D547" t="s">
        <v>656</v>
      </c>
      <c r="E547" t="s">
        <v>130</v>
      </c>
      <c r="F547" t="s">
        <v>582</v>
      </c>
      <c r="G547" t="s">
        <v>657</v>
      </c>
      <c r="H547">
        <v>0</v>
      </c>
      <c r="I547" t="s">
        <v>658</v>
      </c>
      <c r="J547" t="s">
        <v>27</v>
      </c>
      <c r="K547">
        <v>2330</v>
      </c>
      <c r="L547" t="s">
        <v>35</v>
      </c>
      <c r="M547" s="1">
        <v>42646</v>
      </c>
      <c r="N547" s="1">
        <v>42828</v>
      </c>
      <c r="O547" t="s">
        <v>26</v>
      </c>
      <c r="P547" s="1">
        <v>42657.559131944443</v>
      </c>
      <c r="Q547" s="1">
        <v>42646</v>
      </c>
      <c r="R547" s="5">
        <v>1</v>
      </c>
    </row>
    <row r="548" spans="1:18" x14ac:dyDescent="0.25">
      <c r="A548" t="s">
        <v>659</v>
      </c>
      <c r="B548" t="s">
        <v>660</v>
      </c>
      <c r="C548">
        <v>2084</v>
      </c>
      <c r="D548" t="s">
        <v>661</v>
      </c>
      <c r="E548" t="s">
        <v>662</v>
      </c>
      <c r="F548" t="s">
        <v>52</v>
      </c>
      <c r="G548" t="s">
        <v>663</v>
      </c>
      <c r="H548">
        <v>0</v>
      </c>
      <c r="I548" t="s">
        <v>126</v>
      </c>
      <c r="J548" t="s">
        <v>24</v>
      </c>
      <c r="K548">
        <v>397</v>
      </c>
      <c r="L548" t="s">
        <v>35</v>
      </c>
      <c r="M548" s="1">
        <v>42566</v>
      </c>
      <c r="N548" s="1">
        <v>42750</v>
      </c>
      <c r="O548" t="s">
        <v>88</v>
      </c>
      <c r="P548" s="1">
        <v>42585.354699074072</v>
      </c>
      <c r="Q548" s="1">
        <v>42566</v>
      </c>
      <c r="R548" s="5">
        <v>1</v>
      </c>
    </row>
    <row r="549" spans="1:18" x14ac:dyDescent="0.25">
      <c r="A549" t="s">
        <v>659</v>
      </c>
      <c r="B549" t="s">
        <v>660</v>
      </c>
      <c r="C549">
        <v>2084</v>
      </c>
      <c r="D549" t="s">
        <v>661</v>
      </c>
      <c r="E549" t="s">
        <v>662</v>
      </c>
      <c r="F549" t="s">
        <v>52</v>
      </c>
      <c r="G549" t="s">
        <v>663</v>
      </c>
      <c r="H549">
        <v>0</v>
      </c>
      <c r="I549" t="s">
        <v>126</v>
      </c>
      <c r="J549" t="s">
        <v>27</v>
      </c>
      <c r="K549">
        <v>397</v>
      </c>
      <c r="L549" t="s">
        <v>35</v>
      </c>
      <c r="M549" s="1">
        <v>42566</v>
      </c>
      <c r="N549" s="1">
        <v>42750</v>
      </c>
      <c r="O549" t="s">
        <v>88</v>
      </c>
      <c r="P549" s="1">
        <v>42585.354699074072</v>
      </c>
      <c r="Q549" s="1">
        <v>42566</v>
      </c>
      <c r="R549" s="5">
        <v>1</v>
      </c>
    </row>
    <row r="550" spans="1:18" x14ac:dyDescent="0.25">
      <c r="A550" t="s">
        <v>664</v>
      </c>
      <c r="B550" t="s">
        <v>665</v>
      </c>
      <c r="C550">
        <v>2150</v>
      </c>
      <c r="D550" t="s">
        <v>666</v>
      </c>
      <c r="E550" t="s">
        <v>140</v>
      </c>
      <c r="F550" t="s">
        <v>70</v>
      </c>
      <c r="G550" t="s">
        <v>152</v>
      </c>
      <c r="H550">
        <v>1</v>
      </c>
      <c r="I550" t="s">
        <v>667</v>
      </c>
      <c r="J550" t="s">
        <v>24</v>
      </c>
      <c r="K550">
        <v>509</v>
      </c>
      <c r="L550" t="s">
        <v>35</v>
      </c>
      <c r="M550" s="1">
        <v>42576</v>
      </c>
      <c r="N550" s="1">
        <v>42760</v>
      </c>
      <c r="O550" t="s">
        <v>26</v>
      </c>
      <c r="P550" s="1">
        <v>42586.535833333335</v>
      </c>
      <c r="Q550" s="1">
        <v>42576</v>
      </c>
      <c r="R550" s="5">
        <v>1</v>
      </c>
    </row>
    <row r="551" spans="1:18" x14ac:dyDescent="0.25">
      <c r="A551" t="s">
        <v>664</v>
      </c>
      <c r="B551" t="s">
        <v>665</v>
      </c>
      <c r="C551">
        <v>2150</v>
      </c>
      <c r="D551" t="s">
        <v>666</v>
      </c>
      <c r="E551" t="s">
        <v>140</v>
      </c>
      <c r="F551" t="s">
        <v>70</v>
      </c>
      <c r="G551" t="s">
        <v>152</v>
      </c>
      <c r="H551">
        <v>1</v>
      </c>
      <c r="I551" t="s">
        <v>667</v>
      </c>
      <c r="J551" t="s">
        <v>27</v>
      </c>
      <c r="K551">
        <v>509</v>
      </c>
      <c r="L551" t="s">
        <v>35</v>
      </c>
      <c r="M551" s="1">
        <v>42576</v>
      </c>
      <c r="N551" s="1">
        <v>42760</v>
      </c>
      <c r="O551" t="s">
        <v>26</v>
      </c>
      <c r="P551" s="1">
        <v>42586.535833333335</v>
      </c>
      <c r="Q551" s="1">
        <v>42576</v>
      </c>
      <c r="R551" s="5">
        <v>1</v>
      </c>
    </row>
    <row r="552" spans="1:18" x14ac:dyDescent="0.25">
      <c r="A552" t="s">
        <v>664</v>
      </c>
      <c r="B552" t="s">
        <v>665</v>
      </c>
      <c r="C552">
        <v>2150</v>
      </c>
      <c r="D552" t="s">
        <v>666</v>
      </c>
      <c r="E552" t="s">
        <v>140</v>
      </c>
      <c r="F552" t="s">
        <v>70</v>
      </c>
      <c r="G552" t="s">
        <v>152</v>
      </c>
      <c r="H552">
        <v>1</v>
      </c>
      <c r="I552" t="s">
        <v>667</v>
      </c>
      <c r="J552" t="s">
        <v>36</v>
      </c>
      <c r="K552">
        <v>509</v>
      </c>
      <c r="L552" t="s">
        <v>35</v>
      </c>
      <c r="M552" s="1">
        <v>42576</v>
      </c>
      <c r="N552" s="1">
        <v>42760</v>
      </c>
      <c r="O552" t="s">
        <v>26</v>
      </c>
      <c r="P552" s="1">
        <v>42586.535833333335</v>
      </c>
      <c r="Q552" s="1">
        <v>42576</v>
      </c>
      <c r="R552" s="5">
        <v>1</v>
      </c>
    </row>
    <row r="553" spans="1:18" x14ac:dyDescent="0.25">
      <c r="A553" t="s">
        <v>668</v>
      </c>
      <c r="B553" t="s">
        <v>669</v>
      </c>
      <c r="C553">
        <v>2086</v>
      </c>
      <c r="D553" t="s">
        <v>670</v>
      </c>
      <c r="E553" t="s">
        <v>671</v>
      </c>
      <c r="F553" t="s">
        <v>45</v>
      </c>
      <c r="G553" t="s">
        <v>672</v>
      </c>
      <c r="H553">
        <v>0</v>
      </c>
      <c r="I553" t="s">
        <v>34</v>
      </c>
      <c r="J553" t="s">
        <v>27</v>
      </c>
      <c r="K553">
        <v>2341</v>
      </c>
      <c r="L553" t="s">
        <v>35</v>
      </c>
      <c r="M553" s="1">
        <v>42612</v>
      </c>
      <c r="N553" s="1">
        <v>42794</v>
      </c>
      <c r="O553" t="s">
        <v>26</v>
      </c>
      <c r="P553" s="1">
        <v>42660.729074074072</v>
      </c>
      <c r="Q553" s="1">
        <v>42612</v>
      </c>
      <c r="R553" s="5">
        <v>1</v>
      </c>
    </row>
    <row r="554" spans="1:18" x14ac:dyDescent="0.25">
      <c r="A554" t="s">
        <v>673</v>
      </c>
      <c r="B554" t="s">
        <v>674</v>
      </c>
      <c r="C554">
        <v>1032</v>
      </c>
      <c r="D554" t="s">
        <v>675</v>
      </c>
      <c r="E554" t="s">
        <v>134</v>
      </c>
      <c r="F554" t="s">
        <v>52</v>
      </c>
      <c r="G554" t="s">
        <v>676</v>
      </c>
      <c r="H554">
        <v>1</v>
      </c>
      <c r="I554" t="s">
        <v>498</v>
      </c>
      <c r="J554" t="s">
        <v>27</v>
      </c>
      <c r="K554">
        <v>405</v>
      </c>
      <c r="L554" t="s">
        <v>35</v>
      </c>
      <c r="M554" s="1">
        <v>42576</v>
      </c>
      <c r="N554" s="1">
        <v>42760</v>
      </c>
      <c r="O554" t="s">
        <v>26</v>
      </c>
      <c r="P554" s="1">
        <v>42585.383113425924</v>
      </c>
      <c r="Q554" s="1">
        <v>42576</v>
      </c>
      <c r="R554" s="5">
        <v>1</v>
      </c>
    </row>
    <row r="555" spans="1:18" x14ac:dyDescent="0.25">
      <c r="A555" t="s">
        <v>673</v>
      </c>
      <c r="B555" t="s">
        <v>674</v>
      </c>
      <c r="C555">
        <v>1032</v>
      </c>
      <c r="D555" t="s">
        <v>675</v>
      </c>
      <c r="E555" t="s">
        <v>134</v>
      </c>
      <c r="F555" t="s">
        <v>52</v>
      </c>
      <c r="G555" t="s">
        <v>676</v>
      </c>
      <c r="H555">
        <v>1</v>
      </c>
      <c r="I555" t="s">
        <v>498</v>
      </c>
      <c r="J555" t="s">
        <v>36</v>
      </c>
      <c r="K555">
        <v>405</v>
      </c>
      <c r="L555" t="s">
        <v>35</v>
      </c>
      <c r="M555" s="1">
        <v>42576</v>
      </c>
      <c r="N555" s="1">
        <v>42760</v>
      </c>
      <c r="O555" t="s">
        <v>26</v>
      </c>
      <c r="P555" s="1">
        <v>42585.383113425924</v>
      </c>
      <c r="Q555" s="1">
        <v>42576</v>
      </c>
      <c r="R555" s="5">
        <v>1</v>
      </c>
    </row>
    <row r="556" spans="1:18" x14ac:dyDescent="0.25">
      <c r="A556" t="s">
        <v>494</v>
      </c>
      <c r="B556" t="s">
        <v>495</v>
      </c>
      <c r="C556">
        <v>1884</v>
      </c>
      <c r="D556" t="s">
        <v>677</v>
      </c>
      <c r="E556" t="s">
        <v>140</v>
      </c>
      <c r="F556" t="s">
        <v>52</v>
      </c>
      <c r="G556" t="s">
        <v>676</v>
      </c>
      <c r="H556">
        <v>0</v>
      </c>
      <c r="I556" t="s">
        <v>498</v>
      </c>
      <c r="J556" t="s">
        <v>27</v>
      </c>
      <c r="K556">
        <v>1400</v>
      </c>
      <c r="L556" t="s">
        <v>25</v>
      </c>
      <c r="M556" s="1">
        <v>42436</v>
      </c>
      <c r="N556" s="1">
        <v>42620</v>
      </c>
      <c r="O556" t="s">
        <v>26</v>
      </c>
      <c r="P556" s="1">
        <v>42619.339317129627</v>
      </c>
      <c r="Q556" s="1">
        <v>42436</v>
      </c>
      <c r="R556" s="5">
        <v>1</v>
      </c>
    </row>
    <row r="557" spans="1:18" x14ac:dyDescent="0.25">
      <c r="A557" t="s">
        <v>494</v>
      </c>
      <c r="B557" t="s">
        <v>495</v>
      </c>
      <c r="C557">
        <v>1884</v>
      </c>
      <c r="D557" t="s">
        <v>677</v>
      </c>
      <c r="E557" t="s">
        <v>140</v>
      </c>
      <c r="F557" t="s">
        <v>52</v>
      </c>
      <c r="G557" t="s">
        <v>676</v>
      </c>
      <c r="H557">
        <v>0</v>
      </c>
      <c r="I557" t="s">
        <v>498</v>
      </c>
      <c r="J557" t="s">
        <v>27</v>
      </c>
      <c r="K557">
        <v>2271</v>
      </c>
      <c r="L557" t="s">
        <v>35</v>
      </c>
      <c r="M557" s="1">
        <v>42648</v>
      </c>
      <c r="N557" s="1">
        <v>42830</v>
      </c>
      <c r="O557" t="s">
        <v>26</v>
      </c>
      <c r="P557" s="1">
        <v>42647.633946759262</v>
      </c>
      <c r="Q557" s="1">
        <v>42648</v>
      </c>
      <c r="R557" s="5">
        <v>1</v>
      </c>
    </row>
    <row r="558" spans="1:18" x14ac:dyDescent="0.25">
      <c r="A558" t="s">
        <v>355</v>
      </c>
      <c r="B558" t="s">
        <v>356</v>
      </c>
      <c r="C558">
        <v>1384</v>
      </c>
      <c r="D558" t="s">
        <v>678</v>
      </c>
      <c r="E558" t="s">
        <v>679</v>
      </c>
      <c r="F558" t="s">
        <v>178</v>
      </c>
      <c r="G558" t="s">
        <v>680</v>
      </c>
      <c r="H558">
        <v>1</v>
      </c>
      <c r="I558" t="s">
        <v>107</v>
      </c>
      <c r="J558" t="s">
        <v>24</v>
      </c>
      <c r="K558">
        <v>232</v>
      </c>
      <c r="L558" t="s">
        <v>25</v>
      </c>
      <c r="M558" s="1">
        <v>42402</v>
      </c>
      <c r="N558" s="1">
        <v>42584</v>
      </c>
      <c r="O558" t="s">
        <v>26</v>
      </c>
      <c r="P558" s="1">
        <v>42579.7106712963</v>
      </c>
      <c r="Q558" s="1">
        <v>42402</v>
      </c>
      <c r="R558" s="5">
        <v>1</v>
      </c>
    </row>
    <row r="559" spans="1:18" x14ac:dyDescent="0.25">
      <c r="A559" t="s">
        <v>355</v>
      </c>
      <c r="B559" t="s">
        <v>356</v>
      </c>
      <c r="C559">
        <v>1384</v>
      </c>
      <c r="D559" t="s">
        <v>678</v>
      </c>
      <c r="E559" t="s">
        <v>679</v>
      </c>
      <c r="F559" t="s">
        <v>178</v>
      </c>
      <c r="G559" t="s">
        <v>680</v>
      </c>
      <c r="H559">
        <v>1</v>
      </c>
      <c r="I559" t="s">
        <v>107</v>
      </c>
      <c r="J559" t="s">
        <v>36</v>
      </c>
      <c r="K559">
        <v>232</v>
      </c>
      <c r="L559" t="s">
        <v>25</v>
      </c>
      <c r="M559" s="1">
        <v>42402</v>
      </c>
      <c r="N559" s="1">
        <v>42584</v>
      </c>
      <c r="O559" t="s">
        <v>26</v>
      </c>
      <c r="P559" s="1">
        <v>42579.7106712963</v>
      </c>
      <c r="Q559" s="1">
        <v>42402</v>
      </c>
      <c r="R559" s="5">
        <v>1</v>
      </c>
    </row>
    <row r="560" spans="1:18" x14ac:dyDescent="0.25">
      <c r="A560" t="s">
        <v>355</v>
      </c>
      <c r="B560" t="s">
        <v>356</v>
      </c>
      <c r="C560">
        <v>1384</v>
      </c>
      <c r="D560" t="s">
        <v>678</v>
      </c>
      <c r="E560" t="s">
        <v>679</v>
      </c>
      <c r="F560" t="s">
        <v>178</v>
      </c>
      <c r="G560" t="s">
        <v>680</v>
      </c>
      <c r="H560">
        <v>1</v>
      </c>
      <c r="I560" t="s">
        <v>107</v>
      </c>
      <c r="J560" t="s">
        <v>24</v>
      </c>
      <c r="K560">
        <v>465</v>
      </c>
      <c r="L560" t="s">
        <v>35</v>
      </c>
      <c r="M560" s="1">
        <v>42572</v>
      </c>
      <c r="N560" s="1">
        <v>42756</v>
      </c>
      <c r="O560" t="s">
        <v>26</v>
      </c>
      <c r="P560" s="1">
        <v>42585.692835648151</v>
      </c>
      <c r="Q560" s="1">
        <v>42572</v>
      </c>
      <c r="R560" s="5">
        <v>1</v>
      </c>
    </row>
    <row r="561" spans="1:18" x14ac:dyDescent="0.25">
      <c r="A561" t="s">
        <v>355</v>
      </c>
      <c r="B561" t="s">
        <v>356</v>
      </c>
      <c r="C561">
        <v>1384</v>
      </c>
      <c r="D561" t="s">
        <v>678</v>
      </c>
      <c r="E561" t="s">
        <v>679</v>
      </c>
      <c r="F561" t="s">
        <v>178</v>
      </c>
      <c r="G561" t="s">
        <v>680</v>
      </c>
      <c r="H561">
        <v>1</v>
      </c>
      <c r="I561" t="s">
        <v>107</v>
      </c>
      <c r="J561" t="s">
        <v>36</v>
      </c>
      <c r="K561">
        <v>465</v>
      </c>
      <c r="L561" t="s">
        <v>35</v>
      </c>
      <c r="M561" s="1">
        <v>42572</v>
      </c>
      <c r="N561" s="1">
        <v>42756</v>
      </c>
      <c r="O561" t="s">
        <v>26</v>
      </c>
      <c r="P561" s="1">
        <v>42585.692835648151</v>
      </c>
      <c r="Q561" s="1">
        <v>42572</v>
      </c>
      <c r="R561" s="5">
        <v>1</v>
      </c>
    </row>
    <row r="562" spans="1:18" x14ac:dyDescent="0.25">
      <c r="A562" t="s">
        <v>621</v>
      </c>
      <c r="B562" t="s">
        <v>622</v>
      </c>
      <c r="C562">
        <v>2850</v>
      </c>
      <c r="D562" t="s">
        <v>681</v>
      </c>
      <c r="E562" t="s">
        <v>634</v>
      </c>
      <c r="F562" t="s">
        <v>682</v>
      </c>
      <c r="G562" t="s">
        <v>629</v>
      </c>
      <c r="H562">
        <v>0</v>
      </c>
      <c r="I562" t="s">
        <v>87</v>
      </c>
      <c r="J562" t="s">
        <v>24</v>
      </c>
      <c r="K562">
        <v>1902</v>
      </c>
      <c r="L562" t="s">
        <v>25</v>
      </c>
      <c r="M562" s="1">
        <v>42530</v>
      </c>
      <c r="N562" s="1">
        <v>42713</v>
      </c>
      <c r="O562" t="s">
        <v>88</v>
      </c>
      <c r="P562" s="1">
        <v>42639.401412037034</v>
      </c>
      <c r="Q562" s="1">
        <v>42530</v>
      </c>
      <c r="R562" s="5">
        <v>1</v>
      </c>
    </row>
    <row r="563" spans="1:18" x14ac:dyDescent="0.25">
      <c r="A563" t="s">
        <v>621</v>
      </c>
      <c r="B563" t="s">
        <v>622</v>
      </c>
      <c r="C563">
        <v>2850</v>
      </c>
      <c r="D563" t="s">
        <v>681</v>
      </c>
      <c r="E563" t="s">
        <v>634</v>
      </c>
      <c r="F563" t="s">
        <v>682</v>
      </c>
      <c r="G563" t="s">
        <v>629</v>
      </c>
      <c r="H563">
        <v>0</v>
      </c>
      <c r="I563" t="s">
        <v>87</v>
      </c>
      <c r="J563" t="s">
        <v>27</v>
      </c>
      <c r="K563">
        <v>1902</v>
      </c>
      <c r="L563" t="s">
        <v>25</v>
      </c>
      <c r="M563" s="1">
        <v>42530</v>
      </c>
      <c r="N563" s="1">
        <v>42713</v>
      </c>
      <c r="O563" t="s">
        <v>88</v>
      </c>
      <c r="P563" s="1">
        <v>42639.401412037034</v>
      </c>
      <c r="Q563" s="1">
        <v>42530</v>
      </c>
      <c r="R563" s="5">
        <v>1</v>
      </c>
    </row>
    <row r="564" spans="1:18" x14ac:dyDescent="0.25">
      <c r="A564" t="s">
        <v>28</v>
      </c>
      <c r="B564" t="s">
        <v>29</v>
      </c>
      <c r="C564">
        <v>1862</v>
      </c>
      <c r="D564" t="s">
        <v>683</v>
      </c>
      <c r="E564" t="s">
        <v>193</v>
      </c>
      <c r="F564" t="s">
        <v>684</v>
      </c>
      <c r="G564" t="s">
        <v>685</v>
      </c>
      <c r="H564">
        <v>1</v>
      </c>
      <c r="I564" t="s">
        <v>686</v>
      </c>
      <c r="J564" t="s">
        <v>24</v>
      </c>
      <c r="K564">
        <v>2468</v>
      </c>
      <c r="L564" t="s">
        <v>35</v>
      </c>
      <c r="M564" s="1">
        <v>42594</v>
      </c>
      <c r="N564" s="1">
        <v>42778</v>
      </c>
      <c r="O564" t="s">
        <v>26</v>
      </c>
      <c r="P564" s="1">
        <v>42675.562650462962</v>
      </c>
      <c r="Q564" s="1">
        <v>42594</v>
      </c>
      <c r="R564" s="5">
        <v>1</v>
      </c>
    </row>
    <row r="565" spans="1:18" x14ac:dyDescent="0.25">
      <c r="A565" t="s">
        <v>28</v>
      </c>
      <c r="B565" t="s">
        <v>29</v>
      </c>
      <c r="C565">
        <v>1862</v>
      </c>
      <c r="D565" t="s">
        <v>683</v>
      </c>
      <c r="E565" t="s">
        <v>193</v>
      </c>
      <c r="F565" t="s">
        <v>684</v>
      </c>
      <c r="G565" t="s">
        <v>685</v>
      </c>
      <c r="H565">
        <v>1</v>
      </c>
      <c r="I565" t="s">
        <v>686</v>
      </c>
      <c r="J565" t="s">
        <v>27</v>
      </c>
      <c r="K565">
        <v>2468</v>
      </c>
      <c r="L565" t="s">
        <v>35</v>
      </c>
      <c r="M565" s="1">
        <v>42594</v>
      </c>
      <c r="N565" s="1">
        <v>42778</v>
      </c>
      <c r="O565" t="s">
        <v>26</v>
      </c>
      <c r="P565" s="1">
        <v>42675.562650462962</v>
      </c>
      <c r="Q565" s="1">
        <v>42594</v>
      </c>
      <c r="R565" s="5">
        <v>1</v>
      </c>
    </row>
    <row r="566" spans="1:18" x14ac:dyDescent="0.25">
      <c r="A566" t="s">
        <v>28</v>
      </c>
      <c r="B566" t="s">
        <v>29</v>
      </c>
      <c r="C566">
        <v>1862</v>
      </c>
      <c r="D566" t="s">
        <v>683</v>
      </c>
      <c r="E566" t="s">
        <v>193</v>
      </c>
      <c r="F566" t="s">
        <v>684</v>
      </c>
      <c r="G566" t="s">
        <v>685</v>
      </c>
      <c r="H566">
        <v>1</v>
      </c>
      <c r="I566" t="s">
        <v>686</v>
      </c>
      <c r="J566" t="s">
        <v>36</v>
      </c>
      <c r="K566">
        <v>2468</v>
      </c>
      <c r="L566" t="s">
        <v>35</v>
      </c>
      <c r="M566" s="1">
        <v>42594</v>
      </c>
      <c r="N566" s="1">
        <v>42778</v>
      </c>
      <c r="O566" t="s">
        <v>26</v>
      </c>
      <c r="P566" s="1">
        <v>42675.562650462962</v>
      </c>
      <c r="Q566" s="1">
        <v>42594</v>
      </c>
      <c r="R566" s="5">
        <v>1</v>
      </c>
    </row>
    <row r="567" spans="1:18" x14ac:dyDescent="0.25">
      <c r="A567" t="s">
        <v>687</v>
      </c>
      <c r="B567" t="s">
        <v>688</v>
      </c>
      <c r="C567">
        <v>2065</v>
      </c>
      <c r="D567" t="s">
        <v>689</v>
      </c>
      <c r="E567" t="s">
        <v>193</v>
      </c>
      <c r="F567" t="s">
        <v>141</v>
      </c>
      <c r="G567" t="s">
        <v>685</v>
      </c>
      <c r="H567">
        <v>0</v>
      </c>
      <c r="I567" t="s">
        <v>126</v>
      </c>
      <c r="J567" t="s">
        <v>254</v>
      </c>
      <c r="K567">
        <v>2147</v>
      </c>
      <c r="L567" t="s">
        <v>35</v>
      </c>
      <c r="M567" s="1">
        <v>42450</v>
      </c>
      <c r="N567" s="1">
        <v>42815</v>
      </c>
      <c r="O567" t="s">
        <v>387</v>
      </c>
      <c r="P567" s="1">
        <v>42642.357754629629</v>
      </c>
      <c r="Q567" s="1">
        <v>42450</v>
      </c>
      <c r="R567" s="5">
        <v>1</v>
      </c>
    </row>
    <row r="568" spans="1:18" x14ac:dyDescent="0.25">
      <c r="A568" t="s">
        <v>324</v>
      </c>
      <c r="B568" t="s">
        <v>325</v>
      </c>
      <c r="C568">
        <v>2096</v>
      </c>
      <c r="D568" t="s">
        <v>690</v>
      </c>
      <c r="E568" t="s">
        <v>130</v>
      </c>
      <c r="F568" t="s">
        <v>52</v>
      </c>
      <c r="G568" t="s">
        <v>529</v>
      </c>
      <c r="H568">
        <v>0</v>
      </c>
      <c r="I568" t="s">
        <v>328</v>
      </c>
      <c r="J568" t="s">
        <v>27</v>
      </c>
      <c r="K568">
        <v>1025</v>
      </c>
      <c r="L568" t="s">
        <v>35</v>
      </c>
      <c r="M568" s="1">
        <v>42601</v>
      </c>
      <c r="N568" s="1">
        <v>42785</v>
      </c>
      <c r="O568" t="s">
        <v>26</v>
      </c>
      <c r="P568" s="1">
        <v>42601.564432870371</v>
      </c>
      <c r="Q568" s="1">
        <v>42601</v>
      </c>
      <c r="R568" s="5">
        <v>1</v>
      </c>
    </row>
    <row r="569" spans="1:18" x14ac:dyDescent="0.25">
      <c r="A569" t="s">
        <v>17</v>
      </c>
      <c r="B569" t="s">
        <v>18</v>
      </c>
      <c r="C569">
        <v>1419</v>
      </c>
      <c r="D569" t="s">
        <v>691</v>
      </c>
      <c r="E569" t="s">
        <v>20</v>
      </c>
      <c r="F569" t="s">
        <v>70</v>
      </c>
      <c r="G569" t="s">
        <v>22</v>
      </c>
      <c r="H569">
        <v>1</v>
      </c>
      <c r="I569" t="s">
        <v>23</v>
      </c>
      <c r="J569" t="s">
        <v>24</v>
      </c>
      <c r="K569">
        <v>596</v>
      </c>
      <c r="L569" t="s">
        <v>35</v>
      </c>
      <c r="M569" s="1">
        <v>42572</v>
      </c>
      <c r="N569" s="1">
        <v>42756</v>
      </c>
      <c r="O569" t="s">
        <v>26</v>
      </c>
      <c r="P569" s="1">
        <v>42590.428495370368</v>
      </c>
      <c r="Q569" s="1">
        <v>42572</v>
      </c>
      <c r="R569" s="5">
        <v>1</v>
      </c>
    </row>
    <row r="570" spans="1:18" x14ac:dyDescent="0.25">
      <c r="A570" t="s">
        <v>17</v>
      </c>
      <c r="B570" t="s">
        <v>18</v>
      </c>
      <c r="C570">
        <v>1419</v>
      </c>
      <c r="D570" t="s">
        <v>691</v>
      </c>
      <c r="E570" t="s">
        <v>20</v>
      </c>
      <c r="F570" t="s">
        <v>70</v>
      </c>
      <c r="G570" t="s">
        <v>22</v>
      </c>
      <c r="H570">
        <v>1</v>
      </c>
      <c r="I570" t="s">
        <v>23</v>
      </c>
      <c r="J570" t="s">
        <v>27</v>
      </c>
      <c r="K570">
        <v>596</v>
      </c>
      <c r="L570" t="s">
        <v>35</v>
      </c>
      <c r="M570" s="1">
        <v>42572</v>
      </c>
      <c r="N570" s="1">
        <v>42756</v>
      </c>
      <c r="O570" t="s">
        <v>26</v>
      </c>
      <c r="P570" s="1">
        <v>42590.428495370368</v>
      </c>
      <c r="Q570" s="1">
        <v>42572</v>
      </c>
      <c r="R570" s="5">
        <v>1</v>
      </c>
    </row>
    <row r="571" spans="1:18" x14ac:dyDescent="0.25">
      <c r="A571" t="s">
        <v>17</v>
      </c>
      <c r="B571" t="s">
        <v>18</v>
      </c>
      <c r="C571">
        <v>1419</v>
      </c>
      <c r="D571" t="s">
        <v>691</v>
      </c>
      <c r="E571" t="s">
        <v>20</v>
      </c>
      <c r="F571" t="s">
        <v>70</v>
      </c>
      <c r="G571" t="s">
        <v>22</v>
      </c>
      <c r="H571">
        <v>1</v>
      </c>
      <c r="I571" t="s">
        <v>23</v>
      </c>
      <c r="J571" t="s">
        <v>36</v>
      </c>
      <c r="K571">
        <v>596</v>
      </c>
      <c r="L571" t="s">
        <v>35</v>
      </c>
      <c r="M571" s="1">
        <v>42572</v>
      </c>
      <c r="N571" s="1">
        <v>42756</v>
      </c>
      <c r="O571" t="s">
        <v>26</v>
      </c>
      <c r="P571" s="1">
        <v>42590.428495370368</v>
      </c>
      <c r="Q571" s="1">
        <v>42572</v>
      </c>
      <c r="R571" s="5">
        <v>1</v>
      </c>
    </row>
    <row r="572" spans="1:18" x14ac:dyDescent="0.25">
      <c r="A572" t="s">
        <v>122</v>
      </c>
      <c r="B572" t="s">
        <v>123</v>
      </c>
      <c r="C572">
        <v>2698</v>
      </c>
      <c r="D572" t="s">
        <v>692</v>
      </c>
      <c r="E572" t="s">
        <v>20</v>
      </c>
      <c r="F572" t="s">
        <v>32</v>
      </c>
      <c r="G572" t="s">
        <v>112</v>
      </c>
      <c r="H572">
        <v>1</v>
      </c>
      <c r="I572" t="s">
        <v>126</v>
      </c>
      <c r="J572" t="s">
        <v>24</v>
      </c>
      <c r="K572">
        <v>948</v>
      </c>
      <c r="L572" t="s">
        <v>35</v>
      </c>
      <c r="M572" s="1">
        <v>42595</v>
      </c>
      <c r="N572" s="1">
        <v>42779</v>
      </c>
      <c r="O572" t="s">
        <v>26</v>
      </c>
      <c r="P572" s="1">
        <v>42598.708784722221</v>
      </c>
      <c r="Q572" s="1">
        <v>42595</v>
      </c>
      <c r="R572" s="5">
        <v>1</v>
      </c>
    </row>
    <row r="573" spans="1:18" x14ac:dyDescent="0.25">
      <c r="A573" t="s">
        <v>122</v>
      </c>
      <c r="B573" t="s">
        <v>123</v>
      </c>
      <c r="C573">
        <v>2698</v>
      </c>
      <c r="D573" t="s">
        <v>692</v>
      </c>
      <c r="E573" t="s">
        <v>20</v>
      </c>
      <c r="F573" t="s">
        <v>32</v>
      </c>
      <c r="G573" t="s">
        <v>112</v>
      </c>
      <c r="H573">
        <v>1</v>
      </c>
      <c r="I573" t="s">
        <v>126</v>
      </c>
      <c r="J573" t="s">
        <v>27</v>
      </c>
      <c r="K573">
        <v>948</v>
      </c>
      <c r="L573" t="s">
        <v>35</v>
      </c>
      <c r="M573" s="1">
        <v>42595</v>
      </c>
      <c r="N573" s="1">
        <v>42779</v>
      </c>
      <c r="O573" t="s">
        <v>26</v>
      </c>
      <c r="P573" s="1">
        <v>42598.708784722221</v>
      </c>
      <c r="Q573" s="1">
        <v>42595</v>
      </c>
      <c r="R573" s="5">
        <v>1</v>
      </c>
    </row>
    <row r="574" spans="1:18" x14ac:dyDescent="0.25">
      <c r="A574" t="s">
        <v>122</v>
      </c>
      <c r="B574" t="s">
        <v>123</v>
      </c>
      <c r="C574">
        <v>2698</v>
      </c>
      <c r="D574" t="s">
        <v>692</v>
      </c>
      <c r="E574" t="s">
        <v>20</v>
      </c>
      <c r="F574" t="s">
        <v>32</v>
      </c>
      <c r="G574" t="s">
        <v>112</v>
      </c>
      <c r="H574">
        <v>1</v>
      </c>
      <c r="I574" t="s">
        <v>126</v>
      </c>
      <c r="J574" t="s">
        <v>36</v>
      </c>
      <c r="K574">
        <v>948</v>
      </c>
      <c r="L574" t="s">
        <v>35</v>
      </c>
      <c r="M574" s="1">
        <v>42595</v>
      </c>
      <c r="N574" s="1">
        <v>42779</v>
      </c>
      <c r="O574" t="s">
        <v>26</v>
      </c>
      <c r="P574" s="1">
        <v>42598.708784722221</v>
      </c>
      <c r="Q574" s="1">
        <v>42595</v>
      </c>
      <c r="R574" s="5">
        <v>1</v>
      </c>
    </row>
    <row r="575" spans="1:18" x14ac:dyDescent="0.25">
      <c r="A575" t="s">
        <v>693</v>
      </c>
      <c r="B575" t="s">
        <v>694</v>
      </c>
      <c r="C575">
        <v>2597</v>
      </c>
      <c r="D575" t="s">
        <v>695</v>
      </c>
      <c r="E575" t="s">
        <v>191</v>
      </c>
      <c r="F575" t="s">
        <v>696</v>
      </c>
      <c r="G575" t="s">
        <v>697</v>
      </c>
      <c r="H575">
        <v>1</v>
      </c>
      <c r="I575" t="s">
        <v>328</v>
      </c>
      <c r="J575" t="s">
        <v>24</v>
      </c>
      <c r="K575">
        <v>1219</v>
      </c>
      <c r="L575" t="s">
        <v>25</v>
      </c>
      <c r="M575" s="1">
        <v>42542</v>
      </c>
      <c r="N575" s="1">
        <v>42725</v>
      </c>
      <c r="O575" t="s">
        <v>26</v>
      </c>
      <c r="P575" s="1">
        <v>42608.70820601852</v>
      </c>
      <c r="Q575" s="1">
        <v>42542</v>
      </c>
      <c r="R575" s="5">
        <v>1</v>
      </c>
    </row>
    <row r="576" spans="1:18" x14ac:dyDescent="0.25">
      <c r="A576" t="s">
        <v>693</v>
      </c>
      <c r="B576" t="s">
        <v>694</v>
      </c>
      <c r="C576">
        <v>2597</v>
      </c>
      <c r="D576" t="s">
        <v>695</v>
      </c>
      <c r="E576" t="s">
        <v>191</v>
      </c>
      <c r="F576" t="s">
        <v>696</v>
      </c>
      <c r="G576" t="s">
        <v>697</v>
      </c>
      <c r="H576">
        <v>1</v>
      </c>
      <c r="I576" t="s">
        <v>328</v>
      </c>
      <c r="J576" t="s">
        <v>27</v>
      </c>
      <c r="K576">
        <v>1219</v>
      </c>
      <c r="L576" t="s">
        <v>25</v>
      </c>
      <c r="M576" s="1">
        <v>42542</v>
      </c>
      <c r="N576" s="1">
        <v>42725</v>
      </c>
      <c r="O576" t="s">
        <v>26</v>
      </c>
      <c r="P576" s="1">
        <v>42608.70820601852</v>
      </c>
      <c r="Q576" s="1">
        <v>42542</v>
      </c>
      <c r="R576" s="5">
        <v>1</v>
      </c>
    </row>
    <row r="577" spans="1:18" x14ac:dyDescent="0.25">
      <c r="A577" t="s">
        <v>693</v>
      </c>
      <c r="B577" t="s">
        <v>694</v>
      </c>
      <c r="C577">
        <v>2597</v>
      </c>
      <c r="D577" t="s">
        <v>695</v>
      </c>
      <c r="E577" t="s">
        <v>191</v>
      </c>
      <c r="F577" t="s">
        <v>696</v>
      </c>
      <c r="G577" t="s">
        <v>697</v>
      </c>
      <c r="H577">
        <v>1</v>
      </c>
      <c r="I577" t="s">
        <v>328</v>
      </c>
      <c r="J577" t="s">
        <v>36</v>
      </c>
      <c r="K577">
        <v>1219</v>
      </c>
      <c r="L577" t="s">
        <v>25</v>
      </c>
      <c r="M577" s="1">
        <v>42542</v>
      </c>
      <c r="N577" s="1">
        <v>42725</v>
      </c>
      <c r="O577" t="s">
        <v>26</v>
      </c>
      <c r="P577" s="1">
        <v>42608.70820601852</v>
      </c>
      <c r="Q577" s="1">
        <v>42542</v>
      </c>
      <c r="R577" s="5">
        <v>1</v>
      </c>
    </row>
    <row r="578" spans="1:18" x14ac:dyDescent="0.25">
      <c r="A578" t="s">
        <v>698</v>
      </c>
      <c r="B578" t="s">
        <v>699</v>
      </c>
      <c r="C578">
        <v>2793</v>
      </c>
      <c r="D578" t="s">
        <v>700</v>
      </c>
      <c r="E578" t="s">
        <v>679</v>
      </c>
      <c r="F578" t="s">
        <v>178</v>
      </c>
      <c r="G578" t="s">
        <v>701</v>
      </c>
      <c r="H578">
        <v>1</v>
      </c>
      <c r="I578" t="s">
        <v>65</v>
      </c>
      <c r="J578" t="s">
        <v>24</v>
      </c>
      <c r="K578">
        <v>498</v>
      </c>
      <c r="L578" t="s">
        <v>35</v>
      </c>
      <c r="M578" s="1">
        <v>42583</v>
      </c>
      <c r="N578" s="1">
        <v>42767</v>
      </c>
      <c r="O578" t="s">
        <v>88</v>
      </c>
      <c r="P578" s="1">
        <v>42586.487569444442</v>
      </c>
      <c r="Q578" s="1">
        <v>42583</v>
      </c>
      <c r="R578" s="5">
        <v>1</v>
      </c>
    </row>
    <row r="579" spans="1:18" x14ac:dyDescent="0.25">
      <c r="A579" t="s">
        <v>698</v>
      </c>
      <c r="B579" t="s">
        <v>699</v>
      </c>
      <c r="C579">
        <v>2793</v>
      </c>
      <c r="D579" t="s">
        <v>700</v>
      </c>
      <c r="E579" t="s">
        <v>679</v>
      </c>
      <c r="F579" t="s">
        <v>178</v>
      </c>
      <c r="G579" t="s">
        <v>701</v>
      </c>
      <c r="H579">
        <v>1</v>
      </c>
      <c r="I579" t="s">
        <v>65</v>
      </c>
      <c r="J579" t="s">
        <v>27</v>
      </c>
      <c r="K579">
        <v>498</v>
      </c>
      <c r="L579" t="s">
        <v>35</v>
      </c>
      <c r="M579" s="1">
        <v>42583</v>
      </c>
      <c r="N579" s="1">
        <v>42767</v>
      </c>
      <c r="O579" t="s">
        <v>88</v>
      </c>
      <c r="P579" s="1">
        <v>42586.487569444442</v>
      </c>
      <c r="Q579" s="1">
        <v>42583</v>
      </c>
      <c r="R579" s="5">
        <v>1</v>
      </c>
    </row>
    <row r="580" spans="1:18" x14ac:dyDescent="0.25">
      <c r="A580" t="s">
        <v>698</v>
      </c>
      <c r="B580" t="s">
        <v>699</v>
      </c>
      <c r="C580">
        <v>2793</v>
      </c>
      <c r="D580" t="s">
        <v>700</v>
      </c>
      <c r="E580" t="s">
        <v>679</v>
      </c>
      <c r="F580" t="s">
        <v>178</v>
      </c>
      <c r="G580" t="s">
        <v>701</v>
      </c>
      <c r="H580">
        <v>1</v>
      </c>
      <c r="I580" t="s">
        <v>65</v>
      </c>
      <c r="J580" t="s">
        <v>36</v>
      </c>
      <c r="K580">
        <v>498</v>
      </c>
      <c r="L580" t="s">
        <v>35</v>
      </c>
      <c r="M580" s="1">
        <v>42583</v>
      </c>
      <c r="N580" s="1">
        <v>42767</v>
      </c>
      <c r="O580" t="s">
        <v>88</v>
      </c>
      <c r="P580" s="1">
        <v>42586.487569444442</v>
      </c>
      <c r="Q580" s="1">
        <v>42583</v>
      </c>
      <c r="R580" s="5">
        <v>1</v>
      </c>
    </row>
    <row r="581" spans="1:18" x14ac:dyDescent="0.25">
      <c r="A581" t="s">
        <v>698</v>
      </c>
      <c r="B581" t="s">
        <v>699</v>
      </c>
      <c r="C581">
        <v>2793</v>
      </c>
      <c r="D581" t="s">
        <v>702</v>
      </c>
      <c r="E581" t="s">
        <v>679</v>
      </c>
      <c r="F581" t="s">
        <v>178</v>
      </c>
      <c r="G581" t="s">
        <v>701</v>
      </c>
      <c r="H581">
        <v>1</v>
      </c>
      <c r="I581" t="s">
        <v>65</v>
      </c>
      <c r="J581" t="s">
        <v>36</v>
      </c>
      <c r="K581">
        <v>491</v>
      </c>
      <c r="L581" t="s">
        <v>35</v>
      </c>
      <c r="M581" s="1">
        <v>42583</v>
      </c>
      <c r="N581" s="1">
        <v>42767</v>
      </c>
      <c r="O581" t="s">
        <v>88</v>
      </c>
      <c r="P581" s="1">
        <v>42586.483344907407</v>
      </c>
      <c r="Q581" s="1">
        <v>42583</v>
      </c>
      <c r="R581" s="5">
        <v>1</v>
      </c>
    </row>
    <row r="582" spans="1:18" x14ac:dyDescent="0.25">
      <c r="A582" t="s">
        <v>698</v>
      </c>
      <c r="B582" t="s">
        <v>699</v>
      </c>
      <c r="C582">
        <v>2793</v>
      </c>
      <c r="D582" t="s">
        <v>702</v>
      </c>
      <c r="E582" t="s">
        <v>679</v>
      </c>
      <c r="F582" t="s">
        <v>178</v>
      </c>
      <c r="G582" t="s">
        <v>701</v>
      </c>
      <c r="H582">
        <v>1</v>
      </c>
      <c r="I582" t="s">
        <v>65</v>
      </c>
      <c r="J582" t="s">
        <v>24</v>
      </c>
      <c r="K582">
        <v>491</v>
      </c>
      <c r="L582" t="s">
        <v>35</v>
      </c>
      <c r="M582" s="1">
        <v>42583</v>
      </c>
      <c r="N582" s="1">
        <v>42767</v>
      </c>
      <c r="O582" t="s">
        <v>88</v>
      </c>
      <c r="P582" s="1">
        <v>42586.483344907407</v>
      </c>
      <c r="Q582" s="1">
        <v>42583</v>
      </c>
      <c r="R582" s="5">
        <v>1</v>
      </c>
    </row>
    <row r="583" spans="1:18" x14ac:dyDescent="0.25">
      <c r="A583" t="s">
        <v>698</v>
      </c>
      <c r="B583" t="s">
        <v>699</v>
      </c>
      <c r="C583">
        <v>2793</v>
      </c>
      <c r="D583" t="s">
        <v>702</v>
      </c>
      <c r="E583" t="s">
        <v>679</v>
      </c>
      <c r="F583" t="s">
        <v>178</v>
      </c>
      <c r="G583" t="s">
        <v>701</v>
      </c>
      <c r="H583">
        <v>1</v>
      </c>
      <c r="I583" t="s">
        <v>65</v>
      </c>
      <c r="J583" t="s">
        <v>27</v>
      </c>
      <c r="K583">
        <v>491</v>
      </c>
      <c r="L583" t="s">
        <v>35</v>
      </c>
      <c r="M583" s="1">
        <v>42583</v>
      </c>
      <c r="N583" s="1">
        <v>42767</v>
      </c>
      <c r="O583" t="s">
        <v>88</v>
      </c>
      <c r="P583" s="1">
        <v>42586.483344907407</v>
      </c>
      <c r="Q583" s="1">
        <v>42583</v>
      </c>
      <c r="R583" s="5">
        <v>1</v>
      </c>
    </row>
    <row r="584" spans="1:18" x14ac:dyDescent="0.25">
      <c r="A584" t="s">
        <v>28</v>
      </c>
      <c r="B584" t="s">
        <v>29</v>
      </c>
      <c r="C584">
        <v>1862</v>
      </c>
      <c r="D584" t="s">
        <v>703</v>
      </c>
      <c r="E584" t="s">
        <v>704</v>
      </c>
      <c r="F584" t="s">
        <v>70</v>
      </c>
      <c r="G584" t="s">
        <v>705</v>
      </c>
      <c r="H584">
        <v>0</v>
      </c>
      <c r="I584" t="s">
        <v>630</v>
      </c>
      <c r="J584" t="s">
        <v>24</v>
      </c>
      <c r="K584">
        <v>2187</v>
      </c>
      <c r="L584" t="s">
        <v>25</v>
      </c>
      <c r="M584" s="1">
        <v>42502</v>
      </c>
      <c r="N584" s="1">
        <v>42686</v>
      </c>
      <c r="O584" t="s">
        <v>26</v>
      </c>
      <c r="P584" s="1">
        <v>42643.32880787037</v>
      </c>
      <c r="Q584" s="1">
        <v>42502</v>
      </c>
      <c r="R584" s="5">
        <v>1</v>
      </c>
    </row>
    <row r="585" spans="1:18" x14ac:dyDescent="0.25">
      <c r="A585" t="s">
        <v>28</v>
      </c>
      <c r="B585" t="s">
        <v>29</v>
      </c>
      <c r="C585">
        <v>1862</v>
      </c>
      <c r="D585" t="s">
        <v>703</v>
      </c>
      <c r="E585" t="s">
        <v>704</v>
      </c>
      <c r="F585" t="s">
        <v>70</v>
      </c>
      <c r="G585" t="s">
        <v>705</v>
      </c>
      <c r="H585">
        <v>0</v>
      </c>
      <c r="I585" t="s">
        <v>630</v>
      </c>
      <c r="J585" t="s">
        <v>27</v>
      </c>
      <c r="K585">
        <v>2187</v>
      </c>
      <c r="L585" t="s">
        <v>25</v>
      </c>
      <c r="M585" s="1">
        <v>42502</v>
      </c>
      <c r="N585" s="1">
        <v>42686</v>
      </c>
      <c r="O585" t="s">
        <v>26</v>
      </c>
      <c r="P585" s="1">
        <v>42643.32880787037</v>
      </c>
      <c r="Q585" s="1">
        <v>42502</v>
      </c>
      <c r="R585" s="5">
        <v>1</v>
      </c>
    </row>
    <row r="586" spans="1:18" x14ac:dyDescent="0.25">
      <c r="A586" t="s">
        <v>706</v>
      </c>
      <c r="B586" t="s">
        <v>707</v>
      </c>
      <c r="C586">
        <v>2470</v>
      </c>
      <c r="D586" t="s">
        <v>708</v>
      </c>
      <c r="E586" t="s">
        <v>704</v>
      </c>
      <c r="F586" t="s">
        <v>178</v>
      </c>
      <c r="G586" t="s">
        <v>701</v>
      </c>
      <c r="H586">
        <v>1</v>
      </c>
      <c r="I586" t="s">
        <v>136</v>
      </c>
      <c r="J586" t="s">
        <v>36</v>
      </c>
      <c r="K586">
        <v>317</v>
      </c>
      <c r="L586" t="s">
        <v>25</v>
      </c>
      <c r="M586" s="1">
        <v>42440</v>
      </c>
      <c r="N586" s="1">
        <v>42624</v>
      </c>
      <c r="O586" t="s">
        <v>88</v>
      </c>
      <c r="P586" s="1">
        <v>42583.661354166667</v>
      </c>
      <c r="Q586" s="1">
        <v>42440</v>
      </c>
      <c r="R586" s="5">
        <v>1</v>
      </c>
    </row>
    <row r="587" spans="1:18" x14ac:dyDescent="0.25">
      <c r="A587" t="s">
        <v>706</v>
      </c>
      <c r="B587" t="s">
        <v>707</v>
      </c>
      <c r="C587">
        <v>2470</v>
      </c>
      <c r="D587" t="s">
        <v>708</v>
      </c>
      <c r="E587" t="s">
        <v>704</v>
      </c>
      <c r="F587" t="s">
        <v>178</v>
      </c>
      <c r="G587" t="s">
        <v>701</v>
      </c>
      <c r="H587">
        <v>1</v>
      </c>
      <c r="I587" t="s">
        <v>136</v>
      </c>
      <c r="J587" t="s">
        <v>24</v>
      </c>
      <c r="K587">
        <v>317</v>
      </c>
      <c r="L587" t="s">
        <v>25</v>
      </c>
      <c r="M587" s="1">
        <v>42440</v>
      </c>
      <c r="N587" s="1">
        <v>42624</v>
      </c>
      <c r="O587" t="s">
        <v>88</v>
      </c>
      <c r="P587" s="1">
        <v>42583.661354166667</v>
      </c>
      <c r="Q587" s="1">
        <v>42440</v>
      </c>
      <c r="R587" s="5">
        <v>1</v>
      </c>
    </row>
    <row r="588" spans="1:18" x14ac:dyDescent="0.25">
      <c r="A588" t="s">
        <v>706</v>
      </c>
      <c r="B588" t="s">
        <v>707</v>
      </c>
      <c r="C588">
        <v>2470</v>
      </c>
      <c r="D588" t="s">
        <v>708</v>
      </c>
      <c r="E588" t="s">
        <v>704</v>
      </c>
      <c r="F588" t="s">
        <v>178</v>
      </c>
      <c r="G588" t="s">
        <v>701</v>
      </c>
      <c r="H588">
        <v>1</v>
      </c>
      <c r="I588" t="s">
        <v>136</v>
      </c>
      <c r="J588" t="s">
        <v>27</v>
      </c>
      <c r="K588">
        <v>317</v>
      </c>
      <c r="L588" t="s">
        <v>25</v>
      </c>
      <c r="M588" s="1">
        <v>42440</v>
      </c>
      <c r="N588" s="1">
        <v>42624</v>
      </c>
      <c r="O588" t="s">
        <v>88</v>
      </c>
      <c r="P588" s="1">
        <v>42583.661354166667</v>
      </c>
      <c r="Q588" s="1">
        <v>42440</v>
      </c>
      <c r="R588" s="5">
        <v>1</v>
      </c>
    </row>
    <row r="589" spans="1:18" x14ac:dyDescent="0.25">
      <c r="A589" t="s">
        <v>706</v>
      </c>
      <c r="B589" t="s">
        <v>707</v>
      </c>
      <c r="C589">
        <v>2470</v>
      </c>
      <c r="D589" t="s">
        <v>708</v>
      </c>
      <c r="E589" t="s">
        <v>704</v>
      </c>
      <c r="F589" t="s">
        <v>178</v>
      </c>
      <c r="G589" t="s">
        <v>701</v>
      </c>
      <c r="H589">
        <v>1</v>
      </c>
      <c r="I589" t="s">
        <v>136</v>
      </c>
      <c r="J589" t="s">
        <v>36</v>
      </c>
      <c r="K589">
        <v>1887</v>
      </c>
      <c r="L589" t="s">
        <v>35</v>
      </c>
      <c r="M589" s="1">
        <v>42639</v>
      </c>
      <c r="N589" s="1">
        <v>42820</v>
      </c>
      <c r="O589" t="s">
        <v>26</v>
      </c>
      <c r="P589" s="1">
        <v>42638.883587962962</v>
      </c>
      <c r="Q589" s="1">
        <v>42639</v>
      </c>
      <c r="R589" s="5">
        <v>1</v>
      </c>
    </row>
    <row r="590" spans="1:18" x14ac:dyDescent="0.25">
      <c r="A590" t="s">
        <v>706</v>
      </c>
      <c r="B590" t="s">
        <v>707</v>
      </c>
      <c r="C590">
        <v>2470</v>
      </c>
      <c r="D590" t="s">
        <v>708</v>
      </c>
      <c r="E590" t="s">
        <v>704</v>
      </c>
      <c r="F590" t="s">
        <v>178</v>
      </c>
      <c r="G590" t="s">
        <v>701</v>
      </c>
      <c r="H590">
        <v>1</v>
      </c>
      <c r="I590" t="s">
        <v>136</v>
      </c>
      <c r="J590" t="s">
        <v>24</v>
      </c>
      <c r="K590">
        <v>1887</v>
      </c>
      <c r="L590" t="s">
        <v>35</v>
      </c>
      <c r="M590" s="1">
        <v>42639</v>
      </c>
      <c r="N590" s="1">
        <v>42820</v>
      </c>
      <c r="O590" t="s">
        <v>26</v>
      </c>
      <c r="P590" s="1">
        <v>42638.883587962962</v>
      </c>
      <c r="Q590" s="1">
        <v>42639</v>
      </c>
      <c r="R590" s="5">
        <v>1</v>
      </c>
    </row>
    <row r="591" spans="1:18" x14ac:dyDescent="0.25">
      <c r="A591" t="s">
        <v>706</v>
      </c>
      <c r="B591" t="s">
        <v>707</v>
      </c>
      <c r="C591">
        <v>2470</v>
      </c>
      <c r="D591" t="s">
        <v>708</v>
      </c>
      <c r="E591" t="s">
        <v>704</v>
      </c>
      <c r="F591" t="s">
        <v>178</v>
      </c>
      <c r="G591" t="s">
        <v>701</v>
      </c>
      <c r="H591">
        <v>1</v>
      </c>
      <c r="I591" t="s">
        <v>136</v>
      </c>
      <c r="J591" t="s">
        <v>27</v>
      </c>
      <c r="K591">
        <v>1887</v>
      </c>
      <c r="L591" t="s">
        <v>35</v>
      </c>
      <c r="M591" s="1">
        <v>42639</v>
      </c>
      <c r="N591" s="1">
        <v>42820</v>
      </c>
      <c r="O591" t="s">
        <v>26</v>
      </c>
      <c r="P591" s="1">
        <v>42638.883587962962</v>
      </c>
      <c r="Q591" s="1">
        <v>42639</v>
      </c>
      <c r="R591" s="5">
        <v>1</v>
      </c>
    </row>
    <row r="592" spans="1:18" x14ac:dyDescent="0.25">
      <c r="A592" t="s">
        <v>709</v>
      </c>
      <c r="B592" t="s">
        <v>710</v>
      </c>
      <c r="C592">
        <v>1740</v>
      </c>
      <c r="D592" t="s">
        <v>711</v>
      </c>
      <c r="E592" t="s">
        <v>704</v>
      </c>
      <c r="F592" t="s">
        <v>141</v>
      </c>
      <c r="G592" t="s">
        <v>701</v>
      </c>
      <c r="H592">
        <v>0</v>
      </c>
      <c r="I592" t="s">
        <v>65</v>
      </c>
      <c r="J592" t="s">
        <v>24</v>
      </c>
      <c r="K592">
        <v>439</v>
      </c>
      <c r="L592" t="s">
        <v>331</v>
      </c>
      <c r="M592" t="s">
        <v>99</v>
      </c>
      <c r="N592" t="s">
        <v>99</v>
      </c>
      <c r="O592" t="s">
        <v>99</v>
      </c>
      <c r="P592" s="1">
        <v>42585.510370370372</v>
      </c>
      <c r="Q592" t="s">
        <v>99</v>
      </c>
      <c r="R592" s="5">
        <v>1</v>
      </c>
    </row>
    <row r="593" spans="1:18" x14ac:dyDescent="0.25">
      <c r="A593" t="s">
        <v>709</v>
      </c>
      <c r="B593" t="s">
        <v>710</v>
      </c>
      <c r="C593">
        <v>1740</v>
      </c>
      <c r="D593" t="s">
        <v>711</v>
      </c>
      <c r="E593" t="s">
        <v>704</v>
      </c>
      <c r="F593" t="s">
        <v>141</v>
      </c>
      <c r="G593" t="s">
        <v>701</v>
      </c>
      <c r="H593">
        <v>0</v>
      </c>
      <c r="I593" t="s">
        <v>65</v>
      </c>
      <c r="J593" t="s">
        <v>27</v>
      </c>
      <c r="K593">
        <v>439</v>
      </c>
      <c r="L593" t="s">
        <v>331</v>
      </c>
      <c r="M593" t="s">
        <v>99</v>
      </c>
      <c r="N593" t="s">
        <v>99</v>
      </c>
      <c r="O593" t="s">
        <v>99</v>
      </c>
      <c r="P593" s="1">
        <v>42585.510370370372</v>
      </c>
      <c r="Q593" t="s">
        <v>99</v>
      </c>
      <c r="R593" s="5">
        <v>1</v>
      </c>
    </row>
    <row r="594" spans="1:18" x14ac:dyDescent="0.25">
      <c r="A594" t="s">
        <v>709</v>
      </c>
      <c r="B594" t="s">
        <v>710</v>
      </c>
      <c r="C594">
        <v>1740</v>
      </c>
      <c r="D594" t="s">
        <v>712</v>
      </c>
      <c r="E594" t="s">
        <v>704</v>
      </c>
      <c r="F594" t="s">
        <v>178</v>
      </c>
      <c r="G594" t="s">
        <v>701</v>
      </c>
      <c r="H594">
        <v>0</v>
      </c>
      <c r="I594" t="s">
        <v>65</v>
      </c>
      <c r="J594" t="s">
        <v>24</v>
      </c>
      <c r="K594">
        <v>438</v>
      </c>
      <c r="L594" t="s">
        <v>35</v>
      </c>
      <c r="M594" s="1">
        <v>42626</v>
      </c>
      <c r="N594" s="1">
        <v>42807</v>
      </c>
      <c r="O594" t="s">
        <v>26</v>
      </c>
      <c r="P594" s="1">
        <v>42585.508437500001</v>
      </c>
      <c r="Q594" s="1">
        <v>42626</v>
      </c>
      <c r="R594" s="5">
        <v>1</v>
      </c>
    </row>
    <row r="595" spans="1:18" x14ac:dyDescent="0.25">
      <c r="A595" t="s">
        <v>709</v>
      </c>
      <c r="B595" t="s">
        <v>710</v>
      </c>
      <c r="C595">
        <v>1740</v>
      </c>
      <c r="D595" t="s">
        <v>712</v>
      </c>
      <c r="E595" t="s">
        <v>704</v>
      </c>
      <c r="F595" t="s">
        <v>178</v>
      </c>
      <c r="G595" t="s">
        <v>701</v>
      </c>
      <c r="H595">
        <v>0</v>
      </c>
      <c r="I595" t="s">
        <v>65</v>
      </c>
      <c r="J595" t="s">
        <v>27</v>
      </c>
      <c r="K595">
        <v>438</v>
      </c>
      <c r="L595" t="s">
        <v>35</v>
      </c>
      <c r="M595" s="1">
        <v>42626</v>
      </c>
      <c r="N595" s="1">
        <v>42807</v>
      </c>
      <c r="O595" t="s">
        <v>26</v>
      </c>
      <c r="P595" s="1">
        <v>42585.508437500001</v>
      </c>
      <c r="Q595" s="1">
        <v>42626</v>
      </c>
      <c r="R595" s="5">
        <v>1</v>
      </c>
    </row>
    <row r="596" spans="1:18" x14ac:dyDescent="0.25">
      <c r="A596" t="s">
        <v>709</v>
      </c>
      <c r="B596" t="s">
        <v>710</v>
      </c>
      <c r="C596">
        <v>1740</v>
      </c>
      <c r="D596" t="s">
        <v>713</v>
      </c>
      <c r="E596" t="s">
        <v>662</v>
      </c>
      <c r="F596" t="s">
        <v>141</v>
      </c>
      <c r="G596" t="s">
        <v>714</v>
      </c>
      <c r="H596">
        <v>0</v>
      </c>
      <c r="I596" t="s">
        <v>715</v>
      </c>
      <c r="J596" t="s">
        <v>24</v>
      </c>
      <c r="K596">
        <v>345</v>
      </c>
      <c r="L596" t="s">
        <v>331</v>
      </c>
      <c r="M596" t="s">
        <v>99</v>
      </c>
      <c r="N596" t="s">
        <v>99</v>
      </c>
      <c r="O596" t="s">
        <v>99</v>
      </c>
      <c r="P596" s="1">
        <v>42584.415011574078</v>
      </c>
      <c r="Q596" t="s">
        <v>99</v>
      </c>
      <c r="R596" s="5">
        <v>1</v>
      </c>
    </row>
    <row r="597" spans="1:18" x14ac:dyDescent="0.25">
      <c r="A597" t="s">
        <v>709</v>
      </c>
      <c r="B597" t="s">
        <v>710</v>
      </c>
      <c r="C597">
        <v>1740</v>
      </c>
      <c r="D597" t="s">
        <v>713</v>
      </c>
      <c r="E597" t="s">
        <v>662</v>
      </c>
      <c r="F597" t="s">
        <v>141</v>
      </c>
      <c r="G597" t="s">
        <v>714</v>
      </c>
      <c r="H597">
        <v>0</v>
      </c>
      <c r="I597" t="s">
        <v>715</v>
      </c>
      <c r="J597" t="s">
        <v>27</v>
      </c>
      <c r="K597">
        <v>345</v>
      </c>
      <c r="L597" t="s">
        <v>331</v>
      </c>
      <c r="M597" t="s">
        <v>99</v>
      </c>
      <c r="N597" t="s">
        <v>99</v>
      </c>
      <c r="O597" t="s">
        <v>99</v>
      </c>
      <c r="P597" s="1">
        <v>42584.415011574078</v>
      </c>
      <c r="Q597" t="s">
        <v>99</v>
      </c>
      <c r="R597" s="5">
        <v>1</v>
      </c>
    </row>
    <row r="598" spans="1:18" x14ac:dyDescent="0.25">
      <c r="A598" t="s">
        <v>709</v>
      </c>
      <c r="B598" t="s">
        <v>710</v>
      </c>
      <c r="C598">
        <v>1740</v>
      </c>
      <c r="D598" t="s">
        <v>716</v>
      </c>
      <c r="E598" t="s">
        <v>662</v>
      </c>
      <c r="F598" t="s">
        <v>141</v>
      </c>
      <c r="G598" t="s">
        <v>717</v>
      </c>
      <c r="H598">
        <v>0</v>
      </c>
      <c r="I598" t="s">
        <v>65</v>
      </c>
      <c r="J598" t="s">
        <v>24</v>
      </c>
      <c r="K598">
        <v>442</v>
      </c>
      <c r="L598" t="s">
        <v>25</v>
      </c>
      <c r="M598" s="1">
        <v>42423</v>
      </c>
      <c r="N598" s="1">
        <v>42605</v>
      </c>
      <c r="O598" t="s">
        <v>26</v>
      </c>
      <c r="P598" s="1">
        <v>42585.527824074074</v>
      </c>
      <c r="Q598" s="1">
        <v>42423</v>
      </c>
      <c r="R598" s="5">
        <v>1</v>
      </c>
    </row>
    <row r="599" spans="1:18" x14ac:dyDescent="0.25">
      <c r="A599" t="s">
        <v>709</v>
      </c>
      <c r="B599" t="s">
        <v>710</v>
      </c>
      <c r="C599">
        <v>1740</v>
      </c>
      <c r="D599" t="s">
        <v>716</v>
      </c>
      <c r="E599" t="s">
        <v>662</v>
      </c>
      <c r="F599" t="s">
        <v>141</v>
      </c>
      <c r="G599" t="s">
        <v>717</v>
      </c>
      <c r="H599">
        <v>0</v>
      </c>
      <c r="I599" t="s">
        <v>65</v>
      </c>
      <c r="J599" t="s">
        <v>27</v>
      </c>
      <c r="K599">
        <v>442</v>
      </c>
      <c r="L599" t="s">
        <v>25</v>
      </c>
      <c r="M599" s="1">
        <v>42423</v>
      </c>
      <c r="N599" s="1">
        <v>42605</v>
      </c>
      <c r="O599" t="s">
        <v>26</v>
      </c>
      <c r="P599" s="1">
        <v>42585.527824074074</v>
      </c>
      <c r="Q599" s="1">
        <v>42423</v>
      </c>
      <c r="R599" s="5">
        <v>1</v>
      </c>
    </row>
    <row r="600" spans="1:18" x14ac:dyDescent="0.25">
      <c r="A600" t="s">
        <v>709</v>
      </c>
      <c r="B600" t="s">
        <v>710</v>
      </c>
      <c r="C600">
        <v>1740</v>
      </c>
      <c r="D600" t="s">
        <v>718</v>
      </c>
      <c r="E600" t="s">
        <v>662</v>
      </c>
      <c r="F600" t="s">
        <v>141</v>
      </c>
      <c r="G600" t="s">
        <v>719</v>
      </c>
      <c r="H600">
        <v>0</v>
      </c>
      <c r="I600" t="s">
        <v>65</v>
      </c>
      <c r="J600" t="s">
        <v>24</v>
      </c>
      <c r="K600">
        <v>437</v>
      </c>
      <c r="L600" t="s">
        <v>35</v>
      </c>
      <c r="M600" s="1">
        <v>42606</v>
      </c>
      <c r="N600" s="1">
        <v>42790</v>
      </c>
      <c r="O600" t="s">
        <v>26</v>
      </c>
      <c r="P600" s="1">
        <v>42585.506076388891</v>
      </c>
      <c r="Q600" s="1">
        <v>42606</v>
      </c>
      <c r="R600" s="5">
        <v>1</v>
      </c>
    </row>
    <row r="601" spans="1:18" x14ac:dyDescent="0.25">
      <c r="A601" t="s">
        <v>709</v>
      </c>
      <c r="B601" t="s">
        <v>710</v>
      </c>
      <c r="C601">
        <v>1740</v>
      </c>
      <c r="D601" t="s">
        <v>718</v>
      </c>
      <c r="E601" t="s">
        <v>662</v>
      </c>
      <c r="F601" t="s">
        <v>141</v>
      </c>
      <c r="G601" t="s">
        <v>719</v>
      </c>
      <c r="H601">
        <v>0</v>
      </c>
      <c r="I601" t="s">
        <v>65</v>
      </c>
      <c r="J601" t="s">
        <v>27</v>
      </c>
      <c r="K601">
        <v>437</v>
      </c>
      <c r="L601" t="s">
        <v>35</v>
      </c>
      <c r="M601" s="1">
        <v>42606</v>
      </c>
      <c r="N601" s="1">
        <v>42790</v>
      </c>
      <c r="O601" t="s">
        <v>26</v>
      </c>
      <c r="P601" s="1">
        <v>42585.506076388891</v>
      </c>
      <c r="Q601" s="1">
        <v>42606</v>
      </c>
      <c r="R601" s="5">
        <v>1</v>
      </c>
    </row>
    <row r="602" spans="1:18" x14ac:dyDescent="0.25">
      <c r="A602" t="s">
        <v>698</v>
      </c>
      <c r="B602" t="s">
        <v>699</v>
      </c>
      <c r="C602">
        <v>2793</v>
      </c>
      <c r="D602" t="s">
        <v>720</v>
      </c>
      <c r="E602" t="s">
        <v>662</v>
      </c>
      <c r="F602" t="s">
        <v>141</v>
      </c>
      <c r="G602" t="s">
        <v>719</v>
      </c>
      <c r="H602">
        <v>1</v>
      </c>
      <c r="I602" t="s">
        <v>65</v>
      </c>
      <c r="J602" t="s">
        <v>27</v>
      </c>
      <c r="K602">
        <v>432</v>
      </c>
      <c r="L602" t="s">
        <v>101</v>
      </c>
      <c r="M602" t="s">
        <v>99</v>
      </c>
      <c r="N602" t="s">
        <v>99</v>
      </c>
      <c r="O602" t="s">
        <v>99</v>
      </c>
      <c r="P602" s="1">
        <v>42585.469583333332</v>
      </c>
      <c r="Q602" t="s">
        <v>99</v>
      </c>
      <c r="R602" s="5">
        <v>1</v>
      </c>
    </row>
    <row r="603" spans="1:18" x14ac:dyDescent="0.25">
      <c r="A603" t="s">
        <v>698</v>
      </c>
      <c r="B603" t="s">
        <v>699</v>
      </c>
      <c r="C603">
        <v>2793</v>
      </c>
      <c r="D603" t="s">
        <v>720</v>
      </c>
      <c r="E603" t="s">
        <v>662</v>
      </c>
      <c r="F603" t="s">
        <v>141</v>
      </c>
      <c r="G603" t="s">
        <v>719</v>
      </c>
      <c r="H603">
        <v>1</v>
      </c>
      <c r="I603" t="s">
        <v>65</v>
      </c>
      <c r="J603" t="s">
        <v>36</v>
      </c>
      <c r="K603">
        <v>432</v>
      </c>
      <c r="L603" t="s">
        <v>101</v>
      </c>
      <c r="M603" t="s">
        <v>99</v>
      </c>
      <c r="N603" t="s">
        <v>99</v>
      </c>
      <c r="O603" t="s">
        <v>99</v>
      </c>
      <c r="P603" s="1">
        <v>42585.469583333332</v>
      </c>
      <c r="Q603" t="s">
        <v>99</v>
      </c>
      <c r="R603" s="5">
        <v>1</v>
      </c>
    </row>
    <row r="604" spans="1:18" x14ac:dyDescent="0.25">
      <c r="A604" t="s">
        <v>698</v>
      </c>
      <c r="B604" t="s">
        <v>699</v>
      </c>
      <c r="C604">
        <v>2793</v>
      </c>
      <c r="D604" t="s">
        <v>720</v>
      </c>
      <c r="E604" t="s">
        <v>662</v>
      </c>
      <c r="F604" t="s">
        <v>141</v>
      </c>
      <c r="G604" t="s">
        <v>719</v>
      </c>
      <c r="H604">
        <v>1</v>
      </c>
      <c r="I604" t="s">
        <v>65</v>
      </c>
      <c r="J604" t="s">
        <v>24</v>
      </c>
      <c r="K604">
        <v>432</v>
      </c>
      <c r="L604" t="s">
        <v>101</v>
      </c>
      <c r="M604" t="s">
        <v>99</v>
      </c>
      <c r="N604" t="s">
        <v>99</v>
      </c>
      <c r="O604" t="s">
        <v>99</v>
      </c>
      <c r="P604" s="1">
        <v>42585.469583333332</v>
      </c>
      <c r="Q604" t="s">
        <v>99</v>
      </c>
      <c r="R604" s="5">
        <v>1</v>
      </c>
    </row>
    <row r="605" spans="1:18" x14ac:dyDescent="0.25">
      <c r="A605" t="s">
        <v>698</v>
      </c>
      <c r="B605" t="s">
        <v>699</v>
      </c>
      <c r="C605">
        <v>2793</v>
      </c>
      <c r="D605" t="s">
        <v>720</v>
      </c>
      <c r="E605" t="s">
        <v>662</v>
      </c>
      <c r="F605" t="s">
        <v>141</v>
      </c>
      <c r="G605" t="s">
        <v>719</v>
      </c>
      <c r="H605">
        <v>1</v>
      </c>
      <c r="I605" t="s">
        <v>65</v>
      </c>
      <c r="J605" t="s">
        <v>27</v>
      </c>
      <c r="K605">
        <v>903</v>
      </c>
      <c r="L605" t="s">
        <v>35</v>
      </c>
      <c r="M605" s="1">
        <v>42584</v>
      </c>
      <c r="N605" s="1">
        <v>42768</v>
      </c>
      <c r="O605" t="s">
        <v>88</v>
      </c>
      <c r="P605" s="1">
        <v>42597.558611111112</v>
      </c>
      <c r="Q605" s="1">
        <v>42584</v>
      </c>
      <c r="R605" s="5">
        <v>1</v>
      </c>
    </row>
    <row r="606" spans="1:18" x14ac:dyDescent="0.25">
      <c r="A606" t="s">
        <v>698</v>
      </c>
      <c r="B606" t="s">
        <v>699</v>
      </c>
      <c r="C606">
        <v>2793</v>
      </c>
      <c r="D606" t="s">
        <v>720</v>
      </c>
      <c r="E606" t="s">
        <v>662</v>
      </c>
      <c r="F606" t="s">
        <v>141</v>
      </c>
      <c r="G606" t="s">
        <v>719</v>
      </c>
      <c r="H606">
        <v>1</v>
      </c>
      <c r="I606" t="s">
        <v>65</v>
      </c>
      <c r="J606" t="s">
        <v>36</v>
      </c>
      <c r="K606">
        <v>903</v>
      </c>
      <c r="L606" t="s">
        <v>35</v>
      </c>
      <c r="M606" s="1">
        <v>42584</v>
      </c>
      <c r="N606" s="1">
        <v>42768</v>
      </c>
      <c r="O606" t="s">
        <v>88</v>
      </c>
      <c r="P606" s="1">
        <v>42597.558611111112</v>
      </c>
      <c r="Q606" s="1">
        <v>42584</v>
      </c>
      <c r="R606" s="5">
        <v>1</v>
      </c>
    </row>
    <row r="607" spans="1:18" x14ac:dyDescent="0.25">
      <c r="A607" t="s">
        <v>698</v>
      </c>
      <c r="B607" t="s">
        <v>699</v>
      </c>
      <c r="C607">
        <v>2793</v>
      </c>
      <c r="D607" t="s">
        <v>720</v>
      </c>
      <c r="E607" t="s">
        <v>662</v>
      </c>
      <c r="F607" t="s">
        <v>141</v>
      </c>
      <c r="G607" t="s">
        <v>719</v>
      </c>
      <c r="H607">
        <v>1</v>
      </c>
      <c r="I607" t="s">
        <v>65</v>
      </c>
      <c r="J607" t="s">
        <v>24</v>
      </c>
      <c r="K607">
        <v>903</v>
      </c>
      <c r="L607" t="s">
        <v>35</v>
      </c>
      <c r="M607" s="1">
        <v>42584</v>
      </c>
      <c r="N607" s="1">
        <v>42768</v>
      </c>
      <c r="O607" t="s">
        <v>88</v>
      </c>
      <c r="P607" s="1">
        <v>42597.558611111112</v>
      </c>
      <c r="Q607" s="1">
        <v>42584</v>
      </c>
      <c r="R607" s="5">
        <v>1</v>
      </c>
    </row>
    <row r="608" spans="1:18" x14ac:dyDescent="0.25">
      <c r="A608" t="s">
        <v>721</v>
      </c>
      <c r="B608" t="s">
        <v>722</v>
      </c>
      <c r="C608">
        <v>1290</v>
      </c>
      <c r="D608" t="s">
        <v>723</v>
      </c>
      <c r="E608" t="s">
        <v>185</v>
      </c>
      <c r="F608" t="s">
        <v>178</v>
      </c>
      <c r="G608" t="s">
        <v>724</v>
      </c>
      <c r="H608">
        <v>1</v>
      </c>
      <c r="I608" t="s">
        <v>328</v>
      </c>
      <c r="J608" t="s">
        <v>36</v>
      </c>
      <c r="K608">
        <v>382</v>
      </c>
      <c r="L608" t="s">
        <v>101</v>
      </c>
      <c r="M608" s="1">
        <v>42457</v>
      </c>
      <c r="N608" s="1">
        <v>42641</v>
      </c>
      <c r="O608" t="s">
        <v>26</v>
      </c>
      <c r="P608" s="1">
        <v>42584.604571759257</v>
      </c>
      <c r="Q608" s="1">
        <v>42457</v>
      </c>
      <c r="R608" s="5">
        <v>1</v>
      </c>
    </row>
    <row r="609" spans="1:18" x14ac:dyDescent="0.25">
      <c r="A609" t="s">
        <v>721</v>
      </c>
      <c r="B609" t="s">
        <v>722</v>
      </c>
      <c r="C609">
        <v>1290</v>
      </c>
      <c r="D609" t="s">
        <v>723</v>
      </c>
      <c r="E609" t="s">
        <v>185</v>
      </c>
      <c r="F609" t="s">
        <v>178</v>
      </c>
      <c r="G609" t="s">
        <v>724</v>
      </c>
      <c r="H609">
        <v>1</v>
      </c>
      <c r="I609" t="s">
        <v>328</v>
      </c>
      <c r="J609" t="s">
        <v>24</v>
      </c>
      <c r="K609">
        <v>382</v>
      </c>
      <c r="L609" t="s">
        <v>101</v>
      </c>
      <c r="M609" s="1">
        <v>42457</v>
      </c>
      <c r="N609" s="1">
        <v>42641</v>
      </c>
      <c r="O609" t="s">
        <v>26</v>
      </c>
      <c r="P609" s="1">
        <v>42584.604571759257</v>
      </c>
      <c r="Q609" s="1">
        <v>42457</v>
      </c>
      <c r="R609" s="5">
        <v>1</v>
      </c>
    </row>
    <row r="610" spans="1:18" x14ac:dyDescent="0.25">
      <c r="A610" t="s">
        <v>721</v>
      </c>
      <c r="B610" t="s">
        <v>722</v>
      </c>
      <c r="C610">
        <v>1290</v>
      </c>
      <c r="D610" t="s">
        <v>723</v>
      </c>
      <c r="E610" t="s">
        <v>185</v>
      </c>
      <c r="F610" t="s">
        <v>178</v>
      </c>
      <c r="G610" t="s">
        <v>724</v>
      </c>
      <c r="H610">
        <v>1</v>
      </c>
      <c r="I610" t="s">
        <v>328</v>
      </c>
      <c r="J610" t="s">
        <v>27</v>
      </c>
      <c r="K610">
        <v>382</v>
      </c>
      <c r="L610" t="s">
        <v>101</v>
      </c>
      <c r="M610" s="1">
        <v>42457</v>
      </c>
      <c r="N610" s="1">
        <v>42641</v>
      </c>
      <c r="O610" t="s">
        <v>26</v>
      </c>
      <c r="P610" s="1">
        <v>42584.604571759257</v>
      </c>
      <c r="Q610" s="1">
        <v>42457</v>
      </c>
      <c r="R610" s="5">
        <v>1</v>
      </c>
    </row>
    <row r="611" spans="1:18" x14ac:dyDescent="0.25">
      <c r="A611" t="s">
        <v>721</v>
      </c>
      <c r="B611" t="s">
        <v>722</v>
      </c>
      <c r="C611">
        <v>1290</v>
      </c>
      <c r="D611" t="s">
        <v>723</v>
      </c>
      <c r="E611" t="s">
        <v>185</v>
      </c>
      <c r="F611" t="s">
        <v>178</v>
      </c>
      <c r="G611" t="s">
        <v>724</v>
      </c>
      <c r="H611">
        <v>1</v>
      </c>
      <c r="I611" t="s">
        <v>328</v>
      </c>
      <c r="J611" t="s">
        <v>27</v>
      </c>
      <c r="K611">
        <v>1563</v>
      </c>
      <c r="L611" t="s">
        <v>35</v>
      </c>
      <c r="M611" s="1">
        <v>42622</v>
      </c>
      <c r="N611" s="1">
        <v>42803</v>
      </c>
      <c r="O611" t="s">
        <v>26</v>
      </c>
      <c r="P611" s="1">
        <v>42626.69195601852</v>
      </c>
      <c r="Q611" s="1">
        <v>42622</v>
      </c>
      <c r="R611" s="5">
        <v>1</v>
      </c>
    </row>
    <row r="612" spans="1:18" x14ac:dyDescent="0.25">
      <c r="A612" t="s">
        <v>721</v>
      </c>
      <c r="B612" t="s">
        <v>722</v>
      </c>
      <c r="C612">
        <v>1290</v>
      </c>
      <c r="D612" t="s">
        <v>723</v>
      </c>
      <c r="E612" t="s">
        <v>185</v>
      </c>
      <c r="F612" t="s">
        <v>178</v>
      </c>
      <c r="G612" t="s">
        <v>724</v>
      </c>
      <c r="H612">
        <v>1</v>
      </c>
      <c r="I612" t="s">
        <v>328</v>
      </c>
      <c r="J612" t="s">
        <v>36</v>
      </c>
      <c r="K612">
        <v>1563</v>
      </c>
      <c r="L612" t="s">
        <v>35</v>
      </c>
      <c r="M612" s="1">
        <v>42622</v>
      </c>
      <c r="N612" s="1">
        <v>42803</v>
      </c>
      <c r="O612" t="s">
        <v>26</v>
      </c>
      <c r="P612" s="1">
        <v>42626.69195601852</v>
      </c>
      <c r="Q612" s="1">
        <v>42622</v>
      </c>
      <c r="R612" s="5">
        <v>1</v>
      </c>
    </row>
    <row r="613" spans="1:18" x14ac:dyDescent="0.25">
      <c r="A613" t="s">
        <v>721</v>
      </c>
      <c r="B613" t="s">
        <v>722</v>
      </c>
      <c r="C613">
        <v>1290</v>
      </c>
      <c r="D613" t="s">
        <v>723</v>
      </c>
      <c r="E613" t="s">
        <v>185</v>
      </c>
      <c r="F613" t="s">
        <v>178</v>
      </c>
      <c r="G613" t="s">
        <v>724</v>
      </c>
      <c r="H613">
        <v>1</v>
      </c>
      <c r="I613" t="s">
        <v>328</v>
      </c>
      <c r="J613" t="s">
        <v>24</v>
      </c>
      <c r="K613">
        <v>1563</v>
      </c>
      <c r="L613" t="s">
        <v>35</v>
      </c>
      <c r="M613" s="1">
        <v>42622</v>
      </c>
      <c r="N613" s="1">
        <v>42803</v>
      </c>
      <c r="O613" t="s">
        <v>26</v>
      </c>
      <c r="P613" s="1">
        <v>42626.69195601852</v>
      </c>
      <c r="Q613" s="1">
        <v>42622</v>
      </c>
      <c r="R613" s="5">
        <v>1</v>
      </c>
    </row>
    <row r="614" spans="1:18" x14ac:dyDescent="0.25">
      <c r="A614" t="s">
        <v>721</v>
      </c>
      <c r="B614" t="s">
        <v>722</v>
      </c>
      <c r="C614">
        <v>1290</v>
      </c>
      <c r="D614" t="s">
        <v>725</v>
      </c>
      <c r="E614" t="s">
        <v>185</v>
      </c>
      <c r="F614" t="s">
        <v>684</v>
      </c>
      <c r="G614" t="s">
        <v>724</v>
      </c>
      <c r="H614">
        <v>0</v>
      </c>
      <c r="I614" t="s">
        <v>328</v>
      </c>
      <c r="J614" t="s">
        <v>24</v>
      </c>
      <c r="K614">
        <v>1953</v>
      </c>
      <c r="L614" t="s">
        <v>25</v>
      </c>
      <c r="M614" s="1">
        <v>42284</v>
      </c>
      <c r="N614" s="1">
        <v>42650</v>
      </c>
      <c r="O614" t="s">
        <v>26</v>
      </c>
      <c r="P614" s="1">
        <v>42639.610138888886</v>
      </c>
      <c r="Q614" s="1">
        <v>42284</v>
      </c>
      <c r="R614" s="5">
        <v>1</v>
      </c>
    </row>
    <row r="615" spans="1:18" x14ac:dyDescent="0.25">
      <c r="A615" t="s">
        <v>721</v>
      </c>
      <c r="B615" t="s">
        <v>722</v>
      </c>
      <c r="C615">
        <v>1290</v>
      </c>
      <c r="D615" t="s">
        <v>725</v>
      </c>
      <c r="E615" t="s">
        <v>185</v>
      </c>
      <c r="F615" t="s">
        <v>684</v>
      </c>
      <c r="G615" t="s">
        <v>724</v>
      </c>
      <c r="H615">
        <v>0</v>
      </c>
      <c r="I615" t="s">
        <v>328</v>
      </c>
      <c r="J615" t="s">
        <v>27</v>
      </c>
      <c r="K615">
        <v>1953</v>
      </c>
      <c r="L615" t="s">
        <v>25</v>
      </c>
      <c r="M615" s="1">
        <v>42284</v>
      </c>
      <c r="N615" s="1">
        <v>42650</v>
      </c>
      <c r="O615" t="s">
        <v>26</v>
      </c>
      <c r="P615" s="1">
        <v>42639.610138888886</v>
      </c>
      <c r="Q615" s="1">
        <v>42284</v>
      </c>
      <c r="R615" s="5">
        <v>1</v>
      </c>
    </row>
    <row r="616" spans="1:18" x14ac:dyDescent="0.25">
      <c r="A616" t="s">
        <v>709</v>
      </c>
      <c r="B616" t="s">
        <v>710</v>
      </c>
      <c r="C616">
        <v>1740</v>
      </c>
      <c r="D616" t="s">
        <v>726</v>
      </c>
      <c r="E616" t="s">
        <v>191</v>
      </c>
      <c r="F616" t="s">
        <v>141</v>
      </c>
      <c r="G616" t="s">
        <v>727</v>
      </c>
      <c r="H616">
        <v>0</v>
      </c>
      <c r="I616" t="s">
        <v>65</v>
      </c>
      <c r="J616" t="s">
        <v>24</v>
      </c>
      <c r="K616">
        <v>2168</v>
      </c>
      <c r="L616" t="s">
        <v>35</v>
      </c>
      <c r="M616" s="1">
        <v>42683</v>
      </c>
      <c r="N616" s="1">
        <v>43048</v>
      </c>
      <c r="O616" t="s">
        <v>88</v>
      </c>
      <c r="P616" s="1">
        <v>42642.656643518516</v>
      </c>
      <c r="Q616" s="1">
        <v>42683</v>
      </c>
      <c r="R616" s="5">
        <v>1</v>
      </c>
    </row>
    <row r="617" spans="1:18" x14ac:dyDescent="0.25">
      <c r="A617" t="s">
        <v>709</v>
      </c>
      <c r="B617" t="s">
        <v>710</v>
      </c>
      <c r="C617">
        <v>1740</v>
      </c>
      <c r="D617" t="s">
        <v>726</v>
      </c>
      <c r="E617" t="s">
        <v>191</v>
      </c>
      <c r="F617" t="s">
        <v>141</v>
      </c>
      <c r="G617" t="s">
        <v>727</v>
      </c>
      <c r="H617">
        <v>0</v>
      </c>
      <c r="I617" t="s">
        <v>65</v>
      </c>
      <c r="J617" t="s">
        <v>27</v>
      </c>
      <c r="K617">
        <v>2168</v>
      </c>
      <c r="L617" t="s">
        <v>35</v>
      </c>
      <c r="M617" s="1">
        <v>42683</v>
      </c>
      <c r="N617" s="1">
        <v>43048</v>
      </c>
      <c r="O617" t="s">
        <v>88</v>
      </c>
      <c r="P617" s="1">
        <v>42642.656643518516</v>
      </c>
      <c r="Q617" s="1">
        <v>42683</v>
      </c>
      <c r="R617" s="5">
        <v>1</v>
      </c>
    </row>
    <row r="618" spans="1:18" x14ac:dyDescent="0.25">
      <c r="A618" t="s">
        <v>709</v>
      </c>
      <c r="B618" t="s">
        <v>710</v>
      </c>
      <c r="C618">
        <v>1740</v>
      </c>
      <c r="D618" t="s">
        <v>728</v>
      </c>
      <c r="E618" t="s">
        <v>191</v>
      </c>
      <c r="F618" t="s">
        <v>141</v>
      </c>
      <c r="G618" t="s">
        <v>714</v>
      </c>
      <c r="H618">
        <v>0</v>
      </c>
      <c r="I618" t="s">
        <v>65</v>
      </c>
      <c r="J618" t="s">
        <v>24</v>
      </c>
      <c r="K618">
        <v>1409</v>
      </c>
      <c r="L618" t="s">
        <v>35</v>
      </c>
      <c r="M618" s="1">
        <v>42622</v>
      </c>
      <c r="N618" s="1">
        <v>42987</v>
      </c>
      <c r="O618" t="s">
        <v>387</v>
      </c>
      <c r="P618" s="1">
        <v>42619.692939814813</v>
      </c>
      <c r="Q618" s="1">
        <v>42622</v>
      </c>
      <c r="R618" s="5">
        <v>1</v>
      </c>
    </row>
    <row r="619" spans="1:18" x14ac:dyDescent="0.25">
      <c r="A619" t="s">
        <v>709</v>
      </c>
      <c r="B619" t="s">
        <v>710</v>
      </c>
      <c r="C619">
        <v>1740</v>
      </c>
      <c r="D619" t="s">
        <v>728</v>
      </c>
      <c r="E619" t="s">
        <v>191</v>
      </c>
      <c r="F619" t="s">
        <v>141</v>
      </c>
      <c r="G619" t="s">
        <v>714</v>
      </c>
      <c r="H619">
        <v>0</v>
      </c>
      <c r="I619" t="s">
        <v>65</v>
      </c>
      <c r="J619" t="s">
        <v>27</v>
      </c>
      <c r="K619">
        <v>1409</v>
      </c>
      <c r="L619" t="s">
        <v>35</v>
      </c>
      <c r="M619" s="1">
        <v>42622</v>
      </c>
      <c r="N619" s="1">
        <v>42987</v>
      </c>
      <c r="O619" t="s">
        <v>387</v>
      </c>
      <c r="P619" s="1">
        <v>42619.692939814813</v>
      </c>
      <c r="Q619" s="1">
        <v>42622</v>
      </c>
      <c r="R619" s="5">
        <v>1</v>
      </c>
    </row>
    <row r="620" spans="1:18" x14ac:dyDescent="0.25">
      <c r="A620" t="s">
        <v>709</v>
      </c>
      <c r="B620" t="s">
        <v>710</v>
      </c>
      <c r="C620">
        <v>1740</v>
      </c>
      <c r="D620" t="s">
        <v>729</v>
      </c>
      <c r="E620" t="s">
        <v>193</v>
      </c>
      <c r="F620" t="s">
        <v>141</v>
      </c>
      <c r="G620" t="s">
        <v>730</v>
      </c>
      <c r="H620">
        <v>0</v>
      </c>
      <c r="I620" t="s">
        <v>65</v>
      </c>
      <c r="J620" t="s">
        <v>24</v>
      </c>
      <c r="K620">
        <v>2505</v>
      </c>
      <c r="L620" t="s">
        <v>35</v>
      </c>
      <c r="M620" s="1">
        <v>42683</v>
      </c>
      <c r="N620" s="1">
        <v>43048</v>
      </c>
      <c r="O620" t="s">
        <v>88</v>
      </c>
      <c r="P620" s="1">
        <v>42682.600868055553</v>
      </c>
      <c r="Q620" s="1">
        <v>42683</v>
      </c>
      <c r="R620" s="5">
        <v>1</v>
      </c>
    </row>
    <row r="621" spans="1:18" x14ac:dyDescent="0.25">
      <c r="A621" t="s">
        <v>709</v>
      </c>
      <c r="B621" t="s">
        <v>710</v>
      </c>
      <c r="C621">
        <v>1740</v>
      </c>
      <c r="D621" t="s">
        <v>729</v>
      </c>
      <c r="E621" t="s">
        <v>193</v>
      </c>
      <c r="F621" t="s">
        <v>141</v>
      </c>
      <c r="G621" t="s">
        <v>730</v>
      </c>
      <c r="H621">
        <v>0</v>
      </c>
      <c r="I621" t="s">
        <v>65</v>
      </c>
      <c r="J621" t="s">
        <v>27</v>
      </c>
      <c r="K621">
        <v>2505</v>
      </c>
      <c r="L621" t="s">
        <v>35</v>
      </c>
      <c r="M621" s="1">
        <v>42683</v>
      </c>
      <c r="N621" s="1">
        <v>43048</v>
      </c>
      <c r="O621" t="s">
        <v>88</v>
      </c>
      <c r="P621" s="1">
        <v>42682.600868055553</v>
      </c>
      <c r="Q621" s="1">
        <v>42683</v>
      </c>
      <c r="R621" s="5">
        <v>1</v>
      </c>
    </row>
    <row r="622" spans="1:18" x14ac:dyDescent="0.25">
      <c r="A622" t="s">
        <v>163</v>
      </c>
      <c r="B622" t="s">
        <v>164</v>
      </c>
      <c r="C622">
        <v>2895</v>
      </c>
      <c r="D622" t="s">
        <v>731</v>
      </c>
      <c r="E622" t="s">
        <v>193</v>
      </c>
      <c r="F622" t="s">
        <v>178</v>
      </c>
      <c r="G622" t="s">
        <v>730</v>
      </c>
      <c r="H622">
        <v>0</v>
      </c>
      <c r="I622" t="s">
        <v>167</v>
      </c>
      <c r="J622" t="s">
        <v>27</v>
      </c>
      <c r="K622">
        <v>1074</v>
      </c>
      <c r="L622" t="s">
        <v>35</v>
      </c>
      <c r="M622" s="1">
        <v>42444</v>
      </c>
      <c r="N622" s="1">
        <v>42809</v>
      </c>
      <c r="O622" t="s">
        <v>88</v>
      </c>
      <c r="P622" s="1">
        <v>42605.374664351853</v>
      </c>
      <c r="Q622" s="1">
        <v>42444</v>
      </c>
      <c r="R622" s="5">
        <v>1</v>
      </c>
    </row>
    <row r="623" spans="1:18" x14ac:dyDescent="0.25">
      <c r="A623" t="s">
        <v>163</v>
      </c>
      <c r="B623" t="s">
        <v>164</v>
      </c>
      <c r="C623">
        <v>2895</v>
      </c>
      <c r="D623" t="s">
        <v>732</v>
      </c>
      <c r="E623" t="s">
        <v>193</v>
      </c>
      <c r="F623" t="s">
        <v>178</v>
      </c>
      <c r="G623" t="s">
        <v>730</v>
      </c>
      <c r="H623">
        <v>0</v>
      </c>
      <c r="I623" t="s">
        <v>167</v>
      </c>
      <c r="J623" t="s">
        <v>27</v>
      </c>
      <c r="K623">
        <v>682</v>
      </c>
      <c r="L623" t="s">
        <v>35</v>
      </c>
      <c r="M623" s="1">
        <v>42444</v>
      </c>
      <c r="N623" s="1">
        <v>42809</v>
      </c>
      <c r="O623" t="s">
        <v>88</v>
      </c>
      <c r="P623" s="1">
        <v>42591.525208333333</v>
      </c>
      <c r="Q623" s="1">
        <v>42444</v>
      </c>
      <c r="R623" s="5">
        <v>1</v>
      </c>
    </row>
    <row r="624" spans="1:18" x14ac:dyDescent="0.25">
      <c r="A624" t="s">
        <v>709</v>
      </c>
      <c r="B624" t="s">
        <v>710</v>
      </c>
      <c r="C624">
        <v>1740</v>
      </c>
      <c r="D624" t="s">
        <v>733</v>
      </c>
      <c r="E624" t="s">
        <v>193</v>
      </c>
      <c r="F624" t="s">
        <v>141</v>
      </c>
      <c r="G624" t="s">
        <v>730</v>
      </c>
      <c r="H624">
        <v>0</v>
      </c>
      <c r="I624" t="s">
        <v>65</v>
      </c>
      <c r="J624" t="s">
        <v>24</v>
      </c>
      <c r="K624">
        <v>2169</v>
      </c>
      <c r="L624" t="s">
        <v>35</v>
      </c>
      <c r="M624" s="1">
        <v>42683</v>
      </c>
      <c r="N624" s="1">
        <v>43048</v>
      </c>
      <c r="O624" t="s">
        <v>88</v>
      </c>
      <c r="P624" s="1">
        <v>42642.659351851849</v>
      </c>
      <c r="Q624" s="1">
        <v>42683</v>
      </c>
      <c r="R624" s="5">
        <v>1</v>
      </c>
    </row>
    <row r="625" spans="1:18" x14ac:dyDescent="0.25">
      <c r="A625" t="s">
        <v>709</v>
      </c>
      <c r="B625" t="s">
        <v>710</v>
      </c>
      <c r="C625">
        <v>1740</v>
      </c>
      <c r="D625" t="s">
        <v>733</v>
      </c>
      <c r="E625" t="s">
        <v>193</v>
      </c>
      <c r="F625" t="s">
        <v>141</v>
      </c>
      <c r="G625" t="s">
        <v>730</v>
      </c>
      <c r="H625">
        <v>0</v>
      </c>
      <c r="I625" t="s">
        <v>65</v>
      </c>
      <c r="J625" t="s">
        <v>27</v>
      </c>
      <c r="K625">
        <v>2169</v>
      </c>
      <c r="L625" t="s">
        <v>35</v>
      </c>
      <c r="M625" s="1">
        <v>42683</v>
      </c>
      <c r="N625" s="1">
        <v>43048</v>
      </c>
      <c r="O625" t="s">
        <v>88</v>
      </c>
      <c r="P625" s="1">
        <v>42642.659351851849</v>
      </c>
      <c r="Q625" s="1">
        <v>42683</v>
      </c>
      <c r="R625" s="5">
        <v>1</v>
      </c>
    </row>
    <row r="626" spans="1:18" x14ac:dyDescent="0.25">
      <c r="A626" t="s">
        <v>163</v>
      </c>
      <c r="B626" t="s">
        <v>164</v>
      </c>
      <c r="C626">
        <v>2895</v>
      </c>
      <c r="D626" t="s">
        <v>734</v>
      </c>
      <c r="E626" t="s">
        <v>193</v>
      </c>
      <c r="F626" t="s">
        <v>178</v>
      </c>
      <c r="G626" t="s">
        <v>730</v>
      </c>
      <c r="H626">
        <v>0</v>
      </c>
      <c r="I626" t="s">
        <v>167</v>
      </c>
      <c r="J626" t="s">
        <v>27</v>
      </c>
      <c r="K626">
        <v>1080</v>
      </c>
      <c r="L626" t="s">
        <v>35</v>
      </c>
      <c r="M626" s="1">
        <v>42443</v>
      </c>
      <c r="N626" s="1">
        <v>42808</v>
      </c>
      <c r="O626" t="s">
        <v>88</v>
      </c>
      <c r="P626" s="1">
        <v>42605.417175925926</v>
      </c>
      <c r="Q626" s="1">
        <v>42443</v>
      </c>
      <c r="R626" s="5">
        <v>1</v>
      </c>
    </row>
    <row r="627" spans="1:18" x14ac:dyDescent="0.25">
      <c r="A627" t="s">
        <v>163</v>
      </c>
      <c r="B627" t="s">
        <v>164</v>
      </c>
      <c r="C627">
        <v>2895</v>
      </c>
      <c r="D627" t="s">
        <v>735</v>
      </c>
      <c r="E627" t="s">
        <v>193</v>
      </c>
      <c r="F627" t="s">
        <v>178</v>
      </c>
      <c r="G627" t="s">
        <v>730</v>
      </c>
      <c r="H627">
        <v>0</v>
      </c>
      <c r="I627" t="s">
        <v>167</v>
      </c>
      <c r="J627" t="s">
        <v>27</v>
      </c>
      <c r="K627">
        <v>1086</v>
      </c>
      <c r="L627" t="s">
        <v>35</v>
      </c>
      <c r="M627" s="1">
        <v>42443</v>
      </c>
      <c r="N627" s="1">
        <v>42808</v>
      </c>
      <c r="O627" t="s">
        <v>88</v>
      </c>
      <c r="P627" s="1">
        <v>42605.425150462965</v>
      </c>
      <c r="Q627" s="1">
        <v>42443</v>
      </c>
      <c r="R627" s="5">
        <v>1</v>
      </c>
    </row>
    <row r="628" spans="1:18" x14ac:dyDescent="0.25">
      <c r="A628" t="s">
        <v>709</v>
      </c>
      <c r="B628" t="s">
        <v>710</v>
      </c>
      <c r="C628">
        <v>1740</v>
      </c>
      <c r="D628" t="s">
        <v>736</v>
      </c>
      <c r="E628" t="s">
        <v>193</v>
      </c>
      <c r="F628" t="s">
        <v>141</v>
      </c>
      <c r="G628" t="s">
        <v>730</v>
      </c>
      <c r="H628">
        <v>0</v>
      </c>
      <c r="I628" t="s">
        <v>65</v>
      </c>
      <c r="J628" t="s">
        <v>27</v>
      </c>
      <c r="K628">
        <v>2261</v>
      </c>
      <c r="L628" t="s">
        <v>35</v>
      </c>
      <c r="M628" s="1">
        <v>42684</v>
      </c>
      <c r="N628" s="1">
        <v>43049</v>
      </c>
      <c r="O628" t="s">
        <v>88</v>
      </c>
      <c r="P628" s="1">
        <v>42646.731307870374</v>
      </c>
      <c r="Q628" s="1">
        <v>42684</v>
      </c>
      <c r="R628" s="5">
        <v>1</v>
      </c>
    </row>
    <row r="629" spans="1:18" x14ac:dyDescent="0.25">
      <c r="A629" t="s">
        <v>709</v>
      </c>
      <c r="B629" t="s">
        <v>710</v>
      </c>
      <c r="C629">
        <v>1740</v>
      </c>
      <c r="D629" t="s">
        <v>736</v>
      </c>
      <c r="E629" t="s">
        <v>193</v>
      </c>
      <c r="F629" t="s">
        <v>141</v>
      </c>
      <c r="G629" t="s">
        <v>730</v>
      </c>
      <c r="H629">
        <v>0</v>
      </c>
      <c r="I629" t="s">
        <v>65</v>
      </c>
      <c r="J629" t="s">
        <v>24</v>
      </c>
      <c r="K629">
        <v>2261</v>
      </c>
      <c r="L629" t="s">
        <v>35</v>
      </c>
      <c r="M629" s="1">
        <v>42684</v>
      </c>
      <c r="N629" s="1">
        <v>43049</v>
      </c>
      <c r="O629" t="s">
        <v>88</v>
      </c>
      <c r="P629" s="1">
        <v>42646.731307870374</v>
      </c>
      <c r="Q629" s="1">
        <v>42684</v>
      </c>
      <c r="R629" s="5">
        <v>1</v>
      </c>
    </row>
    <row r="630" spans="1:18" x14ac:dyDescent="0.25">
      <c r="A630" t="s">
        <v>163</v>
      </c>
      <c r="B630" t="s">
        <v>164</v>
      </c>
      <c r="C630">
        <v>2895</v>
      </c>
      <c r="D630" t="s">
        <v>737</v>
      </c>
      <c r="E630" t="s">
        <v>193</v>
      </c>
      <c r="F630" t="s">
        <v>178</v>
      </c>
      <c r="G630" t="s">
        <v>730</v>
      </c>
      <c r="H630">
        <v>0</v>
      </c>
      <c r="I630" t="s">
        <v>167</v>
      </c>
      <c r="J630" t="s">
        <v>27</v>
      </c>
      <c r="K630">
        <v>1075</v>
      </c>
      <c r="L630" t="s">
        <v>35</v>
      </c>
      <c r="M630" s="1">
        <v>42444</v>
      </c>
      <c r="N630" s="1">
        <v>42809</v>
      </c>
      <c r="O630" t="s">
        <v>26</v>
      </c>
      <c r="P630" s="1">
        <v>42605.377557870372</v>
      </c>
      <c r="Q630" s="1">
        <v>42444</v>
      </c>
      <c r="R630" s="5">
        <v>1</v>
      </c>
    </row>
    <row r="631" spans="1:18" x14ac:dyDescent="0.25">
      <c r="A631" t="s">
        <v>163</v>
      </c>
      <c r="B631" t="s">
        <v>164</v>
      </c>
      <c r="C631">
        <v>2895</v>
      </c>
      <c r="D631" t="s">
        <v>738</v>
      </c>
      <c r="E631" t="s">
        <v>193</v>
      </c>
      <c r="F631" t="s">
        <v>178</v>
      </c>
      <c r="G631" t="s">
        <v>730</v>
      </c>
      <c r="H631">
        <v>0</v>
      </c>
      <c r="I631" t="s">
        <v>167</v>
      </c>
      <c r="J631" t="s">
        <v>27</v>
      </c>
      <c r="K631">
        <v>681</v>
      </c>
      <c r="L631" t="s">
        <v>35</v>
      </c>
      <c r="M631" s="1">
        <v>42440</v>
      </c>
      <c r="N631" s="1">
        <v>42805</v>
      </c>
      <c r="O631" t="s">
        <v>739</v>
      </c>
      <c r="P631" s="1">
        <v>42591.522164351853</v>
      </c>
      <c r="Q631" s="1">
        <v>42440</v>
      </c>
      <c r="R631" s="5">
        <v>1</v>
      </c>
    </row>
    <row r="632" spans="1:18" x14ac:dyDescent="0.25">
      <c r="A632" t="s">
        <v>163</v>
      </c>
      <c r="B632" t="s">
        <v>164</v>
      </c>
      <c r="C632">
        <v>2895</v>
      </c>
      <c r="D632" t="s">
        <v>740</v>
      </c>
      <c r="E632" t="s">
        <v>193</v>
      </c>
      <c r="F632" t="s">
        <v>178</v>
      </c>
      <c r="G632" t="s">
        <v>730</v>
      </c>
      <c r="H632">
        <v>0</v>
      </c>
      <c r="I632" t="s">
        <v>167</v>
      </c>
      <c r="J632" t="s">
        <v>27</v>
      </c>
      <c r="K632">
        <v>1073</v>
      </c>
      <c r="L632" t="s">
        <v>35</v>
      </c>
      <c r="M632" s="1">
        <v>42440</v>
      </c>
      <c r="N632" s="1">
        <v>42805</v>
      </c>
      <c r="O632" t="s">
        <v>26</v>
      </c>
      <c r="P632" s="1">
        <v>42605.368946759256</v>
      </c>
      <c r="Q632" s="1">
        <v>42440</v>
      </c>
      <c r="R632" s="5">
        <v>1</v>
      </c>
    </row>
    <row r="633" spans="1:18" x14ac:dyDescent="0.25">
      <c r="A633" t="s">
        <v>741</v>
      </c>
      <c r="B633" t="s">
        <v>742</v>
      </c>
      <c r="C633">
        <v>2795</v>
      </c>
      <c r="D633" t="s">
        <v>743</v>
      </c>
      <c r="E633" t="s">
        <v>160</v>
      </c>
      <c r="F633" t="s">
        <v>178</v>
      </c>
      <c r="G633" t="s">
        <v>730</v>
      </c>
      <c r="H633">
        <v>0</v>
      </c>
      <c r="I633" t="s">
        <v>744</v>
      </c>
      <c r="J633" t="s">
        <v>24</v>
      </c>
      <c r="K633">
        <v>1779</v>
      </c>
      <c r="L633" t="s">
        <v>25</v>
      </c>
      <c r="M633" s="1">
        <v>42475</v>
      </c>
      <c r="N633" s="1">
        <v>42658</v>
      </c>
      <c r="O633" t="s">
        <v>88</v>
      </c>
      <c r="P633" s="1">
        <v>42635.423067129632</v>
      </c>
      <c r="Q633" s="1">
        <v>42475</v>
      </c>
      <c r="R633" s="5">
        <v>1</v>
      </c>
    </row>
    <row r="634" spans="1:18" x14ac:dyDescent="0.25">
      <c r="A634" t="s">
        <v>741</v>
      </c>
      <c r="B634" t="s">
        <v>742</v>
      </c>
      <c r="C634">
        <v>2795</v>
      </c>
      <c r="D634" t="s">
        <v>743</v>
      </c>
      <c r="E634" t="s">
        <v>160</v>
      </c>
      <c r="F634" t="s">
        <v>178</v>
      </c>
      <c r="G634" t="s">
        <v>730</v>
      </c>
      <c r="H634">
        <v>0</v>
      </c>
      <c r="I634" t="s">
        <v>744</v>
      </c>
      <c r="J634" t="s">
        <v>27</v>
      </c>
      <c r="K634">
        <v>1779</v>
      </c>
      <c r="L634" t="s">
        <v>25</v>
      </c>
      <c r="M634" s="1">
        <v>42475</v>
      </c>
      <c r="N634" s="1">
        <v>42658</v>
      </c>
      <c r="O634" t="s">
        <v>88</v>
      </c>
      <c r="P634" s="1">
        <v>42635.423067129632</v>
      </c>
      <c r="Q634" s="1">
        <v>42475</v>
      </c>
      <c r="R634" s="5">
        <v>1</v>
      </c>
    </row>
    <row r="635" spans="1:18" x14ac:dyDescent="0.25">
      <c r="A635" t="s">
        <v>741</v>
      </c>
      <c r="B635" t="s">
        <v>742</v>
      </c>
      <c r="C635">
        <v>2795</v>
      </c>
      <c r="D635" t="s">
        <v>743</v>
      </c>
      <c r="E635" t="s">
        <v>160</v>
      </c>
      <c r="F635" t="s">
        <v>178</v>
      </c>
      <c r="G635" t="s">
        <v>730</v>
      </c>
      <c r="H635">
        <v>0</v>
      </c>
      <c r="I635" t="s">
        <v>744</v>
      </c>
      <c r="J635" t="s">
        <v>24</v>
      </c>
      <c r="K635">
        <v>2360</v>
      </c>
      <c r="L635" t="s">
        <v>331</v>
      </c>
      <c r="M635" t="s">
        <v>99</v>
      </c>
      <c r="N635" t="s">
        <v>99</v>
      </c>
      <c r="O635" t="s">
        <v>99</v>
      </c>
      <c r="P635" s="1">
        <v>42662.56349537037</v>
      </c>
      <c r="Q635" t="s">
        <v>99</v>
      </c>
      <c r="R635" s="5">
        <v>1</v>
      </c>
    </row>
    <row r="636" spans="1:18" x14ac:dyDescent="0.25">
      <c r="A636" t="s">
        <v>741</v>
      </c>
      <c r="B636" t="s">
        <v>742</v>
      </c>
      <c r="C636">
        <v>2795</v>
      </c>
      <c r="D636" t="s">
        <v>743</v>
      </c>
      <c r="E636" t="s">
        <v>160</v>
      </c>
      <c r="F636" t="s">
        <v>178</v>
      </c>
      <c r="G636" t="s">
        <v>730</v>
      </c>
      <c r="H636">
        <v>0</v>
      </c>
      <c r="I636" t="s">
        <v>744</v>
      </c>
      <c r="J636" t="s">
        <v>27</v>
      </c>
      <c r="K636">
        <v>2360</v>
      </c>
      <c r="L636" t="s">
        <v>331</v>
      </c>
      <c r="M636" t="s">
        <v>99</v>
      </c>
      <c r="N636" t="s">
        <v>99</v>
      </c>
      <c r="O636" t="s">
        <v>99</v>
      </c>
      <c r="P636" s="1">
        <v>42662.56349537037</v>
      </c>
      <c r="Q636" t="s">
        <v>99</v>
      </c>
      <c r="R636" s="5">
        <v>1</v>
      </c>
    </row>
    <row r="637" spans="1:18" x14ac:dyDescent="0.25">
      <c r="A637" t="s">
        <v>745</v>
      </c>
      <c r="B637" t="s">
        <v>746</v>
      </c>
      <c r="C637">
        <v>1867</v>
      </c>
      <c r="D637" t="s">
        <v>747</v>
      </c>
      <c r="E637" t="s">
        <v>671</v>
      </c>
      <c r="F637" t="s">
        <v>52</v>
      </c>
      <c r="G637" t="s">
        <v>748</v>
      </c>
      <c r="H637">
        <v>0</v>
      </c>
      <c r="I637" t="s">
        <v>107</v>
      </c>
      <c r="J637" t="s">
        <v>27</v>
      </c>
      <c r="K637">
        <v>1920</v>
      </c>
      <c r="L637" t="s">
        <v>25</v>
      </c>
      <c r="M637" s="1">
        <v>42468</v>
      </c>
      <c r="N637" s="1">
        <v>42651</v>
      </c>
      <c r="O637" t="s">
        <v>26</v>
      </c>
      <c r="P637" s="1">
        <v>42639.444861111115</v>
      </c>
      <c r="Q637" s="1">
        <v>42468</v>
      </c>
      <c r="R637" s="5">
        <v>1</v>
      </c>
    </row>
    <row r="638" spans="1:18" x14ac:dyDescent="0.25">
      <c r="A638" t="s">
        <v>745</v>
      </c>
      <c r="B638" t="s">
        <v>746</v>
      </c>
      <c r="C638">
        <v>1867</v>
      </c>
      <c r="D638" t="s">
        <v>747</v>
      </c>
      <c r="E638" t="s">
        <v>671</v>
      </c>
      <c r="F638" t="s">
        <v>52</v>
      </c>
      <c r="G638" t="s">
        <v>748</v>
      </c>
      <c r="H638">
        <v>0</v>
      </c>
      <c r="I638" t="s">
        <v>107</v>
      </c>
      <c r="J638" t="s">
        <v>24</v>
      </c>
      <c r="K638">
        <v>1920</v>
      </c>
      <c r="L638" t="s">
        <v>25</v>
      </c>
      <c r="M638" s="1">
        <v>42468</v>
      </c>
      <c r="N638" s="1">
        <v>42651</v>
      </c>
      <c r="O638" t="s">
        <v>26</v>
      </c>
      <c r="P638" s="1">
        <v>42639.444861111115</v>
      </c>
      <c r="Q638" s="1">
        <v>42468</v>
      </c>
      <c r="R638" s="5">
        <v>1</v>
      </c>
    </row>
    <row r="639" spans="1:18" x14ac:dyDescent="0.25">
      <c r="A639" t="s">
        <v>749</v>
      </c>
      <c r="B639" t="s">
        <v>750</v>
      </c>
      <c r="C639">
        <v>1570</v>
      </c>
      <c r="D639" t="s">
        <v>751</v>
      </c>
      <c r="E639" t="s">
        <v>288</v>
      </c>
      <c r="F639" t="s">
        <v>45</v>
      </c>
      <c r="G639" t="s">
        <v>431</v>
      </c>
      <c r="H639">
        <v>1</v>
      </c>
      <c r="I639" t="s">
        <v>752</v>
      </c>
      <c r="J639" t="s">
        <v>24</v>
      </c>
      <c r="K639">
        <v>1683</v>
      </c>
      <c r="L639" t="s">
        <v>25</v>
      </c>
      <c r="M639" s="1">
        <v>42476</v>
      </c>
      <c r="N639" s="1">
        <v>42659.041666666664</v>
      </c>
      <c r="O639" t="s">
        <v>26</v>
      </c>
      <c r="P639" s="1">
        <v>42632.448101851849</v>
      </c>
      <c r="Q639" s="1">
        <v>42476</v>
      </c>
      <c r="R639" s="5">
        <v>1</v>
      </c>
    </row>
    <row r="640" spans="1:18" x14ac:dyDescent="0.25">
      <c r="A640" t="s">
        <v>749</v>
      </c>
      <c r="B640" t="s">
        <v>750</v>
      </c>
      <c r="C640">
        <v>1570</v>
      </c>
      <c r="D640" t="s">
        <v>751</v>
      </c>
      <c r="E640" t="s">
        <v>288</v>
      </c>
      <c r="F640" t="s">
        <v>45</v>
      </c>
      <c r="G640" t="s">
        <v>431</v>
      </c>
      <c r="H640">
        <v>1</v>
      </c>
      <c r="I640" t="s">
        <v>752</v>
      </c>
      <c r="J640" t="s">
        <v>27</v>
      </c>
      <c r="K640">
        <v>1683</v>
      </c>
      <c r="L640" t="s">
        <v>25</v>
      </c>
      <c r="M640" s="1">
        <v>42476</v>
      </c>
      <c r="N640" s="1">
        <v>42659.041666666664</v>
      </c>
      <c r="O640" t="s">
        <v>26</v>
      </c>
      <c r="P640" s="1">
        <v>42632.448101851849</v>
      </c>
      <c r="Q640" s="1">
        <v>42476</v>
      </c>
      <c r="R640" s="5">
        <v>1</v>
      </c>
    </row>
    <row r="641" spans="1:18" x14ac:dyDescent="0.25">
      <c r="A641" t="s">
        <v>749</v>
      </c>
      <c r="B641" t="s">
        <v>750</v>
      </c>
      <c r="C641">
        <v>1570</v>
      </c>
      <c r="D641" t="s">
        <v>751</v>
      </c>
      <c r="E641" t="s">
        <v>288</v>
      </c>
      <c r="F641" t="s">
        <v>45</v>
      </c>
      <c r="G641" t="s">
        <v>431</v>
      </c>
      <c r="H641">
        <v>1</v>
      </c>
      <c r="I641" t="s">
        <v>752</v>
      </c>
      <c r="J641" t="s">
        <v>36</v>
      </c>
      <c r="K641">
        <v>1683</v>
      </c>
      <c r="L641" t="s">
        <v>25</v>
      </c>
      <c r="M641" s="1">
        <v>42476</v>
      </c>
      <c r="N641" s="1">
        <v>42659.041666666664</v>
      </c>
      <c r="O641" t="s">
        <v>26</v>
      </c>
      <c r="P641" s="1">
        <v>42632.448101851849</v>
      </c>
      <c r="Q641" s="1">
        <v>42476</v>
      </c>
      <c r="R641" s="5">
        <v>1</v>
      </c>
    </row>
    <row r="642" spans="1:18" x14ac:dyDescent="0.25">
      <c r="A642" t="s">
        <v>749</v>
      </c>
      <c r="B642" t="s">
        <v>750</v>
      </c>
      <c r="C642">
        <v>1570</v>
      </c>
      <c r="D642" t="s">
        <v>751</v>
      </c>
      <c r="E642" t="s">
        <v>288</v>
      </c>
      <c r="F642" t="s">
        <v>45</v>
      </c>
      <c r="G642" t="s">
        <v>431</v>
      </c>
      <c r="H642">
        <v>1</v>
      </c>
      <c r="I642" t="s">
        <v>752</v>
      </c>
      <c r="J642" t="s">
        <v>24</v>
      </c>
      <c r="K642">
        <v>2529</v>
      </c>
      <c r="L642" t="s">
        <v>35</v>
      </c>
      <c r="M642" s="1">
        <v>42682</v>
      </c>
      <c r="N642" s="1">
        <v>42863</v>
      </c>
      <c r="O642" t="s">
        <v>26</v>
      </c>
      <c r="P642" s="1">
        <v>42684.458738425928</v>
      </c>
      <c r="Q642" s="1">
        <v>42682</v>
      </c>
      <c r="R642" s="5">
        <v>1</v>
      </c>
    </row>
    <row r="643" spans="1:18" x14ac:dyDescent="0.25">
      <c r="A643" t="s">
        <v>749</v>
      </c>
      <c r="B643" t="s">
        <v>750</v>
      </c>
      <c r="C643">
        <v>1570</v>
      </c>
      <c r="D643" t="s">
        <v>751</v>
      </c>
      <c r="E643" t="s">
        <v>288</v>
      </c>
      <c r="F643" t="s">
        <v>45</v>
      </c>
      <c r="G643" t="s">
        <v>431</v>
      </c>
      <c r="H643">
        <v>1</v>
      </c>
      <c r="I643" t="s">
        <v>752</v>
      </c>
      <c r="J643" t="s">
        <v>27</v>
      </c>
      <c r="K643">
        <v>2529</v>
      </c>
      <c r="L643" t="s">
        <v>35</v>
      </c>
      <c r="M643" s="1">
        <v>42682</v>
      </c>
      <c r="N643" s="1">
        <v>42863</v>
      </c>
      <c r="O643" t="s">
        <v>26</v>
      </c>
      <c r="P643" s="1">
        <v>42684.458738425928</v>
      </c>
      <c r="Q643" s="1">
        <v>42682</v>
      </c>
      <c r="R643" s="5">
        <v>1</v>
      </c>
    </row>
    <row r="644" spans="1:18" x14ac:dyDescent="0.25">
      <c r="A644" t="s">
        <v>749</v>
      </c>
      <c r="B644" t="s">
        <v>750</v>
      </c>
      <c r="C644">
        <v>1570</v>
      </c>
      <c r="D644" t="s">
        <v>751</v>
      </c>
      <c r="E644" t="s">
        <v>288</v>
      </c>
      <c r="F644" t="s">
        <v>45</v>
      </c>
      <c r="G644" t="s">
        <v>431</v>
      </c>
      <c r="H644">
        <v>1</v>
      </c>
      <c r="I644" t="s">
        <v>752</v>
      </c>
      <c r="J644" t="s">
        <v>36</v>
      </c>
      <c r="K644">
        <v>2529</v>
      </c>
      <c r="L644" t="s">
        <v>35</v>
      </c>
      <c r="M644" s="1">
        <v>42682</v>
      </c>
      <c r="N644" s="1">
        <v>42863</v>
      </c>
      <c r="O644" t="s">
        <v>26</v>
      </c>
      <c r="P644" s="1">
        <v>42684.458738425928</v>
      </c>
      <c r="Q644" s="1">
        <v>42682</v>
      </c>
      <c r="R644" s="5">
        <v>1</v>
      </c>
    </row>
    <row r="645" spans="1:18" x14ac:dyDescent="0.25">
      <c r="A645" t="s">
        <v>366</v>
      </c>
      <c r="B645" t="s">
        <v>367</v>
      </c>
      <c r="C645">
        <v>2342</v>
      </c>
      <c r="D645" t="s">
        <v>753</v>
      </c>
      <c r="E645" t="s">
        <v>671</v>
      </c>
      <c r="F645" t="s">
        <v>52</v>
      </c>
      <c r="G645" t="s">
        <v>754</v>
      </c>
      <c r="H645">
        <v>0</v>
      </c>
      <c r="I645" t="s">
        <v>156</v>
      </c>
      <c r="J645" t="s">
        <v>27</v>
      </c>
      <c r="K645">
        <v>1699</v>
      </c>
      <c r="L645" t="s">
        <v>35</v>
      </c>
      <c r="M645" s="1">
        <v>42633</v>
      </c>
      <c r="N645" s="1">
        <v>42814</v>
      </c>
      <c r="O645" t="s">
        <v>26</v>
      </c>
      <c r="P645" s="1">
        <v>42632.624710648146</v>
      </c>
      <c r="Q645" s="1">
        <v>42633</v>
      </c>
      <c r="R645" s="5">
        <v>1</v>
      </c>
    </row>
    <row r="646" spans="1:18" x14ac:dyDescent="0.25">
      <c r="A646" t="s">
        <v>755</v>
      </c>
      <c r="B646" t="s">
        <v>756</v>
      </c>
      <c r="C646">
        <v>2139</v>
      </c>
      <c r="D646" t="s">
        <v>757</v>
      </c>
      <c r="E646" t="s">
        <v>671</v>
      </c>
      <c r="F646" t="s">
        <v>52</v>
      </c>
      <c r="G646" t="s">
        <v>754</v>
      </c>
      <c r="H646">
        <v>0</v>
      </c>
      <c r="I646" t="s">
        <v>419</v>
      </c>
      <c r="J646" t="s">
        <v>254</v>
      </c>
      <c r="K646">
        <v>2306</v>
      </c>
      <c r="L646" t="s">
        <v>35</v>
      </c>
      <c r="M646" s="1">
        <v>42649</v>
      </c>
      <c r="N646" s="1">
        <v>42831</v>
      </c>
      <c r="O646" t="s">
        <v>26</v>
      </c>
      <c r="P646" s="1">
        <v>42653.47965277778</v>
      </c>
      <c r="Q646" s="1">
        <v>42649</v>
      </c>
      <c r="R646" s="5">
        <v>1</v>
      </c>
    </row>
    <row r="647" spans="1:18" x14ac:dyDescent="0.25">
      <c r="A647" t="s">
        <v>755</v>
      </c>
      <c r="B647" t="s">
        <v>756</v>
      </c>
      <c r="C647">
        <v>2139</v>
      </c>
      <c r="D647" t="s">
        <v>758</v>
      </c>
      <c r="E647" t="s">
        <v>671</v>
      </c>
      <c r="F647" t="s">
        <v>45</v>
      </c>
      <c r="G647" t="s">
        <v>754</v>
      </c>
      <c r="H647">
        <v>0</v>
      </c>
      <c r="I647" t="s">
        <v>419</v>
      </c>
      <c r="J647" t="s">
        <v>254</v>
      </c>
      <c r="K647">
        <v>308</v>
      </c>
      <c r="L647" t="s">
        <v>35</v>
      </c>
      <c r="M647" s="1">
        <v>42555</v>
      </c>
      <c r="N647" s="1">
        <v>42739</v>
      </c>
      <c r="O647" t="s">
        <v>26</v>
      </c>
      <c r="P647" s="1">
        <v>42583.621944444443</v>
      </c>
      <c r="Q647" s="1">
        <v>42555</v>
      </c>
      <c r="R647" s="5">
        <v>1</v>
      </c>
    </row>
    <row r="648" spans="1:18" x14ac:dyDescent="0.25">
      <c r="A648" t="s">
        <v>755</v>
      </c>
      <c r="B648" t="s">
        <v>756</v>
      </c>
      <c r="C648">
        <v>2139</v>
      </c>
      <c r="D648" t="s">
        <v>759</v>
      </c>
      <c r="E648" t="s">
        <v>671</v>
      </c>
      <c r="F648" t="s">
        <v>52</v>
      </c>
      <c r="G648" t="s">
        <v>754</v>
      </c>
      <c r="H648">
        <v>0</v>
      </c>
      <c r="I648" t="s">
        <v>419</v>
      </c>
      <c r="J648" t="s">
        <v>254</v>
      </c>
      <c r="K648">
        <v>1276</v>
      </c>
      <c r="L648" t="s">
        <v>25</v>
      </c>
      <c r="M648" s="1">
        <v>42524</v>
      </c>
      <c r="N648" s="1">
        <v>42707</v>
      </c>
      <c r="O648" t="s">
        <v>26</v>
      </c>
      <c r="P648" s="1">
        <v>42613.438402777778</v>
      </c>
      <c r="Q648" s="1">
        <v>42524</v>
      </c>
      <c r="R648" s="5">
        <v>1</v>
      </c>
    </row>
    <row r="649" spans="1:18" x14ac:dyDescent="0.25">
      <c r="A649" t="s">
        <v>755</v>
      </c>
      <c r="B649" t="s">
        <v>756</v>
      </c>
      <c r="C649">
        <v>2139</v>
      </c>
      <c r="D649" t="s">
        <v>759</v>
      </c>
      <c r="E649" t="s">
        <v>671</v>
      </c>
      <c r="F649" t="s">
        <v>52</v>
      </c>
      <c r="G649" t="s">
        <v>754</v>
      </c>
      <c r="H649">
        <v>0</v>
      </c>
      <c r="I649" t="s">
        <v>419</v>
      </c>
      <c r="J649" t="s">
        <v>254</v>
      </c>
      <c r="K649">
        <v>2748</v>
      </c>
      <c r="L649" t="s">
        <v>35</v>
      </c>
      <c r="M649" s="1">
        <v>42719</v>
      </c>
      <c r="N649" s="1">
        <v>42901</v>
      </c>
      <c r="O649" t="s">
        <v>26</v>
      </c>
      <c r="P649" s="1">
        <v>42716.386018518519</v>
      </c>
      <c r="Q649" s="1">
        <v>42719</v>
      </c>
      <c r="R649" s="5">
        <v>1</v>
      </c>
    </row>
    <row r="650" spans="1:18" x14ac:dyDescent="0.25">
      <c r="A650" t="s">
        <v>755</v>
      </c>
      <c r="B650" t="s">
        <v>756</v>
      </c>
      <c r="C650">
        <v>2139</v>
      </c>
      <c r="D650" t="s">
        <v>760</v>
      </c>
      <c r="E650" t="s">
        <v>671</v>
      </c>
      <c r="F650" t="s">
        <v>70</v>
      </c>
      <c r="G650" t="s">
        <v>754</v>
      </c>
      <c r="H650">
        <v>0</v>
      </c>
      <c r="I650" t="s">
        <v>419</v>
      </c>
      <c r="J650" t="s">
        <v>254</v>
      </c>
      <c r="K650">
        <v>1281</v>
      </c>
      <c r="L650" t="s">
        <v>25</v>
      </c>
      <c r="M650" s="1">
        <v>42538</v>
      </c>
      <c r="N650" s="1">
        <v>42721</v>
      </c>
      <c r="O650" t="s">
        <v>26</v>
      </c>
      <c r="P650" s="1">
        <v>42613.443923611114</v>
      </c>
      <c r="Q650" s="1">
        <v>42538</v>
      </c>
      <c r="R650" s="5">
        <v>1</v>
      </c>
    </row>
    <row r="651" spans="1:18" x14ac:dyDescent="0.25">
      <c r="A651" t="s">
        <v>755</v>
      </c>
      <c r="B651" t="s">
        <v>756</v>
      </c>
      <c r="C651">
        <v>2139</v>
      </c>
      <c r="D651" t="s">
        <v>760</v>
      </c>
      <c r="E651" t="s">
        <v>671</v>
      </c>
      <c r="F651" t="s">
        <v>70</v>
      </c>
      <c r="G651" t="s">
        <v>754</v>
      </c>
      <c r="H651">
        <v>0</v>
      </c>
      <c r="I651" t="s">
        <v>419</v>
      </c>
      <c r="J651" t="s">
        <v>254</v>
      </c>
      <c r="K651">
        <v>2788</v>
      </c>
      <c r="L651" t="s">
        <v>35</v>
      </c>
      <c r="M651" s="1">
        <v>42727</v>
      </c>
      <c r="N651" s="1">
        <v>42909</v>
      </c>
      <c r="O651" t="s">
        <v>26</v>
      </c>
      <c r="P651" s="1">
        <v>42725.325486111113</v>
      </c>
      <c r="Q651" s="1">
        <v>42727</v>
      </c>
      <c r="R651" s="5">
        <v>1</v>
      </c>
    </row>
    <row r="652" spans="1:18" x14ac:dyDescent="0.25">
      <c r="A652" t="s">
        <v>755</v>
      </c>
      <c r="B652" t="s">
        <v>756</v>
      </c>
      <c r="C652">
        <v>2139</v>
      </c>
      <c r="D652" t="s">
        <v>761</v>
      </c>
      <c r="E652" t="s">
        <v>671</v>
      </c>
      <c r="F652" t="s">
        <v>52</v>
      </c>
      <c r="G652" t="s">
        <v>754</v>
      </c>
      <c r="H652">
        <v>0</v>
      </c>
      <c r="I652" t="s">
        <v>419</v>
      </c>
      <c r="J652" t="s">
        <v>254</v>
      </c>
      <c r="K652">
        <v>1278</v>
      </c>
      <c r="L652" t="s">
        <v>25</v>
      </c>
      <c r="M652" s="1">
        <v>42530</v>
      </c>
      <c r="N652" s="1">
        <v>42713</v>
      </c>
      <c r="O652" t="s">
        <v>26</v>
      </c>
      <c r="P652" s="1">
        <v>42613.440648148149</v>
      </c>
      <c r="Q652" s="1">
        <v>42530</v>
      </c>
      <c r="R652" s="5">
        <v>1</v>
      </c>
    </row>
    <row r="653" spans="1:18" x14ac:dyDescent="0.25">
      <c r="A653" t="s">
        <v>755</v>
      </c>
      <c r="B653" t="s">
        <v>756</v>
      </c>
      <c r="C653">
        <v>2139</v>
      </c>
      <c r="D653" t="s">
        <v>761</v>
      </c>
      <c r="E653" t="s">
        <v>671</v>
      </c>
      <c r="F653" t="s">
        <v>52</v>
      </c>
      <c r="G653" t="s">
        <v>754</v>
      </c>
      <c r="H653">
        <v>0</v>
      </c>
      <c r="I653" t="s">
        <v>419</v>
      </c>
      <c r="J653" t="s">
        <v>254</v>
      </c>
      <c r="K653">
        <v>2747</v>
      </c>
      <c r="L653" t="s">
        <v>35</v>
      </c>
      <c r="M653" s="1">
        <v>42718</v>
      </c>
      <c r="N653" s="1">
        <v>42900</v>
      </c>
      <c r="O653" t="s">
        <v>26</v>
      </c>
      <c r="P653" s="1">
        <v>42716.385266203702</v>
      </c>
      <c r="Q653" s="1">
        <v>42718</v>
      </c>
      <c r="R653" s="5">
        <v>1</v>
      </c>
    </row>
    <row r="654" spans="1:18" x14ac:dyDescent="0.25">
      <c r="A654" t="s">
        <v>755</v>
      </c>
      <c r="B654" t="s">
        <v>756</v>
      </c>
      <c r="C654">
        <v>2139</v>
      </c>
      <c r="D654" t="s">
        <v>762</v>
      </c>
      <c r="E654" t="s">
        <v>671</v>
      </c>
      <c r="F654" t="s">
        <v>52</v>
      </c>
      <c r="G654" t="s">
        <v>754</v>
      </c>
      <c r="H654">
        <v>0</v>
      </c>
      <c r="I654" t="s">
        <v>419</v>
      </c>
      <c r="J654" t="s">
        <v>254</v>
      </c>
      <c r="K654">
        <v>309</v>
      </c>
      <c r="L654" t="s">
        <v>25</v>
      </c>
      <c r="M654" s="1">
        <v>42551</v>
      </c>
      <c r="N654" s="1">
        <v>42734</v>
      </c>
      <c r="O654" t="s">
        <v>26</v>
      </c>
      <c r="P654" s="1">
        <v>42583.625555555554</v>
      </c>
      <c r="Q654" s="1">
        <v>42551</v>
      </c>
      <c r="R654" s="5">
        <v>1</v>
      </c>
    </row>
    <row r="655" spans="1:18" x14ac:dyDescent="0.25">
      <c r="A655" t="s">
        <v>348</v>
      </c>
      <c r="B655" t="s">
        <v>349</v>
      </c>
      <c r="C655">
        <v>1068</v>
      </c>
      <c r="D655" t="s">
        <v>763</v>
      </c>
      <c r="E655" t="s">
        <v>134</v>
      </c>
      <c r="F655" t="s">
        <v>52</v>
      </c>
      <c r="G655" t="s">
        <v>152</v>
      </c>
      <c r="H655">
        <v>0</v>
      </c>
      <c r="I655" t="s">
        <v>353</v>
      </c>
      <c r="J655" t="s">
        <v>24</v>
      </c>
      <c r="K655">
        <v>554</v>
      </c>
      <c r="L655" t="s">
        <v>25</v>
      </c>
      <c r="M655" s="1">
        <v>42479</v>
      </c>
      <c r="N655" s="1">
        <v>42662</v>
      </c>
      <c r="O655" t="s">
        <v>26</v>
      </c>
      <c r="P655" s="1">
        <v>42587.543217592596</v>
      </c>
      <c r="Q655" s="1">
        <v>42479</v>
      </c>
      <c r="R655" s="5">
        <v>1</v>
      </c>
    </row>
    <row r="656" spans="1:18" x14ac:dyDescent="0.25">
      <c r="A656" t="s">
        <v>348</v>
      </c>
      <c r="B656" t="s">
        <v>349</v>
      </c>
      <c r="C656">
        <v>1068</v>
      </c>
      <c r="D656" t="s">
        <v>763</v>
      </c>
      <c r="E656" t="s">
        <v>134</v>
      </c>
      <c r="F656" t="s">
        <v>52</v>
      </c>
      <c r="G656" t="s">
        <v>152</v>
      </c>
      <c r="H656">
        <v>0</v>
      </c>
      <c r="I656" t="s">
        <v>353</v>
      </c>
      <c r="J656" t="s">
        <v>27</v>
      </c>
      <c r="K656">
        <v>554</v>
      </c>
      <c r="L656" t="s">
        <v>25</v>
      </c>
      <c r="M656" s="1">
        <v>42479</v>
      </c>
      <c r="N656" s="1">
        <v>42662</v>
      </c>
      <c r="O656" t="s">
        <v>26</v>
      </c>
      <c r="P656" s="1">
        <v>42587.543217592596</v>
      </c>
      <c r="Q656" s="1">
        <v>42479</v>
      </c>
      <c r="R656" s="5">
        <v>1</v>
      </c>
    </row>
    <row r="657" spans="1:18" x14ac:dyDescent="0.25">
      <c r="A657" t="s">
        <v>348</v>
      </c>
      <c r="B657" t="s">
        <v>349</v>
      </c>
      <c r="C657">
        <v>1068</v>
      </c>
      <c r="D657" t="s">
        <v>763</v>
      </c>
      <c r="E657" t="s">
        <v>134</v>
      </c>
      <c r="F657" t="s">
        <v>52</v>
      </c>
      <c r="G657" t="s">
        <v>152</v>
      </c>
      <c r="H657">
        <v>0</v>
      </c>
      <c r="I657" t="s">
        <v>353</v>
      </c>
      <c r="J657" t="s">
        <v>24</v>
      </c>
      <c r="K657">
        <v>2470</v>
      </c>
      <c r="L657" t="s">
        <v>35</v>
      </c>
      <c r="M657" s="1">
        <v>42677</v>
      </c>
      <c r="N657" s="1">
        <v>42858</v>
      </c>
      <c r="O657" t="s">
        <v>26</v>
      </c>
      <c r="P657" s="1">
        <v>42675.711840277778</v>
      </c>
      <c r="Q657" s="1">
        <v>42677</v>
      </c>
      <c r="R657" s="5">
        <v>1</v>
      </c>
    </row>
    <row r="658" spans="1:18" x14ac:dyDescent="0.25">
      <c r="A658" t="s">
        <v>348</v>
      </c>
      <c r="B658" t="s">
        <v>349</v>
      </c>
      <c r="C658">
        <v>1068</v>
      </c>
      <c r="D658" t="s">
        <v>763</v>
      </c>
      <c r="E658" t="s">
        <v>134</v>
      </c>
      <c r="F658" t="s">
        <v>52</v>
      </c>
      <c r="G658" t="s">
        <v>152</v>
      </c>
      <c r="H658">
        <v>0</v>
      </c>
      <c r="I658" t="s">
        <v>353</v>
      </c>
      <c r="J658" t="s">
        <v>27</v>
      </c>
      <c r="K658">
        <v>2470</v>
      </c>
      <c r="L658" t="s">
        <v>35</v>
      </c>
      <c r="M658" s="1">
        <v>42677</v>
      </c>
      <c r="N658" s="1">
        <v>42858</v>
      </c>
      <c r="O658" t="s">
        <v>26</v>
      </c>
      <c r="P658" s="1">
        <v>42675.711840277778</v>
      </c>
      <c r="Q658" s="1">
        <v>42677</v>
      </c>
      <c r="R658" s="5">
        <v>1</v>
      </c>
    </row>
    <row r="659" spans="1:18" x14ac:dyDescent="0.25">
      <c r="A659" t="s">
        <v>348</v>
      </c>
      <c r="B659" t="s">
        <v>349</v>
      </c>
      <c r="C659">
        <v>1068</v>
      </c>
      <c r="D659" t="s">
        <v>764</v>
      </c>
      <c r="E659" t="s">
        <v>134</v>
      </c>
      <c r="F659" t="s">
        <v>52</v>
      </c>
      <c r="G659" t="s">
        <v>152</v>
      </c>
      <c r="H659">
        <v>0</v>
      </c>
      <c r="I659" t="s">
        <v>353</v>
      </c>
      <c r="J659" t="s">
        <v>24</v>
      </c>
      <c r="K659">
        <v>558</v>
      </c>
      <c r="L659" t="s">
        <v>25</v>
      </c>
      <c r="M659" s="1">
        <v>42479</v>
      </c>
      <c r="N659" s="1">
        <v>42662</v>
      </c>
      <c r="O659" t="s">
        <v>26</v>
      </c>
      <c r="P659" s="1">
        <v>42587.562731481485</v>
      </c>
      <c r="Q659" s="1">
        <v>42479</v>
      </c>
      <c r="R659" s="5">
        <v>1</v>
      </c>
    </row>
    <row r="660" spans="1:18" x14ac:dyDescent="0.25">
      <c r="A660" t="s">
        <v>348</v>
      </c>
      <c r="B660" t="s">
        <v>349</v>
      </c>
      <c r="C660">
        <v>1068</v>
      </c>
      <c r="D660" t="s">
        <v>764</v>
      </c>
      <c r="E660" t="s">
        <v>134</v>
      </c>
      <c r="F660" t="s">
        <v>52</v>
      </c>
      <c r="G660" t="s">
        <v>152</v>
      </c>
      <c r="H660">
        <v>0</v>
      </c>
      <c r="I660" t="s">
        <v>353</v>
      </c>
      <c r="J660" t="s">
        <v>27</v>
      </c>
      <c r="K660">
        <v>558</v>
      </c>
      <c r="L660" t="s">
        <v>25</v>
      </c>
      <c r="M660" s="1">
        <v>42479</v>
      </c>
      <c r="N660" s="1">
        <v>42662</v>
      </c>
      <c r="O660" t="s">
        <v>26</v>
      </c>
      <c r="P660" s="1">
        <v>42587.562731481485</v>
      </c>
      <c r="Q660" s="1">
        <v>42479</v>
      </c>
      <c r="R660" s="5">
        <v>1</v>
      </c>
    </row>
    <row r="661" spans="1:18" x14ac:dyDescent="0.25">
      <c r="A661" t="s">
        <v>765</v>
      </c>
      <c r="B661" t="s">
        <v>766</v>
      </c>
      <c r="C661">
        <v>1332</v>
      </c>
      <c r="D661" t="s">
        <v>767</v>
      </c>
      <c r="E661" t="s">
        <v>336</v>
      </c>
      <c r="F661" t="s">
        <v>70</v>
      </c>
      <c r="G661" t="s">
        <v>490</v>
      </c>
      <c r="H661">
        <v>0</v>
      </c>
      <c r="I661" t="s">
        <v>768</v>
      </c>
      <c r="J661" t="s">
        <v>27</v>
      </c>
      <c r="K661">
        <v>1490</v>
      </c>
      <c r="L661" t="s">
        <v>25</v>
      </c>
      <c r="M661" s="1">
        <v>42432</v>
      </c>
      <c r="N661" s="1">
        <v>42616</v>
      </c>
      <c r="O661" t="s">
        <v>26</v>
      </c>
      <c r="P661" s="1">
        <v>42625.698229166665</v>
      </c>
      <c r="Q661" s="1">
        <v>42432</v>
      </c>
      <c r="R661" s="5">
        <v>1</v>
      </c>
    </row>
    <row r="662" spans="1:18" x14ac:dyDescent="0.25">
      <c r="A662" t="s">
        <v>765</v>
      </c>
      <c r="B662" t="s">
        <v>766</v>
      </c>
      <c r="C662">
        <v>1332</v>
      </c>
      <c r="D662" t="s">
        <v>767</v>
      </c>
      <c r="E662" t="s">
        <v>336</v>
      </c>
      <c r="F662" t="s">
        <v>70</v>
      </c>
      <c r="G662" t="s">
        <v>490</v>
      </c>
      <c r="H662">
        <v>0</v>
      </c>
      <c r="I662" t="s">
        <v>768</v>
      </c>
      <c r="J662" t="s">
        <v>24</v>
      </c>
      <c r="K662">
        <v>1490</v>
      </c>
      <c r="L662" t="s">
        <v>25</v>
      </c>
      <c r="M662" s="1">
        <v>42432</v>
      </c>
      <c r="N662" s="1">
        <v>42616</v>
      </c>
      <c r="O662" t="s">
        <v>26</v>
      </c>
      <c r="P662" s="1">
        <v>42625.698229166665</v>
      </c>
      <c r="Q662" s="1">
        <v>42432</v>
      </c>
      <c r="R662" s="5">
        <v>1</v>
      </c>
    </row>
    <row r="663" spans="1:18" x14ac:dyDescent="0.25">
      <c r="A663" t="s">
        <v>765</v>
      </c>
      <c r="B663" t="s">
        <v>766</v>
      </c>
      <c r="C663">
        <v>1332</v>
      </c>
      <c r="D663" t="s">
        <v>767</v>
      </c>
      <c r="E663" t="s">
        <v>336</v>
      </c>
      <c r="F663" t="s">
        <v>70</v>
      </c>
      <c r="G663" t="s">
        <v>490</v>
      </c>
      <c r="H663">
        <v>0</v>
      </c>
      <c r="I663" t="s">
        <v>768</v>
      </c>
      <c r="J663" t="s">
        <v>27</v>
      </c>
      <c r="K663">
        <v>2733</v>
      </c>
      <c r="L663" t="s">
        <v>35</v>
      </c>
      <c r="M663" s="1">
        <v>42684</v>
      </c>
      <c r="N663" s="1">
        <v>42865</v>
      </c>
      <c r="O663" t="s">
        <v>26</v>
      </c>
      <c r="P663" s="1">
        <v>42713.361724537041</v>
      </c>
      <c r="Q663" s="1">
        <v>42684</v>
      </c>
      <c r="R663" s="5">
        <v>1</v>
      </c>
    </row>
    <row r="664" spans="1:18" x14ac:dyDescent="0.25">
      <c r="A664" t="s">
        <v>765</v>
      </c>
      <c r="B664" t="s">
        <v>766</v>
      </c>
      <c r="C664">
        <v>1332</v>
      </c>
      <c r="D664" t="s">
        <v>767</v>
      </c>
      <c r="E664" t="s">
        <v>336</v>
      </c>
      <c r="F664" t="s">
        <v>70</v>
      </c>
      <c r="G664" t="s">
        <v>490</v>
      </c>
      <c r="H664">
        <v>0</v>
      </c>
      <c r="I664" t="s">
        <v>768</v>
      </c>
      <c r="J664" t="s">
        <v>24</v>
      </c>
      <c r="K664">
        <v>2733</v>
      </c>
      <c r="L664" t="s">
        <v>35</v>
      </c>
      <c r="M664" s="1">
        <v>42684</v>
      </c>
      <c r="N664" s="1">
        <v>42865</v>
      </c>
      <c r="O664" t="s">
        <v>26</v>
      </c>
      <c r="P664" s="1">
        <v>42713.361724537041</v>
      </c>
      <c r="Q664" s="1">
        <v>42684</v>
      </c>
      <c r="R664" s="5">
        <v>1</v>
      </c>
    </row>
    <row r="665" spans="1:18" x14ac:dyDescent="0.25">
      <c r="A665" t="s">
        <v>114</v>
      </c>
      <c r="B665" t="s">
        <v>115</v>
      </c>
      <c r="C665">
        <v>2602</v>
      </c>
      <c r="D665" t="s">
        <v>769</v>
      </c>
      <c r="E665" t="s">
        <v>364</v>
      </c>
      <c r="F665" t="s">
        <v>417</v>
      </c>
      <c r="G665" t="s">
        <v>418</v>
      </c>
      <c r="H665">
        <v>1</v>
      </c>
      <c r="I665" t="s">
        <v>770</v>
      </c>
      <c r="J665" t="s">
        <v>24</v>
      </c>
      <c r="K665">
        <v>453</v>
      </c>
      <c r="L665" t="s">
        <v>101</v>
      </c>
      <c r="M665" s="1">
        <v>42513</v>
      </c>
      <c r="N665" s="1">
        <v>42697</v>
      </c>
      <c r="O665" t="s">
        <v>26</v>
      </c>
      <c r="P665" s="1">
        <v>42585.617881944447</v>
      </c>
      <c r="Q665" s="1">
        <v>42513</v>
      </c>
      <c r="R665" s="5">
        <v>1</v>
      </c>
    </row>
    <row r="666" spans="1:18" x14ac:dyDescent="0.25">
      <c r="A666" t="s">
        <v>114</v>
      </c>
      <c r="B666" t="s">
        <v>115</v>
      </c>
      <c r="C666">
        <v>2602</v>
      </c>
      <c r="D666" t="s">
        <v>769</v>
      </c>
      <c r="E666" t="s">
        <v>364</v>
      </c>
      <c r="F666" t="s">
        <v>417</v>
      </c>
      <c r="G666" t="s">
        <v>418</v>
      </c>
      <c r="H666">
        <v>1</v>
      </c>
      <c r="I666" t="s">
        <v>770</v>
      </c>
      <c r="J666" t="s">
        <v>27</v>
      </c>
      <c r="K666">
        <v>453</v>
      </c>
      <c r="L666" t="s">
        <v>101</v>
      </c>
      <c r="M666" s="1">
        <v>42513</v>
      </c>
      <c r="N666" s="1">
        <v>42697</v>
      </c>
      <c r="O666" t="s">
        <v>26</v>
      </c>
      <c r="P666" s="1">
        <v>42585.617881944447</v>
      </c>
      <c r="Q666" s="1">
        <v>42513</v>
      </c>
      <c r="R666" s="5">
        <v>1</v>
      </c>
    </row>
    <row r="667" spans="1:18" x14ac:dyDescent="0.25">
      <c r="A667" t="s">
        <v>114</v>
      </c>
      <c r="B667" t="s">
        <v>115</v>
      </c>
      <c r="C667">
        <v>2602</v>
      </c>
      <c r="D667" t="s">
        <v>769</v>
      </c>
      <c r="E667" t="s">
        <v>364</v>
      </c>
      <c r="F667" t="s">
        <v>417</v>
      </c>
      <c r="G667" t="s">
        <v>418</v>
      </c>
      <c r="H667">
        <v>1</v>
      </c>
      <c r="I667" t="s">
        <v>770</v>
      </c>
      <c r="J667" t="s">
        <v>36</v>
      </c>
      <c r="K667">
        <v>453</v>
      </c>
      <c r="L667" t="s">
        <v>101</v>
      </c>
      <c r="M667" s="1">
        <v>42513</v>
      </c>
      <c r="N667" s="1">
        <v>42697</v>
      </c>
      <c r="O667" t="s">
        <v>26</v>
      </c>
      <c r="P667" s="1">
        <v>42585.617881944447</v>
      </c>
      <c r="Q667" s="1">
        <v>42513</v>
      </c>
      <c r="R667" s="5">
        <v>1</v>
      </c>
    </row>
    <row r="668" spans="1:18" x14ac:dyDescent="0.25">
      <c r="A668" t="s">
        <v>771</v>
      </c>
      <c r="B668" t="s">
        <v>772</v>
      </c>
      <c r="C668">
        <v>2371</v>
      </c>
      <c r="D668" t="s">
        <v>773</v>
      </c>
      <c r="E668" t="s">
        <v>288</v>
      </c>
      <c r="F668" t="s">
        <v>32</v>
      </c>
      <c r="G668" t="s">
        <v>112</v>
      </c>
      <c r="H668">
        <v>0</v>
      </c>
      <c r="I668" t="s">
        <v>65</v>
      </c>
      <c r="J668" t="s">
        <v>24</v>
      </c>
      <c r="K668">
        <v>39</v>
      </c>
      <c r="L668" t="s">
        <v>35</v>
      </c>
      <c r="M668" s="1">
        <v>42557</v>
      </c>
      <c r="N668" s="1">
        <v>42741</v>
      </c>
      <c r="O668" t="s">
        <v>26</v>
      </c>
      <c r="P668" s="1">
        <v>42564.633229166669</v>
      </c>
      <c r="Q668" s="1">
        <v>42557</v>
      </c>
      <c r="R668" s="5">
        <v>1</v>
      </c>
    </row>
    <row r="669" spans="1:18" x14ac:dyDescent="0.25">
      <c r="A669" t="s">
        <v>771</v>
      </c>
      <c r="B669" t="s">
        <v>772</v>
      </c>
      <c r="C669">
        <v>2371</v>
      </c>
      <c r="D669" t="s">
        <v>773</v>
      </c>
      <c r="E669" t="s">
        <v>288</v>
      </c>
      <c r="F669" t="s">
        <v>32</v>
      </c>
      <c r="G669" t="s">
        <v>112</v>
      </c>
      <c r="H669">
        <v>0</v>
      </c>
      <c r="I669" t="s">
        <v>65</v>
      </c>
      <c r="J669" t="s">
        <v>27</v>
      </c>
      <c r="K669">
        <v>39</v>
      </c>
      <c r="L669" t="s">
        <v>35</v>
      </c>
      <c r="M669" s="1">
        <v>42557</v>
      </c>
      <c r="N669" s="1">
        <v>42741</v>
      </c>
      <c r="O669" t="s">
        <v>26</v>
      </c>
      <c r="P669" s="1">
        <v>42564.633229166669</v>
      </c>
      <c r="Q669" s="1">
        <v>42557</v>
      </c>
      <c r="R669" s="5">
        <v>1</v>
      </c>
    </row>
    <row r="670" spans="1:18" x14ac:dyDescent="0.25">
      <c r="A670" t="s">
        <v>118</v>
      </c>
      <c r="B670" t="s">
        <v>119</v>
      </c>
      <c r="C670">
        <v>1050</v>
      </c>
      <c r="D670" t="s">
        <v>774</v>
      </c>
      <c r="E670" t="s">
        <v>322</v>
      </c>
      <c r="F670" t="s">
        <v>70</v>
      </c>
      <c r="G670" t="s">
        <v>748</v>
      </c>
      <c r="H670">
        <v>0</v>
      </c>
      <c r="I670" t="s">
        <v>94</v>
      </c>
      <c r="J670" t="s">
        <v>27</v>
      </c>
      <c r="K670">
        <v>452</v>
      </c>
      <c r="L670" t="s">
        <v>25</v>
      </c>
      <c r="M670" s="1">
        <v>42552</v>
      </c>
      <c r="N670" s="1">
        <v>42736</v>
      </c>
      <c r="O670" t="s">
        <v>88</v>
      </c>
      <c r="P670" s="1">
        <v>42585.615763888891</v>
      </c>
      <c r="Q670" s="1">
        <v>42552</v>
      </c>
      <c r="R670" s="5">
        <v>1</v>
      </c>
    </row>
    <row r="671" spans="1:18" x14ac:dyDescent="0.25">
      <c r="A671" t="s">
        <v>118</v>
      </c>
      <c r="B671" t="s">
        <v>119</v>
      </c>
      <c r="C671">
        <v>1050</v>
      </c>
      <c r="D671" t="s">
        <v>774</v>
      </c>
      <c r="E671" t="s">
        <v>322</v>
      </c>
      <c r="F671" t="s">
        <v>70</v>
      </c>
      <c r="G671" t="s">
        <v>748</v>
      </c>
      <c r="H671">
        <v>0</v>
      </c>
      <c r="I671" t="s">
        <v>94</v>
      </c>
      <c r="J671" t="s">
        <v>24</v>
      </c>
      <c r="K671">
        <v>452</v>
      </c>
      <c r="L671" t="s">
        <v>25</v>
      </c>
      <c r="M671" s="1">
        <v>42552</v>
      </c>
      <c r="N671" s="1">
        <v>42736</v>
      </c>
      <c r="O671" t="s">
        <v>88</v>
      </c>
      <c r="P671" s="1">
        <v>42585.615763888891</v>
      </c>
      <c r="Q671" s="1">
        <v>42552</v>
      </c>
      <c r="R671" s="5">
        <v>1</v>
      </c>
    </row>
    <row r="672" spans="1:18" x14ac:dyDescent="0.25">
      <c r="A672" t="s">
        <v>564</v>
      </c>
      <c r="B672" t="s">
        <v>565</v>
      </c>
      <c r="C672">
        <v>1824</v>
      </c>
      <c r="D672" t="s">
        <v>775</v>
      </c>
      <c r="E672" t="s">
        <v>134</v>
      </c>
      <c r="F672" t="s">
        <v>178</v>
      </c>
      <c r="G672" t="s">
        <v>724</v>
      </c>
      <c r="H672">
        <v>0</v>
      </c>
      <c r="I672" t="s">
        <v>87</v>
      </c>
      <c r="J672" t="s">
        <v>24</v>
      </c>
      <c r="K672">
        <v>690</v>
      </c>
      <c r="L672" t="s">
        <v>101</v>
      </c>
      <c r="M672" s="1">
        <v>42450</v>
      </c>
      <c r="N672" s="1">
        <v>42634</v>
      </c>
      <c r="O672" t="s">
        <v>88</v>
      </c>
      <c r="P672" s="1">
        <v>42591.613333333335</v>
      </c>
      <c r="Q672" s="1">
        <v>42450</v>
      </c>
      <c r="R672" s="5">
        <v>1</v>
      </c>
    </row>
    <row r="673" spans="1:18" x14ac:dyDescent="0.25">
      <c r="A673" t="s">
        <v>564</v>
      </c>
      <c r="B673" t="s">
        <v>565</v>
      </c>
      <c r="C673">
        <v>1824</v>
      </c>
      <c r="D673" t="s">
        <v>775</v>
      </c>
      <c r="E673" t="s">
        <v>134</v>
      </c>
      <c r="F673" t="s">
        <v>178</v>
      </c>
      <c r="G673" t="s">
        <v>724</v>
      </c>
      <c r="H673">
        <v>0</v>
      </c>
      <c r="I673" t="s">
        <v>87</v>
      </c>
      <c r="J673" t="s">
        <v>27</v>
      </c>
      <c r="K673">
        <v>690</v>
      </c>
      <c r="L673" t="s">
        <v>101</v>
      </c>
      <c r="M673" s="1">
        <v>42450</v>
      </c>
      <c r="N673" s="1">
        <v>42634</v>
      </c>
      <c r="O673" t="s">
        <v>88</v>
      </c>
      <c r="P673" s="1">
        <v>42591.613333333335</v>
      </c>
      <c r="Q673" s="1">
        <v>42450</v>
      </c>
      <c r="R673" s="5">
        <v>1</v>
      </c>
    </row>
    <row r="674" spans="1:18" x14ac:dyDescent="0.25">
      <c r="A674" t="s">
        <v>564</v>
      </c>
      <c r="B674" t="s">
        <v>565</v>
      </c>
      <c r="C674">
        <v>1824</v>
      </c>
      <c r="D674" t="s">
        <v>775</v>
      </c>
      <c r="E674" t="s">
        <v>134</v>
      </c>
      <c r="F674" t="s">
        <v>178</v>
      </c>
      <c r="G674" t="s">
        <v>724</v>
      </c>
      <c r="H674">
        <v>0</v>
      </c>
      <c r="I674" t="s">
        <v>87</v>
      </c>
      <c r="J674" t="s">
        <v>24</v>
      </c>
      <c r="K674">
        <v>1731</v>
      </c>
      <c r="L674" t="s">
        <v>35</v>
      </c>
      <c r="M674" s="1">
        <v>42628</v>
      </c>
      <c r="N674" s="1">
        <v>42809</v>
      </c>
      <c r="O674" t="s">
        <v>26</v>
      </c>
      <c r="P674" s="1">
        <v>42634.371041666665</v>
      </c>
      <c r="Q674" s="1">
        <v>42628</v>
      </c>
      <c r="R674" s="5">
        <v>1</v>
      </c>
    </row>
    <row r="675" spans="1:18" x14ac:dyDescent="0.25">
      <c r="A675" t="s">
        <v>564</v>
      </c>
      <c r="B675" t="s">
        <v>565</v>
      </c>
      <c r="C675">
        <v>1824</v>
      </c>
      <c r="D675" t="s">
        <v>775</v>
      </c>
      <c r="E675" t="s">
        <v>134</v>
      </c>
      <c r="F675" t="s">
        <v>178</v>
      </c>
      <c r="G675" t="s">
        <v>724</v>
      </c>
      <c r="H675">
        <v>0</v>
      </c>
      <c r="I675" t="s">
        <v>87</v>
      </c>
      <c r="J675" t="s">
        <v>27</v>
      </c>
      <c r="K675">
        <v>1731</v>
      </c>
      <c r="L675" t="s">
        <v>35</v>
      </c>
      <c r="M675" s="1">
        <v>42628</v>
      </c>
      <c r="N675" s="1">
        <v>42809</v>
      </c>
      <c r="O675" t="s">
        <v>26</v>
      </c>
      <c r="P675" s="1">
        <v>42634.371041666665</v>
      </c>
      <c r="Q675" s="1">
        <v>42628</v>
      </c>
      <c r="R675" s="5">
        <v>1</v>
      </c>
    </row>
    <row r="676" spans="1:18" x14ac:dyDescent="0.25">
      <c r="A676" t="s">
        <v>776</v>
      </c>
      <c r="B676" t="s">
        <v>777</v>
      </c>
      <c r="C676">
        <v>2827</v>
      </c>
      <c r="D676" t="s">
        <v>778</v>
      </c>
      <c r="E676" t="s">
        <v>125</v>
      </c>
      <c r="F676" t="s">
        <v>52</v>
      </c>
      <c r="G676" t="s">
        <v>289</v>
      </c>
      <c r="H676">
        <v>1</v>
      </c>
      <c r="I676" t="s">
        <v>461</v>
      </c>
      <c r="J676" t="s">
        <v>36</v>
      </c>
      <c r="K676">
        <v>907</v>
      </c>
      <c r="L676" t="s">
        <v>35</v>
      </c>
      <c r="M676" s="1">
        <v>42591</v>
      </c>
      <c r="N676" s="1">
        <v>42775</v>
      </c>
      <c r="O676" t="s">
        <v>26</v>
      </c>
      <c r="P676" s="1">
        <v>42597.645671296297</v>
      </c>
      <c r="Q676" s="1">
        <v>42591</v>
      </c>
      <c r="R676" s="5">
        <v>1</v>
      </c>
    </row>
    <row r="677" spans="1:18" x14ac:dyDescent="0.25">
      <c r="A677" t="s">
        <v>776</v>
      </c>
      <c r="B677" t="s">
        <v>777</v>
      </c>
      <c r="C677">
        <v>2827</v>
      </c>
      <c r="D677" t="s">
        <v>778</v>
      </c>
      <c r="E677" t="s">
        <v>125</v>
      </c>
      <c r="F677" t="s">
        <v>52</v>
      </c>
      <c r="G677" t="s">
        <v>289</v>
      </c>
      <c r="H677">
        <v>1</v>
      </c>
      <c r="I677" t="s">
        <v>461</v>
      </c>
      <c r="J677" t="s">
        <v>24</v>
      </c>
      <c r="K677">
        <v>907</v>
      </c>
      <c r="L677" t="s">
        <v>35</v>
      </c>
      <c r="M677" s="1">
        <v>42591</v>
      </c>
      <c r="N677" s="1">
        <v>42775</v>
      </c>
      <c r="O677" t="s">
        <v>26</v>
      </c>
      <c r="P677" s="1">
        <v>42597.645671296297</v>
      </c>
      <c r="Q677" s="1">
        <v>42591</v>
      </c>
      <c r="R677" s="5">
        <v>1</v>
      </c>
    </row>
    <row r="678" spans="1:18" x14ac:dyDescent="0.25">
      <c r="A678" t="s">
        <v>776</v>
      </c>
      <c r="B678" t="s">
        <v>777</v>
      </c>
      <c r="C678">
        <v>2827</v>
      </c>
      <c r="D678" t="s">
        <v>778</v>
      </c>
      <c r="E678" t="s">
        <v>125</v>
      </c>
      <c r="F678" t="s">
        <v>52</v>
      </c>
      <c r="G678" t="s">
        <v>289</v>
      </c>
      <c r="H678">
        <v>1</v>
      </c>
      <c r="I678" t="s">
        <v>461</v>
      </c>
      <c r="J678" t="s">
        <v>27</v>
      </c>
      <c r="K678">
        <v>907</v>
      </c>
      <c r="L678" t="s">
        <v>35</v>
      </c>
      <c r="M678" s="1">
        <v>42591</v>
      </c>
      <c r="N678" s="1">
        <v>42775</v>
      </c>
      <c r="O678" t="s">
        <v>26</v>
      </c>
      <c r="P678" s="1">
        <v>42597.645671296297</v>
      </c>
      <c r="Q678" s="1">
        <v>42591</v>
      </c>
      <c r="R678" s="5">
        <v>1</v>
      </c>
    </row>
    <row r="679" spans="1:18" x14ac:dyDescent="0.25">
      <c r="A679" t="s">
        <v>779</v>
      </c>
      <c r="B679" t="s">
        <v>780</v>
      </c>
      <c r="C679">
        <v>2457</v>
      </c>
      <c r="D679" t="s">
        <v>781</v>
      </c>
      <c r="E679" t="s">
        <v>288</v>
      </c>
      <c r="F679" t="s">
        <v>52</v>
      </c>
      <c r="G679" t="s">
        <v>289</v>
      </c>
      <c r="H679">
        <v>1</v>
      </c>
      <c r="I679" t="s">
        <v>293</v>
      </c>
      <c r="J679" t="s">
        <v>36</v>
      </c>
      <c r="K679">
        <v>1090</v>
      </c>
      <c r="L679" t="s">
        <v>35</v>
      </c>
      <c r="M679" s="1">
        <v>42598</v>
      </c>
      <c r="N679" s="1">
        <v>42782</v>
      </c>
      <c r="O679" t="s">
        <v>26</v>
      </c>
      <c r="P679" s="1">
        <v>42605.443935185183</v>
      </c>
      <c r="Q679" s="1">
        <v>42598</v>
      </c>
      <c r="R679" s="5">
        <v>1</v>
      </c>
    </row>
    <row r="680" spans="1:18" x14ac:dyDescent="0.25">
      <c r="A680" t="s">
        <v>779</v>
      </c>
      <c r="B680" t="s">
        <v>780</v>
      </c>
      <c r="C680">
        <v>2457</v>
      </c>
      <c r="D680" t="s">
        <v>781</v>
      </c>
      <c r="E680" t="s">
        <v>288</v>
      </c>
      <c r="F680" t="s">
        <v>52</v>
      </c>
      <c r="G680" t="s">
        <v>289</v>
      </c>
      <c r="H680">
        <v>1</v>
      </c>
      <c r="I680" t="s">
        <v>293</v>
      </c>
      <c r="J680" t="s">
        <v>27</v>
      </c>
      <c r="K680">
        <v>1090</v>
      </c>
      <c r="L680" t="s">
        <v>35</v>
      </c>
      <c r="M680" s="1">
        <v>42598</v>
      </c>
      <c r="N680" s="1">
        <v>42782</v>
      </c>
      <c r="O680" t="s">
        <v>26</v>
      </c>
      <c r="P680" s="1">
        <v>42605.443935185183</v>
      </c>
      <c r="Q680" s="1">
        <v>42598</v>
      </c>
      <c r="R680" s="5">
        <v>1</v>
      </c>
    </row>
    <row r="681" spans="1:18" x14ac:dyDescent="0.25">
      <c r="A681" t="s">
        <v>17</v>
      </c>
      <c r="B681" t="s">
        <v>18</v>
      </c>
      <c r="C681">
        <v>1419</v>
      </c>
      <c r="D681" t="s">
        <v>782</v>
      </c>
      <c r="E681" t="s">
        <v>111</v>
      </c>
      <c r="F681" t="s">
        <v>70</v>
      </c>
      <c r="G681" t="s">
        <v>365</v>
      </c>
      <c r="H681">
        <v>1</v>
      </c>
      <c r="I681" t="s">
        <v>23</v>
      </c>
      <c r="J681" t="s">
        <v>24</v>
      </c>
      <c r="K681">
        <v>403</v>
      </c>
      <c r="L681" t="s">
        <v>35</v>
      </c>
      <c r="M681" s="1">
        <v>42573</v>
      </c>
      <c r="N681" s="1">
        <v>42757</v>
      </c>
      <c r="O681" t="s">
        <v>26</v>
      </c>
      <c r="P681" s="1">
        <v>42585.371527777781</v>
      </c>
      <c r="Q681" s="1">
        <v>42573</v>
      </c>
      <c r="R681" s="5">
        <v>1</v>
      </c>
    </row>
    <row r="682" spans="1:18" x14ac:dyDescent="0.25">
      <c r="A682" t="s">
        <v>17</v>
      </c>
      <c r="B682" t="s">
        <v>18</v>
      </c>
      <c r="C682">
        <v>1419</v>
      </c>
      <c r="D682" t="s">
        <v>782</v>
      </c>
      <c r="E682" t="s">
        <v>111</v>
      </c>
      <c r="F682" t="s">
        <v>70</v>
      </c>
      <c r="G682" t="s">
        <v>365</v>
      </c>
      <c r="H682">
        <v>1</v>
      </c>
      <c r="I682" t="s">
        <v>23</v>
      </c>
      <c r="J682" t="s">
        <v>27</v>
      </c>
      <c r="K682">
        <v>403</v>
      </c>
      <c r="L682" t="s">
        <v>35</v>
      </c>
      <c r="M682" s="1">
        <v>42573</v>
      </c>
      <c r="N682" s="1">
        <v>42757</v>
      </c>
      <c r="O682" t="s">
        <v>26</v>
      </c>
      <c r="P682" s="1">
        <v>42585.371527777781</v>
      </c>
      <c r="Q682" s="1">
        <v>42573</v>
      </c>
      <c r="R682" s="5">
        <v>1</v>
      </c>
    </row>
    <row r="683" spans="1:18" x14ac:dyDescent="0.25">
      <c r="A683" t="s">
        <v>17</v>
      </c>
      <c r="B683" t="s">
        <v>18</v>
      </c>
      <c r="C683">
        <v>1419</v>
      </c>
      <c r="D683" t="s">
        <v>782</v>
      </c>
      <c r="E683" t="s">
        <v>111</v>
      </c>
      <c r="F683" t="s">
        <v>70</v>
      </c>
      <c r="G683" t="s">
        <v>365</v>
      </c>
      <c r="H683">
        <v>1</v>
      </c>
      <c r="I683" t="s">
        <v>23</v>
      </c>
      <c r="J683" t="s">
        <v>36</v>
      </c>
      <c r="K683">
        <v>403</v>
      </c>
      <c r="L683" t="s">
        <v>35</v>
      </c>
      <c r="M683" s="1">
        <v>42573</v>
      </c>
      <c r="N683" s="1">
        <v>42757</v>
      </c>
      <c r="O683" t="s">
        <v>26</v>
      </c>
      <c r="P683" s="1">
        <v>42585.371527777781</v>
      </c>
      <c r="Q683" s="1">
        <v>42573</v>
      </c>
      <c r="R683" s="5">
        <v>1</v>
      </c>
    </row>
    <row r="684" spans="1:18" x14ac:dyDescent="0.25">
      <c r="A684" t="s">
        <v>298</v>
      </c>
      <c r="B684" t="s">
        <v>299</v>
      </c>
      <c r="C684">
        <v>2443</v>
      </c>
      <c r="D684" t="s">
        <v>783</v>
      </c>
      <c r="E684" t="s">
        <v>634</v>
      </c>
      <c r="F684" t="s">
        <v>52</v>
      </c>
      <c r="G684" t="s">
        <v>748</v>
      </c>
      <c r="H684">
        <v>0</v>
      </c>
      <c r="I684" t="s">
        <v>301</v>
      </c>
      <c r="J684" t="s">
        <v>24</v>
      </c>
      <c r="K684">
        <v>1773</v>
      </c>
      <c r="L684" t="s">
        <v>101</v>
      </c>
      <c r="M684" s="1">
        <v>42527</v>
      </c>
      <c r="N684" s="1">
        <v>42710</v>
      </c>
      <c r="O684" t="s">
        <v>26</v>
      </c>
      <c r="P684" s="1">
        <v>42635.387337962966</v>
      </c>
      <c r="Q684" s="1">
        <v>42527</v>
      </c>
      <c r="R684" s="5">
        <v>1</v>
      </c>
    </row>
    <row r="685" spans="1:18" x14ac:dyDescent="0.25">
      <c r="A685" t="s">
        <v>298</v>
      </c>
      <c r="B685" t="s">
        <v>299</v>
      </c>
      <c r="C685">
        <v>2443</v>
      </c>
      <c r="D685" t="s">
        <v>783</v>
      </c>
      <c r="E685" t="s">
        <v>634</v>
      </c>
      <c r="F685" t="s">
        <v>52</v>
      </c>
      <c r="G685" t="s">
        <v>748</v>
      </c>
      <c r="H685">
        <v>0</v>
      </c>
      <c r="I685" t="s">
        <v>301</v>
      </c>
      <c r="J685" t="s">
        <v>27</v>
      </c>
      <c r="K685">
        <v>1773</v>
      </c>
      <c r="L685" t="s">
        <v>101</v>
      </c>
      <c r="M685" s="1">
        <v>42527</v>
      </c>
      <c r="N685" s="1">
        <v>42710</v>
      </c>
      <c r="O685" t="s">
        <v>26</v>
      </c>
      <c r="P685" s="1">
        <v>42635.387337962966</v>
      </c>
      <c r="Q685" s="1">
        <v>42527</v>
      </c>
      <c r="R685" s="5">
        <v>1</v>
      </c>
    </row>
    <row r="686" spans="1:18" x14ac:dyDescent="0.25">
      <c r="A686" t="s">
        <v>298</v>
      </c>
      <c r="B686" t="s">
        <v>299</v>
      </c>
      <c r="C686">
        <v>2443</v>
      </c>
      <c r="D686" t="s">
        <v>783</v>
      </c>
      <c r="E686" t="s">
        <v>634</v>
      </c>
      <c r="F686" t="s">
        <v>52</v>
      </c>
      <c r="G686" t="s">
        <v>748</v>
      </c>
      <c r="H686">
        <v>0</v>
      </c>
      <c r="I686" t="s">
        <v>301</v>
      </c>
      <c r="J686" t="s">
        <v>24</v>
      </c>
      <c r="K686">
        <v>2675</v>
      </c>
      <c r="L686" t="s">
        <v>35</v>
      </c>
      <c r="M686" s="1">
        <v>42696</v>
      </c>
      <c r="N686" s="1">
        <v>42877</v>
      </c>
      <c r="O686" t="s">
        <v>26</v>
      </c>
      <c r="P686" s="1">
        <v>42706.379699074074</v>
      </c>
      <c r="Q686" s="1">
        <v>42696</v>
      </c>
      <c r="R686" s="5">
        <v>1</v>
      </c>
    </row>
    <row r="687" spans="1:18" x14ac:dyDescent="0.25">
      <c r="A687" t="s">
        <v>298</v>
      </c>
      <c r="B687" t="s">
        <v>299</v>
      </c>
      <c r="C687">
        <v>2443</v>
      </c>
      <c r="D687" t="s">
        <v>783</v>
      </c>
      <c r="E687" t="s">
        <v>634</v>
      </c>
      <c r="F687" t="s">
        <v>52</v>
      </c>
      <c r="G687" t="s">
        <v>748</v>
      </c>
      <c r="H687">
        <v>0</v>
      </c>
      <c r="I687" t="s">
        <v>301</v>
      </c>
      <c r="J687" t="s">
        <v>27</v>
      </c>
      <c r="K687">
        <v>2675</v>
      </c>
      <c r="L687" t="s">
        <v>35</v>
      </c>
      <c r="M687" s="1">
        <v>42696</v>
      </c>
      <c r="N687" s="1">
        <v>42877</v>
      </c>
      <c r="O687" t="s">
        <v>26</v>
      </c>
      <c r="P687" s="1">
        <v>42706.379699074074</v>
      </c>
      <c r="Q687" s="1">
        <v>42696</v>
      </c>
      <c r="R687" s="5">
        <v>1</v>
      </c>
    </row>
    <row r="688" spans="1:18" x14ac:dyDescent="0.25">
      <c r="A688" t="s">
        <v>784</v>
      </c>
      <c r="B688" t="s">
        <v>785</v>
      </c>
      <c r="C688">
        <v>1532</v>
      </c>
      <c r="D688" t="s">
        <v>786</v>
      </c>
      <c r="E688" t="s">
        <v>671</v>
      </c>
      <c r="F688" t="s">
        <v>45</v>
      </c>
      <c r="G688" t="s">
        <v>152</v>
      </c>
      <c r="H688">
        <v>0</v>
      </c>
      <c r="I688" t="s">
        <v>317</v>
      </c>
      <c r="J688" t="s">
        <v>24</v>
      </c>
      <c r="K688">
        <v>475</v>
      </c>
      <c r="L688" t="s">
        <v>25</v>
      </c>
      <c r="M688" s="1">
        <v>42545</v>
      </c>
      <c r="N688" s="1">
        <v>42728</v>
      </c>
      <c r="O688" t="s">
        <v>88</v>
      </c>
      <c r="P688" s="1">
        <v>42586.393888888888</v>
      </c>
      <c r="Q688" s="1">
        <v>42545</v>
      </c>
      <c r="R688" s="5">
        <v>1</v>
      </c>
    </row>
    <row r="689" spans="1:18" x14ac:dyDescent="0.25">
      <c r="A689" t="s">
        <v>784</v>
      </c>
      <c r="B689" t="s">
        <v>785</v>
      </c>
      <c r="C689">
        <v>1532</v>
      </c>
      <c r="D689" t="s">
        <v>786</v>
      </c>
      <c r="E689" t="s">
        <v>671</v>
      </c>
      <c r="F689" t="s">
        <v>45</v>
      </c>
      <c r="G689" t="s">
        <v>152</v>
      </c>
      <c r="H689">
        <v>0</v>
      </c>
      <c r="I689" t="s">
        <v>317</v>
      </c>
      <c r="J689" t="s">
        <v>27</v>
      </c>
      <c r="K689">
        <v>475</v>
      </c>
      <c r="L689" t="s">
        <v>25</v>
      </c>
      <c r="M689" s="1">
        <v>42545</v>
      </c>
      <c r="N689" s="1">
        <v>42728</v>
      </c>
      <c r="O689" t="s">
        <v>88</v>
      </c>
      <c r="P689" s="1">
        <v>42586.393888888888</v>
      </c>
      <c r="Q689" s="1">
        <v>42545</v>
      </c>
      <c r="R689" s="5">
        <v>1</v>
      </c>
    </row>
    <row r="690" spans="1:18" x14ac:dyDescent="0.25">
      <c r="A690" t="s">
        <v>114</v>
      </c>
      <c r="B690" t="s">
        <v>115</v>
      </c>
      <c r="C690">
        <v>2602</v>
      </c>
      <c r="D690" t="s">
        <v>787</v>
      </c>
      <c r="E690" t="s">
        <v>140</v>
      </c>
      <c r="F690" t="s">
        <v>178</v>
      </c>
      <c r="G690" t="s">
        <v>788</v>
      </c>
      <c r="H690">
        <v>1</v>
      </c>
      <c r="I690" t="s">
        <v>65</v>
      </c>
      <c r="J690" t="s">
        <v>24</v>
      </c>
      <c r="K690">
        <v>1684</v>
      </c>
      <c r="L690" t="s">
        <v>35</v>
      </c>
      <c r="M690" s="1">
        <v>42622</v>
      </c>
      <c r="N690" s="1">
        <v>42803</v>
      </c>
      <c r="O690" t="s">
        <v>26</v>
      </c>
      <c r="P690" s="1">
        <v>42632.450011574074</v>
      </c>
      <c r="Q690" s="1">
        <v>42622</v>
      </c>
      <c r="R690" s="5">
        <v>1</v>
      </c>
    </row>
    <row r="691" spans="1:18" x14ac:dyDescent="0.25">
      <c r="A691" t="s">
        <v>114</v>
      </c>
      <c r="B691" t="s">
        <v>115</v>
      </c>
      <c r="C691">
        <v>2602</v>
      </c>
      <c r="D691" t="s">
        <v>787</v>
      </c>
      <c r="E691" t="s">
        <v>140</v>
      </c>
      <c r="F691" t="s">
        <v>178</v>
      </c>
      <c r="G691" t="s">
        <v>788</v>
      </c>
      <c r="H691">
        <v>1</v>
      </c>
      <c r="I691" t="s">
        <v>65</v>
      </c>
      <c r="J691" t="s">
        <v>27</v>
      </c>
      <c r="K691">
        <v>1684</v>
      </c>
      <c r="L691" t="s">
        <v>35</v>
      </c>
      <c r="M691" s="1">
        <v>42622</v>
      </c>
      <c r="N691" s="1">
        <v>42803</v>
      </c>
      <c r="O691" t="s">
        <v>26</v>
      </c>
      <c r="P691" s="1">
        <v>42632.450011574074</v>
      </c>
      <c r="Q691" s="1">
        <v>42622</v>
      </c>
      <c r="R691" s="5">
        <v>1</v>
      </c>
    </row>
    <row r="692" spans="1:18" x14ac:dyDescent="0.25">
      <c r="A692" t="s">
        <v>114</v>
      </c>
      <c r="B692" t="s">
        <v>115</v>
      </c>
      <c r="C692">
        <v>2602</v>
      </c>
      <c r="D692" t="s">
        <v>787</v>
      </c>
      <c r="E692" t="s">
        <v>140</v>
      </c>
      <c r="F692" t="s">
        <v>178</v>
      </c>
      <c r="G692" t="s">
        <v>788</v>
      </c>
      <c r="H692">
        <v>1</v>
      </c>
      <c r="I692" t="s">
        <v>65</v>
      </c>
      <c r="J692" t="s">
        <v>36</v>
      </c>
      <c r="K692">
        <v>1684</v>
      </c>
      <c r="L692" t="s">
        <v>35</v>
      </c>
      <c r="M692" s="1">
        <v>42622</v>
      </c>
      <c r="N692" s="1">
        <v>42803</v>
      </c>
      <c r="O692" t="s">
        <v>26</v>
      </c>
      <c r="P692" s="1">
        <v>42632.450011574074</v>
      </c>
      <c r="Q692" s="1">
        <v>42622</v>
      </c>
      <c r="R692" s="5">
        <v>1</v>
      </c>
    </row>
    <row r="693" spans="1:18" x14ac:dyDescent="0.25">
      <c r="A693" t="s">
        <v>422</v>
      </c>
      <c r="B693" t="s">
        <v>423</v>
      </c>
      <c r="C693">
        <v>1350</v>
      </c>
      <c r="D693" t="s">
        <v>789</v>
      </c>
      <c r="E693" t="s">
        <v>20</v>
      </c>
      <c r="F693" t="s">
        <v>32</v>
      </c>
      <c r="G693" t="s">
        <v>112</v>
      </c>
      <c r="H693">
        <v>1</v>
      </c>
      <c r="I693" t="s">
        <v>320</v>
      </c>
      <c r="J693" t="s">
        <v>24</v>
      </c>
      <c r="K693">
        <v>1380</v>
      </c>
      <c r="L693" t="s">
        <v>25</v>
      </c>
      <c r="M693" s="1">
        <v>42474</v>
      </c>
      <c r="N693" s="1">
        <v>42657</v>
      </c>
      <c r="O693" t="s">
        <v>88</v>
      </c>
      <c r="P693" s="1">
        <v>42618.400972222225</v>
      </c>
      <c r="Q693" s="1">
        <v>42474</v>
      </c>
      <c r="R693" s="5">
        <v>1</v>
      </c>
    </row>
    <row r="694" spans="1:18" x14ac:dyDescent="0.25">
      <c r="A694" t="s">
        <v>422</v>
      </c>
      <c r="B694" t="s">
        <v>423</v>
      </c>
      <c r="C694">
        <v>1350</v>
      </c>
      <c r="D694" t="s">
        <v>789</v>
      </c>
      <c r="E694" t="s">
        <v>20</v>
      </c>
      <c r="F694" t="s">
        <v>32</v>
      </c>
      <c r="G694" t="s">
        <v>112</v>
      </c>
      <c r="H694">
        <v>1</v>
      </c>
      <c r="I694" t="s">
        <v>320</v>
      </c>
      <c r="J694" t="s">
        <v>27</v>
      </c>
      <c r="K694">
        <v>1380</v>
      </c>
      <c r="L694" t="s">
        <v>25</v>
      </c>
      <c r="M694" s="1">
        <v>42474</v>
      </c>
      <c r="N694" s="1">
        <v>42657</v>
      </c>
      <c r="O694" t="s">
        <v>88</v>
      </c>
      <c r="P694" s="1">
        <v>42618.400972222225</v>
      </c>
      <c r="Q694" s="1">
        <v>42474</v>
      </c>
      <c r="R694" s="5">
        <v>1</v>
      </c>
    </row>
    <row r="695" spans="1:18" x14ac:dyDescent="0.25">
      <c r="A695" t="s">
        <v>422</v>
      </c>
      <c r="B695" t="s">
        <v>423</v>
      </c>
      <c r="C695">
        <v>1350</v>
      </c>
      <c r="D695" t="s">
        <v>789</v>
      </c>
      <c r="E695" t="s">
        <v>20</v>
      </c>
      <c r="F695" t="s">
        <v>32</v>
      </c>
      <c r="G695" t="s">
        <v>112</v>
      </c>
      <c r="H695">
        <v>1</v>
      </c>
      <c r="I695" t="s">
        <v>320</v>
      </c>
      <c r="J695" t="s">
        <v>36</v>
      </c>
      <c r="K695">
        <v>1380</v>
      </c>
      <c r="L695" t="s">
        <v>25</v>
      </c>
      <c r="M695" s="1">
        <v>42474</v>
      </c>
      <c r="N695" s="1">
        <v>42657</v>
      </c>
      <c r="O695" t="s">
        <v>88</v>
      </c>
      <c r="P695" s="1">
        <v>42618.400972222225</v>
      </c>
      <c r="Q695" s="1">
        <v>42474</v>
      </c>
      <c r="R695" s="5">
        <v>1</v>
      </c>
    </row>
    <row r="696" spans="1:18" x14ac:dyDescent="0.25">
      <c r="A696" t="s">
        <v>422</v>
      </c>
      <c r="B696" t="s">
        <v>423</v>
      </c>
      <c r="C696">
        <v>1350</v>
      </c>
      <c r="D696" t="s">
        <v>789</v>
      </c>
      <c r="E696" t="s">
        <v>20</v>
      </c>
      <c r="F696" t="s">
        <v>32</v>
      </c>
      <c r="G696" t="s">
        <v>112</v>
      </c>
      <c r="H696">
        <v>1</v>
      </c>
      <c r="I696" t="s">
        <v>320</v>
      </c>
      <c r="J696" t="s">
        <v>24</v>
      </c>
      <c r="K696">
        <v>2414</v>
      </c>
      <c r="L696" t="s">
        <v>35</v>
      </c>
      <c r="M696" s="1">
        <v>42661</v>
      </c>
      <c r="N696" s="1">
        <v>42843</v>
      </c>
      <c r="O696" t="s">
        <v>26</v>
      </c>
      <c r="P696" s="1">
        <v>42670.453020833331</v>
      </c>
      <c r="Q696" s="1">
        <v>42661</v>
      </c>
      <c r="R696" s="5">
        <v>1</v>
      </c>
    </row>
    <row r="697" spans="1:18" x14ac:dyDescent="0.25">
      <c r="A697" t="s">
        <v>422</v>
      </c>
      <c r="B697" t="s">
        <v>423</v>
      </c>
      <c r="C697">
        <v>1350</v>
      </c>
      <c r="D697" t="s">
        <v>789</v>
      </c>
      <c r="E697" t="s">
        <v>20</v>
      </c>
      <c r="F697" t="s">
        <v>32</v>
      </c>
      <c r="G697" t="s">
        <v>112</v>
      </c>
      <c r="H697">
        <v>1</v>
      </c>
      <c r="I697" t="s">
        <v>320</v>
      </c>
      <c r="J697" t="s">
        <v>27</v>
      </c>
      <c r="K697">
        <v>2414</v>
      </c>
      <c r="L697" t="s">
        <v>35</v>
      </c>
      <c r="M697" s="1">
        <v>42661</v>
      </c>
      <c r="N697" s="1">
        <v>42843</v>
      </c>
      <c r="O697" t="s">
        <v>26</v>
      </c>
      <c r="P697" s="1">
        <v>42670.453020833331</v>
      </c>
      <c r="Q697" s="1">
        <v>42661</v>
      </c>
      <c r="R697" s="5">
        <v>1</v>
      </c>
    </row>
    <row r="698" spans="1:18" x14ac:dyDescent="0.25">
      <c r="A698" t="s">
        <v>422</v>
      </c>
      <c r="B698" t="s">
        <v>423</v>
      </c>
      <c r="C698">
        <v>1350</v>
      </c>
      <c r="D698" t="s">
        <v>789</v>
      </c>
      <c r="E698" t="s">
        <v>20</v>
      </c>
      <c r="F698" t="s">
        <v>32</v>
      </c>
      <c r="G698" t="s">
        <v>112</v>
      </c>
      <c r="H698">
        <v>1</v>
      </c>
      <c r="I698" t="s">
        <v>320</v>
      </c>
      <c r="J698" t="s">
        <v>36</v>
      </c>
      <c r="K698">
        <v>2414</v>
      </c>
      <c r="L698" t="s">
        <v>35</v>
      </c>
      <c r="M698" s="1">
        <v>42661</v>
      </c>
      <c r="N698" s="1">
        <v>42843</v>
      </c>
      <c r="O698" t="s">
        <v>26</v>
      </c>
      <c r="P698" s="1">
        <v>42670.453020833331</v>
      </c>
      <c r="Q698" s="1">
        <v>42661</v>
      </c>
      <c r="R698" s="5">
        <v>1</v>
      </c>
    </row>
    <row r="699" spans="1:18" x14ac:dyDescent="0.25">
      <c r="A699" t="s">
        <v>266</v>
      </c>
      <c r="B699" t="s">
        <v>267</v>
      </c>
      <c r="C699">
        <v>1171</v>
      </c>
      <c r="D699" t="s">
        <v>790</v>
      </c>
      <c r="E699" t="s">
        <v>288</v>
      </c>
      <c r="F699" t="s">
        <v>32</v>
      </c>
      <c r="G699" t="s">
        <v>112</v>
      </c>
      <c r="H699">
        <v>0</v>
      </c>
      <c r="I699" t="s">
        <v>87</v>
      </c>
      <c r="J699" t="s">
        <v>24</v>
      </c>
      <c r="K699">
        <v>706</v>
      </c>
      <c r="L699" t="s">
        <v>101</v>
      </c>
      <c r="M699" s="1">
        <v>42446</v>
      </c>
      <c r="N699" s="1">
        <v>42630</v>
      </c>
      <c r="O699" t="s">
        <v>26</v>
      </c>
      <c r="P699" s="1">
        <v>42591.730057870373</v>
      </c>
      <c r="Q699" s="1">
        <v>42446</v>
      </c>
      <c r="R699" s="5">
        <v>1</v>
      </c>
    </row>
    <row r="700" spans="1:18" x14ac:dyDescent="0.25">
      <c r="A700" t="s">
        <v>266</v>
      </c>
      <c r="B700" t="s">
        <v>267</v>
      </c>
      <c r="C700">
        <v>1171</v>
      </c>
      <c r="D700" t="s">
        <v>790</v>
      </c>
      <c r="E700" t="s">
        <v>288</v>
      </c>
      <c r="F700" t="s">
        <v>32</v>
      </c>
      <c r="G700" t="s">
        <v>112</v>
      </c>
      <c r="H700">
        <v>0</v>
      </c>
      <c r="I700" t="s">
        <v>87</v>
      </c>
      <c r="J700" t="s">
        <v>27</v>
      </c>
      <c r="K700">
        <v>706</v>
      </c>
      <c r="L700" t="s">
        <v>101</v>
      </c>
      <c r="M700" s="1">
        <v>42446</v>
      </c>
      <c r="N700" s="1">
        <v>42630</v>
      </c>
      <c r="O700" t="s">
        <v>26</v>
      </c>
      <c r="P700" s="1">
        <v>42591.730057870373</v>
      </c>
      <c r="Q700" s="1">
        <v>42446</v>
      </c>
      <c r="R700" s="5">
        <v>1</v>
      </c>
    </row>
    <row r="701" spans="1:18" x14ac:dyDescent="0.25">
      <c r="A701" t="s">
        <v>266</v>
      </c>
      <c r="B701" t="s">
        <v>267</v>
      </c>
      <c r="C701">
        <v>1171</v>
      </c>
      <c r="D701" t="s">
        <v>790</v>
      </c>
      <c r="E701" t="s">
        <v>288</v>
      </c>
      <c r="F701" t="s">
        <v>32</v>
      </c>
      <c r="G701" t="s">
        <v>112</v>
      </c>
      <c r="H701">
        <v>0</v>
      </c>
      <c r="I701" t="s">
        <v>87</v>
      </c>
      <c r="J701" t="s">
        <v>24</v>
      </c>
      <c r="K701">
        <v>1413</v>
      </c>
      <c r="L701" t="s">
        <v>35</v>
      </c>
      <c r="M701" s="1">
        <v>42621</v>
      </c>
      <c r="N701" s="1">
        <v>42802</v>
      </c>
      <c r="O701" t="s">
        <v>26</v>
      </c>
      <c r="P701" s="1">
        <v>42621.382025462961</v>
      </c>
      <c r="Q701" s="1">
        <v>42621</v>
      </c>
      <c r="R701" s="5">
        <v>1</v>
      </c>
    </row>
    <row r="702" spans="1:18" x14ac:dyDescent="0.25">
      <c r="A702" t="s">
        <v>266</v>
      </c>
      <c r="B702" t="s">
        <v>267</v>
      </c>
      <c r="C702">
        <v>1171</v>
      </c>
      <c r="D702" t="s">
        <v>790</v>
      </c>
      <c r="E702" t="s">
        <v>288</v>
      </c>
      <c r="F702" t="s">
        <v>32</v>
      </c>
      <c r="G702" t="s">
        <v>112</v>
      </c>
      <c r="H702">
        <v>0</v>
      </c>
      <c r="I702" t="s">
        <v>87</v>
      </c>
      <c r="J702" t="s">
        <v>27</v>
      </c>
      <c r="K702">
        <v>1413</v>
      </c>
      <c r="L702" t="s">
        <v>35</v>
      </c>
      <c r="M702" s="1">
        <v>42621</v>
      </c>
      <c r="N702" s="1">
        <v>42802</v>
      </c>
      <c r="O702" t="s">
        <v>26</v>
      </c>
      <c r="P702" s="1">
        <v>42621.382025462961</v>
      </c>
      <c r="Q702" s="1">
        <v>42621</v>
      </c>
      <c r="R702" s="5">
        <v>1</v>
      </c>
    </row>
    <row r="703" spans="1:18" x14ac:dyDescent="0.25">
      <c r="A703" t="s">
        <v>791</v>
      </c>
      <c r="B703" t="s">
        <v>792</v>
      </c>
      <c r="C703">
        <v>2889</v>
      </c>
      <c r="D703" t="s">
        <v>793</v>
      </c>
      <c r="E703" t="s">
        <v>794</v>
      </c>
      <c r="F703" t="s">
        <v>52</v>
      </c>
      <c r="G703" t="s">
        <v>795</v>
      </c>
      <c r="H703">
        <v>0</v>
      </c>
      <c r="I703" t="s">
        <v>796</v>
      </c>
      <c r="J703" t="s">
        <v>27</v>
      </c>
      <c r="K703">
        <v>1737</v>
      </c>
      <c r="L703" t="s">
        <v>25</v>
      </c>
      <c r="M703" s="1">
        <v>42480</v>
      </c>
      <c r="N703" s="1">
        <v>42663</v>
      </c>
      <c r="O703" t="s">
        <v>26</v>
      </c>
      <c r="P703" s="1">
        <v>42634.438981481479</v>
      </c>
      <c r="Q703" s="1">
        <v>42480</v>
      </c>
      <c r="R703" s="5">
        <v>1</v>
      </c>
    </row>
    <row r="704" spans="1:18" x14ac:dyDescent="0.25">
      <c r="A704" t="s">
        <v>157</v>
      </c>
      <c r="B704" t="s">
        <v>158</v>
      </c>
      <c r="C704">
        <v>1002</v>
      </c>
      <c r="D704" t="s">
        <v>797</v>
      </c>
      <c r="E704" t="s">
        <v>121</v>
      </c>
      <c r="F704" t="s">
        <v>32</v>
      </c>
      <c r="G704" t="s">
        <v>579</v>
      </c>
      <c r="H704">
        <v>0</v>
      </c>
      <c r="I704" t="s">
        <v>162</v>
      </c>
      <c r="J704" t="s">
        <v>24</v>
      </c>
      <c r="K704">
        <v>1788</v>
      </c>
      <c r="L704" t="s">
        <v>25</v>
      </c>
      <c r="M704" s="1">
        <v>42496</v>
      </c>
      <c r="N704" s="1">
        <v>42680</v>
      </c>
      <c r="O704" t="s">
        <v>26</v>
      </c>
      <c r="P704" s="1">
        <v>42635.475104166668</v>
      </c>
      <c r="Q704" s="1">
        <v>42496</v>
      </c>
      <c r="R704" s="5">
        <v>1</v>
      </c>
    </row>
    <row r="705" spans="1:18" x14ac:dyDescent="0.25">
      <c r="A705" t="s">
        <v>157</v>
      </c>
      <c r="B705" t="s">
        <v>158</v>
      </c>
      <c r="C705">
        <v>1002</v>
      </c>
      <c r="D705" t="s">
        <v>797</v>
      </c>
      <c r="E705" t="s">
        <v>121</v>
      </c>
      <c r="F705" t="s">
        <v>32</v>
      </c>
      <c r="G705" t="s">
        <v>579</v>
      </c>
      <c r="H705">
        <v>0</v>
      </c>
      <c r="I705" t="s">
        <v>162</v>
      </c>
      <c r="J705" t="s">
        <v>27</v>
      </c>
      <c r="K705">
        <v>1788</v>
      </c>
      <c r="L705" t="s">
        <v>25</v>
      </c>
      <c r="M705" s="1">
        <v>42496</v>
      </c>
      <c r="N705" s="1">
        <v>42680</v>
      </c>
      <c r="O705" t="s">
        <v>26</v>
      </c>
      <c r="P705" s="1">
        <v>42635.475104166668</v>
      </c>
      <c r="Q705" s="1">
        <v>42496</v>
      </c>
      <c r="R705" s="5">
        <v>1</v>
      </c>
    </row>
    <row r="706" spans="1:18" x14ac:dyDescent="0.25">
      <c r="A706" t="s">
        <v>157</v>
      </c>
      <c r="B706" t="s">
        <v>158</v>
      </c>
      <c r="C706">
        <v>1002</v>
      </c>
      <c r="D706" t="s">
        <v>797</v>
      </c>
      <c r="E706" t="s">
        <v>121</v>
      </c>
      <c r="F706" t="s">
        <v>32</v>
      </c>
      <c r="G706" t="s">
        <v>579</v>
      </c>
      <c r="H706">
        <v>0</v>
      </c>
      <c r="I706" t="s">
        <v>162</v>
      </c>
      <c r="J706" t="s">
        <v>24</v>
      </c>
      <c r="K706">
        <v>2585</v>
      </c>
      <c r="L706" t="s">
        <v>35</v>
      </c>
      <c r="M706" s="1">
        <v>42683</v>
      </c>
      <c r="N706" s="1">
        <v>42864</v>
      </c>
      <c r="O706" t="s">
        <v>26</v>
      </c>
      <c r="P706" s="1">
        <v>42695.617604166669</v>
      </c>
      <c r="Q706" s="1">
        <v>42683</v>
      </c>
      <c r="R706" s="5">
        <v>1</v>
      </c>
    </row>
    <row r="707" spans="1:18" x14ac:dyDescent="0.25">
      <c r="A707" t="s">
        <v>157</v>
      </c>
      <c r="B707" t="s">
        <v>158</v>
      </c>
      <c r="C707">
        <v>1002</v>
      </c>
      <c r="D707" t="s">
        <v>797</v>
      </c>
      <c r="E707" t="s">
        <v>121</v>
      </c>
      <c r="F707" t="s">
        <v>32</v>
      </c>
      <c r="G707" t="s">
        <v>579</v>
      </c>
      <c r="H707">
        <v>0</v>
      </c>
      <c r="I707" t="s">
        <v>162</v>
      </c>
      <c r="J707" t="s">
        <v>27</v>
      </c>
      <c r="K707">
        <v>2585</v>
      </c>
      <c r="L707" t="s">
        <v>35</v>
      </c>
      <c r="M707" s="1">
        <v>42683</v>
      </c>
      <c r="N707" s="1">
        <v>42864</v>
      </c>
      <c r="O707" t="s">
        <v>26</v>
      </c>
      <c r="P707" s="1">
        <v>42695.617604166669</v>
      </c>
      <c r="Q707" s="1">
        <v>42683</v>
      </c>
      <c r="R707" s="5">
        <v>1</v>
      </c>
    </row>
    <row r="708" spans="1:18" x14ac:dyDescent="0.25">
      <c r="A708" t="s">
        <v>157</v>
      </c>
      <c r="B708" t="s">
        <v>158</v>
      </c>
      <c r="C708">
        <v>1002</v>
      </c>
      <c r="D708" t="s">
        <v>798</v>
      </c>
      <c r="E708" t="s">
        <v>121</v>
      </c>
      <c r="F708" t="s">
        <v>32</v>
      </c>
      <c r="G708" t="s">
        <v>579</v>
      </c>
      <c r="H708">
        <v>0</v>
      </c>
      <c r="I708" t="s">
        <v>162</v>
      </c>
      <c r="J708" t="s">
        <v>24</v>
      </c>
      <c r="K708">
        <v>1815</v>
      </c>
      <c r="L708" t="s">
        <v>25</v>
      </c>
      <c r="M708" s="1">
        <v>42494</v>
      </c>
      <c r="N708" s="1">
        <v>42678</v>
      </c>
      <c r="O708" t="s">
        <v>26</v>
      </c>
      <c r="P708" s="1">
        <v>42635.626296296294</v>
      </c>
      <c r="Q708" s="1">
        <v>42494</v>
      </c>
      <c r="R708" s="5">
        <v>1</v>
      </c>
    </row>
    <row r="709" spans="1:18" x14ac:dyDescent="0.25">
      <c r="A709" t="s">
        <v>157</v>
      </c>
      <c r="B709" t="s">
        <v>158</v>
      </c>
      <c r="C709">
        <v>1002</v>
      </c>
      <c r="D709" t="s">
        <v>798</v>
      </c>
      <c r="E709" t="s">
        <v>121</v>
      </c>
      <c r="F709" t="s">
        <v>32</v>
      </c>
      <c r="G709" t="s">
        <v>579</v>
      </c>
      <c r="H709">
        <v>0</v>
      </c>
      <c r="I709" t="s">
        <v>162</v>
      </c>
      <c r="J709" t="s">
        <v>27</v>
      </c>
      <c r="K709">
        <v>1815</v>
      </c>
      <c r="L709" t="s">
        <v>25</v>
      </c>
      <c r="M709" s="1">
        <v>42494</v>
      </c>
      <c r="N709" s="1">
        <v>42678</v>
      </c>
      <c r="O709" t="s">
        <v>26</v>
      </c>
      <c r="P709" s="1">
        <v>42635.626296296294</v>
      </c>
      <c r="Q709" s="1">
        <v>42494</v>
      </c>
      <c r="R709" s="5">
        <v>1</v>
      </c>
    </row>
    <row r="710" spans="1:18" x14ac:dyDescent="0.25">
      <c r="A710" t="s">
        <v>157</v>
      </c>
      <c r="B710" t="s">
        <v>158</v>
      </c>
      <c r="C710">
        <v>1002</v>
      </c>
      <c r="D710" t="s">
        <v>798</v>
      </c>
      <c r="E710" t="s">
        <v>121</v>
      </c>
      <c r="F710" t="s">
        <v>32</v>
      </c>
      <c r="G710" t="s">
        <v>579</v>
      </c>
      <c r="H710">
        <v>0</v>
      </c>
      <c r="I710" t="s">
        <v>162</v>
      </c>
      <c r="J710" t="s">
        <v>24</v>
      </c>
      <c r="K710">
        <v>2587</v>
      </c>
      <c r="L710" t="s">
        <v>35</v>
      </c>
      <c r="M710" s="1">
        <v>42677</v>
      </c>
      <c r="N710" s="1">
        <v>42858</v>
      </c>
      <c r="O710" t="s">
        <v>26</v>
      </c>
      <c r="P710" s="1">
        <v>42695.619652777779</v>
      </c>
      <c r="Q710" s="1">
        <v>42677</v>
      </c>
      <c r="R710" s="5">
        <v>1</v>
      </c>
    </row>
    <row r="711" spans="1:18" x14ac:dyDescent="0.25">
      <c r="A711" t="s">
        <v>157</v>
      </c>
      <c r="B711" t="s">
        <v>158</v>
      </c>
      <c r="C711">
        <v>1002</v>
      </c>
      <c r="D711" t="s">
        <v>798</v>
      </c>
      <c r="E711" t="s">
        <v>121</v>
      </c>
      <c r="F711" t="s">
        <v>32</v>
      </c>
      <c r="G711" t="s">
        <v>579</v>
      </c>
      <c r="H711">
        <v>0</v>
      </c>
      <c r="I711" t="s">
        <v>162</v>
      </c>
      <c r="J711" t="s">
        <v>27</v>
      </c>
      <c r="K711">
        <v>2587</v>
      </c>
      <c r="L711" t="s">
        <v>35</v>
      </c>
      <c r="M711" s="1">
        <v>42677</v>
      </c>
      <c r="N711" s="1">
        <v>42858</v>
      </c>
      <c r="O711" t="s">
        <v>26</v>
      </c>
      <c r="P711" s="1">
        <v>42695.619652777779</v>
      </c>
      <c r="Q711" s="1">
        <v>42677</v>
      </c>
      <c r="R711" s="5">
        <v>1</v>
      </c>
    </row>
    <row r="712" spans="1:18" x14ac:dyDescent="0.25">
      <c r="A712" t="s">
        <v>799</v>
      </c>
      <c r="B712" t="s">
        <v>800</v>
      </c>
      <c r="C712">
        <v>2843</v>
      </c>
      <c r="D712" t="s">
        <v>801</v>
      </c>
      <c r="E712" t="s">
        <v>193</v>
      </c>
      <c r="F712" t="s">
        <v>178</v>
      </c>
      <c r="G712" t="s">
        <v>701</v>
      </c>
      <c r="H712">
        <v>0</v>
      </c>
      <c r="I712" t="s">
        <v>802</v>
      </c>
      <c r="J712" t="s">
        <v>24</v>
      </c>
      <c r="K712">
        <v>1461</v>
      </c>
      <c r="L712" t="s">
        <v>35</v>
      </c>
      <c r="M712" s="1">
        <v>42482</v>
      </c>
      <c r="N712" s="1">
        <v>42847</v>
      </c>
      <c r="O712" t="s">
        <v>26</v>
      </c>
      <c r="P712" s="1">
        <v>42625.356817129628</v>
      </c>
      <c r="Q712" s="1">
        <v>42482</v>
      </c>
      <c r="R712" s="5">
        <v>1</v>
      </c>
    </row>
    <row r="713" spans="1:18" x14ac:dyDescent="0.25">
      <c r="A713" t="s">
        <v>799</v>
      </c>
      <c r="B713" t="s">
        <v>800</v>
      </c>
      <c r="C713">
        <v>2843</v>
      </c>
      <c r="D713" t="s">
        <v>801</v>
      </c>
      <c r="E713" t="s">
        <v>193</v>
      </c>
      <c r="F713" t="s">
        <v>178</v>
      </c>
      <c r="G713" t="s">
        <v>701</v>
      </c>
      <c r="H713">
        <v>0</v>
      </c>
      <c r="I713" t="s">
        <v>802</v>
      </c>
      <c r="J713" t="s">
        <v>27</v>
      </c>
      <c r="K713">
        <v>1461</v>
      </c>
      <c r="L713" t="s">
        <v>35</v>
      </c>
      <c r="M713" s="1">
        <v>42482</v>
      </c>
      <c r="N713" s="1">
        <v>42847</v>
      </c>
      <c r="O713" t="s">
        <v>26</v>
      </c>
      <c r="P713" s="1">
        <v>42625.356817129628</v>
      </c>
      <c r="Q713" s="1">
        <v>42482</v>
      </c>
      <c r="R713" s="5">
        <v>1</v>
      </c>
    </row>
    <row r="714" spans="1:18" x14ac:dyDescent="0.25">
      <c r="A714" t="s">
        <v>803</v>
      </c>
      <c r="B714" t="s">
        <v>804</v>
      </c>
      <c r="C714">
        <v>2387</v>
      </c>
      <c r="D714" t="s">
        <v>805</v>
      </c>
      <c r="E714" t="s">
        <v>193</v>
      </c>
      <c r="F714" t="s">
        <v>178</v>
      </c>
      <c r="G714" t="s">
        <v>701</v>
      </c>
      <c r="H714">
        <v>0</v>
      </c>
      <c r="I714" t="s">
        <v>203</v>
      </c>
      <c r="J714" t="s">
        <v>27</v>
      </c>
      <c r="K714">
        <v>1967</v>
      </c>
      <c r="L714" t="s">
        <v>35</v>
      </c>
      <c r="M714" s="1">
        <v>42542</v>
      </c>
      <c r="N714" s="1">
        <v>42907</v>
      </c>
      <c r="O714" t="s">
        <v>26</v>
      </c>
      <c r="P714" s="1">
        <v>42639.655995370369</v>
      </c>
      <c r="Q714" s="1">
        <v>42542</v>
      </c>
      <c r="R714" s="5">
        <v>1</v>
      </c>
    </row>
    <row r="715" spans="1:18" x14ac:dyDescent="0.25">
      <c r="A715" t="s">
        <v>806</v>
      </c>
      <c r="B715" t="s">
        <v>807</v>
      </c>
      <c r="C715">
        <v>1155</v>
      </c>
      <c r="D715" t="s">
        <v>808</v>
      </c>
      <c r="E715" t="s">
        <v>208</v>
      </c>
      <c r="F715" t="s">
        <v>52</v>
      </c>
      <c r="G715" t="s">
        <v>809</v>
      </c>
      <c r="H715">
        <v>0</v>
      </c>
      <c r="I715" t="s">
        <v>94</v>
      </c>
      <c r="J715" t="s">
        <v>24</v>
      </c>
      <c r="K715">
        <v>110</v>
      </c>
      <c r="L715" t="s">
        <v>35</v>
      </c>
      <c r="M715" s="1">
        <v>42565</v>
      </c>
      <c r="N715" s="1">
        <v>42930</v>
      </c>
      <c r="O715" t="s">
        <v>26</v>
      </c>
      <c r="P715" s="1">
        <v>42570.652071759258</v>
      </c>
      <c r="Q715" s="1">
        <v>42565</v>
      </c>
      <c r="R715" s="5">
        <v>1</v>
      </c>
    </row>
    <row r="716" spans="1:18" x14ac:dyDescent="0.25">
      <c r="A716" t="s">
        <v>806</v>
      </c>
      <c r="B716" t="s">
        <v>807</v>
      </c>
      <c r="C716">
        <v>1155</v>
      </c>
      <c r="D716" t="s">
        <v>808</v>
      </c>
      <c r="E716" t="s">
        <v>208</v>
      </c>
      <c r="F716" t="s">
        <v>52</v>
      </c>
      <c r="G716" t="s">
        <v>809</v>
      </c>
      <c r="H716">
        <v>0</v>
      </c>
      <c r="I716" t="s">
        <v>94</v>
      </c>
      <c r="J716" t="s">
        <v>27</v>
      </c>
      <c r="K716">
        <v>110</v>
      </c>
      <c r="L716" t="s">
        <v>35</v>
      </c>
      <c r="M716" s="1">
        <v>42565</v>
      </c>
      <c r="N716" s="1">
        <v>42930</v>
      </c>
      <c r="O716" t="s">
        <v>26</v>
      </c>
      <c r="P716" s="1">
        <v>42570.652071759258</v>
      </c>
      <c r="Q716" s="1">
        <v>42565</v>
      </c>
      <c r="R716" s="5">
        <v>1</v>
      </c>
    </row>
    <row r="717" spans="1:18" x14ac:dyDescent="0.25">
      <c r="A717" t="s">
        <v>806</v>
      </c>
      <c r="B717" t="s">
        <v>807</v>
      </c>
      <c r="C717">
        <v>1155</v>
      </c>
      <c r="D717" t="s">
        <v>810</v>
      </c>
      <c r="E717" t="s">
        <v>208</v>
      </c>
      <c r="F717" t="s">
        <v>52</v>
      </c>
      <c r="G717" t="s">
        <v>809</v>
      </c>
      <c r="H717">
        <v>0</v>
      </c>
      <c r="I717" t="s">
        <v>94</v>
      </c>
      <c r="J717" t="s">
        <v>24</v>
      </c>
      <c r="K717">
        <v>109</v>
      </c>
      <c r="L717" t="s">
        <v>35</v>
      </c>
      <c r="M717" s="1">
        <v>42565</v>
      </c>
      <c r="N717" s="1">
        <v>42930</v>
      </c>
      <c r="O717" t="s">
        <v>26</v>
      </c>
      <c r="P717" s="1">
        <v>42570.649594907409</v>
      </c>
      <c r="Q717" s="1">
        <v>42565</v>
      </c>
      <c r="R717" s="5">
        <v>1</v>
      </c>
    </row>
    <row r="718" spans="1:18" x14ac:dyDescent="0.25">
      <c r="A718" t="s">
        <v>806</v>
      </c>
      <c r="B718" t="s">
        <v>807</v>
      </c>
      <c r="C718">
        <v>1155</v>
      </c>
      <c r="D718" t="s">
        <v>810</v>
      </c>
      <c r="E718" t="s">
        <v>208</v>
      </c>
      <c r="F718" t="s">
        <v>52</v>
      </c>
      <c r="G718" t="s">
        <v>809</v>
      </c>
      <c r="H718">
        <v>0</v>
      </c>
      <c r="I718" t="s">
        <v>94</v>
      </c>
      <c r="J718" t="s">
        <v>27</v>
      </c>
      <c r="K718">
        <v>109</v>
      </c>
      <c r="L718" t="s">
        <v>35</v>
      </c>
      <c r="M718" s="1">
        <v>42565</v>
      </c>
      <c r="N718" s="1">
        <v>42930</v>
      </c>
      <c r="O718" t="s">
        <v>26</v>
      </c>
      <c r="P718" s="1">
        <v>42570.649594907409</v>
      </c>
      <c r="Q718" s="1">
        <v>42565</v>
      </c>
      <c r="R718" s="5">
        <v>1</v>
      </c>
    </row>
    <row r="719" spans="1:18" x14ac:dyDescent="0.25">
      <c r="A719" t="s">
        <v>114</v>
      </c>
      <c r="B719" t="s">
        <v>115</v>
      </c>
      <c r="C719">
        <v>2602</v>
      </c>
      <c r="D719" t="s">
        <v>811</v>
      </c>
      <c r="E719" t="s">
        <v>134</v>
      </c>
      <c r="F719" t="s">
        <v>52</v>
      </c>
      <c r="G719" t="s">
        <v>135</v>
      </c>
      <c r="H719">
        <v>0</v>
      </c>
      <c r="I719" t="s">
        <v>812</v>
      </c>
      <c r="J719" t="s">
        <v>27</v>
      </c>
      <c r="K719">
        <v>2377</v>
      </c>
      <c r="L719" t="s">
        <v>35</v>
      </c>
      <c r="M719" s="1">
        <v>42663</v>
      </c>
      <c r="N719" s="1">
        <v>42845</v>
      </c>
      <c r="O719" t="s">
        <v>88</v>
      </c>
      <c r="P719" s="1">
        <v>42663.450254629628</v>
      </c>
      <c r="Q719" s="1">
        <v>42663</v>
      </c>
      <c r="R719" s="5">
        <v>1</v>
      </c>
    </row>
    <row r="720" spans="1:18" x14ac:dyDescent="0.25">
      <c r="A720" t="s">
        <v>114</v>
      </c>
      <c r="B720" t="s">
        <v>115</v>
      </c>
      <c r="C720">
        <v>2602</v>
      </c>
      <c r="D720" t="s">
        <v>811</v>
      </c>
      <c r="E720" t="s">
        <v>134</v>
      </c>
      <c r="F720" t="s">
        <v>52</v>
      </c>
      <c r="G720" t="s">
        <v>135</v>
      </c>
      <c r="H720">
        <v>0</v>
      </c>
      <c r="I720" t="s">
        <v>812</v>
      </c>
      <c r="J720" t="s">
        <v>24</v>
      </c>
      <c r="K720">
        <v>2377</v>
      </c>
      <c r="L720" t="s">
        <v>35</v>
      </c>
      <c r="M720" s="1">
        <v>42663</v>
      </c>
      <c r="N720" s="1">
        <v>42845</v>
      </c>
      <c r="O720" t="s">
        <v>88</v>
      </c>
      <c r="P720" s="1">
        <v>42663.450254629628</v>
      </c>
      <c r="Q720" s="1">
        <v>42663</v>
      </c>
      <c r="R720" s="5">
        <v>1</v>
      </c>
    </row>
    <row r="721" spans="1:18" x14ac:dyDescent="0.25">
      <c r="A721" t="s">
        <v>324</v>
      </c>
      <c r="B721" t="s">
        <v>325</v>
      </c>
      <c r="C721">
        <v>2096</v>
      </c>
      <c r="D721" t="s">
        <v>813</v>
      </c>
      <c r="E721" t="s">
        <v>794</v>
      </c>
      <c r="F721" t="s">
        <v>652</v>
      </c>
      <c r="G721" t="s">
        <v>147</v>
      </c>
      <c r="H721">
        <v>0</v>
      </c>
      <c r="I721" t="s">
        <v>630</v>
      </c>
      <c r="J721" t="s">
        <v>27</v>
      </c>
      <c r="K721">
        <v>938</v>
      </c>
      <c r="L721" t="s">
        <v>35</v>
      </c>
      <c r="M721" s="1">
        <v>42592</v>
      </c>
      <c r="N721" s="1">
        <v>42776</v>
      </c>
      <c r="O721" t="s">
        <v>26</v>
      </c>
      <c r="P721" s="1">
        <v>42598.629224537035</v>
      </c>
      <c r="Q721" s="1">
        <v>42592</v>
      </c>
      <c r="R721" s="5">
        <v>1</v>
      </c>
    </row>
    <row r="722" spans="1:18" x14ac:dyDescent="0.25">
      <c r="A722" t="s">
        <v>266</v>
      </c>
      <c r="B722" t="s">
        <v>267</v>
      </c>
      <c r="C722">
        <v>1171</v>
      </c>
      <c r="D722" t="s">
        <v>814</v>
      </c>
      <c r="E722" t="s">
        <v>96</v>
      </c>
      <c r="F722" t="s">
        <v>32</v>
      </c>
      <c r="G722" t="s">
        <v>579</v>
      </c>
      <c r="H722">
        <v>1</v>
      </c>
      <c r="I722" t="s">
        <v>87</v>
      </c>
      <c r="J722" t="s">
        <v>24</v>
      </c>
      <c r="K722">
        <v>372</v>
      </c>
      <c r="L722" t="s">
        <v>35</v>
      </c>
      <c r="M722" s="1">
        <v>42569</v>
      </c>
      <c r="N722" s="1">
        <v>42753</v>
      </c>
      <c r="O722" t="s">
        <v>26</v>
      </c>
      <c r="P722" s="1">
        <v>42584.563055555554</v>
      </c>
      <c r="Q722" s="1">
        <v>42569</v>
      </c>
      <c r="R722" s="5">
        <v>1</v>
      </c>
    </row>
    <row r="723" spans="1:18" x14ac:dyDescent="0.25">
      <c r="A723" t="s">
        <v>266</v>
      </c>
      <c r="B723" t="s">
        <v>267</v>
      </c>
      <c r="C723">
        <v>1171</v>
      </c>
      <c r="D723" t="s">
        <v>814</v>
      </c>
      <c r="E723" t="s">
        <v>96</v>
      </c>
      <c r="F723" t="s">
        <v>32</v>
      </c>
      <c r="G723" t="s">
        <v>579</v>
      </c>
      <c r="H723">
        <v>1</v>
      </c>
      <c r="I723" t="s">
        <v>87</v>
      </c>
      <c r="J723" t="s">
        <v>27</v>
      </c>
      <c r="K723">
        <v>372</v>
      </c>
      <c r="L723" t="s">
        <v>35</v>
      </c>
      <c r="M723" s="1">
        <v>42569</v>
      </c>
      <c r="N723" s="1">
        <v>42753</v>
      </c>
      <c r="O723" t="s">
        <v>26</v>
      </c>
      <c r="P723" s="1">
        <v>42584.563055555554</v>
      </c>
      <c r="Q723" s="1">
        <v>42569</v>
      </c>
      <c r="R723" s="5">
        <v>1</v>
      </c>
    </row>
    <row r="724" spans="1:18" x14ac:dyDescent="0.25">
      <c r="A724" t="s">
        <v>266</v>
      </c>
      <c r="B724" t="s">
        <v>267</v>
      </c>
      <c r="C724">
        <v>1171</v>
      </c>
      <c r="D724" t="s">
        <v>814</v>
      </c>
      <c r="E724" t="s">
        <v>96</v>
      </c>
      <c r="F724" t="s">
        <v>32</v>
      </c>
      <c r="G724" t="s">
        <v>579</v>
      </c>
      <c r="H724">
        <v>1</v>
      </c>
      <c r="I724" t="s">
        <v>87</v>
      </c>
      <c r="J724" t="s">
        <v>36</v>
      </c>
      <c r="K724">
        <v>372</v>
      </c>
      <c r="L724" t="s">
        <v>35</v>
      </c>
      <c r="M724" s="1">
        <v>42569</v>
      </c>
      <c r="N724" s="1">
        <v>42753</v>
      </c>
      <c r="O724" t="s">
        <v>26</v>
      </c>
      <c r="P724" s="1">
        <v>42584.563055555554</v>
      </c>
      <c r="Q724" s="1">
        <v>42569</v>
      </c>
      <c r="R724" s="5">
        <v>1</v>
      </c>
    </row>
    <row r="725" spans="1:18" x14ac:dyDescent="0.25">
      <c r="A725" t="s">
        <v>815</v>
      </c>
      <c r="B725" t="s">
        <v>816</v>
      </c>
      <c r="C725">
        <v>2358</v>
      </c>
      <c r="D725" t="s">
        <v>817</v>
      </c>
      <c r="E725" t="s">
        <v>96</v>
      </c>
      <c r="F725" t="s">
        <v>32</v>
      </c>
      <c r="G725" t="s">
        <v>579</v>
      </c>
      <c r="H725">
        <v>1</v>
      </c>
      <c r="I725" t="s">
        <v>87</v>
      </c>
      <c r="J725" t="s">
        <v>24</v>
      </c>
      <c r="K725">
        <v>182</v>
      </c>
      <c r="L725" t="s">
        <v>25</v>
      </c>
      <c r="M725" s="1">
        <v>42443</v>
      </c>
      <c r="N725" s="1">
        <v>42627</v>
      </c>
      <c r="O725" t="s">
        <v>26</v>
      </c>
      <c r="P725" s="1">
        <v>42577.552997685183</v>
      </c>
      <c r="Q725" s="1">
        <v>42443</v>
      </c>
      <c r="R725" s="5">
        <v>1</v>
      </c>
    </row>
    <row r="726" spans="1:18" x14ac:dyDescent="0.25">
      <c r="A726" t="s">
        <v>815</v>
      </c>
      <c r="B726" t="s">
        <v>816</v>
      </c>
      <c r="C726">
        <v>2358</v>
      </c>
      <c r="D726" t="s">
        <v>817</v>
      </c>
      <c r="E726" t="s">
        <v>96</v>
      </c>
      <c r="F726" t="s">
        <v>32</v>
      </c>
      <c r="G726" t="s">
        <v>579</v>
      </c>
      <c r="H726">
        <v>1</v>
      </c>
      <c r="I726" t="s">
        <v>87</v>
      </c>
      <c r="J726" t="s">
        <v>27</v>
      </c>
      <c r="K726">
        <v>182</v>
      </c>
      <c r="L726" t="s">
        <v>25</v>
      </c>
      <c r="M726" s="1">
        <v>42443</v>
      </c>
      <c r="N726" s="1">
        <v>42627</v>
      </c>
      <c r="O726" t="s">
        <v>26</v>
      </c>
      <c r="P726" s="1">
        <v>42577.552997685183</v>
      </c>
      <c r="Q726" s="1">
        <v>42443</v>
      </c>
      <c r="R726" s="5">
        <v>1</v>
      </c>
    </row>
    <row r="727" spans="1:18" x14ac:dyDescent="0.25">
      <c r="A727" t="s">
        <v>815</v>
      </c>
      <c r="B727" t="s">
        <v>816</v>
      </c>
      <c r="C727">
        <v>2358</v>
      </c>
      <c r="D727" t="s">
        <v>817</v>
      </c>
      <c r="E727" t="s">
        <v>96</v>
      </c>
      <c r="F727" t="s">
        <v>32</v>
      </c>
      <c r="G727" t="s">
        <v>579</v>
      </c>
      <c r="H727">
        <v>1</v>
      </c>
      <c r="I727" t="s">
        <v>87</v>
      </c>
      <c r="J727" t="s">
        <v>36</v>
      </c>
      <c r="K727">
        <v>182</v>
      </c>
      <c r="L727" t="s">
        <v>25</v>
      </c>
      <c r="M727" s="1">
        <v>42443</v>
      </c>
      <c r="N727" s="1">
        <v>42627</v>
      </c>
      <c r="O727" t="s">
        <v>26</v>
      </c>
      <c r="P727" s="1">
        <v>42577.552997685183</v>
      </c>
      <c r="Q727" s="1">
        <v>42443</v>
      </c>
      <c r="R727" s="5">
        <v>1</v>
      </c>
    </row>
    <row r="728" spans="1:18" x14ac:dyDescent="0.25">
      <c r="A728" t="s">
        <v>815</v>
      </c>
      <c r="B728" t="s">
        <v>816</v>
      </c>
      <c r="C728">
        <v>2358</v>
      </c>
      <c r="D728" t="s">
        <v>817</v>
      </c>
      <c r="E728" t="s">
        <v>96</v>
      </c>
      <c r="F728" t="s">
        <v>32</v>
      </c>
      <c r="G728" t="s">
        <v>579</v>
      </c>
      <c r="H728">
        <v>1</v>
      </c>
      <c r="I728" t="s">
        <v>87</v>
      </c>
      <c r="J728" t="s">
        <v>24</v>
      </c>
      <c r="K728">
        <v>1706</v>
      </c>
      <c r="L728" t="s">
        <v>35</v>
      </c>
      <c r="M728" s="1">
        <v>42626</v>
      </c>
      <c r="N728" s="1">
        <v>42807</v>
      </c>
      <c r="O728" t="s">
        <v>26</v>
      </c>
      <c r="P728" s="1">
        <v>42633.361817129633</v>
      </c>
      <c r="Q728" s="1">
        <v>42626</v>
      </c>
      <c r="R728" s="5">
        <v>1</v>
      </c>
    </row>
    <row r="729" spans="1:18" x14ac:dyDescent="0.25">
      <c r="A729" t="s">
        <v>815</v>
      </c>
      <c r="B729" t="s">
        <v>816</v>
      </c>
      <c r="C729">
        <v>2358</v>
      </c>
      <c r="D729" t="s">
        <v>817</v>
      </c>
      <c r="E729" t="s">
        <v>96</v>
      </c>
      <c r="F729" t="s">
        <v>32</v>
      </c>
      <c r="G729" t="s">
        <v>579</v>
      </c>
      <c r="H729">
        <v>1</v>
      </c>
      <c r="I729" t="s">
        <v>87</v>
      </c>
      <c r="J729" t="s">
        <v>27</v>
      </c>
      <c r="K729">
        <v>1706</v>
      </c>
      <c r="L729" t="s">
        <v>35</v>
      </c>
      <c r="M729" s="1">
        <v>42626</v>
      </c>
      <c r="N729" s="1">
        <v>42807</v>
      </c>
      <c r="O729" t="s">
        <v>26</v>
      </c>
      <c r="P729" s="1">
        <v>42633.361817129633</v>
      </c>
      <c r="Q729" s="1">
        <v>42626</v>
      </c>
      <c r="R729" s="5">
        <v>1</v>
      </c>
    </row>
    <row r="730" spans="1:18" x14ac:dyDescent="0.25">
      <c r="A730" t="s">
        <v>815</v>
      </c>
      <c r="B730" t="s">
        <v>816</v>
      </c>
      <c r="C730">
        <v>2358</v>
      </c>
      <c r="D730" t="s">
        <v>817</v>
      </c>
      <c r="E730" t="s">
        <v>96</v>
      </c>
      <c r="F730" t="s">
        <v>32</v>
      </c>
      <c r="G730" t="s">
        <v>579</v>
      </c>
      <c r="H730">
        <v>1</v>
      </c>
      <c r="I730" t="s">
        <v>87</v>
      </c>
      <c r="J730" t="s">
        <v>36</v>
      </c>
      <c r="K730">
        <v>1706</v>
      </c>
      <c r="L730" t="s">
        <v>35</v>
      </c>
      <c r="M730" s="1">
        <v>42626</v>
      </c>
      <c r="N730" s="1">
        <v>42807</v>
      </c>
      <c r="O730" t="s">
        <v>26</v>
      </c>
      <c r="P730" s="1">
        <v>42633.361817129633</v>
      </c>
      <c r="Q730" s="1">
        <v>42626</v>
      </c>
      <c r="R730" s="5">
        <v>1</v>
      </c>
    </row>
    <row r="731" spans="1:18" x14ac:dyDescent="0.25">
      <c r="A731" t="s">
        <v>605</v>
      </c>
      <c r="B731" t="s">
        <v>606</v>
      </c>
      <c r="C731">
        <v>1457</v>
      </c>
      <c r="D731" t="s">
        <v>818</v>
      </c>
      <c r="E731" t="s">
        <v>96</v>
      </c>
      <c r="F731" t="s">
        <v>32</v>
      </c>
      <c r="G731" t="s">
        <v>579</v>
      </c>
      <c r="H731">
        <v>0</v>
      </c>
      <c r="I731" t="s">
        <v>162</v>
      </c>
      <c r="J731" t="s">
        <v>24</v>
      </c>
      <c r="K731">
        <v>1060</v>
      </c>
      <c r="L731" t="s">
        <v>35</v>
      </c>
      <c r="M731" s="1">
        <v>42597</v>
      </c>
      <c r="N731" s="1">
        <v>42781</v>
      </c>
      <c r="O731" t="s">
        <v>26</v>
      </c>
      <c r="P731" s="1">
        <v>42604.59207175926</v>
      </c>
      <c r="Q731" s="1">
        <v>42597</v>
      </c>
      <c r="R731" s="5">
        <v>1</v>
      </c>
    </row>
    <row r="732" spans="1:18" x14ac:dyDescent="0.25">
      <c r="A732" t="s">
        <v>605</v>
      </c>
      <c r="B732" t="s">
        <v>606</v>
      </c>
      <c r="C732">
        <v>1457</v>
      </c>
      <c r="D732" t="s">
        <v>818</v>
      </c>
      <c r="E732" t="s">
        <v>96</v>
      </c>
      <c r="F732" t="s">
        <v>32</v>
      </c>
      <c r="G732" t="s">
        <v>579</v>
      </c>
      <c r="H732">
        <v>0</v>
      </c>
      <c r="I732" t="s">
        <v>162</v>
      </c>
      <c r="J732" t="s">
        <v>27</v>
      </c>
      <c r="K732">
        <v>1060</v>
      </c>
      <c r="L732" t="s">
        <v>35</v>
      </c>
      <c r="M732" s="1">
        <v>42597</v>
      </c>
      <c r="N732" s="1">
        <v>42781</v>
      </c>
      <c r="O732" t="s">
        <v>26</v>
      </c>
      <c r="P732" s="1">
        <v>42604.59207175926</v>
      </c>
      <c r="Q732" s="1">
        <v>42597</v>
      </c>
      <c r="R732" s="5">
        <v>1</v>
      </c>
    </row>
    <row r="733" spans="1:18" x14ac:dyDescent="0.25">
      <c r="A733" t="s">
        <v>673</v>
      </c>
      <c r="B733" t="s">
        <v>674</v>
      </c>
      <c r="C733">
        <v>1032</v>
      </c>
      <c r="D733" t="s">
        <v>819</v>
      </c>
      <c r="E733" t="s">
        <v>134</v>
      </c>
      <c r="F733" t="s">
        <v>52</v>
      </c>
      <c r="G733" t="s">
        <v>676</v>
      </c>
      <c r="H733">
        <v>0</v>
      </c>
      <c r="I733" t="s">
        <v>498</v>
      </c>
      <c r="J733" t="s">
        <v>27</v>
      </c>
      <c r="K733">
        <v>657</v>
      </c>
      <c r="L733" t="s">
        <v>25</v>
      </c>
      <c r="M733" s="1">
        <v>42445</v>
      </c>
      <c r="N733" s="1">
        <v>42629</v>
      </c>
      <c r="O733" t="s">
        <v>26</v>
      </c>
      <c r="P733" s="1">
        <v>42591.44635416667</v>
      </c>
      <c r="Q733" s="1">
        <v>42445</v>
      </c>
      <c r="R733" s="5">
        <v>1</v>
      </c>
    </row>
    <row r="734" spans="1:18" x14ac:dyDescent="0.25">
      <c r="A734" t="s">
        <v>820</v>
      </c>
      <c r="B734" t="s">
        <v>821</v>
      </c>
      <c r="C734">
        <v>2601</v>
      </c>
      <c r="D734" t="s">
        <v>822</v>
      </c>
      <c r="E734" t="s">
        <v>134</v>
      </c>
      <c r="F734" t="s">
        <v>823</v>
      </c>
      <c r="G734" t="s">
        <v>676</v>
      </c>
      <c r="H734">
        <v>0</v>
      </c>
      <c r="I734" t="s">
        <v>353</v>
      </c>
      <c r="J734" t="s">
        <v>27</v>
      </c>
      <c r="K734">
        <v>1805</v>
      </c>
      <c r="L734" t="s">
        <v>25</v>
      </c>
      <c r="M734" s="1">
        <v>42493</v>
      </c>
      <c r="N734" s="1">
        <v>42677</v>
      </c>
      <c r="O734" t="s">
        <v>26</v>
      </c>
      <c r="P734" s="1">
        <v>42635.600023148145</v>
      </c>
      <c r="Q734" s="1">
        <v>42493</v>
      </c>
      <c r="R734" s="5">
        <v>1</v>
      </c>
    </row>
    <row r="735" spans="1:18" x14ac:dyDescent="0.25">
      <c r="A735" t="s">
        <v>820</v>
      </c>
      <c r="B735" t="s">
        <v>821</v>
      </c>
      <c r="C735">
        <v>2601</v>
      </c>
      <c r="D735" t="s">
        <v>822</v>
      </c>
      <c r="E735" t="s">
        <v>134</v>
      </c>
      <c r="F735" t="s">
        <v>823</v>
      </c>
      <c r="G735" t="s">
        <v>676</v>
      </c>
      <c r="H735">
        <v>0</v>
      </c>
      <c r="I735" t="s">
        <v>353</v>
      </c>
      <c r="J735" t="s">
        <v>27</v>
      </c>
      <c r="K735">
        <v>2579</v>
      </c>
      <c r="L735" t="s">
        <v>35</v>
      </c>
      <c r="M735" s="1">
        <v>42678</v>
      </c>
      <c r="N735" s="1">
        <v>42859</v>
      </c>
      <c r="O735" t="s">
        <v>26</v>
      </c>
      <c r="P735" s="1">
        <v>42692.322962962964</v>
      </c>
      <c r="Q735" s="1">
        <v>42678</v>
      </c>
      <c r="R735" s="5">
        <v>1</v>
      </c>
    </row>
    <row r="736" spans="1:18" x14ac:dyDescent="0.25">
      <c r="A736" t="s">
        <v>642</v>
      </c>
      <c r="B736" t="s">
        <v>643</v>
      </c>
      <c r="C736">
        <v>1129</v>
      </c>
      <c r="D736" t="s">
        <v>824</v>
      </c>
      <c r="E736" t="s">
        <v>134</v>
      </c>
      <c r="F736" t="s">
        <v>32</v>
      </c>
      <c r="G736" t="s">
        <v>825</v>
      </c>
      <c r="H736">
        <v>0</v>
      </c>
      <c r="I736" t="s">
        <v>107</v>
      </c>
      <c r="J736" t="s">
        <v>24</v>
      </c>
      <c r="K736">
        <v>1100</v>
      </c>
      <c r="L736" t="s">
        <v>25</v>
      </c>
      <c r="M736" s="1">
        <v>42486</v>
      </c>
      <c r="N736" s="1">
        <v>42669</v>
      </c>
      <c r="O736" t="s">
        <v>26</v>
      </c>
      <c r="P736" s="1">
        <v>42605.627245370371</v>
      </c>
      <c r="Q736" s="1">
        <v>42486</v>
      </c>
      <c r="R736" s="5">
        <v>1</v>
      </c>
    </row>
    <row r="737" spans="1:18" x14ac:dyDescent="0.25">
      <c r="A737" t="s">
        <v>642</v>
      </c>
      <c r="B737" t="s">
        <v>643</v>
      </c>
      <c r="C737">
        <v>1129</v>
      </c>
      <c r="D737" t="s">
        <v>824</v>
      </c>
      <c r="E737" t="s">
        <v>134</v>
      </c>
      <c r="F737" t="s">
        <v>32</v>
      </c>
      <c r="G737" t="s">
        <v>825</v>
      </c>
      <c r="H737">
        <v>0</v>
      </c>
      <c r="I737" t="s">
        <v>107</v>
      </c>
      <c r="J737" t="s">
        <v>27</v>
      </c>
      <c r="K737">
        <v>1100</v>
      </c>
      <c r="L737" t="s">
        <v>25</v>
      </c>
      <c r="M737" s="1">
        <v>42486</v>
      </c>
      <c r="N737" s="1">
        <v>42669</v>
      </c>
      <c r="O737" t="s">
        <v>26</v>
      </c>
      <c r="P737" s="1">
        <v>42605.627245370371</v>
      </c>
      <c r="Q737" s="1">
        <v>42486</v>
      </c>
      <c r="R737" s="5">
        <v>1</v>
      </c>
    </row>
    <row r="738" spans="1:18" x14ac:dyDescent="0.25">
      <c r="A738" t="s">
        <v>826</v>
      </c>
      <c r="B738" t="s">
        <v>827</v>
      </c>
      <c r="C738" t="s">
        <v>99</v>
      </c>
      <c r="D738" t="s">
        <v>828</v>
      </c>
      <c r="E738" t="s">
        <v>177</v>
      </c>
      <c r="F738" t="s">
        <v>829</v>
      </c>
      <c r="G738" t="s">
        <v>830</v>
      </c>
      <c r="H738">
        <v>0</v>
      </c>
      <c r="I738" t="s">
        <v>162</v>
      </c>
      <c r="J738" t="s">
        <v>27</v>
      </c>
      <c r="K738">
        <v>2298</v>
      </c>
      <c r="L738" t="s">
        <v>35</v>
      </c>
      <c r="M738" s="1">
        <v>42640</v>
      </c>
      <c r="N738" s="1">
        <v>42821</v>
      </c>
      <c r="O738" t="s">
        <v>26</v>
      </c>
      <c r="P738" s="1">
        <v>42650.43855324074</v>
      </c>
      <c r="Q738" s="1">
        <v>42640</v>
      </c>
      <c r="R738" s="5">
        <v>1</v>
      </c>
    </row>
    <row r="739" spans="1:18" x14ac:dyDescent="0.25">
      <c r="A739" t="s">
        <v>157</v>
      </c>
      <c r="B739" t="s">
        <v>158</v>
      </c>
      <c r="C739">
        <v>1002</v>
      </c>
      <c r="D739" t="s">
        <v>831</v>
      </c>
      <c r="E739" t="s">
        <v>679</v>
      </c>
      <c r="F739" t="s">
        <v>32</v>
      </c>
      <c r="G739" t="s">
        <v>152</v>
      </c>
      <c r="H739">
        <v>0</v>
      </c>
      <c r="I739" t="s">
        <v>162</v>
      </c>
      <c r="J739" t="s">
        <v>24</v>
      </c>
      <c r="K739">
        <v>1771</v>
      </c>
      <c r="L739" t="s">
        <v>25</v>
      </c>
      <c r="M739" s="1">
        <v>42508</v>
      </c>
      <c r="N739" s="1">
        <v>42692</v>
      </c>
      <c r="O739" t="s">
        <v>26</v>
      </c>
      <c r="P739" s="1">
        <v>42635.382708333331</v>
      </c>
      <c r="Q739" s="1">
        <v>42508</v>
      </c>
      <c r="R739" s="5">
        <v>1</v>
      </c>
    </row>
    <row r="740" spans="1:18" x14ac:dyDescent="0.25">
      <c r="A740" t="s">
        <v>157</v>
      </c>
      <c r="B740" t="s">
        <v>158</v>
      </c>
      <c r="C740">
        <v>1002</v>
      </c>
      <c r="D740" t="s">
        <v>831</v>
      </c>
      <c r="E740" t="s">
        <v>679</v>
      </c>
      <c r="F740" t="s">
        <v>32</v>
      </c>
      <c r="G740" t="s">
        <v>152</v>
      </c>
      <c r="H740">
        <v>0</v>
      </c>
      <c r="I740" t="s">
        <v>162</v>
      </c>
      <c r="J740" t="s">
        <v>27</v>
      </c>
      <c r="K740">
        <v>1771</v>
      </c>
      <c r="L740" t="s">
        <v>25</v>
      </c>
      <c r="M740" s="1">
        <v>42508</v>
      </c>
      <c r="N740" s="1">
        <v>42692</v>
      </c>
      <c r="O740" t="s">
        <v>26</v>
      </c>
      <c r="P740" s="1">
        <v>42635.382708333331</v>
      </c>
      <c r="Q740" s="1">
        <v>42508</v>
      </c>
      <c r="R740" s="5">
        <v>1</v>
      </c>
    </row>
    <row r="741" spans="1:18" x14ac:dyDescent="0.25">
      <c r="A741" t="s">
        <v>157</v>
      </c>
      <c r="B741" t="s">
        <v>158</v>
      </c>
      <c r="C741">
        <v>1002</v>
      </c>
      <c r="D741" t="s">
        <v>831</v>
      </c>
      <c r="E741" t="s">
        <v>679</v>
      </c>
      <c r="F741" t="s">
        <v>32</v>
      </c>
      <c r="G741" t="s">
        <v>152</v>
      </c>
      <c r="H741">
        <v>0</v>
      </c>
      <c r="I741" t="s">
        <v>162</v>
      </c>
      <c r="J741" t="s">
        <v>24</v>
      </c>
      <c r="K741">
        <v>2763</v>
      </c>
      <c r="L741" t="s">
        <v>331</v>
      </c>
      <c r="M741" t="s">
        <v>99</v>
      </c>
      <c r="N741" t="s">
        <v>99</v>
      </c>
      <c r="O741" t="s">
        <v>99</v>
      </c>
      <c r="P741" s="1">
        <v>42719.629004629627</v>
      </c>
      <c r="Q741" t="s">
        <v>99</v>
      </c>
      <c r="R741" s="5">
        <v>1</v>
      </c>
    </row>
    <row r="742" spans="1:18" x14ac:dyDescent="0.25">
      <c r="A742" t="s">
        <v>157</v>
      </c>
      <c r="B742" t="s">
        <v>158</v>
      </c>
      <c r="C742">
        <v>1002</v>
      </c>
      <c r="D742" t="s">
        <v>831</v>
      </c>
      <c r="E742" t="s">
        <v>679</v>
      </c>
      <c r="F742" t="s">
        <v>32</v>
      </c>
      <c r="G742" t="s">
        <v>152</v>
      </c>
      <c r="H742">
        <v>0</v>
      </c>
      <c r="I742" t="s">
        <v>162</v>
      </c>
      <c r="J742" t="s">
        <v>27</v>
      </c>
      <c r="K742">
        <v>2763</v>
      </c>
      <c r="L742" t="s">
        <v>331</v>
      </c>
      <c r="M742" t="s">
        <v>99</v>
      </c>
      <c r="N742" t="s">
        <v>99</v>
      </c>
      <c r="O742" t="s">
        <v>99</v>
      </c>
      <c r="P742" s="1">
        <v>42719.629004629627</v>
      </c>
      <c r="Q742" t="s">
        <v>99</v>
      </c>
      <c r="R742" s="5">
        <v>1</v>
      </c>
    </row>
    <row r="743" spans="1:18" x14ac:dyDescent="0.25">
      <c r="A743" t="s">
        <v>114</v>
      </c>
      <c r="B743" t="s">
        <v>115</v>
      </c>
      <c r="C743">
        <v>2602</v>
      </c>
      <c r="D743" t="s">
        <v>832</v>
      </c>
      <c r="E743" t="s">
        <v>671</v>
      </c>
      <c r="F743" t="s">
        <v>52</v>
      </c>
      <c r="G743" t="s">
        <v>833</v>
      </c>
      <c r="H743">
        <v>0</v>
      </c>
      <c r="I743" t="s">
        <v>54</v>
      </c>
      <c r="J743" t="s">
        <v>24</v>
      </c>
      <c r="K743">
        <v>1317</v>
      </c>
      <c r="L743" t="s">
        <v>35</v>
      </c>
      <c r="M743" s="1">
        <v>42600</v>
      </c>
      <c r="N743" s="1">
        <v>42784</v>
      </c>
      <c r="O743" t="s">
        <v>88</v>
      </c>
      <c r="P743" s="1">
        <v>42614.592523148145</v>
      </c>
      <c r="Q743" s="1">
        <v>42600</v>
      </c>
      <c r="R743" s="5">
        <v>1</v>
      </c>
    </row>
    <row r="744" spans="1:18" x14ac:dyDescent="0.25">
      <c r="A744" t="s">
        <v>114</v>
      </c>
      <c r="B744" t="s">
        <v>115</v>
      </c>
      <c r="C744">
        <v>2602</v>
      </c>
      <c r="D744" t="s">
        <v>832</v>
      </c>
      <c r="E744" t="s">
        <v>671</v>
      </c>
      <c r="F744" t="s">
        <v>52</v>
      </c>
      <c r="G744" t="s">
        <v>833</v>
      </c>
      <c r="H744">
        <v>0</v>
      </c>
      <c r="I744" t="s">
        <v>54</v>
      </c>
      <c r="J744" t="s">
        <v>27</v>
      </c>
      <c r="K744">
        <v>1317</v>
      </c>
      <c r="L744" t="s">
        <v>35</v>
      </c>
      <c r="M744" s="1">
        <v>42600</v>
      </c>
      <c r="N744" s="1">
        <v>42784</v>
      </c>
      <c r="O744" t="s">
        <v>88</v>
      </c>
      <c r="P744" s="1">
        <v>42614.592523148145</v>
      </c>
      <c r="Q744" s="1">
        <v>42600</v>
      </c>
      <c r="R744" s="5">
        <v>1</v>
      </c>
    </row>
    <row r="745" spans="1:18" x14ac:dyDescent="0.25">
      <c r="A745" t="s">
        <v>28</v>
      </c>
      <c r="B745" t="s">
        <v>29</v>
      </c>
      <c r="C745">
        <v>1862</v>
      </c>
      <c r="D745" t="s">
        <v>834</v>
      </c>
      <c r="E745" t="s">
        <v>835</v>
      </c>
      <c r="F745" t="s">
        <v>70</v>
      </c>
      <c r="G745" t="s">
        <v>836</v>
      </c>
      <c r="H745">
        <v>0</v>
      </c>
      <c r="I745" t="s">
        <v>183</v>
      </c>
      <c r="J745" t="s">
        <v>24</v>
      </c>
      <c r="K745">
        <v>634</v>
      </c>
      <c r="L745" t="s">
        <v>25</v>
      </c>
      <c r="M745" s="1">
        <v>42438</v>
      </c>
      <c r="N745" s="1">
        <v>42622</v>
      </c>
      <c r="O745" t="s">
        <v>26</v>
      </c>
      <c r="P745" s="1">
        <v>42591.350034722222</v>
      </c>
      <c r="Q745" s="1">
        <v>42438</v>
      </c>
      <c r="R745" s="5">
        <v>1</v>
      </c>
    </row>
    <row r="746" spans="1:18" x14ac:dyDescent="0.25">
      <c r="A746" t="s">
        <v>28</v>
      </c>
      <c r="B746" t="s">
        <v>29</v>
      </c>
      <c r="C746">
        <v>1862</v>
      </c>
      <c r="D746" t="s">
        <v>834</v>
      </c>
      <c r="E746" t="s">
        <v>835</v>
      </c>
      <c r="F746" t="s">
        <v>70</v>
      </c>
      <c r="G746" t="s">
        <v>836</v>
      </c>
      <c r="H746">
        <v>0</v>
      </c>
      <c r="I746" t="s">
        <v>183</v>
      </c>
      <c r="J746" t="s">
        <v>27</v>
      </c>
      <c r="K746">
        <v>634</v>
      </c>
      <c r="L746" t="s">
        <v>25</v>
      </c>
      <c r="M746" s="1">
        <v>42438</v>
      </c>
      <c r="N746" s="1">
        <v>42622</v>
      </c>
      <c r="O746" t="s">
        <v>26</v>
      </c>
      <c r="P746" s="1">
        <v>42591.350034722222</v>
      </c>
      <c r="Q746" s="1">
        <v>42438</v>
      </c>
      <c r="R746" s="5">
        <v>1</v>
      </c>
    </row>
    <row r="747" spans="1:18" x14ac:dyDescent="0.25">
      <c r="A747" t="s">
        <v>28</v>
      </c>
      <c r="B747" t="s">
        <v>29</v>
      </c>
      <c r="C747">
        <v>1862</v>
      </c>
      <c r="D747" t="s">
        <v>834</v>
      </c>
      <c r="E747" t="s">
        <v>835</v>
      </c>
      <c r="F747" t="s">
        <v>70</v>
      </c>
      <c r="G747" t="s">
        <v>836</v>
      </c>
      <c r="H747">
        <v>0</v>
      </c>
      <c r="I747" t="s">
        <v>183</v>
      </c>
      <c r="J747" t="s">
        <v>24</v>
      </c>
      <c r="K747">
        <v>1530</v>
      </c>
      <c r="L747" t="s">
        <v>35</v>
      </c>
      <c r="M747" s="1">
        <v>42618</v>
      </c>
      <c r="N747" s="1">
        <v>42799</v>
      </c>
      <c r="O747" t="s">
        <v>26</v>
      </c>
      <c r="P747" s="1">
        <v>42626.468888888892</v>
      </c>
      <c r="Q747" s="1">
        <v>42618</v>
      </c>
      <c r="R747" s="5">
        <v>1</v>
      </c>
    </row>
    <row r="748" spans="1:18" x14ac:dyDescent="0.25">
      <c r="A748" t="s">
        <v>28</v>
      </c>
      <c r="B748" t="s">
        <v>29</v>
      </c>
      <c r="C748">
        <v>1862</v>
      </c>
      <c r="D748" t="s">
        <v>834</v>
      </c>
      <c r="E748" t="s">
        <v>835</v>
      </c>
      <c r="F748" t="s">
        <v>70</v>
      </c>
      <c r="G748" t="s">
        <v>836</v>
      </c>
      <c r="H748">
        <v>0</v>
      </c>
      <c r="I748" t="s">
        <v>183</v>
      </c>
      <c r="J748" t="s">
        <v>27</v>
      </c>
      <c r="K748">
        <v>1530</v>
      </c>
      <c r="L748" t="s">
        <v>35</v>
      </c>
      <c r="M748" s="1">
        <v>42618</v>
      </c>
      <c r="N748" s="1">
        <v>42799</v>
      </c>
      <c r="O748" t="s">
        <v>26</v>
      </c>
      <c r="P748" s="1">
        <v>42626.468888888892</v>
      </c>
      <c r="Q748" s="1">
        <v>42618</v>
      </c>
      <c r="R748" s="5">
        <v>1</v>
      </c>
    </row>
    <row r="749" spans="1:18" x14ac:dyDescent="0.25">
      <c r="A749" t="s">
        <v>837</v>
      </c>
      <c r="B749" t="s">
        <v>838</v>
      </c>
      <c r="C749">
        <v>1650</v>
      </c>
      <c r="D749" t="s">
        <v>839</v>
      </c>
      <c r="E749" t="s">
        <v>679</v>
      </c>
      <c r="F749" t="s">
        <v>52</v>
      </c>
      <c r="G749" t="s">
        <v>676</v>
      </c>
      <c r="H749">
        <v>0</v>
      </c>
      <c r="I749" t="s">
        <v>34</v>
      </c>
      <c r="J749" t="s">
        <v>27</v>
      </c>
      <c r="K749">
        <v>1032</v>
      </c>
      <c r="L749" t="s">
        <v>35</v>
      </c>
      <c r="M749" s="1">
        <v>42618</v>
      </c>
      <c r="N749" s="1">
        <v>42799</v>
      </c>
      <c r="O749" t="s">
        <v>26</v>
      </c>
      <c r="P749" s="1">
        <v>42601.658171296294</v>
      </c>
      <c r="Q749" s="1">
        <v>42618</v>
      </c>
      <c r="R749" s="5">
        <v>1</v>
      </c>
    </row>
    <row r="750" spans="1:18" x14ac:dyDescent="0.25">
      <c r="A750" t="s">
        <v>820</v>
      </c>
      <c r="B750" t="s">
        <v>821</v>
      </c>
      <c r="C750">
        <v>2601</v>
      </c>
      <c r="D750" t="s">
        <v>840</v>
      </c>
      <c r="E750" t="s">
        <v>140</v>
      </c>
      <c r="F750" t="s">
        <v>52</v>
      </c>
      <c r="G750" t="s">
        <v>676</v>
      </c>
      <c r="H750">
        <v>0</v>
      </c>
      <c r="I750" t="s">
        <v>353</v>
      </c>
      <c r="J750" t="s">
        <v>27</v>
      </c>
      <c r="K750">
        <v>1831</v>
      </c>
      <c r="L750" t="s">
        <v>25</v>
      </c>
      <c r="M750" s="1">
        <v>42536</v>
      </c>
      <c r="N750" s="1">
        <v>42719</v>
      </c>
      <c r="O750" t="s">
        <v>26</v>
      </c>
      <c r="P750" s="1">
        <v>42635.657743055555</v>
      </c>
      <c r="Q750" s="1">
        <v>42536</v>
      </c>
      <c r="R750" s="5">
        <v>1</v>
      </c>
    </row>
    <row r="751" spans="1:18" x14ac:dyDescent="0.25">
      <c r="A751" t="s">
        <v>820</v>
      </c>
      <c r="B751" t="s">
        <v>821</v>
      </c>
      <c r="C751">
        <v>2601</v>
      </c>
      <c r="D751" t="s">
        <v>840</v>
      </c>
      <c r="E751" t="s">
        <v>140</v>
      </c>
      <c r="F751" t="s">
        <v>52</v>
      </c>
      <c r="G751" t="s">
        <v>676</v>
      </c>
      <c r="H751">
        <v>0</v>
      </c>
      <c r="I751" t="s">
        <v>353</v>
      </c>
      <c r="J751" t="s">
        <v>27</v>
      </c>
      <c r="K751">
        <v>2820</v>
      </c>
      <c r="L751" t="s">
        <v>35</v>
      </c>
      <c r="M751" s="1">
        <v>42717</v>
      </c>
      <c r="N751" s="1">
        <v>42899</v>
      </c>
      <c r="O751" t="s">
        <v>26</v>
      </c>
      <c r="P751" s="1">
        <v>42733.639351851853</v>
      </c>
      <c r="Q751" s="1">
        <v>42717</v>
      </c>
      <c r="R751" s="5">
        <v>1</v>
      </c>
    </row>
    <row r="752" spans="1:18" x14ac:dyDescent="0.25">
      <c r="A752" t="s">
        <v>114</v>
      </c>
      <c r="B752" t="s">
        <v>115</v>
      </c>
      <c r="C752">
        <v>2602</v>
      </c>
      <c r="D752" t="s">
        <v>841</v>
      </c>
      <c r="E752" t="s">
        <v>140</v>
      </c>
      <c r="F752" t="s">
        <v>178</v>
      </c>
      <c r="G752" t="s">
        <v>842</v>
      </c>
      <c r="H752">
        <v>0</v>
      </c>
      <c r="I752" t="s">
        <v>843</v>
      </c>
      <c r="J752" t="s">
        <v>24</v>
      </c>
      <c r="K752">
        <v>51</v>
      </c>
      <c r="L752" t="s">
        <v>25</v>
      </c>
      <c r="M752" s="1">
        <v>42510</v>
      </c>
      <c r="N752" s="1">
        <v>42694</v>
      </c>
      <c r="O752" t="s">
        <v>26</v>
      </c>
      <c r="P752" s="1">
        <v>42565.462858796294</v>
      </c>
      <c r="Q752" s="1">
        <v>42510</v>
      </c>
      <c r="R752" s="5">
        <v>1</v>
      </c>
    </row>
    <row r="753" spans="1:18" x14ac:dyDescent="0.25">
      <c r="A753" t="s">
        <v>114</v>
      </c>
      <c r="B753" t="s">
        <v>115</v>
      </c>
      <c r="C753">
        <v>2602</v>
      </c>
      <c r="D753" t="s">
        <v>841</v>
      </c>
      <c r="E753" t="s">
        <v>140</v>
      </c>
      <c r="F753" t="s">
        <v>178</v>
      </c>
      <c r="G753" t="s">
        <v>842</v>
      </c>
      <c r="H753">
        <v>0</v>
      </c>
      <c r="I753" t="s">
        <v>843</v>
      </c>
      <c r="J753" t="s">
        <v>27</v>
      </c>
      <c r="K753">
        <v>51</v>
      </c>
      <c r="L753" t="s">
        <v>25</v>
      </c>
      <c r="M753" s="1">
        <v>42510</v>
      </c>
      <c r="N753" s="1">
        <v>42694</v>
      </c>
      <c r="O753" t="s">
        <v>26</v>
      </c>
      <c r="P753" s="1">
        <v>42565.462858796294</v>
      </c>
      <c r="Q753" s="1">
        <v>42510</v>
      </c>
      <c r="R753" s="5">
        <v>1</v>
      </c>
    </row>
    <row r="754" spans="1:18" x14ac:dyDescent="0.25">
      <c r="A754" t="s">
        <v>844</v>
      </c>
      <c r="B754" t="s">
        <v>845</v>
      </c>
      <c r="C754">
        <v>2554</v>
      </c>
      <c r="D754" t="s">
        <v>846</v>
      </c>
      <c r="E754" t="s">
        <v>140</v>
      </c>
      <c r="F754" t="s">
        <v>45</v>
      </c>
      <c r="G754" t="s">
        <v>847</v>
      </c>
      <c r="H754">
        <v>0</v>
      </c>
      <c r="I754" t="s">
        <v>848</v>
      </c>
      <c r="J754" t="s">
        <v>27</v>
      </c>
      <c r="K754">
        <v>1685</v>
      </c>
      <c r="L754" t="s">
        <v>25</v>
      </c>
      <c r="M754" s="1">
        <v>42474</v>
      </c>
      <c r="N754" s="1">
        <v>42657</v>
      </c>
      <c r="O754" t="s">
        <v>26</v>
      </c>
      <c r="P754" s="1">
        <v>42632.456192129626</v>
      </c>
      <c r="Q754" s="1">
        <v>42474</v>
      </c>
      <c r="R754" s="5">
        <v>1</v>
      </c>
    </row>
    <row r="755" spans="1:18" x14ac:dyDescent="0.25">
      <c r="A755" t="s">
        <v>844</v>
      </c>
      <c r="B755" t="s">
        <v>845</v>
      </c>
      <c r="C755">
        <v>2554</v>
      </c>
      <c r="D755" t="s">
        <v>849</v>
      </c>
      <c r="E755" t="s">
        <v>140</v>
      </c>
      <c r="F755" t="s">
        <v>45</v>
      </c>
      <c r="G755" t="s">
        <v>847</v>
      </c>
      <c r="H755">
        <v>0</v>
      </c>
      <c r="I755" t="s">
        <v>848</v>
      </c>
      <c r="J755" t="s">
        <v>27</v>
      </c>
      <c r="K755">
        <v>1688</v>
      </c>
      <c r="L755" t="s">
        <v>25</v>
      </c>
      <c r="M755" s="1">
        <v>42475</v>
      </c>
      <c r="N755" s="1">
        <v>42658</v>
      </c>
      <c r="O755" t="s">
        <v>26</v>
      </c>
      <c r="P755" s="1">
        <v>42632.466944444444</v>
      </c>
      <c r="Q755" s="1">
        <v>42475</v>
      </c>
      <c r="R755" s="5">
        <v>1</v>
      </c>
    </row>
    <row r="756" spans="1:18" x14ac:dyDescent="0.25">
      <c r="A756" t="s">
        <v>844</v>
      </c>
      <c r="B756" t="s">
        <v>845</v>
      </c>
      <c r="C756">
        <v>2554</v>
      </c>
      <c r="D756" t="s">
        <v>850</v>
      </c>
      <c r="E756" t="s">
        <v>140</v>
      </c>
      <c r="F756" t="s">
        <v>45</v>
      </c>
      <c r="G756" t="s">
        <v>847</v>
      </c>
      <c r="H756">
        <v>0</v>
      </c>
      <c r="I756" t="s">
        <v>848</v>
      </c>
      <c r="J756" t="s">
        <v>27</v>
      </c>
      <c r="K756">
        <v>1686</v>
      </c>
      <c r="L756" t="s">
        <v>25</v>
      </c>
      <c r="M756" s="1">
        <v>42472</v>
      </c>
      <c r="N756" s="1">
        <v>42655</v>
      </c>
      <c r="O756" t="s">
        <v>26</v>
      </c>
      <c r="P756" s="1">
        <v>42632.463518518518</v>
      </c>
      <c r="Q756" s="1">
        <v>42472</v>
      </c>
      <c r="R756" s="5">
        <v>1</v>
      </c>
    </row>
    <row r="757" spans="1:18" x14ac:dyDescent="0.25">
      <c r="A757" t="s">
        <v>851</v>
      </c>
      <c r="B757" t="s">
        <v>852</v>
      </c>
      <c r="C757">
        <v>1935</v>
      </c>
      <c r="D757" t="s">
        <v>853</v>
      </c>
      <c r="E757" t="s">
        <v>140</v>
      </c>
      <c r="F757" t="s">
        <v>178</v>
      </c>
      <c r="G757" t="s">
        <v>842</v>
      </c>
      <c r="H757">
        <v>0</v>
      </c>
      <c r="I757" t="s">
        <v>854</v>
      </c>
      <c r="J757" t="s">
        <v>27</v>
      </c>
      <c r="K757">
        <v>1617</v>
      </c>
      <c r="L757" t="s">
        <v>25</v>
      </c>
      <c r="M757" s="1">
        <v>42464</v>
      </c>
      <c r="N757" s="1">
        <v>42647</v>
      </c>
      <c r="O757" t="s">
        <v>26</v>
      </c>
      <c r="P757" s="1">
        <v>42628.457592592589</v>
      </c>
      <c r="Q757" s="1">
        <v>42464</v>
      </c>
      <c r="R757" s="5">
        <v>1</v>
      </c>
    </row>
    <row r="758" spans="1:18" x14ac:dyDescent="0.25">
      <c r="A758" t="s">
        <v>820</v>
      </c>
      <c r="B758" t="s">
        <v>821</v>
      </c>
      <c r="C758">
        <v>2601</v>
      </c>
      <c r="D758" t="s">
        <v>855</v>
      </c>
      <c r="E758" t="s">
        <v>671</v>
      </c>
      <c r="F758" t="s">
        <v>52</v>
      </c>
      <c r="G758" t="s">
        <v>676</v>
      </c>
      <c r="H758">
        <v>0</v>
      </c>
      <c r="I758" t="s">
        <v>353</v>
      </c>
      <c r="J758" t="s">
        <v>27</v>
      </c>
      <c r="K758">
        <v>1806</v>
      </c>
      <c r="L758" t="s">
        <v>101</v>
      </c>
      <c r="M758" s="1">
        <v>42495</v>
      </c>
      <c r="N758" s="1">
        <v>42679</v>
      </c>
      <c r="O758" t="s">
        <v>26</v>
      </c>
      <c r="P758" s="1">
        <v>42635.607060185182</v>
      </c>
      <c r="Q758" s="1">
        <v>42495</v>
      </c>
      <c r="R758" s="5">
        <v>1</v>
      </c>
    </row>
    <row r="759" spans="1:18" x14ac:dyDescent="0.25">
      <c r="A759" t="s">
        <v>820</v>
      </c>
      <c r="B759" t="s">
        <v>821</v>
      </c>
      <c r="C759">
        <v>2601</v>
      </c>
      <c r="D759" t="s">
        <v>855</v>
      </c>
      <c r="E759" t="s">
        <v>671</v>
      </c>
      <c r="F759" t="s">
        <v>52</v>
      </c>
      <c r="G759" t="s">
        <v>676</v>
      </c>
      <c r="H759">
        <v>0</v>
      </c>
      <c r="I759" t="s">
        <v>353</v>
      </c>
      <c r="J759" t="s">
        <v>27</v>
      </c>
      <c r="K759">
        <v>2453</v>
      </c>
      <c r="L759" t="s">
        <v>35</v>
      </c>
      <c r="M759" s="1">
        <v>42662</v>
      </c>
      <c r="N759" s="1">
        <v>42844</v>
      </c>
      <c r="O759" t="s">
        <v>26</v>
      </c>
      <c r="P759" s="1">
        <v>42674.708078703705</v>
      </c>
      <c r="Q759" s="1">
        <v>42662</v>
      </c>
      <c r="R759" s="5">
        <v>1</v>
      </c>
    </row>
    <row r="760" spans="1:18" x14ac:dyDescent="0.25">
      <c r="A760" t="s">
        <v>476</v>
      </c>
      <c r="B760" t="s">
        <v>477</v>
      </c>
      <c r="C760">
        <v>1070</v>
      </c>
      <c r="D760" t="s">
        <v>856</v>
      </c>
      <c r="E760" t="s">
        <v>140</v>
      </c>
      <c r="F760" t="s">
        <v>684</v>
      </c>
      <c r="G760" t="s">
        <v>701</v>
      </c>
      <c r="H760">
        <v>0</v>
      </c>
      <c r="I760" t="s">
        <v>143</v>
      </c>
      <c r="J760" t="s">
        <v>27</v>
      </c>
      <c r="K760">
        <v>2601</v>
      </c>
      <c r="L760" t="s">
        <v>35</v>
      </c>
      <c r="M760" s="1">
        <v>42699</v>
      </c>
      <c r="N760" s="1">
        <v>42880</v>
      </c>
      <c r="O760" t="s">
        <v>88</v>
      </c>
      <c r="P760" s="1">
        <v>42696.922592592593</v>
      </c>
      <c r="Q760" s="1">
        <v>42699</v>
      </c>
      <c r="R760" s="5">
        <v>1</v>
      </c>
    </row>
    <row r="761" spans="1:18" x14ac:dyDescent="0.25">
      <c r="A761" t="s">
        <v>820</v>
      </c>
      <c r="B761" t="s">
        <v>821</v>
      </c>
      <c r="C761">
        <v>2601</v>
      </c>
      <c r="D761" t="s">
        <v>857</v>
      </c>
      <c r="E761" t="s">
        <v>140</v>
      </c>
      <c r="F761" t="s">
        <v>52</v>
      </c>
      <c r="G761" t="s">
        <v>676</v>
      </c>
      <c r="H761">
        <v>0</v>
      </c>
      <c r="I761" t="s">
        <v>858</v>
      </c>
      <c r="J761" t="s">
        <v>27</v>
      </c>
      <c r="K761">
        <v>1898</v>
      </c>
      <c r="L761" t="s">
        <v>35</v>
      </c>
      <c r="M761" s="1">
        <v>42639</v>
      </c>
      <c r="N761" s="1">
        <v>42820</v>
      </c>
      <c r="O761" t="s">
        <v>26</v>
      </c>
      <c r="P761" s="1">
        <v>42639.39570601852</v>
      </c>
      <c r="Q761" s="1">
        <v>42639</v>
      </c>
      <c r="R761" s="5">
        <v>1</v>
      </c>
    </row>
    <row r="762" spans="1:18" x14ac:dyDescent="0.25">
      <c r="A762" t="s">
        <v>820</v>
      </c>
      <c r="B762" t="s">
        <v>821</v>
      </c>
      <c r="C762">
        <v>2601</v>
      </c>
      <c r="D762" t="s">
        <v>859</v>
      </c>
      <c r="E762" t="s">
        <v>679</v>
      </c>
      <c r="F762" t="s">
        <v>52</v>
      </c>
      <c r="G762" t="s">
        <v>860</v>
      </c>
      <c r="H762">
        <v>0</v>
      </c>
      <c r="I762" t="s">
        <v>353</v>
      </c>
      <c r="J762" t="s">
        <v>27</v>
      </c>
      <c r="K762">
        <v>1900</v>
      </c>
      <c r="L762" t="s">
        <v>35</v>
      </c>
      <c r="M762" s="1">
        <v>42639</v>
      </c>
      <c r="N762" s="1">
        <v>42820</v>
      </c>
      <c r="O762" t="s">
        <v>26</v>
      </c>
      <c r="P762" s="1">
        <v>42639.399178240739</v>
      </c>
      <c r="Q762" s="1">
        <v>42639</v>
      </c>
      <c r="R762" s="5">
        <v>1</v>
      </c>
    </row>
    <row r="763" spans="1:18" x14ac:dyDescent="0.25">
      <c r="A763" t="s">
        <v>820</v>
      </c>
      <c r="B763" t="s">
        <v>821</v>
      </c>
      <c r="C763">
        <v>2601</v>
      </c>
      <c r="D763" t="s">
        <v>861</v>
      </c>
      <c r="E763" t="s">
        <v>679</v>
      </c>
      <c r="F763" t="s">
        <v>52</v>
      </c>
      <c r="G763" t="s">
        <v>860</v>
      </c>
      <c r="H763">
        <v>0</v>
      </c>
      <c r="I763" t="s">
        <v>353</v>
      </c>
      <c r="J763" t="s">
        <v>27</v>
      </c>
      <c r="K763">
        <v>1868</v>
      </c>
      <c r="L763" t="s">
        <v>25</v>
      </c>
      <c r="M763" s="1">
        <v>42486</v>
      </c>
      <c r="N763" s="1">
        <v>42669</v>
      </c>
      <c r="O763" t="s">
        <v>26</v>
      </c>
      <c r="P763" s="1">
        <v>42636.495613425926</v>
      </c>
      <c r="Q763" s="1">
        <v>42486</v>
      </c>
      <c r="R763" s="5">
        <v>1</v>
      </c>
    </row>
    <row r="764" spans="1:18" x14ac:dyDescent="0.25">
      <c r="A764" t="s">
        <v>820</v>
      </c>
      <c r="B764" t="s">
        <v>821</v>
      </c>
      <c r="C764">
        <v>2601</v>
      </c>
      <c r="D764" t="s">
        <v>861</v>
      </c>
      <c r="E764" t="s">
        <v>679</v>
      </c>
      <c r="F764" t="s">
        <v>52</v>
      </c>
      <c r="G764" t="s">
        <v>860</v>
      </c>
      <c r="H764">
        <v>0</v>
      </c>
      <c r="I764" t="s">
        <v>353</v>
      </c>
      <c r="J764" t="s">
        <v>27</v>
      </c>
      <c r="K764">
        <v>2458</v>
      </c>
      <c r="L764" t="s">
        <v>35</v>
      </c>
      <c r="M764" s="1">
        <v>42663</v>
      </c>
      <c r="N764" s="1">
        <v>42845</v>
      </c>
      <c r="O764" t="s">
        <v>26</v>
      </c>
      <c r="P764" s="1">
        <v>42675.3747337963</v>
      </c>
      <c r="Q764" s="1">
        <v>42663</v>
      </c>
      <c r="R764" s="5">
        <v>1</v>
      </c>
    </row>
    <row r="765" spans="1:18" x14ac:dyDescent="0.25">
      <c r="A765" t="s">
        <v>820</v>
      </c>
      <c r="B765" t="s">
        <v>821</v>
      </c>
      <c r="C765">
        <v>2601</v>
      </c>
      <c r="D765" t="s">
        <v>862</v>
      </c>
      <c r="E765" t="s">
        <v>140</v>
      </c>
      <c r="F765" t="s">
        <v>52</v>
      </c>
      <c r="G765" t="s">
        <v>676</v>
      </c>
      <c r="H765">
        <v>0</v>
      </c>
      <c r="I765" t="s">
        <v>858</v>
      </c>
      <c r="J765" t="s">
        <v>27</v>
      </c>
      <c r="K765">
        <v>1901</v>
      </c>
      <c r="L765" t="s">
        <v>35</v>
      </c>
      <c r="M765" s="1">
        <v>42639</v>
      </c>
      <c r="N765" s="1">
        <v>42820</v>
      </c>
      <c r="O765" t="s">
        <v>26</v>
      </c>
      <c r="P765" s="1">
        <v>42639.401064814818</v>
      </c>
      <c r="Q765" s="1">
        <v>42639</v>
      </c>
      <c r="R765" s="5">
        <v>1</v>
      </c>
    </row>
    <row r="766" spans="1:18" x14ac:dyDescent="0.25">
      <c r="A766" t="s">
        <v>820</v>
      </c>
      <c r="B766" t="s">
        <v>821</v>
      </c>
      <c r="C766">
        <v>2601</v>
      </c>
      <c r="D766" t="s">
        <v>863</v>
      </c>
      <c r="E766" t="s">
        <v>140</v>
      </c>
      <c r="F766" t="s">
        <v>823</v>
      </c>
      <c r="G766" t="s">
        <v>676</v>
      </c>
      <c r="H766">
        <v>0</v>
      </c>
      <c r="I766" t="s">
        <v>858</v>
      </c>
      <c r="J766" t="s">
        <v>27</v>
      </c>
      <c r="K766">
        <v>1812</v>
      </c>
      <c r="L766" t="s">
        <v>25</v>
      </c>
      <c r="M766" s="1">
        <v>42493</v>
      </c>
      <c r="N766" s="1">
        <v>42677</v>
      </c>
      <c r="O766" t="s">
        <v>26</v>
      </c>
      <c r="P766" s="1">
        <v>42635.62122685185</v>
      </c>
      <c r="Q766" s="1">
        <v>42493</v>
      </c>
      <c r="R766" s="5">
        <v>1</v>
      </c>
    </row>
    <row r="767" spans="1:18" x14ac:dyDescent="0.25">
      <c r="A767" t="s">
        <v>820</v>
      </c>
      <c r="B767" t="s">
        <v>821</v>
      </c>
      <c r="C767">
        <v>2601</v>
      </c>
      <c r="D767" t="s">
        <v>863</v>
      </c>
      <c r="E767" t="s">
        <v>140</v>
      </c>
      <c r="F767" t="s">
        <v>823</v>
      </c>
      <c r="G767" t="s">
        <v>676</v>
      </c>
      <c r="H767">
        <v>0</v>
      </c>
      <c r="I767" t="s">
        <v>858</v>
      </c>
      <c r="J767" t="s">
        <v>27</v>
      </c>
      <c r="K767">
        <v>2580</v>
      </c>
      <c r="L767" t="s">
        <v>35</v>
      </c>
      <c r="M767" s="1">
        <v>42677</v>
      </c>
      <c r="N767" s="1">
        <v>42858</v>
      </c>
      <c r="O767" t="s">
        <v>26</v>
      </c>
      <c r="P767" s="1">
        <v>42692.338125000002</v>
      </c>
      <c r="Q767" s="1">
        <v>42677</v>
      </c>
      <c r="R767" s="5">
        <v>1</v>
      </c>
    </row>
    <row r="768" spans="1:18" x14ac:dyDescent="0.25">
      <c r="A768" t="s">
        <v>864</v>
      </c>
      <c r="B768" t="s">
        <v>865</v>
      </c>
      <c r="C768">
        <v>2806</v>
      </c>
      <c r="D768" t="s">
        <v>866</v>
      </c>
      <c r="E768" t="s">
        <v>134</v>
      </c>
      <c r="F768" t="s">
        <v>178</v>
      </c>
      <c r="G768" t="s">
        <v>490</v>
      </c>
      <c r="H768">
        <v>0</v>
      </c>
      <c r="I768" t="s">
        <v>385</v>
      </c>
      <c r="J768" t="s">
        <v>27</v>
      </c>
      <c r="K768">
        <v>1558</v>
      </c>
      <c r="L768" t="s">
        <v>25</v>
      </c>
      <c r="M768" s="1">
        <v>42501</v>
      </c>
      <c r="N768" s="1">
        <v>42685</v>
      </c>
      <c r="O768" t="s">
        <v>88</v>
      </c>
      <c r="P768" s="1">
        <v>42626.668113425927</v>
      </c>
      <c r="Q768" s="1">
        <v>42501</v>
      </c>
      <c r="R768" s="5">
        <v>1</v>
      </c>
    </row>
    <row r="769" spans="1:18" x14ac:dyDescent="0.25">
      <c r="A769" t="s">
        <v>755</v>
      </c>
      <c r="B769" t="s">
        <v>756</v>
      </c>
      <c r="C769">
        <v>2139</v>
      </c>
      <c r="D769" t="s">
        <v>867</v>
      </c>
      <c r="E769" t="s">
        <v>140</v>
      </c>
      <c r="F769" t="s">
        <v>70</v>
      </c>
      <c r="G769" t="s">
        <v>868</v>
      </c>
      <c r="H769">
        <v>0</v>
      </c>
      <c r="I769" t="s">
        <v>419</v>
      </c>
      <c r="J769" t="s">
        <v>254</v>
      </c>
      <c r="K769">
        <v>1272</v>
      </c>
      <c r="L769" t="s">
        <v>25</v>
      </c>
      <c r="M769" s="1">
        <v>42452</v>
      </c>
      <c r="N769" s="1">
        <v>42636</v>
      </c>
      <c r="O769" t="s">
        <v>26</v>
      </c>
      <c r="P769" s="1">
        <v>42613.433865740742</v>
      </c>
      <c r="Q769" s="1">
        <v>42452</v>
      </c>
      <c r="R769" s="5">
        <v>1</v>
      </c>
    </row>
    <row r="770" spans="1:18" x14ac:dyDescent="0.25">
      <c r="A770" t="s">
        <v>755</v>
      </c>
      <c r="B770" t="s">
        <v>756</v>
      </c>
      <c r="C770">
        <v>2139</v>
      </c>
      <c r="D770" t="s">
        <v>867</v>
      </c>
      <c r="E770" t="s">
        <v>140</v>
      </c>
      <c r="F770" t="s">
        <v>70</v>
      </c>
      <c r="G770" t="s">
        <v>868</v>
      </c>
      <c r="H770">
        <v>0</v>
      </c>
      <c r="I770" t="s">
        <v>419</v>
      </c>
      <c r="J770" t="s">
        <v>254</v>
      </c>
      <c r="K770">
        <v>2283</v>
      </c>
      <c r="L770" t="s">
        <v>35</v>
      </c>
      <c r="M770" s="1">
        <v>42648</v>
      </c>
      <c r="N770" s="1">
        <v>42830</v>
      </c>
      <c r="O770" t="s">
        <v>26</v>
      </c>
      <c r="P770" s="1">
        <v>42648.384837962964</v>
      </c>
      <c r="Q770" s="1">
        <v>42648</v>
      </c>
      <c r="R770" s="5">
        <v>1</v>
      </c>
    </row>
    <row r="771" spans="1:18" x14ac:dyDescent="0.25">
      <c r="A771" t="s">
        <v>755</v>
      </c>
      <c r="B771" t="s">
        <v>756</v>
      </c>
      <c r="C771">
        <v>2139</v>
      </c>
      <c r="D771" t="s">
        <v>869</v>
      </c>
      <c r="E771" t="s">
        <v>140</v>
      </c>
      <c r="F771" t="s">
        <v>70</v>
      </c>
      <c r="G771" t="s">
        <v>868</v>
      </c>
      <c r="H771">
        <v>0</v>
      </c>
      <c r="I771" t="s">
        <v>419</v>
      </c>
      <c r="J771" t="s">
        <v>254</v>
      </c>
      <c r="K771">
        <v>1271</v>
      </c>
      <c r="L771" t="s">
        <v>25</v>
      </c>
      <c r="M771" s="1">
        <v>42451</v>
      </c>
      <c r="N771" s="1">
        <v>42635</v>
      </c>
      <c r="O771" t="s">
        <v>26</v>
      </c>
      <c r="P771" s="1">
        <v>42613.432835648149</v>
      </c>
      <c r="Q771" s="1">
        <v>42451</v>
      </c>
      <c r="R771" s="5">
        <v>1</v>
      </c>
    </row>
    <row r="772" spans="1:18" x14ac:dyDescent="0.25">
      <c r="A772" t="s">
        <v>755</v>
      </c>
      <c r="B772" t="s">
        <v>756</v>
      </c>
      <c r="C772">
        <v>2139</v>
      </c>
      <c r="D772" t="s">
        <v>869</v>
      </c>
      <c r="E772" t="s">
        <v>140</v>
      </c>
      <c r="F772" t="s">
        <v>70</v>
      </c>
      <c r="G772" t="s">
        <v>868</v>
      </c>
      <c r="H772">
        <v>0</v>
      </c>
      <c r="I772" t="s">
        <v>419</v>
      </c>
      <c r="J772" t="s">
        <v>254</v>
      </c>
      <c r="K772">
        <v>2305</v>
      </c>
      <c r="L772" t="s">
        <v>35</v>
      </c>
      <c r="M772" s="1">
        <v>42649</v>
      </c>
      <c r="N772" s="1">
        <v>42831</v>
      </c>
      <c r="O772" t="s">
        <v>26</v>
      </c>
      <c r="P772" s="1">
        <v>42653.478483796294</v>
      </c>
      <c r="Q772" s="1">
        <v>42649</v>
      </c>
      <c r="R772" s="5">
        <v>1</v>
      </c>
    </row>
    <row r="773" spans="1:18" x14ac:dyDescent="0.25">
      <c r="A773" t="s">
        <v>870</v>
      </c>
      <c r="B773" t="s">
        <v>871</v>
      </c>
      <c r="C773">
        <v>2756</v>
      </c>
      <c r="D773" t="s">
        <v>872</v>
      </c>
      <c r="E773" t="s">
        <v>679</v>
      </c>
      <c r="F773" t="s">
        <v>70</v>
      </c>
      <c r="G773" t="s">
        <v>873</v>
      </c>
      <c r="H773">
        <v>0</v>
      </c>
      <c r="I773" t="s">
        <v>265</v>
      </c>
      <c r="J773" t="s">
        <v>27</v>
      </c>
      <c r="K773">
        <v>343</v>
      </c>
      <c r="L773" t="s">
        <v>25</v>
      </c>
      <c r="M773" s="1">
        <v>42524</v>
      </c>
      <c r="N773" s="1">
        <v>42707</v>
      </c>
      <c r="O773" t="s">
        <v>26</v>
      </c>
      <c r="P773" s="1">
        <v>42584.409768518519</v>
      </c>
      <c r="Q773" s="1">
        <v>42524</v>
      </c>
      <c r="R773" s="5">
        <v>1</v>
      </c>
    </row>
    <row r="774" spans="1:18" x14ac:dyDescent="0.25">
      <c r="A774" t="s">
        <v>874</v>
      </c>
      <c r="B774" t="s">
        <v>875</v>
      </c>
      <c r="C774" t="s">
        <v>99</v>
      </c>
      <c r="D774" t="s">
        <v>876</v>
      </c>
      <c r="E774" t="s">
        <v>193</v>
      </c>
      <c r="F774" t="s">
        <v>52</v>
      </c>
      <c r="G774" t="s">
        <v>877</v>
      </c>
      <c r="H774">
        <v>0</v>
      </c>
      <c r="I774" t="s">
        <v>878</v>
      </c>
      <c r="J774" t="s">
        <v>27</v>
      </c>
      <c r="K774">
        <v>1504</v>
      </c>
      <c r="L774" t="s">
        <v>35</v>
      </c>
      <c r="M774" s="1">
        <v>42629</v>
      </c>
      <c r="N774" s="1">
        <v>42994</v>
      </c>
      <c r="O774" t="s">
        <v>26</v>
      </c>
      <c r="P774" s="1">
        <v>42626.380243055559</v>
      </c>
      <c r="Q774" s="1">
        <v>42629</v>
      </c>
      <c r="R774" s="5">
        <v>1</v>
      </c>
    </row>
    <row r="775" spans="1:18" x14ac:dyDescent="0.25">
      <c r="A775" t="s">
        <v>874</v>
      </c>
      <c r="B775" t="s">
        <v>875</v>
      </c>
      <c r="C775" t="s">
        <v>99</v>
      </c>
      <c r="D775" t="s">
        <v>879</v>
      </c>
      <c r="E775" t="s">
        <v>193</v>
      </c>
      <c r="F775" t="s">
        <v>52</v>
      </c>
      <c r="G775" t="s">
        <v>877</v>
      </c>
      <c r="H775">
        <v>0</v>
      </c>
      <c r="I775" t="s">
        <v>878</v>
      </c>
      <c r="J775" t="s">
        <v>27</v>
      </c>
      <c r="K775">
        <v>1503</v>
      </c>
      <c r="L775" t="s">
        <v>35</v>
      </c>
      <c r="M775" s="1">
        <v>42629</v>
      </c>
      <c r="N775" s="1">
        <v>42994</v>
      </c>
      <c r="O775" t="s">
        <v>26</v>
      </c>
      <c r="P775" s="1">
        <v>42626.379687499997</v>
      </c>
      <c r="Q775" s="1">
        <v>42629</v>
      </c>
      <c r="R775" s="5">
        <v>1</v>
      </c>
    </row>
    <row r="776" spans="1:18" x14ac:dyDescent="0.25">
      <c r="A776" t="s">
        <v>880</v>
      </c>
      <c r="B776" t="s">
        <v>881</v>
      </c>
      <c r="C776">
        <v>1975</v>
      </c>
      <c r="D776" t="s">
        <v>882</v>
      </c>
      <c r="E776" t="s">
        <v>883</v>
      </c>
      <c r="F776" t="s">
        <v>70</v>
      </c>
      <c r="G776" t="s">
        <v>873</v>
      </c>
      <c r="H776">
        <v>0</v>
      </c>
      <c r="I776" t="s">
        <v>126</v>
      </c>
      <c r="J776" t="s">
        <v>24</v>
      </c>
      <c r="K776">
        <v>650</v>
      </c>
      <c r="L776" t="s">
        <v>25</v>
      </c>
      <c r="M776" s="1">
        <v>42415</v>
      </c>
      <c r="N776" s="1">
        <v>42597</v>
      </c>
      <c r="O776" t="s">
        <v>387</v>
      </c>
      <c r="P776" s="1">
        <v>42591.438067129631</v>
      </c>
      <c r="Q776" s="1">
        <v>42415</v>
      </c>
      <c r="R776" s="5">
        <v>1</v>
      </c>
    </row>
    <row r="777" spans="1:18" x14ac:dyDescent="0.25">
      <c r="A777" t="s">
        <v>880</v>
      </c>
      <c r="B777" t="s">
        <v>881</v>
      </c>
      <c r="C777">
        <v>1975</v>
      </c>
      <c r="D777" t="s">
        <v>882</v>
      </c>
      <c r="E777" t="s">
        <v>883</v>
      </c>
      <c r="F777" t="s">
        <v>70</v>
      </c>
      <c r="G777" t="s">
        <v>873</v>
      </c>
      <c r="H777">
        <v>0</v>
      </c>
      <c r="I777" t="s">
        <v>126</v>
      </c>
      <c r="J777" t="s">
        <v>27</v>
      </c>
      <c r="K777">
        <v>650</v>
      </c>
      <c r="L777" t="s">
        <v>25</v>
      </c>
      <c r="M777" s="1">
        <v>42415</v>
      </c>
      <c r="N777" s="1">
        <v>42597</v>
      </c>
      <c r="O777" t="s">
        <v>387</v>
      </c>
      <c r="P777" s="1">
        <v>42591.438067129631</v>
      </c>
      <c r="Q777" s="1">
        <v>42415</v>
      </c>
      <c r="R777" s="5">
        <v>1</v>
      </c>
    </row>
    <row r="778" spans="1:18" x14ac:dyDescent="0.25">
      <c r="A778" t="s">
        <v>880</v>
      </c>
      <c r="B778" t="s">
        <v>881</v>
      </c>
      <c r="C778">
        <v>1975</v>
      </c>
      <c r="D778" t="s">
        <v>882</v>
      </c>
      <c r="E778" t="s">
        <v>883</v>
      </c>
      <c r="F778" t="s">
        <v>70</v>
      </c>
      <c r="G778" t="s">
        <v>873</v>
      </c>
      <c r="H778">
        <v>0</v>
      </c>
      <c r="I778" t="s">
        <v>126</v>
      </c>
      <c r="J778" t="s">
        <v>24</v>
      </c>
      <c r="K778">
        <v>914</v>
      </c>
      <c r="L778" t="s">
        <v>35</v>
      </c>
      <c r="M778" s="1">
        <v>42573</v>
      </c>
      <c r="N778" s="1">
        <v>42757</v>
      </c>
      <c r="O778" t="s">
        <v>26</v>
      </c>
      <c r="P778" s="1">
        <v>42598.419432870367</v>
      </c>
      <c r="Q778" s="1">
        <v>42573</v>
      </c>
      <c r="R778" s="5">
        <v>1</v>
      </c>
    </row>
    <row r="779" spans="1:18" x14ac:dyDescent="0.25">
      <c r="A779" t="s">
        <v>880</v>
      </c>
      <c r="B779" t="s">
        <v>881</v>
      </c>
      <c r="C779">
        <v>1975</v>
      </c>
      <c r="D779" t="s">
        <v>882</v>
      </c>
      <c r="E779" t="s">
        <v>883</v>
      </c>
      <c r="F779" t="s">
        <v>70</v>
      </c>
      <c r="G779" t="s">
        <v>873</v>
      </c>
      <c r="H779">
        <v>0</v>
      </c>
      <c r="I779" t="s">
        <v>126</v>
      </c>
      <c r="J779" t="s">
        <v>27</v>
      </c>
      <c r="K779">
        <v>914</v>
      </c>
      <c r="L779" t="s">
        <v>35</v>
      </c>
      <c r="M779" s="1">
        <v>42573</v>
      </c>
      <c r="N779" s="1">
        <v>42757</v>
      </c>
      <c r="O779" t="s">
        <v>26</v>
      </c>
      <c r="P779" s="1">
        <v>42598.419432870367</v>
      </c>
      <c r="Q779" s="1">
        <v>42573</v>
      </c>
      <c r="R779" s="5">
        <v>1</v>
      </c>
    </row>
    <row r="780" spans="1:18" x14ac:dyDescent="0.25">
      <c r="A780" t="s">
        <v>884</v>
      </c>
      <c r="B780" t="s">
        <v>885</v>
      </c>
      <c r="C780">
        <v>1422</v>
      </c>
      <c r="D780" t="s">
        <v>886</v>
      </c>
      <c r="E780" t="s">
        <v>134</v>
      </c>
      <c r="F780" t="s">
        <v>70</v>
      </c>
      <c r="G780" t="s">
        <v>887</v>
      </c>
      <c r="H780">
        <v>0</v>
      </c>
      <c r="I780" t="s">
        <v>385</v>
      </c>
      <c r="J780" t="s">
        <v>24</v>
      </c>
      <c r="K780">
        <v>217</v>
      </c>
      <c r="L780" t="s">
        <v>25</v>
      </c>
      <c r="M780" s="1">
        <v>42529</v>
      </c>
      <c r="N780" s="1">
        <v>42712</v>
      </c>
      <c r="O780" t="s">
        <v>26</v>
      </c>
      <c r="P780" s="1">
        <v>42579.50503472222</v>
      </c>
      <c r="Q780" s="1">
        <v>42529</v>
      </c>
      <c r="R780" s="5">
        <v>1</v>
      </c>
    </row>
    <row r="781" spans="1:18" x14ac:dyDescent="0.25">
      <c r="A781" t="s">
        <v>884</v>
      </c>
      <c r="B781" t="s">
        <v>885</v>
      </c>
      <c r="C781">
        <v>1422</v>
      </c>
      <c r="D781" t="s">
        <v>886</v>
      </c>
      <c r="E781" t="s">
        <v>134</v>
      </c>
      <c r="F781" t="s">
        <v>70</v>
      </c>
      <c r="G781" t="s">
        <v>887</v>
      </c>
      <c r="H781">
        <v>0</v>
      </c>
      <c r="I781" t="s">
        <v>385</v>
      </c>
      <c r="J781" t="s">
        <v>27</v>
      </c>
      <c r="K781">
        <v>217</v>
      </c>
      <c r="L781" t="s">
        <v>25</v>
      </c>
      <c r="M781" s="1">
        <v>42529</v>
      </c>
      <c r="N781" s="1">
        <v>42712</v>
      </c>
      <c r="O781" t="s">
        <v>26</v>
      </c>
      <c r="P781" s="1">
        <v>42579.50503472222</v>
      </c>
      <c r="Q781" s="1">
        <v>42529</v>
      </c>
      <c r="R781" s="5">
        <v>1</v>
      </c>
    </row>
    <row r="782" spans="1:18" x14ac:dyDescent="0.25">
      <c r="A782" t="s">
        <v>884</v>
      </c>
      <c r="B782" t="s">
        <v>885</v>
      </c>
      <c r="C782">
        <v>1422</v>
      </c>
      <c r="D782" t="s">
        <v>886</v>
      </c>
      <c r="E782" t="s">
        <v>134</v>
      </c>
      <c r="F782" t="s">
        <v>70</v>
      </c>
      <c r="G782" t="s">
        <v>887</v>
      </c>
      <c r="H782">
        <v>0</v>
      </c>
      <c r="I782" t="s">
        <v>385</v>
      </c>
      <c r="J782" t="s">
        <v>36</v>
      </c>
      <c r="K782">
        <v>217</v>
      </c>
      <c r="L782" t="s">
        <v>25</v>
      </c>
      <c r="M782" s="1">
        <v>42529</v>
      </c>
      <c r="N782" s="1">
        <v>42712</v>
      </c>
      <c r="O782" t="s">
        <v>26</v>
      </c>
      <c r="P782" s="1">
        <v>42579.50503472222</v>
      </c>
      <c r="Q782" s="1">
        <v>42529</v>
      </c>
      <c r="R782" s="5">
        <v>1</v>
      </c>
    </row>
    <row r="783" spans="1:18" x14ac:dyDescent="0.25">
      <c r="A783" t="s">
        <v>494</v>
      </c>
      <c r="B783" t="s">
        <v>495</v>
      </c>
      <c r="C783">
        <v>1884</v>
      </c>
      <c r="D783" t="s">
        <v>888</v>
      </c>
      <c r="E783" t="s">
        <v>193</v>
      </c>
      <c r="F783" t="s">
        <v>45</v>
      </c>
      <c r="G783" t="s">
        <v>497</v>
      </c>
      <c r="H783">
        <v>0</v>
      </c>
      <c r="I783" t="s">
        <v>498</v>
      </c>
      <c r="J783" t="s">
        <v>27</v>
      </c>
      <c r="K783">
        <v>1399</v>
      </c>
      <c r="L783" t="s">
        <v>35</v>
      </c>
      <c r="M783" s="1">
        <v>42436</v>
      </c>
      <c r="N783" s="1">
        <v>42801</v>
      </c>
      <c r="O783" t="s">
        <v>26</v>
      </c>
      <c r="P783" s="1">
        <v>42619.335879629631</v>
      </c>
      <c r="Q783" s="1">
        <v>42436</v>
      </c>
      <c r="R783" s="5">
        <v>1</v>
      </c>
    </row>
    <row r="784" spans="1:18" x14ac:dyDescent="0.25">
      <c r="A784" t="s">
        <v>494</v>
      </c>
      <c r="B784" t="s">
        <v>495</v>
      </c>
      <c r="C784">
        <v>1884</v>
      </c>
      <c r="D784" t="s">
        <v>889</v>
      </c>
      <c r="E784" t="s">
        <v>193</v>
      </c>
      <c r="F784" t="s">
        <v>45</v>
      </c>
      <c r="G784" t="s">
        <v>497</v>
      </c>
      <c r="H784">
        <v>0</v>
      </c>
      <c r="I784" t="s">
        <v>498</v>
      </c>
      <c r="J784" t="s">
        <v>27</v>
      </c>
      <c r="K784">
        <v>1387</v>
      </c>
      <c r="L784" t="s">
        <v>35</v>
      </c>
      <c r="M784" s="1">
        <v>42436</v>
      </c>
      <c r="N784" s="1">
        <v>42801</v>
      </c>
      <c r="O784" t="s">
        <v>26</v>
      </c>
      <c r="P784" s="1">
        <v>42618.496562499997</v>
      </c>
      <c r="Q784" s="1">
        <v>42436</v>
      </c>
      <c r="R784" s="5">
        <v>1</v>
      </c>
    </row>
    <row r="785" spans="1:18" x14ac:dyDescent="0.25">
      <c r="A785" t="s">
        <v>890</v>
      </c>
      <c r="B785" t="s">
        <v>891</v>
      </c>
      <c r="C785">
        <v>2472</v>
      </c>
      <c r="D785" t="s">
        <v>892</v>
      </c>
      <c r="E785" t="s">
        <v>221</v>
      </c>
      <c r="F785" t="s">
        <v>154</v>
      </c>
      <c r="G785" t="s">
        <v>893</v>
      </c>
      <c r="H785">
        <v>0</v>
      </c>
      <c r="I785" t="s">
        <v>180</v>
      </c>
      <c r="J785" t="s">
        <v>27</v>
      </c>
      <c r="K785">
        <v>1912</v>
      </c>
      <c r="L785" t="s">
        <v>35</v>
      </c>
      <c r="M785" s="1">
        <v>42486</v>
      </c>
      <c r="N785" s="1">
        <v>42851</v>
      </c>
      <c r="O785" t="s">
        <v>88</v>
      </c>
      <c r="P785" s="1">
        <v>42639.42564814815</v>
      </c>
      <c r="Q785" s="1">
        <v>42486</v>
      </c>
      <c r="R785" s="5">
        <v>1</v>
      </c>
    </row>
    <row r="786" spans="1:18" x14ac:dyDescent="0.25">
      <c r="A786" t="s">
        <v>894</v>
      </c>
      <c r="B786" t="s">
        <v>895</v>
      </c>
      <c r="C786">
        <v>1698</v>
      </c>
      <c r="D786" t="s">
        <v>896</v>
      </c>
      <c r="E786" t="s">
        <v>679</v>
      </c>
      <c r="F786" t="s">
        <v>52</v>
      </c>
      <c r="G786" t="s">
        <v>152</v>
      </c>
      <c r="H786">
        <v>0</v>
      </c>
      <c r="I786" t="s">
        <v>301</v>
      </c>
      <c r="J786" t="s">
        <v>24</v>
      </c>
      <c r="K786">
        <v>637</v>
      </c>
      <c r="L786" t="s">
        <v>25</v>
      </c>
      <c r="M786" s="1">
        <v>42412</v>
      </c>
      <c r="N786" s="1">
        <v>42594</v>
      </c>
      <c r="O786" t="s">
        <v>88</v>
      </c>
      <c r="P786" s="1">
        <v>42591.360567129632</v>
      </c>
      <c r="Q786" s="1">
        <v>42412</v>
      </c>
      <c r="R786" s="5">
        <v>1</v>
      </c>
    </row>
    <row r="787" spans="1:18" x14ac:dyDescent="0.25">
      <c r="A787" t="s">
        <v>894</v>
      </c>
      <c r="B787" t="s">
        <v>895</v>
      </c>
      <c r="C787">
        <v>1698</v>
      </c>
      <c r="D787" t="s">
        <v>896</v>
      </c>
      <c r="E787" t="s">
        <v>679</v>
      </c>
      <c r="F787" t="s">
        <v>52</v>
      </c>
      <c r="G787" t="s">
        <v>152</v>
      </c>
      <c r="H787">
        <v>0</v>
      </c>
      <c r="I787" t="s">
        <v>301</v>
      </c>
      <c r="J787" t="s">
        <v>27</v>
      </c>
      <c r="K787">
        <v>637</v>
      </c>
      <c r="L787" t="s">
        <v>25</v>
      </c>
      <c r="M787" s="1">
        <v>42412</v>
      </c>
      <c r="N787" s="1">
        <v>42594</v>
      </c>
      <c r="O787" t="s">
        <v>88</v>
      </c>
      <c r="P787" s="1">
        <v>42591.360567129632</v>
      </c>
      <c r="Q787" s="1">
        <v>42412</v>
      </c>
      <c r="R787" s="5">
        <v>1</v>
      </c>
    </row>
    <row r="788" spans="1:18" x14ac:dyDescent="0.25">
      <c r="A788" t="s">
        <v>894</v>
      </c>
      <c r="B788" t="s">
        <v>895</v>
      </c>
      <c r="C788">
        <v>1698</v>
      </c>
      <c r="D788" t="s">
        <v>896</v>
      </c>
      <c r="E788" t="s">
        <v>679</v>
      </c>
      <c r="F788" t="s">
        <v>52</v>
      </c>
      <c r="G788" t="s">
        <v>152</v>
      </c>
      <c r="H788">
        <v>0</v>
      </c>
      <c r="I788" t="s">
        <v>301</v>
      </c>
      <c r="J788" t="s">
        <v>24</v>
      </c>
      <c r="K788">
        <v>1061</v>
      </c>
      <c r="L788" t="s">
        <v>101</v>
      </c>
      <c r="M788" s="1">
        <v>42591</v>
      </c>
      <c r="N788" s="1">
        <v>42775</v>
      </c>
      <c r="O788" t="s">
        <v>26</v>
      </c>
      <c r="P788" s="1">
        <v>42604.606921296298</v>
      </c>
      <c r="Q788" s="1">
        <v>42591</v>
      </c>
      <c r="R788" s="5">
        <v>1</v>
      </c>
    </row>
    <row r="789" spans="1:18" x14ac:dyDescent="0.25">
      <c r="A789" t="s">
        <v>894</v>
      </c>
      <c r="B789" t="s">
        <v>895</v>
      </c>
      <c r="C789">
        <v>1698</v>
      </c>
      <c r="D789" t="s">
        <v>896</v>
      </c>
      <c r="E789" t="s">
        <v>679</v>
      </c>
      <c r="F789" t="s">
        <v>52</v>
      </c>
      <c r="G789" t="s">
        <v>152</v>
      </c>
      <c r="H789">
        <v>0</v>
      </c>
      <c r="I789" t="s">
        <v>301</v>
      </c>
      <c r="J789" t="s">
        <v>27</v>
      </c>
      <c r="K789">
        <v>1061</v>
      </c>
      <c r="L789" t="s">
        <v>101</v>
      </c>
      <c r="M789" s="1">
        <v>42591</v>
      </c>
      <c r="N789" s="1">
        <v>42775</v>
      </c>
      <c r="O789" t="s">
        <v>26</v>
      </c>
      <c r="P789" s="1">
        <v>42604.606921296298</v>
      </c>
      <c r="Q789" s="1">
        <v>42591</v>
      </c>
      <c r="R789" s="5">
        <v>1</v>
      </c>
    </row>
    <row r="790" spans="1:18" x14ac:dyDescent="0.25">
      <c r="A790" t="s">
        <v>897</v>
      </c>
      <c r="B790" t="s">
        <v>898</v>
      </c>
      <c r="C790">
        <v>2804</v>
      </c>
      <c r="D790" t="s">
        <v>899</v>
      </c>
      <c r="E790" t="s">
        <v>835</v>
      </c>
      <c r="F790" t="s">
        <v>178</v>
      </c>
      <c r="G790" t="s">
        <v>717</v>
      </c>
      <c r="H790">
        <v>0</v>
      </c>
      <c r="I790" t="s">
        <v>900</v>
      </c>
      <c r="J790" t="s">
        <v>36</v>
      </c>
      <c r="K790">
        <v>1735</v>
      </c>
      <c r="L790" t="s">
        <v>25</v>
      </c>
      <c r="M790" s="1">
        <v>42492</v>
      </c>
      <c r="N790" s="1">
        <v>42676</v>
      </c>
      <c r="O790" t="s">
        <v>99</v>
      </c>
      <c r="P790" s="1">
        <v>42634.428206018521</v>
      </c>
      <c r="Q790" s="1">
        <v>42492</v>
      </c>
      <c r="R790" s="5">
        <v>1</v>
      </c>
    </row>
    <row r="791" spans="1:18" x14ac:dyDescent="0.25">
      <c r="A791" t="s">
        <v>901</v>
      </c>
      <c r="B791" t="s">
        <v>902</v>
      </c>
      <c r="C791">
        <v>1091</v>
      </c>
      <c r="D791" t="s">
        <v>903</v>
      </c>
      <c r="E791" t="s">
        <v>177</v>
      </c>
      <c r="F791" t="s">
        <v>904</v>
      </c>
      <c r="G791" t="s">
        <v>860</v>
      </c>
      <c r="H791">
        <v>0</v>
      </c>
      <c r="I791" t="s">
        <v>238</v>
      </c>
      <c r="J791" t="s">
        <v>27</v>
      </c>
      <c r="K791">
        <v>2672</v>
      </c>
      <c r="L791" t="s">
        <v>35</v>
      </c>
      <c r="M791" s="1">
        <v>42674</v>
      </c>
      <c r="N791" s="1">
        <v>42855</v>
      </c>
      <c r="O791" t="s">
        <v>26</v>
      </c>
      <c r="P791" s="1">
        <v>42705.686631944445</v>
      </c>
      <c r="Q791" s="1">
        <v>42674</v>
      </c>
      <c r="R791" s="5">
        <v>1</v>
      </c>
    </row>
    <row r="792" spans="1:18" x14ac:dyDescent="0.25">
      <c r="A792" t="s">
        <v>901</v>
      </c>
      <c r="B792" t="s">
        <v>902</v>
      </c>
      <c r="C792">
        <v>1091</v>
      </c>
      <c r="D792" t="s">
        <v>903</v>
      </c>
      <c r="E792" t="s">
        <v>177</v>
      </c>
      <c r="F792" t="s">
        <v>904</v>
      </c>
      <c r="G792" t="s">
        <v>860</v>
      </c>
      <c r="H792">
        <v>0</v>
      </c>
      <c r="I792" t="s">
        <v>238</v>
      </c>
      <c r="J792" t="s">
        <v>24</v>
      </c>
      <c r="K792">
        <v>2672</v>
      </c>
      <c r="L792" t="s">
        <v>35</v>
      </c>
      <c r="M792" s="1">
        <v>42674</v>
      </c>
      <c r="N792" s="1">
        <v>42855</v>
      </c>
      <c r="O792" t="s">
        <v>26</v>
      </c>
      <c r="P792" s="1">
        <v>42705.686631944445</v>
      </c>
      <c r="Q792" s="1">
        <v>42674</v>
      </c>
      <c r="R792" s="5">
        <v>1</v>
      </c>
    </row>
    <row r="793" spans="1:18" x14ac:dyDescent="0.25">
      <c r="A793" t="s">
        <v>163</v>
      </c>
      <c r="B793" t="s">
        <v>164</v>
      </c>
      <c r="C793">
        <v>2895</v>
      </c>
      <c r="D793" t="s">
        <v>905</v>
      </c>
      <c r="E793" t="s">
        <v>145</v>
      </c>
      <c r="F793" t="s">
        <v>52</v>
      </c>
      <c r="G793" t="s">
        <v>906</v>
      </c>
      <c r="H793">
        <v>0</v>
      </c>
      <c r="I793" t="s">
        <v>167</v>
      </c>
      <c r="J793" t="s">
        <v>27</v>
      </c>
      <c r="K793">
        <v>680</v>
      </c>
      <c r="L793" t="s">
        <v>25</v>
      </c>
      <c r="M793" s="1">
        <v>42445</v>
      </c>
      <c r="N793" s="1">
        <v>42629</v>
      </c>
      <c r="O793" t="s">
        <v>88</v>
      </c>
      <c r="P793" s="1">
        <v>42591.517118055555</v>
      </c>
      <c r="Q793" s="1">
        <v>42445</v>
      </c>
      <c r="R793" s="5">
        <v>1</v>
      </c>
    </row>
    <row r="794" spans="1:18" x14ac:dyDescent="0.25">
      <c r="A794" t="s">
        <v>907</v>
      </c>
      <c r="B794" t="s">
        <v>908</v>
      </c>
      <c r="C794">
        <v>1194</v>
      </c>
      <c r="D794" t="s">
        <v>909</v>
      </c>
      <c r="E794" t="s">
        <v>910</v>
      </c>
      <c r="F794" t="s">
        <v>489</v>
      </c>
      <c r="G794" t="s">
        <v>911</v>
      </c>
      <c r="H794">
        <v>0</v>
      </c>
      <c r="I794" t="s">
        <v>912</v>
      </c>
      <c r="J794" t="s">
        <v>24</v>
      </c>
      <c r="K794">
        <v>1259</v>
      </c>
      <c r="L794" t="s">
        <v>25</v>
      </c>
      <c r="M794" s="1">
        <v>42261</v>
      </c>
      <c r="N794" s="1">
        <v>42627</v>
      </c>
      <c r="O794" t="s">
        <v>26</v>
      </c>
      <c r="P794" s="1">
        <v>42612.701458333337</v>
      </c>
      <c r="Q794" s="1">
        <v>42261</v>
      </c>
      <c r="R794" s="5">
        <v>1</v>
      </c>
    </row>
    <row r="795" spans="1:18" x14ac:dyDescent="0.25">
      <c r="A795" t="s">
        <v>913</v>
      </c>
      <c r="B795" t="s">
        <v>914</v>
      </c>
      <c r="C795" t="s">
        <v>99</v>
      </c>
      <c r="D795" t="s">
        <v>915</v>
      </c>
      <c r="E795" t="s">
        <v>671</v>
      </c>
      <c r="F795" t="s">
        <v>652</v>
      </c>
      <c r="G795" t="s">
        <v>916</v>
      </c>
      <c r="H795">
        <v>0</v>
      </c>
      <c r="I795" t="s">
        <v>630</v>
      </c>
      <c r="J795" t="s">
        <v>27</v>
      </c>
      <c r="K795">
        <v>947</v>
      </c>
      <c r="L795" t="s">
        <v>35</v>
      </c>
      <c r="M795" s="1">
        <v>42578</v>
      </c>
      <c r="N795" s="1">
        <v>42762</v>
      </c>
      <c r="O795" t="s">
        <v>26</v>
      </c>
      <c r="P795" s="1">
        <v>42598.688391203701</v>
      </c>
      <c r="Q795" s="1">
        <v>42578</v>
      </c>
      <c r="R795" s="5">
        <v>1</v>
      </c>
    </row>
    <row r="796" spans="1:18" x14ac:dyDescent="0.25">
      <c r="A796" t="s">
        <v>874</v>
      </c>
      <c r="B796" t="s">
        <v>875</v>
      </c>
      <c r="C796" t="s">
        <v>99</v>
      </c>
      <c r="D796" t="s">
        <v>917</v>
      </c>
      <c r="E796" t="s">
        <v>145</v>
      </c>
      <c r="F796" t="s">
        <v>489</v>
      </c>
      <c r="G796" t="s">
        <v>918</v>
      </c>
      <c r="H796">
        <v>0</v>
      </c>
      <c r="I796" t="s">
        <v>878</v>
      </c>
      <c r="J796" t="s">
        <v>27</v>
      </c>
      <c r="K796">
        <v>1501</v>
      </c>
      <c r="L796" t="s">
        <v>25</v>
      </c>
      <c r="M796" s="1">
        <v>42405</v>
      </c>
      <c r="N796" s="1">
        <v>42587</v>
      </c>
      <c r="O796" t="s">
        <v>88</v>
      </c>
      <c r="P796" s="1">
        <v>42626.365925925929</v>
      </c>
      <c r="Q796" s="1">
        <v>42405</v>
      </c>
      <c r="R796" s="5">
        <v>1</v>
      </c>
    </row>
    <row r="797" spans="1:18" x14ac:dyDescent="0.25">
      <c r="A797" t="s">
        <v>919</v>
      </c>
      <c r="B797" t="s">
        <v>920</v>
      </c>
      <c r="C797">
        <v>2888</v>
      </c>
      <c r="D797" t="s">
        <v>921</v>
      </c>
      <c r="E797" t="s">
        <v>704</v>
      </c>
      <c r="F797" t="s">
        <v>178</v>
      </c>
      <c r="G797" t="s">
        <v>918</v>
      </c>
      <c r="H797">
        <v>0</v>
      </c>
      <c r="I797" t="s">
        <v>922</v>
      </c>
      <c r="J797" t="s">
        <v>24</v>
      </c>
      <c r="K797">
        <v>1826</v>
      </c>
      <c r="L797" t="s">
        <v>25</v>
      </c>
      <c r="M797" s="1">
        <v>42478</v>
      </c>
      <c r="N797" s="1">
        <v>42661</v>
      </c>
      <c r="O797" t="s">
        <v>26</v>
      </c>
      <c r="P797" s="1">
        <v>42635.649837962963</v>
      </c>
      <c r="Q797" s="1">
        <v>42478</v>
      </c>
      <c r="R797" s="5">
        <v>1</v>
      </c>
    </row>
    <row r="798" spans="1:18" x14ac:dyDescent="0.25">
      <c r="A798" t="s">
        <v>919</v>
      </c>
      <c r="B798" t="s">
        <v>920</v>
      </c>
      <c r="C798">
        <v>2888</v>
      </c>
      <c r="D798" t="s">
        <v>921</v>
      </c>
      <c r="E798" t="s">
        <v>704</v>
      </c>
      <c r="F798" t="s">
        <v>178</v>
      </c>
      <c r="G798" t="s">
        <v>918</v>
      </c>
      <c r="H798">
        <v>0</v>
      </c>
      <c r="I798" t="s">
        <v>922</v>
      </c>
      <c r="J798" t="s">
        <v>27</v>
      </c>
      <c r="K798">
        <v>1826</v>
      </c>
      <c r="L798" t="s">
        <v>25</v>
      </c>
      <c r="M798" s="1">
        <v>42478</v>
      </c>
      <c r="N798" s="1">
        <v>42661</v>
      </c>
      <c r="O798" t="s">
        <v>26</v>
      </c>
      <c r="P798" s="1">
        <v>42635.649837962963</v>
      </c>
      <c r="Q798" s="1">
        <v>42478</v>
      </c>
      <c r="R798" s="5">
        <v>1</v>
      </c>
    </row>
    <row r="799" spans="1:18" x14ac:dyDescent="0.25">
      <c r="A799" t="s">
        <v>919</v>
      </c>
      <c r="B799" t="s">
        <v>920</v>
      </c>
      <c r="C799">
        <v>2888</v>
      </c>
      <c r="D799" t="s">
        <v>921</v>
      </c>
      <c r="E799" t="s">
        <v>704</v>
      </c>
      <c r="F799" t="s">
        <v>178</v>
      </c>
      <c r="G799" t="s">
        <v>918</v>
      </c>
      <c r="H799">
        <v>0</v>
      </c>
      <c r="I799" t="s">
        <v>922</v>
      </c>
      <c r="J799" t="s">
        <v>24</v>
      </c>
      <c r="K799">
        <v>2515</v>
      </c>
      <c r="L799" t="s">
        <v>35</v>
      </c>
      <c r="M799" s="1">
        <v>42683</v>
      </c>
      <c r="N799" s="1">
        <v>42864</v>
      </c>
      <c r="O799" t="s">
        <v>26</v>
      </c>
      <c r="P799" s="1">
        <v>42683.538865740738</v>
      </c>
      <c r="Q799" s="1">
        <v>42683</v>
      </c>
      <c r="R799" s="5">
        <v>1</v>
      </c>
    </row>
    <row r="800" spans="1:18" x14ac:dyDescent="0.25">
      <c r="A800" t="s">
        <v>919</v>
      </c>
      <c r="B800" t="s">
        <v>920</v>
      </c>
      <c r="C800">
        <v>2888</v>
      </c>
      <c r="D800" t="s">
        <v>921</v>
      </c>
      <c r="E800" t="s">
        <v>704</v>
      </c>
      <c r="F800" t="s">
        <v>178</v>
      </c>
      <c r="G800" t="s">
        <v>918</v>
      </c>
      <c r="H800">
        <v>0</v>
      </c>
      <c r="I800" t="s">
        <v>922</v>
      </c>
      <c r="J800" t="s">
        <v>27</v>
      </c>
      <c r="K800">
        <v>2515</v>
      </c>
      <c r="L800" t="s">
        <v>35</v>
      </c>
      <c r="M800" s="1">
        <v>42683</v>
      </c>
      <c r="N800" s="1">
        <v>42864</v>
      </c>
      <c r="O800" t="s">
        <v>26</v>
      </c>
      <c r="P800" s="1">
        <v>42683.538865740738</v>
      </c>
      <c r="Q800" s="1">
        <v>42683</v>
      </c>
      <c r="R800" s="5">
        <v>1</v>
      </c>
    </row>
    <row r="801" spans="1:18" x14ac:dyDescent="0.25">
      <c r="A801" t="s">
        <v>324</v>
      </c>
      <c r="B801" t="s">
        <v>325</v>
      </c>
      <c r="C801">
        <v>2096</v>
      </c>
      <c r="D801" t="s">
        <v>923</v>
      </c>
      <c r="E801" t="s">
        <v>704</v>
      </c>
      <c r="F801" t="s">
        <v>178</v>
      </c>
      <c r="G801" t="s">
        <v>918</v>
      </c>
      <c r="H801">
        <v>0</v>
      </c>
      <c r="I801" t="s">
        <v>87</v>
      </c>
      <c r="J801" t="s">
        <v>27</v>
      </c>
      <c r="K801">
        <v>1408</v>
      </c>
      <c r="L801" t="s">
        <v>35</v>
      </c>
      <c r="M801" s="1">
        <v>42618</v>
      </c>
      <c r="N801" s="1">
        <v>42799</v>
      </c>
      <c r="O801" t="s">
        <v>26</v>
      </c>
      <c r="P801" s="1">
        <v>42619.638182870367</v>
      </c>
      <c r="Q801" s="1">
        <v>42618</v>
      </c>
      <c r="R801" s="5">
        <v>1</v>
      </c>
    </row>
    <row r="802" spans="1:18" x14ac:dyDescent="0.25">
      <c r="A802" t="s">
        <v>924</v>
      </c>
      <c r="B802" t="s">
        <v>925</v>
      </c>
      <c r="C802">
        <v>1903</v>
      </c>
      <c r="D802" t="s">
        <v>926</v>
      </c>
      <c r="E802" t="s">
        <v>145</v>
      </c>
      <c r="F802" t="s">
        <v>52</v>
      </c>
      <c r="G802" t="s">
        <v>685</v>
      </c>
      <c r="H802">
        <v>0</v>
      </c>
      <c r="I802" t="s">
        <v>854</v>
      </c>
      <c r="J802" t="s">
        <v>27</v>
      </c>
      <c r="K802">
        <v>1332</v>
      </c>
      <c r="L802" t="s">
        <v>35</v>
      </c>
      <c r="M802" s="1">
        <v>42611</v>
      </c>
      <c r="N802" s="1">
        <v>42794</v>
      </c>
      <c r="O802" t="s">
        <v>26</v>
      </c>
      <c r="P802" s="1">
        <v>42614.704444444447</v>
      </c>
      <c r="Q802" s="1">
        <v>42611</v>
      </c>
      <c r="R802" s="5">
        <v>1</v>
      </c>
    </row>
    <row r="803" spans="1:18" x14ac:dyDescent="0.25">
      <c r="A803" t="s">
        <v>927</v>
      </c>
      <c r="B803" t="s">
        <v>928</v>
      </c>
      <c r="C803">
        <v>2505</v>
      </c>
      <c r="D803" t="s">
        <v>929</v>
      </c>
      <c r="E803" t="s">
        <v>704</v>
      </c>
      <c r="F803" t="s">
        <v>178</v>
      </c>
      <c r="G803" t="s">
        <v>166</v>
      </c>
      <c r="H803">
        <v>0</v>
      </c>
      <c r="I803" t="s">
        <v>162</v>
      </c>
      <c r="J803" t="s">
        <v>24</v>
      </c>
      <c r="K803">
        <v>1655</v>
      </c>
      <c r="L803" t="s">
        <v>25</v>
      </c>
      <c r="M803" s="1">
        <v>42527</v>
      </c>
      <c r="N803" s="1">
        <v>42710</v>
      </c>
      <c r="O803" t="s">
        <v>88</v>
      </c>
      <c r="P803" s="1">
        <v>42629.43346064815</v>
      </c>
      <c r="Q803" s="1">
        <v>42527</v>
      </c>
      <c r="R803" s="5">
        <v>1</v>
      </c>
    </row>
    <row r="804" spans="1:18" x14ac:dyDescent="0.25">
      <c r="A804" t="s">
        <v>927</v>
      </c>
      <c r="B804" t="s">
        <v>928</v>
      </c>
      <c r="C804">
        <v>2505</v>
      </c>
      <c r="D804" t="s">
        <v>929</v>
      </c>
      <c r="E804" t="s">
        <v>704</v>
      </c>
      <c r="F804" t="s">
        <v>178</v>
      </c>
      <c r="G804" t="s">
        <v>166</v>
      </c>
      <c r="H804">
        <v>0</v>
      </c>
      <c r="I804" t="s">
        <v>162</v>
      </c>
      <c r="J804" t="s">
        <v>27</v>
      </c>
      <c r="K804">
        <v>1655</v>
      </c>
      <c r="L804" t="s">
        <v>25</v>
      </c>
      <c r="M804" s="1">
        <v>42527</v>
      </c>
      <c r="N804" s="1">
        <v>42710</v>
      </c>
      <c r="O804" t="s">
        <v>88</v>
      </c>
      <c r="P804" s="1">
        <v>42629.43346064815</v>
      </c>
      <c r="Q804" s="1">
        <v>42527</v>
      </c>
      <c r="R804" s="5">
        <v>1</v>
      </c>
    </row>
    <row r="805" spans="1:18" x14ac:dyDescent="0.25">
      <c r="A805" t="s">
        <v>930</v>
      </c>
      <c r="B805" t="s">
        <v>931</v>
      </c>
      <c r="C805">
        <v>1107</v>
      </c>
      <c r="D805" t="s">
        <v>932</v>
      </c>
      <c r="E805" t="s">
        <v>662</v>
      </c>
      <c r="F805" t="s">
        <v>32</v>
      </c>
      <c r="G805" t="s">
        <v>152</v>
      </c>
      <c r="H805">
        <v>0</v>
      </c>
      <c r="I805" t="s">
        <v>429</v>
      </c>
      <c r="J805" t="s">
        <v>24</v>
      </c>
      <c r="K805">
        <v>1992</v>
      </c>
      <c r="L805" t="s">
        <v>35</v>
      </c>
      <c r="M805" s="1">
        <v>42618</v>
      </c>
      <c r="N805" s="1">
        <v>42799</v>
      </c>
      <c r="O805" t="s">
        <v>26</v>
      </c>
      <c r="P805" s="1">
        <v>42640.306469907409</v>
      </c>
      <c r="Q805" s="1">
        <v>42618</v>
      </c>
      <c r="R805" s="5">
        <v>1</v>
      </c>
    </row>
    <row r="806" spans="1:18" x14ac:dyDescent="0.25">
      <c r="A806" t="s">
        <v>930</v>
      </c>
      <c r="B806" t="s">
        <v>931</v>
      </c>
      <c r="C806">
        <v>1107</v>
      </c>
      <c r="D806" t="s">
        <v>932</v>
      </c>
      <c r="E806" t="s">
        <v>662</v>
      </c>
      <c r="F806" t="s">
        <v>32</v>
      </c>
      <c r="G806" t="s">
        <v>152</v>
      </c>
      <c r="H806">
        <v>0</v>
      </c>
      <c r="I806" t="s">
        <v>429</v>
      </c>
      <c r="J806" t="s">
        <v>27</v>
      </c>
      <c r="K806">
        <v>1992</v>
      </c>
      <c r="L806" t="s">
        <v>35</v>
      </c>
      <c r="M806" s="1">
        <v>42618</v>
      </c>
      <c r="N806" s="1">
        <v>42799</v>
      </c>
      <c r="O806" t="s">
        <v>26</v>
      </c>
      <c r="P806" s="1">
        <v>42640.306469907409</v>
      </c>
      <c r="Q806" s="1">
        <v>42618</v>
      </c>
      <c r="R806" s="5">
        <v>1</v>
      </c>
    </row>
    <row r="807" spans="1:18" x14ac:dyDescent="0.25">
      <c r="A807" t="s">
        <v>933</v>
      </c>
      <c r="B807" t="s">
        <v>934</v>
      </c>
      <c r="C807">
        <v>1916</v>
      </c>
      <c r="D807" t="s">
        <v>935</v>
      </c>
      <c r="E807" t="s">
        <v>145</v>
      </c>
      <c r="F807" t="s">
        <v>178</v>
      </c>
      <c r="G807" t="s">
        <v>936</v>
      </c>
      <c r="H807">
        <v>0</v>
      </c>
      <c r="I807" t="s">
        <v>854</v>
      </c>
      <c r="J807" t="s">
        <v>27</v>
      </c>
      <c r="K807">
        <v>1732</v>
      </c>
      <c r="L807" t="s">
        <v>101</v>
      </c>
      <c r="M807" s="1">
        <v>42464</v>
      </c>
      <c r="N807" s="1">
        <v>42647</v>
      </c>
      <c r="O807" t="s">
        <v>26</v>
      </c>
      <c r="P807" s="1">
        <v>42634.415312500001</v>
      </c>
      <c r="Q807" s="1">
        <v>42464</v>
      </c>
      <c r="R807" s="5">
        <v>1</v>
      </c>
    </row>
    <row r="808" spans="1:18" x14ac:dyDescent="0.25">
      <c r="A808" t="s">
        <v>933</v>
      </c>
      <c r="B808" t="s">
        <v>934</v>
      </c>
      <c r="C808">
        <v>1916</v>
      </c>
      <c r="D808" t="s">
        <v>935</v>
      </c>
      <c r="E808" t="s">
        <v>145</v>
      </c>
      <c r="F808" t="s">
        <v>178</v>
      </c>
      <c r="G808" t="s">
        <v>936</v>
      </c>
      <c r="H808">
        <v>0</v>
      </c>
      <c r="I808" t="s">
        <v>854</v>
      </c>
      <c r="J808" t="s">
        <v>27</v>
      </c>
      <c r="K808">
        <v>1873</v>
      </c>
      <c r="L808" t="s">
        <v>35</v>
      </c>
      <c r="M808" s="1">
        <v>42639</v>
      </c>
      <c r="N808" s="1">
        <v>42820</v>
      </c>
      <c r="O808" t="s">
        <v>26</v>
      </c>
      <c r="P808" s="1">
        <v>42636.568159722221</v>
      </c>
      <c r="Q808" s="1">
        <v>42639</v>
      </c>
      <c r="R808" s="5">
        <v>1</v>
      </c>
    </row>
    <row r="809" spans="1:18" x14ac:dyDescent="0.25">
      <c r="A809" t="s">
        <v>937</v>
      </c>
      <c r="B809" t="s">
        <v>938</v>
      </c>
      <c r="C809">
        <v>2909</v>
      </c>
      <c r="D809" t="s">
        <v>939</v>
      </c>
      <c r="E809" t="s">
        <v>662</v>
      </c>
      <c r="F809" t="s">
        <v>178</v>
      </c>
      <c r="G809" t="s">
        <v>490</v>
      </c>
      <c r="H809">
        <v>0</v>
      </c>
      <c r="I809" t="s">
        <v>940</v>
      </c>
      <c r="J809" t="s">
        <v>24</v>
      </c>
      <c r="K809">
        <v>1214</v>
      </c>
      <c r="L809" t="s">
        <v>25</v>
      </c>
      <c r="M809" s="1">
        <v>42482</v>
      </c>
      <c r="N809" s="1">
        <v>42665</v>
      </c>
      <c r="O809" t="s">
        <v>26</v>
      </c>
      <c r="P809" s="1">
        <v>42608.679305555554</v>
      </c>
      <c r="Q809" s="1">
        <v>42482</v>
      </c>
      <c r="R809" s="5">
        <v>1</v>
      </c>
    </row>
    <row r="810" spans="1:18" x14ac:dyDescent="0.25">
      <c r="A810" t="s">
        <v>937</v>
      </c>
      <c r="B810" t="s">
        <v>938</v>
      </c>
      <c r="C810">
        <v>2909</v>
      </c>
      <c r="D810" t="s">
        <v>939</v>
      </c>
      <c r="E810" t="s">
        <v>662</v>
      </c>
      <c r="F810" t="s">
        <v>178</v>
      </c>
      <c r="G810" t="s">
        <v>490</v>
      </c>
      <c r="H810">
        <v>0</v>
      </c>
      <c r="I810" t="s">
        <v>940</v>
      </c>
      <c r="J810" t="s">
        <v>27</v>
      </c>
      <c r="K810">
        <v>1214</v>
      </c>
      <c r="L810" t="s">
        <v>25</v>
      </c>
      <c r="M810" s="1">
        <v>42482</v>
      </c>
      <c r="N810" s="1">
        <v>42665</v>
      </c>
      <c r="O810" t="s">
        <v>26</v>
      </c>
      <c r="P810" s="1">
        <v>42608.679305555554</v>
      </c>
      <c r="Q810" s="1">
        <v>42482</v>
      </c>
      <c r="R810" s="5">
        <v>1</v>
      </c>
    </row>
    <row r="811" spans="1:18" x14ac:dyDescent="0.25">
      <c r="A811" t="s">
        <v>341</v>
      </c>
      <c r="B811" t="s">
        <v>342</v>
      </c>
      <c r="C811">
        <v>2090</v>
      </c>
      <c r="D811" t="s">
        <v>941</v>
      </c>
      <c r="E811" t="s">
        <v>704</v>
      </c>
      <c r="F811" t="s">
        <v>178</v>
      </c>
      <c r="G811" t="s">
        <v>680</v>
      </c>
      <c r="H811">
        <v>0</v>
      </c>
      <c r="I811" t="s">
        <v>942</v>
      </c>
      <c r="J811" t="s">
        <v>27</v>
      </c>
      <c r="K811">
        <v>2548</v>
      </c>
      <c r="L811" t="s">
        <v>35</v>
      </c>
      <c r="M811" s="1">
        <v>42690</v>
      </c>
      <c r="N811" s="1">
        <v>42871</v>
      </c>
      <c r="O811" t="s">
        <v>26</v>
      </c>
      <c r="P811" s="1">
        <v>42690.401666666665</v>
      </c>
      <c r="Q811" s="1">
        <v>42690</v>
      </c>
      <c r="R811" s="5">
        <v>1</v>
      </c>
    </row>
    <row r="812" spans="1:18" x14ac:dyDescent="0.25">
      <c r="A812" t="s">
        <v>943</v>
      </c>
      <c r="B812" t="s">
        <v>944</v>
      </c>
      <c r="C812">
        <v>1409</v>
      </c>
      <c r="D812" t="s">
        <v>945</v>
      </c>
      <c r="E812" t="s">
        <v>946</v>
      </c>
      <c r="F812" t="s">
        <v>70</v>
      </c>
      <c r="G812" t="s">
        <v>947</v>
      </c>
      <c r="H812">
        <v>0</v>
      </c>
      <c r="I812" t="s">
        <v>854</v>
      </c>
      <c r="J812" t="s">
        <v>24</v>
      </c>
      <c r="K812">
        <v>2051</v>
      </c>
      <c r="L812" t="s">
        <v>35</v>
      </c>
      <c r="M812" s="1">
        <v>42639</v>
      </c>
      <c r="N812" s="1">
        <v>43004</v>
      </c>
      <c r="O812" t="s">
        <v>88</v>
      </c>
      <c r="P812" s="1">
        <v>42640.465902777774</v>
      </c>
      <c r="Q812" s="1">
        <v>42639</v>
      </c>
      <c r="R812" s="5">
        <v>1</v>
      </c>
    </row>
    <row r="813" spans="1:18" x14ac:dyDescent="0.25">
      <c r="A813" t="s">
        <v>943</v>
      </c>
      <c r="B813" t="s">
        <v>944</v>
      </c>
      <c r="C813">
        <v>1409</v>
      </c>
      <c r="D813" t="s">
        <v>945</v>
      </c>
      <c r="E813" t="s">
        <v>946</v>
      </c>
      <c r="F813" t="s">
        <v>70</v>
      </c>
      <c r="G813" t="s">
        <v>947</v>
      </c>
      <c r="H813">
        <v>0</v>
      </c>
      <c r="I813" t="s">
        <v>854</v>
      </c>
      <c r="J813" t="s">
        <v>27</v>
      </c>
      <c r="K813">
        <v>2051</v>
      </c>
      <c r="L813" t="s">
        <v>35</v>
      </c>
      <c r="M813" s="1">
        <v>42639</v>
      </c>
      <c r="N813" s="1">
        <v>43004</v>
      </c>
      <c r="O813" t="s">
        <v>88</v>
      </c>
      <c r="P813" s="1">
        <v>42640.465902777774</v>
      </c>
      <c r="Q813" s="1">
        <v>42639</v>
      </c>
      <c r="R813" s="5">
        <v>1</v>
      </c>
    </row>
    <row r="814" spans="1:18" x14ac:dyDescent="0.25">
      <c r="A814" t="s">
        <v>403</v>
      </c>
      <c r="B814" t="s">
        <v>404</v>
      </c>
      <c r="C814">
        <v>1702</v>
      </c>
      <c r="D814" t="s">
        <v>948</v>
      </c>
      <c r="E814" t="s">
        <v>160</v>
      </c>
      <c r="F814" t="s">
        <v>70</v>
      </c>
      <c r="G814" t="s">
        <v>836</v>
      </c>
      <c r="H814">
        <v>1</v>
      </c>
      <c r="I814" t="s">
        <v>406</v>
      </c>
      <c r="J814" t="s">
        <v>24</v>
      </c>
      <c r="K814">
        <v>996</v>
      </c>
      <c r="L814" t="s">
        <v>35</v>
      </c>
      <c r="M814" s="1">
        <v>42580</v>
      </c>
      <c r="N814" s="1">
        <v>42764</v>
      </c>
      <c r="O814" t="s">
        <v>26</v>
      </c>
      <c r="P814" s="1">
        <v>42600.416631944441</v>
      </c>
      <c r="Q814" s="1">
        <v>42580</v>
      </c>
      <c r="R814" s="5">
        <v>1</v>
      </c>
    </row>
    <row r="815" spans="1:18" x14ac:dyDescent="0.25">
      <c r="A815" t="s">
        <v>403</v>
      </c>
      <c r="B815" t="s">
        <v>404</v>
      </c>
      <c r="C815">
        <v>1702</v>
      </c>
      <c r="D815" t="s">
        <v>948</v>
      </c>
      <c r="E815" t="s">
        <v>160</v>
      </c>
      <c r="F815" t="s">
        <v>70</v>
      </c>
      <c r="G815" t="s">
        <v>836</v>
      </c>
      <c r="H815">
        <v>1</v>
      </c>
      <c r="I815" t="s">
        <v>406</v>
      </c>
      <c r="J815" t="s">
        <v>27</v>
      </c>
      <c r="K815">
        <v>996</v>
      </c>
      <c r="L815" t="s">
        <v>35</v>
      </c>
      <c r="M815" s="1">
        <v>42580</v>
      </c>
      <c r="N815" s="1">
        <v>42764</v>
      </c>
      <c r="O815" t="s">
        <v>26</v>
      </c>
      <c r="P815" s="1">
        <v>42600.416631944441</v>
      </c>
      <c r="Q815" s="1">
        <v>42580</v>
      </c>
      <c r="R815" s="5">
        <v>1</v>
      </c>
    </row>
    <row r="816" spans="1:18" x14ac:dyDescent="0.25">
      <c r="A816" t="s">
        <v>403</v>
      </c>
      <c r="B816" t="s">
        <v>404</v>
      </c>
      <c r="C816">
        <v>1702</v>
      </c>
      <c r="D816" t="s">
        <v>948</v>
      </c>
      <c r="E816" t="s">
        <v>160</v>
      </c>
      <c r="F816" t="s">
        <v>70</v>
      </c>
      <c r="G816" t="s">
        <v>836</v>
      </c>
      <c r="H816">
        <v>1</v>
      </c>
      <c r="I816" t="s">
        <v>406</v>
      </c>
      <c r="J816" t="s">
        <v>36</v>
      </c>
      <c r="K816">
        <v>996</v>
      </c>
      <c r="L816" t="s">
        <v>35</v>
      </c>
      <c r="M816" s="1">
        <v>42580</v>
      </c>
      <c r="N816" s="1">
        <v>42764</v>
      </c>
      <c r="O816" t="s">
        <v>26</v>
      </c>
      <c r="P816" s="1">
        <v>42600.416631944441</v>
      </c>
      <c r="Q816" s="1">
        <v>42580</v>
      </c>
      <c r="R816" s="5">
        <v>1</v>
      </c>
    </row>
    <row r="817" spans="1:18" x14ac:dyDescent="0.25">
      <c r="A817" t="s">
        <v>949</v>
      </c>
      <c r="B817" t="s">
        <v>950</v>
      </c>
      <c r="C817">
        <v>2900</v>
      </c>
      <c r="D817" t="s">
        <v>951</v>
      </c>
      <c r="E817" t="s">
        <v>160</v>
      </c>
      <c r="F817" t="s">
        <v>52</v>
      </c>
      <c r="G817" t="s">
        <v>952</v>
      </c>
      <c r="H817">
        <v>0</v>
      </c>
      <c r="I817" t="s">
        <v>94</v>
      </c>
      <c r="J817" t="s">
        <v>24</v>
      </c>
      <c r="K817">
        <v>1039</v>
      </c>
      <c r="L817" t="s">
        <v>25</v>
      </c>
      <c r="M817" s="1">
        <v>42509</v>
      </c>
      <c r="N817" s="1">
        <v>42693</v>
      </c>
      <c r="O817" t="s">
        <v>88</v>
      </c>
      <c r="P817" s="1">
        <v>42601.735879629632</v>
      </c>
      <c r="Q817" s="1">
        <v>42509</v>
      </c>
      <c r="R817" s="5">
        <v>1</v>
      </c>
    </row>
    <row r="818" spans="1:18" x14ac:dyDescent="0.25">
      <c r="A818" t="s">
        <v>949</v>
      </c>
      <c r="B818" t="s">
        <v>950</v>
      </c>
      <c r="C818">
        <v>2900</v>
      </c>
      <c r="D818" t="s">
        <v>951</v>
      </c>
      <c r="E818" t="s">
        <v>160</v>
      </c>
      <c r="F818" t="s">
        <v>52</v>
      </c>
      <c r="G818" t="s">
        <v>952</v>
      </c>
      <c r="H818">
        <v>0</v>
      </c>
      <c r="I818" t="s">
        <v>94</v>
      </c>
      <c r="J818" t="s">
        <v>27</v>
      </c>
      <c r="K818">
        <v>1039</v>
      </c>
      <c r="L818" t="s">
        <v>25</v>
      </c>
      <c r="M818" s="1">
        <v>42509</v>
      </c>
      <c r="N818" s="1">
        <v>42693</v>
      </c>
      <c r="O818" t="s">
        <v>88</v>
      </c>
      <c r="P818" s="1">
        <v>42601.735879629632</v>
      </c>
      <c r="Q818" s="1">
        <v>42509</v>
      </c>
      <c r="R818" s="5">
        <v>1</v>
      </c>
    </row>
    <row r="819" spans="1:18" x14ac:dyDescent="0.25">
      <c r="A819" t="s">
        <v>949</v>
      </c>
      <c r="B819" t="s">
        <v>950</v>
      </c>
      <c r="C819">
        <v>2900</v>
      </c>
      <c r="D819" t="s">
        <v>951</v>
      </c>
      <c r="E819" t="s">
        <v>160</v>
      </c>
      <c r="F819" t="s">
        <v>52</v>
      </c>
      <c r="G819" t="s">
        <v>952</v>
      </c>
      <c r="H819">
        <v>0</v>
      </c>
      <c r="I819" t="s">
        <v>94</v>
      </c>
      <c r="J819" t="s">
        <v>24</v>
      </c>
      <c r="K819">
        <v>2650</v>
      </c>
      <c r="L819" t="s">
        <v>35</v>
      </c>
      <c r="M819" s="1">
        <v>42684</v>
      </c>
      <c r="N819" s="1">
        <v>42865</v>
      </c>
      <c r="O819" t="s">
        <v>26</v>
      </c>
      <c r="P819" s="1">
        <v>42704.630196759259</v>
      </c>
      <c r="Q819" s="1">
        <v>42684</v>
      </c>
      <c r="R819" s="5">
        <v>1</v>
      </c>
    </row>
    <row r="820" spans="1:18" x14ac:dyDescent="0.25">
      <c r="A820" t="s">
        <v>949</v>
      </c>
      <c r="B820" t="s">
        <v>950</v>
      </c>
      <c r="C820">
        <v>2900</v>
      </c>
      <c r="D820" t="s">
        <v>951</v>
      </c>
      <c r="E820" t="s">
        <v>160</v>
      </c>
      <c r="F820" t="s">
        <v>52</v>
      </c>
      <c r="G820" t="s">
        <v>952</v>
      </c>
      <c r="H820">
        <v>0</v>
      </c>
      <c r="I820" t="s">
        <v>94</v>
      </c>
      <c r="J820" t="s">
        <v>27</v>
      </c>
      <c r="K820">
        <v>2650</v>
      </c>
      <c r="L820" t="s">
        <v>35</v>
      </c>
      <c r="M820" s="1">
        <v>42684</v>
      </c>
      <c r="N820" s="1">
        <v>42865</v>
      </c>
      <c r="O820" t="s">
        <v>26</v>
      </c>
      <c r="P820" s="1">
        <v>42704.630196759259</v>
      </c>
      <c r="Q820" s="1">
        <v>42684</v>
      </c>
      <c r="R820" s="5">
        <v>1</v>
      </c>
    </row>
    <row r="821" spans="1:18" x14ac:dyDescent="0.25">
      <c r="A821" t="s">
        <v>953</v>
      </c>
      <c r="B821" t="s">
        <v>954</v>
      </c>
      <c r="C821">
        <v>2789</v>
      </c>
      <c r="D821" t="s">
        <v>955</v>
      </c>
      <c r="E821" t="s">
        <v>212</v>
      </c>
      <c r="F821" t="s">
        <v>70</v>
      </c>
      <c r="G821" t="s">
        <v>152</v>
      </c>
      <c r="H821">
        <v>0</v>
      </c>
      <c r="I821" t="s">
        <v>65</v>
      </c>
      <c r="J821" t="s">
        <v>24</v>
      </c>
      <c r="K821">
        <v>2544</v>
      </c>
      <c r="L821" t="s">
        <v>331</v>
      </c>
      <c r="M821" t="s">
        <v>99</v>
      </c>
      <c r="N821" t="s">
        <v>99</v>
      </c>
      <c r="O821" t="s">
        <v>99</v>
      </c>
      <c r="P821" s="1">
        <v>42688.411979166667</v>
      </c>
      <c r="Q821" t="s">
        <v>99</v>
      </c>
      <c r="R821" s="5">
        <v>1</v>
      </c>
    </row>
    <row r="822" spans="1:18" x14ac:dyDescent="0.25">
      <c r="A822" t="s">
        <v>953</v>
      </c>
      <c r="B822" t="s">
        <v>954</v>
      </c>
      <c r="C822">
        <v>2789</v>
      </c>
      <c r="D822" t="s">
        <v>955</v>
      </c>
      <c r="E822" t="s">
        <v>212</v>
      </c>
      <c r="F822" t="s">
        <v>70</v>
      </c>
      <c r="G822" t="s">
        <v>152</v>
      </c>
      <c r="H822">
        <v>0</v>
      </c>
      <c r="I822" t="s">
        <v>65</v>
      </c>
      <c r="J822" t="s">
        <v>27</v>
      </c>
      <c r="K822">
        <v>2544</v>
      </c>
      <c r="L822" t="s">
        <v>331</v>
      </c>
      <c r="M822" t="s">
        <v>99</v>
      </c>
      <c r="N822" t="s">
        <v>99</v>
      </c>
      <c r="O822" t="s">
        <v>99</v>
      </c>
      <c r="P822" s="1">
        <v>42688.411979166667</v>
      </c>
      <c r="Q822" t="s">
        <v>99</v>
      </c>
      <c r="R822" s="5">
        <v>1</v>
      </c>
    </row>
    <row r="823" spans="1:18" x14ac:dyDescent="0.25">
      <c r="A823" t="s">
        <v>114</v>
      </c>
      <c r="B823" t="s">
        <v>115</v>
      </c>
      <c r="C823">
        <v>2602</v>
      </c>
      <c r="D823" t="s">
        <v>956</v>
      </c>
      <c r="E823" t="s">
        <v>193</v>
      </c>
      <c r="F823" t="s">
        <v>178</v>
      </c>
      <c r="G823" t="s">
        <v>957</v>
      </c>
      <c r="H823">
        <v>0</v>
      </c>
      <c r="I823" t="s">
        <v>203</v>
      </c>
      <c r="J823" t="s">
        <v>24</v>
      </c>
      <c r="K823">
        <v>2115</v>
      </c>
      <c r="L823" t="s">
        <v>101</v>
      </c>
      <c r="M823" s="1">
        <v>42387</v>
      </c>
      <c r="N823" s="1">
        <v>42753</v>
      </c>
      <c r="O823" t="s">
        <v>26</v>
      </c>
      <c r="P823" s="1">
        <v>42641.626527777778</v>
      </c>
      <c r="Q823" s="1">
        <v>42387</v>
      </c>
      <c r="R823" s="5">
        <v>1</v>
      </c>
    </row>
    <row r="824" spans="1:18" x14ac:dyDescent="0.25">
      <c r="A824" t="s">
        <v>114</v>
      </c>
      <c r="B824" t="s">
        <v>115</v>
      </c>
      <c r="C824">
        <v>2602</v>
      </c>
      <c r="D824" t="s">
        <v>956</v>
      </c>
      <c r="E824" t="s">
        <v>193</v>
      </c>
      <c r="F824" t="s">
        <v>178</v>
      </c>
      <c r="G824" t="s">
        <v>957</v>
      </c>
      <c r="H824">
        <v>0</v>
      </c>
      <c r="I824" t="s">
        <v>203</v>
      </c>
      <c r="J824" t="s">
        <v>27</v>
      </c>
      <c r="K824">
        <v>2115</v>
      </c>
      <c r="L824" t="s">
        <v>101</v>
      </c>
      <c r="M824" s="1">
        <v>42387</v>
      </c>
      <c r="N824" s="1">
        <v>42753</v>
      </c>
      <c r="O824" t="s">
        <v>26</v>
      </c>
      <c r="P824" s="1">
        <v>42641.626527777778</v>
      </c>
      <c r="Q824" s="1">
        <v>42387</v>
      </c>
      <c r="R824" s="5">
        <v>1</v>
      </c>
    </row>
    <row r="825" spans="1:18" x14ac:dyDescent="0.25">
      <c r="A825" t="s">
        <v>958</v>
      </c>
      <c r="B825" t="s">
        <v>959</v>
      </c>
      <c r="C825">
        <v>1644</v>
      </c>
      <c r="D825" t="s">
        <v>960</v>
      </c>
      <c r="E825" t="s">
        <v>160</v>
      </c>
      <c r="F825" t="s">
        <v>32</v>
      </c>
      <c r="G825" t="s">
        <v>152</v>
      </c>
      <c r="H825">
        <v>0</v>
      </c>
      <c r="I825" t="s">
        <v>301</v>
      </c>
      <c r="J825" t="s">
        <v>24</v>
      </c>
      <c r="K825">
        <v>313</v>
      </c>
      <c r="L825" t="s">
        <v>101</v>
      </c>
      <c r="M825" s="1">
        <v>42458</v>
      </c>
      <c r="N825" s="1">
        <v>42823</v>
      </c>
      <c r="O825" t="s">
        <v>26</v>
      </c>
      <c r="P825" s="1">
        <v>42583.642025462963</v>
      </c>
      <c r="Q825" s="1">
        <v>42458</v>
      </c>
      <c r="R825" s="5">
        <v>1</v>
      </c>
    </row>
    <row r="826" spans="1:18" x14ac:dyDescent="0.25">
      <c r="A826" t="s">
        <v>958</v>
      </c>
      <c r="B826" t="s">
        <v>959</v>
      </c>
      <c r="C826">
        <v>1644</v>
      </c>
      <c r="D826" t="s">
        <v>960</v>
      </c>
      <c r="E826" t="s">
        <v>160</v>
      </c>
      <c r="F826" t="s">
        <v>32</v>
      </c>
      <c r="G826" t="s">
        <v>152</v>
      </c>
      <c r="H826">
        <v>0</v>
      </c>
      <c r="I826" t="s">
        <v>301</v>
      </c>
      <c r="J826" t="s">
        <v>27</v>
      </c>
      <c r="K826">
        <v>313</v>
      </c>
      <c r="L826" t="s">
        <v>101</v>
      </c>
      <c r="M826" s="1">
        <v>42458</v>
      </c>
      <c r="N826" s="1">
        <v>42823</v>
      </c>
      <c r="O826" t="s">
        <v>26</v>
      </c>
      <c r="P826" s="1">
        <v>42583.642025462963</v>
      </c>
      <c r="Q826" s="1">
        <v>42458</v>
      </c>
      <c r="R826" s="5">
        <v>1</v>
      </c>
    </row>
    <row r="827" spans="1:18" x14ac:dyDescent="0.25">
      <c r="A827" t="s">
        <v>958</v>
      </c>
      <c r="B827" t="s">
        <v>959</v>
      </c>
      <c r="C827">
        <v>1644</v>
      </c>
      <c r="D827" t="s">
        <v>960</v>
      </c>
      <c r="E827" t="s">
        <v>160</v>
      </c>
      <c r="F827" t="s">
        <v>32</v>
      </c>
      <c r="G827" t="s">
        <v>152</v>
      </c>
      <c r="H827">
        <v>0</v>
      </c>
      <c r="I827" t="s">
        <v>301</v>
      </c>
      <c r="J827" t="s">
        <v>24</v>
      </c>
      <c r="K827">
        <v>2286</v>
      </c>
      <c r="L827" t="s">
        <v>101</v>
      </c>
      <c r="M827" s="1">
        <v>42641</v>
      </c>
      <c r="N827" s="1">
        <v>42822</v>
      </c>
      <c r="O827" t="s">
        <v>26</v>
      </c>
      <c r="P827" s="1">
        <v>42648.411597222221</v>
      </c>
      <c r="Q827" s="1">
        <v>42641</v>
      </c>
      <c r="R827" s="5">
        <v>1</v>
      </c>
    </row>
    <row r="828" spans="1:18" x14ac:dyDescent="0.25">
      <c r="A828" t="s">
        <v>958</v>
      </c>
      <c r="B828" t="s">
        <v>959</v>
      </c>
      <c r="C828">
        <v>1644</v>
      </c>
      <c r="D828" t="s">
        <v>960</v>
      </c>
      <c r="E828" t="s">
        <v>160</v>
      </c>
      <c r="F828" t="s">
        <v>32</v>
      </c>
      <c r="G828" t="s">
        <v>152</v>
      </c>
      <c r="H828">
        <v>0</v>
      </c>
      <c r="I828" t="s">
        <v>301</v>
      </c>
      <c r="J828" t="s">
        <v>27</v>
      </c>
      <c r="K828">
        <v>2286</v>
      </c>
      <c r="L828" t="s">
        <v>101</v>
      </c>
      <c r="M828" s="1">
        <v>42641</v>
      </c>
      <c r="N828" s="1">
        <v>42822</v>
      </c>
      <c r="O828" t="s">
        <v>26</v>
      </c>
      <c r="P828" s="1">
        <v>42648.411597222221</v>
      </c>
      <c r="Q828" s="1">
        <v>42641</v>
      </c>
      <c r="R828" s="5">
        <v>1</v>
      </c>
    </row>
    <row r="829" spans="1:18" x14ac:dyDescent="0.25">
      <c r="A829" t="s">
        <v>958</v>
      </c>
      <c r="B829" t="s">
        <v>959</v>
      </c>
      <c r="C829">
        <v>1644</v>
      </c>
      <c r="D829" t="s">
        <v>961</v>
      </c>
      <c r="E829" t="s">
        <v>160</v>
      </c>
      <c r="F829" t="s">
        <v>32</v>
      </c>
      <c r="G829" t="s">
        <v>962</v>
      </c>
      <c r="H829">
        <v>0</v>
      </c>
      <c r="I829" t="s">
        <v>301</v>
      </c>
      <c r="J829" t="s">
        <v>24</v>
      </c>
      <c r="K829">
        <v>476</v>
      </c>
      <c r="L829" t="s">
        <v>35</v>
      </c>
      <c r="M829" s="1">
        <v>42473</v>
      </c>
      <c r="N829" s="1">
        <v>42838</v>
      </c>
      <c r="O829" t="s">
        <v>26</v>
      </c>
      <c r="P829" s="1">
        <v>42586.402627314812</v>
      </c>
      <c r="Q829" s="1">
        <v>42473</v>
      </c>
      <c r="R829" s="5">
        <v>1</v>
      </c>
    </row>
    <row r="830" spans="1:18" x14ac:dyDescent="0.25">
      <c r="A830" t="s">
        <v>958</v>
      </c>
      <c r="B830" t="s">
        <v>959</v>
      </c>
      <c r="C830">
        <v>1644</v>
      </c>
      <c r="D830" t="s">
        <v>961</v>
      </c>
      <c r="E830" t="s">
        <v>160</v>
      </c>
      <c r="F830" t="s">
        <v>32</v>
      </c>
      <c r="G830" t="s">
        <v>962</v>
      </c>
      <c r="H830">
        <v>0</v>
      </c>
      <c r="I830" t="s">
        <v>301</v>
      </c>
      <c r="J830" t="s">
        <v>27</v>
      </c>
      <c r="K830">
        <v>476</v>
      </c>
      <c r="L830" t="s">
        <v>35</v>
      </c>
      <c r="M830" s="1">
        <v>42473</v>
      </c>
      <c r="N830" s="1">
        <v>42838</v>
      </c>
      <c r="O830" t="s">
        <v>26</v>
      </c>
      <c r="P830" s="1">
        <v>42586.402627314812</v>
      </c>
      <c r="Q830" s="1">
        <v>42473</v>
      </c>
      <c r="R830" s="5">
        <v>1</v>
      </c>
    </row>
    <row r="831" spans="1:18" x14ac:dyDescent="0.25">
      <c r="A831" t="s">
        <v>963</v>
      </c>
      <c r="B831" t="s">
        <v>964</v>
      </c>
      <c r="C831">
        <v>2266</v>
      </c>
      <c r="D831" t="s">
        <v>965</v>
      </c>
      <c r="E831" t="s">
        <v>193</v>
      </c>
      <c r="F831" t="s">
        <v>52</v>
      </c>
      <c r="G831" t="s">
        <v>213</v>
      </c>
      <c r="H831">
        <v>0</v>
      </c>
      <c r="I831" t="s">
        <v>261</v>
      </c>
      <c r="J831" t="s">
        <v>24</v>
      </c>
      <c r="K831">
        <v>414</v>
      </c>
      <c r="L831" t="s">
        <v>35</v>
      </c>
      <c r="M831" s="1">
        <v>42438</v>
      </c>
      <c r="N831" s="1">
        <v>42803</v>
      </c>
      <c r="O831" t="s">
        <v>26</v>
      </c>
      <c r="P831" s="1">
        <v>42585.422407407408</v>
      </c>
      <c r="Q831" s="1">
        <v>42438</v>
      </c>
      <c r="R831" s="5">
        <v>1</v>
      </c>
    </row>
    <row r="832" spans="1:18" x14ac:dyDescent="0.25">
      <c r="A832" t="s">
        <v>963</v>
      </c>
      <c r="B832" t="s">
        <v>964</v>
      </c>
      <c r="C832">
        <v>2266</v>
      </c>
      <c r="D832" t="s">
        <v>965</v>
      </c>
      <c r="E832" t="s">
        <v>193</v>
      </c>
      <c r="F832" t="s">
        <v>52</v>
      </c>
      <c r="G832" t="s">
        <v>213</v>
      </c>
      <c r="H832">
        <v>0</v>
      </c>
      <c r="I832" t="s">
        <v>261</v>
      </c>
      <c r="J832" t="s">
        <v>27</v>
      </c>
      <c r="K832">
        <v>414</v>
      </c>
      <c r="L832" t="s">
        <v>35</v>
      </c>
      <c r="M832" s="1">
        <v>42438</v>
      </c>
      <c r="N832" s="1">
        <v>42803</v>
      </c>
      <c r="O832" t="s">
        <v>26</v>
      </c>
      <c r="P832" s="1">
        <v>42585.422407407408</v>
      </c>
      <c r="Q832" s="1">
        <v>42438</v>
      </c>
      <c r="R832" s="5">
        <v>1</v>
      </c>
    </row>
    <row r="833" spans="1:18" x14ac:dyDescent="0.25">
      <c r="A833" t="s">
        <v>958</v>
      </c>
      <c r="B833" t="s">
        <v>959</v>
      </c>
      <c r="C833">
        <v>1644</v>
      </c>
      <c r="D833" t="s">
        <v>966</v>
      </c>
      <c r="E833" t="s">
        <v>185</v>
      </c>
      <c r="F833" t="s">
        <v>32</v>
      </c>
      <c r="G833" t="s">
        <v>647</v>
      </c>
      <c r="H833">
        <v>0</v>
      </c>
      <c r="I833" t="s">
        <v>301</v>
      </c>
      <c r="J833" t="s">
        <v>24</v>
      </c>
      <c r="K833">
        <v>391</v>
      </c>
      <c r="L833" t="s">
        <v>35</v>
      </c>
      <c r="M833" s="1">
        <v>42468</v>
      </c>
      <c r="N833" s="1">
        <v>42833</v>
      </c>
      <c r="O833" t="s">
        <v>26</v>
      </c>
      <c r="P833" s="1">
        <v>42584.634050925924</v>
      </c>
      <c r="Q833" s="1">
        <v>42468</v>
      </c>
      <c r="R833" s="5">
        <v>1</v>
      </c>
    </row>
    <row r="834" spans="1:18" x14ac:dyDescent="0.25">
      <c r="A834" t="s">
        <v>958</v>
      </c>
      <c r="B834" t="s">
        <v>959</v>
      </c>
      <c r="C834">
        <v>1644</v>
      </c>
      <c r="D834" t="s">
        <v>966</v>
      </c>
      <c r="E834" t="s">
        <v>185</v>
      </c>
      <c r="F834" t="s">
        <v>32</v>
      </c>
      <c r="G834" t="s">
        <v>647</v>
      </c>
      <c r="H834">
        <v>0</v>
      </c>
      <c r="I834" t="s">
        <v>301</v>
      </c>
      <c r="J834" t="s">
        <v>27</v>
      </c>
      <c r="K834">
        <v>391</v>
      </c>
      <c r="L834" t="s">
        <v>35</v>
      </c>
      <c r="M834" s="1">
        <v>42468</v>
      </c>
      <c r="N834" s="1">
        <v>42833</v>
      </c>
      <c r="O834" t="s">
        <v>26</v>
      </c>
      <c r="P834" s="1">
        <v>42584.634050925924</v>
      </c>
      <c r="Q834" s="1">
        <v>42468</v>
      </c>
      <c r="R834" s="5">
        <v>1</v>
      </c>
    </row>
    <row r="835" spans="1:18" x14ac:dyDescent="0.25">
      <c r="A835" t="s">
        <v>958</v>
      </c>
      <c r="B835" t="s">
        <v>959</v>
      </c>
      <c r="C835">
        <v>1644</v>
      </c>
      <c r="D835" t="s">
        <v>967</v>
      </c>
      <c r="E835" t="s">
        <v>185</v>
      </c>
      <c r="F835" t="s">
        <v>32</v>
      </c>
      <c r="G835" t="s">
        <v>161</v>
      </c>
      <c r="H835">
        <v>0</v>
      </c>
      <c r="I835" t="s">
        <v>301</v>
      </c>
      <c r="J835" t="s">
        <v>24</v>
      </c>
      <c r="K835">
        <v>479</v>
      </c>
      <c r="L835" t="s">
        <v>35</v>
      </c>
      <c r="M835" s="1">
        <v>42464</v>
      </c>
      <c r="N835" s="1">
        <v>42829</v>
      </c>
      <c r="O835" t="s">
        <v>26</v>
      </c>
      <c r="P835" s="1">
        <v>42586.408900462964</v>
      </c>
      <c r="Q835" s="1">
        <v>42464</v>
      </c>
      <c r="R835" s="5">
        <v>1</v>
      </c>
    </row>
    <row r="836" spans="1:18" x14ac:dyDescent="0.25">
      <c r="A836" t="s">
        <v>958</v>
      </c>
      <c r="B836" t="s">
        <v>959</v>
      </c>
      <c r="C836">
        <v>1644</v>
      </c>
      <c r="D836" t="s">
        <v>967</v>
      </c>
      <c r="E836" t="s">
        <v>185</v>
      </c>
      <c r="F836" t="s">
        <v>32</v>
      </c>
      <c r="G836" t="s">
        <v>161</v>
      </c>
      <c r="H836">
        <v>0</v>
      </c>
      <c r="I836" t="s">
        <v>301</v>
      </c>
      <c r="J836" t="s">
        <v>27</v>
      </c>
      <c r="K836">
        <v>479</v>
      </c>
      <c r="L836" t="s">
        <v>35</v>
      </c>
      <c r="M836" s="1">
        <v>42464</v>
      </c>
      <c r="N836" s="1">
        <v>42829</v>
      </c>
      <c r="O836" t="s">
        <v>26</v>
      </c>
      <c r="P836" s="1">
        <v>42586.408900462964</v>
      </c>
      <c r="Q836" s="1">
        <v>42464</v>
      </c>
      <c r="R836" s="5">
        <v>1</v>
      </c>
    </row>
    <row r="837" spans="1:18" x14ac:dyDescent="0.25">
      <c r="A837" t="s">
        <v>958</v>
      </c>
      <c r="B837" t="s">
        <v>959</v>
      </c>
      <c r="C837">
        <v>1644</v>
      </c>
      <c r="D837" t="s">
        <v>968</v>
      </c>
      <c r="E837" t="s">
        <v>185</v>
      </c>
      <c r="F837" t="s">
        <v>32</v>
      </c>
      <c r="G837" t="s">
        <v>152</v>
      </c>
      <c r="H837">
        <v>0</v>
      </c>
      <c r="I837" t="s">
        <v>301</v>
      </c>
      <c r="J837" t="s">
        <v>24</v>
      </c>
      <c r="K837">
        <v>480</v>
      </c>
      <c r="L837" t="s">
        <v>35</v>
      </c>
      <c r="M837" s="1">
        <v>42503</v>
      </c>
      <c r="N837" s="1">
        <v>42868</v>
      </c>
      <c r="O837" t="s">
        <v>26</v>
      </c>
      <c r="P837" s="1">
        <v>42586.412743055553</v>
      </c>
      <c r="Q837" s="1">
        <v>42503</v>
      </c>
      <c r="R837" s="5">
        <v>1</v>
      </c>
    </row>
    <row r="838" spans="1:18" x14ac:dyDescent="0.25">
      <c r="A838" t="s">
        <v>958</v>
      </c>
      <c r="B838" t="s">
        <v>959</v>
      </c>
      <c r="C838">
        <v>1644</v>
      </c>
      <c r="D838" t="s">
        <v>968</v>
      </c>
      <c r="E838" t="s">
        <v>185</v>
      </c>
      <c r="F838" t="s">
        <v>32</v>
      </c>
      <c r="G838" t="s">
        <v>152</v>
      </c>
      <c r="H838">
        <v>0</v>
      </c>
      <c r="I838" t="s">
        <v>301</v>
      </c>
      <c r="J838" t="s">
        <v>27</v>
      </c>
      <c r="K838">
        <v>480</v>
      </c>
      <c r="L838" t="s">
        <v>35</v>
      </c>
      <c r="M838" s="1">
        <v>42503</v>
      </c>
      <c r="N838" s="1">
        <v>42868</v>
      </c>
      <c r="O838" t="s">
        <v>26</v>
      </c>
      <c r="P838" s="1">
        <v>42586.412743055553</v>
      </c>
      <c r="Q838" s="1">
        <v>42503</v>
      </c>
      <c r="R838" s="5">
        <v>1</v>
      </c>
    </row>
    <row r="839" spans="1:18" x14ac:dyDescent="0.25">
      <c r="A839" t="s">
        <v>114</v>
      </c>
      <c r="B839" t="s">
        <v>115</v>
      </c>
      <c r="C839">
        <v>2602</v>
      </c>
      <c r="D839" t="s">
        <v>969</v>
      </c>
      <c r="E839" t="s">
        <v>193</v>
      </c>
      <c r="F839" t="s">
        <v>45</v>
      </c>
      <c r="G839" t="s">
        <v>172</v>
      </c>
      <c r="H839">
        <v>0</v>
      </c>
      <c r="I839" t="s">
        <v>143</v>
      </c>
      <c r="J839" t="s">
        <v>24</v>
      </c>
      <c r="K839">
        <v>2817</v>
      </c>
      <c r="L839" t="s">
        <v>35</v>
      </c>
      <c r="M839" s="1">
        <v>42702</v>
      </c>
      <c r="N839" s="1">
        <v>42883</v>
      </c>
      <c r="O839" t="s">
        <v>88</v>
      </c>
      <c r="P839" s="1">
        <v>42732.496504629627</v>
      </c>
      <c r="Q839" s="1">
        <v>42702</v>
      </c>
      <c r="R839" s="5">
        <v>1</v>
      </c>
    </row>
    <row r="840" spans="1:18" x14ac:dyDescent="0.25">
      <c r="A840" t="s">
        <v>114</v>
      </c>
      <c r="B840" t="s">
        <v>115</v>
      </c>
      <c r="C840">
        <v>2602</v>
      </c>
      <c r="D840" t="s">
        <v>969</v>
      </c>
      <c r="E840" t="s">
        <v>193</v>
      </c>
      <c r="F840" t="s">
        <v>45</v>
      </c>
      <c r="G840" t="s">
        <v>172</v>
      </c>
      <c r="H840">
        <v>0</v>
      </c>
      <c r="I840" t="s">
        <v>143</v>
      </c>
      <c r="J840" t="s">
        <v>27</v>
      </c>
      <c r="K840">
        <v>2817</v>
      </c>
      <c r="L840" t="s">
        <v>35</v>
      </c>
      <c r="M840" s="1">
        <v>42702</v>
      </c>
      <c r="N840" s="1">
        <v>42883</v>
      </c>
      <c r="O840" t="s">
        <v>88</v>
      </c>
      <c r="P840" s="1">
        <v>42732.496504629627</v>
      </c>
      <c r="Q840" s="1">
        <v>42702</v>
      </c>
      <c r="R840" s="5">
        <v>1</v>
      </c>
    </row>
    <row r="841" spans="1:18" x14ac:dyDescent="0.25">
      <c r="A841" t="s">
        <v>970</v>
      </c>
      <c r="B841" t="s">
        <v>971</v>
      </c>
      <c r="C841">
        <v>2018</v>
      </c>
      <c r="D841" t="s">
        <v>972</v>
      </c>
      <c r="E841" t="s">
        <v>191</v>
      </c>
      <c r="F841" t="s">
        <v>178</v>
      </c>
      <c r="G841" t="s">
        <v>152</v>
      </c>
      <c r="H841">
        <v>0</v>
      </c>
      <c r="I841" t="s">
        <v>238</v>
      </c>
      <c r="J841" t="s">
        <v>24</v>
      </c>
      <c r="K841">
        <v>620</v>
      </c>
      <c r="L841" t="s">
        <v>35</v>
      </c>
      <c r="M841" s="1">
        <v>42474</v>
      </c>
      <c r="N841" s="1">
        <v>42839</v>
      </c>
      <c r="O841" t="s">
        <v>26</v>
      </c>
      <c r="P841" s="1">
        <v>42590.639467592591</v>
      </c>
      <c r="Q841" s="1">
        <v>42474</v>
      </c>
      <c r="R841" s="5">
        <v>1</v>
      </c>
    </row>
    <row r="842" spans="1:18" x14ac:dyDescent="0.25">
      <c r="A842" t="s">
        <v>970</v>
      </c>
      <c r="B842" t="s">
        <v>971</v>
      </c>
      <c r="C842">
        <v>2018</v>
      </c>
      <c r="D842" t="s">
        <v>972</v>
      </c>
      <c r="E842" t="s">
        <v>191</v>
      </c>
      <c r="F842" t="s">
        <v>178</v>
      </c>
      <c r="G842" t="s">
        <v>152</v>
      </c>
      <c r="H842">
        <v>0</v>
      </c>
      <c r="I842" t="s">
        <v>238</v>
      </c>
      <c r="J842" t="s">
        <v>27</v>
      </c>
      <c r="K842">
        <v>620</v>
      </c>
      <c r="L842" t="s">
        <v>35</v>
      </c>
      <c r="M842" s="1">
        <v>42474</v>
      </c>
      <c r="N842" s="1">
        <v>42839</v>
      </c>
      <c r="O842" t="s">
        <v>26</v>
      </c>
      <c r="P842" s="1">
        <v>42590.639467592591</v>
      </c>
      <c r="Q842" s="1">
        <v>42474</v>
      </c>
      <c r="R842" s="5">
        <v>1</v>
      </c>
    </row>
    <row r="843" spans="1:18" x14ac:dyDescent="0.25">
      <c r="A843" t="s">
        <v>973</v>
      </c>
      <c r="B843" t="s">
        <v>974</v>
      </c>
      <c r="C843">
        <v>2685</v>
      </c>
      <c r="D843" t="s">
        <v>975</v>
      </c>
      <c r="E843" t="s">
        <v>191</v>
      </c>
      <c r="F843" t="s">
        <v>976</v>
      </c>
      <c r="G843" t="s">
        <v>836</v>
      </c>
      <c r="H843">
        <v>1</v>
      </c>
      <c r="I843" t="s">
        <v>180</v>
      </c>
      <c r="J843" t="s">
        <v>27</v>
      </c>
      <c r="K843">
        <v>435</v>
      </c>
      <c r="L843" t="s">
        <v>25</v>
      </c>
      <c r="M843" s="1">
        <v>42450</v>
      </c>
      <c r="N843" s="1">
        <v>42634</v>
      </c>
      <c r="O843" t="s">
        <v>26</v>
      </c>
      <c r="P843" s="1">
        <v>42585.494756944441</v>
      </c>
      <c r="Q843" s="1">
        <v>42450</v>
      </c>
      <c r="R843" s="5">
        <v>1</v>
      </c>
    </row>
    <row r="844" spans="1:18" x14ac:dyDescent="0.25">
      <c r="A844" t="s">
        <v>973</v>
      </c>
      <c r="B844" t="s">
        <v>974</v>
      </c>
      <c r="C844">
        <v>2685</v>
      </c>
      <c r="D844" t="s">
        <v>975</v>
      </c>
      <c r="E844" t="s">
        <v>191</v>
      </c>
      <c r="F844" t="s">
        <v>976</v>
      </c>
      <c r="G844" t="s">
        <v>836</v>
      </c>
      <c r="H844">
        <v>1</v>
      </c>
      <c r="I844" t="s">
        <v>180</v>
      </c>
      <c r="J844" t="s">
        <v>36</v>
      </c>
      <c r="K844">
        <v>435</v>
      </c>
      <c r="L844" t="s">
        <v>25</v>
      </c>
      <c r="M844" s="1">
        <v>42450</v>
      </c>
      <c r="N844" s="1">
        <v>42634</v>
      </c>
      <c r="O844" t="s">
        <v>26</v>
      </c>
      <c r="P844" s="1">
        <v>42585.494756944441</v>
      </c>
      <c r="Q844" s="1">
        <v>42450</v>
      </c>
      <c r="R844" s="5">
        <v>1</v>
      </c>
    </row>
    <row r="845" spans="1:18" x14ac:dyDescent="0.25">
      <c r="A845" t="s">
        <v>973</v>
      </c>
      <c r="B845" t="s">
        <v>974</v>
      </c>
      <c r="C845">
        <v>2685</v>
      </c>
      <c r="D845" t="s">
        <v>975</v>
      </c>
      <c r="E845" t="s">
        <v>191</v>
      </c>
      <c r="F845" t="s">
        <v>976</v>
      </c>
      <c r="G845" t="s">
        <v>836</v>
      </c>
      <c r="H845">
        <v>1</v>
      </c>
      <c r="I845" t="s">
        <v>180</v>
      </c>
      <c r="J845" t="s">
        <v>24</v>
      </c>
      <c r="K845">
        <v>435</v>
      </c>
      <c r="L845" t="s">
        <v>25</v>
      </c>
      <c r="M845" s="1">
        <v>42450</v>
      </c>
      <c r="N845" s="1">
        <v>42634</v>
      </c>
      <c r="O845" t="s">
        <v>26</v>
      </c>
      <c r="P845" s="1">
        <v>42585.494756944441</v>
      </c>
      <c r="Q845" s="1">
        <v>42450</v>
      </c>
      <c r="R845" s="5">
        <v>1</v>
      </c>
    </row>
    <row r="846" spans="1:18" x14ac:dyDescent="0.25">
      <c r="A846" t="s">
        <v>973</v>
      </c>
      <c r="B846" t="s">
        <v>974</v>
      </c>
      <c r="C846">
        <v>2685</v>
      </c>
      <c r="D846" t="s">
        <v>975</v>
      </c>
      <c r="E846" t="s">
        <v>191</v>
      </c>
      <c r="F846" t="s">
        <v>976</v>
      </c>
      <c r="G846" t="s">
        <v>836</v>
      </c>
      <c r="H846">
        <v>1</v>
      </c>
      <c r="I846" t="s">
        <v>180</v>
      </c>
      <c r="J846" t="s">
        <v>24</v>
      </c>
      <c r="K846">
        <v>1845</v>
      </c>
      <c r="L846" t="s">
        <v>35</v>
      </c>
      <c r="M846" s="1">
        <v>42639</v>
      </c>
      <c r="N846" s="1">
        <v>42820</v>
      </c>
      <c r="O846" t="s">
        <v>26</v>
      </c>
      <c r="P846" s="1">
        <v>42636.316180555557</v>
      </c>
      <c r="Q846" s="1">
        <v>42639</v>
      </c>
      <c r="R846" s="5">
        <v>1</v>
      </c>
    </row>
    <row r="847" spans="1:18" x14ac:dyDescent="0.25">
      <c r="A847" t="s">
        <v>973</v>
      </c>
      <c r="B847" t="s">
        <v>974</v>
      </c>
      <c r="C847">
        <v>2685</v>
      </c>
      <c r="D847" t="s">
        <v>975</v>
      </c>
      <c r="E847" t="s">
        <v>191</v>
      </c>
      <c r="F847" t="s">
        <v>976</v>
      </c>
      <c r="G847" t="s">
        <v>836</v>
      </c>
      <c r="H847">
        <v>1</v>
      </c>
      <c r="I847" t="s">
        <v>180</v>
      </c>
      <c r="J847" t="s">
        <v>27</v>
      </c>
      <c r="K847">
        <v>1845</v>
      </c>
      <c r="L847" t="s">
        <v>35</v>
      </c>
      <c r="M847" s="1">
        <v>42639</v>
      </c>
      <c r="N847" s="1">
        <v>42820</v>
      </c>
      <c r="O847" t="s">
        <v>26</v>
      </c>
      <c r="P847" s="1">
        <v>42636.316180555557</v>
      </c>
      <c r="Q847" s="1">
        <v>42639</v>
      </c>
      <c r="R847" s="5">
        <v>1</v>
      </c>
    </row>
    <row r="848" spans="1:18" x14ac:dyDescent="0.25">
      <c r="A848" t="s">
        <v>973</v>
      </c>
      <c r="B848" t="s">
        <v>974</v>
      </c>
      <c r="C848">
        <v>2685</v>
      </c>
      <c r="D848" t="s">
        <v>975</v>
      </c>
      <c r="E848" t="s">
        <v>191</v>
      </c>
      <c r="F848" t="s">
        <v>976</v>
      </c>
      <c r="G848" t="s">
        <v>836</v>
      </c>
      <c r="H848">
        <v>1</v>
      </c>
      <c r="I848" t="s">
        <v>180</v>
      </c>
      <c r="J848" t="s">
        <v>36</v>
      </c>
      <c r="K848">
        <v>1845</v>
      </c>
      <c r="L848" t="s">
        <v>35</v>
      </c>
      <c r="M848" s="1">
        <v>42639</v>
      </c>
      <c r="N848" s="1">
        <v>42820</v>
      </c>
      <c r="O848" t="s">
        <v>26</v>
      </c>
      <c r="P848" s="1">
        <v>42636.316180555557</v>
      </c>
      <c r="Q848" s="1">
        <v>42639</v>
      </c>
      <c r="R848" s="5">
        <v>1</v>
      </c>
    </row>
    <row r="849" spans="1:18" x14ac:dyDescent="0.25">
      <c r="A849" t="s">
        <v>874</v>
      </c>
      <c r="B849" t="s">
        <v>875</v>
      </c>
      <c r="C849" t="s">
        <v>99</v>
      </c>
      <c r="D849" t="s">
        <v>977</v>
      </c>
      <c r="E849" t="s">
        <v>191</v>
      </c>
      <c r="F849" t="s">
        <v>141</v>
      </c>
      <c r="G849" t="s">
        <v>978</v>
      </c>
      <c r="H849">
        <v>0</v>
      </c>
      <c r="I849" t="s">
        <v>878</v>
      </c>
      <c r="J849" t="s">
        <v>27</v>
      </c>
      <c r="K849">
        <v>1502</v>
      </c>
      <c r="L849" t="s">
        <v>35</v>
      </c>
      <c r="M849" s="1">
        <v>42629</v>
      </c>
      <c r="N849" s="1">
        <v>42994</v>
      </c>
      <c r="O849" t="s">
        <v>88</v>
      </c>
      <c r="P849" s="1">
        <v>42626.376956018517</v>
      </c>
      <c r="Q849" s="1">
        <v>42629</v>
      </c>
      <c r="R849" s="5">
        <v>1</v>
      </c>
    </row>
    <row r="850" spans="1:18" x14ac:dyDescent="0.25">
      <c r="A850" t="s">
        <v>958</v>
      </c>
      <c r="B850" t="s">
        <v>959</v>
      </c>
      <c r="C850">
        <v>1644</v>
      </c>
      <c r="D850" t="s">
        <v>979</v>
      </c>
      <c r="E850" t="s">
        <v>185</v>
      </c>
      <c r="F850" t="s">
        <v>178</v>
      </c>
      <c r="G850" t="s">
        <v>308</v>
      </c>
      <c r="H850">
        <v>0</v>
      </c>
      <c r="I850" t="s">
        <v>301</v>
      </c>
      <c r="J850" t="s">
        <v>24</v>
      </c>
      <c r="K850">
        <v>390</v>
      </c>
      <c r="L850" t="s">
        <v>35</v>
      </c>
      <c r="M850" s="1">
        <v>42472</v>
      </c>
      <c r="N850" s="1">
        <v>42837</v>
      </c>
      <c r="O850" t="s">
        <v>26</v>
      </c>
      <c r="P850" s="1">
        <v>42584.631921296299</v>
      </c>
      <c r="Q850" s="1">
        <v>42472</v>
      </c>
      <c r="R850" s="5">
        <v>1</v>
      </c>
    </row>
    <row r="851" spans="1:18" x14ac:dyDescent="0.25">
      <c r="A851" t="s">
        <v>958</v>
      </c>
      <c r="B851" t="s">
        <v>959</v>
      </c>
      <c r="C851">
        <v>1644</v>
      </c>
      <c r="D851" t="s">
        <v>979</v>
      </c>
      <c r="E851" t="s">
        <v>185</v>
      </c>
      <c r="F851" t="s">
        <v>178</v>
      </c>
      <c r="G851" t="s">
        <v>308</v>
      </c>
      <c r="H851">
        <v>0</v>
      </c>
      <c r="I851" t="s">
        <v>301</v>
      </c>
      <c r="J851" t="s">
        <v>27</v>
      </c>
      <c r="K851">
        <v>390</v>
      </c>
      <c r="L851" t="s">
        <v>35</v>
      </c>
      <c r="M851" s="1">
        <v>42472</v>
      </c>
      <c r="N851" s="1">
        <v>42837</v>
      </c>
      <c r="O851" t="s">
        <v>26</v>
      </c>
      <c r="P851" s="1">
        <v>42584.631921296299</v>
      </c>
      <c r="Q851" s="1">
        <v>42472</v>
      </c>
      <c r="R851" s="5">
        <v>1</v>
      </c>
    </row>
    <row r="852" spans="1:18" x14ac:dyDescent="0.25">
      <c r="A852" t="s">
        <v>907</v>
      </c>
      <c r="B852" t="s">
        <v>908</v>
      </c>
      <c r="C852">
        <v>1194</v>
      </c>
      <c r="D852" t="s">
        <v>980</v>
      </c>
      <c r="E852" t="s">
        <v>193</v>
      </c>
      <c r="F852" t="s">
        <v>52</v>
      </c>
      <c r="G852" t="s">
        <v>981</v>
      </c>
      <c r="H852">
        <v>0</v>
      </c>
      <c r="I852" t="s">
        <v>912</v>
      </c>
      <c r="J852" t="s">
        <v>24</v>
      </c>
      <c r="K852">
        <v>1262</v>
      </c>
      <c r="L852" t="s">
        <v>35</v>
      </c>
      <c r="M852" s="1">
        <v>42508</v>
      </c>
      <c r="N852" s="1">
        <v>42873</v>
      </c>
      <c r="O852" t="s">
        <v>26</v>
      </c>
      <c r="P852" s="1">
        <v>42613.371828703705</v>
      </c>
      <c r="Q852" s="1">
        <v>42508</v>
      </c>
      <c r="R852" s="5">
        <v>1</v>
      </c>
    </row>
    <row r="853" spans="1:18" x14ac:dyDescent="0.25">
      <c r="A853" t="s">
        <v>907</v>
      </c>
      <c r="B853" t="s">
        <v>908</v>
      </c>
      <c r="C853">
        <v>1194</v>
      </c>
      <c r="D853" t="s">
        <v>980</v>
      </c>
      <c r="E853" t="s">
        <v>193</v>
      </c>
      <c r="F853" t="s">
        <v>52</v>
      </c>
      <c r="G853" t="s">
        <v>981</v>
      </c>
      <c r="H853">
        <v>0</v>
      </c>
      <c r="I853" t="s">
        <v>912</v>
      </c>
      <c r="J853" t="s">
        <v>27</v>
      </c>
      <c r="K853">
        <v>1262</v>
      </c>
      <c r="L853" t="s">
        <v>35</v>
      </c>
      <c r="M853" s="1">
        <v>42508</v>
      </c>
      <c r="N853" s="1">
        <v>42873</v>
      </c>
      <c r="O853" t="s">
        <v>26</v>
      </c>
      <c r="P853" s="1">
        <v>42613.371828703705</v>
      </c>
      <c r="Q853" s="1">
        <v>42508</v>
      </c>
      <c r="R853" s="5">
        <v>1</v>
      </c>
    </row>
    <row r="854" spans="1:18" x14ac:dyDescent="0.25">
      <c r="A854" t="s">
        <v>985</v>
      </c>
      <c r="B854" t="s">
        <v>986</v>
      </c>
      <c r="C854" t="s">
        <v>99</v>
      </c>
      <c r="D854" t="s">
        <v>987</v>
      </c>
      <c r="E854" t="s">
        <v>988</v>
      </c>
      <c r="F854" t="s">
        <v>70</v>
      </c>
      <c r="G854" t="s">
        <v>877</v>
      </c>
      <c r="H854">
        <v>0</v>
      </c>
      <c r="I854" t="s">
        <v>989</v>
      </c>
      <c r="J854" t="s">
        <v>24</v>
      </c>
      <c r="K854">
        <v>2698</v>
      </c>
      <c r="L854" t="s">
        <v>331</v>
      </c>
      <c r="M854" t="s">
        <v>99</v>
      </c>
      <c r="N854" t="s">
        <v>99</v>
      </c>
      <c r="O854" t="s">
        <v>99</v>
      </c>
      <c r="P854" s="1">
        <v>42710.379270833335</v>
      </c>
      <c r="Q854" t="s">
        <v>99</v>
      </c>
      <c r="R854" s="5">
        <v>1</v>
      </c>
    </row>
    <row r="855" spans="1:18" x14ac:dyDescent="0.25">
      <c r="A855" t="s">
        <v>985</v>
      </c>
      <c r="B855" t="s">
        <v>986</v>
      </c>
      <c r="C855" t="s">
        <v>99</v>
      </c>
      <c r="D855" t="s">
        <v>987</v>
      </c>
      <c r="E855" t="s">
        <v>988</v>
      </c>
      <c r="F855" t="s">
        <v>70</v>
      </c>
      <c r="G855" t="s">
        <v>877</v>
      </c>
      <c r="H855">
        <v>0</v>
      </c>
      <c r="I855" t="s">
        <v>989</v>
      </c>
      <c r="J855" t="s">
        <v>27</v>
      </c>
      <c r="K855">
        <v>2698</v>
      </c>
      <c r="L855" t="s">
        <v>331</v>
      </c>
      <c r="M855" t="s">
        <v>99</v>
      </c>
      <c r="N855" t="s">
        <v>99</v>
      </c>
      <c r="O855" t="s">
        <v>99</v>
      </c>
      <c r="P855" s="1">
        <v>42710.379270833335</v>
      </c>
      <c r="Q855" t="s">
        <v>99</v>
      </c>
      <c r="R855" s="5">
        <v>1</v>
      </c>
    </row>
    <row r="856" spans="1:18" x14ac:dyDescent="0.25">
      <c r="A856" t="s">
        <v>880</v>
      </c>
      <c r="B856" t="s">
        <v>881</v>
      </c>
      <c r="C856">
        <v>1975</v>
      </c>
      <c r="D856" t="s">
        <v>990</v>
      </c>
      <c r="E856" t="s">
        <v>191</v>
      </c>
      <c r="F856" t="s">
        <v>70</v>
      </c>
      <c r="G856" t="s">
        <v>947</v>
      </c>
      <c r="H856">
        <v>0</v>
      </c>
      <c r="I856" t="s">
        <v>126</v>
      </c>
      <c r="J856" t="s">
        <v>24</v>
      </c>
      <c r="K856">
        <v>1908</v>
      </c>
      <c r="L856" t="s">
        <v>35</v>
      </c>
      <c r="M856" s="1">
        <v>42415</v>
      </c>
      <c r="N856" s="1">
        <v>42781</v>
      </c>
      <c r="O856" t="s">
        <v>26</v>
      </c>
      <c r="P856" s="1">
        <v>42639.419374999998</v>
      </c>
      <c r="Q856" s="1">
        <v>42415</v>
      </c>
      <c r="R856" s="5">
        <v>1</v>
      </c>
    </row>
    <row r="857" spans="1:18" x14ac:dyDescent="0.25">
      <c r="A857" t="s">
        <v>880</v>
      </c>
      <c r="B857" t="s">
        <v>881</v>
      </c>
      <c r="C857">
        <v>1975</v>
      </c>
      <c r="D857" t="s">
        <v>990</v>
      </c>
      <c r="E857" t="s">
        <v>191</v>
      </c>
      <c r="F857" t="s">
        <v>70</v>
      </c>
      <c r="G857" t="s">
        <v>947</v>
      </c>
      <c r="H857">
        <v>0</v>
      </c>
      <c r="I857" t="s">
        <v>126</v>
      </c>
      <c r="J857" t="s">
        <v>27</v>
      </c>
      <c r="K857">
        <v>1908</v>
      </c>
      <c r="L857" t="s">
        <v>35</v>
      </c>
      <c r="M857" s="1">
        <v>42415</v>
      </c>
      <c r="N857" s="1">
        <v>42781</v>
      </c>
      <c r="O857" t="s">
        <v>26</v>
      </c>
      <c r="P857" s="1">
        <v>42639.419374999998</v>
      </c>
      <c r="Q857" s="1">
        <v>42415</v>
      </c>
      <c r="R857" s="5">
        <v>1</v>
      </c>
    </row>
    <row r="858" spans="1:18" x14ac:dyDescent="0.25">
      <c r="A858" t="s">
        <v>880</v>
      </c>
      <c r="B858" t="s">
        <v>881</v>
      </c>
      <c r="C858">
        <v>1975</v>
      </c>
      <c r="D858" t="s">
        <v>991</v>
      </c>
      <c r="E858" t="s">
        <v>191</v>
      </c>
      <c r="F858" t="s">
        <v>70</v>
      </c>
      <c r="G858" t="s">
        <v>947</v>
      </c>
      <c r="H858">
        <v>0</v>
      </c>
      <c r="I858" t="s">
        <v>126</v>
      </c>
      <c r="J858" t="s">
        <v>24</v>
      </c>
      <c r="K858">
        <v>1784</v>
      </c>
      <c r="L858" t="s">
        <v>25</v>
      </c>
      <c r="M858" s="1">
        <v>42296</v>
      </c>
      <c r="N858" s="1">
        <v>42662</v>
      </c>
      <c r="O858" t="s">
        <v>26</v>
      </c>
      <c r="P858" s="1">
        <v>42635.4374537037</v>
      </c>
      <c r="Q858" s="1">
        <v>42296</v>
      </c>
      <c r="R858" s="5">
        <v>1</v>
      </c>
    </row>
    <row r="859" spans="1:18" x14ac:dyDescent="0.25">
      <c r="A859" t="s">
        <v>324</v>
      </c>
      <c r="B859" t="s">
        <v>325</v>
      </c>
      <c r="C859">
        <v>2096</v>
      </c>
      <c r="D859" t="s">
        <v>992</v>
      </c>
      <c r="E859" t="s">
        <v>193</v>
      </c>
      <c r="F859" t="s">
        <v>976</v>
      </c>
      <c r="G859" t="s">
        <v>245</v>
      </c>
      <c r="H859">
        <v>0</v>
      </c>
      <c r="I859" t="s">
        <v>993</v>
      </c>
      <c r="J859" t="s">
        <v>27</v>
      </c>
      <c r="K859">
        <v>2099</v>
      </c>
      <c r="L859" t="s">
        <v>35</v>
      </c>
      <c r="M859" s="1">
        <v>42468</v>
      </c>
      <c r="N859" s="1">
        <v>42833</v>
      </c>
      <c r="O859" t="s">
        <v>26</v>
      </c>
      <c r="P859" s="1">
        <v>42641.4533912037</v>
      </c>
      <c r="Q859" s="1">
        <v>42468</v>
      </c>
      <c r="R859" s="5">
        <v>1</v>
      </c>
    </row>
    <row r="860" spans="1:18" x14ac:dyDescent="0.25">
      <c r="A860" t="s">
        <v>590</v>
      </c>
      <c r="B860" t="s">
        <v>591</v>
      </c>
      <c r="C860">
        <v>2055</v>
      </c>
      <c r="D860" t="s">
        <v>994</v>
      </c>
      <c r="E860" t="s">
        <v>988</v>
      </c>
      <c r="F860" t="s">
        <v>995</v>
      </c>
      <c r="G860" t="s">
        <v>996</v>
      </c>
      <c r="H860">
        <v>0</v>
      </c>
      <c r="I860" t="s">
        <v>162</v>
      </c>
      <c r="J860" t="s">
        <v>24</v>
      </c>
      <c r="K860">
        <v>823</v>
      </c>
      <c r="L860" t="s">
        <v>25</v>
      </c>
      <c r="M860" s="1">
        <v>42345</v>
      </c>
      <c r="N860" s="1">
        <v>42711</v>
      </c>
      <c r="O860" t="s">
        <v>26</v>
      </c>
      <c r="P860" s="1">
        <v>42594.463263888887</v>
      </c>
      <c r="Q860" s="1">
        <v>42345</v>
      </c>
      <c r="R860" s="5">
        <v>1</v>
      </c>
    </row>
    <row r="861" spans="1:18" x14ac:dyDescent="0.25">
      <c r="A861" t="s">
        <v>590</v>
      </c>
      <c r="B861" t="s">
        <v>591</v>
      </c>
      <c r="C861">
        <v>2055</v>
      </c>
      <c r="D861" t="s">
        <v>994</v>
      </c>
      <c r="E861" t="s">
        <v>988</v>
      </c>
      <c r="F861" t="s">
        <v>995</v>
      </c>
      <c r="G861" t="s">
        <v>996</v>
      </c>
      <c r="H861">
        <v>0</v>
      </c>
      <c r="I861" t="s">
        <v>162</v>
      </c>
      <c r="J861" t="s">
        <v>27</v>
      </c>
      <c r="K861">
        <v>823</v>
      </c>
      <c r="L861" t="s">
        <v>25</v>
      </c>
      <c r="M861" s="1">
        <v>42345</v>
      </c>
      <c r="N861" s="1">
        <v>42711</v>
      </c>
      <c r="O861" t="s">
        <v>26</v>
      </c>
      <c r="P861" s="1">
        <v>42594.463263888887</v>
      </c>
      <c r="Q861" s="1">
        <v>42345</v>
      </c>
      <c r="R861" s="5">
        <v>1</v>
      </c>
    </row>
    <row r="862" spans="1:18" x14ac:dyDescent="0.25">
      <c r="A862" t="s">
        <v>997</v>
      </c>
      <c r="B862" t="s">
        <v>998</v>
      </c>
      <c r="C862">
        <v>2380</v>
      </c>
      <c r="D862" t="s">
        <v>999</v>
      </c>
      <c r="E862" t="s">
        <v>145</v>
      </c>
      <c r="F862" t="s">
        <v>141</v>
      </c>
      <c r="G862" t="s">
        <v>911</v>
      </c>
      <c r="H862">
        <v>0</v>
      </c>
      <c r="I862" t="s">
        <v>328</v>
      </c>
      <c r="J862" t="s">
        <v>27</v>
      </c>
      <c r="K862">
        <v>2624</v>
      </c>
      <c r="L862" t="s">
        <v>35</v>
      </c>
      <c r="M862" s="1">
        <v>42699</v>
      </c>
      <c r="N862" s="1">
        <v>42880</v>
      </c>
      <c r="O862" t="s">
        <v>88</v>
      </c>
      <c r="P862" s="1">
        <v>42698.709583333337</v>
      </c>
      <c r="Q862" s="1">
        <v>42699</v>
      </c>
      <c r="R862" s="5">
        <v>1</v>
      </c>
    </row>
    <row r="863" spans="1:18" x14ac:dyDescent="0.25">
      <c r="A863" t="s">
        <v>997</v>
      </c>
      <c r="B863" t="s">
        <v>998</v>
      </c>
      <c r="C863">
        <v>2380</v>
      </c>
      <c r="D863" t="s">
        <v>999</v>
      </c>
      <c r="E863" t="s">
        <v>145</v>
      </c>
      <c r="F863" t="s">
        <v>141</v>
      </c>
      <c r="G863" t="s">
        <v>911</v>
      </c>
      <c r="H863">
        <v>0</v>
      </c>
      <c r="I863" t="s">
        <v>328</v>
      </c>
      <c r="J863" t="s">
        <v>24</v>
      </c>
      <c r="K863">
        <v>2624</v>
      </c>
      <c r="L863" t="s">
        <v>35</v>
      </c>
      <c r="M863" s="1">
        <v>42699</v>
      </c>
      <c r="N863" s="1">
        <v>42880</v>
      </c>
      <c r="O863" t="s">
        <v>88</v>
      </c>
      <c r="P863" s="1">
        <v>42698.709583333337</v>
      </c>
      <c r="Q863" s="1">
        <v>42699</v>
      </c>
      <c r="R863" s="5">
        <v>1</v>
      </c>
    </row>
    <row r="864" spans="1:18" x14ac:dyDescent="0.25">
      <c r="A864" t="s">
        <v>1003</v>
      </c>
      <c r="B864" t="s">
        <v>1004</v>
      </c>
      <c r="C864" t="s">
        <v>99</v>
      </c>
      <c r="D864" t="s">
        <v>1005</v>
      </c>
      <c r="E864" t="s">
        <v>1006</v>
      </c>
      <c r="F864" t="s">
        <v>154</v>
      </c>
      <c r="G864" t="s">
        <v>222</v>
      </c>
      <c r="H864">
        <v>0</v>
      </c>
      <c r="I864" t="s">
        <v>516</v>
      </c>
      <c r="J864" t="s">
        <v>27</v>
      </c>
      <c r="K864">
        <v>2670</v>
      </c>
      <c r="L864" t="s">
        <v>35</v>
      </c>
      <c r="M864" s="1">
        <v>42548</v>
      </c>
      <c r="N864" s="1">
        <v>42913</v>
      </c>
      <c r="O864" t="s">
        <v>26</v>
      </c>
      <c r="P864" s="1">
        <v>42705.611388888887</v>
      </c>
      <c r="Q864" s="1">
        <v>42548</v>
      </c>
      <c r="R864" s="5">
        <v>1</v>
      </c>
    </row>
    <row r="865" spans="1:18" x14ac:dyDescent="0.25">
      <c r="A865" t="s">
        <v>1003</v>
      </c>
      <c r="B865" t="s">
        <v>1004</v>
      </c>
      <c r="C865" t="s">
        <v>99</v>
      </c>
      <c r="D865" t="s">
        <v>1005</v>
      </c>
      <c r="E865" t="s">
        <v>1006</v>
      </c>
      <c r="F865" t="s">
        <v>154</v>
      </c>
      <c r="G865" t="s">
        <v>222</v>
      </c>
      <c r="H865">
        <v>0</v>
      </c>
      <c r="I865" t="s">
        <v>516</v>
      </c>
      <c r="J865" t="s">
        <v>24</v>
      </c>
      <c r="K865">
        <v>2670</v>
      </c>
      <c r="L865" t="s">
        <v>35</v>
      </c>
      <c r="M865" s="1">
        <v>42548</v>
      </c>
      <c r="N865" s="1">
        <v>42913</v>
      </c>
      <c r="O865" t="s">
        <v>26</v>
      </c>
      <c r="P865" s="1">
        <v>42705.611388888887</v>
      </c>
      <c r="Q865" s="1">
        <v>42548</v>
      </c>
      <c r="R865" s="5">
        <v>1</v>
      </c>
    </row>
    <row r="866" spans="1:18" x14ac:dyDescent="0.25">
      <c r="A866" t="s">
        <v>741</v>
      </c>
      <c r="B866" t="s">
        <v>742</v>
      </c>
      <c r="C866">
        <v>2795</v>
      </c>
      <c r="D866" t="s">
        <v>1007</v>
      </c>
      <c r="E866" t="s">
        <v>205</v>
      </c>
      <c r="F866" t="s">
        <v>178</v>
      </c>
      <c r="G866" t="s">
        <v>809</v>
      </c>
      <c r="H866">
        <v>0</v>
      </c>
      <c r="I866" t="s">
        <v>744</v>
      </c>
      <c r="J866" t="s">
        <v>24</v>
      </c>
      <c r="K866">
        <v>1585</v>
      </c>
      <c r="L866" t="s">
        <v>35</v>
      </c>
      <c r="M866" s="1">
        <v>42474</v>
      </c>
      <c r="N866" s="1">
        <v>42839</v>
      </c>
      <c r="O866" t="s">
        <v>88</v>
      </c>
      <c r="P866" s="1">
        <v>42627.465405092589</v>
      </c>
      <c r="Q866" s="1">
        <v>42474</v>
      </c>
      <c r="R866" s="5">
        <v>1</v>
      </c>
    </row>
    <row r="867" spans="1:18" x14ac:dyDescent="0.25">
      <c r="A867" t="s">
        <v>741</v>
      </c>
      <c r="B867" t="s">
        <v>742</v>
      </c>
      <c r="C867">
        <v>2795</v>
      </c>
      <c r="D867" t="s">
        <v>1007</v>
      </c>
      <c r="E867" t="s">
        <v>205</v>
      </c>
      <c r="F867" t="s">
        <v>178</v>
      </c>
      <c r="G867" t="s">
        <v>809</v>
      </c>
      <c r="H867">
        <v>0</v>
      </c>
      <c r="I867" t="s">
        <v>744</v>
      </c>
      <c r="J867" t="s">
        <v>27</v>
      </c>
      <c r="K867">
        <v>1585</v>
      </c>
      <c r="L867" t="s">
        <v>35</v>
      </c>
      <c r="M867" s="1">
        <v>42474</v>
      </c>
      <c r="N867" s="1">
        <v>42839</v>
      </c>
      <c r="O867" t="s">
        <v>88</v>
      </c>
      <c r="P867" s="1">
        <v>42627.465405092589</v>
      </c>
      <c r="Q867" s="1">
        <v>42474</v>
      </c>
      <c r="R867" s="5">
        <v>1</v>
      </c>
    </row>
    <row r="868" spans="1:18" x14ac:dyDescent="0.25">
      <c r="A868" t="s">
        <v>741</v>
      </c>
      <c r="B868" t="s">
        <v>742</v>
      </c>
      <c r="C868">
        <v>2795</v>
      </c>
      <c r="D868" t="s">
        <v>1008</v>
      </c>
      <c r="E868" t="s">
        <v>205</v>
      </c>
      <c r="F868" t="s">
        <v>178</v>
      </c>
      <c r="G868" t="s">
        <v>809</v>
      </c>
      <c r="H868">
        <v>0</v>
      </c>
      <c r="I868" t="s">
        <v>744</v>
      </c>
      <c r="J868" t="s">
        <v>24</v>
      </c>
      <c r="K868">
        <v>1584</v>
      </c>
      <c r="L868" t="s">
        <v>35</v>
      </c>
      <c r="M868" s="1">
        <v>42506</v>
      </c>
      <c r="N868" s="1">
        <v>42871</v>
      </c>
      <c r="O868" t="s">
        <v>88</v>
      </c>
      <c r="P868" s="1">
        <v>42627.458923611113</v>
      </c>
      <c r="Q868" s="1">
        <v>42506</v>
      </c>
      <c r="R868" s="5">
        <v>1</v>
      </c>
    </row>
    <row r="869" spans="1:18" x14ac:dyDescent="0.25">
      <c r="A869" t="s">
        <v>741</v>
      </c>
      <c r="B869" t="s">
        <v>742</v>
      </c>
      <c r="C869">
        <v>2795</v>
      </c>
      <c r="D869" t="s">
        <v>1008</v>
      </c>
      <c r="E869" t="s">
        <v>205</v>
      </c>
      <c r="F869" t="s">
        <v>178</v>
      </c>
      <c r="G869" t="s">
        <v>809</v>
      </c>
      <c r="H869">
        <v>0</v>
      </c>
      <c r="I869" t="s">
        <v>744</v>
      </c>
      <c r="J869" t="s">
        <v>27</v>
      </c>
      <c r="K869">
        <v>1584</v>
      </c>
      <c r="L869" t="s">
        <v>35</v>
      </c>
      <c r="M869" s="1">
        <v>42506</v>
      </c>
      <c r="N869" s="1">
        <v>42871</v>
      </c>
      <c r="O869" t="s">
        <v>88</v>
      </c>
      <c r="P869" s="1">
        <v>42627.458923611113</v>
      </c>
      <c r="Q869" s="1">
        <v>42506</v>
      </c>
      <c r="R869" s="5">
        <v>1</v>
      </c>
    </row>
    <row r="870" spans="1:18" x14ac:dyDescent="0.25">
      <c r="A870" t="s">
        <v>997</v>
      </c>
      <c r="B870" t="s">
        <v>998</v>
      </c>
      <c r="C870">
        <v>2380</v>
      </c>
      <c r="D870" t="s">
        <v>1009</v>
      </c>
      <c r="E870" t="s">
        <v>205</v>
      </c>
      <c r="F870" t="s">
        <v>178</v>
      </c>
      <c r="G870" t="s">
        <v>809</v>
      </c>
      <c r="H870">
        <v>0</v>
      </c>
      <c r="I870" t="s">
        <v>328</v>
      </c>
      <c r="J870" t="s">
        <v>27</v>
      </c>
      <c r="K870">
        <v>2623</v>
      </c>
      <c r="L870" t="s">
        <v>35</v>
      </c>
      <c r="M870" s="1">
        <v>42717</v>
      </c>
      <c r="N870" s="1">
        <v>43082</v>
      </c>
      <c r="O870" t="s">
        <v>88</v>
      </c>
      <c r="P870" s="1">
        <v>42698.707569444443</v>
      </c>
      <c r="Q870" s="1">
        <v>42717</v>
      </c>
      <c r="R870" s="5">
        <v>1</v>
      </c>
    </row>
    <row r="871" spans="1:18" x14ac:dyDescent="0.25">
      <c r="A871" t="s">
        <v>997</v>
      </c>
      <c r="B871" t="s">
        <v>998</v>
      </c>
      <c r="C871">
        <v>2380</v>
      </c>
      <c r="D871" t="s">
        <v>1009</v>
      </c>
      <c r="E871" t="s">
        <v>205</v>
      </c>
      <c r="F871" t="s">
        <v>178</v>
      </c>
      <c r="G871" t="s">
        <v>809</v>
      </c>
      <c r="H871">
        <v>0</v>
      </c>
      <c r="I871" t="s">
        <v>328</v>
      </c>
      <c r="J871" t="s">
        <v>24</v>
      </c>
      <c r="K871">
        <v>2623</v>
      </c>
      <c r="L871" t="s">
        <v>35</v>
      </c>
      <c r="M871" s="1">
        <v>42717</v>
      </c>
      <c r="N871" s="1">
        <v>43082</v>
      </c>
      <c r="O871" t="s">
        <v>88</v>
      </c>
      <c r="P871" s="1">
        <v>42698.707569444443</v>
      </c>
      <c r="Q871" s="1">
        <v>42717</v>
      </c>
      <c r="R871" s="5">
        <v>1</v>
      </c>
    </row>
    <row r="872" spans="1:18" x14ac:dyDescent="0.25">
      <c r="A872" t="s">
        <v>1010</v>
      </c>
      <c r="B872" t="s">
        <v>1011</v>
      </c>
      <c r="C872">
        <v>1368</v>
      </c>
      <c r="D872" t="s">
        <v>1012</v>
      </c>
      <c r="E872" t="s">
        <v>205</v>
      </c>
      <c r="F872" t="s">
        <v>178</v>
      </c>
      <c r="G872" t="s">
        <v>809</v>
      </c>
      <c r="H872">
        <v>0</v>
      </c>
      <c r="I872" t="s">
        <v>328</v>
      </c>
      <c r="J872" t="s">
        <v>24</v>
      </c>
      <c r="K872">
        <v>1452</v>
      </c>
      <c r="L872" t="s">
        <v>25</v>
      </c>
      <c r="M872" s="1">
        <v>42459</v>
      </c>
      <c r="N872" s="1">
        <v>42643</v>
      </c>
      <c r="O872" t="s">
        <v>26</v>
      </c>
      <c r="P872" s="1">
        <v>42622.625636574077</v>
      </c>
      <c r="Q872" s="1">
        <v>42459</v>
      </c>
      <c r="R872" s="5">
        <v>1</v>
      </c>
    </row>
    <row r="873" spans="1:18" x14ac:dyDescent="0.25">
      <c r="A873" t="s">
        <v>1010</v>
      </c>
      <c r="B873" t="s">
        <v>1011</v>
      </c>
      <c r="C873">
        <v>1368</v>
      </c>
      <c r="D873" t="s">
        <v>1012</v>
      </c>
      <c r="E873" t="s">
        <v>205</v>
      </c>
      <c r="F873" t="s">
        <v>178</v>
      </c>
      <c r="G873" t="s">
        <v>809</v>
      </c>
      <c r="H873">
        <v>0</v>
      </c>
      <c r="I873" t="s">
        <v>328</v>
      </c>
      <c r="J873" t="s">
        <v>27</v>
      </c>
      <c r="K873">
        <v>1452</v>
      </c>
      <c r="L873" t="s">
        <v>25</v>
      </c>
      <c r="M873" s="1">
        <v>42459</v>
      </c>
      <c r="N873" s="1">
        <v>42643</v>
      </c>
      <c r="O873" t="s">
        <v>26</v>
      </c>
      <c r="P873" s="1">
        <v>42622.625636574077</v>
      </c>
      <c r="Q873" s="1">
        <v>42459</v>
      </c>
      <c r="R873" s="5">
        <v>1</v>
      </c>
    </row>
    <row r="874" spans="1:18" x14ac:dyDescent="0.25">
      <c r="A874" t="s">
        <v>1010</v>
      </c>
      <c r="B874" t="s">
        <v>1011</v>
      </c>
      <c r="C874">
        <v>1368</v>
      </c>
      <c r="D874" t="s">
        <v>1012</v>
      </c>
      <c r="E874" t="s">
        <v>205</v>
      </c>
      <c r="F874" t="s">
        <v>178</v>
      </c>
      <c r="G874" t="s">
        <v>809</v>
      </c>
      <c r="H874">
        <v>0</v>
      </c>
      <c r="I874" t="s">
        <v>328</v>
      </c>
      <c r="J874" t="s">
        <v>36</v>
      </c>
      <c r="K874">
        <v>1452</v>
      </c>
      <c r="L874" t="s">
        <v>25</v>
      </c>
      <c r="M874" s="1">
        <v>42459</v>
      </c>
      <c r="N874" s="1">
        <v>42643</v>
      </c>
      <c r="O874" t="s">
        <v>26</v>
      </c>
      <c r="P874" s="1">
        <v>42622.625636574077</v>
      </c>
      <c r="Q874" s="1">
        <v>42459</v>
      </c>
      <c r="R874" s="5">
        <v>1</v>
      </c>
    </row>
    <row r="875" spans="1:18" x14ac:dyDescent="0.25">
      <c r="A875" t="s">
        <v>1013</v>
      </c>
      <c r="B875" t="s">
        <v>1014</v>
      </c>
      <c r="C875">
        <v>2890</v>
      </c>
      <c r="D875" t="s">
        <v>1015</v>
      </c>
      <c r="E875" t="s">
        <v>988</v>
      </c>
      <c r="F875" t="s">
        <v>52</v>
      </c>
      <c r="G875" t="s">
        <v>213</v>
      </c>
      <c r="H875">
        <v>1</v>
      </c>
      <c r="I875" t="s">
        <v>1016</v>
      </c>
      <c r="J875" t="s">
        <v>24</v>
      </c>
      <c r="K875">
        <v>485</v>
      </c>
      <c r="L875" t="s">
        <v>25</v>
      </c>
      <c r="M875" s="1">
        <v>42499</v>
      </c>
      <c r="N875" s="1">
        <v>42683</v>
      </c>
      <c r="O875" t="s">
        <v>26</v>
      </c>
      <c r="P875" s="1">
        <v>42586.451354166667</v>
      </c>
      <c r="Q875" s="1">
        <v>42499</v>
      </c>
      <c r="R875" s="5">
        <v>1</v>
      </c>
    </row>
    <row r="876" spans="1:18" x14ac:dyDescent="0.25">
      <c r="A876" t="s">
        <v>1013</v>
      </c>
      <c r="B876" t="s">
        <v>1014</v>
      </c>
      <c r="C876">
        <v>2890</v>
      </c>
      <c r="D876" t="s">
        <v>1015</v>
      </c>
      <c r="E876" t="s">
        <v>988</v>
      </c>
      <c r="F876" t="s">
        <v>52</v>
      </c>
      <c r="G876" t="s">
        <v>213</v>
      </c>
      <c r="H876">
        <v>1</v>
      </c>
      <c r="I876" t="s">
        <v>1016</v>
      </c>
      <c r="J876" t="s">
        <v>27</v>
      </c>
      <c r="K876">
        <v>485</v>
      </c>
      <c r="L876" t="s">
        <v>25</v>
      </c>
      <c r="M876" s="1">
        <v>42499</v>
      </c>
      <c r="N876" s="1">
        <v>42683</v>
      </c>
      <c r="O876" t="s">
        <v>26</v>
      </c>
      <c r="P876" s="1">
        <v>42586.451354166667</v>
      </c>
      <c r="Q876" s="1">
        <v>42499</v>
      </c>
      <c r="R876" s="5">
        <v>1</v>
      </c>
    </row>
    <row r="877" spans="1:18" x14ac:dyDescent="0.25">
      <c r="A877" t="s">
        <v>1013</v>
      </c>
      <c r="B877" t="s">
        <v>1014</v>
      </c>
      <c r="C877">
        <v>2890</v>
      </c>
      <c r="D877" t="s">
        <v>1015</v>
      </c>
      <c r="E877" t="s">
        <v>988</v>
      </c>
      <c r="F877" t="s">
        <v>52</v>
      </c>
      <c r="G877" t="s">
        <v>213</v>
      </c>
      <c r="H877">
        <v>1</v>
      </c>
      <c r="I877" t="s">
        <v>1016</v>
      </c>
      <c r="J877" t="s">
        <v>36</v>
      </c>
      <c r="K877">
        <v>485</v>
      </c>
      <c r="L877" t="s">
        <v>25</v>
      </c>
      <c r="M877" s="1">
        <v>42499</v>
      </c>
      <c r="N877" s="1">
        <v>42683</v>
      </c>
      <c r="O877" t="s">
        <v>26</v>
      </c>
      <c r="P877" s="1">
        <v>42586.451354166667</v>
      </c>
      <c r="Q877" s="1">
        <v>42499</v>
      </c>
      <c r="R877" s="5">
        <v>1</v>
      </c>
    </row>
    <row r="878" spans="1:18" x14ac:dyDescent="0.25">
      <c r="A878" t="s">
        <v>949</v>
      </c>
      <c r="B878" t="s">
        <v>950</v>
      </c>
      <c r="C878">
        <v>2900</v>
      </c>
      <c r="D878" t="s">
        <v>1017</v>
      </c>
      <c r="E878" t="s">
        <v>910</v>
      </c>
      <c r="F878" t="s">
        <v>52</v>
      </c>
      <c r="G878" t="s">
        <v>1018</v>
      </c>
      <c r="H878">
        <v>0</v>
      </c>
      <c r="I878" t="s">
        <v>94</v>
      </c>
      <c r="J878" t="s">
        <v>24</v>
      </c>
      <c r="K878">
        <v>1033</v>
      </c>
      <c r="L878" t="s">
        <v>35</v>
      </c>
      <c r="M878" s="1">
        <v>42509</v>
      </c>
      <c r="N878" s="1">
        <v>42874</v>
      </c>
      <c r="O878" t="s">
        <v>88</v>
      </c>
      <c r="P878" s="1">
        <v>42601.675393518519</v>
      </c>
      <c r="Q878" s="1">
        <v>42509</v>
      </c>
      <c r="R878" s="5">
        <v>1</v>
      </c>
    </row>
    <row r="879" spans="1:18" x14ac:dyDescent="0.25">
      <c r="A879" t="s">
        <v>949</v>
      </c>
      <c r="B879" t="s">
        <v>950</v>
      </c>
      <c r="C879">
        <v>2900</v>
      </c>
      <c r="D879" t="s">
        <v>1017</v>
      </c>
      <c r="E879" t="s">
        <v>910</v>
      </c>
      <c r="F879" t="s">
        <v>52</v>
      </c>
      <c r="G879" t="s">
        <v>1018</v>
      </c>
      <c r="H879">
        <v>0</v>
      </c>
      <c r="I879" t="s">
        <v>94</v>
      </c>
      <c r="J879" t="s">
        <v>27</v>
      </c>
      <c r="K879">
        <v>1033</v>
      </c>
      <c r="L879" t="s">
        <v>35</v>
      </c>
      <c r="M879" s="1">
        <v>42509</v>
      </c>
      <c r="N879" s="1">
        <v>42874</v>
      </c>
      <c r="O879" t="s">
        <v>88</v>
      </c>
      <c r="P879" s="1">
        <v>42601.675393518519</v>
      </c>
      <c r="Q879" s="1">
        <v>42509</v>
      </c>
      <c r="R879" s="5">
        <v>1</v>
      </c>
    </row>
    <row r="880" spans="1:18" x14ac:dyDescent="0.25">
      <c r="A880" t="s">
        <v>803</v>
      </c>
      <c r="B880" t="s">
        <v>804</v>
      </c>
      <c r="C880">
        <v>2387</v>
      </c>
      <c r="D880" t="s">
        <v>1019</v>
      </c>
      <c r="E880" t="s">
        <v>1006</v>
      </c>
      <c r="F880" t="s">
        <v>70</v>
      </c>
      <c r="G880" t="s">
        <v>245</v>
      </c>
      <c r="H880">
        <v>0</v>
      </c>
      <c r="I880" t="s">
        <v>203</v>
      </c>
      <c r="J880" t="s">
        <v>24</v>
      </c>
      <c r="K880">
        <v>1965</v>
      </c>
      <c r="L880" t="s">
        <v>35</v>
      </c>
      <c r="M880" s="1">
        <v>42542</v>
      </c>
      <c r="N880" s="1">
        <v>42907</v>
      </c>
      <c r="O880" t="s">
        <v>26</v>
      </c>
      <c r="P880" s="1">
        <v>42639.652418981481</v>
      </c>
      <c r="Q880" s="1">
        <v>42542</v>
      </c>
      <c r="R880" s="5">
        <v>1</v>
      </c>
    </row>
    <row r="881" spans="1:18" x14ac:dyDescent="0.25">
      <c r="A881" t="s">
        <v>803</v>
      </c>
      <c r="B881" t="s">
        <v>804</v>
      </c>
      <c r="C881">
        <v>2387</v>
      </c>
      <c r="D881" t="s">
        <v>1019</v>
      </c>
      <c r="E881" t="s">
        <v>1006</v>
      </c>
      <c r="F881" t="s">
        <v>70</v>
      </c>
      <c r="G881" t="s">
        <v>245</v>
      </c>
      <c r="H881">
        <v>0</v>
      </c>
      <c r="I881" t="s">
        <v>203</v>
      </c>
      <c r="J881" t="s">
        <v>27</v>
      </c>
      <c r="K881">
        <v>1965</v>
      </c>
      <c r="L881" t="s">
        <v>35</v>
      </c>
      <c r="M881" s="1">
        <v>42542</v>
      </c>
      <c r="N881" s="1">
        <v>42907</v>
      </c>
      <c r="O881" t="s">
        <v>26</v>
      </c>
      <c r="P881" s="1">
        <v>42639.652418981481</v>
      </c>
      <c r="Q881" s="1">
        <v>42542</v>
      </c>
      <c r="R881" s="5">
        <v>1</v>
      </c>
    </row>
    <row r="882" spans="1:18" x14ac:dyDescent="0.25">
      <c r="A882" t="s">
        <v>803</v>
      </c>
      <c r="B882" t="s">
        <v>804</v>
      </c>
      <c r="C882">
        <v>2387</v>
      </c>
      <c r="D882" t="s">
        <v>1020</v>
      </c>
      <c r="E882" t="s">
        <v>1006</v>
      </c>
      <c r="F882" t="s">
        <v>70</v>
      </c>
      <c r="G882" t="s">
        <v>1021</v>
      </c>
      <c r="H882">
        <v>0</v>
      </c>
      <c r="I882" t="s">
        <v>203</v>
      </c>
      <c r="J882" t="s">
        <v>27</v>
      </c>
      <c r="K882">
        <v>340</v>
      </c>
      <c r="L882" t="s">
        <v>35</v>
      </c>
      <c r="M882" s="1">
        <v>42542</v>
      </c>
      <c r="N882" s="1">
        <v>42907</v>
      </c>
      <c r="O882" t="s">
        <v>26</v>
      </c>
      <c r="P882" s="1">
        <v>42584.405127314814</v>
      </c>
      <c r="Q882" s="1">
        <v>42542</v>
      </c>
      <c r="R882" s="5">
        <v>1</v>
      </c>
    </row>
    <row r="883" spans="1:18" x14ac:dyDescent="0.25">
      <c r="A883" t="s">
        <v>803</v>
      </c>
      <c r="B883" t="s">
        <v>804</v>
      </c>
      <c r="C883">
        <v>2387</v>
      </c>
      <c r="D883" t="s">
        <v>1020</v>
      </c>
      <c r="E883" t="s">
        <v>1006</v>
      </c>
      <c r="F883" t="s">
        <v>70</v>
      </c>
      <c r="G883" t="s">
        <v>1021</v>
      </c>
      <c r="H883">
        <v>0</v>
      </c>
      <c r="I883" t="s">
        <v>203</v>
      </c>
      <c r="J883" t="s">
        <v>24</v>
      </c>
      <c r="K883">
        <v>340</v>
      </c>
      <c r="L883" t="s">
        <v>35</v>
      </c>
      <c r="M883" s="1">
        <v>42542</v>
      </c>
      <c r="N883" s="1">
        <v>42907</v>
      </c>
      <c r="O883" t="s">
        <v>26</v>
      </c>
      <c r="P883" s="1">
        <v>42584.405127314814</v>
      </c>
      <c r="Q883" s="1">
        <v>42542</v>
      </c>
      <c r="R883" s="5">
        <v>1</v>
      </c>
    </row>
    <row r="884" spans="1:18" x14ac:dyDescent="0.25">
      <c r="A884" t="s">
        <v>1022</v>
      </c>
      <c r="B884" t="s">
        <v>1023</v>
      </c>
      <c r="C884">
        <v>2901</v>
      </c>
      <c r="D884" t="s">
        <v>1024</v>
      </c>
      <c r="E884" t="s">
        <v>208</v>
      </c>
      <c r="F884" t="s">
        <v>209</v>
      </c>
      <c r="G884" t="s">
        <v>1025</v>
      </c>
      <c r="H884">
        <v>0</v>
      </c>
      <c r="I884" t="s">
        <v>200</v>
      </c>
      <c r="J884" t="s">
        <v>24</v>
      </c>
      <c r="K884">
        <v>1825</v>
      </c>
      <c r="L884" t="s">
        <v>35</v>
      </c>
      <c r="M884" s="1">
        <v>42479</v>
      </c>
      <c r="N884" s="1">
        <v>42844</v>
      </c>
      <c r="O884" t="s">
        <v>26</v>
      </c>
      <c r="P884" s="1">
        <v>42635.646481481483</v>
      </c>
      <c r="Q884" s="1">
        <v>42479</v>
      </c>
      <c r="R884" s="5">
        <v>1</v>
      </c>
    </row>
    <row r="885" spans="1:18" x14ac:dyDescent="0.25">
      <c r="A885" t="s">
        <v>1022</v>
      </c>
      <c r="B885" t="s">
        <v>1023</v>
      </c>
      <c r="C885">
        <v>2901</v>
      </c>
      <c r="D885" t="s">
        <v>1024</v>
      </c>
      <c r="E885" t="s">
        <v>208</v>
      </c>
      <c r="F885" t="s">
        <v>209</v>
      </c>
      <c r="G885" t="s">
        <v>1025</v>
      </c>
      <c r="H885">
        <v>0</v>
      </c>
      <c r="I885" t="s">
        <v>200</v>
      </c>
      <c r="J885" t="s">
        <v>27</v>
      </c>
      <c r="K885">
        <v>1825</v>
      </c>
      <c r="L885" t="s">
        <v>35</v>
      </c>
      <c r="M885" s="1">
        <v>42479</v>
      </c>
      <c r="N885" s="1">
        <v>42844</v>
      </c>
      <c r="O885" t="s">
        <v>26</v>
      </c>
      <c r="P885" s="1">
        <v>42635.646481481483</v>
      </c>
      <c r="Q885" s="1">
        <v>42479</v>
      </c>
      <c r="R885" s="5">
        <v>1</v>
      </c>
    </row>
    <row r="886" spans="1:18" x14ac:dyDescent="0.25">
      <c r="A886" t="s">
        <v>1026</v>
      </c>
      <c r="B886" t="s">
        <v>1027</v>
      </c>
      <c r="C886">
        <v>2310</v>
      </c>
      <c r="D886" t="s">
        <v>1028</v>
      </c>
      <c r="E886" t="s">
        <v>217</v>
      </c>
      <c r="F886" t="s">
        <v>154</v>
      </c>
      <c r="G886" t="s">
        <v>222</v>
      </c>
      <c r="H886">
        <v>0</v>
      </c>
      <c r="I886" t="s">
        <v>107</v>
      </c>
      <c r="J886" t="s">
        <v>24</v>
      </c>
      <c r="K886">
        <v>608</v>
      </c>
      <c r="L886" t="s">
        <v>35</v>
      </c>
      <c r="M886" s="1">
        <v>42590</v>
      </c>
      <c r="N886" s="1">
        <v>42955</v>
      </c>
      <c r="O886" t="s">
        <v>26</v>
      </c>
      <c r="P886" s="1">
        <v>42590.538541666669</v>
      </c>
      <c r="Q886" s="1">
        <v>42590</v>
      </c>
      <c r="R886" s="5">
        <v>1</v>
      </c>
    </row>
    <row r="887" spans="1:18" x14ac:dyDescent="0.25">
      <c r="A887" t="s">
        <v>1026</v>
      </c>
      <c r="B887" t="s">
        <v>1027</v>
      </c>
      <c r="C887">
        <v>2310</v>
      </c>
      <c r="D887" t="s">
        <v>1028</v>
      </c>
      <c r="E887" t="s">
        <v>217</v>
      </c>
      <c r="F887" t="s">
        <v>154</v>
      </c>
      <c r="G887" t="s">
        <v>222</v>
      </c>
      <c r="H887">
        <v>0</v>
      </c>
      <c r="I887" t="s">
        <v>107</v>
      </c>
      <c r="J887" t="s">
        <v>27</v>
      </c>
      <c r="K887">
        <v>608</v>
      </c>
      <c r="L887" t="s">
        <v>35</v>
      </c>
      <c r="M887" s="1">
        <v>42590</v>
      </c>
      <c r="N887" s="1">
        <v>42955</v>
      </c>
      <c r="O887" t="s">
        <v>26</v>
      </c>
      <c r="P887" s="1">
        <v>42590.538541666669</v>
      </c>
      <c r="Q887" s="1">
        <v>42590</v>
      </c>
      <c r="R887" s="5">
        <v>1</v>
      </c>
    </row>
    <row r="888" spans="1:18" x14ac:dyDescent="0.25">
      <c r="A888" t="s">
        <v>229</v>
      </c>
      <c r="B888" t="s">
        <v>230</v>
      </c>
      <c r="C888">
        <v>2800</v>
      </c>
      <c r="D888" t="s">
        <v>1029</v>
      </c>
      <c r="E888" t="s">
        <v>217</v>
      </c>
      <c r="F888" t="s">
        <v>154</v>
      </c>
      <c r="G888" t="s">
        <v>206</v>
      </c>
      <c r="H888">
        <v>1</v>
      </c>
      <c r="I888" t="s">
        <v>156</v>
      </c>
      <c r="J888" t="s">
        <v>27</v>
      </c>
      <c r="K888">
        <v>2013</v>
      </c>
      <c r="L888" t="s">
        <v>35</v>
      </c>
      <c r="M888" s="1">
        <v>42648</v>
      </c>
      <c r="N888" s="1">
        <v>42830</v>
      </c>
      <c r="O888" t="s">
        <v>88</v>
      </c>
      <c r="P888" s="1">
        <v>42640.3984375</v>
      </c>
      <c r="Q888" s="1">
        <v>42648</v>
      </c>
      <c r="R888" s="5">
        <v>1</v>
      </c>
    </row>
    <row r="889" spans="1:18" x14ac:dyDescent="0.25">
      <c r="A889" t="s">
        <v>229</v>
      </c>
      <c r="B889" t="s">
        <v>230</v>
      </c>
      <c r="C889">
        <v>2800</v>
      </c>
      <c r="D889" t="s">
        <v>1029</v>
      </c>
      <c r="E889" t="s">
        <v>217</v>
      </c>
      <c r="F889" t="s">
        <v>154</v>
      </c>
      <c r="G889" t="s">
        <v>206</v>
      </c>
      <c r="H889">
        <v>1</v>
      </c>
      <c r="I889" t="s">
        <v>156</v>
      </c>
      <c r="J889" t="s">
        <v>36</v>
      </c>
      <c r="K889">
        <v>2013</v>
      </c>
      <c r="L889" t="s">
        <v>35</v>
      </c>
      <c r="M889" s="1">
        <v>42648</v>
      </c>
      <c r="N889" s="1">
        <v>42830</v>
      </c>
      <c r="O889" t="s">
        <v>88</v>
      </c>
      <c r="P889" s="1">
        <v>42640.3984375</v>
      </c>
      <c r="Q889" s="1">
        <v>42648</v>
      </c>
      <c r="R889" s="5">
        <v>1</v>
      </c>
    </row>
    <row r="890" spans="1:18" x14ac:dyDescent="0.25">
      <c r="A890" t="s">
        <v>1032</v>
      </c>
      <c r="B890" t="s">
        <v>1033</v>
      </c>
      <c r="C890">
        <v>2844</v>
      </c>
      <c r="D890" t="s">
        <v>1034</v>
      </c>
      <c r="E890" t="s">
        <v>282</v>
      </c>
      <c r="F890" t="s">
        <v>32</v>
      </c>
      <c r="G890" t="s">
        <v>579</v>
      </c>
      <c r="H890">
        <v>1</v>
      </c>
      <c r="I890" t="s">
        <v>87</v>
      </c>
      <c r="J890" t="s">
        <v>24</v>
      </c>
      <c r="K890">
        <v>909</v>
      </c>
      <c r="L890" t="s">
        <v>35</v>
      </c>
      <c r="M890" s="1">
        <v>42598</v>
      </c>
      <c r="N890" s="1">
        <v>42782</v>
      </c>
      <c r="O890" t="s">
        <v>26</v>
      </c>
      <c r="P890" s="1">
        <v>42597.685798611114</v>
      </c>
      <c r="Q890" s="1">
        <v>42598</v>
      </c>
      <c r="R890" s="5">
        <v>1</v>
      </c>
    </row>
    <row r="891" spans="1:18" x14ac:dyDescent="0.25">
      <c r="A891" t="s">
        <v>1032</v>
      </c>
      <c r="B891" t="s">
        <v>1033</v>
      </c>
      <c r="C891">
        <v>2844</v>
      </c>
      <c r="D891" t="s">
        <v>1034</v>
      </c>
      <c r="E891" t="s">
        <v>282</v>
      </c>
      <c r="F891" t="s">
        <v>32</v>
      </c>
      <c r="G891" t="s">
        <v>579</v>
      </c>
      <c r="H891">
        <v>1</v>
      </c>
      <c r="I891" t="s">
        <v>87</v>
      </c>
      <c r="J891" t="s">
        <v>27</v>
      </c>
      <c r="K891">
        <v>909</v>
      </c>
      <c r="L891" t="s">
        <v>35</v>
      </c>
      <c r="M891" s="1">
        <v>42598</v>
      </c>
      <c r="N891" s="1">
        <v>42782</v>
      </c>
      <c r="O891" t="s">
        <v>26</v>
      </c>
      <c r="P891" s="1">
        <v>42597.685798611114</v>
      </c>
      <c r="Q891" s="1">
        <v>42598</v>
      </c>
      <c r="R891" s="5">
        <v>1</v>
      </c>
    </row>
    <row r="892" spans="1:18" x14ac:dyDescent="0.25">
      <c r="A892" t="s">
        <v>1032</v>
      </c>
      <c r="B892" t="s">
        <v>1033</v>
      </c>
      <c r="C892">
        <v>2844</v>
      </c>
      <c r="D892" t="s">
        <v>1034</v>
      </c>
      <c r="E892" t="s">
        <v>282</v>
      </c>
      <c r="F892" t="s">
        <v>32</v>
      </c>
      <c r="G892" t="s">
        <v>579</v>
      </c>
      <c r="H892">
        <v>1</v>
      </c>
      <c r="I892" t="s">
        <v>87</v>
      </c>
      <c r="J892" t="s">
        <v>36</v>
      </c>
      <c r="K892">
        <v>909</v>
      </c>
      <c r="L892" t="s">
        <v>35</v>
      </c>
      <c r="M892" s="1">
        <v>42598</v>
      </c>
      <c r="N892" s="1">
        <v>42782</v>
      </c>
      <c r="O892" t="s">
        <v>26</v>
      </c>
      <c r="P892" s="1">
        <v>42597.685798611114</v>
      </c>
      <c r="Q892" s="1">
        <v>42598</v>
      </c>
      <c r="R892" s="5">
        <v>1</v>
      </c>
    </row>
    <row r="893" spans="1:18" x14ac:dyDescent="0.25">
      <c r="A893" t="s">
        <v>1035</v>
      </c>
      <c r="B893" t="s">
        <v>1036</v>
      </c>
      <c r="C893">
        <v>1603</v>
      </c>
      <c r="D893" t="s">
        <v>1037</v>
      </c>
      <c r="E893" t="s">
        <v>282</v>
      </c>
      <c r="F893" t="s">
        <v>178</v>
      </c>
      <c r="G893" t="s">
        <v>327</v>
      </c>
      <c r="H893">
        <v>1</v>
      </c>
      <c r="I893" t="s">
        <v>461</v>
      </c>
      <c r="J893" t="s">
        <v>24</v>
      </c>
      <c r="K893">
        <v>319</v>
      </c>
      <c r="L893" t="s">
        <v>35</v>
      </c>
      <c r="M893" s="1">
        <v>42576</v>
      </c>
      <c r="N893" s="1">
        <v>42760</v>
      </c>
      <c r="O893" t="s">
        <v>26</v>
      </c>
      <c r="P893" s="1">
        <v>42583.688032407408</v>
      </c>
      <c r="Q893" s="1">
        <v>42576</v>
      </c>
      <c r="R893" s="5">
        <v>1</v>
      </c>
    </row>
    <row r="894" spans="1:18" x14ac:dyDescent="0.25">
      <c r="A894" t="s">
        <v>1035</v>
      </c>
      <c r="B894" t="s">
        <v>1036</v>
      </c>
      <c r="C894">
        <v>1603</v>
      </c>
      <c r="D894" t="s">
        <v>1037</v>
      </c>
      <c r="E894" t="s">
        <v>282</v>
      </c>
      <c r="F894" t="s">
        <v>178</v>
      </c>
      <c r="G894" t="s">
        <v>327</v>
      </c>
      <c r="H894">
        <v>1</v>
      </c>
      <c r="I894" t="s">
        <v>461</v>
      </c>
      <c r="J894" t="s">
        <v>27</v>
      </c>
      <c r="K894">
        <v>319</v>
      </c>
      <c r="L894" t="s">
        <v>35</v>
      </c>
      <c r="M894" s="1">
        <v>42576</v>
      </c>
      <c r="N894" s="1">
        <v>42760</v>
      </c>
      <c r="O894" t="s">
        <v>26</v>
      </c>
      <c r="P894" s="1">
        <v>42583.688032407408</v>
      </c>
      <c r="Q894" s="1">
        <v>42576</v>
      </c>
      <c r="R894" s="5">
        <v>1</v>
      </c>
    </row>
    <row r="895" spans="1:18" x14ac:dyDescent="0.25">
      <c r="A895" t="s">
        <v>1035</v>
      </c>
      <c r="B895" t="s">
        <v>1036</v>
      </c>
      <c r="C895">
        <v>1603</v>
      </c>
      <c r="D895" t="s">
        <v>1037</v>
      </c>
      <c r="E895" t="s">
        <v>282</v>
      </c>
      <c r="F895" t="s">
        <v>178</v>
      </c>
      <c r="G895" t="s">
        <v>327</v>
      </c>
      <c r="H895">
        <v>1</v>
      </c>
      <c r="I895" t="s">
        <v>461</v>
      </c>
      <c r="J895" t="s">
        <v>36</v>
      </c>
      <c r="K895">
        <v>319</v>
      </c>
      <c r="L895" t="s">
        <v>35</v>
      </c>
      <c r="M895" s="1">
        <v>42576</v>
      </c>
      <c r="N895" s="1">
        <v>42760</v>
      </c>
      <c r="O895" t="s">
        <v>26</v>
      </c>
      <c r="P895" s="1">
        <v>42583.688032407408</v>
      </c>
      <c r="Q895" s="1">
        <v>42576</v>
      </c>
      <c r="R895" s="5">
        <v>1</v>
      </c>
    </row>
    <row r="896" spans="1:18" x14ac:dyDescent="0.25">
      <c r="A896" t="s">
        <v>1038</v>
      </c>
      <c r="B896" t="s">
        <v>1039</v>
      </c>
      <c r="C896">
        <v>2645</v>
      </c>
      <c r="D896" t="s">
        <v>1040</v>
      </c>
      <c r="E896" t="s">
        <v>212</v>
      </c>
      <c r="F896" t="s">
        <v>52</v>
      </c>
      <c r="G896" t="s">
        <v>1041</v>
      </c>
      <c r="H896">
        <v>0</v>
      </c>
      <c r="I896" t="s">
        <v>107</v>
      </c>
      <c r="J896" t="s">
        <v>24</v>
      </c>
      <c r="K896">
        <v>974</v>
      </c>
      <c r="L896" t="s">
        <v>35</v>
      </c>
      <c r="M896" s="1">
        <v>42542</v>
      </c>
      <c r="N896" s="1">
        <v>42907</v>
      </c>
      <c r="O896" t="s">
        <v>26</v>
      </c>
      <c r="P896" s="1">
        <v>42599.503078703703</v>
      </c>
      <c r="Q896" s="1">
        <v>42542</v>
      </c>
      <c r="R896" s="5">
        <v>1</v>
      </c>
    </row>
    <row r="897" spans="1:18" x14ac:dyDescent="0.25">
      <c r="A897" t="s">
        <v>1038</v>
      </c>
      <c r="B897" t="s">
        <v>1039</v>
      </c>
      <c r="C897">
        <v>2645</v>
      </c>
      <c r="D897" t="s">
        <v>1040</v>
      </c>
      <c r="E897" t="s">
        <v>212</v>
      </c>
      <c r="F897" t="s">
        <v>52</v>
      </c>
      <c r="G897" t="s">
        <v>1041</v>
      </c>
      <c r="H897">
        <v>0</v>
      </c>
      <c r="I897" t="s">
        <v>107</v>
      </c>
      <c r="J897" t="s">
        <v>27</v>
      </c>
      <c r="K897">
        <v>974</v>
      </c>
      <c r="L897" t="s">
        <v>35</v>
      </c>
      <c r="M897" s="1">
        <v>42542</v>
      </c>
      <c r="N897" s="1">
        <v>42907</v>
      </c>
      <c r="O897" t="s">
        <v>26</v>
      </c>
      <c r="P897" s="1">
        <v>42599.503078703703</v>
      </c>
      <c r="Q897" s="1">
        <v>42542</v>
      </c>
      <c r="R897" s="5">
        <v>1</v>
      </c>
    </row>
    <row r="898" spans="1:18" x14ac:dyDescent="0.25">
      <c r="A898" t="s">
        <v>664</v>
      </c>
      <c r="B898" t="s">
        <v>665</v>
      </c>
      <c r="C898">
        <v>2150</v>
      </c>
      <c r="D898" t="s">
        <v>1042</v>
      </c>
      <c r="E898" t="s">
        <v>140</v>
      </c>
      <c r="F898" t="s">
        <v>70</v>
      </c>
      <c r="G898" t="s">
        <v>152</v>
      </c>
      <c r="H898">
        <v>1</v>
      </c>
      <c r="I898" t="s">
        <v>667</v>
      </c>
      <c r="J898" t="s">
        <v>36</v>
      </c>
      <c r="K898">
        <v>510</v>
      </c>
      <c r="L898" t="s">
        <v>35</v>
      </c>
      <c r="M898" s="1">
        <v>42573</v>
      </c>
      <c r="N898" s="1">
        <v>42757</v>
      </c>
      <c r="O898" t="s">
        <v>26</v>
      </c>
      <c r="P898" s="1">
        <v>42586.539270833331</v>
      </c>
      <c r="Q898" s="1">
        <v>42573</v>
      </c>
      <c r="R898" s="5">
        <v>1</v>
      </c>
    </row>
    <row r="899" spans="1:18" x14ac:dyDescent="0.25">
      <c r="A899" t="s">
        <v>664</v>
      </c>
      <c r="B899" t="s">
        <v>665</v>
      </c>
      <c r="C899">
        <v>2150</v>
      </c>
      <c r="D899" t="s">
        <v>1042</v>
      </c>
      <c r="E899" t="s">
        <v>140</v>
      </c>
      <c r="F899" t="s">
        <v>70</v>
      </c>
      <c r="G899" t="s">
        <v>152</v>
      </c>
      <c r="H899">
        <v>1</v>
      </c>
      <c r="I899" t="s">
        <v>667</v>
      </c>
      <c r="J899" t="s">
        <v>24</v>
      </c>
      <c r="K899">
        <v>510</v>
      </c>
      <c r="L899" t="s">
        <v>35</v>
      </c>
      <c r="M899" s="1">
        <v>42573</v>
      </c>
      <c r="N899" s="1">
        <v>42757</v>
      </c>
      <c r="O899" t="s">
        <v>26</v>
      </c>
      <c r="P899" s="1">
        <v>42586.539270833331</v>
      </c>
      <c r="Q899" s="1">
        <v>42573</v>
      </c>
      <c r="R899" s="5">
        <v>1</v>
      </c>
    </row>
    <row r="900" spans="1:18" x14ac:dyDescent="0.25">
      <c r="A900" t="s">
        <v>664</v>
      </c>
      <c r="B900" t="s">
        <v>665</v>
      </c>
      <c r="C900">
        <v>2150</v>
      </c>
      <c r="D900" t="s">
        <v>1042</v>
      </c>
      <c r="E900" t="s">
        <v>140</v>
      </c>
      <c r="F900" t="s">
        <v>70</v>
      </c>
      <c r="G900" t="s">
        <v>152</v>
      </c>
      <c r="H900">
        <v>1</v>
      </c>
      <c r="I900" t="s">
        <v>667</v>
      </c>
      <c r="J900" t="s">
        <v>27</v>
      </c>
      <c r="K900">
        <v>510</v>
      </c>
      <c r="L900" t="s">
        <v>35</v>
      </c>
      <c r="M900" s="1">
        <v>42573</v>
      </c>
      <c r="N900" s="1">
        <v>42757</v>
      </c>
      <c r="O900" t="s">
        <v>26</v>
      </c>
      <c r="P900" s="1">
        <v>42586.539270833331</v>
      </c>
      <c r="Q900" s="1">
        <v>42573</v>
      </c>
      <c r="R900" s="5">
        <v>1</v>
      </c>
    </row>
    <row r="901" spans="1:18" x14ac:dyDescent="0.25">
      <c r="A901" t="s">
        <v>214</v>
      </c>
      <c r="B901" t="s">
        <v>215</v>
      </c>
      <c r="C901">
        <v>2261</v>
      </c>
      <c r="D901" t="s">
        <v>1043</v>
      </c>
      <c r="E901" t="s">
        <v>217</v>
      </c>
      <c r="F901" t="s">
        <v>154</v>
      </c>
      <c r="G901" t="s">
        <v>206</v>
      </c>
      <c r="H901">
        <v>0</v>
      </c>
      <c r="I901" t="s">
        <v>768</v>
      </c>
      <c r="J901" t="s">
        <v>24</v>
      </c>
      <c r="K901">
        <v>80</v>
      </c>
      <c r="L901" t="s">
        <v>35</v>
      </c>
      <c r="M901" s="1">
        <v>42382</v>
      </c>
      <c r="N901" s="1">
        <v>42748</v>
      </c>
      <c r="O901" t="s">
        <v>26</v>
      </c>
      <c r="P901" s="1">
        <v>42569.523101851853</v>
      </c>
      <c r="Q901" s="1">
        <v>42382</v>
      </c>
      <c r="R901" s="5">
        <v>1</v>
      </c>
    </row>
    <row r="902" spans="1:18" x14ac:dyDescent="0.25">
      <c r="A902" t="s">
        <v>214</v>
      </c>
      <c r="B902" t="s">
        <v>215</v>
      </c>
      <c r="C902">
        <v>2261</v>
      </c>
      <c r="D902" t="s">
        <v>1043</v>
      </c>
      <c r="E902" t="s">
        <v>217</v>
      </c>
      <c r="F902" t="s">
        <v>154</v>
      </c>
      <c r="G902" t="s">
        <v>206</v>
      </c>
      <c r="H902">
        <v>0</v>
      </c>
      <c r="I902" t="s">
        <v>768</v>
      </c>
      <c r="J902" t="s">
        <v>27</v>
      </c>
      <c r="K902">
        <v>80</v>
      </c>
      <c r="L902" t="s">
        <v>35</v>
      </c>
      <c r="M902" s="1">
        <v>42382</v>
      </c>
      <c r="N902" s="1">
        <v>42748</v>
      </c>
      <c r="O902" t="s">
        <v>26</v>
      </c>
      <c r="P902" s="1">
        <v>42569.523101851853</v>
      </c>
      <c r="Q902" s="1">
        <v>42382</v>
      </c>
      <c r="R902" s="5">
        <v>1</v>
      </c>
    </row>
    <row r="903" spans="1:18" x14ac:dyDescent="0.25">
      <c r="A903" t="s">
        <v>1044</v>
      </c>
      <c r="B903" t="s">
        <v>1045</v>
      </c>
      <c r="C903">
        <v>2252</v>
      </c>
      <c r="D903" t="s">
        <v>1046</v>
      </c>
      <c r="E903" t="s">
        <v>1047</v>
      </c>
      <c r="F903" t="s">
        <v>684</v>
      </c>
      <c r="G903" t="s">
        <v>685</v>
      </c>
      <c r="H903">
        <v>0</v>
      </c>
      <c r="I903" t="s">
        <v>1048</v>
      </c>
      <c r="J903" t="s">
        <v>24</v>
      </c>
      <c r="K903">
        <v>2030</v>
      </c>
      <c r="L903" t="s">
        <v>35</v>
      </c>
      <c r="M903" s="1">
        <v>42522</v>
      </c>
      <c r="N903" s="1">
        <v>42887</v>
      </c>
      <c r="O903" t="s">
        <v>88</v>
      </c>
      <c r="P903" s="1">
        <v>42640.424826388888</v>
      </c>
      <c r="Q903" s="1">
        <v>42522</v>
      </c>
      <c r="R903" s="5">
        <v>1</v>
      </c>
    </row>
    <row r="904" spans="1:18" x14ac:dyDescent="0.25">
      <c r="A904" t="s">
        <v>1044</v>
      </c>
      <c r="B904" t="s">
        <v>1045</v>
      </c>
      <c r="C904">
        <v>2252</v>
      </c>
      <c r="D904" t="s">
        <v>1046</v>
      </c>
      <c r="E904" t="s">
        <v>1047</v>
      </c>
      <c r="F904" t="s">
        <v>684</v>
      </c>
      <c r="G904" t="s">
        <v>685</v>
      </c>
      <c r="H904">
        <v>0</v>
      </c>
      <c r="I904" t="s">
        <v>1048</v>
      </c>
      <c r="J904" t="s">
        <v>27</v>
      </c>
      <c r="K904">
        <v>2030</v>
      </c>
      <c r="L904" t="s">
        <v>35</v>
      </c>
      <c r="M904" s="1">
        <v>42522</v>
      </c>
      <c r="N904" s="1">
        <v>42887</v>
      </c>
      <c r="O904" t="s">
        <v>88</v>
      </c>
      <c r="P904" s="1">
        <v>42640.424826388888</v>
      </c>
      <c r="Q904" s="1">
        <v>42522</v>
      </c>
      <c r="R904" s="5">
        <v>1</v>
      </c>
    </row>
    <row r="905" spans="1:18" x14ac:dyDescent="0.25">
      <c r="A905" t="s">
        <v>1044</v>
      </c>
      <c r="B905" t="s">
        <v>1045</v>
      </c>
      <c r="C905">
        <v>2252</v>
      </c>
      <c r="D905" t="s">
        <v>1049</v>
      </c>
      <c r="E905" t="s">
        <v>1047</v>
      </c>
      <c r="F905" t="s">
        <v>178</v>
      </c>
      <c r="G905" t="s">
        <v>685</v>
      </c>
      <c r="H905">
        <v>0</v>
      </c>
      <c r="I905" t="s">
        <v>200</v>
      </c>
      <c r="J905" t="s">
        <v>24</v>
      </c>
      <c r="K905">
        <v>737</v>
      </c>
      <c r="L905" t="s">
        <v>35</v>
      </c>
      <c r="M905" s="1">
        <v>42541</v>
      </c>
      <c r="N905" s="1">
        <v>42906</v>
      </c>
      <c r="O905" t="s">
        <v>88</v>
      </c>
      <c r="P905" s="1">
        <v>42592.385335648149</v>
      </c>
      <c r="Q905" s="1">
        <v>42541</v>
      </c>
      <c r="R905" s="5">
        <v>1</v>
      </c>
    </row>
    <row r="906" spans="1:18" x14ac:dyDescent="0.25">
      <c r="A906" t="s">
        <v>1044</v>
      </c>
      <c r="B906" t="s">
        <v>1045</v>
      </c>
      <c r="C906">
        <v>2252</v>
      </c>
      <c r="D906" t="s">
        <v>1049</v>
      </c>
      <c r="E906" t="s">
        <v>1047</v>
      </c>
      <c r="F906" t="s">
        <v>178</v>
      </c>
      <c r="G906" t="s">
        <v>685</v>
      </c>
      <c r="H906">
        <v>0</v>
      </c>
      <c r="I906" t="s">
        <v>200</v>
      </c>
      <c r="J906" t="s">
        <v>27</v>
      </c>
      <c r="K906">
        <v>737</v>
      </c>
      <c r="L906" t="s">
        <v>35</v>
      </c>
      <c r="M906" s="1">
        <v>42541</v>
      </c>
      <c r="N906" s="1">
        <v>42906</v>
      </c>
      <c r="O906" t="s">
        <v>88</v>
      </c>
      <c r="P906" s="1">
        <v>42592.385335648149</v>
      </c>
      <c r="Q906" s="1">
        <v>42541</v>
      </c>
      <c r="R906" s="5">
        <v>1</v>
      </c>
    </row>
    <row r="907" spans="1:18" x14ac:dyDescent="0.25">
      <c r="A907" t="s">
        <v>114</v>
      </c>
      <c r="B907" t="s">
        <v>115</v>
      </c>
      <c r="C907">
        <v>2602</v>
      </c>
      <c r="D907" t="s">
        <v>1050</v>
      </c>
      <c r="E907" t="s">
        <v>208</v>
      </c>
      <c r="F907" t="s">
        <v>209</v>
      </c>
      <c r="G907" t="s">
        <v>1025</v>
      </c>
      <c r="H907">
        <v>0</v>
      </c>
      <c r="I907" t="s">
        <v>94</v>
      </c>
      <c r="J907" t="s">
        <v>24</v>
      </c>
      <c r="K907">
        <v>2264</v>
      </c>
      <c r="L907" t="s">
        <v>25</v>
      </c>
      <c r="M907" s="1">
        <v>42278</v>
      </c>
      <c r="N907" s="1">
        <v>42644</v>
      </c>
      <c r="O907" t="s">
        <v>88</v>
      </c>
      <c r="P907" s="1">
        <v>42647.375057870369</v>
      </c>
      <c r="Q907" s="1">
        <v>42278</v>
      </c>
      <c r="R907" s="5">
        <v>1</v>
      </c>
    </row>
    <row r="908" spans="1:18" x14ac:dyDescent="0.25">
      <c r="A908" t="s">
        <v>114</v>
      </c>
      <c r="B908" t="s">
        <v>115</v>
      </c>
      <c r="C908">
        <v>2602</v>
      </c>
      <c r="D908" t="s">
        <v>1050</v>
      </c>
      <c r="E908" t="s">
        <v>208</v>
      </c>
      <c r="F908" t="s">
        <v>209</v>
      </c>
      <c r="G908" t="s">
        <v>1025</v>
      </c>
      <c r="H908">
        <v>0</v>
      </c>
      <c r="I908" t="s">
        <v>94</v>
      </c>
      <c r="J908" t="s">
        <v>27</v>
      </c>
      <c r="K908">
        <v>2264</v>
      </c>
      <c r="L908" t="s">
        <v>25</v>
      </c>
      <c r="M908" s="1">
        <v>42278</v>
      </c>
      <c r="N908" s="1">
        <v>42644</v>
      </c>
      <c r="O908" t="s">
        <v>88</v>
      </c>
      <c r="P908" s="1">
        <v>42647.375057870369</v>
      </c>
      <c r="Q908" s="1">
        <v>42278</v>
      </c>
      <c r="R908" s="5">
        <v>1</v>
      </c>
    </row>
    <row r="909" spans="1:18" x14ac:dyDescent="0.25">
      <c r="A909" t="s">
        <v>1044</v>
      </c>
      <c r="B909" t="s">
        <v>1045</v>
      </c>
      <c r="C909">
        <v>2252</v>
      </c>
      <c r="D909" t="s">
        <v>1051</v>
      </c>
      <c r="E909" t="s">
        <v>1047</v>
      </c>
      <c r="F909" t="s">
        <v>684</v>
      </c>
      <c r="G909" t="s">
        <v>685</v>
      </c>
      <c r="H909">
        <v>0</v>
      </c>
      <c r="I909" t="s">
        <v>1048</v>
      </c>
      <c r="J909" t="s">
        <v>24</v>
      </c>
      <c r="K909">
        <v>2037</v>
      </c>
      <c r="L909" t="s">
        <v>35</v>
      </c>
      <c r="M909" s="1">
        <v>42522</v>
      </c>
      <c r="N909" s="1">
        <v>42887</v>
      </c>
      <c r="O909" t="s">
        <v>88</v>
      </c>
      <c r="P909" s="1">
        <v>42640.430648148147</v>
      </c>
      <c r="Q909" s="1">
        <v>42522</v>
      </c>
      <c r="R909" s="5">
        <v>1</v>
      </c>
    </row>
    <row r="910" spans="1:18" x14ac:dyDescent="0.25">
      <c r="A910" t="s">
        <v>1044</v>
      </c>
      <c r="B910" t="s">
        <v>1045</v>
      </c>
      <c r="C910">
        <v>2252</v>
      </c>
      <c r="D910" t="s">
        <v>1051</v>
      </c>
      <c r="E910" t="s">
        <v>1047</v>
      </c>
      <c r="F910" t="s">
        <v>684</v>
      </c>
      <c r="G910" t="s">
        <v>685</v>
      </c>
      <c r="H910">
        <v>0</v>
      </c>
      <c r="I910" t="s">
        <v>1048</v>
      </c>
      <c r="J910" t="s">
        <v>27</v>
      </c>
      <c r="K910">
        <v>2037</v>
      </c>
      <c r="L910" t="s">
        <v>35</v>
      </c>
      <c r="M910" s="1">
        <v>42522</v>
      </c>
      <c r="N910" s="1">
        <v>42887</v>
      </c>
      <c r="O910" t="s">
        <v>88</v>
      </c>
      <c r="P910" s="1">
        <v>42640.430648148147</v>
      </c>
      <c r="Q910" s="1">
        <v>42522</v>
      </c>
      <c r="R910" s="5">
        <v>1</v>
      </c>
    </row>
    <row r="911" spans="1:18" x14ac:dyDescent="0.25">
      <c r="A911" t="s">
        <v>958</v>
      </c>
      <c r="B911" t="s">
        <v>959</v>
      </c>
      <c r="C911">
        <v>1644</v>
      </c>
      <c r="D911" t="s">
        <v>1052</v>
      </c>
      <c r="E911" t="s">
        <v>202</v>
      </c>
      <c r="F911" t="s">
        <v>32</v>
      </c>
      <c r="G911" t="s">
        <v>152</v>
      </c>
      <c r="H911">
        <v>0</v>
      </c>
      <c r="I911" t="s">
        <v>301</v>
      </c>
      <c r="J911" t="s">
        <v>24</v>
      </c>
      <c r="K911">
        <v>2617</v>
      </c>
      <c r="L911" t="s">
        <v>35</v>
      </c>
      <c r="M911" s="1">
        <v>42606</v>
      </c>
      <c r="N911" s="1">
        <v>42971</v>
      </c>
      <c r="O911" t="s">
        <v>88</v>
      </c>
      <c r="P911" s="1">
        <v>42698.606689814813</v>
      </c>
      <c r="Q911" s="1">
        <v>42606</v>
      </c>
      <c r="R911" s="5">
        <v>1</v>
      </c>
    </row>
    <row r="912" spans="1:18" x14ac:dyDescent="0.25">
      <c r="A912" t="s">
        <v>958</v>
      </c>
      <c r="B912" t="s">
        <v>959</v>
      </c>
      <c r="C912">
        <v>1644</v>
      </c>
      <c r="D912" t="s">
        <v>1052</v>
      </c>
      <c r="E912" t="s">
        <v>202</v>
      </c>
      <c r="F912" t="s">
        <v>32</v>
      </c>
      <c r="G912" t="s">
        <v>152</v>
      </c>
      <c r="H912">
        <v>0</v>
      </c>
      <c r="I912" t="s">
        <v>301</v>
      </c>
      <c r="J912" t="s">
        <v>27</v>
      </c>
      <c r="K912">
        <v>2617</v>
      </c>
      <c r="L912" t="s">
        <v>35</v>
      </c>
      <c r="M912" s="1">
        <v>42606</v>
      </c>
      <c r="N912" s="1">
        <v>42971</v>
      </c>
      <c r="O912" t="s">
        <v>88</v>
      </c>
      <c r="P912" s="1">
        <v>42698.606689814813</v>
      </c>
      <c r="Q912" s="1">
        <v>42606</v>
      </c>
      <c r="R912" s="5">
        <v>1</v>
      </c>
    </row>
    <row r="913" spans="1:18" x14ac:dyDescent="0.25">
      <c r="A913" t="s">
        <v>958</v>
      </c>
      <c r="B913" t="s">
        <v>959</v>
      </c>
      <c r="C913">
        <v>1644</v>
      </c>
      <c r="D913" t="s">
        <v>1053</v>
      </c>
      <c r="E913" t="s">
        <v>202</v>
      </c>
      <c r="F913" t="s">
        <v>32</v>
      </c>
      <c r="G913" t="s">
        <v>152</v>
      </c>
      <c r="H913">
        <v>0</v>
      </c>
      <c r="I913" t="s">
        <v>301</v>
      </c>
      <c r="J913" t="s">
        <v>24</v>
      </c>
      <c r="K913">
        <v>2607</v>
      </c>
      <c r="L913" t="s">
        <v>35</v>
      </c>
      <c r="M913" s="1">
        <v>42690</v>
      </c>
      <c r="N913" s="1">
        <v>43055</v>
      </c>
      <c r="O913" t="s">
        <v>88</v>
      </c>
      <c r="P913" s="1">
        <v>42697.448240740741</v>
      </c>
      <c r="Q913" s="1">
        <v>42690</v>
      </c>
      <c r="R913" s="5">
        <v>1</v>
      </c>
    </row>
    <row r="914" spans="1:18" x14ac:dyDescent="0.25">
      <c r="A914" t="s">
        <v>958</v>
      </c>
      <c r="B914" t="s">
        <v>959</v>
      </c>
      <c r="C914">
        <v>1644</v>
      </c>
      <c r="D914" t="s">
        <v>1053</v>
      </c>
      <c r="E914" t="s">
        <v>202</v>
      </c>
      <c r="F914" t="s">
        <v>32</v>
      </c>
      <c r="G914" t="s">
        <v>152</v>
      </c>
      <c r="H914">
        <v>0</v>
      </c>
      <c r="I914" t="s">
        <v>301</v>
      </c>
      <c r="J914" t="s">
        <v>27</v>
      </c>
      <c r="K914">
        <v>2607</v>
      </c>
      <c r="L914" t="s">
        <v>35</v>
      </c>
      <c r="M914" s="1">
        <v>42690</v>
      </c>
      <c r="N914" s="1">
        <v>43055</v>
      </c>
      <c r="O914" t="s">
        <v>88</v>
      </c>
      <c r="P914" s="1">
        <v>42697.448240740741</v>
      </c>
      <c r="Q914" s="1">
        <v>42690</v>
      </c>
      <c r="R914" s="5">
        <v>1</v>
      </c>
    </row>
    <row r="915" spans="1:18" x14ac:dyDescent="0.25">
      <c r="A915" t="s">
        <v>1044</v>
      </c>
      <c r="B915" t="s">
        <v>1045</v>
      </c>
      <c r="C915">
        <v>2252</v>
      </c>
      <c r="D915" t="s">
        <v>1054</v>
      </c>
      <c r="E915" t="s">
        <v>1047</v>
      </c>
      <c r="F915" t="s">
        <v>684</v>
      </c>
      <c r="G915" t="s">
        <v>685</v>
      </c>
      <c r="H915">
        <v>0</v>
      </c>
      <c r="I915" t="s">
        <v>1048</v>
      </c>
      <c r="J915" t="s">
        <v>24</v>
      </c>
      <c r="K915">
        <v>2028</v>
      </c>
      <c r="L915" t="s">
        <v>35</v>
      </c>
      <c r="M915" s="1">
        <v>42522</v>
      </c>
      <c r="N915" s="1">
        <v>42887</v>
      </c>
      <c r="O915" t="s">
        <v>88</v>
      </c>
      <c r="P915" s="1">
        <v>42640.421527777777</v>
      </c>
      <c r="Q915" s="1">
        <v>42522</v>
      </c>
      <c r="R915" s="5">
        <v>1</v>
      </c>
    </row>
    <row r="916" spans="1:18" x14ac:dyDescent="0.25">
      <c r="A916" t="s">
        <v>1044</v>
      </c>
      <c r="B916" t="s">
        <v>1045</v>
      </c>
      <c r="C916">
        <v>2252</v>
      </c>
      <c r="D916" t="s">
        <v>1054</v>
      </c>
      <c r="E916" t="s">
        <v>1047</v>
      </c>
      <c r="F916" t="s">
        <v>684</v>
      </c>
      <c r="G916" t="s">
        <v>685</v>
      </c>
      <c r="H916">
        <v>0</v>
      </c>
      <c r="I916" t="s">
        <v>1048</v>
      </c>
      <c r="J916" t="s">
        <v>27</v>
      </c>
      <c r="K916">
        <v>2028</v>
      </c>
      <c r="L916" t="s">
        <v>35</v>
      </c>
      <c r="M916" s="1">
        <v>42522</v>
      </c>
      <c r="N916" s="1">
        <v>42887</v>
      </c>
      <c r="O916" t="s">
        <v>88</v>
      </c>
      <c r="P916" s="1">
        <v>42640.421527777777</v>
      </c>
      <c r="Q916" s="1">
        <v>42522</v>
      </c>
      <c r="R916" s="5">
        <v>1</v>
      </c>
    </row>
    <row r="917" spans="1:18" x14ac:dyDescent="0.25">
      <c r="A917" t="s">
        <v>163</v>
      </c>
      <c r="B917" t="s">
        <v>164</v>
      </c>
      <c r="C917">
        <v>2895</v>
      </c>
      <c r="D917" t="s">
        <v>1055</v>
      </c>
      <c r="E917" t="s">
        <v>1006</v>
      </c>
      <c r="F917" t="s">
        <v>154</v>
      </c>
      <c r="G917" t="s">
        <v>222</v>
      </c>
      <c r="H917">
        <v>0</v>
      </c>
      <c r="I917" t="s">
        <v>107</v>
      </c>
      <c r="J917" t="s">
        <v>27</v>
      </c>
      <c r="K917">
        <v>1082</v>
      </c>
      <c r="L917" t="s">
        <v>101</v>
      </c>
      <c r="M917" s="1">
        <v>42451</v>
      </c>
      <c r="N917" s="1">
        <v>42816</v>
      </c>
      <c r="O917" t="s">
        <v>26</v>
      </c>
      <c r="P917" s="1">
        <v>42605.419814814813</v>
      </c>
      <c r="Q917" s="1">
        <v>42451</v>
      </c>
      <c r="R917" s="5">
        <v>1</v>
      </c>
    </row>
    <row r="918" spans="1:18" x14ac:dyDescent="0.25">
      <c r="A918" t="s">
        <v>1056</v>
      </c>
      <c r="B918" t="s">
        <v>1057</v>
      </c>
      <c r="C918">
        <v>2558</v>
      </c>
      <c r="D918" t="s">
        <v>1058</v>
      </c>
      <c r="E918" t="s">
        <v>1006</v>
      </c>
      <c r="F918" t="s">
        <v>45</v>
      </c>
      <c r="G918" t="s">
        <v>1059</v>
      </c>
      <c r="H918">
        <v>0</v>
      </c>
      <c r="I918" t="s">
        <v>238</v>
      </c>
      <c r="J918" t="s">
        <v>24</v>
      </c>
      <c r="K918">
        <v>1412</v>
      </c>
      <c r="L918" t="s">
        <v>35</v>
      </c>
      <c r="M918" s="1">
        <v>42424</v>
      </c>
      <c r="N918" s="1">
        <v>42790</v>
      </c>
      <c r="O918" t="s">
        <v>26</v>
      </c>
      <c r="P918" s="1">
        <v>42621.372893518521</v>
      </c>
      <c r="Q918" s="1">
        <v>42424</v>
      </c>
      <c r="R918" s="5">
        <v>1</v>
      </c>
    </row>
    <row r="919" spans="1:18" x14ac:dyDescent="0.25">
      <c r="A919" t="s">
        <v>1056</v>
      </c>
      <c r="B919" t="s">
        <v>1057</v>
      </c>
      <c r="C919">
        <v>2558</v>
      </c>
      <c r="D919" t="s">
        <v>1058</v>
      </c>
      <c r="E919" t="s">
        <v>1006</v>
      </c>
      <c r="F919" t="s">
        <v>45</v>
      </c>
      <c r="G919" t="s">
        <v>1059</v>
      </c>
      <c r="H919">
        <v>0</v>
      </c>
      <c r="I919" t="s">
        <v>238</v>
      </c>
      <c r="J919" t="s">
        <v>27</v>
      </c>
      <c r="K919">
        <v>1412</v>
      </c>
      <c r="L919" t="s">
        <v>35</v>
      </c>
      <c r="M919" s="1">
        <v>42424</v>
      </c>
      <c r="N919" s="1">
        <v>42790</v>
      </c>
      <c r="O919" t="s">
        <v>26</v>
      </c>
      <c r="P919" s="1">
        <v>42621.372893518521</v>
      </c>
      <c r="Q919" s="1">
        <v>42424</v>
      </c>
      <c r="R919" s="5">
        <v>1</v>
      </c>
    </row>
    <row r="920" spans="1:18" x14ac:dyDescent="0.25">
      <c r="A920" t="s">
        <v>1044</v>
      </c>
      <c r="B920" t="s">
        <v>1045</v>
      </c>
      <c r="C920">
        <v>2252</v>
      </c>
      <c r="D920" t="s">
        <v>1060</v>
      </c>
      <c r="E920" t="s">
        <v>1047</v>
      </c>
      <c r="F920" t="s">
        <v>178</v>
      </c>
      <c r="G920" t="s">
        <v>685</v>
      </c>
      <c r="H920">
        <v>0</v>
      </c>
      <c r="I920" t="s">
        <v>200</v>
      </c>
      <c r="J920" t="s">
        <v>24</v>
      </c>
      <c r="K920">
        <v>727</v>
      </c>
      <c r="L920" t="s">
        <v>35</v>
      </c>
      <c r="M920" s="1">
        <v>42541</v>
      </c>
      <c r="N920" s="1">
        <v>42906</v>
      </c>
      <c r="O920" t="s">
        <v>88</v>
      </c>
      <c r="P920" s="1">
        <v>42592.37122685185</v>
      </c>
      <c r="Q920" s="1">
        <v>42541</v>
      </c>
      <c r="R920" s="5">
        <v>1</v>
      </c>
    </row>
    <row r="921" spans="1:18" x14ac:dyDescent="0.25">
      <c r="A921" t="s">
        <v>1044</v>
      </c>
      <c r="B921" t="s">
        <v>1045</v>
      </c>
      <c r="C921">
        <v>2252</v>
      </c>
      <c r="D921" t="s">
        <v>1060</v>
      </c>
      <c r="E921" t="s">
        <v>1047</v>
      </c>
      <c r="F921" t="s">
        <v>178</v>
      </c>
      <c r="G921" t="s">
        <v>685</v>
      </c>
      <c r="H921">
        <v>0</v>
      </c>
      <c r="I921" t="s">
        <v>200</v>
      </c>
      <c r="J921" t="s">
        <v>27</v>
      </c>
      <c r="K921">
        <v>727</v>
      </c>
      <c r="L921" t="s">
        <v>35</v>
      </c>
      <c r="M921" s="1">
        <v>42541</v>
      </c>
      <c r="N921" s="1">
        <v>42906</v>
      </c>
      <c r="O921" t="s">
        <v>88</v>
      </c>
      <c r="P921" s="1">
        <v>42592.37122685185</v>
      </c>
      <c r="Q921" s="1">
        <v>42541</v>
      </c>
      <c r="R921" s="5">
        <v>1</v>
      </c>
    </row>
    <row r="922" spans="1:18" x14ac:dyDescent="0.25">
      <c r="A922" t="s">
        <v>664</v>
      </c>
      <c r="B922" t="s">
        <v>665</v>
      </c>
      <c r="C922">
        <v>2150</v>
      </c>
      <c r="D922" t="s">
        <v>1061</v>
      </c>
      <c r="E922" t="s">
        <v>247</v>
      </c>
      <c r="F922" t="s">
        <v>154</v>
      </c>
      <c r="G922" t="s">
        <v>222</v>
      </c>
      <c r="H922">
        <v>0</v>
      </c>
      <c r="I922" t="s">
        <v>667</v>
      </c>
      <c r="J922" t="s">
        <v>24</v>
      </c>
      <c r="K922">
        <v>1828</v>
      </c>
      <c r="L922" t="s">
        <v>35</v>
      </c>
      <c r="M922" s="1">
        <v>42543</v>
      </c>
      <c r="N922" s="1">
        <v>42908</v>
      </c>
      <c r="O922" t="s">
        <v>26</v>
      </c>
      <c r="P922" s="1">
        <v>42635.651435185187</v>
      </c>
      <c r="Q922" s="1">
        <v>42543</v>
      </c>
      <c r="R922" s="5">
        <v>1</v>
      </c>
    </row>
    <row r="923" spans="1:18" x14ac:dyDescent="0.25">
      <c r="A923" t="s">
        <v>664</v>
      </c>
      <c r="B923" t="s">
        <v>665</v>
      </c>
      <c r="C923">
        <v>2150</v>
      </c>
      <c r="D923" t="s">
        <v>1061</v>
      </c>
      <c r="E923" t="s">
        <v>247</v>
      </c>
      <c r="F923" t="s">
        <v>154</v>
      </c>
      <c r="G923" t="s">
        <v>222</v>
      </c>
      <c r="H923">
        <v>0</v>
      </c>
      <c r="I923" t="s">
        <v>667</v>
      </c>
      <c r="J923" t="s">
        <v>27</v>
      </c>
      <c r="K923">
        <v>1828</v>
      </c>
      <c r="L923" t="s">
        <v>35</v>
      </c>
      <c r="M923" s="1">
        <v>42543</v>
      </c>
      <c r="N923" s="1">
        <v>42908</v>
      </c>
      <c r="O923" t="s">
        <v>26</v>
      </c>
      <c r="P923" s="1">
        <v>42635.651435185187</v>
      </c>
      <c r="Q923" s="1">
        <v>42543</v>
      </c>
      <c r="R923" s="5">
        <v>1</v>
      </c>
    </row>
    <row r="924" spans="1:18" x14ac:dyDescent="0.25">
      <c r="A924" t="s">
        <v>425</v>
      </c>
      <c r="B924" t="s">
        <v>426</v>
      </c>
      <c r="C924">
        <v>2160</v>
      </c>
      <c r="D924" t="s">
        <v>1062</v>
      </c>
      <c r="E924" t="s">
        <v>1063</v>
      </c>
      <c r="F924" t="s">
        <v>154</v>
      </c>
      <c r="G924" t="s">
        <v>237</v>
      </c>
      <c r="H924">
        <v>0</v>
      </c>
      <c r="I924" t="s">
        <v>429</v>
      </c>
      <c r="J924" t="s">
        <v>24</v>
      </c>
      <c r="K924">
        <v>163</v>
      </c>
      <c r="L924" t="s">
        <v>35</v>
      </c>
      <c r="M924" s="1">
        <v>42577</v>
      </c>
      <c r="N924" s="1">
        <v>42942</v>
      </c>
      <c r="O924" t="s">
        <v>88</v>
      </c>
      <c r="P924" s="1">
        <v>42575.374421296299</v>
      </c>
      <c r="Q924" s="1">
        <v>42577</v>
      </c>
      <c r="R924" s="5">
        <v>1</v>
      </c>
    </row>
    <row r="925" spans="1:18" x14ac:dyDescent="0.25">
      <c r="A925" t="s">
        <v>425</v>
      </c>
      <c r="B925" t="s">
        <v>426</v>
      </c>
      <c r="C925">
        <v>2160</v>
      </c>
      <c r="D925" t="s">
        <v>1062</v>
      </c>
      <c r="E925" t="s">
        <v>1063</v>
      </c>
      <c r="F925" t="s">
        <v>154</v>
      </c>
      <c r="G925" t="s">
        <v>237</v>
      </c>
      <c r="H925">
        <v>0</v>
      </c>
      <c r="I925" t="s">
        <v>429</v>
      </c>
      <c r="J925" t="s">
        <v>27</v>
      </c>
      <c r="K925">
        <v>163</v>
      </c>
      <c r="L925" t="s">
        <v>35</v>
      </c>
      <c r="M925" s="1">
        <v>42577</v>
      </c>
      <c r="N925" s="1">
        <v>42942</v>
      </c>
      <c r="O925" t="s">
        <v>88</v>
      </c>
      <c r="P925" s="1">
        <v>42575.374421296299</v>
      </c>
      <c r="Q925" s="1">
        <v>42577</v>
      </c>
      <c r="R925" s="5">
        <v>1</v>
      </c>
    </row>
    <row r="926" spans="1:18" x14ac:dyDescent="0.25">
      <c r="A926" t="s">
        <v>1044</v>
      </c>
      <c r="B926" t="s">
        <v>1045</v>
      </c>
      <c r="C926">
        <v>2252</v>
      </c>
      <c r="D926" t="s">
        <v>1064</v>
      </c>
      <c r="E926" t="s">
        <v>1047</v>
      </c>
      <c r="F926" t="s">
        <v>684</v>
      </c>
      <c r="G926" t="s">
        <v>685</v>
      </c>
      <c r="H926">
        <v>0</v>
      </c>
      <c r="I926" t="s">
        <v>1048</v>
      </c>
      <c r="J926" t="s">
        <v>24</v>
      </c>
      <c r="K926">
        <v>2017</v>
      </c>
      <c r="L926" t="s">
        <v>35</v>
      </c>
      <c r="M926" s="1">
        <v>42522</v>
      </c>
      <c r="N926" s="1">
        <v>42887</v>
      </c>
      <c r="O926" t="s">
        <v>88</v>
      </c>
      <c r="P926" s="1">
        <v>42640.404097222221</v>
      </c>
      <c r="Q926" s="1">
        <v>42522</v>
      </c>
      <c r="R926" s="5">
        <v>1</v>
      </c>
    </row>
    <row r="927" spans="1:18" x14ac:dyDescent="0.25">
      <c r="A927" t="s">
        <v>1044</v>
      </c>
      <c r="B927" t="s">
        <v>1045</v>
      </c>
      <c r="C927">
        <v>2252</v>
      </c>
      <c r="D927" t="s">
        <v>1064</v>
      </c>
      <c r="E927" t="s">
        <v>1047</v>
      </c>
      <c r="F927" t="s">
        <v>684</v>
      </c>
      <c r="G927" t="s">
        <v>685</v>
      </c>
      <c r="H927">
        <v>0</v>
      </c>
      <c r="I927" t="s">
        <v>1048</v>
      </c>
      <c r="J927" t="s">
        <v>27</v>
      </c>
      <c r="K927">
        <v>2017</v>
      </c>
      <c r="L927" t="s">
        <v>35</v>
      </c>
      <c r="M927" s="1">
        <v>42522</v>
      </c>
      <c r="N927" s="1">
        <v>42887</v>
      </c>
      <c r="O927" t="s">
        <v>88</v>
      </c>
      <c r="P927" s="1">
        <v>42640.404097222221</v>
      </c>
      <c r="Q927" s="1">
        <v>42522</v>
      </c>
      <c r="R927" s="5">
        <v>1</v>
      </c>
    </row>
    <row r="928" spans="1:18" x14ac:dyDescent="0.25">
      <c r="A928" t="s">
        <v>1044</v>
      </c>
      <c r="B928" t="s">
        <v>1045</v>
      </c>
      <c r="C928">
        <v>2252</v>
      </c>
      <c r="D928" t="s">
        <v>1065</v>
      </c>
      <c r="E928" t="s">
        <v>1047</v>
      </c>
      <c r="F928" t="s">
        <v>684</v>
      </c>
      <c r="G928" t="s">
        <v>685</v>
      </c>
      <c r="H928">
        <v>0</v>
      </c>
      <c r="I928" t="s">
        <v>1048</v>
      </c>
      <c r="J928" t="s">
        <v>24</v>
      </c>
      <c r="K928">
        <v>2010</v>
      </c>
      <c r="L928" t="s">
        <v>35</v>
      </c>
      <c r="M928" s="1">
        <v>42522</v>
      </c>
      <c r="N928" s="1">
        <v>42887</v>
      </c>
      <c r="O928" t="s">
        <v>88</v>
      </c>
      <c r="P928" s="1">
        <v>42640.390740740739</v>
      </c>
      <c r="Q928" s="1">
        <v>42522</v>
      </c>
      <c r="R928" s="5">
        <v>1</v>
      </c>
    </row>
    <row r="929" spans="1:18" x14ac:dyDescent="0.25">
      <c r="A929" t="s">
        <v>1044</v>
      </c>
      <c r="B929" t="s">
        <v>1045</v>
      </c>
      <c r="C929">
        <v>2252</v>
      </c>
      <c r="D929" t="s">
        <v>1065</v>
      </c>
      <c r="E929" t="s">
        <v>1047</v>
      </c>
      <c r="F929" t="s">
        <v>684</v>
      </c>
      <c r="G929" t="s">
        <v>685</v>
      </c>
      <c r="H929">
        <v>0</v>
      </c>
      <c r="I929" t="s">
        <v>1048</v>
      </c>
      <c r="J929" t="s">
        <v>27</v>
      </c>
      <c r="K929">
        <v>2010</v>
      </c>
      <c r="L929" t="s">
        <v>35</v>
      </c>
      <c r="M929" s="1">
        <v>42522</v>
      </c>
      <c r="N929" s="1">
        <v>42887</v>
      </c>
      <c r="O929" t="s">
        <v>88</v>
      </c>
      <c r="P929" s="1">
        <v>42640.390740740739</v>
      </c>
      <c r="Q929" s="1">
        <v>42522</v>
      </c>
      <c r="R929" s="5">
        <v>1</v>
      </c>
    </row>
    <row r="930" spans="1:18" x14ac:dyDescent="0.25">
      <c r="A930" t="s">
        <v>1066</v>
      </c>
      <c r="B930" t="s">
        <v>1067</v>
      </c>
      <c r="C930">
        <v>2611</v>
      </c>
      <c r="D930" t="s">
        <v>1068</v>
      </c>
      <c r="E930" t="s">
        <v>1069</v>
      </c>
      <c r="F930" t="s">
        <v>45</v>
      </c>
      <c r="G930" t="s">
        <v>1070</v>
      </c>
      <c r="H930">
        <v>0</v>
      </c>
      <c r="I930" t="s">
        <v>265</v>
      </c>
      <c r="J930" t="s">
        <v>24</v>
      </c>
      <c r="K930">
        <v>1589</v>
      </c>
      <c r="L930" t="s">
        <v>35</v>
      </c>
      <c r="M930" s="1">
        <v>42500</v>
      </c>
      <c r="N930" s="1">
        <v>42865</v>
      </c>
      <c r="O930" t="s">
        <v>88</v>
      </c>
      <c r="P930" s="1">
        <v>42627.479259259257</v>
      </c>
      <c r="Q930" s="1">
        <v>42500</v>
      </c>
      <c r="R930" s="5">
        <v>1</v>
      </c>
    </row>
    <row r="931" spans="1:18" x14ac:dyDescent="0.25">
      <c r="A931" t="s">
        <v>1066</v>
      </c>
      <c r="B931" t="s">
        <v>1067</v>
      </c>
      <c r="C931">
        <v>2611</v>
      </c>
      <c r="D931" t="s">
        <v>1068</v>
      </c>
      <c r="E931" t="s">
        <v>1069</v>
      </c>
      <c r="F931" t="s">
        <v>45</v>
      </c>
      <c r="G931" t="s">
        <v>1070</v>
      </c>
      <c r="H931">
        <v>0</v>
      </c>
      <c r="I931" t="s">
        <v>265</v>
      </c>
      <c r="J931" t="s">
        <v>27</v>
      </c>
      <c r="K931">
        <v>1589</v>
      </c>
      <c r="L931" t="s">
        <v>35</v>
      </c>
      <c r="M931" s="1">
        <v>42500</v>
      </c>
      <c r="N931" s="1">
        <v>42865</v>
      </c>
      <c r="O931" t="s">
        <v>88</v>
      </c>
      <c r="P931" s="1">
        <v>42627.479259259257</v>
      </c>
      <c r="Q931" s="1">
        <v>42500</v>
      </c>
      <c r="R931" s="5">
        <v>1</v>
      </c>
    </row>
    <row r="932" spans="1:18" x14ac:dyDescent="0.25">
      <c r="A932" t="s">
        <v>1044</v>
      </c>
      <c r="B932" t="s">
        <v>1045</v>
      </c>
      <c r="C932">
        <v>2252</v>
      </c>
      <c r="D932" t="s">
        <v>1071</v>
      </c>
      <c r="E932" t="s">
        <v>1047</v>
      </c>
      <c r="F932" t="s">
        <v>178</v>
      </c>
      <c r="G932" t="s">
        <v>685</v>
      </c>
      <c r="H932">
        <v>0</v>
      </c>
      <c r="I932" t="s">
        <v>200</v>
      </c>
      <c r="J932" t="s">
        <v>24</v>
      </c>
      <c r="K932">
        <v>739</v>
      </c>
      <c r="L932" t="s">
        <v>35</v>
      </c>
      <c r="M932" s="1">
        <v>42541</v>
      </c>
      <c r="N932" s="1">
        <v>42906</v>
      </c>
      <c r="O932" t="s">
        <v>88</v>
      </c>
      <c r="P932" s="1">
        <v>42592.388981481483</v>
      </c>
      <c r="Q932" s="1">
        <v>42541</v>
      </c>
      <c r="R932" s="5">
        <v>1</v>
      </c>
    </row>
    <row r="933" spans="1:18" x14ac:dyDescent="0.25">
      <c r="A933" t="s">
        <v>1044</v>
      </c>
      <c r="B933" t="s">
        <v>1045</v>
      </c>
      <c r="C933">
        <v>2252</v>
      </c>
      <c r="D933" t="s">
        <v>1071</v>
      </c>
      <c r="E933" t="s">
        <v>1047</v>
      </c>
      <c r="F933" t="s">
        <v>178</v>
      </c>
      <c r="G933" t="s">
        <v>685</v>
      </c>
      <c r="H933">
        <v>0</v>
      </c>
      <c r="I933" t="s">
        <v>200</v>
      </c>
      <c r="J933" t="s">
        <v>27</v>
      </c>
      <c r="K933">
        <v>739</v>
      </c>
      <c r="L933" t="s">
        <v>35</v>
      </c>
      <c r="M933" s="1">
        <v>42541</v>
      </c>
      <c r="N933" s="1">
        <v>42906</v>
      </c>
      <c r="O933" t="s">
        <v>88</v>
      </c>
      <c r="P933" s="1">
        <v>42592.388981481483</v>
      </c>
      <c r="Q933" s="1">
        <v>42541</v>
      </c>
      <c r="R933" s="5">
        <v>1</v>
      </c>
    </row>
    <row r="934" spans="1:18" x14ac:dyDescent="0.25">
      <c r="A934" t="s">
        <v>1044</v>
      </c>
      <c r="B934" t="s">
        <v>1045</v>
      </c>
      <c r="C934">
        <v>2252</v>
      </c>
      <c r="D934" t="s">
        <v>1072</v>
      </c>
      <c r="E934" t="s">
        <v>1047</v>
      </c>
      <c r="F934" t="s">
        <v>684</v>
      </c>
      <c r="G934" t="s">
        <v>685</v>
      </c>
      <c r="H934">
        <v>0</v>
      </c>
      <c r="I934" t="s">
        <v>1048</v>
      </c>
      <c r="J934" t="s">
        <v>24</v>
      </c>
      <c r="K934">
        <v>2023</v>
      </c>
      <c r="L934" t="s">
        <v>35</v>
      </c>
      <c r="M934" s="1">
        <v>42522</v>
      </c>
      <c r="N934" s="1">
        <v>42887</v>
      </c>
      <c r="O934" t="s">
        <v>88</v>
      </c>
      <c r="P934" s="1">
        <v>42640.410416666666</v>
      </c>
      <c r="Q934" s="1">
        <v>42522</v>
      </c>
      <c r="R934" s="5">
        <v>1</v>
      </c>
    </row>
    <row r="935" spans="1:18" x14ac:dyDescent="0.25">
      <c r="A935" t="s">
        <v>1044</v>
      </c>
      <c r="B935" t="s">
        <v>1045</v>
      </c>
      <c r="C935">
        <v>2252</v>
      </c>
      <c r="D935" t="s">
        <v>1072</v>
      </c>
      <c r="E935" t="s">
        <v>1047</v>
      </c>
      <c r="F935" t="s">
        <v>684</v>
      </c>
      <c r="G935" t="s">
        <v>685</v>
      </c>
      <c r="H935">
        <v>0</v>
      </c>
      <c r="I935" t="s">
        <v>1048</v>
      </c>
      <c r="J935" t="s">
        <v>27</v>
      </c>
      <c r="K935">
        <v>2023</v>
      </c>
      <c r="L935" t="s">
        <v>35</v>
      </c>
      <c r="M935" s="1">
        <v>42522</v>
      </c>
      <c r="N935" s="1">
        <v>42887</v>
      </c>
      <c r="O935" t="s">
        <v>88</v>
      </c>
      <c r="P935" s="1">
        <v>42640.410416666666</v>
      </c>
      <c r="Q935" s="1">
        <v>42522</v>
      </c>
      <c r="R935" s="5">
        <v>1</v>
      </c>
    </row>
    <row r="936" spans="1:18" x14ac:dyDescent="0.25">
      <c r="A936" t="s">
        <v>1044</v>
      </c>
      <c r="B936" t="s">
        <v>1045</v>
      </c>
      <c r="C936">
        <v>2252</v>
      </c>
      <c r="D936" t="s">
        <v>1073</v>
      </c>
      <c r="E936" t="s">
        <v>1069</v>
      </c>
      <c r="F936" t="s">
        <v>178</v>
      </c>
      <c r="G936" t="s">
        <v>1074</v>
      </c>
      <c r="H936">
        <v>0</v>
      </c>
      <c r="I936" t="s">
        <v>1048</v>
      </c>
      <c r="J936" t="s">
        <v>27</v>
      </c>
      <c r="K936">
        <v>1988</v>
      </c>
      <c r="L936" t="s">
        <v>35</v>
      </c>
      <c r="M936" s="1">
        <v>42506</v>
      </c>
      <c r="N936" s="1">
        <v>42871</v>
      </c>
      <c r="O936" t="s">
        <v>26</v>
      </c>
      <c r="P936" s="1">
        <v>42639.737384259257</v>
      </c>
      <c r="Q936" s="1">
        <v>42506</v>
      </c>
      <c r="R936" s="5">
        <v>1</v>
      </c>
    </row>
    <row r="937" spans="1:18" x14ac:dyDescent="0.25">
      <c r="A937" t="s">
        <v>1044</v>
      </c>
      <c r="B937" t="s">
        <v>1045</v>
      </c>
      <c r="C937">
        <v>2252</v>
      </c>
      <c r="D937" t="s">
        <v>1073</v>
      </c>
      <c r="E937" t="s">
        <v>1069</v>
      </c>
      <c r="F937" t="s">
        <v>178</v>
      </c>
      <c r="G937" t="s">
        <v>1074</v>
      </c>
      <c r="H937">
        <v>0</v>
      </c>
      <c r="I937" t="s">
        <v>1048</v>
      </c>
      <c r="J937" t="s">
        <v>24</v>
      </c>
      <c r="K937">
        <v>1988</v>
      </c>
      <c r="L937" t="s">
        <v>35</v>
      </c>
      <c r="M937" s="1">
        <v>42506</v>
      </c>
      <c r="N937" s="1">
        <v>42871</v>
      </c>
      <c r="O937" t="s">
        <v>26</v>
      </c>
      <c r="P937" s="1">
        <v>42639.737384259257</v>
      </c>
      <c r="Q937" s="1">
        <v>42506</v>
      </c>
      <c r="R937" s="5">
        <v>1</v>
      </c>
    </row>
    <row r="938" spans="1:18" x14ac:dyDescent="0.25">
      <c r="A938" t="s">
        <v>1075</v>
      </c>
      <c r="B938" t="s">
        <v>1076</v>
      </c>
      <c r="C938">
        <v>2752</v>
      </c>
      <c r="D938" t="s">
        <v>1077</v>
      </c>
      <c r="E938" t="s">
        <v>221</v>
      </c>
      <c r="F938" t="s">
        <v>154</v>
      </c>
      <c r="G938" t="s">
        <v>222</v>
      </c>
      <c r="H938">
        <v>0</v>
      </c>
      <c r="I938" t="s">
        <v>107</v>
      </c>
      <c r="J938" t="s">
        <v>24</v>
      </c>
      <c r="K938">
        <v>1703</v>
      </c>
      <c r="L938" t="s">
        <v>35</v>
      </c>
      <c r="M938" s="1">
        <v>42480</v>
      </c>
      <c r="N938" s="1">
        <v>42845</v>
      </c>
      <c r="O938" t="s">
        <v>26</v>
      </c>
      <c r="P938" s="1">
        <v>42632.677997685183</v>
      </c>
      <c r="Q938" s="1">
        <v>42480</v>
      </c>
      <c r="R938" s="5">
        <v>1</v>
      </c>
    </row>
    <row r="939" spans="1:18" x14ac:dyDescent="0.25">
      <c r="A939" t="s">
        <v>1075</v>
      </c>
      <c r="B939" t="s">
        <v>1076</v>
      </c>
      <c r="C939">
        <v>2752</v>
      </c>
      <c r="D939" t="s">
        <v>1077</v>
      </c>
      <c r="E939" t="s">
        <v>221</v>
      </c>
      <c r="F939" t="s">
        <v>154</v>
      </c>
      <c r="G939" t="s">
        <v>222</v>
      </c>
      <c r="H939">
        <v>0</v>
      </c>
      <c r="I939" t="s">
        <v>107</v>
      </c>
      <c r="J939" t="s">
        <v>27</v>
      </c>
      <c r="K939">
        <v>1703</v>
      </c>
      <c r="L939" t="s">
        <v>35</v>
      </c>
      <c r="M939" s="1">
        <v>42480</v>
      </c>
      <c r="N939" s="1">
        <v>42845</v>
      </c>
      <c r="O939" t="s">
        <v>26</v>
      </c>
      <c r="P939" s="1">
        <v>42632.677997685183</v>
      </c>
      <c r="Q939" s="1">
        <v>42480</v>
      </c>
      <c r="R939" s="5">
        <v>1</v>
      </c>
    </row>
    <row r="940" spans="1:18" x14ac:dyDescent="0.25">
      <c r="A940" t="s">
        <v>1078</v>
      </c>
      <c r="B940" t="s">
        <v>1079</v>
      </c>
      <c r="C940">
        <v>2780</v>
      </c>
      <c r="D940" t="s">
        <v>1080</v>
      </c>
      <c r="E940" t="s">
        <v>221</v>
      </c>
      <c r="F940" t="s">
        <v>154</v>
      </c>
      <c r="G940" t="s">
        <v>232</v>
      </c>
      <c r="H940">
        <v>0</v>
      </c>
      <c r="I940" t="s">
        <v>353</v>
      </c>
      <c r="J940" t="s">
        <v>24</v>
      </c>
      <c r="K940">
        <v>286</v>
      </c>
      <c r="L940" t="s">
        <v>35</v>
      </c>
      <c r="M940" s="1">
        <v>42552</v>
      </c>
      <c r="N940" s="1">
        <v>42917</v>
      </c>
      <c r="O940" t="s">
        <v>26</v>
      </c>
      <c r="P940" s="1">
        <v>42583.440868055557</v>
      </c>
      <c r="Q940" s="1">
        <v>42552</v>
      </c>
      <c r="R940" s="5">
        <v>1</v>
      </c>
    </row>
    <row r="941" spans="1:18" x14ac:dyDescent="0.25">
      <c r="A941" t="s">
        <v>1078</v>
      </c>
      <c r="B941" t="s">
        <v>1079</v>
      </c>
      <c r="C941">
        <v>2780</v>
      </c>
      <c r="D941" t="s">
        <v>1080</v>
      </c>
      <c r="E941" t="s">
        <v>221</v>
      </c>
      <c r="F941" t="s">
        <v>154</v>
      </c>
      <c r="G941" t="s">
        <v>232</v>
      </c>
      <c r="H941">
        <v>0</v>
      </c>
      <c r="I941" t="s">
        <v>353</v>
      </c>
      <c r="J941" t="s">
        <v>27</v>
      </c>
      <c r="K941">
        <v>286</v>
      </c>
      <c r="L941" t="s">
        <v>35</v>
      </c>
      <c r="M941" s="1">
        <v>42552</v>
      </c>
      <c r="N941" s="1">
        <v>42917</v>
      </c>
      <c r="O941" t="s">
        <v>26</v>
      </c>
      <c r="P941" s="1">
        <v>42583.440868055557</v>
      </c>
      <c r="Q941" s="1">
        <v>42552</v>
      </c>
      <c r="R941" s="5">
        <v>1</v>
      </c>
    </row>
    <row r="942" spans="1:18" x14ac:dyDescent="0.25">
      <c r="A942" t="s">
        <v>1044</v>
      </c>
      <c r="B942" t="s">
        <v>1045</v>
      </c>
      <c r="C942">
        <v>2252</v>
      </c>
      <c r="D942" t="s">
        <v>1081</v>
      </c>
      <c r="E942" t="s">
        <v>1082</v>
      </c>
      <c r="F942" t="s">
        <v>141</v>
      </c>
      <c r="G942" t="s">
        <v>1074</v>
      </c>
      <c r="H942">
        <v>0</v>
      </c>
      <c r="I942" t="s">
        <v>200</v>
      </c>
      <c r="J942" t="s">
        <v>24</v>
      </c>
      <c r="K942">
        <v>2658</v>
      </c>
      <c r="L942" t="s">
        <v>98</v>
      </c>
      <c r="M942" s="1">
        <v>42597</v>
      </c>
      <c r="N942" s="1">
        <v>42962</v>
      </c>
      <c r="O942" t="s">
        <v>99</v>
      </c>
      <c r="P942" s="1">
        <v>42705.523784722223</v>
      </c>
      <c r="Q942" s="1">
        <v>42597</v>
      </c>
      <c r="R942" s="5">
        <v>1</v>
      </c>
    </row>
    <row r="943" spans="1:18" x14ac:dyDescent="0.25">
      <c r="A943" t="s">
        <v>1044</v>
      </c>
      <c r="B943" t="s">
        <v>1045</v>
      </c>
      <c r="C943">
        <v>2252</v>
      </c>
      <c r="D943" t="s">
        <v>1081</v>
      </c>
      <c r="E943" t="s">
        <v>1082</v>
      </c>
      <c r="F943" t="s">
        <v>141</v>
      </c>
      <c r="G943" t="s">
        <v>1074</v>
      </c>
      <c r="H943">
        <v>0</v>
      </c>
      <c r="I943" t="s">
        <v>200</v>
      </c>
      <c r="J943" t="s">
        <v>27</v>
      </c>
      <c r="K943">
        <v>2658</v>
      </c>
      <c r="L943" t="s">
        <v>98</v>
      </c>
      <c r="M943" s="1">
        <v>42597</v>
      </c>
      <c r="N943" s="1">
        <v>42962</v>
      </c>
      <c r="O943" t="s">
        <v>99</v>
      </c>
      <c r="P943" s="1">
        <v>42705.523784722223</v>
      </c>
      <c r="Q943" s="1">
        <v>42597</v>
      </c>
      <c r="R943" s="5">
        <v>1</v>
      </c>
    </row>
    <row r="944" spans="1:18" x14ac:dyDescent="0.25">
      <c r="A944" t="s">
        <v>1044</v>
      </c>
      <c r="B944" t="s">
        <v>1045</v>
      </c>
      <c r="C944">
        <v>2252</v>
      </c>
      <c r="D944" t="s">
        <v>1083</v>
      </c>
      <c r="E944" t="s">
        <v>1047</v>
      </c>
      <c r="F944" t="s">
        <v>684</v>
      </c>
      <c r="G944" t="s">
        <v>685</v>
      </c>
      <c r="H944">
        <v>0</v>
      </c>
      <c r="I944" t="s">
        <v>1048</v>
      </c>
      <c r="J944" t="s">
        <v>24</v>
      </c>
      <c r="K944">
        <v>2020</v>
      </c>
      <c r="L944" t="s">
        <v>35</v>
      </c>
      <c r="M944" s="1">
        <v>42522</v>
      </c>
      <c r="N944" s="1">
        <v>42887</v>
      </c>
      <c r="O944" t="s">
        <v>88</v>
      </c>
      <c r="P944" s="1">
        <v>42640.408032407409</v>
      </c>
      <c r="Q944" s="1">
        <v>42522</v>
      </c>
      <c r="R944" s="5">
        <v>1</v>
      </c>
    </row>
    <row r="945" spans="1:18" x14ac:dyDescent="0.25">
      <c r="A945" t="s">
        <v>1044</v>
      </c>
      <c r="B945" t="s">
        <v>1045</v>
      </c>
      <c r="C945">
        <v>2252</v>
      </c>
      <c r="D945" t="s">
        <v>1083</v>
      </c>
      <c r="E945" t="s">
        <v>1047</v>
      </c>
      <c r="F945" t="s">
        <v>684</v>
      </c>
      <c r="G945" t="s">
        <v>685</v>
      </c>
      <c r="H945">
        <v>0</v>
      </c>
      <c r="I945" t="s">
        <v>1048</v>
      </c>
      <c r="J945" t="s">
        <v>27</v>
      </c>
      <c r="K945">
        <v>2020</v>
      </c>
      <c r="L945" t="s">
        <v>35</v>
      </c>
      <c r="M945" s="1">
        <v>42522</v>
      </c>
      <c r="N945" s="1">
        <v>42887</v>
      </c>
      <c r="O945" t="s">
        <v>88</v>
      </c>
      <c r="P945" s="1">
        <v>42640.408032407409</v>
      </c>
      <c r="Q945" s="1">
        <v>42522</v>
      </c>
      <c r="R945" s="5">
        <v>1</v>
      </c>
    </row>
    <row r="946" spans="1:18" x14ac:dyDescent="0.25">
      <c r="A946" t="s">
        <v>1044</v>
      </c>
      <c r="B946" t="s">
        <v>1045</v>
      </c>
      <c r="C946">
        <v>2252</v>
      </c>
      <c r="D946" t="s">
        <v>1084</v>
      </c>
      <c r="E946" t="s">
        <v>1047</v>
      </c>
      <c r="F946" t="s">
        <v>178</v>
      </c>
      <c r="G946" t="s">
        <v>685</v>
      </c>
      <c r="H946">
        <v>0</v>
      </c>
      <c r="I946" t="s">
        <v>200</v>
      </c>
      <c r="J946" t="s">
        <v>24</v>
      </c>
      <c r="K946">
        <v>728</v>
      </c>
      <c r="L946" t="s">
        <v>35</v>
      </c>
      <c r="M946" s="1">
        <v>42541</v>
      </c>
      <c r="N946" s="1">
        <v>42906</v>
      </c>
      <c r="O946" t="s">
        <v>88</v>
      </c>
      <c r="P946" s="1">
        <v>42592.372731481482</v>
      </c>
      <c r="Q946" s="1">
        <v>42541</v>
      </c>
      <c r="R946" s="5">
        <v>1</v>
      </c>
    </row>
    <row r="947" spans="1:18" x14ac:dyDescent="0.25">
      <c r="A947" t="s">
        <v>1044</v>
      </c>
      <c r="B947" t="s">
        <v>1045</v>
      </c>
      <c r="C947">
        <v>2252</v>
      </c>
      <c r="D947" t="s">
        <v>1084</v>
      </c>
      <c r="E947" t="s">
        <v>1047</v>
      </c>
      <c r="F947" t="s">
        <v>178</v>
      </c>
      <c r="G947" t="s">
        <v>685</v>
      </c>
      <c r="H947">
        <v>0</v>
      </c>
      <c r="I947" t="s">
        <v>200</v>
      </c>
      <c r="J947" t="s">
        <v>27</v>
      </c>
      <c r="K947">
        <v>728</v>
      </c>
      <c r="L947" t="s">
        <v>35</v>
      </c>
      <c r="M947" s="1">
        <v>42541</v>
      </c>
      <c r="N947" s="1">
        <v>42906</v>
      </c>
      <c r="O947" t="s">
        <v>88</v>
      </c>
      <c r="P947" s="1">
        <v>42592.372731481482</v>
      </c>
      <c r="Q947" s="1">
        <v>42541</v>
      </c>
      <c r="R947" s="5">
        <v>1</v>
      </c>
    </row>
    <row r="948" spans="1:18" x14ac:dyDescent="0.25">
      <c r="A948" t="s">
        <v>1044</v>
      </c>
      <c r="B948" t="s">
        <v>1045</v>
      </c>
      <c r="C948">
        <v>2252</v>
      </c>
      <c r="D948" t="s">
        <v>1085</v>
      </c>
      <c r="E948" t="s">
        <v>1047</v>
      </c>
      <c r="F948" t="s">
        <v>684</v>
      </c>
      <c r="G948" t="s">
        <v>685</v>
      </c>
      <c r="H948">
        <v>0</v>
      </c>
      <c r="I948" t="s">
        <v>1048</v>
      </c>
      <c r="J948" t="s">
        <v>24</v>
      </c>
      <c r="K948">
        <v>2007</v>
      </c>
      <c r="L948" t="s">
        <v>35</v>
      </c>
      <c r="M948" s="1">
        <v>42522</v>
      </c>
      <c r="N948" s="1">
        <v>42887</v>
      </c>
      <c r="O948" t="s">
        <v>88</v>
      </c>
      <c r="P948" s="1">
        <v>42640.386053240742</v>
      </c>
      <c r="Q948" s="1">
        <v>42522</v>
      </c>
      <c r="R948" s="5">
        <v>1</v>
      </c>
    </row>
    <row r="949" spans="1:18" x14ac:dyDescent="0.25">
      <c r="A949" t="s">
        <v>1044</v>
      </c>
      <c r="B949" t="s">
        <v>1045</v>
      </c>
      <c r="C949">
        <v>2252</v>
      </c>
      <c r="D949" t="s">
        <v>1085</v>
      </c>
      <c r="E949" t="s">
        <v>1047</v>
      </c>
      <c r="F949" t="s">
        <v>684</v>
      </c>
      <c r="G949" t="s">
        <v>685</v>
      </c>
      <c r="H949">
        <v>0</v>
      </c>
      <c r="I949" t="s">
        <v>1048</v>
      </c>
      <c r="J949" t="s">
        <v>27</v>
      </c>
      <c r="K949">
        <v>2007</v>
      </c>
      <c r="L949" t="s">
        <v>35</v>
      </c>
      <c r="M949" s="1">
        <v>42522</v>
      </c>
      <c r="N949" s="1">
        <v>42887</v>
      </c>
      <c r="O949" t="s">
        <v>88</v>
      </c>
      <c r="P949" s="1">
        <v>42640.386053240742</v>
      </c>
      <c r="Q949" s="1">
        <v>42522</v>
      </c>
      <c r="R949" s="5">
        <v>1</v>
      </c>
    </row>
    <row r="950" spans="1:18" x14ac:dyDescent="0.25">
      <c r="A950" t="s">
        <v>741</v>
      </c>
      <c r="B950" t="s">
        <v>742</v>
      </c>
      <c r="C950">
        <v>2795</v>
      </c>
      <c r="D950" t="s">
        <v>1086</v>
      </c>
      <c r="E950" t="s">
        <v>244</v>
      </c>
      <c r="F950" t="s">
        <v>178</v>
      </c>
      <c r="G950" t="s">
        <v>1087</v>
      </c>
      <c r="H950">
        <v>0</v>
      </c>
      <c r="I950" t="s">
        <v>744</v>
      </c>
      <c r="J950" t="s">
        <v>24</v>
      </c>
      <c r="K950">
        <v>1347</v>
      </c>
      <c r="L950" t="s">
        <v>35</v>
      </c>
      <c r="M950" s="1">
        <v>42590</v>
      </c>
      <c r="N950" s="1">
        <v>42955</v>
      </c>
      <c r="O950" t="s">
        <v>26</v>
      </c>
      <c r="P950" s="1">
        <v>42615.38517361111</v>
      </c>
      <c r="Q950" s="1">
        <v>42590</v>
      </c>
      <c r="R950" s="5">
        <v>1</v>
      </c>
    </row>
    <row r="951" spans="1:18" x14ac:dyDescent="0.25">
      <c r="A951" t="s">
        <v>741</v>
      </c>
      <c r="B951" t="s">
        <v>742</v>
      </c>
      <c r="C951">
        <v>2795</v>
      </c>
      <c r="D951" t="s">
        <v>1086</v>
      </c>
      <c r="E951" t="s">
        <v>244</v>
      </c>
      <c r="F951" t="s">
        <v>178</v>
      </c>
      <c r="G951" t="s">
        <v>1087</v>
      </c>
      <c r="H951">
        <v>0</v>
      </c>
      <c r="I951" t="s">
        <v>744</v>
      </c>
      <c r="J951" t="s">
        <v>27</v>
      </c>
      <c r="K951">
        <v>1347</v>
      </c>
      <c r="L951" t="s">
        <v>35</v>
      </c>
      <c r="M951" s="1">
        <v>42590</v>
      </c>
      <c r="N951" s="1">
        <v>42955</v>
      </c>
      <c r="O951" t="s">
        <v>26</v>
      </c>
      <c r="P951" s="1">
        <v>42615.38517361111</v>
      </c>
      <c r="Q951" s="1">
        <v>42590</v>
      </c>
      <c r="R951" s="5">
        <v>1</v>
      </c>
    </row>
    <row r="952" spans="1:18" x14ac:dyDescent="0.25">
      <c r="A952" t="s">
        <v>1088</v>
      </c>
      <c r="B952" t="s">
        <v>1089</v>
      </c>
      <c r="C952">
        <v>2911</v>
      </c>
      <c r="D952" t="s">
        <v>1090</v>
      </c>
      <c r="E952" t="s">
        <v>1082</v>
      </c>
      <c r="F952" t="s">
        <v>45</v>
      </c>
      <c r="G952" t="s">
        <v>1091</v>
      </c>
      <c r="H952">
        <v>0</v>
      </c>
      <c r="I952" t="s">
        <v>1092</v>
      </c>
      <c r="J952" t="s">
        <v>27</v>
      </c>
      <c r="K952">
        <v>654</v>
      </c>
      <c r="L952" t="s">
        <v>35</v>
      </c>
      <c r="M952" s="1">
        <v>42562</v>
      </c>
      <c r="N952" s="1">
        <v>42927</v>
      </c>
      <c r="O952" t="s">
        <v>88</v>
      </c>
      <c r="P952" s="1">
        <v>42591.441145833334</v>
      </c>
      <c r="Q952" s="1">
        <v>42562</v>
      </c>
      <c r="R952" s="5">
        <v>1</v>
      </c>
    </row>
    <row r="953" spans="1:18" x14ac:dyDescent="0.25">
      <c r="A953" t="s">
        <v>1088</v>
      </c>
      <c r="B953" t="s">
        <v>1089</v>
      </c>
      <c r="C953">
        <v>2911</v>
      </c>
      <c r="D953" t="s">
        <v>1093</v>
      </c>
      <c r="E953" t="s">
        <v>1082</v>
      </c>
      <c r="F953" t="s">
        <v>45</v>
      </c>
      <c r="G953" t="s">
        <v>1091</v>
      </c>
      <c r="H953">
        <v>0</v>
      </c>
      <c r="I953" t="s">
        <v>1092</v>
      </c>
      <c r="J953" t="s">
        <v>27</v>
      </c>
      <c r="K953">
        <v>659</v>
      </c>
      <c r="L953" t="s">
        <v>35</v>
      </c>
      <c r="M953" s="1">
        <v>42566</v>
      </c>
      <c r="N953" s="1">
        <v>42931</v>
      </c>
      <c r="O953" t="s">
        <v>88</v>
      </c>
      <c r="P953" s="1">
        <v>42591.447916666664</v>
      </c>
      <c r="Q953" s="1">
        <v>42566</v>
      </c>
      <c r="R953" s="5">
        <v>1</v>
      </c>
    </row>
    <row r="954" spans="1:18" x14ac:dyDescent="0.25">
      <c r="A954" t="s">
        <v>1088</v>
      </c>
      <c r="B954" t="s">
        <v>1089</v>
      </c>
      <c r="C954">
        <v>2911</v>
      </c>
      <c r="D954" t="s">
        <v>1094</v>
      </c>
      <c r="E954" t="s">
        <v>1082</v>
      </c>
      <c r="F954" t="s">
        <v>45</v>
      </c>
      <c r="G954" t="s">
        <v>1091</v>
      </c>
      <c r="H954">
        <v>0</v>
      </c>
      <c r="I954" t="s">
        <v>1092</v>
      </c>
      <c r="J954" t="s">
        <v>27</v>
      </c>
      <c r="K954">
        <v>655</v>
      </c>
      <c r="L954" t="s">
        <v>35</v>
      </c>
      <c r="M954" s="1">
        <v>42555</v>
      </c>
      <c r="N954" s="1">
        <v>42920</v>
      </c>
      <c r="O954" t="s">
        <v>26</v>
      </c>
      <c r="P954" s="1">
        <v>42591.442974537036</v>
      </c>
      <c r="Q954" s="1">
        <v>42555</v>
      </c>
      <c r="R954" s="5">
        <v>1</v>
      </c>
    </row>
    <row r="955" spans="1:18" x14ac:dyDescent="0.25">
      <c r="A955" t="s">
        <v>1088</v>
      </c>
      <c r="B955" t="s">
        <v>1089</v>
      </c>
      <c r="C955">
        <v>2911</v>
      </c>
      <c r="D955" t="s">
        <v>1095</v>
      </c>
      <c r="E955" t="s">
        <v>1082</v>
      </c>
      <c r="F955" t="s">
        <v>45</v>
      </c>
      <c r="G955" t="s">
        <v>1091</v>
      </c>
      <c r="H955">
        <v>0</v>
      </c>
      <c r="I955" t="s">
        <v>1092</v>
      </c>
      <c r="J955" t="s">
        <v>27</v>
      </c>
      <c r="K955">
        <v>329</v>
      </c>
      <c r="L955" t="s">
        <v>35</v>
      </c>
      <c r="M955" s="1">
        <v>42564</v>
      </c>
      <c r="N955" s="1">
        <v>42929</v>
      </c>
      <c r="O955" t="s">
        <v>88</v>
      </c>
      <c r="P955" s="1">
        <v>42584.36210648148</v>
      </c>
      <c r="Q955" s="1">
        <v>42564</v>
      </c>
      <c r="R955" s="5">
        <v>1</v>
      </c>
    </row>
    <row r="956" spans="1:18" x14ac:dyDescent="0.25">
      <c r="A956" t="s">
        <v>1088</v>
      </c>
      <c r="B956" t="s">
        <v>1089</v>
      </c>
      <c r="C956">
        <v>2911</v>
      </c>
      <c r="D956" t="s">
        <v>1096</v>
      </c>
      <c r="E956" t="s">
        <v>1082</v>
      </c>
      <c r="F956" t="s">
        <v>45</v>
      </c>
      <c r="G956" t="s">
        <v>1091</v>
      </c>
      <c r="H956">
        <v>0</v>
      </c>
      <c r="I956" t="s">
        <v>1092</v>
      </c>
      <c r="J956" t="s">
        <v>27</v>
      </c>
      <c r="K956">
        <v>656</v>
      </c>
      <c r="L956" t="s">
        <v>35</v>
      </c>
      <c r="M956" s="1">
        <v>42559</v>
      </c>
      <c r="N956" s="1">
        <v>42924</v>
      </c>
      <c r="O956" t="s">
        <v>26</v>
      </c>
      <c r="P956" s="1">
        <v>42591.444710648146</v>
      </c>
      <c r="Q956" s="1">
        <v>42559</v>
      </c>
      <c r="R956" s="5">
        <v>1</v>
      </c>
    </row>
    <row r="957" spans="1:18" x14ac:dyDescent="0.25">
      <c r="A957" t="s">
        <v>1088</v>
      </c>
      <c r="B957" t="s">
        <v>1089</v>
      </c>
      <c r="C957">
        <v>2911</v>
      </c>
      <c r="D957" t="s">
        <v>1097</v>
      </c>
      <c r="E957" t="s">
        <v>1082</v>
      </c>
      <c r="F957" t="s">
        <v>45</v>
      </c>
      <c r="G957" t="s">
        <v>1091</v>
      </c>
      <c r="H957">
        <v>0</v>
      </c>
      <c r="I957" t="s">
        <v>1092</v>
      </c>
      <c r="J957" t="s">
        <v>27</v>
      </c>
      <c r="K957">
        <v>658</v>
      </c>
      <c r="L957" t="s">
        <v>35</v>
      </c>
      <c r="M957" s="1">
        <v>42556</v>
      </c>
      <c r="N957" s="1">
        <v>42921</v>
      </c>
      <c r="O957" t="s">
        <v>88</v>
      </c>
      <c r="P957" s="1">
        <v>42591.446388888886</v>
      </c>
      <c r="Q957" s="1">
        <v>42556</v>
      </c>
      <c r="R957" s="5">
        <v>1</v>
      </c>
    </row>
    <row r="958" spans="1:18" x14ac:dyDescent="0.25">
      <c r="A958" t="s">
        <v>1088</v>
      </c>
      <c r="B958" t="s">
        <v>1089</v>
      </c>
      <c r="C958">
        <v>2911</v>
      </c>
      <c r="D958" t="s">
        <v>1098</v>
      </c>
      <c r="E958" t="s">
        <v>1082</v>
      </c>
      <c r="F958" t="s">
        <v>45</v>
      </c>
      <c r="G958" t="s">
        <v>1091</v>
      </c>
      <c r="H958">
        <v>0</v>
      </c>
      <c r="I958" t="s">
        <v>1092</v>
      </c>
      <c r="J958" t="s">
        <v>27</v>
      </c>
      <c r="K958">
        <v>662</v>
      </c>
      <c r="L958" t="s">
        <v>35</v>
      </c>
      <c r="M958" s="1">
        <v>42569</v>
      </c>
      <c r="N958" s="1">
        <v>42934</v>
      </c>
      <c r="O958" t="s">
        <v>88</v>
      </c>
      <c r="P958" s="1">
        <v>42591.450960648152</v>
      </c>
      <c r="Q958" s="1">
        <v>42569</v>
      </c>
      <c r="R958" s="5">
        <v>1</v>
      </c>
    </row>
    <row r="959" spans="1:18" x14ac:dyDescent="0.25">
      <c r="A959" t="s">
        <v>1088</v>
      </c>
      <c r="B959" t="s">
        <v>1089</v>
      </c>
      <c r="C959">
        <v>2911</v>
      </c>
      <c r="D959" t="s">
        <v>1099</v>
      </c>
      <c r="E959" t="s">
        <v>1082</v>
      </c>
      <c r="F959" t="s">
        <v>45</v>
      </c>
      <c r="G959" t="s">
        <v>1091</v>
      </c>
      <c r="H959">
        <v>0</v>
      </c>
      <c r="I959" t="s">
        <v>1092</v>
      </c>
      <c r="J959" t="s">
        <v>27</v>
      </c>
      <c r="K959">
        <v>664</v>
      </c>
      <c r="L959" t="s">
        <v>35</v>
      </c>
      <c r="M959" s="1">
        <v>42563</v>
      </c>
      <c r="N959" s="1">
        <v>42928</v>
      </c>
      <c r="O959" t="s">
        <v>88</v>
      </c>
      <c r="P959" s="1">
        <v>42591.452187499999</v>
      </c>
      <c r="Q959" s="1">
        <v>42563</v>
      </c>
      <c r="R959" s="5">
        <v>1</v>
      </c>
    </row>
    <row r="960" spans="1:18" x14ac:dyDescent="0.25">
      <c r="A960" t="s">
        <v>1088</v>
      </c>
      <c r="B960" t="s">
        <v>1089</v>
      </c>
      <c r="C960">
        <v>2911</v>
      </c>
      <c r="D960" t="s">
        <v>1100</v>
      </c>
      <c r="E960" t="s">
        <v>1082</v>
      </c>
      <c r="F960" t="s">
        <v>45</v>
      </c>
      <c r="G960" t="s">
        <v>1091</v>
      </c>
      <c r="H960">
        <v>0</v>
      </c>
      <c r="I960" t="s">
        <v>1092</v>
      </c>
      <c r="J960" t="s">
        <v>27</v>
      </c>
      <c r="K960">
        <v>661</v>
      </c>
      <c r="L960" t="s">
        <v>35</v>
      </c>
      <c r="M960" s="1">
        <v>42558</v>
      </c>
      <c r="N960" s="1">
        <v>42923</v>
      </c>
      <c r="O960" t="s">
        <v>88</v>
      </c>
      <c r="P960" s="1">
        <v>42591.449675925927</v>
      </c>
      <c r="Q960" s="1">
        <v>42558</v>
      </c>
      <c r="R960" s="5">
        <v>1</v>
      </c>
    </row>
    <row r="961" spans="1:18" x14ac:dyDescent="0.25">
      <c r="A961" t="s">
        <v>1088</v>
      </c>
      <c r="B961" t="s">
        <v>1089</v>
      </c>
      <c r="C961">
        <v>2911</v>
      </c>
      <c r="D961" t="s">
        <v>1101</v>
      </c>
      <c r="E961" t="s">
        <v>1082</v>
      </c>
      <c r="F961" t="s">
        <v>45</v>
      </c>
      <c r="G961" t="s">
        <v>1091</v>
      </c>
      <c r="H961">
        <v>0</v>
      </c>
      <c r="I961" t="s">
        <v>1092</v>
      </c>
      <c r="J961" t="s">
        <v>27</v>
      </c>
      <c r="K961">
        <v>652</v>
      </c>
      <c r="L961" t="s">
        <v>35</v>
      </c>
      <c r="M961" s="1">
        <v>42557</v>
      </c>
      <c r="N961" s="1">
        <v>42922</v>
      </c>
      <c r="O961" t="s">
        <v>88</v>
      </c>
      <c r="P961" s="1">
        <v>42591.439664351848</v>
      </c>
      <c r="Q961" s="1">
        <v>42557</v>
      </c>
      <c r="R961" s="5">
        <v>1</v>
      </c>
    </row>
    <row r="962" spans="1:18" x14ac:dyDescent="0.25">
      <c r="A962" t="s">
        <v>174</v>
      </c>
      <c r="B962" t="s">
        <v>175</v>
      </c>
      <c r="C962">
        <v>1300</v>
      </c>
      <c r="D962" t="s">
        <v>1102</v>
      </c>
      <c r="E962" t="s">
        <v>212</v>
      </c>
      <c r="F962" t="s">
        <v>1103</v>
      </c>
      <c r="G962" t="s">
        <v>308</v>
      </c>
      <c r="H962">
        <v>0</v>
      </c>
      <c r="I962" t="s">
        <v>180</v>
      </c>
      <c r="J962" t="s">
        <v>24</v>
      </c>
      <c r="K962">
        <v>1164</v>
      </c>
      <c r="L962" t="s">
        <v>25</v>
      </c>
      <c r="M962" s="1">
        <v>42278</v>
      </c>
      <c r="N962" s="1">
        <v>42644</v>
      </c>
      <c r="O962" t="s">
        <v>88</v>
      </c>
      <c r="P962" s="1">
        <v>42607.482858796298</v>
      </c>
      <c r="Q962" s="1">
        <v>42278</v>
      </c>
      <c r="R962" s="5">
        <v>1</v>
      </c>
    </row>
    <row r="963" spans="1:18" x14ac:dyDescent="0.25">
      <c r="A963" t="s">
        <v>174</v>
      </c>
      <c r="B963" t="s">
        <v>175</v>
      </c>
      <c r="C963">
        <v>1300</v>
      </c>
      <c r="D963" t="s">
        <v>1102</v>
      </c>
      <c r="E963" t="s">
        <v>212</v>
      </c>
      <c r="F963" t="s">
        <v>1103</v>
      </c>
      <c r="G963" t="s">
        <v>308</v>
      </c>
      <c r="H963">
        <v>0</v>
      </c>
      <c r="I963" t="s">
        <v>180</v>
      </c>
      <c r="J963" t="s">
        <v>27</v>
      </c>
      <c r="K963">
        <v>1164</v>
      </c>
      <c r="L963" t="s">
        <v>25</v>
      </c>
      <c r="M963" s="1">
        <v>42278</v>
      </c>
      <c r="N963" s="1">
        <v>42644</v>
      </c>
      <c r="O963" t="s">
        <v>88</v>
      </c>
      <c r="P963" s="1">
        <v>42607.482858796298</v>
      </c>
      <c r="Q963" s="1">
        <v>42278</v>
      </c>
      <c r="R963" s="5">
        <v>1</v>
      </c>
    </row>
    <row r="964" spans="1:18" x14ac:dyDescent="0.25">
      <c r="A964" t="s">
        <v>174</v>
      </c>
      <c r="B964" t="s">
        <v>175</v>
      </c>
      <c r="C964">
        <v>1300</v>
      </c>
      <c r="D964" t="s">
        <v>1102</v>
      </c>
      <c r="E964" t="s">
        <v>212</v>
      </c>
      <c r="F964" t="s">
        <v>1103</v>
      </c>
      <c r="G964" t="s">
        <v>308</v>
      </c>
      <c r="H964">
        <v>0</v>
      </c>
      <c r="I964" t="s">
        <v>180</v>
      </c>
      <c r="J964" t="s">
        <v>24</v>
      </c>
      <c r="K964">
        <v>2386</v>
      </c>
      <c r="L964" t="s">
        <v>35</v>
      </c>
      <c r="M964" s="1">
        <v>42648</v>
      </c>
      <c r="N964" s="1">
        <v>43013</v>
      </c>
      <c r="O964" t="s">
        <v>26</v>
      </c>
      <c r="P964" s="1">
        <v>42664.462604166663</v>
      </c>
      <c r="Q964" s="1">
        <v>42648</v>
      </c>
      <c r="R964" s="5">
        <v>1</v>
      </c>
    </row>
    <row r="965" spans="1:18" x14ac:dyDescent="0.25">
      <c r="A965" t="s">
        <v>174</v>
      </c>
      <c r="B965" t="s">
        <v>175</v>
      </c>
      <c r="C965">
        <v>1300</v>
      </c>
      <c r="D965" t="s">
        <v>1102</v>
      </c>
      <c r="E965" t="s">
        <v>212</v>
      </c>
      <c r="F965" t="s">
        <v>1103</v>
      </c>
      <c r="G965" t="s">
        <v>308</v>
      </c>
      <c r="H965">
        <v>0</v>
      </c>
      <c r="I965" t="s">
        <v>180</v>
      </c>
      <c r="J965" t="s">
        <v>27</v>
      </c>
      <c r="K965">
        <v>2386</v>
      </c>
      <c r="L965" t="s">
        <v>35</v>
      </c>
      <c r="M965" s="1">
        <v>42648</v>
      </c>
      <c r="N965" s="1">
        <v>43013</v>
      </c>
      <c r="O965" t="s">
        <v>26</v>
      </c>
      <c r="P965" s="1">
        <v>42664.462604166663</v>
      </c>
      <c r="Q965" s="1">
        <v>42648</v>
      </c>
      <c r="R965" s="5">
        <v>1</v>
      </c>
    </row>
    <row r="966" spans="1:18" x14ac:dyDescent="0.25">
      <c r="A966" t="s">
        <v>1104</v>
      </c>
      <c r="B966" t="s">
        <v>1105</v>
      </c>
      <c r="C966">
        <v>2251</v>
      </c>
      <c r="D966" t="s">
        <v>1106</v>
      </c>
      <c r="E966" t="s">
        <v>236</v>
      </c>
      <c r="F966" t="s">
        <v>904</v>
      </c>
      <c r="G966" t="s">
        <v>1070</v>
      </c>
      <c r="H966">
        <v>0</v>
      </c>
      <c r="I966" t="s">
        <v>301</v>
      </c>
      <c r="J966" t="s">
        <v>27</v>
      </c>
      <c r="K966">
        <v>1776</v>
      </c>
      <c r="L966" t="s">
        <v>35</v>
      </c>
      <c r="M966" s="1">
        <v>42474</v>
      </c>
      <c r="N966" s="1">
        <v>42839</v>
      </c>
      <c r="O966" t="s">
        <v>26</v>
      </c>
      <c r="P966" s="1">
        <v>42635.404652777775</v>
      </c>
      <c r="Q966" s="1">
        <v>42474</v>
      </c>
      <c r="R966" s="5">
        <v>1</v>
      </c>
    </row>
    <row r="967" spans="1:18" x14ac:dyDescent="0.25">
      <c r="A967" t="s">
        <v>1104</v>
      </c>
      <c r="B967" t="s">
        <v>1105</v>
      </c>
      <c r="C967">
        <v>2251</v>
      </c>
      <c r="D967" t="s">
        <v>1106</v>
      </c>
      <c r="E967" t="s">
        <v>236</v>
      </c>
      <c r="F967" t="s">
        <v>904</v>
      </c>
      <c r="G967" t="s">
        <v>1070</v>
      </c>
      <c r="H967">
        <v>0</v>
      </c>
      <c r="I967" t="s">
        <v>301</v>
      </c>
      <c r="J967" t="s">
        <v>24</v>
      </c>
      <c r="K967">
        <v>1776</v>
      </c>
      <c r="L967" t="s">
        <v>35</v>
      </c>
      <c r="M967" s="1">
        <v>42474</v>
      </c>
      <c r="N967" s="1">
        <v>42839</v>
      </c>
      <c r="O967" t="s">
        <v>26</v>
      </c>
      <c r="P967" s="1">
        <v>42635.404652777775</v>
      </c>
      <c r="Q967" s="1">
        <v>42474</v>
      </c>
      <c r="R967" s="5">
        <v>1</v>
      </c>
    </row>
    <row r="968" spans="1:18" x14ac:dyDescent="0.25">
      <c r="A968" t="s">
        <v>1088</v>
      </c>
      <c r="B968" t="s">
        <v>1089</v>
      </c>
      <c r="C968">
        <v>2911</v>
      </c>
      <c r="D968" t="s">
        <v>1107</v>
      </c>
      <c r="E968" t="s">
        <v>1082</v>
      </c>
      <c r="F968" t="s">
        <v>45</v>
      </c>
      <c r="G968" t="s">
        <v>1091</v>
      </c>
      <c r="H968">
        <v>0</v>
      </c>
      <c r="I968" t="s">
        <v>1092</v>
      </c>
      <c r="J968" t="s">
        <v>27</v>
      </c>
      <c r="K968">
        <v>651</v>
      </c>
      <c r="L968" t="s">
        <v>35</v>
      </c>
      <c r="M968" s="1">
        <v>42565</v>
      </c>
      <c r="N968" s="1">
        <v>42930</v>
      </c>
      <c r="O968" t="s">
        <v>88</v>
      </c>
      <c r="P968" s="1">
        <v>42591.438414351855</v>
      </c>
      <c r="Q968" s="1">
        <v>42565</v>
      </c>
      <c r="R968" s="5">
        <v>1</v>
      </c>
    </row>
    <row r="969" spans="1:18" x14ac:dyDescent="0.25">
      <c r="A969" t="s">
        <v>741</v>
      </c>
      <c r="B969" t="s">
        <v>742</v>
      </c>
      <c r="C969">
        <v>2795</v>
      </c>
      <c r="D969" t="s">
        <v>1108</v>
      </c>
      <c r="E969" t="s">
        <v>244</v>
      </c>
      <c r="F969" t="s">
        <v>178</v>
      </c>
      <c r="G969" t="s">
        <v>1087</v>
      </c>
      <c r="H969">
        <v>0</v>
      </c>
      <c r="I969" t="s">
        <v>744</v>
      </c>
      <c r="J969" t="s">
        <v>24</v>
      </c>
      <c r="K969">
        <v>1300</v>
      </c>
      <c r="L969" t="s">
        <v>35</v>
      </c>
      <c r="M969" s="1">
        <v>42586</v>
      </c>
      <c r="N969" s="1">
        <v>42951</v>
      </c>
      <c r="O969" t="s">
        <v>26</v>
      </c>
      <c r="P969" s="1">
        <v>42614.378333333334</v>
      </c>
      <c r="Q969" s="1">
        <v>42586</v>
      </c>
      <c r="R969" s="5">
        <v>1</v>
      </c>
    </row>
    <row r="970" spans="1:18" x14ac:dyDescent="0.25">
      <c r="A970" t="s">
        <v>741</v>
      </c>
      <c r="B970" t="s">
        <v>742</v>
      </c>
      <c r="C970">
        <v>2795</v>
      </c>
      <c r="D970" t="s">
        <v>1108</v>
      </c>
      <c r="E970" t="s">
        <v>244</v>
      </c>
      <c r="F970" t="s">
        <v>178</v>
      </c>
      <c r="G970" t="s">
        <v>1087</v>
      </c>
      <c r="H970">
        <v>0</v>
      </c>
      <c r="I970" t="s">
        <v>744</v>
      </c>
      <c r="J970" t="s">
        <v>27</v>
      </c>
      <c r="K970">
        <v>1300</v>
      </c>
      <c r="L970" t="s">
        <v>35</v>
      </c>
      <c r="M970" s="1">
        <v>42586</v>
      </c>
      <c r="N970" s="1">
        <v>42951</v>
      </c>
      <c r="O970" t="s">
        <v>26</v>
      </c>
      <c r="P970" s="1">
        <v>42614.378333333334</v>
      </c>
      <c r="Q970" s="1">
        <v>42586</v>
      </c>
      <c r="R970" s="5">
        <v>1</v>
      </c>
    </row>
    <row r="971" spans="1:18" x14ac:dyDescent="0.25">
      <c r="A971" t="s">
        <v>1088</v>
      </c>
      <c r="B971" t="s">
        <v>1089</v>
      </c>
      <c r="C971">
        <v>2911</v>
      </c>
      <c r="D971" t="s">
        <v>1109</v>
      </c>
      <c r="E971" t="s">
        <v>1082</v>
      </c>
      <c r="F971" t="s">
        <v>45</v>
      </c>
      <c r="G971" t="s">
        <v>1091</v>
      </c>
      <c r="H971">
        <v>0</v>
      </c>
      <c r="I971" t="s">
        <v>1092</v>
      </c>
      <c r="J971" t="s">
        <v>27</v>
      </c>
      <c r="K971">
        <v>649</v>
      </c>
      <c r="L971" t="s">
        <v>35</v>
      </c>
      <c r="M971" s="1">
        <v>42562</v>
      </c>
      <c r="N971" s="1">
        <v>42927</v>
      </c>
      <c r="O971" t="s">
        <v>88</v>
      </c>
      <c r="P971" s="1">
        <v>42591.437094907407</v>
      </c>
      <c r="Q971" s="1">
        <v>42562</v>
      </c>
      <c r="R971" s="5">
        <v>1</v>
      </c>
    </row>
    <row r="972" spans="1:18" x14ac:dyDescent="0.25">
      <c r="A972" t="s">
        <v>1044</v>
      </c>
      <c r="B972" t="s">
        <v>1045</v>
      </c>
      <c r="C972">
        <v>2252</v>
      </c>
      <c r="D972" t="s">
        <v>1110</v>
      </c>
      <c r="E972" t="s">
        <v>1047</v>
      </c>
      <c r="F972" t="s">
        <v>178</v>
      </c>
      <c r="G972" t="s">
        <v>685</v>
      </c>
      <c r="H972">
        <v>0</v>
      </c>
      <c r="I972" t="s">
        <v>200</v>
      </c>
      <c r="J972" t="s">
        <v>24</v>
      </c>
      <c r="K972">
        <v>735</v>
      </c>
      <c r="L972" t="s">
        <v>35</v>
      </c>
      <c r="M972" s="1">
        <v>42541</v>
      </c>
      <c r="N972" s="1">
        <v>42906</v>
      </c>
      <c r="O972" t="s">
        <v>88</v>
      </c>
      <c r="P972" s="1">
        <v>42592.382453703707</v>
      </c>
      <c r="Q972" s="1">
        <v>42541</v>
      </c>
      <c r="R972" s="5">
        <v>1</v>
      </c>
    </row>
    <row r="973" spans="1:18" x14ac:dyDescent="0.25">
      <c r="A973" t="s">
        <v>1044</v>
      </c>
      <c r="B973" t="s">
        <v>1045</v>
      </c>
      <c r="C973">
        <v>2252</v>
      </c>
      <c r="D973" t="s">
        <v>1110</v>
      </c>
      <c r="E973" t="s">
        <v>1047</v>
      </c>
      <c r="F973" t="s">
        <v>178</v>
      </c>
      <c r="G973" t="s">
        <v>685</v>
      </c>
      <c r="H973">
        <v>0</v>
      </c>
      <c r="I973" t="s">
        <v>200</v>
      </c>
      <c r="J973" t="s">
        <v>27</v>
      </c>
      <c r="K973">
        <v>735</v>
      </c>
      <c r="L973" t="s">
        <v>35</v>
      </c>
      <c r="M973" s="1">
        <v>42541</v>
      </c>
      <c r="N973" s="1">
        <v>42906</v>
      </c>
      <c r="O973" t="s">
        <v>88</v>
      </c>
      <c r="P973" s="1">
        <v>42592.382453703707</v>
      </c>
      <c r="Q973" s="1">
        <v>42541</v>
      </c>
      <c r="R973" s="5">
        <v>1</v>
      </c>
    </row>
    <row r="974" spans="1:18" x14ac:dyDescent="0.25">
      <c r="A974" t="s">
        <v>1111</v>
      </c>
      <c r="B974" t="s">
        <v>1112</v>
      </c>
      <c r="C974">
        <v>2364</v>
      </c>
      <c r="D974" t="s">
        <v>1113</v>
      </c>
      <c r="E974" t="s">
        <v>236</v>
      </c>
      <c r="F974" t="s">
        <v>52</v>
      </c>
      <c r="G974" t="s">
        <v>1070</v>
      </c>
      <c r="H974">
        <v>0</v>
      </c>
      <c r="I974" t="s">
        <v>301</v>
      </c>
      <c r="J974" t="s">
        <v>27</v>
      </c>
      <c r="K974">
        <v>1839</v>
      </c>
      <c r="L974" t="s">
        <v>35</v>
      </c>
      <c r="M974" s="1">
        <v>42374</v>
      </c>
      <c r="N974" s="1">
        <v>42740</v>
      </c>
      <c r="O974" t="s">
        <v>26</v>
      </c>
      <c r="P974" s="1">
        <v>42635.706458333334</v>
      </c>
      <c r="Q974" s="1">
        <v>42374</v>
      </c>
      <c r="R974" s="5">
        <v>1</v>
      </c>
    </row>
    <row r="975" spans="1:18" x14ac:dyDescent="0.25">
      <c r="A975" t="s">
        <v>1111</v>
      </c>
      <c r="B975" t="s">
        <v>1112</v>
      </c>
      <c r="C975">
        <v>2364</v>
      </c>
      <c r="D975" t="s">
        <v>1113</v>
      </c>
      <c r="E975" t="s">
        <v>236</v>
      </c>
      <c r="F975" t="s">
        <v>52</v>
      </c>
      <c r="G975" t="s">
        <v>1070</v>
      </c>
      <c r="H975">
        <v>0</v>
      </c>
      <c r="I975" t="s">
        <v>301</v>
      </c>
      <c r="J975" t="s">
        <v>24</v>
      </c>
      <c r="K975">
        <v>1839</v>
      </c>
      <c r="L975" t="s">
        <v>35</v>
      </c>
      <c r="M975" s="1">
        <v>42374</v>
      </c>
      <c r="N975" s="1">
        <v>42740</v>
      </c>
      <c r="O975" t="s">
        <v>26</v>
      </c>
      <c r="P975" s="1">
        <v>42635.706458333334</v>
      </c>
      <c r="Q975" s="1">
        <v>42374</v>
      </c>
      <c r="R975" s="5">
        <v>1</v>
      </c>
    </row>
    <row r="976" spans="1:18" x14ac:dyDescent="0.25">
      <c r="A976" t="s">
        <v>1044</v>
      </c>
      <c r="B976" t="s">
        <v>1045</v>
      </c>
      <c r="C976">
        <v>2252</v>
      </c>
      <c r="D976" t="s">
        <v>1114</v>
      </c>
      <c r="E976" t="s">
        <v>244</v>
      </c>
      <c r="F976" t="s">
        <v>141</v>
      </c>
      <c r="G976" t="s">
        <v>1115</v>
      </c>
      <c r="H976">
        <v>0</v>
      </c>
      <c r="I976" t="s">
        <v>1048</v>
      </c>
      <c r="J976" t="s">
        <v>24</v>
      </c>
      <c r="K976">
        <v>2537</v>
      </c>
      <c r="L976" t="s">
        <v>98</v>
      </c>
      <c r="M976" s="1">
        <v>42559</v>
      </c>
      <c r="N976" s="1">
        <v>42924</v>
      </c>
      <c r="O976" t="s">
        <v>99</v>
      </c>
      <c r="P976" s="1">
        <v>42685.416018518517</v>
      </c>
      <c r="Q976" s="1">
        <v>42559</v>
      </c>
      <c r="R976" s="5">
        <v>1</v>
      </c>
    </row>
    <row r="977" spans="1:18" x14ac:dyDescent="0.25">
      <c r="A977" t="s">
        <v>1044</v>
      </c>
      <c r="B977" t="s">
        <v>1045</v>
      </c>
      <c r="C977">
        <v>2252</v>
      </c>
      <c r="D977" t="s">
        <v>1114</v>
      </c>
      <c r="E977" t="s">
        <v>244</v>
      </c>
      <c r="F977" t="s">
        <v>141</v>
      </c>
      <c r="G977" t="s">
        <v>1115</v>
      </c>
      <c r="H977">
        <v>0</v>
      </c>
      <c r="I977" t="s">
        <v>1048</v>
      </c>
      <c r="J977" t="s">
        <v>27</v>
      </c>
      <c r="K977">
        <v>2537</v>
      </c>
      <c r="L977" t="s">
        <v>98</v>
      </c>
      <c r="M977" s="1">
        <v>42559</v>
      </c>
      <c r="N977" s="1">
        <v>42924</v>
      </c>
      <c r="O977" t="s">
        <v>99</v>
      </c>
      <c r="P977" s="1">
        <v>42685.416018518517</v>
      </c>
      <c r="Q977" s="1">
        <v>42559</v>
      </c>
      <c r="R977" s="5">
        <v>1</v>
      </c>
    </row>
    <row r="978" spans="1:18" x14ac:dyDescent="0.25">
      <c r="A978" t="s">
        <v>1044</v>
      </c>
      <c r="B978" t="s">
        <v>1045</v>
      </c>
      <c r="C978">
        <v>2252</v>
      </c>
      <c r="D978" t="s">
        <v>1116</v>
      </c>
      <c r="E978" t="s">
        <v>1047</v>
      </c>
      <c r="F978" t="s">
        <v>178</v>
      </c>
      <c r="G978" t="s">
        <v>685</v>
      </c>
      <c r="H978">
        <v>0</v>
      </c>
      <c r="I978" t="s">
        <v>200</v>
      </c>
      <c r="J978" t="s">
        <v>24</v>
      </c>
      <c r="K978">
        <v>732</v>
      </c>
      <c r="L978" t="s">
        <v>35</v>
      </c>
      <c r="M978" s="1">
        <v>42541</v>
      </c>
      <c r="N978" s="1">
        <v>42906</v>
      </c>
      <c r="O978" t="s">
        <v>88</v>
      </c>
      <c r="P978" s="1">
        <v>42592.380659722221</v>
      </c>
      <c r="Q978" s="1">
        <v>42541</v>
      </c>
      <c r="R978" s="5">
        <v>1</v>
      </c>
    </row>
    <row r="979" spans="1:18" x14ac:dyDescent="0.25">
      <c r="A979" t="s">
        <v>1044</v>
      </c>
      <c r="B979" t="s">
        <v>1045</v>
      </c>
      <c r="C979">
        <v>2252</v>
      </c>
      <c r="D979" t="s">
        <v>1116</v>
      </c>
      <c r="E979" t="s">
        <v>1047</v>
      </c>
      <c r="F979" t="s">
        <v>178</v>
      </c>
      <c r="G979" t="s">
        <v>685</v>
      </c>
      <c r="H979">
        <v>0</v>
      </c>
      <c r="I979" t="s">
        <v>200</v>
      </c>
      <c r="J979" t="s">
        <v>27</v>
      </c>
      <c r="K979">
        <v>732</v>
      </c>
      <c r="L979" t="s">
        <v>35</v>
      </c>
      <c r="M979" s="1">
        <v>42541</v>
      </c>
      <c r="N979" s="1">
        <v>42906</v>
      </c>
      <c r="O979" t="s">
        <v>88</v>
      </c>
      <c r="P979" s="1">
        <v>42592.380659722221</v>
      </c>
      <c r="Q979" s="1">
        <v>42541</v>
      </c>
      <c r="R979" s="5">
        <v>1</v>
      </c>
    </row>
    <row r="980" spans="1:18" x14ac:dyDescent="0.25">
      <c r="A980" t="s">
        <v>1044</v>
      </c>
      <c r="B980" t="s">
        <v>1045</v>
      </c>
      <c r="C980">
        <v>2252</v>
      </c>
      <c r="D980" t="s">
        <v>1117</v>
      </c>
      <c r="E980" t="s">
        <v>1069</v>
      </c>
      <c r="F980" t="s">
        <v>489</v>
      </c>
      <c r="G980" t="s">
        <v>1118</v>
      </c>
      <c r="H980">
        <v>0</v>
      </c>
      <c r="I980" t="s">
        <v>200</v>
      </c>
      <c r="J980" t="s">
        <v>24</v>
      </c>
      <c r="K980">
        <v>2654</v>
      </c>
      <c r="L980" t="s">
        <v>35</v>
      </c>
      <c r="M980" s="1">
        <v>42601</v>
      </c>
      <c r="N980" s="1">
        <v>42966</v>
      </c>
      <c r="O980" t="s">
        <v>26</v>
      </c>
      <c r="P980" s="1">
        <v>42705.517175925925</v>
      </c>
      <c r="Q980" s="1">
        <v>42601</v>
      </c>
      <c r="R980" s="5">
        <v>1</v>
      </c>
    </row>
    <row r="981" spans="1:18" x14ac:dyDescent="0.25">
      <c r="A981" t="s">
        <v>1044</v>
      </c>
      <c r="B981" t="s">
        <v>1045</v>
      </c>
      <c r="C981">
        <v>2252</v>
      </c>
      <c r="D981" t="s">
        <v>1117</v>
      </c>
      <c r="E981" t="s">
        <v>1069</v>
      </c>
      <c r="F981" t="s">
        <v>489</v>
      </c>
      <c r="G981" t="s">
        <v>1118</v>
      </c>
      <c r="H981">
        <v>0</v>
      </c>
      <c r="I981" t="s">
        <v>200</v>
      </c>
      <c r="J981" t="s">
        <v>27</v>
      </c>
      <c r="K981">
        <v>2654</v>
      </c>
      <c r="L981" t="s">
        <v>35</v>
      </c>
      <c r="M981" s="1">
        <v>42601</v>
      </c>
      <c r="N981" s="1">
        <v>42966</v>
      </c>
      <c r="O981" t="s">
        <v>26</v>
      </c>
      <c r="P981" s="1">
        <v>42705.517175925925</v>
      </c>
      <c r="Q981" s="1">
        <v>42601</v>
      </c>
      <c r="R981" s="5">
        <v>1</v>
      </c>
    </row>
    <row r="982" spans="1:18" x14ac:dyDescent="0.25">
      <c r="A982" t="s">
        <v>1044</v>
      </c>
      <c r="B982" t="s">
        <v>1045</v>
      </c>
      <c r="C982">
        <v>2252</v>
      </c>
      <c r="D982" t="s">
        <v>1119</v>
      </c>
      <c r="E982" t="s">
        <v>1047</v>
      </c>
      <c r="F982" t="s">
        <v>684</v>
      </c>
      <c r="G982" t="s">
        <v>685</v>
      </c>
      <c r="H982">
        <v>0</v>
      </c>
      <c r="I982" t="s">
        <v>1048</v>
      </c>
      <c r="J982" t="s">
        <v>24</v>
      </c>
      <c r="K982">
        <v>2039</v>
      </c>
      <c r="L982" t="s">
        <v>35</v>
      </c>
      <c r="M982" s="1">
        <v>42522</v>
      </c>
      <c r="N982" s="1">
        <v>42887</v>
      </c>
      <c r="O982" t="s">
        <v>88</v>
      </c>
      <c r="P982" s="1">
        <v>42640.432812500003</v>
      </c>
      <c r="Q982" s="1">
        <v>42522</v>
      </c>
      <c r="R982" s="5">
        <v>1</v>
      </c>
    </row>
    <row r="983" spans="1:18" x14ac:dyDescent="0.25">
      <c r="A983" t="s">
        <v>1044</v>
      </c>
      <c r="B983" t="s">
        <v>1045</v>
      </c>
      <c r="C983">
        <v>2252</v>
      </c>
      <c r="D983" t="s">
        <v>1119</v>
      </c>
      <c r="E983" t="s">
        <v>1047</v>
      </c>
      <c r="F983" t="s">
        <v>684</v>
      </c>
      <c r="G983" t="s">
        <v>685</v>
      </c>
      <c r="H983">
        <v>0</v>
      </c>
      <c r="I983" t="s">
        <v>1048</v>
      </c>
      <c r="J983" t="s">
        <v>27</v>
      </c>
      <c r="K983">
        <v>2039</v>
      </c>
      <c r="L983" t="s">
        <v>35</v>
      </c>
      <c r="M983" s="1">
        <v>42522</v>
      </c>
      <c r="N983" s="1">
        <v>42887</v>
      </c>
      <c r="O983" t="s">
        <v>88</v>
      </c>
      <c r="P983" s="1">
        <v>42640.432812500003</v>
      </c>
      <c r="Q983" s="1">
        <v>42522</v>
      </c>
      <c r="R983" s="5">
        <v>1</v>
      </c>
    </row>
    <row r="984" spans="1:18" x14ac:dyDescent="0.25">
      <c r="A984" t="s">
        <v>1044</v>
      </c>
      <c r="B984" t="s">
        <v>1045</v>
      </c>
      <c r="C984">
        <v>2252</v>
      </c>
      <c r="D984" t="s">
        <v>1120</v>
      </c>
      <c r="E984" t="s">
        <v>1069</v>
      </c>
      <c r="F984" t="s">
        <v>489</v>
      </c>
      <c r="G984" t="s">
        <v>1118</v>
      </c>
      <c r="H984">
        <v>0</v>
      </c>
      <c r="I984" t="s">
        <v>200</v>
      </c>
      <c r="J984" t="s">
        <v>24</v>
      </c>
      <c r="K984">
        <v>1313</v>
      </c>
      <c r="L984" t="s">
        <v>35</v>
      </c>
      <c r="M984" s="1">
        <v>42613</v>
      </c>
      <c r="N984" s="1">
        <v>42978</v>
      </c>
      <c r="O984" t="s">
        <v>26</v>
      </c>
      <c r="P984" s="1">
        <v>42614.526712962965</v>
      </c>
      <c r="Q984" s="1">
        <v>42613</v>
      </c>
      <c r="R984" s="5">
        <v>1</v>
      </c>
    </row>
    <row r="985" spans="1:18" x14ac:dyDescent="0.25">
      <c r="A985" t="s">
        <v>1044</v>
      </c>
      <c r="B985" t="s">
        <v>1045</v>
      </c>
      <c r="C985">
        <v>2252</v>
      </c>
      <c r="D985" t="s">
        <v>1120</v>
      </c>
      <c r="E985" t="s">
        <v>1069</v>
      </c>
      <c r="F985" t="s">
        <v>489</v>
      </c>
      <c r="G985" t="s">
        <v>1118</v>
      </c>
      <c r="H985">
        <v>0</v>
      </c>
      <c r="I985" t="s">
        <v>200</v>
      </c>
      <c r="J985" t="s">
        <v>27</v>
      </c>
      <c r="K985">
        <v>1313</v>
      </c>
      <c r="L985" t="s">
        <v>35</v>
      </c>
      <c r="M985" s="1">
        <v>42613</v>
      </c>
      <c r="N985" s="1">
        <v>42978</v>
      </c>
      <c r="O985" t="s">
        <v>26</v>
      </c>
      <c r="P985" s="1">
        <v>42614.526712962965</v>
      </c>
      <c r="Q985" s="1">
        <v>42613</v>
      </c>
      <c r="R985" s="5">
        <v>1</v>
      </c>
    </row>
    <row r="986" spans="1:18" x14ac:dyDescent="0.25">
      <c r="A986" t="s">
        <v>741</v>
      </c>
      <c r="B986" t="s">
        <v>742</v>
      </c>
      <c r="C986">
        <v>2795</v>
      </c>
      <c r="D986" t="s">
        <v>1121</v>
      </c>
      <c r="E986" t="s">
        <v>236</v>
      </c>
      <c r="F986" t="s">
        <v>178</v>
      </c>
      <c r="G986" t="s">
        <v>1087</v>
      </c>
      <c r="H986">
        <v>0</v>
      </c>
      <c r="I986" t="s">
        <v>744</v>
      </c>
      <c r="J986" t="s">
        <v>24</v>
      </c>
      <c r="K986">
        <v>1344</v>
      </c>
      <c r="L986" t="s">
        <v>35</v>
      </c>
      <c r="M986" s="1">
        <v>42591</v>
      </c>
      <c r="N986" s="1">
        <v>42956</v>
      </c>
      <c r="O986" t="s">
        <v>26</v>
      </c>
      <c r="P986" s="1">
        <v>42615.379837962966</v>
      </c>
      <c r="Q986" s="1">
        <v>42591</v>
      </c>
      <c r="R986" s="5">
        <v>1</v>
      </c>
    </row>
    <row r="987" spans="1:18" x14ac:dyDescent="0.25">
      <c r="A987" t="s">
        <v>741</v>
      </c>
      <c r="B987" t="s">
        <v>742</v>
      </c>
      <c r="C987">
        <v>2795</v>
      </c>
      <c r="D987" t="s">
        <v>1121</v>
      </c>
      <c r="E987" t="s">
        <v>236</v>
      </c>
      <c r="F987" t="s">
        <v>178</v>
      </c>
      <c r="G987" t="s">
        <v>1087</v>
      </c>
      <c r="H987">
        <v>0</v>
      </c>
      <c r="I987" t="s">
        <v>744</v>
      </c>
      <c r="J987" t="s">
        <v>27</v>
      </c>
      <c r="K987">
        <v>1344</v>
      </c>
      <c r="L987" t="s">
        <v>35</v>
      </c>
      <c r="M987" s="1">
        <v>42591</v>
      </c>
      <c r="N987" s="1">
        <v>42956</v>
      </c>
      <c r="O987" t="s">
        <v>26</v>
      </c>
      <c r="P987" s="1">
        <v>42615.379837962966</v>
      </c>
      <c r="Q987" s="1">
        <v>42591</v>
      </c>
      <c r="R987" s="5">
        <v>1</v>
      </c>
    </row>
    <row r="988" spans="1:18" x14ac:dyDescent="0.25">
      <c r="A988" t="s">
        <v>943</v>
      </c>
      <c r="B988" t="s">
        <v>944</v>
      </c>
      <c r="C988">
        <v>1409</v>
      </c>
      <c r="D988" t="s">
        <v>1122</v>
      </c>
      <c r="E988" t="s">
        <v>244</v>
      </c>
      <c r="F988" t="s">
        <v>829</v>
      </c>
      <c r="G988" t="s">
        <v>1123</v>
      </c>
      <c r="H988">
        <v>0</v>
      </c>
      <c r="I988" t="s">
        <v>854</v>
      </c>
      <c r="J988" t="s">
        <v>24</v>
      </c>
      <c r="K988">
        <v>2610</v>
      </c>
      <c r="L988" t="s">
        <v>35</v>
      </c>
      <c r="M988" s="1">
        <v>42692</v>
      </c>
      <c r="N988" s="1">
        <v>43057</v>
      </c>
      <c r="O988" t="s">
        <v>88</v>
      </c>
      <c r="P988" s="1">
        <v>42697.599618055552</v>
      </c>
      <c r="Q988" s="1">
        <v>42692</v>
      </c>
      <c r="R988" s="5">
        <v>1</v>
      </c>
    </row>
    <row r="989" spans="1:18" x14ac:dyDescent="0.25">
      <c r="A989" t="s">
        <v>943</v>
      </c>
      <c r="B989" t="s">
        <v>944</v>
      </c>
      <c r="C989">
        <v>1409</v>
      </c>
      <c r="D989" t="s">
        <v>1122</v>
      </c>
      <c r="E989" t="s">
        <v>244</v>
      </c>
      <c r="F989" t="s">
        <v>829</v>
      </c>
      <c r="G989" t="s">
        <v>1123</v>
      </c>
      <c r="H989">
        <v>0</v>
      </c>
      <c r="I989" t="s">
        <v>854</v>
      </c>
      <c r="J989" t="s">
        <v>27</v>
      </c>
      <c r="K989">
        <v>2610</v>
      </c>
      <c r="L989" t="s">
        <v>35</v>
      </c>
      <c r="M989" s="1">
        <v>42692</v>
      </c>
      <c r="N989" s="1">
        <v>43057</v>
      </c>
      <c r="O989" t="s">
        <v>88</v>
      </c>
      <c r="P989" s="1">
        <v>42697.599618055552</v>
      </c>
      <c r="Q989" s="1">
        <v>42692</v>
      </c>
      <c r="R989" s="5">
        <v>1</v>
      </c>
    </row>
    <row r="990" spans="1:18" x14ac:dyDescent="0.25">
      <c r="A990" t="s">
        <v>1044</v>
      </c>
      <c r="B990" t="s">
        <v>1045</v>
      </c>
      <c r="C990">
        <v>2252</v>
      </c>
      <c r="D990" t="s">
        <v>1124</v>
      </c>
      <c r="E990" t="s">
        <v>1047</v>
      </c>
      <c r="F990" t="s">
        <v>178</v>
      </c>
      <c r="G990" t="s">
        <v>685</v>
      </c>
      <c r="H990">
        <v>0</v>
      </c>
      <c r="I990" t="s">
        <v>200</v>
      </c>
      <c r="J990" t="s">
        <v>24</v>
      </c>
      <c r="K990">
        <v>729</v>
      </c>
      <c r="L990" t="s">
        <v>35</v>
      </c>
      <c r="M990" s="1">
        <v>42541</v>
      </c>
      <c r="N990" s="1">
        <v>42906</v>
      </c>
      <c r="O990" t="s">
        <v>88</v>
      </c>
      <c r="P990" s="1">
        <v>42592.375150462962</v>
      </c>
      <c r="Q990" s="1">
        <v>42541</v>
      </c>
      <c r="R990" s="5">
        <v>1</v>
      </c>
    </row>
    <row r="991" spans="1:18" x14ac:dyDescent="0.25">
      <c r="A991" t="s">
        <v>1044</v>
      </c>
      <c r="B991" t="s">
        <v>1045</v>
      </c>
      <c r="C991">
        <v>2252</v>
      </c>
      <c r="D991" t="s">
        <v>1124</v>
      </c>
      <c r="E991" t="s">
        <v>1047</v>
      </c>
      <c r="F991" t="s">
        <v>178</v>
      </c>
      <c r="G991" t="s">
        <v>685</v>
      </c>
      <c r="H991">
        <v>0</v>
      </c>
      <c r="I991" t="s">
        <v>200</v>
      </c>
      <c r="J991" t="s">
        <v>27</v>
      </c>
      <c r="K991">
        <v>729</v>
      </c>
      <c r="L991" t="s">
        <v>35</v>
      </c>
      <c r="M991" s="1">
        <v>42541</v>
      </c>
      <c r="N991" s="1">
        <v>42906</v>
      </c>
      <c r="O991" t="s">
        <v>88</v>
      </c>
      <c r="P991" s="1">
        <v>42592.375150462962</v>
      </c>
      <c r="Q991" s="1">
        <v>42541</v>
      </c>
      <c r="R991" s="5">
        <v>1</v>
      </c>
    </row>
    <row r="992" spans="1:18" x14ac:dyDescent="0.25">
      <c r="A992" t="s">
        <v>1044</v>
      </c>
      <c r="B992" t="s">
        <v>1045</v>
      </c>
      <c r="C992">
        <v>2252</v>
      </c>
      <c r="D992" t="s">
        <v>1125</v>
      </c>
      <c r="E992" t="s">
        <v>1047</v>
      </c>
      <c r="F992" t="s">
        <v>178</v>
      </c>
      <c r="G992" t="s">
        <v>685</v>
      </c>
      <c r="H992">
        <v>0</v>
      </c>
      <c r="I992" t="s">
        <v>200</v>
      </c>
      <c r="J992" t="s">
        <v>24</v>
      </c>
      <c r="K992">
        <v>741</v>
      </c>
      <c r="L992" t="s">
        <v>35</v>
      </c>
      <c r="M992" s="1">
        <v>42541</v>
      </c>
      <c r="N992" s="1">
        <v>42906</v>
      </c>
      <c r="O992" t="s">
        <v>88</v>
      </c>
      <c r="P992" s="1">
        <v>42592.391585648147</v>
      </c>
      <c r="Q992" s="1">
        <v>42541</v>
      </c>
      <c r="R992" s="5">
        <v>1</v>
      </c>
    </row>
    <row r="993" spans="1:18" x14ac:dyDescent="0.25">
      <c r="A993" t="s">
        <v>1044</v>
      </c>
      <c r="B993" t="s">
        <v>1045</v>
      </c>
      <c r="C993">
        <v>2252</v>
      </c>
      <c r="D993" t="s">
        <v>1125</v>
      </c>
      <c r="E993" t="s">
        <v>1047</v>
      </c>
      <c r="F993" t="s">
        <v>178</v>
      </c>
      <c r="G993" t="s">
        <v>685</v>
      </c>
      <c r="H993">
        <v>0</v>
      </c>
      <c r="I993" t="s">
        <v>200</v>
      </c>
      <c r="J993" t="s">
        <v>27</v>
      </c>
      <c r="K993">
        <v>741</v>
      </c>
      <c r="L993" t="s">
        <v>35</v>
      </c>
      <c r="M993" s="1">
        <v>42541</v>
      </c>
      <c r="N993" s="1">
        <v>42906</v>
      </c>
      <c r="O993" t="s">
        <v>88</v>
      </c>
      <c r="P993" s="1">
        <v>42592.391585648147</v>
      </c>
      <c r="Q993" s="1">
        <v>42541</v>
      </c>
      <c r="R993" s="5">
        <v>1</v>
      </c>
    </row>
    <row r="994" spans="1:18" x14ac:dyDescent="0.25">
      <c r="A994" t="s">
        <v>1044</v>
      </c>
      <c r="B994" t="s">
        <v>1045</v>
      </c>
      <c r="C994">
        <v>2252</v>
      </c>
      <c r="D994" t="s">
        <v>1126</v>
      </c>
      <c r="E994" t="s">
        <v>1047</v>
      </c>
      <c r="F994" t="s">
        <v>178</v>
      </c>
      <c r="G994" t="s">
        <v>685</v>
      </c>
      <c r="H994">
        <v>0</v>
      </c>
      <c r="I994" t="s">
        <v>200</v>
      </c>
      <c r="J994" t="s">
        <v>24</v>
      </c>
      <c r="K994">
        <v>736</v>
      </c>
      <c r="L994" t="s">
        <v>35</v>
      </c>
      <c r="M994" s="1">
        <v>42541</v>
      </c>
      <c r="N994" s="1">
        <v>42906</v>
      </c>
      <c r="O994" t="s">
        <v>88</v>
      </c>
      <c r="P994" s="1">
        <v>42592.38417824074</v>
      </c>
      <c r="Q994" s="1">
        <v>42541</v>
      </c>
      <c r="R994" s="5">
        <v>1</v>
      </c>
    </row>
    <row r="995" spans="1:18" x14ac:dyDescent="0.25">
      <c r="A995" t="s">
        <v>1044</v>
      </c>
      <c r="B995" t="s">
        <v>1045</v>
      </c>
      <c r="C995">
        <v>2252</v>
      </c>
      <c r="D995" t="s">
        <v>1126</v>
      </c>
      <c r="E995" t="s">
        <v>1047</v>
      </c>
      <c r="F995" t="s">
        <v>178</v>
      </c>
      <c r="G995" t="s">
        <v>685</v>
      </c>
      <c r="H995">
        <v>0</v>
      </c>
      <c r="I995" t="s">
        <v>200</v>
      </c>
      <c r="J995" t="s">
        <v>27</v>
      </c>
      <c r="K995">
        <v>736</v>
      </c>
      <c r="L995" t="s">
        <v>35</v>
      </c>
      <c r="M995" s="1">
        <v>42541</v>
      </c>
      <c r="N995" s="1">
        <v>42906</v>
      </c>
      <c r="O995" t="s">
        <v>88</v>
      </c>
      <c r="P995" s="1">
        <v>42592.38417824074</v>
      </c>
      <c r="Q995" s="1">
        <v>42541</v>
      </c>
      <c r="R995" s="5">
        <v>1</v>
      </c>
    </row>
    <row r="996" spans="1:18" x14ac:dyDescent="0.25">
      <c r="A996" t="s">
        <v>1044</v>
      </c>
      <c r="B996" t="s">
        <v>1045</v>
      </c>
      <c r="C996">
        <v>2252</v>
      </c>
      <c r="D996" t="s">
        <v>1127</v>
      </c>
      <c r="E996" t="s">
        <v>1047</v>
      </c>
      <c r="F996" t="s">
        <v>684</v>
      </c>
      <c r="G996" t="s">
        <v>685</v>
      </c>
      <c r="H996">
        <v>0</v>
      </c>
      <c r="I996" t="s">
        <v>1048</v>
      </c>
      <c r="J996" t="s">
        <v>27</v>
      </c>
      <c r="K996">
        <v>2027</v>
      </c>
      <c r="L996" t="s">
        <v>35</v>
      </c>
      <c r="M996" s="1">
        <v>42522</v>
      </c>
      <c r="N996" s="1">
        <v>42887</v>
      </c>
      <c r="O996" t="s">
        <v>88</v>
      </c>
      <c r="P996" s="1">
        <v>42640.419791666667</v>
      </c>
      <c r="Q996" s="1">
        <v>42522</v>
      </c>
      <c r="R996" s="5">
        <v>1</v>
      </c>
    </row>
    <row r="997" spans="1:18" x14ac:dyDescent="0.25">
      <c r="A997" t="s">
        <v>1044</v>
      </c>
      <c r="B997" t="s">
        <v>1045</v>
      </c>
      <c r="C997">
        <v>2252</v>
      </c>
      <c r="D997" t="s">
        <v>1127</v>
      </c>
      <c r="E997" t="s">
        <v>1047</v>
      </c>
      <c r="F997" t="s">
        <v>684</v>
      </c>
      <c r="G997" t="s">
        <v>685</v>
      </c>
      <c r="H997">
        <v>0</v>
      </c>
      <c r="I997" t="s">
        <v>1048</v>
      </c>
      <c r="J997" t="s">
        <v>24</v>
      </c>
      <c r="K997">
        <v>2027</v>
      </c>
      <c r="L997" t="s">
        <v>35</v>
      </c>
      <c r="M997" s="1">
        <v>42522</v>
      </c>
      <c r="N997" s="1">
        <v>42887</v>
      </c>
      <c r="O997" t="s">
        <v>88</v>
      </c>
      <c r="P997" s="1">
        <v>42640.419791666667</v>
      </c>
      <c r="Q997" s="1">
        <v>42522</v>
      </c>
      <c r="R997" s="5">
        <v>1</v>
      </c>
    </row>
    <row r="998" spans="1:18" x14ac:dyDescent="0.25">
      <c r="A998" t="s">
        <v>1044</v>
      </c>
      <c r="B998" t="s">
        <v>1045</v>
      </c>
      <c r="C998">
        <v>2252</v>
      </c>
      <c r="D998" t="s">
        <v>1128</v>
      </c>
      <c r="E998" t="s">
        <v>1047</v>
      </c>
      <c r="F998" t="s">
        <v>178</v>
      </c>
      <c r="G998" t="s">
        <v>685</v>
      </c>
      <c r="H998">
        <v>0</v>
      </c>
      <c r="I998" t="s">
        <v>200</v>
      </c>
      <c r="J998" t="s">
        <v>24</v>
      </c>
      <c r="K998">
        <v>725</v>
      </c>
      <c r="L998" t="s">
        <v>35</v>
      </c>
      <c r="M998" s="1">
        <v>42541</v>
      </c>
      <c r="N998" s="1">
        <v>42906</v>
      </c>
      <c r="O998" t="s">
        <v>88</v>
      </c>
      <c r="P998" s="1">
        <v>42592.369189814817</v>
      </c>
      <c r="Q998" s="1">
        <v>42541</v>
      </c>
      <c r="R998" s="5">
        <v>1</v>
      </c>
    </row>
    <row r="999" spans="1:18" x14ac:dyDescent="0.25">
      <c r="A999" t="s">
        <v>1044</v>
      </c>
      <c r="B999" t="s">
        <v>1045</v>
      </c>
      <c r="C999">
        <v>2252</v>
      </c>
      <c r="D999" t="s">
        <v>1128</v>
      </c>
      <c r="E999" t="s">
        <v>1047</v>
      </c>
      <c r="F999" t="s">
        <v>178</v>
      </c>
      <c r="G999" t="s">
        <v>685</v>
      </c>
      <c r="H999">
        <v>0</v>
      </c>
      <c r="I999" t="s">
        <v>200</v>
      </c>
      <c r="J999" t="s">
        <v>27</v>
      </c>
      <c r="K999">
        <v>725</v>
      </c>
      <c r="L999" t="s">
        <v>35</v>
      </c>
      <c r="M999" s="1">
        <v>42541</v>
      </c>
      <c r="N999" s="1">
        <v>42906</v>
      </c>
      <c r="O999" t="s">
        <v>88</v>
      </c>
      <c r="P999" s="1">
        <v>42592.369189814817</v>
      </c>
      <c r="Q999" s="1">
        <v>42541</v>
      </c>
      <c r="R999" s="5">
        <v>1</v>
      </c>
    </row>
    <row r="1000" spans="1:18" x14ac:dyDescent="0.25">
      <c r="A1000" t="s">
        <v>1044</v>
      </c>
      <c r="B1000" t="s">
        <v>1045</v>
      </c>
      <c r="C1000">
        <v>2252</v>
      </c>
      <c r="D1000" t="s">
        <v>1129</v>
      </c>
      <c r="E1000" t="s">
        <v>1047</v>
      </c>
      <c r="F1000" t="s">
        <v>178</v>
      </c>
      <c r="G1000" t="s">
        <v>685</v>
      </c>
      <c r="H1000">
        <v>0</v>
      </c>
      <c r="I1000" t="s">
        <v>200</v>
      </c>
      <c r="J1000" t="s">
        <v>24</v>
      </c>
      <c r="K1000">
        <v>731</v>
      </c>
      <c r="L1000" t="s">
        <v>35</v>
      </c>
      <c r="M1000" s="1">
        <v>42541</v>
      </c>
      <c r="N1000" s="1">
        <v>42906</v>
      </c>
      <c r="O1000" t="s">
        <v>88</v>
      </c>
      <c r="P1000" s="1">
        <v>42592.379212962966</v>
      </c>
      <c r="Q1000" s="1">
        <v>42541</v>
      </c>
      <c r="R1000" s="5">
        <v>1</v>
      </c>
    </row>
    <row r="1001" spans="1:18" x14ac:dyDescent="0.25">
      <c r="A1001" t="s">
        <v>1044</v>
      </c>
      <c r="B1001" t="s">
        <v>1045</v>
      </c>
      <c r="C1001">
        <v>2252</v>
      </c>
      <c r="D1001" t="s">
        <v>1129</v>
      </c>
      <c r="E1001" t="s">
        <v>1047</v>
      </c>
      <c r="F1001" t="s">
        <v>178</v>
      </c>
      <c r="G1001" t="s">
        <v>685</v>
      </c>
      <c r="H1001">
        <v>0</v>
      </c>
      <c r="I1001" t="s">
        <v>200</v>
      </c>
      <c r="J1001" t="s">
        <v>27</v>
      </c>
      <c r="K1001">
        <v>731</v>
      </c>
      <c r="L1001" t="s">
        <v>35</v>
      </c>
      <c r="M1001" s="1">
        <v>42541</v>
      </c>
      <c r="N1001" s="1">
        <v>42906</v>
      </c>
      <c r="O1001" t="s">
        <v>88</v>
      </c>
      <c r="P1001" s="1">
        <v>42592.379212962966</v>
      </c>
      <c r="Q1001" s="1">
        <v>42541</v>
      </c>
      <c r="R1001" s="5">
        <v>1</v>
      </c>
    </row>
    <row r="1002" spans="1:18" x14ac:dyDescent="0.25">
      <c r="A1002" t="s">
        <v>1044</v>
      </c>
      <c r="B1002" t="s">
        <v>1045</v>
      </c>
      <c r="C1002">
        <v>2252</v>
      </c>
      <c r="D1002" t="s">
        <v>1130</v>
      </c>
      <c r="E1002" t="s">
        <v>1047</v>
      </c>
      <c r="F1002" t="s">
        <v>684</v>
      </c>
      <c r="G1002" t="s">
        <v>685</v>
      </c>
      <c r="H1002">
        <v>0</v>
      </c>
      <c r="I1002" t="s">
        <v>1048</v>
      </c>
      <c r="J1002" t="s">
        <v>24</v>
      </c>
      <c r="K1002">
        <v>2008</v>
      </c>
      <c r="L1002" t="s">
        <v>35</v>
      </c>
      <c r="M1002" s="1">
        <v>42522</v>
      </c>
      <c r="N1002" s="1">
        <v>42887</v>
      </c>
      <c r="O1002" t="s">
        <v>88</v>
      </c>
      <c r="P1002" s="1">
        <v>42640.388113425928</v>
      </c>
      <c r="Q1002" s="1">
        <v>42522</v>
      </c>
      <c r="R1002" s="5">
        <v>1</v>
      </c>
    </row>
    <row r="1003" spans="1:18" x14ac:dyDescent="0.25">
      <c r="A1003" t="s">
        <v>1044</v>
      </c>
      <c r="B1003" t="s">
        <v>1045</v>
      </c>
      <c r="C1003">
        <v>2252</v>
      </c>
      <c r="D1003" t="s">
        <v>1130</v>
      </c>
      <c r="E1003" t="s">
        <v>1047</v>
      </c>
      <c r="F1003" t="s">
        <v>684</v>
      </c>
      <c r="G1003" t="s">
        <v>685</v>
      </c>
      <c r="H1003">
        <v>0</v>
      </c>
      <c r="I1003" t="s">
        <v>1048</v>
      </c>
      <c r="J1003" t="s">
        <v>27</v>
      </c>
      <c r="K1003">
        <v>2008</v>
      </c>
      <c r="L1003" t="s">
        <v>35</v>
      </c>
      <c r="M1003" s="1">
        <v>42522</v>
      </c>
      <c r="N1003" s="1">
        <v>42887</v>
      </c>
      <c r="O1003" t="s">
        <v>88</v>
      </c>
      <c r="P1003" s="1">
        <v>42640.388113425928</v>
      </c>
      <c r="Q1003" s="1">
        <v>42522</v>
      </c>
      <c r="R1003" s="5">
        <v>1</v>
      </c>
    </row>
    <row r="1004" spans="1:18" x14ac:dyDescent="0.25">
      <c r="A1004" t="s">
        <v>1044</v>
      </c>
      <c r="B1004" t="s">
        <v>1045</v>
      </c>
      <c r="C1004">
        <v>2252</v>
      </c>
      <c r="D1004" t="s">
        <v>1131</v>
      </c>
      <c r="E1004" t="s">
        <v>1047</v>
      </c>
      <c r="F1004" t="s">
        <v>178</v>
      </c>
      <c r="G1004" t="s">
        <v>685</v>
      </c>
      <c r="H1004">
        <v>0</v>
      </c>
      <c r="I1004" t="s">
        <v>200</v>
      </c>
      <c r="J1004" t="s">
        <v>24</v>
      </c>
      <c r="K1004">
        <v>738</v>
      </c>
      <c r="L1004" t="s">
        <v>35</v>
      </c>
      <c r="M1004" s="1">
        <v>42541</v>
      </c>
      <c r="N1004" s="1">
        <v>42906</v>
      </c>
      <c r="O1004" t="s">
        <v>88</v>
      </c>
      <c r="P1004" s="1">
        <v>42592.387592592589</v>
      </c>
      <c r="Q1004" s="1">
        <v>42541</v>
      </c>
      <c r="R1004" s="5">
        <v>1</v>
      </c>
    </row>
    <row r="1005" spans="1:18" x14ac:dyDescent="0.25">
      <c r="A1005" t="s">
        <v>1044</v>
      </c>
      <c r="B1005" t="s">
        <v>1045</v>
      </c>
      <c r="C1005">
        <v>2252</v>
      </c>
      <c r="D1005" t="s">
        <v>1131</v>
      </c>
      <c r="E1005" t="s">
        <v>1047</v>
      </c>
      <c r="F1005" t="s">
        <v>178</v>
      </c>
      <c r="G1005" t="s">
        <v>685</v>
      </c>
      <c r="H1005">
        <v>0</v>
      </c>
      <c r="I1005" t="s">
        <v>200</v>
      </c>
      <c r="J1005" t="s">
        <v>27</v>
      </c>
      <c r="K1005">
        <v>738</v>
      </c>
      <c r="L1005" t="s">
        <v>35</v>
      </c>
      <c r="M1005" s="1">
        <v>42541</v>
      </c>
      <c r="N1005" s="1">
        <v>42906</v>
      </c>
      <c r="O1005" t="s">
        <v>88</v>
      </c>
      <c r="P1005" s="1">
        <v>42592.387592592589</v>
      </c>
      <c r="Q1005" s="1">
        <v>42541</v>
      </c>
      <c r="R1005" s="5">
        <v>1</v>
      </c>
    </row>
    <row r="1006" spans="1:18" x14ac:dyDescent="0.25">
      <c r="A1006" t="s">
        <v>1044</v>
      </c>
      <c r="B1006" t="s">
        <v>1045</v>
      </c>
      <c r="C1006">
        <v>2252</v>
      </c>
      <c r="D1006" t="s">
        <v>1132</v>
      </c>
      <c r="E1006" t="s">
        <v>1047</v>
      </c>
      <c r="F1006" t="s">
        <v>684</v>
      </c>
      <c r="G1006" t="s">
        <v>685</v>
      </c>
      <c r="H1006">
        <v>0</v>
      </c>
      <c r="I1006" t="s">
        <v>1048</v>
      </c>
      <c r="J1006" t="s">
        <v>24</v>
      </c>
      <c r="K1006">
        <v>2043</v>
      </c>
      <c r="L1006" t="s">
        <v>35</v>
      </c>
      <c r="M1006" s="1">
        <v>42522</v>
      </c>
      <c r="N1006" s="1">
        <v>42887</v>
      </c>
      <c r="O1006" t="s">
        <v>88</v>
      </c>
      <c r="P1006" s="1">
        <v>42640.438043981485</v>
      </c>
      <c r="Q1006" s="1">
        <v>42522</v>
      </c>
      <c r="R1006" s="5">
        <v>1</v>
      </c>
    </row>
    <row r="1007" spans="1:18" x14ac:dyDescent="0.25">
      <c r="A1007" t="s">
        <v>1044</v>
      </c>
      <c r="B1007" t="s">
        <v>1045</v>
      </c>
      <c r="C1007">
        <v>2252</v>
      </c>
      <c r="D1007" t="s">
        <v>1132</v>
      </c>
      <c r="E1007" t="s">
        <v>1047</v>
      </c>
      <c r="F1007" t="s">
        <v>684</v>
      </c>
      <c r="G1007" t="s">
        <v>685</v>
      </c>
      <c r="H1007">
        <v>0</v>
      </c>
      <c r="I1007" t="s">
        <v>1048</v>
      </c>
      <c r="J1007" t="s">
        <v>27</v>
      </c>
      <c r="K1007">
        <v>2043</v>
      </c>
      <c r="L1007" t="s">
        <v>35</v>
      </c>
      <c r="M1007" s="1">
        <v>42522</v>
      </c>
      <c r="N1007" s="1">
        <v>42887</v>
      </c>
      <c r="O1007" t="s">
        <v>88</v>
      </c>
      <c r="P1007" s="1">
        <v>42640.438043981485</v>
      </c>
      <c r="Q1007" s="1">
        <v>42522</v>
      </c>
      <c r="R1007" s="5">
        <v>1</v>
      </c>
    </row>
    <row r="1008" spans="1:18" x14ac:dyDescent="0.25">
      <c r="A1008" t="s">
        <v>1044</v>
      </c>
      <c r="B1008" t="s">
        <v>1045</v>
      </c>
      <c r="C1008">
        <v>2252</v>
      </c>
      <c r="D1008" t="s">
        <v>1133</v>
      </c>
      <c r="E1008" t="s">
        <v>1047</v>
      </c>
      <c r="F1008" t="s">
        <v>684</v>
      </c>
      <c r="G1008" t="s">
        <v>685</v>
      </c>
      <c r="H1008">
        <v>0</v>
      </c>
      <c r="I1008" t="s">
        <v>1048</v>
      </c>
      <c r="J1008" t="s">
        <v>27</v>
      </c>
      <c r="K1008">
        <v>2018</v>
      </c>
      <c r="L1008" t="s">
        <v>35</v>
      </c>
      <c r="M1008" s="1">
        <v>42522</v>
      </c>
      <c r="N1008" s="1">
        <v>42887</v>
      </c>
      <c r="O1008" t="s">
        <v>88</v>
      </c>
      <c r="P1008" s="1">
        <v>42640.405914351853</v>
      </c>
      <c r="Q1008" s="1">
        <v>42522</v>
      </c>
      <c r="R1008" s="5">
        <v>1</v>
      </c>
    </row>
    <row r="1009" spans="1:18" x14ac:dyDescent="0.25">
      <c r="A1009" t="s">
        <v>1044</v>
      </c>
      <c r="B1009" t="s">
        <v>1045</v>
      </c>
      <c r="C1009">
        <v>2252</v>
      </c>
      <c r="D1009" t="s">
        <v>1133</v>
      </c>
      <c r="E1009" t="s">
        <v>1047</v>
      </c>
      <c r="F1009" t="s">
        <v>684</v>
      </c>
      <c r="G1009" t="s">
        <v>685</v>
      </c>
      <c r="H1009">
        <v>0</v>
      </c>
      <c r="I1009" t="s">
        <v>1048</v>
      </c>
      <c r="J1009" t="s">
        <v>24</v>
      </c>
      <c r="K1009">
        <v>2018</v>
      </c>
      <c r="L1009" t="s">
        <v>35</v>
      </c>
      <c r="M1009" s="1">
        <v>42522</v>
      </c>
      <c r="N1009" s="1">
        <v>42887</v>
      </c>
      <c r="O1009" t="s">
        <v>88</v>
      </c>
      <c r="P1009" s="1">
        <v>42640.405914351853</v>
      </c>
      <c r="Q1009" s="1">
        <v>42522</v>
      </c>
      <c r="R1009" s="5">
        <v>1</v>
      </c>
    </row>
    <row r="1010" spans="1:18" x14ac:dyDescent="0.25">
      <c r="A1010" t="s">
        <v>1044</v>
      </c>
      <c r="B1010" t="s">
        <v>1045</v>
      </c>
      <c r="C1010">
        <v>2252</v>
      </c>
      <c r="D1010" t="s">
        <v>1134</v>
      </c>
      <c r="E1010" t="s">
        <v>1047</v>
      </c>
      <c r="F1010" t="s">
        <v>684</v>
      </c>
      <c r="G1010" t="s">
        <v>685</v>
      </c>
      <c r="H1010">
        <v>0</v>
      </c>
      <c r="I1010" t="s">
        <v>1048</v>
      </c>
      <c r="J1010" t="s">
        <v>24</v>
      </c>
      <c r="K1010">
        <v>2015</v>
      </c>
      <c r="L1010" t="s">
        <v>35</v>
      </c>
      <c r="M1010" s="1">
        <v>42522</v>
      </c>
      <c r="N1010" s="1">
        <v>42887</v>
      </c>
      <c r="O1010" t="s">
        <v>88</v>
      </c>
      <c r="P1010" s="1">
        <v>42640.40221064815</v>
      </c>
      <c r="Q1010" s="1">
        <v>42522</v>
      </c>
      <c r="R1010" s="5">
        <v>1</v>
      </c>
    </row>
    <row r="1011" spans="1:18" x14ac:dyDescent="0.25">
      <c r="A1011" t="s">
        <v>1044</v>
      </c>
      <c r="B1011" t="s">
        <v>1045</v>
      </c>
      <c r="C1011">
        <v>2252</v>
      </c>
      <c r="D1011" t="s">
        <v>1134</v>
      </c>
      <c r="E1011" t="s">
        <v>1047</v>
      </c>
      <c r="F1011" t="s">
        <v>684</v>
      </c>
      <c r="G1011" t="s">
        <v>685</v>
      </c>
      <c r="H1011">
        <v>0</v>
      </c>
      <c r="I1011" t="s">
        <v>1048</v>
      </c>
      <c r="J1011" t="s">
        <v>27</v>
      </c>
      <c r="K1011">
        <v>2015</v>
      </c>
      <c r="L1011" t="s">
        <v>35</v>
      </c>
      <c r="M1011" s="1">
        <v>42522</v>
      </c>
      <c r="N1011" s="1">
        <v>42887</v>
      </c>
      <c r="O1011" t="s">
        <v>88</v>
      </c>
      <c r="P1011" s="1">
        <v>42640.40221064815</v>
      </c>
      <c r="Q1011" s="1">
        <v>42522</v>
      </c>
      <c r="R1011" s="5">
        <v>1</v>
      </c>
    </row>
    <row r="1012" spans="1:18" x14ac:dyDescent="0.25">
      <c r="A1012" t="s">
        <v>1044</v>
      </c>
      <c r="B1012" t="s">
        <v>1045</v>
      </c>
      <c r="C1012">
        <v>2252</v>
      </c>
      <c r="D1012" t="s">
        <v>1135</v>
      </c>
      <c r="E1012" t="s">
        <v>1047</v>
      </c>
      <c r="F1012" t="s">
        <v>684</v>
      </c>
      <c r="G1012" t="s">
        <v>685</v>
      </c>
      <c r="H1012">
        <v>0</v>
      </c>
      <c r="I1012" t="s">
        <v>1048</v>
      </c>
      <c r="J1012" t="s">
        <v>27</v>
      </c>
      <c r="K1012">
        <v>2012</v>
      </c>
      <c r="L1012" t="s">
        <v>35</v>
      </c>
      <c r="M1012" s="1">
        <v>42522</v>
      </c>
      <c r="N1012" s="1">
        <v>42887</v>
      </c>
      <c r="O1012" t="s">
        <v>88</v>
      </c>
      <c r="P1012" s="1">
        <v>42640.39775462963</v>
      </c>
      <c r="Q1012" s="1">
        <v>42522</v>
      </c>
      <c r="R1012" s="5">
        <v>1</v>
      </c>
    </row>
    <row r="1013" spans="1:18" x14ac:dyDescent="0.25">
      <c r="A1013" t="s">
        <v>1044</v>
      </c>
      <c r="B1013" t="s">
        <v>1045</v>
      </c>
      <c r="C1013">
        <v>2252</v>
      </c>
      <c r="D1013" t="s">
        <v>1135</v>
      </c>
      <c r="E1013" t="s">
        <v>1047</v>
      </c>
      <c r="F1013" t="s">
        <v>684</v>
      </c>
      <c r="G1013" t="s">
        <v>685</v>
      </c>
      <c r="H1013">
        <v>0</v>
      </c>
      <c r="I1013" t="s">
        <v>1048</v>
      </c>
      <c r="J1013" t="s">
        <v>24</v>
      </c>
      <c r="K1013">
        <v>2012</v>
      </c>
      <c r="L1013" t="s">
        <v>35</v>
      </c>
      <c r="M1013" s="1">
        <v>42522</v>
      </c>
      <c r="N1013" s="1">
        <v>42887</v>
      </c>
      <c r="O1013" t="s">
        <v>88</v>
      </c>
      <c r="P1013" s="1">
        <v>42640.39775462963</v>
      </c>
      <c r="Q1013" s="1">
        <v>42522</v>
      </c>
      <c r="R1013" s="5">
        <v>1</v>
      </c>
    </row>
    <row r="1014" spans="1:18" x14ac:dyDescent="0.25">
      <c r="A1014" t="s">
        <v>1044</v>
      </c>
      <c r="B1014" t="s">
        <v>1045</v>
      </c>
      <c r="C1014">
        <v>2252</v>
      </c>
      <c r="D1014" t="s">
        <v>1136</v>
      </c>
      <c r="E1014" t="s">
        <v>1047</v>
      </c>
      <c r="F1014" t="s">
        <v>178</v>
      </c>
      <c r="G1014" t="s">
        <v>685</v>
      </c>
      <c r="H1014">
        <v>0</v>
      </c>
      <c r="I1014" t="s">
        <v>200</v>
      </c>
      <c r="J1014" t="s">
        <v>24</v>
      </c>
      <c r="K1014">
        <v>740</v>
      </c>
      <c r="L1014" t="s">
        <v>35</v>
      </c>
      <c r="M1014" s="1">
        <v>42541</v>
      </c>
      <c r="N1014" s="1">
        <v>42906</v>
      </c>
      <c r="O1014" t="s">
        <v>88</v>
      </c>
      <c r="P1014" s="1">
        <v>42592.390347222223</v>
      </c>
      <c r="Q1014" s="1">
        <v>42541</v>
      </c>
      <c r="R1014" s="5">
        <v>1</v>
      </c>
    </row>
    <row r="1015" spans="1:18" x14ac:dyDescent="0.25">
      <c r="A1015" t="s">
        <v>1044</v>
      </c>
      <c r="B1015" t="s">
        <v>1045</v>
      </c>
      <c r="C1015">
        <v>2252</v>
      </c>
      <c r="D1015" t="s">
        <v>1136</v>
      </c>
      <c r="E1015" t="s">
        <v>1047</v>
      </c>
      <c r="F1015" t="s">
        <v>178</v>
      </c>
      <c r="G1015" t="s">
        <v>685</v>
      </c>
      <c r="H1015">
        <v>0</v>
      </c>
      <c r="I1015" t="s">
        <v>200</v>
      </c>
      <c r="J1015" t="s">
        <v>27</v>
      </c>
      <c r="K1015">
        <v>740</v>
      </c>
      <c r="L1015" t="s">
        <v>35</v>
      </c>
      <c r="M1015" s="1">
        <v>42541</v>
      </c>
      <c r="N1015" s="1">
        <v>42906</v>
      </c>
      <c r="O1015" t="s">
        <v>88</v>
      </c>
      <c r="P1015" s="1">
        <v>42592.390347222223</v>
      </c>
      <c r="Q1015" s="1">
        <v>42541</v>
      </c>
      <c r="R1015" s="5">
        <v>1</v>
      </c>
    </row>
    <row r="1016" spans="1:18" x14ac:dyDescent="0.25">
      <c r="A1016" t="s">
        <v>1044</v>
      </c>
      <c r="B1016" t="s">
        <v>1045</v>
      </c>
      <c r="C1016">
        <v>2252</v>
      </c>
      <c r="D1016" t="s">
        <v>1137</v>
      </c>
      <c r="E1016" t="s">
        <v>1047</v>
      </c>
      <c r="F1016" t="s">
        <v>684</v>
      </c>
      <c r="G1016" t="s">
        <v>685</v>
      </c>
      <c r="H1016">
        <v>0</v>
      </c>
      <c r="I1016" t="s">
        <v>1048</v>
      </c>
      <c r="J1016" t="s">
        <v>24</v>
      </c>
      <c r="K1016">
        <v>2014</v>
      </c>
      <c r="L1016" t="s">
        <v>35</v>
      </c>
      <c r="M1016" s="1">
        <v>42522</v>
      </c>
      <c r="N1016" s="1">
        <v>42887</v>
      </c>
      <c r="O1016" t="s">
        <v>88</v>
      </c>
      <c r="P1016" s="1">
        <v>42640.399872685186</v>
      </c>
      <c r="Q1016" s="1">
        <v>42522</v>
      </c>
      <c r="R1016" s="5">
        <v>1</v>
      </c>
    </row>
    <row r="1017" spans="1:18" x14ac:dyDescent="0.25">
      <c r="A1017" t="s">
        <v>1044</v>
      </c>
      <c r="B1017" t="s">
        <v>1045</v>
      </c>
      <c r="C1017">
        <v>2252</v>
      </c>
      <c r="D1017" t="s">
        <v>1137</v>
      </c>
      <c r="E1017" t="s">
        <v>1047</v>
      </c>
      <c r="F1017" t="s">
        <v>684</v>
      </c>
      <c r="G1017" t="s">
        <v>685</v>
      </c>
      <c r="H1017">
        <v>0</v>
      </c>
      <c r="I1017" t="s">
        <v>1048</v>
      </c>
      <c r="J1017" t="s">
        <v>27</v>
      </c>
      <c r="K1017">
        <v>2014</v>
      </c>
      <c r="L1017" t="s">
        <v>35</v>
      </c>
      <c r="M1017" s="1">
        <v>42522</v>
      </c>
      <c r="N1017" s="1">
        <v>42887</v>
      </c>
      <c r="O1017" t="s">
        <v>88</v>
      </c>
      <c r="P1017" s="1">
        <v>42640.399872685186</v>
      </c>
      <c r="Q1017" s="1">
        <v>42522</v>
      </c>
      <c r="R1017" s="5">
        <v>1</v>
      </c>
    </row>
    <row r="1018" spans="1:18" x14ac:dyDescent="0.25">
      <c r="A1018" t="s">
        <v>1044</v>
      </c>
      <c r="B1018" t="s">
        <v>1045</v>
      </c>
      <c r="C1018">
        <v>2252</v>
      </c>
      <c r="D1018" t="s">
        <v>1138</v>
      </c>
      <c r="E1018" t="s">
        <v>1047</v>
      </c>
      <c r="F1018" t="s">
        <v>684</v>
      </c>
      <c r="G1018" t="s">
        <v>685</v>
      </c>
      <c r="H1018">
        <v>0</v>
      </c>
      <c r="I1018" t="s">
        <v>1048</v>
      </c>
      <c r="J1018" t="s">
        <v>24</v>
      </c>
      <c r="K1018">
        <v>2035</v>
      </c>
      <c r="L1018" t="s">
        <v>35</v>
      </c>
      <c r="M1018" s="1">
        <v>42522</v>
      </c>
      <c r="N1018" s="1">
        <v>42887</v>
      </c>
      <c r="O1018" t="s">
        <v>88</v>
      </c>
      <c r="P1018" s="1">
        <v>42640.428842592592</v>
      </c>
      <c r="Q1018" s="1">
        <v>42522</v>
      </c>
      <c r="R1018" s="5">
        <v>1</v>
      </c>
    </row>
    <row r="1019" spans="1:18" x14ac:dyDescent="0.25">
      <c r="A1019" t="s">
        <v>1044</v>
      </c>
      <c r="B1019" t="s">
        <v>1045</v>
      </c>
      <c r="C1019">
        <v>2252</v>
      </c>
      <c r="D1019" t="s">
        <v>1138</v>
      </c>
      <c r="E1019" t="s">
        <v>1047</v>
      </c>
      <c r="F1019" t="s">
        <v>684</v>
      </c>
      <c r="G1019" t="s">
        <v>685</v>
      </c>
      <c r="H1019">
        <v>0</v>
      </c>
      <c r="I1019" t="s">
        <v>1048</v>
      </c>
      <c r="J1019" t="s">
        <v>27</v>
      </c>
      <c r="K1019">
        <v>2035</v>
      </c>
      <c r="L1019" t="s">
        <v>35</v>
      </c>
      <c r="M1019" s="1">
        <v>42522</v>
      </c>
      <c r="N1019" s="1">
        <v>42887</v>
      </c>
      <c r="O1019" t="s">
        <v>88</v>
      </c>
      <c r="P1019" s="1">
        <v>42640.428842592592</v>
      </c>
      <c r="Q1019" s="1">
        <v>42522</v>
      </c>
      <c r="R1019" s="5">
        <v>1</v>
      </c>
    </row>
    <row r="1020" spans="1:18" x14ac:dyDescent="0.25">
      <c r="A1020" t="s">
        <v>1044</v>
      </c>
      <c r="B1020" t="s">
        <v>1045</v>
      </c>
      <c r="C1020">
        <v>2252</v>
      </c>
      <c r="D1020" t="s">
        <v>1139</v>
      </c>
      <c r="E1020" t="s">
        <v>1047</v>
      </c>
      <c r="F1020" t="s">
        <v>684</v>
      </c>
      <c r="G1020" t="s">
        <v>685</v>
      </c>
      <c r="H1020">
        <v>0</v>
      </c>
      <c r="I1020" t="s">
        <v>1048</v>
      </c>
      <c r="J1020" t="s">
        <v>24</v>
      </c>
      <c r="K1020">
        <v>2042</v>
      </c>
      <c r="L1020" t="s">
        <v>35</v>
      </c>
      <c r="M1020" s="1">
        <v>42522</v>
      </c>
      <c r="N1020" s="1">
        <v>42887</v>
      </c>
      <c r="O1020" t="s">
        <v>88</v>
      </c>
      <c r="P1020" s="1">
        <v>42640.435532407406</v>
      </c>
      <c r="Q1020" s="1">
        <v>42522</v>
      </c>
      <c r="R1020" s="5">
        <v>1</v>
      </c>
    </row>
    <row r="1021" spans="1:18" x14ac:dyDescent="0.25">
      <c r="A1021" t="s">
        <v>1044</v>
      </c>
      <c r="B1021" t="s">
        <v>1045</v>
      </c>
      <c r="C1021">
        <v>2252</v>
      </c>
      <c r="D1021" t="s">
        <v>1139</v>
      </c>
      <c r="E1021" t="s">
        <v>1047</v>
      </c>
      <c r="F1021" t="s">
        <v>684</v>
      </c>
      <c r="G1021" t="s">
        <v>685</v>
      </c>
      <c r="H1021">
        <v>0</v>
      </c>
      <c r="I1021" t="s">
        <v>1048</v>
      </c>
      <c r="J1021" t="s">
        <v>27</v>
      </c>
      <c r="K1021">
        <v>2042</v>
      </c>
      <c r="L1021" t="s">
        <v>35</v>
      </c>
      <c r="M1021" s="1">
        <v>42522</v>
      </c>
      <c r="N1021" s="1">
        <v>42887</v>
      </c>
      <c r="O1021" t="s">
        <v>88</v>
      </c>
      <c r="P1021" s="1">
        <v>42640.435532407406</v>
      </c>
      <c r="Q1021" s="1">
        <v>42522</v>
      </c>
      <c r="R1021" s="5">
        <v>1</v>
      </c>
    </row>
    <row r="1022" spans="1:18" x14ac:dyDescent="0.25">
      <c r="A1022" t="s">
        <v>1044</v>
      </c>
      <c r="B1022" t="s">
        <v>1045</v>
      </c>
      <c r="C1022">
        <v>2252</v>
      </c>
      <c r="D1022" t="s">
        <v>1140</v>
      </c>
      <c r="E1022" t="s">
        <v>1047</v>
      </c>
      <c r="F1022" t="s">
        <v>684</v>
      </c>
      <c r="G1022" t="s">
        <v>685</v>
      </c>
      <c r="H1022">
        <v>0</v>
      </c>
      <c r="I1022" t="s">
        <v>1048</v>
      </c>
      <c r="J1022" t="s">
        <v>24</v>
      </c>
      <c r="K1022">
        <v>2026</v>
      </c>
      <c r="L1022" t="s">
        <v>35</v>
      </c>
      <c r="M1022" s="1">
        <v>42522</v>
      </c>
      <c r="N1022" s="1">
        <v>42887</v>
      </c>
      <c r="O1022" t="s">
        <v>88</v>
      </c>
      <c r="P1022" s="1">
        <v>42640.417349537034</v>
      </c>
      <c r="Q1022" s="1">
        <v>42522</v>
      </c>
      <c r="R1022" s="5">
        <v>1</v>
      </c>
    </row>
    <row r="1023" spans="1:18" x14ac:dyDescent="0.25">
      <c r="A1023" t="s">
        <v>1044</v>
      </c>
      <c r="B1023" t="s">
        <v>1045</v>
      </c>
      <c r="C1023">
        <v>2252</v>
      </c>
      <c r="D1023" t="s">
        <v>1140</v>
      </c>
      <c r="E1023" t="s">
        <v>1047</v>
      </c>
      <c r="F1023" t="s">
        <v>684</v>
      </c>
      <c r="G1023" t="s">
        <v>685</v>
      </c>
      <c r="H1023">
        <v>0</v>
      </c>
      <c r="I1023" t="s">
        <v>1048</v>
      </c>
      <c r="J1023" t="s">
        <v>27</v>
      </c>
      <c r="K1023">
        <v>2026</v>
      </c>
      <c r="L1023" t="s">
        <v>35</v>
      </c>
      <c r="M1023" s="1">
        <v>42522</v>
      </c>
      <c r="N1023" s="1">
        <v>42887</v>
      </c>
      <c r="O1023" t="s">
        <v>88</v>
      </c>
      <c r="P1023" s="1">
        <v>42640.417349537034</v>
      </c>
      <c r="Q1023" s="1">
        <v>42522</v>
      </c>
      <c r="R1023" s="5">
        <v>1</v>
      </c>
    </row>
    <row r="1024" spans="1:18" x14ac:dyDescent="0.25">
      <c r="A1024" t="s">
        <v>1044</v>
      </c>
      <c r="B1024" t="s">
        <v>1045</v>
      </c>
      <c r="C1024">
        <v>2252</v>
      </c>
      <c r="D1024" t="s">
        <v>1141</v>
      </c>
      <c r="E1024" t="s">
        <v>1047</v>
      </c>
      <c r="F1024" t="s">
        <v>684</v>
      </c>
      <c r="G1024" t="s">
        <v>685</v>
      </c>
      <c r="H1024">
        <v>0</v>
      </c>
      <c r="I1024" t="s">
        <v>1048</v>
      </c>
      <c r="J1024" t="s">
        <v>24</v>
      </c>
      <c r="K1024">
        <v>2032</v>
      </c>
      <c r="L1024" t="s">
        <v>35</v>
      </c>
      <c r="M1024" s="1">
        <v>42522</v>
      </c>
      <c r="N1024" s="1">
        <v>42887</v>
      </c>
      <c r="O1024" t="s">
        <v>88</v>
      </c>
      <c r="P1024" s="1">
        <v>42640.426539351851</v>
      </c>
      <c r="Q1024" s="1">
        <v>42522</v>
      </c>
      <c r="R1024" s="5">
        <v>1</v>
      </c>
    </row>
    <row r="1025" spans="1:18" x14ac:dyDescent="0.25">
      <c r="A1025" t="s">
        <v>1044</v>
      </c>
      <c r="B1025" t="s">
        <v>1045</v>
      </c>
      <c r="C1025">
        <v>2252</v>
      </c>
      <c r="D1025" t="s">
        <v>1141</v>
      </c>
      <c r="E1025" t="s">
        <v>1047</v>
      </c>
      <c r="F1025" t="s">
        <v>684</v>
      </c>
      <c r="G1025" t="s">
        <v>685</v>
      </c>
      <c r="H1025">
        <v>0</v>
      </c>
      <c r="I1025" t="s">
        <v>1048</v>
      </c>
      <c r="J1025" t="s">
        <v>27</v>
      </c>
      <c r="K1025">
        <v>2032</v>
      </c>
      <c r="L1025" t="s">
        <v>35</v>
      </c>
      <c r="M1025" s="1">
        <v>42522</v>
      </c>
      <c r="N1025" s="1">
        <v>42887</v>
      </c>
      <c r="O1025" t="s">
        <v>88</v>
      </c>
      <c r="P1025" s="1">
        <v>42640.426539351851</v>
      </c>
      <c r="Q1025" s="1">
        <v>42522</v>
      </c>
      <c r="R1025" s="5">
        <v>1</v>
      </c>
    </row>
    <row r="1026" spans="1:18" x14ac:dyDescent="0.25">
      <c r="A1026" t="s">
        <v>118</v>
      </c>
      <c r="B1026" t="s">
        <v>119</v>
      </c>
      <c r="C1026">
        <v>1050</v>
      </c>
      <c r="D1026" t="s">
        <v>1142</v>
      </c>
      <c r="E1026" t="s">
        <v>376</v>
      </c>
      <c r="F1026" t="s">
        <v>32</v>
      </c>
      <c r="G1026" t="s">
        <v>59</v>
      </c>
      <c r="H1026">
        <v>0</v>
      </c>
      <c r="I1026" t="s">
        <v>94</v>
      </c>
      <c r="J1026" t="s">
        <v>27</v>
      </c>
      <c r="K1026">
        <v>446</v>
      </c>
      <c r="L1026" t="s">
        <v>25</v>
      </c>
      <c r="M1026" s="1">
        <v>42411</v>
      </c>
      <c r="N1026" s="1">
        <v>42593</v>
      </c>
      <c r="O1026" t="s">
        <v>26</v>
      </c>
      <c r="P1026" s="1">
        <v>42585.594664351855</v>
      </c>
      <c r="Q1026" s="1">
        <v>42411</v>
      </c>
      <c r="R1026" s="5">
        <v>1</v>
      </c>
    </row>
    <row r="1027" spans="1:18" x14ac:dyDescent="0.25">
      <c r="A1027" t="s">
        <v>118</v>
      </c>
      <c r="B1027" t="s">
        <v>119</v>
      </c>
      <c r="C1027">
        <v>1050</v>
      </c>
      <c r="D1027" t="s">
        <v>1142</v>
      </c>
      <c r="E1027" t="s">
        <v>376</v>
      </c>
      <c r="F1027" t="s">
        <v>32</v>
      </c>
      <c r="G1027" t="s">
        <v>59</v>
      </c>
      <c r="H1027">
        <v>0</v>
      </c>
      <c r="I1027" t="s">
        <v>94</v>
      </c>
      <c r="J1027" t="s">
        <v>24</v>
      </c>
      <c r="K1027">
        <v>446</v>
      </c>
      <c r="L1027" t="s">
        <v>25</v>
      </c>
      <c r="M1027" s="1">
        <v>42411</v>
      </c>
      <c r="N1027" s="1">
        <v>42593</v>
      </c>
      <c r="O1027" t="s">
        <v>26</v>
      </c>
      <c r="P1027" s="1">
        <v>42585.594664351855</v>
      </c>
      <c r="Q1027" s="1">
        <v>42411</v>
      </c>
      <c r="R1027" s="5">
        <v>1</v>
      </c>
    </row>
    <row r="1028" spans="1:18" x14ac:dyDescent="0.25">
      <c r="A1028" t="s">
        <v>118</v>
      </c>
      <c r="B1028" t="s">
        <v>119</v>
      </c>
      <c r="C1028">
        <v>1050</v>
      </c>
      <c r="D1028" t="s">
        <v>1142</v>
      </c>
      <c r="E1028" t="s">
        <v>376</v>
      </c>
      <c r="F1028" t="s">
        <v>32</v>
      </c>
      <c r="G1028" t="s">
        <v>59</v>
      </c>
      <c r="H1028">
        <v>0</v>
      </c>
      <c r="I1028" t="s">
        <v>94</v>
      </c>
      <c r="J1028" t="s">
        <v>24</v>
      </c>
      <c r="K1028">
        <v>1054</v>
      </c>
      <c r="L1028" t="s">
        <v>35</v>
      </c>
      <c r="M1028" s="1">
        <v>42604</v>
      </c>
      <c r="N1028" s="1">
        <v>42788</v>
      </c>
      <c r="O1028" t="s">
        <v>26</v>
      </c>
      <c r="P1028" s="1">
        <v>42604.464791666665</v>
      </c>
      <c r="Q1028" s="1">
        <v>42604</v>
      </c>
      <c r="R1028" s="5">
        <v>1</v>
      </c>
    </row>
    <row r="1029" spans="1:18" x14ac:dyDescent="0.25">
      <c r="A1029" t="s">
        <v>118</v>
      </c>
      <c r="B1029" t="s">
        <v>119</v>
      </c>
      <c r="C1029">
        <v>1050</v>
      </c>
      <c r="D1029" t="s">
        <v>1142</v>
      </c>
      <c r="E1029" t="s">
        <v>376</v>
      </c>
      <c r="F1029" t="s">
        <v>32</v>
      </c>
      <c r="G1029" t="s">
        <v>59</v>
      </c>
      <c r="H1029">
        <v>0</v>
      </c>
      <c r="I1029" t="s">
        <v>94</v>
      </c>
      <c r="J1029" t="s">
        <v>27</v>
      </c>
      <c r="K1029">
        <v>1054</v>
      </c>
      <c r="L1029" t="s">
        <v>35</v>
      </c>
      <c r="M1029" s="1">
        <v>42604</v>
      </c>
      <c r="N1029" s="1">
        <v>42788</v>
      </c>
      <c r="O1029" t="s">
        <v>26</v>
      </c>
      <c r="P1029" s="1">
        <v>42604.464791666665</v>
      </c>
      <c r="Q1029" s="1">
        <v>42604</v>
      </c>
      <c r="R1029" s="5">
        <v>1</v>
      </c>
    </row>
    <row r="1030" spans="1:18" x14ac:dyDescent="0.25">
      <c r="A1030" t="s">
        <v>114</v>
      </c>
      <c r="B1030" t="s">
        <v>115</v>
      </c>
      <c r="C1030">
        <v>2602</v>
      </c>
      <c r="D1030" t="s">
        <v>1143</v>
      </c>
      <c r="E1030" t="s">
        <v>125</v>
      </c>
      <c r="F1030" t="s">
        <v>21</v>
      </c>
      <c r="G1030" t="s">
        <v>22</v>
      </c>
      <c r="H1030">
        <v>0</v>
      </c>
      <c r="I1030" t="s">
        <v>107</v>
      </c>
      <c r="J1030" t="s">
        <v>24</v>
      </c>
      <c r="K1030">
        <v>2346</v>
      </c>
      <c r="L1030" t="s">
        <v>35</v>
      </c>
      <c r="M1030" s="1">
        <v>42662</v>
      </c>
      <c r="N1030" s="1">
        <v>42844</v>
      </c>
      <c r="O1030" t="s">
        <v>88</v>
      </c>
      <c r="P1030" s="1">
        <v>42661.576979166668</v>
      </c>
      <c r="Q1030" s="1">
        <v>42662</v>
      </c>
      <c r="R1030" s="5">
        <v>1</v>
      </c>
    </row>
    <row r="1031" spans="1:18" x14ac:dyDescent="0.25">
      <c r="A1031" t="s">
        <v>114</v>
      </c>
      <c r="B1031" t="s">
        <v>115</v>
      </c>
      <c r="C1031">
        <v>2602</v>
      </c>
      <c r="D1031" t="s">
        <v>1143</v>
      </c>
      <c r="E1031" t="s">
        <v>125</v>
      </c>
      <c r="F1031" t="s">
        <v>21</v>
      </c>
      <c r="G1031" t="s">
        <v>22</v>
      </c>
      <c r="H1031">
        <v>0</v>
      </c>
      <c r="I1031" t="s">
        <v>107</v>
      </c>
      <c r="J1031" t="s">
        <v>27</v>
      </c>
      <c r="K1031">
        <v>2346</v>
      </c>
      <c r="L1031" t="s">
        <v>35</v>
      </c>
      <c r="M1031" s="1">
        <v>42662</v>
      </c>
      <c r="N1031" s="1">
        <v>42844</v>
      </c>
      <c r="O1031" t="s">
        <v>88</v>
      </c>
      <c r="P1031" s="1">
        <v>42661.576979166668</v>
      </c>
      <c r="Q1031" s="1">
        <v>42662</v>
      </c>
      <c r="R1031" s="5">
        <v>1</v>
      </c>
    </row>
    <row r="1032" spans="1:18" x14ac:dyDescent="0.25">
      <c r="A1032" t="s">
        <v>28</v>
      </c>
      <c r="B1032" t="s">
        <v>29</v>
      </c>
      <c r="C1032">
        <v>1862</v>
      </c>
      <c r="D1032" t="s">
        <v>1144</v>
      </c>
      <c r="E1032" t="s">
        <v>111</v>
      </c>
      <c r="F1032" t="s">
        <v>21</v>
      </c>
      <c r="G1032" t="s">
        <v>93</v>
      </c>
      <c r="H1032">
        <v>0</v>
      </c>
      <c r="I1032" t="s">
        <v>107</v>
      </c>
      <c r="J1032" t="s">
        <v>24</v>
      </c>
      <c r="K1032">
        <v>864</v>
      </c>
      <c r="L1032" t="s">
        <v>25</v>
      </c>
      <c r="M1032" s="1">
        <v>42535</v>
      </c>
      <c r="N1032" s="1">
        <v>42718</v>
      </c>
      <c r="O1032" t="s">
        <v>26</v>
      </c>
      <c r="P1032" s="1">
        <v>42597.38621527778</v>
      </c>
      <c r="Q1032" s="1">
        <v>42535</v>
      </c>
      <c r="R1032" s="5">
        <v>1</v>
      </c>
    </row>
    <row r="1033" spans="1:18" x14ac:dyDescent="0.25">
      <c r="A1033" t="s">
        <v>28</v>
      </c>
      <c r="B1033" t="s">
        <v>29</v>
      </c>
      <c r="C1033">
        <v>1862</v>
      </c>
      <c r="D1033" t="s">
        <v>1144</v>
      </c>
      <c r="E1033" t="s">
        <v>111</v>
      </c>
      <c r="F1033" t="s">
        <v>21</v>
      </c>
      <c r="G1033" t="s">
        <v>93</v>
      </c>
      <c r="H1033">
        <v>0</v>
      </c>
      <c r="I1033" t="s">
        <v>107</v>
      </c>
      <c r="J1033" t="s">
        <v>27</v>
      </c>
      <c r="K1033">
        <v>864</v>
      </c>
      <c r="L1033" t="s">
        <v>25</v>
      </c>
      <c r="M1033" s="1">
        <v>42535</v>
      </c>
      <c r="N1033" s="1">
        <v>42718</v>
      </c>
      <c r="O1033" t="s">
        <v>26</v>
      </c>
      <c r="P1033" s="1">
        <v>42597.38621527778</v>
      </c>
      <c r="Q1033" s="1">
        <v>42535</v>
      </c>
      <c r="R1033" s="5">
        <v>1</v>
      </c>
    </row>
    <row r="1034" spans="1:18" x14ac:dyDescent="0.25">
      <c r="A1034" t="s">
        <v>324</v>
      </c>
      <c r="B1034" t="s">
        <v>325</v>
      </c>
      <c r="C1034">
        <v>2096</v>
      </c>
      <c r="D1034" t="s">
        <v>1145</v>
      </c>
      <c r="E1034" t="s">
        <v>58</v>
      </c>
      <c r="F1034" t="s">
        <v>52</v>
      </c>
      <c r="G1034" t="s">
        <v>275</v>
      </c>
      <c r="H1034">
        <v>0</v>
      </c>
      <c r="I1034" t="s">
        <v>385</v>
      </c>
      <c r="J1034" t="s">
        <v>27</v>
      </c>
      <c r="K1034">
        <v>434</v>
      </c>
      <c r="L1034" t="s">
        <v>35</v>
      </c>
      <c r="M1034" s="1">
        <v>42562</v>
      </c>
      <c r="N1034" s="1">
        <v>42746</v>
      </c>
      <c r="O1034" t="s">
        <v>26</v>
      </c>
      <c r="P1034" s="1">
        <v>42585.477662037039</v>
      </c>
      <c r="Q1034" s="1">
        <v>42562</v>
      </c>
      <c r="R1034" s="5">
        <v>1</v>
      </c>
    </row>
    <row r="1035" spans="1:18" x14ac:dyDescent="0.25">
      <c r="A1035" t="s">
        <v>454</v>
      </c>
      <c r="B1035" t="s">
        <v>455</v>
      </c>
      <c r="C1035">
        <v>2339</v>
      </c>
      <c r="D1035" t="s">
        <v>1146</v>
      </c>
      <c r="E1035" t="s">
        <v>20</v>
      </c>
      <c r="F1035" t="s">
        <v>32</v>
      </c>
      <c r="G1035" t="s">
        <v>59</v>
      </c>
      <c r="H1035">
        <v>0</v>
      </c>
      <c r="I1035" t="s">
        <v>457</v>
      </c>
      <c r="J1035" t="s">
        <v>24</v>
      </c>
      <c r="K1035">
        <v>2498</v>
      </c>
      <c r="L1035" t="s">
        <v>35</v>
      </c>
      <c r="M1035" s="1">
        <v>42681</v>
      </c>
      <c r="N1035" s="1">
        <v>42862</v>
      </c>
      <c r="O1035" t="s">
        <v>26</v>
      </c>
      <c r="P1035" s="1">
        <v>42681.643993055557</v>
      </c>
      <c r="Q1035" s="1">
        <v>42681</v>
      </c>
      <c r="R1035" s="5">
        <v>1</v>
      </c>
    </row>
    <row r="1036" spans="1:18" x14ac:dyDescent="0.25">
      <c r="A1036" t="s">
        <v>454</v>
      </c>
      <c r="B1036" t="s">
        <v>455</v>
      </c>
      <c r="C1036">
        <v>2339</v>
      </c>
      <c r="D1036" t="s">
        <v>1146</v>
      </c>
      <c r="E1036" t="s">
        <v>20</v>
      </c>
      <c r="F1036" t="s">
        <v>32</v>
      </c>
      <c r="G1036" t="s">
        <v>59</v>
      </c>
      <c r="H1036">
        <v>0</v>
      </c>
      <c r="I1036" t="s">
        <v>457</v>
      </c>
      <c r="J1036" t="s">
        <v>27</v>
      </c>
      <c r="K1036">
        <v>2498</v>
      </c>
      <c r="L1036" t="s">
        <v>35</v>
      </c>
      <c r="M1036" s="1">
        <v>42681</v>
      </c>
      <c r="N1036" s="1">
        <v>42862</v>
      </c>
      <c r="O1036" t="s">
        <v>26</v>
      </c>
      <c r="P1036" s="1">
        <v>42681.643993055557</v>
      </c>
      <c r="Q1036" s="1">
        <v>42681</v>
      </c>
      <c r="R1036" s="5">
        <v>1</v>
      </c>
    </row>
    <row r="1037" spans="1:18" x14ac:dyDescent="0.25">
      <c r="A1037" t="s">
        <v>1147</v>
      </c>
      <c r="B1037" t="s">
        <v>1148</v>
      </c>
      <c r="C1037">
        <v>2785</v>
      </c>
      <c r="D1037" t="s">
        <v>1149</v>
      </c>
      <c r="E1037" t="s">
        <v>20</v>
      </c>
      <c r="F1037" t="s">
        <v>32</v>
      </c>
      <c r="G1037" t="s">
        <v>59</v>
      </c>
      <c r="H1037">
        <v>1</v>
      </c>
      <c r="I1037" t="s">
        <v>265</v>
      </c>
      <c r="J1037" t="s">
        <v>24</v>
      </c>
      <c r="K1037">
        <v>537</v>
      </c>
      <c r="L1037" t="s">
        <v>35</v>
      </c>
      <c r="M1037" s="1">
        <v>42579</v>
      </c>
      <c r="N1037" s="1">
        <v>42763</v>
      </c>
      <c r="O1037" t="s">
        <v>26</v>
      </c>
      <c r="P1037" s="1">
        <v>42587.416168981479</v>
      </c>
      <c r="Q1037" s="1">
        <v>42579</v>
      </c>
      <c r="R1037" s="5">
        <v>1</v>
      </c>
    </row>
    <row r="1038" spans="1:18" x14ac:dyDescent="0.25">
      <c r="A1038" t="s">
        <v>1147</v>
      </c>
      <c r="B1038" t="s">
        <v>1148</v>
      </c>
      <c r="C1038">
        <v>2785</v>
      </c>
      <c r="D1038" t="s">
        <v>1149</v>
      </c>
      <c r="E1038" t="s">
        <v>20</v>
      </c>
      <c r="F1038" t="s">
        <v>32</v>
      </c>
      <c r="G1038" t="s">
        <v>59</v>
      </c>
      <c r="H1038">
        <v>1</v>
      </c>
      <c r="I1038" t="s">
        <v>265</v>
      </c>
      <c r="J1038" t="s">
        <v>27</v>
      </c>
      <c r="K1038">
        <v>537</v>
      </c>
      <c r="L1038" t="s">
        <v>35</v>
      </c>
      <c r="M1038" s="1">
        <v>42579</v>
      </c>
      <c r="N1038" s="1">
        <v>42763</v>
      </c>
      <c r="O1038" t="s">
        <v>26</v>
      </c>
      <c r="P1038" s="1">
        <v>42587.416168981479</v>
      </c>
      <c r="Q1038" s="1">
        <v>42579</v>
      </c>
      <c r="R1038" s="5">
        <v>1</v>
      </c>
    </row>
    <row r="1039" spans="1:18" x14ac:dyDescent="0.25">
      <c r="A1039" t="s">
        <v>1147</v>
      </c>
      <c r="B1039" t="s">
        <v>1148</v>
      </c>
      <c r="C1039">
        <v>2785</v>
      </c>
      <c r="D1039" t="s">
        <v>1149</v>
      </c>
      <c r="E1039" t="s">
        <v>20</v>
      </c>
      <c r="F1039" t="s">
        <v>32</v>
      </c>
      <c r="G1039" t="s">
        <v>59</v>
      </c>
      <c r="H1039">
        <v>1</v>
      </c>
      <c r="I1039" t="s">
        <v>265</v>
      </c>
      <c r="J1039" t="s">
        <v>36</v>
      </c>
      <c r="K1039">
        <v>537</v>
      </c>
      <c r="L1039" t="s">
        <v>35</v>
      </c>
      <c r="M1039" s="1">
        <v>42579</v>
      </c>
      <c r="N1039" s="1">
        <v>42763</v>
      </c>
      <c r="O1039" t="s">
        <v>26</v>
      </c>
      <c r="P1039" s="1">
        <v>42587.416168981479</v>
      </c>
      <c r="Q1039" s="1">
        <v>42579</v>
      </c>
      <c r="R1039" s="5">
        <v>1</v>
      </c>
    </row>
    <row r="1040" spans="1:18" x14ac:dyDescent="0.25">
      <c r="A1040" t="s">
        <v>1150</v>
      </c>
      <c r="B1040" t="s">
        <v>1151</v>
      </c>
      <c r="C1040">
        <v>1016</v>
      </c>
      <c r="D1040" t="s">
        <v>1152</v>
      </c>
      <c r="E1040" t="s">
        <v>69</v>
      </c>
      <c r="F1040" t="s">
        <v>52</v>
      </c>
      <c r="G1040" t="s">
        <v>525</v>
      </c>
      <c r="H1040">
        <v>0</v>
      </c>
      <c r="I1040" t="s">
        <v>225</v>
      </c>
      <c r="J1040" t="s">
        <v>24</v>
      </c>
      <c r="K1040">
        <v>433</v>
      </c>
      <c r="L1040" t="s">
        <v>101</v>
      </c>
      <c r="M1040" s="1">
        <v>42452</v>
      </c>
      <c r="N1040" s="1">
        <v>42636</v>
      </c>
      <c r="O1040" t="s">
        <v>26</v>
      </c>
      <c r="P1040" s="1">
        <v>42585.477118055554</v>
      </c>
      <c r="Q1040" s="1">
        <v>42452</v>
      </c>
      <c r="R1040" s="5">
        <v>1</v>
      </c>
    </row>
    <row r="1041" spans="1:18" x14ac:dyDescent="0.25">
      <c r="A1041" t="s">
        <v>1150</v>
      </c>
      <c r="B1041" t="s">
        <v>1151</v>
      </c>
      <c r="C1041">
        <v>1016</v>
      </c>
      <c r="D1041" t="s">
        <v>1152</v>
      </c>
      <c r="E1041" t="s">
        <v>69</v>
      </c>
      <c r="F1041" t="s">
        <v>52</v>
      </c>
      <c r="G1041" t="s">
        <v>525</v>
      </c>
      <c r="H1041">
        <v>0</v>
      </c>
      <c r="I1041" t="s">
        <v>225</v>
      </c>
      <c r="J1041" t="s">
        <v>27</v>
      </c>
      <c r="K1041">
        <v>433</v>
      </c>
      <c r="L1041" t="s">
        <v>101</v>
      </c>
      <c r="M1041" s="1">
        <v>42452</v>
      </c>
      <c r="N1041" s="1">
        <v>42636</v>
      </c>
      <c r="O1041" t="s">
        <v>26</v>
      </c>
      <c r="P1041" s="1">
        <v>42585.477118055554</v>
      </c>
      <c r="Q1041" s="1">
        <v>42452</v>
      </c>
      <c r="R1041" s="5">
        <v>1</v>
      </c>
    </row>
    <row r="1042" spans="1:18" x14ac:dyDescent="0.25">
      <c r="A1042" t="s">
        <v>1150</v>
      </c>
      <c r="B1042" t="s">
        <v>1151</v>
      </c>
      <c r="C1042">
        <v>1016</v>
      </c>
      <c r="D1042" t="s">
        <v>1152</v>
      </c>
      <c r="E1042" t="s">
        <v>69</v>
      </c>
      <c r="F1042" t="s">
        <v>52</v>
      </c>
      <c r="G1042" t="s">
        <v>525</v>
      </c>
      <c r="H1042">
        <v>0</v>
      </c>
      <c r="I1042" t="s">
        <v>225</v>
      </c>
      <c r="J1042" t="s">
        <v>24</v>
      </c>
      <c r="K1042">
        <v>1883</v>
      </c>
      <c r="L1042" t="s">
        <v>35</v>
      </c>
      <c r="M1042" s="1">
        <v>42634</v>
      </c>
      <c r="N1042" s="1">
        <v>42815</v>
      </c>
      <c r="O1042" t="s">
        <v>26</v>
      </c>
      <c r="P1042" s="1">
        <v>42636.643784722219</v>
      </c>
      <c r="Q1042" s="1">
        <v>42634</v>
      </c>
      <c r="R1042" s="5">
        <v>1</v>
      </c>
    </row>
    <row r="1043" spans="1:18" x14ac:dyDescent="0.25">
      <c r="A1043" t="s">
        <v>1150</v>
      </c>
      <c r="B1043" t="s">
        <v>1151</v>
      </c>
      <c r="C1043">
        <v>1016</v>
      </c>
      <c r="D1043" t="s">
        <v>1152</v>
      </c>
      <c r="E1043" t="s">
        <v>69</v>
      </c>
      <c r="F1043" t="s">
        <v>52</v>
      </c>
      <c r="G1043" t="s">
        <v>525</v>
      </c>
      <c r="H1043">
        <v>0</v>
      </c>
      <c r="I1043" t="s">
        <v>225</v>
      </c>
      <c r="J1043" t="s">
        <v>27</v>
      </c>
      <c r="K1043">
        <v>1883</v>
      </c>
      <c r="L1043" t="s">
        <v>35</v>
      </c>
      <c r="M1043" s="1">
        <v>42634</v>
      </c>
      <c r="N1043" s="1">
        <v>42815</v>
      </c>
      <c r="O1043" t="s">
        <v>26</v>
      </c>
      <c r="P1043" s="1">
        <v>42636.643784722219</v>
      </c>
      <c r="Q1043" s="1">
        <v>42634</v>
      </c>
      <c r="R1043" s="5">
        <v>1</v>
      </c>
    </row>
    <row r="1044" spans="1:18" x14ac:dyDescent="0.25">
      <c r="A1044" t="s">
        <v>114</v>
      </c>
      <c r="B1044" t="s">
        <v>115</v>
      </c>
      <c r="C1044">
        <v>2602</v>
      </c>
      <c r="D1044" t="s">
        <v>1153</v>
      </c>
      <c r="E1044" t="s">
        <v>502</v>
      </c>
      <c r="F1044" t="s">
        <v>52</v>
      </c>
      <c r="G1044" t="s">
        <v>525</v>
      </c>
      <c r="H1044">
        <v>0</v>
      </c>
      <c r="I1044" t="s">
        <v>1154</v>
      </c>
      <c r="J1044" t="s">
        <v>24</v>
      </c>
      <c r="K1044">
        <v>1350</v>
      </c>
      <c r="L1044" t="s">
        <v>35</v>
      </c>
      <c r="M1044" s="1">
        <v>42611</v>
      </c>
      <c r="N1044" s="1">
        <v>42794</v>
      </c>
      <c r="O1044" t="s">
        <v>88</v>
      </c>
      <c r="P1044" s="1">
        <v>42615.403078703705</v>
      </c>
      <c r="Q1044" s="1">
        <v>42611</v>
      </c>
      <c r="R1044" s="5">
        <v>1</v>
      </c>
    </row>
    <row r="1045" spans="1:18" x14ac:dyDescent="0.25">
      <c r="A1045" t="s">
        <v>114</v>
      </c>
      <c r="B1045" t="s">
        <v>115</v>
      </c>
      <c r="C1045">
        <v>2602</v>
      </c>
      <c r="D1045" t="s">
        <v>1153</v>
      </c>
      <c r="E1045" t="s">
        <v>502</v>
      </c>
      <c r="F1045" t="s">
        <v>52</v>
      </c>
      <c r="G1045" t="s">
        <v>525</v>
      </c>
      <c r="H1045">
        <v>0</v>
      </c>
      <c r="I1045" t="s">
        <v>1154</v>
      </c>
      <c r="J1045" t="s">
        <v>27</v>
      </c>
      <c r="K1045">
        <v>1350</v>
      </c>
      <c r="L1045" t="s">
        <v>35</v>
      </c>
      <c r="M1045" s="1">
        <v>42611</v>
      </c>
      <c r="N1045" s="1">
        <v>42794</v>
      </c>
      <c r="O1045" t="s">
        <v>88</v>
      </c>
      <c r="P1045" s="1">
        <v>42615.403078703705</v>
      </c>
      <c r="Q1045" s="1">
        <v>42611</v>
      </c>
      <c r="R1045" s="5">
        <v>1</v>
      </c>
    </row>
    <row r="1046" spans="1:18" x14ac:dyDescent="0.25">
      <c r="A1046" t="s">
        <v>28</v>
      </c>
      <c r="B1046" t="s">
        <v>29</v>
      </c>
      <c r="C1046">
        <v>1862</v>
      </c>
      <c r="D1046" t="s">
        <v>1155</v>
      </c>
      <c r="E1046" t="s">
        <v>502</v>
      </c>
      <c r="F1046" t="s">
        <v>52</v>
      </c>
      <c r="G1046" t="s">
        <v>525</v>
      </c>
      <c r="H1046">
        <v>1</v>
      </c>
      <c r="I1046" t="s">
        <v>519</v>
      </c>
      <c r="J1046" t="s">
        <v>24</v>
      </c>
      <c r="K1046">
        <v>276</v>
      </c>
      <c r="L1046" t="s">
        <v>35</v>
      </c>
      <c r="M1046" s="1">
        <v>42562</v>
      </c>
      <c r="N1046" s="1">
        <v>42746</v>
      </c>
      <c r="O1046" t="s">
        <v>26</v>
      </c>
      <c r="P1046" s="1">
        <v>42580.707557870373</v>
      </c>
      <c r="Q1046" s="1">
        <v>42562</v>
      </c>
      <c r="R1046" s="5">
        <v>1</v>
      </c>
    </row>
    <row r="1047" spans="1:18" x14ac:dyDescent="0.25">
      <c r="A1047" t="s">
        <v>28</v>
      </c>
      <c r="B1047" t="s">
        <v>29</v>
      </c>
      <c r="C1047">
        <v>1862</v>
      </c>
      <c r="D1047" t="s">
        <v>1155</v>
      </c>
      <c r="E1047" t="s">
        <v>502</v>
      </c>
      <c r="F1047" t="s">
        <v>52</v>
      </c>
      <c r="G1047" t="s">
        <v>525</v>
      </c>
      <c r="H1047">
        <v>1</v>
      </c>
      <c r="I1047" t="s">
        <v>519</v>
      </c>
      <c r="J1047" t="s">
        <v>27</v>
      </c>
      <c r="K1047">
        <v>276</v>
      </c>
      <c r="L1047" t="s">
        <v>35</v>
      </c>
      <c r="M1047" s="1">
        <v>42562</v>
      </c>
      <c r="N1047" s="1">
        <v>42746</v>
      </c>
      <c r="O1047" t="s">
        <v>26</v>
      </c>
      <c r="P1047" s="1">
        <v>42580.707557870373</v>
      </c>
      <c r="Q1047" s="1">
        <v>42562</v>
      </c>
      <c r="R1047" s="5">
        <v>1</v>
      </c>
    </row>
    <row r="1048" spans="1:18" x14ac:dyDescent="0.25">
      <c r="A1048" t="s">
        <v>28</v>
      </c>
      <c r="B1048" t="s">
        <v>29</v>
      </c>
      <c r="C1048">
        <v>1862</v>
      </c>
      <c r="D1048" t="s">
        <v>1155</v>
      </c>
      <c r="E1048" t="s">
        <v>502</v>
      </c>
      <c r="F1048" t="s">
        <v>52</v>
      </c>
      <c r="G1048" t="s">
        <v>525</v>
      </c>
      <c r="H1048">
        <v>1</v>
      </c>
      <c r="I1048" t="s">
        <v>519</v>
      </c>
      <c r="J1048" t="s">
        <v>36</v>
      </c>
      <c r="K1048">
        <v>276</v>
      </c>
      <c r="L1048" t="s">
        <v>35</v>
      </c>
      <c r="M1048" s="1">
        <v>42562</v>
      </c>
      <c r="N1048" s="1">
        <v>42746</v>
      </c>
      <c r="O1048" t="s">
        <v>26</v>
      </c>
      <c r="P1048" s="1">
        <v>42580.707557870373</v>
      </c>
      <c r="Q1048" s="1">
        <v>42562</v>
      </c>
      <c r="R1048" s="5">
        <v>1</v>
      </c>
    </row>
    <row r="1049" spans="1:18" x14ac:dyDescent="0.25">
      <c r="A1049" t="s">
        <v>552</v>
      </c>
      <c r="B1049" t="s">
        <v>553</v>
      </c>
      <c r="C1049">
        <v>1240</v>
      </c>
      <c r="D1049" t="s">
        <v>1156</v>
      </c>
      <c r="E1049" t="s">
        <v>502</v>
      </c>
      <c r="F1049" t="s">
        <v>52</v>
      </c>
      <c r="G1049" t="s">
        <v>525</v>
      </c>
      <c r="H1049">
        <v>1</v>
      </c>
      <c r="I1049" t="s">
        <v>419</v>
      </c>
      <c r="J1049" t="s">
        <v>24</v>
      </c>
      <c r="K1049">
        <v>186</v>
      </c>
      <c r="L1049" t="s">
        <v>35</v>
      </c>
      <c r="M1049" s="1">
        <v>42569</v>
      </c>
      <c r="N1049" s="1">
        <v>42753</v>
      </c>
      <c r="O1049" t="s">
        <v>26</v>
      </c>
      <c r="P1049" s="1">
        <v>42577.632719907408</v>
      </c>
      <c r="Q1049" s="1">
        <v>42569</v>
      </c>
      <c r="R1049" s="5">
        <v>1</v>
      </c>
    </row>
    <row r="1050" spans="1:18" x14ac:dyDescent="0.25">
      <c r="A1050" t="s">
        <v>552</v>
      </c>
      <c r="B1050" t="s">
        <v>553</v>
      </c>
      <c r="C1050">
        <v>1240</v>
      </c>
      <c r="D1050" t="s">
        <v>1156</v>
      </c>
      <c r="E1050" t="s">
        <v>502</v>
      </c>
      <c r="F1050" t="s">
        <v>52</v>
      </c>
      <c r="G1050" t="s">
        <v>525</v>
      </c>
      <c r="H1050">
        <v>1</v>
      </c>
      <c r="I1050" t="s">
        <v>419</v>
      </c>
      <c r="J1050" t="s">
        <v>27</v>
      </c>
      <c r="K1050">
        <v>186</v>
      </c>
      <c r="L1050" t="s">
        <v>35</v>
      </c>
      <c r="M1050" s="1">
        <v>42569</v>
      </c>
      <c r="N1050" s="1">
        <v>42753</v>
      </c>
      <c r="O1050" t="s">
        <v>26</v>
      </c>
      <c r="P1050" s="1">
        <v>42577.632719907408</v>
      </c>
      <c r="Q1050" s="1">
        <v>42569</v>
      </c>
      <c r="R1050" s="5">
        <v>1</v>
      </c>
    </row>
    <row r="1051" spans="1:18" x14ac:dyDescent="0.25">
      <c r="A1051" t="s">
        <v>552</v>
      </c>
      <c r="B1051" t="s">
        <v>553</v>
      </c>
      <c r="C1051">
        <v>1240</v>
      </c>
      <c r="D1051" t="s">
        <v>1156</v>
      </c>
      <c r="E1051" t="s">
        <v>502</v>
      </c>
      <c r="F1051" t="s">
        <v>52</v>
      </c>
      <c r="G1051" t="s">
        <v>525</v>
      </c>
      <c r="H1051">
        <v>1</v>
      </c>
      <c r="I1051" t="s">
        <v>419</v>
      </c>
      <c r="J1051" t="s">
        <v>36</v>
      </c>
      <c r="K1051">
        <v>186</v>
      </c>
      <c r="L1051" t="s">
        <v>35</v>
      </c>
      <c r="M1051" s="1">
        <v>42569</v>
      </c>
      <c r="N1051" s="1">
        <v>42753</v>
      </c>
      <c r="O1051" t="s">
        <v>26</v>
      </c>
      <c r="P1051" s="1">
        <v>42577.632719907408</v>
      </c>
      <c r="Q1051" s="1">
        <v>42569</v>
      </c>
      <c r="R1051" s="5">
        <v>1</v>
      </c>
    </row>
    <row r="1052" spans="1:18" x14ac:dyDescent="0.25">
      <c r="A1052" t="s">
        <v>89</v>
      </c>
      <c r="B1052" t="s">
        <v>90</v>
      </c>
      <c r="C1052">
        <v>2228</v>
      </c>
      <c r="D1052" t="s">
        <v>1157</v>
      </c>
      <c r="E1052" t="s">
        <v>44</v>
      </c>
      <c r="F1052" t="s">
        <v>21</v>
      </c>
      <c r="G1052" t="s">
        <v>22</v>
      </c>
      <c r="H1052">
        <v>0</v>
      </c>
      <c r="I1052" t="s">
        <v>107</v>
      </c>
      <c r="J1052" t="s">
        <v>24</v>
      </c>
      <c r="K1052">
        <v>1353</v>
      </c>
      <c r="L1052" t="s">
        <v>25</v>
      </c>
      <c r="M1052" s="1">
        <v>42496</v>
      </c>
      <c r="N1052" s="1">
        <v>42680</v>
      </c>
      <c r="O1052" t="s">
        <v>26</v>
      </c>
      <c r="P1052" s="1">
        <v>42615.433576388888</v>
      </c>
      <c r="Q1052" s="1">
        <v>42496</v>
      </c>
      <c r="R1052" s="5">
        <v>1</v>
      </c>
    </row>
    <row r="1053" spans="1:18" x14ac:dyDescent="0.25">
      <c r="A1053" t="s">
        <v>89</v>
      </c>
      <c r="B1053" t="s">
        <v>90</v>
      </c>
      <c r="C1053">
        <v>2228</v>
      </c>
      <c r="D1053" t="s">
        <v>1157</v>
      </c>
      <c r="E1053" t="s">
        <v>44</v>
      </c>
      <c r="F1053" t="s">
        <v>21</v>
      </c>
      <c r="G1053" t="s">
        <v>22</v>
      </c>
      <c r="H1053">
        <v>0</v>
      </c>
      <c r="I1053" t="s">
        <v>107</v>
      </c>
      <c r="J1053" t="s">
        <v>27</v>
      </c>
      <c r="K1053">
        <v>1353</v>
      </c>
      <c r="L1053" t="s">
        <v>25</v>
      </c>
      <c r="M1053" s="1">
        <v>42496</v>
      </c>
      <c r="N1053" s="1">
        <v>42680</v>
      </c>
      <c r="O1053" t="s">
        <v>26</v>
      </c>
      <c r="P1053" s="1">
        <v>42615.433576388888</v>
      </c>
      <c r="Q1053" s="1">
        <v>42496</v>
      </c>
      <c r="R1053" s="5">
        <v>1</v>
      </c>
    </row>
    <row r="1054" spans="1:18" x14ac:dyDescent="0.25">
      <c r="A1054" t="s">
        <v>1158</v>
      </c>
      <c r="B1054" t="s">
        <v>1159</v>
      </c>
      <c r="C1054">
        <v>2715</v>
      </c>
      <c r="D1054" t="s">
        <v>1160</v>
      </c>
      <c r="E1054" t="s">
        <v>288</v>
      </c>
      <c r="F1054" t="s">
        <v>52</v>
      </c>
      <c r="G1054" t="s">
        <v>431</v>
      </c>
      <c r="H1054">
        <v>0</v>
      </c>
      <c r="I1054" t="s">
        <v>385</v>
      </c>
      <c r="J1054" t="s">
        <v>27</v>
      </c>
      <c r="K1054">
        <v>339</v>
      </c>
      <c r="L1054" t="s">
        <v>35</v>
      </c>
      <c r="M1054" s="1">
        <v>42570</v>
      </c>
      <c r="N1054" s="1">
        <v>42754</v>
      </c>
      <c r="O1054" t="s">
        <v>26</v>
      </c>
      <c r="P1054" s="1">
        <v>42584.389768518522</v>
      </c>
      <c r="Q1054" s="1">
        <v>42570</v>
      </c>
      <c r="R1054" s="5">
        <v>1</v>
      </c>
    </row>
    <row r="1055" spans="1:18" x14ac:dyDescent="0.25">
      <c r="A1055" t="s">
        <v>114</v>
      </c>
      <c r="B1055" t="s">
        <v>115</v>
      </c>
      <c r="C1055">
        <v>2602</v>
      </c>
      <c r="D1055" t="s">
        <v>1161</v>
      </c>
      <c r="E1055" t="s">
        <v>31</v>
      </c>
      <c r="F1055" t="s">
        <v>32</v>
      </c>
      <c r="G1055" t="s">
        <v>505</v>
      </c>
      <c r="H1055">
        <v>0</v>
      </c>
      <c r="I1055" t="s">
        <v>65</v>
      </c>
      <c r="J1055" t="s">
        <v>24</v>
      </c>
      <c r="K1055">
        <v>1474</v>
      </c>
      <c r="L1055" t="s">
        <v>35</v>
      </c>
      <c r="M1055" s="1">
        <v>42591</v>
      </c>
      <c r="N1055" s="1">
        <v>42775</v>
      </c>
      <c r="O1055" t="s">
        <v>26</v>
      </c>
      <c r="P1055" s="1">
        <v>42625.477210648147</v>
      </c>
      <c r="Q1055" s="1">
        <v>42591</v>
      </c>
      <c r="R1055" s="5">
        <v>1</v>
      </c>
    </row>
    <row r="1056" spans="1:18" x14ac:dyDescent="0.25">
      <c r="A1056" t="s">
        <v>114</v>
      </c>
      <c r="B1056" t="s">
        <v>115</v>
      </c>
      <c r="C1056">
        <v>2602</v>
      </c>
      <c r="D1056" t="s">
        <v>1161</v>
      </c>
      <c r="E1056" t="s">
        <v>31</v>
      </c>
      <c r="F1056" t="s">
        <v>32</v>
      </c>
      <c r="G1056" t="s">
        <v>505</v>
      </c>
      <c r="H1056">
        <v>0</v>
      </c>
      <c r="I1056" t="s">
        <v>65</v>
      </c>
      <c r="J1056" t="s">
        <v>27</v>
      </c>
      <c r="K1056">
        <v>1474</v>
      </c>
      <c r="L1056" t="s">
        <v>35</v>
      </c>
      <c r="M1056" s="1">
        <v>42591</v>
      </c>
      <c r="N1056" s="1">
        <v>42775</v>
      </c>
      <c r="O1056" t="s">
        <v>26</v>
      </c>
      <c r="P1056" s="1">
        <v>42625.477210648147</v>
      </c>
      <c r="Q1056" s="1">
        <v>42591</v>
      </c>
      <c r="R1056" s="5">
        <v>1</v>
      </c>
    </row>
    <row r="1057" spans="1:18" x14ac:dyDescent="0.25">
      <c r="A1057" t="s">
        <v>118</v>
      </c>
      <c r="B1057" t="s">
        <v>119</v>
      </c>
      <c r="C1057">
        <v>1050</v>
      </c>
      <c r="D1057" t="s">
        <v>1162</v>
      </c>
      <c r="E1057" t="s">
        <v>44</v>
      </c>
      <c r="F1057" t="s">
        <v>32</v>
      </c>
      <c r="G1057" t="s">
        <v>59</v>
      </c>
      <c r="H1057">
        <v>0</v>
      </c>
      <c r="I1057" t="s">
        <v>94</v>
      </c>
      <c r="J1057" t="s">
        <v>24</v>
      </c>
      <c r="K1057">
        <v>280</v>
      </c>
      <c r="L1057" t="s">
        <v>25</v>
      </c>
      <c r="M1057" s="1">
        <v>42411</v>
      </c>
      <c r="N1057" s="1">
        <v>42593</v>
      </c>
      <c r="O1057" t="s">
        <v>26</v>
      </c>
      <c r="P1057" s="1">
        <v>42583.296296296299</v>
      </c>
      <c r="Q1057" s="1">
        <v>42411</v>
      </c>
      <c r="R1057" s="5">
        <v>1</v>
      </c>
    </row>
    <row r="1058" spans="1:18" x14ac:dyDescent="0.25">
      <c r="A1058" t="s">
        <v>118</v>
      </c>
      <c r="B1058" t="s">
        <v>119</v>
      </c>
      <c r="C1058">
        <v>1050</v>
      </c>
      <c r="D1058" t="s">
        <v>1162</v>
      </c>
      <c r="E1058" t="s">
        <v>44</v>
      </c>
      <c r="F1058" t="s">
        <v>32</v>
      </c>
      <c r="G1058" t="s">
        <v>59</v>
      </c>
      <c r="H1058">
        <v>0</v>
      </c>
      <c r="I1058" t="s">
        <v>94</v>
      </c>
      <c r="J1058" t="s">
        <v>27</v>
      </c>
      <c r="K1058">
        <v>280</v>
      </c>
      <c r="L1058" t="s">
        <v>25</v>
      </c>
      <c r="M1058" s="1">
        <v>42411</v>
      </c>
      <c r="N1058" s="1">
        <v>42593</v>
      </c>
      <c r="O1058" t="s">
        <v>26</v>
      </c>
      <c r="P1058" s="1">
        <v>42583.296296296299</v>
      </c>
      <c r="Q1058" s="1">
        <v>42411</v>
      </c>
      <c r="R1058" s="5">
        <v>1</v>
      </c>
    </row>
    <row r="1059" spans="1:18" x14ac:dyDescent="0.25">
      <c r="A1059" t="s">
        <v>118</v>
      </c>
      <c r="B1059" t="s">
        <v>119</v>
      </c>
      <c r="C1059">
        <v>1050</v>
      </c>
      <c r="D1059" t="s">
        <v>1162</v>
      </c>
      <c r="E1059" t="s">
        <v>44</v>
      </c>
      <c r="F1059" t="s">
        <v>32</v>
      </c>
      <c r="G1059" t="s">
        <v>59</v>
      </c>
      <c r="H1059">
        <v>0</v>
      </c>
      <c r="I1059" t="s">
        <v>94</v>
      </c>
      <c r="J1059" t="s">
        <v>24</v>
      </c>
      <c r="K1059">
        <v>1048</v>
      </c>
      <c r="L1059" t="s">
        <v>35</v>
      </c>
      <c r="M1059" s="1">
        <v>42605</v>
      </c>
      <c r="N1059" s="1">
        <v>42789</v>
      </c>
      <c r="O1059" t="s">
        <v>26</v>
      </c>
      <c r="P1059" s="1">
        <v>42604.425555555557</v>
      </c>
      <c r="Q1059" s="1">
        <v>42605</v>
      </c>
      <c r="R1059" s="5">
        <v>1</v>
      </c>
    </row>
    <row r="1060" spans="1:18" x14ac:dyDescent="0.25">
      <c r="A1060" t="s">
        <v>118</v>
      </c>
      <c r="B1060" t="s">
        <v>119</v>
      </c>
      <c r="C1060">
        <v>1050</v>
      </c>
      <c r="D1060" t="s">
        <v>1162</v>
      </c>
      <c r="E1060" t="s">
        <v>44</v>
      </c>
      <c r="F1060" t="s">
        <v>32</v>
      </c>
      <c r="G1060" t="s">
        <v>59</v>
      </c>
      <c r="H1060">
        <v>0</v>
      </c>
      <c r="I1060" t="s">
        <v>94</v>
      </c>
      <c r="J1060" t="s">
        <v>27</v>
      </c>
      <c r="K1060">
        <v>1048</v>
      </c>
      <c r="L1060" t="s">
        <v>35</v>
      </c>
      <c r="M1060" s="1">
        <v>42605</v>
      </c>
      <c r="N1060" s="1">
        <v>42789</v>
      </c>
      <c r="O1060" t="s">
        <v>26</v>
      </c>
      <c r="P1060" s="1">
        <v>42604.425555555557</v>
      </c>
      <c r="Q1060" s="1">
        <v>42605</v>
      </c>
      <c r="R1060" s="5">
        <v>1</v>
      </c>
    </row>
    <row r="1061" spans="1:18" x14ac:dyDescent="0.25">
      <c r="A1061" t="s">
        <v>1163</v>
      </c>
      <c r="B1061" t="s">
        <v>1164</v>
      </c>
      <c r="C1061">
        <v>2479</v>
      </c>
      <c r="D1061" t="s">
        <v>1165</v>
      </c>
      <c r="E1061" t="s">
        <v>75</v>
      </c>
      <c r="F1061" t="s">
        <v>52</v>
      </c>
      <c r="G1061" t="s">
        <v>1166</v>
      </c>
      <c r="H1061">
        <v>0</v>
      </c>
      <c r="I1061" t="s">
        <v>429</v>
      </c>
      <c r="J1061" t="s">
        <v>27</v>
      </c>
      <c r="K1061">
        <v>1662</v>
      </c>
      <c r="L1061" t="s">
        <v>35</v>
      </c>
      <c r="M1061" s="1">
        <v>42597</v>
      </c>
      <c r="N1061" s="1">
        <v>42781</v>
      </c>
      <c r="O1061" t="s">
        <v>26</v>
      </c>
      <c r="P1061" s="1">
        <v>42629.616168981483</v>
      </c>
      <c r="Q1061" s="1">
        <v>42597</v>
      </c>
      <c r="R1061" s="5">
        <v>1</v>
      </c>
    </row>
    <row r="1062" spans="1:18" x14ac:dyDescent="0.25">
      <c r="A1062" t="s">
        <v>114</v>
      </c>
      <c r="B1062" t="s">
        <v>115</v>
      </c>
      <c r="C1062">
        <v>2602</v>
      </c>
      <c r="D1062" t="s">
        <v>1167</v>
      </c>
      <c r="E1062" t="s">
        <v>20</v>
      </c>
      <c r="F1062" t="s">
        <v>21</v>
      </c>
      <c r="G1062" t="s">
        <v>22</v>
      </c>
      <c r="H1062">
        <v>1</v>
      </c>
      <c r="I1062" t="s">
        <v>65</v>
      </c>
      <c r="J1062" t="s">
        <v>24</v>
      </c>
      <c r="K1062">
        <v>1028</v>
      </c>
      <c r="L1062" t="s">
        <v>101</v>
      </c>
      <c r="M1062" s="1">
        <v>42598</v>
      </c>
      <c r="N1062" s="1">
        <v>42782</v>
      </c>
      <c r="O1062" t="s">
        <v>26</v>
      </c>
      <c r="P1062" s="1">
        <v>42601.5940162037</v>
      </c>
      <c r="Q1062" s="1">
        <v>42598</v>
      </c>
      <c r="R1062" s="5">
        <v>1</v>
      </c>
    </row>
    <row r="1063" spans="1:18" x14ac:dyDescent="0.25">
      <c r="A1063" t="s">
        <v>114</v>
      </c>
      <c r="B1063" t="s">
        <v>115</v>
      </c>
      <c r="C1063">
        <v>2602</v>
      </c>
      <c r="D1063" t="s">
        <v>1167</v>
      </c>
      <c r="E1063" t="s">
        <v>20</v>
      </c>
      <c r="F1063" t="s">
        <v>21</v>
      </c>
      <c r="G1063" t="s">
        <v>22</v>
      </c>
      <c r="H1063">
        <v>1</v>
      </c>
      <c r="I1063" t="s">
        <v>65</v>
      </c>
      <c r="J1063" t="s">
        <v>27</v>
      </c>
      <c r="K1063">
        <v>1028</v>
      </c>
      <c r="L1063" t="s">
        <v>101</v>
      </c>
      <c r="M1063" s="1">
        <v>42598</v>
      </c>
      <c r="N1063" s="1">
        <v>42782</v>
      </c>
      <c r="O1063" t="s">
        <v>26</v>
      </c>
      <c r="P1063" s="1">
        <v>42601.5940162037</v>
      </c>
      <c r="Q1063" s="1">
        <v>42598</v>
      </c>
      <c r="R1063" s="5">
        <v>1</v>
      </c>
    </row>
    <row r="1064" spans="1:18" x14ac:dyDescent="0.25">
      <c r="A1064" t="s">
        <v>114</v>
      </c>
      <c r="B1064" t="s">
        <v>115</v>
      </c>
      <c r="C1064">
        <v>2602</v>
      </c>
      <c r="D1064" t="s">
        <v>1167</v>
      </c>
      <c r="E1064" t="s">
        <v>20</v>
      </c>
      <c r="F1064" t="s">
        <v>21</v>
      </c>
      <c r="G1064" t="s">
        <v>22</v>
      </c>
      <c r="H1064">
        <v>1</v>
      </c>
      <c r="I1064" t="s">
        <v>65</v>
      </c>
      <c r="J1064" t="s">
        <v>36</v>
      </c>
      <c r="K1064">
        <v>1028</v>
      </c>
      <c r="L1064" t="s">
        <v>101</v>
      </c>
      <c r="M1064" s="1">
        <v>42598</v>
      </c>
      <c r="N1064" s="1">
        <v>42782</v>
      </c>
      <c r="O1064" t="s">
        <v>26</v>
      </c>
      <c r="P1064" s="1">
        <v>42601.5940162037</v>
      </c>
      <c r="Q1064" s="1">
        <v>42598</v>
      </c>
      <c r="R1064" s="5">
        <v>1</v>
      </c>
    </row>
    <row r="1065" spans="1:18" x14ac:dyDescent="0.25">
      <c r="A1065" t="s">
        <v>114</v>
      </c>
      <c r="B1065" t="s">
        <v>115</v>
      </c>
      <c r="C1065">
        <v>2602</v>
      </c>
      <c r="D1065" t="s">
        <v>1168</v>
      </c>
      <c r="E1065" t="s">
        <v>20</v>
      </c>
      <c r="F1065" t="s">
        <v>21</v>
      </c>
      <c r="G1065" t="s">
        <v>22</v>
      </c>
      <c r="H1065">
        <v>0</v>
      </c>
      <c r="I1065" t="s">
        <v>107</v>
      </c>
      <c r="J1065" t="s">
        <v>27</v>
      </c>
      <c r="K1065">
        <v>2182</v>
      </c>
      <c r="L1065" t="s">
        <v>25</v>
      </c>
      <c r="M1065" s="1">
        <v>42520</v>
      </c>
      <c r="N1065" s="1">
        <v>42704</v>
      </c>
      <c r="O1065" t="s">
        <v>26</v>
      </c>
      <c r="P1065" s="1">
        <v>42642.719907407409</v>
      </c>
      <c r="Q1065" s="1">
        <v>42520</v>
      </c>
      <c r="R1065" s="5">
        <v>1</v>
      </c>
    </row>
    <row r="1066" spans="1:18" x14ac:dyDescent="0.25">
      <c r="A1066" t="s">
        <v>114</v>
      </c>
      <c r="B1066" t="s">
        <v>115</v>
      </c>
      <c r="C1066">
        <v>2602</v>
      </c>
      <c r="D1066" t="s">
        <v>1168</v>
      </c>
      <c r="E1066" t="s">
        <v>20</v>
      </c>
      <c r="F1066" t="s">
        <v>21</v>
      </c>
      <c r="G1066" t="s">
        <v>22</v>
      </c>
      <c r="H1066">
        <v>0</v>
      </c>
      <c r="I1066" t="s">
        <v>107</v>
      </c>
      <c r="J1066" t="s">
        <v>24</v>
      </c>
      <c r="K1066">
        <v>2182</v>
      </c>
      <c r="L1066" t="s">
        <v>25</v>
      </c>
      <c r="M1066" s="1">
        <v>42520</v>
      </c>
      <c r="N1066" s="1">
        <v>42704</v>
      </c>
      <c r="O1066" t="s">
        <v>26</v>
      </c>
      <c r="P1066" s="1">
        <v>42642.719907407409</v>
      </c>
      <c r="Q1066" s="1">
        <v>42520</v>
      </c>
      <c r="R1066" s="5">
        <v>1</v>
      </c>
    </row>
    <row r="1067" spans="1:18" x14ac:dyDescent="0.25">
      <c r="A1067" t="s">
        <v>114</v>
      </c>
      <c r="B1067" t="s">
        <v>115</v>
      </c>
      <c r="C1067">
        <v>2602</v>
      </c>
      <c r="D1067" t="s">
        <v>1168</v>
      </c>
      <c r="E1067" t="s">
        <v>20</v>
      </c>
      <c r="F1067" t="s">
        <v>21</v>
      </c>
      <c r="G1067" t="s">
        <v>22</v>
      </c>
      <c r="H1067">
        <v>0</v>
      </c>
      <c r="I1067" t="s">
        <v>107</v>
      </c>
      <c r="J1067" t="s">
        <v>27</v>
      </c>
      <c r="K1067">
        <v>2785</v>
      </c>
      <c r="L1067" t="s">
        <v>35</v>
      </c>
      <c r="M1067" s="1">
        <v>42724</v>
      </c>
      <c r="N1067" s="1">
        <v>42906</v>
      </c>
      <c r="O1067" t="s">
        <v>26</v>
      </c>
      <c r="P1067" s="1">
        <v>42724.417025462964</v>
      </c>
      <c r="Q1067" s="1">
        <v>42724</v>
      </c>
      <c r="R1067" s="5">
        <v>1</v>
      </c>
    </row>
    <row r="1068" spans="1:18" x14ac:dyDescent="0.25">
      <c r="A1068" t="s">
        <v>114</v>
      </c>
      <c r="B1068" t="s">
        <v>115</v>
      </c>
      <c r="C1068">
        <v>2602</v>
      </c>
      <c r="D1068" t="s">
        <v>1168</v>
      </c>
      <c r="E1068" t="s">
        <v>20</v>
      </c>
      <c r="F1068" t="s">
        <v>21</v>
      </c>
      <c r="G1068" t="s">
        <v>22</v>
      </c>
      <c r="H1068">
        <v>0</v>
      </c>
      <c r="I1068" t="s">
        <v>107</v>
      </c>
      <c r="J1068" t="s">
        <v>24</v>
      </c>
      <c r="K1068">
        <v>2785</v>
      </c>
      <c r="L1068" t="s">
        <v>35</v>
      </c>
      <c r="M1068" s="1">
        <v>42724</v>
      </c>
      <c r="N1068" s="1">
        <v>42906</v>
      </c>
      <c r="O1068" t="s">
        <v>26</v>
      </c>
      <c r="P1068" s="1">
        <v>42724.417025462964</v>
      </c>
      <c r="Q1068" s="1">
        <v>42724</v>
      </c>
      <c r="R1068" s="5">
        <v>1</v>
      </c>
    </row>
    <row r="1069" spans="1:18" x14ac:dyDescent="0.25">
      <c r="A1069" t="s">
        <v>28</v>
      </c>
      <c r="B1069" t="s">
        <v>29</v>
      </c>
      <c r="C1069">
        <v>1862</v>
      </c>
      <c r="D1069" t="s">
        <v>1169</v>
      </c>
      <c r="E1069" t="s">
        <v>20</v>
      </c>
      <c r="F1069" t="s">
        <v>21</v>
      </c>
      <c r="G1069" t="s">
        <v>22</v>
      </c>
      <c r="H1069">
        <v>0</v>
      </c>
      <c r="I1069" t="s">
        <v>94</v>
      </c>
      <c r="J1069" t="s">
        <v>24</v>
      </c>
      <c r="K1069">
        <v>41</v>
      </c>
      <c r="L1069" t="s">
        <v>35</v>
      </c>
      <c r="M1069" s="1">
        <v>42558</v>
      </c>
      <c r="N1069" s="1">
        <v>42742</v>
      </c>
      <c r="O1069" t="s">
        <v>26</v>
      </c>
      <c r="P1069" s="1">
        <v>42564.676238425927</v>
      </c>
      <c r="Q1069" s="1">
        <v>42558</v>
      </c>
      <c r="R1069" s="5">
        <v>1</v>
      </c>
    </row>
    <row r="1070" spans="1:18" x14ac:dyDescent="0.25">
      <c r="A1070" t="s">
        <v>28</v>
      </c>
      <c r="B1070" t="s">
        <v>29</v>
      </c>
      <c r="C1070">
        <v>1862</v>
      </c>
      <c r="D1070" t="s">
        <v>1169</v>
      </c>
      <c r="E1070" t="s">
        <v>20</v>
      </c>
      <c r="F1070" t="s">
        <v>21</v>
      </c>
      <c r="G1070" t="s">
        <v>22</v>
      </c>
      <c r="H1070">
        <v>0</v>
      </c>
      <c r="I1070" t="s">
        <v>94</v>
      </c>
      <c r="J1070" t="s">
        <v>27</v>
      </c>
      <c r="K1070">
        <v>41</v>
      </c>
      <c r="L1070" t="s">
        <v>35</v>
      </c>
      <c r="M1070" s="1">
        <v>42558</v>
      </c>
      <c r="N1070" s="1">
        <v>42742</v>
      </c>
      <c r="O1070" t="s">
        <v>26</v>
      </c>
      <c r="P1070" s="1">
        <v>42564.676238425927</v>
      </c>
      <c r="Q1070" s="1">
        <v>42558</v>
      </c>
      <c r="R1070" s="5">
        <v>1</v>
      </c>
    </row>
    <row r="1071" spans="1:18" x14ac:dyDescent="0.25">
      <c r="A1071" t="s">
        <v>114</v>
      </c>
      <c r="B1071" t="s">
        <v>115</v>
      </c>
      <c r="C1071">
        <v>2602</v>
      </c>
      <c r="D1071" t="s">
        <v>1170</v>
      </c>
      <c r="E1071" t="s">
        <v>20</v>
      </c>
      <c r="F1071" t="s">
        <v>21</v>
      </c>
      <c r="G1071" t="s">
        <v>22</v>
      </c>
      <c r="H1071">
        <v>0</v>
      </c>
      <c r="I1071" t="s">
        <v>65</v>
      </c>
      <c r="J1071" t="s">
        <v>24</v>
      </c>
      <c r="K1071">
        <v>306</v>
      </c>
      <c r="L1071" t="s">
        <v>25</v>
      </c>
      <c r="M1071" s="1">
        <v>42506</v>
      </c>
      <c r="N1071" s="1">
        <v>42690</v>
      </c>
      <c r="O1071" t="s">
        <v>26</v>
      </c>
      <c r="P1071" s="1">
        <v>42583.602835648147</v>
      </c>
      <c r="Q1071" s="1">
        <v>42506</v>
      </c>
      <c r="R1071" s="5">
        <v>1</v>
      </c>
    </row>
    <row r="1072" spans="1:18" x14ac:dyDescent="0.25">
      <c r="A1072" t="s">
        <v>114</v>
      </c>
      <c r="B1072" t="s">
        <v>115</v>
      </c>
      <c r="C1072">
        <v>2602</v>
      </c>
      <c r="D1072" t="s">
        <v>1170</v>
      </c>
      <c r="E1072" t="s">
        <v>20</v>
      </c>
      <c r="F1072" t="s">
        <v>21</v>
      </c>
      <c r="G1072" t="s">
        <v>22</v>
      </c>
      <c r="H1072">
        <v>0</v>
      </c>
      <c r="I1072" t="s">
        <v>65</v>
      </c>
      <c r="J1072" t="s">
        <v>27</v>
      </c>
      <c r="K1072">
        <v>306</v>
      </c>
      <c r="L1072" t="s">
        <v>25</v>
      </c>
      <c r="M1072" s="1">
        <v>42506</v>
      </c>
      <c r="N1072" s="1">
        <v>42690</v>
      </c>
      <c r="O1072" t="s">
        <v>26</v>
      </c>
      <c r="P1072" s="1">
        <v>42583.602835648147</v>
      </c>
      <c r="Q1072" s="1">
        <v>42506</v>
      </c>
      <c r="R1072" s="5">
        <v>1</v>
      </c>
    </row>
    <row r="1073" spans="1:18" x14ac:dyDescent="0.25">
      <c r="A1073" t="s">
        <v>28</v>
      </c>
      <c r="B1073" t="s">
        <v>29</v>
      </c>
      <c r="C1073">
        <v>1862</v>
      </c>
      <c r="D1073" t="s">
        <v>1171</v>
      </c>
      <c r="E1073" t="s">
        <v>44</v>
      </c>
      <c r="F1073" t="s">
        <v>32</v>
      </c>
      <c r="G1073" t="s">
        <v>59</v>
      </c>
      <c r="H1073">
        <v>1</v>
      </c>
      <c r="I1073" t="s">
        <v>1172</v>
      </c>
      <c r="J1073" t="s">
        <v>24</v>
      </c>
      <c r="K1073">
        <v>2186</v>
      </c>
      <c r="L1073" t="s">
        <v>25</v>
      </c>
      <c r="M1073" s="1">
        <v>42502</v>
      </c>
      <c r="N1073" s="1">
        <v>42686</v>
      </c>
      <c r="O1073" t="s">
        <v>26</v>
      </c>
      <c r="P1073" s="1">
        <v>42643.319479166668</v>
      </c>
      <c r="Q1073" s="1">
        <v>42502</v>
      </c>
      <c r="R1073" s="5">
        <v>1</v>
      </c>
    </row>
    <row r="1074" spans="1:18" x14ac:dyDescent="0.25">
      <c r="A1074" t="s">
        <v>28</v>
      </c>
      <c r="B1074" t="s">
        <v>29</v>
      </c>
      <c r="C1074">
        <v>1862</v>
      </c>
      <c r="D1074" t="s">
        <v>1171</v>
      </c>
      <c r="E1074" t="s">
        <v>44</v>
      </c>
      <c r="F1074" t="s">
        <v>32</v>
      </c>
      <c r="G1074" t="s">
        <v>59</v>
      </c>
      <c r="H1074">
        <v>1</v>
      </c>
      <c r="I1074" t="s">
        <v>1172</v>
      </c>
      <c r="J1074" t="s">
        <v>27</v>
      </c>
      <c r="K1074">
        <v>2186</v>
      </c>
      <c r="L1074" t="s">
        <v>25</v>
      </c>
      <c r="M1074" s="1">
        <v>42502</v>
      </c>
      <c r="N1074" s="1">
        <v>42686</v>
      </c>
      <c r="O1074" t="s">
        <v>26</v>
      </c>
      <c r="P1074" s="1">
        <v>42643.319479166668</v>
      </c>
      <c r="Q1074" s="1">
        <v>42502</v>
      </c>
      <c r="R1074" s="5">
        <v>1</v>
      </c>
    </row>
    <row r="1075" spans="1:18" x14ac:dyDescent="0.25">
      <c r="A1075" t="s">
        <v>28</v>
      </c>
      <c r="B1075" t="s">
        <v>29</v>
      </c>
      <c r="C1075">
        <v>1862</v>
      </c>
      <c r="D1075" t="s">
        <v>1171</v>
      </c>
      <c r="E1075" t="s">
        <v>44</v>
      </c>
      <c r="F1075" t="s">
        <v>32</v>
      </c>
      <c r="G1075" t="s">
        <v>59</v>
      </c>
      <c r="H1075">
        <v>1</v>
      </c>
      <c r="I1075" t="s">
        <v>1172</v>
      </c>
      <c r="J1075" t="s">
        <v>36</v>
      </c>
      <c r="K1075">
        <v>2186</v>
      </c>
      <c r="L1075" t="s">
        <v>25</v>
      </c>
      <c r="M1075" s="1">
        <v>42502</v>
      </c>
      <c r="N1075" s="1">
        <v>42686</v>
      </c>
      <c r="O1075" t="s">
        <v>26</v>
      </c>
      <c r="P1075" s="1">
        <v>42643.319479166668</v>
      </c>
      <c r="Q1075" s="1">
        <v>42502</v>
      </c>
      <c r="R1075" s="5">
        <v>1</v>
      </c>
    </row>
    <row r="1076" spans="1:18" x14ac:dyDescent="0.25">
      <c r="A1076" t="s">
        <v>55</v>
      </c>
      <c r="B1076" t="s">
        <v>56</v>
      </c>
      <c r="C1076">
        <v>2546</v>
      </c>
      <c r="D1076" t="s">
        <v>1173</v>
      </c>
      <c r="E1076" t="s">
        <v>376</v>
      </c>
      <c r="F1076" t="s">
        <v>45</v>
      </c>
      <c r="G1076" t="s">
        <v>428</v>
      </c>
      <c r="H1076">
        <v>1</v>
      </c>
      <c r="I1076" t="s">
        <v>60</v>
      </c>
      <c r="J1076" t="s">
        <v>24</v>
      </c>
      <c r="K1076">
        <v>941</v>
      </c>
      <c r="L1076" t="s">
        <v>35</v>
      </c>
      <c r="M1076" s="1">
        <v>42602</v>
      </c>
      <c r="N1076" s="1">
        <v>42786</v>
      </c>
      <c r="O1076" t="s">
        <v>26</v>
      </c>
      <c r="P1076" s="1">
        <v>42598.661226851851</v>
      </c>
      <c r="Q1076" s="1">
        <v>42602</v>
      </c>
      <c r="R1076" s="5">
        <v>1</v>
      </c>
    </row>
    <row r="1077" spans="1:18" x14ac:dyDescent="0.25">
      <c r="A1077" t="s">
        <v>55</v>
      </c>
      <c r="B1077" t="s">
        <v>56</v>
      </c>
      <c r="C1077">
        <v>2546</v>
      </c>
      <c r="D1077" t="s">
        <v>1173</v>
      </c>
      <c r="E1077" t="s">
        <v>376</v>
      </c>
      <c r="F1077" t="s">
        <v>45</v>
      </c>
      <c r="G1077" t="s">
        <v>428</v>
      </c>
      <c r="H1077">
        <v>1</v>
      </c>
      <c r="I1077" t="s">
        <v>60</v>
      </c>
      <c r="J1077" t="s">
        <v>27</v>
      </c>
      <c r="K1077">
        <v>941</v>
      </c>
      <c r="L1077" t="s">
        <v>35</v>
      </c>
      <c r="M1077" s="1">
        <v>42602</v>
      </c>
      <c r="N1077" s="1">
        <v>42786</v>
      </c>
      <c r="O1077" t="s">
        <v>26</v>
      </c>
      <c r="P1077" s="1">
        <v>42598.661226851851</v>
      </c>
      <c r="Q1077" s="1">
        <v>42602</v>
      </c>
      <c r="R1077" s="5">
        <v>1</v>
      </c>
    </row>
    <row r="1078" spans="1:18" x14ac:dyDescent="0.25">
      <c r="A1078" t="s">
        <v>55</v>
      </c>
      <c r="B1078" t="s">
        <v>56</v>
      </c>
      <c r="C1078">
        <v>2546</v>
      </c>
      <c r="D1078" t="s">
        <v>1173</v>
      </c>
      <c r="E1078" t="s">
        <v>376</v>
      </c>
      <c r="F1078" t="s">
        <v>45</v>
      </c>
      <c r="G1078" t="s">
        <v>428</v>
      </c>
      <c r="H1078">
        <v>1</v>
      </c>
      <c r="I1078" t="s">
        <v>60</v>
      </c>
      <c r="J1078" t="s">
        <v>36</v>
      </c>
      <c r="K1078">
        <v>941</v>
      </c>
      <c r="L1078" t="s">
        <v>35</v>
      </c>
      <c r="M1078" s="1">
        <v>42602</v>
      </c>
      <c r="N1078" s="1">
        <v>42786</v>
      </c>
      <c r="O1078" t="s">
        <v>26</v>
      </c>
      <c r="P1078" s="1">
        <v>42598.661226851851</v>
      </c>
      <c r="Q1078" s="1">
        <v>42602</v>
      </c>
      <c r="R1078" s="5">
        <v>1</v>
      </c>
    </row>
    <row r="1079" spans="1:18" x14ac:dyDescent="0.25">
      <c r="A1079" t="s">
        <v>377</v>
      </c>
      <c r="B1079" t="s">
        <v>378</v>
      </c>
      <c r="C1079">
        <v>1222</v>
      </c>
      <c r="D1079" t="s">
        <v>1174</v>
      </c>
      <c r="E1079" t="s">
        <v>1175</v>
      </c>
      <c r="F1079" t="s">
        <v>45</v>
      </c>
      <c r="G1079" t="s">
        <v>179</v>
      </c>
      <c r="H1079">
        <v>1</v>
      </c>
      <c r="I1079" t="s">
        <v>1176</v>
      </c>
      <c r="J1079" t="s">
        <v>36</v>
      </c>
      <c r="K1079">
        <v>1709</v>
      </c>
      <c r="L1079" t="s">
        <v>35</v>
      </c>
      <c r="M1079" s="1">
        <v>42628</v>
      </c>
      <c r="N1079" s="1">
        <v>42809</v>
      </c>
      <c r="O1079" t="s">
        <v>26</v>
      </c>
      <c r="P1079" s="1">
        <v>42633.406446759262</v>
      </c>
      <c r="Q1079" s="1">
        <v>42628</v>
      </c>
      <c r="R1079" s="5">
        <v>1</v>
      </c>
    </row>
    <row r="1080" spans="1:18" x14ac:dyDescent="0.25">
      <c r="A1080" t="s">
        <v>377</v>
      </c>
      <c r="B1080" t="s">
        <v>378</v>
      </c>
      <c r="C1080">
        <v>1222</v>
      </c>
      <c r="D1080" t="s">
        <v>1174</v>
      </c>
      <c r="E1080" t="s">
        <v>1175</v>
      </c>
      <c r="F1080" t="s">
        <v>45</v>
      </c>
      <c r="G1080" t="s">
        <v>179</v>
      </c>
      <c r="H1080">
        <v>1</v>
      </c>
      <c r="I1080" t="s">
        <v>1176</v>
      </c>
      <c r="J1080" t="s">
        <v>24</v>
      </c>
      <c r="K1080">
        <v>1709</v>
      </c>
      <c r="L1080" t="s">
        <v>35</v>
      </c>
      <c r="M1080" s="1">
        <v>42628</v>
      </c>
      <c r="N1080" s="1">
        <v>42809</v>
      </c>
      <c r="O1080" t="s">
        <v>26</v>
      </c>
      <c r="P1080" s="1">
        <v>42633.406446759262</v>
      </c>
      <c r="Q1080" s="1">
        <v>42628</v>
      </c>
      <c r="R1080" s="5">
        <v>1</v>
      </c>
    </row>
    <row r="1081" spans="1:18" x14ac:dyDescent="0.25">
      <c r="A1081" t="s">
        <v>377</v>
      </c>
      <c r="B1081" t="s">
        <v>378</v>
      </c>
      <c r="C1081">
        <v>1222</v>
      </c>
      <c r="D1081" t="s">
        <v>1174</v>
      </c>
      <c r="E1081" t="s">
        <v>1175</v>
      </c>
      <c r="F1081" t="s">
        <v>45</v>
      </c>
      <c r="G1081" t="s">
        <v>179</v>
      </c>
      <c r="H1081">
        <v>1</v>
      </c>
      <c r="I1081" t="s">
        <v>1176</v>
      </c>
      <c r="J1081" t="s">
        <v>27</v>
      </c>
      <c r="K1081">
        <v>1709</v>
      </c>
      <c r="L1081" t="s">
        <v>35</v>
      </c>
      <c r="M1081" s="1">
        <v>42628</v>
      </c>
      <c r="N1081" s="1">
        <v>42809</v>
      </c>
      <c r="O1081" t="s">
        <v>26</v>
      </c>
      <c r="P1081" s="1">
        <v>42633.406446759262</v>
      </c>
      <c r="Q1081" s="1">
        <v>42628</v>
      </c>
      <c r="R1081" s="5">
        <v>1</v>
      </c>
    </row>
    <row r="1082" spans="1:18" x14ac:dyDescent="0.25">
      <c r="A1082" t="s">
        <v>1177</v>
      </c>
      <c r="B1082" t="s">
        <v>1178</v>
      </c>
      <c r="C1082">
        <v>1174</v>
      </c>
      <c r="D1082" t="s">
        <v>1179</v>
      </c>
      <c r="E1082" t="s">
        <v>364</v>
      </c>
      <c r="F1082" t="s">
        <v>21</v>
      </c>
      <c r="G1082" t="s">
        <v>22</v>
      </c>
      <c r="H1082">
        <v>0</v>
      </c>
      <c r="I1082" t="s">
        <v>1180</v>
      </c>
      <c r="J1082" t="s">
        <v>24</v>
      </c>
      <c r="K1082">
        <v>1728</v>
      </c>
      <c r="L1082" t="s">
        <v>25</v>
      </c>
      <c r="M1082" s="1">
        <v>42506</v>
      </c>
      <c r="N1082" s="1">
        <v>42690</v>
      </c>
      <c r="O1082" t="s">
        <v>26</v>
      </c>
      <c r="P1082" s="1">
        <v>42633.658680555556</v>
      </c>
      <c r="Q1082" s="1">
        <v>42506</v>
      </c>
      <c r="R1082" s="5">
        <v>1</v>
      </c>
    </row>
    <row r="1083" spans="1:18" x14ac:dyDescent="0.25">
      <c r="A1083" t="s">
        <v>1177</v>
      </c>
      <c r="B1083" t="s">
        <v>1178</v>
      </c>
      <c r="C1083">
        <v>1174</v>
      </c>
      <c r="D1083" t="s">
        <v>1179</v>
      </c>
      <c r="E1083" t="s">
        <v>364</v>
      </c>
      <c r="F1083" t="s">
        <v>21</v>
      </c>
      <c r="G1083" t="s">
        <v>22</v>
      </c>
      <c r="H1083">
        <v>0</v>
      </c>
      <c r="I1083" t="s">
        <v>1180</v>
      </c>
      <c r="J1083" t="s">
        <v>27</v>
      </c>
      <c r="K1083">
        <v>1728</v>
      </c>
      <c r="L1083" t="s">
        <v>25</v>
      </c>
      <c r="M1083" s="1">
        <v>42506</v>
      </c>
      <c r="N1083" s="1">
        <v>42690</v>
      </c>
      <c r="O1083" t="s">
        <v>26</v>
      </c>
      <c r="P1083" s="1">
        <v>42633.658680555556</v>
      </c>
      <c r="Q1083" s="1">
        <v>42506</v>
      </c>
      <c r="R1083" s="5">
        <v>1</v>
      </c>
    </row>
    <row r="1084" spans="1:18" x14ac:dyDescent="0.25">
      <c r="A1084" t="s">
        <v>1181</v>
      </c>
      <c r="B1084" t="s">
        <v>1182</v>
      </c>
      <c r="C1084">
        <v>2763</v>
      </c>
      <c r="D1084" t="s">
        <v>1183</v>
      </c>
      <c r="E1084" t="s">
        <v>376</v>
      </c>
      <c r="F1084" t="s">
        <v>52</v>
      </c>
      <c r="G1084" t="s">
        <v>365</v>
      </c>
      <c r="H1084">
        <v>1</v>
      </c>
      <c r="I1084" t="s">
        <v>173</v>
      </c>
      <c r="J1084" t="s">
        <v>24</v>
      </c>
      <c r="K1084">
        <v>325</v>
      </c>
      <c r="L1084" t="s">
        <v>35</v>
      </c>
      <c r="M1084" s="1">
        <v>42569</v>
      </c>
      <c r="N1084" s="1">
        <v>42753</v>
      </c>
      <c r="O1084" t="s">
        <v>26</v>
      </c>
      <c r="P1084" s="1">
        <v>42584.349953703706</v>
      </c>
      <c r="Q1084" s="1">
        <v>42569</v>
      </c>
      <c r="R1084" s="5">
        <v>1</v>
      </c>
    </row>
    <row r="1085" spans="1:18" x14ac:dyDescent="0.25">
      <c r="A1085" t="s">
        <v>1181</v>
      </c>
      <c r="B1085" t="s">
        <v>1182</v>
      </c>
      <c r="C1085">
        <v>2763</v>
      </c>
      <c r="D1085" t="s">
        <v>1183</v>
      </c>
      <c r="E1085" t="s">
        <v>376</v>
      </c>
      <c r="F1085" t="s">
        <v>52</v>
      </c>
      <c r="G1085" t="s">
        <v>365</v>
      </c>
      <c r="H1085">
        <v>1</v>
      </c>
      <c r="I1085" t="s">
        <v>173</v>
      </c>
      <c r="J1085" t="s">
        <v>27</v>
      </c>
      <c r="K1085">
        <v>325</v>
      </c>
      <c r="L1085" t="s">
        <v>35</v>
      </c>
      <c r="M1085" s="1">
        <v>42569</v>
      </c>
      <c r="N1085" s="1">
        <v>42753</v>
      </c>
      <c r="O1085" t="s">
        <v>26</v>
      </c>
      <c r="P1085" s="1">
        <v>42584.349953703706</v>
      </c>
      <c r="Q1085" s="1">
        <v>42569</v>
      </c>
      <c r="R1085" s="5">
        <v>1</v>
      </c>
    </row>
    <row r="1086" spans="1:18" x14ac:dyDescent="0.25">
      <c r="A1086" t="s">
        <v>1181</v>
      </c>
      <c r="B1086" t="s">
        <v>1182</v>
      </c>
      <c r="C1086">
        <v>2763</v>
      </c>
      <c r="D1086" t="s">
        <v>1183</v>
      </c>
      <c r="E1086" t="s">
        <v>376</v>
      </c>
      <c r="F1086" t="s">
        <v>52</v>
      </c>
      <c r="G1086" t="s">
        <v>365</v>
      </c>
      <c r="H1086">
        <v>1</v>
      </c>
      <c r="I1086" t="s">
        <v>173</v>
      </c>
      <c r="J1086" t="s">
        <v>36</v>
      </c>
      <c r="K1086">
        <v>325</v>
      </c>
      <c r="L1086" t="s">
        <v>35</v>
      </c>
      <c r="M1086" s="1">
        <v>42569</v>
      </c>
      <c r="N1086" s="1">
        <v>42753</v>
      </c>
      <c r="O1086" t="s">
        <v>26</v>
      </c>
      <c r="P1086" s="1">
        <v>42584.349953703706</v>
      </c>
      <c r="Q1086" s="1">
        <v>42569</v>
      </c>
      <c r="R1086" s="5">
        <v>1</v>
      </c>
    </row>
    <row r="1087" spans="1:18" x14ac:dyDescent="0.25">
      <c r="A1087" t="s">
        <v>366</v>
      </c>
      <c r="B1087" t="s">
        <v>367</v>
      </c>
      <c r="C1087">
        <v>2342</v>
      </c>
      <c r="D1087" t="s">
        <v>1184</v>
      </c>
      <c r="E1087" t="s">
        <v>44</v>
      </c>
      <c r="F1087" t="s">
        <v>52</v>
      </c>
      <c r="G1087" t="s">
        <v>275</v>
      </c>
      <c r="H1087">
        <v>0</v>
      </c>
      <c r="I1087" t="s">
        <v>156</v>
      </c>
      <c r="J1087" t="s">
        <v>27</v>
      </c>
      <c r="K1087">
        <v>2082</v>
      </c>
      <c r="L1087" t="s">
        <v>101</v>
      </c>
      <c r="M1087" s="1">
        <v>42524</v>
      </c>
      <c r="N1087" s="1">
        <v>42707</v>
      </c>
      <c r="O1087" t="s">
        <v>88</v>
      </c>
      <c r="P1087" s="1">
        <v>42641.359965277778</v>
      </c>
      <c r="Q1087" s="1">
        <v>42524</v>
      </c>
      <c r="R1087" s="5">
        <v>1</v>
      </c>
    </row>
    <row r="1088" spans="1:18" x14ac:dyDescent="0.25">
      <c r="A1088" t="s">
        <v>366</v>
      </c>
      <c r="B1088" t="s">
        <v>367</v>
      </c>
      <c r="C1088">
        <v>2342</v>
      </c>
      <c r="D1088" t="s">
        <v>1184</v>
      </c>
      <c r="E1088" t="s">
        <v>44</v>
      </c>
      <c r="F1088" t="s">
        <v>52</v>
      </c>
      <c r="G1088" t="s">
        <v>275</v>
      </c>
      <c r="H1088">
        <v>0</v>
      </c>
      <c r="I1088" t="s">
        <v>156</v>
      </c>
      <c r="J1088" t="s">
        <v>27</v>
      </c>
      <c r="K1088">
        <v>2569</v>
      </c>
      <c r="L1088" t="s">
        <v>35</v>
      </c>
      <c r="M1088" s="1">
        <v>42690</v>
      </c>
      <c r="N1088" s="1">
        <v>42871</v>
      </c>
      <c r="O1088" t="s">
        <v>26</v>
      </c>
      <c r="P1088" s="1">
        <v>42691.654583333337</v>
      </c>
      <c r="Q1088" s="1">
        <v>42690</v>
      </c>
      <c r="R1088" s="5">
        <v>1</v>
      </c>
    </row>
    <row r="1089" spans="1:18" x14ac:dyDescent="0.25">
      <c r="A1089" t="s">
        <v>89</v>
      </c>
      <c r="B1089" t="s">
        <v>90</v>
      </c>
      <c r="C1089">
        <v>2228</v>
      </c>
      <c r="D1089" t="s">
        <v>1185</v>
      </c>
      <c r="E1089" t="s">
        <v>282</v>
      </c>
      <c r="F1089" t="s">
        <v>32</v>
      </c>
      <c r="G1089" t="s">
        <v>172</v>
      </c>
      <c r="H1089">
        <v>1</v>
      </c>
      <c r="I1089" t="s">
        <v>802</v>
      </c>
      <c r="J1089" t="s">
        <v>24</v>
      </c>
      <c r="K1089">
        <v>1349</v>
      </c>
      <c r="L1089" t="s">
        <v>25</v>
      </c>
      <c r="M1089" s="1">
        <v>42487</v>
      </c>
      <c r="N1089" s="1">
        <v>42670</v>
      </c>
      <c r="O1089" t="s">
        <v>26</v>
      </c>
      <c r="P1089" s="1">
        <v>42615.397106481483</v>
      </c>
      <c r="Q1089" s="1">
        <v>42487</v>
      </c>
      <c r="R1089" s="5">
        <v>1</v>
      </c>
    </row>
    <row r="1090" spans="1:18" x14ac:dyDescent="0.25">
      <c r="A1090" t="s">
        <v>89</v>
      </c>
      <c r="B1090" t="s">
        <v>90</v>
      </c>
      <c r="C1090">
        <v>2228</v>
      </c>
      <c r="D1090" t="s">
        <v>1185</v>
      </c>
      <c r="E1090" t="s">
        <v>282</v>
      </c>
      <c r="F1090" t="s">
        <v>32</v>
      </c>
      <c r="G1090" t="s">
        <v>172</v>
      </c>
      <c r="H1090">
        <v>1</v>
      </c>
      <c r="I1090" t="s">
        <v>802</v>
      </c>
      <c r="J1090" t="s">
        <v>27</v>
      </c>
      <c r="K1090">
        <v>1349</v>
      </c>
      <c r="L1090" t="s">
        <v>25</v>
      </c>
      <c r="M1090" s="1">
        <v>42487</v>
      </c>
      <c r="N1090" s="1">
        <v>42670</v>
      </c>
      <c r="O1090" t="s">
        <v>26</v>
      </c>
      <c r="P1090" s="1">
        <v>42615.397106481483</v>
      </c>
      <c r="Q1090" s="1">
        <v>42487</v>
      </c>
      <c r="R1090" s="5">
        <v>1</v>
      </c>
    </row>
    <row r="1091" spans="1:18" x14ac:dyDescent="0.25">
      <c r="A1091" t="s">
        <v>89</v>
      </c>
      <c r="B1091" t="s">
        <v>90</v>
      </c>
      <c r="C1091">
        <v>2228</v>
      </c>
      <c r="D1091" t="s">
        <v>1185</v>
      </c>
      <c r="E1091" t="s">
        <v>282</v>
      </c>
      <c r="F1091" t="s">
        <v>32</v>
      </c>
      <c r="G1091" t="s">
        <v>172</v>
      </c>
      <c r="H1091">
        <v>1</v>
      </c>
      <c r="I1091" t="s">
        <v>802</v>
      </c>
      <c r="J1091" t="s">
        <v>36</v>
      </c>
      <c r="K1091">
        <v>1349</v>
      </c>
      <c r="L1091" t="s">
        <v>25</v>
      </c>
      <c r="M1091" s="1">
        <v>42487</v>
      </c>
      <c r="N1091" s="1">
        <v>42670</v>
      </c>
      <c r="O1091" t="s">
        <v>26</v>
      </c>
      <c r="P1091" s="1">
        <v>42615.397106481483</v>
      </c>
      <c r="Q1091" s="1">
        <v>42487</v>
      </c>
      <c r="R1091" s="5">
        <v>1</v>
      </c>
    </row>
    <row r="1092" spans="1:18" x14ac:dyDescent="0.25">
      <c r="A1092" t="s">
        <v>390</v>
      </c>
      <c r="B1092" t="s">
        <v>391</v>
      </c>
      <c r="C1092">
        <v>2570</v>
      </c>
      <c r="D1092" t="s">
        <v>1186</v>
      </c>
      <c r="E1092" t="s">
        <v>44</v>
      </c>
      <c r="F1092" t="s">
        <v>32</v>
      </c>
      <c r="G1092" t="s">
        <v>59</v>
      </c>
      <c r="H1092">
        <v>0</v>
      </c>
      <c r="I1092" t="s">
        <v>393</v>
      </c>
      <c r="J1092" t="s">
        <v>24</v>
      </c>
      <c r="K1092">
        <v>945</v>
      </c>
      <c r="L1092" t="s">
        <v>35</v>
      </c>
      <c r="M1092" s="1">
        <v>42591</v>
      </c>
      <c r="N1092" s="1">
        <v>42775</v>
      </c>
      <c r="O1092" t="s">
        <v>26</v>
      </c>
      <c r="P1092" s="1">
        <v>42598.680312500001</v>
      </c>
      <c r="Q1092" s="1">
        <v>42591</v>
      </c>
      <c r="R1092" s="5">
        <v>1</v>
      </c>
    </row>
    <row r="1093" spans="1:18" x14ac:dyDescent="0.25">
      <c r="A1093" t="s">
        <v>390</v>
      </c>
      <c r="B1093" t="s">
        <v>391</v>
      </c>
      <c r="C1093">
        <v>2570</v>
      </c>
      <c r="D1093" t="s">
        <v>1186</v>
      </c>
      <c r="E1093" t="s">
        <v>44</v>
      </c>
      <c r="F1093" t="s">
        <v>32</v>
      </c>
      <c r="G1093" t="s">
        <v>59</v>
      </c>
      <c r="H1093">
        <v>0</v>
      </c>
      <c r="I1093" t="s">
        <v>393</v>
      </c>
      <c r="J1093" t="s">
        <v>27</v>
      </c>
      <c r="K1093">
        <v>945</v>
      </c>
      <c r="L1093" t="s">
        <v>35</v>
      </c>
      <c r="M1093" s="1">
        <v>42591</v>
      </c>
      <c r="N1093" s="1">
        <v>42775</v>
      </c>
      <c r="O1093" t="s">
        <v>26</v>
      </c>
      <c r="P1093" s="1">
        <v>42598.680312500001</v>
      </c>
      <c r="Q1093" s="1">
        <v>42591</v>
      </c>
      <c r="R1093" s="5">
        <v>1</v>
      </c>
    </row>
    <row r="1094" spans="1:18" x14ac:dyDescent="0.25">
      <c r="A1094" t="s">
        <v>1187</v>
      </c>
      <c r="B1094" t="s">
        <v>1188</v>
      </c>
      <c r="C1094">
        <v>1598</v>
      </c>
      <c r="D1094" t="s">
        <v>1189</v>
      </c>
      <c r="E1094" t="s">
        <v>288</v>
      </c>
      <c r="F1094" t="s">
        <v>52</v>
      </c>
      <c r="G1094" t="s">
        <v>428</v>
      </c>
      <c r="H1094">
        <v>0</v>
      </c>
      <c r="I1094" t="s">
        <v>359</v>
      </c>
      <c r="J1094" t="s">
        <v>24</v>
      </c>
      <c r="K1094">
        <v>1068</v>
      </c>
      <c r="L1094" t="s">
        <v>35</v>
      </c>
      <c r="M1094" s="1">
        <v>42604</v>
      </c>
      <c r="N1094" s="1">
        <v>42788</v>
      </c>
      <c r="O1094" t="s">
        <v>26</v>
      </c>
      <c r="P1094" s="1">
        <v>42604.902303240742</v>
      </c>
      <c r="Q1094" s="1">
        <v>42604</v>
      </c>
      <c r="R1094" s="5">
        <v>1</v>
      </c>
    </row>
    <row r="1095" spans="1:18" x14ac:dyDescent="0.25">
      <c r="A1095" t="s">
        <v>1187</v>
      </c>
      <c r="B1095" t="s">
        <v>1188</v>
      </c>
      <c r="C1095">
        <v>1598</v>
      </c>
      <c r="D1095" t="s">
        <v>1189</v>
      </c>
      <c r="E1095" t="s">
        <v>288</v>
      </c>
      <c r="F1095" t="s">
        <v>52</v>
      </c>
      <c r="G1095" t="s">
        <v>428</v>
      </c>
      <c r="H1095">
        <v>0</v>
      </c>
      <c r="I1095" t="s">
        <v>359</v>
      </c>
      <c r="J1095" t="s">
        <v>27</v>
      </c>
      <c r="K1095">
        <v>1068</v>
      </c>
      <c r="L1095" t="s">
        <v>35</v>
      </c>
      <c r="M1095" s="1">
        <v>42604</v>
      </c>
      <c r="N1095" s="1">
        <v>42788</v>
      </c>
      <c r="O1095" t="s">
        <v>26</v>
      </c>
      <c r="P1095" s="1">
        <v>42604.902303240742</v>
      </c>
      <c r="Q1095" s="1">
        <v>42604</v>
      </c>
      <c r="R1095" s="5">
        <v>1</v>
      </c>
    </row>
    <row r="1096" spans="1:18" x14ac:dyDescent="0.25">
      <c r="A1096" t="s">
        <v>1190</v>
      </c>
      <c r="B1096" t="s">
        <v>1191</v>
      </c>
      <c r="C1096">
        <v>1761</v>
      </c>
      <c r="D1096" t="s">
        <v>1192</v>
      </c>
      <c r="E1096" t="s">
        <v>69</v>
      </c>
      <c r="F1096" t="s">
        <v>45</v>
      </c>
      <c r="G1096" t="s">
        <v>511</v>
      </c>
      <c r="H1096">
        <v>0</v>
      </c>
      <c r="I1096" t="s">
        <v>265</v>
      </c>
      <c r="J1096" t="s">
        <v>27</v>
      </c>
      <c r="K1096">
        <v>1791</v>
      </c>
      <c r="L1096" t="s">
        <v>25</v>
      </c>
      <c r="M1096" s="1">
        <v>42492</v>
      </c>
      <c r="N1096" s="1">
        <v>42676</v>
      </c>
      <c r="O1096" t="s">
        <v>26</v>
      </c>
      <c r="P1096" s="1">
        <v>42635.487164351849</v>
      </c>
      <c r="Q1096" s="1">
        <v>42492</v>
      </c>
      <c r="R1096" s="5">
        <v>1</v>
      </c>
    </row>
    <row r="1097" spans="1:18" x14ac:dyDescent="0.25">
      <c r="A1097" t="s">
        <v>1190</v>
      </c>
      <c r="B1097" t="s">
        <v>1191</v>
      </c>
      <c r="C1097">
        <v>1761</v>
      </c>
      <c r="D1097" t="s">
        <v>1192</v>
      </c>
      <c r="E1097" t="s">
        <v>69</v>
      </c>
      <c r="F1097" t="s">
        <v>45</v>
      </c>
      <c r="G1097" t="s">
        <v>511</v>
      </c>
      <c r="H1097">
        <v>0</v>
      </c>
      <c r="I1097" t="s">
        <v>265</v>
      </c>
      <c r="J1097" t="s">
        <v>27</v>
      </c>
      <c r="K1097">
        <v>2627</v>
      </c>
      <c r="L1097" t="s">
        <v>35</v>
      </c>
      <c r="M1097" s="1">
        <v>42695</v>
      </c>
      <c r="N1097" s="1">
        <v>42876</v>
      </c>
      <c r="O1097" t="s">
        <v>26</v>
      </c>
      <c r="P1097" s="1">
        <v>42699.355381944442</v>
      </c>
      <c r="Q1097" s="1">
        <v>42695</v>
      </c>
      <c r="R1097" s="5">
        <v>1</v>
      </c>
    </row>
    <row r="1098" spans="1:18" x14ac:dyDescent="0.25">
      <c r="A1098" t="s">
        <v>571</v>
      </c>
      <c r="B1098" t="s">
        <v>572</v>
      </c>
      <c r="C1098">
        <v>2821</v>
      </c>
      <c r="D1098" t="s">
        <v>1193</v>
      </c>
      <c r="E1098" t="s">
        <v>44</v>
      </c>
      <c r="F1098" t="s">
        <v>52</v>
      </c>
      <c r="G1098" t="s">
        <v>46</v>
      </c>
      <c r="H1098">
        <v>0</v>
      </c>
      <c r="I1098" t="s">
        <v>113</v>
      </c>
      <c r="J1098" t="s">
        <v>254</v>
      </c>
      <c r="K1098">
        <v>1359</v>
      </c>
      <c r="L1098" t="s">
        <v>35</v>
      </c>
      <c r="M1098" s="1">
        <v>42590</v>
      </c>
      <c r="N1098" s="1">
        <v>42774</v>
      </c>
      <c r="O1098" t="s">
        <v>26</v>
      </c>
      <c r="P1098" s="1">
        <v>42615.467476851853</v>
      </c>
      <c r="Q1098" s="1">
        <v>42590</v>
      </c>
      <c r="R1098" s="5">
        <v>1</v>
      </c>
    </row>
    <row r="1099" spans="1:18" x14ac:dyDescent="0.25">
      <c r="A1099" t="s">
        <v>1194</v>
      </c>
      <c r="B1099" t="s">
        <v>1195</v>
      </c>
      <c r="C1099">
        <v>2537</v>
      </c>
      <c r="D1099" t="s">
        <v>1196</v>
      </c>
      <c r="E1099" t="s">
        <v>31</v>
      </c>
      <c r="F1099" t="s">
        <v>32</v>
      </c>
      <c r="G1099" t="s">
        <v>112</v>
      </c>
      <c r="H1099">
        <v>1</v>
      </c>
      <c r="I1099" t="s">
        <v>143</v>
      </c>
      <c r="J1099" t="s">
        <v>36</v>
      </c>
      <c r="K1099">
        <v>404</v>
      </c>
      <c r="L1099" t="s">
        <v>35</v>
      </c>
      <c r="M1099" s="1">
        <v>42564</v>
      </c>
      <c r="N1099" s="1">
        <v>42748</v>
      </c>
      <c r="O1099" t="s">
        <v>26</v>
      </c>
      <c r="P1099" s="1">
        <v>42585.377152777779</v>
      </c>
      <c r="Q1099" s="1">
        <v>42564</v>
      </c>
      <c r="R1099" s="5">
        <v>1</v>
      </c>
    </row>
    <row r="1100" spans="1:18" x14ac:dyDescent="0.25">
      <c r="A1100" t="s">
        <v>1194</v>
      </c>
      <c r="B1100" t="s">
        <v>1195</v>
      </c>
      <c r="C1100">
        <v>2537</v>
      </c>
      <c r="D1100" t="s">
        <v>1196</v>
      </c>
      <c r="E1100" t="s">
        <v>31</v>
      </c>
      <c r="F1100" t="s">
        <v>32</v>
      </c>
      <c r="G1100" t="s">
        <v>112</v>
      </c>
      <c r="H1100">
        <v>1</v>
      </c>
      <c r="I1100" t="s">
        <v>143</v>
      </c>
      <c r="J1100" t="s">
        <v>24</v>
      </c>
      <c r="K1100">
        <v>404</v>
      </c>
      <c r="L1100" t="s">
        <v>35</v>
      </c>
      <c r="M1100" s="1">
        <v>42564</v>
      </c>
      <c r="N1100" s="1">
        <v>42748</v>
      </c>
      <c r="O1100" t="s">
        <v>26</v>
      </c>
      <c r="P1100" s="1">
        <v>42585.377152777779</v>
      </c>
      <c r="Q1100" s="1">
        <v>42564</v>
      </c>
      <c r="R1100" s="5">
        <v>1</v>
      </c>
    </row>
    <row r="1101" spans="1:18" x14ac:dyDescent="0.25">
      <c r="A1101" t="s">
        <v>1194</v>
      </c>
      <c r="B1101" t="s">
        <v>1195</v>
      </c>
      <c r="C1101">
        <v>2537</v>
      </c>
      <c r="D1101" t="s">
        <v>1196</v>
      </c>
      <c r="E1101" t="s">
        <v>31</v>
      </c>
      <c r="F1101" t="s">
        <v>32</v>
      </c>
      <c r="G1101" t="s">
        <v>112</v>
      </c>
      <c r="H1101">
        <v>1</v>
      </c>
      <c r="I1101" t="s">
        <v>143</v>
      </c>
      <c r="J1101" t="s">
        <v>27</v>
      </c>
      <c r="K1101">
        <v>404</v>
      </c>
      <c r="L1101" t="s">
        <v>35</v>
      </c>
      <c r="M1101" s="1">
        <v>42564</v>
      </c>
      <c r="N1101" s="1">
        <v>42748</v>
      </c>
      <c r="O1101" t="s">
        <v>26</v>
      </c>
      <c r="P1101" s="1">
        <v>42585.377152777779</v>
      </c>
      <c r="Q1101" s="1">
        <v>42564</v>
      </c>
      <c r="R1101" s="5">
        <v>1</v>
      </c>
    </row>
    <row r="1102" spans="1:18" x14ac:dyDescent="0.25">
      <c r="A1102" t="s">
        <v>341</v>
      </c>
      <c r="B1102" t="s">
        <v>342</v>
      </c>
      <c r="C1102">
        <v>2090</v>
      </c>
      <c r="D1102" t="s">
        <v>1197</v>
      </c>
      <c r="E1102" t="s">
        <v>69</v>
      </c>
      <c r="F1102" t="s">
        <v>52</v>
      </c>
      <c r="G1102" t="s">
        <v>275</v>
      </c>
      <c r="H1102">
        <v>0</v>
      </c>
      <c r="I1102" t="s">
        <v>359</v>
      </c>
      <c r="J1102" t="s">
        <v>27</v>
      </c>
      <c r="K1102">
        <v>1384</v>
      </c>
      <c r="L1102" t="s">
        <v>35</v>
      </c>
      <c r="M1102" s="1">
        <v>42618</v>
      </c>
      <c r="N1102" s="1">
        <v>42799</v>
      </c>
      <c r="O1102" t="s">
        <v>26</v>
      </c>
      <c r="P1102" s="1">
        <v>42618.435439814813</v>
      </c>
      <c r="Q1102" s="1">
        <v>42618</v>
      </c>
      <c r="R1102" s="5">
        <v>1</v>
      </c>
    </row>
    <row r="1103" spans="1:18" x14ac:dyDescent="0.25">
      <c r="A1103" t="s">
        <v>348</v>
      </c>
      <c r="B1103" t="s">
        <v>349</v>
      </c>
      <c r="C1103">
        <v>1068</v>
      </c>
      <c r="D1103" t="s">
        <v>1198</v>
      </c>
      <c r="E1103" t="s">
        <v>96</v>
      </c>
      <c r="F1103" t="s">
        <v>52</v>
      </c>
      <c r="G1103" t="s">
        <v>257</v>
      </c>
      <c r="H1103">
        <v>0</v>
      </c>
      <c r="I1103" t="s">
        <v>353</v>
      </c>
      <c r="J1103" t="s">
        <v>24</v>
      </c>
      <c r="K1103">
        <v>228</v>
      </c>
      <c r="L1103" t="s">
        <v>25</v>
      </c>
      <c r="M1103" s="1">
        <v>42508</v>
      </c>
      <c r="N1103" s="1">
        <v>42692</v>
      </c>
      <c r="O1103" t="s">
        <v>26</v>
      </c>
      <c r="P1103" s="1">
        <v>42579.643379629626</v>
      </c>
      <c r="Q1103" s="1">
        <v>42508</v>
      </c>
      <c r="R1103" s="5">
        <v>1</v>
      </c>
    </row>
    <row r="1104" spans="1:18" x14ac:dyDescent="0.25">
      <c r="A1104" t="s">
        <v>348</v>
      </c>
      <c r="B1104" t="s">
        <v>349</v>
      </c>
      <c r="C1104">
        <v>1068</v>
      </c>
      <c r="D1104" t="s">
        <v>1198</v>
      </c>
      <c r="E1104" t="s">
        <v>96</v>
      </c>
      <c r="F1104" t="s">
        <v>52</v>
      </c>
      <c r="G1104" t="s">
        <v>257</v>
      </c>
      <c r="H1104">
        <v>0</v>
      </c>
      <c r="I1104" t="s">
        <v>353</v>
      </c>
      <c r="J1104" t="s">
        <v>27</v>
      </c>
      <c r="K1104">
        <v>228</v>
      </c>
      <c r="L1104" t="s">
        <v>25</v>
      </c>
      <c r="M1104" s="1">
        <v>42508</v>
      </c>
      <c r="N1104" s="1">
        <v>42692</v>
      </c>
      <c r="O1104" t="s">
        <v>26</v>
      </c>
      <c r="P1104" s="1">
        <v>42579.643379629626</v>
      </c>
      <c r="Q1104" s="1">
        <v>42508</v>
      </c>
      <c r="R1104" s="5">
        <v>1</v>
      </c>
    </row>
    <row r="1105" spans="1:18" x14ac:dyDescent="0.25">
      <c r="A1105" t="s">
        <v>348</v>
      </c>
      <c r="B1105" t="s">
        <v>349</v>
      </c>
      <c r="C1105">
        <v>1068</v>
      </c>
      <c r="D1105" t="s">
        <v>1198</v>
      </c>
      <c r="E1105" t="s">
        <v>96</v>
      </c>
      <c r="F1105" t="s">
        <v>52</v>
      </c>
      <c r="G1105" t="s">
        <v>257</v>
      </c>
      <c r="H1105">
        <v>0</v>
      </c>
      <c r="I1105" t="s">
        <v>353</v>
      </c>
      <c r="J1105" t="s">
        <v>24</v>
      </c>
      <c r="K1105">
        <v>2753</v>
      </c>
      <c r="L1105" t="s">
        <v>35</v>
      </c>
      <c r="M1105" s="1">
        <v>42716</v>
      </c>
      <c r="N1105" s="1">
        <v>42898</v>
      </c>
      <c r="O1105" t="s">
        <v>26</v>
      </c>
      <c r="P1105" s="1">
        <v>42718.471944444442</v>
      </c>
      <c r="Q1105" s="1">
        <v>42716</v>
      </c>
      <c r="R1105" s="5">
        <v>1</v>
      </c>
    </row>
    <row r="1106" spans="1:18" x14ac:dyDescent="0.25">
      <c r="A1106" t="s">
        <v>348</v>
      </c>
      <c r="B1106" t="s">
        <v>349</v>
      </c>
      <c r="C1106">
        <v>1068</v>
      </c>
      <c r="D1106" t="s">
        <v>1198</v>
      </c>
      <c r="E1106" t="s">
        <v>96</v>
      </c>
      <c r="F1106" t="s">
        <v>52</v>
      </c>
      <c r="G1106" t="s">
        <v>257</v>
      </c>
      <c r="H1106">
        <v>0</v>
      </c>
      <c r="I1106" t="s">
        <v>353</v>
      </c>
      <c r="J1106" t="s">
        <v>27</v>
      </c>
      <c r="K1106">
        <v>2753</v>
      </c>
      <c r="L1106" t="s">
        <v>35</v>
      </c>
      <c r="M1106" s="1">
        <v>42716</v>
      </c>
      <c r="N1106" s="1">
        <v>42898</v>
      </c>
      <c r="O1106" t="s">
        <v>26</v>
      </c>
      <c r="P1106" s="1">
        <v>42718.471944444442</v>
      </c>
      <c r="Q1106" s="1">
        <v>42716</v>
      </c>
      <c r="R1106" s="5">
        <v>1</v>
      </c>
    </row>
    <row r="1107" spans="1:18" x14ac:dyDescent="0.25">
      <c r="A1107" t="s">
        <v>348</v>
      </c>
      <c r="B1107" t="s">
        <v>349</v>
      </c>
      <c r="C1107">
        <v>1068</v>
      </c>
      <c r="D1107" t="s">
        <v>1199</v>
      </c>
      <c r="E1107" t="s">
        <v>96</v>
      </c>
      <c r="F1107" t="s">
        <v>52</v>
      </c>
      <c r="G1107" t="s">
        <v>257</v>
      </c>
      <c r="H1107">
        <v>0</v>
      </c>
      <c r="I1107" t="s">
        <v>353</v>
      </c>
      <c r="J1107" t="s">
        <v>24</v>
      </c>
      <c r="K1107">
        <v>226</v>
      </c>
      <c r="L1107" t="s">
        <v>25</v>
      </c>
      <c r="M1107" s="1">
        <v>42508</v>
      </c>
      <c r="N1107" s="1">
        <v>42692</v>
      </c>
      <c r="O1107" t="s">
        <v>26</v>
      </c>
      <c r="P1107" s="1">
        <v>42579.641157407408</v>
      </c>
      <c r="Q1107" s="1">
        <v>42508</v>
      </c>
      <c r="R1107" s="5">
        <v>1</v>
      </c>
    </row>
    <row r="1108" spans="1:18" x14ac:dyDescent="0.25">
      <c r="A1108" t="s">
        <v>348</v>
      </c>
      <c r="B1108" t="s">
        <v>349</v>
      </c>
      <c r="C1108">
        <v>1068</v>
      </c>
      <c r="D1108" t="s">
        <v>1199</v>
      </c>
      <c r="E1108" t="s">
        <v>96</v>
      </c>
      <c r="F1108" t="s">
        <v>52</v>
      </c>
      <c r="G1108" t="s">
        <v>257</v>
      </c>
      <c r="H1108">
        <v>0</v>
      </c>
      <c r="I1108" t="s">
        <v>353</v>
      </c>
      <c r="J1108" t="s">
        <v>27</v>
      </c>
      <c r="K1108">
        <v>226</v>
      </c>
      <c r="L1108" t="s">
        <v>25</v>
      </c>
      <c r="M1108" s="1">
        <v>42508</v>
      </c>
      <c r="N1108" s="1">
        <v>42692</v>
      </c>
      <c r="O1108" t="s">
        <v>26</v>
      </c>
      <c r="P1108" s="1">
        <v>42579.641157407408</v>
      </c>
      <c r="Q1108" s="1">
        <v>42508</v>
      </c>
      <c r="R1108" s="5">
        <v>1</v>
      </c>
    </row>
    <row r="1109" spans="1:18" x14ac:dyDescent="0.25">
      <c r="A1109" t="s">
        <v>348</v>
      </c>
      <c r="B1109" t="s">
        <v>349</v>
      </c>
      <c r="C1109">
        <v>1068</v>
      </c>
      <c r="D1109" t="s">
        <v>1199</v>
      </c>
      <c r="E1109" t="s">
        <v>96</v>
      </c>
      <c r="F1109" t="s">
        <v>52</v>
      </c>
      <c r="G1109" t="s">
        <v>257</v>
      </c>
      <c r="H1109">
        <v>0</v>
      </c>
      <c r="I1109" t="s">
        <v>353</v>
      </c>
      <c r="J1109" t="s">
        <v>24</v>
      </c>
      <c r="K1109">
        <v>2754</v>
      </c>
      <c r="L1109" t="s">
        <v>35</v>
      </c>
      <c r="M1109" s="1">
        <v>42702</v>
      </c>
      <c r="N1109" s="1">
        <v>42883</v>
      </c>
      <c r="O1109" t="s">
        <v>26</v>
      </c>
      <c r="P1109" s="1">
        <v>42718.490752314814</v>
      </c>
      <c r="Q1109" s="1">
        <v>42702</v>
      </c>
      <c r="R1109" s="5">
        <v>1</v>
      </c>
    </row>
    <row r="1110" spans="1:18" x14ac:dyDescent="0.25">
      <c r="A1110" t="s">
        <v>348</v>
      </c>
      <c r="B1110" t="s">
        <v>349</v>
      </c>
      <c r="C1110">
        <v>1068</v>
      </c>
      <c r="D1110" t="s">
        <v>1199</v>
      </c>
      <c r="E1110" t="s">
        <v>96</v>
      </c>
      <c r="F1110" t="s">
        <v>52</v>
      </c>
      <c r="G1110" t="s">
        <v>257</v>
      </c>
      <c r="H1110">
        <v>0</v>
      </c>
      <c r="I1110" t="s">
        <v>353</v>
      </c>
      <c r="J1110" t="s">
        <v>27</v>
      </c>
      <c r="K1110">
        <v>2754</v>
      </c>
      <c r="L1110" t="s">
        <v>35</v>
      </c>
      <c r="M1110" s="1">
        <v>42702</v>
      </c>
      <c r="N1110" s="1">
        <v>42883</v>
      </c>
      <c r="O1110" t="s">
        <v>26</v>
      </c>
      <c r="P1110" s="1">
        <v>42718.490752314814</v>
      </c>
      <c r="Q1110" s="1">
        <v>42702</v>
      </c>
      <c r="R1110" s="5">
        <v>1</v>
      </c>
    </row>
    <row r="1111" spans="1:18" x14ac:dyDescent="0.25">
      <c r="A1111" t="s">
        <v>348</v>
      </c>
      <c r="B1111" t="s">
        <v>349</v>
      </c>
      <c r="C1111">
        <v>1068</v>
      </c>
      <c r="D1111" t="s">
        <v>1200</v>
      </c>
      <c r="E1111" t="s">
        <v>96</v>
      </c>
      <c r="F1111" t="s">
        <v>52</v>
      </c>
      <c r="G1111" t="s">
        <v>257</v>
      </c>
      <c r="H1111">
        <v>0</v>
      </c>
      <c r="I1111" t="s">
        <v>353</v>
      </c>
      <c r="J1111" t="s">
        <v>24</v>
      </c>
      <c r="K1111">
        <v>556</v>
      </c>
      <c r="L1111" t="s">
        <v>25</v>
      </c>
      <c r="M1111" s="1">
        <v>42480</v>
      </c>
      <c r="N1111" s="1">
        <v>42663</v>
      </c>
      <c r="O1111" t="s">
        <v>26</v>
      </c>
      <c r="P1111" s="1">
        <v>42587.550312500003</v>
      </c>
      <c r="Q1111" s="1">
        <v>42480</v>
      </c>
      <c r="R1111" s="5">
        <v>1</v>
      </c>
    </row>
    <row r="1112" spans="1:18" x14ac:dyDescent="0.25">
      <c r="A1112" t="s">
        <v>348</v>
      </c>
      <c r="B1112" t="s">
        <v>349</v>
      </c>
      <c r="C1112">
        <v>1068</v>
      </c>
      <c r="D1112" t="s">
        <v>1200</v>
      </c>
      <c r="E1112" t="s">
        <v>96</v>
      </c>
      <c r="F1112" t="s">
        <v>52</v>
      </c>
      <c r="G1112" t="s">
        <v>257</v>
      </c>
      <c r="H1112">
        <v>0</v>
      </c>
      <c r="I1112" t="s">
        <v>353</v>
      </c>
      <c r="J1112" t="s">
        <v>27</v>
      </c>
      <c r="K1112">
        <v>556</v>
      </c>
      <c r="L1112" t="s">
        <v>25</v>
      </c>
      <c r="M1112" s="1">
        <v>42480</v>
      </c>
      <c r="N1112" s="1">
        <v>42663</v>
      </c>
      <c r="O1112" t="s">
        <v>26</v>
      </c>
      <c r="P1112" s="1">
        <v>42587.550312500003</v>
      </c>
      <c r="Q1112" s="1">
        <v>42480</v>
      </c>
      <c r="R1112" s="5">
        <v>1</v>
      </c>
    </row>
    <row r="1113" spans="1:18" x14ac:dyDescent="0.25">
      <c r="A1113" t="s">
        <v>348</v>
      </c>
      <c r="B1113" t="s">
        <v>349</v>
      </c>
      <c r="C1113">
        <v>1068</v>
      </c>
      <c r="D1113" t="s">
        <v>1200</v>
      </c>
      <c r="E1113" t="s">
        <v>96</v>
      </c>
      <c r="F1113" t="s">
        <v>52</v>
      </c>
      <c r="G1113" t="s">
        <v>257</v>
      </c>
      <c r="H1113">
        <v>0</v>
      </c>
      <c r="I1113" t="s">
        <v>353</v>
      </c>
      <c r="J1113" t="s">
        <v>24</v>
      </c>
      <c r="K1113">
        <v>2755</v>
      </c>
      <c r="L1113" t="s">
        <v>35</v>
      </c>
      <c r="M1113" s="1">
        <v>42703</v>
      </c>
      <c r="N1113" s="1">
        <v>42884</v>
      </c>
      <c r="O1113" t="s">
        <v>26</v>
      </c>
      <c r="P1113" s="1">
        <v>42718.490983796299</v>
      </c>
      <c r="Q1113" s="1">
        <v>42703</v>
      </c>
      <c r="R1113" s="5">
        <v>1</v>
      </c>
    </row>
    <row r="1114" spans="1:18" x14ac:dyDescent="0.25">
      <c r="A1114" t="s">
        <v>348</v>
      </c>
      <c r="B1114" t="s">
        <v>349</v>
      </c>
      <c r="C1114">
        <v>1068</v>
      </c>
      <c r="D1114" t="s">
        <v>1200</v>
      </c>
      <c r="E1114" t="s">
        <v>96</v>
      </c>
      <c r="F1114" t="s">
        <v>52</v>
      </c>
      <c r="G1114" t="s">
        <v>257</v>
      </c>
      <c r="H1114">
        <v>0</v>
      </c>
      <c r="I1114" t="s">
        <v>353</v>
      </c>
      <c r="J1114" t="s">
        <v>27</v>
      </c>
      <c r="K1114">
        <v>2755</v>
      </c>
      <c r="L1114" t="s">
        <v>35</v>
      </c>
      <c r="M1114" s="1">
        <v>42703</v>
      </c>
      <c r="N1114" s="1">
        <v>42884</v>
      </c>
      <c r="O1114" t="s">
        <v>26</v>
      </c>
      <c r="P1114" s="1">
        <v>42718.490983796299</v>
      </c>
      <c r="Q1114" s="1">
        <v>42703</v>
      </c>
      <c r="R1114" s="5">
        <v>1</v>
      </c>
    </row>
    <row r="1115" spans="1:18" x14ac:dyDescent="0.25">
      <c r="A1115" t="s">
        <v>348</v>
      </c>
      <c r="B1115" t="s">
        <v>349</v>
      </c>
      <c r="C1115">
        <v>1068</v>
      </c>
      <c r="D1115" t="s">
        <v>1201</v>
      </c>
      <c r="E1115" t="s">
        <v>679</v>
      </c>
      <c r="F1115" t="s">
        <v>52</v>
      </c>
      <c r="G1115" t="s">
        <v>257</v>
      </c>
      <c r="H1115">
        <v>0</v>
      </c>
      <c r="I1115" t="s">
        <v>353</v>
      </c>
      <c r="J1115" t="s">
        <v>24</v>
      </c>
      <c r="K1115">
        <v>555</v>
      </c>
      <c r="L1115" t="s">
        <v>25</v>
      </c>
      <c r="M1115" s="1">
        <v>42480</v>
      </c>
      <c r="N1115" s="1">
        <v>42663</v>
      </c>
      <c r="O1115" t="s">
        <v>26</v>
      </c>
      <c r="P1115" s="1">
        <v>42587.545532407406</v>
      </c>
      <c r="Q1115" s="1">
        <v>42480</v>
      </c>
      <c r="R1115" s="5">
        <v>1</v>
      </c>
    </row>
    <row r="1116" spans="1:18" x14ac:dyDescent="0.25">
      <c r="A1116" t="s">
        <v>348</v>
      </c>
      <c r="B1116" t="s">
        <v>349</v>
      </c>
      <c r="C1116">
        <v>1068</v>
      </c>
      <c r="D1116" t="s">
        <v>1201</v>
      </c>
      <c r="E1116" t="s">
        <v>679</v>
      </c>
      <c r="F1116" t="s">
        <v>52</v>
      </c>
      <c r="G1116" t="s">
        <v>257</v>
      </c>
      <c r="H1116">
        <v>0</v>
      </c>
      <c r="I1116" t="s">
        <v>353</v>
      </c>
      <c r="J1116" t="s">
        <v>27</v>
      </c>
      <c r="K1116">
        <v>555</v>
      </c>
      <c r="L1116" t="s">
        <v>25</v>
      </c>
      <c r="M1116" s="1">
        <v>42480</v>
      </c>
      <c r="N1116" s="1">
        <v>42663</v>
      </c>
      <c r="O1116" t="s">
        <v>26</v>
      </c>
      <c r="P1116" s="1">
        <v>42587.545532407406</v>
      </c>
      <c r="Q1116" s="1">
        <v>42480</v>
      </c>
      <c r="R1116" s="5">
        <v>1</v>
      </c>
    </row>
    <row r="1117" spans="1:18" x14ac:dyDescent="0.25">
      <c r="A1117" t="s">
        <v>348</v>
      </c>
      <c r="B1117" t="s">
        <v>349</v>
      </c>
      <c r="C1117">
        <v>1068</v>
      </c>
      <c r="D1117" t="s">
        <v>1201</v>
      </c>
      <c r="E1117" t="s">
        <v>679</v>
      </c>
      <c r="F1117" t="s">
        <v>52</v>
      </c>
      <c r="G1117" t="s">
        <v>257</v>
      </c>
      <c r="H1117">
        <v>0</v>
      </c>
      <c r="I1117" t="s">
        <v>353</v>
      </c>
      <c r="J1117" t="s">
        <v>24</v>
      </c>
      <c r="K1117">
        <v>2756</v>
      </c>
      <c r="L1117" t="s">
        <v>35</v>
      </c>
      <c r="M1117" s="1">
        <v>42696</v>
      </c>
      <c r="N1117" s="1">
        <v>42877</v>
      </c>
      <c r="O1117" t="s">
        <v>26</v>
      </c>
      <c r="P1117" s="1">
        <v>42718.494502314818</v>
      </c>
      <c r="Q1117" s="1">
        <v>42696</v>
      </c>
      <c r="R1117" s="5">
        <v>1</v>
      </c>
    </row>
    <row r="1118" spans="1:18" x14ac:dyDescent="0.25">
      <c r="A1118" t="s">
        <v>348</v>
      </c>
      <c r="B1118" t="s">
        <v>349</v>
      </c>
      <c r="C1118">
        <v>1068</v>
      </c>
      <c r="D1118" t="s">
        <v>1201</v>
      </c>
      <c r="E1118" t="s">
        <v>679</v>
      </c>
      <c r="F1118" t="s">
        <v>52</v>
      </c>
      <c r="G1118" t="s">
        <v>257</v>
      </c>
      <c r="H1118">
        <v>0</v>
      </c>
      <c r="I1118" t="s">
        <v>353</v>
      </c>
      <c r="J1118" t="s">
        <v>27</v>
      </c>
      <c r="K1118">
        <v>2756</v>
      </c>
      <c r="L1118" t="s">
        <v>35</v>
      </c>
      <c r="M1118" s="1">
        <v>42696</v>
      </c>
      <c r="N1118" s="1">
        <v>42877</v>
      </c>
      <c r="O1118" t="s">
        <v>26</v>
      </c>
      <c r="P1118" s="1">
        <v>42718.494502314818</v>
      </c>
      <c r="Q1118" s="1">
        <v>42696</v>
      </c>
      <c r="R1118" s="5">
        <v>1</v>
      </c>
    </row>
    <row r="1119" spans="1:18" x14ac:dyDescent="0.25">
      <c r="A1119" t="s">
        <v>114</v>
      </c>
      <c r="B1119" t="s">
        <v>115</v>
      </c>
      <c r="C1119">
        <v>2602</v>
      </c>
      <c r="D1119" t="s">
        <v>1202</v>
      </c>
      <c r="E1119" t="s">
        <v>81</v>
      </c>
      <c r="F1119" t="s">
        <v>52</v>
      </c>
      <c r="G1119" t="s">
        <v>82</v>
      </c>
      <c r="H1119">
        <v>1</v>
      </c>
      <c r="I1119" t="s">
        <v>65</v>
      </c>
      <c r="J1119" t="s">
        <v>24</v>
      </c>
      <c r="K1119">
        <v>263</v>
      </c>
      <c r="L1119" t="s">
        <v>35</v>
      </c>
      <c r="M1119" s="1">
        <v>42578</v>
      </c>
      <c r="N1119" s="1">
        <v>42762</v>
      </c>
      <c r="O1119" t="s">
        <v>26</v>
      </c>
      <c r="P1119" s="1">
        <v>42580.622407407405</v>
      </c>
      <c r="Q1119" s="1">
        <v>42578</v>
      </c>
      <c r="R1119" s="5">
        <v>1</v>
      </c>
    </row>
    <row r="1120" spans="1:18" x14ac:dyDescent="0.25">
      <c r="A1120" t="s">
        <v>114</v>
      </c>
      <c r="B1120" t="s">
        <v>115</v>
      </c>
      <c r="C1120">
        <v>2602</v>
      </c>
      <c r="D1120" t="s">
        <v>1202</v>
      </c>
      <c r="E1120" t="s">
        <v>81</v>
      </c>
      <c r="F1120" t="s">
        <v>52</v>
      </c>
      <c r="G1120" t="s">
        <v>82</v>
      </c>
      <c r="H1120">
        <v>1</v>
      </c>
      <c r="I1120" t="s">
        <v>65</v>
      </c>
      <c r="J1120" t="s">
        <v>27</v>
      </c>
      <c r="K1120">
        <v>263</v>
      </c>
      <c r="L1120" t="s">
        <v>35</v>
      </c>
      <c r="M1120" s="1">
        <v>42578</v>
      </c>
      <c r="N1120" s="1">
        <v>42762</v>
      </c>
      <c r="O1120" t="s">
        <v>26</v>
      </c>
      <c r="P1120" s="1">
        <v>42580.622407407405</v>
      </c>
      <c r="Q1120" s="1">
        <v>42578</v>
      </c>
      <c r="R1120" s="5">
        <v>1</v>
      </c>
    </row>
    <row r="1121" spans="1:18" x14ac:dyDescent="0.25">
      <c r="A1121" t="s">
        <v>114</v>
      </c>
      <c r="B1121" t="s">
        <v>115</v>
      </c>
      <c r="C1121">
        <v>2602</v>
      </c>
      <c r="D1121" t="s">
        <v>1202</v>
      </c>
      <c r="E1121" t="s">
        <v>81</v>
      </c>
      <c r="F1121" t="s">
        <v>52</v>
      </c>
      <c r="G1121" t="s">
        <v>82</v>
      </c>
      <c r="H1121">
        <v>1</v>
      </c>
      <c r="I1121" t="s">
        <v>65</v>
      </c>
      <c r="J1121" t="s">
        <v>36</v>
      </c>
      <c r="K1121">
        <v>263</v>
      </c>
      <c r="L1121" t="s">
        <v>35</v>
      </c>
      <c r="M1121" s="1">
        <v>42578</v>
      </c>
      <c r="N1121" s="1">
        <v>42762</v>
      </c>
      <c r="O1121" t="s">
        <v>26</v>
      </c>
      <c r="P1121" s="1">
        <v>42580.622407407405</v>
      </c>
      <c r="Q1121" s="1">
        <v>42578</v>
      </c>
      <c r="R1121" s="5">
        <v>1</v>
      </c>
    </row>
    <row r="1122" spans="1:18" x14ac:dyDescent="0.25">
      <c r="A1122" t="s">
        <v>114</v>
      </c>
      <c r="B1122" t="s">
        <v>115</v>
      </c>
      <c r="C1122">
        <v>2602</v>
      </c>
      <c r="D1122" t="s">
        <v>1203</v>
      </c>
      <c r="E1122" t="s">
        <v>117</v>
      </c>
      <c r="F1122" t="s">
        <v>52</v>
      </c>
      <c r="G1122" t="s">
        <v>82</v>
      </c>
      <c r="H1122">
        <v>0</v>
      </c>
      <c r="I1122" t="s">
        <v>1204</v>
      </c>
      <c r="J1122" t="s">
        <v>24</v>
      </c>
      <c r="K1122">
        <v>2252</v>
      </c>
      <c r="L1122" t="s">
        <v>35</v>
      </c>
      <c r="M1122" s="1">
        <v>42642</v>
      </c>
      <c r="N1122" s="1">
        <v>42823</v>
      </c>
      <c r="O1122" t="s">
        <v>88</v>
      </c>
      <c r="P1122" s="1">
        <v>42646.555914351855</v>
      </c>
      <c r="Q1122" s="1">
        <v>42642</v>
      </c>
      <c r="R1122" s="5">
        <v>1</v>
      </c>
    </row>
    <row r="1123" spans="1:18" x14ac:dyDescent="0.25">
      <c r="A1123" t="s">
        <v>114</v>
      </c>
      <c r="B1123" t="s">
        <v>115</v>
      </c>
      <c r="C1123">
        <v>2602</v>
      </c>
      <c r="D1123" t="s">
        <v>1203</v>
      </c>
      <c r="E1123" t="s">
        <v>117</v>
      </c>
      <c r="F1123" t="s">
        <v>52</v>
      </c>
      <c r="G1123" t="s">
        <v>82</v>
      </c>
      <c r="H1123">
        <v>0</v>
      </c>
      <c r="I1123" t="s">
        <v>1204</v>
      </c>
      <c r="J1123" t="s">
        <v>27</v>
      </c>
      <c r="K1123">
        <v>2252</v>
      </c>
      <c r="L1123" t="s">
        <v>35</v>
      </c>
      <c r="M1123" s="1">
        <v>42642</v>
      </c>
      <c r="N1123" s="1">
        <v>42823</v>
      </c>
      <c r="O1123" t="s">
        <v>88</v>
      </c>
      <c r="P1123" s="1">
        <v>42646.555914351855</v>
      </c>
      <c r="Q1123" s="1">
        <v>42642</v>
      </c>
      <c r="R1123" s="5">
        <v>1</v>
      </c>
    </row>
    <row r="1124" spans="1:18" x14ac:dyDescent="0.25">
      <c r="A1124" t="s">
        <v>706</v>
      </c>
      <c r="B1124" t="s">
        <v>707</v>
      </c>
      <c r="C1124">
        <v>2470</v>
      </c>
      <c r="D1124" t="s">
        <v>1205</v>
      </c>
      <c r="E1124" t="s">
        <v>81</v>
      </c>
      <c r="F1124" t="s">
        <v>52</v>
      </c>
      <c r="G1124" t="s">
        <v>82</v>
      </c>
      <c r="H1124">
        <v>1</v>
      </c>
      <c r="I1124" t="s">
        <v>136</v>
      </c>
      <c r="J1124" t="s">
        <v>36</v>
      </c>
      <c r="K1124">
        <v>1151</v>
      </c>
      <c r="L1124" t="s">
        <v>35</v>
      </c>
      <c r="M1124" s="1">
        <v>42607</v>
      </c>
      <c r="N1124" s="1">
        <v>42791</v>
      </c>
      <c r="O1124" t="s">
        <v>88</v>
      </c>
      <c r="P1124" s="1">
        <v>42607.393738425926</v>
      </c>
      <c r="Q1124" s="1">
        <v>42607</v>
      </c>
      <c r="R1124" s="5">
        <v>1</v>
      </c>
    </row>
    <row r="1125" spans="1:18" x14ac:dyDescent="0.25">
      <c r="A1125" t="s">
        <v>706</v>
      </c>
      <c r="B1125" t="s">
        <v>707</v>
      </c>
      <c r="C1125">
        <v>2470</v>
      </c>
      <c r="D1125" t="s">
        <v>1205</v>
      </c>
      <c r="E1125" t="s">
        <v>81</v>
      </c>
      <c r="F1125" t="s">
        <v>52</v>
      </c>
      <c r="G1125" t="s">
        <v>82</v>
      </c>
      <c r="H1125">
        <v>1</v>
      </c>
      <c r="I1125" t="s">
        <v>136</v>
      </c>
      <c r="J1125" t="s">
        <v>24</v>
      </c>
      <c r="K1125">
        <v>1151</v>
      </c>
      <c r="L1125" t="s">
        <v>35</v>
      </c>
      <c r="M1125" s="1">
        <v>42607</v>
      </c>
      <c r="N1125" s="1">
        <v>42791</v>
      </c>
      <c r="O1125" t="s">
        <v>88</v>
      </c>
      <c r="P1125" s="1">
        <v>42607.393738425926</v>
      </c>
      <c r="Q1125" s="1">
        <v>42607</v>
      </c>
      <c r="R1125" s="5">
        <v>1</v>
      </c>
    </row>
    <row r="1126" spans="1:18" x14ac:dyDescent="0.25">
      <c r="A1126" t="s">
        <v>706</v>
      </c>
      <c r="B1126" t="s">
        <v>707</v>
      </c>
      <c r="C1126">
        <v>2470</v>
      </c>
      <c r="D1126" t="s">
        <v>1205</v>
      </c>
      <c r="E1126" t="s">
        <v>81</v>
      </c>
      <c r="F1126" t="s">
        <v>52</v>
      </c>
      <c r="G1126" t="s">
        <v>82</v>
      </c>
      <c r="H1126">
        <v>1</v>
      </c>
      <c r="I1126" t="s">
        <v>136</v>
      </c>
      <c r="J1126" t="s">
        <v>27</v>
      </c>
      <c r="K1126">
        <v>1151</v>
      </c>
      <c r="L1126" t="s">
        <v>35</v>
      </c>
      <c r="M1126" s="1">
        <v>42607</v>
      </c>
      <c r="N1126" s="1">
        <v>42791</v>
      </c>
      <c r="O1126" t="s">
        <v>88</v>
      </c>
      <c r="P1126" s="1">
        <v>42607.393738425926</v>
      </c>
      <c r="Q1126" s="1">
        <v>42607</v>
      </c>
      <c r="R1126" s="5">
        <v>1</v>
      </c>
    </row>
    <row r="1127" spans="1:18" x14ac:dyDescent="0.25">
      <c r="A1127" t="s">
        <v>122</v>
      </c>
      <c r="B1127" t="s">
        <v>123</v>
      </c>
      <c r="C1127">
        <v>2698</v>
      </c>
      <c r="D1127" t="s">
        <v>1206</v>
      </c>
      <c r="E1127" t="s">
        <v>117</v>
      </c>
      <c r="F1127" t="s">
        <v>45</v>
      </c>
      <c r="G1127" t="s">
        <v>82</v>
      </c>
      <c r="H1127">
        <v>0</v>
      </c>
      <c r="I1127" t="s">
        <v>126</v>
      </c>
      <c r="J1127" t="s">
        <v>27</v>
      </c>
      <c r="K1127">
        <v>1250</v>
      </c>
      <c r="L1127" t="s">
        <v>25</v>
      </c>
      <c r="M1127" s="1">
        <v>42492</v>
      </c>
      <c r="N1127" s="1">
        <v>42676</v>
      </c>
      <c r="O1127" t="s">
        <v>26</v>
      </c>
      <c r="P1127" s="1">
        <v>42612.47252314815</v>
      </c>
      <c r="Q1127" s="1">
        <v>42492</v>
      </c>
      <c r="R1127" s="5">
        <v>1</v>
      </c>
    </row>
    <row r="1128" spans="1:18" x14ac:dyDescent="0.25">
      <c r="A1128" t="s">
        <v>122</v>
      </c>
      <c r="B1128" t="s">
        <v>123</v>
      </c>
      <c r="C1128">
        <v>2698</v>
      </c>
      <c r="D1128" t="s">
        <v>1206</v>
      </c>
      <c r="E1128" t="s">
        <v>117</v>
      </c>
      <c r="F1128" t="s">
        <v>45</v>
      </c>
      <c r="G1128" t="s">
        <v>82</v>
      </c>
      <c r="H1128">
        <v>0</v>
      </c>
      <c r="I1128" t="s">
        <v>126</v>
      </c>
      <c r="J1128" t="s">
        <v>24</v>
      </c>
      <c r="K1128">
        <v>1250</v>
      </c>
      <c r="L1128" t="s">
        <v>25</v>
      </c>
      <c r="M1128" s="1">
        <v>42492</v>
      </c>
      <c r="N1128" s="1">
        <v>42676</v>
      </c>
      <c r="O1128" t="s">
        <v>26</v>
      </c>
      <c r="P1128" s="1">
        <v>42612.47252314815</v>
      </c>
      <c r="Q1128" s="1">
        <v>42492</v>
      </c>
      <c r="R1128" s="5">
        <v>1</v>
      </c>
    </row>
    <row r="1129" spans="1:18" x14ac:dyDescent="0.25">
      <c r="A1129" t="s">
        <v>122</v>
      </c>
      <c r="B1129" t="s">
        <v>123</v>
      </c>
      <c r="C1129">
        <v>2698</v>
      </c>
      <c r="D1129" t="s">
        <v>1206</v>
      </c>
      <c r="E1129" t="s">
        <v>117</v>
      </c>
      <c r="F1129" t="s">
        <v>45</v>
      </c>
      <c r="G1129" t="s">
        <v>82</v>
      </c>
      <c r="H1129">
        <v>0</v>
      </c>
      <c r="I1129" t="s">
        <v>126</v>
      </c>
      <c r="J1129" t="s">
        <v>27</v>
      </c>
      <c r="K1129">
        <v>2481</v>
      </c>
      <c r="L1129" t="s">
        <v>35</v>
      </c>
      <c r="M1129" s="1">
        <v>42670</v>
      </c>
      <c r="N1129" s="1">
        <v>42852</v>
      </c>
      <c r="O1129" t="s">
        <v>26</v>
      </c>
      <c r="P1129" s="1">
        <v>42678.491331018522</v>
      </c>
      <c r="Q1129" s="1">
        <v>42670</v>
      </c>
      <c r="R1129" s="5">
        <v>1</v>
      </c>
    </row>
    <row r="1130" spans="1:18" x14ac:dyDescent="0.25">
      <c r="A1130" t="s">
        <v>122</v>
      </c>
      <c r="B1130" t="s">
        <v>123</v>
      </c>
      <c r="C1130">
        <v>2698</v>
      </c>
      <c r="D1130" t="s">
        <v>1206</v>
      </c>
      <c r="E1130" t="s">
        <v>117</v>
      </c>
      <c r="F1130" t="s">
        <v>45</v>
      </c>
      <c r="G1130" t="s">
        <v>82</v>
      </c>
      <c r="H1130">
        <v>0</v>
      </c>
      <c r="I1130" t="s">
        <v>126</v>
      </c>
      <c r="J1130" t="s">
        <v>24</v>
      </c>
      <c r="K1130">
        <v>2481</v>
      </c>
      <c r="L1130" t="s">
        <v>35</v>
      </c>
      <c r="M1130" s="1">
        <v>42670</v>
      </c>
      <c r="N1130" s="1">
        <v>42852</v>
      </c>
      <c r="O1130" t="s">
        <v>26</v>
      </c>
      <c r="P1130" s="1">
        <v>42678.491331018522</v>
      </c>
      <c r="Q1130" s="1">
        <v>42670</v>
      </c>
      <c r="R1130" s="5">
        <v>1</v>
      </c>
    </row>
    <row r="1131" spans="1:18" x14ac:dyDescent="0.25">
      <c r="A1131" t="s">
        <v>1207</v>
      </c>
      <c r="B1131" t="s">
        <v>1208</v>
      </c>
      <c r="C1131">
        <v>2864</v>
      </c>
      <c r="D1131" t="s">
        <v>1209</v>
      </c>
      <c r="E1131" t="s">
        <v>117</v>
      </c>
      <c r="F1131" t="s">
        <v>52</v>
      </c>
      <c r="G1131" t="s">
        <v>82</v>
      </c>
      <c r="H1131">
        <v>0</v>
      </c>
      <c r="I1131" t="s">
        <v>658</v>
      </c>
      <c r="J1131" t="s">
        <v>27</v>
      </c>
      <c r="K1131">
        <v>997</v>
      </c>
      <c r="L1131" t="s">
        <v>35</v>
      </c>
      <c r="M1131" s="1">
        <v>42583</v>
      </c>
      <c r="N1131" s="1">
        <v>42767</v>
      </c>
      <c r="O1131" t="s">
        <v>26</v>
      </c>
      <c r="P1131" s="1">
        <v>42600.418078703704</v>
      </c>
      <c r="Q1131" s="1">
        <v>42583</v>
      </c>
      <c r="R1131" s="5">
        <v>1</v>
      </c>
    </row>
    <row r="1132" spans="1:18" x14ac:dyDescent="0.25">
      <c r="A1132" t="s">
        <v>1207</v>
      </c>
      <c r="B1132" t="s">
        <v>1208</v>
      </c>
      <c r="C1132">
        <v>2864</v>
      </c>
      <c r="D1132" t="s">
        <v>1209</v>
      </c>
      <c r="E1132" t="s">
        <v>117</v>
      </c>
      <c r="F1132" t="s">
        <v>52</v>
      </c>
      <c r="G1132" t="s">
        <v>82</v>
      </c>
      <c r="H1132">
        <v>0</v>
      </c>
      <c r="I1132" t="s">
        <v>658</v>
      </c>
      <c r="J1132" t="s">
        <v>24</v>
      </c>
      <c r="K1132">
        <v>997</v>
      </c>
      <c r="L1132" t="s">
        <v>35</v>
      </c>
      <c r="M1132" s="1">
        <v>42583</v>
      </c>
      <c r="N1132" s="1">
        <v>42767</v>
      </c>
      <c r="O1132" t="s">
        <v>26</v>
      </c>
      <c r="P1132" s="1">
        <v>42600.418078703704</v>
      </c>
      <c r="Q1132" s="1">
        <v>42583</v>
      </c>
      <c r="R1132" s="5">
        <v>1</v>
      </c>
    </row>
    <row r="1133" spans="1:18" x14ac:dyDescent="0.25">
      <c r="A1133" t="s">
        <v>1210</v>
      </c>
      <c r="B1133" t="s">
        <v>1211</v>
      </c>
      <c r="C1133">
        <v>2576</v>
      </c>
      <c r="D1133" t="s">
        <v>1212</v>
      </c>
      <c r="E1133" t="s">
        <v>117</v>
      </c>
      <c r="F1133" t="s">
        <v>70</v>
      </c>
      <c r="G1133" t="s">
        <v>82</v>
      </c>
      <c r="H1133">
        <v>0</v>
      </c>
      <c r="I1133" t="s">
        <v>796</v>
      </c>
      <c r="J1133" t="s">
        <v>24</v>
      </c>
      <c r="K1133">
        <v>2406</v>
      </c>
      <c r="L1133" t="s">
        <v>35</v>
      </c>
      <c r="M1133" s="1">
        <v>42671</v>
      </c>
      <c r="N1133" s="1">
        <v>42853</v>
      </c>
      <c r="O1133" t="s">
        <v>26</v>
      </c>
      <c r="P1133" s="1">
        <v>42669.585902777777</v>
      </c>
      <c r="Q1133" s="1">
        <v>42671</v>
      </c>
      <c r="R1133" s="5">
        <v>1</v>
      </c>
    </row>
    <row r="1134" spans="1:18" x14ac:dyDescent="0.25">
      <c r="A1134" t="s">
        <v>1210</v>
      </c>
      <c r="B1134" t="s">
        <v>1211</v>
      </c>
      <c r="C1134">
        <v>2576</v>
      </c>
      <c r="D1134" t="s">
        <v>1212</v>
      </c>
      <c r="E1134" t="s">
        <v>117</v>
      </c>
      <c r="F1134" t="s">
        <v>70</v>
      </c>
      <c r="G1134" t="s">
        <v>82</v>
      </c>
      <c r="H1134">
        <v>0</v>
      </c>
      <c r="I1134" t="s">
        <v>796</v>
      </c>
      <c r="J1134" t="s">
        <v>27</v>
      </c>
      <c r="K1134">
        <v>2406</v>
      </c>
      <c r="L1134" t="s">
        <v>35</v>
      </c>
      <c r="M1134" s="1">
        <v>42671</v>
      </c>
      <c r="N1134" s="1">
        <v>42853</v>
      </c>
      <c r="O1134" t="s">
        <v>26</v>
      </c>
      <c r="P1134" s="1">
        <v>42669.585902777777</v>
      </c>
      <c r="Q1134" s="1">
        <v>42671</v>
      </c>
      <c r="R1134" s="5">
        <v>1</v>
      </c>
    </row>
    <row r="1135" spans="1:18" x14ac:dyDescent="0.25">
      <c r="A1135" t="s">
        <v>1213</v>
      </c>
      <c r="B1135" t="s">
        <v>1214</v>
      </c>
      <c r="C1135">
        <v>2807</v>
      </c>
      <c r="D1135" t="s">
        <v>1215</v>
      </c>
      <c r="E1135" t="s">
        <v>69</v>
      </c>
      <c r="F1135" t="s">
        <v>52</v>
      </c>
      <c r="G1135" t="s">
        <v>1216</v>
      </c>
      <c r="H1135">
        <v>1</v>
      </c>
      <c r="I1135" t="s">
        <v>1217</v>
      </c>
      <c r="J1135" t="s">
        <v>36</v>
      </c>
      <c r="K1135">
        <v>411</v>
      </c>
      <c r="L1135" t="s">
        <v>35</v>
      </c>
      <c r="M1135" s="1">
        <v>42569</v>
      </c>
      <c r="N1135" s="1">
        <v>42753</v>
      </c>
      <c r="O1135" t="s">
        <v>26</v>
      </c>
      <c r="P1135" s="1">
        <v>42585.415520833332</v>
      </c>
      <c r="Q1135" s="1">
        <v>42569</v>
      </c>
      <c r="R1135" s="5">
        <v>1</v>
      </c>
    </row>
    <row r="1136" spans="1:18" x14ac:dyDescent="0.25">
      <c r="A1136" t="s">
        <v>83</v>
      </c>
      <c r="B1136" t="s">
        <v>84</v>
      </c>
      <c r="C1136">
        <v>2500</v>
      </c>
      <c r="D1136" t="s">
        <v>1218</v>
      </c>
      <c r="E1136" t="s">
        <v>69</v>
      </c>
      <c r="F1136" t="s">
        <v>32</v>
      </c>
      <c r="G1136" t="s">
        <v>59</v>
      </c>
      <c r="H1136">
        <v>0</v>
      </c>
      <c r="I1136" t="s">
        <v>87</v>
      </c>
      <c r="J1136" t="s">
        <v>24</v>
      </c>
      <c r="K1136">
        <v>1011</v>
      </c>
      <c r="L1136" t="s">
        <v>101</v>
      </c>
      <c r="M1136" s="1">
        <v>42479</v>
      </c>
      <c r="N1136" s="1">
        <v>42662</v>
      </c>
      <c r="O1136" t="s">
        <v>26</v>
      </c>
      <c r="P1136" s="1">
        <v>42601.386493055557</v>
      </c>
      <c r="Q1136" s="1">
        <v>42479</v>
      </c>
      <c r="R1136" s="5">
        <v>1</v>
      </c>
    </row>
    <row r="1137" spans="1:18" x14ac:dyDescent="0.25">
      <c r="A1137" t="s">
        <v>83</v>
      </c>
      <c r="B1137" t="s">
        <v>84</v>
      </c>
      <c r="C1137">
        <v>2500</v>
      </c>
      <c r="D1137" t="s">
        <v>1218</v>
      </c>
      <c r="E1137" t="s">
        <v>69</v>
      </c>
      <c r="F1137" t="s">
        <v>32</v>
      </c>
      <c r="G1137" t="s">
        <v>59</v>
      </c>
      <c r="H1137">
        <v>0</v>
      </c>
      <c r="I1137" t="s">
        <v>87</v>
      </c>
      <c r="J1137" t="s">
        <v>27</v>
      </c>
      <c r="K1137">
        <v>1011</v>
      </c>
      <c r="L1137" t="s">
        <v>101</v>
      </c>
      <c r="M1137" s="1">
        <v>42479</v>
      </c>
      <c r="N1137" s="1">
        <v>42662</v>
      </c>
      <c r="O1137" t="s">
        <v>26</v>
      </c>
      <c r="P1137" s="1">
        <v>42601.386493055557</v>
      </c>
      <c r="Q1137" s="1">
        <v>42479</v>
      </c>
      <c r="R1137" s="5">
        <v>1</v>
      </c>
    </row>
    <row r="1138" spans="1:18" x14ac:dyDescent="0.25">
      <c r="A1138" t="s">
        <v>83</v>
      </c>
      <c r="B1138" t="s">
        <v>84</v>
      </c>
      <c r="C1138">
        <v>2500</v>
      </c>
      <c r="D1138" t="s">
        <v>1218</v>
      </c>
      <c r="E1138" t="s">
        <v>69</v>
      </c>
      <c r="F1138" t="s">
        <v>32</v>
      </c>
      <c r="G1138" t="s">
        <v>59</v>
      </c>
      <c r="H1138">
        <v>0</v>
      </c>
      <c r="I1138" t="s">
        <v>87</v>
      </c>
      <c r="J1138" t="s">
        <v>24</v>
      </c>
      <c r="K1138">
        <v>2066</v>
      </c>
      <c r="L1138" t="s">
        <v>35</v>
      </c>
      <c r="M1138" s="1">
        <v>42636</v>
      </c>
      <c r="N1138" s="1">
        <v>42817</v>
      </c>
      <c r="O1138" t="s">
        <v>26</v>
      </c>
      <c r="P1138" s="1">
        <v>42640.622685185182</v>
      </c>
      <c r="Q1138" s="1">
        <v>42636</v>
      </c>
      <c r="R1138" s="5">
        <v>1</v>
      </c>
    </row>
    <row r="1139" spans="1:18" x14ac:dyDescent="0.25">
      <c r="A1139" t="s">
        <v>83</v>
      </c>
      <c r="B1139" t="s">
        <v>84</v>
      </c>
      <c r="C1139">
        <v>2500</v>
      </c>
      <c r="D1139" t="s">
        <v>1218</v>
      </c>
      <c r="E1139" t="s">
        <v>69</v>
      </c>
      <c r="F1139" t="s">
        <v>32</v>
      </c>
      <c r="G1139" t="s">
        <v>59</v>
      </c>
      <c r="H1139">
        <v>0</v>
      </c>
      <c r="I1139" t="s">
        <v>87</v>
      </c>
      <c r="J1139" t="s">
        <v>27</v>
      </c>
      <c r="K1139">
        <v>2066</v>
      </c>
      <c r="L1139" t="s">
        <v>35</v>
      </c>
      <c r="M1139" s="1">
        <v>42636</v>
      </c>
      <c r="N1139" s="1">
        <v>42817</v>
      </c>
      <c r="O1139" t="s">
        <v>26</v>
      </c>
      <c r="P1139" s="1">
        <v>42640.622685185182</v>
      </c>
      <c r="Q1139" s="1">
        <v>42636</v>
      </c>
      <c r="R1139" s="5">
        <v>1</v>
      </c>
    </row>
    <row r="1140" spans="1:18" x14ac:dyDescent="0.25">
      <c r="A1140" t="s">
        <v>66</v>
      </c>
      <c r="B1140" t="s">
        <v>67</v>
      </c>
      <c r="C1140">
        <v>1967</v>
      </c>
      <c r="D1140" t="s">
        <v>1219</v>
      </c>
      <c r="E1140" t="s">
        <v>69</v>
      </c>
      <c r="F1140" t="s">
        <v>32</v>
      </c>
      <c r="G1140" t="s">
        <v>410</v>
      </c>
      <c r="H1140">
        <v>1</v>
      </c>
      <c r="I1140" t="s">
        <v>40</v>
      </c>
      <c r="J1140" t="s">
        <v>36</v>
      </c>
      <c r="K1140">
        <v>631</v>
      </c>
      <c r="L1140" t="s">
        <v>25</v>
      </c>
      <c r="M1140" s="1">
        <v>42436</v>
      </c>
      <c r="N1140" s="1">
        <v>42620</v>
      </c>
      <c r="O1140" t="s">
        <v>26</v>
      </c>
      <c r="P1140" s="1">
        <v>42590.734282407408</v>
      </c>
      <c r="Q1140" s="1">
        <v>42436</v>
      </c>
      <c r="R1140" s="5">
        <v>1</v>
      </c>
    </row>
    <row r="1141" spans="1:18" x14ac:dyDescent="0.25">
      <c r="A1141" t="s">
        <v>66</v>
      </c>
      <c r="B1141" t="s">
        <v>67</v>
      </c>
      <c r="C1141">
        <v>1967</v>
      </c>
      <c r="D1141" t="s">
        <v>1219</v>
      </c>
      <c r="E1141" t="s">
        <v>69</v>
      </c>
      <c r="F1141" t="s">
        <v>32</v>
      </c>
      <c r="G1141" t="s">
        <v>410</v>
      </c>
      <c r="H1141">
        <v>1</v>
      </c>
      <c r="I1141" t="s">
        <v>40</v>
      </c>
      <c r="J1141" t="s">
        <v>24</v>
      </c>
      <c r="K1141">
        <v>631</v>
      </c>
      <c r="L1141" t="s">
        <v>25</v>
      </c>
      <c r="M1141" s="1">
        <v>42436</v>
      </c>
      <c r="N1141" s="1">
        <v>42620</v>
      </c>
      <c r="O1141" t="s">
        <v>26</v>
      </c>
      <c r="P1141" s="1">
        <v>42590.734282407408</v>
      </c>
      <c r="Q1141" s="1">
        <v>42436</v>
      </c>
      <c r="R1141" s="5">
        <v>1</v>
      </c>
    </row>
    <row r="1142" spans="1:18" x14ac:dyDescent="0.25">
      <c r="A1142" t="s">
        <v>66</v>
      </c>
      <c r="B1142" t="s">
        <v>67</v>
      </c>
      <c r="C1142">
        <v>1967</v>
      </c>
      <c r="D1142" t="s">
        <v>1219</v>
      </c>
      <c r="E1142" t="s">
        <v>69</v>
      </c>
      <c r="F1142" t="s">
        <v>32</v>
      </c>
      <c r="G1142" t="s">
        <v>410</v>
      </c>
      <c r="H1142">
        <v>1</v>
      </c>
      <c r="I1142" t="s">
        <v>40</v>
      </c>
      <c r="J1142" t="s">
        <v>27</v>
      </c>
      <c r="K1142">
        <v>631</v>
      </c>
      <c r="L1142" t="s">
        <v>25</v>
      </c>
      <c r="M1142" s="1">
        <v>42436</v>
      </c>
      <c r="N1142" s="1">
        <v>42620</v>
      </c>
      <c r="O1142" t="s">
        <v>26</v>
      </c>
      <c r="P1142" s="1">
        <v>42590.734282407408</v>
      </c>
      <c r="Q1142" s="1">
        <v>42436</v>
      </c>
      <c r="R1142" s="5">
        <v>1</v>
      </c>
    </row>
    <row r="1143" spans="1:18" x14ac:dyDescent="0.25">
      <c r="A1143" t="s">
        <v>66</v>
      </c>
      <c r="B1143" t="s">
        <v>67</v>
      </c>
      <c r="C1143">
        <v>1967</v>
      </c>
      <c r="D1143" t="s">
        <v>1219</v>
      </c>
      <c r="E1143" t="s">
        <v>69</v>
      </c>
      <c r="F1143" t="s">
        <v>32</v>
      </c>
      <c r="G1143" t="s">
        <v>410</v>
      </c>
      <c r="H1143">
        <v>1</v>
      </c>
      <c r="I1143" t="s">
        <v>40</v>
      </c>
      <c r="J1143" t="s">
        <v>27</v>
      </c>
      <c r="K1143">
        <v>1491</v>
      </c>
      <c r="L1143" t="s">
        <v>35</v>
      </c>
      <c r="M1143" s="1">
        <v>42583</v>
      </c>
      <c r="N1143" s="1">
        <v>42767</v>
      </c>
      <c r="O1143" t="s">
        <v>26</v>
      </c>
      <c r="P1143" s="1">
        <v>42625.704837962963</v>
      </c>
      <c r="Q1143" s="1">
        <v>42583</v>
      </c>
      <c r="R1143" s="5">
        <v>1</v>
      </c>
    </row>
    <row r="1144" spans="1:18" x14ac:dyDescent="0.25">
      <c r="A1144" t="s">
        <v>66</v>
      </c>
      <c r="B1144" t="s">
        <v>67</v>
      </c>
      <c r="C1144">
        <v>1967</v>
      </c>
      <c r="D1144" t="s">
        <v>1219</v>
      </c>
      <c r="E1144" t="s">
        <v>69</v>
      </c>
      <c r="F1144" t="s">
        <v>32</v>
      </c>
      <c r="G1144" t="s">
        <v>410</v>
      </c>
      <c r="H1144">
        <v>1</v>
      </c>
      <c r="I1144" t="s">
        <v>40</v>
      </c>
      <c r="J1144" t="s">
        <v>36</v>
      </c>
      <c r="K1144">
        <v>1491</v>
      </c>
      <c r="L1144" t="s">
        <v>35</v>
      </c>
      <c r="M1144" s="1">
        <v>42583</v>
      </c>
      <c r="N1144" s="1">
        <v>42767</v>
      </c>
      <c r="O1144" t="s">
        <v>26</v>
      </c>
      <c r="P1144" s="1">
        <v>42625.704837962963</v>
      </c>
      <c r="Q1144" s="1">
        <v>42583</v>
      </c>
      <c r="R1144" s="5">
        <v>1</v>
      </c>
    </row>
    <row r="1145" spans="1:18" x14ac:dyDescent="0.25">
      <c r="A1145" t="s">
        <v>66</v>
      </c>
      <c r="B1145" t="s">
        <v>67</v>
      </c>
      <c r="C1145">
        <v>1967</v>
      </c>
      <c r="D1145" t="s">
        <v>1219</v>
      </c>
      <c r="E1145" t="s">
        <v>69</v>
      </c>
      <c r="F1145" t="s">
        <v>32</v>
      </c>
      <c r="G1145" t="s">
        <v>410</v>
      </c>
      <c r="H1145">
        <v>1</v>
      </c>
      <c r="I1145" t="s">
        <v>40</v>
      </c>
      <c r="J1145" t="s">
        <v>24</v>
      </c>
      <c r="K1145">
        <v>1491</v>
      </c>
      <c r="L1145" t="s">
        <v>35</v>
      </c>
      <c r="M1145" s="1">
        <v>42583</v>
      </c>
      <c r="N1145" s="1">
        <v>42767</v>
      </c>
      <c r="O1145" t="s">
        <v>26</v>
      </c>
      <c r="P1145" s="1">
        <v>42625.704837962963</v>
      </c>
      <c r="Q1145" s="1">
        <v>42583</v>
      </c>
      <c r="R1145" s="5">
        <v>1</v>
      </c>
    </row>
    <row r="1146" spans="1:18" x14ac:dyDescent="0.25">
      <c r="A1146" t="s">
        <v>66</v>
      </c>
      <c r="B1146" t="s">
        <v>67</v>
      </c>
      <c r="C1146">
        <v>1967</v>
      </c>
      <c r="D1146" t="s">
        <v>1220</v>
      </c>
      <c r="E1146" t="s">
        <v>69</v>
      </c>
      <c r="F1146" t="s">
        <v>70</v>
      </c>
      <c r="G1146" t="s">
        <v>410</v>
      </c>
      <c r="H1146">
        <v>1</v>
      </c>
      <c r="I1146" t="s">
        <v>40</v>
      </c>
      <c r="J1146" t="s">
        <v>24</v>
      </c>
      <c r="K1146">
        <v>625</v>
      </c>
      <c r="L1146" t="s">
        <v>25</v>
      </c>
      <c r="M1146" s="1">
        <v>42436</v>
      </c>
      <c r="N1146" s="1">
        <v>42620</v>
      </c>
      <c r="O1146" t="s">
        <v>26</v>
      </c>
      <c r="P1146" s="1">
        <v>42590.70175925926</v>
      </c>
      <c r="Q1146" s="1">
        <v>42436</v>
      </c>
      <c r="R1146" s="5">
        <v>1</v>
      </c>
    </row>
    <row r="1147" spans="1:18" x14ac:dyDescent="0.25">
      <c r="A1147" t="s">
        <v>66</v>
      </c>
      <c r="B1147" t="s">
        <v>67</v>
      </c>
      <c r="C1147">
        <v>1967</v>
      </c>
      <c r="D1147" t="s">
        <v>1220</v>
      </c>
      <c r="E1147" t="s">
        <v>69</v>
      </c>
      <c r="F1147" t="s">
        <v>70</v>
      </c>
      <c r="G1147" t="s">
        <v>410</v>
      </c>
      <c r="H1147">
        <v>1</v>
      </c>
      <c r="I1147" t="s">
        <v>40</v>
      </c>
      <c r="J1147" t="s">
        <v>27</v>
      </c>
      <c r="K1147">
        <v>625</v>
      </c>
      <c r="L1147" t="s">
        <v>25</v>
      </c>
      <c r="M1147" s="1">
        <v>42436</v>
      </c>
      <c r="N1147" s="1">
        <v>42620</v>
      </c>
      <c r="O1147" t="s">
        <v>26</v>
      </c>
      <c r="P1147" s="1">
        <v>42590.70175925926</v>
      </c>
      <c r="Q1147" s="1">
        <v>42436</v>
      </c>
      <c r="R1147" s="5">
        <v>1</v>
      </c>
    </row>
    <row r="1148" spans="1:18" x14ac:dyDescent="0.25">
      <c r="A1148" t="s">
        <v>66</v>
      </c>
      <c r="B1148" t="s">
        <v>67</v>
      </c>
      <c r="C1148">
        <v>1967</v>
      </c>
      <c r="D1148" t="s">
        <v>1220</v>
      </c>
      <c r="E1148" t="s">
        <v>69</v>
      </c>
      <c r="F1148" t="s">
        <v>70</v>
      </c>
      <c r="G1148" t="s">
        <v>410</v>
      </c>
      <c r="H1148">
        <v>1</v>
      </c>
      <c r="I1148" t="s">
        <v>40</v>
      </c>
      <c r="J1148" t="s">
        <v>36</v>
      </c>
      <c r="K1148">
        <v>625</v>
      </c>
      <c r="L1148" t="s">
        <v>25</v>
      </c>
      <c r="M1148" s="1">
        <v>42436</v>
      </c>
      <c r="N1148" s="1">
        <v>42620</v>
      </c>
      <c r="O1148" t="s">
        <v>26</v>
      </c>
      <c r="P1148" s="1">
        <v>42590.70175925926</v>
      </c>
      <c r="Q1148" s="1">
        <v>42436</v>
      </c>
      <c r="R1148" s="5">
        <v>1</v>
      </c>
    </row>
    <row r="1149" spans="1:18" x14ac:dyDescent="0.25">
      <c r="A1149" t="s">
        <v>66</v>
      </c>
      <c r="B1149" t="s">
        <v>67</v>
      </c>
      <c r="C1149">
        <v>1967</v>
      </c>
      <c r="D1149" t="s">
        <v>1221</v>
      </c>
      <c r="E1149" t="s">
        <v>69</v>
      </c>
      <c r="F1149" t="s">
        <v>70</v>
      </c>
      <c r="G1149" t="s">
        <v>410</v>
      </c>
      <c r="H1149">
        <v>1</v>
      </c>
      <c r="I1149" t="s">
        <v>40</v>
      </c>
      <c r="J1149" t="s">
        <v>36</v>
      </c>
      <c r="K1149">
        <v>628</v>
      </c>
      <c r="L1149" t="s">
        <v>101</v>
      </c>
      <c r="M1149" s="1">
        <v>42443</v>
      </c>
      <c r="N1149" s="1">
        <v>42627</v>
      </c>
      <c r="O1149" t="s">
        <v>26</v>
      </c>
      <c r="P1149" s="1">
        <v>42590.723460648151</v>
      </c>
      <c r="Q1149" s="1">
        <v>42443</v>
      </c>
      <c r="R1149" s="5">
        <v>1</v>
      </c>
    </row>
    <row r="1150" spans="1:18" x14ac:dyDescent="0.25">
      <c r="A1150" t="s">
        <v>66</v>
      </c>
      <c r="B1150" t="s">
        <v>67</v>
      </c>
      <c r="C1150">
        <v>1967</v>
      </c>
      <c r="D1150" t="s">
        <v>1221</v>
      </c>
      <c r="E1150" t="s">
        <v>69</v>
      </c>
      <c r="F1150" t="s">
        <v>70</v>
      </c>
      <c r="G1150" t="s">
        <v>410</v>
      </c>
      <c r="H1150">
        <v>1</v>
      </c>
      <c r="I1150" t="s">
        <v>40</v>
      </c>
      <c r="J1150" t="s">
        <v>24</v>
      </c>
      <c r="K1150">
        <v>628</v>
      </c>
      <c r="L1150" t="s">
        <v>101</v>
      </c>
      <c r="M1150" s="1">
        <v>42443</v>
      </c>
      <c r="N1150" s="1">
        <v>42627</v>
      </c>
      <c r="O1150" t="s">
        <v>26</v>
      </c>
      <c r="P1150" s="1">
        <v>42590.723460648151</v>
      </c>
      <c r="Q1150" s="1">
        <v>42443</v>
      </c>
      <c r="R1150" s="5">
        <v>1</v>
      </c>
    </row>
    <row r="1151" spans="1:18" x14ac:dyDescent="0.25">
      <c r="A1151" t="s">
        <v>66</v>
      </c>
      <c r="B1151" t="s">
        <v>67</v>
      </c>
      <c r="C1151">
        <v>1967</v>
      </c>
      <c r="D1151" t="s">
        <v>1221</v>
      </c>
      <c r="E1151" t="s">
        <v>69</v>
      </c>
      <c r="F1151" t="s">
        <v>70</v>
      </c>
      <c r="G1151" t="s">
        <v>410</v>
      </c>
      <c r="H1151">
        <v>1</v>
      </c>
      <c r="I1151" t="s">
        <v>40</v>
      </c>
      <c r="J1151" t="s">
        <v>27</v>
      </c>
      <c r="K1151">
        <v>628</v>
      </c>
      <c r="L1151" t="s">
        <v>101</v>
      </c>
      <c r="M1151" s="1">
        <v>42443</v>
      </c>
      <c r="N1151" s="1">
        <v>42627</v>
      </c>
      <c r="O1151" t="s">
        <v>26</v>
      </c>
      <c r="P1151" s="1">
        <v>42590.723460648151</v>
      </c>
      <c r="Q1151" s="1">
        <v>42443</v>
      </c>
      <c r="R1151" s="5">
        <v>1</v>
      </c>
    </row>
    <row r="1152" spans="1:18" x14ac:dyDescent="0.25">
      <c r="A1152" t="s">
        <v>66</v>
      </c>
      <c r="B1152" t="s">
        <v>67</v>
      </c>
      <c r="C1152">
        <v>1967</v>
      </c>
      <c r="D1152" t="s">
        <v>1221</v>
      </c>
      <c r="E1152" t="s">
        <v>69</v>
      </c>
      <c r="F1152" t="s">
        <v>70</v>
      </c>
      <c r="G1152" t="s">
        <v>410</v>
      </c>
      <c r="H1152">
        <v>1</v>
      </c>
      <c r="I1152" t="s">
        <v>40</v>
      </c>
      <c r="J1152" t="s">
        <v>27</v>
      </c>
      <c r="K1152">
        <v>1486</v>
      </c>
      <c r="L1152" t="s">
        <v>35</v>
      </c>
      <c r="M1152" s="1">
        <v>42583</v>
      </c>
      <c r="N1152" s="1">
        <v>42767</v>
      </c>
      <c r="O1152" t="s">
        <v>26</v>
      </c>
      <c r="P1152" s="1">
        <v>42625.637048611112</v>
      </c>
      <c r="Q1152" s="1">
        <v>42583</v>
      </c>
      <c r="R1152" s="5">
        <v>1</v>
      </c>
    </row>
    <row r="1153" spans="1:18" x14ac:dyDescent="0.25">
      <c r="A1153" t="s">
        <v>66</v>
      </c>
      <c r="B1153" t="s">
        <v>67</v>
      </c>
      <c r="C1153">
        <v>1967</v>
      </c>
      <c r="D1153" t="s">
        <v>1221</v>
      </c>
      <c r="E1153" t="s">
        <v>69</v>
      </c>
      <c r="F1153" t="s">
        <v>70</v>
      </c>
      <c r="G1153" t="s">
        <v>410</v>
      </c>
      <c r="H1153">
        <v>1</v>
      </c>
      <c r="I1153" t="s">
        <v>40</v>
      </c>
      <c r="J1153" t="s">
        <v>36</v>
      </c>
      <c r="K1153">
        <v>1486</v>
      </c>
      <c r="L1153" t="s">
        <v>35</v>
      </c>
      <c r="M1153" s="1">
        <v>42583</v>
      </c>
      <c r="N1153" s="1">
        <v>42767</v>
      </c>
      <c r="O1153" t="s">
        <v>26</v>
      </c>
      <c r="P1153" s="1">
        <v>42625.637048611112</v>
      </c>
      <c r="Q1153" s="1">
        <v>42583</v>
      </c>
      <c r="R1153" s="5">
        <v>1</v>
      </c>
    </row>
    <row r="1154" spans="1:18" x14ac:dyDescent="0.25">
      <c r="A1154" t="s">
        <v>66</v>
      </c>
      <c r="B1154" t="s">
        <v>67</v>
      </c>
      <c r="C1154">
        <v>1967</v>
      </c>
      <c r="D1154" t="s">
        <v>1221</v>
      </c>
      <c r="E1154" t="s">
        <v>69</v>
      </c>
      <c r="F1154" t="s">
        <v>70</v>
      </c>
      <c r="G1154" t="s">
        <v>410</v>
      </c>
      <c r="H1154">
        <v>1</v>
      </c>
      <c r="I1154" t="s">
        <v>40</v>
      </c>
      <c r="J1154" t="s">
        <v>24</v>
      </c>
      <c r="K1154">
        <v>1486</v>
      </c>
      <c r="L1154" t="s">
        <v>35</v>
      </c>
      <c r="M1154" s="1">
        <v>42583</v>
      </c>
      <c r="N1154" s="1">
        <v>42767</v>
      </c>
      <c r="O1154" t="s">
        <v>26</v>
      </c>
      <c r="P1154" s="1">
        <v>42625.637048611112</v>
      </c>
      <c r="Q1154" s="1">
        <v>42583</v>
      </c>
      <c r="R1154" s="5">
        <v>1</v>
      </c>
    </row>
    <row r="1155" spans="1:18" x14ac:dyDescent="0.25">
      <c r="A1155" t="s">
        <v>66</v>
      </c>
      <c r="B1155" t="s">
        <v>67</v>
      </c>
      <c r="C1155">
        <v>1967</v>
      </c>
      <c r="D1155" t="s">
        <v>1222</v>
      </c>
      <c r="E1155" t="s">
        <v>69</v>
      </c>
      <c r="F1155" t="s">
        <v>70</v>
      </c>
      <c r="G1155" t="s">
        <v>410</v>
      </c>
      <c r="H1155">
        <v>1</v>
      </c>
      <c r="I1155" t="s">
        <v>40</v>
      </c>
      <c r="J1155" t="s">
        <v>24</v>
      </c>
      <c r="K1155">
        <v>552</v>
      </c>
      <c r="L1155" t="s">
        <v>101</v>
      </c>
      <c r="M1155" s="1">
        <v>42443</v>
      </c>
      <c r="N1155" s="1">
        <v>42627</v>
      </c>
      <c r="O1155" t="s">
        <v>26</v>
      </c>
      <c r="P1155" s="1">
        <v>42587.500358796293</v>
      </c>
      <c r="Q1155" s="1">
        <v>42443</v>
      </c>
      <c r="R1155" s="5">
        <v>1</v>
      </c>
    </row>
    <row r="1156" spans="1:18" x14ac:dyDescent="0.25">
      <c r="A1156" t="s">
        <v>66</v>
      </c>
      <c r="B1156" t="s">
        <v>67</v>
      </c>
      <c r="C1156">
        <v>1967</v>
      </c>
      <c r="D1156" t="s">
        <v>1222</v>
      </c>
      <c r="E1156" t="s">
        <v>69</v>
      </c>
      <c r="F1156" t="s">
        <v>70</v>
      </c>
      <c r="G1156" t="s">
        <v>410</v>
      </c>
      <c r="H1156">
        <v>1</v>
      </c>
      <c r="I1156" t="s">
        <v>40</v>
      </c>
      <c r="J1156" t="s">
        <v>27</v>
      </c>
      <c r="K1156">
        <v>552</v>
      </c>
      <c r="L1156" t="s">
        <v>101</v>
      </c>
      <c r="M1156" s="1">
        <v>42443</v>
      </c>
      <c r="N1156" s="1">
        <v>42627</v>
      </c>
      <c r="O1156" t="s">
        <v>26</v>
      </c>
      <c r="P1156" s="1">
        <v>42587.500358796293</v>
      </c>
      <c r="Q1156" s="1">
        <v>42443</v>
      </c>
      <c r="R1156" s="5">
        <v>1</v>
      </c>
    </row>
    <row r="1157" spans="1:18" x14ac:dyDescent="0.25">
      <c r="A1157" t="s">
        <v>66</v>
      </c>
      <c r="B1157" t="s">
        <v>67</v>
      </c>
      <c r="C1157">
        <v>1967</v>
      </c>
      <c r="D1157" t="s">
        <v>1222</v>
      </c>
      <c r="E1157" t="s">
        <v>69</v>
      </c>
      <c r="F1157" t="s">
        <v>70</v>
      </c>
      <c r="G1157" t="s">
        <v>410</v>
      </c>
      <c r="H1157">
        <v>1</v>
      </c>
      <c r="I1157" t="s">
        <v>40</v>
      </c>
      <c r="J1157" t="s">
        <v>36</v>
      </c>
      <c r="K1157">
        <v>552</v>
      </c>
      <c r="L1157" t="s">
        <v>101</v>
      </c>
      <c r="M1157" s="1">
        <v>42443</v>
      </c>
      <c r="N1157" s="1">
        <v>42627</v>
      </c>
      <c r="O1157" t="s">
        <v>26</v>
      </c>
      <c r="P1157" s="1">
        <v>42587.500358796293</v>
      </c>
      <c r="Q1157" s="1">
        <v>42443</v>
      </c>
      <c r="R1157" s="5">
        <v>1</v>
      </c>
    </row>
    <row r="1158" spans="1:18" x14ac:dyDescent="0.25">
      <c r="A1158" t="s">
        <v>66</v>
      </c>
      <c r="B1158" t="s">
        <v>67</v>
      </c>
      <c r="C1158">
        <v>1967</v>
      </c>
      <c r="D1158" t="s">
        <v>1222</v>
      </c>
      <c r="E1158" t="s">
        <v>69</v>
      </c>
      <c r="F1158" t="s">
        <v>70</v>
      </c>
      <c r="G1158" t="s">
        <v>410</v>
      </c>
      <c r="H1158">
        <v>1</v>
      </c>
      <c r="I1158" t="s">
        <v>40</v>
      </c>
      <c r="J1158" t="s">
        <v>36</v>
      </c>
      <c r="K1158">
        <v>1485</v>
      </c>
      <c r="L1158" t="s">
        <v>35</v>
      </c>
      <c r="M1158" s="1">
        <v>42583</v>
      </c>
      <c r="N1158" s="1">
        <v>42767</v>
      </c>
      <c r="O1158" t="s">
        <v>26</v>
      </c>
      <c r="P1158" s="1">
        <v>42625.636469907404</v>
      </c>
      <c r="Q1158" s="1">
        <v>42583</v>
      </c>
      <c r="R1158" s="5">
        <v>1</v>
      </c>
    </row>
    <row r="1159" spans="1:18" x14ac:dyDescent="0.25">
      <c r="A1159" t="s">
        <v>66</v>
      </c>
      <c r="B1159" t="s">
        <v>67</v>
      </c>
      <c r="C1159">
        <v>1967</v>
      </c>
      <c r="D1159" t="s">
        <v>1222</v>
      </c>
      <c r="E1159" t="s">
        <v>69</v>
      </c>
      <c r="F1159" t="s">
        <v>70</v>
      </c>
      <c r="G1159" t="s">
        <v>410</v>
      </c>
      <c r="H1159">
        <v>1</v>
      </c>
      <c r="I1159" t="s">
        <v>40</v>
      </c>
      <c r="J1159" t="s">
        <v>24</v>
      </c>
      <c r="K1159">
        <v>1485</v>
      </c>
      <c r="L1159" t="s">
        <v>35</v>
      </c>
      <c r="M1159" s="1">
        <v>42583</v>
      </c>
      <c r="N1159" s="1">
        <v>42767</v>
      </c>
      <c r="O1159" t="s">
        <v>26</v>
      </c>
      <c r="P1159" s="1">
        <v>42625.636469907404</v>
      </c>
      <c r="Q1159" s="1">
        <v>42583</v>
      </c>
      <c r="R1159" s="5">
        <v>1</v>
      </c>
    </row>
    <row r="1160" spans="1:18" x14ac:dyDescent="0.25">
      <c r="A1160" t="s">
        <v>66</v>
      </c>
      <c r="B1160" t="s">
        <v>67</v>
      </c>
      <c r="C1160">
        <v>1967</v>
      </c>
      <c r="D1160" t="s">
        <v>1222</v>
      </c>
      <c r="E1160" t="s">
        <v>69</v>
      </c>
      <c r="F1160" t="s">
        <v>70</v>
      </c>
      <c r="G1160" t="s">
        <v>410</v>
      </c>
      <c r="H1160">
        <v>1</v>
      </c>
      <c r="I1160" t="s">
        <v>40</v>
      </c>
      <c r="J1160" t="s">
        <v>27</v>
      </c>
      <c r="K1160">
        <v>1485</v>
      </c>
      <c r="L1160" t="s">
        <v>35</v>
      </c>
      <c r="M1160" s="1">
        <v>42583</v>
      </c>
      <c r="N1160" s="1">
        <v>42767</v>
      </c>
      <c r="O1160" t="s">
        <v>26</v>
      </c>
      <c r="P1160" s="1">
        <v>42625.636469907404</v>
      </c>
      <c r="Q1160" s="1">
        <v>42583</v>
      </c>
      <c r="R1160" s="5">
        <v>1</v>
      </c>
    </row>
    <row r="1161" spans="1:18" x14ac:dyDescent="0.25">
      <c r="A1161" t="s">
        <v>403</v>
      </c>
      <c r="B1161" t="s">
        <v>404</v>
      </c>
      <c r="C1161">
        <v>1702</v>
      </c>
      <c r="D1161" t="s">
        <v>1223</v>
      </c>
      <c r="E1161" t="s">
        <v>69</v>
      </c>
      <c r="F1161" t="s">
        <v>32</v>
      </c>
      <c r="G1161" t="s">
        <v>410</v>
      </c>
      <c r="H1161">
        <v>0</v>
      </c>
      <c r="I1161" t="s">
        <v>406</v>
      </c>
      <c r="J1161" t="s">
        <v>27</v>
      </c>
      <c r="K1161">
        <v>1929</v>
      </c>
      <c r="L1161" t="s">
        <v>25</v>
      </c>
      <c r="M1161" s="1">
        <v>42528</v>
      </c>
      <c r="N1161" s="1">
        <v>42711</v>
      </c>
      <c r="O1161" t="s">
        <v>26</v>
      </c>
      <c r="P1161" s="1">
        <v>42639.47011574074</v>
      </c>
      <c r="Q1161" s="1">
        <v>42528</v>
      </c>
      <c r="R1161" s="5">
        <v>1</v>
      </c>
    </row>
    <row r="1162" spans="1:18" x14ac:dyDescent="0.25">
      <c r="A1162" t="s">
        <v>403</v>
      </c>
      <c r="B1162" t="s">
        <v>404</v>
      </c>
      <c r="C1162">
        <v>1702</v>
      </c>
      <c r="D1162" t="s">
        <v>1223</v>
      </c>
      <c r="E1162" t="s">
        <v>69</v>
      </c>
      <c r="F1162" t="s">
        <v>32</v>
      </c>
      <c r="G1162" t="s">
        <v>410</v>
      </c>
      <c r="H1162">
        <v>0</v>
      </c>
      <c r="I1162" t="s">
        <v>406</v>
      </c>
      <c r="J1162" t="s">
        <v>24</v>
      </c>
      <c r="K1162">
        <v>1929</v>
      </c>
      <c r="L1162" t="s">
        <v>25</v>
      </c>
      <c r="M1162" s="1">
        <v>42528</v>
      </c>
      <c r="N1162" s="1">
        <v>42711</v>
      </c>
      <c r="O1162" t="s">
        <v>26</v>
      </c>
      <c r="P1162" s="1">
        <v>42639.47011574074</v>
      </c>
      <c r="Q1162" s="1">
        <v>42528</v>
      </c>
      <c r="R1162" s="5">
        <v>1</v>
      </c>
    </row>
    <row r="1163" spans="1:18" x14ac:dyDescent="0.25">
      <c r="A1163" t="s">
        <v>66</v>
      </c>
      <c r="B1163" t="s">
        <v>67</v>
      </c>
      <c r="C1163">
        <v>1967</v>
      </c>
      <c r="D1163" t="s">
        <v>1224</v>
      </c>
      <c r="E1163" t="s">
        <v>69</v>
      </c>
      <c r="F1163" t="s">
        <v>32</v>
      </c>
      <c r="G1163" t="s">
        <v>410</v>
      </c>
      <c r="H1163">
        <v>1</v>
      </c>
      <c r="I1163" t="s">
        <v>40</v>
      </c>
      <c r="J1163" t="s">
        <v>27</v>
      </c>
      <c r="K1163">
        <v>630</v>
      </c>
      <c r="L1163" t="s">
        <v>25</v>
      </c>
      <c r="M1163" s="1">
        <v>42436</v>
      </c>
      <c r="N1163" s="1">
        <v>42620</v>
      </c>
      <c r="O1163" t="s">
        <v>26</v>
      </c>
      <c r="P1163" s="1">
        <v>42590.729537037034</v>
      </c>
      <c r="Q1163" s="1">
        <v>42436</v>
      </c>
      <c r="R1163" s="5">
        <v>1</v>
      </c>
    </row>
    <row r="1164" spans="1:18" x14ac:dyDescent="0.25">
      <c r="A1164" t="s">
        <v>66</v>
      </c>
      <c r="B1164" t="s">
        <v>67</v>
      </c>
      <c r="C1164">
        <v>1967</v>
      </c>
      <c r="D1164" t="s">
        <v>1224</v>
      </c>
      <c r="E1164" t="s">
        <v>69</v>
      </c>
      <c r="F1164" t="s">
        <v>32</v>
      </c>
      <c r="G1164" t="s">
        <v>410</v>
      </c>
      <c r="H1164">
        <v>1</v>
      </c>
      <c r="I1164" t="s">
        <v>40</v>
      </c>
      <c r="J1164" t="s">
        <v>36</v>
      </c>
      <c r="K1164">
        <v>630</v>
      </c>
      <c r="L1164" t="s">
        <v>25</v>
      </c>
      <c r="M1164" s="1">
        <v>42436</v>
      </c>
      <c r="N1164" s="1">
        <v>42620</v>
      </c>
      <c r="O1164" t="s">
        <v>26</v>
      </c>
      <c r="P1164" s="1">
        <v>42590.729537037034</v>
      </c>
      <c r="Q1164" s="1">
        <v>42436</v>
      </c>
      <c r="R1164" s="5">
        <v>1</v>
      </c>
    </row>
    <row r="1165" spans="1:18" x14ac:dyDescent="0.25">
      <c r="A1165" t="s">
        <v>66</v>
      </c>
      <c r="B1165" t="s">
        <v>67</v>
      </c>
      <c r="C1165">
        <v>1967</v>
      </c>
      <c r="D1165" t="s">
        <v>1224</v>
      </c>
      <c r="E1165" t="s">
        <v>69</v>
      </c>
      <c r="F1165" t="s">
        <v>32</v>
      </c>
      <c r="G1165" t="s">
        <v>410</v>
      </c>
      <c r="H1165">
        <v>1</v>
      </c>
      <c r="I1165" t="s">
        <v>40</v>
      </c>
      <c r="J1165" t="s">
        <v>24</v>
      </c>
      <c r="K1165">
        <v>630</v>
      </c>
      <c r="L1165" t="s">
        <v>25</v>
      </c>
      <c r="M1165" s="1">
        <v>42436</v>
      </c>
      <c r="N1165" s="1">
        <v>42620</v>
      </c>
      <c r="O1165" t="s">
        <v>26</v>
      </c>
      <c r="P1165" s="1">
        <v>42590.729537037034</v>
      </c>
      <c r="Q1165" s="1">
        <v>42436</v>
      </c>
      <c r="R1165" s="5">
        <v>1</v>
      </c>
    </row>
    <row r="1166" spans="1:18" x14ac:dyDescent="0.25">
      <c r="A1166" t="s">
        <v>66</v>
      </c>
      <c r="B1166" t="s">
        <v>67</v>
      </c>
      <c r="C1166">
        <v>1967</v>
      </c>
      <c r="D1166" t="s">
        <v>1224</v>
      </c>
      <c r="E1166" t="s">
        <v>69</v>
      </c>
      <c r="F1166" t="s">
        <v>32</v>
      </c>
      <c r="G1166" t="s">
        <v>410</v>
      </c>
      <c r="H1166">
        <v>1</v>
      </c>
      <c r="I1166" t="s">
        <v>40</v>
      </c>
      <c r="J1166" t="s">
        <v>24</v>
      </c>
      <c r="K1166">
        <v>1482</v>
      </c>
      <c r="L1166" t="s">
        <v>35</v>
      </c>
      <c r="M1166" s="1">
        <v>42583</v>
      </c>
      <c r="N1166" s="1">
        <v>42767</v>
      </c>
      <c r="O1166" t="s">
        <v>26</v>
      </c>
      <c r="P1166" s="1">
        <v>42625.632592592592</v>
      </c>
      <c r="Q1166" s="1">
        <v>42583</v>
      </c>
      <c r="R1166" s="5">
        <v>1</v>
      </c>
    </row>
    <row r="1167" spans="1:18" x14ac:dyDescent="0.25">
      <c r="A1167" t="s">
        <v>66</v>
      </c>
      <c r="B1167" t="s">
        <v>67</v>
      </c>
      <c r="C1167">
        <v>1967</v>
      </c>
      <c r="D1167" t="s">
        <v>1224</v>
      </c>
      <c r="E1167" t="s">
        <v>69</v>
      </c>
      <c r="F1167" t="s">
        <v>32</v>
      </c>
      <c r="G1167" t="s">
        <v>410</v>
      </c>
      <c r="H1167">
        <v>1</v>
      </c>
      <c r="I1167" t="s">
        <v>40</v>
      </c>
      <c r="J1167" t="s">
        <v>27</v>
      </c>
      <c r="K1167">
        <v>1482</v>
      </c>
      <c r="L1167" t="s">
        <v>35</v>
      </c>
      <c r="M1167" s="1">
        <v>42583</v>
      </c>
      <c r="N1167" s="1">
        <v>42767</v>
      </c>
      <c r="O1167" t="s">
        <v>26</v>
      </c>
      <c r="P1167" s="1">
        <v>42625.632592592592</v>
      </c>
      <c r="Q1167" s="1">
        <v>42583</v>
      </c>
      <c r="R1167" s="5">
        <v>1</v>
      </c>
    </row>
    <row r="1168" spans="1:18" x14ac:dyDescent="0.25">
      <c r="A1168" t="s">
        <v>66</v>
      </c>
      <c r="B1168" t="s">
        <v>67</v>
      </c>
      <c r="C1168">
        <v>1967</v>
      </c>
      <c r="D1168" t="s">
        <v>1224</v>
      </c>
      <c r="E1168" t="s">
        <v>69</v>
      </c>
      <c r="F1168" t="s">
        <v>32</v>
      </c>
      <c r="G1168" t="s">
        <v>410</v>
      </c>
      <c r="H1168">
        <v>1</v>
      </c>
      <c r="I1168" t="s">
        <v>40</v>
      </c>
      <c r="J1168" t="s">
        <v>36</v>
      </c>
      <c r="K1168">
        <v>1482</v>
      </c>
      <c r="L1168" t="s">
        <v>35</v>
      </c>
      <c r="M1168" s="1">
        <v>42583</v>
      </c>
      <c r="N1168" s="1">
        <v>42767</v>
      </c>
      <c r="O1168" t="s">
        <v>26</v>
      </c>
      <c r="P1168" s="1">
        <v>42625.632592592592</v>
      </c>
      <c r="Q1168" s="1">
        <v>42583</v>
      </c>
      <c r="R1168" s="5">
        <v>1</v>
      </c>
    </row>
    <row r="1169" spans="1:18" x14ac:dyDescent="0.25">
      <c r="A1169" t="s">
        <v>114</v>
      </c>
      <c r="B1169" t="s">
        <v>115</v>
      </c>
      <c r="C1169">
        <v>2602</v>
      </c>
      <c r="D1169" t="s">
        <v>1225</v>
      </c>
      <c r="E1169" t="s">
        <v>364</v>
      </c>
      <c r="F1169" t="s">
        <v>32</v>
      </c>
      <c r="G1169" t="s">
        <v>59</v>
      </c>
      <c r="H1169">
        <v>0</v>
      </c>
      <c r="I1169" t="s">
        <v>107</v>
      </c>
      <c r="J1169" t="s">
        <v>24</v>
      </c>
      <c r="K1169">
        <v>2484</v>
      </c>
      <c r="L1169" t="s">
        <v>35</v>
      </c>
      <c r="M1169" s="1">
        <v>42670</v>
      </c>
      <c r="N1169" s="1">
        <v>42852</v>
      </c>
      <c r="O1169" t="s">
        <v>88</v>
      </c>
      <c r="P1169" s="1">
        <v>42678.627893518518</v>
      </c>
      <c r="Q1169" s="1">
        <v>42670</v>
      </c>
      <c r="R1169" s="5">
        <v>1</v>
      </c>
    </row>
    <row r="1170" spans="1:18" x14ac:dyDescent="0.25">
      <c r="A1170" t="s">
        <v>114</v>
      </c>
      <c r="B1170" t="s">
        <v>115</v>
      </c>
      <c r="C1170">
        <v>2602</v>
      </c>
      <c r="D1170" t="s">
        <v>1225</v>
      </c>
      <c r="E1170" t="s">
        <v>364</v>
      </c>
      <c r="F1170" t="s">
        <v>32</v>
      </c>
      <c r="G1170" t="s">
        <v>59</v>
      </c>
      <c r="H1170">
        <v>0</v>
      </c>
      <c r="I1170" t="s">
        <v>107</v>
      </c>
      <c r="J1170" t="s">
        <v>27</v>
      </c>
      <c r="K1170">
        <v>2484</v>
      </c>
      <c r="L1170" t="s">
        <v>35</v>
      </c>
      <c r="M1170" s="1">
        <v>42670</v>
      </c>
      <c r="N1170" s="1">
        <v>42852</v>
      </c>
      <c r="O1170" t="s">
        <v>88</v>
      </c>
      <c r="P1170" s="1">
        <v>42678.627893518518</v>
      </c>
      <c r="Q1170" s="1">
        <v>42670</v>
      </c>
      <c r="R1170" s="5">
        <v>1</v>
      </c>
    </row>
    <row r="1171" spans="1:18" x14ac:dyDescent="0.25">
      <c r="A1171" t="s">
        <v>249</v>
      </c>
      <c r="B1171" t="s">
        <v>250</v>
      </c>
      <c r="C1171">
        <v>2154</v>
      </c>
      <c r="D1171" t="s">
        <v>1226</v>
      </c>
      <c r="E1171" t="s">
        <v>96</v>
      </c>
      <c r="F1171" t="s">
        <v>52</v>
      </c>
      <c r="G1171" t="s">
        <v>275</v>
      </c>
      <c r="H1171">
        <v>0</v>
      </c>
      <c r="I1171" t="s">
        <v>253</v>
      </c>
      <c r="J1171" t="s">
        <v>254</v>
      </c>
      <c r="K1171">
        <v>2436</v>
      </c>
      <c r="L1171" t="s">
        <v>35</v>
      </c>
      <c r="M1171" s="1">
        <v>42591</v>
      </c>
      <c r="N1171" s="1">
        <v>42775</v>
      </c>
      <c r="O1171" t="s">
        <v>26</v>
      </c>
      <c r="P1171" s="1">
        <v>42671.686157407406</v>
      </c>
      <c r="Q1171" s="1">
        <v>42591</v>
      </c>
      <c r="R1171" s="5">
        <v>1</v>
      </c>
    </row>
    <row r="1172" spans="1:18" x14ac:dyDescent="0.25">
      <c r="A1172" t="s">
        <v>266</v>
      </c>
      <c r="B1172" t="s">
        <v>267</v>
      </c>
      <c r="C1172">
        <v>1171</v>
      </c>
      <c r="D1172" t="s">
        <v>1227</v>
      </c>
      <c r="E1172" t="s">
        <v>1228</v>
      </c>
      <c r="F1172" t="s">
        <v>21</v>
      </c>
      <c r="G1172" t="s">
        <v>93</v>
      </c>
      <c r="H1172">
        <v>0</v>
      </c>
      <c r="I1172" t="s">
        <v>87</v>
      </c>
      <c r="J1172" t="s">
        <v>24</v>
      </c>
      <c r="K1172">
        <v>373</v>
      </c>
      <c r="L1172" t="s">
        <v>35</v>
      </c>
      <c r="M1172" s="1">
        <v>42565</v>
      </c>
      <c r="N1172" s="1">
        <v>42749</v>
      </c>
      <c r="O1172" t="s">
        <v>26</v>
      </c>
      <c r="P1172" s="1">
        <v>42584.566701388889</v>
      </c>
      <c r="Q1172" s="1">
        <v>42565</v>
      </c>
      <c r="R1172" s="5">
        <v>1</v>
      </c>
    </row>
    <row r="1173" spans="1:18" x14ac:dyDescent="0.25">
      <c r="A1173" t="s">
        <v>266</v>
      </c>
      <c r="B1173" t="s">
        <v>267</v>
      </c>
      <c r="C1173">
        <v>1171</v>
      </c>
      <c r="D1173" t="s">
        <v>1227</v>
      </c>
      <c r="E1173" t="s">
        <v>1228</v>
      </c>
      <c r="F1173" t="s">
        <v>21</v>
      </c>
      <c r="G1173" t="s">
        <v>93</v>
      </c>
      <c r="H1173">
        <v>0</v>
      </c>
      <c r="I1173" t="s">
        <v>87</v>
      </c>
      <c r="J1173" t="s">
        <v>27</v>
      </c>
      <c r="K1173">
        <v>373</v>
      </c>
      <c r="L1173" t="s">
        <v>35</v>
      </c>
      <c r="M1173" s="1">
        <v>42565</v>
      </c>
      <c r="N1173" s="1">
        <v>42749</v>
      </c>
      <c r="O1173" t="s">
        <v>26</v>
      </c>
      <c r="P1173" s="1">
        <v>42584.566701388889</v>
      </c>
      <c r="Q1173" s="1">
        <v>42565</v>
      </c>
      <c r="R1173" s="5">
        <v>1</v>
      </c>
    </row>
    <row r="1174" spans="1:18" x14ac:dyDescent="0.25">
      <c r="A1174" t="s">
        <v>266</v>
      </c>
      <c r="B1174" t="s">
        <v>267</v>
      </c>
      <c r="C1174">
        <v>1171</v>
      </c>
      <c r="D1174" t="s">
        <v>1227</v>
      </c>
      <c r="E1174" t="s">
        <v>1228</v>
      </c>
      <c r="F1174" t="s">
        <v>21</v>
      </c>
      <c r="G1174" t="s">
        <v>93</v>
      </c>
      <c r="H1174">
        <v>0</v>
      </c>
      <c r="I1174" t="s">
        <v>87</v>
      </c>
      <c r="J1174" t="s">
        <v>36</v>
      </c>
      <c r="K1174">
        <v>373</v>
      </c>
      <c r="L1174" t="s">
        <v>35</v>
      </c>
      <c r="M1174" s="1">
        <v>42565</v>
      </c>
      <c r="N1174" s="1">
        <v>42749</v>
      </c>
      <c r="O1174" t="s">
        <v>26</v>
      </c>
      <c r="P1174" s="1">
        <v>42584.566701388889</v>
      </c>
      <c r="Q1174" s="1">
        <v>42565</v>
      </c>
      <c r="R1174" s="5">
        <v>1</v>
      </c>
    </row>
    <row r="1175" spans="1:18" x14ac:dyDescent="0.25">
      <c r="A1175" t="s">
        <v>559</v>
      </c>
      <c r="B1175" t="s">
        <v>560</v>
      </c>
      <c r="C1175">
        <v>2777</v>
      </c>
      <c r="D1175" t="s">
        <v>1229</v>
      </c>
      <c r="E1175" t="s">
        <v>344</v>
      </c>
      <c r="F1175" t="s">
        <v>32</v>
      </c>
      <c r="G1175" t="s">
        <v>32</v>
      </c>
      <c r="H1175">
        <v>0</v>
      </c>
      <c r="I1175" t="s">
        <v>107</v>
      </c>
      <c r="J1175" t="s">
        <v>24</v>
      </c>
      <c r="K1175">
        <v>1026</v>
      </c>
      <c r="L1175" t="s">
        <v>25</v>
      </c>
      <c r="M1175" s="1">
        <v>42495</v>
      </c>
      <c r="N1175" s="1">
        <v>42679</v>
      </c>
      <c r="O1175" t="s">
        <v>26</v>
      </c>
      <c r="P1175" s="1">
        <v>42601.569918981484</v>
      </c>
      <c r="Q1175" s="1">
        <v>42495</v>
      </c>
      <c r="R1175" s="5">
        <v>1</v>
      </c>
    </row>
    <row r="1176" spans="1:18" x14ac:dyDescent="0.25">
      <c r="A1176" t="s">
        <v>249</v>
      </c>
      <c r="B1176" t="s">
        <v>250</v>
      </c>
      <c r="C1176">
        <v>2154</v>
      </c>
      <c r="D1176" t="s">
        <v>1230</v>
      </c>
      <c r="E1176" t="s">
        <v>81</v>
      </c>
      <c r="F1176" t="s">
        <v>52</v>
      </c>
      <c r="G1176" t="s">
        <v>529</v>
      </c>
      <c r="H1176">
        <v>0</v>
      </c>
      <c r="I1176" t="s">
        <v>253</v>
      </c>
      <c r="J1176" t="s">
        <v>254</v>
      </c>
      <c r="K1176">
        <v>2432</v>
      </c>
      <c r="L1176" t="s">
        <v>35</v>
      </c>
      <c r="M1176" s="1">
        <v>42606</v>
      </c>
      <c r="N1176" s="1">
        <v>42790</v>
      </c>
      <c r="O1176" t="s">
        <v>26</v>
      </c>
      <c r="P1176" s="1">
        <v>42671.673449074071</v>
      </c>
      <c r="Q1176" s="1">
        <v>42606</v>
      </c>
      <c r="R1176" s="5">
        <v>1</v>
      </c>
    </row>
    <row r="1177" spans="1:18" x14ac:dyDescent="0.25">
      <c r="A1177" t="s">
        <v>249</v>
      </c>
      <c r="B1177" t="s">
        <v>250</v>
      </c>
      <c r="C1177">
        <v>2154</v>
      </c>
      <c r="D1177" t="s">
        <v>1231</v>
      </c>
      <c r="E1177" t="s">
        <v>81</v>
      </c>
      <c r="F1177" t="s">
        <v>52</v>
      </c>
      <c r="G1177" t="s">
        <v>529</v>
      </c>
      <c r="H1177">
        <v>0</v>
      </c>
      <c r="I1177" t="s">
        <v>253</v>
      </c>
      <c r="J1177" t="s">
        <v>254</v>
      </c>
      <c r="K1177">
        <v>2426</v>
      </c>
      <c r="L1177" t="s">
        <v>35</v>
      </c>
      <c r="M1177" s="1">
        <v>42599</v>
      </c>
      <c r="N1177" s="1">
        <v>42783</v>
      </c>
      <c r="O1177" t="s">
        <v>26</v>
      </c>
      <c r="P1177" s="1">
        <v>42671.463576388887</v>
      </c>
      <c r="Q1177" s="1">
        <v>42599</v>
      </c>
      <c r="R1177" s="5">
        <v>1</v>
      </c>
    </row>
    <row r="1178" spans="1:18" x14ac:dyDescent="0.25">
      <c r="A1178" t="s">
        <v>1232</v>
      </c>
      <c r="B1178" t="s">
        <v>1233</v>
      </c>
      <c r="C1178">
        <v>2432</v>
      </c>
      <c r="D1178" t="s">
        <v>1234</v>
      </c>
      <c r="E1178" t="s">
        <v>81</v>
      </c>
      <c r="F1178" t="s">
        <v>52</v>
      </c>
      <c r="G1178" t="s">
        <v>589</v>
      </c>
      <c r="H1178">
        <v>0</v>
      </c>
      <c r="I1178" t="s">
        <v>854</v>
      </c>
      <c r="J1178" t="s">
        <v>27</v>
      </c>
      <c r="K1178">
        <v>1518</v>
      </c>
      <c r="L1178" t="s">
        <v>35</v>
      </c>
      <c r="M1178" s="1">
        <v>42625</v>
      </c>
      <c r="N1178" s="1">
        <v>42806</v>
      </c>
      <c r="O1178" t="s">
        <v>26</v>
      </c>
      <c r="P1178" s="1">
        <v>42626.432430555556</v>
      </c>
      <c r="Q1178" s="1">
        <v>42625</v>
      </c>
      <c r="R1178" s="5">
        <v>1</v>
      </c>
    </row>
    <row r="1179" spans="1:18" x14ac:dyDescent="0.25">
      <c r="A1179" t="s">
        <v>366</v>
      </c>
      <c r="B1179" t="s">
        <v>367</v>
      </c>
      <c r="C1179">
        <v>2342</v>
      </c>
      <c r="D1179" t="s">
        <v>1235</v>
      </c>
      <c r="E1179" t="s">
        <v>111</v>
      </c>
      <c r="F1179" t="s">
        <v>52</v>
      </c>
      <c r="G1179" t="s">
        <v>431</v>
      </c>
      <c r="H1179">
        <v>0</v>
      </c>
      <c r="I1179" t="s">
        <v>156</v>
      </c>
      <c r="J1179" t="s">
        <v>27</v>
      </c>
      <c r="K1179">
        <v>2038</v>
      </c>
      <c r="L1179" t="s">
        <v>25</v>
      </c>
      <c r="M1179" s="1">
        <v>42499</v>
      </c>
      <c r="N1179" s="1">
        <v>42683</v>
      </c>
      <c r="O1179" t="s">
        <v>26</v>
      </c>
      <c r="P1179" s="1">
        <v>42640.431238425925</v>
      </c>
      <c r="Q1179" s="1">
        <v>42499</v>
      </c>
      <c r="R1179" s="5">
        <v>1</v>
      </c>
    </row>
    <row r="1180" spans="1:18" x14ac:dyDescent="0.25">
      <c r="A1180" t="s">
        <v>366</v>
      </c>
      <c r="B1180" t="s">
        <v>367</v>
      </c>
      <c r="C1180">
        <v>2342</v>
      </c>
      <c r="D1180" t="s">
        <v>1235</v>
      </c>
      <c r="E1180" t="s">
        <v>111</v>
      </c>
      <c r="F1180" t="s">
        <v>52</v>
      </c>
      <c r="G1180" t="s">
        <v>431</v>
      </c>
      <c r="H1180">
        <v>0</v>
      </c>
      <c r="I1180" t="s">
        <v>156</v>
      </c>
      <c r="J1180" t="s">
        <v>27</v>
      </c>
      <c r="K1180">
        <v>2562</v>
      </c>
      <c r="L1180" t="s">
        <v>35</v>
      </c>
      <c r="M1180" s="1">
        <v>42690</v>
      </c>
      <c r="N1180" s="1">
        <v>42871</v>
      </c>
      <c r="O1180" t="s">
        <v>26</v>
      </c>
      <c r="P1180" s="1">
        <v>42691.634074074071</v>
      </c>
      <c r="Q1180" s="1">
        <v>42690</v>
      </c>
      <c r="R1180" s="5">
        <v>1</v>
      </c>
    </row>
    <row r="1181" spans="1:18" x14ac:dyDescent="0.25">
      <c r="A1181" t="s">
        <v>89</v>
      </c>
      <c r="B1181" t="s">
        <v>90</v>
      </c>
      <c r="C1181">
        <v>2228</v>
      </c>
      <c r="D1181" t="s">
        <v>1236</v>
      </c>
      <c r="E1181" t="s">
        <v>1175</v>
      </c>
      <c r="F1181" t="s">
        <v>21</v>
      </c>
      <c r="G1181" t="s">
        <v>93</v>
      </c>
      <c r="H1181">
        <v>0</v>
      </c>
      <c r="I1181" t="s">
        <v>107</v>
      </c>
      <c r="J1181" t="s">
        <v>24</v>
      </c>
      <c r="K1181">
        <v>458</v>
      </c>
      <c r="L1181" t="s">
        <v>35</v>
      </c>
      <c r="M1181" s="1">
        <v>42566</v>
      </c>
      <c r="N1181" s="1">
        <v>42750</v>
      </c>
      <c r="O1181" t="s">
        <v>26</v>
      </c>
      <c r="P1181" s="1">
        <v>42585.636423611111</v>
      </c>
      <c r="Q1181" s="1">
        <v>42566</v>
      </c>
      <c r="R1181" s="5">
        <v>1</v>
      </c>
    </row>
    <row r="1182" spans="1:18" x14ac:dyDescent="0.25">
      <c r="A1182" t="s">
        <v>89</v>
      </c>
      <c r="B1182" t="s">
        <v>90</v>
      </c>
      <c r="C1182">
        <v>2228</v>
      </c>
      <c r="D1182" t="s">
        <v>1236</v>
      </c>
      <c r="E1182" t="s">
        <v>1175</v>
      </c>
      <c r="F1182" t="s">
        <v>21</v>
      </c>
      <c r="G1182" t="s">
        <v>93</v>
      </c>
      <c r="H1182">
        <v>0</v>
      </c>
      <c r="I1182" t="s">
        <v>107</v>
      </c>
      <c r="J1182" t="s">
        <v>27</v>
      </c>
      <c r="K1182">
        <v>458</v>
      </c>
      <c r="L1182" t="s">
        <v>35</v>
      </c>
      <c r="M1182" s="1">
        <v>42566</v>
      </c>
      <c r="N1182" s="1">
        <v>42750</v>
      </c>
      <c r="O1182" t="s">
        <v>26</v>
      </c>
      <c r="P1182" s="1">
        <v>42585.636423611111</v>
      </c>
      <c r="Q1182" s="1">
        <v>42566</v>
      </c>
      <c r="R1182" s="5">
        <v>1</v>
      </c>
    </row>
    <row r="1183" spans="1:18" x14ac:dyDescent="0.25">
      <c r="A1183" t="s">
        <v>1237</v>
      </c>
      <c r="B1183" t="s">
        <v>1238</v>
      </c>
      <c r="C1183">
        <v>2905</v>
      </c>
      <c r="D1183" t="s">
        <v>1239</v>
      </c>
      <c r="E1183" t="s">
        <v>288</v>
      </c>
      <c r="F1183" t="s">
        <v>32</v>
      </c>
      <c r="G1183" t="s">
        <v>112</v>
      </c>
      <c r="H1183">
        <v>0</v>
      </c>
      <c r="I1183" t="s">
        <v>1240</v>
      </c>
      <c r="J1183" t="s">
        <v>24</v>
      </c>
      <c r="K1183">
        <v>1121</v>
      </c>
      <c r="L1183" t="s">
        <v>25</v>
      </c>
      <c r="M1183" s="1">
        <v>42502</v>
      </c>
      <c r="N1183" s="1">
        <v>42686</v>
      </c>
      <c r="O1183" t="s">
        <v>88</v>
      </c>
      <c r="P1183" s="1">
        <v>42606.482002314813</v>
      </c>
      <c r="Q1183" s="1">
        <v>42502</v>
      </c>
      <c r="R1183" s="5">
        <v>1</v>
      </c>
    </row>
    <row r="1184" spans="1:18" x14ac:dyDescent="0.25">
      <c r="A1184" t="s">
        <v>1237</v>
      </c>
      <c r="B1184" t="s">
        <v>1238</v>
      </c>
      <c r="C1184">
        <v>2905</v>
      </c>
      <c r="D1184" t="s">
        <v>1239</v>
      </c>
      <c r="E1184" t="s">
        <v>288</v>
      </c>
      <c r="F1184" t="s">
        <v>32</v>
      </c>
      <c r="G1184" t="s">
        <v>112</v>
      </c>
      <c r="H1184">
        <v>0</v>
      </c>
      <c r="I1184" t="s">
        <v>1240</v>
      </c>
      <c r="J1184" t="s">
        <v>27</v>
      </c>
      <c r="K1184">
        <v>1121</v>
      </c>
      <c r="L1184" t="s">
        <v>25</v>
      </c>
      <c r="M1184" s="1">
        <v>42502</v>
      </c>
      <c r="N1184" s="1">
        <v>42686</v>
      </c>
      <c r="O1184" t="s">
        <v>88</v>
      </c>
      <c r="P1184" s="1">
        <v>42606.482002314813</v>
      </c>
      <c r="Q1184" s="1">
        <v>42502</v>
      </c>
      <c r="R1184" s="5">
        <v>1</v>
      </c>
    </row>
    <row r="1185" spans="1:18" x14ac:dyDescent="0.25">
      <c r="A1185" t="s">
        <v>114</v>
      </c>
      <c r="B1185" t="s">
        <v>115</v>
      </c>
      <c r="C1185">
        <v>2602</v>
      </c>
      <c r="D1185" t="s">
        <v>1241</v>
      </c>
      <c r="E1185" t="s">
        <v>288</v>
      </c>
      <c r="F1185" t="s">
        <v>32</v>
      </c>
      <c r="G1185" t="s">
        <v>112</v>
      </c>
      <c r="H1185">
        <v>1</v>
      </c>
      <c r="I1185" t="s">
        <v>65</v>
      </c>
      <c r="J1185" t="s">
        <v>24</v>
      </c>
      <c r="K1185">
        <v>2052</v>
      </c>
      <c r="L1185" t="s">
        <v>35</v>
      </c>
      <c r="M1185" s="1">
        <v>42640</v>
      </c>
      <c r="N1185" s="1">
        <v>42821</v>
      </c>
      <c r="O1185" t="s">
        <v>26</v>
      </c>
      <c r="P1185" s="1">
        <v>42640.468726851854</v>
      </c>
      <c r="Q1185" s="1">
        <v>42640</v>
      </c>
      <c r="R1185" s="5">
        <v>1</v>
      </c>
    </row>
    <row r="1186" spans="1:18" x14ac:dyDescent="0.25">
      <c r="A1186" t="s">
        <v>114</v>
      </c>
      <c r="B1186" t="s">
        <v>115</v>
      </c>
      <c r="C1186">
        <v>2602</v>
      </c>
      <c r="D1186" t="s">
        <v>1241</v>
      </c>
      <c r="E1186" t="s">
        <v>288</v>
      </c>
      <c r="F1186" t="s">
        <v>32</v>
      </c>
      <c r="G1186" t="s">
        <v>112</v>
      </c>
      <c r="H1186">
        <v>1</v>
      </c>
      <c r="I1186" t="s">
        <v>65</v>
      </c>
      <c r="J1186" t="s">
        <v>27</v>
      </c>
      <c r="K1186">
        <v>2052</v>
      </c>
      <c r="L1186" t="s">
        <v>35</v>
      </c>
      <c r="M1186" s="1">
        <v>42640</v>
      </c>
      <c r="N1186" s="1">
        <v>42821</v>
      </c>
      <c r="O1186" t="s">
        <v>26</v>
      </c>
      <c r="P1186" s="1">
        <v>42640.468726851854</v>
      </c>
      <c r="Q1186" s="1">
        <v>42640</v>
      </c>
      <c r="R1186" s="5">
        <v>1</v>
      </c>
    </row>
    <row r="1187" spans="1:18" x14ac:dyDescent="0.25">
      <c r="A1187" t="s">
        <v>114</v>
      </c>
      <c r="B1187" t="s">
        <v>115</v>
      </c>
      <c r="C1187">
        <v>2602</v>
      </c>
      <c r="D1187" t="s">
        <v>1241</v>
      </c>
      <c r="E1187" t="s">
        <v>288</v>
      </c>
      <c r="F1187" t="s">
        <v>32</v>
      </c>
      <c r="G1187" t="s">
        <v>112</v>
      </c>
      <c r="H1187">
        <v>1</v>
      </c>
      <c r="I1187" t="s">
        <v>65</v>
      </c>
      <c r="J1187" t="s">
        <v>36</v>
      </c>
      <c r="K1187">
        <v>2052</v>
      </c>
      <c r="L1187" t="s">
        <v>35</v>
      </c>
      <c r="M1187" s="1">
        <v>42640</v>
      </c>
      <c r="N1187" s="1">
        <v>42821</v>
      </c>
      <c r="O1187" t="s">
        <v>26</v>
      </c>
      <c r="P1187" s="1">
        <v>42640.468726851854</v>
      </c>
      <c r="Q1187" s="1">
        <v>42640</v>
      </c>
      <c r="R1187" s="5">
        <v>1</v>
      </c>
    </row>
    <row r="1188" spans="1:18" x14ac:dyDescent="0.25">
      <c r="A1188" t="s">
        <v>348</v>
      </c>
      <c r="B1188" t="s">
        <v>349</v>
      </c>
      <c r="C1188">
        <v>1068</v>
      </c>
      <c r="D1188" t="s">
        <v>1242</v>
      </c>
      <c r="E1188" t="s">
        <v>117</v>
      </c>
      <c r="F1188" t="s">
        <v>32</v>
      </c>
      <c r="G1188" t="s">
        <v>86</v>
      </c>
      <c r="H1188">
        <v>0</v>
      </c>
      <c r="I1188" t="s">
        <v>353</v>
      </c>
      <c r="J1188" t="s">
        <v>24</v>
      </c>
      <c r="K1188">
        <v>224</v>
      </c>
      <c r="L1188" t="s">
        <v>25</v>
      </c>
      <c r="M1188" s="1">
        <v>42500</v>
      </c>
      <c r="N1188" s="1">
        <v>42684</v>
      </c>
      <c r="O1188" t="s">
        <v>26</v>
      </c>
      <c r="P1188" s="1">
        <v>42579.639398148145</v>
      </c>
      <c r="Q1188" s="1">
        <v>42500</v>
      </c>
      <c r="R1188" s="5">
        <v>1</v>
      </c>
    </row>
    <row r="1189" spans="1:18" x14ac:dyDescent="0.25">
      <c r="A1189" t="s">
        <v>348</v>
      </c>
      <c r="B1189" t="s">
        <v>349</v>
      </c>
      <c r="C1189">
        <v>1068</v>
      </c>
      <c r="D1189" t="s">
        <v>1242</v>
      </c>
      <c r="E1189" t="s">
        <v>117</v>
      </c>
      <c r="F1189" t="s">
        <v>32</v>
      </c>
      <c r="G1189" t="s">
        <v>86</v>
      </c>
      <c r="H1189">
        <v>0</v>
      </c>
      <c r="I1189" t="s">
        <v>353</v>
      </c>
      <c r="J1189" t="s">
        <v>27</v>
      </c>
      <c r="K1189">
        <v>224</v>
      </c>
      <c r="L1189" t="s">
        <v>25</v>
      </c>
      <c r="M1189" s="1">
        <v>42500</v>
      </c>
      <c r="N1189" s="1">
        <v>42684</v>
      </c>
      <c r="O1189" t="s">
        <v>26</v>
      </c>
      <c r="P1189" s="1">
        <v>42579.639398148145</v>
      </c>
      <c r="Q1189" s="1">
        <v>42500</v>
      </c>
      <c r="R1189" s="5">
        <v>1</v>
      </c>
    </row>
    <row r="1190" spans="1:18" x14ac:dyDescent="0.25">
      <c r="A1190" t="s">
        <v>348</v>
      </c>
      <c r="B1190" t="s">
        <v>349</v>
      </c>
      <c r="C1190">
        <v>1068</v>
      </c>
      <c r="D1190" t="s">
        <v>1242</v>
      </c>
      <c r="E1190" t="s">
        <v>117</v>
      </c>
      <c r="F1190" t="s">
        <v>32</v>
      </c>
      <c r="G1190" t="s">
        <v>86</v>
      </c>
      <c r="H1190">
        <v>0</v>
      </c>
      <c r="I1190" t="s">
        <v>353</v>
      </c>
      <c r="J1190" t="s">
        <v>24</v>
      </c>
      <c r="K1190">
        <v>2759</v>
      </c>
      <c r="L1190" t="s">
        <v>35</v>
      </c>
      <c r="M1190" s="1">
        <v>42696</v>
      </c>
      <c r="N1190" s="1">
        <v>42877</v>
      </c>
      <c r="O1190" t="s">
        <v>26</v>
      </c>
      <c r="P1190" s="1">
        <v>42718.543483796297</v>
      </c>
      <c r="Q1190" s="1">
        <v>42696</v>
      </c>
      <c r="R1190" s="5">
        <v>1</v>
      </c>
    </row>
    <row r="1191" spans="1:18" x14ac:dyDescent="0.25">
      <c r="A1191" t="s">
        <v>348</v>
      </c>
      <c r="B1191" t="s">
        <v>349</v>
      </c>
      <c r="C1191">
        <v>1068</v>
      </c>
      <c r="D1191" t="s">
        <v>1242</v>
      </c>
      <c r="E1191" t="s">
        <v>117</v>
      </c>
      <c r="F1191" t="s">
        <v>32</v>
      </c>
      <c r="G1191" t="s">
        <v>86</v>
      </c>
      <c r="H1191">
        <v>0</v>
      </c>
      <c r="I1191" t="s">
        <v>353</v>
      </c>
      <c r="J1191" t="s">
        <v>27</v>
      </c>
      <c r="K1191">
        <v>2759</v>
      </c>
      <c r="L1191" t="s">
        <v>35</v>
      </c>
      <c r="M1191" s="1">
        <v>42696</v>
      </c>
      <c r="N1191" s="1">
        <v>42877</v>
      </c>
      <c r="O1191" t="s">
        <v>26</v>
      </c>
      <c r="P1191" s="1">
        <v>42718.543483796297</v>
      </c>
      <c r="Q1191" s="1">
        <v>42696</v>
      </c>
      <c r="R1191" s="5">
        <v>1</v>
      </c>
    </row>
    <row r="1192" spans="1:18" x14ac:dyDescent="0.25">
      <c r="A1192" t="s">
        <v>114</v>
      </c>
      <c r="B1192" t="s">
        <v>115</v>
      </c>
      <c r="C1192">
        <v>2602</v>
      </c>
      <c r="D1192" t="s">
        <v>1243</v>
      </c>
      <c r="E1192" t="s">
        <v>81</v>
      </c>
      <c r="F1192" t="s">
        <v>32</v>
      </c>
      <c r="G1192" t="s">
        <v>1244</v>
      </c>
      <c r="H1192">
        <v>0</v>
      </c>
      <c r="I1192" t="s">
        <v>87</v>
      </c>
      <c r="J1192" t="s">
        <v>24</v>
      </c>
      <c r="K1192">
        <v>2602</v>
      </c>
      <c r="L1192" t="s">
        <v>35</v>
      </c>
      <c r="M1192" s="1">
        <v>42685</v>
      </c>
      <c r="N1192" s="1">
        <v>42866</v>
      </c>
      <c r="O1192" t="s">
        <v>88</v>
      </c>
      <c r="P1192" s="1">
        <v>42697.410428240742</v>
      </c>
      <c r="Q1192" s="1">
        <v>42685</v>
      </c>
      <c r="R1192" s="5">
        <v>1</v>
      </c>
    </row>
    <row r="1193" spans="1:18" x14ac:dyDescent="0.25">
      <c r="A1193" t="s">
        <v>114</v>
      </c>
      <c r="B1193" t="s">
        <v>115</v>
      </c>
      <c r="C1193">
        <v>2602</v>
      </c>
      <c r="D1193" t="s">
        <v>1243</v>
      </c>
      <c r="E1193" t="s">
        <v>81</v>
      </c>
      <c r="F1193" t="s">
        <v>32</v>
      </c>
      <c r="G1193" t="s">
        <v>1244</v>
      </c>
      <c r="H1193">
        <v>0</v>
      </c>
      <c r="I1193" t="s">
        <v>87</v>
      </c>
      <c r="J1193" t="s">
        <v>27</v>
      </c>
      <c r="K1193">
        <v>2602</v>
      </c>
      <c r="L1193" t="s">
        <v>35</v>
      </c>
      <c r="M1193" s="1">
        <v>42685</v>
      </c>
      <c r="N1193" s="1">
        <v>42866</v>
      </c>
      <c r="O1193" t="s">
        <v>88</v>
      </c>
      <c r="P1193" s="1">
        <v>42697.410428240742</v>
      </c>
      <c r="Q1193" s="1">
        <v>42685</v>
      </c>
      <c r="R1193" s="5">
        <v>1</v>
      </c>
    </row>
    <row r="1194" spans="1:18" x14ac:dyDescent="0.25">
      <c r="A1194" t="s">
        <v>114</v>
      </c>
      <c r="B1194" t="s">
        <v>115</v>
      </c>
      <c r="C1194">
        <v>2602</v>
      </c>
      <c r="D1194" t="s">
        <v>1245</v>
      </c>
      <c r="E1194" t="s">
        <v>288</v>
      </c>
      <c r="F1194" t="s">
        <v>32</v>
      </c>
      <c r="G1194" t="s">
        <v>112</v>
      </c>
      <c r="H1194">
        <v>0</v>
      </c>
      <c r="I1194" t="s">
        <v>65</v>
      </c>
      <c r="J1194" t="s">
        <v>24</v>
      </c>
      <c r="K1194">
        <v>757</v>
      </c>
      <c r="L1194" t="s">
        <v>25</v>
      </c>
      <c r="M1194" s="1">
        <v>42527</v>
      </c>
      <c r="N1194" s="1">
        <v>42710</v>
      </c>
      <c r="O1194" t="s">
        <v>26</v>
      </c>
      <c r="P1194" s="1">
        <v>42592.568206018521</v>
      </c>
      <c r="Q1194" s="1">
        <v>42527</v>
      </c>
      <c r="R1194" s="5">
        <v>1</v>
      </c>
    </row>
    <row r="1195" spans="1:18" x14ac:dyDescent="0.25">
      <c r="A1195" t="s">
        <v>114</v>
      </c>
      <c r="B1195" t="s">
        <v>115</v>
      </c>
      <c r="C1195">
        <v>2602</v>
      </c>
      <c r="D1195" t="s">
        <v>1245</v>
      </c>
      <c r="E1195" t="s">
        <v>288</v>
      </c>
      <c r="F1195" t="s">
        <v>32</v>
      </c>
      <c r="G1195" t="s">
        <v>112</v>
      </c>
      <c r="H1195">
        <v>0</v>
      </c>
      <c r="I1195" t="s">
        <v>65</v>
      </c>
      <c r="J1195" t="s">
        <v>27</v>
      </c>
      <c r="K1195">
        <v>757</v>
      </c>
      <c r="L1195" t="s">
        <v>25</v>
      </c>
      <c r="M1195" s="1">
        <v>42527</v>
      </c>
      <c r="N1195" s="1">
        <v>42710</v>
      </c>
      <c r="O1195" t="s">
        <v>26</v>
      </c>
      <c r="P1195" s="1">
        <v>42592.568206018521</v>
      </c>
      <c r="Q1195" s="1">
        <v>42527</v>
      </c>
      <c r="R1195" s="5">
        <v>1</v>
      </c>
    </row>
    <row r="1196" spans="1:18" x14ac:dyDescent="0.25">
      <c r="A1196" t="s">
        <v>114</v>
      </c>
      <c r="B1196" t="s">
        <v>115</v>
      </c>
      <c r="C1196">
        <v>2602</v>
      </c>
      <c r="D1196" t="s">
        <v>1245</v>
      </c>
      <c r="E1196" t="s">
        <v>288</v>
      </c>
      <c r="F1196" t="s">
        <v>32</v>
      </c>
      <c r="G1196" t="s">
        <v>112</v>
      </c>
      <c r="H1196">
        <v>0</v>
      </c>
      <c r="I1196" t="s">
        <v>65</v>
      </c>
      <c r="J1196" t="s">
        <v>24</v>
      </c>
      <c r="K1196">
        <v>2724</v>
      </c>
      <c r="L1196" t="s">
        <v>35</v>
      </c>
      <c r="M1196" s="1">
        <v>42705</v>
      </c>
      <c r="N1196" s="1">
        <v>42887</v>
      </c>
      <c r="O1196" t="s">
        <v>26</v>
      </c>
      <c r="P1196" s="1">
        <v>42711.725405092591</v>
      </c>
      <c r="Q1196" s="1">
        <v>42705</v>
      </c>
      <c r="R1196" s="5">
        <v>1</v>
      </c>
    </row>
    <row r="1197" spans="1:18" x14ac:dyDescent="0.25">
      <c r="A1197" t="s">
        <v>114</v>
      </c>
      <c r="B1197" t="s">
        <v>115</v>
      </c>
      <c r="C1197">
        <v>2602</v>
      </c>
      <c r="D1197" t="s">
        <v>1245</v>
      </c>
      <c r="E1197" t="s">
        <v>288</v>
      </c>
      <c r="F1197" t="s">
        <v>32</v>
      </c>
      <c r="G1197" t="s">
        <v>112</v>
      </c>
      <c r="H1197">
        <v>0</v>
      </c>
      <c r="I1197" t="s">
        <v>65</v>
      </c>
      <c r="J1197" t="s">
        <v>27</v>
      </c>
      <c r="K1197">
        <v>2724</v>
      </c>
      <c r="L1197" t="s">
        <v>35</v>
      </c>
      <c r="M1197" s="1">
        <v>42705</v>
      </c>
      <c r="N1197" s="1">
        <v>42887</v>
      </c>
      <c r="O1197" t="s">
        <v>26</v>
      </c>
      <c r="P1197" s="1">
        <v>42711.725405092591</v>
      </c>
      <c r="Q1197" s="1">
        <v>42705</v>
      </c>
      <c r="R1197" s="5">
        <v>1</v>
      </c>
    </row>
    <row r="1198" spans="1:18" x14ac:dyDescent="0.25">
      <c r="A1198" t="s">
        <v>1158</v>
      </c>
      <c r="B1198" t="s">
        <v>1159</v>
      </c>
      <c r="C1198">
        <v>2715</v>
      </c>
      <c r="D1198" t="s">
        <v>1247</v>
      </c>
      <c r="E1198" t="s">
        <v>31</v>
      </c>
      <c r="F1198" t="s">
        <v>45</v>
      </c>
      <c r="G1198" t="s">
        <v>1248</v>
      </c>
      <c r="H1198">
        <v>0</v>
      </c>
      <c r="I1198" t="s">
        <v>385</v>
      </c>
      <c r="J1198" t="s">
        <v>27</v>
      </c>
      <c r="K1198">
        <v>337</v>
      </c>
      <c r="L1198" t="s">
        <v>35</v>
      </c>
      <c r="M1198" s="1">
        <v>42569</v>
      </c>
      <c r="N1198" s="1">
        <v>42753</v>
      </c>
      <c r="O1198" t="s">
        <v>26</v>
      </c>
      <c r="P1198" s="1">
        <v>42584.383564814816</v>
      </c>
      <c r="Q1198" s="1">
        <v>42569</v>
      </c>
      <c r="R1198" s="5">
        <v>1</v>
      </c>
    </row>
    <row r="1199" spans="1:18" x14ac:dyDescent="0.25">
      <c r="A1199" t="s">
        <v>324</v>
      </c>
      <c r="B1199" t="s">
        <v>325</v>
      </c>
      <c r="C1199">
        <v>2096</v>
      </c>
      <c r="D1199" t="s">
        <v>1249</v>
      </c>
      <c r="E1199" t="s">
        <v>322</v>
      </c>
      <c r="F1199" t="s">
        <v>146</v>
      </c>
      <c r="G1199" t="s">
        <v>629</v>
      </c>
      <c r="H1199">
        <v>0</v>
      </c>
      <c r="I1199" t="s">
        <v>630</v>
      </c>
      <c r="J1199" t="s">
        <v>27</v>
      </c>
      <c r="K1199">
        <v>275</v>
      </c>
      <c r="L1199" t="s">
        <v>25</v>
      </c>
      <c r="M1199" s="1">
        <v>42550</v>
      </c>
      <c r="N1199" s="1">
        <v>42733</v>
      </c>
      <c r="O1199" t="s">
        <v>88</v>
      </c>
      <c r="P1199" s="1">
        <v>42580.673796296294</v>
      </c>
      <c r="Q1199" s="1">
        <v>42550</v>
      </c>
      <c r="R1199" s="5">
        <v>1</v>
      </c>
    </row>
    <row r="1200" spans="1:18" x14ac:dyDescent="0.25">
      <c r="A1200" t="s">
        <v>28</v>
      </c>
      <c r="B1200" t="s">
        <v>29</v>
      </c>
      <c r="C1200">
        <v>1862</v>
      </c>
      <c r="D1200" t="s">
        <v>1250</v>
      </c>
      <c r="E1200" t="s">
        <v>518</v>
      </c>
      <c r="F1200" t="s">
        <v>32</v>
      </c>
      <c r="G1200" t="s">
        <v>76</v>
      </c>
      <c r="H1200">
        <v>1</v>
      </c>
      <c r="I1200" t="s">
        <v>173</v>
      </c>
      <c r="J1200" t="s">
        <v>24</v>
      </c>
      <c r="K1200">
        <v>460</v>
      </c>
      <c r="L1200" t="s">
        <v>35</v>
      </c>
      <c r="M1200" s="1">
        <v>42562</v>
      </c>
      <c r="N1200" s="1">
        <v>42746</v>
      </c>
      <c r="O1200" t="s">
        <v>26</v>
      </c>
      <c r="P1200" s="1">
        <v>42585.668414351851</v>
      </c>
      <c r="Q1200" s="1">
        <v>42562</v>
      </c>
      <c r="R1200" s="5">
        <v>1</v>
      </c>
    </row>
    <row r="1201" spans="1:18" x14ac:dyDescent="0.25">
      <c r="A1201" t="s">
        <v>28</v>
      </c>
      <c r="B1201" t="s">
        <v>29</v>
      </c>
      <c r="C1201">
        <v>1862</v>
      </c>
      <c r="D1201" t="s">
        <v>1250</v>
      </c>
      <c r="E1201" t="s">
        <v>518</v>
      </c>
      <c r="F1201" t="s">
        <v>32</v>
      </c>
      <c r="G1201" t="s">
        <v>76</v>
      </c>
      <c r="H1201">
        <v>1</v>
      </c>
      <c r="I1201" t="s">
        <v>173</v>
      </c>
      <c r="J1201" t="s">
        <v>27</v>
      </c>
      <c r="K1201">
        <v>460</v>
      </c>
      <c r="L1201" t="s">
        <v>35</v>
      </c>
      <c r="M1201" s="1">
        <v>42562</v>
      </c>
      <c r="N1201" s="1">
        <v>42746</v>
      </c>
      <c r="O1201" t="s">
        <v>26</v>
      </c>
      <c r="P1201" s="1">
        <v>42585.668414351851</v>
      </c>
      <c r="Q1201" s="1">
        <v>42562</v>
      </c>
      <c r="R1201" s="5">
        <v>1</v>
      </c>
    </row>
    <row r="1202" spans="1:18" x14ac:dyDescent="0.25">
      <c r="A1202" t="s">
        <v>28</v>
      </c>
      <c r="B1202" t="s">
        <v>29</v>
      </c>
      <c r="C1202">
        <v>1862</v>
      </c>
      <c r="D1202" t="s">
        <v>1250</v>
      </c>
      <c r="E1202" t="s">
        <v>518</v>
      </c>
      <c r="F1202" t="s">
        <v>32</v>
      </c>
      <c r="G1202" t="s">
        <v>76</v>
      </c>
      <c r="H1202">
        <v>1</v>
      </c>
      <c r="I1202" t="s">
        <v>173</v>
      </c>
      <c r="J1202" t="s">
        <v>36</v>
      </c>
      <c r="K1202">
        <v>460</v>
      </c>
      <c r="L1202" t="s">
        <v>35</v>
      </c>
      <c r="M1202" s="1">
        <v>42562</v>
      </c>
      <c r="N1202" s="1">
        <v>42746</v>
      </c>
      <c r="O1202" t="s">
        <v>26</v>
      </c>
      <c r="P1202" s="1">
        <v>42585.668414351851</v>
      </c>
      <c r="Q1202" s="1">
        <v>42562</v>
      </c>
      <c r="R1202" s="5">
        <v>1</v>
      </c>
    </row>
    <row r="1203" spans="1:18" x14ac:dyDescent="0.25">
      <c r="A1203" t="s">
        <v>114</v>
      </c>
      <c r="B1203" t="s">
        <v>115</v>
      </c>
      <c r="C1203">
        <v>2602</v>
      </c>
      <c r="D1203" t="s">
        <v>1251</v>
      </c>
      <c r="E1203" t="s">
        <v>130</v>
      </c>
      <c r="F1203" t="s">
        <v>52</v>
      </c>
      <c r="G1203" t="s">
        <v>306</v>
      </c>
      <c r="H1203">
        <v>0</v>
      </c>
      <c r="I1203" t="s">
        <v>854</v>
      </c>
      <c r="J1203" t="s">
        <v>24</v>
      </c>
      <c r="K1203">
        <v>529</v>
      </c>
      <c r="L1203" t="s">
        <v>35</v>
      </c>
      <c r="M1203" s="1">
        <v>42583</v>
      </c>
      <c r="N1203" s="1">
        <v>42767</v>
      </c>
      <c r="O1203" t="s">
        <v>88</v>
      </c>
      <c r="P1203" s="1">
        <v>42587.358854166669</v>
      </c>
      <c r="Q1203" s="1">
        <v>42583</v>
      </c>
      <c r="R1203" s="5">
        <v>1</v>
      </c>
    </row>
    <row r="1204" spans="1:18" x14ac:dyDescent="0.25">
      <c r="A1204" t="s">
        <v>114</v>
      </c>
      <c r="B1204" t="s">
        <v>115</v>
      </c>
      <c r="C1204">
        <v>2602</v>
      </c>
      <c r="D1204" t="s">
        <v>1251</v>
      </c>
      <c r="E1204" t="s">
        <v>130</v>
      </c>
      <c r="F1204" t="s">
        <v>52</v>
      </c>
      <c r="G1204" t="s">
        <v>306</v>
      </c>
      <c r="H1204">
        <v>0</v>
      </c>
      <c r="I1204" t="s">
        <v>854</v>
      </c>
      <c r="J1204" t="s">
        <v>27</v>
      </c>
      <c r="K1204">
        <v>529</v>
      </c>
      <c r="L1204" t="s">
        <v>35</v>
      </c>
      <c r="M1204" s="1">
        <v>42583</v>
      </c>
      <c r="N1204" s="1">
        <v>42767</v>
      </c>
      <c r="O1204" t="s">
        <v>88</v>
      </c>
      <c r="P1204" s="1">
        <v>42587.358854166669</v>
      </c>
      <c r="Q1204" s="1">
        <v>42583</v>
      </c>
      <c r="R1204" s="5">
        <v>1</v>
      </c>
    </row>
    <row r="1205" spans="1:18" x14ac:dyDescent="0.25">
      <c r="A1205" t="s">
        <v>1252</v>
      </c>
      <c r="B1205" t="s">
        <v>1253</v>
      </c>
      <c r="C1205">
        <v>1857</v>
      </c>
      <c r="D1205" t="s">
        <v>1254</v>
      </c>
      <c r="E1205" t="s">
        <v>322</v>
      </c>
      <c r="F1205" t="s">
        <v>52</v>
      </c>
      <c r="G1205" t="s">
        <v>529</v>
      </c>
      <c r="H1205">
        <v>0</v>
      </c>
      <c r="I1205" t="s">
        <v>107</v>
      </c>
      <c r="J1205" t="s">
        <v>24</v>
      </c>
      <c r="K1205">
        <v>1156</v>
      </c>
      <c r="L1205" t="s">
        <v>35</v>
      </c>
      <c r="M1205" s="1">
        <v>42607</v>
      </c>
      <c r="N1205" s="1">
        <v>42791</v>
      </c>
      <c r="O1205" t="s">
        <v>26</v>
      </c>
      <c r="P1205" s="1">
        <v>42607.425787037035</v>
      </c>
      <c r="Q1205" s="1">
        <v>42607</v>
      </c>
      <c r="R1205" s="5">
        <v>1</v>
      </c>
    </row>
    <row r="1206" spans="1:18" x14ac:dyDescent="0.25">
      <c r="A1206" t="s">
        <v>1252</v>
      </c>
      <c r="B1206" t="s">
        <v>1253</v>
      </c>
      <c r="C1206">
        <v>1857</v>
      </c>
      <c r="D1206" t="s">
        <v>1254</v>
      </c>
      <c r="E1206" t="s">
        <v>322</v>
      </c>
      <c r="F1206" t="s">
        <v>52</v>
      </c>
      <c r="G1206" t="s">
        <v>529</v>
      </c>
      <c r="H1206">
        <v>0</v>
      </c>
      <c r="I1206" t="s">
        <v>107</v>
      </c>
      <c r="J1206" t="s">
        <v>27</v>
      </c>
      <c r="K1206">
        <v>1156</v>
      </c>
      <c r="L1206" t="s">
        <v>35</v>
      </c>
      <c r="M1206" s="1">
        <v>42607</v>
      </c>
      <c r="N1206" s="1">
        <v>42791</v>
      </c>
      <c r="O1206" t="s">
        <v>26</v>
      </c>
      <c r="P1206" s="1">
        <v>42607.425787037035</v>
      </c>
      <c r="Q1206" s="1">
        <v>42607</v>
      </c>
      <c r="R1206" s="5">
        <v>1</v>
      </c>
    </row>
    <row r="1207" spans="1:18" x14ac:dyDescent="0.25">
      <c r="A1207" t="s">
        <v>249</v>
      </c>
      <c r="B1207" t="s">
        <v>250</v>
      </c>
      <c r="C1207">
        <v>2154</v>
      </c>
      <c r="D1207" t="s">
        <v>1255</v>
      </c>
      <c r="E1207" t="s">
        <v>130</v>
      </c>
      <c r="F1207" t="s">
        <v>52</v>
      </c>
      <c r="G1207" t="s">
        <v>275</v>
      </c>
      <c r="H1207">
        <v>0</v>
      </c>
      <c r="I1207" t="s">
        <v>253</v>
      </c>
      <c r="J1207" t="s">
        <v>254</v>
      </c>
      <c r="K1207">
        <v>2427</v>
      </c>
      <c r="L1207" t="s">
        <v>35</v>
      </c>
      <c r="M1207" s="1">
        <v>42626</v>
      </c>
      <c r="N1207" s="1">
        <v>42807</v>
      </c>
      <c r="O1207" t="s">
        <v>26</v>
      </c>
      <c r="P1207" s="1">
        <v>42671.469317129631</v>
      </c>
      <c r="Q1207" s="1">
        <v>42626</v>
      </c>
      <c r="R1207" s="5">
        <v>1</v>
      </c>
    </row>
    <row r="1208" spans="1:18" x14ac:dyDescent="0.25">
      <c r="A1208" t="s">
        <v>249</v>
      </c>
      <c r="B1208" t="s">
        <v>250</v>
      </c>
      <c r="C1208">
        <v>2154</v>
      </c>
      <c r="D1208" t="s">
        <v>1256</v>
      </c>
      <c r="E1208" t="s">
        <v>130</v>
      </c>
      <c r="F1208" t="s">
        <v>45</v>
      </c>
      <c r="G1208" t="s">
        <v>275</v>
      </c>
      <c r="H1208">
        <v>0</v>
      </c>
      <c r="I1208" t="s">
        <v>253</v>
      </c>
      <c r="J1208" t="s">
        <v>254</v>
      </c>
      <c r="K1208">
        <v>2433</v>
      </c>
      <c r="L1208" t="s">
        <v>35</v>
      </c>
      <c r="M1208" s="1">
        <v>42636</v>
      </c>
      <c r="N1208" s="1">
        <v>42817</v>
      </c>
      <c r="O1208" t="s">
        <v>26</v>
      </c>
      <c r="P1208" s="1">
        <v>42671.675486111111</v>
      </c>
      <c r="Q1208" s="1">
        <v>42636</v>
      </c>
      <c r="R1208" s="5">
        <v>1</v>
      </c>
    </row>
    <row r="1209" spans="1:18" x14ac:dyDescent="0.25">
      <c r="A1209" t="s">
        <v>249</v>
      </c>
      <c r="B1209" t="s">
        <v>250</v>
      </c>
      <c r="C1209">
        <v>2154</v>
      </c>
      <c r="D1209" t="s">
        <v>1257</v>
      </c>
      <c r="E1209" t="s">
        <v>336</v>
      </c>
      <c r="F1209" t="s">
        <v>45</v>
      </c>
      <c r="G1209" t="s">
        <v>1258</v>
      </c>
      <c r="H1209">
        <v>0</v>
      </c>
      <c r="I1209" t="s">
        <v>253</v>
      </c>
      <c r="J1209" t="s">
        <v>254</v>
      </c>
      <c r="K1209">
        <v>2431</v>
      </c>
      <c r="L1209" t="s">
        <v>35</v>
      </c>
      <c r="M1209" s="1">
        <v>42634</v>
      </c>
      <c r="N1209" s="1">
        <v>42815</v>
      </c>
      <c r="O1209" t="s">
        <v>26</v>
      </c>
      <c r="P1209" s="1">
        <v>42671.671319444446</v>
      </c>
      <c r="Q1209" s="1">
        <v>42634</v>
      </c>
      <c r="R1209" s="5">
        <v>1</v>
      </c>
    </row>
    <row r="1210" spans="1:18" x14ac:dyDescent="0.25">
      <c r="A1210" t="s">
        <v>1259</v>
      </c>
      <c r="B1210" t="s">
        <v>1260</v>
      </c>
      <c r="C1210">
        <v>1642</v>
      </c>
      <c r="D1210" t="s">
        <v>1261</v>
      </c>
      <c r="E1210" t="s">
        <v>134</v>
      </c>
      <c r="F1210" t="s">
        <v>70</v>
      </c>
      <c r="G1210" t="s">
        <v>1262</v>
      </c>
      <c r="H1210">
        <v>0</v>
      </c>
      <c r="I1210" t="s">
        <v>34</v>
      </c>
      <c r="J1210" t="s">
        <v>27</v>
      </c>
      <c r="K1210">
        <v>253</v>
      </c>
      <c r="L1210" t="s">
        <v>101</v>
      </c>
      <c r="M1210" s="1">
        <v>42543</v>
      </c>
      <c r="N1210" s="1">
        <v>42726</v>
      </c>
      <c r="O1210" t="s">
        <v>26</v>
      </c>
      <c r="P1210" s="1">
        <v>42580.595856481479</v>
      </c>
      <c r="Q1210" s="1">
        <v>42543</v>
      </c>
      <c r="R1210" s="5">
        <v>1</v>
      </c>
    </row>
    <row r="1211" spans="1:18" x14ac:dyDescent="0.25">
      <c r="A1211" t="s">
        <v>1259</v>
      </c>
      <c r="B1211" t="s">
        <v>1260</v>
      </c>
      <c r="C1211">
        <v>1642</v>
      </c>
      <c r="D1211" t="s">
        <v>1261</v>
      </c>
      <c r="E1211" t="s">
        <v>134</v>
      </c>
      <c r="F1211" t="s">
        <v>70</v>
      </c>
      <c r="G1211" t="s">
        <v>1262</v>
      </c>
      <c r="H1211">
        <v>0</v>
      </c>
      <c r="I1211" t="s">
        <v>34</v>
      </c>
      <c r="J1211" t="s">
        <v>27</v>
      </c>
      <c r="K1211">
        <v>2790</v>
      </c>
      <c r="L1211" t="s">
        <v>35</v>
      </c>
      <c r="M1211" s="1">
        <v>42720</v>
      </c>
      <c r="N1211" s="1">
        <v>42902</v>
      </c>
      <c r="O1211" t="s">
        <v>26</v>
      </c>
      <c r="P1211" s="1">
        <v>42725.336851851855</v>
      </c>
      <c r="Q1211" s="1">
        <v>42720</v>
      </c>
      <c r="R1211" s="5">
        <v>1</v>
      </c>
    </row>
    <row r="1212" spans="1:18" x14ac:dyDescent="0.25">
      <c r="A1212" t="s">
        <v>1259</v>
      </c>
      <c r="B1212" t="s">
        <v>1260</v>
      </c>
      <c r="C1212">
        <v>1642</v>
      </c>
      <c r="D1212" t="s">
        <v>1263</v>
      </c>
      <c r="E1212" t="s">
        <v>134</v>
      </c>
      <c r="F1212" t="s">
        <v>70</v>
      </c>
      <c r="G1212" t="s">
        <v>1262</v>
      </c>
      <c r="H1212">
        <v>0</v>
      </c>
      <c r="I1212" t="s">
        <v>34</v>
      </c>
      <c r="J1212" t="s">
        <v>27</v>
      </c>
      <c r="K1212">
        <v>271</v>
      </c>
      <c r="L1212" t="s">
        <v>101</v>
      </c>
      <c r="M1212" s="1">
        <v>42543</v>
      </c>
      <c r="N1212" s="1">
        <v>42726</v>
      </c>
      <c r="O1212" t="s">
        <v>26</v>
      </c>
      <c r="P1212" s="1">
        <v>42580.643217592595</v>
      </c>
      <c r="Q1212" s="1">
        <v>42543</v>
      </c>
      <c r="R1212" s="5">
        <v>1</v>
      </c>
    </row>
    <row r="1213" spans="1:18" x14ac:dyDescent="0.25">
      <c r="A1213" t="s">
        <v>1259</v>
      </c>
      <c r="B1213" t="s">
        <v>1260</v>
      </c>
      <c r="C1213">
        <v>1642</v>
      </c>
      <c r="D1213" t="s">
        <v>1263</v>
      </c>
      <c r="E1213" t="s">
        <v>134</v>
      </c>
      <c r="F1213" t="s">
        <v>70</v>
      </c>
      <c r="G1213" t="s">
        <v>1262</v>
      </c>
      <c r="H1213">
        <v>0</v>
      </c>
      <c r="I1213" t="s">
        <v>34</v>
      </c>
      <c r="J1213" t="s">
        <v>27</v>
      </c>
      <c r="K1213">
        <v>2789</v>
      </c>
      <c r="L1213" t="s">
        <v>35</v>
      </c>
      <c r="M1213" s="1">
        <v>42719</v>
      </c>
      <c r="N1213" s="1">
        <v>42901</v>
      </c>
      <c r="O1213" t="s">
        <v>26</v>
      </c>
      <c r="P1213" s="1">
        <v>42725.331261574072</v>
      </c>
      <c r="Q1213" s="1">
        <v>42719</v>
      </c>
      <c r="R1213" s="5">
        <v>1</v>
      </c>
    </row>
    <row r="1214" spans="1:18" x14ac:dyDescent="0.25">
      <c r="A1214" t="s">
        <v>324</v>
      </c>
      <c r="B1214" t="s">
        <v>325</v>
      </c>
      <c r="C1214">
        <v>2096</v>
      </c>
      <c r="D1214" t="s">
        <v>1264</v>
      </c>
      <c r="E1214" t="s">
        <v>336</v>
      </c>
      <c r="F1214" t="s">
        <v>52</v>
      </c>
      <c r="G1214" t="s">
        <v>657</v>
      </c>
      <c r="H1214">
        <v>0</v>
      </c>
      <c r="I1214" t="s">
        <v>1265</v>
      </c>
      <c r="J1214" t="s">
        <v>27</v>
      </c>
      <c r="K1214">
        <v>2101</v>
      </c>
      <c r="L1214" t="s">
        <v>25</v>
      </c>
      <c r="M1214" s="1">
        <v>42503</v>
      </c>
      <c r="N1214" s="1">
        <v>42687</v>
      </c>
      <c r="O1214" t="s">
        <v>26</v>
      </c>
      <c r="P1214" s="1">
        <v>42641.467812499999</v>
      </c>
      <c r="Q1214" s="1">
        <v>42503</v>
      </c>
      <c r="R1214" s="5">
        <v>1</v>
      </c>
    </row>
    <row r="1215" spans="1:18" x14ac:dyDescent="0.25">
      <c r="A1215" t="s">
        <v>28</v>
      </c>
      <c r="B1215" t="s">
        <v>29</v>
      </c>
      <c r="C1215">
        <v>1862</v>
      </c>
      <c r="D1215" t="s">
        <v>1266</v>
      </c>
      <c r="E1215" t="s">
        <v>111</v>
      </c>
      <c r="F1215" t="s">
        <v>32</v>
      </c>
      <c r="G1215" t="s">
        <v>112</v>
      </c>
      <c r="H1215">
        <v>1</v>
      </c>
      <c r="I1215" t="s">
        <v>1267</v>
      </c>
      <c r="J1215" t="s">
        <v>24</v>
      </c>
      <c r="K1215">
        <v>936</v>
      </c>
      <c r="L1215" t="s">
        <v>35</v>
      </c>
      <c r="M1215" s="1">
        <v>42598</v>
      </c>
      <c r="N1215" s="1">
        <v>42782</v>
      </c>
      <c r="O1215" t="s">
        <v>26</v>
      </c>
      <c r="P1215" s="1">
        <v>42598.542245370372</v>
      </c>
      <c r="Q1215" s="1">
        <v>42598</v>
      </c>
      <c r="R1215" s="5">
        <v>1</v>
      </c>
    </row>
    <row r="1216" spans="1:18" x14ac:dyDescent="0.25">
      <c r="A1216" t="s">
        <v>28</v>
      </c>
      <c r="B1216" t="s">
        <v>29</v>
      </c>
      <c r="C1216">
        <v>1862</v>
      </c>
      <c r="D1216" t="s">
        <v>1266</v>
      </c>
      <c r="E1216" t="s">
        <v>111</v>
      </c>
      <c r="F1216" t="s">
        <v>32</v>
      </c>
      <c r="G1216" t="s">
        <v>112</v>
      </c>
      <c r="H1216">
        <v>1</v>
      </c>
      <c r="I1216" t="s">
        <v>1267</v>
      </c>
      <c r="J1216" t="s">
        <v>27</v>
      </c>
      <c r="K1216">
        <v>936</v>
      </c>
      <c r="L1216" t="s">
        <v>35</v>
      </c>
      <c r="M1216" s="1">
        <v>42598</v>
      </c>
      <c r="N1216" s="1">
        <v>42782</v>
      </c>
      <c r="O1216" t="s">
        <v>26</v>
      </c>
      <c r="P1216" s="1">
        <v>42598.542245370372</v>
      </c>
      <c r="Q1216" s="1">
        <v>42598</v>
      </c>
      <c r="R1216" s="5">
        <v>1</v>
      </c>
    </row>
    <row r="1217" spans="1:18" x14ac:dyDescent="0.25">
      <c r="A1217" t="s">
        <v>28</v>
      </c>
      <c r="B1217" t="s">
        <v>29</v>
      </c>
      <c r="C1217">
        <v>1862</v>
      </c>
      <c r="D1217" t="s">
        <v>1266</v>
      </c>
      <c r="E1217" t="s">
        <v>111</v>
      </c>
      <c r="F1217" t="s">
        <v>32</v>
      </c>
      <c r="G1217" t="s">
        <v>112</v>
      </c>
      <c r="H1217">
        <v>1</v>
      </c>
      <c r="I1217" t="s">
        <v>1267</v>
      </c>
      <c r="J1217" t="s">
        <v>36</v>
      </c>
      <c r="K1217">
        <v>936</v>
      </c>
      <c r="L1217" t="s">
        <v>35</v>
      </c>
      <c r="M1217" s="1">
        <v>42598</v>
      </c>
      <c r="N1217" s="1">
        <v>42782</v>
      </c>
      <c r="O1217" t="s">
        <v>26</v>
      </c>
      <c r="P1217" s="1">
        <v>42598.542245370372</v>
      </c>
      <c r="Q1217" s="1">
        <v>42598</v>
      </c>
      <c r="R1217" s="5">
        <v>1</v>
      </c>
    </row>
    <row r="1218" spans="1:18" x14ac:dyDescent="0.25">
      <c r="A1218" t="s">
        <v>114</v>
      </c>
      <c r="B1218" t="s">
        <v>115</v>
      </c>
      <c r="C1218">
        <v>2602</v>
      </c>
      <c r="D1218" t="s">
        <v>1268</v>
      </c>
      <c r="E1218" t="s">
        <v>364</v>
      </c>
      <c r="F1218" t="s">
        <v>32</v>
      </c>
      <c r="G1218" t="s">
        <v>59</v>
      </c>
      <c r="H1218">
        <v>1</v>
      </c>
      <c r="I1218" t="s">
        <v>65</v>
      </c>
      <c r="J1218" t="s">
        <v>24</v>
      </c>
      <c r="K1218">
        <v>302</v>
      </c>
      <c r="L1218" t="s">
        <v>101</v>
      </c>
      <c r="M1218" s="1">
        <v>42445</v>
      </c>
      <c r="N1218" s="1">
        <v>42629</v>
      </c>
      <c r="O1218" t="s">
        <v>88</v>
      </c>
      <c r="P1218" s="1">
        <v>42583.593124999999</v>
      </c>
      <c r="Q1218" s="1">
        <v>42445</v>
      </c>
      <c r="R1218" s="5">
        <v>1</v>
      </c>
    </row>
    <row r="1219" spans="1:18" x14ac:dyDescent="0.25">
      <c r="A1219" t="s">
        <v>114</v>
      </c>
      <c r="B1219" t="s">
        <v>115</v>
      </c>
      <c r="C1219">
        <v>2602</v>
      </c>
      <c r="D1219" t="s">
        <v>1268</v>
      </c>
      <c r="E1219" t="s">
        <v>364</v>
      </c>
      <c r="F1219" t="s">
        <v>32</v>
      </c>
      <c r="G1219" t="s">
        <v>59</v>
      </c>
      <c r="H1219">
        <v>1</v>
      </c>
      <c r="I1219" t="s">
        <v>65</v>
      </c>
      <c r="J1219" t="s">
        <v>27</v>
      </c>
      <c r="K1219">
        <v>302</v>
      </c>
      <c r="L1219" t="s">
        <v>101</v>
      </c>
      <c r="M1219" s="1">
        <v>42445</v>
      </c>
      <c r="N1219" s="1">
        <v>42629</v>
      </c>
      <c r="O1219" t="s">
        <v>88</v>
      </c>
      <c r="P1219" s="1">
        <v>42583.593124999999</v>
      </c>
      <c r="Q1219" s="1">
        <v>42445</v>
      </c>
      <c r="R1219" s="5">
        <v>1</v>
      </c>
    </row>
    <row r="1220" spans="1:18" x14ac:dyDescent="0.25">
      <c r="A1220" t="s">
        <v>114</v>
      </c>
      <c r="B1220" t="s">
        <v>115</v>
      </c>
      <c r="C1220">
        <v>2602</v>
      </c>
      <c r="D1220" t="s">
        <v>1268</v>
      </c>
      <c r="E1220" t="s">
        <v>364</v>
      </c>
      <c r="F1220" t="s">
        <v>32</v>
      </c>
      <c r="G1220" t="s">
        <v>59</v>
      </c>
      <c r="H1220">
        <v>1</v>
      </c>
      <c r="I1220" t="s">
        <v>65</v>
      </c>
      <c r="J1220" t="s">
        <v>36</v>
      </c>
      <c r="K1220">
        <v>302</v>
      </c>
      <c r="L1220" t="s">
        <v>101</v>
      </c>
      <c r="M1220" s="1">
        <v>42445</v>
      </c>
      <c r="N1220" s="1">
        <v>42629</v>
      </c>
      <c r="O1220" t="s">
        <v>88</v>
      </c>
      <c r="P1220" s="1">
        <v>42583.593124999999</v>
      </c>
      <c r="Q1220" s="1">
        <v>42445</v>
      </c>
      <c r="R1220" s="5">
        <v>1</v>
      </c>
    </row>
    <row r="1221" spans="1:18" x14ac:dyDescent="0.25">
      <c r="A1221" t="s">
        <v>114</v>
      </c>
      <c r="B1221" t="s">
        <v>115</v>
      </c>
      <c r="C1221">
        <v>2602</v>
      </c>
      <c r="D1221" t="s">
        <v>1268</v>
      </c>
      <c r="E1221" t="s">
        <v>364</v>
      </c>
      <c r="F1221" t="s">
        <v>32</v>
      </c>
      <c r="G1221" t="s">
        <v>59</v>
      </c>
      <c r="H1221">
        <v>1</v>
      </c>
      <c r="I1221" t="s">
        <v>65</v>
      </c>
      <c r="J1221" t="s">
        <v>24</v>
      </c>
      <c r="K1221">
        <v>1654</v>
      </c>
      <c r="L1221" t="s">
        <v>101</v>
      </c>
      <c r="M1221" s="1">
        <v>42613</v>
      </c>
      <c r="N1221" s="1">
        <v>42794</v>
      </c>
      <c r="O1221" t="s">
        <v>26</v>
      </c>
      <c r="P1221" s="1">
        <v>42629.373090277775</v>
      </c>
      <c r="Q1221" s="1">
        <v>42613</v>
      </c>
      <c r="R1221" s="5">
        <v>1</v>
      </c>
    </row>
    <row r="1222" spans="1:18" x14ac:dyDescent="0.25">
      <c r="A1222" t="s">
        <v>114</v>
      </c>
      <c r="B1222" t="s">
        <v>115</v>
      </c>
      <c r="C1222">
        <v>2602</v>
      </c>
      <c r="D1222" t="s">
        <v>1268</v>
      </c>
      <c r="E1222" t="s">
        <v>364</v>
      </c>
      <c r="F1222" t="s">
        <v>32</v>
      </c>
      <c r="G1222" t="s">
        <v>59</v>
      </c>
      <c r="H1222">
        <v>1</v>
      </c>
      <c r="I1222" t="s">
        <v>65</v>
      </c>
      <c r="J1222" t="s">
        <v>27</v>
      </c>
      <c r="K1222">
        <v>1654</v>
      </c>
      <c r="L1222" t="s">
        <v>101</v>
      </c>
      <c r="M1222" s="1">
        <v>42613</v>
      </c>
      <c r="N1222" s="1">
        <v>42794</v>
      </c>
      <c r="O1222" t="s">
        <v>26</v>
      </c>
      <c r="P1222" s="1">
        <v>42629.373090277775</v>
      </c>
      <c r="Q1222" s="1">
        <v>42613</v>
      </c>
      <c r="R1222" s="5">
        <v>1</v>
      </c>
    </row>
    <row r="1223" spans="1:18" x14ac:dyDescent="0.25">
      <c r="A1223" t="s">
        <v>114</v>
      </c>
      <c r="B1223" t="s">
        <v>115</v>
      </c>
      <c r="C1223">
        <v>2602</v>
      </c>
      <c r="D1223" t="s">
        <v>1268</v>
      </c>
      <c r="E1223" t="s">
        <v>364</v>
      </c>
      <c r="F1223" t="s">
        <v>32</v>
      </c>
      <c r="G1223" t="s">
        <v>59</v>
      </c>
      <c r="H1223">
        <v>1</v>
      </c>
      <c r="I1223" t="s">
        <v>65</v>
      </c>
      <c r="J1223" t="s">
        <v>36</v>
      </c>
      <c r="K1223">
        <v>1654</v>
      </c>
      <c r="L1223" t="s">
        <v>101</v>
      </c>
      <c r="M1223" s="1">
        <v>42613</v>
      </c>
      <c r="N1223" s="1">
        <v>42794</v>
      </c>
      <c r="O1223" t="s">
        <v>26</v>
      </c>
      <c r="P1223" s="1">
        <v>42629.373090277775</v>
      </c>
      <c r="Q1223" s="1">
        <v>42613</v>
      </c>
      <c r="R1223" s="5">
        <v>1</v>
      </c>
    </row>
    <row r="1224" spans="1:18" x14ac:dyDescent="0.25">
      <c r="A1224" t="s">
        <v>771</v>
      </c>
      <c r="B1224" t="s">
        <v>772</v>
      </c>
      <c r="C1224">
        <v>2371</v>
      </c>
      <c r="D1224" t="s">
        <v>1269</v>
      </c>
      <c r="E1224" t="s">
        <v>111</v>
      </c>
      <c r="F1224" t="s">
        <v>32</v>
      </c>
      <c r="G1224" t="s">
        <v>112</v>
      </c>
      <c r="H1224">
        <v>0</v>
      </c>
      <c r="I1224" t="s">
        <v>65</v>
      </c>
      <c r="J1224" t="s">
        <v>24</v>
      </c>
      <c r="K1224">
        <v>26</v>
      </c>
      <c r="L1224" t="s">
        <v>35</v>
      </c>
      <c r="M1224" s="1">
        <v>42557</v>
      </c>
      <c r="N1224" s="1">
        <v>42741</v>
      </c>
      <c r="O1224" t="s">
        <v>26</v>
      </c>
      <c r="P1224" s="1">
        <v>42563.74322916667</v>
      </c>
      <c r="Q1224" s="1">
        <v>42557</v>
      </c>
      <c r="R1224" s="5">
        <v>1</v>
      </c>
    </row>
    <row r="1225" spans="1:18" x14ac:dyDescent="0.25">
      <c r="A1225" t="s">
        <v>771</v>
      </c>
      <c r="B1225" t="s">
        <v>772</v>
      </c>
      <c r="C1225">
        <v>2371</v>
      </c>
      <c r="D1225" t="s">
        <v>1269</v>
      </c>
      <c r="E1225" t="s">
        <v>111</v>
      </c>
      <c r="F1225" t="s">
        <v>32</v>
      </c>
      <c r="G1225" t="s">
        <v>112</v>
      </c>
      <c r="H1225">
        <v>0</v>
      </c>
      <c r="I1225" t="s">
        <v>65</v>
      </c>
      <c r="J1225" t="s">
        <v>27</v>
      </c>
      <c r="K1225">
        <v>26</v>
      </c>
      <c r="L1225" t="s">
        <v>35</v>
      </c>
      <c r="M1225" s="1">
        <v>42557</v>
      </c>
      <c r="N1225" s="1">
        <v>42741</v>
      </c>
      <c r="O1225" t="s">
        <v>26</v>
      </c>
      <c r="P1225" s="1">
        <v>42563.74322916667</v>
      </c>
      <c r="Q1225" s="1">
        <v>42557</v>
      </c>
      <c r="R1225" s="5">
        <v>1</v>
      </c>
    </row>
    <row r="1226" spans="1:18" x14ac:dyDescent="0.25">
      <c r="A1226" t="s">
        <v>532</v>
      </c>
      <c r="B1226" t="s">
        <v>533</v>
      </c>
      <c r="C1226">
        <v>2301</v>
      </c>
      <c r="D1226" t="s">
        <v>1270</v>
      </c>
      <c r="E1226" t="s">
        <v>344</v>
      </c>
      <c r="F1226" t="s">
        <v>32</v>
      </c>
      <c r="G1226" t="s">
        <v>1271</v>
      </c>
      <c r="H1226">
        <v>0</v>
      </c>
      <c r="I1226" t="s">
        <v>65</v>
      </c>
      <c r="J1226" t="s">
        <v>24</v>
      </c>
      <c r="K1226">
        <v>784</v>
      </c>
      <c r="L1226" t="s">
        <v>25</v>
      </c>
      <c r="M1226" s="1">
        <v>42422</v>
      </c>
      <c r="N1226" s="1">
        <v>42604</v>
      </c>
      <c r="O1226" t="s">
        <v>26</v>
      </c>
      <c r="P1226" s="1">
        <v>42593.406180555554</v>
      </c>
      <c r="Q1226" s="1">
        <v>42422</v>
      </c>
      <c r="R1226" s="5">
        <v>1</v>
      </c>
    </row>
    <row r="1227" spans="1:18" x14ac:dyDescent="0.25">
      <c r="A1227" t="s">
        <v>532</v>
      </c>
      <c r="B1227" t="s">
        <v>533</v>
      </c>
      <c r="C1227">
        <v>2301</v>
      </c>
      <c r="D1227" t="s">
        <v>1270</v>
      </c>
      <c r="E1227" t="s">
        <v>344</v>
      </c>
      <c r="F1227" t="s">
        <v>32</v>
      </c>
      <c r="G1227" t="s">
        <v>1271</v>
      </c>
      <c r="H1227">
        <v>0</v>
      </c>
      <c r="I1227" t="s">
        <v>65</v>
      </c>
      <c r="J1227" t="s">
        <v>27</v>
      </c>
      <c r="K1227">
        <v>784</v>
      </c>
      <c r="L1227" t="s">
        <v>25</v>
      </c>
      <c r="M1227" s="1">
        <v>42422</v>
      </c>
      <c r="N1227" s="1">
        <v>42604</v>
      </c>
      <c r="O1227" t="s">
        <v>26</v>
      </c>
      <c r="P1227" s="1">
        <v>42593.406180555554</v>
      </c>
      <c r="Q1227" s="1">
        <v>42422</v>
      </c>
      <c r="R1227" s="5">
        <v>1</v>
      </c>
    </row>
    <row r="1228" spans="1:18" x14ac:dyDescent="0.25">
      <c r="A1228" t="s">
        <v>28</v>
      </c>
      <c r="B1228" t="s">
        <v>29</v>
      </c>
      <c r="C1228">
        <v>1862</v>
      </c>
      <c r="D1228" t="s">
        <v>1272</v>
      </c>
      <c r="E1228" t="s">
        <v>288</v>
      </c>
      <c r="F1228" t="s">
        <v>32</v>
      </c>
      <c r="G1228" t="s">
        <v>1271</v>
      </c>
      <c r="H1228">
        <v>1</v>
      </c>
      <c r="I1228" t="s">
        <v>65</v>
      </c>
      <c r="J1228" t="s">
        <v>27</v>
      </c>
      <c r="K1228">
        <v>494</v>
      </c>
      <c r="L1228" t="s">
        <v>101</v>
      </c>
      <c r="M1228" t="s">
        <v>99</v>
      </c>
      <c r="N1228" t="s">
        <v>99</v>
      </c>
      <c r="O1228" t="s">
        <v>99</v>
      </c>
      <c r="P1228" s="1">
        <v>42586.484456018516</v>
      </c>
      <c r="Q1228" t="s">
        <v>99</v>
      </c>
      <c r="R1228" s="5">
        <v>1</v>
      </c>
    </row>
    <row r="1229" spans="1:18" x14ac:dyDescent="0.25">
      <c r="A1229" t="s">
        <v>28</v>
      </c>
      <c r="B1229" t="s">
        <v>29</v>
      </c>
      <c r="C1229">
        <v>1862</v>
      </c>
      <c r="D1229" t="s">
        <v>1272</v>
      </c>
      <c r="E1229" t="s">
        <v>288</v>
      </c>
      <c r="F1229" t="s">
        <v>32</v>
      </c>
      <c r="G1229" t="s">
        <v>1271</v>
      </c>
      <c r="H1229">
        <v>1</v>
      </c>
      <c r="I1229" t="s">
        <v>65</v>
      </c>
      <c r="J1229" t="s">
        <v>36</v>
      </c>
      <c r="K1229">
        <v>494</v>
      </c>
      <c r="L1229" t="s">
        <v>101</v>
      </c>
      <c r="M1229" t="s">
        <v>99</v>
      </c>
      <c r="N1229" t="s">
        <v>99</v>
      </c>
      <c r="O1229" t="s">
        <v>99</v>
      </c>
      <c r="P1229" s="1">
        <v>42586.484456018516</v>
      </c>
      <c r="Q1229" t="s">
        <v>99</v>
      </c>
      <c r="R1229" s="5">
        <v>1</v>
      </c>
    </row>
    <row r="1230" spans="1:18" x14ac:dyDescent="0.25">
      <c r="A1230" t="s">
        <v>28</v>
      </c>
      <c r="B1230" t="s">
        <v>29</v>
      </c>
      <c r="C1230">
        <v>1862</v>
      </c>
      <c r="D1230" t="s">
        <v>1272</v>
      </c>
      <c r="E1230" t="s">
        <v>288</v>
      </c>
      <c r="F1230" t="s">
        <v>32</v>
      </c>
      <c r="G1230" t="s">
        <v>1271</v>
      </c>
      <c r="H1230">
        <v>1</v>
      </c>
      <c r="I1230" t="s">
        <v>65</v>
      </c>
      <c r="J1230" t="s">
        <v>24</v>
      </c>
      <c r="K1230">
        <v>494</v>
      </c>
      <c r="L1230" t="s">
        <v>101</v>
      </c>
      <c r="M1230" t="s">
        <v>99</v>
      </c>
      <c r="N1230" t="s">
        <v>99</v>
      </c>
      <c r="O1230" t="s">
        <v>99</v>
      </c>
      <c r="P1230" s="1">
        <v>42586.484456018516</v>
      </c>
      <c r="Q1230" t="s">
        <v>99</v>
      </c>
      <c r="R1230" s="5">
        <v>1</v>
      </c>
    </row>
    <row r="1231" spans="1:18" x14ac:dyDescent="0.25">
      <c r="A1231" t="s">
        <v>28</v>
      </c>
      <c r="B1231" t="s">
        <v>29</v>
      </c>
      <c r="C1231">
        <v>1862</v>
      </c>
      <c r="D1231" t="s">
        <v>1272</v>
      </c>
      <c r="E1231" t="s">
        <v>288</v>
      </c>
      <c r="F1231" t="s">
        <v>32</v>
      </c>
      <c r="G1231" t="s">
        <v>1271</v>
      </c>
      <c r="H1231">
        <v>1</v>
      </c>
      <c r="I1231" t="s">
        <v>65</v>
      </c>
      <c r="J1231" t="s">
        <v>27</v>
      </c>
      <c r="K1231">
        <v>572</v>
      </c>
      <c r="L1231" t="s">
        <v>98</v>
      </c>
      <c r="M1231" s="1">
        <v>42583</v>
      </c>
      <c r="N1231" s="1">
        <v>42767</v>
      </c>
      <c r="O1231" t="s">
        <v>99</v>
      </c>
      <c r="P1231" s="1">
        <v>42587.755567129629</v>
      </c>
      <c r="Q1231" s="1">
        <v>42583</v>
      </c>
      <c r="R1231" s="5">
        <v>1</v>
      </c>
    </row>
    <row r="1232" spans="1:18" x14ac:dyDescent="0.25">
      <c r="A1232" t="s">
        <v>28</v>
      </c>
      <c r="B1232" t="s">
        <v>29</v>
      </c>
      <c r="C1232">
        <v>1862</v>
      </c>
      <c r="D1232" t="s">
        <v>1272</v>
      </c>
      <c r="E1232" t="s">
        <v>288</v>
      </c>
      <c r="F1232" t="s">
        <v>32</v>
      </c>
      <c r="G1232" t="s">
        <v>1271</v>
      </c>
      <c r="H1232">
        <v>1</v>
      </c>
      <c r="I1232" t="s">
        <v>65</v>
      </c>
      <c r="J1232" t="s">
        <v>36</v>
      </c>
      <c r="K1232">
        <v>572</v>
      </c>
      <c r="L1232" t="s">
        <v>98</v>
      </c>
      <c r="M1232" s="1">
        <v>42583</v>
      </c>
      <c r="N1232" s="1">
        <v>42767</v>
      </c>
      <c r="O1232" t="s">
        <v>99</v>
      </c>
      <c r="P1232" s="1">
        <v>42587.755567129629</v>
      </c>
      <c r="Q1232" s="1">
        <v>42583</v>
      </c>
      <c r="R1232" s="5">
        <v>1</v>
      </c>
    </row>
    <row r="1233" spans="1:18" x14ac:dyDescent="0.25">
      <c r="A1233" t="s">
        <v>28</v>
      </c>
      <c r="B1233" t="s">
        <v>29</v>
      </c>
      <c r="C1233">
        <v>1862</v>
      </c>
      <c r="D1233" t="s">
        <v>1272</v>
      </c>
      <c r="E1233" t="s">
        <v>288</v>
      </c>
      <c r="F1233" t="s">
        <v>32</v>
      </c>
      <c r="G1233" t="s">
        <v>1271</v>
      </c>
      <c r="H1233">
        <v>1</v>
      </c>
      <c r="I1233" t="s">
        <v>65</v>
      </c>
      <c r="J1233" t="s">
        <v>24</v>
      </c>
      <c r="K1233">
        <v>572</v>
      </c>
      <c r="L1233" t="s">
        <v>98</v>
      </c>
      <c r="M1233" s="1">
        <v>42583</v>
      </c>
      <c r="N1233" s="1">
        <v>42767</v>
      </c>
      <c r="O1233" t="s">
        <v>99</v>
      </c>
      <c r="P1233" s="1">
        <v>42587.755567129629</v>
      </c>
      <c r="Q1233" s="1">
        <v>42583</v>
      </c>
      <c r="R1233" s="5">
        <v>1</v>
      </c>
    </row>
    <row r="1234" spans="1:18" x14ac:dyDescent="0.25">
      <c r="A1234" t="s">
        <v>28</v>
      </c>
      <c r="B1234" t="s">
        <v>29</v>
      </c>
      <c r="C1234">
        <v>1862</v>
      </c>
      <c r="D1234" t="s">
        <v>1273</v>
      </c>
      <c r="E1234" t="s">
        <v>31</v>
      </c>
      <c r="F1234" t="s">
        <v>32</v>
      </c>
      <c r="G1234" t="s">
        <v>112</v>
      </c>
      <c r="H1234">
        <v>1</v>
      </c>
      <c r="I1234" t="s">
        <v>173</v>
      </c>
      <c r="J1234" t="s">
        <v>27</v>
      </c>
      <c r="K1234">
        <v>462</v>
      </c>
      <c r="L1234" t="s">
        <v>35</v>
      </c>
      <c r="M1234" s="1">
        <v>42562</v>
      </c>
      <c r="N1234" s="1">
        <v>42746</v>
      </c>
      <c r="O1234" t="s">
        <v>26</v>
      </c>
      <c r="P1234" s="1">
        <v>42585.674432870372</v>
      </c>
      <c r="Q1234" s="1">
        <v>42562</v>
      </c>
      <c r="R1234" s="5">
        <v>1</v>
      </c>
    </row>
    <row r="1235" spans="1:18" x14ac:dyDescent="0.25">
      <c r="A1235" t="s">
        <v>28</v>
      </c>
      <c r="B1235" t="s">
        <v>29</v>
      </c>
      <c r="C1235">
        <v>1862</v>
      </c>
      <c r="D1235" t="s">
        <v>1273</v>
      </c>
      <c r="E1235" t="s">
        <v>31</v>
      </c>
      <c r="F1235" t="s">
        <v>32</v>
      </c>
      <c r="G1235" t="s">
        <v>112</v>
      </c>
      <c r="H1235">
        <v>1</v>
      </c>
      <c r="I1235" t="s">
        <v>173</v>
      </c>
      <c r="J1235" t="s">
        <v>36</v>
      </c>
      <c r="K1235">
        <v>462</v>
      </c>
      <c r="L1235" t="s">
        <v>35</v>
      </c>
      <c r="M1235" s="1">
        <v>42562</v>
      </c>
      <c r="N1235" s="1">
        <v>42746</v>
      </c>
      <c r="O1235" t="s">
        <v>26</v>
      </c>
      <c r="P1235" s="1">
        <v>42585.674432870372</v>
      </c>
      <c r="Q1235" s="1">
        <v>42562</v>
      </c>
      <c r="R1235" s="5">
        <v>1</v>
      </c>
    </row>
    <row r="1236" spans="1:18" x14ac:dyDescent="0.25">
      <c r="A1236" t="s">
        <v>28</v>
      </c>
      <c r="B1236" t="s">
        <v>29</v>
      </c>
      <c r="C1236">
        <v>1862</v>
      </c>
      <c r="D1236" t="s">
        <v>1273</v>
      </c>
      <c r="E1236" t="s">
        <v>31</v>
      </c>
      <c r="F1236" t="s">
        <v>32</v>
      </c>
      <c r="G1236" t="s">
        <v>112</v>
      </c>
      <c r="H1236">
        <v>1</v>
      </c>
      <c r="I1236" t="s">
        <v>173</v>
      </c>
      <c r="J1236" t="s">
        <v>24</v>
      </c>
      <c r="K1236">
        <v>462</v>
      </c>
      <c r="L1236" t="s">
        <v>35</v>
      </c>
      <c r="M1236" s="1">
        <v>42562</v>
      </c>
      <c r="N1236" s="1">
        <v>42746</v>
      </c>
      <c r="O1236" t="s">
        <v>26</v>
      </c>
      <c r="P1236" s="1">
        <v>42585.674432870372</v>
      </c>
      <c r="Q1236" s="1">
        <v>42562</v>
      </c>
      <c r="R1236" s="5">
        <v>1</v>
      </c>
    </row>
    <row r="1237" spans="1:18" x14ac:dyDescent="0.25">
      <c r="A1237" t="s">
        <v>1032</v>
      </c>
      <c r="B1237" t="s">
        <v>1033</v>
      </c>
      <c r="C1237">
        <v>2844</v>
      </c>
      <c r="D1237" t="s">
        <v>1274</v>
      </c>
      <c r="E1237" t="s">
        <v>322</v>
      </c>
      <c r="F1237" t="s">
        <v>32</v>
      </c>
      <c r="G1237" t="s">
        <v>1244</v>
      </c>
      <c r="H1237">
        <v>1</v>
      </c>
      <c r="I1237" t="s">
        <v>87</v>
      </c>
      <c r="J1237" t="s">
        <v>24</v>
      </c>
      <c r="K1237">
        <v>1536</v>
      </c>
      <c r="L1237" t="s">
        <v>35</v>
      </c>
      <c r="M1237" s="1">
        <v>42621</v>
      </c>
      <c r="N1237" s="1">
        <v>42802</v>
      </c>
      <c r="O1237" t="s">
        <v>88</v>
      </c>
      <c r="P1237" s="1">
        <v>42626.593287037038</v>
      </c>
      <c r="Q1237" s="1">
        <v>42621</v>
      </c>
      <c r="R1237" s="5">
        <v>1</v>
      </c>
    </row>
    <row r="1238" spans="1:18" x14ac:dyDescent="0.25">
      <c r="A1238" t="s">
        <v>1032</v>
      </c>
      <c r="B1238" t="s">
        <v>1033</v>
      </c>
      <c r="C1238">
        <v>2844</v>
      </c>
      <c r="D1238" t="s">
        <v>1274</v>
      </c>
      <c r="E1238" t="s">
        <v>322</v>
      </c>
      <c r="F1238" t="s">
        <v>32</v>
      </c>
      <c r="G1238" t="s">
        <v>1244</v>
      </c>
      <c r="H1238">
        <v>1</v>
      </c>
      <c r="I1238" t="s">
        <v>87</v>
      </c>
      <c r="J1238" t="s">
        <v>27</v>
      </c>
      <c r="K1238">
        <v>1536</v>
      </c>
      <c r="L1238" t="s">
        <v>35</v>
      </c>
      <c r="M1238" s="1">
        <v>42621</v>
      </c>
      <c r="N1238" s="1">
        <v>42802</v>
      </c>
      <c r="O1238" t="s">
        <v>88</v>
      </c>
      <c r="P1238" s="1">
        <v>42626.593287037038</v>
      </c>
      <c r="Q1238" s="1">
        <v>42621</v>
      </c>
      <c r="R1238" s="5">
        <v>1</v>
      </c>
    </row>
    <row r="1239" spans="1:18" x14ac:dyDescent="0.25">
      <c r="A1239" t="s">
        <v>1032</v>
      </c>
      <c r="B1239" t="s">
        <v>1033</v>
      </c>
      <c r="C1239">
        <v>2844</v>
      </c>
      <c r="D1239" t="s">
        <v>1274</v>
      </c>
      <c r="E1239" t="s">
        <v>322</v>
      </c>
      <c r="F1239" t="s">
        <v>32</v>
      </c>
      <c r="G1239" t="s">
        <v>1244</v>
      </c>
      <c r="H1239">
        <v>1</v>
      </c>
      <c r="I1239" t="s">
        <v>87</v>
      </c>
      <c r="J1239" t="s">
        <v>36</v>
      </c>
      <c r="K1239">
        <v>1536</v>
      </c>
      <c r="L1239" t="s">
        <v>35</v>
      </c>
      <c r="M1239" s="1">
        <v>42621</v>
      </c>
      <c r="N1239" s="1">
        <v>42802</v>
      </c>
      <c r="O1239" t="s">
        <v>88</v>
      </c>
      <c r="P1239" s="1">
        <v>42626.593287037038</v>
      </c>
      <c r="Q1239" s="1">
        <v>42621</v>
      </c>
      <c r="R1239" s="5">
        <v>1</v>
      </c>
    </row>
    <row r="1240" spans="1:18" x14ac:dyDescent="0.25">
      <c r="A1240" t="s">
        <v>1275</v>
      </c>
      <c r="B1240" t="s">
        <v>1276</v>
      </c>
      <c r="C1240">
        <v>1094</v>
      </c>
      <c r="D1240" t="s">
        <v>1277</v>
      </c>
      <c r="E1240" t="s">
        <v>297</v>
      </c>
      <c r="F1240" t="s">
        <v>32</v>
      </c>
      <c r="G1240" t="s">
        <v>1278</v>
      </c>
      <c r="H1240">
        <v>1</v>
      </c>
      <c r="I1240" t="s">
        <v>1279</v>
      </c>
      <c r="J1240" t="s">
        <v>24</v>
      </c>
      <c r="K1240">
        <v>291</v>
      </c>
      <c r="L1240" t="s">
        <v>35</v>
      </c>
      <c r="M1240" s="1">
        <v>42570</v>
      </c>
      <c r="N1240" s="1">
        <v>42754</v>
      </c>
      <c r="O1240" t="s">
        <v>26</v>
      </c>
      <c r="P1240" s="1">
        <v>42583.467372685183</v>
      </c>
      <c r="Q1240" s="1">
        <v>42570</v>
      </c>
      <c r="R1240" s="5">
        <v>1</v>
      </c>
    </row>
    <row r="1241" spans="1:18" x14ac:dyDescent="0.25">
      <c r="A1241" t="s">
        <v>1275</v>
      </c>
      <c r="B1241" t="s">
        <v>1276</v>
      </c>
      <c r="C1241">
        <v>1094</v>
      </c>
      <c r="D1241" t="s">
        <v>1277</v>
      </c>
      <c r="E1241" t="s">
        <v>297</v>
      </c>
      <c r="F1241" t="s">
        <v>32</v>
      </c>
      <c r="G1241" t="s">
        <v>1278</v>
      </c>
      <c r="H1241">
        <v>1</v>
      </c>
      <c r="I1241" t="s">
        <v>1279</v>
      </c>
      <c r="J1241" t="s">
        <v>27</v>
      </c>
      <c r="K1241">
        <v>291</v>
      </c>
      <c r="L1241" t="s">
        <v>35</v>
      </c>
      <c r="M1241" s="1">
        <v>42570</v>
      </c>
      <c r="N1241" s="1">
        <v>42754</v>
      </c>
      <c r="O1241" t="s">
        <v>26</v>
      </c>
      <c r="P1241" s="1">
        <v>42583.467372685183</v>
      </c>
      <c r="Q1241" s="1">
        <v>42570</v>
      </c>
      <c r="R1241" s="5">
        <v>1</v>
      </c>
    </row>
    <row r="1242" spans="1:18" x14ac:dyDescent="0.25">
      <c r="A1242" t="s">
        <v>1275</v>
      </c>
      <c r="B1242" t="s">
        <v>1276</v>
      </c>
      <c r="C1242">
        <v>1094</v>
      </c>
      <c r="D1242" t="s">
        <v>1277</v>
      </c>
      <c r="E1242" t="s">
        <v>297</v>
      </c>
      <c r="F1242" t="s">
        <v>32</v>
      </c>
      <c r="G1242" t="s">
        <v>1278</v>
      </c>
      <c r="H1242">
        <v>1</v>
      </c>
      <c r="I1242" t="s">
        <v>1279</v>
      </c>
      <c r="J1242" t="s">
        <v>36</v>
      </c>
      <c r="K1242">
        <v>291</v>
      </c>
      <c r="L1242" t="s">
        <v>35</v>
      </c>
      <c r="M1242" s="1">
        <v>42570</v>
      </c>
      <c r="N1242" s="1">
        <v>42754</v>
      </c>
      <c r="O1242" t="s">
        <v>26</v>
      </c>
      <c r="P1242" s="1">
        <v>42583.467372685183</v>
      </c>
      <c r="Q1242" s="1">
        <v>42570</v>
      </c>
      <c r="R1242" s="5">
        <v>1</v>
      </c>
    </row>
    <row r="1243" spans="1:18" x14ac:dyDescent="0.25">
      <c r="A1243" t="s">
        <v>1280</v>
      </c>
      <c r="B1243" t="s">
        <v>1281</v>
      </c>
      <c r="C1243">
        <v>2688</v>
      </c>
      <c r="D1243" t="s">
        <v>1282</v>
      </c>
      <c r="E1243" t="s">
        <v>20</v>
      </c>
      <c r="F1243" t="s">
        <v>52</v>
      </c>
      <c r="G1243" t="s">
        <v>431</v>
      </c>
      <c r="H1243">
        <v>0</v>
      </c>
      <c r="I1243" t="s">
        <v>385</v>
      </c>
      <c r="J1243" t="s">
        <v>27</v>
      </c>
      <c r="K1243">
        <v>1896</v>
      </c>
      <c r="L1243" t="s">
        <v>25</v>
      </c>
      <c r="M1243" s="1">
        <v>42548</v>
      </c>
      <c r="N1243" s="1">
        <v>42731</v>
      </c>
      <c r="O1243" t="s">
        <v>26</v>
      </c>
      <c r="P1243" s="1">
        <v>42639.393391203703</v>
      </c>
      <c r="Q1243" s="1">
        <v>42548</v>
      </c>
      <c r="R1243" s="5">
        <v>1</v>
      </c>
    </row>
    <row r="1244" spans="1:18" x14ac:dyDescent="0.25">
      <c r="A1244" t="s">
        <v>324</v>
      </c>
      <c r="B1244" t="s">
        <v>325</v>
      </c>
      <c r="C1244">
        <v>2096</v>
      </c>
      <c r="D1244" t="s">
        <v>1283</v>
      </c>
      <c r="E1244" t="s">
        <v>134</v>
      </c>
      <c r="F1244" t="s">
        <v>178</v>
      </c>
      <c r="G1244" t="s">
        <v>918</v>
      </c>
      <c r="H1244">
        <v>0</v>
      </c>
      <c r="I1244" t="s">
        <v>87</v>
      </c>
      <c r="J1244" t="s">
        <v>27</v>
      </c>
      <c r="K1244">
        <v>2103</v>
      </c>
      <c r="L1244" t="s">
        <v>25</v>
      </c>
      <c r="M1244" s="1">
        <v>42487</v>
      </c>
      <c r="N1244" s="1">
        <v>42670</v>
      </c>
      <c r="O1244" t="s">
        <v>26</v>
      </c>
      <c r="P1244" s="1">
        <v>42641.482442129629</v>
      </c>
      <c r="Q1244" s="1">
        <v>42487</v>
      </c>
      <c r="R1244" s="5">
        <v>1</v>
      </c>
    </row>
    <row r="1245" spans="1:18" x14ac:dyDescent="0.25">
      <c r="A1245" t="s">
        <v>755</v>
      </c>
      <c r="B1245" t="s">
        <v>756</v>
      </c>
      <c r="C1245">
        <v>2139</v>
      </c>
      <c r="D1245" t="s">
        <v>1284</v>
      </c>
      <c r="E1245" t="s">
        <v>679</v>
      </c>
      <c r="F1245" t="s">
        <v>70</v>
      </c>
      <c r="G1245" t="s">
        <v>166</v>
      </c>
      <c r="H1245">
        <v>0</v>
      </c>
      <c r="I1245" t="s">
        <v>419</v>
      </c>
      <c r="J1245" t="s">
        <v>254</v>
      </c>
      <c r="K1245">
        <v>1280</v>
      </c>
      <c r="L1245" t="s">
        <v>25</v>
      </c>
      <c r="M1245" s="1">
        <v>42542</v>
      </c>
      <c r="N1245" s="1">
        <v>42725</v>
      </c>
      <c r="O1245" t="s">
        <v>26</v>
      </c>
      <c r="P1245" s="1">
        <v>42613.442731481482</v>
      </c>
      <c r="Q1245" s="1">
        <v>42542</v>
      </c>
      <c r="R1245" s="5">
        <v>1</v>
      </c>
    </row>
    <row r="1246" spans="1:18" x14ac:dyDescent="0.25">
      <c r="A1246" t="s">
        <v>755</v>
      </c>
      <c r="B1246" t="s">
        <v>756</v>
      </c>
      <c r="C1246">
        <v>2139</v>
      </c>
      <c r="D1246" t="s">
        <v>1284</v>
      </c>
      <c r="E1246" t="s">
        <v>679</v>
      </c>
      <c r="F1246" t="s">
        <v>70</v>
      </c>
      <c r="G1246" t="s">
        <v>166</v>
      </c>
      <c r="H1246">
        <v>0</v>
      </c>
      <c r="I1246" t="s">
        <v>419</v>
      </c>
      <c r="J1246" t="s">
        <v>254</v>
      </c>
      <c r="K1246">
        <v>2793</v>
      </c>
      <c r="L1246" t="s">
        <v>35</v>
      </c>
      <c r="M1246" s="1">
        <v>42723</v>
      </c>
      <c r="N1246" s="1">
        <v>42905</v>
      </c>
      <c r="O1246" t="s">
        <v>26</v>
      </c>
      <c r="P1246" s="1">
        <v>42726.337326388886</v>
      </c>
      <c r="Q1246" s="1">
        <v>42723</v>
      </c>
      <c r="R1246" s="5">
        <v>1</v>
      </c>
    </row>
    <row r="1247" spans="1:18" x14ac:dyDescent="0.25">
      <c r="A1247" t="s">
        <v>1285</v>
      </c>
      <c r="B1247" t="s">
        <v>1286</v>
      </c>
      <c r="C1247">
        <v>2650</v>
      </c>
      <c r="D1247" t="s">
        <v>1287</v>
      </c>
      <c r="E1247" t="s">
        <v>145</v>
      </c>
      <c r="F1247" t="s">
        <v>45</v>
      </c>
      <c r="G1247" t="s">
        <v>860</v>
      </c>
      <c r="H1247">
        <v>1</v>
      </c>
      <c r="I1247" t="s">
        <v>65</v>
      </c>
      <c r="J1247" t="s">
        <v>24</v>
      </c>
      <c r="K1247">
        <v>293</v>
      </c>
      <c r="L1247" t="s">
        <v>35</v>
      </c>
      <c r="M1247" s="1">
        <v>42559</v>
      </c>
      <c r="N1247" s="1">
        <v>42743</v>
      </c>
      <c r="O1247" t="s">
        <v>26</v>
      </c>
      <c r="P1247" s="1">
        <v>42583.477939814817</v>
      </c>
      <c r="Q1247" s="1">
        <v>42559</v>
      </c>
      <c r="R1247" s="5">
        <v>1</v>
      </c>
    </row>
    <row r="1248" spans="1:18" x14ac:dyDescent="0.25">
      <c r="A1248" t="s">
        <v>1285</v>
      </c>
      <c r="B1248" t="s">
        <v>1286</v>
      </c>
      <c r="C1248">
        <v>2650</v>
      </c>
      <c r="D1248" t="s">
        <v>1287</v>
      </c>
      <c r="E1248" t="s">
        <v>145</v>
      </c>
      <c r="F1248" t="s">
        <v>45</v>
      </c>
      <c r="G1248" t="s">
        <v>860</v>
      </c>
      <c r="H1248">
        <v>1</v>
      </c>
      <c r="I1248" t="s">
        <v>65</v>
      </c>
      <c r="J1248" t="s">
        <v>27</v>
      </c>
      <c r="K1248">
        <v>293</v>
      </c>
      <c r="L1248" t="s">
        <v>35</v>
      </c>
      <c r="M1248" s="1">
        <v>42559</v>
      </c>
      <c r="N1248" s="1">
        <v>42743</v>
      </c>
      <c r="O1248" t="s">
        <v>26</v>
      </c>
      <c r="P1248" s="1">
        <v>42583.477939814817</v>
      </c>
      <c r="Q1248" s="1">
        <v>42559</v>
      </c>
      <c r="R1248" s="5">
        <v>1</v>
      </c>
    </row>
    <row r="1249" spans="1:18" x14ac:dyDescent="0.25">
      <c r="A1249" t="s">
        <v>1285</v>
      </c>
      <c r="B1249" t="s">
        <v>1286</v>
      </c>
      <c r="C1249">
        <v>2650</v>
      </c>
      <c r="D1249" t="s">
        <v>1287</v>
      </c>
      <c r="E1249" t="s">
        <v>145</v>
      </c>
      <c r="F1249" t="s">
        <v>45</v>
      </c>
      <c r="G1249" t="s">
        <v>860</v>
      </c>
      <c r="H1249">
        <v>1</v>
      </c>
      <c r="I1249" t="s">
        <v>65</v>
      </c>
      <c r="J1249" t="s">
        <v>36</v>
      </c>
      <c r="K1249">
        <v>293</v>
      </c>
      <c r="L1249" t="s">
        <v>35</v>
      </c>
      <c r="M1249" s="1">
        <v>42559</v>
      </c>
      <c r="N1249" s="1">
        <v>42743</v>
      </c>
      <c r="O1249" t="s">
        <v>26</v>
      </c>
      <c r="P1249" s="1">
        <v>42583.477939814817</v>
      </c>
      <c r="Q1249" s="1">
        <v>42559</v>
      </c>
      <c r="R1249" s="5">
        <v>1</v>
      </c>
    </row>
    <row r="1250" spans="1:18" x14ac:dyDescent="0.25">
      <c r="A1250" t="s">
        <v>1252</v>
      </c>
      <c r="B1250" t="s">
        <v>1253</v>
      </c>
      <c r="C1250">
        <v>1857</v>
      </c>
      <c r="D1250" t="s">
        <v>1288</v>
      </c>
      <c r="E1250" t="s">
        <v>185</v>
      </c>
      <c r="F1250" t="s">
        <v>45</v>
      </c>
      <c r="G1250" t="s">
        <v>860</v>
      </c>
      <c r="H1250">
        <v>0</v>
      </c>
      <c r="I1250" t="s">
        <v>148</v>
      </c>
      <c r="J1250" t="s">
        <v>27</v>
      </c>
      <c r="K1250">
        <v>1984</v>
      </c>
      <c r="L1250" t="s">
        <v>25</v>
      </c>
      <c r="M1250" s="1">
        <v>42314</v>
      </c>
      <c r="N1250" s="1">
        <v>42680</v>
      </c>
      <c r="O1250" t="s">
        <v>26</v>
      </c>
      <c r="P1250" s="1">
        <v>42639.721087962964</v>
      </c>
      <c r="Q1250" s="1">
        <v>42314</v>
      </c>
      <c r="R1250" s="5">
        <v>1</v>
      </c>
    </row>
    <row r="1251" spans="1:18" x14ac:dyDescent="0.25">
      <c r="A1251" t="s">
        <v>1289</v>
      </c>
      <c r="B1251" t="s">
        <v>1290</v>
      </c>
      <c r="C1251">
        <v>2778</v>
      </c>
      <c r="D1251" t="s">
        <v>1291</v>
      </c>
      <c r="E1251" t="s">
        <v>191</v>
      </c>
      <c r="F1251" t="s">
        <v>52</v>
      </c>
      <c r="G1251" t="s">
        <v>860</v>
      </c>
      <c r="H1251">
        <v>1</v>
      </c>
      <c r="I1251" t="s">
        <v>467</v>
      </c>
      <c r="J1251" t="s">
        <v>24</v>
      </c>
      <c r="K1251">
        <v>1220</v>
      </c>
      <c r="L1251" t="s">
        <v>35</v>
      </c>
      <c r="M1251" s="1">
        <v>42571</v>
      </c>
      <c r="N1251" s="1">
        <v>42755</v>
      </c>
      <c r="O1251" t="s">
        <v>26</v>
      </c>
      <c r="P1251" s="1">
        <v>42611.355983796297</v>
      </c>
      <c r="Q1251" s="1">
        <v>42571</v>
      </c>
      <c r="R1251" s="5">
        <v>1</v>
      </c>
    </row>
    <row r="1252" spans="1:18" x14ac:dyDescent="0.25">
      <c r="A1252" t="s">
        <v>1289</v>
      </c>
      <c r="B1252" t="s">
        <v>1290</v>
      </c>
      <c r="C1252">
        <v>2778</v>
      </c>
      <c r="D1252" t="s">
        <v>1291</v>
      </c>
      <c r="E1252" t="s">
        <v>191</v>
      </c>
      <c r="F1252" t="s">
        <v>52</v>
      </c>
      <c r="G1252" t="s">
        <v>860</v>
      </c>
      <c r="H1252">
        <v>1</v>
      </c>
      <c r="I1252" t="s">
        <v>467</v>
      </c>
      <c r="J1252" t="s">
        <v>27</v>
      </c>
      <c r="K1252">
        <v>1220</v>
      </c>
      <c r="L1252" t="s">
        <v>35</v>
      </c>
      <c r="M1252" s="1">
        <v>42571</v>
      </c>
      <c r="N1252" s="1">
        <v>42755</v>
      </c>
      <c r="O1252" t="s">
        <v>26</v>
      </c>
      <c r="P1252" s="1">
        <v>42611.355983796297</v>
      </c>
      <c r="Q1252" s="1">
        <v>42571</v>
      </c>
      <c r="R1252" s="5">
        <v>1</v>
      </c>
    </row>
    <row r="1253" spans="1:18" x14ac:dyDescent="0.25">
      <c r="A1253" t="s">
        <v>1289</v>
      </c>
      <c r="B1253" t="s">
        <v>1290</v>
      </c>
      <c r="C1253">
        <v>2778</v>
      </c>
      <c r="D1253" t="s">
        <v>1291</v>
      </c>
      <c r="E1253" t="s">
        <v>191</v>
      </c>
      <c r="F1253" t="s">
        <v>52</v>
      </c>
      <c r="G1253" t="s">
        <v>860</v>
      </c>
      <c r="H1253">
        <v>1</v>
      </c>
      <c r="I1253" t="s">
        <v>467</v>
      </c>
      <c r="J1253" t="s">
        <v>36</v>
      </c>
      <c r="K1253">
        <v>1220</v>
      </c>
      <c r="L1253" t="s">
        <v>35</v>
      </c>
      <c r="M1253" s="1">
        <v>42571</v>
      </c>
      <c r="N1253" s="1">
        <v>42755</v>
      </c>
      <c r="O1253" t="s">
        <v>26</v>
      </c>
      <c r="P1253" s="1">
        <v>42611.355983796297</v>
      </c>
      <c r="Q1253" s="1">
        <v>42571</v>
      </c>
      <c r="R1253" s="5">
        <v>1</v>
      </c>
    </row>
    <row r="1254" spans="1:18" x14ac:dyDescent="0.25">
      <c r="A1254" t="s">
        <v>28</v>
      </c>
      <c r="B1254" t="s">
        <v>29</v>
      </c>
      <c r="C1254">
        <v>1862</v>
      </c>
      <c r="D1254" t="s">
        <v>1292</v>
      </c>
      <c r="E1254" t="s">
        <v>185</v>
      </c>
      <c r="F1254" t="s">
        <v>178</v>
      </c>
      <c r="G1254" t="s">
        <v>957</v>
      </c>
      <c r="H1254">
        <v>1</v>
      </c>
      <c r="I1254" t="s">
        <v>1293</v>
      </c>
      <c r="J1254" t="s">
        <v>24</v>
      </c>
      <c r="K1254">
        <v>1010</v>
      </c>
      <c r="L1254" t="s">
        <v>35</v>
      </c>
      <c r="M1254" s="1">
        <v>42590</v>
      </c>
      <c r="N1254" s="1">
        <v>42774</v>
      </c>
      <c r="O1254" t="s">
        <v>26</v>
      </c>
      <c r="P1254" s="1">
        <v>42601.386365740742</v>
      </c>
      <c r="Q1254" s="1">
        <v>42590</v>
      </c>
      <c r="R1254" s="5">
        <v>1</v>
      </c>
    </row>
    <row r="1255" spans="1:18" x14ac:dyDescent="0.25">
      <c r="A1255" t="s">
        <v>28</v>
      </c>
      <c r="B1255" t="s">
        <v>29</v>
      </c>
      <c r="C1255">
        <v>1862</v>
      </c>
      <c r="D1255" t="s">
        <v>1292</v>
      </c>
      <c r="E1255" t="s">
        <v>185</v>
      </c>
      <c r="F1255" t="s">
        <v>178</v>
      </c>
      <c r="G1255" t="s">
        <v>957</v>
      </c>
      <c r="H1255">
        <v>1</v>
      </c>
      <c r="I1255" t="s">
        <v>1293</v>
      </c>
      <c r="J1255" t="s">
        <v>27</v>
      </c>
      <c r="K1255">
        <v>1010</v>
      </c>
      <c r="L1255" t="s">
        <v>35</v>
      </c>
      <c r="M1255" s="1">
        <v>42590</v>
      </c>
      <c r="N1255" s="1">
        <v>42774</v>
      </c>
      <c r="O1255" t="s">
        <v>26</v>
      </c>
      <c r="P1255" s="1">
        <v>42601.386365740742</v>
      </c>
      <c r="Q1255" s="1">
        <v>42590</v>
      </c>
      <c r="R1255" s="5">
        <v>1</v>
      </c>
    </row>
    <row r="1256" spans="1:18" x14ac:dyDescent="0.25">
      <c r="A1256" t="s">
        <v>28</v>
      </c>
      <c r="B1256" t="s">
        <v>29</v>
      </c>
      <c r="C1256">
        <v>1862</v>
      </c>
      <c r="D1256" t="s">
        <v>1292</v>
      </c>
      <c r="E1256" t="s">
        <v>185</v>
      </c>
      <c r="F1256" t="s">
        <v>178</v>
      </c>
      <c r="G1256" t="s">
        <v>957</v>
      </c>
      <c r="H1256">
        <v>1</v>
      </c>
      <c r="I1256" t="s">
        <v>1293</v>
      </c>
      <c r="J1256" t="s">
        <v>36</v>
      </c>
      <c r="K1256">
        <v>1010</v>
      </c>
      <c r="L1256" t="s">
        <v>35</v>
      </c>
      <c r="M1256" s="1">
        <v>42590</v>
      </c>
      <c r="N1256" s="1">
        <v>42774</v>
      </c>
      <c r="O1256" t="s">
        <v>26</v>
      </c>
      <c r="P1256" s="1">
        <v>42601.386365740742</v>
      </c>
      <c r="Q1256" s="1">
        <v>42590</v>
      </c>
      <c r="R1256" s="5">
        <v>1</v>
      </c>
    </row>
    <row r="1257" spans="1:18" x14ac:dyDescent="0.25">
      <c r="A1257" t="s">
        <v>1294</v>
      </c>
      <c r="B1257" t="s">
        <v>1295</v>
      </c>
      <c r="C1257">
        <v>2445</v>
      </c>
      <c r="D1257" t="s">
        <v>1296</v>
      </c>
      <c r="E1257" t="s">
        <v>191</v>
      </c>
      <c r="F1257" t="s">
        <v>52</v>
      </c>
      <c r="G1257" t="s">
        <v>1297</v>
      </c>
      <c r="H1257">
        <v>0</v>
      </c>
      <c r="I1257" t="s">
        <v>353</v>
      </c>
      <c r="J1257" t="s">
        <v>27</v>
      </c>
      <c r="K1257">
        <v>2093</v>
      </c>
      <c r="L1257" t="s">
        <v>25</v>
      </c>
      <c r="M1257" s="1">
        <v>42347</v>
      </c>
      <c r="N1257" s="1">
        <v>42713</v>
      </c>
      <c r="O1257" t="s">
        <v>26</v>
      </c>
      <c r="P1257" s="1">
        <v>42641.409548611111</v>
      </c>
      <c r="Q1257" s="1">
        <v>42347</v>
      </c>
      <c r="R1257" s="5">
        <v>1</v>
      </c>
    </row>
    <row r="1258" spans="1:18" x14ac:dyDescent="0.25">
      <c r="A1258" t="s">
        <v>698</v>
      </c>
      <c r="B1258" t="s">
        <v>699</v>
      </c>
      <c r="C1258">
        <v>2793</v>
      </c>
      <c r="D1258" t="s">
        <v>1298</v>
      </c>
      <c r="E1258" t="s">
        <v>336</v>
      </c>
      <c r="F1258" t="s">
        <v>52</v>
      </c>
      <c r="G1258" t="s">
        <v>701</v>
      </c>
      <c r="H1258">
        <v>1</v>
      </c>
      <c r="I1258" t="s">
        <v>65</v>
      </c>
      <c r="J1258" t="s">
        <v>24</v>
      </c>
      <c r="K1258">
        <v>528</v>
      </c>
      <c r="L1258" t="s">
        <v>101</v>
      </c>
      <c r="M1258" s="1">
        <v>42416</v>
      </c>
      <c r="N1258" s="1">
        <v>42598</v>
      </c>
      <c r="O1258" t="s">
        <v>26</v>
      </c>
      <c r="P1258" s="1">
        <v>42586.840497685182</v>
      </c>
      <c r="Q1258" s="1">
        <v>42416</v>
      </c>
      <c r="R1258" s="5">
        <v>1</v>
      </c>
    </row>
    <row r="1259" spans="1:18" x14ac:dyDescent="0.25">
      <c r="A1259" t="s">
        <v>698</v>
      </c>
      <c r="B1259" t="s">
        <v>699</v>
      </c>
      <c r="C1259">
        <v>2793</v>
      </c>
      <c r="D1259" t="s">
        <v>1298</v>
      </c>
      <c r="E1259" t="s">
        <v>336</v>
      </c>
      <c r="F1259" t="s">
        <v>52</v>
      </c>
      <c r="G1259" t="s">
        <v>701</v>
      </c>
      <c r="H1259">
        <v>1</v>
      </c>
      <c r="I1259" t="s">
        <v>65</v>
      </c>
      <c r="J1259" t="s">
        <v>27</v>
      </c>
      <c r="K1259">
        <v>528</v>
      </c>
      <c r="L1259" t="s">
        <v>101</v>
      </c>
      <c r="M1259" s="1">
        <v>42416</v>
      </c>
      <c r="N1259" s="1">
        <v>42598</v>
      </c>
      <c r="O1259" t="s">
        <v>26</v>
      </c>
      <c r="P1259" s="1">
        <v>42586.840497685182</v>
      </c>
      <c r="Q1259" s="1">
        <v>42416</v>
      </c>
      <c r="R1259" s="5">
        <v>1</v>
      </c>
    </row>
    <row r="1260" spans="1:18" x14ac:dyDescent="0.25">
      <c r="A1260" t="s">
        <v>698</v>
      </c>
      <c r="B1260" t="s">
        <v>699</v>
      </c>
      <c r="C1260">
        <v>2793</v>
      </c>
      <c r="D1260" t="s">
        <v>1298</v>
      </c>
      <c r="E1260" t="s">
        <v>336</v>
      </c>
      <c r="F1260" t="s">
        <v>52</v>
      </c>
      <c r="G1260" t="s">
        <v>701</v>
      </c>
      <c r="H1260">
        <v>1</v>
      </c>
      <c r="I1260" t="s">
        <v>65</v>
      </c>
      <c r="J1260" t="s">
        <v>36</v>
      </c>
      <c r="K1260">
        <v>528</v>
      </c>
      <c r="L1260" t="s">
        <v>101</v>
      </c>
      <c r="M1260" s="1">
        <v>42416</v>
      </c>
      <c r="N1260" s="1">
        <v>42598</v>
      </c>
      <c r="O1260" t="s">
        <v>26</v>
      </c>
      <c r="P1260" s="1">
        <v>42586.840497685182</v>
      </c>
      <c r="Q1260" s="1">
        <v>42416</v>
      </c>
      <c r="R1260" s="5">
        <v>1</v>
      </c>
    </row>
    <row r="1261" spans="1:18" x14ac:dyDescent="0.25">
      <c r="A1261" t="s">
        <v>698</v>
      </c>
      <c r="B1261" t="s">
        <v>699</v>
      </c>
      <c r="C1261">
        <v>2793</v>
      </c>
      <c r="D1261" t="s">
        <v>1298</v>
      </c>
      <c r="E1261" t="s">
        <v>336</v>
      </c>
      <c r="F1261" t="s">
        <v>52</v>
      </c>
      <c r="G1261" t="s">
        <v>701</v>
      </c>
      <c r="H1261">
        <v>1</v>
      </c>
      <c r="I1261" t="s">
        <v>65</v>
      </c>
      <c r="J1261" t="s">
        <v>24</v>
      </c>
      <c r="K1261">
        <v>919</v>
      </c>
      <c r="L1261" t="s">
        <v>35</v>
      </c>
      <c r="M1261" s="1">
        <v>42583</v>
      </c>
      <c r="N1261" s="1">
        <v>42767</v>
      </c>
      <c r="O1261" t="s">
        <v>26</v>
      </c>
      <c r="P1261" s="1">
        <v>42598.436539351853</v>
      </c>
      <c r="Q1261" s="1">
        <v>42583</v>
      </c>
      <c r="R1261" s="5">
        <v>1</v>
      </c>
    </row>
    <row r="1262" spans="1:18" x14ac:dyDescent="0.25">
      <c r="A1262" t="s">
        <v>698</v>
      </c>
      <c r="B1262" t="s">
        <v>699</v>
      </c>
      <c r="C1262">
        <v>2793</v>
      </c>
      <c r="D1262" t="s">
        <v>1298</v>
      </c>
      <c r="E1262" t="s">
        <v>336</v>
      </c>
      <c r="F1262" t="s">
        <v>52</v>
      </c>
      <c r="G1262" t="s">
        <v>701</v>
      </c>
      <c r="H1262">
        <v>1</v>
      </c>
      <c r="I1262" t="s">
        <v>65</v>
      </c>
      <c r="J1262" t="s">
        <v>27</v>
      </c>
      <c r="K1262">
        <v>919</v>
      </c>
      <c r="L1262" t="s">
        <v>35</v>
      </c>
      <c r="M1262" s="1">
        <v>42583</v>
      </c>
      <c r="N1262" s="1">
        <v>42767</v>
      </c>
      <c r="O1262" t="s">
        <v>26</v>
      </c>
      <c r="P1262" s="1">
        <v>42598.436539351853</v>
      </c>
      <c r="Q1262" s="1">
        <v>42583</v>
      </c>
      <c r="R1262" s="5">
        <v>1</v>
      </c>
    </row>
    <row r="1263" spans="1:18" x14ac:dyDescent="0.25">
      <c r="A1263" t="s">
        <v>698</v>
      </c>
      <c r="B1263" t="s">
        <v>699</v>
      </c>
      <c r="C1263">
        <v>2793</v>
      </c>
      <c r="D1263" t="s">
        <v>1298</v>
      </c>
      <c r="E1263" t="s">
        <v>336</v>
      </c>
      <c r="F1263" t="s">
        <v>52</v>
      </c>
      <c r="G1263" t="s">
        <v>701</v>
      </c>
      <c r="H1263">
        <v>1</v>
      </c>
      <c r="I1263" t="s">
        <v>65</v>
      </c>
      <c r="J1263" t="s">
        <v>36</v>
      </c>
      <c r="K1263">
        <v>919</v>
      </c>
      <c r="L1263" t="s">
        <v>35</v>
      </c>
      <c r="M1263" s="1">
        <v>42583</v>
      </c>
      <c r="N1263" s="1">
        <v>42767</v>
      </c>
      <c r="O1263" t="s">
        <v>26</v>
      </c>
      <c r="P1263" s="1">
        <v>42598.436539351853</v>
      </c>
      <c r="Q1263" s="1">
        <v>42583</v>
      </c>
      <c r="R1263" s="5">
        <v>1</v>
      </c>
    </row>
    <row r="1264" spans="1:18" x14ac:dyDescent="0.25">
      <c r="A1264" t="s">
        <v>1299</v>
      </c>
      <c r="B1264" t="s">
        <v>1300</v>
      </c>
      <c r="C1264">
        <v>2374</v>
      </c>
      <c r="D1264" t="s">
        <v>1301</v>
      </c>
      <c r="E1264" t="s">
        <v>145</v>
      </c>
      <c r="F1264" t="s">
        <v>52</v>
      </c>
      <c r="G1264" t="s">
        <v>166</v>
      </c>
      <c r="H1264">
        <v>0</v>
      </c>
      <c r="I1264" t="s">
        <v>854</v>
      </c>
      <c r="J1264" t="s">
        <v>27</v>
      </c>
      <c r="K1264">
        <v>1566</v>
      </c>
      <c r="L1264" t="s">
        <v>35</v>
      </c>
      <c r="M1264" s="1">
        <v>42618</v>
      </c>
      <c r="N1264" s="1">
        <v>42799</v>
      </c>
      <c r="O1264" t="s">
        <v>26</v>
      </c>
      <c r="P1264" s="1">
        <v>42626.701423611114</v>
      </c>
      <c r="Q1264" s="1">
        <v>42618</v>
      </c>
      <c r="R1264" s="5">
        <v>1</v>
      </c>
    </row>
    <row r="1265" spans="1:18" x14ac:dyDescent="0.25">
      <c r="A1265" t="s">
        <v>1302</v>
      </c>
      <c r="B1265" t="s">
        <v>1303</v>
      </c>
      <c r="C1265">
        <v>2812</v>
      </c>
      <c r="D1265" t="s">
        <v>1304</v>
      </c>
      <c r="E1265" t="s">
        <v>134</v>
      </c>
      <c r="F1265" t="s">
        <v>489</v>
      </c>
      <c r="G1265" t="s">
        <v>918</v>
      </c>
      <c r="H1265">
        <v>0</v>
      </c>
      <c r="I1265" t="s">
        <v>87</v>
      </c>
      <c r="J1265" t="s">
        <v>27</v>
      </c>
      <c r="K1265">
        <v>1774</v>
      </c>
      <c r="L1265" t="s">
        <v>25</v>
      </c>
      <c r="M1265" s="1">
        <v>42501</v>
      </c>
      <c r="N1265" s="1">
        <v>42685</v>
      </c>
      <c r="O1265" t="s">
        <v>26</v>
      </c>
      <c r="P1265" s="1">
        <v>42635.391076388885</v>
      </c>
      <c r="Q1265" s="1">
        <v>42501</v>
      </c>
      <c r="R1265" s="5">
        <v>1</v>
      </c>
    </row>
    <row r="1266" spans="1:18" x14ac:dyDescent="0.25">
      <c r="A1266" t="s">
        <v>1305</v>
      </c>
      <c r="B1266" t="s">
        <v>1306</v>
      </c>
      <c r="C1266">
        <v>2736</v>
      </c>
      <c r="D1266" t="s">
        <v>1307</v>
      </c>
      <c r="E1266" t="s">
        <v>140</v>
      </c>
      <c r="F1266" t="s">
        <v>178</v>
      </c>
      <c r="G1266" t="s">
        <v>701</v>
      </c>
      <c r="H1266">
        <v>0</v>
      </c>
      <c r="I1266" t="s">
        <v>768</v>
      </c>
      <c r="J1266" t="s">
        <v>27</v>
      </c>
      <c r="K1266">
        <v>2693</v>
      </c>
      <c r="L1266" t="s">
        <v>35</v>
      </c>
      <c r="M1266" s="1">
        <v>42664</v>
      </c>
      <c r="N1266" s="1">
        <v>42846</v>
      </c>
      <c r="O1266" t="s">
        <v>26</v>
      </c>
      <c r="P1266" s="1">
        <v>42709.457650462966</v>
      </c>
      <c r="Q1266" s="1">
        <v>42664</v>
      </c>
      <c r="R1266" s="5">
        <v>1</v>
      </c>
    </row>
    <row r="1267" spans="1:18" x14ac:dyDescent="0.25">
      <c r="A1267" t="s">
        <v>1305</v>
      </c>
      <c r="B1267" t="s">
        <v>1306</v>
      </c>
      <c r="C1267">
        <v>2736</v>
      </c>
      <c r="D1267" t="s">
        <v>1308</v>
      </c>
      <c r="E1267" t="s">
        <v>671</v>
      </c>
      <c r="F1267" t="s">
        <v>52</v>
      </c>
      <c r="G1267" t="s">
        <v>172</v>
      </c>
      <c r="H1267">
        <v>0</v>
      </c>
      <c r="I1267" t="s">
        <v>768</v>
      </c>
      <c r="J1267" t="s">
        <v>27</v>
      </c>
      <c r="K1267">
        <v>2302</v>
      </c>
      <c r="L1267" t="s">
        <v>35</v>
      </c>
      <c r="M1267" s="1">
        <v>42636</v>
      </c>
      <c r="N1267" s="1">
        <v>42817</v>
      </c>
      <c r="O1267" t="s">
        <v>26</v>
      </c>
      <c r="P1267" s="1">
        <v>42653.385694444441</v>
      </c>
      <c r="Q1267" s="1">
        <v>42636</v>
      </c>
      <c r="R1267" s="5">
        <v>1</v>
      </c>
    </row>
    <row r="1268" spans="1:18" x14ac:dyDescent="0.25">
      <c r="A1268" t="s">
        <v>1259</v>
      </c>
      <c r="B1268" t="s">
        <v>1260</v>
      </c>
      <c r="C1268">
        <v>1642</v>
      </c>
      <c r="D1268" t="s">
        <v>1309</v>
      </c>
      <c r="E1268" t="s">
        <v>671</v>
      </c>
      <c r="F1268" t="s">
        <v>52</v>
      </c>
      <c r="G1268" t="s">
        <v>868</v>
      </c>
      <c r="H1268">
        <v>0</v>
      </c>
      <c r="I1268" t="s">
        <v>34</v>
      </c>
      <c r="J1268" t="s">
        <v>27</v>
      </c>
      <c r="K1268">
        <v>248</v>
      </c>
      <c r="L1268" t="s">
        <v>25</v>
      </c>
      <c r="M1268" s="1">
        <v>42373</v>
      </c>
      <c r="N1268" s="1">
        <v>42555</v>
      </c>
      <c r="O1268" t="s">
        <v>26</v>
      </c>
      <c r="P1268" s="1">
        <v>42580.525219907409</v>
      </c>
      <c r="Q1268" s="1">
        <v>42373</v>
      </c>
      <c r="R1268" s="5">
        <v>1</v>
      </c>
    </row>
    <row r="1269" spans="1:18" x14ac:dyDescent="0.25">
      <c r="A1269" t="s">
        <v>1259</v>
      </c>
      <c r="B1269" t="s">
        <v>1260</v>
      </c>
      <c r="C1269">
        <v>1642</v>
      </c>
      <c r="D1269" t="s">
        <v>1309</v>
      </c>
      <c r="E1269" t="s">
        <v>671</v>
      </c>
      <c r="F1269" t="s">
        <v>52</v>
      </c>
      <c r="G1269" t="s">
        <v>868</v>
      </c>
      <c r="H1269">
        <v>0</v>
      </c>
      <c r="I1269" t="s">
        <v>34</v>
      </c>
      <c r="J1269" t="s">
        <v>27</v>
      </c>
      <c r="K1269">
        <v>283</v>
      </c>
      <c r="L1269" t="s">
        <v>25</v>
      </c>
      <c r="M1269" s="1">
        <v>42543</v>
      </c>
      <c r="N1269" s="1">
        <v>42726</v>
      </c>
      <c r="O1269" t="s">
        <v>26</v>
      </c>
      <c r="P1269" s="1">
        <v>42583.361087962963</v>
      </c>
      <c r="Q1269" s="1">
        <v>42543</v>
      </c>
      <c r="R1269" s="5">
        <v>1</v>
      </c>
    </row>
    <row r="1270" spans="1:18" x14ac:dyDescent="0.25">
      <c r="A1270" t="s">
        <v>348</v>
      </c>
      <c r="B1270" t="s">
        <v>349</v>
      </c>
      <c r="C1270">
        <v>1068</v>
      </c>
      <c r="D1270" t="s">
        <v>1310</v>
      </c>
      <c r="E1270" t="s">
        <v>662</v>
      </c>
      <c r="F1270" t="s">
        <v>489</v>
      </c>
      <c r="G1270" t="s">
        <v>1311</v>
      </c>
      <c r="H1270">
        <v>0</v>
      </c>
      <c r="I1270" t="s">
        <v>353</v>
      </c>
      <c r="J1270" t="s">
        <v>24</v>
      </c>
      <c r="K1270">
        <v>223</v>
      </c>
      <c r="L1270" t="s">
        <v>25</v>
      </c>
      <c r="M1270" s="1">
        <v>42552</v>
      </c>
      <c r="N1270" s="1">
        <v>42736</v>
      </c>
      <c r="O1270" t="s">
        <v>26</v>
      </c>
      <c r="P1270" s="1">
        <v>42579.63690972222</v>
      </c>
      <c r="Q1270" s="1">
        <v>42552</v>
      </c>
      <c r="R1270" s="5">
        <v>1</v>
      </c>
    </row>
    <row r="1271" spans="1:18" x14ac:dyDescent="0.25">
      <c r="A1271" t="s">
        <v>348</v>
      </c>
      <c r="B1271" t="s">
        <v>349</v>
      </c>
      <c r="C1271">
        <v>1068</v>
      </c>
      <c r="D1271" t="s">
        <v>1310</v>
      </c>
      <c r="E1271" t="s">
        <v>662</v>
      </c>
      <c r="F1271" t="s">
        <v>489</v>
      </c>
      <c r="G1271" t="s">
        <v>1311</v>
      </c>
      <c r="H1271">
        <v>0</v>
      </c>
      <c r="I1271" t="s">
        <v>353</v>
      </c>
      <c r="J1271" t="s">
        <v>27</v>
      </c>
      <c r="K1271">
        <v>223</v>
      </c>
      <c r="L1271" t="s">
        <v>25</v>
      </c>
      <c r="M1271" s="1">
        <v>42552</v>
      </c>
      <c r="N1271" s="1">
        <v>42736</v>
      </c>
      <c r="O1271" t="s">
        <v>26</v>
      </c>
      <c r="P1271" s="1">
        <v>42579.63690972222</v>
      </c>
      <c r="Q1271" s="1">
        <v>42552</v>
      </c>
      <c r="R1271" s="5">
        <v>1</v>
      </c>
    </row>
    <row r="1272" spans="1:18" x14ac:dyDescent="0.25">
      <c r="A1272" t="s">
        <v>1312</v>
      </c>
      <c r="B1272" t="s">
        <v>1313</v>
      </c>
      <c r="C1272">
        <v>2737</v>
      </c>
      <c r="D1272" t="s">
        <v>1314</v>
      </c>
      <c r="E1272" t="s">
        <v>140</v>
      </c>
      <c r="F1272" t="s">
        <v>70</v>
      </c>
      <c r="G1272" t="s">
        <v>490</v>
      </c>
      <c r="H1272">
        <v>1</v>
      </c>
      <c r="I1272" t="s">
        <v>1315</v>
      </c>
      <c r="J1272" t="s">
        <v>24</v>
      </c>
      <c r="K1272">
        <v>341</v>
      </c>
      <c r="L1272" t="s">
        <v>35</v>
      </c>
      <c r="M1272" s="1">
        <v>42573</v>
      </c>
      <c r="N1272" s="1">
        <v>42757</v>
      </c>
      <c r="O1272" t="s">
        <v>26</v>
      </c>
      <c r="P1272" s="1">
        <v>42584.40693287037</v>
      </c>
      <c r="Q1272" s="1">
        <v>42573</v>
      </c>
      <c r="R1272" s="5">
        <v>1</v>
      </c>
    </row>
    <row r="1273" spans="1:18" x14ac:dyDescent="0.25">
      <c r="A1273" t="s">
        <v>1312</v>
      </c>
      <c r="B1273" t="s">
        <v>1313</v>
      </c>
      <c r="C1273">
        <v>2737</v>
      </c>
      <c r="D1273" t="s">
        <v>1314</v>
      </c>
      <c r="E1273" t="s">
        <v>140</v>
      </c>
      <c r="F1273" t="s">
        <v>70</v>
      </c>
      <c r="G1273" t="s">
        <v>490</v>
      </c>
      <c r="H1273">
        <v>1</v>
      </c>
      <c r="I1273" t="s">
        <v>1315</v>
      </c>
      <c r="J1273" t="s">
        <v>27</v>
      </c>
      <c r="K1273">
        <v>341</v>
      </c>
      <c r="L1273" t="s">
        <v>35</v>
      </c>
      <c r="M1273" s="1">
        <v>42573</v>
      </c>
      <c r="N1273" s="1">
        <v>42757</v>
      </c>
      <c r="O1273" t="s">
        <v>26</v>
      </c>
      <c r="P1273" s="1">
        <v>42584.40693287037</v>
      </c>
      <c r="Q1273" s="1">
        <v>42573</v>
      </c>
      <c r="R1273" s="5">
        <v>1</v>
      </c>
    </row>
    <row r="1274" spans="1:18" x14ac:dyDescent="0.25">
      <c r="A1274" t="s">
        <v>1312</v>
      </c>
      <c r="B1274" t="s">
        <v>1313</v>
      </c>
      <c r="C1274">
        <v>2737</v>
      </c>
      <c r="D1274" t="s">
        <v>1314</v>
      </c>
      <c r="E1274" t="s">
        <v>140</v>
      </c>
      <c r="F1274" t="s">
        <v>70</v>
      </c>
      <c r="G1274" t="s">
        <v>490</v>
      </c>
      <c r="H1274">
        <v>1</v>
      </c>
      <c r="I1274" t="s">
        <v>1315</v>
      </c>
      <c r="J1274" t="s">
        <v>36</v>
      </c>
      <c r="K1274">
        <v>341</v>
      </c>
      <c r="L1274" t="s">
        <v>35</v>
      </c>
      <c r="M1274" s="1">
        <v>42573</v>
      </c>
      <c r="N1274" s="1">
        <v>42757</v>
      </c>
      <c r="O1274" t="s">
        <v>26</v>
      </c>
      <c r="P1274" s="1">
        <v>42584.40693287037</v>
      </c>
      <c r="Q1274" s="1">
        <v>42573</v>
      </c>
      <c r="R1274" s="5">
        <v>1</v>
      </c>
    </row>
    <row r="1275" spans="1:18" x14ac:dyDescent="0.25">
      <c r="A1275" t="s">
        <v>649</v>
      </c>
      <c r="B1275" t="s">
        <v>650</v>
      </c>
      <c r="C1275">
        <v>2499</v>
      </c>
      <c r="D1275" t="s">
        <v>1316</v>
      </c>
      <c r="E1275" t="s">
        <v>883</v>
      </c>
      <c r="F1275" t="s">
        <v>652</v>
      </c>
      <c r="G1275" t="s">
        <v>1317</v>
      </c>
      <c r="H1275">
        <v>0</v>
      </c>
      <c r="I1275" t="s">
        <v>1265</v>
      </c>
      <c r="J1275" t="s">
        <v>24</v>
      </c>
      <c r="K1275">
        <v>2327</v>
      </c>
      <c r="L1275" t="s">
        <v>35</v>
      </c>
      <c r="M1275" s="1">
        <v>42646</v>
      </c>
      <c r="N1275" s="1">
        <v>42828</v>
      </c>
      <c r="O1275" t="s">
        <v>26</v>
      </c>
      <c r="P1275" s="1">
        <v>42657.475659722222</v>
      </c>
      <c r="Q1275" s="1">
        <v>42646</v>
      </c>
      <c r="R1275" s="5">
        <v>1</v>
      </c>
    </row>
    <row r="1276" spans="1:18" x14ac:dyDescent="0.25">
      <c r="A1276" t="s">
        <v>649</v>
      </c>
      <c r="B1276" t="s">
        <v>650</v>
      </c>
      <c r="C1276">
        <v>2499</v>
      </c>
      <c r="D1276" t="s">
        <v>1316</v>
      </c>
      <c r="E1276" t="s">
        <v>883</v>
      </c>
      <c r="F1276" t="s">
        <v>652</v>
      </c>
      <c r="G1276" t="s">
        <v>1317</v>
      </c>
      <c r="H1276">
        <v>0</v>
      </c>
      <c r="I1276" t="s">
        <v>1265</v>
      </c>
      <c r="J1276" t="s">
        <v>27</v>
      </c>
      <c r="K1276">
        <v>2327</v>
      </c>
      <c r="L1276" t="s">
        <v>35</v>
      </c>
      <c r="M1276" s="1">
        <v>42646</v>
      </c>
      <c r="N1276" s="1">
        <v>42828</v>
      </c>
      <c r="O1276" t="s">
        <v>26</v>
      </c>
      <c r="P1276" s="1">
        <v>42657.475659722222</v>
      </c>
      <c r="Q1276" s="1">
        <v>42646</v>
      </c>
      <c r="R1276" s="5">
        <v>1</v>
      </c>
    </row>
    <row r="1277" spans="1:18" x14ac:dyDescent="0.25">
      <c r="A1277" t="s">
        <v>755</v>
      </c>
      <c r="B1277" t="s">
        <v>756</v>
      </c>
      <c r="C1277">
        <v>2139</v>
      </c>
      <c r="D1277" t="s">
        <v>1318</v>
      </c>
      <c r="E1277" t="s">
        <v>140</v>
      </c>
      <c r="F1277" t="s">
        <v>70</v>
      </c>
      <c r="G1277" t="s">
        <v>166</v>
      </c>
      <c r="H1277">
        <v>0</v>
      </c>
      <c r="I1277" t="s">
        <v>419</v>
      </c>
      <c r="J1277" t="s">
        <v>254</v>
      </c>
      <c r="K1277">
        <v>1277</v>
      </c>
      <c r="L1277" t="s">
        <v>25</v>
      </c>
      <c r="M1277" s="1">
        <v>42530</v>
      </c>
      <c r="N1277" s="1">
        <v>42713</v>
      </c>
      <c r="O1277" t="s">
        <v>26</v>
      </c>
      <c r="P1277" s="1">
        <v>42613.439583333333</v>
      </c>
      <c r="Q1277" s="1">
        <v>42530</v>
      </c>
      <c r="R1277" s="5">
        <v>1</v>
      </c>
    </row>
    <row r="1278" spans="1:18" x14ac:dyDescent="0.25">
      <c r="A1278" t="s">
        <v>755</v>
      </c>
      <c r="B1278" t="s">
        <v>756</v>
      </c>
      <c r="C1278">
        <v>2139</v>
      </c>
      <c r="D1278" t="s">
        <v>1318</v>
      </c>
      <c r="E1278" t="s">
        <v>140</v>
      </c>
      <c r="F1278" t="s">
        <v>70</v>
      </c>
      <c r="G1278" t="s">
        <v>166</v>
      </c>
      <c r="H1278">
        <v>0</v>
      </c>
      <c r="I1278" t="s">
        <v>419</v>
      </c>
      <c r="J1278" t="s">
        <v>254</v>
      </c>
      <c r="K1278">
        <v>2746</v>
      </c>
      <c r="L1278" t="s">
        <v>35</v>
      </c>
      <c r="M1278" s="1">
        <v>42720</v>
      </c>
      <c r="N1278" s="1">
        <v>42902</v>
      </c>
      <c r="O1278" t="s">
        <v>26</v>
      </c>
      <c r="P1278" s="1">
        <v>42716.383946759262</v>
      </c>
      <c r="Q1278" s="1">
        <v>42720</v>
      </c>
      <c r="R1278" s="5">
        <v>1</v>
      </c>
    </row>
    <row r="1279" spans="1:18" x14ac:dyDescent="0.25">
      <c r="A1279" t="s">
        <v>755</v>
      </c>
      <c r="B1279" t="s">
        <v>756</v>
      </c>
      <c r="C1279">
        <v>2139</v>
      </c>
      <c r="D1279" t="s">
        <v>1319</v>
      </c>
      <c r="E1279" t="s">
        <v>140</v>
      </c>
      <c r="F1279" t="s">
        <v>52</v>
      </c>
      <c r="G1279" t="s">
        <v>166</v>
      </c>
      <c r="H1279">
        <v>0</v>
      </c>
      <c r="I1279" t="s">
        <v>419</v>
      </c>
      <c r="J1279" t="s">
        <v>254</v>
      </c>
      <c r="K1279">
        <v>310</v>
      </c>
      <c r="L1279" t="s">
        <v>25</v>
      </c>
      <c r="M1279" s="1">
        <v>42549</v>
      </c>
      <c r="N1279" s="1">
        <v>42732</v>
      </c>
      <c r="O1279" t="s">
        <v>26</v>
      </c>
      <c r="P1279" s="1">
        <v>42583.628518518519</v>
      </c>
      <c r="Q1279" s="1">
        <v>42549</v>
      </c>
      <c r="R1279" s="5">
        <v>1</v>
      </c>
    </row>
    <row r="1280" spans="1:18" x14ac:dyDescent="0.25">
      <c r="A1280" t="s">
        <v>755</v>
      </c>
      <c r="B1280" t="s">
        <v>756</v>
      </c>
      <c r="C1280">
        <v>2139</v>
      </c>
      <c r="D1280" t="s">
        <v>1320</v>
      </c>
      <c r="E1280" t="s">
        <v>140</v>
      </c>
      <c r="F1280" t="s">
        <v>70</v>
      </c>
      <c r="G1280" t="s">
        <v>166</v>
      </c>
      <c r="H1280">
        <v>0</v>
      </c>
      <c r="I1280" t="s">
        <v>419</v>
      </c>
      <c r="J1280" t="s">
        <v>254</v>
      </c>
      <c r="K1280">
        <v>1268</v>
      </c>
      <c r="L1280" t="s">
        <v>25</v>
      </c>
      <c r="M1280" s="1">
        <v>42443</v>
      </c>
      <c r="N1280" s="1">
        <v>42627</v>
      </c>
      <c r="O1280" t="s">
        <v>26</v>
      </c>
      <c r="P1280" s="1">
        <v>42613.429386574076</v>
      </c>
      <c r="Q1280" s="1">
        <v>42443</v>
      </c>
      <c r="R1280" s="5">
        <v>1</v>
      </c>
    </row>
    <row r="1281" spans="1:18" x14ac:dyDescent="0.25">
      <c r="A1281" t="s">
        <v>755</v>
      </c>
      <c r="B1281" t="s">
        <v>756</v>
      </c>
      <c r="C1281">
        <v>2139</v>
      </c>
      <c r="D1281" t="s">
        <v>1320</v>
      </c>
      <c r="E1281" t="s">
        <v>140</v>
      </c>
      <c r="F1281" t="s">
        <v>70</v>
      </c>
      <c r="G1281" t="s">
        <v>166</v>
      </c>
      <c r="H1281">
        <v>0</v>
      </c>
      <c r="I1281" t="s">
        <v>419</v>
      </c>
      <c r="J1281" t="s">
        <v>254</v>
      </c>
      <c r="K1281">
        <v>2274</v>
      </c>
      <c r="L1281" t="s">
        <v>35</v>
      </c>
      <c r="M1281" s="1">
        <v>42642</v>
      </c>
      <c r="N1281" s="1">
        <v>42823</v>
      </c>
      <c r="O1281" t="s">
        <v>26</v>
      </c>
      <c r="P1281" s="1">
        <v>42647.700532407405</v>
      </c>
      <c r="Q1281" s="1">
        <v>42642</v>
      </c>
      <c r="R1281" s="5">
        <v>1</v>
      </c>
    </row>
    <row r="1282" spans="1:18" x14ac:dyDescent="0.25">
      <c r="A1282" t="s">
        <v>755</v>
      </c>
      <c r="B1282" t="s">
        <v>756</v>
      </c>
      <c r="C1282">
        <v>2139</v>
      </c>
      <c r="D1282" t="s">
        <v>1321</v>
      </c>
      <c r="E1282" t="s">
        <v>679</v>
      </c>
      <c r="F1282" t="s">
        <v>70</v>
      </c>
      <c r="G1282" t="s">
        <v>166</v>
      </c>
      <c r="H1282">
        <v>0</v>
      </c>
      <c r="I1282" t="s">
        <v>419</v>
      </c>
      <c r="J1282" t="s">
        <v>254</v>
      </c>
      <c r="K1282">
        <v>1274</v>
      </c>
      <c r="L1282" t="s">
        <v>25</v>
      </c>
      <c r="M1282" s="1">
        <v>42447</v>
      </c>
      <c r="N1282" s="1">
        <v>42631</v>
      </c>
      <c r="O1282" t="s">
        <v>26</v>
      </c>
      <c r="P1282" s="1">
        <v>42613.435879629629</v>
      </c>
      <c r="Q1282" s="1">
        <v>42447</v>
      </c>
      <c r="R1282" s="5">
        <v>1</v>
      </c>
    </row>
    <row r="1283" spans="1:18" x14ac:dyDescent="0.25">
      <c r="A1283" t="s">
        <v>755</v>
      </c>
      <c r="B1283" t="s">
        <v>756</v>
      </c>
      <c r="C1283">
        <v>2139</v>
      </c>
      <c r="D1283" t="s">
        <v>1321</v>
      </c>
      <c r="E1283" t="s">
        <v>679</v>
      </c>
      <c r="F1283" t="s">
        <v>70</v>
      </c>
      <c r="G1283" t="s">
        <v>166</v>
      </c>
      <c r="H1283">
        <v>0</v>
      </c>
      <c r="I1283" t="s">
        <v>419</v>
      </c>
      <c r="J1283" t="s">
        <v>254</v>
      </c>
      <c r="K1283">
        <v>2280</v>
      </c>
      <c r="L1283" t="s">
        <v>35</v>
      </c>
      <c r="M1283" s="1">
        <v>42636</v>
      </c>
      <c r="N1283" s="1">
        <v>42817</v>
      </c>
      <c r="O1283" t="s">
        <v>26</v>
      </c>
      <c r="P1283" s="1">
        <v>42648.379733796297</v>
      </c>
      <c r="Q1283" s="1">
        <v>42636</v>
      </c>
      <c r="R1283" s="5">
        <v>1</v>
      </c>
    </row>
    <row r="1284" spans="1:18" x14ac:dyDescent="0.25">
      <c r="A1284" t="s">
        <v>755</v>
      </c>
      <c r="B1284" t="s">
        <v>756</v>
      </c>
      <c r="C1284">
        <v>2139</v>
      </c>
      <c r="D1284" t="s">
        <v>1322</v>
      </c>
      <c r="E1284" t="s">
        <v>679</v>
      </c>
      <c r="F1284" t="s">
        <v>70</v>
      </c>
      <c r="G1284" t="s">
        <v>166</v>
      </c>
      <c r="H1284">
        <v>0</v>
      </c>
      <c r="I1284" t="s">
        <v>419</v>
      </c>
      <c r="J1284" t="s">
        <v>254</v>
      </c>
      <c r="K1284">
        <v>1273</v>
      </c>
      <c r="L1284" t="s">
        <v>25</v>
      </c>
      <c r="M1284" s="1">
        <v>42452</v>
      </c>
      <c r="N1284" s="1">
        <v>42636</v>
      </c>
      <c r="O1284" t="s">
        <v>26</v>
      </c>
      <c r="P1284" s="1">
        <v>42613.434884259259</v>
      </c>
      <c r="Q1284" s="1">
        <v>42452</v>
      </c>
      <c r="R1284" s="5">
        <v>1</v>
      </c>
    </row>
    <row r="1285" spans="1:18" x14ac:dyDescent="0.25">
      <c r="A1285" t="s">
        <v>755</v>
      </c>
      <c r="B1285" t="s">
        <v>756</v>
      </c>
      <c r="C1285">
        <v>2139</v>
      </c>
      <c r="D1285" t="s">
        <v>1322</v>
      </c>
      <c r="E1285" t="s">
        <v>679</v>
      </c>
      <c r="F1285" t="s">
        <v>70</v>
      </c>
      <c r="G1285" t="s">
        <v>166</v>
      </c>
      <c r="H1285">
        <v>0</v>
      </c>
      <c r="I1285" t="s">
        <v>419</v>
      </c>
      <c r="J1285" t="s">
        <v>254</v>
      </c>
      <c r="K1285">
        <v>2279</v>
      </c>
      <c r="L1285" t="s">
        <v>35</v>
      </c>
      <c r="M1285" s="1">
        <v>42646</v>
      </c>
      <c r="N1285" s="1">
        <v>42828</v>
      </c>
      <c r="O1285" t="s">
        <v>26</v>
      </c>
      <c r="P1285" s="1">
        <v>42648.378865740742</v>
      </c>
      <c r="Q1285" s="1">
        <v>42646</v>
      </c>
      <c r="R1285" s="5">
        <v>1</v>
      </c>
    </row>
    <row r="1286" spans="1:18" x14ac:dyDescent="0.25">
      <c r="A1286" t="s">
        <v>755</v>
      </c>
      <c r="B1286" t="s">
        <v>756</v>
      </c>
      <c r="C1286">
        <v>2139</v>
      </c>
      <c r="D1286" t="s">
        <v>1323</v>
      </c>
      <c r="E1286" t="s">
        <v>145</v>
      </c>
      <c r="F1286" t="s">
        <v>70</v>
      </c>
      <c r="G1286" t="s">
        <v>166</v>
      </c>
      <c r="H1286">
        <v>0</v>
      </c>
      <c r="I1286" t="s">
        <v>419</v>
      </c>
      <c r="J1286" t="s">
        <v>254</v>
      </c>
      <c r="K1286">
        <v>119</v>
      </c>
      <c r="L1286" t="s">
        <v>25</v>
      </c>
      <c r="M1286" s="1">
        <v>42542</v>
      </c>
      <c r="N1286" s="1">
        <v>42725</v>
      </c>
      <c r="O1286" t="s">
        <v>26</v>
      </c>
      <c r="P1286" s="1">
        <v>42571.428032407406</v>
      </c>
      <c r="Q1286" s="1">
        <v>42542</v>
      </c>
      <c r="R1286" s="5">
        <v>1</v>
      </c>
    </row>
    <row r="1287" spans="1:18" x14ac:dyDescent="0.25">
      <c r="A1287" t="s">
        <v>755</v>
      </c>
      <c r="B1287" t="s">
        <v>756</v>
      </c>
      <c r="C1287">
        <v>2139</v>
      </c>
      <c r="D1287" t="s">
        <v>1323</v>
      </c>
      <c r="E1287" t="s">
        <v>145</v>
      </c>
      <c r="F1287" t="s">
        <v>70</v>
      </c>
      <c r="G1287" t="s">
        <v>166</v>
      </c>
      <c r="H1287">
        <v>0</v>
      </c>
      <c r="I1287" t="s">
        <v>419</v>
      </c>
      <c r="J1287" t="s">
        <v>254</v>
      </c>
      <c r="K1287">
        <v>2792</v>
      </c>
      <c r="L1287" t="s">
        <v>35</v>
      </c>
      <c r="M1287" s="1">
        <v>42726</v>
      </c>
      <c r="N1287" s="1">
        <v>42908</v>
      </c>
      <c r="O1287" t="s">
        <v>26</v>
      </c>
      <c r="P1287" s="1">
        <v>42726.335370370369</v>
      </c>
      <c r="Q1287" s="1">
        <v>42726</v>
      </c>
      <c r="R1287" s="5">
        <v>1</v>
      </c>
    </row>
    <row r="1288" spans="1:18" x14ac:dyDescent="0.25">
      <c r="A1288" t="s">
        <v>755</v>
      </c>
      <c r="B1288" t="s">
        <v>756</v>
      </c>
      <c r="C1288">
        <v>2139</v>
      </c>
      <c r="D1288" t="s">
        <v>1324</v>
      </c>
      <c r="E1288" t="s">
        <v>145</v>
      </c>
      <c r="F1288" t="s">
        <v>70</v>
      </c>
      <c r="G1288" t="s">
        <v>166</v>
      </c>
      <c r="H1288">
        <v>0</v>
      </c>
      <c r="I1288" t="s">
        <v>419</v>
      </c>
      <c r="J1288" t="s">
        <v>254</v>
      </c>
      <c r="K1288">
        <v>1279</v>
      </c>
      <c r="L1288" t="s">
        <v>25</v>
      </c>
      <c r="M1288" s="1">
        <v>42538</v>
      </c>
      <c r="N1288" s="1">
        <v>42721</v>
      </c>
      <c r="O1288" t="s">
        <v>26</v>
      </c>
      <c r="P1288" s="1">
        <v>42613.441562499997</v>
      </c>
      <c r="Q1288" s="1">
        <v>42538</v>
      </c>
      <c r="R1288" s="5">
        <v>1</v>
      </c>
    </row>
    <row r="1289" spans="1:18" x14ac:dyDescent="0.25">
      <c r="A1289" t="s">
        <v>755</v>
      </c>
      <c r="B1289" t="s">
        <v>756</v>
      </c>
      <c r="C1289">
        <v>2139</v>
      </c>
      <c r="D1289" t="s">
        <v>1324</v>
      </c>
      <c r="E1289" t="s">
        <v>145</v>
      </c>
      <c r="F1289" t="s">
        <v>70</v>
      </c>
      <c r="G1289" t="s">
        <v>166</v>
      </c>
      <c r="H1289">
        <v>0</v>
      </c>
      <c r="I1289" t="s">
        <v>419</v>
      </c>
      <c r="J1289" t="s">
        <v>254</v>
      </c>
      <c r="K1289">
        <v>2825</v>
      </c>
      <c r="L1289" t="s">
        <v>331</v>
      </c>
      <c r="M1289" t="s">
        <v>99</v>
      </c>
      <c r="N1289" t="s">
        <v>99</v>
      </c>
      <c r="O1289" t="s">
        <v>99</v>
      </c>
      <c r="P1289" s="1">
        <v>42737.34648148148</v>
      </c>
      <c r="Q1289" t="s">
        <v>99</v>
      </c>
      <c r="R1289" s="5">
        <v>1</v>
      </c>
    </row>
    <row r="1290" spans="1:18" x14ac:dyDescent="0.25">
      <c r="A1290" t="s">
        <v>755</v>
      </c>
      <c r="B1290" t="s">
        <v>756</v>
      </c>
      <c r="C1290">
        <v>2139</v>
      </c>
      <c r="D1290" t="s">
        <v>1325</v>
      </c>
      <c r="E1290" t="s">
        <v>145</v>
      </c>
      <c r="F1290" t="s">
        <v>70</v>
      </c>
      <c r="G1290" t="s">
        <v>166</v>
      </c>
      <c r="H1290">
        <v>0</v>
      </c>
      <c r="I1290" t="s">
        <v>419</v>
      </c>
      <c r="J1290" t="s">
        <v>254</v>
      </c>
      <c r="K1290">
        <v>1275</v>
      </c>
      <c r="L1290" t="s">
        <v>25</v>
      </c>
      <c r="M1290" s="1">
        <v>42520</v>
      </c>
      <c r="N1290" s="1">
        <v>42704</v>
      </c>
      <c r="O1290" t="s">
        <v>26</v>
      </c>
      <c r="P1290" s="1">
        <v>42613.437083333331</v>
      </c>
      <c r="Q1290" s="1">
        <v>42520</v>
      </c>
      <c r="R1290" s="5">
        <v>1</v>
      </c>
    </row>
    <row r="1291" spans="1:18" x14ac:dyDescent="0.25">
      <c r="A1291" t="s">
        <v>755</v>
      </c>
      <c r="B1291" t="s">
        <v>756</v>
      </c>
      <c r="C1291">
        <v>2139</v>
      </c>
      <c r="D1291" t="s">
        <v>1325</v>
      </c>
      <c r="E1291" t="s">
        <v>145</v>
      </c>
      <c r="F1291" t="s">
        <v>70</v>
      </c>
      <c r="G1291" t="s">
        <v>166</v>
      </c>
      <c r="H1291">
        <v>0</v>
      </c>
      <c r="I1291" t="s">
        <v>419</v>
      </c>
      <c r="J1291" t="s">
        <v>254</v>
      </c>
      <c r="K1291">
        <v>2815</v>
      </c>
      <c r="L1291" t="s">
        <v>331</v>
      </c>
      <c r="M1291" t="s">
        <v>99</v>
      </c>
      <c r="N1291" t="s">
        <v>99</v>
      </c>
      <c r="O1291" t="s">
        <v>99</v>
      </c>
      <c r="P1291" s="1">
        <v>42732.33084490741</v>
      </c>
      <c r="Q1291" t="s">
        <v>99</v>
      </c>
      <c r="R1291" s="5">
        <v>1</v>
      </c>
    </row>
    <row r="1292" spans="1:18" x14ac:dyDescent="0.25">
      <c r="A1292" t="s">
        <v>755</v>
      </c>
      <c r="B1292" t="s">
        <v>756</v>
      </c>
      <c r="C1292">
        <v>2139</v>
      </c>
      <c r="D1292" t="s">
        <v>1326</v>
      </c>
      <c r="E1292" t="s">
        <v>145</v>
      </c>
      <c r="F1292" t="s">
        <v>70</v>
      </c>
      <c r="G1292" t="s">
        <v>166</v>
      </c>
      <c r="H1292">
        <v>0</v>
      </c>
      <c r="I1292" t="s">
        <v>419</v>
      </c>
      <c r="J1292" t="s">
        <v>254</v>
      </c>
      <c r="K1292">
        <v>1269</v>
      </c>
      <c r="L1292" t="s">
        <v>25</v>
      </c>
      <c r="M1292" s="1">
        <v>42436</v>
      </c>
      <c r="N1292" s="1">
        <v>42620</v>
      </c>
      <c r="O1292" t="s">
        <v>26</v>
      </c>
      <c r="P1292" s="1">
        <v>42613.430636574078</v>
      </c>
      <c r="Q1292" s="1">
        <v>42436</v>
      </c>
      <c r="R1292" s="5">
        <v>1</v>
      </c>
    </row>
    <row r="1293" spans="1:18" x14ac:dyDescent="0.25">
      <c r="A1293" t="s">
        <v>755</v>
      </c>
      <c r="B1293" t="s">
        <v>756</v>
      </c>
      <c r="C1293">
        <v>2139</v>
      </c>
      <c r="D1293" t="s">
        <v>1326</v>
      </c>
      <c r="E1293" t="s">
        <v>145</v>
      </c>
      <c r="F1293" t="s">
        <v>70</v>
      </c>
      <c r="G1293" t="s">
        <v>166</v>
      </c>
      <c r="H1293">
        <v>0</v>
      </c>
      <c r="I1293" t="s">
        <v>419</v>
      </c>
      <c r="J1293" t="s">
        <v>254</v>
      </c>
      <c r="K1293">
        <v>2281</v>
      </c>
      <c r="L1293" t="s">
        <v>35</v>
      </c>
      <c r="M1293" s="1">
        <v>42634</v>
      </c>
      <c r="N1293" s="1">
        <v>42815</v>
      </c>
      <c r="O1293" t="s">
        <v>26</v>
      </c>
      <c r="P1293" s="1">
        <v>42648.38045138889</v>
      </c>
      <c r="Q1293" s="1">
        <v>42634</v>
      </c>
      <c r="R1293" s="5">
        <v>1</v>
      </c>
    </row>
    <row r="1294" spans="1:18" x14ac:dyDescent="0.25">
      <c r="A1294" t="s">
        <v>412</v>
      </c>
      <c r="B1294" t="s">
        <v>413</v>
      </c>
      <c r="C1294">
        <v>2295</v>
      </c>
      <c r="D1294" t="s">
        <v>1327</v>
      </c>
      <c r="E1294" t="s">
        <v>662</v>
      </c>
      <c r="F1294" t="s">
        <v>70</v>
      </c>
      <c r="G1294" t="s">
        <v>836</v>
      </c>
      <c r="H1294">
        <v>1</v>
      </c>
      <c r="I1294" t="s">
        <v>173</v>
      </c>
      <c r="J1294" t="s">
        <v>36</v>
      </c>
      <c r="K1294">
        <v>320</v>
      </c>
      <c r="L1294" t="s">
        <v>35</v>
      </c>
      <c r="M1294" s="1">
        <v>42564</v>
      </c>
      <c r="N1294" s="1">
        <v>42748</v>
      </c>
      <c r="O1294" t="s">
        <v>26</v>
      </c>
      <c r="P1294" s="1">
        <v>42583.689918981479</v>
      </c>
      <c r="Q1294" s="1">
        <v>42564</v>
      </c>
      <c r="R1294" s="5">
        <v>1</v>
      </c>
    </row>
    <row r="1295" spans="1:18" x14ac:dyDescent="0.25">
      <c r="A1295" t="s">
        <v>1328</v>
      </c>
      <c r="B1295" t="s">
        <v>1329</v>
      </c>
      <c r="C1295">
        <v>2790</v>
      </c>
      <c r="D1295" t="s">
        <v>1330</v>
      </c>
      <c r="E1295" t="s">
        <v>51</v>
      </c>
      <c r="F1295" t="s">
        <v>146</v>
      </c>
      <c r="G1295" t="s">
        <v>1331</v>
      </c>
      <c r="H1295">
        <v>1</v>
      </c>
      <c r="I1295" t="s">
        <v>1279</v>
      </c>
      <c r="J1295" t="s">
        <v>24</v>
      </c>
      <c r="K1295">
        <v>60</v>
      </c>
      <c r="L1295" t="s">
        <v>35</v>
      </c>
      <c r="M1295" s="1">
        <v>42556</v>
      </c>
      <c r="N1295" s="1">
        <v>42740</v>
      </c>
      <c r="O1295" t="s">
        <v>26</v>
      </c>
      <c r="P1295" s="1">
        <v>42566.476354166669</v>
      </c>
      <c r="Q1295" s="1">
        <v>42556</v>
      </c>
      <c r="R1295" s="5">
        <v>1</v>
      </c>
    </row>
    <row r="1296" spans="1:18" x14ac:dyDescent="0.25">
      <c r="A1296" t="s">
        <v>1328</v>
      </c>
      <c r="B1296" t="s">
        <v>1329</v>
      </c>
      <c r="C1296">
        <v>2790</v>
      </c>
      <c r="D1296" t="s">
        <v>1330</v>
      </c>
      <c r="E1296" t="s">
        <v>51</v>
      </c>
      <c r="F1296" t="s">
        <v>146</v>
      </c>
      <c r="G1296" t="s">
        <v>1331</v>
      </c>
      <c r="H1296">
        <v>1</v>
      </c>
      <c r="I1296" t="s">
        <v>1279</v>
      </c>
      <c r="J1296" t="s">
        <v>27</v>
      </c>
      <c r="K1296">
        <v>60</v>
      </c>
      <c r="L1296" t="s">
        <v>35</v>
      </c>
      <c r="M1296" s="1">
        <v>42556</v>
      </c>
      <c r="N1296" s="1">
        <v>42740</v>
      </c>
      <c r="O1296" t="s">
        <v>26</v>
      </c>
      <c r="P1296" s="1">
        <v>42566.476354166669</v>
      </c>
      <c r="Q1296" s="1">
        <v>42556</v>
      </c>
      <c r="R1296" s="5">
        <v>1</v>
      </c>
    </row>
    <row r="1297" spans="1:18" x14ac:dyDescent="0.25">
      <c r="A1297" t="s">
        <v>1328</v>
      </c>
      <c r="B1297" t="s">
        <v>1329</v>
      </c>
      <c r="C1297">
        <v>2790</v>
      </c>
      <c r="D1297" t="s">
        <v>1330</v>
      </c>
      <c r="E1297" t="s">
        <v>51</v>
      </c>
      <c r="F1297" t="s">
        <v>146</v>
      </c>
      <c r="G1297" t="s">
        <v>1331</v>
      </c>
      <c r="H1297">
        <v>1</v>
      </c>
      <c r="I1297" t="s">
        <v>1279</v>
      </c>
      <c r="J1297" t="s">
        <v>36</v>
      </c>
      <c r="K1297">
        <v>60</v>
      </c>
      <c r="L1297" t="s">
        <v>35</v>
      </c>
      <c r="M1297" s="1">
        <v>42556</v>
      </c>
      <c r="N1297" s="1">
        <v>42740</v>
      </c>
      <c r="O1297" t="s">
        <v>26</v>
      </c>
      <c r="P1297" s="1">
        <v>42566.476354166669</v>
      </c>
      <c r="Q1297" s="1">
        <v>42556</v>
      </c>
      <c r="R1297" s="5">
        <v>1</v>
      </c>
    </row>
    <row r="1298" spans="1:18" x14ac:dyDescent="0.25">
      <c r="A1298" t="s">
        <v>1332</v>
      </c>
      <c r="B1298" t="s">
        <v>1333</v>
      </c>
      <c r="C1298">
        <v>2831</v>
      </c>
      <c r="D1298" t="s">
        <v>1334</v>
      </c>
      <c r="E1298" t="s">
        <v>177</v>
      </c>
      <c r="F1298" t="s">
        <v>70</v>
      </c>
      <c r="G1298" t="s">
        <v>836</v>
      </c>
      <c r="H1298">
        <v>0</v>
      </c>
      <c r="I1298" t="s">
        <v>203</v>
      </c>
      <c r="J1298" t="s">
        <v>24</v>
      </c>
      <c r="K1298">
        <v>1951</v>
      </c>
      <c r="L1298" t="s">
        <v>98</v>
      </c>
      <c r="M1298" s="1">
        <v>42286</v>
      </c>
      <c r="N1298" s="1">
        <v>42469</v>
      </c>
      <c r="O1298" t="s">
        <v>99</v>
      </c>
      <c r="P1298" s="1">
        <v>42639.606932870367</v>
      </c>
      <c r="Q1298" s="1">
        <v>42286</v>
      </c>
      <c r="R1298" s="5">
        <v>1</v>
      </c>
    </row>
    <row r="1299" spans="1:18" x14ac:dyDescent="0.25">
      <c r="A1299" t="s">
        <v>1332</v>
      </c>
      <c r="B1299" t="s">
        <v>1333</v>
      </c>
      <c r="C1299">
        <v>2831</v>
      </c>
      <c r="D1299" t="s">
        <v>1334</v>
      </c>
      <c r="E1299" t="s">
        <v>177</v>
      </c>
      <c r="F1299" t="s">
        <v>70</v>
      </c>
      <c r="G1299" t="s">
        <v>836</v>
      </c>
      <c r="H1299">
        <v>0</v>
      </c>
      <c r="I1299" t="s">
        <v>203</v>
      </c>
      <c r="J1299" t="s">
        <v>27</v>
      </c>
      <c r="K1299">
        <v>1951</v>
      </c>
      <c r="L1299" t="s">
        <v>98</v>
      </c>
      <c r="M1299" s="1">
        <v>42286</v>
      </c>
      <c r="N1299" s="1">
        <v>42469</v>
      </c>
      <c r="O1299" t="s">
        <v>99</v>
      </c>
      <c r="P1299" s="1">
        <v>42639.606932870367</v>
      </c>
      <c r="Q1299" s="1">
        <v>42286</v>
      </c>
      <c r="R1299" s="5">
        <v>1</v>
      </c>
    </row>
    <row r="1300" spans="1:18" x14ac:dyDescent="0.25">
      <c r="A1300" t="s">
        <v>755</v>
      </c>
      <c r="B1300" t="s">
        <v>756</v>
      </c>
      <c r="C1300">
        <v>2139</v>
      </c>
      <c r="D1300" t="s">
        <v>1335</v>
      </c>
      <c r="E1300" t="s">
        <v>145</v>
      </c>
      <c r="F1300" t="s">
        <v>70</v>
      </c>
      <c r="G1300" t="s">
        <v>166</v>
      </c>
      <c r="H1300">
        <v>0</v>
      </c>
      <c r="I1300" t="s">
        <v>419</v>
      </c>
      <c r="J1300" t="s">
        <v>254</v>
      </c>
      <c r="K1300">
        <v>1270</v>
      </c>
      <c r="L1300" t="s">
        <v>25</v>
      </c>
      <c r="M1300" s="1">
        <v>42445</v>
      </c>
      <c r="N1300" s="1">
        <v>42629</v>
      </c>
      <c r="O1300" t="s">
        <v>26</v>
      </c>
      <c r="P1300" s="1">
        <v>42613.431828703702</v>
      </c>
      <c r="Q1300" s="1">
        <v>42445</v>
      </c>
      <c r="R1300" s="5">
        <v>1</v>
      </c>
    </row>
    <row r="1301" spans="1:18" x14ac:dyDescent="0.25">
      <c r="A1301" t="s">
        <v>755</v>
      </c>
      <c r="B1301" t="s">
        <v>756</v>
      </c>
      <c r="C1301">
        <v>2139</v>
      </c>
      <c r="D1301" t="s">
        <v>1335</v>
      </c>
      <c r="E1301" t="s">
        <v>145</v>
      </c>
      <c r="F1301" t="s">
        <v>70</v>
      </c>
      <c r="G1301" t="s">
        <v>166</v>
      </c>
      <c r="H1301">
        <v>0</v>
      </c>
      <c r="I1301" t="s">
        <v>419</v>
      </c>
      <c r="J1301" t="s">
        <v>254</v>
      </c>
      <c r="K1301">
        <v>2320</v>
      </c>
      <c r="L1301" t="s">
        <v>35</v>
      </c>
      <c r="M1301" s="1">
        <v>42650</v>
      </c>
      <c r="N1301" s="1">
        <v>42832</v>
      </c>
      <c r="O1301" t="s">
        <v>26</v>
      </c>
      <c r="P1301" s="1">
        <v>42656.344942129632</v>
      </c>
      <c r="Q1301" s="1">
        <v>42650</v>
      </c>
      <c r="R1301" s="5">
        <v>1</v>
      </c>
    </row>
    <row r="1302" spans="1:18" x14ac:dyDescent="0.25">
      <c r="A1302" t="s">
        <v>1252</v>
      </c>
      <c r="B1302" t="s">
        <v>1253</v>
      </c>
      <c r="C1302">
        <v>1857</v>
      </c>
      <c r="D1302" t="s">
        <v>1336</v>
      </c>
      <c r="E1302" t="s">
        <v>910</v>
      </c>
      <c r="F1302" t="s">
        <v>178</v>
      </c>
      <c r="G1302" t="s">
        <v>1337</v>
      </c>
      <c r="H1302">
        <v>1</v>
      </c>
      <c r="I1302" t="s">
        <v>148</v>
      </c>
      <c r="J1302" t="s">
        <v>36</v>
      </c>
      <c r="K1302">
        <v>2443</v>
      </c>
      <c r="L1302" t="s">
        <v>35</v>
      </c>
      <c r="M1302" s="1">
        <v>42675</v>
      </c>
      <c r="N1302" s="1">
        <v>42856</v>
      </c>
      <c r="O1302" t="s">
        <v>88</v>
      </c>
      <c r="P1302" s="1">
        <v>42674.595312500001</v>
      </c>
      <c r="Q1302" s="1">
        <v>42675</v>
      </c>
      <c r="R1302" s="5">
        <v>1</v>
      </c>
    </row>
    <row r="1303" spans="1:18" x14ac:dyDescent="0.25">
      <c r="A1303" t="s">
        <v>1252</v>
      </c>
      <c r="B1303" t="s">
        <v>1253</v>
      </c>
      <c r="C1303">
        <v>1857</v>
      </c>
      <c r="D1303" t="s">
        <v>1336</v>
      </c>
      <c r="E1303" t="s">
        <v>910</v>
      </c>
      <c r="F1303" t="s">
        <v>178</v>
      </c>
      <c r="G1303" t="s">
        <v>1337</v>
      </c>
      <c r="H1303">
        <v>1</v>
      </c>
      <c r="I1303" t="s">
        <v>148</v>
      </c>
      <c r="J1303" t="s">
        <v>24</v>
      </c>
      <c r="K1303">
        <v>2443</v>
      </c>
      <c r="L1303" t="s">
        <v>35</v>
      </c>
      <c r="M1303" s="1">
        <v>42675</v>
      </c>
      <c r="N1303" s="1">
        <v>42856</v>
      </c>
      <c r="O1303" t="s">
        <v>88</v>
      </c>
      <c r="P1303" s="1">
        <v>42674.595312500001</v>
      </c>
      <c r="Q1303" s="1">
        <v>42675</v>
      </c>
      <c r="R1303" s="5">
        <v>1</v>
      </c>
    </row>
    <row r="1304" spans="1:18" x14ac:dyDescent="0.25">
      <c r="A1304" t="s">
        <v>1252</v>
      </c>
      <c r="B1304" t="s">
        <v>1253</v>
      </c>
      <c r="C1304">
        <v>1857</v>
      </c>
      <c r="D1304" t="s">
        <v>1336</v>
      </c>
      <c r="E1304" t="s">
        <v>910</v>
      </c>
      <c r="F1304" t="s">
        <v>178</v>
      </c>
      <c r="G1304" t="s">
        <v>1337</v>
      </c>
      <c r="H1304">
        <v>1</v>
      </c>
      <c r="I1304" t="s">
        <v>148</v>
      </c>
      <c r="J1304" t="s">
        <v>27</v>
      </c>
      <c r="K1304">
        <v>2443</v>
      </c>
      <c r="L1304" t="s">
        <v>35</v>
      </c>
      <c r="M1304" s="1">
        <v>42675</v>
      </c>
      <c r="N1304" s="1">
        <v>42856</v>
      </c>
      <c r="O1304" t="s">
        <v>88</v>
      </c>
      <c r="P1304" s="1">
        <v>42674.595312500001</v>
      </c>
      <c r="Q1304" s="1">
        <v>42675</v>
      </c>
      <c r="R1304" s="5">
        <v>1</v>
      </c>
    </row>
    <row r="1305" spans="1:18" x14ac:dyDescent="0.25">
      <c r="A1305" t="s">
        <v>1252</v>
      </c>
      <c r="B1305" t="s">
        <v>1253</v>
      </c>
      <c r="C1305">
        <v>1857</v>
      </c>
      <c r="D1305" t="s">
        <v>1338</v>
      </c>
      <c r="E1305" t="s">
        <v>910</v>
      </c>
      <c r="F1305" t="s">
        <v>178</v>
      </c>
      <c r="G1305" t="s">
        <v>1337</v>
      </c>
      <c r="H1305">
        <v>1</v>
      </c>
      <c r="I1305" t="s">
        <v>148</v>
      </c>
      <c r="J1305" t="s">
        <v>24</v>
      </c>
      <c r="K1305">
        <v>2444</v>
      </c>
      <c r="L1305" t="s">
        <v>35</v>
      </c>
      <c r="M1305" s="1">
        <v>42675</v>
      </c>
      <c r="N1305" s="1">
        <v>42856</v>
      </c>
      <c r="O1305" t="s">
        <v>88</v>
      </c>
      <c r="P1305" s="1">
        <v>42674.596412037034</v>
      </c>
      <c r="Q1305" s="1">
        <v>42675</v>
      </c>
      <c r="R1305" s="5">
        <v>1</v>
      </c>
    </row>
    <row r="1306" spans="1:18" x14ac:dyDescent="0.25">
      <c r="A1306" t="s">
        <v>1252</v>
      </c>
      <c r="B1306" t="s">
        <v>1253</v>
      </c>
      <c r="C1306">
        <v>1857</v>
      </c>
      <c r="D1306" t="s">
        <v>1338</v>
      </c>
      <c r="E1306" t="s">
        <v>910</v>
      </c>
      <c r="F1306" t="s">
        <v>178</v>
      </c>
      <c r="G1306" t="s">
        <v>1337</v>
      </c>
      <c r="H1306">
        <v>1</v>
      </c>
      <c r="I1306" t="s">
        <v>148</v>
      </c>
      <c r="J1306" t="s">
        <v>27</v>
      </c>
      <c r="K1306">
        <v>2444</v>
      </c>
      <c r="L1306" t="s">
        <v>35</v>
      </c>
      <c r="M1306" s="1">
        <v>42675</v>
      </c>
      <c r="N1306" s="1">
        <v>42856</v>
      </c>
      <c r="O1306" t="s">
        <v>88</v>
      </c>
      <c r="P1306" s="1">
        <v>42674.596412037034</v>
      </c>
      <c r="Q1306" s="1">
        <v>42675</v>
      </c>
      <c r="R1306" s="5">
        <v>1</v>
      </c>
    </row>
    <row r="1307" spans="1:18" x14ac:dyDescent="0.25">
      <c r="A1307" t="s">
        <v>1252</v>
      </c>
      <c r="B1307" t="s">
        <v>1253</v>
      </c>
      <c r="C1307">
        <v>1857</v>
      </c>
      <c r="D1307" t="s">
        <v>1338</v>
      </c>
      <c r="E1307" t="s">
        <v>910</v>
      </c>
      <c r="F1307" t="s">
        <v>178</v>
      </c>
      <c r="G1307" t="s">
        <v>1337</v>
      </c>
      <c r="H1307">
        <v>1</v>
      </c>
      <c r="I1307" t="s">
        <v>148</v>
      </c>
      <c r="J1307" t="s">
        <v>36</v>
      </c>
      <c r="K1307">
        <v>2444</v>
      </c>
      <c r="L1307" t="s">
        <v>35</v>
      </c>
      <c r="M1307" s="1">
        <v>42675</v>
      </c>
      <c r="N1307" s="1">
        <v>42856</v>
      </c>
      <c r="O1307" t="s">
        <v>88</v>
      </c>
      <c r="P1307" s="1">
        <v>42674.596412037034</v>
      </c>
      <c r="Q1307" s="1">
        <v>42675</v>
      </c>
      <c r="R1307" s="5">
        <v>1</v>
      </c>
    </row>
    <row r="1308" spans="1:18" x14ac:dyDescent="0.25">
      <c r="A1308" t="s">
        <v>1252</v>
      </c>
      <c r="B1308" t="s">
        <v>1253</v>
      </c>
      <c r="C1308">
        <v>1857</v>
      </c>
      <c r="D1308" t="s">
        <v>1339</v>
      </c>
      <c r="E1308" t="s">
        <v>910</v>
      </c>
      <c r="F1308" t="s">
        <v>141</v>
      </c>
      <c r="G1308" t="s">
        <v>1337</v>
      </c>
      <c r="H1308">
        <v>0</v>
      </c>
      <c r="I1308" t="s">
        <v>148</v>
      </c>
      <c r="J1308" t="s">
        <v>24</v>
      </c>
      <c r="K1308">
        <v>2440</v>
      </c>
      <c r="L1308" t="s">
        <v>98</v>
      </c>
      <c r="M1308" s="1">
        <v>42675</v>
      </c>
      <c r="N1308" s="1">
        <v>43040</v>
      </c>
      <c r="O1308" t="s">
        <v>99</v>
      </c>
      <c r="P1308" s="1">
        <v>42674.590682870374</v>
      </c>
      <c r="Q1308" s="1">
        <v>42675</v>
      </c>
      <c r="R1308" s="5">
        <v>1</v>
      </c>
    </row>
    <row r="1309" spans="1:18" x14ac:dyDescent="0.25">
      <c r="A1309" t="s">
        <v>1252</v>
      </c>
      <c r="B1309" t="s">
        <v>1253</v>
      </c>
      <c r="C1309">
        <v>1857</v>
      </c>
      <c r="D1309" t="s">
        <v>1339</v>
      </c>
      <c r="E1309" t="s">
        <v>910</v>
      </c>
      <c r="F1309" t="s">
        <v>141</v>
      </c>
      <c r="G1309" t="s">
        <v>1337</v>
      </c>
      <c r="H1309">
        <v>0</v>
      </c>
      <c r="I1309" t="s">
        <v>148</v>
      </c>
      <c r="J1309" t="s">
        <v>27</v>
      </c>
      <c r="K1309">
        <v>2440</v>
      </c>
      <c r="L1309" t="s">
        <v>98</v>
      </c>
      <c r="M1309" s="1">
        <v>42675</v>
      </c>
      <c r="N1309" s="1">
        <v>43040</v>
      </c>
      <c r="O1309" t="s">
        <v>99</v>
      </c>
      <c r="P1309" s="1">
        <v>42674.590682870374</v>
      </c>
      <c r="Q1309" s="1">
        <v>42675</v>
      </c>
      <c r="R1309" s="5">
        <v>1</v>
      </c>
    </row>
    <row r="1310" spans="1:18" x14ac:dyDescent="0.25">
      <c r="A1310" t="s">
        <v>1252</v>
      </c>
      <c r="B1310" t="s">
        <v>1253</v>
      </c>
      <c r="C1310">
        <v>1857</v>
      </c>
      <c r="D1310" t="s">
        <v>1339</v>
      </c>
      <c r="E1310" t="s">
        <v>910</v>
      </c>
      <c r="F1310" t="s">
        <v>141</v>
      </c>
      <c r="G1310" t="s">
        <v>1337</v>
      </c>
      <c r="H1310">
        <v>0</v>
      </c>
      <c r="I1310" t="s">
        <v>148</v>
      </c>
      <c r="J1310" t="s">
        <v>36</v>
      </c>
      <c r="K1310">
        <v>2440</v>
      </c>
      <c r="L1310" t="s">
        <v>98</v>
      </c>
      <c r="M1310" s="1">
        <v>42675</v>
      </c>
      <c r="N1310" s="1">
        <v>43040</v>
      </c>
      <c r="O1310" t="s">
        <v>99</v>
      </c>
      <c r="P1310" s="1">
        <v>42674.590682870374</v>
      </c>
      <c r="Q1310" s="1">
        <v>42675</v>
      </c>
      <c r="R1310" s="5">
        <v>1</v>
      </c>
    </row>
    <row r="1311" spans="1:18" x14ac:dyDescent="0.25">
      <c r="A1311" t="s">
        <v>1252</v>
      </c>
      <c r="B1311" t="s">
        <v>1253</v>
      </c>
      <c r="C1311">
        <v>1857</v>
      </c>
      <c r="D1311" t="s">
        <v>1340</v>
      </c>
      <c r="E1311" t="s">
        <v>910</v>
      </c>
      <c r="F1311" t="s">
        <v>141</v>
      </c>
      <c r="G1311" t="s">
        <v>1337</v>
      </c>
      <c r="H1311">
        <v>0</v>
      </c>
      <c r="I1311" t="s">
        <v>148</v>
      </c>
      <c r="J1311" t="s">
        <v>24</v>
      </c>
      <c r="K1311">
        <v>2441</v>
      </c>
      <c r="L1311" t="s">
        <v>98</v>
      </c>
      <c r="M1311" s="1">
        <v>42675</v>
      </c>
      <c r="N1311" s="1">
        <v>43040</v>
      </c>
      <c r="O1311" t="s">
        <v>99</v>
      </c>
      <c r="P1311" s="1">
        <v>42674.594247685185</v>
      </c>
      <c r="Q1311" s="1">
        <v>42675</v>
      </c>
      <c r="R1311" s="5">
        <v>1</v>
      </c>
    </row>
    <row r="1312" spans="1:18" x14ac:dyDescent="0.25">
      <c r="A1312" t="s">
        <v>1252</v>
      </c>
      <c r="B1312" t="s">
        <v>1253</v>
      </c>
      <c r="C1312">
        <v>1857</v>
      </c>
      <c r="D1312" t="s">
        <v>1340</v>
      </c>
      <c r="E1312" t="s">
        <v>910</v>
      </c>
      <c r="F1312" t="s">
        <v>141</v>
      </c>
      <c r="G1312" t="s">
        <v>1337</v>
      </c>
      <c r="H1312">
        <v>0</v>
      </c>
      <c r="I1312" t="s">
        <v>148</v>
      </c>
      <c r="J1312" t="s">
        <v>27</v>
      </c>
      <c r="K1312">
        <v>2441</v>
      </c>
      <c r="L1312" t="s">
        <v>98</v>
      </c>
      <c r="M1312" s="1">
        <v>42675</v>
      </c>
      <c r="N1312" s="1">
        <v>43040</v>
      </c>
      <c r="O1312" t="s">
        <v>99</v>
      </c>
      <c r="P1312" s="1">
        <v>42674.594247685185</v>
      </c>
      <c r="Q1312" s="1">
        <v>42675</v>
      </c>
      <c r="R1312" s="5">
        <v>1</v>
      </c>
    </row>
    <row r="1313" spans="1:18" x14ac:dyDescent="0.25">
      <c r="A1313" t="s">
        <v>1252</v>
      </c>
      <c r="B1313" t="s">
        <v>1253</v>
      </c>
      <c r="C1313">
        <v>1857</v>
      </c>
      <c r="D1313" t="s">
        <v>1340</v>
      </c>
      <c r="E1313" t="s">
        <v>910</v>
      </c>
      <c r="F1313" t="s">
        <v>141</v>
      </c>
      <c r="G1313" t="s">
        <v>1337</v>
      </c>
      <c r="H1313">
        <v>0</v>
      </c>
      <c r="I1313" t="s">
        <v>148</v>
      </c>
      <c r="J1313" t="s">
        <v>36</v>
      </c>
      <c r="K1313">
        <v>2441</v>
      </c>
      <c r="L1313" t="s">
        <v>98</v>
      </c>
      <c r="M1313" s="1">
        <v>42675</v>
      </c>
      <c r="N1313" s="1">
        <v>43040</v>
      </c>
      <c r="O1313" t="s">
        <v>99</v>
      </c>
      <c r="P1313" s="1">
        <v>42674.594247685185</v>
      </c>
      <c r="Q1313" s="1">
        <v>42675</v>
      </c>
      <c r="R1313" s="5">
        <v>1</v>
      </c>
    </row>
    <row r="1314" spans="1:18" x14ac:dyDescent="0.25">
      <c r="A1314" t="s">
        <v>1252</v>
      </c>
      <c r="B1314" t="s">
        <v>1253</v>
      </c>
      <c r="C1314">
        <v>1857</v>
      </c>
      <c r="D1314" t="s">
        <v>1341</v>
      </c>
      <c r="E1314" t="s">
        <v>910</v>
      </c>
      <c r="F1314" t="s">
        <v>178</v>
      </c>
      <c r="G1314" t="s">
        <v>1337</v>
      </c>
      <c r="H1314">
        <v>1</v>
      </c>
      <c r="I1314" t="s">
        <v>148</v>
      </c>
      <c r="J1314" t="s">
        <v>24</v>
      </c>
      <c r="K1314">
        <v>2442</v>
      </c>
      <c r="L1314" t="s">
        <v>35</v>
      </c>
      <c r="M1314" s="1">
        <v>42675</v>
      </c>
      <c r="N1314" s="1">
        <v>42856</v>
      </c>
      <c r="O1314" t="s">
        <v>88</v>
      </c>
      <c r="P1314" s="1">
        <v>42674.594826388886</v>
      </c>
      <c r="Q1314" s="1">
        <v>42675</v>
      </c>
      <c r="R1314" s="5">
        <v>1</v>
      </c>
    </row>
    <row r="1315" spans="1:18" x14ac:dyDescent="0.25">
      <c r="A1315" t="s">
        <v>1252</v>
      </c>
      <c r="B1315" t="s">
        <v>1253</v>
      </c>
      <c r="C1315">
        <v>1857</v>
      </c>
      <c r="D1315" t="s">
        <v>1341</v>
      </c>
      <c r="E1315" t="s">
        <v>910</v>
      </c>
      <c r="F1315" t="s">
        <v>178</v>
      </c>
      <c r="G1315" t="s">
        <v>1337</v>
      </c>
      <c r="H1315">
        <v>1</v>
      </c>
      <c r="I1315" t="s">
        <v>148</v>
      </c>
      <c r="J1315" t="s">
        <v>27</v>
      </c>
      <c r="K1315">
        <v>2442</v>
      </c>
      <c r="L1315" t="s">
        <v>35</v>
      </c>
      <c r="M1315" s="1">
        <v>42675</v>
      </c>
      <c r="N1315" s="1">
        <v>42856</v>
      </c>
      <c r="O1315" t="s">
        <v>88</v>
      </c>
      <c r="P1315" s="1">
        <v>42674.594826388886</v>
      </c>
      <c r="Q1315" s="1">
        <v>42675</v>
      </c>
      <c r="R1315" s="5">
        <v>1</v>
      </c>
    </row>
    <row r="1316" spans="1:18" x14ac:dyDescent="0.25">
      <c r="A1316" t="s">
        <v>1252</v>
      </c>
      <c r="B1316" t="s">
        <v>1253</v>
      </c>
      <c r="C1316">
        <v>1857</v>
      </c>
      <c r="D1316" t="s">
        <v>1341</v>
      </c>
      <c r="E1316" t="s">
        <v>910</v>
      </c>
      <c r="F1316" t="s">
        <v>178</v>
      </c>
      <c r="G1316" t="s">
        <v>1337</v>
      </c>
      <c r="H1316">
        <v>1</v>
      </c>
      <c r="I1316" t="s">
        <v>148</v>
      </c>
      <c r="J1316" t="s">
        <v>36</v>
      </c>
      <c r="K1316">
        <v>2442</v>
      </c>
      <c r="L1316" t="s">
        <v>35</v>
      </c>
      <c r="M1316" s="1">
        <v>42675</v>
      </c>
      <c r="N1316" s="1">
        <v>42856</v>
      </c>
      <c r="O1316" t="s">
        <v>88</v>
      </c>
      <c r="P1316" s="1">
        <v>42674.594826388886</v>
      </c>
      <c r="Q1316" s="1">
        <v>42675</v>
      </c>
      <c r="R1316" s="5">
        <v>1</v>
      </c>
    </row>
    <row r="1317" spans="1:18" x14ac:dyDescent="0.25">
      <c r="A1317" t="s">
        <v>1252</v>
      </c>
      <c r="B1317" t="s">
        <v>1253</v>
      </c>
      <c r="C1317">
        <v>1857</v>
      </c>
      <c r="D1317" t="s">
        <v>1342</v>
      </c>
      <c r="E1317" t="s">
        <v>910</v>
      </c>
      <c r="F1317" t="s">
        <v>178</v>
      </c>
      <c r="G1317" t="s">
        <v>1337</v>
      </c>
      <c r="H1317">
        <v>1</v>
      </c>
      <c r="I1317" t="s">
        <v>148</v>
      </c>
      <c r="J1317" t="s">
        <v>24</v>
      </c>
      <c r="K1317">
        <v>2445</v>
      </c>
      <c r="L1317" t="s">
        <v>35</v>
      </c>
      <c r="M1317" s="1">
        <v>42675</v>
      </c>
      <c r="N1317" s="1">
        <v>42856</v>
      </c>
      <c r="O1317" t="s">
        <v>88</v>
      </c>
      <c r="P1317" s="1">
        <v>42674.598124999997</v>
      </c>
      <c r="Q1317" s="1">
        <v>42675</v>
      </c>
      <c r="R1317" s="5">
        <v>1</v>
      </c>
    </row>
    <row r="1318" spans="1:18" x14ac:dyDescent="0.25">
      <c r="A1318" t="s">
        <v>1252</v>
      </c>
      <c r="B1318" t="s">
        <v>1253</v>
      </c>
      <c r="C1318">
        <v>1857</v>
      </c>
      <c r="D1318" t="s">
        <v>1342</v>
      </c>
      <c r="E1318" t="s">
        <v>910</v>
      </c>
      <c r="F1318" t="s">
        <v>178</v>
      </c>
      <c r="G1318" t="s">
        <v>1337</v>
      </c>
      <c r="H1318">
        <v>1</v>
      </c>
      <c r="I1318" t="s">
        <v>148</v>
      </c>
      <c r="J1318" t="s">
        <v>27</v>
      </c>
      <c r="K1318">
        <v>2445</v>
      </c>
      <c r="L1318" t="s">
        <v>35</v>
      </c>
      <c r="M1318" s="1">
        <v>42675</v>
      </c>
      <c r="N1318" s="1">
        <v>42856</v>
      </c>
      <c r="O1318" t="s">
        <v>88</v>
      </c>
      <c r="P1318" s="1">
        <v>42674.598124999997</v>
      </c>
      <c r="Q1318" s="1">
        <v>42675</v>
      </c>
      <c r="R1318" s="5">
        <v>1</v>
      </c>
    </row>
    <row r="1319" spans="1:18" x14ac:dyDescent="0.25">
      <c r="A1319" t="s">
        <v>1252</v>
      </c>
      <c r="B1319" t="s">
        <v>1253</v>
      </c>
      <c r="C1319">
        <v>1857</v>
      </c>
      <c r="D1319" t="s">
        <v>1342</v>
      </c>
      <c r="E1319" t="s">
        <v>910</v>
      </c>
      <c r="F1319" t="s">
        <v>178</v>
      </c>
      <c r="G1319" t="s">
        <v>1337</v>
      </c>
      <c r="H1319">
        <v>1</v>
      </c>
      <c r="I1319" t="s">
        <v>148</v>
      </c>
      <c r="J1319" t="s">
        <v>36</v>
      </c>
      <c r="K1319">
        <v>2445</v>
      </c>
      <c r="L1319" t="s">
        <v>35</v>
      </c>
      <c r="M1319" s="1">
        <v>42675</v>
      </c>
      <c r="N1319" s="1">
        <v>42856</v>
      </c>
      <c r="O1319" t="s">
        <v>88</v>
      </c>
      <c r="P1319" s="1">
        <v>42674.598124999997</v>
      </c>
      <c r="Q1319" s="1">
        <v>42675</v>
      </c>
      <c r="R1319" s="5">
        <v>1</v>
      </c>
    </row>
    <row r="1320" spans="1:18" x14ac:dyDescent="0.25">
      <c r="A1320" t="s">
        <v>1252</v>
      </c>
      <c r="B1320" t="s">
        <v>1253</v>
      </c>
      <c r="C1320">
        <v>1857</v>
      </c>
      <c r="D1320" t="s">
        <v>1343</v>
      </c>
      <c r="E1320" t="s">
        <v>910</v>
      </c>
      <c r="F1320" t="s">
        <v>178</v>
      </c>
      <c r="G1320" t="s">
        <v>1337</v>
      </c>
      <c r="H1320">
        <v>1</v>
      </c>
      <c r="I1320" t="s">
        <v>148</v>
      </c>
      <c r="J1320" t="s">
        <v>24</v>
      </c>
      <c r="K1320">
        <v>2447</v>
      </c>
      <c r="L1320" t="s">
        <v>35</v>
      </c>
      <c r="M1320" s="1">
        <v>42675</v>
      </c>
      <c r="N1320" s="1">
        <v>42856</v>
      </c>
      <c r="O1320" t="s">
        <v>88</v>
      </c>
      <c r="P1320" s="1">
        <v>42674.599062499998</v>
      </c>
      <c r="Q1320" s="1">
        <v>42675</v>
      </c>
      <c r="R1320" s="5">
        <v>1</v>
      </c>
    </row>
    <row r="1321" spans="1:18" x14ac:dyDescent="0.25">
      <c r="A1321" t="s">
        <v>1252</v>
      </c>
      <c r="B1321" t="s">
        <v>1253</v>
      </c>
      <c r="C1321">
        <v>1857</v>
      </c>
      <c r="D1321" t="s">
        <v>1343</v>
      </c>
      <c r="E1321" t="s">
        <v>910</v>
      </c>
      <c r="F1321" t="s">
        <v>178</v>
      </c>
      <c r="G1321" t="s">
        <v>1337</v>
      </c>
      <c r="H1321">
        <v>1</v>
      </c>
      <c r="I1321" t="s">
        <v>148</v>
      </c>
      <c r="J1321" t="s">
        <v>27</v>
      </c>
      <c r="K1321">
        <v>2447</v>
      </c>
      <c r="L1321" t="s">
        <v>35</v>
      </c>
      <c r="M1321" s="1">
        <v>42675</v>
      </c>
      <c r="N1321" s="1">
        <v>42856</v>
      </c>
      <c r="O1321" t="s">
        <v>88</v>
      </c>
      <c r="P1321" s="1">
        <v>42674.599062499998</v>
      </c>
      <c r="Q1321" s="1">
        <v>42675</v>
      </c>
      <c r="R1321" s="5">
        <v>1</v>
      </c>
    </row>
    <row r="1322" spans="1:18" x14ac:dyDescent="0.25">
      <c r="A1322" t="s">
        <v>1252</v>
      </c>
      <c r="B1322" t="s">
        <v>1253</v>
      </c>
      <c r="C1322">
        <v>1857</v>
      </c>
      <c r="D1322" t="s">
        <v>1343</v>
      </c>
      <c r="E1322" t="s">
        <v>910</v>
      </c>
      <c r="F1322" t="s">
        <v>178</v>
      </c>
      <c r="G1322" t="s">
        <v>1337</v>
      </c>
      <c r="H1322">
        <v>1</v>
      </c>
      <c r="I1322" t="s">
        <v>148</v>
      </c>
      <c r="J1322" t="s">
        <v>36</v>
      </c>
      <c r="K1322">
        <v>2447</v>
      </c>
      <c r="L1322" t="s">
        <v>35</v>
      </c>
      <c r="M1322" s="1">
        <v>42675</v>
      </c>
      <c r="N1322" s="1">
        <v>42856</v>
      </c>
      <c r="O1322" t="s">
        <v>88</v>
      </c>
      <c r="P1322" s="1">
        <v>42674.599062499998</v>
      </c>
      <c r="Q1322" s="1">
        <v>42675</v>
      </c>
      <c r="R1322" s="5">
        <v>1</v>
      </c>
    </row>
    <row r="1323" spans="1:18" x14ac:dyDescent="0.25">
      <c r="A1323" t="s">
        <v>1252</v>
      </c>
      <c r="B1323" t="s">
        <v>1253</v>
      </c>
      <c r="C1323">
        <v>1857</v>
      </c>
      <c r="D1323" t="s">
        <v>1344</v>
      </c>
      <c r="E1323" t="s">
        <v>910</v>
      </c>
      <c r="F1323" t="s">
        <v>178</v>
      </c>
      <c r="G1323" t="s">
        <v>1337</v>
      </c>
      <c r="H1323">
        <v>1</v>
      </c>
      <c r="I1323" t="s">
        <v>148</v>
      </c>
      <c r="J1323" t="s">
        <v>24</v>
      </c>
      <c r="K1323">
        <v>2448</v>
      </c>
      <c r="L1323" t="s">
        <v>35</v>
      </c>
      <c r="M1323" s="1">
        <v>42678</v>
      </c>
      <c r="N1323" s="1">
        <v>42859</v>
      </c>
      <c r="O1323" t="s">
        <v>88</v>
      </c>
      <c r="P1323" s="1">
        <v>42674.599444444444</v>
      </c>
      <c r="Q1323" s="1">
        <v>42678</v>
      </c>
      <c r="R1323" s="5">
        <v>1</v>
      </c>
    </row>
    <row r="1324" spans="1:18" x14ac:dyDescent="0.25">
      <c r="A1324" t="s">
        <v>1252</v>
      </c>
      <c r="B1324" t="s">
        <v>1253</v>
      </c>
      <c r="C1324">
        <v>1857</v>
      </c>
      <c r="D1324" t="s">
        <v>1344</v>
      </c>
      <c r="E1324" t="s">
        <v>910</v>
      </c>
      <c r="F1324" t="s">
        <v>178</v>
      </c>
      <c r="G1324" t="s">
        <v>1337</v>
      </c>
      <c r="H1324">
        <v>1</v>
      </c>
      <c r="I1324" t="s">
        <v>148</v>
      </c>
      <c r="J1324" t="s">
        <v>27</v>
      </c>
      <c r="K1324">
        <v>2448</v>
      </c>
      <c r="L1324" t="s">
        <v>35</v>
      </c>
      <c r="M1324" s="1">
        <v>42678</v>
      </c>
      <c r="N1324" s="1">
        <v>42859</v>
      </c>
      <c r="O1324" t="s">
        <v>88</v>
      </c>
      <c r="P1324" s="1">
        <v>42674.599444444444</v>
      </c>
      <c r="Q1324" s="1">
        <v>42678</v>
      </c>
      <c r="R1324" s="5">
        <v>1</v>
      </c>
    </row>
    <row r="1325" spans="1:18" x14ac:dyDescent="0.25">
      <c r="A1325" t="s">
        <v>1252</v>
      </c>
      <c r="B1325" t="s">
        <v>1253</v>
      </c>
      <c r="C1325">
        <v>1857</v>
      </c>
      <c r="D1325" t="s">
        <v>1344</v>
      </c>
      <c r="E1325" t="s">
        <v>910</v>
      </c>
      <c r="F1325" t="s">
        <v>178</v>
      </c>
      <c r="G1325" t="s">
        <v>1337</v>
      </c>
      <c r="H1325">
        <v>1</v>
      </c>
      <c r="I1325" t="s">
        <v>148</v>
      </c>
      <c r="J1325" t="s">
        <v>36</v>
      </c>
      <c r="K1325">
        <v>2448</v>
      </c>
      <c r="L1325" t="s">
        <v>35</v>
      </c>
      <c r="M1325" s="1">
        <v>42678</v>
      </c>
      <c r="N1325" s="1">
        <v>42859</v>
      </c>
      <c r="O1325" t="s">
        <v>88</v>
      </c>
      <c r="P1325" s="1">
        <v>42674.599444444444</v>
      </c>
      <c r="Q1325" s="1">
        <v>42678</v>
      </c>
      <c r="R1325" s="5">
        <v>1</v>
      </c>
    </row>
    <row r="1326" spans="1:18" x14ac:dyDescent="0.25">
      <c r="A1326" t="s">
        <v>1252</v>
      </c>
      <c r="B1326" t="s">
        <v>1253</v>
      </c>
      <c r="C1326">
        <v>1857</v>
      </c>
      <c r="D1326" t="s">
        <v>1345</v>
      </c>
      <c r="E1326" t="s">
        <v>910</v>
      </c>
      <c r="F1326" t="s">
        <v>178</v>
      </c>
      <c r="G1326" t="s">
        <v>1337</v>
      </c>
      <c r="H1326">
        <v>0</v>
      </c>
      <c r="I1326" t="s">
        <v>148</v>
      </c>
      <c r="J1326" t="s">
        <v>24</v>
      </c>
      <c r="K1326">
        <v>2446</v>
      </c>
      <c r="L1326" t="s">
        <v>331</v>
      </c>
      <c r="M1326" t="s">
        <v>99</v>
      </c>
      <c r="N1326" t="s">
        <v>99</v>
      </c>
      <c r="O1326" t="s">
        <v>99</v>
      </c>
      <c r="P1326" s="1">
        <v>42674.598761574074</v>
      </c>
      <c r="Q1326" t="s">
        <v>99</v>
      </c>
      <c r="R1326" s="5">
        <v>1</v>
      </c>
    </row>
    <row r="1327" spans="1:18" x14ac:dyDescent="0.25">
      <c r="A1327" t="s">
        <v>28</v>
      </c>
      <c r="B1327" t="s">
        <v>29</v>
      </c>
      <c r="C1327">
        <v>1862</v>
      </c>
      <c r="D1327" t="s">
        <v>1346</v>
      </c>
      <c r="E1327" t="s">
        <v>662</v>
      </c>
      <c r="F1327" t="s">
        <v>70</v>
      </c>
      <c r="G1327" t="s">
        <v>1347</v>
      </c>
      <c r="H1327">
        <v>1</v>
      </c>
      <c r="I1327" t="s">
        <v>265</v>
      </c>
      <c r="J1327" t="s">
        <v>24</v>
      </c>
      <c r="K1327">
        <v>532</v>
      </c>
      <c r="L1327" t="s">
        <v>35</v>
      </c>
      <c r="M1327" s="1">
        <v>42573</v>
      </c>
      <c r="N1327" s="1">
        <v>42757</v>
      </c>
      <c r="O1327" t="s">
        <v>26</v>
      </c>
      <c r="P1327" s="1">
        <v>42587.386006944442</v>
      </c>
      <c r="Q1327" s="1">
        <v>42573</v>
      </c>
      <c r="R1327" s="5">
        <v>1</v>
      </c>
    </row>
    <row r="1328" spans="1:18" x14ac:dyDescent="0.25">
      <c r="A1328" t="s">
        <v>28</v>
      </c>
      <c r="B1328" t="s">
        <v>29</v>
      </c>
      <c r="C1328">
        <v>1862</v>
      </c>
      <c r="D1328" t="s">
        <v>1346</v>
      </c>
      <c r="E1328" t="s">
        <v>662</v>
      </c>
      <c r="F1328" t="s">
        <v>70</v>
      </c>
      <c r="G1328" t="s">
        <v>1347</v>
      </c>
      <c r="H1328">
        <v>1</v>
      </c>
      <c r="I1328" t="s">
        <v>265</v>
      </c>
      <c r="J1328" t="s">
        <v>27</v>
      </c>
      <c r="K1328">
        <v>532</v>
      </c>
      <c r="L1328" t="s">
        <v>35</v>
      </c>
      <c r="M1328" s="1">
        <v>42573</v>
      </c>
      <c r="N1328" s="1">
        <v>42757</v>
      </c>
      <c r="O1328" t="s">
        <v>26</v>
      </c>
      <c r="P1328" s="1">
        <v>42587.386006944442</v>
      </c>
      <c r="Q1328" s="1">
        <v>42573</v>
      </c>
      <c r="R1328" s="5">
        <v>1</v>
      </c>
    </row>
    <row r="1329" spans="1:18" x14ac:dyDescent="0.25">
      <c r="A1329" t="s">
        <v>28</v>
      </c>
      <c r="B1329" t="s">
        <v>29</v>
      </c>
      <c r="C1329">
        <v>1862</v>
      </c>
      <c r="D1329" t="s">
        <v>1346</v>
      </c>
      <c r="E1329" t="s">
        <v>662</v>
      </c>
      <c r="F1329" t="s">
        <v>70</v>
      </c>
      <c r="G1329" t="s">
        <v>1347</v>
      </c>
      <c r="H1329">
        <v>1</v>
      </c>
      <c r="I1329" t="s">
        <v>265</v>
      </c>
      <c r="J1329" t="s">
        <v>36</v>
      </c>
      <c r="K1329">
        <v>532</v>
      </c>
      <c r="L1329" t="s">
        <v>35</v>
      </c>
      <c r="M1329" s="1">
        <v>42573</v>
      </c>
      <c r="N1329" s="1">
        <v>42757</v>
      </c>
      <c r="O1329" t="s">
        <v>26</v>
      </c>
      <c r="P1329" s="1">
        <v>42587.386006944442</v>
      </c>
      <c r="Q1329" s="1">
        <v>42573</v>
      </c>
      <c r="R1329" s="5">
        <v>1</v>
      </c>
    </row>
    <row r="1330" spans="1:18" x14ac:dyDescent="0.25">
      <c r="A1330" t="s">
        <v>89</v>
      </c>
      <c r="B1330" t="s">
        <v>90</v>
      </c>
      <c r="C1330">
        <v>2228</v>
      </c>
      <c r="D1330" t="s">
        <v>1348</v>
      </c>
      <c r="E1330" t="s">
        <v>185</v>
      </c>
      <c r="F1330" t="s">
        <v>904</v>
      </c>
      <c r="G1330" t="s">
        <v>1349</v>
      </c>
      <c r="H1330">
        <v>0</v>
      </c>
      <c r="I1330" t="s">
        <v>1350</v>
      </c>
      <c r="J1330" t="s">
        <v>24</v>
      </c>
      <c r="K1330">
        <v>1352</v>
      </c>
      <c r="L1330" t="s">
        <v>25</v>
      </c>
      <c r="M1330" s="1">
        <v>42291</v>
      </c>
      <c r="N1330" s="1">
        <v>42657</v>
      </c>
      <c r="O1330" t="s">
        <v>88</v>
      </c>
      <c r="P1330" s="1">
        <v>42615.423206018517</v>
      </c>
      <c r="Q1330" s="1">
        <v>42291</v>
      </c>
      <c r="R1330" s="5">
        <v>1</v>
      </c>
    </row>
    <row r="1331" spans="1:18" x14ac:dyDescent="0.25">
      <c r="A1331" t="s">
        <v>89</v>
      </c>
      <c r="B1331" t="s">
        <v>90</v>
      </c>
      <c r="C1331">
        <v>2228</v>
      </c>
      <c r="D1331" t="s">
        <v>1348</v>
      </c>
      <c r="E1331" t="s">
        <v>185</v>
      </c>
      <c r="F1331" t="s">
        <v>904</v>
      </c>
      <c r="G1331" t="s">
        <v>1349</v>
      </c>
      <c r="H1331">
        <v>0</v>
      </c>
      <c r="I1331" t="s">
        <v>1350</v>
      </c>
      <c r="J1331" t="s">
        <v>27</v>
      </c>
      <c r="K1331">
        <v>1352</v>
      </c>
      <c r="L1331" t="s">
        <v>25</v>
      </c>
      <c r="M1331" s="1">
        <v>42291</v>
      </c>
      <c r="N1331" s="1">
        <v>42657</v>
      </c>
      <c r="O1331" t="s">
        <v>88</v>
      </c>
      <c r="P1331" s="1">
        <v>42615.423206018517</v>
      </c>
      <c r="Q1331" s="1">
        <v>42291</v>
      </c>
      <c r="R1331" s="5">
        <v>1</v>
      </c>
    </row>
    <row r="1332" spans="1:18" x14ac:dyDescent="0.25">
      <c r="A1332" t="s">
        <v>114</v>
      </c>
      <c r="B1332" t="s">
        <v>115</v>
      </c>
      <c r="C1332">
        <v>2602</v>
      </c>
      <c r="D1332" t="s">
        <v>1351</v>
      </c>
      <c r="E1332" t="s">
        <v>185</v>
      </c>
      <c r="F1332" t="s">
        <v>70</v>
      </c>
      <c r="G1332" t="s">
        <v>836</v>
      </c>
      <c r="H1332">
        <v>1</v>
      </c>
      <c r="I1332" t="s">
        <v>1352</v>
      </c>
      <c r="J1332" t="s">
        <v>36</v>
      </c>
      <c r="K1332">
        <v>194</v>
      </c>
      <c r="L1332" t="s">
        <v>25</v>
      </c>
      <c r="M1332" s="1">
        <v>42548</v>
      </c>
      <c r="N1332" s="1">
        <v>42731</v>
      </c>
      <c r="O1332" t="s">
        <v>26</v>
      </c>
      <c r="P1332" s="1">
        <v>42578.641342592593</v>
      </c>
      <c r="Q1332" s="1">
        <v>42548</v>
      </c>
      <c r="R1332" s="5">
        <v>1</v>
      </c>
    </row>
    <row r="1333" spans="1:18" x14ac:dyDescent="0.25">
      <c r="A1333" t="s">
        <v>114</v>
      </c>
      <c r="B1333" t="s">
        <v>115</v>
      </c>
      <c r="C1333">
        <v>2602</v>
      </c>
      <c r="D1333" t="s">
        <v>1351</v>
      </c>
      <c r="E1333" t="s">
        <v>185</v>
      </c>
      <c r="F1333" t="s">
        <v>70</v>
      </c>
      <c r="G1333" t="s">
        <v>836</v>
      </c>
      <c r="H1333">
        <v>1</v>
      </c>
      <c r="I1333" t="s">
        <v>1352</v>
      </c>
      <c r="J1333" t="s">
        <v>24</v>
      </c>
      <c r="K1333">
        <v>194</v>
      </c>
      <c r="L1333" t="s">
        <v>25</v>
      </c>
      <c r="M1333" s="1">
        <v>42548</v>
      </c>
      <c r="N1333" s="1">
        <v>42731</v>
      </c>
      <c r="O1333" t="s">
        <v>26</v>
      </c>
      <c r="P1333" s="1">
        <v>42578.641342592593</v>
      </c>
      <c r="Q1333" s="1">
        <v>42548</v>
      </c>
      <c r="R1333" s="5">
        <v>1</v>
      </c>
    </row>
    <row r="1334" spans="1:18" x14ac:dyDescent="0.25">
      <c r="A1334" t="s">
        <v>114</v>
      </c>
      <c r="B1334" t="s">
        <v>115</v>
      </c>
      <c r="C1334">
        <v>2602</v>
      </c>
      <c r="D1334" t="s">
        <v>1351</v>
      </c>
      <c r="E1334" t="s">
        <v>185</v>
      </c>
      <c r="F1334" t="s">
        <v>70</v>
      </c>
      <c r="G1334" t="s">
        <v>836</v>
      </c>
      <c r="H1334">
        <v>1</v>
      </c>
      <c r="I1334" t="s">
        <v>1352</v>
      </c>
      <c r="J1334" t="s">
        <v>27</v>
      </c>
      <c r="K1334">
        <v>194</v>
      </c>
      <c r="L1334" t="s">
        <v>25</v>
      </c>
      <c r="M1334" s="1">
        <v>42548</v>
      </c>
      <c r="N1334" s="1">
        <v>42731</v>
      </c>
      <c r="O1334" t="s">
        <v>26</v>
      </c>
      <c r="P1334" s="1">
        <v>42578.641342592593</v>
      </c>
      <c r="Q1334" s="1">
        <v>42548</v>
      </c>
      <c r="R1334" s="5">
        <v>1</v>
      </c>
    </row>
    <row r="1335" spans="1:18" x14ac:dyDescent="0.25">
      <c r="A1335" t="s">
        <v>1353</v>
      </c>
      <c r="B1335" t="s">
        <v>1354</v>
      </c>
      <c r="C1335">
        <v>1153</v>
      </c>
      <c r="D1335" t="s">
        <v>1355</v>
      </c>
      <c r="E1335" t="s">
        <v>910</v>
      </c>
      <c r="F1335" t="s">
        <v>70</v>
      </c>
      <c r="G1335" t="s">
        <v>179</v>
      </c>
      <c r="H1335">
        <v>0</v>
      </c>
      <c r="I1335" t="s">
        <v>107</v>
      </c>
      <c r="J1335" t="s">
        <v>27</v>
      </c>
      <c r="K1335">
        <v>641</v>
      </c>
      <c r="L1335" t="s">
        <v>35</v>
      </c>
      <c r="M1335" s="1">
        <v>42492</v>
      </c>
      <c r="N1335" s="1">
        <v>42857</v>
      </c>
      <c r="O1335" t="s">
        <v>88</v>
      </c>
      <c r="P1335" s="1">
        <v>42591.372141203705</v>
      </c>
      <c r="Q1335" s="1">
        <v>42492</v>
      </c>
      <c r="R1335" s="5">
        <v>1</v>
      </c>
    </row>
    <row r="1336" spans="1:18" x14ac:dyDescent="0.25">
      <c r="A1336" t="s">
        <v>1353</v>
      </c>
      <c r="B1336" t="s">
        <v>1354</v>
      </c>
      <c r="C1336">
        <v>1153</v>
      </c>
      <c r="D1336" t="s">
        <v>1355</v>
      </c>
      <c r="E1336" t="s">
        <v>910</v>
      </c>
      <c r="F1336" t="s">
        <v>70</v>
      </c>
      <c r="G1336" t="s">
        <v>179</v>
      </c>
      <c r="H1336">
        <v>0</v>
      </c>
      <c r="I1336" t="s">
        <v>107</v>
      </c>
      <c r="J1336" t="s">
        <v>24</v>
      </c>
      <c r="K1336">
        <v>641</v>
      </c>
      <c r="L1336" t="s">
        <v>35</v>
      </c>
      <c r="M1336" s="1">
        <v>42492</v>
      </c>
      <c r="N1336" s="1">
        <v>42857</v>
      </c>
      <c r="O1336" t="s">
        <v>88</v>
      </c>
      <c r="P1336" s="1">
        <v>42591.372141203705</v>
      </c>
      <c r="Q1336" s="1">
        <v>42492</v>
      </c>
      <c r="R1336" s="5">
        <v>1</v>
      </c>
    </row>
    <row r="1337" spans="1:18" x14ac:dyDescent="0.25">
      <c r="A1337" t="s">
        <v>1356</v>
      </c>
      <c r="B1337" t="s">
        <v>1357</v>
      </c>
      <c r="C1337">
        <v>2435</v>
      </c>
      <c r="D1337" t="s">
        <v>1358</v>
      </c>
      <c r="E1337" t="s">
        <v>191</v>
      </c>
      <c r="F1337" t="s">
        <v>141</v>
      </c>
      <c r="G1337" t="s">
        <v>172</v>
      </c>
      <c r="H1337">
        <v>1</v>
      </c>
      <c r="I1337" t="s">
        <v>854</v>
      </c>
      <c r="J1337" t="s">
        <v>36</v>
      </c>
      <c r="K1337">
        <v>635</v>
      </c>
      <c r="L1337" t="s">
        <v>35</v>
      </c>
      <c r="M1337" s="1">
        <v>42578</v>
      </c>
      <c r="N1337" s="1">
        <v>42762</v>
      </c>
      <c r="O1337" t="s">
        <v>26</v>
      </c>
      <c r="P1337" s="1">
        <v>42591.352326388886</v>
      </c>
      <c r="Q1337" s="1">
        <v>42578</v>
      </c>
      <c r="R1337" s="5">
        <v>1</v>
      </c>
    </row>
    <row r="1338" spans="1:18" x14ac:dyDescent="0.25">
      <c r="A1338" t="s">
        <v>1356</v>
      </c>
      <c r="B1338" t="s">
        <v>1357</v>
      </c>
      <c r="C1338">
        <v>2435</v>
      </c>
      <c r="D1338" t="s">
        <v>1358</v>
      </c>
      <c r="E1338" t="s">
        <v>191</v>
      </c>
      <c r="F1338" t="s">
        <v>141</v>
      </c>
      <c r="G1338" t="s">
        <v>172</v>
      </c>
      <c r="H1338">
        <v>1</v>
      </c>
      <c r="I1338" t="s">
        <v>854</v>
      </c>
      <c r="J1338" t="s">
        <v>24</v>
      </c>
      <c r="K1338">
        <v>635</v>
      </c>
      <c r="L1338" t="s">
        <v>35</v>
      </c>
      <c r="M1338" s="1">
        <v>42578</v>
      </c>
      <c r="N1338" s="1">
        <v>42762</v>
      </c>
      <c r="O1338" t="s">
        <v>26</v>
      </c>
      <c r="P1338" s="1">
        <v>42591.352326388886</v>
      </c>
      <c r="Q1338" s="1">
        <v>42578</v>
      </c>
      <c r="R1338" s="5">
        <v>1</v>
      </c>
    </row>
    <row r="1339" spans="1:18" x14ac:dyDescent="0.25">
      <c r="A1339" t="s">
        <v>1356</v>
      </c>
      <c r="B1339" t="s">
        <v>1357</v>
      </c>
      <c r="C1339">
        <v>2435</v>
      </c>
      <c r="D1339" t="s">
        <v>1358</v>
      </c>
      <c r="E1339" t="s">
        <v>191</v>
      </c>
      <c r="F1339" t="s">
        <v>141</v>
      </c>
      <c r="G1339" t="s">
        <v>172</v>
      </c>
      <c r="H1339">
        <v>1</v>
      </c>
      <c r="I1339" t="s">
        <v>854</v>
      </c>
      <c r="J1339" t="s">
        <v>27</v>
      </c>
      <c r="K1339">
        <v>635</v>
      </c>
      <c r="L1339" t="s">
        <v>35</v>
      </c>
      <c r="M1339" s="1">
        <v>42578</v>
      </c>
      <c r="N1339" s="1">
        <v>42762</v>
      </c>
      <c r="O1339" t="s">
        <v>26</v>
      </c>
      <c r="P1339" s="1">
        <v>42591.352326388886</v>
      </c>
      <c r="Q1339" s="1">
        <v>42578</v>
      </c>
      <c r="R1339" s="5">
        <v>1</v>
      </c>
    </row>
    <row r="1340" spans="1:18" x14ac:dyDescent="0.25">
      <c r="A1340" t="s">
        <v>28</v>
      </c>
      <c r="B1340" t="s">
        <v>29</v>
      </c>
      <c r="C1340">
        <v>1862</v>
      </c>
      <c r="D1340" t="s">
        <v>1359</v>
      </c>
      <c r="E1340" t="s">
        <v>910</v>
      </c>
      <c r="F1340" t="s">
        <v>829</v>
      </c>
      <c r="G1340" t="s">
        <v>1360</v>
      </c>
      <c r="H1340">
        <v>1</v>
      </c>
      <c r="I1340" t="s">
        <v>1279</v>
      </c>
      <c r="J1340" t="s">
        <v>24</v>
      </c>
      <c r="K1340">
        <v>644</v>
      </c>
      <c r="L1340" t="s">
        <v>35</v>
      </c>
      <c r="M1340" s="1">
        <v>42578</v>
      </c>
      <c r="N1340" s="1">
        <v>42762</v>
      </c>
      <c r="O1340" t="s">
        <v>26</v>
      </c>
      <c r="P1340" s="1">
        <v>42591.395011574074</v>
      </c>
      <c r="Q1340" s="1">
        <v>42578</v>
      </c>
      <c r="R1340" s="5">
        <v>1</v>
      </c>
    </row>
    <row r="1341" spans="1:18" x14ac:dyDescent="0.25">
      <c r="A1341" t="s">
        <v>28</v>
      </c>
      <c r="B1341" t="s">
        <v>29</v>
      </c>
      <c r="C1341">
        <v>1862</v>
      </c>
      <c r="D1341" t="s">
        <v>1359</v>
      </c>
      <c r="E1341" t="s">
        <v>910</v>
      </c>
      <c r="F1341" t="s">
        <v>829</v>
      </c>
      <c r="G1341" t="s">
        <v>1360</v>
      </c>
      <c r="H1341">
        <v>1</v>
      </c>
      <c r="I1341" t="s">
        <v>1279</v>
      </c>
      <c r="J1341" t="s">
        <v>27</v>
      </c>
      <c r="K1341">
        <v>644</v>
      </c>
      <c r="L1341" t="s">
        <v>35</v>
      </c>
      <c r="M1341" s="1">
        <v>42578</v>
      </c>
      <c r="N1341" s="1">
        <v>42762</v>
      </c>
      <c r="O1341" t="s">
        <v>26</v>
      </c>
      <c r="P1341" s="1">
        <v>42591.395011574074</v>
      </c>
      <c r="Q1341" s="1">
        <v>42578</v>
      </c>
      <c r="R1341" s="5">
        <v>1</v>
      </c>
    </row>
    <row r="1342" spans="1:18" x14ac:dyDescent="0.25">
      <c r="A1342" t="s">
        <v>28</v>
      </c>
      <c r="B1342" t="s">
        <v>29</v>
      </c>
      <c r="C1342">
        <v>1862</v>
      </c>
      <c r="D1342" t="s">
        <v>1359</v>
      </c>
      <c r="E1342" t="s">
        <v>910</v>
      </c>
      <c r="F1342" t="s">
        <v>829</v>
      </c>
      <c r="G1342" t="s">
        <v>1360</v>
      </c>
      <c r="H1342">
        <v>1</v>
      </c>
      <c r="I1342" t="s">
        <v>1279</v>
      </c>
      <c r="J1342" t="s">
        <v>36</v>
      </c>
      <c r="K1342">
        <v>644</v>
      </c>
      <c r="L1342" t="s">
        <v>35</v>
      </c>
      <c r="M1342" s="1">
        <v>42578</v>
      </c>
      <c r="N1342" s="1">
        <v>42762</v>
      </c>
      <c r="O1342" t="s">
        <v>26</v>
      </c>
      <c r="P1342" s="1">
        <v>42591.395011574074</v>
      </c>
      <c r="Q1342" s="1">
        <v>42578</v>
      </c>
      <c r="R1342" s="5">
        <v>1</v>
      </c>
    </row>
    <row r="1343" spans="1:18" x14ac:dyDescent="0.25">
      <c r="A1343" t="s">
        <v>513</v>
      </c>
      <c r="B1343" t="s">
        <v>514</v>
      </c>
      <c r="C1343">
        <v>1040</v>
      </c>
      <c r="D1343" t="s">
        <v>1361</v>
      </c>
      <c r="E1343" t="s">
        <v>910</v>
      </c>
      <c r="F1343" t="s">
        <v>70</v>
      </c>
      <c r="G1343" t="s">
        <v>152</v>
      </c>
      <c r="H1343">
        <v>0</v>
      </c>
      <c r="I1343" t="s">
        <v>516</v>
      </c>
      <c r="J1343" t="s">
        <v>24</v>
      </c>
      <c r="K1343">
        <v>2760</v>
      </c>
      <c r="L1343" t="s">
        <v>35</v>
      </c>
      <c r="M1343" s="1">
        <v>42699</v>
      </c>
      <c r="N1343" s="1">
        <v>43064</v>
      </c>
      <c r="O1343" t="s">
        <v>88</v>
      </c>
      <c r="P1343" s="1">
        <v>42718.547291666669</v>
      </c>
      <c r="Q1343" s="1">
        <v>42699</v>
      </c>
      <c r="R1343" s="5">
        <v>1</v>
      </c>
    </row>
    <row r="1344" spans="1:18" x14ac:dyDescent="0.25">
      <c r="A1344" t="s">
        <v>513</v>
      </c>
      <c r="B1344" t="s">
        <v>514</v>
      </c>
      <c r="C1344">
        <v>1040</v>
      </c>
      <c r="D1344" t="s">
        <v>1361</v>
      </c>
      <c r="E1344" t="s">
        <v>910</v>
      </c>
      <c r="F1344" t="s">
        <v>70</v>
      </c>
      <c r="G1344" t="s">
        <v>152</v>
      </c>
      <c r="H1344">
        <v>0</v>
      </c>
      <c r="I1344" t="s">
        <v>516</v>
      </c>
      <c r="J1344" t="s">
        <v>27</v>
      </c>
      <c r="K1344">
        <v>2760</v>
      </c>
      <c r="L1344" t="s">
        <v>35</v>
      </c>
      <c r="M1344" s="1">
        <v>42699</v>
      </c>
      <c r="N1344" s="1">
        <v>43064</v>
      </c>
      <c r="O1344" t="s">
        <v>88</v>
      </c>
      <c r="P1344" s="1">
        <v>42718.547291666669</v>
      </c>
      <c r="Q1344" s="1">
        <v>42699</v>
      </c>
      <c r="R1344" s="5">
        <v>1</v>
      </c>
    </row>
    <row r="1345" spans="1:18" x14ac:dyDescent="0.25">
      <c r="A1345" t="s">
        <v>114</v>
      </c>
      <c r="B1345" t="s">
        <v>115</v>
      </c>
      <c r="C1345">
        <v>2602</v>
      </c>
      <c r="D1345" t="s">
        <v>1362</v>
      </c>
      <c r="E1345" t="s">
        <v>202</v>
      </c>
      <c r="F1345" t="s">
        <v>829</v>
      </c>
      <c r="G1345" t="s">
        <v>1363</v>
      </c>
      <c r="H1345">
        <v>0</v>
      </c>
      <c r="I1345" t="s">
        <v>301</v>
      </c>
      <c r="J1345" t="s">
        <v>27</v>
      </c>
      <c r="K1345">
        <v>1786</v>
      </c>
      <c r="L1345" t="s">
        <v>35</v>
      </c>
      <c r="M1345" s="1">
        <v>42632</v>
      </c>
      <c r="N1345" s="1">
        <v>42997</v>
      </c>
      <c r="O1345" t="s">
        <v>88</v>
      </c>
      <c r="P1345" s="1">
        <v>42635.471180555556</v>
      </c>
      <c r="Q1345" s="1">
        <v>42632</v>
      </c>
      <c r="R1345" s="5">
        <v>1</v>
      </c>
    </row>
    <row r="1346" spans="1:18" x14ac:dyDescent="0.25">
      <c r="A1346" t="s">
        <v>114</v>
      </c>
      <c r="B1346" t="s">
        <v>115</v>
      </c>
      <c r="C1346">
        <v>2602</v>
      </c>
      <c r="D1346" t="s">
        <v>1362</v>
      </c>
      <c r="E1346" t="s">
        <v>202</v>
      </c>
      <c r="F1346" t="s">
        <v>829</v>
      </c>
      <c r="G1346" t="s">
        <v>1363</v>
      </c>
      <c r="H1346">
        <v>0</v>
      </c>
      <c r="I1346" t="s">
        <v>301</v>
      </c>
      <c r="J1346" t="s">
        <v>24</v>
      </c>
      <c r="K1346">
        <v>1786</v>
      </c>
      <c r="L1346" t="s">
        <v>35</v>
      </c>
      <c r="M1346" s="1">
        <v>42632</v>
      </c>
      <c r="N1346" s="1">
        <v>42997</v>
      </c>
      <c r="O1346" t="s">
        <v>88</v>
      </c>
      <c r="P1346" s="1">
        <v>42635.471180555556</v>
      </c>
      <c r="Q1346" s="1">
        <v>42632</v>
      </c>
      <c r="R1346" s="5">
        <v>1</v>
      </c>
    </row>
    <row r="1347" spans="1:18" x14ac:dyDescent="0.25">
      <c r="A1347" t="s">
        <v>114</v>
      </c>
      <c r="B1347" t="s">
        <v>115</v>
      </c>
      <c r="C1347">
        <v>2602</v>
      </c>
      <c r="D1347" t="s">
        <v>1364</v>
      </c>
      <c r="E1347" t="s">
        <v>145</v>
      </c>
      <c r="F1347" t="s">
        <v>70</v>
      </c>
      <c r="G1347" t="s">
        <v>1365</v>
      </c>
      <c r="H1347">
        <v>0</v>
      </c>
      <c r="I1347" t="s">
        <v>107</v>
      </c>
      <c r="J1347" t="s">
        <v>27</v>
      </c>
      <c r="K1347">
        <v>141</v>
      </c>
      <c r="L1347" t="s">
        <v>101</v>
      </c>
      <c r="M1347" s="1">
        <v>42529</v>
      </c>
      <c r="N1347" s="1">
        <v>42712</v>
      </c>
      <c r="O1347" t="s">
        <v>88</v>
      </c>
      <c r="P1347" s="1">
        <v>42571.716412037036</v>
      </c>
      <c r="Q1347" s="1">
        <v>42529</v>
      </c>
      <c r="R1347" s="5">
        <v>1</v>
      </c>
    </row>
    <row r="1348" spans="1:18" x14ac:dyDescent="0.25">
      <c r="A1348" t="s">
        <v>114</v>
      </c>
      <c r="B1348" t="s">
        <v>115</v>
      </c>
      <c r="C1348">
        <v>2602</v>
      </c>
      <c r="D1348" t="s">
        <v>1364</v>
      </c>
      <c r="E1348" t="s">
        <v>145</v>
      </c>
      <c r="F1348" t="s">
        <v>70</v>
      </c>
      <c r="G1348" t="s">
        <v>1365</v>
      </c>
      <c r="H1348">
        <v>0</v>
      </c>
      <c r="I1348" t="s">
        <v>107</v>
      </c>
      <c r="J1348" t="s">
        <v>24</v>
      </c>
      <c r="K1348">
        <v>141</v>
      </c>
      <c r="L1348" t="s">
        <v>101</v>
      </c>
      <c r="M1348" s="1">
        <v>42529</v>
      </c>
      <c r="N1348" s="1">
        <v>42712</v>
      </c>
      <c r="O1348" t="s">
        <v>88</v>
      </c>
      <c r="P1348" s="1">
        <v>42571.716412037036</v>
      </c>
      <c r="Q1348" s="1">
        <v>42529</v>
      </c>
      <c r="R1348" s="5">
        <v>1</v>
      </c>
    </row>
    <row r="1349" spans="1:18" x14ac:dyDescent="0.25">
      <c r="A1349" t="s">
        <v>341</v>
      </c>
      <c r="B1349" t="s">
        <v>342</v>
      </c>
      <c r="C1349">
        <v>2090</v>
      </c>
      <c r="D1349" t="s">
        <v>1366</v>
      </c>
      <c r="E1349" t="s">
        <v>191</v>
      </c>
      <c r="F1349" t="s">
        <v>70</v>
      </c>
      <c r="G1349" t="s">
        <v>1367</v>
      </c>
      <c r="H1349">
        <v>0</v>
      </c>
      <c r="I1349" t="s">
        <v>126</v>
      </c>
      <c r="J1349" t="s">
        <v>27</v>
      </c>
      <c r="K1349">
        <v>820</v>
      </c>
      <c r="L1349" t="s">
        <v>35</v>
      </c>
      <c r="M1349" s="1">
        <v>42578</v>
      </c>
      <c r="N1349" s="1">
        <v>42943</v>
      </c>
      <c r="O1349" t="s">
        <v>88</v>
      </c>
      <c r="P1349" s="1">
        <v>42594.435798611114</v>
      </c>
      <c r="Q1349" s="1">
        <v>42578</v>
      </c>
      <c r="R1349" s="5">
        <v>1</v>
      </c>
    </row>
    <row r="1350" spans="1:18" x14ac:dyDescent="0.25">
      <c r="A1350" t="s">
        <v>1368</v>
      </c>
      <c r="B1350" t="s">
        <v>1369</v>
      </c>
      <c r="C1350">
        <v>1874</v>
      </c>
      <c r="D1350" t="s">
        <v>1370</v>
      </c>
      <c r="E1350" t="s">
        <v>217</v>
      </c>
      <c r="F1350" t="s">
        <v>70</v>
      </c>
      <c r="G1350" t="s">
        <v>308</v>
      </c>
      <c r="H1350">
        <v>0</v>
      </c>
      <c r="I1350" t="s">
        <v>1371</v>
      </c>
      <c r="J1350" t="s">
        <v>27</v>
      </c>
      <c r="K1350">
        <v>821</v>
      </c>
      <c r="L1350" t="s">
        <v>35</v>
      </c>
      <c r="M1350" s="1">
        <v>42587</v>
      </c>
      <c r="N1350" s="1">
        <v>42952</v>
      </c>
      <c r="O1350" t="s">
        <v>88</v>
      </c>
      <c r="P1350" s="1">
        <v>42594.454444444447</v>
      </c>
      <c r="Q1350" s="1">
        <v>42587</v>
      </c>
      <c r="R1350" s="5">
        <v>1</v>
      </c>
    </row>
    <row r="1351" spans="1:18" x14ac:dyDescent="0.25">
      <c r="A1351" t="s">
        <v>1368</v>
      </c>
      <c r="B1351" t="s">
        <v>1369</v>
      </c>
      <c r="C1351">
        <v>1874</v>
      </c>
      <c r="D1351" t="s">
        <v>1370</v>
      </c>
      <c r="E1351" t="s">
        <v>217</v>
      </c>
      <c r="F1351" t="s">
        <v>70</v>
      </c>
      <c r="G1351" t="s">
        <v>308</v>
      </c>
      <c r="H1351">
        <v>0</v>
      </c>
      <c r="I1351" t="s">
        <v>1371</v>
      </c>
      <c r="J1351" t="s">
        <v>24</v>
      </c>
      <c r="K1351">
        <v>821</v>
      </c>
      <c r="L1351" t="s">
        <v>35</v>
      </c>
      <c r="M1351" s="1">
        <v>42587</v>
      </c>
      <c r="N1351" s="1">
        <v>42952</v>
      </c>
      <c r="O1351" t="s">
        <v>88</v>
      </c>
      <c r="P1351" s="1">
        <v>42594.454444444447</v>
      </c>
      <c r="Q1351" s="1">
        <v>42587</v>
      </c>
      <c r="R1351" s="5">
        <v>1</v>
      </c>
    </row>
    <row r="1352" spans="1:18" x14ac:dyDescent="0.25">
      <c r="A1352" t="s">
        <v>114</v>
      </c>
      <c r="B1352" t="s">
        <v>115</v>
      </c>
      <c r="C1352">
        <v>2602</v>
      </c>
      <c r="D1352" t="s">
        <v>1372</v>
      </c>
      <c r="E1352" t="s">
        <v>212</v>
      </c>
      <c r="F1352" t="s">
        <v>635</v>
      </c>
      <c r="G1352" t="s">
        <v>1373</v>
      </c>
      <c r="H1352">
        <v>0</v>
      </c>
      <c r="I1352" t="s">
        <v>54</v>
      </c>
      <c r="J1352" t="s">
        <v>24</v>
      </c>
      <c r="K1352">
        <v>2211</v>
      </c>
      <c r="L1352" t="s">
        <v>35</v>
      </c>
      <c r="M1352" s="1">
        <v>42465</v>
      </c>
      <c r="N1352" s="1">
        <v>42830</v>
      </c>
      <c r="O1352" t="s">
        <v>88</v>
      </c>
      <c r="P1352" s="1">
        <v>42643.444803240738</v>
      </c>
      <c r="Q1352" s="1">
        <v>42465</v>
      </c>
      <c r="R1352" s="5">
        <v>1</v>
      </c>
    </row>
    <row r="1353" spans="1:18" x14ac:dyDescent="0.25">
      <c r="A1353" t="s">
        <v>114</v>
      </c>
      <c r="B1353" t="s">
        <v>115</v>
      </c>
      <c r="C1353">
        <v>2602</v>
      </c>
      <c r="D1353" t="s">
        <v>1372</v>
      </c>
      <c r="E1353" t="s">
        <v>212</v>
      </c>
      <c r="F1353" t="s">
        <v>635</v>
      </c>
      <c r="G1353" t="s">
        <v>1373</v>
      </c>
      <c r="H1353">
        <v>0</v>
      </c>
      <c r="I1353" t="s">
        <v>54</v>
      </c>
      <c r="J1353" t="s">
        <v>27</v>
      </c>
      <c r="K1353">
        <v>2211</v>
      </c>
      <c r="L1353" t="s">
        <v>35</v>
      </c>
      <c r="M1353" s="1">
        <v>42465</v>
      </c>
      <c r="N1353" s="1">
        <v>42830</v>
      </c>
      <c r="O1353" t="s">
        <v>88</v>
      </c>
      <c r="P1353" s="1">
        <v>42643.444803240738</v>
      </c>
      <c r="Q1353" s="1">
        <v>42465</v>
      </c>
      <c r="R1353" s="5">
        <v>1</v>
      </c>
    </row>
    <row r="1354" spans="1:18" x14ac:dyDescent="0.25">
      <c r="A1354" t="s">
        <v>1374</v>
      </c>
      <c r="B1354" t="s">
        <v>1375</v>
      </c>
      <c r="C1354">
        <v>2411</v>
      </c>
      <c r="D1354" t="s">
        <v>1376</v>
      </c>
      <c r="E1354" t="s">
        <v>217</v>
      </c>
      <c r="F1354" t="s">
        <v>70</v>
      </c>
      <c r="G1354" t="s">
        <v>245</v>
      </c>
      <c r="H1354">
        <v>0</v>
      </c>
      <c r="I1354" t="s">
        <v>1377</v>
      </c>
      <c r="J1354" t="s">
        <v>36</v>
      </c>
      <c r="K1354">
        <v>715</v>
      </c>
      <c r="L1354" t="s">
        <v>35</v>
      </c>
      <c r="M1354" s="1">
        <v>42580</v>
      </c>
      <c r="N1354" s="1">
        <v>42945</v>
      </c>
      <c r="O1354" t="s">
        <v>26</v>
      </c>
      <c r="P1354" s="1">
        <v>42592.327384259261</v>
      </c>
      <c r="Q1354" s="1">
        <v>42580</v>
      </c>
      <c r="R1354" s="5">
        <v>1</v>
      </c>
    </row>
    <row r="1355" spans="1:18" x14ac:dyDescent="0.25">
      <c r="A1355" t="s">
        <v>1378</v>
      </c>
      <c r="B1355" t="s">
        <v>1379</v>
      </c>
      <c r="C1355">
        <v>2297</v>
      </c>
      <c r="D1355" t="s">
        <v>1380</v>
      </c>
      <c r="E1355" t="s">
        <v>205</v>
      </c>
      <c r="F1355" t="s">
        <v>1381</v>
      </c>
      <c r="G1355" t="s">
        <v>1373</v>
      </c>
      <c r="H1355">
        <v>1</v>
      </c>
      <c r="I1355" t="s">
        <v>60</v>
      </c>
      <c r="J1355" t="s">
        <v>24</v>
      </c>
      <c r="K1355">
        <v>2080</v>
      </c>
      <c r="L1355" t="s">
        <v>25</v>
      </c>
      <c r="M1355" s="1">
        <v>42506</v>
      </c>
      <c r="N1355" s="1">
        <v>42690</v>
      </c>
      <c r="O1355" t="s">
        <v>26</v>
      </c>
      <c r="P1355" s="1">
        <v>42641.351875</v>
      </c>
      <c r="Q1355" s="1">
        <v>42506</v>
      </c>
      <c r="R1355" s="5">
        <v>1</v>
      </c>
    </row>
    <row r="1356" spans="1:18" x14ac:dyDescent="0.25">
      <c r="A1356" t="s">
        <v>1378</v>
      </c>
      <c r="B1356" t="s">
        <v>1379</v>
      </c>
      <c r="C1356">
        <v>2297</v>
      </c>
      <c r="D1356" t="s">
        <v>1380</v>
      </c>
      <c r="E1356" t="s">
        <v>205</v>
      </c>
      <c r="F1356" t="s">
        <v>1381</v>
      </c>
      <c r="G1356" t="s">
        <v>1373</v>
      </c>
      <c r="H1356">
        <v>1</v>
      </c>
      <c r="I1356" t="s">
        <v>60</v>
      </c>
      <c r="J1356" t="s">
        <v>27</v>
      </c>
      <c r="K1356">
        <v>2080</v>
      </c>
      <c r="L1356" t="s">
        <v>25</v>
      </c>
      <c r="M1356" s="1">
        <v>42506</v>
      </c>
      <c r="N1356" s="1">
        <v>42690</v>
      </c>
      <c r="O1356" t="s">
        <v>26</v>
      </c>
      <c r="P1356" s="1">
        <v>42641.351875</v>
      </c>
      <c r="Q1356" s="1">
        <v>42506</v>
      </c>
      <c r="R1356" s="5">
        <v>1</v>
      </c>
    </row>
    <row r="1357" spans="1:18" x14ac:dyDescent="0.25">
      <c r="A1357" t="s">
        <v>1378</v>
      </c>
      <c r="B1357" t="s">
        <v>1379</v>
      </c>
      <c r="C1357">
        <v>2297</v>
      </c>
      <c r="D1357" t="s">
        <v>1380</v>
      </c>
      <c r="E1357" t="s">
        <v>205</v>
      </c>
      <c r="F1357" t="s">
        <v>1381</v>
      </c>
      <c r="G1357" t="s">
        <v>1373</v>
      </c>
      <c r="H1357">
        <v>1</v>
      </c>
      <c r="I1357" t="s">
        <v>60</v>
      </c>
      <c r="J1357" t="s">
        <v>36</v>
      </c>
      <c r="K1357">
        <v>2080</v>
      </c>
      <c r="L1357" t="s">
        <v>25</v>
      </c>
      <c r="M1357" s="1">
        <v>42506</v>
      </c>
      <c r="N1357" s="1">
        <v>42690</v>
      </c>
      <c r="O1357" t="s">
        <v>26</v>
      </c>
      <c r="P1357" s="1">
        <v>42641.351875</v>
      </c>
      <c r="Q1357" s="1">
        <v>42506</v>
      </c>
      <c r="R1357" s="5">
        <v>1</v>
      </c>
    </row>
    <row r="1358" spans="1:18" x14ac:dyDescent="0.25">
      <c r="A1358" t="s">
        <v>1382</v>
      </c>
      <c r="B1358" t="s">
        <v>1383</v>
      </c>
      <c r="C1358">
        <v>2345</v>
      </c>
      <c r="D1358" t="s">
        <v>1384</v>
      </c>
      <c r="E1358" t="s">
        <v>69</v>
      </c>
      <c r="F1358" t="s">
        <v>32</v>
      </c>
      <c r="G1358" t="s">
        <v>1244</v>
      </c>
      <c r="H1358">
        <v>1</v>
      </c>
      <c r="I1358" t="s">
        <v>156</v>
      </c>
      <c r="J1358" t="s">
        <v>24</v>
      </c>
      <c r="K1358">
        <v>1031</v>
      </c>
      <c r="L1358" t="s">
        <v>35</v>
      </c>
      <c r="M1358" s="1">
        <v>42590</v>
      </c>
      <c r="N1358" s="1">
        <v>42774</v>
      </c>
      <c r="O1358" t="s">
        <v>26</v>
      </c>
      <c r="P1358" s="1">
        <v>42601.650775462964</v>
      </c>
      <c r="Q1358" s="1">
        <v>42590</v>
      </c>
      <c r="R1358" s="5">
        <v>1</v>
      </c>
    </row>
    <row r="1359" spans="1:18" x14ac:dyDescent="0.25">
      <c r="A1359" t="s">
        <v>1382</v>
      </c>
      <c r="B1359" t="s">
        <v>1383</v>
      </c>
      <c r="C1359">
        <v>2345</v>
      </c>
      <c r="D1359" t="s">
        <v>1384</v>
      </c>
      <c r="E1359" t="s">
        <v>69</v>
      </c>
      <c r="F1359" t="s">
        <v>32</v>
      </c>
      <c r="G1359" t="s">
        <v>1244</v>
      </c>
      <c r="H1359">
        <v>1</v>
      </c>
      <c r="I1359" t="s">
        <v>156</v>
      </c>
      <c r="J1359" t="s">
        <v>27</v>
      </c>
      <c r="K1359">
        <v>1031</v>
      </c>
      <c r="L1359" t="s">
        <v>35</v>
      </c>
      <c r="M1359" s="1">
        <v>42590</v>
      </c>
      <c r="N1359" s="1">
        <v>42774</v>
      </c>
      <c r="O1359" t="s">
        <v>26</v>
      </c>
      <c r="P1359" s="1">
        <v>42601.650775462964</v>
      </c>
      <c r="Q1359" s="1">
        <v>42590</v>
      </c>
      <c r="R1359" s="5">
        <v>1</v>
      </c>
    </row>
    <row r="1360" spans="1:18" x14ac:dyDescent="0.25">
      <c r="A1360" t="s">
        <v>1382</v>
      </c>
      <c r="B1360" t="s">
        <v>1383</v>
      </c>
      <c r="C1360">
        <v>2345</v>
      </c>
      <c r="D1360" t="s">
        <v>1384</v>
      </c>
      <c r="E1360" t="s">
        <v>69</v>
      </c>
      <c r="F1360" t="s">
        <v>32</v>
      </c>
      <c r="G1360" t="s">
        <v>1244</v>
      </c>
      <c r="H1360">
        <v>1</v>
      </c>
      <c r="I1360" t="s">
        <v>156</v>
      </c>
      <c r="J1360" t="s">
        <v>36</v>
      </c>
      <c r="K1360">
        <v>1031</v>
      </c>
      <c r="L1360" t="s">
        <v>35</v>
      </c>
      <c r="M1360" s="1">
        <v>42590</v>
      </c>
      <c r="N1360" s="1">
        <v>42774</v>
      </c>
      <c r="O1360" t="s">
        <v>26</v>
      </c>
      <c r="P1360" s="1">
        <v>42601.650775462964</v>
      </c>
      <c r="Q1360" s="1">
        <v>42590</v>
      </c>
      <c r="R1360" s="5">
        <v>1</v>
      </c>
    </row>
    <row r="1361" spans="1:18" x14ac:dyDescent="0.25">
      <c r="A1361" t="s">
        <v>1385</v>
      </c>
      <c r="B1361" t="s">
        <v>1386</v>
      </c>
      <c r="C1361">
        <v>1664</v>
      </c>
      <c r="D1361" t="s">
        <v>1387</v>
      </c>
      <c r="E1361" t="s">
        <v>471</v>
      </c>
      <c r="F1361" t="s">
        <v>45</v>
      </c>
      <c r="G1361" t="s">
        <v>584</v>
      </c>
      <c r="H1361">
        <v>0</v>
      </c>
      <c r="I1361" t="s">
        <v>34</v>
      </c>
      <c r="J1361" t="s">
        <v>27</v>
      </c>
      <c r="K1361">
        <v>154</v>
      </c>
      <c r="L1361" t="s">
        <v>25</v>
      </c>
      <c r="M1361" s="1">
        <v>42450</v>
      </c>
      <c r="N1361" s="1">
        <v>42634</v>
      </c>
      <c r="O1361" t="s">
        <v>26</v>
      </c>
      <c r="P1361" s="1">
        <v>42573.466851851852</v>
      </c>
      <c r="Q1361" s="1">
        <v>42450</v>
      </c>
      <c r="R1361" s="5">
        <v>1</v>
      </c>
    </row>
    <row r="1362" spans="1:18" x14ac:dyDescent="0.25">
      <c r="A1362" t="s">
        <v>1388</v>
      </c>
      <c r="B1362" t="s">
        <v>1389</v>
      </c>
      <c r="C1362">
        <v>2810</v>
      </c>
      <c r="D1362" t="s">
        <v>1390</v>
      </c>
      <c r="E1362" t="s">
        <v>81</v>
      </c>
      <c r="F1362" t="s">
        <v>21</v>
      </c>
      <c r="G1362" t="s">
        <v>64</v>
      </c>
      <c r="H1362">
        <v>0</v>
      </c>
      <c r="I1362" t="s">
        <v>65</v>
      </c>
      <c r="J1362" t="s">
        <v>24</v>
      </c>
      <c r="K1362">
        <v>1111</v>
      </c>
      <c r="L1362" t="s">
        <v>35</v>
      </c>
      <c r="M1362" s="1">
        <v>42604</v>
      </c>
      <c r="N1362" s="1">
        <v>42788</v>
      </c>
      <c r="O1362" t="s">
        <v>26</v>
      </c>
      <c r="P1362" s="1">
        <v>42606.36146990741</v>
      </c>
      <c r="Q1362" s="1">
        <v>42604</v>
      </c>
      <c r="R1362" s="5">
        <v>1</v>
      </c>
    </row>
    <row r="1363" spans="1:18" x14ac:dyDescent="0.25">
      <c r="A1363" t="s">
        <v>1388</v>
      </c>
      <c r="B1363" t="s">
        <v>1389</v>
      </c>
      <c r="C1363">
        <v>2810</v>
      </c>
      <c r="D1363" t="s">
        <v>1390</v>
      </c>
      <c r="E1363" t="s">
        <v>81</v>
      </c>
      <c r="F1363" t="s">
        <v>21</v>
      </c>
      <c r="G1363" t="s">
        <v>64</v>
      </c>
      <c r="H1363">
        <v>0</v>
      </c>
      <c r="I1363" t="s">
        <v>65</v>
      </c>
      <c r="J1363" t="s">
        <v>27</v>
      </c>
      <c r="K1363">
        <v>1111</v>
      </c>
      <c r="L1363" t="s">
        <v>35</v>
      </c>
      <c r="M1363" s="1">
        <v>42604</v>
      </c>
      <c r="N1363" s="1">
        <v>42788</v>
      </c>
      <c r="O1363" t="s">
        <v>26</v>
      </c>
      <c r="P1363" s="1">
        <v>42606.36146990741</v>
      </c>
      <c r="Q1363" s="1">
        <v>42604</v>
      </c>
      <c r="R1363" s="5">
        <v>1</v>
      </c>
    </row>
    <row r="1364" spans="1:18" x14ac:dyDescent="0.25">
      <c r="A1364" t="s">
        <v>366</v>
      </c>
      <c r="B1364" t="s">
        <v>367</v>
      </c>
      <c r="C1364">
        <v>2342</v>
      </c>
      <c r="D1364" t="s">
        <v>1391</v>
      </c>
      <c r="E1364" t="s">
        <v>81</v>
      </c>
      <c r="F1364" t="s">
        <v>52</v>
      </c>
      <c r="G1364" t="s">
        <v>275</v>
      </c>
      <c r="H1364">
        <v>0</v>
      </c>
      <c r="I1364" t="s">
        <v>156</v>
      </c>
      <c r="J1364" t="s">
        <v>27</v>
      </c>
      <c r="K1364">
        <v>2395</v>
      </c>
      <c r="L1364" t="s">
        <v>35</v>
      </c>
      <c r="M1364" s="1">
        <v>42668</v>
      </c>
      <c r="N1364" s="1">
        <v>42850</v>
      </c>
      <c r="O1364" t="s">
        <v>26</v>
      </c>
      <c r="P1364" s="1">
        <v>42668.573194444441</v>
      </c>
      <c r="Q1364" s="1">
        <v>42668</v>
      </c>
      <c r="R1364" s="5">
        <v>1</v>
      </c>
    </row>
    <row r="1365" spans="1:18" x14ac:dyDescent="0.25">
      <c r="A1365" t="s">
        <v>458</v>
      </c>
      <c r="B1365" t="s">
        <v>459</v>
      </c>
      <c r="C1365">
        <v>1877</v>
      </c>
      <c r="D1365" t="s">
        <v>1392</v>
      </c>
      <c r="E1365" t="s">
        <v>117</v>
      </c>
      <c r="F1365" t="s">
        <v>178</v>
      </c>
      <c r="G1365" t="s">
        <v>327</v>
      </c>
      <c r="H1365">
        <v>1</v>
      </c>
      <c r="I1365" t="s">
        <v>461</v>
      </c>
      <c r="J1365" t="s">
        <v>24</v>
      </c>
      <c r="K1365">
        <v>691</v>
      </c>
      <c r="L1365" t="s">
        <v>25</v>
      </c>
      <c r="M1365" s="1">
        <v>42405</v>
      </c>
      <c r="N1365" s="1">
        <v>42587</v>
      </c>
      <c r="O1365" t="s">
        <v>26</v>
      </c>
      <c r="P1365" s="1">
        <v>42591.61478009259</v>
      </c>
      <c r="Q1365" s="1">
        <v>42405</v>
      </c>
      <c r="R1365" s="5">
        <v>1</v>
      </c>
    </row>
    <row r="1366" spans="1:18" x14ac:dyDescent="0.25">
      <c r="A1366" t="s">
        <v>458</v>
      </c>
      <c r="B1366" t="s">
        <v>459</v>
      </c>
      <c r="C1366">
        <v>1877</v>
      </c>
      <c r="D1366" t="s">
        <v>1392</v>
      </c>
      <c r="E1366" t="s">
        <v>117</v>
      </c>
      <c r="F1366" t="s">
        <v>178</v>
      </c>
      <c r="G1366" t="s">
        <v>327</v>
      </c>
      <c r="H1366">
        <v>1</v>
      </c>
      <c r="I1366" t="s">
        <v>461</v>
      </c>
      <c r="J1366" t="s">
        <v>27</v>
      </c>
      <c r="K1366">
        <v>691</v>
      </c>
      <c r="L1366" t="s">
        <v>25</v>
      </c>
      <c r="M1366" s="1">
        <v>42405</v>
      </c>
      <c r="N1366" s="1">
        <v>42587</v>
      </c>
      <c r="O1366" t="s">
        <v>26</v>
      </c>
      <c r="P1366" s="1">
        <v>42591.61478009259</v>
      </c>
      <c r="Q1366" s="1">
        <v>42405</v>
      </c>
      <c r="R1366" s="5">
        <v>1</v>
      </c>
    </row>
    <row r="1367" spans="1:18" x14ac:dyDescent="0.25">
      <c r="A1367" t="s">
        <v>458</v>
      </c>
      <c r="B1367" t="s">
        <v>459</v>
      </c>
      <c r="C1367">
        <v>1877</v>
      </c>
      <c r="D1367" t="s">
        <v>1392</v>
      </c>
      <c r="E1367" t="s">
        <v>117</v>
      </c>
      <c r="F1367" t="s">
        <v>178</v>
      </c>
      <c r="G1367" t="s">
        <v>327</v>
      </c>
      <c r="H1367">
        <v>1</v>
      </c>
      <c r="I1367" t="s">
        <v>461</v>
      </c>
      <c r="J1367" t="s">
        <v>36</v>
      </c>
      <c r="K1367">
        <v>691</v>
      </c>
      <c r="L1367" t="s">
        <v>25</v>
      </c>
      <c r="M1367" s="1">
        <v>42405</v>
      </c>
      <c r="N1367" s="1">
        <v>42587</v>
      </c>
      <c r="O1367" t="s">
        <v>26</v>
      </c>
      <c r="P1367" s="1">
        <v>42591.61478009259</v>
      </c>
      <c r="Q1367" s="1">
        <v>42405</v>
      </c>
      <c r="R1367" s="5">
        <v>1</v>
      </c>
    </row>
    <row r="1368" spans="1:18" x14ac:dyDescent="0.25">
      <c r="A1368" t="s">
        <v>1393</v>
      </c>
      <c r="B1368" t="s">
        <v>1394</v>
      </c>
      <c r="C1368">
        <v>2618</v>
      </c>
      <c r="D1368" t="s">
        <v>1395</v>
      </c>
      <c r="E1368" t="s">
        <v>282</v>
      </c>
      <c r="F1368" t="s">
        <v>32</v>
      </c>
      <c r="G1368" t="s">
        <v>1244</v>
      </c>
      <c r="H1368">
        <v>1</v>
      </c>
      <c r="I1368" t="s">
        <v>461</v>
      </c>
      <c r="J1368" t="s">
        <v>27</v>
      </c>
      <c r="K1368">
        <v>887</v>
      </c>
      <c r="L1368" t="s">
        <v>35</v>
      </c>
      <c r="M1368" s="1">
        <v>42576</v>
      </c>
      <c r="N1368" s="1">
        <v>42760</v>
      </c>
      <c r="O1368" t="s">
        <v>26</v>
      </c>
      <c r="P1368" s="1">
        <v>42597.458796296298</v>
      </c>
      <c r="Q1368" s="1">
        <v>42576</v>
      </c>
      <c r="R1368" s="5">
        <v>1</v>
      </c>
    </row>
    <row r="1369" spans="1:18" x14ac:dyDescent="0.25">
      <c r="A1369" t="s">
        <v>1393</v>
      </c>
      <c r="B1369" t="s">
        <v>1394</v>
      </c>
      <c r="C1369">
        <v>2618</v>
      </c>
      <c r="D1369" t="s">
        <v>1395</v>
      </c>
      <c r="E1369" t="s">
        <v>282</v>
      </c>
      <c r="F1369" t="s">
        <v>32</v>
      </c>
      <c r="G1369" t="s">
        <v>1244</v>
      </c>
      <c r="H1369">
        <v>1</v>
      </c>
      <c r="I1369" t="s">
        <v>461</v>
      </c>
      <c r="J1369" t="s">
        <v>36</v>
      </c>
      <c r="K1369">
        <v>887</v>
      </c>
      <c r="L1369" t="s">
        <v>35</v>
      </c>
      <c r="M1369" s="1">
        <v>42576</v>
      </c>
      <c r="N1369" s="1">
        <v>42760</v>
      </c>
      <c r="O1369" t="s">
        <v>26</v>
      </c>
      <c r="P1369" s="1">
        <v>42597.458796296298</v>
      </c>
      <c r="Q1369" s="1">
        <v>42576</v>
      </c>
      <c r="R1369" s="5">
        <v>1</v>
      </c>
    </row>
    <row r="1370" spans="1:18" x14ac:dyDescent="0.25">
      <c r="A1370" t="s">
        <v>1393</v>
      </c>
      <c r="B1370" t="s">
        <v>1394</v>
      </c>
      <c r="C1370">
        <v>2618</v>
      </c>
      <c r="D1370" t="s">
        <v>1395</v>
      </c>
      <c r="E1370" t="s">
        <v>282</v>
      </c>
      <c r="F1370" t="s">
        <v>32</v>
      </c>
      <c r="G1370" t="s">
        <v>1244</v>
      </c>
      <c r="H1370">
        <v>1</v>
      </c>
      <c r="I1370" t="s">
        <v>461</v>
      </c>
      <c r="J1370" t="s">
        <v>24</v>
      </c>
      <c r="K1370">
        <v>887</v>
      </c>
      <c r="L1370" t="s">
        <v>35</v>
      </c>
      <c r="M1370" s="1">
        <v>42576</v>
      </c>
      <c r="N1370" s="1">
        <v>42760</v>
      </c>
      <c r="O1370" t="s">
        <v>26</v>
      </c>
      <c r="P1370" s="1">
        <v>42597.458796296298</v>
      </c>
      <c r="Q1370" s="1">
        <v>42576</v>
      </c>
      <c r="R1370" s="5">
        <v>1</v>
      </c>
    </row>
    <row r="1371" spans="1:18" x14ac:dyDescent="0.25">
      <c r="A1371" t="s">
        <v>258</v>
      </c>
      <c r="B1371" t="s">
        <v>259</v>
      </c>
      <c r="C1371">
        <v>1443</v>
      </c>
      <c r="D1371" t="s">
        <v>1396</v>
      </c>
      <c r="E1371" t="s">
        <v>134</v>
      </c>
      <c r="F1371" t="s">
        <v>70</v>
      </c>
      <c r="G1371" t="s">
        <v>179</v>
      </c>
      <c r="H1371">
        <v>1</v>
      </c>
      <c r="I1371" t="s">
        <v>261</v>
      </c>
      <c r="J1371" t="s">
        <v>24</v>
      </c>
      <c r="K1371">
        <v>436</v>
      </c>
      <c r="L1371" t="s">
        <v>35</v>
      </c>
      <c r="M1371" s="1">
        <v>42572</v>
      </c>
      <c r="N1371" s="1">
        <v>42756</v>
      </c>
      <c r="O1371" t="s">
        <v>26</v>
      </c>
      <c r="P1371" s="1">
        <v>42585.505046296297</v>
      </c>
      <c r="Q1371" s="1">
        <v>42572</v>
      </c>
      <c r="R1371" s="5">
        <v>1</v>
      </c>
    </row>
    <row r="1372" spans="1:18" x14ac:dyDescent="0.25">
      <c r="A1372" t="s">
        <v>258</v>
      </c>
      <c r="B1372" t="s">
        <v>259</v>
      </c>
      <c r="C1372">
        <v>1443</v>
      </c>
      <c r="D1372" t="s">
        <v>1396</v>
      </c>
      <c r="E1372" t="s">
        <v>134</v>
      </c>
      <c r="F1372" t="s">
        <v>70</v>
      </c>
      <c r="G1372" t="s">
        <v>179</v>
      </c>
      <c r="H1372">
        <v>1</v>
      </c>
      <c r="I1372" t="s">
        <v>261</v>
      </c>
      <c r="J1372" t="s">
        <v>27</v>
      </c>
      <c r="K1372">
        <v>436</v>
      </c>
      <c r="L1372" t="s">
        <v>35</v>
      </c>
      <c r="M1372" s="1">
        <v>42572</v>
      </c>
      <c r="N1372" s="1">
        <v>42756</v>
      </c>
      <c r="O1372" t="s">
        <v>26</v>
      </c>
      <c r="P1372" s="1">
        <v>42585.505046296297</v>
      </c>
      <c r="Q1372" s="1">
        <v>42572</v>
      </c>
      <c r="R1372" s="5">
        <v>1</v>
      </c>
    </row>
    <row r="1373" spans="1:18" x14ac:dyDescent="0.25">
      <c r="A1373" t="s">
        <v>258</v>
      </c>
      <c r="B1373" t="s">
        <v>259</v>
      </c>
      <c r="C1373">
        <v>1443</v>
      </c>
      <c r="D1373" t="s">
        <v>1396</v>
      </c>
      <c r="E1373" t="s">
        <v>134</v>
      </c>
      <c r="F1373" t="s">
        <v>70</v>
      </c>
      <c r="G1373" t="s">
        <v>179</v>
      </c>
      <c r="H1373">
        <v>1</v>
      </c>
      <c r="I1373" t="s">
        <v>261</v>
      </c>
      <c r="J1373" t="s">
        <v>36</v>
      </c>
      <c r="K1373">
        <v>436</v>
      </c>
      <c r="L1373" t="s">
        <v>35</v>
      </c>
      <c r="M1373" s="1">
        <v>42572</v>
      </c>
      <c r="N1373" s="1">
        <v>42756</v>
      </c>
      <c r="O1373" t="s">
        <v>26</v>
      </c>
      <c r="P1373" s="1">
        <v>42585.505046296297</v>
      </c>
      <c r="Q1373" s="1">
        <v>42572</v>
      </c>
      <c r="R1373" s="5">
        <v>1</v>
      </c>
    </row>
    <row r="1374" spans="1:18" x14ac:dyDescent="0.25">
      <c r="A1374" t="s">
        <v>324</v>
      </c>
      <c r="B1374" t="s">
        <v>325</v>
      </c>
      <c r="C1374">
        <v>2096</v>
      </c>
      <c r="D1374" t="s">
        <v>1397</v>
      </c>
      <c r="E1374" t="s">
        <v>344</v>
      </c>
      <c r="F1374" t="s">
        <v>52</v>
      </c>
      <c r="G1374" t="s">
        <v>1166</v>
      </c>
      <c r="H1374">
        <v>0</v>
      </c>
      <c r="I1374" t="s">
        <v>385</v>
      </c>
      <c r="J1374" t="s">
        <v>27</v>
      </c>
      <c r="K1374">
        <v>116</v>
      </c>
      <c r="L1374" t="s">
        <v>35</v>
      </c>
      <c r="M1374" s="1">
        <v>42558</v>
      </c>
      <c r="N1374" s="1">
        <v>42742</v>
      </c>
      <c r="O1374" t="s">
        <v>26</v>
      </c>
      <c r="P1374" s="1">
        <v>42571.366203703707</v>
      </c>
      <c r="Q1374" s="1">
        <v>42558</v>
      </c>
      <c r="R1374" s="5">
        <v>1</v>
      </c>
    </row>
    <row r="1375" spans="1:18" x14ac:dyDescent="0.25">
      <c r="A1375" t="s">
        <v>114</v>
      </c>
      <c r="B1375" t="s">
        <v>115</v>
      </c>
      <c r="C1375">
        <v>2602</v>
      </c>
      <c r="D1375" t="s">
        <v>1398</v>
      </c>
      <c r="E1375" t="s">
        <v>121</v>
      </c>
      <c r="F1375" t="s">
        <v>52</v>
      </c>
      <c r="G1375" t="s">
        <v>306</v>
      </c>
      <c r="H1375">
        <v>0</v>
      </c>
      <c r="I1375" t="s">
        <v>94</v>
      </c>
      <c r="J1375" t="s">
        <v>24</v>
      </c>
      <c r="K1375">
        <v>2343</v>
      </c>
      <c r="L1375" t="s">
        <v>35</v>
      </c>
      <c r="M1375" s="1">
        <v>42653</v>
      </c>
      <c r="N1375" s="1">
        <v>42835</v>
      </c>
      <c r="O1375" t="s">
        <v>26</v>
      </c>
      <c r="P1375" s="1">
        <v>42661.416597222225</v>
      </c>
      <c r="Q1375" s="1">
        <v>42653</v>
      </c>
      <c r="R1375" s="5">
        <v>1</v>
      </c>
    </row>
    <row r="1376" spans="1:18" x14ac:dyDescent="0.25">
      <c r="A1376" t="s">
        <v>114</v>
      </c>
      <c r="B1376" t="s">
        <v>115</v>
      </c>
      <c r="C1376">
        <v>2602</v>
      </c>
      <c r="D1376" t="s">
        <v>1398</v>
      </c>
      <c r="E1376" t="s">
        <v>121</v>
      </c>
      <c r="F1376" t="s">
        <v>52</v>
      </c>
      <c r="G1376" t="s">
        <v>306</v>
      </c>
      <c r="H1376">
        <v>0</v>
      </c>
      <c r="I1376" t="s">
        <v>94</v>
      </c>
      <c r="J1376" t="s">
        <v>27</v>
      </c>
      <c r="K1376">
        <v>2343</v>
      </c>
      <c r="L1376" t="s">
        <v>35</v>
      </c>
      <c r="M1376" s="1">
        <v>42653</v>
      </c>
      <c r="N1376" s="1">
        <v>42835</v>
      </c>
      <c r="O1376" t="s">
        <v>26</v>
      </c>
      <c r="P1376" s="1">
        <v>42661.416597222225</v>
      </c>
      <c r="Q1376" s="1">
        <v>42653</v>
      </c>
      <c r="R1376" s="5">
        <v>1</v>
      </c>
    </row>
    <row r="1377" spans="1:18" x14ac:dyDescent="0.25">
      <c r="A1377" t="s">
        <v>1207</v>
      </c>
      <c r="B1377" t="s">
        <v>1208</v>
      </c>
      <c r="C1377">
        <v>2864</v>
      </c>
      <c r="D1377" t="s">
        <v>1399</v>
      </c>
      <c r="E1377" t="s">
        <v>679</v>
      </c>
      <c r="F1377" t="s">
        <v>70</v>
      </c>
      <c r="G1377" t="s">
        <v>1400</v>
      </c>
      <c r="H1377">
        <v>0</v>
      </c>
      <c r="I1377" t="s">
        <v>658</v>
      </c>
      <c r="J1377" t="s">
        <v>24</v>
      </c>
      <c r="K1377">
        <v>888</v>
      </c>
      <c r="L1377" t="s">
        <v>35</v>
      </c>
      <c r="M1377" s="1">
        <v>42583</v>
      </c>
      <c r="N1377" s="1">
        <v>42767</v>
      </c>
      <c r="O1377" t="s">
        <v>26</v>
      </c>
      <c r="P1377" s="1">
        <v>42597.462384259263</v>
      </c>
      <c r="Q1377" s="1">
        <v>42583</v>
      </c>
      <c r="R1377" s="5">
        <v>1</v>
      </c>
    </row>
    <row r="1378" spans="1:18" x14ac:dyDescent="0.25">
      <c r="A1378" t="s">
        <v>1207</v>
      </c>
      <c r="B1378" t="s">
        <v>1208</v>
      </c>
      <c r="C1378">
        <v>2864</v>
      </c>
      <c r="D1378" t="s">
        <v>1399</v>
      </c>
      <c r="E1378" t="s">
        <v>679</v>
      </c>
      <c r="F1378" t="s">
        <v>70</v>
      </c>
      <c r="G1378" t="s">
        <v>1400</v>
      </c>
      <c r="H1378">
        <v>0</v>
      </c>
      <c r="I1378" t="s">
        <v>658</v>
      </c>
      <c r="J1378" t="s">
        <v>27</v>
      </c>
      <c r="K1378">
        <v>888</v>
      </c>
      <c r="L1378" t="s">
        <v>35</v>
      </c>
      <c r="M1378" s="1">
        <v>42583</v>
      </c>
      <c r="N1378" s="1">
        <v>42767</v>
      </c>
      <c r="O1378" t="s">
        <v>26</v>
      </c>
      <c r="P1378" s="1">
        <v>42597.462384259263</v>
      </c>
      <c r="Q1378" s="1">
        <v>42583</v>
      </c>
      <c r="R1378" s="5">
        <v>1</v>
      </c>
    </row>
    <row r="1379" spans="1:18" x14ac:dyDescent="0.25">
      <c r="A1379" t="s">
        <v>324</v>
      </c>
      <c r="B1379" t="s">
        <v>325</v>
      </c>
      <c r="C1379">
        <v>2096</v>
      </c>
      <c r="D1379" t="s">
        <v>1401</v>
      </c>
      <c r="E1379" t="s">
        <v>671</v>
      </c>
      <c r="F1379" t="s">
        <v>1402</v>
      </c>
      <c r="G1379" t="s">
        <v>629</v>
      </c>
      <c r="H1379">
        <v>0</v>
      </c>
      <c r="I1379" t="s">
        <v>1265</v>
      </c>
      <c r="J1379" t="s">
        <v>27</v>
      </c>
      <c r="K1379">
        <v>2089</v>
      </c>
      <c r="L1379" t="s">
        <v>25</v>
      </c>
      <c r="M1379" s="1">
        <v>42503</v>
      </c>
      <c r="N1379" s="1">
        <v>42687</v>
      </c>
      <c r="O1379" t="s">
        <v>26</v>
      </c>
      <c r="P1379" s="1">
        <v>42641.400636574072</v>
      </c>
      <c r="Q1379" s="1">
        <v>42503</v>
      </c>
      <c r="R1379" s="5">
        <v>1</v>
      </c>
    </row>
    <row r="1380" spans="1:18" x14ac:dyDescent="0.25">
      <c r="A1380" t="s">
        <v>28</v>
      </c>
      <c r="B1380" t="s">
        <v>29</v>
      </c>
      <c r="C1380">
        <v>1862</v>
      </c>
      <c r="D1380" t="s">
        <v>1403</v>
      </c>
      <c r="E1380" t="s">
        <v>910</v>
      </c>
      <c r="F1380" t="s">
        <v>154</v>
      </c>
      <c r="G1380" t="s">
        <v>1404</v>
      </c>
      <c r="H1380">
        <v>0</v>
      </c>
      <c r="I1380" t="s">
        <v>1405</v>
      </c>
      <c r="J1380" t="s">
        <v>24</v>
      </c>
      <c r="K1380">
        <v>2176</v>
      </c>
      <c r="L1380" t="s">
        <v>35</v>
      </c>
      <c r="M1380" s="1">
        <v>42541</v>
      </c>
      <c r="N1380" s="1">
        <v>42906</v>
      </c>
      <c r="O1380" t="s">
        <v>88</v>
      </c>
      <c r="P1380" s="1">
        <v>42642.685856481483</v>
      </c>
      <c r="Q1380" s="1">
        <v>42541</v>
      </c>
      <c r="R1380" s="5">
        <v>1</v>
      </c>
    </row>
    <row r="1381" spans="1:18" x14ac:dyDescent="0.25">
      <c r="A1381" t="s">
        <v>28</v>
      </c>
      <c r="B1381" t="s">
        <v>29</v>
      </c>
      <c r="C1381">
        <v>1862</v>
      </c>
      <c r="D1381" t="s">
        <v>1403</v>
      </c>
      <c r="E1381" t="s">
        <v>910</v>
      </c>
      <c r="F1381" t="s">
        <v>154</v>
      </c>
      <c r="G1381" t="s">
        <v>1404</v>
      </c>
      <c r="H1381">
        <v>0</v>
      </c>
      <c r="I1381" t="s">
        <v>1405</v>
      </c>
      <c r="J1381" t="s">
        <v>27</v>
      </c>
      <c r="K1381">
        <v>2176</v>
      </c>
      <c r="L1381" t="s">
        <v>35</v>
      </c>
      <c r="M1381" s="1">
        <v>42541</v>
      </c>
      <c r="N1381" s="1">
        <v>42906</v>
      </c>
      <c r="O1381" t="s">
        <v>88</v>
      </c>
      <c r="P1381" s="1">
        <v>42642.685856481483</v>
      </c>
      <c r="Q1381" s="1">
        <v>42541</v>
      </c>
      <c r="R1381" s="5">
        <v>1</v>
      </c>
    </row>
    <row r="1382" spans="1:18" x14ac:dyDescent="0.25">
      <c r="A1382" t="s">
        <v>1406</v>
      </c>
      <c r="B1382" t="s">
        <v>1407</v>
      </c>
      <c r="C1382">
        <v>2270</v>
      </c>
      <c r="D1382" t="s">
        <v>1408</v>
      </c>
      <c r="E1382" t="s">
        <v>81</v>
      </c>
      <c r="F1382" t="s">
        <v>52</v>
      </c>
      <c r="G1382" t="s">
        <v>306</v>
      </c>
      <c r="H1382">
        <v>0</v>
      </c>
      <c r="I1382" t="s">
        <v>1092</v>
      </c>
      <c r="J1382" t="s">
        <v>254</v>
      </c>
      <c r="K1382">
        <v>979</v>
      </c>
      <c r="L1382" t="s">
        <v>35</v>
      </c>
      <c r="M1382" s="1">
        <v>42586</v>
      </c>
      <c r="N1382" s="1">
        <v>42770</v>
      </c>
      <c r="O1382" t="s">
        <v>99</v>
      </c>
      <c r="P1382" s="1">
        <v>42599.634872685187</v>
      </c>
      <c r="Q1382" s="1">
        <v>42586</v>
      </c>
      <c r="R1382" s="5">
        <v>1</v>
      </c>
    </row>
    <row r="1383" spans="1:18" x14ac:dyDescent="0.25">
      <c r="A1383" t="s">
        <v>1409</v>
      </c>
      <c r="B1383" t="s">
        <v>1410</v>
      </c>
      <c r="C1383">
        <v>1039</v>
      </c>
      <c r="D1383" t="s">
        <v>1411</v>
      </c>
      <c r="E1383" t="s">
        <v>471</v>
      </c>
      <c r="F1383" t="s">
        <v>21</v>
      </c>
      <c r="G1383" t="s">
        <v>1412</v>
      </c>
      <c r="H1383">
        <v>0</v>
      </c>
      <c r="I1383" t="s">
        <v>65</v>
      </c>
      <c r="J1383" t="s">
        <v>27</v>
      </c>
      <c r="K1383">
        <v>1905</v>
      </c>
      <c r="L1383" t="s">
        <v>101</v>
      </c>
      <c r="M1383" s="1">
        <v>42549</v>
      </c>
      <c r="N1383" s="1">
        <v>42732</v>
      </c>
      <c r="O1383" t="s">
        <v>26</v>
      </c>
      <c r="P1383" s="1">
        <v>42639.415347222224</v>
      </c>
      <c r="Q1383" s="1">
        <v>42549</v>
      </c>
      <c r="R1383" s="5">
        <v>1</v>
      </c>
    </row>
    <row r="1384" spans="1:18" x14ac:dyDescent="0.25">
      <c r="A1384" t="s">
        <v>1409</v>
      </c>
      <c r="B1384" t="s">
        <v>1410</v>
      </c>
      <c r="C1384">
        <v>1039</v>
      </c>
      <c r="D1384" t="s">
        <v>1411</v>
      </c>
      <c r="E1384" t="s">
        <v>471</v>
      </c>
      <c r="F1384" t="s">
        <v>21</v>
      </c>
      <c r="G1384" t="s">
        <v>1412</v>
      </c>
      <c r="H1384">
        <v>0</v>
      </c>
      <c r="I1384" t="s">
        <v>65</v>
      </c>
      <c r="J1384" t="s">
        <v>24</v>
      </c>
      <c r="K1384">
        <v>1905</v>
      </c>
      <c r="L1384" t="s">
        <v>101</v>
      </c>
      <c r="M1384" s="1">
        <v>42549</v>
      </c>
      <c r="N1384" s="1">
        <v>42732</v>
      </c>
      <c r="O1384" t="s">
        <v>26</v>
      </c>
      <c r="P1384" s="1">
        <v>42639.415347222224</v>
      </c>
      <c r="Q1384" s="1">
        <v>42549</v>
      </c>
      <c r="R1384" s="5">
        <v>1</v>
      </c>
    </row>
    <row r="1385" spans="1:18" x14ac:dyDescent="0.25">
      <c r="A1385" t="s">
        <v>1409</v>
      </c>
      <c r="B1385" t="s">
        <v>1410</v>
      </c>
      <c r="C1385">
        <v>1039</v>
      </c>
      <c r="D1385" t="s">
        <v>1411</v>
      </c>
      <c r="E1385" t="s">
        <v>471</v>
      </c>
      <c r="F1385" t="s">
        <v>21</v>
      </c>
      <c r="G1385" t="s">
        <v>1412</v>
      </c>
      <c r="H1385">
        <v>0</v>
      </c>
      <c r="I1385" t="s">
        <v>65</v>
      </c>
      <c r="J1385" t="s">
        <v>24</v>
      </c>
      <c r="K1385">
        <v>2798</v>
      </c>
      <c r="L1385" t="s">
        <v>35</v>
      </c>
      <c r="M1385" s="1">
        <v>42724</v>
      </c>
      <c r="N1385" s="1">
        <v>42906</v>
      </c>
      <c r="O1385" t="s">
        <v>26</v>
      </c>
      <c r="P1385" s="1">
        <v>42726.423692129632</v>
      </c>
      <c r="Q1385" s="1">
        <v>42724</v>
      </c>
      <c r="R1385" s="5">
        <v>1</v>
      </c>
    </row>
    <row r="1386" spans="1:18" x14ac:dyDescent="0.25">
      <c r="A1386" t="s">
        <v>1409</v>
      </c>
      <c r="B1386" t="s">
        <v>1410</v>
      </c>
      <c r="C1386">
        <v>1039</v>
      </c>
      <c r="D1386" t="s">
        <v>1411</v>
      </c>
      <c r="E1386" t="s">
        <v>471</v>
      </c>
      <c r="F1386" t="s">
        <v>21</v>
      </c>
      <c r="G1386" t="s">
        <v>1412</v>
      </c>
      <c r="H1386">
        <v>0</v>
      </c>
      <c r="I1386" t="s">
        <v>65</v>
      </c>
      <c r="J1386" t="s">
        <v>27</v>
      </c>
      <c r="K1386">
        <v>2798</v>
      </c>
      <c r="L1386" t="s">
        <v>35</v>
      </c>
      <c r="M1386" s="1">
        <v>42724</v>
      </c>
      <c r="N1386" s="1">
        <v>42906</v>
      </c>
      <c r="O1386" t="s">
        <v>26</v>
      </c>
      <c r="P1386" s="1">
        <v>42726.423692129632</v>
      </c>
      <c r="Q1386" s="1">
        <v>42724</v>
      </c>
      <c r="R1386" s="5">
        <v>1</v>
      </c>
    </row>
    <row r="1387" spans="1:18" x14ac:dyDescent="0.25">
      <c r="A1387" t="s">
        <v>324</v>
      </c>
      <c r="B1387" t="s">
        <v>325</v>
      </c>
      <c r="C1387">
        <v>2096</v>
      </c>
      <c r="D1387" t="s">
        <v>1413</v>
      </c>
      <c r="E1387" t="s">
        <v>81</v>
      </c>
      <c r="F1387" t="s">
        <v>635</v>
      </c>
      <c r="G1387" t="s">
        <v>1414</v>
      </c>
      <c r="H1387">
        <v>0</v>
      </c>
      <c r="I1387" t="s">
        <v>1415</v>
      </c>
      <c r="J1387" t="s">
        <v>27</v>
      </c>
      <c r="K1387">
        <v>2108</v>
      </c>
      <c r="L1387" t="s">
        <v>25</v>
      </c>
      <c r="M1387" s="1">
        <v>42543</v>
      </c>
      <c r="N1387" s="1">
        <v>42726</v>
      </c>
      <c r="O1387" t="s">
        <v>26</v>
      </c>
      <c r="P1387" s="1">
        <v>42641.503912037035</v>
      </c>
      <c r="Q1387" s="1">
        <v>42543</v>
      </c>
      <c r="R1387" s="5">
        <v>1</v>
      </c>
    </row>
    <row r="1388" spans="1:18" x14ac:dyDescent="0.25">
      <c r="A1388" t="s">
        <v>532</v>
      </c>
      <c r="B1388" t="s">
        <v>533</v>
      </c>
      <c r="C1388">
        <v>2301</v>
      </c>
      <c r="D1388" t="s">
        <v>1416</v>
      </c>
      <c r="E1388" t="s">
        <v>130</v>
      </c>
      <c r="F1388" t="s">
        <v>52</v>
      </c>
      <c r="G1388" t="s">
        <v>529</v>
      </c>
      <c r="H1388">
        <v>0</v>
      </c>
      <c r="I1388" t="s">
        <v>65</v>
      </c>
      <c r="J1388" t="s">
        <v>24</v>
      </c>
      <c r="K1388">
        <v>935</v>
      </c>
      <c r="L1388" t="s">
        <v>35</v>
      </c>
      <c r="M1388" s="1">
        <v>42593</v>
      </c>
      <c r="N1388" s="1">
        <v>42777</v>
      </c>
      <c r="O1388" t="s">
        <v>26</v>
      </c>
      <c r="P1388" s="1">
        <v>42598.525150462963</v>
      </c>
      <c r="Q1388" s="1">
        <v>42593</v>
      </c>
      <c r="R1388" s="5">
        <v>1</v>
      </c>
    </row>
    <row r="1389" spans="1:18" x14ac:dyDescent="0.25">
      <c r="A1389" t="s">
        <v>532</v>
      </c>
      <c r="B1389" t="s">
        <v>533</v>
      </c>
      <c r="C1389">
        <v>2301</v>
      </c>
      <c r="D1389" t="s">
        <v>1416</v>
      </c>
      <c r="E1389" t="s">
        <v>130</v>
      </c>
      <c r="F1389" t="s">
        <v>52</v>
      </c>
      <c r="G1389" t="s">
        <v>529</v>
      </c>
      <c r="H1389">
        <v>0</v>
      </c>
      <c r="I1389" t="s">
        <v>65</v>
      </c>
      <c r="J1389" t="s">
        <v>27</v>
      </c>
      <c r="K1389">
        <v>935</v>
      </c>
      <c r="L1389" t="s">
        <v>35</v>
      </c>
      <c r="M1389" s="1">
        <v>42593</v>
      </c>
      <c r="N1389" s="1">
        <v>42777</v>
      </c>
      <c r="O1389" t="s">
        <v>26</v>
      </c>
      <c r="P1389" s="1">
        <v>42598.525150462963</v>
      </c>
      <c r="Q1389" s="1">
        <v>42593</v>
      </c>
      <c r="R1389" s="5">
        <v>1</v>
      </c>
    </row>
    <row r="1390" spans="1:18" x14ac:dyDescent="0.25">
      <c r="A1390" t="s">
        <v>298</v>
      </c>
      <c r="B1390" t="s">
        <v>299</v>
      </c>
      <c r="C1390">
        <v>2443</v>
      </c>
      <c r="D1390" t="s">
        <v>1417</v>
      </c>
      <c r="E1390" t="s">
        <v>322</v>
      </c>
      <c r="F1390" t="s">
        <v>52</v>
      </c>
      <c r="G1390" t="s">
        <v>306</v>
      </c>
      <c r="H1390">
        <v>0</v>
      </c>
      <c r="I1390" t="s">
        <v>301</v>
      </c>
      <c r="J1390" t="s">
        <v>24</v>
      </c>
      <c r="K1390">
        <v>991</v>
      </c>
      <c r="L1390" t="s">
        <v>35</v>
      </c>
      <c r="M1390" s="1">
        <v>42584</v>
      </c>
      <c r="N1390" s="1">
        <v>42768</v>
      </c>
      <c r="O1390" t="s">
        <v>88</v>
      </c>
      <c r="P1390" s="1">
        <v>42600.388043981482</v>
      </c>
      <c r="Q1390" s="1">
        <v>42584</v>
      </c>
      <c r="R1390" s="5">
        <v>1</v>
      </c>
    </row>
    <row r="1391" spans="1:18" x14ac:dyDescent="0.25">
      <c r="A1391" t="s">
        <v>298</v>
      </c>
      <c r="B1391" t="s">
        <v>299</v>
      </c>
      <c r="C1391">
        <v>2443</v>
      </c>
      <c r="D1391" t="s">
        <v>1417</v>
      </c>
      <c r="E1391" t="s">
        <v>322</v>
      </c>
      <c r="F1391" t="s">
        <v>52</v>
      </c>
      <c r="G1391" t="s">
        <v>306</v>
      </c>
      <c r="H1391">
        <v>0</v>
      </c>
      <c r="I1391" t="s">
        <v>301</v>
      </c>
      <c r="J1391" t="s">
        <v>27</v>
      </c>
      <c r="K1391">
        <v>991</v>
      </c>
      <c r="L1391" t="s">
        <v>35</v>
      </c>
      <c r="M1391" s="1">
        <v>42584</v>
      </c>
      <c r="N1391" s="1">
        <v>42768</v>
      </c>
      <c r="O1391" t="s">
        <v>88</v>
      </c>
      <c r="P1391" s="1">
        <v>42600.388043981482</v>
      </c>
      <c r="Q1391" s="1">
        <v>42584</v>
      </c>
      <c r="R1391" s="5">
        <v>1</v>
      </c>
    </row>
    <row r="1392" spans="1:18" x14ac:dyDescent="0.25">
      <c r="A1392" t="s">
        <v>324</v>
      </c>
      <c r="B1392" t="s">
        <v>325</v>
      </c>
      <c r="C1392">
        <v>2096</v>
      </c>
      <c r="D1392" t="s">
        <v>1418</v>
      </c>
      <c r="E1392" t="s">
        <v>336</v>
      </c>
      <c r="F1392" t="s">
        <v>52</v>
      </c>
      <c r="G1392" t="s">
        <v>275</v>
      </c>
      <c r="H1392">
        <v>0</v>
      </c>
      <c r="I1392" t="s">
        <v>87</v>
      </c>
      <c r="J1392" t="s">
        <v>27</v>
      </c>
      <c r="K1392">
        <v>1694</v>
      </c>
      <c r="L1392" t="s">
        <v>101</v>
      </c>
      <c r="M1392" s="1">
        <v>42633</v>
      </c>
      <c r="N1392" s="1">
        <v>42814</v>
      </c>
      <c r="O1392" t="s">
        <v>26</v>
      </c>
      <c r="P1392" s="1">
        <v>42632.571423611109</v>
      </c>
      <c r="Q1392" s="1">
        <v>42633</v>
      </c>
      <c r="R1392" s="5">
        <v>1</v>
      </c>
    </row>
    <row r="1393" spans="1:18" x14ac:dyDescent="0.25">
      <c r="A1393" t="s">
        <v>324</v>
      </c>
      <c r="B1393" t="s">
        <v>325</v>
      </c>
      <c r="C1393">
        <v>2096</v>
      </c>
      <c r="D1393" t="s">
        <v>1418</v>
      </c>
      <c r="E1393" t="s">
        <v>336</v>
      </c>
      <c r="F1393" t="s">
        <v>52</v>
      </c>
      <c r="G1393" t="s">
        <v>275</v>
      </c>
      <c r="H1393">
        <v>0</v>
      </c>
      <c r="I1393" t="s">
        <v>87</v>
      </c>
      <c r="J1393" t="s">
        <v>27</v>
      </c>
      <c r="K1393">
        <v>2282</v>
      </c>
      <c r="L1393" t="s">
        <v>35</v>
      </c>
      <c r="M1393" s="1">
        <v>42633</v>
      </c>
      <c r="N1393" s="1">
        <v>42814</v>
      </c>
      <c r="O1393" t="s">
        <v>387</v>
      </c>
      <c r="P1393" s="1">
        <v>42648.384085648147</v>
      </c>
      <c r="Q1393" s="1">
        <v>42633</v>
      </c>
      <c r="R1393" s="5">
        <v>1</v>
      </c>
    </row>
    <row r="1394" spans="1:18" x14ac:dyDescent="0.25">
      <c r="A1394" t="s">
        <v>1419</v>
      </c>
      <c r="B1394" t="s">
        <v>1420</v>
      </c>
      <c r="C1394">
        <v>2383</v>
      </c>
      <c r="D1394" t="s">
        <v>1421</v>
      </c>
      <c r="E1394" t="s">
        <v>336</v>
      </c>
      <c r="F1394" t="s">
        <v>70</v>
      </c>
      <c r="G1394" t="s">
        <v>64</v>
      </c>
      <c r="H1394">
        <v>0</v>
      </c>
      <c r="I1394" t="s">
        <v>107</v>
      </c>
      <c r="J1394" t="s">
        <v>24</v>
      </c>
      <c r="K1394">
        <v>394</v>
      </c>
      <c r="L1394" t="s">
        <v>25</v>
      </c>
      <c r="M1394" s="1">
        <v>42446</v>
      </c>
      <c r="N1394" s="1">
        <v>42630</v>
      </c>
      <c r="O1394" t="s">
        <v>26</v>
      </c>
      <c r="P1394" s="1">
        <v>42584.690127314818</v>
      </c>
      <c r="Q1394" s="1">
        <v>42446</v>
      </c>
      <c r="R1394" s="5">
        <v>1</v>
      </c>
    </row>
    <row r="1395" spans="1:18" x14ac:dyDescent="0.25">
      <c r="A1395" t="s">
        <v>1419</v>
      </c>
      <c r="B1395" t="s">
        <v>1420</v>
      </c>
      <c r="C1395">
        <v>2383</v>
      </c>
      <c r="D1395" t="s">
        <v>1421</v>
      </c>
      <c r="E1395" t="s">
        <v>336</v>
      </c>
      <c r="F1395" t="s">
        <v>70</v>
      </c>
      <c r="G1395" t="s">
        <v>64</v>
      </c>
      <c r="H1395">
        <v>0</v>
      </c>
      <c r="I1395" t="s">
        <v>107</v>
      </c>
      <c r="J1395" t="s">
        <v>27</v>
      </c>
      <c r="K1395">
        <v>394</v>
      </c>
      <c r="L1395" t="s">
        <v>25</v>
      </c>
      <c r="M1395" s="1">
        <v>42446</v>
      </c>
      <c r="N1395" s="1">
        <v>42630</v>
      </c>
      <c r="O1395" t="s">
        <v>26</v>
      </c>
      <c r="P1395" s="1">
        <v>42584.690127314818</v>
      </c>
      <c r="Q1395" s="1">
        <v>42446</v>
      </c>
      <c r="R1395" s="5">
        <v>1</v>
      </c>
    </row>
    <row r="1396" spans="1:18" x14ac:dyDescent="0.25">
      <c r="A1396" t="s">
        <v>1419</v>
      </c>
      <c r="B1396" t="s">
        <v>1420</v>
      </c>
      <c r="C1396">
        <v>2383</v>
      </c>
      <c r="D1396" t="s">
        <v>1421</v>
      </c>
      <c r="E1396" t="s">
        <v>336</v>
      </c>
      <c r="F1396" t="s">
        <v>70</v>
      </c>
      <c r="G1396" t="s">
        <v>64</v>
      </c>
      <c r="H1396">
        <v>0</v>
      </c>
      <c r="I1396" t="s">
        <v>107</v>
      </c>
      <c r="J1396" t="s">
        <v>24</v>
      </c>
      <c r="K1396">
        <v>2258</v>
      </c>
      <c r="L1396" t="s">
        <v>35</v>
      </c>
      <c r="M1396" s="1">
        <v>42642</v>
      </c>
      <c r="N1396" s="1">
        <v>42823</v>
      </c>
      <c r="O1396" t="s">
        <v>26</v>
      </c>
      <c r="P1396" s="1">
        <v>42646.639988425923</v>
      </c>
      <c r="Q1396" s="1">
        <v>42642</v>
      </c>
      <c r="R1396" s="5">
        <v>1</v>
      </c>
    </row>
    <row r="1397" spans="1:18" x14ac:dyDescent="0.25">
      <c r="A1397" t="s">
        <v>1419</v>
      </c>
      <c r="B1397" t="s">
        <v>1420</v>
      </c>
      <c r="C1397">
        <v>2383</v>
      </c>
      <c r="D1397" t="s">
        <v>1421</v>
      </c>
      <c r="E1397" t="s">
        <v>336</v>
      </c>
      <c r="F1397" t="s">
        <v>70</v>
      </c>
      <c r="G1397" t="s">
        <v>64</v>
      </c>
      <c r="H1397">
        <v>0</v>
      </c>
      <c r="I1397" t="s">
        <v>107</v>
      </c>
      <c r="J1397" t="s">
        <v>27</v>
      </c>
      <c r="K1397">
        <v>2258</v>
      </c>
      <c r="L1397" t="s">
        <v>35</v>
      </c>
      <c r="M1397" s="1">
        <v>42642</v>
      </c>
      <c r="N1397" s="1">
        <v>42823</v>
      </c>
      <c r="O1397" t="s">
        <v>26</v>
      </c>
      <c r="P1397" s="1">
        <v>42646.639988425923</v>
      </c>
      <c r="Q1397" s="1">
        <v>42642</v>
      </c>
      <c r="R1397" s="5">
        <v>1</v>
      </c>
    </row>
    <row r="1398" spans="1:18" x14ac:dyDescent="0.25">
      <c r="A1398" t="s">
        <v>1422</v>
      </c>
      <c r="B1398" t="s">
        <v>1423</v>
      </c>
      <c r="C1398">
        <v>2882</v>
      </c>
      <c r="D1398" t="s">
        <v>1424</v>
      </c>
      <c r="E1398" t="s">
        <v>351</v>
      </c>
      <c r="F1398" t="s">
        <v>52</v>
      </c>
      <c r="G1398" t="s">
        <v>748</v>
      </c>
      <c r="H1398">
        <v>1</v>
      </c>
      <c r="I1398" t="s">
        <v>1415</v>
      </c>
      <c r="J1398" t="s">
        <v>36</v>
      </c>
      <c r="K1398">
        <v>2325</v>
      </c>
      <c r="L1398" t="s">
        <v>35</v>
      </c>
      <c r="M1398" s="1">
        <v>42653</v>
      </c>
      <c r="N1398" s="1">
        <v>42835</v>
      </c>
      <c r="O1398" t="s">
        <v>26</v>
      </c>
      <c r="P1398" s="1">
        <v>42657.447418981479</v>
      </c>
      <c r="Q1398" s="1">
        <v>42653</v>
      </c>
      <c r="R1398" s="5">
        <v>1</v>
      </c>
    </row>
    <row r="1399" spans="1:18" x14ac:dyDescent="0.25">
      <c r="A1399" t="s">
        <v>1422</v>
      </c>
      <c r="B1399" t="s">
        <v>1423</v>
      </c>
      <c r="C1399">
        <v>2882</v>
      </c>
      <c r="D1399" t="s">
        <v>1424</v>
      </c>
      <c r="E1399" t="s">
        <v>351</v>
      </c>
      <c r="F1399" t="s">
        <v>52</v>
      </c>
      <c r="G1399" t="s">
        <v>748</v>
      </c>
      <c r="H1399">
        <v>1</v>
      </c>
      <c r="I1399" t="s">
        <v>1415</v>
      </c>
      <c r="J1399" t="s">
        <v>27</v>
      </c>
      <c r="K1399">
        <v>2325</v>
      </c>
      <c r="L1399" t="s">
        <v>35</v>
      </c>
      <c r="M1399" s="1">
        <v>42653</v>
      </c>
      <c r="N1399" s="1">
        <v>42835</v>
      </c>
      <c r="O1399" t="s">
        <v>26</v>
      </c>
      <c r="P1399" s="1">
        <v>42657.447418981479</v>
      </c>
      <c r="Q1399" s="1">
        <v>42653</v>
      </c>
      <c r="R1399" s="5">
        <v>1</v>
      </c>
    </row>
    <row r="1400" spans="1:18" x14ac:dyDescent="0.25">
      <c r="A1400" t="s">
        <v>1422</v>
      </c>
      <c r="B1400" t="s">
        <v>1423</v>
      </c>
      <c r="C1400">
        <v>2882</v>
      </c>
      <c r="D1400" t="s">
        <v>1424</v>
      </c>
      <c r="E1400" t="s">
        <v>351</v>
      </c>
      <c r="F1400" t="s">
        <v>52</v>
      </c>
      <c r="G1400" t="s">
        <v>748</v>
      </c>
      <c r="H1400">
        <v>1</v>
      </c>
      <c r="I1400" t="s">
        <v>1415</v>
      </c>
      <c r="J1400" t="s">
        <v>24</v>
      </c>
      <c r="K1400">
        <v>2325</v>
      </c>
      <c r="L1400" t="s">
        <v>35</v>
      </c>
      <c r="M1400" s="1">
        <v>42653</v>
      </c>
      <c r="N1400" s="1">
        <v>42835</v>
      </c>
      <c r="O1400" t="s">
        <v>26</v>
      </c>
      <c r="P1400" s="1">
        <v>42657.447418981479</v>
      </c>
      <c r="Q1400" s="1">
        <v>42653</v>
      </c>
      <c r="R1400" s="5">
        <v>1</v>
      </c>
    </row>
    <row r="1401" spans="1:18" x14ac:dyDescent="0.25">
      <c r="A1401" t="s">
        <v>1425</v>
      </c>
      <c r="B1401" t="s">
        <v>1426</v>
      </c>
      <c r="C1401">
        <v>2181</v>
      </c>
      <c r="D1401" t="s">
        <v>1427</v>
      </c>
      <c r="E1401" t="s">
        <v>322</v>
      </c>
      <c r="F1401" t="s">
        <v>52</v>
      </c>
      <c r="G1401" t="s">
        <v>529</v>
      </c>
      <c r="H1401">
        <v>0</v>
      </c>
      <c r="I1401" t="s">
        <v>132</v>
      </c>
      <c r="J1401" t="s">
        <v>254</v>
      </c>
      <c r="K1401">
        <v>1743</v>
      </c>
      <c r="L1401" t="s">
        <v>25</v>
      </c>
      <c r="M1401" s="1">
        <v>42473</v>
      </c>
      <c r="N1401" s="1">
        <v>42656</v>
      </c>
      <c r="O1401" t="s">
        <v>26</v>
      </c>
      <c r="P1401" s="1">
        <v>42634.495625000003</v>
      </c>
      <c r="Q1401" s="1">
        <v>42473</v>
      </c>
      <c r="R1401" s="5">
        <v>1</v>
      </c>
    </row>
    <row r="1402" spans="1:18" x14ac:dyDescent="0.25">
      <c r="A1402" t="s">
        <v>1428</v>
      </c>
      <c r="B1402" t="s">
        <v>1429</v>
      </c>
      <c r="C1402">
        <v>1150</v>
      </c>
      <c r="D1402" t="s">
        <v>1430</v>
      </c>
      <c r="E1402" t="s">
        <v>140</v>
      </c>
      <c r="F1402" t="s">
        <v>52</v>
      </c>
      <c r="G1402" t="s">
        <v>152</v>
      </c>
      <c r="H1402">
        <v>0</v>
      </c>
      <c r="I1402" t="s">
        <v>429</v>
      </c>
      <c r="J1402" t="s">
        <v>24</v>
      </c>
      <c r="K1402">
        <v>1962</v>
      </c>
      <c r="L1402" t="s">
        <v>101</v>
      </c>
      <c r="M1402" s="1">
        <v>42529</v>
      </c>
      <c r="N1402" s="1">
        <v>42712</v>
      </c>
      <c r="O1402" t="s">
        <v>26</v>
      </c>
      <c r="P1402" s="1">
        <v>42639.642743055556</v>
      </c>
      <c r="Q1402" s="1">
        <v>42529</v>
      </c>
      <c r="R1402" s="5">
        <v>1</v>
      </c>
    </row>
    <row r="1403" spans="1:18" x14ac:dyDescent="0.25">
      <c r="A1403" t="s">
        <v>1428</v>
      </c>
      <c r="B1403" t="s">
        <v>1429</v>
      </c>
      <c r="C1403">
        <v>1150</v>
      </c>
      <c r="D1403" t="s">
        <v>1430</v>
      </c>
      <c r="E1403" t="s">
        <v>140</v>
      </c>
      <c r="F1403" t="s">
        <v>52</v>
      </c>
      <c r="G1403" t="s">
        <v>152</v>
      </c>
      <c r="H1403">
        <v>0</v>
      </c>
      <c r="I1403" t="s">
        <v>429</v>
      </c>
      <c r="J1403" t="s">
        <v>27</v>
      </c>
      <c r="K1403">
        <v>1962</v>
      </c>
      <c r="L1403" t="s">
        <v>101</v>
      </c>
      <c r="M1403" s="1">
        <v>42529</v>
      </c>
      <c r="N1403" s="1">
        <v>42712</v>
      </c>
      <c r="O1403" t="s">
        <v>26</v>
      </c>
      <c r="P1403" s="1">
        <v>42639.642743055556</v>
      </c>
      <c r="Q1403" s="1">
        <v>42529</v>
      </c>
      <c r="R1403" s="5">
        <v>1</v>
      </c>
    </row>
    <row r="1404" spans="1:18" x14ac:dyDescent="0.25">
      <c r="A1404" t="s">
        <v>1428</v>
      </c>
      <c r="B1404" t="s">
        <v>1429</v>
      </c>
      <c r="C1404">
        <v>1150</v>
      </c>
      <c r="D1404" t="s">
        <v>1430</v>
      </c>
      <c r="E1404" t="s">
        <v>140</v>
      </c>
      <c r="F1404" t="s">
        <v>52</v>
      </c>
      <c r="G1404" t="s">
        <v>152</v>
      </c>
      <c r="H1404">
        <v>0</v>
      </c>
      <c r="I1404" t="s">
        <v>429</v>
      </c>
      <c r="J1404" t="s">
        <v>24</v>
      </c>
      <c r="K1404">
        <v>2686</v>
      </c>
      <c r="L1404" t="s">
        <v>35</v>
      </c>
      <c r="M1404" s="1">
        <v>42705</v>
      </c>
      <c r="N1404" s="1">
        <v>42887</v>
      </c>
      <c r="O1404" t="s">
        <v>26</v>
      </c>
      <c r="P1404" s="1">
        <v>42709.322222222225</v>
      </c>
      <c r="Q1404" s="1">
        <v>42705</v>
      </c>
      <c r="R1404" s="5">
        <v>1</v>
      </c>
    </row>
    <row r="1405" spans="1:18" x14ac:dyDescent="0.25">
      <c r="A1405" t="s">
        <v>1428</v>
      </c>
      <c r="B1405" t="s">
        <v>1429</v>
      </c>
      <c r="C1405">
        <v>1150</v>
      </c>
      <c r="D1405" t="s">
        <v>1430</v>
      </c>
      <c r="E1405" t="s">
        <v>140</v>
      </c>
      <c r="F1405" t="s">
        <v>52</v>
      </c>
      <c r="G1405" t="s">
        <v>152</v>
      </c>
      <c r="H1405">
        <v>0</v>
      </c>
      <c r="I1405" t="s">
        <v>429</v>
      </c>
      <c r="J1405" t="s">
        <v>27</v>
      </c>
      <c r="K1405">
        <v>2686</v>
      </c>
      <c r="L1405" t="s">
        <v>35</v>
      </c>
      <c r="M1405" s="1">
        <v>42705</v>
      </c>
      <c r="N1405" s="1">
        <v>42887</v>
      </c>
      <c r="O1405" t="s">
        <v>26</v>
      </c>
      <c r="P1405" s="1">
        <v>42709.322222222225</v>
      </c>
      <c r="Q1405" s="1">
        <v>42705</v>
      </c>
      <c r="R1405" s="5">
        <v>1</v>
      </c>
    </row>
    <row r="1406" spans="1:18" x14ac:dyDescent="0.25">
      <c r="A1406" t="s">
        <v>1431</v>
      </c>
      <c r="B1406" t="s">
        <v>1432</v>
      </c>
      <c r="C1406">
        <v>1196</v>
      </c>
      <c r="D1406" t="s">
        <v>1433</v>
      </c>
      <c r="E1406" t="s">
        <v>671</v>
      </c>
      <c r="F1406" t="s">
        <v>52</v>
      </c>
      <c r="G1406" t="s">
        <v>152</v>
      </c>
      <c r="H1406">
        <v>0</v>
      </c>
      <c r="I1406" t="s">
        <v>107</v>
      </c>
      <c r="J1406" t="s">
        <v>27</v>
      </c>
      <c r="K1406">
        <v>1854</v>
      </c>
      <c r="L1406" t="s">
        <v>35</v>
      </c>
      <c r="M1406" s="1">
        <v>42634</v>
      </c>
      <c r="N1406" s="1">
        <v>42815</v>
      </c>
      <c r="O1406" t="s">
        <v>26</v>
      </c>
      <c r="P1406" s="1">
        <v>42636.406782407408</v>
      </c>
      <c r="Q1406" s="1">
        <v>42634</v>
      </c>
      <c r="R1406" s="5">
        <v>1</v>
      </c>
    </row>
    <row r="1407" spans="1:18" x14ac:dyDescent="0.25">
      <c r="A1407" t="s">
        <v>1431</v>
      </c>
      <c r="B1407" t="s">
        <v>1432</v>
      </c>
      <c r="C1407">
        <v>1196</v>
      </c>
      <c r="D1407" t="s">
        <v>1433</v>
      </c>
      <c r="E1407" t="s">
        <v>671</v>
      </c>
      <c r="F1407" t="s">
        <v>52</v>
      </c>
      <c r="G1407" t="s">
        <v>152</v>
      </c>
      <c r="H1407">
        <v>0</v>
      </c>
      <c r="I1407" t="s">
        <v>107</v>
      </c>
      <c r="J1407" t="s">
        <v>24</v>
      </c>
      <c r="K1407">
        <v>1854</v>
      </c>
      <c r="L1407" t="s">
        <v>35</v>
      </c>
      <c r="M1407" s="1">
        <v>42634</v>
      </c>
      <c r="N1407" s="1">
        <v>42815</v>
      </c>
      <c r="O1407" t="s">
        <v>26</v>
      </c>
      <c r="P1407" s="1">
        <v>42636.406782407408</v>
      </c>
      <c r="Q1407" s="1">
        <v>42634</v>
      </c>
      <c r="R1407" s="5">
        <v>1</v>
      </c>
    </row>
    <row r="1408" spans="1:18" x14ac:dyDescent="0.25">
      <c r="A1408" t="s">
        <v>659</v>
      </c>
      <c r="B1408" t="s">
        <v>660</v>
      </c>
      <c r="C1408">
        <v>2084</v>
      </c>
      <c r="D1408" t="s">
        <v>1434</v>
      </c>
      <c r="E1408" t="s">
        <v>145</v>
      </c>
      <c r="F1408" t="s">
        <v>52</v>
      </c>
      <c r="G1408" t="s">
        <v>152</v>
      </c>
      <c r="H1408">
        <v>0</v>
      </c>
      <c r="I1408" t="s">
        <v>126</v>
      </c>
      <c r="J1408" t="s">
        <v>27</v>
      </c>
      <c r="K1408">
        <v>1382</v>
      </c>
      <c r="L1408" t="s">
        <v>25</v>
      </c>
      <c r="M1408" s="1">
        <v>42499</v>
      </c>
      <c r="N1408" s="1">
        <v>42683</v>
      </c>
      <c r="O1408" t="s">
        <v>26</v>
      </c>
      <c r="P1408" s="1">
        <v>42618.407199074078</v>
      </c>
      <c r="Q1408" s="1">
        <v>42499</v>
      </c>
      <c r="R1408" s="5">
        <v>1</v>
      </c>
    </row>
    <row r="1409" spans="1:18" x14ac:dyDescent="0.25">
      <c r="A1409" t="s">
        <v>659</v>
      </c>
      <c r="B1409" t="s">
        <v>660</v>
      </c>
      <c r="C1409">
        <v>2084</v>
      </c>
      <c r="D1409" t="s">
        <v>1434</v>
      </c>
      <c r="E1409" t="s">
        <v>145</v>
      </c>
      <c r="F1409" t="s">
        <v>52</v>
      </c>
      <c r="G1409" t="s">
        <v>152</v>
      </c>
      <c r="H1409">
        <v>0</v>
      </c>
      <c r="I1409" t="s">
        <v>126</v>
      </c>
      <c r="J1409" t="s">
        <v>24</v>
      </c>
      <c r="K1409">
        <v>1382</v>
      </c>
      <c r="L1409" t="s">
        <v>25</v>
      </c>
      <c r="M1409" s="1">
        <v>42499</v>
      </c>
      <c r="N1409" s="1">
        <v>42683</v>
      </c>
      <c r="O1409" t="s">
        <v>26</v>
      </c>
      <c r="P1409" s="1">
        <v>42618.407199074078</v>
      </c>
      <c r="Q1409" s="1">
        <v>42499</v>
      </c>
      <c r="R1409" s="5">
        <v>1</v>
      </c>
    </row>
    <row r="1410" spans="1:18" x14ac:dyDescent="0.25">
      <c r="A1410" t="s">
        <v>659</v>
      </c>
      <c r="B1410" t="s">
        <v>660</v>
      </c>
      <c r="C1410">
        <v>2084</v>
      </c>
      <c r="D1410" t="s">
        <v>1434</v>
      </c>
      <c r="E1410" t="s">
        <v>145</v>
      </c>
      <c r="F1410" t="s">
        <v>52</v>
      </c>
      <c r="G1410" t="s">
        <v>152</v>
      </c>
      <c r="H1410">
        <v>0</v>
      </c>
      <c r="I1410" t="s">
        <v>126</v>
      </c>
      <c r="J1410" t="s">
        <v>24</v>
      </c>
      <c r="K1410">
        <v>2535</v>
      </c>
      <c r="L1410" t="s">
        <v>35</v>
      </c>
      <c r="M1410" s="1">
        <v>42683</v>
      </c>
      <c r="N1410" s="1">
        <v>42864</v>
      </c>
      <c r="O1410" t="s">
        <v>26</v>
      </c>
      <c r="P1410" s="1">
        <v>42685.302951388891</v>
      </c>
      <c r="Q1410" s="1">
        <v>42683</v>
      </c>
      <c r="R1410" s="5">
        <v>1</v>
      </c>
    </row>
    <row r="1411" spans="1:18" x14ac:dyDescent="0.25">
      <c r="A1411" t="s">
        <v>659</v>
      </c>
      <c r="B1411" t="s">
        <v>660</v>
      </c>
      <c r="C1411">
        <v>2084</v>
      </c>
      <c r="D1411" t="s">
        <v>1434</v>
      </c>
      <c r="E1411" t="s">
        <v>145</v>
      </c>
      <c r="F1411" t="s">
        <v>52</v>
      </c>
      <c r="G1411" t="s">
        <v>152</v>
      </c>
      <c r="H1411">
        <v>0</v>
      </c>
      <c r="I1411" t="s">
        <v>126</v>
      </c>
      <c r="J1411" t="s">
        <v>27</v>
      </c>
      <c r="K1411">
        <v>2535</v>
      </c>
      <c r="L1411" t="s">
        <v>35</v>
      </c>
      <c r="M1411" s="1">
        <v>42683</v>
      </c>
      <c r="N1411" s="1">
        <v>42864</v>
      </c>
      <c r="O1411" t="s">
        <v>26</v>
      </c>
      <c r="P1411" s="1">
        <v>42685.302951388891</v>
      </c>
      <c r="Q1411" s="1">
        <v>42683</v>
      </c>
      <c r="R1411" s="5">
        <v>1</v>
      </c>
    </row>
    <row r="1412" spans="1:18" x14ac:dyDescent="0.25">
      <c r="A1412" t="s">
        <v>298</v>
      </c>
      <c r="B1412" t="s">
        <v>299</v>
      </c>
      <c r="C1412">
        <v>2443</v>
      </c>
      <c r="D1412" t="s">
        <v>1435</v>
      </c>
      <c r="E1412" t="s">
        <v>140</v>
      </c>
      <c r="F1412" t="s">
        <v>70</v>
      </c>
      <c r="G1412" t="s">
        <v>152</v>
      </c>
      <c r="H1412">
        <v>0</v>
      </c>
      <c r="I1412" t="s">
        <v>301</v>
      </c>
      <c r="J1412" t="s">
        <v>24</v>
      </c>
      <c r="K1412">
        <v>2722</v>
      </c>
      <c r="L1412" t="s">
        <v>331</v>
      </c>
      <c r="M1412" t="s">
        <v>99</v>
      </c>
      <c r="N1412" t="s">
        <v>99</v>
      </c>
      <c r="O1412" t="s">
        <v>99</v>
      </c>
      <c r="P1412" s="1">
        <v>42711.69835648148</v>
      </c>
      <c r="Q1412" t="s">
        <v>99</v>
      </c>
      <c r="R1412" s="5">
        <v>1</v>
      </c>
    </row>
    <row r="1413" spans="1:18" x14ac:dyDescent="0.25">
      <c r="A1413" t="s">
        <v>298</v>
      </c>
      <c r="B1413" t="s">
        <v>299</v>
      </c>
      <c r="C1413">
        <v>2443</v>
      </c>
      <c r="D1413" t="s">
        <v>1435</v>
      </c>
      <c r="E1413" t="s">
        <v>140</v>
      </c>
      <c r="F1413" t="s">
        <v>70</v>
      </c>
      <c r="G1413" t="s">
        <v>152</v>
      </c>
      <c r="H1413">
        <v>0</v>
      </c>
      <c r="I1413" t="s">
        <v>301</v>
      </c>
      <c r="J1413" t="s">
        <v>27</v>
      </c>
      <c r="K1413">
        <v>2722</v>
      </c>
      <c r="L1413" t="s">
        <v>331</v>
      </c>
      <c r="M1413" t="s">
        <v>99</v>
      </c>
      <c r="N1413" t="s">
        <v>99</v>
      </c>
      <c r="O1413" t="s">
        <v>99</v>
      </c>
      <c r="P1413" s="1">
        <v>42711.69835648148</v>
      </c>
      <c r="Q1413" t="s">
        <v>99</v>
      </c>
      <c r="R1413" s="5">
        <v>1</v>
      </c>
    </row>
    <row r="1414" spans="1:18" x14ac:dyDescent="0.25">
      <c r="A1414" t="s">
        <v>1436</v>
      </c>
      <c r="B1414" t="s">
        <v>1437</v>
      </c>
      <c r="C1414">
        <v>2390</v>
      </c>
      <c r="D1414" t="s">
        <v>1438</v>
      </c>
      <c r="E1414" t="s">
        <v>193</v>
      </c>
      <c r="F1414" t="s">
        <v>178</v>
      </c>
      <c r="G1414" t="s">
        <v>142</v>
      </c>
      <c r="H1414">
        <v>0</v>
      </c>
      <c r="I1414" t="s">
        <v>107</v>
      </c>
      <c r="J1414" t="s">
        <v>24</v>
      </c>
      <c r="K1414">
        <v>1067</v>
      </c>
      <c r="L1414" t="s">
        <v>35</v>
      </c>
      <c r="M1414" s="1">
        <v>42604</v>
      </c>
      <c r="N1414" s="1">
        <v>42969</v>
      </c>
      <c r="O1414" t="s">
        <v>26</v>
      </c>
      <c r="P1414" s="1">
        <v>42604.694953703707</v>
      </c>
      <c r="Q1414" s="1">
        <v>42604</v>
      </c>
      <c r="R1414" s="5">
        <v>1</v>
      </c>
    </row>
    <row r="1415" spans="1:18" x14ac:dyDescent="0.25">
      <c r="A1415" t="s">
        <v>1436</v>
      </c>
      <c r="B1415" t="s">
        <v>1437</v>
      </c>
      <c r="C1415">
        <v>2390</v>
      </c>
      <c r="D1415" t="s">
        <v>1438</v>
      </c>
      <c r="E1415" t="s">
        <v>193</v>
      </c>
      <c r="F1415" t="s">
        <v>178</v>
      </c>
      <c r="G1415" t="s">
        <v>142</v>
      </c>
      <c r="H1415">
        <v>0</v>
      </c>
      <c r="I1415" t="s">
        <v>107</v>
      </c>
      <c r="J1415" t="s">
        <v>27</v>
      </c>
      <c r="K1415">
        <v>1067</v>
      </c>
      <c r="L1415" t="s">
        <v>35</v>
      </c>
      <c r="M1415" s="1">
        <v>42604</v>
      </c>
      <c r="N1415" s="1">
        <v>42969</v>
      </c>
      <c r="O1415" t="s">
        <v>26</v>
      </c>
      <c r="P1415" s="1">
        <v>42604.694953703707</v>
      </c>
      <c r="Q1415" s="1">
        <v>42604</v>
      </c>
      <c r="R1415" s="5">
        <v>1</v>
      </c>
    </row>
    <row r="1416" spans="1:18" x14ac:dyDescent="0.25">
      <c r="A1416" t="s">
        <v>1439</v>
      </c>
      <c r="B1416" t="s">
        <v>1440</v>
      </c>
      <c r="C1416">
        <v>2891</v>
      </c>
      <c r="D1416" t="s">
        <v>1441</v>
      </c>
      <c r="E1416" t="s">
        <v>44</v>
      </c>
      <c r="F1416" t="s">
        <v>178</v>
      </c>
      <c r="G1416" t="s">
        <v>1442</v>
      </c>
      <c r="H1416">
        <v>0</v>
      </c>
      <c r="I1416" t="s">
        <v>922</v>
      </c>
      <c r="J1416" t="s">
        <v>27</v>
      </c>
      <c r="K1416">
        <v>1813</v>
      </c>
      <c r="L1416" t="s">
        <v>25</v>
      </c>
      <c r="M1416" s="1">
        <v>42478</v>
      </c>
      <c r="N1416" s="1">
        <v>42661</v>
      </c>
      <c r="O1416" t="s">
        <v>26</v>
      </c>
      <c r="P1416" s="1">
        <v>42635.621446759258</v>
      </c>
      <c r="Q1416" s="1">
        <v>42478</v>
      </c>
      <c r="R1416" s="5">
        <v>1</v>
      </c>
    </row>
    <row r="1417" spans="1:18" x14ac:dyDescent="0.25">
      <c r="A1417" t="s">
        <v>1439</v>
      </c>
      <c r="B1417" t="s">
        <v>1440</v>
      </c>
      <c r="C1417">
        <v>2891</v>
      </c>
      <c r="D1417" t="s">
        <v>1441</v>
      </c>
      <c r="E1417" t="s">
        <v>44</v>
      </c>
      <c r="F1417" t="s">
        <v>178</v>
      </c>
      <c r="G1417" t="s">
        <v>1442</v>
      </c>
      <c r="H1417">
        <v>0</v>
      </c>
      <c r="I1417" t="s">
        <v>922</v>
      </c>
      <c r="J1417" t="s">
        <v>27</v>
      </c>
      <c r="K1417">
        <v>2512</v>
      </c>
      <c r="L1417" t="s">
        <v>35</v>
      </c>
      <c r="M1417" s="1">
        <v>42683</v>
      </c>
      <c r="N1417" s="1">
        <v>42864</v>
      </c>
      <c r="O1417" t="s">
        <v>26</v>
      </c>
      <c r="P1417" s="1">
        <v>42683.399317129632</v>
      </c>
      <c r="Q1417" s="1">
        <v>42683</v>
      </c>
      <c r="R1417" s="5">
        <v>1</v>
      </c>
    </row>
    <row r="1418" spans="1:18" x14ac:dyDescent="0.25">
      <c r="A1418" t="s">
        <v>575</v>
      </c>
      <c r="B1418" t="s">
        <v>576</v>
      </c>
      <c r="C1418">
        <v>2199</v>
      </c>
      <c r="D1418" t="s">
        <v>1443</v>
      </c>
      <c r="E1418" t="s">
        <v>502</v>
      </c>
      <c r="F1418" t="s">
        <v>635</v>
      </c>
      <c r="G1418" t="s">
        <v>1414</v>
      </c>
      <c r="H1418">
        <v>0</v>
      </c>
      <c r="I1418" t="s">
        <v>54</v>
      </c>
      <c r="J1418" t="s">
        <v>24</v>
      </c>
      <c r="K1418">
        <v>406</v>
      </c>
      <c r="L1418" t="s">
        <v>35</v>
      </c>
      <c r="M1418" s="1">
        <v>42576</v>
      </c>
      <c r="N1418" s="1">
        <v>42760</v>
      </c>
      <c r="O1418" t="s">
        <v>88</v>
      </c>
      <c r="P1418" s="1">
        <v>42585.392812500002</v>
      </c>
      <c r="Q1418" s="1">
        <v>42576</v>
      </c>
      <c r="R1418" s="5">
        <v>1</v>
      </c>
    </row>
    <row r="1419" spans="1:18" x14ac:dyDescent="0.25">
      <c r="A1419" t="s">
        <v>575</v>
      </c>
      <c r="B1419" t="s">
        <v>576</v>
      </c>
      <c r="C1419">
        <v>2199</v>
      </c>
      <c r="D1419" t="s">
        <v>1443</v>
      </c>
      <c r="E1419" t="s">
        <v>502</v>
      </c>
      <c r="F1419" t="s">
        <v>635</v>
      </c>
      <c r="G1419" t="s">
        <v>1414</v>
      </c>
      <c r="H1419">
        <v>0</v>
      </c>
      <c r="I1419" t="s">
        <v>54</v>
      </c>
      <c r="J1419" t="s">
        <v>27</v>
      </c>
      <c r="K1419">
        <v>406</v>
      </c>
      <c r="L1419" t="s">
        <v>35</v>
      </c>
      <c r="M1419" s="1">
        <v>42576</v>
      </c>
      <c r="N1419" s="1">
        <v>42760</v>
      </c>
      <c r="O1419" t="s">
        <v>88</v>
      </c>
      <c r="P1419" s="1">
        <v>42585.392812500002</v>
      </c>
      <c r="Q1419" s="1">
        <v>42576</v>
      </c>
      <c r="R1419" s="5">
        <v>1</v>
      </c>
    </row>
    <row r="1420" spans="1:18" x14ac:dyDescent="0.25">
      <c r="A1420" t="s">
        <v>341</v>
      </c>
      <c r="B1420" t="s">
        <v>342</v>
      </c>
      <c r="C1420">
        <v>2090</v>
      </c>
      <c r="D1420" t="s">
        <v>1444</v>
      </c>
      <c r="E1420" t="s">
        <v>31</v>
      </c>
      <c r="F1420" t="s">
        <v>52</v>
      </c>
      <c r="G1420" t="s">
        <v>1445</v>
      </c>
      <c r="H1420">
        <v>0</v>
      </c>
      <c r="I1420" t="s">
        <v>942</v>
      </c>
      <c r="J1420" t="s">
        <v>27</v>
      </c>
      <c r="K1420">
        <v>123</v>
      </c>
      <c r="L1420" t="s">
        <v>35</v>
      </c>
      <c r="M1420" s="1">
        <v>42562</v>
      </c>
      <c r="N1420" s="1">
        <v>42746</v>
      </c>
      <c r="O1420" t="s">
        <v>26</v>
      </c>
      <c r="P1420" s="1">
        <v>42571.477592592593</v>
      </c>
      <c r="Q1420" s="1">
        <v>42562</v>
      </c>
      <c r="R1420" s="5">
        <v>1</v>
      </c>
    </row>
    <row r="1421" spans="1:18" x14ac:dyDescent="0.25">
      <c r="A1421" t="s">
        <v>1446</v>
      </c>
      <c r="B1421" t="s">
        <v>1447</v>
      </c>
      <c r="C1421">
        <v>1148</v>
      </c>
      <c r="D1421" t="s">
        <v>1448</v>
      </c>
      <c r="E1421" t="s">
        <v>364</v>
      </c>
      <c r="F1421" t="s">
        <v>32</v>
      </c>
      <c r="G1421" t="s">
        <v>59</v>
      </c>
      <c r="H1421">
        <v>0</v>
      </c>
      <c r="I1421" t="s">
        <v>265</v>
      </c>
      <c r="J1421" t="s">
        <v>27</v>
      </c>
      <c r="K1421">
        <v>1612</v>
      </c>
      <c r="L1421" t="s">
        <v>101</v>
      </c>
      <c r="M1421" s="1">
        <v>42458</v>
      </c>
      <c r="N1421" s="1">
        <v>42642</v>
      </c>
      <c r="O1421" t="s">
        <v>26</v>
      </c>
      <c r="P1421" s="1">
        <v>42628.42895833333</v>
      </c>
      <c r="Q1421" s="1">
        <v>42458</v>
      </c>
      <c r="R1421" s="5">
        <v>1</v>
      </c>
    </row>
    <row r="1422" spans="1:18" x14ac:dyDescent="0.25">
      <c r="A1422" t="s">
        <v>1446</v>
      </c>
      <c r="B1422" t="s">
        <v>1447</v>
      </c>
      <c r="C1422">
        <v>1148</v>
      </c>
      <c r="D1422" t="s">
        <v>1448</v>
      </c>
      <c r="E1422" t="s">
        <v>364</v>
      </c>
      <c r="F1422" t="s">
        <v>32</v>
      </c>
      <c r="G1422" t="s">
        <v>59</v>
      </c>
      <c r="H1422">
        <v>0</v>
      </c>
      <c r="I1422" t="s">
        <v>265</v>
      </c>
      <c r="J1422" t="s">
        <v>24</v>
      </c>
      <c r="K1422">
        <v>1612</v>
      </c>
      <c r="L1422" t="s">
        <v>101</v>
      </c>
      <c r="M1422" s="1">
        <v>42458</v>
      </c>
      <c r="N1422" s="1">
        <v>42642</v>
      </c>
      <c r="O1422" t="s">
        <v>26</v>
      </c>
      <c r="P1422" s="1">
        <v>42628.42895833333</v>
      </c>
      <c r="Q1422" s="1">
        <v>42458</v>
      </c>
      <c r="R1422" s="5">
        <v>1</v>
      </c>
    </row>
    <row r="1423" spans="1:18" x14ac:dyDescent="0.25">
      <c r="A1423" t="s">
        <v>1446</v>
      </c>
      <c r="B1423" t="s">
        <v>1447</v>
      </c>
      <c r="C1423">
        <v>1148</v>
      </c>
      <c r="D1423" t="s">
        <v>1448</v>
      </c>
      <c r="E1423" t="s">
        <v>364</v>
      </c>
      <c r="F1423" t="s">
        <v>32</v>
      </c>
      <c r="G1423" t="s">
        <v>59</v>
      </c>
      <c r="H1423">
        <v>0</v>
      </c>
      <c r="I1423" t="s">
        <v>265</v>
      </c>
      <c r="J1423" t="s">
        <v>24</v>
      </c>
      <c r="K1423">
        <v>2063</v>
      </c>
      <c r="L1423" t="s">
        <v>35</v>
      </c>
      <c r="M1423" s="1">
        <v>42640</v>
      </c>
      <c r="N1423" s="1">
        <v>42821</v>
      </c>
      <c r="O1423" t="s">
        <v>26</v>
      </c>
      <c r="P1423" s="1">
        <v>42640.595416666663</v>
      </c>
      <c r="Q1423" s="1">
        <v>42640</v>
      </c>
      <c r="R1423" s="5">
        <v>1</v>
      </c>
    </row>
    <row r="1424" spans="1:18" x14ac:dyDescent="0.25">
      <c r="A1424" t="s">
        <v>1446</v>
      </c>
      <c r="B1424" t="s">
        <v>1447</v>
      </c>
      <c r="C1424">
        <v>1148</v>
      </c>
      <c r="D1424" t="s">
        <v>1448</v>
      </c>
      <c r="E1424" t="s">
        <v>364</v>
      </c>
      <c r="F1424" t="s">
        <v>32</v>
      </c>
      <c r="G1424" t="s">
        <v>59</v>
      </c>
      <c r="H1424">
        <v>0</v>
      </c>
      <c r="I1424" t="s">
        <v>265</v>
      </c>
      <c r="J1424" t="s">
        <v>27</v>
      </c>
      <c r="K1424">
        <v>2063</v>
      </c>
      <c r="L1424" t="s">
        <v>35</v>
      </c>
      <c r="M1424" s="1">
        <v>42640</v>
      </c>
      <c r="N1424" s="1">
        <v>42821</v>
      </c>
      <c r="O1424" t="s">
        <v>26</v>
      </c>
      <c r="P1424" s="1">
        <v>42640.595416666663</v>
      </c>
      <c r="Q1424" s="1">
        <v>42640</v>
      </c>
      <c r="R1424" s="5">
        <v>1</v>
      </c>
    </row>
    <row r="1425" spans="1:18" x14ac:dyDescent="0.25">
      <c r="A1425" t="s">
        <v>884</v>
      </c>
      <c r="B1425" t="s">
        <v>885</v>
      </c>
      <c r="C1425">
        <v>1422</v>
      </c>
      <c r="D1425" t="s">
        <v>1449</v>
      </c>
      <c r="E1425" t="s">
        <v>111</v>
      </c>
      <c r="F1425" t="s">
        <v>70</v>
      </c>
      <c r="G1425" t="s">
        <v>112</v>
      </c>
      <c r="H1425">
        <v>1</v>
      </c>
      <c r="I1425" t="s">
        <v>107</v>
      </c>
      <c r="J1425" t="s">
        <v>27</v>
      </c>
      <c r="K1425">
        <v>216</v>
      </c>
      <c r="L1425" t="s">
        <v>35</v>
      </c>
      <c r="M1425" s="1">
        <v>42577</v>
      </c>
      <c r="N1425" s="1">
        <v>42761</v>
      </c>
      <c r="O1425" t="s">
        <v>26</v>
      </c>
      <c r="P1425" s="1">
        <v>42579.500231481485</v>
      </c>
      <c r="Q1425" s="1">
        <v>42577</v>
      </c>
      <c r="R1425" s="5">
        <v>1</v>
      </c>
    </row>
    <row r="1426" spans="1:18" x14ac:dyDescent="0.25">
      <c r="A1426" t="s">
        <v>884</v>
      </c>
      <c r="B1426" t="s">
        <v>885</v>
      </c>
      <c r="C1426">
        <v>1422</v>
      </c>
      <c r="D1426" t="s">
        <v>1449</v>
      </c>
      <c r="E1426" t="s">
        <v>111</v>
      </c>
      <c r="F1426" t="s">
        <v>70</v>
      </c>
      <c r="G1426" t="s">
        <v>112</v>
      </c>
      <c r="H1426">
        <v>1</v>
      </c>
      <c r="I1426" t="s">
        <v>107</v>
      </c>
      <c r="J1426" t="s">
        <v>36</v>
      </c>
      <c r="K1426">
        <v>216</v>
      </c>
      <c r="L1426" t="s">
        <v>35</v>
      </c>
      <c r="M1426" s="1">
        <v>42577</v>
      </c>
      <c r="N1426" s="1">
        <v>42761</v>
      </c>
      <c r="O1426" t="s">
        <v>26</v>
      </c>
      <c r="P1426" s="1">
        <v>42579.500231481485</v>
      </c>
      <c r="Q1426" s="1">
        <v>42577</v>
      </c>
      <c r="R1426" s="5">
        <v>1</v>
      </c>
    </row>
    <row r="1427" spans="1:18" x14ac:dyDescent="0.25">
      <c r="A1427" t="s">
        <v>884</v>
      </c>
      <c r="B1427" t="s">
        <v>885</v>
      </c>
      <c r="C1427">
        <v>1422</v>
      </c>
      <c r="D1427" t="s">
        <v>1449</v>
      </c>
      <c r="E1427" t="s">
        <v>111</v>
      </c>
      <c r="F1427" t="s">
        <v>70</v>
      </c>
      <c r="G1427" t="s">
        <v>112</v>
      </c>
      <c r="H1427">
        <v>1</v>
      </c>
      <c r="I1427" t="s">
        <v>107</v>
      </c>
      <c r="J1427" t="s">
        <v>24</v>
      </c>
      <c r="K1427">
        <v>216</v>
      </c>
      <c r="L1427" t="s">
        <v>35</v>
      </c>
      <c r="M1427" s="1">
        <v>42577</v>
      </c>
      <c r="N1427" s="1">
        <v>42761</v>
      </c>
      <c r="O1427" t="s">
        <v>26</v>
      </c>
      <c r="P1427" s="1">
        <v>42579.500231481485</v>
      </c>
      <c r="Q1427" s="1">
        <v>42577</v>
      </c>
      <c r="R1427" s="5">
        <v>1</v>
      </c>
    </row>
    <row r="1428" spans="1:18" x14ac:dyDescent="0.25">
      <c r="A1428" t="s">
        <v>89</v>
      </c>
      <c r="B1428" t="s">
        <v>90</v>
      </c>
      <c r="C1428">
        <v>2228</v>
      </c>
      <c r="D1428" t="s">
        <v>1450</v>
      </c>
      <c r="E1428" t="s">
        <v>96</v>
      </c>
      <c r="F1428" t="s">
        <v>52</v>
      </c>
      <c r="G1428" t="s">
        <v>306</v>
      </c>
      <c r="H1428">
        <v>0</v>
      </c>
      <c r="I1428" t="s">
        <v>107</v>
      </c>
      <c r="J1428" t="s">
        <v>24</v>
      </c>
      <c r="K1428">
        <v>1354</v>
      </c>
      <c r="L1428" t="s">
        <v>25</v>
      </c>
      <c r="M1428" s="1">
        <v>42495</v>
      </c>
      <c r="N1428" s="1">
        <v>42679</v>
      </c>
      <c r="O1428" t="s">
        <v>26</v>
      </c>
      <c r="P1428" s="1">
        <v>42615.434953703705</v>
      </c>
      <c r="Q1428" s="1">
        <v>42495</v>
      </c>
      <c r="R1428" s="5">
        <v>1</v>
      </c>
    </row>
    <row r="1429" spans="1:18" x14ac:dyDescent="0.25">
      <c r="A1429" t="s">
        <v>89</v>
      </c>
      <c r="B1429" t="s">
        <v>90</v>
      </c>
      <c r="C1429">
        <v>2228</v>
      </c>
      <c r="D1429" t="s">
        <v>1450</v>
      </c>
      <c r="E1429" t="s">
        <v>96</v>
      </c>
      <c r="F1429" t="s">
        <v>52</v>
      </c>
      <c r="G1429" t="s">
        <v>306</v>
      </c>
      <c r="H1429">
        <v>0</v>
      </c>
      <c r="I1429" t="s">
        <v>107</v>
      </c>
      <c r="J1429" t="s">
        <v>27</v>
      </c>
      <c r="K1429">
        <v>1354</v>
      </c>
      <c r="L1429" t="s">
        <v>25</v>
      </c>
      <c r="M1429" s="1">
        <v>42495</v>
      </c>
      <c r="N1429" s="1">
        <v>42679</v>
      </c>
      <c r="O1429" t="s">
        <v>26</v>
      </c>
      <c r="P1429" s="1">
        <v>42615.434953703705</v>
      </c>
      <c r="Q1429" s="1">
        <v>42495</v>
      </c>
      <c r="R1429" s="5">
        <v>1</v>
      </c>
    </row>
    <row r="1430" spans="1:18" x14ac:dyDescent="0.25">
      <c r="A1430" t="s">
        <v>324</v>
      </c>
      <c r="B1430" t="s">
        <v>325</v>
      </c>
      <c r="C1430">
        <v>2096</v>
      </c>
      <c r="D1430" t="s">
        <v>1451</v>
      </c>
      <c r="E1430" t="s">
        <v>44</v>
      </c>
      <c r="F1430" t="s">
        <v>52</v>
      </c>
      <c r="G1430" t="s">
        <v>275</v>
      </c>
      <c r="H1430">
        <v>0</v>
      </c>
      <c r="I1430" t="s">
        <v>87</v>
      </c>
      <c r="J1430" t="s">
        <v>27</v>
      </c>
      <c r="K1430">
        <v>149</v>
      </c>
      <c r="L1430" t="s">
        <v>35</v>
      </c>
      <c r="M1430" s="1">
        <v>42566</v>
      </c>
      <c r="N1430" s="1">
        <v>42750</v>
      </c>
      <c r="O1430" t="s">
        <v>26</v>
      </c>
      <c r="P1430" s="1">
        <v>42572.727314814816</v>
      </c>
      <c r="Q1430" s="1">
        <v>42566</v>
      </c>
      <c r="R1430" s="5">
        <v>1</v>
      </c>
    </row>
    <row r="1431" spans="1:18" x14ac:dyDescent="0.25">
      <c r="A1431" t="s">
        <v>114</v>
      </c>
      <c r="B1431" t="s">
        <v>115</v>
      </c>
      <c r="C1431">
        <v>2602</v>
      </c>
      <c r="D1431" t="s">
        <v>1452</v>
      </c>
      <c r="E1431" t="s">
        <v>44</v>
      </c>
      <c r="F1431" t="s">
        <v>32</v>
      </c>
      <c r="G1431" t="s">
        <v>1453</v>
      </c>
      <c r="H1431">
        <v>1</v>
      </c>
      <c r="I1431" t="s">
        <v>94</v>
      </c>
      <c r="J1431" t="s">
        <v>24</v>
      </c>
      <c r="K1431">
        <v>702</v>
      </c>
      <c r="L1431" t="s">
        <v>25</v>
      </c>
      <c r="M1431" s="1">
        <v>42487</v>
      </c>
      <c r="N1431" s="1">
        <v>42670</v>
      </c>
      <c r="O1431" t="s">
        <v>26</v>
      </c>
      <c r="P1431" s="1">
        <v>42591.701539351852</v>
      </c>
      <c r="Q1431" s="1">
        <v>42487</v>
      </c>
      <c r="R1431" s="5">
        <v>1</v>
      </c>
    </row>
    <row r="1432" spans="1:18" x14ac:dyDescent="0.25">
      <c r="A1432" t="s">
        <v>114</v>
      </c>
      <c r="B1432" t="s">
        <v>115</v>
      </c>
      <c r="C1432">
        <v>2602</v>
      </c>
      <c r="D1432" t="s">
        <v>1452</v>
      </c>
      <c r="E1432" t="s">
        <v>44</v>
      </c>
      <c r="F1432" t="s">
        <v>32</v>
      </c>
      <c r="G1432" t="s">
        <v>1453</v>
      </c>
      <c r="H1432">
        <v>1</v>
      </c>
      <c r="I1432" t="s">
        <v>94</v>
      </c>
      <c r="J1432" t="s">
        <v>27</v>
      </c>
      <c r="K1432">
        <v>702</v>
      </c>
      <c r="L1432" t="s">
        <v>25</v>
      </c>
      <c r="M1432" s="1">
        <v>42487</v>
      </c>
      <c r="N1432" s="1">
        <v>42670</v>
      </c>
      <c r="O1432" t="s">
        <v>26</v>
      </c>
      <c r="P1432" s="1">
        <v>42591.701539351852</v>
      </c>
      <c r="Q1432" s="1">
        <v>42487</v>
      </c>
      <c r="R1432" s="5">
        <v>1</v>
      </c>
    </row>
    <row r="1433" spans="1:18" x14ac:dyDescent="0.25">
      <c r="A1433" t="s">
        <v>114</v>
      </c>
      <c r="B1433" t="s">
        <v>115</v>
      </c>
      <c r="C1433">
        <v>2602</v>
      </c>
      <c r="D1433" t="s">
        <v>1452</v>
      </c>
      <c r="E1433" t="s">
        <v>44</v>
      </c>
      <c r="F1433" t="s">
        <v>32</v>
      </c>
      <c r="G1433" t="s">
        <v>1453</v>
      </c>
      <c r="H1433">
        <v>1</v>
      </c>
      <c r="I1433" t="s">
        <v>94</v>
      </c>
      <c r="J1433" t="s">
        <v>36</v>
      </c>
      <c r="K1433">
        <v>702</v>
      </c>
      <c r="L1433" t="s">
        <v>25</v>
      </c>
      <c r="M1433" s="1">
        <v>42487</v>
      </c>
      <c r="N1433" s="1">
        <v>42670</v>
      </c>
      <c r="O1433" t="s">
        <v>26</v>
      </c>
      <c r="P1433" s="1">
        <v>42591.701539351852</v>
      </c>
      <c r="Q1433" s="1">
        <v>42487</v>
      </c>
      <c r="R1433" s="5">
        <v>1</v>
      </c>
    </row>
    <row r="1434" spans="1:18" x14ac:dyDescent="0.25">
      <c r="A1434" t="s">
        <v>114</v>
      </c>
      <c r="B1434" t="s">
        <v>115</v>
      </c>
      <c r="C1434">
        <v>2602</v>
      </c>
      <c r="D1434" t="s">
        <v>1452</v>
      </c>
      <c r="E1434" t="s">
        <v>44</v>
      </c>
      <c r="F1434" t="s">
        <v>32</v>
      </c>
      <c r="G1434" t="s">
        <v>1453</v>
      </c>
      <c r="H1434">
        <v>1</v>
      </c>
      <c r="I1434" t="s">
        <v>94</v>
      </c>
      <c r="J1434" t="s">
        <v>36</v>
      </c>
      <c r="K1434">
        <v>2460</v>
      </c>
      <c r="L1434" t="s">
        <v>35</v>
      </c>
      <c r="M1434" s="1">
        <v>42657</v>
      </c>
      <c r="N1434" s="1">
        <v>42839</v>
      </c>
      <c r="O1434" t="s">
        <v>88</v>
      </c>
      <c r="P1434" s="1">
        <v>42675.387037037035</v>
      </c>
      <c r="Q1434" s="1">
        <v>42657</v>
      </c>
      <c r="R1434" s="5">
        <v>1</v>
      </c>
    </row>
    <row r="1435" spans="1:18" x14ac:dyDescent="0.25">
      <c r="A1435" t="s">
        <v>114</v>
      </c>
      <c r="B1435" t="s">
        <v>115</v>
      </c>
      <c r="C1435">
        <v>2602</v>
      </c>
      <c r="D1435" t="s">
        <v>1452</v>
      </c>
      <c r="E1435" t="s">
        <v>44</v>
      </c>
      <c r="F1435" t="s">
        <v>32</v>
      </c>
      <c r="G1435" t="s">
        <v>1453</v>
      </c>
      <c r="H1435">
        <v>1</v>
      </c>
      <c r="I1435" t="s">
        <v>94</v>
      </c>
      <c r="J1435" t="s">
        <v>24</v>
      </c>
      <c r="K1435">
        <v>2460</v>
      </c>
      <c r="L1435" t="s">
        <v>35</v>
      </c>
      <c r="M1435" s="1">
        <v>42657</v>
      </c>
      <c r="N1435" s="1">
        <v>42839</v>
      </c>
      <c r="O1435" t="s">
        <v>88</v>
      </c>
      <c r="P1435" s="1">
        <v>42675.387037037035</v>
      </c>
      <c r="Q1435" s="1">
        <v>42657</v>
      </c>
      <c r="R1435" s="5">
        <v>1</v>
      </c>
    </row>
    <row r="1436" spans="1:18" x14ac:dyDescent="0.25">
      <c r="A1436" t="s">
        <v>114</v>
      </c>
      <c r="B1436" t="s">
        <v>115</v>
      </c>
      <c r="C1436">
        <v>2602</v>
      </c>
      <c r="D1436" t="s">
        <v>1452</v>
      </c>
      <c r="E1436" t="s">
        <v>44</v>
      </c>
      <c r="F1436" t="s">
        <v>32</v>
      </c>
      <c r="G1436" t="s">
        <v>1453</v>
      </c>
      <c r="H1436">
        <v>1</v>
      </c>
      <c r="I1436" t="s">
        <v>94</v>
      </c>
      <c r="J1436" t="s">
        <v>27</v>
      </c>
      <c r="K1436">
        <v>2460</v>
      </c>
      <c r="L1436" t="s">
        <v>35</v>
      </c>
      <c r="M1436" s="1">
        <v>42657</v>
      </c>
      <c r="N1436" s="1">
        <v>42839</v>
      </c>
      <c r="O1436" t="s">
        <v>88</v>
      </c>
      <c r="P1436" s="1">
        <v>42675.387037037035</v>
      </c>
      <c r="Q1436" s="1">
        <v>42657</v>
      </c>
      <c r="R1436" s="5">
        <v>1</v>
      </c>
    </row>
    <row r="1437" spans="1:18" x14ac:dyDescent="0.25">
      <c r="A1437" t="s">
        <v>1454</v>
      </c>
      <c r="B1437" t="s">
        <v>1455</v>
      </c>
      <c r="C1437">
        <v>2735</v>
      </c>
      <c r="D1437" t="s">
        <v>1456</v>
      </c>
      <c r="E1437" t="s">
        <v>81</v>
      </c>
      <c r="F1437" t="s">
        <v>52</v>
      </c>
      <c r="G1437" t="s">
        <v>306</v>
      </c>
      <c r="H1437">
        <v>1</v>
      </c>
      <c r="I1437" t="s">
        <v>461</v>
      </c>
      <c r="J1437" t="s">
        <v>24</v>
      </c>
      <c r="K1437">
        <v>1138</v>
      </c>
      <c r="L1437" t="s">
        <v>25</v>
      </c>
      <c r="M1437" s="1">
        <v>42474</v>
      </c>
      <c r="N1437" s="1">
        <v>42657</v>
      </c>
      <c r="O1437" t="s">
        <v>26</v>
      </c>
      <c r="P1437" s="1">
        <v>42606.661087962966</v>
      </c>
      <c r="Q1437" s="1">
        <v>42474</v>
      </c>
      <c r="R1437" s="5">
        <v>1</v>
      </c>
    </row>
    <row r="1438" spans="1:18" x14ac:dyDescent="0.25">
      <c r="A1438" t="s">
        <v>1454</v>
      </c>
      <c r="B1438" t="s">
        <v>1455</v>
      </c>
      <c r="C1438">
        <v>2735</v>
      </c>
      <c r="D1438" t="s">
        <v>1456</v>
      </c>
      <c r="E1438" t="s">
        <v>81</v>
      </c>
      <c r="F1438" t="s">
        <v>52</v>
      </c>
      <c r="G1438" t="s">
        <v>306</v>
      </c>
      <c r="H1438">
        <v>1</v>
      </c>
      <c r="I1438" t="s">
        <v>461</v>
      </c>
      <c r="J1438" t="s">
        <v>27</v>
      </c>
      <c r="K1438">
        <v>1138</v>
      </c>
      <c r="L1438" t="s">
        <v>25</v>
      </c>
      <c r="M1438" s="1">
        <v>42474</v>
      </c>
      <c r="N1438" s="1">
        <v>42657</v>
      </c>
      <c r="O1438" t="s">
        <v>26</v>
      </c>
      <c r="P1438" s="1">
        <v>42606.661087962966</v>
      </c>
      <c r="Q1438" s="1">
        <v>42474</v>
      </c>
      <c r="R1438" s="5">
        <v>1</v>
      </c>
    </row>
    <row r="1439" spans="1:18" x14ac:dyDescent="0.25">
      <c r="A1439" t="s">
        <v>1454</v>
      </c>
      <c r="B1439" t="s">
        <v>1455</v>
      </c>
      <c r="C1439">
        <v>2735</v>
      </c>
      <c r="D1439" t="s">
        <v>1456</v>
      </c>
      <c r="E1439" t="s">
        <v>81</v>
      </c>
      <c r="F1439" t="s">
        <v>52</v>
      </c>
      <c r="G1439" t="s">
        <v>306</v>
      </c>
      <c r="H1439">
        <v>1</v>
      </c>
      <c r="I1439" t="s">
        <v>461</v>
      </c>
      <c r="J1439" t="s">
        <v>36</v>
      </c>
      <c r="K1439">
        <v>1138</v>
      </c>
      <c r="L1439" t="s">
        <v>25</v>
      </c>
      <c r="M1439" s="1">
        <v>42474</v>
      </c>
      <c r="N1439" s="1">
        <v>42657</v>
      </c>
      <c r="O1439" t="s">
        <v>26</v>
      </c>
      <c r="P1439" s="1">
        <v>42606.661087962966</v>
      </c>
      <c r="Q1439" s="1">
        <v>42474</v>
      </c>
      <c r="R1439" s="5">
        <v>1</v>
      </c>
    </row>
    <row r="1440" spans="1:18" x14ac:dyDescent="0.25">
      <c r="A1440" t="s">
        <v>1457</v>
      </c>
      <c r="B1440" t="s">
        <v>1458</v>
      </c>
      <c r="C1440">
        <v>1127</v>
      </c>
      <c r="D1440" t="s">
        <v>1459</v>
      </c>
      <c r="E1440" t="s">
        <v>81</v>
      </c>
      <c r="F1440" t="s">
        <v>70</v>
      </c>
      <c r="G1440" t="s">
        <v>306</v>
      </c>
      <c r="H1440">
        <v>0</v>
      </c>
      <c r="I1440" t="s">
        <v>65</v>
      </c>
      <c r="J1440" t="s">
        <v>24</v>
      </c>
      <c r="K1440">
        <v>1578</v>
      </c>
      <c r="L1440" t="s">
        <v>35</v>
      </c>
      <c r="M1440" s="1">
        <v>42625</v>
      </c>
      <c r="N1440" s="1">
        <v>42806</v>
      </c>
      <c r="O1440" t="s">
        <v>26</v>
      </c>
      <c r="P1440" s="1">
        <v>42627.395208333335</v>
      </c>
      <c r="Q1440" s="1">
        <v>42625</v>
      </c>
      <c r="R1440" s="5">
        <v>1</v>
      </c>
    </row>
    <row r="1441" spans="1:18" x14ac:dyDescent="0.25">
      <c r="A1441" t="s">
        <v>1457</v>
      </c>
      <c r="B1441" t="s">
        <v>1458</v>
      </c>
      <c r="C1441">
        <v>1127</v>
      </c>
      <c r="D1441" t="s">
        <v>1459</v>
      </c>
      <c r="E1441" t="s">
        <v>81</v>
      </c>
      <c r="F1441" t="s">
        <v>70</v>
      </c>
      <c r="G1441" t="s">
        <v>306</v>
      </c>
      <c r="H1441">
        <v>0</v>
      </c>
      <c r="I1441" t="s">
        <v>65</v>
      </c>
      <c r="J1441" t="s">
        <v>27</v>
      </c>
      <c r="K1441">
        <v>1578</v>
      </c>
      <c r="L1441" t="s">
        <v>35</v>
      </c>
      <c r="M1441" s="1">
        <v>42625</v>
      </c>
      <c r="N1441" s="1">
        <v>42806</v>
      </c>
      <c r="O1441" t="s">
        <v>26</v>
      </c>
      <c r="P1441" s="1">
        <v>42627.395208333335</v>
      </c>
      <c r="Q1441" s="1">
        <v>42625</v>
      </c>
      <c r="R1441" s="5">
        <v>1</v>
      </c>
    </row>
    <row r="1442" spans="1:18" x14ac:dyDescent="0.25">
      <c r="A1442" t="s">
        <v>114</v>
      </c>
      <c r="B1442" t="s">
        <v>115</v>
      </c>
      <c r="C1442">
        <v>2602</v>
      </c>
      <c r="D1442" t="s">
        <v>1460</v>
      </c>
      <c r="E1442" t="s">
        <v>81</v>
      </c>
      <c r="F1442" t="s">
        <v>52</v>
      </c>
      <c r="G1442" t="s">
        <v>275</v>
      </c>
      <c r="H1442">
        <v>1</v>
      </c>
      <c r="I1442" t="s">
        <v>1405</v>
      </c>
      <c r="J1442" t="s">
        <v>36</v>
      </c>
      <c r="K1442">
        <v>304</v>
      </c>
      <c r="L1442" t="s">
        <v>25</v>
      </c>
      <c r="M1442" s="1">
        <v>42430</v>
      </c>
      <c r="N1442" s="1">
        <v>42614</v>
      </c>
      <c r="O1442" t="s">
        <v>88</v>
      </c>
      <c r="P1442" s="1">
        <v>42583.599479166667</v>
      </c>
      <c r="Q1442" s="1">
        <v>42430</v>
      </c>
      <c r="R1442" s="5">
        <v>1</v>
      </c>
    </row>
    <row r="1443" spans="1:18" x14ac:dyDescent="0.25">
      <c r="A1443" t="s">
        <v>114</v>
      </c>
      <c r="B1443" t="s">
        <v>115</v>
      </c>
      <c r="C1443">
        <v>2602</v>
      </c>
      <c r="D1443" t="s">
        <v>1460</v>
      </c>
      <c r="E1443" t="s">
        <v>81</v>
      </c>
      <c r="F1443" t="s">
        <v>52</v>
      </c>
      <c r="G1443" t="s">
        <v>275</v>
      </c>
      <c r="H1443">
        <v>1</v>
      </c>
      <c r="I1443" t="s">
        <v>1405</v>
      </c>
      <c r="J1443" t="s">
        <v>24</v>
      </c>
      <c r="K1443">
        <v>304</v>
      </c>
      <c r="L1443" t="s">
        <v>25</v>
      </c>
      <c r="M1443" s="1">
        <v>42430</v>
      </c>
      <c r="N1443" s="1">
        <v>42614</v>
      </c>
      <c r="O1443" t="s">
        <v>88</v>
      </c>
      <c r="P1443" s="1">
        <v>42583.599479166667</v>
      </c>
      <c r="Q1443" s="1">
        <v>42430</v>
      </c>
      <c r="R1443" s="5">
        <v>1</v>
      </c>
    </row>
    <row r="1444" spans="1:18" x14ac:dyDescent="0.25">
      <c r="A1444" t="s">
        <v>114</v>
      </c>
      <c r="B1444" t="s">
        <v>115</v>
      </c>
      <c r="C1444">
        <v>2602</v>
      </c>
      <c r="D1444" t="s">
        <v>1460</v>
      </c>
      <c r="E1444" t="s">
        <v>81</v>
      </c>
      <c r="F1444" t="s">
        <v>52</v>
      </c>
      <c r="G1444" t="s">
        <v>275</v>
      </c>
      <c r="H1444">
        <v>1</v>
      </c>
      <c r="I1444" t="s">
        <v>1405</v>
      </c>
      <c r="J1444" t="s">
        <v>27</v>
      </c>
      <c r="K1444">
        <v>304</v>
      </c>
      <c r="L1444" t="s">
        <v>25</v>
      </c>
      <c r="M1444" s="1">
        <v>42430</v>
      </c>
      <c r="N1444" s="1">
        <v>42614</v>
      </c>
      <c r="O1444" t="s">
        <v>88</v>
      </c>
      <c r="P1444" s="1">
        <v>42583.599479166667</v>
      </c>
      <c r="Q1444" s="1">
        <v>42430</v>
      </c>
      <c r="R1444" s="5">
        <v>1</v>
      </c>
    </row>
    <row r="1445" spans="1:18" x14ac:dyDescent="0.25">
      <c r="A1445" t="s">
        <v>114</v>
      </c>
      <c r="B1445" t="s">
        <v>115</v>
      </c>
      <c r="C1445">
        <v>2602</v>
      </c>
      <c r="D1445" t="s">
        <v>1460</v>
      </c>
      <c r="E1445" t="s">
        <v>81</v>
      </c>
      <c r="F1445" t="s">
        <v>52</v>
      </c>
      <c r="G1445" t="s">
        <v>275</v>
      </c>
      <c r="H1445">
        <v>1</v>
      </c>
      <c r="I1445" t="s">
        <v>1405</v>
      </c>
      <c r="J1445" t="s">
        <v>36</v>
      </c>
      <c r="K1445">
        <v>1336</v>
      </c>
      <c r="L1445" t="s">
        <v>35</v>
      </c>
      <c r="M1445" s="1">
        <v>42614</v>
      </c>
      <c r="N1445" s="1">
        <v>42795</v>
      </c>
      <c r="O1445" t="s">
        <v>26</v>
      </c>
      <c r="P1445" s="1">
        <v>42615.340682870374</v>
      </c>
      <c r="Q1445" s="1">
        <v>42614</v>
      </c>
      <c r="R1445" s="5">
        <v>1</v>
      </c>
    </row>
    <row r="1446" spans="1:18" x14ac:dyDescent="0.25">
      <c r="A1446" t="s">
        <v>114</v>
      </c>
      <c r="B1446" t="s">
        <v>115</v>
      </c>
      <c r="C1446">
        <v>2602</v>
      </c>
      <c r="D1446" t="s">
        <v>1460</v>
      </c>
      <c r="E1446" t="s">
        <v>81</v>
      </c>
      <c r="F1446" t="s">
        <v>52</v>
      </c>
      <c r="G1446" t="s">
        <v>275</v>
      </c>
      <c r="H1446">
        <v>1</v>
      </c>
      <c r="I1446" t="s">
        <v>1405</v>
      </c>
      <c r="J1446" t="s">
        <v>24</v>
      </c>
      <c r="K1446">
        <v>1336</v>
      </c>
      <c r="L1446" t="s">
        <v>35</v>
      </c>
      <c r="M1446" s="1">
        <v>42614</v>
      </c>
      <c r="N1446" s="1">
        <v>42795</v>
      </c>
      <c r="O1446" t="s">
        <v>26</v>
      </c>
      <c r="P1446" s="1">
        <v>42615.340682870374</v>
      </c>
      <c r="Q1446" s="1">
        <v>42614</v>
      </c>
      <c r="R1446" s="5">
        <v>1</v>
      </c>
    </row>
    <row r="1447" spans="1:18" x14ac:dyDescent="0.25">
      <c r="A1447" t="s">
        <v>114</v>
      </c>
      <c r="B1447" t="s">
        <v>115</v>
      </c>
      <c r="C1447">
        <v>2602</v>
      </c>
      <c r="D1447" t="s">
        <v>1460</v>
      </c>
      <c r="E1447" t="s">
        <v>81</v>
      </c>
      <c r="F1447" t="s">
        <v>52</v>
      </c>
      <c r="G1447" t="s">
        <v>275</v>
      </c>
      <c r="H1447">
        <v>1</v>
      </c>
      <c r="I1447" t="s">
        <v>1405</v>
      </c>
      <c r="J1447" t="s">
        <v>27</v>
      </c>
      <c r="K1447">
        <v>1336</v>
      </c>
      <c r="L1447" t="s">
        <v>35</v>
      </c>
      <c r="M1447" s="1">
        <v>42614</v>
      </c>
      <c r="N1447" s="1">
        <v>42795</v>
      </c>
      <c r="O1447" t="s">
        <v>26</v>
      </c>
      <c r="P1447" s="1">
        <v>42615.340682870374</v>
      </c>
      <c r="Q1447" s="1">
        <v>42614</v>
      </c>
      <c r="R1447" s="5">
        <v>1</v>
      </c>
    </row>
    <row r="1448" spans="1:18" x14ac:dyDescent="0.25">
      <c r="A1448" t="s">
        <v>1425</v>
      </c>
      <c r="B1448" t="s">
        <v>1426</v>
      </c>
      <c r="C1448">
        <v>2181</v>
      </c>
      <c r="D1448" t="s">
        <v>1461</v>
      </c>
      <c r="E1448" t="s">
        <v>44</v>
      </c>
      <c r="F1448" t="s">
        <v>52</v>
      </c>
      <c r="G1448" t="s">
        <v>46</v>
      </c>
      <c r="H1448">
        <v>0</v>
      </c>
      <c r="I1448" t="s">
        <v>854</v>
      </c>
      <c r="J1448" t="s">
        <v>254</v>
      </c>
      <c r="K1448">
        <v>1741</v>
      </c>
      <c r="L1448" t="s">
        <v>25</v>
      </c>
      <c r="M1448" s="1">
        <v>42486</v>
      </c>
      <c r="N1448" s="1">
        <v>42669</v>
      </c>
      <c r="O1448" t="s">
        <v>26</v>
      </c>
      <c r="P1448" s="1">
        <v>42634.46465277778</v>
      </c>
      <c r="Q1448" s="1">
        <v>42486</v>
      </c>
      <c r="R1448" s="5">
        <v>1</v>
      </c>
    </row>
    <row r="1449" spans="1:18" x14ac:dyDescent="0.25">
      <c r="A1449" t="s">
        <v>1425</v>
      </c>
      <c r="B1449" t="s">
        <v>1426</v>
      </c>
      <c r="C1449">
        <v>2181</v>
      </c>
      <c r="D1449" t="s">
        <v>1461</v>
      </c>
      <c r="E1449" t="s">
        <v>44</v>
      </c>
      <c r="F1449" t="s">
        <v>52</v>
      </c>
      <c r="G1449" t="s">
        <v>46</v>
      </c>
      <c r="H1449">
        <v>0</v>
      </c>
      <c r="I1449" t="s">
        <v>854</v>
      </c>
      <c r="J1449" t="s">
        <v>254</v>
      </c>
      <c r="K1449">
        <v>2405</v>
      </c>
      <c r="L1449" t="s">
        <v>35</v>
      </c>
      <c r="M1449" s="1">
        <v>42667</v>
      </c>
      <c r="N1449" s="1">
        <v>42849</v>
      </c>
      <c r="O1449" t="s">
        <v>26</v>
      </c>
      <c r="P1449" s="1">
        <v>42669.582951388889</v>
      </c>
      <c r="Q1449" s="1">
        <v>42667</v>
      </c>
      <c r="R1449" s="5">
        <v>1</v>
      </c>
    </row>
    <row r="1450" spans="1:18" x14ac:dyDescent="0.25">
      <c r="A1450" t="s">
        <v>157</v>
      </c>
      <c r="B1450" t="s">
        <v>158</v>
      </c>
      <c r="C1450">
        <v>1002</v>
      </c>
      <c r="D1450" t="s">
        <v>1462</v>
      </c>
      <c r="E1450" t="s">
        <v>282</v>
      </c>
      <c r="F1450" t="s">
        <v>52</v>
      </c>
      <c r="G1450" t="s">
        <v>529</v>
      </c>
      <c r="H1450">
        <v>0</v>
      </c>
      <c r="I1450" t="s">
        <v>162</v>
      </c>
      <c r="J1450" t="s">
        <v>27</v>
      </c>
      <c r="K1450">
        <v>2287</v>
      </c>
      <c r="L1450" t="s">
        <v>25</v>
      </c>
      <c r="M1450" s="1">
        <v>42507</v>
      </c>
      <c r="N1450" s="1">
        <v>42691</v>
      </c>
      <c r="O1450" t="s">
        <v>26</v>
      </c>
      <c r="P1450" s="1">
        <v>42648.437268518515</v>
      </c>
      <c r="Q1450" s="1">
        <v>42507</v>
      </c>
      <c r="R1450" s="5">
        <v>1</v>
      </c>
    </row>
    <row r="1451" spans="1:18" x14ac:dyDescent="0.25">
      <c r="A1451" t="s">
        <v>157</v>
      </c>
      <c r="B1451" t="s">
        <v>158</v>
      </c>
      <c r="C1451">
        <v>1002</v>
      </c>
      <c r="D1451" t="s">
        <v>1463</v>
      </c>
      <c r="E1451" t="s">
        <v>282</v>
      </c>
      <c r="F1451" t="s">
        <v>52</v>
      </c>
      <c r="G1451" t="s">
        <v>529</v>
      </c>
      <c r="H1451">
        <v>0</v>
      </c>
      <c r="I1451" t="s">
        <v>162</v>
      </c>
      <c r="J1451" t="s">
        <v>27</v>
      </c>
      <c r="K1451">
        <v>1775</v>
      </c>
      <c r="L1451" t="s">
        <v>25</v>
      </c>
      <c r="M1451" s="1">
        <v>42506</v>
      </c>
      <c r="N1451" s="1">
        <v>42690</v>
      </c>
      <c r="O1451" t="s">
        <v>26</v>
      </c>
      <c r="P1451" s="1">
        <v>42635.397337962961</v>
      </c>
      <c r="Q1451" s="1">
        <v>42506</v>
      </c>
      <c r="R1451" s="5">
        <v>1</v>
      </c>
    </row>
    <row r="1452" spans="1:18" x14ac:dyDescent="0.25">
      <c r="A1452" t="s">
        <v>157</v>
      </c>
      <c r="B1452" t="s">
        <v>158</v>
      </c>
      <c r="C1452">
        <v>1002</v>
      </c>
      <c r="D1452" t="s">
        <v>1464</v>
      </c>
      <c r="E1452" t="s">
        <v>282</v>
      </c>
      <c r="F1452" t="s">
        <v>52</v>
      </c>
      <c r="G1452" t="s">
        <v>529</v>
      </c>
      <c r="H1452">
        <v>0</v>
      </c>
      <c r="I1452" t="s">
        <v>162</v>
      </c>
      <c r="J1452" t="s">
        <v>27</v>
      </c>
      <c r="K1452">
        <v>1760</v>
      </c>
      <c r="L1452" t="s">
        <v>25</v>
      </c>
      <c r="M1452" s="1">
        <v>42517</v>
      </c>
      <c r="N1452" s="1">
        <v>42701</v>
      </c>
      <c r="O1452" t="s">
        <v>26</v>
      </c>
      <c r="P1452" s="1">
        <v>42634.705138888887</v>
      </c>
      <c r="Q1452" s="1">
        <v>42517</v>
      </c>
      <c r="R1452" s="5">
        <v>1</v>
      </c>
    </row>
    <row r="1453" spans="1:18" x14ac:dyDescent="0.25">
      <c r="A1453" t="s">
        <v>324</v>
      </c>
      <c r="B1453" t="s">
        <v>325</v>
      </c>
      <c r="C1453">
        <v>2096</v>
      </c>
      <c r="D1453" t="s">
        <v>1465</v>
      </c>
      <c r="E1453" t="s">
        <v>282</v>
      </c>
      <c r="F1453" t="s">
        <v>52</v>
      </c>
      <c r="G1453" t="s">
        <v>529</v>
      </c>
      <c r="H1453">
        <v>0</v>
      </c>
      <c r="I1453" t="s">
        <v>87</v>
      </c>
      <c r="J1453" t="s">
        <v>27</v>
      </c>
      <c r="K1453">
        <v>152</v>
      </c>
      <c r="L1453" t="s">
        <v>35</v>
      </c>
      <c r="M1453" s="1">
        <v>42569</v>
      </c>
      <c r="N1453" s="1">
        <v>42753</v>
      </c>
      <c r="O1453" t="s">
        <v>26</v>
      </c>
      <c r="P1453" s="1">
        <v>42572.749803240738</v>
      </c>
      <c r="Q1453" s="1">
        <v>42569</v>
      </c>
      <c r="R1453" s="5">
        <v>1</v>
      </c>
    </row>
    <row r="1454" spans="1:18" x14ac:dyDescent="0.25">
      <c r="A1454" t="s">
        <v>1466</v>
      </c>
      <c r="B1454" t="s">
        <v>1467</v>
      </c>
      <c r="C1454">
        <v>2393</v>
      </c>
      <c r="D1454" t="s">
        <v>1468</v>
      </c>
      <c r="E1454" t="s">
        <v>44</v>
      </c>
      <c r="F1454" t="s">
        <v>70</v>
      </c>
      <c r="G1454" t="s">
        <v>275</v>
      </c>
      <c r="H1454">
        <v>0</v>
      </c>
      <c r="I1454" t="s">
        <v>107</v>
      </c>
      <c r="J1454" t="s">
        <v>24</v>
      </c>
      <c r="K1454">
        <v>1185</v>
      </c>
      <c r="L1454" t="s">
        <v>25</v>
      </c>
      <c r="M1454" s="1">
        <v>42472</v>
      </c>
      <c r="N1454" s="1">
        <v>42655</v>
      </c>
      <c r="O1454" t="s">
        <v>88</v>
      </c>
      <c r="P1454" s="1">
        <v>42608.387465277781</v>
      </c>
      <c r="Q1454" s="1">
        <v>42472</v>
      </c>
      <c r="R1454" s="5">
        <v>1</v>
      </c>
    </row>
    <row r="1455" spans="1:18" x14ac:dyDescent="0.25">
      <c r="A1455" t="s">
        <v>1466</v>
      </c>
      <c r="B1455" t="s">
        <v>1467</v>
      </c>
      <c r="C1455">
        <v>2393</v>
      </c>
      <c r="D1455" t="s">
        <v>1468</v>
      </c>
      <c r="E1455" t="s">
        <v>44</v>
      </c>
      <c r="F1455" t="s">
        <v>70</v>
      </c>
      <c r="G1455" t="s">
        <v>275</v>
      </c>
      <c r="H1455">
        <v>0</v>
      </c>
      <c r="I1455" t="s">
        <v>107</v>
      </c>
      <c r="J1455" t="s">
        <v>27</v>
      </c>
      <c r="K1455">
        <v>1185</v>
      </c>
      <c r="L1455" t="s">
        <v>25</v>
      </c>
      <c r="M1455" s="1">
        <v>42472</v>
      </c>
      <c r="N1455" s="1">
        <v>42655</v>
      </c>
      <c r="O1455" t="s">
        <v>88</v>
      </c>
      <c r="P1455" s="1">
        <v>42608.387465277781</v>
      </c>
      <c r="Q1455" s="1">
        <v>42472</v>
      </c>
      <c r="R1455" s="5">
        <v>1</v>
      </c>
    </row>
    <row r="1456" spans="1:18" x14ac:dyDescent="0.25">
      <c r="A1456" t="s">
        <v>28</v>
      </c>
      <c r="B1456" t="s">
        <v>29</v>
      </c>
      <c r="C1456">
        <v>1862</v>
      </c>
      <c r="D1456" t="s">
        <v>1469</v>
      </c>
      <c r="E1456" t="s">
        <v>364</v>
      </c>
      <c r="F1456" t="s">
        <v>45</v>
      </c>
      <c r="G1456" t="s">
        <v>275</v>
      </c>
      <c r="H1456">
        <v>0</v>
      </c>
      <c r="I1456" t="s">
        <v>1470</v>
      </c>
      <c r="J1456" t="s">
        <v>24</v>
      </c>
      <c r="K1456">
        <v>1241</v>
      </c>
      <c r="L1456" t="s">
        <v>25</v>
      </c>
      <c r="M1456" s="1">
        <v>42478</v>
      </c>
      <c r="N1456" s="1">
        <v>42661</v>
      </c>
      <c r="O1456" t="s">
        <v>26</v>
      </c>
      <c r="P1456" s="1">
        <v>42611.650752314818</v>
      </c>
      <c r="Q1456" s="1">
        <v>42478</v>
      </c>
      <c r="R1456" s="5">
        <v>1</v>
      </c>
    </row>
    <row r="1457" spans="1:18" x14ac:dyDescent="0.25">
      <c r="A1457" t="s">
        <v>28</v>
      </c>
      <c r="B1457" t="s">
        <v>29</v>
      </c>
      <c r="C1457">
        <v>1862</v>
      </c>
      <c r="D1457" t="s">
        <v>1469</v>
      </c>
      <c r="E1457" t="s">
        <v>364</v>
      </c>
      <c r="F1457" t="s">
        <v>45</v>
      </c>
      <c r="G1457" t="s">
        <v>275</v>
      </c>
      <c r="H1457">
        <v>0</v>
      </c>
      <c r="I1457" t="s">
        <v>1470</v>
      </c>
      <c r="J1457" t="s">
        <v>27</v>
      </c>
      <c r="K1457">
        <v>1241</v>
      </c>
      <c r="L1457" t="s">
        <v>25</v>
      </c>
      <c r="M1457" s="1">
        <v>42478</v>
      </c>
      <c r="N1457" s="1">
        <v>42661</v>
      </c>
      <c r="O1457" t="s">
        <v>26</v>
      </c>
      <c r="P1457" s="1">
        <v>42611.650752314818</v>
      </c>
      <c r="Q1457" s="1">
        <v>42478</v>
      </c>
      <c r="R1457" s="5">
        <v>1</v>
      </c>
    </row>
    <row r="1458" spans="1:18" x14ac:dyDescent="0.25">
      <c r="A1458" t="s">
        <v>28</v>
      </c>
      <c r="B1458" t="s">
        <v>29</v>
      </c>
      <c r="C1458">
        <v>1862</v>
      </c>
      <c r="D1458" t="s">
        <v>1469</v>
      </c>
      <c r="E1458" t="s">
        <v>364</v>
      </c>
      <c r="F1458" t="s">
        <v>45</v>
      </c>
      <c r="G1458" t="s">
        <v>275</v>
      </c>
      <c r="H1458">
        <v>0</v>
      </c>
      <c r="I1458" t="s">
        <v>1470</v>
      </c>
      <c r="J1458" t="s">
        <v>24</v>
      </c>
      <c r="K1458">
        <v>2464</v>
      </c>
      <c r="L1458" t="s">
        <v>35</v>
      </c>
      <c r="M1458" s="1">
        <v>42653</v>
      </c>
      <c r="N1458" s="1">
        <v>42835</v>
      </c>
      <c r="O1458" t="s">
        <v>26</v>
      </c>
      <c r="P1458" s="1">
        <v>42675.419722222221</v>
      </c>
      <c r="Q1458" s="1">
        <v>42653</v>
      </c>
      <c r="R1458" s="5">
        <v>1</v>
      </c>
    </row>
    <row r="1459" spans="1:18" x14ac:dyDescent="0.25">
      <c r="A1459" t="s">
        <v>28</v>
      </c>
      <c r="B1459" t="s">
        <v>29</v>
      </c>
      <c r="C1459">
        <v>1862</v>
      </c>
      <c r="D1459" t="s">
        <v>1469</v>
      </c>
      <c r="E1459" t="s">
        <v>364</v>
      </c>
      <c r="F1459" t="s">
        <v>45</v>
      </c>
      <c r="G1459" t="s">
        <v>275</v>
      </c>
      <c r="H1459">
        <v>0</v>
      </c>
      <c r="I1459" t="s">
        <v>1470</v>
      </c>
      <c r="J1459" t="s">
        <v>27</v>
      </c>
      <c r="K1459">
        <v>2464</v>
      </c>
      <c r="L1459" t="s">
        <v>35</v>
      </c>
      <c r="M1459" s="1">
        <v>42653</v>
      </c>
      <c r="N1459" s="1">
        <v>42835</v>
      </c>
      <c r="O1459" t="s">
        <v>26</v>
      </c>
      <c r="P1459" s="1">
        <v>42675.419722222221</v>
      </c>
      <c r="Q1459" s="1">
        <v>42653</v>
      </c>
      <c r="R1459" s="5">
        <v>1</v>
      </c>
    </row>
    <row r="1460" spans="1:18" x14ac:dyDescent="0.25">
      <c r="A1460" t="s">
        <v>784</v>
      </c>
      <c r="B1460" t="s">
        <v>785</v>
      </c>
      <c r="C1460">
        <v>1532</v>
      </c>
      <c r="D1460" t="s">
        <v>1471</v>
      </c>
      <c r="E1460" t="s">
        <v>20</v>
      </c>
      <c r="F1460" t="s">
        <v>32</v>
      </c>
      <c r="G1460" t="s">
        <v>112</v>
      </c>
      <c r="H1460">
        <v>1</v>
      </c>
      <c r="I1460" t="s">
        <v>317</v>
      </c>
      <c r="J1460" t="s">
        <v>24</v>
      </c>
      <c r="K1460">
        <v>713</v>
      </c>
      <c r="L1460" t="s">
        <v>35</v>
      </c>
      <c r="M1460" s="1">
        <v>42592</v>
      </c>
      <c r="N1460" s="1">
        <v>42776</v>
      </c>
      <c r="O1460" t="s">
        <v>26</v>
      </c>
      <c r="P1460" s="1">
        <v>42591.8</v>
      </c>
      <c r="Q1460" s="1">
        <v>42592</v>
      </c>
      <c r="R1460" s="5">
        <v>1</v>
      </c>
    </row>
    <row r="1461" spans="1:18" x14ac:dyDescent="0.25">
      <c r="A1461" t="s">
        <v>784</v>
      </c>
      <c r="B1461" t="s">
        <v>785</v>
      </c>
      <c r="C1461">
        <v>1532</v>
      </c>
      <c r="D1461" t="s">
        <v>1471</v>
      </c>
      <c r="E1461" t="s">
        <v>20</v>
      </c>
      <c r="F1461" t="s">
        <v>32</v>
      </c>
      <c r="G1461" t="s">
        <v>112</v>
      </c>
      <c r="H1461">
        <v>1</v>
      </c>
      <c r="I1461" t="s">
        <v>317</v>
      </c>
      <c r="J1461" t="s">
        <v>27</v>
      </c>
      <c r="K1461">
        <v>713</v>
      </c>
      <c r="L1461" t="s">
        <v>35</v>
      </c>
      <c r="M1461" s="1">
        <v>42592</v>
      </c>
      <c r="N1461" s="1">
        <v>42776</v>
      </c>
      <c r="O1461" t="s">
        <v>26</v>
      </c>
      <c r="P1461" s="1">
        <v>42591.8</v>
      </c>
      <c r="Q1461" s="1">
        <v>42592</v>
      </c>
      <c r="R1461" s="5">
        <v>1</v>
      </c>
    </row>
    <row r="1462" spans="1:18" x14ac:dyDescent="0.25">
      <c r="A1462" t="s">
        <v>784</v>
      </c>
      <c r="B1462" t="s">
        <v>785</v>
      </c>
      <c r="C1462">
        <v>1532</v>
      </c>
      <c r="D1462" t="s">
        <v>1471</v>
      </c>
      <c r="E1462" t="s">
        <v>20</v>
      </c>
      <c r="F1462" t="s">
        <v>32</v>
      </c>
      <c r="G1462" t="s">
        <v>112</v>
      </c>
      <c r="H1462">
        <v>1</v>
      </c>
      <c r="I1462" t="s">
        <v>317</v>
      </c>
      <c r="J1462" t="s">
        <v>36</v>
      </c>
      <c r="K1462">
        <v>713</v>
      </c>
      <c r="L1462" t="s">
        <v>35</v>
      </c>
      <c r="M1462" s="1">
        <v>42592</v>
      </c>
      <c r="N1462" s="1">
        <v>42776</v>
      </c>
      <c r="O1462" t="s">
        <v>26</v>
      </c>
      <c r="P1462" s="1">
        <v>42591.8</v>
      </c>
      <c r="Q1462" s="1">
        <v>42592</v>
      </c>
      <c r="R1462" s="5">
        <v>1</v>
      </c>
    </row>
    <row r="1463" spans="1:18" x14ac:dyDescent="0.25">
      <c r="A1463" t="s">
        <v>341</v>
      </c>
      <c r="B1463" t="s">
        <v>342</v>
      </c>
      <c r="C1463">
        <v>2090</v>
      </c>
      <c r="D1463" t="s">
        <v>1472</v>
      </c>
      <c r="E1463" t="s">
        <v>376</v>
      </c>
      <c r="F1463" t="s">
        <v>52</v>
      </c>
      <c r="G1463" t="s">
        <v>46</v>
      </c>
      <c r="H1463">
        <v>0</v>
      </c>
      <c r="I1463" t="s">
        <v>667</v>
      </c>
      <c r="J1463" t="s">
        <v>27</v>
      </c>
      <c r="K1463">
        <v>567</v>
      </c>
      <c r="L1463" t="s">
        <v>25</v>
      </c>
      <c r="M1463" s="1">
        <v>42464</v>
      </c>
      <c r="N1463" s="1">
        <v>42647</v>
      </c>
      <c r="O1463" t="s">
        <v>26</v>
      </c>
      <c r="P1463" s="1">
        <v>42587.658113425925</v>
      </c>
      <c r="Q1463" s="1">
        <v>42464</v>
      </c>
      <c r="R1463" s="5">
        <v>1</v>
      </c>
    </row>
    <row r="1464" spans="1:18" x14ac:dyDescent="0.25">
      <c r="A1464" t="s">
        <v>341</v>
      </c>
      <c r="B1464" t="s">
        <v>342</v>
      </c>
      <c r="C1464">
        <v>2090</v>
      </c>
      <c r="D1464" t="s">
        <v>1472</v>
      </c>
      <c r="E1464" t="s">
        <v>376</v>
      </c>
      <c r="F1464" t="s">
        <v>52</v>
      </c>
      <c r="G1464" t="s">
        <v>46</v>
      </c>
      <c r="H1464">
        <v>0</v>
      </c>
      <c r="I1464" t="s">
        <v>667</v>
      </c>
      <c r="J1464" t="s">
        <v>27</v>
      </c>
      <c r="K1464">
        <v>2423</v>
      </c>
      <c r="L1464" t="s">
        <v>35</v>
      </c>
      <c r="M1464" s="1">
        <v>42674</v>
      </c>
      <c r="N1464" s="1">
        <v>42855</v>
      </c>
      <c r="O1464" t="s">
        <v>26</v>
      </c>
      <c r="P1464" s="1">
        <v>42671.404756944445</v>
      </c>
      <c r="Q1464" s="1">
        <v>42674</v>
      </c>
      <c r="R1464" s="5">
        <v>1</v>
      </c>
    </row>
    <row r="1465" spans="1:18" x14ac:dyDescent="0.25">
      <c r="A1465" t="s">
        <v>1457</v>
      </c>
      <c r="B1465" t="s">
        <v>1458</v>
      </c>
      <c r="C1465">
        <v>1127</v>
      </c>
      <c r="D1465" t="s">
        <v>1473</v>
      </c>
      <c r="E1465" t="s">
        <v>351</v>
      </c>
      <c r="F1465" t="s">
        <v>70</v>
      </c>
      <c r="G1465" t="s">
        <v>748</v>
      </c>
      <c r="H1465">
        <v>0</v>
      </c>
      <c r="I1465" t="s">
        <v>65</v>
      </c>
      <c r="J1465" t="s">
        <v>24</v>
      </c>
      <c r="K1465">
        <v>2352</v>
      </c>
      <c r="L1465" t="s">
        <v>35</v>
      </c>
      <c r="M1465" s="1">
        <v>42648</v>
      </c>
      <c r="N1465" s="1">
        <v>42830</v>
      </c>
      <c r="O1465" t="s">
        <v>88</v>
      </c>
      <c r="P1465" s="1">
        <v>42662.336400462962</v>
      </c>
      <c r="Q1465" s="1">
        <v>42648</v>
      </c>
      <c r="R1465" s="5">
        <v>1</v>
      </c>
    </row>
    <row r="1466" spans="1:18" x14ac:dyDescent="0.25">
      <c r="A1466" t="s">
        <v>1457</v>
      </c>
      <c r="B1466" t="s">
        <v>1458</v>
      </c>
      <c r="C1466">
        <v>1127</v>
      </c>
      <c r="D1466" t="s">
        <v>1473</v>
      </c>
      <c r="E1466" t="s">
        <v>351</v>
      </c>
      <c r="F1466" t="s">
        <v>70</v>
      </c>
      <c r="G1466" t="s">
        <v>748</v>
      </c>
      <c r="H1466">
        <v>0</v>
      </c>
      <c r="I1466" t="s">
        <v>65</v>
      </c>
      <c r="J1466" t="s">
        <v>27</v>
      </c>
      <c r="K1466">
        <v>2352</v>
      </c>
      <c r="L1466" t="s">
        <v>35</v>
      </c>
      <c r="M1466" s="1">
        <v>42648</v>
      </c>
      <c r="N1466" s="1">
        <v>42830</v>
      </c>
      <c r="O1466" t="s">
        <v>88</v>
      </c>
      <c r="P1466" s="1">
        <v>42662.336400462962</v>
      </c>
      <c r="Q1466" s="1">
        <v>42648</v>
      </c>
      <c r="R1466" s="5">
        <v>1</v>
      </c>
    </row>
    <row r="1467" spans="1:18" x14ac:dyDescent="0.25">
      <c r="A1467" t="s">
        <v>1474</v>
      </c>
      <c r="B1467" t="s">
        <v>1475</v>
      </c>
      <c r="C1467">
        <v>1778</v>
      </c>
      <c r="D1467" t="s">
        <v>1476</v>
      </c>
      <c r="E1467" t="s">
        <v>351</v>
      </c>
      <c r="F1467" t="s">
        <v>52</v>
      </c>
      <c r="G1467" t="s">
        <v>1477</v>
      </c>
      <c r="H1467">
        <v>0</v>
      </c>
      <c r="I1467" t="s">
        <v>1478</v>
      </c>
      <c r="J1467" t="s">
        <v>24</v>
      </c>
      <c r="K1467">
        <v>2683</v>
      </c>
      <c r="L1467" t="s">
        <v>35</v>
      </c>
      <c r="M1467" s="1">
        <v>42706</v>
      </c>
      <c r="N1467" s="1">
        <v>42888</v>
      </c>
      <c r="O1467" t="s">
        <v>26</v>
      </c>
      <c r="P1467" s="1">
        <v>42706.579247685186</v>
      </c>
      <c r="Q1467" s="1">
        <v>42706</v>
      </c>
      <c r="R1467" s="5">
        <v>1</v>
      </c>
    </row>
    <row r="1468" spans="1:18" x14ac:dyDescent="0.25">
      <c r="A1468" t="s">
        <v>1474</v>
      </c>
      <c r="B1468" t="s">
        <v>1475</v>
      </c>
      <c r="C1468">
        <v>1778</v>
      </c>
      <c r="D1468" t="s">
        <v>1476</v>
      </c>
      <c r="E1468" t="s">
        <v>351</v>
      </c>
      <c r="F1468" t="s">
        <v>52</v>
      </c>
      <c r="G1468" t="s">
        <v>1477</v>
      </c>
      <c r="H1468">
        <v>0</v>
      </c>
      <c r="I1468" t="s">
        <v>1478</v>
      </c>
      <c r="J1468" t="s">
        <v>27</v>
      </c>
      <c r="K1468">
        <v>2683</v>
      </c>
      <c r="L1468" t="s">
        <v>35</v>
      </c>
      <c r="M1468" s="1">
        <v>42706</v>
      </c>
      <c r="N1468" s="1">
        <v>42888</v>
      </c>
      <c r="O1468" t="s">
        <v>26</v>
      </c>
      <c r="P1468" s="1">
        <v>42706.579247685186</v>
      </c>
      <c r="Q1468" s="1">
        <v>42706</v>
      </c>
      <c r="R1468" s="5">
        <v>1</v>
      </c>
    </row>
    <row r="1469" spans="1:18" x14ac:dyDescent="0.25">
      <c r="A1469" t="s">
        <v>17</v>
      </c>
      <c r="B1469" t="s">
        <v>18</v>
      </c>
      <c r="C1469">
        <v>1419</v>
      </c>
      <c r="D1469" t="s">
        <v>1479</v>
      </c>
      <c r="E1469" t="s">
        <v>177</v>
      </c>
      <c r="F1469" t="s">
        <v>21</v>
      </c>
      <c r="G1469" t="s">
        <v>1480</v>
      </c>
      <c r="H1469">
        <v>0</v>
      </c>
      <c r="I1469" t="s">
        <v>1481</v>
      </c>
      <c r="J1469" t="s">
        <v>24</v>
      </c>
      <c r="K1469">
        <v>2139</v>
      </c>
      <c r="L1469" t="s">
        <v>331</v>
      </c>
      <c r="M1469" t="s">
        <v>99</v>
      </c>
      <c r="N1469" t="s">
        <v>99</v>
      </c>
      <c r="O1469" t="s">
        <v>99</v>
      </c>
      <c r="P1469" s="1">
        <v>42641.711678240739</v>
      </c>
      <c r="Q1469" t="s">
        <v>99</v>
      </c>
      <c r="R1469" s="5">
        <v>1</v>
      </c>
    </row>
    <row r="1470" spans="1:18" x14ac:dyDescent="0.25">
      <c r="A1470" t="s">
        <v>17</v>
      </c>
      <c r="B1470" t="s">
        <v>18</v>
      </c>
      <c r="C1470">
        <v>1419</v>
      </c>
      <c r="D1470" t="s">
        <v>1479</v>
      </c>
      <c r="E1470" t="s">
        <v>177</v>
      </c>
      <c r="F1470" t="s">
        <v>21</v>
      </c>
      <c r="G1470" t="s">
        <v>1480</v>
      </c>
      <c r="H1470">
        <v>0</v>
      </c>
      <c r="I1470" t="s">
        <v>1481</v>
      </c>
      <c r="J1470" t="s">
        <v>27</v>
      </c>
      <c r="K1470">
        <v>2139</v>
      </c>
      <c r="L1470" t="s">
        <v>331</v>
      </c>
      <c r="M1470" t="s">
        <v>99</v>
      </c>
      <c r="N1470" t="s">
        <v>99</v>
      </c>
      <c r="O1470" t="s">
        <v>99</v>
      </c>
      <c r="P1470" s="1">
        <v>42641.711678240739</v>
      </c>
      <c r="Q1470" t="s">
        <v>99</v>
      </c>
      <c r="R1470" s="5">
        <v>1</v>
      </c>
    </row>
    <row r="1471" spans="1:18" x14ac:dyDescent="0.25">
      <c r="A1471" t="s">
        <v>1482</v>
      </c>
      <c r="B1471" t="s">
        <v>1483</v>
      </c>
      <c r="C1471">
        <v>2515</v>
      </c>
      <c r="D1471" t="s">
        <v>1484</v>
      </c>
      <c r="E1471" t="s">
        <v>1006</v>
      </c>
      <c r="F1471" t="s">
        <v>45</v>
      </c>
      <c r="G1471" t="s">
        <v>1485</v>
      </c>
      <c r="H1471">
        <v>0</v>
      </c>
      <c r="I1471" t="s">
        <v>1486</v>
      </c>
      <c r="J1471" t="s">
        <v>254</v>
      </c>
      <c r="K1471">
        <v>2011</v>
      </c>
      <c r="L1471" t="s">
        <v>35</v>
      </c>
      <c r="M1471" s="1">
        <v>42508</v>
      </c>
      <c r="N1471" s="1">
        <v>42873</v>
      </c>
      <c r="O1471" t="s">
        <v>88</v>
      </c>
      <c r="P1471" s="1">
        <v>42640.395844907405</v>
      </c>
      <c r="Q1471" s="1">
        <v>42508</v>
      </c>
      <c r="R1471" s="5">
        <v>1</v>
      </c>
    </row>
    <row r="1472" spans="1:18" x14ac:dyDescent="0.25">
      <c r="A1472" t="s">
        <v>1487</v>
      </c>
      <c r="B1472" t="s">
        <v>1488</v>
      </c>
      <c r="C1472" t="s">
        <v>99</v>
      </c>
      <c r="D1472" t="s">
        <v>1489</v>
      </c>
      <c r="E1472" t="s">
        <v>134</v>
      </c>
      <c r="F1472" t="s">
        <v>52</v>
      </c>
      <c r="G1472" t="s">
        <v>1490</v>
      </c>
      <c r="H1472">
        <v>0</v>
      </c>
      <c r="I1472" t="s">
        <v>107</v>
      </c>
      <c r="J1472" t="s">
        <v>24</v>
      </c>
      <c r="K1472">
        <v>1565</v>
      </c>
      <c r="L1472" t="s">
        <v>35</v>
      </c>
      <c r="M1472" s="1">
        <v>42558</v>
      </c>
      <c r="N1472" s="1">
        <v>42742</v>
      </c>
      <c r="O1472" t="s">
        <v>26</v>
      </c>
      <c r="P1472" s="1">
        <v>42626.694155092591</v>
      </c>
      <c r="Q1472" s="1">
        <v>42558</v>
      </c>
      <c r="R1472" s="5">
        <v>1</v>
      </c>
    </row>
    <row r="1473" spans="1:18" x14ac:dyDescent="0.25">
      <c r="A1473" t="s">
        <v>1487</v>
      </c>
      <c r="B1473" t="s">
        <v>1488</v>
      </c>
      <c r="C1473" t="s">
        <v>99</v>
      </c>
      <c r="D1473" t="s">
        <v>1489</v>
      </c>
      <c r="E1473" t="s">
        <v>134</v>
      </c>
      <c r="F1473" t="s">
        <v>52</v>
      </c>
      <c r="G1473" t="s">
        <v>1490</v>
      </c>
      <c r="H1473">
        <v>0</v>
      </c>
      <c r="I1473" t="s">
        <v>107</v>
      </c>
      <c r="J1473" t="s">
        <v>27</v>
      </c>
      <c r="K1473">
        <v>1565</v>
      </c>
      <c r="L1473" t="s">
        <v>35</v>
      </c>
      <c r="M1473" s="1">
        <v>42558</v>
      </c>
      <c r="N1473" s="1">
        <v>42742</v>
      </c>
      <c r="O1473" t="s">
        <v>26</v>
      </c>
      <c r="P1473" s="1">
        <v>42626.694155092591</v>
      </c>
      <c r="Q1473" s="1">
        <v>42558</v>
      </c>
      <c r="R1473" s="5">
        <v>1</v>
      </c>
    </row>
    <row r="1474" spans="1:18" x14ac:dyDescent="0.25">
      <c r="A1474" t="s">
        <v>114</v>
      </c>
      <c r="B1474" t="s">
        <v>115</v>
      </c>
      <c r="C1474">
        <v>2602</v>
      </c>
      <c r="D1474" t="s">
        <v>1491</v>
      </c>
      <c r="E1474" t="s">
        <v>1006</v>
      </c>
      <c r="F1474" t="s">
        <v>154</v>
      </c>
      <c r="G1474" t="s">
        <v>206</v>
      </c>
      <c r="H1474">
        <v>0</v>
      </c>
      <c r="I1474" t="s">
        <v>225</v>
      </c>
      <c r="J1474" t="s">
        <v>24</v>
      </c>
      <c r="K1474">
        <v>2266</v>
      </c>
      <c r="L1474" t="s">
        <v>35</v>
      </c>
      <c r="M1474" s="1">
        <v>42548</v>
      </c>
      <c r="N1474" s="1">
        <v>42913</v>
      </c>
      <c r="O1474" t="s">
        <v>88</v>
      </c>
      <c r="P1474" s="1">
        <v>42647.423159722224</v>
      </c>
      <c r="Q1474" s="1">
        <v>42548</v>
      </c>
      <c r="R1474" s="5">
        <v>1</v>
      </c>
    </row>
    <row r="1475" spans="1:18" x14ac:dyDescent="0.25">
      <c r="A1475" t="s">
        <v>114</v>
      </c>
      <c r="B1475" t="s">
        <v>115</v>
      </c>
      <c r="C1475">
        <v>2602</v>
      </c>
      <c r="D1475" t="s">
        <v>1491</v>
      </c>
      <c r="E1475" t="s">
        <v>1006</v>
      </c>
      <c r="F1475" t="s">
        <v>154</v>
      </c>
      <c r="G1475" t="s">
        <v>206</v>
      </c>
      <c r="H1475">
        <v>0</v>
      </c>
      <c r="I1475" t="s">
        <v>225</v>
      </c>
      <c r="J1475" t="s">
        <v>27</v>
      </c>
      <c r="K1475">
        <v>2266</v>
      </c>
      <c r="L1475" t="s">
        <v>35</v>
      </c>
      <c r="M1475" s="1">
        <v>42548</v>
      </c>
      <c r="N1475" s="1">
        <v>42913</v>
      </c>
      <c r="O1475" t="s">
        <v>88</v>
      </c>
      <c r="P1475" s="1">
        <v>42647.423159722224</v>
      </c>
      <c r="Q1475" s="1">
        <v>42548</v>
      </c>
      <c r="R1475" s="5">
        <v>1</v>
      </c>
    </row>
    <row r="1476" spans="1:18" x14ac:dyDescent="0.25">
      <c r="A1476" t="s">
        <v>1492</v>
      </c>
      <c r="B1476" t="s">
        <v>1493</v>
      </c>
      <c r="C1476">
        <v>2853</v>
      </c>
      <c r="D1476" t="s">
        <v>1494</v>
      </c>
      <c r="E1476" t="s">
        <v>1069</v>
      </c>
      <c r="F1476" t="s">
        <v>154</v>
      </c>
      <c r="G1476" t="s">
        <v>206</v>
      </c>
      <c r="H1476">
        <v>1</v>
      </c>
      <c r="I1476" t="s">
        <v>1279</v>
      </c>
      <c r="J1476" t="s">
        <v>24</v>
      </c>
      <c r="K1476">
        <v>184</v>
      </c>
      <c r="L1476" t="s">
        <v>35</v>
      </c>
      <c r="M1476" s="1">
        <v>42578</v>
      </c>
      <c r="N1476" s="1">
        <v>42943</v>
      </c>
      <c r="O1476" t="s">
        <v>26</v>
      </c>
      <c r="P1476" s="1">
        <v>42577.589004629626</v>
      </c>
      <c r="Q1476" s="1">
        <v>42578</v>
      </c>
      <c r="R1476" s="5">
        <v>1</v>
      </c>
    </row>
    <row r="1477" spans="1:18" x14ac:dyDescent="0.25">
      <c r="A1477" t="s">
        <v>1492</v>
      </c>
      <c r="B1477" t="s">
        <v>1493</v>
      </c>
      <c r="C1477">
        <v>2853</v>
      </c>
      <c r="D1477" t="s">
        <v>1494</v>
      </c>
      <c r="E1477" t="s">
        <v>1069</v>
      </c>
      <c r="F1477" t="s">
        <v>154</v>
      </c>
      <c r="G1477" t="s">
        <v>206</v>
      </c>
      <c r="H1477">
        <v>1</v>
      </c>
      <c r="I1477" t="s">
        <v>1279</v>
      </c>
      <c r="J1477" t="s">
        <v>27</v>
      </c>
      <c r="K1477">
        <v>184</v>
      </c>
      <c r="L1477" t="s">
        <v>35</v>
      </c>
      <c r="M1477" s="1">
        <v>42578</v>
      </c>
      <c r="N1477" s="1">
        <v>42943</v>
      </c>
      <c r="O1477" t="s">
        <v>26</v>
      </c>
      <c r="P1477" s="1">
        <v>42577.589004629626</v>
      </c>
      <c r="Q1477" s="1">
        <v>42578</v>
      </c>
      <c r="R1477" s="5">
        <v>1</v>
      </c>
    </row>
    <row r="1478" spans="1:18" x14ac:dyDescent="0.25">
      <c r="A1478" t="s">
        <v>1492</v>
      </c>
      <c r="B1478" t="s">
        <v>1493</v>
      </c>
      <c r="C1478">
        <v>2853</v>
      </c>
      <c r="D1478" t="s">
        <v>1494</v>
      </c>
      <c r="E1478" t="s">
        <v>1069</v>
      </c>
      <c r="F1478" t="s">
        <v>154</v>
      </c>
      <c r="G1478" t="s">
        <v>206</v>
      </c>
      <c r="H1478">
        <v>1</v>
      </c>
      <c r="I1478" t="s">
        <v>1279</v>
      </c>
      <c r="J1478" t="s">
        <v>36</v>
      </c>
      <c r="K1478">
        <v>184</v>
      </c>
      <c r="L1478" t="s">
        <v>35</v>
      </c>
      <c r="M1478" s="1">
        <v>42578</v>
      </c>
      <c r="N1478" s="1">
        <v>42943</v>
      </c>
      <c r="O1478" t="s">
        <v>26</v>
      </c>
      <c r="P1478" s="1">
        <v>42577.589004629626</v>
      </c>
      <c r="Q1478" s="1">
        <v>42578</v>
      </c>
      <c r="R1478" s="5">
        <v>1</v>
      </c>
    </row>
    <row r="1479" spans="1:18" x14ac:dyDescent="0.25">
      <c r="A1479" t="s">
        <v>266</v>
      </c>
      <c r="B1479" t="s">
        <v>267</v>
      </c>
      <c r="C1479">
        <v>1171</v>
      </c>
      <c r="D1479" t="s">
        <v>1495</v>
      </c>
      <c r="E1479" t="s">
        <v>75</v>
      </c>
      <c r="F1479" t="s">
        <v>32</v>
      </c>
      <c r="G1479" t="s">
        <v>505</v>
      </c>
      <c r="H1479">
        <v>1</v>
      </c>
      <c r="I1479" t="s">
        <v>87</v>
      </c>
      <c r="J1479" t="s">
        <v>24</v>
      </c>
      <c r="K1479">
        <v>375</v>
      </c>
      <c r="L1479" t="s">
        <v>35</v>
      </c>
      <c r="M1479" s="1">
        <v>42564</v>
      </c>
      <c r="N1479" s="1">
        <v>42748</v>
      </c>
      <c r="O1479" t="s">
        <v>26</v>
      </c>
      <c r="P1479" s="1">
        <v>42584.572071759256</v>
      </c>
      <c r="Q1479" s="1">
        <v>42564</v>
      </c>
      <c r="R1479" s="5">
        <v>1</v>
      </c>
    </row>
    <row r="1480" spans="1:18" x14ac:dyDescent="0.25">
      <c r="A1480" t="s">
        <v>266</v>
      </c>
      <c r="B1480" t="s">
        <v>267</v>
      </c>
      <c r="C1480">
        <v>1171</v>
      </c>
      <c r="D1480" t="s">
        <v>1495</v>
      </c>
      <c r="E1480" t="s">
        <v>75</v>
      </c>
      <c r="F1480" t="s">
        <v>32</v>
      </c>
      <c r="G1480" t="s">
        <v>505</v>
      </c>
      <c r="H1480">
        <v>1</v>
      </c>
      <c r="I1480" t="s">
        <v>87</v>
      </c>
      <c r="J1480" t="s">
        <v>27</v>
      </c>
      <c r="K1480">
        <v>375</v>
      </c>
      <c r="L1480" t="s">
        <v>35</v>
      </c>
      <c r="M1480" s="1">
        <v>42564</v>
      </c>
      <c r="N1480" s="1">
        <v>42748</v>
      </c>
      <c r="O1480" t="s">
        <v>26</v>
      </c>
      <c r="P1480" s="1">
        <v>42584.572071759256</v>
      </c>
      <c r="Q1480" s="1">
        <v>42564</v>
      </c>
      <c r="R1480" s="5">
        <v>1</v>
      </c>
    </row>
    <row r="1481" spans="1:18" x14ac:dyDescent="0.25">
      <c r="A1481" t="s">
        <v>266</v>
      </c>
      <c r="B1481" t="s">
        <v>267</v>
      </c>
      <c r="C1481">
        <v>1171</v>
      </c>
      <c r="D1481" t="s">
        <v>1495</v>
      </c>
      <c r="E1481" t="s">
        <v>75</v>
      </c>
      <c r="F1481" t="s">
        <v>32</v>
      </c>
      <c r="G1481" t="s">
        <v>505</v>
      </c>
      <c r="H1481">
        <v>1</v>
      </c>
      <c r="I1481" t="s">
        <v>87</v>
      </c>
      <c r="J1481" t="s">
        <v>36</v>
      </c>
      <c r="K1481">
        <v>375</v>
      </c>
      <c r="L1481" t="s">
        <v>35</v>
      </c>
      <c r="M1481" s="1">
        <v>42564</v>
      </c>
      <c r="N1481" s="1">
        <v>42748</v>
      </c>
      <c r="O1481" t="s">
        <v>26</v>
      </c>
      <c r="P1481" s="1">
        <v>42584.572071759256</v>
      </c>
      <c r="Q1481" s="1">
        <v>42564</v>
      </c>
      <c r="R1481" s="5">
        <v>1</v>
      </c>
    </row>
    <row r="1482" spans="1:18" x14ac:dyDescent="0.25">
      <c r="A1482" t="s">
        <v>341</v>
      </c>
      <c r="B1482" t="s">
        <v>342</v>
      </c>
      <c r="C1482">
        <v>2090</v>
      </c>
      <c r="D1482" t="s">
        <v>1496</v>
      </c>
      <c r="E1482" t="s">
        <v>1497</v>
      </c>
      <c r="F1482" t="s">
        <v>45</v>
      </c>
      <c r="G1482" t="s">
        <v>1498</v>
      </c>
      <c r="H1482">
        <v>0</v>
      </c>
      <c r="I1482" t="s">
        <v>359</v>
      </c>
      <c r="J1482" t="s">
        <v>27</v>
      </c>
      <c r="K1482">
        <v>2312</v>
      </c>
      <c r="L1482" t="s">
        <v>35</v>
      </c>
      <c r="M1482" s="1">
        <v>42653</v>
      </c>
      <c r="N1482" s="1">
        <v>42835</v>
      </c>
      <c r="O1482" t="s">
        <v>26</v>
      </c>
      <c r="P1482" s="1">
        <v>42654.341840277775</v>
      </c>
      <c r="Q1482" s="1">
        <v>42653</v>
      </c>
      <c r="R1482" s="5">
        <v>1</v>
      </c>
    </row>
    <row r="1483" spans="1:18" x14ac:dyDescent="0.25">
      <c r="A1483" t="s">
        <v>28</v>
      </c>
      <c r="B1483" t="s">
        <v>29</v>
      </c>
      <c r="C1483">
        <v>1862</v>
      </c>
      <c r="D1483" t="s">
        <v>1499</v>
      </c>
      <c r="E1483" t="s">
        <v>130</v>
      </c>
      <c r="F1483" t="s">
        <v>1500</v>
      </c>
      <c r="G1483" t="s">
        <v>1501</v>
      </c>
      <c r="H1483">
        <v>1</v>
      </c>
      <c r="I1483" t="s">
        <v>648</v>
      </c>
      <c r="J1483" t="s">
        <v>27</v>
      </c>
      <c r="K1483">
        <v>755</v>
      </c>
      <c r="L1483" t="s">
        <v>35</v>
      </c>
      <c r="M1483" s="1">
        <v>42592</v>
      </c>
      <c r="N1483" s="1">
        <v>42776</v>
      </c>
      <c r="O1483" t="s">
        <v>26</v>
      </c>
      <c r="P1483" s="1">
        <v>42592.528680555559</v>
      </c>
      <c r="Q1483" s="1">
        <v>42592</v>
      </c>
      <c r="R1483" s="5">
        <v>1</v>
      </c>
    </row>
    <row r="1484" spans="1:18" x14ac:dyDescent="0.25">
      <c r="A1484" t="s">
        <v>28</v>
      </c>
      <c r="B1484" t="s">
        <v>29</v>
      </c>
      <c r="C1484">
        <v>1862</v>
      </c>
      <c r="D1484" t="s">
        <v>1499</v>
      </c>
      <c r="E1484" t="s">
        <v>130</v>
      </c>
      <c r="F1484" t="s">
        <v>1500</v>
      </c>
      <c r="G1484" t="s">
        <v>1501</v>
      </c>
      <c r="H1484">
        <v>1</v>
      </c>
      <c r="I1484" t="s">
        <v>648</v>
      </c>
      <c r="J1484" t="s">
        <v>36</v>
      </c>
      <c r="K1484">
        <v>755</v>
      </c>
      <c r="L1484" t="s">
        <v>35</v>
      </c>
      <c r="M1484" s="1">
        <v>42592</v>
      </c>
      <c r="N1484" s="1">
        <v>42776</v>
      </c>
      <c r="O1484" t="s">
        <v>26</v>
      </c>
      <c r="P1484" s="1">
        <v>42592.528680555559</v>
      </c>
      <c r="Q1484" s="1">
        <v>42592</v>
      </c>
      <c r="R1484" s="5">
        <v>1</v>
      </c>
    </row>
    <row r="1485" spans="1:18" x14ac:dyDescent="0.25">
      <c r="A1485" t="s">
        <v>28</v>
      </c>
      <c r="B1485" t="s">
        <v>29</v>
      </c>
      <c r="C1485">
        <v>1862</v>
      </c>
      <c r="D1485" t="s">
        <v>1499</v>
      </c>
      <c r="E1485" t="s">
        <v>130</v>
      </c>
      <c r="F1485" t="s">
        <v>1500</v>
      </c>
      <c r="G1485" t="s">
        <v>1501</v>
      </c>
      <c r="H1485">
        <v>1</v>
      </c>
      <c r="I1485" t="s">
        <v>648</v>
      </c>
      <c r="J1485" t="s">
        <v>24</v>
      </c>
      <c r="K1485">
        <v>755</v>
      </c>
      <c r="L1485" t="s">
        <v>35</v>
      </c>
      <c r="M1485" s="1">
        <v>42592</v>
      </c>
      <c r="N1485" s="1">
        <v>42776</v>
      </c>
      <c r="O1485" t="s">
        <v>26</v>
      </c>
      <c r="P1485" s="1">
        <v>42592.528680555559</v>
      </c>
      <c r="Q1485" s="1">
        <v>42592</v>
      </c>
      <c r="R1485" s="5">
        <v>1</v>
      </c>
    </row>
    <row r="1486" spans="1:18" x14ac:dyDescent="0.25">
      <c r="A1486" t="s">
        <v>1502</v>
      </c>
      <c r="B1486" t="s">
        <v>1503</v>
      </c>
      <c r="C1486">
        <v>2446</v>
      </c>
      <c r="D1486" t="s">
        <v>1504</v>
      </c>
      <c r="E1486" t="s">
        <v>1069</v>
      </c>
      <c r="F1486" t="s">
        <v>154</v>
      </c>
      <c r="G1486" t="s">
        <v>206</v>
      </c>
      <c r="H1486">
        <v>0</v>
      </c>
      <c r="I1486" t="s">
        <v>1180</v>
      </c>
      <c r="J1486" t="s">
        <v>24</v>
      </c>
      <c r="K1486">
        <v>787</v>
      </c>
      <c r="L1486" t="s">
        <v>35</v>
      </c>
      <c r="M1486" s="1">
        <v>42503</v>
      </c>
      <c r="N1486" s="1">
        <v>42868</v>
      </c>
      <c r="O1486" t="s">
        <v>26</v>
      </c>
      <c r="P1486" s="1">
        <v>42593.443287037036</v>
      </c>
      <c r="Q1486" s="1">
        <v>42503</v>
      </c>
      <c r="R1486" s="5">
        <v>1</v>
      </c>
    </row>
    <row r="1487" spans="1:18" x14ac:dyDescent="0.25">
      <c r="A1487" t="s">
        <v>1502</v>
      </c>
      <c r="B1487" t="s">
        <v>1503</v>
      </c>
      <c r="C1487">
        <v>2446</v>
      </c>
      <c r="D1487" t="s">
        <v>1504</v>
      </c>
      <c r="E1487" t="s">
        <v>1069</v>
      </c>
      <c r="F1487" t="s">
        <v>154</v>
      </c>
      <c r="G1487" t="s">
        <v>206</v>
      </c>
      <c r="H1487">
        <v>0</v>
      </c>
      <c r="I1487" t="s">
        <v>1180</v>
      </c>
      <c r="J1487" t="s">
        <v>27</v>
      </c>
      <c r="K1487">
        <v>787</v>
      </c>
      <c r="L1487" t="s">
        <v>35</v>
      </c>
      <c r="M1487" s="1">
        <v>42503</v>
      </c>
      <c r="N1487" s="1">
        <v>42868</v>
      </c>
      <c r="O1487" t="s">
        <v>26</v>
      </c>
      <c r="P1487" s="1">
        <v>42593.443287037036</v>
      </c>
      <c r="Q1487" s="1">
        <v>42503</v>
      </c>
      <c r="R1487" s="5">
        <v>1</v>
      </c>
    </row>
    <row r="1488" spans="1:18" x14ac:dyDescent="0.25">
      <c r="A1488" t="s">
        <v>1508</v>
      </c>
      <c r="B1488" t="s">
        <v>1509</v>
      </c>
      <c r="C1488" t="s">
        <v>99</v>
      </c>
      <c r="D1488" t="s">
        <v>1510</v>
      </c>
      <c r="E1488" t="s">
        <v>835</v>
      </c>
      <c r="F1488" t="s">
        <v>52</v>
      </c>
      <c r="G1488" t="s">
        <v>213</v>
      </c>
      <c r="H1488">
        <v>0</v>
      </c>
      <c r="I1488" t="s">
        <v>34</v>
      </c>
      <c r="J1488" t="s">
        <v>24</v>
      </c>
      <c r="K1488">
        <v>9</v>
      </c>
      <c r="L1488" t="s">
        <v>25</v>
      </c>
      <c r="M1488" s="1">
        <v>42549</v>
      </c>
      <c r="N1488" s="1">
        <v>42732</v>
      </c>
      <c r="O1488" t="s">
        <v>26</v>
      </c>
      <c r="P1488" s="1">
        <v>42562.413657407407</v>
      </c>
      <c r="Q1488" s="1">
        <v>42549</v>
      </c>
      <c r="R1488" s="5">
        <v>1</v>
      </c>
    </row>
    <row r="1489" spans="1:18" x14ac:dyDescent="0.25">
      <c r="A1489" t="s">
        <v>1508</v>
      </c>
      <c r="B1489" t="s">
        <v>1509</v>
      </c>
      <c r="C1489" t="s">
        <v>99</v>
      </c>
      <c r="D1489" t="s">
        <v>1510</v>
      </c>
      <c r="E1489" t="s">
        <v>835</v>
      </c>
      <c r="F1489" t="s">
        <v>52</v>
      </c>
      <c r="G1489" t="s">
        <v>213</v>
      </c>
      <c r="H1489">
        <v>0</v>
      </c>
      <c r="I1489" t="s">
        <v>34</v>
      </c>
      <c r="J1489" t="s">
        <v>27</v>
      </c>
      <c r="K1489">
        <v>9</v>
      </c>
      <c r="L1489" t="s">
        <v>25</v>
      </c>
      <c r="M1489" s="1">
        <v>42549</v>
      </c>
      <c r="N1489" s="1">
        <v>42732</v>
      </c>
      <c r="O1489" t="s">
        <v>26</v>
      </c>
      <c r="P1489" s="1">
        <v>42562.413657407407</v>
      </c>
      <c r="Q1489" s="1">
        <v>42549</v>
      </c>
      <c r="R1489" s="5">
        <v>1</v>
      </c>
    </row>
    <row r="1490" spans="1:18" x14ac:dyDescent="0.25">
      <c r="A1490" t="s">
        <v>174</v>
      </c>
      <c r="B1490" t="s">
        <v>175</v>
      </c>
      <c r="C1490">
        <v>1300</v>
      </c>
      <c r="D1490" t="s">
        <v>1511</v>
      </c>
      <c r="E1490" t="s">
        <v>145</v>
      </c>
      <c r="F1490" t="s">
        <v>52</v>
      </c>
      <c r="G1490" t="s">
        <v>701</v>
      </c>
      <c r="H1490">
        <v>0</v>
      </c>
      <c r="I1490" t="s">
        <v>180</v>
      </c>
      <c r="J1490" t="s">
        <v>24</v>
      </c>
      <c r="K1490">
        <v>2284</v>
      </c>
      <c r="L1490" t="s">
        <v>35</v>
      </c>
      <c r="M1490" s="1">
        <v>42628</v>
      </c>
      <c r="N1490" s="1">
        <v>42809</v>
      </c>
      <c r="O1490" t="s">
        <v>26</v>
      </c>
      <c r="P1490" s="1">
        <v>42648.398981481485</v>
      </c>
      <c r="Q1490" s="1">
        <v>42628</v>
      </c>
      <c r="R1490" s="5">
        <v>1</v>
      </c>
    </row>
    <row r="1491" spans="1:18" x14ac:dyDescent="0.25">
      <c r="A1491" t="s">
        <v>174</v>
      </c>
      <c r="B1491" t="s">
        <v>175</v>
      </c>
      <c r="C1491">
        <v>1300</v>
      </c>
      <c r="D1491" t="s">
        <v>1511</v>
      </c>
      <c r="E1491" t="s">
        <v>145</v>
      </c>
      <c r="F1491" t="s">
        <v>52</v>
      </c>
      <c r="G1491" t="s">
        <v>701</v>
      </c>
      <c r="H1491">
        <v>0</v>
      </c>
      <c r="I1491" t="s">
        <v>180</v>
      </c>
      <c r="J1491" t="s">
        <v>27</v>
      </c>
      <c r="K1491">
        <v>2284</v>
      </c>
      <c r="L1491" t="s">
        <v>35</v>
      </c>
      <c r="M1491" s="1">
        <v>42628</v>
      </c>
      <c r="N1491" s="1">
        <v>42809</v>
      </c>
      <c r="O1491" t="s">
        <v>26</v>
      </c>
      <c r="P1491" s="1">
        <v>42648.398981481485</v>
      </c>
      <c r="Q1491" s="1">
        <v>42628</v>
      </c>
      <c r="R1491" s="5">
        <v>1</v>
      </c>
    </row>
    <row r="1492" spans="1:18" x14ac:dyDescent="0.25">
      <c r="A1492" t="s">
        <v>1512</v>
      </c>
      <c r="B1492" t="s">
        <v>1513</v>
      </c>
      <c r="C1492">
        <v>2724</v>
      </c>
      <c r="D1492" t="s">
        <v>1514</v>
      </c>
      <c r="E1492" t="s">
        <v>662</v>
      </c>
      <c r="F1492" t="s">
        <v>70</v>
      </c>
      <c r="G1492" t="s">
        <v>1365</v>
      </c>
      <c r="H1492">
        <v>0</v>
      </c>
      <c r="I1492" t="s">
        <v>1515</v>
      </c>
      <c r="J1492" t="s">
        <v>24</v>
      </c>
      <c r="K1492">
        <v>1865</v>
      </c>
      <c r="L1492" t="s">
        <v>25</v>
      </c>
      <c r="M1492" s="1">
        <v>42486</v>
      </c>
      <c r="N1492" s="1">
        <v>42669</v>
      </c>
      <c r="O1492" t="s">
        <v>26</v>
      </c>
      <c r="P1492" s="1">
        <v>42636.476631944446</v>
      </c>
      <c r="Q1492" s="1">
        <v>42486</v>
      </c>
      <c r="R1492" s="5">
        <v>1</v>
      </c>
    </row>
    <row r="1493" spans="1:18" x14ac:dyDescent="0.25">
      <c r="A1493" t="s">
        <v>1512</v>
      </c>
      <c r="B1493" t="s">
        <v>1513</v>
      </c>
      <c r="C1493">
        <v>2724</v>
      </c>
      <c r="D1493" t="s">
        <v>1514</v>
      </c>
      <c r="E1493" t="s">
        <v>662</v>
      </c>
      <c r="F1493" t="s">
        <v>70</v>
      </c>
      <c r="G1493" t="s">
        <v>1365</v>
      </c>
      <c r="H1493">
        <v>0</v>
      </c>
      <c r="I1493" t="s">
        <v>1515</v>
      </c>
      <c r="J1493" t="s">
        <v>27</v>
      </c>
      <c r="K1493">
        <v>1865</v>
      </c>
      <c r="L1493" t="s">
        <v>25</v>
      </c>
      <c r="M1493" s="1">
        <v>42486</v>
      </c>
      <c r="N1493" s="1">
        <v>42669</v>
      </c>
      <c r="O1493" t="s">
        <v>26</v>
      </c>
      <c r="P1493" s="1">
        <v>42636.476631944446</v>
      </c>
      <c r="Q1493" s="1">
        <v>42486</v>
      </c>
      <c r="R1493" s="5">
        <v>1</v>
      </c>
    </row>
    <row r="1494" spans="1:18" x14ac:dyDescent="0.25">
      <c r="A1494" t="s">
        <v>114</v>
      </c>
      <c r="B1494" t="s">
        <v>115</v>
      </c>
      <c r="C1494">
        <v>2602</v>
      </c>
      <c r="D1494" t="s">
        <v>1516</v>
      </c>
      <c r="E1494" t="s">
        <v>145</v>
      </c>
      <c r="F1494" t="s">
        <v>52</v>
      </c>
      <c r="G1494" t="s">
        <v>166</v>
      </c>
      <c r="H1494">
        <v>1</v>
      </c>
      <c r="I1494" t="s">
        <v>1517</v>
      </c>
      <c r="J1494" t="s">
        <v>27</v>
      </c>
      <c r="K1494">
        <v>65</v>
      </c>
      <c r="L1494" t="s">
        <v>25</v>
      </c>
      <c r="M1494" s="1">
        <v>42450</v>
      </c>
      <c r="N1494" s="1">
        <v>42634</v>
      </c>
      <c r="O1494" t="s">
        <v>88</v>
      </c>
      <c r="P1494" s="1">
        <v>42566.491956018515</v>
      </c>
      <c r="Q1494" s="1">
        <v>42450</v>
      </c>
      <c r="R1494" s="5">
        <v>1</v>
      </c>
    </row>
    <row r="1495" spans="1:18" x14ac:dyDescent="0.25">
      <c r="A1495" t="s">
        <v>114</v>
      </c>
      <c r="B1495" t="s">
        <v>115</v>
      </c>
      <c r="C1495">
        <v>2602</v>
      </c>
      <c r="D1495" t="s">
        <v>1516</v>
      </c>
      <c r="E1495" t="s">
        <v>145</v>
      </c>
      <c r="F1495" t="s">
        <v>52</v>
      </c>
      <c r="G1495" t="s">
        <v>166</v>
      </c>
      <c r="H1495">
        <v>1</v>
      </c>
      <c r="I1495" t="s">
        <v>1517</v>
      </c>
      <c r="J1495" t="s">
        <v>24</v>
      </c>
      <c r="K1495">
        <v>65</v>
      </c>
      <c r="L1495" t="s">
        <v>25</v>
      </c>
      <c r="M1495" s="1">
        <v>42450</v>
      </c>
      <c r="N1495" s="1">
        <v>42634</v>
      </c>
      <c r="O1495" t="s">
        <v>88</v>
      </c>
      <c r="P1495" s="1">
        <v>42566.491956018515</v>
      </c>
      <c r="Q1495" s="1">
        <v>42450</v>
      </c>
      <c r="R1495" s="5">
        <v>1</v>
      </c>
    </row>
    <row r="1496" spans="1:18" x14ac:dyDescent="0.25">
      <c r="A1496" t="s">
        <v>114</v>
      </c>
      <c r="B1496" t="s">
        <v>115</v>
      </c>
      <c r="C1496">
        <v>2602</v>
      </c>
      <c r="D1496" t="s">
        <v>1516</v>
      </c>
      <c r="E1496" t="s">
        <v>145</v>
      </c>
      <c r="F1496" t="s">
        <v>52</v>
      </c>
      <c r="G1496" t="s">
        <v>166</v>
      </c>
      <c r="H1496">
        <v>1</v>
      </c>
      <c r="I1496" t="s">
        <v>1517</v>
      </c>
      <c r="J1496" t="s">
        <v>24</v>
      </c>
      <c r="K1496">
        <v>2156</v>
      </c>
      <c r="L1496" t="s">
        <v>35</v>
      </c>
      <c r="M1496" s="1">
        <v>42636</v>
      </c>
      <c r="N1496" s="1">
        <v>42817</v>
      </c>
      <c r="O1496" t="s">
        <v>26</v>
      </c>
      <c r="P1496" s="1">
        <v>42642.425173611111</v>
      </c>
      <c r="Q1496" s="1">
        <v>42636</v>
      </c>
      <c r="R1496" s="5">
        <v>1</v>
      </c>
    </row>
    <row r="1497" spans="1:18" x14ac:dyDescent="0.25">
      <c r="A1497" t="s">
        <v>114</v>
      </c>
      <c r="B1497" t="s">
        <v>115</v>
      </c>
      <c r="C1497">
        <v>2602</v>
      </c>
      <c r="D1497" t="s">
        <v>1516</v>
      </c>
      <c r="E1497" t="s">
        <v>145</v>
      </c>
      <c r="F1497" t="s">
        <v>52</v>
      </c>
      <c r="G1497" t="s">
        <v>166</v>
      </c>
      <c r="H1497">
        <v>1</v>
      </c>
      <c r="I1497" t="s">
        <v>1517</v>
      </c>
      <c r="J1497" t="s">
        <v>27</v>
      </c>
      <c r="K1497">
        <v>2156</v>
      </c>
      <c r="L1497" t="s">
        <v>35</v>
      </c>
      <c r="M1497" s="1">
        <v>42636</v>
      </c>
      <c r="N1497" s="1">
        <v>42817</v>
      </c>
      <c r="O1497" t="s">
        <v>26</v>
      </c>
      <c r="P1497" s="1">
        <v>42642.425173611111</v>
      </c>
      <c r="Q1497" s="1">
        <v>42636</v>
      </c>
      <c r="R1497" s="5">
        <v>1</v>
      </c>
    </row>
    <row r="1498" spans="1:18" x14ac:dyDescent="0.25">
      <c r="A1498" t="s">
        <v>114</v>
      </c>
      <c r="B1498" t="s">
        <v>115</v>
      </c>
      <c r="C1498">
        <v>2602</v>
      </c>
      <c r="D1498" t="s">
        <v>1518</v>
      </c>
      <c r="E1498" t="s">
        <v>145</v>
      </c>
      <c r="F1498" t="s">
        <v>52</v>
      </c>
      <c r="G1498" t="s">
        <v>166</v>
      </c>
      <c r="H1498">
        <v>0</v>
      </c>
      <c r="I1498" t="s">
        <v>1517</v>
      </c>
      <c r="J1498" t="s">
        <v>24</v>
      </c>
      <c r="K1498">
        <v>1748</v>
      </c>
      <c r="L1498" t="s">
        <v>35</v>
      </c>
      <c r="M1498" s="1">
        <v>42636</v>
      </c>
      <c r="N1498" s="1">
        <v>42817</v>
      </c>
      <c r="O1498" t="s">
        <v>88</v>
      </c>
      <c r="P1498" s="1">
        <v>42634.596620370372</v>
      </c>
      <c r="Q1498" s="1">
        <v>42636</v>
      </c>
      <c r="R1498" s="5">
        <v>1</v>
      </c>
    </row>
    <row r="1499" spans="1:18" x14ac:dyDescent="0.25">
      <c r="A1499" t="s">
        <v>114</v>
      </c>
      <c r="B1499" t="s">
        <v>115</v>
      </c>
      <c r="C1499">
        <v>2602</v>
      </c>
      <c r="D1499" t="s">
        <v>1518</v>
      </c>
      <c r="E1499" t="s">
        <v>145</v>
      </c>
      <c r="F1499" t="s">
        <v>52</v>
      </c>
      <c r="G1499" t="s">
        <v>166</v>
      </c>
      <c r="H1499">
        <v>0</v>
      </c>
      <c r="I1499" t="s">
        <v>1517</v>
      </c>
      <c r="J1499" t="s">
        <v>27</v>
      </c>
      <c r="K1499">
        <v>1748</v>
      </c>
      <c r="L1499" t="s">
        <v>35</v>
      </c>
      <c r="M1499" s="1">
        <v>42636</v>
      </c>
      <c r="N1499" s="1">
        <v>42817</v>
      </c>
      <c r="O1499" t="s">
        <v>88</v>
      </c>
      <c r="P1499" s="1">
        <v>42634.596620370372</v>
      </c>
      <c r="Q1499" s="1">
        <v>42636</v>
      </c>
      <c r="R1499" s="5">
        <v>1</v>
      </c>
    </row>
    <row r="1500" spans="1:18" x14ac:dyDescent="0.25">
      <c r="A1500" t="s">
        <v>693</v>
      </c>
      <c r="B1500" t="s">
        <v>694</v>
      </c>
      <c r="C1500">
        <v>2597</v>
      </c>
      <c r="D1500" t="s">
        <v>1519</v>
      </c>
      <c r="E1500" t="s">
        <v>835</v>
      </c>
      <c r="F1500" t="s">
        <v>52</v>
      </c>
      <c r="G1500" t="s">
        <v>213</v>
      </c>
      <c r="H1500">
        <v>1</v>
      </c>
      <c r="I1500" t="s">
        <v>328</v>
      </c>
      <c r="J1500" t="s">
        <v>24</v>
      </c>
      <c r="K1500">
        <v>1218</v>
      </c>
      <c r="L1500" t="s">
        <v>25</v>
      </c>
      <c r="M1500" s="1">
        <v>42542</v>
      </c>
      <c r="N1500" s="1">
        <v>42725</v>
      </c>
      <c r="O1500" t="s">
        <v>26</v>
      </c>
      <c r="P1500" s="1">
        <v>42608.704606481479</v>
      </c>
      <c r="Q1500" s="1">
        <v>42542</v>
      </c>
      <c r="R1500" s="5">
        <v>1</v>
      </c>
    </row>
    <row r="1501" spans="1:18" x14ac:dyDescent="0.25">
      <c r="A1501" t="s">
        <v>693</v>
      </c>
      <c r="B1501" t="s">
        <v>694</v>
      </c>
      <c r="C1501">
        <v>2597</v>
      </c>
      <c r="D1501" t="s">
        <v>1519</v>
      </c>
      <c r="E1501" t="s">
        <v>835</v>
      </c>
      <c r="F1501" t="s">
        <v>52</v>
      </c>
      <c r="G1501" t="s">
        <v>213</v>
      </c>
      <c r="H1501">
        <v>1</v>
      </c>
      <c r="I1501" t="s">
        <v>328</v>
      </c>
      <c r="J1501" t="s">
        <v>27</v>
      </c>
      <c r="K1501">
        <v>1218</v>
      </c>
      <c r="L1501" t="s">
        <v>25</v>
      </c>
      <c r="M1501" s="1">
        <v>42542</v>
      </c>
      <c r="N1501" s="1">
        <v>42725</v>
      </c>
      <c r="O1501" t="s">
        <v>26</v>
      </c>
      <c r="P1501" s="1">
        <v>42608.704606481479</v>
      </c>
      <c r="Q1501" s="1">
        <v>42542</v>
      </c>
      <c r="R1501" s="5">
        <v>1</v>
      </c>
    </row>
    <row r="1502" spans="1:18" x14ac:dyDescent="0.25">
      <c r="A1502" t="s">
        <v>341</v>
      </c>
      <c r="B1502" t="s">
        <v>342</v>
      </c>
      <c r="C1502">
        <v>2090</v>
      </c>
      <c r="D1502" t="s">
        <v>1520</v>
      </c>
      <c r="E1502" t="s">
        <v>883</v>
      </c>
      <c r="F1502" t="s">
        <v>70</v>
      </c>
      <c r="G1502" t="s">
        <v>705</v>
      </c>
      <c r="H1502">
        <v>0</v>
      </c>
      <c r="I1502" t="s">
        <v>261</v>
      </c>
      <c r="J1502" t="s">
        <v>27</v>
      </c>
      <c r="K1502">
        <v>2547</v>
      </c>
      <c r="L1502" t="s">
        <v>35</v>
      </c>
      <c r="M1502" s="1">
        <v>42690</v>
      </c>
      <c r="N1502" s="1">
        <v>42871</v>
      </c>
      <c r="O1502" t="s">
        <v>88</v>
      </c>
      <c r="P1502" s="1">
        <v>42690.401018518518</v>
      </c>
      <c r="Q1502" s="1">
        <v>42690</v>
      </c>
      <c r="R1502" s="5">
        <v>1</v>
      </c>
    </row>
    <row r="1503" spans="1:18" x14ac:dyDescent="0.25">
      <c r="A1503" t="s">
        <v>341</v>
      </c>
      <c r="B1503" t="s">
        <v>342</v>
      </c>
      <c r="C1503">
        <v>2090</v>
      </c>
      <c r="D1503" t="s">
        <v>1520</v>
      </c>
      <c r="E1503" t="s">
        <v>883</v>
      </c>
      <c r="F1503" t="s">
        <v>70</v>
      </c>
      <c r="G1503" t="s">
        <v>705</v>
      </c>
      <c r="H1503">
        <v>0</v>
      </c>
      <c r="I1503" t="s">
        <v>261</v>
      </c>
      <c r="J1503" t="s">
        <v>24</v>
      </c>
      <c r="K1503">
        <v>2547</v>
      </c>
      <c r="L1503" t="s">
        <v>35</v>
      </c>
      <c r="M1503" s="1">
        <v>42690</v>
      </c>
      <c r="N1503" s="1">
        <v>42871</v>
      </c>
      <c r="O1503" t="s">
        <v>88</v>
      </c>
      <c r="P1503" s="1">
        <v>42690.401018518518</v>
      </c>
      <c r="Q1503" s="1">
        <v>42690</v>
      </c>
      <c r="R1503" s="5">
        <v>1</v>
      </c>
    </row>
    <row r="1504" spans="1:18" x14ac:dyDescent="0.25">
      <c r="A1504" t="s">
        <v>654</v>
      </c>
      <c r="B1504" t="s">
        <v>655</v>
      </c>
      <c r="C1504" t="s">
        <v>99</v>
      </c>
      <c r="D1504" t="s">
        <v>1521</v>
      </c>
      <c r="E1504" t="s">
        <v>140</v>
      </c>
      <c r="F1504" t="s">
        <v>904</v>
      </c>
      <c r="G1504" t="s">
        <v>1522</v>
      </c>
      <c r="H1504">
        <v>0</v>
      </c>
      <c r="I1504" t="s">
        <v>658</v>
      </c>
      <c r="J1504" t="s">
        <v>27</v>
      </c>
      <c r="K1504">
        <v>2331</v>
      </c>
      <c r="L1504" t="s">
        <v>35</v>
      </c>
      <c r="M1504" s="1">
        <v>42656</v>
      </c>
      <c r="N1504" s="1">
        <v>42838</v>
      </c>
      <c r="O1504" t="s">
        <v>26</v>
      </c>
      <c r="P1504" s="1">
        <v>42657.560081018521</v>
      </c>
      <c r="Q1504" s="1">
        <v>42656</v>
      </c>
      <c r="R1504" s="5">
        <v>1</v>
      </c>
    </row>
    <row r="1505" spans="1:18" x14ac:dyDescent="0.25">
      <c r="A1505" t="s">
        <v>341</v>
      </c>
      <c r="B1505" t="s">
        <v>342</v>
      </c>
      <c r="C1505">
        <v>2090</v>
      </c>
      <c r="D1505" t="s">
        <v>1523</v>
      </c>
      <c r="E1505" t="s">
        <v>134</v>
      </c>
      <c r="F1505" t="s">
        <v>146</v>
      </c>
      <c r="G1505" t="s">
        <v>629</v>
      </c>
      <c r="H1505">
        <v>0</v>
      </c>
      <c r="I1505" t="s">
        <v>359</v>
      </c>
      <c r="J1505" t="s">
        <v>27</v>
      </c>
      <c r="K1505">
        <v>118</v>
      </c>
      <c r="L1505" t="s">
        <v>35</v>
      </c>
      <c r="M1505" s="1">
        <v>42562</v>
      </c>
      <c r="N1505" s="1">
        <v>42746</v>
      </c>
      <c r="O1505" t="s">
        <v>26</v>
      </c>
      <c r="P1505" s="1">
        <v>42571.398368055554</v>
      </c>
      <c r="Q1505" s="1">
        <v>42562</v>
      </c>
      <c r="R1505" s="5">
        <v>1</v>
      </c>
    </row>
    <row r="1506" spans="1:18" x14ac:dyDescent="0.25">
      <c r="A1506" t="s">
        <v>1285</v>
      </c>
      <c r="B1506" t="s">
        <v>1286</v>
      </c>
      <c r="C1506">
        <v>2650</v>
      </c>
      <c r="D1506" t="s">
        <v>1524</v>
      </c>
      <c r="E1506" t="s">
        <v>145</v>
      </c>
      <c r="F1506" t="s">
        <v>52</v>
      </c>
      <c r="G1506" t="s">
        <v>166</v>
      </c>
      <c r="H1506">
        <v>1</v>
      </c>
      <c r="I1506" t="s">
        <v>65</v>
      </c>
      <c r="J1506" t="s">
        <v>24</v>
      </c>
      <c r="K1506">
        <v>1487</v>
      </c>
      <c r="L1506" t="s">
        <v>25</v>
      </c>
      <c r="M1506" s="1">
        <v>42450</v>
      </c>
      <c r="N1506" s="1">
        <v>42634</v>
      </c>
      <c r="O1506" t="s">
        <v>88</v>
      </c>
      <c r="P1506" s="1">
        <v>42625.641562500001</v>
      </c>
      <c r="Q1506" s="1">
        <v>42450</v>
      </c>
      <c r="R1506" s="5">
        <v>1</v>
      </c>
    </row>
    <row r="1507" spans="1:18" x14ac:dyDescent="0.25">
      <c r="A1507" t="s">
        <v>1285</v>
      </c>
      <c r="B1507" t="s">
        <v>1286</v>
      </c>
      <c r="C1507">
        <v>2650</v>
      </c>
      <c r="D1507" t="s">
        <v>1524</v>
      </c>
      <c r="E1507" t="s">
        <v>145</v>
      </c>
      <c r="F1507" t="s">
        <v>52</v>
      </c>
      <c r="G1507" t="s">
        <v>166</v>
      </c>
      <c r="H1507">
        <v>1</v>
      </c>
      <c r="I1507" t="s">
        <v>65</v>
      </c>
      <c r="J1507" t="s">
        <v>27</v>
      </c>
      <c r="K1507">
        <v>1487</v>
      </c>
      <c r="L1507" t="s">
        <v>25</v>
      </c>
      <c r="M1507" s="1">
        <v>42450</v>
      </c>
      <c r="N1507" s="1">
        <v>42634</v>
      </c>
      <c r="O1507" t="s">
        <v>88</v>
      </c>
      <c r="P1507" s="1">
        <v>42625.641562500001</v>
      </c>
      <c r="Q1507" s="1">
        <v>42450</v>
      </c>
      <c r="R1507" s="5">
        <v>1</v>
      </c>
    </row>
    <row r="1508" spans="1:18" x14ac:dyDescent="0.25">
      <c r="A1508" t="s">
        <v>1285</v>
      </c>
      <c r="B1508" t="s">
        <v>1286</v>
      </c>
      <c r="C1508">
        <v>2650</v>
      </c>
      <c r="D1508" t="s">
        <v>1524</v>
      </c>
      <c r="E1508" t="s">
        <v>145</v>
      </c>
      <c r="F1508" t="s">
        <v>52</v>
      </c>
      <c r="G1508" t="s">
        <v>166</v>
      </c>
      <c r="H1508">
        <v>1</v>
      </c>
      <c r="I1508" t="s">
        <v>65</v>
      </c>
      <c r="J1508" t="s">
        <v>36</v>
      </c>
      <c r="K1508">
        <v>1487</v>
      </c>
      <c r="L1508" t="s">
        <v>25</v>
      </c>
      <c r="M1508" s="1">
        <v>42450</v>
      </c>
      <c r="N1508" s="1">
        <v>42634</v>
      </c>
      <c r="O1508" t="s">
        <v>88</v>
      </c>
      <c r="P1508" s="1">
        <v>42625.641562500001</v>
      </c>
      <c r="Q1508" s="1">
        <v>42450</v>
      </c>
      <c r="R1508" s="5">
        <v>1</v>
      </c>
    </row>
    <row r="1509" spans="1:18" x14ac:dyDescent="0.25">
      <c r="A1509" t="s">
        <v>114</v>
      </c>
      <c r="B1509" t="s">
        <v>115</v>
      </c>
      <c r="C1509">
        <v>2602</v>
      </c>
      <c r="D1509" t="s">
        <v>1525</v>
      </c>
      <c r="E1509" t="s">
        <v>145</v>
      </c>
      <c r="F1509" t="s">
        <v>52</v>
      </c>
      <c r="G1509" t="s">
        <v>166</v>
      </c>
      <c r="H1509">
        <v>1</v>
      </c>
      <c r="I1509" t="s">
        <v>1517</v>
      </c>
      <c r="J1509" t="s">
        <v>24</v>
      </c>
      <c r="K1509">
        <v>64</v>
      </c>
      <c r="L1509" t="s">
        <v>25</v>
      </c>
      <c r="M1509" s="1">
        <v>42450</v>
      </c>
      <c r="N1509" s="1">
        <v>42634</v>
      </c>
      <c r="O1509" t="s">
        <v>88</v>
      </c>
      <c r="P1509" s="1">
        <v>42566.487928240742</v>
      </c>
      <c r="Q1509" s="1">
        <v>42450</v>
      </c>
      <c r="R1509" s="5">
        <v>1</v>
      </c>
    </row>
    <row r="1510" spans="1:18" x14ac:dyDescent="0.25">
      <c r="A1510" t="s">
        <v>114</v>
      </c>
      <c r="B1510" t="s">
        <v>115</v>
      </c>
      <c r="C1510">
        <v>2602</v>
      </c>
      <c r="D1510" t="s">
        <v>1525</v>
      </c>
      <c r="E1510" t="s">
        <v>145</v>
      </c>
      <c r="F1510" t="s">
        <v>52</v>
      </c>
      <c r="G1510" t="s">
        <v>166</v>
      </c>
      <c r="H1510">
        <v>1</v>
      </c>
      <c r="I1510" t="s">
        <v>1517</v>
      </c>
      <c r="J1510" t="s">
        <v>27</v>
      </c>
      <c r="K1510">
        <v>64</v>
      </c>
      <c r="L1510" t="s">
        <v>25</v>
      </c>
      <c r="M1510" s="1">
        <v>42450</v>
      </c>
      <c r="N1510" s="1">
        <v>42634</v>
      </c>
      <c r="O1510" t="s">
        <v>88</v>
      </c>
      <c r="P1510" s="1">
        <v>42566.487928240742</v>
      </c>
      <c r="Q1510" s="1">
        <v>42450</v>
      </c>
      <c r="R1510" s="5">
        <v>1</v>
      </c>
    </row>
    <row r="1511" spans="1:18" x14ac:dyDescent="0.25">
      <c r="A1511" t="s">
        <v>114</v>
      </c>
      <c r="B1511" t="s">
        <v>115</v>
      </c>
      <c r="C1511">
        <v>2602</v>
      </c>
      <c r="D1511" t="s">
        <v>1525</v>
      </c>
      <c r="E1511" t="s">
        <v>145</v>
      </c>
      <c r="F1511" t="s">
        <v>52</v>
      </c>
      <c r="G1511" t="s">
        <v>166</v>
      </c>
      <c r="H1511">
        <v>1</v>
      </c>
      <c r="I1511" t="s">
        <v>1517</v>
      </c>
      <c r="J1511" t="s">
        <v>24</v>
      </c>
      <c r="K1511">
        <v>2158</v>
      </c>
      <c r="L1511" t="s">
        <v>35</v>
      </c>
      <c r="M1511" s="1">
        <v>42636</v>
      </c>
      <c r="N1511" s="1">
        <v>42817</v>
      </c>
      <c r="O1511" t="s">
        <v>26</v>
      </c>
      <c r="P1511" s="1">
        <v>42642.426712962966</v>
      </c>
      <c r="Q1511" s="1">
        <v>42636</v>
      </c>
      <c r="R1511" s="5">
        <v>1</v>
      </c>
    </row>
    <row r="1512" spans="1:18" x14ac:dyDescent="0.25">
      <c r="A1512" t="s">
        <v>114</v>
      </c>
      <c r="B1512" t="s">
        <v>115</v>
      </c>
      <c r="C1512">
        <v>2602</v>
      </c>
      <c r="D1512" t="s">
        <v>1525</v>
      </c>
      <c r="E1512" t="s">
        <v>145</v>
      </c>
      <c r="F1512" t="s">
        <v>52</v>
      </c>
      <c r="G1512" t="s">
        <v>166</v>
      </c>
      <c r="H1512">
        <v>1</v>
      </c>
      <c r="I1512" t="s">
        <v>1517</v>
      </c>
      <c r="J1512" t="s">
        <v>27</v>
      </c>
      <c r="K1512">
        <v>2158</v>
      </c>
      <c r="L1512" t="s">
        <v>35</v>
      </c>
      <c r="M1512" s="1">
        <v>42636</v>
      </c>
      <c r="N1512" s="1">
        <v>42817</v>
      </c>
      <c r="O1512" t="s">
        <v>26</v>
      </c>
      <c r="P1512" s="1">
        <v>42642.426712962966</v>
      </c>
      <c r="Q1512" s="1">
        <v>42636</v>
      </c>
      <c r="R1512" s="5">
        <v>1</v>
      </c>
    </row>
    <row r="1513" spans="1:18" x14ac:dyDescent="0.25">
      <c r="A1513" t="s">
        <v>114</v>
      </c>
      <c r="B1513" t="s">
        <v>115</v>
      </c>
      <c r="C1513">
        <v>2602</v>
      </c>
      <c r="D1513" t="s">
        <v>1526</v>
      </c>
      <c r="E1513" t="s">
        <v>145</v>
      </c>
      <c r="F1513" t="s">
        <v>52</v>
      </c>
      <c r="G1513" t="s">
        <v>166</v>
      </c>
      <c r="H1513">
        <v>1</v>
      </c>
      <c r="I1513" t="s">
        <v>1517</v>
      </c>
      <c r="J1513" t="s">
        <v>27</v>
      </c>
      <c r="K1513">
        <v>67</v>
      </c>
      <c r="L1513" t="s">
        <v>25</v>
      </c>
      <c r="M1513" s="1">
        <v>42450</v>
      </c>
      <c r="N1513" s="1">
        <v>42634</v>
      </c>
      <c r="O1513" t="s">
        <v>88</v>
      </c>
      <c r="P1513" s="1">
        <v>42566.614479166667</v>
      </c>
      <c r="Q1513" s="1">
        <v>42450</v>
      </c>
      <c r="R1513" s="5">
        <v>1</v>
      </c>
    </row>
    <row r="1514" spans="1:18" x14ac:dyDescent="0.25">
      <c r="A1514" t="s">
        <v>114</v>
      </c>
      <c r="B1514" t="s">
        <v>115</v>
      </c>
      <c r="C1514">
        <v>2602</v>
      </c>
      <c r="D1514" t="s">
        <v>1526</v>
      </c>
      <c r="E1514" t="s">
        <v>145</v>
      </c>
      <c r="F1514" t="s">
        <v>52</v>
      </c>
      <c r="G1514" t="s">
        <v>166</v>
      </c>
      <c r="H1514">
        <v>1</v>
      </c>
      <c r="I1514" t="s">
        <v>1517</v>
      </c>
      <c r="J1514" t="s">
        <v>24</v>
      </c>
      <c r="K1514">
        <v>67</v>
      </c>
      <c r="L1514" t="s">
        <v>25</v>
      </c>
      <c r="M1514" s="1">
        <v>42450</v>
      </c>
      <c r="N1514" s="1">
        <v>42634</v>
      </c>
      <c r="O1514" t="s">
        <v>88</v>
      </c>
      <c r="P1514" s="1">
        <v>42566.614479166667</v>
      </c>
      <c r="Q1514" s="1">
        <v>42450</v>
      </c>
      <c r="R1514" s="5">
        <v>1</v>
      </c>
    </row>
    <row r="1515" spans="1:18" x14ac:dyDescent="0.25">
      <c r="A1515" t="s">
        <v>114</v>
      </c>
      <c r="B1515" t="s">
        <v>115</v>
      </c>
      <c r="C1515">
        <v>2602</v>
      </c>
      <c r="D1515" t="s">
        <v>1526</v>
      </c>
      <c r="E1515" t="s">
        <v>145</v>
      </c>
      <c r="F1515" t="s">
        <v>52</v>
      </c>
      <c r="G1515" t="s">
        <v>166</v>
      </c>
      <c r="H1515">
        <v>1</v>
      </c>
      <c r="I1515" t="s">
        <v>1517</v>
      </c>
      <c r="J1515" t="s">
        <v>24</v>
      </c>
      <c r="K1515">
        <v>2157</v>
      </c>
      <c r="L1515" t="s">
        <v>35</v>
      </c>
      <c r="M1515" s="1">
        <v>42636</v>
      </c>
      <c r="N1515" s="1">
        <v>42817</v>
      </c>
      <c r="O1515" t="s">
        <v>26</v>
      </c>
      <c r="P1515" s="1">
        <v>42642.42560185185</v>
      </c>
      <c r="Q1515" s="1">
        <v>42636</v>
      </c>
      <c r="R1515" s="5">
        <v>1</v>
      </c>
    </row>
    <row r="1516" spans="1:18" x14ac:dyDescent="0.25">
      <c r="A1516" t="s">
        <v>114</v>
      </c>
      <c r="B1516" t="s">
        <v>115</v>
      </c>
      <c r="C1516">
        <v>2602</v>
      </c>
      <c r="D1516" t="s">
        <v>1526</v>
      </c>
      <c r="E1516" t="s">
        <v>145</v>
      </c>
      <c r="F1516" t="s">
        <v>52</v>
      </c>
      <c r="G1516" t="s">
        <v>166</v>
      </c>
      <c r="H1516">
        <v>1</v>
      </c>
      <c r="I1516" t="s">
        <v>1517</v>
      </c>
      <c r="J1516" t="s">
        <v>27</v>
      </c>
      <c r="K1516">
        <v>2157</v>
      </c>
      <c r="L1516" t="s">
        <v>35</v>
      </c>
      <c r="M1516" s="1">
        <v>42636</v>
      </c>
      <c r="N1516" s="1">
        <v>42817</v>
      </c>
      <c r="O1516" t="s">
        <v>26</v>
      </c>
      <c r="P1516" s="1">
        <v>42642.42560185185</v>
      </c>
      <c r="Q1516" s="1">
        <v>42636</v>
      </c>
      <c r="R1516" s="5">
        <v>1</v>
      </c>
    </row>
    <row r="1517" spans="1:18" x14ac:dyDescent="0.25">
      <c r="A1517" t="s">
        <v>1285</v>
      </c>
      <c r="B1517" t="s">
        <v>1286</v>
      </c>
      <c r="C1517">
        <v>2650</v>
      </c>
      <c r="D1517" t="s">
        <v>1527</v>
      </c>
      <c r="E1517" t="s">
        <v>145</v>
      </c>
      <c r="F1517" t="s">
        <v>52</v>
      </c>
      <c r="G1517" t="s">
        <v>166</v>
      </c>
      <c r="H1517">
        <v>0</v>
      </c>
      <c r="I1517" t="s">
        <v>65</v>
      </c>
      <c r="J1517" t="s">
        <v>24</v>
      </c>
      <c r="K1517">
        <v>803</v>
      </c>
      <c r="L1517" t="s">
        <v>35</v>
      </c>
      <c r="M1517" s="1">
        <v>42592</v>
      </c>
      <c r="N1517" s="1">
        <v>42776</v>
      </c>
      <c r="O1517" t="s">
        <v>88</v>
      </c>
      <c r="P1517" s="1">
        <v>42593.690474537034</v>
      </c>
      <c r="Q1517" s="1">
        <v>42592</v>
      </c>
      <c r="R1517" s="5">
        <v>1</v>
      </c>
    </row>
    <row r="1518" spans="1:18" x14ac:dyDescent="0.25">
      <c r="A1518" t="s">
        <v>1285</v>
      </c>
      <c r="B1518" t="s">
        <v>1286</v>
      </c>
      <c r="C1518">
        <v>2650</v>
      </c>
      <c r="D1518" t="s">
        <v>1527</v>
      </c>
      <c r="E1518" t="s">
        <v>145</v>
      </c>
      <c r="F1518" t="s">
        <v>52</v>
      </c>
      <c r="G1518" t="s">
        <v>166</v>
      </c>
      <c r="H1518">
        <v>0</v>
      </c>
      <c r="I1518" t="s">
        <v>65</v>
      </c>
      <c r="J1518" t="s">
        <v>27</v>
      </c>
      <c r="K1518">
        <v>803</v>
      </c>
      <c r="L1518" t="s">
        <v>35</v>
      </c>
      <c r="M1518" s="1">
        <v>42592</v>
      </c>
      <c r="N1518" s="1">
        <v>42776</v>
      </c>
      <c r="O1518" t="s">
        <v>88</v>
      </c>
      <c r="P1518" s="1">
        <v>42593.690474537034</v>
      </c>
      <c r="Q1518" s="1">
        <v>42592</v>
      </c>
      <c r="R1518" s="5">
        <v>1</v>
      </c>
    </row>
    <row r="1519" spans="1:18" x14ac:dyDescent="0.25">
      <c r="A1519" t="s">
        <v>1528</v>
      </c>
      <c r="B1519" t="s">
        <v>1529</v>
      </c>
      <c r="C1519">
        <v>2695</v>
      </c>
      <c r="D1519" t="s">
        <v>1530</v>
      </c>
      <c r="E1519" t="s">
        <v>662</v>
      </c>
      <c r="F1519" t="s">
        <v>52</v>
      </c>
      <c r="G1519" t="s">
        <v>213</v>
      </c>
      <c r="H1519">
        <v>0</v>
      </c>
      <c r="I1519" t="s">
        <v>1531</v>
      </c>
      <c r="J1519" t="s">
        <v>27</v>
      </c>
      <c r="K1519">
        <v>1632</v>
      </c>
      <c r="L1519" t="s">
        <v>25</v>
      </c>
      <c r="M1519" s="1">
        <v>42508</v>
      </c>
      <c r="N1519" s="1">
        <v>42692</v>
      </c>
      <c r="O1519" t="s">
        <v>26</v>
      </c>
      <c r="P1519" s="1">
        <v>42628.498344907406</v>
      </c>
      <c r="Q1519" s="1">
        <v>42508</v>
      </c>
      <c r="R1519" s="5">
        <v>1</v>
      </c>
    </row>
    <row r="1520" spans="1:18" x14ac:dyDescent="0.25">
      <c r="A1520" t="s">
        <v>1528</v>
      </c>
      <c r="B1520" t="s">
        <v>1529</v>
      </c>
      <c r="C1520">
        <v>2695</v>
      </c>
      <c r="D1520" t="s">
        <v>1530</v>
      </c>
      <c r="E1520" t="s">
        <v>662</v>
      </c>
      <c r="F1520" t="s">
        <v>52</v>
      </c>
      <c r="G1520" t="s">
        <v>213</v>
      </c>
      <c r="H1520">
        <v>0</v>
      </c>
      <c r="I1520" t="s">
        <v>1531</v>
      </c>
      <c r="J1520" t="s">
        <v>24</v>
      </c>
      <c r="K1520">
        <v>1632</v>
      </c>
      <c r="L1520" t="s">
        <v>25</v>
      </c>
      <c r="M1520" s="1">
        <v>42508</v>
      </c>
      <c r="N1520" s="1">
        <v>42692</v>
      </c>
      <c r="O1520" t="s">
        <v>26</v>
      </c>
      <c r="P1520" s="1">
        <v>42628.498344907406</v>
      </c>
      <c r="Q1520" s="1">
        <v>42508</v>
      </c>
      <c r="R1520" s="5">
        <v>1</v>
      </c>
    </row>
    <row r="1521" spans="1:18" x14ac:dyDescent="0.25">
      <c r="A1521" t="s">
        <v>1528</v>
      </c>
      <c r="B1521" t="s">
        <v>1529</v>
      </c>
      <c r="C1521">
        <v>2695</v>
      </c>
      <c r="D1521" t="s">
        <v>1530</v>
      </c>
      <c r="E1521" t="s">
        <v>662</v>
      </c>
      <c r="F1521" t="s">
        <v>52</v>
      </c>
      <c r="G1521" t="s">
        <v>213</v>
      </c>
      <c r="H1521">
        <v>0</v>
      </c>
      <c r="I1521" t="s">
        <v>1531</v>
      </c>
      <c r="J1521" t="s">
        <v>27</v>
      </c>
      <c r="K1521">
        <v>2673</v>
      </c>
      <c r="L1521" t="s">
        <v>35</v>
      </c>
      <c r="M1521" s="1">
        <v>42705</v>
      </c>
      <c r="N1521" s="1">
        <v>42887</v>
      </c>
      <c r="O1521" t="s">
        <v>26</v>
      </c>
      <c r="P1521" s="1">
        <v>42706.310486111113</v>
      </c>
      <c r="Q1521" s="1">
        <v>42705</v>
      </c>
      <c r="R1521" s="5">
        <v>1</v>
      </c>
    </row>
    <row r="1522" spans="1:18" x14ac:dyDescent="0.25">
      <c r="A1522" t="s">
        <v>1528</v>
      </c>
      <c r="B1522" t="s">
        <v>1529</v>
      </c>
      <c r="C1522">
        <v>2695</v>
      </c>
      <c r="D1522" t="s">
        <v>1530</v>
      </c>
      <c r="E1522" t="s">
        <v>662</v>
      </c>
      <c r="F1522" t="s">
        <v>52</v>
      </c>
      <c r="G1522" t="s">
        <v>213</v>
      </c>
      <c r="H1522">
        <v>0</v>
      </c>
      <c r="I1522" t="s">
        <v>1531</v>
      </c>
      <c r="J1522" t="s">
        <v>24</v>
      </c>
      <c r="K1522">
        <v>2673</v>
      </c>
      <c r="L1522" t="s">
        <v>35</v>
      </c>
      <c r="M1522" s="1">
        <v>42705</v>
      </c>
      <c r="N1522" s="1">
        <v>42887</v>
      </c>
      <c r="O1522" t="s">
        <v>26</v>
      </c>
      <c r="P1522" s="1">
        <v>42706.310486111113</v>
      </c>
      <c r="Q1522" s="1">
        <v>42705</v>
      </c>
      <c r="R1522" s="5">
        <v>1</v>
      </c>
    </row>
    <row r="1523" spans="1:18" x14ac:dyDescent="0.25">
      <c r="A1523" t="s">
        <v>28</v>
      </c>
      <c r="B1523" t="s">
        <v>29</v>
      </c>
      <c r="C1523">
        <v>1862</v>
      </c>
      <c r="D1523" t="s">
        <v>1532</v>
      </c>
      <c r="E1523" t="s">
        <v>193</v>
      </c>
      <c r="F1523" t="s">
        <v>154</v>
      </c>
      <c r="G1523" t="s">
        <v>1404</v>
      </c>
      <c r="H1523">
        <v>0</v>
      </c>
      <c r="I1523" t="s">
        <v>1405</v>
      </c>
      <c r="J1523" t="s">
        <v>27</v>
      </c>
      <c r="K1523">
        <v>1159</v>
      </c>
      <c r="L1523" t="s">
        <v>35</v>
      </c>
      <c r="M1523" s="1">
        <v>42458</v>
      </c>
      <c r="N1523" s="1">
        <v>42823</v>
      </c>
      <c r="O1523" t="s">
        <v>26</v>
      </c>
      <c r="P1523" s="1">
        <v>42607.438171296293</v>
      </c>
      <c r="Q1523" s="1">
        <v>42458</v>
      </c>
      <c r="R1523" s="5">
        <v>1</v>
      </c>
    </row>
    <row r="1524" spans="1:18" x14ac:dyDescent="0.25">
      <c r="A1524" t="s">
        <v>28</v>
      </c>
      <c r="B1524" t="s">
        <v>29</v>
      </c>
      <c r="C1524">
        <v>1862</v>
      </c>
      <c r="D1524" t="s">
        <v>1532</v>
      </c>
      <c r="E1524" t="s">
        <v>193</v>
      </c>
      <c r="F1524" t="s">
        <v>154</v>
      </c>
      <c r="G1524" t="s">
        <v>1404</v>
      </c>
      <c r="H1524">
        <v>0</v>
      </c>
      <c r="I1524" t="s">
        <v>1405</v>
      </c>
      <c r="J1524" t="s">
        <v>24</v>
      </c>
      <c r="K1524">
        <v>1159</v>
      </c>
      <c r="L1524" t="s">
        <v>35</v>
      </c>
      <c r="M1524" s="1">
        <v>42458</v>
      </c>
      <c r="N1524" s="1">
        <v>42823</v>
      </c>
      <c r="O1524" t="s">
        <v>26</v>
      </c>
      <c r="P1524" s="1">
        <v>42607.438171296293</v>
      </c>
      <c r="Q1524" s="1">
        <v>42458</v>
      </c>
      <c r="R1524" s="5">
        <v>1</v>
      </c>
    </row>
    <row r="1525" spans="1:18" x14ac:dyDescent="0.25">
      <c r="A1525" t="s">
        <v>214</v>
      </c>
      <c r="B1525" t="s">
        <v>215</v>
      </c>
      <c r="C1525">
        <v>2261</v>
      </c>
      <c r="D1525" t="s">
        <v>1533</v>
      </c>
      <c r="E1525" t="s">
        <v>212</v>
      </c>
      <c r="F1525" t="s">
        <v>178</v>
      </c>
      <c r="G1525" t="s">
        <v>1534</v>
      </c>
      <c r="H1525">
        <v>0</v>
      </c>
      <c r="I1525" t="s">
        <v>94</v>
      </c>
      <c r="J1525" t="s">
        <v>24</v>
      </c>
      <c r="K1525">
        <v>934</v>
      </c>
      <c r="L1525" t="s">
        <v>35</v>
      </c>
      <c r="M1525" s="1">
        <v>42375</v>
      </c>
      <c r="N1525" s="1">
        <v>42741</v>
      </c>
      <c r="O1525" t="s">
        <v>26</v>
      </c>
      <c r="P1525" s="1">
        <v>42598.512384259258</v>
      </c>
      <c r="Q1525" s="1">
        <v>42375</v>
      </c>
      <c r="R1525" s="5">
        <v>1</v>
      </c>
    </row>
    <row r="1526" spans="1:18" x14ac:dyDescent="0.25">
      <c r="A1526" t="s">
        <v>214</v>
      </c>
      <c r="B1526" t="s">
        <v>215</v>
      </c>
      <c r="C1526">
        <v>2261</v>
      </c>
      <c r="D1526" t="s">
        <v>1533</v>
      </c>
      <c r="E1526" t="s">
        <v>212</v>
      </c>
      <c r="F1526" t="s">
        <v>178</v>
      </c>
      <c r="G1526" t="s">
        <v>1534</v>
      </c>
      <c r="H1526">
        <v>0</v>
      </c>
      <c r="I1526" t="s">
        <v>94</v>
      </c>
      <c r="J1526" t="s">
        <v>27</v>
      </c>
      <c r="K1526">
        <v>934</v>
      </c>
      <c r="L1526" t="s">
        <v>35</v>
      </c>
      <c r="M1526" s="1">
        <v>42375</v>
      </c>
      <c r="N1526" s="1">
        <v>42741</v>
      </c>
      <c r="O1526" t="s">
        <v>26</v>
      </c>
      <c r="P1526" s="1">
        <v>42598.512384259258</v>
      </c>
      <c r="Q1526" s="1">
        <v>42375</v>
      </c>
      <c r="R1526" s="5">
        <v>1</v>
      </c>
    </row>
    <row r="1527" spans="1:18" x14ac:dyDescent="0.25">
      <c r="A1527" t="s">
        <v>55</v>
      </c>
      <c r="B1527" t="s">
        <v>56</v>
      </c>
      <c r="C1527">
        <v>2546</v>
      </c>
      <c r="D1527" t="s">
        <v>1535</v>
      </c>
      <c r="E1527" t="s">
        <v>191</v>
      </c>
      <c r="F1527" t="s">
        <v>52</v>
      </c>
      <c r="G1527" t="s">
        <v>1536</v>
      </c>
      <c r="H1527">
        <v>1</v>
      </c>
      <c r="I1527" t="s">
        <v>1180</v>
      </c>
      <c r="J1527" t="s">
        <v>36</v>
      </c>
      <c r="K1527">
        <v>1161</v>
      </c>
      <c r="L1527" t="s">
        <v>35</v>
      </c>
      <c r="M1527" s="1">
        <v>42562</v>
      </c>
      <c r="N1527" s="1">
        <v>42746</v>
      </c>
      <c r="O1527" t="s">
        <v>26</v>
      </c>
      <c r="P1527" s="1">
        <v>42607.453541666669</v>
      </c>
      <c r="Q1527" s="1">
        <v>42562</v>
      </c>
      <c r="R1527" s="5">
        <v>1</v>
      </c>
    </row>
    <row r="1528" spans="1:18" x14ac:dyDescent="0.25">
      <c r="A1528" t="s">
        <v>55</v>
      </c>
      <c r="B1528" t="s">
        <v>56</v>
      </c>
      <c r="C1528">
        <v>2546</v>
      </c>
      <c r="D1528" t="s">
        <v>1535</v>
      </c>
      <c r="E1528" t="s">
        <v>191</v>
      </c>
      <c r="F1528" t="s">
        <v>52</v>
      </c>
      <c r="G1528" t="s">
        <v>1536</v>
      </c>
      <c r="H1528">
        <v>1</v>
      </c>
      <c r="I1528" t="s">
        <v>1180</v>
      </c>
      <c r="J1528" t="s">
        <v>24</v>
      </c>
      <c r="K1528">
        <v>1161</v>
      </c>
      <c r="L1528" t="s">
        <v>35</v>
      </c>
      <c r="M1528" s="1">
        <v>42562</v>
      </c>
      <c r="N1528" s="1">
        <v>42746</v>
      </c>
      <c r="O1528" t="s">
        <v>26</v>
      </c>
      <c r="P1528" s="1">
        <v>42607.453541666669</v>
      </c>
      <c r="Q1528" s="1">
        <v>42562</v>
      </c>
      <c r="R1528" s="5">
        <v>1</v>
      </c>
    </row>
    <row r="1529" spans="1:18" x14ac:dyDescent="0.25">
      <c r="A1529" t="s">
        <v>55</v>
      </c>
      <c r="B1529" t="s">
        <v>56</v>
      </c>
      <c r="C1529">
        <v>2546</v>
      </c>
      <c r="D1529" t="s">
        <v>1535</v>
      </c>
      <c r="E1529" t="s">
        <v>191</v>
      </c>
      <c r="F1529" t="s">
        <v>52</v>
      </c>
      <c r="G1529" t="s">
        <v>1536</v>
      </c>
      <c r="H1529">
        <v>1</v>
      </c>
      <c r="I1529" t="s">
        <v>1180</v>
      </c>
      <c r="J1529" t="s">
        <v>27</v>
      </c>
      <c r="K1529">
        <v>1161</v>
      </c>
      <c r="L1529" t="s">
        <v>35</v>
      </c>
      <c r="M1529" s="1">
        <v>42562</v>
      </c>
      <c r="N1529" s="1">
        <v>42746</v>
      </c>
      <c r="O1529" t="s">
        <v>26</v>
      </c>
      <c r="P1529" s="1">
        <v>42607.453541666669</v>
      </c>
      <c r="Q1529" s="1">
        <v>42562</v>
      </c>
      <c r="R1529" s="5">
        <v>1</v>
      </c>
    </row>
    <row r="1530" spans="1:18" x14ac:dyDescent="0.25">
      <c r="A1530" t="s">
        <v>1537</v>
      </c>
      <c r="B1530" t="s">
        <v>1538</v>
      </c>
      <c r="C1530">
        <v>1940</v>
      </c>
      <c r="D1530" t="s">
        <v>1539</v>
      </c>
      <c r="E1530" t="s">
        <v>193</v>
      </c>
      <c r="F1530" t="s">
        <v>52</v>
      </c>
      <c r="G1530" t="s">
        <v>847</v>
      </c>
      <c r="H1530">
        <v>0</v>
      </c>
      <c r="I1530" t="s">
        <v>1517</v>
      </c>
      <c r="J1530" t="s">
        <v>24</v>
      </c>
      <c r="K1530">
        <v>1811</v>
      </c>
      <c r="L1530" t="s">
        <v>35</v>
      </c>
      <c r="M1530" s="1">
        <v>42502</v>
      </c>
      <c r="N1530" s="1">
        <v>42867</v>
      </c>
      <c r="O1530" t="s">
        <v>387</v>
      </c>
      <c r="P1530" s="1">
        <v>42635.619247685187</v>
      </c>
      <c r="Q1530" s="1">
        <v>42502</v>
      </c>
      <c r="R1530" s="5">
        <v>1</v>
      </c>
    </row>
    <row r="1531" spans="1:18" x14ac:dyDescent="0.25">
      <c r="A1531" t="s">
        <v>1537</v>
      </c>
      <c r="B1531" t="s">
        <v>1538</v>
      </c>
      <c r="C1531">
        <v>1940</v>
      </c>
      <c r="D1531" t="s">
        <v>1539</v>
      </c>
      <c r="E1531" t="s">
        <v>193</v>
      </c>
      <c r="F1531" t="s">
        <v>52</v>
      </c>
      <c r="G1531" t="s">
        <v>847</v>
      </c>
      <c r="H1531">
        <v>0</v>
      </c>
      <c r="I1531" t="s">
        <v>1517</v>
      </c>
      <c r="J1531" t="s">
        <v>27</v>
      </c>
      <c r="K1531">
        <v>1811</v>
      </c>
      <c r="L1531" t="s">
        <v>35</v>
      </c>
      <c r="M1531" s="1">
        <v>42502</v>
      </c>
      <c r="N1531" s="1">
        <v>42867</v>
      </c>
      <c r="O1531" t="s">
        <v>387</v>
      </c>
      <c r="P1531" s="1">
        <v>42635.619247685187</v>
      </c>
      <c r="Q1531" s="1">
        <v>42502</v>
      </c>
      <c r="R1531" s="5">
        <v>1</v>
      </c>
    </row>
    <row r="1532" spans="1:18" x14ac:dyDescent="0.25">
      <c r="A1532" t="s">
        <v>72</v>
      </c>
      <c r="B1532" t="s">
        <v>73</v>
      </c>
      <c r="C1532">
        <v>1624</v>
      </c>
      <c r="D1532" t="s">
        <v>1540</v>
      </c>
      <c r="E1532" t="s">
        <v>185</v>
      </c>
      <c r="F1532" t="s">
        <v>141</v>
      </c>
      <c r="G1532" t="s">
        <v>685</v>
      </c>
      <c r="H1532">
        <v>0</v>
      </c>
      <c r="I1532" t="s">
        <v>65</v>
      </c>
      <c r="J1532" t="s">
        <v>27</v>
      </c>
      <c r="K1532">
        <v>827</v>
      </c>
      <c r="L1532" t="s">
        <v>25</v>
      </c>
      <c r="M1532" s="1">
        <v>42324</v>
      </c>
      <c r="N1532" s="1">
        <v>42690</v>
      </c>
      <c r="O1532" t="s">
        <v>88</v>
      </c>
      <c r="P1532" s="1">
        <v>42594.535196759258</v>
      </c>
      <c r="Q1532" s="1">
        <v>42324</v>
      </c>
      <c r="R1532" s="5">
        <v>1</v>
      </c>
    </row>
    <row r="1533" spans="1:18" x14ac:dyDescent="0.25">
      <c r="A1533" t="s">
        <v>72</v>
      </c>
      <c r="B1533" t="s">
        <v>73</v>
      </c>
      <c r="C1533">
        <v>1624</v>
      </c>
      <c r="D1533" t="s">
        <v>1540</v>
      </c>
      <c r="E1533" t="s">
        <v>185</v>
      </c>
      <c r="F1533" t="s">
        <v>141</v>
      </c>
      <c r="G1533" t="s">
        <v>685</v>
      </c>
      <c r="H1533">
        <v>0</v>
      </c>
      <c r="I1533" t="s">
        <v>65</v>
      </c>
      <c r="J1533" t="s">
        <v>24</v>
      </c>
      <c r="K1533">
        <v>827</v>
      </c>
      <c r="L1533" t="s">
        <v>25</v>
      </c>
      <c r="M1533" s="1">
        <v>42324</v>
      </c>
      <c r="N1533" s="1">
        <v>42690</v>
      </c>
      <c r="O1533" t="s">
        <v>88</v>
      </c>
      <c r="P1533" s="1">
        <v>42594.535196759258</v>
      </c>
      <c r="Q1533" s="1">
        <v>42324</v>
      </c>
      <c r="R1533" s="5">
        <v>1</v>
      </c>
    </row>
    <row r="1534" spans="1:18" x14ac:dyDescent="0.25">
      <c r="A1534" t="s">
        <v>1328</v>
      </c>
      <c r="B1534" t="s">
        <v>1329</v>
      </c>
      <c r="C1534">
        <v>2790</v>
      </c>
      <c r="D1534" t="s">
        <v>1541</v>
      </c>
      <c r="E1534" t="s">
        <v>212</v>
      </c>
      <c r="F1534" t="s">
        <v>154</v>
      </c>
      <c r="G1534" t="s">
        <v>206</v>
      </c>
      <c r="H1534">
        <v>1</v>
      </c>
      <c r="I1534" t="s">
        <v>1279</v>
      </c>
      <c r="J1534" t="s">
        <v>27</v>
      </c>
      <c r="K1534">
        <v>59</v>
      </c>
      <c r="L1534" t="s">
        <v>35</v>
      </c>
      <c r="M1534" s="1">
        <v>42556</v>
      </c>
      <c r="N1534" s="1">
        <v>42740</v>
      </c>
      <c r="O1534" t="s">
        <v>26</v>
      </c>
      <c r="P1534" s="1">
        <v>42566.471956018519</v>
      </c>
      <c r="Q1534" s="1">
        <v>42556</v>
      </c>
      <c r="R1534" s="5">
        <v>1</v>
      </c>
    </row>
    <row r="1535" spans="1:18" x14ac:dyDescent="0.25">
      <c r="A1535" t="s">
        <v>1328</v>
      </c>
      <c r="B1535" t="s">
        <v>1329</v>
      </c>
      <c r="C1535">
        <v>2790</v>
      </c>
      <c r="D1535" t="s">
        <v>1541</v>
      </c>
      <c r="E1535" t="s">
        <v>212</v>
      </c>
      <c r="F1535" t="s">
        <v>154</v>
      </c>
      <c r="G1535" t="s">
        <v>206</v>
      </c>
      <c r="H1535">
        <v>1</v>
      </c>
      <c r="I1535" t="s">
        <v>1279</v>
      </c>
      <c r="J1535" t="s">
        <v>36</v>
      </c>
      <c r="K1535">
        <v>59</v>
      </c>
      <c r="L1535" t="s">
        <v>35</v>
      </c>
      <c r="M1535" s="1">
        <v>42556</v>
      </c>
      <c r="N1535" s="1">
        <v>42740</v>
      </c>
      <c r="O1535" t="s">
        <v>26</v>
      </c>
      <c r="P1535" s="1">
        <v>42566.471956018519</v>
      </c>
      <c r="Q1535" s="1">
        <v>42556</v>
      </c>
      <c r="R1535" s="5">
        <v>1</v>
      </c>
    </row>
    <row r="1536" spans="1:18" x14ac:dyDescent="0.25">
      <c r="A1536" t="s">
        <v>1328</v>
      </c>
      <c r="B1536" t="s">
        <v>1329</v>
      </c>
      <c r="C1536">
        <v>2790</v>
      </c>
      <c r="D1536" t="s">
        <v>1541</v>
      </c>
      <c r="E1536" t="s">
        <v>212</v>
      </c>
      <c r="F1536" t="s">
        <v>154</v>
      </c>
      <c r="G1536" t="s">
        <v>206</v>
      </c>
      <c r="H1536">
        <v>1</v>
      </c>
      <c r="I1536" t="s">
        <v>1279</v>
      </c>
      <c r="J1536" t="s">
        <v>24</v>
      </c>
      <c r="K1536">
        <v>59</v>
      </c>
      <c r="L1536" t="s">
        <v>35</v>
      </c>
      <c r="M1536" s="1">
        <v>42556</v>
      </c>
      <c r="N1536" s="1">
        <v>42740</v>
      </c>
      <c r="O1536" t="s">
        <v>26</v>
      </c>
      <c r="P1536" s="1">
        <v>42566.471956018519</v>
      </c>
      <c r="Q1536" s="1">
        <v>42556</v>
      </c>
      <c r="R1536" s="5">
        <v>1</v>
      </c>
    </row>
    <row r="1537" spans="1:18" x14ac:dyDescent="0.25">
      <c r="A1537" t="s">
        <v>114</v>
      </c>
      <c r="B1537" t="s">
        <v>115</v>
      </c>
      <c r="C1537">
        <v>2602</v>
      </c>
      <c r="D1537" t="s">
        <v>1542</v>
      </c>
      <c r="E1537" t="s">
        <v>202</v>
      </c>
      <c r="F1537" t="s">
        <v>154</v>
      </c>
      <c r="G1537" t="s">
        <v>1543</v>
      </c>
      <c r="H1537">
        <v>1</v>
      </c>
      <c r="I1537" t="s">
        <v>225</v>
      </c>
      <c r="J1537" t="s">
        <v>24</v>
      </c>
      <c r="K1537">
        <v>646</v>
      </c>
      <c r="L1537" t="s">
        <v>101</v>
      </c>
      <c r="M1537" s="1">
        <v>42530</v>
      </c>
      <c r="N1537" s="1">
        <v>42713</v>
      </c>
      <c r="O1537" t="s">
        <v>26</v>
      </c>
      <c r="P1537" s="1">
        <v>42591.399930555555</v>
      </c>
      <c r="Q1537" s="1">
        <v>42530</v>
      </c>
      <c r="R1537" s="5">
        <v>1</v>
      </c>
    </row>
    <row r="1538" spans="1:18" x14ac:dyDescent="0.25">
      <c r="A1538" t="s">
        <v>114</v>
      </c>
      <c r="B1538" t="s">
        <v>115</v>
      </c>
      <c r="C1538">
        <v>2602</v>
      </c>
      <c r="D1538" t="s">
        <v>1542</v>
      </c>
      <c r="E1538" t="s">
        <v>202</v>
      </c>
      <c r="F1538" t="s">
        <v>154</v>
      </c>
      <c r="G1538" t="s">
        <v>1543</v>
      </c>
      <c r="H1538">
        <v>1</v>
      </c>
      <c r="I1538" t="s">
        <v>225</v>
      </c>
      <c r="J1538" t="s">
        <v>27</v>
      </c>
      <c r="K1538">
        <v>646</v>
      </c>
      <c r="L1538" t="s">
        <v>101</v>
      </c>
      <c r="M1538" s="1">
        <v>42530</v>
      </c>
      <c r="N1538" s="1">
        <v>42713</v>
      </c>
      <c r="O1538" t="s">
        <v>26</v>
      </c>
      <c r="P1538" s="1">
        <v>42591.399930555555</v>
      </c>
      <c r="Q1538" s="1">
        <v>42530</v>
      </c>
      <c r="R1538" s="5">
        <v>1</v>
      </c>
    </row>
    <row r="1539" spans="1:18" x14ac:dyDescent="0.25">
      <c r="A1539" t="s">
        <v>114</v>
      </c>
      <c r="B1539" t="s">
        <v>115</v>
      </c>
      <c r="C1539">
        <v>2602</v>
      </c>
      <c r="D1539" t="s">
        <v>1542</v>
      </c>
      <c r="E1539" t="s">
        <v>202</v>
      </c>
      <c r="F1539" t="s">
        <v>154</v>
      </c>
      <c r="G1539" t="s">
        <v>1543</v>
      </c>
      <c r="H1539">
        <v>1</v>
      </c>
      <c r="I1539" t="s">
        <v>225</v>
      </c>
      <c r="J1539" t="s">
        <v>36</v>
      </c>
      <c r="K1539">
        <v>646</v>
      </c>
      <c r="L1539" t="s">
        <v>101</v>
      </c>
      <c r="M1539" s="1">
        <v>42530</v>
      </c>
      <c r="N1539" s="1">
        <v>42713</v>
      </c>
      <c r="O1539" t="s">
        <v>26</v>
      </c>
      <c r="P1539" s="1">
        <v>42591.399930555555</v>
      </c>
      <c r="Q1539" s="1">
        <v>42530</v>
      </c>
      <c r="R1539" s="5">
        <v>1</v>
      </c>
    </row>
    <row r="1540" spans="1:18" x14ac:dyDescent="0.25">
      <c r="A1540" t="s">
        <v>114</v>
      </c>
      <c r="B1540" t="s">
        <v>115</v>
      </c>
      <c r="C1540">
        <v>2602</v>
      </c>
      <c r="D1540" t="s">
        <v>1542</v>
      </c>
      <c r="E1540" t="s">
        <v>202</v>
      </c>
      <c r="F1540" t="s">
        <v>154</v>
      </c>
      <c r="G1540" t="s">
        <v>1543</v>
      </c>
      <c r="H1540">
        <v>1</v>
      </c>
      <c r="I1540" t="s">
        <v>225</v>
      </c>
      <c r="J1540" t="s">
        <v>24</v>
      </c>
      <c r="K1540">
        <v>2619</v>
      </c>
      <c r="L1540" t="s">
        <v>35</v>
      </c>
      <c r="M1540" s="1">
        <v>42684</v>
      </c>
      <c r="N1540" s="1">
        <v>42865</v>
      </c>
      <c r="O1540" t="s">
        <v>88</v>
      </c>
      <c r="P1540" s="1">
        <v>42698.612939814811</v>
      </c>
      <c r="Q1540" s="1">
        <v>42684</v>
      </c>
      <c r="R1540" s="5">
        <v>1</v>
      </c>
    </row>
    <row r="1541" spans="1:18" x14ac:dyDescent="0.25">
      <c r="A1541" t="s">
        <v>114</v>
      </c>
      <c r="B1541" t="s">
        <v>115</v>
      </c>
      <c r="C1541">
        <v>2602</v>
      </c>
      <c r="D1541" t="s">
        <v>1542</v>
      </c>
      <c r="E1541" t="s">
        <v>202</v>
      </c>
      <c r="F1541" t="s">
        <v>154</v>
      </c>
      <c r="G1541" t="s">
        <v>1543</v>
      </c>
      <c r="H1541">
        <v>1</v>
      </c>
      <c r="I1541" t="s">
        <v>225</v>
      </c>
      <c r="J1541" t="s">
        <v>27</v>
      </c>
      <c r="K1541">
        <v>2619</v>
      </c>
      <c r="L1541" t="s">
        <v>35</v>
      </c>
      <c r="M1541" s="1">
        <v>42684</v>
      </c>
      <c r="N1541" s="1">
        <v>42865</v>
      </c>
      <c r="O1541" t="s">
        <v>88</v>
      </c>
      <c r="P1541" s="1">
        <v>42698.612939814811</v>
      </c>
      <c r="Q1541" s="1">
        <v>42684</v>
      </c>
      <c r="R1541" s="5">
        <v>1</v>
      </c>
    </row>
    <row r="1542" spans="1:18" x14ac:dyDescent="0.25">
      <c r="A1542" t="s">
        <v>114</v>
      </c>
      <c r="B1542" t="s">
        <v>115</v>
      </c>
      <c r="C1542">
        <v>2602</v>
      </c>
      <c r="D1542" t="s">
        <v>1542</v>
      </c>
      <c r="E1542" t="s">
        <v>202</v>
      </c>
      <c r="F1542" t="s">
        <v>154</v>
      </c>
      <c r="G1542" t="s">
        <v>1543</v>
      </c>
      <c r="H1542">
        <v>1</v>
      </c>
      <c r="I1542" t="s">
        <v>225</v>
      </c>
      <c r="J1542" t="s">
        <v>36</v>
      </c>
      <c r="K1542">
        <v>2619</v>
      </c>
      <c r="L1542" t="s">
        <v>35</v>
      </c>
      <c r="M1542" s="1">
        <v>42684</v>
      </c>
      <c r="N1542" s="1">
        <v>42865</v>
      </c>
      <c r="O1542" t="s">
        <v>88</v>
      </c>
      <c r="P1542" s="1">
        <v>42698.612939814811</v>
      </c>
      <c r="Q1542" s="1">
        <v>42684</v>
      </c>
      <c r="R1542" s="5">
        <v>1</v>
      </c>
    </row>
    <row r="1543" spans="1:18" x14ac:dyDescent="0.25">
      <c r="A1543" t="s">
        <v>532</v>
      </c>
      <c r="B1543" t="s">
        <v>533</v>
      </c>
      <c r="C1543">
        <v>2301</v>
      </c>
      <c r="D1543" t="s">
        <v>1544</v>
      </c>
      <c r="E1543" t="s">
        <v>988</v>
      </c>
      <c r="F1543" t="s">
        <v>178</v>
      </c>
      <c r="G1543" t="s">
        <v>877</v>
      </c>
      <c r="H1543">
        <v>1</v>
      </c>
      <c r="I1543" t="s">
        <v>65</v>
      </c>
      <c r="J1543" t="s">
        <v>24</v>
      </c>
      <c r="K1543">
        <v>262</v>
      </c>
      <c r="L1543" t="s">
        <v>35</v>
      </c>
      <c r="M1543" s="1">
        <v>42558</v>
      </c>
      <c r="N1543" s="1">
        <v>42742</v>
      </c>
      <c r="O1543" t="s">
        <v>26</v>
      </c>
      <c r="P1543" s="1">
        <v>42580.621516203704</v>
      </c>
      <c r="Q1543" s="1">
        <v>42558</v>
      </c>
      <c r="R1543" s="5">
        <v>1</v>
      </c>
    </row>
    <row r="1544" spans="1:18" x14ac:dyDescent="0.25">
      <c r="A1544" t="s">
        <v>532</v>
      </c>
      <c r="B1544" t="s">
        <v>533</v>
      </c>
      <c r="C1544">
        <v>2301</v>
      </c>
      <c r="D1544" t="s">
        <v>1544</v>
      </c>
      <c r="E1544" t="s">
        <v>988</v>
      </c>
      <c r="F1544" t="s">
        <v>178</v>
      </c>
      <c r="G1544" t="s">
        <v>877</v>
      </c>
      <c r="H1544">
        <v>1</v>
      </c>
      <c r="I1544" t="s">
        <v>65</v>
      </c>
      <c r="J1544" t="s">
        <v>27</v>
      </c>
      <c r="K1544">
        <v>262</v>
      </c>
      <c r="L1544" t="s">
        <v>35</v>
      </c>
      <c r="M1544" s="1">
        <v>42558</v>
      </c>
      <c r="N1544" s="1">
        <v>42742</v>
      </c>
      <c r="O1544" t="s">
        <v>26</v>
      </c>
      <c r="P1544" s="1">
        <v>42580.621516203704</v>
      </c>
      <c r="Q1544" s="1">
        <v>42558</v>
      </c>
      <c r="R1544" s="5">
        <v>1</v>
      </c>
    </row>
    <row r="1545" spans="1:18" x14ac:dyDescent="0.25">
      <c r="A1545" t="s">
        <v>532</v>
      </c>
      <c r="B1545" t="s">
        <v>533</v>
      </c>
      <c r="C1545">
        <v>2301</v>
      </c>
      <c r="D1545" t="s">
        <v>1544</v>
      </c>
      <c r="E1545" t="s">
        <v>988</v>
      </c>
      <c r="F1545" t="s">
        <v>178</v>
      </c>
      <c r="G1545" t="s">
        <v>877</v>
      </c>
      <c r="H1545">
        <v>1</v>
      </c>
      <c r="I1545" t="s">
        <v>65</v>
      </c>
      <c r="J1545" t="s">
        <v>36</v>
      </c>
      <c r="K1545">
        <v>262</v>
      </c>
      <c r="L1545" t="s">
        <v>35</v>
      </c>
      <c r="M1545" s="1">
        <v>42558</v>
      </c>
      <c r="N1545" s="1">
        <v>42742</v>
      </c>
      <c r="O1545" t="s">
        <v>26</v>
      </c>
      <c r="P1545" s="1">
        <v>42580.621516203704</v>
      </c>
      <c r="Q1545" s="1">
        <v>42558</v>
      </c>
      <c r="R1545" s="5">
        <v>1</v>
      </c>
    </row>
    <row r="1546" spans="1:18" x14ac:dyDescent="0.25">
      <c r="A1546" t="s">
        <v>673</v>
      </c>
      <c r="B1546" t="s">
        <v>674</v>
      </c>
      <c r="C1546">
        <v>1032</v>
      </c>
      <c r="D1546" t="s">
        <v>1545</v>
      </c>
      <c r="E1546" t="s">
        <v>910</v>
      </c>
      <c r="F1546" t="s">
        <v>178</v>
      </c>
      <c r="G1546" t="s">
        <v>877</v>
      </c>
      <c r="H1546">
        <v>0</v>
      </c>
      <c r="I1546" t="s">
        <v>498</v>
      </c>
      <c r="J1546" t="s">
        <v>27</v>
      </c>
      <c r="K1546">
        <v>653</v>
      </c>
      <c r="L1546" t="s">
        <v>35</v>
      </c>
      <c r="M1546" s="1">
        <v>42436</v>
      </c>
      <c r="N1546" s="1">
        <v>42801</v>
      </c>
      <c r="O1546" t="s">
        <v>26</v>
      </c>
      <c r="P1546" s="1">
        <v>42591.440625000003</v>
      </c>
      <c r="Q1546" s="1">
        <v>42436</v>
      </c>
      <c r="R1546" s="5">
        <v>1</v>
      </c>
    </row>
    <row r="1547" spans="1:18" x14ac:dyDescent="0.25">
      <c r="A1547" t="s">
        <v>1328</v>
      </c>
      <c r="B1547" t="s">
        <v>1329</v>
      </c>
      <c r="C1547">
        <v>2790</v>
      </c>
      <c r="D1547" t="s">
        <v>1546</v>
      </c>
      <c r="E1547" t="s">
        <v>988</v>
      </c>
      <c r="F1547" t="s">
        <v>154</v>
      </c>
      <c r="G1547" t="s">
        <v>155</v>
      </c>
      <c r="H1547">
        <v>1</v>
      </c>
      <c r="I1547" t="s">
        <v>1279</v>
      </c>
      <c r="J1547" t="s">
        <v>24</v>
      </c>
      <c r="K1547">
        <v>62</v>
      </c>
      <c r="L1547" t="s">
        <v>35</v>
      </c>
      <c r="M1547" s="1">
        <v>42556</v>
      </c>
      <c r="N1547" s="1">
        <v>42740</v>
      </c>
      <c r="O1547" t="s">
        <v>26</v>
      </c>
      <c r="P1547" s="1">
        <v>42566.481932870367</v>
      </c>
      <c r="Q1547" s="1">
        <v>42556</v>
      </c>
      <c r="R1547" s="5">
        <v>1</v>
      </c>
    </row>
    <row r="1548" spans="1:18" x14ac:dyDescent="0.25">
      <c r="A1548" t="s">
        <v>1328</v>
      </c>
      <c r="B1548" t="s">
        <v>1329</v>
      </c>
      <c r="C1548">
        <v>2790</v>
      </c>
      <c r="D1548" t="s">
        <v>1546</v>
      </c>
      <c r="E1548" t="s">
        <v>988</v>
      </c>
      <c r="F1548" t="s">
        <v>154</v>
      </c>
      <c r="G1548" t="s">
        <v>155</v>
      </c>
      <c r="H1548">
        <v>1</v>
      </c>
      <c r="I1548" t="s">
        <v>1279</v>
      </c>
      <c r="J1548" t="s">
        <v>27</v>
      </c>
      <c r="K1548">
        <v>62</v>
      </c>
      <c r="L1548" t="s">
        <v>35</v>
      </c>
      <c r="M1548" s="1">
        <v>42556</v>
      </c>
      <c r="N1548" s="1">
        <v>42740</v>
      </c>
      <c r="O1548" t="s">
        <v>26</v>
      </c>
      <c r="P1548" s="1">
        <v>42566.481932870367</v>
      </c>
      <c r="Q1548" s="1">
        <v>42556</v>
      </c>
      <c r="R1548" s="5">
        <v>1</v>
      </c>
    </row>
    <row r="1549" spans="1:18" x14ac:dyDescent="0.25">
      <c r="A1549" t="s">
        <v>1328</v>
      </c>
      <c r="B1549" t="s">
        <v>1329</v>
      </c>
      <c r="C1549">
        <v>2790</v>
      </c>
      <c r="D1549" t="s">
        <v>1546</v>
      </c>
      <c r="E1549" t="s">
        <v>988</v>
      </c>
      <c r="F1549" t="s">
        <v>154</v>
      </c>
      <c r="G1549" t="s">
        <v>155</v>
      </c>
      <c r="H1549">
        <v>1</v>
      </c>
      <c r="I1549" t="s">
        <v>1279</v>
      </c>
      <c r="J1549" t="s">
        <v>36</v>
      </c>
      <c r="K1549">
        <v>62</v>
      </c>
      <c r="L1549" t="s">
        <v>35</v>
      </c>
      <c r="M1549" s="1">
        <v>42556</v>
      </c>
      <c r="N1549" s="1">
        <v>42740</v>
      </c>
      <c r="O1549" t="s">
        <v>26</v>
      </c>
      <c r="P1549" s="1">
        <v>42566.481932870367</v>
      </c>
      <c r="Q1549" s="1">
        <v>42556</v>
      </c>
      <c r="R1549" s="5">
        <v>1</v>
      </c>
    </row>
    <row r="1550" spans="1:18" x14ac:dyDescent="0.25">
      <c r="A1550" t="s">
        <v>214</v>
      </c>
      <c r="B1550" t="s">
        <v>215</v>
      </c>
      <c r="C1550">
        <v>2261</v>
      </c>
      <c r="D1550" t="s">
        <v>1547</v>
      </c>
      <c r="E1550" t="s">
        <v>193</v>
      </c>
      <c r="F1550" t="s">
        <v>489</v>
      </c>
      <c r="G1550" t="s">
        <v>1548</v>
      </c>
      <c r="H1550">
        <v>0</v>
      </c>
      <c r="I1550" t="s">
        <v>94</v>
      </c>
      <c r="J1550" t="s">
        <v>27</v>
      </c>
      <c r="K1550">
        <v>933</v>
      </c>
      <c r="L1550" t="s">
        <v>35</v>
      </c>
      <c r="M1550" s="1">
        <v>42388</v>
      </c>
      <c r="N1550" s="1">
        <v>42754</v>
      </c>
      <c r="O1550" t="s">
        <v>26</v>
      </c>
      <c r="P1550" s="1">
        <v>42598.506354166668</v>
      </c>
      <c r="Q1550" s="1">
        <v>42388</v>
      </c>
      <c r="R1550" s="5">
        <v>1</v>
      </c>
    </row>
    <row r="1551" spans="1:18" x14ac:dyDescent="0.25">
      <c r="A1551" t="s">
        <v>214</v>
      </c>
      <c r="B1551" t="s">
        <v>215</v>
      </c>
      <c r="C1551">
        <v>2261</v>
      </c>
      <c r="D1551" t="s">
        <v>1547</v>
      </c>
      <c r="E1551" t="s">
        <v>193</v>
      </c>
      <c r="F1551" t="s">
        <v>489</v>
      </c>
      <c r="G1551" t="s">
        <v>1548</v>
      </c>
      <c r="H1551">
        <v>0</v>
      </c>
      <c r="I1551" t="s">
        <v>94</v>
      </c>
      <c r="J1551" t="s">
        <v>24</v>
      </c>
      <c r="K1551">
        <v>933</v>
      </c>
      <c r="L1551" t="s">
        <v>35</v>
      </c>
      <c r="M1551" s="1">
        <v>42388</v>
      </c>
      <c r="N1551" s="1">
        <v>42754</v>
      </c>
      <c r="O1551" t="s">
        <v>26</v>
      </c>
      <c r="P1551" s="1">
        <v>42598.506354166668</v>
      </c>
      <c r="Q1551" s="1">
        <v>42388</v>
      </c>
      <c r="R1551" s="5">
        <v>1</v>
      </c>
    </row>
    <row r="1552" spans="1:18" x14ac:dyDescent="0.25">
      <c r="A1552" t="s">
        <v>1550</v>
      </c>
      <c r="B1552" t="s">
        <v>1551</v>
      </c>
      <c r="C1552">
        <v>2357</v>
      </c>
      <c r="D1552" t="s">
        <v>1552</v>
      </c>
      <c r="E1552" t="s">
        <v>202</v>
      </c>
      <c r="F1552" t="s">
        <v>154</v>
      </c>
      <c r="G1552" t="s">
        <v>1404</v>
      </c>
      <c r="H1552">
        <v>1</v>
      </c>
      <c r="I1552" t="s">
        <v>1279</v>
      </c>
      <c r="J1552" t="s">
        <v>36</v>
      </c>
      <c r="K1552">
        <v>1012</v>
      </c>
      <c r="L1552" t="s">
        <v>101</v>
      </c>
      <c r="M1552" s="1">
        <v>42576</v>
      </c>
      <c r="N1552" s="1">
        <v>42760</v>
      </c>
      <c r="O1552" t="s">
        <v>26</v>
      </c>
      <c r="P1552" s="1">
        <v>42601.389745370368</v>
      </c>
      <c r="Q1552" s="1">
        <v>42576</v>
      </c>
      <c r="R1552" s="5">
        <v>1</v>
      </c>
    </row>
    <row r="1553" spans="1:18" x14ac:dyDescent="0.25">
      <c r="A1553" t="s">
        <v>1550</v>
      </c>
      <c r="B1553" t="s">
        <v>1551</v>
      </c>
      <c r="C1553">
        <v>2357</v>
      </c>
      <c r="D1553" t="s">
        <v>1552</v>
      </c>
      <c r="E1553" t="s">
        <v>202</v>
      </c>
      <c r="F1553" t="s">
        <v>154</v>
      </c>
      <c r="G1553" t="s">
        <v>1404</v>
      </c>
      <c r="H1553">
        <v>1</v>
      </c>
      <c r="I1553" t="s">
        <v>1279</v>
      </c>
      <c r="J1553" t="s">
        <v>24</v>
      </c>
      <c r="K1553">
        <v>1012</v>
      </c>
      <c r="L1553" t="s">
        <v>101</v>
      </c>
      <c r="M1553" s="1">
        <v>42576</v>
      </c>
      <c r="N1553" s="1">
        <v>42760</v>
      </c>
      <c r="O1553" t="s">
        <v>26</v>
      </c>
      <c r="P1553" s="1">
        <v>42601.389745370368</v>
      </c>
      <c r="Q1553" s="1">
        <v>42576</v>
      </c>
      <c r="R1553" s="5">
        <v>1</v>
      </c>
    </row>
    <row r="1554" spans="1:18" x14ac:dyDescent="0.25">
      <c r="A1554" t="s">
        <v>1550</v>
      </c>
      <c r="B1554" t="s">
        <v>1551</v>
      </c>
      <c r="C1554">
        <v>2357</v>
      </c>
      <c r="D1554" t="s">
        <v>1552</v>
      </c>
      <c r="E1554" t="s">
        <v>202</v>
      </c>
      <c r="F1554" t="s">
        <v>154</v>
      </c>
      <c r="G1554" t="s">
        <v>1404</v>
      </c>
      <c r="H1554">
        <v>1</v>
      </c>
      <c r="I1554" t="s">
        <v>1279</v>
      </c>
      <c r="J1554" t="s">
        <v>27</v>
      </c>
      <c r="K1554">
        <v>1012</v>
      </c>
      <c r="L1554" t="s">
        <v>101</v>
      </c>
      <c r="M1554" s="1">
        <v>42576</v>
      </c>
      <c r="N1554" s="1">
        <v>42760</v>
      </c>
      <c r="O1554" t="s">
        <v>26</v>
      </c>
      <c r="P1554" s="1">
        <v>42601.389745370368</v>
      </c>
      <c r="Q1554" s="1">
        <v>42576</v>
      </c>
      <c r="R1554" s="5">
        <v>1</v>
      </c>
    </row>
    <row r="1555" spans="1:18" x14ac:dyDescent="0.25">
      <c r="A1555" t="s">
        <v>1550</v>
      </c>
      <c r="B1555" t="s">
        <v>1551</v>
      </c>
      <c r="C1555">
        <v>2357</v>
      </c>
      <c r="D1555" t="s">
        <v>1552</v>
      </c>
      <c r="E1555" t="s">
        <v>202</v>
      </c>
      <c r="F1555" t="s">
        <v>154</v>
      </c>
      <c r="G1555" t="s">
        <v>1404</v>
      </c>
      <c r="H1555">
        <v>1</v>
      </c>
      <c r="I1555" t="s">
        <v>1279</v>
      </c>
      <c r="J1555" t="s">
        <v>27</v>
      </c>
      <c r="K1555">
        <v>2243</v>
      </c>
      <c r="L1555" t="s">
        <v>35</v>
      </c>
      <c r="M1555" s="1">
        <v>42660</v>
      </c>
      <c r="N1555" s="1">
        <v>42842</v>
      </c>
      <c r="O1555" t="s">
        <v>26</v>
      </c>
      <c r="P1555" s="1">
        <v>42646.400972222225</v>
      </c>
      <c r="Q1555" s="1">
        <v>42660</v>
      </c>
      <c r="R1555" s="5">
        <v>1</v>
      </c>
    </row>
    <row r="1556" spans="1:18" x14ac:dyDescent="0.25">
      <c r="A1556" t="s">
        <v>1550</v>
      </c>
      <c r="B1556" t="s">
        <v>1551</v>
      </c>
      <c r="C1556">
        <v>2357</v>
      </c>
      <c r="D1556" t="s">
        <v>1552</v>
      </c>
      <c r="E1556" t="s">
        <v>202</v>
      </c>
      <c r="F1556" t="s">
        <v>154</v>
      </c>
      <c r="G1556" t="s">
        <v>1404</v>
      </c>
      <c r="H1556">
        <v>1</v>
      </c>
      <c r="I1556" t="s">
        <v>1279</v>
      </c>
      <c r="J1556" t="s">
        <v>36</v>
      </c>
      <c r="K1556">
        <v>2243</v>
      </c>
      <c r="L1556" t="s">
        <v>35</v>
      </c>
      <c r="M1556" s="1">
        <v>42660</v>
      </c>
      <c r="N1556" s="1">
        <v>42842</v>
      </c>
      <c r="O1556" t="s">
        <v>26</v>
      </c>
      <c r="P1556" s="1">
        <v>42646.400972222225</v>
      </c>
      <c r="Q1556" s="1">
        <v>42660</v>
      </c>
      <c r="R1556" s="5">
        <v>1</v>
      </c>
    </row>
    <row r="1557" spans="1:18" x14ac:dyDescent="0.25">
      <c r="A1557" t="s">
        <v>1550</v>
      </c>
      <c r="B1557" t="s">
        <v>1551</v>
      </c>
      <c r="C1557">
        <v>2357</v>
      </c>
      <c r="D1557" t="s">
        <v>1552</v>
      </c>
      <c r="E1557" t="s">
        <v>202</v>
      </c>
      <c r="F1557" t="s">
        <v>154</v>
      </c>
      <c r="G1557" t="s">
        <v>1404</v>
      </c>
      <c r="H1557">
        <v>1</v>
      </c>
      <c r="I1557" t="s">
        <v>1279</v>
      </c>
      <c r="J1557" t="s">
        <v>24</v>
      </c>
      <c r="K1557">
        <v>2243</v>
      </c>
      <c r="L1557" t="s">
        <v>35</v>
      </c>
      <c r="M1557" s="1">
        <v>42660</v>
      </c>
      <c r="N1557" s="1">
        <v>42842</v>
      </c>
      <c r="O1557" t="s">
        <v>26</v>
      </c>
      <c r="P1557" s="1">
        <v>42646.400972222225</v>
      </c>
      <c r="Q1557" s="1">
        <v>42660</v>
      </c>
      <c r="R1557" s="5">
        <v>1</v>
      </c>
    </row>
    <row r="1558" spans="1:18" x14ac:dyDescent="0.25">
      <c r="A1558" t="s">
        <v>28</v>
      </c>
      <c r="B1558" t="s">
        <v>29</v>
      </c>
      <c r="C1558">
        <v>1862</v>
      </c>
      <c r="D1558" t="s">
        <v>1553</v>
      </c>
      <c r="E1558" t="s">
        <v>217</v>
      </c>
      <c r="F1558" t="s">
        <v>209</v>
      </c>
      <c r="G1558" t="s">
        <v>1554</v>
      </c>
      <c r="H1558">
        <v>0</v>
      </c>
      <c r="I1558" t="s">
        <v>317</v>
      </c>
      <c r="J1558" t="s">
        <v>24</v>
      </c>
      <c r="K1558">
        <v>2207</v>
      </c>
      <c r="L1558" t="s">
        <v>35</v>
      </c>
      <c r="M1558" s="1">
        <v>42478</v>
      </c>
      <c r="N1558" s="1">
        <v>42843</v>
      </c>
      <c r="O1558" t="s">
        <v>26</v>
      </c>
      <c r="P1558" s="1">
        <v>42643.436886574076</v>
      </c>
      <c r="Q1558" s="1">
        <v>42478</v>
      </c>
      <c r="R1558" s="5">
        <v>1</v>
      </c>
    </row>
    <row r="1559" spans="1:18" x14ac:dyDescent="0.25">
      <c r="A1559" t="s">
        <v>28</v>
      </c>
      <c r="B1559" t="s">
        <v>29</v>
      </c>
      <c r="C1559">
        <v>1862</v>
      </c>
      <c r="D1559" t="s">
        <v>1553</v>
      </c>
      <c r="E1559" t="s">
        <v>217</v>
      </c>
      <c r="F1559" t="s">
        <v>209</v>
      </c>
      <c r="G1559" t="s">
        <v>1554</v>
      </c>
      <c r="H1559">
        <v>0</v>
      </c>
      <c r="I1559" t="s">
        <v>317</v>
      </c>
      <c r="J1559" t="s">
        <v>27</v>
      </c>
      <c r="K1559">
        <v>2207</v>
      </c>
      <c r="L1559" t="s">
        <v>35</v>
      </c>
      <c r="M1559" s="1">
        <v>42478</v>
      </c>
      <c r="N1559" s="1">
        <v>42843</v>
      </c>
      <c r="O1559" t="s">
        <v>26</v>
      </c>
      <c r="P1559" s="1">
        <v>42643.436886574076</v>
      </c>
      <c r="Q1559" s="1">
        <v>42478</v>
      </c>
      <c r="R1559" s="5">
        <v>1</v>
      </c>
    </row>
    <row r="1560" spans="1:18" x14ac:dyDescent="0.25">
      <c r="A1560" t="s">
        <v>1555</v>
      </c>
      <c r="B1560" t="s">
        <v>1556</v>
      </c>
      <c r="C1560">
        <v>2562</v>
      </c>
      <c r="D1560" t="s">
        <v>1557</v>
      </c>
      <c r="E1560" t="s">
        <v>217</v>
      </c>
      <c r="F1560" t="s">
        <v>154</v>
      </c>
      <c r="G1560" t="s">
        <v>206</v>
      </c>
      <c r="H1560">
        <v>0</v>
      </c>
      <c r="I1560" t="s">
        <v>107</v>
      </c>
      <c r="J1560" t="s">
        <v>24</v>
      </c>
      <c r="K1560">
        <v>1043</v>
      </c>
      <c r="L1560" t="s">
        <v>35</v>
      </c>
      <c r="M1560" s="1">
        <v>42593</v>
      </c>
      <c r="N1560" s="1">
        <v>42958</v>
      </c>
      <c r="O1560" t="s">
        <v>88</v>
      </c>
      <c r="P1560" s="1">
        <v>42604.379282407404</v>
      </c>
      <c r="Q1560" s="1">
        <v>42593</v>
      </c>
      <c r="R1560" s="5">
        <v>1</v>
      </c>
    </row>
    <row r="1561" spans="1:18" x14ac:dyDescent="0.25">
      <c r="A1561" t="s">
        <v>1555</v>
      </c>
      <c r="B1561" t="s">
        <v>1556</v>
      </c>
      <c r="C1561">
        <v>2562</v>
      </c>
      <c r="D1561" t="s">
        <v>1557</v>
      </c>
      <c r="E1561" t="s">
        <v>217</v>
      </c>
      <c r="F1561" t="s">
        <v>154</v>
      </c>
      <c r="G1561" t="s">
        <v>206</v>
      </c>
      <c r="H1561">
        <v>0</v>
      </c>
      <c r="I1561" t="s">
        <v>107</v>
      </c>
      <c r="J1561" t="s">
        <v>27</v>
      </c>
      <c r="K1561">
        <v>1043</v>
      </c>
      <c r="L1561" t="s">
        <v>35</v>
      </c>
      <c r="M1561" s="1">
        <v>42593</v>
      </c>
      <c r="N1561" s="1">
        <v>42958</v>
      </c>
      <c r="O1561" t="s">
        <v>88</v>
      </c>
      <c r="P1561" s="1">
        <v>42604.379282407404</v>
      </c>
      <c r="Q1561" s="1">
        <v>42593</v>
      </c>
      <c r="R1561" s="5">
        <v>1</v>
      </c>
    </row>
    <row r="1562" spans="1:18" x14ac:dyDescent="0.25">
      <c r="A1562" t="s">
        <v>341</v>
      </c>
      <c r="B1562" t="s">
        <v>342</v>
      </c>
      <c r="C1562">
        <v>2090</v>
      </c>
      <c r="D1562" t="s">
        <v>1558</v>
      </c>
      <c r="E1562" t="s">
        <v>671</v>
      </c>
      <c r="F1562" t="s">
        <v>52</v>
      </c>
      <c r="G1562" t="s">
        <v>795</v>
      </c>
      <c r="H1562">
        <v>0</v>
      </c>
      <c r="I1562" t="s">
        <v>359</v>
      </c>
      <c r="J1562" t="s">
        <v>27</v>
      </c>
      <c r="K1562">
        <v>2233</v>
      </c>
      <c r="L1562" t="s">
        <v>25</v>
      </c>
      <c r="M1562" s="1">
        <v>42464</v>
      </c>
      <c r="N1562" s="1">
        <v>42647</v>
      </c>
      <c r="O1562" t="s">
        <v>26</v>
      </c>
      <c r="P1562" s="1">
        <v>42643.667488425926</v>
      </c>
      <c r="Q1562" s="1">
        <v>42464</v>
      </c>
      <c r="R1562" s="5">
        <v>1</v>
      </c>
    </row>
    <row r="1563" spans="1:18" x14ac:dyDescent="0.25">
      <c r="A1563" t="s">
        <v>1559</v>
      </c>
      <c r="B1563" t="s">
        <v>1560</v>
      </c>
      <c r="C1563">
        <v>2764</v>
      </c>
      <c r="D1563" t="s">
        <v>1561</v>
      </c>
      <c r="E1563" t="s">
        <v>671</v>
      </c>
      <c r="F1563" t="s">
        <v>45</v>
      </c>
      <c r="G1563" t="s">
        <v>352</v>
      </c>
      <c r="H1563">
        <v>0</v>
      </c>
      <c r="I1563" t="s">
        <v>94</v>
      </c>
      <c r="J1563" t="s">
        <v>24</v>
      </c>
      <c r="K1563">
        <v>1236</v>
      </c>
      <c r="L1563" t="s">
        <v>35</v>
      </c>
      <c r="M1563" s="1">
        <v>42556</v>
      </c>
      <c r="N1563" s="1">
        <v>42740</v>
      </c>
      <c r="O1563" t="s">
        <v>26</v>
      </c>
      <c r="P1563" s="1">
        <v>42611.484895833331</v>
      </c>
      <c r="Q1563" s="1">
        <v>42556</v>
      </c>
      <c r="R1563" s="5">
        <v>1</v>
      </c>
    </row>
    <row r="1564" spans="1:18" x14ac:dyDescent="0.25">
      <c r="A1564" t="s">
        <v>1559</v>
      </c>
      <c r="B1564" t="s">
        <v>1560</v>
      </c>
      <c r="C1564">
        <v>2764</v>
      </c>
      <c r="D1564" t="s">
        <v>1561</v>
      </c>
      <c r="E1564" t="s">
        <v>671</v>
      </c>
      <c r="F1564" t="s">
        <v>45</v>
      </c>
      <c r="G1564" t="s">
        <v>352</v>
      </c>
      <c r="H1564">
        <v>0</v>
      </c>
      <c r="I1564" t="s">
        <v>94</v>
      </c>
      <c r="J1564" t="s">
        <v>27</v>
      </c>
      <c r="K1564">
        <v>1236</v>
      </c>
      <c r="L1564" t="s">
        <v>35</v>
      </c>
      <c r="M1564" s="1">
        <v>42556</v>
      </c>
      <c r="N1564" s="1">
        <v>42740</v>
      </c>
      <c r="O1564" t="s">
        <v>26</v>
      </c>
      <c r="P1564" s="1">
        <v>42611.484895833331</v>
      </c>
      <c r="Q1564" s="1">
        <v>42556</v>
      </c>
      <c r="R1564" s="5">
        <v>1</v>
      </c>
    </row>
    <row r="1565" spans="1:18" x14ac:dyDescent="0.25">
      <c r="A1565" t="s">
        <v>298</v>
      </c>
      <c r="B1565" t="s">
        <v>299</v>
      </c>
      <c r="C1565">
        <v>2443</v>
      </c>
      <c r="D1565" t="s">
        <v>1562</v>
      </c>
      <c r="E1565" t="s">
        <v>134</v>
      </c>
      <c r="F1565" t="s">
        <v>52</v>
      </c>
      <c r="G1565" t="s">
        <v>352</v>
      </c>
      <c r="H1565">
        <v>0</v>
      </c>
      <c r="I1565" t="s">
        <v>301</v>
      </c>
      <c r="J1565" t="s">
        <v>24</v>
      </c>
      <c r="K1565">
        <v>2262</v>
      </c>
      <c r="L1565" t="s">
        <v>35</v>
      </c>
      <c r="M1565" s="1">
        <v>42619</v>
      </c>
      <c r="N1565" s="1">
        <v>42800</v>
      </c>
      <c r="O1565" t="s">
        <v>26</v>
      </c>
      <c r="P1565" s="1">
        <v>42647.359548611108</v>
      </c>
      <c r="Q1565" s="1">
        <v>42619</v>
      </c>
      <c r="R1565" s="5">
        <v>1</v>
      </c>
    </row>
    <row r="1566" spans="1:18" x14ac:dyDescent="0.25">
      <c r="A1566" t="s">
        <v>298</v>
      </c>
      <c r="B1566" t="s">
        <v>299</v>
      </c>
      <c r="C1566">
        <v>2443</v>
      </c>
      <c r="D1566" t="s">
        <v>1562</v>
      </c>
      <c r="E1566" t="s">
        <v>134</v>
      </c>
      <c r="F1566" t="s">
        <v>52</v>
      </c>
      <c r="G1566" t="s">
        <v>352</v>
      </c>
      <c r="H1566">
        <v>0</v>
      </c>
      <c r="I1566" t="s">
        <v>301</v>
      </c>
      <c r="J1566" t="s">
        <v>27</v>
      </c>
      <c r="K1566">
        <v>2262</v>
      </c>
      <c r="L1566" t="s">
        <v>35</v>
      </c>
      <c r="M1566" s="1">
        <v>42619</v>
      </c>
      <c r="N1566" s="1">
        <v>42800</v>
      </c>
      <c r="O1566" t="s">
        <v>26</v>
      </c>
      <c r="P1566" s="1">
        <v>42647.359548611108</v>
      </c>
      <c r="Q1566" s="1">
        <v>42619</v>
      </c>
      <c r="R1566" s="5">
        <v>1</v>
      </c>
    </row>
    <row r="1567" spans="1:18" x14ac:dyDescent="0.25">
      <c r="A1567" t="s">
        <v>348</v>
      </c>
      <c r="B1567" t="s">
        <v>349</v>
      </c>
      <c r="C1567">
        <v>1068</v>
      </c>
      <c r="D1567" t="s">
        <v>1563</v>
      </c>
      <c r="E1567" t="s">
        <v>679</v>
      </c>
      <c r="F1567" t="s">
        <v>52</v>
      </c>
      <c r="G1567" t="s">
        <v>142</v>
      </c>
      <c r="H1567">
        <v>0</v>
      </c>
      <c r="I1567" t="s">
        <v>353</v>
      </c>
      <c r="J1567" t="s">
        <v>24</v>
      </c>
      <c r="K1567">
        <v>1258</v>
      </c>
      <c r="L1567" t="s">
        <v>25</v>
      </c>
      <c r="M1567" s="1">
        <v>42528</v>
      </c>
      <c r="N1567" s="1">
        <v>42711</v>
      </c>
      <c r="O1567" t="s">
        <v>26</v>
      </c>
      <c r="P1567" s="1">
        <v>42612.680960648147</v>
      </c>
      <c r="Q1567" s="1">
        <v>42528</v>
      </c>
      <c r="R1567" s="5">
        <v>1</v>
      </c>
    </row>
    <row r="1568" spans="1:18" x14ac:dyDescent="0.25">
      <c r="A1568" t="s">
        <v>348</v>
      </c>
      <c r="B1568" t="s">
        <v>349</v>
      </c>
      <c r="C1568">
        <v>1068</v>
      </c>
      <c r="D1568" t="s">
        <v>1563</v>
      </c>
      <c r="E1568" t="s">
        <v>679</v>
      </c>
      <c r="F1568" t="s">
        <v>52</v>
      </c>
      <c r="G1568" t="s">
        <v>142</v>
      </c>
      <c r="H1568">
        <v>0</v>
      </c>
      <c r="I1568" t="s">
        <v>353</v>
      </c>
      <c r="J1568" t="s">
        <v>27</v>
      </c>
      <c r="K1568">
        <v>1258</v>
      </c>
      <c r="L1568" t="s">
        <v>25</v>
      </c>
      <c r="M1568" s="1">
        <v>42528</v>
      </c>
      <c r="N1568" s="1">
        <v>42711</v>
      </c>
      <c r="O1568" t="s">
        <v>26</v>
      </c>
      <c r="P1568" s="1">
        <v>42612.680960648147</v>
      </c>
      <c r="Q1568" s="1">
        <v>42528</v>
      </c>
      <c r="R1568" s="5">
        <v>1</v>
      </c>
    </row>
    <row r="1569" spans="1:18" x14ac:dyDescent="0.25">
      <c r="A1569" t="s">
        <v>348</v>
      </c>
      <c r="B1569" t="s">
        <v>349</v>
      </c>
      <c r="C1569">
        <v>1068</v>
      </c>
      <c r="D1569" t="s">
        <v>1563</v>
      </c>
      <c r="E1569" t="s">
        <v>679</v>
      </c>
      <c r="F1569" t="s">
        <v>52</v>
      </c>
      <c r="G1569" t="s">
        <v>142</v>
      </c>
      <c r="H1569">
        <v>0</v>
      </c>
      <c r="I1569" t="s">
        <v>353</v>
      </c>
      <c r="J1569" t="s">
        <v>24</v>
      </c>
      <c r="K1569">
        <v>2765</v>
      </c>
      <c r="L1569" t="s">
        <v>35</v>
      </c>
      <c r="M1569" s="1">
        <v>42716</v>
      </c>
      <c r="N1569" s="1">
        <v>42898</v>
      </c>
      <c r="O1569" t="s">
        <v>26</v>
      </c>
      <c r="P1569" s="1">
        <v>42720.454050925924</v>
      </c>
      <c r="Q1569" s="1">
        <v>42716</v>
      </c>
      <c r="R1569" s="5">
        <v>1</v>
      </c>
    </row>
    <row r="1570" spans="1:18" x14ac:dyDescent="0.25">
      <c r="A1570" t="s">
        <v>348</v>
      </c>
      <c r="B1570" t="s">
        <v>349</v>
      </c>
      <c r="C1570">
        <v>1068</v>
      </c>
      <c r="D1570" t="s">
        <v>1563</v>
      </c>
      <c r="E1570" t="s">
        <v>679</v>
      </c>
      <c r="F1570" t="s">
        <v>52</v>
      </c>
      <c r="G1570" t="s">
        <v>142</v>
      </c>
      <c r="H1570">
        <v>0</v>
      </c>
      <c r="I1570" t="s">
        <v>353</v>
      </c>
      <c r="J1570" t="s">
        <v>27</v>
      </c>
      <c r="K1570">
        <v>2765</v>
      </c>
      <c r="L1570" t="s">
        <v>35</v>
      </c>
      <c r="M1570" s="1">
        <v>42716</v>
      </c>
      <c r="N1570" s="1">
        <v>42898</v>
      </c>
      <c r="O1570" t="s">
        <v>26</v>
      </c>
      <c r="P1570" s="1">
        <v>42720.454050925924</v>
      </c>
      <c r="Q1570" s="1">
        <v>42716</v>
      </c>
      <c r="R1570" s="5">
        <v>1</v>
      </c>
    </row>
    <row r="1571" spans="1:18" x14ac:dyDescent="0.25">
      <c r="A1571" t="s">
        <v>298</v>
      </c>
      <c r="B1571" t="s">
        <v>299</v>
      </c>
      <c r="C1571">
        <v>2443</v>
      </c>
      <c r="D1571" t="s">
        <v>1564</v>
      </c>
      <c r="E1571" t="s">
        <v>679</v>
      </c>
      <c r="F1571" t="s">
        <v>52</v>
      </c>
      <c r="G1571" t="s">
        <v>152</v>
      </c>
      <c r="H1571">
        <v>0</v>
      </c>
      <c r="I1571" t="s">
        <v>301</v>
      </c>
      <c r="J1571" t="s">
        <v>24</v>
      </c>
      <c r="K1571">
        <v>2072</v>
      </c>
      <c r="L1571" t="s">
        <v>35</v>
      </c>
      <c r="M1571" s="1">
        <v>42621</v>
      </c>
      <c r="N1571" s="1">
        <v>42802</v>
      </c>
      <c r="O1571" t="s">
        <v>88</v>
      </c>
      <c r="P1571" s="1">
        <v>42640.692372685182</v>
      </c>
      <c r="Q1571" s="1">
        <v>42621</v>
      </c>
      <c r="R1571" s="5">
        <v>1</v>
      </c>
    </row>
    <row r="1572" spans="1:18" x14ac:dyDescent="0.25">
      <c r="A1572" t="s">
        <v>298</v>
      </c>
      <c r="B1572" t="s">
        <v>299</v>
      </c>
      <c r="C1572">
        <v>2443</v>
      </c>
      <c r="D1572" t="s">
        <v>1564</v>
      </c>
      <c r="E1572" t="s">
        <v>679</v>
      </c>
      <c r="F1572" t="s">
        <v>52</v>
      </c>
      <c r="G1572" t="s">
        <v>152</v>
      </c>
      <c r="H1572">
        <v>0</v>
      </c>
      <c r="I1572" t="s">
        <v>301</v>
      </c>
      <c r="J1572" t="s">
        <v>27</v>
      </c>
      <c r="K1572">
        <v>2072</v>
      </c>
      <c r="L1572" t="s">
        <v>35</v>
      </c>
      <c r="M1572" s="1">
        <v>42621</v>
      </c>
      <c r="N1572" s="1">
        <v>42802</v>
      </c>
      <c r="O1572" t="s">
        <v>88</v>
      </c>
      <c r="P1572" s="1">
        <v>42640.692372685182</v>
      </c>
      <c r="Q1572" s="1">
        <v>42621</v>
      </c>
      <c r="R1572" s="5">
        <v>1</v>
      </c>
    </row>
    <row r="1573" spans="1:18" x14ac:dyDescent="0.25">
      <c r="A1573" t="s">
        <v>1565</v>
      </c>
      <c r="B1573" t="s">
        <v>1566</v>
      </c>
      <c r="C1573">
        <v>2141</v>
      </c>
      <c r="D1573" t="s">
        <v>1567</v>
      </c>
      <c r="E1573" t="s">
        <v>134</v>
      </c>
      <c r="F1573" t="s">
        <v>52</v>
      </c>
      <c r="G1573" t="s">
        <v>352</v>
      </c>
      <c r="H1573">
        <v>0</v>
      </c>
      <c r="I1573" t="s">
        <v>796</v>
      </c>
      <c r="J1573" t="s">
        <v>24</v>
      </c>
      <c r="K1573">
        <v>1544</v>
      </c>
      <c r="L1573" t="s">
        <v>25</v>
      </c>
      <c r="M1573" s="1">
        <v>42440</v>
      </c>
      <c r="N1573" s="1">
        <v>42624</v>
      </c>
      <c r="O1573" t="s">
        <v>26</v>
      </c>
      <c r="P1573" s="1">
        <v>42626.637453703705</v>
      </c>
      <c r="Q1573" s="1">
        <v>42440</v>
      </c>
      <c r="R1573" s="5">
        <v>1</v>
      </c>
    </row>
    <row r="1574" spans="1:18" x14ac:dyDescent="0.25">
      <c r="A1574" t="s">
        <v>1565</v>
      </c>
      <c r="B1574" t="s">
        <v>1566</v>
      </c>
      <c r="C1574">
        <v>2141</v>
      </c>
      <c r="D1574" t="s">
        <v>1567</v>
      </c>
      <c r="E1574" t="s">
        <v>134</v>
      </c>
      <c r="F1574" t="s">
        <v>52</v>
      </c>
      <c r="G1574" t="s">
        <v>352</v>
      </c>
      <c r="H1574">
        <v>0</v>
      </c>
      <c r="I1574" t="s">
        <v>796</v>
      </c>
      <c r="J1574" t="s">
        <v>27</v>
      </c>
      <c r="K1574">
        <v>1544</v>
      </c>
      <c r="L1574" t="s">
        <v>25</v>
      </c>
      <c r="M1574" s="1">
        <v>42440</v>
      </c>
      <c r="N1574" s="1">
        <v>42624</v>
      </c>
      <c r="O1574" t="s">
        <v>26</v>
      </c>
      <c r="P1574" s="1">
        <v>42626.637453703705</v>
      </c>
      <c r="Q1574" s="1">
        <v>42440</v>
      </c>
      <c r="R1574" s="5">
        <v>1</v>
      </c>
    </row>
    <row r="1575" spans="1:18" x14ac:dyDescent="0.25">
      <c r="A1575" t="s">
        <v>1565</v>
      </c>
      <c r="B1575" t="s">
        <v>1566</v>
      </c>
      <c r="C1575">
        <v>2141</v>
      </c>
      <c r="D1575" t="s">
        <v>1567</v>
      </c>
      <c r="E1575" t="s">
        <v>134</v>
      </c>
      <c r="F1575" t="s">
        <v>52</v>
      </c>
      <c r="G1575" t="s">
        <v>352</v>
      </c>
      <c r="H1575">
        <v>0</v>
      </c>
      <c r="I1575" t="s">
        <v>796</v>
      </c>
      <c r="J1575" t="s">
        <v>24</v>
      </c>
      <c r="K1575">
        <v>1890</v>
      </c>
      <c r="L1575" t="s">
        <v>35</v>
      </c>
      <c r="M1575" s="1">
        <v>42627</v>
      </c>
      <c r="N1575" s="1">
        <v>42808</v>
      </c>
      <c r="O1575" t="s">
        <v>26</v>
      </c>
      <c r="P1575" s="1">
        <v>42639.355254629627</v>
      </c>
      <c r="Q1575" s="1">
        <v>42627</v>
      </c>
      <c r="R1575" s="5">
        <v>1</v>
      </c>
    </row>
    <row r="1576" spans="1:18" x14ac:dyDescent="0.25">
      <c r="A1576" t="s">
        <v>1565</v>
      </c>
      <c r="B1576" t="s">
        <v>1566</v>
      </c>
      <c r="C1576">
        <v>2141</v>
      </c>
      <c r="D1576" t="s">
        <v>1567</v>
      </c>
      <c r="E1576" t="s">
        <v>134</v>
      </c>
      <c r="F1576" t="s">
        <v>52</v>
      </c>
      <c r="G1576" t="s">
        <v>352</v>
      </c>
      <c r="H1576">
        <v>0</v>
      </c>
      <c r="I1576" t="s">
        <v>796</v>
      </c>
      <c r="J1576" t="s">
        <v>27</v>
      </c>
      <c r="K1576">
        <v>1890</v>
      </c>
      <c r="L1576" t="s">
        <v>35</v>
      </c>
      <c r="M1576" s="1">
        <v>42627</v>
      </c>
      <c r="N1576" s="1">
        <v>42808</v>
      </c>
      <c r="O1576" t="s">
        <v>26</v>
      </c>
      <c r="P1576" s="1">
        <v>42639.355254629627</v>
      </c>
      <c r="Q1576" s="1">
        <v>42627</v>
      </c>
      <c r="R1576" s="5">
        <v>1</v>
      </c>
    </row>
    <row r="1577" spans="1:18" x14ac:dyDescent="0.25">
      <c r="A1577" t="s">
        <v>659</v>
      </c>
      <c r="B1577" t="s">
        <v>660</v>
      </c>
      <c r="C1577">
        <v>2084</v>
      </c>
      <c r="D1577" t="s">
        <v>1568</v>
      </c>
      <c r="E1577" t="s">
        <v>134</v>
      </c>
      <c r="F1577" t="s">
        <v>45</v>
      </c>
      <c r="G1577" t="s">
        <v>352</v>
      </c>
      <c r="H1577">
        <v>0</v>
      </c>
      <c r="I1577" t="s">
        <v>126</v>
      </c>
      <c r="J1577" t="s">
        <v>24</v>
      </c>
      <c r="K1577">
        <v>999</v>
      </c>
      <c r="L1577" t="s">
        <v>35</v>
      </c>
      <c r="M1577" s="1">
        <v>42599</v>
      </c>
      <c r="N1577" s="1">
        <v>42783</v>
      </c>
      <c r="O1577" t="s">
        <v>26</v>
      </c>
      <c r="P1577" s="1">
        <v>42600.519780092596</v>
      </c>
      <c r="Q1577" s="1">
        <v>42599</v>
      </c>
      <c r="R1577" s="5">
        <v>1</v>
      </c>
    </row>
    <row r="1578" spans="1:18" x14ac:dyDescent="0.25">
      <c r="A1578" t="s">
        <v>659</v>
      </c>
      <c r="B1578" t="s">
        <v>660</v>
      </c>
      <c r="C1578">
        <v>2084</v>
      </c>
      <c r="D1578" t="s">
        <v>1568</v>
      </c>
      <c r="E1578" t="s">
        <v>134</v>
      </c>
      <c r="F1578" t="s">
        <v>45</v>
      </c>
      <c r="G1578" t="s">
        <v>352</v>
      </c>
      <c r="H1578">
        <v>0</v>
      </c>
      <c r="I1578" t="s">
        <v>126</v>
      </c>
      <c r="J1578" t="s">
        <v>27</v>
      </c>
      <c r="K1578">
        <v>999</v>
      </c>
      <c r="L1578" t="s">
        <v>35</v>
      </c>
      <c r="M1578" s="1">
        <v>42599</v>
      </c>
      <c r="N1578" s="1">
        <v>42783</v>
      </c>
      <c r="O1578" t="s">
        <v>26</v>
      </c>
      <c r="P1578" s="1">
        <v>42600.519780092596</v>
      </c>
      <c r="Q1578" s="1">
        <v>42599</v>
      </c>
      <c r="R1578" s="5">
        <v>1</v>
      </c>
    </row>
    <row r="1579" spans="1:18" x14ac:dyDescent="0.25">
      <c r="A1579" t="s">
        <v>114</v>
      </c>
      <c r="B1579" t="s">
        <v>115</v>
      </c>
      <c r="C1579">
        <v>2602</v>
      </c>
      <c r="D1579" t="s">
        <v>1569</v>
      </c>
      <c r="E1579" t="s">
        <v>704</v>
      </c>
      <c r="F1579" t="s">
        <v>146</v>
      </c>
      <c r="G1579" t="s">
        <v>1522</v>
      </c>
      <c r="H1579">
        <v>0</v>
      </c>
      <c r="I1579" t="s">
        <v>1570</v>
      </c>
      <c r="J1579" t="s">
        <v>27</v>
      </c>
      <c r="K1579">
        <v>2611</v>
      </c>
      <c r="L1579" t="s">
        <v>35</v>
      </c>
      <c r="M1579" s="1">
        <v>42692</v>
      </c>
      <c r="N1579" s="1">
        <v>42873</v>
      </c>
      <c r="O1579" t="s">
        <v>26</v>
      </c>
      <c r="P1579" s="1">
        <v>42698.377951388888</v>
      </c>
      <c r="Q1579" s="1">
        <v>42692</v>
      </c>
      <c r="R1579" s="5">
        <v>1</v>
      </c>
    </row>
    <row r="1580" spans="1:18" x14ac:dyDescent="0.25">
      <c r="A1580" t="s">
        <v>114</v>
      </c>
      <c r="B1580" t="s">
        <v>115</v>
      </c>
      <c r="C1580">
        <v>2602</v>
      </c>
      <c r="D1580" t="s">
        <v>1569</v>
      </c>
      <c r="E1580" t="s">
        <v>704</v>
      </c>
      <c r="F1580" t="s">
        <v>146</v>
      </c>
      <c r="G1580" t="s">
        <v>1522</v>
      </c>
      <c r="H1580">
        <v>0</v>
      </c>
      <c r="I1580" t="s">
        <v>1570</v>
      </c>
      <c r="J1580" t="s">
        <v>24</v>
      </c>
      <c r="K1580">
        <v>2611</v>
      </c>
      <c r="L1580" t="s">
        <v>35</v>
      </c>
      <c r="M1580" s="1">
        <v>42692</v>
      </c>
      <c r="N1580" s="1">
        <v>42873</v>
      </c>
      <c r="O1580" t="s">
        <v>26</v>
      </c>
      <c r="P1580" s="1">
        <v>42698.377951388888</v>
      </c>
      <c r="Q1580" s="1">
        <v>42692</v>
      </c>
      <c r="R1580" s="5">
        <v>1</v>
      </c>
    </row>
    <row r="1581" spans="1:18" x14ac:dyDescent="0.25">
      <c r="A1581" t="s">
        <v>114</v>
      </c>
      <c r="B1581" t="s">
        <v>115</v>
      </c>
      <c r="C1581">
        <v>2602</v>
      </c>
      <c r="D1581" t="s">
        <v>1571</v>
      </c>
      <c r="E1581" t="s">
        <v>502</v>
      </c>
      <c r="F1581" t="s">
        <v>52</v>
      </c>
      <c r="G1581" t="s">
        <v>525</v>
      </c>
      <c r="H1581">
        <v>1</v>
      </c>
      <c r="I1581" t="s">
        <v>238</v>
      </c>
      <c r="J1581" t="s">
        <v>24</v>
      </c>
      <c r="K1581">
        <v>307</v>
      </c>
      <c r="L1581" t="s">
        <v>25</v>
      </c>
      <c r="M1581" s="1">
        <v>42495</v>
      </c>
      <c r="N1581" s="1">
        <v>42679</v>
      </c>
      <c r="O1581" t="s">
        <v>26</v>
      </c>
      <c r="P1581" s="1">
        <v>42583.609537037039</v>
      </c>
      <c r="Q1581" s="1">
        <v>42495</v>
      </c>
      <c r="R1581" s="5">
        <v>1</v>
      </c>
    </row>
    <row r="1582" spans="1:18" x14ac:dyDescent="0.25">
      <c r="A1582" t="s">
        <v>114</v>
      </c>
      <c r="B1582" t="s">
        <v>115</v>
      </c>
      <c r="C1582">
        <v>2602</v>
      </c>
      <c r="D1582" t="s">
        <v>1571</v>
      </c>
      <c r="E1582" t="s">
        <v>502</v>
      </c>
      <c r="F1582" t="s">
        <v>52</v>
      </c>
      <c r="G1582" t="s">
        <v>525</v>
      </c>
      <c r="H1582">
        <v>1</v>
      </c>
      <c r="I1582" t="s">
        <v>238</v>
      </c>
      <c r="J1582" t="s">
        <v>27</v>
      </c>
      <c r="K1582">
        <v>307</v>
      </c>
      <c r="L1582" t="s">
        <v>25</v>
      </c>
      <c r="M1582" s="1">
        <v>42495</v>
      </c>
      <c r="N1582" s="1">
        <v>42679</v>
      </c>
      <c r="O1582" t="s">
        <v>26</v>
      </c>
      <c r="P1582" s="1">
        <v>42583.609537037039</v>
      </c>
      <c r="Q1582" s="1">
        <v>42495</v>
      </c>
      <c r="R1582" s="5">
        <v>1</v>
      </c>
    </row>
    <row r="1583" spans="1:18" x14ac:dyDescent="0.25">
      <c r="A1583" t="s">
        <v>114</v>
      </c>
      <c r="B1583" t="s">
        <v>115</v>
      </c>
      <c r="C1583">
        <v>2602</v>
      </c>
      <c r="D1583" t="s">
        <v>1571</v>
      </c>
      <c r="E1583" t="s">
        <v>502</v>
      </c>
      <c r="F1583" t="s">
        <v>52</v>
      </c>
      <c r="G1583" t="s">
        <v>525</v>
      </c>
      <c r="H1583">
        <v>1</v>
      </c>
      <c r="I1583" t="s">
        <v>238</v>
      </c>
      <c r="J1583" t="s">
        <v>36</v>
      </c>
      <c r="K1583">
        <v>307</v>
      </c>
      <c r="L1583" t="s">
        <v>25</v>
      </c>
      <c r="M1583" s="1">
        <v>42495</v>
      </c>
      <c r="N1583" s="1">
        <v>42679</v>
      </c>
      <c r="O1583" t="s">
        <v>26</v>
      </c>
      <c r="P1583" s="1">
        <v>42583.609537037039</v>
      </c>
      <c r="Q1583" s="1">
        <v>42495</v>
      </c>
      <c r="R1583" s="5">
        <v>1</v>
      </c>
    </row>
    <row r="1584" spans="1:18" x14ac:dyDescent="0.25">
      <c r="A1584" t="s">
        <v>114</v>
      </c>
      <c r="B1584" t="s">
        <v>115</v>
      </c>
      <c r="C1584">
        <v>2602</v>
      </c>
      <c r="D1584" t="s">
        <v>1571</v>
      </c>
      <c r="E1584" t="s">
        <v>502</v>
      </c>
      <c r="F1584" t="s">
        <v>52</v>
      </c>
      <c r="G1584" t="s">
        <v>525</v>
      </c>
      <c r="H1584">
        <v>1</v>
      </c>
      <c r="I1584" t="s">
        <v>238</v>
      </c>
      <c r="J1584" t="s">
        <v>24</v>
      </c>
      <c r="K1584">
        <v>2519</v>
      </c>
      <c r="L1584" t="s">
        <v>35</v>
      </c>
      <c r="M1584" s="1">
        <v>42674</v>
      </c>
      <c r="N1584" s="1">
        <v>42855</v>
      </c>
      <c r="O1584" t="s">
        <v>26</v>
      </c>
      <c r="P1584" s="1">
        <v>42683.697662037041</v>
      </c>
      <c r="Q1584" s="1">
        <v>42674</v>
      </c>
      <c r="R1584" s="5">
        <v>1</v>
      </c>
    </row>
    <row r="1585" spans="1:18" x14ac:dyDescent="0.25">
      <c r="A1585" t="s">
        <v>114</v>
      </c>
      <c r="B1585" t="s">
        <v>115</v>
      </c>
      <c r="C1585">
        <v>2602</v>
      </c>
      <c r="D1585" t="s">
        <v>1571</v>
      </c>
      <c r="E1585" t="s">
        <v>502</v>
      </c>
      <c r="F1585" t="s">
        <v>52</v>
      </c>
      <c r="G1585" t="s">
        <v>525</v>
      </c>
      <c r="H1585">
        <v>1</v>
      </c>
      <c r="I1585" t="s">
        <v>238</v>
      </c>
      <c r="J1585" t="s">
        <v>27</v>
      </c>
      <c r="K1585">
        <v>2519</v>
      </c>
      <c r="L1585" t="s">
        <v>35</v>
      </c>
      <c r="M1585" s="1">
        <v>42674</v>
      </c>
      <c r="N1585" s="1">
        <v>42855</v>
      </c>
      <c r="O1585" t="s">
        <v>26</v>
      </c>
      <c r="P1585" s="1">
        <v>42683.697662037041</v>
      </c>
      <c r="Q1585" s="1">
        <v>42674</v>
      </c>
      <c r="R1585" s="5">
        <v>1</v>
      </c>
    </row>
    <row r="1586" spans="1:18" x14ac:dyDescent="0.25">
      <c r="A1586" t="s">
        <v>114</v>
      </c>
      <c r="B1586" t="s">
        <v>115</v>
      </c>
      <c r="C1586">
        <v>2602</v>
      </c>
      <c r="D1586" t="s">
        <v>1571</v>
      </c>
      <c r="E1586" t="s">
        <v>502</v>
      </c>
      <c r="F1586" t="s">
        <v>52</v>
      </c>
      <c r="G1586" t="s">
        <v>525</v>
      </c>
      <c r="H1586">
        <v>1</v>
      </c>
      <c r="I1586" t="s">
        <v>238</v>
      </c>
      <c r="J1586" t="s">
        <v>36</v>
      </c>
      <c r="K1586">
        <v>2519</v>
      </c>
      <c r="L1586" t="s">
        <v>35</v>
      </c>
      <c r="M1586" s="1">
        <v>42674</v>
      </c>
      <c r="N1586" s="1">
        <v>42855</v>
      </c>
      <c r="O1586" t="s">
        <v>26</v>
      </c>
      <c r="P1586" s="1">
        <v>42683.697662037041</v>
      </c>
      <c r="Q1586" s="1">
        <v>42674</v>
      </c>
      <c r="R1586" s="5">
        <v>1</v>
      </c>
    </row>
    <row r="1587" spans="1:18" x14ac:dyDescent="0.25">
      <c r="A1587" t="s">
        <v>698</v>
      </c>
      <c r="B1587" t="s">
        <v>699</v>
      </c>
      <c r="C1587">
        <v>2793</v>
      </c>
      <c r="D1587" t="s">
        <v>1573</v>
      </c>
      <c r="E1587" t="s">
        <v>502</v>
      </c>
      <c r="F1587" t="s">
        <v>52</v>
      </c>
      <c r="G1587" t="s">
        <v>525</v>
      </c>
      <c r="H1587">
        <v>0</v>
      </c>
      <c r="I1587" t="s">
        <v>65</v>
      </c>
      <c r="J1587" t="s">
        <v>24</v>
      </c>
      <c r="K1587">
        <v>501</v>
      </c>
      <c r="L1587" t="s">
        <v>35</v>
      </c>
      <c r="M1587" s="1">
        <v>42583</v>
      </c>
      <c r="N1587" s="1">
        <v>42767</v>
      </c>
      <c r="O1587" t="s">
        <v>88</v>
      </c>
      <c r="P1587" s="1">
        <v>42586.488564814812</v>
      </c>
      <c r="Q1587" s="1">
        <v>42583</v>
      </c>
      <c r="R1587" s="5">
        <v>1</v>
      </c>
    </row>
    <row r="1588" spans="1:18" x14ac:dyDescent="0.25">
      <c r="A1588" t="s">
        <v>698</v>
      </c>
      <c r="B1588" t="s">
        <v>699</v>
      </c>
      <c r="C1588">
        <v>2793</v>
      </c>
      <c r="D1588" t="s">
        <v>1573</v>
      </c>
      <c r="E1588" t="s">
        <v>502</v>
      </c>
      <c r="F1588" t="s">
        <v>52</v>
      </c>
      <c r="G1588" t="s">
        <v>525</v>
      </c>
      <c r="H1588">
        <v>0</v>
      </c>
      <c r="I1588" t="s">
        <v>65</v>
      </c>
      <c r="J1588" t="s">
        <v>27</v>
      </c>
      <c r="K1588">
        <v>501</v>
      </c>
      <c r="L1588" t="s">
        <v>35</v>
      </c>
      <c r="M1588" s="1">
        <v>42583</v>
      </c>
      <c r="N1588" s="1">
        <v>42767</v>
      </c>
      <c r="O1588" t="s">
        <v>88</v>
      </c>
      <c r="P1588" s="1">
        <v>42586.488564814812</v>
      </c>
      <c r="Q1588" s="1">
        <v>42583</v>
      </c>
      <c r="R1588" s="5">
        <v>1</v>
      </c>
    </row>
    <row r="1589" spans="1:18" x14ac:dyDescent="0.25">
      <c r="A1589" t="s">
        <v>595</v>
      </c>
      <c r="B1589" t="s">
        <v>596</v>
      </c>
      <c r="C1589">
        <v>2311</v>
      </c>
      <c r="D1589" t="s">
        <v>1574</v>
      </c>
      <c r="E1589" t="s">
        <v>502</v>
      </c>
      <c r="F1589" t="s">
        <v>45</v>
      </c>
      <c r="G1589" t="s">
        <v>275</v>
      </c>
      <c r="H1589">
        <v>0</v>
      </c>
      <c r="I1589" t="s">
        <v>313</v>
      </c>
      <c r="J1589" t="s">
        <v>27</v>
      </c>
      <c r="K1589">
        <v>1847</v>
      </c>
      <c r="L1589" t="s">
        <v>331</v>
      </c>
      <c r="M1589" t="s">
        <v>99</v>
      </c>
      <c r="N1589" t="s">
        <v>99</v>
      </c>
      <c r="O1589" t="s">
        <v>99</v>
      </c>
      <c r="P1589" s="1">
        <v>42636.316527777781</v>
      </c>
      <c r="Q1589" t="s">
        <v>99</v>
      </c>
      <c r="R1589" s="5">
        <v>1</v>
      </c>
    </row>
    <row r="1590" spans="1:18" x14ac:dyDescent="0.25">
      <c r="A1590" t="s">
        <v>1575</v>
      </c>
      <c r="B1590" t="s">
        <v>1576</v>
      </c>
      <c r="C1590">
        <v>1120</v>
      </c>
      <c r="D1590" t="s">
        <v>1577</v>
      </c>
      <c r="E1590" t="s">
        <v>518</v>
      </c>
      <c r="F1590" t="s">
        <v>32</v>
      </c>
      <c r="G1590" t="s">
        <v>32</v>
      </c>
      <c r="H1590">
        <v>1</v>
      </c>
      <c r="I1590" t="s">
        <v>126</v>
      </c>
      <c r="J1590" t="s">
        <v>24</v>
      </c>
      <c r="K1590">
        <v>954</v>
      </c>
      <c r="L1590" t="s">
        <v>35</v>
      </c>
      <c r="M1590" s="1">
        <v>42604</v>
      </c>
      <c r="N1590" s="1">
        <v>42788</v>
      </c>
      <c r="O1590" t="s">
        <v>26</v>
      </c>
      <c r="P1590" s="1">
        <v>42598.748553240737</v>
      </c>
      <c r="Q1590" s="1">
        <v>42604</v>
      </c>
      <c r="R1590" s="5">
        <v>1</v>
      </c>
    </row>
    <row r="1591" spans="1:18" x14ac:dyDescent="0.25">
      <c r="A1591" t="s">
        <v>1575</v>
      </c>
      <c r="B1591" t="s">
        <v>1576</v>
      </c>
      <c r="C1591">
        <v>1120</v>
      </c>
      <c r="D1591" t="s">
        <v>1577</v>
      </c>
      <c r="E1591" t="s">
        <v>518</v>
      </c>
      <c r="F1591" t="s">
        <v>32</v>
      </c>
      <c r="G1591" t="s">
        <v>32</v>
      </c>
      <c r="H1591">
        <v>1</v>
      </c>
      <c r="I1591" t="s">
        <v>126</v>
      </c>
      <c r="J1591" t="s">
        <v>27</v>
      </c>
      <c r="K1591">
        <v>954</v>
      </c>
      <c r="L1591" t="s">
        <v>35</v>
      </c>
      <c r="M1591" s="1">
        <v>42604</v>
      </c>
      <c r="N1591" s="1">
        <v>42788</v>
      </c>
      <c r="O1591" t="s">
        <v>26</v>
      </c>
      <c r="P1591" s="1">
        <v>42598.748553240737</v>
      </c>
      <c r="Q1591" s="1">
        <v>42604</v>
      </c>
      <c r="R1591" s="5">
        <v>1</v>
      </c>
    </row>
    <row r="1592" spans="1:18" x14ac:dyDescent="0.25">
      <c r="A1592" t="s">
        <v>1575</v>
      </c>
      <c r="B1592" t="s">
        <v>1576</v>
      </c>
      <c r="C1592">
        <v>1120</v>
      </c>
      <c r="D1592" t="s">
        <v>1577</v>
      </c>
      <c r="E1592" t="s">
        <v>518</v>
      </c>
      <c r="F1592" t="s">
        <v>32</v>
      </c>
      <c r="G1592" t="s">
        <v>32</v>
      </c>
      <c r="H1592">
        <v>1</v>
      </c>
      <c r="I1592" t="s">
        <v>126</v>
      </c>
      <c r="J1592" t="s">
        <v>36</v>
      </c>
      <c r="K1592">
        <v>954</v>
      </c>
      <c r="L1592" t="s">
        <v>35</v>
      </c>
      <c r="M1592" s="1">
        <v>42604</v>
      </c>
      <c r="N1592" s="1">
        <v>42788</v>
      </c>
      <c r="O1592" t="s">
        <v>26</v>
      </c>
      <c r="P1592" s="1">
        <v>42598.748553240737</v>
      </c>
      <c r="Q1592" s="1">
        <v>42604</v>
      </c>
      <c r="R1592" s="5">
        <v>1</v>
      </c>
    </row>
    <row r="1593" spans="1:18" x14ac:dyDescent="0.25">
      <c r="A1593" t="s">
        <v>1578</v>
      </c>
      <c r="B1593" t="s">
        <v>1579</v>
      </c>
      <c r="C1593">
        <v>2439</v>
      </c>
      <c r="D1593" t="s">
        <v>1580</v>
      </c>
      <c r="E1593" t="s">
        <v>69</v>
      </c>
      <c r="F1593" t="s">
        <v>52</v>
      </c>
      <c r="G1593" t="s">
        <v>275</v>
      </c>
      <c r="H1593">
        <v>0</v>
      </c>
      <c r="I1593" t="s">
        <v>313</v>
      </c>
      <c r="J1593" t="s">
        <v>27</v>
      </c>
      <c r="K1593">
        <v>1949</v>
      </c>
      <c r="L1593" t="s">
        <v>25</v>
      </c>
      <c r="M1593" s="1">
        <v>42464</v>
      </c>
      <c r="N1593" s="1">
        <v>42647</v>
      </c>
      <c r="O1593" t="s">
        <v>26</v>
      </c>
      <c r="P1593" s="1">
        <v>42639.605254629627</v>
      </c>
      <c r="Q1593" s="1">
        <v>42464</v>
      </c>
      <c r="R1593" s="5">
        <v>1</v>
      </c>
    </row>
    <row r="1594" spans="1:18" x14ac:dyDescent="0.25">
      <c r="A1594" t="s">
        <v>341</v>
      </c>
      <c r="B1594" t="s">
        <v>342</v>
      </c>
      <c r="C1594">
        <v>2090</v>
      </c>
      <c r="D1594" t="s">
        <v>1581</v>
      </c>
      <c r="E1594" t="s">
        <v>96</v>
      </c>
      <c r="F1594" t="s">
        <v>52</v>
      </c>
      <c r="G1594" t="s">
        <v>529</v>
      </c>
      <c r="H1594">
        <v>0</v>
      </c>
      <c r="I1594" t="s">
        <v>359</v>
      </c>
      <c r="J1594" t="s">
        <v>27</v>
      </c>
      <c r="K1594">
        <v>1234</v>
      </c>
      <c r="L1594" t="s">
        <v>35</v>
      </c>
      <c r="M1594" s="1">
        <v>42611</v>
      </c>
      <c r="N1594" s="1">
        <v>42794</v>
      </c>
      <c r="O1594" t="s">
        <v>26</v>
      </c>
      <c r="P1594" s="1">
        <v>42611.448379629626</v>
      </c>
      <c r="Q1594" s="1">
        <v>42611</v>
      </c>
      <c r="R1594" s="5">
        <v>1</v>
      </c>
    </row>
    <row r="1595" spans="1:18" x14ac:dyDescent="0.25">
      <c r="A1595" t="s">
        <v>341</v>
      </c>
      <c r="B1595" t="s">
        <v>342</v>
      </c>
      <c r="C1595">
        <v>2090</v>
      </c>
      <c r="D1595" t="s">
        <v>1582</v>
      </c>
      <c r="E1595" t="s">
        <v>297</v>
      </c>
      <c r="F1595" t="s">
        <v>52</v>
      </c>
      <c r="G1595" t="s">
        <v>46</v>
      </c>
      <c r="H1595">
        <v>0</v>
      </c>
      <c r="I1595" t="s">
        <v>359</v>
      </c>
      <c r="J1595" t="s">
        <v>27</v>
      </c>
      <c r="K1595">
        <v>1233</v>
      </c>
      <c r="L1595" t="s">
        <v>35</v>
      </c>
      <c r="M1595" s="1">
        <v>42611</v>
      </c>
      <c r="N1595" s="1">
        <v>42794</v>
      </c>
      <c r="O1595" t="s">
        <v>26</v>
      </c>
      <c r="P1595" s="1">
        <v>42611.447615740741</v>
      </c>
      <c r="Q1595" s="1">
        <v>42611</v>
      </c>
      <c r="R1595" s="5">
        <v>1</v>
      </c>
    </row>
    <row r="1596" spans="1:18" x14ac:dyDescent="0.25">
      <c r="A1596" t="s">
        <v>277</v>
      </c>
      <c r="B1596" t="s">
        <v>278</v>
      </c>
      <c r="C1596">
        <v>1896</v>
      </c>
      <c r="D1596" t="s">
        <v>1583</v>
      </c>
      <c r="E1596" t="s">
        <v>81</v>
      </c>
      <c r="F1596" t="s">
        <v>52</v>
      </c>
      <c r="G1596" t="s">
        <v>82</v>
      </c>
      <c r="H1596">
        <v>0</v>
      </c>
      <c r="I1596" t="s">
        <v>94</v>
      </c>
      <c r="J1596" t="s">
        <v>24</v>
      </c>
      <c r="K1596">
        <v>360</v>
      </c>
      <c r="L1596" t="s">
        <v>25</v>
      </c>
      <c r="M1596" s="1">
        <v>42443</v>
      </c>
      <c r="N1596" s="1">
        <v>42627</v>
      </c>
      <c r="O1596" t="s">
        <v>26</v>
      </c>
      <c r="P1596" s="1">
        <v>42584.464039351849</v>
      </c>
      <c r="Q1596" s="1">
        <v>42443</v>
      </c>
      <c r="R1596" s="5">
        <v>1</v>
      </c>
    </row>
    <row r="1597" spans="1:18" x14ac:dyDescent="0.25">
      <c r="A1597" t="s">
        <v>277</v>
      </c>
      <c r="B1597" t="s">
        <v>278</v>
      </c>
      <c r="C1597">
        <v>1896</v>
      </c>
      <c r="D1597" t="s">
        <v>1583</v>
      </c>
      <c r="E1597" t="s">
        <v>81</v>
      </c>
      <c r="F1597" t="s">
        <v>52</v>
      </c>
      <c r="G1597" t="s">
        <v>82</v>
      </c>
      <c r="H1597">
        <v>0</v>
      </c>
      <c r="I1597" t="s">
        <v>94</v>
      </c>
      <c r="J1597" t="s">
        <v>27</v>
      </c>
      <c r="K1597">
        <v>360</v>
      </c>
      <c r="L1597" t="s">
        <v>25</v>
      </c>
      <c r="M1597" s="1">
        <v>42443</v>
      </c>
      <c r="N1597" s="1">
        <v>42627</v>
      </c>
      <c r="O1597" t="s">
        <v>26</v>
      </c>
      <c r="P1597" s="1">
        <v>42584.464039351849</v>
      </c>
      <c r="Q1597" s="1">
        <v>42443</v>
      </c>
      <c r="R1597" s="5">
        <v>1</v>
      </c>
    </row>
    <row r="1598" spans="1:18" x14ac:dyDescent="0.25">
      <c r="A1598" t="s">
        <v>277</v>
      </c>
      <c r="B1598" t="s">
        <v>278</v>
      </c>
      <c r="C1598">
        <v>1896</v>
      </c>
      <c r="D1598" t="s">
        <v>1583</v>
      </c>
      <c r="E1598" t="s">
        <v>81</v>
      </c>
      <c r="F1598" t="s">
        <v>52</v>
      </c>
      <c r="G1598" t="s">
        <v>82</v>
      </c>
      <c r="H1598">
        <v>0</v>
      </c>
      <c r="I1598" t="s">
        <v>94</v>
      </c>
      <c r="J1598" t="s">
        <v>24</v>
      </c>
      <c r="K1598">
        <v>1716</v>
      </c>
      <c r="L1598" t="s">
        <v>35</v>
      </c>
      <c r="M1598" s="1">
        <v>42633</v>
      </c>
      <c r="N1598" s="1">
        <v>42814</v>
      </c>
      <c r="O1598" t="s">
        <v>26</v>
      </c>
      <c r="P1598" s="1">
        <v>42633.497453703705</v>
      </c>
      <c r="Q1598" s="1">
        <v>42633</v>
      </c>
      <c r="R1598" s="5">
        <v>1</v>
      </c>
    </row>
    <row r="1599" spans="1:18" x14ac:dyDescent="0.25">
      <c r="A1599" t="s">
        <v>277</v>
      </c>
      <c r="B1599" t="s">
        <v>278</v>
      </c>
      <c r="C1599">
        <v>1896</v>
      </c>
      <c r="D1599" t="s">
        <v>1583</v>
      </c>
      <c r="E1599" t="s">
        <v>81</v>
      </c>
      <c r="F1599" t="s">
        <v>52</v>
      </c>
      <c r="G1599" t="s">
        <v>82</v>
      </c>
      <c r="H1599">
        <v>0</v>
      </c>
      <c r="I1599" t="s">
        <v>94</v>
      </c>
      <c r="J1599" t="s">
        <v>27</v>
      </c>
      <c r="K1599">
        <v>1716</v>
      </c>
      <c r="L1599" t="s">
        <v>35</v>
      </c>
      <c r="M1599" s="1">
        <v>42633</v>
      </c>
      <c r="N1599" s="1">
        <v>42814</v>
      </c>
      <c r="O1599" t="s">
        <v>26</v>
      </c>
      <c r="P1599" s="1">
        <v>42633.497453703705</v>
      </c>
      <c r="Q1599" s="1">
        <v>42633</v>
      </c>
      <c r="R1599" s="5">
        <v>1</v>
      </c>
    </row>
    <row r="1600" spans="1:18" x14ac:dyDescent="0.25">
      <c r="A1600" t="s">
        <v>784</v>
      </c>
      <c r="B1600" t="s">
        <v>785</v>
      </c>
      <c r="C1600">
        <v>1532</v>
      </c>
      <c r="D1600" t="s">
        <v>1584</v>
      </c>
      <c r="E1600" t="s">
        <v>81</v>
      </c>
      <c r="F1600" t="s">
        <v>45</v>
      </c>
      <c r="G1600" t="s">
        <v>306</v>
      </c>
      <c r="H1600">
        <v>0</v>
      </c>
      <c r="I1600" t="s">
        <v>317</v>
      </c>
      <c r="J1600" t="s">
        <v>24</v>
      </c>
      <c r="K1600">
        <v>354</v>
      </c>
      <c r="L1600" t="s">
        <v>25</v>
      </c>
      <c r="M1600" s="1">
        <v>42471</v>
      </c>
      <c r="N1600" s="1">
        <v>42654</v>
      </c>
      <c r="O1600" t="s">
        <v>26</v>
      </c>
      <c r="P1600" s="1">
        <v>42584.440312500003</v>
      </c>
      <c r="Q1600" s="1">
        <v>42471</v>
      </c>
      <c r="R1600" s="5">
        <v>1</v>
      </c>
    </row>
    <row r="1601" spans="1:18" x14ac:dyDescent="0.25">
      <c r="A1601" t="s">
        <v>784</v>
      </c>
      <c r="B1601" t="s">
        <v>785</v>
      </c>
      <c r="C1601">
        <v>1532</v>
      </c>
      <c r="D1601" t="s">
        <v>1584</v>
      </c>
      <c r="E1601" t="s">
        <v>81</v>
      </c>
      <c r="F1601" t="s">
        <v>45</v>
      </c>
      <c r="G1601" t="s">
        <v>306</v>
      </c>
      <c r="H1601">
        <v>0</v>
      </c>
      <c r="I1601" t="s">
        <v>317</v>
      </c>
      <c r="J1601" t="s">
        <v>27</v>
      </c>
      <c r="K1601">
        <v>354</v>
      </c>
      <c r="L1601" t="s">
        <v>25</v>
      </c>
      <c r="M1601" s="1">
        <v>42471</v>
      </c>
      <c r="N1601" s="1">
        <v>42654</v>
      </c>
      <c r="O1601" t="s">
        <v>26</v>
      </c>
      <c r="P1601" s="1">
        <v>42584.440312500003</v>
      </c>
      <c r="Q1601" s="1">
        <v>42471</v>
      </c>
      <c r="R1601" s="5">
        <v>1</v>
      </c>
    </row>
    <row r="1602" spans="1:18" x14ac:dyDescent="0.25">
      <c r="A1602" t="s">
        <v>422</v>
      </c>
      <c r="B1602" t="s">
        <v>423</v>
      </c>
      <c r="C1602">
        <v>1350</v>
      </c>
      <c r="D1602" t="s">
        <v>1585</v>
      </c>
      <c r="E1602" t="s">
        <v>81</v>
      </c>
      <c r="F1602" t="s">
        <v>52</v>
      </c>
      <c r="G1602" t="s">
        <v>82</v>
      </c>
      <c r="H1602">
        <v>1</v>
      </c>
      <c r="I1602" t="s">
        <v>320</v>
      </c>
      <c r="J1602" t="s">
        <v>24</v>
      </c>
      <c r="K1602">
        <v>1545</v>
      </c>
      <c r="L1602" t="s">
        <v>25</v>
      </c>
      <c r="M1602" s="1">
        <v>42496</v>
      </c>
      <c r="N1602" s="1">
        <v>42680</v>
      </c>
      <c r="O1602" t="s">
        <v>26</v>
      </c>
      <c r="P1602" s="1">
        <v>42626.642326388886</v>
      </c>
      <c r="Q1602" s="1">
        <v>42496</v>
      </c>
      <c r="R1602" s="5">
        <v>1</v>
      </c>
    </row>
    <row r="1603" spans="1:18" x14ac:dyDescent="0.25">
      <c r="A1603" t="s">
        <v>422</v>
      </c>
      <c r="B1603" t="s">
        <v>423</v>
      </c>
      <c r="C1603">
        <v>1350</v>
      </c>
      <c r="D1603" t="s">
        <v>1585</v>
      </c>
      <c r="E1603" t="s">
        <v>81</v>
      </c>
      <c r="F1603" t="s">
        <v>52</v>
      </c>
      <c r="G1603" t="s">
        <v>82</v>
      </c>
      <c r="H1603">
        <v>1</v>
      </c>
      <c r="I1603" t="s">
        <v>320</v>
      </c>
      <c r="J1603" t="s">
        <v>27</v>
      </c>
      <c r="K1603">
        <v>1545</v>
      </c>
      <c r="L1603" t="s">
        <v>25</v>
      </c>
      <c r="M1603" s="1">
        <v>42496</v>
      </c>
      <c r="N1603" s="1">
        <v>42680</v>
      </c>
      <c r="O1603" t="s">
        <v>26</v>
      </c>
      <c r="P1603" s="1">
        <v>42626.642326388886</v>
      </c>
      <c r="Q1603" s="1">
        <v>42496</v>
      </c>
      <c r="R1603" s="5">
        <v>1</v>
      </c>
    </row>
    <row r="1604" spans="1:18" x14ac:dyDescent="0.25">
      <c r="A1604" t="s">
        <v>422</v>
      </c>
      <c r="B1604" t="s">
        <v>423</v>
      </c>
      <c r="C1604">
        <v>1350</v>
      </c>
      <c r="D1604" t="s">
        <v>1585</v>
      </c>
      <c r="E1604" t="s">
        <v>81</v>
      </c>
      <c r="F1604" t="s">
        <v>52</v>
      </c>
      <c r="G1604" t="s">
        <v>82</v>
      </c>
      <c r="H1604">
        <v>1</v>
      </c>
      <c r="I1604" t="s">
        <v>320</v>
      </c>
      <c r="J1604" t="s">
        <v>36</v>
      </c>
      <c r="K1604">
        <v>1545</v>
      </c>
      <c r="L1604" t="s">
        <v>25</v>
      </c>
      <c r="M1604" s="1">
        <v>42496</v>
      </c>
      <c r="N1604" s="1">
        <v>42680</v>
      </c>
      <c r="O1604" t="s">
        <v>26</v>
      </c>
      <c r="P1604" s="1">
        <v>42626.642326388886</v>
      </c>
      <c r="Q1604" s="1">
        <v>42496</v>
      </c>
      <c r="R1604" s="5">
        <v>1</v>
      </c>
    </row>
    <row r="1605" spans="1:18" x14ac:dyDescent="0.25">
      <c r="A1605" t="s">
        <v>422</v>
      </c>
      <c r="B1605" t="s">
        <v>423</v>
      </c>
      <c r="C1605">
        <v>1350</v>
      </c>
      <c r="D1605" t="s">
        <v>1585</v>
      </c>
      <c r="E1605" t="s">
        <v>81</v>
      </c>
      <c r="F1605" t="s">
        <v>52</v>
      </c>
      <c r="G1605" t="s">
        <v>82</v>
      </c>
      <c r="H1605">
        <v>1</v>
      </c>
      <c r="I1605" t="s">
        <v>320</v>
      </c>
      <c r="J1605" t="s">
        <v>24</v>
      </c>
      <c r="K1605">
        <v>2513</v>
      </c>
      <c r="L1605" t="s">
        <v>35</v>
      </c>
      <c r="M1605" s="1">
        <v>42683</v>
      </c>
      <c r="N1605" s="1">
        <v>42864</v>
      </c>
      <c r="O1605" t="s">
        <v>26</v>
      </c>
      <c r="P1605" s="1">
        <v>42683.491643518515</v>
      </c>
      <c r="Q1605" s="1">
        <v>42683</v>
      </c>
      <c r="R1605" s="5">
        <v>1</v>
      </c>
    </row>
    <row r="1606" spans="1:18" x14ac:dyDescent="0.25">
      <c r="A1606" t="s">
        <v>422</v>
      </c>
      <c r="B1606" t="s">
        <v>423</v>
      </c>
      <c r="C1606">
        <v>1350</v>
      </c>
      <c r="D1606" t="s">
        <v>1585</v>
      </c>
      <c r="E1606" t="s">
        <v>81</v>
      </c>
      <c r="F1606" t="s">
        <v>52</v>
      </c>
      <c r="G1606" t="s">
        <v>82</v>
      </c>
      <c r="H1606">
        <v>1</v>
      </c>
      <c r="I1606" t="s">
        <v>320</v>
      </c>
      <c r="J1606" t="s">
        <v>27</v>
      </c>
      <c r="K1606">
        <v>2513</v>
      </c>
      <c r="L1606" t="s">
        <v>35</v>
      </c>
      <c r="M1606" s="1">
        <v>42683</v>
      </c>
      <c r="N1606" s="1">
        <v>42864</v>
      </c>
      <c r="O1606" t="s">
        <v>26</v>
      </c>
      <c r="P1606" s="1">
        <v>42683.491643518515</v>
      </c>
      <c r="Q1606" s="1">
        <v>42683</v>
      </c>
      <c r="R1606" s="5">
        <v>1</v>
      </c>
    </row>
    <row r="1607" spans="1:18" x14ac:dyDescent="0.25">
      <c r="A1607" t="s">
        <v>422</v>
      </c>
      <c r="B1607" t="s">
        <v>423</v>
      </c>
      <c r="C1607">
        <v>1350</v>
      </c>
      <c r="D1607" t="s">
        <v>1585</v>
      </c>
      <c r="E1607" t="s">
        <v>81</v>
      </c>
      <c r="F1607" t="s">
        <v>52</v>
      </c>
      <c r="G1607" t="s">
        <v>82</v>
      </c>
      <c r="H1607">
        <v>1</v>
      </c>
      <c r="I1607" t="s">
        <v>320</v>
      </c>
      <c r="J1607" t="s">
        <v>36</v>
      </c>
      <c r="K1607">
        <v>2513</v>
      </c>
      <c r="L1607" t="s">
        <v>35</v>
      </c>
      <c r="M1607" s="1">
        <v>42683</v>
      </c>
      <c r="N1607" s="1">
        <v>42864</v>
      </c>
      <c r="O1607" t="s">
        <v>26</v>
      </c>
      <c r="P1607" s="1">
        <v>42683.491643518515</v>
      </c>
      <c r="Q1607" s="1">
        <v>42683</v>
      </c>
      <c r="R1607" s="5">
        <v>1</v>
      </c>
    </row>
    <row r="1608" spans="1:18" x14ac:dyDescent="0.25">
      <c r="A1608" t="s">
        <v>1454</v>
      </c>
      <c r="B1608" t="s">
        <v>1455</v>
      </c>
      <c r="C1608">
        <v>2735</v>
      </c>
      <c r="D1608" t="s">
        <v>1586</v>
      </c>
      <c r="E1608" t="s">
        <v>117</v>
      </c>
      <c r="F1608" t="s">
        <v>52</v>
      </c>
      <c r="G1608" t="s">
        <v>306</v>
      </c>
      <c r="H1608">
        <v>1</v>
      </c>
      <c r="I1608" t="s">
        <v>461</v>
      </c>
      <c r="J1608" t="s">
        <v>24</v>
      </c>
      <c r="K1608">
        <v>486</v>
      </c>
      <c r="L1608" t="s">
        <v>35</v>
      </c>
      <c r="M1608" s="1">
        <v>42580</v>
      </c>
      <c r="N1608" s="1">
        <v>42764</v>
      </c>
      <c r="O1608" t="s">
        <v>26</v>
      </c>
      <c r="P1608" s="1">
        <v>42586.462627314817</v>
      </c>
      <c r="Q1608" s="1">
        <v>42580</v>
      </c>
      <c r="R1608" s="5">
        <v>1</v>
      </c>
    </row>
    <row r="1609" spans="1:18" x14ac:dyDescent="0.25">
      <c r="A1609" t="s">
        <v>1454</v>
      </c>
      <c r="B1609" t="s">
        <v>1455</v>
      </c>
      <c r="C1609">
        <v>2735</v>
      </c>
      <c r="D1609" t="s">
        <v>1586</v>
      </c>
      <c r="E1609" t="s">
        <v>117</v>
      </c>
      <c r="F1609" t="s">
        <v>52</v>
      </c>
      <c r="G1609" t="s">
        <v>306</v>
      </c>
      <c r="H1609">
        <v>1</v>
      </c>
      <c r="I1609" t="s">
        <v>461</v>
      </c>
      <c r="J1609" t="s">
        <v>27</v>
      </c>
      <c r="K1609">
        <v>486</v>
      </c>
      <c r="L1609" t="s">
        <v>35</v>
      </c>
      <c r="M1609" s="1">
        <v>42580</v>
      </c>
      <c r="N1609" s="1">
        <v>42764</v>
      </c>
      <c r="O1609" t="s">
        <v>26</v>
      </c>
      <c r="P1609" s="1">
        <v>42586.462627314817</v>
      </c>
      <c r="Q1609" s="1">
        <v>42580</v>
      </c>
      <c r="R1609" s="5">
        <v>1</v>
      </c>
    </row>
    <row r="1610" spans="1:18" x14ac:dyDescent="0.25">
      <c r="A1610" t="s">
        <v>1454</v>
      </c>
      <c r="B1610" t="s">
        <v>1455</v>
      </c>
      <c r="C1610">
        <v>2735</v>
      </c>
      <c r="D1610" t="s">
        <v>1586</v>
      </c>
      <c r="E1610" t="s">
        <v>117</v>
      </c>
      <c r="F1610" t="s">
        <v>52</v>
      </c>
      <c r="G1610" t="s">
        <v>306</v>
      </c>
      <c r="H1610">
        <v>1</v>
      </c>
      <c r="I1610" t="s">
        <v>461</v>
      </c>
      <c r="J1610" t="s">
        <v>36</v>
      </c>
      <c r="K1610">
        <v>486</v>
      </c>
      <c r="L1610" t="s">
        <v>35</v>
      </c>
      <c r="M1610" s="1">
        <v>42580</v>
      </c>
      <c r="N1610" s="1">
        <v>42764</v>
      </c>
      <c r="O1610" t="s">
        <v>26</v>
      </c>
      <c r="P1610" s="1">
        <v>42586.462627314817</v>
      </c>
      <c r="Q1610" s="1">
        <v>42580</v>
      </c>
      <c r="R1610" s="5">
        <v>1</v>
      </c>
    </row>
    <row r="1611" spans="1:18" x14ac:dyDescent="0.25">
      <c r="A1611" t="s">
        <v>341</v>
      </c>
      <c r="B1611" t="s">
        <v>342</v>
      </c>
      <c r="C1611">
        <v>2090</v>
      </c>
      <c r="D1611" t="s">
        <v>1587</v>
      </c>
      <c r="E1611" t="s">
        <v>44</v>
      </c>
      <c r="F1611" t="s">
        <v>52</v>
      </c>
      <c r="G1611" t="s">
        <v>275</v>
      </c>
      <c r="H1611">
        <v>0</v>
      </c>
      <c r="I1611" t="s">
        <v>126</v>
      </c>
      <c r="J1611" t="s">
        <v>27</v>
      </c>
      <c r="K1611">
        <v>1065</v>
      </c>
      <c r="L1611" t="s">
        <v>35</v>
      </c>
      <c r="M1611" s="1">
        <v>42604</v>
      </c>
      <c r="N1611" s="1">
        <v>42788</v>
      </c>
      <c r="O1611" t="s">
        <v>26</v>
      </c>
      <c r="P1611" s="1">
        <v>42604.642129629632</v>
      </c>
      <c r="Q1611" s="1">
        <v>42604</v>
      </c>
      <c r="R1611" s="5">
        <v>1</v>
      </c>
    </row>
    <row r="1612" spans="1:18" x14ac:dyDescent="0.25">
      <c r="A1612" t="s">
        <v>341</v>
      </c>
      <c r="B1612" t="s">
        <v>342</v>
      </c>
      <c r="C1612">
        <v>2090</v>
      </c>
      <c r="D1612" t="s">
        <v>1588</v>
      </c>
      <c r="E1612" t="s">
        <v>44</v>
      </c>
      <c r="F1612" t="s">
        <v>52</v>
      </c>
      <c r="G1612" t="s">
        <v>275</v>
      </c>
      <c r="H1612">
        <v>0</v>
      </c>
      <c r="I1612" t="s">
        <v>126</v>
      </c>
      <c r="J1612" t="s">
        <v>27</v>
      </c>
      <c r="K1612">
        <v>2777</v>
      </c>
      <c r="L1612" t="s">
        <v>35</v>
      </c>
      <c r="M1612" s="1">
        <v>42723</v>
      </c>
      <c r="N1612" s="1">
        <v>42905</v>
      </c>
      <c r="O1612" t="s">
        <v>26</v>
      </c>
      <c r="P1612" s="1">
        <v>42723.366249999999</v>
      </c>
      <c r="Q1612" s="1">
        <v>42723</v>
      </c>
      <c r="R1612" s="5">
        <v>1</v>
      </c>
    </row>
    <row r="1613" spans="1:18" x14ac:dyDescent="0.25">
      <c r="A1613" t="s">
        <v>1589</v>
      </c>
      <c r="B1613" t="s">
        <v>1590</v>
      </c>
      <c r="C1613">
        <v>1404</v>
      </c>
      <c r="D1613" t="s">
        <v>1591</v>
      </c>
      <c r="E1613" t="s">
        <v>910</v>
      </c>
      <c r="F1613" t="s">
        <v>52</v>
      </c>
      <c r="G1613" t="s">
        <v>213</v>
      </c>
      <c r="H1613">
        <v>1</v>
      </c>
      <c r="I1613" t="s">
        <v>1592</v>
      </c>
      <c r="J1613" t="s">
        <v>24</v>
      </c>
      <c r="K1613">
        <v>1231</v>
      </c>
      <c r="L1613" t="s">
        <v>35</v>
      </c>
      <c r="M1613" s="1">
        <v>42584</v>
      </c>
      <c r="N1613" s="1">
        <v>42768</v>
      </c>
      <c r="O1613" t="s">
        <v>26</v>
      </c>
      <c r="P1613" s="1">
        <v>42611.411504629628</v>
      </c>
      <c r="Q1613" s="1">
        <v>42584</v>
      </c>
      <c r="R1613" s="5">
        <v>1</v>
      </c>
    </row>
    <row r="1614" spans="1:18" x14ac:dyDescent="0.25">
      <c r="A1614" t="s">
        <v>1589</v>
      </c>
      <c r="B1614" t="s">
        <v>1590</v>
      </c>
      <c r="C1614">
        <v>1404</v>
      </c>
      <c r="D1614" t="s">
        <v>1591</v>
      </c>
      <c r="E1614" t="s">
        <v>910</v>
      </c>
      <c r="F1614" t="s">
        <v>52</v>
      </c>
      <c r="G1614" t="s">
        <v>213</v>
      </c>
      <c r="H1614">
        <v>1</v>
      </c>
      <c r="I1614" t="s">
        <v>1592</v>
      </c>
      <c r="J1614" t="s">
        <v>27</v>
      </c>
      <c r="K1614">
        <v>1231</v>
      </c>
      <c r="L1614" t="s">
        <v>35</v>
      </c>
      <c r="M1614" s="1">
        <v>42584</v>
      </c>
      <c r="N1614" s="1">
        <v>42768</v>
      </c>
      <c r="O1614" t="s">
        <v>26</v>
      </c>
      <c r="P1614" s="1">
        <v>42611.411504629628</v>
      </c>
      <c r="Q1614" s="1">
        <v>42584</v>
      </c>
      <c r="R1614" s="5">
        <v>1</v>
      </c>
    </row>
    <row r="1615" spans="1:18" x14ac:dyDescent="0.25">
      <c r="A1615" t="s">
        <v>1589</v>
      </c>
      <c r="B1615" t="s">
        <v>1590</v>
      </c>
      <c r="C1615">
        <v>1404</v>
      </c>
      <c r="D1615" t="s">
        <v>1591</v>
      </c>
      <c r="E1615" t="s">
        <v>910</v>
      </c>
      <c r="F1615" t="s">
        <v>52</v>
      </c>
      <c r="G1615" t="s">
        <v>213</v>
      </c>
      <c r="H1615">
        <v>1</v>
      </c>
      <c r="I1615" t="s">
        <v>1592</v>
      </c>
      <c r="J1615" t="s">
        <v>36</v>
      </c>
      <c r="K1615">
        <v>1231</v>
      </c>
      <c r="L1615" t="s">
        <v>35</v>
      </c>
      <c r="M1615" s="1">
        <v>42584</v>
      </c>
      <c r="N1615" s="1">
        <v>42768</v>
      </c>
      <c r="O1615" t="s">
        <v>26</v>
      </c>
      <c r="P1615" s="1">
        <v>42611.411504629628</v>
      </c>
      <c r="Q1615" s="1">
        <v>42584</v>
      </c>
      <c r="R1615" s="5">
        <v>1</v>
      </c>
    </row>
    <row r="1616" spans="1:18" x14ac:dyDescent="0.25">
      <c r="A1616" t="s">
        <v>1593</v>
      </c>
      <c r="B1616" t="s">
        <v>1594</v>
      </c>
      <c r="C1616">
        <v>1038</v>
      </c>
      <c r="D1616" t="s">
        <v>1595</v>
      </c>
      <c r="E1616" t="s">
        <v>20</v>
      </c>
      <c r="F1616" t="s">
        <v>70</v>
      </c>
      <c r="G1616" t="s">
        <v>1596</v>
      </c>
      <c r="H1616">
        <v>1</v>
      </c>
      <c r="I1616" t="s">
        <v>107</v>
      </c>
      <c r="J1616" t="s">
        <v>24</v>
      </c>
      <c r="K1616">
        <v>256</v>
      </c>
      <c r="L1616" t="s">
        <v>101</v>
      </c>
      <c r="M1616" s="1">
        <v>42410</v>
      </c>
      <c r="N1616" s="1">
        <v>42592</v>
      </c>
      <c r="O1616" t="s">
        <v>26</v>
      </c>
      <c r="P1616" s="1">
        <v>42580.60527777778</v>
      </c>
      <c r="Q1616" s="1">
        <v>42410</v>
      </c>
      <c r="R1616" s="5">
        <v>1</v>
      </c>
    </row>
    <row r="1617" spans="1:18" x14ac:dyDescent="0.25">
      <c r="A1617" t="s">
        <v>1593</v>
      </c>
      <c r="B1617" t="s">
        <v>1594</v>
      </c>
      <c r="C1617">
        <v>1038</v>
      </c>
      <c r="D1617" t="s">
        <v>1595</v>
      </c>
      <c r="E1617" t="s">
        <v>20</v>
      </c>
      <c r="F1617" t="s">
        <v>70</v>
      </c>
      <c r="G1617" t="s">
        <v>1596</v>
      </c>
      <c r="H1617">
        <v>1</v>
      </c>
      <c r="I1617" t="s">
        <v>107</v>
      </c>
      <c r="J1617" t="s">
        <v>27</v>
      </c>
      <c r="K1617">
        <v>256</v>
      </c>
      <c r="L1617" t="s">
        <v>101</v>
      </c>
      <c r="M1617" s="1">
        <v>42410</v>
      </c>
      <c r="N1617" s="1">
        <v>42592</v>
      </c>
      <c r="O1617" t="s">
        <v>26</v>
      </c>
      <c r="P1617" s="1">
        <v>42580.60527777778</v>
      </c>
      <c r="Q1617" s="1">
        <v>42410</v>
      </c>
      <c r="R1617" s="5">
        <v>1</v>
      </c>
    </row>
    <row r="1618" spans="1:18" x14ac:dyDescent="0.25">
      <c r="A1618" t="s">
        <v>1593</v>
      </c>
      <c r="B1618" t="s">
        <v>1594</v>
      </c>
      <c r="C1618">
        <v>1038</v>
      </c>
      <c r="D1618" t="s">
        <v>1595</v>
      </c>
      <c r="E1618" t="s">
        <v>20</v>
      </c>
      <c r="F1618" t="s">
        <v>70</v>
      </c>
      <c r="G1618" t="s">
        <v>1596</v>
      </c>
      <c r="H1618">
        <v>1</v>
      </c>
      <c r="I1618" t="s">
        <v>107</v>
      </c>
      <c r="J1618" t="s">
        <v>36</v>
      </c>
      <c r="K1618">
        <v>256</v>
      </c>
      <c r="L1618" t="s">
        <v>101</v>
      </c>
      <c r="M1618" s="1">
        <v>42410</v>
      </c>
      <c r="N1618" s="1">
        <v>42592</v>
      </c>
      <c r="O1618" t="s">
        <v>26</v>
      </c>
      <c r="P1618" s="1">
        <v>42580.60527777778</v>
      </c>
      <c r="Q1618" s="1">
        <v>42410</v>
      </c>
      <c r="R1618" s="5">
        <v>1</v>
      </c>
    </row>
    <row r="1619" spans="1:18" x14ac:dyDescent="0.25">
      <c r="A1619" t="s">
        <v>1593</v>
      </c>
      <c r="B1619" t="s">
        <v>1594</v>
      </c>
      <c r="C1619">
        <v>1038</v>
      </c>
      <c r="D1619" t="s">
        <v>1595</v>
      </c>
      <c r="E1619" t="s">
        <v>20</v>
      </c>
      <c r="F1619" t="s">
        <v>70</v>
      </c>
      <c r="G1619" t="s">
        <v>1596</v>
      </c>
      <c r="H1619">
        <v>1</v>
      </c>
      <c r="I1619" t="s">
        <v>107</v>
      </c>
      <c r="J1619" t="s">
        <v>24</v>
      </c>
      <c r="K1619">
        <v>327</v>
      </c>
      <c r="L1619" t="s">
        <v>25</v>
      </c>
      <c r="M1619" s="1">
        <v>42410</v>
      </c>
      <c r="N1619" s="1">
        <v>42592</v>
      </c>
      <c r="O1619" t="s">
        <v>88</v>
      </c>
      <c r="P1619" s="1">
        <v>42584.360208333332</v>
      </c>
      <c r="Q1619" s="1">
        <v>42410</v>
      </c>
      <c r="R1619" s="5">
        <v>1</v>
      </c>
    </row>
    <row r="1620" spans="1:18" x14ac:dyDescent="0.25">
      <c r="A1620" t="s">
        <v>1593</v>
      </c>
      <c r="B1620" t="s">
        <v>1594</v>
      </c>
      <c r="C1620">
        <v>1038</v>
      </c>
      <c r="D1620" t="s">
        <v>1595</v>
      </c>
      <c r="E1620" t="s">
        <v>20</v>
      </c>
      <c r="F1620" t="s">
        <v>70</v>
      </c>
      <c r="G1620" t="s">
        <v>1596</v>
      </c>
      <c r="H1620">
        <v>1</v>
      </c>
      <c r="I1620" t="s">
        <v>107</v>
      </c>
      <c r="J1620" t="s">
        <v>27</v>
      </c>
      <c r="K1620">
        <v>327</v>
      </c>
      <c r="L1620" t="s">
        <v>25</v>
      </c>
      <c r="M1620" s="1">
        <v>42410</v>
      </c>
      <c r="N1620" s="1">
        <v>42592</v>
      </c>
      <c r="O1620" t="s">
        <v>88</v>
      </c>
      <c r="P1620" s="1">
        <v>42584.360208333332</v>
      </c>
      <c r="Q1620" s="1">
        <v>42410</v>
      </c>
      <c r="R1620" s="5">
        <v>1</v>
      </c>
    </row>
    <row r="1621" spans="1:18" x14ac:dyDescent="0.25">
      <c r="A1621" t="s">
        <v>1593</v>
      </c>
      <c r="B1621" t="s">
        <v>1594</v>
      </c>
      <c r="C1621">
        <v>1038</v>
      </c>
      <c r="D1621" t="s">
        <v>1595</v>
      </c>
      <c r="E1621" t="s">
        <v>20</v>
      </c>
      <c r="F1621" t="s">
        <v>70</v>
      </c>
      <c r="G1621" t="s">
        <v>1596</v>
      </c>
      <c r="H1621">
        <v>1</v>
      </c>
      <c r="I1621" t="s">
        <v>107</v>
      </c>
      <c r="J1621" t="s">
        <v>36</v>
      </c>
      <c r="K1621">
        <v>327</v>
      </c>
      <c r="L1621" t="s">
        <v>25</v>
      </c>
      <c r="M1621" s="1">
        <v>42410</v>
      </c>
      <c r="N1621" s="1">
        <v>42592</v>
      </c>
      <c r="O1621" t="s">
        <v>88</v>
      </c>
      <c r="P1621" s="1">
        <v>42584.360208333332</v>
      </c>
      <c r="Q1621" s="1">
        <v>42410</v>
      </c>
      <c r="R1621" s="5">
        <v>1</v>
      </c>
    </row>
    <row r="1622" spans="1:18" x14ac:dyDescent="0.25">
      <c r="A1622" t="s">
        <v>1593</v>
      </c>
      <c r="B1622" t="s">
        <v>1594</v>
      </c>
      <c r="C1622">
        <v>1038</v>
      </c>
      <c r="D1622" t="s">
        <v>1595</v>
      </c>
      <c r="E1622" t="s">
        <v>20</v>
      </c>
      <c r="F1622" t="s">
        <v>70</v>
      </c>
      <c r="G1622" t="s">
        <v>1596</v>
      </c>
      <c r="H1622">
        <v>1</v>
      </c>
      <c r="I1622" t="s">
        <v>107</v>
      </c>
      <c r="J1622" t="s">
        <v>36</v>
      </c>
      <c r="K1622">
        <v>797</v>
      </c>
      <c r="L1622" t="s">
        <v>35</v>
      </c>
      <c r="M1622" s="1">
        <v>42577</v>
      </c>
      <c r="N1622" s="1">
        <v>42761</v>
      </c>
      <c r="O1622" t="s">
        <v>88</v>
      </c>
      <c r="P1622" s="1">
        <v>42593.63784722222</v>
      </c>
      <c r="Q1622" s="1">
        <v>42577</v>
      </c>
      <c r="R1622" s="5">
        <v>1</v>
      </c>
    </row>
    <row r="1623" spans="1:18" x14ac:dyDescent="0.25">
      <c r="A1623" t="s">
        <v>1593</v>
      </c>
      <c r="B1623" t="s">
        <v>1594</v>
      </c>
      <c r="C1623">
        <v>1038</v>
      </c>
      <c r="D1623" t="s">
        <v>1595</v>
      </c>
      <c r="E1623" t="s">
        <v>20</v>
      </c>
      <c r="F1623" t="s">
        <v>70</v>
      </c>
      <c r="G1623" t="s">
        <v>1596</v>
      </c>
      <c r="H1623">
        <v>1</v>
      </c>
      <c r="I1623" t="s">
        <v>107</v>
      </c>
      <c r="J1623" t="s">
        <v>24</v>
      </c>
      <c r="K1623">
        <v>797</v>
      </c>
      <c r="L1623" t="s">
        <v>35</v>
      </c>
      <c r="M1623" s="1">
        <v>42577</v>
      </c>
      <c r="N1623" s="1">
        <v>42761</v>
      </c>
      <c r="O1623" t="s">
        <v>88</v>
      </c>
      <c r="P1623" s="1">
        <v>42593.63784722222</v>
      </c>
      <c r="Q1623" s="1">
        <v>42577</v>
      </c>
      <c r="R1623" s="5">
        <v>1</v>
      </c>
    </row>
    <row r="1624" spans="1:18" x14ac:dyDescent="0.25">
      <c r="A1624" t="s">
        <v>1593</v>
      </c>
      <c r="B1624" t="s">
        <v>1594</v>
      </c>
      <c r="C1624">
        <v>1038</v>
      </c>
      <c r="D1624" t="s">
        <v>1595</v>
      </c>
      <c r="E1624" t="s">
        <v>20</v>
      </c>
      <c r="F1624" t="s">
        <v>70</v>
      </c>
      <c r="G1624" t="s">
        <v>1596</v>
      </c>
      <c r="H1624">
        <v>1</v>
      </c>
      <c r="I1624" t="s">
        <v>107</v>
      </c>
      <c r="J1624" t="s">
        <v>27</v>
      </c>
      <c r="K1624">
        <v>797</v>
      </c>
      <c r="L1624" t="s">
        <v>35</v>
      </c>
      <c r="M1624" s="1">
        <v>42577</v>
      </c>
      <c r="N1624" s="1">
        <v>42761</v>
      </c>
      <c r="O1624" t="s">
        <v>88</v>
      </c>
      <c r="P1624" s="1">
        <v>42593.63784722222</v>
      </c>
      <c r="Q1624" s="1">
        <v>42577</v>
      </c>
      <c r="R1624" s="5">
        <v>1</v>
      </c>
    </row>
    <row r="1625" spans="1:18" x14ac:dyDescent="0.25">
      <c r="A1625" t="s">
        <v>924</v>
      </c>
      <c r="B1625" t="s">
        <v>925</v>
      </c>
      <c r="C1625">
        <v>1903</v>
      </c>
      <c r="D1625" t="s">
        <v>1597</v>
      </c>
      <c r="E1625" t="s">
        <v>297</v>
      </c>
      <c r="F1625" t="s">
        <v>52</v>
      </c>
      <c r="G1625" t="s">
        <v>46</v>
      </c>
      <c r="H1625">
        <v>0</v>
      </c>
      <c r="I1625" t="s">
        <v>854</v>
      </c>
      <c r="J1625" t="s">
        <v>27</v>
      </c>
      <c r="K1625">
        <v>1334</v>
      </c>
      <c r="L1625" t="s">
        <v>35</v>
      </c>
      <c r="M1625" s="1">
        <v>42604</v>
      </c>
      <c r="N1625" s="1">
        <v>42788</v>
      </c>
      <c r="O1625" t="s">
        <v>26</v>
      </c>
      <c r="P1625" s="1">
        <v>42614.705196759256</v>
      </c>
      <c r="Q1625" s="1">
        <v>42604</v>
      </c>
      <c r="R1625" s="5">
        <v>1</v>
      </c>
    </row>
    <row r="1626" spans="1:18" x14ac:dyDescent="0.25">
      <c r="A1626" t="s">
        <v>28</v>
      </c>
      <c r="B1626" t="s">
        <v>29</v>
      </c>
      <c r="C1626">
        <v>1862</v>
      </c>
      <c r="D1626" t="s">
        <v>1598</v>
      </c>
      <c r="E1626" t="s">
        <v>383</v>
      </c>
      <c r="F1626" t="s">
        <v>32</v>
      </c>
      <c r="G1626" t="s">
        <v>59</v>
      </c>
      <c r="H1626">
        <v>1</v>
      </c>
      <c r="I1626" t="s">
        <v>1599</v>
      </c>
      <c r="J1626" t="s">
        <v>24</v>
      </c>
      <c r="K1626">
        <v>492</v>
      </c>
      <c r="L1626" t="s">
        <v>101</v>
      </c>
      <c r="M1626" t="s">
        <v>99</v>
      </c>
      <c r="N1626" t="s">
        <v>99</v>
      </c>
      <c r="O1626" t="s">
        <v>99</v>
      </c>
      <c r="P1626" s="1">
        <v>42586.483773148146</v>
      </c>
      <c r="Q1626" t="s">
        <v>99</v>
      </c>
      <c r="R1626" s="5">
        <v>1</v>
      </c>
    </row>
    <row r="1627" spans="1:18" x14ac:dyDescent="0.25">
      <c r="A1627" t="s">
        <v>28</v>
      </c>
      <c r="B1627" t="s">
        <v>29</v>
      </c>
      <c r="C1627">
        <v>1862</v>
      </c>
      <c r="D1627" t="s">
        <v>1598</v>
      </c>
      <c r="E1627" t="s">
        <v>383</v>
      </c>
      <c r="F1627" t="s">
        <v>32</v>
      </c>
      <c r="G1627" t="s">
        <v>59</v>
      </c>
      <c r="H1627">
        <v>1</v>
      </c>
      <c r="I1627" t="s">
        <v>1599</v>
      </c>
      <c r="J1627" t="s">
        <v>27</v>
      </c>
      <c r="K1627">
        <v>492</v>
      </c>
      <c r="L1627" t="s">
        <v>101</v>
      </c>
      <c r="M1627" t="s">
        <v>99</v>
      </c>
      <c r="N1627" t="s">
        <v>99</v>
      </c>
      <c r="O1627" t="s">
        <v>99</v>
      </c>
      <c r="P1627" s="1">
        <v>42586.483773148146</v>
      </c>
      <c r="Q1627" t="s">
        <v>99</v>
      </c>
      <c r="R1627" s="5">
        <v>1</v>
      </c>
    </row>
    <row r="1628" spans="1:18" x14ac:dyDescent="0.25">
      <c r="A1628" t="s">
        <v>28</v>
      </c>
      <c r="B1628" t="s">
        <v>29</v>
      </c>
      <c r="C1628">
        <v>1862</v>
      </c>
      <c r="D1628" t="s">
        <v>1598</v>
      </c>
      <c r="E1628" t="s">
        <v>383</v>
      </c>
      <c r="F1628" t="s">
        <v>32</v>
      </c>
      <c r="G1628" t="s">
        <v>59</v>
      </c>
      <c r="H1628">
        <v>1</v>
      </c>
      <c r="I1628" t="s">
        <v>1599</v>
      </c>
      <c r="J1628" t="s">
        <v>36</v>
      </c>
      <c r="K1628">
        <v>492</v>
      </c>
      <c r="L1628" t="s">
        <v>101</v>
      </c>
      <c r="M1628" t="s">
        <v>99</v>
      </c>
      <c r="N1628" t="s">
        <v>99</v>
      </c>
      <c r="O1628" t="s">
        <v>99</v>
      </c>
      <c r="P1628" s="1">
        <v>42586.483773148146</v>
      </c>
      <c r="Q1628" t="s">
        <v>99</v>
      </c>
      <c r="R1628" s="5">
        <v>1</v>
      </c>
    </row>
    <row r="1629" spans="1:18" x14ac:dyDescent="0.25">
      <c r="A1629" t="s">
        <v>28</v>
      </c>
      <c r="B1629" t="s">
        <v>29</v>
      </c>
      <c r="C1629">
        <v>1862</v>
      </c>
      <c r="D1629" t="s">
        <v>1598</v>
      </c>
      <c r="E1629" t="s">
        <v>383</v>
      </c>
      <c r="F1629" t="s">
        <v>32</v>
      </c>
      <c r="G1629" t="s">
        <v>59</v>
      </c>
      <c r="H1629">
        <v>1</v>
      </c>
      <c r="I1629" t="s">
        <v>1599</v>
      </c>
      <c r="J1629" t="s">
        <v>24</v>
      </c>
      <c r="K1629">
        <v>570</v>
      </c>
      <c r="L1629" t="s">
        <v>331</v>
      </c>
      <c r="M1629" t="s">
        <v>99</v>
      </c>
      <c r="N1629" t="s">
        <v>99</v>
      </c>
      <c r="O1629" t="s">
        <v>99</v>
      </c>
      <c r="P1629" s="1">
        <v>42587.75340277778</v>
      </c>
      <c r="Q1629" t="s">
        <v>99</v>
      </c>
      <c r="R1629" s="5">
        <v>1</v>
      </c>
    </row>
    <row r="1630" spans="1:18" x14ac:dyDescent="0.25">
      <c r="A1630" t="s">
        <v>28</v>
      </c>
      <c r="B1630" t="s">
        <v>29</v>
      </c>
      <c r="C1630">
        <v>1862</v>
      </c>
      <c r="D1630" t="s">
        <v>1598</v>
      </c>
      <c r="E1630" t="s">
        <v>383</v>
      </c>
      <c r="F1630" t="s">
        <v>32</v>
      </c>
      <c r="G1630" t="s">
        <v>59</v>
      </c>
      <c r="H1630">
        <v>1</v>
      </c>
      <c r="I1630" t="s">
        <v>1599</v>
      </c>
      <c r="J1630" t="s">
        <v>27</v>
      </c>
      <c r="K1630">
        <v>570</v>
      </c>
      <c r="L1630" t="s">
        <v>331</v>
      </c>
      <c r="M1630" t="s">
        <v>99</v>
      </c>
      <c r="N1630" t="s">
        <v>99</v>
      </c>
      <c r="O1630" t="s">
        <v>99</v>
      </c>
      <c r="P1630" s="1">
        <v>42587.75340277778</v>
      </c>
      <c r="Q1630" t="s">
        <v>99</v>
      </c>
      <c r="R1630" s="5">
        <v>1</v>
      </c>
    </row>
    <row r="1631" spans="1:18" x14ac:dyDescent="0.25">
      <c r="A1631" t="s">
        <v>28</v>
      </c>
      <c r="B1631" t="s">
        <v>29</v>
      </c>
      <c r="C1631">
        <v>1862</v>
      </c>
      <c r="D1631" t="s">
        <v>1598</v>
      </c>
      <c r="E1631" t="s">
        <v>383</v>
      </c>
      <c r="F1631" t="s">
        <v>32</v>
      </c>
      <c r="G1631" t="s">
        <v>59</v>
      </c>
      <c r="H1631">
        <v>1</v>
      </c>
      <c r="I1631" t="s">
        <v>1599</v>
      </c>
      <c r="J1631" t="s">
        <v>36</v>
      </c>
      <c r="K1631">
        <v>570</v>
      </c>
      <c r="L1631" t="s">
        <v>331</v>
      </c>
      <c r="M1631" t="s">
        <v>99</v>
      </c>
      <c r="N1631" t="s">
        <v>99</v>
      </c>
      <c r="O1631" t="s">
        <v>99</v>
      </c>
      <c r="P1631" s="1">
        <v>42587.75340277778</v>
      </c>
      <c r="Q1631" t="s">
        <v>99</v>
      </c>
      <c r="R1631" s="5">
        <v>1</v>
      </c>
    </row>
    <row r="1632" spans="1:18" x14ac:dyDescent="0.25">
      <c r="A1632" t="s">
        <v>1237</v>
      </c>
      <c r="B1632" t="s">
        <v>1238</v>
      </c>
      <c r="C1632">
        <v>2905</v>
      </c>
      <c r="D1632" t="s">
        <v>1600</v>
      </c>
      <c r="E1632" t="s">
        <v>282</v>
      </c>
      <c r="F1632" t="s">
        <v>52</v>
      </c>
      <c r="G1632" t="s">
        <v>589</v>
      </c>
      <c r="H1632">
        <v>0</v>
      </c>
      <c r="I1632" t="s">
        <v>1240</v>
      </c>
      <c r="J1632" t="s">
        <v>24</v>
      </c>
      <c r="K1632">
        <v>1123</v>
      </c>
      <c r="L1632" t="s">
        <v>25</v>
      </c>
      <c r="M1632" s="1">
        <v>42502</v>
      </c>
      <c r="N1632" s="1">
        <v>42686</v>
      </c>
      <c r="O1632" t="s">
        <v>88</v>
      </c>
      <c r="P1632" s="1">
        <v>42606.487430555557</v>
      </c>
      <c r="Q1632" s="1">
        <v>42502</v>
      </c>
      <c r="R1632" s="5">
        <v>1</v>
      </c>
    </row>
    <row r="1633" spans="1:18" x14ac:dyDescent="0.25">
      <c r="A1633" t="s">
        <v>1237</v>
      </c>
      <c r="B1633" t="s">
        <v>1238</v>
      </c>
      <c r="C1633">
        <v>2905</v>
      </c>
      <c r="D1633" t="s">
        <v>1600</v>
      </c>
      <c r="E1633" t="s">
        <v>282</v>
      </c>
      <c r="F1633" t="s">
        <v>52</v>
      </c>
      <c r="G1633" t="s">
        <v>589</v>
      </c>
      <c r="H1633">
        <v>0</v>
      </c>
      <c r="I1633" t="s">
        <v>1240</v>
      </c>
      <c r="J1633" t="s">
        <v>27</v>
      </c>
      <c r="K1633">
        <v>1123</v>
      </c>
      <c r="L1633" t="s">
        <v>25</v>
      </c>
      <c r="M1633" s="1">
        <v>42502</v>
      </c>
      <c r="N1633" s="1">
        <v>42686</v>
      </c>
      <c r="O1633" t="s">
        <v>88</v>
      </c>
      <c r="P1633" s="1">
        <v>42606.487430555557</v>
      </c>
      <c r="Q1633" s="1">
        <v>42502</v>
      </c>
      <c r="R1633" s="5">
        <v>1</v>
      </c>
    </row>
    <row r="1634" spans="1:18" x14ac:dyDescent="0.25">
      <c r="A1634" t="s">
        <v>1601</v>
      </c>
      <c r="B1634" t="s">
        <v>1602</v>
      </c>
      <c r="C1634" t="s">
        <v>99</v>
      </c>
      <c r="D1634" t="s">
        <v>1603</v>
      </c>
      <c r="E1634" t="s">
        <v>282</v>
      </c>
      <c r="F1634" t="s">
        <v>635</v>
      </c>
      <c r="G1634" t="s">
        <v>1414</v>
      </c>
      <c r="H1634">
        <v>0</v>
      </c>
      <c r="I1634" t="s">
        <v>461</v>
      </c>
      <c r="J1634" t="s">
        <v>254</v>
      </c>
      <c r="K1634">
        <v>1301</v>
      </c>
      <c r="L1634" t="s">
        <v>35</v>
      </c>
      <c r="M1634" s="1">
        <v>42604</v>
      </c>
      <c r="N1634" s="1">
        <v>42788</v>
      </c>
      <c r="O1634" t="s">
        <v>26</v>
      </c>
      <c r="P1634" s="1">
        <v>42614.439108796294</v>
      </c>
      <c r="Q1634" s="1">
        <v>42604</v>
      </c>
      <c r="R1634" s="5">
        <v>1</v>
      </c>
    </row>
    <row r="1635" spans="1:18" x14ac:dyDescent="0.25">
      <c r="A1635" t="s">
        <v>1604</v>
      </c>
      <c r="B1635" t="s">
        <v>1605</v>
      </c>
      <c r="C1635">
        <v>1894</v>
      </c>
      <c r="D1635" t="s">
        <v>1606</v>
      </c>
      <c r="E1635" t="s">
        <v>282</v>
      </c>
      <c r="F1635" t="s">
        <v>635</v>
      </c>
      <c r="G1635" t="s">
        <v>1414</v>
      </c>
      <c r="H1635">
        <v>0</v>
      </c>
      <c r="I1635" t="s">
        <v>854</v>
      </c>
      <c r="J1635" t="s">
        <v>27</v>
      </c>
      <c r="K1635">
        <v>1910</v>
      </c>
      <c r="L1635" t="s">
        <v>25</v>
      </c>
      <c r="M1635" s="1">
        <v>42464</v>
      </c>
      <c r="N1635" s="1">
        <v>42647</v>
      </c>
      <c r="O1635" t="s">
        <v>26</v>
      </c>
      <c r="P1635" s="1">
        <v>42639.421574074076</v>
      </c>
      <c r="Q1635" s="1">
        <v>42464</v>
      </c>
      <c r="R1635" s="5">
        <v>1</v>
      </c>
    </row>
    <row r="1636" spans="1:18" x14ac:dyDescent="0.25">
      <c r="A1636" t="s">
        <v>1607</v>
      </c>
      <c r="B1636" t="s">
        <v>1608</v>
      </c>
      <c r="C1636">
        <v>2592</v>
      </c>
      <c r="D1636" t="s">
        <v>1609</v>
      </c>
      <c r="E1636" t="s">
        <v>282</v>
      </c>
      <c r="F1636" t="s">
        <v>52</v>
      </c>
      <c r="G1636" t="s">
        <v>529</v>
      </c>
      <c r="H1636">
        <v>0</v>
      </c>
      <c r="I1636" t="s">
        <v>854</v>
      </c>
      <c r="J1636" t="s">
        <v>27</v>
      </c>
      <c r="K1636">
        <v>2517</v>
      </c>
      <c r="L1636" t="s">
        <v>35</v>
      </c>
      <c r="M1636" s="1">
        <v>42653</v>
      </c>
      <c r="N1636" s="1">
        <v>42835</v>
      </c>
      <c r="O1636" t="s">
        <v>26</v>
      </c>
      <c r="P1636" s="1">
        <v>42683.584803240738</v>
      </c>
      <c r="Q1636" s="1">
        <v>42653</v>
      </c>
      <c r="R1636" s="5">
        <v>1</v>
      </c>
    </row>
    <row r="1637" spans="1:18" x14ac:dyDescent="0.25">
      <c r="A1637" t="s">
        <v>1610</v>
      </c>
      <c r="B1637" t="s">
        <v>1611</v>
      </c>
      <c r="C1637">
        <v>2071</v>
      </c>
      <c r="D1637" t="s">
        <v>1612</v>
      </c>
      <c r="E1637" t="s">
        <v>20</v>
      </c>
      <c r="F1637" t="s">
        <v>52</v>
      </c>
      <c r="G1637" t="s">
        <v>275</v>
      </c>
      <c r="H1637">
        <v>0</v>
      </c>
      <c r="I1637" t="s">
        <v>313</v>
      </c>
      <c r="J1637" t="s">
        <v>24</v>
      </c>
      <c r="K1637">
        <v>998</v>
      </c>
      <c r="L1637" t="s">
        <v>35</v>
      </c>
      <c r="M1637" s="1">
        <v>42597</v>
      </c>
      <c r="N1637" s="1">
        <v>42781</v>
      </c>
      <c r="O1637" t="s">
        <v>26</v>
      </c>
      <c r="P1637" s="1">
        <v>42600.474236111113</v>
      </c>
      <c r="Q1637" s="1">
        <v>42597</v>
      </c>
      <c r="R1637" s="5">
        <v>1</v>
      </c>
    </row>
    <row r="1638" spans="1:18" x14ac:dyDescent="0.25">
      <c r="A1638" t="s">
        <v>1610</v>
      </c>
      <c r="B1638" t="s">
        <v>1611</v>
      </c>
      <c r="C1638">
        <v>2071</v>
      </c>
      <c r="D1638" t="s">
        <v>1612</v>
      </c>
      <c r="E1638" t="s">
        <v>20</v>
      </c>
      <c r="F1638" t="s">
        <v>52</v>
      </c>
      <c r="G1638" t="s">
        <v>275</v>
      </c>
      <c r="H1638">
        <v>0</v>
      </c>
      <c r="I1638" t="s">
        <v>313</v>
      </c>
      <c r="J1638" t="s">
        <v>27</v>
      </c>
      <c r="K1638">
        <v>998</v>
      </c>
      <c r="L1638" t="s">
        <v>35</v>
      </c>
      <c r="M1638" s="1">
        <v>42597</v>
      </c>
      <c r="N1638" s="1">
        <v>42781</v>
      </c>
      <c r="O1638" t="s">
        <v>26</v>
      </c>
      <c r="P1638" s="1">
        <v>42600.474236111113</v>
      </c>
      <c r="Q1638" s="1">
        <v>42597</v>
      </c>
      <c r="R1638" s="5">
        <v>1</v>
      </c>
    </row>
    <row r="1639" spans="1:18" x14ac:dyDescent="0.25">
      <c r="A1639" t="s">
        <v>1613</v>
      </c>
      <c r="B1639" t="s">
        <v>1614</v>
      </c>
      <c r="C1639">
        <v>2346</v>
      </c>
      <c r="D1639" t="s">
        <v>1615</v>
      </c>
      <c r="E1639" t="s">
        <v>111</v>
      </c>
      <c r="F1639" t="s">
        <v>32</v>
      </c>
      <c r="G1639" t="s">
        <v>112</v>
      </c>
      <c r="H1639">
        <v>0</v>
      </c>
      <c r="I1639" t="s">
        <v>854</v>
      </c>
      <c r="J1639" t="s">
        <v>24</v>
      </c>
      <c r="K1639">
        <v>1176</v>
      </c>
      <c r="L1639" t="s">
        <v>25</v>
      </c>
      <c r="M1639" s="1">
        <v>42538</v>
      </c>
      <c r="N1639" s="1">
        <v>42721</v>
      </c>
      <c r="O1639" t="s">
        <v>26</v>
      </c>
      <c r="P1639" s="1">
        <v>42607.650787037041</v>
      </c>
      <c r="Q1639" s="1">
        <v>42538</v>
      </c>
      <c r="R1639" s="5">
        <v>1</v>
      </c>
    </row>
    <row r="1640" spans="1:18" x14ac:dyDescent="0.25">
      <c r="A1640" t="s">
        <v>1613</v>
      </c>
      <c r="B1640" t="s">
        <v>1614</v>
      </c>
      <c r="C1640">
        <v>2346</v>
      </c>
      <c r="D1640" t="s">
        <v>1615</v>
      </c>
      <c r="E1640" t="s">
        <v>111</v>
      </c>
      <c r="F1640" t="s">
        <v>32</v>
      </c>
      <c r="G1640" t="s">
        <v>112</v>
      </c>
      <c r="H1640">
        <v>0</v>
      </c>
      <c r="I1640" t="s">
        <v>854</v>
      </c>
      <c r="J1640" t="s">
        <v>27</v>
      </c>
      <c r="K1640">
        <v>1176</v>
      </c>
      <c r="L1640" t="s">
        <v>25</v>
      </c>
      <c r="M1640" s="1">
        <v>42538</v>
      </c>
      <c r="N1640" s="1">
        <v>42721</v>
      </c>
      <c r="O1640" t="s">
        <v>26</v>
      </c>
      <c r="P1640" s="1">
        <v>42607.650787037041</v>
      </c>
      <c r="Q1640" s="1">
        <v>42538</v>
      </c>
      <c r="R1640" s="5">
        <v>1</v>
      </c>
    </row>
    <row r="1641" spans="1:18" x14ac:dyDescent="0.25">
      <c r="A1641" t="s">
        <v>1613</v>
      </c>
      <c r="B1641" t="s">
        <v>1614</v>
      </c>
      <c r="C1641">
        <v>2346</v>
      </c>
      <c r="D1641" t="s">
        <v>1615</v>
      </c>
      <c r="E1641" t="s">
        <v>111</v>
      </c>
      <c r="F1641" t="s">
        <v>32</v>
      </c>
      <c r="G1641" t="s">
        <v>112</v>
      </c>
      <c r="H1641">
        <v>0</v>
      </c>
      <c r="I1641" t="s">
        <v>854</v>
      </c>
      <c r="J1641" t="s">
        <v>24</v>
      </c>
      <c r="K1641">
        <v>2802</v>
      </c>
      <c r="L1641" t="s">
        <v>35</v>
      </c>
      <c r="M1641" s="1">
        <v>42716</v>
      </c>
      <c r="N1641" s="1">
        <v>42898</v>
      </c>
      <c r="O1641" t="s">
        <v>26</v>
      </c>
      <c r="P1641" s="1">
        <v>42726.675023148149</v>
      </c>
      <c r="Q1641" s="1">
        <v>42716</v>
      </c>
      <c r="R1641" s="5">
        <v>1</v>
      </c>
    </row>
    <row r="1642" spans="1:18" x14ac:dyDescent="0.25">
      <c r="A1642" t="s">
        <v>1613</v>
      </c>
      <c r="B1642" t="s">
        <v>1614</v>
      </c>
      <c r="C1642">
        <v>2346</v>
      </c>
      <c r="D1642" t="s">
        <v>1615</v>
      </c>
      <c r="E1642" t="s">
        <v>111</v>
      </c>
      <c r="F1642" t="s">
        <v>32</v>
      </c>
      <c r="G1642" t="s">
        <v>112</v>
      </c>
      <c r="H1642">
        <v>0</v>
      </c>
      <c r="I1642" t="s">
        <v>854</v>
      </c>
      <c r="J1642" t="s">
        <v>27</v>
      </c>
      <c r="K1642">
        <v>2802</v>
      </c>
      <c r="L1642" t="s">
        <v>35</v>
      </c>
      <c r="M1642" s="1">
        <v>42716</v>
      </c>
      <c r="N1642" s="1">
        <v>42898</v>
      </c>
      <c r="O1642" t="s">
        <v>26</v>
      </c>
      <c r="P1642" s="1">
        <v>42726.675023148149</v>
      </c>
      <c r="Q1642" s="1">
        <v>42716</v>
      </c>
      <c r="R1642" s="5">
        <v>1</v>
      </c>
    </row>
    <row r="1643" spans="1:18" x14ac:dyDescent="0.25">
      <c r="A1643" t="s">
        <v>698</v>
      </c>
      <c r="B1643" t="s">
        <v>699</v>
      </c>
      <c r="C1643">
        <v>2793</v>
      </c>
      <c r="D1643" t="s">
        <v>1616</v>
      </c>
      <c r="E1643" t="s">
        <v>364</v>
      </c>
      <c r="F1643" t="s">
        <v>32</v>
      </c>
      <c r="G1643" t="s">
        <v>59</v>
      </c>
      <c r="H1643">
        <v>1</v>
      </c>
      <c r="I1643" t="s">
        <v>65</v>
      </c>
      <c r="J1643" t="s">
        <v>24</v>
      </c>
      <c r="K1643">
        <v>499</v>
      </c>
      <c r="L1643" t="s">
        <v>331</v>
      </c>
      <c r="M1643" t="s">
        <v>99</v>
      </c>
      <c r="N1643" t="s">
        <v>99</v>
      </c>
      <c r="O1643" t="s">
        <v>99</v>
      </c>
      <c r="P1643" s="1">
        <v>42586.487893518519</v>
      </c>
      <c r="Q1643" t="s">
        <v>99</v>
      </c>
      <c r="R1643" s="5">
        <v>1</v>
      </c>
    </row>
    <row r="1644" spans="1:18" x14ac:dyDescent="0.25">
      <c r="A1644" t="s">
        <v>698</v>
      </c>
      <c r="B1644" t="s">
        <v>699</v>
      </c>
      <c r="C1644">
        <v>2793</v>
      </c>
      <c r="D1644" t="s">
        <v>1616</v>
      </c>
      <c r="E1644" t="s">
        <v>364</v>
      </c>
      <c r="F1644" t="s">
        <v>32</v>
      </c>
      <c r="G1644" t="s">
        <v>59</v>
      </c>
      <c r="H1644">
        <v>1</v>
      </c>
      <c r="I1644" t="s">
        <v>65</v>
      </c>
      <c r="J1644" t="s">
        <v>27</v>
      </c>
      <c r="K1644">
        <v>499</v>
      </c>
      <c r="L1644" t="s">
        <v>331</v>
      </c>
      <c r="M1644" t="s">
        <v>99</v>
      </c>
      <c r="N1644" t="s">
        <v>99</v>
      </c>
      <c r="O1644" t="s">
        <v>99</v>
      </c>
      <c r="P1644" s="1">
        <v>42586.487893518519</v>
      </c>
      <c r="Q1644" t="s">
        <v>99</v>
      </c>
      <c r="R1644" s="5">
        <v>1</v>
      </c>
    </row>
    <row r="1645" spans="1:18" x14ac:dyDescent="0.25">
      <c r="A1645" t="s">
        <v>698</v>
      </c>
      <c r="B1645" t="s">
        <v>699</v>
      </c>
      <c r="C1645">
        <v>2793</v>
      </c>
      <c r="D1645" t="s">
        <v>1616</v>
      </c>
      <c r="E1645" t="s">
        <v>364</v>
      </c>
      <c r="F1645" t="s">
        <v>32</v>
      </c>
      <c r="G1645" t="s">
        <v>59</v>
      </c>
      <c r="H1645">
        <v>1</v>
      </c>
      <c r="I1645" t="s">
        <v>65</v>
      </c>
      <c r="J1645" t="s">
        <v>36</v>
      </c>
      <c r="K1645">
        <v>499</v>
      </c>
      <c r="L1645" t="s">
        <v>331</v>
      </c>
      <c r="M1645" t="s">
        <v>99</v>
      </c>
      <c r="N1645" t="s">
        <v>99</v>
      </c>
      <c r="O1645" t="s">
        <v>99</v>
      </c>
      <c r="P1645" s="1">
        <v>42586.487893518519</v>
      </c>
      <c r="Q1645" t="s">
        <v>99</v>
      </c>
      <c r="R1645" s="5">
        <v>1</v>
      </c>
    </row>
    <row r="1646" spans="1:18" x14ac:dyDescent="0.25">
      <c r="A1646" t="s">
        <v>784</v>
      </c>
      <c r="B1646" t="s">
        <v>785</v>
      </c>
      <c r="C1646">
        <v>1532</v>
      </c>
      <c r="D1646" t="s">
        <v>1617</v>
      </c>
      <c r="E1646" t="s">
        <v>364</v>
      </c>
      <c r="F1646" t="s">
        <v>32</v>
      </c>
      <c r="G1646" t="s">
        <v>59</v>
      </c>
      <c r="H1646">
        <v>0</v>
      </c>
      <c r="I1646" t="s">
        <v>317</v>
      </c>
      <c r="J1646" t="s">
        <v>24</v>
      </c>
      <c r="K1646">
        <v>1567</v>
      </c>
      <c r="L1646" t="s">
        <v>25</v>
      </c>
      <c r="M1646" s="1">
        <v>42482</v>
      </c>
      <c r="N1646" s="1">
        <v>42665</v>
      </c>
      <c r="O1646" t="s">
        <v>26</v>
      </c>
      <c r="P1646" s="1">
        <v>42626.728090277778</v>
      </c>
      <c r="Q1646" s="1">
        <v>42482</v>
      </c>
      <c r="R1646" s="5">
        <v>1</v>
      </c>
    </row>
    <row r="1647" spans="1:18" x14ac:dyDescent="0.25">
      <c r="A1647" t="s">
        <v>784</v>
      </c>
      <c r="B1647" t="s">
        <v>785</v>
      </c>
      <c r="C1647">
        <v>1532</v>
      </c>
      <c r="D1647" t="s">
        <v>1617</v>
      </c>
      <c r="E1647" t="s">
        <v>364</v>
      </c>
      <c r="F1647" t="s">
        <v>32</v>
      </c>
      <c r="G1647" t="s">
        <v>59</v>
      </c>
      <c r="H1647">
        <v>0</v>
      </c>
      <c r="I1647" t="s">
        <v>317</v>
      </c>
      <c r="J1647" t="s">
        <v>27</v>
      </c>
      <c r="K1647">
        <v>1567</v>
      </c>
      <c r="L1647" t="s">
        <v>25</v>
      </c>
      <c r="M1647" s="1">
        <v>42482</v>
      </c>
      <c r="N1647" s="1">
        <v>42665</v>
      </c>
      <c r="O1647" t="s">
        <v>26</v>
      </c>
      <c r="P1647" s="1">
        <v>42626.728090277778</v>
      </c>
      <c r="Q1647" s="1">
        <v>42482</v>
      </c>
      <c r="R1647" s="5">
        <v>1</v>
      </c>
    </row>
    <row r="1648" spans="1:18" x14ac:dyDescent="0.25">
      <c r="A1648" t="s">
        <v>114</v>
      </c>
      <c r="B1648" t="s">
        <v>115</v>
      </c>
      <c r="C1648">
        <v>2602</v>
      </c>
      <c r="D1648" t="s">
        <v>1618</v>
      </c>
      <c r="E1648" t="s">
        <v>20</v>
      </c>
      <c r="F1648" t="s">
        <v>32</v>
      </c>
      <c r="G1648" t="s">
        <v>1596</v>
      </c>
      <c r="H1648">
        <v>1</v>
      </c>
      <c r="I1648" t="s">
        <v>94</v>
      </c>
      <c r="J1648" t="s">
        <v>24</v>
      </c>
      <c r="K1648">
        <v>703</v>
      </c>
      <c r="L1648" t="s">
        <v>25</v>
      </c>
      <c r="M1648" s="1">
        <v>42487</v>
      </c>
      <c r="N1648" s="1">
        <v>42670</v>
      </c>
      <c r="O1648" t="s">
        <v>26</v>
      </c>
      <c r="P1648" s="1">
        <v>42591.708692129629</v>
      </c>
      <c r="Q1648" s="1">
        <v>42487</v>
      </c>
      <c r="R1648" s="5">
        <v>1</v>
      </c>
    </row>
    <row r="1649" spans="1:18" x14ac:dyDescent="0.25">
      <c r="A1649" t="s">
        <v>114</v>
      </c>
      <c r="B1649" t="s">
        <v>115</v>
      </c>
      <c r="C1649">
        <v>2602</v>
      </c>
      <c r="D1649" t="s">
        <v>1618</v>
      </c>
      <c r="E1649" t="s">
        <v>20</v>
      </c>
      <c r="F1649" t="s">
        <v>32</v>
      </c>
      <c r="G1649" t="s">
        <v>1596</v>
      </c>
      <c r="H1649">
        <v>1</v>
      </c>
      <c r="I1649" t="s">
        <v>94</v>
      </c>
      <c r="J1649" t="s">
        <v>27</v>
      </c>
      <c r="K1649">
        <v>703</v>
      </c>
      <c r="L1649" t="s">
        <v>25</v>
      </c>
      <c r="M1649" s="1">
        <v>42487</v>
      </c>
      <c r="N1649" s="1">
        <v>42670</v>
      </c>
      <c r="O1649" t="s">
        <v>26</v>
      </c>
      <c r="P1649" s="1">
        <v>42591.708692129629</v>
      </c>
      <c r="Q1649" s="1">
        <v>42487</v>
      </c>
      <c r="R1649" s="5">
        <v>1</v>
      </c>
    </row>
    <row r="1650" spans="1:18" x14ac:dyDescent="0.25">
      <c r="A1650" t="s">
        <v>114</v>
      </c>
      <c r="B1650" t="s">
        <v>115</v>
      </c>
      <c r="C1650">
        <v>2602</v>
      </c>
      <c r="D1650" t="s">
        <v>1618</v>
      </c>
      <c r="E1650" t="s">
        <v>20</v>
      </c>
      <c r="F1650" t="s">
        <v>32</v>
      </c>
      <c r="G1650" t="s">
        <v>1596</v>
      </c>
      <c r="H1650">
        <v>1</v>
      </c>
      <c r="I1650" t="s">
        <v>94</v>
      </c>
      <c r="J1650" t="s">
        <v>36</v>
      </c>
      <c r="K1650">
        <v>703</v>
      </c>
      <c r="L1650" t="s">
        <v>25</v>
      </c>
      <c r="M1650" s="1">
        <v>42487</v>
      </c>
      <c r="N1650" s="1">
        <v>42670</v>
      </c>
      <c r="O1650" t="s">
        <v>26</v>
      </c>
      <c r="P1650" s="1">
        <v>42591.708692129629</v>
      </c>
      <c r="Q1650" s="1">
        <v>42487</v>
      </c>
      <c r="R1650" s="5">
        <v>1</v>
      </c>
    </row>
    <row r="1651" spans="1:18" x14ac:dyDescent="0.25">
      <c r="A1651" t="s">
        <v>114</v>
      </c>
      <c r="B1651" t="s">
        <v>115</v>
      </c>
      <c r="C1651">
        <v>2602</v>
      </c>
      <c r="D1651" t="s">
        <v>1618</v>
      </c>
      <c r="E1651" t="s">
        <v>20</v>
      </c>
      <c r="F1651" t="s">
        <v>32</v>
      </c>
      <c r="G1651" t="s">
        <v>1596</v>
      </c>
      <c r="H1651">
        <v>1</v>
      </c>
      <c r="I1651" t="s">
        <v>94</v>
      </c>
      <c r="J1651" t="s">
        <v>24</v>
      </c>
      <c r="K1651">
        <v>2456</v>
      </c>
      <c r="L1651" t="s">
        <v>98</v>
      </c>
      <c r="M1651" s="1">
        <v>42664</v>
      </c>
      <c r="N1651" s="1">
        <v>42846</v>
      </c>
      <c r="O1651" t="s">
        <v>99</v>
      </c>
      <c r="P1651" s="1">
        <v>42675.371979166666</v>
      </c>
      <c r="Q1651" s="1">
        <v>42664</v>
      </c>
      <c r="R1651" s="5">
        <v>1</v>
      </c>
    </row>
    <row r="1652" spans="1:18" x14ac:dyDescent="0.25">
      <c r="A1652" t="s">
        <v>114</v>
      </c>
      <c r="B1652" t="s">
        <v>115</v>
      </c>
      <c r="C1652">
        <v>2602</v>
      </c>
      <c r="D1652" t="s">
        <v>1618</v>
      </c>
      <c r="E1652" t="s">
        <v>20</v>
      </c>
      <c r="F1652" t="s">
        <v>32</v>
      </c>
      <c r="G1652" t="s">
        <v>1596</v>
      </c>
      <c r="H1652">
        <v>1</v>
      </c>
      <c r="I1652" t="s">
        <v>94</v>
      </c>
      <c r="J1652" t="s">
        <v>27</v>
      </c>
      <c r="K1652">
        <v>2456</v>
      </c>
      <c r="L1652" t="s">
        <v>98</v>
      </c>
      <c r="M1652" s="1">
        <v>42664</v>
      </c>
      <c r="N1652" s="1">
        <v>42846</v>
      </c>
      <c r="O1652" t="s">
        <v>99</v>
      </c>
      <c r="P1652" s="1">
        <v>42675.371979166666</v>
      </c>
      <c r="Q1652" s="1">
        <v>42664</v>
      </c>
      <c r="R1652" s="5">
        <v>1</v>
      </c>
    </row>
    <row r="1653" spans="1:18" x14ac:dyDescent="0.25">
      <c r="A1653" t="s">
        <v>114</v>
      </c>
      <c r="B1653" t="s">
        <v>115</v>
      </c>
      <c r="C1653">
        <v>2602</v>
      </c>
      <c r="D1653" t="s">
        <v>1618</v>
      </c>
      <c r="E1653" t="s">
        <v>20</v>
      </c>
      <c r="F1653" t="s">
        <v>32</v>
      </c>
      <c r="G1653" t="s">
        <v>1596</v>
      </c>
      <c r="H1653">
        <v>1</v>
      </c>
      <c r="I1653" t="s">
        <v>94</v>
      </c>
      <c r="J1653" t="s">
        <v>36</v>
      </c>
      <c r="K1653">
        <v>2456</v>
      </c>
      <c r="L1653" t="s">
        <v>98</v>
      </c>
      <c r="M1653" s="1">
        <v>42664</v>
      </c>
      <c r="N1653" s="1">
        <v>42846</v>
      </c>
      <c r="O1653" t="s">
        <v>99</v>
      </c>
      <c r="P1653" s="1">
        <v>42675.371979166666</v>
      </c>
      <c r="Q1653" s="1">
        <v>42664</v>
      </c>
      <c r="R1653" s="5">
        <v>1</v>
      </c>
    </row>
    <row r="1654" spans="1:18" x14ac:dyDescent="0.25">
      <c r="A1654" t="s">
        <v>1619</v>
      </c>
      <c r="B1654" t="s">
        <v>1620</v>
      </c>
      <c r="C1654">
        <v>1253</v>
      </c>
      <c r="D1654" t="s">
        <v>1621</v>
      </c>
      <c r="E1654" t="s">
        <v>125</v>
      </c>
      <c r="F1654" t="s">
        <v>32</v>
      </c>
      <c r="G1654" t="s">
        <v>1596</v>
      </c>
      <c r="H1654">
        <v>1</v>
      </c>
      <c r="I1654" t="s">
        <v>1176</v>
      </c>
      <c r="J1654" t="s">
        <v>24</v>
      </c>
      <c r="K1654">
        <v>768</v>
      </c>
      <c r="L1654" t="s">
        <v>25</v>
      </c>
      <c r="M1654" s="1">
        <v>42482</v>
      </c>
      <c r="N1654" s="1">
        <v>42665</v>
      </c>
      <c r="O1654" t="s">
        <v>26</v>
      </c>
      <c r="P1654" s="1">
        <v>42592.65902777778</v>
      </c>
      <c r="Q1654" s="1">
        <v>42482</v>
      </c>
      <c r="R1654" s="5">
        <v>1</v>
      </c>
    </row>
    <row r="1655" spans="1:18" x14ac:dyDescent="0.25">
      <c r="A1655" t="s">
        <v>1619</v>
      </c>
      <c r="B1655" t="s">
        <v>1620</v>
      </c>
      <c r="C1655">
        <v>1253</v>
      </c>
      <c r="D1655" t="s">
        <v>1621</v>
      </c>
      <c r="E1655" t="s">
        <v>125</v>
      </c>
      <c r="F1655" t="s">
        <v>32</v>
      </c>
      <c r="G1655" t="s">
        <v>1596</v>
      </c>
      <c r="H1655">
        <v>1</v>
      </c>
      <c r="I1655" t="s">
        <v>1176</v>
      </c>
      <c r="J1655" t="s">
        <v>27</v>
      </c>
      <c r="K1655">
        <v>768</v>
      </c>
      <c r="L1655" t="s">
        <v>25</v>
      </c>
      <c r="M1655" s="1">
        <v>42482</v>
      </c>
      <c r="N1655" s="1">
        <v>42665</v>
      </c>
      <c r="O1655" t="s">
        <v>26</v>
      </c>
      <c r="P1655" s="1">
        <v>42592.65902777778</v>
      </c>
      <c r="Q1655" s="1">
        <v>42482</v>
      </c>
      <c r="R1655" s="5">
        <v>1</v>
      </c>
    </row>
    <row r="1656" spans="1:18" x14ac:dyDescent="0.25">
      <c r="A1656" t="s">
        <v>1619</v>
      </c>
      <c r="B1656" t="s">
        <v>1620</v>
      </c>
      <c r="C1656">
        <v>1253</v>
      </c>
      <c r="D1656" t="s">
        <v>1621</v>
      </c>
      <c r="E1656" t="s">
        <v>125</v>
      </c>
      <c r="F1656" t="s">
        <v>32</v>
      </c>
      <c r="G1656" t="s">
        <v>1596</v>
      </c>
      <c r="H1656">
        <v>1</v>
      </c>
      <c r="I1656" t="s">
        <v>1176</v>
      </c>
      <c r="J1656" t="s">
        <v>36</v>
      </c>
      <c r="K1656">
        <v>768</v>
      </c>
      <c r="L1656" t="s">
        <v>25</v>
      </c>
      <c r="M1656" s="1">
        <v>42482</v>
      </c>
      <c r="N1656" s="1">
        <v>42665</v>
      </c>
      <c r="O1656" t="s">
        <v>26</v>
      </c>
      <c r="P1656" s="1">
        <v>42592.65902777778</v>
      </c>
      <c r="Q1656" s="1">
        <v>42482</v>
      </c>
      <c r="R1656" s="5">
        <v>1</v>
      </c>
    </row>
    <row r="1657" spans="1:18" x14ac:dyDescent="0.25">
      <c r="A1657" t="s">
        <v>1619</v>
      </c>
      <c r="B1657" t="s">
        <v>1620</v>
      </c>
      <c r="C1657">
        <v>1253</v>
      </c>
      <c r="D1657" t="s">
        <v>1621</v>
      </c>
      <c r="E1657" t="s">
        <v>125</v>
      </c>
      <c r="F1657" t="s">
        <v>32</v>
      </c>
      <c r="G1657" t="s">
        <v>1596</v>
      </c>
      <c r="H1657">
        <v>1</v>
      </c>
      <c r="I1657" t="s">
        <v>1176</v>
      </c>
      <c r="J1657" t="s">
        <v>24</v>
      </c>
      <c r="K1657">
        <v>2392</v>
      </c>
      <c r="L1657" t="s">
        <v>35</v>
      </c>
      <c r="M1657" s="1">
        <v>42668</v>
      </c>
      <c r="N1657" s="1">
        <v>42850</v>
      </c>
      <c r="O1657" t="s">
        <v>26</v>
      </c>
      <c r="P1657" s="1">
        <v>42666.844895833332</v>
      </c>
      <c r="Q1657" s="1">
        <v>42668</v>
      </c>
      <c r="R1657" s="5">
        <v>1</v>
      </c>
    </row>
    <row r="1658" spans="1:18" x14ac:dyDescent="0.25">
      <c r="A1658" t="s">
        <v>1619</v>
      </c>
      <c r="B1658" t="s">
        <v>1620</v>
      </c>
      <c r="C1658">
        <v>1253</v>
      </c>
      <c r="D1658" t="s">
        <v>1621</v>
      </c>
      <c r="E1658" t="s">
        <v>125</v>
      </c>
      <c r="F1658" t="s">
        <v>32</v>
      </c>
      <c r="G1658" t="s">
        <v>1596</v>
      </c>
      <c r="H1658">
        <v>1</v>
      </c>
      <c r="I1658" t="s">
        <v>1176</v>
      </c>
      <c r="J1658" t="s">
        <v>27</v>
      </c>
      <c r="K1658">
        <v>2392</v>
      </c>
      <c r="L1658" t="s">
        <v>35</v>
      </c>
      <c r="M1658" s="1">
        <v>42668</v>
      </c>
      <c r="N1658" s="1">
        <v>42850</v>
      </c>
      <c r="O1658" t="s">
        <v>26</v>
      </c>
      <c r="P1658" s="1">
        <v>42666.844895833332</v>
      </c>
      <c r="Q1658" s="1">
        <v>42668</v>
      </c>
      <c r="R1658" s="5">
        <v>1</v>
      </c>
    </row>
    <row r="1659" spans="1:18" x14ac:dyDescent="0.25">
      <c r="A1659" t="s">
        <v>1619</v>
      </c>
      <c r="B1659" t="s">
        <v>1620</v>
      </c>
      <c r="C1659">
        <v>1253</v>
      </c>
      <c r="D1659" t="s">
        <v>1621</v>
      </c>
      <c r="E1659" t="s">
        <v>125</v>
      </c>
      <c r="F1659" t="s">
        <v>32</v>
      </c>
      <c r="G1659" t="s">
        <v>1596</v>
      </c>
      <c r="H1659">
        <v>1</v>
      </c>
      <c r="I1659" t="s">
        <v>1176</v>
      </c>
      <c r="J1659" t="s">
        <v>36</v>
      </c>
      <c r="K1659">
        <v>2392</v>
      </c>
      <c r="L1659" t="s">
        <v>35</v>
      </c>
      <c r="M1659" s="1">
        <v>42668</v>
      </c>
      <c r="N1659" s="1">
        <v>42850</v>
      </c>
      <c r="O1659" t="s">
        <v>26</v>
      </c>
      <c r="P1659" s="1">
        <v>42666.844895833332</v>
      </c>
      <c r="Q1659" s="1">
        <v>42668</v>
      </c>
      <c r="R1659" s="5">
        <v>1</v>
      </c>
    </row>
    <row r="1660" spans="1:18" x14ac:dyDescent="0.25">
      <c r="A1660" t="s">
        <v>28</v>
      </c>
      <c r="B1660" t="s">
        <v>29</v>
      </c>
      <c r="C1660">
        <v>1862</v>
      </c>
      <c r="D1660" t="s">
        <v>1622</v>
      </c>
      <c r="E1660" t="s">
        <v>130</v>
      </c>
      <c r="F1660" t="s">
        <v>52</v>
      </c>
      <c r="G1660" t="s">
        <v>657</v>
      </c>
      <c r="H1660">
        <v>0</v>
      </c>
      <c r="I1660" t="s">
        <v>1405</v>
      </c>
      <c r="J1660" t="s">
        <v>24</v>
      </c>
      <c r="K1660">
        <v>2215</v>
      </c>
      <c r="L1660" t="s">
        <v>25</v>
      </c>
      <c r="M1660" s="1">
        <v>42475</v>
      </c>
      <c r="N1660" s="1">
        <v>42658</v>
      </c>
      <c r="O1660" t="s">
        <v>26</v>
      </c>
      <c r="P1660" s="1">
        <v>42643.452152777776</v>
      </c>
      <c r="Q1660" s="1">
        <v>42475</v>
      </c>
      <c r="R1660" s="5">
        <v>1</v>
      </c>
    </row>
    <row r="1661" spans="1:18" x14ac:dyDescent="0.25">
      <c r="A1661" t="s">
        <v>28</v>
      </c>
      <c r="B1661" t="s">
        <v>29</v>
      </c>
      <c r="C1661">
        <v>1862</v>
      </c>
      <c r="D1661" t="s">
        <v>1622</v>
      </c>
      <c r="E1661" t="s">
        <v>130</v>
      </c>
      <c r="F1661" t="s">
        <v>52</v>
      </c>
      <c r="G1661" t="s">
        <v>657</v>
      </c>
      <c r="H1661">
        <v>0</v>
      </c>
      <c r="I1661" t="s">
        <v>1405</v>
      </c>
      <c r="J1661" t="s">
        <v>27</v>
      </c>
      <c r="K1661">
        <v>2215</v>
      </c>
      <c r="L1661" t="s">
        <v>25</v>
      </c>
      <c r="M1661" s="1">
        <v>42475</v>
      </c>
      <c r="N1661" s="1">
        <v>42658</v>
      </c>
      <c r="O1661" t="s">
        <v>26</v>
      </c>
      <c r="P1661" s="1">
        <v>42643.452152777776</v>
      </c>
      <c r="Q1661" s="1">
        <v>42475</v>
      </c>
      <c r="R1661" s="5">
        <v>1</v>
      </c>
    </row>
    <row r="1662" spans="1:18" x14ac:dyDescent="0.25">
      <c r="A1662" t="s">
        <v>28</v>
      </c>
      <c r="B1662" t="s">
        <v>29</v>
      </c>
      <c r="C1662">
        <v>1862</v>
      </c>
      <c r="D1662" t="s">
        <v>1622</v>
      </c>
      <c r="E1662" t="s">
        <v>130</v>
      </c>
      <c r="F1662" t="s">
        <v>52</v>
      </c>
      <c r="G1662" t="s">
        <v>657</v>
      </c>
      <c r="H1662">
        <v>0</v>
      </c>
      <c r="I1662" t="s">
        <v>1405</v>
      </c>
      <c r="J1662" t="s">
        <v>27</v>
      </c>
      <c r="K1662">
        <v>2495</v>
      </c>
      <c r="L1662" t="s">
        <v>35</v>
      </c>
      <c r="M1662" s="1">
        <v>42675</v>
      </c>
      <c r="N1662" s="1">
        <v>42856</v>
      </c>
      <c r="O1662" t="s">
        <v>26</v>
      </c>
      <c r="P1662" s="1">
        <v>42681.577199074076</v>
      </c>
      <c r="Q1662" s="1">
        <v>42675</v>
      </c>
      <c r="R1662" s="5">
        <v>1</v>
      </c>
    </row>
    <row r="1663" spans="1:18" x14ac:dyDescent="0.25">
      <c r="A1663" t="s">
        <v>28</v>
      </c>
      <c r="B1663" t="s">
        <v>29</v>
      </c>
      <c r="C1663">
        <v>1862</v>
      </c>
      <c r="D1663" t="s">
        <v>1622</v>
      </c>
      <c r="E1663" t="s">
        <v>130</v>
      </c>
      <c r="F1663" t="s">
        <v>52</v>
      </c>
      <c r="G1663" t="s">
        <v>657</v>
      </c>
      <c r="H1663">
        <v>0</v>
      </c>
      <c r="I1663" t="s">
        <v>1405</v>
      </c>
      <c r="J1663" t="s">
        <v>24</v>
      </c>
      <c r="K1663">
        <v>2495</v>
      </c>
      <c r="L1663" t="s">
        <v>35</v>
      </c>
      <c r="M1663" s="1">
        <v>42675</v>
      </c>
      <c r="N1663" s="1">
        <v>42856</v>
      </c>
      <c r="O1663" t="s">
        <v>26</v>
      </c>
      <c r="P1663" s="1">
        <v>42681.577199074076</v>
      </c>
      <c r="Q1663" s="1">
        <v>42675</v>
      </c>
      <c r="R1663" s="5">
        <v>1</v>
      </c>
    </row>
    <row r="1664" spans="1:18" x14ac:dyDescent="0.25">
      <c r="A1664" t="s">
        <v>924</v>
      </c>
      <c r="B1664" t="s">
        <v>925</v>
      </c>
      <c r="C1664">
        <v>1903</v>
      </c>
      <c r="D1664" t="s">
        <v>1623</v>
      </c>
      <c r="E1664" t="s">
        <v>130</v>
      </c>
      <c r="F1664" t="s">
        <v>45</v>
      </c>
      <c r="G1664" t="s">
        <v>275</v>
      </c>
      <c r="H1664">
        <v>0</v>
      </c>
      <c r="I1664" t="s">
        <v>854</v>
      </c>
      <c r="J1664" t="s">
        <v>27</v>
      </c>
      <c r="K1664">
        <v>1333</v>
      </c>
      <c r="L1664" t="s">
        <v>35</v>
      </c>
      <c r="M1664" s="1">
        <v>42604</v>
      </c>
      <c r="N1664" s="1">
        <v>42788</v>
      </c>
      <c r="O1664" t="s">
        <v>26</v>
      </c>
      <c r="P1664" s="1">
        <v>42614.705034722225</v>
      </c>
      <c r="Q1664" s="1">
        <v>42604</v>
      </c>
      <c r="R1664" s="5">
        <v>1</v>
      </c>
    </row>
    <row r="1665" spans="1:18" x14ac:dyDescent="0.25">
      <c r="A1665" t="s">
        <v>114</v>
      </c>
      <c r="B1665" t="s">
        <v>115</v>
      </c>
      <c r="C1665">
        <v>2602</v>
      </c>
      <c r="D1665" t="s">
        <v>1624</v>
      </c>
      <c r="E1665" t="s">
        <v>212</v>
      </c>
      <c r="F1665" t="s">
        <v>154</v>
      </c>
      <c r="G1665" t="s">
        <v>155</v>
      </c>
      <c r="H1665">
        <v>0</v>
      </c>
      <c r="I1665" t="s">
        <v>940</v>
      </c>
      <c r="J1665" t="s">
        <v>24</v>
      </c>
      <c r="K1665">
        <v>2178</v>
      </c>
      <c r="L1665" t="s">
        <v>35</v>
      </c>
      <c r="M1665" s="1">
        <v>42437</v>
      </c>
      <c r="N1665" s="1">
        <v>42802</v>
      </c>
      <c r="O1665" t="s">
        <v>26</v>
      </c>
      <c r="P1665" s="1">
        <v>42642.696620370371</v>
      </c>
      <c r="Q1665" s="1">
        <v>42437</v>
      </c>
      <c r="R1665" s="5">
        <v>1</v>
      </c>
    </row>
    <row r="1666" spans="1:18" x14ac:dyDescent="0.25">
      <c r="A1666" t="s">
        <v>114</v>
      </c>
      <c r="B1666" t="s">
        <v>115</v>
      </c>
      <c r="C1666">
        <v>2602</v>
      </c>
      <c r="D1666" t="s">
        <v>1624</v>
      </c>
      <c r="E1666" t="s">
        <v>212</v>
      </c>
      <c r="F1666" t="s">
        <v>154</v>
      </c>
      <c r="G1666" t="s">
        <v>155</v>
      </c>
      <c r="H1666">
        <v>0</v>
      </c>
      <c r="I1666" t="s">
        <v>940</v>
      </c>
      <c r="J1666" t="s">
        <v>27</v>
      </c>
      <c r="K1666">
        <v>2178</v>
      </c>
      <c r="L1666" t="s">
        <v>35</v>
      </c>
      <c r="M1666" s="1">
        <v>42437</v>
      </c>
      <c r="N1666" s="1">
        <v>42802</v>
      </c>
      <c r="O1666" t="s">
        <v>26</v>
      </c>
      <c r="P1666" s="1">
        <v>42642.696620370371</v>
      </c>
      <c r="Q1666" s="1">
        <v>42437</v>
      </c>
      <c r="R1666" s="5">
        <v>1</v>
      </c>
    </row>
    <row r="1667" spans="1:18" x14ac:dyDescent="0.25">
      <c r="A1667" t="s">
        <v>1625</v>
      </c>
      <c r="B1667" t="s">
        <v>1626</v>
      </c>
      <c r="C1667">
        <v>1357</v>
      </c>
      <c r="D1667" t="s">
        <v>1627</v>
      </c>
      <c r="E1667" t="s">
        <v>221</v>
      </c>
      <c r="F1667" t="s">
        <v>52</v>
      </c>
      <c r="G1667" t="s">
        <v>1331</v>
      </c>
      <c r="H1667">
        <v>0</v>
      </c>
      <c r="I1667" t="s">
        <v>1405</v>
      </c>
      <c r="J1667" t="s">
        <v>24</v>
      </c>
      <c r="K1667">
        <v>808</v>
      </c>
      <c r="L1667" t="s">
        <v>35</v>
      </c>
      <c r="M1667" s="1">
        <v>42380</v>
      </c>
      <c r="N1667" s="1">
        <v>42746</v>
      </c>
      <c r="O1667" t="s">
        <v>26</v>
      </c>
      <c r="P1667" s="1">
        <v>42594.344780092593</v>
      </c>
      <c r="Q1667" s="1">
        <v>42380</v>
      </c>
      <c r="R1667" s="5">
        <v>1</v>
      </c>
    </row>
    <row r="1668" spans="1:18" x14ac:dyDescent="0.25">
      <c r="A1668" t="s">
        <v>1625</v>
      </c>
      <c r="B1668" t="s">
        <v>1626</v>
      </c>
      <c r="C1668">
        <v>1357</v>
      </c>
      <c r="D1668" t="s">
        <v>1627</v>
      </c>
      <c r="E1668" t="s">
        <v>221</v>
      </c>
      <c r="F1668" t="s">
        <v>52</v>
      </c>
      <c r="G1668" t="s">
        <v>1331</v>
      </c>
      <c r="H1668">
        <v>0</v>
      </c>
      <c r="I1668" t="s">
        <v>1405</v>
      </c>
      <c r="J1668" t="s">
        <v>27</v>
      </c>
      <c r="K1668">
        <v>808</v>
      </c>
      <c r="L1668" t="s">
        <v>35</v>
      </c>
      <c r="M1668" s="1">
        <v>42380</v>
      </c>
      <c r="N1668" s="1">
        <v>42746</v>
      </c>
      <c r="O1668" t="s">
        <v>26</v>
      </c>
      <c r="P1668" s="1">
        <v>42594.344780092593</v>
      </c>
      <c r="Q1668" s="1">
        <v>42380</v>
      </c>
      <c r="R1668" s="5">
        <v>1</v>
      </c>
    </row>
    <row r="1669" spans="1:18" x14ac:dyDescent="0.25">
      <c r="A1669" t="s">
        <v>214</v>
      </c>
      <c r="B1669" t="s">
        <v>215</v>
      </c>
      <c r="C1669">
        <v>2261</v>
      </c>
      <c r="D1669" t="s">
        <v>1628</v>
      </c>
      <c r="E1669" t="s">
        <v>212</v>
      </c>
      <c r="F1669" t="s">
        <v>489</v>
      </c>
      <c r="G1669" t="s">
        <v>1548</v>
      </c>
      <c r="H1669">
        <v>0</v>
      </c>
      <c r="I1669" t="s">
        <v>94</v>
      </c>
      <c r="J1669" t="s">
        <v>24</v>
      </c>
      <c r="K1669">
        <v>1407</v>
      </c>
      <c r="L1669" t="s">
        <v>25</v>
      </c>
      <c r="M1669" s="1">
        <v>42360</v>
      </c>
      <c r="N1669" s="1">
        <v>42726</v>
      </c>
      <c r="O1669" t="s">
        <v>26</v>
      </c>
      <c r="P1669" s="1">
        <v>42619.497453703705</v>
      </c>
      <c r="Q1669" s="1">
        <v>42360</v>
      </c>
      <c r="R1669" s="5">
        <v>1</v>
      </c>
    </row>
    <row r="1670" spans="1:18" x14ac:dyDescent="0.25">
      <c r="A1670" t="s">
        <v>214</v>
      </c>
      <c r="B1670" t="s">
        <v>215</v>
      </c>
      <c r="C1670">
        <v>2261</v>
      </c>
      <c r="D1670" t="s">
        <v>1628</v>
      </c>
      <c r="E1670" t="s">
        <v>212</v>
      </c>
      <c r="F1670" t="s">
        <v>489</v>
      </c>
      <c r="G1670" t="s">
        <v>1548</v>
      </c>
      <c r="H1670">
        <v>0</v>
      </c>
      <c r="I1670" t="s">
        <v>94</v>
      </c>
      <c r="J1670" t="s">
        <v>27</v>
      </c>
      <c r="K1670">
        <v>1407</v>
      </c>
      <c r="L1670" t="s">
        <v>25</v>
      </c>
      <c r="M1670" s="1">
        <v>42360</v>
      </c>
      <c r="N1670" s="1">
        <v>42726</v>
      </c>
      <c r="O1670" t="s">
        <v>26</v>
      </c>
      <c r="P1670" s="1">
        <v>42619.497453703705</v>
      </c>
      <c r="Q1670" s="1">
        <v>42360</v>
      </c>
      <c r="R1670" s="5">
        <v>1</v>
      </c>
    </row>
    <row r="1671" spans="1:18" x14ac:dyDescent="0.25">
      <c r="A1671" t="s">
        <v>1537</v>
      </c>
      <c r="B1671" t="s">
        <v>1538</v>
      </c>
      <c r="C1671">
        <v>1940</v>
      </c>
      <c r="D1671" t="s">
        <v>1629</v>
      </c>
      <c r="E1671" t="s">
        <v>177</v>
      </c>
      <c r="F1671" t="s">
        <v>70</v>
      </c>
      <c r="G1671" t="s">
        <v>179</v>
      </c>
      <c r="H1671">
        <v>0</v>
      </c>
      <c r="I1671" t="s">
        <v>1517</v>
      </c>
      <c r="J1671" t="s">
        <v>24</v>
      </c>
      <c r="K1671">
        <v>55</v>
      </c>
      <c r="L1671" t="s">
        <v>35</v>
      </c>
      <c r="M1671" s="1">
        <v>42499</v>
      </c>
      <c r="N1671" s="1">
        <v>42864</v>
      </c>
      <c r="O1671" t="s">
        <v>26</v>
      </c>
      <c r="P1671" s="1">
        <v>42566.444513888891</v>
      </c>
      <c r="Q1671" s="1">
        <v>42499</v>
      </c>
      <c r="R1671" s="5">
        <v>1</v>
      </c>
    </row>
    <row r="1672" spans="1:18" x14ac:dyDescent="0.25">
      <c r="A1672" t="s">
        <v>1537</v>
      </c>
      <c r="B1672" t="s">
        <v>1538</v>
      </c>
      <c r="C1672">
        <v>1940</v>
      </c>
      <c r="D1672" t="s">
        <v>1629</v>
      </c>
      <c r="E1672" t="s">
        <v>177</v>
      </c>
      <c r="F1672" t="s">
        <v>70</v>
      </c>
      <c r="G1672" t="s">
        <v>179</v>
      </c>
      <c r="H1672">
        <v>0</v>
      </c>
      <c r="I1672" t="s">
        <v>1517</v>
      </c>
      <c r="J1672" t="s">
        <v>27</v>
      </c>
      <c r="K1672">
        <v>55</v>
      </c>
      <c r="L1672" t="s">
        <v>35</v>
      </c>
      <c r="M1672" s="1">
        <v>42499</v>
      </c>
      <c r="N1672" s="1">
        <v>42864</v>
      </c>
      <c r="O1672" t="s">
        <v>26</v>
      </c>
      <c r="P1672" s="1">
        <v>42566.444513888891</v>
      </c>
      <c r="Q1672" s="1">
        <v>42499</v>
      </c>
      <c r="R1672" s="5">
        <v>1</v>
      </c>
    </row>
    <row r="1673" spans="1:18" x14ac:dyDescent="0.25">
      <c r="A1673" t="s">
        <v>880</v>
      </c>
      <c r="B1673" t="s">
        <v>881</v>
      </c>
      <c r="C1673">
        <v>1975</v>
      </c>
      <c r="D1673" t="s">
        <v>1630</v>
      </c>
      <c r="E1673" t="s">
        <v>160</v>
      </c>
      <c r="F1673" t="s">
        <v>146</v>
      </c>
      <c r="G1673" t="s">
        <v>213</v>
      </c>
      <c r="H1673">
        <v>0</v>
      </c>
      <c r="I1673" t="s">
        <v>126</v>
      </c>
      <c r="J1673" t="s">
        <v>24</v>
      </c>
      <c r="K1673">
        <v>315</v>
      </c>
      <c r="L1673" t="s">
        <v>35</v>
      </c>
      <c r="M1673" s="1">
        <v>42572</v>
      </c>
      <c r="N1673" s="1">
        <v>42937</v>
      </c>
      <c r="O1673" t="s">
        <v>26</v>
      </c>
      <c r="P1673" s="1">
        <v>42583.652314814812</v>
      </c>
      <c r="Q1673" s="1">
        <v>42572</v>
      </c>
      <c r="R1673" s="5">
        <v>1</v>
      </c>
    </row>
    <row r="1674" spans="1:18" x14ac:dyDescent="0.25">
      <c r="A1674" t="s">
        <v>880</v>
      </c>
      <c r="B1674" t="s">
        <v>881</v>
      </c>
      <c r="C1674">
        <v>1975</v>
      </c>
      <c r="D1674" t="s">
        <v>1630</v>
      </c>
      <c r="E1674" t="s">
        <v>160</v>
      </c>
      <c r="F1674" t="s">
        <v>146</v>
      </c>
      <c r="G1674" t="s">
        <v>213</v>
      </c>
      <c r="H1674">
        <v>0</v>
      </c>
      <c r="I1674" t="s">
        <v>126</v>
      </c>
      <c r="J1674" t="s">
        <v>27</v>
      </c>
      <c r="K1674">
        <v>315</v>
      </c>
      <c r="L1674" t="s">
        <v>35</v>
      </c>
      <c r="M1674" s="1">
        <v>42572</v>
      </c>
      <c r="N1674" s="1">
        <v>42937</v>
      </c>
      <c r="O1674" t="s">
        <v>26</v>
      </c>
      <c r="P1674" s="1">
        <v>42583.652314814812</v>
      </c>
      <c r="Q1674" s="1">
        <v>42572</v>
      </c>
      <c r="R1674" s="5">
        <v>1</v>
      </c>
    </row>
    <row r="1675" spans="1:18" x14ac:dyDescent="0.25">
      <c r="A1675" t="s">
        <v>673</v>
      </c>
      <c r="B1675" t="s">
        <v>674</v>
      </c>
      <c r="C1675">
        <v>1032</v>
      </c>
      <c r="D1675" t="s">
        <v>1631</v>
      </c>
      <c r="E1675" t="s">
        <v>185</v>
      </c>
      <c r="F1675" t="s">
        <v>178</v>
      </c>
      <c r="G1675" t="s">
        <v>1506</v>
      </c>
      <c r="H1675">
        <v>0</v>
      </c>
      <c r="I1675" t="s">
        <v>498</v>
      </c>
      <c r="J1675" t="s">
        <v>27</v>
      </c>
      <c r="K1675">
        <v>663</v>
      </c>
      <c r="L1675" t="s">
        <v>35</v>
      </c>
      <c r="M1675" s="1">
        <v>42436</v>
      </c>
      <c r="N1675" s="1">
        <v>42801</v>
      </c>
      <c r="O1675" t="s">
        <v>88</v>
      </c>
      <c r="P1675" s="1">
        <v>42591.450983796298</v>
      </c>
      <c r="Q1675" s="1">
        <v>42436</v>
      </c>
      <c r="R1675" s="5">
        <v>1</v>
      </c>
    </row>
    <row r="1676" spans="1:18" x14ac:dyDescent="0.25">
      <c r="A1676" t="s">
        <v>1632</v>
      </c>
      <c r="B1676" t="s">
        <v>1633</v>
      </c>
      <c r="C1676">
        <v>2862</v>
      </c>
      <c r="D1676" t="s">
        <v>1634</v>
      </c>
      <c r="E1676" t="s">
        <v>185</v>
      </c>
      <c r="F1676" t="s">
        <v>141</v>
      </c>
      <c r="G1676" t="s">
        <v>685</v>
      </c>
      <c r="H1676">
        <v>0</v>
      </c>
      <c r="I1676" t="s">
        <v>301</v>
      </c>
      <c r="J1676" t="s">
        <v>254</v>
      </c>
      <c r="K1676">
        <v>1725</v>
      </c>
      <c r="L1676" t="s">
        <v>35</v>
      </c>
      <c r="M1676" s="1">
        <v>42412</v>
      </c>
      <c r="N1676" s="1">
        <v>42778</v>
      </c>
      <c r="O1676" t="s">
        <v>26</v>
      </c>
      <c r="P1676" s="1">
        <v>42633.646041666667</v>
      </c>
      <c r="Q1676" s="1">
        <v>42412</v>
      </c>
      <c r="R1676" s="5">
        <v>1</v>
      </c>
    </row>
    <row r="1677" spans="1:18" x14ac:dyDescent="0.25">
      <c r="A1677" t="s">
        <v>1632</v>
      </c>
      <c r="B1677" t="s">
        <v>1633</v>
      </c>
      <c r="C1677">
        <v>2862</v>
      </c>
      <c r="D1677" t="s">
        <v>1635</v>
      </c>
      <c r="E1677" t="s">
        <v>185</v>
      </c>
      <c r="F1677" t="s">
        <v>141</v>
      </c>
      <c r="G1677" t="s">
        <v>685</v>
      </c>
      <c r="H1677">
        <v>0</v>
      </c>
      <c r="I1677" t="s">
        <v>301</v>
      </c>
      <c r="J1677" t="s">
        <v>254</v>
      </c>
      <c r="K1677">
        <v>1726</v>
      </c>
      <c r="L1677" t="s">
        <v>35</v>
      </c>
      <c r="M1677" s="1">
        <v>42412</v>
      </c>
      <c r="N1677" s="1">
        <v>42778</v>
      </c>
      <c r="O1677" t="s">
        <v>26</v>
      </c>
      <c r="P1677" s="1">
        <v>42633.651620370372</v>
      </c>
      <c r="Q1677" s="1">
        <v>42412</v>
      </c>
      <c r="R1677" s="5">
        <v>1</v>
      </c>
    </row>
    <row r="1678" spans="1:18" x14ac:dyDescent="0.25">
      <c r="A1678" t="s">
        <v>72</v>
      </c>
      <c r="B1678" t="s">
        <v>73</v>
      </c>
      <c r="C1678">
        <v>1624</v>
      </c>
      <c r="D1678" t="s">
        <v>1636</v>
      </c>
      <c r="E1678" t="s">
        <v>185</v>
      </c>
      <c r="F1678" t="s">
        <v>141</v>
      </c>
      <c r="G1678" t="s">
        <v>685</v>
      </c>
      <c r="H1678">
        <v>0</v>
      </c>
      <c r="I1678" t="s">
        <v>65</v>
      </c>
      <c r="J1678" t="s">
        <v>27</v>
      </c>
      <c r="K1678">
        <v>871</v>
      </c>
      <c r="L1678" t="s">
        <v>25</v>
      </c>
      <c r="M1678" s="1">
        <v>42324</v>
      </c>
      <c r="N1678" s="1">
        <v>42690</v>
      </c>
      <c r="O1678" t="s">
        <v>88</v>
      </c>
      <c r="P1678" s="1">
        <v>42597.405185185184</v>
      </c>
      <c r="Q1678" s="1">
        <v>42324</v>
      </c>
      <c r="R1678" s="5">
        <v>1</v>
      </c>
    </row>
    <row r="1679" spans="1:18" x14ac:dyDescent="0.25">
      <c r="A1679" t="s">
        <v>72</v>
      </c>
      <c r="B1679" t="s">
        <v>73</v>
      </c>
      <c r="C1679">
        <v>1624</v>
      </c>
      <c r="D1679" t="s">
        <v>1636</v>
      </c>
      <c r="E1679" t="s">
        <v>185</v>
      </c>
      <c r="F1679" t="s">
        <v>141</v>
      </c>
      <c r="G1679" t="s">
        <v>685</v>
      </c>
      <c r="H1679">
        <v>0</v>
      </c>
      <c r="I1679" t="s">
        <v>65</v>
      </c>
      <c r="J1679" t="s">
        <v>24</v>
      </c>
      <c r="K1679">
        <v>871</v>
      </c>
      <c r="L1679" t="s">
        <v>25</v>
      </c>
      <c r="M1679" s="1">
        <v>42324</v>
      </c>
      <c r="N1679" s="1">
        <v>42690</v>
      </c>
      <c r="O1679" t="s">
        <v>88</v>
      </c>
      <c r="P1679" s="1">
        <v>42597.405185185184</v>
      </c>
      <c r="Q1679" s="1">
        <v>42324</v>
      </c>
      <c r="R1679" s="5">
        <v>1</v>
      </c>
    </row>
    <row r="1680" spans="1:18" x14ac:dyDescent="0.25">
      <c r="A1680" t="s">
        <v>1637</v>
      </c>
      <c r="B1680" t="s">
        <v>1638</v>
      </c>
      <c r="C1680">
        <v>2210</v>
      </c>
      <c r="D1680" t="s">
        <v>1639</v>
      </c>
      <c r="E1680" t="s">
        <v>185</v>
      </c>
      <c r="F1680" t="s">
        <v>141</v>
      </c>
      <c r="G1680" t="s">
        <v>685</v>
      </c>
      <c r="H1680">
        <v>0</v>
      </c>
      <c r="I1680" t="s">
        <v>854</v>
      </c>
      <c r="J1680" t="s">
        <v>27</v>
      </c>
      <c r="K1680">
        <v>1580</v>
      </c>
      <c r="L1680" t="s">
        <v>35</v>
      </c>
      <c r="M1680" s="1">
        <v>42453</v>
      </c>
      <c r="N1680" s="1">
        <v>42818</v>
      </c>
      <c r="O1680" t="s">
        <v>26</v>
      </c>
      <c r="P1680" s="1">
        <v>42627.403807870367</v>
      </c>
      <c r="Q1680" s="1">
        <v>42453</v>
      </c>
      <c r="R1680" s="5">
        <v>1</v>
      </c>
    </row>
    <row r="1681" spans="1:18" x14ac:dyDescent="0.25">
      <c r="A1681" t="s">
        <v>72</v>
      </c>
      <c r="B1681" t="s">
        <v>73</v>
      </c>
      <c r="C1681">
        <v>1624</v>
      </c>
      <c r="D1681" t="s">
        <v>1640</v>
      </c>
      <c r="E1681" t="s">
        <v>185</v>
      </c>
      <c r="F1681" t="s">
        <v>141</v>
      </c>
      <c r="G1681" t="s">
        <v>685</v>
      </c>
      <c r="H1681">
        <v>0</v>
      </c>
      <c r="I1681" t="s">
        <v>65</v>
      </c>
      <c r="J1681" t="s">
        <v>27</v>
      </c>
      <c r="K1681">
        <v>809</v>
      </c>
      <c r="L1681" t="s">
        <v>35</v>
      </c>
      <c r="M1681" s="1">
        <v>42500</v>
      </c>
      <c r="N1681" s="1">
        <v>42865</v>
      </c>
      <c r="O1681" t="s">
        <v>26</v>
      </c>
      <c r="P1681" s="1">
        <v>42594.347384259258</v>
      </c>
      <c r="Q1681" s="1">
        <v>42500</v>
      </c>
      <c r="R1681" s="5">
        <v>1</v>
      </c>
    </row>
    <row r="1682" spans="1:18" x14ac:dyDescent="0.25">
      <c r="A1682" t="s">
        <v>72</v>
      </c>
      <c r="B1682" t="s">
        <v>73</v>
      </c>
      <c r="C1682">
        <v>1624</v>
      </c>
      <c r="D1682" t="s">
        <v>1640</v>
      </c>
      <c r="E1682" t="s">
        <v>185</v>
      </c>
      <c r="F1682" t="s">
        <v>141</v>
      </c>
      <c r="G1682" t="s">
        <v>685</v>
      </c>
      <c r="H1682">
        <v>0</v>
      </c>
      <c r="I1682" t="s">
        <v>65</v>
      </c>
      <c r="J1682" t="s">
        <v>24</v>
      </c>
      <c r="K1682">
        <v>809</v>
      </c>
      <c r="L1682" t="s">
        <v>35</v>
      </c>
      <c r="M1682" s="1">
        <v>42500</v>
      </c>
      <c r="N1682" s="1">
        <v>42865</v>
      </c>
      <c r="O1682" t="s">
        <v>26</v>
      </c>
      <c r="P1682" s="1">
        <v>42594.347384259258</v>
      </c>
      <c r="Q1682" s="1">
        <v>42500</v>
      </c>
      <c r="R1682" s="5">
        <v>1</v>
      </c>
    </row>
    <row r="1683" spans="1:18" x14ac:dyDescent="0.25">
      <c r="A1683" t="s">
        <v>1425</v>
      </c>
      <c r="B1683" t="s">
        <v>1426</v>
      </c>
      <c r="C1683">
        <v>2181</v>
      </c>
      <c r="D1683" t="s">
        <v>1641</v>
      </c>
      <c r="E1683" t="s">
        <v>336</v>
      </c>
      <c r="F1683" t="s">
        <v>52</v>
      </c>
      <c r="G1683" t="s">
        <v>166</v>
      </c>
      <c r="H1683">
        <v>0</v>
      </c>
      <c r="I1683" t="s">
        <v>854</v>
      </c>
      <c r="J1683" t="s">
        <v>254</v>
      </c>
      <c r="K1683">
        <v>1740</v>
      </c>
      <c r="L1683" t="s">
        <v>25</v>
      </c>
      <c r="M1683" s="1">
        <v>42474</v>
      </c>
      <c r="N1683" s="1">
        <v>42657</v>
      </c>
      <c r="O1683" t="s">
        <v>26</v>
      </c>
      <c r="P1683" s="1">
        <v>42634.459386574075</v>
      </c>
      <c r="Q1683" s="1">
        <v>42474</v>
      </c>
      <c r="R1683" s="5">
        <v>1</v>
      </c>
    </row>
    <row r="1684" spans="1:18" x14ac:dyDescent="0.25">
      <c r="A1684" t="s">
        <v>1425</v>
      </c>
      <c r="B1684" t="s">
        <v>1426</v>
      </c>
      <c r="C1684">
        <v>2181</v>
      </c>
      <c r="D1684" t="s">
        <v>1641</v>
      </c>
      <c r="E1684" t="s">
        <v>336</v>
      </c>
      <c r="F1684" t="s">
        <v>52</v>
      </c>
      <c r="G1684" t="s">
        <v>166</v>
      </c>
      <c r="H1684">
        <v>0</v>
      </c>
      <c r="I1684" t="s">
        <v>854</v>
      </c>
      <c r="J1684" t="s">
        <v>254</v>
      </c>
      <c r="K1684">
        <v>2403</v>
      </c>
      <c r="L1684" t="s">
        <v>35</v>
      </c>
      <c r="M1684" s="1">
        <v>42646</v>
      </c>
      <c r="N1684" s="1">
        <v>42828</v>
      </c>
      <c r="O1684" t="s">
        <v>26</v>
      </c>
      <c r="P1684" s="1">
        <v>42669.581504629627</v>
      </c>
      <c r="Q1684" s="1">
        <v>42646</v>
      </c>
      <c r="R1684" s="5">
        <v>1</v>
      </c>
    </row>
    <row r="1685" spans="1:18" x14ac:dyDescent="0.25">
      <c r="A1685" t="s">
        <v>1642</v>
      </c>
      <c r="B1685" t="s">
        <v>1643</v>
      </c>
      <c r="C1685" t="s">
        <v>99</v>
      </c>
      <c r="D1685" t="s">
        <v>1644</v>
      </c>
      <c r="E1685" t="s">
        <v>322</v>
      </c>
      <c r="F1685" t="s">
        <v>52</v>
      </c>
      <c r="G1685" t="s">
        <v>529</v>
      </c>
      <c r="H1685">
        <v>0</v>
      </c>
      <c r="I1685" t="s">
        <v>359</v>
      </c>
      <c r="J1685" t="s">
        <v>24</v>
      </c>
      <c r="K1685">
        <v>1261</v>
      </c>
      <c r="L1685" t="s">
        <v>331</v>
      </c>
      <c r="M1685" t="s">
        <v>99</v>
      </c>
      <c r="N1685" t="s">
        <v>99</v>
      </c>
      <c r="O1685" t="s">
        <v>99</v>
      </c>
      <c r="P1685" s="1">
        <v>42612.714745370373</v>
      </c>
      <c r="Q1685" t="s">
        <v>99</v>
      </c>
      <c r="R1685" s="5">
        <v>1</v>
      </c>
    </row>
    <row r="1686" spans="1:18" x14ac:dyDescent="0.25">
      <c r="A1686" t="s">
        <v>1642</v>
      </c>
      <c r="B1686" t="s">
        <v>1643</v>
      </c>
      <c r="C1686" t="s">
        <v>99</v>
      </c>
      <c r="D1686" t="s">
        <v>1644</v>
      </c>
      <c r="E1686" t="s">
        <v>322</v>
      </c>
      <c r="F1686" t="s">
        <v>52</v>
      </c>
      <c r="G1686" t="s">
        <v>529</v>
      </c>
      <c r="H1686">
        <v>0</v>
      </c>
      <c r="I1686" t="s">
        <v>359</v>
      </c>
      <c r="J1686" t="s">
        <v>27</v>
      </c>
      <c r="K1686">
        <v>1261</v>
      </c>
      <c r="L1686" t="s">
        <v>331</v>
      </c>
      <c r="M1686" t="s">
        <v>99</v>
      </c>
      <c r="N1686" t="s">
        <v>99</v>
      </c>
      <c r="O1686" t="s">
        <v>99</v>
      </c>
      <c r="P1686" s="1">
        <v>42612.714745370373</v>
      </c>
      <c r="Q1686" t="s">
        <v>99</v>
      </c>
      <c r="R1686" s="5">
        <v>1</v>
      </c>
    </row>
    <row r="1687" spans="1:18" x14ac:dyDescent="0.25">
      <c r="A1687" t="s">
        <v>341</v>
      </c>
      <c r="B1687" t="s">
        <v>342</v>
      </c>
      <c r="C1687">
        <v>2090</v>
      </c>
      <c r="D1687" t="s">
        <v>1645</v>
      </c>
      <c r="E1687" t="s">
        <v>336</v>
      </c>
      <c r="F1687" t="s">
        <v>52</v>
      </c>
      <c r="G1687" t="s">
        <v>657</v>
      </c>
      <c r="H1687">
        <v>0</v>
      </c>
      <c r="I1687" t="s">
        <v>126</v>
      </c>
      <c r="J1687" t="s">
        <v>24</v>
      </c>
      <c r="K1687">
        <v>2394</v>
      </c>
      <c r="L1687" t="s">
        <v>35</v>
      </c>
      <c r="M1687" s="1">
        <v>42663</v>
      </c>
      <c r="N1687" s="1">
        <v>42845</v>
      </c>
      <c r="O1687" t="s">
        <v>88</v>
      </c>
      <c r="P1687" s="1">
        <v>42668.561365740738</v>
      </c>
      <c r="Q1687" s="1">
        <v>42663</v>
      </c>
      <c r="R1687" s="5">
        <v>1</v>
      </c>
    </row>
    <row r="1688" spans="1:18" x14ac:dyDescent="0.25">
      <c r="A1688" t="s">
        <v>341</v>
      </c>
      <c r="B1688" t="s">
        <v>342</v>
      </c>
      <c r="C1688">
        <v>2090</v>
      </c>
      <c r="D1688" t="s">
        <v>1645</v>
      </c>
      <c r="E1688" t="s">
        <v>336</v>
      </c>
      <c r="F1688" t="s">
        <v>52</v>
      </c>
      <c r="G1688" t="s">
        <v>657</v>
      </c>
      <c r="H1688">
        <v>0</v>
      </c>
      <c r="I1688" t="s">
        <v>126</v>
      </c>
      <c r="J1688" t="s">
        <v>27</v>
      </c>
      <c r="K1688">
        <v>2394</v>
      </c>
      <c r="L1688" t="s">
        <v>35</v>
      </c>
      <c r="M1688" s="1">
        <v>42663</v>
      </c>
      <c r="N1688" s="1">
        <v>42845</v>
      </c>
      <c r="O1688" t="s">
        <v>88</v>
      </c>
      <c r="P1688" s="1">
        <v>42668.561365740738</v>
      </c>
      <c r="Q1688" s="1">
        <v>42663</v>
      </c>
      <c r="R1688" s="5">
        <v>1</v>
      </c>
    </row>
    <row r="1689" spans="1:18" x14ac:dyDescent="0.25">
      <c r="A1689" t="s">
        <v>1032</v>
      </c>
      <c r="B1689" t="s">
        <v>1033</v>
      </c>
      <c r="C1689">
        <v>2844</v>
      </c>
      <c r="D1689" t="s">
        <v>1646</v>
      </c>
      <c r="E1689" t="s">
        <v>20</v>
      </c>
      <c r="F1689" t="s">
        <v>32</v>
      </c>
      <c r="G1689" t="s">
        <v>112</v>
      </c>
      <c r="H1689">
        <v>1</v>
      </c>
      <c r="I1689" t="s">
        <v>87</v>
      </c>
      <c r="J1689" t="s">
        <v>27</v>
      </c>
      <c r="K1689">
        <v>511</v>
      </c>
      <c r="L1689" t="s">
        <v>35</v>
      </c>
      <c r="M1689" s="1">
        <v>42584</v>
      </c>
      <c r="N1689" s="1">
        <v>42768</v>
      </c>
      <c r="O1689" t="s">
        <v>26</v>
      </c>
      <c r="P1689" s="1">
        <v>42586.542534722219</v>
      </c>
      <c r="Q1689" s="1">
        <v>42584</v>
      </c>
      <c r="R1689" s="5">
        <v>1</v>
      </c>
    </row>
    <row r="1690" spans="1:18" x14ac:dyDescent="0.25">
      <c r="A1690" t="s">
        <v>1032</v>
      </c>
      <c r="B1690" t="s">
        <v>1033</v>
      </c>
      <c r="C1690">
        <v>2844</v>
      </c>
      <c r="D1690" t="s">
        <v>1646</v>
      </c>
      <c r="E1690" t="s">
        <v>20</v>
      </c>
      <c r="F1690" t="s">
        <v>32</v>
      </c>
      <c r="G1690" t="s">
        <v>112</v>
      </c>
      <c r="H1690">
        <v>1</v>
      </c>
      <c r="I1690" t="s">
        <v>87</v>
      </c>
      <c r="J1690" t="s">
        <v>36</v>
      </c>
      <c r="K1690">
        <v>511</v>
      </c>
      <c r="L1690" t="s">
        <v>35</v>
      </c>
      <c r="M1690" s="1">
        <v>42584</v>
      </c>
      <c r="N1690" s="1">
        <v>42768</v>
      </c>
      <c r="O1690" t="s">
        <v>26</v>
      </c>
      <c r="P1690" s="1">
        <v>42586.542534722219</v>
      </c>
      <c r="Q1690" s="1">
        <v>42584</v>
      </c>
      <c r="R1690" s="5">
        <v>1</v>
      </c>
    </row>
    <row r="1691" spans="1:18" x14ac:dyDescent="0.25">
      <c r="A1691" t="s">
        <v>1032</v>
      </c>
      <c r="B1691" t="s">
        <v>1033</v>
      </c>
      <c r="C1691">
        <v>2844</v>
      </c>
      <c r="D1691" t="s">
        <v>1646</v>
      </c>
      <c r="E1691" t="s">
        <v>20</v>
      </c>
      <c r="F1691" t="s">
        <v>32</v>
      </c>
      <c r="G1691" t="s">
        <v>112</v>
      </c>
      <c r="H1691">
        <v>1</v>
      </c>
      <c r="I1691" t="s">
        <v>87</v>
      </c>
      <c r="J1691" t="s">
        <v>24</v>
      </c>
      <c r="K1691">
        <v>511</v>
      </c>
      <c r="L1691" t="s">
        <v>35</v>
      </c>
      <c r="M1691" s="1">
        <v>42584</v>
      </c>
      <c r="N1691" s="1">
        <v>42768</v>
      </c>
      <c r="O1691" t="s">
        <v>26</v>
      </c>
      <c r="P1691" s="1">
        <v>42586.542534722219</v>
      </c>
      <c r="Q1691" s="1">
        <v>42584</v>
      </c>
      <c r="R1691" s="5">
        <v>1</v>
      </c>
    </row>
    <row r="1692" spans="1:18" x14ac:dyDescent="0.25">
      <c r="A1692" t="s">
        <v>341</v>
      </c>
      <c r="B1692" t="s">
        <v>342</v>
      </c>
      <c r="C1692">
        <v>2090</v>
      </c>
      <c r="D1692" t="s">
        <v>1647</v>
      </c>
      <c r="E1692" t="s">
        <v>634</v>
      </c>
      <c r="F1692" t="s">
        <v>52</v>
      </c>
      <c r="G1692" t="s">
        <v>166</v>
      </c>
      <c r="H1692">
        <v>0</v>
      </c>
      <c r="I1692" t="s">
        <v>359</v>
      </c>
      <c r="J1692" t="s">
        <v>27</v>
      </c>
      <c r="K1692">
        <v>2228</v>
      </c>
      <c r="L1692" t="s">
        <v>25</v>
      </c>
      <c r="M1692" s="1">
        <v>42471</v>
      </c>
      <c r="N1692" s="1">
        <v>42654</v>
      </c>
      <c r="O1692" t="s">
        <v>26</v>
      </c>
      <c r="P1692" s="1">
        <v>42643.499502314815</v>
      </c>
      <c r="Q1692" s="1">
        <v>42471</v>
      </c>
      <c r="R1692" s="5">
        <v>1</v>
      </c>
    </row>
    <row r="1693" spans="1:18" x14ac:dyDescent="0.25">
      <c r="A1693" t="s">
        <v>355</v>
      </c>
      <c r="B1693" t="s">
        <v>356</v>
      </c>
      <c r="C1693">
        <v>1384</v>
      </c>
      <c r="D1693" t="s">
        <v>1648</v>
      </c>
      <c r="E1693" t="s">
        <v>336</v>
      </c>
      <c r="F1693" t="s">
        <v>52</v>
      </c>
      <c r="G1693" t="s">
        <v>306</v>
      </c>
      <c r="H1693">
        <v>0</v>
      </c>
      <c r="I1693" t="s">
        <v>107</v>
      </c>
      <c r="J1693" t="s">
        <v>24</v>
      </c>
      <c r="K1693">
        <v>49</v>
      </c>
      <c r="L1693" t="s">
        <v>101</v>
      </c>
      <c r="M1693" s="1">
        <v>42557</v>
      </c>
      <c r="N1693" s="1">
        <v>42741</v>
      </c>
      <c r="O1693" t="s">
        <v>26</v>
      </c>
      <c r="P1693" s="1">
        <v>42565.41265046296</v>
      </c>
      <c r="Q1693" s="1">
        <v>42557</v>
      </c>
      <c r="R1693" s="5">
        <v>1</v>
      </c>
    </row>
    <row r="1694" spans="1:18" x14ac:dyDescent="0.25">
      <c r="A1694" t="s">
        <v>355</v>
      </c>
      <c r="B1694" t="s">
        <v>356</v>
      </c>
      <c r="C1694">
        <v>1384</v>
      </c>
      <c r="D1694" t="s">
        <v>1648</v>
      </c>
      <c r="E1694" t="s">
        <v>336</v>
      </c>
      <c r="F1694" t="s">
        <v>52</v>
      </c>
      <c r="G1694" t="s">
        <v>306</v>
      </c>
      <c r="H1694">
        <v>0</v>
      </c>
      <c r="I1694" t="s">
        <v>107</v>
      </c>
      <c r="J1694" t="s">
        <v>27</v>
      </c>
      <c r="K1694">
        <v>49</v>
      </c>
      <c r="L1694" t="s">
        <v>101</v>
      </c>
      <c r="M1694" s="1">
        <v>42557</v>
      </c>
      <c r="N1694" s="1">
        <v>42741</v>
      </c>
      <c r="O1694" t="s">
        <v>26</v>
      </c>
      <c r="P1694" s="1">
        <v>42565.41265046296</v>
      </c>
      <c r="Q1694" s="1">
        <v>42557</v>
      </c>
      <c r="R1694" s="5">
        <v>1</v>
      </c>
    </row>
    <row r="1695" spans="1:18" x14ac:dyDescent="0.25">
      <c r="A1695" t="s">
        <v>355</v>
      </c>
      <c r="B1695" t="s">
        <v>356</v>
      </c>
      <c r="C1695">
        <v>1384</v>
      </c>
      <c r="D1695" t="s">
        <v>1648</v>
      </c>
      <c r="E1695" t="s">
        <v>336</v>
      </c>
      <c r="F1695" t="s">
        <v>52</v>
      </c>
      <c r="G1695" t="s">
        <v>306</v>
      </c>
      <c r="H1695">
        <v>0</v>
      </c>
      <c r="I1695" t="s">
        <v>107</v>
      </c>
      <c r="J1695" t="s">
        <v>24</v>
      </c>
      <c r="K1695">
        <v>2821</v>
      </c>
      <c r="L1695" t="s">
        <v>35</v>
      </c>
      <c r="M1695" s="1">
        <v>42730</v>
      </c>
      <c r="N1695" s="1">
        <v>42912</v>
      </c>
      <c r="O1695" t="s">
        <v>88</v>
      </c>
      <c r="P1695" s="1">
        <v>42733.692303240743</v>
      </c>
      <c r="Q1695" s="1">
        <v>42730</v>
      </c>
      <c r="R1695" s="5">
        <v>1</v>
      </c>
    </row>
    <row r="1696" spans="1:18" x14ac:dyDescent="0.25">
      <c r="A1696" t="s">
        <v>355</v>
      </c>
      <c r="B1696" t="s">
        <v>356</v>
      </c>
      <c r="C1696">
        <v>1384</v>
      </c>
      <c r="D1696" t="s">
        <v>1648</v>
      </c>
      <c r="E1696" t="s">
        <v>336</v>
      </c>
      <c r="F1696" t="s">
        <v>52</v>
      </c>
      <c r="G1696" t="s">
        <v>306</v>
      </c>
      <c r="H1696">
        <v>0</v>
      </c>
      <c r="I1696" t="s">
        <v>107</v>
      </c>
      <c r="J1696" t="s">
        <v>27</v>
      </c>
      <c r="K1696">
        <v>2821</v>
      </c>
      <c r="L1696" t="s">
        <v>35</v>
      </c>
      <c r="M1696" s="1">
        <v>42730</v>
      </c>
      <c r="N1696" s="1">
        <v>42912</v>
      </c>
      <c r="O1696" t="s">
        <v>88</v>
      </c>
      <c r="P1696" s="1">
        <v>42733.692303240743</v>
      </c>
      <c r="Q1696" s="1">
        <v>42730</v>
      </c>
      <c r="R1696" s="5">
        <v>1</v>
      </c>
    </row>
    <row r="1697" spans="1:18" x14ac:dyDescent="0.25">
      <c r="A1697" t="s">
        <v>355</v>
      </c>
      <c r="B1697" t="s">
        <v>356</v>
      </c>
      <c r="C1697">
        <v>1384</v>
      </c>
      <c r="D1697" t="s">
        <v>1649</v>
      </c>
      <c r="E1697" t="s">
        <v>336</v>
      </c>
      <c r="F1697" t="s">
        <v>52</v>
      </c>
      <c r="G1697" t="s">
        <v>306</v>
      </c>
      <c r="H1697">
        <v>0</v>
      </c>
      <c r="I1697" t="s">
        <v>107</v>
      </c>
      <c r="J1697" t="s">
        <v>27</v>
      </c>
      <c r="K1697">
        <v>426</v>
      </c>
      <c r="L1697" t="s">
        <v>25</v>
      </c>
      <c r="M1697" s="1">
        <v>42524</v>
      </c>
      <c r="N1697" s="1">
        <v>42707</v>
      </c>
      <c r="O1697" t="s">
        <v>26</v>
      </c>
      <c r="P1697" s="1">
        <v>42585.451412037037</v>
      </c>
      <c r="Q1697" s="1">
        <v>42332</v>
      </c>
      <c r="R1697" s="5">
        <v>1</v>
      </c>
    </row>
    <row r="1698" spans="1:18" x14ac:dyDescent="0.25">
      <c r="A1698" t="s">
        <v>355</v>
      </c>
      <c r="B1698" t="s">
        <v>356</v>
      </c>
      <c r="C1698">
        <v>1384</v>
      </c>
      <c r="D1698" t="s">
        <v>1649</v>
      </c>
      <c r="E1698" t="s">
        <v>336</v>
      </c>
      <c r="F1698" t="s">
        <v>52</v>
      </c>
      <c r="G1698" t="s">
        <v>306</v>
      </c>
      <c r="H1698">
        <v>0</v>
      </c>
      <c r="I1698" t="s">
        <v>107</v>
      </c>
      <c r="J1698" t="s">
        <v>24</v>
      </c>
      <c r="K1698">
        <v>426</v>
      </c>
      <c r="L1698" t="s">
        <v>25</v>
      </c>
      <c r="M1698" s="1">
        <v>42524</v>
      </c>
      <c r="N1698" s="1">
        <v>42707</v>
      </c>
      <c r="O1698" t="s">
        <v>26</v>
      </c>
      <c r="P1698" s="1">
        <v>42585.451412037037</v>
      </c>
      <c r="Q1698" s="1">
        <v>42332</v>
      </c>
      <c r="R1698" s="5">
        <v>1</v>
      </c>
    </row>
    <row r="1699" spans="1:18" x14ac:dyDescent="0.25">
      <c r="A1699" t="s">
        <v>355</v>
      </c>
      <c r="B1699" t="s">
        <v>356</v>
      </c>
      <c r="C1699">
        <v>1384</v>
      </c>
      <c r="D1699" t="s">
        <v>1649</v>
      </c>
      <c r="E1699" t="s">
        <v>336</v>
      </c>
      <c r="F1699" t="s">
        <v>52</v>
      </c>
      <c r="G1699" t="s">
        <v>306</v>
      </c>
      <c r="H1699">
        <v>0</v>
      </c>
      <c r="I1699" t="s">
        <v>107</v>
      </c>
      <c r="J1699" t="s">
        <v>24</v>
      </c>
      <c r="K1699">
        <v>2769</v>
      </c>
      <c r="L1699" t="s">
        <v>35</v>
      </c>
      <c r="M1699" s="1">
        <v>42718</v>
      </c>
      <c r="N1699" s="1">
        <v>42900</v>
      </c>
      <c r="O1699" t="s">
        <v>26</v>
      </c>
      <c r="P1699" s="1">
        <v>42723.313090277778</v>
      </c>
      <c r="Q1699" s="1">
        <v>42718</v>
      </c>
      <c r="R1699" s="5">
        <v>1</v>
      </c>
    </row>
    <row r="1700" spans="1:18" x14ac:dyDescent="0.25">
      <c r="A1700" t="s">
        <v>355</v>
      </c>
      <c r="B1700" t="s">
        <v>356</v>
      </c>
      <c r="C1700">
        <v>1384</v>
      </c>
      <c r="D1700" t="s">
        <v>1649</v>
      </c>
      <c r="E1700" t="s">
        <v>336</v>
      </c>
      <c r="F1700" t="s">
        <v>52</v>
      </c>
      <c r="G1700" t="s">
        <v>306</v>
      </c>
      <c r="H1700">
        <v>0</v>
      </c>
      <c r="I1700" t="s">
        <v>107</v>
      </c>
      <c r="J1700" t="s">
        <v>27</v>
      </c>
      <c r="K1700">
        <v>2769</v>
      </c>
      <c r="L1700" t="s">
        <v>35</v>
      </c>
      <c r="M1700" s="1">
        <v>42718</v>
      </c>
      <c r="N1700" s="1">
        <v>42900</v>
      </c>
      <c r="O1700" t="s">
        <v>26</v>
      </c>
      <c r="P1700" s="1">
        <v>42723.313090277778</v>
      </c>
      <c r="Q1700" s="1">
        <v>42718</v>
      </c>
      <c r="R1700" s="5">
        <v>1</v>
      </c>
    </row>
    <row r="1701" spans="1:18" x14ac:dyDescent="0.25">
      <c r="A1701" t="s">
        <v>1393</v>
      </c>
      <c r="B1701" t="s">
        <v>1394</v>
      </c>
      <c r="C1701">
        <v>2618</v>
      </c>
      <c r="D1701" t="s">
        <v>1650</v>
      </c>
      <c r="E1701" t="s">
        <v>288</v>
      </c>
      <c r="F1701" t="s">
        <v>45</v>
      </c>
      <c r="G1701" t="s">
        <v>1651</v>
      </c>
      <c r="H1701">
        <v>1</v>
      </c>
      <c r="I1701" t="s">
        <v>461</v>
      </c>
      <c r="J1701" t="s">
        <v>24</v>
      </c>
      <c r="K1701">
        <v>1092</v>
      </c>
      <c r="L1701" t="s">
        <v>25</v>
      </c>
      <c r="M1701" s="1">
        <v>42507</v>
      </c>
      <c r="N1701" s="1">
        <v>42691</v>
      </c>
      <c r="O1701" t="s">
        <v>26</v>
      </c>
      <c r="P1701" s="1">
        <v>42605.4452662037</v>
      </c>
      <c r="Q1701" s="1">
        <v>42507</v>
      </c>
      <c r="R1701" s="5">
        <v>1</v>
      </c>
    </row>
    <row r="1702" spans="1:18" x14ac:dyDescent="0.25">
      <c r="A1702" t="s">
        <v>1393</v>
      </c>
      <c r="B1702" t="s">
        <v>1394</v>
      </c>
      <c r="C1702">
        <v>2618</v>
      </c>
      <c r="D1702" t="s">
        <v>1650</v>
      </c>
      <c r="E1702" t="s">
        <v>288</v>
      </c>
      <c r="F1702" t="s">
        <v>45</v>
      </c>
      <c r="G1702" t="s">
        <v>1651</v>
      </c>
      <c r="H1702">
        <v>1</v>
      </c>
      <c r="I1702" t="s">
        <v>461</v>
      </c>
      <c r="J1702" t="s">
        <v>27</v>
      </c>
      <c r="K1702">
        <v>1092</v>
      </c>
      <c r="L1702" t="s">
        <v>25</v>
      </c>
      <c r="M1702" s="1">
        <v>42507</v>
      </c>
      <c r="N1702" s="1">
        <v>42691</v>
      </c>
      <c r="O1702" t="s">
        <v>26</v>
      </c>
      <c r="P1702" s="1">
        <v>42605.4452662037</v>
      </c>
      <c r="Q1702" s="1">
        <v>42507</v>
      </c>
      <c r="R1702" s="5">
        <v>1</v>
      </c>
    </row>
    <row r="1703" spans="1:18" x14ac:dyDescent="0.25">
      <c r="A1703" t="s">
        <v>1393</v>
      </c>
      <c r="B1703" t="s">
        <v>1394</v>
      </c>
      <c r="C1703">
        <v>2618</v>
      </c>
      <c r="D1703" t="s">
        <v>1650</v>
      </c>
      <c r="E1703" t="s">
        <v>288</v>
      </c>
      <c r="F1703" t="s">
        <v>45</v>
      </c>
      <c r="G1703" t="s">
        <v>1651</v>
      </c>
      <c r="H1703">
        <v>1</v>
      </c>
      <c r="I1703" t="s">
        <v>461</v>
      </c>
      <c r="J1703" t="s">
        <v>36</v>
      </c>
      <c r="K1703">
        <v>1092</v>
      </c>
      <c r="L1703" t="s">
        <v>25</v>
      </c>
      <c r="M1703" s="1">
        <v>42507</v>
      </c>
      <c r="N1703" s="1">
        <v>42691</v>
      </c>
      <c r="O1703" t="s">
        <v>26</v>
      </c>
      <c r="P1703" s="1">
        <v>42605.4452662037</v>
      </c>
      <c r="Q1703" s="1">
        <v>42507</v>
      </c>
      <c r="R1703" s="5">
        <v>1</v>
      </c>
    </row>
    <row r="1704" spans="1:18" x14ac:dyDescent="0.25">
      <c r="A1704" t="s">
        <v>314</v>
      </c>
      <c r="B1704" t="s">
        <v>315</v>
      </c>
      <c r="C1704">
        <v>1251</v>
      </c>
      <c r="D1704" t="s">
        <v>1652</v>
      </c>
      <c r="E1704" t="s">
        <v>322</v>
      </c>
      <c r="F1704" t="s">
        <v>52</v>
      </c>
      <c r="G1704" t="s">
        <v>306</v>
      </c>
      <c r="H1704">
        <v>0</v>
      </c>
      <c r="I1704" t="s">
        <v>317</v>
      </c>
      <c r="J1704" t="s">
        <v>24</v>
      </c>
      <c r="K1704">
        <v>350</v>
      </c>
      <c r="L1704" t="s">
        <v>35</v>
      </c>
      <c r="M1704" s="1">
        <v>42565</v>
      </c>
      <c r="N1704" s="1">
        <v>42749</v>
      </c>
      <c r="O1704" t="s">
        <v>26</v>
      </c>
      <c r="P1704" s="1">
        <v>42584.425543981481</v>
      </c>
      <c r="Q1704" s="1">
        <v>42565</v>
      </c>
      <c r="R1704" s="5">
        <v>1</v>
      </c>
    </row>
    <row r="1705" spans="1:18" x14ac:dyDescent="0.25">
      <c r="A1705" t="s">
        <v>314</v>
      </c>
      <c r="B1705" t="s">
        <v>315</v>
      </c>
      <c r="C1705">
        <v>1251</v>
      </c>
      <c r="D1705" t="s">
        <v>1652</v>
      </c>
      <c r="E1705" t="s">
        <v>322</v>
      </c>
      <c r="F1705" t="s">
        <v>52</v>
      </c>
      <c r="G1705" t="s">
        <v>306</v>
      </c>
      <c r="H1705">
        <v>0</v>
      </c>
      <c r="I1705" t="s">
        <v>317</v>
      </c>
      <c r="J1705" t="s">
        <v>27</v>
      </c>
      <c r="K1705">
        <v>350</v>
      </c>
      <c r="L1705" t="s">
        <v>35</v>
      </c>
      <c r="M1705" s="1">
        <v>42565</v>
      </c>
      <c r="N1705" s="1">
        <v>42749</v>
      </c>
      <c r="O1705" t="s">
        <v>26</v>
      </c>
      <c r="P1705" s="1">
        <v>42584.425543981481</v>
      </c>
      <c r="Q1705" s="1">
        <v>42565</v>
      </c>
      <c r="R1705" s="5">
        <v>1</v>
      </c>
    </row>
    <row r="1706" spans="1:18" x14ac:dyDescent="0.25">
      <c r="A1706" t="s">
        <v>1613</v>
      </c>
      <c r="B1706" t="s">
        <v>1614</v>
      </c>
      <c r="C1706">
        <v>2346</v>
      </c>
      <c r="D1706" t="s">
        <v>1653</v>
      </c>
      <c r="E1706" t="s">
        <v>1654</v>
      </c>
      <c r="F1706" t="s">
        <v>52</v>
      </c>
      <c r="G1706" t="s">
        <v>286</v>
      </c>
      <c r="H1706">
        <v>0</v>
      </c>
      <c r="I1706" t="s">
        <v>854</v>
      </c>
      <c r="J1706" t="s">
        <v>24</v>
      </c>
      <c r="K1706">
        <v>321</v>
      </c>
      <c r="L1706" t="s">
        <v>35</v>
      </c>
      <c r="M1706" s="1">
        <v>42571</v>
      </c>
      <c r="N1706" s="1">
        <v>42755</v>
      </c>
      <c r="O1706" t="s">
        <v>26</v>
      </c>
      <c r="P1706" s="1">
        <v>42583.695439814815</v>
      </c>
      <c r="Q1706" s="1">
        <v>42571</v>
      </c>
      <c r="R1706" s="5">
        <v>1</v>
      </c>
    </row>
    <row r="1707" spans="1:18" x14ac:dyDescent="0.25">
      <c r="A1707" t="s">
        <v>1613</v>
      </c>
      <c r="B1707" t="s">
        <v>1614</v>
      </c>
      <c r="C1707">
        <v>2346</v>
      </c>
      <c r="D1707" t="s">
        <v>1653</v>
      </c>
      <c r="E1707" t="s">
        <v>1654</v>
      </c>
      <c r="F1707" t="s">
        <v>52</v>
      </c>
      <c r="G1707" t="s">
        <v>286</v>
      </c>
      <c r="H1707">
        <v>0</v>
      </c>
      <c r="I1707" t="s">
        <v>854</v>
      </c>
      <c r="J1707" t="s">
        <v>27</v>
      </c>
      <c r="K1707">
        <v>321</v>
      </c>
      <c r="L1707" t="s">
        <v>35</v>
      </c>
      <c r="M1707" s="1">
        <v>42571</v>
      </c>
      <c r="N1707" s="1">
        <v>42755</v>
      </c>
      <c r="O1707" t="s">
        <v>26</v>
      </c>
      <c r="P1707" s="1">
        <v>42583.695439814815</v>
      </c>
      <c r="Q1707" s="1">
        <v>42571</v>
      </c>
      <c r="R1707" s="5">
        <v>1</v>
      </c>
    </row>
    <row r="1708" spans="1:18" x14ac:dyDescent="0.25">
      <c r="A1708" t="s">
        <v>89</v>
      </c>
      <c r="B1708" t="s">
        <v>90</v>
      </c>
      <c r="C1708">
        <v>2228</v>
      </c>
      <c r="D1708" t="s">
        <v>1655</v>
      </c>
      <c r="E1708" t="s">
        <v>351</v>
      </c>
      <c r="F1708" t="s">
        <v>45</v>
      </c>
      <c r="G1708" t="s">
        <v>352</v>
      </c>
      <c r="H1708">
        <v>0</v>
      </c>
      <c r="I1708" t="s">
        <v>301</v>
      </c>
      <c r="J1708" t="s">
        <v>24</v>
      </c>
      <c r="K1708">
        <v>1341</v>
      </c>
      <c r="L1708" t="s">
        <v>25</v>
      </c>
      <c r="M1708" s="1">
        <v>42551</v>
      </c>
      <c r="N1708" s="1">
        <v>42734</v>
      </c>
      <c r="O1708" t="s">
        <v>88</v>
      </c>
      <c r="P1708" s="1">
        <v>42615.373287037037</v>
      </c>
      <c r="Q1708" s="1">
        <v>42551</v>
      </c>
      <c r="R1708" s="5">
        <v>1</v>
      </c>
    </row>
    <row r="1709" spans="1:18" x14ac:dyDescent="0.25">
      <c r="A1709" t="s">
        <v>89</v>
      </c>
      <c r="B1709" t="s">
        <v>90</v>
      </c>
      <c r="C1709">
        <v>2228</v>
      </c>
      <c r="D1709" t="s">
        <v>1655</v>
      </c>
      <c r="E1709" t="s">
        <v>351</v>
      </c>
      <c r="F1709" t="s">
        <v>45</v>
      </c>
      <c r="G1709" t="s">
        <v>352</v>
      </c>
      <c r="H1709">
        <v>0</v>
      </c>
      <c r="I1709" t="s">
        <v>301</v>
      </c>
      <c r="J1709" t="s">
        <v>27</v>
      </c>
      <c r="K1709">
        <v>1341</v>
      </c>
      <c r="L1709" t="s">
        <v>25</v>
      </c>
      <c r="M1709" s="1">
        <v>42551</v>
      </c>
      <c r="N1709" s="1">
        <v>42734</v>
      </c>
      <c r="O1709" t="s">
        <v>88</v>
      </c>
      <c r="P1709" s="1">
        <v>42615.373287037037</v>
      </c>
      <c r="Q1709" s="1">
        <v>42551</v>
      </c>
      <c r="R1709" s="5">
        <v>1</v>
      </c>
    </row>
    <row r="1710" spans="1:18" x14ac:dyDescent="0.25">
      <c r="A1710" t="s">
        <v>341</v>
      </c>
      <c r="B1710" t="s">
        <v>342</v>
      </c>
      <c r="C1710">
        <v>2090</v>
      </c>
      <c r="D1710" t="s">
        <v>1656</v>
      </c>
      <c r="E1710" t="s">
        <v>336</v>
      </c>
      <c r="F1710" t="s">
        <v>52</v>
      </c>
      <c r="G1710" t="s">
        <v>1657</v>
      </c>
      <c r="H1710">
        <v>0</v>
      </c>
      <c r="I1710" t="s">
        <v>261</v>
      </c>
      <c r="J1710" t="s">
        <v>27</v>
      </c>
      <c r="K1710">
        <v>911</v>
      </c>
      <c r="L1710" t="s">
        <v>35</v>
      </c>
      <c r="M1710" s="1">
        <v>42597</v>
      </c>
      <c r="N1710" s="1">
        <v>42781</v>
      </c>
      <c r="O1710" t="s">
        <v>26</v>
      </c>
      <c r="P1710" s="1">
        <v>42598.404733796298</v>
      </c>
      <c r="Q1710" s="1">
        <v>42597</v>
      </c>
      <c r="R1710" s="5">
        <v>1</v>
      </c>
    </row>
    <row r="1711" spans="1:18" x14ac:dyDescent="0.25">
      <c r="A1711" t="s">
        <v>1232</v>
      </c>
      <c r="B1711" t="s">
        <v>1233</v>
      </c>
      <c r="C1711">
        <v>2432</v>
      </c>
      <c r="D1711" t="s">
        <v>1658</v>
      </c>
      <c r="E1711" t="s">
        <v>336</v>
      </c>
      <c r="F1711" t="s">
        <v>52</v>
      </c>
      <c r="G1711" t="s">
        <v>1657</v>
      </c>
      <c r="H1711">
        <v>0</v>
      </c>
      <c r="I1711" t="s">
        <v>854</v>
      </c>
      <c r="J1711" t="s">
        <v>27</v>
      </c>
      <c r="K1711">
        <v>1983</v>
      </c>
      <c r="L1711" t="s">
        <v>25</v>
      </c>
      <c r="M1711" s="1">
        <v>42464</v>
      </c>
      <c r="N1711" s="1">
        <v>42647</v>
      </c>
      <c r="O1711" t="s">
        <v>26</v>
      </c>
      <c r="P1711" s="1">
        <v>42639.721215277779</v>
      </c>
      <c r="Q1711" s="1">
        <v>42464</v>
      </c>
      <c r="R1711" s="5">
        <v>1</v>
      </c>
    </row>
    <row r="1712" spans="1:18" x14ac:dyDescent="0.25">
      <c r="A1712" t="s">
        <v>114</v>
      </c>
      <c r="B1712" t="s">
        <v>115</v>
      </c>
      <c r="C1712">
        <v>2602</v>
      </c>
      <c r="D1712" t="s">
        <v>1659</v>
      </c>
      <c r="E1712" t="s">
        <v>336</v>
      </c>
      <c r="F1712" t="s">
        <v>52</v>
      </c>
      <c r="G1712" t="s">
        <v>166</v>
      </c>
      <c r="H1712">
        <v>0</v>
      </c>
      <c r="I1712" t="s">
        <v>107</v>
      </c>
      <c r="J1712" t="s">
        <v>24</v>
      </c>
      <c r="K1712">
        <v>124</v>
      </c>
      <c r="L1712" t="s">
        <v>35</v>
      </c>
      <c r="M1712" s="1">
        <v>42569</v>
      </c>
      <c r="N1712" s="1">
        <v>42753</v>
      </c>
      <c r="O1712" t="s">
        <v>26</v>
      </c>
      <c r="P1712" s="1">
        <v>42571.496736111112</v>
      </c>
      <c r="Q1712" s="1">
        <v>42569</v>
      </c>
      <c r="R1712" s="5">
        <v>1</v>
      </c>
    </row>
    <row r="1713" spans="1:18" x14ac:dyDescent="0.25">
      <c r="A1713" t="s">
        <v>114</v>
      </c>
      <c r="B1713" t="s">
        <v>115</v>
      </c>
      <c r="C1713">
        <v>2602</v>
      </c>
      <c r="D1713" t="s">
        <v>1659</v>
      </c>
      <c r="E1713" t="s">
        <v>336</v>
      </c>
      <c r="F1713" t="s">
        <v>52</v>
      </c>
      <c r="G1713" t="s">
        <v>166</v>
      </c>
      <c r="H1713">
        <v>0</v>
      </c>
      <c r="I1713" t="s">
        <v>107</v>
      </c>
      <c r="J1713" t="s">
        <v>27</v>
      </c>
      <c r="K1713">
        <v>124</v>
      </c>
      <c r="L1713" t="s">
        <v>35</v>
      </c>
      <c r="M1713" s="1">
        <v>42569</v>
      </c>
      <c r="N1713" s="1">
        <v>42753</v>
      </c>
      <c r="O1713" t="s">
        <v>26</v>
      </c>
      <c r="P1713" s="1">
        <v>42571.496736111112</v>
      </c>
      <c r="Q1713" s="1">
        <v>42569</v>
      </c>
      <c r="R1713" s="5">
        <v>1</v>
      </c>
    </row>
    <row r="1714" spans="1:18" x14ac:dyDescent="0.25">
      <c r="A1714" t="s">
        <v>1660</v>
      </c>
      <c r="B1714" t="s">
        <v>1661</v>
      </c>
      <c r="C1714">
        <v>1915</v>
      </c>
      <c r="D1714" t="s">
        <v>1662</v>
      </c>
      <c r="E1714" t="s">
        <v>336</v>
      </c>
      <c r="F1714" t="s">
        <v>52</v>
      </c>
      <c r="G1714" t="s">
        <v>166</v>
      </c>
      <c r="H1714">
        <v>0</v>
      </c>
      <c r="I1714" t="s">
        <v>854</v>
      </c>
      <c r="J1714" t="s">
        <v>27</v>
      </c>
      <c r="K1714">
        <v>1927</v>
      </c>
      <c r="L1714" t="s">
        <v>25</v>
      </c>
      <c r="M1714" s="1">
        <v>42471</v>
      </c>
      <c r="N1714" s="1">
        <v>42654</v>
      </c>
      <c r="O1714" t="s">
        <v>26</v>
      </c>
      <c r="P1714" s="1">
        <v>42639.463020833333</v>
      </c>
      <c r="Q1714" s="1">
        <v>42471</v>
      </c>
      <c r="R1714" s="5">
        <v>1</v>
      </c>
    </row>
    <row r="1715" spans="1:18" x14ac:dyDescent="0.25">
      <c r="A1715" t="s">
        <v>1660</v>
      </c>
      <c r="B1715" t="s">
        <v>1661</v>
      </c>
      <c r="C1715">
        <v>1915</v>
      </c>
      <c r="D1715" t="s">
        <v>1662</v>
      </c>
      <c r="E1715" t="s">
        <v>336</v>
      </c>
      <c r="F1715" t="s">
        <v>52</v>
      </c>
      <c r="G1715" t="s">
        <v>166</v>
      </c>
      <c r="H1715">
        <v>0</v>
      </c>
      <c r="I1715" t="s">
        <v>854</v>
      </c>
      <c r="J1715" t="s">
        <v>27</v>
      </c>
      <c r="K1715">
        <v>2516</v>
      </c>
      <c r="L1715" t="s">
        <v>35</v>
      </c>
      <c r="M1715" s="1">
        <v>42653</v>
      </c>
      <c r="N1715" s="1">
        <v>42835</v>
      </c>
      <c r="O1715" t="s">
        <v>26</v>
      </c>
      <c r="P1715" s="1">
        <v>42683.580671296295</v>
      </c>
      <c r="Q1715" s="1">
        <v>42653</v>
      </c>
      <c r="R1715" s="5">
        <v>1</v>
      </c>
    </row>
    <row r="1716" spans="1:18" x14ac:dyDescent="0.25">
      <c r="A1716" t="s">
        <v>1663</v>
      </c>
      <c r="B1716" t="s">
        <v>1664</v>
      </c>
      <c r="C1716">
        <v>2861</v>
      </c>
      <c r="D1716" t="s">
        <v>1665</v>
      </c>
      <c r="E1716" t="s">
        <v>1006</v>
      </c>
      <c r="F1716" t="s">
        <v>154</v>
      </c>
      <c r="G1716" t="s">
        <v>206</v>
      </c>
      <c r="H1716">
        <v>1</v>
      </c>
      <c r="I1716" t="s">
        <v>1279</v>
      </c>
      <c r="J1716" t="s">
        <v>24</v>
      </c>
      <c r="K1716">
        <v>376</v>
      </c>
      <c r="L1716" t="s">
        <v>35</v>
      </c>
      <c r="M1716" s="1">
        <v>42584</v>
      </c>
      <c r="N1716" s="1">
        <v>42768</v>
      </c>
      <c r="O1716" t="s">
        <v>26</v>
      </c>
      <c r="P1716" s="1">
        <v>42584.572569444441</v>
      </c>
      <c r="Q1716" s="1">
        <v>42584</v>
      </c>
      <c r="R1716" s="5">
        <v>1</v>
      </c>
    </row>
    <row r="1717" spans="1:18" x14ac:dyDescent="0.25">
      <c r="A1717" t="s">
        <v>1663</v>
      </c>
      <c r="B1717" t="s">
        <v>1664</v>
      </c>
      <c r="C1717">
        <v>2861</v>
      </c>
      <c r="D1717" t="s">
        <v>1665</v>
      </c>
      <c r="E1717" t="s">
        <v>1006</v>
      </c>
      <c r="F1717" t="s">
        <v>154</v>
      </c>
      <c r="G1717" t="s">
        <v>206</v>
      </c>
      <c r="H1717">
        <v>1</v>
      </c>
      <c r="I1717" t="s">
        <v>1279</v>
      </c>
      <c r="J1717" t="s">
        <v>27</v>
      </c>
      <c r="K1717">
        <v>376</v>
      </c>
      <c r="L1717" t="s">
        <v>35</v>
      </c>
      <c r="M1717" s="1">
        <v>42584</v>
      </c>
      <c r="N1717" s="1">
        <v>42768</v>
      </c>
      <c r="O1717" t="s">
        <v>26</v>
      </c>
      <c r="P1717" s="1">
        <v>42584.572569444441</v>
      </c>
      <c r="Q1717" s="1">
        <v>42584</v>
      </c>
      <c r="R1717" s="5">
        <v>1</v>
      </c>
    </row>
    <row r="1718" spans="1:18" x14ac:dyDescent="0.25">
      <c r="A1718" t="s">
        <v>1663</v>
      </c>
      <c r="B1718" t="s">
        <v>1664</v>
      </c>
      <c r="C1718">
        <v>2861</v>
      </c>
      <c r="D1718" t="s">
        <v>1665</v>
      </c>
      <c r="E1718" t="s">
        <v>1006</v>
      </c>
      <c r="F1718" t="s">
        <v>154</v>
      </c>
      <c r="G1718" t="s">
        <v>206</v>
      </c>
      <c r="H1718">
        <v>1</v>
      </c>
      <c r="I1718" t="s">
        <v>1279</v>
      </c>
      <c r="J1718" t="s">
        <v>36</v>
      </c>
      <c r="K1718">
        <v>376</v>
      </c>
      <c r="L1718" t="s">
        <v>35</v>
      </c>
      <c r="M1718" s="1">
        <v>42584</v>
      </c>
      <c r="N1718" s="1">
        <v>42768</v>
      </c>
      <c r="O1718" t="s">
        <v>26</v>
      </c>
      <c r="P1718" s="1">
        <v>42584.572569444441</v>
      </c>
      <c r="Q1718" s="1">
        <v>42584</v>
      </c>
      <c r="R1718" s="5">
        <v>1</v>
      </c>
    </row>
    <row r="1719" spans="1:18" x14ac:dyDescent="0.25">
      <c r="A1719" t="s">
        <v>28</v>
      </c>
      <c r="B1719" t="s">
        <v>29</v>
      </c>
      <c r="C1719">
        <v>1862</v>
      </c>
      <c r="D1719" t="s">
        <v>1666</v>
      </c>
      <c r="E1719" t="s">
        <v>1006</v>
      </c>
      <c r="F1719" t="s">
        <v>209</v>
      </c>
      <c r="G1719" t="s">
        <v>1025</v>
      </c>
      <c r="H1719">
        <v>1</v>
      </c>
      <c r="I1719" t="s">
        <v>132</v>
      </c>
      <c r="J1719" t="s">
        <v>24</v>
      </c>
      <c r="K1719">
        <v>50</v>
      </c>
      <c r="L1719" t="s">
        <v>35</v>
      </c>
      <c r="M1719" s="1">
        <v>42562</v>
      </c>
      <c r="N1719" s="1">
        <v>42746</v>
      </c>
      <c r="O1719" t="s">
        <v>26</v>
      </c>
      <c r="P1719" s="1">
        <v>42565.421203703707</v>
      </c>
      <c r="Q1719" s="1">
        <v>42562</v>
      </c>
      <c r="R1719" s="5">
        <v>1</v>
      </c>
    </row>
    <row r="1720" spans="1:18" x14ac:dyDescent="0.25">
      <c r="A1720" t="s">
        <v>28</v>
      </c>
      <c r="B1720" t="s">
        <v>29</v>
      </c>
      <c r="C1720">
        <v>1862</v>
      </c>
      <c r="D1720" t="s">
        <v>1666</v>
      </c>
      <c r="E1720" t="s">
        <v>1006</v>
      </c>
      <c r="F1720" t="s">
        <v>209</v>
      </c>
      <c r="G1720" t="s">
        <v>1025</v>
      </c>
      <c r="H1720">
        <v>1</v>
      </c>
      <c r="I1720" t="s">
        <v>132</v>
      </c>
      <c r="J1720" t="s">
        <v>27</v>
      </c>
      <c r="K1720">
        <v>50</v>
      </c>
      <c r="L1720" t="s">
        <v>35</v>
      </c>
      <c r="M1720" s="1">
        <v>42562</v>
      </c>
      <c r="N1720" s="1">
        <v>42746</v>
      </c>
      <c r="O1720" t="s">
        <v>26</v>
      </c>
      <c r="P1720" s="1">
        <v>42565.421203703707</v>
      </c>
      <c r="Q1720" s="1">
        <v>42562</v>
      </c>
      <c r="R1720" s="5">
        <v>1</v>
      </c>
    </row>
    <row r="1721" spans="1:18" x14ac:dyDescent="0.25">
      <c r="A1721" t="s">
        <v>28</v>
      </c>
      <c r="B1721" t="s">
        <v>29</v>
      </c>
      <c r="C1721">
        <v>1862</v>
      </c>
      <c r="D1721" t="s">
        <v>1666</v>
      </c>
      <c r="E1721" t="s">
        <v>1006</v>
      </c>
      <c r="F1721" t="s">
        <v>209</v>
      </c>
      <c r="G1721" t="s">
        <v>1025</v>
      </c>
      <c r="H1721">
        <v>1</v>
      </c>
      <c r="I1721" t="s">
        <v>132</v>
      </c>
      <c r="J1721" t="s">
        <v>36</v>
      </c>
      <c r="K1721">
        <v>50</v>
      </c>
      <c r="L1721" t="s">
        <v>35</v>
      </c>
      <c r="M1721" s="1">
        <v>42562</v>
      </c>
      <c r="N1721" s="1">
        <v>42746</v>
      </c>
      <c r="O1721" t="s">
        <v>26</v>
      </c>
      <c r="P1721" s="1">
        <v>42565.421203703707</v>
      </c>
      <c r="Q1721" s="1">
        <v>42562</v>
      </c>
      <c r="R1721" s="5">
        <v>1</v>
      </c>
    </row>
    <row r="1722" spans="1:18" x14ac:dyDescent="0.25">
      <c r="A1722" t="s">
        <v>55</v>
      </c>
      <c r="B1722" t="s">
        <v>56</v>
      </c>
      <c r="C1722">
        <v>2546</v>
      </c>
      <c r="D1722" t="s">
        <v>1667</v>
      </c>
      <c r="E1722" t="s">
        <v>160</v>
      </c>
      <c r="F1722" t="s">
        <v>904</v>
      </c>
      <c r="G1722" t="s">
        <v>213</v>
      </c>
      <c r="H1722">
        <v>0</v>
      </c>
      <c r="I1722" t="s">
        <v>317</v>
      </c>
      <c r="J1722" t="s">
        <v>24</v>
      </c>
      <c r="K1722">
        <v>2273</v>
      </c>
      <c r="L1722" t="s">
        <v>35</v>
      </c>
      <c r="M1722" s="1">
        <v>42646</v>
      </c>
      <c r="N1722" s="1">
        <v>42828</v>
      </c>
      <c r="O1722" t="s">
        <v>88</v>
      </c>
      <c r="P1722" s="1">
        <v>42647.680023148147</v>
      </c>
      <c r="Q1722" s="1">
        <v>42646</v>
      </c>
      <c r="R1722" s="5">
        <v>1</v>
      </c>
    </row>
    <row r="1723" spans="1:18" x14ac:dyDescent="0.25">
      <c r="A1723" t="s">
        <v>55</v>
      </c>
      <c r="B1723" t="s">
        <v>56</v>
      </c>
      <c r="C1723">
        <v>2546</v>
      </c>
      <c r="D1723" t="s">
        <v>1667</v>
      </c>
      <c r="E1723" t="s">
        <v>160</v>
      </c>
      <c r="F1723" t="s">
        <v>904</v>
      </c>
      <c r="G1723" t="s">
        <v>213</v>
      </c>
      <c r="H1723">
        <v>0</v>
      </c>
      <c r="I1723" t="s">
        <v>317</v>
      </c>
      <c r="J1723" t="s">
        <v>27</v>
      </c>
      <c r="K1723">
        <v>2273</v>
      </c>
      <c r="L1723" t="s">
        <v>35</v>
      </c>
      <c r="M1723" s="1">
        <v>42646</v>
      </c>
      <c r="N1723" s="1">
        <v>42828</v>
      </c>
      <c r="O1723" t="s">
        <v>88</v>
      </c>
      <c r="P1723" s="1">
        <v>42647.680023148147</v>
      </c>
      <c r="Q1723" s="1">
        <v>42646</v>
      </c>
      <c r="R1723" s="5">
        <v>1</v>
      </c>
    </row>
    <row r="1724" spans="1:18" x14ac:dyDescent="0.25">
      <c r="A1724" t="s">
        <v>28</v>
      </c>
      <c r="B1724" t="s">
        <v>29</v>
      </c>
      <c r="C1724">
        <v>1862</v>
      </c>
      <c r="D1724" t="s">
        <v>1668</v>
      </c>
      <c r="E1724" t="s">
        <v>221</v>
      </c>
      <c r="F1724" t="s">
        <v>154</v>
      </c>
      <c r="G1724" t="s">
        <v>240</v>
      </c>
      <c r="H1724">
        <v>1</v>
      </c>
      <c r="I1724" t="s">
        <v>107</v>
      </c>
      <c r="J1724" t="s">
        <v>36</v>
      </c>
      <c r="K1724">
        <v>1744</v>
      </c>
      <c r="L1724" t="s">
        <v>35</v>
      </c>
      <c r="M1724" s="1">
        <v>42632</v>
      </c>
      <c r="N1724" s="1">
        <v>42813</v>
      </c>
      <c r="O1724" t="s">
        <v>26</v>
      </c>
      <c r="P1724" s="1">
        <v>42634.508680555555</v>
      </c>
      <c r="Q1724" s="1">
        <v>42632</v>
      </c>
      <c r="R1724" s="5">
        <v>1</v>
      </c>
    </row>
    <row r="1725" spans="1:18" x14ac:dyDescent="0.25">
      <c r="A1725" t="s">
        <v>28</v>
      </c>
      <c r="B1725" t="s">
        <v>29</v>
      </c>
      <c r="C1725">
        <v>1862</v>
      </c>
      <c r="D1725" t="s">
        <v>1668</v>
      </c>
      <c r="E1725" t="s">
        <v>221</v>
      </c>
      <c r="F1725" t="s">
        <v>154</v>
      </c>
      <c r="G1725" t="s">
        <v>240</v>
      </c>
      <c r="H1725">
        <v>1</v>
      </c>
      <c r="I1725" t="s">
        <v>107</v>
      </c>
      <c r="J1725" t="s">
        <v>24</v>
      </c>
      <c r="K1725">
        <v>1744</v>
      </c>
      <c r="L1725" t="s">
        <v>35</v>
      </c>
      <c r="M1725" s="1">
        <v>42632</v>
      </c>
      <c r="N1725" s="1">
        <v>42813</v>
      </c>
      <c r="O1725" t="s">
        <v>26</v>
      </c>
      <c r="P1725" s="1">
        <v>42634.508680555555</v>
      </c>
      <c r="Q1725" s="1">
        <v>42632</v>
      </c>
      <c r="R1725" s="5">
        <v>1</v>
      </c>
    </row>
    <row r="1726" spans="1:18" x14ac:dyDescent="0.25">
      <c r="A1726" t="s">
        <v>28</v>
      </c>
      <c r="B1726" t="s">
        <v>29</v>
      </c>
      <c r="C1726">
        <v>1862</v>
      </c>
      <c r="D1726" t="s">
        <v>1668</v>
      </c>
      <c r="E1726" t="s">
        <v>221</v>
      </c>
      <c r="F1726" t="s">
        <v>154</v>
      </c>
      <c r="G1726" t="s">
        <v>240</v>
      </c>
      <c r="H1726">
        <v>1</v>
      </c>
      <c r="I1726" t="s">
        <v>107</v>
      </c>
      <c r="J1726" t="s">
        <v>27</v>
      </c>
      <c r="K1726">
        <v>1744</v>
      </c>
      <c r="L1726" t="s">
        <v>35</v>
      </c>
      <c r="M1726" s="1">
        <v>42632</v>
      </c>
      <c r="N1726" s="1">
        <v>42813</v>
      </c>
      <c r="O1726" t="s">
        <v>26</v>
      </c>
      <c r="P1726" s="1">
        <v>42634.508680555555</v>
      </c>
      <c r="Q1726" s="1">
        <v>42632</v>
      </c>
      <c r="R1726" s="5">
        <v>1</v>
      </c>
    </row>
    <row r="1727" spans="1:18" x14ac:dyDescent="0.25">
      <c r="A1727" t="s">
        <v>114</v>
      </c>
      <c r="B1727" t="s">
        <v>115</v>
      </c>
      <c r="C1727">
        <v>2602</v>
      </c>
      <c r="D1727" t="s">
        <v>1669</v>
      </c>
      <c r="E1727" t="s">
        <v>282</v>
      </c>
      <c r="F1727" t="s">
        <v>52</v>
      </c>
      <c r="G1727" t="s">
        <v>82</v>
      </c>
      <c r="H1727">
        <v>0</v>
      </c>
      <c r="I1727" t="s">
        <v>107</v>
      </c>
      <c r="J1727" t="s">
        <v>24</v>
      </c>
      <c r="K1727">
        <v>136</v>
      </c>
      <c r="L1727" t="s">
        <v>35</v>
      </c>
      <c r="M1727" s="1">
        <v>42555</v>
      </c>
      <c r="N1727" s="1">
        <v>42739</v>
      </c>
      <c r="O1727" t="s">
        <v>88</v>
      </c>
      <c r="P1727" s="1">
        <v>42571.611435185187</v>
      </c>
      <c r="Q1727" s="1">
        <v>42555</v>
      </c>
      <c r="R1727" s="5">
        <v>1</v>
      </c>
    </row>
    <row r="1728" spans="1:18" x14ac:dyDescent="0.25">
      <c r="A1728" t="s">
        <v>114</v>
      </c>
      <c r="B1728" t="s">
        <v>115</v>
      </c>
      <c r="C1728">
        <v>2602</v>
      </c>
      <c r="D1728" t="s">
        <v>1669</v>
      </c>
      <c r="E1728" t="s">
        <v>282</v>
      </c>
      <c r="F1728" t="s">
        <v>52</v>
      </c>
      <c r="G1728" t="s">
        <v>82</v>
      </c>
      <c r="H1728">
        <v>0</v>
      </c>
      <c r="I1728" t="s">
        <v>107</v>
      </c>
      <c r="J1728" t="s">
        <v>27</v>
      </c>
      <c r="K1728">
        <v>136</v>
      </c>
      <c r="L1728" t="s">
        <v>35</v>
      </c>
      <c r="M1728" s="1">
        <v>42555</v>
      </c>
      <c r="N1728" s="1">
        <v>42739</v>
      </c>
      <c r="O1728" t="s">
        <v>88</v>
      </c>
      <c r="P1728" s="1">
        <v>42571.611435185187</v>
      </c>
      <c r="Q1728" s="1">
        <v>42555</v>
      </c>
      <c r="R1728" s="5">
        <v>1</v>
      </c>
    </row>
    <row r="1729" spans="1:18" x14ac:dyDescent="0.25">
      <c r="A1729" t="s">
        <v>277</v>
      </c>
      <c r="B1729" t="s">
        <v>278</v>
      </c>
      <c r="C1729">
        <v>1896</v>
      </c>
      <c r="D1729" t="s">
        <v>1670</v>
      </c>
      <c r="E1729" t="s">
        <v>282</v>
      </c>
      <c r="F1729" t="s">
        <v>52</v>
      </c>
      <c r="G1729" t="s">
        <v>82</v>
      </c>
      <c r="H1729">
        <v>0</v>
      </c>
      <c r="I1729" t="s">
        <v>94</v>
      </c>
      <c r="J1729" t="s">
        <v>27</v>
      </c>
      <c r="K1729">
        <v>363</v>
      </c>
      <c r="L1729" t="s">
        <v>25</v>
      </c>
      <c r="M1729" s="1">
        <v>42443</v>
      </c>
      <c r="N1729" s="1">
        <v>42627</v>
      </c>
      <c r="O1729" t="s">
        <v>26</v>
      </c>
      <c r="P1729" s="1">
        <v>42584.47042824074</v>
      </c>
      <c r="Q1729" s="1">
        <v>42443</v>
      </c>
      <c r="R1729" s="5">
        <v>1</v>
      </c>
    </row>
    <row r="1730" spans="1:18" x14ac:dyDescent="0.25">
      <c r="A1730" t="s">
        <v>277</v>
      </c>
      <c r="B1730" t="s">
        <v>278</v>
      </c>
      <c r="C1730">
        <v>1896</v>
      </c>
      <c r="D1730" t="s">
        <v>1670</v>
      </c>
      <c r="E1730" t="s">
        <v>282</v>
      </c>
      <c r="F1730" t="s">
        <v>52</v>
      </c>
      <c r="G1730" t="s">
        <v>82</v>
      </c>
      <c r="H1730">
        <v>0</v>
      </c>
      <c r="I1730" t="s">
        <v>94</v>
      </c>
      <c r="J1730" t="s">
        <v>24</v>
      </c>
      <c r="K1730">
        <v>363</v>
      </c>
      <c r="L1730" t="s">
        <v>25</v>
      </c>
      <c r="M1730" s="1">
        <v>42443</v>
      </c>
      <c r="N1730" s="1">
        <v>42627</v>
      </c>
      <c r="O1730" t="s">
        <v>26</v>
      </c>
      <c r="P1730" s="1">
        <v>42584.47042824074</v>
      </c>
      <c r="Q1730" s="1">
        <v>42443</v>
      </c>
      <c r="R1730" s="5">
        <v>1</v>
      </c>
    </row>
    <row r="1731" spans="1:18" x14ac:dyDescent="0.25">
      <c r="A1731" t="s">
        <v>277</v>
      </c>
      <c r="B1731" t="s">
        <v>278</v>
      </c>
      <c r="C1731">
        <v>1896</v>
      </c>
      <c r="D1731" t="s">
        <v>1670</v>
      </c>
      <c r="E1731" t="s">
        <v>282</v>
      </c>
      <c r="F1731" t="s">
        <v>52</v>
      </c>
      <c r="G1731" t="s">
        <v>82</v>
      </c>
      <c r="H1731">
        <v>0</v>
      </c>
      <c r="I1731" t="s">
        <v>94</v>
      </c>
      <c r="J1731" t="s">
        <v>27</v>
      </c>
      <c r="K1731">
        <v>1718</v>
      </c>
      <c r="L1731" t="s">
        <v>35</v>
      </c>
      <c r="M1731" s="1">
        <v>42633</v>
      </c>
      <c r="N1731" s="1">
        <v>42814</v>
      </c>
      <c r="O1731" t="s">
        <v>26</v>
      </c>
      <c r="P1731" s="1">
        <v>42633.520335648151</v>
      </c>
      <c r="Q1731" s="1">
        <v>42633</v>
      </c>
      <c r="R1731" s="5">
        <v>1</v>
      </c>
    </row>
    <row r="1732" spans="1:18" x14ac:dyDescent="0.25">
      <c r="A1732" t="s">
        <v>277</v>
      </c>
      <c r="B1732" t="s">
        <v>278</v>
      </c>
      <c r="C1732">
        <v>1896</v>
      </c>
      <c r="D1732" t="s">
        <v>1670</v>
      </c>
      <c r="E1732" t="s">
        <v>282</v>
      </c>
      <c r="F1732" t="s">
        <v>52</v>
      </c>
      <c r="G1732" t="s">
        <v>82</v>
      </c>
      <c r="H1732">
        <v>0</v>
      </c>
      <c r="I1732" t="s">
        <v>94</v>
      </c>
      <c r="J1732" t="s">
        <v>24</v>
      </c>
      <c r="K1732">
        <v>1718</v>
      </c>
      <c r="L1732" t="s">
        <v>35</v>
      </c>
      <c r="M1732" s="1">
        <v>42633</v>
      </c>
      <c r="N1732" s="1">
        <v>42814</v>
      </c>
      <c r="O1732" t="s">
        <v>26</v>
      </c>
      <c r="P1732" s="1">
        <v>42633.520335648151</v>
      </c>
      <c r="Q1732" s="1">
        <v>42633</v>
      </c>
      <c r="R1732" s="5">
        <v>1</v>
      </c>
    </row>
    <row r="1733" spans="1:18" x14ac:dyDescent="0.25">
      <c r="A1733" t="s">
        <v>341</v>
      </c>
      <c r="B1733" t="s">
        <v>342</v>
      </c>
      <c r="C1733">
        <v>2090</v>
      </c>
      <c r="D1733" t="s">
        <v>1671</v>
      </c>
      <c r="E1733" t="s">
        <v>69</v>
      </c>
      <c r="F1733" t="s">
        <v>52</v>
      </c>
      <c r="G1733" t="s">
        <v>275</v>
      </c>
      <c r="H1733">
        <v>0</v>
      </c>
      <c r="I1733" t="s">
        <v>359</v>
      </c>
      <c r="J1733" t="s">
        <v>27</v>
      </c>
      <c r="K1733">
        <v>2634</v>
      </c>
      <c r="L1733" t="s">
        <v>35</v>
      </c>
      <c r="M1733" s="1">
        <v>42702</v>
      </c>
      <c r="N1733" s="1">
        <v>42883</v>
      </c>
      <c r="O1733" t="s">
        <v>26</v>
      </c>
      <c r="P1733" s="1">
        <v>42702.571585648147</v>
      </c>
      <c r="Q1733" s="1">
        <v>42702</v>
      </c>
      <c r="R1733" s="5">
        <v>1</v>
      </c>
    </row>
    <row r="1734" spans="1:18" x14ac:dyDescent="0.25">
      <c r="A1734" t="s">
        <v>1672</v>
      </c>
      <c r="B1734" t="s">
        <v>1673</v>
      </c>
      <c r="C1734">
        <v>1663</v>
      </c>
      <c r="D1734" t="s">
        <v>1674</v>
      </c>
      <c r="E1734" t="s">
        <v>679</v>
      </c>
      <c r="F1734" t="s">
        <v>45</v>
      </c>
      <c r="G1734" t="s">
        <v>868</v>
      </c>
      <c r="H1734">
        <v>0</v>
      </c>
      <c r="I1734" t="s">
        <v>34</v>
      </c>
      <c r="J1734" t="s">
        <v>27</v>
      </c>
      <c r="K1734">
        <v>660</v>
      </c>
      <c r="L1734" t="s">
        <v>35</v>
      </c>
      <c r="M1734" s="1">
        <v>42590</v>
      </c>
      <c r="N1734" s="1">
        <v>42774</v>
      </c>
      <c r="O1734" t="s">
        <v>26</v>
      </c>
      <c r="P1734" s="1">
        <v>42591.447824074072</v>
      </c>
      <c r="Q1734" s="1">
        <v>42590</v>
      </c>
      <c r="R1734" s="5">
        <v>1</v>
      </c>
    </row>
    <row r="1735" spans="1:18" x14ac:dyDescent="0.25">
      <c r="A1735" t="s">
        <v>1675</v>
      </c>
      <c r="B1735" t="s">
        <v>1676</v>
      </c>
      <c r="C1735">
        <v>2817</v>
      </c>
      <c r="D1735" t="s">
        <v>1677</v>
      </c>
      <c r="E1735" t="s">
        <v>679</v>
      </c>
      <c r="F1735" t="s">
        <v>70</v>
      </c>
      <c r="G1735" t="s">
        <v>705</v>
      </c>
      <c r="H1735">
        <v>1</v>
      </c>
      <c r="I1735" t="s">
        <v>1678</v>
      </c>
      <c r="J1735" t="s">
        <v>36</v>
      </c>
      <c r="K1735">
        <v>48</v>
      </c>
      <c r="L1735" t="s">
        <v>25</v>
      </c>
      <c r="M1735" s="1">
        <v>42517</v>
      </c>
      <c r="N1735" s="1">
        <v>42701</v>
      </c>
      <c r="O1735" t="s">
        <v>26</v>
      </c>
      <c r="P1735" s="1">
        <v>42565.392210648148</v>
      </c>
      <c r="Q1735" s="1">
        <v>42517</v>
      </c>
      <c r="R1735" s="5">
        <v>1</v>
      </c>
    </row>
    <row r="1736" spans="1:18" x14ac:dyDescent="0.25">
      <c r="A1736" t="s">
        <v>1679</v>
      </c>
      <c r="B1736" t="s">
        <v>1680</v>
      </c>
      <c r="C1736">
        <v>2528</v>
      </c>
      <c r="D1736" t="s">
        <v>1681</v>
      </c>
      <c r="E1736" t="s">
        <v>111</v>
      </c>
      <c r="F1736" t="s">
        <v>52</v>
      </c>
      <c r="G1736" t="s">
        <v>365</v>
      </c>
      <c r="H1736">
        <v>0</v>
      </c>
      <c r="I1736" t="s">
        <v>1682</v>
      </c>
      <c r="J1736" t="s">
        <v>24</v>
      </c>
      <c r="K1736">
        <v>416</v>
      </c>
      <c r="L1736" t="s">
        <v>35</v>
      </c>
      <c r="M1736" s="1">
        <v>42565</v>
      </c>
      <c r="N1736" s="1">
        <v>42749</v>
      </c>
      <c r="O1736" t="s">
        <v>26</v>
      </c>
      <c r="P1736" s="1">
        <v>42585.428680555553</v>
      </c>
      <c r="Q1736" s="1">
        <v>42565</v>
      </c>
      <c r="R1736" s="5">
        <v>1</v>
      </c>
    </row>
    <row r="1737" spans="1:18" x14ac:dyDescent="0.25">
      <c r="A1737" t="s">
        <v>1679</v>
      </c>
      <c r="B1737" t="s">
        <v>1680</v>
      </c>
      <c r="C1737">
        <v>2528</v>
      </c>
      <c r="D1737" t="s">
        <v>1681</v>
      </c>
      <c r="E1737" t="s">
        <v>111</v>
      </c>
      <c r="F1737" t="s">
        <v>52</v>
      </c>
      <c r="G1737" t="s">
        <v>365</v>
      </c>
      <c r="H1737">
        <v>0</v>
      </c>
      <c r="I1737" t="s">
        <v>1682</v>
      </c>
      <c r="J1737" t="s">
        <v>27</v>
      </c>
      <c r="K1737">
        <v>416</v>
      </c>
      <c r="L1737" t="s">
        <v>35</v>
      </c>
      <c r="M1737" s="1">
        <v>42565</v>
      </c>
      <c r="N1737" s="1">
        <v>42749</v>
      </c>
      <c r="O1737" t="s">
        <v>26</v>
      </c>
      <c r="P1737" s="1">
        <v>42585.428680555553</v>
      </c>
      <c r="Q1737" s="1">
        <v>42565</v>
      </c>
      <c r="R1737" s="5">
        <v>1</v>
      </c>
    </row>
    <row r="1738" spans="1:18" x14ac:dyDescent="0.25">
      <c r="A1738" t="s">
        <v>1683</v>
      </c>
      <c r="B1738" t="s">
        <v>1684</v>
      </c>
      <c r="C1738">
        <v>1481</v>
      </c>
      <c r="D1738" t="s">
        <v>1685</v>
      </c>
      <c r="E1738" t="s">
        <v>160</v>
      </c>
      <c r="F1738" t="s">
        <v>52</v>
      </c>
      <c r="G1738" t="s">
        <v>352</v>
      </c>
      <c r="H1738">
        <v>0</v>
      </c>
      <c r="I1738" t="s">
        <v>107</v>
      </c>
      <c r="J1738" t="s">
        <v>24</v>
      </c>
      <c r="K1738">
        <v>2719</v>
      </c>
      <c r="L1738" t="s">
        <v>331</v>
      </c>
      <c r="M1738" t="s">
        <v>99</v>
      </c>
      <c r="N1738" t="s">
        <v>99</v>
      </c>
      <c r="O1738" t="s">
        <v>99</v>
      </c>
      <c r="P1738" s="1">
        <v>42711.438958333332</v>
      </c>
      <c r="Q1738" t="s">
        <v>99</v>
      </c>
      <c r="R1738" s="5">
        <v>1</v>
      </c>
    </row>
    <row r="1739" spans="1:18" x14ac:dyDescent="0.25">
      <c r="A1739" t="s">
        <v>1683</v>
      </c>
      <c r="B1739" t="s">
        <v>1684</v>
      </c>
      <c r="C1739">
        <v>1481</v>
      </c>
      <c r="D1739" t="s">
        <v>1685</v>
      </c>
      <c r="E1739" t="s">
        <v>160</v>
      </c>
      <c r="F1739" t="s">
        <v>52</v>
      </c>
      <c r="G1739" t="s">
        <v>352</v>
      </c>
      <c r="H1739">
        <v>0</v>
      </c>
      <c r="I1739" t="s">
        <v>107</v>
      </c>
      <c r="J1739" t="s">
        <v>27</v>
      </c>
      <c r="K1739">
        <v>2719</v>
      </c>
      <c r="L1739" t="s">
        <v>331</v>
      </c>
      <c r="M1739" t="s">
        <v>99</v>
      </c>
      <c r="N1739" t="s">
        <v>99</v>
      </c>
      <c r="O1739" t="s">
        <v>99</v>
      </c>
      <c r="P1739" s="1">
        <v>42711.438958333332</v>
      </c>
      <c r="Q1739" t="s">
        <v>99</v>
      </c>
      <c r="R1739" s="5">
        <v>1</v>
      </c>
    </row>
    <row r="1740" spans="1:18" x14ac:dyDescent="0.25">
      <c r="A1740" t="s">
        <v>894</v>
      </c>
      <c r="B1740" t="s">
        <v>895</v>
      </c>
      <c r="C1740">
        <v>1698</v>
      </c>
      <c r="D1740" t="s">
        <v>1686</v>
      </c>
      <c r="E1740" t="s">
        <v>351</v>
      </c>
      <c r="F1740" t="s">
        <v>32</v>
      </c>
      <c r="G1740" t="s">
        <v>1477</v>
      </c>
      <c r="H1740">
        <v>0</v>
      </c>
      <c r="I1740" t="s">
        <v>301</v>
      </c>
      <c r="J1740" t="s">
        <v>27</v>
      </c>
      <c r="K1740">
        <v>1020</v>
      </c>
      <c r="L1740" t="s">
        <v>101</v>
      </c>
      <c r="M1740" s="1">
        <v>42594</v>
      </c>
      <c r="N1740" s="1">
        <v>42778</v>
      </c>
      <c r="O1740" t="s">
        <v>26</v>
      </c>
      <c r="P1740" s="1">
        <v>42601.454548611109</v>
      </c>
      <c r="Q1740" s="1">
        <v>42594</v>
      </c>
      <c r="R1740" s="5">
        <v>1</v>
      </c>
    </row>
    <row r="1741" spans="1:18" x14ac:dyDescent="0.25">
      <c r="A1741" t="s">
        <v>894</v>
      </c>
      <c r="B1741" t="s">
        <v>895</v>
      </c>
      <c r="C1741">
        <v>1698</v>
      </c>
      <c r="D1741" t="s">
        <v>1686</v>
      </c>
      <c r="E1741" t="s">
        <v>351</v>
      </c>
      <c r="F1741" t="s">
        <v>32</v>
      </c>
      <c r="G1741" t="s">
        <v>1477</v>
      </c>
      <c r="H1741">
        <v>0</v>
      </c>
      <c r="I1741" t="s">
        <v>301</v>
      </c>
      <c r="J1741" t="s">
        <v>24</v>
      </c>
      <c r="K1741">
        <v>1020</v>
      </c>
      <c r="L1741" t="s">
        <v>101</v>
      </c>
      <c r="M1741" s="1">
        <v>42594</v>
      </c>
      <c r="N1741" s="1">
        <v>42778</v>
      </c>
      <c r="O1741" t="s">
        <v>26</v>
      </c>
      <c r="P1741" s="1">
        <v>42601.454548611109</v>
      </c>
      <c r="Q1741" s="1">
        <v>42594</v>
      </c>
      <c r="R1741" s="5">
        <v>1</v>
      </c>
    </row>
    <row r="1742" spans="1:18" x14ac:dyDescent="0.25">
      <c r="A1742" t="s">
        <v>324</v>
      </c>
      <c r="B1742" t="s">
        <v>325</v>
      </c>
      <c r="C1742">
        <v>2096</v>
      </c>
      <c r="D1742" t="s">
        <v>1687</v>
      </c>
      <c r="E1742" t="s">
        <v>134</v>
      </c>
      <c r="F1742" t="s">
        <v>52</v>
      </c>
      <c r="G1742" t="s">
        <v>676</v>
      </c>
      <c r="H1742">
        <v>0</v>
      </c>
      <c r="I1742" t="s">
        <v>87</v>
      </c>
      <c r="J1742" t="s">
        <v>27</v>
      </c>
      <c r="K1742">
        <v>1394</v>
      </c>
      <c r="L1742" t="s">
        <v>35</v>
      </c>
      <c r="M1742" s="1">
        <v>42618</v>
      </c>
      <c r="N1742" s="1">
        <v>42799</v>
      </c>
      <c r="O1742" t="s">
        <v>26</v>
      </c>
      <c r="P1742" s="1">
        <v>42618.693888888891</v>
      </c>
      <c r="Q1742" s="1">
        <v>42618</v>
      </c>
      <c r="R1742" s="5">
        <v>1</v>
      </c>
    </row>
    <row r="1743" spans="1:18" x14ac:dyDescent="0.25">
      <c r="A1743" t="s">
        <v>114</v>
      </c>
      <c r="B1743" t="s">
        <v>115</v>
      </c>
      <c r="C1743">
        <v>2602</v>
      </c>
      <c r="D1743" t="s">
        <v>1688</v>
      </c>
      <c r="E1743" t="s">
        <v>191</v>
      </c>
      <c r="F1743" t="s">
        <v>70</v>
      </c>
      <c r="G1743" t="s">
        <v>1689</v>
      </c>
      <c r="H1743">
        <v>1</v>
      </c>
      <c r="I1743" t="s">
        <v>203</v>
      </c>
      <c r="J1743" t="s">
        <v>24</v>
      </c>
      <c r="K1743">
        <v>298</v>
      </c>
      <c r="L1743" t="s">
        <v>101</v>
      </c>
      <c r="M1743" s="1">
        <v>42521</v>
      </c>
      <c r="N1743" s="1">
        <v>42704</v>
      </c>
      <c r="O1743" t="s">
        <v>88</v>
      </c>
      <c r="P1743" s="1">
        <v>42583.549687500003</v>
      </c>
      <c r="Q1743" s="1">
        <v>42521</v>
      </c>
      <c r="R1743" s="5">
        <v>1</v>
      </c>
    </row>
    <row r="1744" spans="1:18" x14ac:dyDescent="0.25">
      <c r="A1744" t="s">
        <v>114</v>
      </c>
      <c r="B1744" t="s">
        <v>115</v>
      </c>
      <c r="C1744">
        <v>2602</v>
      </c>
      <c r="D1744" t="s">
        <v>1688</v>
      </c>
      <c r="E1744" t="s">
        <v>191</v>
      </c>
      <c r="F1744" t="s">
        <v>70</v>
      </c>
      <c r="G1744" t="s">
        <v>1689</v>
      </c>
      <c r="H1744">
        <v>1</v>
      </c>
      <c r="I1744" t="s">
        <v>203</v>
      </c>
      <c r="J1744" t="s">
        <v>27</v>
      </c>
      <c r="K1744">
        <v>298</v>
      </c>
      <c r="L1744" t="s">
        <v>101</v>
      </c>
      <c r="M1744" s="1">
        <v>42521</v>
      </c>
      <c r="N1744" s="1">
        <v>42704</v>
      </c>
      <c r="O1744" t="s">
        <v>88</v>
      </c>
      <c r="P1744" s="1">
        <v>42583.549687500003</v>
      </c>
      <c r="Q1744" s="1">
        <v>42521</v>
      </c>
      <c r="R1744" s="5">
        <v>1</v>
      </c>
    </row>
    <row r="1745" spans="1:18" x14ac:dyDescent="0.25">
      <c r="A1745" t="s">
        <v>114</v>
      </c>
      <c r="B1745" t="s">
        <v>115</v>
      </c>
      <c r="C1745">
        <v>2602</v>
      </c>
      <c r="D1745" t="s">
        <v>1688</v>
      </c>
      <c r="E1745" t="s">
        <v>191</v>
      </c>
      <c r="F1745" t="s">
        <v>70</v>
      </c>
      <c r="G1745" t="s">
        <v>1689</v>
      </c>
      <c r="H1745">
        <v>1</v>
      </c>
      <c r="I1745" t="s">
        <v>203</v>
      </c>
      <c r="J1745" t="s">
        <v>36</v>
      </c>
      <c r="K1745">
        <v>298</v>
      </c>
      <c r="L1745" t="s">
        <v>101</v>
      </c>
      <c r="M1745" s="1">
        <v>42521</v>
      </c>
      <c r="N1745" s="1">
        <v>42704</v>
      </c>
      <c r="O1745" t="s">
        <v>88</v>
      </c>
      <c r="P1745" s="1">
        <v>42583.549687500003</v>
      </c>
      <c r="Q1745" s="1">
        <v>42521</v>
      </c>
      <c r="R1745" s="5">
        <v>1</v>
      </c>
    </row>
    <row r="1746" spans="1:18" x14ac:dyDescent="0.25">
      <c r="A1746" t="s">
        <v>1683</v>
      </c>
      <c r="B1746" t="s">
        <v>1684</v>
      </c>
      <c r="C1746">
        <v>1481</v>
      </c>
      <c r="D1746" t="s">
        <v>1690</v>
      </c>
      <c r="E1746" t="s">
        <v>160</v>
      </c>
      <c r="F1746" t="s">
        <v>45</v>
      </c>
      <c r="G1746" t="s">
        <v>172</v>
      </c>
      <c r="H1746">
        <v>0</v>
      </c>
      <c r="I1746" t="s">
        <v>107</v>
      </c>
      <c r="J1746" t="s">
        <v>24</v>
      </c>
      <c r="K1746">
        <v>2713</v>
      </c>
      <c r="L1746" t="s">
        <v>331</v>
      </c>
      <c r="M1746" t="s">
        <v>99</v>
      </c>
      <c r="N1746" t="s">
        <v>99</v>
      </c>
      <c r="O1746" t="s">
        <v>99</v>
      </c>
      <c r="P1746" s="1">
        <v>42711.427627314813</v>
      </c>
      <c r="Q1746" t="s">
        <v>99</v>
      </c>
      <c r="R1746" s="5">
        <v>1</v>
      </c>
    </row>
    <row r="1747" spans="1:18" x14ac:dyDescent="0.25">
      <c r="A1747" t="s">
        <v>1683</v>
      </c>
      <c r="B1747" t="s">
        <v>1684</v>
      </c>
      <c r="C1747">
        <v>1481</v>
      </c>
      <c r="D1747" t="s">
        <v>1690</v>
      </c>
      <c r="E1747" t="s">
        <v>160</v>
      </c>
      <c r="F1747" t="s">
        <v>45</v>
      </c>
      <c r="G1747" t="s">
        <v>172</v>
      </c>
      <c r="H1747">
        <v>0</v>
      </c>
      <c r="I1747" t="s">
        <v>107</v>
      </c>
      <c r="J1747" t="s">
        <v>27</v>
      </c>
      <c r="K1747">
        <v>2713</v>
      </c>
      <c r="L1747" t="s">
        <v>331</v>
      </c>
      <c r="M1747" t="s">
        <v>99</v>
      </c>
      <c r="N1747" t="s">
        <v>99</v>
      </c>
      <c r="O1747" t="s">
        <v>99</v>
      </c>
      <c r="P1747" s="1">
        <v>42711.427627314813</v>
      </c>
      <c r="Q1747" t="s">
        <v>99</v>
      </c>
      <c r="R1747" s="5">
        <v>1</v>
      </c>
    </row>
    <row r="1748" spans="1:18" x14ac:dyDescent="0.25">
      <c r="A1748" t="s">
        <v>1683</v>
      </c>
      <c r="B1748" t="s">
        <v>1684</v>
      </c>
      <c r="C1748">
        <v>1481</v>
      </c>
      <c r="D1748" t="s">
        <v>1691</v>
      </c>
      <c r="E1748" t="s">
        <v>160</v>
      </c>
      <c r="F1748" t="s">
        <v>52</v>
      </c>
      <c r="G1748" t="s">
        <v>172</v>
      </c>
      <c r="H1748">
        <v>0</v>
      </c>
      <c r="I1748" t="s">
        <v>107</v>
      </c>
      <c r="J1748" t="s">
        <v>24</v>
      </c>
      <c r="K1748">
        <v>2707</v>
      </c>
      <c r="L1748" t="s">
        <v>331</v>
      </c>
      <c r="M1748" t="s">
        <v>99</v>
      </c>
      <c r="N1748" t="s">
        <v>99</v>
      </c>
      <c r="O1748" t="s">
        <v>99</v>
      </c>
      <c r="P1748" s="1">
        <v>42710.743819444448</v>
      </c>
      <c r="Q1748" t="s">
        <v>99</v>
      </c>
      <c r="R1748" s="5">
        <v>1</v>
      </c>
    </row>
    <row r="1749" spans="1:18" x14ac:dyDescent="0.25">
      <c r="A1749" t="s">
        <v>1683</v>
      </c>
      <c r="B1749" t="s">
        <v>1684</v>
      </c>
      <c r="C1749">
        <v>1481</v>
      </c>
      <c r="D1749" t="s">
        <v>1691</v>
      </c>
      <c r="E1749" t="s">
        <v>160</v>
      </c>
      <c r="F1749" t="s">
        <v>52</v>
      </c>
      <c r="G1749" t="s">
        <v>172</v>
      </c>
      <c r="H1749">
        <v>0</v>
      </c>
      <c r="I1749" t="s">
        <v>107</v>
      </c>
      <c r="J1749" t="s">
        <v>27</v>
      </c>
      <c r="K1749">
        <v>2707</v>
      </c>
      <c r="L1749" t="s">
        <v>331</v>
      </c>
      <c r="M1749" t="s">
        <v>99</v>
      </c>
      <c r="N1749" t="s">
        <v>99</v>
      </c>
      <c r="O1749" t="s">
        <v>99</v>
      </c>
      <c r="P1749" s="1">
        <v>42710.743819444448</v>
      </c>
      <c r="Q1749" t="s">
        <v>99</v>
      </c>
      <c r="R1749" s="5">
        <v>1</v>
      </c>
    </row>
    <row r="1750" spans="1:18" x14ac:dyDescent="0.25">
      <c r="A1750" t="s">
        <v>1683</v>
      </c>
      <c r="B1750" t="s">
        <v>1684</v>
      </c>
      <c r="C1750">
        <v>1481</v>
      </c>
      <c r="D1750" t="s">
        <v>1692</v>
      </c>
      <c r="E1750" t="s">
        <v>160</v>
      </c>
      <c r="F1750" t="s">
        <v>52</v>
      </c>
      <c r="G1750" t="s">
        <v>172</v>
      </c>
      <c r="H1750">
        <v>0</v>
      </c>
      <c r="I1750" t="s">
        <v>107</v>
      </c>
      <c r="J1750" t="s">
        <v>24</v>
      </c>
      <c r="K1750">
        <v>2706</v>
      </c>
      <c r="L1750" t="s">
        <v>331</v>
      </c>
      <c r="M1750" t="s">
        <v>99</v>
      </c>
      <c r="N1750" t="s">
        <v>99</v>
      </c>
      <c r="O1750" t="s">
        <v>99</v>
      </c>
      <c r="P1750" s="1">
        <v>42710.733749999999</v>
      </c>
      <c r="Q1750" t="s">
        <v>99</v>
      </c>
      <c r="R1750" s="5">
        <v>1</v>
      </c>
    </row>
    <row r="1751" spans="1:18" x14ac:dyDescent="0.25">
      <c r="A1751" t="s">
        <v>1683</v>
      </c>
      <c r="B1751" t="s">
        <v>1684</v>
      </c>
      <c r="C1751">
        <v>1481</v>
      </c>
      <c r="D1751" t="s">
        <v>1692</v>
      </c>
      <c r="E1751" t="s">
        <v>160</v>
      </c>
      <c r="F1751" t="s">
        <v>52</v>
      </c>
      <c r="G1751" t="s">
        <v>172</v>
      </c>
      <c r="H1751">
        <v>0</v>
      </c>
      <c r="I1751" t="s">
        <v>107</v>
      </c>
      <c r="J1751" t="s">
        <v>27</v>
      </c>
      <c r="K1751">
        <v>2706</v>
      </c>
      <c r="L1751" t="s">
        <v>331</v>
      </c>
      <c r="M1751" t="s">
        <v>99</v>
      </c>
      <c r="N1751" t="s">
        <v>99</v>
      </c>
      <c r="O1751" t="s">
        <v>99</v>
      </c>
      <c r="P1751" s="1">
        <v>42710.733749999999</v>
      </c>
      <c r="Q1751" t="s">
        <v>99</v>
      </c>
      <c r="R1751" s="5">
        <v>1</v>
      </c>
    </row>
    <row r="1752" spans="1:18" x14ac:dyDescent="0.25">
      <c r="A1752" t="s">
        <v>1683</v>
      </c>
      <c r="B1752" t="s">
        <v>1684</v>
      </c>
      <c r="C1752">
        <v>1481</v>
      </c>
      <c r="D1752" t="s">
        <v>1693</v>
      </c>
      <c r="E1752" t="s">
        <v>145</v>
      </c>
      <c r="F1752" t="s">
        <v>52</v>
      </c>
      <c r="G1752" t="s">
        <v>172</v>
      </c>
      <c r="H1752">
        <v>0</v>
      </c>
      <c r="I1752" t="s">
        <v>107</v>
      </c>
      <c r="J1752" t="s">
        <v>24</v>
      </c>
      <c r="K1752">
        <v>2717</v>
      </c>
      <c r="L1752" t="s">
        <v>331</v>
      </c>
      <c r="M1752" t="s">
        <v>99</v>
      </c>
      <c r="N1752" t="s">
        <v>99</v>
      </c>
      <c r="O1752" t="s">
        <v>99</v>
      </c>
      <c r="P1752" s="1">
        <v>42711.435740740744</v>
      </c>
      <c r="Q1752" t="s">
        <v>99</v>
      </c>
      <c r="R1752" s="5">
        <v>1</v>
      </c>
    </row>
    <row r="1753" spans="1:18" x14ac:dyDescent="0.25">
      <c r="A1753" t="s">
        <v>1683</v>
      </c>
      <c r="B1753" t="s">
        <v>1684</v>
      </c>
      <c r="C1753">
        <v>1481</v>
      </c>
      <c r="D1753" t="s">
        <v>1693</v>
      </c>
      <c r="E1753" t="s">
        <v>145</v>
      </c>
      <c r="F1753" t="s">
        <v>52</v>
      </c>
      <c r="G1753" t="s">
        <v>172</v>
      </c>
      <c r="H1753">
        <v>0</v>
      </c>
      <c r="I1753" t="s">
        <v>107</v>
      </c>
      <c r="J1753" t="s">
        <v>27</v>
      </c>
      <c r="K1753">
        <v>2717</v>
      </c>
      <c r="L1753" t="s">
        <v>331</v>
      </c>
      <c r="M1753" t="s">
        <v>99</v>
      </c>
      <c r="N1753" t="s">
        <v>99</v>
      </c>
      <c r="O1753" t="s">
        <v>99</v>
      </c>
      <c r="P1753" s="1">
        <v>42711.435740740744</v>
      </c>
      <c r="Q1753" t="s">
        <v>99</v>
      </c>
      <c r="R1753" s="5">
        <v>1</v>
      </c>
    </row>
    <row r="1754" spans="1:18" x14ac:dyDescent="0.25">
      <c r="A1754" t="s">
        <v>1694</v>
      </c>
      <c r="B1754" t="s">
        <v>1695</v>
      </c>
      <c r="C1754">
        <v>2879</v>
      </c>
      <c r="D1754" t="s">
        <v>1696</v>
      </c>
      <c r="E1754" t="s">
        <v>671</v>
      </c>
      <c r="F1754" t="s">
        <v>141</v>
      </c>
      <c r="G1754" t="s">
        <v>754</v>
      </c>
      <c r="H1754">
        <v>0</v>
      </c>
      <c r="I1754" t="s">
        <v>265</v>
      </c>
      <c r="J1754" t="s">
        <v>27</v>
      </c>
      <c r="K1754">
        <v>1751</v>
      </c>
      <c r="L1754" t="s">
        <v>25</v>
      </c>
      <c r="M1754" s="1">
        <v>42522</v>
      </c>
      <c r="N1754" s="1">
        <v>42705</v>
      </c>
      <c r="O1754" t="s">
        <v>26</v>
      </c>
      <c r="P1754" s="1">
        <v>42634.630162037036</v>
      </c>
      <c r="Q1754" s="1">
        <v>42522</v>
      </c>
      <c r="R1754" s="5">
        <v>1</v>
      </c>
    </row>
    <row r="1755" spans="1:18" x14ac:dyDescent="0.25">
      <c r="A1755" t="s">
        <v>1378</v>
      </c>
      <c r="B1755" t="s">
        <v>1379</v>
      </c>
      <c r="C1755">
        <v>2297</v>
      </c>
      <c r="D1755" t="s">
        <v>1697</v>
      </c>
      <c r="E1755" t="s">
        <v>193</v>
      </c>
      <c r="F1755" t="s">
        <v>489</v>
      </c>
      <c r="G1755" t="s">
        <v>1698</v>
      </c>
      <c r="H1755">
        <v>1</v>
      </c>
      <c r="I1755" t="s">
        <v>1699</v>
      </c>
      <c r="J1755" t="s">
        <v>24</v>
      </c>
      <c r="K1755">
        <v>1050</v>
      </c>
      <c r="L1755" t="s">
        <v>25</v>
      </c>
      <c r="M1755" s="1">
        <v>42482</v>
      </c>
      <c r="N1755" s="1">
        <v>42665</v>
      </c>
      <c r="O1755" t="s">
        <v>26</v>
      </c>
      <c r="P1755" s="1">
        <v>42604.436307870368</v>
      </c>
      <c r="Q1755" s="1">
        <v>42482</v>
      </c>
      <c r="R1755" s="5">
        <v>1</v>
      </c>
    </row>
    <row r="1756" spans="1:18" x14ac:dyDescent="0.25">
      <c r="A1756" t="s">
        <v>1378</v>
      </c>
      <c r="B1756" t="s">
        <v>1379</v>
      </c>
      <c r="C1756">
        <v>2297</v>
      </c>
      <c r="D1756" t="s">
        <v>1697</v>
      </c>
      <c r="E1756" t="s">
        <v>193</v>
      </c>
      <c r="F1756" t="s">
        <v>489</v>
      </c>
      <c r="G1756" t="s">
        <v>1698</v>
      </c>
      <c r="H1756">
        <v>1</v>
      </c>
      <c r="I1756" t="s">
        <v>1699</v>
      </c>
      <c r="J1756" t="s">
        <v>27</v>
      </c>
      <c r="K1756">
        <v>1050</v>
      </c>
      <c r="L1756" t="s">
        <v>25</v>
      </c>
      <c r="M1756" s="1">
        <v>42482</v>
      </c>
      <c r="N1756" s="1">
        <v>42665</v>
      </c>
      <c r="O1756" t="s">
        <v>26</v>
      </c>
      <c r="P1756" s="1">
        <v>42604.436307870368</v>
      </c>
      <c r="Q1756" s="1">
        <v>42482</v>
      </c>
      <c r="R1756" s="5">
        <v>1</v>
      </c>
    </row>
    <row r="1757" spans="1:18" x14ac:dyDescent="0.25">
      <c r="A1757" t="s">
        <v>1378</v>
      </c>
      <c r="B1757" t="s">
        <v>1379</v>
      </c>
      <c r="C1757">
        <v>2297</v>
      </c>
      <c r="D1757" t="s">
        <v>1697</v>
      </c>
      <c r="E1757" t="s">
        <v>193</v>
      </c>
      <c r="F1757" t="s">
        <v>489</v>
      </c>
      <c r="G1757" t="s">
        <v>1698</v>
      </c>
      <c r="H1757">
        <v>1</v>
      </c>
      <c r="I1757" t="s">
        <v>1699</v>
      </c>
      <c r="J1757" t="s">
        <v>36</v>
      </c>
      <c r="K1757">
        <v>1050</v>
      </c>
      <c r="L1757" t="s">
        <v>25</v>
      </c>
      <c r="M1757" s="1">
        <v>42482</v>
      </c>
      <c r="N1757" s="1">
        <v>42665</v>
      </c>
      <c r="O1757" t="s">
        <v>26</v>
      </c>
      <c r="P1757" s="1">
        <v>42604.436307870368</v>
      </c>
      <c r="Q1757" s="1">
        <v>42482</v>
      </c>
      <c r="R1757" s="5">
        <v>1</v>
      </c>
    </row>
    <row r="1758" spans="1:18" x14ac:dyDescent="0.25">
      <c r="A1758" t="s">
        <v>1378</v>
      </c>
      <c r="B1758" t="s">
        <v>1379</v>
      </c>
      <c r="C1758">
        <v>2297</v>
      </c>
      <c r="D1758" t="s">
        <v>1700</v>
      </c>
      <c r="E1758" t="s">
        <v>193</v>
      </c>
      <c r="F1758" t="s">
        <v>489</v>
      </c>
      <c r="G1758" t="s">
        <v>1698</v>
      </c>
      <c r="H1758">
        <v>1</v>
      </c>
      <c r="I1758" t="s">
        <v>1699</v>
      </c>
      <c r="J1758" t="s">
        <v>24</v>
      </c>
      <c r="K1758">
        <v>806</v>
      </c>
      <c r="L1758" t="s">
        <v>35</v>
      </c>
      <c r="M1758" s="1">
        <v>42562</v>
      </c>
      <c r="N1758" s="1">
        <v>42746</v>
      </c>
      <c r="O1758" t="s">
        <v>26</v>
      </c>
      <c r="P1758" s="1">
        <v>42594.330462962964</v>
      </c>
      <c r="Q1758" s="1">
        <v>42562</v>
      </c>
      <c r="R1758" s="5">
        <v>1</v>
      </c>
    </row>
    <row r="1759" spans="1:18" x14ac:dyDescent="0.25">
      <c r="A1759" t="s">
        <v>1378</v>
      </c>
      <c r="B1759" t="s">
        <v>1379</v>
      </c>
      <c r="C1759">
        <v>2297</v>
      </c>
      <c r="D1759" t="s">
        <v>1700</v>
      </c>
      <c r="E1759" t="s">
        <v>193</v>
      </c>
      <c r="F1759" t="s">
        <v>489</v>
      </c>
      <c r="G1759" t="s">
        <v>1698</v>
      </c>
      <c r="H1759">
        <v>1</v>
      </c>
      <c r="I1759" t="s">
        <v>1699</v>
      </c>
      <c r="J1759" t="s">
        <v>27</v>
      </c>
      <c r="K1759">
        <v>806</v>
      </c>
      <c r="L1759" t="s">
        <v>35</v>
      </c>
      <c r="M1759" s="1">
        <v>42562</v>
      </c>
      <c r="N1759" s="1">
        <v>42746</v>
      </c>
      <c r="O1759" t="s">
        <v>26</v>
      </c>
      <c r="P1759" s="1">
        <v>42594.330462962964</v>
      </c>
      <c r="Q1759" s="1">
        <v>42562</v>
      </c>
      <c r="R1759" s="5">
        <v>1</v>
      </c>
    </row>
    <row r="1760" spans="1:18" x14ac:dyDescent="0.25">
      <c r="A1760" t="s">
        <v>1378</v>
      </c>
      <c r="B1760" t="s">
        <v>1379</v>
      </c>
      <c r="C1760">
        <v>2297</v>
      </c>
      <c r="D1760" t="s">
        <v>1700</v>
      </c>
      <c r="E1760" t="s">
        <v>193</v>
      </c>
      <c r="F1760" t="s">
        <v>489</v>
      </c>
      <c r="G1760" t="s">
        <v>1698</v>
      </c>
      <c r="H1760">
        <v>1</v>
      </c>
      <c r="I1760" t="s">
        <v>1699</v>
      </c>
      <c r="J1760" t="s">
        <v>36</v>
      </c>
      <c r="K1760">
        <v>806</v>
      </c>
      <c r="L1760" t="s">
        <v>35</v>
      </c>
      <c r="M1760" s="1">
        <v>42562</v>
      </c>
      <c r="N1760" s="1">
        <v>42746</v>
      </c>
      <c r="O1760" t="s">
        <v>26</v>
      </c>
      <c r="P1760" s="1">
        <v>42594.330462962964</v>
      </c>
      <c r="Q1760" s="1">
        <v>42562</v>
      </c>
      <c r="R1760" s="5">
        <v>1</v>
      </c>
    </row>
    <row r="1761" spans="1:18" x14ac:dyDescent="0.25">
      <c r="A1761" t="s">
        <v>532</v>
      </c>
      <c r="B1761" t="s">
        <v>533</v>
      </c>
      <c r="C1761">
        <v>2301</v>
      </c>
      <c r="D1761" t="s">
        <v>1701</v>
      </c>
      <c r="E1761" t="s">
        <v>910</v>
      </c>
      <c r="F1761" t="s">
        <v>489</v>
      </c>
      <c r="G1761" t="s">
        <v>1702</v>
      </c>
      <c r="H1761">
        <v>1</v>
      </c>
      <c r="I1761" t="s">
        <v>65</v>
      </c>
      <c r="J1761" t="s">
        <v>24</v>
      </c>
      <c r="K1761">
        <v>117</v>
      </c>
      <c r="L1761" t="s">
        <v>35</v>
      </c>
      <c r="M1761" s="1">
        <v>42558</v>
      </c>
      <c r="N1761" s="1">
        <v>42742</v>
      </c>
      <c r="O1761" t="s">
        <v>26</v>
      </c>
      <c r="P1761" s="1">
        <v>42571.388807870368</v>
      </c>
      <c r="Q1761" s="1">
        <v>42558</v>
      </c>
      <c r="R1761" s="5">
        <v>1</v>
      </c>
    </row>
    <row r="1762" spans="1:18" x14ac:dyDescent="0.25">
      <c r="A1762" t="s">
        <v>532</v>
      </c>
      <c r="B1762" t="s">
        <v>533</v>
      </c>
      <c r="C1762">
        <v>2301</v>
      </c>
      <c r="D1762" t="s">
        <v>1701</v>
      </c>
      <c r="E1762" t="s">
        <v>910</v>
      </c>
      <c r="F1762" t="s">
        <v>489</v>
      </c>
      <c r="G1762" t="s">
        <v>1702</v>
      </c>
      <c r="H1762">
        <v>1</v>
      </c>
      <c r="I1762" t="s">
        <v>65</v>
      </c>
      <c r="J1762" t="s">
        <v>27</v>
      </c>
      <c r="K1762">
        <v>117</v>
      </c>
      <c r="L1762" t="s">
        <v>35</v>
      </c>
      <c r="M1762" s="1">
        <v>42558</v>
      </c>
      <c r="N1762" s="1">
        <v>42742</v>
      </c>
      <c r="O1762" t="s">
        <v>26</v>
      </c>
      <c r="P1762" s="1">
        <v>42571.388807870368</v>
      </c>
      <c r="Q1762" s="1">
        <v>42558</v>
      </c>
      <c r="R1762" s="5">
        <v>1</v>
      </c>
    </row>
    <row r="1763" spans="1:18" x14ac:dyDescent="0.25">
      <c r="A1763" t="s">
        <v>532</v>
      </c>
      <c r="B1763" t="s">
        <v>533</v>
      </c>
      <c r="C1763">
        <v>2301</v>
      </c>
      <c r="D1763" t="s">
        <v>1701</v>
      </c>
      <c r="E1763" t="s">
        <v>910</v>
      </c>
      <c r="F1763" t="s">
        <v>489</v>
      </c>
      <c r="G1763" t="s">
        <v>1702</v>
      </c>
      <c r="H1763">
        <v>1</v>
      </c>
      <c r="I1763" t="s">
        <v>65</v>
      </c>
      <c r="J1763" t="s">
        <v>36</v>
      </c>
      <c r="K1763">
        <v>117</v>
      </c>
      <c r="L1763" t="s">
        <v>35</v>
      </c>
      <c r="M1763" s="1">
        <v>42558</v>
      </c>
      <c r="N1763" s="1">
        <v>42742</v>
      </c>
      <c r="O1763" t="s">
        <v>26</v>
      </c>
      <c r="P1763" s="1">
        <v>42571.388807870368</v>
      </c>
      <c r="Q1763" s="1">
        <v>42558</v>
      </c>
      <c r="R1763" s="5">
        <v>1</v>
      </c>
    </row>
    <row r="1764" spans="1:18" x14ac:dyDescent="0.25">
      <c r="A1764" t="s">
        <v>1703</v>
      </c>
      <c r="B1764" t="s">
        <v>1704</v>
      </c>
      <c r="C1764">
        <v>2344</v>
      </c>
      <c r="D1764" t="s">
        <v>1705</v>
      </c>
      <c r="E1764" t="s">
        <v>910</v>
      </c>
      <c r="F1764" t="s">
        <v>52</v>
      </c>
      <c r="G1764" t="s">
        <v>584</v>
      </c>
      <c r="H1764">
        <v>0</v>
      </c>
      <c r="I1764" t="s">
        <v>1706</v>
      </c>
      <c r="J1764" t="s">
        <v>24</v>
      </c>
      <c r="K1764">
        <v>1193</v>
      </c>
      <c r="L1764" t="s">
        <v>35</v>
      </c>
      <c r="M1764" s="1">
        <v>42538</v>
      </c>
      <c r="N1764" s="1">
        <v>42903</v>
      </c>
      <c r="O1764" t="s">
        <v>26</v>
      </c>
      <c r="P1764" s="1">
        <v>42608.463958333334</v>
      </c>
      <c r="Q1764" s="1">
        <v>42538</v>
      </c>
      <c r="R1764" s="5">
        <v>1</v>
      </c>
    </row>
    <row r="1765" spans="1:18" x14ac:dyDescent="0.25">
      <c r="A1765" t="s">
        <v>1703</v>
      </c>
      <c r="B1765" t="s">
        <v>1704</v>
      </c>
      <c r="C1765">
        <v>2344</v>
      </c>
      <c r="D1765" t="s">
        <v>1705</v>
      </c>
      <c r="E1765" t="s">
        <v>910</v>
      </c>
      <c r="F1765" t="s">
        <v>52</v>
      </c>
      <c r="G1765" t="s">
        <v>584</v>
      </c>
      <c r="H1765">
        <v>0</v>
      </c>
      <c r="I1765" t="s">
        <v>1706</v>
      </c>
      <c r="J1765" t="s">
        <v>27</v>
      </c>
      <c r="K1765">
        <v>1193</v>
      </c>
      <c r="L1765" t="s">
        <v>35</v>
      </c>
      <c r="M1765" s="1">
        <v>42538</v>
      </c>
      <c r="N1765" s="1">
        <v>42903</v>
      </c>
      <c r="O1765" t="s">
        <v>26</v>
      </c>
      <c r="P1765" s="1">
        <v>42608.463958333334</v>
      </c>
      <c r="Q1765" s="1">
        <v>42538</v>
      </c>
      <c r="R1765" s="5">
        <v>1</v>
      </c>
    </row>
    <row r="1766" spans="1:18" x14ac:dyDescent="0.25">
      <c r="A1766" t="s">
        <v>355</v>
      </c>
      <c r="B1766" t="s">
        <v>356</v>
      </c>
      <c r="C1766">
        <v>1384</v>
      </c>
      <c r="D1766" t="s">
        <v>1707</v>
      </c>
      <c r="E1766" t="s">
        <v>177</v>
      </c>
      <c r="F1766" t="s">
        <v>209</v>
      </c>
      <c r="G1766" t="s">
        <v>1025</v>
      </c>
      <c r="H1766">
        <v>1</v>
      </c>
      <c r="I1766" t="s">
        <v>107</v>
      </c>
      <c r="J1766" t="s">
        <v>24</v>
      </c>
      <c r="K1766">
        <v>467</v>
      </c>
      <c r="L1766" t="s">
        <v>35</v>
      </c>
      <c r="M1766" s="1">
        <v>42578</v>
      </c>
      <c r="N1766" s="1">
        <v>42762</v>
      </c>
      <c r="O1766" t="s">
        <v>88</v>
      </c>
      <c r="P1766" s="1">
        <v>42585.702905092592</v>
      </c>
      <c r="Q1766" s="1">
        <v>42578</v>
      </c>
      <c r="R1766" s="5">
        <v>1</v>
      </c>
    </row>
    <row r="1767" spans="1:18" x14ac:dyDescent="0.25">
      <c r="A1767" t="s">
        <v>355</v>
      </c>
      <c r="B1767" t="s">
        <v>356</v>
      </c>
      <c r="C1767">
        <v>1384</v>
      </c>
      <c r="D1767" t="s">
        <v>1707</v>
      </c>
      <c r="E1767" t="s">
        <v>177</v>
      </c>
      <c r="F1767" t="s">
        <v>209</v>
      </c>
      <c r="G1767" t="s">
        <v>1025</v>
      </c>
      <c r="H1767">
        <v>1</v>
      </c>
      <c r="I1767" t="s">
        <v>107</v>
      </c>
      <c r="J1767" t="s">
        <v>27</v>
      </c>
      <c r="K1767">
        <v>467</v>
      </c>
      <c r="L1767" t="s">
        <v>35</v>
      </c>
      <c r="M1767" s="1">
        <v>42578</v>
      </c>
      <c r="N1767" s="1">
        <v>42762</v>
      </c>
      <c r="O1767" t="s">
        <v>88</v>
      </c>
      <c r="P1767" s="1">
        <v>42585.702905092592</v>
      </c>
      <c r="Q1767" s="1">
        <v>42578</v>
      </c>
      <c r="R1767" s="5">
        <v>1</v>
      </c>
    </row>
    <row r="1768" spans="1:18" x14ac:dyDescent="0.25">
      <c r="A1768" t="s">
        <v>355</v>
      </c>
      <c r="B1768" t="s">
        <v>356</v>
      </c>
      <c r="C1768">
        <v>1384</v>
      </c>
      <c r="D1768" t="s">
        <v>1707</v>
      </c>
      <c r="E1768" t="s">
        <v>177</v>
      </c>
      <c r="F1768" t="s">
        <v>209</v>
      </c>
      <c r="G1768" t="s">
        <v>1025</v>
      </c>
      <c r="H1768">
        <v>1</v>
      </c>
      <c r="I1768" t="s">
        <v>107</v>
      </c>
      <c r="J1768" t="s">
        <v>36</v>
      </c>
      <c r="K1768">
        <v>467</v>
      </c>
      <c r="L1768" t="s">
        <v>35</v>
      </c>
      <c r="M1768" s="1">
        <v>42578</v>
      </c>
      <c r="N1768" s="1">
        <v>42762</v>
      </c>
      <c r="O1768" t="s">
        <v>88</v>
      </c>
      <c r="P1768" s="1">
        <v>42585.702905092592</v>
      </c>
      <c r="Q1768" s="1">
        <v>42578</v>
      </c>
      <c r="R1768" s="5">
        <v>1</v>
      </c>
    </row>
    <row r="1769" spans="1:18" x14ac:dyDescent="0.25">
      <c r="A1769" t="s">
        <v>118</v>
      </c>
      <c r="B1769" t="s">
        <v>119</v>
      </c>
      <c r="C1769">
        <v>1050</v>
      </c>
      <c r="D1769" t="s">
        <v>1708</v>
      </c>
      <c r="E1769" t="s">
        <v>96</v>
      </c>
      <c r="F1769" t="s">
        <v>32</v>
      </c>
      <c r="G1769" t="s">
        <v>86</v>
      </c>
      <c r="H1769">
        <v>0</v>
      </c>
      <c r="I1769" t="s">
        <v>94</v>
      </c>
      <c r="J1769" t="s">
        <v>24</v>
      </c>
      <c r="K1769">
        <v>281</v>
      </c>
      <c r="L1769" t="s">
        <v>25</v>
      </c>
      <c r="M1769" s="1">
        <v>42443</v>
      </c>
      <c r="N1769" s="1">
        <v>42627</v>
      </c>
      <c r="O1769" t="s">
        <v>26</v>
      </c>
      <c r="P1769" s="1">
        <v>42583.308356481481</v>
      </c>
      <c r="Q1769" s="1">
        <v>42443</v>
      </c>
      <c r="R1769" s="5">
        <v>1</v>
      </c>
    </row>
    <row r="1770" spans="1:18" x14ac:dyDescent="0.25">
      <c r="A1770" t="s">
        <v>118</v>
      </c>
      <c r="B1770" t="s">
        <v>119</v>
      </c>
      <c r="C1770">
        <v>1050</v>
      </c>
      <c r="D1770" t="s">
        <v>1708</v>
      </c>
      <c r="E1770" t="s">
        <v>96</v>
      </c>
      <c r="F1770" t="s">
        <v>32</v>
      </c>
      <c r="G1770" t="s">
        <v>86</v>
      </c>
      <c r="H1770">
        <v>0</v>
      </c>
      <c r="I1770" t="s">
        <v>94</v>
      </c>
      <c r="J1770" t="s">
        <v>27</v>
      </c>
      <c r="K1770">
        <v>281</v>
      </c>
      <c r="L1770" t="s">
        <v>25</v>
      </c>
      <c r="M1770" s="1">
        <v>42443</v>
      </c>
      <c r="N1770" s="1">
        <v>42627</v>
      </c>
      <c r="O1770" t="s">
        <v>26</v>
      </c>
      <c r="P1770" s="1">
        <v>42583.308356481481</v>
      </c>
      <c r="Q1770" s="1">
        <v>42443</v>
      </c>
      <c r="R1770" s="5">
        <v>1</v>
      </c>
    </row>
    <row r="1771" spans="1:18" x14ac:dyDescent="0.25">
      <c r="A1771" t="s">
        <v>118</v>
      </c>
      <c r="B1771" t="s">
        <v>119</v>
      </c>
      <c r="C1771">
        <v>1050</v>
      </c>
      <c r="D1771" t="s">
        <v>1708</v>
      </c>
      <c r="E1771" t="s">
        <v>96</v>
      </c>
      <c r="F1771" t="s">
        <v>32</v>
      </c>
      <c r="G1771" t="s">
        <v>86</v>
      </c>
      <c r="H1771">
        <v>0</v>
      </c>
      <c r="I1771" t="s">
        <v>94</v>
      </c>
      <c r="J1771" t="s">
        <v>24</v>
      </c>
      <c r="K1771">
        <v>1692</v>
      </c>
      <c r="L1771" t="s">
        <v>35</v>
      </c>
      <c r="M1771" s="1">
        <v>42628</v>
      </c>
      <c r="N1771" s="1">
        <v>42809</v>
      </c>
      <c r="O1771" t="s">
        <v>26</v>
      </c>
      <c r="P1771" s="1">
        <v>42632.508310185185</v>
      </c>
      <c r="Q1771" s="1">
        <v>42628</v>
      </c>
      <c r="R1771" s="5">
        <v>1</v>
      </c>
    </row>
    <row r="1772" spans="1:18" x14ac:dyDescent="0.25">
      <c r="A1772" t="s">
        <v>118</v>
      </c>
      <c r="B1772" t="s">
        <v>119</v>
      </c>
      <c r="C1772">
        <v>1050</v>
      </c>
      <c r="D1772" t="s">
        <v>1708</v>
      </c>
      <c r="E1772" t="s">
        <v>96</v>
      </c>
      <c r="F1772" t="s">
        <v>32</v>
      </c>
      <c r="G1772" t="s">
        <v>86</v>
      </c>
      <c r="H1772">
        <v>0</v>
      </c>
      <c r="I1772" t="s">
        <v>94</v>
      </c>
      <c r="J1772" t="s">
        <v>27</v>
      </c>
      <c r="K1772">
        <v>1692</v>
      </c>
      <c r="L1772" t="s">
        <v>35</v>
      </c>
      <c r="M1772" s="1">
        <v>42628</v>
      </c>
      <c r="N1772" s="1">
        <v>42809</v>
      </c>
      <c r="O1772" t="s">
        <v>26</v>
      </c>
      <c r="P1772" s="1">
        <v>42632.508310185185</v>
      </c>
      <c r="Q1772" s="1">
        <v>42628</v>
      </c>
      <c r="R1772" s="5">
        <v>1</v>
      </c>
    </row>
    <row r="1773" spans="1:18" x14ac:dyDescent="0.25">
      <c r="A1773" t="s">
        <v>55</v>
      </c>
      <c r="B1773" t="s">
        <v>56</v>
      </c>
      <c r="C1773">
        <v>2546</v>
      </c>
      <c r="D1773" t="s">
        <v>1709</v>
      </c>
      <c r="E1773" t="s">
        <v>383</v>
      </c>
      <c r="F1773" t="s">
        <v>32</v>
      </c>
      <c r="G1773" t="s">
        <v>1453</v>
      </c>
      <c r="H1773">
        <v>0</v>
      </c>
      <c r="I1773" t="s">
        <v>1180</v>
      </c>
      <c r="J1773" t="s">
        <v>24</v>
      </c>
      <c r="K1773">
        <v>1122</v>
      </c>
      <c r="L1773" t="s">
        <v>35</v>
      </c>
      <c r="M1773" s="1">
        <v>42605</v>
      </c>
      <c r="N1773" s="1">
        <v>42789</v>
      </c>
      <c r="O1773" t="s">
        <v>26</v>
      </c>
      <c r="P1773" s="1">
        <v>42606.482592592591</v>
      </c>
      <c r="Q1773" s="1">
        <v>42605</v>
      </c>
      <c r="R1773" s="5">
        <v>1</v>
      </c>
    </row>
    <row r="1774" spans="1:18" x14ac:dyDescent="0.25">
      <c r="A1774" t="s">
        <v>55</v>
      </c>
      <c r="B1774" t="s">
        <v>56</v>
      </c>
      <c r="C1774">
        <v>2546</v>
      </c>
      <c r="D1774" t="s">
        <v>1709</v>
      </c>
      <c r="E1774" t="s">
        <v>383</v>
      </c>
      <c r="F1774" t="s">
        <v>32</v>
      </c>
      <c r="G1774" t="s">
        <v>1453</v>
      </c>
      <c r="H1774">
        <v>0</v>
      </c>
      <c r="I1774" t="s">
        <v>1180</v>
      </c>
      <c r="J1774" t="s">
        <v>27</v>
      </c>
      <c r="K1774">
        <v>1122</v>
      </c>
      <c r="L1774" t="s">
        <v>35</v>
      </c>
      <c r="M1774" s="1">
        <v>42605</v>
      </c>
      <c r="N1774" s="1">
        <v>42789</v>
      </c>
      <c r="O1774" t="s">
        <v>26</v>
      </c>
      <c r="P1774" s="1">
        <v>42606.482592592591</v>
      </c>
      <c r="Q1774" s="1">
        <v>42605</v>
      </c>
      <c r="R1774" s="5">
        <v>1</v>
      </c>
    </row>
    <row r="1775" spans="1:18" x14ac:dyDescent="0.25">
      <c r="A1775" t="s">
        <v>366</v>
      </c>
      <c r="B1775" t="s">
        <v>367</v>
      </c>
      <c r="C1775">
        <v>2342</v>
      </c>
      <c r="D1775" t="s">
        <v>1710</v>
      </c>
      <c r="E1775" t="s">
        <v>160</v>
      </c>
      <c r="F1775" t="s">
        <v>52</v>
      </c>
      <c r="G1775" t="s">
        <v>1711</v>
      </c>
      <c r="H1775">
        <v>0</v>
      </c>
      <c r="I1775" t="s">
        <v>156</v>
      </c>
      <c r="J1775" t="s">
        <v>27</v>
      </c>
      <c r="K1775">
        <v>2081</v>
      </c>
      <c r="L1775" t="s">
        <v>101</v>
      </c>
      <c r="M1775" s="1">
        <v>42524</v>
      </c>
      <c r="N1775" s="1">
        <v>42707</v>
      </c>
      <c r="O1775" t="s">
        <v>88</v>
      </c>
      <c r="P1775" s="1">
        <v>42641.353356481479</v>
      </c>
      <c r="Q1775" s="1">
        <v>42524</v>
      </c>
      <c r="R1775" s="5">
        <v>1</v>
      </c>
    </row>
    <row r="1776" spans="1:18" x14ac:dyDescent="0.25">
      <c r="A1776" t="s">
        <v>366</v>
      </c>
      <c r="B1776" t="s">
        <v>367</v>
      </c>
      <c r="C1776">
        <v>2342</v>
      </c>
      <c r="D1776" t="s">
        <v>1710</v>
      </c>
      <c r="E1776" t="s">
        <v>160</v>
      </c>
      <c r="F1776" t="s">
        <v>52</v>
      </c>
      <c r="G1776" t="s">
        <v>1711</v>
      </c>
      <c r="H1776">
        <v>0</v>
      </c>
      <c r="I1776" t="s">
        <v>156</v>
      </c>
      <c r="J1776" t="s">
        <v>27</v>
      </c>
      <c r="K1776">
        <v>2568</v>
      </c>
      <c r="L1776" t="s">
        <v>35</v>
      </c>
      <c r="M1776" s="1">
        <v>42690</v>
      </c>
      <c r="N1776" s="1">
        <v>42871</v>
      </c>
      <c r="O1776" t="s">
        <v>26</v>
      </c>
      <c r="P1776" s="1">
        <v>42691.653171296297</v>
      </c>
      <c r="Q1776" s="1">
        <v>42690</v>
      </c>
      <c r="R1776" s="5">
        <v>1</v>
      </c>
    </row>
    <row r="1777" spans="1:18" x14ac:dyDescent="0.25">
      <c r="A1777" t="s">
        <v>1712</v>
      </c>
      <c r="B1777" t="s">
        <v>1713</v>
      </c>
      <c r="C1777" t="s">
        <v>99</v>
      </c>
      <c r="D1777" t="s">
        <v>1714</v>
      </c>
      <c r="E1777" t="s">
        <v>336</v>
      </c>
      <c r="F1777" t="s">
        <v>52</v>
      </c>
      <c r="G1777" t="s">
        <v>312</v>
      </c>
      <c r="H1777">
        <v>1</v>
      </c>
      <c r="I1777" t="s">
        <v>107</v>
      </c>
      <c r="J1777" t="s">
        <v>27</v>
      </c>
      <c r="K1777">
        <v>542</v>
      </c>
      <c r="L1777" t="s">
        <v>35</v>
      </c>
      <c r="M1777" s="1">
        <v>42590</v>
      </c>
      <c r="N1777" s="1">
        <v>42774</v>
      </c>
      <c r="O1777" t="s">
        <v>26</v>
      </c>
      <c r="P1777" s="1">
        <v>42587.453969907408</v>
      </c>
      <c r="Q1777" s="1">
        <v>42590</v>
      </c>
      <c r="R1777" s="5">
        <v>1</v>
      </c>
    </row>
    <row r="1778" spans="1:18" x14ac:dyDescent="0.25">
      <c r="A1778" t="s">
        <v>1712</v>
      </c>
      <c r="B1778" t="s">
        <v>1713</v>
      </c>
      <c r="C1778" t="s">
        <v>99</v>
      </c>
      <c r="D1778" t="s">
        <v>1714</v>
      </c>
      <c r="E1778" t="s">
        <v>336</v>
      </c>
      <c r="F1778" t="s">
        <v>52</v>
      </c>
      <c r="G1778" t="s">
        <v>312</v>
      </c>
      <c r="H1778">
        <v>1</v>
      </c>
      <c r="I1778" t="s">
        <v>107</v>
      </c>
      <c r="J1778" t="s">
        <v>36</v>
      </c>
      <c r="K1778">
        <v>542</v>
      </c>
      <c r="L1778" t="s">
        <v>35</v>
      </c>
      <c r="M1778" s="1">
        <v>42590</v>
      </c>
      <c r="N1778" s="1">
        <v>42774</v>
      </c>
      <c r="O1778" t="s">
        <v>26</v>
      </c>
      <c r="P1778" s="1">
        <v>42587.453969907408</v>
      </c>
      <c r="Q1778" s="1">
        <v>42590</v>
      </c>
      <c r="R1778" s="5">
        <v>1</v>
      </c>
    </row>
    <row r="1779" spans="1:18" x14ac:dyDescent="0.25">
      <c r="A1779" t="s">
        <v>1712</v>
      </c>
      <c r="B1779" t="s">
        <v>1713</v>
      </c>
      <c r="C1779" t="s">
        <v>99</v>
      </c>
      <c r="D1779" t="s">
        <v>1714</v>
      </c>
      <c r="E1779" t="s">
        <v>336</v>
      </c>
      <c r="F1779" t="s">
        <v>52</v>
      </c>
      <c r="G1779" t="s">
        <v>312</v>
      </c>
      <c r="H1779">
        <v>1</v>
      </c>
      <c r="I1779" t="s">
        <v>107</v>
      </c>
      <c r="J1779" t="s">
        <v>24</v>
      </c>
      <c r="K1779">
        <v>542</v>
      </c>
      <c r="L1779" t="s">
        <v>35</v>
      </c>
      <c r="M1779" s="1">
        <v>42590</v>
      </c>
      <c r="N1779" s="1">
        <v>42774</v>
      </c>
      <c r="O1779" t="s">
        <v>26</v>
      </c>
      <c r="P1779" s="1">
        <v>42587.453969907408</v>
      </c>
      <c r="Q1779" s="1">
        <v>42590</v>
      </c>
      <c r="R1779" s="5">
        <v>1</v>
      </c>
    </row>
    <row r="1780" spans="1:18" x14ac:dyDescent="0.25">
      <c r="A1780" t="s">
        <v>614</v>
      </c>
      <c r="B1780" t="s">
        <v>615</v>
      </c>
      <c r="C1780">
        <v>2284</v>
      </c>
      <c r="D1780" t="s">
        <v>1715</v>
      </c>
      <c r="E1780" t="s">
        <v>351</v>
      </c>
      <c r="F1780" t="s">
        <v>178</v>
      </c>
      <c r="G1780" t="s">
        <v>166</v>
      </c>
      <c r="H1780">
        <v>0</v>
      </c>
      <c r="I1780" t="s">
        <v>461</v>
      </c>
      <c r="J1780" t="s">
        <v>27</v>
      </c>
      <c r="K1780">
        <v>1802</v>
      </c>
      <c r="L1780" t="s">
        <v>25</v>
      </c>
      <c r="M1780" s="1">
        <v>42495</v>
      </c>
      <c r="N1780" s="1">
        <v>42679</v>
      </c>
      <c r="O1780" t="s">
        <v>26</v>
      </c>
      <c r="P1780" s="1">
        <v>42635.514907407407</v>
      </c>
      <c r="Q1780" s="1">
        <v>42495</v>
      </c>
      <c r="R1780" s="5">
        <v>1</v>
      </c>
    </row>
    <row r="1781" spans="1:18" x14ac:dyDescent="0.25">
      <c r="A1781" t="s">
        <v>1716</v>
      </c>
      <c r="B1781" t="s">
        <v>1717</v>
      </c>
      <c r="C1781">
        <v>2787</v>
      </c>
      <c r="D1781" t="s">
        <v>1718</v>
      </c>
      <c r="E1781" t="s">
        <v>671</v>
      </c>
      <c r="F1781" t="s">
        <v>70</v>
      </c>
      <c r="G1781" t="s">
        <v>70</v>
      </c>
      <c r="H1781">
        <v>0</v>
      </c>
      <c r="I1781" t="s">
        <v>265</v>
      </c>
      <c r="J1781" t="s">
        <v>27</v>
      </c>
      <c r="K1781">
        <v>2085</v>
      </c>
      <c r="L1781" t="s">
        <v>25</v>
      </c>
      <c r="M1781" s="1">
        <v>42524</v>
      </c>
      <c r="N1781" s="1">
        <v>42707</v>
      </c>
      <c r="O1781" t="s">
        <v>26</v>
      </c>
      <c r="P1781" s="1">
        <v>42641.377916666665</v>
      </c>
      <c r="Q1781" s="1">
        <v>42524</v>
      </c>
      <c r="R1781" s="5">
        <v>1</v>
      </c>
    </row>
    <row r="1782" spans="1:18" x14ac:dyDescent="0.25">
      <c r="A1782" t="s">
        <v>1719</v>
      </c>
      <c r="B1782" t="s">
        <v>1720</v>
      </c>
      <c r="C1782">
        <v>2634</v>
      </c>
      <c r="D1782" t="s">
        <v>1721</v>
      </c>
      <c r="E1782" t="s">
        <v>671</v>
      </c>
      <c r="F1782" t="s">
        <v>70</v>
      </c>
      <c r="G1782" t="s">
        <v>847</v>
      </c>
      <c r="H1782">
        <v>1</v>
      </c>
      <c r="I1782" t="s">
        <v>1722</v>
      </c>
      <c r="J1782" t="s">
        <v>24</v>
      </c>
      <c r="K1782">
        <v>277</v>
      </c>
      <c r="L1782" t="s">
        <v>35</v>
      </c>
      <c r="M1782" s="1">
        <v>42583</v>
      </c>
      <c r="N1782" s="1">
        <v>42767</v>
      </c>
      <c r="O1782" t="s">
        <v>26</v>
      </c>
      <c r="P1782" s="1">
        <v>42582.80060185185</v>
      </c>
      <c r="Q1782" s="1">
        <v>42583</v>
      </c>
      <c r="R1782" s="5">
        <v>1</v>
      </c>
    </row>
    <row r="1783" spans="1:18" x14ac:dyDescent="0.25">
      <c r="A1783" t="s">
        <v>1719</v>
      </c>
      <c r="B1783" t="s">
        <v>1720</v>
      </c>
      <c r="C1783">
        <v>2634</v>
      </c>
      <c r="D1783" t="s">
        <v>1721</v>
      </c>
      <c r="E1783" t="s">
        <v>671</v>
      </c>
      <c r="F1783" t="s">
        <v>70</v>
      </c>
      <c r="G1783" t="s">
        <v>847</v>
      </c>
      <c r="H1783">
        <v>1</v>
      </c>
      <c r="I1783" t="s">
        <v>1722</v>
      </c>
      <c r="J1783" t="s">
        <v>27</v>
      </c>
      <c r="K1783">
        <v>277</v>
      </c>
      <c r="L1783" t="s">
        <v>35</v>
      </c>
      <c r="M1783" s="1">
        <v>42583</v>
      </c>
      <c r="N1783" s="1">
        <v>42767</v>
      </c>
      <c r="O1783" t="s">
        <v>26</v>
      </c>
      <c r="P1783" s="1">
        <v>42582.80060185185</v>
      </c>
      <c r="Q1783" s="1">
        <v>42583</v>
      </c>
      <c r="R1783" s="5">
        <v>1</v>
      </c>
    </row>
    <row r="1784" spans="1:18" x14ac:dyDescent="0.25">
      <c r="A1784" t="s">
        <v>1719</v>
      </c>
      <c r="B1784" t="s">
        <v>1720</v>
      </c>
      <c r="C1784">
        <v>2634</v>
      </c>
      <c r="D1784" t="s">
        <v>1721</v>
      </c>
      <c r="E1784" t="s">
        <v>671</v>
      </c>
      <c r="F1784" t="s">
        <v>70</v>
      </c>
      <c r="G1784" t="s">
        <v>847</v>
      </c>
      <c r="H1784">
        <v>1</v>
      </c>
      <c r="I1784" t="s">
        <v>1722</v>
      </c>
      <c r="J1784" t="s">
        <v>36</v>
      </c>
      <c r="K1784">
        <v>277</v>
      </c>
      <c r="L1784" t="s">
        <v>35</v>
      </c>
      <c r="M1784" s="1">
        <v>42583</v>
      </c>
      <c r="N1784" s="1">
        <v>42767</v>
      </c>
      <c r="O1784" t="s">
        <v>26</v>
      </c>
      <c r="P1784" s="1">
        <v>42582.80060185185</v>
      </c>
      <c r="Q1784" s="1">
        <v>42583</v>
      </c>
      <c r="R1784" s="5">
        <v>1</v>
      </c>
    </row>
    <row r="1785" spans="1:18" x14ac:dyDescent="0.25">
      <c r="A1785" t="s">
        <v>1613</v>
      </c>
      <c r="B1785" t="s">
        <v>1614</v>
      </c>
      <c r="C1785">
        <v>2346</v>
      </c>
      <c r="D1785" t="s">
        <v>1723</v>
      </c>
      <c r="E1785" t="s">
        <v>160</v>
      </c>
      <c r="F1785" t="s">
        <v>52</v>
      </c>
      <c r="G1785" t="s">
        <v>308</v>
      </c>
      <c r="H1785">
        <v>0</v>
      </c>
      <c r="I1785" t="s">
        <v>854</v>
      </c>
      <c r="J1785" t="s">
        <v>24</v>
      </c>
      <c r="K1785">
        <v>2475</v>
      </c>
      <c r="L1785" t="s">
        <v>35</v>
      </c>
      <c r="M1785" s="1">
        <v>42668</v>
      </c>
      <c r="N1785" s="1">
        <v>42850</v>
      </c>
      <c r="O1785" t="s">
        <v>88</v>
      </c>
      <c r="P1785" s="1">
        <v>42677.595567129632</v>
      </c>
      <c r="Q1785" s="1">
        <v>42668</v>
      </c>
      <c r="R1785" s="5">
        <v>1</v>
      </c>
    </row>
    <row r="1786" spans="1:18" x14ac:dyDescent="0.25">
      <c r="A1786" t="s">
        <v>1613</v>
      </c>
      <c r="B1786" t="s">
        <v>1614</v>
      </c>
      <c r="C1786">
        <v>2346</v>
      </c>
      <c r="D1786" t="s">
        <v>1723</v>
      </c>
      <c r="E1786" t="s">
        <v>160</v>
      </c>
      <c r="F1786" t="s">
        <v>52</v>
      </c>
      <c r="G1786" t="s">
        <v>308</v>
      </c>
      <c r="H1786">
        <v>0</v>
      </c>
      <c r="I1786" t="s">
        <v>854</v>
      </c>
      <c r="J1786" t="s">
        <v>27</v>
      </c>
      <c r="K1786">
        <v>2475</v>
      </c>
      <c r="L1786" t="s">
        <v>35</v>
      </c>
      <c r="M1786" s="1">
        <v>42668</v>
      </c>
      <c r="N1786" s="1">
        <v>42850</v>
      </c>
      <c r="O1786" t="s">
        <v>88</v>
      </c>
      <c r="P1786" s="1">
        <v>42677.595567129632</v>
      </c>
      <c r="Q1786" s="1">
        <v>42668</v>
      </c>
      <c r="R1786" s="5">
        <v>1</v>
      </c>
    </row>
    <row r="1787" spans="1:18" x14ac:dyDescent="0.25">
      <c r="A1787" t="s">
        <v>1388</v>
      </c>
      <c r="B1787" t="s">
        <v>1389</v>
      </c>
      <c r="C1787">
        <v>2810</v>
      </c>
      <c r="D1787" t="s">
        <v>1724</v>
      </c>
      <c r="E1787" t="s">
        <v>145</v>
      </c>
      <c r="F1787" t="s">
        <v>70</v>
      </c>
      <c r="G1787" t="s">
        <v>152</v>
      </c>
      <c r="H1787">
        <v>0</v>
      </c>
      <c r="I1787" t="s">
        <v>65</v>
      </c>
      <c r="J1787" t="s">
        <v>24</v>
      </c>
      <c r="K1787">
        <v>1456</v>
      </c>
      <c r="L1787" t="s">
        <v>35</v>
      </c>
      <c r="M1787" s="1">
        <v>42622</v>
      </c>
      <c r="N1787" s="1">
        <v>42803</v>
      </c>
      <c r="O1787" t="s">
        <v>26</v>
      </c>
      <c r="P1787" s="1">
        <v>42622.672881944447</v>
      </c>
      <c r="Q1787" s="1">
        <v>42622</v>
      </c>
      <c r="R1787" s="5">
        <v>1</v>
      </c>
    </row>
    <row r="1788" spans="1:18" x14ac:dyDescent="0.25">
      <c r="A1788" t="s">
        <v>1388</v>
      </c>
      <c r="B1788" t="s">
        <v>1389</v>
      </c>
      <c r="C1788">
        <v>2810</v>
      </c>
      <c r="D1788" t="s">
        <v>1724</v>
      </c>
      <c r="E1788" t="s">
        <v>145</v>
      </c>
      <c r="F1788" t="s">
        <v>70</v>
      </c>
      <c r="G1788" t="s">
        <v>152</v>
      </c>
      <c r="H1788">
        <v>0</v>
      </c>
      <c r="I1788" t="s">
        <v>65</v>
      </c>
      <c r="J1788" t="s">
        <v>27</v>
      </c>
      <c r="K1788">
        <v>1456</v>
      </c>
      <c r="L1788" t="s">
        <v>35</v>
      </c>
      <c r="M1788" s="1">
        <v>42622</v>
      </c>
      <c r="N1788" s="1">
        <v>42803</v>
      </c>
      <c r="O1788" t="s">
        <v>26</v>
      </c>
      <c r="P1788" s="1">
        <v>42622.672881944447</v>
      </c>
      <c r="Q1788" s="1">
        <v>42622</v>
      </c>
      <c r="R1788" s="5">
        <v>1</v>
      </c>
    </row>
    <row r="1789" spans="1:18" x14ac:dyDescent="0.25">
      <c r="A1789" t="s">
        <v>355</v>
      </c>
      <c r="B1789" t="s">
        <v>356</v>
      </c>
      <c r="C1789">
        <v>1384</v>
      </c>
      <c r="D1789" t="s">
        <v>1725</v>
      </c>
      <c r="E1789" t="s">
        <v>662</v>
      </c>
      <c r="F1789" t="s">
        <v>1500</v>
      </c>
      <c r="G1789" t="s">
        <v>1726</v>
      </c>
      <c r="H1789">
        <v>1</v>
      </c>
      <c r="I1789" t="s">
        <v>107</v>
      </c>
      <c r="J1789" t="s">
        <v>36</v>
      </c>
      <c r="K1789">
        <v>1015</v>
      </c>
      <c r="L1789" t="s">
        <v>35</v>
      </c>
      <c r="M1789" s="1">
        <v>42594</v>
      </c>
      <c r="N1789" s="1">
        <v>42778</v>
      </c>
      <c r="O1789" t="s">
        <v>88</v>
      </c>
      <c r="P1789" s="1">
        <v>42601.409201388888</v>
      </c>
      <c r="Q1789" s="1">
        <v>42594</v>
      </c>
      <c r="R1789" s="5">
        <v>1</v>
      </c>
    </row>
    <row r="1790" spans="1:18" x14ac:dyDescent="0.25">
      <c r="A1790" t="s">
        <v>355</v>
      </c>
      <c r="B1790" t="s">
        <v>356</v>
      </c>
      <c r="C1790">
        <v>1384</v>
      </c>
      <c r="D1790" t="s">
        <v>1725</v>
      </c>
      <c r="E1790" t="s">
        <v>662</v>
      </c>
      <c r="F1790" t="s">
        <v>1500</v>
      </c>
      <c r="G1790" t="s">
        <v>1726</v>
      </c>
      <c r="H1790">
        <v>1</v>
      </c>
      <c r="I1790" t="s">
        <v>107</v>
      </c>
      <c r="J1790" t="s">
        <v>24</v>
      </c>
      <c r="K1790">
        <v>1015</v>
      </c>
      <c r="L1790" t="s">
        <v>35</v>
      </c>
      <c r="M1790" s="1">
        <v>42594</v>
      </c>
      <c r="N1790" s="1">
        <v>42778</v>
      </c>
      <c r="O1790" t="s">
        <v>88</v>
      </c>
      <c r="P1790" s="1">
        <v>42601.409201388888</v>
      </c>
      <c r="Q1790" s="1">
        <v>42594</v>
      </c>
      <c r="R1790" s="5">
        <v>1</v>
      </c>
    </row>
    <row r="1791" spans="1:18" x14ac:dyDescent="0.25">
      <c r="A1791" t="s">
        <v>355</v>
      </c>
      <c r="B1791" t="s">
        <v>356</v>
      </c>
      <c r="C1791">
        <v>1384</v>
      </c>
      <c r="D1791" t="s">
        <v>1725</v>
      </c>
      <c r="E1791" t="s">
        <v>662</v>
      </c>
      <c r="F1791" t="s">
        <v>1500</v>
      </c>
      <c r="G1791" t="s">
        <v>1726</v>
      </c>
      <c r="H1791">
        <v>1</v>
      </c>
      <c r="I1791" t="s">
        <v>107</v>
      </c>
      <c r="J1791" t="s">
        <v>27</v>
      </c>
      <c r="K1791">
        <v>1015</v>
      </c>
      <c r="L1791" t="s">
        <v>35</v>
      </c>
      <c r="M1791" s="1">
        <v>42594</v>
      </c>
      <c r="N1791" s="1">
        <v>42778</v>
      </c>
      <c r="O1791" t="s">
        <v>88</v>
      </c>
      <c r="P1791" s="1">
        <v>42601.409201388888</v>
      </c>
      <c r="Q1791" s="1">
        <v>42594</v>
      </c>
      <c r="R1791" s="5">
        <v>1</v>
      </c>
    </row>
    <row r="1792" spans="1:18" x14ac:dyDescent="0.25">
      <c r="A1792" t="s">
        <v>1353</v>
      </c>
      <c r="B1792" t="s">
        <v>1354</v>
      </c>
      <c r="C1792">
        <v>1153</v>
      </c>
      <c r="D1792" t="s">
        <v>1727</v>
      </c>
      <c r="E1792" t="s">
        <v>185</v>
      </c>
      <c r="F1792" t="s">
        <v>70</v>
      </c>
      <c r="G1792" t="s">
        <v>1480</v>
      </c>
      <c r="H1792">
        <v>0</v>
      </c>
      <c r="I1792" t="s">
        <v>107</v>
      </c>
      <c r="J1792" t="s">
        <v>24</v>
      </c>
      <c r="K1792">
        <v>617</v>
      </c>
      <c r="L1792" t="s">
        <v>35</v>
      </c>
      <c r="M1792" s="1">
        <v>42445</v>
      </c>
      <c r="N1792" s="1">
        <v>42810</v>
      </c>
      <c r="O1792" t="s">
        <v>26</v>
      </c>
      <c r="P1792" s="1">
        <v>42590.605451388888</v>
      </c>
      <c r="Q1792" s="1">
        <v>42445</v>
      </c>
      <c r="R1792" s="5">
        <v>1</v>
      </c>
    </row>
    <row r="1793" spans="1:18" x14ac:dyDescent="0.25">
      <c r="A1793" t="s">
        <v>1353</v>
      </c>
      <c r="B1793" t="s">
        <v>1354</v>
      </c>
      <c r="C1793">
        <v>1153</v>
      </c>
      <c r="D1793" t="s">
        <v>1727</v>
      </c>
      <c r="E1793" t="s">
        <v>185</v>
      </c>
      <c r="F1793" t="s">
        <v>70</v>
      </c>
      <c r="G1793" t="s">
        <v>1480</v>
      </c>
      <c r="H1793">
        <v>0</v>
      </c>
      <c r="I1793" t="s">
        <v>107</v>
      </c>
      <c r="J1793" t="s">
        <v>27</v>
      </c>
      <c r="K1793">
        <v>617</v>
      </c>
      <c r="L1793" t="s">
        <v>35</v>
      </c>
      <c r="M1793" s="1">
        <v>42445</v>
      </c>
      <c r="N1793" s="1">
        <v>42810</v>
      </c>
      <c r="O1793" t="s">
        <v>26</v>
      </c>
      <c r="P1793" s="1">
        <v>42590.605451388888</v>
      </c>
      <c r="Q1793" s="1">
        <v>42445</v>
      </c>
      <c r="R1793" s="5">
        <v>1</v>
      </c>
    </row>
    <row r="1794" spans="1:18" x14ac:dyDescent="0.25">
      <c r="A1794" t="s">
        <v>390</v>
      </c>
      <c r="B1794" t="s">
        <v>391</v>
      </c>
      <c r="C1794">
        <v>2570</v>
      </c>
      <c r="D1794" t="s">
        <v>1728</v>
      </c>
      <c r="E1794" t="s">
        <v>111</v>
      </c>
      <c r="F1794" t="s">
        <v>70</v>
      </c>
      <c r="G1794" t="s">
        <v>112</v>
      </c>
      <c r="H1794">
        <v>1</v>
      </c>
      <c r="I1794" t="s">
        <v>393</v>
      </c>
      <c r="J1794" t="s">
        <v>27</v>
      </c>
      <c r="K1794">
        <v>196</v>
      </c>
      <c r="L1794" t="s">
        <v>35</v>
      </c>
      <c r="M1794" s="1">
        <v>42578</v>
      </c>
      <c r="N1794" s="1">
        <v>42762</v>
      </c>
      <c r="O1794" t="s">
        <v>26</v>
      </c>
      <c r="P1794" s="1">
        <v>42578.726655092592</v>
      </c>
      <c r="Q1794" s="1">
        <v>42578</v>
      </c>
      <c r="R1794" s="5">
        <v>1</v>
      </c>
    </row>
    <row r="1795" spans="1:18" x14ac:dyDescent="0.25">
      <c r="A1795" t="s">
        <v>390</v>
      </c>
      <c r="B1795" t="s">
        <v>391</v>
      </c>
      <c r="C1795">
        <v>2570</v>
      </c>
      <c r="D1795" t="s">
        <v>1728</v>
      </c>
      <c r="E1795" t="s">
        <v>111</v>
      </c>
      <c r="F1795" t="s">
        <v>70</v>
      </c>
      <c r="G1795" t="s">
        <v>112</v>
      </c>
      <c r="H1795">
        <v>1</v>
      </c>
      <c r="I1795" t="s">
        <v>393</v>
      </c>
      <c r="J1795" t="s">
        <v>36</v>
      </c>
      <c r="K1795">
        <v>196</v>
      </c>
      <c r="L1795" t="s">
        <v>35</v>
      </c>
      <c r="M1795" s="1">
        <v>42578</v>
      </c>
      <c r="N1795" s="1">
        <v>42762</v>
      </c>
      <c r="O1795" t="s">
        <v>26</v>
      </c>
      <c r="P1795" s="1">
        <v>42578.726655092592</v>
      </c>
      <c r="Q1795" s="1">
        <v>42578</v>
      </c>
      <c r="R1795" s="5">
        <v>1</v>
      </c>
    </row>
    <row r="1796" spans="1:18" x14ac:dyDescent="0.25">
      <c r="A1796" t="s">
        <v>390</v>
      </c>
      <c r="B1796" t="s">
        <v>391</v>
      </c>
      <c r="C1796">
        <v>2570</v>
      </c>
      <c r="D1796" t="s">
        <v>1728</v>
      </c>
      <c r="E1796" t="s">
        <v>111</v>
      </c>
      <c r="F1796" t="s">
        <v>70</v>
      </c>
      <c r="G1796" t="s">
        <v>112</v>
      </c>
      <c r="H1796">
        <v>1</v>
      </c>
      <c r="I1796" t="s">
        <v>393</v>
      </c>
      <c r="J1796" t="s">
        <v>24</v>
      </c>
      <c r="K1796">
        <v>196</v>
      </c>
      <c r="L1796" t="s">
        <v>35</v>
      </c>
      <c r="M1796" s="1">
        <v>42578</v>
      </c>
      <c r="N1796" s="1">
        <v>42762</v>
      </c>
      <c r="O1796" t="s">
        <v>26</v>
      </c>
      <c r="P1796" s="1">
        <v>42578.726655092592</v>
      </c>
      <c r="Q1796" s="1">
        <v>42578</v>
      </c>
      <c r="R1796" s="5">
        <v>1</v>
      </c>
    </row>
    <row r="1797" spans="1:18" x14ac:dyDescent="0.25">
      <c r="A1797" t="s">
        <v>422</v>
      </c>
      <c r="B1797" t="s">
        <v>423</v>
      </c>
      <c r="C1797">
        <v>1350</v>
      </c>
      <c r="D1797" t="s">
        <v>1729</v>
      </c>
      <c r="E1797" t="s">
        <v>344</v>
      </c>
      <c r="F1797" t="s">
        <v>32</v>
      </c>
      <c r="G1797" t="s">
        <v>32</v>
      </c>
      <c r="H1797">
        <v>1</v>
      </c>
      <c r="I1797" t="s">
        <v>320</v>
      </c>
      <c r="J1797" t="s">
        <v>36</v>
      </c>
      <c r="K1797">
        <v>1547</v>
      </c>
      <c r="L1797" t="s">
        <v>25</v>
      </c>
      <c r="M1797" s="1">
        <v>42495</v>
      </c>
      <c r="N1797" s="1">
        <v>42679</v>
      </c>
      <c r="O1797" t="s">
        <v>26</v>
      </c>
      <c r="P1797" s="1">
        <v>42626.645671296297</v>
      </c>
      <c r="Q1797" s="1">
        <v>42495</v>
      </c>
      <c r="R1797" s="5">
        <v>1</v>
      </c>
    </row>
    <row r="1798" spans="1:18" x14ac:dyDescent="0.25">
      <c r="A1798" t="s">
        <v>422</v>
      </c>
      <c r="B1798" t="s">
        <v>423</v>
      </c>
      <c r="C1798">
        <v>1350</v>
      </c>
      <c r="D1798" t="s">
        <v>1729</v>
      </c>
      <c r="E1798" t="s">
        <v>344</v>
      </c>
      <c r="F1798" t="s">
        <v>32</v>
      </c>
      <c r="G1798" t="s">
        <v>32</v>
      </c>
      <c r="H1798">
        <v>1</v>
      </c>
      <c r="I1798" t="s">
        <v>320</v>
      </c>
      <c r="J1798" t="s">
        <v>24</v>
      </c>
      <c r="K1798">
        <v>1547</v>
      </c>
      <c r="L1798" t="s">
        <v>25</v>
      </c>
      <c r="M1798" s="1">
        <v>42495</v>
      </c>
      <c r="N1798" s="1">
        <v>42679</v>
      </c>
      <c r="O1798" t="s">
        <v>26</v>
      </c>
      <c r="P1798" s="1">
        <v>42626.645671296297</v>
      </c>
      <c r="Q1798" s="1">
        <v>42495</v>
      </c>
      <c r="R1798" s="5">
        <v>1</v>
      </c>
    </row>
    <row r="1799" spans="1:18" x14ac:dyDescent="0.25">
      <c r="A1799" t="s">
        <v>422</v>
      </c>
      <c r="B1799" t="s">
        <v>423</v>
      </c>
      <c r="C1799">
        <v>1350</v>
      </c>
      <c r="D1799" t="s">
        <v>1729</v>
      </c>
      <c r="E1799" t="s">
        <v>344</v>
      </c>
      <c r="F1799" t="s">
        <v>32</v>
      </c>
      <c r="G1799" t="s">
        <v>32</v>
      </c>
      <c r="H1799">
        <v>1</v>
      </c>
      <c r="I1799" t="s">
        <v>320</v>
      </c>
      <c r="J1799" t="s">
        <v>27</v>
      </c>
      <c r="K1799">
        <v>1547</v>
      </c>
      <c r="L1799" t="s">
        <v>25</v>
      </c>
      <c r="M1799" s="1">
        <v>42495</v>
      </c>
      <c r="N1799" s="1">
        <v>42679</v>
      </c>
      <c r="O1799" t="s">
        <v>26</v>
      </c>
      <c r="P1799" s="1">
        <v>42626.645671296297</v>
      </c>
      <c r="Q1799" s="1">
        <v>42495</v>
      </c>
      <c r="R1799" s="5">
        <v>1</v>
      </c>
    </row>
    <row r="1800" spans="1:18" x14ac:dyDescent="0.25">
      <c r="A1800" t="s">
        <v>422</v>
      </c>
      <c r="B1800" t="s">
        <v>423</v>
      </c>
      <c r="C1800">
        <v>1350</v>
      </c>
      <c r="D1800" t="s">
        <v>1729</v>
      </c>
      <c r="E1800" t="s">
        <v>344</v>
      </c>
      <c r="F1800" t="s">
        <v>32</v>
      </c>
      <c r="G1800" t="s">
        <v>32</v>
      </c>
      <c r="H1800">
        <v>1</v>
      </c>
      <c r="I1800" t="s">
        <v>320</v>
      </c>
      <c r="J1800" t="s">
        <v>36</v>
      </c>
      <c r="K1800">
        <v>2514</v>
      </c>
      <c r="L1800" t="s">
        <v>35</v>
      </c>
      <c r="M1800" s="1">
        <v>42684</v>
      </c>
      <c r="N1800" s="1">
        <v>42865</v>
      </c>
      <c r="O1800" t="s">
        <v>26</v>
      </c>
      <c r="P1800" s="1">
        <v>42683.495289351849</v>
      </c>
      <c r="Q1800" s="1">
        <v>42684</v>
      </c>
      <c r="R1800" s="5">
        <v>1</v>
      </c>
    </row>
    <row r="1801" spans="1:18" x14ac:dyDescent="0.25">
      <c r="A1801" t="s">
        <v>422</v>
      </c>
      <c r="B1801" t="s">
        <v>423</v>
      </c>
      <c r="C1801">
        <v>1350</v>
      </c>
      <c r="D1801" t="s">
        <v>1729</v>
      </c>
      <c r="E1801" t="s">
        <v>344</v>
      </c>
      <c r="F1801" t="s">
        <v>32</v>
      </c>
      <c r="G1801" t="s">
        <v>32</v>
      </c>
      <c r="H1801">
        <v>1</v>
      </c>
      <c r="I1801" t="s">
        <v>320</v>
      </c>
      <c r="J1801" t="s">
        <v>24</v>
      </c>
      <c r="K1801">
        <v>2514</v>
      </c>
      <c r="L1801" t="s">
        <v>35</v>
      </c>
      <c r="M1801" s="1">
        <v>42684</v>
      </c>
      <c r="N1801" s="1">
        <v>42865</v>
      </c>
      <c r="O1801" t="s">
        <v>26</v>
      </c>
      <c r="P1801" s="1">
        <v>42683.495289351849</v>
      </c>
      <c r="Q1801" s="1">
        <v>42684</v>
      </c>
      <c r="R1801" s="5">
        <v>1</v>
      </c>
    </row>
    <row r="1802" spans="1:18" x14ac:dyDescent="0.25">
      <c r="A1802" t="s">
        <v>422</v>
      </c>
      <c r="B1802" t="s">
        <v>423</v>
      </c>
      <c r="C1802">
        <v>1350</v>
      </c>
      <c r="D1802" t="s">
        <v>1729</v>
      </c>
      <c r="E1802" t="s">
        <v>344</v>
      </c>
      <c r="F1802" t="s">
        <v>32</v>
      </c>
      <c r="G1802" t="s">
        <v>32</v>
      </c>
      <c r="H1802">
        <v>1</v>
      </c>
      <c r="I1802" t="s">
        <v>320</v>
      </c>
      <c r="J1802" t="s">
        <v>27</v>
      </c>
      <c r="K1802">
        <v>2514</v>
      </c>
      <c r="L1802" t="s">
        <v>35</v>
      </c>
      <c r="M1802" s="1">
        <v>42684</v>
      </c>
      <c r="N1802" s="1">
        <v>42865</v>
      </c>
      <c r="O1802" t="s">
        <v>26</v>
      </c>
      <c r="P1802" s="1">
        <v>42683.495289351849</v>
      </c>
      <c r="Q1802" s="1">
        <v>42684</v>
      </c>
      <c r="R1802" s="5">
        <v>1</v>
      </c>
    </row>
    <row r="1803" spans="1:18" x14ac:dyDescent="0.25">
      <c r="A1803" t="s">
        <v>1730</v>
      </c>
      <c r="B1803" t="s">
        <v>1731</v>
      </c>
      <c r="C1803">
        <v>2836</v>
      </c>
      <c r="D1803" t="s">
        <v>1732</v>
      </c>
      <c r="E1803" t="s">
        <v>140</v>
      </c>
      <c r="F1803" t="s">
        <v>70</v>
      </c>
      <c r="G1803" t="s">
        <v>1400</v>
      </c>
      <c r="H1803">
        <v>0</v>
      </c>
      <c r="I1803" t="s">
        <v>107</v>
      </c>
      <c r="J1803" t="s">
        <v>24</v>
      </c>
      <c r="K1803">
        <v>1696</v>
      </c>
      <c r="L1803" t="s">
        <v>101</v>
      </c>
      <c r="M1803" s="1">
        <v>42506</v>
      </c>
      <c r="N1803" s="1">
        <v>42690</v>
      </c>
      <c r="O1803" t="s">
        <v>26</v>
      </c>
      <c r="P1803" s="1">
        <v>42632.605092592596</v>
      </c>
      <c r="Q1803" s="1">
        <v>42506</v>
      </c>
      <c r="R1803" s="5">
        <v>1</v>
      </c>
    </row>
    <row r="1804" spans="1:18" x14ac:dyDescent="0.25">
      <c r="A1804" t="s">
        <v>1730</v>
      </c>
      <c r="B1804" t="s">
        <v>1731</v>
      </c>
      <c r="C1804">
        <v>2836</v>
      </c>
      <c r="D1804" t="s">
        <v>1732</v>
      </c>
      <c r="E1804" t="s">
        <v>140</v>
      </c>
      <c r="F1804" t="s">
        <v>70</v>
      </c>
      <c r="G1804" t="s">
        <v>1400</v>
      </c>
      <c r="H1804">
        <v>0</v>
      </c>
      <c r="I1804" t="s">
        <v>107</v>
      </c>
      <c r="J1804" t="s">
        <v>27</v>
      </c>
      <c r="K1804">
        <v>1696</v>
      </c>
      <c r="L1804" t="s">
        <v>101</v>
      </c>
      <c r="M1804" s="1">
        <v>42506</v>
      </c>
      <c r="N1804" s="1">
        <v>42690</v>
      </c>
      <c r="O1804" t="s">
        <v>26</v>
      </c>
      <c r="P1804" s="1">
        <v>42632.605092592596</v>
      </c>
      <c r="Q1804" s="1">
        <v>42506</v>
      </c>
      <c r="R1804" s="5">
        <v>1</v>
      </c>
    </row>
    <row r="1805" spans="1:18" x14ac:dyDescent="0.25">
      <c r="A1805" t="s">
        <v>1730</v>
      </c>
      <c r="B1805" t="s">
        <v>1731</v>
      </c>
      <c r="C1805">
        <v>2836</v>
      </c>
      <c r="D1805" t="s">
        <v>1732</v>
      </c>
      <c r="E1805" t="s">
        <v>140</v>
      </c>
      <c r="F1805" t="s">
        <v>70</v>
      </c>
      <c r="G1805" t="s">
        <v>1400</v>
      </c>
      <c r="H1805">
        <v>0</v>
      </c>
      <c r="I1805" t="s">
        <v>107</v>
      </c>
      <c r="J1805" t="s">
        <v>24</v>
      </c>
      <c r="K1805">
        <v>2525</v>
      </c>
      <c r="L1805" t="s">
        <v>35</v>
      </c>
      <c r="M1805" s="1">
        <v>42668</v>
      </c>
      <c r="N1805" s="1">
        <v>42850</v>
      </c>
      <c r="O1805" t="s">
        <v>26</v>
      </c>
      <c r="P1805" s="1">
        <v>42684.445405092592</v>
      </c>
      <c r="Q1805" s="1">
        <v>42668</v>
      </c>
      <c r="R1805" s="5">
        <v>1</v>
      </c>
    </row>
    <row r="1806" spans="1:18" x14ac:dyDescent="0.25">
      <c r="A1806" t="s">
        <v>1730</v>
      </c>
      <c r="B1806" t="s">
        <v>1731</v>
      </c>
      <c r="C1806">
        <v>2836</v>
      </c>
      <c r="D1806" t="s">
        <v>1732</v>
      </c>
      <c r="E1806" t="s">
        <v>140</v>
      </c>
      <c r="F1806" t="s">
        <v>70</v>
      </c>
      <c r="G1806" t="s">
        <v>1400</v>
      </c>
      <c r="H1806">
        <v>0</v>
      </c>
      <c r="I1806" t="s">
        <v>107</v>
      </c>
      <c r="J1806" t="s">
        <v>27</v>
      </c>
      <c r="K1806">
        <v>2525</v>
      </c>
      <c r="L1806" t="s">
        <v>35</v>
      </c>
      <c r="M1806" s="1">
        <v>42668</v>
      </c>
      <c r="N1806" s="1">
        <v>42850</v>
      </c>
      <c r="O1806" t="s">
        <v>26</v>
      </c>
      <c r="P1806" s="1">
        <v>42684.445405092592</v>
      </c>
      <c r="Q1806" s="1">
        <v>42668</v>
      </c>
      <c r="R1806" s="5">
        <v>1</v>
      </c>
    </row>
    <row r="1807" spans="1:18" x14ac:dyDescent="0.25">
      <c r="A1807" t="s">
        <v>1733</v>
      </c>
      <c r="B1807" t="s">
        <v>1734</v>
      </c>
      <c r="C1807">
        <v>2314</v>
      </c>
      <c r="D1807" t="s">
        <v>1735</v>
      </c>
      <c r="E1807" t="s">
        <v>140</v>
      </c>
      <c r="F1807" t="s">
        <v>70</v>
      </c>
      <c r="G1807" t="s">
        <v>1400</v>
      </c>
      <c r="H1807">
        <v>0</v>
      </c>
      <c r="I1807" t="s">
        <v>34</v>
      </c>
      <c r="J1807" t="s">
        <v>27</v>
      </c>
      <c r="K1807">
        <v>1009</v>
      </c>
      <c r="L1807" t="s">
        <v>35</v>
      </c>
      <c r="M1807" s="1">
        <v>42597</v>
      </c>
      <c r="N1807" s="1">
        <v>42781</v>
      </c>
      <c r="O1807" t="s">
        <v>26</v>
      </c>
      <c r="P1807" s="1">
        <v>42600.744803240741</v>
      </c>
      <c r="Q1807" s="1">
        <v>42597</v>
      </c>
      <c r="R1807" s="5">
        <v>1</v>
      </c>
    </row>
    <row r="1808" spans="1:18" x14ac:dyDescent="0.25">
      <c r="A1808" t="s">
        <v>55</v>
      </c>
      <c r="B1808" t="s">
        <v>56</v>
      </c>
      <c r="C1808">
        <v>2546</v>
      </c>
      <c r="D1808" t="s">
        <v>1736</v>
      </c>
      <c r="E1808" t="s">
        <v>679</v>
      </c>
      <c r="F1808" t="s">
        <v>70</v>
      </c>
      <c r="G1808" t="s">
        <v>1400</v>
      </c>
      <c r="H1808">
        <v>0</v>
      </c>
      <c r="I1808" t="s">
        <v>1180</v>
      </c>
      <c r="J1808" t="s">
        <v>27</v>
      </c>
      <c r="K1808">
        <v>1021</v>
      </c>
      <c r="L1808" t="s">
        <v>25</v>
      </c>
      <c r="M1808" s="1">
        <v>42541</v>
      </c>
      <c r="N1808" s="1">
        <v>42724</v>
      </c>
      <c r="O1808" t="s">
        <v>26</v>
      </c>
      <c r="P1808" s="1">
        <v>42601.476087962961</v>
      </c>
      <c r="Q1808" s="1">
        <v>42541</v>
      </c>
      <c r="R1808" s="5">
        <v>1</v>
      </c>
    </row>
    <row r="1809" spans="1:18" x14ac:dyDescent="0.25">
      <c r="A1809" t="s">
        <v>55</v>
      </c>
      <c r="B1809" t="s">
        <v>56</v>
      </c>
      <c r="C1809">
        <v>2546</v>
      </c>
      <c r="D1809" t="s">
        <v>1736</v>
      </c>
      <c r="E1809" t="s">
        <v>679</v>
      </c>
      <c r="F1809" t="s">
        <v>70</v>
      </c>
      <c r="G1809" t="s">
        <v>1400</v>
      </c>
      <c r="H1809">
        <v>0</v>
      </c>
      <c r="I1809" t="s">
        <v>1180</v>
      </c>
      <c r="J1809" t="s">
        <v>24</v>
      </c>
      <c r="K1809">
        <v>1021</v>
      </c>
      <c r="L1809" t="s">
        <v>25</v>
      </c>
      <c r="M1809" s="1">
        <v>42541</v>
      </c>
      <c r="N1809" s="1">
        <v>42724</v>
      </c>
      <c r="O1809" t="s">
        <v>26</v>
      </c>
      <c r="P1809" s="1">
        <v>42601.476087962961</v>
      </c>
      <c r="Q1809" s="1">
        <v>42541</v>
      </c>
      <c r="R1809" s="5">
        <v>1</v>
      </c>
    </row>
    <row r="1810" spans="1:18" x14ac:dyDescent="0.25">
      <c r="A1810" t="s">
        <v>870</v>
      </c>
      <c r="B1810" t="s">
        <v>871</v>
      </c>
      <c r="C1810">
        <v>2756</v>
      </c>
      <c r="D1810" t="s">
        <v>1737</v>
      </c>
      <c r="E1810" t="s">
        <v>679</v>
      </c>
      <c r="F1810" t="s">
        <v>70</v>
      </c>
      <c r="G1810" t="s">
        <v>1400</v>
      </c>
      <c r="H1810">
        <v>0</v>
      </c>
      <c r="I1810" t="s">
        <v>265</v>
      </c>
      <c r="J1810" t="s">
        <v>27</v>
      </c>
      <c r="K1810">
        <v>344</v>
      </c>
      <c r="L1810" t="s">
        <v>25</v>
      </c>
      <c r="M1810" s="1">
        <v>42527</v>
      </c>
      <c r="N1810" s="1">
        <v>42710</v>
      </c>
      <c r="O1810" t="s">
        <v>26</v>
      </c>
      <c r="P1810" s="1">
        <v>42584.414780092593</v>
      </c>
      <c r="Q1810" s="1">
        <v>42527</v>
      </c>
      <c r="R1810" s="5">
        <v>1</v>
      </c>
    </row>
    <row r="1811" spans="1:18" x14ac:dyDescent="0.25">
      <c r="A1811" t="s">
        <v>1738</v>
      </c>
      <c r="B1811" t="s">
        <v>1739</v>
      </c>
      <c r="C1811">
        <v>2687</v>
      </c>
      <c r="D1811" t="s">
        <v>1740</v>
      </c>
      <c r="E1811" t="s">
        <v>704</v>
      </c>
      <c r="F1811" t="s">
        <v>178</v>
      </c>
      <c r="G1811" t="s">
        <v>1741</v>
      </c>
      <c r="H1811">
        <v>0</v>
      </c>
      <c r="I1811" t="s">
        <v>1415</v>
      </c>
      <c r="J1811" t="s">
        <v>27</v>
      </c>
      <c r="K1811">
        <v>1690</v>
      </c>
      <c r="L1811" t="s">
        <v>25</v>
      </c>
      <c r="M1811" s="1">
        <v>42515</v>
      </c>
      <c r="N1811" s="1">
        <v>42699</v>
      </c>
      <c r="O1811" t="s">
        <v>26</v>
      </c>
      <c r="P1811" s="1">
        <v>42632.484629629631</v>
      </c>
      <c r="Q1811" s="1">
        <v>42515</v>
      </c>
      <c r="R1811" s="5">
        <v>1</v>
      </c>
    </row>
    <row r="1812" spans="1:18" x14ac:dyDescent="0.25">
      <c r="A1812" t="s">
        <v>1742</v>
      </c>
      <c r="B1812" t="s">
        <v>1743</v>
      </c>
      <c r="C1812">
        <v>2661</v>
      </c>
      <c r="D1812" t="s">
        <v>1744</v>
      </c>
      <c r="E1812" t="s">
        <v>1745</v>
      </c>
      <c r="F1812" t="s">
        <v>70</v>
      </c>
      <c r="G1812" t="s">
        <v>1400</v>
      </c>
      <c r="H1812">
        <v>0</v>
      </c>
      <c r="I1812" t="s">
        <v>265</v>
      </c>
      <c r="J1812" t="s">
        <v>27</v>
      </c>
      <c r="K1812">
        <v>1833</v>
      </c>
      <c r="L1812" t="s">
        <v>25</v>
      </c>
      <c r="M1812" s="1">
        <v>42534</v>
      </c>
      <c r="N1812" s="1">
        <v>42717</v>
      </c>
      <c r="O1812" t="s">
        <v>26</v>
      </c>
      <c r="P1812" s="1">
        <v>42635.662905092591</v>
      </c>
      <c r="Q1812" s="1">
        <v>42534</v>
      </c>
      <c r="R1812" s="5">
        <v>1</v>
      </c>
    </row>
    <row r="1813" spans="1:18" x14ac:dyDescent="0.25">
      <c r="A1813" t="s">
        <v>1746</v>
      </c>
      <c r="B1813" t="s">
        <v>1747</v>
      </c>
      <c r="C1813">
        <v>2184</v>
      </c>
      <c r="D1813" t="s">
        <v>1748</v>
      </c>
      <c r="E1813" t="s">
        <v>58</v>
      </c>
      <c r="F1813" t="s">
        <v>52</v>
      </c>
      <c r="G1813" t="s">
        <v>275</v>
      </c>
      <c r="H1813">
        <v>0</v>
      </c>
      <c r="I1813" t="s">
        <v>34</v>
      </c>
      <c r="J1813" t="s">
        <v>27</v>
      </c>
      <c r="K1813">
        <v>1582</v>
      </c>
      <c r="L1813" t="s">
        <v>25</v>
      </c>
      <c r="M1813" s="1">
        <v>42457</v>
      </c>
      <c r="N1813" s="1">
        <v>42641</v>
      </c>
      <c r="O1813" t="s">
        <v>26</v>
      </c>
      <c r="P1813" s="1">
        <v>42627.438587962963</v>
      </c>
      <c r="Q1813" s="1">
        <v>42457</v>
      </c>
      <c r="R1813" s="5">
        <v>1</v>
      </c>
    </row>
    <row r="1814" spans="1:18" x14ac:dyDescent="0.25">
      <c r="A1814" t="s">
        <v>1746</v>
      </c>
      <c r="B1814" t="s">
        <v>1747</v>
      </c>
      <c r="C1814">
        <v>2184</v>
      </c>
      <c r="D1814" t="s">
        <v>1748</v>
      </c>
      <c r="E1814" t="s">
        <v>58</v>
      </c>
      <c r="F1814" t="s">
        <v>52</v>
      </c>
      <c r="G1814" t="s">
        <v>275</v>
      </c>
      <c r="H1814">
        <v>0</v>
      </c>
      <c r="I1814" t="s">
        <v>34</v>
      </c>
      <c r="J1814" t="s">
        <v>27</v>
      </c>
      <c r="K1814">
        <v>2561</v>
      </c>
      <c r="L1814" t="s">
        <v>35</v>
      </c>
      <c r="M1814" s="1">
        <v>42625</v>
      </c>
      <c r="N1814" s="1">
        <v>42806</v>
      </c>
      <c r="O1814" t="s">
        <v>26</v>
      </c>
      <c r="P1814" s="1">
        <v>42691.44253472222</v>
      </c>
      <c r="Q1814" s="1">
        <v>42625</v>
      </c>
      <c r="R1814" s="5">
        <v>1</v>
      </c>
    </row>
    <row r="1815" spans="1:18" x14ac:dyDescent="0.25">
      <c r="A1815" t="s">
        <v>1749</v>
      </c>
      <c r="B1815" t="s">
        <v>1750</v>
      </c>
      <c r="C1815">
        <v>1623</v>
      </c>
      <c r="D1815" t="s">
        <v>1751</v>
      </c>
      <c r="E1815" t="s">
        <v>671</v>
      </c>
      <c r="F1815" t="s">
        <v>45</v>
      </c>
      <c r="G1815" t="s">
        <v>529</v>
      </c>
      <c r="H1815">
        <v>1</v>
      </c>
      <c r="I1815" t="s">
        <v>34</v>
      </c>
      <c r="J1815" t="s">
        <v>24</v>
      </c>
      <c r="K1815">
        <v>633</v>
      </c>
      <c r="L1815" t="s">
        <v>35</v>
      </c>
      <c r="M1815" s="1">
        <v>42583</v>
      </c>
      <c r="N1815" s="1">
        <v>42767</v>
      </c>
      <c r="O1815" t="s">
        <v>26</v>
      </c>
      <c r="P1815" s="1">
        <v>42591.34679398148</v>
      </c>
      <c r="Q1815" s="1">
        <v>42583</v>
      </c>
      <c r="R1815" s="5">
        <v>1</v>
      </c>
    </row>
    <row r="1816" spans="1:18" x14ac:dyDescent="0.25">
      <c r="A1816" t="s">
        <v>1749</v>
      </c>
      <c r="B1816" t="s">
        <v>1750</v>
      </c>
      <c r="C1816">
        <v>1623</v>
      </c>
      <c r="D1816" t="s">
        <v>1751</v>
      </c>
      <c r="E1816" t="s">
        <v>671</v>
      </c>
      <c r="F1816" t="s">
        <v>45</v>
      </c>
      <c r="G1816" t="s">
        <v>529</v>
      </c>
      <c r="H1816">
        <v>1</v>
      </c>
      <c r="I1816" t="s">
        <v>34</v>
      </c>
      <c r="J1816" t="s">
        <v>27</v>
      </c>
      <c r="K1816">
        <v>633</v>
      </c>
      <c r="L1816" t="s">
        <v>35</v>
      </c>
      <c r="M1816" s="1">
        <v>42583</v>
      </c>
      <c r="N1816" s="1">
        <v>42767</v>
      </c>
      <c r="O1816" t="s">
        <v>26</v>
      </c>
      <c r="P1816" s="1">
        <v>42591.34679398148</v>
      </c>
      <c r="Q1816" s="1">
        <v>42583</v>
      </c>
      <c r="R1816" s="5">
        <v>1</v>
      </c>
    </row>
    <row r="1817" spans="1:18" x14ac:dyDescent="0.25">
      <c r="A1817" t="s">
        <v>1749</v>
      </c>
      <c r="B1817" t="s">
        <v>1750</v>
      </c>
      <c r="C1817">
        <v>1623</v>
      </c>
      <c r="D1817" t="s">
        <v>1751</v>
      </c>
      <c r="E1817" t="s">
        <v>671</v>
      </c>
      <c r="F1817" t="s">
        <v>45</v>
      </c>
      <c r="G1817" t="s">
        <v>529</v>
      </c>
      <c r="H1817">
        <v>1</v>
      </c>
      <c r="I1817" t="s">
        <v>34</v>
      </c>
      <c r="J1817" t="s">
        <v>36</v>
      </c>
      <c r="K1817">
        <v>633</v>
      </c>
      <c r="L1817" t="s">
        <v>35</v>
      </c>
      <c r="M1817" s="1">
        <v>42583</v>
      </c>
      <c r="N1817" s="1">
        <v>42767</v>
      </c>
      <c r="O1817" t="s">
        <v>26</v>
      </c>
      <c r="P1817" s="1">
        <v>42591.34679398148</v>
      </c>
      <c r="Q1817" s="1">
        <v>42583</v>
      </c>
      <c r="R1817" s="5">
        <v>1</v>
      </c>
    </row>
    <row r="1818" spans="1:18" x14ac:dyDescent="0.25">
      <c r="A1818" t="s">
        <v>1752</v>
      </c>
      <c r="B1818" t="s">
        <v>1753</v>
      </c>
      <c r="C1818">
        <v>1301</v>
      </c>
      <c r="D1818" t="s">
        <v>1754</v>
      </c>
      <c r="E1818" t="s">
        <v>662</v>
      </c>
      <c r="F1818" t="s">
        <v>489</v>
      </c>
      <c r="G1818" t="s">
        <v>836</v>
      </c>
      <c r="H1818">
        <v>0</v>
      </c>
      <c r="I1818" t="s">
        <v>301</v>
      </c>
      <c r="J1818" t="s">
        <v>24</v>
      </c>
      <c r="K1818">
        <v>879</v>
      </c>
      <c r="L1818" t="s">
        <v>35</v>
      </c>
      <c r="M1818" s="1">
        <v>42579</v>
      </c>
      <c r="N1818" s="1">
        <v>42763</v>
      </c>
      <c r="O1818" t="s">
        <v>26</v>
      </c>
      <c r="P1818" s="1">
        <v>42597.437615740739</v>
      </c>
      <c r="Q1818" s="1">
        <v>42579</v>
      </c>
      <c r="R1818" s="5">
        <v>1</v>
      </c>
    </row>
    <row r="1819" spans="1:18" x14ac:dyDescent="0.25">
      <c r="A1819" t="s">
        <v>1752</v>
      </c>
      <c r="B1819" t="s">
        <v>1753</v>
      </c>
      <c r="C1819">
        <v>1301</v>
      </c>
      <c r="D1819" t="s">
        <v>1754</v>
      </c>
      <c r="E1819" t="s">
        <v>662</v>
      </c>
      <c r="F1819" t="s">
        <v>489</v>
      </c>
      <c r="G1819" t="s">
        <v>836</v>
      </c>
      <c r="H1819">
        <v>0</v>
      </c>
      <c r="I1819" t="s">
        <v>301</v>
      </c>
      <c r="J1819" t="s">
        <v>27</v>
      </c>
      <c r="K1819">
        <v>879</v>
      </c>
      <c r="L1819" t="s">
        <v>35</v>
      </c>
      <c r="M1819" s="1">
        <v>42579</v>
      </c>
      <c r="N1819" s="1">
        <v>42763</v>
      </c>
      <c r="O1819" t="s">
        <v>26</v>
      </c>
      <c r="P1819" s="1">
        <v>42597.437615740739</v>
      </c>
      <c r="Q1819" s="1">
        <v>42579</v>
      </c>
      <c r="R1819" s="5">
        <v>1</v>
      </c>
    </row>
    <row r="1820" spans="1:18" x14ac:dyDescent="0.25">
      <c r="A1820" t="s">
        <v>114</v>
      </c>
      <c r="B1820" t="s">
        <v>115</v>
      </c>
      <c r="C1820">
        <v>2602</v>
      </c>
      <c r="D1820" t="s">
        <v>1755</v>
      </c>
      <c r="E1820" t="s">
        <v>117</v>
      </c>
      <c r="F1820" t="s">
        <v>52</v>
      </c>
      <c r="G1820" t="s">
        <v>82</v>
      </c>
      <c r="H1820">
        <v>0</v>
      </c>
      <c r="I1820" t="s">
        <v>65</v>
      </c>
      <c r="J1820" t="s">
        <v>27</v>
      </c>
      <c r="K1820">
        <v>535</v>
      </c>
      <c r="L1820" t="s">
        <v>25</v>
      </c>
      <c r="M1820" s="1">
        <v>42503</v>
      </c>
      <c r="N1820" s="1">
        <v>42687</v>
      </c>
      <c r="O1820" t="s">
        <v>88</v>
      </c>
      <c r="P1820" s="1">
        <v>42587.408391203702</v>
      </c>
      <c r="Q1820" s="1">
        <v>42503</v>
      </c>
      <c r="R1820" s="5">
        <v>1</v>
      </c>
    </row>
    <row r="1821" spans="1:18" x14ac:dyDescent="0.25">
      <c r="A1821" t="s">
        <v>114</v>
      </c>
      <c r="B1821" t="s">
        <v>115</v>
      </c>
      <c r="C1821">
        <v>2602</v>
      </c>
      <c r="D1821" t="s">
        <v>1755</v>
      </c>
      <c r="E1821" t="s">
        <v>117</v>
      </c>
      <c r="F1821" t="s">
        <v>52</v>
      </c>
      <c r="G1821" t="s">
        <v>82</v>
      </c>
      <c r="H1821">
        <v>0</v>
      </c>
      <c r="I1821" t="s">
        <v>65</v>
      </c>
      <c r="J1821" t="s">
        <v>24</v>
      </c>
      <c r="K1821">
        <v>535</v>
      </c>
      <c r="L1821" t="s">
        <v>25</v>
      </c>
      <c r="M1821" s="1">
        <v>42503</v>
      </c>
      <c r="N1821" s="1">
        <v>42687</v>
      </c>
      <c r="O1821" t="s">
        <v>88</v>
      </c>
      <c r="P1821" s="1">
        <v>42587.408391203702</v>
      </c>
      <c r="Q1821" s="1">
        <v>42503</v>
      </c>
      <c r="R1821" s="5">
        <v>1</v>
      </c>
    </row>
    <row r="1822" spans="1:18" x14ac:dyDescent="0.25">
      <c r="A1822" t="s">
        <v>114</v>
      </c>
      <c r="B1822" t="s">
        <v>115</v>
      </c>
      <c r="C1822">
        <v>2602</v>
      </c>
      <c r="D1822" t="s">
        <v>1755</v>
      </c>
      <c r="E1822" t="s">
        <v>117</v>
      </c>
      <c r="F1822" t="s">
        <v>52</v>
      </c>
      <c r="G1822" t="s">
        <v>82</v>
      </c>
      <c r="H1822">
        <v>0</v>
      </c>
      <c r="I1822" t="s">
        <v>65</v>
      </c>
      <c r="J1822" t="s">
        <v>24</v>
      </c>
      <c r="K1822">
        <v>2620</v>
      </c>
      <c r="L1822" t="s">
        <v>35</v>
      </c>
      <c r="M1822" s="1">
        <v>42681</v>
      </c>
      <c r="N1822" s="1">
        <v>42862</v>
      </c>
      <c r="O1822" t="s">
        <v>26</v>
      </c>
      <c r="P1822" s="1">
        <v>42698.616053240738</v>
      </c>
      <c r="Q1822" s="1">
        <v>42681</v>
      </c>
      <c r="R1822" s="5">
        <v>1</v>
      </c>
    </row>
    <row r="1823" spans="1:18" x14ac:dyDescent="0.25">
      <c r="A1823" t="s">
        <v>114</v>
      </c>
      <c r="B1823" t="s">
        <v>115</v>
      </c>
      <c r="C1823">
        <v>2602</v>
      </c>
      <c r="D1823" t="s">
        <v>1755</v>
      </c>
      <c r="E1823" t="s">
        <v>117</v>
      </c>
      <c r="F1823" t="s">
        <v>52</v>
      </c>
      <c r="G1823" t="s">
        <v>82</v>
      </c>
      <c r="H1823">
        <v>0</v>
      </c>
      <c r="I1823" t="s">
        <v>65</v>
      </c>
      <c r="J1823" t="s">
        <v>27</v>
      </c>
      <c r="K1823">
        <v>2620</v>
      </c>
      <c r="L1823" t="s">
        <v>35</v>
      </c>
      <c r="M1823" s="1">
        <v>42681</v>
      </c>
      <c r="N1823" s="1">
        <v>42862</v>
      </c>
      <c r="O1823" t="s">
        <v>26</v>
      </c>
      <c r="P1823" s="1">
        <v>42698.616053240738</v>
      </c>
      <c r="Q1823" s="1">
        <v>42681</v>
      </c>
      <c r="R1823" s="5">
        <v>1</v>
      </c>
    </row>
    <row r="1824" spans="1:18" x14ac:dyDescent="0.25">
      <c r="A1824" t="s">
        <v>83</v>
      </c>
      <c r="B1824" t="s">
        <v>84</v>
      </c>
      <c r="C1824">
        <v>2500</v>
      </c>
      <c r="D1824" t="s">
        <v>1756</v>
      </c>
      <c r="E1824" t="s">
        <v>662</v>
      </c>
      <c r="F1824" t="s">
        <v>70</v>
      </c>
      <c r="G1824" t="s">
        <v>1689</v>
      </c>
      <c r="H1824">
        <v>0</v>
      </c>
      <c r="I1824" t="s">
        <v>87</v>
      </c>
      <c r="J1824" t="s">
        <v>24</v>
      </c>
      <c r="K1824">
        <v>1526</v>
      </c>
      <c r="L1824" t="s">
        <v>25</v>
      </c>
      <c r="M1824" s="1">
        <v>42495</v>
      </c>
      <c r="N1824" s="1">
        <v>42679</v>
      </c>
      <c r="O1824" t="s">
        <v>26</v>
      </c>
      <c r="P1824" s="1">
        <v>42626.455682870372</v>
      </c>
      <c r="Q1824" s="1">
        <v>42495</v>
      </c>
      <c r="R1824" s="5">
        <v>1</v>
      </c>
    </row>
    <row r="1825" spans="1:18" x14ac:dyDescent="0.25">
      <c r="A1825" t="s">
        <v>83</v>
      </c>
      <c r="B1825" t="s">
        <v>84</v>
      </c>
      <c r="C1825">
        <v>2500</v>
      </c>
      <c r="D1825" t="s">
        <v>1756</v>
      </c>
      <c r="E1825" t="s">
        <v>662</v>
      </c>
      <c r="F1825" t="s">
        <v>70</v>
      </c>
      <c r="G1825" t="s">
        <v>1689</v>
      </c>
      <c r="H1825">
        <v>0</v>
      </c>
      <c r="I1825" t="s">
        <v>87</v>
      </c>
      <c r="J1825" t="s">
        <v>27</v>
      </c>
      <c r="K1825">
        <v>1526</v>
      </c>
      <c r="L1825" t="s">
        <v>25</v>
      </c>
      <c r="M1825" s="1">
        <v>42495</v>
      </c>
      <c r="N1825" s="1">
        <v>42679</v>
      </c>
      <c r="O1825" t="s">
        <v>26</v>
      </c>
      <c r="P1825" s="1">
        <v>42626.455682870372</v>
      </c>
      <c r="Q1825" s="1">
        <v>42495</v>
      </c>
      <c r="R1825" s="5">
        <v>1</v>
      </c>
    </row>
    <row r="1826" spans="1:18" x14ac:dyDescent="0.25">
      <c r="A1826" t="s">
        <v>83</v>
      </c>
      <c r="B1826" t="s">
        <v>84</v>
      </c>
      <c r="C1826">
        <v>2500</v>
      </c>
      <c r="D1826" t="s">
        <v>1756</v>
      </c>
      <c r="E1826" t="s">
        <v>662</v>
      </c>
      <c r="F1826" t="s">
        <v>70</v>
      </c>
      <c r="G1826" t="s">
        <v>1689</v>
      </c>
      <c r="H1826">
        <v>0</v>
      </c>
      <c r="I1826" t="s">
        <v>87</v>
      </c>
      <c r="J1826" t="s">
        <v>24</v>
      </c>
      <c r="K1826">
        <v>2528</v>
      </c>
      <c r="L1826" t="s">
        <v>35</v>
      </c>
      <c r="M1826" s="1">
        <v>42682</v>
      </c>
      <c r="N1826" s="1">
        <v>42863</v>
      </c>
      <c r="O1826" t="s">
        <v>26</v>
      </c>
      <c r="P1826" s="1">
        <v>42684.456365740742</v>
      </c>
      <c r="Q1826" s="1">
        <v>42682</v>
      </c>
      <c r="R1826" s="5">
        <v>1</v>
      </c>
    </row>
    <row r="1827" spans="1:18" x14ac:dyDescent="0.25">
      <c r="A1827" t="s">
        <v>83</v>
      </c>
      <c r="B1827" t="s">
        <v>84</v>
      </c>
      <c r="C1827">
        <v>2500</v>
      </c>
      <c r="D1827" t="s">
        <v>1756</v>
      </c>
      <c r="E1827" t="s">
        <v>662</v>
      </c>
      <c r="F1827" t="s">
        <v>70</v>
      </c>
      <c r="G1827" t="s">
        <v>1689</v>
      </c>
      <c r="H1827">
        <v>0</v>
      </c>
      <c r="I1827" t="s">
        <v>87</v>
      </c>
      <c r="J1827" t="s">
        <v>27</v>
      </c>
      <c r="K1827">
        <v>2528</v>
      </c>
      <c r="L1827" t="s">
        <v>35</v>
      </c>
      <c r="M1827" s="1">
        <v>42682</v>
      </c>
      <c r="N1827" s="1">
        <v>42863</v>
      </c>
      <c r="O1827" t="s">
        <v>26</v>
      </c>
      <c r="P1827" s="1">
        <v>42684.456365740742</v>
      </c>
      <c r="Q1827" s="1">
        <v>42682</v>
      </c>
      <c r="R1827" s="5">
        <v>1</v>
      </c>
    </row>
    <row r="1828" spans="1:18" x14ac:dyDescent="0.25">
      <c r="A1828" t="s">
        <v>1757</v>
      </c>
      <c r="B1828" t="s">
        <v>1758</v>
      </c>
      <c r="C1828">
        <v>1074</v>
      </c>
      <c r="D1828" t="s">
        <v>1759</v>
      </c>
      <c r="E1828" t="s">
        <v>662</v>
      </c>
      <c r="F1828" t="s">
        <v>52</v>
      </c>
      <c r="G1828" t="s">
        <v>525</v>
      </c>
      <c r="H1828">
        <v>1</v>
      </c>
      <c r="I1828" t="s">
        <v>265</v>
      </c>
      <c r="J1828" t="s">
        <v>24</v>
      </c>
      <c r="K1828">
        <v>135</v>
      </c>
      <c r="L1828" t="s">
        <v>35</v>
      </c>
      <c r="M1828" s="1">
        <v>42570</v>
      </c>
      <c r="N1828" s="1">
        <v>42754</v>
      </c>
      <c r="O1828" t="s">
        <v>26</v>
      </c>
      <c r="P1828" s="1">
        <v>42571.602430555555</v>
      </c>
      <c r="Q1828" s="1">
        <v>42570</v>
      </c>
      <c r="R1828" s="5">
        <v>1</v>
      </c>
    </row>
    <row r="1829" spans="1:18" x14ac:dyDescent="0.25">
      <c r="A1829" t="s">
        <v>1757</v>
      </c>
      <c r="B1829" t="s">
        <v>1758</v>
      </c>
      <c r="C1829">
        <v>1074</v>
      </c>
      <c r="D1829" t="s">
        <v>1759</v>
      </c>
      <c r="E1829" t="s">
        <v>662</v>
      </c>
      <c r="F1829" t="s">
        <v>52</v>
      </c>
      <c r="G1829" t="s">
        <v>525</v>
      </c>
      <c r="H1829">
        <v>1</v>
      </c>
      <c r="I1829" t="s">
        <v>265</v>
      </c>
      <c r="J1829" t="s">
        <v>27</v>
      </c>
      <c r="K1829">
        <v>135</v>
      </c>
      <c r="L1829" t="s">
        <v>35</v>
      </c>
      <c r="M1829" s="1">
        <v>42570</v>
      </c>
      <c r="N1829" s="1">
        <v>42754</v>
      </c>
      <c r="O1829" t="s">
        <v>26</v>
      </c>
      <c r="P1829" s="1">
        <v>42571.602430555555</v>
      </c>
      <c r="Q1829" s="1">
        <v>42570</v>
      </c>
      <c r="R1829" s="5">
        <v>1</v>
      </c>
    </row>
    <row r="1830" spans="1:18" x14ac:dyDescent="0.25">
      <c r="A1830" t="s">
        <v>1757</v>
      </c>
      <c r="B1830" t="s">
        <v>1758</v>
      </c>
      <c r="C1830">
        <v>1074</v>
      </c>
      <c r="D1830" t="s">
        <v>1759</v>
      </c>
      <c r="E1830" t="s">
        <v>662</v>
      </c>
      <c r="F1830" t="s">
        <v>52</v>
      </c>
      <c r="G1830" t="s">
        <v>525</v>
      </c>
      <c r="H1830">
        <v>1</v>
      </c>
      <c r="I1830" t="s">
        <v>265</v>
      </c>
      <c r="J1830" t="s">
        <v>36</v>
      </c>
      <c r="K1830">
        <v>135</v>
      </c>
      <c r="L1830" t="s">
        <v>35</v>
      </c>
      <c r="M1830" s="1">
        <v>42570</v>
      </c>
      <c r="N1830" s="1">
        <v>42754</v>
      </c>
      <c r="O1830" t="s">
        <v>26</v>
      </c>
      <c r="P1830" s="1">
        <v>42571.602430555555</v>
      </c>
      <c r="Q1830" s="1">
        <v>42570</v>
      </c>
      <c r="R1830" s="5">
        <v>1</v>
      </c>
    </row>
    <row r="1831" spans="1:18" x14ac:dyDescent="0.25">
      <c r="A1831" t="s">
        <v>1757</v>
      </c>
      <c r="B1831" t="s">
        <v>1758</v>
      </c>
      <c r="C1831">
        <v>1074</v>
      </c>
      <c r="D1831" t="s">
        <v>1760</v>
      </c>
      <c r="E1831" t="s">
        <v>51</v>
      </c>
      <c r="F1831" t="s">
        <v>52</v>
      </c>
      <c r="G1831" t="s">
        <v>365</v>
      </c>
      <c r="H1831">
        <v>1</v>
      </c>
      <c r="I1831" t="s">
        <v>265</v>
      </c>
      <c r="J1831" t="s">
        <v>24</v>
      </c>
      <c r="K1831">
        <v>132</v>
      </c>
      <c r="L1831" t="s">
        <v>35</v>
      </c>
      <c r="M1831" s="1">
        <v>42583</v>
      </c>
      <c r="N1831" s="1">
        <v>42767</v>
      </c>
      <c r="O1831" t="s">
        <v>26</v>
      </c>
      <c r="P1831" s="1">
        <v>42571.58353009259</v>
      </c>
      <c r="Q1831" s="1">
        <v>42583</v>
      </c>
      <c r="R1831" s="5">
        <v>1</v>
      </c>
    </row>
    <row r="1832" spans="1:18" x14ac:dyDescent="0.25">
      <c r="A1832" t="s">
        <v>1757</v>
      </c>
      <c r="B1832" t="s">
        <v>1758</v>
      </c>
      <c r="C1832">
        <v>1074</v>
      </c>
      <c r="D1832" t="s">
        <v>1760</v>
      </c>
      <c r="E1832" t="s">
        <v>51</v>
      </c>
      <c r="F1832" t="s">
        <v>52</v>
      </c>
      <c r="G1832" t="s">
        <v>365</v>
      </c>
      <c r="H1832">
        <v>1</v>
      </c>
      <c r="I1832" t="s">
        <v>265</v>
      </c>
      <c r="J1832" t="s">
        <v>27</v>
      </c>
      <c r="K1832">
        <v>132</v>
      </c>
      <c r="L1832" t="s">
        <v>35</v>
      </c>
      <c r="M1832" s="1">
        <v>42583</v>
      </c>
      <c r="N1832" s="1">
        <v>42767</v>
      </c>
      <c r="O1832" t="s">
        <v>26</v>
      </c>
      <c r="P1832" s="1">
        <v>42571.58353009259</v>
      </c>
      <c r="Q1832" s="1">
        <v>42583</v>
      </c>
      <c r="R1832" s="5">
        <v>1</v>
      </c>
    </row>
    <row r="1833" spans="1:18" x14ac:dyDescent="0.25">
      <c r="A1833" t="s">
        <v>1757</v>
      </c>
      <c r="B1833" t="s">
        <v>1758</v>
      </c>
      <c r="C1833">
        <v>1074</v>
      </c>
      <c r="D1833" t="s">
        <v>1760</v>
      </c>
      <c r="E1833" t="s">
        <v>51</v>
      </c>
      <c r="F1833" t="s">
        <v>52</v>
      </c>
      <c r="G1833" t="s">
        <v>365</v>
      </c>
      <c r="H1833">
        <v>1</v>
      </c>
      <c r="I1833" t="s">
        <v>265</v>
      </c>
      <c r="J1833" t="s">
        <v>36</v>
      </c>
      <c r="K1833">
        <v>132</v>
      </c>
      <c r="L1833" t="s">
        <v>35</v>
      </c>
      <c r="M1833" s="1">
        <v>42583</v>
      </c>
      <c r="N1833" s="1">
        <v>42767</v>
      </c>
      <c r="O1833" t="s">
        <v>26</v>
      </c>
      <c r="P1833" s="1">
        <v>42571.58353009259</v>
      </c>
      <c r="Q1833" s="1">
        <v>42583</v>
      </c>
      <c r="R1833" s="5">
        <v>1</v>
      </c>
    </row>
    <row r="1834" spans="1:18" x14ac:dyDescent="0.25">
      <c r="A1834" t="s">
        <v>422</v>
      </c>
      <c r="B1834" t="s">
        <v>423</v>
      </c>
      <c r="C1834">
        <v>1350</v>
      </c>
      <c r="D1834" t="s">
        <v>1761</v>
      </c>
      <c r="E1834" t="s">
        <v>835</v>
      </c>
      <c r="F1834" t="s">
        <v>70</v>
      </c>
      <c r="G1834" t="s">
        <v>836</v>
      </c>
      <c r="H1834">
        <v>1</v>
      </c>
      <c r="I1834" t="s">
        <v>320</v>
      </c>
      <c r="J1834" t="s">
        <v>27</v>
      </c>
      <c r="K1834">
        <v>1371</v>
      </c>
      <c r="L1834" t="s">
        <v>25</v>
      </c>
      <c r="M1834" s="1">
        <v>42474</v>
      </c>
      <c r="N1834" s="1">
        <v>42657</v>
      </c>
      <c r="O1834" t="s">
        <v>88</v>
      </c>
      <c r="P1834" s="1">
        <v>42615.699166666665</v>
      </c>
      <c r="Q1834" s="1">
        <v>42474</v>
      </c>
      <c r="R1834" s="5">
        <v>1</v>
      </c>
    </row>
    <row r="1835" spans="1:18" x14ac:dyDescent="0.25">
      <c r="A1835" t="s">
        <v>422</v>
      </c>
      <c r="B1835" t="s">
        <v>423</v>
      </c>
      <c r="C1835">
        <v>1350</v>
      </c>
      <c r="D1835" t="s">
        <v>1761</v>
      </c>
      <c r="E1835" t="s">
        <v>835</v>
      </c>
      <c r="F1835" t="s">
        <v>70</v>
      </c>
      <c r="G1835" t="s">
        <v>836</v>
      </c>
      <c r="H1835">
        <v>1</v>
      </c>
      <c r="I1835" t="s">
        <v>320</v>
      </c>
      <c r="J1835" t="s">
        <v>36</v>
      </c>
      <c r="K1835">
        <v>1371</v>
      </c>
      <c r="L1835" t="s">
        <v>25</v>
      </c>
      <c r="M1835" s="1">
        <v>42474</v>
      </c>
      <c r="N1835" s="1">
        <v>42657</v>
      </c>
      <c r="O1835" t="s">
        <v>88</v>
      </c>
      <c r="P1835" s="1">
        <v>42615.699166666665</v>
      </c>
      <c r="Q1835" s="1">
        <v>42474</v>
      </c>
      <c r="R1835" s="5">
        <v>1</v>
      </c>
    </row>
    <row r="1836" spans="1:18" x14ac:dyDescent="0.25">
      <c r="A1836" t="s">
        <v>422</v>
      </c>
      <c r="B1836" t="s">
        <v>423</v>
      </c>
      <c r="C1836">
        <v>1350</v>
      </c>
      <c r="D1836" t="s">
        <v>1761</v>
      </c>
      <c r="E1836" t="s">
        <v>835</v>
      </c>
      <c r="F1836" t="s">
        <v>70</v>
      </c>
      <c r="G1836" t="s">
        <v>836</v>
      </c>
      <c r="H1836">
        <v>1</v>
      </c>
      <c r="I1836" t="s">
        <v>320</v>
      </c>
      <c r="J1836" t="s">
        <v>24</v>
      </c>
      <c r="K1836">
        <v>1371</v>
      </c>
      <c r="L1836" t="s">
        <v>25</v>
      </c>
      <c r="M1836" s="1">
        <v>42474</v>
      </c>
      <c r="N1836" s="1">
        <v>42657</v>
      </c>
      <c r="O1836" t="s">
        <v>88</v>
      </c>
      <c r="P1836" s="1">
        <v>42615.699166666665</v>
      </c>
      <c r="Q1836" s="1">
        <v>42474</v>
      </c>
      <c r="R1836" s="5">
        <v>1</v>
      </c>
    </row>
    <row r="1837" spans="1:18" x14ac:dyDescent="0.25">
      <c r="A1837" t="s">
        <v>422</v>
      </c>
      <c r="B1837" t="s">
        <v>423</v>
      </c>
      <c r="C1837">
        <v>1350</v>
      </c>
      <c r="D1837" t="s">
        <v>1761</v>
      </c>
      <c r="E1837" t="s">
        <v>835</v>
      </c>
      <c r="F1837" t="s">
        <v>70</v>
      </c>
      <c r="G1837" t="s">
        <v>836</v>
      </c>
      <c r="H1837">
        <v>1</v>
      </c>
      <c r="I1837" t="s">
        <v>320</v>
      </c>
      <c r="J1837" t="s">
        <v>27</v>
      </c>
      <c r="K1837">
        <v>2469</v>
      </c>
      <c r="L1837" t="s">
        <v>35</v>
      </c>
      <c r="M1837" s="1">
        <v>42657</v>
      </c>
      <c r="N1837" s="1">
        <v>42839</v>
      </c>
      <c r="O1837" t="s">
        <v>26</v>
      </c>
      <c r="P1837" s="1">
        <v>42675.685104166667</v>
      </c>
      <c r="Q1837" s="1">
        <v>42657</v>
      </c>
      <c r="R1837" s="5">
        <v>1</v>
      </c>
    </row>
    <row r="1838" spans="1:18" x14ac:dyDescent="0.25">
      <c r="A1838" t="s">
        <v>422</v>
      </c>
      <c r="B1838" t="s">
        <v>423</v>
      </c>
      <c r="C1838">
        <v>1350</v>
      </c>
      <c r="D1838" t="s">
        <v>1761</v>
      </c>
      <c r="E1838" t="s">
        <v>835</v>
      </c>
      <c r="F1838" t="s">
        <v>70</v>
      </c>
      <c r="G1838" t="s">
        <v>836</v>
      </c>
      <c r="H1838">
        <v>1</v>
      </c>
      <c r="I1838" t="s">
        <v>320</v>
      </c>
      <c r="J1838" t="s">
        <v>36</v>
      </c>
      <c r="K1838">
        <v>2469</v>
      </c>
      <c r="L1838" t="s">
        <v>35</v>
      </c>
      <c r="M1838" s="1">
        <v>42657</v>
      </c>
      <c r="N1838" s="1">
        <v>42839</v>
      </c>
      <c r="O1838" t="s">
        <v>26</v>
      </c>
      <c r="P1838" s="1">
        <v>42675.685104166667</v>
      </c>
      <c r="Q1838" s="1">
        <v>42657</v>
      </c>
      <c r="R1838" s="5">
        <v>1</v>
      </c>
    </row>
    <row r="1839" spans="1:18" x14ac:dyDescent="0.25">
      <c r="A1839" t="s">
        <v>422</v>
      </c>
      <c r="B1839" t="s">
        <v>423</v>
      </c>
      <c r="C1839">
        <v>1350</v>
      </c>
      <c r="D1839" t="s">
        <v>1761</v>
      </c>
      <c r="E1839" t="s">
        <v>835</v>
      </c>
      <c r="F1839" t="s">
        <v>70</v>
      </c>
      <c r="G1839" t="s">
        <v>836</v>
      </c>
      <c r="H1839">
        <v>1</v>
      </c>
      <c r="I1839" t="s">
        <v>320</v>
      </c>
      <c r="J1839" t="s">
        <v>24</v>
      </c>
      <c r="K1839">
        <v>2469</v>
      </c>
      <c r="L1839" t="s">
        <v>35</v>
      </c>
      <c r="M1839" s="1">
        <v>42657</v>
      </c>
      <c r="N1839" s="1">
        <v>42839</v>
      </c>
      <c r="O1839" t="s">
        <v>26</v>
      </c>
      <c r="P1839" s="1">
        <v>42675.685104166667</v>
      </c>
      <c r="Q1839" s="1">
        <v>42657</v>
      </c>
      <c r="R1839" s="5">
        <v>1</v>
      </c>
    </row>
    <row r="1840" spans="1:18" x14ac:dyDescent="0.25">
      <c r="A1840" t="s">
        <v>1762</v>
      </c>
      <c r="B1840" t="s">
        <v>1763</v>
      </c>
      <c r="C1840">
        <v>2658</v>
      </c>
      <c r="D1840" t="s">
        <v>1764</v>
      </c>
      <c r="E1840" t="s">
        <v>191</v>
      </c>
      <c r="F1840" t="s">
        <v>70</v>
      </c>
      <c r="G1840" t="s">
        <v>836</v>
      </c>
      <c r="H1840">
        <v>0</v>
      </c>
      <c r="I1840" t="s">
        <v>1765</v>
      </c>
      <c r="J1840" t="s">
        <v>24</v>
      </c>
      <c r="K1840">
        <v>1447</v>
      </c>
      <c r="L1840" t="s">
        <v>35</v>
      </c>
      <c r="M1840" s="1">
        <v>42524</v>
      </c>
      <c r="N1840" s="1">
        <v>42889</v>
      </c>
      <c r="O1840" t="s">
        <v>26</v>
      </c>
      <c r="P1840" s="1">
        <v>42622.603067129632</v>
      </c>
      <c r="Q1840" s="1">
        <v>42524</v>
      </c>
      <c r="R1840" s="5">
        <v>1</v>
      </c>
    </row>
    <row r="1841" spans="1:18" x14ac:dyDescent="0.25">
      <c r="A1841" t="s">
        <v>1762</v>
      </c>
      <c r="B1841" t="s">
        <v>1763</v>
      </c>
      <c r="C1841">
        <v>2658</v>
      </c>
      <c r="D1841" t="s">
        <v>1764</v>
      </c>
      <c r="E1841" t="s">
        <v>191</v>
      </c>
      <c r="F1841" t="s">
        <v>70</v>
      </c>
      <c r="G1841" t="s">
        <v>836</v>
      </c>
      <c r="H1841">
        <v>0</v>
      </c>
      <c r="I1841" t="s">
        <v>1765</v>
      </c>
      <c r="J1841" t="s">
        <v>27</v>
      </c>
      <c r="K1841">
        <v>1447</v>
      </c>
      <c r="L1841" t="s">
        <v>35</v>
      </c>
      <c r="M1841" s="1">
        <v>42524</v>
      </c>
      <c r="N1841" s="1">
        <v>42889</v>
      </c>
      <c r="O1841" t="s">
        <v>26</v>
      </c>
      <c r="P1841" s="1">
        <v>42622.603067129632</v>
      </c>
      <c r="Q1841" s="1">
        <v>42524</v>
      </c>
      <c r="R1841" s="5">
        <v>1</v>
      </c>
    </row>
    <row r="1842" spans="1:18" x14ac:dyDescent="0.25">
      <c r="A1842" t="s">
        <v>1762</v>
      </c>
      <c r="B1842" t="s">
        <v>1763</v>
      </c>
      <c r="C1842">
        <v>2658</v>
      </c>
      <c r="D1842" t="s">
        <v>1764</v>
      </c>
      <c r="E1842" t="s">
        <v>191</v>
      </c>
      <c r="F1842" t="s">
        <v>70</v>
      </c>
      <c r="G1842" t="s">
        <v>836</v>
      </c>
      <c r="H1842">
        <v>0</v>
      </c>
      <c r="I1842" t="s">
        <v>1765</v>
      </c>
      <c r="J1842" t="s">
        <v>36</v>
      </c>
      <c r="K1842">
        <v>1447</v>
      </c>
      <c r="L1842" t="s">
        <v>35</v>
      </c>
      <c r="M1842" s="1">
        <v>42524</v>
      </c>
      <c r="N1842" s="1">
        <v>42889</v>
      </c>
      <c r="O1842" t="s">
        <v>26</v>
      </c>
      <c r="P1842" s="1">
        <v>42622.603067129632</v>
      </c>
      <c r="Q1842" s="1">
        <v>42524</v>
      </c>
      <c r="R1842" s="5">
        <v>1</v>
      </c>
    </row>
    <row r="1843" spans="1:18" x14ac:dyDescent="0.25">
      <c r="A1843" t="s">
        <v>114</v>
      </c>
      <c r="B1843" t="s">
        <v>115</v>
      </c>
      <c r="C1843">
        <v>2602</v>
      </c>
      <c r="D1843" t="s">
        <v>1766</v>
      </c>
      <c r="E1843" t="s">
        <v>185</v>
      </c>
      <c r="F1843" t="s">
        <v>70</v>
      </c>
      <c r="G1843" t="s">
        <v>1689</v>
      </c>
      <c r="H1843">
        <v>1</v>
      </c>
      <c r="I1843" t="s">
        <v>1767</v>
      </c>
      <c r="J1843" t="s">
        <v>24</v>
      </c>
      <c r="K1843">
        <v>455</v>
      </c>
      <c r="L1843" t="s">
        <v>25</v>
      </c>
      <c r="M1843" s="1">
        <v>42468</v>
      </c>
      <c r="N1843" s="1">
        <v>42651</v>
      </c>
      <c r="O1843" t="s">
        <v>26</v>
      </c>
      <c r="P1843" s="1">
        <v>42585.620243055557</v>
      </c>
      <c r="Q1843" s="1">
        <v>42468</v>
      </c>
      <c r="R1843" s="5">
        <v>1</v>
      </c>
    </row>
    <row r="1844" spans="1:18" x14ac:dyDescent="0.25">
      <c r="A1844" t="s">
        <v>114</v>
      </c>
      <c r="B1844" t="s">
        <v>115</v>
      </c>
      <c r="C1844">
        <v>2602</v>
      </c>
      <c r="D1844" t="s">
        <v>1766</v>
      </c>
      <c r="E1844" t="s">
        <v>185</v>
      </c>
      <c r="F1844" t="s">
        <v>70</v>
      </c>
      <c r="G1844" t="s">
        <v>1689</v>
      </c>
      <c r="H1844">
        <v>1</v>
      </c>
      <c r="I1844" t="s">
        <v>1767</v>
      </c>
      <c r="J1844" t="s">
        <v>27</v>
      </c>
      <c r="K1844">
        <v>455</v>
      </c>
      <c r="L1844" t="s">
        <v>25</v>
      </c>
      <c r="M1844" s="1">
        <v>42468</v>
      </c>
      <c r="N1844" s="1">
        <v>42651</v>
      </c>
      <c r="O1844" t="s">
        <v>26</v>
      </c>
      <c r="P1844" s="1">
        <v>42585.620243055557</v>
      </c>
      <c r="Q1844" s="1">
        <v>42468</v>
      </c>
      <c r="R1844" s="5">
        <v>1</v>
      </c>
    </row>
    <row r="1845" spans="1:18" x14ac:dyDescent="0.25">
      <c r="A1845" t="s">
        <v>114</v>
      </c>
      <c r="B1845" t="s">
        <v>115</v>
      </c>
      <c r="C1845">
        <v>2602</v>
      </c>
      <c r="D1845" t="s">
        <v>1766</v>
      </c>
      <c r="E1845" t="s">
        <v>185</v>
      </c>
      <c r="F1845" t="s">
        <v>70</v>
      </c>
      <c r="G1845" t="s">
        <v>1689</v>
      </c>
      <c r="H1845">
        <v>1</v>
      </c>
      <c r="I1845" t="s">
        <v>1767</v>
      </c>
      <c r="J1845" t="s">
        <v>36</v>
      </c>
      <c r="K1845">
        <v>455</v>
      </c>
      <c r="L1845" t="s">
        <v>25</v>
      </c>
      <c r="M1845" s="1">
        <v>42468</v>
      </c>
      <c r="N1845" s="1">
        <v>42651</v>
      </c>
      <c r="O1845" t="s">
        <v>26</v>
      </c>
      <c r="P1845" s="1">
        <v>42585.620243055557</v>
      </c>
      <c r="Q1845" s="1">
        <v>42468</v>
      </c>
      <c r="R1845" s="5">
        <v>1</v>
      </c>
    </row>
    <row r="1846" spans="1:18" x14ac:dyDescent="0.25">
      <c r="A1846" t="s">
        <v>114</v>
      </c>
      <c r="B1846" t="s">
        <v>115</v>
      </c>
      <c r="C1846">
        <v>2602</v>
      </c>
      <c r="D1846" t="s">
        <v>1766</v>
      </c>
      <c r="E1846" t="s">
        <v>185</v>
      </c>
      <c r="F1846" t="s">
        <v>70</v>
      </c>
      <c r="G1846" t="s">
        <v>1689</v>
      </c>
      <c r="H1846">
        <v>1</v>
      </c>
      <c r="I1846" t="s">
        <v>1767</v>
      </c>
      <c r="J1846" t="s">
        <v>24</v>
      </c>
      <c r="K1846">
        <v>2318</v>
      </c>
      <c r="L1846" t="s">
        <v>35</v>
      </c>
      <c r="M1846" s="1">
        <v>42649</v>
      </c>
      <c r="N1846" s="1">
        <v>42831</v>
      </c>
      <c r="O1846" t="s">
        <v>26</v>
      </c>
      <c r="P1846" s="1">
        <v>42654.692569444444</v>
      </c>
      <c r="Q1846" s="1">
        <v>42649</v>
      </c>
      <c r="R1846" s="5">
        <v>1</v>
      </c>
    </row>
    <row r="1847" spans="1:18" x14ac:dyDescent="0.25">
      <c r="A1847" t="s">
        <v>114</v>
      </c>
      <c r="B1847" t="s">
        <v>115</v>
      </c>
      <c r="C1847">
        <v>2602</v>
      </c>
      <c r="D1847" t="s">
        <v>1766</v>
      </c>
      <c r="E1847" t="s">
        <v>185</v>
      </c>
      <c r="F1847" t="s">
        <v>70</v>
      </c>
      <c r="G1847" t="s">
        <v>1689</v>
      </c>
      <c r="H1847">
        <v>1</v>
      </c>
      <c r="I1847" t="s">
        <v>1767</v>
      </c>
      <c r="J1847" t="s">
        <v>27</v>
      </c>
      <c r="K1847">
        <v>2318</v>
      </c>
      <c r="L1847" t="s">
        <v>35</v>
      </c>
      <c r="M1847" s="1">
        <v>42649</v>
      </c>
      <c r="N1847" s="1">
        <v>42831</v>
      </c>
      <c r="O1847" t="s">
        <v>26</v>
      </c>
      <c r="P1847" s="1">
        <v>42654.692569444444</v>
      </c>
      <c r="Q1847" s="1">
        <v>42649</v>
      </c>
      <c r="R1847" s="5">
        <v>1</v>
      </c>
    </row>
    <row r="1848" spans="1:18" x14ac:dyDescent="0.25">
      <c r="A1848" t="s">
        <v>114</v>
      </c>
      <c r="B1848" t="s">
        <v>115</v>
      </c>
      <c r="C1848">
        <v>2602</v>
      </c>
      <c r="D1848" t="s">
        <v>1766</v>
      </c>
      <c r="E1848" t="s">
        <v>185</v>
      </c>
      <c r="F1848" t="s">
        <v>70</v>
      </c>
      <c r="G1848" t="s">
        <v>1689</v>
      </c>
      <c r="H1848">
        <v>1</v>
      </c>
      <c r="I1848" t="s">
        <v>1767</v>
      </c>
      <c r="J1848" t="s">
        <v>36</v>
      </c>
      <c r="K1848">
        <v>2318</v>
      </c>
      <c r="L1848" t="s">
        <v>35</v>
      </c>
      <c r="M1848" s="1">
        <v>42649</v>
      </c>
      <c r="N1848" s="1">
        <v>42831</v>
      </c>
      <c r="O1848" t="s">
        <v>26</v>
      </c>
      <c r="P1848" s="1">
        <v>42654.692569444444</v>
      </c>
      <c r="Q1848" s="1">
        <v>42649</v>
      </c>
      <c r="R1848" s="5">
        <v>1</v>
      </c>
    </row>
    <row r="1849" spans="1:18" x14ac:dyDescent="0.25">
      <c r="A1849" t="s">
        <v>1619</v>
      </c>
      <c r="B1849" t="s">
        <v>1620</v>
      </c>
      <c r="C1849">
        <v>1253</v>
      </c>
      <c r="D1849" t="s">
        <v>1768</v>
      </c>
      <c r="E1849" t="s">
        <v>662</v>
      </c>
      <c r="F1849" t="s">
        <v>178</v>
      </c>
      <c r="G1849" t="s">
        <v>1741</v>
      </c>
      <c r="H1849">
        <v>1</v>
      </c>
      <c r="I1849" t="s">
        <v>1176</v>
      </c>
      <c r="J1849" t="s">
        <v>36</v>
      </c>
      <c r="K1849">
        <v>766</v>
      </c>
      <c r="L1849" t="s">
        <v>25</v>
      </c>
      <c r="M1849" s="1">
        <v>42482</v>
      </c>
      <c r="N1849" s="1">
        <v>42665</v>
      </c>
      <c r="O1849" t="s">
        <v>26</v>
      </c>
      <c r="P1849" s="1">
        <v>42592.653344907405</v>
      </c>
      <c r="Q1849" s="1">
        <v>42482</v>
      </c>
      <c r="R1849" s="5">
        <v>1</v>
      </c>
    </row>
    <row r="1850" spans="1:18" x14ac:dyDescent="0.25">
      <c r="A1850" t="s">
        <v>1619</v>
      </c>
      <c r="B1850" t="s">
        <v>1620</v>
      </c>
      <c r="C1850">
        <v>1253</v>
      </c>
      <c r="D1850" t="s">
        <v>1768</v>
      </c>
      <c r="E1850" t="s">
        <v>662</v>
      </c>
      <c r="F1850" t="s">
        <v>178</v>
      </c>
      <c r="G1850" t="s">
        <v>1741</v>
      </c>
      <c r="H1850">
        <v>1</v>
      </c>
      <c r="I1850" t="s">
        <v>1176</v>
      </c>
      <c r="J1850" t="s">
        <v>24</v>
      </c>
      <c r="K1850">
        <v>766</v>
      </c>
      <c r="L1850" t="s">
        <v>25</v>
      </c>
      <c r="M1850" s="1">
        <v>42482</v>
      </c>
      <c r="N1850" s="1">
        <v>42665</v>
      </c>
      <c r="O1850" t="s">
        <v>26</v>
      </c>
      <c r="P1850" s="1">
        <v>42592.653344907405</v>
      </c>
      <c r="Q1850" s="1">
        <v>42482</v>
      </c>
      <c r="R1850" s="5">
        <v>1</v>
      </c>
    </row>
    <row r="1851" spans="1:18" x14ac:dyDescent="0.25">
      <c r="A1851" t="s">
        <v>1619</v>
      </c>
      <c r="B1851" t="s">
        <v>1620</v>
      </c>
      <c r="C1851">
        <v>1253</v>
      </c>
      <c r="D1851" t="s">
        <v>1768</v>
      </c>
      <c r="E1851" t="s">
        <v>662</v>
      </c>
      <c r="F1851" t="s">
        <v>178</v>
      </c>
      <c r="G1851" t="s">
        <v>1741</v>
      </c>
      <c r="H1851">
        <v>1</v>
      </c>
      <c r="I1851" t="s">
        <v>1176</v>
      </c>
      <c r="J1851" t="s">
        <v>27</v>
      </c>
      <c r="K1851">
        <v>766</v>
      </c>
      <c r="L1851" t="s">
        <v>25</v>
      </c>
      <c r="M1851" s="1">
        <v>42482</v>
      </c>
      <c r="N1851" s="1">
        <v>42665</v>
      </c>
      <c r="O1851" t="s">
        <v>26</v>
      </c>
      <c r="P1851" s="1">
        <v>42592.653344907405</v>
      </c>
      <c r="Q1851" s="1">
        <v>42482</v>
      </c>
      <c r="R1851" s="5">
        <v>1</v>
      </c>
    </row>
    <row r="1852" spans="1:18" x14ac:dyDescent="0.25">
      <c r="A1852" t="s">
        <v>1619</v>
      </c>
      <c r="B1852" t="s">
        <v>1620</v>
      </c>
      <c r="C1852">
        <v>1253</v>
      </c>
      <c r="D1852" t="s">
        <v>1768</v>
      </c>
      <c r="E1852" t="s">
        <v>662</v>
      </c>
      <c r="F1852" t="s">
        <v>178</v>
      </c>
      <c r="G1852" t="s">
        <v>1741</v>
      </c>
      <c r="H1852">
        <v>1</v>
      </c>
      <c r="I1852" t="s">
        <v>1176</v>
      </c>
      <c r="J1852" t="s">
        <v>27</v>
      </c>
      <c r="K1852">
        <v>2390</v>
      </c>
      <c r="L1852" t="s">
        <v>35</v>
      </c>
      <c r="M1852" s="1">
        <v>42665</v>
      </c>
      <c r="N1852" s="1">
        <v>42847</v>
      </c>
      <c r="O1852" t="s">
        <v>26</v>
      </c>
      <c r="P1852" s="1">
        <v>42666.842094907406</v>
      </c>
      <c r="Q1852" s="1">
        <v>42665</v>
      </c>
      <c r="R1852" s="5">
        <v>1</v>
      </c>
    </row>
    <row r="1853" spans="1:18" x14ac:dyDescent="0.25">
      <c r="A1853" t="s">
        <v>1619</v>
      </c>
      <c r="B1853" t="s">
        <v>1620</v>
      </c>
      <c r="C1853">
        <v>1253</v>
      </c>
      <c r="D1853" t="s">
        <v>1768</v>
      </c>
      <c r="E1853" t="s">
        <v>662</v>
      </c>
      <c r="F1853" t="s">
        <v>178</v>
      </c>
      <c r="G1853" t="s">
        <v>1741</v>
      </c>
      <c r="H1853">
        <v>1</v>
      </c>
      <c r="I1853" t="s">
        <v>1176</v>
      </c>
      <c r="J1853" t="s">
        <v>36</v>
      </c>
      <c r="K1853">
        <v>2390</v>
      </c>
      <c r="L1853" t="s">
        <v>35</v>
      </c>
      <c r="M1853" s="1">
        <v>42665</v>
      </c>
      <c r="N1853" s="1">
        <v>42847</v>
      </c>
      <c r="O1853" t="s">
        <v>26</v>
      </c>
      <c r="P1853" s="1">
        <v>42666.842094907406</v>
      </c>
      <c r="Q1853" s="1">
        <v>42665</v>
      </c>
      <c r="R1853" s="5">
        <v>1</v>
      </c>
    </row>
    <row r="1854" spans="1:18" x14ac:dyDescent="0.25">
      <c r="A1854" t="s">
        <v>1619</v>
      </c>
      <c r="B1854" t="s">
        <v>1620</v>
      </c>
      <c r="C1854">
        <v>1253</v>
      </c>
      <c r="D1854" t="s">
        <v>1768</v>
      </c>
      <c r="E1854" t="s">
        <v>662</v>
      </c>
      <c r="F1854" t="s">
        <v>178</v>
      </c>
      <c r="G1854" t="s">
        <v>1741</v>
      </c>
      <c r="H1854">
        <v>1</v>
      </c>
      <c r="I1854" t="s">
        <v>1176</v>
      </c>
      <c r="J1854" t="s">
        <v>24</v>
      </c>
      <c r="K1854">
        <v>2390</v>
      </c>
      <c r="L1854" t="s">
        <v>35</v>
      </c>
      <c r="M1854" s="1">
        <v>42665</v>
      </c>
      <c r="N1854" s="1">
        <v>42847</v>
      </c>
      <c r="O1854" t="s">
        <v>26</v>
      </c>
      <c r="P1854" s="1">
        <v>42666.842094907406</v>
      </c>
      <c r="Q1854" s="1">
        <v>42665</v>
      </c>
      <c r="R1854" s="5">
        <v>1</v>
      </c>
    </row>
    <row r="1855" spans="1:18" x14ac:dyDescent="0.25">
      <c r="A1855" t="s">
        <v>28</v>
      </c>
      <c r="B1855" t="s">
        <v>29</v>
      </c>
      <c r="C1855">
        <v>1862</v>
      </c>
      <c r="D1855" t="s">
        <v>1769</v>
      </c>
      <c r="E1855" t="s">
        <v>177</v>
      </c>
      <c r="F1855" t="s">
        <v>70</v>
      </c>
      <c r="G1855" t="s">
        <v>836</v>
      </c>
      <c r="H1855">
        <v>1</v>
      </c>
      <c r="I1855" t="s">
        <v>107</v>
      </c>
      <c r="J1855" t="s">
        <v>27</v>
      </c>
      <c r="K1855">
        <v>1287</v>
      </c>
      <c r="L1855" t="s">
        <v>35</v>
      </c>
      <c r="M1855" s="1">
        <v>42611</v>
      </c>
      <c r="N1855" s="1">
        <v>42794</v>
      </c>
      <c r="O1855" t="s">
        <v>26</v>
      </c>
      <c r="P1855" s="1">
        <v>42613.581886574073</v>
      </c>
      <c r="Q1855" s="1">
        <v>42611</v>
      </c>
      <c r="R1855" s="5">
        <v>1</v>
      </c>
    </row>
    <row r="1856" spans="1:18" x14ac:dyDescent="0.25">
      <c r="A1856" t="s">
        <v>28</v>
      </c>
      <c r="B1856" t="s">
        <v>29</v>
      </c>
      <c r="C1856">
        <v>1862</v>
      </c>
      <c r="D1856" t="s">
        <v>1769</v>
      </c>
      <c r="E1856" t="s">
        <v>177</v>
      </c>
      <c r="F1856" t="s">
        <v>70</v>
      </c>
      <c r="G1856" t="s">
        <v>836</v>
      </c>
      <c r="H1856">
        <v>1</v>
      </c>
      <c r="I1856" t="s">
        <v>107</v>
      </c>
      <c r="J1856" t="s">
        <v>36</v>
      </c>
      <c r="K1856">
        <v>1287</v>
      </c>
      <c r="L1856" t="s">
        <v>35</v>
      </c>
      <c r="M1856" s="1">
        <v>42611</v>
      </c>
      <c r="N1856" s="1">
        <v>42794</v>
      </c>
      <c r="O1856" t="s">
        <v>26</v>
      </c>
      <c r="P1856" s="1">
        <v>42613.581886574073</v>
      </c>
      <c r="Q1856" s="1">
        <v>42611</v>
      </c>
      <c r="R1856" s="5">
        <v>1</v>
      </c>
    </row>
    <row r="1857" spans="1:18" x14ac:dyDescent="0.25">
      <c r="A1857" t="s">
        <v>28</v>
      </c>
      <c r="B1857" t="s">
        <v>29</v>
      </c>
      <c r="C1857">
        <v>1862</v>
      </c>
      <c r="D1857" t="s">
        <v>1769</v>
      </c>
      <c r="E1857" t="s">
        <v>177</v>
      </c>
      <c r="F1857" t="s">
        <v>70</v>
      </c>
      <c r="G1857" t="s">
        <v>836</v>
      </c>
      <c r="H1857">
        <v>1</v>
      </c>
      <c r="I1857" t="s">
        <v>107</v>
      </c>
      <c r="J1857" t="s">
        <v>24</v>
      </c>
      <c r="K1857">
        <v>1287</v>
      </c>
      <c r="L1857" t="s">
        <v>35</v>
      </c>
      <c r="M1857" s="1">
        <v>42611</v>
      </c>
      <c r="N1857" s="1">
        <v>42794</v>
      </c>
      <c r="O1857" t="s">
        <v>26</v>
      </c>
      <c r="P1857" s="1">
        <v>42613.581886574073</v>
      </c>
      <c r="Q1857" s="1">
        <v>42611</v>
      </c>
      <c r="R1857" s="5">
        <v>1</v>
      </c>
    </row>
    <row r="1858" spans="1:18" x14ac:dyDescent="0.25">
      <c r="A1858" t="s">
        <v>174</v>
      </c>
      <c r="B1858" t="s">
        <v>175</v>
      </c>
      <c r="C1858">
        <v>1300</v>
      </c>
      <c r="D1858" t="s">
        <v>1770</v>
      </c>
      <c r="E1858" t="s">
        <v>193</v>
      </c>
      <c r="F1858" t="s">
        <v>52</v>
      </c>
      <c r="G1858" t="s">
        <v>1771</v>
      </c>
      <c r="H1858">
        <v>0</v>
      </c>
      <c r="I1858" t="s">
        <v>180</v>
      </c>
      <c r="J1858" t="s">
        <v>27</v>
      </c>
      <c r="K1858">
        <v>1166</v>
      </c>
      <c r="L1858" t="s">
        <v>25</v>
      </c>
      <c r="M1858" s="1">
        <v>42268</v>
      </c>
      <c r="N1858" s="1">
        <v>42634</v>
      </c>
      <c r="O1858" t="s">
        <v>88</v>
      </c>
      <c r="P1858" s="1">
        <v>42607.48778935185</v>
      </c>
      <c r="Q1858" s="1">
        <v>42268</v>
      </c>
      <c r="R1858" s="5">
        <v>1</v>
      </c>
    </row>
    <row r="1859" spans="1:18" x14ac:dyDescent="0.25">
      <c r="A1859" t="s">
        <v>174</v>
      </c>
      <c r="B1859" t="s">
        <v>175</v>
      </c>
      <c r="C1859">
        <v>1300</v>
      </c>
      <c r="D1859" t="s">
        <v>1770</v>
      </c>
      <c r="E1859" t="s">
        <v>193</v>
      </c>
      <c r="F1859" t="s">
        <v>52</v>
      </c>
      <c r="G1859" t="s">
        <v>1771</v>
      </c>
      <c r="H1859">
        <v>0</v>
      </c>
      <c r="I1859" t="s">
        <v>180</v>
      </c>
      <c r="J1859" t="s">
        <v>24</v>
      </c>
      <c r="K1859">
        <v>1166</v>
      </c>
      <c r="L1859" t="s">
        <v>25</v>
      </c>
      <c r="M1859" s="1">
        <v>42268</v>
      </c>
      <c r="N1859" s="1">
        <v>42634</v>
      </c>
      <c r="O1859" t="s">
        <v>88</v>
      </c>
      <c r="P1859" s="1">
        <v>42607.48778935185</v>
      </c>
      <c r="Q1859" s="1">
        <v>42268</v>
      </c>
      <c r="R1859" s="5">
        <v>1</v>
      </c>
    </row>
    <row r="1860" spans="1:18" x14ac:dyDescent="0.25">
      <c r="A1860" t="s">
        <v>174</v>
      </c>
      <c r="B1860" t="s">
        <v>175</v>
      </c>
      <c r="C1860">
        <v>1300</v>
      </c>
      <c r="D1860" t="s">
        <v>1770</v>
      </c>
      <c r="E1860" t="s">
        <v>193</v>
      </c>
      <c r="F1860" t="s">
        <v>52</v>
      </c>
      <c r="G1860" t="s">
        <v>1771</v>
      </c>
      <c r="H1860">
        <v>0</v>
      </c>
      <c r="I1860" t="s">
        <v>180</v>
      </c>
      <c r="J1860" t="s">
        <v>27</v>
      </c>
      <c r="K1860">
        <v>2289</v>
      </c>
      <c r="L1860" t="s">
        <v>35</v>
      </c>
      <c r="M1860" s="1">
        <v>42636</v>
      </c>
      <c r="N1860" s="1">
        <v>43001</v>
      </c>
      <c r="O1860" t="s">
        <v>26</v>
      </c>
      <c r="P1860" s="1">
        <v>42648.451898148145</v>
      </c>
      <c r="Q1860" s="1">
        <v>42636</v>
      </c>
      <c r="R1860" s="5">
        <v>1</v>
      </c>
    </row>
    <row r="1861" spans="1:18" x14ac:dyDescent="0.25">
      <c r="A1861" t="s">
        <v>174</v>
      </c>
      <c r="B1861" t="s">
        <v>175</v>
      </c>
      <c r="C1861">
        <v>1300</v>
      </c>
      <c r="D1861" t="s">
        <v>1770</v>
      </c>
      <c r="E1861" t="s">
        <v>193</v>
      </c>
      <c r="F1861" t="s">
        <v>52</v>
      </c>
      <c r="G1861" t="s">
        <v>1771</v>
      </c>
      <c r="H1861">
        <v>0</v>
      </c>
      <c r="I1861" t="s">
        <v>180</v>
      </c>
      <c r="J1861" t="s">
        <v>24</v>
      </c>
      <c r="K1861">
        <v>2289</v>
      </c>
      <c r="L1861" t="s">
        <v>35</v>
      </c>
      <c r="M1861" s="1">
        <v>42636</v>
      </c>
      <c r="N1861" s="1">
        <v>43001</v>
      </c>
      <c r="O1861" t="s">
        <v>26</v>
      </c>
      <c r="P1861" s="1">
        <v>42648.451898148145</v>
      </c>
      <c r="Q1861" s="1">
        <v>42636</v>
      </c>
      <c r="R1861" s="5">
        <v>1</v>
      </c>
    </row>
    <row r="1862" spans="1:18" x14ac:dyDescent="0.25">
      <c r="A1862" t="s">
        <v>114</v>
      </c>
      <c r="B1862" t="s">
        <v>115</v>
      </c>
      <c r="C1862">
        <v>2602</v>
      </c>
      <c r="D1862" t="s">
        <v>1772</v>
      </c>
      <c r="E1862" t="s">
        <v>193</v>
      </c>
      <c r="F1862" t="s">
        <v>178</v>
      </c>
      <c r="G1862" t="s">
        <v>142</v>
      </c>
      <c r="H1862">
        <v>1</v>
      </c>
      <c r="I1862" t="s">
        <v>136</v>
      </c>
      <c r="J1862" t="s">
        <v>24</v>
      </c>
      <c r="K1862">
        <v>202</v>
      </c>
      <c r="L1862" t="s">
        <v>25</v>
      </c>
      <c r="M1862" s="1">
        <v>42509</v>
      </c>
      <c r="N1862" s="1">
        <v>42693</v>
      </c>
      <c r="O1862" t="s">
        <v>26</v>
      </c>
      <c r="P1862" s="1">
        <v>42579.361516203702</v>
      </c>
      <c r="Q1862" s="1">
        <v>42509</v>
      </c>
      <c r="R1862" s="5">
        <v>1</v>
      </c>
    </row>
    <row r="1863" spans="1:18" x14ac:dyDescent="0.25">
      <c r="A1863" t="s">
        <v>114</v>
      </c>
      <c r="B1863" t="s">
        <v>115</v>
      </c>
      <c r="C1863">
        <v>2602</v>
      </c>
      <c r="D1863" t="s">
        <v>1772</v>
      </c>
      <c r="E1863" t="s">
        <v>193</v>
      </c>
      <c r="F1863" t="s">
        <v>178</v>
      </c>
      <c r="G1863" t="s">
        <v>142</v>
      </c>
      <c r="H1863">
        <v>1</v>
      </c>
      <c r="I1863" t="s">
        <v>136</v>
      </c>
      <c r="J1863" t="s">
        <v>27</v>
      </c>
      <c r="K1863">
        <v>202</v>
      </c>
      <c r="L1863" t="s">
        <v>25</v>
      </c>
      <c r="M1863" s="1">
        <v>42509</v>
      </c>
      <c r="N1863" s="1">
        <v>42693</v>
      </c>
      <c r="O1863" t="s">
        <v>26</v>
      </c>
      <c r="P1863" s="1">
        <v>42579.361516203702</v>
      </c>
      <c r="Q1863" s="1">
        <v>42509</v>
      </c>
      <c r="R1863" s="5">
        <v>1</v>
      </c>
    </row>
    <row r="1864" spans="1:18" x14ac:dyDescent="0.25">
      <c r="A1864" t="s">
        <v>114</v>
      </c>
      <c r="B1864" t="s">
        <v>115</v>
      </c>
      <c r="C1864">
        <v>2602</v>
      </c>
      <c r="D1864" t="s">
        <v>1772</v>
      </c>
      <c r="E1864" t="s">
        <v>193</v>
      </c>
      <c r="F1864" t="s">
        <v>178</v>
      </c>
      <c r="G1864" t="s">
        <v>142</v>
      </c>
      <c r="H1864">
        <v>1</v>
      </c>
      <c r="I1864" t="s">
        <v>136</v>
      </c>
      <c r="J1864" t="s">
        <v>36</v>
      </c>
      <c r="K1864">
        <v>202</v>
      </c>
      <c r="L1864" t="s">
        <v>25</v>
      </c>
      <c r="M1864" s="1">
        <v>42509</v>
      </c>
      <c r="N1864" s="1">
        <v>42693</v>
      </c>
      <c r="O1864" t="s">
        <v>26</v>
      </c>
      <c r="P1864" s="1">
        <v>42579.361516203702</v>
      </c>
      <c r="Q1864" s="1">
        <v>42509</v>
      </c>
      <c r="R1864" s="5">
        <v>1</v>
      </c>
    </row>
    <row r="1865" spans="1:18" x14ac:dyDescent="0.25">
      <c r="A1865" t="s">
        <v>114</v>
      </c>
      <c r="B1865" t="s">
        <v>115</v>
      </c>
      <c r="C1865">
        <v>2602</v>
      </c>
      <c r="D1865" t="s">
        <v>1772</v>
      </c>
      <c r="E1865" t="s">
        <v>193</v>
      </c>
      <c r="F1865" t="s">
        <v>178</v>
      </c>
      <c r="G1865" t="s">
        <v>142</v>
      </c>
      <c r="H1865">
        <v>1</v>
      </c>
      <c r="I1865" t="s">
        <v>136</v>
      </c>
      <c r="J1865" t="s">
        <v>36</v>
      </c>
      <c r="K1865">
        <v>2649</v>
      </c>
      <c r="L1865" t="s">
        <v>35</v>
      </c>
      <c r="M1865" s="1">
        <v>42696</v>
      </c>
      <c r="N1865" s="1">
        <v>42877</v>
      </c>
      <c r="O1865" t="s">
        <v>26</v>
      </c>
      <c r="P1865" s="1">
        <v>42704.629479166666</v>
      </c>
      <c r="Q1865" s="1">
        <v>42696</v>
      </c>
      <c r="R1865" s="5">
        <v>1</v>
      </c>
    </row>
    <row r="1866" spans="1:18" x14ac:dyDescent="0.25">
      <c r="A1866" t="s">
        <v>114</v>
      </c>
      <c r="B1866" t="s">
        <v>115</v>
      </c>
      <c r="C1866">
        <v>2602</v>
      </c>
      <c r="D1866" t="s">
        <v>1772</v>
      </c>
      <c r="E1866" t="s">
        <v>193</v>
      </c>
      <c r="F1866" t="s">
        <v>178</v>
      </c>
      <c r="G1866" t="s">
        <v>142</v>
      </c>
      <c r="H1866">
        <v>1</v>
      </c>
      <c r="I1866" t="s">
        <v>136</v>
      </c>
      <c r="J1866" t="s">
        <v>24</v>
      </c>
      <c r="K1866">
        <v>2649</v>
      </c>
      <c r="L1866" t="s">
        <v>35</v>
      </c>
      <c r="M1866" s="1">
        <v>42696</v>
      </c>
      <c r="N1866" s="1">
        <v>42877</v>
      </c>
      <c r="O1866" t="s">
        <v>26</v>
      </c>
      <c r="P1866" s="1">
        <v>42704.629479166666</v>
      </c>
      <c r="Q1866" s="1">
        <v>42696</v>
      </c>
      <c r="R1866" s="5">
        <v>1</v>
      </c>
    </row>
    <row r="1867" spans="1:18" x14ac:dyDescent="0.25">
      <c r="A1867" t="s">
        <v>114</v>
      </c>
      <c r="B1867" t="s">
        <v>115</v>
      </c>
      <c r="C1867">
        <v>2602</v>
      </c>
      <c r="D1867" t="s">
        <v>1772</v>
      </c>
      <c r="E1867" t="s">
        <v>193</v>
      </c>
      <c r="F1867" t="s">
        <v>178</v>
      </c>
      <c r="G1867" t="s">
        <v>142</v>
      </c>
      <c r="H1867">
        <v>1</v>
      </c>
      <c r="I1867" t="s">
        <v>136</v>
      </c>
      <c r="J1867" t="s">
        <v>27</v>
      </c>
      <c r="K1867">
        <v>2649</v>
      </c>
      <c r="L1867" t="s">
        <v>35</v>
      </c>
      <c r="M1867" s="1">
        <v>42696</v>
      </c>
      <c r="N1867" s="1">
        <v>42877</v>
      </c>
      <c r="O1867" t="s">
        <v>26</v>
      </c>
      <c r="P1867" s="1">
        <v>42704.629479166666</v>
      </c>
      <c r="Q1867" s="1">
        <v>42696</v>
      </c>
      <c r="R1867" s="5">
        <v>1</v>
      </c>
    </row>
    <row r="1868" spans="1:18" x14ac:dyDescent="0.25">
      <c r="A1868" t="s">
        <v>659</v>
      </c>
      <c r="B1868" t="s">
        <v>660</v>
      </c>
      <c r="C1868">
        <v>2084</v>
      </c>
      <c r="D1868" t="s">
        <v>1773</v>
      </c>
      <c r="E1868" t="s">
        <v>92</v>
      </c>
      <c r="F1868" t="s">
        <v>32</v>
      </c>
      <c r="G1868" t="s">
        <v>112</v>
      </c>
      <c r="H1868">
        <v>0</v>
      </c>
      <c r="I1868" t="s">
        <v>126</v>
      </c>
      <c r="J1868" t="s">
        <v>36</v>
      </c>
      <c r="K1868">
        <v>1000</v>
      </c>
      <c r="L1868" t="s">
        <v>25</v>
      </c>
      <c r="M1868" s="1">
        <v>42499</v>
      </c>
      <c r="N1868" s="1">
        <v>42683</v>
      </c>
      <c r="O1868" t="s">
        <v>26</v>
      </c>
      <c r="P1868" s="1">
        <v>42600.546284722222</v>
      </c>
      <c r="Q1868" s="1">
        <v>42499</v>
      </c>
      <c r="R1868" s="5">
        <v>1</v>
      </c>
    </row>
    <row r="1869" spans="1:18" x14ac:dyDescent="0.25">
      <c r="A1869" t="s">
        <v>659</v>
      </c>
      <c r="B1869" t="s">
        <v>660</v>
      </c>
      <c r="C1869">
        <v>2084</v>
      </c>
      <c r="D1869" t="s">
        <v>1773</v>
      </c>
      <c r="E1869" t="s">
        <v>92</v>
      </c>
      <c r="F1869" t="s">
        <v>32</v>
      </c>
      <c r="G1869" t="s">
        <v>112</v>
      </c>
      <c r="H1869">
        <v>0</v>
      </c>
      <c r="I1869" t="s">
        <v>126</v>
      </c>
      <c r="J1869" t="s">
        <v>24</v>
      </c>
      <c r="K1869">
        <v>1000</v>
      </c>
      <c r="L1869" t="s">
        <v>25</v>
      </c>
      <c r="M1869" s="1">
        <v>42499</v>
      </c>
      <c r="N1869" s="1">
        <v>42683</v>
      </c>
      <c r="O1869" t="s">
        <v>26</v>
      </c>
      <c r="P1869" s="1">
        <v>42600.546284722222</v>
      </c>
      <c r="Q1869" s="1">
        <v>42499</v>
      </c>
      <c r="R1869" s="5">
        <v>1</v>
      </c>
    </row>
    <row r="1870" spans="1:18" x14ac:dyDescent="0.25">
      <c r="A1870" t="s">
        <v>659</v>
      </c>
      <c r="B1870" t="s">
        <v>660</v>
      </c>
      <c r="C1870">
        <v>2084</v>
      </c>
      <c r="D1870" t="s">
        <v>1773</v>
      </c>
      <c r="E1870" t="s">
        <v>92</v>
      </c>
      <c r="F1870" t="s">
        <v>32</v>
      </c>
      <c r="G1870" t="s">
        <v>112</v>
      </c>
      <c r="H1870">
        <v>0</v>
      </c>
      <c r="I1870" t="s">
        <v>126</v>
      </c>
      <c r="J1870" t="s">
        <v>27</v>
      </c>
      <c r="K1870">
        <v>1000</v>
      </c>
      <c r="L1870" t="s">
        <v>25</v>
      </c>
      <c r="M1870" s="1">
        <v>42499</v>
      </c>
      <c r="N1870" s="1">
        <v>42683</v>
      </c>
      <c r="O1870" t="s">
        <v>26</v>
      </c>
      <c r="P1870" s="1">
        <v>42600.546284722222</v>
      </c>
      <c r="Q1870" s="1">
        <v>42499</v>
      </c>
      <c r="R1870" s="5">
        <v>1</v>
      </c>
    </row>
    <row r="1871" spans="1:18" x14ac:dyDescent="0.25">
      <c r="A1871" t="s">
        <v>659</v>
      </c>
      <c r="B1871" t="s">
        <v>660</v>
      </c>
      <c r="C1871">
        <v>2084</v>
      </c>
      <c r="D1871" t="s">
        <v>1773</v>
      </c>
      <c r="E1871" t="s">
        <v>92</v>
      </c>
      <c r="F1871" t="s">
        <v>32</v>
      </c>
      <c r="G1871" t="s">
        <v>112</v>
      </c>
      <c r="H1871">
        <v>0</v>
      </c>
      <c r="I1871" t="s">
        <v>126</v>
      </c>
      <c r="J1871" t="s">
        <v>27</v>
      </c>
      <c r="K1871">
        <v>2546</v>
      </c>
      <c r="L1871" t="s">
        <v>35</v>
      </c>
      <c r="M1871" s="1">
        <v>42681</v>
      </c>
      <c r="N1871" s="1">
        <v>42862</v>
      </c>
      <c r="O1871" t="s">
        <v>26</v>
      </c>
      <c r="P1871" s="1">
        <v>42690.366296296299</v>
      </c>
      <c r="Q1871" s="1">
        <v>42681</v>
      </c>
      <c r="R1871" s="5">
        <v>1</v>
      </c>
    </row>
    <row r="1872" spans="1:18" x14ac:dyDescent="0.25">
      <c r="A1872" t="s">
        <v>659</v>
      </c>
      <c r="B1872" t="s">
        <v>660</v>
      </c>
      <c r="C1872">
        <v>2084</v>
      </c>
      <c r="D1872" t="s">
        <v>1773</v>
      </c>
      <c r="E1872" t="s">
        <v>92</v>
      </c>
      <c r="F1872" t="s">
        <v>32</v>
      </c>
      <c r="G1872" t="s">
        <v>112</v>
      </c>
      <c r="H1872">
        <v>0</v>
      </c>
      <c r="I1872" t="s">
        <v>126</v>
      </c>
      <c r="J1872" t="s">
        <v>36</v>
      </c>
      <c r="K1872">
        <v>2546</v>
      </c>
      <c r="L1872" t="s">
        <v>35</v>
      </c>
      <c r="M1872" s="1">
        <v>42681</v>
      </c>
      <c r="N1872" s="1">
        <v>42862</v>
      </c>
      <c r="O1872" t="s">
        <v>26</v>
      </c>
      <c r="P1872" s="1">
        <v>42690.366296296299</v>
      </c>
      <c r="Q1872" s="1">
        <v>42681</v>
      </c>
      <c r="R1872" s="5">
        <v>1</v>
      </c>
    </row>
    <row r="1873" spans="1:18" x14ac:dyDescent="0.25">
      <c r="A1873" t="s">
        <v>659</v>
      </c>
      <c r="B1873" t="s">
        <v>660</v>
      </c>
      <c r="C1873">
        <v>2084</v>
      </c>
      <c r="D1873" t="s">
        <v>1773</v>
      </c>
      <c r="E1873" t="s">
        <v>92</v>
      </c>
      <c r="F1873" t="s">
        <v>32</v>
      </c>
      <c r="G1873" t="s">
        <v>112</v>
      </c>
      <c r="H1873">
        <v>0</v>
      </c>
      <c r="I1873" t="s">
        <v>126</v>
      </c>
      <c r="J1873" t="s">
        <v>24</v>
      </c>
      <c r="K1873">
        <v>2546</v>
      </c>
      <c r="L1873" t="s">
        <v>35</v>
      </c>
      <c r="M1873" s="1">
        <v>42681</v>
      </c>
      <c r="N1873" s="1">
        <v>42862</v>
      </c>
      <c r="O1873" t="s">
        <v>26</v>
      </c>
      <c r="P1873" s="1">
        <v>42690.366296296299</v>
      </c>
      <c r="Q1873" s="1">
        <v>42681</v>
      </c>
      <c r="R1873" s="5">
        <v>1</v>
      </c>
    </row>
    <row r="1874" spans="1:18" x14ac:dyDescent="0.25">
      <c r="A1874" t="s">
        <v>266</v>
      </c>
      <c r="B1874" t="s">
        <v>267</v>
      </c>
      <c r="C1874">
        <v>1171</v>
      </c>
      <c r="D1874" t="s">
        <v>1774</v>
      </c>
      <c r="E1874" t="s">
        <v>134</v>
      </c>
      <c r="F1874" t="s">
        <v>52</v>
      </c>
      <c r="G1874" t="s">
        <v>312</v>
      </c>
      <c r="H1874">
        <v>0</v>
      </c>
      <c r="I1874" t="s">
        <v>87</v>
      </c>
      <c r="J1874" t="s">
        <v>24</v>
      </c>
      <c r="K1874">
        <v>707</v>
      </c>
      <c r="L1874" t="s">
        <v>101</v>
      </c>
      <c r="M1874" s="1">
        <v>42446</v>
      </c>
      <c r="N1874" s="1">
        <v>42630</v>
      </c>
      <c r="O1874" t="s">
        <v>26</v>
      </c>
      <c r="P1874" s="1">
        <v>42591.733159722222</v>
      </c>
      <c r="Q1874" s="1">
        <v>42446</v>
      </c>
      <c r="R1874" s="5">
        <v>1</v>
      </c>
    </row>
    <row r="1875" spans="1:18" x14ac:dyDescent="0.25">
      <c r="A1875" t="s">
        <v>266</v>
      </c>
      <c r="B1875" t="s">
        <v>267</v>
      </c>
      <c r="C1875">
        <v>1171</v>
      </c>
      <c r="D1875" t="s">
        <v>1774</v>
      </c>
      <c r="E1875" t="s">
        <v>134</v>
      </c>
      <c r="F1875" t="s">
        <v>52</v>
      </c>
      <c r="G1875" t="s">
        <v>312</v>
      </c>
      <c r="H1875">
        <v>0</v>
      </c>
      <c r="I1875" t="s">
        <v>87</v>
      </c>
      <c r="J1875" t="s">
        <v>27</v>
      </c>
      <c r="K1875">
        <v>707</v>
      </c>
      <c r="L1875" t="s">
        <v>101</v>
      </c>
      <c r="M1875" s="1">
        <v>42446</v>
      </c>
      <c r="N1875" s="1">
        <v>42630</v>
      </c>
      <c r="O1875" t="s">
        <v>26</v>
      </c>
      <c r="P1875" s="1">
        <v>42591.733159722222</v>
      </c>
      <c r="Q1875" s="1">
        <v>42446</v>
      </c>
      <c r="R1875" s="5">
        <v>1</v>
      </c>
    </row>
    <row r="1876" spans="1:18" x14ac:dyDescent="0.25">
      <c r="A1876" t="s">
        <v>266</v>
      </c>
      <c r="B1876" t="s">
        <v>267</v>
      </c>
      <c r="C1876">
        <v>1171</v>
      </c>
      <c r="D1876" t="s">
        <v>1774</v>
      </c>
      <c r="E1876" t="s">
        <v>134</v>
      </c>
      <c r="F1876" t="s">
        <v>52</v>
      </c>
      <c r="G1876" t="s">
        <v>312</v>
      </c>
      <c r="H1876">
        <v>0</v>
      </c>
      <c r="I1876" t="s">
        <v>87</v>
      </c>
      <c r="J1876" t="s">
        <v>24</v>
      </c>
      <c r="K1876">
        <v>1468</v>
      </c>
      <c r="L1876" t="s">
        <v>35</v>
      </c>
      <c r="M1876" s="1">
        <v>42626</v>
      </c>
      <c r="N1876" s="1">
        <v>42807</v>
      </c>
      <c r="O1876" t="s">
        <v>26</v>
      </c>
      <c r="P1876" s="1">
        <v>42625.393807870372</v>
      </c>
      <c r="Q1876" s="1">
        <v>42626</v>
      </c>
      <c r="R1876" s="5">
        <v>1</v>
      </c>
    </row>
    <row r="1877" spans="1:18" x14ac:dyDescent="0.25">
      <c r="A1877" t="s">
        <v>266</v>
      </c>
      <c r="B1877" t="s">
        <v>267</v>
      </c>
      <c r="C1877">
        <v>1171</v>
      </c>
      <c r="D1877" t="s">
        <v>1774</v>
      </c>
      <c r="E1877" t="s">
        <v>134</v>
      </c>
      <c r="F1877" t="s">
        <v>52</v>
      </c>
      <c r="G1877" t="s">
        <v>312</v>
      </c>
      <c r="H1877">
        <v>0</v>
      </c>
      <c r="I1877" t="s">
        <v>87</v>
      </c>
      <c r="J1877" t="s">
        <v>27</v>
      </c>
      <c r="K1877">
        <v>1468</v>
      </c>
      <c r="L1877" t="s">
        <v>35</v>
      </c>
      <c r="M1877" s="1">
        <v>42626</v>
      </c>
      <c r="N1877" s="1">
        <v>42807</v>
      </c>
      <c r="O1877" t="s">
        <v>26</v>
      </c>
      <c r="P1877" s="1">
        <v>42625.393807870372</v>
      </c>
      <c r="Q1877" s="1">
        <v>42626</v>
      </c>
      <c r="R1877" s="5">
        <v>1</v>
      </c>
    </row>
    <row r="1878" spans="1:18" x14ac:dyDescent="0.25">
      <c r="A1878" t="s">
        <v>1775</v>
      </c>
      <c r="B1878" t="s">
        <v>1776</v>
      </c>
      <c r="C1878">
        <v>2714</v>
      </c>
      <c r="D1878" t="s">
        <v>1777</v>
      </c>
      <c r="E1878" t="s">
        <v>351</v>
      </c>
      <c r="F1878" t="s">
        <v>52</v>
      </c>
      <c r="G1878" t="s">
        <v>306</v>
      </c>
      <c r="H1878">
        <v>0</v>
      </c>
      <c r="I1878" t="s">
        <v>516</v>
      </c>
      <c r="J1878" t="s">
        <v>27</v>
      </c>
      <c r="K1878">
        <v>2321</v>
      </c>
      <c r="L1878" t="s">
        <v>35</v>
      </c>
      <c r="M1878" s="1">
        <v>42654</v>
      </c>
      <c r="N1878" s="1">
        <v>42836</v>
      </c>
      <c r="O1878" t="s">
        <v>26</v>
      </c>
      <c r="P1878" s="1">
        <v>42656.697256944448</v>
      </c>
      <c r="Q1878" s="1">
        <v>42654</v>
      </c>
      <c r="R1878" s="5">
        <v>1</v>
      </c>
    </row>
    <row r="1879" spans="1:18" x14ac:dyDescent="0.25">
      <c r="A1879" t="s">
        <v>1775</v>
      </c>
      <c r="B1879" t="s">
        <v>1776</v>
      </c>
      <c r="C1879">
        <v>2714</v>
      </c>
      <c r="D1879" t="s">
        <v>1777</v>
      </c>
      <c r="E1879" t="s">
        <v>351</v>
      </c>
      <c r="F1879" t="s">
        <v>52</v>
      </c>
      <c r="G1879" t="s">
        <v>306</v>
      </c>
      <c r="H1879">
        <v>0</v>
      </c>
      <c r="I1879" t="s">
        <v>516</v>
      </c>
      <c r="J1879" t="s">
        <v>24</v>
      </c>
      <c r="K1879">
        <v>2321</v>
      </c>
      <c r="L1879" t="s">
        <v>35</v>
      </c>
      <c r="M1879" s="1">
        <v>42654</v>
      </c>
      <c r="N1879" s="1">
        <v>42836</v>
      </c>
      <c r="O1879" t="s">
        <v>26</v>
      </c>
      <c r="P1879" s="1">
        <v>42656.697256944448</v>
      </c>
      <c r="Q1879" s="1">
        <v>42654</v>
      </c>
      <c r="R1879" s="5">
        <v>1</v>
      </c>
    </row>
    <row r="1880" spans="1:18" x14ac:dyDescent="0.25">
      <c r="A1880" t="s">
        <v>72</v>
      </c>
      <c r="B1880" t="s">
        <v>73</v>
      </c>
      <c r="C1880">
        <v>1624</v>
      </c>
      <c r="D1880" t="s">
        <v>1778</v>
      </c>
      <c r="E1880" t="s">
        <v>662</v>
      </c>
      <c r="F1880" t="s">
        <v>70</v>
      </c>
      <c r="G1880" t="s">
        <v>1779</v>
      </c>
      <c r="H1880">
        <v>0</v>
      </c>
      <c r="I1880" t="s">
        <v>65</v>
      </c>
      <c r="J1880" t="s">
        <v>27</v>
      </c>
      <c r="K1880">
        <v>810</v>
      </c>
      <c r="L1880" t="s">
        <v>25</v>
      </c>
      <c r="M1880" s="1">
        <v>42541</v>
      </c>
      <c r="N1880" s="1">
        <v>42724</v>
      </c>
      <c r="O1880" t="s">
        <v>26</v>
      </c>
      <c r="P1880" s="1">
        <v>42594.353645833333</v>
      </c>
      <c r="Q1880" s="1">
        <v>42541</v>
      </c>
      <c r="R1880" s="5">
        <v>1</v>
      </c>
    </row>
    <row r="1881" spans="1:18" x14ac:dyDescent="0.25">
      <c r="A1881" t="s">
        <v>72</v>
      </c>
      <c r="B1881" t="s">
        <v>73</v>
      </c>
      <c r="C1881">
        <v>1624</v>
      </c>
      <c r="D1881" t="s">
        <v>1778</v>
      </c>
      <c r="E1881" t="s">
        <v>662</v>
      </c>
      <c r="F1881" t="s">
        <v>70</v>
      </c>
      <c r="G1881" t="s">
        <v>1779</v>
      </c>
      <c r="H1881">
        <v>0</v>
      </c>
      <c r="I1881" t="s">
        <v>65</v>
      </c>
      <c r="J1881" t="s">
        <v>24</v>
      </c>
      <c r="K1881">
        <v>810</v>
      </c>
      <c r="L1881" t="s">
        <v>25</v>
      </c>
      <c r="M1881" s="1">
        <v>42541</v>
      </c>
      <c r="N1881" s="1">
        <v>42724</v>
      </c>
      <c r="O1881" t="s">
        <v>26</v>
      </c>
      <c r="P1881" s="1">
        <v>42594.353645833333</v>
      </c>
      <c r="Q1881" s="1">
        <v>42541</v>
      </c>
      <c r="R1881" s="5">
        <v>1</v>
      </c>
    </row>
    <row r="1882" spans="1:18" x14ac:dyDescent="0.25">
      <c r="A1882" t="s">
        <v>83</v>
      </c>
      <c r="B1882" t="s">
        <v>84</v>
      </c>
      <c r="C1882">
        <v>2500</v>
      </c>
      <c r="D1882" t="s">
        <v>1780</v>
      </c>
      <c r="E1882" t="s">
        <v>1781</v>
      </c>
      <c r="F1882" t="s">
        <v>52</v>
      </c>
      <c r="G1882" t="s">
        <v>1782</v>
      </c>
      <c r="H1882">
        <v>0</v>
      </c>
      <c r="I1882" t="s">
        <v>87</v>
      </c>
      <c r="J1882" t="s">
        <v>27</v>
      </c>
      <c r="K1882">
        <v>1531</v>
      </c>
      <c r="L1882" t="s">
        <v>25</v>
      </c>
      <c r="M1882" s="1">
        <v>42529</v>
      </c>
      <c r="N1882" s="1">
        <v>42712</v>
      </c>
      <c r="O1882" t="s">
        <v>88</v>
      </c>
      <c r="P1882" s="1">
        <v>42626.477210648147</v>
      </c>
      <c r="Q1882" s="1">
        <v>42529</v>
      </c>
      <c r="R1882" s="5">
        <v>1</v>
      </c>
    </row>
    <row r="1883" spans="1:18" x14ac:dyDescent="0.25">
      <c r="A1883" t="s">
        <v>83</v>
      </c>
      <c r="B1883" t="s">
        <v>84</v>
      </c>
      <c r="C1883">
        <v>2500</v>
      </c>
      <c r="D1883" t="s">
        <v>1780</v>
      </c>
      <c r="E1883" t="s">
        <v>1781</v>
      </c>
      <c r="F1883" t="s">
        <v>52</v>
      </c>
      <c r="G1883" t="s">
        <v>1782</v>
      </c>
      <c r="H1883">
        <v>0</v>
      </c>
      <c r="I1883" t="s">
        <v>87</v>
      </c>
      <c r="J1883" t="s">
        <v>24</v>
      </c>
      <c r="K1883">
        <v>1531</v>
      </c>
      <c r="L1883" t="s">
        <v>25</v>
      </c>
      <c r="M1883" s="1">
        <v>42529</v>
      </c>
      <c r="N1883" s="1">
        <v>42712</v>
      </c>
      <c r="O1883" t="s">
        <v>88</v>
      </c>
      <c r="P1883" s="1">
        <v>42626.477210648147</v>
      </c>
      <c r="Q1883" s="1">
        <v>42529</v>
      </c>
      <c r="R1883" s="5">
        <v>1</v>
      </c>
    </row>
    <row r="1884" spans="1:18" x14ac:dyDescent="0.25">
      <c r="A1884" t="s">
        <v>485</v>
      </c>
      <c r="B1884" t="s">
        <v>486</v>
      </c>
      <c r="C1884">
        <v>1573</v>
      </c>
      <c r="D1884" t="s">
        <v>1783</v>
      </c>
      <c r="E1884" t="s">
        <v>502</v>
      </c>
      <c r="F1884" t="s">
        <v>70</v>
      </c>
      <c r="G1884" t="s">
        <v>86</v>
      </c>
      <c r="H1884">
        <v>1</v>
      </c>
      <c r="I1884" t="s">
        <v>203</v>
      </c>
      <c r="J1884" t="s">
        <v>27</v>
      </c>
      <c r="K1884">
        <v>213</v>
      </c>
      <c r="L1884" t="s">
        <v>101</v>
      </c>
      <c r="M1884" s="1">
        <v>42485</v>
      </c>
      <c r="N1884" s="1">
        <v>42668</v>
      </c>
      <c r="O1884" t="s">
        <v>26</v>
      </c>
      <c r="P1884" s="1">
        <v>42579.489201388889</v>
      </c>
      <c r="Q1884" s="1">
        <v>42485</v>
      </c>
      <c r="R1884" s="5">
        <v>1</v>
      </c>
    </row>
    <row r="1885" spans="1:18" x14ac:dyDescent="0.25">
      <c r="A1885" t="s">
        <v>485</v>
      </c>
      <c r="B1885" t="s">
        <v>486</v>
      </c>
      <c r="C1885">
        <v>1573</v>
      </c>
      <c r="D1885" t="s">
        <v>1783</v>
      </c>
      <c r="E1885" t="s">
        <v>502</v>
      </c>
      <c r="F1885" t="s">
        <v>70</v>
      </c>
      <c r="G1885" t="s">
        <v>86</v>
      </c>
      <c r="H1885">
        <v>1</v>
      </c>
      <c r="I1885" t="s">
        <v>203</v>
      </c>
      <c r="J1885" t="s">
        <v>36</v>
      </c>
      <c r="K1885">
        <v>213</v>
      </c>
      <c r="L1885" t="s">
        <v>101</v>
      </c>
      <c r="M1885" s="1">
        <v>42485</v>
      </c>
      <c r="N1885" s="1">
        <v>42668</v>
      </c>
      <c r="O1885" t="s">
        <v>26</v>
      </c>
      <c r="P1885" s="1">
        <v>42579.489201388889</v>
      </c>
      <c r="Q1885" s="1">
        <v>42485</v>
      </c>
      <c r="R1885" s="5">
        <v>1</v>
      </c>
    </row>
    <row r="1886" spans="1:18" x14ac:dyDescent="0.25">
      <c r="A1886" t="s">
        <v>485</v>
      </c>
      <c r="B1886" t="s">
        <v>486</v>
      </c>
      <c r="C1886">
        <v>1573</v>
      </c>
      <c r="D1886" t="s">
        <v>1783</v>
      </c>
      <c r="E1886" t="s">
        <v>502</v>
      </c>
      <c r="F1886" t="s">
        <v>70</v>
      </c>
      <c r="G1886" t="s">
        <v>86</v>
      </c>
      <c r="H1886">
        <v>1</v>
      </c>
      <c r="I1886" t="s">
        <v>203</v>
      </c>
      <c r="J1886" t="s">
        <v>24</v>
      </c>
      <c r="K1886">
        <v>213</v>
      </c>
      <c r="L1886" t="s">
        <v>101</v>
      </c>
      <c r="M1886" s="1">
        <v>42485</v>
      </c>
      <c r="N1886" s="1">
        <v>42668</v>
      </c>
      <c r="O1886" t="s">
        <v>26</v>
      </c>
      <c r="P1886" s="1">
        <v>42579.489201388889</v>
      </c>
      <c r="Q1886" s="1">
        <v>42485</v>
      </c>
      <c r="R1886" s="5">
        <v>1</v>
      </c>
    </row>
    <row r="1887" spans="1:18" x14ac:dyDescent="0.25">
      <c r="A1887" t="s">
        <v>485</v>
      </c>
      <c r="B1887" t="s">
        <v>486</v>
      </c>
      <c r="C1887">
        <v>1573</v>
      </c>
      <c r="D1887" t="s">
        <v>1783</v>
      </c>
      <c r="E1887" t="s">
        <v>502</v>
      </c>
      <c r="F1887" t="s">
        <v>70</v>
      </c>
      <c r="G1887" t="s">
        <v>86</v>
      </c>
      <c r="H1887">
        <v>1</v>
      </c>
      <c r="I1887" t="s">
        <v>203</v>
      </c>
      <c r="J1887" t="s">
        <v>27</v>
      </c>
      <c r="K1887">
        <v>2429</v>
      </c>
      <c r="L1887" t="s">
        <v>35</v>
      </c>
      <c r="M1887" s="1">
        <v>42650</v>
      </c>
      <c r="N1887" s="1">
        <v>42832</v>
      </c>
      <c r="O1887" t="s">
        <v>26</v>
      </c>
      <c r="P1887" s="1">
        <v>42671.607569444444</v>
      </c>
      <c r="Q1887" s="1">
        <v>42650</v>
      </c>
      <c r="R1887" s="5">
        <v>1</v>
      </c>
    </row>
    <row r="1888" spans="1:18" x14ac:dyDescent="0.25">
      <c r="A1888" t="s">
        <v>485</v>
      </c>
      <c r="B1888" t="s">
        <v>486</v>
      </c>
      <c r="C1888">
        <v>1573</v>
      </c>
      <c r="D1888" t="s">
        <v>1783</v>
      </c>
      <c r="E1888" t="s">
        <v>502</v>
      </c>
      <c r="F1888" t="s">
        <v>70</v>
      </c>
      <c r="G1888" t="s">
        <v>86</v>
      </c>
      <c r="H1888">
        <v>1</v>
      </c>
      <c r="I1888" t="s">
        <v>203</v>
      </c>
      <c r="J1888" t="s">
        <v>36</v>
      </c>
      <c r="K1888">
        <v>2429</v>
      </c>
      <c r="L1888" t="s">
        <v>35</v>
      </c>
      <c r="M1888" s="1">
        <v>42650</v>
      </c>
      <c r="N1888" s="1">
        <v>42832</v>
      </c>
      <c r="O1888" t="s">
        <v>26</v>
      </c>
      <c r="P1888" s="1">
        <v>42671.607569444444</v>
      </c>
      <c r="Q1888" s="1">
        <v>42650</v>
      </c>
      <c r="R1888" s="5">
        <v>1</v>
      </c>
    </row>
    <row r="1889" spans="1:18" x14ac:dyDescent="0.25">
      <c r="A1889" t="s">
        <v>485</v>
      </c>
      <c r="B1889" t="s">
        <v>486</v>
      </c>
      <c r="C1889">
        <v>1573</v>
      </c>
      <c r="D1889" t="s">
        <v>1783</v>
      </c>
      <c r="E1889" t="s">
        <v>502</v>
      </c>
      <c r="F1889" t="s">
        <v>70</v>
      </c>
      <c r="G1889" t="s">
        <v>86</v>
      </c>
      <c r="H1889">
        <v>1</v>
      </c>
      <c r="I1889" t="s">
        <v>203</v>
      </c>
      <c r="J1889" t="s">
        <v>24</v>
      </c>
      <c r="K1889">
        <v>2429</v>
      </c>
      <c r="L1889" t="s">
        <v>35</v>
      </c>
      <c r="M1889" s="1">
        <v>42650</v>
      </c>
      <c r="N1889" s="1">
        <v>42832</v>
      </c>
      <c r="O1889" t="s">
        <v>26</v>
      </c>
      <c r="P1889" s="1">
        <v>42671.607569444444</v>
      </c>
      <c r="Q1889" s="1">
        <v>42650</v>
      </c>
      <c r="R1889" s="5">
        <v>1</v>
      </c>
    </row>
    <row r="1890" spans="1:18" x14ac:dyDescent="0.25">
      <c r="A1890" t="s">
        <v>668</v>
      </c>
      <c r="B1890" t="s">
        <v>669</v>
      </c>
      <c r="C1890">
        <v>2086</v>
      </c>
      <c r="D1890" t="s">
        <v>1784</v>
      </c>
      <c r="E1890" t="s">
        <v>376</v>
      </c>
      <c r="F1890" t="s">
        <v>52</v>
      </c>
      <c r="G1890" t="s">
        <v>275</v>
      </c>
      <c r="H1890">
        <v>0</v>
      </c>
      <c r="I1890" t="s">
        <v>34</v>
      </c>
      <c r="J1890" t="s">
        <v>27</v>
      </c>
      <c r="K1890">
        <v>1947</v>
      </c>
      <c r="L1890" t="s">
        <v>25</v>
      </c>
      <c r="M1890" s="1">
        <v>42489</v>
      </c>
      <c r="N1890" s="1">
        <v>42672</v>
      </c>
      <c r="O1890" t="s">
        <v>26</v>
      </c>
      <c r="P1890" s="1">
        <v>42639.603761574072</v>
      </c>
      <c r="Q1890" s="1">
        <v>42489</v>
      </c>
      <c r="R1890" s="5">
        <v>1</v>
      </c>
    </row>
    <row r="1891" spans="1:18" x14ac:dyDescent="0.25">
      <c r="A1891" t="s">
        <v>668</v>
      </c>
      <c r="B1891" t="s">
        <v>669</v>
      </c>
      <c r="C1891">
        <v>2086</v>
      </c>
      <c r="D1891" t="s">
        <v>1784</v>
      </c>
      <c r="E1891" t="s">
        <v>376</v>
      </c>
      <c r="F1891" t="s">
        <v>52</v>
      </c>
      <c r="G1891" t="s">
        <v>275</v>
      </c>
      <c r="H1891">
        <v>0</v>
      </c>
      <c r="I1891" t="s">
        <v>34</v>
      </c>
      <c r="J1891" t="s">
        <v>27</v>
      </c>
      <c r="K1891">
        <v>2541</v>
      </c>
      <c r="L1891" t="s">
        <v>35</v>
      </c>
      <c r="M1891" s="1">
        <v>42663</v>
      </c>
      <c r="N1891" s="1">
        <v>42845</v>
      </c>
      <c r="O1891" t="s">
        <v>26</v>
      </c>
      <c r="P1891" s="1">
        <v>42685.420914351853</v>
      </c>
      <c r="Q1891" s="1">
        <v>42663</v>
      </c>
      <c r="R1891" s="5">
        <v>1</v>
      </c>
    </row>
    <row r="1892" spans="1:18" x14ac:dyDescent="0.25">
      <c r="A1892" t="s">
        <v>366</v>
      </c>
      <c r="B1892" t="s">
        <v>367</v>
      </c>
      <c r="C1892">
        <v>2342</v>
      </c>
      <c r="D1892" t="s">
        <v>1785</v>
      </c>
      <c r="E1892" t="s">
        <v>1786</v>
      </c>
      <c r="F1892" t="s">
        <v>52</v>
      </c>
      <c r="G1892" t="s">
        <v>1782</v>
      </c>
      <c r="H1892">
        <v>0</v>
      </c>
      <c r="I1892" t="s">
        <v>156</v>
      </c>
      <c r="J1892" t="s">
        <v>27</v>
      </c>
      <c r="K1892">
        <v>2075</v>
      </c>
      <c r="L1892" t="s">
        <v>25</v>
      </c>
      <c r="M1892" s="1">
        <v>42499</v>
      </c>
      <c r="N1892" s="1">
        <v>42683</v>
      </c>
      <c r="O1892" t="s">
        <v>26</v>
      </c>
      <c r="P1892" s="1">
        <v>42641.318159722221</v>
      </c>
      <c r="Q1892" s="1">
        <v>42499</v>
      </c>
      <c r="R1892" s="5">
        <v>1</v>
      </c>
    </row>
    <row r="1893" spans="1:18" x14ac:dyDescent="0.25">
      <c r="A1893" t="s">
        <v>366</v>
      </c>
      <c r="B1893" t="s">
        <v>367</v>
      </c>
      <c r="C1893">
        <v>2342</v>
      </c>
      <c r="D1893" t="s">
        <v>1785</v>
      </c>
      <c r="E1893" t="s">
        <v>1786</v>
      </c>
      <c r="F1893" t="s">
        <v>52</v>
      </c>
      <c r="G1893" t="s">
        <v>1782</v>
      </c>
      <c r="H1893">
        <v>0</v>
      </c>
      <c r="I1893" t="s">
        <v>156</v>
      </c>
      <c r="J1893" t="s">
        <v>27</v>
      </c>
      <c r="K1893">
        <v>2563</v>
      </c>
      <c r="L1893" t="s">
        <v>35</v>
      </c>
      <c r="M1893" s="1">
        <v>42690</v>
      </c>
      <c r="N1893" s="1">
        <v>42871</v>
      </c>
      <c r="O1893" t="s">
        <v>26</v>
      </c>
      <c r="P1893" s="1">
        <v>42691.63548611111</v>
      </c>
      <c r="Q1893" s="1">
        <v>42690</v>
      </c>
      <c r="R1893" s="5">
        <v>1</v>
      </c>
    </row>
    <row r="1894" spans="1:18" x14ac:dyDescent="0.25">
      <c r="A1894" t="s">
        <v>1289</v>
      </c>
      <c r="B1894" t="s">
        <v>1290</v>
      </c>
      <c r="C1894">
        <v>2778</v>
      </c>
      <c r="D1894" t="s">
        <v>1787</v>
      </c>
      <c r="E1894" t="s">
        <v>1175</v>
      </c>
      <c r="F1894" t="s">
        <v>32</v>
      </c>
      <c r="G1894" t="s">
        <v>76</v>
      </c>
      <c r="H1894">
        <v>1</v>
      </c>
      <c r="I1894" t="s">
        <v>467</v>
      </c>
      <c r="J1894" t="s">
        <v>24</v>
      </c>
      <c r="K1894">
        <v>943</v>
      </c>
      <c r="L1894" t="s">
        <v>35</v>
      </c>
      <c r="M1894" s="1">
        <v>42571</v>
      </c>
      <c r="N1894" s="1">
        <v>42755</v>
      </c>
      <c r="O1894" t="s">
        <v>26</v>
      </c>
      <c r="P1894" s="1">
        <v>42598.670624999999</v>
      </c>
      <c r="Q1894" s="1">
        <v>42571</v>
      </c>
      <c r="R1894" s="5">
        <v>1</v>
      </c>
    </row>
    <row r="1895" spans="1:18" x14ac:dyDescent="0.25">
      <c r="A1895" t="s">
        <v>1289</v>
      </c>
      <c r="B1895" t="s">
        <v>1290</v>
      </c>
      <c r="C1895">
        <v>2778</v>
      </c>
      <c r="D1895" t="s">
        <v>1787</v>
      </c>
      <c r="E1895" t="s">
        <v>1175</v>
      </c>
      <c r="F1895" t="s">
        <v>32</v>
      </c>
      <c r="G1895" t="s">
        <v>76</v>
      </c>
      <c r="H1895">
        <v>1</v>
      </c>
      <c r="I1895" t="s">
        <v>467</v>
      </c>
      <c r="J1895" t="s">
        <v>27</v>
      </c>
      <c r="K1895">
        <v>943</v>
      </c>
      <c r="L1895" t="s">
        <v>35</v>
      </c>
      <c r="M1895" s="1">
        <v>42571</v>
      </c>
      <c r="N1895" s="1">
        <v>42755</v>
      </c>
      <c r="O1895" t="s">
        <v>26</v>
      </c>
      <c r="P1895" s="1">
        <v>42598.670624999999</v>
      </c>
      <c r="Q1895" s="1">
        <v>42571</v>
      </c>
      <c r="R1895" s="5">
        <v>1</v>
      </c>
    </row>
    <row r="1896" spans="1:18" x14ac:dyDescent="0.25">
      <c r="A1896" t="s">
        <v>1289</v>
      </c>
      <c r="B1896" t="s">
        <v>1290</v>
      </c>
      <c r="C1896">
        <v>2778</v>
      </c>
      <c r="D1896" t="s">
        <v>1787</v>
      </c>
      <c r="E1896" t="s">
        <v>1175</v>
      </c>
      <c r="F1896" t="s">
        <v>32</v>
      </c>
      <c r="G1896" t="s">
        <v>76</v>
      </c>
      <c r="H1896">
        <v>1</v>
      </c>
      <c r="I1896" t="s">
        <v>467</v>
      </c>
      <c r="J1896" t="s">
        <v>36</v>
      </c>
      <c r="K1896">
        <v>943</v>
      </c>
      <c r="L1896" t="s">
        <v>35</v>
      </c>
      <c r="M1896" s="1">
        <v>42571</v>
      </c>
      <c r="N1896" s="1">
        <v>42755</v>
      </c>
      <c r="O1896" t="s">
        <v>26</v>
      </c>
      <c r="P1896" s="1">
        <v>42598.670624999999</v>
      </c>
      <c r="Q1896" s="1">
        <v>42571</v>
      </c>
      <c r="R1896" s="5">
        <v>1</v>
      </c>
    </row>
    <row r="1897" spans="1:18" x14ac:dyDescent="0.25">
      <c r="A1897" t="s">
        <v>37</v>
      </c>
      <c r="B1897" t="s">
        <v>38</v>
      </c>
      <c r="C1897">
        <v>2487</v>
      </c>
      <c r="D1897" t="s">
        <v>1788</v>
      </c>
      <c r="E1897" t="s">
        <v>20</v>
      </c>
      <c r="F1897" t="s">
        <v>52</v>
      </c>
      <c r="G1897" t="s">
        <v>365</v>
      </c>
      <c r="H1897">
        <v>0</v>
      </c>
      <c r="I1897" t="s">
        <v>40</v>
      </c>
      <c r="J1897" t="s">
        <v>24</v>
      </c>
      <c r="K1897">
        <v>8</v>
      </c>
      <c r="L1897" t="s">
        <v>35</v>
      </c>
      <c r="M1897" s="1">
        <v>42557</v>
      </c>
      <c r="N1897" s="1">
        <v>42741</v>
      </c>
      <c r="O1897" t="s">
        <v>88</v>
      </c>
      <c r="P1897" s="1">
        <v>42562.394247685188</v>
      </c>
      <c r="Q1897" s="1">
        <v>42557</v>
      </c>
      <c r="R1897" s="5">
        <v>1</v>
      </c>
    </row>
    <row r="1898" spans="1:18" x14ac:dyDescent="0.25">
      <c r="A1898" t="s">
        <v>37</v>
      </c>
      <c r="B1898" t="s">
        <v>38</v>
      </c>
      <c r="C1898">
        <v>2487</v>
      </c>
      <c r="D1898" t="s">
        <v>1788</v>
      </c>
      <c r="E1898" t="s">
        <v>20</v>
      </c>
      <c r="F1898" t="s">
        <v>52</v>
      </c>
      <c r="G1898" t="s">
        <v>365</v>
      </c>
      <c r="H1898">
        <v>0</v>
      </c>
      <c r="I1898" t="s">
        <v>40</v>
      </c>
      <c r="J1898" t="s">
        <v>27</v>
      </c>
      <c r="K1898">
        <v>8</v>
      </c>
      <c r="L1898" t="s">
        <v>35</v>
      </c>
      <c r="M1898" s="1">
        <v>42557</v>
      </c>
      <c r="N1898" s="1">
        <v>42741</v>
      </c>
      <c r="O1898" t="s">
        <v>88</v>
      </c>
      <c r="P1898" s="1">
        <v>42562.394247685188</v>
      </c>
      <c r="Q1898" s="1">
        <v>42557</v>
      </c>
      <c r="R1898" s="5">
        <v>1</v>
      </c>
    </row>
    <row r="1899" spans="1:18" x14ac:dyDescent="0.25">
      <c r="A1899" t="s">
        <v>1789</v>
      </c>
      <c r="B1899" t="s">
        <v>1790</v>
      </c>
      <c r="C1899">
        <v>2664</v>
      </c>
      <c r="D1899" t="s">
        <v>1791</v>
      </c>
      <c r="E1899" t="s">
        <v>376</v>
      </c>
      <c r="F1899" t="s">
        <v>32</v>
      </c>
      <c r="G1899" t="s">
        <v>59</v>
      </c>
      <c r="H1899">
        <v>1</v>
      </c>
      <c r="I1899" t="s">
        <v>1217</v>
      </c>
      <c r="J1899" t="s">
        <v>24</v>
      </c>
      <c r="K1899">
        <v>218</v>
      </c>
      <c r="L1899" t="s">
        <v>35</v>
      </c>
      <c r="M1899" s="1">
        <v>42562</v>
      </c>
      <c r="N1899" s="1">
        <v>42746</v>
      </c>
      <c r="O1899" t="s">
        <v>26</v>
      </c>
      <c r="P1899" s="1">
        <v>42579.524861111109</v>
      </c>
      <c r="Q1899" s="1">
        <v>42562</v>
      </c>
      <c r="R1899" s="5">
        <v>1</v>
      </c>
    </row>
    <row r="1900" spans="1:18" x14ac:dyDescent="0.25">
      <c r="A1900" t="s">
        <v>1789</v>
      </c>
      <c r="B1900" t="s">
        <v>1790</v>
      </c>
      <c r="C1900">
        <v>2664</v>
      </c>
      <c r="D1900" t="s">
        <v>1791</v>
      </c>
      <c r="E1900" t="s">
        <v>376</v>
      </c>
      <c r="F1900" t="s">
        <v>32</v>
      </c>
      <c r="G1900" t="s">
        <v>59</v>
      </c>
      <c r="H1900">
        <v>1</v>
      </c>
      <c r="I1900" t="s">
        <v>1217</v>
      </c>
      <c r="J1900" t="s">
        <v>27</v>
      </c>
      <c r="K1900">
        <v>218</v>
      </c>
      <c r="L1900" t="s">
        <v>35</v>
      </c>
      <c r="M1900" s="1">
        <v>42562</v>
      </c>
      <c r="N1900" s="1">
        <v>42746</v>
      </c>
      <c r="O1900" t="s">
        <v>26</v>
      </c>
      <c r="P1900" s="1">
        <v>42579.524861111109</v>
      </c>
      <c r="Q1900" s="1">
        <v>42562</v>
      </c>
      <c r="R1900" s="5">
        <v>1</v>
      </c>
    </row>
    <row r="1901" spans="1:18" x14ac:dyDescent="0.25">
      <c r="A1901" t="s">
        <v>1789</v>
      </c>
      <c r="B1901" t="s">
        <v>1790</v>
      </c>
      <c r="C1901">
        <v>2664</v>
      </c>
      <c r="D1901" t="s">
        <v>1791</v>
      </c>
      <c r="E1901" t="s">
        <v>376</v>
      </c>
      <c r="F1901" t="s">
        <v>32</v>
      </c>
      <c r="G1901" t="s">
        <v>59</v>
      </c>
      <c r="H1901">
        <v>1</v>
      </c>
      <c r="I1901" t="s">
        <v>1217</v>
      </c>
      <c r="J1901" t="s">
        <v>36</v>
      </c>
      <c r="K1901">
        <v>218</v>
      </c>
      <c r="L1901" t="s">
        <v>35</v>
      </c>
      <c r="M1901" s="1">
        <v>42562</v>
      </c>
      <c r="N1901" s="1">
        <v>42746</v>
      </c>
      <c r="O1901" t="s">
        <v>26</v>
      </c>
      <c r="P1901" s="1">
        <v>42579.524861111109</v>
      </c>
      <c r="Q1901" s="1">
        <v>42562</v>
      </c>
      <c r="R1901" s="5">
        <v>1</v>
      </c>
    </row>
    <row r="1902" spans="1:18" x14ac:dyDescent="0.25">
      <c r="A1902" t="s">
        <v>1792</v>
      </c>
      <c r="B1902" t="s">
        <v>1793</v>
      </c>
      <c r="C1902" t="s">
        <v>99</v>
      </c>
      <c r="D1902" t="s">
        <v>1794</v>
      </c>
      <c r="E1902" t="s">
        <v>125</v>
      </c>
      <c r="F1902" t="s">
        <v>52</v>
      </c>
      <c r="G1902" t="s">
        <v>46</v>
      </c>
      <c r="H1902">
        <v>0</v>
      </c>
      <c r="I1902" t="s">
        <v>126</v>
      </c>
      <c r="J1902" t="s">
        <v>27</v>
      </c>
      <c r="K1902">
        <v>249</v>
      </c>
      <c r="L1902" t="s">
        <v>35</v>
      </c>
      <c r="M1902" s="1">
        <v>42576</v>
      </c>
      <c r="N1902" s="1">
        <v>42760</v>
      </c>
      <c r="O1902" t="s">
        <v>26</v>
      </c>
      <c r="P1902" s="1">
        <v>42580.53019675926</v>
      </c>
      <c r="Q1902" s="1">
        <v>42576</v>
      </c>
      <c r="R1902" s="5">
        <v>1</v>
      </c>
    </row>
    <row r="1903" spans="1:18" x14ac:dyDescent="0.25">
      <c r="A1903" t="s">
        <v>324</v>
      </c>
      <c r="B1903" t="s">
        <v>325</v>
      </c>
      <c r="C1903">
        <v>2096</v>
      </c>
      <c r="D1903" t="s">
        <v>1795</v>
      </c>
      <c r="E1903" t="s">
        <v>376</v>
      </c>
      <c r="F1903" t="s">
        <v>52</v>
      </c>
      <c r="G1903" t="s">
        <v>275</v>
      </c>
      <c r="H1903">
        <v>0</v>
      </c>
      <c r="I1903" t="s">
        <v>993</v>
      </c>
      <c r="J1903" t="s">
        <v>27</v>
      </c>
      <c r="K1903">
        <v>28</v>
      </c>
      <c r="L1903" t="s">
        <v>35</v>
      </c>
      <c r="M1903" s="1">
        <v>42558</v>
      </c>
      <c r="N1903" s="1">
        <v>42742</v>
      </c>
      <c r="O1903" t="s">
        <v>26</v>
      </c>
      <c r="P1903" s="1">
        <v>42564.344884259262</v>
      </c>
      <c r="Q1903" s="1">
        <v>42558</v>
      </c>
      <c r="R1903" s="5">
        <v>1</v>
      </c>
    </row>
    <row r="1904" spans="1:18" x14ac:dyDescent="0.25">
      <c r="A1904" t="s">
        <v>1431</v>
      </c>
      <c r="B1904" t="s">
        <v>1432</v>
      </c>
      <c r="C1904">
        <v>1196</v>
      </c>
      <c r="D1904" t="s">
        <v>1796</v>
      </c>
      <c r="E1904" t="s">
        <v>75</v>
      </c>
      <c r="F1904" t="s">
        <v>32</v>
      </c>
      <c r="G1904" t="s">
        <v>76</v>
      </c>
      <c r="H1904">
        <v>1</v>
      </c>
      <c r="I1904" t="s">
        <v>94</v>
      </c>
      <c r="J1904" t="s">
        <v>24</v>
      </c>
      <c r="K1904">
        <v>412</v>
      </c>
      <c r="L1904" t="s">
        <v>35</v>
      </c>
      <c r="M1904" s="1">
        <v>42571</v>
      </c>
      <c r="N1904" s="1">
        <v>42755</v>
      </c>
      <c r="O1904" t="s">
        <v>26</v>
      </c>
      <c r="P1904" s="1">
        <v>42585.418124999997</v>
      </c>
      <c r="Q1904" s="1">
        <v>42571</v>
      </c>
      <c r="R1904" s="5">
        <v>1</v>
      </c>
    </row>
    <row r="1905" spans="1:18" x14ac:dyDescent="0.25">
      <c r="A1905" t="s">
        <v>1431</v>
      </c>
      <c r="B1905" t="s">
        <v>1432</v>
      </c>
      <c r="C1905">
        <v>1196</v>
      </c>
      <c r="D1905" t="s">
        <v>1796</v>
      </c>
      <c r="E1905" t="s">
        <v>75</v>
      </c>
      <c r="F1905" t="s">
        <v>32</v>
      </c>
      <c r="G1905" t="s">
        <v>76</v>
      </c>
      <c r="H1905">
        <v>1</v>
      </c>
      <c r="I1905" t="s">
        <v>94</v>
      </c>
      <c r="J1905" t="s">
        <v>27</v>
      </c>
      <c r="K1905">
        <v>412</v>
      </c>
      <c r="L1905" t="s">
        <v>35</v>
      </c>
      <c r="M1905" s="1">
        <v>42571</v>
      </c>
      <c r="N1905" s="1">
        <v>42755</v>
      </c>
      <c r="O1905" t="s">
        <v>26</v>
      </c>
      <c r="P1905" s="1">
        <v>42585.418124999997</v>
      </c>
      <c r="Q1905" s="1">
        <v>42571</v>
      </c>
      <c r="R1905" s="5">
        <v>1</v>
      </c>
    </row>
    <row r="1906" spans="1:18" x14ac:dyDescent="0.25">
      <c r="A1906" t="s">
        <v>1431</v>
      </c>
      <c r="B1906" t="s">
        <v>1432</v>
      </c>
      <c r="C1906">
        <v>1196</v>
      </c>
      <c r="D1906" t="s">
        <v>1796</v>
      </c>
      <c r="E1906" t="s">
        <v>75</v>
      </c>
      <c r="F1906" t="s">
        <v>32</v>
      </c>
      <c r="G1906" t="s">
        <v>76</v>
      </c>
      <c r="H1906">
        <v>1</v>
      </c>
      <c r="I1906" t="s">
        <v>94</v>
      </c>
      <c r="J1906" t="s">
        <v>36</v>
      </c>
      <c r="K1906">
        <v>412</v>
      </c>
      <c r="L1906" t="s">
        <v>35</v>
      </c>
      <c r="M1906" s="1">
        <v>42571</v>
      </c>
      <c r="N1906" s="1">
        <v>42755</v>
      </c>
      <c r="O1906" t="s">
        <v>26</v>
      </c>
      <c r="P1906" s="1">
        <v>42585.418124999997</v>
      </c>
      <c r="Q1906" s="1">
        <v>42571</v>
      </c>
      <c r="R1906" s="5">
        <v>1</v>
      </c>
    </row>
    <row r="1907" spans="1:18" x14ac:dyDescent="0.25">
      <c r="A1907" t="s">
        <v>1797</v>
      </c>
      <c r="B1907" t="s">
        <v>1798</v>
      </c>
      <c r="C1907">
        <v>2896</v>
      </c>
      <c r="D1907" t="s">
        <v>1799</v>
      </c>
      <c r="E1907" t="s">
        <v>1175</v>
      </c>
      <c r="F1907" t="s">
        <v>52</v>
      </c>
      <c r="G1907">
        <v>608</v>
      </c>
      <c r="H1907">
        <v>0</v>
      </c>
      <c r="I1907" t="s">
        <v>922</v>
      </c>
      <c r="J1907" t="s">
        <v>27</v>
      </c>
      <c r="K1907">
        <v>1008</v>
      </c>
      <c r="L1907" t="s">
        <v>35</v>
      </c>
      <c r="M1907" s="1">
        <v>42556</v>
      </c>
      <c r="N1907" s="1">
        <v>42740</v>
      </c>
      <c r="O1907" t="s">
        <v>88</v>
      </c>
      <c r="P1907" s="1">
        <v>42600.739976851852</v>
      </c>
      <c r="Q1907" s="1">
        <v>42556</v>
      </c>
      <c r="R1907" s="5">
        <v>1</v>
      </c>
    </row>
    <row r="1908" spans="1:18" x14ac:dyDescent="0.25">
      <c r="A1908" t="s">
        <v>355</v>
      </c>
      <c r="B1908" t="s">
        <v>356</v>
      </c>
      <c r="C1908">
        <v>1384</v>
      </c>
      <c r="D1908" t="s">
        <v>1800</v>
      </c>
      <c r="E1908" t="s">
        <v>111</v>
      </c>
      <c r="F1908" t="s">
        <v>21</v>
      </c>
      <c r="G1908" t="s">
        <v>22</v>
      </c>
      <c r="H1908">
        <v>1</v>
      </c>
      <c r="I1908" t="s">
        <v>107</v>
      </c>
      <c r="J1908" t="s">
        <v>27</v>
      </c>
      <c r="K1908">
        <v>418</v>
      </c>
      <c r="L1908" t="s">
        <v>25</v>
      </c>
      <c r="M1908" s="1">
        <v>42488</v>
      </c>
      <c r="N1908" s="1">
        <v>42671</v>
      </c>
      <c r="O1908" t="s">
        <v>26</v>
      </c>
      <c r="P1908" s="1">
        <v>42585.436805555553</v>
      </c>
      <c r="Q1908" s="1">
        <v>42488</v>
      </c>
      <c r="R1908" s="5">
        <v>1</v>
      </c>
    </row>
    <row r="1909" spans="1:18" x14ac:dyDescent="0.25">
      <c r="A1909" t="s">
        <v>355</v>
      </c>
      <c r="B1909" t="s">
        <v>356</v>
      </c>
      <c r="C1909">
        <v>1384</v>
      </c>
      <c r="D1909" t="s">
        <v>1800</v>
      </c>
      <c r="E1909" t="s">
        <v>111</v>
      </c>
      <c r="F1909" t="s">
        <v>21</v>
      </c>
      <c r="G1909" t="s">
        <v>22</v>
      </c>
      <c r="H1909">
        <v>1</v>
      </c>
      <c r="I1909" t="s">
        <v>107</v>
      </c>
      <c r="J1909" t="s">
        <v>36</v>
      </c>
      <c r="K1909">
        <v>418</v>
      </c>
      <c r="L1909" t="s">
        <v>25</v>
      </c>
      <c r="M1909" s="1">
        <v>42488</v>
      </c>
      <c r="N1909" s="1">
        <v>42671</v>
      </c>
      <c r="O1909" t="s">
        <v>26</v>
      </c>
      <c r="P1909" s="1">
        <v>42585.436805555553</v>
      </c>
      <c r="Q1909" s="1">
        <v>42488</v>
      </c>
      <c r="R1909" s="5">
        <v>1</v>
      </c>
    </row>
    <row r="1910" spans="1:18" x14ac:dyDescent="0.25">
      <c r="A1910" t="s">
        <v>355</v>
      </c>
      <c r="B1910" t="s">
        <v>356</v>
      </c>
      <c r="C1910">
        <v>1384</v>
      </c>
      <c r="D1910" t="s">
        <v>1800</v>
      </c>
      <c r="E1910" t="s">
        <v>111</v>
      </c>
      <c r="F1910" t="s">
        <v>21</v>
      </c>
      <c r="G1910" t="s">
        <v>22</v>
      </c>
      <c r="H1910">
        <v>1</v>
      </c>
      <c r="I1910" t="s">
        <v>107</v>
      </c>
      <c r="J1910" t="s">
        <v>24</v>
      </c>
      <c r="K1910">
        <v>418</v>
      </c>
      <c r="L1910" t="s">
        <v>25</v>
      </c>
      <c r="M1910" s="1">
        <v>42488</v>
      </c>
      <c r="N1910" s="1">
        <v>42671</v>
      </c>
      <c r="O1910" t="s">
        <v>26</v>
      </c>
      <c r="P1910" s="1">
        <v>42585.436805555553</v>
      </c>
      <c r="Q1910" s="1">
        <v>42488</v>
      </c>
      <c r="R1910" s="5">
        <v>1</v>
      </c>
    </row>
    <row r="1911" spans="1:18" x14ac:dyDescent="0.25">
      <c r="A1911" t="s">
        <v>355</v>
      </c>
      <c r="B1911" t="s">
        <v>356</v>
      </c>
      <c r="C1911">
        <v>1384</v>
      </c>
      <c r="D1911" t="s">
        <v>1800</v>
      </c>
      <c r="E1911" t="s">
        <v>111</v>
      </c>
      <c r="F1911" t="s">
        <v>21</v>
      </c>
      <c r="G1911" t="s">
        <v>22</v>
      </c>
      <c r="H1911">
        <v>1</v>
      </c>
      <c r="I1911" t="s">
        <v>107</v>
      </c>
      <c r="J1911" t="s">
        <v>24</v>
      </c>
      <c r="K1911">
        <v>2492</v>
      </c>
      <c r="L1911" t="s">
        <v>35</v>
      </c>
      <c r="M1911" s="1">
        <v>42664</v>
      </c>
      <c r="N1911" s="1">
        <v>42846</v>
      </c>
      <c r="O1911" t="s">
        <v>26</v>
      </c>
      <c r="P1911" s="1">
        <v>42681.426192129627</v>
      </c>
      <c r="Q1911" s="1">
        <v>42664</v>
      </c>
      <c r="R1911" s="5">
        <v>1</v>
      </c>
    </row>
    <row r="1912" spans="1:18" x14ac:dyDescent="0.25">
      <c r="A1912" t="s">
        <v>355</v>
      </c>
      <c r="B1912" t="s">
        <v>356</v>
      </c>
      <c r="C1912">
        <v>1384</v>
      </c>
      <c r="D1912" t="s">
        <v>1800</v>
      </c>
      <c r="E1912" t="s">
        <v>111</v>
      </c>
      <c r="F1912" t="s">
        <v>21</v>
      </c>
      <c r="G1912" t="s">
        <v>22</v>
      </c>
      <c r="H1912">
        <v>1</v>
      </c>
      <c r="I1912" t="s">
        <v>107</v>
      </c>
      <c r="J1912" t="s">
        <v>27</v>
      </c>
      <c r="K1912">
        <v>2492</v>
      </c>
      <c r="L1912" t="s">
        <v>35</v>
      </c>
      <c r="M1912" s="1">
        <v>42664</v>
      </c>
      <c r="N1912" s="1">
        <v>42846</v>
      </c>
      <c r="O1912" t="s">
        <v>26</v>
      </c>
      <c r="P1912" s="1">
        <v>42681.426192129627</v>
      </c>
      <c r="Q1912" s="1">
        <v>42664</v>
      </c>
      <c r="R1912" s="5">
        <v>1</v>
      </c>
    </row>
    <row r="1913" spans="1:18" x14ac:dyDescent="0.25">
      <c r="A1913" t="s">
        <v>355</v>
      </c>
      <c r="B1913" t="s">
        <v>356</v>
      </c>
      <c r="C1913">
        <v>1384</v>
      </c>
      <c r="D1913" t="s">
        <v>1800</v>
      </c>
      <c r="E1913" t="s">
        <v>111</v>
      </c>
      <c r="F1913" t="s">
        <v>21</v>
      </c>
      <c r="G1913" t="s">
        <v>22</v>
      </c>
      <c r="H1913">
        <v>1</v>
      </c>
      <c r="I1913" t="s">
        <v>107</v>
      </c>
      <c r="J1913" t="s">
        <v>36</v>
      </c>
      <c r="K1913">
        <v>2492</v>
      </c>
      <c r="L1913" t="s">
        <v>35</v>
      </c>
      <c r="M1913" s="1">
        <v>42664</v>
      </c>
      <c r="N1913" s="1">
        <v>42846</v>
      </c>
      <c r="O1913" t="s">
        <v>26</v>
      </c>
      <c r="P1913" s="1">
        <v>42681.426192129627</v>
      </c>
      <c r="Q1913" s="1">
        <v>42664</v>
      </c>
      <c r="R1913" s="5">
        <v>1</v>
      </c>
    </row>
    <row r="1914" spans="1:18" x14ac:dyDescent="0.25">
      <c r="A1914" t="s">
        <v>114</v>
      </c>
      <c r="B1914" t="s">
        <v>115</v>
      </c>
      <c r="C1914">
        <v>2602</v>
      </c>
      <c r="D1914" t="s">
        <v>1801</v>
      </c>
      <c r="E1914" t="s">
        <v>1802</v>
      </c>
      <c r="F1914" t="s">
        <v>52</v>
      </c>
      <c r="G1914" t="s">
        <v>1803</v>
      </c>
      <c r="H1914">
        <v>0</v>
      </c>
      <c r="I1914" t="s">
        <v>65</v>
      </c>
      <c r="J1914" t="s">
        <v>24</v>
      </c>
      <c r="K1914">
        <v>1889</v>
      </c>
      <c r="L1914" t="s">
        <v>35</v>
      </c>
      <c r="M1914" s="1">
        <v>42624</v>
      </c>
      <c r="N1914" s="1">
        <v>42805</v>
      </c>
      <c r="O1914" t="s">
        <v>88</v>
      </c>
      <c r="P1914" s="1">
        <v>42639.352997685186</v>
      </c>
      <c r="Q1914" s="1">
        <v>42624</v>
      </c>
      <c r="R1914" s="5">
        <v>1</v>
      </c>
    </row>
    <row r="1915" spans="1:18" x14ac:dyDescent="0.25">
      <c r="A1915" t="s">
        <v>114</v>
      </c>
      <c r="B1915" t="s">
        <v>115</v>
      </c>
      <c r="C1915">
        <v>2602</v>
      </c>
      <c r="D1915" t="s">
        <v>1801</v>
      </c>
      <c r="E1915" t="s">
        <v>1802</v>
      </c>
      <c r="F1915" t="s">
        <v>52</v>
      </c>
      <c r="G1915" t="s">
        <v>1803</v>
      </c>
      <c r="H1915">
        <v>0</v>
      </c>
      <c r="I1915" t="s">
        <v>65</v>
      </c>
      <c r="J1915" t="s">
        <v>27</v>
      </c>
      <c r="K1915">
        <v>1889</v>
      </c>
      <c r="L1915" t="s">
        <v>35</v>
      </c>
      <c r="M1915" s="1">
        <v>42624</v>
      </c>
      <c r="N1915" s="1">
        <v>42805</v>
      </c>
      <c r="O1915" t="s">
        <v>88</v>
      </c>
      <c r="P1915" s="1">
        <v>42639.352997685186</v>
      </c>
      <c r="Q1915" s="1">
        <v>42624</v>
      </c>
      <c r="R1915" s="5">
        <v>1</v>
      </c>
    </row>
    <row r="1916" spans="1:18" x14ac:dyDescent="0.25">
      <c r="A1916" t="s">
        <v>341</v>
      </c>
      <c r="B1916" t="s">
        <v>342</v>
      </c>
      <c r="C1916">
        <v>2090</v>
      </c>
      <c r="D1916" t="s">
        <v>1804</v>
      </c>
      <c r="E1916" t="s">
        <v>96</v>
      </c>
      <c r="F1916" t="s">
        <v>52</v>
      </c>
      <c r="G1916" t="s">
        <v>525</v>
      </c>
      <c r="H1916">
        <v>1</v>
      </c>
      <c r="I1916" t="s">
        <v>359</v>
      </c>
      <c r="J1916" t="s">
        <v>24</v>
      </c>
      <c r="K1916">
        <v>568</v>
      </c>
      <c r="L1916" t="s">
        <v>101</v>
      </c>
      <c r="M1916" s="1">
        <v>42458</v>
      </c>
      <c r="N1916" s="1">
        <v>42642</v>
      </c>
      <c r="O1916" t="s">
        <v>26</v>
      </c>
      <c r="P1916" s="1">
        <v>42587.666944444441</v>
      </c>
      <c r="Q1916" s="1">
        <v>42458</v>
      </c>
      <c r="R1916" s="5">
        <v>1</v>
      </c>
    </row>
    <row r="1917" spans="1:18" x14ac:dyDescent="0.25">
      <c r="A1917" t="s">
        <v>341</v>
      </c>
      <c r="B1917" t="s">
        <v>342</v>
      </c>
      <c r="C1917">
        <v>2090</v>
      </c>
      <c r="D1917" t="s">
        <v>1804</v>
      </c>
      <c r="E1917" t="s">
        <v>96</v>
      </c>
      <c r="F1917" t="s">
        <v>52</v>
      </c>
      <c r="G1917" t="s">
        <v>525</v>
      </c>
      <c r="H1917">
        <v>1</v>
      </c>
      <c r="I1917" t="s">
        <v>359</v>
      </c>
      <c r="J1917" t="s">
        <v>27</v>
      </c>
      <c r="K1917">
        <v>568</v>
      </c>
      <c r="L1917" t="s">
        <v>101</v>
      </c>
      <c r="M1917" s="1">
        <v>42458</v>
      </c>
      <c r="N1917" s="1">
        <v>42642</v>
      </c>
      <c r="O1917" t="s">
        <v>26</v>
      </c>
      <c r="P1917" s="1">
        <v>42587.666944444441</v>
      </c>
      <c r="Q1917" s="1">
        <v>42458</v>
      </c>
      <c r="R1917" s="5">
        <v>1</v>
      </c>
    </row>
    <row r="1918" spans="1:18" x14ac:dyDescent="0.25">
      <c r="A1918" t="s">
        <v>341</v>
      </c>
      <c r="B1918" t="s">
        <v>342</v>
      </c>
      <c r="C1918">
        <v>2090</v>
      </c>
      <c r="D1918" t="s">
        <v>1804</v>
      </c>
      <c r="E1918" t="s">
        <v>96</v>
      </c>
      <c r="F1918" t="s">
        <v>52</v>
      </c>
      <c r="G1918" t="s">
        <v>525</v>
      </c>
      <c r="H1918">
        <v>1</v>
      </c>
      <c r="I1918" t="s">
        <v>359</v>
      </c>
      <c r="J1918" t="s">
        <v>36</v>
      </c>
      <c r="K1918">
        <v>568</v>
      </c>
      <c r="L1918" t="s">
        <v>101</v>
      </c>
      <c r="M1918" s="1">
        <v>42458</v>
      </c>
      <c r="N1918" s="1">
        <v>42642</v>
      </c>
      <c r="O1918" t="s">
        <v>26</v>
      </c>
      <c r="P1918" s="1">
        <v>42587.666944444441</v>
      </c>
      <c r="Q1918" s="1">
        <v>42458</v>
      </c>
      <c r="R1918" s="5">
        <v>1</v>
      </c>
    </row>
    <row r="1919" spans="1:18" x14ac:dyDescent="0.25">
      <c r="A1919" t="s">
        <v>341</v>
      </c>
      <c r="B1919" t="s">
        <v>342</v>
      </c>
      <c r="C1919">
        <v>2090</v>
      </c>
      <c r="D1919" t="s">
        <v>1804</v>
      </c>
      <c r="E1919" t="s">
        <v>96</v>
      </c>
      <c r="F1919" t="s">
        <v>52</v>
      </c>
      <c r="G1919" t="s">
        <v>525</v>
      </c>
      <c r="H1919">
        <v>1</v>
      </c>
      <c r="I1919" t="s">
        <v>359</v>
      </c>
      <c r="J1919" t="s">
        <v>36</v>
      </c>
      <c r="K1919">
        <v>2296</v>
      </c>
      <c r="L1919" t="s">
        <v>35</v>
      </c>
      <c r="M1919" s="1">
        <v>42642</v>
      </c>
      <c r="N1919" s="1">
        <v>42823</v>
      </c>
      <c r="O1919" t="s">
        <v>26</v>
      </c>
      <c r="P1919" s="1">
        <v>42650.343321759261</v>
      </c>
      <c r="Q1919" s="1">
        <v>42642</v>
      </c>
      <c r="R1919" s="5">
        <v>1</v>
      </c>
    </row>
    <row r="1920" spans="1:18" x14ac:dyDescent="0.25">
      <c r="A1920" t="s">
        <v>341</v>
      </c>
      <c r="B1920" t="s">
        <v>342</v>
      </c>
      <c r="C1920">
        <v>2090</v>
      </c>
      <c r="D1920" t="s">
        <v>1804</v>
      </c>
      <c r="E1920" t="s">
        <v>96</v>
      </c>
      <c r="F1920" t="s">
        <v>52</v>
      </c>
      <c r="G1920" t="s">
        <v>525</v>
      </c>
      <c r="H1920">
        <v>1</v>
      </c>
      <c r="I1920" t="s">
        <v>359</v>
      </c>
      <c r="J1920" t="s">
        <v>24</v>
      </c>
      <c r="K1920">
        <v>2296</v>
      </c>
      <c r="L1920" t="s">
        <v>35</v>
      </c>
      <c r="M1920" s="1">
        <v>42642</v>
      </c>
      <c r="N1920" s="1">
        <v>42823</v>
      </c>
      <c r="O1920" t="s">
        <v>26</v>
      </c>
      <c r="P1920" s="1">
        <v>42650.343321759261</v>
      </c>
      <c r="Q1920" s="1">
        <v>42642</v>
      </c>
      <c r="R1920" s="5">
        <v>1</v>
      </c>
    </row>
    <row r="1921" spans="1:18" x14ac:dyDescent="0.25">
      <c r="A1921" t="s">
        <v>341</v>
      </c>
      <c r="B1921" t="s">
        <v>342</v>
      </c>
      <c r="C1921">
        <v>2090</v>
      </c>
      <c r="D1921" t="s">
        <v>1804</v>
      </c>
      <c r="E1921" t="s">
        <v>96</v>
      </c>
      <c r="F1921" t="s">
        <v>52</v>
      </c>
      <c r="G1921" t="s">
        <v>525</v>
      </c>
      <c r="H1921">
        <v>1</v>
      </c>
      <c r="I1921" t="s">
        <v>359</v>
      </c>
      <c r="J1921" t="s">
        <v>27</v>
      </c>
      <c r="K1921">
        <v>2296</v>
      </c>
      <c r="L1921" t="s">
        <v>35</v>
      </c>
      <c r="M1921" s="1">
        <v>42642</v>
      </c>
      <c r="N1921" s="1">
        <v>42823</v>
      </c>
      <c r="O1921" t="s">
        <v>26</v>
      </c>
      <c r="P1921" s="1">
        <v>42650.343321759261</v>
      </c>
      <c r="Q1921" s="1">
        <v>42642</v>
      </c>
      <c r="R1921" s="5">
        <v>1</v>
      </c>
    </row>
    <row r="1922" spans="1:18" x14ac:dyDescent="0.25">
      <c r="A1922" t="s">
        <v>1619</v>
      </c>
      <c r="B1922" t="s">
        <v>1620</v>
      </c>
      <c r="C1922">
        <v>1253</v>
      </c>
      <c r="D1922" t="s">
        <v>1805</v>
      </c>
      <c r="E1922" t="s">
        <v>96</v>
      </c>
      <c r="F1922" t="s">
        <v>52</v>
      </c>
      <c r="G1922" t="s">
        <v>525</v>
      </c>
      <c r="H1922">
        <v>1</v>
      </c>
      <c r="I1922" t="s">
        <v>1176</v>
      </c>
      <c r="J1922" t="s">
        <v>36</v>
      </c>
      <c r="K1922">
        <v>1055</v>
      </c>
      <c r="L1922" t="s">
        <v>35</v>
      </c>
      <c r="M1922" s="1">
        <v>42592</v>
      </c>
      <c r="N1922" s="1">
        <v>42776</v>
      </c>
      <c r="O1922" t="s">
        <v>26</v>
      </c>
      <c r="P1922" s="1">
        <v>42604.468726851854</v>
      </c>
      <c r="Q1922" s="1">
        <v>42592</v>
      </c>
      <c r="R1922" s="5">
        <v>1</v>
      </c>
    </row>
    <row r="1923" spans="1:18" x14ac:dyDescent="0.25">
      <c r="A1923" t="s">
        <v>1619</v>
      </c>
      <c r="B1923" t="s">
        <v>1620</v>
      </c>
      <c r="C1923">
        <v>1253</v>
      </c>
      <c r="D1923" t="s">
        <v>1805</v>
      </c>
      <c r="E1923" t="s">
        <v>96</v>
      </c>
      <c r="F1923" t="s">
        <v>52</v>
      </c>
      <c r="G1923" t="s">
        <v>525</v>
      </c>
      <c r="H1923">
        <v>1</v>
      </c>
      <c r="I1923" t="s">
        <v>1176</v>
      </c>
      <c r="J1923" t="s">
        <v>24</v>
      </c>
      <c r="K1923">
        <v>1055</v>
      </c>
      <c r="L1923" t="s">
        <v>35</v>
      </c>
      <c r="M1923" s="1">
        <v>42592</v>
      </c>
      <c r="N1923" s="1">
        <v>42776</v>
      </c>
      <c r="O1923" t="s">
        <v>26</v>
      </c>
      <c r="P1923" s="1">
        <v>42604.468726851854</v>
      </c>
      <c r="Q1923" s="1">
        <v>42592</v>
      </c>
      <c r="R1923" s="5">
        <v>1</v>
      </c>
    </row>
    <row r="1924" spans="1:18" x14ac:dyDescent="0.25">
      <c r="A1924" t="s">
        <v>1619</v>
      </c>
      <c r="B1924" t="s">
        <v>1620</v>
      </c>
      <c r="C1924">
        <v>1253</v>
      </c>
      <c r="D1924" t="s">
        <v>1805</v>
      </c>
      <c r="E1924" t="s">
        <v>96</v>
      </c>
      <c r="F1924" t="s">
        <v>52</v>
      </c>
      <c r="G1924" t="s">
        <v>525</v>
      </c>
      <c r="H1924">
        <v>1</v>
      </c>
      <c r="I1924" t="s">
        <v>1176</v>
      </c>
      <c r="J1924" t="s">
        <v>27</v>
      </c>
      <c r="K1924">
        <v>1055</v>
      </c>
      <c r="L1924" t="s">
        <v>35</v>
      </c>
      <c r="M1924" s="1">
        <v>42592</v>
      </c>
      <c r="N1924" s="1">
        <v>42776</v>
      </c>
      <c r="O1924" t="s">
        <v>26</v>
      </c>
      <c r="P1924" s="1">
        <v>42604.468726851854</v>
      </c>
      <c r="Q1924" s="1">
        <v>42592</v>
      </c>
      <c r="R1924" s="5">
        <v>1</v>
      </c>
    </row>
    <row r="1925" spans="1:18" x14ac:dyDescent="0.25">
      <c r="A1925" t="s">
        <v>1806</v>
      </c>
      <c r="B1925" t="s">
        <v>1807</v>
      </c>
      <c r="C1925">
        <v>1720</v>
      </c>
      <c r="D1925" t="s">
        <v>1808</v>
      </c>
      <c r="E1925" t="s">
        <v>96</v>
      </c>
      <c r="F1925" t="s">
        <v>52</v>
      </c>
      <c r="G1925" t="s">
        <v>525</v>
      </c>
      <c r="H1925">
        <v>0</v>
      </c>
      <c r="I1925" t="s">
        <v>225</v>
      </c>
      <c r="J1925" t="s">
        <v>24</v>
      </c>
      <c r="K1925">
        <v>1158</v>
      </c>
      <c r="L1925" t="s">
        <v>35</v>
      </c>
      <c r="M1925" s="1">
        <v>42605</v>
      </c>
      <c r="N1925" s="1">
        <v>42789</v>
      </c>
      <c r="O1925" t="s">
        <v>26</v>
      </c>
      <c r="P1925" s="1">
        <v>42607.433333333334</v>
      </c>
      <c r="Q1925" s="1">
        <v>42605</v>
      </c>
      <c r="R1925" s="5">
        <v>1</v>
      </c>
    </row>
    <row r="1926" spans="1:18" x14ac:dyDescent="0.25">
      <c r="A1926" t="s">
        <v>1806</v>
      </c>
      <c r="B1926" t="s">
        <v>1807</v>
      </c>
      <c r="C1926">
        <v>1720</v>
      </c>
      <c r="D1926" t="s">
        <v>1808</v>
      </c>
      <c r="E1926" t="s">
        <v>96</v>
      </c>
      <c r="F1926" t="s">
        <v>52</v>
      </c>
      <c r="G1926" t="s">
        <v>525</v>
      </c>
      <c r="H1926">
        <v>0</v>
      </c>
      <c r="I1926" t="s">
        <v>225</v>
      </c>
      <c r="J1926" t="s">
        <v>27</v>
      </c>
      <c r="K1926">
        <v>1158</v>
      </c>
      <c r="L1926" t="s">
        <v>35</v>
      </c>
      <c r="M1926" s="1">
        <v>42605</v>
      </c>
      <c r="N1926" s="1">
        <v>42789</v>
      </c>
      <c r="O1926" t="s">
        <v>26</v>
      </c>
      <c r="P1926" s="1">
        <v>42607.433333333334</v>
      </c>
      <c r="Q1926" s="1">
        <v>42605</v>
      </c>
      <c r="R1926" s="5">
        <v>1</v>
      </c>
    </row>
    <row r="1927" spans="1:18" x14ac:dyDescent="0.25">
      <c r="A1927" t="s">
        <v>114</v>
      </c>
      <c r="B1927" t="s">
        <v>115</v>
      </c>
      <c r="C1927">
        <v>2602</v>
      </c>
      <c r="D1927" t="s">
        <v>1809</v>
      </c>
      <c r="E1927" t="s">
        <v>364</v>
      </c>
      <c r="F1927" t="s">
        <v>32</v>
      </c>
      <c r="G1927" t="s">
        <v>1453</v>
      </c>
      <c r="H1927">
        <v>0</v>
      </c>
      <c r="I1927" t="s">
        <v>107</v>
      </c>
      <c r="J1927" t="s">
        <v>27</v>
      </c>
      <c r="K1927">
        <v>2768</v>
      </c>
      <c r="L1927" t="s">
        <v>35</v>
      </c>
      <c r="M1927" s="1">
        <v>42699</v>
      </c>
      <c r="N1927" s="1">
        <v>42880</v>
      </c>
      <c r="O1927" t="s">
        <v>88</v>
      </c>
      <c r="P1927" s="1">
        <v>42723.303472222222</v>
      </c>
      <c r="Q1927" s="1">
        <v>42699</v>
      </c>
      <c r="R1927" s="5">
        <v>1</v>
      </c>
    </row>
    <row r="1928" spans="1:18" x14ac:dyDescent="0.25">
      <c r="A1928" t="s">
        <v>114</v>
      </c>
      <c r="B1928" t="s">
        <v>115</v>
      </c>
      <c r="C1928">
        <v>2602</v>
      </c>
      <c r="D1928" t="s">
        <v>1809</v>
      </c>
      <c r="E1928" t="s">
        <v>364</v>
      </c>
      <c r="F1928" t="s">
        <v>32</v>
      </c>
      <c r="G1928" t="s">
        <v>1453</v>
      </c>
      <c r="H1928">
        <v>0</v>
      </c>
      <c r="I1928" t="s">
        <v>107</v>
      </c>
      <c r="J1928" t="s">
        <v>24</v>
      </c>
      <c r="K1928">
        <v>2768</v>
      </c>
      <c r="L1928" t="s">
        <v>35</v>
      </c>
      <c r="M1928" s="1">
        <v>42699</v>
      </c>
      <c r="N1928" s="1">
        <v>42880</v>
      </c>
      <c r="O1928" t="s">
        <v>88</v>
      </c>
      <c r="P1928" s="1">
        <v>42723.303472222222</v>
      </c>
      <c r="Q1928" s="1">
        <v>42699</v>
      </c>
      <c r="R1928" s="5">
        <v>1</v>
      </c>
    </row>
    <row r="1929" spans="1:18" x14ac:dyDescent="0.25">
      <c r="A1929" t="s">
        <v>341</v>
      </c>
      <c r="B1929" t="s">
        <v>342</v>
      </c>
      <c r="C1929">
        <v>2090</v>
      </c>
      <c r="D1929" t="s">
        <v>1810</v>
      </c>
      <c r="E1929" t="s">
        <v>1811</v>
      </c>
      <c r="F1929" t="s">
        <v>52</v>
      </c>
      <c r="G1929" t="s">
        <v>1812</v>
      </c>
      <c r="H1929">
        <v>0</v>
      </c>
      <c r="I1929" t="s">
        <v>359</v>
      </c>
      <c r="J1929" t="s">
        <v>27</v>
      </c>
      <c r="K1929">
        <v>1939</v>
      </c>
      <c r="L1929" t="s">
        <v>35</v>
      </c>
      <c r="M1929" s="1">
        <v>42639</v>
      </c>
      <c r="N1929" s="1">
        <v>42820</v>
      </c>
      <c r="O1929" t="s">
        <v>26</v>
      </c>
      <c r="P1929" s="1">
        <v>42639.581805555557</v>
      </c>
      <c r="Q1929" s="1">
        <v>42639</v>
      </c>
      <c r="R1929" s="5">
        <v>1</v>
      </c>
    </row>
    <row r="1930" spans="1:18" x14ac:dyDescent="0.25">
      <c r="A1930" t="s">
        <v>324</v>
      </c>
      <c r="B1930" t="s">
        <v>325</v>
      </c>
      <c r="C1930">
        <v>2096</v>
      </c>
      <c r="D1930" t="s">
        <v>1813</v>
      </c>
      <c r="E1930" t="s">
        <v>376</v>
      </c>
      <c r="F1930" t="s">
        <v>52</v>
      </c>
      <c r="G1930" t="s">
        <v>275</v>
      </c>
      <c r="H1930">
        <v>0</v>
      </c>
      <c r="I1930" t="s">
        <v>1415</v>
      </c>
      <c r="J1930" t="s">
        <v>27</v>
      </c>
      <c r="K1930">
        <v>2106</v>
      </c>
      <c r="L1930" t="s">
        <v>25</v>
      </c>
      <c r="M1930" s="1">
        <v>42550</v>
      </c>
      <c r="N1930" s="1">
        <v>42733</v>
      </c>
      <c r="O1930" t="s">
        <v>26</v>
      </c>
      <c r="P1930" s="1">
        <v>42641.497071759259</v>
      </c>
      <c r="Q1930" s="1">
        <v>42550</v>
      </c>
      <c r="R1930" s="5">
        <v>1</v>
      </c>
    </row>
    <row r="1931" spans="1:18" x14ac:dyDescent="0.25">
      <c r="A1931" t="s">
        <v>1814</v>
      </c>
      <c r="B1931" t="s">
        <v>1815</v>
      </c>
      <c r="C1931">
        <v>2899</v>
      </c>
      <c r="D1931" t="s">
        <v>1816</v>
      </c>
      <c r="E1931" t="s">
        <v>364</v>
      </c>
      <c r="F1931" t="s">
        <v>32</v>
      </c>
      <c r="G1931" t="s">
        <v>1453</v>
      </c>
      <c r="H1931">
        <v>0</v>
      </c>
      <c r="I1931" t="s">
        <v>54</v>
      </c>
      <c r="J1931" t="s">
        <v>24</v>
      </c>
      <c r="K1931">
        <v>1753</v>
      </c>
      <c r="L1931" t="s">
        <v>25</v>
      </c>
      <c r="M1931" s="1">
        <v>42529</v>
      </c>
      <c r="N1931" s="1">
        <v>42712</v>
      </c>
      <c r="O1931" t="s">
        <v>26</v>
      </c>
      <c r="P1931" s="1">
        <v>42634.635162037041</v>
      </c>
      <c r="Q1931" s="1">
        <v>42529</v>
      </c>
      <c r="R1931" s="5">
        <v>1</v>
      </c>
    </row>
    <row r="1932" spans="1:18" x14ac:dyDescent="0.25">
      <c r="A1932" t="s">
        <v>1814</v>
      </c>
      <c r="B1932" t="s">
        <v>1815</v>
      </c>
      <c r="C1932">
        <v>2899</v>
      </c>
      <c r="D1932" t="s">
        <v>1816</v>
      </c>
      <c r="E1932" t="s">
        <v>364</v>
      </c>
      <c r="F1932" t="s">
        <v>32</v>
      </c>
      <c r="G1932" t="s">
        <v>1453</v>
      </c>
      <c r="H1932">
        <v>0</v>
      </c>
      <c r="I1932" t="s">
        <v>54</v>
      </c>
      <c r="J1932" t="s">
        <v>27</v>
      </c>
      <c r="K1932">
        <v>1753</v>
      </c>
      <c r="L1932" t="s">
        <v>25</v>
      </c>
      <c r="M1932" s="1">
        <v>42529</v>
      </c>
      <c r="N1932" s="1">
        <v>42712</v>
      </c>
      <c r="O1932" t="s">
        <v>26</v>
      </c>
      <c r="P1932" s="1">
        <v>42634.635162037041</v>
      </c>
      <c r="Q1932" s="1">
        <v>42529</v>
      </c>
      <c r="R1932" s="5">
        <v>1</v>
      </c>
    </row>
    <row r="1933" spans="1:18" x14ac:dyDescent="0.25">
      <c r="A1933" t="s">
        <v>575</v>
      </c>
      <c r="B1933" t="s">
        <v>576</v>
      </c>
      <c r="C1933">
        <v>2199</v>
      </c>
      <c r="D1933" t="s">
        <v>1817</v>
      </c>
      <c r="E1933" t="s">
        <v>383</v>
      </c>
      <c r="F1933" t="s">
        <v>32</v>
      </c>
      <c r="G1933" t="s">
        <v>384</v>
      </c>
      <c r="H1933">
        <v>1</v>
      </c>
      <c r="I1933" t="s">
        <v>94</v>
      </c>
      <c r="J1933" t="s">
        <v>27</v>
      </c>
      <c r="K1933">
        <v>40</v>
      </c>
      <c r="L1933" t="s">
        <v>35</v>
      </c>
      <c r="M1933" s="1">
        <v>42562</v>
      </c>
      <c r="N1933" s="1">
        <v>42746</v>
      </c>
      <c r="O1933" t="s">
        <v>26</v>
      </c>
      <c r="P1933" s="1">
        <v>42564.663310185184</v>
      </c>
      <c r="Q1933" s="1">
        <v>42562</v>
      </c>
      <c r="R1933" s="5">
        <v>1</v>
      </c>
    </row>
    <row r="1934" spans="1:18" x14ac:dyDescent="0.25">
      <c r="A1934" t="s">
        <v>575</v>
      </c>
      <c r="B1934" t="s">
        <v>576</v>
      </c>
      <c r="C1934">
        <v>2199</v>
      </c>
      <c r="D1934" t="s">
        <v>1817</v>
      </c>
      <c r="E1934" t="s">
        <v>383</v>
      </c>
      <c r="F1934" t="s">
        <v>32</v>
      </c>
      <c r="G1934" t="s">
        <v>384</v>
      </c>
      <c r="H1934">
        <v>1</v>
      </c>
      <c r="I1934" t="s">
        <v>94</v>
      </c>
      <c r="J1934" t="s">
        <v>36</v>
      </c>
      <c r="K1934">
        <v>40</v>
      </c>
      <c r="L1934" t="s">
        <v>35</v>
      </c>
      <c r="M1934" s="1">
        <v>42562</v>
      </c>
      <c r="N1934" s="1">
        <v>42746</v>
      </c>
      <c r="O1934" t="s">
        <v>26</v>
      </c>
      <c r="P1934" s="1">
        <v>42564.663310185184</v>
      </c>
      <c r="Q1934" s="1">
        <v>42562</v>
      </c>
      <c r="R1934" s="5">
        <v>1</v>
      </c>
    </row>
    <row r="1935" spans="1:18" x14ac:dyDescent="0.25">
      <c r="A1935" t="s">
        <v>575</v>
      </c>
      <c r="B1935" t="s">
        <v>576</v>
      </c>
      <c r="C1935">
        <v>2199</v>
      </c>
      <c r="D1935" t="s">
        <v>1817</v>
      </c>
      <c r="E1935" t="s">
        <v>383</v>
      </c>
      <c r="F1935" t="s">
        <v>32</v>
      </c>
      <c r="G1935" t="s">
        <v>384</v>
      </c>
      <c r="H1935">
        <v>1</v>
      </c>
      <c r="I1935" t="s">
        <v>94</v>
      </c>
      <c r="J1935" t="s">
        <v>24</v>
      </c>
      <c r="K1935">
        <v>40</v>
      </c>
      <c r="L1935" t="s">
        <v>35</v>
      </c>
      <c r="M1935" s="1">
        <v>42562</v>
      </c>
      <c r="N1935" s="1">
        <v>42746</v>
      </c>
      <c r="O1935" t="s">
        <v>26</v>
      </c>
      <c r="P1935" s="1">
        <v>42564.663310185184</v>
      </c>
      <c r="Q1935" s="1">
        <v>42562</v>
      </c>
      <c r="R1935" s="5">
        <v>1</v>
      </c>
    </row>
    <row r="1936" spans="1:18" x14ac:dyDescent="0.25">
      <c r="A1936" t="s">
        <v>1818</v>
      </c>
      <c r="B1936" t="s">
        <v>1819</v>
      </c>
      <c r="C1936" t="s">
        <v>99</v>
      </c>
      <c r="D1936" t="s">
        <v>1820</v>
      </c>
      <c r="E1936" t="s">
        <v>96</v>
      </c>
      <c r="F1936" t="s">
        <v>141</v>
      </c>
      <c r="G1936" t="s">
        <v>327</v>
      </c>
      <c r="H1936">
        <v>1</v>
      </c>
      <c r="I1936" t="s">
        <v>340</v>
      </c>
      <c r="J1936" t="s">
        <v>24</v>
      </c>
      <c r="K1936">
        <v>719</v>
      </c>
      <c r="L1936" t="s">
        <v>35</v>
      </c>
      <c r="M1936" s="1">
        <v>42562</v>
      </c>
      <c r="N1936" s="1">
        <v>42746</v>
      </c>
      <c r="O1936" t="s">
        <v>26</v>
      </c>
      <c r="P1936" s="1">
        <v>42592.351990740739</v>
      </c>
      <c r="Q1936" s="1">
        <v>42562</v>
      </c>
      <c r="R1936" s="5">
        <v>1</v>
      </c>
    </row>
    <row r="1937" spans="1:18" x14ac:dyDescent="0.25">
      <c r="A1937" t="s">
        <v>1818</v>
      </c>
      <c r="B1937" t="s">
        <v>1819</v>
      </c>
      <c r="C1937" t="s">
        <v>99</v>
      </c>
      <c r="D1937" t="s">
        <v>1820</v>
      </c>
      <c r="E1937" t="s">
        <v>96</v>
      </c>
      <c r="F1937" t="s">
        <v>141</v>
      </c>
      <c r="G1937" t="s">
        <v>327</v>
      </c>
      <c r="H1937">
        <v>1</v>
      </c>
      <c r="I1937" t="s">
        <v>340</v>
      </c>
      <c r="J1937" t="s">
        <v>27</v>
      </c>
      <c r="K1937">
        <v>719</v>
      </c>
      <c r="L1937" t="s">
        <v>35</v>
      </c>
      <c r="M1937" s="1">
        <v>42562</v>
      </c>
      <c r="N1937" s="1">
        <v>42746</v>
      </c>
      <c r="O1937" t="s">
        <v>26</v>
      </c>
      <c r="P1937" s="1">
        <v>42592.351990740739</v>
      </c>
      <c r="Q1937" s="1">
        <v>42562</v>
      </c>
      <c r="R1937" s="5">
        <v>1</v>
      </c>
    </row>
    <row r="1938" spans="1:18" x14ac:dyDescent="0.25">
      <c r="A1938" t="s">
        <v>1818</v>
      </c>
      <c r="B1938" t="s">
        <v>1819</v>
      </c>
      <c r="C1938" t="s">
        <v>99</v>
      </c>
      <c r="D1938" t="s">
        <v>1820</v>
      </c>
      <c r="E1938" t="s">
        <v>96</v>
      </c>
      <c r="F1938" t="s">
        <v>141</v>
      </c>
      <c r="G1938" t="s">
        <v>327</v>
      </c>
      <c r="H1938">
        <v>1</v>
      </c>
      <c r="I1938" t="s">
        <v>340</v>
      </c>
      <c r="J1938" t="s">
        <v>36</v>
      </c>
      <c r="K1938">
        <v>719</v>
      </c>
      <c r="L1938" t="s">
        <v>35</v>
      </c>
      <c r="M1938" s="1">
        <v>42562</v>
      </c>
      <c r="N1938" s="1">
        <v>42746</v>
      </c>
      <c r="O1938" t="s">
        <v>26</v>
      </c>
      <c r="P1938" s="1">
        <v>42592.351990740739</v>
      </c>
      <c r="Q1938" s="1">
        <v>42562</v>
      </c>
      <c r="R1938" s="5">
        <v>1</v>
      </c>
    </row>
    <row r="1939" spans="1:18" x14ac:dyDescent="0.25">
      <c r="A1939" t="s">
        <v>355</v>
      </c>
      <c r="B1939" t="s">
        <v>356</v>
      </c>
      <c r="C1939">
        <v>1384</v>
      </c>
      <c r="D1939" t="s">
        <v>1821</v>
      </c>
      <c r="E1939" t="s">
        <v>96</v>
      </c>
      <c r="F1939" t="s">
        <v>70</v>
      </c>
      <c r="G1939" t="s">
        <v>86</v>
      </c>
      <c r="H1939">
        <v>0</v>
      </c>
      <c r="I1939" t="s">
        <v>107</v>
      </c>
      <c r="J1939" t="s">
        <v>24</v>
      </c>
      <c r="K1939">
        <v>1330</v>
      </c>
      <c r="L1939" t="s">
        <v>25</v>
      </c>
      <c r="M1939" s="1">
        <v>42466</v>
      </c>
      <c r="N1939" s="1">
        <v>42649</v>
      </c>
      <c r="O1939" t="s">
        <v>26</v>
      </c>
      <c r="P1939" s="1">
        <v>42614.677337962959</v>
      </c>
      <c r="Q1939" s="1">
        <v>42466</v>
      </c>
      <c r="R1939" s="5">
        <v>1</v>
      </c>
    </row>
    <row r="1940" spans="1:18" x14ac:dyDescent="0.25">
      <c r="A1940" t="s">
        <v>355</v>
      </c>
      <c r="B1940" t="s">
        <v>356</v>
      </c>
      <c r="C1940">
        <v>1384</v>
      </c>
      <c r="D1940" t="s">
        <v>1821</v>
      </c>
      <c r="E1940" t="s">
        <v>96</v>
      </c>
      <c r="F1940" t="s">
        <v>70</v>
      </c>
      <c r="G1940" t="s">
        <v>86</v>
      </c>
      <c r="H1940">
        <v>0</v>
      </c>
      <c r="I1940" t="s">
        <v>107</v>
      </c>
      <c r="J1940" t="s">
        <v>27</v>
      </c>
      <c r="K1940">
        <v>1330</v>
      </c>
      <c r="L1940" t="s">
        <v>25</v>
      </c>
      <c r="M1940" s="1">
        <v>42466</v>
      </c>
      <c r="N1940" s="1">
        <v>42649</v>
      </c>
      <c r="O1940" t="s">
        <v>26</v>
      </c>
      <c r="P1940" s="1">
        <v>42614.677337962959</v>
      </c>
      <c r="Q1940" s="1">
        <v>42466</v>
      </c>
      <c r="R1940" s="5">
        <v>1</v>
      </c>
    </row>
    <row r="1941" spans="1:18" x14ac:dyDescent="0.25">
      <c r="A1941" t="s">
        <v>355</v>
      </c>
      <c r="B1941" t="s">
        <v>356</v>
      </c>
      <c r="C1941">
        <v>1384</v>
      </c>
      <c r="D1941" t="s">
        <v>1821</v>
      </c>
      <c r="E1941" t="s">
        <v>96</v>
      </c>
      <c r="F1941" t="s">
        <v>70</v>
      </c>
      <c r="G1941" t="s">
        <v>86</v>
      </c>
      <c r="H1941">
        <v>0</v>
      </c>
      <c r="I1941" t="s">
        <v>107</v>
      </c>
      <c r="J1941" t="s">
        <v>27</v>
      </c>
      <c r="K1941">
        <v>2635</v>
      </c>
      <c r="L1941" t="s">
        <v>101</v>
      </c>
      <c r="M1941" s="1">
        <v>42662</v>
      </c>
      <c r="N1941" s="1">
        <v>42844</v>
      </c>
      <c r="O1941" t="s">
        <v>1822</v>
      </c>
      <c r="P1941" s="1">
        <v>42703.3594212963</v>
      </c>
      <c r="Q1941" s="1">
        <v>42662</v>
      </c>
      <c r="R1941" s="5">
        <v>1</v>
      </c>
    </row>
    <row r="1942" spans="1:18" x14ac:dyDescent="0.25">
      <c r="A1942" t="s">
        <v>355</v>
      </c>
      <c r="B1942" t="s">
        <v>356</v>
      </c>
      <c r="C1942">
        <v>1384</v>
      </c>
      <c r="D1942" t="s">
        <v>1821</v>
      </c>
      <c r="E1942" t="s">
        <v>96</v>
      </c>
      <c r="F1942" t="s">
        <v>70</v>
      </c>
      <c r="G1942" t="s">
        <v>86</v>
      </c>
      <c r="H1942">
        <v>0</v>
      </c>
      <c r="I1942" t="s">
        <v>107</v>
      </c>
      <c r="J1942" t="s">
        <v>24</v>
      </c>
      <c r="K1942">
        <v>2635</v>
      </c>
      <c r="L1942" t="s">
        <v>101</v>
      </c>
      <c r="M1942" s="1">
        <v>42662</v>
      </c>
      <c r="N1942" s="1">
        <v>42844</v>
      </c>
      <c r="O1942" t="s">
        <v>1822</v>
      </c>
      <c r="P1942" s="1">
        <v>42703.3594212963</v>
      </c>
      <c r="Q1942" s="1">
        <v>42662</v>
      </c>
      <c r="R1942" s="5">
        <v>1</v>
      </c>
    </row>
    <row r="1943" spans="1:18" x14ac:dyDescent="0.25">
      <c r="A1943" t="s">
        <v>355</v>
      </c>
      <c r="B1943" t="s">
        <v>356</v>
      </c>
      <c r="C1943">
        <v>1384</v>
      </c>
      <c r="D1943" t="s">
        <v>1821</v>
      </c>
      <c r="E1943" t="s">
        <v>96</v>
      </c>
      <c r="F1943" t="s">
        <v>70</v>
      </c>
      <c r="G1943" t="s">
        <v>86</v>
      </c>
      <c r="H1943">
        <v>0</v>
      </c>
      <c r="I1943" t="s">
        <v>107</v>
      </c>
      <c r="J1943" t="s">
        <v>27</v>
      </c>
      <c r="K1943">
        <v>2681</v>
      </c>
      <c r="L1943" t="s">
        <v>35</v>
      </c>
      <c r="M1943" s="1">
        <v>42662</v>
      </c>
      <c r="N1943" s="1">
        <v>42844</v>
      </c>
      <c r="O1943" t="s">
        <v>88</v>
      </c>
      <c r="P1943" s="1">
        <v>42706.478773148148</v>
      </c>
      <c r="Q1943" s="1">
        <v>42662</v>
      </c>
      <c r="R1943" s="5">
        <v>1</v>
      </c>
    </row>
    <row r="1944" spans="1:18" x14ac:dyDescent="0.25">
      <c r="A1944" t="s">
        <v>355</v>
      </c>
      <c r="B1944" t="s">
        <v>356</v>
      </c>
      <c r="C1944">
        <v>1384</v>
      </c>
      <c r="D1944" t="s">
        <v>1821</v>
      </c>
      <c r="E1944" t="s">
        <v>96</v>
      </c>
      <c r="F1944" t="s">
        <v>70</v>
      </c>
      <c r="G1944" t="s">
        <v>86</v>
      </c>
      <c r="H1944">
        <v>0</v>
      </c>
      <c r="I1944" t="s">
        <v>107</v>
      </c>
      <c r="J1944" t="s">
        <v>24</v>
      </c>
      <c r="K1944">
        <v>2681</v>
      </c>
      <c r="L1944" t="s">
        <v>35</v>
      </c>
      <c r="M1944" s="1">
        <v>42662</v>
      </c>
      <c r="N1944" s="1">
        <v>42844</v>
      </c>
      <c r="O1944" t="s">
        <v>88</v>
      </c>
      <c r="P1944" s="1">
        <v>42706.478773148148</v>
      </c>
      <c r="Q1944" s="1">
        <v>42662</v>
      </c>
      <c r="R1944" s="5">
        <v>1</v>
      </c>
    </row>
    <row r="1945" spans="1:18" x14ac:dyDescent="0.25">
      <c r="A1945" t="s">
        <v>28</v>
      </c>
      <c r="B1945" t="s">
        <v>29</v>
      </c>
      <c r="C1945">
        <v>1862</v>
      </c>
      <c r="D1945" t="s">
        <v>1823</v>
      </c>
      <c r="E1945" t="s">
        <v>376</v>
      </c>
      <c r="F1945" t="s">
        <v>32</v>
      </c>
      <c r="G1945" t="s">
        <v>59</v>
      </c>
      <c r="H1945">
        <v>1</v>
      </c>
      <c r="I1945" t="s">
        <v>1172</v>
      </c>
      <c r="J1945" t="s">
        <v>24</v>
      </c>
      <c r="K1945">
        <v>564</v>
      </c>
      <c r="L1945" t="s">
        <v>35</v>
      </c>
      <c r="M1945" s="1">
        <v>42573</v>
      </c>
      <c r="N1945" s="1">
        <v>42757</v>
      </c>
      <c r="O1945" t="s">
        <v>26</v>
      </c>
      <c r="P1945" s="1">
        <v>42587.631238425929</v>
      </c>
      <c r="Q1945" s="1">
        <v>42573</v>
      </c>
      <c r="R1945" s="5">
        <v>1</v>
      </c>
    </row>
    <row r="1946" spans="1:18" x14ac:dyDescent="0.25">
      <c r="A1946" t="s">
        <v>28</v>
      </c>
      <c r="B1946" t="s">
        <v>29</v>
      </c>
      <c r="C1946">
        <v>1862</v>
      </c>
      <c r="D1946" t="s">
        <v>1823</v>
      </c>
      <c r="E1946" t="s">
        <v>376</v>
      </c>
      <c r="F1946" t="s">
        <v>32</v>
      </c>
      <c r="G1946" t="s">
        <v>59</v>
      </c>
      <c r="H1946">
        <v>1</v>
      </c>
      <c r="I1946" t="s">
        <v>1172</v>
      </c>
      <c r="J1946" t="s">
        <v>27</v>
      </c>
      <c r="K1946">
        <v>564</v>
      </c>
      <c r="L1946" t="s">
        <v>35</v>
      </c>
      <c r="M1946" s="1">
        <v>42573</v>
      </c>
      <c r="N1946" s="1">
        <v>42757</v>
      </c>
      <c r="O1946" t="s">
        <v>26</v>
      </c>
      <c r="P1946" s="1">
        <v>42587.631238425929</v>
      </c>
      <c r="Q1946" s="1">
        <v>42573</v>
      </c>
      <c r="R1946" s="5">
        <v>1</v>
      </c>
    </row>
    <row r="1947" spans="1:18" x14ac:dyDescent="0.25">
      <c r="A1947" t="s">
        <v>28</v>
      </c>
      <c r="B1947" t="s">
        <v>29</v>
      </c>
      <c r="C1947">
        <v>1862</v>
      </c>
      <c r="D1947" t="s">
        <v>1823</v>
      </c>
      <c r="E1947" t="s">
        <v>376</v>
      </c>
      <c r="F1947" t="s">
        <v>32</v>
      </c>
      <c r="G1947" t="s">
        <v>59</v>
      </c>
      <c r="H1947">
        <v>1</v>
      </c>
      <c r="I1947" t="s">
        <v>1172</v>
      </c>
      <c r="J1947" t="s">
        <v>36</v>
      </c>
      <c r="K1947">
        <v>564</v>
      </c>
      <c r="L1947" t="s">
        <v>35</v>
      </c>
      <c r="M1947" s="1">
        <v>42573</v>
      </c>
      <c r="N1947" s="1">
        <v>42757</v>
      </c>
      <c r="O1947" t="s">
        <v>26</v>
      </c>
      <c r="P1947" s="1">
        <v>42587.631238425929</v>
      </c>
      <c r="Q1947" s="1">
        <v>42573</v>
      </c>
      <c r="R1947" s="5">
        <v>1</v>
      </c>
    </row>
    <row r="1948" spans="1:18" x14ac:dyDescent="0.25">
      <c r="A1948" t="s">
        <v>324</v>
      </c>
      <c r="B1948" t="s">
        <v>325</v>
      </c>
      <c r="C1948">
        <v>2096</v>
      </c>
      <c r="D1948" t="s">
        <v>1824</v>
      </c>
      <c r="E1948" t="s">
        <v>364</v>
      </c>
      <c r="F1948" t="s">
        <v>52</v>
      </c>
      <c r="G1948" t="s">
        <v>275</v>
      </c>
      <c r="H1948">
        <v>0</v>
      </c>
      <c r="I1948" t="s">
        <v>87</v>
      </c>
      <c r="J1948" t="s">
        <v>27</v>
      </c>
      <c r="K1948">
        <v>150</v>
      </c>
      <c r="L1948" t="s">
        <v>25</v>
      </c>
      <c r="M1948" s="1">
        <v>42548</v>
      </c>
      <c r="N1948" s="1">
        <v>42731</v>
      </c>
      <c r="O1948" t="s">
        <v>88</v>
      </c>
      <c r="P1948" s="1">
        <v>42572.73505787037</v>
      </c>
      <c r="Q1948" s="1">
        <v>42548</v>
      </c>
      <c r="R1948" s="5">
        <v>1</v>
      </c>
    </row>
    <row r="1949" spans="1:18" x14ac:dyDescent="0.25">
      <c r="A1949" t="s">
        <v>659</v>
      </c>
      <c r="B1949" t="s">
        <v>660</v>
      </c>
      <c r="C1949">
        <v>2084</v>
      </c>
      <c r="D1949" t="s">
        <v>1825</v>
      </c>
      <c r="E1949" t="s">
        <v>471</v>
      </c>
      <c r="F1949" t="s">
        <v>52</v>
      </c>
      <c r="G1949" t="s">
        <v>257</v>
      </c>
      <c r="H1949">
        <v>0</v>
      </c>
      <c r="I1949" t="s">
        <v>126</v>
      </c>
      <c r="J1949" t="s">
        <v>24</v>
      </c>
      <c r="K1949">
        <v>1379</v>
      </c>
      <c r="L1949" t="s">
        <v>101</v>
      </c>
      <c r="M1949" s="1">
        <v>42501</v>
      </c>
      <c r="N1949" s="1">
        <v>42685</v>
      </c>
      <c r="O1949" t="s">
        <v>26</v>
      </c>
      <c r="P1949" s="1">
        <v>42618.398657407408</v>
      </c>
      <c r="Q1949" s="1">
        <v>42501</v>
      </c>
      <c r="R1949" s="5">
        <v>1</v>
      </c>
    </row>
    <row r="1950" spans="1:18" x14ac:dyDescent="0.25">
      <c r="A1950" t="s">
        <v>659</v>
      </c>
      <c r="B1950" t="s">
        <v>660</v>
      </c>
      <c r="C1950">
        <v>2084</v>
      </c>
      <c r="D1950" t="s">
        <v>1825</v>
      </c>
      <c r="E1950" t="s">
        <v>471</v>
      </c>
      <c r="F1950" t="s">
        <v>52</v>
      </c>
      <c r="G1950" t="s">
        <v>257</v>
      </c>
      <c r="H1950">
        <v>0</v>
      </c>
      <c r="I1950" t="s">
        <v>126</v>
      </c>
      <c r="J1950" t="s">
        <v>27</v>
      </c>
      <c r="K1950">
        <v>1379</v>
      </c>
      <c r="L1950" t="s">
        <v>101</v>
      </c>
      <c r="M1950" s="1">
        <v>42501</v>
      </c>
      <c r="N1950" s="1">
        <v>42685</v>
      </c>
      <c r="O1950" t="s">
        <v>26</v>
      </c>
      <c r="P1950" s="1">
        <v>42618.398657407408</v>
      </c>
      <c r="Q1950" s="1">
        <v>42501</v>
      </c>
      <c r="R1950" s="5">
        <v>1</v>
      </c>
    </row>
    <row r="1951" spans="1:18" x14ac:dyDescent="0.25">
      <c r="A1951" t="s">
        <v>659</v>
      </c>
      <c r="B1951" t="s">
        <v>660</v>
      </c>
      <c r="C1951">
        <v>2084</v>
      </c>
      <c r="D1951" t="s">
        <v>1825</v>
      </c>
      <c r="E1951" t="s">
        <v>471</v>
      </c>
      <c r="F1951" t="s">
        <v>52</v>
      </c>
      <c r="G1951" t="s">
        <v>257</v>
      </c>
      <c r="H1951">
        <v>0</v>
      </c>
      <c r="I1951" t="s">
        <v>126</v>
      </c>
      <c r="J1951" t="s">
        <v>24</v>
      </c>
      <c r="K1951">
        <v>2534</v>
      </c>
      <c r="L1951" t="s">
        <v>35</v>
      </c>
      <c r="M1951" s="1">
        <v>42682</v>
      </c>
      <c r="N1951" s="1">
        <v>42863</v>
      </c>
      <c r="O1951" t="s">
        <v>26</v>
      </c>
      <c r="P1951" s="1">
        <v>42685.299560185187</v>
      </c>
      <c r="Q1951" s="1">
        <v>42682</v>
      </c>
      <c r="R1951" s="5">
        <v>1</v>
      </c>
    </row>
    <row r="1952" spans="1:18" x14ac:dyDescent="0.25">
      <c r="A1952" t="s">
        <v>659</v>
      </c>
      <c r="B1952" t="s">
        <v>660</v>
      </c>
      <c r="C1952">
        <v>2084</v>
      </c>
      <c r="D1952" t="s">
        <v>1825</v>
      </c>
      <c r="E1952" t="s">
        <v>471</v>
      </c>
      <c r="F1952" t="s">
        <v>52</v>
      </c>
      <c r="G1952" t="s">
        <v>257</v>
      </c>
      <c r="H1952">
        <v>0</v>
      </c>
      <c r="I1952" t="s">
        <v>126</v>
      </c>
      <c r="J1952" t="s">
        <v>27</v>
      </c>
      <c r="K1952">
        <v>2534</v>
      </c>
      <c r="L1952" t="s">
        <v>35</v>
      </c>
      <c r="M1952" s="1">
        <v>42682</v>
      </c>
      <c r="N1952" s="1">
        <v>42863</v>
      </c>
      <c r="O1952" t="s">
        <v>26</v>
      </c>
      <c r="P1952" s="1">
        <v>42685.299560185187</v>
      </c>
      <c r="Q1952" s="1">
        <v>42682</v>
      </c>
      <c r="R1952" s="5">
        <v>1</v>
      </c>
    </row>
    <row r="1953" spans="1:18" x14ac:dyDescent="0.25">
      <c r="A1953" t="s">
        <v>745</v>
      </c>
      <c r="B1953" t="s">
        <v>746</v>
      </c>
      <c r="C1953">
        <v>1867</v>
      </c>
      <c r="D1953" t="s">
        <v>1826</v>
      </c>
      <c r="E1953" t="s">
        <v>111</v>
      </c>
      <c r="F1953" t="s">
        <v>32</v>
      </c>
      <c r="G1953" t="s">
        <v>112</v>
      </c>
      <c r="H1953">
        <v>1</v>
      </c>
      <c r="I1953" t="s">
        <v>107</v>
      </c>
      <c r="J1953" t="s">
        <v>24</v>
      </c>
      <c r="K1953">
        <v>204</v>
      </c>
      <c r="L1953" t="s">
        <v>35</v>
      </c>
      <c r="M1953" s="1">
        <v>42559</v>
      </c>
      <c r="N1953" s="1">
        <v>42743</v>
      </c>
      <c r="O1953" t="s">
        <v>26</v>
      </c>
      <c r="P1953" s="1">
        <v>42579.457928240743</v>
      </c>
      <c r="Q1953" s="1">
        <v>42559</v>
      </c>
      <c r="R1953" s="5">
        <v>1</v>
      </c>
    </row>
    <row r="1954" spans="1:18" x14ac:dyDescent="0.25">
      <c r="A1954" t="s">
        <v>745</v>
      </c>
      <c r="B1954" t="s">
        <v>746</v>
      </c>
      <c r="C1954">
        <v>1867</v>
      </c>
      <c r="D1954" t="s">
        <v>1826</v>
      </c>
      <c r="E1954" t="s">
        <v>111</v>
      </c>
      <c r="F1954" t="s">
        <v>32</v>
      </c>
      <c r="G1954" t="s">
        <v>112</v>
      </c>
      <c r="H1954">
        <v>1</v>
      </c>
      <c r="I1954" t="s">
        <v>107</v>
      </c>
      <c r="J1954" t="s">
        <v>27</v>
      </c>
      <c r="K1954">
        <v>204</v>
      </c>
      <c r="L1954" t="s">
        <v>35</v>
      </c>
      <c r="M1954" s="1">
        <v>42559</v>
      </c>
      <c r="N1954" s="1">
        <v>42743</v>
      </c>
      <c r="O1954" t="s">
        <v>26</v>
      </c>
      <c r="P1954" s="1">
        <v>42579.457928240743</v>
      </c>
      <c r="Q1954" s="1">
        <v>42559</v>
      </c>
      <c r="R1954" s="5">
        <v>1</v>
      </c>
    </row>
    <row r="1955" spans="1:18" x14ac:dyDescent="0.25">
      <c r="A1955" t="s">
        <v>745</v>
      </c>
      <c r="B1955" t="s">
        <v>746</v>
      </c>
      <c r="C1955">
        <v>1867</v>
      </c>
      <c r="D1955" t="s">
        <v>1826</v>
      </c>
      <c r="E1955" t="s">
        <v>111</v>
      </c>
      <c r="F1955" t="s">
        <v>32</v>
      </c>
      <c r="G1955" t="s">
        <v>112</v>
      </c>
      <c r="H1955">
        <v>1</v>
      </c>
      <c r="I1955" t="s">
        <v>107</v>
      </c>
      <c r="J1955" t="s">
        <v>36</v>
      </c>
      <c r="K1955">
        <v>204</v>
      </c>
      <c r="L1955" t="s">
        <v>35</v>
      </c>
      <c r="M1955" s="1">
        <v>42559</v>
      </c>
      <c r="N1955" s="1">
        <v>42743</v>
      </c>
      <c r="O1955" t="s">
        <v>26</v>
      </c>
      <c r="P1955" s="1">
        <v>42579.457928240743</v>
      </c>
      <c r="Q1955" s="1">
        <v>42559</v>
      </c>
      <c r="R1955" s="5">
        <v>1</v>
      </c>
    </row>
    <row r="1956" spans="1:18" x14ac:dyDescent="0.25">
      <c r="A1956" t="s">
        <v>1409</v>
      </c>
      <c r="B1956" t="s">
        <v>1410</v>
      </c>
      <c r="C1956">
        <v>1039</v>
      </c>
      <c r="D1956" t="s">
        <v>1827</v>
      </c>
      <c r="E1956" t="s">
        <v>288</v>
      </c>
      <c r="F1956" t="s">
        <v>32</v>
      </c>
      <c r="G1956" t="s">
        <v>112</v>
      </c>
      <c r="H1956">
        <v>0</v>
      </c>
      <c r="I1956" t="s">
        <v>65</v>
      </c>
      <c r="J1956" t="s">
        <v>24</v>
      </c>
      <c r="K1956">
        <v>1494</v>
      </c>
      <c r="L1956" t="s">
        <v>35</v>
      </c>
      <c r="M1956" s="1">
        <v>42625</v>
      </c>
      <c r="N1956" s="1">
        <v>42806</v>
      </c>
      <c r="O1956" t="s">
        <v>26</v>
      </c>
      <c r="P1956" s="1">
        <v>42625.712025462963</v>
      </c>
      <c r="Q1956" s="1">
        <v>42625</v>
      </c>
      <c r="R1956" s="5">
        <v>1</v>
      </c>
    </row>
    <row r="1957" spans="1:18" x14ac:dyDescent="0.25">
      <c r="A1957" t="s">
        <v>1409</v>
      </c>
      <c r="B1957" t="s">
        <v>1410</v>
      </c>
      <c r="C1957">
        <v>1039</v>
      </c>
      <c r="D1957" t="s">
        <v>1827</v>
      </c>
      <c r="E1957" t="s">
        <v>288</v>
      </c>
      <c r="F1957" t="s">
        <v>32</v>
      </c>
      <c r="G1957" t="s">
        <v>112</v>
      </c>
      <c r="H1957">
        <v>0</v>
      </c>
      <c r="I1957" t="s">
        <v>65</v>
      </c>
      <c r="J1957" t="s">
        <v>27</v>
      </c>
      <c r="K1957">
        <v>1494</v>
      </c>
      <c r="L1957" t="s">
        <v>35</v>
      </c>
      <c r="M1957" s="1">
        <v>42625</v>
      </c>
      <c r="N1957" s="1">
        <v>42806</v>
      </c>
      <c r="O1957" t="s">
        <v>26</v>
      </c>
      <c r="P1957" s="1">
        <v>42625.712025462963</v>
      </c>
      <c r="Q1957" s="1">
        <v>42625</v>
      </c>
      <c r="R1957" s="5">
        <v>1</v>
      </c>
    </row>
    <row r="1958" spans="1:18" x14ac:dyDescent="0.25">
      <c r="A1958" t="s">
        <v>649</v>
      </c>
      <c r="B1958" t="s">
        <v>650</v>
      </c>
      <c r="C1958">
        <v>2499</v>
      </c>
      <c r="D1958" t="s">
        <v>1828</v>
      </c>
      <c r="E1958" t="s">
        <v>471</v>
      </c>
      <c r="F1958" t="s">
        <v>682</v>
      </c>
      <c r="G1958" t="s">
        <v>1829</v>
      </c>
      <c r="H1958">
        <v>0</v>
      </c>
      <c r="I1958" t="s">
        <v>1265</v>
      </c>
      <c r="J1958" t="s">
        <v>27</v>
      </c>
      <c r="K1958">
        <v>2326</v>
      </c>
      <c r="L1958" t="s">
        <v>35</v>
      </c>
      <c r="M1958" s="1">
        <v>42646</v>
      </c>
      <c r="N1958" s="1">
        <v>42828</v>
      </c>
      <c r="O1958" t="s">
        <v>26</v>
      </c>
      <c r="P1958" s="1">
        <v>42657.473124999997</v>
      </c>
      <c r="Q1958" s="1">
        <v>42646</v>
      </c>
      <c r="R1958" s="5">
        <v>1</v>
      </c>
    </row>
    <row r="1959" spans="1:18" x14ac:dyDescent="0.25">
      <c r="A1959" t="s">
        <v>649</v>
      </c>
      <c r="B1959" t="s">
        <v>650</v>
      </c>
      <c r="C1959">
        <v>2499</v>
      </c>
      <c r="D1959" t="s">
        <v>1828</v>
      </c>
      <c r="E1959" t="s">
        <v>471</v>
      </c>
      <c r="F1959" t="s">
        <v>682</v>
      </c>
      <c r="G1959" t="s">
        <v>1829</v>
      </c>
      <c r="H1959">
        <v>0</v>
      </c>
      <c r="I1959" t="s">
        <v>1265</v>
      </c>
      <c r="J1959" t="s">
        <v>24</v>
      </c>
      <c r="K1959">
        <v>2326</v>
      </c>
      <c r="L1959" t="s">
        <v>35</v>
      </c>
      <c r="M1959" s="1">
        <v>42646</v>
      </c>
      <c r="N1959" s="1">
        <v>42828</v>
      </c>
      <c r="O1959" t="s">
        <v>26</v>
      </c>
      <c r="P1959" s="1">
        <v>42657.473124999997</v>
      </c>
      <c r="Q1959" s="1">
        <v>42646</v>
      </c>
      <c r="R1959" s="5">
        <v>1</v>
      </c>
    </row>
    <row r="1960" spans="1:18" x14ac:dyDescent="0.25">
      <c r="A1960" t="s">
        <v>114</v>
      </c>
      <c r="B1960" t="s">
        <v>115</v>
      </c>
      <c r="C1960">
        <v>2602</v>
      </c>
      <c r="D1960" t="s">
        <v>1830</v>
      </c>
      <c r="E1960" t="s">
        <v>69</v>
      </c>
      <c r="F1960" t="s">
        <v>178</v>
      </c>
      <c r="G1960" t="s">
        <v>327</v>
      </c>
      <c r="H1960">
        <v>0</v>
      </c>
      <c r="I1960" t="s">
        <v>107</v>
      </c>
      <c r="J1960" t="s">
        <v>27</v>
      </c>
      <c r="K1960">
        <v>125</v>
      </c>
      <c r="L1960" t="s">
        <v>35</v>
      </c>
      <c r="M1960" s="1">
        <v>42569</v>
      </c>
      <c r="N1960" s="1">
        <v>42753</v>
      </c>
      <c r="O1960" t="s">
        <v>26</v>
      </c>
      <c r="P1960" s="1">
        <v>42571.497581018521</v>
      </c>
      <c r="Q1960" s="1">
        <v>42569</v>
      </c>
      <c r="R1960" s="5">
        <v>1</v>
      </c>
    </row>
    <row r="1961" spans="1:18" x14ac:dyDescent="0.25">
      <c r="A1961" t="s">
        <v>114</v>
      </c>
      <c r="B1961" t="s">
        <v>115</v>
      </c>
      <c r="C1961">
        <v>2602</v>
      </c>
      <c r="D1961" t="s">
        <v>1830</v>
      </c>
      <c r="E1961" t="s">
        <v>69</v>
      </c>
      <c r="F1961" t="s">
        <v>178</v>
      </c>
      <c r="G1961" t="s">
        <v>327</v>
      </c>
      <c r="H1961">
        <v>0</v>
      </c>
      <c r="I1961" t="s">
        <v>107</v>
      </c>
      <c r="J1961" t="s">
        <v>24</v>
      </c>
      <c r="K1961">
        <v>125</v>
      </c>
      <c r="L1961" t="s">
        <v>35</v>
      </c>
      <c r="M1961" s="1">
        <v>42569</v>
      </c>
      <c r="N1961" s="1">
        <v>42753</v>
      </c>
      <c r="O1961" t="s">
        <v>26</v>
      </c>
      <c r="P1961" s="1">
        <v>42571.497581018521</v>
      </c>
      <c r="Q1961" s="1">
        <v>42569</v>
      </c>
      <c r="R1961" s="5">
        <v>1</v>
      </c>
    </row>
    <row r="1962" spans="1:18" x14ac:dyDescent="0.25">
      <c r="A1962" t="s">
        <v>28</v>
      </c>
      <c r="B1962" t="s">
        <v>29</v>
      </c>
      <c r="C1962">
        <v>1862</v>
      </c>
      <c r="D1962" t="s">
        <v>1831</v>
      </c>
      <c r="E1962" t="s">
        <v>1832</v>
      </c>
      <c r="F1962" t="s">
        <v>52</v>
      </c>
      <c r="G1962" t="s">
        <v>280</v>
      </c>
      <c r="H1962">
        <v>1</v>
      </c>
      <c r="I1962" t="s">
        <v>1405</v>
      </c>
      <c r="J1962" t="s">
        <v>24</v>
      </c>
      <c r="K1962">
        <v>1147</v>
      </c>
      <c r="L1962" t="s">
        <v>25</v>
      </c>
      <c r="M1962" s="1">
        <v>42226</v>
      </c>
      <c r="N1962" s="1">
        <v>42410</v>
      </c>
      <c r="O1962" t="s">
        <v>26</v>
      </c>
      <c r="P1962" s="1">
        <v>42607.367615740739</v>
      </c>
      <c r="Q1962" s="1">
        <v>42226</v>
      </c>
      <c r="R1962" s="5">
        <v>1</v>
      </c>
    </row>
    <row r="1963" spans="1:18" x14ac:dyDescent="0.25">
      <c r="A1963" t="s">
        <v>28</v>
      </c>
      <c r="B1963" t="s">
        <v>29</v>
      </c>
      <c r="C1963">
        <v>1862</v>
      </c>
      <c r="D1963" t="s">
        <v>1831</v>
      </c>
      <c r="E1963" t="s">
        <v>1832</v>
      </c>
      <c r="F1963" t="s">
        <v>52</v>
      </c>
      <c r="G1963" t="s">
        <v>280</v>
      </c>
      <c r="H1963">
        <v>1</v>
      </c>
      <c r="I1963" t="s">
        <v>1405</v>
      </c>
      <c r="J1963" t="s">
        <v>27</v>
      </c>
      <c r="K1963">
        <v>1147</v>
      </c>
      <c r="L1963" t="s">
        <v>25</v>
      </c>
      <c r="M1963" s="1">
        <v>42226</v>
      </c>
      <c r="N1963" s="1">
        <v>42410</v>
      </c>
      <c r="O1963" t="s">
        <v>26</v>
      </c>
      <c r="P1963" s="1">
        <v>42607.367615740739</v>
      </c>
      <c r="Q1963" s="1">
        <v>42226</v>
      </c>
      <c r="R1963" s="5">
        <v>1</v>
      </c>
    </row>
    <row r="1964" spans="1:18" x14ac:dyDescent="0.25">
      <c r="A1964" t="s">
        <v>28</v>
      </c>
      <c r="B1964" t="s">
        <v>29</v>
      </c>
      <c r="C1964">
        <v>1862</v>
      </c>
      <c r="D1964" t="s">
        <v>1831</v>
      </c>
      <c r="E1964" t="s">
        <v>1832</v>
      </c>
      <c r="F1964" t="s">
        <v>52</v>
      </c>
      <c r="G1964" t="s">
        <v>280</v>
      </c>
      <c r="H1964">
        <v>1</v>
      </c>
      <c r="I1964" t="s">
        <v>1405</v>
      </c>
      <c r="J1964" t="s">
        <v>36</v>
      </c>
      <c r="K1964">
        <v>1147</v>
      </c>
      <c r="L1964" t="s">
        <v>25</v>
      </c>
      <c r="M1964" s="1">
        <v>42226</v>
      </c>
      <c r="N1964" s="1">
        <v>42410</v>
      </c>
      <c r="O1964" t="s">
        <v>26</v>
      </c>
      <c r="P1964" s="1">
        <v>42607.367615740739</v>
      </c>
      <c r="Q1964" s="1">
        <v>42226</v>
      </c>
      <c r="R1964" s="5">
        <v>1</v>
      </c>
    </row>
    <row r="1965" spans="1:18" x14ac:dyDescent="0.25">
      <c r="A1965" t="s">
        <v>28</v>
      </c>
      <c r="B1965" t="s">
        <v>29</v>
      </c>
      <c r="C1965">
        <v>1862</v>
      </c>
      <c r="D1965" t="s">
        <v>1831</v>
      </c>
      <c r="E1965" t="s">
        <v>1832</v>
      </c>
      <c r="F1965" t="s">
        <v>52</v>
      </c>
      <c r="G1965" t="s">
        <v>280</v>
      </c>
      <c r="H1965">
        <v>1</v>
      </c>
      <c r="I1965" t="s">
        <v>1405</v>
      </c>
      <c r="J1965" t="s">
        <v>24</v>
      </c>
      <c r="K1965">
        <v>1416</v>
      </c>
      <c r="L1965" t="s">
        <v>35</v>
      </c>
      <c r="M1965" s="1">
        <v>42627</v>
      </c>
      <c r="N1965" s="1">
        <v>42808</v>
      </c>
      <c r="O1965" t="s">
        <v>26</v>
      </c>
      <c r="P1965" s="1">
        <v>42621.437465277777</v>
      </c>
      <c r="Q1965" s="1">
        <v>42627</v>
      </c>
      <c r="R1965" s="5">
        <v>1</v>
      </c>
    </row>
    <row r="1966" spans="1:18" x14ac:dyDescent="0.25">
      <c r="A1966" t="s">
        <v>28</v>
      </c>
      <c r="B1966" t="s">
        <v>29</v>
      </c>
      <c r="C1966">
        <v>1862</v>
      </c>
      <c r="D1966" t="s">
        <v>1831</v>
      </c>
      <c r="E1966" t="s">
        <v>1832</v>
      </c>
      <c r="F1966" t="s">
        <v>52</v>
      </c>
      <c r="G1966" t="s">
        <v>280</v>
      </c>
      <c r="H1966">
        <v>1</v>
      </c>
      <c r="I1966" t="s">
        <v>1405</v>
      </c>
      <c r="J1966" t="s">
        <v>27</v>
      </c>
      <c r="K1966">
        <v>1416</v>
      </c>
      <c r="L1966" t="s">
        <v>35</v>
      </c>
      <c r="M1966" s="1">
        <v>42627</v>
      </c>
      <c r="N1966" s="1">
        <v>42808</v>
      </c>
      <c r="O1966" t="s">
        <v>26</v>
      </c>
      <c r="P1966" s="1">
        <v>42621.437465277777</v>
      </c>
      <c r="Q1966" s="1">
        <v>42627</v>
      </c>
      <c r="R1966" s="5">
        <v>1</v>
      </c>
    </row>
    <row r="1967" spans="1:18" x14ac:dyDescent="0.25">
      <c r="A1967" t="s">
        <v>28</v>
      </c>
      <c r="B1967" t="s">
        <v>29</v>
      </c>
      <c r="C1967">
        <v>1862</v>
      </c>
      <c r="D1967" t="s">
        <v>1831</v>
      </c>
      <c r="E1967" t="s">
        <v>1832</v>
      </c>
      <c r="F1967" t="s">
        <v>52</v>
      </c>
      <c r="G1967" t="s">
        <v>280</v>
      </c>
      <c r="H1967">
        <v>1</v>
      </c>
      <c r="I1967" t="s">
        <v>1405</v>
      </c>
      <c r="J1967" t="s">
        <v>36</v>
      </c>
      <c r="K1967">
        <v>1416</v>
      </c>
      <c r="L1967" t="s">
        <v>35</v>
      </c>
      <c r="M1967" s="1">
        <v>42627</v>
      </c>
      <c r="N1967" s="1">
        <v>42808</v>
      </c>
      <c r="O1967" t="s">
        <v>26</v>
      </c>
      <c r="P1967" s="1">
        <v>42621.437465277777</v>
      </c>
      <c r="Q1967" s="1">
        <v>42627</v>
      </c>
      <c r="R1967" s="5">
        <v>1</v>
      </c>
    </row>
    <row r="1968" spans="1:18" x14ac:dyDescent="0.25">
      <c r="A1968" t="s">
        <v>1833</v>
      </c>
      <c r="B1968" t="s">
        <v>1834</v>
      </c>
      <c r="C1968" t="s">
        <v>99</v>
      </c>
      <c r="D1968" t="s">
        <v>1835</v>
      </c>
      <c r="E1968" t="s">
        <v>75</v>
      </c>
      <c r="F1968" t="s">
        <v>52</v>
      </c>
      <c r="G1968" t="s">
        <v>466</v>
      </c>
      <c r="H1968">
        <v>0</v>
      </c>
      <c r="I1968" t="s">
        <v>922</v>
      </c>
      <c r="J1968" t="s">
        <v>24</v>
      </c>
      <c r="K1968">
        <v>2477</v>
      </c>
      <c r="L1968" t="s">
        <v>35</v>
      </c>
      <c r="M1968" s="1">
        <v>42668</v>
      </c>
      <c r="N1968" s="1">
        <v>42850</v>
      </c>
      <c r="O1968" t="s">
        <v>26</v>
      </c>
      <c r="P1968" s="1">
        <v>42678.403298611112</v>
      </c>
      <c r="Q1968" s="1">
        <v>42668</v>
      </c>
      <c r="R1968" s="5">
        <v>1</v>
      </c>
    </row>
    <row r="1969" spans="1:18" x14ac:dyDescent="0.25">
      <c r="A1969" t="s">
        <v>1833</v>
      </c>
      <c r="B1969" t="s">
        <v>1834</v>
      </c>
      <c r="C1969" t="s">
        <v>99</v>
      </c>
      <c r="D1969" t="s">
        <v>1835</v>
      </c>
      <c r="E1969" t="s">
        <v>75</v>
      </c>
      <c r="F1969" t="s">
        <v>52</v>
      </c>
      <c r="G1969" t="s">
        <v>466</v>
      </c>
      <c r="H1969">
        <v>0</v>
      </c>
      <c r="I1969" t="s">
        <v>922</v>
      </c>
      <c r="J1969" t="s">
        <v>27</v>
      </c>
      <c r="K1969">
        <v>2477</v>
      </c>
      <c r="L1969" t="s">
        <v>35</v>
      </c>
      <c r="M1969" s="1">
        <v>42668</v>
      </c>
      <c r="N1969" s="1">
        <v>42850</v>
      </c>
      <c r="O1969" t="s">
        <v>26</v>
      </c>
      <c r="P1969" s="1">
        <v>42678.403298611112</v>
      </c>
      <c r="Q1969" s="1">
        <v>42668</v>
      </c>
      <c r="R1969" s="5">
        <v>1</v>
      </c>
    </row>
    <row r="1970" spans="1:18" x14ac:dyDescent="0.25">
      <c r="A1970" t="s">
        <v>1836</v>
      </c>
      <c r="B1970" t="s">
        <v>1837</v>
      </c>
      <c r="C1970">
        <v>1254</v>
      </c>
      <c r="D1970" t="s">
        <v>1838</v>
      </c>
      <c r="E1970" t="s">
        <v>81</v>
      </c>
      <c r="F1970" t="s">
        <v>52</v>
      </c>
      <c r="G1970" t="s">
        <v>82</v>
      </c>
      <c r="H1970">
        <v>1</v>
      </c>
      <c r="I1970" t="s">
        <v>40</v>
      </c>
      <c r="J1970" t="s">
        <v>24</v>
      </c>
      <c r="K1970">
        <v>594</v>
      </c>
      <c r="L1970" t="s">
        <v>35</v>
      </c>
      <c r="M1970" s="1">
        <v>42590</v>
      </c>
      <c r="N1970" s="1">
        <v>42774</v>
      </c>
      <c r="O1970" t="s">
        <v>88</v>
      </c>
      <c r="P1970" s="1">
        <v>42590.42392361111</v>
      </c>
      <c r="Q1970" s="1">
        <v>42590</v>
      </c>
      <c r="R1970" s="5">
        <v>1</v>
      </c>
    </row>
    <row r="1971" spans="1:18" x14ac:dyDescent="0.25">
      <c r="A1971" t="s">
        <v>1836</v>
      </c>
      <c r="B1971" t="s">
        <v>1837</v>
      </c>
      <c r="C1971">
        <v>1254</v>
      </c>
      <c r="D1971" t="s">
        <v>1838</v>
      </c>
      <c r="E1971" t="s">
        <v>81</v>
      </c>
      <c r="F1971" t="s">
        <v>52</v>
      </c>
      <c r="G1971" t="s">
        <v>82</v>
      </c>
      <c r="H1971">
        <v>1</v>
      </c>
      <c r="I1971" t="s">
        <v>40</v>
      </c>
      <c r="J1971" t="s">
        <v>36</v>
      </c>
      <c r="K1971">
        <v>594</v>
      </c>
      <c r="L1971" t="s">
        <v>35</v>
      </c>
      <c r="M1971" s="1">
        <v>42590</v>
      </c>
      <c r="N1971" s="1">
        <v>42774</v>
      </c>
      <c r="O1971" t="s">
        <v>88</v>
      </c>
      <c r="P1971" s="1">
        <v>42590.42392361111</v>
      </c>
      <c r="Q1971" s="1">
        <v>42590</v>
      </c>
      <c r="R1971" s="5">
        <v>1</v>
      </c>
    </row>
    <row r="1972" spans="1:18" x14ac:dyDescent="0.25">
      <c r="A1972" t="s">
        <v>532</v>
      </c>
      <c r="B1972" t="s">
        <v>533</v>
      </c>
      <c r="C1972">
        <v>2301</v>
      </c>
      <c r="D1972" t="s">
        <v>1839</v>
      </c>
      <c r="E1972" t="s">
        <v>282</v>
      </c>
      <c r="F1972" t="s">
        <v>32</v>
      </c>
      <c r="G1972" t="s">
        <v>86</v>
      </c>
      <c r="H1972">
        <v>1</v>
      </c>
      <c r="I1972" t="s">
        <v>65</v>
      </c>
      <c r="J1972" t="s">
        <v>36</v>
      </c>
      <c r="K1972">
        <v>779</v>
      </c>
      <c r="L1972" t="s">
        <v>101</v>
      </c>
      <c r="M1972" s="1">
        <v>42412</v>
      </c>
      <c r="N1972" s="1">
        <v>42594</v>
      </c>
      <c r="O1972" t="s">
        <v>26</v>
      </c>
      <c r="P1972" s="1">
        <v>42593.395578703705</v>
      </c>
      <c r="Q1972" s="1">
        <v>42412</v>
      </c>
      <c r="R1972" s="5">
        <v>1</v>
      </c>
    </row>
    <row r="1973" spans="1:18" x14ac:dyDescent="0.25">
      <c r="A1973" t="s">
        <v>532</v>
      </c>
      <c r="B1973" t="s">
        <v>533</v>
      </c>
      <c r="C1973">
        <v>2301</v>
      </c>
      <c r="D1973" t="s">
        <v>1839</v>
      </c>
      <c r="E1973" t="s">
        <v>282</v>
      </c>
      <c r="F1973" t="s">
        <v>32</v>
      </c>
      <c r="G1973" t="s">
        <v>86</v>
      </c>
      <c r="H1973">
        <v>1</v>
      </c>
      <c r="I1973" t="s">
        <v>65</v>
      </c>
      <c r="J1973" t="s">
        <v>24</v>
      </c>
      <c r="K1973">
        <v>779</v>
      </c>
      <c r="L1973" t="s">
        <v>101</v>
      </c>
      <c r="M1973" s="1">
        <v>42412</v>
      </c>
      <c r="N1973" s="1">
        <v>42594</v>
      </c>
      <c r="O1973" t="s">
        <v>26</v>
      </c>
      <c r="P1973" s="1">
        <v>42593.395578703705</v>
      </c>
      <c r="Q1973" s="1">
        <v>42412</v>
      </c>
      <c r="R1973" s="5">
        <v>1</v>
      </c>
    </row>
    <row r="1974" spans="1:18" x14ac:dyDescent="0.25">
      <c r="A1974" t="s">
        <v>532</v>
      </c>
      <c r="B1974" t="s">
        <v>533</v>
      </c>
      <c r="C1974">
        <v>2301</v>
      </c>
      <c r="D1974" t="s">
        <v>1839</v>
      </c>
      <c r="E1974" t="s">
        <v>282</v>
      </c>
      <c r="F1974" t="s">
        <v>32</v>
      </c>
      <c r="G1974" t="s">
        <v>86</v>
      </c>
      <c r="H1974">
        <v>1</v>
      </c>
      <c r="I1974" t="s">
        <v>65</v>
      </c>
      <c r="J1974" t="s">
        <v>27</v>
      </c>
      <c r="K1974">
        <v>779</v>
      </c>
      <c r="L1974" t="s">
        <v>101</v>
      </c>
      <c r="M1974" s="1">
        <v>42412</v>
      </c>
      <c r="N1974" s="1">
        <v>42594</v>
      </c>
      <c r="O1974" t="s">
        <v>26</v>
      </c>
      <c r="P1974" s="1">
        <v>42593.395578703705</v>
      </c>
      <c r="Q1974" s="1">
        <v>42412</v>
      </c>
      <c r="R1974" s="5">
        <v>1</v>
      </c>
    </row>
    <row r="1975" spans="1:18" x14ac:dyDescent="0.25">
      <c r="A1975" t="s">
        <v>532</v>
      </c>
      <c r="B1975" t="s">
        <v>533</v>
      </c>
      <c r="C1975">
        <v>2301</v>
      </c>
      <c r="D1975" t="s">
        <v>1839</v>
      </c>
      <c r="E1975" t="s">
        <v>282</v>
      </c>
      <c r="F1975" t="s">
        <v>32</v>
      </c>
      <c r="G1975" t="s">
        <v>86</v>
      </c>
      <c r="H1975">
        <v>1</v>
      </c>
      <c r="I1975" t="s">
        <v>65</v>
      </c>
      <c r="J1975" t="s">
        <v>36</v>
      </c>
      <c r="K1975">
        <v>789</v>
      </c>
      <c r="L1975" t="s">
        <v>25</v>
      </c>
      <c r="M1975" s="1">
        <v>42521</v>
      </c>
      <c r="N1975" s="1">
        <v>42704</v>
      </c>
      <c r="O1975" t="s">
        <v>26</v>
      </c>
      <c r="P1975" s="1">
        <v>42593.462708333333</v>
      </c>
      <c r="Q1975" s="1">
        <v>42521</v>
      </c>
      <c r="R1975" s="5">
        <v>1</v>
      </c>
    </row>
    <row r="1976" spans="1:18" x14ac:dyDescent="0.25">
      <c r="A1976" t="s">
        <v>532</v>
      </c>
      <c r="B1976" t="s">
        <v>533</v>
      </c>
      <c r="C1976">
        <v>2301</v>
      </c>
      <c r="D1976" t="s">
        <v>1839</v>
      </c>
      <c r="E1976" t="s">
        <v>282</v>
      </c>
      <c r="F1976" t="s">
        <v>32</v>
      </c>
      <c r="G1976" t="s">
        <v>86</v>
      </c>
      <c r="H1976">
        <v>1</v>
      </c>
      <c r="I1976" t="s">
        <v>65</v>
      </c>
      <c r="J1976" t="s">
        <v>24</v>
      </c>
      <c r="K1976">
        <v>789</v>
      </c>
      <c r="L1976" t="s">
        <v>25</v>
      </c>
      <c r="M1976" s="1">
        <v>42521</v>
      </c>
      <c r="N1976" s="1">
        <v>42704</v>
      </c>
      <c r="O1976" t="s">
        <v>26</v>
      </c>
      <c r="P1976" s="1">
        <v>42593.462708333333</v>
      </c>
      <c r="Q1976" s="1">
        <v>42521</v>
      </c>
      <c r="R1976" s="5">
        <v>1</v>
      </c>
    </row>
    <row r="1977" spans="1:18" x14ac:dyDescent="0.25">
      <c r="A1977" t="s">
        <v>532</v>
      </c>
      <c r="B1977" t="s">
        <v>533</v>
      </c>
      <c r="C1977">
        <v>2301</v>
      </c>
      <c r="D1977" t="s">
        <v>1839</v>
      </c>
      <c r="E1977" t="s">
        <v>282</v>
      </c>
      <c r="F1977" t="s">
        <v>32</v>
      </c>
      <c r="G1977" t="s">
        <v>86</v>
      </c>
      <c r="H1977">
        <v>1</v>
      </c>
      <c r="I1977" t="s">
        <v>65</v>
      </c>
      <c r="J1977" t="s">
        <v>27</v>
      </c>
      <c r="K1977">
        <v>789</v>
      </c>
      <c r="L1977" t="s">
        <v>25</v>
      </c>
      <c r="M1977" s="1">
        <v>42521</v>
      </c>
      <c r="N1977" s="1">
        <v>42704</v>
      </c>
      <c r="O1977" t="s">
        <v>26</v>
      </c>
      <c r="P1977" s="1">
        <v>42593.462708333333</v>
      </c>
      <c r="Q1977" s="1">
        <v>42521</v>
      </c>
      <c r="R1977" s="5">
        <v>1</v>
      </c>
    </row>
    <row r="1978" spans="1:18" x14ac:dyDescent="0.25">
      <c r="A1978" t="s">
        <v>532</v>
      </c>
      <c r="B1978" t="s">
        <v>533</v>
      </c>
      <c r="C1978">
        <v>2301</v>
      </c>
      <c r="D1978" t="s">
        <v>1839</v>
      </c>
      <c r="E1978" t="s">
        <v>282</v>
      </c>
      <c r="F1978" t="s">
        <v>32</v>
      </c>
      <c r="G1978" t="s">
        <v>86</v>
      </c>
      <c r="H1978">
        <v>1</v>
      </c>
      <c r="I1978" t="s">
        <v>65</v>
      </c>
      <c r="J1978" t="s">
        <v>36</v>
      </c>
      <c r="K1978">
        <v>2726</v>
      </c>
      <c r="L1978" t="s">
        <v>35</v>
      </c>
      <c r="M1978" s="1">
        <v>42704</v>
      </c>
      <c r="N1978" s="1">
        <v>42885</v>
      </c>
      <c r="O1978" t="s">
        <v>26</v>
      </c>
      <c r="P1978" s="1">
        <v>42712.451435185183</v>
      </c>
      <c r="Q1978" s="1">
        <v>42704</v>
      </c>
      <c r="R1978" s="5">
        <v>1</v>
      </c>
    </row>
    <row r="1979" spans="1:18" x14ac:dyDescent="0.25">
      <c r="A1979" t="s">
        <v>532</v>
      </c>
      <c r="B1979" t="s">
        <v>533</v>
      </c>
      <c r="C1979">
        <v>2301</v>
      </c>
      <c r="D1979" t="s">
        <v>1839</v>
      </c>
      <c r="E1979" t="s">
        <v>282</v>
      </c>
      <c r="F1979" t="s">
        <v>32</v>
      </c>
      <c r="G1979" t="s">
        <v>86</v>
      </c>
      <c r="H1979">
        <v>1</v>
      </c>
      <c r="I1979" t="s">
        <v>65</v>
      </c>
      <c r="J1979" t="s">
        <v>24</v>
      </c>
      <c r="K1979">
        <v>2726</v>
      </c>
      <c r="L1979" t="s">
        <v>35</v>
      </c>
      <c r="M1979" s="1">
        <v>42704</v>
      </c>
      <c r="N1979" s="1">
        <v>42885</v>
      </c>
      <c r="O1979" t="s">
        <v>26</v>
      </c>
      <c r="P1979" s="1">
        <v>42712.451435185183</v>
      </c>
      <c r="Q1979" s="1">
        <v>42704</v>
      </c>
      <c r="R1979" s="5">
        <v>1</v>
      </c>
    </row>
    <row r="1980" spans="1:18" x14ac:dyDescent="0.25">
      <c r="A1980" t="s">
        <v>532</v>
      </c>
      <c r="B1980" t="s">
        <v>533</v>
      </c>
      <c r="C1980">
        <v>2301</v>
      </c>
      <c r="D1980" t="s">
        <v>1839</v>
      </c>
      <c r="E1980" t="s">
        <v>282</v>
      </c>
      <c r="F1980" t="s">
        <v>32</v>
      </c>
      <c r="G1980" t="s">
        <v>86</v>
      </c>
      <c r="H1980">
        <v>1</v>
      </c>
      <c r="I1980" t="s">
        <v>65</v>
      </c>
      <c r="J1980" t="s">
        <v>27</v>
      </c>
      <c r="K1980">
        <v>2726</v>
      </c>
      <c r="L1980" t="s">
        <v>35</v>
      </c>
      <c r="M1980" s="1">
        <v>42704</v>
      </c>
      <c r="N1980" s="1">
        <v>42885</v>
      </c>
      <c r="O1980" t="s">
        <v>26</v>
      </c>
      <c r="P1980" s="1">
        <v>42712.451435185183</v>
      </c>
      <c r="Q1980" s="1">
        <v>42704</v>
      </c>
      <c r="R1980" s="5">
        <v>1</v>
      </c>
    </row>
    <row r="1981" spans="1:18" x14ac:dyDescent="0.25">
      <c r="A1981" t="s">
        <v>1840</v>
      </c>
      <c r="B1981" t="s">
        <v>1841</v>
      </c>
      <c r="C1981" t="s">
        <v>99</v>
      </c>
      <c r="D1981" t="s">
        <v>1842</v>
      </c>
      <c r="E1981" t="s">
        <v>81</v>
      </c>
      <c r="F1981" t="s">
        <v>178</v>
      </c>
      <c r="G1981" t="s">
        <v>327</v>
      </c>
      <c r="H1981">
        <v>0</v>
      </c>
      <c r="I1981" t="s">
        <v>461</v>
      </c>
      <c r="J1981" t="s">
        <v>254</v>
      </c>
      <c r="K1981">
        <v>1319</v>
      </c>
      <c r="L1981" t="s">
        <v>35</v>
      </c>
      <c r="M1981" s="1">
        <v>42604</v>
      </c>
      <c r="N1981" s="1">
        <v>42788</v>
      </c>
      <c r="O1981" t="s">
        <v>26</v>
      </c>
      <c r="P1981" s="1">
        <v>42614.607488425929</v>
      </c>
      <c r="Q1981" s="1">
        <v>42604</v>
      </c>
      <c r="R1981" s="5">
        <v>1</v>
      </c>
    </row>
    <row r="1982" spans="1:18" x14ac:dyDescent="0.25">
      <c r="A1982" t="s">
        <v>513</v>
      </c>
      <c r="B1982" t="s">
        <v>514</v>
      </c>
      <c r="C1982">
        <v>1040</v>
      </c>
      <c r="D1982" t="s">
        <v>1843</v>
      </c>
      <c r="E1982" t="s">
        <v>376</v>
      </c>
      <c r="F1982" t="s">
        <v>70</v>
      </c>
      <c r="G1982" t="s">
        <v>1844</v>
      </c>
      <c r="H1982">
        <v>0</v>
      </c>
      <c r="I1982" t="s">
        <v>516</v>
      </c>
      <c r="J1982" t="s">
        <v>24</v>
      </c>
      <c r="K1982">
        <v>1103</v>
      </c>
      <c r="L1982" t="s">
        <v>25</v>
      </c>
      <c r="M1982" s="1">
        <v>42460</v>
      </c>
      <c r="N1982" s="1">
        <v>42643</v>
      </c>
      <c r="O1982" t="s">
        <v>26</v>
      </c>
      <c r="P1982" s="1">
        <v>42605.656666666669</v>
      </c>
      <c r="Q1982" s="1">
        <v>42460</v>
      </c>
      <c r="R1982" s="5">
        <v>1</v>
      </c>
    </row>
    <row r="1983" spans="1:18" x14ac:dyDescent="0.25">
      <c r="A1983" t="s">
        <v>513</v>
      </c>
      <c r="B1983" t="s">
        <v>514</v>
      </c>
      <c r="C1983">
        <v>1040</v>
      </c>
      <c r="D1983" t="s">
        <v>1843</v>
      </c>
      <c r="E1983" t="s">
        <v>376</v>
      </c>
      <c r="F1983" t="s">
        <v>70</v>
      </c>
      <c r="G1983" t="s">
        <v>1844</v>
      </c>
      <c r="H1983">
        <v>0</v>
      </c>
      <c r="I1983" t="s">
        <v>516</v>
      </c>
      <c r="J1983" t="s">
        <v>27</v>
      </c>
      <c r="K1983">
        <v>1103</v>
      </c>
      <c r="L1983" t="s">
        <v>25</v>
      </c>
      <c r="M1983" s="1">
        <v>42460</v>
      </c>
      <c r="N1983" s="1">
        <v>42643</v>
      </c>
      <c r="O1983" t="s">
        <v>26</v>
      </c>
      <c r="P1983" s="1">
        <v>42605.656666666669</v>
      </c>
      <c r="Q1983" s="1">
        <v>42460</v>
      </c>
      <c r="R1983" s="5">
        <v>1</v>
      </c>
    </row>
    <row r="1984" spans="1:18" x14ac:dyDescent="0.25">
      <c r="A1984" t="s">
        <v>341</v>
      </c>
      <c r="B1984" t="s">
        <v>342</v>
      </c>
      <c r="C1984">
        <v>2090</v>
      </c>
      <c r="D1984" t="s">
        <v>1845</v>
      </c>
      <c r="E1984" t="s">
        <v>81</v>
      </c>
      <c r="F1984" t="s">
        <v>141</v>
      </c>
      <c r="G1984" t="s">
        <v>327</v>
      </c>
      <c r="H1984">
        <v>0</v>
      </c>
      <c r="I1984" t="s">
        <v>359</v>
      </c>
      <c r="J1984" t="s">
        <v>27</v>
      </c>
      <c r="K1984">
        <v>2438</v>
      </c>
      <c r="L1984" t="s">
        <v>35</v>
      </c>
      <c r="M1984" s="1">
        <v>42674</v>
      </c>
      <c r="N1984" s="1">
        <v>42855</v>
      </c>
      <c r="O1984" t="s">
        <v>26</v>
      </c>
      <c r="P1984" s="1">
        <v>42674.408321759256</v>
      </c>
      <c r="Q1984" s="1">
        <v>42674</v>
      </c>
      <c r="R1984" s="5">
        <v>1</v>
      </c>
    </row>
    <row r="1985" spans="1:18" x14ac:dyDescent="0.25">
      <c r="A1985" t="s">
        <v>532</v>
      </c>
      <c r="B1985" t="s">
        <v>533</v>
      </c>
      <c r="C1985">
        <v>2301</v>
      </c>
      <c r="D1985" t="s">
        <v>1846</v>
      </c>
      <c r="E1985" t="s">
        <v>81</v>
      </c>
      <c r="F1985" t="s">
        <v>52</v>
      </c>
      <c r="G1985" t="s">
        <v>82</v>
      </c>
      <c r="H1985">
        <v>0</v>
      </c>
      <c r="I1985" t="s">
        <v>65</v>
      </c>
      <c r="J1985" t="s">
        <v>27</v>
      </c>
      <c r="K1985">
        <v>786</v>
      </c>
      <c r="L1985" t="s">
        <v>101</v>
      </c>
      <c r="M1985" s="1">
        <v>42485</v>
      </c>
      <c r="N1985" s="1">
        <v>42668</v>
      </c>
      <c r="O1985" t="s">
        <v>26</v>
      </c>
      <c r="P1985" s="1">
        <v>42593.441516203704</v>
      </c>
      <c r="Q1985" s="1">
        <v>42485</v>
      </c>
      <c r="R1985" s="5">
        <v>1</v>
      </c>
    </row>
    <row r="1986" spans="1:18" x14ac:dyDescent="0.25">
      <c r="A1986" t="s">
        <v>532</v>
      </c>
      <c r="B1986" t="s">
        <v>533</v>
      </c>
      <c r="C1986">
        <v>2301</v>
      </c>
      <c r="D1986" t="s">
        <v>1846</v>
      </c>
      <c r="E1986" t="s">
        <v>81</v>
      </c>
      <c r="F1986" t="s">
        <v>52</v>
      </c>
      <c r="G1986" t="s">
        <v>82</v>
      </c>
      <c r="H1986">
        <v>0</v>
      </c>
      <c r="I1986" t="s">
        <v>65</v>
      </c>
      <c r="J1986" t="s">
        <v>24</v>
      </c>
      <c r="K1986">
        <v>786</v>
      </c>
      <c r="L1986" t="s">
        <v>101</v>
      </c>
      <c r="M1986" s="1">
        <v>42485</v>
      </c>
      <c r="N1986" s="1">
        <v>42668</v>
      </c>
      <c r="O1986" t="s">
        <v>26</v>
      </c>
      <c r="P1986" s="1">
        <v>42593.441516203704</v>
      </c>
      <c r="Q1986" s="1">
        <v>42485</v>
      </c>
      <c r="R1986" s="5">
        <v>1</v>
      </c>
    </row>
    <row r="1987" spans="1:18" x14ac:dyDescent="0.25">
      <c r="A1987" t="s">
        <v>532</v>
      </c>
      <c r="B1987" t="s">
        <v>533</v>
      </c>
      <c r="C1987">
        <v>2301</v>
      </c>
      <c r="D1987" t="s">
        <v>1846</v>
      </c>
      <c r="E1987" t="s">
        <v>81</v>
      </c>
      <c r="F1987" t="s">
        <v>52</v>
      </c>
      <c r="G1987" t="s">
        <v>82</v>
      </c>
      <c r="H1987">
        <v>0</v>
      </c>
      <c r="I1987" t="s">
        <v>65</v>
      </c>
      <c r="J1987" t="s">
        <v>24</v>
      </c>
      <c r="K1987">
        <v>2379</v>
      </c>
      <c r="L1987" t="s">
        <v>35</v>
      </c>
      <c r="M1987" s="1">
        <v>42654</v>
      </c>
      <c r="N1987" s="1">
        <v>42836</v>
      </c>
      <c r="O1987" t="s">
        <v>26</v>
      </c>
      <c r="P1987" s="1">
        <v>42663.476747685185</v>
      </c>
      <c r="Q1987" s="1">
        <v>42654</v>
      </c>
      <c r="R1987" s="5">
        <v>1</v>
      </c>
    </row>
    <row r="1988" spans="1:18" x14ac:dyDescent="0.25">
      <c r="A1988" t="s">
        <v>532</v>
      </c>
      <c r="B1988" t="s">
        <v>533</v>
      </c>
      <c r="C1988">
        <v>2301</v>
      </c>
      <c r="D1988" t="s">
        <v>1846</v>
      </c>
      <c r="E1988" t="s">
        <v>81</v>
      </c>
      <c r="F1988" t="s">
        <v>52</v>
      </c>
      <c r="G1988" t="s">
        <v>82</v>
      </c>
      <c r="H1988">
        <v>0</v>
      </c>
      <c r="I1988" t="s">
        <v>65</v>
      </c>
      <c r="J1988" t="s">
        <v>27</v>
      </c>
      <c r="K1988">
        <v>2379</v>
      </c>
      <c r="L1988" t="s">
        <v>35</v>
      </c>
      <c r="M1988" s="1">
        <v>42654</v>
      </c>
      <c r="N1988" s="1">
        <v>42836</v>
      </c>
      <c r="O1988" t="s">
        <v>26</v>
      </c>
      <c r="P1988" s="1">
        <v>42663.476747685185</v>
      </c>
      <c r="Q1988" s="1">
        <v>42654</v>
      </c>
      <c r="R1988" s="5">
        <v>1</v>
      </c>
    </row>
    <row r="1989" spans="1:18" x14ac:dyDescent="0.25">
      <c r="A1989" t="s">
        <v>1847</v>
      </c>
      <c r="B1989" t="s">
        <v>1848</v>
      </c>
      <c r="C1989" t="s">
        <v>99</v>
      </c>
      <c r="D1989" t="s">
        <v>1849</v>
      </c>
      <c r="E1989" t="s">
        <v>81</v>
      </c>
      <c r="F1989" t="s">
        <v>52</v>
      </c>
      <c r="G1989" t="s">
        <v>529</v>
      </c>
      <c r="H1989">
        <v>0</v>
      </c>
      <c r="I1989" t="s">
        <v>461</v>
      </c>
      <c r="J1989" t="s">
        <v>254</v>
      </c>
      <c r="K1989">
        <v>1302</v>
      </c>
      <c r="L1989" t="s">
        <v>35</v>
      </c>
      <c r="M1989" s="1">
        <v>42604</v>
      </c>
      <c r="N1989" s="1">
        <v>42788</v>
      </c>
      <c r="O1989" t="s">
        <v>26</v>
      </c>
      <c r="P1989" s="1">
        <v>42614.456643518519</v>
      </c>
      <c r="Q1989" s="1">
        <v>42604</v>
      </c>
      <c r="R1989" s="5">
        <v>1</v>
      </c>
    </row>
    <row r="1990" spans="1:18" x14ac:dyDescent="0.25">
      <c r="A1990" t="s">
        <v>303</v>
      </c>
      <c r="B1990" t="s">
        <v>304</v>
      </c>
      <c r="C1990">
        <v>2456</v>
      </c>
      <c r="D1990" t="s">
        <v>1850</v>
      </c>
      <c r="E1990" t="s">
        <v>344</v>
      </c>
      <c r="F1990" t="s">
        <v>32</v>
      </c>
      <c r="G1990" t="s">
        <v>76</v>
      </c>
      <c r="H1990">
        <v>0</v>
      </c>
      <c r="I1990" t="s">
        <v>200</v>
      </c>
      <c r="J1990" t="s">
        <v>24</v>
      </c>
      <c r="K1990">
        <v>1966</v>
      </c>
      <c r="L1990" t="s">
        <v>25</v>
      </c>
      <c r="M1990" s="1">
        <v>42507</v>
      </c>
      <c r="N1990" s="1">
        <v>42691</v>
      </c>
      <c r="O1990" t="s">
        <v>26</v>
      </c>
      <c r="P1990" s="1">
        <v>42639.652291666665</v>
      </c>
      <c r="Q1990" s="1">
        <v>42507</v>
      </c>
      <c r="R1990" s="5">
        <v>1</v>
      </c>
    </row>
    <row r="1991" spans="1:18" x14ac:dyDescent="0.25">
      <c r="A1991" t="s">
        <v>303</v>
      </c>
      <c r="B1991" t="s">
        <v>304</v>
      </c>
      <c r="C1991">
        <v>2456</v>
      </c>
      <c r="D1991" t="s">
        <v>1850</v>
      </c>
      <c r="E1991" t="s">
        <v>344</v>
      </c>
      <c r="F1991" t="s">
        <v>32</v>
      </c>
      <c r="G1991" t="s">
        <v>76</v>
      </c>
      <c r="H1991">
        <v>0</v>
      </c>
      <c r="I1991" t="s">
        <v>200</v>
      </c>
      <c r="J1991" t="s">
        <v>27</v>
      </c>
      <c r="K1991">
        <v>1966</v>
      </c>
      <c r="L1991" t="s">
        <v>25</v>
      </c>
      <c r="M1991" s="1">
        <v>42507</v>
      </c>
      <c r="N1991" s="1">
        <v>42691</v>
      </c>
      <c r="O1991" t="s">
        <v>26</v>
      </c>
      <c r="P1991" s="1">
        <v>42639.652291666665</v>
      </c>
      <c r="Q1991" s="1">
        <v>42507</v>
      </c>
      <c r="R1991" s="5">
        <v>1</v>
      </c>
    </row>
    <row r="1992" spans="1:18" x14ac:dyDescent="0.25">
      <c r="A1992" t="s">
        <v>1851</v>
      </c>
      <c r="B1992" t="s">
        <v>1852</v>
      </c>
      <c r="C1992" t="s">
        <v>99</v>
      </c>
      <c r="D1992" t="s">
        <v>1853</v>
      </c>
      <c r="E1992" t="s">
        <v>81</v>
      </c>
      <c r="F1992" t="s">
        <v>52</v>
      </c>
      <c r="G1992" t="s">
        <v>529</v>
      </c>
      <c r="H1992">
        <v>0</v>
      </c>
      <c r="I1992" t="s">
        <v>34</v>
      </c>
      <c r="J1992" t="s">
        <v>27</v>
      </c>
      <c r="K1992">
        <v>2737</v>
      </c>
      <c r="L1992" t="s">
        <v>35</v>
      </c>
      <c r="M1992" s="1">
        <v>42716</v>
      </c>
      <c r="N1992" s="1">
        <v>42898</v>
      </c>
      <c r="O1992" t="s">
        <v>26</v>
      </c>
      <c r="P1992" s="1">
        <v>42713.621990740743</v>
      </c>
      <c r="Q1992" s="1">
        <v>42716</v>
      </c>
      <c r="R1992" s="5">
        <v>1</v>
      </c>
    </row>
    <row r="1993" spans="1:18" x14ac:dyDescent="0.25">
      <c r="A1993" t="s">
        <v>341</v>
      </c>
      <c r="B1993" t="s">
        <v>342</v>
      </c>
      <c r="C1993">
        <v>2090</v>
      </c>
      <c r="D1993" t="s">
        <v>1854</v>
      </c>
      <c r="E1993" t="s">
        <v>376</v>
      </c>
      <c r="F1993" t="s">
        <v>32</v>
      </c>
      <c r="G1993" t="s">
        <v>1855</v>
      </c>
      <c r="H1993">
        <v>0</v>
      </c>
      <c r="I1993" t="s">
        <v>359</v>
      </c>
      <c r="J1993" t="s">
        <v>27</v>
      </c>
      <c r="K1993">
        <v>2230</v>
      </c>
      <c r="L1993" t="s">
        <v>101</v>
      </c>
      <c r="M1993" s="1">
        <v>42471</v>
      </c>
      <c r="N1993" s="1">
        <v>42654</v>
      </c>
      <c r="O1993" t="s">
        <v>88</v>
      </c>
      <c r="P1993" s="1">
        <v>42643.611041666663</v>
      </c>
      <c r="Q1993" s="1">
        <v>42471</v>
      </c>
      <c r="R1993" s="5">
        <v>1</v>
      </c>
    </row>
    <row r="1994" spans="1:18" x14ac:dyDescent="0.25">
      <c r="A1994" t="s">
        <v>341</v>
      </c>
      <c r="B1994" t="s">
        <v>342</v>
      </c>
      <c r="C1994">
        <v>2090</v>
      </c>
      <c r="D1994" t="s">
        <v>1854</v>
      </c>
      <c r="E1994" t="s">
        <v>376</v>
      </c>
      <c r="F1994" t="s">
        <v>32</v>
      </c>
      <c r="G1994" t="s">
        <v>1855</v>
      </c>
      <c r="H1994">
        <v>0</v>
      </c>
      <c r="I1994" t="s">
        <v>359</v>
      </c>
      <c r="J1994" t="s">
        <v>27</v>
      </c>
      <c r="K1994">
        <v>2293</v>
      </c>
      <c r="L1994" t="s">
        <v>35</v>
      </c>
      <c r="M1994" s="1">
        <v>42646</v>
      </c>
      <c r="N1994" s="1">
        <v>42828</v>
      </c>
      <c r="O1994" t="s">
        <v>26</v>
      </c>
      <c r="P1994" s="1">
        <v>42649.605856481481</v>
      </c>
      <c r="Q1994" s="1">
        <v>42646</v>
      </c>
      <c r="R1994" s="5">
        <v>1</v>
      </c>
    </row>
    <row r="1995" spans="1:18" x14ac:dyDescent="0.25">
      <c r="A1995" t="s">
        <v>341</v>
      </c>
      <c r="B1995" t="s">
        <v>342</v>
      </c>
      <c r="C1995">
        <v>2090</v>
      </c>
      <c r="D1995" t="s">
        <v>1856</v>
      </c>
      <c r="E1995" t="s">
        <v>364</v>
      </c>
      <c r="F1995" t="s">
        <v>52</v>
      </c>
      <c r="G1995" t="s">
        <v>275</v>
      </c>
      <c r="H1995">
        <v>0</v>
      </c>
      <c r="I1995" t="s">
        <v>359</v>
      </c>
      <c r="J1995" t="s">
        <v>27</v>
      </c>
      <c r="K1995">
        <v>2229</v>
      </c>
      <c r="L1995" t="s">
        <v>25</v>
      </c>
      <c r="M1995" s="1">
        <v>42471</v>
      </c>
      <c r="N1995" s="1">
        <v>42654</v>
      </c>
      <c r="O1995" t="s">
        <v>26</v>
      </c>
      <c r="P1995" s="1">
        <v>42643.509039351855</v>
      </c>
      <c r="Q1995" s="1">
        <v>42471</v>
      </c>
      <c r="R1995" s="5">
        <v>1</v>
      </c>
    </row>
    <row r="1996" spans="1:18" x14ac:dyDescent="0.25">
      <c r="A1996" t="s">
        <v>555</v>
      </c>
      <c r="B1996" t="s">
        <v>556</v>
      </c>
      <c r="C1996">
        <v>1683</v>
      </c>
      <c r="D1996" t="s">
        <v>1857</v>
      </c>
      <c r="E1996" t="s">
        <v>96</v>
      </c>
      <c r="F1996" t="s">
        <v>52</v>
      </c>
      <c r="G1996" t="s">
        <v>529</v>
      </c>
      <c r="H1996">
        <v>0</v>
      </c>
      <c r="I1996" t="s">
        <v>385</v>
      </c>
      <c r="J1996" t="s">
        <v>27</v>
      </c>
      <c r="K1996">
        <v>459</v>
      </c>
      <c r="L1996" t="s">
        <v>25</v>
      </c>
      <c r="M1996" s="1">
        <v>42528</v>
      </c>
      <c r="N1996" s="1">
        <v>42711</v>
      </c>
      <c r="O1996" t="s">
        <v>26</v>
      </c>
      <c r="P1996" s="1">
        <v>42585.637199074074</v>
      </c>
      <c r="Q1996" s="1">
        <v>42528</v>
      </c>
      <c r="R1996" s="5">
        <v>1</v>
      </c>
    </row>
    <row r="1997" spans="1:18" x14ac:dyDescent="0.25">
      <c r="A1997" t="s">
        <v>341</v>
      </c>
      <c r="B1997" t="s">
        <v>342</v>
      </c>
      <c r="C1997">
        <v>2090</v>
      </c>
      <c r="D1997" t="s">
        <v>1858</v>
      </c>
      <c r="E1997" t="s">
        <v>81</v>
      </c>
      <c r="F1997" t="s">
        <v>52</v>
      </c>
      <c r="G1997" t="s">
        <v>589</v>
      </c>
      <c r="H1997">
        <v>0</v>
      </c>
      <c r="I1997" t="s">
        <v>385</v>
      </c>
      <c r="J1997" t="s">
        <v>27</v>
      </c>
      <c r="K1997">
        <v>2466</v>
      </c>
      <c r="L1997" t="s">
        <v>35</v>
      </c>
      <c r="M1997" s="1">
        <v>42674</v>
      </c>
      <c r="N1997" s="1">
        <v>42855</v>
      </c>
      <c r="O1997" t="s">
        <v>88</v>
      </c>
      <c r="P1997" s="1">
        <v>42675.448587962965</v>
      </c>
      <c r="Q1997" s="1">
        <v>42674</v>
      </c>
      <c r="R1997" s="5">
        <v>1</v>
      </c>
    </row>
    <row r="1998" spans="1:18" x14ac:dyDescent="0.25">
      <c r="A1998" t="s">
        <v>341</v>
      </c>
      <c r="B1998" t="s">
        <v>342</v>
      </c>
      <c r="C1998">
        <v>2090</v>
      </c>
      <c r="D1998" t="s">
        <v>1859</v>
      </c>
      <c r="E1998" t="s">
        <v>81</v>
      </c>
      <c r="F1998" t="s">
        <v>52</v>
      </c>
      <c r="G1998" t="s">
        <v>529</v>
      </c>
      <c r="H1998">
        <v>0</v>
      </c>
      <c r="I1998" t="s">
        <v>359</v>
      </c>
      <c r="J1998" t="s">
        <v>27</v>
      </c>
      <c r="K1998">
        <v>142</v>
      </c>
      <c r="L1998" t="s">
        <v>35</v>
      </c>
      <c r="M1998" s="1">
        <v>42562</v>
      </c>
      <c r="N1998" s="1">
        <v>42746</v>
      </c>
      <c r="O1998" t="s">
        <v>26</v>
      </c>
      <c r="P1998" s="1">
        <v>42572.301608796297</v>
      </c>
      <c r="Q1998" s="1">
        <v>42562</v>
      </c>
      <c r="R1998" s="5">
        <v>1</v>
      </c>
    </row>
    <row r="1999" spans="1:18" x14ac:dyDescent="0.25">
      <c r="A1999" t="s">
        <v>37</v>
      </c>
      <c r="B1999" t="s">
        <v>38</v>
      </c>
      <c r="C1999">
        <v>2487</v>
      </c>
      <c r="D1999" t="s">
        <v>1860</v>
      </c>
      <c r="E1999" t="s">
        <v>383</v>
      </c>
      <c r="F1999" t="s">
        <v>70</v>
      </c>
      <c r="G1999" t="s">
        <v>505</v>
      </c>
      <c r="H1999">
        <v>0</v>
      </c>
      <c r="I1999" t="s">
        <v>40</v>
      </c>
      <c r="J1999" t="s">
        <v>24</v>
      </c>
      <c r="K1999">
        <v>2646</v>
      </c>
      <c r="L1999" t="s">
        <v>35</v>
      </c>
      <c r="M1999" s="1">
        <v>42704</v>
      </c>
      <c r="N1999" s="1">
        <v>42885</v>
      </c>
      <c r="O1999" t="s">
        <v>26</v>
      </c>
      <c r="P1999" s="1">
        <v>42704.375555555554</v>
      </c>
      <c r="Q1999" s="1">
        <v>42704</v>
      </c>
      <c r="R1999" s="5">
        <v>1</v>
      </c>
    </row>
    <row r="2000" spans="1:18" x14ac:dyDescent="0.25">
      <c r="A2000" t="s">
        <v>37</v>
      </c>
      <c r="B2000" t="s">
        <v>38</v>
      </c>
      <c r="C2000">
        <v>2487</v>
      </c>
      <c r="D2000" t="s">
        <v>1860</v>
      </c>
      <c r="E2000" t="s">
        <v>383</v>
      </c>
      <c r="F2000" t="s">
        <v>70</v>
      </c>
      <c r="G2000" t="s">
        <v>505</v>
      </c>
      <c r="H2000">
        <v>0</v>
      </c>
      <c r="I2000" t="s">
        <v>40</v>
      </c>
      <c r="J2000" t="s">
        <v>27</v>
      </c>
      <c r="K2000">
        <v>2646</v>
      </c>
      <c r="L2000" t="s">
        <v>35</v>
      </c>
      <c r="M2000" s="1">
        <v>42704</v>
      </c>
      <c r="N2000" s="1">
        <v>42885</v>
      </c>
      <c r="O2000" t="s">
        <v>26</v>
      </c>
      <c r="P2000" s="1">
        <v>42704.375555555554</v>
      </c>
      <c r="Q2000" s="1">
        <v>42704</v>
      </c>
      <c r="R2000" s="5">
        <v>1</v>
      </c>
    </row>
    <row r="2001" spans="1:18" x14ac:dyDescent="0.25">
      <c r="A2001" t="s">
        <v>1797</v>
      </c>
      <c r="B2001" t="s">
        <v>1798</v>
      </c>
      <c r="C2001">
        <v>2896</v>
      </c>
      <c r="D2001" t="s">
        <v>1861</v>
      </c>
      <c r="E2001" t="s">
        <v>81</v>
      </c>
      <c r="F2001" t="s">
        <v>52</v>
      </c>
      <c r="G2001" t="s">
        <v>529</v>
      </c>
      <c r="H2001">
        <v>0</v>
      </c>
      <c r="I2001" t="s">
        <v>922</v>
      </c>
      <c r="J2001" t="s">
        <v>27</v>
      </c>
      <c r="K2001">
        <v>549</v>
      </c>
      <c r="L2001" t="s">
        <v>25</v>
      </c>
      <c r="M2001" s="1">
        <v>42527</v>
      </c>
      <c r="N2001" s="1">
        <v>42710</v>
      </c>
      <c r="O2001" t="s">
        <v>26</v>
      </c>
      <c r="P2001" s="1">
        <v>42587.481666666667</v>
      </c>
      <c r="Q2001" s="1">
        <v>42527</v>
      </c>
      <c r="R2001" s="5">
        <v>1</v>
      </c>
    </row>
    <row r="2002" spans="1:18" x14ac:dyDescent="0.25">
      <c r="A2002" t="s">
        <v>1431</v>
      </c>
      <c r="B2002" t="s">
        <v>1432</v>
      </c>
      <c r="C2002">
        <v>1196</v>
      </c>
      <c r="D2002" t="s">
        <v>1862</v>
      </c>
      <c r="E2002" t="s">
        <v>81</v>
      </c>
      <c r="F2002" t="s">
        <v>52</v>
      </c>
      <c r="G2002" t="s">
        <v>306</v>
      </c>
      <c r="H2002">
        <v>0</v>
      </c>
      <c r="I2002" t="s">
        <v>107</v>
      </c>
      <c r="J2002" t="s">
        <v>24</v>
      </c>
      <c r="K2002">
        <v>1893</v>
      </c>
      <c r="L2002" t="s">
        <v>25</v>
      </c>
      <c r="M2002" s="1">
        <v>42515</v>
      </c>
      <c r="N2002" s="1">
        <v>42699</v>
      </c>
      <c r="O2002" t="s">
        <v>26</v>
      </c>
      <c r="P2002" s="1">
        <v>42639.369328703702</v>
      </c>
      <c r="Q2002" s="1">
        <v>42515</v>
      </c>
      <c r="R2002" s="5">
        <v>1</v>
      </c>
    </row>
    <row r="2003" spans="1:18" x14ac:dyDescent="0.25">
      <c r="A2003" t="s">
        <v>1431</v>
      </c>
      <c r="B2003" t="s">
        <v>1432</v>
      </c>
      <c r="C2003">
        <v>1196</v>
      </c>
      <c r="D2003" t="s">
        <v>1862</v>
      </c>
      <c r="E2003" t="s">
        <v>81</v>
      </c>
      <c r="F2003" t="s">
        <v>52</v>
      </c>
      <c r="G2003" t="s">
        <v>306</v>
      </c>
      <c r="H2003">
        <v>0</v>
      </c>
      <c r="I2003" t="s">
        <v>107</v>
      </c>
      <c r="J2003" t="s">
        <v>27</v>
      </c>
      <c r="K2003">
        <v>1893</v>
      </c>
      <c r="L2003" t="s">
        <v>25</v>
      </c>
      <c r="M2003" s="1">
        <v>42515</v>
      </c>
      <c r="N2003" s="1">
        <v>42699</v>
      </c>
      <c r="O2003" t="s">
        <v>26</v>
      </c>
      <c r="P2003" s="1">
        <v>42639.369328703702</v>
      </c>
      <c r="Q2003" s="1">
        <v>42515</v>
      </c>
      <c r="R2003" s="5">
        <v>1</v>
      </c>
    </row>
    <row r="2004" spans="1:18" x14ac:dyDescent="0.25">
      <c r="A2004" t="s">
        <v>118</v>
      </c>
      <c r="B2004" t="s">
        <v>119</v>
      </c>
      <c r="C2004">
        <v>1050</v>
      </c>
      <c r="D2004" t="s">
        <v>1863</v>
      </c>
      <c r="E2004" t="s">
        <v>111</v>
      </c>
      <c r="F2004" t="s">
        <v>32</v>
      </c>
      <c r="G2004" t="s">
        <v>32</v>
      </c>
      <c r="H2004">
        <v>0</v>
      </c>
      <c r="I2004" t="s">
        <v>94</v>
      </c>
      <c r="J2004" t="s">
        <v>24</v>
      </c>
      <c r="K2004">
        <v>449</v>
      </c>
      <c r="L2004" t="s">
        <v>101</v>
      </c>
      <c r="M2004" s="1">
        <v>42501</v>
      </c>
      <c r="N2004" s="1">
        <v>42685</v>
      </c>
      <c r="O2004" t="s">
        <v>26</v>
      </c>
      <c r="P2004" s="1">
        <v>42585.602071759262</v>
      </c>
      <c r="Q2004" s="1">
        <v>42501</v>
      </c>
      <c r="R2004" s="5">
        <v>1</v>
      </c>
    </row>
    <row r="2005" spans="1:18" x14ac:dyDescent="0.25">
      <c r="A2005" t="s">
        <v>118</v>
      </c>
      <c r="B2005" t="s">
        <v>119</v>
      </c>
      <c r="C2005">
        <v>1050</v>
      </c>
      <c r="D2005" t="s">
        <v>1863</v>
      </c>
      <c r="E2005" t="s">
        <v>111</v>
      </c>
      <c r="F2005" t="s">
        <v>32</v>
      </c>
      <c r="G2005" t="s">
        <v>32</v>
      </c>
      <c r="H2005">
        <v>0</v>
      </c>
      <c r="I2005" t="s">
        <v>94</v>
      </c>
      <c r="J2005" t="s">
        <v>27</v>
      </c>
      <c r="K2005">
        <v>449</v>
      </c>
      <c r="L2005" t="s">
        <v>101</v>
      </c>
      <c r="M2005" s="1">
        <v>42501</v>
      </c>
      <c r="N2005" s="1">
        <v>42685</v>
      </c>
      <c r="O2005" t="s">
        <v>26</v>
      </c>
      <c r="P2005" s="1">
        <v>42585.602071759262</v>
      </c>
      <c r="Q2005" s="1">
        <v>42501</v>
      </c>
      <c r="R2005" s="5">
        <v>1</v>
      </c>
    </row>
    <row r="2006" spans="1:18" x14ac:dyDescent="0.25">
      <c r="A2006" t="s">
        <v>118</v>
      </c>
      <c r="B2006" t="s">
        <v>119</v>
      </c>
      <c r="C2006">
        <v>1050</v>
      </c>
      <c r="D2006" t="s">
        <v>1863</v>
      </c>
      <c r="E2006" t="s">
        <v>111</v>
      </c>
      <c r="F2006" t="s">
        <v>32</v>
      </c>
      <c r="G2006" t="s">
        <v>32</v>
      </c>
      <c r="H2006">
        <v>0</v>
      </c>
      <c r="I2006" t="s">
        <v>94</v>
      </c>
      <c r="J2006" t="s">
        <v>27</v>
      </c>
      <c r="K2006">
        <v>2530</v>
      </c>
      <c r="L2006" t="s">
        <v>101</v>
      </c>
      <c r="M2006" s="1">
        <v>42681</v>
      </c>
      <c r="N2006" s="1">
        <v>42862</v>
      </c>
      <c r="O2006" t="s">
        <v>26</v>
      </c>
      <c r="P2006" s="1">
        <v>42684.463576388887</v>
      </c>
      <c r="Q2006" s="1">
        <v>42681</v>
      </c>
      <c r="R2006" s="5">
        <v>1</v>
      </c>
    </row>
    <row r="2007" spans="1:18" x14ac:dyDescent="0.25">
      <c r="A2007" t="s">
        <v>118</v>
      </c>
      <c r="B2007" t="s">
        <v>119</v>
      </c>
      <c r="C2007">
        <v>1050</v>
      </c>
      <c r="D2007" t="s">
        <v>1863</v>
      </c>
      <c r="E2007" t="s">
        <v>111</v>
      </c>
      <c r="F2007" t="s">
        <v>32</v>
      </c>
      <c r="G2007" t="s">
        <v>32</v>
      </c>
      <c r="H2007">
        <v>0</v>
      </c>
      <c r="I2007" t="s">
        <v>94</v>
      </c>
      <c r="J2007" t="s">
        <v>24</v>
      </c>
      <c r="K2007">
        <v>2530</v>
      </c>
      <c r="L2007" t="s">
        <v>101</v>
      </c>
      <c r="M2007" s="1">
        <v>42681</v>
      </c>
      <c r="N2007" s="1">
        <v>42862</v>
      </c>
      <c r="O2007" t="s">
        <v>26</v>
      </c>
      <c r="P2007" s="1">
        <v>42684.463576388887</v>
      </c>
      <c r="Q2007" s="1">
        <v>42681</v>
      </c>
      <c r="R2007" s="5">
        <v>1</v>
      </c>
    </row>
    <row r="2008" spans="1:18" x14ac:dyDescent="0.25">
      <c r="A2008" t="s">
        <v>390</v>
      </c>
      <c r="B2008" t="s">
        <v>391</v>
      </c>
      <c r="C2008">
        <v>2570</v>
      </c>
      <c r="D2008" t="s">
        <v>1864</v>
      </c>
      <c r="E2008" t="s">
        <v>81</v>
      </c>
      <c r="F2008" t="s">
        <v>52</v>
      </c>
      <c r="G2008" t="s">
        <v>82</v>
      </c>
      <c r="H2008">
        <v>1</v>
      </c>
      <c r="I2008" t="s">
        <v>393</v>
      </c>
      <c r="J2008" t="s">
        <v>24</v>
      </c>
      <c r="K2008">
        <v>198</v>
      </c>
      <c r="L2008" t="s">
        <v>35</v>
      </c>
      <c r="M2008" s="1">
        <v>42576</v>
      </c>
      <c r="N2008" s="1">
        <v>42760</v>
      </c>
      <c r="O2008" t="s">
        <v>26</v>
      </c>
      <c r="P2008" s="1">
        <v>42578.732916666668</v>
      </c>
      <c r="Q2008" s="1">
        <v>42576</v>
      </c>
      <c r="R2008" s="5">
        <v>1</v>
      </c>
    </row>
    <row r="2009" spans="1:18" x14ac:dyDescent="0.25">
      <c r="A2009" t="s">
        <v>390</v>
      </c>
      <c r="B2009" t="s">
        <v>391</v>
      </c>
      <c r="C2009">
        <v>2570</v>
      </c>
      <c r="D2009" t="s">
        <v>1864</v>
      </c>
      <c r="E2009" t="s">
        <v>81</v>
      </c>
      <c r="F2009" t="s">
        <v>52</v>
      </c>
      <c r="G2009" t="s">
        <v>82</v>
      </c>
      <c r="H2009">
        <v>1</v>
      </c>
      <c r="I2009" t="s">
        <v>393</v>
      </c>
      <c r="J2009" t="s">
        <v>27</v>
      </c>
      <c r="K2009">
        <v>198</v>
      </c>
      <c r="L2009" t="s">
        <v>35</v>
      </c>
      <c r="M2009" s="1">
        <v>42576</v>
      </c>
      <c r="N2009" s="1">
        <v>42760</v>
      </c>
      <c r="O2009" t="s">
        <v>26</v>
      </c>
      <c r="P2009" s="1">
        <v>42578.732916666668</v>
      </c>
      <c r="Q2009" s="1">
        <v>42576</v>
      </c>
      <c r="R2009" s="5">
        <v>1</v>
      </c>
    </row>
    <row r="2010" spans="1:18" x14ac:dyDescent="0.25">
      <c r="A2010" t="s">
        <v>390</v>
      </c>
      <c r="B2010" t="s">
        <v>391</v>
      </c>
      <c r="C2010">
        <v>2570</v>
      </c>
      <c r="D2010" t="s">
        <v>1864</v>
      </c>
      <c r="E2010" t="s">
        <v>81</v>
      </c>
      <c r="F2010" t="s">
        <v>52</v>
      </c>
      <c r="G2010" t="s">
        <v>82</v>
      </c>
      <c r="H2010">
        <v>1</v>
      </c>
      <c r="I2010" t="s">
        <v>393</v>
      </c>
      <c r="J2010" t="s">
        <v>36</v>
      </c>
      <c r="K2010">
        <v>198</v>
      </c>
      <c r="L2010" t="s">
        <v>35</v>
      </c>
      <c r="M2010" s="1">
        <v>42576</v>
      </c>
      <c r="N2010" s="1">
        <v>42760</v>
      </c>
      <c r="O2010" t="s">
        <v>26</v>
      </c>
      <c r="P2010" s="1">
        <v>42578.732916666668</v>
      </c>
      <c r="Q2010" s="1">
        <v>42576</v>
      </c>
      <c r="R2010" s="5">
        <v>1</v>
      </c>
    </row>
    <row r="2011" spans="1:18" x14ac:dyDescent="0.25">
      <c r="A2011" t="s">
        <v>28</v>
      </c>
      <c r="B2011" t="s">
        <v>29</v>
      </c>
      <c r="C2011">
        <v>1862</v>
      </c>
      <c r="D2011" t="s">
        <v>1865</v>
      </c>
      <c r="E2011" t="s">
        <v>364</v>
      </c>
      <c r="F2011" t="s">
        <v>52</v>
      </c>
      <c r="G2011" t="s">
        <v>275</v>
      </c>
      <c r="H2011">
        <v>0</v>
      </c>
      <c r="I2011" t="s">
        <v>1279</v>
      </c>
      <c r="J2011" t="s">
        <v>24</v>
      </c>
      <c r="K2011">
        <v>906</v>
      </c>
      <c r="L2011" t="s">
        <v>35</v>
      </c>
      <c r="M2011" s="1">
        <v>42584</v>
      </c>
      <c r="N2011" s="1">
        <v>42768</v>
      </c>
      <c r="O2011" t="s">
        <v>26</v>
      </c>
      <c r="P2011" s="1">
        <v>42597.614999999998</v>
      </c>
      <c r="Q2011" s="1">
        <v>42584</v>
      </c>
      <c r="R2011" s="5">
        <v>1</v>
      </c>
    </row>
    <row r="2012" spans="1:18" x14ac:dyDescent="0.25">
      <c r="A2012" t="s">
        <v>28</v>
      </c>
      <c r="B2012" t="s">
        <v>29</v>
      </c>
      <c r="C2012">
        <v>1862</v>
      </c>
      <c r="D2012" t="s">
        <v>1865</v>
      </c>
      <c r="E2012" t="s">
        <v>364</v>
      </c>
      <c r="F2012" t="s">
        <v>52</v>
      </c>
      <c r="G2012" t="s">
        <v>275</v>
      </c>
      <c r="H2012">
        <v>0</v>
      </c>
      <c r="I2012" t="s">
        <v>1279</v>
      </c>
      <c r="J2012" t="s">
        <v>27</v>
      </c>
      <c r="K2012">
        <v>906</v>
      </c>
      <c r="L2012" t="s">
        <v>35</v>
      </c>
      <c r="M2012" s="1">
        <v>42584</v>
      </c>
      <c r="N2012" s="1">
        <v>42768</v>
      </c>
      <c r="O2012" t="s">
        <v>26</v>
      </c>
      <c r="P2012" s="1">
        <v>42597.614999999998</v>
      </c>
      <c r="Q2012" s="1">
        <v>42584</v>
      </c>
      <c r="R2012" s="5">
        <v>1</v>
      </c>
    </row>
    <row r="2013" spans="1:18" x14ac:dyDescent="0.25">
      <c r="A2013" t="s">
        <v>1866</v>
      </c>
      <c r="B2013" t="s">
        <v>1867</v>
      </c>
      <c r="C2013">
        <v>1662</v>
      </c>
      <c r="D2013" t="s">
        <v>1868</v>
      </c>
      <c r="E2013" t="s">
        <v>364</v>
      </c>
      <c r="F2013" t="s">
        <v>52</v>
      </c>
      <c r="G2013" t="s">
        <v>275</v>
      </c>
      <c r="H2013">
        <v>0</v>
      </c>
      <c r="I2013" t="s">
        <v>34</v>
      </c>
      <c r="J2013" t="s">
        <v>27</v>
      </c>
      <c r="K2013">
        <v>1446</v>
      </c>
      <c r="L2013" t="s">
        <v>35</v>
      </c>
      <c r="M2013" s="1">
        <v>42604</v>
      </c>
      <c r="N2013" s="1">
        <v>42788</v>
      </c>
      <c r="O2013" t="s">
        <v>26</v>
      </c>
      <c r="P2013" s="1">
        <v>42622.596168981479</v>
      </c>
      <c r="Q2013" s="1">
        <v>42604</v>
      </c>
      <c r="R2013" s="5">
        <v>1</v>
      </c>
    </row>
    <row r="2014" spans="1:18" x14ac:dyDescent="0.25">
      <c r="A2014" t="s">
        <v>28</v>
      </c>
      <c r="B2014" t="s">
        <v>29</v>
      </c>
      <c r="C2014">
        <v>1862</v>
      </c>
      <c r="D2014" t="s">
        <v>1869</v>
      </c>
      <c r="E2014" t="s">
        <v>44</v>
      </c>
      <c r="F2014" t="s">
        <v>32</v>
      </c>
      <c r="G2014" t="s">
        <v>384</v>
      </c>
      <c r="H2014">
        <v>0</v>
      </c>
      <c r="I2014" t="s">
        <v>1405</v>
      </c>
      <c r="J2014" t="s">
        <v>24</v>
      </c>
      <c r="K2014">
        <v>493</v>
      </c>
      <c r="L2014" t="s">
        <v>101</v>
      </c>
      <c r="M2014" t="s">
        <v>99</v>
      </c>
      <c r="N2014" t="s">
        <v>99</v>
      </c>
      <c r="O2014" t="s">
        <v>99</v>
      </c>
      <c r="P2014" s="1">
        <v>42586.484143518515</v>
      </c>
      <c r="Q2014" t="s">
        <v>99</v>
      </c>
      <c r="R2014" s="5">
        <v>1</v>
      </c>
    </row>
    <row r="2015" spans="1:18" x14ac:dyDescent="0.25">
      <c r="A2015" t="s">
        <v>28</v>
      </c>
      <c r="B2015" t="s">
        <v>29</v>
      </c>
      <c r="C2015">
        <v>1862</v>
      </c>
      <c r="D2015" t="s">
        <v>1869</v>
      </c>
      <c r="E2015" t="s">
        <v>44</v>
      </c>
      <c r="F2015" t="s">
        <v>32</v>
      </c>
      <c r="G2015" t="s">
        <v>384</v>
      </c>
      <c r="H2015">
        <v>0</v>
      </c>
      <c r="I2015" t="s">
        <v>1405</v>
      </c>
      <c r="J2015" t="s">
        <v>27</v>
      </c>
      <c r="K2015">
        <v>493</v>
      </c>
      <c r="L2015" t="s">
        <v>101</v>
      </c>
      <c r="M2015" t="s">
        <v>99</v>
      </c>
      <c r="N2015" t="s">
        <v>99</v>
      </c>
      <c r="O2015" t="s">
        <v>99</v>
      </c>
      <c r="P2015" s="1">
        <v>42586.484143518515</v>
      </c>
      <c r="Q2015" t="s">
        <v>99</v>
      </c>
      <c r="R2015" s="5">
        <v>1</v>
      </c>
    </row>
    <row r="2016" spans="1:18" x14ac:dyDescent="0.25">
      <c r="A2016" t="s">
        <v>28</v>
      </c>
      <c r="B2016" t="s">
        <v>29</v>
      </c>
      <c r="C2016">
        <v>1862</v>
      </c>
      <c r="D2016" t="s">
        <v>1869</v>
      </c>
      <c r="E2016" t="s">
        <v>44</v>
      </c>
      <c r="F2016" t="s">
        <v>32</v>
      </c>
      <c r="G2016" t="s">
        <v>384</v>
      </c>
      <c r="H2016">
        <v>0</v>
      </c>
      <c r="I2016" t="s">
        <v>1405</v>
      </c>
      <c r="J2016" t="s">
        <v>24</v>
      </c>
      <c r="K2016">
        <v>571</v>
      </c>
      <c r="L2016" t="s">
        <v>35</v>
      </c>
      <c r="M2016" s="1">
        <v>42584</v>
      </c>
      <c r="N2016" s="1">
        <v>42768</v>
      </c>
      <c r="O2016" t="s">
        <v>26</v>
      </c>
      <c r="P2016" s="1">
        <v>42587.75476851852</v>
      </c>
      <c r="Q2016" s="1">
        <v>42584</v>
      </c>
      <c r="R2016" s="5">
        <v>1</v>
      </c>
    </row>
    <row r="2017" spans="1:18" x14ac:dyDescent="0.25">
      <c r="A2017" t="s">
        <v>28</v>
      </c>
      <c r="B2017" t="s">
        <v>29</v>
      </c>
      <c r="C2017">
        <v>1862</v>
      </c>
      <c r="D2017" t="s">
        <v>1869</v>
      </c>
      <c r="E2017" t="s">
        <v>44</v>
      </c>
      <c r="F2017" t="s">
        <v>32</v>
      </c>
      <c r="G2017" t="s">
        <v>384</v>
      </c>
      <c r="H2017">
        <v>0</v>
      </c>
      <c r="I2017" t="s">
        <v>1405</v>
      </c>
      <c r="J2017" t="s">
        <v>27</v>
      </c>
      <c r="K2017">
        <v>571</v>
      </c>
      <c r="L2017" t="s">
        <v>35</v>
      </c>
      <c r="M2017" s="1">
        <v>42584</v>
      </c>
      <c r="N2017" s="1">
        <v>42768</v>
      </c>
      <c r="O2017" t="s">
        <v>26</v>
      </c>
      <c r="P2017" s="1">
        <v>42587.75476851852</v>
      </c>
      <c r="Q2017" s="1">
        <v>42584</v>
      </c>
      <c r="R2017" s="5">
        <v>1</v>
      </c>
    </row>
    <row r="2018" spans="1:18" x14ac:dyDescent="0.25">
      <c r="A2018" t="s">
        <v>559</v>
      </c>
      <c r="B2018" t="s">
        <v>560</v>
      </c>
      <c r="C2018">
        <v>2777</v>
      </c>
      <c r="D2018" t="s">
        <v>1870</v>
      </c>
      <c r="E2018" t="s">
        <v>96</v>
      </c>
      <c r="F2018" t="s">
        <v>21</v>
      </c>
      <c r="G2018" t="s">
        <v>71</v>
      </c>
      <c r="H2018">
        <v>0</v>
      </c>
      <c r="I2018" t="s">
        <v>107</v>
      </c>
      <c r="J2018" t="s">
        <v>24</v>
      </c>
      <c r="K2018">
        <v>1024</v>
      </c>
      <c r="L2018" t="s">
        <v>25</v>
      </c>
      <c r="M2018" s="1">
        <v>42535</v>
      </c>
      <c r="N2018" s="1">
        <v>42718</v>
      </c>
      <c r="O2018" t="s">
        <v>88</v>
      </c>
      <c r="P2018" s="1">
        <v>42601.562071759261</v>
      </c>
      <c r="Q2018" s="1">
        <v>42535</v>
      </c>
      <c r="R2018" s="5">
        <v>1</v>
      </c>
    </row>
    <row r="2019" spans="1:18" x14ac:dyDescent="0.25">
      <c r="A2019" t="s">
        <v>1871</v>
      </c>
      <c r="B2019" t="s">
        <v>1872</v>
      </c>
      <c r="C2019">
        <v>2719</v>
      </c>
      <c r="D2019" t="s">
        <v>1873</v>
      </c>
      <c r="E2019" t="s">
        <v>81</v>
      </c>
      <c r="F2019" t="s">
        <v>45</v>
      </c>
      <c r="G2019" t="s">
        <v>529</v>
      </c>
      <c r="H2019">
        <v>1</v>
      </c>
      <c r="I2019" t="s">
        <v>467</v>
      </c>
      <c r="J2019" t="s">
        <v>36</v>
      </c>
      <c r="K2019">
        <v>240</v>
      </c>
      <c r="L2019" t="s">
        <v>25</v>
      </c>
      <c r="M2019" s="1">
        <v>42499</v>
      </c>
      <c r="N2019" s="1">
        <v>42683</v>
      </c>
      <c r="O2019" t="s">
        <v>26</v>
      </c>
      <c r="P2019" s="1">
        <v>42580.434351851851</v>
      </c>
      <c r="Q2019" s="1">
        <v>42499</v>
      </c>
      <c r="R2019" s="5">
        <v>1</v>
      </c>
    </row>
    <row r="2020" spans="1:18" x14ac:dyDescent="0.25">
      <c r="A2020" t="s">
        <v>89</v>
      </c>
      <c r="B2020" t="s">
        <v>90</v>
      </c>
      <c r="C2020">
        <v>2228</v>
      </c>
      <c r="D2020" t="s">
        <v>1874</v>
      </c>
      <c r="E2020" t="s">
        <v>1875</v>
      </c>
      <c r="F2020" t="s">
        <v>21</v>
      </c>
      <c r="G2020" t="s">
        <v>93</v>
      </c>
      <c r="H2020">
        <v>0</v>
      </c>
      <c r="I2020" t="s">
        <v>107</v>
      </c>
      <c r="J2020" t="s">
        <v>24</v>
      </c>
      <c r="K2020">
        <v>481</v>
      </c>
      <c r="L2020" t="s">
        <v>35</v>
      </c>
      <c r="M2020" s="1">
        <v>42565</v>
      </c>
      <c r="N2020" s="1">
        <v>42749</v>
      </c>
      <c r="O2020" t="s">
        <v>26</v>
      </c>
      <c r="P2020" s="1">
        <v>42586.428981481484</v>
      </c>
      <c r="Q2020" s="1">
        <v>42565</v>
      </c>
      <c r="R2020" s="5">
        <v>1</v>
      </c>
    </row>
    <row r="2021" spans="1:18" x14ac:dyDescent="0.25">
      <c r="A2021" t="s">
        <v>89</v>
      </c>
      <c r="B2021" t="s">
        <v>90</v>
      </c>
      <c r="C2021">
        <v>2228</v>
      </c>
      <c r="D2021" t="s">
        <v>1874</v>
      </c>
      <c r="E2021" t="s">
        <v>1875</v>
      </c>
      <c r="F2021" t="s">
        <v>21</v>
      </c>
      <c r="G2021" t="s">
        <v>93</v>
      </c>
      <c r="H2021">
        <v>0</v>
      </c>
      <c r="I2021" t="s">
        <v>107</v>
      </c>
      <c r="J2021" t="s">
        <v>27</v>
      </c>
      <c r="K2021">
        <v>481</v>
      </c>
      <c r="L2021" t="s">
        <v>35</v>
      </c>
      <c r="M2021" s="1">
        <v>42565</v>
      </c>
      <c r="N2021" s="1">
        <v>42749</v>
      </c>
      <c r="O2021" t="s">
        <v>26</v>
      </c>
      <c r="P2021" s="1">
        <v>42586.428981481484</v>
      </c>
      <c r="Q2021" s="1">
        <v>42565</v>
      </c>
      <c r="R2021" s="5">
        <v>1</v>
      </c>
    </row>
    <row r="2022" spans="1:18" x14ac:dyDescent="0.25">
      <c r="A2022" t="s">
        <v>355</v>
      </c>
      <c r="B2022" t="s">
        <v>356</v>
      </c>
      <c r="C2022">
        <v>1384</v>
      </c>
      <c r="D2022" t="s">
        <v>1876</v>
      </c>
      <c r="E2022" t="s">
        <v>1875</v>
      </c>
      <c r="F2022" t="s">
        <v>21</v>
      </c>
      <c r="G2022" t="s">
        <v>93</v>
      </c>
      <c r="H2022">
        <v>1</v>
      </c>
      <c r="I2022" t="s">
        <v>107</v>
      </c>
      <c r="J2022" t="s">
        <v>24</v>
      </c>
      <c r="K2022">
        <v>431</v>
      </c>
      <c r="L2022" t="s">
        <v>35</v>
      </c>
      <c r="M2022" s="1">
        <v>42578</v>
      </c>
      <c r="N2022" s="1">
        <v>42762</v>
      </c>
      <c r="O2022" t="s">
        <v>26</v>
      </c>
      <c r="P2022" s="1">
        <v>42585.469189814816</v>
      </c>
      <c r="Q2022" s="1">
        <v>42578</v>
      </c>
      <c r="R2022" s="5">
        <v>1</v>
      </c>
    </row>
    <row r="2023" spans="1:18" x14ac:dyDescent="0.25">
      <c r="A2023" t="s">
        <v>355</v>
      </c>
      <c r="B2023" t="s">
        <v>356</v>
      </c>
      <c r="C2023">
        <v>1384</v>
      </c>
      <c r="D2023" t="s">
        <v>1876</v>
      </c>
      <c r="E2023" t="s">
        <v>1875</v>
      </c>
      <c r="F2023" t="s">
        <v>21</v>
      </c>
      <c r="G2023" t="s">
        <v>93</v>
      </c>
      <c r="H2023">
        <v>1</v>
      </c>
      <c r="I2023" t="s">
        <v>107</v>
      </c>
      <c r="J2023" t="s">
        <v>27</v>
      </c>
      <c r="K2023">
        <v>431</v>
      </c>
      <c r="L2023" t="s">
        <v>35</v>
      </c>
      <c r="M2023" s="1">
        <v>42578</v>
      </c>
      <c r="N2023" s="1">
        <v>42762</v>
      </c>
      <c r="O2023" t="s">
        <v>26</v>
      </c>
      <c r="P2023" s="1">
        <v>42585.469189814816</v>
      </c>
      <c r="Q2023" s="1">
        <v>42578</v>
      </c>
      <c r="R2023" s="5">
        <v>1</v>
      </c>
    </row>
    <row r="2024" spans="1:18" x14ac:dyDescent="0.25">
      <c r="A2024" t="s">
        <v>355</v>
      </c>
      <c r="B2024" t="s">
        <v>356</v>
      </c>
      <c r="C2024">
        <v>1384</v>
      </c>
      <c r="D2024" t="s">
        <v>1876</v>
      </c>
      <c r="E2024" t="s">
        <v>1875</v>
      </c>
      <c r="F2024" t="s">
        <v>21</v>
      </c>
      <c r="G2024" t="s">
        <v>93</v>
      </c>
      <c r="H2024">
        <v>1</v>
      </c>
      <c r="I2024" t="s">
        <v>107</v>
      </c>
      <c r="J2024" t="s">
        <v>36</v>
      </c>
      <c r="K2024">
        <v>431</v>
      </c>
      <c r="L2024" t="s">
        <v>35</v>
      </c>
      <c r="M2024" s="1">
        <v>42578</v>
      </c>
      <c r="N2024" s="1">
        <v>42762</v>
      </c>
      <c r="O2024" t="s">
        <v>26</v>
      </c>
      <c r="P2024" s="1">
        <v>42585.469189814816</v>
      </c>
      <c r="Q2024" s="1">
        <v>42578</v>
      </c>
      <c r="R2024" s="5">
        <v>1</v>
      </c>
    </row>
    <row r="2025" spans="1:18" x14ac:dyDescent="0.25">
      <c r="A2025" t="s">
        <v>114</v>
      </c>
      <c r="B2025" t="s">
        <v>115</v>
      </c>
      <c r="C2025">
        <v>2602</v>
      </c>
      <c r="D2025" t="s">
        <v>1877</v>
      </c>
      <c r="E2025" t="s">
        <v>81</v>
      </c>
      <c r="F2025" t="s">
        <v>52</v>
      </c>
      <c r="G2025" t="s">
        <v>529</v>
      </c>
      <c r="H2025">
        <v>0</v>
      </c>
      <c r="I2025" t="s">
        <v>440</v>
      </c>
      <c r="J2025" t="s">
        <v>24</v>
      </c>
      <c r="K2025">
        <v>819</v>
      </c>
      <c r="L2025" t="s">
        <v>25</v>
      </c>
      <c r="M2025" s="1">
        <v>42465</v>
      </c>
      <c r="N2025" s="1">
        <v>42648</v>
      </c>
      <c r="O2025" t="s">
        <v>88</v>
      </c>
      <c r="P2025" s="1">
        <v>42594.429305555554</v>
      </c>
      <c r="Q2025" s="1">
        <v>42465</v>
      </c>
      <c r="R2025" s="5">
        <v>1</v>
      </c>
    </row>
    <row r="2026" spans="1:18" x14ac:dyDescent="0.25">
      <c r="A2026" t="s">
        <v>114</v>
      </c>
      <c r="B2026" t="s">
        <v>115</v>
      </c>
      <c r="C2026">
        <v>2602</v>
      </c>
      <c r="D2026" t="s">
        <v>1877</v>
      </c>
      <c r="E2026" t="s">
        <v>81</v>
      </c>
      <c r="F2026" t="s">
        <v>52</v>
      </c>
      <c r="G2026" t="s">
        <v>529</v>
      </c>
      <c r="H2026">
        <v>0</v>
      </c>
      <c r="I2026" t="s">
        <v>440</v>
      </c>
      <c r="J2026" t="s">
        <v>27</v>
      </c>
      <c r="K2026">
        <v>819</v>
      </c>
      <c r="L2026" t="s">
        <v>25</v>
      </c>
      <c r="M2026" s="1">
        <v>42465</v>
      </c>
      <c r="N2026" s="1">
        <v>42648</v>
      </c>
      <c r="O2026" t="s">
        <v>88</v>
      </c>
      <c r="P2026" s="1">
        <v>42594.429305555554</v>
      </c>
      <c r="Q2026" s="1">
        <v>42465</v>
      </c>
      <c r="R2026" s="5">
        <v>1</v>
      </c>
    </row>
    <row r="2027" spans="1:18" x14ac:dyDescent="0.25">
      <c r="A2027" t="s">
        <v>114</v>
      </c>
      <c r="B2027" t="s">
        <v>115</v>
      </c>
      <c r="C2027">
        <v>2602</v>
      </c>
      <c r="D2027" t="s">
        <v>1877</v>
      </c>
      <c r="E2027" t="s">
        <v>81</v>
      </c>
      <c r="F2027" t="s">
        <v>52</v>
      </c>
      <c r="G2027" t="s">
        <v>529</v>
      </c>
      <c r="H2027">
        <v>0</v>
      </c>
      <c r="I2027" t="s">
        <v>440</v>
      </c>
      <c r="J2027" t="s">
        <v>24</v>
      </c>
      <c r="K2027">
        <v>2483</v>
      </c>
      <c r="L2027" t="s">
        <v>35</v>
      </c>
      <c r="M2027" s="1">
        <v>42661</v>
      </c>
      <c r="N2027" s="1">
        <v>42843</v>
      </c>
      <c r="O2027" t="s">
        <v>88</v>
      </c>
      <c r="P2027" s="1">
        <v>42678.626296296294</v>
      </c>
      <c r="Q2027" s="1">
        <v>42661</v>
      </c>
      <c r="R2027" s="5">
        <v>1</v>
      </c>
    </row>
    <row r="2028" spans="1:18" x14ac:dyDescent="0.25">
      <c r="A2028" t="s">
        <v>114</v>
      </c>
      <c r="B2028" t="s">
        <v>115</v>
      </c>
      <c r="C2028">
        <v>2602</v>
      </c>
      <c r="D2028" t="s">
        <v>1877</v>
      </c>
      <c r="E2028" t="s">
        <v>81</v>
      </c>
      <c r="F2028" t="s">
        <v>52</v>
      </c>
      <c r="G2028" t="s">
        <v>529</v>
      </c>
      <c r="H2028">
        <v>0</v>
      </c>
      <c r="I2028" t="s">
        <v>440</v>
      </c>
      <c r="J2028" t="s">
        <v>27</v>
      </c>
      <c r="K2028">
        <v>2483</v>
      </c>
      <c r="L2028" t="s">
        <v>35</v>
      </c>
      <c r="M2028" s="1">
        <v>42661</v>
      </c>
      <c r="N2028" s="1">
        <v>42843</v>
      </c>
      <c r="O2028" t="s">
        <v>88</v>
      </c>
      <c r="P2028" s="1">
        <v>42678.626296296294</v>
      </c>
      <c r="Q2028" s="1">
        <v>42661</v>
      </c>
      <c r="R2028" s="5">
        <v>1</v>
      </c>
    </row>
    <row r="2029" spans="1:18" x14ac:dyDescent="0.25">
      <c r="A2029" t="s">
        <v>1878</v>
      </c>
      <c r="B2029" t="s">
        <v>1879</v>
      </c>
      <c r="C2029">
        <v>2426</v>
      </c>
      <c r="D2029" t="s">
        <v>1880</v>
      </c>
      <c r="E2029" t="s">
        <v>81</v>
      </c>
      <c r="F2029" t="s">
        <v>52</v>
      </c>
      <c r="G2029" t="s">
        <v>529</v>
      </c>
      <c r="H2029">
        <v>0</v>
      </c>
      <c r="I2029" t="s">
        <v>265</v>
      </c>
      <c r="J2029" t="s">
        <v>27</v>
      </c>
      <c r="K2029">
        <v>1763</v>
      </c>
      <c r="L2029" t="s">
        <v>25</v>
      </c>
      <c r="M2029" s="1">
        <v>42521</v>
      </c>
      <c r="N2029" s="1">
        <v>42704</v>
      </c>
      <c r="O2029" t="s">
        <v>26</v>
      </c>
      <c r="P2029" s="1">
        <v>42634.716365740744</v>
      </c>
      <c r="Q2029" s="1">
        <v>42521</v>
      </c>
      <c r="R2029" s="5">
        <v>1</v>
      </c>
    </row>
    <row r="2030" spans="1:18" x14ac:dyDescent="0.25">
      <c r="A2030" t="s">
        <v>1881</v>
      </c>
      <c r="B2030" t="s">
        <v>1882</v>
      </c>
      <c r="C2030">
        <v>1567</v>
      </c>
      <c r="D2030" t="s">
        <v>1883</v>
      </c>
      <c r="E2030" t="s">
        <v>96</v>
      </c>
      <c r="F2030" t="s">
        <v>52</v>
      </c>
      <c r="G2030" t="s">
        <v>584</v>
      </c>
      <c r="H2030">
        <v>1</v>
      </c>
      <c r="I2030" t="s">
        <v>461</v>
      </c>
      <c r="J2030" t="s">
        <v>27</v>
      </c>
      <c r="K2030">
        <v>560</v>
      </c>
      <c r="L2030" t="s">
        <v>25</v>
      </c>
      <c r="M2030" s="1">
        <v>42471</v>
      </c>
      <c r="N2030" s="1">
        <v>42654</v>
      </c>
      <c r="O2030" t="s">
        <v>88</v>
      </c>
      <c r="P2030" s="1">
        <v>42587.595509259256</v>
      </c>
      <c r="Q2030" s="1">
        <v>42471</v>
      </c>
      <c r="R2030" s="5">
        <v>1</v>
      </c>
    </row>
    <row r="2031" spans="1:18" x14ac:dyDescent="0.25">
      <c r="A2031" t="s">
        <v>1881</v>
      </c>
      <c r="B2031" t="s">
        <v>1882</v>
      </c>
      <c r="C2031">
        <v>1567</v>
      </c>
      <c r="D2031" t="s">
        <v>1883</v>
      </c>
      <c r="E2031" t="s">
        <v>96</v>
      </c>
      <c r="F2031" t="s">
        <v>52</v>
      </c>
      <c r="G2031" t="s">
        <v>584</v>
      </c>
      <c r="H2031">
        <v>1</v>
      </c>
      <c r="I2031" t="s">
        <v>461</v>
      </c>
      <c r="J2031" t="s">
        <v>36</v>
      </c>
      <c r="K2031">
        <v>560</v>
      </c>
      <c r="L2031" t="s">
        <v>25</v>
      </c>
      <c r="M2031" s="1">
        <v>42471</v>
      </c>
      <c r="N2031" s="1">
        <v>42654</v>
      </c>
      <c r="O2031" t="s">
        <v>88</v>
      </c>
      <c r="P2031" s="1">
        <v>42587.595509259256</v>
      </c>
      <c r="Q2031" s="1">
        <v>42471</v>
      </c>
      <c r="R2031" s="5">
        <v>1</v>
      </c>
    </row>
    <row r="2032" spans="1:18" x14ac:dyDescent="0.25">
      <c r="A2032" t="s">
        <v>1881</v>
      </c>
      <c r="B2032" t="s">
        <v>1882</v>
      </c>
      <c r="C2032">
        <v>1567</v>
      </c>
      <c r="D2032" t="s">
        <v>1883</v>
      </c>
      <c r="E2032" t="s">
        <v>96</v>
      </c>
      <c r="F2032" t="s">
        <v>52</v>
      </c>
      <c r="G2032" t="s">
        <v>584</v>
      </c>
      <c r="H2032">
        <v>1</v>
      </c>
      <c r="I2032" t="s">
        <v>461</v>
      </c>
      <c r="J2032" t="s">
        <v>24</v>
      </c>
      <c r="K2032">
        <v>560</v>
      </c>
      <c r="L2032" t="s">
        <v>25</v>
      </c>
      <c r="M2032" s="1">
        <v>42471</v>
      </c>
      <c r="N2032" s="1">
        <v>42654</v>
      </c>
      <c r="O2032" t="s">
        <v>88</v>
      </c>
      <c r="P2032" s="1">
        <v>42587.595509259256</v>
      </c>
      <c r="Q2032" s="1">
        <v>42471</v>
      </c>
      <c r="R2032" s="5">
        <v>1</v>
      </c>
    </row>
    <row r="2033" spans="1:18" x14ac:dyDescent="0.25">
      <c r="A2033" t="s">
        <v>1884</v>
      </c>
      <c r="B2033" t="s">
        <v>1885</v>
      </c>
      <c r="C2033">
        <v>2480</v>
      </c>
      <c r="D2033" t="s">
        <v>1886</v>
      </c>
      <c r="E2033" t="s">
        <v>81</v>
      </c>
      <c r="F2033" t="s">
        <v>45</v>
      </c>
      <c r="G2033" t="s">
        <v>82</v>
      </c>
      <c r="H2033">
        <v>1</v>
      </c>
      <c r="I2033" t="s">
        <v>1887</v>
      </c>
      <c r="J2033" t="s">
        <v>24</v>
      </c>
      <c r="K2033">
        <v>1434</v>
      </c>
      <c r="L2033" t="s">
        <v>35</v>
      </c>
      <c r="M2033" s="1">
        <v>42615</v>
      </c>
      <c r="N2033" s="1">
        <v>42796</v>
      </c>
      <c r="O2033" t="s">
        <v>26</v>
      </c>
      <c r="P2033" s="1">
        <v>42622.386608796296</v>
      </c>
      <c r="Q2033" s="1">
        <v>42615</v>
      </c>
      <c r="R2033" s="5">
        <v>1</v>
      </c>
    </row>
    <row r="2034" spans="1:18" x14ac:dyDescent="0.25">
      <c r="A2034" t="s">
        <v>1884</v>
      </c>
      <c r="B2034" t="s">
        <v>1885</v>
      </c>
      <c r="C2034">
        <v>2480</v>
      </c>
      <c r="D2034" t="s">
        <v>1886</v>
      </c>
      <c r="E2034" t="s">
        <v>81</v>
      </c>
      <c r="F2034" t="s">
        <v>45</v>
      </c>
      <c r="G2034" t="s">
        <v>82</v>
      </c>
      <c r="H2034">
        <v>1</v>
      </c>
      <c r="I2034" t="s">
        <v>1887</v>
      </c>
      <c r="J2034" t="s">
        <v>27</v>
      </c>
      <c r="K2034">
        <v>1434</v>
      </c>
      <c r="L2034" t="s">
        <v>35</v>
      </c>
      <c r="M2034" s="1">
        <v>42615</v>
      </c>
      <c r="N2034" s="1">
        <v>42796</v>
      </c>
      <c r="O2034" t="s">
        <v>26</v>
      </c>
      <c r="P2034" s="1">
        <v>42622.386608796296</v>
      </c>
      <c r="Q2034" s="1">
        <v>42615</v>
      </c>
      <c r="R2034" s="5">
        <v>1</v>
      </c>
    </row>
    <row r="2035" spans="1:18" x14ac:dyDescent="0.25">
      <c r="A2035" t="s">
        <v>1884</v>
      </c>
      <c r="B2035" t="s">
        <v>1885</v>
      </c>
      <c r="C2035">
        <v>2480</v>
      </c>
      <c r="D2035" t="s">
        <v>1886</v>
      </c>
      <c r="E2035" t="s">
        <v>81</v>
      </c>
      <c r="F2035" t="s">
        <v>45</v>
      </c>
      <c r="G2035" t="s">
        <v>82</v>
      </c>
      <c r="H2035">
        <v>1</v>
      </c>
      <c r="I2035" t="s">
        <v>1887</v>
      </c>
      <c r="J2035" t="s">
        <v>36</v>
      </c>
      <c r="K2035">
        <v>1434</v>
      </c>
      <c r="L2035" t="s">
        <v>35</v>
      </c>
      <c r="M2035" s="1">
        <v>42615</v>
      </c>
      <c r="N2035" s="1">
        <v>42796</v>
      </c>
      <c r="O2035" t="s">
        <v>26</v>
      </c>
      <c r="P2035" s="1">
        <v>42622.386608796296</v>
      </c>
      <c r="Q2035" s="1">
        <v>42615</v>
      </c>
      <c r="R2035" s="5">
        <v>1</v>
      </c>
    </row>
    <row r="2036" spans="1:18" x14ac:dyDescent="0.25">
      <c r="A2036" t="s">
        <v>1884</v>
      </c>
      <c r="B2036" t="s">
        <v>1885</v>
      </c>
      <c r="C2036">
        <v>2480</v>
      </c>
      <c r="D2036" t="s">
        <v>1888</v>
      </c>
      <c r="E2036" t="s">
        <v>81</v>
      </c>
      <c r="F2036" t="s">
        <v>52</v>
      </c>
      <c r="G2036" t="s">
        <v>82</v>
      </c>
      <c r="H2036">
        <v>1</v>
      </c>
      <c r="I2036" t="s">
        <v>1887</v>
      </c>
      <c r="J2036" t="s">
        <v>24</v>
      </c>
      <c r="K2036">
        <v>1436</v>
      </c>
      <c r="L2036" t="s">
        <v>35</v>
      </c>
      <c r="M2036" s="1">
        <v>42615</v>
      </c>
      <c r="N2036" s="1">
        <v>42796</v>
      </c>
      <c r="O2036" t="s">
        <v>88</v>
      </c>
      <c r="P2036" s="1">
        <v>42622.397881944446</v>
      </c>
      <c r="Q2036" s="1">
        <v>42615</v>
      </c>
      <c r="R2036" s="5">
        <v>1</v>
      </c>
    </row>
    <row r="2037" spans="1:18" x14ac:dyDescent="0.25">
      <c r="A2037" t="s">
        <v>1884</v>
      </c>
      <c r="B2037" t="s">
        <v>1885</v>
      </c>
      <c r="C2037">
        <v>2480</v>
      </c>
      <c r="D2037" t="s">
        <v>1888</v>
      </c>
      <c r="E2037" t="s">
        <v>81</v>
      </c>
      <c r="F2037" t="s">
        <v>52</v>
      </c>
      <c r="G2037" t="s">
        <v>82</v>
      </c>
      <c r="H2037">
        <v>1</v>
      </c>
      <c r="I2037" t="s">
        <v>1887</v>
      </c>
      <c r="J2037" t="s">
        <v>27</v>
      </c>
      <c r="K2037">
        <v>1436</v>
      </c>
      <c r="L2037" t="s">
        <v>35</v>
      </c>
      <c r="M2037" s="1">
        <v>42615</v>
      </c>
      <c r="N2037" s="1">
        <v>42796</v>
      </c>
      <c r="O2037" t="s">
        <v>88</v>
      </c>
      <c r="P2037" s="1">
        <v>42622.397881944446</v>
      </c>
      <c r="Q2037" s="1">
        <v>42615</v>
      </c>
      <c r="R2037" s="5">
        <v>1</v>
      </c>
    </row>
    <row r="2038" spans="1:18" x14ac:dyDescent="0.25">
      <c r="A2038" t="s">
        <v>1884</v>
      </c>
      <c r="B2038" t="s">
        <v>1885</v>
      </c>
      <c r="C2038">
        <v>2480</v>
      </c>
      <c r="D2038" t="s">
        <v>1888</v>
      </c>
      <c r="E2038" t="s">
        <v>81</v>
      </c>
      <c r="F2038" t="s">
        <v>52</v>
      </c>
      <c r="G2038" t="s">
        <v>82</v>
      </c>
      <c r="H2038">
        <v>1</v>
      </c>
      <c r="I2038" t="s">
        <v>1887</v>
      </c>
      <c r="J2038" t="s">
        <v>36</v>
      </c>
      <c r="K2038">
        <v>1436</v>
      </c>
      <c r="L2038" t="s">
        <v>35</v>
      </c>
      <c r="M2038" s="1">
        <v>42615</v>
      </c>
      <c r="N2038" s="1">
        <v>42796</v>
      </c>
      <c r="O2038" t="s">
        <v>88</v>
      </c>
      <c r="P2038" s="1">
        <v>42622.397881944446</v>
      </c>
      <c r="Q2038" s="1">
        <v>42615</v>
      </c>
      <c r="R2038" s="5">
        <v>1</v>
      </c>
    </row>
    <row r="2039" spans="1:18" x14ac:dyDescent="0.25">
      <c r="A2039" t="s">
        <v>114</v>
      </c>
      <c r="B2039" t="s">
        <v>115</v>
      </c>
      <c r="C2039">
        <v>2602</v>
      </c>
      <c r="D2039" t="s">
        <v>1889</v>
      </c>
      <c r="E2039" t="s">
        <v>1175</v>
      </c>
      <c r="F2039" t="s">
        <v>32</v>
      </c>
      <c r="G2039" t="s">
        <v>1596</v>
      </c>
      <c r="H2039">
        <v>1</v>
      </c>
      <c r="I2039" t="s">
        <v>770</v>
      </c>
      <c r="J2039" t="s">
        <v>24</v>
      </c>
      <c r="K2039">
        <v>301</v>
      </c>
      <c r="L2039" t="s">
        <v>25</v>
      </c>
      <c r="M2039" s="1">
        <v>42485</v>
      </c>
      <c r="N2039" s="1">
        <v>42668</v>
      </c>
      <c r="O2039" t="s">
        <v>26</v>
      </c>
      <c r="P2039" s="1">
        <v>42583.589305555557</v>
      </c>
      <c r="Q2039" s="1">
        <v>42485</v>
      </c>
      <c r="R2039" s="5">
        <v>1</v>
      </c>
    </row>
    <row r="2040" spans="1:18" x14ac:dyDescent="0.25">
      <c r="A2040" t="s">
        <v>114</v>
      </c>
      <c r="B2040" t="s">
        <v>115</v>
      </c>
      <c r="C2040">
        <v>2602</v>
      </c>
      <c r="D2040" t="s">
        <v>1889</v>
      </c>
      <c r="E2040" t="s">
        <v>1175</v>
      </c>
      <c r="F2040" t="s">
        <v>32</v>
      </c>
      <c r="G2040" t="s">
        <v>1596</v>
      </c>
      <c r="H2040">
        <v>1</v>
      </c>
      <c r="I2040" t="s">
        <v>770</v>
      </c>
      <c r="J2040" t="s">
        <v>27</v>
      </c>
      <c r="K2040">
        <v>301</v>
      </c>
      <c r="L2040" t="s">
        <v>25</v>
      </c>
      <c r="M2040" s="1">
        <v>42485</v>
      </c>
      <c r="N2040" s="1">
        <v>42668</v>
      </c>
      <c r="O2040" t="s">
        <v>26</v>
      </c>
      <c r="P2040" s="1">
        <v>42583.589305555557</v>
      </c>
      <c r="Q2040" s="1">
        <v>42485</v>
      </c>
      <c r="R2040" s="5">
        <v>1</v>
      </c>
    </row>
    <row r="2041" spans="1:18" x14ac:dyDescent="0.25">
      <c r="A2041" t="s">
        <v>114</v>
      </c>
      <c r="B2041" t="s">
        <v>115</v>
      </c>
      <c r="C2041">
        <v>2602</v>
      </c>
      <c r="D2041" t="s">
        <v>1889</v>
      </c>
      <c r="E2041" t="s">
        <v>1175</v>
      </c>
      <c r="F2041" t="s">
        <v>32</v>
      </c>
      <c r="G2041" t="s">
        <v>1596</v>
      </c>
      <c r="H2041">
        <v>1</v>
      </c>
      <c r="I2041" t="s">
        <v>770</v>
      </c>
      <c r="J2041" t="s">
        <v>36</v>
      </c>
      <c r="K2041">
        <v>301</v>
      </c>
      <c r="L2041" t="s">
        <v>25</v>
      </c>
      <c r="M2041" s="1">
        <v>42485</v>
      </c>
      <c r="N2041" s="1">
        <v>42668</v>
      </c>
      <c r="O2041" t="s">
        <v>26</v>
      </c>
      <c r="P2041" s="1">
        <v>42583.589305555557</v>
      </c>
      <c r="Q2041" s="1">
        <v>42485</v>
      </c>
      <c r="R2041" s="5">
        <v>1</v>
      </c>
    </row>
    <row r="2042" spans="1:18" x14ac:dyDescent="0.25">
      <c r="A2042" t="s">
        <v>114</v>
      </c>
      <c r="B2042" t="s">
        <v>115</v>
      </c>
      <c r="C2042">
        <v>2602</v>
      </c>
      <c r="D2042" t="s">
        <v>1889</v>
      </c>
      <c r="E2042" t="s">
        <v>1175</v>
      </c>
      <c r="F2042" t="s">
        <v>32</v>
      </c>
      <c r="G2042" t="s">
        <v>1596</v>
      </c>
      <c r="H2042">
        <v>1</v>
      </c>
      <c r="I2042" t="s">
        <v>770</v>
      </c>
      <c r="J2042" t="s">
        <v>36</v>
      </c>
      <c r="K2042">
        <v>2648</v>
      </c>
      <c r="L2042" t="s">
        <v>35</v>
      </c>
      <c r="M2042" s="1">
        <v>42678</v>
      </c>
      <c r="N2042" s="1">
        <v>42859</v>
      </c>
      <c r="O2042" t="s">
        <v>26</v>
      </c>
      <c r="P2042" s="1">
        <v>42704.627997685187</v>
      </c>
      <c r="Q2042" s="1">
        <v>42678</v>
      </c>
      <c r="R2042" s="5">
        <v>1</v>
      </c>
    </row>
    <row r="2043" spans="1:18" x14ac:dyDescent="0.25">
      <c r="A2043" t="s">
        <v>114</v>
      </c>
      <c r="B2043" t="s">
        <v>115</v>
      </c>
      <c r="C2043">
        <v>2602</v>
      </c>
      <c r="D2043" t="s">
        <v>1889</v>
      </c>
      <c r="E2043" t="s">
        <v>1175</v>
      </c>
      <c r="F2043" t="s">
        <v>32</v>
      </c>
      <c r="G2043" t="s">
        <v>1596</v>
      </c>
      <c r="H2043">
        <v>1</v>
      </c>
      <c r="I2043" t="s">
        <v>770</v>
      </c>
      <c r="J2043" t="s">
        <v>24</v>
      </c>
      <c r="K2043">
        <v>2648</v>
      </c>
      <c r="L2043" t="s">
        <v>35</v>
      </c>
      <c r="M2043" s="1">
        <v>42678</v>
      </c>
      <c r="N2043" s="1">
        <v>42859</v>
      </c>
      <c r="O2043" t="s">
        <v>26</v>
      </c>
      <c r="P2043" s="1">
        <v>42704.627997685187</v>
      </c>
      <c r="Q2043" s="1">
        <v>42678</v>
      </c>
      <c r="R2043" s="5">
        <v>1</v>
      </c>
    </row>
    <row r="2044" spans="1:18" x14ac:dyDescent="0.25">
      <c r="A2044" t="s">
        <v>114</v>
      </c>
      <c r="B2044" t="s">
        <v>115</v>
      </c>
      <c r="C2044">
        <v>2602</v>
      </c>
      <c r="D2044" t="s">
        <v>1889</v>
      </c>
      <c r="E2044" t="s">
        <v>1175</v>
      </c>
      <c r="F2044" t="s">
        <v>32</v>
      </c>
      <c r="G2044" t="s">
        <v>1596</v>
      </c>
      <c r="H2044">
        <v>1</v>
      </c>
      <c r="I2044" t="s">
        <v>770</v>
      </c>
      <c r="J2044" t="s">
        <v>27</v>
      </c>
      <c r="K2044">
        <v>2648</v>
      </c>
      <c r="L2044" t="s">
        <v>35</v>
      </c>
      <c r="M2044" s="1">
        <v>42678</v>
      </c>
      <c r="N2044" s="1">
        <v>42859</v>
      </c>
      <c r="O2044" t="s">
        <v>26</v>
      </c>
      <c r="P2044" s="1">
        <v>42704.627997685187</v>
      </c>
      <c r="Q2044" s="1">
        <v>42678</v>
      </c>
      <c r="R2044" s="5">
        <v>1</v>
      </c>
    </row>
    <row r="2045" spans="1:18" x14ac:dyDescent="0.25">
      <c r="A2045" t="s">
        <v>1890</v>
      </c>
      <c r="B2045" t="s">
        <v>1891</v>
      </c>
      <c r="C2045">
        <v>2264</v>
      </c>
      <c r="D2045" t="s">
        <v>1892</v>
      </c>
      <c r="E2045" t="s">
        <v>20</v>
      </c>
      <c r="F2045" t="s">
        <v>32</v>
      </c>
      <c r="G2045" t="s">
        <v>112</v>
      </c>
      <c r="H2045">
        <v>1</v>
      </c>
      <c r="I2045" t="s">
        <v>1893</v>
      </c>
      <c r="J2045" t="s">
        <v>24</v>
      </c>
      <c r="K2045">
        <v>622</v>
      </c>
      <c r="L2045" t="s">
        <v>25</v>
      </c>
      <c r="M2045" s="1">
        <v>42515</v>
      </c>
      <c r="N2045" s="1">
        <v>42699</v>
      </c>
      <c r="O2045" t="s">
        <v>26</v>
      </c>
      <c r="P2045" s="1">
        <v>42590.650949074072</v>
      </c>
      <c r="Q2045" s="1">
        <v>42515</v>
      </c>
      <c r="R2045" s="5">
        <v>1</v>
      </c>
    </row>
    <row r="2046" spans="1:18" x14ac:dyDescent="0.25">
      <c r="A2046" t="s">
        <v>1890</v>
      </c>
      <c r="B2046" t="s">
        <v>1891</v>
      </c>
      <c r="C2046">
        <v>2264</v>
      </c>
      <c r="D2046" t="s">
        <v>1892</v>
      </c>
      <c r="E2046" t="s">
        <v>20</v>
      </c>
      <c r="F2046" t="s">
        <v>32</v>
      </c>
      <c r="G2046" t="s">
        <v>112</v>
      </c>
      <c r="H2046">
        <v>1</v>
      </c>
      <c r="I2046" t="s">
        <v>1893</v>
      </c>
      <c r="J2046" t="s">
        <v>36</v>
      </c>
      <c r="K2046">
        <v>622</v>
      </c>
      <c r="L2046" t="s">
        <v>25</v>
      </c>
      <c r="M2046" s="1">
        <v>42515</v>
      </c>
      <c r="N2046" s="1">
        <v>42699</v>
      </c>
      <c r="O2046" t="s">
        <v>26</v>
      </c>
      <c r="P2046" s="1">
        <v>42590.650949074072</v>
      </c>
      <c r="Q2046" s="1">
        <v>42515</v>
      </c>
      <c r="R2046" s="5">
        <v>1</v>
      </c>
    </row>
    <row r="2047" spans="1:18" x14ac:dyDescent="0.25">
      <c r="A2047" t="s">
        <v>89</v>
      </c>
      <c r="B2047" t="s">
        <v>90</v>
      </c>
      <c r="C2047">
        <v>2228</v>
      </c>
      <c r="D2047" t="s">
        <v>1894</v>
      </c>
      <c r="E2047" t="s">
        <v>111</v>
      </c>
      <c r="F2047" t="s">
        <v>70</v>
      </c>
      <c r="G2047" t="s">
        <v>1596</v>
      </c>
      <c r="H2047">
        <v>0</v>
      </c>
      <c r="I2047" t="s">
        <v>107</v>
      </c>
      <c r="J2047" t="s">
        <v>24</v>
      </c>
      <c r="K2047">
        <v>952</v>
      </c>
      <c r="L2047" t="s">
        <v>35</v>
      </c>
      <c r="M2047" s="1">
        <v>42586</v>
      </c>
      <c r="N2047" s="1">
        <v>42770</v>
      </c>
      <c r="O2047" t="s">
        <v>88</v>
      </c>
      <c r="P2047" s="1">
        <v>42598.725601851853</v>
      </c>
      <c r="Q2047" s="1">
        <v>42586</v>
      </c>
      <c r="R2047" s="5">
        <v>1</v>
      </c>
    </row>
    <row r="2048" spans="1:18" x14ac:dyDescent="0.25">
      <c r="A2048" t="s">
        <v>89</v>
      </c>
      <c r="B2048" t="s">
        <v>90</v>
      </c>
      <c r="C2048">
        <v>2228</v>
      </c>
      <c r="D2048" t="s">
        <v>1894</v>
      </c>
      <c r="E2048" t="s">
        <v>111</v>
      </c>
      <c r="F2048" t="s">
        <v>70</v>
      </c>
      <c r="G2048" t="s">
        <v>1596</v>
      </c>
      <c r="H2048">
        <v>0</v>
      </c>
      <c r="I2048" t="s">
        <v>107</v>
      </c>
      <c r="J2048" t="s">
        <v>27</v>
      </c>
      <c r="K2048">
        <v>952</v>
      </c>
      <c r="L2048" t="s">
        <v>35</v>
      </c>
      <c r="M2048" s="1">
        <v>42586</v>
      </c>
      <c r="N2048" s="1">
        <v>42770</v>
      </c>
      <c r="O2048" t="s">
        <v>88</v>
      </c>
      <c r="P2048" s="1">
        <v>42598.725601851853</v>
      </c>
      <c r="Q2048" s="1">
        <v>42586</v>
      </c>
      <c r="R2048" s="5">
        <v>1</v>
      </c>
    </row>
    <row r="2049" spans="1:18" x14ac:dyDescent="0.25">
      <c r="A2049" t="s">
        <v>1895</v>
      </c>
      <c r="B2049" t="s">
        <v>1896</v>
      </c>
      <c r="C2049">
        <v>1609</v>
      </c>
      <c r="D2049" t="s">
        <v>1897</v>
      </c>
      <c r="E2049" t="s">
        <v>111</v>
      </c>
      <c r="F2049" t="s">
        <v>32</v>
      </c>
      <c r="G2049" t="s">
        <v>1596</v>
      </c>
      <c r="H2049">
        <v>0</v>
      </c>
      <c r="I2049" t="s">
        <v>261</v>
      </c>
      <c r="J2049" t="s">
        <v>24</v>
      </c>
      <c r="K2049">
        <v>333</v>
      </c>
      <c r="L2049" t="s">
        <v>25</v>
      </c>
      <c r="M2049" s="1">
        <v>42536</v>
      </c>
      <c r="N2049" s="1">
        <v>42719</v>
      </c>
      <c r="O2049" t="s">
        <v>26</v>
      </c>
      <c r="P2049" s="1">
        <v>42584.3749537037</v>
      </c>
      <c r="Q2049" s="1">
        <v>42536</v>
      </c>
      <c r="R2049" s="5">
        <v>1</v>
      </c>
    </row>
    <row r="2050" spans="1:18" x14ac:dyDescent="0.25">
      <c r="A2050" t="s">
        <v>1895</v>
      </c>
      <c r="B2050" t="s">
        <v>1896</v>
      </c>
      <c r="C2050">
        <v>1609</v>
      </c>
      <c r="D2050" t="s">
        <v>1897</v>
      </c>
      <c r="E2050" t="s">
        <v>111</v>
      </c>
      <c r="F2050" t="s">
        <v>32</v>
      </c>
      <c r="G2050" t="s">
        <v>1596</v>
      </c>
      <c r="H2050">
        <v>0</v>
      </c>
      <c r="I2050" t="s">
        <v>261</v>
      </c>
      <c r="J2050" t="s">
        <v>27</v>
      </c>
      <c r="K2050">
        <v>333</v>
      </c>
      <c r="L2050" t="s">
        <v>25</v>
      </c>
      <c r="M2050" s="1">
        <v>42536</v>
      </c>
      <c r="N2050" s="1">
        <v>42719</v>
      </c>
      <c r="O2050" t="s">
        <v>26</v>
      </c>
      <c r="P2050" s="1">
        <v>42584.3749537037</v>
      </c>
      <c r="Q2050" s="1">
        <v>42536</v>
      </c>
      <c r="R2050" s="5">
        <v>1</v>
      </c>
    </row>
    <row r="2051" spans="1:18" x14ac:dyDescent="0.25">
      <c r="A2051" t="s">
        <v>1895</v>
      </c>
      <c r="B2051" t="s">
        <v>1896</v>
      </c>
      <c r="C2051">
        <v>1609</v>
      </c>
      <c r="D2051" t="s">
        <v>1897</v>
      </c>
      <c r="E2051" t="s">
        <v>111</v>
      </c>
      <c r="F2051" t="s">
        <v>32</v>
      </c>
      <c r="G2051" t="s">
        <v>1596</v>
      </c>
      <c r="H2051">
        <v>0</v>
      </c>
      <c r="I2051" t="s">
        <v>261</v>
      </c>
      <c r="J2051" t="s">
        <v>24</v>
      </c>
      <c r="K2051">
        <v>2771</v>
      </c>
      <c r="L2051" t="s">
        <v>35</v>
      </c>
      <c r="M2051" s="1">
        <v>42713</v>
      </c>
      <c r="N2051" s="1">
        <v>42895</v>
      </c>
      <c r="O2051" t="s">
        <v>26</v>
      </c>
      <c r="P2051" s="1">
        <v>42723.323067129626</v>
      </c>
      <c r="Q2051" s="1">
        <v>42713</v>
      </c>
      <c r="R2051" s="5">
        <v>1</v>
      </c>
    </row>
    <row r="2052" spans="1:18" x14ac:dyDescent="0.25">
      <c r="A2052" t="s">
        <v>1895</v>
      </c>
      <c r="B2052" t="s">
        <v>1896</v>
      </c>
      <c r="C2052">
        <v>1609</v>
      </c>
      <c r="D2052" t="s">
        <v>1897</v>
      </c>
      <c r="E2052" t="s">
        <v>111</v>
      </c>
      <c r="F2052" t="s">
        <v>32</v>
      </c>
      <c r="G2052" t="s">
        <v>1596</v>
      </c>
      <c r="H2052">
        <v>0</v>
      </c>
      <c r="I2052" t="s">
        <v>261</v>
      </c>
      <c r="J2052" t="s">
        <v>27</v>
      </c>
      <c r="K2052">
        <v>2771</v>
      </c>
      <c r="L2052" t="s">
        <v>35</v>
      </c>
      <c r="M2052" s="1">
        <v>42713</v>
      </c>
      <c r="N2052" s="1">
        <v>42895</v>
      </c>
      <c r="O2052" t="s">
        <v>26</v>
      </c>
      <c r="P2052" s="1">
        <v>42723.323067129626</v>
      </c>
      <c r="Q2052" s="1">
        <v>42713</v>
      </c>
      <c r="R2052" s="5">
        <v>1</v>
      </c>
    </row>
    <row r="2053" spans="1:18" x14ac:dyDescent="0.25">
      <c r="A2053" t="s">
        <v>1898</v>
      </c>
      <c r="B2053" t="s">
        <v>1899</v>
      </c>
      <c r="C2053">
        <v>2401</v>
      </c>
      <c r="D2053" t="s">
        <v>1900</v>
      </c>
      <c r="E2053" t="s">
        <v>111</v>
      </c>
      <c r="F2053" t="s">
        <v>32</v>
      </c>
      <c r="G2053" t="s">
        <v>1596</v>
      </c>
      <c r="H2053">
        <v>1</v>
      </c>
      <c r="I2053" t="s">
        <v>1377</v>
      </c>
      <c r="J2053" t="s">
        <v>36</v>
      </c>
      <c r="K2053">
        <v>342</v>
      </c>
      <c r="L2053" t="s">
        <v>35</v>
      </c>
      <c r="M2053" s="1">
        <v>42569</v>
      </c>
      <c r="N2053" s="1">
        <v>42753</v>
      </c>
      <c r="O2053" t="s">
        <v>26</v>
      </c>
      <c r="P2053" s="1">
        <v>42584.409375000003</v>
      </c>
      <c r="Q2053" s="1">
        <v>42569</v>
      </c>
      <c r="R2053" s="5">
        <v>1</v>
      </c>
    </row>
    <row r="2054" spans="1:18" x14ac:dyDescent="0.25">
      <c r="A2054" t="s">
        <v>1902</v>
      </c>
      <c r="B2054" t="s">
        <v>1903</v>
      </c>
      <c r="C2054">
        <v>2198</v>
      </c>
      <c r="D2054" t="s">
        <v>1904</v>
      </c>
      <c r="E2054" t="s">
        <v>125</v>
      </c>
      <c r="F2054" t="s">
        <v>52</v>
      </c>
      <c r="G2054" t="s">
        <v>365</v>
      </c>
      <c r="H2054">
        <v>0</v>
      </c>
      <c r="I2054" t="s">
        <v>493</v>
      </c>
      <c r="J2054" t="s">
        <v>24</v>
      </c>
      <c r="K2054">
        <v>1299</v>
      </c>
      <c r="L2054" t="s">
        <v>25</v>
      </c>
      <c r="M2054" s="1">
        <v>42544</v>
      </c>
      <c r="N2054" s="1">
        <v>42727</v>
      </c>
      <c r="O2054" t="s">
        <v>26</v>
      </c>
      <c r="P2054" s="1">
        <v>42614.374351851853</v>
      </c>
      <c r="Q2054" s="1">
        <v>42544</v>
      </c>
      <c r="R2054" s="5">
        <v>1</v>
      </c>
    </row>
    <row r="2055" spans="1:18" x14ac:dyDescent="0.25">
      <c r="A2055" t="s">
        <v>1902</v>
      </c>
      <c r="B2055" t="s">
        <v>1903</v>
      </c>
      <c r="C2055">
        <v>2198</v>
      </c>
      <c r="D2055" t="s">
        <v>1904</v>
      </c>
      <c r="E2055" t="s">
        <v>125</v>
      </c>
      <c r="F2055" t="s">
        <v>52</v>
      </c>
      <c r="G2055" t="s">
        <v>365</v>
      </c>
      <c r="H2055">
        <v>0</v>
      </c>
      <c r="I2055" t="s">
        <v>493</v>
      </c>
      <c r="J2055" t="s">
        <v>27</v>
      </c>
      <c r="K2055">
        <v>1299</v>
      </c>
      <c r="L2055" t="s">
        <v>25</v>
      </c>
      <c r="M2055" s="1">
        <v>42544</v>
      </c>
      <c r="N2055" s="1">
        <v>42727</v>
      </c>
      <c r="O2055" t="s">
        <v>26</v>
      </c>
      <c r="P2055" s="1">
        <v>42614.374351851853</v>
      </c>
      <c r="Q2055" s="1">
        <v>42544</v>
      </c>
      <c r="R2055" s="5">
        <v>1</v>
      </c>
    </row>
    <row r="2056" spans="1:18" x14ac:dyDescent="0.25">
      <c r="A2056" t="s">
        <v>1237</v>
      </c>
      <c r="B2056" t="s">
        <v>1238</v>
      </c>
      <c r="C2056">
        <v>2905</v>
      </c>
      <c r="D2056" t="s">
        <v>1905</v>
      </c>
      <c r="E2056" t="s">
        <v>111</v>
      </c>
      <c r="F2056" t="s">
        <v>52</v>
      </c>
      <c r="G2056" t="s">
        <v>365</v>
      </c>
      <c r="H2056">
        <v>0</v>
      </c>
      <c r="I2056" t="s">
        <v>1240</v>
      </c>
      <c r="J2056" t="s">
        <v>24</v>
      </c>
      <c r="K2056">
        <v>1192</v>
      </c>
      <c r="L2056" t="s">
        <v>35</v>
      </c>
      <c r="M2056" s="1">
        <v>42608</v>
      </c>
      <c r="N2056" s="1">
        <v>42792</v>
      </c>
      <c r="O2056" t="s">
        <v>88</v>
      </c>
      <c r="P2056" s="1">
        <v>42608.439247685186</v>
      </c>
      <c r="Q2056" s="1">
        <v>42608</v>
      </c>
      <c r="R2056" s="5">
        <v>1</v>
      </c>
    </row>
    <row r="2057" spans="1:18" x14ac:dyDescent="0.25">
      <c r="A2057" t="s">
        <v>1237</v>
      </c>
      <c r="B2057" t="s">
        <v>1238</v>
      </c>
      <c r="C2057">
        <v>2905</v>
      </c>
      <c r="D2057" t="s">
        <v>1905</v>
      </c>
      <c r="E2057" t="s">
        <v>111</v>
      </c>
      <c r="F2057" t="s">
        <v>52</v>
      </c>
      <c r="G2057" t="s">
        <v>365</v>
      </c>
      <c r="H2057">
        <v>0</v>
      </c>
      <c r="I2057" t="s">
        <v>1240</v>
      </c>
      <c r="J2057" t="s">
        <v>27</v>
      </c>
      <c r="K2057">
        <v>1192</v>
      </c>
      <c r="L2057" t="s">
        <v>35</v>
      </c>
      <c r="M2057" s="1">
        <v>42608</v>
      </c>
      <c r="N2057" s="1">
        <v>42792</v>
      </c>
      <c r="O2057" t="s">
        <v>88</v>
      </c>
      <c r="P2057" s="1">
        <v>42608.439247685186</v>
      </c>
      <c r="Q2057" s="1">
        <v>42608</v>
      </c>
      <c r="R2057" s="5">
        <v>1</v>
      </c>
    </row>
    <row r="2058" spans="1:18" x14ac:dyDescent="0.25">
      <c r="A2058" t="s">
        <v>355</v>
      </c>
      <c r="B2058" t="s">
        <v>356</v>
      </c>
      <c r="C2058">
        <v>1384</v>
      </c>
      <c r="D2058" t="s">
        <v>1906</v>
      </c>
      <c r="E2058" t="s">
        <v>111</v>
      </c>
      <c r="F2058" t="s">
        <v>32</v>
      </c>
      <c r="G2058" t="s">
        <v>1596</v>
      </c>
      <c r="H2058">
        <v>1</v>
      </c>
      <c r="I2058" t="s">
        <v>107</v>
      </c>
      <c r="J2058" t="s">
        <v>24</v>
      </c>
      <c r="K2058">
        <v>423</v>
      </c>
      <c r="L2058" t="s">
        <v>25</v>
      </c>
      <c r="M2058" s="1">
        <v>42410</v>
      </c>
      <c r="N2058" s="1">
        <v>42592</v>
      </c>
      <c r="O2058" t="s">
        <v>26</v>
      </c>
      <c r="P2058" s="1">
        <v>42585.445324074077</v>
      </c>
      <c r="Q2058" s="1">
        <v>42410</v>
      </c>
      <c r="R2058" s="5">
        <v>1</v>
      </c>
    </row>
    <row r="2059" spans="1:18" x14ac:dyDescent="0.25">
      <c r="A2059" t="s">
        <v>355</v>
      </c>
      <c r="B2059" t="s">
        <v>356</v>
      </c>
      <c r="C2059">
        <v>1384</v>
      </c>
      <c r="D2059" t="s">
        <v>1906</v>
      </c>
      <c r="E2059" t="s">
        <v>111</v>
      </c>
      <c r="F2059" t="s">
        <v>32</v>
      </c>
      <c r="G2059" t="s">
        <v>1596</v>
      </c>
      <c r="H2059">
        <v>1</v>
      </c>
      <c r="I2059" t="s">
        <v>107</v>
      </c>
      <c r="J2059" t="s">
        <v>27</v>
      </c>
      <c r="K2059">
        <v>423</v>
      </c>
      <c r="L2059" t="s">
        <v>25</v>
      </c>
      <c r="M2059" s="1">
        <v>42410</v>
      </c>
      <c r="N2059" s="1">
        <v>42592</v>
      </c>
      <c r="O2059" t="s">
        <v>26</v>
      </c>
      <c r="P2059" s="1">
        <v>42585.445324074077</v>
      </c>
      <c r="Q2059" s="1">
        <v>42410</v>
      </c>
      <c r="R2059" s="5">
        <v>1</v>
      </c>
    </row>
    <row r="2060" spans="1:18" x14ac:dyDescent="0.25">
      <c r="A2060" t="s">
        <v>355</v>
      </c>
      <c r="B2060" t="s">
        <v>356</v>
      </c>
      <c r="C2060">
        <v>1384</v>
      </c>
      <c r="D2060" t="s">
        <v>1906</v>
      </c>
      <c r="E2060" t="s">
        <v>111</v>
      </c>
      <c r="F2060" t="s">
        <v>32</v>
      </c>
      <c r="G2060" t="s">
        <v>1596</v>
      </c>
      <c r="H2060">
        <v>1</v>
      </c>
      <c r="I2060" t="s">
        <v>107</v>
      </c>
      <c r="J2060" t="s">
        <v>36</v>
      </c>
      <c r="K2060">
        <v>423</v>
      </c>
      <c r="L2060" t="s">
        <v>25</v>
      </c>
      <c r="M2060" s="1">
        <v>42410</v>
      </c>
      <c r="N2060" s="1">
        <v>42592</v>
      </c>
      <c r="O2060" t="s">
        <v>26</v>
      </c>
      <c r="P2060" s="1">
        <v>42585.445324074077</v>
      </c>
      <c r="Q2060" s="1">
        <v>42410</v>
      </c>
      <c r="R2060" s="5">
        <v>1</v>
      </c>
    </row>
    <row r="2061" spans="1:18" x14ac:dyDescent="0.25">
      <c r="A2061" t="s">
        <v>355</v>
      </c>
      <c r="B2061" t="s">
        <v>356</v>
      </c>
      <c r="C2061">
        <v>1384</v>
      </c>
      <c r="D2061" t="s">
        <v>1906</v>
      </c>
      <c r="E2061" t="s">
        <v>111</v>
      </c>
      <c r="F2061" t="s">
        <v>32</v>
      </c>
      <c r="G2061" t="s">
        <v>1596</v>
      </c>
      <c r="H2061">
        <v>1</v>
      </c>
      <c r="I2061" t="s">
        <v>107</v>
      </c>
      <c r="J2061" t="s">
        <v>24</v>
      </c>
      <c r="K2061">
        <v>792</v>
      </c>
      <c r="L2061" t="s">
        <v>35</v>
      </c>
      <c r="M2061" s="1">
        <v>42577</v>
      </c>
      <c r="N2061" s="1">
        <v>42761</v>
      </c>
      <c r="O2061" t="s">
        <v>26</v>
      </c>
      <c r="P2061" s="1">
        <v>42593.557453703703</v>
      </c>
      <c r="Q2061" s="1">
        <v>42577</v>
      </c>
      <c r="R2061" s="5">
        <v>1</v>
      </c>
    </row>
    <row r="2062" spans="1:18" x14ac:dyDescent="0.25">
      <c r="A2062" t="s">
        <v>355</v>
      </c>
      <c r="B2062" t="s">
        <v>356</v>
      </c>
      <c r="C2062">
        <v>1384</v>
      </c>
      <c r="D2062" t="s">
        <v>1906</v>
      </c>
      <c r="E2062" t="s">
        <v>111</v>
      </c>
      <c r="F2062" t="s">
        <v>32</v>
      </c>
      <c r="G2062" t="s">
        <v>1596</v>
      </c>
      <c r="H2062">
        <v>1</v>
      </c>
      <c r="I2062" t="s">
        <v>107</v>
      </c>
      <c r="J2062" t="s">
        <v>27</v>
      </c>
      <c r="K2062">
        <v>792</v>
      </c>
      <c r="L2062" t="s">
        <v>35</v>
      </c>
      <c r="M2062" s="1">
        <v>42577</v>
      </c>
      <c r="N2062" s="1">
        <v>42761</v>
      </c>
      <c r="O2062" t="s">
        <v>26</v>
      </c>
      <c r="P2062" s="1">
        <v>42593.557453703703</v>
      </c>
      <c r="Q2062" s="1">
        <v>42577</v>
      </c>
      <c r="R2062" s="5">
        <v>1</v>
      </c>
    </row>
    <row r="2063" spans="1:18" x14ac:dyDescent="0.25">
      <c r="A2063" t="s">
        <v>355</v>
      </c>
      <c r="B2063" t="s">
        <v>356</v>
      </c>
      <c r="C2063">
        <v>1384</v>
      </c>
      <c r="D2063" t="s">
        <v>1906</v>
      </c>
      <c r="E2063" t="s">
        <v>111</v>
      </c>
      <c r="F2063" t="s">
        <v>32</v>
      </c>
      <c r="G2063" t="s">
        <v>1596</v>
      </c>
      <c r="H2063">
        <v>1</v>
      </c>
      <c r="I2063" t="s">
        <v>107</v>
      </c>
      <c r="J2063" t="s">
        <v>36</v>
      </c>
      <c r="K2063">
        <v>792</v>
      </c>
      <c r="L2063" t="s">
        <v>35</v>
      </c>
      <c r="M2063" s="1">
        <v>42577</v>
      </c>
      <c r="N2063" s="1">
        <v>42761</v>
      </c>
      <c r="O2063" t="s">
        <v>26</v>
      </c>
      <c r="P2063" s="1">
        <v>42593.557453703703</v>
      </c>
      <c r="Q2063" s="1">
        <v>42577</v>
      </c>
      <c r="R2063" s="5">
        <v>1</v>
      </c>
    </row>
    <row r="2064" spans="1:18" x14ac:dyDescent="0.25">
      <c r="A2064" t="s">
        <v>89</v>
      </c>
      <c r="B2064" t="s">
        <v>90</v>
      </c>
      <c r="C2064">
        <v>2228</v>
      </c>
      <c r="D2064" t="s">
        <v>1907</v>
      </c>
      <c r="E2064" t="s">
        <v>58</v>
      </c>
      <c r="F2064" t="s">
        <v>32</v>
      </c>
      <c r="G2064" t="s">
        <v>1453</v>
      </c>
      <c r="H2064">
        <v>0</v>
      </c>
      <c r="I2064" t="s">
        <v>94</v>
      </c>
      <c r="J2064" t="s">
        <v>24</v>
      </c>
      <c r="K2064">
        <v>950</v>
      </c>
      <c r="L2064" t="s">
        <v>35</v>
      </c>
      <c r="M2064" s="1">
        <v>42565</v>
      </c>
      <c r="N2064" s="1">
        <v>42749</v>
      </c>
      <c r="O2064" t="s">
        <v>26</v>
      </c>
      <c r="P2064" s="1">
        <v>42598.713472222225</v>
      </c>
      <c r="Q2064" s="1">
        <v>42565</v>
      </c>
      <c r="R2064" s="5">
        <v>1</v>
      </c>
    </row>
    <row r="2065" spans="1:18" x14ac:dyDescent="0.25">
      <c r="A2065" t="s">
        <v>89</v>
      </c>
      <c r="B2065" t="s">
        <v>90</v>
      </c>
      <c r="C2065">
        <v>2228</v>
      </c>
      <c r="D2065" t="s">
        <v>1907</v>
      </c>
      <c r="E2065" t="s">
        <v>58</v>
      </c>
      <c r="F2065" t="s">
        <v>32</v>
      </c>
      <c r="G2065" t="s">
        <v>1453</v>
      </c>
      <c r="H2065">
        <v>0</v>
      </c>
      <c r="I2065" t="s">
        <v>94</v>
      </c>
      <c r="J2065" t="s">
        <v>27</v>
      </c>
      <c r="K2065">
        <v>950</v>
      </c>
      <c r="L2065" t="s">
        <v>35</v>
      </c>
      <c r="M2065" s="1">
        <v>42565</v>
      </c>
      <c r="N2065" s="1">
        <v>42749</v>
      </c>
      <c r="O2065" t="s">
        <v>26</v>
      </c>
      <c r="P2065" s="1">
        <v>42598.713472222225</v>
      </c>
      <c r="Q2065" s="1">
        <v>42565</v>
      </c>
      <c r="R2065" s="5">
        <v>1</v>
      </c>
    </row>
    <row r="2066" spans="1:18" x14ac:dyDescent="0.25">
      <c r="A2066" t="s">
        <v>55</v>
      </c>
      <c r="B2066" t="s">
        <v>56</v>
      </c>
      <c r="C2066">
        <v>2546</v>
      </c>
      <c r="D2066" t="s">
        <v>1908</v>
      </c>
      <c r="E2066" t="s">
        <v>288</v>
      </c>
      <c r="F2066" t="s">
        <v>32</v>
      </c>
      <c r="G2066" t="s">
        <v>1596</v>
      </c>
      <c r="H2066">
        <v>0</v>
      </c>
      <c r="I2066" t="s">
        <v>1180</v>
      </c>
      <c r="J2066" t="s">
        <v>24</v>
      </c>
      <c r="K2066">
        <v>1112</v>
      </c>
      <c r="L2066" t="s">
        <v>35</v>
      </c>
      <c r="M2066" s="1">
        <v>42583</v>
      </c>
      <c r="N2066" s="1">
        <v>42767</v>
      </c>
      <c r="O2066" t="s">
        <v>26</v>
      </c>
      <c r="P2066" s="1">
        <v>42606.376400462963</v>
      </c>
      <c r="Q2066" s="1">
        <v>42583</v>
      </c>
      <c r="R2066" s="5">
        <v>1</v>
      </c>
    </row>
    <row r="2067" spans="1:18" x14ac:dyDescent="0.25">
      <c r="A2067" t="s">
        <v>55</v>
      </c>
      <c r="B2067" t="s">
        <v>56</v>
      </c>
      <c r="C2067">
        <v>2546</v>
      </c>
      <c r="D2067" t="s">
        <v>1908</v>
      </c>
      <c r="E2067" t="s">
        <v>288</v>
      </c>
      <c r="F2067" t="s">
        <v>32</v>
      </c>
      <c r="G2067" t="s">
        <v>1596</v>
      </c>
      <c r="H2067">
        <v>0</v>
      </c>
      <c r="I2067" t="s">
        <v>1180</v>
      </c>
      <c r="J2067" t="s">
        <v>27</v>
      </c>
      <c r="K2067">
        <v>1112</v>
      </c>
      <c r="L2067" t="s">
        <v>35</v>
      </c>
      <c r="M2067" s="1">
        <v>42583</v>
      </c>
      <c r="N2067" s="1">
        <v>42767</v>
      </c>
      <c r="O2067" t="s">
        <v>26</v>
      </c>
      <c r="P2067" s="1">
        <v>42606.376400462963</v>
      </c>
      <c r="Q2067" s="1">
        <v>42583</v>
      </c>
      <c r="R2067" s="5">
        <v>1</v>
      </c>
    </row>
    <row r="2068" spans="1:18" x14ac:dyDescent="0.25">
      <c r="A2068" t="s">
        <v>1909</v>
      </c>
      <c r="B2068" t="s">
        <v>1910</v>
      </c>
      <c r="C2068">
        <v>2626</v>
      </c>
      <c r="D2068" t="s">
        <v>1911</v>
      </c>
      <c r="E2068" t="s">
        <v>69</v>
      </c>
      <c r="F2068" t="s">
        <v>141</v>
      </c>
      <c r="G2068" t="s">
        <v>327</v>
      </c>
      <c r="H2068">
        <v>0</v>
      </c>
      <c r="I2068" t="s">
        <v>328</v>
      </c>
      <c r="J2068" t="s">
        <v>27</v>
      </c>
      <c r="K2068">
        <v>754</v>
      </c>
      <c r="L2068" t="s">
        <v>25</v>
      </c>
      <c r="M2068" s="1">
        <v>42460</v>
      </c>
      <c r="N2068" s="1">
        <v>42643</v>
      </c>
      <c r="O2068" t="s">
        <v>88</v>
      </c>
      <c r="P2068" s="1">
        <v>42592.52616898148</v>
      </c>
      <c r="Q2068" s="1">
        <v>42460</v>
      </c>
      <c r="R2068" s="5">
        <v>1</v>
      </c>
    </row>
    <row r="2069" spans="1:18" x14ac:dyDescent="0.25">
      <c r="A2069" t="s">
        <v>1912</v>
      </c>
      <c r="B2069" t="s">
        <v>1913</v>
      </c>
      <c r="C2069">
        <v>1775</v>
      </c>
      <c r="D2069" t="s">
        <v>1914</v>
      </c>
      <c r="E2069" t="s">
        <v>69</v>
      </c>
      <c r="F2069" t="s">
        <v>178</v>
      </c>
      <c r="G2069" t="s">
        <v>327</v>
      </c>
      <c r="H2069">
        <v>0</v>
      </c>
      <c r="I2069" t="s">
        <v>265</v>
      </c>
      <c r="J2069" t="s">
        <v>27</v>
      </c>
      <c r="K2069">
        <v>981</v>
      </c>
      <c r="L2069" t="s">
        <v>25</v>
      </c>
      <c r="M2069" s="1">
        <v>42527</v>
      </c>
      <c r="N2069" s="1">
        <v>42710</v>
      </c>
      <c r="O2069" t="s">
        <v>26</v>
      </c>
      <c r="P2069" s="1">
        <v>42599.66815972222</v>
      </c>
      <c r="Q2069" s="1">
        <v>42527</v>
      </c>
      <c r="R2069" s="5">
        <v>1</v>
      </c>
    </row>
    <row r="2070" spans="1:18" x14ac:dyDescent="0.25">
      <c r="A2070" t="s">
        <v>1915</v>
      </c>
      <c r="B2070" t="s">
        <v>1916</v>
      </c>
      <c r="C2070">
        <v>1637</v>
      </c>
      <c r="D2070" t="s">
        <v>1917</v>
      </c>
      <c r="E2070" t="s">
        <v>117</v>
      </c>
      <c r="F2070" t="s">
        <v>45</v>
      </c>
      <c r="G2070" t="s">
        <v>529</v>
      </c>
      <c r="H2070">
        <v>0</v>
      </c>
      <c r="I2070" t="s">
        <v>34</v>
      </c>
      <c r="J2070" t="s">
        <v>27</v>
      </c>
      <c r="K2070">
        <v>75</v>
      </c>
      <c r="L2070" t="s">
        <v>101</v>
      </c>
      <c r="M2070" s="1">
        <v>42457</v>
      </c>
      <c r="N2070" s="1">
        <v>42641</v>
      </c>
      <c r="O2070" t="s">
        <v>26</v>
      </c>
      <c r="P2070" s="1">
        <v>42569.402314814812</v>
      </c>
      <c r="Q2070" s="1">
        <v>42457</v>
      </c>
      <c r="R2070" s="5">
        <v>1</v>
      </c>
    </row>
    <row r="2071" spans="1:18" x14ac:dyDescent="0.25">
      <c r="A2071" t="s">
        <v>1915</v>
      </c>
      <c r="B2071" t="s">
        <v>1916</v>
      </c>
      <c r="C2071">
        <v>1637</v>
      </c>
      <c r="D2071" t="s">
        <v>1917</v>
      </c>
      <c r="E2071" t="s">
        <v>117</v>
      </c>
      <c r="F2071" t="s">
        <v>45</v>
      </c>
      <c r="G2071" t="s">
        <v>529</v>
      </c>
      <c r="H2071">
        <v>0</v>
      </c>
      <c r="I2071" t="s">
        <v>34</v>
      </c>
      <c r="J2071" t="s">
        <v>27</v>
      </c>
      <c r="K2071">
        <v>1981</v>
      </c>
      <c r="L2071" t="s">
        <v>35</v>
      </c>
      <c r="M2071" s="1">
        <v>42641</v>
      </c>
      <c r="N2071" s="1">
        <v>42822</v>
      </c>
      <c r="O2071" t="s">
        <v>26</v>
      </c>
      <c r="P2071" s="1">
        <v>42639.709421296298</v>
      </c>
      <c r="Q2071" s="1">
        <v>42641</v>
      </c>
      <c r="R2071" s="5">
        <v>1</v>
      </c>
    </row>
    <row r="2072" spans="1:18" x14ac:dyDescent="0.25">
      <c r="A2072" t="s">
        <v>1918</v>
      </c>
      <c r="B2072" t="s">
        <v>1919</v>
      </c>
      <c r="C2072">
        <v>1581</v>
      </c>
      <c r="D2072" t="s">
        <v>1920</v>
      </c>
      <c r="E2072" t="s">
        <v>288</v>
      </c>
      <c r="F2072" t="s">
        <v>52</v>
      </c>
      <c r="G2072" t="s">
        <v>46</v>
      </c>
      <c r="H2072">
        <v>0</v>
      </c>
      <c r="I2072" t="s">
        <v>922</v>
      </c>
      <c r="J2072" t="s">
        <v>27</v>
      </c>
      <c r="K2072">
        <v>1733</v>
      </c>
      <c r="L2072" t="s">
        <v>101</v>
      </c>
      <c r="M2072" s="1">
        <v>42464</v>
      </c>
      <c r="N2072" s="1">
        <v>42647</v>
      </c>
      <c r="O2072" t="s">
        <v>26</v>
      </c>
      <c r="P2072" s="1">
        <v>42634.420613425929</v>
      </c>
      <c r="Q2072" s="1">
        <v>42464</v>
      </c>
      <c r="R2072" s="5">
        <v>1</v>
      </c>
    </row>
    <row r="2073" spans="1:18" x14ac:dyDescent="0.25">
      <c r="A2073" t="s">
        <v>1918</v>
      </c>
      <c r="B2073" t="s">
        <v>1919</v>
      </c>
      <c r="C2073">
        <v>1581</v>
      </c>
      <c r="D2073" t="s">
        <v>1920</v>
      </c>
      <c r="E2073" t="s">
        <v>288</v>
      </c>
      <c r="F2073" t="s">
        <v>52</v>
      </c>
      <c r="G2073" t="s">
        <v>46</v>
      </c>
      <c r="H2073">
        <v>0</v>
      </c>
      <c r="I2073" t="s">
        <v>922</v>
      </c>
      <c r="J2073" t="s">
        <v>27</v>
      </c>
      <c r="K2073">
        <v>2150</v>
      </c>
      <c r="L2073" t="s">
        <v>35</v>
      </c>
      <c r="M2073" s="1">
        <v>42639</v>
      </c>
      <c r="N2073" s="1">
        <v>42820</v>
      </c>
      <c r="O2073" t="s">
        <v>26</v>
      </c>
      <c r="P2073" s="1">
        <v>42642.373252314814</v>
      </c>
      <c r="Q2073" s="1">
        <v>42639</v>
      </c>
      <c r="R2073" s="5">
        <v>1</v>
      </c>
    </row>
    <row r="2074" spans="1:18" x14ac:dyDescent="0.25">
      <c r="A2074" t="s">
        <v>1918</v>
      </c>
      <c r="B2074" t="s">
        <v>1919</v>
      </c>
      <c r="C2074">
        <v>1581</v>
      </c>
      <c r="D2074" t="s">
        <v>1921</v>
      </c>
      <c r="E2074" t="s">
        <v>288</v>
      </c>
      <c r="F2074" t="s">
        <v>52</v>
      </c>
      <c r="G2074" t="s">
        <v>46</v>
      </c>
      <c r="H2074">
        <v>0</v>
      </c>
      <c r="I2074" t="s">
        <v>922</v>
      </c>
      <c r="J2074" t="s">
        <v>27</v>
      </c>
      <c r="K2074">
        <v>1734</v>
      </c>
      <c r="L2074" t="s">
        <v>101</v>
      </c>
      <c r="M2074" s="1">
        <v>42464</v>
      </c>
      <c r="N2074" s="1">
        <v>42647</v>
      </c>
      <c r="O2074" t="s">
        <v>26</v>
      </c>
      <c r="P2074" s="1">
        <v>42634.423020833332</v>
      </c>
      <c r="Q2074" s="1">
        <v>42464</v>
      </c>
      <c r="R2074" s="5">
        <v>1</v>
      </c>
    </row>
    <row r="2075" spans="1:18" x14ac:dyDescent="0.25">
      <c r="A2075" t="s">
        <v>1918</v>
      </c>
      <c r="B2075" t="s">
        <v>1919</v>
      </c>
      <c r="C2075">
        <v>1581</v>
      </c>
      <c r="D2075" t="s">
        <v>1921</v>
      </c>
      <c r="E2075" t="s">
        <v>288</v>
      </c>
      <c r="F2075" t="s">
        <v>52</v>
      </c>
      <c r="G2075" t="s">
        <v>46</v>
      </c>
      <c r="H2075">
        <v>0</v>
      </c>
      <c r="I2075" t="s">
        <v>922</v>
      </c>
      <c r="J2075" t="s">
        <v>27</v>
      </c>
      <c r="K2075">
        <v>2149</v>
      </c>
      <c r="L2075" t="s">
        <v>35</v>
      </c>
      <c r="M2075" s="1">
        <v>42639</v>
      </c>
      <c r="N2075" s="1">
        <v>42820</v>
      </c>
      <c r="O2075" t="s">
        <v>26</v>
      </c>
      <c r="P2075" s="1">
        <v>42642.368680555555</v>
      </c>
      <c r="Q2075" s="1">
        <v>42639</v>
      </c>
      <c r="R2075" s="5">
        <v>1</v>
      </c>
    </row>
    <row r="2076" spans="1:18" x14ac:dyDescent="0.25">
      <c r="A2076" t="s">
        <v>1922</v>
      </c>
      <c r="B2076" t="s">
        <v>1923</v>
      </c>
      <c r="C2076">
        <v>2014</v>
      </c>
      <c r="D2076" t="s">
        <v>1924</v>
      </c>
      <c r="E2076" t="s">
        <v>31</v>
      </c>
      <c r="F2076" t="s">
        <v>52</v>
      </c>
      <c r="G2076" t="s">
        <v>1925</v>
      </c>
      <c r="H2076">
        <v>1</v>
      </c>
      <c r="I2076" t="s">
        <v>1926</v>
      </c>
      <c r="J2076" t="s">
        <v>36</v>
      </c>
      <c r="K2076">
        <v>962</v>
      </c>
      <c r="L2076" t="s">
        <v>25</v>
      </c>
      <c r="M2076" s="1">
        <v>42487</v>
      </c>
      <c r="N2076" s="1">
        <v>42670</v>
      </c>
      <c r="O2076" t="s">
        <v>26</v>
      </c>
      <c r="P2076" s="1">
        <v>42599.448275462964</v>
      </c>
      <c r="Q2076" s="1">
        <v>42487</v>
      </c>
      <c r="R2076" s="5">
        <v>1</v>
      </c>
    </row>
    <row r="2077" spans="1:18" x14ac:dyDescent="0.25">
      <c r="A2077" t="s">
        <v>114</v>
      </c>
      <c r="B2077" t="s">
        <v>115</v>
      </c>
      <c r="C2077">
        <v>2602</v>
      </c>
      <c r="D2077" t="s">
        <v>1927</v>
      </c>
      <c r="E2077" t="s">
        <v>288</v>
      </c>
      <c r="F2077" t="s">
        <v>45</v>
      </c>
      <c r="G2077" t="s">
        <v>428</v>
      </c>
      <c r="H2077">
        <v>0</v>
      </c>
      <c r="I2077" t="s">
        <v>65</v>
      </c>
      <c r="J2077" t="s">
        <v>24</v>
      </c>
      <c r="K2077">
        <v>1180</v>
      </c>
      <c r="L2077" t="s">
        <v>101</v>
      </c>
      <c r="M2077" s="1">
        <v>42605</v>
      </c>
      <c r="N2077" s="1">
        <v>42789</v>
      </c>
      <c r="O2077" t="s">
        <v>26</v>
      </c>
      <c r="P2077" s="1">
        <v>42607.679675925923</v>
      </c>
      <c r="Q2077" s="1">
        <v>42605</v>
      </c>
      <c r="R2077" s="5">
        <v>1</v>
      </c>
    </row>
    <row r="2078" spans="1:18" x14ac:dyDescent="0.25">
      <c r="A2078" t="s">
        <v>114</v>
      </c>
      <c r="B2078" t="s">
        <v>115</v>
      </c>
      <c r="C2078">
        <v>2602</v>
      </c>
      <c r="D2078" t="s">
        <v>1927</v>
      </c>
      <c r="E2078" t="s">
        <v>288</v>
      </c>
      <c r="F2078" t="s">
        <v>45</v>
      </c>
      <c r="G2078" t="s">
        <v>428</v>
      </c>
      <c r="H2078">
        <v>0</v>
      </c>
      <c r="I2078" t="s">
        <v>65</v>
      </c>
      <c r="J2078" t="s">
        <v>27</v>
      </c>
      <c r="K2078">
        <v>1180</v>
      </c>
      <c r="L2078" t="s">
        <v>101</v>
      </c>
      <c r="M2078" s="1">
        <v>42605</v>
      </c>
      <c r="N2078" s="1">
        <v>42789</v>
      </c>
      <c r="O2078" t="s">
        <v>26</v>
      </c>
      <c r="P2078" s="1">
        <v>42607.679675925923</v>
      </c>
      <c r="Q2078" s="1">
        <v>42605</v>
      </c>
      <c r="R2078" s="5">
        <v>1</v>
      </c>
    </row>
    <row r="2079" spans="1:18" x14ac:dyDescent="0.25">
      <c r="A2079" t="s">
        <v>114</v>
      </c>
      <c r="B2079" t="s">
        <v>115</v>
      </c>
      <c r="C2079">
        <v>2602</v>
      </c>
      <c r="D2079" t="s">
        <v>1928</v>
      </c>
      <c r="E2079" t="s">
        <v>364</v>
      </c>
      <c r="F2079" t="s">
        <v>52</v>
      </c>
      <c r="G2079" t="s">
        <v>46</v>
      </c>
      <c r="H2079">
        <v>0</v>
      </c>
      <c r="I2079" t="s">
        <v>65</v>
      </c>
      <c r="J2079" t="s">
        <v>24</v>
      </c>
      <c r="K2079">
        <v>1318</v>
      </c>
      <c r="L2079" t="s">
        <v>35</v>
      </c>
      <c r="M2079" s="1">
        <v>42604</v>
      </c>
      <c r="N2079" s="1">
        <v>42788</v>
      </c>
      <c r="O2079" t="s">
        <v>88</v>
      </c>
      <c r="P2079" s="1">
        <v>42614.595763888887</v>
      </c>
      <c r="Q2079" s="1">
        <v>42604</v>
      </c>
      <c r="R2079" s="5">
        <v>1</v>
      </c>
    </row>
    <row r="2080" spans="1:18" x14ac:dyDescent="0.25">
      <c r="A2080" t="s">
        <v>114</v>
      </c>
      <c r="B2080" t="s">
        <v>115</v>
      </c>
      <c r="C2080">
        <v>2602</v>
      </c>
      <c r="D2080" t="s">
        <v>1928</v>
      </c>
      <c r="E2080" t="s">
        <v>364</v>
      </c>
      <c r="F2080" t="s">
        <v>52</v>
      </c>
      <c r="G2080" t="s">
        <v>46</v>
      </c>
      <c r="H2080">
        <v>0</v>
      </c>
      <c r="I2080" t="s">
        <v>65</v>
      </c>
      <c r="J2080" t="s">
        <v>27</v>
      </c>
      <c r="K2080">
        <v>1318</v>
      </c>
      <c r="L2080" t="s">
        <v>35</v>
      </c>
      <c r="M2080" s="1">
        <v>42604</v>
      </c>
      <c r="N2080" s="1">
        <v>42788</v>
      </c>
      <c r="O2080" t="s">
        <v>88</v>
      </c>
      <c r="P2080" s="1">
        <v>42614.595763888887</v>
      </c>
      <c r="Q2080" s="1">
        <v>42604</v>
      </c>
      <c r="R2080" s="5">
        <v>1</v>
      </c>
    </row>
    <row r="2081" spans="1:18" x14ac:dyDescent="0.25">
      <c r="A2081" t="s">
        <v>1619</v>
      </c>
      <c r="B2081" t="s">
        <v>1620</v>
      </c>
      <c r="C2081">
        <v>1253</v>
      </c>
      <c r="D2081" t="s">
        <v>1929</v>
      </c>
      <c r="E2081" t="s">
        <v>20</v>
      </c>
      <c r="F2081" t="s">
        <v>52</v>
      </c>
      <c r="G2081" t="s">
        <v>365</v>
      </c>
      <c r="H2081">
        <v>1</v>
      </c>
      <c r="I2081" t="s">
        <v>1176</v>
      </c>
      <c r="J2081" t="s">
        <v>24</v>
      </c>
      <c r="K2081">
        <v>926</v>
      </c>
      <c r="L2081" t="s">
        <v>35</v>
      </c>
      <c r="M2081" s="1">
        <v>42592</v>
      </c>
      <c r="N2081" s="1">
        <v>42776</v>
      </c>
      <c r="O2081" t="s">
        <v>26</v>
      </c>
      <c r="P2081" s="1">
        <v>42598.464965277781</v>
      </c>
      <c r="Q2081" s="1">
        <v>42592</v>
      </c>
      <c r="R2081" s="5">
        <v>1</v>
      </c>
    </row>
    <row r="2082" spans="1:18" x14ac:dyDescent="0.25">
      <c r="A2082" t="s">
        <v>1619</v>
      </c>
      <c r="B2082" t="s">
        <v>1620</v>
      </c>
      <c r="C2082">
        <v>1253</v>
      </c>
      <c r="D2082" t="s">
        <v>1929</v>
      </c>
      <c r="E2082" t="s">
        <v>20</v>
      </c>
      <c r="F2082" t="s">
        <v>52</v>
      </c>
      <c r="G2082" t="s">
        <v>365</v>
      </c>
      <c r="H2082">
        <v>1</v>
      </c>
      <c r="I2082" t="s">
        <v>1176</v>
      </c>
      <c r="J2082" t="s">
        <v>27</v>
      </c>
      <c r="K2082">
        <v>926</v>
      </c>
      <c r="L2082" t="s">
        <v>35</v>
      </c>
      <c r="M2082" s="1">
        <v>42592</v>
      </c>
      <c r="N2082" s="1">
        <v>42776</v>
      </c>
      <c r="O2082" t="s">
        <v>26</v>
      </c>
      <c r="P2082" s="1">
        <v>42598.464965277781</v>
      </c>
      <c r="Q2082" s="1">
        <v>42592</v>
      </c>
      <c r="R2082" s="5">
        <v>1</v>
      </c>
    </row>
    <row r="2083" spans="1:18" x14ac:dyDescent="0.25">
      <c r="A2083" t="s">
        <v>1619</v>
      </c>
      <c r="B2083" t="s">
        <v>1620</v>
      </c>
      <c r="C2083">
        <v>1253</v>
      </c>
      <c r="D2083" t="s">
        <v>1929</v>
      </c>
      <c r="E2083" t="s">
        <v>20</v>
      </c>
      <c r="F2083" t="s">
        <v>52</v>
      </c>
      <c r="G2083" t="s">
        <v>365</v>
      </c>
      <c r="H2083">
        <v>1</v>
      </c>
      <c r="I2083" t="s">
        <v>1176</v>
      </c>
      <c r="J2083" t="s">
        <v>36</v>
      </c>
      <c r="K2083">
        <v>926</v>
      </c>
      <c r="L2083" t="s">
        <v>35</v>
      </c>
      <c r="M2083" s="1">
        <v>42592</v>
      </c>
      <c r="N2083" s="1">
        <v>42776</v>
      </c>
      <c r="O2083" t="s">
        <v>26</v>
      </c>
      <c r="P2083" s="1">
        <v>42598.464965277781</v>
      </c>
      <c r="Q2083" s="1">
        <v>42592</v>
      </c>
      <c r="R2083" s="5">
        <v>1</v>
      </c>
    </row>
    <row r="2084" spans="1:18" x14ac:dyDescent="0.25">
      <c r="A2084" t="s">
        <v>532</v>
      </c>
      <c r="B2084" t="s">
        <v>533</v>
      </c>
      <c r="C2084">
        <v>2301</v>
      </c>
      <c r="D2084" t="s">
        <v>1930</v>
      </c>
      <c r="E2084" t="s">
        <v>282</v>
      </c>
      <c r="F2084" t="s">
        <v>32</v>
      </c>
      <c r="G2084" t="s">
        <v>86</v>
      </c>
      <c r="H2084">
        <v>0</v>
      </c>
      <c r="I2084" t="s">
        <v>65</v>
      </c>
      <c r="J2084" t="s">
        <v>24</v>
      </c>
      <c r="K2084">
        <v>261</v>
      </c>
      <c r="L2084" t="s">
        <v>35</v>
      </c>
      <c r="M2084" s="1">
        <v>42558</v>
      </c>
      <c r="N2084" s="1">
        <v>42742</v>
      </c>
      <c r="O2084" t="s">
        <v>26</v>
      </c>
      <c r="P2084" s="1">
        <v>42580.618796296294</v>
      </c>
      <c r="Q2084" s="1">
        <v>42558</v>
      </c>
      <c r="R2084" s="5">
        <v>1</v>
      </c>
    </row>
    <row r="2085" spans="1:18" x14ac:dyDescent="0.25">
      <c r="A2085" t="s">
        <v>532</v>
      </c>
      <c r="B2085" t="s">
        <v>533</v>
      </c>
      <c r="C2085">
        <v>2301</v>
      </c>
      <c r="D2085" t="s">
        <v>1930</v>
      </c>
      <c r="E2085" t="s">
        <v>282</v>
      </c>
      <c r="F2085" t="s">
        <v>32</v>
      </c>
      <c r="G2085" t="s">
        <v>86</v>
      </c>
      <c r="H2085">
        <v>0</v>
      </c>
      <c r="I2085" t="s">
        <v>65</v>
      </c>
      <c r="J2085" t="s">
        <v>27</v>
      </c>
      <c r="K2085">
        <v>261</v>
      </c>
      <c r="L2085" t="s">
        <v>35</v>
      </c>
      <c r="M2085" s="1">
        <v>42558</v>
      </c>
      <c r="N2085" s="1">
        <v>42742</v>
      </c>
      <c r="O2085" t="s">
        <v>26</v>
      </c>
      <c r="P2085" s="1">
        <v>42580.618796296294</v>
      </c>
      <c r="Q2085" s="1">
        <v>42558</v>
      </c>
      <c r="R2085" s="5">
        <v>1</v>
      </c>
    </row>
    <row r="2086" spans="1:18" x14ac:dyDescent="0.25">
      <c r="A2086" t="s">
        <v>1431</v>
      </c>
      <c r="B2086" t="s">
        <v>1432</v>
      </c>
      <c r="C2086">
        <v>1196</v>
      </c>
      <c r="D2086" t="s">
        <v>1931</v>
      </c>
      <c r="E2086" t="s">
        <v>288</v>
      </c>
      <c r="F2086" t="s">
        <v>32</v>
      </c>
      <c r="G2086" t="s">
        <v>1596</v>
      </c>
      <c r="H2086">
        <v>1</v>
      </c>
      <c r="I2086" t="s">
        <v>107</v>
      </c>
      <c r="J2086" t="s">
        <v>24</v>
      </c>
      <c r="K2086">
        <v>413</v>
      </c>
      <c r="L2086" t="s">
        <v>35</v>
      </c>
      <c r="M2086" s="1">
        <v>42571</v>
      </c>
      <c r="N2086" s="1">
        <v>42755</v>
      </c>
      <c r="O2086" t="s">
        <v>26</v>
      </c>
      <c r="P2086" s="1">
        <v>42585.421319444446</v>
      </c>
      <c r="Q2086" s="1">
        <v>42571</v>
      </c>
      <c r="R2086" s="5">
        <v>1</v>
      </c>
    </row>
    <row r="2087" spans="1:18" x14ac:dyDescent="0.25">
      <c r="A2087" t="s">
        <v>1431</v>
      </c>
      <c r="B2087" t="s">
        <v>1432</v>
      </c>
      <c r="C2087">
        <v>1196</v>
      </c>
      <c r="D2087" t="s">
        <v>1931</v>
      </c>
      <c r="E2087" t="s">
        <v>288</v>
      </c>
      <c r="F2087" t="s">
        <v>32</v>
      </c>
      <c r="G2087" t="s">
        <v>1596</v>
      </c>
      <c r="H2087">
        <v>1</v>
      </c>
      <c r="I2087" t="s">
        <v>107</v>
      </c>
      <c r="J2087" t="s">
        <v>27</v>
      </c>
      <c r="K2087">
        <v>413</v>
      </c>
      <c r="L2087" t="s">
        <v>35</v>
      </c>
      <c r="M2087" s="1">
        <v>42571</v>
      </c>
      <c r="N2087" s="1">
        <v>42755</v>
      </c>
      <c r="O2087" t="s">
        <v>26</v>
      </c>
      <c r="P2087" s="1">
        <v>42585.421319444446</v>
      </c>
      <c r="Q2087" s="1">
        <v>42571</v>
      </c>
      <c r="R2087" s="5">
        <v>1</v>
      </c>
    </row>
    <row r="2088" spans="1:18" x14ac:dyDescent="0.25">
      <c r="A2088" t="s">
        <v>1431</v>
      </c>
      <c r="B2088" t="s">
        <v>1432</v>
      </c>
      <c r="C2088">
        <v>1196</v>
      </c>
      <c r="D2088" t="s">
        <v>1931</v>
      </c>
      <c r="E2088" t="s">
        <v>288</v>
      </c>
      <c r="F2088" t="s">
        <v>32</v>
      </c>
      <c r="G2088" t="s">
        <v>1596</v>
      </c>
      <c r="H2088">
        <v>1</v>
      </c>
      <c r="I2088" t="s">
        <v>107</v>
      </c>
      <c r="J2088" t="s">
        <v>36</v>
      </c>
      <c r="K2088">
        <v>413</v>
      </c>
      <c r="L2088" t="s">
        <v>35</v>
      </c>
      <c r="M2088" s="1">
        <v>42571</v>
      </c>
      <c r="N2088" s="1">
        <v>42755</v>
      </c>
      <c r="O2088" t="s">
        <v>26</v>
      </c>
      <c r="P2088" s="1">
        <v>42585.421319444446</v>
      </c>
      <c r="Q2088" s="1">
        <v>42571</v>
      </c>
      <c r="R2088" s="5">
        <v>1</v>
      </c>
    </row>
    <row r="2089" spans="1:18" x14ac:dyDescent="0.25">
      <c r="A2089" t="s">
        <v>266</v>
      </c>
      <c r="B2089" t="s">
        <v>267</v>
      </c>
      <c r="C2089">
        <v>1171</v>
      </c>
      <c r="D2089" t="s">
        <v>1932</v>
      </c>
      <c r="E2089" t="s">
        <v>1875</v>
      </c>
      <c r="F2089" t="s">
        <v>32</v>
      </c>
      <c r="G2089">
        <v>112</v>
      </c>
      <c r="H2089">
        <v>1</v>
      </c>
      <c r="I2089" t="s">
        <v>87</v>
      </c>
      <c r="J2089" t="s">
        <v>24</v>
      </c>
      <c r="K2089">
        <v>353</v>
      </c>
      <c r="L2089" t="s">
        <v>35</v>
      </c>
      <c r="M2089" s="1">
        <v>42564</v>
      </c>
      <c r="N2089" s="1">
        <v>42748</v>
      </c>
      <c r="O2089" t="s">
        <v>26</v>
      </c>
      <c r="P2089" s="1">
        <v>42584.434513888889</v>
      </c>
      <c r="Q2089" s="1">
        <v>42564</v>
      </c>
      <c r="R2089" s="5">
        <v>1</v>
      </c>
    </row>
    <row r="2090" spans="1:18" x14ac:dyDescent="0.25">
      <c r="A2090" t="s">
        <v>266</v>
      </c>
      <c r="B2090" t="s">
        <v>267</v>
      </c>
      <c r="C2090">
        <v>1171</v>
      </c>
      <c r="D2090" t="s">
        <v>1932</v>
      </c>
      <c r="E2090" t="s">
        <v>1875</v>
      </c>
      <c r="F2090" t="s">
        <v>32</v>
      </c>
      <c r="G2090">
        <v>112</v>
      </c>
      <c r="H2090">
        <v>1</v>
      </c>
      <c r="I2090" t="s">
        <v>87</v>
      </c>
      <c r="J2090" t="s">
        <v>27</v>
      </c>
      <c r="K2090">
        <v>353</v>
      </c>
      <c r="L2090" t="s">
        <v>35</v>
      </c>
      <c r="M2090" s="1">
        <v>42564</v>
      </c>
      <c r="N2090" s="1">
        <v>42748</v>
      </c>
      <c r="O2090" t="s">
        <v>26</v>
      </c>
      <c r="P2090" s="1">
        <v>42584.434513888889</v>
      </c>
      <c r="Q2090" s="1">
        <v>42564</v>
      </c>
      <c r="R2090" s="5">
        <v>1</v>
      </c>
    </row>
    <row r="2091" spans="1:18" x14ac:dyDescent="0.25">
      <c r="A2091" t="s">
        <v>266</v>
      </c>
      <c r="B2091" t="s">
        <v>267</v>
      </c>
      <c r="C2091">
        <v>1171</v>
      </c>
      <c r="D2091" t="s">
        <v>1932</v>
      </c>
      <c r="E2091" t="s">
        <v>1875</v>
      </c>
      <c r="F2091" t="s">
        <v>32</v>
      </c>
      <c r="G2091">
        <v>112</v>
      </c>
      <c r="H2091">
        <v>1</v>
      </c>
      <c r="I2091" t="s">
        <v>87</v>
      </c>
      <c r="J2091" t="s">
        <v>36</v>
      </c>
      <c r="K2091">
        <v>353</v>
      </c>
      <c r="L2091" t="s">
        <v>35</v>
      </c>
      <c r="M2091" s="1">
        <v>42564</v>
      </c>
      <c r="N2091" s="1">
        <v>42748</v>
      </c>
      <c r="O2091" t="s">
        <v>26</v>
      </c>
      <c r="P2091" s="1">
        <v>42584.434513888889</v>
      </c>
      <c r="Q2091" s="1">
        <v>42564</v>
      </c>
      <c r="R2091" s="5">
        <v>1</v>
      </c>
    </row>
    <row r="2092" spans="1:18" x14ac:dyDescent="0.25">
      <c r="A2092" t="s">
        <v>1933</v>
      </c>
      <c r="B2092" t="s">
        <v>1934</v>
      </c>
      <c r="C2092">
        <v>1270</v>
      </c>
      <c r="D2092" t="s">
        <v>1935</v>
      </c>
      <c r="E2092" t="s">
        <v>282</v>
      </c>
      <c r="F2092" t="s">
        <v>32</v>
      </c>
      <c r="G2092" t="s">
        <v>86</v>
      </c>
      <c r="H2092">
        <v>0</v>
      </c>
      <c r="I2092" t="s">
        <v>107</v>
      </c>
      <c r="J2092" t="s">
        <v>24</v>
      </c>
      <c r="K2092">
        <v>470</v>
      </c>
      <c r="L2092" t="s">
        <v>25</v>
      </c>
      <c r="M2092" s="1">
        <v>42447</v>
      </c>
      <c r="N2092" s="1">
        <v>42631</v>
      </c>
      <c r="O2092" t="s">
        <v>26</v>
      </c>
      <c r="P2092" s="1">
        <v>42585.740428240744</v>
      </c>
      <c r="Q2092" s="1">
        <v>42447</v>
      </c>
      <c r="R2092" s="5">
        <v>1</v>
      </c>
    </row>
    <row r="2093" spans="1:18" x14ac:dyDescent="0.25">
      <c r="A2093" t="s">
        <v>1933</v>
      </c>
      <c r="B2093" t="s">
        <v>1934</v>
      </c>
      <c r="C2093">
        <v>1270</v>
      </c>
      <c r="D2093" t="s">
        <v>1935</v>
      </c>
      <c r="E2093" t="s">
        <v>282</v>
      </c>
      <c r="F2093" t="s">
        <v>32</v>
      </c>
      <c r="G2093" t="s">
        <v>86</v>
      </c>
      <c r="H2093">
        <v>0</v>
      </c>
      <c r="I2093" t="s">
        <v>107</v>
      </c>
      <c r="J2093" t="s">
        <v>27</v>
      </c>
      <c r="K2093">
        <v>470</v>
      </c>
      <c r="L2093" t="s">
        <v>25</v>
      </c>
      <c r="M2093" s="1">
        <v>42447</v>
      </c>
      <c r="N2093" s="1">
        <v>42631</v>
      </c>
      <c r="O2093" t="s">
        <v>26</v>
      </c>
      <c r="P2093" s="1">
        <v>42585.740428240744</v>
      </c>
      <c r="Q2093" s="1">
        <v>42447</v>
      </c>
      <c r="R2093" s="5">
        <v>1</v>
      </c>
    </row>
    <row r="2094" spans="1:18" x14ac:dyDescent="0.25">
      <c r="A2094" t="s">
        <v>1933</v>
      </c>
      <c r="B2094" t="s">
        <v>1934</v>
      </c>
      <c r="C2094">
        <v>1270</v>
      </c>
      <c r="D2094" t="s">
        <v>1935</v>
      </c>
      <c r="E2094" t="s">
        <v>282</v>
      </c>
      <c r="F2094" t="s">
        <v>32</v>
      </c>
      <c r="G2094" t="s">
        <v>86</v>
      </c>
      <c r="H2094">
        <v>0</v>
      </c>
      <c r="I2094" t="s">
        <v>107</v>
      </c>
      <c r="J2094" t="s">
        <v>24</v>
      </c>
      <c r="K2094">
        <v>2070</v>
      </c>
      <c r="L2094" t="s">
        <v>35</v>
      </c>
      <c r="M2094" s="1">
        <v>42628</v>
      </c>
      <c r="N2094" s="1">
        <v>42809</v>
      </c>
      <c r="O2094" t="s">
        <v>26</v>
      </c>
      <c r="P2094" s="1">
        <v>42640.666064814817</v>
      </c>
      <c r="Q2094" s="1">
        <v>42628</v>
      </c>
      <c r="R2094" s="5">
        <v>1</v>
      </c>
    </row>
    <row r="2095" spans="1:18" x14ac:dyDescent="0.25">
      <c r="A2095" t="s">
        <v>1933</v>
      </c>
      <c r="B2095" t="s">
        <v>1934</v>
      </c>
      <c r="C2095">
        <v>1270</v>
      </c>
      <c r="D2095" t="s">
        <v>1935</v>
      </c>
      <c r="E2095" t="s">
        <v>282</v>
      </c>
      <c r="F2095" t="s">
        <v>32</v>
      </c>
      <c r="G2095" t="s">
        <v>86</v>
      </c>
      <c r="H2095">
        <v>0</v>
      </c>
      <c r="I2095" t="s">
        <v>107</v>
      </c>
      <c r="J2095" t="s">
        <v>27</v>
      </c>
      <c r="K2095">
        <v>2070</v>
      </c>
      <c r="L2095" t="s">
        <v>35</v>
      </c>
      <c r="M2095" s="1">
        <v>42628</v>
      </c>
      <c r="N2095" s="1">
        <v>42809</v>
      </c>
      <c r="O2095" t="s">
        <v>26</v>
      </c>
      <c r="P2095" s="1">
        <v>42640.666064814817</v>
      </c>
      <c r="Q2095" s="1">
        <v>42628</v>
      </c>
      <c r="R2095" s="5">
        <v>1</v>
      </c>
    </row>
    <row r="2096" spans="1:18" x14ac:dyDescent="0.25">
      <c r="A2096" t="s">
        <v>114</v>
      </c>
      <c r="B2096" t="s">
        <v>115</v>
      </c>
      <c r="C2096">
        <v>2602</v>
      </c>
      <c r="D2096" t="s">
        <v>1936</v>
      </c>
      <c r="E2096" t="s">
        <v>344</v>
      </c>
      <c r="F2096" t="s">
        <v>21</v>
      </c>
      <c r="G2096" t="s">
        <v>93</v>
      </c>
      <c r="H2096">
        <v>0</v>
      </c>
      <c r="I2096" t="s">
        <v>107</v>
      </c>
      <c r="J2096" t="s">
        <v>24</v>
      </c>
      <c r="K2096">
        <v>2691</v>
      </c>
      <c r="L2096" t="s">
        <v>35</v>
      </c>
      <c r="M2096" s="1">
        <v>42702</v>
      </c>
      <c r="N2096" s="1">
        <v>42883</v>
      </c>
      <c r="O2096" t="s">
        <v>26</v>
      </c>
      <c r="P2096" s="1">
        <v>42709.393125000002</v>
      </c>
      <c r="Q2096" s="1">
        <v>42702</v>
      </c>
      <c r="R2096" s="5">
        <v>1</v>
      </c>
    </row>
    <row r="2097" spans="1:18" x14ac:dyDescent="0.25">
      <c r="A2097" t="s">
        <v>114</v>
      </c>
      <c r="B2097" t="s">
        <v>115</v>
      </c>
      <c r="C2097">
        <v>2602</v>
      </c>
      <c r="D2097" t="s">
        <v>1936</v>
      </c>
      <c r="E2097" t="s">
        <v>344</v>
      </c>
      <c r="F2097" t="s">
        <v>21</v>
      </c>
      <c r="G2097" t="s">
        <v>93</v>
      </c>
      <c r="H2097">
        <v>0</v>
      </c>
      <c r="I2097" t="s">
        <v>107</v>
      </c>
      <c r="J2097" t="s">
        <v>27</v>
      </c>
      <c r="K2097">
        <v>2691</v>
      </c>
      <c r="L2097" t="s">
        <v>35</v>
      </c>
      <c r="M2097" s="1">
        <v>42702</v>
      </c>
      <c r="N2097" s="1">
        <v>42883</v>
      </c>
      <c r="O2097" t="s">
        <v>26</v>
      </c>
      <c r="P2097" s="1">
        <v>42709.393125000002</v>
      </c>
      <c r="Q2097" s="1">
        <v>42702</v>
      </c>
      <c r="R2097" s="5">
        <v>1</v>
      </c>
    </row>
    <row r="2098" spans="1:18" x14ac:dyDescent="0.25">
      <c r="A2098" t="s">
        <v>266</v>
      </c>
      <c r="B2098" t="s">
        <v>267</v>
      </c>
      <c r="C2098">
        <v>1171</v>
      </c>
      <c r="D2098" t="s">
        <v>1937</v>
      </c>
      <c r="E2098" t="s">
        <v>1875</v>
      </c>
      <c r="F2098" t="s">
        <v>32</v>
      </c>
      <c r="G2098" t="s">
        <v>112</v>
      </c>
      <c r="H2098">
        <v>1</v>
      </c>
      <c r="I2098" t="s">
        <v>87</v>
      </c>
      <c r="J2098" t="s">
        <v>24</v>
      </c>
      <c r="K2098">
        <v>396</v>
      </c>
      <c r="L2098" t="s">
        <v>35</v>
      </c>
      <c r="M2098" s="1">
        <v>42569</v>
      </c>
      <c r="N2098" s="1">
        <v>42753</v>
      </c>
      <c r="O2098" t="s">
        <v>26</v>
      </c>
      <c r="P2098" s="1">
        <v>42584.699537037035</v>
      </c>
      <c r="Q2098" s="1">
        <v>42569</v>
      </c>
      <c r="R2098" s="5">
        <v>1</v>
      </c>
    </row>
    <row r="2099" spans="1:18" x14ac:dyDescent="0.25">
      <c r="A2099" t="s">
        <v>266</v>
      </c>
      <c r="B2099" t="s">
        <v>267</v>
      </c>
      <c r="C2099">
        <v>1171</v>
      </c>
      <c r="D2099" t="s">
        <v>1937</v>
      </c>
      <c r="E2099" t="s">
        <v>1875</v>
      </c>
      <c r="F2099" t="s">
        <v>32</v>
      </c>
      <c r="G2099" t="s">
        <v>112</v>
      </c>
      <c r="H2099">
        <v>1</v>
      </c>
      <c r="I2099" t="s">
        <v>87</v>
      </c>
      <c r="J2099" t="s">
        <v>27</v>
      </c>
      <c r="K2099">
        <v>396</v>
      </c>
      <c r="L2099" t="s">
        <v>35</v>
      </c>
      <c r="M2099" s="1">
        <v>42569</v>
      </c>
      <c r="N2099" s="1">
        <v>42753</v>
      </c>
      <c r="O2099" t="s">
        <v>26</v>
      </c>
      <c r="P2099" s="1">
        <v>42584.699537037035</v>
      </c>
      <c r="Q2099" s="1">
        <v>42569</v>
      </c>
      <c r="R2099" s="5">
        <v>1</v>
      </c>
    </row>
    <row r="2100" spans="1:18" x14ac:dyDescent="0.25">
      <c r="A2100" t="s">
        <v>266</v>
      </c>
      <c r="B2100" t="s">
        <v>267</v>
      </c>
      <c r="C2100">
        <v>1171</v>
      </c>
      <c r="D2100" t="s">
        <v>1937</v>
      </c>
      <c r="E2100" t="s">
        <v>1875</v>
      </c>
      <c r="F2100" t="s">
        <v>32</v>
      </c>
      <c r="G2100" t="s">
        <v>112</v>
      </c>
      <c r="H2100">
        <v>1</v>
      </c>
      <c r="I2100" t="s">
        <v>87</v>
      </c>
      <c r="J2100" t="s">
        <v>36</v>
      </c>
      <c r="K2100">
        <v>396</v>
      </c>
      <c r="L2100" t="s">
        <v>35</v>
      </c>
      <c r="M2100" s="1">
        <v>42569</v>
      </c>
      <c r="N2100" s="1">
        <v>42753</v>
      </c>
      <c r="O2100" t="s">
        <v>26</v>
      </c>
      <c r="P2100" s="1">
        <v>42584.699537037035</v>
      </c>
      <c r="Q2100" s="1">
        <v>42569</v>
      </c>
      <c r="R2100" s="5">
        <v>1</v>
      </c>
    </row>
    <row r="2101" spans="1:18" x14ac:dyDescent="0.25">
      <c r="A2101" t="s">
        <v>1938</v>
      </c>
      <c r="B2101" t="s">
        <v>1939</v>
      </c>
      <c r="C2101">
        <v>2067</v>
      </c>
      <c r="D2101" t="s">
        <v>1940</v>
      </c>
      <c r="E2101" t="s">
        <v>130</v>
      </c>
      <c r="F2101" t="s">
        <v>178</v>
      </c>
      <c r="G2101" t="s">
        <v>1941</v>
      </c>
      <c r="H2101">
        <v>0</v>
      </c>
      <c r="I2101" t="s">
        <v>922</v>
      </c>
      <c r="J2101" t="s">
        <v>254</v>
      </c>
      <c r="K2101">
        <v>1551</v>
      </c>
      <c r="L2101" t="s">
        <v>25</v>
      </c>
      <c r="M2101" s="1">
        <v>42512</v>
      </c>
      <c r="N2101" s="1">
        <v>42696</v>
      </c>
      <c r="O2101" t="s">
        <v>26</v>
      </c>
      <c r="P2101" s="1">
        <v>42626.656435185185</v>
      </c>
      <c r="Q2101" s="1">
        <v>42512</v>
      </c>
      <c r="R2101" s="5">
        <v>1</v>
      </c>
    </row>
    <row r="2102" spans="1:18" x14ac:dyDescent="0.25">
      <c r="A2102" t="s">
        <v>1938</v>
      </c>
      <c r="B2102" t="s">
        <v>1939</v>
      </c>
      <c r="C2102">
        <v>2067</v>
      </c>
      <c r="D2102" t="s">
        <v>1940</v>
      </c>
      <c r="E2102" t="s">
        <v>130</v>
      </c>
      <c r="F2102" t="s">
        <v>178</v>
      </c>
      <c r="G2102" t="s">
        <v>1941</v>
      </c>
      <c r="H2102">
        <v>0</v>
      </c>
      <c r="I2102" t="s">
        <v>922</v>
      </c>
      <c r="J2102" t="s">
        <v>254</v>
      </c>
      <c r="K2102">
        <v>2774</v>
      </c>
      <c r="L2102" t="s">
        <v>35</v>
      </c>
      <c r="M2102" s="1">
        <v>42688</v>
      </c>
      <c r="N2102" s="1">
        <v>42869</v>
      </c>
      <c r="O2102" t="s">
        <v>26</v>
      </c>
      <c r="P2102" s="1">
        <v>42723.358668981484</v>
      </c>
      <c r="Q2102" s="1">
        <v>42688</v>
      </c>
      <c r="R2102" s="5">
        <v>1</v>
      </c>
    </row>
    <row r="2103" spans="1:18" x14ac:dyDescent="0.25">
      <c r="A2103" t="s">
        <v>1938</v>
      </c>
      <c r="B2103" t="s">
        <v>1939</v>
      </c>
      <c r="C2103">
        <v>2067</v>
      </c>
      <c r="D2103" t="s">
        <v>1942</v>
      </c>
      <c r="E2103" t="s">
        <v>130</v>
      </c>
      <c r="F2103" t="s">
        <v>178</v>
      </c>
      <c r="G2103" t="s">
        <v>1941</v>
      </c>
      <c r="H2103">
        <v>0</v>
      </c>
      <c r="I2103" t="s">
        <v>922</v>
      </c>
      <c r="J2103" t="s">
        <v>254</v>
      </c>
      <c r="K2103">
        <v>5</v>
      </c>
      <c r="L2103" t="s">
        <v>35</v>
      </c>
      <c r="M2103" s="1">
        <v>42555</v>
      </c>
      <c r="N2103" s="1">
        <v>42739</v>
      </c>
      <c r="O2103" t="s">
        <v>26</v>
      </c>
      <c r="P2103" s="1">
        <v>42559.443877314814</v>
      </c>
      <c r="Q2103" s="1">
        <v>42555</v>
      </c>
      <c r="R2103" s="5">
        <v>1</v>
      </c>
    </row>
    <row r="2104" spans="1:18" x14ac:dyDescent="0.25">
      <c r="A2104" t="s">
        <v>1938</v>
      </c>
      <c r="B2104" t="s">
        <v>1939</v>
      </c>
      <c r="C2104">
        <v>2067</v>
      </c>
      <c r="D2104" t="s">
        <v>1943</v>
      </c>
      <c r="E2104" t="s">
        <v>130</v>
      </c>
      <c r="F2104" t="s">
        <v>178</v>
      </c>
      <c r="G2104" t="s">
        <v>1941</v>
      </c>
      <c r="H2104">
        <v>0</v>
      </c>
      <c r="I2104" t="s">
        <v>922</v>
      </c>
      <c r="J2104" t="s">
        <v>254</v>
      </c>
      <c r="K2104">
        <v>1369</v>
      </c>
      <c r="L2104" t="s">
        <v>101</v>
      </c>
      <c r="M2104" s="1">
        <v>42477</v>
      </c>
      <c r="N2104" s="1">
        <v>42660</v>
      </c>
      <c r="O2104" t="s">
        <v>26</v>
      </c>
      <c r="P2104" s="1">
        <v>42615.680925925924</v>
      </c>
      <c r="Q2104" s="1">
        <v>42477</v>
      </c>
      <c r="R2104" s="5">
        <v>1</v>
      </c>
    </row>
    <row r="2105" spans="1:18" x14ac:dyDescent="0.25">
      <c r="A2105" t="s">
        <v>1938</v>
      </c>
      <c r="B2105" t="s">
        <v>1939</v>
      </c>
      <c r="C2105">
        <v>2067</v>
      </c>
      <c r="D2105" t="s">
        <v>1943</v>
      </c>
      <c r="E2105" t="s">
        <v>130</v>
      </c>
      <c r="F2105" t="s">
        <v>178</v>
      </c>
      <c r="G2105" t="s">
        <v>1941</v>
      </c>
      <c r="H2105">
        <v>0</v>
      </c>
      <c r="I2105" t="s">
        <v>922</v>
      </c>
      <c r="J2105" t="s">
        <v>254</v>
      </c>
      <c r="K2105">
        <v>2189</v>
      </c>
      <c r="L2105" t="s">
        <v>35</v>
      </c>
      <c r="M2105" s="1">
        <v>42631</v>
      </c>
      <c r="N2105" s="1">
        <v>42812</v>
      </c>
      <c r="O2105" t="s">
        <v>26</v>
      </c>
      <c r="P2105" s="1">
        <v>42643.35460648148</v>
      </c>
      <c r="Q2105" s="1">
        <v>42631</v>
      </c>
      <c r="R2105" s="5">
        <v>1</v>
      </c>
    </row>
    <row r="2106" spans="1:18" x14ac:dyDescent="0.25">
      <c r="A2106" t="s">
        <v>28</v>
      </c>
      <c r="B2106" t="s">
        <v>29</v>
      </c>
      <c r="C2106">
        <v>1862</v>
      </c>
      <c r="D2106" t="s">
        <v>1944</v>
      </c>
      <c r="E2106" t="s">
        <v>282</v>
      </c>
      <c r="F2106" t="s">
        <v>32</v>
      </c>
      <c r="G2106" t="s">
        <v>86</v>
      </c>
      <c r="H2106">
        <v>0</v>
      </c>
      <c r="I2106" t="s">
        <v>65</v>
      </c>
      <c r="J2106" t="s">
        <v>24</v>
      </c>
      <c r="K2106">
        <v>495</v>
      </c>
      <c r="L2106" t="s">
        <v>101</v>
      </c>
      <c r="M2106" t="s">
        <v>99</v>
      </c>
      <c r="N2106" t="s">
        <v>99</v>
      </c>
      <c r="O2106" t="s">
        <v>99</v>
      </c>
      <c r="P2106" s="1">
        <v>42586.484733796293</v>
      </c>
      <c r="Q2106" t="s">
        <v>99</v>
      </c>
      <c r="R2106" s="5">
        <v>1</v>
      </c>
    </row>
    <row r="2107" spans="1:18" x14ac:dyDescent="0.25">
      <c r="A2107" t="s">
        <v>28</v>
      </c>
      <c r="B2107" t="s">
        <v>29</v>
      </c>
      <c r="C2107">
        <v>1862</v>
      </c>
      <c r="D2107" t="s">
        <v>1944</v>
      </c>
      <c r="E2107" t="s">
        <v>282</v>
      </c>
      <c r="F2107" t="s">
        <v>32</v>
      </c>
      <c r="G2107" t="s">
        <v>86</v>
      </c>
      <c r="H2107">
        <v>0</v>
      </c>
      <c r="I2107" t="s">
        <v>65</v>
      </c>
      <c r="J2107" t="s">
        <v>27</v>
      </c>
      <c r="K2107">
        <v>495</v>
      </c>
      <c r="L2107" t="s">
        <v>101</v>
      </c>
      <c r="M2107" t="s">
        <v>99</v>
      </c>
      <c r="N2107" t="s">
        <v>99</v>
      </c>
      <c r="O2107" t="s">
        <v>99</v>
      </c>
      <c r="P2107" s="1">
        <v>42586.484733796293</v>
      </c>
      <c r="Q2107" t="s">
        <v>99</v>
      </c>
      <c r="R2107" s="5">
        <v>1</v>
      </c>
    </row>
    <row r="2108" spans="1:18" x14ac:dyDescent="0.25">
      <c r="A2108" t="s">
        <v>28</v>
      </c>
      <c r="B2108" t="s">
        <v>29</v>
      </c>
      <c r="C2108">
        <v>1862</v>
      </c>
      <c r="D2108" t="s">
        <v>1944</v>
      </c>
      <c r="E2108" t="s">
        <v>282</v>
      </c>
      <c r="F2108" t="s">
        <v>32</v>
      </c>
      <c r="G2108" t="s">
        <v>86</v>
      </c>
      <c r="H2108">
        <v>0</v>
      </c>
      <c r="I2108" t="s">
        <v>65</v>
      </c>
      <c r="J2108" t="s">
        <v>24</v>
      </c>
      <c r="K2108">
        <v>496</v>
      </c>
      <c r="L2108" t="s">
        <v>101</v>
      </c>
      <c r="M2108" t="s">
        <v>99</v>
      </c>
      <c r="N2108" t="s">
        <v>99</v>
      </c>
      <c r="O2108" t="s">
        <v>99</v>
      </c>
      <c r="P2108" s="1">
        <v>42586.48605324074</v>
      </c>
      <c r="Q2108" t="s">
        <v>99</v>
      </c>
      <c r="R2108" s="5">
        <v>1</v>
      </c>
    </row>
    <row r="2109" spans="1:18" x14ac:dyDescent="0.25">
      <c r="A2109" t="s">
        <v>28</v>
      </c>
      <c r="B2109" t="s">
        <v>29</v>
      </c>
      <c r="C2109">
        <v>1862</v>
      </c>
      <c r="D2109" t="s">
        <v>1944</v>
      </c>
      <c r="E2109" t="s">
        <v>282</v>
      </c>
      <c r="F2109" t="s">
        <v>32</v>
      </c>
      <c r="G2109" t="s">
        <v>86</v>
      </c>
      <c r="H2109">
        <v>0</v>
      </c>
      <c r="I2109" t="s">
        <v>65</v>
      </c>
      <c r="J2109" t="s">
        <v>27</v>
      </c>
      <c r="K2109">
        <v>496</v>
      </c>
      <c r="L2109" t="s">
        <v>101</v>
      </c>
      <c r="M2109" t="s">
        <v>99</v>
      </c>
      <c r="N2109" t="s">
        <v>99</v>
      </c>
      <c r="O2109" t="s">
        <v>99</v>
      </c>
      <c r="P2109" s="1">
        <v>42586.48605324074</v>
      </c>
      <c r="Q2109" t="s">
        <v>99</v>
      </c>
      <c r="R2109" s="5">
        <v>1</v>
      </c>
    </row>
    <row r="2110" spans="1:18" x14ac:dyDescent="0.25">
      <c r="A2110" t="s">
        <v>28</v>
      </c>
      <c r="B2110" t="s">
        <v>29</v>
      </c>
      <c r="C2110">
        <v>1862</v>
      </c>
      <c r="D2110" t="s">
        <v>1944</v>
      </c>
      <c r="E2110" t="s">
        <v>282</v>
      </c>
      <c r="F2110" t="s">
        <v>32</v>
      </c>
      <c r="G2110" t="s">
        <v>86</v>
      </c>
      <c r="H2110">
        <v>0</v>
      </c>
      <c r="I2110" t="s">
        <v>65</v>
      </c>
      <c r="J2110" t="s">
        <v>24</v>
      </c>
      <c r="K2110">
        <v>497</v>
      </c>
      <c r="L2110" t="s">
        <v>101</v>
      </c>
      <c r="M2110" t="s">
        <v>99</v>
      </c>
      <c r="N2110" t="s">
        <v>99</v>
      </c>
      <c r="O2110" t="s">
        <v>99</v>
      </c>
      <c r="P2110" s="1">
        <v>42586.487314814818</v>
      </c>
      <c r="Q2110" t="s">
        <v>99</v>
      </c>
      <c r="R2110" s="5">
        <v>1</v>
      </c>
    </row>
    <row r="2111" spans="1:18" x14ac:dyDescent="0.25">
      <c r="A2111" t="s">
        <v>28</v>
      </c>
      <c r="B2111" t="s">
        <v>29</v>
      </c>
      <c r="C2111">
        <v>1862</v>
      </c>
      <c r="D2111" t="s">
        <v>1944</v>
      </c>
      <c r="E2111" t="s">
        <v>282</v>
      </c>
      <c r="F2111" t="s">
        <v>32</v>
      </c>
      <c r="G2111" t="s">
        <v>86</v>
      </c>
      <c r="H2111">
        <v>0</v>
      </c>
      <c r="I2111" t="s">
        <v>65</v>
      </c>
      <c r="J2111" t="s">
        <v>27</v>
      </c>
      <c r="K2111">
        <v>497</v>
      </c>
      <c r="L2111" t="s">
        <v>101</v>
      </c>
      <c r="M2111" t="s">
        <v>99</v>
      </c>
      <c r="N2111" t="s">
        <v>99</v>
      </c>
      <c r="O2111" t="s">
        <v>99</v>
      </c>
      <c r="P2111" s="1">
        <v>42586.487314814818</v>
      </c>
      <c r="Q2111" t="s">
        <v>99</v>
      </c>
      <c r="R2111" s="5">
        <v>1</v>
      </c>
    </row>
    <row r="2112" spans="1:18" x14ac:dyDescent="0.25">
      <c r="A2112" t="s">
        <v>28</v>
      </c>
      <c r="B2112" t="s">
        <v>29</v>
      </c>
      <c r="C2112">
        <v>1862</v>
      </c>
      <c r="D2112" t="s">
        <v>1944</v>
      </c>
      <c r="E2112" t="s">
        <v>282</v>
      </c>
      <c r="F2112" t="s">
        <v>32</v>
      </c>
      <c r="G2112" t="s">
        <v>86</v>
      </c>
      <c r="H2112">
        <v>0</v>
      </c>
      <c r="I2112" t="s">
        <v>65</v>
      </c>
      <c r="J2112" t="s">
        <v>24</v>
      </c>
      <c r="K2112">
        <v>502</v>
      </c>
      <c r="L2112" t="s">
        <v>101</v>
      </c>
      <c r="M2112" t="s">
        <v>99</v>
      </c>
      <c r="N2112" t="s">
        <v>99</v>
      </c>
      <c r="O2112" t="s">
        <v>99</v>
      </c>
      <c r="P2112" s="1">
        <v>42586.488888888889</v>
      </c>
      <c r="Q2112" t="s">
        <v>99</v>
      </c>
      <c r="R2112" s="5">
        <v>1</v>
      </c>
    </row>
    <row r="2113" spans="1:18" x14ac:dyDescent="0.25">
      <c r="A2113" t="s">
        <v>28</v>
      </c>
      <c r="B2113" t="s">
        <v>29</v>
      </c>
      <c r="C2113">
        <v>1862</v>
      </c>
      <c r="D2113" t="s">
        <v>1944</v>
      </c>
      <c r="E2113" t="s">
        <v>282</v>
      </c>
      <c r="F2113" t="s">
        <v>32</v>
      </c>
      <c r="G2113" t="s">
        <v>86</v>
      </c>
      <c r="H2113">
        <v>0</v>
      </c>
      <c r="I2113" t="s">
        <v>65</v>
      </c>
      <c r="J2113" t="s">
        <v>27</v>
      </c>
      <c r="K2113">
        <v>502</v>
      </c>
      <c r="L2113" t="s">
        <v>101</v>
      </c>
      <c r="M2113" t="s">
        <v>99</v>
      </c>
      <c r="N2113" t="s">
        <v>99</v>
      </c>
      <c r="O2113" t="s">
        <v>99</v>
      </c>
      <c r="P2113" s="1">
        <v>42586.488888888889</v>
      </c>
      <c r="Q2113" t="s">
        <v>99</v>
      </c>
      <c r="R2113" s="5">
        <v>1</v>
      </c>
    </row>
    <row r="2114" spans="1:18" x14ac:dyDescent="0.25">
      <c r="A2114" t="s">
        <v>28</v>
      </c>
      <c r="B2114" t="s">
        <v>29</v>
      </c>
      <c r="C2114">
        <v>1862</v>
      </c>
      <c r="D2114" t="s">
        <v>1944</v>
      </c>
      <c r="E2114" t="s">
        <v>282</v>
      </c>
      <c r="F2114" t="s">
        <v>32</v>
      </c>
      <c r="G2114" t="s">
        <v>86</v>
      </c>
      <c r="H2114">
        <v>0</v>
      </c>
      <c r="I2114" t="s">
        <v>65</v>
      </c>
      <c r="J2114" t="s">
        <v>27</v>
      </c>
      <c r="K2114">
        <v>573</v>
      </c>
      <c r="L2114" t="s">
        <v>101</v>
      </c>
      <c r="M2114" t="s">
        <v>99</v>
      </c>
      <c r="N2114" t="s">
        <v>99</v>
      </c>
      <c r="O2114" t="s">
        <v>99</v>
      </c>
      <c r="P2114" s="1">
        <v>42587.756099537037</v>
      </c>
      <c r="Q2114" t="s">
        <v>99</v>
      </c>
      <c r="R2114" s="5">
        <v>1</v>
      </c>
    </row>
    <row r="2115" spans="1:18" x14ac:dyDescent="0.25">
      <c r="A2115" t="s">
        <v>28</v>
      </c>
      <c r="B2115" t="s">
        <v>29</v>
      </c>
      <c r="C2115">
        <v>1862</v>
      </c>
      <c r="D2115" t="s">
        <v>1944</v>
      </c>
      <c r="E2115" t="s">
        <v>282</v>
      </c>
      <c r="F2115" t="s">
        <v>32</v>
      </c>
      <c r="G2115" t="s">
        <v>86</v>
      </c>
      <c r="H2115">
        <v>0</v>
      </c>
      <c r="I2115" t="s">
        <v>65</v>
      </c>
      <c r="J2115" t="s">
        <v>24</v>
      </c>
      <c r="K2115">
        <v>573</v>
      </c>
      <c r="L2115" t="s">
        <v>101</v>
      </c>
      <c r="M2115" t="s">
        <v>99</v>
      </c>
      <c r="N2115" t="s">
        <v>99</v>
      </c>
      <c r="O2115" t="s">
        <v>99</v>
      </c>
      <c r="P2115" s="1">
        <v>42587.756099537037</v>
      </c>
      <c r="Q2115" t="s">
        <v>99</v>
      </c>
      <c r="R2115" s="5">
        <v>1</v>
      </c>
    </row>
    <row r="2116" spans="1:18" x14ac:dyDescent="0.25">
      <c r="A2116" t="s">
        <v>28</v>
      </c>
      <c r="B2116" t="s">
        <v>29</v>
      </c>
      <c r="C2116">
        <v>1862</v>
      </c>
      <c r="D2116" t="s">
        <v>1944</v>
      </c>
      <c r="E2116" t="s">
        <v>282</v>
      </c>
      <c r="F2116" t="s">
        <v>32</v>
      </c>
      <c r="G2116" t="s">
        <v>86</v>
      </c>
      <c r="H2116">
        <v>0</v>
      </c>
      <c r="I2116" t="s">
        <v>65</v>
      </c>
      <c r="J2116" t="s">
        <v>27</v>
      </c>
      <c r="K2116">
        <v>574</v>
      </c>
      <c r="L2116" t="s">
        <v>101</v>
      </c>
      <c r="M2116" t="s">
        <v>99</v>
      </c>
      <c r="N2116" t="s">
        <v>99</v>
      </c>
      <c r="O2116" t="s">
        <v>99</v>
      </c>
      <c r="P2116" s="1">
        <v>42587.757372685184</v>
      </c>
      <c r="Q2116" t="s">
        <v>99</v>
      </c>
      <c r="R2116" s="5">
        <v>1</v>
      </c>
    </row>
    <row r="2117" spans="1:18" x14ac:dyDescent="0.25">
      <c r="A2117" t="s">
        <v>28</v>
      </c>
      <c r="B2117" t="s">
        <v>29</v>
      </c>
      <c r="C2117">
        <v>1862</v>
      </c>
      <c r="D2117" t="s">
        <v>1944</v>
      </c>
      <c r="E2117" t="s">
        <v>282</v>
      </c>
      <c r="F2117" t="s">
        <v>32</v>
      </c>
      <c r="G2117" t="s">
        <v>86</v>
      </c>
      <c r="H2117">
        <v>0</v>
      </c>
      <c r="I2117" t="s">
        <v>65</v>
      </c>
      <c r="J2117" t="s">
        <v>24</v>
      </c>
      <c r="K2117">
        <v>574</v>
      </c>
      <c r="L2117" t="s">
        <v>101</v>
      </c>
      <c r="M2117" t="s">
        <v>99</v>
      </c>
      <c r="N2117" t="s">
        <v>99</v>
      </c>
      <c r="O2117" t="s">
        <v>99</v>
      </c>
      <c r="P2117" s="1">
        <v>42587.757372685184</v>
      </c>
      <c r="Q2117" t="s">
        <v>99</v>
      </c>
      <c r="R2117" s="5">
        <v>1</v>
      </c>
    </row>
    <row r="2118" spans="1:18" x14ac:dyDescent="0.25">
      <c r="A2118" t="s">
        <v>28</v>
      </c>
      <c r="B2118" t="s">
        <v>29</v>
      </c>
      <c r="C2118">
        <v>1862</v>
      </c>
      <c r="D2118" t="s">
        <v>1944</v>
      </c>
      <c r="E2118" t="s">
        <v>282</v>
      </c>
      <c r="F2118" t="s">
        <v>32</v>
      </c>
      <c r="G2118" t="s">
        <v>86</v>
      </c>
      <c r="H2118">
        <v>0</v>
      </c>
      <c r="I2118" t="s">
        <v>65</v>
      </c>
      <c r="J2118" t="s">
        <v>24</v>
      </c>
      <c r="K2118">
        <v>575</v>
      </c>
      <c r="L2118" t="s">
        <v>101</v>
      </c>
      <c r="M2118" t="s">
        <v>99</v>
      </c>
      <c r="N2118" t="s">
        <v>99</v>
      </c>
      <c r="O2118" t="s">
        <v>99</v>
      </c>
      <c r="P2118" s="1">
        <v>42587.757789351854</v>
      </c>
      <c r="Q2118" t="s">
        <v>99</v>
      </c>
      <c r="R2118" s="5">
        <v>1</v>
      </c>
    </row>
    <row r="2119" spans="1:18" x14ac:dyDescent="0.25">
      <c r="A2119" t="s">
        <v>28</v>
      </c>
      <c r="B2119" t="s">
        <v>29</v>
      </c>
      <c r="C2119">
        <v>1862</v>
      </c>
      <c r="D2119" t="s">
        <v>1944</v>
      </c>
      <c r="E2119" t="s">
        <v>282</v>
      </c>
      <c r="F2119" t="s">
        <v>32</v>
      </c>
      <c r="G2119" t="s">
        <v>86</v>
      </c>
      <c r="H2119">
        <v>0</v>
      </c>
      <c r="I2119" t="s">
        <v>65</v>
      </c>
      <c r="J2119" t="s">
        <v>27</v>
      </c>
      <c r="K2119">
        <v>575</v>
      </c>
      <c r="L2119" t="s">
        <v>101</v>
      </c>
      <c r="M2119" t="s">
        <v>99</v>
      </c>
      <c r="N2119" t="s">
        <v>99</v>
      </c>
      <c r="O2119" t="s">
        <v>99</v>
      </c>
      <c r="P2119" s="1">
        <v>42587.757789351854</v>
      </c>
      <c r="Q2119" t="s">
        <v>99</v>
      </c>
      <c r="R2119" s="5">
        <v>1</v>
      </c>
    </row>
    <row r="2120" spans="1:18" x14ac:dyDescent="0.25">
      <c r="A2120" t="s">
        <v>28</v>
      </c>
      <c r="B2120" t="s">
        <v>29</v>
      </c>
      <c r="C2120">
        <v>1862</v>
      </c>
      <c r="D2120" t="s">
        <v>1944</v>
      </c>
      <c r="E2120" t="s">
        <v>282</v>
      </c>
      <c r="F2120" t="s">
        <v>32</v>
      </c>
      <c r="G2120" t="s">
        <v>86</v>
      </c>
      <c r="H2120">
        <v>0</v>
      </c>
      <c r="I2120" t="s">
        <v>65</v>
      </c>
      <c r="J2120" t="s">
        <v>24</v>
      </c>
      <c r="K2120">
        <v>576</v>
      </c>
      <c r="L2120" t="s">
        <v>101</v>
      </c>
      <c r="M2120" t="s">
        <v>99</v>
      </c>
      <c r="N2120" t="s">
        <v>99</v>
      </c>
      <c r="O2120" t="s">
        <v>99</v>
      </c>
      <c r="P2120" s="1">
        <v>42587.861851851849</v>
      </c>
      <c r="Q2120" t="s">
        <v>99</v>
      </c>
      <c r="R2120" s="5">
        <v>1</v>
      </c>
    </row>
    <row r="2121" spans="1:18" x14ac:dyDescent="0.25">
      <c r="A2121" t="s">
        <v>28</v>
      </c>
      <c r="B2121" t="s">
        <v>29</v>
      </c>
      <c r="C2121">
        <v>1862</v>
      </c>
      <c r="D2121" t="s">
        <v>1944</v>
      </c>
      <c r="E2121" t="s">
        <v>282</v>
      </c>
      <c r="F2121" t="s">
        <v>32</v>
      </c>
      <c r="G2121" t="s">
        <v>86</v>
      </c>
      <c r="H2121">
        <v>0</v>
      </c>
      <c r="I2121" t="s">
        <v>65</v>
      </c>
      <c r="J2121" t="s">
        <v>27</v>
      </c>
      <c r="K2121">
        <v>576</v>
      </c>
      <c r="L2121" t="s">
        <v>101</v>
      </c>
      <c r="M2121" t="s">
        <v>99</v>
      </c>
      <c r="N2121" t="s">
        <v>99</v>
      </c>
      <c r="O2121" t="s">
        <v>99</v>
      </c>
      <c r="P2121" s="1">
        <v>42587.861851851849</v>
      </c>
      <c r="Q2121" t="s">
        <v>99</v>
      </c>
      <c r="R2121" s="5">
        <v>1</v>
      </c>
    </row>
    <row r="2122" spans="1:18" x14ac:dyDescent="0.25">
      <c r="A2122" t="s">
        <v>28</v>
      </c>
      <c r="B2122" t="s">
        <v>29</v>
      </c>
      <c r="C2122">
        <v>1862</v>
      </c>
      <c r="D2122" t="s">
        <v>1944</v>
      </c>
      <c r="E2122" t="s">
        <v>282</v>
      </c>
      <c r="F2122" t="s">
        <v>32</v>
      </c>
      <c r="G2122" t="s">
        <v>86</v>
      </c>
      <c r="H2122">
        <v>0</v>
      </c>
      <c r="I2122" t="s">
        <v>65</v>
      </c>
      <c r="J2122" t="s">
        <v>24</v>
      </c>
      <c r="K2122">
        <v>577</v>
      </c>
      <c r="L2122" t="s">
        <v>101</v>
      </c>
      <c r="M2122" t="s">
        <v>99</v>
      </c>
      <c r="N2122" t="s">
        <v>99</v>
      </c>
      <c r="O2122" t="s">
        <v>99</v>
      </c>
      <c r="P2122" s="1">
        <v>42588.350613425922</v>
      </c>
      <c r="Q2122" t="s">
        <v>99</v>
      </c>
      <c r="R2122" s="5">
        <v>1</v>
      </c>
    </row>
    <row r="2123" spans="1:18" x14ac:dyDescent="0.25">
      <c r="A2123" t="s">
        <v>28</v>
      </c>
      <c r="B2123" t="s">
        <v>29</v>
      </c>
      <c r="C2123">
        <v>1862</v>
      </c>
      <c r="D2123" t="s">
        <v>1944</v>
      </c>
      <c r="E2123" t="s">
        <v>282</v>
      </c>
      <c r="F2123" t="s">
        <v>32</v>
      </c>
      <c r="G2123" t="s">
        <v>86</v>
      </c>
      <c r="H2123">
        <v>0</v>
      </c>
      <c r="I2123" t="s">
        <v>65</v>
      </c>
      <c r="J2123" t="s">
        <v>27</v>
      </c>
      <c r="K2123">
        <v>577</v>
      </c>
      <c r="L2123" t="s">
        <v>101</v>
      </c>
      <c r="M2123" t="s">
        <v>99</v>
      </c>
      <c r="N2123" t="s">
        <v>99</v>
      </c>
      <c r="O2123" t="s">
        <v>99</v>
      </c>
      <c r="P2123" s="1">
        <v>42588.350613425922</v>
      </c>
      <c r="Q2123" t="s">
        <v>99</v>
      </c>
      <c r="R2123" s="5">
        <v>1</v>
      </c>
    </row>
    <row r="2124" spans="1:18" x14ac:dyDescent="0.25">
      <c r="A2124" t="s">
        <v>28</v>
      </c>
      <c r="B2124" t="s">
        <v>29</v>
      </c>
      <c r="C2124">
        <v>1862</v>
      </c>
      <c r="D2124" t="s">
        <v>1944</v>
      </c>
      <c r="E2124" t="s">
        <v>282</v>
      </c>
      <c r="F2124" t="s">
        <v>32</v>
      </c>
      <c r="G2124" t="s">
        <v>86</v>
      </c>
      <c r="H2124">
        <v>0</v>
      </c>
      <c r="I2124" t="s">
        <v>65</v>
      </c>
      <c r="J2124" t="s">
        <v>24</v>
      </c>
      <c r="K2124">
        <v>578</v>
      </c>
      <c r="L2124" t="s">
        <v>101</v>
      </c>
      <c r="M2124" t="s">
        <v>99</v>
      </c>
      <c r="N2124" t="s">
        <v>99</v>
      </c>
      <c r="O2124" t="s">
        <v>99</v>
      </c>
      <c r="P2124" s="1">
        <v>42588.363923611112</v>
      </c>
      <c r="Q2124" t="s">
        <v>99</v>
      </c>
      <c r="R2124" s="5">
        <v>1</v>
      </c>
    </row>
    <row r="2125" spans="1:18" x14ac:dyDescent="0.25">
      <c r="A2125" t="s">
        <v>28</v>
      </c>
      <c r="B2125" t="s">
        <v>29</v>
      </c>
      <c r="C2125">
        <v>1862</v>
      </c>
      <c r="D2125" t="s">
        <v>1944</v>
      </c>
      <c r="E2125" t="s">
        <v>282</v>
      </c>
      <c r="F2125" t="s">
        <v>32</v>
      </c>
      <c r="G2125" t="s">
        <v>86</v>
      </c>
      <c r="H2125">
        <v>0</v>
      </c>
      <c r="I2125" t="s">
        <v>65</v>
      </c>
      <c r="J2125" t="s">
        <v>27</v>
      </c>
      <c r="K2125">
        <v>578</v>
      </c>
      <c r="L2125" t="s">
        <v>101</v>
      </c>
      <c r="M2125" t="s">
        <v>99</v>
      </c>
      <c r="N2125" t="s">
        <v>99</v>
      </c>
      <c r="O2125" t="s">
        <v>99</v>
      </c>
      <c r="P2125" s="1">
        <v>42588.363923611112</v>
      </c>
      <c r="Q2125" t="s">
        <v>99</v>
      </c>
      <c r="R2125" s="5">
        <v>1</v>
      </c>
    </row>
    <row r="2126" spans="1:18" x14ac:dyDescent="0.25">
      <c r="A2126" t="s">
        <v>28</v>
      </c>
      <c r="B2126" t="s">
        <v>29</v>
      </c>
      <c r="C2126">
        <v>1862</v>
      </c>
      <c r="D2126" t="s">
        <v>1944</v>
      </c>
      <c r="E2126" t="s">
        <v>282</v>
      </c>
      <c r="F2126" t="s">
        <v>32</v>
      </c>
      <c r="G2126" t="s">
        <v>86</v>
      </c>
      <c r="H2126">
        <v>0</v>
      </c>
      <c r="I2126" t="s">
        <v>65</v>
      </c>
      <c r="J2126" t="s">
        <v>24</v>
      </c>
      <c r="K2126">
        <v>582</v>
      </c>
      <c r="L2126" t="s">
        <v>101</v>
      </c>
      <c r="M2126" t="s">
        <v>99</v>
      </c>
      <c r="N2126" t="s">
        <v>99</v>
      </c>
      <c r="O2126" t="s">
        <v>99</v>
      </c>
      <c r="P2126" s="1">
        <v>42588.441365740742</v>
      </c>
      <c r="Q2126" t="s">
        <v>99</v>
      </c>
      <c r="R2126" s="5">
        <v>1</v>
      </c>
    </row>
    <row r="2127" spans="1:18" x14ac:dyDescent="0.25">
      <c r="A2127" t="s">
        <v>28</v>
      </c>
      <c r="B2127" t="s">
        <v>29</v>
      </c>
      <c r="C2127">
        <v>1862</v>
      </c>
      <c r="D2127" t="s">
        <v>1944</v>
      </c>
      <c r="E2127" t="s">
        <v>282</v>
      </c>
      <c r="F2127" t="s">
        <v>32</v>
      </c>
      <c r="G2127" t="s">
        <v>86</v>
      </c>
      <c r="H2127">
        <v>0</v>
      </c>
      <c r="I2127" t="s">
        <v>65</v>
      </c>
      <c r="J2127" t="s">
        <v>27</v>
      </c>
      <c r="K2127">
        <v>582</v>
      </c>
      <c r="L2127" t="s">
        <v>101</v>
      </c>
      <c r="M2127" t="s">
        <v>99</v>
      </c>
      <c r="N2127" t="s">
        <v>99</v>
      </c>
      <c r="O2127" t="s">
        <v>99</v>
      </c>
      <c r="P2127" s="1">
        <v>42588.441365740742</v>
      </c>
      <c r="Q2127" t="s">
        <v>99</v>
      </c>
      <c r="R2127" s="5">
        <v>1</v>
      </c>
    </row>
    <row r="2128" spans="1:18" x14ac:dyDescent="0.25">
      <c r="A2128" t="s">
        <v>28</v>
      </c>
      <c r="B2128" t="s">
        <v>29</v>
      </c>
      <c r="C2128">
        <v>1862</v>
      </c>
      <c r="D2128" t="s">
        <v>1944</v>
      </c>
      <c r="E2128" t="s">
        <v>282</v>
      </c>
      <c r="F2128" t="s">
        <v>32</v>
      </c>
      <c r="G2128" t="s">
        <v>86</v>
      </c>
      <c r="H2128">
        <v>0</v>
      </c>
      <c r="I2128" t="s">
        <v>65</v>
      </c>
      <c r="J2128" t="s">
        <v>24</v>
      </c>
      <c r="K2128">
        <v>583</v>
      </c>
      <c r="L2128" t="s">
        <v>101</v>
      </c>
      <c r="M2128" t="s">
        <v>99</v>
      </c>
      <c r="N2128" t="s">
        <v>99</v>
      </c>
      <c r="O2128" t="s">
        <v>99</v>
      </c>
      <c r="P2128" s="1">
        <v>42590.339247685188</v>
      </c>
      <c r="Q2128" t="s">
        <v>99</v>
      </c>
      <c r="R2128" s="5">
        <v>1</v>
      </c>
    </row>
    <row r="2129" spans="1:18" x14ac:dyDescent="0.25">
      <c r="A2129" t="s">
        <v>28</v>
      </c>
      <c r="B2129" t="s">
        <v>29</v>
      </c>
      <c r="C2129">
        <v>1862</v>
      </c>
      <c r="D2129" t="s">
        <v>1944</v>
      </c>
      <c r="E2129" t="s">
        <v>282</v>
      </c>
      <c r="F2129" t="s">
        <v>32</v>
      </c>
      <c r="G2129" t="s">
        <v>86</v>
      </c>
      <c r="H2129">
        <v>0</v>
      </c>
      <c r="I2129" t="s">
        <v>65</v>
      </c>
      <c r="J2129" t="s">
        <v>27</v>
      </c>
      <c r="K2129">
        <v>583</v>
      </c>
      <c r="L2129" t="s">
        <v>101</v>
      </c>
      <c r="M2129" t="s">
        <v>99</v>
      </c>
      <c r="N2129" t="s">
        <v>99</v>
      </c>
      <c r="O2129" t="s">
        <v>99</v>
      </c>
      <c r="P2129" s="1">
        <v>42590.339247685188</v>
      </c>
      <c r="Q2129" t="s">
        <v>99</v>
      </c>
      <c r="R2129" s="5">
        <v>1</v>
      </c>
    </row>
    <row r="2130" spans="1:18" x14ac:dyDescent="0.25">
      <c r="A2130" t="s">
        <v>28</v>
      </c>
      <c r="B2130" t="s">
        <v>29</v>
      </c>
      <c r="C2130">
        <v>1862</v>
      </c>
      <c r="D2130" t="s">
        <v>1944</v>
      </c>
      <c r="E2130" t="s">
        <v>282</v>
      </c>
      <c r="F2130" t="s">
        <v>32</v>
      </c>
      <c r="G2130" t="s">
        <v>86</v>
      </c>
      <c r="H2130">
        <v>0</v>
      </c>
      <c r="I2130" t="s">
        <v>65</v>
      </c>
      <c r="J2130" t="s">
        <v>27</v>
      </c>
      <c r="K2130">
        <v>584</v>
      </c>
      <c r="L2130" t="s">
        <v>101</v>
      </c>
      <c r="M2130" t="s">
        <v>99</v>
      </c>
      <c r="N2130" t="s">
        <v>99</v>
      </c>
      <c r="O2130" t="s">
        <v>99</v>
      </c>
      <c r="P2130" s="1">
        <v>42590.387071759258</v>
      </c>
      <c r="Q2130" t="s">
        <v>99</v>
      </c>
      <c r="R2130" s="5">
        <v>1</v>
      </c>
    </row>
    <row r="2131" spans="1:18" x14ac:dyDescent="0.25">
      <c r="A2131" t="s">
        <v>28</v>
      </c>
      <c r="B2131" t="s">
        <v>29</v>
      </c>
      <c r="C2131">
        <v>1862</v>
      </c>
      <c r="D2131" t="s">
        <v>1944</v>
      </c>
      <c r="E2131" t="s">
        <v>282</v>
      </c>
      <c r="F2131" t="s">
        <v>32</v>
      </c>
      <c r="G2131" t="s">
        <v>86</v>
      </c>
      <c r="H2131">
        <v>0</v>
      </c>
      <c r="I2131" t="s">
        <v>65</v>
      </c>
      <c r="J2131" t="s">
        <v>24</v>
      </c>
      <c r="K2131">
        <v>584</v>
      </c>
      <c r="L2131" t="s">
        <v>101</v>
      </c>
      <c r="M2131" t="s">
        <v>99</v>
      </c>
      <c r="N2131" t="s">
        <v>99</v>
      </c>
      <c r="O2131" t="s">
        <v>99</v>
      </c>
      <c r="P2131" s="1">
        <v>42590.387071759258</v>
      </c>
      <c r="Q2131" t="s">
        <v>99</v>
      </c>
      <c r="R2131" s="5">
        <v>1</v>
      </c>
    </row>
    <row r="2132" spans="1:18" x14ac:dyDescent="0.25">
      <c r="A2132" t="s">
        <v>28</v>
      </c>
      <c r="B2132" t="s">
        <v>29</v>
      </c>
      <c r="C2132">
        <v>1862</v>
      </c>
      <c r="D2132" t="s">
        <v>1944</v>
      </c>
      <c r="E2132" t="s">
        <v>282</v>
      </c>
      <c r="F2132" t="s">
        <v>32</v>
      </c>
      <c r="G2132" t="s">
        <v>86</v>
      </c>
      <c r="H2132">
        <v>0</v>
      </c>
      <c r="I2132" t="s">
        <v>65</v>
      </c>
      <c r="J2132" t="s">
        <v>27</v>
      </c>
      <c r="K2132">
        <v>586</v>
      </c>
      <c r="L2132" t="s">
        <v>101</v>
      </c>
      <c r="M2132" t="s">
        <v>99</v>
      </c>
      <c r="N2132" t="s">
        <v>99</v>
      </c>
      <c r="O2132" t="s">
        <v>99</v>
      </c>
      <c r="P2132" s="1">
        <v>42590.41207175926</v>
      </c>
      <c r="Q2132" t="s">
        <v>99</v>
      </c>
      <c r="R2132" s="5">
        <v>1</v>
      </c>
    </row>
    <row r="2133" spans="1:18" x14ac:dyDescent="0.25">
      <c r="A2133" t="s">
        <v>28</v>
      </c>
      <c r="B2133" t="s">
        <v>29</v>
      </c>
      <c r="C2133">
        <v>1862</v>
      </c>
      <c r="D2133" t="s">
        <v>1944</v>
      </c>
      <c r="E2133" t="s">
        <v>282</v>
      </c>
      <c r="F2133" t="s">
        <v>32</v>
      </c>
      <c r="G2133" t="s">
        <v>86</v>
      </c>
      <c r="H2133">
        <v>0</v>
      </c>
      <c r="I2133" t="s">
        <v>65</v>
      </c>
      <c r="J2133" t="s">
        <v>24</v>
      </c>
      <c r="K2133">
        <v>586</v>
      </c>
      <c r="L2133" t="s">
        <v>101</v>
      </c>
      <c r="M2133" t="s">
        <v>99</v>
      </c>
      <c r="N2133" t="s">
        <v>99</v>
      </c>
      <c r="O2133" t="s">
        <v>99</v>
      </c>
      <c r="P2133" s="1">
        <v>42590.41207175926</v>
      </c>
      <c r="Q2133" t="s">
        <v>99</v>
      </c>
      <c r="R2133" s="5">
        <v>1</v>
      </c>
    </row>
    <row r="2134" spans="1:18" x14ac:dyDescent="0.25">
      <c r="A2134" t="s">
        <v>28</v>
      </c>
      <c r="B2134" t="s">
        <v>29</v>
      </c>
      <c r="C2134">
        <v>1862</v>
      </c>
      <c r="D2134" t="s">
        <v>1944</v>
      </c>
      <c r="E2134" t="s">
        <v>282</v>
      </c>
      <c r="F2134" t="s">
        <v>32</v>
      </c>
      <c r="G2134" t="s">
        <v>86</v>
      </c>
      <c r="H2134">
        <v>0</v>
      </c>
      <c r="I2134" t="s">
        <v>65</v>
      </c>
      <c r="J2134" t="s">
        <v>24</v>
      </c>
      <c r="K2134">
        <v>587</v>
      </c>
      <c r="L2134" t="s">
        <v>101</v>
      </c>
      <c r="M2134" t="s">
        <v>99</v>
      </c>
      <c r="N2134" t="s">
        <v>99</v>
      </c>
      <c r="O2134" t="s">
        <v>99</v>
      </c>
      <c r="P2134" s="1">
        <v>42590.413981481484</v>
      </c>
      <c r="Q2134" t="s">
        <v>99</v>
      </c>
      <c r="R2134" s="5">
        <v>1</v>
      </c>
    </row>
    <row r="2135" spans="1:18" x14ac:dyDescent="0.25">
      <c r="A2135" t="s">
        <v>28</v>
      </c>
      <c r="B2135" t="s">
        <v>29</v>
      </c>
      <c r="C2135">
        <v>1862</v>
      </c>
      <c r="D2135" t="s">
        <v>1944</v>
      </c>
      <c r="E2135" t="s">
        <v>282</v>
      </c>
      <c r="F2135" t="s">
        <v>32</v>
      </c>
      <c r="G2135" t="s">
        <v>86</v>
      </c>
      <c r="H2135">
        <v>0</v>
      </c>
      <c r="I2135" t="s">
        <v>65</v>
      </c>
      <c r="J2135" t="s">
        <v>27</v>
      </c>
      <c r="K2135">
        <v>587</v>
      </c>
      <c r="L2135" t="s">
        <v>101</v>
      </c>
      <c r="M2135" t="s">
        <v>99</v>
      </c>
      <c r="N2135" t="s">
        <v>99</v>
      </c>
      <c r="O2135" t="s">
        <v>99</v>
      </c>
      <c r="P2135" s="1">
        <v>42590.413981481484</v>
      </c>
      <c r="Q2135" t="s">
        <v>99</v>
      </c>
      <c r="R2135" s="5">
        <v>1</v>
      </c>
    </row>
    <row r="2136" spans="1:18" x14ac:dyDescent="0.25">
      <c r="A2136" t="s">
        <v>28</v>
      </c>
      <c r="B2136" t="s">
        <v>29</v>
      </c>
      <c r="C2136">
        <v>1862</v>
      </c>
      <c r="D2136" t="s">
        <v>1944</v>
      </c>
      <c r="E2136" t="s">
        <v>282</v>
      </c>
      <c r="F2136" t="s">
        <v>32</v>
      </c>
      <c r="G2136" t="s">
        <v>86</v>
      </c>
      <c r="H2136">
        <v>0</v>
      </c>
      <c r="I2136" t="s">
        <v>65</v>
      </c>
      <c r="J2136" t="s">
        <v>24</v>
      </c>
      <c r="K2136">
        <v>590</v>
      </c>
      <c r="L2136" t="s">
        <v>101</v>
      </c>
      <c r="M2136" t="s">
        <v>99</v>
      </c>
      <c r="N2136" t="s">
        <v>99</v>
      </c>
      <c r="O2136" t="s">
        <v>99</v>
      </c>
      <c r="P2136" s="1">
        <v>42590.414039351854</v>
      </c>
      <c r="Q2136" t="s">
        <v>99</v>
      </c>
      <c r="R2136" s="5">
        <v>1</v>
      </c>
    </row>
    <row r="2137" spans="1:18" x14ac:dyDescent="0.25">
      <c r="A2137" t="s">
        <v>28</v>
      </c>
      <c r="B2137" t="s">
        <v>29</v>
      </c>
      <c r="C2137">
        <v>1862</v>
      </c>
      <c r="D2137" t="s">
        <v>1944</v>
      </c>
      <c r="E2137" t="s">
        <v>282</v>
      </c>
      <c r="F2137" t="s">
        <v>32</v>
      </c>
      <c r="G2137" t="s">
        <v>86</v>
      </c>
      <c r="H2137">
        <v>0</v>
      </c>
      <c r="I2137" t="s">
        <v>65</v>
      </c>
      <c r="J2137" t="s">
        <v>27</v>
      </c>
      <c r="K2137">
        <v>590</v>
      </c>
      <c r="L2137" t="s">
        <v>101</v>
      </c>
      <c r="M2137" t="s">
        <v>99</v>
      </c>
      <c r="N2137" t="s">
        <v>99</v>
      </c>
      <c r="O2137" t="s">
        <v>99</v>
      </c>
      <c r="P2137" s="1">
        <v>42590.414039351854</v>
      </c>
      <c r="Q2137" t="s">
        <v>99</v>
      </c>
      <c r="R2137" s="5">
        <v>1</v>
      </c>
    </row>
    <row r="2138" spans="1:18" x14ac:dyDescent="0.25">
      <c r="A2138" t="s">
        <v>28</v>
      </c>
      <c r="B2138" t="s">
        <v>29</v>
      </c>
      <c r="C2138">
        <v>1862</v>
      </c>
      <c r="D2138" t="s">
        <v>1944</v>
      </c>
      <c r="E2138" t="s">
        <v>282</v>
      </c>
      <c r="F2138" t="s">
        <v>32</v>
      </c>
      <c r="G2138" t="s">
        <v>86</v>
      </c>
      <c r="H2138">
        <v>0</v>
      </c>
      <c r="I2138" t="s">
        <v>65</v>
      </c>
      <c r="J2138" t="s">
        <v>24</v>
      </c>
      <c r="K2138">
        <v>593</v>
      </c>
      <c r="L2138" t="s">
        <v>101</v>
      </c>
      <c r="M2138" t="s">
        <v>99</v>
      </c>
      <c r="N2138" t="s">
        <v>99</v>
      </c>
      <c r="O2138" t="s">
        <v>99</v>
      </c>
      <c r="P2138" s="1">
        <v>42590.423344907409</v>
      </c>
      <c r="Q2138" t="s">
        <v>99</v>
      </c>
      <c r="R2138" s="5">
        <v>1</v>
      </c>
    </row>
    <row r="2139" spans="1:18" x14ac:dyDescent="0.25">
      <c r="A2139" t="s">
        <v>28</v>
      </c>
      <c r="B2139" t="s">
        <v>29</v>
      </c>
      <c r="C2139">
        <v>1862</v>
      </c>
      <c r="D2139" t="s">
        <v>1944</v>
      </c>
      <c r="E2139" t="s">
        <v>282</v>
      </c>
      <c r="F2139" t="s">
        <v>32</v>
      </c>
      <c r="G2139" t="s">
        <v>86</v>
      </c>
      <c r="H2139">
        <v>0</v>
      </c>
      <c r="I2139" t="s">
        <v>65</v>
      </c>
      <c r="J2139" t="s">
        <v>27</v>
      </c>
      <c r="K2139">
        <v>593</v>
      </c>
      <c r="L2139" t="s">
        <v>101</v>
      </c>
      <c r="M2139" t="s">
        <v>99</v>
      </c>
      <c r="N2139" t="s">
        <v>99</v>
      </c>
      <c r="O2139" t="s">
        <v>99</v>
      </c>
      <c r="P2139" s="1">
        <v>42590.423344907409</v>
      </c>
      <c r="Q2139" t="s">
        <v>99</v>
      </c>
      <c r="R2139" s="5">
        <v>1</v>
      </c>
    </row>
    <row r="2140" spans="1:18" x14ac:dyDescent="0.25">
      <c r="A2140" t="s">
        <v>28</v>
      </c>
      <c r="B2140" t="s">
        <v>29</v>
      </c>
      <c r="C2140">
        <v>1862</v>
      </c>
      <c r="D2140" t="s">
        <v>1944</v>
      </c>
      <c r="E2140" t="s">
        <v>282</v>
      </c>
      <c r="F2140" t="s">
        <v>32</v>
      </c>
      <c r="G2140" t="s">
        <v>86</v>
      </c>
      <c r="H2140">
        <v>0</v>
      </c>
      <c r="I2140" t="s">
        <v>65</v>
      </c>
      <c r="J2140" t="s">
        <v>24</v>
      </c>
      <c r="K2140">
        <v>597</v>
      </c>
      <c r="L2140" t="s">
        <v>35</v>
      </c>
      <c r="M2140" s="1">
        <v>42583</v>
      </c>
      <c r="N2140" s="1">
        <v>42767</v>
      </c>
      <c r="O2140" t="s">
        <v>26</v>
      </c>
      <c r="P2140" s="1">
        <v>42590.430532407408</v>
      </c>
      <c r="Q2140" s="1">
        <v>42583</v>
      </c>
      <c r="R2140" s="5">
        <v>1</v>
      </c>
    </row>
    <row r="2141" spans="1:18" x14ac:dyDescent="0.25">
      <c r="A2141" t="s">
        <v>28</v>
      </c>
      <c r="B2141" t="s">
        <v>29</v>
      </c>
      <c r="C2141">
        <v>1862</v>
      </c>
      <c r="D2141" t="s">
        <v>1944</v>
      </c>
      <c r="E2141" t="s">
        <v>282</v>
      </c>
      <c r="F2141" t="s">
        <v>32</v>
      </c>
      <c r="G2141" t="s">
        <v>86</v>
      </c>
      <c r="H2141">
        <v>0</v>
      </c>
      <c r="I2141" t="s">
        <v>65</v>
      </c>
      <c r="J2141" t="s">
        <v>27</v>
      </c>
      <c r="K2141">
        <v>597</v>
      </c>
      <c r="L2141" t="s">
        <v>35</v>
      </c>
      <c r="M2141" s="1">
        <v>42583</v>
      </c>
      <c r="N2141" s="1">
        <v>42767</v>
      </c>
      <c r="O2141" t="s">
        <v>26</v>
      </c>
      <c r="P2141" s="1">
        <v>42590.430532407408</v>
      </c>
      <c r="Q2141" s="1">
        <v>42583</v>
      </c>
      <c r="R2141" s="5">
        <v>1</v>
      </c>
    </row>
    <row r="2142" spans="1:18" x14ac:dyDescent="0.25">
      <c r="A2142" t="s">
        <v>687</v>
      </c>
      <c r="B2142" t="s">
        <v>688</v>
      </c>
      <c r="C2142">
        <v>2065</v>
      </c>
      <c r="D2142" t="s">
        <v>1945</v>
      </c>
      <c r="E2142" t="s">
        <v>130</v>
      </c>
      <c r="F2142" t="s">
        <v>141</v>
      </c>
      <c r="G2142" t="s">
        <v>327</v>
      </c>
      <c r="H2142">
        <v>0</v>
      </c>
      <c r="I2142" t="s">
        <v>126</v>
      </c>
      <c r="J2142" t="s">
        <v>254</v>
      </c>
      <c r="K2142">
        <v>2148</v>
      </c>
      <c r="L2142" t="s">
        <v>25</v>
      </c>
      <c r="M2142" s="1">
        <v>42491</v>
      </c>
      <c r="N2142" s="1">
        <v>42675</v>
      </c>
      <c r="O2142" t="s">
        <v>26</v>
      </c>
      <c r="P2142" s="1">
        <v>42642.361805555556</v>
      </c>
      <c r="Q2142" s="1">
        <v>42491</v>
      </c>
      <c r="R2142" s="5">
        <v>1</v>
      </c>
    </row>
    <row r="2143" spans="1:18" x14ac:dyDescent="0.25">
      <c r="A2143" t="s">
        <v>1938</v>
      </c>
      <c r="B2143" t="s">
        <v>1939</v>
      </c>
      <c r="C2143">
        <v>2067</v>
      </c>
      <c r="D2143" t="s">
        <v>1946</v>
      </c>
      <c r="E2143" t="s">
        <v>130</v>
      </c>
      <c r="F2143" t="s">
        <v>178</v>
      </c>
      <c r="G2143" t="s">
        <v>327</v>
      </c>
      <c r="H2143">
        <v>0</v>
      </c>
      <c r="I2143" t="s">
        <v>922</v>
      </c>
      <c r="J2143" t="s">
        <v>254</v>
      </c>
      <c r="K2143">
        <v>2</v>
      </c>
      <c r="L2143" t="s">
        <v>25</v>
      </c>
      <c r="M2143" s="1">
        <v>42538</v>
      </c>
      <c r="N2143" s="1">
        <v>42721</v>
      </c>
      <c r="O2143" t="s">
        <v>26</v>
      </c>
      <c r="P2143" s="1">
        <v>42559.411400462966</v>
      </c>
      <c r="Q2143" s="1">
        <v>42538</v>
      </c>
      <c r="R2143" s="5">
        <v>1</v>
      </c>
    </row>
    <row r="2144" spans="1:18" x14ac:dyDescent="0.25">
      <c r="A2144" t="s">
        <v>1938</v>
      </c>
      <c r="B2144" t="s">
        <v>1939</v>
      </c>
      <c r="C2144">
        <v>2067</v>
      </c>
      <c r="D2144" t="s">
        <v>1946</v>
      </c>
      <c r="E2144" t="s">
        <v>130</v>
      </c>
      <c r="F2144" t="s">
        <v>178</v>
      </c>
      <c r="G2144" t="s">
        <v>327</v>
      </c>
      <c r="H2144">
        <v>0</v>
      </c>
      <c r="I2144" t="s">
        <v>922</v>
      </c>
      <c r="J2144" t="s">
        <v>254</v>
      </c>
      <c r="K2144">
        <v>2770</v>
      </c>
      <c r="L2144" t="s">
        <v>35</v>
      </c>
      <c r="M2144" s="1">
        <v>42688</v>
      </c>
      <c r="N2144" s="1">
        <v>42869</v>
      </c>
      <c r="O2144" t="s">
        <v>26</v>
      </c>
      <c r="P2144" s="1">
        <v>42723.320104166669</v>
      </c>
      <c r="Q2144" s="1">
        <v>42688</v>
      </c>
      <c r="R2144" s="5">
        <v>1</v>
      </c>
    </row>
    <row r="2145" spans="1:18" x14ac:dyDescent="0.25">
      <c r="A2145" t="s">
        <v>1938</v>
      </c>
      <c r="B2145" t="s">
        <v>1939</v>
      </c>
      <c r="C2145">
        <v>2067</v>
      </c>
      <c r="D2145" t="s">
        <v>1947</v>
      </c>
      <c r="E2145" t="s">
        <v>130</v>
      </c>
      <c r="F2145" t="s">
        <v>178</v>
      </c>
      <c r="G2145" t="s">
        <v>327</v>
      </c>
      <c r="H2145">
        <v>0</v>
      </c>
      <c r="I2145" t="s">
        <v>922</v>
      </c>
      <c r="J2145" t="s">
        <v>254</v>
      </c>
      <c r="K2145">
        <v>1367</v>
      </c>
      <c r="L2145" t="s">
        <v>101</v>
      </c>
      <c r="M2145" s="1">
        <v>42461</v>
      </c>
      <c r="N2145" s="1">
        <v>42644</v>
      </c>
      <c r="O2145" t="s">
        <v>26</v>
      </c>
      <c r="P2145" s="1">
        <v>42615.658888888887</v>
      </c>
      <c r="Q2145" s="1">
        <v>42461</v>
      </c>
      <c r="R2145" s="5">
        <v>1</v>
      </c>
    </row>
    <row r="2146" spans="1:18" x14ac:dyDescent="0.25">
      <c r="A2146" t="s">
        <v>1938</v>
      </c>
      <c r="B2146" t="s">
        <v>1939</v>
      </c>
      <c r="C2146">
        <v>2067</v>
      </c>
      <c r="D2146" t="s">
        <v>1947</v>
      </c>
      <c r="E2146" t="s">
        <v>130</v>
      </c>
      <c r="F2146" t="s">
        <v>178</v>
      </c>
      <c r="G2146" t="s">
        <v>327</v>
      </c>
      <c r="H2146">
        <v>0</v>
      </c>
      <c r="I2146" t="s">
        <v>922</v>
      </c>
      <c r="J2146" t="s">
        <v>254</v>
      </c>
      <c r="K2146">
        <v>2078</v>
      </c>
      <c r="L2146" t="s">
        <v>331</v>
      </c>
      <c r="M2146" t="s">
        <v>99</v>
      </c>
      <c r="N2146" t="s">
        <v>99</v>
      </c>
      <c r="O2146" t="s">
        <v>99</v>
      </c>
      <c r="P2146" s="1">
        <v>42641.342291666668</v>
      </c>
      <c r="Q2146" t="s">
        <v>99</v>
      </c>
      <c r="R2146" s="5">
        <v>1</v>
      </c>
    </row>
    <row r="2147" spans="1:18" x14ac:dyDescent="0.25">
      <c r="A2147" t="s">
        <v>687</v>
      </c>
      <c r="B2147" t="s">
        <v>688</v>
      </c>
      <c r="C2147">
        <v>2065</v>
      </c>
      <c r="D2147" t="s">
        <v>1948</v>
      </c>
      <c r="E2147" t="s">
        <v>130</v>
      </c>
      <c r="F2147" t="s">
        <v>178</v>
      </c>
      <c r="G2147" t="s">
        <v>327</v>
      </c>
      <c r="H2147">
        <v>0</v>
      </c>
      <c r="I2147" t="s">
        <v>126</v>
      </c>
      <c r="J2147" t="s">
        <v>254</v>
      </c>
      <c r="K2147">
        <v>1750</v>
      </c>
      <c r="L2147" t="s">
        <v>35</v>
      </c>
      <c r="M2147" s="1">
        <v>42565</v>
      </c>
      <c r="N2147" s="1">
        <v>42749</v>
      </c>
      <c r="O2147" t="s">
        <v>26</v>
      </c>
      <c r="P2147" s="1">
        <v>42634.60229166667</v>
      </c>
      <c r="Q2147" s="1">
        <v>42565</v>
      </c>
      <c r="R2147" s="5">
        <v>1</v>
      </c>
    </row>
    <row r="2148" spans="1:18" x14ac:dyDescent="0.25">
      <c r="A2148" t="s">
        <v>1938</v>
      </c>
      <c r="B2148" t="s">
        <v>1939</v>
      </c>
      <c r="C2148">
        <v>2067</v>
      </c>
      <c r="D2148" t="s">
        <v>1949</v>
      </c>
      <c r="E2148" t="s">
        <v>130</v>
      </c>
      <c r="F2148" t="s">
        <v>178</v>
      </c>
      <c r="G2148" t="s">
        <v>327</v>
      </c>
      <c r="H2148">
        <v>0</v>
      </c>
      <c r="I2148" t="s">
        <v>922</v>
      </c>
      <c r="J2148" t="s">
        <v>254</v>
      </c>
      <c r="K2148">
        <v>1365</v>
      </c>
      <c r="L2148" t="s">
        <v>101</v>
      </c>
      <c r="M2148" s="1">
        <v>42477</v>
      </c>
      <c r="N2148" s="1">
        <v>42660</v>
      </c>
      <c r="O2148" t="s">
        <v>26</v>
      </c>
      <c r="P2148" s="1">
        <v>42615.641793981478</v>
      </c>
      <c r="Q2148" s="1">
        <v>42477</v>
      </c>
      <c r="R2148" s="5">
        <v>1</v>
      </c>
    </row>
    <row r="2149" spans="1:18" x14ac:dyDescent="0.25">
      <c r="A2149" t="s">
        <v>1938</v>
      </c>
      <c r="B2149" t="s">
        <v>1939</v>
      </c>
      <c r="C2149">
        <v>2067</v>
      </c>
      <c r="D2149" t="s">
        <v>1949</v>
      </c>
      <c r="E2149" t="s">
        <v>130</v>
      </c>
      <c r="F2149" t="s">
        <v>178</v>
      </c>
      <c r="G2149" t="s">
        <v>327</v>
      </c>
      <c r="H2149">
        <v>0</v>
      </c>
      <c r="I2149" t="s">
        <v>922</v>
      </c>
      <c r="J2149" t="s">
        <v>254</v>
      </c>
      <c r="K2149">
        <v>2119</v>
      </c>
      <c r="L2149" t="s">
        <v>35</v>
      </c>
      <c r="M2149" s="1">
        <v>42631</v>
      </c>
      <c r="N2149" s="1">
        <v>42812</v>
      </c>
      <c r="O2149" t="s">
        <v>26</v>
      </c>
      <c r="P2149" s="1">
        <v>42641.66028935185</v>
      </c>
      <c r="Q2149" s="1">
        <v>42631</v>
      </c>
      <c r="R2149" s="5">
        <v>1</v>
      </c>
    </row>
    <row r="2150" spans="1:18" x14ac:dyDescent="0.25">
      <c r="A2150" t="s">
        <v>1938</v>
      </c>
      <c r="B2150" t="s">
        <v>1939</v>
      </c>
      <c r="C2150">
        <v>2067</v>
      </c>
      <c r="D2150" t="s">
        <v>1950</v>
      </c>
      <c r="E2150" t="s">
        <v>130</v>
      </c>
      <c r="F2150" t="s">
        <v>178</v>
      </c>
      <c r="G2150" t="s">
        <v>327</v>
      </c>
      <c r="H2150">
        <v>0</v>
      </c>
      <c r="I2150" t="s">
        <v>922</v>
      </c>
      <c r="J2150" t="s">
        <v>254</v>
      </c>
      <c r="K2150">
        <v>1366</v>
      </c>
      <c r="L2150" t="s">
        <v>101</v>
      </c>
      <c r="M2150" s="1">
        <v>42477</v>
      </c>
      <c r="N2150" s="1">
        <v>42660</v>
      </c>
      <c r="O2150" t="s">
        <v>26</v>
      </c>
      <c r="P2150" s="1">
        <v>42615.655335648145</v>
      </c>
      <c r="Q2150" s="1">
        <v>42477</v>
      </c>
      <c r="R2150" s="5">
        <v>1</v>
      </c>
    </row>
    <row r="2151" spans="1:18" x14ac:dyDescent="0.25">
      <c r="A2151" t="s">
        <v>1938</v>
      </c>
      <c r="B2151" t="s">
        <v>1939</v>
      </c>
      <c r="C2151">
        <v>2067</v>
      </c>
      <c r="D2151" t="s">
        <v>1950</v>
      </c>
      <c r="E2151" t="s">
        <v>130</v>
      </c>
      <c r="F2151" t="s">
        <v>178</v>
      </c>
      <c r="G2151" t="s">
        <v>327</v>
      </c>
      <c r="H2151">
        <v>0</v>
      </c>
      <c r="I2151" t="s">
        <v>922</v>
      </c>
      <c r="J2151" t="s">
        <v>254</v>
      </c>
      <c r="K2151">
        <v>2155</v>
      </c>
      <c r="L2151" t="s">
        <v>35</v>
      </c>
      <c r="M2151" s="1">
        <v>42631</v>
      </c>
      <c r="N2151" s="1">
        <v>42812</v>
      </c>
      <c r="O2151" t="s">
        <v>26</v>
      </c>
      <c r="P2151" s="1">
        <v>42642.410532407404</v>
      </c>
      <c r="Q2151" s="1">
        <v>42631</v>
      </c>
      <c r="R2151" s="5">
        <v>1</v>
      </c>
    </row>
    <row r="2152" spans="1:18" x14ac:dyDescent="0.25">
      <c r="A2152" t="s">
        <v>1938</v>
      </c>
      <c r="B2152" t="s">
        <v>1939</v>
      </c>
      <c r="C2152">
        <v>2067</v>
      </c>
      <c r="D2152" t="s">
        <v>1951</v>
      </c>
      <c r="E2152" t="s">
        <v>130</v>
      </c>
      <c r="F2152" t="s">
        <v>178</v>
      </c>
      <c r="G2152" t="s">
        <v>327</v>
      </c>
      <c r="H2152">
        <v>0</v>
      </c>
      <c r="I2152" t="s">
        <v>922</v>
      </c>
      <c r="J2152" t="s">
        <v>254</v>
      </c>
      <c r="K2152">
        <v>1555</v>
      </c>
      <c r="L2152" t="s">
        <v>25</v>
      </c>
      <c r="M2152" s="1">
        <v>42512</v>
      </c>
      <c r="N2152" s="1">
        <v>42696</v>
      </c>
      <c r="O2152" t="s">
        <v>26</v>
      </c>
      <c r="P2152" s="1">
        <v>42626.663877314815</v>
      </c>
      <c r="Q2152" s="1">
        <v>42512</v>
      </c>
      <c r="R2152" s="5">
        <v>1</v>
      </c>
    </row>
    <row r="2153" spans="1:18" x14ac:dyDescent="0.25">
      <c r="A2153" t="s">
        <v>1938</v>
      </c>
      <c r="B2153" t="s">
        <v>1939</v>
      </c>
      <c r="C2153">
        <v>2067</v>
      </c>
      <c r="D2153" t="s">
        <v>1951</v>
      </c>
      <c r="E2153" t="s">
        <v>130</v>
      </c>
      <c r="F2153" t="s">
        <v>178</v>
      </c>
      <c r="G2153" t="s">
        <v>327</v>
      </c>
      <c r="H2153">
        <v>0</v>
      </c>
      <c r="I2153" t="s">
        <v>922</v>
      </c>
      <c r="J2153" t="s">
        <v>254</v>
      </c>
      <c r="K2153">
        <v>2775</v>
      </c>
      <c r="L2153" t="s">
        <v>35</v>
      </c>
      <c r="M2153" s="1">
        <v>42681</v>
      </c>
      <c r="N2153" s="1">
        <v>42862</v>
      </c>
      <c r="O2153" t="s">
        <v>26</v>
      </c>
      <c r="P2153" s="1">
        <v>42723.360358796293</v>
      </c>
      <c r="Q2153" s="1">
        <v>42681</v>
      </c>
      <c r="R2153" s="5">
        <v>1</v>
      </c>
    </row>
    <row r="2154" spans="1:18" x14ac:dyDescent="0.25">
      <c r="A2154" t="s">
        <v>1952</v>
      </c>
      <c r="B2154" t="s">
        <v>1953</v>
      </c>
      <c r="C2154">
        <v>2386</v>
      </c>
      <c r="D2154" t="s">
        <v>1954</v>
      </c>
      <c r="E2154" t="s">
        <v>130</v>
      </c>
      <c r="F2154" t="s">
        <v>178</v>
      </c>
      <c r="G2154" t="s">
        <v>327</v>
      </c>
      <c r="H2154">
        <v>0</v>
      </c>
      <c r="I2154" t="s">
        <v>1180</v>
      </c>
      <c r="J2154" t="s">
        <v>254</v>
      </c>
      <c r="K2154">
        <v>1766</v>
      </c>
      <c r="L2154" t="s">
        <v>25</v>
      </c>
      <c r="M2154" s="1">
        <v>42533</v>
      </c>
      <c r="N2154" s="1">
        <v>42716</v>
      </c>
      <c r="O2154" t="s">
        <v>26</v>
      </c>
      <c r="P2154" s="1">
        <v>42635.358819444446</v>
      </c>
      <c r="Q2154" s="1">
        <v>42533</v>
      </c>
      <c r="R2154" s="5">
        <v>1</v>
      </c>
    </row>
    <row r="2155" spans="1:18" x14ac:dyDescent="0.25">
      <c r="A2155" t="s">
        <v>28</v>
      </c>
      <c r="B2155" t="s">
        <v>29</v>
      </c>
      <c r="C2155">
        <v>1862</v>
      </c>
      <c r="D2155" t="s">
        <v>1955</v>
      </c>
      <c r="E2155" t="s">
        <v>130</v>
      </c>
      <c r="F2155" t="s">
        <v>178</v>
      </c>
      <c r="G2155" t="s">
        <v>327</v>
      </c>
      <c r="H2155">
        <v>1</v>
      </c>
      <c r="I2155" t="s">
        <v>65</v>
      </c>
      <c r="J2155" t="s">
        <v>36</v>
      </c>
      <c r="K2155">
        <v>709</v>
      </c>
      <c r="L2155" t="s">
        <v>35</v>
      </c>
      <c r="M2155" s="1">
        <v>42564</v>
      </c>
      <c r="N2155" s="1">
        <v>42748</v>
      </c>
      <c r="O2155" t="s">
        <v>26</v>
      </c>
      <c r="P2155" s="1">
        <v>42591.737604166665</v>
      </c>
      <c r="Q2155" s="1">
        <v>42564</v>
      </c>
      <c r="R2155" s="5">
        <v>1</v>
      </c>
    </row>
    <row r="2156" spans="1:18" x14ac:dyDescent="0.25">
      <c r="A2156" t="s">
        <v>28</v>
      </c>
      <c r="B2156" t="s">
        <v>29</v>
      </c>
      <c r="C2156">
        <v>1862</v>
      </c>
      <c r="D2156" t="s">
        <v>1955</v>
      </c>
      <c r="E2156" t="s">
        <v>130</v>
      </c>
      <c r="F2156" t="s">
        <v>178</v>
      </c>
      <c r="G2156" t="s">
        <v>327</v>
      </c>
      <c r="H2156">
        <v>1</v>
      </c>
      <c r="I2156" t="s">
        <v>65</v>
      </c>
      <c r="J2156" t="s">
        <v>24</v>
      </c>
      <c r="K2156">
        <v>709</v>
      </c>
      <c r="L2156" t="s">
        <v>35</v>
      </c>
      <c r="M2156" s="1">
        <v>42564</v>
      </c>
      <c r="N2156" s="1">
        <v>42748</v>
      </c>
      <c r="O2156" t="s">
        <v>26</v>
      </c>
      <c r="P2156" s="1">
        <v>42591.737604166665</v>
      </c>
      <c r="Q2156" s="1">
        <v>42564</v>
      </c>
      <c r="R2156" s="5">
        <v>1</v>
      </c>
    </row>
    <row r="2157" spans="1:18" x14ac:dyDescent="0.25">
      <c r="A2157" t="s">
        <v>28</v>
      </c>
      <c r="B2157" t="s">
        <v>29</v>
      </c>
      <c r="C2157">
        <v>1862</v>
      </c>
      <c r="D2157" t="s">
        <v>1955</v>
      </c>
      <c r="E2157" t="s">
        <v>130</v>
      </c>
      <c r="F2157" t="s">
        <v>178</v>
      </c>
      <c r="G2157" t="s">
        <v>327</v>
      </c>
      <c r="H2157">
        <v>1</v>
      </c>
      <c r="I2157" t="s">
        <v>65</v>
      </c>
      <c r="J2157" t="s">
        <v>27</v>
      </c>
      <c r="K2157">
        <v>709</v>
      </c>
      <c r="L2157" t="s">
        <v>35</v>
      </c>
      <c r="M2157" s="1">
        <v>42564</v>
      </c>
      <c r="N2157" s="1">
        <v>42748</v>
      </c>
      <c r="O2157" t="s">
        <v>26</v>
      </c>
      <c r="P2157" s="1">
        <v>42591.737604166665</v>
      </c>
      <c r="Q2157" s="1">
        <v>42564</v>
      </c>
      <c r="R2157" s="5">
        <v>1</v>
      </c>
    </row>
    <row r="2158" spans="1:18" x14ac:dyDescent="0.25">
      <c r="A2158" t="s">
        <v>1190</v>
      </c>
      <c r="B2158" t="s">
        <v>1191</v>
      </c>
      <c r="C2158">
        <v>1761</v>
      </c>
      <c r="D2158" t="s">
        <v>1956</v>
      </c>
      <c r="E2158" t="s">
        <v>130</v>
      </c>
      <c r="F2158" t="s">
        <v>52</v>
      </c>
      <c r="G2158" t="s">
        <v>589</v>
      </c>
      <c r="H2158">
        <v>0</v>
      </c>
      <c r="I2158" t="s">
        <v>265</v>
      </c>
      <c r="J2158" t="s">
        <v>27</v>
      </c>
      <c r="K2158">
        <v>1101</v>
      </c>
      <c r="L2158" t="s">
        <v>35</v>
      </c>
      <c r="M2158" s="1">
        <v>42604</v>
      </c>
      <c r="N2158" s="1">
        <v>42788</v>
      </c>
      <c r="O2158" t="s">
        <v>26</v>
      </c>
      <c r="P2158" s="1">
        <v>42605.642592592594</v>
      </c>
      <c r="Q2158" s="1">
        <v>42604</v>
      </c>
      <c r="R2158" s="5">
        <v>1</v>
      </c>
    </row>
    <row r="2159" spans="1:18" x14ac:dyDescent="0.25">
      <c r="A2159" t="s">
        <v>114</v>
      </c>
      <c r="B2159" t="s">
        <v>115</v>
      </c>
      <c r="C2159">
        <v>2602</v>
      </c>
      <c r="D2159" t="s">
        <v>1957</v>
      </c>
      <c r="E2159" t="s">
        <v>288</v>
      </c>
      <c r="F2159" t="s">
        <v>32</v>
      </c>
      <c r="G2159" t="s">
        <v>1596</v>
      </c>
      <c r="H2159">
        <v>0</v>
      </c>
      <c r="I2159" t="s">
        <v>87</v>
      </c>
      <c r="J2159" t="s">
        <v>24</v>
      </c>
      <c r="K2159">
        <v>2114</v>
      </c>
      <c r="L2159" t="s">
        <v>25</v>
      </c>
      <c r="M2159" s="1">
        <v>42536</v>
      </c>
      <c r="N2159" s="1">
        <v>42719</v>
      </c>
      <c r="O2159" t="s">
        <v>26</v>
      </c>
      <c r="P2159" s="1">
        <v>42641.622106481482</v>
      </c>
      <c r="Q2159" s="1">
        <v>42536</v>
      </c>
      <c r="R2159" s="5">
        <v>1</v>
      </c>
    </row>
    <row r="2160" spans="1:18" x14ac:dyDescent="0.25">
      <c r="A2160" t="s">
        <v>114</v>
      </c>
      <c r="B2160" t="s">
        <v>115</v>
      </c>
      <c r="C2160">
        <v>2602</v>
      </c>
      <c r="D2160" t="s">
        <v>1957</v>
      </c>
      <c r="E2160" t="s">
        <v>288</v>
      </c>
      <c r="F2160" t="s">
        <v>32</v>
      </c>
      <c r="G2160" t="s">
        <v>1596</v>
      </c>
      <c r="H2160">
        <v>0</v>
      </c>
      <c r="I2160" t="s">
        <v>87</v>
      </c>
      <c r="J2160" t="s">
        <v>27</v>
      </c>
      <c r="K2160">
        <v>2114</v>
      </c>
      <c r="L2160" t="s">
        <v>25</v>
      </c>
      <c r="M2160" s="1">
        <v>42536</v>
      </c>
      <c r="N2160" s="1">
        <v>42719</v>
      </c>
      <c r="O2160" t="s">
        <v>26</v>
      </c>
      <c r="P2160" s="1">
        <v>42641.622106481482</v>
      </c>
      <c r="Q2160" s="1">
        <v>42536</v>
      </c>
      <c r="R2160" s="5">
        <v>1</v>
      </c>
    </row>
    <row r="2161" spans="1:18" x14ac:dyDescent="0.25">
      <c r="A2161" t="s">
        <v>114</v>
      </c>
      <c r="B2161" t="s">
        <v>115</v>
      </c>
      <c r="C2161">
        <v>2602</v>
      </c>
      <c r="D2161" t="s">
        <v>1957</v>
      </c>
      <c r="E2161" t="s">
        <v>288</v>
      </c>
      <c r="F2161" t="s">
        <v>32</v>
      </c>
      <c r="G2161" t="s">
        <v>1596</v>
      </c>
      <c r="H2161">
        <v>0</v>
      </c>
      <c r="I2161" t="s">
        <v>87</v>
      </c>
      <c r="J2161" t="s">
        <v>24</v>
      </c>
      <c r="K2161">
        <v>2818</v>
      </c>
      <c r="L2161" t="s">
        <v>35</v>
      </c>
      <c r="M2161" s="1">
        <v>42710</v>
      </c>
      <c r="N2161" s="1">
        <v>42892</v>
      </c>
      <c r="O2161" t="s">
        <v>26</v>
      </c>
      <c r="P2161" s="1">
        <v>42732.545081018521</v>
      </c>
      <c r="Q2161" s="1">
        <v>42710</v>
      </c>
      <c r="R2161" s="5">
        <v>1</v>
      </c>
    </row>
    <row r="2162" spans="1:18" x14ac:dyDescent="0.25">
      <c r="A2162" t="s">
        <v>114</v>
      </c>
      <c r="B2162" t="s">
        <v>115</v>
      </c>
      <c r="C2162">
        <v>2602</v>
      </c>
      <c r="D2162" t="s">
        <v>1957</v>
      </c>
      <c r="E2162" t="s">
        <v>288</v>
      </c>
      <c r="F2162" t="s">
        <v>32</v>
      </c>
      <c r="G2162" t="s">
        <v>1596</v>
      </c>
      <c r="H2162">
        <v>0</v>
      </c>
      <c r="I2162" t="s">
        <v>87</v>
      </c>
      <c r="J2162" t="s">
        <v>27</v>
      </c>
      <c r="K2162">
        <v>2818</v>
      </c>
      <c r="L2162" t="s">
        <v>35</v>
      </c>
      <c r="M2162" s="1">
        <v>42710</v>
      </c>
      <c r="N2162" s="1">
        <v>42892</v>
      </c>
      <c r="O2162" t="s">
        <v>26</v>
      </c>
      <c r="P2162" s="1">
        <v>42732.545081018521</v>
      </c>
      <c r="Q2162" s="1">
        <v>42710</v>
      </c>
      <c r="R2162" s="5">
        <v>1</v>
      </c>
    </row>
    <row r="2163" spans="1:18" x14ac:dyDescent="0.25">
      <c r="A2163" t="s">
        <v>1252</v>
      </c>
      <c r="B2163" t="s">
        <v>1253</v>
      </c>
      <c r="C2163">
        <v>1857</v>
      </c>
      <c r="D2163" t="s">
        <v>1958</v>
      </c>
      <c r="E2163" t="s">
        <v>322</v>
      </c>
      <c r="F2163" t="s">
        <v>52</v>
      </c>
      <c r="G2163" t="s">
        <v>529</v>
      </c>
      <c r="H2163">
        <v>0</v>
      </c>
      <c r="I2163" t="s">
        <v>148</v>
      </c>
      <c r="J2163" t="s">
        <v>24</v>
      </c>
      <c r="K2163">
        <v>1956</v>
      </c>
      <c r="L2163" t="s">
        <v>25</v>
      </c>
      <c r="M2163" s="1">
        <v>42489</v>
      </c>
      <c r="N2163" s="1">
        <v>42672</v>
      </c>
      <c r="O2163" t="s">
        <v>88</v>
      </c>
      <c r="P2163" s="1">
        <v>42639.614814814813</v>
      </c>
      <c r="Q2163" s="1">
        <v>42489</v>
      </c>
      <c r="R2163" s="5">
        <v>1</v>
      </c>
    </row>
    <row r="2164" spans="1:18" x14ac:dyDescent="0.25">
      <c r="A2164" t="s">
        <v>1252</v>
      </c>
      <c r="B2164" t="s">
        <v>1253</v>
      </c>
      <c r="C2164">
        <v>1857</v>
      </c>
      <c r="D2164" t="s">
        <v>1958</v>
      </c>
      <c r="E2164" t="s">
        <v>322</v>
      </c>
      <c r="F2164" t="s">
        <v>52</v>
      </c>
      <c r="G2164" t="s">
        <v>529</v>
      </c>
      <c r="H2164">
        <v>0</v>
      </c>
      <c r="I2164" t="s">
        <v>148</v>
      </c>
      <c r="J2164" t="s">
        <v>27</v>
      </c>
      <c r="K2164">
        <v>1956</v>
      </c>
      <c r="L2164" t="s">
        <v>25</v>
      </c>
      <c r="M2164" s="1">
        <v>42489</v>
      </c>
      <c r="N2164" s="1">
        <v>42672</v>
      </c>
      <c r="O2164" t="s">
        <v>88</v>
      </c>
      <c r="P2164" s="1">
        <v>42639.614814814813</v>
      </c>
      <c r="Q2164" s="1">
        <v>42489</v>
      </c>
      <c r="R2164" s="5">
        <v>1</v>
      </c>
    </row>
    <row r="2165" spans="1:18" x14ac:dyDescent="0.25">
      <c r="A2165" t="s">
        <v>1252</v>
      </c>
      <c r="B2165" t="s">
        <v>1253</v>
      </c>
      <c r="C2165">
        <v>1857</v>
      </c>
      <c r="D2165" t="s">
        <v>1958</v>
      </c>
      <c r="E2165" t="s">
        <v>322</v>
      </c>
      <c r="F2165" t="s">
        <v>52</v>
      </c>
      <c r="G2165" t="s">
        <v>529</v>
      </c>
      <c r="H2165">
        <v>0</v>
      </c>
      <c r="I2165" t="s">
        <v>148</v>
      </c>
      <c r="J2165" t="s">
        <v>36</v>
      </c>
      <c r="K2165">
        <v>1956</v>
      </c>
      <c r="L2165" t="s">
        <v>25</v>
      </c>
      <c r="M2165" s="1">
        <v>42489</v>
      </c>
      <c r="N2165" s="1">
        <v>42672</v>
      </c>
      <c r="O2165" t="s">
        <v>88</v>
      </c>
      <c r="P2165" s="1">
        <v>42639.614814814813</v>
      </c>
      <c r="Q2165" s="1">
        <v>42489</v>
      </c>
      <c r="R2165" s="5">
        <v>1</v>
      </c>
    </row>
    <row r="2166" spans="1:18" x14ac:dyDescent="0.25">
      <c r="A2166" t="s">
        <v>555</v>
      </c>
      <c r="B2166" t="s">
        <v>556</v>
      </c>
      <c r="C2166">
        <v>1683</v>
      </c>
      <c r="D2166" t="s">
        <v>1959</v>
      </c>
      <c r="E2166" t="s">
        <v>130</v>
      </c>
      <c r="F2166" t="s">
        <v>582</v>
      </c>
      <c r="G2166" t="s">
        <v>589</v>
      </c>
      <c r="H2166">
        <v>0</v>
      </c>
      <c r="I2166" t="s">
        <v>385</v>
      </c>
      <c r="J2166" t="s">
        <v>27</v>
      </c>
      <c r="K2166">
        <v>456</v>
      </c>
      <c r="L2166" t="s">
        <v>25</v>
      </c>
      <c r="M2166" s="1">
        <v>42515</v>
      </c>
      <c r="N2166" s="1">
        <v>42699</v>
      </c>
      <c r="O2166" t="s">
        <v>26</v>
      </c>
      <c r="P2166" s="1">
        <v>42585.629155092596</v>
      </c>
      <c r="Q2166" s="1">
        <v>42515</v>
      </c>
      <c r="R2166" s="5">
        <v>1</v>
      </c>
    </row>
    <row r="2167" spans="1:18" x14ac:dyDescent="0.25">
      <c r="A2167" t="s">
        <v>298</v>
      </c>
      <c r="B2167" t="s">
        <v>299</v>
      </c>
      <c r="C2167">
        <v>2443</v>
      </c>
      <c r="D2167" t="s">
        <v>1960</v>
      </c>
      <c r="E2167" t="s">
        <v>322</v>
      </c>
      <c r="F2167" t="s">
        <v>21</v>
      </c>
      <c r="G2167" t="s">
        <v>64</v>
      </c>
      <c r="H2167">
        <v>0</v>
      </c>
      <c r="I2167" t="s">
        <v>301</v>
      </c>
      <c r="J2167" t="s">
        <v>24</v>
      </c>
      <c r="K2167">
        <v>1770</v>
      </c>
      <c r="L2167" t="s">
        <v>25</v>
      </c>
      <c r="M2167" s="1">
        <v>42513</v>
      </c>
      <c r="N2167" s="1">
        <v>42697</v>
      </c>
      <c r="O2167" t="s">
        <v>88</v>
      </c>
      <c r="P2167" s="1">
        <v>42635.378530092596</v>
      </c>
      <c r="Q2167" s="1">
        <v>42513</v>
      </c>
      <c r="R2167" s="5">
        <v>1</v>
      </c>
    </row>
    <row r="2168" spans="1:18" x14ac:dyDescent="0.25">
      <c r="A2168" t="s">
        <v>298</v>
      </c>
      <c r="B2168" t="s">
        <v>299</v>
      </c>
      <c r="C2168">
        <v>2443</v>
      </c>
      <c r="D2168" t="s">
        <v>1960</v>
      </c>
      <c r="E2168" t="s">
        <v>322</v>
      </c>
      <c r="F2168" t="s">
        <v>21</v>
      </c>
      <c r="G2168" t="s">
        <v>64</v>
      </c>
      <c r="H2168">
        <v>0</v>
      </c>
      <c r="I2168" t="s">
        <v>301</v>
      </c>
      <c r="J2168" t="s">
        <v>27</v>
      </c>
      <c r="K2168">
        <v>1770</v>
      </c>
      <c r="L2168" t="s">
        <v>25</v>
      </c>
      <c r="M2168" s="1">
        <v>42513</v>
      </c>
      <c r="N2168" s="1">
        <v>42697</v>
      </c>
      <c r="O2168" t="s">
        <v>88</v>
      </c>
      <c r="P2168" s="1">
        <v>42635.378530092596</v>
      </c>
      <c r="Q2168" s="1">
        <v>42513</v>
      </c>
      <c r="R2168" s="5">
        <v>1</v>
      </c>
    </row>
    <row r="2169" spans="1:18" x14ac:dyDescent="0.25">
      <c r="A2169" t="s">
        <v>1457</v>
      </c>
      <c r="B2169" t="s">
        <v>1458</v>
      </c>
      <c r="C2169">
        <v>1127</v>
      </c>
      <c r="D2169" t="s">
        <v>1961</v>
      </c>
      <c r="E2169" t="s">
        <v>322</v>
      </c>
      <c r="F2169" t="s">
        <v>70</v>
      </c>
      <c r="G2169" t="s">
        <v>64</v>
      </c>
      <c r="H2169">
        <v>0</v>
      </c>
      <c r="I2169" t="s">
        <v>65</v>
      </c>
      <c r="J2169" t="s">
        <v>24</v>
      </c>
      <c r="K2169">
        <v>392</v>
      </c>
      <c r="L2169" t="s">
        <v>35</v>
      </c>
      <c r="M2169" s="1">
        <v>42584</v>
      </c>
      <c r="N2169" s="1">
        <v>42768</v>
      </c>
      <c r="O2169" t="s">
        <v>26</v>
      </c>
      <c r="P2169" s="1">
        <v>42584.643692129626</v>
      </c>
      <c r="Q2169" s="1">
        <v>42584</v>
      </c>
      <c r="R2169" s="5">
        <v>1</v>
      </c>
    </row>
    <row r="2170" spans="1:18" x14ac:dyDescent="0.25">
      <c r="A2170" t="s">
        <v>1457</v>
      </c>
      <c r="B2170" t="s">
        <v>1458</v>
      </c>
      <c r="C2170">
        <v>1127</v>
      </c>
      <c r="D2170" t="s">
        <v>1961</v>
      </c>
      <c r="E2170" t="s">
        <v>322</v>
      </c>
      <c r="F2170" t="s">
        <v>70</v>
      </c>
      <c r="G2170" t="s">
        <v>64</v>
      </c>
      <c r="H2170">
        <v>0</v>
      </c>
      <c r="I2170" t="s">
        <v>65</v>
      </c>
      <c r="J2170" t="s">
        <v>27</v>
      </c>
      <c r="K2170">
        <v>392</v>
      </c>
      <c r="L2170" t="s">
        <v>35</v>
      </c>
      <c r="M2170" s="1">
        <v>42584</v>
      </c>
      <c r="N2170" s="1">
        <v>42768</v>
      </c>
      <c r="O2170" t="s">
        <v>26</v>
      </c>
      <c r="P2170" s="1">
        <v>42584.643692129626</v>
      </c>
      <c r="Q2170" s="1">
        <v>42584</v>
      </c>
      <c r="R2170" s="5">
        <v>1</v>
      </c>
    </row>
    <row r="2171" spans="1:18" x14ac:dyDescent="0.25">
      <c r="A2171" t="s">
        <v>1938</v>
      </c>
      <c r="B2171" t="s">
        <v>1939</v>
      </c>
      <c r="C2171">
        <v>2067</v>
      </c>
      <c r="D2171" t="s">
        <v>1962</v>
      </c>
      <c r="E2171" t="s">
        <v>336</v>
      </c>
      <c r="F2171" t="s">
        <v>178</v>
      </c>
      <c r="G2171" t="s">
        <v>1941</v>
      </c>
      <c r="H2171">
        <v>0</v>
      </c>
      <c r="I2171" t="s">
        <v>922</v>
      </c>
      <c r="J2171" t="s">
        <v>254</v>
      </c>
      <c r="K2171">
        <v>1554</v>
      </c>
      <c r="L2171" t="s">
        <v>25</v>
      </c>
      <c r="M2171" s="1">
        <v>42512</v>
      </c>
      <c r="N2171" s="1">
        <v>42696</v>
      </c>
      <c r="O2171" t="s">
        <v>26</v>
      </c>
      <c r="P2171" s="1">
        <v>42626.661793981482</v>
      </c>
      <c r="Q2171" s="1">
        <v>42512</v>
      </c>
      <c r="R2171" s="5">
        <v>1</v>
      </c>
    </row>
    <row r="2172" spans="1:18" x14ac:dyDescent="0.25">
      <c r="A2172" t="s">
        <v>1938</v>
      </c>
      <c r="B2172" t="s">
        <v>1939</v>
      </c>
      <c r="C2172">
        <v>2067</v>
      </c>
      <c r="D2172" t="s">
        <v>1962</v>
      </c>
      <c r="E2172" t="s">
        <v>336</v>
      </c>
      <c r="F2172" t="s">
        <v>178</v>
      </c>
      <c r="G2172" t="s">
        <v>1941</v>
      </c>
      <c r="H2172">
        <v>0</v>
      </c>
      <c r="I2172" t="s">
        <v>922</v>
      </c>
      <c r="J2172" t="s">
        <v>254</v>
      </c>
      <c r="K2172">
        <v>2773</v>
      </c>
      <c r="L2172" t="s">
        <v>35</v>
      </c>
      <c r="M2172" s="1">
        <v>42697</v>
      </c>
      <c r="N2172" s="1">
        <v>42878</v>
      </c>
      <c r="O2172" t="s">
        <v>26</v>
      </c>
      <c r="P2172" s="1">
        <v>42723.357118055559</v>
      </c>
      <c r="Q2172" s="1">
        <v>42697</v>
      </c>
      <c r="R2172" s="5">
        <v>1</v>
      </c>
    </row>
    <row r="2173" spans="1:18" x14ac:dyDescent="0.25">
      <c r="A2173" t="s">
        <v>1938</v>
      </c>
      <c r="B2173" t="s">
        <v>1939</v>
      </c>
      <c r="C2173">
        <v>2067</v>
      </c>
      <c r="D2173" t="s">
        <v>1963</v>
      </c>
      <c r="E2173" t="s">
        <v>336</v>
      </c>
      <c r="F2173" t="s">
        <v>178</v>
      </c>
      <c r="G2173" t="s">
        <v>1941</v>
      </c>
      <c r="H2173">
        <v>0</v>
      </c>
      <c r="I2173" t="s">
        <v>922</v>
      </c>
      <c r="J2173" t="s">
        <v>254</v>
      </c>
      <c r="K2173">
        <v>3</v>
      </c>
      <c r="L2173" t="s">
        <v>25</v>
      </c>
      <c r="M2173" s="1">
        <v>42531</v>
      </c>
      <c r="N2173" s="1">
        <v>42714</v>
      </c>
      <c r="O2173" t="s">
        <v>26</v>
      </c>
      <c r="P2173" s="1">
        <v>42559.415219907409</v>
      </c>
      <c r="Q2173" s="1">
        <v>42531</v>
      </c>
      <c r="R2173" s="5">
        <v>1</v>
      </c>
    </row>
    <row r="2174" spans="1:18" x14ac:dyDescent="0.25">
      <c r="A2174" t="s">
        <v>341</v>
      </c>
      <c r="B2174" t="s">
        <v>342</v>
      </c>
      <c r="C2174">
        <v>2090</v>
      </c>
      <c r="D2174" t="s">
        <v>1964</v>
      </c>
      <c r="E2174" t="s">
        <v>125</v>
      </c>
      <c r="F2174" t="s">
        <v>52</v>
      </c>
      <c r="G2174" t="s">
        <v>46</v>
      </c>
      <c r="H2174">
        <v>0</v>
      </c>
      <c r="I2174" t="s">
        <v>359</v>
      </c>
      <c r="J2174" t="s">
        <v>27</v>
      </c>
      <c r="K2174">
        <v>2199</v>
      </c>
      <c r="L2174" t="s">
        <v>101</v>
      </c>
      <c r="M2174" s="1">
        <v>42464</v>
      </c>
      <c r="N2174" s="1">
        <v>42647</v>
      </c>
      <c r="O2174" t="s">
        <v>88</v>
      </c>
      <c r="P2174" s="1">
        <v>42643.40457175926</v>
      </c>
      <c r="Q2174" s="1">
        <v>42464</v>
      </c>
      <c r="R2174" s="5">
        <v>1</v>
      </c>
    </row>
    <row r="2175" spans="1:18" x14ac:dyDescent="0.25">
      <c r="A2175" t="s">
        <v>341</v>
      </c>
      <c r="B2175" t="s">
        <v>342</v>
      </c>
      <c r="C2175">
        <v>2090</v>
      </c>
      <c r="D2175" t="s">
        <v>1964</v>
      </c>
      <c r="E2175" t="s">
        <v>125</v>
      </c>
      <c r="F2175" t="s">
        <v>52</v>
      </c>
      <c r="G2175" t="s">
        <v>46</v>
      </c>
      <c r="H2175">
        <v>0</v>
      </c>
      <c r="I2175" t="s">
        <v>359</v>
      </c>
      <c r="J2175" t="s">
        <v>27</v>
      </c>
      <c r="K2175">
        <v>2291</v>
      </c>
      <c r="L2175" t="s">
        <v>35</v>
      </c>
      <c r="M2175" s="1">
        <v>42646</v>
      </c>
      <c r="N2175" s="1">
        <v>42828</v>
      </c>
      <c r="O2175" t="s">
        <v>26</v>
      </c>
      <c r="P2175" s="1">
        <v>42649.600092592591</v>
      </c>
      <c r="Q2175" s="1">
        <v>42646</v>
      </c>
      <c r="R2175" s="5">
        <v>1</v>
      </c>
    </row>
    <row r="2176" spans="1:18" x14ac:dyDescent="0.25">
      <c r="A2176" t="s">
        <v>390</v>
      </c>
      <c r="B2176" t="s">
        <v>391</v>
      </c>
      <c r="C2176">
        <v>2570</v>
      </c>
      <c r="D2176" t="s">
        <v>1965</v>
      </c>
      <c r="E2176" t="s">
        <v>288</v>
      </c>
      <c r="F2176" t="s">
        <v>70</v>
      </c>
      <c r="G2176" t="s">
        <v>112</v>
      </c>
      <c r="H2176">
        <v>1</v>
      </c>
      <c r="I2176" t="s">
        <v>393</v>
      </c>
      <c r="J2176" t="s">
        <v>24</v>
      </c>
      <c r="K2176">
        <v>197</v>
      </c>
      <c r="L2176" t="s">
        <v>35</v>
      </c>
      <c r="M2176" s="1">
        <v>42576</v>
      </c>
      <c r="N2176" s="1">
        <v>42760</v>
      </c>
      <c r="O2176" t="s">
        <v>26</v>
      </c>
      <c r="P2176" s="1">
        <v>42578.730706018519</v>
      </c>
      <c r="Q2176" s="1">
        <v>42576</v>
      </c>
      <c r="R2176" s="5">
        <v>1</v>
      </c>
    </row>
    <row r="2177" spans="1:18" x14ac:dyDescent="0.25">
      <c r="A2177" t="s">
        <v>390</v>
      </c>
      <c r="B2177" t="s">
        <v>391</v>
      </c>
      <c r="C2177">
        <v>2570</v>
      </c>
      <c r="D2177" t="s">
        <v>1965</v>
      </c>
      <c r="E2177" t="s">
        <v>288</v>
      </c>
      <c r="F2177" t="s">
        <v>70</v>
      </c>
      <c r="G2177" t="s">
        <v>112</v>
      </c>
      <c r="H2177">
        <v>1</v>
      </c>
      <c r="I2177" t="s">
        <v>393</v>
      </c>
      <c r="J2177" t="s">
        <v>27</v>
      </c>
      <c r="K2177">
        <v>197</v>
      </c>
      <c r="L2177" t="s">
        <v>35</v>
      </c>
      <c r="M2177" s="1">
        <v>42576</v>
      </c>
      <c r="N2177" s="1">
        <v>42760</v>
      </c>
      <c r="O2177" t="s">
        <v>26</v>
      </c>
      <c r="P2177" s="1">
        <v>42578.730706018519</v>
      </c>
      <c r="Q2177" s="1">
        <v>42576</v>
      </c>
      <c r="R2177" s="5">
        <v>1</v>
      </c>
    </row>
    <row r="2178" spans="1:18" x14ac:dyDescent="0.25">
      <c r="A2178" t="s">
        <v>390</v>
      </c>
      <c r="B2178" t="s">
        <v>391</v>
      </c>
      <c r="C2178">
        <v>2570</v>
      </c>
      <c r="D2178" t="s">
        <v>1965</v>
      </c>
      <c r="E2178" t="s">
        <v>288</v>
      </c>
      <c r="F2178" t="s">
        <v>70</v>
      </c>
      <c r="G2178" t="s">
        <v>112</v>
      </c>
      <c r="H2178">
        <v>1</v>
      </c>
      <c r="I2178" t="s">
        <v>393</v>
      </c>
      <c r="J2178" t="s">
        <v>36</v>
      </c>
      <c r="K2178">
        <v>197</v>
      </c>
      <c r="L2178" t="s">
        <v>35</v>
      </c>
      <c r="M2178" s="1">
        <v>42576</v>
      </c>
      <c r="N2178" s="1">
        <v>42760</v>
      </c>
      <c r="O2178" t="s">
        <v>26</v>
      </c>
      <c r="P2178" s="1">
        <v>42578.730706018519</v>
      </c>
      <c r="Q2178" s="1">
        <v>42576</v>
      </c>
      <c r="R2178" s="5">
        <v>1</v>
      </c>
    </row>
    <row r="2179" spans="1:18" x14ac:dyDescent="0.25">
      <c r="A2179" t="s">
        <v>1966</v>
      </c>
      <c r="B2179" t="s">
        <v>1967</v>
      </c>
      <c r="C2179">
        <v>2076</v>
      </c>
      <c r="D2179" t="s">
        <v>1968</v>
      </c>
      <c r="E2179" t="s">
        <v>20</v>
      </c>
      <c r="F2179" t="s">
        <v>52</v>
      </c>
      <c r="G2179" t="s">
        <v>46</v>
      </c>
      <c r="H2179">
        <v>0</v>
      </c>
      <c r="I2179" t="s">
        <v>313</v>
      </c>
      <c r="J2179" t="s">
        <v>27</v>
      </c>
      <c r="K2179">
        <v>1663</v>
      </c>
      <c r="L2179" t="s">
        <v>35</v>
      </c>
      <c r="M2179" s="1">
        <v>42632</v>
      </c>
      <c r="N2179" s="1">
        <v>42813</v>
      </c>
      <c r="O2179" t="s">
        <v>26</v>
      </c>
      <c r="P2179" s="1">
        <v>42629.630347222221</v>
      </c>
      <c r="Q2179" s="1">
        <v>42632</v>
      </c>
      <c r="R2179" s="5">
        <v>1</v>
      </c>
    </row>
    <row r="2180" spans="1:18" x14ac:dyDescent="0.25">
      <c r="A2180" t="s">
        <v>1969</v>
      </c>
      <c r="B2180" t="s">
        <v>1970</v>
      </c>
      <c r="C2180">
        <v>1639</v>
      </c>
      <c r="D2180" t="s">
        <v>1971</v>
      </c>
      <c r="E2180" t="s">
        <v>336</v>
      </c>
      <c r="F2180" t="s">
        <v>52</v>
      </c>
      <c r="G2180" t="s">
        <v>1972</v>
      </c>
      <c r="H2180">
        <v>0</v>
      </c>
      <c r="I2180" t="s">
        <v>34</v>
      </c>
      <c r="J2180" t="s">
        <v>27</v>
      </c>
      <c r="K2180">
        <v>760</v>
      </c>
      <c r="L2180" t="s">
        <v>25</v>
      </c>
      <c r="M2180" s="1">
        <v>42445</v>
      </c>
      <c r="N2180" s="1">
        <v>42629</v>
      </c>
      <c r="O2180" t="s">
        <v>26</v>
      </c>
      <c r="P2180" s="1">
        <v>42592.593692129631</v>
      </c>
      <c r="Q2180" s="1">
        <v>42445</v>
      </c>
      <c r="R2180" s="5">
        <v>1</v>
      </c>
    </row>
    <row r="2181" spans="1:18" x14ac:dyDescent="0.25">
      <c r="A2181" t="s">
        <v>1969</v>
      </c>
      <c r="B2181" t="s">
        <v>1970</v>
      </c>
      <c r="C2181">
        <v>1639</v>
      </c>
      <c r="D2181" t="s">
        <v>1971</v>
      </c>
      <c r="E2181" t="s">
        <v>336</v>
      </c>
      <c r="F2181" t="s">
        <v>52</v>
      </c>
      <c r="G2181" t="s">
        <v>1972</v>
      </c>
      <c r="H2181">
        <v>0</v>
      </c>
      <c r="I2181" t="s">
        <v>34</v>
      </c>
      <c r="J2181" t="s">
        <v>27</v>
      </c>
      <c r="K2181">
        <v>1746</v>
      </c>
      <c r="L2181" t="s">
        <v>35</v>
      </c>
      <c r="M2181" s="1">
        <v>42632</v>
      </c>
      <c r="N2181" s="1">
        <v>42813</v>
      </c>
      <c r="O2181" t="s">
        <v>26</v>
      </c>
      <c r="P2181" s="1">
        <v>42634.521226851852</v>
      </c>
      <c r="Q2181" s="1">
        <v>42632</v>
      </c>
      <c r="R2181" s="5">
        <v>1</v>
      </c>
    </row>
    <row r="2182" spans="1:18" x14ac:dyDescent="0.25">
      <c r="A2182" t="s">
        <v>114</v>
      </c>
      <c r="B2182" t="s">
        <v>115</v>
      </c>
      <c r="C2182">
        <v>2602</v>
      </c>
      <c r="D2182" t="s">
        <v>1973</v>
      </c>
      <c r="E2182" t="s">
        <v>336</v>
      </c>
      <c r="F2182" t="s">
        <v>178</v>
      </c>
      <c r="G2182" t="s">
        <v>1941</v>
      </c>
      <c r="H2182">
        <v>0</v>
      </c>
      <c r="I2182" t="s">
        <v>65</v>
      </c>
      <c r="J2182" t="s">
        <v>24</v>
      </c>
      <c r="K2182">
        <v>2459</v>
      </c>
      <c r="L2182" t="s">
        <v>35</v>
      </c>
      <c r="M2182" s="1">
        <v>42639</v>
      </c>
      <c r="N2182" s="1">
        <v>42820</v>
      </c>
      <c r="O2182" t="s">
        <v>88</v>
      </c>
      <c r="P2182" s="1">
        <v>42675.382557870369</v>
      </c>
      <c r="Q2182" s="1">
        <v>42639</v>
      </c>
      <c r="R2182" s="5">
        <v>1</v>
      </c>
    </row>
    <row r="2183" spans="1:18" x14ac:dyDescent="0.25">
      <c r="A2183" t="s">
        <v>114</v>
      </c>
      <c r="B2183" t="s">
        <v>115</v>
      </c>
      <c r="C2183">
        <v>2602</v>
      </c>
      <c r="D2183" t="s">
        <v>1973</v>
      </c>
      <c r="E2183" t="s">
        <v>336</v>
      </c>
      <c r="F2183" t="s">
        <v>178</v>
      </c>
      <c r="G2183" t="s">
        <v>1941</v>
      </c>
      <c r="H2183">
        <v>0</v>
      </c>
      <c r="I2183" t="s">
        <v>65</v>
      </c>
      <c r="J2183" t="s">
        <v>27</v>
      </c>
      <c r="K2183">
        <v>2459</v>
      </c>
      <c r="L2183" t="s">
        <v>35</v>
      </c>
      <c r="M2183" s="1">
        <v>42639</v>
      </c>
      <c r="N2183" s="1">
        <v>42820</v>
      </c>
      <c r="O2183" t="s">
        <v>88</v>
      </c>
      <c r="P2183" s="1">
        <v>42675.382557870369</v>
      </c>
      <c r="Q2183" s="1">
        <v>42639</v>
      </c>
      <c r="R2183" s="5">
        <v>1</v>
      </c>
    </row>
    <row r="2184" spans="1:18" x14ac:dyDescent="0.25">
      <c r="A2184" t="s">
        <v>851</v>
      </c>
      <c r="B2184" t="s">
        <v>852</v>
      </c>
      <c r="C2184">
        <v>1935</v>
      </c>
      <c r="D2184" t="s">
        <v>1974</v>
      </c>
      <c r="E2184" t="s">
        <v>322</v>
      </c>
      <c r="F2184" t="s">
        <v>52</v>
      </c>
      <c r="G2184" t="s">
        <v>275</v>
      </c>
      <c r="H2184">
        <v>0</v>
      </c>
      <c r="I2184" t="s">
        <v>854</v>
      </c>
      <c r="J2184" t="s">
        <v>27</v>
      </c>
      <c r="K2184">
        <v>1614</v>
      </c>
      <c r="L2184" t="s">
        <v>25</v>
      </c>
      <c r="M2184" s="1">
        <v>42464</v>
      </c>
      <c r="N2184" s="1">
        <v>42647</v>
      </c>
      <c r="O2184" t="s">
        <v>26</v>
      </c>
      <c r="P2184" s="1">
        <v>42628.442615740743</v>
      </c>
      <c r="Q2184" s="1">
        <v>42464</v>
      </c>
      <c r="R2184" s="5">
        <v>1</v>
      </c>
    </row>
    <row r="2185" spans="1:18" x14ac:dyDescent="0.25">
      <c r="A2185" t="s">
        <v>1439</v>
      </c>
      <c r="B2185" t="s">
        <v>1440</v>
      </c>
      <c r="C2185">
        <v>2891</v>
      </c>
      <c r="D2185" t="s">
        <v>1975</v>
      </c>
      <c r="E2185" t="s">
        <v>351</v>
      </c>
      <c r="F2185" t="s">
        <v>146</v>
      </c>
      <c r="G2185" t="s">
        <v>629</v>
      </c>
      <c r="H2185">
        <v>0</v>
      </c>
      <c r="I2185" t="s">
        <v>922</v>
      </c>
      <c r="J2185" t="s">
        <v>27</v>
      </c>
      <c r="K2185">
        <v>1810</v>
      </c>
      <c r="L2185" t="s">
        <v>25</v>
      </c>
      <c r="M2185" s="1">
        <v>42478</v>
      </c>
      <c r="N2185" s="1">
        <v>42661</v>
      </c>
      <c r="O2185" t="s">
        <v>26</v>
      </c>
      <c r="P2185" s="1">
        <v>42635.618009259262</v>
      </c>
      <c r="Q2185" s="1">
        <v>42478</v>
      </c>
      <c r="R2185" s="5">
        <v>1</v>
      </c>
    </row>
    <row r="2186" spans="1:18" x14ac:dyDescent="0.25">
      <c r="A2186" t="s">
        <v>1439</v>
      </c>
      <c r="B2186" t="s">
        <v>1440</v>
      </c>
      <c r="C2186">
        <v>2891</v>
      </c>
      <c r="D2186" t="s">
        <v>1975</v>
      </c>
      <c r="E2186" t="s">
        <v>351</v>
      </c>
      <c r="F2186" t="s">
        <v>146</v>
      </c>
      <c r="G2186" t="s">
        <v>629</v>
      </c>
      <c r="H2186">
        <v>0</v>
      </c>
      <c r="I2186" t="s">
        <v>922</v>
      </c>
      <c r="J2186" t="s">
        <v>27</v>
      </c>
      <c r="K2186">
        <v>2497</v>
      </c>
      <c r="L2186" t="s">
        <v>35</v>
      </c>
      <c r="M2186" s="1">
        <v>42678</v>
      </c>
      <c r="N2186" s="1">
        <v>42859</v>
      </c>
      <c r="O2186" t="s">
        <v>26</v>
      </c>
      <c r="P2186" s="1">
        <v>42681.634965277779</v>
      </c>
      <c r="Q2186" s="1">
        <v>42678</v>
      </c>
      <c r="R2186" s="5">
        <v>1</v>
      </c>
    </row>
    <row r="2187" spans="1:18" x14ac:dyDescent="0.25">
      <c r="A2187" t="s">
        <v>1976</v>
      </c>
      <c r="B2187" t="s">
        <v>1977</v>
      </c>
      <c r="C2187">
        <v>1819</v>
      </c>
      <c r="D2187" t="s">
        <v>1978</v>
      </c>
      <c r="E2187" t="s">
        <v>130</v>
      </c>
      <c r="F2187" t="s">
        <v>146</v>
      </c>
      <c r="G2187" t="s">
        <v>1979</v>
      </c>
      <c r="H2187">
        <v>1</v>
      </c>
      <c r="I2187" t="s">
        <v>1980</v>
      </c>
      <c r="J2187" t="s">
        <v>24</v>
      </c>
      <c r="K2187">
        <v>472</v>
      </c>
      <c r="L2187" t="s">
        <v>35</v>
      </c>
      <c r="M2187" s="1">
        <v>42578</v>
      </c>
      <c r="N2187" s="1">
        <v>42762</v>
      </c>
      <c r="O2187" t="s">
        <v>26</v>
      </c>
      <c r="P2187" s="1">
        <v>42586.350358796299</v>
      </c>
      <c r="Q2187" s="1">
        <v>42578</v>
      </c>
      <c r="R2187" s="5">
        <v>1</v>
      </c>
    </row>
    <row r="2188" spans="1:18" x14ac:dyDescent="0.25">
      <c r="A2188" t="s">
        <v>1976</v>
      </c>
      <c r="B2188" t="s">
        <v>1977</v>
      </c>
      <c r="C2188">
        <v>1819</v>
      </c>
      <c r="D2188" t="s">
        <v>1978</v>
      </c>
      <c r="E2188" t="s">
        <v>130</v>
      </c>
      <c r="F2188" t="s">
        <v>146</v>
      </c>
      <c r="G2188" t="s">
        <v>1979</v>
      </c>
      <c r="H2188">
        <v>1</v>
      </c>
      <c r="I2188" t="s">
        <v>1980</v>
      </c>
      <c r="J2188" t="s">
        <v>27</v>
      </c>
      <c r="K2188">
        <v>472</v>
      </c>
      <c r="L2188" t="s">
        <v>35</v>
      </c>
      <c r="M2188" s="1">
        <v>42578</v>
      </c>
      <c r="N2188" s="1">
        <v>42762</v>
      </c>
      <c r="O2188" t="s">
        <v>26</v>
      </c>
      <c r="P2188" s="1">
        <v>42586.350358796299</v>
      </c>
      <c r="Q2188" s="1">
        <v>42578</v>
      </c>
      <c r="R2188" s="5">
        <v>1</v>
      </c>
    </row>
    <row r="2189" spans="1:18" x14ac:dyDescent="0.25">
      <c r="A2189" t="s">
        <v>1976</v>
      </c>
      <c r="B2189" t="s">
        <v>1977</v>
      </c>
      <c r="C2189">
        <v>1819</v>
      </c>
      <c r="D2189" t="s">
        <v>1978</v>
      </c>
      <c r="E2189" t="s">
        <v>130</v>
      </c>
      <c r="F2189" t="s">
        <v>146</v>
      </c>
      <c r="G2189" t="s">
        <v>1979</v>
      </c>
      <c r="H2189">
        <v>1</v>
      </c>
      <c r="I2189" t="s">
        <v>1980</v>
      </c>
      <c r="J2189" t="s">
        <v>36</v>
      </c>
      <c r="K2189">
        <v>472</v>
      </c>
      <c r="L2189" t="s">
        <v>35</v>
      </c>
      <c r="M2189" s="1">
        <v>42578</v>
      </c>
      <c r="N2189" s="1">
        <v>42762</v>
      </c>
      <c r="O2189" t="s">
        <v>26</v>
      </c>
      <c r="P2189" s="1">
        <v>42586.350358796299</v>
      </c>
      <c r="Q2189" s="1">
        <v>42578</v>
      </c>
      <c r="R2189" s="5">
        <v>1</v>
      </c>
    </row>
    <row r="2190" spans="1:18" x14ac:dyDescent="0.25">
      <c r="A2190" t="s">
        <v>1890</v>
      </c>
      <c r="B2190" t="s">
        <v>1891</v>
      </c>
      <c r="C2190">
        <v>2264</v>
      </c>
      <c r="D2190" t="s">
        <v>1981</v>
      </c>
      <c r="E2190" t="s">
        <v>111</v>
      </c>
      <c r="F2190" t="s">
        <v>32</v>
      </c>
      <c r="G2190" t="s">
        <v>112</v>
      </c>
      <c r="H2190">
        <v>1</v>
      </c>
      <c r="I2190" t="s">
        <v>1893</v>
      </c>
      <c r="J2190" t="s">
        <v>24</v>
      </c>
      <c r="K2190">
        <v>1598</v>
      </c>
      <c r="L2190" t="s">
        <v>35</v>
      </c>
      <c r="M2190" s="1">
        <v>42628</v>
      </c>
      <c r="N2190" s="1">
        <v>42809</v>
      </c>
      <c r="O2190" t="s">
        <v>26</v>
      </c>
      <c r="P2190" s="1">
        <v>42627.683900462966</v>
      </c>
      <c r="Q2190" s="1">
        <v>42628</v>
      </c>
      <c r="R2190" s="5">
        <v>1</v>
      </c>
    </row>
    <row r="2191" spans="1:18" x14ac:dyDescent="0.25">
      <c r="A2191" t="s">
        <v>1890</v>
      </c>
      <c r="B2191" t="s">
        <v>1891</v>
      </c>
      <c r="C2191">
        <v>2264</v>
      </c>
      <c r="D2191" t="s">
        <v>1981</v>
      </c>
      <c r="E2191" t="s">
        <v>111</v>
      </c>
      <c r="F2191" t="s">
        <v>32</v>
      </c>
      <c r="G2191" t="s">
        <v>112</v>
      </c>
      <c r="H2191">
        <v>1</v>
      </c>
      <c r="I2191" t="s">
        <v>1893</v>
      </c>
      <c r="J2191" t="s">
        <v>36</v>
      </c>
      <c r="K2191">
        <v>1598</v>
      </c>
      <c r="L2191" t="s">
        <v>35</v>
      </c>
      <c r="M2191" s="1">
        <v>42628</v>
      </c>
      <c r="N2191" s="1">
        <v>42809</v>
      </c>
      <c r="O2191" t="s">
        <v>26</v>
      </c>
      <c r="P2191" s="1">
        <v>42627.683900462966</v>
      </c>
      <c r="Q2191" s="1">
        <v>42628</v>
      </c>
      <c r="R2191" s="5">
        <v>1</v>
      </c>
    </row>
    <row r="2192" spans="1:18" x14ac:dyDescent="0.25">
      <c r="A2192" t="s">
        <v>324</v>
      </c>
      <c r="B2192" t="s">
        <v>325</v>
      </c>
      <c r="C2192">
        <v>2096</v>
      </c>
      <c r="D2192" t="s">
        <v>1982</v>
      </c>
      <c r="E2192" t="s">
        <v>75</v>
      </c>
      <c r="F2192" t="s">
        <v>52</v>
      </c>
      <c r="G2192" t="s">
        <v>1983</v>
      </c>
      <c r="H2192">
        <v>1</v>
      </c>
      <c r="I2192" t="s">
        <v>87</v>
      </c>
      <c r="J2192" t="s">
        <v>27</v>
      </c>
      <c r="K2192">
        <v>559</v>
      </c>
      <c r="L2192" t="s">
        <v>35</v>
      </c>
      <c r="M2192" s="1">
        <v>42586</v>
      </c>
      <c r="N2192" s="1">
        <v>42770</v>
      </c>
      <c r="O2192" t="s">
        <v>26</v>
      </c>
      <c r="P2192" s="1">
        <v>42587.581331018519</v>
      </c>
      <c r="Q2192" s="1">
        <v>42586</v>
      </c>
      <c r="R2192" s="5">
        <v>1</v>
      </c>
    </row>
    <row r="2193" spans="1:18" x14ac:dyDescent="0.25">
      <c r="A2193" t="s">
        <v>324</v>
      </c>
      <c r="B2193" t="s">
        <v>325</v>
      </c>
      <c r="C2193">
        <v>2096</v>
      </c>
      <c r="D2193" t="s">
        <v>1982</v>
      </c>
      <c r="E2193" t="s">
        <v>75</v>
      </c>
      <c r="F2193" t="s">
        <v>52</v>
      </c>
      <c r="G2193" t="s">
        <v>1983</v>
      </c>
      <c r="H2193">
        <v>1</v>
      </c>
      <c r="I2193" t="s">
        <v>87</v>
      </c>
      <c r="J2193" t="s">
        <v>36</v>
      </c>
      <c r="K2193">
        <v>559</v>
      </c>
      <c r="L2193" t="s">
        <v>35</v>
      </c>
      <c r="M2193" s="1">
        <v>42586</v>
      </c>
      <c r="N2193" s="1">
        <v>42770</v>
      </c>
      <c r="O2193" t="s">
        <v>26</v>
      </c>
      <c r="P2193" s="1">
        <v>42587.581331018519</v>
      </c>
      <c r="Q2193" s="1">
        <v>42586</v>
      </c>
      <c r="R2193" s="5">
        <v>1</v>
      </c>
    </row>
    <row r="2194" spans="1:18" x14ac:dyDescent="0.25">
      <c r="A2194" t="s">
        <v>1836</v>
      </c>
      <c r="B2194" t="s">
        <v>1837</v>
      </c>
      <c r="C2194">
        <v>1254</v>
      </c>
      <c r="D2194" t="s">
        <v>1984</v>
      </c>
      <c r="E2194" t="s">
        <v>111</v>
      </c>
      <c r="F2194" t="s">
        <v>32</v>
      </c>
      <c r="G2194" t="s">
        <v>112</v>
      </c>
      <c r="H2194">
        <v>1</v>
      </c>
      <c r="I2194" t="s">
        <v>1985</v>
      </c>
      <c r="J2194" t="s">
        <v>36</v>
      </c>
      <c r="K2194">
        <v>815</v>
      </c>
      <c r="L2194" t="s">
        <v>35</v>
      </c>
      <c r="M2194" s="1">
        <v>42579</v>
      </c>
      <c r="N2194" s="1">
        <v>42763</v>
      </c>
      <c r="O2194" t="s">
        <v>26</v>
      </c>
      <c r="P2194" s="1">
        <v>42594.400601851848</v>
      </c>
      <c r="Q2194" s="1">
        <v>42579</v>
      </c>
      <c r="R2194" s="5">
        <v>1</v>
      </c>
    </row>
    <row r="2195" spans="1:18" x14ac:dyDescent="0.25">
      <c r="A2195" t="s">
        <v>1836</v>
      </c>
      <c r="B2195" t="s">
        <v>1837</v>
      </c>
      <c r="C2195">
        <v>1254</v>
      </c>
      <c r="D2195" t="s">
        <v>1984</v>
      </c>
      <c r="E2195" t="s">
        <v>111</v>
      </c>
      <c r="F2195" t="s">
        <v>32</v>
      </c>
      <c r="G2195" t="s">
        <v>112</v>
      </c>
      <c r="H2195">
        <v>1</v>
      </c>
      <c r="I2195" t="s">
        <v>1985</v>
      </c>
      <c r="J2195" t="s">
        <v>24</v>
      </c>
      <c r="K2195">
        <v>815</v>
      </c>
      <c r="L2195" t="s">
        <v>35</v>
      </c>
      <c r="M2195" s="1">
        <v>42579</v>
      </c>
      <c r="N2195" s="1">
        <v>42763</v>
      </c>
      <c r="O2195" t="s">
        <v>26</v>
      </c>
      <c r="P2195" s="1">
        <v>42594.400601851848</v>
      </c>
      <c r="Q2195" s="1">
        <v>42579</v>
      </c>
      <c r="R2195" s="5">
        <v>1</v>
      </c>
    </row>
    <row r="2196" spans="1:18" x14ac:dyDescent="0.25">
      <c r="A2196" t="s">
        <v>366</v>
      </c>
      <c r="B2196" t="s">
        <v>367</v>
      </c>
      <c r="C2196">
        <v>2342</v>
      </c>
      <c r="D2196" t="s">
        <v>1986</v>
      </c>
      <c r="E2196" t="s">
        <v>297</v>
      </c>
      <c r="F2196" t="s">
        <v>52</v>
      </c>
      <c r="G2196" t="s">
        <v>46</v>
      </c>
      <c r="H2196">
        <v>0</v>
      </c>
      <c r="I2196" t="s">
        <v>156</v>
      </c>
      <c r="J2196" t="s">
        <v>27</v>
      </c>
      <c r="K2196">
        <v>2077</v>
      </c>
      <c r="L2196" t="s">
        <v>25</v>
      </c>
      <c r="M2196" s="1">
        <v>42499</v>
      </c>
      <c r="N2196" s="1">
        <v>42683</v>
      </c>
      <c r="O2196" t="s">
        <v>26</v>
      </c>
      <c r="P2196" s="1">
        <v>42641.340578703705</v>
      </c>
      <c r="Q2196" s="1">
        <v>42499</v>
      </c>
      <c r="R2196" s="5">
        <v>1</v>
      </c>
    </row>
    <row r="2197" spans="1:18" x14ac:dyDescent="0.25">
      <c r="A2197" t="s">
        <v>366</v>
      </c>
      <c r="B2197" t="s">
        <v>367</v>
      </c>
      <c r="C2197">
        <v>2342</v>
      </c>
      <c r="D2197" t="s">
        <v>1986</v>
      </c>
      <c r="E2197" t="s">
        <v>297</v>
      </c>
      <c r="F2197" t="s">
        <v>52</v>
      </c>
      <c r="G2197" t="s">
        <v>46</v>
      </c>
      <c r="H2197">
        <v>0</v>
      </c>
      <c r="I2197" t="s">
        <v>156</v>
      </c>
      <c r="J2197" t="s">
        <v>27</v>
      </c>
      <c r="K2197">
        <v>2576</v>
      </c>
      <c r="L2197" t="s">
        <v>35</v>
      </c>
      <c r="M2197" s="1">
        <v>42690</v>
      </c>
      <c r="N2197" s="1">
        <v>42871</v>
      </c>
      <c r="O2197" t="s">
        <v>26</v>
      </c>
      <c r="P2197" s="1">
        <v>42692.299097222225</v>
      </c>
      <c r="Q2197" s="1">
        <v>42690</v>
      </c>
      <c r="R2197" s="5">
        <v>1</v>
      </c>
    </row>
    <row r="2198" spans="1:18" x14ac:dyDescent="0.25">
      <c r="A2198" t="s">
        <v>1275</v>
      </c>
      <c r="B2198" t="s">
        <v>1276</v>
      </c>
      <c r="C2198">
        <v>1094</v>
      </c>
      <c r="D2198" t="s">
        <v>1987</v>
      </c>
      <c r="E2198" t="s">
        <v>351</v>
      </c>
      <c r="F2198" t="s">
        <v>70</v>
      </c>
      <c r="G2198" t="s">
        <v>705</v>
      </c>
      <c r="H2198">
        <v>1</v>
      </c>
      <c r="I2198" t="s">
        <v>1279</v>
      </c>
      <c r="J2198" t="s">
        <v>36</v>
      </c>
      <c r="K2198">
        <v>290</v>
      </c>
      <c r="L2198" t="s">
        <v>35</v>
      </c>
      <c r="M2198" s="1">
        <v>42570</v>
      </c>
      <c r="N2198" s="1">
        <v>42754</v>
      </c>
      <c r="O2198" t="s">
        <v>26</v>
      </c>
      <c r="P2198" s="1">
        <v>42583.465509259258</v>
      </c>
      <c r="Q2198" s="1">
        <v>42570</v>
      </c>
      <c r="R2198" s="5">
        <v>1</v>
      </c>
    </row>
    <row r="2199" spans="1:18" x14ac:dyDescent="0.25">
      <c r="A2199" t="s">
        <v>1275</v>
      </c>
      <c r="B2199" t="s">
        <v>1276</v>
      </c>
      <c r="C2199">
        <v>1094</v>
      </c>
      <c r="D2199" t="s">
        <v>1987</v>
      </c>
      <c r="E2199" t="s">
        <v>351</v>
      </c>
      <c r="F2199" t="s">
        <v>70</v>
      </c>
      <c r="G2199" t="s">
        <v>705</v>
      </c>
      <c r="H2199">
        <v>1</v>
      </c>
      <c r="I2199" t="s">
        <v>1279</v>
      </c>
      <c r="J2199" t="s">
        <v>24</v>
      </c>
      <c r="K2199">
        <v>290</v>
      </c>
      <c r="L2199" t="s">
        <v>35</v>
      </c>
      <c r="M2199" s="1">
        <v>42570</v>
      </c>
      <c r="N2199" s="1">
        <v>42754</v>
      </c>
      <c r="O2199" t="s">
        <v>26</v>
      </c>
      <c r="P2199" s="1">
        <v>42583.465509259258</v>
      </c>
      <c r="Q2199" s="1">
        <v>42570</v>
      </c>
      <c r="R2199" s="5">
        <v>1</v>
      </c>
    </row>
    <row r="2200" spans="1:18" x14ac:dyDescent="0.25">
      <c r="A2200" t="s">
        <v>1275</v>
      </c>
      <c r="B2200" t="s">
        <v>1276</v>
      </c>
      <c r="C2200">
        <v>1094</v>
      </c>
      <c r="D2200" t="s">
        <v>1987</v>
      </c>
      <c r="E2200" t="s">
        <v>351</v>
      </c>
      <c r="F2200" t="s">
        <v>70</v>
      </c>
      <c r="G2200" t="s">
        <v>705</v>
      </c>
      <c r="H2200">
        <v>1</v>
      </c>
      <c r="I2200" t="s">
        <v>1279</v>
      </c>
      <c r="J2200" t="s">
        <v>27</v>
      </c>
      <c r="K2200">
        <v>290</v>
      </c>
      <c r="L2200" t="s">
        <v>35</v>
      </c>
      <c r="M2200" s="1">
        <v>42570</v>
      </c>
      <c r="N2200" s="1">
        <v>42754</v>
      </c>
      <c r="O2200" t="s">
        <v>26</v>
      </c>
      <c r="P2200" s="1">
        <v>42583.465509259258</v>
      </c>
      <c r="Q2200" s="1">
        <v>42570</v>
      </c>
      <c r="R2200" s="5">
        <v>1</v>
      </c>
    </row>
    <row r="2201" spans="1:18" x14ac:dyDescent="0.25">
      <c r="A2201" t="s">
        <v>400</v>
      </c>
      <c r="B2201" t="s">
        <v>401</v>
      </c>
      <c r="C2201">
        <v>2829</v>
      </c>
      <c r="D2201" t="s">
        <v>1988</v>
      </c>
      <c r="E2201" t="s">
        <v>20</v>
      </c>
      <c r="F2201" t="s">
        <v>52</v>
      </c>
      <c r="G2201" t="s">
        <v>1989</v>
      </c>
      <c r="H2201">
        <v>0</v>
      </c>
      <c r="I2201" t="s">
        <v>385</v>
      </c>
      <c r="J2201" t="s">
        <v>27</v>
      </c>
      <c r="K2201">
        <v>2757</v>
      </c>
      <c r="L2201" t="s">
        <v>35</v>
      </c>
      <c r="M2201" s="1">
        <v>42712</v>
      </c>
      <c r="N2201" s="1">
        <v>42894</v>
      </c>
      <c r="O2201" t="s">
        <v>26</v>
      </c>
      <c r="P2201" s="1">
        <v>42718.49490740741</v>
      </c>
      <c r="Q2201" s="1">
        <v>42712</v>
      </c>
      <c r="R2201" s="5">
        <v>1</v>
      </c>
    </row>
    <row r="2202" spans="1:18" x14ac:dyDescent="0.25">
      <c r="A2202" t="s">
        <v>1275</v>
      </c>
      <c r="B2202" t="s">
        <v>1276</v>
      </c>
      <c r="C2202">
        <v>1094</v>
      </c>
      <c r="D2202" t="s">
        <v>1990</v>
      </c>
      <c r="E2202" t="s">
        <v>344</v>
      </c>
      <c r="F2202" t="s">
        <v>52</v>
      </c>
      <c r="G2202" t="s">
        <v>1991</v>
      </c>
      <c r="H2202">
        <v>1</v>
      </c>
      <c r="I2202" t="s">
        <v>1279</v>
      </c>
      <c r="J2202" t="s">
        <v>24</v>
      </c>
      <c r="K2202">
        <v>288</v>
      </c>
      <c r="L2202" t="s">
        <v>35</v>
      </c>
      <c r="M2202" s="1">
        <v>42578</v>
      </c>
      <c r="N2202" s="1">
        <v>42762</v>
      </c>
      <c r="O2202" t="s">
        <v>26</v>
      </c>
      <c r="P2202" s="1">
        <v>42583.44767361111</v>
      </c>
      <c r="Q2202" s="1">
        <v>42578</v>
      </c>
      <c r="R2202" s="5">
        <v>1</v>
      </c>
    </row>
    <row r="2203" spans="1:18" x14ac:dyDescent="0.25">
      <c r="A2203" t="s">
        <v>1275</v>
      </c>
      <c r="B2203" t="s">
        <v>1276</v>
      </c>
      <c r="C2203">
        <v>1094</v>
      </c>
      <c r="D2203" t="s">
        <v>1990</v>
      </c>
      <c r="E2203" t="s">
        <v>344</v>
      </c>
      <c r="F2203" t="s">
        <v>52</v>
      </c>
      <c r="G2203" t="s">
        <v>1991</v>
      </c>
      <c r="H2203">
        <v>1</v>
      </c>
      <c r="I2203" t="s">
        <v>1279</v>
      </c>
      <c r="J2203" t="s">
        <v>27</v>
      </c>
      <c r="K2203">
        <v>288</v>
      </c>
      <c r="L2203" t="s">
        <v>35</v>
      </c>
      <c r="M2203" s="1">
        <v>42578</v>
      </c>
      <c r="N2203" s="1">
        <v>42762</v>
      </c>
      <c r="O2203" t="s">
        <v>26</v>
      </c>
      <c r="P2203" s="1">
        <v>42583.44767361111</v>
      </c>
      <c r="Q2203" s="1">
        <v>42578</v>
      </c>
      <c r="R2203" s="5">
        <v>1</v>
      </c>
    </row>
    <row r="2204" spans="1:18" x14ac:dyDescent="0.25">
      <c r="A2204" t="s">
        <v>1275</v>
      </c>
      <c r="B2204" t="s">
        <v>1276</v>
      </c>
      <c r="C2204">
        <v>1094</v>
      </c>
      <c r="D2204" t="s">
        <v>1990</v>
      </c>
      <c r="E2204" t="s">
        <v>344</v>
      </c>
      <c r="F2204" t="s">
        <v>52</v>
      </c>
      <c r="G2204" t="s">
        <v>1991</v>
      </c>
      <c r="H2204">
        <v>1</v>
      </c>
      <c r="I2204" t="s">
        <v>1279</v>
      </c>
      <c r="J2204" t="s">
        <v>36</v>
      </c>
      <c r="K2204">
        <v>288</v>
      </c>
      <c r="L2204" t="s">
        <v>35</v>
      </c>
      <c r="M2204" s="1">
        <v>42578</v>
      </c>
      <c r="N2204" s="1">
        <v>42762</v>
      </c>
      <c r="O2204" t="s">
        <v>26</v>
      </c>
      <c r="P2204" s="1">
        <v>42583.44767361111</v>
      </c>
      <c r="Q2204" s="1">
        <v>42578</v>
      </c>
      <c r="R2204" s="5">
        <v>1</v>
      </c>
    </row>
    <row r="2205" spans="1:18" x14ac:dyDescent="0.25">
      <c r="A2205" t="s">
        <v>1836</v>
      </c>
      <c r="B2205" t="s">
        <v>1837</v>
      </c>
      <c r="C2205">
        <v>1254</v>
      </c>
      <c r="D2205" t="s">
        <v>1993</v>
      </c>
      <c r="E2205" t="s">
        <v>671</v>
      </c>
      <c r="F2205" t="s">
        <v>52</v>
      </c>
      <c r="G2205" t="s">
        <v>663</v>
      </c>
      <c r="H2205">
        <v>0</v>
      </c>
      <c r="I2205" t="s">
        <v>40</v>
      </c>
      <c r="J2205" t="s">
        <v>24</v>
      </c>
      <c r="K2205">
        <v>601</v>
      </c>
      <c r="L2205" t="s">
        <v>25</v>
      </c>
      <c r="M2205" s="1">
        <v>42502</v>
      </c>
      <c r="N2205" s="1">
        <v>42686</v>
      </c>
      <c r="O2205" t="s">
        <v>88</v>
      </c>
      <c r="P2205" s="1">
        <v>42590.489490740743</v>
      </c>
      <c r="Q2205" s="1">
        <v>42502</v>
      </c>
      <c r="R2205" s="5">
        <v>1</v>
      </c>
    </row>
    <row r="2206" spans="1:18" x14ac:dyDescent="0.25">
      <c r="A2206" t="s">
        <v>1836</v>
      </c>
      <c r="B2206" t="s">
        <v>1837</v>
      </c>
      <c r="C2206">
        <v>1254</v>
      </c>
      <c r="D2206" t="s">
        <v>1993</v>
      </c>
      <c r="E2206" t="s">
        <v>671</v>
      </c>
      <c r="F2206" t="s">
        <v>52</v>
      </c>
      <c r="G2206" t="s">
        <v>663</v>
      </c>
      <c r="H2206">
        <v>0</v>
      </c>
      <c r="I2206" t="s">
        <v>40</v>
      </c>
      <c r="J2206" t="s">
        <v>24</v>
      </c>
      <c r="K2206">
        <v>2592</v>
      </c>
      <c r="L2206" t="s">
        <v>35</v>
      </c>
      <c r="M2206" s="1">
        <v>42690</v>
      </c>
      <c r="N2206" s="1">
        <v>42871</v>
      </c>
      <c r="O2206" t="s">
        <v>26</v>
      </c>
      <c r="P2206" s="1">
        <v>42696.343587962961</v>
      </c>
      <c r="Q2206" s="1">
        <v>42690</v>
      </c>
      <c r="R2206" s="5">
        <v>1</v>
      </c>
    </row>
    <row r="2207" spans="1:18" x14ac:dyDescent="0.25">
      <c r="A2207" t="s">
        <v>114</v>
      </c>
      <c r="B2207" t="s">
        <v>115</v>
      </c>
      <c r="C2207">
        <v>2602</v>
      </c>
      <c r="D2207" t="s">
        <v>1994</v>
      </c>
      <c r="E2207" t="s">
        <v>671</v>
      </c>
      <c r="F2207" t="s">
        <v>70</v>
      </c>
      <c r="G2207" t="s">
        <v>705</v>
      </c>
      <c r="H2207">
        <v>0</v>
      </c>
      <c r="I2207" t="s">
        <v>1995</v>
      </c>
      <c r="J2207" t="s">
        <v>24</v>
      </c>
      <c r="K2207">
        <v>1693</v>
      </c>
      <c r="L2207" t="s">
        <v>35</v>
      </c>
      <c r="M2207" s="1">
        <v>42628</v>
      </c>
      <c r="N2207" s="1">
        <v>42809</v>
      </c>
      <c r="O2207" t="s">
        <v>88</v>
      </c>
      <c r="P2207" s="1">
        <v>42632.543703703705</v>
      </c>
      <c r="Q2207" s="1">
        <v>42628</v>
      </c>
      <c r="R2207" s="5">
        <v>1</v>
      </c>
    </row>
    <row r="2208" spans="1:18" x14ac:dyDescent="0.25">
      <c r="A2208" t="s">
        <v>114</v>
      </c>
      <c r="B2208" t="s">
        <v>115</v>
      </c>
      <c r="C2208">
        <v>2602</v>
      </c>
      <c r="D2208" t="s">
        <v>1994</v>
      </c>
      <c r="E2208" t="s">
        <v>671</v>
      </c>
      <c r="F2208" t="s">
        <v>70</v>
      </c>
      <c r="G2208" t="s">
        <v>705</v>
      </c>
      <c r="H2208">
        <v>0</v>
      </c>
      <c r="I2208" t="s">
        <v>1995</v>
      </c>
      <c r="J2208" t="s">
        <v>27</v>
      </c>
      <c r="K2208">
        <v>1693</v>
      </c>
      <c r="L2208" t="s">
        <v>35</v>
      </c>
      <c r="M2208" s="1">
        <v>42628</v>
      </c>
      <c r="N2208" s="1">
        <v>42809</v>
      </c>
      <c r="O2208" t="s">
        <v>88</v>
      </c>
      <c r="P2208" s="1">
        <v>42632.543703703705</v>
      </c>
      <c r="Q2208" s="1">
        <v>42628</v>
      </c>
      <c r="R2208" s="5">
        <v>1</v>
      </c>
    </row>
    <row r="2209" spans="1:18" x14ac:dyDescent="0.25">
      <c r="A2209" t="s">
        <v>1613</v>
      </c>
      <c r="B2209" t="s">
        <v>1614</v>
      </c>
      <c r="C2209">
        <v>2346</v>
      </c>
      <c r="D2209" t="s">
        <v>1996</v>
      </c>
      <c r="E2209" t="s">
        <v>351</v>
      </c>
      <c r="F2209" t="s">
        <v>995</v>
      </c>
      <c r="G2209" t="s">
        <v>1997</v>
      </c>
      <c r="H2209">
        <v>0</v>
      </c>
      <c r="I2209" t="s">
        <v>854</v>
      </c>
      <c r="J2209" t="s">
        <v>24</v>
      </c>
      <c r="K2209">
        <v>1177</v>
      </c>
      <c r="L2209" t="s">
        <v>25</v>
      </c>
      <c r="M2209" s="1">
        <v>42479</v>
      </c>
      <c r="N2209" s="1">
        <v>42662</v>
      </c>
      <c r="O2209" t="s">
        <v>26</v>
      </c>
      <c r="P2209" s="1">
        <v>42607.65420138889</v>
      </c>
      <c r="Q2209" s="1">
        <v>42479</v>
      </c>
      <c r="R2209" s="5">
        <v>1</v>
      </c>
    </row>
    <row r="2210" spans="1:18" x14ac:dyDescent="0.25">
      <c r="A2210" t="s">
        <v>1613</v>
      </c>
      <c r="B2210" t="s">
        <v>1614</v>
      </c>
      <c r="C2210">
        <v>2346</v>
      </c>
      <c r="D2210" t="s">
        <v>1996</v>
      </c>
      <c r="E2210" t="s">
        <v>351</v>
      </c>
      <c r="F2210" t="s">
        <v>995</v>
      </c>
      <c r="G2210" t="s">
        <v>1997</v>
      </c>
      <c r="H2210">
        <v>0</v>
      </c>
      <c r="I2210" t="s">
        <v>854</v>
      </c>
      <c r="J2210" t="s">
        <v>24</v>
      </c>
      <c r="K2210">
        <v>2449</v>
      </c>
      <c r="L2210" t="s">
        <v>35</v>
      </c>
      <c r="M2210" s="1">
        <v>42660</v>
      </c>
      <c r="N2210" s="1">
        <v>42842</v>
      </c>
      <c r="O2210" t="s">
        <v>26</v>
      </c>
      <c r="P2210" s="1">
        <v>42674.668645833335</v>
      </c>
      <c r="Q2210" s="1">
        <v>42660</v>
      </c>
      <c r="R2210" s="5">
        <v>1</v>
      </c>
    </row>
    <row r="2211" spans="1:18" x14ac:dyDescent="0.25">
      <c r="A2211" t="s">
        <v>1998</v>
      </c>
      <c r="B2211" t="s">
        <v>1999</v>
      </c>
      <c r="C2211">
        <v>2347</v>
      </c>
      <c r="D2211" t="s">
        <v>2000</v>
      </c>
      <c r="E2211" t="s">
        <v>671</v>
      </c>
      <c r="F2211" t="s">
        <v>976</v>
      </c>
      <c r="G2211" t="s">
        <v>705</v>
      </c>
      <c r="H2211">
        <v>1</v>
      </c>
      <c r="I2211" t="s">
        <v>658</v>
      </c>
      <c r="J2211" t="s">
        <v>24</v>
      </c>
      <c r="K2211">
        <v>1959</v>
      </c>
      <c r="L2211" t="s">
        <v>25</v>
      </c>
      <c r="M2211" s="1">
        <v>42515</v>
      </c>
      <c r="N2211" s="1">
        <v>42699</v>
      </c>
      <c r="O2211" t="s">
        <v>26</v>
      </c>
      <c r="P2211" s="1">
        <v>42639.636273148149</v>
      </c>
      <c r="Q2211" s="1">
        <v>42515</v>
      </c>
      <c r="R2211" s="5">
        <v>1</v>
      </c>
    </row>
    <row r="2212" spans="1:18" x14ac:dyDescent="0.25">
      <c r="A2212" t="s">
        <v>1998</v>
      </c>
      <c r="B2212" t="s">
        <v>1999</v>
      </c>
      <c r="C2212">
        <v>2347</v>
      </c>
      <c r="D2212" t="s">
        <v>2000</v>
      </c>
      <c r="E2212" t="s">
        <v>671</v>
      </c>
      <c r="F2212" t="s">
        <v>976</v>
      </c>
      <c r="G2212" t="s">
        <v>705</v>
      </c>
      <c r="H2212">
        <v>1</v>
      </c>
      <c r="I2212" t="s">
        <v>658</v>
      </c>
      <c r="J2212" t="s">
        <v>27</v>
      </c>
      <c r="K2212">
        <v>1959</v>
      </c>
      <c r="L2212" t="s">
        <v>25</v>
      </c>
      <c r="M2212" s="1">
        <v>42515</v>
      </c>
      <c r="N2212" s="1">
        <v>42699</v>
      </c>
      <c r="O2212" t="s">
        <v>26</v>
      </c>
      <c r="P2212" s="1">
        <v>42639.636273148149</v>
      </c>
      <c r="Q2212" s="1">
        <v>42515</v>
      </c>
      <c r="R2212" s="5">
        <v>1</v>
      </c>
    </row>
    <row r="2213" spans="1:18" x14ac:dyDescent="0.25">
      <c r="A2213" t="s">
        <v>1998</v>
      </c>
      <c r="B2213" t="s">
        <v>1999</v>
      </c>
      <c r="C2213">
        <v>2347</v>
      </c>
      <c r="D2213" t="s">
        <v>2000</v>
      </c>
      <c r="E2213" t="s">
        <v>671</v>
      </c>
      <c r="F2213" t="s">
        <v>976</v>
      </c>
      <c r="G2213" t="s">
        <v>705</v>
      </c>
      <c r="H2213">
        <v>1</v>
      </c>
      <c r="I2213" t="s">
        <v>658</v>
      </c>
      <c r="J2213" t="s">
        <v>36</v>
      </c>
      <c r="K2213">
        <v>1959</v>
      </c>
      <c r="L2213" t="s">
        <v>25</v>
      </c>
      <c r="M2213" s="1">
        <v>42515</v>
      </c>
      <c r="N2213" s="1">
        <v>42699</v>
      </c>
      <c r="O2213" t="s">
        <v>26</v>
      </c>
      <c r="P2213" s="1">
        <v>42639.636273148149</v>
      </c>
      <c r="Q2213" s="1">
        <v>42515</v>
      </c>
      <c r="R2213" s="5">
        <v>1</v>
      </c>
    </row>
    <row r="2214" spans="1:18" x14ac:dyDescent="0.25">
      <c r="A2214" t="s">
        <v>2001</v>
      </c>
      <c r="B2214" t="s">
        <v>2002</v>
      </c>
      <c r="C2214">
        <v>2095</v>
      </c>
      <c r="D2214" t="s">
        <v>2003</v>
      </c>
      <c r="E2214" t="s">
        <v>671</v>
      </c>
      <c r="F2214" t="s">
        <v>178</v>
      </c>
      <c r="G2214" t="s">
        <v>676</v>
      </c>
      <c r="H2214">
        <v>0</v>
      </c>
      <c r="I2214" t="s">
        <v>126</v>
      </c>
      <c r="J2214" t="s">
        <v>254</v>
      </c>
      <c r="K2214">
        <v>1520</v>
      </c>
      <c r="L2214" t="s">
        <v>25</v>
      </c>
      <c r="M2214" s="1">
        <v>42491</v>
      </c>
      <c r="N2214" s="1">
        <v>42675</v>
      </c>
      <c r="O2214" t="s">
        <v>26</v>
      </c>
      <c r="P2214" s="1">
        <v>42626.436030092591</v>
      </c>
      <c r="Q2214" s="1">
        <v>42491</v>
      </c>
      <c r="R2214" s="5">
        <v>1</v>
      </c>
    </row>
    <row r="2215" spans="1:18" x14ac:dyDescent="0.25">
      <c r="A2215" t="s">
        <v>2001</v>
      </c>
      <c r="B2215" t="s">
        <v>2002</v>
      </c>
      <c r="C2215">
        <v>2095</v>
      </c>
      <c r="D2215" t="s">
        <v>2004</v>
      </c>
      <c r="E2215" t="s">
        <v>671</v>
      </c>
      <c r="F2215" t="s">
        <v>141</v>
      </c>
      <c r="G2215" t="s">
        <v>676</v>
      </c>
      <c r="H2215">
        <v>0</v>
      </c>
      <c r="I2215" t="s">
        <v>126</v>
      </c>
      <c r="J2215" t="s">
        <v>254</v>
      </c>
      <c r="K2215">
        <v>1804</v>
      </c>
      <c r="L2215" t="s">
        <v>25</v>
      </c>
      <c r="M2215" s="1">
        <v>42533</v>
      </c>
      <c r="N2215" s="1">
        <v>42716</v>
      </c>
      <c r="O2215" t="s">
        <v>26</v>
      </c>
      <c r="P2215" s="1">
        <v>42635.590868055559</v>
      </c>
      <c r="Q2215" s="1">
        <v>42533</v>
      </c>
      <c r="R2215" s="5">
        <v>1</v>
      </c>
    </row>
    <row r="2216" spans="1:18" x14ac:dyDescent="0.25">
      <c r="A2216" t="s">
        <v>2005</v>
      </c>
      <c r="B2216" t="s">
        <v>2006</v>
      </c>
      <c r="C2216">
        <v>1880</v>
      </c>
      <c r="D2216" t="s">
        <v>2007</v>
      </c>
      <c r="E2216" t="s">
        <v>351</v>
      </c>
      <c r="F2216" t="s">
        <v>1103</v>
      </c>
      <c r="G2216" t="s">
        <v>2008</v>
      </c>
      <c r="H2216">
        <v>0</v>
      </c>
      <c r="I2216" t="s">
        <v>107</v>
      </c>
      <c r="J2216" t="s">
        <v>24</v>
      </c>
      <c r="K2216">
        <v>2776</v>
      </c>
      <c r="L2216" t="s">
        <v>35</v>
      </c>
      <c r="M2216" s="1">
        <v>42716</v>
      </c>
      <c r="N2216" s="1">
        <v>42898</v>
      </c>
      <c r="O2216" t="s">
        <v>26</v>
      </c>
      <c r="P2216" s="1">
        <v>42723.365879629629</v>
      </c>
      <c r="Q2216" s="1">
        <v>42716</v>
      </c>
      <c r="R2216" s="5">
        <v>1</v>
      </c>
    </row>
    <row r="2217" spans="1:18" x14ac:dyDescent="0.25">
      <c r="A2217" t="s">
        <v>2005</v>
      </c>
      <c r="B2217" t="s">
        <v>2006</v>
      </c>
      <c r="C2217">
        <v>1880</v>
      </c>
      <c r="D2217" t="s">
        <v>2007</v>
      </c>
      <c r="E2217" t="s">
        <v>351</v>
      </c>
      <c r="F2217" t="s">
        <v>1103</v>
      </c>
      <c r="G2217" t="s">
        <v>2008</v>
      </c>
      <c r="H2217">
        <v>0</v>
      </c>
      <c r="I2217" t="s">
        <v>107</v>
      </c>
      <c r="J2217" t="s">
        <v>27</v>
      </c>
      <c r="K2217">
        <v>2776</v>
      </c>
      <c r="L2217" t="s">
        <v>35</v>
      </c>
      <c r="M2217" s="1">
        <v>42716</v>
      </c>
      <c r="N2217" s="1">
        <v>42898</v>
      </c>
      <c r="O2217" t="s">
        <v>26</v>
      </c>
      <c r="P2217" s="1">
        <v>42723.365879629629</v>
      </c>
      <c r="Q2217" s="1">
        <v>42716</v>
      </c>
      <c r="R2217" s="5">
        <v>1</v>
      </c>
    </row>
    <row r="2218" spans="1:18" x14ac:dyDescent="0.25">
      <c r="A2218" t="s">
        <v>1938</v>
      </c>
      <c r="B2218" t="s">
        <v>1939</v>
      </c>
      <c r="C2218">
        <v>2067</v>
      </c>
      <c r="D2218" t="s">
        <v>2009</v>
      </c>
      <c r="E2218" t="s">
        <v>671</v>
      </c>
      <c r="F2218" t="s">
        <v>178</v>
      </c>
      <c r="G2218" t="s">
        <v>676</v>
      </c>
      <c r="H2218">
        <v>0</v>
      </c>
      <c r="I2218" t="s">
        <v>922</v>
      </c>
      <c r="J2218" t="s">
        <v>254</v>
      </c>
      <c r="K2218">
        <v>1368</v>
      </c>
      <c r="L2218" t="s">
        <v>101</v>
      </c>
      <c r="M2218" s="1">
        <v>42477</v>
      </c>
      <c r="N2218" s="1">
        <v>42660</v>
      </c>
      <c r="O2218" t="s">
        <v>26</v>
      </c>
      <c r="P2218" s="1">
        <v>42615.662326388891</v>
      </c>
      <c r="Q2218" s="1">
        <v>42477</v>
      </c>
      <c r="R2218" s="5">
        <v>1</v>
      </c>
    </row>
    <row r="2219" spans="1:18" x14ac:dyDescent="0.25">
      <c r="A2219" t="s">
        <v>1938</v>
      </c>
      <c r="B2219" t="s">
        <v>1939</v>
      </c>
      <c r="C2219">
        <v>2067</v>
      </c>
      <c r="D2219" t="s">
        <v>2009</v>
      </c>
      <c r="E2219" t="s">
        <v>671</v>
      </c>
      <c r="F2219" t="s">
        <v>178</v>
      </c>
      <c r="G2219" t="s">
        <v>676</v>
      </c>
      <c r="H2219">
        <v>0</v>
      </c>
      <c r="I2219" t="s">
        <v>922</v>
      </c>
      <c r="J2219" t="s">
        <v>254</v>
      </c>
      <c r="K2219">
        <v>2292</v>
      </c>
      <c r="L2219" t="s">
        <v>35</v>
      </c>
      <c r="M2219" s="1">
        <v>42631</v>
      </c>
      <c r="N2219" s="1">
        <v>42812</v>
      </c>
      <c r="O2219" t="s">
        <v>26</v>
      </c>
      <c r="P2219" s="1">
        <v>42649.602789351855</v>
      </c>
      <c r="Q2219" s="1">
        <v>42631</v>
      </c>
      <c r="R2219" s="5">
        <v>1</v>
      </c>
    </row>
    <row r="2220" spans="1:18" x14ac:dyDescent="0.25">
      <c r="A2220" t="s">
        <v>1237</v>
      </c>
      <c r="B2220" t="s">
        <v>1238</v>
      </c>
      <c r="C2220">
        <v>2905</v>
      </c>
      <c r="D2220" t="s">
        <v>2010</v>
      </c>
      <c r="E2220" t="s">
        <v>671</v>
      </c>
      <c r="F2220" t="s">
        <v>70</v>
      </c>
      <c r="G2220" t="s">
        <v>705</v>
      </c>
      <c r="H2220">
        <v>0</v>
      </c>
      <c r="I2220" t="s">
        <v>2011</v>
      </c>
      <c r="J2220" t="s">
        <v>24</v>
      </c>
      <c r="K2220">
        <v>1124</v>
      </c>
      <c r="L2220" t="s">
        <v>25</v>
      </c>
      <c r="M2220" s="1">
        <v>42502</v>
      </c>
      <c r="N2220" s="1">
        <v>42686</v>
      </c>
      <c r="O2220" t="s">
        <v>26</v>
      </c>
      <c r="P2220" s="1">
        <v>42606.498935185184</v>
      </c>
      <c r="Q2220" s="1">
        <v>42502</v>
      </c>
      <c r="R2220" s="5">
        <v>1</v>
      </c>
    </row>
    <row r="2221" spans="1:18" x14ac:dyDescent="0.25">
      <c r="A2221" t="s">
        <v>1237</v>
      </c>
      <c r="B2221" t="s">
        <v>1238</v>
      </c>
      <c r="C2221">
        <v>2905</v>
      </c>
      <c r="D2221" t="s">
        <v>2010</v>
      </c>
      <c r="E2221" t="s">
        <v>671</v>
      </c>
      <c r="F2221" t="s">
        <v>70</v>
      </c>
      <c r="G2221" t="s">
        <v>705</v>
      </c>
      <c r="H2221">
        <v>0</v>
      </c>
      <c r="I2221" t="s">
        <v>2011</v>
      </c>
      <c r="J2221" t="s">
        <v>27</v>
      </c>
      <c r="K2221">
        <v>1124</v>
      </c>
      <c r="L2221" t="s">
        <v>25</v>
      </c>
      <c r="M2221" s="1">
        <v>42502</v>
      </c>
      <c r="N2221" s="1">
        <v>42686</v>
      </c>
      <c r="O2221" t="s">
        <v>26</v>
      </c>
      <c r="P2221" s="1">
        <v>42606.498935185184</v>
      </c>
      <c r="Q2221" s="1">
        <v>42502</v>
      </c>
      <c r="R2221" s="5">
        <v>1</v>
      </c>
    </row>
    <row r="2222" spans="1:18" x14ac:dyDescent="0.25">
      <c r="A2222" t="s">
        <v>55</v>
      </c>
      <c r="B2222" t="s">
        <v>56</v>
      </c>
      <c r="C2222">
        <v>2546</v>
      </c>
      <c r="D2222" t="s">
        <v>2012</v>
      </c>
      <c r="E2222" t="s">
        <v>671</v>
      </c>
      <c r="F2222" t="s">
        <v>70</v>
      </c>
      <c r="G2222" t="s">
        <v>705</v>
      </c>
      <c r="H2222">
        <v>0</v>
      </c>
      <c r="I2222" t="s">
        <v>1180</v>
      </c>
      <c r="J2222" t="s">
        <v>27</v>
      </c>
      <c r="K2222">
        <v>699</v>
      </c>
      <c r="L2222" t="s">
        <v>35</v>
      </c>
      <c r="M2222" s="1">
        <v>42557</v>
      </c>
      <c r="N2222" s="1">
        <v>42741</v>
      </c>
      <c r="O2222" t="s">
        <v>26</v>
      </c>
      <c r="P2222" s="1">
        <v>42591.673206018517</v>
      </c>
      <c r="Q2222" s="1">
        <v>42557</v>
      </c>
      <c r="R2222" s="5">
        <v>1</v>
      </c>
    </row>
    <row r="2223" spans="1:18" x14ac:dyDescent="0.25">
      <c r="A2223" t="s">
        <v>55</v>
      </c>
      <c r="B2223" t="s">
        <v>56</v>
      </c>
      <c r="C2223">
        <v>2546</v>
      </c>
      <c r="D2223" t="s">
        <v>2012</v>
      </c>
      <c r="E2223" t="s">
        <v>671</v>
      </c>
      <c r="F2223" t="s">
        <v>70</v>
      </c>
      <c r="G2223" t="s">
        <v>705</v>
      </c>
      <c r="H2223">
        <v>0</v>
      </c>
      <c r="I2223" t="s">
        <v>1180</v>
      </c>
      <c r="J2223" t="s">
        <v>24</v>
      </c>
      <c r="K2223">
        <v>699</v>
      </c>
      <c r="L2223" t="s">
        <v>35</v>
      </c>
      <c r="M2223" s="1">
        <v>42557</v>
      </c>
      <c r="N2223" s="1">
        <v>42741</v>
      </c>
      <c r="O2223" t="s">
        <v>26</v>
      </c>
      <c r="P2223" s="1">
        <v>42591.673206018517</v>
      </c>
      <c r="Q2223" s="1">
        <v>42557</v>
      </c>
      <c r="R2223" s="5">
        <v>1</v>
      </c>
    </row>
    <row r="2224" spans="1:18" x14ac:dyDescent="0.25">
      <c r="A2224" t="s">
        <v>1210</v>
      </c>
      <c r="B2224" t="s">
        <v>1211</v>
      </c>
      <c r="C2224">
        <v>2576</v>
      </c>
      <c r="D2224" t="s">
        <v>2013</v>
      </c>
      <c r="E2224" t="s">
        <v>671</v>
      </c>
      <c r="F2224" t="s">
        <v>70</v>
      </c>
      <c r="G2224" t="s">
        <v>705</v>
      </c>
      <c r="H2224">
        <v>0</v>
      </c>
      <c r="I2224" t="s">
        <v>796</v>
      </c>
      <c r="J2224" t="s">
        <v>24</v>
      </c>
      <c r="K2224">
        <v>2598</v>
      </c>
      <c r="L2224" t="s">
        <v>35</v>
      </c>
      <c r="M2224" s="1">
        <v>42604</v>
      </c>
      <c r="N2224" s="1">
        <v>42788</v>
      </c>
      <c r="O2224" t="s">
        <v>26</v>
      </c>
      <c r="P2224" s="1">
        <v>42696.450729166667</v>
      </c>
      <c r="Q2224" s="1">
        <v>42604</v>
      </c>
      <c r="R2224" s="5">
        <v>1</v>
      </c>
    </row>
    <row r="2225" spans="1:18" x14ac:dyDescent="0.25">
      <c r="A2225" t="s">
        <v>1210</v>
      </c>
      <c r="B2225" t="s">
        <v>1211</v>
      </c>
      <c r="C2225">
        <v>2576</v>
      </c>
      <c r="D2225" t="s">
        <v>2013</v>
      </c>
      <c r="E2225" t="s">
        <v>671</v>
      </c>
      <c r="F2225" t="s">
        <v>70</v>
      </c>
      <c r="G2225" t="s">
        <v>705</v>
      </c>
      <c r="H2225">
        <v>0</v>
      </c>
      <c r="I2225" t="s">
        <v>796</v>
      </c>
      <c r="J2225" t="s">
        <v>27</v>
      </c>
      <c r="K2225">
        <v>2598</v>
      </c>
      <c r="L2225" t="s">
        <v>35</v>
      </c>
      <c r="M2225" s="1">
        <v>42604</v>
      </c>
      <c r="N2225" s="1">
        <v>42788</v>
      </c>
      <c r="O2225" t="s">
        <v>26</v>
      </c>
      <c r="P2225" s="1">
        <v>42696.450729166667</v>
      </c>
      <c r="Q2225" s="1">
        <v>42604</v>
      </c>
      <c r="R2225" s="5">
        <v>1</v>
      </c>
    </row>
    <row r="2226" spans="1:18" x14ac:dyDescent="0.25">
      <c r="A2226" t="s">
        <v>1210</v>
      </c>
      <c r="B2226" t="s">
        <v>1211</v>
      </c>
      <c r="C2226">
        <v>2576</v>
      </c>
      <c r="D2226" t="s">
        <v>2013</v>
      </c>
      <c r="E2226" t="s">
        <v>671</v>
      </c>
      <c r="F2226" t="s">
        <v>70</v>
      </c>
      <c r="G2226" t="s">
        <v>705</v>
      </c>
      <c r="H2226">
        <v>0</v>
      </c>
      <c r="I2226" t="s">
        <v>796</v>
      </c>
      <c r="J2226" t="s">
        <v>36</v>
      </c>
      <c r="K2226">
        <v>2598</v>
      </c>
      <c r="L2226" t="s">
        <v>35</v>
      </c>
      <c r="M2226" s="1">
        <v>42604</v>
      </c>
      <c r="N2226" s="1">
        <v>42788</v>
      </c>
      <c r="O2226" t="s">
        <v>26</v>
      </c>
      <c r="P2226" s="1">
        <v>42696.450729166667</v>
      </c>
      <c r="Q2226" s="1">
        <v>42604</v>
      </c>
      <c r="R2226" s="5">
        <v>1</v>
      </c>
    </row>
    <row r="2227" spans="1:18" x14ac:dyDescent="0.25">
      <c r="A2227" t="s">
        <v>2001</v>
      </c>
      <c r="B2227" t="s">
        <v>2002</v>
      </c>
      <c r="C2227">
        <v>2095</v>
      </c>
      <c r="D2227" t="s">
        <v>2014</v>
      </c>
      <c r="E2227" t="s">
        <v>883</v>
      </c>
      <c r="F2227" t="s">
        <v>178</v>
      </c>
      <c r="G2227" t="s">
        <v>2015</v>
      </c>
      <c r="H2227">
        <v>0</v>
      </c>
      <c r="I2227" t="s">
        <v>65</v>
      </c>
      <c r="J2227" t="s">
        <v>254</v>
      </c>
      <c r="K2227">
        <v>1521</v>
      </c>
      <c r="L2227" t="s">
        <v>25</v>
      </c>
      <c r="M2227" s="1">
        <v>42493</v>
      </c>
      <c r="N2227" s="1">
        <v>42677</v>
      </c>
      <c r="O2227" t="s">
        <v>26</v>
      </c>
      <c r="P2227" s="1">
        <v>42626.439317129632</v>
      </c>
      <c r="Q2227" s="1">
        <v>42493</v>
      </c>
      <c r="R2227" s="5">
        <v>1</v>
      </c>
    </row>
    <row r="2228" spans="1:18" x14ac:dyDescent="0.25">
      <c r="A2228" t="s">
        <v>880</v>
      </c>
      <c r="B2228" t="s">
        <v>881</v>
      </c>
      <c r="C2228">
        <v>1975</v>
      </c>
      <c r="D2228" t="s">
        <v>2016</v>
      </c>
      <c r="E2228" t="s">
        <v>883</v>
      </c>
      <c r="F2228" t="s">
        <v>70</v>
      </c>
      <c r="G2228" t="s">
        <v>705</v>
      </c>
      <c r="H2228">
        <v>0</v>
      </c>
      <c r="I2228" t="s">
        <v>126</v>
      </c>
      <c r="J2228" t="s">
        <v>27</v>
      </c>
      <c r="K2228">
        <v>314</v>
      </c>
      <c r="L2228" t="s">
        <v>35</v>
      </c>
      <c r="M2228" s="1">
        <v>42572</v>
      </c>
      <c r="N2228" s="1">
        <v>42756</v>
      </c>
      <c r="O2228" t="s">
        <v>26</v>
      </c>
      <c r="P2228" s="1">
        <v>42583.648680555554</v>
      </c>
      <c r="Q2228" s="1">
        <v>42572</v>
      </c>
      <c r="R2228" s="5">
        <v>1</v>
      </c>
    </row>
    <row r="2229" spans="1:18" x14ac:dyDescent="0.25">
      <c r="A2229" t="s">
        <v>880</v>
      </c>
      <c r="B2229" t="s">
        <v>881</v>
      </c>
      <c r="C2229">
        <v>1975</v>
      </c>
      <c r="D2229" t="s">
        <v>2016</v>
      </c>
      <c r="E2229" t="s">
        <v>883</v>
      </c>
      <c r="F2229" t="s">
        <v>70</v>
      </c>
      <c r="G2229" t="s">
        <v>705</v>
      </c>
      <c r="H2229">
        <v>0</v>
      </c>
      <c r="I2229" t="s">
        <v>126</v>
      </c>
      <c r="J2229" t="s">
        <v>24</v>
      </c>
      <c r="K2229">
        <v>314</v>
      </c>
      <c r="L2229" t="s">
        <v>35</v>
      </c>
      <c r="M2229" s="1">
        <v>42572</v>
      </c>
      <c r="N2229" s="1">
        <v>42756</v>
      </c>
      <c r="O2229" t="s">
        <v>26</v>
      </c>
      <c r="P2229" s="1">
        <v>42583.648680555554</v>
      </c>
      <c r="Q2229" s="1">
        <v>42572</v>
      </c>
      <c r="R2229" s="5">
        <v>1</v>
      </c>
    </row>
    <row r="2230" spans="1:18" x14ac:dyDescent="0.25">
      <c r="A2230" t="s">
        <v>2017</v>
      </c>
      <c r="B2230" t="s">
        <v>2018</v>
      </c>
      <c r="C2230">
        <v>2769</v>
      </c>
      <c r="D2230" t="s">
        <v>2019</v>
      </c>
      <c r="E2230" t="s">
        <v>883</v>
      </c>
      <c r="F2230" t="s">
        <v>976</v>
      </c>
      <c r="G2230" t="s">
        <v>705</v>
      </c>
      <c r="H2230">
        <v>0</v>
      </c>
      <c r="I2230" t="s">
        <v>132</v>
      </c>
      <c r="J2230" t="s">
        <v>24</v>
      </c>
      <c r="K2230">
        <v>1957</v>
      </c>
      <c r="L2230" t="s">
        <v>25</v>
      </c>
      <c r="M2230" s="1">
        <v>42475</v>
      </c>
      <c r="N2230" s="1">
        <v>42658</v>
      </c>
      <c r="O2230" t="s">
        <v>26</v>
      </c>
      <c r="P2230" s="1">
        <v>42639.62090277778</v>
      </c>
      <c r="Q2230" s="1">
        <v>42475</v>
      </c>
      <c r="R2230" s="5">
        <v>1</v>
      </c>
    </row>
    <row r="2231" spans="1:18" x14ac:dyDescent="0.25">
      <c r="A2231" t="s">
        <v>2017</v>
      </c>
      <c r="B2231" t="s">
        <v>2018</v>
      </c>
      <c r="C2231">
        <v>2769</v>
      </c>
      <c r="D2231" t="s">
        <v>2019</v>
      </c>
      <c r="E2231" t="s">
        <v>883</v>
      </c>
      <c r="F2231" t="s">
        <v>976</v>
      </c>
      <c r="G2231" t="s">
        <v>705</v>
      </c>
      <c r="H2231">
        <v>0</v>
      </c>
      <c r="I2231" t="s">
        <v>132</v>
      </c>
      <c r="J2231" t="s">
        <v>27</v>
      </c>
      <c r="K2231">
        <v>1957</v>
      </c>
      <c r="L2231" t="s">
        <v>25</v>
      </c>
      <c r="M2231" s="1">
        <v>42475</v>
      </c>
      <c r="N2231" s="1">
        <v>42658</v>
      </c>
      <c r="O2231" t="s">
        <v>26</v>
      </c>
      <c r="P2231" s="1">
        <v>42639.62090277778</v>
      </c>
      <c r="Q2231" s="1">
        <v>42475</v>
      </c>
      <c r="R2231" s="5">
        <v>1</v>
      </c>
    </row>
    <row r="2232" spans="1:18" x14ac:dyDescent="0.25">
      <c r="A2232" t="s">
        <v>2017</v>
      </c>
      <c r="B2232" t="s">
        <v>2018</v>
      </c>
      <c r="C2232">
        <v>2769</v>
      </c>
      <c r="D2232" t="s">
        <v>2019</v>
      </c>
      <c r="E2232" t="s">
        <v>883</v>
      </c>
      <c r="F2232" t="s">
        <v>976</v>
      </c>
      <c r="G2232" t="s">
        <v>705</v>
      </c>
      <c r="H2232">
        <v>0</v>
      </c>
      <c r="I2232" t="s">
        <v>132</v>
      </c>
      <c r="J2232" t="s">
        <v>24</v>
      </c>
      <c r="K2232">
        <v>2397</v>
      </c>
      <c r="L2232" t="s">
        <v>35</v>
      </c>
      <c r="M2232" s="1">
        <v>42660</v>
      </c>
      <c r="N2232" s="1">
        <v>42842</v>
      </c>
      <c r="O2232" t="s">
        <v>26</v>
      </c>
      <c r="P2232" s="1">
        <v>42669.352337962962</v>
      </c>
      <c r="Q2232" s="1">
        <v>42660</v>
      </c>
      <c r="R2232" s="5">
        <v>1</v>
      </c>
    </row>
    <row r="2233" spans="1:18" x14ac:dyDescent="0.25">
      <c r="A2233" t="s">
        <v>2017</v>
      </c>
      <c r="B2233" t="s">
        <v>2018</v>
      </c>
      <c r="C2233">
        <v>2769</v>
      </c>
      <c r="D2233" t="s">
        <v>2019</v>
      </c>
      <c r="E2233" t="s">
        <v>883</v>
      </c>
      <c r="F2233" t="s">
        <v>976</v>
      </c>
      <c r="G2233" t="s">
        <v>705</v>
      </c>
      <c r="H2233">
        <v>0</v>
      </c>
      <c r="I2233" t="s">
        <v>132</v>
      </c>
      <c r="J2233" t="s">
        <v>27</v>
      </c>
      <c r="K2233">
        <v>2397</v>
      </c>
      <c r="L2233" t="s">
        <v>35</v>
      </c>
      <c r="M2233" s="1">
        <v>42660</v>
      </c>
      <c r="N2233" s="1">
        <v>42842</v>
      </c>
      <c r="O2233" t="s">
        <v>26</v>
      </c>
      <c r="P2233" s="1">
        <v>42669.352337962962</v>
      </c>
      <c r="Q2233" s="1">
        <v>42660</v>
      </c>
      <c r="R2233" s="5">
        <v>1</v>
      </c>
    </row>
    <row r="2234" spans="1:18" x14ac:dyDescent="0.25">
      <c r="A2234" t="s">
        <v>1938</v>
      </c>
      <c r="B2234" t="s">
        <v>1939</v>
      </c>
      <c r="C2234">
        <v>2067</v>
      </c>
      <c r="D2234" t="s">
        <v>2020</v>
      </c>
      <c r="E2234" t="s">
        <v>671</v>
      </c>
      <c r="F2234" t="s">
        <v>178</v>
      </c>
      <c r="G2234" t="s">
        <v>676</v>
      </c>
      <c r="H2234">
        <v>0</v>
      </c>
      <c r="I2234" t="s">
        <v>922</v>
      </c>
      <c r="J2234" t="s">
        <v>254</v>
      </c>
      <c r="K2234">
        <v>1370</v>
      </c>
      <c r="L2234" t="s">
        <v>101</v>
      </c>
      <c r="M2234" s="1">
        <v>42477</v>
      </c>
      <c r="N2234" s="1">
        <v>42660</v>
      </c>
      <c r="O2234" t="s">
        <v>26</v>
      </c>
      <c r="P2234" s="1">
        <v>42615.691006944442</v>
      </c>
      <c r="Q2234" s="1">
        <v>42477</v>
      </c>
      <c r="R2234" s="5">
        <v>1</v>
      </c>
    </row>
    <row r="2235" spans="1:18" x14ac:dyDescent="0.25">
      <c r="A2235" t="s">
        <v>1938</v>
      </c>
      <c r="B2235" t="s">
        <v>1939</v>
      </c>
      <c r="C2235">
        <v>2067</v>
      </c>
      <c r="D2235" t="s">
        <v>2020</v>
      </c>
      <c r="E2235" t="s">
        <v>671</v>
      </c>
      <c r="F2235" t="s">
        <v>178</v>
      </c>
      <c r="G2235" t="s">
        <v>676</v>
      </c>
      <c r="H2235">
        <v>0</v>
      </c>
      <c r="I2235" t="s">
        <v>922</v>
      </c>
      <c r="J2235" t="s">
        <v>254</v>
      </c>
      <c r="K2235">
        <v>2154</v>
      </c>
      <c r="L2235" t="s">
        <v>35</v>
      </c>
      <c r="M2235" s="1">
        <v>42631</v>
      </c>
      <c r="N2235" s="1">
        <v>42812</v>
      </c>
      <c r="O2235" t="s">
        <v>26</v>
      </c>
      <c r="P2235" s="1">
        <v>42642.408067129632</v>
      </c>
      <c r="Q2235" s="1">
        <v>42631</v>
      </c>
      <c r="R2235" s="5">
        <v>1</v>
      </c>
    </row>
    <row r="2236" spans="1:18" x14ac:dyDescent="0.25">
      <c r="A2236" t="s">
        <v>341</v>
      </c>
      <c r="B2236" t="s">
        <v>342</v>
      </c>
      <c r="C2236">
        <v>2090</v>
      </c>
      <c r="D2236" t="s">
        <v>2021</v>
      </c>
      <c r="E2236" t="s">
        <v>883</v>
      </c>
      <c r="F2236" t="s">
        <v>489</v>
      </c>
      <c r="G2236" t="s">
        <v>918</v>
      </c>
      <c r="H2236">
        <v>0</v>
      </c>
      <c r="I2236" t="s">
        <v>261</v>
      </c>
      <c r="J2236" t="s">
        <v>27</v>
      </c>
      <c r="K2236">
        <v>378</v>
      </c>
      <c r="L2236" t="s">
        <v>35</v>
      </c>
      <c r="M2236" s="1">
        <v>42583</v>
      </c>
      <c r="N2236" s="1">
        <v>42767</v>
      </c>
      <c r="O2236" t="s">
        <v>26</v>
      </c>
      <c r="P2236" s="1">
        <v>42584.593472222223</v>
      </c>
      <c r="Q2236" s="1">
        <v>42583</v>
      </c>
      <c r="R2236" s="5">
        <v>1</v>
      </c>
    </row>
    <row r="2237" spans="1:18" x14ac:dyDescent="0.25">
      <c r="A2237" t="s">
        <v>2022</v>
      </c>
      <c r="B2237" t="s">
        <v>2023</v>
      </c>
      <c r="C2237">
        <v>1825</v>
      </c>
      <c r="D2237" t="s">
        <v>2024</v>
      </c>
      <c r="E2237" t="s">
        <v>351</v>
      </c>
      <c r="F2237" t="s">
        <v>209</v>
      </c>
      <c r="G2237" t="s">
        <v>2008</v>
      </c>
      <c r="H2237">
        <v>1</v>
      </c>
      <c r="I2237" t="s">
        <v>1767</v>
      </c>
      <c r="J2237" t="s">
        <v>24</v>
      </c>
      <c r="K2237">
        <v>726</v>
      </c>
      <c r="L2237" t="s">
        <v>35</v>
      </c>
      <c r="M2237" s="1">
        <v>42571</v>
      </c>
      <c r="N2237" s="1">
        <v>42755</v>
      </c>
      <c r="O2237" t="s">
        <v>26</v>
      </c>
      <c r="P2237" s="1">
        <v>42592.369710648149</v>
      </c>
      <c r="Q2237" s="1">
        <v>42571</v>
      </c>
      <c r="R2237" s="5">
        <v>1</v>
      </c>
    </row>
    <row r="2238" spans="1:18" x14ac:dyDescent="0.25">
      <c r="A2238" t="s">
        <v>2022</v>
      </c>
      <c r="B2238" t="s">
        <v>2023</v>
      </c>
      <c r="C2238">
        <v>1825</v>
      </c>
      <c r="D2238" t="s">
        <v>2024</v>
      </c>
      <c r="E2238" t="s">
        <v>351</v>
      </c>
      <c r="F2238" t="s">
        <v>209</v>
      </c>
      <c r="G2238" t="s">
        <v>2008</v>
      </c>
      <c r="H2238">
        <v>1</v>
      </c>
      <c r="I2238" t="s">
        <v>1767</v>
      </c>
      <c r="J2238" t="s">
        <v>27</v>
      </c>
      <c r="K2238">
        <v>726</v>
      </c>
      <c r="L2238" t="s">
        <v>35</v>
      </c>
      <c r="M2238" s="1">
        <v>42571</v>
      </c>
      <c r="N2238" s="1">
        <v>42755</v>
      </c>
      <c r="O2238" t="s">
        <v>26</v>
      </c>
      <c r="P2238" s="1">
        <v>42592.369710648149</v>
      </c>
      <c r="Q2238" s="1">
        <v>42571</v>
      </c>
      <c r="R2238" s="5">
        <v>1</v>
      </c>
    </row>
    <row r="2239" spans="1:18" x14ac:dyDescent="0.25">
      <c r="A2239" t="s">
        <v>2022</v>
      </c>
      <c r="B2239" t="s">
        <v>2023</v>
      </c>
      <c r="C2239">
        <v>1825</v>
      </c>
      <c r="D2239" t="s">
        <v>2024</v>
      </c>
      <c r="E2239" t="s">
        <v>351</v>
      </c>
      <c r="F2239" t="s">
        <v>209</v>
      </c>
      <c r="G2239" t="s">
        <v>2008</v>
      </c>
      <c r="H2239">
        <v>1</v>
      </c>
      <c r="I2239" t="s">
        <v>1767</v>
      </c>
      <c r="J2239" t="s">
        <v>36</v>
      </c>
      <c r="K2239">
        <v>726</v>
      </c>
      <c r="L2239" t="s">
        <v>35</v>
      </c>
      <c r="M2239" s="1">
        <v>42571</v>
      </c>
      <c r="N2239" s="1">
        <v>42755</v>
      </c>
      <c r="O2239" t="s">
        <v>26</v>
      </c>
      <c r="P2239" s="1">
        <v>42592.369710648149</v>
      </c>
      <c r="Q2239" s="1">
        <v>42571</v>
      </c>
      <c r="R2239" s="5">
        <v>1</v>
      </c>
    </row>
    <row r="2240" spans="1:18" x14ac:dyDescent="0.25">
      <c r="A2240" t="s">
        <v>2025</v>
      </c>
      <c r="B2240" t="s">
        <v>2026</v>
      </c>
      <c r="C2240" t="s">
        <v>99</v>
      </c>
      <c r="D2240" t="s">
        <v>2027</v>
      </c>
      <c r="E2240" t="s">
        <v>883</v>
      </c>
      <c r="F2240" t="s">
        <v>146</v>
      </c>
      <c r="G2240" t="s">
        <v>2028</v>
      </c>
      <c r="H2240">
        <v>1</v>
      </c>
      <c r="I2240" t="s">
        <v>107</v>
      </c>
      <c r="J2240" t="s">
        <v>36</v>
      </c>
      <c r="K2240">
        <v>2523</v>
      </c>
      <c r="L2240" t="s">
        <v>101</v>
      </c>
      <c r="M2240" t="s">
        <v>99</v>
      </c>
      <c r="N2240" t="s">
        <v>99</v>
      </c>
      <c r="O2240" t="s">
        <v>99</v>
      </c>
      <c r="P2240" s="1">
        <v>42684.411145833335</v>
      </c>
      <c r="Q2240" t="s">
        <v>99</v>
      </c>
      <c r="R2240" s="5">
        <v>1</v>
      </c>
    </row>
    <row r="2241" spans="1:18" x14ac:dyDescent="0.25">
      <c r="A2241" t="s">
        <v>2025</v>
      </c>
      <c r="B2241" t="s">
        <v>2026</v>
      </c>
      <c r="C2241" t="s">
        <v>99</v>
      </c>
      <c r="D2241" t="s">
        <v>2027</v>
      </c>
      <c r="E2241" t="s">
        <v>883</v>
      </c>
      <c r="F2241" t="s">
        <v>146</v>
      </c>
      <c r="G2241" t="s">
        <v>2028</v>
      </c>
      <c r="H2241">
        <v>1</v>
      </c>
      <c r="I2241" t="s">
        <v>107</v>
      </c>
      <c r="J2241" t="s">
        <v>36</v>
      </c>
      <c r="K2241">
        <v>2591</v>
      </c>
      <c r="L2241" t="s">
        <v>35</v>
      </c>
      <c r="M2241" s="1">
        <v>42695</v>
      </c>
      <c r="N2241" s="1">
        <v>42876</v>
      </c>
      <c r="O2241" t="s">
        <v>26</v>
      </c>
      <c r="P2241" s="1">
        <v>42695.66269675926</v>
      </c>
      <c r="Q2241" s="1">
        <v>42695</v>
      </c>
      <c r="R2241" s="5">
        <v>1</v>
      </c>
    </row>
    <row r="2242" spans="1:18" x14ac:dyDescent="0.25">
      <c r="A2242" t="s">
        <v>324</v>
      </c>
      <c r="B2242" t="s">
        <v>325</v>
      </c>
      <c r="C2242">
        <v>2096</v>
      </c>
      <c r="D2242" t="s">
        <v>2029</v>
      </c>
      <c r="E2242" t="s">
        <v>134</v>
      </c>
      <c r="F2242" t="s">
        <v>682</v>
      </c>
      <c r="G2242" t="s">
        <v>629</v>
      </c>
      <c r="H2242">
        <v>0</v>
      </c>
      <c r="I2242" t="s">
        <v>630</v>
      </c>
      <c r="J2242" t="s">
        <v>27</v>
      </c>
      <c r="K2242">
        <v>2100</v>
      </c>
      <c r="L2242" t="s">
        <v>25</v>
      </c>
      <c r="M2242" s="1">
        <v>42528</v>
      </c>
      <c r="N2242" s="1">
        <v>42711</v>
      </c>
      <c r="O2242" t="s">
        <v>26</v>
      </c>
      <c r="P2242" s="1">
        <v>42641.464641203704</v>
      </c>
      <c r="Q2242" s="1">
        <v>42528</v>
      </c>
      <c r="R2242" s="5">
        <v>1</v>
      </c>
    </row>
    <row r="2243" spans="1:18" x14ac:dyDescent="0.25">
      <c r="A2243" t="s">
        <v>2030</v>
      </c>
      <c r="B2243" t="s">
        <v>2031</v>
      </c>
      <c r="C2243">
        <v>2327</v>
      </c>
      <c r="D2243" t="s">
        <v>2032</v>
      </c>
      <c r="E2243" t="s">
        <v>671</v>
      </c>
      <c r="F2243" t="s">
        <v>70</v>
      </c>
      <c r="G2243" t="s">
        <v>705</v>
      </c>
      <c r="H2243">
        <v>0</v>
      </c>
      <c r="I2243" t="s">
        <v>156</v>
      </c>
      <c r="J2243" t="s">
        <v>24</v>
      </c>
      <c r="K2243">
        <v>1508</v>
      </c>
      <c r="L2243" t="s">
        <v>25</v>
      </c>
      <c r="M2243" s="1">
        <v>42504</v>
      </c>
      <c r="N2243" s="1">
        <v>42688</v>
      </c>
      <c r="O2243" t="s">
        <v>26</v>
      </c>
      <c r="P2243" s="1">
        <v>42626.389374999999</v>
      </c>
      <c r="Q2243" s="1">
        <v>42504</v>
      </c>
      <c r="R2243" s="5">
        <v>1</v>
      </c>
    </row>
    <row r="2244" spans="1:18" x14ac:dyDescent="0.25">
      <c r="A2244" t="s">
        <v>2030</v>
      </c>
      <c r="B2244" t="s">
        <v>2031</v>
      </c>
      <c r="C2244">
        <v>2327</v>
      </c>
      <c r="D2244" t="s">
        <v>2032</v>
      </c>
      <c r="E2244" t="s">
        <v>671</v>
      </c>
      <c r="F2244" t="s">
        <v>70</v>
      </c>
      <c r="G2244" t="s">
        <v>705</v>
      </c>
      <c r="H2244">
        <v>0</v>
      </c>
      <c r="I2244" t="s">
        <v>156</v>
      </c>
      <c r="J2244" t="s">
        <v>27</v>
      </c>
      <c r="K2244">
        <v>1508</v>
      </c>
      <c r="L2244" t="s">
        <v>25</v>
      </c>
      <c r="M2244" s="1">
        <v>42504</v>
      </c>
      <c r="N2244" s="1">
        <v>42688</v>
      </c>
      <c r="O2244" t="s">
        <v>26</v>
      </c>
      <c r="P2244" s="1">
        <v>42626.389374999999</v>
      </c>
      <c r="Q2244" s="1">
        <v>42504</v>
      </c>
      <c r="R2244" s="5">
        <v>1</v>
      </c>
    </row>
    <row r="2245" spans="1:18" x14ac:dyDescent="0.25">
      <c r="A2245" t="s">
        <v>324</v>
      </c>
      <c r="B2245" t="s">
        <v>325</v>
      </c>
      <c r="C2245">
        <v>2096</v>
      </c>
      <c r="D2245" t="s">
        <v>2033</v>
      </c>
      <c r="E2245" t="s">
        <v>671</v>
      </c>
      <c r="F2245" t="s">
        <v>178</v>
      </c>
      <c r="G2245" t="s">
        <v>918</v>
      </c>
      <c r="H2245">
        <v>0</v>
      </c>
      <c r="I2245" t="s">
        <v>87</v>
      </c>
      <c r="J2245" t="s">
        <v>27</v>
      </c>
      <c r="K2245">
        <v>2096</v>
      </c>
      <c r="L2245" t="s">
        <v>25</v>
      </c>
      <c r="M2245" s="1">
        <v>42479</v>
      </c>
      <c r="N2245" s="1">
        <v>42662</v>
      </c>
      <c r="O2245" t="s">
        <v>88</v>
      </c>
      <c r="P2245" s="1">
        <v>42641.416875000003</v>
      </c>
      <c r="Q2245" s="1">
        <v>42479</v>
      </c>
      <c r="R2245" s="5">
        <v>1</v>
      </c>
    </row>
    <row r="2246" spans="1:18" x14ac:dyDescent="0.25">
      <c r="A2246" t="s">
        <v>341</v>
      </c>
      <c r="B2246" t="s">
        <v>342</v>
      </c>
      <c r="C2246">
        <v>2090</v>
      </c>
      <c r="D2246" t="s">
        <v>2034</v>
      </c>
      <c r="E2246" t="s">
        <v>671</v>
      </c>
      <c r="F2246" t="s">
        <v>70</v>
      </c>
      <c r="G2246" t="s">
        <v>705</v>
      </c>
      <c r="H2246">
        <v>0</v>
      </c>
      <c r="I2246" t="s">
        <v>942</v>
      </c>
      <c r="J2246" t="s">
        <v>27</v>
      </c>
      <c r="K2246">
        <v>569</v>
      </c>
      <c r="L2246" t="s">
        <v>25</v>
      </c>
      <c r="M2246" s="1">
        <v>42478</v>
      </c>
      <c r="N2246" s="1">
        <v>42661</v>
      </c>
      <c r="O2246" t="s">
        <v>387</v>
      </c>
      <c r="P2246" s="1">
        <v>42587.673067129632</v>
      </c>
      <c r="Q2246" s="1">
        <v>42478</v>
      </c>
      <c r="R2246" s="5">
        <v>1</v>
      </c>
    </row>
    <row r="2247" spans="1:18" x14ac:dyDescent="0.25">
      <c r="A2247" t="s">
        <v>1878</v>
      </c>
      <c r="B2247" t="s">
        <v>1879</v>
      </c>
      <c r="C2247">
        <v>2426</v>
      </c>
      <c r="D2247" t="s">
        <v>2035</v>
      </c>
      <c r="E2247" t="s">
        <v>671</v>
      </c>
      <c r="F2247" t="s">
        <v>70</v>
      </c>
      <c r="G2247" t="s">
        <v>705</v>
      </c>
      <c r="H2247">
        <v>0</v>
      </c>
      <c r="I2247" t="s">
        <v>265</v>
      </c>
      <c r="J2247" t="s">
        <v>27</v>
      </c>
      <c r="K2247">
        <v>1765</v>
      </c>
      <c r="L2247" t="s">
        <v>25</v>
      </c>
      <c r="M2247" s="1">
        <v>42521</v>
      </c>
      <c r="N2247" s="1">
        <v>42704</v>
      </c>
      <c r="O2247" t="s">
        <v>26</v>
      </c>
      <c r="P2247" s="1">
        <v>42634.721863425926</v>
      </c>
      <c r="Q2247" s="1">
        <v>42521</v>
      </c>
      <c r="R2247" s="5">
        <v>1</v>
      </c>
    </row>
    <row r="2248" spans="1:18" x14ac:dyDescent="0.25">
      <c r="A2248" t="s">
        <v>114</v>
      </c>
      <c r="B2248" t="s">
        <v>115</v>
      </c>
      <c r="C2248">
        <v>2602</v>
      </c>
      <c r="D2248" t="s">
        <v>2036</v>
      </c>
      <c r="E2248" t="s">
        <v>134</v>
      </c>
      <c r="F2248" t="s">
        <v>70</v>
      </c>
      <c r="G2248" t="s">
        <v>976</v>
      </c>
      <c r="H2248">
        <v>0</v>
      </c>
      <c r="I2248" t="s">
        <v>2037</v>
      </c>
      <c r="J2248" t="s">
        <v>27</v>
      </c>
      <c r="K2248">
        <v>2510</v>
      </c>
      <c r="L2248" t="s">
        <v>35</v>
      </c>
      <c r="M2248" s="1">
        <v>42671</v>
      </c>
      <c r="N2248" s="1">
        <v>42853</v>
      </c>
      <c r="O2248" t="s">
        <v>26</v>
      </c>
      <c r="P2248" s="1">
        <v>42683.362870370373</v>
      </c>
      <c r="Q2248" s="1">
        <v>42671</v>
      </c>
      <c r="R2248" s="5">
        <v>1</v>
      </c>
    </row>
    <row r="2249" spans="1:18" x14ac:dyDescent="0.25">
      <c r="A2249" t="s">
        <v>114</v>
      </c>
      <c r="B2249" t="s">
        <v>115</v>
      </c>
      <c r="C2249">
        <v>2602</v>
      </c>
      <c r="D2249" t="s">
        <v>2036</v>
      </c>
      <c r="E2249" t="s">
        <v>134</v>
      </c>
      <c r="F2249" t="s">
        <v>70</v>
      </c>
      <c r="G2249" t="s">
        <v>976</v>
      </c>
      <c r="H2249">
        <v>0</v>
      </c>
      <c r="I2249" t="s">
        <v>2037</v>
      </c>
      <c r="J2249" t="s">
        <v>24</v>
      </c>
      <c r="K2249">
        <v>2510</v>
      </c>
      <c r="L2249" t="s">
        <v>35</v>
      </c>
      <c r="M2249" s="1">
        <v>42671</v>
      </c>
      <c r="N2249" s="1">
        <v>42853</v>
      </c>
      <c r="O2249" t="s">
        <v>26</v>
      </c>
      <c r="P2249" s="1">
        <v>42683.362870370373</v>
      </c>
      <c r="Q2249" s="1">
        <v>42671</v>
      </c>
      <c r="R2249" s="5">
        <v>1</v>
      </c>
    </row>
    <row r="2250" spans="1:18" x14ac:dyDescent="0.25">
      <c r="A2250" t="s">
        <v>1487</v>
      </c>
      <c r="B2250" t="s">
        <v>1488</v>
      </c>
      <c r="C2250" t="s">
        <v>99</v>
      </c>
      <c r="D2250" t="s">
        <v>2038</v>
      </c>
      <c r="E2250" t="s">
        <v>134</v>
      </c>
      <c r="F2250" t="s">
        <v>52</v>
      </c>
      <c r="G2250" t="s">
        <v>1779</v>
      </c>
      <c r="H2250">
        <v>0</v>
      </c>
      <c r="I2250" t="s">
        <v>107</v>
      </c>
      <c r="J2250" t="s">
        <v>24</v>
      </c>
      <c r="K2250">
        <v>1564</v>
      </c>
      <c r="L2250" t="s">
        <v>35</v>
      </c>
      <c r="M2250" s="1">
        <v>42558</v>
      </c>
      <c r="N2250" s="1">
        <v>42742</v>
      </c>
      <c r="O2250" t="s">
        <v>88</v>
      </c>
      <c r="P2250" s="1">
        <v>42626.692129629628</v>
      </c>
      <c r="Q2250" s="1">
        <v>42558</v>
      </c>
      <c r="R2250" s="5">
        <v>1</v>
      </c>
    </row>
    <row r="2251" spans="1:18" x14ac:dyDescent="0.25">
      <c r="A2251" t="s">
        <v>1487</v>
      </c>
      <c r="B2251" t="s">
        <v>1488</v>
      </c>
      <c r="C2251" t="s">
        <v>99</v>
      </c>
      <c r="D2251" t="s">
        <v>2038</v>
      </c>
      <c r="E2251" t="s">
        <v>134</v>
      </c>
      <c r="F2251" t="s">
        <v>52</v>
      </c>
      <c r="G2251" t="s">
        <v>1779</v>
      </c>
      <c r="H2251">
        <v>0</v>
      </c>
      <c r="I2251" t="s">
        <v>107</v>
      </c>
      <c r="J2251" t="s">
        <v>27</v>
      </c>
      <c r="K2251">
        <v>1564</v>
      </c>
      <c r="L2251" t="s">
        <v>35</v>
      </c>
      <c r="M2251" s="1">
        <v>42558</v>
      </c>
      <c r="N2251" s="1">
        <v>42742</v>
      </c>
      <c r="O2251" t="s">
        <v>88</v>
      </c>
      <c r="P2251" s="1">
        <v>42626.692129629628</v>
      </c>
      <c r="Q2251" s="1">
        <v>42558</v>
      </c>
      <c r="R2251" s="5">
        <v>1</v>
      </c>
    </row>
    <row r="2252" spans="1:18" x14ac:dyDescent="0.25">
      <c r="A2252" t="s">
        <v>970</v>
      </c>
      <c r="B2252" t="s">
        <v>971</v>
      </c>
      <c r="C2252">
        <v>2018</v>
      </c>
      <c r="D2252" t="s">
        <v>2039</v>
      </c>
      <c r="E2252" t="s">
        <v>1745</v>
      </c>
      <c r="F2252" t="s">
        <v>70</v>
      </c>
      <c r="G2252" t="s">
        <v>490</v>
      </c>
      <c r="H2252">
        <v>0</v>
      </c>
      <c r="I2252" t="s">
        <v>238</v>
      </c>
      <c r="J2252" t="s">
        <v>24</v>
      </c>
      <c r="K2252">
        <v>621</v>
      </c>
      <c r="L2252" t="s">
        <v>25</v>
      </c>
      <c r="M2252" s="1">
        <v>42422</v>
      </c>
      <c r="N2252" s="1">
        <v>42604</v>
      </c>
      <c r="O2252" t="s">
        <v>26</v>
      </c>
      <c r="P2252" s="1">
        <v>42590.643796296295</v>
      </c>
      <c r="Q2252" s="1">
        <v>42422</v>
      </c>
      <c r="R2252" s="5">
        <v>1</v>
      </c>
    </row>
    <row r="2253" spans="1:18" x14ac:dyDescent="0.25">
      <c r="A2253" t="s">
        <v>970</v>
      </c>
      <c r="B2253" t="s">
        <v>971</v>
      </c>
      <c r="C2253">
        <v>2018</v>
      </c>
      <c r="D2253" t="s">
        <v>2039</v>
      </c>
      <c r="E2253" t="s">
        <v>1745</v>
      </c>
      <c r="F2253" t="s">
        <v>70</v>
      </c>
      <c r="G2253" t="s">
        <v>490</v>
      </c>
      <c r="H2253">
        <v>0</v>
      </c>
      <c r="I2253" t="s">
        <v>238</v>
      </c>
      <c r="J2253" t="s">
        <v>27</v>
      </c>
      <c r="K2253">
        <v>621</v>
      </c>
      <c r="L2253" t="s">
        <v>25</v>
      </c>
      <c r="M2253" s="1">
        <v>42422</v>
      </c>
      <c r="N2253" s="1">
        <v>42604</v>
      </c>
      <c r="O2253" t="s">
        <v>26</v>
      </c>
      <c r="P2253" s="1">
        <v>42590.643796296295</v>
      </c>
      <c r="Q2253" s="1">
        <v>42422</v>
      </c>
      <c r="R2253" s="5">
        <v>1</v>
      </c>
    </row>
    <row r="2254" spans="1:18" x14ac:dyDescent="0.25">
      <c r="A2254" t="s">
        <v>970</v>
      </c>
      <c r="B2254" t="s">
        <v>971</v>
      </c>
      <c r="C2254">
        <v>2018</v>
      </c>
      <c r="D2254" t="s">
        <v>2039</v>
      </c>
      <c r="E2254" t="s">
        <v>1745</v>
      </c>
      <c r="F2254" t="s">
        <v>70</v>
      </c>
      <c r="G2254" t="s">
        <v>490</v>
      </c>
      <c r="H2254">
        <v>0</v>
      </c>
      <c r="I2254" t="s">
        <v>238</v>
      </c>
      <c r="J2254" t="s">
        <v>24</v>
      </c>
      <c r="K2254">
        <v>2319</v>
      </c>
      <c r="L2254" t="s">
        <v>35</v>
      </c>
      <c r="M2254" s="1">
        <v>42647</v>
      </c>
      <c r="N2254" s="1">
        <v>42829</v>
      </c>
      <c r="O2254" t="s">
        <v>26</v>
      </c>
      <c r="P2254" s="1">
        <v>42656.336215277777</v>
      </c>
      <c r="Q2254" s="1">
        <v>42647</v>
      </c>
      <c r="R2254" s="5">
        <v>1</v>
      </c>
    </row>
    <row r="2255" spans="1:18" x14ac:dyDescent="0.25">
      <c r="A2255" t="s">
        <v>970</v>
      </c>
      <c r="B2255" t="s">
        <v>971</v>
      </c>
      <c r="C2255">
        <v>2018</v>
      </c>
      <c r="D2255" t="s">
        <v>2039</v>
      </c>
      <c r="E2255" t="s">
        <v>1745</v>
      </c>
      <c r="F2255" t="s">
        <v>70</v>
      </c>
      <c r="G2255" t="s">
        <v>490</v>
      </c>
      <c r="H2255">
        <v>0</v>
      </c>
      <c r="I2255" t="s">
        <v>238</v>
      </c>
      <c r="J2255" t="s">
        <v>27</v>
      </c>
      <c r="K2255">
        <v>2319</v>
      </c>
      <c r="L2255" t="s">
        <v>35</v>
      </c>
      <c r="M2255" s="1">
        <v>42647</v>
      </c>
      <c r="N2255" s="1">
        <v>42829</v>
      </c>
      <c r="O2255" t="s">
        <v>26</v>
      </c>
      <c r="P2255" s="1">
        <v>42656.336215277777</v>
      </c>
      <c r="Q2255" s="1">
        <v>42647</v>
      </c>
      <c r="R2255" s="5">
        <v>1</v>
      </c>
    </row>
    <row r="2256" spans="1:18" x14ac:dyDescent="0.25">
      <c r="A2256" t="s">
        <v>1312</v>
      </c>
      <c r="B2256" t="s">
        <v>1313</v>
      </c>
      <c r="C2256">
        <v>2737</v>
      </c>
      <c r="D2256" t="s">
        <v>2040</v>
      </c>
      <c r="E2256" t="s">
        <v>140</v>
      </c>
      <c r="F2256" t="s">
        <v>70</v>
      </c>
      <c r="G2256" t="s">
        <v>490</v>
      </c>
      <c r="H2256">
        <v>1</v>
      </c>
      <c r="I2256" t="s">
        <v>1315</v>
      </c>
      <c r="J2256" t="s">
        <v>24</v>
      </c>
      <c r="K2256">
        <v>157</v>
      </c>
      <c r="L2256" t="s">
        <v>25</v>
      </c>
      <c r="M2256" s="1">
        <v>42534</v>
      </c>
      <c r="N2256" s="1">
        <v>42717</v>
      </c>
      <c r="O2256" t="s">
        <v>26</v>
      </c>
      <c r="P2256" s="1">
        <v>42573.623553240737</v>
      </c>
      <c r="Q2256" s="1">
        <v>42534</v>
      </c>
      <c r="R2256" s="5">
        <v>1</v>
      </c>
    </row>
    <row r="2257" spans="1:18" x14ac:dyDescent="0.25">
      <c r="A2257" t="s">
        <v>1312</v>
      </c>
      <c r="B2257" t="s">
        <v>1313</v>
      </c>
      <c r="C2257">
        <v>2737</v>
      </c>
      <c r="D2257" t="s">
        <v>2040</v>
      </c>
      <c r="E2257" t="s">
        <v>140</v>
      </c>
      <c r="F2257" t="s">
        <v>70</v>
      </c>
      <c r="G2257" t="s">
        <v>490</v>
      </c>
      <c r="H2257">
        <v>1</v>
      </c>
      <c r="I2257" t="s">
        <v>1315</v>
      </c>
      <c r="J2257" t="s">
        <v>27</v>
      </c>
      <c r="K2257">
        <v>157</v>
      </c>
      <c r="L2257" t="s">
        <v>25</v>
      </c>
      <c r="M2257" s="1">
        <v>42534</v>
      </c>
      <c r="N2257" s="1">
        <v>42717</v>
      </c>
      <c r="O2257" t="s">
        <v>26</v>
      </c>
      <c r="P2257" s="1">
        <v>42573.623553240737</v>
      </c>
      <c r="Q2257" s="1">
        <v>42534</v>
      </c>
      <c r="R2257" s="5">
        <v>1</v>
      </c>
    </row>
    <row r="2258" spans="1:18" x14ac:dyDescent="0.25">
      <c r="A2258" t="s">
        <v>1312</v>
      </c>
      <c r="B2258" t="s">
        <v>1313</v>
      </c>
      <c r="C2258">
        <v>2737</v>
      </c>
      <c r="D2258" t="s">
        <v>2040</v>
      </c>
      <c r="E2258" t="s">
        <v>140</v>
      </c>
      <c r="F2258" t="s">
        <v>70</v>
      </c>
      <c r="G2258" t="s">
        <v>490</v>
      </c>
      <c r="H2258">
        <v>1</v>
      </c>
      <c r="I2258" t="s">
        <v>1315</v>
      </c>
      <c r="J2258" t="s">
        <v>36</v>
      </c>
      <c r="K2258">
        <v>157</v>
      </c>
      <c r="L2258" t="s">
        <v>25</v>
      </c>
      <c r="M2258" s="1">
        <v>42534</v>
      </c>
      <c r="N2258" s="1">
        <v>42717</v>
      </c>
      <c r="O2258" t="s">
        <v>26</v>
      </c>
      <c r="P2258" s="1">
        <v>42573.623553240737</v>
      </c>
      <c r="Q2258" s="1">
        <v>42534</v>
      </c>
      <c r="R2258" s="5">
        <v>1</v>
      </c>
    </row>
    <row r="2259" spans="1:18" x14ac:dyDescent="0.25">
      <c r="A2259" t="s">
        <v>2041</v>
      </c>
      <c r="B2259" t="s">
        <v>2042</v>
      </c>
      <c r="C2259">
        <v>2887</v>
      </c>
      <c r="D2259" t="s">
        <v>2043</v>
      </c>
      <c r="E2259" t="s">
        <v>134</v>
      </c>
      <c r="F2259" t="s">
        <v>52</v>
      </c>
      <c r="G2259" t="s">
        <v>2044</v>
      </c>
      <c r="H2259">
        <v>1</v>
      </c>
      <c r="I2259" t="s">
        <v>1706</v>
      </c>
      <c r="J2259" t="s">
        <v>36</v>
      </c>
      <c r="K2259">
        <v>2107</v>
      </c>
      <c r="L2259" t="s">
        <v>25</v>
      </c>
      <c r="M2259" s="1">
        <v>42489</v>
      </c>
      <c r="N2259" s="1">
        <v>42672</v>
      </c>
      <c r="O2259" t="s">
        <v>99</v>
      </c>
      <c r="P2259" s="1">
        <v>42641.499571759261</v>
      </c>
      <c r="Q2259" s="1">
        <v>42489</v>
      </c>
      <c r="R2259" s="5">
        <v>1</v>
      </c>
    </row>
    <row r="2260" spans="1:18" x14ac:dyDescent="0.25">
      <c r="A2260" t="s">
        <v>2041</v>
      </c>
      <c r="B2260" t="s">
        <v>2042</v>
      </c>
      <c r="C2260">
        <v>2887</v>
      </c>
      <c r="D2260" t="s">
        <v>2043</v>
      </c>
      <c r="E2260" t="s">
        <v>134</v>
      </c>
      <c r="F2260" t="s">
        <v>52</v>
      </c>
      <c r="G2260" t="s">
        <v>2044</v>
      </c>
      <c r="H2260">
        <v>1</v>
      </c>
      <c r="I2260" t="s">
        <v>1706</v>
      </c>
      <c r="J2260" t="s">
        <v>254</v>
      </c>
      <c r="K2260">
        <v>2107</v>
      </c>
      <c r="L2260" t="s">
        <v>25</v>
      </c>
      <c r="M2260" s="1">
        <v>42489</v>
      </c>
      <c r="N2260" s="1">
        <v>42672</v>
      </c>
      <c r="O2260" t="s">
        <v>99</v>
      </c>
      <c r="P2260" s="1">
        <v>42641.499571759261</v>
      </c>
      <c r="Q2260" s="1">
        <v>42489</v>
      </c>
      <c r="R2260" s="5">
        <v>1</v>
      </c>
    </row>
    <row r="2261" spans="1:18" x14ac:dyDescent="0.25">
      <c r="A2261" t="s">
        <v>698</v>
      </c>
      <c r="B2261" t="s">
        <v>699</v>
      </c>
      <c r="C2261">
        <v>2793</v>
      </c>
      <c r="D2261" t="s">
        <v>2045</v>
      </c>
      <c r="E2261" t="s">
        <v>134</v>
      </c>
      <c r="F2261" t="s">
        <v>141</v>
      </c>
      <c r="G2261" t="s">
        <v>2046</v>
      </c>
      <c r="H2261">
        <v>0</v>
      </c>
      <c r="I2261" t="s">
        <v>65</v>
      </c>
      <c r="J2261" t="s">
        <v>24</v>
      </c>
      <c r="K2261">
        <v>500</v>
      </c>
      <c r="L2261" t="s">
        <v>35</v>
      </c>
      <c r="M2261" s="1">
        <v>42584</v>
      </c>
      <c r="N2261" s="1">
        <v>42768</v>
      </c>
      <c r="O2261" t="s">
        <v>26</v>
      </c>
      <c r="P2261" s="1">
        <v>42586.488263888888</v>
      </c>
      <c r="Q2261" s="1">
        <v>42584</v>
      </c>
      <c r="R2261" s="5">
        <v>1</v>
      </c>
    </row>
    <row r="2262" spans="1:18" x14ac:dyDescent="0.25">
      <c r="A2262" t="s">
        <v>698</v>
      </c>
      <c r="B2262" t="s">
        <v>699</v>
      </c>
      <c r="C2262">
        <v>2793</v>
      </c>
      <c r="D2262" t="s">
        <v>2045</v>
      </c>
      <c r="E2262" t="s">
        <v>134</v>
      </c>
      <c r="F2262" t="s">
        <v>141</v>
      </c>
      <c r="G2262" t="s">
        <v>2046</v>
      </c>
      <c r="H2262">
        <v>0</v>
      </c>
      <c r="I2262" t="s">
        <v>65</v>
      </c>
      <c r="J2262" t="s">
        <v>27</v>
      </c>
      <c r="K2262">
        <v>500</v>
      </c>
      <c r="L2262" t="s">
        <v>35</v>
      </c>
      <c r="M2262" s="1">
        <v>42584</v>
      </c>
      <c r="N2262" s="1">
        <v>42768</v>
      </c>
      <c r="O2262" t="s">
        <v>26</v>
      </c>
      <c r="P2262" s="1">
        <v>42586.488263888888</v>
      </c>
      <c r="Q2262" s="1">
        <v>42584</v>
      </c>
      <c r="R2262" s="5">
        <v>1</v>
      </c>
    </row>
    <row r="2263" spans="1:18" x14ac:dyDescent="0.25">
      <c r="A2263" t="s">
        <v>28</v>
      </c>
      <c r="B2263" t="s">
        <v>29</v>
      </c>
      <c r="C2263">
        <v>1862</v>
      </c>
      <c r="D2263" t="s">
        <v>2047</v>
      </c>
      <c r="E2263" t="s">
        <v>134</v>
      </c>
      <c r="F2263" t="s">
        <v>682</v>
      </c>
      <c r="G2263" t="s">
        <v>2028</v>
      </c>
      <c r="H2263">
        <v>0</v>
      </c>
      <c r="I2263" t="s">
        <v>1176</v>
      </c>
      <c r="J2263" t="s">
        <v>24</v>
      </c>
      <c r="K2263">
        <v>2419</v>
      </c>
      <c r="L2263" t="s">
        <v>35</v>
      </c>
      <c r="M2263" s="1">
        <v>42669</v>
      </c>
      <c r="N2263" s="1">
        <v>42851</v>
      </c>
      <c r="O2263" t="s">
        <v>26</v>
      </c>
      <c r="P2263" s="1">
        <v>42670.635462962964</v>
      </c>
      <c r="Q2263" s="1">
        <v>42669</v>
      </c>
      <c r="R2263" s="5">
        <v>1</v>
      </c>
    </row>
    <row r="2264" spans="1:18" x14ac:dyDescent="0.25">
      <c r="A2264" t="s">
        <v>28</v>
      </c>
      <c r="B2264" t="s">
        <v>29</v>
      </c>
      <c r="C2264">
        <v>1862</v>
      </c>
      <c r="D2264" t="s">
        <v>2047</v>
      </c>
      <c r="E2264" t="s">
        <v>134</v>
      </c>
      <c r="F2264" t="s">
        <v>682</v>
      </c>
      <c r="G2264" t="s">
        <v>2028</v>
      </c>
      <c r="H2264">
        <v>0</v>
      </c>
      <c r="I2264" t="s">
        <v>1176</v>
      </c>
      <c r="J2264" t="s">
        <v>27</v>
      </c>
      <c r="K2264">
        <v>2419</v>
      </c>
      <c r="L2264" t="s">
        <v>35</v>
      </c>
      <c r="M2264" s="1">
        <v>42669</v>
      </c>
      <c r="N2264" s="1">
        <v>42851</v>
      </c>
      <c r="O2264" t="s">
        <v>26</v>
      </c>
      <c r="P2264" s="1">
        <v>42670.635462962964</v>
      </c>
      <c r="Q2264" s="1">
        <v>42669</v>
      </c>
      <c r="R2264" s="5">
        <v>1</v>
      </c>
    </row>
    <row r="2265" spans="1:18" x14ac:dyDescent="0.25">
      <c r="A2265" t="s">
        <v>2048</v>
      </c>
      <c r="B2265" t="s">
        <v>2049</v>
      </c>
      <c r="C2265">
        <v>2111</v>
      </c>
      <c r="D2265" t="s">
        <v>2050</v>
      </c>
      <c r="E2265" t="s">
        <v>134</v>
      </c>
      <c r="F2265" t="s">
        <v>146</v>
      </c>
      <c r="G2265" t="s">
        <v>2028</v>
      </c>
      <c r="H2265">
        <v>1</v>
      </c>
      <c r="I2265" t="s">
        <v>546</v>
      </c>
      <c r="J2265" t="s">
        <v>36</v>
      </c>
      <c r="K2265">
        <v>294</v>
      </c>
      <c r="L2265" t="s">
        <v>25</v>
      </c>
      <c r="M2265" s="1">
        <v>42445</v>
      </c>
      <c r="N2265" s="1">
        <v>42629</v>
      </c>
      <c r="O2265" t="s">
        <v>26</v>
      </c>
      <c r="P2265" s="1">
        <v>42583.482453703706</v>
      </c>
      <c r="Q2265" s="1">
        <v>42445</v>
      </c>
      <c r="R2265" s="5">
        <v>1</v>
      </c>
    </row>
    <row r="2266" spans="1:18" x14ac:dyDescent="0.25">
      <c r="A2266" t="s">
        <v>2048</v>
      </c>
      <c r="B2266" t="s">
        <v>2049</v>
      </c>
      <c r="C2266">
        <v>2111</v>
      </c>
      <c r="D2266" t="s">
        <v>2050</v>
      </c>
      <c r="E2266" t="s">
        <v>134</v>
      </c>
      <c r="F2266" t="s">
        <v>146</v>
      </c>
      <c r="G2266" t="s">
        <v>2028</v>
      </c>
      <c r="H2266">
        <v>1</v>
      </c>
      <c r="I2266" t="s">
        <v>546</v>
      </c>
      <c r="J2266" t="s">
        <v>36</v>
      </c>
      <c r="K2266">
        <v>1768</v>
      </c>
      <c r="L2266" t="s">
        <v>35</v>
      </c>
      <c r="M2266" s="1">
        <v>42635</v>
      </c>
      <c r="N2266" s="1">
        <v>42816</v>
      </c>
      <c r="O2266" t="s">
        <v>26</v>
      </c>
      <c r="P2266" s="1">
        <v>42635.372986111113</v>
      </c>
      <c r="Q2266" s="1">
        <v>42635</v>
      </c>
      <c r="R2266" s="5">
        <v>1</v>
      </c>
    </row>
    <row r="2267" spans="1:18" x14ac:dyDescent="0.25">
      <c r="A2267" t="s">
        <v>355</v>
      </c>
      <c r="B2267" t="s">
        <v>356</v>
      </c>
      <c r="C2267">
        <v>1384</v>
      </c>
      <c r="D2267" t="s">
        <v>2051</v>
      </c>
      <c r="E2267" t="s">
        <v>1875</v>
      </c>
      <c r="F2267" t="s">
        <v>32</v>
      </c>
      <c r="G2267" t="s">
        <v>76</v>
      </c>
      <c r="H2267">
        <v>1</v>
      </c>
      <c r="I2267" t="s">
        <v>107</v>
      </c>
      <c r="J2267" t="s">
        <v>24</v>
      </c>
      <c r="K2267">
        <v>424</v>
      </c>
      <c r="L2267" t="s">
        <v>25</v>
      </c>
      <c r="M2267" s="1">
        <v>42410</v>
      </c>
      <c r="N2267" s="1">
        <v>42592</v>
      </c>
      <c r="O2267" t="s">
        <v>26</v>
      </c>
      <c r="P2267" s="1">
        <v>42585.448796296296</v>
      </c>
      <c r="Q2267" s="1">
        <v>42410</v>
      </c>
      <c r="R2267" s="5">
        <v>1</v>
      </c>
    </row>
    <row r="2268" spans="1:18" x14ac:dyDescent="0.25">
      <c r="A2268" t="s">
        <v>355</v>
      </c>
      <c r="B2268" t="s">
        <v>356</v>
      </c>
      <c r="C2268">
        <v>1384</v>
      </c>
      <c r="D2268" t="s">
        <v>2051</v>
      </c>
      <c r="E2268" t="s">
        <v>1875</v>
      </c>
      <c r="F2268" t="s">
        <v>32</v>
      </c>
      <c r="G2268" t="s">
        <v>76</v>
      </c>
      <c r="H2268">
        <v>1</v>
      </c>
      <c r="I2268" t="s">
        <v>107</v>
      </c>
      <c r="J2268" t="s">
        <v>27</v>
      </c>
      <c r="K2268">
        <v>424</v>
      </c>
      <c r="L2268" t="s">
        <v>25</v>
      </c>
      <c r="M2268" s="1">
        <v>42410</v>
      </c>
      <c r="N2268" s="1">
        <v>42592</v>
      </c>
      <c r="O2268" t="s">
        <v>26</v>
      </c>
      <c r="P2268" s="1">
        <v>42585.448796296296</v>
      </c>
      <c r="Q2268" s="1">
        <v>42410</v>
      </c>
      <c r="R2268" s="5">
        <v>1</v>
      </c>
    </row>
    <row r="2269" spans="1:18" x14ac:dyDescent="0.25">
      <c r="A2269" t="s">
        <v>355</v>
      </c>
      <c r="B2269" t="s">
        <v>356</v>
      </c>
      <c r="C2269">
        <v>1384</v>
      </c>
      <c r="D2269" t="s">
        <v>2051</v>
      </c>
      <c r="E2269" t="s">
        <v>1875</v>
      </c>
      <c r="F2269" t="s">
        <v>32</v>
      </c>
      <c r="G2269" t="s">
        <v>76</v>
      </c>
      <c r="H2269">
        <v>1</v>
      </c>
      <c r="I2269" t="s">
        <v>107</v>
      </c>
      <c r="J2269" t="s">
        <v>36</v>
      </c>
      <c r="K2269">
        <v>424</v>
      </c>
      <c r="L2269" t="s">
        <v>25</v>
      </c>
      <c r="M2269" s="1">
        <v>42410</v>
      </c>
      <c r="N2269" s="1">
        <v>42592</v>
      </c>
      <c r="O2269" t="s">
        <v>26</v>
      </c>
      <c r="P2269" s="1">
        <v>42585.448796296296</v>
      </c>
      <c r="Q2269" s="1">
        <v>42410</v>
      </c>
      <c r="R2269" s="5">
        <v>1</v>
      </c>
    </row>
    <row r="2270" spans="1:18" x14ac:dyDescent="0.25">
      <c r="A2270" t="s">
        <v>355</v>
      </c>
      <c r="B2270" t="s">
        <v>356</v>
      </c>
      <c r="C2270">
        <v>1384</v>
      </c>
      <c r="D2270" t="s">
        <v>2051</v>
      </c>
      <c r="E2270" t="s">
        <v>1875</v>
      </c>
      <c r="F2270" t="s">
        <v>32</v>
      </c>
      <c r="G2270" t="s">
        <v>76</v>
      </c>
      <c r="H2270">
        <v>1</v>
      </c>
      <c r="I2270" t="s">
        <v>107</v>
      </c>
      <c r="J2270" t="s">
        <v>24</v>
      </c>
      <c r="K2270">
        <v>987</v>
      </c>
      <c r="L2270" t="s">
        <v>35</v>
      </c>
      <c r="M2270" s="1">
        <v>42584</v>
      </c>
      <c r="N2270" s="1">
        <v>42768</v>
      </c>
      <c r="O2270" t="s">
        <v>26</v>
      </c>
      <c r="P2270" s="1">
        <v>42600.320034722223</v>
      </c>
      <c r="Q2270" s="1">
        <v>42584</v>
      </c>
      <c r="R2270" s="5">
        <v>1</v>
      </c>
    </row>
    <row r="2271" spans="1:18" x14ac:dyDescent="0.25">
      <c r="A2271" t="s">
        <v>355</v>
      </c>
      <c r="B2271" t="s">
        <v>356</v>
      </c>
      <c r="C2271">
        <v>1384</v>
      </c>
      <c r="D2271" t="s">
        <v>2051</v>
      </c>
      <c r="E2271" t="s">
        <v>1875</v>
      </c>
      <c r="F2271" t="s">
        <v>32</v>
      </c>
      <c r="G2271" t="s">
        <v>76</v>
      </c>
      <c r="H2271">
        <v>1</v>
      </c>
      <c r="I2271" t="s">
        <v>107</v>
      </c>
      <c r="J2271" t="s">
        <v>27</v>
      </c>
      <c r="K2271">
        <v>987</v>
      </c>
      <c r="L2271" t="s">
        <v>35</v>
      </c>
      <c r="M2271" s="1">
        <v>42584</v>
      </c>
      <c r="N2271" s="1">
        <v>42768</v>
      </c>
      <c r="O2271" t="s">
        <v>26</v>
      </c>
      <c r="P2271" s="1">
        <v>42600.320034722223</v>
      </c>
      <c r="Q2271" s="1">
        <v>42584</v>
      </c>
      <c r="R2271" s="5">
        <v>1</v>
      </c>
    </row>
    <row r="2272" spans="1:18" x14ac:dyDescent="0.25">
      <c r="A2272" t="s">
        <v>355</v>
      </c>
      <c r="B2272" t="s">
        <v>356</v>
      </c>
      <c r="C2272">
        <v>1384</v>
      </c>
      <c r="D2272" t="s">
        <v>2051</v>
      </c>
      <c r="E2272" t="s">
        <v>1875</v>
      </c>
      <c r="F2272" t="s">
        <v>32</v>
      </c>
      <c r="G2272" t="s">
        <v>76</v>
      </c>
      <c r="H2272">
        <v>1</v>
      </c>
      <c r="I2272" t="s">
        <v>107</v>
      </c>
      <c r="J2272" t="s">
        <v>36</v>
      </c>
      <c r="K2272">
        <v>987</v>
      </c>
      <c r="L2272" t="s">
        <v>35</v>
      </c>
      <c r="M2272" s="1">
        <v>42584</v>
      </c>
      <c r="N2272" s="1">
        <v>42768</v>
      </c>
      <c r="O2272" t="s">
        <v>26</v>
      </c>
      <c r="P2272" s="1">
        <v>42600.320034722223</v>
      </c>
      <c r="Q2272" s="1">
        <v>42584</v>
      </c>
      <c r="R2272" s="5">
        <v>1</v>
      </c>
    </row>
    <row r="2273" spans="1:18" x14ac:dyDescent="0.25">
      <c r="A2273" t="s">
        <v>355</v>
      </c>
      <c r="B2273" t="s">
        <v>356</v>
      </c>
      <c r="C2273">
        <v>1384</v>
      </c>
      <c r="D2273" t="s">
        <v>2052</v>
      </c>
      <c r="E2273" t="s">
        <v>134</v>
      </c>
      <c r="F2273" t="s">
        <v>682</v>
      </c>
      <c r="G2273" t="s">
        <v>2028</v>
      </c>
      <c r="H2273">
        <v>1</v>
      </c>
      <c r="I2273" t="s">
        <v>107</v>
      </c>
      <c r="J2273" t="s">
        <v>24</v>
      </c>
      <c r="K2273">
        <v>422</v>
      </c>
      <c r="L2273" t="s">
        <v>101</v>
      </c>
      <c r="M2273" s="1">
        <v>42450</v>
      </c>
      <c r="N2273" s="1">
        <v>42634</v>
      </c>
      <c r="O2273" t="s">
        <v>88</v>
      </c>
      <c r="P2273" s="1">
        <v>42585.441168981481</v>
      </c>
      <c r="Q2273" s="1">
        <v>42450</v>
      </c>
      <c r="R2273" s="5">
        <v>1</v>
      </c>
    </row>
    <row r="2274" spans="1:18" x14ac:dyDescent="0.25">
      <c r="A2274" t="s">
        <v>355</v>
      </c>
      <c r="B2274" t="s">
        <v>356</v>
      </c>
      <c r="C2274">
        <v>1384</v>
      </c>
      <c r="D2274" t="s">
        <v>2052</v>
      </c>
      <c r="E2274" t="s">
        <v>134</v>
      </c>
      <c r="F2274" t="s">
        <v>682</v>
      </c>
      <c r="G2274" t="s">
        <v>2028</v>
      </c>
      <c r="H2274">
        <v>1</v>
      </c>
      <c r="I2274" t="s">
        <v>107</v>
      </c>
      <c r="J2274" t="s">
        <v>27</v>
      </c>
      <c r="K2274">
        <v>422</v>
      </c>
      <c r="L2274" t="s">
        <v>101</v>
      </c>
      <c r="M2274" s="1">
        <v>42450</v>
      </c>
      <c r="N2274" s="1">
        <v>42634</v>
      </c>
      <c r="O2274" t="s">
        <v>88</v>
      </c>
      <c r="P2274" s="1">
        <v>42585.441168981481</v>
      </c>
      <c r="Q2274" s="1">
        <v>42450</v>
      </c>
      <c r="R2274" s="5">
        <v>1</v>
      </c>
    </row>
    <row r="2275" spans="1:18" x14ac:dyDescent="0.25">
      <c r="A2275" t="s">
        <v>355</v>
      </c>
      <c r="B2275" t="s">
        <v>356</v>
      </c>
      <c r="C2275">
        <v>1384</v>
      </c>
      <c r="D2275" t="s">
        <v>2052</v>
      </c>
      <c r="E2275" t="s">
        <v>134</v>
      </c>
      <c r="F2275" t="s">
        <v>682</v>
      </c>
      <c r="G2275" t="s">
        <v>2028</v>
      </c>
      <c r="H2275">
        <v>1</v>
      </c>
      <c r="I2275" t="s">
        <v>107</v>
      </c>
      <c r="J2275" t="s">
        <v>36</v>
      </c>
      <c r="K2275">
        <v>422</v>
      </c>
      <c r="L2275" t="s">
        <v>101</v>
      </c>
      <c r="M2275" s="1">
        <v>42450</v>
      </c>
      <c r="N2275" s="1">
        <v>42634</v>
      </c>
      <c r="O2275" t="s">
        <v>88</v>
      </c>
      <c r="P2275" s="1">
        <v>42585.441168981481</v>
      </c>
      <c r="Q2275" s="1">
        <v>42450</v>
      </c>
      <c r="R2275" s="5">
        <v>1</v>
      </c>
    </row>
    <row r="2276" spans="1:18" x14ac:dyDescent="0.25">
      <c r="A2276" t="s">
        <v>355</v>
      </c>
      <c r="B2276" t="s">
        <v>356</v>
      </c>
      <c r="C2276">
        <v>1384</v>
      </c>
      <c r="D2276" t="s">
        <v>2052</v>
      </c>
      <c r="E2276" t="s">
        <v>134</v>
      </c>
      <c r="F2276" t="s">
        <v>682</v>
      </c>
      <c r="G2276" t="s">
        <v>2028</v>
      </c>
      <c r="H2276">
        <v>1</v>
      </c>
      <c r="I2276" t="s">
        <v>107</v>
      </c>
      <c r="J2276" t="s">
        <v>24</v>
      </c>
      <c r="K2276">
        <v>1653</v>
      </c>
      <c r="L2276" t="s">
        <v>35</v>
      </c>
      <c r="M2276" s="1">
        <v>42626</v>
      </c>
      <c r="N2276" s="1">
        <v>42807</v>
      </c>
      <c r="O2276" t="s">
        <v>26</v>
      </c>
      <c r="P2276" s="1">
        <v>42629.348240740743</v>
      </c>
      <c r="Q2276" s="1">
        <v>42626</v>
      </c>
      <c r="R2276" s="5">
        <v>1</v>
      </c>
    </row>
    <row r="2277" spans="1:18" x14ac:dyDescent="0.25">
      <c r="A2277" t="s">
        <v>355</v>
      </c>
      <c r="B2277" t="s">
        <v>356</v>
      </c>
      <c r="C2277">
        <v>1384</v>
      </c>
      <c r="D2277" t="s">
        <v>2052</v>
      </c>
      <c r="E2277" t="s">
        <v>134</v>
      </c>
      <c r="F2277" t="s">
        <v>682</v>
      </c>
      <c r="G2277" t="s">
        <v>2028</v>
      </c>
      <c r="H2277">
        <v>1</v>
      </c>
      <c r="I2277" t="s">
        <v>107</v>
      </c>
      <c r="J2277" t="s">
        <v>27</v>
      </c>
      <c r="K2277">
        <v>1653</v>
      </c>
      <c r="L2277" t="s">
        <v>35</v>
      </c>
      <c r="M2277" s="1">
        <v>42626</v>
      </c>
      <c r="N2277" s="1">
        <v>42807</v>
      </c>
      <c r="O2277" t="s">
        <v>26</v>
      </c>
      <c r="P2277" s="1">
        <v>42629.348240740743</v>
      </c>
      <c r="Q2277" s="1">
        <v>42626</v>
      </c>
      <c r="R2277" s="5">
        <v>1</v>
      </c>
    </row>
    <row r="2278" spans="1:18" x14ac:dyDescent="0.25">
      <c r="A2278" t="s">
        <v>355</v>
      </c>
      <c r="B2278" t="s">
        <v>356</v>
      </c>
      <c r="C2278">
        <v>1384</v>
      </c>
      <c r="D2278" t="s">
        <v>2052</v>
      </c>
      <c r="E2278" t="s">
        <v>134</v>
      </c>
      <c r="F2278" t="s">
        <v>682</v>
      </c>
      <c r="G2278" t="s">
        <v>2028</v>
      </c>
      <c r="H2278">
        <v>1</v>
      </c>
      <c r="I2278" t="s">
        <v>107</v>
      </c>
      <c r="J2278" t="s">
        <v>36</v>
      </c>
      <c r="K2278">
        <v>1653</v>
      </c>
      <c r="L2278" t="s">
        <v>35</v>
      </c>
      <c r="M2278" s="1">
        <v>42626</v>
      </c>
      <c r="N2278" s="1">
        <v>42807</v>
      </c>
      <c r="O2278" t="s">
        <v>26</v>
      </c>
      <c r="P2278" s="1">
        <v>42629.348240740743</v>
      </c>
      <c r="Q2278" s="1">
        <v>42626</v>
      </c>
      <c r="R2278" s="5">
        <v>1</v>
      </c>
    </row>
    <row r="2279" spans="1:18" x14ac:dyDescent="0.25">
      <c r="A2279" t="s">
        <v>324</v>
      </c>
      <c r="B2279" t="s">
        <v>325</v>
      </c>
      <c r="C2279">
        <v>2096</v>
      </c>
      <c r="D2279" t="s">
        <v>2053</v>
      </c>
      <c r="E2279" t="s">
        <v>1745</v>
      </c>
      <c r="F2279" t="s">
        <v>70</v>
      </c>
      <c r="G2279" t="s">
        <v>976</v>
      </c>
      <c r="H2279">
        <v>0</v>
      </c>
      <c r="I2279" t="s">
        <v>2054</v>
      </c>
      <c r="J2279" t="s">
        <v>27</v>
      </c>
      <c r="K2279">
        <v>165</v>
      </c>
      <c r="L2279" t="s">
        <v>25</v>
      </c>
      <c r="M2279" s="1">
        <v>42545</v>
      </c>
      <c r="N2279" s="1">
        <v>42728</v>
      </c>
      <c r="O2279" t="s">
        <v>88</v>
      </c>
      <c r="P2279" s="1">
        <v>42576.450497685182</v>
      </c>
      <c r="Q2279" s="1">
        <v>42545</v>
      </c>
      <c r="R2279" s="5">
        <v>1</v>
      </c>
    </row>
    <row r="2280" spans="1:18" x14ac:dyDescent="0.25">
      <c r="A2280" t="s">
        <v>114</v>
      </c>
      <c r="B2280" t="s">
        <v>115</v>
      </c>
      <c r="C2280">
        <v>2602</v>
      </c>
      <c r="D2280" t="s">
        <v>2055</v>
      </c>
      <c r="E2280" t="s">
        <v>1745</v>
      </c>
      <c r="F2280" t="s">
        <v>141</v>
      </c>
      <c r="G2280" t="s">
        <v>978</v>
      </c>
      <c r="H2280">
        <v>0</v>
      </c>
      <c r="I2280" t="s">
        <v>1279</v>
      </c>
      <c r="J2280" t="s">
        <v>24</v>
      </c>
      <c r="K2280">
        <v>1288</v>
      </c>
      <c r="L2280" t="s">
        <v>35</v>
      </c>
      <c r="M2280" s="1">
        <v>42611</v>
      </c>
      <c r="N2280" s="1">
        <v>42794</v>
      </c>
      <c r="O2280" t="s">
        <v>26</v>
      </c>
      <c r="P2280" s="1">
        <v>42613.594976851855</v>
      </c>
      <c r="Q2280" s="1">
        <v>42611</v>
      </c>
      <c r="R2280" s="5">
        <v>1</v>
      </c>
    </row>
    <row r="2281" spans="1:18" x14ac:dyDescent="0.25">
      <c r="A2281" t="s">
        <v>114</v>
      </c>
      <c r="B2281" t="s">
        <v>115</v>
      </c>
      <c r="C2281">
        <v>2602</v>
      </c>
      <c r="D2281" t="s">
        <v>2055</v>
      </c>
      <c r="E2281" t="s">
        <v>1745</v>
      </c>
      <c r="F2281" t="s">
        <v>141</v>
      </c>
      <c r="G2281" t="s">
        <v>978</v>
      </c>
      <c r="H2281">
        <v>0</v>
      </c>
      <c r="I2281" t="s">
        <v>1279</v>
      </c>
      <c r="J2281" t="s">
        <v>27</v>
      </c>
      <c r="K2281">
        <v>1288</v>
      </c>
      <c r="L2281" t="s">
        <v>35</v>
      </c>
      <c r="M2281" s="1">
        <v>42611</v>
      </c>
      <c r="N2281" s="1">
        <v>42794</v>
      </c>
      <c r="O2281" t="s">
        <v>26</v>
      </c>
      <c r="P2281" s="1">
        <v>42613.594976851855</v>
      </c>
      <c r="Q2281" s="1">
        <v>42611</v>
      </c>
      <c r="R2281" s="5">
        <v>1</v>
      </c>
    </row>
    <row r="2282" spans="1:18" x14ac:dyDescent="0.25">
      <c r="A2282" t="s">
        <v>2056</v>
      </c>
      <c r="B2282" t="s">
        <v>2057</v>
      </c>
      <c r="C2282">
        <v>1288</v>
      </c>
      <c r="D2282" t="s">
        <v>2058</v>
      </c>
      <c r="E2282" t="s">
        <v>134</v>
      </c>
      <c r="F2282" t="s">
        <v>1402</v>
      </c>
      <c r="G2282" t="s">
        <v>629</v>
      </c>
      <c r="H2282">
        <v>1</v>
      </c>
      <c r="I2282" t="s">
        <v>2059</v>
      </c>
      <c r="J2282" t="s">
        <v>27</v>
      </c>
      <c r="K2282">
        <v>487</v>
      </c>
      <c r="L2282" t="s">
        <v>35</v>
      </c>
      <c r="M2282" s="1">
        <v>42572</v>
      </c>
      <c r="N2282" s="1">
        <v>42756</v>
      </c>
      <c r="O2282" t="s">
        <v>26</v>
      </c>
      <c r="P2282" s="1">
        <v>42586.468032407407</v>
      </c>
      <c r="Q2282" s="1">
        <v>42572</v>
      </c>
      <c r="R2282" s="5">
        <v>1</v>
      </c>
    </row>
    <row r="2283" spans="1:18" x14ac:dyDescent="0.25">
      <c r="A2283" t="s">
        <v>2056</v>
      </c>
      <c r="B2283" t="s">
        <v>2057</v>
      </c>
      <c r="C2283">
        <v>1288</v>
      </c>
      <c r="D2283" t="s">
        <v>2058</v>
      </c>
      <c r="E2283" t="s">
        <v>134</v>
      </c>
      <c r="F2283" t="s">
        <v>1402</v>
      </c>
      <c r="G2283" t="s">
        <v>629</v>
      </c>
      <c r="H2283">
        <v>1</v>
      </c>
      <c r="I2283" t="s">
        <v>2059</v>
      </c>
      <c r="J2283" t="s">
        <v>36</v>
      </c>
      <c r="K2283">
        <v>487</v>
      </c>
      <c r="L2283" t="s">
        <v>35</v>
      </c>
      <c r="M2283" s="1">
        <v>42572</v>
      </c>
      <c r="N2283" s="1">
        <v>42756</v>
      </c>
      <c r="O2283" t="s">
        <v>26</v>
      </c>
      <c r="P2283" s="1">
        <v>42586.468032407407</v>
      </c>
      <c r="Q2283" s="1">
        <v>42572</v>
      </c>
      <c r="R2283" s="5">
        <v>1</v>
      </c>
    </row>
    <row r="2284" spans="1:18" x14ac:dyDescent="0.25">
      <c r="A2284" t="s">
        <v>2056</v>
      </c>
      <c r="B2284" t="s">
        <v>2057</v>
      </c>
      <c r="C2284">
        <v>1288</v>
      </c>
      <c r="D2284" t="s">
        <v>2058</v>
      </c>
      <c r="E2284" t="s">
        <v>134</v>
      </c>
      <c r="F2284" t="s">
        <v>1402</v>
      </c>
      <c r="G2284" t="s">
        <v>629</v>
      </c>
      <c r="H2284">
        <v>1</v>
      </c>
      <c r="I2284" t="s">
        <v>2059</v>
      </c>
      <c r="J2284" t="s">
        <v>24</v>
      </c>
      <c r="K2284">
        <v>487</v>
      </c>
      <c r="L2284" t="s">
        <v>35</v>
      </c>
      <c r="M2284" s="1">
        <v>42572</v>
      </c>
      <c r="N2284" s="1">
        <v>42756</v>
      </c>
      <c r="O2284" t="s">
        <v>26</v>
      </c>
      <c r="P2284" s="1">
        <v>42586.468032407407</v>
      </c>
      <c r="Q2284" s="1">
        <v>42572</v>
      </c>
      <c r="R2284" s="5">
        <v>1</v>
      </c>
    </row>
    <row r="2285" spans="1:18" x14ac:dyDescent="0.25">
      <c r="A2285" t="s">
        <v>2056</v>
      </c>
      <c r="B2285" t="s">
        <v>2057</v>
      </c>
      <c r="C2285">
        <v>1288</v>
      </c>
      <c r="D2285" t="s">
        <v>2060</v>
      </c>
      <c r="E2285" t="s">
        <v>140</v>
      </c>
      <c r="F2285" t="s">
        <v>146</v>
      </c>
      <c r="G2285" t="s">
        <v>629</v>
      </c>
      <c r="H2285">
        <v>1</v>
      </c>
      <c r="I2285" t="s">
        <v>2059</v>
      </c>
      <c r="J2285" t="s">
        <v>24</v>
      </c>
      <c r="K2285">
        <v>415</v>
      </c>
      <c r="L2285" t="s">
        <v>35</v>
      </c>
      <c r="M2285" s="1">
        <v>42573</v>
      </c>
      <c r="N2285" s="1">
        <v>42757</v>
      </c>
      <c r="O2285" t="s">
        <v>26</v>
      </c>
      <c r="P2285" s="1">
        <v>42585.42491898148</v>
      </c>
      <c r="Q2285" s="1">
        <v>42573</v>
      </c>
      <c r="R2285" s="5">
        <v>1</v>
      </c>
    </row>
    <row r="2286" spans="1:18" x14ac:dyDescent="0.25">
      <c r="A2286" t="s">
        <v>2056</v>
      </c>
      <c r="B2286" t="s">
        <v>2057</v>
      </c>
      <c r="C2286">
        <v>1288</v>
      </c>
      <c r="D2286" t="s">
        <v>2060</v>
      </c>
      <c r="E2286" t="s">
        <v>140</v>
      </c>
      <c r="F2286" t="s">
        <v>146</v>
      </c>
      <c r="G2286" t="s">
        <v>629</v>
      </c>
      <c r="H2286">
        <v>1</v>
      </c>
      <c r="I2286" t="s">
        <v>2059</v>
      </c>
      <c r="J2286" t="s">
        <v>27</v>
      </c>
      <c r="K2286">
        <v>415</v>
      </c>
      <c r="L2286" t="s">
        <v>35</v>
      </c>
      <c r="M2286" s="1">
        <v>42573</v>
      </c>
      <c r="N2286" s="1">
        <v>42757</v>
      </c>
      <c r="O2286" t="s">
        <v>26</v>
      </c>
      <c r="P2286" s="1">
        <v>42585.42491898148</v>
      </c>
      <c r="Q2286" s="1">
        <v>42573</v>
      </c>
      <c r="R2286" s="5">
        <v>1</v>
      </c>
    </row>
    <row r="2287" spans="1:18" x14ac:dyDescent="0.25">
      <c r="A2287" t="s">
        <v>2056</v>
      </c>
      <c r="B2287" t="s">
        <v>2057</v>
      </c>
      <c r="C2287">
        <v>1288</v>
      </c>
      <c r="D2287" t="s">
        <v>2060</v>
      </c>
      <c r="E2287" t="s">
        <v>140</v>
      </c>
      <c r="F2287" t="s">
        <v>146</v>
      </c>
      <c r="G2287" t="s">
        <v>629</v>
      </c>
      <c r="H2287">
        <v>1</v>
      </c>
      <c r="I2287" t="s">
        <v>2059</v>
      </c>
      <c r="J2287" t="s">
        <v>36</v>
      </c>
      <c r="K2287">
        <v>415</v>
      </c>
      <c r="L2287" t="s">
        <v>35</v>
      </c>
      <c r="M2287" s="1">
        <v>42573</v>
      </c>
      <c r="N2287" s="1">
        <v>42757</v>
      </c>
      <c r="O2287" t="s">
        <v>26</v>
      </c>
      <c r="P2287" s="1">
        <v>42585.42491898148</v>
      </c>
      <c r="Q2287" s="1">
        <v>42573</v>
      </c>
      <c r="R2287" s="5">
        <v>1</v>
      </c>
    </row>
    <row r="2288" spans="1:18" x14ac:dyDescent="0.25">
      <c r="A2288" t="s">
        <v>532</v>
      </c>
      <c r="B2288" t="s">
        <v>533</v>
      </c>
      <c r="C2288">
        <v>2301</v>
      </c>
      <c r="D2288" t="s">
        <v>2061</v>
      </c>
      <c r="E2288" t="s">
        <v>140</v>
      </c>
      <c r="F2288" t="s">
        <v>70</v>
      </c>
      <c r="G2288" t="s">
        <v>1490</v>
      </c>
      <c r="H2288">
        <v>0</v>
      </c>
      <c r="I2288" t="s">
        <v>65</v>
      </c>
      <c r="J2288" t="s">
        <v>24</v>
      </c>
      <c r="K2288">
        <v>798</v>
      </c>
      <c r="L2288" t="s">
        <v>101</v>
      </c>
      <c r="M2288" s="1">
        <v>42538</v>
      </c>
      <c r="N2288" s="1">
        <v>42721</v>
      </c>
      <c r="O2288" t="s">
        <v>26</v>
      </c>
      <c r="P2288" s="1">
        <v>42593.646064814813</v>
      </c>
      <c r="Q2288" s="1">
        <v>42538</v>
      </c>
      <c r="R2288" s="5">
        <v>1</v>
      </c>
    </row>
    <row r="2289" spans="1:18" x14ac:dyDescent="0.25">
      <c r="A2289" t="s">
        <v>532</v>
      </c>
      <c r="B2289" t="s">
        <v>533</v>
      </c>
      <c r="C2289">
        <v>2301</v>
      </c>
      <c r="D2289" t="s">
        <v>2061</v>
      </c>
      <c r="E2289" t="s">
        <v>140</v>
      </c>
      <c r="F2289" t="s">
        <v>70</v>
      </c>
      <c r="G2289" t="s">
        <v>1490</v>
      </c>
      <c r="H2289">
        <v>0</v>
      </c>
      <c r="I2289" t="s">
        <v>65</v>
      </c>
      <c r="J2289" t="s">
        <v>27</v>
      </c>
      <c r="K2289">
        <v>798</v>
      </c>
      <c r="L2289" t="s">
        <v>101</v>
      </c>
      <c r="M2289" s="1">
        <v>42538</v>
      </c>
      <c r="N2289" s="1">
        <v>42721</v>
      </c>
      <c r="O2289" t="s">
        <v>26</v>
      </c>
      <c r="P2289" s="1">
        <v>42593.646064814813</v>
      </c>
      <c r="Q2289" s="1">
        <v>42538</v>
      </c>
      <c r="R2289" s="5">
        <v>1</v>
      </c>
    </row>
    <row r="2290" spans="1:18" x14ac:dyDescent="0.25">
      <c r="A2290" t="s">
        <v>2066</v>
      </c>
      <c r="B2290" t="s">
        <v>2067</v>
      </c>
      <c r="C2290">
        <v>2673</v>
      </c>
      <c r="D2290" t="s">
        <v>2068</v>
      </c>
      <c r="E2290" t="s">
        <v>140</v>
      </c>
      <c r="F2290" t="s">
        <v>178</v>
      </c>
      <c r="G2290" t="s">
        <v>490</v>
      </c>
      <c r="H2290">
        <v>1</v>
      </c>
      <c r="I2290" t="s">
        <v>2069</v>
      </c>
      <c r="J2290" t="s">
        <v>36</v>
      </c>
      <c r="K2290">
        <v>533</v>
      </c>
      <c r="L2290" t="s">
        <v>35</v>
      </c>
      <c r="M2290" s="1">
        <v>42573</v>
      </c>
      <c r="N2290" s="1">
        <v>42757</v>
      </c>
      <c r="O2290" t="s">
        <v>26</v>
      </c>
      <c r="P2290" s="1">
        <v>42587.394780092596</v>
      </c>
      <c r="Q2290" s="1">
        <v>42573</v>
      </c>
      <c r="R2290" s="5">
        <v>1</v>
      </c>
    </row>
    <row r="2291" spans="1:18" x14ac:dyDescent="0.25">
      <c r="A2291" t="s">
        <v>745</v>
      </c>
      <c r="B2291" t="s">
        <v>746</v>
      </c>
      <c r="C2291">
        <v>1867</v>
      </c>
      <c r="D2291" t="s">
        <v>2070</v>
      </c>
      <c r="E2291" t="s">
        <v>140</v>
      </c>
      <c r="F2291" t="s">
        <v>1103</v>
      </c>
      <c r="G2291" t="s">
        <v>1779</v>
      </c>
      <c r="H2291">
        <v>0</v>
      </c>
      <c r="I2291" t="s">
        <v>107</v>
      </c>
      <c r="J2291" t="s">
        <v>24</v>
      </c>
      <c r="K2291">
        <v>1925</v>
      </c>
      <c r="L2291" t="s">
        <v>25</v>
      </c>
      <c r="M2291" s="1">
        <v>42479</v>
      </c>
      <c r="N2291" s="1">
        <v>42662</v>
      </c>
      <c r="O2291" t="s">
        <v>26</v>
      </c>
      <c r="P2291" s="1">
        <v>42639.457986111112</v>
      </c>
      <c r="Q2291" s="1">
        <v>42479</v>
      </c>
      <c r="R2291" s="5">
        <v>1</v>
      </c>
    </row>
    <row r="2292" spans="1:18" x14ac:dyDescent="0.25">
      <c r="A2292" t="s">
        <v>745</v>
      </c>
      <c r="B2292" t="s">
        <v>746</v>
      </c>
      <c r="C2292">
        <v>1867</v>
      </c>
      <c r="D2292" t="s">
        <v>2070</v>
      </c>
      <c r="E2292" t="s">
        <v>140</v>
      </c>
      <c r="F2292" t="s">
        <v>1103</v>
      </c>
      <c r="G2292" t="s">
        <v>1779</v>
      </c>
      <c r="H2292">
        <v>0</v>
      </c>
      <c r="I2292" t="s">
        <v>107</v>
      </c>
      <c r="J2292" t="s">
        <v>27</v>
      </c>
      <c r="K2292">
        <v>1925</v>
      </c>
      <c r="L2292" t="s">
        <v>25</v>
      </c>
      <c r="M2292" s="1">
        <v>42479</v>
      </c>
      <c r="N2292" s="1">
        <v>42662</v>
      </c>
      <c r="O2292" t="s">
        <v>26</v>
      </c>
      <c r="P2292" s="1">
        <v>42639.457986111112</v>
      </c>
      <c r="Q2292" s="1">
        <v>42479</v>
      </c>
      <c r="R2292" s="5">
        <v>1</v>
      </c>
    </row>
    <row r="2293" spans="1:18" x14ac:dyDescent="0.25">
      <c r="A2293" t="s">
        <v>2072</v>
      </c>
      <c r="B2293" t="s">
        <v>2073</v>
      </c>
      <c r="C2293" t="s">
        <v>99</v>
      </c>
      <c r="D2293" t="s">
        <v>2074</v>
      </c>
      <c r="E2293" t="s">
        <v>140</v>
      </c>
      <c r="F2293" t="s">
        <v>52</v>
      </c>
      <c r="G2293" t="s">
        <v>1522</v>
      </c>
      <c r="H2293">
        <v>0</v>
      </c>
      <c r="I2293" t="s">
        <v>65</v>
      </c>
      <c r="J2293" t="s">
        <v>24</v>
      </c>
      <c r="K2293">
        <v>1118</v>
      </c>
      <c r="L2293" t="s">
        <v>25</v>
      </c>
      <c r="M2293" s="1">
        <v>42536</v>
      </c>
      <c r="N2293" s="1">
        <v>42719</v>
      </c>
      <c r="O2293" t="s">
        <v>26</v>
      </c>
      <c r="P2293" s="1">
        <v>42606.433576388888</v>
      </c>
      <c r="Q2293" s="1">
        <v>42536</v>
      </c>
      <c r="R2293" s="5">
        <v>1</v>
      </c>
    </row>
    <row r="2294" spans="1:18" x14ac:dyDescent="0.25">
      <c r="A2294" t="s">
        <v>2072</v>
      </c>
      <c r="B2294" t="s">
        <v>2073</v>
      </c>
      <c r="C2294" t="s">
        <v>99</v>
      </c>
      <c r="D2294" t="s">
        <v>2074</v>
      </c>
      <c r="E2294" t="s">
        <v>140</v>
      </c>
      <c r="F2294" t="s">
        <v>52</v>
      </c>
      <c r="G2294" t="s">
        <v>1522</v>
      </c>
      <c r="H2294">
        <v>0</v>
      </c>
      <c r="I2294" t="s">
        <v>65</v>
      </c>
      <c r="J2294" t="s">
        <v>27</v>
      </c>
      <c r="K2294">
        <v>1118</v>
      </c>
      <c r="L2294" t="s">
        <v>25</v>
      </c>
      <c r="M2294" s="1">
        <v>42536</v>
      </c>
      <c r="N2294" s="1">
        <v>42719</v>
      </c>
      <c r="O2294" t="s">
        <v>26</v>
      </c>
      <c r="P2294" s="1">
        <v>42606.433576388888</v>
      </c>
      <c r="Q2294" s="1">
        <v>42536</v>
      </c>
      <c r="R2294" s="5">
        <v>1</v>
      </c>
    </row>
    <row r="2295" spans="1:18" x14ac:dyDescent="0.25">
      <c r="A2295" t="s">
        <v>1158</v>
      </c>
      <c r="B2295" t="s">
        <v>1159</v>
      </c>
      <c r="C2295">
        <v>2715</v>
      </c>
      <c r="D2295" t="s">
        <v>2075</v>
      </c>
      <c r="E2295" t="s">
        <v>1175</v>
      </c>
      <c r="F2295" t="s">
        <v>45</v>
      </c>
      <c r="G2295" t="s">
        <v>1166</v>
      </c>
      <c r="H2295">
        <v>0</v>
      </c>
      <c r="I2295" t="s">
        <v>385</v>
      </c>
      <c r="J2295" t="s">
        <v>27</v>
      </c>
      <c r="K2295">
        <v>338</v>
      </c>
      <c r="L2295" t="s">
        <v>35</v>
      </c>
      <c r="M2295" s="1">
        <v>42570</v>
      </c>
      <c r="N2295" s="1">
        <v>42754</v>
      </c>
      <c r="O2295" t="s">
        <v>26</v>
      </c>
      <c r="P2295" s="1">
        <v>42584.387696759259</v>
      </c>
      <c r="Q2295" s="1">
        <v>42570</v>
      </c>
      <c r="R2295" s="5">
        <v>1</v>
      </c>
    </row>
    <row r="2296" spans="1:18" x14ac:dyDescent="0.25">
      <c r="A2296" t="s">
        <v>1797</v>
      </c>
      <c r="B2296" t="s">
        <v>1798</v>
      </c>
      <c r="C2296">
        <v>2896</v>
      </c>
      <c r="D2296" t="s">
        <v>2076</v>
      </c>
      <c r="E2296" t="s">
        <v>96</v>
      </c>
      <c r="F2296" t="s">
        <v>178</v>
      </c>
      <c r="G2296" t="s">
        <v>327</v>
      </c>
      <c r="H2296">
        <v>0</v>
      </c>
      <c r="I2296" t="s">
        <v>922</v>
      </c>
      <c r="J2296" t="s">
        <v>27</v>
      </c>
      <c r="K2296">
        <v>544</v>
      </c>
      <c r="L2296" t="s">
        <v>25</v>
      </c>
      <c r="M2296" s="1">
        <v>42527</v>
      </c>
      <c r="N2296" s="1">
        <v>42710</v>
      </c>
      <c r="O2296" t="s">
        <v>26</v>
      </c>
      <c r="P2296" s="1">
        <v>42587.460682870369</v>
      </c>
      <c r="Q2296" s="1">
        <v>42527</v>
      </c>
      <c r="R2296" s="5">
        <v>1</v>
      </c>
    </row>
    <row r="2297" spans="1:18" x14ac:dyDescent="0.25">
      <c r="A2297" t="s">
        <v>1757</v>
      </c>
      <c r="B2297" t="s">
        <v>1758</v>
      </c>
      <c r="C2297">
        <v>1074</v>
      </c>
      <c r="D2297" t="s">
        <v>2077</v>
      </c>
      <c r="E2297" t="s">
        <v>502</v>
      </c>
      <c r="F2297" t="s">
        <v>45</v>
      </c>
      <c r="G2297" t="s">
        <v>525</v>
      </c>
      <c r="H2297">
        <v>1</v>
      </c>
      <c r="I2297" t="s">
        <v>265</v>
      </c>
      <c r="J2297" t="s">
        <v>36</v>
      </c>
      <c r="K2297">
        <v>133</v>
      </c>
      <c r="L2297" t="s">
        <v>35</v>
      </c>
      <c r="M2297" s="1">
        <v>42571</v>
      </c>
      <c r="N2297" s="1">
        <v>42755</v>
      </c>
      <c r="O2297" t="s">
        <v>26</v>
      </c>
      <c r="P2297" s="1">
        <v>42571.585335648146</v>
      </c>
      <c r="Q2297" s="1">
        <v>42571</v>
      </c>
      <c r="R2297" s="5">
        <v>1</v>
      </c>
    </row>
    <row r="2298" spans="1:18" x14ac:dyDescent="0.25">
      <c r="A2298" t="s">
        <v>1757</v>
      </c>
      <c r="B2298" t="s">
        <v>1758</v>
      </c>
      <c r="C2298">
        <v>1074</v>
      </c>
      <c r="D2298" t="s">
        <v>2077</v>
      </c>
      <c r="E2298" t="s">
        <v>502</v>
      </c>
      <c r="F2298" t="s">
        <v>45</v>
      </c>
      <c r="G2298" t="s">
        <v>525</v>
      </c>
      <c r="H2298">
        <v>1</v>
      </c>
      <c r="I2298" t="s">
        <v>265</v>
      </c>
      <c r="J2298" t="s">
        <v>24</v>
      </c>
      <c r="K2298">
        <v>133</v>
      </c>
      <c r="L2298" t="s">
        <v>35</v>
      </c>
      <c r="M2298" s="1">
        <v>42571</v>
      </c>
      <c r="N2298" s="1">
        <v>42755</v>
      </c>
      <c r="O2298" t="s">
        <v>26</v>
      </c>
      <c r="P2298" s="1">
        <v>42571.585335648146</v>
      </c>
      <c r="Q2298" s="1">
        <v>42571</v>
      </c>
      <c r="R2298" s="5">
        <v>1</v>
      </c>
    </row>
    <row r="2299" spans="1:18" x14ac:dyDescent="0.25">
      <c r="A2299" t="s">
        <v>1757</v>
      </c>
      <c r="B2299" t="s">
        <v>1758</v>
      </c>
      <c r="C2299">
        <v>1074</v>
      </c>
      <c r="D2299" t="s">
        <v>2077</v>
      </c>
      <c r="E2299" t="s">
        <v>502</v>
      </c>
      <c r="F2299" t="s">
        <v>45</v>
      </c>
      <c r="G2299" t="s">
        <v>525</v>
      </c>
      <c r="H2299">
        <v>1</v>
      </c>
      <c r="I2299" t="s">
        <v>265</v>
      </c>
      <c r="J2299" t="s">
        <v>27</v>
      </c>
      <c r="K2299">
        <v>133</v>
      </c>
      <c r="L2299" t="s">
        <v>35</v>
      </c>
      <c r="M2299" s="1">
        <v>42571</v>
      </c>
      <c r="N2299" s="1">
        <v>42755</v>
      </c>
      <c r="O2299" t="s">
        <v>26</v>
      </c>
      <c r="P2299" s="1">
        <v>42571.585335648146</v>
      </c>
      <c r="Q2299" s="1">
        <v>42571</v>
      </c>
      <c r="R2299" s="5">
        <v>1</v>
      </c>
    </row>
    <row r="2300" spans="1:18" x14ac:dyDescent="0.25">
      <c r="A2300" t="s">
        <v>28</v>
      </c>
      <c r="B2300" t="s">
        <v>29</v>
      </c>
      <c r="C2300">
        <v>1862</v>
      </c>
      <c r="D2300" t="s">
        <v>2078</v>
      </c>
      <c r="E2300" t="s">
        <v>202</v>
      </c>
      <c r="F2300" t="s">
        <v>178</v>
      </c>
      <c r="G2300" t="s">
        <v>724</v>
      </c>
      <c r="H2300">
        <v>1</v>
      </c>
      <c r="I2300" t="s">
        <v>23</v>
      </c>
      <c r="J2300" t="s">
        <v>24</v>
      </c>
      <c r="K2300">
        <v>2348</v>
      </c>
      <c r="L2300" t="s">
        <v>35</v>
      </c>
      <c r="M2300" s="1">
        <v>42660</v>
      </c>
      <c r="N2300" s="1">
        <v>42842</v>
      </c>
      <c r="O2300" t="s">
        <v>88</v>
      </c>
      <c r="P2300" s="1">
        <v>42661.699456018519</v>
      </c>
      <c r="Q2300" s="1">
        <v>42660</v>
      </c>
      <c r="R2300" s="5">
        <v>1</v>
      </c>
    </row>
    <row r="2301" spans="1:18" x14ac:dyDescent="0.25">
      <c r="A2301" t="s">
        <v>28</v>
      </c>
      <c r="B2301" t="s">
        <v>29</v>
      </c>
      <c r="C2301">
        <v>1862</v>
      </c>
      <c r="D2301" t="s">
        <v>2078</v>
      </c>
      <c r="E2301" t="s">
        <v>202</v>
      </c>
      <c r="F2301" t="s">
        <v>178</v>
      </c>
      <c r="G2301" t="s">
        <v>724</v>
      </c>
      <c r="H2301">
        <v>1</v>
      </c>
      <c r="I2301" t="s">
        <v>23</v>
      </c>
      <c r="J2301" t="s">
        <v>27</v>
      </c>
      <c r="K2301">
        <v>2348</v>
      </c>
      <c r="L2301" t="s">
        <v>35</v>
      </c>
      <c r="M2301" s="1">
        <v>42660</v>
      </c>
      <c r="N2301" s="1">
        <v>42842</v>
      </c>
      <c r="O2301" t="s">
        <v>88</v>
      </c>
      <c r="P2301" s="1">
        <v>42661.699456018519</v>
      </c>
      <c r="Q2301" s="1">
        <v>42660</v>
      </c>
      <c r="R2301" s="5">
        <v>1</v>
      </c>
    </row>
    <row r="2302" spans="1:18" x14ac:dyDescent="0.25">
      <c r="A2302" t="s">
        <v>28</v>
      </c>
      <c r="B2302" t="s">
        <v>29</v>
      </c>
      <c r="C2302">
        <v>1862</v>
      </c>
      <c r="D2302" t="s">
        <v>2078</v>
      </c>
      <c r="E2302" t="s">
        <v>202</v>
      </c>
      <c r="F2302" t="s">
        <v>178</v>
      </c>
      <c r="G2302" t="s">
        <v>724</v>
      </c>
      <c r="H2302">
        <v>1</v>
      </c>
      <c r="I2302" t="s">
        <v>23</v>
      </c>
      <c r="J2302" t="s">
        <v>36</v>
      </c>
      <c r="K2302">
        <v>2348</v>
      </c>
      <c r="L2302" t="s">
        <v>35</v>
      </c>
      <c r="M2302" s="1">
        <v>42660</v>
      </c>
      <c r="N2302" s="1">
        <v>42842</v>
      </c>
      <c r="O2302" t="s">
        <v>88</v>
      </c>
      <c r="P2302" s="1">
        <v>42661.699456018519</v>
      </c>
      <c r="Q2302" s="1">
        <v>42660</v>
      </c>
      <c r="R2302" s="5">
        <v>1</v>
      </c>
    </row>
    <row r="2303" spans="1:18" x14ac:dyDescent="0.25">
      <c r="A2303" t="s">
        <v>575</v>
      </c>
      <c r="B2303" t="s">
        <v>576</v>
      </c>
      <c r="C2303">
        <v>2199</v>
      </c>
      <c r="D2303" t="s">
        <v>2079</v>
      </c>
      <c r="E2303" t="s">
        <v>130</v>
      </c>
      <c r="F2303" t="s">
        <v>32</v>
      </c>
      <c r="G2303" t="s">
        <v>86</v>
      </c>
      <c r="H2303">
        <v>0</v>
      </c>
      <c r="I2303" t="s">
        <v>107</v>
      </c>
      <c r="J2303" t="s">
        <v>24</v>
      </c>
      <c r="K2303">
        <v>13</v>
      </c>
      <c r="L2303" t="s">
        <v>35</v>
      </c>
      <c r="M2303" s="1">
        <v>42557</v>
      </c>
      <c r="N2303" s="1">
        <v>42741</v>
      </c>
      <c r="O2303" t="s">
        <v>26</v>
      </c>
      <c r="P2303" s="1">
        <v>42563.397430555553</v>
      </c>
      <c r="Q2303" s="1">
        <v>42557</v>
      </c>
      <c r="R2303" s="5">
        <v>1</v>
      </c>
    </row>
    <row r="2304" spans="1:18" x14ac:dyDescent="0.25">
      <c r="A2304" t="s">
        <v>575</v>
      </c>
      <c r="B2304" t="s">
        <v>576</v>
      </c>
      <c r="C2304">
        <v>2199</v>
      </c>
      <c r="D2304" t="s">
        <v>2079</v>
      </c>
      <c r="E2304" t="s">
        <v>130</v>
      </c>
      <c r="F2304" t="s">
        <v>32</v>
      </c>
      <c r="G2304" t="s">
        <v>86</v>
      </c>
      <c r="H2304">
        <v>0</v>
      </c>
      <c r="I2304" t="s">
        <v>107</v>
      </c>
      <c r="J2304" t="s">
        <v>27</v>
      </c>
      <c r="K2304">
        <v>13</v>
      </c>
      <c r="L2304" t="s">
        <v>35</v>
      </c>
      <c r="M2304" s="1">
        <v>42557</v>
      </c>
      <c r="N2304" s="1">
        <v>42741</v>
      </c>
      <c r="O2304" t="s">
        <v>26</v>
      </c>
      <c r="P2304" s="1">
        <v>42563.397430555553</v>
      </c>
      <c r="Q2304" s="1">
        <v>42557</v>
      </c>
      <c r="R2304" s="5">
        <v>1</v>
      </c>
    </row>
    <row r="2305" spans="1:18" x14ac:dyDescent="0.25">
      <c r="A2305" t="s">
        <v>1237</v>
      </c>
      <c r="B2305" t="s">
        <v>1238</v>
      </c>
      <c r="C2305">
        <v>2905</v>
      </c>
      <c r="D2305" t="s">
        <v>2080</v>
      </c>
      <c r="E2305" t="s">
        <v>671</v>
      </c>
      <c r="F2305" t="s">
        <v>141</v>
      </c>
      <c r="G2305" t="s">
        <v>978</v>
      </c>
      <c r="H2305">
        <v>0</v>
      </c>
      <c r="I2305" t="s">
        <v>65</v>
      </c>
      <c r="J2305" t="s">
        <v>24</v>
      </c>
      <c r="K2305">
        <v>1329</v>
      </c>
      <c r="L2305" t="s">
        <v>25</v>
      </c>
      <c r="M2305" s="1">
        <v>42502</v>
      </c>
      <c r="N2305" s="1">
        <v>42686</v>
      </c>
      <c r="O2305" t="s">
        <v>88</v>
      </c>
      <c r="P2305" s="1">
        <v>42614.66333333333</v>
      </c>
      <c r="Q2305" s="1">
        <v>42502</v>
      </c>
      <c r="R2305" s="5">
        <v>1</v>
      </c>
    </row>
    <row r="2306" spans="1:18" x14ac:dyDescent="0.25">
      <c r="A2306" t="s">
        <v>1237</v>
      </c>
      <c r="B2306" t="s">
        <v>1238</v>
      </c>
      <c r="C2306">
        <v>2905</v>
      </c>
      <c r="D2306" t="s">
        <v>2080</v>
      </c>
      <c r="E2306" t="s">
        <v>671</v>
      </c>
      <c r="F2306" t="s">
        <v>141</v>
      </c>
      <c r="G2306" t="s">
        <v>978</v>
      </c>
      <c r="H2306">
        <v>0</v>
      </c>
      <c r="I2306" t="s">
        <v>65</v>
      </c>
      <c r="J2306" t="s">
        <v>27</v>
      </c>
      <c r="K2306">
        <v>1329</v>
      </c>
      <c r="L2306" t="s">
        <v>25</v>
      </c>
      <c r="M2306" s="1">
        <v>42502</v>
      </c>
      <c r="N2306" s="1">
        <v>42686</v>
      </c>
      <c r="O2306" t="s">
        <v>88</v>
      </c>
      <c r="P2306" s="1">
        <v>42614.66333333333</v>
      </c>
      <c r="Q2306" s="1">
        <v>42502</v>
      </c>
      <c r="R2306" s="5">
        <v>1</v>
      </c>
    </row>
    <row r="2307" spans="1:18" x14ac:dyDescent="0.25">
      <c r="A2307" t="s">
        <v>749</v>
      </c>
      <c r="B2307" t="s">
        <v>750</v>
      </c>
      <c r="C2307">
        <v>1570</v>
      </c>
      <c r="D2307" t="s">
        <v>2081</v>
      </c>
      <c r="E2307" t="s">
        <v>130</v>
      </c>
      <c r="F2307" t="s">
        <v>70</v>
      </c>
      <c r="G2307" t="s">
        <v>490</v>
      </c>
      <c r="H2307">
        <v>0</v>
      </c>
      <c r="I2307" t="s">
        <v>752</v>
      </c>
      <c r="J2307" t="s">
        <v>24</v>
      </c>
      <c r="K2307">
        <v>1682</v>
      </c>
      <c r="L2307" t="s">
        <v>25</v>
      </c>
      <c r="M2307" s="1">
        <v>42477</v>
      </c>
      <c r="N2307" s="1">
        <v>42660</v>
      </c>
      <c r="O2307" t="s">
        <v>26</v>
      </c>
      <c r="P2307" s="1">
        <v>42632.445486111108</v>
      </c>
      <c r="Q2307" s="1">
        <v>42477</v>
      </c>
      <c r="R2307" s="5">
        <v>1</v>
      </c>
    </row>
    <row r="2308" spans="1:18" x14ac:dyDescent="0.25">
      <c r="A2308" t="s">
        <v>749</v>
      </c>
      <c r="B2308" t="s">
        <v>750</v>
      </c>
      <c r="C2308">
        <v>1570</v>
      </c>
      <c r="D2308" t="s">
        <v>2081</v>
      </c>
      <c r="E2308" t="s">
        <v>130</v>
      </c>
      <c r="F2308" t="s">
        <v>70</v>
      </c>
      <c r="G2308" t="s">
        <v>490</v>
      </c>
      <c r="H2308">
        <v>0</v>
      </c>
      <c r="I2308" t="s">
        <v>752</v>
      </c>
      <c r="J2308" t="s">
        <v>27</v>
      </c>
      <c r="K2308">
        <v>1682</v>
      </c>
      <c r="L2308" t="s">
        <v>25</v>
      </c>
      <c r="M2308" s="1">
        <v>42477</v>
      </c>
      <c r="N2308" s="1">
        <v>42660</v>
      </c>
      <c r="O2308" t="s">
        <v>26</v>
      </c>
      <c r="P2308" s="1">
        <v>42632.445486111108</v>
      </c>
      <c r="Q2308" s="1">
        <v>42477</v>
      </c>
      <c r="R2308" s="5">
        <v>1</v>
      </c>
    </row>
    <row r="2309" spans="1:18" x14ac:dyDescent="0.25">
      <c r="A2309" t="s">
        <v>749</v>
      </c>
      <c r="B2309" t="s">
        <v>750</v>
      </c>
      <c r="C2309">
        <v>1570</v>
      </c>
      <c r="D2309" t="s">
        <v>2081</v>
      </c>
      <c r="E2309" t="s">
        <v>130</v>
      </c>
      <c r="F2309" t="s">
        <v>70</v>
      </c>
      <c r="G2309" t="s">
        <v>490</v>
      </c>
      <c r="H2309">
        <v>0</v>
      </c>
      <c r="I2309" t="s">
        <v>752</v>
      </c>
      <c r="J2309" t="s">
        <v>24</v>
      </c>
      <c r="K2309">
        <v>2527</v>
      </c>
      <c r="L2309" t="s">
        <v>35</v>
      </c>
      <c r="M2309" s="1">
        <v>42682</v>
      </c>
      <c r="N2309" s="1">
        <v>42863</v>
      </c>
      <c r="O2309" t="s">
        <v>26</v>
      </c>
      <c r="P2309" s="1">
        <v>42684.453530092593</v>
      </c>
      <c r="Q2309" s="1">
        <v>42682</v>
      </c>
      <c r="R2309" s="5">
        <v>1</v>
      </c>
    </row>
    <row r="2310" spans="1:18" x14ac:dyDescent="0.25">
      <c r="A2310" t="s">
        <v>749</v>
      </c>
      <c r="B2310" t="s">
        <v>750</v>
      </c>
      <c r="C2310">
        <v>1570</v>
      </c>
      <c r="D2310" t="s">
        <v>2081</v>
      </c>
      <c r="E2310" t="s">
        <v>130</v>
      </c>
      <c r="F2310" t="s">
        <v>70</v>
      </c>
      <c r="G2310" t="s">
        <v>490</v>
      </c>
      <c r="H2310">
        <v>0</v>
      </c>
      <c r="I2310" t="s">
        <v>752</v>
      </c>
      <c r="J2310" t="s">
        <v>27</v>
      </c>
      <c r="K2310">
        <v>2527</v>
      </c>
      <c r="L2310" t="s">
        <v>35</v>
      </c>
      <c r="M2310" s="1">
        <v>42682</v>
      </c>
      <c r="N2310" s="1">
        <v>42863</v>
      </c>
      <c r="O2310" t="s">
        <v>26</v>
      </c>
      <c r="P2310" s="1">
        <v>42684.453530092593</v>
      </c>
      <c r="Q2310" s="1">
        <v>42682</v>
      </c>
      <c r="R2310" s="5">
        <v>1</v>
      </c>
    </row>
    <row r="2311" spans="1:18" x14ac:dyDescent="0.25">
      <c r="A2311" t="s">
        <v>1425</v>
      </c>
      <c r="B2311" t="s">
        <v>1426</v>
      </c>
      <c r="C2311">
        <v>2181</v>
      </c>
      <c r="D2311" t="s">
        <v>2082</v>
      </c>
      <c r="E2311" t="s">
        <v>322</v>
      </c>
      <c r="F2311" t="s">
        <v>52</v>
      </c>
      <c r="G2311" t="s">
        <v>275</v>
      </c>
      <c r="H2311">
        <v>0</v>
      </c>
      <c r="I2311" t="s">
        <v>132</v>
      </c>
      <c r="J2311" t="s">
        <v>254</v>
      </c>
      <c r="K2311">
        <v>1742</v>
      </c>
      <c r="L2311" t="s">
        <v>25</v>
      </c>
      <c r="M2311" s="1">
        <v>42479</v>
      </c>
      <c r="N2311" s="1">
        <v>42662</v>
      </c>
      <c r="O2311" t="s">
        <v>26</v>
      </c>
      <c r="P2311" s="1">
        <v>42634.474618055552</v>
      </c>
      <c r="Q2311" s="1">
        <v>42479</v>
      </c>
      <c r="R2311" s="5">
        <v>1</v>
      </c>
    </row>
    <row r="2312" spans="1:18" x14ac:dyDescent="0.25">
      <c r="A2312" t="s">
        <v>1425</v>
      </c>
      <c r="B2312" t="s">
        <v>1426</v>
      </c>
      <c r="C2312">
        <v>2181</v>
      </c>
      <c r="D2312" t="s">
        <v>2082</v>
      </c>
      <c r="E2312" t="s">
        <v>322</v>
      </c>
      <c r="F2312" t="s">
        <v>52</v>
      </c>
      <c r="G2312" t="s">
        <v>275</v>
      </c>
      <c r="H2312">
        <v>0</v>
      </c>
      <c r="I2312" t="s">
        <v>132</v>
      </c>
      <c r="J2312" t="s">
        <v>254</v>
      </c>
      <c r="K2312">
        <v>2404</v>
      </c>
      <c r="L2312" t="s">
        <v>35</v>
      </c>
      <c r="M2312" s="1">
        <v>42669</v>
      </c>
      <c r="N2312" s="1">
        <v>42851</v>
      </c>
      <c r="O2312" t="s">
        <v>26</v>
      </c>
      <c r="P2312" s="1">
        <v>42669.582546296297</v>
      </c>
      <c r="Q2312" s="1">
        <v>42669</v>
      </c>
      <c r="R2312" s="5">
        <v>1</v>
      </c>
    </row>
    <row r="2313" spans="1:18" x14ac:dyDescent="0.25">
      <c r="A2313" t="s">
        <v>1457</v>
      </c>
      <c r="B2313" t="s">
        <v>1458</v>
      </c>
      <c r="C2313">
        <v>1127</v>
      </c>
      <c r="D2313" t="s">
        <v>2083</v>
      </c>
      <c r="E2313" t="s">
        <v>130</v>
      </c>
      <c r="F2313" t="s">
        <v>52</v>
      </c>
      <c r="G2313" t="s">
        <v>306</v>
      </c>
      <c r="H2313">
        <v>0</v>
      </c>
      <c r="I2313" t="s">
        <v>65</v>
      </c>
      <c r="J2313" t="s">
        <v>24</v>
      </c>
      <c r="K2313">
        <v>1836</v>
      </c>
      <c r="L2313" t="s">
        <v>101</v>
      </c>
      <c r="M2313" s="1">
        <v>42503</v>
      </c>
      <c r="N2313" s="1">
        <v>42687</v>
      </c>
      <c r="O2313" t="s">
        <v>26</v>
      </c>
      <c r="P2313" s="1">
        <v>42635.675069444442</v>
      </c>
      <c r="Q2313" s="1">
        <v>42503</v>
      </c>
      <c r="R2313" s="5">
        <v>1</v>
      </c>
    </row>
    <row r="2314" spans="1:18" x14ac:dyDescent="0.25">
      <c r="A2314" t="s">
        <v>1457</v>
      </c>
      <c r="B2314" t="s">
        <v>1458</v>
      </c>
      <c r="C2314">
        <v>1127</v>
      </c>
      <c r="D2314" t="s">
        <v>2083</v>
      </c>
      <c r="E2314" t="s">
        <v>130</v>
      </c>
      <c r="F2314" t="s">
        <v>52</v>
      </c>
      <c r="G2314" t="s">
        <v>306</v>
      </c>
      <c r="H2314">
        <v>0</v>
      </c>
      <c r="I2314" t="s">
        <v>65</v>
      </c>
      <c r="J2314" t="s">
        <v>27</v>
      </c>
      <c r="K2314">
        <v>1836</v>
      </c>
      <c r="L2314" t="s">
        <v>101</v>
      </c>
      <c r="M2314" s="1">
        <v>42503</v>
      </c>
      <c r="N2314" s="1">
        <v>42687</v>
      </c>
      <c r="O2314" t="s">
        <v>26</v>
      </c>
      <c r="P2314" s="1">
        <v>42635.675069444442</v>
      </c>
      <c r="Q2314" s="1">
        <v>42503</v>
      </c>
      <c r="R2314" s="5">
        <v>1</v>
      </c>
    </row>
    <row r="2315" spans="1:18" x14ac:dyDescent="0.25">
      <c r="A2315" t="s">
        <v>1457</v>
      </c>
      <c r="B2315" t="s">
        <v>1458</v>
      </c>
      <c r="C2315">
        <v>1127</v>
      </c>
      <c r="D2315" t="s">
        <v>2083</v>
      </c>
      <c r="E2315" t="s">
        <v>130</v>
      </c>
      <c r="F2315" t="s">
        <v>52</v>
      </c>
      <c r="G2315" t="s">
        <v>306</v>
      </c>
      <c r="H2315">
        <v>0</v>
      </c>
      <c r="I2315" t="s">
        <v>65</v>
      </c>
      <c r="J2315" t="s">
        <v>24</v>
      </c>
      <c r="K2315">
        <v>2357</v>
      </c>
      <c r="L2315" t="s">
        <v>35</v>
      </c>
      <c r="M2315" s="1">
        <v>42649</v>
      </c>
      <c r="N2315" s="1">
        <v>42831</v>
      </c>
      <c r="O2315" t="s">
        <v>26</v>
      </c>
      <c r="P2315" s="1">
        <v>42662.424143518518</v>
      </c>
      <c r="Q2315" s="1">
        <v>42649</v>
      </c>
      <c r="R2315" s="5">
        <v>1</v>
      </c>
    </row>
    <row r="2316" spans="1:18" x14ac:dyDescent="0.25">
      <c r="A2316" t="s">
        <v>1457</v>
      </c>
      <c r="B2316" t="s">
        <v>1458</v>
      </c>
      <c r="C2316">
        <v>1127</v>
      </c>
      <c r="D2316" t="s">
        <v>2083</v>
      </c>
      <c r="E2316" t="s">
        <v>130</v>
      </c>
      <c r="F2316" t="s">
        <v>52</v>
      </c>
      <c r="G2316" t="s">
        <v>306</v>
      </c>
      <c r="H2316">
        <v>0</v>
      </c>
      <c r="I2316" t="s">
        <v>65</v>
      </c>
      <c r="J2316" t="s">
        <v>27</v>
      </c>
      <c r="K2316">
        <v>2357</v>
      </c>
      <c r="L2316" t="s">
        <v>35</v>
      </c>
      <c r="M2316" s="1">
        <v>42649</v>
      </c>
      <c r="N2316" s="1">
        <v>42831</v>
      </c>
      <c r="O2316" t="s">
        <v>26</v>
      </c>
      <c r="P2316" s="1">
        <v>42662.424143518518</v>
      </c>
      <c r="Q2316" s="1">
        <v>42649</v>
      </c>
      <c r="R2316" s="5">
        <v>1</v>
      </c>
    </row>
    <row r="2317" spans="1:18" x14ac:dyDescent="0.25">
      <c r="A2317" t="s">
        <v>1757</v>
      </c>
      <c r="B2317" t="s">
        <v>1758</v>
      </c>
      <c r="C2317">
        <v>1074</v>
      </c>
      <c r="D2317" t="s">
        <v>2084</v>
      </c>
      <c r="E2317" t="s">
        <v>336</v>
      </c>
      <c r="F2317" t="s">
        <v>52</v>
      </c>
      <c r="G2317" t="s">
        <v>172</v>
      </c>
      <c r="H2317">
        <v>1</v>
      </c>
      <c r="I2317" t="s">
        <v>265</v>
      </c>
      <c r="J2317" t="s">
        <v>24</v>
      </c>
      <c r="K2317">
        <v>131</v>
      </c>
      <c r="L2317" t="s">
        <v>35</v>
      </c>
      <c r="M2317" s="1">
        <v>42573</v>
      </c>
      <c r="N2317" s="1">
        <v>42757</v>
      </c>
      <c r="O2317" t="s">
        <v>26</v>
      </c>
      <c r="P2317" s="1">
        <v>42571.568807870368</v>
      </c>
      <c r="Q2317" s="1">
        <v>42573</v>
      </c>
      <c r="R2317" s="5">
        <v>1</v>
      </c>
    </row>
    <row r="2318" spans="1:18" x14ac:dyDescent="0.25">
      <c r="A2318" t="s">
        <v>1757</v>
      </c>
      <c r="B2318" t="s">
        <v>1758</v>
      </c>
      <c r="C2318">
        <v>1074</v>
      </c>
      <c r="D2318" t="s">
        <v>2084</v>
      </c>
      <c r="E2318" t="s">
        <v>336</v>
      </c>
      <c r="F2318" t="s">
        <v>52</v>
      </c>
      <c r="G2318" t="s">
        <v>172</v>
      </c>
      <c r="H2318">
        <v>1</v>
      </c>
      <c r="I2318" t="s">
        <v>265</v>
      </c>
      <c r="J2318" t="s">
        <v>27</v>
      </c>
      <c r="K2318">
        <v>131</v>
      </c>
      <c r="L2318" t="s">
        <v>35</v>
      </c>
      <c r="M2318" s="1">
        <v>42573</v>
      </c>
      <c r="N2318" s="1">
        <v>42757</v>
      </c>
      <c r="O2318" t="s">
        <v>26</v>
      </c>
      <c r="P2318" s="1">
        <v>42571.568807870368</v>
      </c>
      <c r="Q2318" s="1">
        <v>42573</v>
      </c>
      <c r="R2318" s="5">
        <v>1</v>
      </c>
    </row>
    <row r="2319" spans="1:18" x14ac:dyDescent="0.25">
      <c r="A2319" t="s">
        <v>1757</v>
      </c>
      <c r="B2319" t="s">
        <v>1758</v>
      </c>
      <c r="C2319">
        <v>1074</v>
      </c>
      <c r="D2319" t="s">
        <v>2084</v>
      </c>
      <c r="E2319" t="s">
        <v>336</v>
      </c>
      <c r="F2319" t="s">
        <v>52</v>
      </c>
      <c r="G2319" t="s">
        <v>172</v>
      </c>
      <c r="H2319">
        <v>1</v>
      </c>
      <c r="I2319" t="s">
        <v>265</v>
      </c>
      <c r="J2319" t="s">
        <v>36</v>
      </c>
      <c r="K2319">
        <v>131</v>
      </c>
      <c r="L2319" t="s">
        <v>35</v>
      </c>
      <c r="M2319" s="1">
        <v>42573</v>
      </c>
      <c r="N2319" s="1">
        <v>42757</v>
      </c>
      <c r="O2319" t="s">
        <v>26</v>
      </c>
      <c r="P2319" s="1">
        <v>42571.568807870368</v>
      </c>
      <c r="Q2319" s="1">
        <v>42573</v>
      </c>
      <c r="R2319" s="5">
        <v>1</v>
      </c>
    </row>
    <row r="2320" spans="1:18" x14ac:dyDescent="0.25">
      <c r="A2320" t="s">
        <v>314</v>
      </c>
      <c r="B2320" t="s">
        <v>315</v>
      </c>
      <c r="C2320">
        <v>1251</v>
      </c>
      <c r="D2320" t="s">
        <v>2085</v>
      </c>
      <c r="E2320" t="s">
        <v>336</v>
      </c>
      <c r="F2320" t="s">
        <v>52</v>
      </c>
      <c r="G2320" t="s">
        <v>1477</v>
      </c>
      <c r="H2320">
        <v>1</v>
      </c>
      <c r="I2320" t="s">
        <v>317</v>
      </c>
      <c r="J2320" t="s">
        <v>24</v>
      </c>
      <c r="K2320">
        <v>1926</v>
      </c>
      <c r="L2320" t="s">
        <v>25</v>
      </c>
      <c r="M2320" s="1">
        <v>42522</v>
      </c>
      <c r="N2320" s="1">
        <v>42705</v>
      </c>
      <c r="O2320" t="s">
        <v>26</v>
      </c>
      <c r="P2320" s="1">
        <v>42639.460497685184</v>
      </c>
      <c r="Q2320" s="1">
        <v>42522</v>
      </c>
      <c r="R2320" s="5">
        <v>1</v>
      </c>
    </row>
    <row r="2321" spans="1:18" x14ac:dyDescent="0.25">
      <c r="A2321" t="s">
        <v>314</v>
      </c>
      <c r="B2321" t="s">
        <v>315</v>
      </c>
      <c r="C2321">
        <v>1251</v>
      </c>
      <c r="D2321" t="s">
        <v>2085</v>
      </c>
      <c r="E2321" t="s">
        <v>336</v>
      </c>
      <c r="F2321" t="s">
        <v>52</v>
      </c>
      <c r="G2321" t="s">
        <v>1477</v>
      </c>
      <c r="H2321">
        <v>1</v>
      </c>
      <c r="I2321" t="s">
        <v>317</v>
      </c>
      <c r="J2321" t="s">
        <v>27</v>
      </c>
      <c r="K2321">
        <v>1926</v>
      </c>
      <c r="L2321" t="s">
        <v>25</v>
      </c>
      <c r="M2321" s="1">
        <v>42522</v>
      </c>
      <c r="N2321" s="1">
        <v>42705</v>
      </c>
      <c r="O2321" t="s">
        <v>26</v>
      </c>
      <c r="P2321" s="1">
        <v>42639.460497685184</v>
      </c>
      <c r="Q2321" s="1">
        <v>42522</v>
      </c>
      <c r="R2321" s="5">
        <v>1</v>
      </c>
    </row>
    <row r="2322" spans="1:18" x14ac:dyDescent="0.25">
      <c r="A2322" t="s">
        <v>314</v>
      </c>
      <c r="B2322" t="s">
        <v>315</v>
      </c>
      <c r="C2322">
        <v>1251</v>
      </c>
      <c r="D2322" t="s">
        <v>2085</v>
      </c>
      <c r="E2322" t="s">
        <v>336</v>
      </c>
      <c r="F2322" t="s">
        <v>52</v>
      </c>
      <c r="G2322" t="s">
        <v>1477</v>
      </c>
      <c r="H2322">
        <v>1</v>
      </c>
      <c r="I2322" t="s">
        <v>317</v>
      </c>
      <c r="J2322" t="s">
        <v>36</v>
      </c>
      <c r="K2322">
        <v>1926</v>
      </c>
      <c r="L2322" t="s">
        <v>25</v>
      </c>
      <c r="M2322" s="1">
        <v>42522</v>
      </c>
      <c r="N2322" s="1">
        <v>42705</v>
      </c>
      <c r="O2322" t="s">
        <v>26</v>
      </c>
      <c r="P2322" s="1">
        <v>42639.460497685184</v>
      </c>
      <c r="Q2322" s="1">
        <v>42522</v>
      </c>
      <c r="R2322" s="5">
        <v>1</v>
      </c>
    </row>
    <row r="2323" spans="1:18" x14ac:dyDescent="0.25">
      <c r="A2323" t="s">
        <v>1305</v>
      </c>
      <c r="B2323" t="s">
        <v>1306</v>
      </c>
      <c r="C2323">
        <v>2736</v>
      </c>
      <c r="D2323" t="s">
        <v>2086</v>
      </c>
      <c r="E2323" t="s">
        <v>185</v>
      </c>
      <c r="F2323" t="s">
        <v>52</v>
      </c>
      <c r="G2323" t="s">
        <v>2087</v>
      </c>
      <c r="H2323">
        <v>0</v>
      </c>
      <c r="I2323" t="s">
        <v>768</v>
      </c>
      <c r="J2323" t="s">
        <v>27</v>
      </c>
      <c r="K2323">
        <v>1492</v>
      </c>
      <c r="L2323" t="s">
        <v>25</v>
      </c>
      <c r="M2323" s="1">
        <v>42272</v>
      </c>
      <c r="N2323" s="1">
        <v>42638</v>
      </c>
      <c r="O2323" t="s">
        <v>88</v>
      </c>
      <c r="P2323" s="1">
        <v>42625.705000000002</v>
      </c>
      <c r="Q2323" s="1">
        <v>42272</v>
      </c>
      <c r="R2323" s="5">
        <v>1</v>
      </c>
    </row>
    <row r="2324" spans="1:18" x14ac:dyDescent="0.25">
      <c r="A2324" t="s">
        <v>1305</v>
      </c>
      <c r="B2324" t="s">
        <v>1306</v>
      </c>
      <c r="C2324">
        <v>2736</v>
      </c>
      <c r="D2324" t="s">
        <v>2086</v>
      </c>
      <c r="E2324" t="s">
        <v>185</v>
      </c>
      <c r="F2324" t="s">
        <v>52</v>
      </c>
      <c r="G2324" t="s">
        <v>2087</v>
      </c>
      <c r="H2324">
        <v>0</v>
      </c>
      <c r="I2324" t="s">
        <v>768</v>
      </c>
      <c r="J2324" t="s">
        <v>27</v>
      </c>
      <c r="K2324">
        <v>2297</v>
      </c>
      <c r="L2324" t="s">
        <v>35</v>
      </c>
      <c r="M2324" s="1">
        <v>42636</v>
      </c>
      <c r="N2324" s="1">
        <v>43001</v>
      </c>
      <c r="O2324" t="s">
        <v>26</v>
      </c>
      <c r="P2324" s="1">
        <v>42650.417731481481</v>
      </c>
      <c r="Q2324" s="1">
        <v>42636</v>
      </c>
      <c r="R2324" s="5">
        <v>1</v>
      </c>
    </row>
    <row r="2325" spans="1:18" x14ac:dyDescent="0.25">
      <c r="A2325" t="s">
        <v>2088</v>
      </c>
      <c r="B2325" t="s">
        <v>2089</v>
      </c>
      <c r="C2325">
        <v>2200</v>
      </c>
      <c r="D2325" t="s">
        <v>2090</v>
      </c>
      <c r="E2325" t="s">
        <v>185</v>
      </c>
      <c r="F2325" t="s">
        <v>52</v>
      </c>
      <c r="G2325" t="s">
        <v>2091</v>
      </c>
      <c r="H2325">
        <v>0</v>
      </c>
      <c r="I2325" t="s">
        <v>87</v>
      </c>
      <c r="J2325" t="s">
        <v>27</v>
      </c>
      <c r="K2325">
        <v>1785</v>
      </c>
      <c r="L2325" t="s">
        <v>35</v>
      </c>
      <c r="M2325" s="1">
        <v>42433</v>
      </c>
      <c r="N2325" s="1">
        <v>42798</v>
      </c>
      <c r="O2325" t="s">
        <v>26</v>
      </c>
      <c r="P2325" s="1">
        <v>42635.444166666668</v>
      </c>
      <c r="Q2325" s="1">
        <v>42433</v>
      </c>
      <c r="R2325" s="5">
        <v>1</v>
      </c>
    </row>
    <row r="2326" spans="1:18" x14ac:dyDescent="0.25">
      <c r="A2326" t="s">
        <v>1305</v>
      </c>
      <c r="B2326" t="s">
        <v>1306</v>
      </c>
      <c r="C2326">
        <v>2736</v>
      </c>
      <c r="D2326" t="s">
        <v>2092</v>
      </c>
      <c r="E2326" t="s">
        <v>191</v>
      </c>
      <c r="F2326" t="s">
        <v>52</v>
      </c>
      <c r="G2326" t="s">
        <v>868</v>
      </c>
      <c r="H2326">
        <v>0</v>
      </c>
      <c r="I2326" t="s">
        <v>768</v>
      </c>
      <c r="J2326" t="s">
        <v>27</v>
      </c>
      <c r="K2326">
        <v>1294</v>
      </c>
      <c r="L2326" t="s">
        <v>35</v>
      </c>
      <c r="M2326" s="1">
        <v>42550</v>
      </c>
      <c r="N2326" s="1">
        <v>42915</v>
      </c>
      <c r="O2326" t="s">
        <v>88</v>
      </c>
      <c r="P2326" s="1">
        <v>42613.665185185186</v>
      </c>
      <c r="Q2326" s="1">
        <v>42550</v>
      </c>
      <c r="R2326" s="5">
        <v>1</v>
      </c>
    </row>
    <row r="2327" spans="1:18" x14ac:dyDescent="0.25">
      <c r="A2327" t="s">
        <v>28</v>
      </c>
      <c r="B2327" t="s">
        <v>29</v>
      </c>
      <c r="C2327">
        <v>1862</v>
      </c>
      <c r="D2327" t="s">
        <v>2093</v>
      </c>
      <c r="E2327" t="s">
        <v>671</v>
      </c>
      <c r="F2327" t="s">
        <v>45</v>
      </c>
      <c r="G2327" t="s">
        <v>1091</v>
      </c>
      <c r="H2327">
        <v>0</v>
      </c>
      <c r="I2327" t="s">
        <v>2094</v>
      </c>
      <c r="J2327" t="s">
        <v>24</v>
      </c>
      <c r="K2327">
        <v>461</v>
      </c>
      <c r="L2327" t="s">
        <v>35</v>
      </c>
      <c r="M2327" s="1">
        <v>42565</v>
      </c>
      <c r="N2327" s="1">
        <v>42749</v>
      </c>
      <c r="O2327" t="s">
        <v>26</v>
      </c>
      <c r="P2327" s="1">
        <v>42585.671180555553</v>
      </c>
      <c r="Q2327" s="1">
        <v>42565</v>
      </c>
      <c r="R2327" s="5">
        <v>1</v>
      </c>
    </row>
    <row r="2328" spans="1:18" x14ac:dyDescent="0.25">
      <c r="A2328" t="s">
        <v>28</v>
      </c>
      <c r="B2328" t="s">
        <v>29</v>
      </c>
      <c r="C2328">
        <v>1862</v>
      </c>
      <c r="D2328" t="s">
        <v>2093</v>
      </c>
      <c r="E2328" t="s">
        <v>671</v>
      </c>
      <c r="F2328" t="s">
        <v>45</v>
      </c>
      <c r="G2328" t="s">
        <v>1091</v>
      </c>
      <c r="H2328">
        <v>0</v>
      </c>
      <c r="I2328" t="s">
        <v>2094</v>
      </c>
      <c r="J2328" t="s">
        <v>27</v>
      </c>
      <c r="K2328">
        <v>461</v>
      </c>
      <c r="L2328" t="s">
        <v>35</v>
      </c>
      <c r="M2328" s="1">
        <v>42565</v>
      </c>
      <c r="N2328" s="1">
        <v>42749</v>
      </c>
      <c r="O2328" t="s">
        <v>26</v>
      </c>
      <c r="P2328" s="1">
        <v>42585.671180555553</v>
      </c>
      <c r="Q2328" s="1">
        <v>42565</v>
      </c>
      <c r="R2328" s="5">
        <v>1</v>
      </c>
    </row>
    <row r="2329" spans="1:18" x14ac:dyDescent="0.25">
      <c r="A2329" t="s">
        <v>1575</v>
      </c>
      <c r="B2329" t="s">
        <v>1576</v>
      </c>
      <c r="C2329">
        <v>1120</v>
      </c>
      <c r="D2329" t="s">
        <v>2095</v>
      </c>
      <c r="E2329" t="s">
        <v>69</v>
      </c>
      <c r="F2329" t="s">
        <v>52</v>
      </c>
      <c r="G2329" t="s">
        <v>275</v>
      </c>
      <c r="H2329">
        <v>0</v>
      </c>
      <c r="I2329" t="s">
        <v>126</v>
      </c>
      <c r="J2329" t="s">
        <v>27</v>
      </c>
      <c r="K2329">
        <v>953</v>
      </c>
      <c r="L2329" t="s">
        <v>35</v>
      </c>
      <c r="M2329" s="1">
        <v>42604</v>
      </c>
      <c r="N2329" s="1">
        <v>42788</v>
      </c>
      <c r="O2329" t="s">
        <v>26</v>
      </c>
      <c r="P2329" s="1">
        <v>42598.745949074073</v>
      </c>
      <c r="Q2329" s="1">
        <v>42604</v>
      </c>
      <c r="R2329" s="5">
        <v>1</v>
      </c>
    </row>
    <row r="2330" spans="1:18" x14ac:dyDescent="0.25">
      <c r="A2330" t="s">
        <v>2088</v>
      </c>
      <c r="B2330" t="s">
        <v>2089</v>
      </c>
      <c r="C2330">
        <v>2200</v>
      </c>
      <c r="D2330" t="s">
        <v>2096</v>
      </c>
      <c r="E2330" t="s">
        <v>185</v>
      </c>
      <c r="F2330" t="s">
        <v>52</v>
      </c>
      <c r="G2330" t="s">
        <v>2091</v>
      </c>
      <c r="H2330">
        <v>0</v>
      </c>
      <c r="I2330" t="s">
        <v>87</v>
      </c>
      <c r="J2330" t="s">
        <v>27</v>
      </c>
      <c r="K2330">
        <v>1789</v>
      </c>
      <c r="L2330" t="s">
        <v>35</v>
      </c>
      <c r="M2330" s="1">
        <v>42433</v>
      </c>
      <c r="N2330" s="1">
        <v>42798</v>
      </c>
      <c r="O2330" t="s">
        <v>26</v>
      </c>
      <c r="P2330" s="1">
        <v>42635.475231481483</v>
      </c>
      <c r="Q2330" s="1">
        <v>42433</v>
      </c>
      <c r="R2330" s="5">
        <v>1</v>
      </c>
    </row>
    <row r="2331" spans="1:18" x14ac:dyDescent="0.25">
      <c r="A2331" t="s">
        <v>157</v>
      </c>
      <c r="B2331" t="s">
        <v>158</v>
      </c>
      <c r="C2331">
        <v>1002</v>
      </c>
      <c r="D2331" t="s">
        <v>2097</v>
      </c>
      <c r="E2331" t="s">
        <v>130</v>
      </c>
      <c r="F2331" t="s">
        <v>32</v>
      </c>
      <c r="G2331" t="s">
        <v>579</v>
      </c>
      <c r="H2331">
        <v>0</v>
      </c>
      <c r="I2331" t="s">
        <v>162</v>
      </c>
      <c r="J2331" t="s">
        <v>24</v>
      </c>
      <c r="K2331">
        <v>2590</v>
      </c>
      <c r="L2331" t="s">
        <v>35</v>
      </c>
      <c r="M2331" s="1">
        <v>42684</v>
      </c>
      <c r="N2331" s="1">
        <v>42865</v>
      </c>
      <c r="O2331" t="s">
        <v>26</v>
      </c>
      <c r="P2331" s="1">
        <v>42695.627581018518</v>
      </c>
      <c r="Q2331" s="1">
        <v>42684</v>
      </c>
      <c r="R2331" s="5">
        <v>1</v>
      </c>
    </row>
    <row r="2332" spans="1:18" x14ac:dyDescent="0.25">
      <c r="A2332" t="s">
        <v>157</v>
      </c>
      <c r="B2332" t="s">
        <v>158</v>
      </c>
      <c r="C2332">
        <v>1002</v>
      </c>
      <c r="D2332" t="s">
        <v>2097</v>
      </c>
      <c r="E2332" t="s">
        <v>130</v>
      </c>
      <c r="F2332" t="s">
        <v>32</v>
      </c>
      <c r="G2332" t="s">
        <v>579</v>
      </c>
      <c r="H2332">
        <v>0</v>
      </c>
      <c r="I2332" t="s">
        <v>162</v>
      </c>
      <c r="J2332" t="s">
        <v>27</v>
      </c>
      <c r="K2332">
        <v>2590</v>
      </c>
      <c r="L2332" t="s">
        <v>35</v>
      </c>
      <c r="M2332" s="1">
        <v>42684</v>
      </c>
      <c r="N2332" s="1">
        <v>42865</v>
      </c>
      <c r="O2332" t="s">
        <v>26</v>
      </c>
      <c r="P2332" s="1">
        <v>42695.627581018518</v>
      </c>
      <c r="Q2332" s="1">
        <v>42684</v>
      </c>
      <c r="R2332" s="5">
        <v>1</v>
      </c>
    </row>
    <row r="2333" spans="1:18" x14ac:dyDescent="0.25">
      <c r="A2333" t="s">
        <v>341</v>
      </c>
      <c r="B2333" t="s">
        <v>342</v>
      </c>
      <c r="C2333">
        <v>2090</v>
      </c>
      <c r="D2333" t="s">
        <v>2098</v>
      </c>
      <c r="E2333" t="s">
        <v>130</v>
      </c>
      <c r="F2333" t="s">
        <v>52</v>
      </c>
      <c r="G2333" t="s">
        <v>529</v>
      </c>
      <c r="H2333">
        <v>0</v>
      </c>
      <c r="I2333" t="s">
        <v>359</v>
      </c>
      <c r="J2333" t="s">
        <v>27</v>
      </c>
      <c r="K2333">
        <v>220</v>
      </c>
      <c r="L2333" t="s">
        <v>35</v>
      </c>
      <c r="M2333" s="1">
        <v>42562</v>
      </c>
      <c r="N2333" s="1">
        <v>42746</v>
      </c>
      <c r="O2333" t="s">
        <v>26</v>
      </c>
      <c r="P2333" s="1">
        <v>42579.579224537039</v>
      </c>
      <c r="Q2333" s="1">
        <v>42562</v>
      </c>
      <c r="R2333" s="5">
        <v>1</v>
      </c>
    </row>
    <row r="2334" spans="1:18" x14ac:dyDescent="0.25">
      <c r="A2334" t="s">
        <v>2099</v>
      </c>
      <c r="B2334" t="s">
        <v>2100</v>
      </c>
      <c r="C2334">
        <v>1604</v>
      </c>
      <c r="D2334" t="s">
        <v>2101</v>
      </c>
      <c r="E2334" t="s">
        <v>336</v>
      </c>
      <c r="F2334" t="s">
        <v>684</v>
      </c>
      <c r="G2334" t="s">
        <v>2102</v>
      </c>
      <c r="H2334">
        <v>0</v>
      </c>
      <c r="I2334" t="s">
        <v>94</v>
      </c>
      <c r="J2334" t="s">
        <v>24</v>
      </c>
      <c r="K2334">
        <v>1543</v>
      </c>
      <c r="L2334" t="s">
        <v>25</v>
      </c>
      <c r="M2334" s="1">
        <v>42487</v>
      </c>
      <c r="N2334" s="1">
        <v>42670</v>
      </c>
      <c r="O2334" t="s">
        <v>26</v>
      </c>
      <c r="P2334" s="1">
        <v>42626.625405092593</v>
      </c>
      <c r="Q2334" s="1">
        <v>42487</v>
      </c>
      <c r="R2334" s="5">
        <v>1</v>
      </c>
    </row>
    <row r="2335" spans="1:18" x14ac:dyDescent="0.25">
      <c r="A2335" t="s">
        <v>2099</v>
      </c>
      <c r="B2335" t="s">
        <v>2100</v>
      </c>
      <c r="C2335">
        <v>1604</v>
      </c>
      <c r="D2335" t="s">
        <v>2101</v>
      </c>
      <c r="E2335" t="s">
        <v>336</v>
      </c>
      <c r="F2335" t="s">
        <v>684</v>
      </c>
      <c r="G2335" t="s">
        <v>2102</v>
      </c>
      <c r="H2335">
        <v>0</v>
      </c>
      <c r="I2335" t="s">
        <v>94</v>
      </c>
      <c r="J2335" t="s">
        <v>27</v>
      </c>
      <c r="K2335">
        <v>1543</v>
      </c>
      <c r="L2335" t="s">
        <v>25</v>
      </c>
      <c r="M2335" s="1">
        <v>42487</v>
      </c>
      <c r="N2335" s="1">
        <v>42670</v>
      </c>
      <c r="O2335" t="s">
        <v>26</v>
      </c>
      <c r="P2335" s="1">
        <v>42626.625405092593</v>
      </c>
      <c r="Q2335" s="1">
        <v>42487</v>
      </c>
      <c r="R2335" s="5">
        <v>1</v>
      </c>
    </row>
    <row r="2336" spans="1:18" x14ac:dyDescent="0.25">
      <c r="A2336" t="s">
        <v>2099</v>
      </c>
      <c r="B2336" t="s">
        <v>2100</v>
      </c>
      <c r="C2336">
        <v>1604</v>
      </c>
      <c r="D2336" t="s">
        <v>2101</v>
      </c>
      <c r="E2336" t="s">
        <v>336</v>
      </c>
      <c r="F2336" t="s">
        <v>684</v>
      </c>
      <c r="G2336" t="s">
        <v>2102</v>
      </c>
      <c r="H2336">
        <v>0</v>
      </c>
      <c r="I2336" t="s">
        <v>94</v>
      </c>
      <c r="J2336" t="s">
        <v>24</v>
      </c>
      <c r="K2336">
        <v>2743</v>
      </c>
      <c r="L2336" t="s">
        <v>35</v>
      </c>
      <c r="M2336" s="1">
        <v>42661</v>
      </c>
      <c r="N2336" s="1">
        <v>42843</v>
      </c>
      <c r="O2336" t="s">
        <v>26</v>
      </c>
      <c r="P2336" s="1">
        <v>42715.640034722222</v>
      </c>
      <c r="Q2336" s="1">
        <v>42661</v>
      </c>
      <c r="R2336" s="5">
        <v>1</v>
      </c>
    </row>
    <row r="2337" spans="1:18" x14ac:dyDescent="0.25">
      <c r="A2337" t="s">
        <v>2099</v>
      </c>
      <c r="B2337" t="s">
        <v>2100</v>
      </c>
      <c r="C2337">
        <v>1604</v>
      </c>
      <c r="D2337" t="s">
        <v>2101</v>
      </c>
      <c r="E2337" t="s">
        <v>336</v>
      </c>
      <c r="F2337" t="s">
        <v>684</v>
      </c>
      <c r="G2337" t="s">
        <v>2102</v>
      </c>
      <c r="H2337">
        <v>0</v>
      </c>
      <c r="I2337" t="s">
        <v>94</v>
      </c>
      <c r="J2337" t="s">
        <v>27</v>
      </c>
      <c r="K2337">
        <v>2743</v>
      </c>
      <c r="L2337" t="s">
        <v>35</v>
      </c>
      <c r="M2337" s="1">
        <v>42661</v>
      </c>
      <c r="N2337" s="1">
        <v>42843</v>
      </c>
      <c r="O2337" t="s">
        <v>26</v>
      </c>
      <c r="P2337" s="1">
        <v>42715.640034722222</v>
      </c>
      <c r="Q2337" s="1">
        <v>42661</v>
      </c>
      <c r="R2337" s="5">
        <v>1</v>
      </c>
    </row>
    <row r="2338" spans="1:18" x14ac:dyDescent="0.25">
      <c r="A2338" t="s">
        <v>324</v>
      </c>
      <c r="B2338" t="s">
        <v>325</v>
      </c>
      <c r="C2338">
        <v>2096</v>
      </c>
      <c r="D2338" t="s">
        <v>2103</v>
      </c>
      <c r="E2338" t="s">
        <v>134</v>
      </c>
      <c r="F2338" t="s">
        <v>141</v>
      </c>
      <c r="G2338" t="s">
        <v>833</v>
      </c>
      <c r="H2338">
        <v>0</v>
      </c>
      <c r="I2338" t="s">
        <v>87</v>
      </c>
      <c r="J2338" t="s">
        <v>27</v>
      </c>
      <c r="K2338">
        <v>29</v>
      </c>
      <c r="L2338" t="s">
        <v>35</v>
      </c>
      <c r="M2338" s="1">
        <v>42558</v>
      </c>
      <c r="N2338" s="1">
        <v>42742</v>
      </c>
      <c r="O2338" t="s">
        <v>26</v>
      </c>
      <c r="P2338" s="1">
        <v>42564.365300925929</v>
      </c>
      <c r="Q2338" s="1">
        <v>42558</v>
      </c>
      <c r="R2338" s="5">
        <v>1</v>
      </c>
    </row>
    <row r="2339" spans="1:18" x14ac:dyDescent="0.25">
      <c r="A2339" t="s">
        <v>2104</v>
      </c>
      <c r="B2339" t="s">
        <v>2105</v>
      </c>
      <c r="C2339">
        <v>2581</v>
      </c>
      <c r="D2339" t="s">
        <v>2106</v>
      </c>
      <c r="E2339" t="s">
        <v>134</v>
      </c>
      <c r="F2339" t="s">
        <v>178</v>
      </c>
      <c r="G2339" t="s">
        <v>833</v>
      </c>
      <c r="H2339">
        <v>0</v>
      </c>
      <c r="I2339" t="s">
        <v>34</v>
      </c>
      <c r="J2339" t="s">
        <v>27</v>
      </c>
      <c r="K2339">
        <v>367</v>
      </c>
      <c r="L2339" t="s">
        <v>25</v>
      </c>
      <c r="M2339" s="1">
        <v>42443</v>
      </c>
      <c r="N2339" s="1">
        <v>42627</v>
      </c>
      <c r="O2339" t="s">
        <v>26</v>
      </c>
      <c r="P2339" s="1">
        <v>42584.520752314813</v>
      </c>
      <c r="Q2339" s="1">
        <v>42443</v>
      </c>
      <c r="R2339" s="5">
        <v>1</v>
      </c>
    </row>
    <row r="2340" spans="1:18" x14ac:dyDescent="0.25">
      <c r="A2340" t="s">
        <v>2104</v>
      </c>
      <c r="B2340" t="s">
        <v>2105</v>
      </c>
      <c r="C2340">
        <v>2581</v>
      </c>
      <c r="D2340" t="s">
        <v>2106</v>
      </c>
      <c r="E2340" t="s">
        <v>134</v>
      </c>
      <c r="F2340" t="s">
        <v>178</v>
      </c>
      <c r="G2340" t="s">
        <v>833</v>
      </c>
      <c r="H2340">
        <v>0</v>
      </c>
      <c r="I2340" t="s">
        <v>34</v>
      </c>
      <c r="J2340" t="s">
        <v>27</v>
      </c>
      <c r="K2340">
        <v>1665</v>
      </c>
      <c r="L2340" t="s">
        <v>35</v>
      </c>
      <c r="M2340" s="1">
        <v>42627</v>
      </c>
      <c r="N2340" s="1">
        <v>42808</v>
      </c>
      <c r="O2340" t="s">
        <v>26</v>
      </c>
      <c r="P2340" s="1">
        <v>42632.365208333336</v>
      </c>
      <c r="Q2340" s="1">
        <v>42627</v>
      </c>
      <c r="R2340" s="5">
        <v>1</v>
      </c>
    </row>
    <row r="2341" spans="1:18" x14ac:dyDescent="0.25">
      <c r="A2341" t="s">
        <v>2107</v>
      </c>
      <c r="B2341" t="s">
        <v>2108</v>
      </c>
      <c r="C2341">
        <v>2281</v>
      </c>
      <c r="D2341" t="s">
        <v>2109</v>
      </c>
      <c r="E2341" t="s">
        <v>134</v>
      </c>
      <c r="F2341" t="s">
        <v>141</v>
      </c>
      <c r="G2341" t="s">
        <v>833</v>
      </c>
      <c r="H2341">
        <v>0</v>
      </c>
      <c r="I2341" t="s">
        <v>34</v>
      </c>
      <c r="J2341" t="s">
        <v>27</v>
      </c>
      <c r="K2341">
        <v>1255</v>
      </c>
      <c r="L2341" t="s">
        <v>35</v>
      </c>
      <c r="M2341" s="1">
        <v>42611</v>
      </c>
      <c r="N2341" s="1">
        <v>42794</v>
      </c>
      <c r="O2341" t="s">
        <v>26</v>
      </c>
      <c r="P2341" s="1">
        <v>42612.618946759256</v>
      </c>
      <c r="Q2341" s="1">
        <v>42611</v>
      </c>
      <c r="R2341" s="5">
        <v>1</v>
      </c>
    </row>
    <row r="2342" spans="1:18" x14ac:dyDescent="0.25">
      <c r="A2342" t="s">
        <v>2110</v>
      </c>
      <c r="B2342" t="s">
        <v>2111</v>
      </c>
      <c r="C2342" t="s">
        <v>99</v>
      </c>
      <c r="D2342" t="s">
        <v>2112</v>
      </c>
      <c r="E2342" t="s">
        <v>134</v>
      </c>
      <c r="F2342" t="s">
        <v>904</v>
      </c>
      <c r="G2342" t="s">
        <v>672</v>
      </c>
      <c r="H2342">
        <v>0</v>
      </c>
      <c r="I2342" t="s">
        <v>94</v>
      </c>
      <c r="J2342" t="s">
        <v>27</v>
      </c>
      <c r="K2342">
        <v>2294</v>
      </c>
      <c r="L2342" t="s">
        <v>35</v>
      </c>
      <c r="M2342" s="1">
        <v>42706</v>
      </c>
      <c r="N2342" s="1">
        <v>42888</v>
      </c>
      <c r="O2342" t="s">
        <v>26</v>
      </c>
      <c r="P2342" s="1">
        <v>42649.608495370368</v>
      </c>
      <c r="Q2342" s="1">
        <v>42706</v>
      </c>
      <c r="R2342" s="5">
        <v>1</v>
      </c>
    </row>
    <row r="2343" spans="1:18" x14ac:dyDescent="0.25">
      <c r="A2343" t="s">
        <v>1884</v>
      </c>
      <c r="B2343" t="s">
        <v>1885</v>
      </c>
      <c r="C2343">
        <v>2480</v>
      </c>
      <c r="D2343" t="s">
        <v>2113</v>
      </c>
      <c r="E2343" t="s">
        <v>20</v>
      </c>
      <c r="F2343" t="s">
        <v>45</v>
      </c>
      <c r="G2343" t="s">
        <v>365</v>
      </c>
      <c r="H2343">
        <v>1</v>
      </c>
      <c r="I2343" t="s">
        <v>1887</v>
      </c>
      <c r="J2343" t="s">
        <v>24</v>
      </c>
      <c r="K2343">
        <v>1435</v>
      </c>
      <c r="L2343" t="s">
        <v>331</v>
      </c>
      <c r="M2343" t="s">
        <v>99</v>
      </c>
      <c r="N2343" t="s">
        <v>99</v>
      </c>
      <c r="O2343" t="s">
        <v>99</v>
      </c>
      <c r="P2343" s="1">
        <v>42622.394386574073</v>
      </c>
      <c r="Q2343" t="s">
        <v>99</v>
      </c>
      <c r="R2343" s="5">
        <v>1</v>
      </c>
    </row>
    <row r="2344" spans="1:18" x14ac:dyDescent="0.25">
      <c r="A2344" t="s">
        <v>1884</v>
      </c>
      <c r="B2344" t="s">
        <v>1885</v>
      </c>
      <c r="C2344">
        <v>2480</v>
      </c>
      <c r="D2344" t="s">
        <v>2113</v>
      </c>
      <c r="E2344" t="s">
        <v>20</v>
      </c>
      <c r="F2344" t="s">
        <v>45</v>
      </c>
      <c r="G2344" t="s">
        <v>365</v>
      </c>
      <c r="H2344">
        <v>1</v>
      </c>
      <c r="I2344" t="s">
        <v>1887</v>
      </c>
      <c r="J2344" t="s">
        <v>27</v>
      </c>
      <c r="K2344">
        <v>1435</v>
      </c>
      <c r="L2344" t="s">
        <v>331</v>
      </c>
      <c r="M2344" t="s">
        <v>99</v>
      </c>
      <c r="N2344" t="s">
        <v>99</v>
      </c>
      <c r="O2344" t="s">
        <v>99</v>
      </c>
      <c r="P2344" s="1">
        <v>42622.394386574073</v>
      </c>
      <c r="Q2344" t="s">
        <v>99</v>
      </c>
      <c r="R2344" s="5">
        <v>1</v>
      </c>
    </row>
    <row r="2345" spans="1:18" x14ac:dyDescent="0.25">
      <c r="A2345" t="s">
        <v>1884</v>
      </c>
      <c r="B2345" t="s">
        <v>1885</v>
      </c>
      <c r="C2345">
        <v>2480</v>
      </c>
      <c r="D2345" t="s">
        <v>2113</v>
      </c>
      <c r="E2345" t="s">
        <v>20</v>
      </c>
      <c r="F2345" t="s">
        <v>45</v>
      </c>
      <c r="G2345" t="s">
        <v>365</v>
      </c>
      <c r="H2345">
        <v>1</v>
      </c>
      <c r="I2345" t="s">
        <v>1887</v>
      </c>
      <c r="J2345" t="s">
        <v>36</v>
      </c>
      <c r="K2345">
        <v>1435</v>
      </c>
      <c r="L2345" t="s">
        <v>331</v>
      </c>
      <c r="M2345" t="s">
        <v>99</v>
      </c>
      <c r="N2345" t="s">
        <v>99</v>
      </c>
      <c r="O2345" t="s">
        <v>99</v>
      </c>
      <c r="P2345" s="1">
        <v>42622.394386574073</v>
      </c>
      <c r="Q2345" t="s">
        <v>99</v>
      </c>
      <c r="R2345" s="5">
        <v>1</v>
      </c>
    </row>
    <row r="2346" spans="1:18" x14ac:dyDescent="0.25">
      <c r="A2346" t="s">
        <v>28</v>
      </c>
      <c r="B2346" t="s">
        <v>29</v>
      </c>
      <c r="C2346">
        <v>1862</v>
      </c>
      <c r="D2346" t="s">
        <v>2114</v>
      </c>
      <c r="E2346" t="s">
        <v>96</v>
      </c>
      <c r="F2346" t="s">
        <v>45</v>
      </c>
      <c r="G2346" t="s">
        <v>319</v>
      </c>
      <c r="H2346">
        <v>0</v>
      </c>
      <c r="I2346" t="s">
        <v>65</v>
      </c>
      <c r="J2346" t="s">
        <v>24</v>
      </c>
      <c r="K2346">
        <v>1215</v>
      </c>
      <c r="L2346" t="s">
        <v>25</v>
      </c>
      <c r="M2346" s="1">
        <v>42534</v>
      </c>
      <c r="N2346" s="1">
        <v>42717</v>
      </c>
      <c r="O2346" t="s">
        <v>26</v>
      </c>
      <c r="P2346" s="1">
        <v>42608.680995370371</v>
      </c>
      <c r="Q2346" s="1">
        <v>42534</v>
      </c>
      <c r="R2346" s="5">
        <v>1</v>
      </c>
    </row>
    <row r="2347" spans="1:18" x14ac:dyDescent="0.25">
      <c r="A2347" t="s">
        <v>28</v>
      </c>
      <c r="B2347" t="s">
        <v>29</v>
      </c>
      <c r="C2347">
        <v>1862</v>
      </c>
      <c r="D2347" t="s">
        <v>2114</v>
      </c>
      <c r="E2347" t="s">
        <v>96</v>
      </c>
      <c r="F2347" t="s">
        <v>45</v>
      </c>
      <c r="G2347" t="s">
        <v>319</v>
      </c>
      <c r="H2347">
        <v>0</v>
      </c>
      <c r="I2347" t="s">
        <v>65</v>
      </c>
      <c r="J2347" t="s">
        <v>27</v>
      </c>
      <c r="K2347">
        <v>1215</v>
      </c>
      <c r="L2347" t="s">
        <v>25</v>
      </c>
      <c r="M2347" s="1">
        <v>42534</v>
      </c>
      <c r="N2347" s="1">
        <v>42717</v>
      </c>
      <c r="O2347" t="s">
        <v>26</v>
      </c>
      <c r="P2347" s="1">
        <v>42608.680995370371</v>
      </c>
      <c r="Q2347" s="1">
        <v>42534</v>
      </c>
      <c r="R2347" s="5">
        <v>1</v>
      </c>
    </row>
    <row r="2348" spans="1:18" x14ac:dyDescent="0.25">
      <c r="A2348" t="s">
        <v>283</v>
      </c>
      <c r="B2348" t="s">
        <v>284</v>
      </c>
      <c r="C2348">
        <v>1060</v>
      </c>
      <c r="D2348" t="s">
        <v>2115</v>
      </c>
      <c r="E2348" t="s">
        <v>31</v>
      </c>
      <c r="F2348" t="s">
        <v>52</v>
      </c>
      <c r="G2348" t="s">
        <v>112</v>
      </c>
      <c r="H2348">
        <v>0</v>
      </c>
      <c r="I2348" t="s">
        <v>143</v>
      </c>
      <c r="J2348" t="s">
        <v>24</v>
      </c>
      <c r="K2348">
        <v>139</v>
      </c>
      <c r="L2348" t="s">
        <v>35</v>
      </c>
      <c r="M2348" s="1">
        <v>42572</v>
      </c>
      <c r="N2348" s="1">
        <v>42756</v>
      </c>
      <c r="O2348" t="s">
        <v>26</v>
      </c>
      <c r="P2348" s="1">
        <v>42571.666446759256</v>
      </c>
      <c r="Q2348" s="1">
        <v>42572</v>
      </c>
      <c r="R2348" s="5">
        <v>1</v>
      </c>
    </row>
    <row r="2349" spans="1:18" x14ac:dyDescent="0.25">
      <c r="A2349" t="s">
        <v>283</v>
      </c>
      <c r="B2349" t="s">
        <v>284</v>
      </c>
      <c r="C2349">
        <v>1060</v>
      </c>
      <c r="D2349" t="s">
        <v>2115</v>
      </c>
      <c r="E2349" t="s">
        <v>31</v>
      </c>
      <c r="F2349" t="s">
        <v>52</v>
      </c>
      <c r="G2349" t="s">
        <v>112</v>
      </c>
      <c r="H2349">
        <v>0</v>
      </c>
      <c r="I2349" t="s">
        <v>143</v>
      </c>
      <c r="J2349" t="s">
        <v>27</v>
      </c>
      <c r="K2349">
        <v>139</v>
      </c>
      <c r="L2349" t="s">
        <v>35</v>
      </c>
      <c r="M2349" s="1">
        <v>42572</v>
      </c>
      <c r="N2349" s="1">
        <v>42756</v>
      </c>
      <c r="O2349" t="s">
        <v>26</v>
      </c>
      <c r="P2349" s="1">
        <v>42571.666446759256</v>
      </c>
      <c r="Q2349" s="1">
        <v>42572</v>
      </c>
      <c r="R2349" s="5">
        <v>1</v>
      </c>
    </row>
    <row r="2350" spans="1:18" x14ac:dyDescent="0.25">
      <c r="A2350" t="s">
        <v>114</v>
      </c>
      <c r="B2350" t="s">
        <v>115</v>
      </c>
      <c r="C2350">
        <v>2602</v>
      </c>
      <c r="D2350" t="s">
        <v>2116</v>
      </c>
      <c r="E2350" t="s">
        <v>44</v>
      </c>
      <c r="F2350" t="s">
        <v>52</v>
      </c>
      <c r="G2350" t="s">
        <v>365</v>
      </c>
      <c r="H2350">
        <v>0</v>
      </c>
      <c r="I2350" t="s">
        <v>2117</v>
      </c>
      <c r="J2350" t="s">
        <v>24</v>
      </c>
      <c r="K2350">
        <v>885</v>
      </c>
      <c r="L2350" t="s">
        <v>35</v>
      </c>
      <c r="M2350" s="1">
        <v>42591</v>
      </c>
      <c r="N2350" s="1">
        <v>42775</v>
      </c>
      <c r="O2350" t="s">
        <v>88</v>
      </c>
      <c r="P2350" s="1">
        <v>42597.450891203705</v>
      </c>
      <c r="Q2350" s="1">
        <v>42591</v>
      </c>
      <c r="R2350" s="5">
        <v>1</v>
      </c>
    </row>
    <row r="2351" spans="1:18" x14ac:dyDescent="0.25">
      <c r="A2351" t="s">
        <v>114</v>
      </c>
      <c r="B2351" t="s">
        <v>115</v>
      </c>
      <c r="C2351">
        <v>2602</v>
      </c>
      <c r="D2351" t="s">
        <v>2116</v>
      </c>
      <c r="E2351" t="s">
        <v>44</v>
      </c>
      <c r="F2351" t="s">
        <v>52</v>
      </c>
      <c r="G2351" t="s">
        <v>365</v>
      </c>
      <c r="H2351">
        <v>0</v>
      </c>
      <c r="I2351" t="s">
        <v>2117</v>
      </c>
      <c r="J2351" t="s">
        <v>27</v>
      </c>
      <c r="K2351">
        <v>885</v>
      </c>
      <c r="L2351" t="s">
        <v>35</v>
      </c>
      <c r="M2351" s="1">
        <v>42591</v>
      </c>
      <c r="N2351" s="1">
        <v>42775</v>
      </c>
      <c r="O2351" t="s">
        <v>88</v>
      </c>
      <c r="P2351" s="1">
        <v>42597.450891203705</v>
      </c>
      <c r="Q2351" s="1">
        <v>42591</v>
      </c>
      <c r="R2351" s="5">
        <v>1</v>
      </c>
    </row>
    <row r="2352" spans="1:18" x14ac:dyDescent="0.25">
      <c r="A2352" t="s">
        <v>341</v>
      </c>
      <c r="B2352" t="s">
        <v>342</v>
      </c>
      <c r="C2352">
        <v>2090</v>
      </c>
      <c r="D2352" t="s">
        <v>2118</v>
      </c>
      <c r="E2352" t="s">
        <v>69</v>
      </c>
      <c r="F2352" t="s">
        <v>52</v>
      </c>
      <c r="G2352" t="s">
        <v>511</v>
      </c>
      <c r="H2352">
        <v>0</v>
      </c>
      <c r="I2352" t="s">
        <v>359</v>
      </c>
      <c r="J2352" t="s">
        <v>27</v>
      </c>
      <c r="K2352">
        <v>2205</v>
      </c>
      <c r="L2352" t="s">
        <v>25</v>
      </c>
      <c r="M2352" s="1">
        <v>42464</v>
      </c>
      <c r="N2352" s="1">
        <v>42647</v>
      </c>
      <c r="O2352" t="s">
        <v>26</v>
      </c>
      <c r="P2352" s="1">
        <v>42643.433749999997</v>
      </c>
      <c r="Q2352" s="1">
        <v>42464</v>
      </c>
      <c r="R2352" s="5">
        <v>1</v>
      </c>
    </row>
    <row r="2353" spans="1:18" x14ac:dyDescent="0.25">
      <c r="A2353" t="s">
        <v>341</v>
      </c>
      <c r="B2353" t="s">
        <v>342</v>
      </c>
      <c r="C2353">
        <v>2090</v>
      </c>
      <c r="D2353" t="s">
        <v>2118</v>
      </c>
      <c r="E2353" t="s">
        <v>69</v>
      </c>
      <c r="F2353" t="s">
        <v>52</v>
      </c>
      <c r="G2353" t="s">
        <v>511</v>
      </c>
      <c r="H2353">
        <v>0</v>
      </c>
      <c r="I2353" t="s">
        <v>359</v>
      </c>
      <c r="J2353" t="s">
        <v>27</v>
      </c>
      <c r="K2353">
        <v>2422</v>
      </c>
      <c r="L2353" t="s">
        <v>35</v>
      </c>
      <c r="M2353" s="1">
        <v>42671</v>
      </c>
      <c r="N2353" s="1">
        <v>42853</v>
      </c>
      <c r="O2353" t="s">
        <v>26</v>
      </c>
      <c r="P2353" s="1">
        <v>42671.397488425922</v>
      </c>
      <c r="Q2353" s="1">
        <v>42671</v>
      </c>
      <c r="R2353" s="5">
        <v>1</v>
      </c>
    </row>
    <row r="2354" spans="1:18" x14ac:dyDescent="0.25">
      <c r="A2354" t="s">
        <v>324</v>
      </c>
      <c r="B2354" t="s">
        <v>325</v>
      </c>
      <c r="C2354">
        <v>2096</v>
      </c>
      <c r="D2354" t="s">
        <v>2119</v>
      </c>
      <c r="E2354" t="s">
        <v>134</v>
      </c>
      <c r="F2354" t="s">
        <v>52</v>
      </c>
      <c r="G2354" t="s">
        <v>676</v>
      </c>
      <c r="H2354">
        <v>0</v>
      </c>
      <c r="I2354" t="s">
        <v>630</v>
      </c>
      <c r="J2354" t="s">
        <v>27</v>
      </c>
      <c r="K2354">
        <v>245</v>
      </c>
      <c r="L2354" t="s">
        <v>35</v>
      </c>
      <c r="M2354" s="1">
        <v>42571</v>
      </c>
      <c r="N2354" s="1">
        <v>42755</v>
      </c>
      <c r="O2354" t="s">
        <v>26</v>
      </c>
      <c r="P2354" s="1">
        <v>42580.473912037036</v>
      </c>
      <c r="Q2354" s="1">
        <v>42571</v>
      </c>
      <c r="R2354" s="5">
        <v>1</v>
      </c>
    </row>
    <row r="2355" spans="1:18" x14ac:dyDescent="0.25">
      <c r="A2355" t="s">
        <v>28</v>
      </c>
      <c r="B2355" t="s">
        <v>29</v>
      </c>
      <c r="C2355">
        <v>1862</v>
      </c>
      <c r="D2355" t="s">
        <v>2120</v>
      </c>
      <c r="E2355" t="s">
        <v>288</v>
      </c>
      <c r="F2355" t="s">
        <v>32</v>
      </c>
      <c r="G2355" t="s">
        <v>112</v>
      </c>
      <c r="H2355">
        <v>1</v>
      </c>
      <c r="I2355" t="s">
        <v>1267</v>
      </c>
      <c r="J2355" t="s">
        <v>27</v>
      </c>
      <c r="K2355">
        <v>905</v>
      </c>
      <c r="L2355" t="s">
        <v>25</v>
      </c>
      <c r="M2355" s="1">
        <v>42457</v>
      </c>
      <c r="N2355" s="1">
        <v>42641</v>
      </c>
      <c r="O2355" t="s">
        <v>26</v>
      </c>
      <c r="P2355" s="1">
        <v>42597.609988425924</v>
      </c>
      <c r="Q2355" s="1">
        <v>42457</v>
      </c>
      <c r="R2355" s="5">
        <v>1</v>
      </c>
    </row>
    <row r="2356" spans="1:18" x14ac:dyDescent="0.25">
      <c r="A2356" t="s">
        <v>28</v>
      </c>
      <c r="B2356" t="s">
        <v>29</v>
      </c>
      <c r="C2356">
        <v>1862</v>
      </c>
      <c r="D2356" t="s">
        <v>2120</v>
      </c>
      <c r="E2356" t="s">
        <v>288</v>
      </c>
      <c r="F2356" t="s">
        <v>32</v>
      </c>
      <c r="G2356" t="s">
        <v>112</v>
      </c>
      <c r="H2356">
        <v>1</v>
      </c>
      <c r="I2356" t="s">
        <v>1267</v>
      </c>
      <c r="J2356" t="s">
        <v>36</v>
      </c>
      <c r="K2356">
        <v>905</v>
      </c>
      <c r="L2356" t="s">
        <v>25</v>
      </c>
      <c r="M2356" s="1">
        <v>42457</v>
      </c>
      <c r="N2356" s="1">
        <v>42641</v>
      </c>
      <c r="O2356" t="s">
        <v>26</v>
      </c>
      <c r="P2356" s="1">
        <v>42597.609988425924</v>
      </c>
      <c r="Q2356" s="1">
        <v>42457</v>
      </c>
      <c r="R2356" s="5">
        <v>1</v>
      </c>
    </row>
    <row r="2357" spans="1:18" x14ac:dyDescent="0.25">
      <c r="A2357" t="s">
        <v>28</v>
      </c>
      <c r="B2357" t="s">
        <v>29</v>
      </c>
      <c r="C2357">
        <v>1862</v>
      </c>
      <c r="D2357" t="s">
        <v>2120</v>
      </c>
      <c r="E2357" t="s">
        <v>288</v>
      </c>
      <c r="F2357" t="s">
        <v>32</v>
      </c>
      <c r="G2357" t="s">
        <v>112</v>
      </c>
      <c r="H2357">
        <v>1</v>
      </c>
      <c r="I2357" t="s">
        <v>1267</v>
      </c>
      <c r="J2357" t="s">
        <v>24</v>
      </c>
      <c r="K2357">
        <v>905</v>
      </c>
      <c r="L2357" t="s">
        <v>25</v>
      </c>
      <c r="M2357" s="1">
        <v>42457</v>
      </c>
      <c r="N2357" s="1">
        <v>42641</v>
      </c>
      <c r="O2357" t="s">
        <v>26</v>
      </c>
      <c r="P2357" s="1">
        <v>42597.609988425924</v>
      </c>
      <c r="Q2357" s="1">
        <v>42457</v>
      </c>
      <c r="R2357" s="5">
        <v>1</v>
      </c>
    </row>
    <row r="2358" spans="1:18" x14ac:dyDescent="0.25">
      <c r="A2358" t="s">
        <v>28</v>
      </c>
      <c r="B2358" t="s">
        <v>29</v>
      </c>
      <c r="C2358">
        <v>1862</v>
      </c>
      <c r="D2358" t="s">
        <v>2120</v>
      </c>
      <c r="E2358" t="s">
        <v>288</v>
      </c>
      <c r="F2358" t="s">
        <v>32</v>
      </c>
      <c r="G2358" t="s">
        <v>112</v>
      </c>
      <c r="H2358">
        <v>1</v>
      </c>
      <c r="I2358" t="s">
        <v>1267</v>
      </c>
      <c r="J2358" t="s">
        <v>27</v>
      </c>
      <c r="K2358">
        <v>2159</v>
      </c>
      <c r="L2358" t="s">
        <v>35</v>
      </c>
      <c r="M2358" s="1">
        <v>42641</v>
      </c>
      <c r="N2358" s="1">
        <v>42822</v>
      </c>
      <c r="O2358" t="s">
        <v>26</v>
      </c>
      <c r="P2358" s="1">
        <v>42642.434664351851</v>
      </c>
      <c r="Q2358" s="1">
        <v>42641</v>
      </c>
      <c r="R2358" s="5">
        <v>1</v>
      </c>
    </row>
    <row r="2359" spans="1:18" x14ac:dyDescent="0.25">
      <c r="A2359" t="s">
        <v>28</v>
      </c>
      <c r="B2359" t="s">
        <v>29</v>
      </c>
      <c r="C2359">
        <v>1862</v>
      </c>
      <c r="D2359" t="s">
        <v>2120</v>
      </c>
      <c r="E2359" t="s">
        <v>288</v>
      </c>
      <c r="F2359" t="s">
        <v>32</v>
      </c>
      <c r="G2359" t="s">
        <v>112</v>
      </c>
      <c r="H2359">
        <v>1</v>
      </c>
      <c r="I2359" t="s">
        <v>1267</v>
      </c>
      <c r="J2359" t="s">
        <v>36</v>
      </c>
      <c r="K2359">
        <v>2159</v>
      </c>
      <c r="L2359" t="s">
        <v>35</v>
      </c>
      <c r="M2359" s="1">
        <v>42641</v>
      </c>
      <c r="N2359" s="1">
        <v>42822</v>
      </c>
      <c r="O2359" t="s">
        <v>26</v>
      </c>
      <c r="P2359" s="1">
        <v>42642.434664351851</v>
      </c>
      <c r="Q2359" s="1">
        <v>42641</v>
      </c>
      <c r="R2359" s="5">
        <v>1</v>
      </c>
    </row>
    <row r="2360" spans="1:18" x14ac:dyDescent="0.25">
      <c r="A2360" t="s">
        <v>28</v>
      </c>
      <c r="B2360" t="s">
        <v>29</v>
      </c>
      <c r="C2360">
        <v>1862</v>
      </c>
      <c r="D2360" t="s">
        <v>2120</v>
      </c>
      <c r="E2360" t="s">
        <v>288</v>
      </c>
      <c r="F2360" t="s">
        <v>32</v>
      </c>
      <c r="G2360" t="s">
        <v>112</v>
      </c>
      <c r="H2360">
        <v>1</v>
      </c>
      <c r="I2360" t="s">
        <v>1267</v>
      </c>
      <c r="J2360" t="s">
        <v>24</v>
      </c>
      <c r="K2360">
        <v>2159</v>
      </c>
      <c r="L2360" t="s">
        <v>35</v>
      </c>
      <c r="M2360" s="1">
        <v>42641</v>
      </c>
      <c r="N2360" s="1">
        <v>42822</v>
      </c>
      <c r="O2360" t="s">
        <v>26</v>
      </c>
      <c r="P2360" s="1">
        <v>42642.434664351851</v>
      </c>
      <c r="Q2360" s="1">
        <v>42641</v>
      </c>
      <c r="R2360" s="5">
        <v>1</v>
      </c>
    </row>
    <row r="2361" spans="1:18" x14ac:dyDescent="0.25">
      <c r="A2361" t="s">
        <v>1912</v>
      </c>
      <c r="B2361" t="s">
        <v>1913</v>
      </c>
      <c r="C2361">
        <v>1775</v>
      </c>
      <c r="D2361" t="s">
        <v>2121</v>
      </c>
      <c r="E2361" t="s">
        <v>69</v>
      </c>
      <c r="F2361" t="s">
        <v>52</v>
      </c>
      <c r="G2361" t="s">
        <v>511</v>
      </c>
      <c r="H2361">
        <v>0</v>
      </c>
      <c r="I2361" t="s">
        <v>265</v>
      </c>
      <c r="J2361" t="s">
        <v>27</v>
      </c>
      <c r="K2361">
        <v>980</v>
      </c>
      <c r="L2361" t="s">
        <v>25</v>
      </c>
      <c r="M2361" s="1">
        <v>42527</v>
      </c>
      <c r="N2361" s="1">
        <v>42710</v>
      </c>
      <c r="O2361" t="s">
        <v>26</v>
      </c>
      <c r="P2361" s="1">
        <v>42599.665208333332</v>
      </c>
      <c r="Q2361" s="1">
        <v>42527</v>
      </c>
      <c r="R2361" s="5">
        <v>1</v>
      </c>
    </row>
    <row r="2362" spans="1:18" x14ac:dyDescent="0.25">
      <c r="A2362" t="s">
        <v>532</v>
      </c>
      <c r="B2362" t="s">
        <v>533</v>
      </c>
      <c r="C2362">
        <v>2301</v>
      </c>
      <c r="D2362" t="s">
        <v>2122</v>
      </c>
      <c r="E2362" t="s">
        <v>383</v>
      </c>
      <c r="F2362" t="s">
        <v>70</v>
      </c>
      <c r="G2362" t="s">
        <v>166</v>
      </c>
      <c r="H2362">
        <v>0</v>
      </c>
      <c r="I2362" t="s">
        <v>802</v>
      </c>
      <c r="J2362" t="s">
        <v>24</v>
      </c>
      <c r="K2362">
        <v>799</v>
      </c>
      <c r="L2362" t="s">
        <v>25</v>
      </c>
      <c r="M2362" s="1">
        <v>42522</v>
      </c>
      <c r="N2362" s="1">
        <v>42705</v>
      </c>
      <c r="O2362" t="s">
        <v>88</v>
      </c>
      <c r="P2362" s="1">
        <v>42593.65111111111</v>
      </c>
      <c r="Q2362" s="1">
        <v>42522</v>
      </c>
      <c r="R2362" s="5">
        <v>1</v>
      </c>
    </row>
    <row r="2363" spans="1:18" x14ac:dyDescent="0.25">
      <c r="A2363" t="s">
        <v>532</v>
      </c>
      <c r="B2363" t="s">
        <v>533</v>
      </c>
      <c r="C2363">
        <v>2301</v>
      </c>
      <c r="D2363" t="s">
        <v>2122</v>
      </c>
      <c r="E2363" t="s">
        <v>383</v>
      </c>
      <c r="F2363" t="s">
        <v>70</v>
      </c>
      <c r="G2363" t="s">
        <v>166</v>
      </c>
      <c r="H2363">
        <v>0</v>
      </c>
      <c r="I2363" t="s">
        <v>802</v>
      </c>
      <c r="J2363" t="s">
        <v>27</v>
      </c>
      <c r="K2363">
        <v>799</v>
      </c>
      <c r="L2363" t="s">
        <v>25</v>
      </c>
      <c r="M2363" s="1">
        <v>42522</v>
      </c>
      <c r="N2363" s="1">
        <v>42705</v>
      </c>
      <c r="O2363" t="s">
        <v>88</v>
      </c>
      <c r="P2363" s="1">
        <v>42593.65111111111</v>
      </c>
      <c r="Q2363" s="1">
        <v>42522</v>
      </c>
      <c r="R2363" s="5">
        <v>1</v>
      </c>
    </row>
    <row r="2364" spans="1:18" x14ac:dyDescent="0.25">
      <c r="A2364" t="s">
        <v>1565</v>
      </c>
      <c r="B2364" t="s">
        <v>1566</v>
      </c>
      <c r="C2364">
        <v>2141</v>
      </c>
      <c r="D2364" t="s">
        <v>2123</v>
      </c>
      <c r="E2364" t="s">
        <v>193</v>
      </c>
      <c r="F2364" t="s">
        <v>45</v>
      </c>
      <c r="G2364" t="s">
        <v>2124</v>
      </c>
      <c r="H2364">
        <v>0</v>
      </c>
      <c r="I2364" t="s">
        <v>796</v>
      </c>
      <c r="J2364" t="s">
        <v>27</v>
      </c>
      <c r="K2364">
        <v>604</v>
      </c>
      <c r="L2364" t="s">
        <v>35</v>
      </c>
      <c r="M2364" s="1">
        <v>42583</v>
      </c>
      <c r="N2364" s="1">
        <v>42948</v>
      </c>
      <c r="O2364" t="s">
        <v>88</v>
      </c>
      <c r="P2364" s="1">
        <v>42590.493067129632</v>
      </c>
      <c r="Q2364" s="1">
        <v>42583</v>
      </c>
      <c r="R2364" s="5">
        <v>1</v>
      </c>
    </row>
    <row r="2365" spans="1:18" x14ac:dyDescent="0.25">
      <c r="A2365" t="s">
        <v>1565</v>
      </c>
      <c r="B2365" t="s">
        <v>1566</v>
      </c>
      <c r="C2365">
        <v>2141</v>
      </c>
      <c r="D2365" t="s">
        <v>2123</v>
      </c>
      <c r="E2365" t="s">
        <v>193</v>
      </c>
      <c r="F2365" t="s">
        <v>45</v>
      </c>
      <c r="G2365" t="s">
        <v>2124</v>
      </c>
      <c r="H2365">
        <v>0</v>
      </c>
      <c r="I2365" t="s">
        <v>796</v>
      </c>
      <c r="J2365" t="s">
        <v>24</v>
      </c>
      <c r="K2365">
        <v>604</v>
      </c>
      <c r="L2365" t="s">
        <v>35</v>
      </c>
      <c r="M2365" s="1">
        <v>42583</v>
      </c>
      <c r="N2365" s="1">
        <v>42948</v>
      </c>
      <c r="O2365" t="s">
        <v>88</v>
      </c>
      <c r="P2365" s="1">
        <v>42590.493067129632</v>
      </c>
      <c r="Q2365" s="1">
        <v>42583</v>
      </c>
      <c r="R2365" s="5">
        <v>1</v>
      </c>
    </row>
    <row r="2366" spans="1:18" x14ac:dyDescent="0.25">
      <c r="A2366" t="s">
        <v>2125</v>
      </c>
      <c r="B2366" t="s">
        <v>2126</v>
      </c>
      <c r="C2366" t="s">
        <v>99</v>
      </c>
      <c r="D2366" t="s">
        <v>2127</v>
      </c>
      <c r="E2366" t="s">
        <v>44</v>
      </c>
      <c r="F2366" t="s">
        <v>52</v>
      </c>
      <c r="G2366" t="s">
        <v>46</v>
      </c>
      <c r="H2366">
        <v>0</v>
      </c>
      <c r="I2366" t="s">
        <v>461</v>
      </c>
      <c r="J2366" t="s">
        <v>254</v>
      </c>
      <c r="K2366">
        <v>531</v>
      </c>
      <c r="L2366" t="s">
        <v>35</v>
      </c>
      <c r="M2366" s="1">
        <v>42569</v>
      </c>
      <c r="N2366" s="1">
        <v>42753</v>
      </c>
      <c r="O2366" t="s">
        <v>26</v>
      </c>
      <c r="P2366" s="1">
        <v>42587.368576388886</v>
      </c>
      <c r="Q2366" s="1">
        <v>42569</v>
      </c>
      <c r="R2366" s="5">
        <v>1</v>
      </c>
    </row>
    <row r="2367" spans="1:18" x14ac:dyDescent="0.25">
      <c r="A2367" t="s">
        <v>1836</v>
      </c>
      <c r="B2367" t="s">
        <v>1837</v>
      </c>
      <c r="C2367">
        <v>1254</v>
      </c>
      <c r="D2367" t="s">
        <v>2128</v>
      </c>
      <c r="E2367" t="s">
        <v>81</v>
      </c>
      <c r="F2367" t="s">
        <v>52</v>
      </c>
      <c r="G2367" t="s">
        <v>270</v>
      </c>
      <c r="H2367">
        <v>1</v>
      </c>
      <c r="I2367" t="s">
        <v>40</v>
      </c>
      <c r="J2367" t="s">
        <v>24</v>
      </c>
      <c r="K2367">
        <v>591</v>
      </c>
      <c r="L2367" t="s">
        <v>35</v>
      </c>
      <c r="M2367" s="1">
        <v>42579</v>
      </c>
      <c r="N2367" s="1">
        <v>42763</v>
      </c>
      <c r="O2367" t="s">
        <v>26</v>
      </c>
      <c r="P2367" s="1">
        <v>42590.418217592596</v>
      </c>
      <c r="Q2367" s="1">
        <v>42579</v>
      </c>
      <c r="R2367" s="5">
        <v>1</v>
      </c>
    </row>
    <row r="2368" spans="1:18" x14ac:dyDescent="0.25">
      <c r="A2368" t="s">
        <v>1836</v>
      </c>
      <c r="B2368" t="s">
        <v>1837</v>
      </c>
      <c r="C2368">
        <v>1254</v>
      </c>
      <c r="D2368" t="s">
        <v>2128</v>
      </c>
      <c r="E2368" t="s">
        <v>81</v>
      </c>
      <c r="F2368" t="s">
        <v>52</v>
      </c>
      <c r="G2368" t="s">
        <v>270</v>
      </c>
      <c r="H2368">
        <v>1</v>
      </c>
      <c r="I2368" t="s">
        <v>40</v>
      </c>
      <c r="J2368" t="s">
        <v>36</v>
      </c>
      <c r="K2368">
        <v>591</v>
      </c>
      <c r="L2368" t="s">
        <v>35</v>
      </c>
      <c r="M2368" s="1">
        <v>42579</v>
      </c>
      <c r="N2368" s="1">
        <v>42763</v>
      </c>
      <c r="O2368" t="s">
        <v>26</v>
      </c>
      <c r="P2368" s="1">
        <v>42590.418217592596</v>
      </c>
      <c r="Q2368" s="1">
        <v>42579</v>
      </c>
      <c r="R2368" s="5">
        <v>1</v>
      </c>
    </row>
    <row r="2369" spans="1:18" x14ac:dyDescent="0.25">
      <c r="A2369" t="s">
        <v>2129</v>
      </c>
      <c r="B2369" t="s">
        <v>2130</v>
      </c>
      <c r="C2369">
        <v>1938</v>
      </c>
      <c r="D2369" t="s">
        <v>2131</v>
      </c>
      <c r="E2369" t="s">
        <v>134</v>
      </c>
      <c r="F2369" t="s">
        <v>141</v>
      </c>
      <c r="G2369" t="s">
        <v>833</v>
      </c>
      <c r="H2369">
        <v>0</v>
      </c>
      <c r="I2369" t="s">
        <v>2132</v>
      </c>
      <c r="J2369" t="s">
        <v>27</v>
      </c>
      <c r="K2369">
        <v>1512</v>
      </c>
      <c r="L2369" t="s">
        <v>101</v>
      </c>
      <c r="M2369" s="1">
        <v>42499</v>
      </c>
      <c r="N2369" s="1">
        <v>42683</v>
      </c>
      <c r="O2369" t="s">
        <v>26</v>
      </c>
      <c r="P2369" s="1">
        <v>42626.405127314814</v>
      </c>
      <c r="Q2369" s="1">
        <v>42499</v>
      </c>
      <c r="R2369" s="5">
        <v>1</v>
      </c>
    </row>
    <row r="2370" spans="1:18" x14ac:dyDescent="0.25">
      <c r="A2370" t="s">
        <v>2129</v>
      </c>
      <c r="B2370" t="s">
        <v>2130</v>
      </c>
      <c r="C2370">
        <v>1938</v>
      </c>
      <c r="D2370" t="s">
        <v>2131</v>
      </c>
      <c r="E2370" t="s">
        <v>134</v>
      </c>
      <c r="F2370" t="s">
        <v>141</v>
      </c>
      <c r="G2370" t="s">
        <v>833</v>
      </c>
      <c r="H2370">
        <v>0</v>
      </c>
      <c r="I2370" t="s">
        <v>2132</v>
      </c>
      <c r="J2370" t="s">
        <v>27</v>
      </c>
      <c r="K2370">
        <v>2496</v>
      </c>
      <c r="L2370" t="s">
        <v>35</v>
      </c>
      <c r="M2370" s="1">
        <v>42674</v>
      </c>
      <c r="N2370" s="1">
        <v>42855</v>
      </c>
      <c r="O2370" t="s">
        <v>26</v>
      </c>
      <c r="P2370" s="1">
        <v>42681.633206018516</v>
      </c>
      <c r="Q2370" s="1">
        <v>42674</v>
      </c>
      <c r="R2370" s="5">
        <v>1</v>
      </c>
    </row>
    <row r="2371" spans="1:18" x14ac:dyDescent="0.25">
      <c r="A2371" t="s">
        <v>2133</v>
      </c>
      <c r="B2371" t="s">
        <v>2134</v>
      </c>
      <c r="C2371" t="s">
        <v>99</v>
      </c>
      <c r="D2371" t="s">
        <v>2135</v>
      </c>
      <c r="E2371" t="s">
        <v>988</v>
      </c>
      <c r="F2371" t="s">
        <v>154</v>
      </c>
      <c r="G2371" t="s">
        <v>1404</v>
      </c>
      <c r="H2371">
        <v>1</v>
      </c>
      <c r="I2371" t="s">
        <v>419</v>
      </c>
      <c r="J2371" t="s">
        <v>24</v>
      </c>
      <c r="K2371">
        <v>2806</v>
      </c>
      <c r="L2371" t="s">
        <v>331</v>
      </c>
      <c r="M2371" t="s">
        <v>99</v>
      </c>
      <c r="N2371" t="s">
        <v>99</v>
      </c>
      <c r="O2371" t="s">
        <v>99</v>
      </c>
      <c r="P2371" s="1">
        <v>42730.5078587963</v>
      </c>
      <c r="Q2371" t="s">
        <v>99</v>
      </c>
      <c r="R2371" s="5">
        <v>1</v>
      </c>
    </row>
    <row r="2372" spans="1:18" x14ac:dyDescent="0.25">
      <c r="A2372" t="s">
        <v>2133</v>
      </c>
      <c r="B2372" t="s">
        <v>2134</v>
      </c>
      <c r="C2372" t="s">
        <v>99</v>
      </c>
      <c r="D2372" t="s">
        <v>2135</v>
      </c>
      <c r="E2372" t="s">
        <v>988</v>
      </c>
      <c r="F2372" t="s">
        <v>154</v>
      </c>
      <c r="G2372" t="s">
        <v>1404</v>
      </c>
      <c r="H2372">
        <v>1</v>
      </c>
      <c r="I2372" t="s">
        <v>419</v>
      </c>
      <c r="J2372" t="s">
        <v>27</v>
      </c>
      <c r="K2372">
        <v>2806</v>
      </c>
      <c r="L2372" t="s">
        <v>331</v>
      </c>
      <c r="M2372" t="s">
        <v>99</v>
      </c>
      <c r="N2372" t="s">
        <v>99</v>
      </c>
      <c r="O2372" t="s">
        <v>99</v>
      </c>
      <c r="P2372" s="1">
        <v>42730.5078587963</v>
      </c>
      <c r="Q2372" t="s">
        <v>99</v>
      </c>
      <c r="R2372" s="5">
        <v>1</v>
      </c>
    </row>
    <row r="2373" spans="1:18" x14ac:dyDescent="0.25">
      <c r="A2373" t="s">
        <v>2133</v>
      </c>
      <c r="B2373" t="s">
        <v>2134</v>
      </c>
      <c r="C2373" t="s">
        <v>99</v>
      </c>
      <c r="D2373" t="s">
        <v>2135</v>
      </c>
      <c r="E2373" t="s">
        <v>988</v>
      </c>
      <c r="F2373" t="s">
        <v>154</v>
      </c>
      <c r="G2373" t="s">
        <v>1404</v>
      </c>
      <c r="H2373">
        <v>1</v>
      </c>
      <c r="I2373" t="s">
        <v>419</v>
      </c>
      <c r="J2373" t="s">
        <v>36</v>
      </c>
      <c r="K2373">
        <v>2806</v>
      </c>
      <c r="L2373" t="s">
        <v>331</v>
      </c>
      <c r="M2373" t="s">
        <v>99</v>
      </c>
      <c r="N2373" t="s">
        <v>99</v>
      </c>
      <c r="O2373" t="s">
        <v>99</v>
      </c>
      <c r="P2373" s="1">
        <v>42730.5078587963</v>
      </c>
      <c r="Q2373" t="s">
        <v>99</v>
      </c>
      <c r="R2373" s="5">
        <v>1</v>
      </c>
    </row>
    <row r="2374" spans="1:18" x14ac:dyDescent="0.25">
      <c r="A2374" t="s">
        <v>2136</v>
      </c>
      <c r="B2374" t="s">
        <v>2137</v>
      </c>
      <c r="C2374">
        <v>1321</v>
      </c>
      <c r="D2374" t="s">
        <v>2138</v>
      </c>
      <c r="E2374" t="s">
        <v>193</v>
      </c>
      <c r="F2374" t="s">
        <v>52</v>
      </c>
      <c r="G2374" t="s">
        <v>2139</v>
      </c>
      <c r="H2374">
        <v>0</v>
      </c>
      <c r="I2374" t="s">
        <v>143</v>
      </c>
      <c r="J2374" t="s">
        <v>27</v>
      </c>
      <c r="K2374">
        <v>1237</v>
      </c>
      <c r="L2374" t="s">
        <v>35</v>
      </c>
      <c r="M2374" s="1">
        <v>42618</v>
      </c>
      <c r="N2374" s="1">
        <v>42983</v>
      </c>
      <c r="O2374" t="s">
        <v>26</v>
      </c>
      <c r="P2374" s="1">
        <v>42611.602083333331</v>
      </c>
      <c r="Q2374" s="1">
        <v>42618</v>
      </c>
      <c r="R2374" s="5">
        <v>1</v>
      </c>
    </row>
    <row r="2375" spans="1:18" x14ac:dyDescent="0.25">
      <c r="A2375" t="s">
        <v>532</v>
      </c>
      <c r="B2375" t="s">
        <v>533</v>
      </c>
      <c r="C2375">
        <v>2301</v>
      </c>
      <c r="D2375" t="s">
        <v>2140</v>
      </c>
      <c r="E2375" t="s">
        <v>351</v>
      </c>
      <c r="F2375" t="s">
        <v>52</v>
      </c>
      <c r="G2375" t="s">
        <v>2141</v>
      </c>
      <c r="H2375">
        <v>0</v>
      </c>
      <c r="I2375" t="s">
        <v>65</v>
      </c>
      <c r="J2375" t="s">
        <v>24</v>
      </c>
      <c r="K2375">
        <v>801</v>
      </c>
      <c r="L2375" t="s">
        <v>25</v>
      </c>
      <c r="M2375" s="1">
        <v>42536</v>
      </c>
      <c r="N2375" s="1">
        <v>42719</v>
      </c>
      <c r="O2375" t="s">
        <v>88</v>
      </c>
      <c r="P2375" s="1">
        <v>42593.656307870369</v>
      </c>
      <c r="Q2375" s="1">
        <v>42536</v>
      </c>
      <c r="R2375" s="5">
        <v>1</v>
      </c>
    </row>
    <row r="2376" spans="1:18" x14ac:dyDescent="0.25">
      <c r="A2376" t="s">
        <v>532</v>
      </c>
      <c r="B2376" t="s">
        <v>533</v>
      </c>
      <c r="C2376">
        <v>2301</v>
      </c>
      <c r="D2376" t="s">
        <v>2140</v>
      </c>
      <c r="E2376" t="s">
        <v>351</v>
      </c>
      <c r="F2376" t="s">
        <v>52</v>
      </c>
      <c r="G2376" t="s">
        <v>2141</v>
      </c>
      <c r="H2376">
        <v>0</v>
      </c>
      <c r="I2376" t="s">
        <v>65</v>
      </c>
      <c r="J2376" t="s">
        <v>27</v>
      </c>
      <c r="K2376">
        <v>801</v>
      </c>
      <c r="L2376" t="s">
        <v>25</v>
      </c>
      <c r="M2376" s="1">
        <v>42536</v>
      </c>
      <c r="N2376" s="1">
        <v>42719</v>
      </c>
      <c r="O2376" t="s">
        <v>88</v>
      </c>
      <c r="P2376" s="1">
        <v>42593.656307870369</v>
      </c>
      <c r="Q2376" s="1">
        <v>42536</v>
      </c>
      <c r="R2376" s="5">
        <v>1</v>
      </c>
    </row>
    <row r="2377" spans="1:18" x14ac:dyDescent="0.25">
      <c r="A2377" t="s">
        <v>1909</v>
      </c>
      <c r="B2377" t="s">
        <v>1910</v>
      </c>
      <c r="C2377">
        <v>2626</v>
      </c>
      <c r="D2377" t="s">
        <v>2142</v>
      </c>
      <c r="E2377" t="s">
        <v>212</v>
      </c>
      <c r="F2377" t="s">
        <v>70</v>
      </c>
      <c r="G2377" t="s">
        <v>1771</v>
      </c>
      <c r="H2377">
        <v>0</v>
      </c>
      <c r="I2377" t="s">
        <v>328</v>
      </c>
      <c r="J2377" t="s">
        <v>24</v>
      </c>
      <c r="K2377">
        <v>752</v>
      </c>
      <c r="L2377" t="s">
        <v>35</v>
      </c>
      <c r="M2377" s="1">
        <v>42374</v>
      </c>
      <c r="N2377" s="1">
        <v>42740</v>
      </c>
      <c r="O2377" t="s">
        <v>88</v>
      </c>
      <c r="P2377" s="1">
        <v>42592.510520833333</v>
      </c>
      <c r="Q2377" s="1">
        <v>42374</v>
      </c>
      <c r="R2377" s="5">
        <v>1</v>
      </c>
    </row>
    <row r="2378" spans="1:18" x14ac:dyDescent="0.25">
      <c r="A2378" t="s">
        <v>1909</v>
      </c>
      <c r="B2378" t="s">
        <v>1910</v>
      </c>
      <c r="C2378">
        <v>2626</v>
      </c>
      <c r="D2378" t="s">
        <v>2142</v>
      </c>
      <c r="E2378" t="s">
        <v>212</v>
      </c>
      <c r="F2378" t="s">
        <v>70</v>
      </c>
      <c r="G2378" t="s">
        <v>1771</v>
      </c>
      <c r="H2378">
        <v>0</v>
      </c>
      <c r="I2378" t="s">
        <v>328</v>
      </c>
      <c r="J2378" t="s">
        <v>27</v>
      </c>
      <c r="K2378">
        <v>752</v>
      </c>
      <c r="L2378" t="s">
        <v>35</v>
      </c>
      <c r="M2378" s="1">
        <v>42374</v>
      </c>
      <c r="N2378" s="1">
        <v>42740</v>
      </c>
      <c r="O2378" t="s">
        <v>88</v>
      </c>
      <c r="P2378" s="1">
        <v>42592.510520833333</v>
      </c>
      <c r="Q2378" s="1">
        <v>42374</v>
      </c>
      <c r="R2378" s="5">
        <v>1</v>
      </c>
    </row>
    <row r="2379" spans="1:18" x14ac:dyDescent="0.25">
      <c r="A2379" t="s">
        <v>1909</v>
      </c>
      <c r="B2379" t="s">
        <v>1910</v>
      </c>
      <c r="C2379">
        <v>2626</v>
      </c>
      <c r="D2379" t="s">
        <v>2143</v>
      </c>
      <c r="E2379" t="s">
        <v>212</v>
      </c>
      <c r="F2379" t="s">
        <v>70</v>
      </c>
      <c r="G2379" t="s">
        <v>1771</v>
      </c>
      <c r="H2379">
        <v>0</v>
      </c>
      <c r="I2379" t="s">
        <v>328</v>
      </c>
      <c r="J2379" t="s">
        <v>27</v>
      </c>
      <c r="K2379">
        <v>753</v>
      </c>
      <c r="L2379" t="s">
        <v>35</v>
      </c>
      <c r="M2379" s="1">
        <v>42373</v>
      </c>
      <c r="N2379" s="1">
        <v>42739</v>
      </c>
      <c r="O2379" t="s">
        <v>88</v>
      </c>
      <c r="P2379" s="1">
        <v>42592.51972222222</v>
      </c>
      <c r="Q2379" s="1">
        <v>42373</v>
      </c>
      <c r="R2379" s="5">
        <v>1</v>
      </c>
    </row>
    <row r="2380" spans="1:18" x14ac:dyDescent="0.25">
      <c r="A2380" t="s">
        <v>1909</v>
      </c>
      <c r="B2380" t="s">
        <v>1910</v>
      </c>
      <c r="C2380">
        <v>2626</v>
      </c>
      <c r="D2380" t="s">
        <v>2143</v>
      </c>
      <c r="E2380" t="s">
        <v>212</v>
      </c>
      <c r="F2380" t="s">
        <v>70</v>
      </c>
      <c r="G2380" t="s">
        <v>1771</v>
      </c>
      <c r="H2380">
        <v>0</v>
      </c>
      <c r="I2380" t="s">
        <v>328</v>
      </c>
      <c r="J2380" t="s">
        <v>24</v>
      </c>
      <c r="K2380">
        <v>753</v>
      </c>
      <c r="L2380" t="s">
        <v>35</v>
      </c>
      <c r="M2380" s="1">
        <v>42373</v>
      </c>
      <c r="N2380" s="1">
        <v>42739</v>
      </c>
      <c r="O2380" t="s">
        <v>88</v>
      </c>
      <c r="P2380" s="1">
        <v>42592.51972222222</v>
      </c>
      <c r="Q2380" s="1">
        <v>42373</v>
      </c>
      <c r="R2380" s="5">
        <v>1</v>
      </c>
    </row>
    <row r="2381" spans="1:18" x14ac:dyDescent="0.25">
      <c r="A2381" t="s">
        <v>2144</v>
      </c>
      <c r="B2381" t="s">
        <v>2145</v>
      </c>
      <c r="C2381">
        <v>2781</v>
      </c>
      <c r="D2381" t="s">
        <v>2146</v>
      </c>
      <c r="E2381" t="s">
        <v>96</v>
      </c>
      <c r="F2381" t="s">
        <v>32</v>
      </c>
      <c r="G2381" t="s">
        <v>1244</v>
      </c>
      <c r="H2381">
        <v>0</v>
      </c>
      <c r="I2381" t="s">
        <v>347</v>
      </c>
      <c r="J2381" t="s">
        <v>254</v>
      </c>
      <c r="K2381">
        <v>1514</v>
      </c>
      <c r="L2381" t="s">
        <v>25</v>
      </c>
      <c r="M2381" s="1">
        <v>42506</v>
      </c>
      <c r="N2381" s="1">
        <v>42690</v>
      </c>
      <c r="O2381" t="s">
        <v>26</v>
      </c>
      <c r="P2381" s="1">
        <v>42626.415520833332</v>
      </c>
      <c r="Q2381" s="1">
        <v>42506</v>
      </c>
      <c r="R2381" s="5">
        <v>1</v>
      </c>
    </row>
    <row r="2382" spans="1:18" x14ac:dyDescent="0.25">
      <c r="A2382" t="s">
        <v>2144</v>
      </c>
      <c r="B2382" t="s">
        <v>2145</v>
      </c>
      <c r="C2382">
        <v>2781</v>
      </c>
      <c r="D2382" t="s">
        <v>2146</v>
      </c>
      <c r="E2382" t="s">
        <v>96</v>
      </c>
      <c r="F2382" t="s">
        <v>32</v>
      </c>
      <c r="G2382" t="s">
        <v>1244</v>
      </c>
      <c r="H2382">
        <v>0</v>
      </c>
      <c r="I2382" t="s">
        <v>347</v>
      </c>
      <c r="J2382" t="s">
        <v>254</v>
      </c>
      <c r="K2382">
        <v>2613</v>
      </c>
      <c r="L2382" t="s">
        <v>35</v>
      </c>
      <c r="M2382" s="1">
        <v>42692</v>
      </c>
      <c r="N2382" s="1">
        <v>42873</v>
      </c>
      <c r="O2382" t="s">
        <v>26</v>
      </c>
      <c r="P2382" s="1">
        <v>42698.476122685184</v>
      </c>
      <c r="Q2382" s="1">
        <v>42692</v>
      </c>
      <c r="R2382" s="5">
        <v>1</v>
      </c>
    </row>
    <row r="2383" spans="1:18" x14ac:dyDescent="0.25">
      <c r="A2383" t="s">
        <v>61</v>
      </c>
      <c r="B2383" t="s">
        <v>62</v>
      </c>
      <c r="C2383">
        <v>1861</v>
      </c>
      <c r="D2383" t="s">
        <v>2147</v>
      </c>
      <c r="E2383" t="s">
        <v>96</v>
      </c>
      <c r="F2383" t="s">
        <v>70</v>
      </c>
      <c r="G2383" t="s">
        <v>1244</v>
      </c>
      <c r="H2383">
        <v>0</v>
      </c>
      <c r="I2383" t="s">
        <v>65</v>
      </c>
      <c r="J2383" t="s">
        <v>24</v>
      </c>
      <c r="K2383">
        <v>771</v>
      </c>
      <c r="L2383" t="s">
        <v>35</v>
      </c>
      <c r="M2383" s="1">
        <v>42592</v>
      </c>
      <c r="N2383" s="1">
        <v>42776</v>
      </c>
      <c r="O2383" t="s">
        <v>26</v>
      </c>
      <c r="P2383" s="1">
        <v>42592.706412037034</v>
      </c>
      <c r="Q2383" s="1">
        <v>42592</v>
      </c>
      <c r="R2383" s="5">
        <v>1</v>
      </c>
    </row>
    <row r="2384" spans="1:18" x14ac:dyDescent="0.25">
      <c r="A2384" t="s">
        <v>2148</v>
      </c>
      <c r="B2384" t="s">
        <v>2149</v>
      </c>
      <c r="C2384">
        <v>2407</v>
      </c>
      <c r="D2384" t="s">
        <v>2150</v>
      </c>
      <c r="E2384" t="s">
        <v>96</v>
      </c>
      <c r="F2384" t="s">
        <v>52</v>
      </c>
      <c r="G2384" t="s">
        <v>529</v>
      </c>
      <c r="H2384">
        <v>0</v>
      </c>
      <c r="I2384" t="s">
        <v>1980</v>
      </c>
      <c r="J2384" t="s">
        <v>27</v>
      </c>
      <c r="K2384">
        <v>2616</v>
      </c>
      <c r="L2384" t="s">
        <v>35</v>
      </c>
      <c r="M2384" s="1">
        <v>42698</v>
      </c>
      <c r="N2384" s="1">
        <v>42879</v>
      </c>
      <c r="O2384" t="s">
        <v>26</v>
      </c>
      <c r="P2384" s="1">
        <v>42698.515173611115</v>
      </c>
      <c r="Q2384" s="1">
        <v>42698</v>
      </c>
      <c r="R2384" s="5">
        <v>1</v>
      </c>
    </row>
    <row r="2385" spans="1:18" x14ac:dyDescent="0.25">
      <c r="A2385" t="s">
        <v>2148</v>
      </c>
      <c r="B2385" t="s">
        <v>2149</v>
      </c>
      <c r="C2385">
        <v>2407</v>
      </c>
      <c r="D2385" t="s">
        <v>2150</v>
      </c>
      <c r="E2385" t="s">
        <v>96</v>
      </c>
      <c r="F2385" t="s">
        <v>52</v>
      </c>
      <c r="G2385" t="s">
        <v>529</v>
      </c>
      <c r="H2385">
        <v>0</v>
      </c>
      <c r="I2385" t="s">
        <v>1980</v>
      </c>
      <c r="J2385" t="s">
        <v>24</v>
      </c>
      <c r="K2385">
        <v>2616</v>
      </c>
      <c r="L2385" t="s">
        <v>35</v>
      </c>
      <c r="M2385" s="1">
        <v>42698</v>
      </c>
      <c r="N2385" s="1">
        <v>42879</v>
      </c>
      <c r="O2385" t="s">
        <v>26</v>
      </c>
      <c r="P2385" s="1">
        <v>42698.515173611115</v>
      </c>
      <c r="Q2385" s="1">
        <v>42698</v>
      </c>
      <c r="R2385" s="5">
        <v>1</v>
      </c>
    </row>
    <row r="2386" spans="1:18" x14ac:dyDescent="0.25">
      <c r="A2386" t="s">
        <v>89</v>
      </c>
      <c r="B2386" t="s">
        <v>90</v>
      </c>
      <c r="C2386">
        <v>2228</v>
      </c>
      <c r="D2386" t="s">
        <v>2151</v>
      </c>
      <c r="E2386" t="s">
        <v>117</v>
      </c>
      <c r="F2386" t="s">
        <v>32</v>
      </c>
      <c r="G2386" t="s">
        <v>1244</v>
      </c>
      <c r="H2386">
        <v>0</v>
      </c>
      <c r="I2386" t="s">
        <v>94</v>
      </c>
      <c r="J2386" t="s">
        <v>24</v>
      </c>
      <c r="K2386">
        <v>274</v>
      </c>
      <c r="L2386" t="s">
        <v>35</v>
      </c>
      <c r="M2386" s="1">
        <v>42556</v>
      </c>
      <c r="N2386" s="1">
        <v>42740</v>
      </c>
      <c r="O2386" t="s">
        <v>26</v>
      </c>
      <c r="P2386" s="1">
        <v>42580.660995370374</v>
      </c>
      <c r="Q2386" t="s">
        <v>2152</v>
      </c>
      <c r="R2386" s="5">
        <v>1</v>
      </c>
    </row>
    <row r="2387" spans="1:18" x14ac:dyDescent="0.25">
      <c r="A2387" t="s">
        <v>89</v>
      </c>
      <c r="B2387" t="s">
        <v>90</v>
      </c>
      <c r="C2387">
        <v>2228</v>
      </c>
      <c r="D2387" t="s">
        <v>2151</v>
      </c>
      <c r="E2387" t="s">
        <v>117</v>
      </c>
      <c r="F2387" t="s">
        <v>32</v>
      </c>
      <c r="G2387" t="s">
        <v>1244</v>
      </c>
      <c r="H2387">
        <v>0</v>
      </c>
      <c r="I2387" t="s">
        <v>94</v>
      </c>
      <c r="J2387" t="s">
        <v>27</v>
      </c>
      <c r="K2387">
        <v>274</v>
      </c>
      <c r="L2387" t="s">
        <v>35</v>
      </c>
      <c r="M2387" s="1">
        <v>42556</v>
      </c>
      <c r="N2387" s="1">
        <v>42740</v>
      </c>
      <c r="O2387" t="s">
        <v>26</v>
      </c>
      <c r="P2387" s="1">
        <v>42580.660995370374</v>
      </c>
      <c r="Q2387" t="s">
        <v>2152</v>
      </c>
      <c r="R2387" s="5">
        <v>1</v>
      </c>
    </row>
    <row r="2388" spans="1:18" x14ac:dyDescent="0.25">
      <c r="A2388" t="s">
        <v>89</v>
      </c>
      <c r="B2388" t="s">
        <v>90</v>
      </c>
      <c r="C2388">
        <v>2228</v>
      </c>
      <c r="D2388" t="s">
        <v>2151</v>
      </c>
      <c r="E2388" t="s">
        <v>117</v>
      </c>
      <c r="F2388" t="s">
        <v>32</v>
      </c>
      <c r="G2388" t="s">
        <v>1244</v>
      </c>
      <c r="H2388">
        <v>0</v>
      </c>
      <c r="I2388" t="s">
        <v>94</v>
      </c>
      <c r="J2388" t="s">
        <v>24</v>
      </c>
      <c r="K2388">
        <v>295</v>
      </c>
      <c r="L2388" t="s">
        <v>101</v>
      </c>
      <c r="M2388" s="1">
        <v>42556</v>
      </c>
      <c r="N2388" s="1">
        <v>42740</v>
      </c>
      <c r="O2388" t="s">
        <v>99</v>
      </c>
      <c r="P2388" s="1">
        <v>42583.537187499998</v>
      </c>
      <c r="Q2388" s="1">
        <v>42556</v>
      </c>
      <c r="R2388" s="5">
        <v>1</v>
      </c>
    </row>
    <row r="2389" spans="1:18" x14ac:dyDescent="0.25">
      <c r="A2389" t="s">
        <v>89</v>
      </c>
      <c r="B2389" t="s">
        <v>90</v>
      </c>
      <c r="C2389">
        <v>2228</v>
      </c>
      <c r="D2389" t="s">
        <v>2151</v>
      </c>
      <c r="E2389" t="s">
        <v>117</v>
      </c>
      <c r="F2389" t="s">
        <v>32</v>
      </c>
      <c r="G2389" t="s">
        <v>1244</v>
      </c>
      <c r="H2389">
        <v>0</v>
      </c>
      <c r="I2389" t="s">
        <v>94</v>
      </c>
      <c r="J2389" t="s">
        <v>27</v>
      </c>
      <c r="K2389">
        <v>295</v>
      </c>
      <c r="L2389" t="s">
        <v>101</v>
      </c>
      <c r="M2389" s="1">
        <v>42556</v>
      </c>
      <c r="N2389" s="1">
        <v>42740</v>
      </c>
      <c r="O2389" t="s">
        <v>99</v>
      </c>
      <c r="P2389" s="1">
        <v>42583.537187499998</v>
      </c>
      <c r="Q2389" s="1">
        <v>42556</v>
      </c>
      <c r="R2389" s="5">
        <v>1</v>
      </c>
    </row>
    <row r="2390" spans="1:18" x14ac:dyDescent="0.25">
      <c r="A2390" t="s">
        <v>341</v>
      </c>
      <c r="B2390" t="s">
        <v>342</v>
      </c>
      <c r="C2390">
        <v>2090</v>
      </c>
      <c r="D2390" t="s">
        <v>2153</v>
      </c>
      <c r="E2390" t="s">
        <v>502</v>
      </c>
      <c r="F2390" t="s">
        <v>45</v>
      </c>
      <c r="G2390" t="s">
        <v>275</v>
      </c>
      <c r="H2390">
        <v>0</v>
      </c>
      <c r="I2390" t="s">
        <v>667</v>
      </c>
      <c r="J2390" t="s">
        <v>27</v>
      </c>
      <c r="K2390">
        <v>2311</v>
      </c>
      <c r="L2390" t="s">
        <v>35</v>
      </c>
      <c r="M2390" s="1">
        <v>42653</v>
      </c>
      <c r="N2390" s="1">
        <v>42835</v>
      </c>
      <c r="O2390" t="s">
        <v>26</v>
      </c>
      <c r="P2390" s="1">
        <v>42654.340624999997</v>
      </c>
      <c r="Q2390" s="1">
        <v>42653</v>
      </c>
      <c r="R2390" s="5">
        <v>1</v>
      </c>
    </row>
    <row r="2391" spans="1:18" x14ac:dyDescent="0.25">
      <c r="A2391" t="s">
        <v>1190</v>
      </c>
      <c r="B2391" t="s">
        <v>1191</v>
      </c>
      <c r="C2391">
        <v>1761</v>
      </c>
      <c r="D2391" t="s">
        <v>2154</v>
      </c>
      <c r="E2391" t="s">
        <v>502</v>
      </c>
      <c r="F2391" t="s">
        <v>45</v>
      </c>
      <c r="G2391" t="s">
        <v>584</v>
      </c>
      <c r="H2391">
        <v>0</v>
      </c>
      <c r="I2391" t="s">
        <v>265</v>
      </c>
      <c r="J2391" t="s">
        <v>27</v>
      </c>
      <c r="K2391">
        <v>1797</v>
      </c>
      <c r="L2391" t="s">
        <v>25</v>
      </c>
      <c r="M2391" s="1">
        <v>42492</v>
      </c>
      <c r="N2391" s="1">
        <v>42676</v>
      </c>
      <c r="O2391" t="s">
        <v>88</v>
      </c>
      <c r="P2391" s="1">
        <v>42635.500717592593</v>
      </c>
      <c r="Q2391" s="1">
        <v>42492</v>
      </c>
      <c r="R2391" s="5">
        <v>1</v>
      </c>
    </row>
    <row r="2392" spans="1:18" x14ac:dyDescent="0.25">
      <c r="A2392" t="s">
        <v>1194</v>
      </c>
      <c r="B2392" t="s">
        <v>1195</v>
      </c>
      <c r="C2392">
        <v>2537</v>
      </c>
      <c r="D2392" t="s">
        <v>2155</v>
      </c>
      <c r="E2392" t="s">
        <v>81</v>
      </c>
      <c r="F2392" t="s">
        <v>52</v>
      </c>
      <c r="G2392" t="s">
        <v>529</v>
      </c>
      <c r="H2392">
        <v>1</v>
      </c>
      <c r="I2392" t="s">
        <v>143</v>
      </c>
      <c r="J2392" t="s">
        <v>24</v>
      </c>
      <c r="K2392">
        <v>349</v>
      </c>
      <c r="L2392" t="s">
        <v>35</v>
      </c>
      <c r="M2392" s="1">
        <v>42564</v>
      </c>
      <c r="N2392" s="1">
        <v>42748</v>
      </c>
      <c r="O2392" t="s">
        <v>26</v>
      </c>
      <c r="P2392" s="1">
        <v>42584.4215625</v>
      </c>
      <c r="Q2392" s="1">
        <v>42564</v>
      </c>
      <c r="R2392" s="5">
        <v>1</v>
      </c>
    </row>
    <row r="2393" spans="1:18" x14ac:dyDescent="0.25">
      <c r="A2393" t="s">
        <v>1194</v>
      </c>
      <c r="B2393" t="s">
        <v>1195</v>
      </c>
      <c r="C2393">
        <v>2537</v>
      </c>
      <c r="D2393" t="s">
        <v>2155</v>
      </c>
      <c r="E2393" t="s">
        <v>81</v>
      </c>
      <c r="F2393" t="s">
        <v>52</v>
      </c>
      <c r="G2393" t="s">
        <v>529</v>
      </c>
      <c r="H2393">
        <v>1</v>
      </c>
      <c r="I2393" t="s">
        <v>143</v>
      </c>
      <c r="J2393" t="s">
        <v>27</v>
      </c>
      <c r="K2393">
        <v>349</v>
      </c>
      <c r="L2393" t="s">
        <v>35</v>
      </c>
      <c r="M2393" s="1">
        <v>42564</v>
      </c>
      <c r="N2393" s="1">
        <v>42748</v>
      </c>
      <c r="O2393" t="s">
        <v>26</v>
      </c>
      <c r="P2393" s="1">
        <v>42584.4215625</v>
      </c>
      <c r="Q2393" s="1">
        <v>42564</v>
      </c>
      <c r="R2393" s="5">
        <v>1</v>
      </c>
    </row>
    <row r="2394" spans="1:18" x14ac:dyDescent="0.25">
      <c r="A2394" t="s">
        <v>1194</v>
      </c>
      <c r="B2394" t="s">
        <v>1195</v>
      </c>
      <c r="C2394">
        <v>2537</v>
      </c>
      <c r="D2394" t="s">
        <v>2155</v>
      </c>
      <c r="E2394" t="s">
        <v>81</v>
      </c>
      <c r="F2394" t="s">
        <v>52</v>
      </c>
      <c r="G2394" t="s">
        <v>529</v>
      </c>
      <c r="H2394">
        <v>1</v>
      </c>
      <c r="I2394" t="s">
        <v>143</v>
      </c>
      <c r="J2394" t="s">
        <v>36</v>
      </c>
      <c r="K2394">
        <v>349</v>
      </c>
      <c r="L2394" t="s">
        <v>35</v>
      </c>
      <c r="M2394" s="1">
        <v>42564</v>
      </c>
      <c r="N2394" s="1">
        <v>42748</v>
      </c>
      <c r="O2394" t="s">
        <v>26</v>
      </c>
      <c r="P2394" s="1">
        <v>42584.4215625</v>
      </c>
      <c r="Q2394" s="1">
        <v>42564</v>
      </c>
      <c r="R2394" s="5">
        <v>1</v>
      </c>
    </row>
    <row r="2395" spans="1:18" x14ac:dyDescent="0.25">
      <c r="A2395" t="s">
        <v>341</v>
      </c>
      <c r="B2395" t="s">
        <v>342</v>
      </c>
      <c r="C2395">
        <v>2090</v>
      </c>
      <c r="D2395" t="s">
        <v>2156</v>
      </c>
      <c r="E2395" t="s">
        <v>96</v>
      </c>
      <c r="F2395" t="s">
        <v>52</v>
      </c>
      <c r="G2395" t="s">
        <v>2157</v>
      </c>
      <c r="H2395">
        <v>0</v>
      </c>
      <c r="I2395" t="s">
        <v>942</v>
      </c>
      <c r="J2395" t="s">
        <v>27</v>
      </c>
      <c r="K2395">
        <v>2493</v>
      </c>
      <c r="L2395" t="s">
        <v>35</v>
      </c>
      <c r="M2395" s="1">
        <v>42681</v>
      </c>
      <c r="N2395" s="1">
        <v>42862</v>
      </c>
      <c r="O2395" t="s">
        <v>26</v>
      </c>
      <c r="P2395" s="1">
        <v>42681.437071759261</v>
      </c>
      <c r="Q2395" s="1">
        <v>42681</v>
      </c>
      <c r="R2395" s="5">
        <v>1</v>
      </c>
    </row>
    <row r="2396" spans="1:18" x14ac:dyDescent="0.25">
      <c r="A2396" t="s">
        <v>2158</v>
      </c>
      <c r="B2396" t="s">
        <v>2159</v>
      </c>
      <c r="C2396">
        <v>2113</v>
      </c>
      <c r="D2396" t="s">
        <v>2160</v>
      </c>
      <c r="E2396" t="s">
        <v>282</v>
      </c>
      <c r="F2396" t="s">
        <v>52</v>
      </c>
      <c r="G2396" t="s">
        <v>529</v>
      </c>
      <c r="H2396">
        <v>0</v>
      </c>
      <c r="I2396" t="s">
        <v>854</v>
      </c>
      <c r="J2396" t="s">
        <v>27</v>
      </c>
      <c r="K2396">
        <v>1479</v>
      </c>
      <c r="L2396" t="s">
        <v>101</v>
      </c>
      <c r="M2396" s="1">
        <v>42471</v>
      </c>
      <c r="N2396" s="1">
        <v>42654</v>
      </c>
      <c r="O2396" t="s">
        <v>26</v>
      </c>
      <c r="P2396" s="1">
        <v>42625.597743055558</v>
      </c>
      <c r="Q2396" s="1">
        <v>42471</v>
      </c>
      <c r="R2396" s="5">
        <v>1</v>
      </c>
    </row>
    <row r="2397" spans="1:18" x14ac:dyDescent="0.25">
      <c r="A2397" t="s">
        <v>2158</v>
      </c>
      <c r="B2397" t="s">
        <v>2159</v>
      </c>
      <c r="C2397">
        <v>2113</v>
      </c>
      <c r="D2397" t="s">
        <v>2160</v>
      </c>
      <c r="E2397" t="s">
        <v>282</v>
      </c>
      <c r="F2397" t="s">
        <v>52</v>
      </c>
      <c r="G2397" t="s">
        <v>529</v>
      </c>
      <c r="H2397">
        <v>0</v>
      </c>
      <c r="I2397" t="s">
        <v>854</v>
      </c>
      <c r="J2397" t="s">
        <v>27</v>
      </c>
      <c r="K2397">
        <v>1875</v>
      </c>
      <c r="L2397" t="s">
        <v>35</v>
      </c>
      <c r="M2397" s="1">
        <v>42639</v>
      </c>
      <c r="N2397" s="1">
        <v>42820</v>
      </c>
      <c r="O2397" t="s">
        <v>26</v>
      </c>
      <c r="P2397" s="1">
        <v>42636.579479166663</v>
      </c>
      <c r="Q2397" s="1">
        <v>42639</v>
      </c>
      <c r="R2397" s="5">
        <v>1</v>
      </c>
    </row>
    <row r="2398" spans="1:18" x14ac:dyDescent="0.25">
      <c r="A2398" t="s">
        <v>1232</v>
      </c>
      <c r="B2398" t="s">
        <v>1233</v>
      </c>
      <c r="C2398">
        <v>2432</v>
      </c>
      <c r="D2398" t="s">
        <v>2161</v>
      </c>
      <c r="E2398" t="s">
        <v>282</v>
      </c>
      <c r="F2398" t="s">
        <v>52</v>
      </c>
      <c r="G2398" t="s">
        <v>529</v>
      </c>
      <c r="H2398">
        <v>0</v>
      </c>
      <c r="I2398" t="s">
        <v>854</v>
      </c>
      <c r="J2398" t="s">
        <v>27</v>
      </c>
      <c r="K2398">
        <v>1982</v>
      </c>
      <c r="L2398" t="s">
        <v>25</v>
      </c>
      <c r="M2398" s="1">
        <v>42464</v>
      </c>
      <c r="N2398" s="1">
        <v>42647</v>
      </c>
      <c r="O2398" t="s">
        <v>26</v>
      </c>
      <c r="P2398" s="1">
        <v>42639.712719907409</v>
      </c>
      <c r="Q2398" s="1">
        <v>42464</v>
      </c>
      <c r="R2398" s="5">
        <v>1</v>
      </c>
    </row>
    <row r="2399" spans="1:18" x14ac:dyDescent="0.25">
      <c r="A2399" t="s">
        <v>2162</v>
      </c>
      <c r="B2399" t="s">
        <v>2163</v>
      </c>
      <c r="C2399">
        <v>1645</v>
      </c>
      <c r="D2399" t="s">
        <v>2164</v>
      </c>
      <c r="E2399" t="s">
        <v>282</v>
      </c>
      <c r="F2399" t="s">
        <v>52</v>
      </c>
      <c r="G2399" t="s">
        <v>529</v>
      </c>
      <c r="H2399">
        <v>0</v>
      </c>
      <c r="I2399" t="s">
        <v>461</v>
      </c>
      <c r="J2399" t="s">
        <v>27</v>
      </c>
      <c r="K2399">
        <v>81</v>
      </c>
      <c r="L2399" t="s">
        <v>35</v>
      </c>
      <c r="M2399" s="1">
        <v>42555</v>
      </c>
      <c r="N2399" s="1">
        <v>42739</v>
      </c>
      <c r="O2399" t="s">
        <v>26</v>
      </c>
      <c r="P2399" s="1">
        <v>42569.617222222223</v>
      </c>
      <c r="Q2399" s="1">
        <v>42555</v>
      </c>
      <c r="R2399" s="5">
        <v>1</v>
      </c>
    </row>
    <row r="2400" spans="1:18" x14ac:dyDescent="0.25">
      <c r="A2400" t="s">
        <v>2165</v>
      </c>
      <c r="B2400" t="s">
        <v>2166</v>
      </c>
      <c r="C2400">
        <v>2863</v>
      </c>
      <c r="D2400" t="s">
        <v>2167</v>
      </c>
      <c r="E2400" t="s">
        <v>81</v>
      </c>
      <c r="F2400" t="s">
        <v>635</v>
      </c>
      <c r="G2400" t="s">
        <v>1414</v>
      </c>
      <c r="H2400">
        <v>1</v>
      </c>
      <c r="I2400" t="s">
        <v>126</v>
      </c>
      <c r="J2400" t="s">
        <v>24</v>
      </c>
      <c r="K2400">
        <v>605</v>
      </c>
      <c r="L2400" t="s">
        <v>35</v>
      </c>
      <c r="M2400" s="1">
        <v>42573</v>
      </c>
      <c r="N2400" s="1">
        <v>42757</v>
      </c>
      <c r="O2400" t="s">
        <v>26</v>
      </c>
      <c r="P2400" s="1">
        <v>42590.512708333335</v>
      </c>
      <c r="Q2400" s="1">
        <v>42573</v>
      </c>
      <c r="R2400" s="5">
        <v>1</v>
      </c>
    </row>
    <row r="2401" spans="1:18" x14ac:dyDescent="0.25">
      <c r="A2401" t="s">
        <v>2165</v>
      </c>
      <c r="B2401" t="s">
        <v>2166</v>
      </c>
      <c r="C2401">
        <v>2863</v>
      </c>
      <c r="D2401" t="s">
        <v>2167</v>
      </c>
      <c r="E2401" t="s">
        <v>81</v>
      </c>
      <c r="F2401" t="s">
        <v>635</v>
      </c>
      <c r="G2401" t="s">
        <v>1414</v>
      </c>
      <c r="H2401">
        <v>1</v>
      </c>
      <c r="I2401" t="s">
        <v>126</v>
      </c>
      <c r="J2401" t="s">
        <v>27</v>
      </c>
      <c r="K2401">
        <v>605</v>
      </c>
      <c r="L2401" t="s">
        <v>35</v>
      </c>
      <c r="M2401" s="1">
        <v>42573</v>
      </c>
      <c r="N2401" s="1">
        <v>42757</v>
      </c>
      <c r="O2401" t="s">
        <v>26</v>
      </c>
      <c r="P2401" s="1">
        <v>42590.512708333335</v>
      </c>
      <c r="Q2401" s="1">
        <v>42573</v>
      </c>
      <c r="R2401" s="5">
        <v>1</v>
      </c>
    </row>
    <row r="2402" spans="1:18" x14ac:dyDescent="0.25">
      <c r="A2402" t="s">
        <v>2165</v>
      </c>
      <c r="B2402" t="s">
        <v>2166</v>
      </c>
      <c r="C2402">
        <v>2863</v>
      </c>
      <c r="D2402" t="s">
        <v>2167</v>
      </c>
      <c r="E2402" t="s">
        <v>81</v>
      </c>
      <c r="F2402" t="s">
        <v>635</v>
      </c>
      <c r="G2402" t="s">
        <v>1414</v>
      </c>
      <c r="H2402">
        <v>1</v>
      </c>
      <c r="I2402" t="s">
        <v>126</v>
      </c>
      <c r="J2402" t="s">
        <v>36</v>
      </c>
      <c r="K2402">
        <v>605</v>
      </c>
      <c r="L2402" t="s">
        <v>35</v>
      </c>
      <c r="M2402" s="1">
        <v>42573</v>
      </c>
      <c r="N2402" s="1">
        <v>42757</v>
      </c>
      <c r="O2402" t="s">
        <v>26</v>
      </c>
      <c r="P2402" s="1">
        <v>42590.512708333335</v>
      </c>
      <c r="Q2402" s="1">
        <v>42573</v>
      </c>
      <c r="R2402" s="5">
        <v>1</v>
      </c>
    </row>
    <row r="2403" spans="1:18" x14ac:dyDescent="0.25">
      <c r="A2403" t="s">
        <v>324</v>
      </c>
      <c r="B2403" t="s">
        <v>325</v>
      </c>
      <c r="C2403">
        <v>2096</v>
      </c>
      <c r="D2403" t="s">
        <v>2168</v>
      </c>
      <c r="E2403" t="s">
        <v>383</v>
      </c>
      <c r="F2403" t="s">
        <v>52</v>
      </c>
      <c r="G2403" t="s">
        <v>46</v>
      </c>
      <c r="H2403">
        <v>0</v>
      </c>
      <c r="I2403" t="s">
        <v>87</v>
      </c>
      <c r="J2403" t="s">
        <v>27</v>
      </c>
      <c r="K2403">
        <v>2491</v>
      </c>
      <c r="L2403" t="s">
        <v>35</v>
      </c>
      <c r="M2403" s="1">
        <v>42644</v>
      </c>
      <c r="N2403" s="1">
        <v>42826</v>
      </c>
      <c r="O2403" t="s">
        <v>88</v>
      </c>
      <c r="P2403" s="1">
        <v>42678.679398148146</v>
      </c>
      <c r="Q2403" s="1">
        <v>42644</v>
      </c>
      <c r="R2403" s="5">
        <v>1</v>
      </c>
    </row>
    <row r="2404" spans="1:18" x14ac:dyDescent="0.25">
      <c r="A2404" t="s">
        <v>2169</v>
      </c>
      <c r="B2404" t="s">
        <v>2170</v>
      </c>
      <c r="C2404">
        <v>2657</v>
      </c>
      <c r="D2404" t="s">
        <v>2171</v>
      </c>
      <c r="E2404" t="s">
        <v>336</v>
      </c>
      <c r="F2404" t="s">
        <v>52</v>
      </c>
      <c r="G2404" t="s">
        <v>529</v>
      </c>
      <c r="H2404">
        <v>0</v>
      </c>
      <c r="I2404" t="s">
        <v>461</v>
      </c>
      <c r="J2404" t="s">
        <v>27</v>
      </c>
      <c r="K2404">
        <v>1515</v>
      </c>
      <c r="L2404" t="s">
        <v>25</v>
      </c>
      <c r="M2404" s="1">
        <v>42503</v>
      </c>
      <c r="N2404" s="1">
        <v>42687</v>
      </c>
      <c r="O2404" t="s">
        <v>26</v>
      </c>
      <c r="P2404" s="1">
        <v>42626.419733796298</v>
      </c>
      <c r="Q2404" s="1">
        <v>42503</v>
      </c>
      <c r="R2404" s="5">
        <v>1</v>
      </c>
    </row>
    <row r="2405" spans="1:18" x14ac:dyDescent="0.25">
      <c r="A2405" t="s">
        <v>2172</v>
      </c>
      <c r="B2405" t="s">
        <v>2173</v>
      </c>
      <c r="C2405" t="s">
        <v>99</v>
      </c>
      <c r="D2405" t="s">
        <v>2174</v>
      </c>
      <c r="E2405" t="s">
        <v>96</v>
      </c>
      <c r="F2405" t="s">
        <v>52</v>
      </c>
      <c r="G2405" t="s">
        <v>529</v>
      </c>
      <c r="H2405">
        <v>0</v>
      </c>
      <c r="I2405" t="s">
        <v>461</v>
      </c>
      <c r="J2405" t="s">
        <v>254</v>
      </c>
      <c r="K2405">
        <v>1938</v>
      </c>
      <c r="L2405" t="s">
        <v>331</v>
      </c>
      <c r="M2405" t="s">
        <v>99</v>
      </c>
      <c r="N2405" t="s">
        <v>99</v>
      </c>
      <c r="O2405" t="s">
        <v>99</v>
      </c>
      <c r="P2405" s="1">
        <v>42639.553842592592</v>
      </c>
      <c r="Q2405" t="s">
        <v>99</v>
      </c>
      <c r="R2405" s="5">
        <v>1</v>
      </c>
    </row>
    <row r="2406" spans="1:18" x14ac:dyDescent="0.25">
      <c r="A2406" t="s">
        <v>366</v>
      </c>
      <c r="B2406" t="s">
        <v>367</v>
      </c>
      <c r="C2406">
        <v>2342</v>
      </c>
      <c r="D2406" t="s">
        <v>2175</v>
      </c>
      <c r="E2406" t="s">
        <v>81</v>
      </c>
      <c r="F2406" t="s">
        <v>52</v>
      </c>
      <c r="G2406" t="s">
        <v>275</v>
      </c>
      <c r="H2406">
        <v>0</v>
      </c>
      <c r="I2406" t="s">
        <v>156</v>
      </c>
      <c r="J2406" t="s">
        <v>27</v>
      </c>
      <c r="K2406">
        <v>2079</v>
      </c>
      <c r="L2406" t="s">
        <v>25</v>
      </c>
      <c r="M2406" s="1">
        <v>42499</v>
      </c>
      <c r="N2406" s="1">
        <v>42683</v>
      </c>
      <c r="O2406" t="s">
        <v>26</v>
      </c>
      <c r="P2406" s="1">
        <v>42641.345543981479</v>
      </c>
      <c r="Q2406" s="1">
        <v>42499</v>
      </c>
      <c r="R2406" s="5">
        <v>1</v>
      </c>
    </row>
    <row r="2407" spans="1:18" x14ac:dyDescent="0.25">
      <c r="A2407" t="s">
        <v>366</v>
      </c>
      <c r="B2407" t="s">
        <v>367</v>
      </c>
      <c r="C2407">
        <v>2342</v>
      </c>
      <c r="D2407" t="s">
        <v>2175</v>
      </c>
      <c r="E2407" t="s">
        <v>81</v>
      </c>
      <c r="F2407" t="s">
        <v>52</v>
      </c>
      <c r="G2407" t="s">
        <v>275</v>
      </c>
      <c r="H2407">
        <v>0</v>
      </c>
      <c r="I2407" t="s">
        <v>156</v>
      </c>
      <c r="J2407" t="s">
        <v>27</v>
      </c>
      <c r="K2407">
        <v>2570</v>
      </c>
      <c r="L2407" t="s">
        <v>35</v>
      </c>
      <c r="M2407" s="1">
        <v>42690</v>
      </c>
      <c r="N2407" s="1">
        <v>42871</v>
      </c>
      <c r="O2407" t="s">
        <v>26</v>
      </c>
      <c r="P2407" s="1">
        <v>42691.656099537038</v>
      </c>
      <c r="Q2407" s="1">
        <v>42690</v>
      </c>
      <c r="R2407" s="5">
        <v>1</v>
      </c>
    </row>
    <row r="2408" spans="1:18" x14ac:dyDescent="0.25">
      <c r="A2408" t="s">
        <v>17</v>
      </c>
      <c r="B2408" t="s">
        <v>18</v>
      </c>
      <c r="C2408">
        <v>1419</v>
      </c>
      <c r="D2408" t="s">
        <v>2176</v>
      </c>
      <c r="E2408" t="s">
        <v>282</v>
      </c>
      <c r="F2408" t="s">
        <v>52</v>
      </c>
      <c r="G2408" t="s">
        <v>257</v>
      </c>
      <c r="H2408">
        <v>0</v>
      </c>
      <c r="I2408" t="s">
        <v>23</v>
      </c>
      <c r="J2408" t="s">
        <v>27</v>
      </c>
      <c r="K2408">
        <v>331</v>
      </c>
      <c r="L2408" t="s">
        <v>35</v>
      </c>
      <c r="M2408" s="1">
        <v>42556</v>
      </c>
      <c r="N2408" s="1">
        <v>42740</v>
      </c>
      <c r="O2408" t="s">
        <v>88</v>
      </c>
      <c r="P2408" s="1">
        <v>42584.36409722222</v>
      </c>
      <c r="Q2408" s="1">
        <v>42556</v>
      </c>
      <c r="R2408" s="5">
        <v>1</v>
      </c>
    </row>
    <row r="2409" spans="1:18" x14ac:dyDescent="0.25">
      <c r="A2409" t="s">
        <v>17</v>
      </c>
      <c r="B2409" t="s">
        <v>18</v>
      </c>
      <c r="C2409">
        <v>1419</v>
      </c>
      <c r="D2409" t="s">
        <v>2176</v>
      </c>
      <c r="E2409" t="s">
        <v>282</v>
      </c>
      <c r="F2409" t="s">
        <v>52</v>
      </c>
      <c r="G2409" t="s">
        <v>257</v>
      </c>
      <c r="H2409">
        <v>0</v>
      </c>
      <c r="I2409" t="s">
        <v>23</v>
      </c>
      <c r="J2409" t="s">
        <v>24</v>
      </c>
      <c r="K2409">
        <v>331</v>
      </c>
      <c r="L2409" t="s">
        <v>35</v>
      </c>
      <c r="M2409" s="1">
        <v>42556</v>
      </c>
      <c r="N2409" s="1">
        <v>42740</v>
      </c>
      <c r="O2409" t="s">
        <v>88</v>
      </c>
      <c r="P2409" s="1">
        <v>42584.36409722222</v>
      </c>
      <c r="Q2409" s="1">
        <v>42556</v>
      </c>
      <c r="R2409" s="5">
        <v>1</v>
      </c>
    </row>
    <row r="2410" spans="1:18" x14ac:dyDescent="0.25">
      <c r="A2410" t="s">
        <v>55</v>
      </c>
      <c r="B2410" t="s">
        <v>56</v>
      </c>
      <c r="C2410">
        <v>2546</v>
      </c>
      <c r="D2410" t="s">
        <v>2177</v>
      </c>
      <c r="E2410" t="s">
        <v>344</v>
      </c>
      <c r="F2410" t="s">
        <v>32</v>
      </c>
      <c r="G2410" t="s">
        <v>32</v>
      </c>
      <c r="H2410">
        <v>0</v>
      </c>
      <c r="I2410" t="s">
        <v>1180</v>
      </c>
      <c r="J2410" t="s">
        <v>27</v>
      </c>
      <c r="K2410">
        <v>2109</v>
      </c>
      <c r="L2410" t="s">
        <v>25</v>
      </c>
      <c r="M2410" s="1">
        <v>42524</v>
      </c>
      <c r="N2410" s="1">
        <v>42707</v>
      </c>
      <c r="O2410" t="s">
        <v>88</v>
      </c>
      <c r="P2410" s="1">
        <v>42641.514803240738</v>
      </c>
      <c r="Q2410" s="1">
        <v>42524</v>
      </c>
      <c r="R2410" s="5">
        <v>1</v>
      </c>
    </row>
    <row r="2411" spans="1:18" x14ac:dyDescent="0.25">
      <c r="A2411" t="s">
        <v>55</v>
      </c>
      <c r="B2411" t="s">
        <v>56</v>
      </c>
      <c r="C2411">
        <v>2546</v>
      </c>
      <c r="D2411" t="s">
        <v>2177</v>
      </c>
      <c r="E2411" t="s">
        <v>344</v>
      </c>
      <c r="F2411" t="s">
        <v>32</v>
      </c>
      <c r="G2411" t="s">
        <v>32</v>
      </c>
      <c r="H2411">
        <v>0</v>
      </c>
      <c r="I2411" t="s">
        <v>1180</v>
      </c>
      <c r="J2411" t="s">
        <v>24</v>
      </c>
      <c r="K2411">
        <v>2109</v>
      </c>
      <c r="L2411" t="s">
        <v>25</v>
      </c>
      <c r="M2411" s="1">
        <v>42524</v>
      </c>
      <c r="N2411" s="1">
        <v>42707</v>
      </c>
      <c r="O2411" t="s">
        <v>88</v>
      </c>
      <c r="P2411" s="1">
        <v>42641.514803240738</v>
      </c>
      <c r="Q2411" s="1">
        <v>42524</v>
      </c>
      <c r="R2411" s="5">
        <v>1</v>
      </c>
    </row>
    <row r="2412" spans="1:18" x14ac:dyDescent="0.25">
      <c r="A2412" t="s">
        <v>2099</v>
      </c>
      <c r="B2412" t="s">
        <v>2100</v>
      </c>
      <c r="C2412">
        <v>1604</v>
      </c>
      <c r="D2412" t="s">
        <v>2178</v>
      </c>
      <c r="E2412" t="s">
        <v>282</v>
      </c>
      <c r="F2412" t="s">
        <v>52</v>
      </c>
      <c r="G2412" t="s">
        <v>529</v>
      </c>
      <c r="H2412">
        <v>0</v>
      </c>
      <c r="I2412" t="s">
        <v>94</v>
      </c>
      <c r="J2412" t="s">
        <v>27</v>
      </c>
      <c r="K2412">
        <v>1561</v>
      </c>
      <c r="L2412" t="s">
        <v>25</v>
      </c>
      <c r="M2412" s="1">
        <v>42528</v>
      </c>
      <c r="N2412" s="1">
        <v>42711</v>
      </c>
      <c r="O2412" t="s">
        <v>26</v>
      </c>
      <c r="P2412" s="1">
        <v>42626.679247685184</v>
      </c>
      <c r="Q2412" s="1">
        <v>42528</v>
      </c>
      <c r="R2412" s="5">
        <v>1</v>
      </c>
    </row>
    <row r="2413" spans="1:18" x14ac:dyDescent="0.25">
      <c r="A2413" t="s">
        <v>2099</v>
      </c>
      <c r="B2413" t="s">
        <v>2100</v>
      </c>
      <c r="C2413">
        <v>1604</v>
      </c>
      <c r="D2413" t="s">
        <v>2178</v>
      </c>
      <c r="E2413" t="s">
        <v>282</v>
      </c>
      <c r="F2413" t="s">
        <v>52</v>
      </c>
      <c r="G2413" t="s">
        <v>529</v>
      </c>
      <c r="H2413">
        <v>0</v>
      </c>
      <c r="I2413" t="s">
        <v>94</v>
      </c>
      <c r="J2413" t="s">
        <v>24</v>
      </c>
      <c r="K2413">
        <v>1561</v>
      </c>
      <c r="L2413" t="s">
        <v>25</v>
      </c>
      <c r="M2413" s="1">
        <v>42528</v>
      </c>
      <c r="N2413" s="1">
        <v>42711</v>
      </c>
      <c r="O2413" t="s">
        <v>26</v>
      </c>
      <c r="P2413" s="1">
        <v>42626.679247685184</v>
      </c>
      <c r="Q2413" s="1">
        <v>42528</v>
      </c>
      <c r="R2413" s="5">
        <v>1</v>
      </c>
    </row>
    <row r="2414" spans="1:18" x14ac:dyDescent="0.25">
      <c r="A2414" t="s">
        <v>2099</v>
      </c>
      <c r="B2414" t="s">
        <v>2100</v>
      </c>
      <c r="C2414">
        <v>1604</v>
      </c>
      <c r="D2414" t="s">
        <v>2178</v>
      </c>
      <c r="E2414" t="s">
        <v>282</v>
      </c>
      <c r="F2414" t="s">
        <v>52</v>
      </c>
      <c r="G2414" t="s">
        <v>529</v>
      </c>
      <c r="H2414">
        <v>0</v>
      </c>
      <c r="I2414" t="s">
        <v>94</v>
      </c>
      <c r="J2414" t="s">
        <v>24</v>
      </c>
      <c r="K2414">
        <v>2742</v>
      </c>
      <c r="L2414" t="s">
        <v>35</v>
      </c>
      <c r="M2414" s="1">
        <v>42659.041666666664</v>
      </c>
      <c r="N2414" s="1">
        <v>42841</v>
      </c>
      <c r="O2414" t="s">
        <v>26</v>
      </c>
      <c r="P2414" s="1">
        <v>42715.639027777775</v>
      </c>
      <c r="Q2414" s="1">
        <v>42659.041666666664</v>
      </c>
      <c r="R2414" s="5">
        <v>1</v>
      </c>
    </row>
    <row r="2415" spans="1:18" x14ac:dyDescent="0.25">
      <c r="A2415" t="s">
        <v>2099</v>
      </c>
      <c r="B2415" t="s">
        <v>2100</v>
      </c>
      <c r="C2415">
        <v>1604</v>
      </c>
      <c r="D2415" t="s">
        <v>2178</v>
      </c>
      <c r="E2415" t="s">
        <v>282</v>
      </c>
      <c r="F2415" t="s">
        <v>52</v>
      </c>
      <c r="G2415" t="s">
        <v>529</v>
      </c>
      <c r="H2415">
        <v>0</v>
      </c>
      <c r="I2415" t="s">
        <v>94</v>
      </c>
      <c r="J2415" t="s">
        <v>27</v>
      </c>
      <c r="K2415">
        <v>2742</v>
      </c>
      <c r="L2415" t="s">
        <v>35</v>
      </c>
      <c r="M2415" s="1">
        <v>42659.041666666664</v>
      </c>
      <c r="N2415" s="1">
        <v>42841</v>
      </c>
      <c r="O2415" t="s">
        <v>26</v>
      </c>
      <c r="P2415" s="1">
        <v>42715.639027777775</v>
      </c>
      <c r="Q2415" s="1">
        <v>42659.041666666664</v>
      </c>
      <c r="R2415" s="5">
        <v>1</v>
      </c>
    </row>
    <row r="2416" spans="1:18" x14ac:dyDescent="0.25">
      <c r="A2416" t="s">
        <v>366</v>
      </c>
      <c r="B2416" t="s">
        <v>367</v>
      </c>
      <c r="C2416">
        <v>2342</v>
      </c>
      <c r="D2416" t="s">
        <v>2179</v>
      </c>
      <c r="E2416" t="s">
        <v>336</v>
      </c>
      <c r="F2416" t="s">
        <v>178</v>
      </c>
      <c r="G2416" t="s">
        <v>724</v>
      </c>
      <c r="H2416">
        <v>0</v>
      </c>
      <c r="I2416" t="s">
        <v>156</v>
      </c>
      <c r="J2416" t="s">
        <v>27</v>
      </c>
      <c r="K2416">
        <v>2031</v>
      </c>
      <c r="L2416" t="s">
        <v>101</v>
      </c>
      <c r="M2416" s="1">
        <v>42509</v>
      </c>
      <c r="N2416" s="1">
        <v>42693</v>
      </c>
      <c r="O2416" t="s">
        <v>26</v>
      </c>
      <c r="P2416" s="1">
        <v>42640.425740740742</v>
      </c>
      <c r="Q2416" s="1">
        <v>42509</v>
      </c>
      <c r="R2416" s="5">
        <v>1</v>
      </c>
    </row>
    <row r="2417" spans="1:18" x14ac:dyDescent="0.25">
      <c r="A2417" t="s">
        <v>366</v>
      </c>
      <c r="B2417" t="s">
        <v>367</v>
      </c>
      <c r="C2417">
        <v>2342</v>
      </c>
      <c r="D2417" t="s">
        <v>2179</v>
      </c>
      <c r="E2417" t="s">
        <v>336</v>
      </c>
      <c r="F2417" t="s">
        <v>178</v>
      </c>
      <c r="G2417" t="s">
        <v>724</v>
      </c>
      <c r="H2417">
        <v>0</v>
      </c>
      <c r="I2417" t="s">
        <v>156</v>
      </c>
      <c r="J2417" t="s">
        <v>27</v>
      </c>
      <c r="K2417">
        <v>2565</v>
      </c>
      <c r="L2417" t="s">
        <v>35</v>
      </c>
      <c r="M2417" s="1">
        <v>42690</v>
      </c>
      <c r="N2417" s="1">
        <v>42871</v>
      </c>
      <c r="O2417" t="s">
        <v>26</v>
      </c>
      <c r="P2417" s="1">
        <v>42691.63863425926</v>
      </c>
      <c r="Q2417" s="1">
        <v>42690</v>
      </c>
      <c r="R2417" s="5">
        <v>1</v>
      </c>
    </row>
    <row r="2418" spans="1:18" x14ac:dyDescent="0.25">
      <c r="A2418" t="s">
        <v>341</v>
      </c>
      <c r="B2418" t="s">
        <v>342</v>
      </c>
      <c r="C2418">
        <v>2090</v>
      </c>
      <c r="D2418" t="s">
        <v>2180</v>
      </c>
      <c r="E2418" t="s">
        <v>282</v>
      </c>
      <c r="F2418" t="s">
        <v>178</v>
      </c>
      <c r="G2418" t="s">
        <v>327</v>
      </c>
      <c r="H2418">
        <v>0</v>
      </c>
      <c r="I2418" t="s">
        <v>359</v>
      </c>
      <c r="J2418" t="s">
        <v>27</v>
      </c>
      <c r="K2418">
        <v>2310</v>
      </c>
      <c r="L2418" t="s">
        <v>35</v>
      </c>
      <c r="M2418" s="1">
        <v>42653</v>
      </c>
      <c r="N2418" s="1">
        <v>42835</v>
      </c>
      <c r="O2418" t="s">
        <v>26</v>
      </c>
      <c r="P2418" s="1">
        <v>42654.339965277781</v>
      </c>
      <c r="Q2418" s="1">
        <v>42653</v>
      </c>
      <c r="R2418" s="5">
        <v>1</v>
      </c>
    </row>
    <row r="2419" spans="1:18" x14ac:dyDescent="0.25">
      <c r="A2419" t="s">
        <v>341</v>
      </c>
      <c r="B2419" t="s">
        <v>342</v>
      </c>
      <c r="C2419">
        <v>2090</v>
      </c>
      <c r="D2419" t="s">
        <v>2181</v>
      </c>
      <c r="E2419" t="s">
        <v>282</v>
      </c>
      <c r="F2419" t="s">
        <v>178</v>
      </c>
      <c r="G2419" t="s">
        <v>327</v>
      </c>
      <c r="H2419">
        <v>0</v>
      </c>
      <c r="I2419" t="s">
        <v>667</v>
      </c>
      <c r="J2419" t="s">
        <v>27</v>
      </c>
      <c r="K2419">
        <v>598</v>
      </c>
      <c r="L2419" t="s">
        <v>35</v>
      </c>
      <c r="M2419" s="1">
        <v>42590</v>
      </c>
      <c r="N2419" s="1">
        <v>42774</v>
      </c>
      <c r="O2419" t="s">
        <v>26</v>
      </c>
      <c r="P2419" s="1">
        <v>42590.436377314814</v>
      </c>
      <c r="Q2419" s="1">
        <v>42590</v>
      </c>
      <c r="R2419" s="5">
        <v>1</v>
      </c>
    </row>
    <row r="2420" spans="1:18" x14ac:dyDescent="0.25">
      <c r="A2420" t="s">
        <v>2182</v>
      </c>
      <c r="B2420" t="s">
        <v>2183</v>
      </c>
      <c r="C2420">
        <v>1716</v>
      </c>
      <c r="D2420" t="s">
        <v>2184</v>
      </c>
      <c r="E2420" t="s">
        <v>988</v>
      </c>
      <c r="F2420" t="s">
        <v>154</v>
      </c>
      <c r="G2420" t="s">
        <v>1404</v>
      </c>
      <c r="H2420">
        <v>0</v>
      </c>
      <c r="I2420" t="s">
        <v>353</v>
      </c>
      <c r="J2420" t="s">
        <v>24</v>
      </c>
      <c r="K2420">
        <v>992</v>
      </c>
      <c r="L2420" t="s">
        <v>35</v>
      </c>
      <c r="M2420" s="1">
        <v>42583</v>
      </c>
      <c r="N2420" s="1">
        <v>42948</v>
      </c>
      <c r="O2420" t="s">
        <v>26</v>
      </c>
      <c r="P2420" s="1">
        <v>42600.38921296296</v>
      </c>
      <c r="Q2420" s="1">
        <v>42583</v>
      </c>
      <c r="R2420" s="5">
        <v>1</v>
      </c>
    </row>
    <row r="2421" spans="1:18" x14ac:dyDescent="0.25">
      <c r="A2421" t="s">
        <v>2185</v>
      </c>
      <c r="B2421" t="s">
        <v>2186</v>
      </c>
      <c r="C2421">
        <v>2828</v>
      </c>
      <c r="D2421" t="s">
        <v>2187</v>
      </c>
      <c r="E2421" t="s">
        <v>351</v>
      </c>
      <c r="F2421" t="s">
        <v>52</v>
      </c>
      <c r="G2421" t="s">
        <v>978</v>
      </c>
      <c r="H2421">
        <v>0</v>
      </c>
      <c r="I2421" t="s">
        <v>1180</v>
      </c>
      <c r="J2421" t="s">
        <v>254</v>
      </c>
      <c r="K2421">
        <v>1588</v>
      </c>
      <c r="L2421" t="s">
        <v>101</v>
      </c>
      <c r="M2421" s="1">
        <v>42457</v>
      </c>
      <c r="N2421" s="1">
        <v>42641</v>
      </c>
      <c r="O2421" t="s">
        <v>26</v>
      </c>
      <c r="P2421" s="1">
        <v>42627.475891203707</v>
      </c>
      <c r="Q2421" s="1">
        <v>42457</v>
      </c>
      <c r="R2421" s="5">
        <v>1</v>
      </c>
    </row>
    <row r="2422" spans="1:18" x14ac:dyDescent="0.25">
      <c r="A2422" t="s">
        <v>2185</v>
      </c>
      <c r="B2422" t="s">
        <v>2186</v>
      </c>
      <c r="C2422">
        <v>2828</v>
      </c>
      <c r="D2422" t="s">
        <v>2187</v>
      </c>
      <c r="E2422" t="s">
        <v>351</v>
      </c>
      <c r="F2422" t="s">
        <v>52</v>
      </c>
      <c r="G2422" t="s">
        <v>978</v>
      </c>
      <c r="H2422">
        <v>0</v>
      </c>
      <c r="I2422" t="s">
        <v>1180</v>
      </c>
      <c r="J2422" t="s">
        <v>254</v>
      </c>
      <c r="K2422">
        <v>2118</v>
      </c>
      <c r="L2422" t="s">
        <v>35</v>
      </c>
      <c r="M2422" s="1">
        <v>42628</v>
      </c>
      <c r="N2422" s="1">
        <v>42809</v>
      </c>
      <c r="O2422" t="s">
        <v>26</v>
      </c>
      <c r="P2422" s="1">
        <v>42641.657175925924</v>
      </c>
      <c r="Q2422" s="1">
        <v>42628</v>
      </c>
      <c r="R2422" s="5">
        <v>1</v>
      </c>
    </row>
    <row r="2423" spans="1:18" x14ac:dyDescent="0.25">
      <c r="A2423" t="s">
        <v>341</v>
      </c>
      <c r="B2423" t="s">
        <v>342</v>
      </c>
      <c r="C2423">
        <v>2090</v>
      </c>
      <c r="D2423" t="s">
        <v>2188</v>
      </c>
      <c r="E2423" t="s">
        <v>121</v>
      </c>
      <c r="F2423" t="s">
        <v>52</v>
      </c>
      <c r="G2423" t="s">
        <v>529</v>
      </c>
      <c r="H2423">
        <v>0</v>
      </c>
      <c r="I2423" t="s">
        <v>359</v>
      </c>
      <c r="J2423" t="s">
        <v>27</v>
      </c>
      <c r="K2423">
        <v>2202</v>
      </c>
      <c r="L2423" t="s">
        <v>25</v>
      </c>
      <c r="M2423" s="1">
        <v>42464</v>
      </c>
      <c r="N2423" s="1">
        <v>42647</v>
      </c>
      <c r="O2423" t="s">
        <v>26</v>
      </c>
      <c r="P2423" s="1">
        <v>42643.430173611108</v>
      </c>
      <c r="Q2423" s="1">
        <v>42464</v>
      </c>
      <c r="R2423" s="5">
        <v>1</v>
      </c>
    </row>
    <row r="2424" spans="1:18" x14ac:dyDescent="0.25">
      <c r="A2424" t="s">
        <v>2189</v>
      </c>
      <c r="B2424" t="s">
        <v>2190</v>
      </c>
      <c r="C2424">
        <v>2557</v>
      </c>
      <c r="D2424" t="s">
        <v>2191</v>
      </c>
      <c r="E2424" t="s">
        <v>671</v>
      </c>
      <c r="F2424" t="s">
        <v>70</v>
      </c>
      <c r="G2424" t="s">
        <v>705</v>
      </c>
      <c r="H2424">
        <v>0</v>
      </c>
      <c r="I2424" t="s">
        <v>2192</v>
      </c>
      <c r="J2424" t="s">
        <v>36</v>
      </c>
      <c r="K2424">
        <v>1762</v>
      </c>
      <c r="L2424" t="s">
        <v>25</v>
      </c>
      <c r="M2424" s="1">
        <v>42534</v>
      </c>
      <c r="N2424" s="1">
        <v>42717</v>
      </c>
      <c r="O2424" t="s">
        <v>26</v>
      </c>
      <c r="P2424" s="1">
        <v>42634.709247685183</v>
      </c>
      <c r="Q2424" s="1">
        <v>42534</v>
      </c>
      <c r="R2424" s="5">
        <v>1</v>
      </c>
    </row>
    <row r="2425" spans="1:18" x14ac:dyDescent="0.25">
      <c r="A2425" t="s">
        <v>2189</v>
      </c>
      <c r="B2425" t="s">
        <v>2190</v>
      </c>
      <c r="C2425">
        <v>2557</v>
      </c>
      <c r="D2425" t="s">
        <v>2191</v>
      </c>
      <c r="E2425" t="s">
        <v>671</v>
      </c>
      <c r="F2425" t="s">
        <v>70</v>
      </c>
      <c r="G2425" t="s">
        <v>705</v>
      </c>
      <c r="H2425">
        <v>0</v>
      </c>
      <c r="I2425" t="s">
        <v>2192</v>
      </c>
      <c r="J2425" t="s">
        <v>24</v>
      </c>
      <c r="K2425">
        <v>1762</v>
      </c>
      <c r="L2425" t="s">
        <v>25</v>
      </c>
      <c r="M2425" s="1">
        <v>42534</v>
      </c>
      <c r="N2425" s="1">
        <v>42717</v>
      </c>
      <c r="O2425" t="s">
        <v>26</v>
      </c>
      <c r="P2425" s="1">
        <v>42634.709247685183</v>
      </c>
      <c r="Q2425" s="1">
        <v>42534</v>
      </c>
      <c r="R2425" s="5">
        <v>1</v>
      </c>
    </row>
    <row r="2426" spans="1:18" x14ac:dyDescent="0.25">
      <c r="A2426" t="s">
        <v>2189</v>
      </c>
      <c r="B2426" t="s">
        <v>2190</v>
      </c>
      <c r="C2426">
        <v>2557</v>
      </c>
      <c r="D2426" t="s">
        <v>2191</v>
      </c>
      <c r="E2426" t="s">
        <v>671</v>
      </c>
      <c r="F2426" t="s">
        <v>70</v>
      </c>
      <c r="G2426" t="s">
        <v>705</v>
      </c>
      <c r="H2426">
        <v>0</v>
      </c>
      <c r="I2426" t="s">
        <v>2192</v>
      </c>
      <c r="J2426" t="s">
        <v>27</v>
      </c>
      <c r="K2426">
        <v>1762</v>
      </c>
      <c r="L2426" t="s">
        <v>25</v>
      </c>
      <c r="M2426" s="1">
        <v>42534</v>
      </c>
      <c r="N2426" s="1">
        <v>42717</v>
      </c>
      <c r="O2426" t="s">
        <v>26</v>
      </c>
      <c r="P2426" s="1">
        <v>42634.709247685183</v>
      </c>
      <c r="Q2426" s="1">
        <v>42534</v>
      </c>
      <c r="R2426" s="5">
        <v>1</v>
      </c>
    </row>
    <row r="2427" spans="1:18" x14ac:dyDescent="0.25">
      <c r="A2427" t="s">
        <v>2193</v>
      </c>
      <c r="B2427" t="s">
        <v>2194</v>
      </c>
      <c r="C2427">
        <v>2746</v>
      </c>
      <c r="D2427" t="s">
        <v>2195</v>
      </c>
      <c r="E2427" t="s">
        <v>671</v>
      </c>
      <c r="F2427" t="s">
        <v>70</v>
      </c>
      <c r="G2427" t="s">
        <v>705</v>
      </c>
      <c r="H2427">
        <v>1</v>
      </c>
      <c r="I2427" t="s">
        <v>1678</v>
      </c>
      <c r="J2427" t="s">
        <v>36</v>
      </c>
      <c r="K2427">
        <v>36</v>
      </c>
      <c r="L2427" t="s">
        <v>35</v>
      </c>
      <c r="M2427" s="1">
        <v>42558</v>
      </c>
      <c r="N2427" s="1">
        <v>42742</v>
      </c>
      <c r="O2427" t="s">
        <v>26</v>
      </c>
      <c r="P2427" s="1">
        <v>42564.457627314812</v>
      </c>
      <c r="Q2427" s="1">
        <v>42558</v>
      </c>
      <c r="R2427" s="5">
        <v>1</v>
      </c>
    </row>
    <row r="2428" spans="1:18" x14ac:dyDescent="0.25">
      <c r="A2428" t="s">
        <v>1775</v>
      </c>
      <c r="B2428" t="s">
        <v>1776</v>
      </c>
      <c r="C2428">
        <v>2714</v>
      </c>
      <c r="D2428" t="s">
        <v>2196</v>
      </c>
      <c r="E2428" t="s">
        <v>81</v>
      </c>
      <c r="F2428" t="s">
        <v>70</v>
      </c>
      <c r="G2428" t="s">
        <v>1244</v>
      </c>
      <c r="H2428">
        <v>1</v>
      </c>
      <c r="I2428" t="s">
        <v>516</v>
      </c>
      <c r="J2428" t="s">
        <v>24</v>
      </c>
      <c r="K2428">
        <v>137</v>
      </c>
      <c r="L2428" t="s">
        <v>35</v>
      </c>
      <c r="M2428" s="1">
        <v>42555</v>
      </c>
      <c r="N2428" s="1">
        <v>42739</v>
      </c>
      <c r="O2428" t="s">
        <v>26</v>
      </c>
      <c r="P2428" s="1">
        <v>42571.645682870374</v>
      </c>
      <c r="Q2428" s="1">
        <v>42555</v>
      </c>
      <c r="R2428" s="5">
        <v>1</v>
      </c>
    </row>
    <row r="2429" spans="1:18" x14ac:dyDescent="0.25">
      <c r="A2429" t="s">
        <v>1775</v>
      </c>
      <c r="B2429" t="s">
        <v>1776</v>
      </c>
      <c r="C2429">
        <v>2714</v>
      </c>
      <c r="D2429" t="s">
        <v>2196</v>
      </c>
      <c r="E2429" t="s">
        <v>81</v>
      </c>
      <c r="F2429" t="s">
        <v>70</v>
      </c>
      <c r="G2429" t="s">
        <v>1244</v>
      </c>
      <c r="H2429">
        <v>1</v>
      </c>
      <c r="I2429" t="s">
        <v>516</v>
      </c>
      <c r="J2429" t="s">
        <v>36</v>
      </c>
      <c r="K2429">
        <v>137</v>
      </c>
      <c r="L2429" t="s">
        <v>35</v>
      </c>
      <c r="M2429" s="1">
        <v>42555</v>
      </c>
      <c r="N2429" s="1">
        <v>42739</v>
      </c>
      <c r="O2429" t="s">
        <v>26</v>
      </c>
      <c r="P2429" s="1">
        <v>42571.645682870374</v>
      </c>
      <c r="Q2429" s="1">
        <v>42555</v>
      </c>
      <c r="R2429" s="5">
        <v>1</v>
      </c>
    </row>
    <row r="2430" spans="1:18" x14ac:dyDescent="0.25">
      <c r="A2430" t="s">
        <v>2197</v>
      </c>
      <c r="B2430" t="s">
        <v>2198</v>
      </c>
      <c r="C2430">
        <v>2783</v>
      </c>
      <c r="D2430" t="s">
        <v>2199</v>
      </c>
      <c r="E2430" t="s">
        <v>336</v>
      </c>
      <c r="F2430" t="s">
        <v>32</v>
      </c>
      <c r="G2430" t="s">
        <v>1244</v>
      </c>
      <c r="H2430">
        <v>1</v>
      </c>
      <c r="I2430" t="s">
        <v>1531</v>
      </c>
      <c r="J2430" t="s">
        <v>27</v>
      </c>
      <c r="K2430">
        <v>1764</v>
      </c>
      <c r="L2430" t="s">
        <v>35</v>
      </c>
      <c r="M2430" s="1">
        <v>42628</v>
      </c>
      <c r="N2430" s="1">
        <v>42809</v>
      </c>
      <c r="O2430" t="s">
        <v>26</v>
      </c>
      <c r="P2430" s="1">
        <v>42634.717314814814</v>
      </c>
      <c r="Q2430" s="1">
        <v>42628</v>
      </c>
      <c r="R2430" s="5">
        <v>1</v>
      </c>
    </row>
    <row r="2431" spans="1:18" x14ac:dyDescent="0.25">
      <c r="A2431" t="s">
        <v>2197</v>
      </c>
      <c r="B2431" t="s">
        <v>2198</v>
      </c>
      <c r="C2431">
        <v>2783</v>
      </c>
      <c r="D2431" t="s">
        <v>2199</v>
      </c>
      <c r="E2431" t="s">
        <v>336</v>
      </c>
      <c r="F2431" t="s">
        <v>32</v>
      </c>
      <c r="G2431" t="s">
        <v>1244</v>
      </c>
      <c r="H2431">
        <v>1</v>
      </c>
      <c r="I2431" t="s">
        <v>1531</v>
      </c>
      <c r="J2431" t="s">
        <v>36</v>
      </c>
      <c r="K2431">
        <v>1764</v>
      </c>
      <c r="L2431" t="s">
        <v>35</v>
      </c>
      <c r="M2431" s="1">
        <v>42628</v>
      </c>
      <c r="N2431" s="1">
        <v>42809</v>
      </c>
      <c r="O2431" t="s">
        <v>26</v>
      </c>
      <c r="P2431" s="1">
        <v>42634.717314814814</v>
      </c>
      <c r="Q2431" s="1">
        <v>42628</v>
      </c>
      <c r="R2431" s="5">
        <v>1</v>
      </c>
    </row>
    <row r="2432" spans="1:18" x14ac:dyDescent="0.25">
      <c r="A2432" t="s">
        <v>631</v>
      </c>
      <c r="B2432" t="s">
        <v>632</v>
      </c>
      <c r="C2432">
        <v>2022</v>
      </c>
      <c r="D2432" t="s">
        <v>2200</v>
      </c>
      <c r="E2432" t="s">
        <v>671</v>
      </c>
      <c r="F2432" t="s">
        <v>52</v>
      </c>
      <c r="G2432" t="s">
        <v>166</v>
      </c>
      <c r="H2432">
        <v>0</v>
      </c>
      <c r="I2432" t="s">
        <v>385</v>
      </c>
      <c r="J2432" t="s">
        <v>27</v>
      </c>
      <c r="K2432">
        <v>104</v>
      </c>
      <c r="L2432" t="s">
        <v>35</v>
      </c>
      <c r="M2432" s="1">
        <v>42562</v>
      </c>
      <c r="N2432" s="1">
        <v>42746</v>
      </c>
      <c r="O2432" t="s">
        <v>26</v>
      </c>
      <c r="P2432" s="1">
        <v>42570.535312499997</v>
      </c>
      <c r="Q2432" s="1">
        <v>42562</v>
      </c>
      <c r="R2432" s="5">
        <v>1</v>
      </c>
    </row>
    <row r="2433" spans="1:18" x14ac:dyDescent="0.25">
      <c r="A2433" t="s">
        <v>1565</v>
      </c>
      <c r="B2433" t="s">
        <v>1566</v>
      </c>
      <c r="C2433">
        <v>2141</v>
      </c>
      <c r="D2433" t="s">
        <v>2201</v>
      </c>
      <c r="E2433" t="s">
        <v>671</v>
      </c>
      <c r="F2433" t="s">
        <v>32</v>
      </c>
      <c r="G2433" t="s">
        <v>2202</v>
      </c>
      <c r="H2433">
        <v>0</v>
      </c>
      <c r="I2433" t="s">
        <v>796</v>
      </c>
      <c r="J2433" t="s">
        <v>24</v>
      </c>
      <c r="K2433">
        <v>189</v>
      </c>
      <c r="L2433" t="s">
        <v>35</v>
      </c>
      <c r="M2433" s="1">
        <v>42577</v>
      </c>
      <c r="N2433" s="1">
        <v>42761</v>
      </c>
      <c r="O2433" t="s">
        <v>26</v>
      </c>
      <c r="P2433" s="1">
        <v>42577.661365740743</v>
      </c>
      <c r="Q2433" s="1">
        <v>42577</v>
      </c>
      <c r="R2433" s="5">
        <v>1</v>
      </c>
    </row>
    <row r="2434" spans="1:18" x14ac:dyDescent="0.25">
      <c r="A2434" t="s">
        <v>1565</v>
      </c>
      <c r="B2434" t="s">
        <v>1566</v>
      </c>
      <c r="C2434">
        <v>2141</v>
      </c>
      <c r="D2434" t="s">
        <v>2201</v>
      </c>
      <c r="E2434" t="s">
        <v>671</v>
      </c>
      <c r="F2434" t="s">
        <v>32</v>
      </c>
      <c r="G2434" t="s">
        <v>2202</v>
      </c>
      <c r="H2434">
        <v>0</v>
      </c>
      <c r="I2434" t="s">
        <v>796</v>
      </c>
      <c r="J2434" t="s">
        <v>27</v>
      </c>
      <c r="K2434">
        <v>189</v>
      </c>
      <c r="L2434" t="s">
        <v>35</v>
      </c>
      <c r="M2434" s="1">
        <v>42577</v>
      </c>
      <c r="N2434" s="1">
        <v>42761</v>
      </c>
      <c r="O2434" t="s">
        <v>26</v>
      </c>
      <c r="P2434" s="1">
        <v>42577.661365740743</v>
      </c>
      <c r="Q2434" s="1">
        <v>42577</v>
      </c>
      <c r="R2434" s="5">
        <v>1</v>
      </c>
    </row>
    <row r="2435" spans="1:18" x14ac:dyDescent="0.25">
      <c r="A2435" t="s">
        <v>815</v>
      </c>
      <c r="B2435" t="s">
        <v>816</v>
      </c>
      <c r="C2435">
        <v>2358</v>
      </c>
      <c r="D2435" t="s">
        <v>2203</v>
      </c>
      <c r="E2435" t="s">
        <v>364</v>
      </c>
      <c r="F2435" t="s">
        <v>32</v>
      </c>
      <c r="G2435" t="s">
        <v>59</v>
      </c>
      <c r="H2435">
        <v>1</v>
      </c>
      <c r="I2435" t="s">
        <v>87</v>
      </c>
      <c r="J2435" t="s">
        <v>24</v>
      </c>
      <c r="K2435">
        <v>181</v>
      </c>
      <c r="L2435" t="s">
        <v>25</v>
      </c>
      <c r="M2435" s="1">
        <v>42443</v>
      </c>
      <c r="N2435" s="1">
        <v>42627</v>
      </c>
      <c r="O2435" t="s">
        <v>26</v>
      </c>
      <c r="P2435" s="1">
        <v>42577.548541666663</v>
      </c>
      <c r="Q2435" s="1">
        <v>42443</v>
      </c>
      <c r="R2435" s="5">
        <v>1</v>
      </c>
    </row>
    <row r="2436" spans="1:18" x14ac:dyDescent="0.25">
      <c r="A2436" t="s">
        <v>815</v>
      </c>
      <c r="B2436" t="s">
        <v>816</v>
      </c>
      <c r="C2436">
        <v>2358</v>
      </c>
      <c r="D2436" t="s">
        <v>2203</v>
      </c>
      <c r="E2436" t="s">
        <v>364</v>
      </c>
      <c r="F2436" t="s">
        <v>32</v>
      </c>
      <c r="G2436" t="s">
        <v>59</v>
      </c>
      <c r="H2436">
        <v>1</v>
      </c>
      <c r="I2436" t="s">
        <v>87</v>
      </c>
      <c r="J2436" t="s">
        <v>27</v>
      </c>
      <c r="K2436">
        <v>181</v>
      </c>
      <c r="L2436" t="s">
        <v>25</v>
      </c>
      <c r="M2436" s="1">
        <v>42443</v>
      </c>
      <c r="N2436" s="1">
        <v>42627</v>
      </c>
      <c r="O2436" t="s">
        <v>26</v>
      </c>
      <c r="P2436" s="1">
        <v>42577.548541666663</v>
      </c>
      <c r="Q2436" s="1">
        <v>42443</v>
      </c>
      <c r="R2436" s="5">
        <v>1</v>
      </c>
    </row>
    <row r="2437" spans="1:18" x14ac:dyDescent="0.25">
      <c r="A2437" t="s">
        <v>815</v>
      </c>
      <c r="B2437" t="s">
        <v>816</v>
      </c>
      <c r="C2437">
        <v>2358</v>
      </c>
      <c r="D2437" t="s">
        <v>2203</v>
      </c>
      <c r="E2437" t="s">
        <v>364</v>
      </c>
      <c r="F2437" t="s">
        <v>32</v>
      </c>
      <c r="G2437" t="s">
        <v>59</v>
      </c>
      <c r="H2437">
        <v>1</v>
      </c>
      <c r="I2437" t="s">
        <v>87</v>
      </c>
      <c r="J2437" t="s">
        <v>36</v>
      </c>
      <c r="K2437">
        <v>181</v>
      </c>
      <c r="L2437" t="s">
        <v>25</v>
      </c>
      <c r="M2437" s="1">
        <v>42443</v>
      </c>
      <c r="N2437" s="1">
        <v>42627</v>
      </c>
      <c r="O2437" t="s">
        <v>26</v>
      </c>
      <c r="P2437" s="1">
        <v>42577.548541666663</v>
      </c>
      <c r="Q2437" s="1">
        <v>42443</v>
      </c>
      <c r="R2437" s="5">
        <v>1</v>
      </c>
    </row>
    <row r="2438" spans="1:18" x14ac:dyDescent="0.25">
      <c r="A2438" t="s">
        <v>815</v>
      </c>
      <c r="B2438" t="s">
        <v>816</v>
      </c>
      <c r="C2438">
        <v>2358</v>
      </c>
      <c r="D2438" t="s">
        <v>2203</v>
      </c>
      <c r="E2438" t="s">
        <v>364</v>
      </c>
      <c r="F2438" t="s">
        <v>32</v>
      </c>
      <c r="G2438" t="s">
        <v>59</v>
      </c>
      <c r="H2438">
        <v>1</v>
      </c>
      <c r="I2438" t="s">
        <v>87</v>
      </c>
      <c r="J2438" t="s">
        <v>36</v>
      </c>
      <c r="K2438">
        <v>1882</v>
      </c>
      <c r="L2438" t="s">
        <v>35</v>
      </c>
      <c r="M2438" s="1">
        <v>42626</v>
      </c>
      <c r="N2438" s="1">
        <v>42807</v>
      </c>
      <c r="O2438" t="s">
        <v>26</v>
      </c>
      <c r="P2438" s="1">
        <v>42636.612696759257</v>
      </c>
      <c r="Q2438" s="1">
        <v>42626</v>
      </c>
      <c r="R2438" s="5">
        <v>1</v>
      </c>
    </row>
    <row r="2439" spans="1:18" x14ac:dyDescent="0.25">
      <c r="A2439" t="s">
        <v>815</v>
      </c>
      <c r="B2439" t="s">
        <v>816</v>
      </c>
      <c r="C2439">
        <v>2358</v>
      </c>
      <c r="D2439" t="s">
        <v>2203</v>
      </c>
      <c r="E2439" t="s">
        <v>364</v>
      </c>
      <c r="F2439" t="s">
        <v>32</v>
      </c>
      <c r="G2439" t="s">
        <v>59</v>
      </c>
      <c r="H2439">
        <v>1</v>
      </c>
      <c r="I2439" t="s">
        <v>87</v>
      </c>
      <c r="J2439" t="s">
        <v>24</v>
      </c>
      <c r="K2439">
        <v>1882</v>
      </c>
      <c r="L2439" t="s">
        <v>35</v>
      </c>
      <c r="M2439" s="1">
        <v>42626</v>
      </c>
      <c r="N2439" s="1">
        <v>42807</v>
      </c>
      <c r="O2439" t="s">
        <v>26</v>
      </c>
      <c r="P2439" s="1">
        <v>42636.612696759257</v>
      </c>
      <c r="Q2439" s="1">
        <v>42626</v>
      </c>
      <c r="R2439" s="5">
        <v>1</v>
      </c>
    </row>
    <row r="2440" spans="1:18" x14ac:dyDescent="0.25">
      <c r="A2440" t="s">
        <v>815</v>
      </c>
      <c r="B2440" t="s">
        <v>816</v>
      </c>
      <c r="C2440">
        <v>2358</v>
      </c>
      <c r="D2440" t="s">
        <v>2203</v>
      </c>
      <c r="E2440" t="s">
        <v>364</v>
      </c>
      <c r="F2440" t="s">
        <v>32</v>
      </c>
      <c r="G2440" t="s">
        <v>59</v>
      </c>
      <c r="H2440">
        <v>1</v>
      </c>
      <c r="I2440" t="s">
        <v>87</v>
      </c>
      <c r="J2440" t="s">
        <v>27</v>
      </c>
      <c r="K2440">
        <v>1882</v>
      </c>
      <c r="L2440" t="s">
        <v>35</v>
      </c>
      <c r="M2440" s="1">
        <v>42626</v>
      </c>
      <c r="N2440" s="1">
        <v>42807</v>
      </c>
      <c r="O2440" t="s">
        <v>26</v>
      </c>
      <c r="P2440" s="1">
        <v>42636.612696759257</v>
      </c>
      <c r="Q2440" s="1">
        <v>42626</v>
      </c>
      <c r="R2440" s="5">
        <v>1</v>
      </c>
    </row>
    <row r="2441" spans="1:18" x14ac:dyDescent="0.25">
      <c r="A2441" t="s">
        <v>2204</v>
      </c>
      <c r="B2441" t="s">
        <v>2205</v>
      </c>
      <c r="C2441">
        <v>2902</v>
      </c>
      <c r="D2441" t="s">
        <v>2206</v>
      </c>
      <c r="E2441" t="s">
        <v>20</v>
      </c>
      <c r="F2441" t="s">
        <v>32</v>
      </c>
      <c r="G2441" t="s">
        <v>112</v>
      </c>
      <c r="H2441">
        <v>1</v>
      </c>
      <c r="I2441" t="s">
        <v>1985</v>
      </c>
      <c r="J2441" t="s">
        <v>24</v>
      </c>
      <c r="K2441">
        <v>828</v>
      </c>
      <c r="L2441" t="s">
        <v>25</v>
      </c>
      <c r="M2441" s="1">
        <v>42515</v>
      </c>
      <c r="N2441" s="1">
        <v>42699</v>
      </c>
      <c r="O2441" t="s">
        <v>26</v>
      </c>
      <c r="P2441" s="1">
        <v>42594.576990740738</v>
      </c>
      <c r="Q2441" s="1">
        <v>42515</v>
      </c>
      <c r="R2441" s="5">
        <v>1</v>
      </c>
    </row>
    <row r="2442" spans="1:18" x14ac:dyDescent="0.25">
      <c r="A2442" t="s">
        <v>2204</v>
      </c>
      <c r="B2442" t="s">
        <v>2205</v>
      </c>
      <c r="C2442">
        <v>2902</v>
      </c>
      <c r="D2442" t="s">
        <v>2206</v>
      </c>
      <c r="E2442" t="s">
        <v>20</v>
      </c>
      <c r="F2442" t="s">
        <v>32</v>
      </c>
      <c r="G2442" t="s">
        <v>112</v>
      </c>
      <c r="H2442">
        <v>1</v>
      </c>
      <c r="I2442" t="s">
        <v>1985</v>
      </c>
      <c r="J2442" t="s">
        <v>36</v>
      </c>
      <c r="K2442">
        <v>828</v>
      </c>
      <c r="L2442" t="s">
        <v>25</v>
      </c>
      <c r="M2442" s="1">
        <v>42515</v>
      </c>
      <c r="N2442" s="1">
        <v>42699</v>
      </c>
      <c r="O2442" t="s">
        <v>26</v>
      </c>
      <c r="P2442" s="1">
        <v>42594.576990740738</v>
      </c>
      <c r="Q2442" s="1">
        <v>42515</v>
      </c>
      <c r="R2442" s="5">
        <v>1</v>
      </c>
    </row>
    <row r="2443" spans="1:18" x14ac:dyDescent="0.25">
      <c r="A2443" t="s">
        <v>2204</v>
      </c>
      <c r="B2443" t="s">
        <v>2205</v>
      </c>
      <c r="C2443">
        <v>2902</v>
      </c>
      <c r="D2443" t="s">
        <v>2206</v>
      </c>
      <c r="E2443" t="s">
        <v>20</v>
      </c>
      <c r="F2443" t="s">
        <v>32</v>
      </c>
      <c r="G2443" t="s">
        <v>112</v>
      </c>
      <c r="H2443">
        <v>1</v>
      </c>
      <c r="I2443" t="s">
        <v>1985</v>
      </c>
      <c r="J2443" t="s">
        <v>24</v>
      </c>
      <c r="K2443">
        <v>2642</v>
      </c>
      <c r="L2443" t="s">
        <v>35</v>
      </c>
      <c r="M2443" s="1">
        <v>42699</v>
      </c>
      <c r="N2443" s="1">
        <v>42880</v>
      </c>
      <c r="O2443" t="s">
        <v>26</v>
      </c>
      <c r="P2443" s="1">
        <v>42704.348807870374</v>
      </c>
      <c r="Q2443" s="1">
        <v>42699</v>
      </c>
      <c r="R2443" s="5">
        <v>1</v>
      </c>
    </row>
    <row r="2444" spans="1:18" x14ac:dyDescent="0.25">
      <c r="A2444" t="s">
        <v>2204</v>
      </c>
      <c r="B2444" t="s">
        <v>2205</v>
      </c>
      <c r="C2444">
        <v>2902</v>
      </c>
      <c r="D2444" t="s">
        <v>2206</v>
      </c>
      <c r="E2444" t="s">
        <v>20</v>
      </c>
      <c r="F2444" t="s">
        <v>32</v>
      </c>
      <c r="G2444" t="s">
        <v>112</v>
      </c>
      <c r="H2444">
        <v>1</v>
      </c>
      <c r="I2444" t="s">
        <v>1985</v>
      </c>
      <c r="J2444" t="s">
        <v>36</v>
      </c>
      <c r="K2444">
        <v>2642</v>
      </c>
      <c r="L2444" t="s">
        <v>35</v>
      </c>
      <c r="M2444" s="1">
        <v>42699</v>
      </c>
      <c r="N2444" s="1">
        <v>42880</v>
      </c>
      <c r="O2444" t="s">
        <v>26</v>
      </c>
      <c r="P2444" s="1">
        <v>42704.348807870374</v>
      </c>
      <c r="Q2444" s="1">
        <v>42699</v>
      </c>
      <c r="R2444" s="5">
        <v>1</v>
      </c>
    </row>
    <row r="2445" spans="1:18" x14ac:dyDescent="0.25">
      <c r="A2445" t="s">
        <v>1035</v>
      </c>
      <c r="B2445" t="s">
        <v>1036</v>
      </c>
      <c r="C2445">
        <v>1603</v>
      </c>
      <c r="D2445" t="s">
        <v>2207</v>
      </c>
      <c r="E2445" t="s">
        <v>31</v>
      </c>
      <c r="F2445" t="s">
        <v>52</v>
      </c>
      <c r="G2445" t="s">
        <v>289</v>
      </c>
      <c r="H2445">
        <v>1</v>
      </c>
      <c r="I2445" t="s">
        <v>461</v>
      </c>
      <c r="J2445" t="s">
        <v>24</v>
      </c>
      <c r="K2445">
        <v>374</v>
      </c>
      <c r="L2445" t="s">
        <v>25</v>
      </c>
      <c r="M2445" s="1">
        <v>42446</v>
      </c>
      <c r="N2445" s="1">
        <v>42630</v>
      </c>
      <c r="O2445" t="s">
        <v>26</v>
      </c>
      <c r="P2445" s="1">
        <v>42584.568738425929</v>
      </c>
      <c r="Q2445" s="1">
        <v>42446</v>
      </c>
      <c r="R2445" s="5">
        <v>1</v>
      </c>
    </row>
    <row r="2446" spans="1:18" x14ac:dyDescent="0.25">
      <c r="A2446" t="s">
        <v>1035</v>
      </c>
      <c r="B2446" t="s">
        <v>1036</v>
      </c>
      <c r="C2446">
        <v>1603</v>
      </c>
      <c r="D2446" t="s">
        <v>2207</v>
      </c>
      <c r="E2446" t="s">
        <v>31</v>
      </c>
      <c r="F2446" t="s">
        <v>52</v>
      </c>
      <c r="G2446" t="s">
        <v>289</v>
      </c>
      <c r="H2446">
        <v>1</v>
      </c>
      <c r="I2446" t="s">
        <v>461</v>
      </c>
      <c r="J2446" t="s">
        <v>27</v>
      </c>
      <c r="K2446">
        <v>374</v>
      </c>
      <c r="L2446" t="s">
        <v>25</v>
      </c>
      <c r="M2446" s="1">
        <v>42446</v>
      </c>
      <c r="N2446" s="1">
        <v>42630</v>
      </c>
      <c r="O2446" t="s">
        <v>26</v>
      </c>
      <c r="P2446" s="1">
        <v>42584.568738425929</v>
      </c>
      <c r="Q2446" s="1">
        <v>42446</v>
      </c>
      <c r="R2446" s="5">
        <v>1</v>
      </c>
    </row>
    <row r="2447" spans="1:18" x14ac:dyDescent="0.25">
      <c r="A2447" t="s">
        <v>1035</v>
      </c>
      <c r="B2447" t="s">
        <v>1036</v>
      </c>
      <c r="C2447">
        <v>1603</v>
      </c>
      <c r="D2447" t="s">
        <v>2207</v>
      </c>
      <c r="E2447" t="s">
        <v>31</v>
      </c>
      <c r="F2447" t="s">
        <v>52</v>
      </c>
      <c r="G2447" t="s">
        <v>289</v>
      </c>
      <c r="H2447">
        <v>1</v>
      </c>
      <c r="I2447" t="s">
        <v>461</v>
      </c>
      <c r="J2447" t="s">
        <v>36</v>
      </c>
      <c r="K2447">
        <v>374</v>
      </c>
      <c r="L2447" t="s">
        <v>25</v>
      </c>
      <c r="M2447" s="1">
        <v>42446</v>
      </c>
      <c r="N2447" s="1">
        <v>42630</v>
      </c>
      <c r="O2447" t="s">
        <v>26</v>
      </c>
      <c r="P2447" s="1">
        <v>42584.568738425929</v>
      </c>
      <c r="Q2447" s="1">
        <v>42446</v>
      </c>
      <c r="R2447" s="5">
        <v>1</v>
      </c>
    </row>
    <row r="2448" spans="1:18" x14ac:dyDescent="0.25">
      <c r="A2448" t="s">
        <v>1035</v>
      </c>
      <c r="B2448" t="s">
        <v>1036</v>
      </c>
      <c r="C2448">
        <v>1603</v>
      </c>
      <c r="D2448" t="s">
        <v>2207</v>
      </c>
      <c r="E2448" t="s">
        <v>31</v>
      </c>
      <c r="F2448" t="s">
        <v>52</v>
      </c>
      <c r="G2448" t="s">
        <v>289</v>
      </c>
      <c r="H2448">
        <v>1</v>
      </c>
      <c r="I2448" t="s">
        <v>461</v>
      </c>
      <c r="J2448" t="s">
        <v>36</v>
      </c>
      <c r="K2448">
        <v>2163</v>
      </c>
      <c r="L2448" t="s">
        <v>35</v>
      </c>
      <c r="M2448" s="1">
        <v>42646</v>
      </c>
      <c r="N2448" s="1">
        <v>42828</v>
      </c>
      <c r="O2448" t="s">
        <v>26</v>
      </c>
      <c r="P2448" s="1">
        <v>42642.447476851848</v>
      </c>
      <c r="Q2448" s="1">
        <v>42646</v>
      </c>
      <c r="R2448" s="5">
        <v>1</v>
      </c>
    </row>
    <row r="2449" spans="1:18" x14ac:dyDescent="0.25">
      <c r="A2449" t="s">
        <v>1035</v>
      </c>
      <c r="B2449" t="s">
        <v>1036</v>
      </c>
      <c r="C2449">
        <v>1603</v>
      </c>
      <c r="D2449" t="s">
        <v>2207</v>
      </c>
      <c r="E2449" t="s">
        <v>31</v>
      </c>
      <c r="F2449" t="s">
        <v>52</v>
      </c>
      <c r="G2449" t="s">
        <v>289</v>
      </c>
      <c r="H2449">
        <v>1</v>
      </c>
      <c r="I2449" t="s">
        <v>461</v>
      </c>
      <c r="J2449" t="s">
        <v>24</v>
      </c>
      <c r="K2449">
        <v>2163</v>
      </c>
      <c r="L2449" t="s">
        <v>35</v>
      </c>
      <c r="M2449" s="1">
        <v>42646</v>
      </c>
      <c r="N2449" s="1">
        <v>42828</v>
      </c>
      <c r="O2449" t="s">
        <v>26</v>
      </c>
      <c r="P2449" s="1">
        <v>42642.447476851848</v>
      </c>
      <c r="Q2449" s="1">
        <v>42646</v>
      </c>
      <c r="R2449" s="5">
        <v>1</v>
      </c>
    </row>
    <row r="2450" spans="1:18" x14ac:dyDescent="0.25">
      <c r="A2450" t="s">
        <v>1035</v>
      </c>
      <c r="B2450" t="s">
        <v>1036</v>
      </c>
      <c r="C2450">
        <v>1603</v>
      </c>
      <c r="D2450" t="s">
        <v>2207</v>
      </c>
      <c r="E2450" t="s">
        <v>31</v>
      </c>
      <c r="F2450" t="s">
        <v>52</v>
      </c>
      <c r="G2450" t="s">
        <v>289</v>
      </c>
      <c r="H2450">
        <v>1</v>
      </c>
      <c r="I2450" t="s">
        <v>461</v>
      </c>
      <c r="J2450" t="s">
        <v>27</v>
      </c>
      <c r="K2450">
        <v>2163</v>
      </c>
      <c r="L2450" t="s">
        <v>35</v>
      </c>
      <c r="M2450" s="1">
        <v>42646</v>
      </c>
      <c r="N2450" s="1">
        <v>42828</v>
      </c>
      <c r="O2450" t="s">
        <v>26</v>
      </c>
      <c r="P2450" s="1">
        <v>42642.447476851848</v>
      </c>
      <c r="Q2450" s="1">
        <v>42646</v>
      </c>
      <c r="R2450" s="5">
        <v>1</v>
      </c>
    </row>
    <row r="2451" spans="1:18" x14ac:dyDescent="0.25">
      <c r="A2451" t="s">
        <v>2208</v>
      </c>
      <c r="B2451" t="s">
        <v>2209</v>
      </c>
      <c r="C2451">
        <v>1721</v>
      </c>
      <c r="D2451" t="s">
        <v>2210</v>
      </c>
      <c r="E2451" t="s">
        <v>20</v>
      </c>
      <c r="F2451" t="s">
        <v>32</v>
      </c>
      <c r="G2451" t="s">
        <v>112</v>
      </c>
      <c r="H2451">
        <v>0</v>
      </c>
      <c r="I2451" t="s">
        <v>2069</v>
      </c>
      <c r="J2451" t="s">
        <v>24</v>
      </c>
      <c r="K2451">
        <v>2597</v>
      </c>
      <c r="L2451" t="s">
        <v>35</v>
      </c>
      <c r="M2451" s="1">
        <v>42663</v>
      </c>
      <c r="N2451" s="1">
        <v>42845</v>
      </c>
      <c r="O2451" t="s">
        <v>26</v>
      </c>
      <c r="P2451" s="1">
        <v>42696.423182870371</v>
      </c>
      <c r="Q2451" s="1">
        <v>42663</v>
      </c>
      <c r="R2451" s="5">
        <v>1</v>
      </c>
    </row>
    <row r="2452" spans="1:18" x14ac:dyDescent="0.25">
      <c r="A2452" t="s">
        <v>2208</v>
      </c>
      <c r="B2452" t="s">
        <v>2209</v>
      </c>
      <c r="C2452">
        <v>1721</v>
      </c>
      <c r="D2452" t="s">
        <v>2210</v>
      </c>
      <c r="E2452" t="s">
        <v>20</v>
      </c>
      <c r="F2452" t="s">
        <v>32</v>
      </c>
      <c r="G2452" t="s">
        <v>112</v>
      </c>
      <c r="H2452">
        <v>0</v>
      </c>
      <c r="I2452" t="s">
        <v>2069</v>
      </c>
      <c r="J2452" t="s">
        <v>27</v>
      </c>
      <c r="K2452">
        <v>2597</v>
      </c>
      <c r="L2452" t="s">
        <v>35</v>
      </c>
      <c r="M2452" s="1">
        <v>42663</v>
      </c>
      <c r="N2452" s="1">
        <v>42845</v>
      </c>
      <c r="O2452" t="s">
        <v>26</v>
      </c>
      <c r="P2452" s="1">
        <v>42696.423182870371</v>
      </c>
      <c r="Q2452" s="1">
        <v>42663</v>
      </c>
      <c r="R2452" s="5">
        <v>1</v>
      </c>
    </row>
    <row r="2453" spans="1:18" x14ac:dyDescent="0.25">
      <c r="A2453" t="s">
        <v>114</v>
      </c>
      <c r="B2453" t="s">
        <v>115</v>
      </c>
      <c r="C2453">
        <v>2602</v>
      </c>
      <c r="D2453" t="s">
        <v>2211</v>
      </c>
      <c r="E2453" t="s">
        <v>288</v>
      </c>
      <c r="F2453" t="s">
        <v>32</v>
      </c>
      <c r="G2453" t="s">
        <v>112</v>
      </c>
      <c r="H2453">
        <v>0</v>
      </c>
      <c r="I2453" t="s">
        <v>65</v>
      </c>
      <c r="J2453" t="s">
        <v>24</v>
      </c>
      <c r="K2453">
        <v>2309</v>
      </c>
      <c r="L2453" t="s">
        <v>35</v>
      </c>
      <c r="M2453" s="1">
        <v>42648</v>
      </c>
      <c r="N2453" s="1">
        <v>42830</v>
      </c>
      <c r="O2453" t="s">
        <v>26</v>
      </c>
      <c r="P2453" s="1">
        <v>42653.675034722219</v>
      </c>
      <c r="Q2453" s="1">
        <v>42648</v>
      </c>
      <c r="R2453" s="5">
        <v>1</v>
      </c>
    </row>
    <row r="2454" spans="1:18" x14ac:dyDescent="0.25">
      <c r="A2454" t="s">
        <v>114</v>
      </c>
      <c r="B2454" t="s">
        <v>115</v>
      </c>
      <c r="C2454">
        <v>2602</v>
      </c>
      <c r="D2454" t="s">
        <v>2211</v>
      </c>
      <c r="E2454" t="s">
        <v>288</v>
      </c>
      <c r="F2454" t="s">
        <v>32</v>
      </c>
      <c r="G2454" t="s">
        <v>112</v>
      </c>
      <c r="H2454">
        <v>0</v>
      </c>
      <c r="I2454" t="s">
        <v>65</v>
      </c>
      <c r="J2454" t="s">
        <v>27</v>
      </c>
      <c r="K2454">
        <v>2309</v>
      </c>
      <c r="L2454" t="s">
        <v>35</v>
      </c>
      <c r="M2454" s="1">
        <v>42648</v>
      </c>
      <c r="N2454" s="1">
        <v>42830</v>
      </c>
      <c r="O2454" t="s">
        <v>26</v>
      </c>
      <c r="P2454" s="1">
        <v>42653.675034722219</v>
      </c>
      <c r="Q2454" s="1">
        <v>42648</v>
      </c>
      <c r="R2454" s="5">
        <v>1</v>
      </c>
    </row>
    <row r="2455" spans="1:18" x14ac:dyDescent="0.25">
      <c r="A2455" t="s">
        <v>83</v>
      </c>
      <c r="B2455" t="s">
        <v>84</v>
      </c>
      <c r="C2455">
        <v>2500</v>
      </c>
      <c r="D2455" t="s">
        <v>2212</v>
      </c>
      <c r="E2455" t="s">
        <v>364</v>
      </c>
      <c r="F2455" t="s">
        <v>32</v>
      </c>
      <c r="G2455" t="s">
        <v>59</v>
      </c>
      <c r="H2455">
        <v>0</v>
      </c>
      <c r="I2455" t="s">
        <v>87</v>
      </c>
      <c r="J2455" t="s">
        <v>24</v>
      </c>
      <c r="K2455">
        <v>1519</v>
      </c>
      <c r="L2455" t="s">
        <v>101</v>
      </c>
      <c r="M2455" s="1">
        <v>42461</v>
      </c>
      <c r="N2455" s="1">
        <v>42644</v>
      </c>
      <c r="O2455" t="s">
        <v>26</v>
      </c>
      <c r="P2455" s="1">
        <v>42626.434687499997</v>
      </c>
      <c r="Q2455" s="1">
        <v>42461</v>
      </c>
      <c r="R2455" s="5">
        <v>1</v>
      </c>
    </row>
    <row r="2456" spans="1:18" x14ac:dyDescent="0.25">
      <c r="A2456" t="s">
        <v>83</v>
      </c>
      <c r="B2456" t="s">
        <v>84</v>
      </c>
      <c r="C2456">
        <v>2500</v>
      </c>
      <c r="D2456" t="s">
        <v>2212</v>
      </c>
      <c r="E2456" t="s">
        <v>364</v>
      </c>
      <c r="F2456" t="s">
        <v>32</v>
      </c>
      <c r="G2456" t="s">
        <v>59</v>
      </c>
      <c r="H2456">
        <v>0</v>
      </c>
      <c r="I2456" t="s">
        <v>87</v>
      </c>
      <c r="J2456" t="s">
        <v>27</v>
      </c>
      <c r="K2456">
        <v>1519</v>
      </c>
      <c r="L2456" t="s">
        <v>101</v>
      </c>
      <c r="M2456" s="1">
        <v>42461</v>
      </c>
      <c r="N2456" s="1">
        <v>42644</v>
      </c>
      <c r="O2456" t="s">
        <v>26</v>
      </c>
      <c r="P2456" s="1">
        <v>42626.434687499997</v>
      </c>
      <c r="Q2456" s="1">
        <v>42461</v>
      </c>
      <c r="R2456" s="5">
        <v>1</v>
      </c>
    </row>
    <row r="2457" spans="1:18" x14ac:dyDescent="0.25">
      <c r="A2457" t="s">
        <v>83</v>
      </c>
      <c r="B2457" t="s">
        <v>84</v>
      </c>
      <c r="C2457">
        <v>2500</v>
      </c>
      <c r="D2457" t="s">
        <v>2212</v>
      </c>
      <c r="E2457" t="s">
        <v>364</v>
      </c>
      <c r="F2457" t="s">
        <v>32</v>
      </c>
      <c r="G2457" t="s">
        <v>59</v>
      </c>
      <c r="H2457">
        <v>0</v>
      </c>
      <c r="I2457" t="s">
        <v>87</v>
      </c>
      <c r="J2457" t="s">
        <v>27</v>
      </c>
      <c r="K2457">
        <v>2241</v>
      </c>
      <c r="L2457" t="s">
        <v>35</v>
      </c>
      <c r="M2457" s="1">
        <v>42636</v>
      </c>
      <c r="N2457" s="1">
        <v>42817</v>
      </c>
      <c r="O2457" t="s">
        <v>26</v>
      </c>
      <c r="P2457" s="1">
        <v>42646.367361111108</v>
      </c>
      <c r="Q2457" s="1">
        <v>42636</v>
      </c>
      <c r="R2457" s="5">
        <v>1</v>
      </c>
    </row>
    <row r="2458" spans="1:18" x14ac:dyDescent="0.25">
      <c r="A2458" t="s">
        <v>83</v>
      </c>
      <c r="B2458" t="s">
        <v>84</v>
      </c>
      <c r="C2458">
        <v>2500</v>
      </c>
      <c r="D2458" t="s">
        <v>2212</v>
      </c>
      <c r="E2458" t="s">
        <v>364</v>
      </c>
      <c r="F2458" t="s">
        <v>32</v>
      </c>
      <c r="G2458" t="s">
        <v>59</v>
      </c>
      <c r="H2458">
        <v>0</v>
      </c>
      <c r="I2458" t="s">
        <v>87</v>
      </c>
      <c r="J2458" t="s">
        <v>24</v>
      </c>
      <c r="K2458">
        <v>2241</v>
      </c>
      <c r="L2458" t="s">
        <v>35</v>
      </c>
      <c r="M2458" s="1">
        <v>42636</v>
      </c>
      <c r="N2458" s="1">
        <v>42817</v>
      </c>
      <c r="O2458" t="s">
        <v>26</v>
      </c>
      <c r="P2458" s="1">
        <v>42646.367361111108</v>
      </c>
      <c r="Q2458" s="1">
        <v>42636</v>
      </c>
      <c r="R2458" s="5">
        <v>1</v>
      </c>
    </row>
    <row r="2459" spans="1:18" x14ac:dyDescent="0.25">
      <c r="A2459" t="s">
        <v>28</v>
      </c>
      <c r="B2459" t="s">
        <v>29</v>
      </c>
      <c r="C2459">
        <v>1862</v>
      </c>
      <c r="D2459" t="s">
        <v>2213</v>
      </c>
      <c r="E2459" t="s">
        <v>20</v>
      </c>
      <c r="F2459" t="s">
        <v>52</v>
      </c>
      <c r="G2459" t="s">
        <v>365</v>
      </c>
      <c r="H2459">
        <v>0</v>
      </c>
      <c r="I2459" t="s">
        <v>65</v>
      </c>
      <c r="J2459" t="s">
        <v>24</v>
      </c>
      <c r="K2459">
        <v>1286</v>
      </c>
      <c r="L2459" t="s">
        <v>35</v>
      </c>
      <c r="M2459" s="1">
        <v>42612</v>
      </c>
      <c r="N2459" s="1">
        <v>42794</v>
      </c>
      <c r="O2459" t="s">
        <v>26</v>
      </c>
      <c r="P2459" s="1">
        <v>42613.575509259259</v>
      </c>
      <c r="Q2459" s="1">
        <v>42612</v>
      </c>
      <c r="R2459" s="5">
        <v>1</v>
      </c>
    </row>
    <row r="2460" spans="1:18" x14ac:dyDescent="0.25">
      <c r="A2460" t="s">
        <v>28</v>
      </c>
      <c r="B2460" t="s">
        <v>29</v>
      </c>
      <c r="C2460">
        <v>1862</v>
      </c>
      <c r="D2460" t="s">
        <v>2213</v>
      </c>
      <c r="E2460" t="s">
        <v>20</v>
      </c>
      <c r="F2460" t="s">
        <v>52</v>
      </c>
      <c r="G2460" t="s">
        <v>365</v>
      </c>
      <c r="H2460">
        <v>0</v>
      </c>
      <c r="I2460" t="s">
        <v>65</v>
      </c>
      <c r="J2460" t="s">
        <v>27</v>
      </c>
      <c r="K2460">
        <v>1286</v>
      </c>
      <c r="L2460" t="s">
        <v>35</v>
      </c>
      <c r="M2460" s="1">
        <v>42612</v>
      </c>
      <c r="N2460" s="1">
        <v>42794</v>
      </c>
      <c r="O2460" t="s">
        <v>26</v>
      </c>
      <c r="P2460" s="1">
        <v>42613.575509259259</v>
      </c>
      <c r="Q2460" s="1">
        <v>42612</v>
      </c>
      <c r="R2460" s="5">
        <v>1</v>
      </c>
    </row>
    <row r="2461" spans="1:18" x14ac:dyDescent="0.25">
      <c r="A2461" t="s">
        <v>1933</v>
      </c>
      <c r="B2461" t="s">
        <v>1934</v>
      </c>
      <c r="C2461">
        <v>1270</v>
      </c>
      <c r="D2461" t="s">
        <v>2214</v>
      </c>
      <c r="E2461" t="s">
        <v>111</v>
      </c>
      <c r="F2461" t="s">
        <v>70</v>
      </c>
      <c r="G2461" t="s">
        <v>112</v>
      </c>
      <c r="H2461">
        <v>1</v>
      </c>
      <c r="I2461" t="s">
        <v>107</v>
      </c>
      <c r="J2461" t="s">
        <v>36</v>
      </c>
      <c r="K2461">
        <v>235</v>
      </c>
      <c r="L2461" t="s">
        <v>25</v>
      </c>
      <c r="M2461" s="1">
        <v>42452</v>
      </c>
      <c r="N2461" s="1">
        <v>42636</v>
      </c>
      <c r="O2461" t="s">
        <v>26</v>
      </c>
      <c r="P2461" s="1">
        <v>42580.301608796297</v>
      </c>
      <c r="Q2461" s="1">
        <v>42452</v>
      </c>
      <c r="R2461" s="5">
        <v>1</v>
      </c>
    </row>
    <row r="2462" spans="1:18" x14ac:dyDescent="0.25">
      <c r="A2462" t="s">
        <v>1933</v>
      </c>
      <c r="B2462" t="s">
        <v>1934</v>
      </c>
      <c r="C2462">
        <v>1270</v>
      </c>
      <c r="D2462" t="s">
        <v>2214</v>
      </c>
      <c r="E2462" t="s">
        <v>111</v>
      </c>
      <c r="F2462" t="s">
        <v>70</v>
      </c>
      <c r="G2462" t="s">
        <v>112</v>
      </c>
      <c r="H2462">
        <v>1</v>
      </c>
      <c r="I2462" t="s">
        <v>107</v>
      </c>
      <c r="J2462" t="s">
        <v>24</v>
      </c>
      <c r="K2462">
        <v>235</v>
      </c>
      <c r="L2462" t="s">
        <v>25</v>
      </c>
      <c r="M2462" s="1">
        <v>42452</v>
      </c>
      <c r="N2462" s="1">
        <v>42636</v>
      </c>
      <c r="O2462" t="s">
        <v>26</v>
      </c>
      <c r="P2462" s="1">
        <v>42580.301608796297</v>
      </c>
      <c r="Q2462" s="1">
        <v>42452</v>
      </c>
      <c r="R2462" s="5">
        <v>1</v>
      </c>
    </row>
    <row r="2463" spans="1:18" x14ac:dyDescent="0.25">
      <c r="A2463" t="s">
        <v>1933</v>
      </c>
      <c r="B2463" t="s">
        <v>1934</v>
      </c>
      <c r="C2463">
        <v>1270</v>
      </c>
      <c r="D2463" t="s">
        <v>2214</v>
      </c>
      <c r="E2463" t="s">
        <v>111</v>
      </c>
      <c r="F2463" t="s">
        <v>70</v>
      </c>
      <c r="G2463" t="s">
        <v>112</v>
      </c>
      <c r="H2463">
        <v>1</v>
      </c>
      <c r="I2463" t="s">
        <v>107</v>
      </c>
      <c r="J2463" t="s">
        <v>27</v>
      </c>
      <c r="K2463">
        <v>235</v>
      </c>
      <c r="L2463" t="s">
        <v>25</v>
      </c>
      <c r="M2463" s="1">
        <v>42452</v>
      </c>
      <c r="N2463" s="1">
        <v>42636</v>
      </c>
      <c r="O2463" t="s">
        <v>26</v>
      </c>
      <c r="P2463" s="1">
        <v>42580.301608796297</v>
      </c>
      <c r="Q2463" s="1">
        <v>42452</v>
      </c>
      <c r="R2463" s="5">
        <v>1</v>
      </c>
    </row>
    <row r="2464" spans="1:18" x14ac:dyDescent="0.25">
      <c r="A2464" t="s">
        <v>1933</v>
      </c>
      <c r="B2464" t="s">
        <v>1934</v>
      </c>
      <c r="C2464">
        <v>1270</v>
      </c>
      <c r="D2464" t="s">
        <v>2214</v>
      </c>
      <c r="E2464" t="s">
        <v>111</v>
      </c>
      <c r="F2464" t="s">
        <v>70</v>
      </c>
      <c r="G2464" t="s">
        <v>112</v>
      </c>
      <c r="H2464">
        <v>1</v>
      </c>
      <c r="I2464" t="s">
        <v>107</v>
      </c>
      <c r="J2464" t="s">
        <v>27</v>
      </c>
      <c r="K2464">
        <v>2074</v>
      </c>
      <c r="L2464" t="s">
        <v>35</v>
      </c>
      <c r="M2464" s="1">
        <v>42634</v>
      </c>
      <c r="N2464" s="1">
        <v>42815</v>
      </c>
      <c r="O2464" t="s">
        <v>26</v>
      </c>
      <c r="P2464" s="1">
        <v>42640.697337962964</v>
      </c>
      <c r="Q2464" s="1">
        <v>42634</v>
      </c>
      <c r="R2464" s="5">
        <v>1</v>
      </c>
    </row>
    <row r="2465" spans="1:18" x14ac:dyDescent="0.25">
      <c r="A2465" t="s">
        <v>1933</v>
      </c>
      <c r="B2465" t="s">
        <v>1934</v>
      </c>
      <c r="C2465">
        <v>1270</v>
      </c>
      <c r="D2465" t="s">
        <v>2214</v>
      </c>
      <c r="E2465" t="s">
        <v>111</v>
      </c>
      <c r="F2465" t="s">
        <v>70</v>
      </c>
      <c r="G2465" t="s">
        <v>112</v>
      </c>
      <c r="H2465">
        <v>1</v>
      </c>
      <c r="I2465" t="s">
        <v>107</v>
      </c>
      <c r="J2465" t="s">
        <v>36</v>
      </c>
      <c r="K2465">
        <v>2074</v>
      </c>
      <c r="L2465" t="s">
        <v>35</v>
      </c>
      <c r="M2465" s="1">
        <v>42634</v>
      </c>
      <c r="N2465" s="1">
        <v>42815</v>
      </c>
      <c r="O2465" t="s">
        <v>26</v>
      </c>
      <c r="P2465" s="1">
        <v>42640.697337962964</v>
      </c>
      <c r="Q2465" s="1">
        <v>42634</v>
      </c>
      <c r="R2465" s="5">
        <v>1</v>
      </c>
    </row>
    <row r="2466" spans="1:18" x14ac:dyDescent="0.25">
      <c r="A2466" t="s">
        <v>1933</v>
      </c>
      <c r="B2466" t="s">
        <v>1934</v>
      </c>
      <c r="C2466">
        <v>1270</v>
      </c>
      <c r="D2466" t="s">
        <v>2214</v>
      </c>
      <c r="E2466" t="s">
        <v>111</v>
      </c>
      <c r="F2466" t="s">
        <v>70</v>
      </c>
      <c r="G2466" t="s">
        <v>112</v>
      </c>
      <c r="H2466">
        <v>1</v>
      </c>
      <c r="I2466" t="s">
        <v>107</v>
      </c>
      <c r="J2466" t="s">
        <v>24</v>
      </c>
      <c r="K2466">
        <v>2074</v>
      </c>
      <c r="L2466" t="s">
        <v>35</v>
      </c>
      <c r="M2466" s="1">
        <v>42634</v>
      </c>
      <c r="N2466" s="1">
        <v>42815</v>
      </c>
      <c r="O2466" t="s">
        <v>26</v>
      </c>
      <c r="P2466" s="1">
        <v>42640.697337962964</v>
      </c>
      <c r="Q2466" s="1">
        <v>42634</v>
      </c>
      <c r="R2466" s="5">
        <v>1</v>
      </c>
    </row>
    <row r="2467" spans="1:18" x14ac:dyDescent="0.25">
      <c r="A2467" t="s">
        <v>1446</v>
      </c>
      <c r="B2467" t="s">
        <v>1447</v>
      </c>
      <c r="C2467">
        <v>1148</v>
      </c>
      <c r="D2467" t="s">
        <v>2215</v>
      </c>
      <c r="E2467" t="s">
        <v>20</v>
      </c>
      <c r="F2467" t="s">
        <v>32</v>
      </c>
      <c r="G2467" t="s">
        <v>112</v>
      </c>
      <c r="H2467">
        <v>1</v>
      </c>
      <c r="I2467" t="s">
        <v>265</v>
      </c>
      <c r="J2467" t="s">
        <v>24</v>
      </c>
      <c r="K2467">
        <v>1257</v>
      </c>
      <c r="L2467" t="s">
        <v>35</v>
      </c>
      <c r="M2467" s="1">
        <v>42615</v>
      </c>
      <c r="N2467" s="1">
        <v>42796</v>
      </c>
      <c r="O2467" t="s">
        <v>26</v>
      </c>
      <c r="P2467" s="1">
        <v>42612.668495370373</v>
      </c>
      <c r="Q2467" s="1">
        <v>42615</v>
      </c>
      <c r="R2467" s="5">
        <v>1</v>
      </c>
    </row>
    <row r="2468" spans="1:18" x14ac:dyDescent="0.25">
      <c r="A2468" t="s">
        <v>1446</v>
      </c>
      <c r="B2468" t="s">
        <v>1447</v>
      </c>
      <c r="C2468">
        <v>1148</v>
      </c>
      <c r="D2468" t="s">
        <v>2215</v>
      </c>
      <c r="E2468" t="s">
        <v>20</v>
      </c>
      <c r="F2468" t="s">
        <v>32</v>
      </c>
      <c r="G2468" t="s">
        <v>112</v>
      </c>
      <c r="H2468">
        <v>1</v>
      </c>
      <c r="I2468" t="s">
        <v>265</v>
      </c>
      <c r="J2468" t="s">
        <v>27</v>
      </c>
      <c r="K2468">
        <v>1257</v>
      </c>
      <c r="L2468" t="s">
        <v>35</v>
      </c>
      <c r="M2468" s="1">
        <v>42615</v>
      </c>
      <c r="N2468" s="1">
        <v>42796</v>
      </c>
      <c r="O2468" t="s">
        <v>26</v>
      </c>
      <c r="P2468" s="1">
        <v>42612.668495370373</v>
      </c>
      <c r="Q2468" s="1">
        <v>42615</v>
      </c>
      <c r="R2468" s="5">
        <v>1</v>
      </c>
    </row>
    <row r="2469" spans="1:18" x14ac:dyDescent="0.25">
      <c r="A2469" t="s">
        <v>1446</v>
      </c>
      <c r="B2469" t="s">
        <v>1447</v>
      </c>
      <c r="C2469">
        <v>1148</v>
      </c>
      <c r="D2469" t="s">
        <v>2215</v>
      </c>
      <c r="E2469" t="s">
        <v>20</v>
      </c>
      <c r="F2469" t="s">
        <v>32</v>
      </c>
      <c r="G2469" t="s">
        <v>112</v>
      </c>
      <c r="H2469">
        <v>1</v>
      </c>
      <c r="I2469" t="s">
        <v>265</v>
      </c>
      <c r="J2469" t="s">
        <v>36</v>
      </c>
      <c r="K2469">
        <v>1257</v>
      </c>
      <c r="L2469" t="s">
        <v>35</v>
      </c>
      <c r="M2469" s="1">
        <v>42615</v>
      </c>
      <c r="N2469" s="1">
        <v>42796</v>
      </c>
      <c r="O2469" t="s">
        <v>26</v>
      </c>
      <c r="P2469" s="1">
        <v>42612.668495370373</v>
      </c>
      <c r="Q2469" s="1">
        <v>42615</v>
      </c>
      <c r="R2469" s="5">
        <v>1</v>
      </c>
    </row>
    <row r="2470" spans="1:18" x14ac:dyDescent="0.25">
      <c r="A2470" t="s">
        <v>298</v>
      </c>
      <c r="B2470" t="s">
        <v>299</v>
      </c>
      <c r="C2470">
        <v>2443</v>
      </c>
      <c r="D2470" t="s">
        <v>2216</v>
      </c>
      <c r="E2470" t="s">
        <v>44</v>
      </c>
      <c r="F2470" t="s">
        <v>52</v>
      </c>
      <c r="G2470" t="s">
        <v>701</v>
      </c>
      <c r="H2470">
        <v>0</v>
      </c>
      <c r="I2470" t="s">
        <v>301</v>
      </c>
      <c r="J2470" t="s">
        <v>24</v>
      </c>
      <c r="K2470">
        <v>1758</v>
      </c>
      <c r="L2470" t="s">
        <v>25</v>
      </c>
      <c r="M2470" s="1">
        <v>42465</v>
      </c>
      <c r="N2470" s="1">
        <v>42648</v>
      </c>
      <c r="O2470" t="s">
        <v>26</v>
      </c>
      <c r="P2470" s="1">
        <v>42634.680648148147</v>
      </c>
      <c r="Q2470" s="1">
        <v>42465</v>
      </c>
      <c r="R2470" s="5">
        <v>1</v>
      </c>
    </row>
    <row r="2471" spans="1:18" x14ac:dyDescent="0.25">
      <c r="A2471" t="s">
        <v>298</v>
      </c>
      <c r="B2471" t="s">
        <v>299</v>
      </c>
      <c r="C2471">
        <v>2443</v>
      </c>
      <c r="D2471" t="s">
        <v>2216</v>
      </c>
      <c r="E2471" t="s">
        <v>44</v>
      </c>
      <c r="F2471" t="s">
        <v>52</v>
      </c>
      <c r="G2471" t="s">
        <v>701</v>
      </c>
      <c r="H2471">
        <v>0</v>
      </c>
      <c r="I2471" t="s">
        <v>301</v>
      </c>
      <c r="J2471" t="s">
        <v>27</v>
      </c>
      <c r="K2471">
        <v>1758</v>
      </c>
      <c r="L2471" t="s">
        <v>25</v>
      </c>
      <c r="M2471" s="1">
        <v>42465</v>
      </c>
      <c r="N2471" s="1">
        <v>42648</v>
      </c>
      <c r="O2471" t="s">
        <v>26</v>
      </c>
      <c r="P2471" s="1">
        <v>42634.680648148147</v>
      </c>
      <c r="Q2471" s="1">
        <v>42465</v>
      </c>
      <c r="R2471" s="5">
        <v>1</v>
      </c>
    </row>
    <row r="2472" spans="1:18" x14ac:dyDescent="0.25">
      <c r="A2472" t="s">
        <v>298</v>
      </c>
      <c r="B2472" t="s">
        <v>299</v>
      </c>
      <c r="C2472">
        <v>2443</v>
      </c>
      <c r="D2472" t="s">
        <v>2216</v>
      </c>
      <c r="E2472" t="s">
        <v>44</v>
      </c>
      <c r="F2472" t="s">
        <v>52</v>
      </c>
      <c r="G2472" t="s">
        <v>701</v>
      </c>
      <c r="H2472">
        <v>0</v>
      </c>
      <c r="I2472" t="s">
        <v>301</v>
      </c>
      <c r="J2472" t="s">
        <v>27</v>
      </c>
      <c r="K2472">
        <v>2314</v>
      </c>
      <c r="L2472" t="s">
        <v>35</v>
      </c>
      <c r="M2472" s="1">
        <v>42633</v>
      </c>
      <c r="N2472" s="1">
        <v>42814</v>
      </c>
      <c r="O2472" t="s">
        <v>26</v>
      </c>
      <c r="P2472" s="1">
        <v>42654.365358796298</v>
      </c>
      <c r="Q2472" s="1">
        <v>42633</v>
      </c>
      <c r="R2472" s="5">
        <v>1</v>
      </c>
    </row>
    <row r="2473" spans="1:18" x14ac:dyDescent="0.25">
      <c r="A2473" t="s">
        <v>298</v>
      </c>
      <c r="B2473" t="s">
        <v>299</v>
      </c>
      <c r="C2473">
        <v>2443</v>
      </c>
      <c r="D2473" t="s">
        <v>2216</v>
      </c>
      <c r="E2473" t="s">
        <v>44</v>
      </c>
      <c r="F2473" t="s">
        <v>52</v>
      </c>
      <c r="G2473" t="s">
        <v>701</v>
      </c>
      <c r="H2473">
        <v>0</v>
      </c>
      <c r="I2473" t="s">
        <v>301</v>
      </c>
      <c r="J2473" t="s">
        <v>24</v>
      </c>
      <c r="K2473">
        <v>2314</v>
      </c>
      <c r="L2473" t="s">
        <v>35</v>
      </c>
      <c r="M2473" s="1">
        <v>42633</v>
      </c>
      <c r="N2473" s="1">
        <v>42814</v>
      </c>
      <c r="O2473" t="s">
        <v>26</v>
      </c>
      <c r="P2473" s="1">
        <v>42654.365358796298</v>
      </c>
      <c r="Q2473" s="1">
        <v>42633</v>
      </c>
      <c r="R2473" s="5">
        <v>1</v>
      </c>
    </row>
    <row r="2474" spans="1:18" x14ac:dyDescent="0.25">
      <c r="A2474" t="s">
        <v>568</v>
      </c>
      <c r="B2474" t="s">
        <v>569</v>
      </c>
      <c r="C2474">
        <v>2151</v>
      </c>
      <c r="D2474" t="s">
        <v>2217</v>
      </c>
      <c r="E2474" t="s">
        <v>111</v>
      </c>
      <c r="F2474" t="s">
        <v>32</v>
      </c>
      <c r="G2474" t="s">
        <v>112</v>
      </c>
      <c r="H2474">
        <v>1</v>
      </c>
      <c r="I2474" t="s">
        <v>265</v>
      </c>
      <c r="J2474" t="s">
        <v>36</v>
      </c>
      <c r="K2474">
        <v>1148</v>
      </c>
      <c r="L2474" t="s">
        <v>35</v>
      </c>
      <c r="M2474" s="1">
        <v>42604</v>
      </c>
      <c r="N2474" s="1">
        <v>42788</v>
      </c>
      <c r="O2474" t="s">
        <v>26</v>
      </c>
      <c r="P2474" s="1">
        <v>42607.381921296299</v>
      </c>
      <c r="Q2474" s="1">
        <v>42604</v>
      </c>
      <c r="R2474" s="5">
        <v>1</v>
      </c>
    </row>
    <row r="2475" spans="1:18" x14ac:dyDescent="0.25">
      <c r="A2475" t="s">
        <v>568</v>
      </c>
      <c r="B2475" t="s">
        <v>569</v>
      </c>
      <c r="C2475">
        <v>2151</v>
      </c>
      <c r="D2475" t="s">
        <v>2217</v>
      </c>
      <c r="E2475" t="s">
        <v>111</v>
      </c>
      <c r="F2475" t="s">
        <v>32</v>
      </c>
      <c r="G2475" t="s">
        <v>112</v>
      </c>
      <c r="H2475">
        <v>1</v>
      </c>
      <c r="I2475" t="s">
        <v>265</v>
      </c>
      <c r="J2475" t="s">
        <v>24</v>
      </c>
      <c r="K2475">
        <v>1148</v>
      </c>
      <c r="L2475" t="s">
        <v>35</v>
      </c>
      <c r="M2475" s="1">
        <v>42604</v>
      </c>
      <c r="N2475" s="1">
        <v>42788</v>
      </c>
      <c r="O2475" t="s">
        <v>26</v>
      </c>
      <c r="P2475" s="1">
        <v>42607.381921296299</v>
      </c>
      <c r="Q2475" s="1">
        <v>42604</v>
      </c>
      <c r="R2475" s="5">
        <v>1</v>
      </c>
    </row>
    <row r="2476" spans="1:18" x14ac:dyDescent="0.25">
      <c r="A2476" t="s">
        <v>568</v>
      </c>
      <c r="B2476" t="s">
        <v>569</v>
      </c>
      <c r="C2476">
        <v>2151</v>
      </c>
      <c r="D2476" t="s">
        <v>2217</v>
      </c>
      <c r="E2476" t="s">
        <v>111</v>
      </c>
      <c r="F2476" t="s">
        <v>32</v>
      </c>
      <c r="G2476" t="s">
        <v>112</v>
      </c>
      <c r="H2476">
        <v>1</v>
      </c>
      <c r="I2476" t="s">
        <v>265</v>
      </c>
      <c r="J2476" t="s">
        <v>27</v>
      </c>
      <c r="K2476">
        <v>1148</v>
      </c>
      <c r="L2476" t="s">
        <v>35</v>
      </c>
      <c r="M2476" s="1">
        <v>42604</v>
      </c>
      <c r="N2476" s="1">
        <v>42788</v>
      </c>
      <c r="O2476" t="s">
        <v>26</v>
      </c>
      <c r="P2476" s="1">
        <v>42607.381921296299</v>
      </c>
      <c r="Q2476" s="1">
        <v>42604</v>
      </c>
      <c r="R2476" s="5">
        <v>1</v>
      </c>
    </row>
    <row r="2477" spans="1:18" x14ac:dyDescent="0.25">
      <c r="A2477" t="s">
        <v>114</v>
      </c>
      <c r="B2477" t="s">
        <v>115</v>
      </c>
      <c r="C2477">
        <v>2602</v>
      </c>
      <c r="D2477" t="s">
        <v>2218</v>
      </c>
      <c r="E2477" t="s">
        <v>364</v>
      </c>
      <c r="F2477" t="s">
        <v>32</v>
      </c>
      <c r="G2477" t="s">
        <v>172</v>
      </c>
      <c r="H2477">
        <v>1</v>
      </c>
      <c r="I2477" t="s">
        <v>107</v>
      </c>
      <c r="J2477" t="s">
        <v>36</v>
      </c>
      <c r="K2477">
        <v>913</v>
      </c>
      <c r="L2477" t="s">
        <v>35</v>
      </c>
      <c r="M2477" s="1">
        <v>42583</v>
      </c>
      <c r="N2477" s="1">
        <v>42767</v>
      </c>
      <c r="O2477" t="s">
        <v>26</v>
      </c>
      <c r="P2477" s="1">
        <v>42598.410925925928</v>
      </c>
      <c r="Q2477" s="1">
        <v>42583</v>
      </c>
      <c r="R2477" s="5">
        <v>1</v>
      </c>
    </row>
    <row r="2478" spans="1:18" x14ac:dyDescent="0.25">
      <c r="A2478" t="s">
        <v>114</v>
      </c>
      <c r="B2478" t="s">
        <v>115</v>
      </c>
      <c r="C2478">
        <v>2602</v>
      </c>
      <c r="D2478" t="s">
        <v>2218</v>
      </c>
      <c r="E2478" t="s">
        <v>364</v>
      </c>
      <c r="F2478" t="s">
        <v>32</v>
      </c>
      <c r="G2478" t="s">
        <v>172</v>
      </c>
      <c r="H2478">
        <v>1</v>
      </c>
      <c r="I2478" t="s">
        <v>107</v>
      </c>
      <c r="J2478" t="s">
        <v>24</v>
      </c>
      <c r="K2478">
        <v>913</v>
      </c>
      <c r="L2478" t="s">
        <v>35</v>
      </c>
      <c r="M2478" s="1">
        <v>42583</v>
      </c>
      <c r="N2478" s="1">
        <v>42767</v>
      </c>
      <c r="O2478" t="s">
        <v>26</v>
      </c>
      <c r="P2478" s="1">
        <v>42598.410925925928</v>
      </c>
      <c r="Q2478" s="1">
        <v>42583</v>
      </c>
      <c r="R2478" s="5">
        <v>1</v>
      </c>
    </row>
    <row r="2479" spans="1:18" x14ac:dyDescent="0.25">
      <c r="A2479" t="s">
        <v>114</v>
      </c>
      <c r="B2479" t="s">
        <v>115</v>
      </c>
      <c r="C2479">
        <v>2602</v>
      </c>
      <c r="D2479" t="s">
        <v>2218</v>
      </c>
      <c r="E2479" t="s">
        <v>364</v>
      </c>
      <c r="F2479" t="s">
        <v>32</v>
      </c>
      <c r="G2479" t="s">
        <v>172</v>
      </c>
      <c r="H2479">
        <v>1</v>
      </c>
      <c r="I2479" t="s">
        <v>107</v>
      </c>
      <c r="J2479" t="s">
        <v>27</v>
      </c>
      <c r="K2479">
        <v>913</v>
      </c>
      <c r="L2479" t="s">
        <v>35</v>
      </c>
      <c r="M2479" s="1">
        <v>42583</v>
      </c>
      <c r="N2479" s="1">
        <v>42767</v>
      </c>
      <c r="O2479" t="s">
        <v>26</v>
      </c>
      <c r="P2479" s="1">
        <v>42598.410925925928</v>
      </c>
      <c r="Q2479" s="1">
        <v>42583</v>
      </c>
      <c r="R2479" s="5">
        <v>1</v>
      </c>
    </row>
    <row r="2480" spans="1:18" x14ac:dyDescent="0.25">
      <c r="A2480" t="s">
        <v>2219</v>
      </c>
      <c r="B2480" t="s">
        <v>2220</v>
      </c>
      <c r="C2480">
        <v>2838</v>
      </c>
      <c r="D2480" t="s">
        <v>2221</v>
      </c>
      <c r="E2480" t="s">
        <v>111</v>
      </c>
      <c r="F2480" t="s">
        <v>32</v>
      </c>
      <c r="G2480" t="s">
        <v>112</v>
      </c>
      <c r="H2480">
        <v>0</v>
      </c>
      <c r="I2480" t="s">
        <v>347</v>
      </c>
      <c r="J2480" t="s">
        <v>254</v>
      </c>
      <c r="K2480">
        <v>1576</v>
      </c>
      <c r="L2480" t="s">
        <v>101</v>
      </c>
      <c r="M2480" s="1">
        <v>42485</v>
      </c>
      <c r="N2480" s="1">
        <v>42668</v>
      </c>
      <c r="O2480" t="s">
        <v>26</v>
      </c>
      <c r="P2480" s="1">
        <v>42627.391435185185</v>
      </c>
      <c r="Q2480" s="1">
        <v>42485</v>
      </c>
      <c r="R2480" s="5">
        <v>1</v>
      </c>
    </row>
    <row r="2481" spans="1:18" x14ac:dyDescent="0.25">
      <c r="A2481" t="s">
        <v>2219</v>
      </c>
      <c r="B2481" t="s">
        <v>2220</v>
      </c>
      <c r="C2481">
        <v>2838</v>
      </c>
      <c r="D2481" t="s">
        <v>2221</v>
      </c>
      <c r="E2481" t="s">
        <v>111</v>
      </c>
      <c r="F2481" t="s">
        <v>32</v>
      </c>
      <c r="G2481" t="s">
        <v>112</v>
      </c>
      <c r="H2481">
        <v>0</v>
      </c>
      <c r="I2481" t="s">
        <v>347</v>
      </c>
      <c r="J2481" t="s">
        <v>254</v>
      </c>
      <c r="K2481">
        <v>2383</v>
      </c>
      <c r="L2481" t="s">
        <v>35</v>
      </c>
      <c r="M2481" s="1">
        <v>42668</v>
      </c>
      <c r="N2481" s="1">
        <v>42850</v>
      </c>
      <c r="O2481" t="s">
        <v>26</v>
      </c>
      <c r="P2481" s="1">
        <v>42664.400752314818</v>
      </c>
      <c r="Q2481" s="1">
        <v>42668</v>
      </c>
      <c r="R2481" s="5">
        <v>1</v>
      </c>
    </row>
    <row r="2482" spans="1:18" x14ac:dyDescent="0.25">
      <c r="A2482" t="s">
        <v>2222</v>
      </c>
      <c r="B2482" t="s">
        <v>2223</v>
      </c>
      <c r="C2482">
        <v>2745</v>
      </c>
      <c r="D2482" t="s">
        <v>2224</v>
      </c>
      <c r="E2482" t="s">
        <v>69</v>
      </c>
      <c r="F2482" t="s">
        <v>45</v>
      </c>
      <c r="G2482" t="s">
        <v>275</v>
      </c>
      <c r="H2482">
        <v>0</v>
      </c>
      <c r="I2482" t="s">
        <v>313</v>
      </c>
      <c r="J2482" t="s">
        <v>27</v>
      </c>
      <c r="K2482">
        <v>1808</v>
      </c>
      <c r="L2482" t="s">
        <v>101</v>
      </c>
      <c r="M2482" s="1">
        <v>42461</v>
      </c>
      <c r="N2482" s="1">
        <v>42644</v>
      </c>
      <c r="O2482" t="s">
        <v>26</v>
      </c>
      <c r="P2482" s="1">
        <v>42635.613067129627</v>
      </c>
      <c r="Q2482" s="1">
        <v>42461</v>
      </c>
      <c r="R2482" s="5">
        <v>1</v>
      </c>
    </row>
    <row r="2483" spans="1:18" x14ac:dyDescent="0.25">
      <c r="A2483" t="s">
        <v>2222</v>
      </c>
      <c r="B2483" t="s">
        <v>2223</v>
      </c>
      <c r="C2483">
        <v>2745</v>
      </c>
      <c r="D2483" t="s">
        <v>2224</v>
      </c>
      <c r="E2483" t="s">
        <v>69</v>
      </c>
      <c r="F2483" t="s">
        <v>45</v>
      </c>
      <c r="G2483" t="s">
        <v>275</v>
      </c>
      <c r="H2483">
        <v>0</v>
      </c>
      <c r="I2483" t="s">
        <v>313</v>
      </c>
      <c r="J2483" t="s">
        <v>27</v>
      </c>
      <c r="K2483">
        <v>2236</v>
      </c>
      <c r="L2483" t="s">
        <v>25</v>
      </c>
      <c r="M2483" t="s">
        <v>2225</v>
      </c>
      <c r="N2483" t="s">
        <v>2226</v>
      </c>
      <c r="O2483" t="s">
        <v>26</v>
      </c>
      <c r="P2483" s="1">
        <v>42643.710960648146</v>
      </c>
      <c r="Q2483" t="s">
        <v>2225</v>
      </c>
      <c r="R2483" s="5">
        <v>1</v>
      </c>
    </row>
    <row r="2484" spans="1:18" x14ac:dyDescent="0.25">
      <c r="A2484" t="s">
        <v>118</v>
      </c>
      <c r="B2484" t="s">
        <v>119</v>
      </c>
      <c r="C2484">
        <v>1050</v>
      </c>
      <c r="D2484" t="s">
        <v>2227</v>
      </c>
      <c r="E2484" t="s">
        <v>69</v>
      </c>
      <c r="F2484" t="s">
        <v>52</v>
      </c>
      <c r="G2484" t="s">
        <v>365</v>
      </c>
      <c r="H2484">
        <v>0</v>
      </c>
      <c r="I2484" t="s">
        <v>94</v>
      </c>
      <c r="J2484" t="s">
        <v>24</v>
      </c>
      <c r="K2484">
        <v>273</v>
      </c>
      <c r="L2484" t="s">
        <v>101</v>
      </c>
      <c r="M2484" s="1">
        <v>42425</v>
      </c>
      <c r="N2484" s="1">
        <v>42607</v>
      </c>
      <c r="O2484" t="s">
        <v>26</v>
      </c>
      <c r="P2484" s="1">
        <v>42580.655578703707</v>
      </c>
      <c r="Q2484" s="1">
        <v>42425</v>
      </c>
      <c r="R2484" s="5">
        <v>1</v>
      </c>
    </row>
    <row r="2485" spans="1:18" x14ac:dyDescent="0.25">
      <c r="A2485" t="s">
        <v>118</v>
      </c>
      <c r="B2485" t="s">
        <v>119</v>
      </c>
      <c r="C2485">
        <v>1050</v>
      </c>
      <c r="D2485" t="s">
        <v>2227</v>
      </c>
      <c r="E2485" t="s">
        <v>69</v>
      </c>
      <c r="F2485" t="s">
        <v>52</v>
      </c>
      <c r="G2485" t="s">
        <v>365</v>
      </c>
      <c r="H2485">
        <v>0</v>
      </c>
      <c r="I2485" t="s">
        <v>94</v>
      </c>
      <c r="J2485" t="s">
        <v>27</v>
      </c>
      <c r="K2485">
        <v>273</v>
      </c>
      <c r="L2485" t="s">
        <v>101</v>
      </c>
      <c r="M2485" s="1">
        <v>42425</v>
      </c>
      <c r="N2485" s="1">
        <v>42607</v>
      </c>
      <c r="O2485" t="s">
        <v>26</v>
      </c>
      <c r="P2485" s="1">
        <v>42580.655578703707</v>
      </c>
      <c r="Q2485" s="1">
        <v>42425</v>
      </c>
      <c r="R2485" s="5">
        <v>1</v>
      </c>
    </row>
    <row r="2486" spans="1:18" x14ac:dyDescent="0.25">
      <c r="A2486" t="s">
        <v>118</v>
      </c>
      <c r="B2486" t="s">
        <v>119</v>
      </c>
      <c r="C2486">
        <v>1050</v>
      </c>
      <c r="D2486" t="s">
        <v>2227</v>
      </c>
      <c r="E2486" t="s">
        <v>69</v>
      </c>
      <c r="F2486" t="s">
        <v>52</v>
      </c>
      <c r="G2486" t="s">
        <v>365</v>
      </c>
      <c r="H2486">
        <v>0</v>
      </c>
      <c r="I2486" t="s">
        <v>94</v>
      </c>
      <c r="J2486" t="s">
        <v>24</v>
      </c>
      <c r="K2486">
        <v>1227</v>
      </c>
      <c r="L2486" t="s">
        <v>35</v>
      </c>
      <c r="M2486" s="1">
        <v>42611</v>
      </c>
      <c r="N2486" s="1">
        <v>42794</v>
      </c>
      <c r="O2486" t="s">
        <v>26</v>
      </c>
      <c r="P2486" s="1">
        <v>42611.380474537036</v>
      </c>
      <c r="Q2486" s="1">
        <v>42611</v>
      </c>
      <c r="R2486" s="5">
        <v>1</v>
      </c>
    </row>
    <row r="2487" spans="1:18" x14ac:dyDescent="0.25">
      <c r="A2487" t="s">
        <v>118</v>
      </c>
      <c r="B2487" t="s">
        <v>119</v>
      </c>
      <c r="C2487">
        <v>1050</v>
      </c>
      <c r="D2487" t="s">
        <v>2227</v>
      </c>
      <c r="E2487" t="s">
        <v>69</v>
      </c>
      <c r="F2487" t="s">
        <v>52</v>
      </c>
      <c r="G2487" t="s">
        <v>365</v>
      </c>
      <c r="H2487">
        <v>0</v>
      </c>
      <c r="I2487" t="s">
        <v>94</v>
      </c>
      <c r="J2487" t="s">
        <v>27</v>
      </c>
      <c r="K2487">
        <v>1227</v>
      </c>
      <c r="L2487" t="s">
        <v>35</v>
      </c>
      <c r="M2487" s="1">
        <v>42611</v>
      </c>
      <c r="N2487" s="1">
        <v>42794</v>
      </c>
      <c r="O2487" t="s">
        <v>26</v>
      </c>
      <c r="P2487" s="1">
        <v>42611.380474537036</v>
      </c>
      <c r="Q2487" s="1">
        <v>42611</v>
      </c>
      <c r="R2487" s="5">
        <v>1</v>
      </c>
    </row>
    <row r="2488" spans="1:18" x14ac:dyDescent="0.25">
      <c r="A2488" t="s">
        <v>568</v>
      </c>
      <c r="B2488" t="s">
        <v>569</v>
      </c>
      <c r="C2488">
        <v>2151</v>
      </c>
      <c r="D2488" t="s">
        <v>2228</v>
      </c>
      <c r="E2488" t="s">
        <v>518</v>
      </c>
      <c r="F2488" t="s">
        <v>32</v>
      </c>
      <c r="G2488" t="s">
        <v>76</v>
      </c>
      <c r="H2488">
        <v>1</v>
      </c>
      <c r="I2488" t="s">
        <v>265</v>
      </c>
      <c r="J2488" t="s">
        <v>24</v>
      </c>
      <c r="K2488">
        <v>1459</v>
      </c>
      <c r="L2488" t="s">
        <v>25</v>
      </c>
      <c r="M2488" s="1">
        <v>42471</v>
      </c>
      <c r="N2488" s="1">
        <v>42654</v>
      </c>
      <c r="O2488" t="s">
        <v>26</v>
      </c>
      <c r="P2488" s="1">
        <v>42622.728402777779</v>
      </c>
      <c r="Q2488" s="1">
        <v>42471</v>
      </c>
      <c r="R2488" s="5">
        <v>1</v>
      </c>
    </row>
    <row r="2489" spans="1:18" x14ac:dyDescent="0.25">
      <c r="A2489" t="s">
        <v>568</v>
      </c>
      <c r="B2489" t="s">
        <v>569</v>
      </c>
      <c r="C2489">
        <v>2151</v>
      </c>
      <c r="D2489" t="s">
        <v>2228</v>
      </c>
      <c r="E2489" t="s">
        <v>518</v>
      </c>
      <c r="F2489" t="s">
        <v>32</v>
      </c>
      <c r="G2489" t="s">
        <v>76</v>
      </c>
      <c r="H2489">
        <v>1</v>
      </c>
      <c r="I2489" t="s">
        <v>265</v>
      </c>
      <c r="J2489" t="s">
        <v>27</v>
      </c>
      <c r="K2489">
        <v>1459</v>
      </c>
      <c r="L2489" t="s">
        <v>25</v>
      </c>
      <c r="M2489" s="1">
        <v>42471</v>
      </c>
      <c r="N2489" s="1">
        <v>42654</v>
      </c>
      <c r="O2489" t="s">
        <v>26</v>
      </c>
      <c r="P2489" s="1">
        <v>42622.728402777779</v>
      </c>
      <c r="Q2489" s="1">
        <v>42471</v>
      </c>
      <c r="R2489" s="5">
        <v>1</v>
      </c>
    </row>
    <row r="2490" spans="1:18" x14ac:dyDescent="0.25">
      <c r="A2490" t="s">
        <v>568</v>
      </c>
      <c r="B2490" t="s">
        <v>569</v>
      </c>
      <c r="C2490">
        <v>2151</v>
      </c>
      <c r="D2490" t="s">
        <v>2228</v>
      </c>
      <c r="E2490" t="s">
        <v>518</v>
      </c>
      <c r="F2490" t="s">
        <v>32</v>
      </c>
      <c r="G2490" t="s">
        <v>76</v>
      </c>
      <c r="H2490">
        <v>1</v>
      </c>
      <c r="I2490" t="s">
        <v>265</v>
      </c>
      <c r="J2490" t="s">
        <v>36</v>
      </c>
      <c r="K2490">
        <v>1459</v>
      </c>
      <c r="L2490" t="s">
        <v>25</v>
      </c>
      <c r="M2490" s="1">
        <v>42471</v>
      </c>
      <c r="N2490" s="1">
        <v>42654</v>
      </c>
      <c r="O2490" t="s">
        <v>26</v>
      </c>
      <c r="P2490" s="1">
        <v>42622.728402777779</v>
      </c>
      <c r="Q2490" s="1">
        <v>42471</v>
      </c>
      <c r="R2490" s="5">
        <v>1</v>
      </c>
    </row>
    <row r="2491" spans="1:18" x14ac:dyDescent="0.25">
      <c r="A2491" t="s">
        <v>568</v>
      </c>
      <c r="B2491" t="s">
        <v>569</v>
      </c>
      <c r="C2491">
        <v>2151</v>
      </c>
      <c r="D2491" t="s">
        <v>2228</v>
      </c>
      <c r="E2491" t="s">
        <v>518</v>
      </c>
      <c r="F2491" t="s">
        <v>32</v>
      </c>
      <c r="G2491" t="s">
        <v>76</v>
      </c>
      <c r="H2491">
        <v>1</v>
      </c>
      <c r="I2491" t="s">
        <v>265</v>
      </c>
      <c r="J2491" t="s">
        <v>24</v>
      </c>
      <c r="K2491">
        <v>2333</v>
      </c>
      <c r="L2491" t="s">
        <v>35</v>
      </c>
      <c r="M2491" s="1">
        <v>42649</v>
      </c>
      <c r="N2491" s="1">
        <v>42831</v>
      </c>
      <c r="O2491" t="s">
        <v>26</v>
      </c>
      <c r="P2491" s="1">
        <v>42657.614108796297</v>
      </c>
      <c r="Q2491" s="1">
        <v>42649</v>
      </c>
      <c r="R2491" s="5">
        <v>1</v>
      </c>
    </row>
    <row r="2492" spans="1:18" x14ac:dyDescent="0.25">
      <c r="A2492" t="s">
        <v>568</v>
      </c>
      <c r="B2492" t="s">
        <v>569</v>
      </c>
      <c r="C2492">
        <v>2151</v>
      </c>
      <c r="D2492" t="s">
        <v>2228</v>
      </c>
      <c r="E2492" t="s">
        <v>518</v>
      </c>
      <c r="F2492" t="s">
        <v>32</v>
      </c>
      <c r="G2492" t="s">
        <v>76</v>
      </c>
      <c r="H2492">
        <v>1</v>
      </c>
      <c r="I2492" t="s">
        <v>265</v>
      </c>
      <c r="J2492" t="s">
        <v>27</v>
      </c>
      <c r="K2492">
        <v>2333</v>
      </c>
      <c r="L2492" t="s">
        <v>35</v>
      </c>
      <c r="M2492" s="1">
        <v>42649</v>
      </c>
      <c r="N2492" s="1">
        <v>42831</v>
      </c>
      <c r="O2492" t="s">
        <v>26</v>
      </c>
      <c r="P2492" s="1">
        <v>42657.614108796297</v>
      </c>
      <c r="Q2492" s="1">
        <v>42649</v>
      </c>
      <c r="R2492" s="5">
        <v>1</v>
      </c>
    </row>
    <row r="2493" spans="1:18" x14ac:dyDescent="0.25">
      <c r="A2493" t="s">
        <v>568</v>
      </c>
      <c r="B2493" t="s">
        <v>569</v>
      </c>
      <c r="C2493">
        <v>2151</v>
      </c>
      <c r="D2493" t="s">
        <v>2228</v>
      </c>
      <c r="E2493" t="s">
        <v>518</v>
      </c>
      <c r="F2493" t="s">
        <v>32</v>
      </c>
      <c r="G2493" t="s">
        <v>76</v>
      </c>
      <c r="H2493">
        <v>1</v>
      </c>
      <c r="I2493" t="s">
        <v>265</v>
      </c>
      <c r="J2493" t="s">
        <v>36</v>
      </c>
      <c r="K2493">
        <v>2333</v>
      </c>
      <c r="L2493" t="s">
        <v>35</v>
      </c>
      <c r="M2493" s="1">
        <v>42649</v>
      </c>
      <c r="N2493" s="1">
        <v>42831</v>
      </c>
      <c r="O2493" t="s">
        <v>26</v>
      </c>
      <c r="P2493" s="1">
        <v>42657.614108796297</v>
      </c>
      <c r="Q2493" s="1">
        <v>42649</v>
      </c>
      <c r="R2493" s="5">
        <v>1</v>
      </c>
    </row>
    <row r="2494" spans="1:18" x14ac:dyDescent="0.25">
      <c r="A2494" t="s">
        <v>963</v>
      </c>
      <c r="B2494" t="s">
        <v>964</v>
      </c>
      <c r="C2494">
        <v>2266</v>
      </c>
      <c r="D2494" t="s">
        <v>2229</v>
      </c>
      <c r="E2494" t="s">
        <v>69</v>
      </c>
      <c r="F2494" t="s">
        <v>32</v>
      </c>
      <c r="G2494" t="s">
        <v>59</v>
      </c>
      <c r="H2494">
        <v>1</v>
      </c>
      <c r="I2494" t="s">
        <v>107</v>
      </c>
      <c r="J2494" t="s">
        <v>24</v>
      </c>
      <c r="K2494">
        <v>420</v>
      </c>
      <c r="L2494" t="s">
        <v>101</v>
      </c>
      <c r="M2494" s="1">
        <v>42424</v>
      </c>
      <c r="N2494" s="1">
        <v>42606</v>
      </c>
      <c r="O2494" t="s">
        <v>26</v>
      </c>
      <c r="P2494" s="1">
        <v>42585.436342592591</v>
      </c>
      <c r="Q2494" s="1">
        <v>42424</v>
      </c>
      <c r="R2494" s="5">
        <v>1</v>
      </c>
    </row>
    <row r="2495" spans="1:18" x14ac:dyDescent="0.25">
      <c r="A2495" t="s">
        <v>963</v>
      </c>
      <c r="B2495" t="s">
        <v>964</v>
      </c>
      <c r="C2495">
        <v>2266</v>
      </c>
      <c r="D2495" t="s">
        <v>2229</v>
      </c>
      <c r="E2495" t="s">
        <v>69</v>
      </c>
      <c r="F2495" t="s">
        <v>32</v>
      </c>
      <c r="G2495" t="s">
        <v>59</v>
      </c>
      <c r="H2495">
        <v>1</v>
      </c>
      <c r="I2495" t="s">
        <v>107</v>
      </c>
      <c r="J2495" t="s">
        <v>27</v>
      </c>
      <c r="K2495">
        <v>420</v>
      </c>
      <c r="L2495" t="s">
        <v>101</v>
      </c>
      <c r="M2495" s="1">
        <v>42424</v>
      </c>
      <c r="N2495" s="1">
        <v>42606</v>
      </c>
      <c r="O2495" t="s">
        <v>26</v>
      </c>
      <c r="P2495" s="1">
        <v>42585.436342592591</v>
      </c>
      <c r="Q2495" s="1">
        <v>42424</v>
      </c>
      <c r="R2495" s="5">
        <v>1</v>
      </c>
    </row>
    <row r="2496" spans="1:18" x14ac:dyDescent="0.25">
      <c r="A2496" t="s">
        <v>963</v>
      </c>
      <c r="B2496" t="s">
        <v>964</v>
      </c>
      <c r="C2496">
        <v>2266</v>
      </c>
      <c r="D2496" t="s">
        <v>2229</v>
      </c>
      <c r="E2496" t="s">
        <v>69</v>
      </c>
      <c r="F2496" t="s">
        <v>32</v>
      </c>
      <c r="G2496" t="s">
        <v>59</v>
      </c>
      <c r="H2496">
        <v>1</v>
      </c>
      <c r="I2496" t="s">
        <v>107</v>
      </c>
      <c r="J2496" t="s">
        <v>36</v>
      </c>
      <c r="K2496">
        <v>420</v>
      </c>
      <c r="L2496" t="s">
        <v>101</v>
      </c>
      <c r="M2496" s="1">
        <v>42424</v>
      </c>
      <c r="N2496" s="1">
        <v>42606</v>
      </c>
      <c r="O2496" t="s">
        <v>26</v>
      </c>
      <c r="P2496" s="1">
        <v>42585.436342592591</v>
      </c>
      <c r="Q2496" s="1">
        <v>42424</v>
      </c>
      <c r="R2496" s="5">
        <v>1</v>
      </c>
    </row>
    <row r="2497" spans="1:18" x14ac:dyDescent="0.25">
      <c r="A2497" t="s">
        <v>963</v>
      </c>
      <c r="B2497" t="s">
        <v>964</v>
      </c>
      <c r="C2497">
        <v>2266</v>
      </c>
      <c r="D2497" t="s">
        <v>2229</v>
      </c>
      <c r="E2497" t="s">
        <v>69</v>
      </c>
      <c r="F2497" t="s">
        <v>32</v>
      </c>
      <c r="G2497" t="s">
        <v>59</v>
      </c>
      <c r="H2497">
        <v>1</v>
      </c>
      <c r="I2497" t="s">
        <v>107</v>
      </c>
      <c r="J2497" t="s">
        <v>24</v>
      </c>
      <c r="K2497">
        <v>1006</v>
      </c>
      <c r="L2497" t="s">
        <v>35</v>
      </c>
      <c r="M2497" s="1">
        <v>42598</v>
      </c>
      <c r="N2497" s="1">
        <v>42782</v>
      </c>
      <c r="O2497" t="s">
        <v>26</v>
      </c>
      <c r="P2497" s="1">
        <v>42600.73033564815</v>
      </c>
      <c r="Q2497" s="1">
        <v>42598</v>
      </c>
      <c r="R2497" s="5">
        <v>1</v>
      </c>
    </row>
    <row r="2498" spans="1:18" x14ac:dyDescent="0.25">
      <c r="A2498" t="s">
        <v>963</v>
      </c>
      <c r="B2498" t="s">
        <v>964</v>
      </c>
      <c r="C2498">
        <v>2266</v>
      </c>
      <c r="D2498" t="s">
        <v>2229</v>
      </c>
      <c r="E2498" t="s">
        <v>69</v>
      </c>
      <c r="F2498" t="s">
        <v>32</v>
      </c>
      <c r="G2498" t="s">
        <v>59</v>
      </c>
      <c r="H2498">
        <v>1</v>
      </c>
      <c r="I2498" t="s">
        <v>107</v>
      </c>
      <c r="J2498" t="s">
        <v>27</v>
      </c>
      <c r="K2498">
        <v>1006</v>
      </c>
      <c r="L2498" t="s">
        <v>35</v>
      </c>
      <c r="M2498" s="1">
        <v>42598</v>
      </c>
      <c r="N2498" s="1">
        <v>42782</v>
      </c>
      <c r="O2498" t="s">
        <v>26</v>
      </c>
      <c r="P2498" s="1">
        <v>42600.73033564815</v>
      </c>
      <c r="Q2498" s="1">
        <v>42598</v>
      </c>
      <c r="R2498" s="5">
        <v>1</v>
      </c>
    </row>
    <row r="2499" spans="1:18" x14ac:dyDescent="0.25">
      <c r="A2499" t="s">
        <v>963</v>
      </c>
      <c r="B2499" t="s">
        <v>964</v>
      </c>
      <c r="C2499">
        <v>2266</v>
      </c>
      <c r="D2499" t="s">
        <v>2229</v>
      </c>
      <c r="E2499" t="s">
        <v>69</v>
      </c>
      <c r="F2499" t="s">
        <v>32</v>
      </c>
      <c r="G2499" t="s">
        <v>59</v>
      </c>
      <c r="H2499">
        <v>1</v>
      </c>
      <c r="I2499" t="s">
        <v>107</v>
      </c>
      <c r="J2499" t="s">
        <v>36</v>
      </c>
      <c r="K2499">
        <v>1006</v>
      </c>
      <c r="L2499" t="s">
        <v>35</v>
      </c>
      <c r="M2499" s="1">
        <v>42598</v>
      </c>
      <c r="N2499" s="1">
        <v>42782</v>
      </c>
      <c r="O2499" t="s">
        <v>26</v>
      </c>
      <c r="P2499" s="1">
        <v>42600.73033564815</v>
      </c>
      <c r="Q2499" s="1">
        <v>42598</v>
      </c>
      <c r="R2499" s="5">
        <v>1</v>
      </c>
    </row>
    <row r="2500" spans="1:18" x14ac:dyDescent="0.25">
      <c r="A2500" t="s">
        <v>2230</v>
      </c>
      <c r="B2500" t="s">
        <v>2231</v>
      </c>
      <c r="C2500">
        <v>1560</v>
      </c>
      <c r="D2500" t="s">
        <v>2232</v>
      </c>
      <c r="E2500" t="s">
        <v>96</v>
      </c>
      <c r="F2500" t="s">
        <v>32</v>
      </c>
      <c r="G2500" t="s">
        <v>86</v>
      </c>
      <c r="H2500">
        <v>0</v>
      </c>
      <c r="I2500" t="s">
        <v>429</v>
      </c>
      <c r="J2500" t="s">
        <v>27</v>
      </c>
      <c r="K2500">
        <v>1892</v>
      </c>
      <c r="L2500" t="s">
        <v>25</v>
      </c>
      <c r="M2500" s="1">
        <v>42471</v>
      </c>
      <c r="N2500" s="1">
        <v>42654</v>
      </c>
      <c r="O2500" t="s">
        <v>26</v>
      </c>
      <c r="P2500" s="1">
        <v>42639.364652777775</v>
      </c>
      <c r="Q2500" s="1">
        <v>42471</v>
      </c>
      <c r="R2500" s="5">
        <v>1</v>
      </c>
    </row>
    <row r="2501" spans="1:18" x14ac:dyDescent="0.25">
      <c r="A2501" t="s">
        <v>2230</v>
      </c>
      <c r="B2501" t="s">
        <v>2231</v>
      </c>
      <c r="C2501">
        <v>1560</v>
      </c>
      <c r="D2501" t="s">
        <v>2232</v>
      </c>
      <c r="E2501" t="s">
        <v>96</v>
      </c>
      <c r="F2501" t="s">
        <v>32</v>
      </c>
      <c r="G2501" t="s">
        <v>86</v>
      </c>
      <c r="H2501">
        <v>0</v>
      </c>
      <c r="I2501" t="s">
        <v>429</v>
      </c>
      <c r="J2501" t="s">
        <v>24</v>
      </c>
      <c r="K2501">
        <v>1892</v>
      </c>
      <c r="L2501" t="s">
        <v>25</v>
      </c>
      <c r="M2501" s="1">
        <v>42471</v>
      </c>
      <c r="N2501" s="1">
        <v>42654</v>
      </c>
      <c r="O2501" t="s">
        <v>26</v>
      </c>
      <c r="P2501" s="1">
        <v>42639.364652777775</v>
      </c>
      <c r="Q2501" s="1">
        <v>42471</v>
      </c>
      <c r="R2501" s="5">
        <v>1</v>
      </c>
    </row>
    <row r="2502" spans="1:18" x14ac:dyDescent="0.25">
      <c r="A2502" t="s">
        <v>2230</v>
      </c>
      <c r="B2502" t="s">
        <v>2231</v>
      </c>
      <c r="C2502">
        <v>1560</v>
      </c>
      <c r="D2502" t="s">
        <v>2232</v>
      </c>
      <c r="E2502" t="s">
        <v>96</v>
      </c>
      <c r="F2502" t="s">
        <v>32</v>
      </c>
      <c r="G2502" t="s">
        <v>86</v>
      </c>
      <c r="H2502">
        <v>0</v>
      </c>
      <c r="I2502" t="s">
        <v>429</v>
      </c>
      <c r="J2502" t="s">
        <v>24</v>
      </c>
      <c r="K2502">
        <v>2337</v>
      </c>
      <c r="L2502" t="s">
        <v>35</v>
      </c>
      <c r="M2502" s="1">
        <v>42660</v>
      </c>
      <c r="N2502" s="1">
        <v>42842</v>
      </c>
      <c r="O2502" t="s">
        <v>26</v>
      </c>
      <c r="P2502" s="1">
        <v>42658.929803240739</v>
      </c>
      <c r="Q2502" s="1">
        <v>42660</v>
      </c>
      <c r="R2502" s="5">
        <v>1</v>
      </c>
    </row>
    <row r="2503" spans="1:18" x14ac:dyDescent="0.25">
      <c r="A2503" t="s">
        <v>2230</v>
      </c>
      <c r="B2503" t="s">
        <v>2231</v>
      </c>
      <c r="C2503">
        <v>1560</v>
      </c>
      <c r="D2503" t="s">
        <v>2232</v>
      </c>
      <c r="E2503" t="s">
        <v>96</v>
      </c>
      <c r="F2503" t="s">
        <v>32</v>
      </c>
      <c r="G2503" t="s">
        <v>86</v>
      </c>
      <c r="H2503">
        <v>0</v>
      </c>
      <c r="I2503" t="s">
        <v>429</v>
      </c>
      <c r="J2503" t="s">
        <v>27</v>
      </c>
      <c r="K2503">
        <v>2337</v>
      </c>
      <c r="L2503" t="s">
        <v>35</v>
      </c>
      <c r="M2503" s="1">
        <v>42660</v>
      </c>
      <c r="N2503" s="1">
        <v>42842</v>
      </c>
      <c r="O2503" t="s">
        <v>26</v>
      </c>
      <c r="P2503" s="1">
        <v>42658.929803240739</v>
      </c>
      <c r="Q2503" s="1">
        <v>42660</v>
      </c>
      <c r="R2503" s="5">
        <v>1</v>
      </c>
    </row>
    <row r="2504" spans="1:18" x14ac:dyDescent="0.25">
      <c r="A2504" t="s">
        <v>2169</v>
      </c>
      <c r="B2504" t="s">
        <v>2170</v>
      </c>
      <c r="C2504">
        <v>2657</v>
      </c>
      <c r="D2504" t="s">
        <v>2233</v>
      </c>
      <c r="E2504" t="s">
        <v>44</v>
      </c>
      <c r="F2504" t="s">
        <v>45</v>
      </c>
      <c r="G2504" t="s">
        <v>1989</v>
      </c>
      <c r="H2504">
        <v>0</v>
      </c>
      <c r="I2504" t="s">
        <v>461</v>
      </c>
      <c r="J2504" t="s">
        <v>27</v>
      </c>
      <c r="K2504">
        <v>1517</v>
      </c>
      <c r="L2504" t="s">
        <v>25</v>
      </c>
      <c r="M2504" s="1">
        <v>42510</v>
      </c>
      <c r="N2504" s="1">
        <v>42694</v>
      </c>
      <c r="O2504" t="s">
        <v>26</v>
      </c>
      <c r="P2504" s="1">
        <v>42626.423078703701</v>
      </c>
      <c r="Q2504" s="1">
        <v>42510</v>
      </c>
      <c r="R2504" s="5">
        <v>1</v>
      </c>
    </row>
    <row r="2505" spans="1:18" x14ac:dyDescent="0.25">
      <c r="A2505" t="s">
        <v>28</v>
      </c>
      <c r="B2505" t="s">
        <v>29</v>
      </c>
      <c r="C2505">
        <v>1862</v>
      </c>
      <c r="D2505" t="s">
        <v>2234</v>
      </c>
      <c r="E2505" t="s">
        <v>297</v>
      </c>
      <c r="F2505" t="s">
        <v>52</v>
      </c>
      <c r="G2505" t="s">
        <v>365</v>
      </c>
      <c r="H2505">
        <v>0</v>
      </c>
      <c r="I2505" t="s">
        <v>107</v>
      </c>
      <c r="J2505" t="s">
        <v>24</v>
      </c>
      <c r="K2505">
        <v>466</v>
      </c>
      <c r="L2505" t="s">
        <v>35</v>
      </c>
      <c r="M2505" s="1">
        <v>42570</v>
      </c>
      <c r="N2505" s="1">
        <v>42754</v>
      </c>
      <c r="O2505" t="s">
        <v>26</v>
      </c>
      <c r="P2505" s="1">
        <v>42585.698530092595</v>
      </c>
      <c r="Q2505" s="1">
        <v>42570</v>
      </c>
      <c r="R2505" s="5">
        <v>1</v>
      </c>
    </row>
    <row r="2506" spans="1:18" x14ac:dyDescent="0.25">
      <c r="A2506" t="s">
        <v>28</v>
      </c>
      <c r="B2506" t="s">
        <v>29</v>
      </c>
      <c r="C2506">
        <v>1862</v>
      </c>
      <c r="D2506" t="s">
        <v>2234</v>
      </c>
      <c r="E2506" t="s">
        <v>297</v>
      </c>
      <c r="F2506" t="s">
        <v>52</v>
      </c>
      <c r="G2506" t="s">
        <v>365</v>
      </c>
      <c r="H2506">
        <v>0</v>
      </c>
      <c r="I2506" t="s">
        <v>107</v>
      </c>
      <c r="J2506" t="s">
        <v>27</v>
      </c>
      <c r="K2506">
        <v>466</v>
      </c>
      <c r="L2506" t="s">
        <v>35</v>
      </c>
      <c r="M2506" s="1">
        <v>42570</v>
      </c>
      <c r="N2506" s="1">
        <v>42754</v>
      </c>
      <c r="O2506" t="s">
        <v>26</v>
      </c>
      <c r="P2506" s="1">
        <v>42585.698530092595</v>
      </c>
      <c r="Q2506" s="1">
        <v>42570</v>
      </c>
      <c r="R2506" s="5">
        <v>1</v>
      </c>
    </row>
    <row r="2507" spans="1:18" x14ac:dyDescent="0.25">
      <c r="A2507" t="s">
        <v>28</v>
      </c>
      <c r="B2507" t="s">
        <v>29</v>
      </c>
      <c r="C2507">
        <v>1862</v>
      </c>
      <c r="D2507" t="s">
        <v>2235</v>
      </c>
      <c r="E2507" t="s">
        <v>288</v>
      </c>
      <c r="F2507" t="s">
        <v>52</v>
      </c>
      <c r="G2507">
        <v>608</v>
      </c>
      <c r="H2507">
        <v>1</v>
      </c>
      <c r="I2507" t="s">
        <v>419</v>
      </c>
      <c r="J2507" t="s">
        <v>36</v>
      </c>
      <c r="K2507">
        <v>811</v>
      </c>
      <c r="L2507" t="s">
        <v>25</v>
      </c>
      <c r="M2507" s="1">
        <v>42520</v>
      </c>
      <c r="N2507" s="1">
        <v>42704</v>
      </c>
      <c r="O2507" t="s">
        <v>26</v>
      </c>
      <c r="P2507" s="1">
        <v>42594.361296296294</v>
      </c>
      <c r="Q2507" s="1">
        <v>42520</v>
      </c>
      <c r="R2507" s="5">
        <v>1</v>
      </c>
    </row>
    <row r="2508" spans="1:18" x14ac:dyDescent="0.25">
      <c r="A2508" t="s">
        <v>28</v>
      </c>
      <c r="B2508" t="s">
        <v>29</v>
      </c>
      <c r="C2508">
        <v>1862</v>
      </c>
      <c r="D2508" t="s">
        <v>2235</v>
      </c>
      <c r="E2508" t="s">
        <v>288</v>
      </c>
      <c r="F2508" t="s">
        <v>52</v>
      </c>
      <c r="G2508">
        <v>608</v>
      </c>
      <c r="H2508">
        <v>1</v>
      </c>
      <c r="I2508" t="s">
        <v>419</v>
      </c>
      <c r="J2508" t="s">
        <v>24</v>
      </c>
      <c r="K2508">
        <v>811</v>
      </c>
      <c r="L2508" t="s">
        <v>25</v>
      </c>
      <c r="M2508" s="1">
        <v>42520</v>
      </c>
      <c r="N2508" s="1">
        <v>42704</v>
      </c>
      <c r="O2508" t="s">
        <v>26</v>
      </c>
      <c r="P2508" s="1">
        <v>42594.361296296294</v>
      </c>
      <c r="Q2508" s="1">
        <v>42520</v>
      </c>
      <c r="R2508" s="5">
        <v>1</v>
      </c>
    </row>
    <row r="2509" spans="1:18" x14ac:dyDescent="0.25">
      <c r="A2509" t="s">
        <v>28</v>
      </c>
      <c r="B2509" t="s">
        <v>29</v>
      </c>
      <c r="C2509">
        <v>1862</v>
      </c>
      <c r="D2509" t="s">
        <v>2235</v>
      </c>
      <c r="E2509" t="s">
        <v>288</v>
      </c>
      <c r="F2509" t="s">
        <v>52</v>
      </c>
      <c r="G2509">
        <v>608</v>
      </c>
      <c r="H2509">
        <v>1</v>
      </c>
      <c r="I2509" t="s">
        <v>419</v>
      </c>
      <c r="J2509" t="s">
        <v>27</v>
      </c>
      <c r="K2509">
        <v>811</v>
      </c>
      <c r="L2509" t="s">
        <v>25</v>
      </c>
      <c r="M2509" s="1">
        <v>42520</v>
      </c>
      <c r="N2509" s="1">
        <v>42704</v>
      </c>
      <c r="O2509" t="s">
        <v>26</v>
      </c>
      <c r="P2509" s="1">
        <v>42594.361296296294</v>
      </c>
      <c r="Q2509" s="1">
        <v>42520</v>
      </c>
      <c r="R2509" s="5">
        <v>1</v>
      </c>
    </row>
    <row r="2510" spans="1:18" x14ac:dyDescent="0.25">
      <c r="A2510" t="s">
        <v>28</v>
      </c>
      <c r="B2510" t="s">
        <v>29</v>
      </c>
      <c r="C2510">
        <v>1862</v>
      </c>
      <c r="D2510" t="s">
        <v>2235</v>
      </c>
      <c r="E2510" t="s">
        <v>288</v>
      </c>
      <c r="F2510" t="s">
        <v>52</v>
      </c>
      <c r="G2510">
        <v>608</v>
      </c>
      <c r="H2510">
        <v>1</v>
      </c>
      <c r="I2510" t="s">
        <v>419</v>
      </c>
      <c r="J2510" t="s">
        <v>36</v>
      </c>
      <c r="K2510">
        <v>2680</v>
      </c>
      <c r="L2510" t="s">
        <v>35</v>
      </c>
      <c r="M2510" s="1">
        <v>42698</v>
      </c>
      <c r="N2510" s="1">
        <v>42879</v>
      </c>
      <c r="O2510" t="s">
        <v>26</v>
      </c>
      <c r="P2510" s="1">
        <v>42706.435543981483</v>
      </c>
      <c r="Q2510" s="1">
        <v>42698</v>
      </c>
      <c r="R2510" s="5">
        <v>1</v>
      </c>
    </row>
    <row r="2511" spans="1:18" x14ac:dyDescent="0.25">
      <c r="A2511" t="s">
        <v>28</v>
      </c>
      <c r="B2511" t="s">
        <v>29</v>
      </c>
      <c r="C2511">
        <v>1862</v>
      </c>
      <c r="D2511" t="s">
        <v>2235</v>
      </c>
      <c r="E2511" t="s">
        <v>288</v>
      </c>
      <c r="F2511" t="s">
        <v>52</v>
      </c>
      <c r="G2511">
        <v>608</v>
      </c>
      <c r="H2511">
        <v>1</v>
      </c>
      <c r="I2511" t="s">
        <v>419</v>
      </c>
      <c r="J2511" t="s">
        <v>24</v>
      </c>
      <c r="K2511">
        <v>2680</v>
      </c>
      <c r="L2511" t="s">
        <v>35</v>
      </c>
      <c r="M2511" s="1">
        <v>42698</v>
      </c>
      <c r="N2511" s="1">
        <v>42879</v>
      </c>
      <c r="O2511" t="s">
        <v>26</v>
      </c>
      <c r="P2511" s="1">
        <v>42706.435543981483</v>
      </c>
      <c r="Q2511" s="1">
        <v>42698</v>
      </c>
      <c r="R2511" s="5">
        <v>1</v>
      </c>
    </row>
    <row r="2512" spans="1:18" x14ac:dyDescent="0.25">
      <c r="A2512" t="s">
        <v>28</v>
      </c>
      <c r="B2512" t="s">
        <v>29</v>
      </c>
      <c r="C2512">
        <v>1862</v>
      </c>
      <c r="D2512" t="s">
        <v>2235</v>
      </c>
      <c r="E2512" t="s">
        <v>288</v>
      </c>
      <c r="F2512" t="s">
        <v>52</v>
      </c>
      <c r="G2512">
        <v>608</v>
      </c>
      <c r="H2512">
        <v>1</v>
      </c>
      <c r="I2512" t="s">
        <v>419</v>
      </c>
      <c r="J2512" t="s">
        <v>27</v>
      </c>
      <c r="K2512">
        <v>2680</v>
      </c>
      <c r="L2512" t="s">
        <v>35</v>
      </c>
      <c r="M2512" s="1">
        <v>42698</v>
      </c>
      <c r="N2512" s="1">
        <v>42879</v>
      </c>
      <c r="O2512" t="s">
        <v>26</v>
      </c>
      <c r="P2512" s="1">
        <v>42706.435543981483</v>
      </c>
      <c r="Q2512" s="1">
        <v>42698</v>
      </c>
      <c r="R2512" s="5">
        <v>1</v>
      </c>
    </row>
    <row r="2513" spans="1:18" x14ac:dyDescent="0.25">
      <c r="A2513" t="s">
        <v>2236</v>
      </c>
      <c r="B2513" t="s">
        <v>2237</v>
      </c>
      <c r="C2513">
        <v>2042</v>
      </c>
      <c r="D2513" t="s">
        <v>2238</v>
      </c>
      <c r="E2513" t="s">
        <v>96</v>
      </c>
      <c r="F2513" t="s">
        <v>52</v>
      </c>
      <c r="G2513" t="s">
        <v>275</v>
      </c>
      <c r="H2513">
        <v>0</v>
      </c>
      <c r="I2513" t="s">
        <v>313</v>
      </c>
      <c r="J2513" t="s">
        <v>27</v>
      </c>
      <c r="K2513">
        <v>1425</v>
      </c>
      <c r="L2513" t="s">
        <v>35</v>
      </c>
      <c r="M2513" s="1">
        <v>42618</v>
      </c>
      <c r="N2513" s="1">
        <v>42799</v>
      </c>
      <c r="O2513" t="s">
        <v>26</v>
      </c>
      <c r="P2513" s="1">
        <v>42621.63790509259</v>
      </c>
      <c r="Q2513" s="1">
        <v>42618</v>
      </c>
      <c r="R2513" s="5">
        <v>1</v>
      </c>
    </row>
    <row r="2514" spans="1:18" x14ac:dyDescent="0.25">
      <c r="A2514" t="s">
        <v>2099</v>
      </c>
      <c r="B2514" t="s">
        <v>2100</v>
      </c>
      <c r="C2514">
        <v>1604</v>
      </c>
      <c r="D2514" t="s">
        <v>2239</v>
      </c>
      <c r="E2514" t="s">
        <v>502</v>
      </c>
      <c r="F2514" t="s">
        <v>52</v>
      </c>
      <c r="G2514" t="s">
        <v>525</v>
      </c>
      <c r="H2514">
        <v>0</v>
      </c>
      <c r="I2514" t="s">
        <v>94</v>
      </c>
      <c r="J2514" t="s">
        <v>24</v>
      </c>
      <c r="K2514">
        <v>1542</v>
      </c>
      <c r="L2514" t="s">
        <v>25</v>
      </c>
      <c r="M2514" s="1">
        <v>42474</v>
      </c>
      <c r="N2514" s="1">
        <v>42657</v>
      </c>
      <c r="O2514" t="s">
        <v>26</v>
      </c>
      <c r="P2514" s="1">
        <v>42626.618854166663</v>
      </c>
      <c r="Q2514" s="1">
        <v>42474</v>
      </c>
      <c r="R2514" s="5">
        <v>1</v>
      </c>
    </row>
    <row r="2515" spans="1:18" x14ac:dyDescent="0.25">
      <c r="A2515" t="s">
        <v>2099</v>
      </c>
      <c r="B2515" t="s">
        <v>2100</v>
      </c>
      <c r="C2515">
        <v>1604</v>
      </c>
      <c r="D2515" t="s">
        <v>2239</v>
      </c>
      <c r="E2515" t="s">
        <v>502</v>
      </c>
      <c r="F2515" t="s">
        <v>52</v>
      </c>
      <c r="G2515" t="s">
        <v>525</v>
      </c>
      <c r="H2515">
        <v>0</v>
      </c>
      <c r="I2515" t="s">
        <v>94</v>
      </c>
      <c r="J2515" t="s">
        <v>24</v>
      </c>
      <c r="K2515">
        <v>2355</v>
      </c>
      <c r="L2515" t="s">
        <v>35</v>
      </c>
      <c r="M2515" s="1">
        <v>42660</v>
      </c>
      <c r="N2515" s="1">
        <v>42842</v>
      </c>
      <c r="O2515" t="s">
        <v>26</v>
      </c>
      <c r="P2515" s="1">
        <v>42662.390925925924</v>
      </c>
      <c r="Q2515" s="1">
        <v>42660</v>
      </c>
      <c r="R2515" s="5">
        <v>1</v>
      </c>
    </row>
    <row r="2516" spans="1:18" x14ac:dyDescent="0.25">
      <c r="A2516" t="s">
        <v>341</v>
      </c>
      <c r="B2516" t="s">
        <v>342</v>
      </c>
      <c r="C2516">
        <v>2090</v>
      </c>
      <c r="D2516" t="s">
        <v>2240</v>
      </c>
      <c r="E2516" t="s">
        <v>44</v>
      </c>
      <c r="F2516" t="s">
        <v>52</v>
      </c>
      <c r="G2516" t="s">
        <v>46</v>
      </c>
      <c r="H2516">
        <v>0</v>
      </c>
      <c r="I2516" t="s">
        <v>359</v>
      </c>
      <c r="J2516" t="s">
        <v>27</v>
      </c>
      <c r="K2516">
        <v>183</v>
      </c>
      <c r="L2516" t="s">
        <v>35</v>
      </c>
      <c r="M2516" s="1">
        <v>42576</v>
      </c>
      <c r="N2516" s="1">
        <v>42760</v>
      </c>
      <c r="O2516" t="s">
        <v>26</v>
      </c>
      <c r="P2516" s="1">
        <v>42577.568819444445</v>
      </c>
      <c r="Q2516" s="1">
        <v>42576</v>
      </c>
      <c r="R2516" s="5">
        <v>1</v>
      </c>
    </row>
    <row r="2517" spans="1:18" x14ac:dyDescent="0.25">
      <c r="A2517" t="s">
        <v>1305</v>
      </c>
      <c r="B2517" t="s">
        <v>1306</v>
      </c>
      <c r="C2517">
        <v>2736</v>
      </c>
      <c r="D2517" t="s">
        <v>2241</v>
      </c>
      <c r="E2517" t="s">
        <v>185</v>
      </c>
      <c r="F2517" t="s">
        <v>52</v>
      </c>
      <c r="G2517" t="s">
        <v>2087</v>
      </c>
      <c r="H2517">
        <v>0</v>
      </c>
      <c r="I2517" t="s">
        <v>768</v>
      </c>
      <c r="J2517" t="s">
        <v>27</v>
      </c>
      <c r="K2517">
        <v>1426</v>
      </c>
      <c r="L2517" t="s">
        <v>35</v>
      </c>
      <c r="M2517" s="1">
        <v>42636</v>
      </c>
      <c r="N2517" s="1">
        <v>43001</v>
      </c>
      <c r="O2517" t="s">
        <v>26</v>
      </c>
      <c r="P2517" s="1">
        <v>42621.640810185185</v>
      </c>
      <c r="Q2517" s="1">
        <v>42636</v>
      </c>
      <c r="R2517" s="5">
        <v>1</v>
      </c>
    </row>
    <row r="2518" spans="1:18" x14ac:dyDescent="0.25">
      <c r="A2518" t="s">
        <v>1305</v>
      </c>
      <c r="B2518" t="s">
        <v>1306</v>
      </c>
      <c r="C2518">
        <v>2736</v>
      </c>
      <c r="D2518" t="s">
        <v>2242</v>
      </c>
      <c r="E2518" t="s">
        <v>193</v>
      </c>
      <c r="F2518" t="s">
        <v>178</v>
      </c>
      <c r="G2518" t="s">
        <v>724</v>
      </c>
      <c r="H2518">
        <v>0</v>
      </c>
      <c r="I2518" t="s">
        <v>768</v>
      </c>
      <c r="J2518" t="s">
        <v>27</v>
      </c>
      <c r="K2518">
        <v>1496</v>
      </c>
      <c r="L2518" t="s">
        <v>25</v>
      </c>
      <c r="M2518" s="1">
        <v>42263</v>
      </c>
      <c r="N2518" s="1">
        <v>42629</v>
      </c>
      <c r="O2518" t="s">
        <v>88</v>
      </c>
      <c r="P2518" s="1">
        <v>42625.725208333337</v>
      </c>
      <c r="Q2518" s="1">
        <v>42263</v>
      </c>
      <c r="R2518" s="5">
        <v>1</v>
      </c>
    </row>
    <row r="2519" spans="1:18" x14ac:dyDescent="0.25">
      <c r="A2519" t="s">
        <v>1305</v>
      </c>
      <c r="B2519" t="s">
        <v>1306</v>
      </c>
      <c r="C2519">
        <v>2736</v>
      </c>
      <c r="D2519" t="s">
        <v>2242</v>
      </c>
      <c r="E2519" t="s">
        <v>193</v>
      </c>
      <c r="F2519" t="s">
        <v>178</v>
      </c>
      <c r="G2519" t="s">
        <v>724</v>
      </c>
      <c r="H2519">
        <v>0</v>
      </c>
      <c r="I2519" t="s">
        <v>768</v>
      </c>
      <c r="J2519" t="s">
        <v>27</v>
      </c>
      <c r="K2519">
        <v>2349</v>
      </c>
      <c r="L2519" t="s">
        <v>35</v>
      </c>
      <c r="M2519" s="1">
        <v>42650</v>
      </c>
      <c r="N2519" s="1">
        <v>43015</v>
      </c>
      <c r="O2519" t="s">
        <v>26</v>
      </c>
      <c r="P2519" s="1">
        <v>42661.729571759257</v>
      </c>
      <c r="Q2519" s="1">
        <v>42650</v>
      </c>
      <c r="R2519" s="5">
        <v>1</v>
      </c>
    </row>
    <row r="2520" spans="1:18" x14ac:dyDescent="0.25">
      <c r="A2520" t="s">
        <v>2104</v>
      </c>
      <c r="B2520" t="s">
        <v>2105</v>
      </c>
      <c r="C2520">
        <v>2581</v>
      </c>
      <c r="D2520" t="s">
        <v>2243</v>
      </c>
      <c r="E2520" t="s">
        <v>69</v>
      </c>
      <c r="F2520" t="s">
        <v>52</v>
      </c>
      <c r="G2520" t="s">
        <v>511</v>
      </c>
      <c r="H2520">
        <v>0</v>
      </c>
      <c r="I2520" t="s">
        <v>34</v>
      </c>
      <c r="J2520" t="s">
        <v>27</v>
      </c>
      <c r="K2520">
        <v>1818</v>
      </c>
      <c r="L2520" t="s">
        <v>25</v>
      </c>
      <c r="M2520" s="1">
        <v>42552</v>
      </c>
      <c r="N2520" s="1">
        <v>42736</v>
      </c>
      <c r="O2520" t="s">
        <v>26</v>
      </c>
      <c r="P2520" s="1">
        <v>42635.631782407407</v>
      </c>
      <c r="Q2520" s="1">
        <v>42552</v>
      </c>
      <c r="R2520" s="5">
        <v>1</v>
      </c>
    </row>
    <row r="2521" spans="1:18" x14ac:dyDescent="0.25">
      <c r="A2521" t="s">
        <v>2244</v>
      </c>
      <c r="B2521" t="s">
        <v>2245</v>
      </c>
      <c r="C2521">
        <v>2406</v>
      </c>
      <c r="D2521" t="s">
        <v>2246</v>
      </c>
      <c r="E2521" t="s">
        <v>111</v>
      </c>
      <c r="F2521" t="s">
        <v>52</v>
      </c>
      <c r="G2521" t="s">
        <v>365</v>
      </c>
      <c r="H2521">
        <v>0</v>
      </c>
      <c r="I2521" t="s">
        <v>2069</v>
      </c>
      <c r="J2521" t="s">
        <v>36</v>
      </c>
      <c r="K2521">
        <v>393</v>
      </c>
      <c r="L2521" t="s">
        <v>25</v>
      </c>
      <c r="M2521" s="1">
        <v>42443</v>
      </c>
      <c r="N2521" s="1">
        <v>42627</v>
      </c>
      <c r="O2521" t="s">
        <v>26</v>
      </c>
      <c r="P2521" s="1">
        <v>42584.677395833336</v>
      </c>
      <c r="Q2521" s="1">
        <v>42443</v>
      </c>
      <c r="R2521" s="5">
        <v>1</v>
      </c>
    </row>
    <row r="2522" spans="1:18" x14ac:dyDescent="0.25">
      <c r="A2522" t="s">
        <v>2088</v>
      </c>
      <c r="B2522" t="s">
        <v>2089</v>
      </c>
      <c r="C2522">
        <v>2200</v>
      </c>
      <c r="D2522" t="s">
        <v>2247</v>
      </c>
      <c r="E2522" t="s">
        <v>185</v>
      </c>
      <c r="F2522" t="s">
        <v>52</v>
      </c>
      <c r="G2522" t="s">
        <v>2139</v>
      </c>
      <c r="H2522">
        <v>0</v>
      </c>
      <c r="I2522" t="s">
        <v>353</v>
      </c>
      <c r="J2522" t="s">
        <v>27</v>
      </c>
      <c r="K2522">
        <v>1441</v>
      </c>
      <c r="L2522" t="s">
        <v>35</v>
      </c>
      <c r="M2522" s="1">
        <v>42615</v>
      </c>
      <c r="N2522" s="1">
        <v>42980</v>
      </c>
      <c r="O2522" t="s">
        <v>26</v>
      </c>
      <c r="P2522" s="1">
        <v>42622.432557870372</v>
      </c>
      <c r="Q2522" s="1">
        <v>42615</v>
      </c>
      <c r="R2522" s="5">
        <v>1</v>
      </c>
    </row>
    <row r="2523" spans="1:18" x14ac:dyDescent="0.25">
      <c r="A2523" t="s">
        <v>28</v>
      </c>
      <c r="B2523" t="s">
        <v>29</v>
      </c>
      <c r="C2523">
        <v>1862</v>
      </c>
      <c r="D2523" t="s">
        <v>2248</v>
      </c>
      <c r="E2523" t="s">
        <v>205</v>
      </c>
      <c r="F2523" t="s">
        <v>635</v>
      </c>
      <c r="G2523" t="s">
        <v>1373</v>
      </c>
      <c r="H2523">
        <v>0</v>
      </c>
      <c r="I2523" t="s">
        <v>162</v>
      </c>
      <c r="J2523" t="s">
        <v>24</v>
      </c>
      <c r="K2523">
        <v>2164</v>
      </c>
      <c r="L2523" t="s">
        <v>35</v>
      </c>
      <c r="M2523" s="1">
        <v>42604</v>
      </c>
      <c r="N2523" s="1">
        <v>42969</v>
      </c>
      <c r="O2523" t="s">
        <v>26</v>
      </c>
      <c r="P2523" s="1">
        <v>42642.452141203707</v>
      </c>
      <c r="Q2523" s="1">
        <v>42604</v>
      </c>
      <c r="R2523" s="5">
        <v>1</v>
      </c>
    </row>
    <row r="2524" spans="1:18" x14ac:dyDescent="0.25">
      <c r="A2524" t="s">
        <v>28</v>
      </c>
      <c r="B2524" t="s">
        <v>29</v>
      </c>
      <c r="C2524">
        <v>1862</v>
      </c>
      <c r="D2524" t="s">
        <v>2248</v>
      </c>
      <c r="E2524" t="s">
        <v>205</v>
      </c>
      <c r="F2524" t="s">
        <v>635</v>
      </c>
      <c r="G2524" t="s">
        <v>1373</v>
      </c>
      <c r="H2524">
        <v>0</v>
      </c>
      <c r="I2524" t="s">
        <v>162</v>
      </c>
      <c r="J2524" t="s">
        <v>27</v>
      </c>
      <c r="K2524">
        <v>2164</v>
      </c>
      <c r="L2524" t="s">
        <v>35</v>
      </c>
      <c r="M2524" s="1">
        <v>42604</v>
      </c>
      <c r="N2524" s="1">
        <v>42969</v>
      </c>
      <c r="O2524" t="s">
        <v>26</v>
      </c>
      <c r="P2524" s="1">
        <v>42642.452141203707</v>
      </c>
      <c r="Q2524" s="1">
        <v>42604</v>
      </c>
      <c r="R2524" s="5">
        <v>1</v>
      </c>
    </row>
    <row r="2525" spans="1:18" x14ac:dyDescent="0.25">
      <c r="A2525" t="s">
        <v>2088</v>
      </c>
      <c r="B2525" t="s">
        <v>2089</v>
      </c>
      <c r="C2525">
        <v>2200</v>
      </c>
      <c r="D2525" t="s">
        <v>2249</v>
      </c>
      <c r="E2525" t="s">
        <v>185</v>
      </c>
      <c r="F2525" t="s">
        <v>52</v>
      </c>
      <c r="G2525" t="s">
        <v>2139</v>
      </c>
      <c r="H2525">
        <v>0</v>
      </c>
      <c r="I2525" t="s">
        <v>353</v>
      </c>
      <c r="J2525" t="s">
        <v>27</v>
      </c>
      <c r="K2525">
        <v>1592</v>
      </c>
      <c r="L2525" t="s">
        <v>35</v>
      </c>
      <c r="M2525" s="1">
        <v>42627</v>
      </c>
      <c r="N2525" s="1">
        <v>42992</v>
      </c>
      <c r="O2525" t="s">
        <v>26</v>
      </c>
      <c r="P2525" s="1">
        <v>42627.481817129628</v>
      </c>
      <c r="Q2525" s="1">
        <v>42627</v>
      </c>
      <c r="R2525" s="5">
        <v>1</v>
      </c>
    </row>
    <row r="2526" spans="1:18" x14ac:dyDescent="0.25">
      <c r="A2526" t="s">
        <v>1909</v>
      </c>
      <c r="B2526" t="s">
        <v>1910</v>
      </c>
      <c r="C2526">
        <v>2626</v>
      </c>
      <c r="D2526" t="s">
        <v>2250</v>
      </c>
      <c r="E2526" t="s">
        <v>212</v>
      </c>
      <c r="F2526" t="s">
        <v>70</v>
      </c>
      <c r="G2526" t="s">
        <v>1771</v>
      </c>
      <c r="H2526">
        <v>0</v>
      </c>
      <c r="I2526" t="s">
        <v>328</v>
      </c>
      <c r="J2526" t="s">
        <v>24</v>
      </c>
      <c r="K2526">
        <v>751</v>
      </c>
      <c r="L2526" t="s">
        <v>35</v>
      </c>
      <c r="M2526" s="1">
        <v>42419</v>
      </c>
      <c r="N2526" s="1">
        <v>42785</v>
      </c>
      <c r="O2526" t="s">
        <v>88</v>
      </c>
      <c r="P2526" s="1">
        <v>42592.506296296298</v>
      </c>
      <c r="Q2526" s="1">
        <v>42419</v>
      </c>
      <c r="R2526" s="5">
        <v>1</v>
      </c>
    </row>
    <row r="2527" spans="1:18" x14ac:dyDescent="0.25">
      <c r="A2527" t="s">
        <v>1909</v>
      </c>
      <c r="B2527" t="s">
        <v>1910</v>
      </c>
      <c r="C2527">
        <v>2626</v>
      </c>
      <c r="D2527" t="s">
        <v>2250</v>
      </c>
      <c r="E2527" t="s">
        <v>212</v>
      </c>
      <c r="F2527" t="s">
        <v>70</v>
      </c>
      <c r="G2527" t="s">
        <v>1771</v>
      </c>
      <c r="H2527">
        <v>0</v>
      </c>
      <c r="I2527" t="s">
        <v>328</v>
      </c>
      <c r="J2527" t="s">
        <v>27</v>
      </c>
      <c r="K2527">
        <v>751</v>
      </c>
      <c r="L2527" t="s">
        <v>35</v>
      </c>
      <c r="M2527" s="1">
        <v>42419</v>
      </c>
      <c r="N2527" s="1">
        <v>42785</v>
      </c>
      <c r="O2527" t="s">
        <v>88</v>
      </c>
      <c r="P2527" s="1">
        <v>42592.506296296298</v>
      </c>
      <c r="Q2527" s="1">
        <v>42419</v>
      </c>
      <c r="R2527" s="5">
        <v>1</v>
      </c>
    </row>
    <row r="2528" spans="1:18" x14ac:dyDescent="0.25">
      <c r="A2528" t="s">
        <v>2088</v>
      </c>
      <c r="B2528" t="s">
        <v>2089</v>
      </c>
      <c r="C2528">
        <v>2200</v>
      </c>
      <c r="D2528" t="s">
        <v>2251</v>
      </c>
      <c r="E2528" t="s">
        <v>185</v>
      </c>
      <c r="F2528" t="s">
        <v>52</v>
      </c>
      <c r="G2528" t="s">
        <v>2139</v>
      </c>
      <c r="H2528">
        <v>0</v>
      </c>
      <c r="I2528" t="s">
        <v>353</v>
      </c>
      <c r="J2528" t="s">
        <v>27</v>
      </c>
      <c r="K2528">
        <v>1591</v>
      </c>
      <c r="L2528" t="s">
        <v>35</v>
      </c>
      <c r="M2528" s="1">
        <v>42627</v>
      </c>
      <c r="N2528" s="1">
        <v>42992</v>
      </c>
      <c r="O2528" t="s">
        <v>26</v>
      </c>
      <c r="P2528" s="1">
        <v>42627.480254629627</v>
      </c>
      <c r="Q2528" s="1">
        <v>42627</v>
      </c>
      <c r="R2528" s="5">
        <v>1</v>
      </c>
    </row>
    <row r="2529" spans="1:18" x14ac:dyDescent="0.25">
      <c r="A2529" t="s">
        <v>2088</v>
      </c>
      <c r="B2529" t="s">
        <v>2089</v>
      </c>
      <c r="C2529">
        <v>2200</v>
      </c>
      <c r="D2529" t="s">
        <v>2252</v>
      </c>
      <c r="E2529" t="s">
        <v>185</v>
      </c>
      <c r="F2529" t="s">
        <v>52</v>
      </c>
      <c r="G2529" t="s">
        <v>2139</v>
      </c>
      <c r="H2529">
        <v>0</v>
      </c>
      <c r="I2529" t="s">
        <v>353</v>
      </c>
      <c r="J2529" t="s">
        <v>27</v>
      </c>
      <c r="K2529">
        <v>1059</v>
      </c>
      <c r="L2529" t="s">
        <v>35</v>
      </c>
      <c r="M2529" s="1">
        <v>42604</v>
      </c>
      <c r="N2529" s="1">
        <v>42969</v>
      </c>
      <c r="O2529" t="s">
        <v>26</v>
      </c>
      <c r="P2529" s="1">
        <v>42604.500104166669</v>
      </c>
      <c r="Q2529" s="1">
        <v>42604</v>
      </c>
      <c r="R2529" s="5">
        <v>1</v>
      </c>
    </row>
    <row r="2530" spans="1:18" x14ac:dyDescent="0.25">
      <c r="A2530" t="s">
        <v>2088</v>
      </c>
      <c r="B2530" t="s">
        <v>2089</v>
      </c>
      <c r="C2530">
        <v>2200</v>
      </c>
      <c r="D2530" t="s">
        <v>2253</v>
      </c>
      <c r="E2530" t="s">
        <v>185</v>
      </c>
      <c r="F2530" t="s">
        <v>52</v>
      </c>
      <c r="G2530" t="s">
        <v>2139</v>
      </c>
      <c r="H2530">
        <v>0</v>
      </c>
      <c r="I2530" t="s">
        <v>353</v>
      </c>
      <c r="J2530" t="s">
        <v>27</v>
      </c>
      <c r="K2530">
        <v>1097</v>
      </c>
      <c r="L2530" t="s">
        <v>35</v>
      </c>
      <c r="M2530" s="1">
        <v>42607</v>
      </c>
      <c r="N2530" s="1">
        <v>42972</v>
      </c>
      <c r="O2530" t="s">
        <v>26</v>
      </c>
      <c r="P2530" s="1">
        <v>42605.562268518515</v>
      </c>
      <c r="Q2530" s="1">
        <v>42607</v>
      </c>
      <c r="R2530" s="5">
        <v>1</v>
      </c>
    </row>
    <row r="2531" spans="1:18" x14ac:dyDescent="0.25">
      <c r="A2531" t="s">
        <v>2088</v>
      </c>
      <c r="B2531" t="s">
        <v>2089</v>
      </c>
      <c r="C2531">
        <v>2200</v>
      </c>
      <c r="D2531" t="s">
        <v>2254</v>
      </c>
      <c r="E2531" t="s">
        <v>185</v>
      </c>
      <c r="F2531" t="s">
        <v>52</v>
      </c>
      <c r="G2531" t="s">
        <v>2139</v>
      </c>
      <c r="H2531">
        <v>0</v>
      </c>
      <c r="I2531" t="s">
        <v>353</v>
      </c>
      <c r="J2531" t="s">
        <v>27</v>
      </c>
      <c r="K2531">
        <v>1056</v>
      </c>
      <c r="L2531" t="s">
        <v>35</v>
      </c>
      <c r="M2531" s="1">
        <v>42604</v>
      </c>
      <c r="N2531" s="1">
        <v>42969</v>
      </c>
      <c r="O2531" t="s">
        <v>26</v>
      </c>
      <c r="P2531" s="1">
        <v>42604.498530092591</v>
      </c>
      <c r="Q2531" s="1">
        <v>42604</v>
      </c>
      <c r="R2531" s="5">
        <v>1</v>
      </c>
    </row>
    <row r="2532" spans="1:18" x14ac:dyDescent="0.25">
      <c r="A2532" t="s">
        <v>1305</v>
      </c>
      <c r="B2532" t="s">
        <v>1306</v>
      </c>
      <c r="C2532">
        <v>2736</v>
      </c>
      <c r="D2532" t="s">
        <v>2255</v>
      </c>
      <c r="E2532" t="s">
        <v>191</v>
      </c>
      <c r="F2532" t="s">
        <v>178</v>
      </c>
      <c r="G2532" t="s">
        <v>724</v>
      </c>
      <c r="H2532">
        <v>0</v>
      </c>
      <c r="I2532" t="s">
        <v>768</v>
      </c>
      <c r="J2532" t="s">
        <v>27</v>
      </c>
      <c r="K2532">
        <v>2290</v>
      </c>
      <c r="L2532" t="s">
        <v>35</v>
      </c>
      <c r="M2532" s="1">
        <v>42635</v>
      </c>
      <c r="N2532" s="1">
        <v>43000</v>
      </c>
      <c r="O2532" t="s">
        <v>26</v>
      </c>
      <c r="P2532" s="1">
        <v>42648.652384259258</v>
      </c>
      <c r="Q2532" s="1">
        <v>42635</v>
      </c>
      <c r="R2532" s="5">
        <v>1</v>
      </c>
    </row>
    <row r="2533" spans="1:18" x14ac:dyDescent="0.25">
      <c r="A2533" t="s">
        <v>2088</v>
      </c>
      <c r="B2533" t="s">
        <v>2089</v>
      </c>
      <c r="C2533">
        <v>2200</v>
      </c>
      <c r="D2533" t="s">
        <v>2256</v>
      </c>
      <c r="E2533" t="s">
        <v>185</v>
      </c>
      <c r="F2533" t="s">
        <v>52</v>
      </c>
      <c r="G2533" t="s">
        <v>2139</v>
      </c>
      <c r="H2533">
        <v>0</v>
      </c>
      <c r="I2533" t="s">
        <v>353</v>
      </c>
      <c r="J2533" t="s">
        <v>27</v>
      </c>
      <c r="K2533">
        <v>1096</v>
      </c>
      <c r="L2533" t="s">
        <v>35</v>
      </c>
      <c r="M2533" s="1">
        <v>42607</v>
      </c>
      <c r="N2533" s="1">
        <v>42972</v>
      </c>
      <c r="O2533" t="s">
        <v>26</v>
      </c>
      <c r="P2533" s="1">
        <v>42605.560868055552</v>
      </c>
      <c r="Q2533" s="1">
        <v>42607</v>
      </c>
      <c r="R2533" s="5">
        <v>1</v>
      </c>
    </row>
    <row r="2534" spans="1:18" x14ac:dyDescent="0.25">
      <c r="A2534" t="s">
        <v>2088</v>
      </c>
      <c r="B2534" t="s">
        <v>2089</v>
      </c>
      <c r="C2534">
        <v>2200</v>
      </c>
      <c r="D2534" t="s">
        <v>2257</v>
      </c>
      <c r="E2534" t="s">
        <v>191</v>
      </c>
      <c r="F2534" t="s">
        <v>52</v>
      </c>
      <c r="G2534" t="s">
        <v>2139</v>
      </c>
      <c r="H2534">
        <v>0</v>
      </c>
      <c r="I2534" t="s">
        <v>353</v>
      </c>
      <c r="J2534" t="s">
        <v>27</v>
      </c>
      <c r="K2534">
        <v>1801</v>
      </c>
      <c r="L2534" t="s">
        <v>35</v>
      </c>
      <c r="M2534" s="1">
        <v>42489</v>
      </c>
      <c r="N2534" s="1">
        <v>42854</v>
      </c>
      <c r="O2534" t="s">
        <v>88</v>
      </c>
      <c r="P2534" s="1">
        <v>42635.513229166667</v>
      </c>
      <c r="Q2534" s="1">
        <v>42489</v>
      </c>
      <c r="R2534" s="5">
        <v>1</v>
      </c>
    </row>
    <row r="2535" spans="1:18" x14ac:dyDescent="0.25">
      <c r="A2535" t="s">
        <v>949</v>
      </c>
      <c r="B2535" t="s">
        <v>950</v>
      </c>
      <c r="C2535">
        <v>2900</v>
      </c>
      <c r="D2535" t="s">
        <v>2258</v>
      </c>
      <c r="E2535" t="s">
        <v>202</v>
      </c>
      <c r="F2535" t="s">
        <v>52</v>
      </c>
      <c r="G2535" t="s">
        <v>1771</v>
      </c>
      <c r="H2535">
        <v>0</v>
      </c>
      <c r="I2535" t="s">
        <v>94</v>
      </c>
      <c r="J2535" t="s">
        <v>24</v>
      </c>
      <c r="K2535">
        <v>1040</v>
      </c>
      <c r="L2535" t="s">
        <v>35</v>
      </c>
      <c r="M2535" s="1">
        <v>42509</v>
      </c>
      <c r="N2535" s="1">
        <v>42874</v>
      </c>
      <c r="O2535" t="s">
        <v>26</v>
      </c>
      <c r="P2535" s="1">
        <v>42601.739039351851</v>
      </c>
      <c r="Q2535" s="1">
        <v>42509</v>
      </c>
      <c r="R2535" s="5">
        <v>1</v>
      </c>
    </row>
    <row r="2536" spans="1:18" x14ac:dyDescent="0.25">
      <c r="A2536" t="s">
        <v>949</v>
      </c>
      <c r="B2536" t="s">
        <v>950</v>
      </c>
      <c r="C2536">
        <v>2900</v>
      </c>
      <c r="D2536" t="s">
        <v>2258</v>
      </c>
      <c r="E2536" t="s">
        <v>202</v>
      </c>
      <c r="F2536" t="s">
        <v>52</v>
      </c>
      <c r="G2536" t="s">
        <v>1771</v>
      </c>
      <c r="H2536">
        <v>0</v>
      </c>
      <c r="I2536" t="s">
        <v>94</v>
      </c>
      <c r="J2536" t="s">
        <v>27</v>
      </c>
      <c r="K2536">
        <v>1040</v>
      </c>
      <c r="L2536" t="s">
        <v>35</v>
      </c>
      <c r="M2536" s="1">
        <v>42509</v>
      </c>
      <c r="N2536" s="1">
        <v>42874</v>
      </c>
      <c r="O2536" t="s">
        <v>26</v>
      </c>
      <c r="P2536" s="1">
        <v>42601.739039351851</v>
      </c>
      <c r="Q2536" s="1">
        <v>42509</v>
      </c>
      <c r="R2536" s="5">
        <v>1</v>
      </c>
    </row>
    <row r="2537" spans="1:18" x14ac:dyDescent="0.25">
      <c r="A2537" t="s">
        <v>2088</v>
      </c>
      <c r="B2537" t="s">
        <v>2089</v>
      </c>
      <c r="C2537">
        <v>2200</v>
      </c>
      <c r="D2537" t="s">
        <v>2259</v>
      </c>
      <c r="E2537" t="s">
        <v>185</v>
      </c>
      <c r="F2537" t="s">
        <v>52</v>
      </c>
      <c r="G2537" t="s">
        <v>2091</v>
      </c>
      <c r="H2537">
        <v>0</v>
      </c>
      <c r="I2537" t="s">
        <v>87</v>
      </c>
      <c r="J2537" t="s">
        <v>27</v>
      </c>
      <c r="K2537">
        <v>1462</v>
      </c>
      <c r="L2537" t="s">
        <v>35</v>
      </c>
      <c r="M2537" s="1">
        <v>42625</v>
      </c>
      <c r="N2537" s="1">
        <v>42990</v>
      </c>
      <c r="O2537" t="s">
        <v>26</v>
      </c>
      <c r="P2537" s="1">
        <v>42625.37945601852</v>
      </c>
      <c r="Q2537" s="1">
        <v>42625</v>
      </c>
      <c r="R2537" s="5">
        <v>1</v>
      </c>
    </row>
    <row r="2538" spans="1:18" x14ac:dyDescent="0.25">
      <c r="A2538" t="s">
        <v>1305</v>
      </c>
      <c r="B2538" t="s">
        <v>1306</v>
      </c>
      <c r="C2538">
        <v>2736</v>
      </c>
      <c r="D2538" t="s">
        <v>2260</v>
      </c>
      <c r="E2538" t="s">
        <v>185</v>
      </c>
      <c r="F2538" t="s">
        <v>52</v>
      </c>
      <c r="G2538" t="s">
        <v>2087</v>
      </c>
      <c r="H2538">
        <v>0</v>
      </c>
      <c r="I2538" t="s">
        <v>768</v>
      </c>
      <c r="J2538" t="s">
        <v>27</v>
      </c>
      <c r="K2538">
        <v>1427</v>
      </c>
      <c r="L2538" t="s">
        <v>98</v>
      </c>
      <c r="M2538" s="1">
        <v>42771</v>
      </c>
      <c r="N2538" s="1">
        <v>43136</v>
      </c>
      <c r="O2538" t="s">
        <v>99</v>
      </c>
      <c r="P2538" s="1">
        <v>42621.645011574074</v>
      </c>
      <c r="Q2538" s="1">
        <v>42771</v>
      </c>
      <c r="R2538" s="5">
        <v>1</v>
      </c>
    </row>
    <row r="2539" spans="1:18" x14ac:dyDescent="0.25">
      <c r="A2539" t="s">
        <v>820</v>
      </c>
      <c r="B2539" t="s">
        <v>821</v>
      </c>
      <c r="C2539">
        <v>2601</v>
      </c>
      <c r="D2539" t="s">
        <v>2261</v>
      </c>
      <c r="E2539" t="s">
        <v>145</v>
      </c>
      <c r="F2539" t="s">
        <v>52</v>
      </c>
      <c r="G2539" t="s">
        <v>860</v>
      </c>
      <c r="H2539">
        <v>0</v>
      </c>
      <c r="I2539" t="s">
        <v>353</v>
      </c>
      <c r="J2539" t="s">
        <v>27</v>
      </c>
      <c r="K2539">
        <v>1915</v>
      </c>
      <c r="L2539" t="s">
        <v>25</v>
      </c>
      <c r="M2539" s="1">
        <v>42487</v>
      </c>
      <c r="N2539" s="1">
        <v>42670</v>
      </c>
      <c r="O2539" t="s">
        <v>26</v>
      </c>
      <c r="P2539" s="1">
        <v>42639.435347222221</v>
      </c>
      <c r="Q2539" s="1">
        <v>42487</v>
      </c>
      <c r="R2539" s="5">
        <v>1</v>
      </c>
    </row>
    <row r="2540" spans="1:18" x14ac:dyDescent="0.25">
      <c r="A2540" t="s">
        <v>820</v>
      </c>
      <c r="B2540" t="s">
        <v>821</v>
      </c>
      <c r="C2540">
        <v>2601</v>
      </c>
      <c r="D2540" t="s">
        <v>2261</v>
      </c>
      <c r="E2540" t="s">
        <v>145</v>
      </c>
      <c r="F2540" t="s">
        <v>52</v>
      </c>
      <c r="G2540" t="s">
        <v>860</v>
      </c>
      <c r="H2540">
        <v>0</v>
      </c>
      <c r="I2540" t="s">
        <v>353</v>
      </c>
      <c r="J2540" t="s">
        <v>27</v>
      </c>
      <c r="K2540">
        <v>2457</v>
      </c>
      <c r="L2540" t="s">
        <v>35</v>
      </c>
      <c r="M2540" s="1">
        <v>42669</v>
      </c>
      <c r="N2540" s="1">
        <v>42851</v>
      </c>
      <c r="O2540" t="s">
        <v>26</v>
      </c>
      <c r="P2540" s="1">
        <v>42675.372893518521</v>
      </c>
      <c r="Q2540" s="1">
        <v>42669</v>
      </c>
      <c r="R2540" s="5">
        <v>1</v>
      </c>
    </row>
    <row r="2541" spans="1:18" x14ac:dyDescent="0.25">
      <c r="A2541" t="s">
        <v>1305</v>
      </c>
      <c r="B2541" t="s">
        <v>1306</v>
      </c>
      <c r="C2541">
        <v>2736</v>
      </c>
      <c r="D2541" t="s">
        <v>2262</v>
      </c>
      <c r="E2541" t="s">
        <v>191</v>
      </c>
      <c r="F2541" t="s">
        <v>52</v>
      </c>
      <c r="G2541" t="s">
        <v>868</v>
      </c>
      <c r="H2541">
        <v>0</v>
      </c>
      <c r="I2541" t="s">
        <v>768</v>
      </c>
      <c r="J2541" t="s">
        <v>27</v>
      </c>
      <c r="K2541">
        <v>1291</v>
      </c>
      <c r="L2541" t="s">
        <v>35</v>
      </c>
      <c r="M2541" s="1">
        <v>42579</v>
      </c>
      <c r="N2541" s="1">
        <v>42944</v>
      </c>
      <c r="O2541" t="s">
        <v>88</v>
      </c>
      <c r="P2541" s="1">
        <v>42613.657442129632</v>
      </c>
      <c r="Q2541" s="1">
        <v>42579</v>
      </c>
      <c r="R2541" s="5">
        <v>1</v>
      </c>
    </row>
    <row r="2542" spans="1:18" x14ac:dyDescent="0.25">
      <c r="A2542" t="s">
        <v>2136</v>
      </c>
      <c r="B2542" t="s">
        <v>2137</v>
      </c>
      <c r="C2542">
        <v>1321</v>
      </c>
      <c r="D2542" t="s">
        <v>2263</v>
      </c>
      <c r="E2542" t="s">
        <v>185</v>
      </c>
      <c r="F2542" t="s">
        <v>52</v>
      </c>
      <c r="G2542" t="s">
        <v>2124</v>
      </c>
      <c r="H2542">
        <v>0</v>
      </c>
      <c r="I2542" t="s">
        <v>143</v>
      </c>
      <c r="J2542" t="s">
        <v>27</v>
      </c>
      <c r="K2542">
        <v>1242</v>
      </c>
      <c r="L2542" t="s">
        <v>35</v>
      </c>
      <c r="M2542" s="1">
        <v>42612</v>
      </c>
      <c r="N2542" s="1">
        <v>42977</v>
      </c>
      <c r="O2542" t="s">
        <v>26</v>
      </c>
      <c r="P2542" s="1">
        <v>42611.656527777777</v>
      </c>
      <c r="Q2542" s="1">
        <v>42612</v>
      </c>
      <c r="R2542" s="5">
        <v>1</v>
      </c>
    </row>
    <row r="2543" spans="1:18" x14ac:dyDescent="0.25">
      <c r="A2543" t="s">
        <v>2088</v>
      </c>
      <c r="B2543" t="s">
        <v>2089</v>
      </c>
      <c r="C2543">
        <v>2200</v>
      </c>
      <c r="D2543" t="s">
        <v>2264</v>
      </c>
      <c r="E2543" t="s">
        <v>191</v>
      </c>
      <c r="F2543" t="s">
        <v>52</v>
      </c>
      <c r="G2543" t="s">
        <v>2139</v>
      </c>
      <c r="H2543">
        <v>0</v>
      </c>
      <c r="I2543" t="s">
        <v>353</v>
      </c>
      <c r="J2543" t="s">
        <v>27</v>
      </c>
      <c r="K2543">
        <v>1057</v>
      </c>
      <c r="L2543" t="s">
        <v>35</v>
      </c>
      <c r="M2543" s="1">
        <v>42436</v>
      </c>
      <c r="N2543" s="1">
        <v>42801</v>
      </c>
      <c r="O2543" t="s">
        <v>26</v>
      </c>
      <c r="P2543" s="1">
        <v>42604.499120370368</v>
      </c>
      <c r="Q2543" s="1">
        <v>42436</v>
      </c>
      <c r="R2543" s="5">
        <v>1</v>
      </c>
    </row>
    <row r="2544" spans="1:18" x14ac:dyDescent="0.25">
      <c r="A2544" t="s">
        <v>2265</v>
      </c>
      <c r="B2544" t="s">
        <v>2266</v>
      </c>
      <c r="C2544">
        <v>2631</v>
      </c>
      <c r="D2544" t="s">
        <v>2267</v>
      </c>
      <c r="E2544" t="s">
        <v>191</v>
      </c>
      <c r="F2544" t="s">
        <v>70</v>
      </c>
      <c r="G2544" t="s">
        <v>836</v>
      </c>
      <c r="H2544">
        <v>0</v>
      </c>
      <c r="I2544" t="s">
        <v>107</v>
      </c>
      <c r="J2544" t="s">
        <v>24</v>
      </c>
      <c r="K2544">
        <v>219</v>
      </c>
      <c r="L2544" t="s">
        <v>35</v>
      </c>
      <c r="M2544" s="1">
        <v>42509</v>
      </c>
      <c r="N2544" s="1">
        <v>42874</v>
      </c>
      <c r="O2544" t="s">
        <v>26</v>
      </c>
      <c r="P2544" s="1">
        <v>42579.528136574074</v>
      </c>
      <c r="Q2544" s="1">
        <v>42509</v>
      </c>
      <c r="R2544" s="5">
        <v>1</v>
      </c>
    </row>
    <row r="2545" spans="1:18" x14ac:dyDescent="0.25">
      <c r="A2545" t="s">
        <v>2088</v>
      </c>
      <c r="B2545" t="s">
        <v>2089</v>
      </c>
      <c r="C2545">
        <v>2200</v>
      </c>
      <c r="D2545" t="s">
        <v>2268</v>
      </c>
      <c r="E2545" t="s">
        <v>191</v>
      </c>
      <c r="F2545" t="s">
        <v>52</v>
      </c>
      <c r="G2545" t="s">
        <v>2139</v>
      </c>
      <c r="H2545">
        <v>0</v>
      </c>
      <c r="I2545" t="s">
        <v>353</v>
      </c>
      <c r="J2545" t="s">
        <v>27</v>
      </c>
      <c r="K2545">
        <v>1058</v>
      </c>
      <c r="L2545" t="s">
        <v>35</v>
      </c>
      <c r="M2545" s="1">
        <v>42436</v>
      </c>
      <c r="N2545" s="1">
        <v>42801</v>
      </c>
      <c r="O2545" t="s">
        <v>26</v>
      </c>
      <c r="P2545" s="1">
        <v>42604.499606481484</v>
      </c>
      <c r="Q2545" s="1">
        <v>42436</v>
      </c>
      <c r="R2545" s="5">
        <v>1</v>
      </c>
    </row>
    <row r="2546" spans="1:18" x14ac:dyDescent="0.25">
      <c r="A2546" t="s">
        <v>114</v>
      </c>
      <c r="B2546" t="s">
        <v>115</v>
      </c>
      <c r="C2546">
        <v>2602</v>
      </c>
      <c r="D2546" t="s">
        <v>2269</v>
      </c>
      <c r="E2546" t="s">
        <v>1006</v>
      </c>
      <c r="F2546" t="s">
        <v>154</v>
      </c>
      <c r="G2546" t="s">
        <v>206</v>
      </c>
      <c r="H2546">
        <v>0</v>
      </c>
      <c r="I2546" t="s">
        <v>65</v>
      </c>
      <c r="J2546" t="s">
        <v>24</v>
      </c>
      <c r="K2546">
        <v>2184</v>
      </c>
      <c r="L2546" t="s">
        <v>35</v>
      </c>
      <c r="M2546" s="1">
        <v>42412</v>
      </c>
      <c r="N2546" s="1">
        <v>42778</v>
      </c>
      <c r="O2546" t="s">
        <v>88</v>
      </c>
      <c r="P2546" s="1">
        <v>42642.729270833333</v>
      </c>
      <c r="Q2546" s="1">
        <v>42412</v>
      </c>
      <c r="R2546" s="5">
        <v>1</v>
      </c>
    </row>
    <row r="2547" spans="1:18" x14ac:dyDescent="0.25">
      <c r="A2547" t="s">
        <v>114</v>
      </c>
      <c r="B2547" t="s">
        <v>115</v>
      </c>
      <c r="C2547">
        <v>2602</v>
      </c>
      <c r="D2547" t="s">
        <v>2269</v>
      </c>
      <c r="E2547" t="s">
        <v>1006</v>
      </c>
      <c r="F2547" t="s">
        <v>154</v>
      </c>
      <c r="G2547" t="s">
        <v>206</v>
      </c>
      <c r="H2547">
        <v>0</v>
      </c>
      <c r="I2547" t="s">
        <v>65</v>
      </c>
      <c r="J2547" t="s">
        <v>27</v>
      </c>
      <c r="K2547">
        <v>2184</v>
      </c>
      <c r="L2547" t="s">
        <v>35</v>
      </c>
      <c r="M2547" s="1">
        <v>42412</v>
      </c>
      <c r="N2547" s="1">
        <v>42778</v>
      </c>
      <c r="O2547" t="s">
        <v>88</v>
      </c>
      <c r="P2547" s="1">
        <v>42642.729270833333</v>
      </c>
      <c r="Q2547" s="1">
        <v>42412</v>
      </c>
      <c r="R2547" s="5">
        <v>1</v>
      </c>
    </row>
    <row r="2548" spans="1:18" x14ac:dyDescent="0.25">
      <c r="A2548" t="s">
        <v>2133</v>
      </c>
      <c r="B2548" t="s">
        <v>2134</v>
      </c>
      <c r="C2548" t="s">
        <v>99</v>
      </c>
      <c r="D2548" t="s">
        <v>2270</v>
      </c>
      <c r="E2548" t="s">
        <v>145</v>
      </c>
      <c r="F2548" t="s">
        <v>52</v>
      </c>
      <c r="G2548" t="s">
        <v>868</v>
      </c>
      <c r="H2548">
        <v>0</v>
      </c>
      <c r="I2548" t="s">
        <v>419</v>
      </c>
      <c r="J2548" t="s">
        <v>24</v>
      </c>
      <c r="K2548">
        <v>2807</v>
      </c>
      <c r="L2548" t="s">
        <v>35</v>
      </c>
      <c r="M2548" s="1">
        <v>42732</v>
      </c>
      <c r="N2548" s="1">
        <v>42914</v>
      </c>
      <c r="O2548" t="s">
        <v>26</v>
      </c>
      <c r="P2548" s="1">
        <v>42730.508738425924</v>
      </c>
      <c r="Q2548" s="1">
        <v>42732</v>
      </c>
      <c r="R2548" s="5">
        <v>1</v>
      </c>
    </row>
    <row r="2549" spans="1:18" x14ac:dyDescent="0.25">
      <c r="A2549" t="s">
        <v>2133</v>
      </c>
      <c r="B2549" t="s">
        <v>2134</v>
      </c>
      <c r="C2549" t="s">
        <v>99</v>
      </c>
      <c r="D2549" t="s">
        <v>2270</v>
      </c>
      <c r="E2549" t="s">
        <v>145</v>
      </c>
      <c r="F2549" t="s">
        <v>52</v>
      </c>
      <c r="G2549" t="s">
        <v>868</v>
      </c>
      <c r="H2549">
        <v>0</v>
      </c>
      <c r="I2549" t="s">
        <v>419</v>
      </c>
      <c r="J2549" t="s">
        <v>27</v>
      </c>
      <c r="K2549">
        <v>2807</v>
      </c>
      <c r="L2549" t="s">
        <v>35</v>
      </c>
      <c r="M2549" s="1">
        <v>42732</v>
      </c>
      <c r="N2549" s="1">
        <v>42914</v>
      </c>
      <c r="O2549" t="s">
        <v>26</v>
      </c>
      <c r="P2549" s="1">
        <v>42730.508738425924</v>
      </c>
      <c r="Q2549" s="1">
        <v>42732</v>
      </c>
      <c r="R2549" s="5">
        <v>1</v>
      </c>
    </row>
    <row r="2550" spans="1:18" x14ac:dyDescent="0.25">
      <c r="A2550" t="s">
        <v>476</v>
      </c>
      <c r="B2550" t="s">
        <v>477</v>
      </c>
      <c r="C2550">
        <v>1070</v>
      </c>
      <c r="D2550" t="s">
        <v>2271</v>
      </c>
      <c r="E2550" t="s">
        <v>910</v>
      </c>
      <c r="F2550" t="s">
        <v>154</v>
      </c>
      <c r="G2550" t="s">
        <v>155</v>
      </c>
      <c r="H2550">
        <v>0</v>
      </c>
      <c r="I2550" t="s">
        <v>143</v>
      </c>
      <c r="J2550" t="s">
        <v>27</v>
      </c>
      <c r="K2550">
        <v>747</v>
      </c>
      <c r="L2550" t="s">
        <v>101</v>
      </c>
      <c r="M2550" s="1">
        <v>42285</v>
      </c>
      <c r="N2550" s="1">
        <v>42651</v>
      </c>
      <c r="O2550" t="s">
        <v>26</v>
      </c>
      <c r="P2550" s="1">
        <v>42592.434560185182</v>
      </c>
      <c r="Q2550" s="1">
        <v>42285</v>
      </c>
      <c r="R2550" s="5">
        <v>1</v>
      </c>
    </row>
    <row r="2551" spans="1:18" x14ac:dyDescent="0.25">
      <c r="A2551" t="s">
        <v>476</v>
      </c>
      <c r="B2551" t="s">
        <v>477</v>
      </c>
      <c r="C2551">
        <v>1070</v>
      </c>
      <c r="D2551" t="s">
        <v>2271</v>
      </c>
      <c r="E2551" t="s">
        <v>910</v>
      </c>
      <c r="F2551" t="s">
        <v>154</v>
      </c>
      <c r="G2551" t="s">
        <v>155</v>
      </c>
      <c r="H2551">
        <v>0</v>
      </c>
      <c r="I2551" t="s">
        <v>143</v>
      </c>
      <c r="J2551" t="s">
        <v>27</v>
      </c>
      <c r="K2551">
        <v>2160</v>
      </c>
      <c r="L2551" t="s">
        <v>35</v>
      </c>
      <c r="M2551" s="1">
        <v>42636</v>
      </c>
      <c r="N2551" s="1">
        <v>43001</v>
      </c>
      <c r="O2551" t="s">
        <v>26</v>
      </c>
      <c r="P2551" s="1">
        <v>42642.437893518516</v>
      </c>
      <c r="Q2551" s="1">
        <v>42636</v>
      </c>
      <c r="R2551" s="5">
        <v>1</v>
      </c>
    </row>
    <row r="2552" spans="1:18" x14ac:dyDescent="0.25">
      <c r="A2552" t="s">
        <v>1305</v>
      </c>
      <c r="B2552" t="s">
        <v>1306</v>
      </c>
      <c r="C2552">
        <v>2736</v>
      </c>
      <c r="D2552" t="s">
        <v>2272</v>
      </c>
      <c r="E2552" t="s">
        <v>662</v>
      </c>
      <c r="F2552" t="s">
        <v>52</v>
      </c>
      <c r="G2552" t="s">
        <v>860</v>
      </c>
      <c r="H2552">
        <v>0</v>
      </c>
      <c r="I2552" t="s">
        <v>768</v>
      </c>
      <c r="J2552" t="s">
        <v>27</v>
      </c>
      <c r="K2552">
        <v>1298</v>
      </c>
      <c r="L2552" t="s">
        <v>35</v>
      </c>
      <c r="M2552" s="1">
        <v>42580</v>
      </c>
      <c r="N2552" s="1">
        <v>42764</v>
      </c>
      <c r="O2552" t="s">
        <v>26</v>
      </c>
      <c r="P2552" s="1">
        <v>42613.676041666666</v>
      </c>
      <c r="Q2552" s="1">
        <v>42580</v>
      </c>
      <c r="R2552" s="5">
        <v>1</v>
      </c>
    </row>
    <row r="2553" spans="1:18" x14ac:dyDescent="0.25">
      <c r="A2553" t="s">
        <v>1305</v>
      </c>
      <c r="B2553" t="s">
        <v>1306</v>
      </c>
      <c r="C2553">
        <v>2736</v>
      </c>
      <c r="D2553" t="s">
        <v>2273</v>
      </c>
      <c r="E2553" t="s">
        <v>160</v>
      </c>
      <c r="F2553" t="s">
        <v>70</v>
      </c>
      <c r="G2553" t="s">
        <v>1771</v>
      </c>
      <c r="H2553">
        <v>0</v>
      </c>
      <c r="I2553" t="s">
        <v>768</v>
      </c>
      <c r="J2553" t="s">
        <v>27</v>
      </c>
      <c r="K2553">
        <v>1477</v>
      </c>
      <c r="L2553" t="s">
        <v>25</v>
      </c>
      <c r="M2553" s="1">
        <v>42285</v>
      </c>
      <c r="N2553" s="1">
        <v>42468</v>
      </c>
      <c r="O2553" t="s">
        <v>88</v>
      </c>
      <c r="P2553" s="1">
        <v>42625.524907407409</v>
      </c>
      <c r="Q2553" s="1">
        <v>42285</v>
      </c>
      <c r="R2553" s="5">
        <v>1</v>
      </c>
    </row>
    <row r="2554" spans="1:18" x14ac:dyDescent="0.25">
      <c r="A2554" t="s">
        <v>1305</v>
      </c>
      <c r="B2554" t="s">
        <v>1306</v>
      </c>
      <c r="C2554">
        <v>2736</v>
      </c>
      <c r="D2554" t="s">
        <v>2273</v>
      </c>
      <c r="E2554" t="s">
        <v>160</v>
      </c>
      <c r="F2554" t="s">
        <v>70</v>
      </c>
      <c r="G2554" t="s">
        <v>1771</v>
      </c>
      <c r="H2554">
        <v>0</v>
      </c>
      <c r="I2554" t="s">
        <v>768</v>
      </c>
      <c r="J2554" t="s">
        <v>27</v>
      </c>
      <c r="K2554">
        <v>2351</v>
      </c>
      <c r="L2554" t="s">
        <v>35</v>
      </c>
      <c r="M2554" s="1">
        <v>42653</v>
      </c>
      <c r="N2554" s="1">
        <v>42835</v>
      </c>
      <c r="O2554" t="s">
        <v>26</v>
      </c>
      <c r="P2554" s="1">
        <v>42661.731134259258</v>
      </c>
      <c r="Q2554" s="1">
        <v>42653</v>
      </c>
      <c r="R2554" s="5">
        <v>1</v>
      </c>
    </row>
    <row r="2555" spans="1:18" x14ac:dyDescent="0.25">
      <c r="A2555" t="s">
        <v>709</v>
      </c>
      <c r="B2555" t="s">
        <v>710</v>
      </c>
      <c r="C2555">
        <v>1740</v>
      </c>
      <c r="D2555" t="s">
        <v>2274</v>
      </c>
      <c r="E2555" t="s">
        <v>160</v>
      </c>
      <c r="F2555" t="s">
        <v>141</v>
      </c>
      <c r="G2555" t="s">
        <v>714</v>
      </c>
      <c r="H2555">
        <v>0</v>
      </c>
      <c r="I2555" t="s">
        <v>328</v>
      </c>
      <c r="J2555" t="s">
        <v>24</v>
      </c>
      <c r="K2555">
        <v>443</v>
      </c>
      <c r="L2555" t="s">
        <v>35</v>
      </c>
      <c r="M2555" s="1">
        <v>42445</v>
      </c>
      <c r="N2555" s="1">
        <v>42810</v>
      </c>
      <c r="O2555" t="s">
        <v>26</v>
      </c>
      <c r="P2555" s="1">
        <v>42585.533217592594</v>
      </c>
      <c r="Q2555" s="1">
        <v>42445</v>
      </c>
      <c r="R2555" s="5">
        <v>1</v>
      </c>
    </row>
    <row r="2556" spans="1:18" x14ac:dyDescent="0.25">
      <c r="A2556" t="s">
        <v>709</v>
      </c>
      <c r="B2556" t="s">
        <v>710</v>
      </c>
      <c r="C2556">
        <v>1740</v>
      </c>
      <c r="D2556" t="s">
        <v>2274</v>
      </c>
      <c r="E2556" t="s">
        <v>160</v>
      </c>
      <c r="F2556" t="s">
        <v>141</v>
      </c>
      <c r="G2556" t="s">
        <v>714</v>
      </c>
      <c r="H2556">
        <v>0</v>
      </c>
      <c r="I2556" t="s">
        <v>328</v>
      </c>
      <c r="J2556" t="s">
        <v>27</v>
      </c>
      <c r="K2556">
        <v>443</v>
      </c>
      <c r="L2556" t="s">
        <v>35</v>
      </c>
      <c r="M2556" s="1">
        <v>42445</v>
      </c>
      <c r="N2556" s="1">
        <v>42810</v>
      </c>
      <c r="O2556" t="s">
        <v>26</v>
      </c>
      <c r="P2556" s="1">
        <v>42585.533217592594</v>
      </c>
      <c r="Q2556" s="1">
        <v>42445</v>
      </c>
      <c r="R2556" s="5">
        <v>1</v>
      </c>
    </row>
    <row r="2557" spans="1:18" x14ac:dyDescent="0.25">
      <c r="A2557" t="s">
        <v>1757</v>
      </c>
      <c r="B2557" t="s">
        <v>1758</v>
      </c>
      <c r="C2557">
        <v>1074</v>
      </c>
      <c r="D2557" t="s">
        <v>2275</v>
      </c>
      <c r="E2557" t="s">
        <v>160</v>
      </c>
      <c r="F2557" t="s">
        <v>52</v>
      </c>
      <c r="G2557" t="s">
        <v>868</v>
      </c>
      <c r="H2557">
        <v>0</v>
      </c>
      <c r="I2557" t="s">
        <v>265</v>
      </c>
      <c r="J2557" t="s">
        <v>27</v>
      </c>
      <c r="K2557">
        <v>399</v>
      </c>
      <c r="L2557" t="s">
        <v>25</v>
      </c>
      <c r="M2557" s="1">
        <v>42270</v>
      </c>
      <c r="N2557" s="1">
        <v>42636</v>
      </c>
      <c r="O2557" t="s">
        <v>88</v>
      </c>
      <c r="P2557" s="1">
        <v>42585.357499999998</v>
      </c>
      <c r="Q2557" s="1">
        <v>42270</v>
      </c>
      <c r="R2557" s="5">
        <v>1</v>
      </c>
    </row>
    <row r="2558" spans="1:18" x14ac:dyDescent="0.25">
      <c r="A2558" t="s">
        <v>1757</v>
      </c>
      <c r="B2558" t="s">
        <v>1758</v>
      </c>
      <c r="C2558">
        <v>1074</v>
      </c>
      <c r="D2558" t="s">
        <v>2275</v>
      </c>
      <c r="E2558" t="s">
        <v>160</v>
      </c>
      <c r="F2558" t="s">
        <v>52</v>
      </c>
      <c r="G2558" t="s">
        <v>868</v>
      </c>
      <c r="H2558">
        <v>0</v>
      </c>
      <c r="I2558" t="s">
        <v>265</v>
      </c>
      <c r="J2558" t="s">
        <v>24</v>
      </c>
      <c r="K2558">
        <v>399</v>
      </c>
      <c r="L2558" t="s">
        <v>25</v>
      </c>
      <c r="M2558" s="1">
        <v>42270</v>
      </c>
      <c r="N2558" s="1">
        <v>42636</v>
      </c>
      <c r="O2558" t="s">
        <v>88</v>
      </c>
      <c r="P2558" s="1">
        <v>42585.357499999998</v>
      </c>
      <c r="Q2558" s="1">
        <v>42270</v>
      </c>
      <c r="R2558" s="5">
        <v>1</v>
      </c>
    </row>
    <row r="2559" spans="1:18" x14ac:dyDescent="0.25">
      <c r="A2559" t="s">
        <v>1757</v>
      </c>
      <c r="B2559" t="s">
        <v>1758</v>
      </c>
      <c r="C2559">
        <v>1074</v>
      </c>
      <c r="D2559" t="s">
        <v>2275</v>
      </c>
      <c r="E2559" t="s">
        <v>160</v>
      </c>
      <c r="F2559" t="s">
        <v>52</v>
      </c>
      <c r="G2559" t="s">
        <v>868</v>
      </c>
      <c r="H2559">
        <v>0</v>
      </c>
      <c r="I2559" t="s">
        <v>265</v>
      </c>
      <c r="J2559" t="s">
        <v>24</v>
      </c>
      <c r="K2559">
        <v>2126</v>
      </c>
      <c r="L2559" t="s">
        <v>35</v>
      </c>
      <c r="M2559" s="1">
        <v>42636</v>
      </c>
      <c r="N2559" s="1">
        <v>42817</v>
      </c>
      <c r="O2559" t="s">
        <v>26</v>
      </c>
      <c r="P2559" s="1">
        <v>42641.67428240741</v>
      </c>
      <c r="Q2559" s="1">
        <v>42636</v>
      </c>
      <c r="R2559" s="5">
        <v>1</v>
      </c>
    </row>
    <row r="2560" spans="1:18" x14ac:dyDescent="0.25">
      <c r="A2560" t="s">
        <v>1757</v>
      </c>
      <c r="B2560" t="s">
        <v>1758</v>
      </c>
      <c r="C2560">
        <v>1074</v>
      </c>
      <c r="D2560" t="s">
        <v>2275</v>
      </c>
      <c r="E2560" t="s">
        <v>160</v>
      </c>
      <c r="F2560" t="s">
        <v>52</v>
      </c>
      <c r="G2560" t="s">
        <v>868</v>
      </c>
      <c r="H2560">
        <v>0</v>
      </c>
      <c r="I2560" t="s">
        <v>265</v>
      </c>
      <c r="J2560" t="s">
        <v>27</v>
      </c>
      <c r="K2560">
        <v>2126</v>
      </c>
      <c r="L2560" t="s">
        <v>35</v>
      </c>
      <c r="M2560" s="1">
        <v>42636</v>
      </c>
      <c r="N2560" s="1">
        <v>42817</v>
      </c>
      <c r="O2560" t="s">
        <v>26</v>
      </c>
      <c r="P2560" s="1">
        <v>42641.67428240741</v>
      </c>
      <c r="Q2560" s="1">
        <v>42636</v>
      </c>
      <c r="R2560" s="5">
        <v>1</v>
      </c>
    </row>
    <row r="2561" spans="1:18" x14ac:dyDescent="0.25">
      <c r="A2561" t="s">
        <v>2088</v>
      </c>
      <c r="B2561" t="s">
        <v>2089</v>
      </c>
      <c r="C2561">
        <v>2200</v>
      </c>
      <c r="D2561" t="s">
        <v>2276</v>
      </c>
      <c r="E2561" t="s">
        <v>51</v>
      </c>
      <c r="F2561" t="s">
        <v>52</v>
      </c>
      <c r="G2561" t="s">
        <v>906</v>
      </c>
      <c r="H2561">
        <v>0</v>
      </c>
      <c r="I2561" t="s">
        <v>87</v>
      </c>
      <c r="J2561" t="s">
        <v>27</v>
      </c>
      <c r="K2561">
        <v>1465</v>
      </c>
      <c r="L2561" t="s">
        <v>35</v>
      </c>
      <c r="M2561" s="1">
        <v>42627</v>
      </c>
      <c r="N2561" s="1">
        <v>42808</v>
      </c>
      <c r="O2561" t="s">
        <v>26</v>
      </c>
      <c r="P2561" s="1">
        <v>42625.38013888889</v>
      </c>
      <c r="Q2561" s="1">
        <v>42627</v>
      </c>
      <c r="R2561" s="5">
        <v>1</v>
      </c>
    </row>
    <row r="2562" spans="1:18" x14ac:dyDescent="0.25">
      <c r="A2562" t="s">
        <v>706</v>
      </c>
      <c r="B2562" t="s">
        <v>707</v>
      </c>
      <c r="C2562">
        <v>2470</v>
      </c>
      <c r="D2562" t="s">
        <v>2277</v>
      </c>
      <c r="E2562" t="s">
        <v>671</v>
      </c>
      <c r="F2562" t="s">
        <v>52</v>
      </c>
      <c r="G2562" t="s">
        <v>833</v>
      </c>
      <c r="H2562">
        <v>0</v>
      </c>
      <c r="I2562" t="s">
        <v>136</v>
      </c>
      <c r="J2562" t="s">
        <v>24</v>
      </c>
      <c r="K2562">
        <v>1106</v>
      </c>
      <c r="L2562" t="s">
        <v>35</v>
      </c>
      <c r="M2562" s="1">
        <v>42607</v>
      </c>
      <c r="N2562" s="1">
        <v>42791</v>
      </c>
      <c r="O2562" t="s">
        <v>88</v>
      </c>
      <c r="P2562" s="1">
        <v>42605.710729166669</v>
      </c>
      <c r="Q2562" s="1">
        <v>42607</v>
      </c>
      <c r="R2562" s="5">
        <v>1</v>
      </c>
    </row>
    <row r="2563" spans="1:18" x14ac:dyDescent="0.25">
      <c r="A2563" t="s">
        <v>706</v>
      </c>
      <c r="B2563" t="s">
        <v>707</v>
      </c>
      <c r="C2563">
        <v>2470</v>
      </c>
      <c r="D2563" t="s">
        <v>2277</v>
      </c>
      <c r="E2563" t="s">
        <v>671</v>
      </c>
      <c r="F2563" t="s">
        <v>52</v>
      </c>
      <c r="G2563" t="s">
        <v>833</v>
      </c>
      <c r="H2563">
        <v>0</v>
      </c>
      <c r="I2563" t="s">
        <v>136</v>
      </c>
      <c r="J2563" t="s">
        <v>27</v>
      </c>
      <c r="K2563">
        <v>1106</v>
      </c>
      <c r="L2563" t="s">
        <v>35</v>
      </c>
      <c r="M2563" s="1">
        <v>42607</v>
      </c>
      <c r="N2563" s="1">
        <v>42791</v>
      </c>
      <c r="O2563" t="s">
        <v>88</v>
      </c>
      <c r="P2563" s="1">
        <v>42605.710729166669</v>
      </c>
      <c r="Q2563" s="1">
        <v>42607</v>
      </c>
      <c r="R2563" s="5">
        <v>1</v>
      </c>
    </row>
    <row r="2564" spans="1:18" x14ac:dyDescent="0.25">
      <c r="A2564" t="s">
        <v>2278</v>
      </c>
      <c r="B2564" t="s">
        <v>2279</v>
      </c>
      <c r="C2564">
        <v>2203</v>
      </c>
      <c r="D2564" t="s">
        <v>2280</v>
      </c>
      <c r="E2564" t="s">
        <v>96</v>
      </c>
      <c r="F2564" t="s">
        <v>178</v>
      </c>
      <c r="G2564" t="s">
        <v>327</v>
      </c>
      <c r="H2564">
        <v>0</v>
      </c>
      <c r="I2564" t="s">
        <v>65</v>
      </c>
      <c r="J2564" t="s">
        <v>254</v>
      </c>
      <c r="K2564">
        <v>32</v>
      </c>
      <c r="L2564" t="s">
        <v>25</v>
      </c>
      <c r="M2564" s="1">
        <v>42551</v>
      </c>
      <c r="N2564" s="1">
        <v>42734</v>
      </c>
      <c r="O2564" t="s">
        <v>26</v>
      </c>
      <c r="P2564" s="1">
        <v>42564.427361111113</v>
      </c>
      <c r="Q2564" s="1">
        <v>42551</v>
      </c>
      <c r="R2564" s="5">
        <v>1</v>
      </c>
    </row>
    <row r="2565" spans="1:18" x14ac:dyDescent="0.25">
      <c r="A2565" t="s">
        <v>549</v>
      </c>
      <c r="B2565" t="s">
        <v>550</v>
      </c>
      <c r="C2565" t="s">
        <v>99</v>
      </c>
      <c r="D2565" t="s">
        <v>2281</v>
      </c>
      <c r="E2565" t="s">
        <v>96</v>
      </c>
      <c r="F2565" t="s">
        <v>52</v>
      </c>
      <c r="G2565" t="s">
        <v>525</v>
      </c>
      <c r="H2565">
        <v>0</v>
      </c>
      <c r="I2565" t="s">
        <v>65</v>
      </c>
      <c r="J2565" t="s">
        <v>24</v>
      </c>
      <c r="K2565">
        <v>1698</v>
      </c>
      <c r="L2565" t="s">
        <v>25</v>
      </c>
      <c r="M2565" s="1">
        <v>42524</v>
      </c>
      <c r="N2565" s="1">
        <v>42707</v>
      </c>
      <c r="O2565" t="s">
        <v>26</v>
      </c>
      <c r="P2565" s="1">
        <v>42632.616851851853</v>
      </c>
      <c r="Q2565" s="1">
        <v>42524</v>
      </c>
      <c r="R2565" s="5">
        <v>1</v>
      </c>
    </row>
    <row r="2566" spans="1:18" x14ac:dyDescent="0.25">
      <c r="A2566" t="s">
        <v>549</v>
      </c>
      <c r="B2566" t="s">
        <v>550</v>
      </c>
      <c r="C2566" t="s">
        <v>99</v>
      </c>
      <c r="D2566" t="s">
        <v>2281</v>
      </c>
      <c r="E2566" t="s">
        <v>96</v>
      </c>
      <c r="F2566" t="s">
        <v>52</v>
      </c>
      <c r="G2566" t="s">
        <v>525</v>
      </c>
      <c r="H2566">
        <v>0</v>
      </c>
      <c r="I2566" t="s">
        <v>65</v>
      </c>
      <c r="J2566" t="s">
        <v>27</v>
      </c>
      <c r="K2566">
        <v>1698</v>
      </c>
      <c r="L2566" t="s">
        <v>25</v>
      </c>
      <c r="M2566" s="1">
        <v>42524</v>
      </c>
      <c r="N2566" s="1">
        <v>42707</v>
      </c>
      <c r="O2566" t="s">
        <v>26</v>
      </c>
      <c r="P2566" s="1">
        <v>42632.616851851853</v>
      </c>
      <c r="Q2566" s="1">
        <v>42524</v>
      </c>
      <c r="R2566" s="5">
        <v>1</v>
      </c>
    </row>
    <row r="2567" spans="1:18" x14ac:dyDescent="0.25">
      <c r="A2567" t="s">
        <v>324</v>
      </c>
      <c r="B2567" t="s">
        <v>325</v>
      </c>
      <c r="C2567">
        <v>2096</v>
      </c>
      <c r="D2567" t="s">
        <v>2282</v>
      </c>
      <c r="E2567" t="s">
        <v>96</v>
      </c>
      <c r="F2567" t="s">
        <v>52</v>
      </c>
      <c r="G2567" t="s">
        <v>529</v>
      </c>
      <c r="H2567">
        <v>0</v>
      </c>
      <c r="I2567" t="s">
        <v>1415</v>
      </c>
      <c r="J2567" t="s">
        <v>27</v>
      </c>
      <c r="K2567">
        <v>1418</v>
      </c>
      <c r="L2567" t="s">
        <v>35</v>
      </c>
      <c r="M2567" s="1">
        <v>42618</v>
      </c>
      <c r="N2567" s="1">
        <v>42799</v>
      </c>
      <c r="O2567" t="s">
        <v>26</v>
      </c>
      <c r="P2567" s="1">
        <v>42621.549224537041</v>
      </c>
      <c r="Q2567" s="1">
        <v>42618</v>
      </c>
      <c r="R2567" s="5">
        <v>1</v>
      </c>
    </row>
    <row r="2568" spans="1:18" x14ac:dyDescent="0.25">
      <c r="A2568" t="s">
        <v>552</v>
      </c>
      <c r="B2568" t="s">
        <v>553</v>
      </c>
      <c r="C2568">
        <v>1240</v>
      </c>
      <c r="D2568" t="s">
        <v>2283</v>
      </c>
      <c r="E2568" t="s">
        <v>96</v>
      </c>
      <c r="F2568" t="s">
        <v>70</v>
      </c>
      <c r="G2568" t="s">
        <v>525</v>
      </c>
      <c r="H2568">
        <v>1</v>
      </c>
      <c r="I2568" t="s">
        <v>419</v>
      </c>
      <c r="J2568" t="s">
        <v>24</v>
      </c>
      <c r="K2568">
        <v>188</v>
      </c>
      <c r="L2568" t="s">
        <v>35</v>
      </c>
      <c r="M2568" s="1">
        <v>42569</v>
      </c>
      <c r="N2568" s="1">
        <v>42753</v>
      </c>
      <c r="O2568" t="s">
        <v>26</v>
      </c>
      <c r="P2568" s="1">
        <v>42577.639826388891</v>
      </c>
      <c r="Q2568" s="1">
        <v>42569</v>
      </c>
      <c r="R2568" s="5">
        <v>1</v>
      </c>
    </row>
    <row r="2569" spans="1:18" x14ac:dyDescent="0.25">
      <c r="A2569" t="s">
        <v>552</v>
      </c>
      <c r="B2569" t="s">
        <v>553</v>
      </c>
      <c r="C2569">
        <v>1240</v>
      </c>
      <c r="D2569" t="s">
        <v>2283</v>
      </c>
      <c r="E2569" t="s">
        <v>96</v>
      </c>
      <c r="F2569" t="s">
        <v>70</v>
      </c>
      <c r="G2569" t="s">
        <v>525</v>
      </c>
      <c r="H2569">
        <v>1</v>
      </c>
      <c r="I2569" t="s">
        <v>419</v>
      </c>
      <c r="J2569" t="s">
        <v>27</v>
      </c>
      <c r="K2569">
        <v>188</v>
      </c>
      <c r="L2569" t="s">
        <v>35</v>
      </c>
      <c r="M2569" s="1">
        <v>42569</v>
      </c>
      <c r="N2569" s="1">
        <v>42753</v>
      </c>
      <c r="O2569" t="s">
        <v>26</v>
      </c>
      <c r="P2569" s="1">
        <v>42577.639826388891</v>
      </c>
      <c r="Q2569" s="1">
        <v>42569</v>
      </c>
      <c r="R2569" s="5">
        <v>1</v>
      </c>
    </row>
    <row r="2570" spans="1:18" x14ac:dyDescent="0.25">
      <c r="A2570" t="s">
        <v>552</v>
      </c>
      <c r="B2570" t="s">
        <v>553</v>
      </c>
      <c r="C2570">
        <v>1240</v>
      </c>
      <c r="D2570" t="s">
        <v>2283</v>
      </c>
      <c r="E2570" t="s">
        <v>96</v>
      </c>
      <c r="F2570" t="s">
        <v>70</v>
      </c>
      <c r="G2570" t="s">
        <v>525</v>
      </c>
      <c r="H2570">
        <v>1</v>
      </c>
      <c r="I2570" t="s">
        <v>419</v>
      </c>
      <c r="J2570" t="s">
        <v>36</v>
      </c>
      <c r="K2570">
        <v>188</v>
      </c>
      <c r="L2570" t="s">
        <v>35</v>
      </c>
      <c r="M2570" s="1">
        <v>42569</v>
      </c>
      <c r="N2570" s="1">
        <v>42753</v>
      </c>
      <c r="O2570" t="s">
        <v>26</v>
      </c>
      <c r="P2570" s="1">
        <v>42577.639826388891</v>
      </c>
      <c r="Q2570" s="1">
        <v>42569</v>
      </c>
      <c r="R2570" s="5">
        <v>1</v>
      </c>
    </row>
    <row r="2571" spans="1:18" x14ac:dyDescent="0.25">
      <c r="A2571" t="s">
        <v>458</v>
      </c>
      <c r="B2571" t="s">
        <v>459</v>
      </c>
      <c r="C2571">
        <v>1877</v>
      </c>
      <c r="D2571" t="s">
        <v>2284</v>
      </c>
      <c r="E2571" t="s">
        <v>471</v>
      </c>
      <c r="F2571" t="s">
        <v>52</v>
      </c>
      <c r="G2571" t="s">
        <v>257</v>
      </c>
      <c r="H2571">
        <v>0</v>
      </c>
      <c r="I2571" t="s">
        <v>461</v>
      </c>
      <c r="J2571" t="s">
        <v>27</v>
      </c>
      <c r="K2571">
        <v>692</v>
      </c>
      <c r="L2571" t="s">
        <v>25</v>
      </c>
      <c r="M2571" s="1">
        <v>42464</v>
      </c>
      <c r="N2571" s="1">
        <v>42647</v>
      </c>
      <c r="O2571" t="s">
        <v>26</v>
      </c>
      <c r="P2571" s="1">
        <v>42591.62127314815</v>
      </c>
      <c r="Q2571" s="1">
        <v>42464</v>
      </c>
      <c r="R2571" s="5">
        <v>1</v>
      </c>
    </row>
    <row r="2572" spans="1:18" x14ac:dyDescent="0.25">
      <c r="A2572" t="s">
        <v>458</v>
      </c>
      <c r="B2572" t="s">
        <v>459</v>
      </c>
      <c r="C2572">
        <v>1877</v>
      </c>
      <c r="D2572" t="s">
        <v>2284</v>
      </c>
      <c r="E2572" t="s">
        <v>471</v>
      </c>
      <c r="F2572" t="s">
        <v>52</v>
      </c>
      <c r="G2572" t="s">
        <v>257</v>
      </c>
      <c r="H2572">
        <v>0</v>
      </c>
      <c r="I2572" t="s">
        <v>461</v>
      </c>
      <c r="J2572" t="s">
        <v>24</v>
      </c>
      <c r="K2572">
        <v>692</v>
      </c>
      <c r="L2572" t="s">
        <v>25</v>
      </c>
      <c r="M2572" s="1">
        <v>42464</v>
      </c>
      <c r="N2572" s="1">
        <v>42647</v>
      </c>
      <c r="O2572" t="s">
        <v>26</v>
      </c>
      <c r="P2572" s="1">
        <v>42591.62127314815</v>
      </c>
      <c r="Q2572" s="1">
        <v>42464</v>
      </c>
      <c r="R2572" s="5">
        <v>1</v>
      </c>
    </row>
    <row r="2573" spans="1:18" x14ac:dyDescent="0.25">
      <c r="A2573" t="s">
        <v>458</v>
      </c>
      <c r="B2573" t="s">
        <v>459</v>
      </c>
      <c r="C2573">
        <v>1877</v>
      </c>
      <c r="D2573" t="s">
        <v>2284</v>
      </c>
      <c r="E2573" t="s">
        <v>471</v>
      </c>
      <c r="F2573" t="s">
        <v>52</v>
      </c>
      <c r="G2573" t="s">
        <v>257</v>
      </c>
      <c r="H2573">
        <v>0</v>
      </c>
      <c r="I2573" t="s">
        <v>461</v>
      </c>
      <c r="J2573" t="s">
        <v>24</v>
      </c>
      <c r="K2573">
        <v>2361</v>
      </c>
      <c r="L2573" t="s">
        <v>35</v>
      </c>
      <c r="M2573" s="1">
        <v>42642</v>
      </c>
      <c r="N2573" s="1">
        <v>42823</v>
      </c>
      <c r="O2573" t="s">
        <v>26</v>
      </c>
      <c r="P2573" s="1">
        <v>42662.592083333337</v>
      </c>
      <c r="Q2573" s="1">
        <v>42642</v>
      </c>
      <c r="R2573" s="5">
        <v>1</v>
      </c>
    </row>
    <row r="2574" spans="1:18" x14ac:dyDescent="0.25">
      <c r="A2574" t="s">
        <v>458</v>
      </c>
      <c r="B2574" t="s">
        <v>459</v>
      </c>
      <c r="C2574">
        <v>1877</v>
      </c>
      <c r="D2574" t="s">
        <v>2284</v>
      </c>
      <c r="E2574" t="s">
        <v>471</v>
      </c>
      <c r="F2574" t="s">
        <v>52</v>
      </c>
      <c r="G2574" t="s">
        <v>257</v>
      </c>
      <c r="H2574">
        <v>0</v>
      </c>
      <c r="I2574" t="s">
        <v>461</v>
      </c>
      <c r="J2574" t="s">
        <v>27</v>
      </c>
      <c r="K2574">
        <v>2361</v>
      </c>
      <c r="L2574" t="s">
        <v>35</v>
      </c>
      <c r="M2574" s="1">
        <v>42642</v>
      </c>
      <c r="N2574" s="1">
        <v>42823</v>
      </c>
      <c r="O2574" t="s">
        <v>26</v>
      </c>
      <c r="P2574" s="1">
        <v>42662.592083333337</v>
      </c>
      <c r="Q2574" s="1">
        <v>42642</v>
      </c>
      <c r="R2574" s="5">
        <v>1</v>
      </c>
    </row>
    <row r="2575" spans="1:18" x14ac:dyDescent="0.25">
      <c r="A2575" t="s">
        <v>1237</v>
      </c>
      <c r="B2575" t="s">
        <v>1238</v>
      </c>
      <c r="C2575">
        <v>2905</v>
      </c>
      <c r="D2575" t="s">
        <v>2285</v>
      </c>
      <c r="E2575" t="s">
        <v>81</v>
      </c>
      <c r="F2575" t="s">
        <v>178</v>
      </c>
      <c r="G2575" t="s">
        <v>327</v>
      </c>
      <c r="H2575">
        <v>0</v>
      </c>
      <c r="I2575" t="s">
        <v>1240</v>
      </c>
      <c r="J2575" t="s">
        <v>24</v>
      </c>
      <c r="K2575">
        <v>1126</v>
      </c>
      <c r="L2575" t="s">
        <v>25</v>
      </c>
      <c r="M2575" s="1">
        <v>42502</v>
      </c>
      <c r="N2575" s="1">
        <v>42686</v>
      </c>
      <c r="O2575" t="s">
        <v>88</v>
      </c>
      <c r="P2575" s="1">
        <v>42606.504155092596</v>
      </c>
      <c r="Q2575" s="1">
        <v>42502</v>
      </c>
      <c r="R2575" s="5">
        <v>1</v>
      </c>
    </row>
    <row r="2576" spans="1:18" x14ac:dyDescent="0.25">
      <c r="A2576" t="s">
        <v>1237</v>
      </c>
      <c r="B2576" t="s">
        <v>1238</v>
      </c>
      <c r="C2576">
        <v>2905</v>
      </c>
      <c r="D2576" t="s">
        <v>2285</v>
      </c>
      <c r="E2576" t="s">
        <v>81</v>
      </c>
      <c r="F2576" t="s">
        <v>178</v>
      </c>
      <c r="G2576" t="s">
        <v>327</v>
      </c>
      <c r="H2576">
        <v>0</v>
      </c>
      <c r="I2576" t="s">
        <v>1240</v>
      </c>
      <c r="J2576" t="s">
        <v>27</v>
      </c>
      <c r="K2576">
        <v>1126</v>
      </c>
      <c r="L2576" t="s">
        <v>25</v>
      </c>
      <c r="M2576" s="1">
        <v>42502</v>
      </c>
      <c r="N2576" s="1">
        <v>42686</v>
      </c>
      <c r="O2576" t="s">
        <v>88</v>
      </c>
      <c r="P2576" s="1">
        <v>42606.504155092596</v>
      </c>
      <c r="Q2576" s="1">
        <v>42502</v>
      </c>
      <c r="R2576" s="5">
        <v>1</v>
      </c>
    </row>
    <row r="2577" spans="1:18" x14ac:dyDescent="0.25">
      <c r="A2577" t="s">
        <v>28</v>
      </c>
      <c r="B2577" t="s">
        <v>29</v>
      </c>
      <c r="C2577">
        <v>1862</v>
      </c>
      <c r="D2577" t="s">
        <v>2286</v>
      </c>
      <c r="E2577" t="s">
        <v>81</v>
      </c>
      <c r="F2577" t="s">
        <v>178</v>
      </c>
      <c r="G2577" t="s">
        <v>327</v>
      </c>
      <c r="H2577">
        <v>1</v>
      </c>
      <c r="I2577" t="s">
        <v>132</v>
      </c>
      <c r="J2577" t="s">
        <v>36</v>
      </c>
      <c r="K2577">
        <v>1129</v>
      </c>
      <c r="L2577" t="s">
        <v>35</v>
      </c>
      <c r="M2577" s="1">
        <v>42608</v>
      </c>
      <c r="N2577" s="1">
        <v>42792</v>
      </c>
      <c r="O2577" t="s">
        <v>26</v>
      </c>
      <c r="P2577" s="1">
        <v>42606.596284722225</v>
      </c>
      <c r="Q2577" s="1">
        <v>42608</v>
      </c>
      <c r="R2577" s="5">
        <v>1</v>
      </c>
    </row>
    <row r="2578" spans="1:18" x14ac:dyDescent="0.25">
      <c r="A2578" t="s">
        <v>28</v>
      </c>
      <c r="B2578" t="s">
        <v>29</v>
      </c>
      <c r="C2578">
        <v>1862</v>
      </c>
      <c r="D2578" t="s">
        <v>2286</v>
      </c>
      <c r="E2578" t="s">
        <v>81</v>
      </c>
      <c r="F2578" t="s">
        <v>178</v>
      </c>
      <c r="G2578" t="s">
        <v>327</v>
      </c>
      <c r="H2578">
        <v>1</v>
      </c>
      <c r="I2578" t="s">
        <v>132</v>
      </c>
      <c r="J2578" t="s">
        <v>24</v>
      </c>
      <c r="K2578">
        <v>1129</v>
      </c>
      <c r="L2578" t="s">
        <v>35</v>
      </c>
      <c r="M2578" s="1">
        <v>42608</v>
      </c>
      <c r="N2578" s="1">
        <v>42792</v>
      </c>
      <c r="O2578" t="s">
        <v>26</v>
      </c>
      <c r="P2578" s="1">
        <v>42606.596284722225</v>
      </c>
      <c r="Q2578" s="1">
        <v>42608</v>
      </c>
      <c r="R2578" s="5">
        <v>1</v>
      </c>
    </row>
    <row r="2579" spans="1:18" x14ac:dyDescent="0.25">
      <c r="A2579" t="s">
        <v>28</v>
      </c>
      <c r="B2579" t="s">
        <v>29</v>
      </c>
      <c r="C2579">
        <v>1862</v>
      </c>
      <c r="D2579" t="s">
        <v>2286</v>
      </c>
      <c r="E2579" t="s">
        <v>81</v>
      </c>
      <c r="F2579" t="s">
        <v>178</v>
      </c>
      <c r="G2579" t="s">
        <v>327</v>
      </c>
      <c r="H2579">
        <v>1</v>
      </c>
      <c r="I2579" t="s">
        <v>132</v>
      </c>
      <c r="J2579" t="s">
        <v>27</v>
      </c>
      <c r="K2579">
        <v>1129</v>
      </c>
      <c r="L2579" t="s">
        <v>35</v>
      </c>
      <c r="M2579" s="1">
        <v>42608</v>
      </c>
      <c r="N2579" s="1">
        <v>42792</v>
      </c>
      <c r="O2579" t="s">
        <v>26</v>
      </c>
      <c r="P2579" s="1">
        <v>42606.596284722225</v>
      </c>
      <c r="Q2579" s="1">
        <v>42608</v>
      </c>
      <c r="R2579" s="5">
        <v>1</v>
      </c>
    </row>
    <row r="2580" spans="1:18" x14ac:dyDescent="0.25">
      <c r="A2580" t="s">
        <v>89</v>
      </c>
      <c r="B2580" t="s">
        <v>90</v>
      </c>
      <c r="C2580">
        <v>2228</v>
      </c>
      <c r="D2580" t="s">
        <v>2287</v>
      </c>
      <c r="E2580" t="s">
        <v>81</v>
      </c>
      <c r="F2580" t="s">
        <v>70</v>
      </c>
      <c r="G2580" t="s">
        <v>1244</v>
      </c>
      <c r="H2580">
        <v>0</v>
      </c>
      <c r="I2580" t="s">
        <v>94</v>
      </c>
      <c r="J2580" t="s">
        <v>24</v>
      </c>
      <c r="K2580">
        <v>949</v>
      </c>
      <c r="L2580" t="s">
        <v>35</v>
      </c>
      <c r="M2580" s="1">
        <v>42591</v>
      </c>
      <c r="N2580" s="1">
        <v>42775</v>
      </c>
      <c r="O2580" t="s">
        <v>26</v>
      </c>
      <c r="P2580" s="1">
        <v>42598.710266203707</v>
      </c>
      <c r="Q2580" s="1">
        <v>42591</v>
      </c>
      <c r="R2580" s="5">
        <v>1</v>
      </c>
    </row>
    <row r="2581" spans="1:18" x14ac:dyDescent="0.25">
      <c r="A2581" t="s">
        <v>89</v>
      </c>
      <c r="B2581" t="s">
        <v>90</v>
      </c>
      <c r="C2581">
        <v>2228</v>
      </c>
      <c r="D2581" t="s">
        <v>2287</v>
      </c>
      <c r="E2581" t="s">
        <v>81</v>
      </c>
      <c r="F2581" t="s">
        <v>70</v>
      </c>
      <c r="G2581" t="s">
        <v>1244</v>
      </c>
      <c r="H2581">
        <v>0</v>
      </c>
      <c r="I2581" t="s">
        <v>94</v>
      </c>
      <c r="J2581" t="s">
        <v>27</v>
      </c>
      <c r="K2581">
        <v>949</v>
      </c>
      <c r="L2581" t="s">
        <v>35</v>
      </c>
      <c r="M2581" s="1">
        <v>42591</v>
      </c>
      <c r="N2581" s="1">
        <v>42775</v>
      </c>
      <c r="O2581" t="s">
        <v>26</v>
      </c>
      <c r="P2581" s="1">
        <v>42598.710266203707</v>
      </c>
      <c r="Q2581" s="1">
        <v>42591</v>
      </c>
      <c r="R2581" s="5">
        <v>1</v>
      </c>
    </row>
    <row r="2582" spans="1:18" x14ac:dyDescent="0.25">
      <c r="A2582" t="s">
        <v>28</v>
      </c>
      <c r="B2582" t="s">
        <v>29</v>
      </c>
      <c r="C2582">
        <v>1862</v>
      </c>
      <c r="D2582" t="s">
        <v>2288</v>
      </c>
      <c r="E2582" t="s">
        <v>282</v>
      </c>
      <c r="F2582" t="s">
        <v>45</v>
      </c>
      <c r="G2582" t="s">
        <v>257</v>
      </c>
      <c r="H2582">
        <v>1</v>
      </c>
      <c r="I2582" t="s">
        <v>265</v>
      </c>
      <c r="J2582" t="s">
        <v>24</v>
      </c>
      <c r="K2582">
        <v>178</v>
      </c>
      <c r="L2582" t="s">
        <v>101</v>
      </c>
      <c r="M2582" s="1">
        <v>42464</v>
      </c>
      <c r="N2582" s="1">
        <v>42647</v>
      </c>
      <c r="O2582" t="s">
        <v>88</v>
      </c>
      <c r="P2582" s="1">
        <v>42577.497453703705</v>
      </c>
      <c r="Q2582" s="1">
        <v>42464</v>
      </c>
      <c r="R2582" s="5">
        <v>1</v>
      </c>
    </row>
    <row r="2583" spans="1:18" x14ac:dyDescent="0.25">
      <c r="A2583" t="s">
        <v>28</v>
      </c>
      <c r="B2583" t="s">
        <v>29</v>
      </c>
      <c r="C2583">
        <v>1862</v>
      </c>
      <c r="D2583" t="s">
        <v>2288</v>
      </c>
      <c r="E2583" t="s">
        <v>282</v>
      </c>
      <c r="F2583" t="s">
        <v>45</v>
      </c>
      <c r="G2583" t="s">
        <v>257</v>
      </c>
      <c r="H2583">
        <v>1</v>
      </c>
      <c r="I2583" t="s">
        <v>265</v>
      </c>
      <c r="J2583" t="s">
        <v>27</v>
      </c>
      <c r="K2583">
        <v>178</v>
      </c>
      <c r="L2583" t="s">
        <v>101</v>
      </c>
      <c r="M2583" s="1">
        <v>42464</v>
      </c>
      <c r="N2583" s="1">
        <v>42647</v>
      </c>
      <c r="O2583" t="s">
        <v>88</v>
      </c>
      <c r="P2583" s="1">
        <v>42577.497453703705</v>
      </c>
      <c r="Q2583" s="1">
        <v>42464</v>
      </c>
      <c r="R2583" s="5">
        <v>1</v>
      </c>
    </row>
    <row r="2584" spans="1:18" x14ac:dyDescent="0.25">
      <c r="A2584" t="s">
        <v>28</v>
      </c>
      <c r="B2584" t="s">
        <v>29</v>
      </c>
      <c r="C2584">
        <v>1862</v>
      </c>
      <c r="D2584" t="s">
        <v>2288</v>
      </c>
      <c r="E2584" t="s">
        <v>282</v>
      </c>
      <c r="F2584" t="s">
        <v>45</v>
      </c>
      <c r="G2584" t="s">
        <v>257</v>
      </c>
      <c r="H2584">
        <v>1</v>
      </c>
      <c r="I2584" t="s">
        <v>265</v>
      </c>
      <c r="J2584" t="s">
        <v>36</v>
      </c>
      <c r="K2584">
        <v>178</v>
      </c>
      <c r="L2584" t="s">
        <v>101</v>
      </c>
      <c r="M2584" s="1">
        <v>42464</v>
      </c>
      <c r="N2584" s="1">
        <v>42647</v>
      </c>
      <c r="O2584" t="s">
        <v>88</v>
      </c>
      <c r="P2584" s="1">
        <v>42577.497453703705</v>
      </c>
      <c r="Q2584" s="1">
        <v>42464</v>
      </c>
      <c r="R2584" s="5">
        <v>1</v>
      </c>
    </row>
    <row r="2585" spans="1:18" x14ac:dyDescent="0.25">
      <c r="A2585" t="s">
        <v>28</v>
      </c>
      <c r="B2585" t="s">
        <v>29</v>
      </c>
      <c r="C2585">
        <v>1862</v>
      </c>
      <c r="D2585" t="s">
        <v>2288</v>
      </c>
      <c r="E2585" t="s">
        <v>282</v>
      </c>
      <c r="F2585" t="s">
        <v>45</v>
      </c>
      <c r="G2585" t="s">
        <v>257</v>
      </c>
      <c r="H2585">
        <v>1</v>
      </c>
      <c r="I2585" t="s">
        <v>265</v>
      </c>
      <c r="J2585" t="s">
        <v>36</v>
      </c>
      <c r="K2585">
        <v>2165</v>
      </c>
      <c r="L2585" t="s">
        <v>35</v>
      </c>
      <c r="M2585" s="1">
        <v>42640</v>
      </c>
      <c r="N2585" s="1">
        <v>42821</v>
      </c>
      <c r="O2585" t="s">
        <v>26</v>
      </c>
      <c r="P2585" s="1">
        <v>42642.459027777775</v>
      </c>
      <c r="Q2585" s="1">
        <v>42640</v>
      </c>
      <c r="R2585" s="5">
        <v>1</v>
      </c>
    </row>
    <row r="2586" spans="1:18" x14ac:dyDescent="0.25">
      <c r="A2586" t="s">
        <v>28</v>
      </c>
      <c r="B2586" t="s">
        <v>29</v>
      </c>
      <c r="C2586">
        <v>1862</v>
      </c>
      <c r="D2586" t="s">
        <v>2288</v>
      </c>
      <c r="E2586" t="s">
        <v>282</v>
      </c>
      <c r="F2586" t="s">
        <v>45</v>
      </c>
      <c r="G2586" t="s">
        <v>257</v>
      </c>
      <c r="H2586">
        <v>1</v>
      </c>
      <c r="I2586" t="s">
        <v>265</v>
      </c>
      <c r="J2586" t="s">
        <v>24</v>
      </c>
      <c r="K2586">
        <v>2165</v>
      </c>
      <c r="L2586" t="s">
        <v>35</v>
      </c>
      <c r="M2586" s="1">
        <v>42640</v>
      </c>
      <c r="N2586" s="1">
        <v>42821</v>
      </c>
      <c r="O2586" t="s">
        <v>26</v>
      </c>
      <c r="P2586" s="1">
        <v>42642.459027777775</v>
      </c>
      <c r="Q2586" s="1">
        <v>42640</v>
      </c>
      <c r="R2586" s="5">
        <v>1</v>
      </c>
    </row>
    <row r="2587" spans="1:18" x14ac:dyDescent="0.25">
      <c r="A2587" t="s">
        <v>28</v>
      </c>
      <c r="B2587" t="s">
        <v>29</v>
      </c>
      <c r="C2587">
        <v>1862</v>
      </c>
      <c r="D2587" t="s">
        <v>2288</v>
      </c>
      <c r="E2587" t="s">
        <v>282</v>
      </c>
      <c r="F2587" t="s">
        <v>45</v>
      </c>
      <c r="G2587" t="s">
        <v>257</v>
      </c>
      <c r="H2587">
        <v>1</v>
      </c>
      <c r="I2587" t="s">
        <v>265</v>
      </c>
      <c r="J2587" t="s">
        <v>27</v>
      </c>
      <c r="K2587">
        <v>2165</v>
      </c>
      <c r="L2587" t="s">
        <v>35</v>
      </c>
      <c r="M2587" s="1">
        <v>42640</v>
      </c>
      <c r="N2587" s="1">
        <v>42821</v>
      </c>
      <c r="O2587" t="s">
        <v>26</v>
      </c>
      <c r="P2587" s="1">
        <v>42642.459027777775</v>
      </c>
      <c r="Q2587" s="1">
        <v>42640</v>
      </c>
      <c r="R2587" s="5">
        <v>1</v>
      </c>
    </row>
    <row r="2588" spans="1:18" x14ac:dyDescent="0.25">
      <c r="A2588" t="s">
        <v>366</v>
      </c>
      <c r="B2588" t="s">
        <v>367</v>
      </c>
      <c r="C2588">
        <v>2342</v>
      </c>
      <c r="D2588" t="s">
        <v>2289</v>
      </c>
      <c r="E2588" t="s">
        <v>81</v>
      </c>
      <c r="F2588" t="s">
        <v>582</v>
      </c>
      <c r="G2588" t="s">
        <v>589</v>
      </c>
      <c r="H2588">
        <v>0</v>
      </c>
      <c r="I2588" t="s">
        <v>156</v>
      </c>
      <c r="J2588" t="s">
        <v>27</v>
      </c>
      <c r="K2588">
        <v>2059</v>
      </c>
      <c r="L2588" t="s">
        <v>25</v>
      </c>
      <c r="M2588" s="1">
        <v>42499</v>
      </c>
      <c r="N2588" s="1">
        <v>42683</v>
      </c>
      <c r="O2588" t="s">
        <v>26</v>
      </c>
      <c r="P2588" s="1">
        <v>42640.51021990741</v>
      </c>
      <c r="Q2588" s="1">
        <v>42499</v>
      </c>
      <c r="R2588" s="5">
        <v>1</v>
      </c>
    </row>
    <row r="2589" spans="1:18" x14ac:dyDescent="0.25">
      <c r="A2589" t="s">
        <v>366</v>
      </c>
      <c r="B2589" t="s">
        <v>367</v>
      </c>
      <c r="C2589">
        <v>2342</v>
      </c>
      <c r="D2589" t="s">
        <v>2289</v>
      </c>
      <c r="E2589" t="s">
        <v>81</v>
      </c>
      <c r="F2589" t="s">
        <v>582</v>
      </c>
      <c r="G2589" t="s">
        <v>589</v>
      </c>
      <c r="H2589">
        <v>0</v>
      </c>
      <c r="I2589" t="s">
        <v>156</v>
      </c>
      <c r="J2589" t="s">
        <v>27</v>
      </c>
      <c r="K2589">
        <v>2567</v>
      </c>
      <c r="L2589" t="s">
        <v>35</v>
      </c>
      <c r="M2589" s="1">
        <v>42690</v>
      </c>
      <c r="N2589" s="1">
        <v>42871</v>
      </c>
      <c r="O2589" t="s">
        <v>26</v>
      </c>
      <c r="P2589" s="1">
        <v>42691.648969907408</v>
      </c>
      <c r="Q2589" s="1">
        <v>42690</v>
      </c>
      <c r="R2589" s="5">
        <v>1</v>
      </c>
    </row>
    <row r="2590" spans="1:18" x14ac:dyDescent="0.25">
      <c r="A2590" t="s">
        <v>555</v>
      </c>
      <c r="B2590" t="s">
        <v>556</v>
      </c>
      <c r="C2590">
        <v>1683</v>
      </c>
      <c r="D2590" t="s">
        <v>2290</v>
      </c>
      <c r="E2590" t="s">
        <v>282</v>
      </c>
      <c r="F2590" t="s">
        <v>52</v>
      </c>
      <c r="G2590" t="s">
        <v>529</v>
      </c>
      <c r="H2590">
        <v>0</v>
      </c>
      <c r="I2590" t="s">
        <v>385</v>
      </c>
      <c r="J2590" t="s">
        <v>27</v>
      </c>
      <c r="K2590">
        <v>457</v>
      </c>
      <c r="L2590" t="s">
        <v>25</v>
      </c>
      <c r="M2590" s="1">
        <v>42527</v>
      </c>
      <c r="N2590" s="1">
        <v>42710</v>
      </c>
      <c r="O2590" t="s">
        <v>26</v>
      </c>
      <c r="P2590" s="1">
        <v>42585.634398148148</v>
      </c>
      <c r="Q2590" s="1">
        <v>42527</v>
      </c>
      <c r="R2590" s="5">
        <v>1</v>
      </c>
    </row>
    <row r="2591" spans="1:18" x14ac:dyDescent="0.25">
      <c r="A2591" t="s">
        <v>1425</v>
      </c>
      <c r="B2591" t="s">
        <v>1426</v>
      </c>
      <c r="C2591">
        <v>2181</v>
      </c>
      <c r="D2591" t="s">
        <v>2291</v>
      </c>
      <c r="E2591" t="s">
        <v>282</v>
      </c>
      <c r="F2591" t="s">
        <v>52</v>
      </c>
      <c r="G2591" t="s">
        <v>589</v>
      </c>
      <c r="H2591">
        <v>0</v>
      </c>
      <c r="I2591" t="s">
        <v>132</v>
      </c>
      <c r="J2591" t="s">
        <v>254</v>
      </c>
      <c r="K2591">
        <v>1738</v>
      </c>
      <c r="L2591" t="s">
        <v>25</v>
      </c>
      <c r="M2591" s="1">
        <v>42485</v>
      </c>
      <c r="N2591" s="1">
        <v>42668</v>
      </c>
      <c r="O2591" t="s">
        <v>26</v>
      </c>
      <c r="P2591" s="1">
        <v>42634.440937500003</v>
      </c>
      <c r="Q2591" s="1">
        <v>42485</v>
      </c>
      <c r="R2591" s="5">
        <v>1</v>
      </c>
    </row>
    <row r="2592" spans="1:18" x14ac:dyDescent="0.25">
      <c r="A2592" t="s">
        <v>262</v>
      </c>
      <c r="B2592" t="s">
        <v>263</v>
      </c>
      <c r="C2592">
        <v>2721</v>
      </c>
      <c r="D2592" t="s">
        <v>2292</v>
      </c>
      <c r="E2592" t="s">
        <v>121</v>
      </c>
      <c r="F2592" t="s">
        <v>52</v>
      </c>
      <c r="G2592" t="s">
        <v>257</v>
      </c>
      <c r="H2592">
        <v>1</v>
      </c>
      <c r="I2592" t="s">
        <v>265</v>
      </c>
      <c r="J2592" t="s">
        <v>24</v>
      </c>
      <c r="K2592">
        <v>835</v>
      </c>
      <c r="L2592" t="s">
        <v>35</v>
      </c>
      <c r="M2592" s="1">
        <v>42594</v>
      </c>
      <c r="N2592" s="1">
        <v>42778</v>
      </c>
      <c r="O2592" t="s">
        <v>387</v>
      </c>
      <c r="P2592" s="1">
        <v>42594.638865740744</v>
      </c>
      <c r="Q2592" s="1">
        <v>42594</v>
      </c>
      <c r="R2592" s="5">
        <v>1</v>
      </c>
    </row>
    <row r="2593" spans="1:18" x14ac:dyDescent="0.25">
      <c r="A2593" t="s">
        <v>262</v>
      </c>
      <c r="B2593" t="s">
        <v>263</v>
      </c>
      <c r="C2593">
        <v>2721</v>
      </c>
      <c r="D2593" t="s">
        <v>2292</v>
      </c>
      <c r="E2593" t="s">
        <v>121</v>
      </c>
      <c r="F2593" t="s">
        <v>52</v>
      </c>
      <c r="G2593" t="s">
        <v>257</v>
      </c>
      <c r="H2593">
        <v>1</v>
      </c>
      <c r="I2593" t="s">
        <v>265</v>
      </c>
      <c r="J2593" t="s">
        <v>27</v>
      </c>
      <c r="K2593">
        <v>835</v>
      </c>
      <c r="L2593" t="s">
        <v>35</v>
      </c>
      <c r="M2593" s="1">
        <v>42594</v>
      </c>
      <c r="N2593" s="1">
        <v>42778</v>
      </c>
      <c r="O2593" t="s">
        <v>387</v>
      </c>
      <c r="P2593" s="1">
        <v>42594.638865740744</v>
      </c>
      <c r="Q2593" s="1">
        <v>42594</v>
      </c>
      <c r="R2593" s="5">
        <v>1</v>
      </c>
    </row>
    <row r="2594" spans="1:18" x14ac:dyDescent="0.25">
      <c r="A2594" t="s">
        <v>262</v>
      </c>
      <c r="B2594" t="s">
        <v>263</v>
      </c>
      <c r="C2594">
        <v>2721</v>
      </c>
      <c r="D2594" t="s">
        <v>2292</v>
      </c>
      <c r="E2594" t="s">
        <v>121</v>
      </c>
      <c r="F2594" t="s">
        <v>52</v>
      </c>
      <c r="G2594" t="s">
        <v>257</v>
      </c>
      <c r="H2594">
        <v>1</v>
      </c>
      <c r="I2594" t="s">
        <v>265</v>
      </c>
      <c r="J2594" t="s">
        <v>36</v>
      </c>
      <c r="K2594">
        <v>835</v>
      </c>
      <c r="L2594" t="s">
        <v>35</v>
      </c>
      <c r="M2594" s="1">
        <v>42594</v>
      </c>
      <c r="N2594" s="1">
        <v>42778</v>
      </c>
      <c r="O2594" t="s">
        <v>387</v>
      </c>
      <c r="P2594" s="1">
        <v>42594.638865740744</v>
      </c>
      <c r="Q2594" s="1">
        <v>42594</v>
      </c>
      <c r="R2594" s="5">
        <v>1</v>
      </c>
    </row>
    <row r="2595" spans="1:18" x14ac:dyDescent="0.25">
      <c r="A2595" t="s">
        <v>1818</v>
      </c>
      <c r="B2595" t="s">
        <v>1819</v>
      </c>
      <c r="C2595" t="s">
        <v>99</v>
      </c>
      <c r="D2595" t="s">
        <v>2293</v>
      </c>
      <c r="E2595" t="s">
        <v>130</v>
      </c>
      <c r="F2595" t="s">
        <v>52</v>
      </c>
      <c r="G2595" t="s">
        <v>166</v>
      </c>
      <c r="H2595">
        <v>1</v>
      </c>
      <c r="I2595" t="s">
        <v>340</v>
      </c>
      <c r="J2595" t="s">
        <v>27</v>
      </c>
      <c r="K2595">
        <v>723</v>
      </c>
      <c r="L2595" t="s">
        <v>35</v>
      </c>
      <c r="M2595" s="1">
        <v>42562</v>
      </c>
      <c r="N2595" s="1">
        <v>42746</v>
      </c>
      <c r="O2595" t="s">
        <v>26</v>
      </c>
      <c r="P2595" s="1">
        <v>42592.364282407405</v>
      </c>
      <c r="Q2595" s="1">
        <v>42562</v>
      </c>
      <c r="R2595" s="5">
        <v>1</v>
      </c>
    </row>
    <row r="2596" spans="1:18" x14ac:dyDescent="0.25">
      <c r="A2596" t="s">
        <v>1818</v>
      </c>
      <c r="B2596" t="s">
        <v>1819</v>
      </c>
      <c r="C2596" t="s">
        <v>99</v>
      </c>
      <c r="D2596" t="s">
        <v>2293</v>
      </c>
      <c r="E2596" t="s">
        <v>130</v>
      </c>
      <c r="F2596" t="s">
        <v>52</v>
      </c>
      <c r="G2596" t="s">
        <v>166</v>
      </c>
      <c r="H2596">
        <v>1</v>
      </c>
      <c r="I2596" t="s">
        <v>340</v>
      </c>
      <c r="J2596" t="s">
        <v>36</v>
      </c>
      <c r="K2596">
        <v>723</v>
      </c>
      <c r="L2596" t="s">
        <v>35</v>
      </c>
      <c r="M2596" s="1">
        <v>42562</v>
      </c>
      <c r="N2596" s="1">
        <v>42746</v>
      </c>
      <c r="O2596" t="s">
        <v>26</v>
      </c>
      <c r="P2596" s="1">
        <v>42592.364282407405</v>
      </c>
      <c r="Q2596" s="1">
        <v>42562</v>
      </c>
      <c r="R2596" s="5">
        <v>1</v>
      </c>
    </row>
    <row r="2597" spans="1:18" x14ac:dyDescent="0.25">
      <c r="A2597" t="s">
        <v>1818</v>
      </c>
      <c r="B2597" t="s">
        <v>1819</v>
      </c>
      <c r="C2597" t="s">
        <v>99</v>
      </c>
      <c r="D2597" t="s">
        <v>2293</v>
      </c>
      <c r="E2597" t="s">
        <v>130</v>
      </c>
      <c r="F2597" t="s">
        <v>52</v>
      </c>
      <c r="G2597" t="s">
        <v>166</v>
      </c>
      <c r="H2597">
        <v>1</v>
      </c>
      <c r="I2597" t="s">
        <v>340</v>
      </c>
      <c r="J2597" t="s">
        <v>24</v>
      </c>
      <c r="K2597">
        <v>723</v>
      </c>
      <c r="L2597" t="s">
        <v>35</v>
      </c>
      <c r="M2597" s="1">
        <v>42562</v>
      </c>
      <c r="N2597" s="1">
        <v>42746</v>
      </c>
      <c r="O2597" t="s">
        <v>26</v>
      </c>
      <c r="P2597" s="1">
        <v>42592.364282407405</v>
      </c>
      <c r="Q2597" s="1">
        <v>42562</v>
      </c>
      <c r="R2597" s="5">
        <v>1</v>
      </c>
    </row>
    <row r="2598" spans="1:18" x14ac:dyDescent="0.25">
      <c r="A2598" t="s">
        <v>1487</v>
      </c>
      <c r="B2598" t="s">
        <v>1488</v>
      </c>
      <c r="C2598" t="s">
        <v>99</v>
      </c>
      <c r="D2598" t="s">
        <v>2294</v>
      </c>
      <c r="E2598" t="s">
        <v>130</v>
      </c>
      <c r="F2598" t="s">
        <v>45</v>
      </c>
      <c r="G2598" t="s">
        <v>306</v>
      </c>
      <c r="H2598">
        <v>0</v>
      </c>
      <c r="I2598" t="s">
        <v>107</v>
      </c>
      <c r="J2598" t="s">
        <v>24</v>
      </c>
      <c r="K2598">
        <v>1562</v>
      </c>
      <c r="L2598" t="s">
        <v>35</v>
      </c>
      <c r="M2598" s="1">
        <v>42572</v>
      </c>
      <c r="N2598" s="1">
        <v>42756</v>
      </c>
      <c r="O2598" t="s">
        <v>26</v>
      </c>
      <c r="P2598" s="1">
        <v>42626.68949074074</v>
      </c>
      <c r="Q2598" s="1">
        <v>42572</v>
      </c>
      <c r="R2598" s="5">
        <v>1</v>
      </c>
    </row>
    <row r="2599" spans="1:18" x14ac:dyDescent="0.25">
      <c r="A2599" t="s">
        <v>2295</v>
      </c>
      <c r="B2599" t="s">
        <v>2296</v>
      </c>
      <c r="C2599">
        <v>2757</v>
      </c>
      <c r="D2599" t="s">
        <v>2297</v>
      </c>
      <c r="E2599" t="s">
        <v>130</v>
      </c>
      <c r="F2599" t="s">
        <v>45</v>
      </c>
      <c r="G2599" t="s">
        <v>529</v>
      </c>
      <c r="H2599">
        <v>0</v>
      </c>
      <c r="I2599" t="s">
        <v>265</v>
      </c>
      <c r="J2599" t="s">
        <v>27</v>
      </c>
      <c r="K2599">
        <v>1705</v>
      </c>
      <c r="L2599" t="s">
        <v>25</v>
      </c>
      <c r="M2599" s="1">
        <v>42513</v>
      </c>
      <c r="N2599" s="1">
        <v>42697</v>
      </c>
      <c r="O2599" t="s">
        <v>26</v>
      </c>
      <c r="P2599" s="1">
        <v>42632.706921296296</v>
      </c>
      <c r="Q2599" s="1">
        <v>42513</v>
      </c>
      <c r="R2599" s="5">
        <v>1</v>
      </c>
    </row>
    <row r="2600" spans="1:18" x14ac:dyDescent="0.25">
      <c r="A2600" t="s">
        <v>2298</v>
      </c>
      <c r="B2600" t="s">
        <v>2299</v>
      </c>
      <c r="C2600">
        <v>2742</v>
      </c>
      <c r="D2600" t="s">
        <v>2300</v>
      </c>
      <c r="E2600" t="s">
        <v>130</v>
      </c>
      <c r="F2600" t="s">
        <v>52</v>
      </c>
      <c r="G2600" t="s">
        <v>529</v>
      </c>
      <c r="H2600">
        <v>0</v>
      </c>
      <c r="I2600" t="s">
        <v>313</v>
      </c>
      <c r="J2600" t="s">
        <v>27</v>
      </c>
      <c r="K2600">
        <v>1830</v>
      </c>
      <c r="L2600" t="s">
        <v>25</v>
      </c>
      <c r="M2600" s="1">
        <v>42464</v>
      </c>
      <c r="N2600" s="1">
        <v>42647</v>
      </c>
      <c r="O2600" t="s">
        <v>26</v>
      </c>
      <c r="P2600" s="1">
        <v>42635.655856481484</v>
      </c>
      <c r="Q2600" s="1">
        <v>42464</v>
      </c>
      <c r="R2600" s="5">
        <v>1</v>
      </c>
    </row>
    <row r="2601" spans="1:18" x14ac:dyDescent="0.25">
      <c r="A2601" t="s">
        <v>1757</v>
      </c>
      <c r="B2601" t="s">
        <v>1758</v>
      </c>
      <c r="C2601">
        <v>1074</v>
      </c>
      <c r="D2601" t="s">
        <v>2301</v>
      </c>
      <c r="E2601" t="s">
        <v>130</v>
      </c>
      <c r="F2601" t="s">
        <v>70</v>
      </c>
      <c r="G2601" t="s">
        <v>257</v>
      </c>
      <c r="H2601">
        <v>0</v>
      </c>
      <c r="I2601" t="s">
        <v>265</v>
      </c>
      <c r="J2601" t="s">
        <v>24</v>
      </c>
      <c r="K2601">
        <v>1453</v>
      </c>
      <c r="L2601" t="s">
        <v>35</v>
      </c>
      <c r="M2601" s="1">
        <v>42622</v>
      </c>
      <c r="N2601" s="1">
        <v>42803</v>
      </c>
      <c r="O2601" t="s">
        <v>26</v>
      </c>
      <c r="P2601" s="1">
        <v>42622.639050925929</v>
      </c>
      <c r="Q2601" s="1">
        <v>42622</v>
      </c>
      <c r="R2601" s="5">
        <v>1</v>
      </c>
    </row>
    <row r="2602" spans="1:18" x14ac:dyDescent="0.25">
      <c r="A2602" t="s">
        <v>1757</v>
      </c>
      <c r="B2602" t="s">
        <v>1758</v>
      </c>
      <c r="C2602">
        <v>1074</v>
      </c>
      <c r="D2602" t="s">
        <v>2301</v>
      </c>
      <c r="E2602" t="s">
        <v>130</v>
      </c>
      <c r="F2602" t="s">
        <v>70</v>
      </c>
      <c r="G2602" t="s">
        <v>257</v>
      </c>
      <c r="H2602">
        <v>0</v>
      </c>
      <c r="I2602" t="s">
        <v>265</v>
      </c>
      <c r="J2602" t="s">
        <v>27</v>
      </c>
      <c r="K2602">
        <v>1453</v>
      </c>
      <c r="L2602" t="s">
        <v>35</v>
      </c>
      <c r="M2602" s="1">
        <v>42622</v>
      </c>
      <c r="N2602" s="1">
        <v>42803</v>
      </c>
      <c r="O2602" t="s">
        <v>26</v>
      </c>
      <c r="P2602" s="1">
        <v>42622.639050925929</v>
      </c>
      <c r="Q2602" s="1">
        <v>42622</v>
      </c>
      <c r="R2602" s="5">
        <v>1</v>
      </c>
    </row>
    <row r="2603" spans="1:18" x14ac:dyDescent="0.25">
      <c r="A2603" t="s">
        <v>1757</v>
      </c>
      <c r="B2603" t="s">
        <v>1758</v>
      </c>
      <c r="C2603">
        <v>1074</v>
      </c>
      <c r="D2603" t="s">
        <v>2301</v>
      </c>
      <c r="E2603" t="s">
        <v>130</v>
      </c>
      <c r="F2603" t="s">
        <v>70</v>
      </c>
      <c r="G2603" t="s">
        <v>257</v>
      </c>
      <c r="H2603">
        <v>0</v>
      </c>
      <c r="I2603" t="s">
        <v>265</v>
      </c>
      <c r="J2603" t="s">
        <v>36</v>
      </c>
      <c r="K2603">
        <v>1453</v>
      </c>
      <c r="L2603" t="s">
        <v>35</v>
      </c>
      <c r="M2603" s="1">
        <v>42622</v>
      </c>
      <c r="N2603" s="1">
        <v>42803</v>
      </c>
      <c r="O2603" t="s">
        <v>26</v>
      </c>
      <c r="P2603" s="1">
        <v>42622.639050925929</v>
      </c>
      <c r="Q2603" s="1">
        <v>42622</v>
      </c>
      <c r="R2603" s="5">
        <v>1</v>
      </c>
    </row>
    <row r="2604" spans="1:18" x14ac:dyDescent="0.25">
      <c r="A2604" t="s">
        <v>341</v>
      </c>
      <c r="B2604" t="s">
        <v>342</v>
      </c>
      <c r="C2604">
        <v>2090</v>
      </c>
      <c r="D2604" t="s">
        <v>2302</v>
      </c>
      <c r="E2604" t="s">
        <v>130</v>
      </c>
      <c r="F2604" t="s">
        <v>52</v>
      </c>
      <c r="G2604" t="s">
        <v>529</v>
      </c>
      <c r="H2604">
        <v>0</v>
      </c>
      <c r="I2604" t="s">
        <v>359</v>
      </c>
      <c r="J2604" t="s">
        <v>27</v>
      </c>
      <c r="K2604">
        <v>1063</v>
      </c>
      <c r="L2604" t="s">
        <v>35</v>
      </c>
      <c r="M2604" s="1">
        <v>42604</v>
      </c>
      <c r="N2604" s="1">
        <v>42788</v>
      </c>
      <c r="O2604" t="s">
        <v>26</v>
      </c>
      <c r="P2604" s="1">
        <v>42604.641261574077</v>
      </c>
      <c r="Q2604" s="1">
        <v>42604</v>
      </c>
      <c r="R2604" s="5">
        <v>1</v>
      </c>
    </row>
    <row r="2605" spans="1:18" x14ac:dyDescent="0.25">
      <c r="A2605" t="s">
        <v>341</v>
      </c>
      <c r="B2605" t="s">
        <v>342</v>
      </c>
      <c r="C2605">
        <v>2090</v>
      </c>
      <c r="D2605" t="s">
        <v>2303</v>
      </c>
      <c r="E2605" t="s">
        <v>322</v>
      </c>
      <c r="F2605" t="s">
        <v>52</v>
      </c>
      <c r="G2605" t="s">
        <v>312</v>
      </c>
      <c r="H2605">
        <v>0</v>
      </c>
      <c r="I2605" t="s">
        <v>261</v>
      </c>
      <c r="J2605" t="s">
        <v>27</v>
      </c>
      <c r="K2605">
        <v>355</v>
      </c>
      <c r="L2605" t="s">
        <v>101</v>
      </c>
      <c r="M2605" s="1">
        <v>42583</v>
      </c>
      <c r="N2605" s="1">
        <v>42767</v>
      </c>
      <c r="O2605" t="s">
        <v>99</v>
      </c>
      <c r="P2605" s="1">
        <v>42584.443854166668</v>
      </c>
      <c r="Q2605" s="1">
        <v>42583</v>
      </c>
      <c r="R2605" s="5">
        <v>1</v>
      </c>
    </row>
    <row r="2606" spans="1:18" x14ac:dyDescent="0.25">
      <c r="A2606" t="s">
        <v>341</v>
      </c>
      <c r="B2606" t="s">
        <v>342</v>
      </c>
      <c r="C2606">
        <v>2090</v>
      </c>
      <c r="D2606" t="s">
        <v>2303</v>
      </c>
      <c r="E2606" t="s">
        <v>322</v>
      </c>
      <c r="F2606" t="s">
        <v>52</v>
      </c>
      <c r="G2606" t="s">
        <v>312</v>
      </c>
      <c r="H2606">
        <v>0</v>
      </c>
      <c r="I2606" t="s">
        <v>261</v>
      </c>
      <c r="J2606" t="s">
        <v>27</v>
      </c>
      <c r="K2606">
        <v>1052</v>
      </c>
      <c r="L2606" t="s">
        <v>35</v>
      </c>
      <c r="M2606" s="1">
        <v>42583</v>
      </c>
      <c r="N2606" s="1">
        <v>42767</v>
      </c>
      <c r="O2606" t="s">
        <v>88</v>
      </c>
      <c r="P2606" s="1">
        <v>42604.458634259259</v>
      </c>
      <c r="Q2606" s="1">
        <v>42583</v>
      </c>
      <c r="R2606" s="5">
        <v>1</v>
      </c>
    </row>
    <row r="2607" spans="1:18" x14ac:dyDescent="0.25">
      <c r="A2607" t="s">
        <v>2304</v>
      </c>
      <c r="B2607" t="s">
        <v>2305</v>
      </c>
      <c r="C2607">
        <v>2740</v>
      </c>
      <c r="D2607" t="s">
        <v>2306</v>
      </c>
      <c r="E2607" t="s">
        <v>336</v>
      </c>
      <c r="F2607" t="s">
        <v>52</v>
      </c>
      <c r="G2607" t="s">
        <v>1972</v>
      </c>
      <c r="H2607">
        <v>0</v>
      </c>
      <c r="I2607" t="s">
        <v>107</v>
      </c>
      <c r="J2607" t="s">
        <v>27</v>
      </c>
      <c r="K2607">
        <v>1098</v>
      </c>
      <c r="L2607" t="s">
        <v>35</v>
      </c>
      <c r="M2607" s="1">
        <v>42597</v>
      </c>
      <c r="N2607" s="1">
        <v>42781</v>
      </c>
      <c r="O2607" t="s">
        <v>26</v>
      </c>
      <c r="P2607" s="1">
        <v>42605.60601851852</v>
      </c>
      <c r="Q2607" s="1">
        <v>42597</v>
      </c>
      <c r="R2607" s="5">
        <v>1</v>
      </c>
    </row>
    <row r="2608" spans="1:18" x14ac:dyDescent="0.25">
      <c r="A2608" t="s">
        <v>1757</v>
      </c>
      <c r="B2608" t="s">
        <v>1758</v>
      </c>
      <c r="C2608">
        <v>1074</v>
      </c>
      <c r="D2608" t="s">
        <v>2307</v>
      </c>
      <c r="E2608" t="s">
        <v>634</v>
      </c>
      <c r="F2608" t="s">
        <v>45</v>
      </c>
      <c r="G2608" t="s">
        <v>257</v>
      </c>
      <c r="H2608">
        <v>1</v>
      </c>
      <c r="I2608" t="s">
        <v>265</v>
      </c>
      <c r="J2608" t="s">
        <v>24</v>
      </c>
      <c r="K2608">
        <v>134</v>
      </c>
      <c r="L2608" t="s">
        <v>35</v>
      </c>
      <c r="M2608" s="1">
        <v>42571</v>
      </c>
      <c r="N2608" s="1">
        <v>42755</v>
      </c>
      <c r="O2608" t="s">
        <v>26</v>
      </c>
      <c r="P2608" s="1">
        <v>42571.587164351855</v>
      </c>
      <c r="Q2608" s="1">
        <v>42571</v>
      </c>
      <c r="R2608" s="5">
        <v>1</v>
      </c>
    </row>
    <row r="2609" spans="1:18" x14ac:dyDescent="0.25">
      <c r="A2609" t="s">
        <v>1757</v>
      </c>
      <c r="B2609" t="s">
        <v>1758</v>
      </c>
      <c r="C2609">
        <v>1074</v>
      </c>
      <c r="D2609" t="s">
        <v>2307</v>
      </c>
      <c r="E2609" t="s">
        <v>634</v>
      </c>
      <c r="F2609" t="s">
        <v>45</v>
      </c>
      <c r="G2609" t="s">
        <v>257</v>
      </c>
      <c r="H2609">
        <v>1</v>
      </c>
      <c r="I2609" t="s">
        <v>265</v>
      </c>
      <c r="J2609" t="s">
        <v>27</v>
      </c>
      <c r="K2609">
        <v>134</v>
      </c>
      <c r="L2609" t="s">
        <v>35</v>
      </c>
      <c r="M2609" s="1">
        <v>42571</v>
      </c>
      <c r="N2609" s="1">
        <v>42755</v>
      </c>
      <c r="O2609" t="s">
        <v>26</v>
      </c>
      <c r="P2609" s="1">
        <v>42571.587164351855</v>
      </c>
      <c r="Q2609" s="1">
        <v>42571</v>
      </c>
      <c r="R2609" s="5">
        <v>1</v>
      </c>
    </row>
    <row r="2610" spans="1:18" x14ac:dyDescent="0.25">
      <c r="A2610" t="s">
        <v>1757</v>
      </c>
      <c r="B2610" t="s">
        <v>1758</v>
      </c>
      <c r="C2610">
        <v>1074</v>
      </c>
      <c r="D2610" t="s">
        <v>2307</v>
      </c>
      <c r="E2610" t="s">
        <v>634</v>
      </c>
      <c r="F2610" t="s">
        <v>45</v>
      </c>
      <c r="G2610" t="s">
        <v>257</v>
      </c>
      <c r="H2610">
        <v>1</v>
      </c>
      <c r="I2610" t="s">
        <v>265</v>
      </c>
      <c r="J2610" t="s">
        <v>36</v>
      </c>
      <c r="K2610">
        <v>134</v>
      </c>
      <c r="L2610" t="s">
        <v>35</v>
      </c>
      <c r="M2610" s="1">
        <v>42571</v>
      </c>
      <c r="N2610" s="1">
        <v>42755</v>
      </c>
      <c r="O2610" t="s">
        <v>26</v>
      </c>
      <c r="P2610" s="1">
        <v>42571.587164351855</v>
      </c>
      <c r="Q2610" s="1">
        <v>42571</v>
      </c>
      <c r="R2610" s="5">
        <v>1</v>
      </c>
    </row>
    <row r="2611" spans="1:18" x14ac:dyDescent="0.25">
      <c r="A2611" t="s">
        <v>157</v>
      </c>
      <c r="B2611" t="s">
        <v>158</v>
      </c>
      <c r="C2611">
        <v>1002</v>
      </c>
      <c r="D2611" t="s">
        <v>2308</v>
      </c>
      <c r="E2611" t="s">
        <v>145</v>
      </c>
      <c r="F2611" t="s">
        <v>52</v>
      </c>
      <c r="G2611" t="s">
        <v>860</v>
      </c>
      <c r="H2611">
        <v>0</v>
      </c>
      <c r="I2611" t="s">
        <v>162</v>
      </c>
      <c r="J2611" t="s">
        <v>27</v>
      </c>
      <c r="K2611">
        <v>1783</v>
      </c>
      <c r="L2611" t="s">
        <v>25</v>
      </c>
      <c r="M2611" s="1">
        <v>42503</v>
      </c>
      <c r="N2611" s="1">
        <v>42687</v>
      </c>
      <c r="O2611" t="s">
        <v>26</v>
      </c>
      <c r="P2611" s="1">
        <v>42635.432789351849</v>
      </c>
      <c r="Q2611" s="1">
        <v>42503</v>
      </c>
      <c r="R2611" s="5">
        <v>1</v>
      </c>
    </row>
    <row r="2612" spans="1:18" x14ac:dyDescent="0.25">
      <c r="A2612" t="s">
        <v>901</v>
      </c>
      <c r="B2612" t="s">
        <v>902</v>
      </c>
      <c r="C2612">
        <v>1091</v>
      </c>
      <c r="D2612" t="s">
        <v>2309</v>
      </c>
      <c r="E2612" t="s">
        <v>145</v>
      </c>
      <c r="F2612" t="s">
        <v>52</v>
      </c>
      <c r="G2612" t="s">
        <v>860</v>
      </c>
      <c r="H2612">
        <v>0</v>
      </c>
      <c r="I2612" t="s">
        <v>238</v>
      </c>
      <c r="J2612" t="s">
        <v>24</v>
      </c>
      <c r="K2612">
        <v>1945</v>
      </c>
      <c r="L2612" t="s">
        <v>25</v>
      </c>
      <c r="M2612" s="1">
        <v>42460</v>
      </c>
      <c r="N2612" s="1">
        <v>42643</v>
      </c>
      <c r="O2612" t="s">
        <v>26</v>
      </c>
      <c r="P2612" s="1">
        <v>42639.6</v>
      </c>
      <c r="Q2612" s="1">
        <v>42460</v>
      </c>
      <c r="R2612" s="5">
        <v>1</v>
      </c>
    </row>
    <row r="2613" spans="1:18" x14ac:dyDescent="0.25">
      <c r="A2613" t="s">
        <v>901</v>
      </c>
      <c r="B2613" t="s">
        <v>902</v>
      </c>
      <c r="C2613">
        <v>1091</v>
      </c>
      <c r="D2613" t="s">
        <v>2309</v>
      </c>
      <c r="E2613" t="s">
        <v>145</v>
      </c>
      <c r="F2613" t="s">
        <v>52</v>
      </c>
      <c r="G2613" t="s">
        <v>860</v>
      </c>
      <c r="H2613">
        <v>0</v>
      </c>
      <c r="I2613" t="s">
        <v>238</v>
      </c>
      <c r="J2613" t="s">
        <v>27</v>
      </c>
      <c r="K2613">
        <v>1945</v>
      </c>
      <c r="L2613" t="s">
        <v>25</v>
      </c>
      <c r="M2613" s="1">
        <v>42460</v>
      </c>
      <c r="N2613" s="1">
        <v>42643</v>
      </c>
      <c r="O2613" t="s">
        <v>26</v>
      </c>
      <c r="P2613" s="1">
        <v>42639.6</v>
      </c>
      <c r="Q2613" s="1">
        <v>42460</v>
      </c>
      <c r="R2613" s="5">
        <v>1</v>
      </c>
    </row>
    <row r="2614" spans="1:18" x14ac:dyDescent="0.25">
      <c r="A2614" t="s">
        <v>1158</v>
      </c>
      <c r="B2614" t="s">
        <v>1159</v>
      </c>
      <c r="C2614">
        <v>2715</v>
      </c>
      <c r="D2614" t="s">
        <v>2310</v>
      </c>
      <c r="E2614" t="s">
        <v>351</v>
      </c>
      <c r="F2614" t="s">
        <v>52</v>
      </c>
      <c r="G2614" t="s">
        <v>166</v>
      </c>
      <c r="H2614">
        <v>0</v>
      </c>
      <c r="I2614" t="s">
        <v>385</v>
      </c>
      <c r="J2614" t="s">
        <v>27</v>
      </c>
      <c r="K2614">
        <v>336</v>
      </c>
      <c r="L2614" t="s">
        <v>35</v>
      </c>
      <c r="M2614" s="1">
        <v>42569</v>
      </c>
      <c r="N2614" s="1">
        <v>42753</v>
      </c>
      <c r="O2614" t="s">
        <v>26</v>
      </c>
      <c r="P2614" s="1">
        <v>42584.380682870367</v>
      </c>
      <c r="Q2614" s="1">
        <v>42569</v>
      </c>
      <c r="R2614" s="5">
        <v>1</v>
      </c>
    </row>
    <row r="2615" spans="1:18" x14ac:dyDescent="0.25">
      <c r="A2615" t="s">
        <v>309</v>
      </c>
      <c r="B2615" t="s">
        <v>310</v>
      </c>
      <c r="C2615">
        <v>2617</v>
      </c>
      <c r="D2615" t="s">
        <v>2311</v>
      </c>
      <c r="E2615" t="s">
        <v>634</v>
      </c>
      <c r="F2615" t="s">
        <v>52</v>
      </c>
      <c r="G2615" t="s">
        <v>2312</v>
      </c>
      <c r="H2615">
        <v>0</v>
      </c>
      <c r="I2615" t="s">
        <v>313</v>
      </c>
      <c r="J2615" t="s">
        <v>27</v>
      </c>
      <c r="K2615">
        <v>2450</v>
      </c>
      <c r="L2615" t="s">
        <v>35</v>
      </c>
      <c r="M2615" s="1">
        <v>42661</v>
      </c>
      <c r="N2615" s="1">
        <v>42843</v>
      </c>
      <c r="O2615" t="s">
        <v>26</v>
      </c>
      <c r="P2615" s="1">
        <v>42674.681331018517</v>
      </c>
      <c r="Q2615" s="1">
        <v>42661</v>
      </c>
      <c r="R2615" s="5">
        <v>1</v>
      </c>
    </row>
    <row r="2616" spans="1:18" x14ac:dyDescent="0.25">
      <c r="A2616" t="s">
        <v>2313</v>
      </c>
      <c r="B2616" t="s">
        <v>2314</v>
      </c>
      <c r="C2616">
        <v>1914</v>
      </c>
      <c r="D2616" t="s">
        <v>2315</v>
      </c>
      <c r="E2616" t="s">
        <v>351</v>
      </c>
      <c r="F2616" t="s">
        <v>141</v>
      </c>
      <c r="G2616" t="s">
        <v>2141</v>
      </c>
      <c r="H2616">
        <v>0</v>
      </c>
      <c r="I2616" t="s">
        <v>854</v>
      </c>
      <c r="J2616" t="s">
        <v>27</v>
      </c>
      <c r="K2616">
        <v>1874</v>
      </c>
      <c r="L2616" t="s">
        <v>35</v>
      </c>
      <c r="M2616" s="1">
        <v>42632</v>
      </c>
      <c r="N2616" s="1">
        <v>42813</v>
      </c>
      <c r="O2616" t="s">
        <v>26</v>
      </c>
      <c r="P2616" s="1">
        <v>42636.574363425927</v>
      </c>
      <c r="Q2616" s="1">
        <v>42632</v>
      </c>
      <c r="R2616" s="5">
        <v>1</v>
      </c>
    </row>
    <row r="2617" spans="1:18" x14ac:dyDescent="0.25">
      <c r="A2617" t="s">
        <v>114</v>
      </c>
      <c r="B2617" t="s">
        <v>115</v>
      </c>
      <c r="C2617">
        <v>2602</v>
      </c>
      <c r="D2617" t="s">
        <v>2316</v>
      </c>
      <c r="E2617" t="s">
        <v>351</v>
      </c>
      <c r="F2617" t="s">
        <v>52</v>
      </c>
      <c r="G2617" t="s">
        <v>754</v>
      </c>
      <c r="H2617">
        <v>0</v>
      </c>
      <c r="I2617" t="s">
        <v>107</v>
      </c>
      <c r="J2617" t="s">
        <v>24</v>
      </c>
      <c r="K2617">
        <v>140</v>
      </c>
      <c r="L2617" t="s">
        <v>101</v>
      </c>
      <c r="M2617" s="1">
        <v>42521</v>
      </c>
      <c r="N2617" s="1">
        <v>42704</v>
      </c>
      <c r="O2617" t="s">
        <v>88</v>
      </c>
      <c r="P2617" s="1">
        <v>42571.682199074072</v>
      </c>
      <c r="Q2617" s="1">
        <v>42521</v>
      </c>
      <c r="R2617" s="5">
        <v>1</v>
      </c>
    </row>
    <row r="2618" spans="1:18" x14ac:dyDescent="0.25">
      <c r="A2618" t="s">
        <v>114</v>
      </c>
      <c r="B2618" t="s">
        <v>115</v>
      </c>
      <c r="C2618">
        <v>2602</v>
      </c>
      <c r="D2618" t="s">
        <v>2316</v>
      </c>
      <c r="E2618" t="s">
        <v>351</v>
      </c>
      <c r="F2618" t="s">
        <v>52</v>
      </c>
      <c r="G2618" t="s">
        <v>754</v>
      </c>
      <c r="H2618">
        <v>0</v>
      </c>
      <c r="I2618" t="s">
        <v>107</v>
      </c>
      <c r="J2618" t="s">
        <v>27</v>
      </c>
      <c r="K2618">
        <v>140</v>
      </c>
      <c r="L2618" t="s">
        <v>101</v>
      </c>
      <c r="M2618" s="1">
        <v>42521</v>
      </c>
      <c r="N2618" s="1">
        <v>42704</v>
      </c>
      <c r="O2618" t="s">
        <v>88</v>
      </c>
      <c r="P2618" s="1">
        <v>42571.682199074072</v>
      </c>
      <c r="Q2618" s="1">
        <v>42521</v>
      </c>
      <c r="R2618" s="5">
        <v>1</v>
      </c>
    </row>
    <row r="2619" spans="1:18" x14ac:dyDescent="0.25">
      <c r="A2619" t="s">
        <v>2317</v>
      </c>
      <c r="B2619" t="s">
        <v>2318</v>
      </c>
      <c r="C2619">
        <v>1926</v>
      </c>
      <c r="D2619" t="s">
        <v>2319</v>
      </c>
      <c r="E2619" t="s">
        <v>44</v>
      </c>
      <c r="F2619" t="s">
        <v>52</v>
      </c>
      <c r="G2619" t="s">
        <v>275</v>
      </c>
      <c r="H2619">
        <v>0</v>
      </c>
      <c r="I2619" t="s">
        <v>2320</v>
      </c>
      <c r="J2619" t="s">
        <v>27</v>
      </c>
      <c r="K2619">
        <v>1754</v>
      </c>
      <c r="L2619" t="s">
        <v>101</v>
      </c>
      <c r="M2619" s="1">
        <v>42471</v>
      </c>
      <c r="N2619" s="1">
        <v>42654</v>
      </c>
      <c r="O2619" t="s">
        <v>26</v>
      </c>
      <c r="P2619" s="1">
        <v>42634.64234953704</v>
      </c>
      <c r="Q2619" s="1">
        <v>42471</v>
      </c>
      <c r="R2619" s="5">
        <v>1</v>
      </c>
    </row>
    <row r="2620" spans="1:18" x14ac:dyDescent="0.25">
      <c r="A2620" t="s">
        <v>2317</v>
      </c>
      <c r="B2620" t="s">
        <v>2318</v>
      </c>
      <c r="C2620">
        <v>1926</v>
      </c>
      <c r="D2620" t="s">
        <v>2319</v>
      </c>
      <c r="E2620" t="s">
        <v>44</v>
      </c>
      <c r="F2620" t="s">
        <v>52</v>
      </c>
      <c r="G2620" t="s">
        <v>275</v>
      </c>
      <c r="H2620">
        <v>0</v>
      </c>
      <c r="I2620" t="s">
        <v>2320</v>
      </c>
      <c r="J2620" t="s">
        <v>27</v>
      </c>
      <c r="K2620">
        <v>1876</v>
      </c>
      <c r="L2620" t="s">
        <v>35</v>
      </c>
      <c r="M2620" s="1">
        <v>42639</v>
      </c>
      <c r="N2620" s="1">
        <v>42820</v>
      </c>
      <c r="O2620" t="s">
        <v>26</v>
      </c>
      <c r="P2620" s="1">
        <v>42636.581678240742</v>
      </c>
      <c r="Q2620" s="1">
        <v>42639</v>
      </c>
      <c r="R2620" s="5">
        <v>1</v>
      </c>
    </row>
    <row r="2621" spans="1:18" x14ac:dyDescent="0.25">
      <c r="A2621" t="s">
        <v>1190</v>
      </c>
      <c r="B2621" t="s">
        <v>1191</v>
      </c>
      <c r="C2621">
        <v>1761</v>
      </c>
      <c r="D2621" t="s">
        <v>2321</v>
      </c>
      <c r="E2621" t="s">
        <v>69</v>
      </c>
      <c r="F2621" t="s">
        <v>52</v>
      </c>
      <c r="G2621" t="s">
        <v>511</v>
      </c>
      <c r="H2621">
        <v>0</v>
      </c>
      <c r="I2621" t="s">
        <v>265</v>
      </c>
      <c r="J2621" t="s">
        <v>27</v>
      </c>
      <c r="K2621">
        <v>1794</v>
      </c>
      <c r="L2621" t="s">
        <v>25</v>
      </c>
      <c r="M2621" s="1">
        <v>42492</v>
      </c>
      <c r="N2621" s="1">
        <v>42676</v>
      </c>
      <c r="O2621" t="s">
        <v>26</v>
      </c>
      <c r="P2621" s="1">
        <v>42635.493437500001</v>
      </c>
      <c r="Q2621" s="1">
        <v>42492</v>
      </c>
      <c r="R2621" s="5">
        <v>1</v>
      </c>
    </row>
    <row r="2622" spans="1:18" x14ac:dyDescent="0.25">
      <c r="A2622" t="s">
        <v>1190</v>
      </c>
      <c r="B2622" t="s">
        <v>1191</v>
      </c>
      <c r="C2622">
        <v>1761</v>
      </c>
      <c r="D2622" t="s">
        <v>2321</v>
      </c>
      <c r="E2622" t="s">
        <v>69</v>
      </c>
      <c r="F2622" t="s">
        <v>52</v>
      </c>
      <c r="G2622" t="s">
        <v>511</v>
      </c>
      <c r="H2622">
        <v>0</v>
      </c>
      <c r="I2622" t="s">
        <v>265</v>
      </c>
      <c r="J2622" t="s">
        <v>27</v>
      </c>
      <c r="K2622">
        <v>2628</v>
      </c>
      <c r="L2622" t="s">
        <v>35</v>
      </c>
      <c r="M2622" s="1">
        <v>42702</v>
      </c>
      <c r="N2622" s="1">
        <v>42883</v>
      </c>
      <c r="O2622" t="s">
        <v>26</v>
      </c>
      <c r="P2622" s="1">
        <v>42699.364722222221</v>
      </c>
      <c r="Q2622" s="1">
        <v>42702</v>
      </c>
      <c r="R2622" s="5">
        <v>1</v>
      </c>
    </row>
    <row r="2623" spans="1:18" x14ac:dyDescent="0.25">
      <c r="A2623" t="s">
        <v>114</v>
      </c>
      <c r="B2623" t="s">
        <v>115</v>
      </c>
      <c r="C2623">
        <v>2602</v>
      </c>
      <c r="D2623" t="s">
        <v>2322</v>
      </c>
      <c r="E2623" t="s">
        <v>125</v>
      </c>
      <c r="F2623" t="s">
        <v>52</v>
      </c>
      <c r="G2623" t="s">
        <v>286</v>
      </c>
      <c r="H2623">
        <v>0</v>
      </c>
      <c r="I2623" t="s">
        <v>54</v>
      </c>
      <c r="J2623" t="s">
        <v>24</v>
      </c>
      <c r="K2623">
        <v>1689</v>
      </c>
      <c r="L2623" t="s">
        <v>35</v>
      </c>
      <c r="M2623" s="1">
        <v>42619</v>
      </c>
      <c r="N2623" s="1">
        <v>42800</v>
      </c>
      <c r="O2623" t="s">
        <v>88</v>
      </c>
      <c r="P2623" s="1">
        <v>42632.479305555556</v>
      </c>
      <c r="Q2623" s="1">
        <v>42619</v>
      </c>
      <c r="R2623" s="5">
        <v>1</v>
      </c>
    </row>
    <row r="2624" spans="1:18" x14ac:dyDescent="0.25">
      <c r="A2624" t="s">
        <v>114</v>
      </c>
      <c r="B2624" t="s">
        <v>115</v>
      </c>
      <c r="C2624">
        <v>2602</v>
      </c>
      <c r="D2624" t="s">
        <v>2322</v>
      </c>
      <c r="E2624" t="s">
        <v>125</v>
      </c>
      <c r="F2624" t="s">
        <v>52</v>
      </c>
      <c r="G2624" t="s">
        <v>286</v>
      </c>
      <c r="H2624">
        <v>0</v>
      </c>
      <c r="I2624" t="s">
        <v>54</v>
      </c>
      <c r="J2624" t="s">
        <v>27</v>
      </c>
      <c r="K2624">
        <v>1689</v>
      </c>
      <c r="L2624" t="s">
        <v>35</v>
      </c>
      <c r="M2624" s="1">
        <v>42619</v>
      </c>
      <c r="N2624" s="1">
        <v>42800</v>
      </c>
      <c r="O2624" t="s">
        <v>88</v>
      </c>
      <c r="P2624" s="1">
        <v>42632.479305555556</v>
      </c>
      <c r="Q2624" s="1">
        <v>42619</v>
      </c>
      <c r="R2624" s="5">
        <v>1</v>
      </c>
    </row>
    <row r="2625" spans="1:18" x14ac:dyDescent="0.25">
      <c r="A2625" t="s">
        <v>2088</v>
      </c>
      <c r="B2625" t="s">
        <v>2089</v>
      </c>
      <c r="C2625">
        <v>2200</v>
      </c>
      <c r="D2625" t="s">
        <v>2323</v>
      </c>
      <c r="E2625" t="s">
        <v>185</v>
      </c>
      <c r="F2625" t="s">
        <v>52</v>
      </c>
      <c r="G2625" t="s">
        <v>2091</v>
      </c>
      <c r="H2625">
        <v>0</v>
      </c>
      <c r="I2625" t="s">
        <v>87</v>
      </c>
      <c r="J2625" t="s">
        <v>27</v>
      </c>
      <c r="K2625">
        <v>1795</v>
      </c>
      <c r="L2625" t="s">
        <v>35</v>
      </c>
      <c r="M2625" s="1">
        <v>42437</v>
      </c>
      <c r="N2625" s="1">
        <v>42802</v>
      </c>
      <c r="O2625" t="s">
        <v>26</v>
      </c>
      <c r="P2625" s="1">
        <v>42635.494976851849</v>
      </c>
      <c r="Q2625" s="1">
        <v>42437</v>
      </c>
      <c r="R2625" s="5">
        <v>1</v>
      </c>
    </row>
    <row r="2626" spans="1:18" x14ac:dyDescent="0.25">
      <c r="A2626" t="s">
        <v>2088</v>
      </c>
      <c r="B2626" t="s">
        <v>2089</v>
      </c>
      <c r="C2626">
        <v>2200</v>
      </c>
      <c r="D2626" t="s">
        <v>2324</v>
      </c>
      <c r="E2626" t="s">
        <v>185</v>
      </c>
      <c r="F2626" t="s">
        <v>52</v>
      </c>
      <c r="G2626" t="s">
        <v>2091</v>
      </c>
      <c r="H2626">
        <v>0</v>
      </c>
      <c r="I2626" t="s">
        <v>87</v>
      </c>
      <c r="J2626" t="s">
        <v>27</v>
      </c>
      <c r="K2626">
        <v>1793</v>
      </c>
      <c r="L2626" t="s">
        <v>35</v>
      </c>
      <c r="M2626" s="1">
        <v>42433</v>
      </c>
      <c r="N2626" s="1">
        <v>42798</v>
      </c>
      <c r="O2626" t="s">
        <v>26</v>
      </c>
      <c r="P2626" s="1">
        <v>42635.491608796299</v>
      </c>
      <c r="Q2626" s="1">
        <v>42433</v>
      </c>
      <c r="R2626" s="5">
        <v>1</v>
      </c>
    </row>
    <row r="2627" spans="1:18" x14ac:dyDescent="0.25">
      <c r="A2627" t="s">
        <v>2088</v>
      </c>
      <c r="B2627" t="s">
        <v>2089</v>
      </c>
      <c r="C2627">
        <v>2200</v>
      </c>
      <c r="D2627" t="s">
        <v>2325</v>
      </c>
      <c r="E2627" t="s">
        <v>185</v>
      </c>
      <c r="F2627" t="s">
        <v>52</v>
      </c>
      <c r="G2627" t="s">
        <v>2091</v>
      </c>
      <c r="H2627">
        <v>0</v>
      </c>
      <c r="I2627" t="s">
        <v>87</v>
      </c>
      <c r="J2627" t="s">
        <v>27</v>
      </c>
      <c r="K2627">
        <v>1790</v>
      </c>
      <c r="L2627" t="s">
        <v>35</v>
      </c>
      <c r="M2627" s="1">
        <v>42438</v>
      </c>
      <c r="N2627" s="1">
        <v>42803</v>
      </c>
      <c r="O2627" t="s">
        <v>26</v>
      </c>
      <c r="P2627" s="1">
        <v>42635.487141203703</v>
      </c>
      <c r="Q2627" s="1">
        <v>42438</v>
      </c>
      <c r="R2627" s="5">
        <v>1</v>
      </c>
    </row>
    <row r="2628" spans="1:18" x14ac:dyDescent="0.25">
      <c r="A2628" t="s">
        <v>1305</v>
      </c>
      <c r="B2628" t="s">
        <v>1306</v>
      </c>
      <c r="C2628">
        <v>2736</v>
      </c>
      <c r="D2628" t="s">
        <v>2326</v>
      </c>
      <c r="E2628" t="s">
        <v>191</v>
      </c>
      <c r="F2628" t="s">
        <v>684</v>
      </c>
      <c r="G2628" t="s">
        <v>724</v>
      </c>
      <c r="H2628">
        <v>0</v>
      </c>
      <c r="I2628" t="s">
        <v>768</v>
      </c>
      <c r="J2628" t="s">
        <v>27</v>
      </c>
      <c r="K2628">
        <v>2288</v>
      </c>
      <c r="L2628" t="s">
        <v>35</v>
      </c>
      <c r="M2628" s="1">
        <v>42640</v>
      </c>
      <c r="N2628" s="1">
        <v>43005</v>
      </c>
      <c r="O2628" t="s">
        <v>88</v>
      </c>
      <c r="P2628" s="1">
        <v>42648.441365740742</v>
      </c>
      <c r="Q2628" s="1">
        <v>42640</v>
      </c>
      <c r="R2628" s="5">
        <v>1</v>
      </c>
    </row>
    <row r="2629" spans="1:18" x14ac:dyDescent="0.25">
      <c r="A2629" t="s">
        <v>1305</v>
      </c>
      <c r="B2629" t="s">
        <v>1306</v>
      </c>
      <c r="C2629">
        <v>2736</v>
      </c>
      <c r="D2629" t="s">
        <v>2327</v>
      </c>
      <c r="E2629" t="s">
        <v>191</v>
      </c>
      <c r="F2629" t="s">
        <v>52</v>
      </c>
      <c r="G2629" t="s">
        <v>868</v>
      </c>
      <c r="H2629">
        <v>0</v>
      </c>
      <c r="I2629" t="s">
        <v>768</v>
      </c>
      <c r="J2629" t="s">
        <v>27</v>
      </c>
      <c r="K2629">
        <v>1295</v>
      </c>
      <c r="L2629" t="s">
        <v>35</v>
      </c>
      <c r="M2629" s="1">
        <v>42551</v>
      </c>
      <c r="N2629" s="1">
        <v>42916</v>
      </c>
      <c r="O2629" t="s">
        <v>88</v>
      </c>
      <c r="P2629" s="1">
        <v>42613.667719907404</v>
      </c>
      <c r="Q2629" s="1">
        <v>42551</v>
      </c>
      <c r="R2629" s="5">
        <v>1</v>
      </c>
    </row>
    <row r="2630" spans="1:18" x14ac:dyDescent="0.25">
      <c r="A2630" t="s">
        <v>2136</v>
      </c>
      <c r="B2630" t="s">
        <v>2137</v>
      </c>
      <c r="C2630">
        <v>1321</v>
      </c>
      <c r="D2630" t="s">
        <v>2328</v>
      </c>
      <c r="E2630" t="s">
        <v>193</v>
      </c>
      <c r="F2630" t="s">
        <v>52</v>
      </c>
      <c r="G2630" t="s">
        <v>2139</v>
      </c>
      <c r="H2630">
        <v>0</v>
      </c>
      <c r="I2630" t="s">
        <v>143</v>
      </c>
      <c r="J2630" t="s">
        <v>27</v>
      </c>
      <c r="K2630">
        <v>1239</v>
      </c>
      <c r="L2630" t="s">
        <v>35</v>
      </c>
      <c r="M2630" s="1">
        <v>42613</v>
      </c>
      <c r="N2630" s="1">
        <v>42978</v>
      </c>
      <c r="O2630" t="s">
        <v>26</v>
      </c>
      <c r="P2630" s="1">
        <v>42611.615624999999</v>
      </c>
      <c r="Q2630" s="1">
        <v>42613</v>
      </c>
      <c r="R2630" s="5">
        <v>1</v>
      </c>
    </row>
    <row r="2631" spans="1:18" x14ac:dyDescent="0.25">
      <c r="A2631" t="s">
        <v>1565</v>
      </c>
      <c r="B2631" t="s">
        <v>1566</v>
      </c>
      <c r="C2631">
        <v>2141</v>
      </c>
      <c r="D2631" t="s">
        <v>2329</v>
      </c>
      <c r="E2631" t="s">
        <v>193</v>
      </c>
      <c r="F2631" t="s">
        <v>52</v>
      </c>
      <c r="G2631" t="s">
        <v>2124</v>
      </c>
      <c r="H2631">
        <v>0</v>
      </c>
      <c r="I2631" t="s">
        <v>796</v>
      </c>
      <c r="J2631" t="s">
        <v>24</v>
      </c>
      <c r="K2631">
        <v>603</v>
      </c>
      <c r="L2631" t="s">
        <v>35</v>
      </c>
      <c r="M2631" s="1">
        <v>42583</v>
      </c>
      <c r="N2631" s="1">
        <v>42948</v>
      </c>
      <c r="O2631" t="s">
        <v>88</v>
      </c>
      <c r="P2631" s="1">
        <v>42590.492256944446</v>
      </c>
      <c r="Q2631" s="1">
        <v>42583</v>
      </c>
      <c r="R2631" s="5">
        <v>1</v>
      </c>
    </row>
    <row r="2632" spans="1:18" x14ac:dyDescent="0.25">
      <c r="A2632" t="s">
        <v>1565</v>
      </c>
      <c r="B2632" t="s">
        <v>1566</v>
      </c>
      <c r="C2632">
        <v>2141</v>
      </c>
      <c r="D2632" t="s">
        <v>2329</v>
      </c>
      <c r="E2632" t="s">
        <v>193</v>
      </c>
      <c r="F2632" t="s">
        <v>52</v>
      </c>
      <c r="G2632" t="s">
        <v>2124</v>
      </c>
      <c r="H2632">
        <v>0</v>
      </c>
      <c r="I2632" t="s">
        <v>796</v>
      </c>
      <c r="J2632" t="s">
        <v>27</v>
      </c>
      <c r="K2632">
        <v>603</v>
      </c>
      <c r="L2632" t="s">
        <v>35</v>
      </c>
      <c r="M2632" s="1">
        <v>42583</v>
      </c>
      <c r="N2632" s="1">
        <v>42948</v>
      </c>
      <c r="O2632" t="s">
        <v>88</v>
      </c>
      <c r="P2632" s="1">
        <v>42590.492256944446</v>
      </c>
      <c r="Q2632" s="1">
        <v>42583</v>
      </c>
      <c r="R2632" s="5">
        <v>1</v>
      </c>
    </row>
    <row r="2633" spans="1:18" x14ac:dyDescent="0.25">
      <c r="A2633" t="s">
        <v>1909</v>
      </c>
      <c r="B2633" t="s">
        <v>1910</v>
      </c>
      <c r="C2633">
        <v>2626</v>
      </c>
      <c r="D2633" t="s">
        <v>2330</v>
      </c>
      <c r="E2633" t="s">
        <v>205</v>
      </c>
      <c r="F2633" t="s">
        <v>52</v>
      </c>
      <c r="G2633" t="s">
        <v>2331</v>
      </c>
      <c r="H2633">
        <v>0</v>
      </c>
      <c r="I2633" t="s">
        <v>107</v>
      </c>
      <c r="J2633" t="s">
        <v>24</v>
      </c>
      <c r="K2633">
        <v>756</v>
      </c>
      <c r="L2633" t="s">
        <v>25</v>
      </c>
      <c r="M2633" s="1">
        <v>42282</v>
      </c>
      <c r="N2633" s="1">
        <v>42648</v>
      </c>
      <c r="O2633" t="s">
        <v>88</v>
      </c>
      <c r="P2633" s="1">
        <v>42592.534270833334</v>
      </c>
      <c r="Q2633" s="1">
        <v>42282</v>
      </c>
      <c r="R2633" s="5">
        <v>1</v>
      </c>
    </row>
    <row r="2634" spans="1:18" x14ac:dyDescent="0.25">
      <c r="A2634" t="s">
        <v>1909</v>
      </c>
      <c r="B2634" t="s">
        <v>1910</v>
      </c>
      <c r="C2634">
        <v>2626</v>
      </c>
      <c r="D2634" t="s">
        <v>2330</v>
      </c>
      <c r="E2634" t="s">
        <v>205</v>
      </c>
      <c r="F2634" t="s">
        <v>52</v>
      </c>
      <c r="G2634" t="s">
        <v>2331</v>
      </c>
      <c r="H2634">
        <v>0</v>
      </c>
      <c r="I2634" t="s">
        <v>107</v>
      </c>
      <c r="J2634" t="s">
        <v>27</v>
      </c>
      <c r="K2634">
        <v>756</v>
      </c>
      <c r="L2634" t="s">
        <v>25</v>
      </c>
      <c r="M2634" s="1">
        <v>42282</v>
      </c>
      <c r="N2634" s="1">
        <v>42648</v>
      </c>
      <c r="O2634" t="s">
        <v>88</v>
      </c>
      <c r="P2634" s="1">
        <v>42592.534270833334</v>
      </c>
      <c r="Q2634" s="1">
        <v>42282</v>
      </c>
      <c r="R2634" s="5">
        <v>1</v>
      </c>
    </row>
    <row r="2635" spans="1:18" x14ac:dyDescent="0.25">
      <c r="A2635" t="s">
        <v>2332</v>
      </c>
      <c r="B2635" t="s">
        <v>2333</v>
      </c>
      <c r="C2635">
        <v>1518</v>
      </c>
      <c r="D2635" t="s">
        <v>2334</v>
      </c>
      <c r="E2635" t="s">
        <v>794</v>
      </c>
      <c r="F2635" t="s">
        <v>52</v>
      </c>
      <c r="G2635" t="s">
        <v>748</v>
      </c>
      <c r="H2635">
        <v>0</v>
      </c>
      <c r="I2635" t="s">
        <v>328</v>
      </c>
      <c r="J2635" t="s">
        <v>24</v>
      </c>
      <c r="K2635">
        <v>1016</v>
      </c>
      <c r="L2635" t="s">
        <v>101</v>
      </c>
      <c r="M2635" s="1">
        <v>42529</v>
      </c>
      <c r="N2635" s="1">
        <v>42712</v>
      </c>
      <c r="O2635" t="s">
        <v>26</v>
      </c>
      <c r="P2635" s="1">
        <v>42601.415173611109</v>
      </c>
      <c r="Q2635" s="1">
        <v>42529</v>
      </c>
      <c r="R2635" s="5">
        <v>1</v>
      </c>
    </row>
    <row r="2636" spans="1:18" x14ac:dyDescent="0.25">
      <c r="A2636" t="s">
        <v>2332</v>
      </c>
      <c r="B2636" t="s">
        <v>2333</v>
      </c>
      <c r="C2636">
        <v>1518</v>
      </c>
      <c r="D2636" t="s">
        <v>2334</v>
      </c>
      <c r="E2636" t="s">
        <v>794</v>
      </c>
      <c r="F2636" t="s">
        <v>52</v>
      </c>
      <c r="G2636" t="s">
        <v>748</v>
      </c>
      <c r="H2636">
        <v>0</v>
      </c>
      <c r="I2636" t="s">
        <v>328</v>
      </c>
      <c r="J2636" t="s">
        <v>27</v>
      </c>
      <c r="K2636">
        <v>1016</v>
      </c>
      <c r="L2636" t="s">
        <v>101</v>
      </c>
      <c r="M2636" s="1">
        <v>42529</v>
      </c>
      <c r="N2636" s="1">
        <v>42712</v>
      </c>
      <c r="O2636" t="s">
        <v>26</v>
      </c>
      <c r="P2636" s="1">
        <v>42601.415173611109</v>
      </c>
      <c r="Q2636" s="1">
        <v>42529</v>
      </c>
      <c r="R2636" s="5">
        <v>1</v>
      </c>
    </row>
    <row r="2637" spans="1:18" x14ac:dyDescent="0.25">
      <c r="A2637" t="s">
        <v>2332</v>
      </c>
      <c r="B2637" t="s">
        <v>2333</v>
      </c>
      <c r="C2637">
        <v>1518</v>
      </c>
      <c r="D2637" t="s">
        <v>2334</v>
      </c>
      <c r="E2637" t="s">
        <v>794</v>
      </c>
      <c r="F2637" t="s">
        <v>52</v>
      </c>
      <c r="G2637" t="s">
        <v>748</v>
      </c>
      <c r="H2637">
        <v>0</v>
      </c>
      <c r="I2637" t="s">
        <v>328</v>
      </c>
      <c r="J2637" t="s">
        <v>24</v>
      </c>
      <c r="K2637">
        <v>2723</v>
      </c>
      <c r="L2637" t="s">
        <v>35</v>
      </c>
      <c r="M2637" s="1">
        <v>42702</v>
      </c>
      <c r="N2637" s="1">
        <v>42883</v>
      </c>
      <c r="O2637" t="s">
        <v>26</v>
      </c>
      <c r="P2637" s="1">
        <v>42711.700543981482</v>
      </c>
      <c r="Q2637" s="1">
        <v>42702</v>
      </c>
      <c r="R2637" s="5">
        <v>1</v>
      </c>
    </row>
    <row r="2638" spans="1:18" x14ac:dyDescent="0.25">
      <c r="A2638" t="s">
        <v>2332</v>
      </c>
      <c r="B2638" t="s">
        <v>2333</v>
      </c>
      <c r="C2638">
        <v>1518</v>
      </c>
      <c r="D2638" t="s">
        <v>2334</v>
      </c>
      <c r="E2638" t="s">
        <v>794</v>
      </c>
      <c r="F2638" t="s">
        <v>52</v>
      </c>
      <c r="G2638" t="s">
        <v>748</v>
      </c>
      <c r="H2638">
        <v>0</v>
      </c>
      <c r="I2638" t="s">
        <v>328</v>
      </c>
      <c r="J2638" t="s">
        <v>27</v>
      </c>
      <c r="K2638">
        <v>2723</v>
      </c>
      <c r="L2638" t="s">
        <v>35</v>
      </c>
      <c r="M2638" s="1">
        <v>42702</v>
      </c>
      <c r="N2638" s="1">
        <v>42883</v>
      </c>
      <c r="O2638" t="s">
        <v>26</v>
      </c>
      <c r="P2638" s="1">
        <v>42711.700543981482</v>
      </c>
      <c r="Q2638" s="1">
        <v>42702</v>
      </c>
      <c r="R2638" s="5">
        <v>1</v>
      </c>
    </row>
    <row r="2639" spans="1:18" x14ac:dyDescent="0.25">
      <c r="A2639" t="s">
        <v>324</v>
      </c>
      <c r="B2639" t="s">
        <v>325</v>
      </c>
      <c r="C2639">
        <v>2096</v>
      </c>
      <c r="D2639" t="s">
        <v>2335</v>
      </c>
      <c r="E2639" t="s">
        <v>671</v>
      </c>
      <c r="F2639" t="s">
        <v>52</v>
      </c>
      <c r="G2639" t="s">
        <v>833</v>
      </c>
      <c r="H2639">
        <v>0</v>
      </c>
      <c r="I2639" t="s">
        <v>87</v>
      </c>
      <c r="J2639" t="s">
        <v>27</v>
      </c>
      <c r="K2639">
        <v>244</v>
      </c>
      <c r="L2639" t="s">
        <v>35</v>
      </c>
      <c r="M2639" s="1">
        <v>42572</v>
      </c>
      <c r="N2639" s="1">
        <v>42756</v>
      </c>
      <c r="O2639" t="s">
        <v>26</v>
      </c>
      <c r="P2639" s="1">
        <v>42580.47111111111</v>
      </c>
      <c r="Q2639" s="1">
        <v>42572</v>
      </c>
      <c r="R2639" s="5">
        <v>1</v>
      </c>
    </row>
    <row r="2640" spans="1:18" x14ac:dyDescent="0.25">
      <c r="A2640" t="s">
        <v>649</v>
      </c>
      <c r="B2640" t="s">
        <v>650</v>
      </c>
      <c r="C2640">
        <v>2499</v>
      </c>
      <c r="D2640" t="s">
        <v>2336</v>
      </c>
      <c r="E2640" t="s">
        <v>134</v>
      </c>
      <c r="F2640" t="s">
        <v>52</v>
      </c>
      <c r="G2640" t="s">
        <v>676</v>
      </c>
      <c r="H2640">
        <v>0</v>
      </c>
      <c r="I2640" t="s">
        <v>630</v>
      </c>
      <c r="J2640" t="s">
        <v>24</v>
      </c>
      <c r="K2640">
        <v>975</v>
      </c>
      <c r="L2640" t="s">
        <v>35</v>
      </c>
      <c r="M2640" s="1">
        <v>42571</v>
      </c>
      <c r="N2640" s="1">
        <v>42755</v>
      </c>
      <c r="O2640" t="s">
        <v>26</v>
      </c>
      <c r="P2640" s="1">
        <v>42599.57440972222</v>
      </c>
      <c r="Q2640" s="1">
        <v>42571</v>
      </c>
      <c r="R2640" s="5">
        <v>1</v>
      </c>
    </row>
    <row r="2641" spans="1:18" x14ac:dyDescent="0.25">
      <c r="A2641" t="s">
        <v>649</v>
      </c>
      <c r="B2641" t="s">
        <v>650</v>
      </c>
      <c r="C2641">
        <v>2499</v>
      </c>
      <c r="D2641" t="s">
        <v>2336</v>
      </c>
      <c r="E2641" t="s">
        <v>134</v>
      </c>
      <c r="F2641" t="s">
        <v>52</v>
      </c>
      <c r="G2641" t="s">
        <v>676</v>
      </c>
      <c r="H2641">
        <v>0</v>
      </c>
      <c r="I2641" t="s">
        <v>630</v>
      </c>
      <c r="J2641" t="s">
        <v>27</v>
      </c>
      <c r="K2641">
        <v>975</v>
      </c>
      <c r="L2641" t="s">
        <v>35</v>
      </c>
      <c r="M2641" s="1">
        <v>42571</v>
      </c>
      <c r="N2641" s="1">
        <v>42755</v>
      </c>
      <c r="O2641" t="s">
        <v>26</v>
      </c>
      <c r="P2641" s="1">
        <v>42599.57440972222</v>
      </c>
      <c r="Q2641" s="1">
        <v>42571</v>
      </c>
      <c r="R2641" s="5">
        <v>1</v>
      </c>
    </row>
    <row r="2642" spans="1:18" x14ac:dyDescent="0.25">
      <c r="A2642" t="s">
        <v>2337</v>
      </c>
      <c r="B2642" t="s">
        <v>2338</v>
      </c>
      <c r="C2642">
        <v>1876</v>
      </c>
      <c r="D2642" t="s">
        <v>2339</v>
      </c>
      <c r="E2642" t="s">
        <v>134</v>
      </c>
      <c r="F2642" t="s">
        <v>489</v>
      </c>
      <c r="G2642" t="s">
        <v>918</v>
      </c>
      <c r="H2642">
        <v>0</v>
      </c>
      <c r="I2642" t="s">
        <v>1172</v>
      </c>
      <c r="J2642" t="s">
        <v>24</v>
      </c>
      <c r="K2642">
        <v>2065</v>
      </c>
      <c r="L2642" t="s">
        <v>25</v>
      </c>
      <c r="M2642" s="1">
        <v>42522</v>
      </c>
      <c r="N2642" s="1">
        <v>42705</v>
      </c>
      <c r="O2642" t="s">
        <v>26</v>
      </c>
      <c r="P2642" s="1">
        <v>42640.619664351849</v>
      </c>
      <c r="Q2642" s="1">
        <v>42522</v>
      </c>
      <c r="R2642" s="5">
        <v>1</v>
      </c>
    </row>
    <row r="2643" spans="1:18" x14ac:dyDescent="0.25">
      <c r="A2643" t="s">
        <v>2337</v>
      </c>
      <c r="B2643" t="s">
        <v>2338</v>
      </c>
      <c r="C2643">
        <v>1876</v>
      </c>
      <c r="D2643" t="s">
        <v>2339</v>
      </c>
      <c r="E2643" t="s">
        <v>134</v>
      </c>
      <c r="F2643" t="s">
        <v>489</v>
      </c>
      <c r="G2643" t="s">
        <v>918</v>
      </c>
      <c r="H2643">
        <v>0</v>
      </c>
      <c r="I2643" t="s">
        <v>1172</v>
      </c>
      <c r="J2643" t="s">
        <v>27</v>
      </c>
      <c r="K2643">
        <v>2065</v>
      </c>
      <c r="L2643" t="s">
        <v>25</v>
      </c>
      <c r="M2643" s="1">
        <v>42522</v>
      </c>
      <c r="N2643" s="1">
        <v>42705</v>
      </c>
      <c r="O2643" t="s">
        <v>26</v>
      </c>
      <c r="P2643" s="1">
        <v>42640.619664351849</v>
      </c>
      <c r="Q2643" s="1">
        <v>42522</v>
      </c>
      <c r="R2643" s="5">
        <v>1</v>
      </c>
    </row>
    <row r="2644" spans="1:18" x14ac:dyDescent="0.25">
      <c r="A2644" t="s">
        <v>89</v>
      </c>
      <c r="B2644" t="s">
        <v>90</v>
      </c>
      <c r="C2644">
        <v>2228</v>
      </c>
      <c r="D2644" t="s">
        <v>2340</v>
      </c>
      <c r="E2644" t="s">
        <v>134</v>
      </c>
      <c r="F2644" t="s">
        <v>32</v>
      </c>
      <c r="G2644" t="s">
        <v>2341</v>
      </c>
      <c r="H2644">
        <v>0</v>
      </c>
      <c r="I2644" t="s">
        <v>107</v>
      </c>
      <c r="J2644" t="s">
        <v>24</v>
      </c>
      <c r="K2644">
        <v>1358</v>
      </c>
      <c r="L2644" t="s">
        <v>25</v>
      </c>
      <c r="M2644" s="1">
        <v>42524</v>
      </c>
      <c r="N2644" s="1">
        <v>42707</v>
      </c>
      <c r="O2644" t="s">
        <v>88</v>
      </c>
      <c r="P2644" s="1">
        <v>42615.464907407404</v>
      </c>
      <c r="Q2644" s="1">
        <v>42524</v>
      </c>
      <c r="R2644" s="5">
        <v>1</v>
      </c>
    </row>
    <row r="2645" spans="1:18" x14ac:dyDescent="0.25">
      <c r="A2645" t="s">
        <v>89</v>
      </c>
      <c r="B2645" t="s">
        <v>90</v>
      </c>
      <c r="C2645">
        <v>2228</v>
      </c>
      <c r="D2645" t="s">
        <v>2340</v>
      </c>
      <c r="E2645" t="s">
        <v>134</v>
      </c>
      <c r="F2645" t="s">
        <v>32</v>
      </c>
      <c r="G2645" t="s">
        <v>2341</v>
      </c>
      <c r="H2645">
        <v>0</v>
      </c>
      <c r="I2645" t="s">
        <v>107</v>
      </c>
      <c r="J2645" t="s">
        <v>27</v>
      </c>
      <c r="K2645">
        <v>1358</v>
      </c>
      <c r="L2645" t="s">
        <v>25</v>
      </c>
      <c r="M2645" s="1">
        <v>42524</v>
      </c>
      <c r="N2645" s="1">
        <v>42707</v>
      </c>
      <c r="O2645" t="s">
        <v>88</v>
      </c>
      <c r="P2645" s="1">
        <v>42615.464907407404</v>
      </c>
      <c r="Q2645" s="1">
        <v>42524</v>
      </c>
      <c r="R2645" s="5">
        <v>1</v>
      </c>
    </row>
    <row r="2646" spans="1:18" x14ac:dyDescent="0.25">
      <c r="A2646" t="s">
        <v>89</v>
      </c>
      <c r="B2646" t="s">
        <v>90</v>
      </c>
      <c r="C2646">
        <v>2228</v>
      </c>
      <c r="D2646" t="s">
        <v>2340</v>
      </c>
      <c r="E2646" t="s">
        <v>134</v>
      </c>
      <c r="F2646" t="s">
        <v>32</v>
      </c>
      <c r="G2646" t="s">
        <v>2341</v>
      </c>
      <c r="H2646">
        <v>0</v>
      </c>
      <c r="I2646" t="s">
        <v>107</v>
      </c>
      <c r="J2646" t="s">
        <v>24</v>
      </c>
      <c r="K2646">
        <v>2783</v>
      </c>
      <c r="L2646" t="s">
        <v>35</v>
      </c>
      <c r="M2646" s="1">
        <v>42724</v>
      </c>
      <c r="N2646" s="1">
        <v>42906</v>
      </c>
      <c r="O2646" t="s">
        <v>26</v>
      </c>
      <c r="P2646" s="1">
        <v>42724.337997685187</v>
      </c>
      <c r="Q2646" s="1">
        <v>42724</v>
      </c>
      <c r="R2646" s="5">
        <v>1</v>
      </c>
    </row>
    <row r="2647" spans="1:18" x14ac:dyDescent="0.25">
      <c r="A2647" t="s">
        <v>89</v>
      </c>
      <c r="B2647" t="s">
        <v>90</v>
      </c>
      <c r="C2647">
        <v>2228</v>
      </c>
      <c r="D2647" t="s">
        <v>2340</v>
      </c>
      <c r="E2647" t="s">
        <v>134</v>
      </c>
      <c r="F2647" t="s">
        <v>32</v>
      </c>
      <c r="G2647" t="s">
        <v>2341</v>
      </c>
      <c r="H2647">
        <v>0</v>
      </c>
      <c r="I2647" t="s">
        <v>107</v>
      </c>
      <c r="J2647" t="s">
        <v>27</v>
      </c>
      <c r="K2647">
        <v>2783</v>
      </c>
      <c r="L2647" t="s">
        <v>35</v>
      </c>
      <c r="M2647" s="1">
        <v>42724</v>
      </c>
      <c r="N2647" s="1">
        <v>42906</v>
      </c>
      <c r="O2647" t="s">
        <v>26</v>
      </c>
      <c r="P2647" s="1">
        <v>42724.337997685187</v>
      </c>
      <c r="Q2647" s="1">
        <v>42724</v>
      </c>
      <c r="R2647" s="5">
        <v>1</v>
      </c>
    </row>
    <row r="2648" spans="1:18" x14ac:dyDescent="0.25">
      <c r="A2648" t="s">
        <v>28</v>
      </c>
      <c r="B2648" t="s">
        <v>29</v>
      </c>
      <c r="C2648">
        <v>1862</v>
      </c>
      <c r="D2648" t="s">
        <v>2342</v>
      </c>
      <c r="E2648" t="s">
        <v>134</v>
      </c>
      <c r="F2648" t="s">
        <v>141</v>
      </c>
      <c r="G2648" t="s">
        <v>978</v>
      </c>
      <c r="H2648">
        <v>0</v>
      </c>
      <c r="I2648" t="s">
        <v>107</v>
      </c>
      <c r="J2648" t="s">
        <v>27</v>
      </c>
      <c r="K2648">
        <v>822</v>
      </c>
      <c r="L2648" t="s">
        <v>25</v>
      </c>
      <c r="M2648" s="1">
        <v>42394</v>
      </c>
      <c r="N2648" s="1">
        <v>42576</v>
      </c>
      <c r="O2648" t="s">
        <v>26</v>
      </c>
      <c r="P2648" s="1">
        <v>42594.458287037036</v>
      </c>
      <c r="Q2648" s="1">
        <v>42394</v>
      </c>
      <c r="R2648" s="5">
        <v>1</v>
      </c>
    </row>
    <row r="2649" spans="1:18" x14ac:dyDescent="0.25">
      <c r="A2649" t="s">
        <v>28</v>
      </c>
      <c r="B2649" t="s">
        <v>29</v>
      </c>
      <c r="C2649">
        <v>1862</v>
      </c>
      <c r="D2649" t="s">
        <v>2342</v>
      </c>
      <c r="E2649" t="s">
        <v>134</v>
      </c>
      <c r="F2649" t="s">
        <v>141</v>
      </c>
      <c r="G2649" t="s">
        <v>978</v>
      </c>
      <c r="H2649">
        <v>0</v>
      </c>
      <c r="I2649" t="s">
        <v>107</v>
      </c>
      <c r="J2649" t="s">
        <v>24</v>
      </c>
      <c r="K2649">
        <v>822</v>
      </c>
      <c r="L2649" t="s">
        <v>25</v>
      </c>
      <c r="M2649" s="1">
        <v>42394</v>
      </c>
      <c r="N2649" s="1">
        <v>42576</v>
      </c>
      <c r="O2649" t="s">
        <v>26</v>
      </c>
      <c r="P2649" s="1">
        <v>42594.458287037036</v>
      </c>
      <c r="Q2649" s="1">
        <v>42394</v>
      </c>
      <c r="R2649" s="5">
        <v>1</v>
      </c>
    </row>
    <row r="2650" spans="1:18" x14ac:dyDescent="0.25">
      <c r="A2650" t="s">
        <v>28</v>
      </c>
      <c r="B2650" t="s">
        <v>29</v>
      </c>
      <c r="C2650">
        <v>1862</v>
      </c>
      <c r="D2650" t="s">
        <v>2342</v>
      </c>
      <c r="E2650" t="s">
        <v>134</v>
      </c>
      <c r="F2650" t="s">
        <v>141</v>
      </c>
      <c r="G2650" t="s">
        <v>978</v>
      </c>
      <c r="H2650">
        <v>0</v>
      </c>
      <c r="I2650" t="s">
        <v>107</v>
      </c>
      <c r="J2650" t="s">
        <v>27</v>
      </c>
      <c r="K2650">
        <v>928</v>
      </c>
      <c r="L2650" t="s">
        <v>35</v>
      </c>
      <c r="M2650" s="1">
        <v>42585</v>
      </c>
      <c r="N2650" s="1">
        <v>42769</v>
      </c>
      <c r="O2650" t="s">
        <v>26</v>
      </c>
      <c r="P2650" s="1">
        <v>42598.4687037037</v>
      </c>
      <c r="Q2650" s="1">
        <v>42585</v>
      </c>
      <c r="R2650" s="5">
        <v>1</v>
      </c>
    </row>
    <row r="2651" spans="1:18" x14ac:dyDescent="0.25">
      <c r="A2651" t="s">
        <v>28</v>
      </c>
      <c r="B2651" t="s">
        <v>29</v>
      </c>
      <c r="C2651">
        <v>1862</v>
      </c>
      <c r="D2651" t="s">
        <v>2342</v>
      </c>
      <c r="E2651" t="s">
        <v>134</v>
      </c>
      <c r="F2651" t="s">
        <v>141</v>
      </c>
      <c r="G2651" t="s">
        <v>978</v>
      </c>
      <c r="H2651">
        <v>0</v>
      </c>
      <c r="I2651" t="s">
        <v>107</v>
      </c>
      <c r="J2651" t="s">
        <v>24</v>
      </c>
      <c r="K2651">
        <v>928</v>
      </c>
      <c r="L2651" t="s">
        <v>35</v>
      </c>
      <c r="M2651" s="1">
        <v>42585</v>
      </c>
      <c r="N2651" s="1">
        <v>42769</v>
      </c>
      <c r="O2651" t="s">
        <v>26</v>
      </c>
      <c r="P2651" s="1">
        <v>42598.4687037037</v>
      </c>
      <c r="Q2651" s="1">
        <v>42585</v>
      </c>
      <c r="R2651" s="5">
        <v>1</v>
      </c>
    </row>
    <row r="2652" spans="1:18" x14ac:dyDescent="0.25">
      <c r="A2652" t="s">
        <v>2343</v>
      </c>
      <c r="B2652" t="s">
        <v>2344</v>
      </c>
      <c r="C2652">
        <v>2518</v>
      </c>
      <c r="D2652" t="s">
        <v>2345</v>
      </c>
      <c r="E2652" t="s">
        <v>140</v>
      </c>
      <c r="F2652" t="s">
        <v>52</v>
      </c>
      <c r="G2652" t="s">
        <v>166</v>
      </c>
      <c r="H2652">
        <v>0</v>
      </c>
      <c r="I2652" t="s">
        <v>34</v>
      </c>
      <c r="J2652" t="s">
        <v>27</v>
      </c>
      <c r="K2652">
        <v>1560</v>
      </c>
      <c r="L2652" t="s">
        <v>25</v>
      </c>
      <c r="M2652" s="1">
        <v>42544</v>
      </c>
      <c r="N2652" s="1">
        <v>42727</v>
      </c>
      <c r="O2652" t="s">
        <v>26</v>
      </c>
      <c r="P2652" s="1">
        <v>42626.673958333333</v>
      </c>
      <c r="Q2652" s="1">
        <v>42544</v>
      </c>
      <c r="R2652" s="5">
        <v>1</v>
      </c>
    </row>
    <row r="2653" spans="1:18" x14ac:dyDescent="0.25">
      <c r="A2653" t="s">
        <v>2343</v>
      </c>
      <c r="B2653" t="s">
        <v>2344</v>
      </c>
      <c r="C2653">
        <v>2518</v>
      </c>
      <c r="D2653" t="s">
        <v>2345</v>
      </c>
      <c r="E2653" t="s">
        <v>140</v>
      </c>
      <c r="F2653" t="s">
        <v>52</v>
      </c>
      <c r="G2653" t="s">
        <v>166</v>
      </c>
      <c r="H2653">
        <v>0</v>
      </c>
      <c r="I2653" t="s">
        <v>34</v>
      </c>
      <c r="J2653" t="s">
        <v>27</v>
      </c>
      <c r="K2653">
        <v>2808</v>
      </c>
      <c r="L2653" t="s">
        <v>35</v>
      </c>
      <c r="M2653" s="1">
        <v>42730</v>
      </c>
      <c r="N2653" s="1">
        <v>42912</v>
      </c>
      <c r="O2653" t="s">
        <v>26</v>
      </c>
      <c r="P2653" s="1">
        <v>42730.560497685183</v>
      </c>
      <c r="Q2653" s="1">
        <v>42730</v>
      </c>
      <c r="R2653" s="5">
        <v>1</v>
      </c>
    </row>
    <row r="2654" spans="1:18" x14ac:dyDescent="0.25">
      <c r="A2654" t="s">
        <v>214</v>
      </c>
      <c r="B2654" t="s">
        <v>215</v>
      </c>
      <c r="C2654">
        <v>2261</v>
      </c>
      <c r="D2654" t="s">
        <v>2346</v>
      </c>
      <c r="E2654" t="s">
        <v>140</v>
      </c>
      <c r="F2654" t="s">
        <v>52</v>
      </c>
      <c r="G2654" t="s">
        <v>868</v>
      </c>
      <c r="H2654">
        <v>0</v>
      </c>
      <c r="I2654" t="s">
        <v>768</v>
      </c>
      <c r="J2654" t="s">
        <v>24</v>
      </c>
      <c r="K2654">
        <v>330</v>
      </c>
      <c r="L2654" t="s">
        <v>331</v>
      </c>
      <c r="M2654" t="s">
        <v>99</v>
      </c>
      <c r="N2654" t="s">
        <v>99</v>
      </c>
      <c r="O2654" t="s">
        <v>99</v>
      </c>
      <c r="P2654" s="1">
        <v>42584.363240740742</v>
      </c>
      <c r="Q2654" t="s">
        <v>99</v>
      </c>
      <c r="R2654" s="5">
        <v>1</v>
      </c>
    </row>
    <row r="2655" spans="1:18" x14ac:dyDescent="0.25">
      <c r="A2655" t="s">
        <v>214</v>
      </c>
      <c r="B2655" t="s">
        <v>215</v>
      </c>
      <c r="C2655">
        <v>2261</v>
      </c>
      <c r="D2655" t="s">
        <v>2346</v>
      </c>
      <c r="E2655" t="s">
        <v>140</v>
      </c>
      <c r="F2655" t="s">
        <v>52</v>
      </c>
      <c r="G2655" t="s">
        <v>868</v>
      </c>
      <c r="H2655">
        <v>0</v>
      </c>
      <c r="I2655" t="s">
        <v>768</v>
      </c>
      <c r="J2655" t="s">
        <v>27</v>
      </c>
      <c r="K2655">
        <v>330</v>
      </c>
      <c r="L2655" t="s">
        <v>331</v>
      </c>
      <c r="M2655" t="s">
        <v>99</v>
      </c>
      <c r="N2655" t="s">
        <v>99</v>
      </c>
      <c r="O2655" t="s">
        <v>99</v>
      </c>
      <c r="P2655" s="1">
        <v>42584.363240740742</v>
      </c>
      <c r="Q2655" t="s">
        <v>99</v>
      </c>
      <c r="R2655" s="5">
        <v>1</v>
      </c>
    </row>
    <row r="2656" spans="1:18" x14ac:dyDescent="0.25">
      <c r="A2656" t="s">
        <v>2347</v>
      </c>
      <c r="B2656" t="s">
        <v>2348</v>
      </c>
      <c r="C2656">
        <v>2669</v>
      </c>
      <c r="D2656" t="s">
        <v>2349</v>
      </c>
      <c r="E2656" t="s">
        <v>140</v>
      </c>
      <c r="F2656" t="s">
        <v>52</v>
      </c>
      <c r="G2656" t="s">
        <v>676</v>
      </c>
      <c r="H2656">
        <v>0</v>
      </c>
      <c r="I2656" t="s">
        <v>328</v>
      </c>
      <c r="J2656" t="s">
        <v>27</v>
      </c>
      <c r="K2656">
        <v>1432</v>
      </c>
      <c r="L2656" t="s">
        <v>35</v>
      </c>
      <c r="M2656" s="1">
        <v>42614</v>
      </c>
      <c r="N2656" s="1">
        <v>42795</v>
      </c>
      <c r="O2656" t="s">
        <v>26</v>
      </c>
      <c r="P2656" s="1">
        <v>42622.347418981481</v>
      </c>
      <c r="Q2656" s="1">
        <v>42614</v>
      </c>
      <c r="R2656" s="5">
        <v>1</v>
      </c>
    </row>
    <row r="2657" spans="1:18" x14ac:dyDescent="0.25">
      <c r="A2657" t="s">
        <v>114</v>
      </c>
      <c r="B2657" t="s">
        <v>115</v>
      </c>
      <c r="C2657">
        <v>2602</v>
      </c>
      <c r="D2657" t="s">
        <v>2350</v>
      </c>
      <c r="E2657" t="s">
        <v>140</v>
      </c>
      <c r="F2657" t="s">
        <v>52</v>
      </c>
      <c r="G2657" t="s">
        <v>676</v>
      </c>
      <c r="H2657">
        <v>0</v>
      </c>
      <c r="I2657" t="s">
        <v>107</v>
      </c>
      <c r="J2657" t="s">
        <v>24</v>
      </c>
      <c r="K2657">
        <v>126</v>
      </c>
      <c r="L2657" t="s">
        <v>35</v>
      </c>
      <c r="M2657" s="1">
        <v>42569</v>
      </c>
      <c r="N2657" s="1">
        <v>42753</v>
      </c>
      <c r="O2657" t="s">
        <v>26</v>
      </c>
      <c r="P2657" s="1">
        <v>42571.497928240744</v>
      </c>
      <c r="Q2657" s="1">
        <v>42569</v>
      </c>
      <c r="R2657" s="5">
        <v>1</v>
      </c>
    </row>
    <row r="2658" spans="1:18" x14ac:dyDescent="0.25">
      <c r="A2658" t="s">
        <v>114</v>
      </c>
      <c r="B2658" t="s">
        <v>115</v>
      </c>
      <c r="C2658">
        <v>2602</v>
      </c>
      <c r="D2658" t="s">
        <v>2350</v>
      </c>
      <c r="E2658" t="s">
        <v>140</v>
      </c>
      <c r="F2658" t="s">
        <v>52</v>
      </c>
      <c r="G2658" t="s">
        <v>676</v>
      </c>
      <c r="H2658">
        <v>0</v>
      </c>
      <c r="I2658" t="s">
        <v>107</v>
      </c>
      <c r="J2658" t="s">
        <v>27</v>
      </c>
      <c r="K2658">
        <v>126</v>
      </c>
      <c r="L2658" t="s">
        <v>35</v>
      </c>
      <c r="M2658" s="1">
        <v>42569</v>
      </c>
      <c r="N2658" s="1">
        <v>42753</v>
      </c>
      <c r="O2658" t="s">
        <v>26</v>
      </c>
      <c r="P2658" s="1">
        <v>42571.497928240744</v>
      </c>
      <c r="Q2658" s="1">
        <v>42569</v>
      </c>
      <c r="R2658" s="5">
        <v>1</v>
      </c>
    </row>
    <row r="2659" spans="1:18" x14ac:dyDescent="0.25">
      <c r="A2659" t="s">
        <v>2351</v>
      </c>
      <c r="B2659" t="s">
        <v>2352</v>
      </c>
      <c r="C2659">
        <v>2880</v>
      </c>
      <c r="D2659" t="s">
        <v>2353</v>
      </c>
      <c r="E2659" t="s">
        <v>140</v>
      </c>
      <c r="F2659" t="s">
        <v>52</v>
      </c>
      <c r="G2659" t="s">
        <v>685</v>
      </c>
      <c r="H2659">
        <v>0</v>
      </c>
      <c r="I2659" t="s">
        <v>34</v>
      </c>
      <c r="J2659" t="s">
        <v>27</v>
      </c>
      <c r="K2659">
        <v>482</v>
      </c>
      <c r="L2659" t="s">
        <v>101</v>
      </c>
      <c r="M2659" s="1">
        <v>42459</v>
      </c>
      <c r="N2659" s="1">
        <v>42643</v>
      </c>
      <c r="O2659" t="s">
        <v>26</v>
      </c>
      <c r="P2659" s="1">
        <v>42586.436469907407</v>
      </c>
      <c r="Q2659" s="1">
        <v>42459</v>
      </c>
      <c r="R2659" s="5">
        <v>1</v>
      </c>
    </row>
    <row r="2660" spans="1:18" x14ac:dyDescent="0.25">
      <c r="A2660" t="s">
        <v>2351</v>
      </c>
      <c r="B2660" t="s">
        <v>2352</v>
      </c>
      <c r="C2660">
        <v>2880</v>
      </c>
      <c r="D2660" t="s">
        <v>2353</v>
      </c>
      <c r="E2660" t="s">
        <v>140</v>
      </c>
      <c r="F2660" t="s">
        <v>52</v>
      </c>
      <c r="G2660" t="s">
        <v>685</v>
      </c>
      <c r="H2660">
        <v>0</v>
      </c>
      <c r="I2660" t="s">
        <v>34</v>
      </c>
      <c r="J2660" t="s">
        <v>27</v>
      </c>
      <c r="K2660">
        <v>1761</v>
      </c>
      <c r="L2660" t="s">
        <v>35</v>
      </c>
      <c r="M2660" s="1">
        <v>42639</v>
      </c>
      <c r="N2660" s="1">
        <v>42820</v>
      </c>
      <c r="O2660" t="s">
        <v>26</v>
      </c>
      <c r="P2660" s="1">
        <v>42634.709143518521</v>
      </c>
      <c r="Q2660" s="1">
        <v>42639</v>
      </c>
      <c r="R2660" s="5">
        <v>1</v>
      </c>
    </row>
    <row r="2661" spans="1:18" x14ac:dyDescent="0.25">
      <c r="A2661" t="s">
        <v>927</v>
      </c>
      <c r="B2661" t="s">
        <v>928</v>
      </c>
      <c r="C2661">
        <v>2505</v>
      </c>
      <c r="D2661" t="s">
        <v>2357</v>
      </c>
      <c r="E2661" t="s">
        <v>140</v>
      </c>
      <c r="F2661" t="s">
        <v>45</v>
      </c>
      <c r="G2661" t="s">
        <v>676</v>
      </c>
      <c r="H2661">
        <v>0</v>
      </c>
      <c r="I2661" t="s">
        <v>162</v>
      </c>
      <c r="J2661" t="s">
        <v>24</v>
      </c>
      <c r="K2661">
        <v>1636</v>
      </c>
      <c r="L2661" t="s">
        <v>25</v>
      </c>
      <c r="M2661" s="1">
        <v>42527</v>
      </c>
      <c r="N2661" s="1">
        <v>42710</v>
      </c>
      <c r="O2661" t="s">
        <v>26</v>
      </c>
      <c r="P2661" s="1">
        <v>42628.5153125</v>
      </c>
      <c r="Q2661" s="1">
        <v>42527</v>
      </c>
      <c r="R2661" s="5">
        <v>1</v>
      </c>
    </row>
    <row r="2662" spans="1:18" x14ac:dyDescent="0.25">
      <c r="A2662" t="s">
        <v>927</v>
      </c>
      <c r="B2662" t="s">
        <v>928</v>
      </c>
      <c r="C2662">
        <v>2505</v>
      </c>
      <c r="D2662" t="s">
        <v>2357</v>
      </c>
      <c r="E2662" t="s">
        <v>140</v>
      </c>
      <c r="F2662" t="s">
        <v>45</v>
      </c>
      <c r="G2662" t="s">
        <v>676</v>
      </c>
      <c r="H2662">
        <v>0</v>
      </c>
      <c r="I2662" t="s">
        <v>162</v>
      </c>
      <c r="J2662" t="s">
        <v>27</v>
      </c>
      <c r="K2662">
        <v>1636</v>
      </c>
      <c r="L2662" t="s">
        <v>25</v>
      </c>
      <c r="M2662" s="1">
        <v>42527</v>
      </c>
      <c r="N2662" s="1">
        <v>42710</v>
      </c>
      <c r="O2662" t="s">
        <v>26</v>
      </c>
      <c r="P2662" s="1">
        <v>42628.5153125</v>
      </c>
      <c r="Q2662" s="1">
        <v>42527</v>
      </c>
      <c r="R2662" s="5">
        <v>1</v>
      </c>
    </row>
    <row r="2663" spans="1:18" x14ac:dyDescent="0.25">
      <c r="A2663" t="s">
        <v>927</v>
      </c>
      <c r="B2663" t="s">
        <v>928</v>
      </c>
      <c r="C2663">
        <v>2505</v>
      </c>
      <c r="D2663" t="s">
        <v>2358</v>
      </c>
      <c r="E2663" t="s">
        <v>140</v>
      </c>
      <c r="F2663" t="s">
        <v>52</v>
      </c>
      <c r="G2663" t="s">
        <v>676</v>
      </c>
      <c r="H2663">
        <v>0</v>
      </c>
      <c r="I2663" t="s">
        <v>162</v>
      </c>
      <c r="J2663" t="s">
        <v>24</v>
      </c>
      <c r="K2663">
        <v>1395</v>
      </c>
      <c r="L2663" t="s">
        <v>35</v>
      </c>
      <c r="M2663" s="1">
        <v>42598</v>
      </c>
      <c r="N2663" s="1">
        <v>42782</v>
      </c>
      <c r="O2663" t="s">
        <v>26</v>
      </c>
      <c r="P2663" s="1">
        <v>42618.70989583333</v>
      </c>
      <c r="Q2663" s="1">
        <v>42598</v>
      </c>
      <c r="R2663" s="5">
        <v>1</v>
      </c>
    </row>
    <row r="2664" spans="1:18" x14ac:dyDescent="0.25">
      <c r="A2664" t="s">
        <v>927</v>
      </c>
      <c r="B2664" t="s">
        <v>928</v>
      </c>
      <c r="C2664">
        <v>2505</v>
      </c>
      <c r="D2664" t="s">
        <v>2358</v>
      </c>
      <c r="E2664" t="s">
        <v>140</v>
      </c>
      <c r="F2664" t="s">
        <v>52</v>
      </c>
      <c r="G2664" t="s">
        <v>676</v>
      </c>
      <c r="H2664">
        <v>0</v>
      </c>
      <c r="I2664" t="s">
        <v>162</v>
      </c>
      <c r="J2664" t="s">
        <v>27</v>
      </c>
      <c r="K2664">
        <v>1395</v>
      </c>
      <c r="L2664" t="s">
        <v>35</v>
      </c>
      <c r="M2664" s="1">
        <v>42598</v>
      </c>
      <c r="N2664" s="1">
        <v>42782</v>
      </c>
      <c r="O2664" t="s">
        <v>26</v>
      </c>
      <c r="P2664" s="1">
        <v>42618.70989583333</v>
      </c>
      <c r="Q2664" s="1">
        <v>42598</v>
      </c>
      <c r="R2664" s="5">
        <v>1</v>
      </c>
    </row>
    <row r="2665" spans="1:18" x14ac:dyDescent="0.25">
      <c r="A2665" t="s">
        <v>927</v>
      </c>
      <c r="B2665" t="s">
        <v>928</v>
      </c>
      <c r="C2665">
        <v>2505</v>
      </c>
      <c r="D2665" t="s">
        <v>2360</v>
      </c>
      <c r="E2665" t="s">
        <v>140</v>
      </c>
      <c r="F2665" t="s">
        <v>52</v>
      </c>
      <c r="G2665" t="s">
        <v>676</v>
      </c>
      <c r="H2665">
        <v>0</v>
      </c>
      <c r="I2665" t="s">
        <v>162</v>
      </c>
      <c r="J2665" t="s">
        <v>24</v>
      </c>
      <c r="K2665">
        <v>1460</v>
      </c>
      <c r="L2665" t="s">
        <v>35</v>
      </c>
      <c r="M2665" s="1">
        <v>42594</v>
      </c>
      <c r="N2665" s="1">
        <v>42778</v>
      </c>
      <c r="O2665" t="s">
        <v>26</v>
      </c>
      <c r="P2665" s="1">
        <v>42625.34648148148</v>
      </c>
      <c r="Q2665" s="1">
        <v>42594</v>
      </c>
      <c r="R2665" s="5">
        <v>1</v>
      </c>
    </row>
    <row r="2666" spans="1:18" x14ac:dyDescent="0.25">
      <c r="A2666" t="s">
        <v>927</v>
      </c>
      <c r="B2666" t="s">
        <v>928</v>
      </c>
      <c r="C2666">
        <v>2505</v>
      </c>
      <c r="D2666" t="s">
        <v>2360</v>
      </c>
      <c r="E2666" t="s">
        <v>140</v>
      </c>
      <c r="F2666" t="s">
        <v>52</v>
      </c>
      <c r="G2666" t="s">
        <v>676</v>
      </c>
      <c r="H2666">
        <v>0</v>
      </c>
      <c r="I2666" t="s">
        <v>162</v>
      </c>
      <c r="J2666" t="s">
        <v>27</v>
      </c>
      <c r="K2666">
        <v>1460</v>
      </c>
      <c r="L2666" t="s">
        <v>35</v>
      </c>
      <c r="M2666" s="1">
        <v>42594</v>
      </c>
      <c r="N2666" s="1">
        <v>42778</v>
      </c>
      <c r="O2666" t="s">
        <v>26</v>
      </c>
      <c r="P2666" s="1">
        <v>42625.34648148148</v>
      </c>
      <c r="Q2666" s="1">
        <v>42594</v>
      </c>
      <c r="R2666" s="5">
        <v>1</v>
      </c>
    </row>
    <row r="2667" spans="1:18" x14ac:dyDescent="0.25">
      <c r="A2667" t="s">
        <v>1305</v>
      </c>
      <c r="B2667" t="s">
        <v>1306</v>
      </c>
      <c r="C2667">
        <v>2736</v>
      </c>
      <c r="D2667" t="s">
        <v>2361</v>
      </c>
      <c r="E2667" t="s">
        <v>140</v>
      </c>
      <c r="F2667" t="s">
        <v>52</v>
      </c>
      <c r="G2667" t="s">
        <v>179</v>
      </c>
      <c r="H2667">
        <v>0</v>
      </c>
      <c r="I2667" t="s">
        <v>768</v>
      </c>
      <c r="J2667" t="s">
        <v>27</v>
      </c>
      <c r="K2667">
        <v>2694</v>
      </c>
      <c r="L2667" t="s">
        <v>35</v>
      </c>
      <c r="M2667" s="1">
        <v>42664</v>
      </c>
      <c r="N2667" s="1">
        <v>42846</v>
      </c>
      <c r="O2667" t="s">
        <v>26</v>
      </c>
      <c r="P2667" s="1">
        <v>42709.465717592589</v>
      </c>
      <c r="Q2667" s="1">
        <v>42664</v>
      </c>
      <c r="R2667" s="5">
        <v>1</v>
      </c>
    </row>
    <row r="2668" spans="1:18" x14ac:dyDescent="0.25">
      <c r="A2668" t="s">
        <v>820</v>
      </c>
      <c r="B2668" t="s">
        <v>821</v>
      </c>
      <c r="C2668">
        <v>2601</v>
      </c>
      <c r="D2668" t="s">
        <v>2362</v>
      </c>
      <c r="E2668" t="s">
        <v>140</v>
      </c>
      <c r="F2668" t="s">
        <v>52</v>
      </c>
      <c r="G2668" t="s">
        <v>676</v>
      </c>
      <c r="H2668">
        <v>0</v>
      </c>
      <c r="I2668" t="s">
        <v>353</v>
      </c>
      <c r="J2668" t="s">
        <v>27</v>
      </c>
      <c r="K2668">
        <v>1867</v>
      </c>
      <c r="L2668" t="s">
        <v>35</v>
      </c>
      <c r="M2668" s="1">
        <v>42634</v>
      </c>
      <c r="N2668" s="1">
        <v>42815</v>
      </c>
      <c r="O2668" t="s">
        <v>26</v>
      </c>
      <c r="P2668" s="1">
        <v>42636.481030092589</v>
      </c>
      <c r="Q2668" s="1">
        <v>42634</v>
      </c>
      <c r="R2668" s="5">
        <v>1</v>
      </c>
    </row>
    <row r="2669" spans="1:18" x14ac:dyDescent="0.25">
      <c r="A2669" t="s">
        <v>2363</v>
      </c>
      <c r="B2669" t="s">
        <v>2364</v>
      </c>
      <c r="C2669">
        <v>2912</v>
      </c>
      <c r="D2669" t="s">
        <v>2365</v>
      </c>
      <c r="E2669" t="s">
        <v>679</v>
      </c>
      <c r="F2669" t="s">
        <v>45</v>
      </c>
      <c r="G2669" t="s">
        <v>490</v>
      </c>
      <c r="H2669">
        <v>0</v>
      </c>
      <c r="I2669" t="s">
        <v>399</v>
      </c>
      <c r="J2669" t="s">
        <v>254</v>
      </c>
      <c r="K2669">
        <v>1108</v>
      </c>
      <c r="L2669" t="s">
        <v>25</v>
      </c>
      <c r="M2669" s="1">
        <v>42548</v>
      </c>
      <c r="N2669" s="1">
        <v>42731</v>
      </c>
      <c r="O2669" t="s">
        <v>26</v>
      </c>
      <c r="P2669" s="1">
        <v>42606.34175925926</v>
      </c>
      <c r="Q2669" s="1">
        <v>42548</v>
      </c>
      <c r="R2669" s="5">
        <v>1</v>
      </c>
    </row>
    <row r="2670" spans="1:18" x14ac:dyDescent="0.25">
      <c r="A2670" t="s">
        <v>258</v>
      </c>
      <c r="B2670" t="s">
        <v>259</v>
      </c>
      <c r="C2670">
        <v>1443</v>
      </c>
      <c r="D2670" t="s">
        <v>2366</v>
      </c>
      <c r="E2670" t="s">
        <v>679</v>
      </c>
      <c r="F2670" t="s">
        <v>70</v>
      </c>
      <c r="G2670" t="s">
        <v>490</v>
      </c>
      <c r="H2670">
        <v>1</v>
      </c>
      <c r="I2670" t="s">
        <v>261</v>
      </c>
      <c r="J2670" t="s">
        <v>24</v>
      </c>
      <c r="K2670">
        <v>440</v>
      </c>
      <c r="L2670" t="s">
        <v>35</v>
      </c>
      <c r="M2670" s="1">
        <v>42571</v>
      </c>
      <c r="N2670" s="1">
        <v>42755</v>
      </c>
      <c r="O2670" t="s">
        <v>26</v>
      </c>
      <c r="P2670" s="1">
        <v>42585.513726851852</v>
      </c>
      <c r="Q2670" s="1">
        <v>42571</v>
      </c>
      <c r="R2670" s="5">
        <v>1</v>
      </c>
    </row>
    <row r="2671" spans="1:18" x14ac:dyDescent="0.25">
      <c r="A2671" t="s">
        <v>258</v>
      </c>
      <c r="B2671" t="s">
        <v>259</v>
      </c>
      <c r="C2671">
        <v>1443</v>
      </c>
      <c r="D2671" t="s">
        <v>2366</v>
      </c>
      <c r="E2671" t="s">
        <v>679</v>
      </c>
      <c r="F2671" t="s">
        <v>70</v>
      </c>
      <c r="G2671" t="s">
        <v>490</v>
      </c>
      <c r="H2671">
        <v>1</v>
      </c>
      <c r="I2671" t="s">
        <v>261</v>
      </c>
      <c r="J2671" t="s">
        <v>27</v>
      </c>
      <c r="K2671">
        <v>440</v>
      </c>
      <c r="L2671" t="s">
        <v>35</v>
      </c>
      <c r="M2671" s="1">
        <v>42571</v>
      </c>
      <c r="N2671" s="1">
        <v>42755</v>
      </c>
      <c r="O2671" t="s">
        <v>26</v>
      </c>
      <c r="P2671" s="1">
        <v>42585.513726851852</v>
      </c>
      <c r="Q2671" s="1">
        <v>42571</v>
      </c>
      <c r="R2671" s="5">
        <v>1</v>
      </c>
    </row>
    <row r="2672" spans="1:18" x14ac:dyDescent="0.25">
      <c r="A2672" t="s">
        <v>258</v>
      </c>
      <c r="B2672" t="s">
        <v>259</v>
      </c>
      <c r="C2672">
        <v>1443</v>
      </c>
      <c r="D2672" t="s">
        <v>2366</v>
      </c>
      <c r="E2672" t="s">
        <v>679</v>
      </c>
      <c r="F2672" t="s">
        <v>70</v>
      </c>
      <c r="G2672" t="s">
        <v>490</v>
      </c>
      <c r="H2672">
        <v>1</v>
      </c>
      <c r="I2672" t="s">
        <v>261</v>
      </c>
      <c r="J2672" t="s">
        <v>36</v>
      </c>
      <c r="K2672">
        <v>440</v>
      </c>
      <c r="L2672" t="s">
        <v>35</v>
      </c>
      <c r="M2672" s="1">
        <v>42571</v>
      </c>
      <c r="N2672" s="1">
        <v>42755</v>
      </c>
      <c r="O2672" t="s">
        <v>26</v>
      </c>
      <c r="P2672" s="1">
        <v>42585.513726851852</v>
      </c>
      <c r="Q2672" s="1">
        <v>42571</v>
      </c>
      <c r="R2672" s="5">
        <v>1</v>
      </c>
    </row>
    <row r="2673" spans="1:18" x14ac:dyDescent="0.25">
      <c r="A2673" t="s">
        <v>2367</v>
      </c>
      <c r="B2673" t="s">
        <v>2368</v>
      </c>
      <c r="C2673">
        <v>2754</v>
      </c>
      <c r="D2673" t="s">
        <v>2369</v>
      </c>
      <c r="E2673" t="s">
        <v>679</v>
      </c>
      <c r="F2673" t="s">
        <v>52</v>
      </c>
      <c r="G2673" t="s">
        <v>906</v>
      </c>
      <c r="H2673">
        <v>0</v>
      </c>
      <c r="I2673" t="s">
        <v>265</v>
      </c>
      <c r="J2673" t="s">
        <v>27</v>
      </c>
      <c r="K2673">
        <v>1697</v>
      </c>
      <c r="L2673" t="s">
        <v>101</v>
      </c>
      <c r="M2673" s="1">
        <v>42492</v>
      </c>
      <c r="N2673" s="1">
        <v>42676</v>
      </c>
      <c r="O2673" t="s">
        <v>26</v>
      </c>
      <c r="P2673" s="1">
        <v>42632.61246527778</v>
      </c>
      <c r="Q2673" s="1">
        <v>42492</v>
      </c>
      <c r="R2673" s="5">
        <v>1</v>
      </c>
    </row>
    <row r="2674" spans="1:18" x14ac:dyDescent="0.25">
      <c r="A2674" t="s">
        <v>2367</v>
      </c>
      <c r="B2674" t="s">
        <v>2368</v>
      </c>
      <c r="C2674">
        <v>2754</v>
      </c>
      <c r="D2674" t="s">
        <v>2369</v>
      </c>
      <c r="E2674" t="s">
        <v>679</v>
      </c>
      <c r="F2674" t="s">
        <v>52</v>
      </c>
      <c r="G2674" t="s">
        <v>906</v>
      </c>
      <c r="H2674">
        <v>0</v>
      </c>
      <c r="I2674" t="s">
        <v>265</v>
      </c>
      <c r="J2674" t="s">
        <v>27</v>
      </c>
      <c r="K2674">
        <v>2338</v>
      </c>
      <c r="L2674" t="s">
        <v>35</v>
      </c>
      <c r="M2674" s="1">
        <v>42653</v>
      </c>
      <c r="N2674" s="1">
        <v>42835</v>
      </c>
      <c r="O2674" t="s">
        <v>26</v>
      </c>
      <c r="P2674" s="1">
        <v>42660.370717592596</v>
      </c>
      <c r="Q2674" s="1">
        <v>42653</v>
      </c>
      <c r="R2674" s="5">
        <v>1</v>
      </c>
    </row>
    <row r="2675" spans="1:18" x14ac:dyDescent="0.25">
      <c r="A2675" t="s">
        <v>104</v>
      </c>
      <c r="B2675" t="s">
        <v>105</v>
      </c>
      <c r="C2675" t="s">
        <v>99</v>
      </c>
      <c r="D2675" t="s">
        <v>2370</v>
      </c>
      <c r="E2675" t="s">
        <v>679</v>
      </c>
      <c r="F2675" t="s">
        <v>45</v>
      </c>
      <c r="G2675" t="s">
        <v>906</v>
      </c>
      <c r="H2675">
        <v>0</v>
      </c>
      <c r="I2675" t="s">
        <v>2371</v>
      </c>
      <c r="J2675" t="s">
        <v>27</v>
      </c>
      <c r="K2675">
        <v>2396</v>
      </c>
      <c r="L2675" t="s">
        <v>331</v>
      </c>
      <c r="M2675" t="s">
        <v>99</v>
      </c>
      <c r="N2675" t="s">
        <v>99</v>
      </c>
      <c r="O2675" t="s">
        <v>99</v>
      </c>
      <c r="P2675" s="1">
        <v>42668.651898148149</v>
      </c>
      <c r="Q2675" t="s">
        <v>99</v>
      </c>
      <c r="R2675" s="5">
        <v>1</v>
      </c>
    </row>
    <row r="2676" spans="1:18" x14ac:dyDescent="0.25">
      <c r="A2676" t="s">
        <v>450</v>
      </c>
      <c r="B2676" t="s">
        <v>451</v>
      </c>
      <c r="C2676">
        <v>2503</v>
      </c>
      <c r="D2676" t="s">
        <v>2372</v>
      </c>
      <c r="E2676" t="s">
        <v>185</v>
      </c>
      <c r="F2676" t="s">
        <v>70</v>
      </c>
      <c r="G2676" t="s">
        <v>152</v>
      </c>
      <c r="H2676">
        <v>0</v>
      </c>
      <c r="I2676" t="s">
        <v>107</v>
      </c>
      <c r="J2676" t="s">
        <v>24</v>
      </c>
      <c r="K2676">
        <v>675</v>
      </c>
      <c r="L2676" t="s">
        <v>101</v>
      </c>
      <c r="M2676" s="1">
        <v>42324</v>
      </c>
      <c r="N2676" s="1">
        <v>42690</v>
      </c>
      <c r="O2676" t="s">
        <v>26</v>
      </c>
      <c r="P2676" s="1">
        <v>42591.497060185182</v>
      </c>
      <c r="Q2676" s="1">
        <v>42324</v>
      </c>
      <c r="R2676" s="5">
        <v>1</v>
      </c>
    </row>
    <row r="2677" spans="1:18" x14ac:dyDescent="0.25">
      <c r="A2677" t="s">
        <v>450</v>
      </c>
      <c r="B2677" t="s">
        <v>451</v>
      </c>
      <c r="C2677">
        <v>2503</v>
      </c>
      <c r="D2677" t="s">
        <v>2372</v>
      </c>
      <c r="E2677" t="s">
        <v>185</v>
      </c>
      <c r="F2677" t="s">
        <v>70</v>
      </c>
      <c r="G2677" t="s">
        <v>152</v>
      </c>
      <c r="H2677">
        <v>0</v>
      </c>
      <c r="I2677" t="s">
        <v>107</v>
      </c>
      <c r="J2677" t="s">
        <v>27</v>
      </c>
      <c r="K2677">
        <v>675</v>
      </c>
      <c r="L2677" t="s">
        <v>101</v>
      </c>
      <c r="M2677" s="1">
        <v>42324</v>
      </c>
      <c r="N2677" s="1">
        <v>42690</v>
      </c>
      <c r="O2677" t="s">
        <v>26</v>
      </c>
      <c r="P2677" s="1">
        <v>42591.497060185182</v>
      </c>
      <c r="Q2677" s="1">
        <v>42324</v>
      </c>
      <c r="R2677" s="5">
        <v>1</v>
      </c>
    </row>
    <row r="2678" spans="1:18" x14ac:dyDescent="0.25">
      <c r="A2678" t="s">
        <v>450</v>
      </c>
      <c r="B2678" t="s">
        <v>451</v>
      </c>
      <c r="C2678">
        <v>2503</v>
      </c>
      <c r="D2678" t="s">
        <v>2372</v>
      </c>
      <c r="E2678" t="s">
        <v>185</v>
      </c>
      <c r="F2678" t="s">
        <v>70</v>
      </c>
      <c r="G2678" t="s">
        <v>152</v>
      </c>
      <c r="H2678">
        <v>0</v>
      </c>
      <c r="I2678" t="s">
        <v>107</v>
      </c>
      <c r="J2678" t="s">
        <v>24</v>
      </c>
      <c r="K2678">
        <v>2554</v>
      </c>
      <c r="L2678" t="s">
        <v>35</v>
      </c>
      <c r="M2678" s="1">
        <v>42682</v>
      </c>
      <c r="N2678" s="1">
        <v>43047</v>
      </c>
      <c r="O2678" t="s">
        <v>26</v>
      </c>
      <c r="P2678" s="1">
        <v>42690.66914351852</v>
      </c>
      <c r="Q2678" s="1">
        <v>42682</v>
      </c>
      <c r="R2678" s="5">
        <v>1</v>
      </c>
    </row>
    <row r="2679" spans="1:18" x14ac:dyDescent="0.25">
      <c r="A2679" t="s">
        <v>450</v>
      </c>
      <c r="B2679" t="s">
        <v>451</v>
      </c>
      <c r="C2679">
        <v>2503</v>
      </c>
      <c r="D2679" t="s">
        <v>2372</v>
      </c>
      <c r="E2679" t="s">
        <v>185</v>
      </c>
      <c r="F2679" t="s">
        <v>70</v>
      </c>
      <c r="G2679" t="s">
        <v>152</v>
      </c>
      <c r="H2679">
        <v>0</v>
      </c>
      <c r="I2679" t="s">
        <v>107</v>
      </c>
      <c r="J2679" t="s">
        <v>27</v>
      </c>
      <c r="K2679">
        <v>2554</v>
      </c>
      <c r="L2679" t="s">
        <v>35</v>
      </c>
      <c r="M2679" s="1">
        <v>42682</v>
      </c>
      <c r="N2679" s="1">
        <v>43047</v>
      </c>
      <c r="O2679" t="s">
        <v>26</v>
      </c>
      <c r="P2679" s="1">
        <v>42690.66914351852</v>
      </c>
      <c r="Q2679" s="1">
        <v>42682</v>
      </c>
      <c r="R2679" s="5">
        <v>1</v>
      </c>
    </row>
    <row r="2680" spans="1:18" x14ac:dyDescent="0.25">
      <c r="A2680" t="s">
        <v>2088</v>
      </c>
      <c r="B2680" t="s">
        <v>2089</v>
      </c>
      <c r="C2680">
        <v>2200</v>
      </c>
      <c r="D2680" t="s">
        <v>2373</v>
      </c>
      <c r="E2680" t="s">
        <v>185</v>
      </c>
      <c r="F2680" t="s">
        <v>52</v>
      </c>
      <c r="G2680" t="s">
        <v>2091</v>
      </c>
      <c r="H2680">
        <v>0</v>
      </c>
      <c r="I2680" t="s">
        <v>87</v>
      </c>
      <c r="J2680" t="s">
        <v>27</v>
      </c>
      <c r="K2680">
        <v>1439</v>
      </c>
      <c r="L2680" t="s">
        <v>35</v>
      </c>
      <c r="M2680" s="1">
        <v>42622</v>
      </c>
      <c r="N2680" s="1">
        <v>42987</v>
      </c>
      <c r="O2680" t="s">
        <v>26</v>
      </c>
      <c r="P2680" s="1">
        <v>42622.429594907408</v>
      </c>
      <c r="Q2680" s="1">
        <v>42622</v>
      </c>
      <c r="R2680" s="5">
        <v>1</v>
      </c>
    </row>
    <row r="2681" spans="1:18" x14ac:dyDescent="0.25">
      <c r="A2681" t="s">
        <v>2088</v>
      </c>
      <c r="B2681" t="s">
        <v>2089</v>
      </c>
      <c r="C2681">
        <v>2200</v>
      </c>
      <c r="D2681" t="s">
        <v>2374</v>
      </c>
      <c r="E2681" t="s">
        <v>185</v>
      </c>
      <c r="F2681" t="s">
        <v>52</v>
      </c>
      <c r="G2681" t="s">
        <v>2091</v>
      </c>
      <c r="H2681">
        <v>0</v>
      </c>
      <c r="I2681" t="s">
        <v>87</v>
      </c>
      <c r="J2681" t="s">
        <v>27</v>
      </c>
      <c r="K2681">
        <v>1798</v>
      </c>
      <c r="L2681" t="s">
        <v>35</v>
      </c>
      <c r="M2681" s="1">
        <v>42437</v>
      </c>
      <c r="N2681" s="1">
        <v>42802</v>
      </c>
      <c r="O2681" t="s">
        <v>26</v>
      </c>
      <c r="P2681" s="1">
        <v>42635.501342592594</v>
      </c>
      <c r="Q2681" s="1">
        <v>42437</v>
      </c>
      <c r="R2681" s="5">
        <v>1</v>
      </c>
    </row>
    <row r="2682" spans="1:18" x14ac:dyDescent="0.25">
      <c r="A2682" t="s">
        <v>2136</v>
      </c>
      <c r="B2682" t="s">
        <v>2137</v>
      </c>
      <c r="C2682">
        <v>1321</v>
      </c>
      <c r="D2682" t="s">
        <v>2375</v>
      </c>
      <c r="E2682" t="s">
        <v>191</v>
      </c>
      <c r="F2682" t="s">
        <v>52</v>
      </c>
      <c r="G2682" t="s">
        <v>2376</v>
      </c>
      <c r="H2682">
        <v>0</v>
      </c>
      <c r="I2682" t="s">
        <v>143</v>
      </c>
      <c r="J2682" t="s">
        <v>27</v>
      </c>
      <c r="K2682">
        <v>1240</v>
      </c>
      <c r="L2682" t="s">
        <v>35</v>
      </c>
      <c r="M2682" s="1">
        <v>42612</v>
      </c>
      <c r="N2682" s="1">
        <v>42977</v>
      </c>
      <c r="O2682" t="s">
        <v>26</v>
      </c>
      <c r="P2682" s="1">
        <v>42611.625833333332</v>
      </c>
      <c r="Q2682" s="1">
        <v>42612</v>
      </c>
      <c r="R2682" s="5">
        <v>1</v>
      </c>
    </row>
    <row r="2683" spans="1:18" x14ac:dyDescent="0.25">
      <c r="A2683" t="s">
        <v>1305</v>
      </c>
      <c r="B2683" t="s">
        <v>1306</v>
      </c>
      <c r="C2683">
        <v>2736</v>
      </c>
      <c r="D2683" t="s">
        <v>2377</v>
      </c>
      <c r="E2683" t="s">
        <v>191</v>
      </c>
      <c r="F2683" t="s">
        <v>178</v>
      </c>
      <c r="G2683" t="s">
        <v>724</v>
      </c>
      <c r="H2683">
        <v>0</v>
      </c>
      <c r="I2683" t="s">
        <v>768</v>
      </c>
      <c r="J2683" t="s">
        <v>27</v>
      </c>
      <c r="K2683">
        <v>2303</v>
      </c>
      <c r="L2683" t="s">
        <v>35</v>
      </c>
      <c r="M2683" s="1">
        <v>42635</v>
      </c>
      <c r="N2683" s="1">
        <v>43000</v>
      </c>
      <c r="O2683" t="s">
        <v>26</v>
      </c>
      <c r="P2683" s="1">
        <v>42653.387384259258</v>
      </c>
      <c r="Q2683" s="1">
        <v>42635</v>
      </c>
      <c r="R2683" s="5">
        <v>1</v>
      </c>
    </row>
    <row r="2684" spans="1:18" x14ac:dyDescent="0.25">
      <c r="A2684" t="s">
        <v>1305</v>
      </c>
      <c r="B2684" t="s">
        <v>1306</v>
      </c>
      <c r="C2684">
        <v>2736</v>
      </c>
      <c r="D2684" t="s">
        <v>2378</v>
      </c>
      <c r="E2684" t="s">
        <v>191</v>
      </c>
      <c r="F2684" t="s">
        <v>178</v>
      </c>
      <c r="G2684" t="s">
        <v>724</v>
      </c>
      <c r="H2684">
        <v>0</v>
      </c>
      <c r="I2684" t="s">
        <v>768</v>
      </c>
      <c r="J2684" t="s">
        <v>27</v>
      </c>
      <c r="K2684">
        <v>2688</v>
      </c>
      <c r="L2684" t="s">
        <v>98</v>
      </c>
      <c r="M2684" s="1">
        <v>42654</v>
      </c>
      <c r="N2684" s="1">
        <v>43019</v>
      </c>
      <c r="O2684" t="s">
        <v>99</v>
      </c>
      <c r="P2684" s="1">
        <v>42709.367800925924</v>
      </c>
      <c r="Q2684" s="1">
        <v>42654</v>
      </c>
      <c r="R2684" s="5">
        <v>1</v>
      </c>
    </row>
    <row r="2685" spans="1:18" x14ac:dyDescent="0.25">
      <c r="A2685" t="s">
        <v>1565</v>
      </c>
      <c r="B2685" t="s">
        <v>1566</v>
      </c>
      <c r="C2685">
        <v>2141</v>
      </c>
      <c r="D2685" t="s">
        <v>2379</v>
      </c>
      <c r="E2685" t="s">
        <v>193</v>
      </c>
      <c r="F2685" t="s">
        <v>52</v>
      </c>
      <c r="G2685" t="s">
        <v>2124</v>
      </c>
      <c r="H2685">
        <v>0</v>
      </c>
      <c r="I2685" t="s">
        <v>796</v>
      </c>
      <c r="J2685" t="s">
        <v>24</v>
      </c>
      <c r="K2685">
        <v>602</v>
      </c>
      <c r="L2685" t="s">
        <v>35</v>
      </c>
      <c r="M2685" s="1">
        <v>42583</v>
      </c>
      <c r="N2685" s="1">
        <v>42948</v>
      </c>
      <c r="O2685" t="s">
        <v>88</v>
      </c>
      <c r="P2685" s="1">
        <v>42590.491342592592</v>
      </c>
      <c r="Q2685" s="1">
        <v>42583</v>
      </c>
      <c r="R2685" s="5">
        <v>1</v>
      </c>
    </row>
    <row r="2686" spans="1:18" x14ac:dyDescent="0.25">
      <c r="A2686" t="s">
        <v>1565</v>
      </c>
      <c r="B2686" t="s">
        <v>1566</v>
      </c>
      <c r="C2686">
        <v>2141</v>
      </c>
      <c r="D2686" t="s">
        <v>2379</v>
      </c>
      <c r="E2686" t="s">
        <v>193</v>
      </c>
      <c r="F2686" t="s">
        <v>52</v>
      </c>
      <c r="G2686" t="s">
        <v>2124</v>
      </c>
      <c r="H2686">
        <v>0</v>
      </c>
      <c r="I2686" t="s">
        <v>796</v>
      </c>
      <c r="J2686" t="s">
        <v>27</v>
      </c>
      <c r="K2686">
        <v>602</v>
      </c>
      <c r="L2686" t="s">
        <v>35</v>
      </c>
      <c r="M2686" s="1">
        <v>42583</v>
      </c>
      <c r="N2686" s="1">
        <v>42948</v>
      </c>
      <c r="O2686" t="s">
        <v>88</v>
      </c>
      <c r="P2686" s="1">
        <v>42590.491342592592</v>
      </c>
      <c r="Q2686" s="1">
        <v>42583</v>
      </c>
      <c r="R2686" s="5">
        <v>1</v>
      </c>
    </row>
    <row r="2687" spans="1:18" x14ac:dyDescent="0.25">
      <c r="A2687" t="s">
        <v>2136</v>
      </c>
      <c r="B2687" t="s">
        <v>2137</v>
      </c>
      <c r="C2687">
        <v>1321</v>
      </c>
      <c r="D2687" t="s">
        <v>2380</v>
      </c>
      <c r="E2687" t="s">
        <v>193</v>
      </c>
      <c r="F2687" t="s">
        <v>45</v>
      </c>
      <c r="G2687" t="s">
        <v>2139</v>
      </c>
      <c r="H2687">
        <v>0</v>
      </c>
      <c r="I2687" t="s">
        <v>143</v>
      </c>
      <c r="J2687" t="s">
        <v>27</v>
      </c>
      <c r="K2687">
        <v>2342</v>
      </c>
      <c r="L2687" t="s">
        <v>35</v>
      </c>
      <c r="M2687" s="1">
        <v>42661</v>
      </c>
      <c r="N2687" s="1">
        <v>43026</v>
      </c>
      <c r="O2687" t="s">
        <v>26</v>
      </c>
      <c r="P2687" s="1">
        <v>42661.402314814812</v>
      </c>
      <c r="Q2687" s="1">
        <v>42661</v>
      </c>
      <c r="R2687" s="5">
        <v>1</v>
      </c>
    </row>
    <row r="2688" spans="1:18" x14ac:dyDescent="0.25">
      <c r="A2688" t="s">
        <v>2381</v>
      </c>
      <c r="B2688" t="s">
        <v>2382</v>
      </c>
      <c r="C2688">
        <v>2851</v>
      </c>
      <c r="D2688" t="s">
        <v>2383</v>
      </c>
      <c r="E2688" t="s">
        <v>910</v>
      </c>
      <c r="F2688" t="s">
        <v>2384</v>
      </c>
      <c r="G2688" t="s">
        <v>809</v>
      </c>
      <c r="H2688">
        <v>1</v>
      </c>
      <c r="I2688" t="s">
        <v>429</v>
      </c>
      <c r="J2688" t="s">
        <v>24</v>
      </c>
      <c r="K2688">
        <v>759</v>
      </c>
      <c r="L2688" t="s">
        <v>35</v>
      </c>
      <c r="M2688" s="1">
        <v>42584</v>
      </c>
      <c r="N2688" s="1">
        <v>42768</v>
      </c>
      <c r="O2688" t="s">
        <v>26</v>
      </c>
      <c r="P2688" s="1">
        <v>42592.583368055559</v>
      </c>
      <c r="Q2688" s="1">
        <v>42584</v>
      </c>
      <c r="R2688" s="5">
        <v>1</v>
      </c>
    </row>
    <row r="2689" spans="1:18" x14ac:dyDescent="0.25">
      <c r="A2689" t="s">
        <v>2381</v>
      </c>
      <c r="B2689" t="s">
        <v>2382</v>
      </c>
      <c r="C2689">
        <v>2851</v>
      </c>
      <c r="D2689" t="s">
        <v>2383</v>
      </c>
      <c r="E2689" t="s">
        <v>910</v>
      </c>
      <c r="F2689" t="s">
        <v>2384</v>
      </c>
      <c r="G2689" t="s">
        <v>809</v>
      </c>
      <c r="H2689">
        <v>1</v>
      </c>
      <c r="I2689" t="s">
        <v>429</v>
      </c>
      <c r="J2689" t="s">
        <v>27</v>
      </c>
      <c r="K2689">
        <v>759</v>
      </c>
      <c r="L2689" t="s">
        <v>35</v>
      </c>
      <c r="M2689" s="1">
        <v>42584</v>
      </c>
      <c r="N2689" s="1">
        <v>42768</v>
      </c>
      <c r="O2689" t="s">
        <v>26</v>
      </c>
      <c r="P2689" s="1">
        <v>42592.583368055559</v>
      </c>
      <c r="Q2689" s="1">
        <v>42584</v>
      </c>
      <c r="R2689" s="5">
        <v>1</v>
      </c>
    </row>
    <row r="2690" spans="1:18" x14ac:dyDescent="0.25">
      <c r="A2690" t="s">
        <v>2381</v>
      </c>
      <c r="B2690" t="s">
        <v>2382</v>
      </c>
      <c r="C2690">
        <v>2851</v>
      </c>
      <c r="D2690" t="s">
        <v>2383</v>
      </c>
      <c r="E2690" t="s">
        <v>910</v>
      </c>
      <c r="F2690" t="s">
        <v>2384</v>
      </c>
      <c r="G2690" t="s">
        <v>809</v>
      </c>
      <c r="H2690">
        <v>1</v>
      </c>
      <c r="I2690" t="s">
        <v>429</v>
      </c>
      <c r="J2690" t="s">
        <v>36</v>
      </c>
      <c r="K2690">
        <v>759</v>
      </c>
      <c r="L2690" t="s">
        <v>35</v>
      </c>
      <c r="M2690" s="1">
        <v>42584</v>
      </c>
      <c r="N2690" s="1">
        <v>42768</v>
      </c>
      <c r="O2690" t="s">
        <v>26</v>
      </c>
      <c r="P2690" s="1">
        <v>42592.583368055559</v>
      </c>
      <c r="Q2690" s="1">
        <v>42584</v>
      </c>
      <c r="R2690" s="5">
        <v>1</v>
      </c>
    </row>
    <row r="2691" spans="1:18" x14ac:dyDescent="0.25">
      <c r="A2691" t="s">
        <v>1368</v>
      </c>
      <c r="B2691" t="s">
        <v>1369</v>
      </c>
      <c r="C2691">
        <v>1874</v>
      </c>
      <c r="D2691" t="s">
        <v>2385</v>
      </c>
      <c r="E2691" t="s">
        <v>910</v>
      </c>
      <c r="F2691" t="s">
        <v>70</v>
      </c>
      <c r="G2691" t="s">
        <v>868</v>
      </c>
      <c r="H2691">
        <v>0</v>
      </c>
      <c r="I2691" t="s">
        <v>87</v>
      </c>
      <c r="J2691" t="s">
        <v>24</v>
      </c>
      <c r="K2691">
        <v>250</v>
      </c>
      <c r="L2691" t="s">
        <v>35</v>
      </c>
      <c r="M2691" s="1">
        <v>42550</v>
      </c>
      <c r="N2691" s="1">
        <v>42915</v>
      </c>
      <c r="O2691" t="s">
        <v>26</v>
      </c>
      <c r="P2691" s="1">
        <v>42580.562152777777</v>
      </c>
      <c r="Q2691" s="1">
        <v>42550</v>
      </c>
      <c r="R2691" s="5">
        <v>1</v>
      </c>
    </row>
    <row r="2692" spans="1:18" x14ac:dyDescent="0.25">
      <c r="A2692" t="s">
        <v>1368</v>
      </c>
      <c r="B2692" t="s">
        <v>1369</v>
      </c>
      <c r="C2692">
        <v>1874</v>
      </c>
      <c r="D2692" t="s">
        <v>2385</v>
      </c>
      <c r="E2692" t="s">
        <v>910</v>
      </c>
      <c r="F2692" t="s">
        <v>70</v>
      </c>
      <c r="G2692" t="s">
        <v>868</v>
      </c>
      <c r="H2692">
        <v>0</v>
      </c>
      <c r="I2692" t="s">
        <v>87</v>
      </c>
      <c r="J2692" t="s">
        <v>27</v>
      </c>
      <c r="K2692">
        <v>250</v>
      </c>
      <c r="L2692" t="s">
        <v>35</v>
      </c>
      <c r="M2692" s="1">
        <v>42550</v>
      </c>
      <c r="N2692" s="1">
        <v>42915</v>
      </c>
      <c r="O2692" t="s">
        <v>26</v>
      </c>
      <c r="P2692" s="1">
        <v>42580.562152777777</v>
      </c>
      <c r="Q2692" s="1">
        <v>42550</v>
      </c>
      <c r="R2692" s="5">
        <v>1</v>
      </c>
    </row>
    <row r="2693" spans="1:18" x14ac:dyDescent="0.25">
      <c r="A2693" t="s">
        <v>2386</v>
      </c>
      <c r="B2693" t="s">
        <v>2387</v>
      </c>
      <c r="C2693">
        <v>2455</v>
      </c>
      <c r="D2693" t="s">
        <v>2388</v>
      </c>
      <c r="E2693" t="s">
        <v>208</v>
      </c>
      <c r="F2693" t="s">
        <v>154</v>
      </c>
      <c r="G2693" t="s">
        <v>155</v>
      </c>
      <c r="H2693">
        <v>0</v>
      </c>
      <c r="I2693" t="s">
        <v>203</v>
      </c>
      <c r="J2693" t="s">
        <v>24</v>
      </c>
      <c r="K2693">
        <v>1586</v>
      </c>
      <c r="L2693" t="s">
        <v>35</v>
      </c>
      <c r="M2693" s="1">
        <v>42436</v>
      </c>
      <c r="N2693" s="1">
        <v>42801</v>
      </c>
      <c r="O2693" t="s">
        <v>88</v>
      </c>
      <c r="P2693" s="1">
        <v>42627.465995370374</v>
      </c>
      <c r="Q2693" s="1">
        <v>42436</v>
      </c>
      <c r="R2693" s="5">
        <v>1</v>
      </c>
    </row>
    <row r="2694" spans="1:18" x14ac:dyDescent="0.25">
      <c r="A2694" t="s">
        <v>2386</v>
      </c>
      <c r="B2694" t="s">
        <v>2387</v>
      </c>
      <c r="C2694">
        <v>2455</v>
      </c>
      <c r="D2694" t="s">
        <v>2388</v>
      </c>
      <c r="E2694" t="s">
        <v>208</v>
      </c>
      <c r="F2694" t="s">
        <v>154</v>
      </c>
      <c r="G2694" t="s">
        <v>155</v>
      </c>
      <c r="H2694">
        <v>0</v>
      </c>
      <c r="I2694" t="s">
        <v>203</v>
      </c>
      <c r="J2694" t="s">
        <v>27</v>
      </c>
      <c r="K2694">
        <v>1586</v>
      </c>
      <c r="L2694" t="s">
        <v>35</v>
      </c>
      <c r="M2694" s="1">
        <v>42436</v>
      </c>
      <c r="N2694" s="1">
        <v>42801</v>
      </c>
      <c r="O2694" t="s">
        <v>88</v>
      </c>
      <c r="P2694" s="1">
        <v>42627.465995370374</v>
      </c>
      <c r="Q2694" s="1">
        <v>42436</v>
      </c>
      <c r="R2694" s="5">
        <v>1</v>
      </c>
    </row>
    <row r="2695" spans="1:18" x14ac:dyDescent="0.25">
      <c r="A2695" t="s">
        <v>874</v>
      </c>
      <c r="B2695" t="s">
        <v>875</v>
      </c>
      <c r="C2695" t="s">
        <v>99</v>
      </c>
      <c r="D2695" t="s">
        <v>2389</v>
      </c>
      <c r="E2695" t="s">
        <v>145</v>
      </c>
      <c r="F2695" t="s">
        <v>45</v>
      </c>
      <c r="G2695" t="s">
        <v>906</v>
      </c>
      <c r="H2695">
        <v>0</v>
      </c>
      <c r="I2695" t="s">
        <v>878</v>
      </c>
      <c r="J2695" t="s">
        <v>27</v>
      </c>
      <c r="K2695">
        <v>1506</v>
      </c>
      <c r="L2695" t="s">
        <v>35</v>
      </c>
      <c r="M2695" s="1">
        <v>42629</v>
      </c>
      <c r="N2695" s="1">
        <v>42810</v>
      </c>
      <c r="O2695" t="s">
        <v>88</v>
      </c>
      <c r="P2695" s="1">
        <v>42626.381226851852</v>
      </c>
      <c r="Q2695" s="1">
        <v>42629</v>
      </c>
      <c r="R2695" s="5">
        <v>1</v>
      </c>
    </row>
    <row r="2696" spans="1:18" x14ac:dyDescent="0.25">
      <c r="A2696" t="s">
        <v>157</v>
      </c>
      <c r="B2696" t="s">
        <v>158</v>
      </c>
      <c r="C2696">
        <v>1002</v>
      </c>
      <c r="D2696" t="s">
        <v>2390</v>
      </c>
      <c r="E2696" t="s">
        <v>145</v>
      </c>
      <c r="F2696" t="s">
        <v>52</v>
      </c>
      <c r="G2696" t="s">
        <v>860</v>
      </c>
      <c r="H2696">
        <v>0</v>
      </c>
      <c r="I2696" t="s">
        <v>162</v>
      </c>
      <c r="J2696" t="s">
        <v>27</v>
      </c>
      <c r="K2696">
        <v>1809</v>
      </c>
      <c r="L2696" t="s">
        <v>25</v>
      </c>
      <c r="M2696" s="1">
        <v>42502</v>
      </c>
      <c r="N2696" s="1">
        <v>42686</v>
      </c>
      <c r="O2696" t="s">
        <v>26</v>
      </c>
      <c r="P2696" s="1">
        <v>42635.615046296298</v>
      </c>
      <c r="Q2696" s="1">
        <v>42502</v>
      </c>
      <c r="R2696" s="5">
        <v>1</v>
      </c>
    </row>
    <row r="2697" spans="1:18" x14ac:dyDescent="0.25">
      <c r="A2697" t="s">
        <v>820</v>
      </c>
      <c r="B2697" t="s">
        <v>821</v>
      </c>
      <c r="C2697">
        <v>2601</v>
      </c>
      <c r="D2697" t="s">
        <v>2391</v>
      </c>
      <c r="E2697" t="s">
        <v>145</v>
      </c>
      <c r="F2697" t="s">
        <v>52</v>
      </c>
      <c r="G2697" t="s">
        <v>860</v>
      </c>
      <c r="H2697">
        <v>0</v>
      </c>
      <c r="I2697" t="s">
        <v>353</v>
      </c>
      <c r="J2697" t="s">
        <v>27</v>
      </c>
      <c r="K2697">
        <v>1918</v>
      </c>
      <c r="L2697" t="s">
        <v>25</v>
      </c>
      <c r="M2697" s="1">
        <v>42485</v>
      </c>
      <c r="N2697" s="1">
        <v>42668</v>
      </c>
      <c r="O2697" t="s">
        <v>26</v>
      </c>
      <c r="P2697" s="1">
        <v>42639.440254629626</v>
      </c>
      <c r="Q2697" s="1">
        <v>42485</v>
      </c>
      <c r="R2697" s="5">
        <v>1</v>
      </c>
    </row>
    <row r="2698" spans="1:18" x14ac:dyDescent="0.25">
      <c r="A2698" t="s">
        <v>820</v>
      </c>
      <c r="B2698" t="s">
        <v>821</v>
      </c>
      <c r="C2698">
        <v>2601</v>
      </c>
      <c r="D2698" t="s">
        <v>2391</v>
      </c>
      <c r="E2698" t="s">
        <v>145</v>
      </c>
      <c r="F2698" t="s">
        <v>52</v>
      </c>
      <c r="G2698" t="s">
        <v>860</v>
      </c>
      <c r="H2698">
        <v>0</v>
      </c>
      <c r="I2698" t="s">
        <v>353</v>
      </c>
      <c r="J2698" t="s">
        <v>27</v>
      </c>
      <c r="K2698">
        <v>2461</v>
      </c>
      <c r="L2698" t="s">
        <v>35</v>
      </c>
      <c r="M2698" s="1">
        <v>42667</v>
      </c>
      <c r="N2698" s="1">
        <v>42849</v>
      </c>
      <c r="O2698" t="s">
        <v>26</v>
      </c>
      <c r="P2698" s="1">
        <v>42675.388344907406</v>
      </c>
      <c r="Q2698" s="1">
        <v>42667</v>
      </c>
      <c r="R2698" s="5">
        <v>1</v>
      </c>
    </row>
    <row r="2699" spans="1:18" x14ac:dyDescent="0.25">
      <c r="A2699" t="s">
        <v>1305</v>
      </c>
      <c r="B2699" t="s">
        <v>1306</v>
      </c>
      <c r="C2699">
        <v>2736</v>
      </c>
      <c r="D2699" t="s">
        <v>2393</v>
      </c>
      <c r="E2699" t="s">
        <v>662</v>
      </c>
      <c r="F2699" t="s">
        <v>52</v>
      </c>
      <c r="G2699" t="s">
        <v>860</v>
      </c>
      <c r="H2699">
        <v>0</v>
      </c>
      <c r="I2699" t="s">
        <v>768</v>
      </c>
      <c r="J2699" t="s">
        <v>27</v>
      </c>
      <c r="K2699">
        <v>1292</v>
      </c>
      <c r="L2699" t="s">
        <v>25</v>
      </c>
      <c r="M2699" s="1">
        <v>42452</v>
      </c>
      <c r="N2699" s="1">
        <v>42636</v>
      </c>
      <c r="O2699" t="s">
        <v>88</v>
      </c>
      <c r="P2699" s="1">
        <v>42613.660821759258</v>
      </c>
      <c r="Q2699" s="1">
        <v>42452</v>
      </c>
      <c r="R2699" s="5">
        <v>1</v>
      </c>
    </row>
    <row r="2700" spans="1:18" x14ac:dyDescent="0.25">
      <c r="A2700" t="s">
        <v>820</v>
      </c>
      <c r="B2700" t="s">
        <v>821</v>
      </c>
      <c r="C2700">
        <v>2601</v>
      </c>
      <c r="D2700" t="s">
        <v>2394</v>
      </c>
      <c r="E2700" t="s">
        <v>145</v>
      </c>
      <c r="F2700" t="s">
        <v>52</v>
      </c>
      <c r="G2700" t="s">
        <v>860</v>
      </c>
      <c r="H2700">
        <v>0</v>
      </c>
      <c r="I2700" t="s">
        <v>353</v>
      </c>
      <c r="J2700" t="s">
        <v>27</v>
      </c>
      <c r="K2700">
        <v>1891</v>
      </c>
      <c r="L2700" t="s">
        <v>25</v>
      </c>
      <c r="M2700" s="1">
        <v>42486</v>
      </c>
      <c r="N2700" s="1">
        <v>42669</v>
      </c>
      <c r="O2700" t="s">
        <v>26</v>
      </c>
      <c r="P2700" s="1">
        <v>42639.363877314812</v>
      </c>
      <c r="Q2700" s="1">
        <v>42486</v>
      </c>
      <c r="R2700" s="5">
        <v>1</v>
      </c>
    </row>
    <row r="2701" spans="1:18" x14ac:dyDescent="0.25">
      <c r="A2701" t="s">
        <v>820</v>
      </c>
      <c r="B2701" t="s">
        <v>821</v>
      </c>
      <c r="C2701">
        <v>2601</v>
      </c>
      <c r="D2701" t="s">
        <v>2394</v>
      </c>
      <c r="E2701" t="s">
        <v>145</v>
      </c>
      <c r="F2701" t="s">
        <v>52</v>
      </c>
      <c r="G2701" t="s">
        <v>860</v>
      </c>
      <c r="H2701">
        <v>0</v>
      </c>
      <c r="I2701" t="s">
        <v>353</v>
      </c>
      <c r="J2701" t="s">
        <v>27</v>
      </c>
      <c r="K2701">
        <v>2455</v>
      </c>
      <c r="L2701" t="s">
        <v>35</v>
      </c>
      <c r="M2701" s="1">
        <v>42664</v>
      </c>
      <c r="N2701" s="1">
        <v>42846</v>
      </c>
      <c r="O2701" t="s">
        <v>26</v>
      </c>
      <c r="P2701" s="1">
        <v>42675.370648148149</v>
      </c>
      <c r="Q2701" s="1">
        <v>42664</v>
      </c>
      <c r="R2701" s="5">
        <v>1</v>
      </c>
    </row>
    <row r="2702" spans="1:18" x14ac:dyDescent="0.25">
      <c r="A2702" t="s">
        <v>229</v>
      </c>
      <c r="B2702" t="s">
        <v>230</v>
      </c>
      <c r="C2702">
        <v>2800</v>
      </c>
      <c r="D2702" t="s">
        <v>2395</v>
      </c>
      <c r="E2702" t="s">
        <v>221</v>
      </c>
      <c r="F2702" t="s">
        <v>154</v>
      </c>
      <c r="G2702" t="s">
        <v>240</v>
      </c>
      <c r="H2702">
        <v>1</v>
      </c>
      <c r="I2702" t="s">
        <v>156</v>
      </c>
      <c r="J2702" t="s">
        <v>27</v>
      </c>
      <c r="K2702">
        <v>1051</v>
      </c>
      <c r="L2702" t="s">
        <v>25</v>
      </c>
      <c r="M2702" s="1">
        <v>42513</v>
      </c>
      <c r="N2702" s="1">
        <v>42697</v>
      </c>
      <c r="O2702" t="s">
        <v>26</v>
      </c>
      <c r="P2702" s="1">
        <v>42604.445625</v>
      </c>
      <c r="Q2702" s="1">
        <v>42513</v>
      </c>
      <c r="R2702" s="5">
        <v>1</v>
      </c>
    </row>
    <row r="2703" spans="1:18" x14ac:dyDescent="0.25">
      <c r="A2703" t="s">
        <v>229</v>
      </c>
      <c r="B2703" t="s">
        <v>230</v>
      </c>
      <c r="C2703">
        <v>2800</v>
      </c>
      <c r="D2703" t="s">
        <v>2395</v>
      </c>
      <c r="E2703" t="s">
        <v>221</v>
      </c>
      <c r="F2703" t="s">
        <v>154</v>
      </c>
      <c r="G2703" t="s">
        <v>240</v>
      </c>
      <c r="H2703">
        <v>1</v>
      </c>
      <c r="I2703" t="s">
        <v>156</v>
      </c>
      <c r="J2703" t="s">
        <v>36</v>
      </c>
      <c r="K2703">
        <v>1051</v>
      </c>
      <c r="L2703" t="s">
        <v>25</v>
      </c>
      <c r="M2703" s="1">
        <v>42513</v>
      </c>
      <c r="N2703" s="1">
        <v>42697</v>
      </c>
      <c r="O2703" t="s">
        <v>26</v>
      </c>
      <c r="P2703" s="1">
        <v>42604.445625</v>
      </c>
      <c r="Q2703" s="1">
        <v>42513</v>
      </c>
      <c r="R2703" s="5">
        <v>1</v>
      </c>
    </row>
    <row r="2704" spans="1:18" x14ac:dyDescent="0.25">
      <c r="A2704" t="s">
        <v>157</v>
      </c>
      <c r="B2704" t="s">
        <v>158</v>
      </c>
      <c r="C2704">
        <v>1002</v>
      </c>
      <c r="D2704" t="s">
        <v>2396</v>
      </c>
      <c r="E2704" t="s">
        <v>145</v>
      </c>
      <c r="F2704" t="s">
        <v>52</v>
      </c>
      <c r="G2704" t="s">
        <v>860</v>
      </c>
      <c r="H2704">
        <v>0</v>
      </c>
      <c r="I2704" t="s">
        <v>162</v>
      </c>
      <c r="J2704" t="s">
        <v>27</v>
      </c>
      <c r="K2704">
        <v>1756</v>
      </c>
      <c r="L2704" t="s">
        <v>25</v>
      </c>
      <c r="M2704" s="1">
        <v>42521</v>
      </c>
      <c r="N2704" s="1">
        <v>42704</v>
      </c>
      <c r="O2704" t="s">
        <v>26</v>
      </c>
      <c r="P2704" s="1">
        <v>42634.668854166666</v>
      </c>
      <c r="Q2704" s="1">
        <v>42521</v>
      </c>
      <c r="R2704" s="5">
        <v>1</v>
      </c>
    </row>
    <row r="2705" spans="1:18" x14ac:dyDescent="0.25">
      <c r="A2705" t="s">
        <v>1305</v>
      </c>
      <c r="B2705" t="s">
        <v>1306</v>
      </c>
      <c r="C2705">
        <v>2736</v>
      </c>
      <c r="D2705" t="s">
        <v>2397</v>
      </c>
      <c r="E2705" t="s">
        <v>662</v>
      </c>
      <c r="F2705" t="s">
        <v>52</v>
      </c>
      <c r="G2705" t="s">
        <v>860</v>
      </c>
      <c r="H2705">
        <v>0</v>
      </c>
      <c r="I2705" t="s">
        <v>768</v>
      </c>
      <c r="J2705" t="s">
        <v>27</v>
      </c>
      <c r="K2705">
        <v>1296</v>
      </c>
      <c r="L2705" t="s">
        <v>35</v>
      </c>
      <c r="M2705" s="1">
        <v>42622</v>
      </c>
      <c r="N2705" s="1">
        <v>42803</v>
      </c>
      <c r="O2705" t="s">
        <v>88</v>
      </c>
      <c r="P2705" s="1">
        <v>42613.670856481483</v>
      </c>
      <c r="Q2705" s="1">
        <v>42622</v>
      </c>
      <c r="R2705" s="5">
        <v>1</v>
      </c>
    </row>
    <row r="2706" spans="1:18" x14ac:dyDescent="0.25">
      <c r="A2706" t="s">
        <v>2088</v>
      </c>
      <c r="B2706" t="s">
        <v>2089</v>
      </c>
      <c r="C2706">
        <v>2200</v>
      </c>
      <c r="D2706" t="s">
        <v>2398</v>
      </c>
      <c r="E2706" t="s">
        <v>185</v>
      </c>
      <c r="F2706" t="s">
        <v>52</v>
      </c>
      <c r="G2706" t="s">
        <v>2091</v>
      </c>
      <c r="H2706">
        <v>0</v>
      </c>
      <c r="I2706" t="s">
        <v>87</v>
      </c>
      <c r="J2706" t="s">
        <v>27</v>
      </c>
      <c r="K2706">
        <v>1464</v>
      </c>
      <c r="L2706" t="s">
        <v>35</v>
      </c>
      <c r="M2706" s="1">
        <v>42625</v>
      </c>
      <c r="N2706" s="1">
        <v>42990</v>
      </c>
      <c r="O2706" t="s">
        <v>26</v>
      </c>
      <c r="P2706" s="1">
        <v>42625.379837962966</v>
      </c>
      <c r="Q2706" s="1">
        <v>42625</v>
      </c>
      <c r="R2706" s="5">
        <v>1</v>
      </c>
    </row>
    <row r="2707" spans="1:18" x14ac:dyDescent="0.25">
      <c r="A2707" t="s">
        <v>2347</v>
      </c>
      <c r="B2707" t="s">
        <v>2348</v>
      </c>
      <c r="C2707">
        <v>2669</v>
      </c>
      <c r="D2707" t="s">
        <v>2399</v>
      </c>
      <c r="E2707" t="s">
        <v>662</v>
      </c>
      <c r="F2707" t="s">
        <v>52</v>
      </c>
      <c r="G2707" t="s">
        <v>860</v>
      </c>
      <c r="H2707">
        <v>0</v>
      </c>
      <c r="I2707" t="s">
        <v>328</v>
      </c>
      <c r="J2707" t="s">
        <v>27</v>
      </c>
      <c r="K2707">
        <v>1433</v>
      </c>
      <c r="L2707" t="s">
        <v>35</v>
      </c>
      <c r="M2707" s="1">
        <v>42614</v>
      </c>
      <c r="N2707" s="1">
        <v>42795</v>
      </c>
      <c r="O2707" t="s">
        <v>26</v>
      </c>
      <c r="P2707" s="1">
        <v>42622.352939814817</v>
      </c>
      <c r="Q2707" s="1">
        <v>42614</v>
      </c>
      <c r="R2707" s="5">
        <v>1</v>
      </c>
    </row>
    <row r="2708" spans="1:18" x14ac:dyDescent="0.25">
      <c r="A2708" t="s">
        <v>241</v>
      </c>
      <c r="B2708" t="s">
        <v>242</v>
      </c>
      <c r="C2708">
        <v>2396</v>
      </c>
      <c r="D2708" t="s">
        <v>2400</v>
      </c>
      <c r="E2708" t="s">
        <v>910</v>
      </c>
      <c r="F2708" t="s">
        <v>70</v>
      </c>
      <c r="G2708" t="s">
        <v>245</v>
      </c>
      <c r="H2708">
        <v>0</v>
      </c>
      <c r="I2708" t="s">
        <v>203</v>
      </c>
      <c r="J2708" t="s">
        <v>24</v>
      </c>
      <c r="K2708">
        <v>383</v>
      </c>
      <c r="L2708" t="s">
        <v>35</v>
      </c>
      <c r="M2708" s="1">
        <v>42570</v>
      </c>
      <c r="N2708" s="1">
        <v>42935</v>
      </c>
      <c r="O2708" t="s">
        <v>88</v>
      </c>
      <c r="P2708" s="1">
        <v>42584.604479166665</v>
      </c>
      <c r="Q2708" s="1">
        <v>42570</v>
      </c>
      <c r="R2708" s="5">
        <v>1</v>
      </c>
    </row>
    <row r="2709" spans="1:18" x14ac:dyDescent="0.25">
      <c r="A2709" t="s">
        <v>241</v>
      </c>
      <c r="B2709" t="s">
        <v>242</v>
      </c>
      <c r="C2709">
        <v>2396</v>
      </c>
      <c r="D2709" t="s">
        <v>2400</v>
      </c>
      <c r="E2709" t="s">
        <v>910</v>
      </c>
      <c r="F2709" t="s">
        <v>70</v>
      </c>
      <c r="G2709" t="s">
        <v>245</v>
      </c>
      <c r="H2709">
        <v>0</v>
      </c>
      <c r="I2709" t="s">
        <v>203</v>
      </c>
      <c r="J2709" t="s">
        <v>27</v>
      </c>
      <c r="K2709">
        <v>383</v>
      </c>
      <c r="L2709" t="s">
        <v>35</v>
      </c>
      <c r="M2709" s="1">
        <v>42570</v>
      </c>
      <c r="N2709" s="1">
        <v>42935</v>
      </c>
      <c r="O2709" t="s">
        <v>88</v>
      </c>
      <c r="P2709" s="1">
        <v>42584.604479166665</v>
      </c>
      <c r="Q2709" s="1">
        <v>42570</v>
      </c>
      <c r="R2709" s="5">
        <v>1</v>
      </c>
    </row>
    <row r="2710" spans="1:18" x14ac:dyDescent="0.25">
      <c r="A2710" t="s">
        <v>1466</v>
      </c>
      <c r="B2710" t="s">
        <v>1467</v>
      </c>
      <c r="C2710">
        <v>2393</v>
      </c>
      <c r="D2710" t="s">
        <v>2401</v>
      </c>
      <c r="E2710" t="s">
        <v>988</v>
      </c>
      <c r="F2710" t="s">
        <v>154</v>
      </c>
      <c r="G2710" t="s">
        <v>155</v>
      </c>
      <c r="H2710">
        <v>1</v>
      </c>
      <c r="I2710" t="s">
        <v>457</v>
      </c>
      <c r="J2710" t="s">
        <v>24</v>
      </c>
      <c r="K2710">
        <v>1246</v>
      </c>
      <c r="L2710" t="s">
        <v>25</v>
      </c>
      <c r="M2710" s="1">
        <v>42535</v>
      </c>
      <c r="N2710" s="1">
        <v>42718</v>
      </c>
      <c r="O2710" t="s">
        <v>88</v>
      </c>
      <c r="P2710" s="1">
        <v>42612.434953703705</v>
      </c>
      <c r="Q2710" s="1">
        <v>42535</v>
      </c>
      <c r="R2710" s="5">
        <v>1</v>
      </c>
    </row>
    <row r="2711" spans="1:18" x14ac:dyDescent="0.25">
      <c r="A2711" t="s">
        <v>1466</v>
      </c>
      <c r="B2711" t="s">
        <v>1467</v>
      </c>
      <c r="C2711">
        <v>2393</v>
      </c>
      <c r="D2711" t="s">
        <v>2401</v>
      </c>
      <c r="E2711" t="s">
        <v>988</v>
      </c>
      <c r="F2711" t="s">
        <v>154</v>
      </c>
      <c r="G2711" t="s">
        <v>155</v>
      </c>
      <c r="H2711">
        <v>1</v>
      </c>
      <c r="I2711" t="s">
        <v>457</v>
      </c>
      <c r="J2711" t="s">
        <v>27</v>
      </c>
      <c r="K2711">
        <v>1246</v>
      </c>
      <c r="L2711" t="s">
        <v>25</v>
      </c>
      <c r="M2711" s="1">
        <v>42535</v>
      </c>
      <c r="N2711" s="1">
        <v>42718</v>
      </c>
      <c r="O2711" t="s">
        <v>88</v>
      </c>
      <c r="P2711" s="1">
        <v>42612.434953703705</v>
      </c>
      <c r="Q2711" s="1">
        <v>42535</v>
      </c>
      <c r="R2711" s="5">
        <v>1</v>
      </c>
    </row>
    <row r="2712" spans="1:18" x14ac:dyDescent="0.25">
      <c r="A2712" t="s">
        <v>1466</v>
      </c>
      <c r="B2712" t="s">
        <v>1467</v>
      </c>
      <c r="C2712">
        <v>2393</v>
      </c>
      <c r="D2712" t="s">
        <v>2401</v>
      </c>
      <c r="E2712" t="s">
        <v>988</v>
      </c>
      <c r="F2712" t="s">
        <v>154</v>
      </c>
      <c r="G2712" t="s">
        <v>155</v>
      </c>
      <c r="H2712">
        <v>1</v>
      </c>
      <c r="I2712" t="s">
        <v>457</v>
      </c>
      <c r="J2712" t="s">
        <v>36</v>
      </c>
      <c r="K2712">
        <v>1246</v>
      </c>
      <c r="L2712" t="s">
        <v>25</v>
      </c>
      <c r="M2712" s="1">
        <v>42535</v>
      </c>
      <c r="N2712" s="1">
        <v>42718</v>
      </c>
      <c r="O2712" t="s">
        <v>88</v>
      </c>
      <c r="P2712" s="1">
        <v>42612.434953703705</v>
      </c>
      <c r="Q2712" s="1">
        <v>42535</v>
      </c>
      <c r="R2712" s="5">
        <v>1</v>
      </c>
    </row>
    <row r="2713" spans="1:18" x14ac:dyDescent="0.25">
      <c r="A2713" t="s">
        <v>450</v>
      </c>
      <c r="B2713" t="s">
        <v>451</v>
      </c>
      <c r="C2713">
        <v>2503</v>
      </c>
      <c r="D2713" t="s">
        <v>2402</v>
      </c>
      <c r="E2713" t="s">
        <v>662</v>
      </c>
      <c r="F2713" t="s">
        <v>32</v>
      </c>
      <c r="G2713" t="s">
        <v>2341</v>
      </c>
      <c r="H2713">
        <v>0</v>
      </c>
      <c r="I2713" t="s">
        <v>107</v>
      </c>
      <c r="J2713" t="s">
        <v>24</v>
      </c>
      <c r="K2713">
        <v>677</v>
      </c>
      <c r="L2713" t="s">
        <v>101</v>
      </c>
      <c r="M2713" s="1">
        <v>42513</v>
      </c>
      <c r="N2713" s="1">
        <v>42697</v>
      </c>
      <c r="O2713" t="s">
        <v>26</v>
      </c>
      <c r="P2713" s="1">
        <v>42591.499398148146</v>
      </c>
      <c r="Q2713" s="1">
        <v>42513</v>
      </c>
      <c r="R2713" s="5">
        <v>1</v>
      </c>
    </row>
    <row r="2714" spans="1:18" x14ac:dyDescent="0.25">
      <c r="A2714" t="s">
        <v>450</v>
      </c>
      <c r="B2714" t="s">
        <v>451</v>
      </c>
      <c r="C2714">
        <v>2503</v>
      </c>
      <c r="D2714" t="s">
        <v>2402</v>
      </c>
      <c r="E2714" t="s">
        <v>662</v>
      </c>
      <c r="F2714" t="s">
        <v>32</v>
      </c>
      <c r="G2714" t="s">
        <v>2341</v>
      </c>
      <c r="H2714">
        <v>0</v>
      </c>
      <c r="I2714" t="s">
        <v>107</v>
      </c>
      <c r="J2714" t="s">
        <v>27</v>
      </c>
      <c r="K2714">
        <v>677</v>
      </c>
      <c r="L2714" t="s">
        <v>101</v>
      </c>
      <c r="M2714" s="1">
        <v>42513</v>
      </c>
      <c r="N2714" s="1">
        <v>42697</v>
      </c>
      <c r="O2714" t="s">
        <v>26</v>
      </c>
      <c r="P2714" s="1">
        <v>42591.499398148146</v>
      </c>
      <c r="Q2714" s="1">
        <v>42513</v>
      </c>
      <c r="R2714" s="5">
        <v>1</v>
      </c>
    </row>
    <row r="2715" spans="1:18" x14ac:dyDescent="0.25">
      <c r="A2715" t="s">
        <v>450</v>
      </c>
      <c r="B2715" t="s">
        <v>451</v>
      </c>
      <c r="C2715">
        <v>2503</v>
      </c>
      <c r="D2715" t="s">
        <v>2402</v>
      </c>
      <c r="E2715" t="s">
        <v>662</v>
      </c>
      <c r="F2715" t="s">
        <v>32</v>
      </c>
      <c r="G2715" t="s">
        <v>2341</v>
      </c>
      <c r="H2715">
        <v>0</v>
      </c>
      <c r="I2715" t="s">
        <v>107</v>
      </c>
      <c r="J2715" t="s">
        <v>24</v>
      </c>
      <c r="K2715">
        <v>2589</v>
      </c>
      <c r="L2715" t="s">
        <v>35</v>
      </c>
      <c r="M2715" s="1">
        <v>42690</v>
      </c>
      <c r="N2715" s="1">
        <v>42871</v>
      </c>
      <c r="O2715" t="s">
        <v>26</v>
      </c>
      <c r="P2715" s="1">
        <v>42695.625219907408</v>
      </c>
      <c r="Q2715" s="1">
        <v>42690</v>
      </c>
      <c r="R2715" s="5">
        <v>1</v>
      </c>
    </row>
    <row r="2716" spans="1:18" x14ac:dyDescent="0.25">
      <c r="A2716" t="s">
        <v>450</v>
      </c>
      <c r="B2716" t="s">
        <v>451</v>
      </c>
      <c r="C2716">
        <v>2503</v>
      </c>
      <c r="D2716" t="s">
        <v>2402</v>
      </c>
      <c r="E2716" t="s">
        <v>662</v>
      </c>
      <c r="F2716" t="s">
        <v>32</v>
      </c>
      <c r="G2716" t="s">
        <v>2341</v>
      </c>
      <c r="H2716">
        <v>0</v>
      </c>
      <c r="I2716" t="s">
        <v>107</v>
      </c>
      <c r="J2716" t="s">
        <v>27</v>
      </c>
      <c r="K2716">
        <v>2589</v>
      </c>
      <c r="L2716" t="s">
        <v>35</v>
      </c>
      <c r="M2716" s="1">
        <v>42690</v>
      </c>
      <c r="N2716" s="1">
        <v>42871</v>
      </c>
      <c r="O2716" t="s">
        <v>26</v>
      </c>
      <c r="P2716" s="1">
        <v>42695.625219907408</v>
      </c>
      <c r="Q2716" s="1">
        <v>42690</v>
      </c>
      <c r="R2716" s="5">
        <v>1</v>
      </c>
    </row>
    <row r="2717" spans="1:18" x14ac:dyDescent="0.25">
      <c r="A2717" t="s">
        <v>949</v>
      </c>
      <c r="B2717" t="s">
        <v>950</v>
      </c>
      <c r="C2717">
        <v>2900</v>
      </c>
      <c r="D2717" t="s">
        <v>2403</v>
      </c>
      <c r="E2717" t="s">
        <v>202</v>
      </c>
      <c r="F2717" t="s">
        <v>52</v>
      </c>
      <c r="G2717" t="s">
        <v>1771</v>
      </c>
      <c r="H2717">
        <v>0</v>
      </c>
      <c r="I2717" t="s">
        <v>94</v>
      </c>
      <c r="J2717" t="s">
        <v>24</v>
      </c>
      <c r="K2717">
        <v>1034</v>
      </c>
      <c r="L2717" t="s">
        <v>35</v>
      </c>
      <c r="M2717" s="1">
        <v>42509</v>
      </c>
      <c r="N2717" s="1">
        <v>42874</v>
      </c>
      <c r="O2717" t="s">
        <v>26</v>
      </c>
      <c r="P2717" s="1">
        <v>42509.692418981482</v>
      </c>
      <c r="Q2717" s="1">
        <v>42509</v>
      </c>
      <c r="R2717" s="5">
        <v>1</v>
      </c>
    </row>
    <row r="2718" spans="1:18" x14ac:dyDescent="0.25">
      <c r="A2718" t="s">
        <v>949</v>
      </c>
      <c r="B2718" t="s">
        <v>950</v>
      </c>
      <c r="C2718">
        <v>2900</v>
      </c>
      <c r="D2718" t="s">
        <v>2403</v>
      </c>
      <c r="E2718" t="s">
        <v>202</v>
      </c>
      <c r="F2718" t="s">
        <v>52</v>
      </c>
      <c r="G2718" t="s">
        <v>1771</v>
      </c>
      <c r="H2718">
        <v>0</v>
      </c>
      <c r="I2718" t="s">
        <v>94</v>
      </c>
      <c r="J2718" t="s">
        <v>27</v>
      </c>
      <c r="K2718">
        <v>1034</v>
      </c>
      <c r="L2718" t="s">
        <v>35</v>
      </c>
      <c r="M2718" s="1">
        <v>42509</v>
      </c>
      <c r="N2718" s="1">
        <v>42874</v>
      </c>
      <c r="O2718" t="s">
        <v>26</v>
      </c>
      <c r="P2718" s="1">
        <v>42509.692418981482</v>
      </c>
      <c r="Q2718" s="1">
        <v>42509</v>
      </c>
      <c r="R2718" s="5">
        <v>1</v>
      </c>
    </row>
    <row r="2719" spans="1:18" x14ac:dyDescent="0.25">
      <c r="A2719" t="s">
        <v>2404</v>
      </c>
      <c r="B2719" t="s">
        <v>2405</v>
      </c>
      <c r="C2719">
        <v>2767</v>
      </c>
      <c r="D2719" t="s">
        <v>2406</v>
      </c>
      <c r="E2719" t="s">
        <v>679</v>
      </c>
      <c r="F2719" t="s">
        <v>52</v>
      </c>
      <c r="G2719" t="s">
        <v>748</v>
      </c>
      <c r="H2719">
        <v>0</v>
      </c>
      <c r="I2719" t="s">
        <v>385</v>
      </c>
      <c r="J2719" t="s">
        <v>27</v>
      </c>
      <c r="K2719">
        <v>517</v>
      </c>
      <c r="L2719" t="s">
        <v>35</v>
      </c>
      <c r="M2719" s="1">
        <v>42571</v>
      </c>
      <c r="N2719" s="1">
        <v>42755</v>
      </c>
      <c r="O2719" t="s">
        <v>26</v>
      </c>
      <c r="P2719" s="1">
        <v>42586.654652777775</v>
      </c>
      <c r="Q2719" s="1">
        <v>42571</v>
      </c>
      <c r="R2719" s="5">
        <v>1</v>
      </c>
    </row>
    <row r="2720" spans="1:18" x14ac:dyDescent="0.25">
      <c r="A2720" t="s">
        <v>28</v>
      </c>
      <c r="B2720" t="s">
        <v>29</v>
      </c>
      <c r="C2720">
        <v>1862</v>
      </c>
      <c r="D2720" t="s">
        <v>2407</v>
      </c>
      <c r="E2720" t="s">
        <v>835</v>
      </c>
      <c r="F2720" t="s">
        <v>52</v>
      </c>
      <c r="G2720" t="s">
        <v>868</v>
      </c>
      <c r="H2720">
        <v>1</v>
      </c>
      <c r="I2720" t="s">
        <v>2408</v>
      </c>
      <c r="J2720" t="s">
        <v>24</v>
      </c>
      <c r="K2720">
        <v>143</v>
      </c>
      <c r="L2720" t="s">
        <v>35</v>
      </c>
      <c r="M2720" s="1">
        <v>42556</v>
      </c>
      <c r="N2720" s="1">
        <v>42740</v>
      </c>
      <c r="O2720" t="s">
        <v>26</v>
      </c>
      <c r="P2720" s="1">
        <v>42572.369814814818</v>
      </c>
      <c r="Q2720" s="1">
        <v>42556</v>
      </c>
      <c r="R2720" s="5">
        <v>1</v>
      </c>
    </row>
    <row r="2721" spans="1:18" x14ac:dyDescent="0.25">
      <c r="A2721" t="s">
        <v>28</v>
      </c>
      <c r="B2721" t="s">
        <v>29</v>
      </c>
      <c r="C2721">
        <v>1862</v>
      </c>
      <c r="D2721" t="s">
        <v>2407</v>
      </c>
      <c r="E2721" t="s">
        <v>835</v>
      </c>
      <c r="F2721" t="s">
        <v>52</v>
      </c>
      <c r="G2721" t="s">
        <v>868</v>
      </c>
      <c r="H2721">
        <v>1</v>
      </c>
      <c r="I2721" t="s">
        <v>2408</v>
      </c>
      <c r="J2721" t="s">
        <v>27</v>
      </c>
      <c r="K2721">
        <v>143</v>
      </c>
      <c r="L2721" t="s">
        <v>35</v>
      </c>
      <c r="M2721" s="1">
        <v>42556</v>
      </c>
      <c r="N2721" s="1">
        <v>42740</v>
      </c>
      <c r="O2721" t="s">
        <v>26</v>
      </c>
      <c r="P2721" s="1">
        <v>42572.369814814818</v>
      </c>
      <c r="Q2721" s="1">
        <v>42556</v>
      </c>
      <c r="R2721" s="5">
        <v>1</v>
      </c>
    </row>
    <row r="2722" spans="1:18" x14ac:dyDescent="0.25">
      <c r="A2722" t="s">
        <v>28</v>
      </c>
      <c r="B2722" t="s">
        <v>29</v>
      </c>
      <c r="C2722">
        <v>1862</v>
      </c>
      <c r="D2722" t="s">
        <v>2407</v>
      </c>
      <c r="E2722" t="s">
        <v>835</v>
      </c>
      <c r="F2722" t="s">
        <v>52</v>
      </c>
      <c r="G2722" t="s">
        <v>868</v>
      </c>
      <c r="H2722">
        <v>1</v>
      </c>
      <c r="I2722" t="s">
        <v>2408</v>
      </c>
      <c r="J2722" t="s">
        <v>36</v>
      </c>
      <c r="K2722">
        <v>143</v>
      </c>
      <c r="L2722" t="s">
        <v>35</v>
      </c>
      <c r="M2722" s="1">
        <v>42556</v>
      </c>
      <c r="N2722" s="1">
        <v>42740</v>
      </c>
      <c r="O2722" t="s">
        <v>26</v>
      </c>
      <c r="P2722" s="1">
        <v>42572.369814814818</v>
      </c>
      <c r="Q2722" s="1">
        <v>42556</v>
      </c>
      <c r="R2722" s="5">
        <v>1</v>
      </c>
    </row>
    <row r="2723" spans="1:18" x14ac:dyDescent="0.25">
      <c r="A2723" t="s">
        <v>1305</v>
      </c>
      <c r="B2723" t="s">
        <v>1306</v>
      </c>
      <c r="C2723">
        <v>2736</v>
      </c>
      <c r="D2723" t="s">
        <v>2409</v>
      </c>
      <c r="E2723" t="s">
        <v>191</v>
      </c>
      <c r="F2723" t="s">
        <v>178</v>
      </c>
      <c r="G2723" t="s">
        <v>724</v>
      </c>
      <c r="H2723">
        <v>0</v>
      </c>
      <c r="I2723" t="s">
        <v>768</v>
      </c>
      <c r="J2723" t="s">
        <v>27</v>
      </c>
      <c r="K2723">
        <v>1495</v>
      </c>
      <c r="L2723" t="s">
        <v>25</v>
      </c>
      <c r="M2723" s="1">
        <v>42276</v>
      </c>
      <c r="N2723" s="1">
        <v>42642</v>
      </c>
      <c r="O2723" t="s">
        <v>88</v>
      </c>
      <c r="P2723" s="1">
        <v>42625.716979166667</v>
      </c>
      <c r="Q2723" s="1">
        <v>42276</v>
      </c>
      <c r="R2723" s="5">
        <v>1</v>
      </c>
    </row>
    <row r="2724" spans="1:18" x14ac:dyDescent="0.25">
      <c r="A2724" t="s">
        <v>1305</v>
      </c>
      <c r="B2724" t="s">
        <v>1306</v>
      </c>
      <c r="C2724">
        <v>2736</v>
      </c>
      <c r="D2724" t="s">
        <v>2409</v>
      </c>
      <c r="E2724" t="s">
        <v>191</v>
      </c>
      <c r="F2724" t="s">
        <v>178</v>
      </c>
      <c r="G2724" t="s">
        <v>724</v>
      </c>
      <c r="H2724">
        <v>0</v>
      </c>
      <c r="I2724" t="s">
        <v>768</v>
      </c>
      <c r="J2724" t="s">
        <v>27</v>
      </c>
      <c r="K2724">
        <v>2350</v>
      </c>
      <c r="L2724" t="s">
        <v>35</v>
      </c>
      <c r="M2724" s="1">
        <v>42654</v>
      </c>
      <c r="N2724" s="1">
        <v>43019</v>
      </c>
      <c r="O2724" t="s">
        <v>26</v>
      </c>
      <c r="P2724" s="1">
        <v>42661.730474537035</v>
      </c>
      <c r="Q2724" s="1">
        <v>42654</v>
      </c>
      <c r="R2724" s="5">
        <v>1</v>
      </c>
    </row>
    <row r="2725" spans="1:18" x14ac:dyDescent="0.25">
      <c r="A2725" t="s">
        <v>366</v>
      </c>
      <c r="B2725" t="s">
        <v>367</v>
      </c>
      <c r="C2725">
        <v>2342</v>
      </c>
      <c r="D2725" t="s">
        <v>2410</v>
      </c>
      <c r="E2725" t="s">
        <v>51</v>
      </c>
      <c r="F2725" t="s">
        <v>45</v>
      </c>
      <c r="G2725" t="s">
        <v>2139</v>
      </c>
      <c r="H2725">
        <v>0</v>
      </c>
      <c r="I2725" t="s">
        <v>156</v>
      </c>
      <c r="J2725" t="s">
        <v>27</v>
      </c>
      <c r="K2725">
        <v>195</v>
      </c>
      <c r="L2725" t="s">
        <v>101</v>
      </c>
      <c r="M2725" s="1">
        <v>42578</v>
      </c>
      <c r="N2725" s="1">
        <v>42762</v>
      </c>
      <c r="O2725" t="s">
        <v>88</v>
      </c>
      <c r="P2725" s="1">
        <v>42578.667071759257</v>
      </c>
      <c r="Q2725" s="1">
        <v>42578</v>
      </c>
      <c r="R2725" s="5">
        <v>1</v>
      </c>
    </row>
    <row r="2726" spans="1:18" x14ac:dyDescent="0.25">
      <c r="A2726" t="s">
        <v>366</v>
      </c>
      <c r="B2726" t="s">
        <v>367</v>
      </c>
      <c r="C2726">
        <v>2342</v>
      </c>
      <c r="D2726" t="s">
        <v>2410</v>
      </c>
      <c r="E2726" t="s">
        <v>51</v>
      </c>
      <c r="F2726" t="s">
        <v>45</v>
      </c>
      <c r="G2726" t="s">
        <v>2139</v>
      </c>
      <c r="H2726">
        <v>0</v>
      </c>
      <c r="I2726" t="s">
        <v>156</v>
      </c>
      <c r="J2726" t="s">
        <v>27</v>
      </c>
      <c r="K2726">
        <v>2564</v>
      </c>
      <c r="L2726" t="s">
        <v>35</v>
      </c>
      <c r="M2726" s="1">
        <v>42690</v>
      </c>
      <c r="N2726" s="1">
        <v>42871</v>
      </c>
      <c r="O2726" t="s">
        <v>26</v>
      </c>
      <c r="P2726" s="1">
        <v>42691.637175925927</v>
      </c>
      <c r="Q2726" s="1">
        <v>42690</v>
      </c>
      <c r="R2726" s="5">
        <v>1</v>
      </c>
    </row>
    <row r="2727" spans="1:18" x14ac:dyDescent="0.25">
      <c r="A2727" t="s">
        <v>874</v>
      </c>
      <c r="B2727" t="s">
        <v>875</v>
      </c>
      <c r="C2727" t="s">
        <v>99</v>
      </c>
      <c r="D2727" t="s">
        <v>2411</v>
      </c>
      <c r="E2727" t="s">
        <v>145</v>
      </c>
      <c r="F2727" t="s">
        <v>45</v>
      </c>
      <c r="G2727" t="s">
        <v>906</v>
      </c>
      <c r="H2727">
        <v>0</v>
      </c>
      <c r="I2727" t="s">
        <v>878</v>
      </c>
      <c r="J2727" t="s">
        <v>27</v>
      </c>
      <c r="K2727">
        <v>1505</v>
      </c>
      <c r="L2727" t="s">
        <v>35</v>
      </c>
      <c r="M2727" s="1">
        <v>42629</v>
      </c>
      <c r="N2727" s="1">
        <v>42810</v>
      </c>
      <c r="O2727" t="s">
        <v>88</v>
      </c>
      <c r="P2727" s="1">
        <v>42626.380729166667</v>
      </c>
      <c r="Q2727" s="1">
        <v>42629</v>
      </c>
      <c r="R2727" s="5">
        <v>1</v>
      </c>
    </row>
    <row r="2728" spans="1:18" x14ac:dyDescent="0.25">
      <c r="A2728" t="s">
        <v>1305</v>
      </c>
      <c r="B2728" t="s">
        <v>1306</v>
      </c>
      <c r="C2728">
        <v>2736</v>
      </c>
      <c r="D2728" t="s">
        <v>2412</v>
      </c>
      <c r="E2728" t="s">
        <v>662</v>
      </c>
      <c r="F2728" t="s">
        <v>52</v>
      </c>
      <c r="G2728" t="s">
        <v>860</v>
      </c>
      <c r="H2728">
        <v>0</v>
      </c>
      <c r="I2728" t="s">
        <v>768</v>
      </c>
      <c r="J2728" t="s">
        <v>27</v>
      </c>
      <c r="K2728">
        <v>1297</v>
      </c>
      <c r="L2728" t="s">
        <v>35</v>
      </c>
      <c r="M2728" s="1">
        <v>42557</v>
      </c>
      <c r="N2728" s="1">
        <v>42741</v>
      </c>
      <c r="O2728" t="s">
        <v>26</v>
      </c>
      <c r="P2728" s="1">
        <v>42613.673530092594</v>
      </c>
      <c r="Q2728" s="1">
        <v>42557</v>
      </c>
      <c r="R2728" s="5">
        <v>1</v>
      </c>
    </row>
    <row r="2729" spans="1:18" x14ac:dyDescent="0.25">
      <c r="A2729" t="s">
        <v>1305</v>
      </c>
      <c r="B2729" t="s">
        <v>1306</v>
      </c>
      <c r="C2729">
        <v>2736</v>
      </c>
      <c r="D2729" t="s">
        <v>2413</v>
      </c>
      <c r="E2729" t="s">
        <v>662</v>
      </c>
      <c r="F2729" t="s">
        <v>52</v>
      </c>
      <c r="G2729" t="s">
        <v>860</v>
      </c>
      <c r="H2729">
        <v>0</v>
      </c>
      <c r="I2729" t="s">
        <v>768</v>
      </c>
      <c r="J2729" t="s">
        <v>27</v>
      </c>
      <c r="K2729">
        <v>1500</v>
      </c>
      <c r="L2729" t="s">
        <v>35</v>
      </c>
      <c r="M2729" s="1">
        <v>42590</v>
      </c>
      <c r="N2729" s="1">
        <v>42774</v>
      </c>
      <c r="O2729" t="s">
        <v>26</v>
      </c>
      <c r="P2729" s="1">
        <v>42626.36204861111</v>
      </c>
      <c r="Q2729" s="1">
        <v>42590</v>
      </c>
      <c r="R2729" s="5">
        <v>1</v>
      </c>
    </row>
    <row r="2730" spans="1:18" x14ac:dyDescent="0.25">
      <c r="A2730" t="s">
        <v>366</v>
      </c>
      <c r="B2730" t="s">
        <v>367</v>
      </c>
      <c r="C2730">
        <v>2342</v>
      </c>
      <c r="D2730" t="s">
        <v>2414</v>
      </c>
      <c r="E2730" t="s">
        <v>51</v>
      </c>
      <c r="F2730" t="s">
        <v>45</v>
      </c>
      <c r="G2730" t="s">
        <v>2139</v>
      </c>
      <c r="H2730">
        <v>0</v>
      </c>
      <c r="I2730" t="s">
        <v>156</v>
      </c>
      <c r="J2730" t="s">
        <v>27</v>
      </c>
      <c r="K2730">
        <v>2549</v>
      </c>
      <c r="L2730" t="s">
        <v>35</v>
      </c>
      <c r="M2730" s="1">
        <v>42690</v>
      </c>
      <c r="N2730" s="1">
        <v>42871</v>
      </c>
      <c r="O2730" t="s">
        <v>26</v>
      </c>
      <c r="P2730" s="1">
        <v>42690.418715277781</v>
      </c>
      <c r="Q2730" s="1">
        <v>42690</v>
      </c>
      <c r="R2730" s="5">
        <v>1</v>
      </c>
    </row>
    <row r="2731" spans="1:18" x14ac:dyDescent="0.25">
      <c r="A2731" t="s">
        <v>2415</v>
      </c>
      <c r="B2731" t="s">
        <v>2416</v>
      </c>
      <c r="C2731">
        <v>2604</v>
      </c>
      <c r="D2731" t="s">
        <v>2417</v>
      </c>
      <c r="E2731" t="s">
        <v>160</v>
      </c>
      <c r="F2731" t="s">
        <v>70</v>
      </c>
      <c r="G2731" t="s">
        <v>836</v>
      </c>
      <c r="H2731">
        <v>0</v>
      </c>
      <c r="I2731" t="s">
        <v>143</v>
      </c>
      <c r="J2731" t="s">
        <v>27</v>
      </c>
      <c r="K2731">
        <v>671</v>
      </c>
      <c r="L2731" t="s">
        <v>35</v>
      </c>
      <c r="M2731" s="1">
        <v>42580</v>
      </c>
      <c r="N2731" s="1">
        <v>42945</v>
      </c>
      <c r="O2731" t="s">
        <v>26</v>
      </c>
      <c r="P2731" s="1">
        <v>42591.486111111109</v>
      </c>
      <c r="Q2731" s="1">
        <v>42580</v>
      </c>
      <c r="R2731" s="5">
        <v>1</v>
      </c>
    </row>
    <row r="2732" spans="1:18" x14ac:dyDescent="0.25">
      <c r="A2732" t="s">
        <v>2415</v>
      </c>
      <c r="B2732" t="s">
        <v>2416</v>
      </c>
      <c r="C2732">
        <v>2604</v>
      </c>
      <c r="D2732" t="s">
        <v>2417</v>
      </c>
      <c r="E2732" t="s">
        <v>160</v>
      </c>
      <c r="F2732" t="s">
        <v>70</v>
      </c>
      <c r="G2732" t="s">
        <v>836</v>
      </c>
      <c r="H2732">
        <v>0</v>
      </c>
      <c r="I2732" t="s">
        <v>143</v>
      </c>
      <c r="J2732" t="s">
        <v>36</v>
      </c>
      <c r="K2732">
        <v>671</v>
      </c>
      <c r="L2732" t="s">
        <v>35</v>
      </c>
      <c r="M2732" s="1">
        <v>42580</v>
      </c>
      <c r="N2732" s="1">
        <v>42945</v>
      </c>
      <c r="O2732" t="s">
        <v>26</v>
      </c>
      <c r="P2732" s="1">
        <v>42591.486111111109</v>
      </c>
      <c r="Q2732" s="1">
        <v>42580</v>
      </c>
      <c r="R2732" s="5">
        <v>1</v>
      </c>
    </row>
    <row r="2733" spans="1:18" x14ac:dyDescent="0.25">
      <c r="A2733" t="s">
        <v>28</v>
      </c>
      <c r="B2733" t="s">
        <v>29</v>
      </c>
      <c r="C2733">
        <v>1862</v>
      </c>
      <c r="D2733" t="s">
        <v>2418</v>
      </c>
      <c r="E2733" t="s">
        <v>351</v>
      </c>
      <c r="F2733" t="s">
        <v>1103</v>
      </c>
      <c r="G2733" t="s">
        <v>490</v>
      </c>
      <c r="H2733">
        <v>0</v>
      </c>
      <c r="I2733" t="s">
        <v>162</v>
      </c>
      <c r="J2733" t="s">
        <v>24</v>
      </c>
      <c r="K2733">
        <v>2300</v>
      </c>
      <c r="L2733" t="s">
        <v>331</v>
      </c>
      <c r="M2733" t="s">
        <v>99</v>
      </c>
      <c r="N2733" t="s">
        <v>99</v>
      </c>
      <c r="O2733" t="s">
        <v>99</v>
      </c>
      <c r="P2733" s="1">
        <v>42650.713275462964</v>
      </c>
      <c r="Q2733" t="s">
        <v>99</v>
      </c>
      <c r="R2733" s="5">
        <v>1</v>
      </c>
    </row>
    <row r="2734" spans="1:18" x14ac:dyDescent="0.25">
      <c r="A2734" t="s">
        <v>28</v>
      </c>
      <c r="B2734" t="s">
        <v>29</v>
      </c>
      <c r="C2734">
        <v>1862</v>
      </c>
      <c r="D2734" t="s">
        <v>2418</v>
      </c>
      <c r="E2734" t="s">
        <v>351</v>
      </c>
      <c r="F2734" t="s">
        <v>1103</v>
      </c>
      <c r="G2734" t="s">
        <v>490</v>
      </c>
      <c r="H2734">
        <v>0</v>
      </c>
      <c r="I2734" t="s">
        <v>162</v>
      </c>
      <c r="J2734" t="s">
        <v>27</v>
      </c>
      <c r="K2734">
        <v>2300</v>
      </c>
      <c r="L2734" t="s">
        <v>331</v>
      </c>
      <c r="M2734" t="s">
        <v>99</v>
      </c>
      <c r="N2734" t="s">
        <v>99</v>
      </c>
      <c r="O2734" t="s">
        <v>99</v>
      </c>
      <c r="P2734" s="1">
        <v>42650.713275462964</v>
      </c>
      <c r="Q2734" t="s">
        <v>99</v>
      </c>
      <c r="R2734" s="5">
        <v>1</v>
      </c>
    </row>
    <row r="2735" spans="1:18" x14ac:dyDescent="0.25">
      <c r="A2735" t="s">
        <v>114</v>
      </c>
      <c r="B2735" t="s">
        <v>115</v>
      </c>
      <c r="C2735">
        <v>2602</v>
      </c>
      <c r="D2735" t="s">
        <v>2419</v>
      </c>
      <c r="E2735" t="s">
        <v>288</v>
      </c>
      <c r="F2735" t="s">
        <v>32</v>
      </c>
      <c r="G2735" t="s">
        <v>112</v>
      </c>
      <c r="H2735">
        <v>1</v>
      </c>
      <c r="I2735" t="s">
        <v>54</v>
      </c>
      <c r="J2735" t="s">
        <v>24</v>
      </c>
      <c r="K2735">
        <v>2253</v>
      </c>
      <c r="L2735" t="s">
        <v>35</v>
      </c>
      <c r="M2735" s="1">
        <v>42646</v>
      </c>
      <c r="N2735" s="1">
        <v>42828</v>
      </c>
      <c r="O2735" t="s">
        <v>26</v>
      </c>
      <c r="P2735" s="1">
        <v>42646.594456018516</v>
      </c>
      <c r="Q2735" s="1">
        <v>42646</v>
      </c>
      <c r="R2735" s="5">
        <v>1</v>
      </c>
    </row>
    <row r="2736" spans="1:18" x14ac:dyDescent="0.25">
      <c r="A2736" t="s">
        <v>114</v>
      </c>
      <c r="B2736" t="s">
        <v>115</v>
      </c>
      <c r="C2736">
        <v>2602</v>
      </c>
      <c r="D2736" t="s">
        <v>2419</v>
      </c>
      <c r="E2736" t="s">
        <v>288</v>
      </c>
      <c r="F2736" t="s">
        <v>32</v>
      </c>
      <c r="G2736" t="s">
        <v>112</v>
      </c>
      <c r="H2736">
        <v>1</v>
      </c>
      <c r="I2736" t="s">
        <v>54</v>
      </c>
      <c r="J2736" t="s">
        <v>27</v>
      </c>
      <c r="K2736">
        <v>2253</v>
      </c>
      <c r="L2736" t="s">
        <v>35</v>
      </c>
      <c r="M2736" s="1">
        <v>42646</v>
      </c>
      <c r="N2736" s="1">
        <v>42828</v>
      </c>
      <c r="O2736" t="s">
        <v>26</v>
      </c>
      <c r="P2736" s="1">
        <v>42646.594456018516</v>
      </c>
      <c r="Q2736" s="1">
        <v>42646</v>
      </c>
      <c r="R2736" s="5">
        <v>1</v>
      </c>
    </row>
    <row r="2737" spans="1:18" x14ac:dyDescent="0.25">
      <c r="A2737" t="s">
        <v>114</v>
      </c>
      <c r="B2737" t="s">
        <v>115</v>
      </c>
      <c r="C2737">
        <v>2602</v>
      </c>
      <c r="D2737" t="s">
        <v>2419</v>
      </c>
      <c r="E2737" t="s">
        <v>288</v>
      </c>
      <c r="F2737" t="s">
        <v>32</v>
      </c>
      <c r="G2737" t="s">
        <v>112</v>
      </c>
      <c r="H2737">
        <v>1</v>
      </c>
      <c r="I2737" t="s">
        <v>54</v>
      </c>
      <c r="J2737" t="s">
        <v>36</v>
      </c>
      <c r="K2737">
        <v>2253</v>
      </c>
      <c r="L2737" t="s">
        <v>35</v>
      </c>
      <c r="M2737" s="1">
        <v>42646</v>
      </c>
      <c r="N2737" s="1">
        <v>42828</v>
      </c>
      <c r="O2737" t="s">
        <v>26</v>
      </c>
      <c r="P2737" s="1">
        <v>42646.594456018516</v>
      </c>
      <c r="Q2737" s="1">
        <v>42646</v>
      </c>
      <c r="R2737" s="5">
        <v>1</v>
      </c>
    </row>
    <row r="2738" spans="1:18" x14ac:dyDescent="0.25">
      <c r="A2738" t="s">
        <v>549</v>
      </c>
      <c r="B2738" t="s">
        <v>550</v>
      </c>
      <c r="C2738" t="s">
        <v>99</v>
      </c>
      <c r="D2738" t="s">
        <v>2420</v>
      </c>
      <c r="E2738" t="s">
        <v>96</v>
      </c>
      <c r="F2738" t="s">
        <v>32</v>
      </c>
      <c r="G2738" t="s">
        <v>86</v>
      </c>
      <c r="H2738">
        <v>0</v>
      </c>
      <c r="I2738" t="s">
        <v>65</v>
      </c>
      <c r="J2738" t="s">
        <v>24</v>
      </c>
      <c r="K2738">
        <v>1443</v>
      </c>
      <c r="L2738" t="s">
        <v>35</v>
      </c>
      <c r="M2738" s="1">
        <v>42606</v>
      </c>
      <c r="N2738" s="1">
        <v>42790</v>
      </c>
      <c r="O2738" t="s">
        <v>26</v>
      </c>
      <c r="P2738" s="1">
        <v>42622.44939814815</v>
      </c>
      <c r="Q2738" s="1">
        <v>42606</v>
      </c>
      <c r="R2738" s="5">
        <v>1</v>
      </c>
    </row>
    <row r="2739" spans="1:18" x14ac:dyDescent="0.25">
      <c r="A2739" t="s">
        <v>549</v>
      </c>
      <c r="B2739" t="s">
        <v>550</v>
      </c>
      <c r="C2739" t="s">
        <v>99</v>
      </c>
      <c r="D2739" t="s">
        <v>2420</v>
      </c>
      <c r="E2739" t="s">
        <v>96</v>
      </c>
      <c r="F2739" t="s">
        <v>32</v>
      </c>
      <c r="G2739" t="s">
        <v>86</v>
      </c>
      <c r="H2739">
        <v>0</v>
      </c>
      <c r="I2739" t="s">
        <v>65</v>
      </c>
      <c r="J2739" t="s">
        <v>27</v>
      </c>
      <c r="K2739">
        <v>1443</v>
      </c>
      <c r="L2739" t="s">
        <v>35</v>
      </c>
      <c r="M2739" s="1">
        <v>42606</v>
      </c>
      <c r="N2739" s="1">
        <v>42790</v>
      </c>
      <c r="O2739" t="s">
        <v>26</v>
      </c>
      <c r="P2739" s="1">
        <v>42622.44939814815</v>
      </c>
      <c r="Q2739" s="1">
        <v>42606</v>
      </c>
      <c r="R2739" s="5">
        <v>1</v>
      </c>
    </row>
    <row r="2740" spans="1:18" x14ac:dyDescent="0.25">
      <c r="A2740" t="s">
        <v>2421</v>
      </c>
      <c r="B2740" t="s">
        <v>2422</v>
      </c>
      <c r="C2740">
        <v>2892</v>
      </c>
      <c r="D2740" t="s">
        <v>2423</v>
      </c>
      <c r="E2740" t="s">
        <v>336</v>
      </c>
      <c r="F2740" t="s">
        <v>21</v>
      </c>
      <c r="G2740" t="s">
        <v>2424</v>
      </c>
      <c r="H2740">
        <v>0</v>
      </c>
      <c r="I2740" t="s">
        <v>107</v>
      </c>
      <c r="J2740" t="s">
        <v>24</v>
      </c>
      <c r="K2740">
        <v>1841</v>
      </c>
      <c r="L2740" t="s">
        <v>25</v>
      </c>
      <c r="M2740" s="1">
        <v>42487</v>
      </c>
      <c r="N2740" s="1">
        <v>42670</v>
      </c>
      <c r="O2740" t="s">
        <v>26</v>
      </c>
      <c r="P2740" s="1">
        <v>42635.722442129627</v>
      </c>
      <c r="Q2740" s="1">
        <v>42487</v>
      </c>
      <c r="R2740" s="5">
        <v>1</v>
      </c>
    </row>
    <row r="2741" spans="1:18" x14ac:dyDescent="0.25">
      <c r="A2741" t="s">
        <v>2421</v>
      </c>
      <c r="B2741" t="s">
        <v>2422</v>
      </c>
      <c r="C2741">
        <v>2892</v>
      </c>
      <c r="D2741" t="s">
        <v>2423</v>
      </c>
      <c r="E2741" t="s">
        <v>336</v>
      </c>
      <c r="F2741" t="s">
        <v>21</v>
      </c>
      <c r="G2741" t="s">
        <v>2424</v>
      </c>
      <c r="H2741">
        <v>0</v>
      </c>
      <c r="I2741" t="s">
        <v>107</v>
      </c>
      <c r="J2741" t="s">
        <v>27</v>
      </c>
      <c r="K2741">
        <v>1841</v>
      </c>
      <c r="L2741" t="s">
        <v>25</v>
      </c>
      <c r="M2741" s="1">
        <v>42487</v>
      </c>
      <c r="N2741" s="1">
        <v>42670</v>
      </c>
      <c r="O2741" t="s">
        <v>26</v>
      </c>
      <c r="P2741" s="1">
        <v>42635.722442129627</v>
      </c>
      <c r="Q2741" s="1">
        <v>42487</v>
      </c>
      <c r="R2741" s="5">
        <v>1</v>
      </c>
    </row>
    <row r="2742" spans="1:18" x14ac:dyDescent="0.25">
      <c r="A2742" t="s">
        <v>2421</v>
      </c>
      <c r="B2742" t="s">
        <v>2422</v>
      </c>
      <c r="C2742">
        <v>2892</v>
      </c>
      <c r="D2742" t="s">
        <v>2423</v>
      </c>
      <c r="E2742" t="s">
        <v>336</v>
      </c>
      <c r="F2742" t="s">
        <v>21</v>
      </c>
      <c r="G2742" t="s">
        <v>2424</v>
      </c>
      <c r="H2742">
        <v>0</v>
      </c>
      <c r="I2742" t="s">
        <v>107</v>
      </c>
      <c r="J2742" t="s">
        <v>24</v>
      </c>
      <c r="K2742">
        <v>2425</v>
      </c>
      <c r="L2742" t="s">
        <v>35</v>
      </c>
      <c r="M2742" s="1">
        <v>42671</v>
      </c>
      <c r="N2742" s="1">
        <v>42853</v>
      </c>
      <c r="O2742" t="s">
        <v>26</v>
      </c>
      <c r="P2742" s="1">
        <v>42671.452256944445</v>
      </c>
      <c r="Q2742" s="1">
        <v>42671</v>
      </c>
      <c r="R2742" s="5">
        <v>1</v>
      </c>
    </row>
    <row r="2743" spans="1:18" x14ac:dyDescent="0.25">
      <c r="A2743" t="s">
        <v>2421</v>
      </c>
      <c r="B2743" t="s">
        <v>2422</v>
      </c>
      <c r="C2743">
        <v>2892</v>
      </c>
      <c r="D2743" t="s">
        <v>2423</v>
      </c>
      <c r="E2743" t="s">
        <v>336</v>
      </c>
      <c r="F2743" t="s">
        <v>21</v>
      </c>
      <c r="G2743" t="s">
        <v>2424</v>
      </c>
      <c r="H2743">
        <v>0</v>
      </c>
      <c r="I2743" t="s">
        <v>107</v>
      </c>
      <c r="J2743" t="s">
        <v>27</v>
      </c>
      <c r="K2743">
        <v>2425</v>
      </c>
      <c r="L2743" t="s">
        <v>35</v>
      </c>
      <c r="M2743" s="1">
        <v>42671</v>
      </c>
      <c r="N2743" s="1">
        <v>42853</v>
      </c>
      <c r="O2743" t="s">
        <v>26</v>
      </c>
      <c r="P2743" s="1">
        <v>42671.452256944445</v>
      </c>
      <c r="Q2743" s="1">
        <v>42671</v>
      </c>
      <c r="R2743" s="5">
        <v>1</v>
      </c>
    </row>
    <row r="2744" spans="1:18" x14ac:dyDescent="0.25">
      <c r="A2744" t="s">
        <v>575</v>
      </c>
      <c r="B2744" t="s">
        <v>576</v>
      </c>
      <c r="C2744">
        <v>2199</v>
      </c>
      <c r="D2744" t="s">
        <v>2425</v>
      </c>
      <c r="E2744" t="s">
        <v>134</v>
      </c>
      <c r="F2744" t="s">
        <v>52</v>
      </c>
      <c r="G2744" t="s">
        <v>179</v>
      </c>
      <c r="H2744">
        <v>0</v>
      </c>
      <c r="I2744" t="s">
        <v>54</v>
      </c>
      <c r="J2744" t="s">
        <v>24</v>
      </c>
      <c r="K2744">
        <v>409</v>
      </c>
      <c r="L2744" t="s">
        <v>25</v>
      </c>
      <c r="M2744" s="1">
        <v>42549</v>
      </c>
      <c r="N2744" s="1">
        <v>42732</v>
      </c>
      <c r="O2744" t="s">
        <v>88</v>
      </c>
      <c r="P2744" s="1">
        <v>42585.399953703702</v>
      </c>
      <c r="Q2744" s="1">
        <v>42549</v>
      </c>
      <c r="R2744" s="5">
        <v>1</v>
      </c>
    </row>
    <row r="2745" spans="1:18" x14ac:dyDescent="0.25">
      <c r="A2745" t="s">
        <v>575</v>
      </c>
      <c r="B2745" t="s">
        <v>576</v>
      </c>
      <c r="C2745">
        <v>2199</v>
      </c>
      <c r="D2745" t="s">
        <v>2425</v>
      </c>
      <c r="E2745" t="s">
        <v>134</v>
      </c>
      <c r="F2745" t="s">
        <v>52</v>
      </c>
      <c r="G2745" t="s">
        <v>179</v>
      </c>
      <c r="H2745">
        <v>0</v>
      </c>
      <c r="I2745" t="s">
        <v>54</v>
      </c>
      <c r="J2745" t="s">
        <v>27</v>
      </c>
      <c r="K2745">
        <v>409</v>
      </c>
      <c r="L2745" t="s">
        <v>25</v>
      </c>
      <c r="M2745" s="1">
        <v>42549</v>
      </c>
      <c r="N2745" s="1">
        <v>42732</v>
      </c>
      <c r="O2745" t="s">
        <v>88</v>
      </c>
      <c r="P2745" s="1">
        <v>42585.399953703702</v>
      </c>
      <c r="Q2745" s="1">
        <v>42549</v>
      </c>
      <c r="R2745" s="5">
        <v>1</v>
      </c>
    </row>
    <row r="2746" spans="1:18" x14ac:dyDescent="0.25">
      <c r="A2746" t="s">
        <v>262</v>
      </c>
      <c r="B2746" t="s">
        <v>263</v>
      </c>
      <c r="C2746">
        <v>2721</v>
      </c>
      <c r="D2746" t="s">
        <v>2426</v>
      </c>
      <c r="E2746" t="s">
        <v>1745</v>
      </c>
      <c r="F2746" t="s">
        <v>21</v>
      </c>
      <c r="G2746" t="s">
        <v>352</v>
      </c>
      <c r="H2746">
        <v>0</v>
      </c>
      <c r="I2746" t="s">
        <v>265</v>
      </c>
      <c r="J2746" t="s">
        <v>24</v>
      </c>
      <c r="K2746">
        <v>1458</v>
      </c>
      <c r="L2746" t="s">
        <v>25</v>
      </c>
      <c r="M2746" s="1">
        <v>42502</v>
      </c>
      <c r="N2746" s="1">
        <v>42686</v>
      </c>
      <c r="O2746" t="s">
        <v>88</v>
      </c>
      <c r="P2746" s="1">
        <v>42622.70212962963</v>
      </c>
      <c r="Q2746" s="1">
        <v>42502</v>
      </c>
      <c r="R2746" s="5">
        <v>1</v>
      </c>
    </row>
    <row r="2747" spans="1:18" x14ac:dyDescent="0.25">
      <c r="A2747" t="s">
        <v>262</v>
      </c>
      <c r="B2747" t="s">
        <v>263</v>
      </c>
      <c r="C2747">
        <v>2721</v>
      </c>
      <c r="D2747" t="s">
        <v>2426</v>
      </c>
      <c r="E2747" t="s">
        <v>1745</v>
      </c>
      <c r="F2747" t="s">
        <v>21</v>
      </c>
      <c r="G2747" t="s">
        <v>352</v>
      </c>
      <c r="H2747">
        <v>0</v>
      </c>
      <c r="I2747" t="s">
        <v>265</v>
      </c>
      <c r="J2747" t="s">
        <v>27</v>
      </c>
      <c r="K2747">
        <v>1458</v>
      </c>
      <c r="L2747" t="s">
        <v>25</v>
      </c>
      <c r="M2747" s="1">
        <v>42502</v>
      </c>
      <c r="N2747" s="1">
        <v>42686</v>
      </c>
      <c r="O2747" t="s">
        <v>88</v>
      </c>
      <c r="P2747" s="1">
        <v>42622.70212962963</v>
      </c>
      <c r="Q2747" s="1">
        <v>42502</v>
      </c>
      <c r="R2747" s="5">
        <v>1</v>
      </c>
    </row>
    <row r="2748" spans="1:18" x14ac:dyDescent="0.25">
      <c r="A2748" t="s">
        <v>575</v>
      </c>
      <c r="B2748" t="s">
        <v>576</v>
      </c>
      <c r="C2748">
        <v>2199</v>
      </c>
      <c r="D2748" t="s">
        <v>2427</v>
      </c>
      <c r="E2748" t="s">
        <v>679</v>
      </c>
      <c r="F2748" t="s">
        <v>178</v>
      </c>
      <c r="G2748" t="s">
        <v>1741</v>
      </c>
      <c r="H2748">
        <v>0</v>
      </c>
      <c r="I2748" t="s">
        <v>54</v>
      </c>
      <c r="J2748" t="s">
        <v>24</v>
      </c>
      <c r="K2748">
        <v>408</v>
      </c>
      <c r="L2748" t="s">
        <v>35</v>
      </c>
      <c r="M2748" s="1">
        <v>42572</v>
      </c>
      <c r="N2748" s="1">
        <v>42756</v>
      </c>
      <c r="O2748" t="s">
        <v>88</v>
      </c>
      <c r="P2748" s="1">
        <v>42585.395057870373</v>
      </c>
      <c r="Q2748" s="1">
        <v>42572</v>
      </c>
      <c r="R2748" s="5">
        <v>1</v>
      </c>
    </row>
    <row r="2749" spans="1:18" x14ac:dyDescent="0.25">
      <c r="A2749" t="s">
        <v>575</v>
      </c>
      <c r="B2749" t="s">
        <v>576</v>
      </c>
      <c r="C2749">
        <v>2199</v>
      </c>
      <c r="D2749" t="s">
        <v>2427</v>
      </c>
      <c r="E2749" t="s">
        <v>679</v>
      </c>
      <c r="F2749" t="s">
        <v>178</v>
      </c>
      <c r="G2749" t="s">
        <v>1741</v>
      </c>
      <c r="H2749">
        <v>0</v>
      </c>
      <c r="I2749" t="s">
        <v>54</v>
      </c>
      <c r="J2749" t="s">
        <v>27</v>
      </c>
      <c r="K2749">
        <v>408</v>
      </c>
      <c r="L2749" t="s">
        <v>35</v>
      </c>
      <c r="M2749" s="1">
        <v>42572</v>
      </c>
      <c r="N2749" s="1">
        <v>42756</v>
      </c>
      <c r="O2749" t="s">
        <v>88</v>
      </c>
      <c r="P2749" s="1">
        <v>42585.395057870373</v>
      </c>
      <c r="Q2749" s="1">
        <v>42572</v>
      </c>
      <c r="R2749" s="5">
        <v>1</v>
      </c>
    </row>
    <row r="2750" spans="1:18" x14ac:dyDescent="0.25">
      <c r="A2750" t="s">
        <v>721</v>
      </c>
      <c r="B2750" t="s">
        <v>722</v>
      </c>
      <c r="C2750">
        <v>1290</v>
      </c>
      <c r="D2750" t="s">
        <v>2428</v>
      </c>
      <c r="E2750" t="s">
        <v>160</v>
      </c>
      <c r="F2750" t="s">
        <v>32</v>
      </c>
      <c r="G2750" t="s">
        <v>161</v>
      </c>
      <c r="H2750">
        <v>0</v>
      </c>
      <c r="I2750" t="s">
        <v>328</v>
      </c>
      <c r="J2750" t="s">
        <v>24</v>
      </c>
      <c r="K2750">
        <v>385</v>
      </c>
      <c r="L2750" t="s">
        <v>35</v>
      </c>
      <c r="M2750" s="1">
        <v>42478</v>
      </c>
      <c r="N2750" s="1">
        <v>42843</v>
      </c>
      <c r="O2750" t="s">
        <v>26</v>
      </c>
      <c r="P2750" s="1">
        <v>42584.61041666667</v>
      </c>
      <c r="Q2750" s="1">
        <v>42478</v>
      </c>
      <c r="R2750" s="5">
        <v>1</v>
      </c>
    </row>
    <row r="2751" spans="1:18" x14ac:dyDescent="0.25">
      <c r="A2751" t="s">
        <v>721</v>
      </c>
      <c r="B2751" t="s">
        <v>722</v>
      </c>
      <c r="C2751">
        <v>1290</v>
      </c>
      <c r="D2751" t="s">
        <v>2428</v>
      </c>
      <c r="E2751" t="s">
        <v>160</v>
      </c>
      <c r="F2751" t="s">
        <v>32</v>
      </c>
      <c r="G2751" t="s">
        <v>161</v>
      </c>
      <c r="H2751">
        <v>0</v>
      </c>
      <c r="I2751" t="s">
        <v>328</v>
      </c>
      <c r="J2751" t="s">
        <v>27</v>
      </c>
      <c r="K2751">
        <v>385</v>
      </c>
      <c r="L2751" t="s">
        <v>35</v>
      </c>
      <c r="M2751" s="1">
        <v>42478</v>
      </c>
      <c r="N2751" s="1">
        <v>42843</v>
      </c>
      <c r="O2751" t="s">
        <v>26</v>
      </c>
      <c r="P2751" s="1">
        <v>42584.61041666667</v>
      </c>
      <c r="Q2751" s="1">
        <v>42478</v>
      </c>
      <c r="R2751" s="5">
        <v>1</v>
      </c>
    </row>
    <row r="2752" spans="1:18" x14ac:dyDescent="0.25">
      <c r="A2752" t="s">
        <v>2429</v>
      </c>
      <c r="B2752" t="s">
        <v>2430</v>
      </c>
      <c r="C2752">
        <v>2818</v>
      </c>
      <c r="D2752" t="s">
        <v>2431</v>
      </c>
      <c r="E2752" t="s">
        <v>177</v>
      </c>
      <c r="F2752" t="s">
        <v>21</v>
      </c>
      <c r="G2752" t="s">
        <v>352</v>
      </c>
      <c r="H2752">
        <v>0</v>
      </c>
      <c r="I2752" t="s">
        <v>353</v>
      </c>
      <c r="J2752" t="s">
        <v>24</v>
      </c>
      <c r="K2752">
        <v>1389</v>
      </c>
      <c r="L2752" t="s">
        <v>35</v>
      </c>
      <c r="M2752" s="1">
        <v>42618</v>
      </c>
      <c r="N2752" s="1">
        <v>42799</v>
      </c>
      <c r="O2752" t="s">
        <v>26</v>
      </c>
      <c r="P2752" s="1">
        <v>42618.628020833334</v>
      </c>
      <c r="Q2752" s="1">
        <v>42618</v>
      </c>
      <c r="R2752" s="5">
        <v>1</v>
      </c>
    </row>
    <row r="2753" spans="1:18" x14ac:dyDescent="0.25">
      <c r="A2753" t="s">
        <v>2429</v>
      </c>
      <c r="B2753" t="s">
        <v>2430</v>
      </c>
      <c r="C2753">
        <v>2818</v>
      </c>
      <c r="D2753" t="s">
        <v>2431</v>
      </c>
      <c r="E2753" t="s">
        <v>177</v>
      </c>
      <c r="F2753" t="s">
        <v>21</v>
      </c>
      <c r="G2753" t="s">
        <v>352</v>
      </c>
      <c r="H2753">
        <v>0</v>
      </c>
      <c r="I2753" t="s">
        <v>353</v>
      </c>
      <c r="J2753" t="s">
        <v>27</v>
      </c>
      <c r="K2753">
        <v>1389</v>
      </c>
      <c r="L2753" t="s">
        <v>35</v>
      </c>
      <c r="M2753" s="1">
        <v>42618</v>
      </c>
      <c r="N2753" s="1">
        <v>42799</v>
      </c>
      <c r="O2753" t="s">
        <v>26</v>
      </c>
      <c r="P2753" s="1">
        <v>42618.628020833334</v>
      </c>
      <c r="Q2753" s="1">
        <v>42618</v>
      </c>
      <c r="R2753" s="5">
        <v>1</v>
      </c>
    </row>
    <row r="2754" spans="1:18" x14ac:dyDescent="0.25">
      <c r="A2754" t="s">
        <v>2432</v>
      </c>
      <c r="B2754" t="s">
        <v>2433</v>
      </c>
      <c r="C2754">
        <v>2820</v>
      </c>
      <c r="D2754" t="s">
        <v>2434</v>
      </c>
      <c r="E2754" t="s">
        <v>134</v>
      </c>
      <c r="F2754" t="s">
        <v>32</v>
      </c>
      <c r="G2754" t="s">
        <v>1258</v>
      </c>
      <c r="H2754">
        <v>1</v>
      </c>
      <c r="I2754" t="s">
        <v>2435</v>
      </c>
      <c r="J2754" t="s">
        <v>27</v>
      </c>
      <c r="K2754">
        <v>1529</v>
      </c>
      <c r="L2754" t="s">
        <v>25</v>
      </c>
      <c r="M2754" s="1">
        <v>42450</v>
      </c>
      <c r="N2754" s="1">
        <v>42634</v>
      </c>
      <c r="O2754" t="s">
        <v>26</v>
      </c>
      <c r="P2754" s="1">
        <v>42626.467835648145</v>
      </c>
      <c r="Q2754" s="1">
        <v>42450</v>
      </c>
      <c r="R2754" s="5">
        <v>1</v>
      </c>
    </row>
    <row r="2755" spans="1:18" x14ac:dyDescent="0.25">
      <c r="A2755" t="s">
        <v>2432</v>
      </c>
      <c r="B2755" t="s">
        <v>2433</v>
      </c>
      <c r="C2755">
        <v>2820</v>
      </c>
      <c r="D2755" t="s">
        <v>2434</v>
      </c>
      <c r="E2755" t="s">
        <v>134</v>
      </c>
      <c r="F2755" t="s">
        <v>32</v>
      </c>
      <c r="G2755" t="s">
        <v>1258</v>
      </c>
      <c r="H2755">
        <v>1</v>
      </c>
      <c r="I2755" t="s">
        <v>2435</v>
      </c>
      <c r="J2755" t="s">
        <v>36</v>
      </c>
      <c r="K2755">
        <v>1529</v>
      </c>
      <c r="L2755" t="s">
        <v>25</v>
      </c>
      <c r="M2755" s="1">
        <v>42450</v>
      </c>
      <c r="N2755" s="1">
        <v>42634</v>
      </c>
      <c r="O2755" t="s">
        <v>26</v>
      </c>
      <c r="P2755" s="1">
        <v>42626.467835648145</v>
      </c>
      <c r="Q2755" s="1">
        <v>42450</v>
      </c>
      <c r="R2755" s="5">
        <v>1</v>
      </c>
    </row>
    <row r="2756" spans="1:18" x14ac:dyDescent="0.25">
      <c r="A2756" t="s">
        <v>2432</v>
      </c>
      <c r="B2756" t="s">
        <v>2433</v>
      </c>
      <c r="C2756">
        <v>2820</v>
      </c>
      <c r="D2756" t="s">
        <v>2434</v>
      </c>
      <c r="E2756" t="s">
        <v>134</v>
      </c>
      <c r="F2756" t="s">
        <v>32</v>
      </c>
      <c r="G2756" t="s">
        <v>1258</v>
      </c>
      <c r="H2756">
        <v>1</v>
      </c>
      <c r="I2756" t="s">
        <v>2435</v>
      </c>
      <c r="J2756" t="s">
        <v>24</v>
      </c>
      <c r="K2756">
        <v>1529</v>
      </c>
      <c r="L2756" t="s">
        <v>25</v>
      </c>
      <c r="M2756" s="1">
        <v>42450</v>
      </c>
      <c r="N2756" s="1">
        <v>42634</v>
      </c>
      <c r="O2756" t="s">
        <v>26</v>
      </c>
      <c r="P2756" s="1">
        <v>42626.467835648145</v>
      </c>
      <c r="Q2756" s="1">
        <v>42450</v>
      </c>
      <c r="R2756" s="5">
        <v>1</v>
      </c>
    </row>
    <row r="2757" spans="1:18" x14ac:dyDescent="0.25">
      <c r="A2757" t="s">
        <v>2432</v>
      </c>
      <c r="B2757" t="s">
        <v>2433</v>
      </c>
      <c r="C2757">
        <v>2820</v>
      </c>
      <c r="D2757" t="s">
        <v>2434</v>
      </c>
      <c r="E2757" t="s">
        <v>134</v>
      </c>
      <c r="F2757" t="s">
        <v>32</v>
      </c>
      <c r="G2757" t="s">
        <v>1258</v>
      </c>
      <c r="H2757">
        <v>1</v>
      </c>
      <c r="I2757" t="s">
        <v>2435</v>
      </c>
      <c r="J2757" t="s">
        <v>27</v>
      </c>
      <c r="K2757">
        <v>2809</v>
      </c>
      <c r="L2757" t="s">
        <v>35</v>
      </c>
      <c r="M2757" s="1">
        <v>42725</v>
      </c>
      <c r="N2757" s="1">
        <v>42907</v>
      </c>
      <c r="O2757" t="s">
        <v>26</v>
      </c>
      <c r="P2757" s="1">
        <v>42730.603761574072</v>
      </c>
      <c r="Q2757" s="1">
        <v>42725</v>
      </c>
      <c r="R2757" s="5">
        <v>1</v>
      </c>
    </row>
    <row r="2758" spans="1:18" x14ac:dyDescent="0.25">
      <c r="A2758" t="s">
        <v>2432</v>
      </c>
      <c r="B2758" t="s">
        <v>2433</v>
      </c>
      <c r="C2758">
        <v>2820</v>
      </c>
      <c r="D2758" t="s">
        <v>2434</v>
      </c>
      <c r="E2758" t="s">
        <v>134</v>
      </c>
      <c r="F2758" t="s">
        <v>32</v>
      </c>
      <c r="G2758" t="s">
        <v>1258</v>
      </c>
      <c r="H2758">
        <v>1</v>
      </c>
      <c r="I2758" t="s">
        <v>2435</v>
      </c>
      <c r="J2758" t="s">
        <v>36</v>
      </c>
      <c r="K2758">
        <v>2809</v>
      </c>
      <c r="L2758" t="s">
        <v>35</v>
      </c>
      <c r="M2758" s="1">
        <v>42725</v>
      </c>
      <c r="N2758" s="1">
        <v>42907</v>
      </c>
      <c r="O2758" t="s">
        <v>26</v>
      </c>
      <c r="P2758" s="1">
        <v>42730.603761574072</v>
      </c>
      <c r="Q2758" s="1">
        <v>42725</v>
      </c>
      <c r="R2758" s="5">
        <v>1</v>
      </c>
    </row>
    <row r="2759" spans="1:18" x14ac:dyDescent="0.25">
      <c r="A2759" t="s">
        <v>2432</v>
      </c>
      <c r="B2759" t="s">
        <v>2433</v>
      </c>
      <c r="C2759">
        <v>2820</v>
      </c>
      <c r="D2759" t="s">
        <v>2434</v>
      </c>
      <c r="E2759" t="s">
        <v>134</v>
      </c>
      <c r="F2759" t="s">
        <v>32</v>
      </c>
      <c r="G2759" t="s">
        <v>1258</v>
      </c>
      <c r="H2759">
        <v>1</v>
      </c>
      <c r="I2759" t="s">
        <v>2435</v>
      </c>
      <c r="J2759" t="s">
        <v>24</v>
      </c>
      <c r="K2759">
        <v>2809</v>
      </c>
      <c r="L2759" t="s">
        <v>35</v>
      </c>
      <c r="M2759" s="1">
        <v>42725</v>
      </c>
      <c r="N2759" s="1">
        <v>42907</v>
      </c>
      <c r="O2759" t="s">
        <v>26</v>
      </c>
      <c r="P2759" s="1">
        <v>42730.603761574072</v>
      </c>
      <c r="Q2759" s="1">
        <v>42725</v>
      </c>
      <c r="R2759" s="5">
        <v>1</v>
      </c>
    </row>
    <row r="2760" spans="1:18" x14ac:dyDescent="0.25">
      <c r="A2760" t="s">
        <v>2436</v>
      </c>
      <c r="B2760" t="s">
        <v>2437</v>
      </c>
      <c r="C2760">
        <v>2897</v>
      </c>
      <c r="D2760" t="s">
        <v>2438</v>
      </c>
      <c r="E2760" t="s">
        <v>221</v>
      </c>
      <c r="F2760" t="s">
        <v>45</v>
      </c>
      <c r="G2760" t="s">
        <v>1771</v>
      </c>
      <c r="H2760">
        <v>0</v>
      </c>
      <c r="I2760" t="s">
        <v>1481</v>
      </c>
      <c r="J2760" t="s">
        <v>27</v>
      </c>
      <c r="K2760">
        <v>1674</v>
      </c>
      <c r="L2760" t="s">
        <v>35</v>
      </c>
      <c r="M2760" s="1">
        <v>42501</v>
      </c>
      <c r="N2760" s="1">
        <v>42866</v>
      </c>
      <c r="O2760" t="s">
        <v>26</v>
      </c>
      <c r="P2760" s="1">
        <v>42632.388449074075</v>
      </c>
      <c r="Q2760" s="1">
        <v>42501</v>
      </c>
      <c r="R2760" s="5">
        <v>1</v>
      </c>
    </row>
    <row r="2761" spans="1:18" x14ac:dyDescent="0.25">
      <c r="A2761" t="s">
        <v>2436</v>
      </c>
      <c r="B2761" t="s">
        <v>2437</v>
      </c>
      <c r="C2761">
        <v>2897</v>
      </c>
      <c r="D2761" t="s">
        <v>2439</v>
      </c>
      <c r="E2761" t="s">
        <v>221</v>
      </c>
      <c r="F2761" t="s">
        <v>52</v>
      </c>
      <c r="G2761" t="s">
        <v>1771</v>
      </c>
      <c r="H2761">
        <v>0</v>
      </c>
      <c r="I2761" t="s">
        <v>1481</v>
      </c>
      <c r="J2761" t="s">
        <v>27</v>
      </c>
      <c r="K2761">
        <v>1643</v>
      </c>
      <c r="L2761" t="s">
        <v>35</v>
      </c>
      <c r="M2761" s="1">
        <v>42502</v>
      </c>
      <c r="N2761" s="1">
        <v>42867</v>
      </c>
      <c r="O2761" t="s">
        <v>26</v>
      </c>
      <c r="P2761" s="1">
        <v>42628.597870370373</v>
      </c>
      <c r="Q2761" s="1">
        <v>42502</v>
      </c>
      <c r="R2761" s="5">
        <v>1</v>
      </c>
    </row>
    <row r="2762" spans="1:18" x14ac:dyDescent="0.25">
      <c r="A2762" t="s">
        <v>2436</v>
      </c>
      <c r="B2762" t="s">
        <v>2437</v>
      </c>
      <c r="C2762">
        <v>2897</v>
      </c>
      <c r="D2762" t="s">
        <v>2441</v>
      </c>
      <c r="E2762" t="s">
        <v>221</v>
      </c>
      <c r="F2762" t="s">
        <v>45</v>
      </c>
      <c r="G2762" t="s">
        <v>1771</v>
      </c>
      <c r="H2762">
        <v>0</v>
      </c>
      <c r="I2762" t="s">
        <v>1481</v>
      </c>
      <c r="J2762" t="s">
        <v>27</v>
      </c>
      <c r="K2762">
        <v>1666</v>
      </c>
      <c r="L2762" t="s">
        <v>35</v>
      </c>
      <c r="M2762" s="1">
        <v>42501</v>
      </c>
      <c r="N2762" s="1">
        <v>42866</v>
      </c>
      <c r="O2762" t="s">
        <v>88</v>
      </c>
      <c r="P2762" s="1">
        <v>42632.367974537039</v>
      </c>
      <c r="Q2762" s="1">
        <v>42501</v>
      </c>
      <c r="R2762" s="5">
        <v>1</v>
      </c>
    </row>
    <row r="2763" spans="1:18" x14ac:dyDescent="0.25">
      <c r="A2763" t="s">
        <v>2436</v>
      </c>
      <c r="B2763" t="s">
        <v>2437</v>
      </c>
      <c r="C2763">
        <v>2897</v>
      </c>
      <c r="D2763" t="s">
        <v>2442</v>
      </c>
      <c r="E2763" t="s">
        <v>221</v>
      </c>
      <c r="F2763" t="s">
        <v>52</v>
      </c>
      <c r="G2763" t="s">
        <v>1771</v>
      </c>
      <c r="H2763">
        <v>0</v>
      </c>
      <c r="I2763" t="s">
        <v>1481</v>
      </c>
      <c r="J2763" t="s">
        <v>27</v>
      </c>
      <c r="K2763">
        <v>1644</v>
      </c>
      <c r="L2763" t="s">
        <v>35</v>
      </c>
      <c r="M2763" s="1">
        <v>42502</v>
      </c>
      <c r="N2763" s="1">
        <v>42867</v>
      </c>
      <c r="O2763" t="s">
        <v>88</v>
      </c>
      <c r="P2763" s="1">
        <v>42628.60193287037</v>
      </c>
      <c r="Q2763" s="1">
        <v>42502</v>
      </c>
      <c r="R2763" s="5">
        <v>1</v>
      </c>
    </row>
    <row r="2764" spans="1:18" x14ac:dyDescent="0.25">
      <c r="A2764" t="s">
        <v>2436</v>
      </c>
      <c r="B2764" t="s">
        <v>2437</v>
      </c>
      <c r="C2764">
        <v>2897</v>
      </c>
      <c r="D2764" t="s">
        <v>2443</v>
      </c>
      <c r="E2764" t="s">
        <v>221</v>
      </c>
      <c r="F2764" t="s">
        <v>52</v>
      </c>
      <c r="G2764" t="s">
        <v>179</v>
      </c>
      <c r="H2764">
        <v>0</v>
      </c>
      <c r="I2764" t="s">
        <v>1481</v>
      </c>
      <c r="J2764" t="s">
        <v>27</v>
      </c>
      <c r="K2764">
        <v>1619</v>
      </c>
      <c r="L2764" t="s">
        <v>35</v>
      </c>
      <c r="M2764" s="1">
        <v>42495</v>
      </c>
      <c r="N2764" s="1">
        <v>42860</v>
      </c>
      <c r="O2764" t="s">
        <v>88</v>
      </c>
      <c r="P2764" s="1">
        <v>42628.460717592592</v>
      </c>
      <c r="Q2764" s="1">
        <v>42495</v>
      </c>
      <c r="R2764" s="5">
        <v>1</v>
      </c>
    </row>
    <row r="2765" spans="1:18" x14ac:dyDescent="0.25">
      <c r="A2765" t="s">
        <v>2436</v>
      </c>
      <c r="B2765" t="s">
        <v>2437</v>
      </c>
      <c r="C2765">
        <v>2897</v>
      </c>
      <c r="D2765" t="s">
        <v>2444</v>
      </c>
      <c r="E2765" t="s">
        <v>221</v>
      </c>
      <c r="F2765" t="s">
        <v>45</v>
      </c>
      <c r="G2765" t="s">
        <v>1771</v>
      </c>
      <c r="H2765">
        <v>0</v>
      </c>
      <c r="I2765" t="s">
        <v>1481</v>
      </c>
      <c r="J2765" t="s">
        <v>27</v>
      </c>
      <c r="K2765">
        <v>1680</v>
      </c>
      <c r="L2765" t="s">
        <v>35</v>
      </c>
      <c r="M2765" s="1">
        <v>42501</v>
      </c>
      <c r="N2765" s="1">
        <v>42866</v>
      </c>
      <c r="O2765" t="s">
        <v>88</v>
      </c>
      <c r="P2765" s="1">
        <v>42632.400694444441</v>
      </c>
      <c r="Q2765" s="1">
        <v>42501</v>
      </c>
      <c r="R2765" s="5">
        <v>1</v>
      </c>
    </row>
    <row r="2766" spans="1:18" x14ac:dyDescent="0.25">
      <c r="A2766" t="s">
        <v>2436</v>
      </c>
      <c r="B2766" t="s">
        <v>2437</v>
      </c>
      <c r="C2766">
        <v>2897</v>
      </c>
      <c r="D2766" t="s">
        <v>2446</v>
      </c>
      <c r="E2766" t="s">
        <v>221</v>
      </c>
      <c r="F2766" t="s">
        <v>52</v>
      </c>
      <c r="G2766" t="s">
        <v>1771</v>
      </c>
      <c r="H2766">
        <v>0</v>
      </c>
      <c r="I2766" t="s">
        <v>1481</v>
      </c>
      <c r="J2766" t="s">
        <v>27</v>
      </c>
      <c r="K2766">
        <v>1675</v>
      </c>
      <c r="L2766" t="s">
        <v>35</v>
      </c>
      <c r="M2766" s="1">
        <v>42501</v>
      </c>
      <c r="N2766" s="1">
        <v>42866</v>
      </c>
      <c r="O2766" t="s">
        <v>88</v>
      </c>
      <c r="P2766" s="1">
        <v>42632.39402777778</v>
      </c>
      <c r="Q2766" s="1">
        <v>42501</v>
      </c>
      <c r="R2766" s="5">
        <v>1</v>
      </c>
    </row>
    <row r="2767" spans="1:18" x14ac:dyDescent="0.25">
      <c r="A2767" t="s">
        <v>2436</v>
      </c>
      <c r="B2767" t="s">
        <v>2437</v>
      </c>
      <c r="C2767">
        <v>2897</v>
      </c>
      <c r="D2767" t="s">
        <v>2447</v>
      </c>
      <c r="E2767" t="s">
        <v>221</v>
      </c>
      <c r="F2767" t="s">
        <v>52</v>
      </c>
      <c r="G2767" t="s">
        <v>1771</v>
      </c>
      <c r="H2767">
        <v>0</v>
      </c>
      <c r="I2767" t="s">
        <v>1481</v>
      </c>
      <c r="J2767" t="s">
        <v>27</v>
      </c>
      <c r="K2767">
        <v>1645</v>
      </c>
      <c r="L2767" t="s">
        <v>35</v>
      </c>
      <c r="M2767" s="1">
        <v>42502</v>
      </c>
      <c r="N2767" s="1">
        <v>42867</v>
      </c>
      <c r="O2767" t="s">
        <v>88</v>
      </c>
      <c r="P2767" s="1">
        <v>42628.605416666665</v>
      </c>
      <c r="Q2767" s="1">
        <v>42502</v>
      </c>
      <c r="R2767" s="5">
        <v>1</v>
      </c>
    </row>
    <row r="2768" spans="1:18" x14ac:dyDescent="0.25">
      <c r="A2768" t="s">
        <v>2436</v>
      </c>
      <c r="B2768" t="s">
        <v>2437</v>
      </c>
      <c r="C2768">
        <v>2897</v>
      </c>
      <c r="D2768" t="s">
        <v>2448</v>
      </c>
      <c r="E2768" t="s">
        <v>221</v>
      </c>
      <c r="F2768" t="s">
        <v>52</v>
      </c>
      <c r="G2768" t="s">
        <v>1771</v>
      </c>
      <c r="H2768">
        <v>0</v>
      </c>
      <c r="I2768" t="s">
        <v>1481</v>
      </c>
      <c r="J2768" t="s">
        <v>27</v>
      </c>
      <c r="K2768">
        <v>1638</v>
      </c>
      <c r="L2768" t="s">
        <v>35</v>
      </c>
      <c r="M2768" s="1">
        <v>42506</v>
      </c>
      <c r="N2768" s="1">
        <v>42871</v>
      </c>
      <c r="O2768" t="s">
        <v>88</v>
      </c>
      <c r="P2768" s="1">
        <v>42628.588043981479</v>
      </c>
      <c r="Q2768" s="1">
        <v>42506</v>
      </c>
      <c r="R2768" s="5">
        <v>1</v>
      </c>
    </row>
    <row r="2769" spans="1:18" x14ac:dyDescent="0.25">
      <c r="A2769" t="s">
        <v>2436</v>
      </c>
      <c r="B2769" t="s">
        <v>2437</v>
      </c>
      <c r="C2769">
        <v>2897</v>
      </c>
      <c r="D2769" t="s">
        <v>2449</v>
      </c>
      <c r="E2769" t="s">
        <v>221</v>
      </c>
      <c r="F2769" t="s">
        <v>52</v>
      </c>
      <c r="G2769" t="s">
        <v>1771</v>
      </c>
      <c r="H2769">
        <v>0</v>
      </c>
      <c r="I2769" t="s">
        <v>1481</v>
      </c>
      <c r="J2769" t="s">
        <v>27</v>
      </c>
      <c r="K2769">
        <v>1648</v>
      </c>
      <c r="L2769" t="s">
        <v>35</v>
      </c>
      <c r="M2769" s="1">
        <v>42502</v>
      </c>
      <c r="N2769" s="1">
        <v>42867</v>
      </c>
      <c r="O2769" t="s">
        <v>88</v>
      </c>
      <c r="P2769" s="1">
        <v>42628.611724537041</v>
      </c>
      <c r="Q2769" s="1">
        <v>42502</v>
      </c>
      <c r="R2769" s="5">
        <v>1</v>
      </c>
    </row>
    <row r="2770" spans="1:18" x14ac:dyDescent="0.25">
      <c r="A2770" t="s">
        <v>2436</v>
      </c>
      <c r="B2770" t="s">
        <v>2437</v>
      </c>
      <c r="C2770">
        <v>2897</v>
      </c>
      <c r="D2770" t="s">
        <v>2450</v>
      </c>
      <c r="E2770" t="s">
        <v>221</v>
      </c>
      <c r="F2770" t="s">
        <v>52</v>
      </c>
      <c r="G2770" t="s">
        <v>1771</v>
      </c>
      <c r="H2770">
        <v>0</v>
      </c>
      <c r="I2770" t="s">
        <v>1481</v>
      </c>
      <c r="J2770" t="s">
        <v>27</v>
      </c>
      <c r="K2770">
        <v>1679</v>
      </c>
      <c r="L2770" t="s">
        <v>35</v>
      </c>
      <c r="M2770" s="1">
        <v>42495</v>
      </c>
      <c r="N2770" s="1">
        <v>42860</v>
      </c>
      <c r="O2770" t="s">
        <v>88</v>
      </c>
      <c r="P2770" s="1">
        <v>42632.398969907408</v>
      </c>
      <c r="Q2770" s="1">
        <v>42495</v>
      </c>
      <c r="R2770" s="5">
        <v>1</v>
      </c>
    </row>
    <row r="2771" spans="1:18" x14ac:dyDescent="0.25">
      <c r="A2771" t="s">
        <v>2436</v>
      </c>
      <c r="B2771" t="s">
        <v>2437</v>
      </c>
      <c r="C2771">
        <v>2897</v>
      </c>
      <c r="D2771" t="s">
        <v>2451</v>
      </c>
      <c r="E2771" t="s">
        <v>221</v>
      </c>
      <c r="F2771" t="s">
        <v>52</v>
      </c>
      <c r="G2771" t="s">
        <v>1771</v>
      </c>
      <c r="H2771">
        <v>0</v>
      </c>
      <c r="I2771" t="s">
        <v>1481</v>
      </c>
      <c r="J2771" t="s">
        <v>27</v>
      </c>
      <c r="K2771">
        <v>1667</v>
      </c>
      <c r="L2771" t="s">
        <v>35</v>
      </c>
      <c r="M2771" s="1">
        <v>42501</v>
      </c>
      <c r="N2771" s="1">
        <v>42866</v>
      </c>
      <c r="O2771" t="s">
        <v>88</v>
      </c>
      <c r="P2771" s="1">
        <v>42632.37023148148</v>
      </c>
      <c r="Q2771" s="1">
        <v>42501</v>
      </c>
      <c r="R2771" s="5">
        <v>1</v>
      </c>
    </row>
    <row r="2772" spans="1:18" x14ac:dyDescent="0.25">
      <c r="A2772" t="s">
        <v>2436</v>
      </c>
      <c r="B2772" t="s">
        <v>2437</v>
      </c>
      <c r="C2772">
        <v>2897</v>
      </c>
      <c r="D2772" t="s">
        <v>2452</v>
      </c>
      <c r="E2772" t="s">
        <v>221</v>
      </c>
      <c r="F2772" t="s">
        <v>45</v>
      </c>
      <c r="G2772" t="s">
        <v>1771</v>
      </c>
      <c r="H2772">
        <v>0</v>
      </c>
      <c r="I2772" t="s">
        <v>1481</v>
      </c>
      <c r="J2772" t="s">
        <v>27</v>
      </c>
      <c r="K2772">
        <v>1672</v>
      </c>
      <c r="L2772" t="s">
        <v>35</v>
      </c>
      <c r="M2772" s="1">
        <v>42501</v>
      </c>
      <c r="N2772" s="1">
        <v>42866</v>
      </c>
      <c r="O2772" t="s">
        <v>88</v>
      </c>
      <c r="P2772" s="1">
        <v>42632.384039351855</v>
      </c>
      <c r="Q2772" s="1">
        <v>42501</v>
      </c>
      <c r="R2772" s="5">
        <v>1</v>
      </c>
    </row>
    <row r="2773" spans="1:18" x14ac:dyDescent="0.25">
      <c r="A2773" t="s">
        <v>2436</v>
      </c>
      <c r="B2773" t="s">
        <v>2437</v>
      </c>
      <c r="C2773">
        <v>2897</v>
      </c>
      <c r="D2773" t="s">
        <v>2453</v>
      </c>
      <c r="E2773" t="s">
        <v>221</v>
      </c>
      <c r="F2773" t="s">
        <v>52</v>
      </c>
      <c r="G2773" t="s">
        <v>1771</v>
      </c>
      <c r="H2773">
        <v>0</v>
      </c>
      <c r="I2773" t="s">
        <v>1481</v>
      </c>
      <c r="J2773" t="s">
        <v>27</v>
      </c>
      <c r="K2773">
        <v>1670</v>
      </c>
      <c r="L2773" t="s">
        <v>35</v>
      </c>
      <c r="M2773" s="1">
        <v>42500</v>
      </c>
      <c r="N2773" s="1">
        <v>42865</v>
      </c>
      <c r="O2773" t="s">
        <v>88</v>
      </c>
      <c r="P2773" s="1">
        <v>42632.378680555557</v>
      </c>
      <c r="Q2773" s="1">
        <v>42500</v>
      </c>
      <c r="R2773" s="5">
        <v>1</v>
      </c>
    </row>
    <row r="2774" spans="1:18" x14ac:dyDescent="0.25">
      <c r="A2774" t="s">
        <v>2436</v>
      </c>
      <c r="B2774" t="s">
        <v>2437</v>
      </c>
      <c r="C2774">
        <v>2897</v>
      </c>
      <c r="D2774" t="s">
        <v>2454</v>
      </c>
      <c r="E2774" t="s">
        <v>221</v>
      </c>
      <c r="F2774" t="s">
        <v>52</v>
      </c>
      <c r="G2774" t="s">
        <v>1771</v>
      </c>
      <c r="H2774">
        <v>0</v>
      </c>
      <c r="I2774" t="s">
        <v>1481</v>
      </c>
      <c r="J2774" t="s">
        <v>27</v>
      </c>
      <c r="K2774">
        <v>1669</v>
      </c>
      <c r="L2774" t="s">
        <v>35</v>
      </c>
      <c r="M2774" s="1">
        <v>42495</v>
      </c>
      <c r="N2774" s="1">
        <v>42860</v>
      </c>
      <c r="O2774" t="s">
        <v>88</v>
      </c>
      <c r="P2774" s="1">
        <v>42632.376180555555</v>
      </c>
      <c r="Q2774" s="1">
        <v>42495</v>
      </c>
      <c r="R2774" s="5">
        <v>1</v>
      </c>
    </row>
    <row r="2775" spans="1:18" x14ac:dyDescent="0.25">
      <c r="A2775" t="s">
        <v>2436</v>
      </c>
      <c r="B2775" t="s">
        <v>2437</v>
      </c>
      <c r="C2775">
        <v>2897</v>
      </c>
      <c r="D2775" t="s">
        <v>2455</v>
      </c>
      <c r="E2775" t="s">
        <v>221</v>
      </c>
      <c r="F2775" t="s">
        <v>52</v>
      </c>
      <c r="G2775" t="s">
        <v>1771</v>
      </c>
      <c r="H2775">
        <v>0</v>
      </c>
      <c r="I2775" t="s">
        <v>1481</v>
      </c>
      <c r="J2775" t="s">
        <v>27</v>
      </c>
      <c r="K2775">
        <v>1678</v>
      </c>
      <c r="L2775" t="s">
        <v>35</v>
      </c>
      <c r="M2775" s="1">
        <v>42500</v>
      </c>
      <c r="N2775" s="1">
        <v>42865</v>
      </c>
      <c r="O2775" t="s">
        <v>88</v>
      </c>
      <c r="P2775" s="1">
        <v>42632.396909722222</v>
      </c>
      <c r="Q2775" s="1">
        <v>42500</v>
      </c>
      <c r="R2775" s="5">
        <v>1</v>
      </c>
    </row>
    <row r="2776" spans="1:18" x14ac:dyDescent="0.25">
      <c r="A2776" t="s">
        <v>2436</v>
      </c>
      <c r="B2776" t="s">
        <v>2437</v>
      </c>
      <c r="C2776">
        <v>2897</v>
      </c>
      <c r="D2776" t="s">
        <v>2456</v>
      </c>
      <c r="E2776" t="s">
        <v>221</v>
      </c>
      <c r="F2776" t="s">
        <v>52</v>
      </c>
      <c r="G2776" t="s">
        <v>1771</v>
      </c>
      <c r="H2776">
        <v>0</v>
      </c>
      <c r="I2776" t="s">
        <v>1481</v>
      </c>
      <c r="J2776" t="s">
        <v>27</v>
      </c>
      <c r="K2776">
        <v>1671</v>
      </c>
      <c r="L2776" t="s">
        <v>35</v>
      </c>
      <c r="M2776" s="1">
        <v>42495</v>
      </c>
      <c r="N2776" s="1">
        <v>42860</v>
      </c>
      <c r="O2776" t="s">
        <v>88</v>
      </c>
      <c r="P2776" s="1">
        <v>42632.382037037038</v>
      </c>
      <c r="Q2776" s="1">
        <v>42495</v>
      </c>
      <c r="R2776" s="5">
        <v>1</v>
      </c>
    </row>
    <row r="2777" spans="1:18" x14ac:dyDescent="0.25">
      <c r="A2777" t="s">
        <v>2436</v>
      </c>
      <c r="B2777" t="s">
        <v>2437</v>
      </c>
      <c r="C2777">
        <v>2897</v>
      </c>
      <c r="D2777" t="s">
        <v>2457</v>
      </c>
      <c r="E2777" t="s">
        <v>221</v>
      </c>
      <c r="F2777" t="s">
        <v>52</v>
      </c>
      <c r="G2777" t="s">
        <v>1771</v>
      </c>
      <c r="H2777">
        <v>0</v>
      </c>
      <c r="I2777" t="s">
        <v>1481</v>
      </c>
      <c r="J2777" t="s">
        <v>27</v>
      </c>
      <c r="K2777">
        <v>1668</v>
      </c>
      <c r="L2777" t="s">
        <v>35</v>
      </c>
      <c r="M2777" s="1">
        <v>42500</v>
      </c>
      <c r="N2777" s="1">
        <v>42865</v>
      </c>
      <c r="O2777" t="s">
        <v>88</v>
      </c>
      <c r="P2777" s="1">
        <v>42632.372615740744</v>
      </c>
      <c r="Q2777" s="1">
        <v>42500</v>
      </c>
      <c r="R2777" s="5">
        <v>1</v>
      </c>
    </row>
    <row r="2778" spans="1:18" x14ac:dyDescent="0.25">
      <c r="A2778" t="s">
        <v>2436</v>
      </c>
      <c r="B2778" t="s">
        <v>2437</v>
      </c>
      <c r="C2778">
        <v>2897</v>
      </c>
      <c r="D2778" t="s">
        <v>2458</v>
      </c>
      <c r="E2778" t="s">
        <v>221</v>
      </c>
      <c r="F2778" t="s">
        <v>52</v>
      </c>
      <c r="G2778" t="s">
        <v>1771</v>
      </c>
      <c r="H2778">
        <v>0</v>
      </c>
      <c r="I2778" t="s">
        <v>1481</v>
      </c>
      <c r="J2778" t="s">
        <v>27</v>
      </c>
      <c r="K2778">
        <v>1673</v>
      </c>
      <c r="L2778" t="s">
        <v>35</v>
      </c>
      <c r="M2778" s="1">
        <v>42501</v>
      </c>
      <c r="N2778" s="1">
        <v>42866</v>
      </c>
      <c r="O2778" t="s">
        <v>88</v>
      </c>
      <c r="P2778" s="1">
        <v>42632.386701388888</v>
      </c>
      <c r="Q2778" s="1">
        <v>42501</v>
      </c>
      <c r="R2778" s="5">
        <v>1</v>
      </c>
    </row>
    <row r="2779" spans="1:18" x14ac:dyDescent="0.25">
      <c r="A2779" t="s">
        <v>2436</v>
      </c>
      <c r="B2779" t="s">
        <v>2437</v>
      </c>
      <c r="C2779">
        <v>2897</v>
      </c>
      <c r="D2779" t="s">
        <v>2459</v>
      </c>
      <c r="E2779" t="s">
        <v>221</v>
      </c>
      <c r="F2779" t="s">
        <v>52</v>
      </c>
      <c r="G2779" t="s">
        <v>1771</v>
      </c>
      <c r="H2779">
        <v>0</v>
      </c>
      <c r="I2779" t="s">
        <v>1481</v>
      </c>
      <c r="J2779" t="s">
        <v>27</v>
      </c>
      <c r="K2779">
        <v>1647</v>
      </c>
      <c r="L2779" t="s">
        <v>35</v>
      </c>
      <c r="M2779" s="1">
        <v>42500</v>
      </c>
      <c r="N2779" s="1">
        <v>42865</v>
      </c>
      <c r="O2779" t="s">
        <v>88</v>
      </c>
      <c r="P2779" s="1">
        <v>42628.609930555554</v>
      </c>
      <c r="Q2779" s="1">
        <v>42500</v>
      </c>
      <c r="R2779" s="5">
        <v>1</v>
      </c>
    </row>
    <row r="2780" spans="1:18" x14ac:dyDescent="0.25">
      <c r="A2780" t="s">
        <v>2436</v>
      </c>
      <c r="B2780" t="s">
        <v>2437</v>
      </c>
      <c r="C2780">
        <v>2897</v>
      </c>
      <c r="D2780" t="s">
        <v>2460</v>
      </c>
      <c r="E2780" t="s">
        <v>221</v>
      </c>
      <c r="F2780" t="s">
        <v>45</v>
      </c>
      <c r="G2780" t="s">
        <v>179</v>
      </c>
      <c r="H2780">
        <v>0</v>
      </c>
      <c r="I2780" t="s">
        <v>1481</v>
      </c>
      <c r="J2780" t="s">
        <v>27</v>
      </c>
      <c r="K2780">
        <v>1618</v>
      </c>
      <c r="L2780" t="s">
        <v>35</v>
      </c>
      <c r="M2780" s="1">
        <v>42500</v>
      </c>
      <c r="N2780" s="1">
        <v>42865</v>
      </c>
      <c r="O2780" t="s">
        <v>88</v>
      </c>
      <c r="P2780" s="1">
        <v>42628.458090277774</v>
      </c>
      <c r="Q2780" s="1">
        <v>42500</v>
      </c>
      <c r="R2780" s="5">
        <v>1</v>
      </c>
    </row>
    <row r="2781" spans="1:18" x14ac:dyDescent="0.25">
      <c r="A2781" t="s">
        <v>2436</v>
      </c>
      <c r="B2781" t="s">
        <v>2437</v>
      </c>
      <c r="C2781">
        <v>2897</v>
      </c>
      <c r="D2781" t="s">
        <v>2461</v>
      </c>
      <c r="E2781" t="s">
        <v>221</v>
      </c>
      <c r="F2781" t="s">
        <v>52</v>
      </c>
      <c r="G2781" t="s">
        <v>179</v>
      </c>
      <c r="H2781">
        <v>0</v>
      </c>
      <c r="I2781" t="s">
        <v>1481</v>
      </c>
      <c r="J2781" t="s">
        <v>27</v>
      </c>
      <c r="K2781">
        <v>1646</v>
      </c>
      <c r="L2781" t="s">
        <v>35</v>
      </c>
      <c r="M2781" s="1">
        <v>42501</v>
      </c>
      <c r="N2781" s="1">
        <v>42866</v>
      </c>
      <c r="O2781" t="s">
        <v>88</v>
      </c>
      <c r="P2781" s="1">
        <v>42628.607465277775</v>
      </c>
      <c r="Q2781" s="1">
        <v>42501</v>
      </c>
      <c r="R2781" s="5">
        <v>1</v>
      </c>
    </row>
    <row r="2782" spans="1:18" x14ac:dyDescent="0.25">
      <c r="A2782" t="s">
        <v>2436</v>
      </c>
      <c r="B2782" t="s">
        <v>2437</v>
      </c>
      <c r="C2782">
        <v>2897</v>
      </c>
      <c r="D2782" t="s">
        <v>2462</v>
      </c>
      <c r="E2782" t="s">
        <v>221</v>
      </c>
      <c r="F2782" t="s">
        <v>45</v>
      </c>
      <c r="G2782" t="s">
        <v>179</v>
      </c>
      <c r="H2782">
        <v>0</v>
      </c>
      <c r="I2782" t="s">
        <v>1481</v>
      </c>
      <c r="J2782" t="s">
        <v>27</v>
      </c>
      <c r="K2782">
        <v>1616</v>
      </c>
      <c r="L2782" t="s">
        <v>35</v>
      </c>
      <c r="M2782" s="1">
        <v>42502</v>
      </c>
      <c r="N2782" s="1">
        <v>42867</v>
      </c>
      <c r="O2782" t="s">
        <v>88</v>
      </c>
      <c r="P2782" s="1">
        <v>42628.455752314818</v>
      </c>
      <c r="Q2782" s="1">
        <v>42502</v>
      </c>
      <c r="R2782" s="5">
        <v>1</v>
      </c>
    </row>
    <row r="2783" spans="1:18" x14ac:dyDescent="0.25">
      <c r="A2783" t="s">
        <v>2436</v>
      </c>
      <c r="B2783" t="s">
        <v>2437</v>
      </c>
      <c r="C2783">
        <v>2897</v>
      </c>
      <c r="D2783" t="s">
        <v>2463</v>
      </c>
      <c r="E2783" t="s">
        <v>221</v>
      </c>
      <c r="F2783" t="s">
        <v>52</v>
      </c>
      <c r="G2783" t="s">
        <v>179</v>
      </c>
      <c r="H2783">
        <v>0</v>
      </c>
      <c r="I2783" t="s">
        <v>1481</v>
      </c>
      <c r="J2783" t="s">
        <v>27</v>
      </c>
      <c r="K2783">
        <v>1609</v>
      </c>
      <c r="L2783" t="s">
        <v>35</v>
      </c>
      <c r="M2783" s="1">
        <v>42495</v>
      </c>
      <c r="N2783" s="1">
        <v>42860</v>
      </c>
      <c r="O2783" t="s">
        <v>88</v>
      </c>
      <c r="P2783" s="1">
        <v>42628.41783564815</v>
      </c>
      <c r="Q2783" s="1">
        <v>42495</v>
      </c>
      <c r="R2783" s="5">
        <v>1</v>
      </c>
    </row>
    <row r="2784" spans="1:18" x14ac:dyDescent="0.25">
      <c r="A2784" t="s">
        <v>2436</v>
      </c>
      <c r="B2784" t="s">
        <v>2437</v>
      </c>
      <c r="C2784">
        <v>2897</v>
      </c>
      <c r="D2784" t="s">
        <v>2464</v>
      </c>
      <c r="E2784" t="s">
        <v>221</v>
      </c>
      <c r="F2784" t="s">
        <v>45</v>
      </c>
      <c r="G2784" t="s">
        <v>179</v>
      </c>
      <c r="H2784">
        <v>0</v>
      </c>
      <c r="I2784" t="s">
        <v>1481</v>
      </c>
      <c r="J2784" t="s">
        <v>27</v>
      </c>
      <c r="K2784">
        <v>1621</v>
      </c>
      <c r="L2784" t="s">
        <v>35</v>
      </c>
      <c r="M2784" s="1">
        <v>42501</v>
      </c>
      <c r="N2784" s="1">
        <v>42866</v>
      </c>
      <c r="O2784" t="s">
        <v>88</v>
      </c>
      <c r="P2784" s="1">
        <v>42628.466215277775</v>
      </c>
      <c r="Q2784" s="1">
        <v>42501</v>
      </c>
      <c r="R2784" s="5">
        <v>1</v>
      </c>
    </row>
    <row r="2785" spans="1:18" x14ac:dyDescent="0.25">
      <c r="A2785" t="s">
        <v>2436</v>
      </c>
      <c r="B2785" t="s">
        <v>2437</v>
      </c>
      <c r="C2785">
        <v>2897</v>
      </c>
      <c r="D2785" t="s">
        <v>2465</v>
      </c>
      <c r="E2785" t="s">
        <v>221</v>
      </c>
      <c r="F2785" t="s">
        <v>45</v>
      </c>
      <c r="G2785" t="s">
        <v>179</v>
      </c>
      <c r="H2785">
        <v>0</v>
      </c>
      <c r="I2785" t="s">
        <v>1481</v>
      </c>
      <c r="J2785" t="s">
        <v>27</v>
      </c>
      <c r="K2785">
        <v>1623</v>
      </c>
      <c r="L2785" t="s">
        <v>35</v>
      </c>
      <c r="M2785" s="1">
        <v>42495</v>
      </c>
      <c r="N2785" s="1">
        <v>42860</v>
      </c>
      <c r="O2785" t="s">
        <v>88</v>
      </c>
      <c r="P2785" s="1">
        <v>42628.470254629632</v>
      </c>
      <c r="Q2785" s="1">
        <v>42495</v>
      </c>
      <c r="R2785" s="5">
        <v>1</v>
      </c>
    </row>
    <row r="2786" spans="1:18" x14ac:dyDescent="0.25">
      <c r="A2786" t="s">
        <v>2436</v>
      </c>
      <c r="B2786" t="s">
        <v>2437</v>
      </c>
      <c r="C2786">
        <v>2897</v>
      </c>
      <c r="D2786" t="s">
        <v>2466</v>
      </c>
      <c r="E2786" t="s">
        <v>221</v>
      </c>
      <c r="F2786" t="s">
        <v>45</v>
      </c>
      <c r="G2786" t="s">
        <v>179</v>
      </c>
      <c r="H2786">
        <v>0</v>
      </c>
      <c r="I2786" t="s">
        <v>1481</v>
      </c>
      <c r="J2786" t="s">
        <v>27</v>
      </c>
      <c r="K2786">
        <v>1622</v>
      </c>
      <c r="L2786" t="s">
        <v>35</v>
      </c>
      <c r="M2786" s="1">
        <v>42500</v>
      </c>
      <c r="N2786" s="1">
        <v>42865</v>
      </c>
      <c r="O2786" t="s">
        <v>88</v>
      </c>
      <c r="P2786" s="1">
        <v>42628.468298611115</v>
      </c>
      <c r="Q2786" s="1">
        <v>42500</v>
      </c>
      <c r="R2786" s="5">
        <v>1</v>
      </c>
    </row>
    <row r="2787" spans="1:18" x14ac:dyDescent="0.25">
      <c r="A2787" t="s">
        <v>2436</v>
      </c>
      <c r="B2787" t="s">
        <v>2437</v>
      </c>
      <c r="C2787">
        <v>2897</v>
      </c>
      <c r="D2787" t="s">
        <v>2467</v>
      </c>
      <c r="E2787" t="s">
        <v>1082</v>
      </c>
      <c r="F2787" t="s">
        <v>52</v>
      </c>
      <c r="G2787" t="s">
        <v>179</v>
      </c>
      <c r="H2787">
        <v>0</v>
      </c>
      <c r="I2787" t="s">
        <v>1481</v>
      </c>
      <c r="J2787" t="s">
        <v>27</v>
      </c>
      <c r="K2787">
        <v>1610</v>
      </c>
      <c r="L2787" t="s">
        <v>35</v>
      </c>
      <c r="M2787" s="1">
        <v>42500</v>
      </c>
      <c r="N2787" s="1">
        <v>42865</v>
      </c>
      <c r="O2787" t="s">
        <v>88</v>
      </c>
      <c r="P2787" s="1">
        <v>42628.42046296296</v>
      </c>
      <c r="Q2787" s="1">
        <v>42500</v>
      </c>
      <c r="R2787" s="5">
        <v>1</v>
      </c>
    </row>
    <row r="2788" spans="1:18" x14ac:dyDescent="0.25">
      <c r="A2788" t="s">
        <v>2436</v>
      </c>
      <c r="B2788" t="s">
        <v>2437</v>
      </c>
      <c r="C2788">
        <v>2897</v>
      </c>
      <c r="D2788" t="s">
        <v>2468</v>
      </c>
      <c r="E2788" t="s">
        <v>1082</v>
      </c>
      <c r="F2788" t="s">
        <v>52</v>
      </c>
      <c r="G2788" t="s">
        <v>2469</v>
      </c>
      <c r="H2788">
        <v>0</v>
      </c>
      <c r="I2788" t="s">
        <v>1481</v>
      </c>
      <c r="J2788" t="s">
        <v>27</v>
      </c>
      <c r="K2788">
        <v>2316</v>
      </c>
      <c r="L2788" t="s">
        <v>331</v>
      </c>
      <c r="M2788" t="s">
        <v>99</v>
      </c>
      <c r="N2788" t="s">
        <v>99</v>
      </c>
      <c r="O2788" t="s">
        <v>99</v>
      </c>
      <c r="P2788" s="1">
        <v>42654.621631944443</v>
      </c>
      <c r="Q2788" t="s">
        <v>99</v>
      </c>
      <c r="R2788" s="5">
        <v>1</v>
      </c>
    </row>
    <row r="2789" spans="1:18" x14ac:dyDescent="0.25">
      <c r="A2789" t="s">
        <v>2436</v>
      </c>
      <c r="B2789" t="s">
        <v>2437</v>
      </c>
      <c r="C2789">
        <v>2897</v>
      </c>
      <c r="D2789" t="s">
        <v>2470</v>
      </c>
      <c r="E2789" t="s">
        <v>1082</v>
      </c>
      <c r="F2789" t="s">
        <v>52</v>
      </c>
      <c r="G2789" t="s">
        <v>2469</v>
      </c>
      <c r="H2789">
        <v>0</v>
      </c>
      <c r="I2789" t="s">
        <v>1481</v>
      </c>
      <c r="J2789" t="s">
        <v>27</v>
      </c>
      <c r="K2789">
        <v>1640</v>
      </c>
      <c r="L2789" t="s">
        <v>35</v>
      </c>
      <c r="M2789" s="1">
        <v>42495</v>
      </c>
      <c r="N2789" s="1">
        <v>42860</v>
      </c>
      <c r="O2789" t="s">
        <v>88</v>
      </c>
      <c r="P2789" s="1">
        <v>42628.590787037036</v>
      </c>
      <c r="Q2789" s="1">
        <v>42495</v>
      </c>
      <c r="R2789" s="5">
        <v>1</v>
      </c>
    </row>
    <row r="2790" spans="1:18" x14ac:dyDescent="0.25">
      <c r="A2790" t="s">
        <v>2436</v>
      </c>
      <c r="B2790" t="s">
        <v>2437</v>
      </c>
      <c r="C2790">
        <v>2897</v>
      </c>
      <c r="D2790" t="s">
        <v>2471</v>
      </c>
      <c r="E2790" t="s">
        <v>1082</v>
      </c>
      <c r="F2790" t="s">
        <v>45</v>
      </c>
      <c r="G2790" t="s">
        <v>2469</v>
      </c>
      <c r="H2790">
        <v>0</v>
      </c>
      <c r="I2790" t="s">
        <v>1481</v>
      </c>
      <c r="J2790" t="s">
        <v>27</v>
      </c>
      <c r="K2790">
        <v>1624</v>
      </c>
      <c r="L2790" t="s">
        <v>35</v>
      </c>
      <c r="M2790" s="1">
        <v>42501</v>
      </c>
      <c r="N2790" s="1">
        <v>42866</v>
      </c>
      <c r="O2790" t="s">
        <v>88</v>
      </c>
      <c r="P2790" s="1">
        <v>42628.473819444444</v>
      </c>
      <c r="Q2790" s="1">
        <v>42501</v>
      </c>
      <c r="R2790" s="5">
        <v>1</v>
      </c>
    </row>
    <row r="2791" spans="1:18" x14ac:dyDescent="0.25">
      <c r="A2791" t="s">
        <v>78</v>
      </c>
      <c r="B2791" t="s">
        <v>79</v>
      </c>
      <c r="C2791">
        <v>1084</v>
      </c>
      <c r="D2791" t="s">
        <v>2472</v>
      </c>
      <c r="E2791" t="s">
        <v>81</v>
      </c>
      <c r="F2791" t="s">
        <v>32</v>
      </c>
      <c r="G2791" t="s">
        <v>86</v>
      </c>
      <c r="H2791">
        <v>0</v>
      </c>
      <c r="I2791" t="s">
        <v>65</v>
      </c>
      <c r="J2791" t="s">
        <v>24</v>
      </c>
      <c r="K2791">
        <v>361</v>
      </c>
      <c r="L2791" t="s">
        <v>35</v>
      </c>
      <c r="M2791" s="1">
        <v>42566</v>
      </c>
      <c r="N2791" s="1">
        <v>42750</v>
      </c>
      <c r="O2791" t="s">
        <v>26</v>
      </c>
      <c r="P2791" s="1">
        <v>42584.467199074075</v>
      </c>
      <c r="Q2791" s="1">
        <v>42566</v>
      </c>
      <c r="R2791" s="5">
        <v>1</v>
      </c>
    </row>
    <row r="2792" spans="1:18" x14ac:dyDescent="0.25">
      <c r="A2792" t="s">
        <v>884</v>
      </c>
      <c r="B2792" t="s">
        <v>885</v>
      </c>
      <c r="C2792">
        <v>1422</v>
      </c>
      <c r="D2792" t="s">
        <v>2473</v>
      </c>
      <c r="E2792" t="s">
        <v>81</v>
      </c>
      <c r="F2792" t="s">
        <v>32</v>
      </c>
      <c r="G2792" t="s">
        <v>86</v>
      </c>
      <c r="H2792">
        <v>0</v>
      </c>
      <c r="I2792" t="s">
        <v>385</v>
      </c>
      <c r="J2792" t="s">
        <v>24</v>
      </c>
      <c r="K2792">
        <v>2401</v>
      </c>
      <c r="L2792" t="s">
        <v>35</v>
      </c>
      <c r="M2792" s="1">
        <v>42664</v>
      </c>
      <c r="N2792" s="1">
        <v>42846</v>
      </c>
      <c r="O2792" t="s">
        <v>88</v>
      </c>
      <c r="P2792" s="1">
        <v>42669.38857638889</v>
      </c>
      <c r="Q2792" s="1">
        <v>42664</v>
      </c>
      <c r="R2792" s="5">
        <v>1</v>
      </c>
    </row>
    <row r="2793" spans="1:18" x14ac:dyDescent="0.25">
      <c r="A2793" t="s">
        <v>884</v>
      </c>
      <c r="B2793" t="s">
        <v>885</v>
      </c>
      <c r="C2793">
        <v>1422</v>
      </c>
      <c r="D2793" t="s">
        <v>2473</v>
      </c>
      <c r="E2793" t="s">
        <v>81</v>
      </c>
      <c r="F2793" t="s">
        <v>32</v>
      </c>
      <c r="G2793" t="s">
        <v>86</v>
      </c>
      <c r="H2793">
        <v>0</v>
      </c>
      <c r="I2793" t="s">
        <v>385</v>
      </c>
      <c r="J2793" t="s">
        <v>27</v>
      </c>
      <c r="K2793">
        <v>2401</v>
      </c>
      <c r="L2793" t="s">
        <v>35</v>
      </c>
      <c r="M2793" s="1">
        <v>42664</v>
      </c>
      <c r="N2793" s="1">
        <v>42846</v>
      </c>
      <c r="O2793" t="s">
        <v>88</v>
      </c>
      <c r="P2793" s="1">
        <v>42669.38857638889</v>
      </c>
      <c r="Q2793" s="1">
        <v>42664</v>
      </c>
      <c r="R2793" s="5">
        <v>1</v>
      </c>
    </row>
    <row r="2794" spans="1:18" x14ac:dyDescent="0.25">
      <c r="A2794" t="s">
        <v>2474</v>
      </c>
      <c r="B2794" t="s">
        <v>2475</v>
      </c>
      <c r="C2794">
        <v>2815</v>
      </c>
      <c r="D2794" t="s">
        <v>2476</v>
      </c>
      <c r="E2794" t="s">
        <v>117</v>
      </c>
      <c r="F2794" t="s">
        <v>52</v>
      </c>
      <c r="G2794" t="s">
        <v>529</v>
      </c>
      <c r="H2794">
        <v>0</v>
      </c>
      <c r="I2794" t="s">
        <v>34</v>
      </c>
      <c r="J2794" t="s">
        <v>27</v>
      </c>
      <c r="K2794">
        <v>1119</v>
      </c>
      <c r="L2794" t="s">
        <v>35</v>
      </c>
      <c r="M2794" s="1">
        <v>42600</v>
      </c>
      <c r="N2794" s="1">
        <v>42784</v>
      </c>
      <c r="O2794" t="s">
        <v>26</v>
      </c>
      <c r="P2794" s="1">
        <v>42606.438125000001</v>
      </c>
      <c r="Q2794" s="1">
        <v>42600</v>
      </c>
      <c r="R2794" s="5">
        <v>1</v>
      </c>
    </row>
    <row r="2795" spans="1:18" x14ac:dyDescent="0.25">
      <c r="A2795" t="s">
        <v>2477</v>
      </c>
      <c r="B2795" t="s">
        <v>2478</v>
      </c>
      <c r="C2795">
        <v>1234</v>
      </c>
      <c r="D2795" t="s">
        <v>2479</v>
      </c>
      <c r="E2795" t="s">
        <v>502</v>
      </c>
      <c r="F2795" t="s">
        <v>32</v>
      </c>
      <c r="G2795" t="s">
        <v>59</v>
      </c>
      <c r="H2795">
        <v>0</v>
      </c>
      <c r="I2795" t="s">
        <v>34</v>
      </c>
      <c r="J2795" t="s">
        <v>254</v>
      </c>
      <c r="K2795">
        <v>1030</v>
      </c>
      <c r="L2795" t="s">
        <v>35</v>
      </c>
      <c r="M2795" s="1">
        <v>42600</v>
      </c>
      <c r="N2795" s="1">
        <v>42784</v>
      </c>
      <c r="O2795" t="s">
        <v>99</v>
      </c>
      <c r="P2795" s="1">
        <v>42601.63486111111</v>
      </c>
      <c r="Q2795" s="1">
        <v>42600</v>
      </c>
      <c r="R2795" s="5">
        <v>1</v>
      </c>
    </row>
    <row r="2796" spans="1:18" x14ac:dyDescent="0.25">
      <c r="A2796" t="s">
        <v>506</v>
      </c>
      <c r="B2796" t="s">
        <v>507</v>
      </c>
      <c r="C2796">
        <v>2129</v>
      </c>
      <c r="D2796" t="s">
        <v>2480</v>
      </c>
      <c r="E2796" t="s">
        <v>502</v>
      </c>
      <c r="F2796" t="s">
        <v>32</v>
      </c>
      <c r="G2796" t="s">
        <v>59</v>
      </c>
      <c r="H2796">
        <v>1</v>
      </c>
      <c r="I2796" t="s">
        <v>40</v>
      </c>
      <c r="J2796" t="s">
        <v>36</v>
      </c>
      <c r="K2796">
        <v>514</v>
      </c>
      <c r="L2796" t="s">
        <v>35</v>
      </c>
      <c r="M2796" s="1">
        <v>42580</v>
      </c>
      <c r="N2796" s="1">
        <v>42764</v>
      </c>
      <c r="O2796" t="s">
        <v>26</v>
      </c>
      <c r="P2796" s="1">
        <v>42586.632847222223</v>
      </c>
      <c r="Q2796" s="1">
        <v>42580</v>
      </c>
      <c r="R2796" s="5">
        <v>1</v>
      </c>
    </row>
    <row r="2797" spans="1:18" x14ac:dyDescent="0.25">
      <c r="A2797" t="s">
        <v>506</v>
      </c>
      <c r="B2797" t="s">
        <v>507</v>
      </c>
      <c r="C2797">
        <v>2129</v>
      </c>
      <c r="D2797" t="s">
        <v>2480</v>
      </c>
      <c r="E2797" t="s">
        <v>502</v>
      </c>
      <c r="F2797" t="s">
        <v>32</v>
      </c>
      <c r="G2797" t="s">
        <v>59</v>
      </c>
      <c r="H2797">
        <v>1</v>
      </c>
      <c r="I2797" t="s">
        <v>40</v>
      </c>
      <c r="J2797" t="s">
        <v>24</v>
      </c>
      <c r="K2797">
        <v>514</v>
      </c>
      <c r="L2797" t="s">
        <v>35</v>
      </c>
      <c r="M2797" s="1">
        <v>42580</v>
      </c>
      <c r="N2797" s="1">
        <v>42764</v>
      </c>
      <c r="O2797" t="s">
        <v>26</v>
      </c>
      <c r="P2797" s="1">
        <v>42586.632847222223</v>
      </c>
      <c r="Q2797" s="1">
        <v>42580</v>
      </c>
      <c r="R2797" s="5">
        <v>1</v>
      </c>
    </row>
    <row r="2798" spans="1:18" x14ac:dyDescent="0.25">
      <c r="A2798" t="s">
        <v>506</v>
      </c>
      <c r="B2798" t="s">
        <v>507</v>
      </c>
      <c r="C2798">
        <v>2129</v>
      </c>
      <c r="D2798" t="s">
        <v>2480</v>
      </c>
      <c r="E2798" t="s">
        <v>502</v>
      </c>
      <c r="F2798" t="s">
        <v>32</v>
      </c>
      <c r="G2798" t="s">
        <v>59</v>
      </c>
      <c r="H2798">
        <v>1</v>
      </c>
      <c r="I2798" t="s">
        <v>40</v>
      </c>
      <c r="J2798" t="s">
        <v>27</v>
      </c>
      <c r="K2798">
        <v>514</v>
      </c>
      <c r="L2798" t="s">
        <v>35</v>
      </c>
      <c r="M2798" s="1">
        <v>42580</v>
      </c>
      <c r="N2798" s="1">
        <v>42764</v>
      </c>
      <c r="O2798" t="s">
        <v>26</v>
      </c>
      <c r="P2798" s="1">
        <v>42586.632847222223</v>
      </c>
      <c r="Q2798" s="1">
        <v>42580</v>
      </c>
      <c r="R2798" s="5">
        <v>1</v>
      </c>
    </row>
    <row r="2799" spans="1:18" x14ac:dyDescent="0.25">
      <c r="A2799" t="s">
        <v>532</v>
      </c>
      <c r="B2799" t="s">
        <v>533</v>
      </c>
      <c r="C2799">
        <v>2301</v>
      </c>
      <c r="D2799" t="s">
        <v>2481</v>
      </c>
      <c r="E2799" t="s">
        <v>1781</v>
      </c>
      <c r="F2799" t="s">
        <v>178</v>
      </c>
      <c r="G2799" t="s">
        <v>2482</v>
      </c>
      <c r="H2799">
        <v>1</v>
      </c>
      <c r="I2799" t="s">
        <v>2483</v>
      </c>
      <c r="J2799" t="s">
        <v>27</v>
      </c>
      <c r="K2799">
        <v>785</v>
      </c>
      <c r="L2799" t="s">
        <v>25</v>
      </c>
      <c r="M2799" s="1">
        <v>42451</v>
      </c>
      <c r="N2799" s="1">
        <v>42635</v>
      </c>
      <c r="O2799" t="s">
        <v>88</v>
      </c>
      <c r="P2799" s="1">
        <v>42593.431238425925</v>
      </c>
      <c r="Q2799" s="1">
        <v>42451</v>
      </c>
      <c r="R2799" s="5">
        <v>1</v>
      </c>
    </row>
    <row r="2800" spans="1:18" x14ac:dyDescent="0.25">
      <c r="A2800" t="s">
        <v>532</v>
      </c>
      <c r="B2800" t="s">
        <v>533</v>
      </c>
      <c r="C2800">
        <v>2301</v>
      </c>
      <c r="D2800" t="s">
        <v>2481</v>
      </c>
      <c r="E2800" t="s">
        <v>1781</v>
      </c>
      <c r="F2800" t="s">
        <v>178</v>
      </c>
      <c r="G2800" t="s">
        <v>2482</v>
      </c>
      <c r="H2800">
        <v>1</v>
      </c>
      <c r="I2800" t="s">
        <v>2483</v>
      </c>
      <c r="J2800" t="s">
        <v>36</v>
      </c>
      <c r="K2800">
        <v>785</v>
      </c>
      <c r="L2800" t="s">
        <v>25</v>
      </c>
      <c r="M2800" s="1">
        <v>42451</v>
      </c>
      <c r="N2800" s="1">
        <v>42635</v>
      </c>
      <c r="O2800" t="s">
        <v>88</v>
      </c>
      <c r="P2800" s="1">
        <v>42593.431238425925</v>
      </c>
      <c r="Q2800" s="1">
        <v>42451</v>
      </c>
      <c r="R2800" s="5">
        <v>1</v>
      </c>
    </row>
    <row r="2801" spans="1:18" x14ac:dyDescent="0.25">
      <c r="A2801" t="s">
        <v>532</v>
      </c>
      <c r="B2801" t="s">
        <v>533</v>
      </c>
      <c r="C2801">
        <v>2301</v>
      </c>
      <c r="D2801" t="s">
        <v>2481</v>
      </c>
      <c r="E2801" t="s">
        <v>1781</v>
      </c>
      <c r="F2801" t="s">
        <v>178</v>
      </c>
      <c r="G2801" t="s">
        <v>2482</v>
      </c>
      <c r="H2801">
        <v>1</v>
      </c>
      <c r="I2801" t="s">
        <v>2483</v>
      </c>
      <c r="J2801" t="s">
        <v>24</v>
      </c>
      <c r="K2801">
        <v>785</v>
      </c>
      <c r="L2801" t="s">
        <v>25</v>
      </c>
      <c r="M2801" s="1">
        <v>42451</v>
      </c>
      <c r="N2801" s="1">
        <v>42635</v>
      </c>
      <c r="O2801" t="s">
        <v>88</v>
      </c>
      <c r="P2801" s="1">
        <v>42593.431238425925</v>
      </c>
      <c r="Q2801" s="1">
        <v>42451</v>
      </c>
      <c r="R2801" s="5">
        <v>1</v>
      </c>
    </row>
    <row r="2802" spans="1:18" x14ac:dyDescent="0.25">
      <c r="A2802" t="s">
        <v>532</v>
      </c>
      <c r="B2802" t="s">
        <v>533</v>
      </c>
      <c r="C2802">
        <v>2301</v>
      </c>
      <c r="D2802" t="s">
        <v>2484</v>
      </c>
      <c r="E2802" t="s">
        <v>31</v>
      </c>
      <c r="F2802" t="s">
        <v>32</v>
      </c>
      <c r="G2802" t="s">
        <v>112</v>
      </c>
      <c r="H2802">
        <v>0</v>
      </c>
      <c r="I2802" t="s">
        <v>65</v>
      </c>
      <c r="J2802" t="s">
        <v>24</v>
      </c>
      <c r="K2802">
        <v>2263</v>
      </c>
      <c r="L2802" t="s">
        <v>101</v>
      </c>
      <c r="M2802" s="1">
        <v>42647</v>
      </c>
      <c r="N2802" s="1">
        <v>42829</v>
      </c>
      <c r="O2802" t="s">
        <v>26</v>
      </c>
      <c r="P2802" s="1">
        <v>42647.368831018517</v>
      </c>
      <c r="Q2802" s="1">
        <v>42647</v>
      </c>
      <c r="R2802" s="5">
        <v>1</v>
      </c>
    </row>
    <row r="2803" spans="1:18" x14ac:dyDescent="0.25">
      <c r="A2803" t="s">
        <v>532</v>
      </c>
      <c r="B2803" t="s">
        <v>533</v>
      </c>
      <c r="C2803">
        <v>2301</v>
      </c>
      <c r="D2803" t="s">
        <v>2484</v>
      </c>
      <c r="E2803" t="s">
        <v>31</v>
      </c>
      <c r="F2803" t="s">
        <v>32</v>
      </c>
      <c r="G2803" t="s">
        <v>112</v>
      </c>
      <c r="H2803">
        <v>0</v>
      </c>
      <c r="I2803" t="s">
        <v>65</v>
      </c>
      <c r="J2803" t="s">
        <v>27</v>
      </c>
      <c r="K2803">
        <v>2263</v>
      </c>
      <c r="L2803" t="s">
        <v>101</v>
      </c>
      <c r="M2803" s="1">
        <v>42647</v>
      </c>
      <c r="N2803" s="1">
        <v>42829</v>
      </c>
      <c r="O2803" t="s">
        <v>26</v>
      </c>
      <c r="P2803" s="1">
        <v>42647.368831018517</v>
      </c>
      <c r="Q2803" s="1">
        <v>42647</v>
      </c>
      <c r="R2803" s="5">
        <v>1</v>
      </c>
    </row>
    <row r="2804" spans="1:18" x14ac:dyDescent="0.25">
      <c r="A2804" t="s">
        <v>532</v>
      </c>
      <c r="B2804" t="s">
        <v>533</v>
      </c>
      <c r="C2804">
        <v>2301</v>
      </c>
      <c r="D2804" t="s">
        <v>2484</v>
      </c>
      <c r="E2804" t="s">
        <v>31</v>
      </c>
      <c r="F2804" t="s">
        <v>32</v>
      </c>
      <c r="G2804" t="s">
        <v>112</v>
      </c>
      <c r="H2804">
        <v>0</v>
      </c>
      <c r="I2804" t="s">
        <v>65</v>
      </c>
      <c r="J2804" t="s">
        <v>36</v>
      </c>
      <c r="K2804">
        <v>2263</v>
      </c>
      <c r="L2804" t="s">
        <v>101</v>
      </c>
      <c r="M2804" s="1">
        <v>42647</v>
      </c>
      <c r="N2804" s="1">
        <v>42829</v>
      </c>
      <c r="O2804" t="s">
        <v>26</v>
      </c>
      <c r="P2804" s="1">
        <v>42647.368831018517</v>
      </c>
      <c r="Q2804" s="1">
        <v>42647</v>
      </c>
      <c r="R2804" s="5">
        <v>1</v>
      </c>
    </row>
    <row r="2805" spans="1:18" x14ac:dyDescent="0.25">
      <c r="A2805" t="s">
        <v>294</v>
      </c>
      <c r="B2805" t="s">
        <v>295</v>
      </c>
      <c r="C2805">
        <v>2674</v>
      </c>
      <c r="D2805" t="s">
        <v>2485</v>
      </c>
      <c r="E2805" t="s">
        <v>20</v>
      </c>
      <c r="F2805" t="s">
        <v>52</v>
      </c>
      <c r="G2805" t="s">
        <v>365</v>
      </c>
      <c r="H2805">
        <v>0</v>
      </c>
      <c r="I2805" t="s">
        <v>200</v>
      </c>
      <c r="J2805" t="s">
        <v>27</v>
      </c>
      <c r="K2805">
        <v>730</v>
      </c>
      <c r="L2805" t="s">
        <v>25</v>
      </c>
      <c r="M2805" s="1">
        <v>42460</v>
      </c>
      <c r="N2805" s="1">
        <v>42643</v>
      </c>
      <c r="O2805" t="s">
        <v>26</v>
      </c>
      <c r="P2805" s="1">
        <v>42592.376261574071</v>
      </c>
      <c r="Q2805" s="1">
        <v>42460</v>
      </c>
      <c r="R2805" s="5">
        <v>1</v>
      </c>
    </row>
    <row r="2806" spans="1:18" x14ac:dyDescent="0.25">
      <c r="A2806" t="s">
        <v>294</v>
      </c>
      <c r="B2806" t="s">
        <v>295</v>
      </c>
      <c r="C2806">
        <v>2674</v>
      </c>
      <c r="D2806" t="s">
        <v>2485</v>
      </c>
      <c r="E2806" t="s">
        <v>20</v>
      </c>
      <c r="F2806" t="s">
        <v>52</v>
      </c>
      <c r="G2806" t="s">
        <v>365</v>
      </c>
      <c r="H2806">
        <v>0</v>
      </c>
      <c r="I2806" t="s">
        <v>200</v>
      </c>
      <c r="J2806" t="s">
        <v>24</v>
      </c>
      <c r="K2806">
        <v>730</v>
      </c>
      <c r="L2806" t="s">
        <v>25</v>
      </c>
      <c r="M2806" s="1">
        <v>42460</v>
      </c>
      <c r="N2806" s="1">
        <v>42643</v>
      </c>
      <c r="O2806" t="s">
        <v>26</v>
      </c>
      <c r="P2806" s="1">
        <v>42592.376261574071</v>
      </c>
      <c r="Q2806" s="1">
        <v>42460</v>
      </c>
      <c r="R2806" s="5">
        <v>1</v>
      </c>
    </row>
    <row r="2807" spans="1:18" x14ac:dyDescent="0.25">
      <c r="A2807" t="s">
        <v>294</v>
      </c>
      <c r="B2807" t="s">
        <v>295</v>
      </c>
      <c r="C2807">
        <v>2674</v>
      </c>
      <c r="D2807" t="s">
        <v>2485</v>
      </c>
      <c r="E2807" t="s">
        <v>20</v>
      </c>
      <c r="F2807" t="s">
        <v>52</v>
      </c>
      <c r="G2807" t="s">
        <v>365</v>
      </c>
      <c r="H2807">
        <v>0</v>
      </c>
      <c r="I2807" t="s">
        <v>200</v>
      </c>
      <c r="J2807" t="s">
        <v>24</v>
      </c>
      <c r="K2807">
        <v>2452</v>
      </c>
      <c r="L2807" t="s">
        <v>35</v>
      </c>
      <c r="M2807" s="1">
        <v>42683</v>
      </c>
      <c r="N2807" s="1">
        <v>42864</v>
      </c>
      <c r="O2807" t="s">
        <v>26</v>
      </c>
      <c r="P2807" s="1">
        <v>42674.690648148149</v>
      </c>
      <c r="Q2807" s="1">
        <v>42683</v>
      </c>
      <c r="R2807" s="5">
        <v>1</v>
      </c>
    </row>
    <row r="2808" spans="1:18" x14ac:dyDescent="0.25">
      <c r="A2808" t="s">
        <v>294</v>
      </c>
      <c r="B2808" t="s">
        <v>295</v>
      </c>
      <c r="C2808">
        <v>2674</v>
      </c>
      <c r="D2808" t="s">
        <v>2485</v>
      </c>
      <c r="E2808" t="s">
        <v>20</v>
      </c>
      <c r="F2808" t="s">
        <v>52</v>
      </c>
      <c r="G2808" t="s">
        <v>365</v>
      </c>
      <c r="H2808">
        <v>0</v>
      </c>
      <c r="I2808" t="s">
        <v>200</v>
      </c>
      <c r="J2808" t="s">
        <v>27</v>
      </c>
      <c r="K2808">
        <v>2452</v>
      </c>
      <c r="L2808" t="s">
        <v>35</v>
      </c>
      <c r="M2808" s="1">
        <v>42683</v>
      </c>
      <c r="N2808" s="1">
        <v>42864</v>
      </c>
      <c r="O2808" t="s">
        <v>26</v>
      </c>
      <c r="P2808" s="1">
        <v>42674.690648148149</v>
      </c>
      <c r="Q2808" s="1">
        <v>42683</v>
      </c>
      <c r="R2808" s="5">
        <v>1</v>
      </c>
    </row>
    <row r="2809" spans="1:18" x14ac:dyDescent="0.25">
      <c r="A2809" t="s">
        <v>28</v>
      </c>
      <c r="B2809" t="s">
        <v>29</v>
      </c>
      <c r="C2809">
        <v>1862</v>
      </c>
      <c r="D2809" t="s">
        <v>2486</v>
      </c>
      <c r="E2809" t="s">
        <v>322</v>
      </c>
      <c r="F2809" t="s">
        <v>635</v>
      </c>
      <c r="G2809" t="s">
        <v>1414</v>
      </c>
      <c r="H2809">
        <v>0</v>
      </c>
      <c r="I2809" t="s">
        <v>200</v>
      </c>
      <c r="J2809" t="s">
        <v>24</v>
      </c>
      <c r="K2809">
        <v>2301</v>
      </c>
      <c r="L2809" t="s">
        <v>331</v>
      </c>
      <c r="M2809" t="s">
        <v>99</v>
      </c>
      <c r="N2809" t="s">
        <v>99</v>
      </c>
      <c r="O2809" t="s">
        <v>99</v>
      </c>
      <c r="P2809" s="1">
        <v>42650.71565972222</v>
      </c>
      <c r="Q2809" t="s">
        <v>99</v>
      </c>
      <c r="R2809" s="5">
        <v>1</v>
      </c>
    </row>
    <row r="2810" spans="1:18" x14ac:dyDescent="0.25">
      <c r="A2810" t="s">
        <v>28</v>
      </c>
      <c r="B2810" t="s">
        <v>29</v>
      </c>
      <c r="C2810">
        <v>1862</v>
      </c>
      <c r="D2810" t="s">
        <v>2486</v>
      </c>
      <c r="E2810" t="s">
        <v>322</v>
      </c>
      <c r="F2810" t="s">
        <v>635</v>
      </c>
      <c r="G2810" t="s">
        <v>1414</v>
      </c>
      <c r="H2810">
        <v>0</v>
      </c>
      <c r="I2810" t="s">
        <v>200</v>
      </c>
      <c r="J2810" t="s">
        <v>27</v>
      </c>
      <c r="K2810">
        <v>2301</v>
      </c>
      <c r="L2810" t="s">
        <v>331</v>
      </c>
      <c r="M2810" t="s">
        <v>99</v>
      </c>
      <c r="N2810" t="s">
        <v>99</v>
      </c>
      <c r="O2810" t="s">
        <v>99</v>
      </c>
      <c r="P2810" s="1">
        <v>42650.71565972222</v>
      </c>
      <c r="Q2810" t="s">
        <v>99</v>
      </c>
      <c r="R2810" s="5">
        <v>1</v>
      </c>
    </row>
    <row r="2811" spans="1:18" x14ac:dyDescent="0.25">
      <c r="A2811" t="s">
        <v>2487</v>
      </c>
      <c r="B2811" t="s">
        <v>2488</v>
      </c>
      <c r="C2811">
        <v>2750</v>
      </c>
      <c r="D2811" t="s">
        <v>2489</v>
      </c>
      <c r="E2811" t="s">
        <v>336</v>
      </c>
      <c r="F2811" t="s">
        <v>52</v>
      </c>
      <c r="G2811" t="s">
        <v>275</v>
      </c>
      <c r="H2811">
        <v>0</v>
      </c>
      <c r="I2811" t="s">
        <v>854</v>
      </c>
      <c r="J2811" t="s">
        <v>27</v>
      </c>
      <c r="K2811">
        <v>1877</v>
      </c>
      <c r="L2811" t="s">
        <v>35</v>
      </c>
      <c r="M2811" s="1">
        <v>42625</v>
      </c>
      <c r="N2811" s="1">
        <v>42806</v>
      </c>
      <c r="O2811" t="s">
        <v>26</v>
      </c>
      <c r="P2811" s="1">
        <v>42636.585370370369</v>
      </c>
      <c r="Q2811" s="1">
        <v>42625</v>
      </c>
      <c r="R2811" s="5">
        <v>1</v>
      </c>
    </row>
    <row r="2812" spans="1:18" x14ac:dyDescent="0.25">
      <c r="A2812" t="s">
        <v>532</v>
      </c>
      <c r="B2812" t="s">
        <v>533</v>
      </c>
      <c r="C2812">
        <v>2301</v>
      </c>
      <c r="D2812" t="s">
        <v>2490</v>
      </c>
      <c r="E2812" t="s">
        <v>160</v>
      </c>
      <c r="F2812" t="s">
        <v>178</v>
      </c>
      <c r="G2812" t="s">
        <v>727</v>
      </c>
      <c r="H2812">
        <v>0</v>
      </c>
      <c r="I2812" t="s">
        <v>65</v>
      </c>
      <c r="J2812" t="s">
        <v>24</v>
      </c>
      <c r="K2812">
        <v>259</v>
      </c>
      <c r="L2812" t="s">
        <v>35</v>
      </c>
      <c r="M2812" s="1">
        <v>42527</v>
      </c>
      <c r="N2812" s="1">
        <v>42892</v>
      </c>
      <c r="O2812" t="s">
        <v>26</v>
      </c>
      <c r="P2812" s="1">
        <v>42580.616643518515</v>
      </c>
      <c r="Q2812" s="1">
        <v>42527</v>
      </c>
      <c r="R2812" s="5">
        <v>1</v>
      </c>
    </row>
    <row r="2813" spans="1:18" x14ac:dyDescent="0.25">
      <c r="A2813" t="s">
        <v>532</v>
      </c>
      <c r="B2813" t="s">
        <v>533</v>
      </c>
      <c r="C2813">
        <v>2301</v>
      </c>
      <c r="D2813" t="s">
        <v>2490</v>
      </c>
      <c r="E2813" t="s">
        <v>160</v>
      </c>
      <c r="F2813" t="s">
        <v>178</v>
      </c>
      <c r="G2813" t="s">
        <v>727</v>
      </c>
      <c r="H2813">
        <v>0</v>
      </c>
      <c r="I2813" t="s">
        <v>65</v>
      </c>
      <c r="J2813" t="s">
        <v>27</v>
      </c>
      <c r="K2813">
        <v>259</v>
      </c>
      <c r="L2813" t="s">
        <v>35</v>
      </c>
      <c r="M2813" s="1">
        <v>42527</v>
      </c>
      <c r="N2813" s="1">
        <v>42892</v>
      </c>
      <c r="O2813" t="s">
        <v>26</v>
      </c>
      <c r="P2813" s="1">
        <v>42580.616643518515</v>
      </c>
      <c r="Q2813" s="1">
        <v>42527</v>
      </c>
      <c r="R2813" s="5">
        <v>1</v>
      </c>
    </row>
    <row r="2814" spans="1:18" x14ac:dyDescent="0.25">
      <c r="A2814" t="s">
        <v>532</v>
      </c>
      <c r="B2814" t="s">
        <v>533</v>
      </c>
      <c r="C2814">
        <v>2301</v>
      </c>
      <c r="D2814" t="s">
        <v>2491</v>
      </c>
      <c r="E2814" t="s">
        <v>160</v>
      </c>
      <c r="F2814" t="s">
        <v>178</v>
      </c>
      <c r="G2814" t="s">
        <v>727</v>
      </c>
      <c r="H2814">
        <v>0</v>
      </c>
      <c r="I2814" t="s">
        <v>65</v>
      </c>
      <c r="J2814" t="s">
        <v>24</v>
      </c>
      <c r="K2814">
        <v>127</v>
      </c>
      <c r="L2814" t="s">
        <v>35</v>
      </c>
      <c r="M2814" s="1">
        <v>42569</v>
      </c>
      <c r="N2814" s="1">
        <v>42934</v>
      </c>
      <c r="O2814" t="s">
        <v>26</v>
      </c>
      <c r="P2814" s="1">
        <v>42571.500937500001</v>
      </c>
      <c r="Q2814" s="1">
        <v>42569</v>
      </c>
      <c r="R2814" s="5">
        <v>1</v>
      </c>
    </row>
    <row r="2815" spans="1:18" x14ac:dyDescent="0.25">
      <c r="A2815" t="s">
        <v>532</v>
      </c>
      <c r="B2815" t="s">
        <v>533</v>
      </c>
      <c r="C2815">
        <v>2301</v>
      </c>
      <c r="D2815" t="s">
        <v>2491</v>
      </c>
      <c r="E2815" t="s">
        <v>160</v>
      </c>
      <c r="F2815" t="s">
        <v>178</v>
      </c>
      <c r="G2815" t="s">
        <v>727</v>
      </c>
      <c r="H2815">
        <v>0</v>
      </c>
      <c r="I2815" t="s">
        <v>65</v>
      </c>
      <c r="J2815" t="s">
        <v>27</v>
      </c>
      <c r="K2815">
        <v>127</v>
      </c>
      <c r="L2815" t="s">
        <v>35</v>
      </c>
      <c r="M2815" s="1">
        <v>42569</v>
      </c>
      <c r="N2815" s="1">
        <v>42934</v>
      </c>
      <c r="O2815" t="s">
        <v>26</v>
      </c>
      <c r="P2815" s="1">
        <v>42571.500937500001</v>
      </c>
      <c r="Q2815" s="1">
        <v>42569</v>
      </c>
      <c r="R2815" s="5">
        <v>1</v>
      </c>
    </row>
    <row r="2816" spans="1:18" x14ac:dyDescent="0.25">
      <c r="A2816" t="s">
        <v>532</v>
      </c>
      <c r="B2816" t="s">
        <v>533</v>
      </c>
      <c r="C2816">
        <v>2301</v>
      </c>
      <c r="D2816" t="s">
        <v>2492</v>
      </c>
      <c r="E2816" t="s">
        <v>160</v>
      </c>
      <c r="F2816" t="s">
        <v>141</v>
      </c>
      <c r="G2816" t="s">
        <v>2493</v>
      </c>
      <c r="H2816">
        <v>0</v>
      </c>
      <c r="I2816" t="s">
        <v>65</v>
      </c>
      <c r="J2816" t="s">
        <v>24</v>
      </c>
      <c r="K2816">
        <v>44</v>
      </c>
      <c r="L2816" t="s">
        <v>35</v>
      </c>
      <c r="M2816" s="1">
        <v>42536</v>
      </c>
      <c r="N2816" s="1">
        <v>42901</v>
      </c>
      <c r="O2816" t="s">
        <v>26</v>
      </c>
      <c r="P2816" s="1">
        <v>42565.374386574076</v>
      </c>
      <c r="Q2816" s="1">
        <v>42536</v>
      </c>
      <c r="R2816" s="5">
        <v>1</v>
      </c>
    </row>
    <row r="2817" spans="1:18" x14ac:dyDescent="0.25">
      <c r="A2817" t="s">
        <v>532</v>
      </c>
      <c r="B2817" t="s">
        <v>533</v>
      </c>
      <c r="C2817">
        <v>2301</v>
      </c>
      <c r="D2817" t="s">
        <v>2492</v>
      </c>
      <c r="E2817" t="s">
        <v>160</v>
      </c>
      <c r="F2817" t="s">
        <v>141</v>
      </c>
      <c r="G2817" t="s">
        <v>2493</v>
      </c>
      <c r="H2817">
        <v>0</v>
      </c>
      <c r="I2817" t="s">
        <v>65</v>
      </c>
      <c r="J2817" t="s">
        <v>27</v>
      </c>
      <c r="K2817">
        <v>44</v>
      </c>
      <c r="L2817" t="s">
        <v>35</v>
      </c>
      <c r="M2817" s="1">
        <v>42536</v>
      </c>
      <c r="N2817" s="1">
        <v>42901</v>
      </c>
      <c r="O2817" t="s">
        <v>26</v>
      </c>
      <c r="P2817" s="1">
        <v>42565.374386574076</v>
      </c>
      <c r="Q2817" s="1">
        <v>42536</v>
      </c>
      <c r="R2817" s="5">
        <v>1</v>
      </c>
    </row>
    <row r="2818" spans="1:18" x14ac:dyDescent="0.25">
      <c r="A2818" t="s">
        <v>659</v>
      </c>
      <c r="B2818" t="s">
        <v>660</v>
      </c>
      <c r="C2818">
        <v>2084</v>
      </c>
      <c r="D2818" t="s">
        <v>2494</v>
      </c>
      <c r="E2818" t="s">
        <v>160</v>
      </c>
      <c r="F2818" t="s">
        <v>178</v>
      </c>
      <c r="G2818" t="s">
        <v>2495</v>
      </c>
      <c r="H2818">
        <v>0</v>
      </c>
      <c r="I2818" t="s">
        <v>126</v>
      </c>
      <c r="J2818" t="s">
        <v>27</v>
      </c>
      <c r="K2818">
        <v>1374</v>
      </c>
      <c r="L2818" t="s">
        <v>35</v>
      </c>
      <c r="M2818" s="1">
        <v>42625</v>
      </c>
      <c r="N2818" s="1">
        <v>42806</v>
      </c>
      <c r="O2818" t="s">
        <v>26</v>
      </c>
      <c r="P2818" s="1">
        <v>42618.365636574075</v>
      </c>
      <c r="Q2818" s="1">
        <v>42625</v>
      </c>
      <c r="R2818" s="5">
        <v>1</v>
      </c>
    </row>
    <row r="2819" spans="1:18" x14ac:dyDescent="0.25">
      <c r="A2819" t="s">
        <v>532</v>
      </c>
      <c r="B2819" t="s">
        <v>533</v>
      </c>
      <c r="C2819">
        <v>2301</v>
      </c>
      <c r="D2819" t="s">
        <v>2496</v>
      </c>
      <c r="E2819" t="s">
        <v>185</v>
      </c>
      <c r="F2819" t="s">
        <v>178</v>
      </c>
      <c r="G2819" t="s">
        <v>1297</v>
      </c>
      <c r="H2819">
        <v>0</v>
      </c>
      <c r="I2819" t="s">
        <v>65</v>
      </c>
      <c r="J2819" t="s">
        <v>27</v>
      </c>
      <c r="K2819">
        <v>796</v>
      </c>
      <c r="L2819" t="s">
        <v>35</v>
      </c>
      <c r="M2819" s="1">
        <v>42523</v>
      </c>
      <c r="N2819" s="1">
        <v>42888</v>
      </c>
      <c r="O2819" t="s">
        <v>88</v>
      </c>
      <c r="P2819" s="1">
        <v>42593.622175925928</v>
      </c>
      <c r="Q2819" s="1">
        <v>42523</v>
      </c>
      <c r="R2819" s="5">
        <v>1</v>
      </c>
    </row>
    <row r="2820" spans="1:18" x14ac:dyDescent="0.25">
      <c r="A2820" t="s">
        <v>532</v>
      </c>
      <c r="B2820" t="s">
        <v>533</v>
      </c>
      <c r="C2820">
        <v>2301</v>
      </c>
      <c r="D2820" t="s">
        <v>2496</v>
      </c>
      <c r="E2820" t="s">
        <v>185</v>
      </c>
      <c r="F2820" t="s">
        <v>178</v>
      </c>
      <c r="G2820" t="s">
        <v>1297</v>
      </c>
      <c r="H2820">
        <v>0</v>
      </c>
      <c r="I2820" t="s">
        <v>65</v>
      </c>
      <c r="J2820" t="s">
        <v>24</v>
      </c>
      <c r="K2820">
        <v>796</v>
      </c>
      <c r="L2820" t="s">
        <v>35</v>
      </c>
      <c r="M2820" s="1">
        <v>42523</v>
      </c>
      <c r="N2820" s="1">
        <v>42888</v>
      </c>
      <c r="O2820" t="s">
        <v>88</v>
      </c>
      <c r="P2820" s="1">
        <v>42593.622175925928</v>
      </c>
      <c r="Q2820" s="1">
        <v>42523</v>
      </c>
      <c r="R2820" s="5">
        <v>1</v>
      </c>
    </row>
    <row r="2821" spans="1:18" x14ac:dyDescent="0.25">
      <c r="A2821" t="s">
        <v>28</v>
      </c>
      <c r="B2821" t="s">
        <v>29</v>
      </c>
      <c r="C2821">
        <v>1862</v>
      </c>
      <c r="D2821" t="s">
        <v>2497</v>
      </c>
      <c r="E2821" t="s">
        <v>185</v>
      </c>
      <c r="F2821" t="s">
        <v>154</v>
      </c>
      <c r="G2821" t="s">
        <v>155</v>
      </c>
      <c r="H2821">
        <v>0</v>
      </c>
      <c r="I2821" t="s">
        <v>54</v>
      </c>
      <c r="J2821" t="s">
        <v>24</v>
      </c>
      <c r="K2821">
        <v>1189</v>
      </c>
      <c r="L2821" t="s">
        <v>35</v>
      </c>
      <c r="M2821" s="1">
        <v>42601</v>
      </c>
      <c r="N2821" s="1">
        <v>42966</v>
      </c>
      <c r="O2821" t="s">
        <v>26</v>
      </c>
      <c r="P2821" s="1">
        <v>42608.392337962963</v>
      </c>
      <c r="Q2821" s="1">
        <v>42601</v>
      </c>
      <c r="R2821" s="5">
        <v>1</v>
      </c>
    </row>
    <row r="2822" spans="1:18" x14ac:dyDescent="0.25">
      <c r="A2822" t="s">
        <v>28</v>
      </c>
      <c r="B2822" t="s">
        <v>29</v>
      </c>
      <c r="C2822">
        <v>1862</v>
      </c>
      <c r="D2822" t="s">
        <v>2497</v>
      </c>
      <c r="E2822" t="s">
        <v>185</v>
      </c>
      <c r="F2822" t="s">
        <v>154</v>
      </c>
      <c r="G2822" t="s">
        <v>155</v>
      </c>
      <c r="H2822">
        <v>0</v>
      </c>
      <c r="I2822" t="s">
        <v>54</v>
      </c>
      <c r="J2822" t="s">
        <v>27</v>
      </c>
      <c r="K2822">
        <v>1189</v>
      </c>
      <c r="L2822" t="s">
        <v>35</v>
      </c>
      <c r="M2822" s="1">
        <v>42601</v>
      </c>
      <c r="N2822" s="1">
        <v>42966</v>
      </c>
      <c r="O2822" t="s">
        <v>26</v>
      </c>
      <c r="P2822" s="1">
        <v>42608.392337962963</v>
      </c>
      <c r="Q2822" s="1">
        <v>42601</v>
      </c>
      <c r="R2822" s="5">
        <v>1</v>
      </c>
    </row>
    <row r="2823" spans="1:18" x14ac:dyDescent="0.25">
      <c r="A2823" t="s">
        <v>324</v>
      </c>
      <c r="B2823" t="s">
        <v>325</v>
      </c>
      <c r="C2823">
        <v>2096</v>
      </c>
      <c r="D2823" t="s">
        <v>2498</v>
      </c>
      <c r="E2823" t="s">
        <v>81</v>
      </c>
      <c r="F2823" t="s">
        <v>52</v>
      </c>
      <c r="G2823" t="s">
        <v>275</v>
      </c>
      <c r="H2823">
        <v>0</v>
      </c>
      <c r="I2823" t="s">
        <v>328</v>
      </c>
      <c r="J2823" t="s">
        <v>27</v>
      </c>
      <c r="K2823">
        <v>151</v>
      </c>
      <c r="L2823" t="s">
        <v>35</v>
      </c>
      <c r="M2823" s="1">
        <v>42569</v>
      </c>
      <c r="N2823" s="1">
        <v>42753</v>
      </c>
      <c r="O2823" t="s">
        <v>26</v>
      </c>
      <c r="P2823" s="1">
        <v>42572.739803240744</v>
      </c>
      <c r="Q2823" s="1">
        <v>42569</v>
      </c>
      <c r="R2823" s="5">
        <v>1</v>
      </c>
    </row>
    <row r="2824" spans="1:18" x14ac:dyDescent="0.25">
      <c r="A2824" t="s">
        <v>28</v>
      </c>
      <c r="B2824" t="s">
        <v>29</v>
      </c>
      <c r="C2824">
        <v>1862</v>
      </c>
      <c r="D2824" t="s">
        <v>2499</v>
      </c>
      <c r="E2824" t="s">
        <v>351</v>
      </c>
      <c r="F2824" t="s">
        <v>52</v>
      </c>
      <c r="G2824" t="s">
        <v>754</v>
      </c>
      <c r="H2824">
        <v>1</v>
      </c>
      <c r="I2824" t="s">
        <v>1405</v>
      </c>
      <c r="J2824" t="s">
        <v>24</v>
      </c>
      <c r="K2824">
        <v>765</v>
      </c>
      <c r="L2824" t="s">
        <v>101</v>
      </c>
      <c r="M2824" s="1">
        <v>42479</v>
      </c>
      <c r="N2824" s="1">
        <v>42662</v>
      </c>
      <c r="O2824" t="s">
        <v>26</v>
      </c>
      <c r="P2824" s="1">
        <v>42592.651400462964</v>
      </c>
      <c r="Q2824" s="1">
        <v>42479</v>
      </c>
      <c r="R2824" s="5">
        <v>1</v>
      </c>
    </row>
    <row r="2825" spans="1:18" x14ac:dyDescent="0.25">
      <c r="A2825" t="s">
        <v>28</v>
      </c>
      <c r="B2825" t="s">
        <v>29</v>
      </c>
      <c r="C2825">
        <v>1862</v>
      </c>
      <c r="D2825" t="s">
        <v>2499</v>
      </c>
      <c r="E2825" t="s">
        <v>351</v>
      </c>
      <c r="F2825" t="s">
        <v>52</v>
      </c>
      <c r="G2825" t="s">
        <v>754</v>
      </c>
      <c r="H2825">
        <v>1</v>
      </c>
      <c r="I2825" t="s">
        <v>1405</v>
      </c>
      <c r="J2825" t="s">
        <v>27</v>
      </c>
      <c r="K2825">
        <v>765</v>
      </c>
      <c r="L2825" t="s">
        <v>101</v>
      </c>
      <c r="M2825" s="1">
        <v>42479</v>
      </c>
      <c r="N2825" s="1">
        <v>42662</v>
      </c>
      <c r="O2825" t="s">
        <v>26</v>
      </c>
      <c r="P2825" s="1">
        <v>42592.651400462964</v>
      </c>
      <c r="Q2825" s="1">
        <v>42479</v>
      </c>
      <c r="R2825" s="5">
        <v>1</v>
      </c>
    </row>
    <row r="2826" spans="1:18" x14ac:dyDescent="0.25">
      <c r="A2826" t="s">
        <v>28</v>
      </c>
      <c r="B2826" t="s">
        <v>29</v>
      </c>
      <c r="C2826">
        <v>1862</v>
      </c>
      <c r="D2826" t="s">
        <v>2499</v>
      </c>
      <c r="E2826" t="s">
        <v>351</v>
      </c>
      <c r="F2826" t="s">
        <v>52</v>
      </c>
      <c r="G2826" t="s">
        <v>754</v>
      </c>
      <c r="H2826">
        <v>1</v>
      </c>
      <c r="I2826" t="s">
        <v>1405</v>
      </c>
      <c r="J2826" t="s">
        <v>36</v>
      </c>
      <c r="K2826">
        <v>765</v>
      </c>
      <c r="L2826" t="s">
        <v>101</v>
      </c>
      <c r="M2826" s="1">
        <v>42479</v>
      </c>
      <c r="N2826" s="1">
        <v>42662</v>
      </c>
      <c r="O2826" t="s">
        <v>26</v>
      </c>
      <c r="P2826" s="1">
        <v>42592.651400462964</v>
      </c>
      <c r="Q2826" s="1">
        <v>42479</v>
      </c>
      <c r="R2826" s="5">
        <v>1</v>
      </c>
    </row>
    <row r="2827" spans="1:18" x14ac:dyDescent="0.25">
      <c r="A2827" t="s">
        <v>28</v>
      </c>
      <c r="B2827" t="s">
        <v>29</v>
      </c>
      <c r="C2827">
        <v>1862</v>
      </c>
      <c r="D2827" t="s">
        <v>2499</v>
      </c>
      <c r="E2827" t="s">
        <v>351</v>
      </c>
      <c r="F2827" t="s">
        <v>52</v>
      </c>
      <c r="G2827" t="s">
        <v>754</v>
      </c>
      <c r="H2827">
        <v>1</v>
      </c>
      <c r="I2827" t="s">
        <v>1405</v>
      </c>
      <c r="J2827" t="s">
        <v>24</v>
      </c>
      <c r="K2827">
        <v>2345</v>
      </c>
      <c r="L2827" t="s">
        <v>35</v>
      </c>
      <c r="M2827" s="1">
        <v>42656</v>
      </c>
      <c r="N2827" s="1">
        <v>42838</v>
      </c>
      <c r="O2827" t="s">
        <v>26</v>
      </c>
      <c r="P2827" s="1">
        <v>42661.435590277775</v>
      </c>
      <c r="Q2827" s="1">
        <v>42656</v>
      </c>
      <c r="R2827" s="5">
        <v>1</v>
      </c>
    </row>
    <row r="2828" spans="1:18" x14ac:dyDescent="0.25">
      <c r="A2828" t="s">
        <v>28</v>
      </c>
      <c r="B2828" t="s">
        <v>29</v>
      </c>
      <c r="C2828">
        <v>1862</v>
      </c>
      <c r="D2828" t="s">
        <v>2499</v>
      </c>
      <c r="E2828" t="s">
        <v>351</v>
      </c>
      <c r="F2828" t="s">
        <v>52</v>
      </c>
      <c r="G2828" t="s">
        <v>754</v>
      </c>
      <c r="H2828">
        <v>1</v>
      </c>
      <c r="I2828" t="s">
        <v>1405</v>
      </c>
      <c r="J2828" t="s">
        <v>27</v>
      </c>
      <c r="K2828">
        <v>2345</v>
      </c>
      <c r="L2828" t="s">
        <v>35</v>
      </c>
      <c r="M2828" s="1">
        <v>42656</v>
      </c>
      <c r="N2828" s="1">
        <v>42838</v>
      </c>
      <c r="O2828" t="s">
        <v>26</v>
      </c>
      <c r="P2828" s="1">
        <v>42661.435590277775</v>
      </c>
      <c r="Q2828" s="1">
        <v>42656</v>
      </c>
      <c r="R2828" s="5">
        <v>1</v>
      </c>
    </row>
    <row r="2829" spans="1:18" x14ac:dyDescent="0.25">
      <c r="A2829" t="s">
        <v>28</v>
      </c>
      <c r="B2829" t="s">
        <v>29</v>
      </c>
      <c r="C2829">
        <v>1862</v>
      </c>
      <c r="D2829" t="s">
        <v>2499</v>
      </c>
      <c r="E2829" t="s">
        <v>351</v>
      </c>
      <c r="F2829" t="s">
        <v>52</v>
      </c>
      <c r="G2829" t="s">
        <v>754</v>
      </c>
      <c r="H2829">
        <v>1</v>
      </c>
      <c r="I2829" t="s">
        <v>1405</v>
      </c>
      <c r="J2829" t="s">
        <v>36</v>
      </c>
      <c r="K2829">
        <v>2345</v>
      </c>
      <c r="L2829" t="s">
        <v>35</v>
      </c>
      <c r="M2829" s="1">
        <v>42656</v>
      </c>
      <c r="N2829" s="1">
        <v>42838</v>
      </c>
      <c r="O2829" t="s">
        <v>26</v>
      </c>
      <c r="P2829" s="1">
        <v>42661.435590277775</v>
      </c>
      <c r="Q2829" s="1">
        <v>42656</v>
      </c>
      <c r="R2829" s="5">
        <v>1</v>
      </c>
    </row>
    <row r="2830" spans="1:18" x14ac:dyDescent="0.25">
      <c r="A2830" t="s">
        <v>820</v>
      </c>
      <c r="B2830" t="s">
        <v>821</v>
      </c>
      <c r="C2830">
        <v>2601</v>
      </c>
      <c r="D2830" t="s">
        <v>2500</v>
      </c>
      <c r="E2830" t="s">
        <v>134</v>
      </c>
      <c r="F2830" t="s">
        <v>1103</v>
      </c>
      <c r="G2830" t="s">
        <v>166</v>
      </c>
      <c r="H2830">
        <v>0</v>
      </c>
      <c r="I2830" t="s">
        <v>353</v>
      </c>
      <c r="J2830" t="s">
        <v>27</v>
      </c>
      <c r="K2830">
        <v>1823</v>
      </c>
      <c r="L2830" t="s">
        <v>25</v>
      </c>
      <c r="M2830" s="1">
        <v>42537</v>
      </c>
      <c r="N2830" s="1">
        <v>42720</v>
      </c>
      <c r="O2830" t="s">
        <v>26</v>
      </c>
      <c r="P2830" s="1">
        <v>42635.640844907408</v>
      </c>
      <c r="Q2830" s="1">
        <v>42537</v>
      </c>
      <c r="R2830" s="5">
        <v>1</v>
      </c>
    </row>
    <row r="2831" spans="1:18" x14ac:dyDescent="0.25">
      <c r="A2831" t="s">
        <v>820</v>
      </c>
      <c r="B2831" t="s">
        <v>821</v>
      </c>
      <c r="C2831">
        <v>2601</v>
      </c>
      <c r="D2831" t="s">
        <v>2501</v>
      </c>
      <c r="E2831" t="s">
        <v>134</v>
      </c>
      <c r="F2831" t="s">
        <v>52</v>
      </c>
      <c r="G2831" t="s">
        <v>166</v>
      </c>
      <c r="H2831">
        <v>0</v>
      </c>
      <c r="I2831" t="s">
        <v>353</v>
      </c>
      <c r="J2831" t="s">
        <v>27</v>
      </c>
      <c r="K2831">
        <v>1980</v>
      </c>
      <c r="L2831" t="s">
        <v>25</v>
      </c>
      <c r="M2831" s="1">
        <v>42487</v>
      </c>
      <c r="N2831" s="1">
        <v>42670</v>
      </c>
      <c r="O2831" t="s">
        <v>26</v>
      </c>
      <c r="P2831" s="1">
        <v>42639.70784722222</v>
      </c>
      <c r="Q2831" s="1">
        <v>42487</v>
      </c>
      <c r="R2831" s="5">
        <v>1</v>
      </c>
    </row>
    <row r="2832" spans="1:18" x14ac:dyDescent="0.25">
      <c r="A2832" t="s">
        <v>820</v>
      </c>
      <c r="B2832" t="s">
        <v>821</v>
      </c>
      <c r="C2832">
        <v>2601</v>
      </c>
      <c r="D2832" t="s">
        <v>2501</v>
      </c>
      <c r="E2832" t="s">
        <v>134</v>
      </c>
      <c r="F2832" t="s">
        <v>52</v>
      </c>
      <c r="G2832" t="s">
        <v>166</v>
      </c>
      <c r="H2832">
        <v>0</v>
      </c>
      <c r="I2832" t="s">
        <v>353</v>
      </c>
      <c r="J2832" t="s">
        <v>27</v>
      </c>
      <c r="K2832">
        <v>2463</v>
      </c>
      <c r="L2832" t="s">
        <v>35</v>
      </c>
      <c r="M2832" s="1">
        <v>42662</v>
      </c>
      <c r="N2832" s="1">
        <v>42844</v>
      </c>
      <c r="O2832" t="s">
        <v>26</v>
      </c>
      <c r="P2832" s="1">
        <v>42675.412256944444</v>
      </c>
      <c r="Q2832" s="1">
        <v>42662</v>
      </c>
      <c r="R2832" s="5">
        <v>1</v>
      </c>
    </row>
    <row r="2833" spans="1:18" x14ac:dyDescent="0.25">
      <c r="A2833" t="s">
        <v>820</v>
      </c>
      <c r="B2833" t="s">
        <v>821</v>
      </c>
      <c r="C2833">
        <v>2601</v>
      </c>
      <c r="D2833" t="s">
        <v>2502</v>
      </c>
      <c r="E2833" t="s">
        <v>140</v>
      </c>
      <c r="F2833" t="s">
        <v>1103</v>
      </c>
      <c r="G2833" t="s">
        <v>166</v>
      </c>
      <c r="H2833">
        <v>0</v>
      </c>
      <c r="I2833" t="s">
        <v>353</v>
      </c>
      <c r="J2833" t="s">
        <v>27</v>
      </c>
      <c r="K2833">
        <v>1816</v>
      </c>
      <c r="L2833" t="s">
        <v>25</v>
      </c>
      <c r="M2833" s="1">
        <v>42493</v>
      </c>
      <c r="N2833" s="1">
        <v>42677</v>
      </c>
      <c r="O2833" t="s">
        <v>26</v>
      </c>
      <c r="P2833" s="1">
        <v>42635.627500000002</v>
      </c>
      <c r="Q2833" s="1">
        <v>42493</v>
      </c>
      <c r="R2833" s="5">
        <v>1</v>
      </c>
    </row>
    <row r="2834" spans="1:18" x14ac:dyDescent="0.25">
      <c r="A2834" t="s">
        <v>820</v>
      </c>
      <c r="B2834" t="s">
        <v>821</v>
      </c>
      <c r="C2834">
        <v>2601</v>
      </c>
      <c r="D2834" t="s">
        <v>2502</v>
      </c>
      <c r="E2834" t="s">
        <v>140</v>
      </c>
      <c r="F2834" t="s">
        <v>1103</v>
      </c>
      <c r="G2834" t="s">
        <v>166</v>
      </c>
      <c r="H2834">
        <v>0</v>
      </c>
      <c r="I2834" t="s">
        <v>353</v>
      </c>
      <c r="J2834" t="s">
        <v>27</v>
      </c>
      <c r="K2834">
        <v>2578</v>
      </c>
      <c r="L2834" t="s">
        <v>35</v>
      </c>
      <c r="M2834" s="1">
        <v>42682</v>
      </c>
      <c r="N2834" s="1">
        <v>42863</v>
      </c>
      <c r="O2834" t="s">
        <v>26</v>
      </c>
      <c r="P2834" s="1">
        <v>42692.307164351849</v>
      </c>
      <c r="Q2834" s="1">
        <v>42682</v>
      </c>
      <c r="R2834" s="5">
        <v>1</v>
      </c>
    </row>
    <row r="2835" spans="1:18" x14ac:dyDescent="0.25">
      <c r="A2835" t="s">
        <v>2503</v>
      </c>
      <c r="B2835" t="s">
        <v>2504</v>
      </c>
      <c r="C2835">
        <v>2846</v>
      </c>
      <c r="D2835" t="s">
        <v>2505</v>
      </c>
      <c r="E2835" t="s">
        <v>208</v>
      </c>
      <c r="F2835" t="s">
        <v>904</v>
      </c>
      <c r="G2835" t="s">
        <v>1349</v>
      </c>
      <c r="H2835">
        <v>0</v>
      </c>
      <c r="I2835" t="s">
        <v>1180</v>
      </c>
      <c r="J2835" t="s">
        <v>24</v>
      </c>
      <c r="K2835">
        <v>2190</v>
      </c>
      <c r="L2835" t="s">
        <v>35</v>
      </c>
      <c r="M2835" s="1">
        <v>42682</v>
      </c>
      <c r="N2835" s="1">
        <v>43047</v>
      </c>
      <c r="O2835" t="s">
        <v>26</v>
      </c>
      <c r="P2835" s="1">
        <v>42643.360914351855</v>
      </c>
      <c r="Q2835" s="1">
        <v>42682</v>
      </c>
      <c r="R2835" s="5">
        <v>1</v>
      </c>
    </row>
    <row r="2836" spans="1:18" x14ac:dyDescent="0.25">
      <c r="A2836" t="s">
        <v>2503</v>
      </c>
      <c r="B2836" t="s">
        <v>2504</v>
      </c>
      <c r="C2836">
        <v>2846</v>
      </c>
      <c r="D2836" t="s">
        <v>2505</v>
      </c>
      <c r="E2836" t="s">
        <v>208</v>
      </c>
      <c r="F2836" t="s">
        <v>904</v>
      </c>
      <c r="G2836" t="s">
        <v>1349</v>
      </c>
      <c r="H2836">
        <v>0</v>
      </c>
      <c r="I2836" t="s">
        <v>1180</v>
      </c>
      <c r="J2836" t="s">
        <v>27</v>
      </c>
      <c r="K2836">
        <v>2190</v>
      </c>
      <c r="L2836" t="s">
        <v>35</v>
      </c>
      <c r="M2836" s="1">
        <v>42682</v>
      </c>
      <c r="N2836" s="1">
        <v>43047</v>
      </c>
      <c r="O2836" t="s">
        <v>26</v>
      </c>
      <c r="P2836" s="1">
        <v>42643.360914351855</v>
      </c>
      <c r="Q2836" s="1">
        <v>42682</v>
      </c>
      <c r="R2836" s="5">
        <v>1</v>
      </c>
    </row>
    <row r="2837" spans="1:18" x14ac:dyDescent="0.25">
      <c r="A2837" t="s">
        <v>332</v>
      </c>
      <c r="B2837" t="s">
        <v>333</v>
      </c>
      <c r="C2837">
        <v>2636</v>
      </c>
      <c r="D2837" t="s">
        <v>2506</v>
      </c>
      <c r="E2837" t="s">
        <v>117</v>
      </c>
      <c r="F2837" t="s">
        <v>32</v>
      </c>
      <c r="G2837" t="s">
        <v>86</v>
      </c>
      <c r="H2837">
        <v>1</v>
      </c>
      <c r="I2837" t="s">
        <v>203</v>
      </c>
      <c r="J2837" t="s">
        <v>24</v>
      </c>
      <c r="K2837">
        <v>207</v>
      </c>
      <c r="L2837" t="s">
        <v>35</v>
      </c>
      <c r="M2837" s="1">
        <v>42576</v>
      </c>
      <c r="N2837" s="1">
        <v>42760</v>
      </c>
      <c r="O2837" t="s">
        <v>26</v>
      </c>
      <c r="P2837" s="1">
        <v>42579.469293981485</v>
      </c>
      <c r="Q2837" s="1">
        <v>42576</v>
      </c>
      <c r="R2837" s="5">
        <v>1</v>
      </c>
    </row>
    <row r="2838" spans="1:18" x14ac:dyDescent="0.25">
      <c r="A2838" t="s">
        <v>332</v>
      </c>
      <c r="B2838" t="s">
        <v>333</v>
      </c>
      <c r="C2838">
        <v>2636</v>
      </c>
      <c r="D2838" t="s">
        <v>2506</v>
      </c>
      <c r="E2838" t="s">
        <v>117</v>
      </c>
      <c r="F2838" t="s">
        <v>32</v>
      </c>
      <c r="G2838" t="s">
        <v>86</v>
      </c>
      <c r="H2838">
        <v>1</v>
      </c>
      <c r="I2838" t="s">
        <v>203</v>
      </c>
      <c r="J2838" t="s">
        <v>27</v>
      </c>
      <c r="K2838">
        <v>207</v>
      </c>
      <c r="L2838" t="s">
        <v>35</v>
      </c>
      <c r="M2838" s="1">
        <v>42576</v>
      </c>
      <c r="N2838" s="1">
        <v>42760</v>
      </c>
      <c r="O2838" t="s">
        <v>26</v>
      </c>
      <c r="P2838" s="1">
        <v>42579.469293981485</v>
      </c>
      <c r="Q2838" s="1">
        <v>42576</v>
      </c>
      <c r="R2838" s="5">
        <v>1</v>
      </c>
    </row>
    <row r="2839" spans="1:18" x14ac:dyDescent="0.25">
      <c r="A2839" t="s">
        <v>332</v>
      </c>
      <c r="B2839" t="s">
        <v>333</v>
      </c>
      <c r="C2839">
        <v>2636</v>
      </c>
      <c r="D2839" t="s">
        <v>2506</v>
      </c>
      <c r="E2839" t="s">
        <v>117</v>
      </c>
      <c r="F2839" t="s">
        <v>32</v>
      </c>
      <c r="G2839" t="s">
        <v>86</v>
      </c>
      <c r="H2839">
        <v>1</v>
      </c>
      <c r="I2839" t="s">
        <v>203</v>
      </c>
      <c r="J2839" t="s">
        <v>36</v>
      </c>
      <c r="K2839">
        <v>207</v>
      </c>
      <c r="L2839" t="s">
        <v>35</v>
      </c>
      <c r="M2839" s="1">
        <v>42576</v>
      </c>
      <c r="N2839" s="1">
        <v>42760</v>
      </c>
      <c r="O2839" t="s">
        <v>26</v>
      </c>
      <c r="P2839" s="1">
        <v>42579.469293981485</v>
      </c>
      <c r="Q2839" s="1">
        <v>42576</v>
      </c>
      <c r="R2839" s="5">
        <v>1</v>
      </c>
    </row>
    <row r="2840" spans="1:18" x14ac:dyDescent="0.25">
      <c r="A2840" t="s">
        <v>2088</v>
      </c>
      <c r="B2840" t="s">
        <v>2089</v>
      </c>
      <c r="C2840">
        <v>2200</v>
      </c>
      <c r="D2840" t="s">
        <v>2507</v>
      </c>
      <c r="E2840" t="s">
        <v>160</v>
      </c>
      <c r="F2840" t="s">
        <v>52</v>
      </c>
      <c r="G2840" t="s">
        <v>906</v>
      </c>
      <c r="H2840">
        <v>0</v>
      </c>
      <c r="I2840" t="s">
        <v>87</v>
      </c>
      <c r="J2840" t="s">
        <v>27</v>
      </c>
      <c r="K2840">
        <v>1442</v>
      </c>
      <c r="L2840" t="s">
        <v>35</v>
      </c>
      <c r="M2840" s="1">
        <v>42615</v>
      </c>
      <c r="N2840" s="1">
        <v>42796</v>
      </c>
      <c r="O2840" t="s">
        <v>26</v>
      </c>
      <c r="P2840" s="1">
        <v>42622.433854166666</v>
      </c>
      <c r="Q2840" s="1">
        <v>42615</v>
      </c>
      <c r="R2840" s="5">
        <v>1</v>
      </c>
    </row>
    <row r="2841" spans="1:18" x14ac:dyDescent="0.25">
      <c r="A2841" t="s">
        <v>2088</v>
      </c>
      <c r="B2841" t="s">
        <v>2089</v>
      </c>
      <c r="C2841">
        <v>2200</v>
      </c>
      <c r="D2841" t="s">
        <v>2508</v>
      </c>
      <c r="E2841" t="s">
        <v>160</v>
      </c>
      <c r="F2841" t="s">
        <v>52</v>
      </c>
      <c r="G2841" t="s">
        <v>906</v>
      </c>
      <c r="H2841">
        <v>0</v>
      </c>
      <c r="I2841" t="s">
        <v>87</v>
      </c>
      <c r="J2841" t="s">
        <v>27</v>
      </c>
      <c r="K2841">
        <v>1316</v>
      </c>
      <c r="L2841" t="s">
        <v>35</v>
      </c>
      <c r="M2841" s="1">
        <v>42614</v>
      </c>
      <c r="N2841" s="1">
        <v>42795</v>
      </c>
      <c r="O2841" t="s">
        <v>26</v>
      </c>
      <c r="P2841" s="1">
        <v>42614.532187500001</v>
      </c>
      <c r="Q2841" s="1">
        <v>42614</v>
      </c>
      <c r="R2841" s="5">
        <v>1</v>
      </c>
    </row>
    <row r="2842" spans="1:18" x14ac:dyDescent="0.25">
      <c r="A2842" t="s">
        <v>114</v>
      </c>
      <c r="B2842" t="s">
        <v>115</v>
      </c>
      <c r="C2842">
        <v>2602</v>
      </c>
      <c r="D2842" t="s">
        <v>2509</v>
      </c>
      <c r="E2842" t="s">
        <v>662</v>
      </c>
      <c r="F2842" t="s">
        <v>154</v>
      </c>
      <c r="G2842" t="s">
        <v>155</v>
      </c>
      <c r="H2842">
        <v>1</v>
      </c>
      <c r="I2842" t="s">
        <v>107</v>
      </c>
      <c r="J2842" t="s">
        <v>27</v>
      </c>
      <c r="K2842">
        <v>166</v>
      </c>
      <c r="L2842" t="s">
        <v>35</v>
      </c>
      <c r="M2842" s="1">
        <v>42564</v>
      </c>
      <c r="N2842" s="1">
        <v>42748</v>
      </c>
      <c r="O2842" t="s">
        <v>88</v>
      </c>
      <c r="P2842" s="1">
        <v>42576.641909722224</v>
      </c>
      <c r="Q2842" s="1">
        <v>42564</v>
      </c>
      <c r="R2842" s="5">
        <v>1</v>
      </c>
    </row>
    <row r="2843" spans="1:18" x14ac:dyDescent="0.25">
      <c r="A2843" t="s">
        <v>114</v>
      </c>
      <c r="B2843" t="s">
        <v>115</v>
      </c>
      <c r="C2843">
        <v>2602</v>
      </c>
      <c r="D2843" t="s">
        <v>2509</v>
      </c>
      <c r="E2843" t="s">
        <v>662</v>
      </c>
      <c r="F2843" t="s">
        <v>154</v>
      </c>
      <c r="G2843" t="s">
        <v>155</v>
      </c>
      <c r="H2843">
        <v>1</v>
      </c>
      <c r="I2843" t="s">
        <v>107</v>
      </c>
      <c r="J2843" t="s">
        <v>36</v>
      </c>
      <c r="K2843">
        <v>166</v>
      </c>
      <c r="L2843" t="s">
        <v>35</v>
      </c>
      <c r="M2843" s="1">
        <v>42564</v>
      </c>
      <c r="N2843" s="1">
        <v>42748</v>
      </c>
      <c r="O2843" t="s">
        <v>88</v>
      </c>
      <c r="P2843" s="1">
        <v>42576.641909722224</v>
      </c>
      <c r="Q2843" s="1">
        <v>42564</v>
      </c>
      <c r="R2843" s="5">
        <v>1</v>
      </c>
    </row>
    <row r="2844" spans="1:18" x14ac:dyDescent="0.25">
      <c r="A2844" t="s">
        <v>114</v>
      </c>
      <c r="B2844" t="s">
        <v>115</v>
      </c>
      <c r="C2844">
        <v>2602</v>
      </c>
      <c r="D2844" t="s">
        <v>2509</v>
      </c>
      <c r="E2844" t="s">
        <v>662</v>
      </c>
      <c r="F2844" t="s">
        <v>154</v>
      </c>
      <c r="G2844" t="s">
        <v>155</v>
      </c>
      <c r="H2844">
        <v>1</v>
      </c>
      <c r="I2844" t="s">
        <v>107</v>
      </c>
      <c r="J2844" t="s">
        <v>24</v>
      </c>
      <c r="K2844">
        <v>166</v>
      </c>
      <c r="L2844" t="s">
        <v>35</v>
      </c>
      <c r="M2844" s="1">
        <v>42564</v>
      </c>
      <c r="N2844" s="1">
        <v>42748</v>
      </c>
      <c r="O2844" t="s">
        <v>88</v>
      </c>
      <c r="P2844" s="1">
        <v>42576.641909722224</v>
      </c>
      <c r="Q2844" s="1">
        <v>42564</v>
      </c>
      <c r="R2844" s="5">
        <v>1</v>
      </c>
    </row>
    <row r="2845" spans="1:18" x14ac:dyDescent="0.25">
      <c r="A2845" t="s">
        <v>55</v>
      </c>
      <c r="B2845" t="s">
        <v>56</v>
      </c>
      <c r="C2845">
        <v>2546</v>
      </c>
      <c r="D2845" t="s">
        <v>2510</v>
      </c>
      <c r="E2845" t="s">
        <v>121</v>
      </c>
      <c r="F2845" t="s">
        <v>52</v>
      </c>
      <c r="G2845" t="s">
        <v>306</v>
      </c>
      <c r="H2845">
        <v>1</v>
      </c>
      <c r="I2845" t="s">
        <v>1180</v>
      </c>
      <c r="J2845" t="s">
        <v>24</v>
      </c>
      <c r="K2845">
        <v>1071</v>
      </c>
      <c r="L2845" t="s">
        <v>35</v>
      </c>
      <c r="M2845" s="1">
        <v>42586</v>
      </c>
      <c r="N2845" s="1">
        <v>42770</v>
      </c>
      <c r="O2845" t="s">
        <v>26</v>
      </c>
      <c r="P2845" s="1">
        <v>42605.364363425928</v>
      </c>
      <c r="Q2845" s="1">
        <v>42586</v>
      </c>
      <c r="R2845" s="5">
        <v>1</v>
      </c>
    </row>
    <row r="2846" spans="1:18" x14ac:dyDescent="0.25">
      <c r="A2846" t="s">
        <v>55</v>
      </c>
      <c r="B2846" t="s">
        <v>56</v>
      </c>
      <c r="C2846">
        <v>2546</v>
      </c>
      <c r="D2846" t="s">
        <v>2510</v>
      </c>
      <c r="E2846" t="s">
        <v>121</v>
      </c>
      <c r="F2846" t="s">
        <v>52</v>
      </c>
      <c r="G2846" t="s">
        <v>306</v>
      </c>
      <c r="H2846">
        <v>1</v>
      </c>
      <c r="I2846" t="s">
        <v>1180</v>
      </c>
      <c r="J2846" t="s">
        <v>27</v>
      </c>
      <c r="K2846">
        <v>1071</v>
      </c>
      <c r="L2846" t="s">
        <v>35</v>
      </c>
      <c r="M2846" s="1">
        <v>42586</v>
      </c>
      <c r="N2846" s="1">
        <v>42770</v>
      </c>
      <c r="O2846" t="s">
        <v>26</v>
      </c>
      <c r="P2846" s="1">
        <v>42605.364363425928</v>
      </c>
      <c r="Q2846" s="1">
        <v>42586</v>
      </c>
      <c r="R2846" s="5">
        <v>1</v>
      </c>
    </row>
    <row r="2847" spans="1:18" x14ac:dyDescent="0.25">
      <c r="A2847" t="s">
        <v>55</v>
      </c>
      <c r="B2847" t="s">
        <v>56</v>
      </c>
      <c r="C2847">
        <v>2546</v>
      </c>
      <c r="D2847" t="s">
        <v>2510</v>
      </c>
      <c r="E2847" t="s">
        <v>121</v>
      </c>
      <c r="F2847" t="s">
        <v>52</v>
      </c>
      <c r="G2847" t="s">
        <v>306</v>
      </c>
      <c r="H2847">
        <v>1</v>
      </c>
      <c r="I2847" t="s">
        <v>1180</v>
      </c>
      <c r="J2847" t="s">
        <v>36</v>
      </c>
      <c r="K2847">
        <v>1071</v>
      </c>
      <c r="L2847" t="s">
        <v>35</v>
      </c>
      <c r="M2847" s="1">
        <v>42586</v>
      </c>
      <c r="N2847" s="1">
        <v>42770</v>
      </c>
      <c r="O2847" t="s">
        <v>26</v>
      </c>
      <c r="P2847" s="1">
        <v>42605.364363425928</v>
      </c>
      <c r="Q2847" s="1">
        <v>42586</v>
      </c>
      <c r="R2847" s="5">
        <v>1</v>
      </c>
    </row>
    <row r="2848" spans="1:18" x14ac:dyDescent="0.25">
      <c r="A2848" t="s">
        <v>1237</v>
      </c>
      <c r="B2848" t="s">
        <v>1238</v>
      </c>
      <c r="C2848">
        <v>2905</v>
      </c>
      <c r="D2848" t="s">
        <v>2511</v>
      </c>
      <c r="E2848" t="s">
        <v>44</v>
      </c>
      <c r="F2848" t="s">
        <v>52</v>
      </c>
      <c r="G2848" t="s">
        <v>2512</v>
      </c>
      <c r="H2848">
        <v>0</v>
      </c>
      <c r="I2848" t="s">
        <v>1240</v>
      </c>
      <c r="J2848" t="s">
        <v>27</v>
      </c>
      <c r="K2848">
        <v>1128</v>
      </c>
      <c r="L2848" t="s">
        <v>25</v>
      </c>
      <c r="M2848" s="1">
        <v>42502</v>
      </c>
      <c r="N2848" s="1">
        <v>42686</v>
      </c>
      <c r="O2848" t="s">
        <v>88</v>
      </c>
      <c r="P2848" s="1">
        <v>42606.595532407409</v>
      </c>
      <c r="Q2848" s="1">
        <v>42502</v>
      </c>
      <c r="R2848" s="5">
        <v>1</v>
      </c>
    </row>
    <row r="2849" spans="1:18" x14ac:dyDescent="0.25">
      <c r="A2849" t="s">
        <v>1237</v>
      </c>
      <c r="B2849" t="s">
        <v>1238</v>
      </c>
      <c r="C2849">
        <v>2905</v>
      </c>
      <c r="D2849" t="s">
        <v>2511</v>
      </c>
      <c r="E2849" t="s">
        <v>44</v>
      </c>
      <c r="F2849" t="s">
        <v>52</v>
      </c>
      <c r="G2849" t="s">
        <v>2512</v>
      </c>
      <c r="H2849">
        <v>0</v>
      </c>
      <c r="I2849" t="s">
        <v>1240</v>
      </c>
      <c r="J2849" t="s">
        <v>24</v>
      </c>
      <c r="K2849">
        <v>1128</v>
      </c>
      <c r="L2849" t="s">
        <v>25</v>
      </c>
      <c r="M2849" s="1">
        <v>42502</v>
      </c>
      <c r="N2849" s="1">
        <v>42686</v>
      </c>
      <c r="O2849" t="s">
        <v>88</v>
      </c>
      <c r="P2849" s="1">
        <v>42606.595532407409</v>
      </c>
      <c r="Q2849" s="1">
        <v>42502</v>
      </c>
      <c r="R2849" s="5">
        <v>1</v>
      </c>
    </row>
    <row r="2850" spans="1:18" x14ac:dyDescent="0.25">
      <c r="A2850" t="s">
        <v>355</v>
      </c>
      <c r="B2850" t="s">
        <v>356</v>
      </c>
      <c r="C2850">
        <v>1384</v>
      </c>
      <c r="D2850" t="s">
        <v>2513</v>
      </c>
      <c r="E2850" t="s">
        <v>351</v>
      </c>
      <c r="F2850" t="s">
        <v>52</v>
      </c>
      <c r="G2850" t="s">
        <v>82</v>
      </c>
      <c r="H2850">
        <v>0</v>
      </c>
      <c r="I2850" t="s">
        <v>107</v>
      </c>
      <c r="J2850" t="s">
        <v>24</v>
      </c>
      <c r="K2850">
        <v>447</v>
      </c>
      <c r="L2850" t="s">
        <v>101</v>
      </c>
      <c r="M2850" s="1">
        <v>42453</v>
      </c>
      <c r="N2850" s="1">
        <v>42637</v>
      </c>
      <c r="O2850" t="s">
        <v>26</v>
      </c>
      <c r="P2850" s="1">
        <v>42585.597291666665</v>
      </c>
      <c r="Q2850" s="1">
        <v>42453</v>
      </c>
      <c r="R2850" s="5">
        <v>1</v>
      </c>
    </row>
    <row r="2851" spans="1:18" x14ac:dyDescent="0.25">
      <c r="A2851" t="s">
        <v>355</v>
      </c>
      <c r="B2851" t="s">
        <v>356</v>
      </c>
      <c r="C2851">
        <v>1384</v>
      </c>
      <c r="D2851" t="s">
        <v>2513</v>
      </c>
      <c r="E2851" t="s">
        <v>351</v>
      </c>
      <c r="F2851" t="s">
        <v>52</v>
      </c>
      <c r="G2851" t="s">
        <v>82</v>
      </c>
      <c r="H2851">
        <v>0</v>
      </c>
      <c r="I2851" t="s">
        <v>107</v>
      </c>
      <c r="J2851" t="s">
        <v>27</v>
      </c>
      <c r="K2851">
        <v>447</v>
      </c>
      <c r="L2851" t="s">
        <v>101</v>
      </c>
      <c r="M2851" s="1">
        <v>42453</v>
      </c>
      <c r="N2851" s="1">
        <v>42637</v>
      </c>
      <c r="O2851" t="s">
        <v>26</v>
      </c>
      <c r="P2851" s="1">
        <v>42585.597291666665</v>
      </c>
      <c r="Q2851" s="1">
        <v>42453</v>
      </c>
      <c r="R2851" s="5">
        <v>1</v>
      </c>
    </row>
    <row r="2852" spans="1:18" x14ac:dyDescent="0.25">
      <c r="A2852" t="s">
        <v>355</v>
      </c>
      <c r="B2852" t="s">
        <v>356</v>
      </c>
      <c r="C2852">
        <v>1384</v>
      </c>
      <c r="D2852" t="s">
        <v>2513</v>
      </c>
      <c r="E2852" t="s">
        <v>351</v>
      </c>
      <c r="F2852" t="s">
        <v>52</v>
      </c>
      <c r="G2852" t="s">
        <v>82</v>
      </c>
      <c r="H2852">
        <v>0</v>
      </c>
      <c r="I2852" t="s">
        <v>107</v>
      </c>
      <c r="J2852" t="s">
        <v>24</v>
      </c>
      <c r="K2852">
        <v>1829</v>
      </c>
      <c r="L2852" t="s">
        <v>35</v>
      </c>
      <c r="M2852" s="1">
        <v>42627</v>
      </c>
      <c r="N2852" s="1">
        <v>42808</v>
      </c>
      <c r="O2852" t="s">
        <v>26</v>
      </c>
      <c r="P2852" s="1">
        <v>42635.654814814814</v>
      </c>
      <c r="Q2852" s="1">
        <v>42627</v>
      </c>
      <c r="R2852" s="5">
        <v>1</v>
      </c>
    </row>
    <row r="2853" spans="1:18" x14ac:dyDescent="0.25">
      <c r="A2853" t="s">
        <v>355</v>
      </c>
      <c r="B2853" t="s">
        <v>356</v>
      </c>
      <c r="C2853">
        <v>1384</v>
      </c>
      <c r="D2853" t="s">
        <v>2513</v>
      </c>
      <c r="E2853" t="s">
        <v>351</v>
      </c>
      <c r="F2853" t="s">
        <v>52</v>
      </c>
      <c r="G2853" t="s">
        <v>82</v>
      </c>
      <c r="H2853">
        <v>0</v>
      </c>
      <c r="I2853" t="s">
        <v>107</v>
      </c>
      <c r="J2853" t="s">
        <v>27</v>
      </c>
      <c r="K2853">
        <v>1829</v>
      </c>
      <c r="L2853" t="s">
        <v>35</v>
      </c>
      <c r="M2853" s="1">
        <v>42627</v>
      </c>
      <c r="N2853" s="1">
        <v>42808</v>
      </c>
      <c r="O2853" t="s">
        <v>26</v>
      </c>
      <c r="P2853" s="1">
        <v>42635.654814814814</v>
      </c>
      <c r="Q2853" s="1">
        <v>42627</v>
      </c>
      <c r="R2853" s="5">
        <v>1</v>
      </c>
    </row>
    <row r="2854" spans="1:18" x14ac:dyDescent="0.25">
      <c r="A2854" t="s">
        <v>538</v>
      </c>
      <c r="B2854" t="s">
        <v>539</v>
      </c>
      <c r="C2854">
        <v>2148</v>
      </c>
      <c r="D2854" t="s">
        <v>2514</v>
      </c>
      <c r="E2854" t="s">
        <v>140</v>
      </c>
      <c r="F2854" t="s">
        <v>70</v>
      </c>
      <c r="G2854" t="s">
        <v>1490</v>
      </c>
      <c r="H2854">
        <v>0</v>
      </c>
      <c r="I2854" t="s">
        <v>107</v>
      </c>
      <c r="J2854" t="s">
        <v>27</v>
      </c>
      <c r="K2854">
        <v>983</v>
      </c>
      <c r="L2854" t="s">
        <v>35</v>
      </c>
      <c r="M2854" s="1">
        <v>42599</v>
      </c>
      <c r="N2854" s="1">
        <v>42783</v>
      </c>
      <c r="O2854" t="s">
        <v>26</v>
      </c>
      <c r="P2854" s="1">
        <v>42599.692280092589</v>
      </c>
      <c r="Q2854" s="1">
        <v>42599</v>
      </c>
      <c r="R2854" s="5">
        <v>1</v>
      </c>
    </row>
    <row r="2855" spans="1:18" x14ac:dyDescent="0.25">
      <c r="A2855" t="s">
        <v>538</v>
      </c>
      <c r="B2855" t="s">
        <v>539</v>
      </c>
      <c r="C2855">
        <v>2148</v>
      </c>
      <c r="D2855" t="s">
        <v>2514</v>
      </c>
      <c r="E2855" t="s">
        <v>140</v>
      </c>
      <c r="F2855" t="s">
        <v>70</v>
      </c>
      <c r="G2855" t="s">
        <v>1490</v>
      </c>
      <c r="H2855">
        <v>0</v>
      </c>
      <c r="I2855" t="s">
        <v>107</v>
      </c>
      <c r="J2855" t="s">
        <v>24</v>
      </c>
      <c r="K2855">
        <v>983</v>
      </c>
      <c r="L2855" t="s">
        <v>35</v>
      </c>
      <c r="M2855" s="1">
        <v>42599</v>
      </c>
      <c r="N2855" s="1">
        <v>42783</v>
      </c>
      <c r="O2855" t="s">
        <v>26</v>
      </c>
      <c r="P2855" s="1">
        <v>42599.692280092589</v>
      </c>
      <c r="Q2855" s="1">
        <v>42599</v>
      </c>
      <c r="R2855" s="5">
        <v>1</v>
      </c>
    </row>
    <row r="2856" spans="1:18" x14ac:dyDescent="0.25">
      <c r="A2856" t="s">
        <v>2515</v>
      </c>
      <c r="B2856" t="s">
        <v>2516</v>
      </c>
      <c r="C2856">
        <v>2768</v>
      </c>
      <c r="D2856" t="s">
        <v>2517</v>
      </c>
      <c r="E2856" t="s">
        <v>140</v>
      </c>
      <c r="F2856" t="s">
        <v>70</v>
      </c>
      <c r="G2856" t="s">
        <v>873</v>
      </c>
      <c r="H2856">
        <v>1</v>
      </c>
      <c r="I2856" t="s">
        <v>107</v>
      </c>
      <c r="J2856" t="s">
        <v>24</v>
      </c>
      <c r="K2856">
        <v>205</v>
      </c>
      <c r="L2856" t="s">
        <v>35</v>
      </c>
      <c r="M2856" s="1">
        <v>42573</v>
      </c>
      <c r="N2856" s="1">
        <v>42757</v>
      </c>
      <c r="O2856" t="s">
        <v>26</v>
      </c>
      <c r="P2856" s="1">
        <v>42579.461863425924</v>
      </c>
      <c r="Q2856" s="1">
        <v>42573</v>
      </c>
      <c r="R2856" s="5">
        <v>1</v>
      </c>
    </row>
    <row r="2857" spans="1:18" x14ac:dyDescent="0.25">
      <c r="A2857" t="s">
        <v>2515</v>
      </c>
      <c r="B2857" t="s">
        <v>2516</v>
      </c>
      <c r="C2857">
        <v>2768</v>
      </c>
      <c r="D2857" t="s">
        <v>2517</v>
      </c>
      <c r="E2857" t="s">
        <v>140</v>
      </c>
      <c r="F2857" t="s">
        <v>70</v>
      </c>
      <c r="G2857" t="s">
        <v>873</v>
      </c>
      <c r="H2857">
        <v>1</v>
      </c>
      <c r="I2857" t="s">
        <v>107</v>
      </c>
      <c r="J2857" t="s">
        <v>27</v>
      </c>
      <c r="K2857">
        <v>205</v>
      </c>
      <c r="L2857" t="s">
        <v>35</v>
      </c>
      <c r="M2857" s="1">
        <v>42573</v>
      </c>
      <c r="N2857" s="1">
        <v>42757</v>
      </c>
      <c r="O2857" t="s">
        <v>26</v>
      </c>
      <c r="P2857" s="1">
        <v>42579.461863425924</v>
      </c>
      <c r="Q2857" s="1">
        <v>42573</v>
      </c>
      <c r="R2857" s="5">
        <v>1</v>
      </c>
    </row>
    <row r="2858" spans="1:18" x14ac:dyDescent="0.25">
      <c r="A2858" t="s">
        <v>2515</v>
      </c>
      <c r="B2858" t="s">
        <v>2516</v>
      </c>
      <c r="C2858">
        <v>2768</v>
      </c>
      <c r="D2858" t="s">
        <v>2517</v>
      </c>
      <c r="E2858" t="s">
        <v>140</v>
      </c>
      <c r="F2858" t="s">
        <v>70</v>
      </c>
      <c r="G2858" t="s">
        <v>873</v>
      </c>
      <c r="H2858">
        <v>1</v>
      </c>
      <c r="I2858" t="s">
        <v>107</v>
      </c>
      <c r="J2858" t="s">
        <v>36</v>
      </c>
      <c r="K2858">
        <v>205</v>
      </c>
      <c r="L2858" t="s">
        <v>35</v>
      </c>
      <c r="M2858" s="1">
        <v>42573</v>
      </c>
      <c r="N2858" s="1">
        <v>42757</v>
      </c>
      <c r="O2858" t="s">
        <v>26</v>
      </c>
      <c r="P2858" s="1">
        <v>42579.461863425924</v>
      </c>
      <c r="Q2858" s="1">
        <v>42573</v>
      </c>
      <c r="R2858" s="5">
        <v>1</v>
      </c>
    </row>
    <row r="2859" spans="1:18" x14ac:dyDescent="0.25">
      <c r="A2859" t="s">
        <v>55</v>
      </c>
      <c r="B2859" t="s">
        <v>56</v>
      </c>
      <c r="C2859">
        <v>2546</v>
      </c>
      <c r="D2859" t="s">
        <v>2518</v>
      </c>
      <c r="E2859" t="s">
        <v>145</v>
      </c>
      <c r="F2859" t="s">
        <v>70</v>
      </c>
      <c r="G2859" t="s">
        <v>873</v>
      </c>
      <c r="H2859">
        <v>0</v>
      </c>
      <c r="I2859" t="s">
        <v>912</v>
      </c>
      <c r="J2859" t="s">
        <v>24</v>
      </c>
      <c r="K2859">
        <v>2111</v>
      </c>
      <c r="L2859" t="s">
        <v>25</v>
      </c>
      <c r="M2859" s="1">
        <v>42538</v>
      </c>
      <c r="N2859" s="1">
        <v>42721</v>
      </c>
      <c r="O2859" t="s">
        <v>88</v>
      </c>
      <c r="P2859" s="1">
        <v>42641.528414351851</v>
      </c>
      <c r="Q2859" s="1">
        <v>42538</v>
      </c>
      <c r="R2859" s="5">
        <v>1</v>
      </c>
    </row>
    <row r="2860" spans="1:18" x14ac:dyDescent="0.25">
      <c r="A2860" t="s">
        <v>55</v>
      </c>
      <c r="B2860" t="s">
        <v>56</v>
      </c>
      <c r="C2860">
        <v>2546</v>
      </c>
      <c r="D2860" t="s">
        <v>2518</v>
      </c>
      <c r="E2860" t="s">
        <v>145</v>
      </c>
      <c r="F2860" t="s">
        <v>70</v>
      </c>
      <c r="G2860" t="s">
        <v>873</v>
      </c>
      <c r="H2860">
        <v>0</v>
      </c>
      <c r="I2860" t="s">
        <v>912</v>
      </c>
      <c r="J2860" t="s">
        <v>27</v>
      </c>
      <c r="K2860">
        <v>2111</v>
      </c>
      <c r="L2860" t="s">
        <v>25</v>
      </c>
      <c r="M2860" s="1">
        <v>42538</v>
      </c>
      <c r="N2860" s="1">
        <v>42721</v>
      </c>
      <c r="O2860" t="s">
        <v>88</v>
      </c>
      <c r="P2860" s="1">
        <v>42641.528414351851</v>
      </c>
      <c r="Q2860" s="1">
        <v>42538</v>
      </c>
      <c r="R2860" s="5">
        <v>1</v>
      </c>
    </row>
    <row r="2861" spans="1:18" x14ac:dyDescent="0.25">
      <c r="A2861" t="s">
        <v>2519</v>
      </c>
      <c r="B2861" t="s">
        <v>2520</v>
      </c>
      <c r="C2861">
        <v>1531</v>
      </c>
      <c r="D2861" t="s">
        <v>2521</v>
      </c>
      <c r="E2861" t="s">
        <v>662</v>
      </c>
      <c r="F2861" t="s">
        <v>70</v>
      </c>
      <c r="G2861" t="s">
        <v>2522</v>
      </c>
      <c r="H2861">
        <v>1</v>
      </c>
      <c r="I2861" t="s">
        <v>2094</v>
      </c>
      <c r="J2861" t="s">
        <v>36</v>
      </c>
      <c r="K2861">
        <v>227</v>
      </c>
      <c r="L2861" t="s">
        <v>35</v>
      </c>
      <c r="M2861" s="1">
        <v>42562</v>
      </c>
      <c r="N2861" s="1">
        <v>42746</v>
      </c>
      <c r="O2861" t="s">
        <v>26</v>
      </c>
      <c r="P2861" s="1">
        <v>42579.643043981479</v>
      </c>
      <c r="Q2861" s="1">
        <v>42562</v>
      </c>
      <c r="R2861" s="5">
        <v>1</v>
      </c>
    </row>
    <row r="2862" spans="1:18" x14ac:dyDescent="0.25">
      <c r="A2862" t="s">
        <v>2523</v>
      </c>
      <c r="B2862" t="s">
        <v>2524</v>
      </c>
      <c r="C2862">
        <v>2707</v>
      </c>
      <c r="D2862" t="s">
        <v>2525</v>
      </c>
      <c r="E2862" t="s">
        <v>208</v>
      </c>
      <c r="F2862" t="s">
        <v>178</v>
      </c>
      <c r="G2862" t="s">
        <v>2526</v>
      </c>
      <c r="H2862">
        <v>1</v>
      </c>
      <c r="I2862" t="s">
        <v>320</v>
      </c>
      <c r="J2862" t="s">
        <v>24</v>
      </c>
      <c r="K2862">
        <v>464</v>
      </c>
      <c r="L2862" t="s">
        <v>35</v>
      </c>
      <c r="M2862" s="1">
        <v>42580</v>
      </c>
      <c r="N2862" s="1">
        <v>42764</v>
      </c>
      <c r="O2862" t="s">
        <v>26</v>
      </c>
      <c r="P2862" s="1">
        <v>42585.687743055554</v>
      </c>
      <c r="Q2862" s="1">
        <v>42580</v>
      </c>
      <c r="R2862" s="5">
        <v>1</v>
      </c>
    </row>
    <row r="2863" spans="1:18" x14ac:dyDescent="0.25">
      <c r="A2863" t="s">
        <v>2523</v>
      </c>
      <c r="B2863" t="s">
        <v>2524</v>
      </c>
      <c r="C2863">
        <v>2707</v>
      </c>
      <c r="D2863" t="s">
        <v>2525</v>
      </c>
      <c r="E2863" t="s">
        <v>208</v>
      </c>
      <c r="F2863" t="s">
        <v>178</v>
      </c>
      <c r="G2863" t="s">
        <v>2526</v>
      </c>
      <c r="H2863">
        <v>1</v>
      </c>
      <c r="I2863" t="s">
        <v>320</v>
      </c>
      <c r="J2863" t="s">
        <v>27</v>
      </c>
      <c r="K2863">
        <v>464</v>
      </c>
      <c r="L2863" t="s">
        <v>35</v>
      </c>
      <c r="M2863" s="1">
        <v>42580</v>
      </c>
      <c r="N2863" s="1">
        <v>42764</v>
      </c>
      <c r="O2863" t="s">
        <v>26</v>
      </c>
      <c r="P2863" s="1">
        <v>42585.687743055554</v>
      </c>
      <c r="Q2863" s="1">
        <v>42580</v>
      </c>
      <c r="R2863" s="5">
        <v>1</v>
      </c>
    </row>
    <row r="2864" spans="1:18" x14ac:dyDescent="0.25">
      <c r="A2864" t="s">
        <v>2523</v>
      </c>
      <c r="B2864" t="s">
        <v>2524</v>
      </c>
      <c r="C2864">
        <v>2707</v>
      </c>
      <c r="D2864" t="s">
        <v>2525</v>
      </c>
      <c r="E2864" t="s">
        <v>208</v>
      </c>
      <c r="F2864" t="s">
        <v>178</v>
      </c>
      <c r="G2864" t="s">
        <v>2526</v>
      </c>
      <c r="H2864">
        <v>1</v>
      </c>
      <c r="I2864" t="s">
        <v>320</v>
      </c>
      <c r="J2864" t="s">
        <v>36</v>
      </c>
      <c r="K2864">
        <v>464</v>
      </c>
      <c r="L2864" t="s">
        <v>35</v>
      </c>
      <c r="M2864" s="1">
        <v>42580</v>
      </c>
      <c r="N2864" s="1">
        <v>42764</v>
      </c>
      <c r="O2864" t="s">
        <v>26</v>
      </c>
      <c r="P2864" s="1">
        <v>42585.687743055554</v>
      </c>
      <c r="Q2864" s="1">
        <v>42580</v>
      </c>
      <c r="R2864" s="5">
        <v>1</v>
      </c>
    </row>
    <row r="2865" spans="1:18" x14ac:dyDescent="0.25">
      <c r="A2865" t="s">
        <v>28</v>
      </c>
      <c r="B2865" t="s">
        <v>29</v>
      </c>
      <c r="C2865">
        <v>1862</v>
      </c>
      <c r="D2865" t="s">
        <v>2527</v>
      </c>
      <c r="E2865" t="s">
        <v>185</v>
      </c>
      <c r="F2865" t="s">
        <v>52</v>
      </c>
      <c r="G2865" t="s">
        <v>213</v>
      </c>
      <c r="H2865">
        <v>1</v>
      </c>
      <c r="I2865" t="s">
        <v>2132</v>
      </c>
      <c r="J2865" t="s">
        <v>24</v>
      </c>
      <c r="K2865">
        <v>636</v>
      </c>
      <c r="L2865" t="s">
        <v>35</v>
      </c>
      <c r="M2865" s="1">
        <v>42591</v>
      </c>
      <c r="N2865" s="1">
        <v>42775</v>
      </c>
      <c r="O2865" t="s">
        <v>26</v>
      </c>
      <c r="P2865" s="1">
        <v>42591.357233796298</v>
      </c>
      <c r="Q2865" s="1">
        <v>42591</v>
      </c>
      <c r="R2865" s="5">
        <v>1</v>
      </c>
    </row>
    <row r="2866" spans="1:18" x14ac:dyDescent="0.25">
      <c r="A2866" t="s">
        <v>28</v>
      </c>
      <c r="B2866" t="s">
        <v>29</v>
      </c>
      <c r="C2866">
        <v>1862</v>
      </c>
      <c r="D2866" t="s">
        <v>2527</v>
      </c>
      <c r="E2866" t="s">
        <v>185</v>
      </c>
      <c r="F2866" t="s">
        <v>52</v>
      </c>
      <c r="G2866" t="s">
        <v>213</v>
      </c>
      <c r="H2866">
        <v>1</v>
      </c>
      <c r="I2866" t="s">
        <v>2132</v>
      </c>
      <c r="J2866" t="s">
        <v>27</v>
      </c>
      <c r="K2866">
        <v>636</v>
      </c>
      <c r="L2866" t="s">
        <v>35</v>
      </c>
      <c r="M2866" s="1">
        <v>42591</v>
      </c>
      <c r="N2866" s="1">
        <v>42775</v>
      </c>
      <c r="O2866" t="s">
        <v>26</v>
      </c>
      <c r="P2866" s="1">
        <v>42591.357233796298</v>
      </c>
      <c r="Q2866" s="1">
        <v>42591</v>
      </c>
      <c r="R2866" s="5">
        <v>1</v>
      </c>
    </row>
    <row r="2867" spans="1:18" x14ac:dyDescent="0.25">
      <c r="A2867" t="s">
        <v>28</v>
      </c>
      <c r="B2867" t="s">
        <v>29</v>
      </c>
      <c r="C2867">
        <v>1862</v>
      </c>
      <c r="D2867" t="s">
        <v>2527</v>
      </c>
      <c r="E2867" t="s">
        <v>185</v>
      </c>
      <c r="F2867" t="s">
        <v>52</v>
      </c>
      <c r="G2867" t="s">
        <v>213</v>
      </c>
      <c r="H2867">
        <v>1</v>
      </c>
      <c r="I2867" t="s">
        <v>2132</v>
      </c>
      <c r="J2867" t="s">
        <v>36</v>
      </c>
      <c r="K2867">
        <v>636</v>
      </c>
      <c r="L2867" t="s">
        <v>35</v>
      </c>
      <c r="M2867" s="1">
        <v>42591</v>
      </c>
      <c r="N2867" s="1">
        <v>42775</v>
      </c>
      <c r="O2867" t="s">
        <v>26</v>
      </c>
      <c r="P2867" s="1">
        <v>42591.357233796298</v>
      </c>
      <c r="Q2867" s="1">
        <v>42591</v>
      </c>
      <c r="R2867" s="5">
        <v>1</v>
      </c>
    </row>
    <row r="2868" spans="1:18" x14ac:dyDescent="0.25">
      <c r="A2868" t="s">
        <v>2528</v>
      </c>
      <c r="B2868" t="s">
        <v>2529</v>
      </c>
      <c r="C2868">
        <v>2857</v>
      </c>
      <c r="D2868" t="s">
        <v>2530</v>
      </c>
      <c r="E2868" t="s">
        <v>208</v>
      </c>
      <c r="F2868" t="s">
        <v>70</v>
      </c>
      <c r="G2868" t="s">
        <v>1021</v>
      </c>
      <c r="H2868">
        <v>1</v>
      </c>
      <c r="I2868" t="s">
        <v>126</v>
      </c>
      <c r="J2868" t="s">
        <v>24</v>
      </c>
      <c r="K2868">
        <v>1230</v>
      </c>
      <c r="L2868" t="s">
        <v>35</v>
      </c>
      <c r="M2868" s="1">
        <v>42570</v>
      </c>
      <c r="N2868" s="1">
        <v>42754</v>
      </c>
      <c r="O2868" t="s">
        <v>26</v>
      </c>
      <c r="P2868" s="1">
        <v>42611.400034722225</v>
      </c>
      <c r="Q2868" s="1">
        <v>42570</v>
      </c>
      <c r="R2868" s="5">
        <v>1</v>
      </c>
    </row>
    <row r="2869" spans="1:18" x14ac:dyDescent="0.25">
      <c r="A2869" t="s">
        <v>2528</v>
      </c>
      <c r="B2869" t="s">
        <v>2529</v>
      </c>
      <c r="C2869">
        <v>2857</v>
      </c>
      <c r="D2869" t="s">
        <v>2530</v>
      </c>
      <c r="E2869" t="s">
        <v>208</v>
      </c>
      <c r="F2869" t="s">
        <v>70</v>
      </c>
      <c r="G2869" t="s">
        <v>1021</v>
      </c>
      <c r="H2869">
        <v>1</v>
      </c>
      <c r="I2869" t="s">
        <v>126</v>
      </c>
      <c r="J2869" t="s">
        <v>27</v>
      </c>
      <c r="K2869">
        <v>1230</v>
      </c>
      <c r="L2869" t="s">
        <v>35</v>
      </c>
      <c r="M2869" s="1">
        <v>42570</v>
      </c>
      <c r="N2869" s="1">
        <v>42754</v>
      </c>
      <c r="O2869" t="s">
        <v>26</v>
      </c>
      <c r="P2869" s="1">
        <v>42611.400034722225</v>
      </c>
      <c r="Q2869" s="1">
        <v>42570</v>
      </c>
      <c r="R2869" s="5">
        <v>1</v>
      </c>
    </row>
    <row r="2870" spans="1:18" x14ac:dyDescent="0.25">
      <c r="A2870" t="s">
        <v>2528</v>
      </c>
      <c r="B2870" t="s">
        <v>2529</v>
      </c>
      <c r="C2870">
        <v>2857</v>
      </c>
      <c r="D2870" t="s">
        <v>2530</v>
      </c>
      <c r="E2870" t="s">
        <v>208</v>
      </c>
      <c r="F2870" t="s">
        <v>70</v>
      </c>
      <c r="G2870" t="s">
        <v>1021</v>
      </c>
      <c r="H2870">
        <v>1</v>
      </c>
      <c r="I2870" t="s">
        <v>126</v>
      </c>
      <c r="J2870" t="s">
        <v>36</v>
      </c>
      <c r="K2870">
        <v>1230</v>
      </c>
      <c r="L2870" t="s">
        <v>35</v>
      </c>
      <c r="M2870" s="1">
        <v>42570</v>
      </c>
      <c r="N2870" s="1">
        <v>42754</v>
      </c>
      <c r="O2870" t="s">
        <v>26</v>
      </c>
      <c r="P2870" s="1">
        <v>42611.400034722225</v>
      </c>
      <c r="Q2870" s="1">
        <v>42570</v>
      </c>
      <c r="R2870" s="5">
        <v>1</v>
      </c>
    </row>
    <row r="2871" spans="1:18" x14ac:dyDescent="0.25">
      <c r="A2871" t="s">
        <v>114</v>
      </c>
      <c r="B2871" t="s">
        <v>115</v>
      </c>
      <c r="C2871">
        <v>2602</v>
      </c>
      <c r="D2871" t="s">
        <v>2531</v>
      </c>
      <c r="E2871" t="s">
        <v>191</v>
      </c>
      <c r="F2871" t="s">
        <v>70</v>
      </c>
      <c r="G2871" t="s">
        <v>2532</v>
      </c>
      <c r="H2871">
        <v>0</v>
      </c>
      <c r="I2871" t="s">
        <v>132</v>
      </c>
      <c r="J2871" t="s">
        <v>27</v>
      </c>
      <c r="K2871">
        <v>609</v>
      </c>
      <c r="L2871" t="s">
        <v>101</v>
      </c>
      <c r="M2871" s="1">
        <v>42585</v>
      </c>
      <c r="N2871" s="1">
        <v>42769</v>
      </c>
      <c r="O2871" t="s">
        <v>26</v>
      </c>
      <c r="P2871" s="1">
        <v>42590.5393287037</v>
      </c>
      <c r="Q2871" s="1">
        <v>42585</v>
      </c>
      <c r="R2871" s="5">
        <v>1</v>
      </c>
    </row>
    <row r="2872" spans="1:18" x14ac:dyDescent="0.25">
      <c r="A2872" t="s">
        <v>114</v>
      </c>
      <c r="B2872" t="s">
        <v>115</v>
      </c>
      <c r="C2872">
        <v>2602</v>
      </c>
      <c r="D2872" t="s">
        <v>2531</v>
      </c>
      <c r="E2872" t="s">
        <v>191</v>
      </c>
      <c r="F2872" t="s">
        <v>70</v>
      </c>
      <c r="G2872" t="s">
        <v>2532</v>
      </c>
      <c r="H2872">
        <v>0</v>
      </c>
      <c r="I2872" t="s">
        <v>132</v>
      </c>
      <c r="J2872" t="s">
        <v>24</v>
      </c>
      <c r="K2872">
        <v>609</v>
      </c>
      <c r="L2872" t="s">
        <v>101</v>
      </c>
      <c r="M2872" s="1">
        <v>42585</v>
      </c>
      <c r="N2872" s="1">
        <v>42769</v>
      </c>
      <c r="O2872" t="s">
        <v>26</v>
      </c>
      <c r="P2872" s="1">
        <v>42590.5393287037</v>
      </c>
      <c r="Q2872" s="1">
        <v>42585</v>
      </c>
      <c r="R2872" s="5">
        <v>1</v>
      </c>
    </row>
    <row r="2873" spans="1:18" x14ac:dyDescent="0.25">
      <c r="A2873" t="s">
        <v>114</v>
      </c>
      <c r="B2873" t="s">
        <v>115</v>
      </c>
      <c r="C2873">
        <v>2602</v>
      </c>
      <c r="D2873" t="s">
        <v>2531</v>
      </c>
      <c r="E2873" t="s">
        <v>191</v>
      </c>
      <c r="F2873" t="s">
        <v>70</v>
      </c>
      <c r="G2873" t="s">
        <v>2532</v>
      </c>
      <c r="H2873">
        <v>0</v>
      </c>
      <c r="I2873" t="s">
        <v>132</v>
      </c>
      <c r="J2873" t="s">
        <v>27</v>
      </c>
      <c r="K2873">
        <v>2179</v>
      </c>
      <c r="L2873" t="s">
        <v>35</v>
      </c>
      <c r="M2873" s="1">
        <v>42433</v>
      </c>
      <c r="N2873" s="1">
        <v>42798</v>
      </c>
      <c r="O2873" t="s">
        <v>88</v>
      </c>
      <c r="P2873" s="1">
        <v>42642.699386574073</v>
      </c>
      <c r="Q2873" s="1">
        <v>42433</v>
      </c>
      <c r="R2873" s="5">
        <v>1</v>
      </c>
    </row>
    <row r="2874" spans="1:18" x14ac:dyDescent="0.25">
      <c r="A2874" t="s">
        <v>114</v>
      </c>
      <c r="B2874" t="s">
        <v>115</v>
      </c>
      <c r="C2874">
        <v>2602</v>
      </c>
      <c r="D2874" t="s">
        <v>2531</v>
      </c>
      <c r="E2874" t="s">
        <v>191</v>
      </c>
      <c r="F2874" t="s">
        <v>70</v>
      </c>
      <c r="G2874" t="s">
        <v>2532</v>
      </c>
      <c r="H2874">
        <v>0</v>
      </c>
      <c r="I2874" t="s">
        <v>132</v>
      </c>
      <c r="J2874" t="s">
        <v>24</v>
      </c>
      <c r="K2874">
        <v>2179</v>
      </c>
      <c r="L2874" t="s">
        <v>35</v>
      </c>
      <c r="M2874" s="1">
        <v>42433</v>
      </c>
      <c r="N2874" s="1">
        <v>42798</v>
      </c>
      <c r="O2874" t="s">
        <v>88</v>
      </c>
      <c r="P2874" s="1">
        <v>42642.699386574073</v>
      </c>
      <c r="Q2874" s="1">
        <v>42433</v>
      </c>
      <c r="R2874" s="5">
        <v>1</v>
      </c>
    </row>
    <row r="2875" spans="1:18" x14ac:dyDescent="0.25">
      <c r="A2875" t="s">
        <v>218</v>
      </c>
      <c r="B2875" t="s">
        <v>219</v>
      </c>
      <c r="C2875">
        <v>2353</v>
      </c>
      <c r="D2875" t="s">
        <v>2533</v>
      </c>
      <c r="E2875" t="s">
        <v>988</v>
      </c>
      <c r="F2875" t="s">
        <v>635</v>
      </c>
      <c r="G2875" t="s">
        <v>2534</v>
      </c>
      <c r="H2875">
        <v>0</v>
      </c>
      <c r="I2875" t="s">
        <v>107</v>
      </c>
      <c r="J2875" t="s">
        <v>24</v>
      </c>
      <c r="K2875">
        <v>1879</v>
      </c>
      <c r="L2875" t="s">
        <v>35</v>
      </c>
      <c r="M2875" s="1">
        <v>42634</v>
      </c>
      <c r="N2875" s="1">
        <v>42999</v>
      </c>
      <c r="O2875" t="s">
        <v>26</v>
      </c>
      <c r="P2875" s="1">
        <v>42636.598495370374</v>
      </c>
      <c r="Q2875" s="1">
        <v>42634</v>
      </c>
      <c r="R2875" s="5">
        <v>1</v>
      </c>
    </row>
    <row r="2876" spans="1:18" x14ac:dyDescent="0.25">
      <c r="A2876" t="s">
        <v>218</v>
      </c>
      <c r="B2876" t="s">
        <v>219</v>
      </c>
      <c r="C2876">
        <v>2353</v>
      </c>
      <c r="D2876" t="s">
        <v>2533</v>
      </c>
      <c r="E2876" t="s">
        <v>988</v>
      </c>
      <c r="F2876" t="s">
        <v>635</v>
      </c>
      <c r="G2876" t="s">
        <v>2534</v>
      </c>
      <c r="H2876">
        <v>0</v>
      </c>
      <c r="I2876" t="s">
        <v>107</v>
      </c>
      <c r="J2876" t="s">
        <v>27</v>
      </c>
      <c r="K2876">
        <v>1879</v>
      </c>
      <c r="L2876" t="s">
        <v>35</v>
      </c>
      <c r="M2876" s="1">
        <v>42634</v>
      </c>
      <c r="N2876" s="1">
        <v>42999</v>
      </c>
      <c r="O2876" t="s">
        <v>26</v>
      </c>
      <c r="P2876" s="1">
        <v>42636.598495370374</v>
      </c>
      <c r="Q2876" s="1">
        <v>42634</v>
      </c>
      <c r="R2876" s="5">
        <v>1</v>
      </c>
    </row>
    <row r="2877" spans="1:18" x14ac:dyDescent="0.25">
      <c r="A2877" t="s">
        <v>1237</v>
      </c>
      <c r="B2877" t="s">
        <v>1238</v>
      </c>
      <c r="C2877">
        <v>2905</v>
      </c>
      <c r="D2877" t="s">
        <v>2535</v>
      </c>
      <c r="E2877" t="s">
        <v>212</v>
      </c>
      <c r="F2877" t="s">
        <v>635</v>
      </c>
      <c r="G2877" t="s">
        <v>2536</v>
      </c>
      <c r="H2877">
        <v>0</v>
      </c>
      <c r="I2877" t="s">
        <v>1240</v>
      </c>
      <c r="J2877" t="s">
        <v>27</v>
      </c>
      <c r="K2877">
        <v>1125</v>
      </c>
      <c r="L2877" t="s">
        <v>35</v>
      </c>
      <c r="M2877" s="1">
        <v>42503</v>
      </c>
      <c r="N2877" s="1">
        <v>42868</v>
      </c>
      <c r="O2877" t="s">
        <v>26</v>
      </c>
      <c r="P2877" s="1">
        <v>42606.502118055556</v>
      </c>
      <c r="Q2877" s="1">
        <v>42503</v>
      </c>
      <c r="R2877" s="5">
        <v>1</v>
      </c>
    </row>
    <row r="2878" spans="1:18" x14ac:dyDescent="0.25">
      <c r="A2878" t="s">
        <v>1237</v>
      </c>
      <c r="B2878" t="s">
        <v>1238</v>
      </c>
      <c r="C2878">
        <v>2905</v>
      </c>
      <c r="D2878" t="s">
        <v>2535</v>
      </c>
      <c r="E2878" t="s">
        <v>212</v>
      </c>
      <c r="F2878" t="s">
        <v>635</v>
      </c>
      <c r="G2878" t="s">
        <v>2536</v>
      </c>
      <c r="H2878">
        <v>0</v>
      </c>
      <c r="I2878" t="s">
        <v>1240</v>
      </c>
      <c r="J2878" t="s">
        <v>24</v>
      </c>
      <c r="K2878">
        <v>1125</v>
      </c>
      <c r="L2878" t="s">
        <v>35</v>
      </c>
      <c r="M2878" s="1">
        <v>42503</v>
      </c>
      <c r="N2878" s="1">
        <v>42868</v>
      </c>
      <c r="O2878" t="s">
        <v>26</v>
      </c>
      <c r="P2878" s="1">
        <v>42606.502118055556</v>
      </c>
      <c r="Q2878" s="1">
        <v>42503</v>
      </c>
      <c r="R2878" s="5">
        <v>1</v>
      </c>
    </row>
    <row r="2879" spans="1:18" x14ac:dyDescent="0.25">
      <c r="A2879" t="s">
        <v>355</v>
      </c>
      <c r="B2879" t="s">
        <v>356</v>
      </c>
      <c r="C2879">
        <v>1384</v>
      </c>
      <c r="D2879" t="s">
        <v>2537</v>
      </c>
      <c r="E2879" t="s">
        <v>212</v>
      </c>
      <c r="F2879" t="s">
        <v>635</v>
      </c>
      <c r="G2879" t="s">
        <v>2536</v>
      </c>
      <c r="H2879">
        <v>1</v>
      </c>
      <c r="I2879" t="s">
        <v>107</v>
      </c>
      <c r="J2879" t="s">
        <v>24</v>
      </c>
      <c r="K2879">
        <v>1014</v>
      </c>
      <c r="L2879" t="s">
        <v>35</v>
      </c>
      <c r="M2879" s="1">
        <v>42594</v>
      </c>
      <c r="N2879" s="1">
        <v>42778</v>
      </c>
      <c r="O2879" t="s">
        <v>88</v>
      </c>
      <c r="P2879" s="1">
        <v>42601.407152777778</v>
      </c>
      <c r="Q2879" s="1">
        <v>42594</v>
      </c>
      <c r="R2879" s="5">
        <v>1</v>
      </c>
    </row>
    <row r="2880" spans="1:18" x14ac:dyDescent="0.25">
      <c r="A2880" t="s">
        <v>355</v>
      </c>
      <c r="B2880" t="s">
        <v>356</v>
      </c>
      <c r="C2880">
        <v>1384</v>
      </c>
      <c r="D2880" t="s">
        <v>2537</v>
      </c>
      <c r="E2880" t="s">
        <v>212</v>
      </c>
      <c r="F2880" t="s">
        <v>635</v>
      </c>
      <c r="G2880" t="s">
        <v>2536</v>
      </c>
      <c r="H2880">
        <v>1</v>
      </c>
      <c r="I2880" t="s">
        <v>107</v>
      </c>
      <c r="J2880" t="s">
        <v>27</v>
      </c>
      <c r="K2880">
        <v>1014</v>
      </c>
      <c r="L2880" t="s">
        <v>35</v>
      </c>
      <c r="M2880" s="1">
        <v>42594</v>
      </c>
      <c r="N2880" s="1">
        <v>42778</v>
      </c>
      <c r="O2880" t="s">
        <v>88</v>
      </c>
      <c r="P2880" s="1">
        <v>42601.407152777778</v>
      </c>
      <c r="Q2880" s="1">
        <v>42594</v>
      </c>
      <c r="R2880" s="5">
        <v>1</v>
      </c>
    </row>
    <row r="2881" spans="1:18" x14ac:dyDescent="0.25">
      <c r="A2881" t="s">
        <v>355</v>
      </c>
      <c r="B2881" t="s">
        <v>356</v>
      </c>
      <c r="C2881">
        <v>1384</v>
      </c>
      <c r="D2881" t="s">
        <v>2537</v>
      </c>
      <c r="E2881" t="s">
        <v>212</v>
      </c>
      <c r="F2881" t="s">
        <v>635</v>
      </c>
      <c r="G2881" t="s">
        <v>2536</v>
      </c>
      <c r="H2881">
        <v>1</v>
      </c>
      <c r="I2881" t="s">
        <v>107</v>
      </c>
      <c r="J2881" t="s">
        <v>36</v>
      </c>
      <c r="K2881">
        <v>1014</v>
      </c>
      <c r="L2881" t="s">
        <v>35</v>
      </c>
      <c r="M2881" s="1">
        <v>42594</v>
      </c>
      <c r="N2881" s="1">
        <v>42778</v>
      </c>
      <c r="O2881" t="s">
        <v>88</v>
      </c>
      <c r="P2881" s="1">
        <v>42601.407152777778</v>
      </c>
      <c r="Q2881" s="1">
        <v>42594</v>
      </c>
      <c r="R2881" s="5">
        <v>1</v>
      </c>
    </row>
    <row r="2882" spans="1:18" x14ac:dyDescent="0.25">
      <c r="A2882" t="s">
        <v>28</v>
      </c>
      <c r="B2882" t="s">
        <v>29</v>
      </c>
      <c r="C2882">
        <v>1862</v>
      </c>
      <c r="D2882" t="s">
        <v>2538</v>
      </c>
      <c r="E2882" t="s">
        <v>671</v>
      </c>
      <c r="F2882" t="s">
        <v>52</v>
      </c>
      <c r="G2882" t="s">
        <v>701</v>
      </c>
      <c r="H2882">
        <v>1</v>
      </c>
      <c r="I2882" t="s">
        <v>317</v>
      </c>
      <c r="J2882" t="s">
        <v>24</v>
      </c>
      <c r="K2882">
        <v>745</v>
      </c>
      <c r="L2882" t="s">
        <v>101</v>
      </c>
      <c r="M2882" s="1">
        <v>42489</v>
      </c>
      <c r="N2882" s="1">
        <v>42672</v>
      </c>
      <c r="O2882" t="s">
        <v>26</v>
      </c>
      <c r="P2882" s="1">
        <v>42592.409247685187</v>
      </c>
      <c r="Q2882" s="1">
        <v>42489</v>
      </c>
      <c r="R2882" s="5">
        <v>1</v>
      </c>
    </row>
    <row r="2883" spans="1:18" x14ac:dyDescent="0.25">
      <c r="A2883" t="s">
        <v>28</v>
      </c>
      <c r="B2883" t="s">
        <v>29</v>
      </c>
      <c r="C2883">
        <v>1862</v>
      </c>
      <c r="D2883" t="s">
        <v>2538</v>
      </c>
      <c r="E2883" t="s">
        <v>671</v>
      </c>
      <c r="F2883" t="s">
        <v>52</v>
      </c>
      <c r="G2883" t="s">
        <v>701</v>
      </c>
      <c r="H2883">
        <v>1</v>
      </c>
      <c r="I2883" t="s">
        <v>317</v>
      </c>
      <c r="J2883" t="s">
        <v>27</v>
      </c>
      <c r="K2883">
        <v>745</v>
      </c>
      <c r="L2883" t="s">
        <v>101</v>
      </c>
      <c r="M2883" s="1">
        <v>42489</v>
      </c>
      <c r="N2883" s="1">
        <v>42672</v>
      </c>
      <c r="O2883" t="s">
        <v>26</v>
      </c>
      <c r="P2883" s="1">
        <v>42592.409247685187</v>
      </c>
      <c r="Q2883" s="1">
        <v>42489</v>
      </c>
      <c r="R2883" s="5">
        <v>1</v>
      </c>
    </row>
    <row r="2884" spans="1:18" x14ac:dyDescent="0.25">
      <c r="A2884" t="s">
        <v>28</v>
      </c>
      <c r="B2884" t="s">
        <v>29</v>
      </c>
      <c r="C2884">
        <v>1862</v>
      </c>
      <c r="D2884" t="s">
        <v>2538</v>
      </c>
      <c r="E2884" t="s">
        <v>671</v>
      </c>
      <c r="F2884" t="s">
        <v>52</v>
      </c>
      <c r="G2884" t="s">
        <v>701</v>
      </c>
      <c r="H2884">
        <v>1</v>
      </c>
      <c r="I2884" t="s">
        <v>317</v>
      </c>
      <c r="J2884" t="s">
        <v>36</v>
      </c>
      <c r="K2884">
        <v>745</v>
      </c>
      <c r="L2884" t="s">
        <v>101</v>
      </c>
      <c r="M2884" s="1">
        <v>42489</v>
      </c>
      <c r="N2884" s="1">
        <v>42672</v>
      </c>
      <c r="O2884" t="s">
        <v>26</v>
      </c>
      <c r="P2884" s="1">
        <v>42592.409247685187</v>
      </c>
      <c r="Q2884" s="1">
        <v>42489</v>
      </c>
      <c r="R2884" s="5">
        <v>1</v>
      </c>
    </row>
    <row r="2885" spans="1:18" x14ac:dyDescent="0.25">
      <c r="A2885" t="s">
        <v>28</v>
      </c>
      <c r="B2885" t="s">
        <v>29</v>
      </c>
      <c r="C2885">
        <v>1862</v>
      </c>
      <c r="D2885" t="s">
        <v>2538</v>
      </c>
      <c r="E2885" t="s">
        <v>671</v>
      </c>
      <c r="F2885" t="s">
        <v>52</v>
      </c>
      <c r="G2885" t="s">
        <v>701</v>
      </c>
      <c r="H2885">
        <v>1</v>
      </c>
      <c r="I2885" t="s">
        <v>317</v>
      </c>
      <c r="J2885" t="s">
        <v>24</v>
      </c>
      <c r="K2885">
        <v>2340</v>
      </c>
      <c r="L2885" t="s">
        <v>331</v>
      </c>
      <c r="M2885" t="s">
        <v>99</v>
      </c>
      <c r="N2885" t="s">
        <v>99</v>
      </c>
      <c r="O2885" t="s">
        <v>99</v>
      </c>
      <c r="P2885" s="1">
        <v>42660.697615740741</v>
      </c>
      <c r="Q2885" t="s">
        <v>99</v>
      </c>
      <c r="R2885" s="5">
        <v>1</v>
      </c>
    </row>
    <row r="2886" spans="1:18" x14ac:dyDescent="0.25">
      <c r="A2886" t="s">
        <v>28</v>
      </c>
      <c r="B2886" t="s">
        <v>29</v>
      </c>
      <c r="C2886">
        <v>1862</v>
      </c>
      <c r="D2886" t="s">
        <v>2538</v>
      </c>
      <c r="E2886" t="s">
        <v>671</v>
      </c>
      <c r="F2886" t="s">
        <v>52</v>
      </c>
      <c r="G2886" t="s">
        <v>701</v>
      </c>
      <c r="H2886">
        <v>1</v>
      </c>
      <c r="I2886" t="s">
        <v>317</v>
      </c>
      <c r="J2886" t="s">
        <v>27</v>
      </c>
      <c r="K2886">
        <v>2340</v>
      </c>
      <c r="L2886" t="s">
        <v>331</v>
      </c>
      <c r="M2886" t="s">
        <v>99</v>
      </c>
      <c r="N2886" t="s">
        <v>99</v>
      </c>
      <c r="O2886" t="s">
        <v>99</v>
      </c>
      <c r="P2886" s="1">
        <v>42660.697615740741</v>
      </c>
      <c r="Q2886" t="s">
        <v>99</v>
      </c>
      <c r="R2886" s="5">
        <v>1</v>
      </c>
    </row>
    <row r="2887" spans="1:18" x14ac:dyDescent="0.25">
      <c r="A2887" t="s">
        <v>28</v>
      </c>
      <c r="B2887" t="s">
        <v>29</v>
      </c>
      <c r="C2887">
        <v>1862</v>
      </c>
      <c r="D2887" t="s">
        <v>2538</v>
      </c>
      <c r="E2887" t="s">
        <v>671</v>
      </c>
      <c r="F2887" t="s">
        <v>52</v>
      </c>
      <c r="G2887" t="s">
        <v>701</v>
      </c>
      <c r="H2887">
        <v>1</v>
      </c>
      <c r="I2887" t="s">
        <v>317</v>
      </c>
      <c r="J2887" t="s">
        <v>36</v>
      </c>
      <c r="K2887">
        <v>2340</v>
      </c>
      <c r="L2887" t="s">
        <v>331</v>
      </c>
      <c r="M2887" t="s">
        <v>99</v>
      </c>
      <c r="N2887" t="s">
        <v>99</v>
      </c>
      <c r="O2887" t="s">
        <v>99</v>
      </c>
      <c r="P2887" s="1">
        <v>42660.697615740741</v>
      </c>
      <c r="Q2887" t="s">
        <v>99</v>
      </c>
      <c r="R2887" s="5">
        <v>1</v>
      </c>
    </row>
    <row r="2888" spans="1:18" x14ac:dyDescent="0.25">
      <c r="A2888" t="s">
        <v>28</v>
      </c>
      <c r="B2888" t="s">
        <v>29</v>
      </c>
      <c r="C2888">
        <v>1862</v>
      </c>
      <c r="D2888" t="s">
        <v>2539</v>
      </c>
      <c r="E2888" t="s">
        <v>202</v>
      </c>
      <c r="F2888" t="s">
        <v>45</v>
      </c>
      <c r="G2888" t="s">
        <v>2540</v>
      </c>
      <c r="H2888">
        <v>0</v>
      </c>
      <c r="I2888" t="s">
        <v>317</v>
      </c>
      <c r="J2888" t="s">
        <v>27</v>
      </c>
      <c r="K2888">
        <v>2203</v>
      </c>
      <c r="L2888" t="s">
        <v>35</v>
      </c>
      <c r="M2888" s="1">
        <v>42488</v>
      </c>
      <c r="N2888" s="1">
        <v>42853</v>
      </c>
      <c r="O2888" t="s">
        <v>26</v>
      </c>
      <c r="P2888" s="1">
        <v>42643.431967592594</v>
      </c>
      <c r="Q2888" s="1">
        <v>42488</v>
      </c>
      <c r="R2888" s="5">
        <v>1</v>
      </c>
    </row>
    <row r="2889" spans="1:18" x14ac:dyDescent="0.25">
      <c r="A2889" t="s">
        <v>28</v>
      </c>
      <c r="B2889" t="s">
        <v>29</v>
      </c>
      <c r="C2889">
        <v>1862</v>
      </c>
      <c r="D2889" t="s">
        <v>2539</v>
      </c>
      <c r="E2889" t="s">
        <v>202</v>
      </c>
      <c r="F2889" t="s">
        <v>45</v>
      </c>
      <c r="G2889" t="s">
        <v>2540</v>
      </c>
      <c r="H2889">
        <v>0</v>
      </c>
      <c r="I2889" t="s">
        <v>317</v>
      </c>
      <c r="J2889" t="s">
        <v>24</v>
      </c>
      <c r="K2889">
        <v>2203</v>
      </c>
      <c r="L2889" t="s">
        <v>35</v>
      </c>
      <c r="M2889" s="1">
        <v>42488</v>
      </c>
      <c r="N2889" s="1">
        <v>42853</v>
      </c>
      <c r="O2889" t="s">
        <v>26</v>
      </c>
      <c r="P2889" s="1">
        <v>42643.431967592594</v>
      </c>
      <c r="Q2889" s="1">
        <v>42488</v>
      </c>
      <c r="R2889" s="5">
        <v>1</v>
      </c>
    </row>
    <row r="2890" spans="1:18" x14ac:dyDescent="0.25">
      <c r="A2890" t="s">
        <v>864</v>
      </c>
      <c r="B2890" t="s">
        <v>865</v>
      </c>
      <c r="C2890">
        <v>2806</v>
      </c>
      <c r="D2890" t="s">
        <v>2541</v>
      </c>
      <c r="E2890" t="s">
        <v>463</v>
      </c>
      <c r="F2890" t="s">
        <v>52</v>
      </c>
      <c r="G2890" t="s">
        <v>2542</v>
      </c>
      <c r="H2890">
        <v>0</v>
      </c>
      <c r="I2890" t="s">
        <v>385</v>
      </c>
      <c r="J2890" t="s">
        <v>27</v>
      </c>
      <c r="K2890">
        <v>1381</v>
      </c>
      <c r="L2890" t="s">
        <v>25</v>
      </c>
      <c r="M2890" s="1">
        <v>42475</v>
      </c>
      <c r="N2890" s="1">
        <v>42658</v>
      </c>
      <c r="O2890" t="s">
        <v>26</v>
      </c>
      <c r="P2890" s="1">
        <v>42618.404386574075</v>
      </c>
      <c r="Q2890" s="1">
        <v>42475</v>
      </c>
      <c r="R2890" s="5">
        <v>1</v>
      </c>
    </row>
    <row r="2891" spans="1:18" x14ac:dyDescent="0.25">
      <c r="A2891" t="s">
        <v>864</v>
      </c>
      <c r="B2891" t="s">
        <v>865</v>
      </c>
      <c r="C2891">
        <v>2806</v>
      </c>
      <c r="D2891" t="s">
        <v>2541</v>
      </c>
      <c r="E2891" t="s">
        <v>463</v>
      </c>
      <c r="F2891" t="s">
        <v>52</v>
      </c>
      <c r="G2891" t="s">
        <v>2542</v>
      </c>
      <c r="H2891">
        <v>0</v>
      </c>
      <c r="I2891" t="s">
        <v>385</v>
      </c>
      <c r="J2891" t="s">
        <v>24</v>
      </c>
      <c r="K2891">
        <v>1381</v>
      </c>
      <c r="L2891" t="s">
        <v>25</v>
      </c>
      <c r="M2891" s="1">
        <v>42475</v>
      </c>
      <c r="N2891" s="1">
        <v>42658</v>
      </c>
      <c r="O2891" t="s">
        <v>26</v>
      </c>
      <c r="P2891" s="1">
        <v>42618.404386574075</v>
      </c>
      <c r="Q2891" s="1">
        <v>42475</v>
      </c>
      <c r="R2891" s="5">
        <v>1</v>
      </c>
    </row>
    <row r="2892" spans="1:18" x14ac:dyDescent="0.25">
      <c r="A2892" t="s">
        <v>89</v>
      </c>
      <c r="B2892" t="s">
        <v>90</v>
      </c>
      <c r="C2892">
        <v>2228</v>
      </c>
      <c r="D2892" t="s">
        <v>2543</v>
      </c>
      <c r="E2892" t="s">
        <v>1175</v>
      </c>
      <c r="F2892" t="s">
        <v>21</v>
      </c>
      <c r="G2892" t="s">
        <v>22</v>
      </c>
      <c r="H2892">
        <v>0</v>
      </c>
      <c r="I2892" t="s">
        <v>107</v>
      </c>
      <c r="J2892" t="s">
        <v>27</v>
      </c>
      <c r="K2892">
        <v>285</v>
      </c>
      <c r="L2892" t="s">
        <v>35</v>
      </c>
      <c r="M2892" s="1">
        <v>42555</v>
      </c>
      <c r="N2892" s="1">
        <v>42739</v>
      </c>
      <c r="O2892" t="s">
        <v>26</v>
      </c>
      <c r="P2892" s="1">
        <v>42583.424317129633</v>
      </c>
      <c r="Q2892" s="1">
        <v>42555</v>
      </c>
      <c r="R2892" s="5">
        <v>1</v>
      </c>
    </row>
    <row r="2893" spans="1:18" x14ac:dyDescent="0.25">
      <c r="A2893" t="s">
        <v>89</v>
      </c>
      <c r="B2893" t="s">
        <v>90</v>
      </c>
      <c r="C2893">
        <v>2228</v>
      </c>
      <c r="D2893" t="s">
        <v>2543</v>
      </c>
      <c r="E2893" t="s">
        <v>1175</v>
      </c>
      <c r="F2893" t="s">
        <v>21</v>
      </c>
      <c r="G2893" t="s">
        <v>22</v>
      </c>
      <c r="H2893">
        <v>0</v>
      </c>
      <c r="I2893" t="s">
        <v>107</v>
      </c>
      <c r="J2893" t="s">
        <v>24</v>
      </c>
      <c r="K2893">
        <v>285</v>
      </c>
      <c r="L2893" t="s">
        <v>35</v>
      </c>
      <c r="M2893" s="1">
        <v>42555</v>
      </c>
      <c r="N2893" s="1">
        <v>42739</v>
      </c>
      <c r="O2893" t="s">
        <v>26</v>
      </c>
      <c r="P2893" s="1">
        <v>42583.424317129633</v>
      </c>
      <c r="Q2893" s="1">
        <v>42555</v>
      </c>
      <c r="R2893" s="5">
        <v>1</v>
      </c>
    </row>
    <row r="2894" spans="1:18" x14ac:dyDescent="0.25">
      <c r="A2894" t="s">
        <v>1457</v>
      </c>
      <c r="B2894" t="s">
        <v>1458</v>
      </c>
      <c r="C2894">
        <v>1127</v>
      </c>
      <c r="D2894" t="s">
        <v>2544</v>
      </c>
      <c r="E2894" t="s">
        <v>125</v>
      </c>
      <c r="F2894" t="s">
        <v>70</v>
      </c>
      <c r="G2894" t="s">
        <v>22</v>
      </c>
      <c r="H2894">
        <v>0</v>
      </c>
      <c r="I2894" t="s">
        <v>65</v>
      </c>
      <c r="J2894" t="s">
        <v>24</v>
      </c>
      <c r="K2894">
        <v>776</v>
      </c>
      <c r="L2894" t="s">
        <v>35</v>
      </c>
      <c r="M2894" s="1">
        <v>42592</v>
      </c>
      <c r="N2894" s="1">
        <v>42776</v>
      </c>
      <c r="O2894" t="s">
        <v>26</v>
      </c>
      <c r="P2894" s="1">
        <v>42593.343252314815</v>
      </c>
      <c r="Q2894" s="1">
        <v>42592</v>
      </c>
      <c r="R2894" s="5">
        <v>1</v>
      </c>
    </row>
    <row r="2895" spans="1:18" x14ac:dyDescent="0.25">
      <c r="A2895" t="s">
        <v>1457</v>
      </c>
      <c r="B2895" t="s">
        <v>1458</v>
      </c>
      <c r="C2895">
        <v>1127</v>
      </c>
      <c r="D2895" t="s">
        <v>2544</v>
      </c>
      <c r="E2895" t="s">
        <v>125</v>
      </c>
      <c r="F2895" t="s">
        <v>70</v>
      </c>
      <c r="G2895" t="s">
        <v>22</v>
      </c>
      <c r="H2895">
        <v>0</v>
      </c>
      <c r="I2895" t="s">
        <v>65</v>
      </c>
      <c r="J2895" t="s">
        <v>27</v>
      </c>
      <c r="K2895">
        <v>776</v>
      </c>
      <c r="L2895" t="s">
        <v>35</v>
      </c>
      <c r="M2895" s="1">
        <v>42592</v>
      </c>
      <c r="N2895" s="1">
        <v>42776</v>
      </c>
      <c r="O2895" t="s">
        <v>26</v>
      </c>
      <c r="P2895" s="1">
        <v>42593.343252314815</v>
      </c>
      <c r="Q2895" s="1">
        <v>42592</v>
      </c>
      <c r="R2895" s="5">
        <v>1</v>
      </c>
    </row>
    <row r="2896" spans="1:18" x14ac:dyDescent="0.25">
      <c r="A2896" t="s">
        <v>1457</v>
      </c>
      <c r="B2896" t="s">
        <v>1458</v>
      </c>
      <c r="C2896">
        <v>1127</v>
      </c>
      <c r="D2896" t="s">
        <v>2545</v>
      </c>
      <c r="E2896" t="s">
        <v>111</v>
      </c>
      <c r="F2896" t="s">
        <v>21</v>
      </c>
      <c r="G2896" t="s">
        <v>22</v>
      </c>
      <c r="H2896">
        <v>0</v>
      </c>
      <c r="I2896" t="s">
        <v>65</v>
      </c>
      <c r="J2896" t="s">
        <v>24</v>
      </c>
      <c r="K2896">
        <v>468</v>
      </c>
      <c r="L2896" t="s">
        <v>35</v>
      </c>
      <c r="M2896" s="1">
        <v>42580</v>
      </c>
      <c r="N2896" s="1">
        <v>42764</v>
      </c>
      <c r="O2896" t="s">
        <v>26</v>
      </c>
      <c r="P2896" s="1">
        <v>42585.705000000002</v>
      </c>
      <c r="Q2896" s="1">
        <v>42580</v>
      </c>
      <c r="R2896" s="5">
        <v>1</v>
      </c>
    </row>
    <row r="2897" spans="1:18" x14ac:dyDescent="0.25">
      <c r="A2897" t="s">
        <v>1457</v>
      </c>
      <c r="B2897" t="s">
        <v>1458</v>
      </c>
      <c r="C2897">
        <v>1127</v>
      </c>
      <c r="D2897" t="s">
        <v>2545</v>
      </c>
      <c r="E2897" t="s">
        <v>111</v>
      </c>
      <c r="F2897" t="s">
        <v>21</v>
      </c>
      <c r="G2897" t="s">
        <v>22</v>
      </c>
      <c r="H2897">
        <v>0</v>
      </c>
      <c r="I2897" t="s">
        <v>65</v>
      </c>
      <c r="J2897" t="s">
        <v>27</v>
      </c>
      <c r="K2897">
        <v>468</v>
      </c>
      <c r="L2897" t="s">
        <v>35</v>
      </c>
      <c r="M2897" s="1">
        <v>42580</v>
      </c>
      <c r="N2897" s="1">
        <v>42764</v>
      </c>
      <c r="O2897" t="s">
        <v>26</v>
      </c>
      <c r="P2897" s="1">
        <v>42585.705000000002</v>
      </c>
      <c r="Q2897" s="1">
        <v>42580</v>
      </c>
      <c r="R2897" s="5">
        <v>1</v>
      </c>
    </row>
    <row r="2898" spans="1:18" x14ac:dyDescent="0.25">
      <c r="A2898" t="s">
        <v>2546</v>
      </c>
      <c r="B2898" t="s">
        <v>2547</v>
      </c>
      <c r="C2898">
        <v>1098</v>
      </c>
      <c r="D2898" t="s">
        <v>2548</v>
      </c>
      <c r="E2898" t="s">
        <v>212</v>
      </c>
      <c r="F2898" t="s">
        <v>70</v>
      </c>
      <c r="G2898" t="s">
        <v>179</v>
      </c>
      <c r="H2898">
        <v>0</v>
      </c>
      <c r="I2898" t="s">
        <v>107</v>
      </c>
      <c r="J2898" t="s">
        <v>27</v>
      </c>
      <c r="K2898">
        <v>52</v>
      </c>
      <c r="L2898" t="s">
        <v>35</v>
      </c>
      <c r="M2898" s="1">
        <v>42404</v>
      </c>
      <c r="N2898" s="1">
        <v>42770</v>
      </c>
      <c r="O2898" t="s">
        <v>26</v>
      </c>
      <c r="P2898" s="1">
        <v>42565.467013888891</v>
      </c>
      <c r="Q2898" s="1">
        <v>42404</v>
      </c>
      <c r="R2898" s="5">
        <v>1</v>
      </c>
    </row>
    <row r="2899" spans="1:18" x14ac:dyDescent="0.25">
      <c r="A2899" t="s">
        <v>2546</v>
      </c>
      <c r="B2899" t="s">
        <v>2547</v>
      </c>
      <c r="C2899">
        <v>1098</v>
      </c>
      <c r="D2899" t="s">
        <v>2548</v>
      </c>
      <c r="E2899" t="s">
        <v>212</v>
      </c>
      <c r="F2899" t="s">
        <v>70</v>
      </c>
      <c r="G2899" t="s">
        <v>179</v>
      </c>
      <c r="H2899">
        <v>0</v>
      </c>
      <c r="I2899" t="s">
        <v>107</v>
      </c>
      <c r="J2899" t="s">
        <v>24</v>
      </c>
      <c r="K2899">
        <v>52</v>
      </c>
      <c r="L2899" t="s">
        <v>35</v>
      </c>
      <c r="M2899" s="1">
        <v>42404</v>
      </c>
      <c r="N2899" s="1">
        <v>42770</v>
      </c>
      <c r="O2899" t="s">
        <v>26</v>
      </c>
      <c r="P2899" s="1">
        <v>42565.467013888891</v>
      </c>
      <c r="Q2899" s="1">
        <v>42404</v>
      </c>
      <c r="R2899" s="5">
        <v>1</v>
      </c>
    </row>
    <row r="2900" spans="1:18" x14ac:dyDescent="0.25">
      <c r="A2900" t="s">
        <v>2549</v>
      </c>
      <c r="B2900" t="s">
        <v>2550</v>
      </c>
      <c r="C2900">
        <v>2460</v>
      </c>
      <c r="D2900" t="s">
        <v>2551</v>
      </c>
      <c r="E2900" t="s">
        <v>704</v>
      </c>
      <c r="F2900" t="s">
        <v>178</v>
      </c>
      <c r="G2900" t="s">
        <v>1741</v>
      </c>
      <c r="H2900">
        <v>1</v>
      </c>
      <c r="I2900" t="s">
        <v>2552</v>
      </c>
      <c r="J2900" t="s">
        <v>24</v>
      </c>
      <c r="K2900">
        <v>2044</v>
      </c>
      <c r="L2900" t="s">
        <v>25</v>
      </c>
      <c r="M2900" s="1">
        <v>42482</v>
      </c>
      <c r="N2900" s="1">
        <v>42665</v>
      </c>
      <c r="O2900" t="s">
        <v>26</v>
      </c>
      <c r="P2900" s="1">
        <v>42640.438148148147</v>
      </c>
      <c r="Q2900" s="1">
        <v>42482</v>
      </c>
      <c r="R2900" s="5">
        <v>1</v>
      </c>
    </row>
    <row r="2901" spans="1:18" x14ac:dyDescent="0.25">
      <c r="A2901" t="s">
        <v>2549</v>
      </c>
      <c r="B2901" t="s">
        <v>2550</v>
      </c>
      <c r="C2901">
        <v>2460</v>
      </c>
      <c r="D2901" t="s">
        <v>2551</v>
      </c>
      <c r="E2901" t="s">
        <v>704</v>
      </c>
      <c r="F2901" t="s">
        <v>178</v>
      </c>
      <c r="G2901" t="s">
        <v>1741</v>
      </c>
      <c r="H2901">
        <v>1</v>
      </c>
      <c r="I2901" t="s">
        <v>2552</v>
      </c>
      <c r="J2901" t="s">
        <v>27</v>
      </c>
      <c r="K2901">
        <v>2044</v>
      </c>
      <c r="L2901" t="s">
        <v>25</v>
      </c>
      <c r="M2901" s="1">
        <v>42482</v>
      </c>
      <c r="N2901" s="1">
        <v>42665</v>
      </c>
      <c r="O2901" t="s">
        <v>26</v>
      </c>
      <c r="P2901" s="1">
        <v>42640.438148148147</v>
      </c>
      <c r="Q2901" s="1">
        <v>42482</v>
      </c>
      <c r="R2901" s="5">
        <v>1</v>
      </c>
    </row>
    <row r="2902" spans="1:18" x14ac:dyDescent="0.25">
      <c r="A2902" t="s">
        <v>2549</v>
      </c>
      <c r="B2902" t="s">
        <v>2550</v>
      </c>
      <c r="C2902">
        <v>2460</v>
      </c>
      <c r="D2902" t="s">
        <v>2551</v>
      </c>
      <c r="E2902" t="s">
        <v>704</v>
      </c>
      <c r="F2902" t="s">
        <v>178</v>
      </c>
      <c r="G2902" t="s">
        <v>1741</v>
      </c>
      <c r="H2902">
        <v>1</v>
      </c>
      <c r="I2902" t="s">
        <v>2552</v>
      </c>
      <c r="J2902" t="s">
        <v>36</v>
      </c>
      <c r="K2902">
        <v>2044</v>
      </c>
      <c r="L2902" t="s">
        <v>25</v>
      </c>
      <c r="M2902" s="1">
        <v>42482</v>
      </c>
      <c r="N2902" s="1">
        <v>42665</v>
      </c>
      <c r="O2902" t="s">
        <v>26</v>
      </c>
      <c r="P2902" s="1">
        <v>42640.438148148147</v>
      </c>
      <c r="Q2902" s="1">
        <v>42482</v>
      </c>
      <c r="R2902" s="5">
        <v>1</v>
      </c>
    </row>
    <row r="2903" spans="1:18" x14ac:dyDescent="0.25">
      <c r="A2903" t="s">
        <v>2553</v>
      </c>
      <c r="B2903" t="s">
        <v>2554</v>
      </c>
      <c r="C2903">
        <v>1088</v>
      </c>
      <c r="D2903" t="s">
        <v>2555</v>
      </c>
      <c r="E2903" t="s">
        <v>679</v>
      </c>
      <c r="F2903" t="s">
        <v>141</v>
      </c>
      <c r="G2903" t="s">
        <v>2556</v>
      </c>
      <c r="H2903">
        <v>0</v>
      </c>
      <c r="I2903" t="s">
        <v>107</v>
      </c>
      <c r="J2903" t="s">
        <v>24</v>
      </c>
      <c r="K2903">
        <v>1140</v>
      </c>
      <c r="L2903" t="s">
        <v>35</v>
      </c>
      <c r="M2903" s="1">
        <v>42607</v>
      </c>
      <c r="N2903" s="1">
        <v>42791</v>
      </c>
      <c r="O2903" t="s">
        <v>26</v>
      </c>
      <c r="P2903" s="1">
        <v>42606.688703703701</v>
      </c>
      <c r="Q2903" s="1">
        <v>42607</v>
      </c>
      <c r="R2903" s="5">
        <v>1</v>
      </c>
    </row>
    <row r="2904" spans="1:18" x14ac:dyDescent="0.25">
      <c r="A2904" t="s">
        <v>2553</v>
      </c>
      <c r="B2904" t="s">
        <v>2554</v>
      </c>
      <c r="C2904">
        <v>1088</v>
      </c>
      <c r="D2904" t="s">
        <v>2555</v>
      </c>
      <c r="E2904" t="s">
        <v>679</v>
      </c>
      <c r="F2904" t="s">
        <v>141</v>
      </c>
      <c r="G2904" t="s">
        <v>2556</v>
      </c>
      <c r="H2904">
        <v>0</v>
      </c>
      <c r="I2904" t="s">
        <v>107</v>
      </c>
      <c r="J2904" t="s">
        <v>27</v>
      </c>
      <c r="K2904">
        <v>1140</v>
      </c>
      <c r="L2904" t="s">
        <v>35</v>
      </c>
      <c r="M2904" s="1">
        <v>42607</v>
      </c>
      <c r="N2904" s="1">
        <v>42791</v>
      </c>
      <c r="O2904" t="s">
        <v>26</v>
      </c>
      <c r="P2904" s="1">
        <v>42606.688703703701</v>
      </c>
      <c r="Q2904" s="1">
        <v>42607</v>
      </c>
      <c r="R2904" s="5">
        <v>1</v>
      </c>
    </row>
    <row r="2905" spans="1:18" x14ac:dyDescent="0.25">
      <c r="A2905" t="s">
        <v>1419</v>
      </c>
      <c r="B2905" t="s">
        <v>1420</v>
      </c>
      <c r="C2905">
        <v>2383</v>
      </c>
      <c r="D2905" t="s">
        <v>2557</v>
      </c>
      <c r="E2905" t="s">
        <v>145</v>
      </c>
      <c r="F2905" t="s">
        <v>70</v>
      </c>
      <c r="G2905" t="s">
        <v>962</v>
      </c>
      <c r="H2905">
        <v>0</v>
      </c>
      <c r="I2905" t="s">
        <v>107</v>
      </c>
      <c r="J2905" t="s">
        <v>24</v>
      </c>
      <c r="K2905">
        <v>530</v>
      </c>
      <c r="L2905" t="s">
        <v>35</v>
      </c>
      <c r="M2905" s="1">
        <v>42563</v>
      </c>
      <c r="N2905" s="1">
        <v>42747</v>
      </c>
      <c r="O2905" t="s">
        <v>26</v>
      </c>
      <c r="P2905" s="1">
        <v>42587.365405092591</v>
      </c>
      <c r="Q2905" s="1">
        <v>42563</v>
      </c>
      <c r="R2905" s="5">
        <v>1</v>
      </c>
    </row>
    <row r="2906" spans="1:18" x14ac:dyDescent="0.25">
      <c r="A2906" t="s">
        <v>1419</v>
      </c>
      <c r="B2906" t="s">
        <v>1420</v>
      </c>
      <c r="C2906">
        <v>2383</v>
      </c>
      <c r="D2906" t="s">
        <v>2557</v>
      </c>
      <c r="E2906" t="s">
        <v>145</v>
      </c>
      <c r="F2906" t="s">
        <v>70</v>
      </c>
      <c r="G2906" t="s">
        <v>962</v>
      </c>
      <c r="H2906">
        <v>0</v>
      </c>
      <c r="I2906" t="s">
        <v>107</v>
      </c>
      <c r="J2906" t="s">
        <v>27</v>
      </c>
      <c r="K2906">
        <v>530</v>
      </c>
      <c r="L2906" t="s">
        <v>35</v>
      </c>
      <c r="M2906" s="1">
        <v>42563</v>
      </c>
      <c r="N2906" s="1">
        <v>42747</v>
      </c>
      <c r="O2906" t="s">
        <v>26</v>
      </c>
      <c r="P2906" s="1">
        <v>42587.365405092591</v>
      </c>
      <c r="Q2906" s="1">
        <v>42563</v>
      </c>
      <c r="R2906" s="5">
        <v>1</v>
      </c>
    </row>
    <row r="2907" spans="1:18" x14ac:dyDescent="0.25">
      <c r="A2907" t="s">
        <v>214</v>
      </c>
      <c r="B2907" t="s">
        <v>215</v>
      </c>
      <c r="C2907">
        <v>2261</v>
      </c>
      <c r="D2907" t="s">
        <v>2558</v>
      </c>
      <c r="E2907" t="s">
        <v>704</v>
      </c>
      <c r="F2907" t="s">
        <v>70</v>
      </c>
      <c r="G2907" t="s">
        <v>1741</v>
      </c>
      <c r="H2907">
        <v>0</v>
      </c>
      <c r="I2907" t="s">
        <v>94</v>
      </c>
      <c r="J2907" t="s">
        <v>24</v>
      </c>
      <c r="K2907">
        <v>84</v>
      </c>
      <c r="L2907" t="s">
        <v>25</v>
      </c>
      <c r="M2907" s="1">
        <v>42390</v>
      </c>
      <c r="N2907" s="1">
        <v>42572</v>
      </c>
      <c r="O2907" t="s">
        <v>26</v>
      </c>
      <c r="P2907" s="1">
        <v>42569.727280092593</v>
      </c>
      <c r="Q2907" s="1">
        <v>42390</v>
      </c>
      <c r="R2907" s="5">
        <v>1</v>
      </c>
    </row>
    <row r="2908" spans="1:18" x14ac:dyDescent="0.25">
      <c r="A2908" t="s">
        <v>214</v>
      </c>
      <c r="B2908" t="s">
        <v>215</v>
      </c>
      <c r="C2908">
        <v>2261</v>
      </c>
      <c r="D2908" t="s">
        <v>2558</v>
      </c>
      <c r="E2908" t="s">
        <v>704</v>
      </c>
      <c r="F2908" t="s">
        <v>70</v>
      </c>
      <c r="G2908" t="s">
        <v>1741</v>
      </c>
      <c r="H2908">
        <v>0</v>
      </c>
      <c r="I2908" t="s">
        <v>94</v>
      </c>
      <c r="J2908" t="s">
        <v>27</v>
      </c>
      <c r="K2908">
        <v>84</v>
      </c>
      <c r="L2908" t="s">
        <v>25</v>
      </c>
      <c r="M2908" s="1">
        <v>42390</v>
      </c>
      <c r="N2908" s="1">
        <v>42572</v>
      </c>
      <c r="O2908" t="s">
        <v>26</v>
      </c>
      <c r="P2908" s="1">
        <v>42569.727280092593</v>
      </c>
      <c r="Q2908" s="1">
        <v>42390</v>
      </c>
      <c r="R2908" s="5">
        <v>1</v>
      </c>
    </row>
    <row r="2909" spans="1:18" x14ac:dyDescent="0.25">
      <c r="A2909" t="s">
        <v>214</v>
      </c>
      <c r="B2909" t="s">
        <v>215</v>
      </c>
      <c r="C2909">
        <v>2261</v>
      </c>
      <c r="D2909" t="s">
        <v>2558</v>
      </c>
      <c r="E2909" t="s">
        <v>704</v>
      </c>
      <c r="F2909" t="s">
        <v>70</v>
      </c>
      <c r="G2909" t="s">
        <v>1741</v>
      </c>
      <c r="H2909">
        <v>0</v>
      </c>
      <c r="I2909" t="s">
        <v>94</v>
      </c>
      <c r="J2909" t="s">
        <v>24</v>
      </c>
      <c r="K2909">
        <v>332</v>
      </c>
      <c r="L2909" t="s">
        <v>35</v>
      </c>
      <c r="M2909" s="1">
        <v>42583</v>
      </c>
      <c r="N2909" s="1">
        <v>42767</v>
      </c>
      <c r="O2909" t="s">
        <v>26</v>
      </c>
      <c r="P2909" s="1">
        <v>42584.371180555558</v>
      </c>
      <c r="Q2909" s="1">
        <v>42583</v>
      </c>
      <c r="R2909" s="5">
        <v>1</v>
      </c>
    </row>
    <row r="2910" spans="1:18" x14ac:dyDescent="0.25">
      <c r="A2910" t="s">
        <v>214</v>
      </c>
      <c r="B2910" t="s">
        <v>215</v>
      </c>
      <c r="C2910">
        <v>2261</v>
      </c>
      <c r="D2910" t="s">
        <v>2558</v>
      </c>
      <c r="E2910" t="s">
        <v>704</v>
      </c>
      <c r="F2910" t="s">
        <v>70</v>
      </c>
      <c r="G2910" t="s">
        <v>1741</v>
      </c>
      <c r="H2910">
        <v>0</v>
      </c>
      <c r="I2910" t="s">
        <v>94</v>
      </c>
      <c r="J2910" t="s">
        <v>27</v>
      </c>
      <c r="K2910">
        <v>332</v>
      </c>
      <c r="L2910" t="s">
        <v>35</v>
      </c>
      <c r="M2910" s="1">
        <v>42583</v>
      </c>
      <c r="N2910" s="1">
        <v>42767</v>
      </c>
      <c r="O2910" t="s">
        <v>26</v>
      </c>
      <c r="P2910" s="1">
        <v>42584.371180555558</v>
      </c>
      <c r="Q2910" s="1">
        <v>42583</v>
      </c>
      <c r="R2910" s="5">
        <v>1</v>
      </c>
    </row>
    <row r="2911" spans="1:18" x14ac:dyDescent="0.25">
      <c r="A2911" t="s">
        <v>2559</v>
      </c>
      <c r="B2911" t="s">
        <v>2560</v>
      </c>
      <c r="C2911">
        <v>1081</v>
      </c>
      <c r="D2911" t="s">
        <v>2561</v>
      </c>
      <c r="E2911" t="s">
        <v>185</v>
      </c>
      <c r="F2911" t="s">
        <v>32</v>
      </c>
      <c r="G2911" t="s">
        <v>701</v>
      </c>
      <c r="H2911">
        <v>0</v>
      </c>
      <c r="I2911" t="s">
        <v>107</v>
      </c>
      <c r="J2911" t="s">
        <v>24</v>
      </c>
      <c r="K2911">
        <v>1539</v>
      </c>
      <c r="L2911" t="s">
        <v>25</v>
      </c>
      <c r="M2911" s="1">
        <v>42300</v>
      </c>
      <c r="N2911" s="1">
        <v>42666</v>
      </c>
      <c r="O2911" t="s">
        <v>26</v>
      </c>
      <c r="P2911" s="1">
        <v>42626.604629629626</v>
      </c>
      <c r="Q2911" s="1">
        <v>42300</v>
      </c>
      <c r="R2911" s="5">
        <v>1</v>
      </c>
    </row>
    <row r="2912" spans="1:18" x14ac:dyDescent="0.25">
      <c r="A2912" t="s">
        <v>2559</v>
      </c>
      <c r="B2912" t="s">
        <v>2560</v>
      </c>
      <c r="C2912">
        <v>1081</v>
      </c>
      <c r="D2912" t="s">
        <v>2561</v>
      </c>
      <c r="E2912" t="s">
        <v>185</v>
      </c>
      <c r="F2912" t="s">
        <v>32</v>
      </c>
      <c r="G2912" t="s">
        <v>701</v>
      </c>
      <c r="H2912">
        <v>0</v>
      </c>
      <c r="I2912" t="s">
        <v>107</v>
      </c>
      <c r="J2912" t="s">
        <v>27</v>
      </c>
      <c r="K2912">
        <v>1539</v>
      </c>
      <c r="L2912" t="s">
        <v>25</v>
      </c>
      <c r="M2912" s="1">
        <v>42300</v>
      </c>
      <c r="N2912" s="1">
        <v>42666</v>
      </c>
      <c r="O2912" t="s">
        <v>26</v>
      </c>
      <c r="P2912" s="1">
        <v>42626.604629629626</v>
      </c>
      <c r="Q2912" s="1">
        <v>42300</v>
      </c>
      <c r="R2912" s="5">
        <v>1</v>
      </c>
    </row>
    <row r="2913" spans="1:18" x14ac:dyDescent="0.25">
      <c r="A2913" t="s">
        <v>2559</v>
      </c>
      <c r="B2913" t="s">
        <v>2560</v>
      </c>
      <c r="C2913">
        <v>1081</v>
      </c>
      <c r="D2913" t="s">
        <v>2562</v>
      </c>
      <c r="E2913" t="s">
        <v>185</v>
      </c>
      <c r="F2913" t="s">
        <v>32</v>
      </c>
      <c r="G2913" t="s">
        <v>701</v>
      </c>
      <c r="H2913">
        <v>0</v>
      </c>
      <c r="I2913" t="s">
        <v>107</v>
      </c>
      <c r="J2913" t="s">
        <v>24</v>
      </c>
      <c r="K2913">
        <v>1569</v>
      </c>
      <c r="L2913" t="s">
        <v>25</v>
      </c>
      <c r="M2913" s="1">
        <v>42298</v>
      </c>
      <c r="N2913" s="1">
        <v>42664</v>
      </c>
      <c r="O2913" t="s">
        <v>26</v>
      </c>
      <c r="P2913" s="1">
        <v>42627.341643518521</v>
      </c>
      <c r="Q2913" s="1">
        <v>42298</v>
      </c>
      <c r="R2913" s="5">
        <v>1</v>
      </c>
    </row>
    <row r="2914" spans="1:18" x14ac:dyDescent="0.25">
      <c r="A2914" t="s">
        <v>2559</v>
      </c>
      <c r="B2914" t="s">
        <v>2560</v>
      </c>
      <c r="C2914">
        <v>1081</v>
      </c>
      <c r="D2914" t="s">
        <v>2562</v>
      </c>
      <c r="E2914" t="s">
        <v>185</v>
      </c>
      <c r="F2914" t="s">
        <v>32</v>
      </c>
      <c r="G2914" t="s">
        <v>701</v>
      </c>
      <c r="H2914">
        <v>0</v>
      </c>
      <c r="I2914" t="s">
        <v>107</v>
      </c>
      <c r="J2914" t="s">
        <v>27</v>
      </c>
      <c r="K2914">
        <v>1569</v>
      </c>
      <c r="L2914" t="s">
        <v>25</v>
      </c>
      <c r="M2914" s="1">
        <v>42298</v>
      </c>
      <c r="N2914" s="1">
        <v>42664</v>
      </c>
      <c r="O2914" t="s">
        <v>26</v>
      </c>
      <c r="P2914" s="1">
        <v>42627.341643518521</v>
      </c>
      <c r="Q2914" s="1">
        <v>42298</v>
      </c>
      <c r="R2914" s="5">
        <v>1</v>
      </c>
    </row>
    <row r="2915" spans="1:18" x14ac:dyDescent="0.25">
      <c r="A2915" t="s">
        <v>721</v>
      </c>
      <c r="B2915" t="s">
        <v>722</v>
      </c>
      <c r="C2915">
        <v>1290</v>
      </c>
      <c r="D2915" t="s">
        <v>2563</v>
      </c>
      <c r="E2915" t="s">
        <v>145</v>
      </c>
      <c r="F2915" t="s">
        <v>32</v>
      </c>
      <c r="G2915" t="s">
        <v>647</v>
      </c>
      <c r="H2915">
        <v>0</v>
      </c>
      <c r="I2915" t="s">
        <v>328</v>
      </c>
      <c r="J2915" t="s">
        <v>24</v>
      </c>
      <c r="K2915">
        <v>388</v>
      </c>
      <c r="L2915" t="s">
        <v>25</v>
      </c>
      <c r="M2915" s="1">
        <v>42474</v>
      </c>
      <c r="N2915" s="1">
        <v>42657</v>
      </c>
      <c r="O2915" t="s">
        <v>26</v>
      </c>
      <c r="P2915" s="1">
        <v>42584.618703703702</v>
      </c>
      <c r="Q2915" s="1">
        <v>42474</v>
      </c>
      <c r="R2915" s="5">
        <v>1</v>
      </c>
    </row>
    <row r="2916" spans="1:18" x14ac:dyDescent="0.25">
      <c r="A2916" t="s">
        <v>721</v>
      </c>
      <c r="B2916" t="s">
        <v>722</v>
      </c>
      <c r="C2916">
        <v>1290</v>
      </c>
      <c r="D2916" t="s">
        <v>2563</v>
      </c>
      <c r="E2916" t="s">
        <v>145</v>
      </c>
      <c r="F2916" t="s">
        <v>32</v>
      </c>
      <c r="G2916" t="s">
        <v>647</v>
      </c>
      <c r="H2916">
        <v>0</v>
      </c>
      <c r="I2916" t="s">
        <v>328</v>
      </c>
      <c r="J2916" t="s">
        <v>27</v>
      </c>
      <c r="K2916">
        <v>388</v>
      </c>
      <c r="L2916" t="s">
        <v>25</v>
      </c>
      <c r="M2916" s="1">
        <v>42474</v>
      </c>
      <c r="N2916" s="1">
        <v>42657</v>
      </c>
      <c r="O2916" t="s">
        <v>26</v>
      </c>
      <c r="P2916" s="1">
        <v>42584.618703703702</v>
      </c>
      <c r="Q2916" s="1">
        <v>42474</v>
      </c>
      <c r="R2916" s="5">
        <v>1</v>
      </c>
    </row>
    <row r="2917" spans="1:18" x14ac:dyDescent="0.25">
      <c r="A2917" t="s">
        <v>721</v>
      </c>
      <c r="B2917" t="s">
        <v>722</v>
      </c>
      <c r="C2917">
        <v>1290</v>
      </c>
      <c r="D2917" t="s">
        <v>2563</v>
      </c>
      <c r="E2917" t="s">
        <v>145</v>
      </c>
      <c r="F2917" t="s">
        <v>32</v>
      </c>
      <c r="G2917" t="s">
        <v>647</v>
      </c>
      <c r="H2917">
        <v>0</v>
      </c>
      <c r="I2917" t="s">
        <v>328</v>
      </c>
      <c r="J2917" t="s">
        <v>24</v>
      </c>
      <c r="K2917">
        <v>2500</v>
      </c>
      <c r="L2917" t="s">
        <v>35</v>
      </c>
      <c r="M2917" s="1">
        <v>42627</v>
      </c>
      <c r="N2917" s="1">
        <v>42808</v>
      </c>
      <c r="O2917" t="s">
        <v>26</v>
      </c>
      <c r="P2917" s="1">
        <v>42681.645428240743</v>
      </c>
      <c r="Q2917" s="1">
        <v>42627</v>
      </c>
      <c r="R2917" s="5">
        <v>1</v>
      </c>
    </row>
    <row r="2918" spans="1:18" x14ac:dyDescent="0.25">
      <c r="A2918" t="s">
        <v>721</v>
      </c>
      <c r="B2918" t="s">
        <v>722</v>
      </c>
      <c r="C2918">
        <v>1290</v>
      </c>
      <c r="D2918" t="s">
        <v>2563</v>
      </c>
      <c r="E2918" t="s">
        <v>145</v>
      </c>
      <c r="F2918" t="s">
        <v>32</v>
      </c>
      <c r="G2918" t="s">
        <v>647</v>
      </c>
      <c r="H2918">
        <v>0</v>
      </c>
      <c r="I2918" t="s">
        <v>328</v>
      </c>
      <c r="J2918" t="s">
        <v>27</v>
      </c>
      <c r="K2918">
        <v>2500</v>
      </c>
      <c r="L2918" t="s">
        <v>35</v>
      </c>
      <c r="M2918" s="1">
        <v>42627</v>
      </c>
      <c r="N2918" s="1">
        <v>42808</v>
      </c>
      <c r="O2918" t="s">
        <v>26</v>
      </c>
      <c r="P2918" s="1">
        <v>42681.645428240743</v>
      </c>
      <c r="Q2918" s="1">
        <v>42627</v>
      </c>
      <c r="R2918" s="5">
        <v>1</v>
      </c>
    </row>
    <row r="2919" spans="1:18" x14ac:dyDescent="0.25">
      <c r="A2919" t="s">
        <v>2564</v>
      </c>
      <c r="B2919" t="s">
        <v>2565</v>
      </c>
      <c r="C2919">
        <v>1823</v>
      </c>
      <c r="D2919" t="s">
        <v>2566</v>
      </c>
      <c r="E2919" t="s">
        <v>140</v>
      </c>
      <c r="F2919" t="s">
        <v>146</v>
      </c>
      <c r="G2919" t="s">
        <v>2028</v>
      </c>
      <c r="H2919">
        <v>1</v>
      </c>
      <c r="I2919" t="s">
        <v>419</v>
      </c>
      <c r="J2919" t="s">
        <v>24</v>
      </c>
      <c r="K2919">
        <v>398</v>
      </c>
      <c r="L2919" t="s">
        <v>35</v>
      </c>
      <c r="M2919" s="1">
        <v>42577</v>
      </c>
      <c r="N2919" s="1">
        <v>42761</v>
      </c>
      <c r="O2919" t="s">
        <v>26</v>
      </c>
      <c r="P2919" s="1">
        <v>42585.357407407406</v>
      </c>
      <c r="Q2919" s="1">
        <v>42577</v>
      </c>
      <c r="R2919" s="5">
        <v>1</v>
      </c>
    </row>
    <row r="2920" spans="1:18" x14ac:dyDescent="0.25">
      <c r="A2920" t="s">
        <v>2564</v>
      </c>
      <c r="B2920" t="s">
        <v>2565</v>
      </c>
      <c r="C2920">
        <v>1823</v>
      </c>
      <c r="D2920" t="s">
        <v>2566</v>
      </c>
      <c r="E2920" t="s">
        <v>140</v>
      </c>
      <c r="F2920" t="s">
        <v>146</v>
      </c>
      <c r="G2920" t="s">
        <v>2028</v>
      </c>
      <c r="H2920">
        <v>1</v>
      </c>
      <c r="I2920" t="s">
        <v>419</v>
      </c>
      <c r="J2920" t="s">
        <v>27</v>
      </c>
      <c r="K2920">
        <v>398</v>
      </c>
      <c r="L2920" t="s">
        <v>35</v>
      </c>
      <c r="M2920" s="1">
        <v>42577</v>
      </c>
      <c r="N2920" s="1">
        <v>42761</v>
      </c>
      <c r="O2920" t="s">
        <v>26</v>
      </c>
      <c r="P2920" s="1">
        <v>42585.357407407406</v>
      </c>
      <c r="Q2920" s="1">
        <v>42577</v>
      </c>
      <c r="R2920" s="5">
        <v>1</v>
      </c>
    </row>
    <row r="2921" spans="1:18" x14ac:dyDescent="0.25">
      <c r="A2921" t="s">
        <v>2564</v>
      </c>
      <c r="B2921" t="s">
        <v>2565</v>
      </c>
      <c r="C2921">
        <v>1823</v>
      </c>
      <c r="D2921" t="s">
        <v>2566</v>
      </c>
      <c r="E2921" t="s">
        <v>140</v>
      </c>
      <c r="F2921" t="s">
        <v>146</v>
      </c>
      <c r="G2921" t="s">
        <v>2028</v>
      </c>
      <c r="H2921">
        <v>1</v>
      </c>
      <c r="I2921" t="s">
        <v>419</v>
      </c>
      <c r="J2921" t="s">
        <v>36</v>
      </c>
      <c r="K2921">
        <v>398</v>
      </c>
      <c r="L2921" t="s">
        <v>35</v>
      </c>
      <c r="M2921" s="1">
        <v>42577</v>
      </c>
      <c r="N2921" s="1">
        <v>42761</v>
      </c>
      <c r="O2921" t="s">
        <v>26</v>
      </c>
      <c r="P2921" s="1">
        <v>42585.357407407406</v>
      </c>
      <c r="Q2921" s="1">
        <v>42577</v>
      </c>
      <c r="R2921" s="5">
        <v>1</v>
      </c>
    </row>
    <row r="2922" spans="1:18" x14ac:dyDescent="0.25">
      <c r="A2922" t="s">
        <v>2564</v>
      </c>
      <c r="B2922" t="s">
        <v>2565</v>
      </c>
      <c r="C2922">
        <v>1823</v>
      </c>
      <c r="D2922" t="s">
        <v>2567</v>
      </c>
      <c r="E2922" t="s">
        <v>835</v>
      </c>
      <c r="F2922" t="s">
        <v>146</v>
      </c>
      <c r="G2922" t="s">
        <v>1726</v>
      </c>
      <c r="H2922">
        <v>1</v>
      </c>
      <c r="I2922" t="s">
        <v>419</v>
      </c>
      <c r="J2922" t="s">
        <v>24</v>
      </c>
      <c r="K2922">
        <v>401</v>
      </c>
      <c r="L2922" t="s">
        <v>35</v>
      </c>
      <c r="M2922" s="1">
        <v>42573</v>
      </c>
      <c r="N2922" s="1">
        <v>42757</v>
      </c>
      <c r="O2922" t="s">
        <v>26</v>
      </c>
      <c r="P2922" s="1">
        <v>42585.365115740744</v>
      </c>
      <c r="Q2922" s="1">
        <v>42573</v>
      </c>
      <c r="R2922" s="5">
        <v>1</v>
      </c>
    </row>
    <row r="2923" spans="1:18" x14ac:dyDescent="0.25">
      <c r="A2923" t="s">
        <v>2564</v>
      </c>
      <c r="B2923" t="s">
        <v>2565</v>
      </c>
      <c r="C2923">
        <v>1823</v>
      </c>
      <c r="D2923" t="s">
        <v>2567</v>
      </c>
      <c r="E2923" t="s">
        <v>835</v>
      </c>
      <c r="F2923" t="s">
        <v>146</v>
      </c>
      <c r="G2923" t="s">
        <v>1726</v>
      </c>
      <c r="H2923">
        <v>1</v>
      </c>
      <c r="I2923" t="s">
        <v>419</v>
      </c>
      <c r="J2923" t="s">
        <v>27</v>
      </c>
      <c r="K2923">
        <v>401</v>
      </c>
      <c r="L2923" t="s">
        <v>35</v>
      </c>
      <c r="M2923" s="1">
        <v>42573</v>
      </c>
      <c r="N2923" s="1">
        <v>42757</v>
      </c>
      <c r="O2923" t="s">
        <v>26</v>
      </c>
      <c r="P2923" s="1">
        <v>42585.365115740744</v>
      </c>
      <c r="Q2923" s="1">
        <v>42573</v>
      </c>
      <c r="R2923" s="5">
        <v>1</v>
      </c>
    </row>
    <row r="2924" spans="1:18" x14ac:dyDescent="0.25">
      <c r="A2924" t="s">
        <v>2564</v>
      </c>
      <c r="B2924" t="s">
        <v>2565</v>
      </c>
      <c r="C2924">
        <v>1823</v>
      </c>
      <c r="D2924" t="s">
        <v>2567</v>
      </c>
      <c r="E2924" t="s">
        <v>835</v>
      </c>
      <c r="F2924" t="s">
        <v>146</v>
      </c>
      <c r="G2924" t="s">
        <v>1726</v>
      </c>
      <c r="H2924">
        <v>1</v>
      </c>
      <c r="I2924" t="s">
        <v>419</v>
      </c>
      <c r="J2924" t="s">
        <v>36</v>
      </c>
      <c r="K2924">
        <v>401</v>
      </c>
      <c r="L2924" t="s">
        <v>35</v>
      </c>
      <c r="M2924" s="1">
        <v>42573</v>
      </c>
      <c r="N2924" s="1">
        <v>42757</v>
      </c>
      <c r="O2924" t="s">
        <v>26</v>
      </c>
      <c r="P2924" s="1">
        <v>42585.365115740744</v>
      </c>
      <c r="Q2924" s="1">
        <v>42573</v>
      </c>
      <c r="R2924" s="5">
        <v>1</v>
      </c>
    </row>
    <row r="2925" spans="1:18" x14ac:dyDescent="0.25">
      <c r="A2925" t="s">
        <v>2568</v>
      </c>
      <c r="B2925" t="s">
        <v>2569</v>
      </c>
      <c r="C2925">
        <v>2202</v>
      </c>
      <c r="D2925" t="s">
        <v>2570</v>
      </c>
      <c r="E2925" t="s">
        <v>145</v>
      </c>
      <c r="F2925" t="s">
        <v>489</v>
      </c>
      <c r="G2925" t="s">
        <v>911</v>
      </c>
      <c r="H2925">
        <v>0</v>
      </c>
      <c r="I2925" t="s">
        <v>393</v>
      </c>
      <c r="J2925" t="s">
        <v>254</v>
      </c>
      <c r="K2925">
        <v>2745</v>
      </c>
      <c r="L2925" t="s">
        <v>35</v>
      </c>
      <c r="M2925" s="1">
        <v>42646</v>
      </c>
      <c r="N2925" s="1">
        <v>42828</v>
      </c>
      <c r="O2925" t="s">
        <v>26</v>
      </c>
      <c r="P2925" s="1">
        <v>42716.351435185185</v>
      </c>
      <c r="Q2925" s="1">
        <v>42646</v>
      </c>
      <c r="R2925" s="5">
        <v>1</v>
      </c>
    </row>
    <row r="2926" spans="1:18" x14ac:dyDescent="0.25">
      <c r="A2926" t="s">
        <v>157</v>
      </c>
      <c r="B2926" t="s">
        <v>158</v>
      </c>
      <c r="C2926">
        <v>1002</v>
      </c>
      <c r="D2926" t="s">
        <v>2571</v>
      </c>
      <c r="E2926" t="s">
        <v>662</v>
      </c>
      <c r="F2926" t="s">
        <v>32</v>
      </c>
      <c r="G2926" t="s">
        <v>161</v>
      </c>
      <c r="H2926">
        <v>0</v>
      </c>
      <c r="I2926" t="s">
        <v>162</v>
      </c>
      <c r="J2926" t="s">
        <v>27</v>
      </c>
      <c r="K2926">
        <v>1778</v>
      </c>
      <c r="L2926" t="s">
        <v>25</v>
      </c>
      <c r="M2926" s="1">
        <v>42503</v>
      </c>
      <c r="N2926" s="1">
        <v>42687</v>
      </c>
      <c r="O2926" t="s">
        <v>26</v>
      </c>
      <c r="P2926" s="1">
        <v>42635.422800925924</v>
      </c>
      <c r="Q2926" s="1">
        <v>42503</v>
      </c>
      <c r="R2926" s="5">
        <v>1</v>
      </c>
    </row>
    <row r="2927" spans="1:18" x14ac:dyDescent="0.25">
      <c r="A2927" t="s">
        <v>157</v>
      </c>
      <c r="B2927" t="s">
        <v>158</v>
      </c>
      <c r="C2927">
        <v>1002</v>
      </c>
      <c r="D2927" t="s">
        <v>2571</v>
      </c>
      <c r="E2927" t="s">
        <v>662</v>
      </c>
      <c r="F2927" t="s">
        <v>32</v>
      </c>
      <c r="G2927" t="s">
        <v>161</v>
      </c>
      <c r="H2927">
        <v>0</v>
      </c>
      <c r="I2927" t="s">
        <v>162</v>
      </c>
      <c r="J2927" t="s">
        <v>24</v>
      </c>
      <c r="K2927">
        <v>1778</v>
      </c>
      <c r="L2927" t="s">
        <v>25</v>
      </c>
      <c r="M2927" s="1">
        <v>42503</v>
      </c>
      <c r="N2927" s="1">
        <v>42687</v>
      </c>
      <c r="O2927" t="s">
        <v>26</v>
      </c>
      <c r="P2927" s="1">
        <v>42635.422800925924</v>
      </c>
      <c r="Q2927" s="1">
        <v>42503</v>
      </c>
      <c r="R2927" s="5">
        <v>1</v>
      </c>
    </row>
    <row r="2928" spans="1:18" x14ac:dyDescent="0.25">
      <c r="A2928" t="s">
        <v>157</v>
      </c>
      <c r="B2928" t="s">
        <v>158</v>
      </c>
      <c r="C2928">
        <v>1002</v>
      </c>
      <c r="D2928" t="s">
        <v>2571</v>
      </c>
      <c r="E2928" t="s">
        <v>662</v>
      </c>
      <c r="F2928" t="s">
        <v>32</v>
      </c>
      <c r="G2928" t="s">
        <v>161</v>
      </c>
      <c r="H2928">
        <v>0</v>
      </c>
      <c r="I2928" t="s">
        <v>162</v>
      </c>
      <c r="J2928" t="s">
        <v>27</v>
      </c>
      <c r="K2928">
        <v>2811</v>
      </c>
      <c r="L2928" t="s">
        <v>35</v>
      </c>
      <c r="M2928" s="1">
        <v>42718</v>
      </c>
      <c r="N2928" s="1">
        <v>42900</v>
      </c>
      <c r="O2928" t="s">
        <v>26</v>
      </c>
      <c r="P2928" s="1">
        <v>42730.611608796295</v>
      </c>
      <c r="Q2928" s="1">
        <v>42718</v>
      </c>
      <c r="R2928" s="5">
        <v>1</v>
      </c>
    </row>
    <row r="2929" spans="1:18" x14ac:dyDescent="0.25">
      <c r="A2929" t="s">
        <v>157</v>
      </c>
      <c r="B2929" t="s">
        <v>158</v>
      </c>
      <c r="C2929">
        <v>1002</v>
      </c>
      <c r="D2929" t="s">
        <v>2571</v>
      </c>
      <c r="E2929" t="s">
        <v>662</v>
      </c>
      <c r="F2929" t="s">
        <v>32</v>
      </c>
      <c r="G2929" t="s">
        <v>161</v>
      </c>
      <c r="H2929">
        <v>0</v>
      </c>
      <c r="I2929" t="s">
        <v>162</v>
      </c>
      <c r="J2929" t="s">
        <v>24</v>
      </c>
      <c r="K2929">
        <v>2811</v>
      </c>
      <c r="L2929" t="s">
        <v>35</v>
      </c>
      <c r="M2929" s="1">
        <v>42718</v>
      </c>
      <c r="N2929" s="1">
        <v>42900</v>
      </c>
      <c r="O2929" t="s">
        <v>26</v>
      </c>
      <c r="P2929" s="1">
        <v>42730.611608796295</v>
      </c>
      <c r="Q2929" s="1">
        <v>42718</v>
      </c>
      <c r="R2929" s="5">
        <v>1</v>
      </c>
    </row>
    <row r="2930" spans="1:18" x14ac:dyDescent="0.25">
      <c r="A2930" t="s">
        <v>1187</v>
      </c>
      <c r="B2930" t="s">
        <v>1188</v>
      </c>
      <c r="C2930">
        <v>1598</v>
      </c>
      <c r="D2930" t="s">
        <v>2572</v>
      </c>
      <c r="E2930" t="s">
        <v>662</v>
      </c>
      <c r="F2930" t="s">
        <v>154</v>
      </c>
      <c r="G2930" t="s">
        <v>155</v>
      </c>
      <c r="H2930">
        <v>1</v>
      </c>
      <c r="I2930" t="s">
        <v>359</v>
      </c>
      <c r="J2930" t="s">
        <v>36</v>
      </c>
      <c r="K2930">
        <v>222</v>
      </c>
      <c r="L2930" t="s">
        <v>35</v>
      </c>
      <c r="M2930" s="1">
        <v>42579</v>
      </c>
      <c r="N2930" s="1">
        <v>42763</v>
      </c>
      <c r="O2930" t="s">
        <v>26</v>
      </c>
      <c r="P2930" s="1">
        <v>42579.634756944448</v>
      </c>
      <c r="Q2930" s="1">
        <v>42579</v>
      </c>
      <c r="R2930" s="5">
        <v>1</v>
      </c>
    </row>
    <row r="2931" spans="1:18" x14ac:dyDescent="0.25">
      <c r="A2931" t="s">
        <v>1187</v>
      </c>
      <c r="B2931" t="s">
        <v>1188</v>
      </c>
      <c r="C2931">
        <v>1598</v>
      </c>
      <c r="D2931" t="s">
        <v>2572</v>
      </c>
      <c r="E2931" t="s">
        <v>662</v>
      </c>
      <c r="F2931" t="s">
        <v>154</v>
      </c>
      <c r="G2931" t="s">
        <v>155</v>
      </c>
      <c r="H2931">
        <v>1</v>
      </c>
      <c r="I2931" t="s">
        <v>359</v>
      </c>
      <c r="J2931" t="s">
        <v>24</v>
      </c>
      <c r="K2931">
        <v>222</v>
      </c>
      <c r="L2931" t="s">
        <v>35</v>
      </c>
      <c r="M2931" s="1">
        <v>42579</v>
      </c>
      <c r="N2931" s="1">
        <v>42763</v>
      </c>
      <c r="O2931" t="s">
        <v>26</v>
      </c>
      <c r="P2931" s="1">
        <v>42579.634756944448</v>
      </c>
      <c r="Q2931" s="1">
        <v>42579</v>
      </c>
      <c r="R2931" s="5">
        <v>1</v>
      </c>
    </row>
    <row r="2932" spans="1:18" x14ac:dyDescent="0.25">
      <c r="A2932" t="s">
        <v>1187</v>
      </c>
      <c r="B2932" t="s">
        <v>1188</v>
      </c>
      <c r="C2932">
        <v>1598</v>
      </c>
      <c r="D2932" t="s">
        <v>2572</v>
      </c>
      <c r="E2932" t="s">
        <v>662</v>
      </c>
      <c r="F2932" t="s">
        <v>154</v>
      </c>
      <c r="G2932" t="s">
        <v>155</v>
      </c>
      <c r="H2932">
        <v>1</v>
      </c>
      <c r="I2932" t="s">
        <v>359</v>
      </c>
      <c r="J2932" t="s">
        <v>27</v>
      </c>
      <c r="K2932">
        <v>222</v>
      </c>
      <c r="L2932" t="s">
        <v>35</v>
      </c>
      <c r="M2932" s="1">
        <v>42579</v>
      </c>
      <c r="N2932" s="1">
        <v>42763</v>
      </c>
      <c r="O2932" t="s">
        <v>26</v>
      </c>
      <c r="P2932" s="1">
        <v>42579.634756944448</v>
      </c>
      <c r="Q2932" s="1">
        <v>42579</v>
      </c>
      <c r="R2932" s="5">
        <v>1</v>
      </c>
    </row>
    <row r="2933" spans="1:18" x14ac:dyDescent="0.25">
      <c r="A2933" t="s">
        <v>2573</v>
      </c>
      <c r="B2933" t="s">
        <v>2574</v>
      </c>
      <c r="C2933">
        <v>2799</v>
      </c>
      <c r="D2933" t="s">
        <v>2575</v>
      </c>
      <c r="E2933" t="s">
        <v>51</v>
      </c>
      <c r="F2933" t="s">
        <v>2576</v>
      </c>
      <c r="G2933" t="s">
        <v>697</v>
      </c>
      <c r="H2933">
        <v>0</v>
      </c>
      <c r="I2933" t="s">
        <v>54</v>
      </c>
      <c r="J2933" t="s">
        <v>24</v>
      </c>
      <c r="K2933">
        <v>1625</v>
      </c>
      <c r="L2933" t="s">
        <v>25</v>
      </c>
      <c r="M2933" s="1">
        <v>42478</v>
      </c>
      <c r="N2933" s="1">
        <v>42661</v>
      </c>
      <c r="O2933" t="s">
        <v>26</v>
      </c>
      <c r="P2933" s="1">
        <v>42628.473761574074</v>
      </c>
      <c r="Q2933" s="1">
        <v>42478</v>
      </c>
      <c r="R2933" s="5">
        <v>1</v>
      </c>
    </row>
    <row r="2934" spans="1:18" x14ac:dyDescent="0.25">
      <c r="A2934" t="s">
        <v>2573</v>
      </c>
      <c r="B2934" t="s">
        <v>2574</v>
      </c>
      <c r="C2934">
        <v>2799</v>
      </c>
      <c r="D2934" t="s">
        <v>2575</v>
      </c>
      <c r="E2934" t="s">
        <v>51</v>
      </c>
      <c r="F2934" t="s">
        <v>2576</v>
      </c>
      <c r="G2934" t="s">
        <v>697</v>
      </c>
      <c r="H2934">
        <v>0</v>
      </c>
      <c r="I2934" t="s">
        <v>54</v>
      </c>
      <c r="J2934" t="s">
        <v>27</v>
      </c>
      <c r="K2934">
        <v>1625</v>
      </c>
      <c r="L2934" t="s">
        <v>25</v>
      </c>
      <c r="M2934" s="1">
        <v>42478</v>
      </c>
      <c r="N2934" s="1">
        <v>42661</v>
      </c>
      <c r="O2934" t="s">
        <v>26</v>
      </c>
      <c r="P2934" s="1">
        <v>42628.473761574074</v>
      </c>
      <c r="Q2934" s="1">
        <v>42478</v>
      </c>
      <c r="R2934" s="5">
        <v>1</v>
      </c>
    </row>
    <row r="2935" spans="1:18" x14ac:dyDescent="0.25">
      <c r="A2935" t="s">
        <v>2278</v>
      </c>
      <c r="B2935" t="s">
        <v>2279</v>
      </c>
      <c r="C2935">
        <v>2203</v>
      </c>
      <c r="D2935" t="s">
        <v>2577</v>
      </c>
      <c r="E2935" t="s">
        <v>51</v>
      </c>
      <c r="F2935" t="s">
        <v>154</v>
      </c>
      <c r="G2935" t="s">
        <v>155</v>
      </c>
      <c r="H2935">
        <v>0</v>
      </c>
      <c r="I2935" t="s">
        <v>65</v>
      </c>
      <c r="J2935" t="s">
        <v>254</v>
      </c>
      <c r="K2935">
        <v>38</v>
      </c>
      <c r="L2935" t="s">
        <v>25</v>
      </c>
      <c r="M2935" s="1">
        <v>42538</v>
      </c>
      <c r="N2935" s="1">
        <v>42721</v>
      </c>
      <c r="O2935" t="s">
        <v>26</v>
      </c>
      <c r="P2935" s="1">
        <v>42564.616481481484</v>
      </c>
      <c r="Q2935" s="1">
        <v>42538</v>
      </c>
      <c r="R2935" s="5">
        <v>1</v>
      </c>
    </row>
    <row r="2936" spans="1:18" x14ac:dyDescent="0.25">
      <c r="A2936" t="s">
        <v>2578</v>
      </c>
      <c r="B2936" t="s">
        <v>2579</v>
      </c>
      <c r="C2936">
        <v>2477</v>
      </c>
      <c r="D2936" t="s">
        <v>2580</v>
      </c>
      <c r="E2936" t="s">
        <v>185</v>
      </c>
      <c r="F2936" t="s">
        <v>70</v>
      </c>
      <c r="G2936" t="s">
        <v>245</v>
      </c>
      <c r="H2936">
        <v>1</v>
      </c>
      <c r="I2936" t="s">
        <v>2065</v>
      </c>
      <c r="J2936" t="s">
        <v>24</v>
      </c>
      <c r="K2936">
        <v>585</v>
      </c>
      <c r="L2936" t="s">
        <v>35</v>
      </c>
      <c r="M2936" s="1">
        <v>42570</v>
      </c>
      <c r="N2936" s="1">
        <v>42754</v>
      </c>
      <c r="O2936" t="s">
        <v>26</v>
      </c>
      <c r="P2936" s="1">
        <v>42590.404687499999</v>
      </c>
      <c r="Q2936" s="1">
        <v>42570</v>
      </c>
      <c r="R2936" s="5">
        <v>1</v>
      </c>
    </row>
    <row r="2937" spans="1:18" x14ac:dyDescent="0.25">
      <c r="A2937" t="s">
        <v>2578</v>
      </c>
      <c r="B2937" t="s">
        <v>2579</v>
      </c>
      <c r="C2937">
        <v>2477</v>
      </c>
      <c r="D2937" t="s">
        <v>2580</v>
      </c>
      <c r="E2937" t="s">
        <v>185</v>
      </c>
      <c r="F2937" t="s">
        <v>70</v>
      </c>
      <c r="G2937" t="s">
        <v>245</v>
      </c>
      <c r="H2937">
        <v>1</v>
      </c>
      <c r="I2937" t="s">
        <v>2065</v>
      </c>
      <c r="J2937" t="s">
        <v>27</v>
      </c>
      <c r="K2937">
        <v>585</v>
      </c>
      <c r="L2937" t="s">
        <v>35</v>
      </c>
      <c r="M2937" s="1">
        <v>42570</v>
      </c>
      <c r="N2937" s="1">
        <v>42754</v>
      </c>
      <c r="O2937" t="s">
        <v>26</v>
      </c>
      <c r="P2937" s="1">
        <v>42590.404687499999</v>
      </c>
      <c r="Q2937" s="1">
        <v>42570</v>
      </c>
      <c r="R2937" s="5">
        <v>1</v>
      </c>
    </row>
    <row r="2938" spans="1:18" x14ac:dyDescent="0.25">
      <c r="A2938" t="s">
        <v>2578</v>
      </c>
      <c r="B2938" t="s">
        <v>2579</v>
      </c>
      <c r="C2938">
        <v>2477</v>
      </c>
      <c r="D2938" t="s">
        <v>2580</v>
      </c>
      <c r="E2938" t="s">
        <v>185</v>
      </c>
      <c r="F2938" t="s">
        <v>70</v>
      </c>
      <c r="G2938" t="s">
        <v>245</v>
      </c>
      <c r="H2938">
        <v>1</v>
      </c>
      <c r="I2938" t="s">
        <v>2065</v>
      </c>
      <c r="J2938" t="s">
        <v>36</v>
      </c>
      <c r="K2938">
        <v>585</v>
      </c>
      <c r="L2938" t="s">
        <v>35</v>
      </c>
      <c r="M2938" s="1">
        <v>42570</v>
      </c>
      <c r="N2938" s="1">
        <v>42754</v>
      </c>
      <c r="O2938" t="s">
        <v>26</v>
      </c>
      <c r="P2938" s="1">
        <v>42590.404687499999</v>
      </c>
      <c r="Q2938" s="1">
        <v>42570</v>
      </c>
      <c r="R2938" s="5">
        <v>1</v>
      </c>
    </row>
    <row r="2939" spans="1:18" x14ac:dyDescent="0.25">
      <c r="A2939" t="s">
        <v>2553</v>
      </c>
      <c r="B2939" t="s">
        <v>2554</v>
      </c>
      <c r="C2939">
        <v>1088</v>
      </c>
      <c r="D2939" t="s">
        <v>2581</v>
      </c>
      <c r="E2939" t="s">
        <v>662</v>
      </c>
      <c r="F2939" t="s">
        <v>489</v>
      </c>
      <c r="G2939" t="s">
        <v>2582</v>
      </c>
      <c r="H2939">
        <v>0</v>
      </c>
      <c r="I2939" t="s">
        <v>107</v>
      </c>
      <c r="J2939" t="s">
        <v>27</v>
      </c>
      <c r="K2939">
        <v>865</v>
      </c>
      <c r="L2939" t="s">
        <v>101</v>
      </c>
      <c r="M2939" s="1">
        <v>42527</v>
      </c>
      <c r="N2939" s="1">
        <v>42710</v>
      </c>
      <c r="O2939" t="s">
        <v>26</v>
      </c>
      <c r="P2939" s="1">
        <v>42597.390162037038</v>
      </c>
      <c r="Q2939" s="1">
        <v>42527</v>
      </c>
      <c r="R2939" s="5">
        <v>1</v>
      </c>
    </row>
    <row r="2940" spans="1:18" x14ac:dyDescent="0.25">
      <c r="A2940" t="s">
        <v>2553</v>
      </c>
      <c r="B2940" t="s">
        <v>2554</v>
      </c>
      <c r="C2940">
        <v>1088</v>
      </c>
      <c r="D2940" t="s">
        <v>2581</v>
      </c>
      <c r="E2940" t="s">
        <v>662</v>
      </c>
      <c r="F2940" t="s">
        <v>489</v>
      </c>
      <c r="G2940" t="s">
        <v>2582</v>
      </c>
      <c r="H2940">
        <v>0</v>
      </c>
      <c r="I2940" t="s">
        <v>107</v>
      </c>
      <c r="J2940" t="s">
        <v>24</v>
      </c>
      <c r="K2940">
        <v>865</v>
      </c>
      <c r="L2940" t="s">
        <v>101</v>
      </c>
      <c r="M2940" s="1">
        <v>42527</v>
      </c>
      <c r="N2940" s="1">
        <v>42710</v>
      </c>
      <c r="O2940" t="s">
        <v>26</v>
      </c>
      <c r="P2940" s="1">
        <v>42597.390162037038</v>
      </c>
      <c r="Q2940" s="1">
        <v>42527</v>
      </c>
      <c r="R2940" s="5">
        <v>1</v>
      </c>
    </row>
    <row r="2941" spans="1:18" x14ac:dyDescent="0.25">
      <c r="A2941" t="s">
        <v>2553</v>
      </c>
      <c r="B2941" t="s">
        <v>2554</v>
      </c>
      <c r="C2941">
        <v>1088</v>
      </c>
      <c r="D2941" t="s">
        <v>2581</v>
      </c>
      <c r="E2941" t="s">
        <v>662</v>
      </c>
      <c r="F2941" t="s">
        <v>489</v>
      </c>
      <c r="G2941" t="s">
        <v>2582</v>
      </c>
      <c r="H2941">
        <v>0</v>
      </c>
      <c r="I2941" t="s">
        <v>107</v>
      </c>
      <c r="J2941" t="s">
        <v>24</v>
      </c>
      <c r="K2941">
        <v>2645</v>
      </c>
      <c r="L2941" t="s">
        <v>35</v>
      </c>
      <c r="M2941" s="1">
        <v>42664</v>
      </c>
      <c r="N2941" s="1">
        <v>42846</v>
      </c>
      <c r="O2941" t="s">
        <v>26</v>
      </c>
      <c r="P2941" s="1">
        <v>42704.370034722226</v>
      </c>
      <c r="Q2941" s="1">
        <v>42664</v>
      </c>
      <c r="R2941" s="5">
        <v>1</v>
      </c>
    </row>
    <row r="2942" spans="1:18" x14ac:dyDescent="0.25">
      <c r="A2942" t="s">
        <v>2553</v>
      </c>
      <c r="B2942" t="s">
        <v>2554</v>
      </c>
      <c r="C2942">
        <v>1088</v>
      </c>
      <c r="D2942" t="s">
        <v>2581</v>
      </c>
      <c r="E2942" t="s">
        <v>662</v>
      </c>
      <c r="F2942" t="s">
        <v>489</v>
      </c>
      <c r="G2942" t="s">
        <v>2582</v>
      </c>
      <c r="H2942">
        <v>0</v>
      </c>
      <c r="I2942" t="s">
        <v>107</v>
      </c>
      <c r="J2942" t="s">
        <v>27</v>
      </c>
      <c r="K2942">
        <v>2645</v>
      </c>
      <c r="L2942" t="s">
        <v>35</v>
      </c>
      <c r="M2942" s="1">
        <v>42664</v>
      </c>
      <c r="N2942" s="1">
        <v>42846</v>
      </c>
      <c r="O2942" t="s">
        <v>26</v>
      </c>
      <c r="P2942" s="1">
        <v>42704.370034722226</v>
      </c>
      <c r="Q2942" s="1">
        <v>42664</v>
      </c>
      <c r="R2942" s="5">
        <v>1</v>
      </c>
    </row>
    <row r="2943" spans="1:18" x14ac:dyDescent="0.25">
      <c r="A2943" t="s">
        <v>61</v>
      </c>
      <c r="B2943" t="s">
        <v>62</v>
      </c>
      <c r="C2943">
        <v>1861</v>
      </c>
      <c r="D2943" t="s">
        <v>2583</v>
      </c>
      <c r="E2943" t="s">
        <v>51</v>
      </c>
      <c r="F2943" t="s">
        <v>489</v>
      </c>
      <c r="G2943" t="s">
        <v>2582</v>
      </c>
      <c r="H2943">
        <v>0</v>
      </c>
      <c r="I2943" t="s">
        <v>65</v>
      </c>
      <c r="J2943" t="s">
        <v>24</v>
      </c>
      <c r="K2943">
        <v>1507</v>
      </c>
      <c r="L2943" t="s">
        <v>25</v>
      </c>
      <c r="M2943" s="1">
        <v>42450</v>
      </c>
      <c r="N2943" s="1">
        <v>42634</v>
      </c>
      <c r="O2943" t="s">
        <v>26</v>
      </c>
      <c r="P2943" s="1">
        <v>42626.383773148147</v>
      </c>
      <c r="Q2943" s="1">
        <v>42450</v>
      </c>
      <c r="R2943" s="5">
        <v>1</v>
      </c>
    </row>
    <row r="2944" spans="1:18" x14ac:dyDescent="0.25">
      <c r="A2944" t="s">
        <v>61</v>
      </c>
      <c r="B2944" t="s">
        <v>62</v>
      </c>
      <c r="C2944">
        <v>1861</v>
      </c>
      <c r="D2944" t="s">
        <v>2583</v>
      </c>
      <c r="E2944" t="s">
        <v>51</v>
      </c>
      <c r="F2944" t="s">
        <v>489</v>
      </c>
      <c r="G2944" t="s">
        <v>2582</v>
      </c>
      <c r="H2944">
        <v>0</v>
      </c>
      <c r="I2944" t="s">
        <v>65</v>
      </c>
      <c r="J2944" t="s">
        <v>24</v>
      </c>
      <c r="K2944">
        <v>2489</v>
      </c>
      <c r="L2944" t="s">
        <v>35</v>
      </c>
      <c r="M2944" s="1">
        <v>42660</v>
      </c>
      <c r="N2944" s="1">
        <v>42842</v>
      </c>
      <c r="O2944" t="s">
        <v>26</v>
      </c>
      <c r="P2944" s="1">
        <v>42678.657685185186</v>
      </c>
      <c r="Q2944" s="1">
        <v>42660</v>
      </c>
      <c r="R2944" s="5">
        <v>1</v>
      </c>
    </row>
    <row r="2945" spans="1:18" x14ac:dyDescent="0.25">
      <c r="A2945" t="s">
        <v>1998</v>
      </c>
      <c r="B2945" t="s">
        <v>1999</v>
      </c>
      <c r="C2945">
        <v>2347</v>
      </c>
      <c r="D2945" t="s">
        <v>2584</v>
      </c>
      <c r="E2945" t="s">
        <v>704</v>
      </c>
      <c r="F2945" t="s">
        <v>154</v>
      </c>
      <c r="G2945" t="s">
        <v>1543</v>
      </c>
      <c r="H2945">
        <v>1</v>
      </c>
      <c r="I2945" t="s">
        <v>658</v>
      </c>
      <c r="J2945" t="s">
        <v>36</v>
      </c>
      <c r="K2945">
        <v>606</v>
      </c>
      <c r="L2945" t="s">
        <v>35</v>
      </c>
      <c r="M2945" s="1">
        <v>42579</v>
      </c>
      <c r="N2945" s="1">
        <v>42763</v>
      </c>
      <c r="O2945" t="s">
        <v>26</v>
      </c>
      <c r="P2945" s="1">
        <v>42590.523877314816</v>
      </c>
      <c r="Q2945" s="1">
        <v>42579</v>
      </c>
      <c r="R2945" s="5">
        <v>1</v>
      </c>
    </row>
    <row r="2946" spans="1:18" x14ac:dyDescent="0.25">
      <c r="A2946" t="s">
        <v>1998</v>
      </c>
      <c r="B2946" t="s">
        <v>1999</v>
      </c>
      <c r="C2946">
        <v>2347</v>
      </c>
      <c r="D2946" t="s">
        <v>2584</v>
      </c>
      <c r="E2946" t="s">
        <v>704</v>
      </c>
      <c r="F2946" t="s">
        <v>154</v>
      </c>
      <c r="G2946" t="s">
        <v>1543</v>
      </c>
      <c r="H2946">
        <v>1</v>
      </c>
      <c r="I2946" t="s">
        <v>658</v>
      </c>
      <c r="J2946" t="s">
        <v>24</v>
      </c>
      <c r="K2946">
        <v>606</v>
      </c>
      <c r="L2946" t="s">
        <v>35</v>
      </c>
      <c r="M2946" s="1">
        <v>42579</v>
      </c>
      <c r="N2946" s="1">
        <v>42763</v>
      </c>
      <c r="O2946" t="s">
        <v>26</v>
      </c>
      <c r="P2946" s="1">
        <v>42590.523877314816</v>
      </c>
      <c r="Q2946" s="1">
        <v>42579</v>
      </c>
      <c r="R2946" s="5">
        <v>1</v>
      </c>
    </row>
    <row r="2947" spans="1:18" x14ac:dyDescent="0.25">
      <c r="A2947" t="s">
        <v>1998</v>
      </c>
      <c r="B2947" t="s">
        <v>1999</v>
      </c>
      <c r="C2947">
        <v>2347</v>
      </c>
      <c r="D2947" t="s">
        <v>2584</v>
      </c>
      <c r="E2947" t="s">
        <v>704</v>
      </c>
      <c r="F2947" t="s">
        <v>154</v>
      </c>
      <c r="G2947" t="s">
        <v>1543</v>
      </c>
      <c r="H2947">
        <v>1</v>
      </c>
      <c r="I2947" t="s">
        <v>658</v>
      </c>
      <c r="J2947" t="s">
        <v>27</v>
      </c>
      <c r="K2947">
        <v>606</v>
      </c>
      <c r="L2947" t="s">
        <v>35</v>
      </c>
      <c r="M2947" s="1">
        <v>42579</v>
      </c>
      <c r="N2947" s="1">
        <v>42763</v>
      </c>
      <c r="O2947" t="s">
        <v>26</v>
      </c>
      <c r="P2947" s="1">
        <v>42590.523877314816</v>
      </c>
      <c r="Q2947" s="1">
        <v>42579</v>
      </c>
      <c r="R2947" s="5">
        <v>1</v>
      </c>
    </row>
    <row r="2948" spans="1:18" x14ac:dyDescent="0.25">
      <c r="A2948" t="s">
        <v>1683</v>
      </c>
      <c r="B2948" t="s">
        <v>1684</v>
      </c>
      <c r="C2948">
        <v>1481</v>
      </c>
      <c r="D2948" t="s">
        <v>2585</v>
      </c>
      <c r="E2948" t="s">
        <v>160</v>
      </c>
      <c r="F2948" t="s">
        <v>1103</v>
      </c>
      <c r="G2948" t="s">
        <v>152</v>
      </c>
      <c r="H2948">
        <v>0</v>
      </c>
      <c r="I2948" t="s">
        <v>107</v>
      </c>
      <c r="J2948" t="s">
        <v>24</v>
      </c>
      <c r="K2948">
        <v>2715</v>
      </c>
      <c r="L2948" t="s">
        <v>331</v>
      </c>
      <c r="M2948" t="s">
        <v>99</v>
      </c>
      <c r="N2948" t="s">
        <v>99</v>
      </c>
      <c r="O2948" t="s">
        <v>99</v>
      </c>
      <c r="P2948" s="1">
        <v>42711.431006944447</v>
      </c>
      <c r="Q2948" t="s">
        <v>99</v>
      </c>
      <c r="R2948" s="5">
        <v>1</v>
      </c>
    </row>
    <row r="2949" spans="1:18" x14ac:dyDescent="0.25">
      <c r="A2949" t="s">
        <v>1683</v>
      </c>
      <c r="B2949" t="s">
        <v>1684</v>
      </c>
      <c r="C2949">
        <v>1481</v>
      </c>
      <c r="D2949" t="s">
        <v>2585</v>
      </c>
      <c r="E2949" t="s">
        <v>160</v>
      </c>
      <c r="F2949" t="s">
        <v>1103</v>
      </c>
      <c r="G2949" t="s">
        <v>152</v>
      </c>
      <c r="H2949">
        <v>0</v>
      </c>
      <c r="I2949" t="s">
        <v>107</v>
      </c>
      <c r="J2949" t="s">
        <v>27</v>
      </c>
      <c r="K2949">
        <v>2715</v>
      </c>
      <c r="L2949" t="s">
        <v>331</v>
      </c>
      <c r="M2949" t="s">
        <v>99</v>
      </c>
      <c r="N2949" t="s">
        <v>99</v>
      </c>
      <c r="O2949" t="s">
        <v>99</v>
      </c>
      <c r="P2949" s="1">
        <v>42711.431006944447</v>
      </c>
      <c r="Q2949" t="s">
        <v>99</v>
      </c>
      <c r="R2949" s="5">
        <v>1</v>
      </c>
    </row>
    <row r="2950" spans="1:18" x14ac:dyDescent="0.25">
      <c r="A2950" t="s">
        <v>2586</v>
      </c>
      <c r="B2950" t="s">
        <v>2587</v>
      </c>
      <c r="C2950">
        <v>1172</v>
      </c>
      <c r="D2950" t="s">
        <v>2588</v>
      </c>
      <c r="E2950" t="s">
        <v>160</v>
      </c>
      <c r="F2950" t="s">
        <v>32</v>
      </c>
      <c r="G2950" t="s">
        <v>2589</v>
      </c>
      <c r="H2950">
        <v>0</v>
      </c>
      <c r="I2950" t="s">
        <v>107</v>
      </c>
      <c r="J2950" t="s">
        <v>24</v>
      </c>
      <c r="K2950">
        <v>960</v>
      </c>
      <c r="L2950" t="s">
        <v>101</v>
      </c>
      <c r="M2950" s="1">
        <v>42293</v>
      </c>
      <c r="N2950" s="1">
        <v>42659.041666666664</v>
      </c>
      <c r="O2950" t="s">
        <v>26</v>
      </c>
      <c r="P2950" s="1">
        <v>42599.443182870367</v>
      </c>
      <c r="Q2950" s="1">
        <v>42293</v>
      </c>
      <c r="R2950" s="5">
        <v>1</v>
      </c>
    </row>
    <row r="2951" spans="1:18" x14ac:dyDescent="0.25">
      <c r="A2951" t="s">
        <v>2586</v>
      </c>
      <c r="B2951" t="s">
        <v>2587</v>
      </c>
      <c r="C2951">
        <v>1172</v>
      </c>
      <c r="D2951" t="s">
        <v>2588</v>
      </c>
      <c r="E2951" t="s">
        <v>160</v>
      </c>
      <c r="F2951" t="s">
        <v>32</v>
      </c>
      <c r="G2951" t="s">
        <v>2589</v>
      </c>
      <c r="H2951">
        <v>0</v>
      </c>
      <c r="I2951" t="s">
        <v>107</v>
      </c>
      <c r="J2951" t="s">
        <v>27</v>
      </c>
      <c r="K2951">
        <v>960</v>
      </c>
      <c r="L2951" t="s">
        <v>101</v>
      </c>
      <c r="M2951" s="1">
        <v>42293</v>
      </c>
      <c r="N2951" s="1">
        <v>42659.041666666664</v>
      </c>
      <c r="O2951" t="s">
        <v>26</v>
      </c>
      <c r="P2951" s="1">
        <v>42599.443182870367</v>
      </c>
      <c r="Q2951" s="1">
        <v>42293</v>
      </c>
      <c r="R2951" s="5">
        <v>1</v>
      </c>
    </row>
    <row r="2952" spans="1:18" x14ac:dyDescent="0.25">
      <c r="A2952" t="s">
        <v>2586</v>
      </c>
      <c r="B2952" t="s">
        <v>2587</v>
      </c>
      <c r="C2952">
        <v>1172</v>
      </c>
      <c r="D2952" t="s">
        <v>2588</v>
      </c>
      <c r="E2952" t="s">
        <v>160</v>
      </c>
      <c r="F2952" t="s">
        <v>32</v>
      </c>
      <c r="G2952" t="s">
        <v>2589</v>
      </c>
      <c r="H2952">
        <v>0</v>
      </c>
      <c r="I2952" t="s">
        <v>107</v>
      </c>
      <c r="J2952" t="s">
        <v>24</v>
      </c>
      <c r="K2952">
        <v>2336</v>
      </c>
      <c r="L2952" t="s">
        <v>35</v>
      </c>
      <c r="M2952" s="1">
        <v>42653</v>
      </c>
      <c r="N2952" s="1">
        <v>42835</v>
      </c>
      <c r="O2952" t="s">
        <v>26</v>
      </c>
      <c r="P2952" s="1">
        <v>42657.68472222222</v>
      </c>
      <c r="Q2952" s="1">
        <v>42653</v>
      </c>
      <c r="R2952" s="5">
        <v>1</v>
      </c>
    </row>
    <row r="2953" spans="1:18" x14ac:dyDescent="0.25">
      <c r="A2953" t="s">
        <v>2586</v>
      </c>
      <c r="B2953" t="s">
        <v>2587</v>
      </c>
      <c r="C2953">
        <v>1172</v>
      </c>
      <c r="D2953" t="s">
        <v>2588</v>
      </c>
      <c r="E2953" t="s">
        <v>160</v>
      </c>
      <c r="F2953" t="s">
        <v>32</v>
      </c>
      <c r="G2953" t="s">
        <v>2589</v>
      </c>
      <c r="H2953">
        <v>0</v>
      </c>
      <c r="I2953" t="s">
        <v>107</v>
      </c>
      <c r="J2953" t="s">
        <v>27</v>
      </c>
      <c r="K2953">
        <v>2336</v>
      </c>
      <c r="L2953" t="s">
        <v>35</v>
      </c>
      <c r="M2953" s="1">
        <v>42653</v>
      </c>
      <c r="N2953" s="1">
        <v>42835</v>
      </c>
      <c r="O2953" t="s">
        <v>26</v>
      </c>
      <c r="P2953" s="1">
        <v>42657.68472222222</v>
      </c>
      <c r="Q2953" s="1">
        <v>42653</v>
      </c>
      <c r="R2953" s="5">
        <v>1</v>
      </c>
    </row>
    <row r="2954" spans="1:18" x14ac:dyDescent="0.25">
      <c r="A2954" t="s">
        <v>1683</v>
      </c>
      <c r="B2954" t="s">
        <v>1684</v>
      </c>
      <c r="C2954">
        <v>1481</v>
      </c>
      <c r="D2954" t="s">
        <v>2590</v>
      </c>
      <c r="E2954" t="s">
        <v>185</v>
      </c>
      <c r="F2954" t="s">
        <v>32</v>
      </c>
      <c r="G2954" t="s">
        <v>152</v>
      </c>
      <c r="H2954">
        <v>0</v>
      </c>
      <c r="I2954" t="s">
        <v>107</v>
      </c>
      <c r="J2954" t="s">
        <v>24</v>
      </c>
      <c r="K2954">
        <v>547</v>
      </c>
      <c r="L2954" t="s">
        <v>35</v>
      </c>
      <c r="M2954" s="1">
        <v>42500</v>
      </c>
      <c r="N2954" s="1">
        <v>42865</v>
      </c>
      <c r="O2954" t="s">
        <v>88</v>
      </c>
      <c r="P2954" s="1">
        <v>42587.469849537039</v>
      </c>
      <c r="Q2954" s="1">
        <v>42500</v>
      </c>
      <c r="R2954" s="5">
        <v>1</v>
      </c>
    </row>
    <row r="2955" spans="1:18" x14ac:dyDescent="0.25">
      <c r="A2955" t="s">
        <v>1683</v>
      </c>
      <c r="B2955" t="s">
        <v>1684</v>
      </c>
      <c r="C2955">
        <v>1481</v>
      </c>
      <c r="D2955" t="s">
        <v>2590</v>
      </c>
      <c r="E2955" t="s">
        <v>185</v>
      </c>
      <c r="F2955" t="s">
        <v>32</v>
      </c>
      <c r="G2955" t="s">
        <v>152</v>
      </c>
      <c r="H2955">
        <v>0</v>
      </c>
      <c r="I2955" t="s">
        <v>107</v>
      </c>
      <c r="J2955" t="s">
        <v>27</v>
      </c>
      <c r="K2955">
        <v>547</v>
      </c>
      <c r="L2955" t="s">
        <v>35</v>
      </c>
      <c r="M2955" s="1">
        <v>42500</v>
      </c>
      <c r="N2955" s="1">
        <v>42865</v>
      </c>
      <c r="O2955" t="s">
        <v>88</v>
      </c>
      <c r="P2955" s="1">
        <v>42587.469849537039</v>
      </c>
      <c r="Q2955" s="1">
        <v>42500</v>
      </c>
      <c r="R2955" s="5">
        <v>1</v>
      </c>
    </row>
    <row r="2956" spans="1:18" x14ac:dyDescent="0.25">
      <c r="A2956" t="s">
        <v>1683</v>
      </c>
      <c r="B2956" t="s">
        <v>1684</v>
      </c>
      <c r="C2956">
        <v>1481</v>
      </c>
      <c r="D2956" t="s">
        <v>2591</v>
      </c>
      <c r="E2956" t="s">
        <v>185</v>
      </c>
      <c r="F2956" t="s">
        <v>32</v>
      </c>
      <c r="G2956" t="s">
        <v>152</v>
      </c>
      <c r="H2956">
        <v>0</v>
      </c>
      <c r="I2956" t="s">
        <v>107</v>
      </c>
      <c r="J2956" t="s">
        <v>24</v>
      </c>
      <c r="K2956">
        <v>2704</v>
      </c>
      <c r="L2956" t="s">
        <v>331</v>
      </c>
      <c r="M2956" t="s">
        <v>99</v>
      </c>
      <c r="N2956" t="s">
        <v>99</v>
      </c>
      <c r="O2956" t="s">
        <v>99</v>
      </c>
      <c r="P2956" s="1">
        <v>42710.725347222222</v>
      </c>
      <c r="Q2956" t="s">
        <v>99</v>
      </c>
      <c r="R2956" s="5">
        <v>1</v>
      </c>
    </row>
    <row r="2957" spans="1:18" x14ac:dyDescent="0.25">
      <c r="A2957" t="s">
        <v>1683</v>
      </c>
      <c r="B2957" t="s">
        <v>1684</v>
      </c>
      <c r="C2957">
        <v>1481</v>
      </c>
      <c r="D2957" t="s">
        <v>2591</v>
      </c>
      <c r="E2957" t="s">
        <v>185</v>
      </c>
      <c r="F2957" t="s">
        <v>32</v>
      </c>
      <c r="G2957" t="s">
        <v>152</v>
      </c>
      <c r="H2957">
        <v>0</v>
      </c>
      <c r="I2957" t="s">
        <v>107</v>
      </c>
      <c r="J2957" t="s">
        <v>27</v>
      </c>
      <c r="K2957">
        <v>2704</v>
      </c>
      <c r="L2957" t="s">
        <v>331</v>
      </c>
      <c r="M2957" t="s">
        <v>99</v>
      </c>
      <c r="N2957" t="s">
        <v>99</v>
      </c>
      <c r="O2957" t="s">
        <v>99</v>
      </c>
      <c r="P2957" s="1">
        <v>42710.725347222222</v>
      </c>
      <c r="Q2957" t="s">
        <v>99</v>
      </c>
      <c r="R2957" s="5">
        <v>1</v>
      </c>
    </row>
    <row r="2958" spans="1:18" x14ac:dyDescent="0.25">
      <c r="A2958" t="s">
        <v>1683</v>
      </c>
      <c r="B2958" t="s">
        <v>1684</v>
      </c>
      <c r="C2958">
        <v>1481</v>
      </c>
      <c r="D2958" t="s">
        <v>2592</v>
      </c>
      <c r="E2958" t="s">
        <v>185</v>
      </c>
      <c r="F2958" t="s">
        <v>1103</v>
      </c>
      <c r="G2958" t="s">
        <v>152</v>
      </c>
      <c r="H2958">
        <v>0</v>
      </c>
      <c r="I2958" t="s">
        <v>107</v>
      </c>
      <c r="J2958" t="s">
        <v>24</v>
      </c>
      <c r="K2958">
        <v>2718</v>
      </c>
      <c r="L2958" t="s">
        <v>331</v>
      </c>
      <c r="M2958" t="s">
        <v>99</v>
      </c>
      <c r="N2958" t="s">
        <v>99</v>
      </c>
      <c r="O2958" t="s">
        <v>99</v>
      </c>
      <c r="P2958" s="1">
        <v>42711.4375</v>
      </c>
      <c r="Q2958" t="s">
        <v>99</v>
      </c>
      <c r="R2958" s="5">
        <v>1</v>
      </c>
    </row>
    <row r="2959" spans="1:18" x14ac:dyDescent="0.25">
      <c r="A2959" t="s">
        <v>1683</v>
      </c>
      <c r="B2959" t="s">
        <v>1684</v>
      </c>
      <c r="C2959">
        <v>1481</v>
      </c>
      <c r="D2959" t="s">
        <v>2592</v>
      </c>
      <c r="E2959" t="s">
        <v>185</v>
      </c>
      <c r="F2959" t="s">
        <v>1103</v>
      </c>
      <c r="G2959" t="s">
        <v>152</v>
      </c>
      <c r="H2959">
        <v>0</v>
      </c>
      <c r="I2959" t="s">
        <v>107</v>
      </c>
      <c r="J2959" t="s">
        <v>27</v>
      </c>
      <c r="K2959">
        <v>2718</v>
      </c>
      <c r="L2959" t="s">
        <v>331</v>
      </c>
      <c r="M2959" t="s">
        <v>99</v>
      </c>
      <c r="N2959" t="s">
        <v>99</v>
      </c>
      <c r="O2959" t="s">
        <v>99</v>
      </c>
      <c r="P2959" s="1">
        <v>42711.4375</v>
      </c>
      <c r="Q2959" t="s">
        <v>99</v>
      </c>
      <c r="R2959" s="5">
        <v>1</v>
      </c>
    </row>
    <row r="2960" spans="1:18" x14ac:dyDescent="0.25">
      <c r="A2960" t="s">
        <v>314</v>
      </c>
      <c r="B2960" t="s">
        <v>315</v>
      </c>
      <c r="C2960">
        <v>1251</v>
      </c>
      <c r="D2960" t="s">
        <v>2593</v>
      </c>
      <c r="E2960" t="s">
        <v>185</v>
      </c>
      <c r="F2960" t="s">
        <v>904</v>
      </c>
      <c r="G2960" t="s">
        <v>1349</v>
      </c>
      <c r="H2960">
        <v>0</v>
      </c>
      <c r="I2960" t="s">
        <v>317</v>
      </c>
      <c r="J2960" t="s">
        <v>24</v>
      </c>
      <c r="K2960">
        <v>2699</v>
      </c>
      <c r="L2960" t="s">
        <v>35</v>
      </c>
      <c r="M2960" s="1">
        <v>42710</v>
      </c>
      <c r="N2960" s="1">
        <v>43075</v>
      </c>
      <c r="O2960" t="s">
        <v>26</v>
      </c>
      <c r="P2960" s="1">
        <v>42710.380127314813</v>
      </c>
      <c r="Q2960" s="1">
        <v>42710</v>
      </c>
      <c r="R2960" s="5">
        <v>1</v>
      </c>
    </row>
    <row r="2961" spans="1:18" x14ac:dyDescent="0.25">
      <c r="A2961" t="s">
        <v>314</v>
      </c>
      <c r="B2961" t="s">
        <v>315</v>
      </c>
      <c r="C2961">
        <v>1251</v>
      </c>
      <c r="D2961" t="s">
        <v>2593</v>
      </c>
      <c r="E2961" t="s">
        <v>185</v>
      </c>
      <c r="F2961" t="s">
        <v>904</v>
      </c>
      <c r="G2961" t="s">
        <v>1349</v>
      </c>
      <c r="H2961">
        <v>0</v>
      </c>
      <c r="I2961" t="s">
        <v>317</v>
      </c>
      <c r="J2961" t="s">
        <v>27</v>
      </c>
      <c r="K2961">
        <v>2699</v>
      </c>
      <c r="L2961" t="s">
        <v>35</v>
      </c>
      <c r="M2961" s="1">
        <v>42710</v>
      </c>
      <c r="N2961" s="1">
        <v>43075</v>
      </c>
      <c r="O2961" t="s">
        <v>26</v>
      </c>
      <c r="P2961" s="1">
        <v>42710.380127314813</v>
      </c>
      <c r="Q2961" s="1">
        <v>42710</v>
      </c>
      <c r="R2961" s="5">
        <v>1</v>
      </c>
    </row>
    <row r="2962" spans="1:18" x14ac:dyDescent="0.25">
      <c r="A2962" t="s">
        <v>1312</v>
      </c>
      <c r="B2962" t="s">
        <v>1313</v>
      </c>
      <c r="C2962">
        <v>2737</v>
      </c>
      <c r="D2962" t="s">
        <v>2594</v>
      </c>
      <c r="E2962" t="s">
        <v>51</v>
      </c>
      <c r="F2962" t="s">
        <v>70</v>
      </c>
      <c r="G2962" t="s">
        <v>152</v>
      </c>
      <c r="H2962">
        <v>0</v>
      </c>
      <c r="I2962" t="s">
        <v>1315</v>
      </c>
      <c r="J2962" t="s">
        <v>27</v>
      </c>
      <c r="K2962">
        <v>1137</v>
      </c>
      <c r="L2962" t="s">
        <v>25</v>
      </c>
      <c r="M2962" s="1">
        <v>42517</v>
      </c>
      <c r="N2962" s="1">
        <v>42701</v>
      </c>
      <c r="O2962" t="s">
        <v>26</v>
      </c>
      <c r="P2962" s="1">
        <v>42606.643310185187</v>
      </c>
      <c r="Q2962" s="1">
        <v>42517</v>
      </c>
      <c r="R2962" s="5">
        <v>1</v>
      </c>
    </row>
    <row r="2963" spans="1:18" x14ac:dyDescent="0.25">
      <c r="A2963" t="s">
        <v>1312</v>
      </c>
      <c r="B2963" t="s">
        <v>1313</v>
      </c>
      <c r="C2963">
        <v>2737</v>
      </c>
      <c r="D2963" t="s">
        <v>2594</v>
      </c>
      <c r="E2963" t="s">
        <v>51</v>
      </c>
      <c r="F2963" t="s">
        <v>70</v>
      </c>
      <c r="G2963" t="s">
        <v>152</v>
      </c>
      <c r="H2963">
        <v>0</v>
      </c>
      <c r="I2963" t="s">
        <v>1315</v>
      </c>
      <c r="J2963" t="s">
        <v>24</v>
      </c>
      <c r="K2963">
        <v>1137</v>
      </c>
      <c r="L2963" t="s">
        <v>25</v>
      </c>
      <c r="M2963" s="1">
        <v>42517</v>
      </c>
      <c r="N2963" s="1">
        <v>42701</v>
      </c>
      <c r="O2963" t="s">
        <v>26</v>
      </c>
      <c r="P2963" s="1">
        <v>42606.643310185187</v>
      </c>
      <c r="Q2963" s="1">
        <v>42517</v>
      </c>
      <c r="R2963" s="5">
        <v>1</v>
      </c>
    </row>
    <row r="2964" spans="1:18" x14ac:dyDescent="0.25">
      <c r="A2964" t="s">
        <v>1312</v>
      </c>
      <c r="B2964" t="s">
        <v>1313</v>
      </c>
      <c r="C2964">
        <v>2737</v>
      </c>
      <c r="D2964" t="s">
        <v>2594</v>
      </c>
      <c r="E2964" t="s">
        <v>51</v>
      </c>
      <c r="F2964" t="s">
        <v>70</v>
      </c>
      <c r="G2964" t="s">
        <v>152</v>
      </c>
      <c r="H2964">
        <v>0</v>
      </c>
      <c r="I2964" t="s">
        <v>1315</v>
      </c>
      <c r="J2964" t="s">
        <v>24</v>
      </c>
      <c r="K2964">
        <v>2633</v>
      </c>
      <c r="L2964" t="s">
        <v>35</v>
      </c>
      <c r="M2964" s="1">
        <v>42691</v>
      </c>
      <c r="N2964" s="1">
        <v>42872</v>
      </c>
      <c r="O2964" t="s">
        <v>26</v>
      </c>
      <c r="P2964" s="1">
        <v>42702.488657407404</v>
      </c>
      <c r="Q2964" s="1">
        <v>42691</v>
      </c>
      <c r="R2964" s="5">
        <v>1</v>
      </c>
    </row>
    <row r="2965" spans="1:18" x14ac:dyDescent="0.25">
      <c r="A2965" t="s">
        <v>1312</v>
      </c>
      <c r="B2965" t="s">
        <v>1313</v>
      </c>
      <c r="C2965">
        <v>2737</v>
      </c>
      <c r="D2965" t="s">
        <v>2594</v>
      </c>
      <c r="E2965" t="s">
        <v>51</v>
      </c>
      <c r="F2965" t="s">
        <v>70</v>
      </c>
      <c r="G2965" t="s">
        <v>152</v>
      </c>
      <c r="H2965">
        <v>0</v>
      </c>
      <c r="I2965" t="s">
        <v>1315</v>
      </c>
      <c r="J2965" t="s">
        <v>27</v>
      </c>
      <c r="K2965">
        <v>2633</v>
      </c>
      <c r="L2965" t="s">
        <v>35</v>
      </c>
      <c r="M2965" s="1">
        <v>42691</v>
      </c>
      <c r="N2965" s="1">
        <v>42872</v>
      </c>
      <c r="O2965" t="s">
        <v>26</v>
      </c>
      <c r="P2965" s="1">
        <v>42702.488657407404</v>
      </c>
      <c r="Q2965" s="1">
        <v>42691</v>
      </c>
      <c r="R2965" s="5">
        <v>1</v>
      </c>
    </row>
    <row r="2966" spans="1:18" x14ac:dyDescent="0.25">
      <c r="A2966" t="s">
        <v>2595</v>
      </c>
      <c r="B2966" t="s">
        <v>2596</v>
      </c>
      <c r="C2966">
        <v>1133</v>
      </c>
      <c r="D2966" t="s">
        <v>2597</v>
      </c>
      <c r="E2966" t="s">
        <v>160</v>
      </c>
      <c r="F2966" t="s">
        <v>32</v>
      </c>
      <c r="G2966" t="s">
        <v>152</v>
      </c>
      <c r="H2966">
        <v>0</v>
      </c>
      <c r="I2966" t="s">
        <v>65</v>
      </c>
      <c r="J2966" t="s">
        <v>24</v>
      </c>
      <c r="K2966">
        <v>1182</v>
      </c>
      <c r="L2966" t="s">
        <v>35</v>
      </c>
      <c r="M2966" s="1">
        <v>42606</v>
      </c>
      <c r="N2966" s="1">
        <v>42790</v>
      </c>
      <c r="O2966" t="s">
        <v>26</v>
      </c>
      <c r="P2966" s="1">
        <v>42608.355532407404</v>
      </c>
      <c r="Q2966" s="1">
        <v>42606</v>
      </c>
      <c r="R2966" s="5">
        <v>1</v>
      </c>
    </row>
    <row r="2967" spans="1:18" x14ac:dyDescent="0.25">
      <c r="A2967" t="s">
        <v>2595</v>
      </c>
      <c r="B2967" t="s">
        <v>2596</v>
      </c>
      <c r="C2967">
        <v>1133</v>
      </c>
      <c r="D2967" t="s">
        <v>2597</v>
      </c>
      <c r="E2967" t="s">
        <v>160</v>
      </c>
      <c r="F2967" t="s">
        <v>32</v>
      </c>
      <c r="G2967" t="s">
        <v>152</v>
      </c>
      <c r="H2967">
        <v>0</v>
      </c>
      <c r="I2967" t="s">
        <v>65</v>
      </c>
      <c r="J2967" t="s">
        <v>27</v>
      </c>
      <c r="K2967">
        <v>1182</v>
      </c>
      <c r="L2967" t="s">
        <v>35</v>
      </c>
      <c r="M2967" s="1">
        <v>42606</v>
      </c>
      <c r="N2967" s="1">
        <v>42790</v>
      </c>
      <c r="O2967" t="s">
        <v>26</v>
      </c>
      <c r="P2967" s="1">
        <v>42608.355532407404</v>
      </c>
      <c r="Q2967" s="1">
        <v>42606</v>
      </c>
      <c r="R2967" s="5">
        <v>1</v>
      </c>
    </row>
    <row r="2968" spans="1:18" x14ac:dyDescent="0.25">
      <c r="A2968" t="s">
        <v>2598</v>
      </c>
      <c r="B2968" t="s">
        <v>2599</v>
      </c>
      <c r="C2968">
        <v>1017</v>
      </c>
      <c r="D2968" t="s">
        <v>2600</v>
      </c>
      <c r="E2968" t="s">
        <v>160</v>
      </c>
      <c r="F2968" t="s">
        <v>70</v>
      </c>
      <c r="G2968" t="s">
        <v>647</v>
      </c>
      <c r="H2968">
        <v>0</v>
      </c>
      <c r="I2968" t="s">
        <v>107</v>
      </c>
      <c r="J2968" t="s">
        <v>24</v>
      </c>
      <c r="K2968">
        <v>942</v>
      </c>
      <c r="L2968" t="s">
        <v>101</v>
      </c>
      <c r="M2968" s="1">
        <v>42507</v>
      </c>
      <c r="N2968" s="1">
        <v>42691</v>
      </c>
      <c r="O2968" t="s">
        <v>88</v>
      </c>
      <c r="P2968" s="1">
        <v>42598.667256944442</v>
      </c>
      <c r="Q2968" s="1">
        <v>42507</v>
      </c>
      <c r="R2968" s="5">
        <v>1</v>
      </c>
    </row>
    <row r="2969" spans="1:18" x14ac:dyDescent="0.25">
      <c r="A2969" t="s">
        <v>2598</v>
      </c>
      <c r="B2969" t="s">
        <v>2599</v>
      </c>
      <c r="C2969">
        <v>1017</v>
      </c>
      <c r="D2969" t="s">
        <v>2600</v>
      </c>
      <c r="E2969" t="s">
        <v>160</v>
      </c>
      <c r="F2969" t="s">
        <v>70</v>
      </c>
      <c r="G2969" t="s">
        <v>647</v>
      </c>
      <c r="H2969">
        <v>0</v>
      </c>
      <c r="I2969" t="s">
        <v>107</v>
      </c>
      <c r="J2969" t="s">
        <v>27</v>
      </c>
      <c r="K2969">
        <v>942</v>
      </c>
      <c r="L2969" t="s">
        <v>101</v>
      </c>
      <c r="M2969" s="1">
        <v>42507</v>
      </c>
      <c r="N2969" s="1">
        <v>42691</v>
      </c>
      <c r="O2969" t="s">
        <v>88</v>
      </c>
      <c r="P2969" s="1">
        <v>42598.667256944442</v>
      </c>
      <c r="Q2969" s="1">
        <v>42507</v>
      </c>
      <c r="R2969" s="5">
        <v>1</v>
      </c>
    </row>
    <row r="2970" spans="1:18" x14ac:dyDescent="0.25">
      <c r="A2970" t="s">
        <v>2598</v>
      </c>
      <c r="B2970" t="s">
        <v>2599</v>
      </c>
      <c r="C2970">
        <v>1017</v>
      </c>
      <c r="D2970" t="s">
        <v>2600</v>
      </c>
      <c r="E2970" t="s">
        <v>160</v>
      </c>
      <c r="F2970" t="s">
        <v>70</v>
      </c>
      <c r="G2970" t="s">
        <v>647</v>
      </c>
      <c r="H2970">
        <v>0</v>
      </c>
      <c r="I2970" t="s">
        <v>107</v>
      </c>
      <c r="J2970" t="s">
        <v>24</v>
      </c>
      <c r="K2970">
        <v>2526</v>
      </c>
      <c r="L2970" t="s">
        <v>35</v>
      </c>
      <c r="M2970" s="1">
        <v>42678</v>
      </c>
      <c r="N2970" s="1">
        <v>42859</v>
      </c>
      <c r="O2970" t="s">
        <v>88</v>
      </c>
      <c r="P2970" s="1">
        <v>42684.446006944447</v>
      </c>
      <c r="Q2970" s="1">
        <v>42678</v>
      </c>
      <c r="R2970" s="5">
        <v>1</v>
      </c>
    </row>
    <row r="2971" spans="1:18" x14ac:dyDescent="0.25">
      <c r="A2971" t="s">
        <v>2598</v>
      </c>
      <c r="B2971" t="s">
        <v>2599</v>
      </c>
      <c r="C2971">
        <v>1017</v>
      </c>
      <c r="D2971" t="s">
        <v>2600</v>
      </c>
      <c r="E2971" t="s">
        <v>160</v>
      </c>
      <c r="F2971" t="s">
        <v>70</v>
      </c>
      <c r="G2971" t="s">
        <v>647</v>
      </c>
      <c r="H2971">
        <v>0</v>
      </c>
      <c r="I2971" t="s">
        <v>107</v>
      </c>
      <c r="J2971" t="s">
        <v>27</v>
      </c>
      <c r="K2971">
        <v>2526</v>
      </c>
      <c r="L2971" t="s">
        <v>35</v>
      </c>
      <c r="M2971" s="1">
        <v>42678</v>
      </c>
      <c r="N2971" s="1">
        <v>42859</v>
      </c>
      <c r="O2971" t="s">
        <v>88</v>
      </c>
      <c r="P2971" s="1">
        <v>42684.446006944447</v>
      </c>
      <c r="Q2971" s="1">
        <v>42678</v>
      </c>
      <c r="R2971" s="5">
        <v>1</v>
      </c>
    </row>
    <row r="2972" spans="1:18" x14ac:dyDescent="0.25">
      <c r="A2972" t="s">
        <v>114</v>
      </c>
      <c r="B2972" t="s">
        <v>115</v>
      </c>
      <c r="C2972">
        <v>2602</v>
      </c>
      <c r="D2972" t="s">
        <v>2601</v>
      </c>
      <c r="E2972" t="s">
        <v>177</v>
      </c>
      <c r="F2972" t="s">
        <v>70</v>
      </c>
      <c r="G2972" t="s">
        <v>245</v>
      </c>
      <c r="H2972">
        <v>0</v>
      </c>
      <c r="I2972" t="s">
        <v>156</v>
      </c>
      <c r="J2972" t="s">
        <v>24</v>
      </c>
      <c r="K2972">
        <v>323</v>
      </c>
      <c r="L2972" t="s">
        <v>35</v>
      </c>
      <c r="M2972" s="1">
        <v>42544</v>
      </c>
      <c r="N2972" s="1">
        <v>42909</v>
      </c>
      <c r="O2972" t="s">
        <v>88</v>
      </c>
      <c r="P2972" s="1">
        <v>42583.724328703705</v>
      </c>
      <c r="Q2972" s="1">
        <v>42544</v>
      </c>
      <c r="R2972" s="5">
        <v>1</v>
      </c>
    </row>
    <row r="2973" spans="1:18" x14ac:dyDescent="0.25">
      <c r="A2973" t="s">
        <v>114</v>
      </c>
      <c r="B2973" t="s">
        <v>115</v>
      </c>
      <c r="C2973">
        <v>2602</v>
      </c>
      <c r="D2973" t="s">
        <v>2601</v>
      </c>
      <c r="E2973" t="s">
        <v>177</v>
      </c>
      <c r="F2973" t="s">
        <v>70</v>
      </c>
      <c r="G2973" t="s">
        <v>245</v>
      </c>
      <c r="H2973">
        <v>0</v>
      </c>
      <c r="I2973" t="s">
        <v>156</v>
      </c>
      <c r="J2973" t="s">
        <v>27</v>
      </c>
      <c r="K2973">
        <v>323</v>
      </c>
      <c r="L2973" t="s">
        <v>35</v>
      </c>
      <c r="M2973" s="1">
        <v>42544</v>
      </c>
      <c r="N2973" s="1">
        <v>42909</v>
      </c>
      <c r="O2973" t="s">
        <v>88</v>
      </c>
      <c r="P2973" s="1">
        <v>42583.724328703705</v>
      </c>
      <c r="Q2973" s="1">
        <v>42544</v>
      </c>
      <c r="R2973" s="5">
        <v>1</v>
      </c>
    </row>
    <row r="2974" spans="1:18" x14ac:dyDescent="0.25">
      <c r="A2974" t="s">
        <v>2598</v>
      </c>
      <c r="B2974" t="s">
        <v>2599</v>
      </c>
      <c r="C2974">
        <v>1017</v>
      </c>
      <c r="D2974" t="s">
        <v>2602</v>
      </c>
      <c r="E2974" t="s">
        <v>177</v>
      </c>
      <c r="F2974" t="s">
        <v>70</v>
      </c>
      <c r="G2974" t="s">
        <v>647</v>
      </c>
      <c r="H2974">
        <v>0</v>
      </c>
      <c r="I2974" t="s">
        <v>107</v>
      </c>
      <c r="J2974" t="s">
        <v>24</v>
      </c>
      <c r="K2974">
        <v>940</v>
      </c>
      <c r="L2974" t="s">
        <v>101</v>
      </c>
      <c r="M2974" s="1">
        <v>42507</v>
      </c>
      <c r="N2974" s="1">
        <v>42691</v>
      </c>
      <c r="O2974" t="s">
        <v>88</v>
      </c>
      <c r="P2974" s="1">
        <v>42598.644513888888</v>
      </c>
      <c r="Q2974" s="1">
        <v>42507</v>
      </c>
      <c r="R2974" s="5">
        <v>1</v>
      </c>
    </row>
    <row r="2975" spans="1:18" x14ac:dyDescent="0.25">
      <c r="A2975" t="s">
        <v>2598</v>
      </c>
      <c r="B2975" t="s">
        <v>2599</v>
      </c>
      <c r="C2975">
        <v>1017</v>
      </c>
      <c r="D2975" t="s">
        <v>2602</v>
      </c>
      <c r="E2975" t="s">
        <v>177</v>
      </c>
      <c r="F2975" t="s">
        <v>70</v>
      </c>
      <c r="G2975" t="s">
        <v>647</v>
      </c>
      <c r="H2975">
        <v>0</v>
      </c>
      <c r="I2975" t="s">
        <v>107</v>
      </c>
      <c r="J2975" t="s">
        <v>27</v>
      </c>
      <c r="K2975">
        <v>940</v>
      </c>
      <c r="L2975" t="s">
        <v>101</v>
      </c>
      <c r="M2975" s="1">
        <v>42507</v>
      </c>
      <c r="N2975" s="1">
        <v>42691</v>
      </c>
      <c r="O2975" t="s">
        <v>88</v>
      </c>
      <c r="P2975" s="1">
        <v>42598.644513888888</v>
      </c>
      <c r="Q2975" s="1">
        <v>42507</v>
      </c>
      <c r="R2975" s="5">
        <v>1</v>
      </c>
    </row>
    <row r="2976" spans="1:18" x14ac:dyDescent="0.25">
      <c r="A2976" t="s">
        <v>2598</v>
      </c>
      <c r="B2976" t="s">
        <v>2599</v>
      </c>
      <c r="C2976">
        <v>1017</v>
      </c>
      <c r="D2976" t="s">
        <v>2602</v>
      </c>
      <c r="E2976" t="s">
        <v>177</v>
      </c>
      <c r="F2976" t="s">
        <v>70</v>
      </c>
      <c r="G2976" t="s">
        <v>647</v>
      </c>
      <c r="H2976">
        <v>0</v>
      </c>
      <c r="I2976" t="s">
        <v>107</v>
      </c>
      <c r="J2976" t="s">
        <v>24</v>
      </c>
      <c r="K2976">
        <v>2524</v>
      </c>
      <c r="L2976" t="s">
        <v>35</v>
      </c>
      <c r="M2976" s="1">
        <v>42678</v>
      </c>
      <c r="N2976" s="1">
        <v>42859</v>
      </c>
      <c r="O2976" t="s">
        <v>88</v>
      </c>
      <c r="P2976" s="1">
        <v>42684.442210648151</v>
      </c>
      <c r="Q2976" s="1">
        <v>42678</v>
      </c>
      <c r="R2976" s="5">
        <v>1</v>
      </c>
    </row>
    <row r="2977" spans="1:18" x14ac:dyDescent="0.25">
      <c r="A2977" t="s">
        <v>2598</v>
      </c>
      <c r="B2977" t="s">
        <v>2599</v>
      </c>
      <c r="C2977">
        <v>1017</v>
      </c>
      <c r="D2977" t="s">
        <v>2602</v>
      </c>
      <c r="E2977" t="s">
        <v>177</v>
      </c>
      <c r="F2977" t="s">
        <v>70</v>
      </c>
      <c r="G2977" t="s">
        <v>647</v>
      </c>
      <c r="H2977">
        <v>0</v>
      </c>
      <c r="I2977" t="s">
        <v>107</v>
      </c>
      <c r="J2977" t="s">
        <v>27</v>
      </c>
      <c r="K2977">
        <v>2524</v>
      </c>
      <c r="L2977" t="s">
        <v>35</v>
      </c>
      <c r="M2977" s="1">
        <v>42678</v>
      </c>
      <c r="N2977" s="1">
        <v>42859</v>
      </c>
      <c r="O2977" t="s">
        <v>88</v>
      </c>
      <c r="P2977" s="1">
        <v>42684.442210648151</v>
      </c>
      <c r="Q2977" s="1">
        <v>42678</v>
      </c>
      <c r="R2977" s="5">
        <v>1</v>
      </c>
    </row>
    <row r="2978" spans="1:18" x14ac:dyDescent="0.25">
      <c r="A2978" t="s">
        <v>930</v>
      </c>
      <c r="B2978" t="s">
        <v>931</v>
      </c>
      <c r="C2978">
        <v>1107</v>
      </c>
      <c r="D2978" t="s">
        <v>2604</v>
      </c>
      <c r="E2978" t="s">
        <v>160</v>
      </c>
      <c r="F2978" t="s">
        <v>70</v>
      </c>
      <c r="G2978" t="s">
        <v>947</v>
      </c>
      <c r="H2978">
        <v>0</v>
      </c>
      <c r="I2978" t="s">
        <v>429</v>
      </c>
      <c r="J2978" t="s">
        <v>24</v>
      </c>
      <c r="K2978">
        <v>2339</v>
      </c>
      <c r="L2978" t="s">
        <v>35</v>
      </c>
      <c r="M2978" s="1">
        <v>42650</v>
      </c>
      <c r="N2978" s="1">
        <v>42832</v>
      </c>
      <c r="O2978" t="s">
        <v>26</v>
      </c>
      <c r="P2978" s="1">
        <v>42660.411840277775</v>
      </c>
      <c r="Q2978" s="1">
        <v>42650</v>
      </c>
      <c r="R2978" s="5">
        <v>1</v>
      </c>
    </row>
    <row r="2979" spans="1:18" x14ac:dyDescent="0.25">
      <c r="A2979" t="s">
        <v>930</v>
      </c>
      <c r="B2979" t="s">
        <v>931</v>
      </c>
      <c r="C2979">
        <v>1107</v>
      </c>
      <c r="D2979" t="s">
        <v>2604</v>
      </c>
      <c r="E2979" t="s">
        <v>160</v>
      </c>
      <c r="F2979" t="s">
        <v>70</v>
      </c>
      <c r="G2979" t="s">
        <v>947</v>
      </c>
      <c r="H2979">
        <v>0</v>
      </c>
      <c r="I2979" t="s">
        <v>429</v>
      </c>
      <c r="J2979" t="s">
        <v>27</v>
      </c>
      <c r="K2979">
        <v>2339</v>
      </c>
      <c r="L2979" t="s">
        <v>35</v>
      </c>
      <c r="M2979" s="1">
        <v>42650</v>
      </c>
      <c r="N2979" s="1">
        <v>42832</v>
      </c>
      <c r="O2979" t="s">
        <v>26</v>
      </c>
      <c r="P2979" s="1">
        <v>42660.411840277775</v>
      </c>
      <c r="Q2979" s="1">
        <v>42650</v>
      </c>
      <c r="R2979" s="5">
        <v>1</v>
      </c>
    </row>
    <row r="2980" spans="1:18" x14ac:dyDescent="0.25">
      <c r="A2980" t="s">
        <v>2030</v>
      </c>
      <c r="B2980" t="s">
        <v>2031</v>
      </c>
      <c r="C2980">
        <v>2327</v>
      </c>
      <c r="D2980" t="s">
        <v>2605</v>
      </c>
      <c r="E2980" t="s">
        <v>177</v>
      </c>
      <c r="F2980" t="s">
        <v>976</v>
      </c>
      <c r="G2980" t="s">
        <v>245</v>
      </c>
      <c r="H2980">
        <v>0</v>
      </c>
      <c r="I2980" t="s">
        <v>156</v>
      </c>
      <c r="J2980" t="s">
        <v>24</v>
      </c>
      <c r="K2980">
        <v>1963</v>
      </c>
      <c r="L2980" t="s">
        <v>25</v>
      </c>
      <c r="M2980" s="1">
        <v>42504</v>
      </c>
      <c r="N2980" s="1">
        <v>42688</v>
      </c>
      <c r="O2980" t="s">
        <v>26</v>
      </c>
      <c r="P2980" s="1">
        <v>42639.646782407406</v>
      </c>
      <c r="Q2980" s="1">
        <v>42504</v>
      </c>
      <c r="R2980" s="5">
        <v>1</v>
      </c>
    </row>
    <row r="2981" spans="1:18" x14ac:dyDescent="0.25">
      <c r="A2981" t="s">
        <v>2030</v>
      </c>
      <c r="B2981" t="s">
        <v>2031</v>
      </c>
      <c r="C2981">
        <v>2327</v>
      </c>
      <c r="D2981" t="s">
        <v>2605</v>
      </c>
      <c r="E2981" t="s">
        <v>177</v>
      </c>
      <c r="F2981" t="s">
        <v>976</v>
      </c>
      <c r="G2981" t="s">
        <v>245</v>
      </c>
      <c r="H2981">
        <v>0</v>
      </c>
      <c r="I2981" t="s">
        <v>156</v>
      </c>
      <c r="J2981" t="s">
        <v>27</v>
      </c>
      <c r="K2981">
        <v>1963</v>
      </c>
      <c r="L2981" t="s">
        <v>25</v>
      </c>
      <c r="M2981" s="1">
        <v>42504</v>
      </c>
      <c r="N2981" s="1">
        <v>42688</v>
      </c>
      <c r="O2981" t="s">
        <v>26</v>
      </c>
      <c r="P2981" s="1">
        <v>42639.646782407406</v>
      </c>
      <c r="Q2981" s="1">
        <v>42504</v>
      </c>
      <c r="R2981" s="5">
        <v>1</v>
      </c>
    </row>
    <row r="2982" spans="1:18" x14ac:dyDescent="0.25">
      <c r="A2982" t="s">
        <v>28</v>
      </c>
      <c r="B2982" t="s">
        <v>29</v>
      </c>
      <c r="C2982">
        <v>1862</v>
      </c>
      <c r="D2982" t="s">
        <v>2606</v>
      </c>
      <c r="E2982" t="s">
        <v>160</v>
      </c>
      <c r="F2982" t="s">
        <v>52</v>
      </c>
      <c r="G2982" t="s">
        <v>213</v>
      </c>
      <c r="H2982">
        <v>1</v>
      </c>
      <c r="I2982" t="s">
        <v>519</v>
      </c>
      <c r="J2982" t="s">
        <v>24</v>
      </c>
      <c r="K2982">
        <v>145</v>
      </c>
      <c r="L2982" t="s">
        <v>35</v>
      </c>
      <c r="M2982" s="1">
        <v>42562</v>
      </c>
      <c r="N2982" s="1">
        <v>42746</v>
      </c>
      <c r="O2982" t="s">
        <v>26</v>
      </c>
      <c r="P2982" s="1">
        <v>42572.393703703703</v>
      </c>
      <c r="Q2982" s="1">
        <v>42562</v>
      </c>
      <c r="R2982" s="5">
        <v>1</v>
      </c>
    </row>
    <row r="2983" spans="1:18" x14ac:dyDescent="0.25">
      <c r="A2983" t="s">
        <v>28</v>
      </c>
      <c r="B2983" t="s">
        <v>29</v>
      </c>
      <c r="C2983">
        <v>1862</v>
      </c>
      <c r="D2983" t="s">
        <v>2606</v>
      </c>
      <c r="E2983" t="s">
        <v>160</v>
      </c>
      <c r="F2983" t="s">
        <v>52</v>
      </c>
      <c r="G2983" t="s">
        <v>213</v>
      </c>
      <c r="H2983">
        <v>1</v>
      </c>
      <c r="I2983" t="s">
        <v>519</v>
      </c>
      <c r="J2983" t="s">
        <v>27</v>
      </c>
      <c r="K2983">
        <v>145</v>
      </c>
      <c r="L2983" t="s">
        <v>35</v>
      </c>
      <c r="M2983" s="1">
        <v>42562</v>
      </c>
      <c r="N2983" s="1">
        <v>42746</v>
      </c>
      <c r="O2983" t="s">
        <v>26</v>
      </c>
      <c r="P2983" s="1">
        <v>42572.393703703703</v>
      </c>
      <c r="Q2983" s="1">
        <v>42562</v>
      </c>
      <c r="R2983" s="5">
        <v>1</v>
      </c>
    </row>
    <row r="2984" spans="1:18" x14ac:dyDescent="0.25">
      <c r="A2984" t="s">
        <v>28</v>
      </c>
      <c r="B2984" t="s">
        <v>29</v>
      </c>
      <c r="C2984">
        <v>1862</v>
      </c>
      <c r="D2984" t="s">
        <v>2606</v>
      </c>
      <c r="E2984" t="s">
        <v>160</v>
      </c>
      <c r="F2984" t="s">
        <v>52</v>
      </c>
      <c r="G2984" t="s">
        <v>213</v>
      </c>
      <c r="H2984">
        <v>1</v>
      </c>
      <c r="I2984" t="s">
        <v>519</v>
      </c>
      <c r="J2984" t="s">
        <v>36</v>
      </c>
      <c r="K2984">
        <v>145</v>
      </c>
      <c r="L2984" t="s">
        <v>35</v>
      </c>
      <c r="M2984" s="1">
        <v>42562</v>
      </c>
      <c r="N2984" s="1">
        <v>42746</v>
      </c>
      <c r="O2984" t="s">
        <v>26</v>
      </c>
      <c r="P2984" s="1">
        <v>42572.393703703703</v>
      </c>
      <c r="Q2984" s="1">
        <v>42562</v>
      </c>
      <c r="R2984" s="5">
        <v>1</v>
      </c>
    </row>
    <row r="2985" spans="1:18" x14ac:dyDescent="0.25">
      <c r="A2985" t="s">
        <v>1378</v>
      </c>
      <c r="B2985" t="s">
        <v>1379</v>
      </c>
      <c r="C2985">
        <v>2297</v>
      </c>
      <c r="D2985" t="s">
        <v>2607</v>
      </c>
      <c r="E2985" t="s">
        <v>185</v>
      </c>
      <c r="F2985" t="s">
        <v>976</v>
      </c>
      <c r="G2985" t="s">
        <v>245</v>
      </c>
      <c r="H2985">
        <v>1</v>
      </c>
      <c r="I2985" t="s">
        <v>1531</v>
      </c>
      <c r="J2985" t="s">
        <v>36</v>
      </c>
      <c r="K2985">
        <v>1293</v>
      </c>
      <c r="L2985" t="s">
        <v>35</v>
      </c>
      <c r="M2985" s="1">
        <v>42604</v>
      </c>
      <c r="N2985" s="1">
        <v>42788</v>
      </c>
      <c r="O2985" t="s">
        <v>26</v>
      </c>
      <c r="P2985" s="1">
        <v>42613.661736111113</v>
      </c>
      <c r="Q2985" s="1">
        <v>42604</v>
      </c>
      <c r="R2985" s="5">
        <v>1</v>
      </c>
    </row>
    <row r="2986" spans="1:18" x14ac:dyDescent="0.25">
      <c r="A2986" t="s">
        <v>1378</v>
      </c>
      <c r="B2986" t="s">
        <v>1379</v>
      </c>
      <c r="C2986">
        <v>2297</v>
      </c>
      <c r="D2986" t="s">
        <v>2607</v>
      </c>
      <c r="E2986" t="s">
        <v>185</v>
      </c>
      <c r="F2986" t="s">
        <v>976</v>
      </c>
      <c r="G2986" t="s">
        <v>245</v>
      </c>
      <c r="H2986">
        <v>1</v>
      </c>
      <c r="I2986" t="s">
        <v>1531</v>
      </c>
      <c r="J2986" t="s">
        <v>24</v>
      </c>
      <c r="K2986">
        <v>1293</v>
      </c>
      <c r="L2986" t="s">
        <v>35</v>
      </c>
      <c r="M2986" s="1">
        <v>42604</v>
      </c>
      <c r="N2986" s="1">
        <v>42788</v>
      </c>
      <c r="O2986" t="s">
        <v>26</v>
      </c>
      <c r="P2986" s="1">
        <v>42613.661736111113</v>
      </c>
      <c r="Q2986" s="1">
        <v>42604</v>
      </c>
      <c r="R2986" s="5">
        <v>1</v>
      </c>
    </row>
    <row r="2987" spans="1:18" x14ac:dyDescent="0.25">
      <c r="A2987" t="s">
        <v>1378</v>
      </c>
      <c r="B2987" t="s">
        <v>1379</v>
      </c>
      <c r="C2987">
        <v>2297</v>
      </c>
      <c r="D2987" t="s">
        <v>2607</v>
      </c>
      <c r="E2987" t="s">
        <v>185</v>
      </c>
      <c r="F2987" t="s">
        <v>976</v>
      </c>
      <c r="G2987" t="s">
        <v>245</v>
      </c>
      <c r="H2987">
        <v>1</v>
      </c>
      <c r="I2987" t="s">
        <v>1531</v>
      </c>
      <c r="J2987" t="s">
        <v>27</v>
      </c>
      <c r="K2987">
        <v>1293</v>
      </c>
      <c r="L2987" t="s">
        <v>35</v>
      </c>
      <c r="M2987" s="1">
        <v>42604</v>
      </c>
      <c r="N2987" s="1">
        <v>42788</v>
      </c>
      <c r="O2987" t="s">
        <v>26</v>
      </c>
      <c r="P2987" s="1">
        <v>42613.661736111113</v>
      </c>
      <c r="Q2987" s="1">
        <v>42604</v>
      </c>
      <c r="R2987" s="5">
        <v>1</v>
      </c>
    </row>
    <row r="2988" spans="1:18" x14ac:dyDescent="0.25">
      <c r="A2988" t="s">
        <v>348</v>
      </c>
      <c r="B2988" t="s">
        <v>349</v>
      </c>
      <c r="C2988">
        <v>1068</v>
      </c>
      <c r="D2988" t="s">
        <v>2608</v>
      </c>
      <c r="E2988" t="s">
        <v>185</v>
      </c>
      <c r="F2988" t="s">
        <v>70</v>
      </c>
      <c r="G2988" t="s">
        <v>245</v>
      </c>
      <c r="H2988">
        <v>0</v>
      </c>
      <c r="I2988" t="s">
        <v>353</v>
      </c>
      <c r="J2988" t="s">
        <v>24</v>
      </c>
      <c r="K2988">
        <v>557</v>
      </c>
      <c r="L2988" t="s">
        <v>35</v>
      </c>
      <c r="M2988" s="1">
        <v>42515</v>
      </c>
      <c r="N2988" s="1">
        <v>42880</v>
      </c>
      <c r="O2988" t="s">
        <v>26</v>
      </c>
      <c r="P2988" s="1">
        <v>42587.560416666667</v>
      </c>
      <c r="Q2988" s="1">
        <v>42515</v>
      </c>
      <c r="R2988" s="5">
        <v>1</v>
      </c>
    </row>
    <row r="2989" spans="1:18" x14ac:dyDescent="0.25">
      <c r="A2989" t="s">
        <v>348</v>
      </c>
      <c r="B2989" t="s">
        <v>349</v>
      </c>
      <c r="C2989">
        <v>1068</v>
      </c>
      <c r="D2989" t="s">
        <v>2608</v>
      </c>
      <c r="E2989" t="s">
        <v>185</v>
      </c>
      <c r="F2989" t="s">
        <v>70</v>
      </c>
      <c r="G2989" t="s">
        <v>245</v>
      </c>
      <c r="H2989">
        <v>0</v>
      </c>
      <c r="I2989" t="s">
        <v>353</v>
      </c>
      <c r="J2989" t="s">
        <v>27</v>
      </c>
      <c r="K2989">
        <v>557</v>
      </c>
      <c r="L2989" t="s">
        <v>35</v>
      </c>
      <c r="M2989" s="1">
        <v>42515</v>
      </c>
      <c r="N2989" s="1">
        <v>42880</v>
      </c>
      <c r="O2989" t="s">
        <v>26</v>
      </c>
      <c r="P2989" s="1">
        <v>42587.560416666667</v>
      </c>
      <c r="Q2989" s="1">
        <v>42515</v>
      </c>
      <c r="R2989" s="5">
        <v>1</v>
      </c>
    </row>
    <row r="2990" spans="1:18" x14ac:dyDescent="0.25">
      <c r="A2990" t="s">
        <v>2609</v>
      </c>
      <c r="B2990" t="s">
        <v>2610</v>
      </c>
      <c r="C2990">
        <v>1551</v>
      </c>
      <c r="D2990" t="s">
        <v>2611</v>
      </c>
      <c r="E2990" t="s">
        <v>191</v>
      </c>
      <c r="F2990" t="s">
        <v>70</v>
      </c>
      <c r="G2990" t="s">
        <v>2612</v>
      </c>
      <c r="H2990">
        <v>0</v>
      </c>
      <c r="I2990" t="s">
        <v>107</v>
      </c>
      <c r="J2990" t="s">
        <v>24</v>
      </c>
      <c r="K2990">
        <v>1593</v>
      </c>
      <c r="L2990" t="s">
        <v>25</v>
      </c>
      <c r="M2990" s="1">
        <v>42317</v>
      </c>
      <c r="N2990" s="1">
        <v>42683</v>
      </c>
      <c r="O2990" t="s">
        <v>26</v>
      </c>
      <c r="P2990" s="1">
        <v>42627.502939814818</v>
      </c>
      <c r="Q2990" s="1">
        <v>42317</v>
      </c>
      <c r="R2990" s="5">
        <v>1</v>
      </c>
    </row>
    <row r="2991" spans="1:18" x14ac:dyDescent="0.25">
      <c r="A2991" t="s">
        <v>2609</v>
      </c>
      <c r="B2991" t="s">
        <v>2610</v>
      </c>
      <c r="C2991">
        <v>1551</v>
      </c>
      <c r="D2991" t="s">
        <v>2611</v>
      </c>
      <c r="E2991" t="s">
        <v>191</v>
      </c>
      <c r="F2991" t="s">
        <v>70</v>
      </c>
      <c r="G2991" t="s">
        <v>2612</v>
      </c>
      <c r="H2991">
        <v>0</v>
      </c>
      <c r="I2991" t="s">
        <v>107</v>
      </c>
      <c r="J2991" t="s">
        <v>27</v>
      </c>
      <c r="K2991">
        <v>1593</v>
      </c>
      <c r="L2991" t="s">
        <v>25</v>
      </c>
      <c r="M2991" s="1">
        <v>42317</v>
      </c>
      <c r="N2991" s="1">
        <v>42683</v>
      </c>
      <c r="O2991" t="s">
        <v>26</v>
      </c>
      <c r="P2991" s="1">
        <v>42627.502939814818</v>
      </c>
      <c r="Q2991" s="1">
        <v>42317</v>
      </c>
      <c r="R2991" s="5">
        <v>1</v>
      </c>
    </row>
    <row r="2992" spans="1:18" x14ac:dyDescent="0.25">
      <c r="A2992" t="s">
        <v>1683</v>
      </c>
      <c r="B2992" t="s">
        <v>1684</v>
      </c>
      <c r="C2992">
        <v>1481</v>
      </c>
      <c r="D2992" t="s">
        <v>2613</v>
      </c>
      <c r="E2992" t="s">
        <v>185</v>
      </c>
      <c r="F2992" t="s">
        <v>70</v>
      </c>
      <c r="G2992" t="s">
        <v>152</v>
      </c>
      <c r="H2992">
        <v>0</v>
      </c>
      <c r="I2992" t="s">
        <v>107</v>
      </c>
      <c r="J2992" t="s">
        <v>24</v>
      </c>
      <c r="K2992">
        <v>1085</v>
      </c>
      <c r="L2992" t="s">
        <v>35</v>
      </c>
      <c r="M2992" s="1">
        <v>42599</v>
      </c>
      <c r="N2992" s="1">
        <v>42964</v>
      </c>
      <c r="O2992" t="s">
        <v>88</v>
      </c>
      <c r="P2992" s="1">
        <v>42605.422986111109</v>
      </c>
      <c r="Q2992" s="1">
        <v>42599</v>
      </c>
      <c r="R2992" s="5">
        <v>1</v>
      </c>
    </row>
    <row r="2993" spans="1:18" x14ac:dyDescent="0.25">
      <c r="A2993" t="s">
        <v>1683</v>
      </c>
      <c r="B2993" t="s">
        <v>1684</v>
      </c>
      <c r="C2993">
        <v>1481</v>
      </c>
      <c r="D2993" t="s">
        <v>2613</v>
      </c>
      <c r="E2993" t="s">
        <v>185</v>
      </c>
      <c r="F2993" t="s">
        <v>70</v>
      </c>
      <c r="G2993" t="s">
        <v>152</v>
      </c>
      <c r="H2993">
        <v>0</v>
      </c>
      <c r="I2993" t="s">
        <v>107</v>
      </c>
      <c r="J2993" t="s">
        <v>27</v>
      </c>
      <c r="K2993">
        <v>1085</v>
      </c>
      <c r="L2993" t="s">
        <v>35</v>
      </c>
      <c r="M2993" s="1">
        <v>42599</v>
      </c>
      <c r="N2993" s="1">
        <v>42964</v>
      </c>
      <c r="O2993" t="s">
        <v>88</v>
      </c>
      <c r="P2993" s="1">
        <v>42605.422986111109</v>
      </c>
      <c r="Q2993" s="1">
        <v>42599</v>
      </c>
      <c r="R2993" s="5">
        <v>1</v>
      </c>
    </row>
    <row r="2994" spans="1:18" x14ac:dyDescent="0.25">
      <c r="A2994" t="s">
        <v>2614</v>
      </c>
      <c r="B2994" t="s">
        <v>2615</v>
      </c>
      <c r="C2994" t="s">
        <v>99</v>
      </c>
      <c r="D2994" t="s">
        <v>2616</v>
      </c>
      <c r="E2994" t="s">
        <v>177</v>
      </c>
      <c r="F2994" t="s">
        <v>52</v>
      </c>
      <c r="G2994" t="s">
        <v>213</v>
      </c>
      <c r="H2994">
        <v>0</v>
      </c>
      <c r="I2994" t="s">
        <v>180</v>
      </c>
      <c r="J2994" t="s">
        <v>24</v>
      </c>
      <c r="K2994">
        <v>2522</v>
      </c>
      <c r="L2994" t="s">
        <v>331</v>
      </c>
      <c r="M2994" t="s">
        <v>99</v>
      </c>
      <c r="N2994" t="s">
        <v>99</v>
      </c>
      <c r="O2994" t="s">
        <v>99</v>
      </c>
      <c r="P2994" s="1">
        <v>42684.407430555555</v>
      </c>
      <c r="Q2994" t="s">
        <v>99</v>
      </c>
      <c r="R2994" s="5">
        <v>1</v>
      </c>
    </row>
    <row r="2995" spans="1:18" x14ac:dyDescent="0.25">
      <c r="A2995" t="s">
        <v>2614</v>
      </c>
      <c r="B2995" t="s">
        <v>2615</v>
      </c>
      <c r="C2995" t="s">
        <v>99</v>
      </c>
      <c r="D2995" t="s">
        <v>2616</v>
      </c>
      <c r="E2995" t="s">
        <v>177</v>
      </c>
      <c r="F2995" t="s">
        <v>52</v>
      </c>
      <c r="G2995" t="s">
        <v>213</v>
      </c>
      <c r="H2995">
        <v>0</v>
      </c>
      <c r="I2995" t="s">
        <v>180</v>
      </c>
      <c r="J2995" t="s">
        <v>27</v>
      </c>
      <c r="K2995">
        <v>2522</v>
      </c>
      <c r="L2995" t="s">
        <v>331</v>
      </c>
      <c r="M2995" t="s">
        <v>99</v>
      </c>
      <c r="N2995" t="s">
        <v>99</v>
      </c>
      <c r="O2995" t="s">
        <v>99</v>
      </c>
      <c r="P2995" s="1">
        <v>42684.407430555555</v>
      </c>
      <c r="Q2995" t="s">
        <v>99</v>
      </c>
      <c r="R2995" s="5">
        <v>1</v>
      </c>
    </row>
    <row r="2996" spans="1:18" x14ac:dyDescent="0.25">
      <c r="A2996" t="s">
        <v>1730</v>
      </c>
      <c r="B2996" t="s">
        <v>1731</v>
      </c>
      <c r="C2996">
        <v>2836</v>
      </c>
      <c r="D2996" t="s">
        <v>2617</v>
      </c>
      <c r="E2996" t="s">
        <v>185</v>
      </c>
      <c r="F2996" t="s">
        <v>489</v>
      </c>
      <c r="G2996" t="s">
        <v>2582</v>
      </c>
      <c r="H2996">
        <v>0</v>
      </c>
      <c r="I2996" t="s">
        <v>107</v>
      </c>
      <c r="J2996" t="s">
        <v>27</v>
      </c>
      <c r="K2996">
        <v>1695</v>
      </c>
      <c r="L2996" t="s">
        <v>101</v>
      </c>
      <c r="M2996" s="1">
        <v>42311</v>
      </c>
      <c r="N2996" s="1">
        <v>42677</v>
      </c>
      <c r="O2996" t="s">
        <v>26</v>
      </c>
      <c r="P2996" s="1">
        <v>42632.601145833331</v>
      </c>
      <c r="Q2996" s="1">
        <v>42311</v>
      </c>
      <c r="R2996" s="5">
        <v>1</v>
      </c>
    </row>
    <row r="2997" spans="1:18" x14ac:dyDescent="0.25">
      <c r="A2997" t="s">
        <v>1730</v>
      </c>
      <c r="B2997" t="s">
        <v>1731</v>
      </c>
      <c r="C2997">
        <v>2836</v>
      </c>
      <c r="D2997" t="s">
        <v>2617</v>
      </c>
      <c r="E2997" t="s">
        <v>185</v>
      </c>
      <c r="F2997" t="s">
        <v>489</v>
      </c>
      <c r="G2997" t="s">
        <v>2582</v>
      </c>
      <c r="H2997">
        <v>0</v>
      </c>
      <c r="I2997" t="s">
        <v>107</v>
      </c>
      <c r="J2997" t="s">
        <v>24</v>
      </c>
      <c r="K2997">
        <v>1695</v>
      </c>
      <c r="L2997" t="s">
        <v>101</v>
      </c>
      <c r="M2997" s="1">
        <v>42311</v>
      </c>
      <c r="N2997" s="1">
        <v>42677</v>
      </c>
      <c r="O2997" t="s">
        <v>26</v>
      </c>
      <c r="P2997" s="1">
        <v>42632.601145833331</v>
      </c>
      <c r="Q2997" s="1">
        <v>42311</v>
      </c>
      <c r="R2997" s="5">
        <v>1</v>
      </c>
    </row>
    <row r="2998" spans="1:18" x14ac:dyDescent="0.25">
      <c r="A2998" t="s">
        <v>1730</v>
      </c>
      <c r="B2998" t="s">
        <v>1731</v>
      </c>
      <c r="C2998">
        <v>2836</v>
      </c>
      <c r="D2998" t="s">
        <v>2617</v>
      </c>
      <c r="E2998" t="s">
        <v>185</v>
      </c>
      <c r="F2998" t="s">
        <v>489</v>
      </c>
      <c r="G2998" t="s">
        <v>2582</v>
      </c>
      <c r="H2998">
        <v>0</v>
      </c>
      <c r="I2998" t="s">
        <v>107</v>
      </c>
      <c r="J2998" t="s">
        <v>27</v>
      </c>
      <c r="K2998">
        <v>2417</v>
      </c>
      <c r="L2998" t="s">
        <v>35</v>
      </c>
      <c r="M2998" s="1">
        <v>42668</v>
      </c>
      <c r="N2998" s="1">
        <v>43033</v>
      </c>
      <c r="O2998" t="s">
        <v>26</v>
      </c>
      <c r="P2998" s="1">
        <v>42670.618634259263</v>
      </c>
      <c r="Q2998" s="1">
        <v>42668</v>
      </c>
      <c r="R2998" s="5">
        <v>1</v>
      </c>
    </row>
    <row r="2999" spans="1:18" x14ac:dyDescent="0.25">
      <c r="A2999" t="s">
        <v>1730</v>
      </c>
      <c r="B2999" t="s">
        <v>1731</v>
      </c>
      <c r="C2999">
        <v>2836</v>
      </c>
      <c r="D2999" t="s">
        <v>2617</v>
      </c>
      <c r="E2999" t="s">
        <v>185</v>
      </c>
      <c r="F2999" t="s">
        <v>489</v>
      </c>
      <c r="G2999" t="s">
        <v>2582</v>
      </c>
      <c r="H2999">
        <v>0</v>
      </c>
      <c r="I2999" t="s">
        <v>107</v>
      </c>
      <c r="J2999" t="s">
        <v>24</v>
      </c>
      <c r="K2999">
        <v>2417</v>
      </c>
      <c r="L2999" t="s">
        <v>35</v>
      </c>
      <c r="M2999" s="1">
        <v>42668</v>
      </c>
      <c r="N2999" s="1">
        <v>43033</v>
      </c>
      <c r="O2999" t="s">
        <v>26</v>
      </c>
      <c r="P2999" s="1">
        <v>42670.618634259263</v>
      </c>
      <c r="Q2999" s="1">
        <v>42668</v>
      </c>
      <c r="R2999" s="5">
        <v>1</v>
      </c>
    </row>
    <row r="3000" spans="1:18" x14ac:dyDescent="0.25">
      <c r="A3000" t="s">
        <v>1353</v>
      </c>
      <c r="B3000" t="s">
        <v>1354</v>
      </c>
      <c r="C3000">
        <v>1153</v>
      </c>
      <c r="D3000" t="s">
        <v>2618</v>
      </c>
      <c r="E3000" t="s">
        <v>160</v>
      </c>
      <c r="F3000" t="s">
        <v>70</v>
      </c>
      <c r="G3000" t="s">
        <v>1779</v>
      </c>
      <c r="H3000">
        <v>0</v>
      </c>
      <c r="I3000" t="s">
        <v>107</v>
      </c>
      <c r="J3000" t="s">
        <v>24</v>
      </c>
      <c r="K3000">
        <v>618</v>
      </c>
      <c r="L3000" t="s">
        <v>35</v>
      </c>
      <c r="M3000" s="1">
        <v>42545</v>
      </c>
      <c r="N3000" s="1">
        <v>42910</v>
      </c>
      <c r="O3000" t="s">
        <v>26</v>
      </c>
      <c r="P3000" s="1">
        <v>42590.606562499997</v>
      </c>
      <c r="Q3000" s="1">
        <v>42545</v>
      </c>
      <c r="R3000" s="5">
        <v>1</v>
      </c>
    </row>
    <row r="3001" spans="1:18" x14ac:dyDescent="0.25">
      <c r="A3001" t="s">
        <v>1353</v>
      </c>
      <c r="B3001" t="s">
        <v>1354</v>
      </c>
      <c r="C3001">
        <v>1153</v>
      </c>
      <c r="D3001" t="s">
        <v>2618</v>
      </c>
      <c r="E3001" t="s">
        <v>160</v>
      </c>
      <c r="F3001" t="s">
        <v>70</v>
      </c>
      <c r="G3001" t="s">
        <v>1779</v>
      </c>
      <c r="H3001">
        <v>0</v>
      </c>
      <c r="I3001" t="s">
        <v>107</v>
      </c>
      <c r="J3001" t="s">
        <v>27</v>
      </c>
      <c r="K3001">
        <v>618</v>
      </c>
      <c r="L3001" t="s">
        <v>35</v>
      </c>
      <c r="M3001" s="1">
        <v>42545</v>
      </c>
      <c r="N3001" s="1">
        <v>42910</v>
      </c>
      <c r="O3001" t="s">
        <v>26</v>
      </c>
      <c r="P3001" s="1">
        <v>42590.606562499997</v>
      </c>
      <c r="Q3001" s="1">
        <v>42545</v>
      </c>
      <c r="R3001" s="5">
        <v>1</v>
      </c>
    </row>
    <row r="3002" spans="1:18" x14ac:dyDescent="0.25">
      <c r="A3002" t="s">
        <v>2559</v>
      </c>
      <c r="B3002" t="s">
        <v>2560</v>
      </c>
      <c r="C3002">
        <v>1081</v>
      </c>
      <c r="D3002" t="s">
        <v>2619</v>
      </c>
      <c r="E3002" t="s">
        <v>185</v>
      </c>
      <c r="F3002" t="s">
        <v>32</v>
      </c>
      <c r="G3002" t="s">
        <v>701</v>
      </c>
      <c r="H3002">
        <v>0</v>
      </c>
      <c r="I3002" t="s">
        <v>107</v>
      </c>
      <c r="J3002" t="s">
        <v>24</v>
      </c>
      <c r="K3002">
        <v>1568</v>
      </c>
      <c r="L3002" t="s">
        <v>25</v>
      </c>
      <c r="M3002" s="1">
        <v>42299</v>
      </c>
      <c r="N3002" s="1">
        <v>42665</v>
      </c>
      <c r="O3002" t="s">
        <v>26</v>
      </c>
      <c r="P3002" s="1">
        <v>42627.33152777778</v>
      </c>
      <c r="Q3002" s="1">
        <v>42299</v>
      </c>
      <c r="R3002" s="5">
        <v>1</v>
      </c>
    </row>
    <row r="3003" spans="1:18" x14ac:dyDescent="0.25">
      <c r="A3003" t="s">
        <v>2559</v>
      </c>
      <c r="B3003" t="s">
        <v>2560</v>
      </c>
      <c r="C3003">
        <v>1081</v>
      </c>
      <c r="D3003" t="s">
        <v>2619</v>
      </c>
      <c r="E3003" t="s">
        <v>185</v>
      </c>
      <c r="F3003" t="s">
        <v>32</v>
      </c>
      <c r="G3003" t="s">
        <v>701</v>
      </c>
      <c r="H3003">
        <v>0</v>
      </c>
      <c r="I3003" t="s">
        <v>107</v>
      </c>
      <c r="J3003" t="s">
        <v>27</v>
      </c>
      <c r="K3003">
        <v>1568</v>
      </c>
      <c r="L3003" t="s">
        <v>25</v>
      </c>
      <c r="M3003" s="1">
        <v>42299</v>
      </c>
      <c r="N3003" s="1">
        <v>42665</v>
      </c>
      <c r="O3003" t="s">
        <v>26</v>
      </c>
      <c r="P3003" s="1">
        <v>42627.33152777778</v>
      </c>
      <c r="Q3003" s="1">
        <v>42299</v>
      </c>
      <c r="R3003" s="5">
        <v>1</v>
      </c>
    </row>
    <row r="3004" spans="1:18" x14ac:dyDescent="0.25">
      <c r="A3004" t="s">
        <v>2620</v>
      </c>
      <c r="B3004" t="s">
        <v>2621</v>
      </c>
      <c r="C3004">
        <v>1126</v>
      </c>
      <c r="D3004" t="s">
        <v>2622</v>
      </c>
      <c r="E3004" t="s">
        <v>191</v>
      </c>
      <c r="F3004" t="s">
        <v>154</v>
      </c>
      <c r="G3004" t="s">
        <v>155</v>
      </c>
      <c r="H3004">
        <v>0</v>
      </c>
      <c r="I3004" t="s">
        <v>107</v>
      </c>
      <c r="J3004" t="s">
        <v>24</v>
      </c>
      <c r="K3004">
        <v>1932</v>
      </c>
      <c r="L3004" t="s">
        <v>25</v>
      </c>
      <c r="M3004" s="1">
        <v>42353</v>
      </c>
      <c r="N3004" s="1">
        <v>42719</v>
      </c>
      <c r="O3004" t="s">
        <v>26</v>
      </c>
      <c r="P3004" s="1">
        <v>42639.47828703704</v>
      </c>
      <c r="Q3004" s="1">
        <v>42353</v>
      </c>
      <c r="R3004" s="5">
        <v>1</v>
      </c>
    </row>
    <row r="3005" spans="1:18" x14ac:dyDescent="0.25">
      <c r="A3005" t="s">
        <v>880</v>
      </c>
      <c r="B3005" t="s">
        <v>881</v>
      </c>
      <c r="C3005">
        <v>1975</v>
      </c>
      <c r="D3005" t="s">
        <v>2623</v>
      </c>
      <c r="E3005" t="s">
        <v>185</v>
      </c>
      <c r="F3005" t="s">
        <v>52</v>
      </c>
      <c r="G3005" t="s">
        <v>213</v>
      </c>
      <c r="H3005">
        <v>0</v>
      </c>
      <c r="I3005" t="s">
        <v>126</v>
      </c>
      <c r="J3005" t="s">
        <v>24</v>
      </c>
      <c r="K3005">
        <v>1799</v>
      </c>
      <c r="L3005" t="s">
        <v>25</v>
      </c>
      <c r="M3005" s="1">
        <v>42318</v>
      </c>
      <c r="N3005" s="1">
        <v>42684</v>
      </c>
      <c r="O3005" t="s">
        <v>26</v>
      </c>
      <c r="P3005" s="1">
        <v>42635.506712962961</v>
      </c>
      <c r="Q3005" s="1">
        <v>42318</v>
      </c>
      <c r="R3005" s="5">
        <v>1</v>
      </c>
    </row>
    <row r="3006" spans="1:18" x14ac:dyDescent="0.25">
      <c r="A3006" t="s">
        <v>880</v>
      </c>
      <c r="B3006" t="s">
        <v>881</v>
      </c>
      <c r="C3006">
        <v>1975</v>
      </c>
      <c r="D3006" t="s">
        <v>2623</v>
      </c>
      <c r="E3006" t="s">
        <v>185</v>
      </c>
      <c r="F3006" t="s">
        <v>52</v>
      </c>
      <c r="G3006" t="s">
        <v>213</v>
      </c>
      <c r="H3006">
        <v>0</v>
      </c>
      <c r="I3006" t="s">
        <v>126</v>
      </c>
      <c r="J3006" t="s">
        <v>27</v>
      </c>
      <c r="K3006">
        <v>1799</v>
      </c>
      <c r="L3006" t="s">
        <v>25</v>
      </c>
      <c r="M3006" s="1">
        <v>42318</v>
      </c>
      <c r="N3006" s="1">
        <v>42684</v>
      </c>
      <c r="O3006" t="s">
        <v>26</v>
      </c>
      <c r="P3006" s="1">
        <v>42635.506712962961</v>
      </c>
      <c r="Q3006" s="1">
        <v>42318</v>
      </c>
      <c r="R3006" s="5">
        <v>1</v>
      </c>
    </row>
    <row r="3007" spans="1:18" x14ac:dyDescent="0.25">
      <c r="A3007" t="s">
        <v>880</v>
      </c>
      <c r="B3007" t="s">
        <v>881</v>
      </c>
      <c r="C3007">
        <v>1975</v>
      </c>
      <c r="D3007" t="s">
        <v>2623</v>
      </c>
      <c r="E3007" t="s">
        <v>185</v>
      </c>
      <c r="F3007" t="s">
        <v>52</v>
      </c>
      <c r="G3007" t="s">
        <v>213</v>
      </c>
      <c r="H3007">
        <v>0</v>
      </c>
      <c r="I3007" t="s">
        <v>126</v>
      </c>
      <c r="J3007" t="s">
        <v>24</v>
      </c>
      <c r="K3007">
        <v>2618</v>
      </c>
      <c r="L3007" t="s">
        <v>35</v>
      </c>
      <c r="M3007" s="1">
        <v>42681</v>
      </c>
      <c r="N3007" s="1">
        <v>43046</v>
      </c>
      <c r="O3007" t="s">
        <v>26</v>
      </c>
      <c r="P3007" s="1">
        <v>42698.61210648148</v>
      </c>
      <c r="Q3007" s="1">
        <v>42681</v>
      </c>
      <c r="R3007" s="5">
        <v>1</v>
      </c>
    </row>
    <row r="3008" spans="1:18" x14ac:dyDescent="0.25">
      <c r="A3008" t="s">
        <v>880</v>
      </c>
      <c r="B3008" t="s">
        <v>881</v>
      </c>
      <c r="C3008">
        <v>1975</v>
      </c>
      <c r="D3008" t="s">
        <v>2623</v>
      </c>
      <c r="E3008" t="s">
        <v>185</v>
      </c>
      <c r="F3008" t="s">
        <v>52</v>
      </c>
      <c r="G3008" t="s">
        <v>213</v>
      </c>
      <c r="H3008">
        <v>0</v>
      </c>
      <c r="I3008" t="s">
        <v>126</v>
      </c>
      <c r="J3008" t="s">
        <v>27</v>
      </c>
      <c r="K3008">
        <v>2618</v>
      </c>
      <c r="L3008" t="s">
        <v>35</v>
      </c>
      <c r="M3008" s="1">
        <v>42681</v>
      </c>
      <c r="N3008" s="1">
        <v>43046</v>
      </c>
      <c r="O3008" t="s">
        <v>26</v>
      </c>
      <c r="P3008" s="1">
        <v>42698.61210648148</v>
      </c>
      <c r="Q3008" s="1">
        <v>42681</v>
      </c>
      <c r="R3008" s="5">
        <v>1</v>
      </c>
    </row>
    <row r="3009" spans="1:18" x14ac:dyDescent="0.25">
      <c r="A3009" t="s">
        <v>709</v>
      </c>
      <c r="B3009" t="s">
        <v>710</v>
      </c>
      <c r="C3009">
        <v>1740</v>
      </c>
      <c r="D3009" t="s">
        <v>2624</v>
      </c>
      <c r="E3009" t="s">
        <v>160</v>
      </c>
      <c r="F3009" t="s">
        <v>70</v>
      </c>
      <c r="G3009" t="s">
        <v>179</v>
      </c>
      <c r="H3009">
        <v>0</v>
      </c>
      <c r="I3009" t="s">
        <v>65</v>
      </c>
      <c r="J3009" t="s">
        <v>24</v>
      </c>
      <c r="K3009">
        <v>1289</v>
      </c>
      <c r="L3009" t="s">
        <v>35</v>
      </c>
      <c r="M3009" s="1">
        <v>42615</v>
      </c>
      <c r="N3009" s="1">
        <v>42796</v>
      </c>
      <c r="O3009" t="s">
        <v>26</v>
      </c>
      <c r="P3009" s="1">
        <v>42613.645150462966</v>
      </c>
      <c r="Q3009" s="1">
        <v>42615</v>
      </c>
      <c r="R3009" s="5">
        <v>1</v>
      </c>
    </row>
    <row r="3010" spans="1:18" x14ac:dyDescent="0.25">
      <c r="A3010" t="s">
        <v>709</v>
      </c>
      <c r="B3010" t="s">
        <v>710</v>
      </c>
      <c r="C3010">
        <v>1740</v>
      </c>
      <c r="D3010" t="s">
        <v>2624</v>
      </c>
      <c r="E3010" t="s">
        <v>160</v>
      </c>
      <c r="F3010" t="s">
        <v>70</v>
      </c>
      <c r="G3010" t="s">
        <v>179</v>
      </c>
      <c r="H3010">
        <v>0</v>
      </c>
      <c r="I3010" t="s">
        <v>65</v>
      </c>
      <c r="J3010" t="s">
        <v>27</v>
      </c>
      <c r="K3010">
        <v>1289</v>
      </c>
      <c r="L3010" t="s">
        <v>35</v>
      </c>
      <c r="M3010" s="1">
        <v>42615</v>
      </c>
      <c r="N3010" s="1">
        <v>42796</v>
      </c>
      <c r="O3010" t="s">
        <v>26</v>
      </c>
      <c r="P3010" s="1">
        <v>42613.645150462966</v>
      </c>
      <c r="Q3010" s="1">
        <v>42615</v>
      </c>
      <c r="R3010" s="5">
        <v>1</v>
      </c>
    </row>
    <row r="3011" spans="1:18" x14ac:dyDescent="0.25">
      <c r="A3011" t="s">
        <v>709</v>
      </c>
      <c r="B3011" t="s">
        <v>710</v>
      </c>
      <c r="C3011">
        <v>1740</v>
      </c>
      <c r="D3011" t="s">
        <v>2625</v>
      </c>
      <c r="E3011" t="s">
        <v>185</v>
      </c>
      <c r="F3011" t="s">
        <v>45</v>
      </c>
      <c r="G3011" t="s">
        <v>2139</v>
      </c>
      <c r="H3011">
        <v>0</v>
      </c>
      <c r="I3011" t="s">
        <v>65</v>
      </c>
      <c r="J3011" t="s">
        <v>24</v>
      </c>
      <c r="K3011">
        <v>348</v>
      </c>
      <c r="L3011" t="s">
        <v>331</v>
      </c>
      <c r="M3011" t="s">
        <v>99</v>
      </c>
      <c r="N3011" t="s">
        <v>99</v>
      </c>
      <c r="O3011" t="s">
        <v>99</v>
      </c>
      <c r="P3011" s="1">
        <v>42584.420567129629</v>
      </c>
      <c r="Q3011" t="s">
        <v>99</v>
      </c>
      <c r="R3011" s="5">
        <v>1</v>
      </c>
    </row>
    <row r="3012" spans="1:18" x14ac:dyDescent="0.25">
      <c r="A3012" t="s">
        <v>709</v>
      </c>
      <c r="B3012" t="s">
        <v>710</v>
      </c>
      <c r="C3012">
        <v>1740</v>
      </c>
      <c r="D3012" t="s">
        <v>2625</v>
      </c>
      <c r="E3012" t="s">
        <v>185</v>
      </c>
      <c r="F3012" t="s">
        <v>45</v>
      </c>
      <c r="G3012" t="s">
        <v>2139</v>
      </c>
      <c r="H3012">
        <v>0</v>
      </c>
      <c r="I3012" t="s">
        <v>65</v>
      </c>
      <c r="J3012" t="s">
        <v>27</v>
      </c>
      <c r="K3012">
        <v>348</v>
      </c>
      <c r="L3012" t="s">
        <v>331</v>
      </c>
      <c r="M3012" t="s">
        <v>99</v>
      </c>
      <c r="N3012" t="s">
        <v>99</v>
      </c>
      <c r="O3012" t="s">
        <v>99</v>
      </c>
      <c r="P3012" s="1">
        <v>42584.420567129629</v>
      </c>
      <c r="Q3012" t="s">
        <v>99</v>
      </c>
      <c r="R3012" s="5">
        <v>1</v>
      </c>
    </row>
    <row r="3013" spans="1:18" x14ac:dyDescent="0.25">
      <c r="A3013" t="s">
        <v>114</v>
      </c>
      <c r="B3013" t="s">
        <v>115</v>
      </c>
      <c r="C3013">
        <v>2602</v>
      </c>
      <c r="D3013" t="s">
        <v>2626</v>
      </c>
      <c r="E3013" t="s">
        <v>191</v>
      </c>
      <c r="F3013" t="s">
        <v>696</v>
      </c>
      <c r="G3013" t="s">
        <v>697</v>
      </c>
      <c r="H3013">
        <v>1</v>
      </c>
      <c r="I3013" t="s">
        <v>54</v>
      </c>
      <c r="J3013" t="s">
        <v>27</v>
      </c>
      <c r="K3013">
        <v>102</v>
      </c>
      <c r="L3013" t="s">
        <v>25</v>
      </c>
      <c r="M3013" s="1">
        <v>42473</v>
      </c>
      <c r="N3013" s="1">
        <v>42656</v>
      </c>
      <c r="O3013" t="s">
        <v>88</v>
      </c>
      <c r="P3013" s="1">
        <v>42570.4455787037</v>
      </c>
      <c r="Q3013" s="1">
        <v>42473</v>
      </c>
      <c r="R3013" s="5">
        <v>1</v>
      </c>
    </row>
    <row r="3014" spans="1:18" x14ac:dyDescent="0.25">
      <c r="A3014" t="s">
        <v>114</v>
      </c>
      <c r="B3014" t="s">
        <v>115</v>
      </c>
      <c r="C3014">
        <v>2602</v>
      </c>
      <c r="D3014" t="s">
        <v>2626</v>
      </c>
      <c r="E3014" t="s">
        <v>191</v>
      </c>
      <c r="F3014" t="s">
        <v>696</v>
      </c>
      <c r="G3014" t="s">
        <v>697</v>
      </c>
      <c r="H3014">
        <v>1</v>
      </c>
      <c r="I3014" t="s">
        <v>54</v>
      </c>
      <c r="J3014" t="s">
        <v>36</v>
      </c>
      <c r="K3014">
        <v>102</v>
      </c>
      <c r="L3014" t="s">
        <v>25</v>
      </c>
      <c r="M3014" s="1">
        <v>42473</v>
      </c>
      <c r="N3014" s="1">
        <v>42656</v>
      </c>
      <c r="O3014" t="s">
        <v>88</v>
      </c>
      <c r="P3014" s="1">
        <v>42570.4455787037</v>
      </c>
      <c r="Q3014" s="1">
        <v>42473</v>
      </c>
      <c r="R3014" s="5">
        <v>1</v>
      </c>
    </row>
    <row r="3015" spans="1:18" x14ac:dyDescent="0.25">
      <c r="A3015" t="s">
        <v>114</v>
      </c>
      <c r="B3015" t="s">
        <v>115</v>
      </c>
      <c r="C3015">
        <v>2602</v>
      </c>
      <c r="D3015" t="s">
        <v>2626</v>
      </c>
      <c r="E3015" t="s">
        <v>191</v>
      </c>
      <c r="F3015" t="s">
        <v>696</v>
      </c>
      <c r="G3015" t="s">
        <v>697</v>
      </c>
      <c r="H3015">
        <v>1</v>
      </c>
      <c r="I3015" t="s">
        <v>54</v>
      </c>
      <c r="J3015" t="s">
        <v>24</v>
      </c>
      <c r="K3015">
        <v>102</v>
      </c>
      <c r="L3015" t="s">
        <v>25</v>
      </c>
      <c r="M3015" s="1">
        <v>42473</v>
      </c>
      <c r="N3015" s="1">
        <v>42656</v>
      </c>
      <c r="O3015" t="s">
        <v>88</v>
      </c>
      <c r="P3015" s="1">
        <v>42570.4455787037</v>
      </c>
      <c r="Q3015" s="1">
        <v>42473</v>
      </c>
      <c r="R3015" s="5">
        <v>1</v>
      </c>
    </row>
    <row r="3016" spans="1:18" x14ac:dyDescent="0.25">
      <c r="A3016" t="s">
        <v>114</v>
      </c>
      <c r="B3016" t="s">
        <v>115</v>
      </c>
      <c r="C3016">
        <v>2602</v>
      </c>
      <c r="D3016" t="s">
        <v>2626</v>
      </c>
      <c r="E3016" t="s">
        <v>191</v>
      </c>
      <c r="F3016" t="s">
        <v>696</v>
      </c>
      <c r="G3016" t="s">
        <v>697</v>
      </c>
      <c r="H3016">
        <v>1</v>
      </c>
      <c r="I3016" t="s">
        <v>54</v>
      </c>
      <c r="J3016" t="s">
        <v>24</v>
      </c>
      <c r="K3016">
        <v>2551</v>
      </c>
      <c r="L3016" t="s">
        <v>35</v>
      </c>
      <c r="M3016" s="1">
        <v>42690</v>
      </c>
      <c r="N3016" s="1">
        <v>42871</v>
      </c>
      <c r="O3016" t="s">
        <v>26</v>
      </c>
      <c r="P3016" s="1">
        <v>42690.588460648149</v>
      </c>
      <c r="Q3016" s="1">
        <v>42690</v>
      </c>
      <c r="R3016" s="5">
        <v>1</v>
      </c>
    </row>
    <row r="3017" spans="1:18" x14ac:dyDescent="0.25">
      <c r="A3017" t="s">
        <v>114</v>
      </c>
      <c r="B3017" t="s">
        <v>115</v>
      </c>
      <c r="C3017">
        <v>2602</v>
      </c>
      <c r="D3017" t="s">
        <v>2626</v>
      </c>
      <c r="E3017" t="s">
        <v>191</v>
      </c>
      <c r="F3017" t="s">
        <v>696</v>
      </c>
      <c r="G3017" t="s">
        <v>697</v>
      </c>
      <c r="H3017">
        <v>1</v>
      </c>
      <c r="I3017" t="s">
        <v>54</v>
      </c>
      <c r="J3017" t="s">
        <v>27</v>
      </c>
      <c r="K3017">
        <v>2551</v>
      </c>
      <c r="L3017" t="s">
        <v>35</v>
      </c>
      <c r="M3017" s="1">
        <v>42690</v>
      </c>
      <c r="N3017" s="1">
        <v>42871</v>
      </c>
      <c r="O3017" t="s">
        <v>26</v>
      </c>
      <c r="P3017" s="1">
        <v>42690.588460648149</v>
      </c>
      <c r="Q3017" s="1">
        <v>42690</v>
      </c>
      <c r="R3017" s="5">
        <v>1</v>
      </c>
    </row>
    <row r="3018" spans="1:18" x14ac:dyDescent="0.25">
      <c r="A3018" t="s">
        <v>114</v>
      </c>
      <c r="B3018" t="s">
        <v>115</v>
      </c>
      <c r="C3018">
        <v>2602</v>
      </c>
      <c r="D3018" t="s">
        <v>2626</v>
      </c>
      <c r="E3018" t="s">
        <v>191</v>
      </c>
      <c r="F3018" t="s">
        <v>696</v>
      </c>
      <c r="G3018" t="s">
        <v>697</v>
      </c>
      <c r="H3018">
        <v>1</v>
      </c>
      <c r="I3018" t="s">
        <v>54</v>
      </c>
      <c r="J3018" t="s">
        <v>36</v>
      </c>
      <c r="K3018">
        <v>2551</v>
      </c>
      <c r="L3018" t="s">
        <v>35</v>
      </c>
      <c r="M3018" s="1">
        <v>42690</v>
      </c>
      <c r="N3018" s="1">
        <v>42871</v>
      </c>
      <c r="O3018" t="s">
        <v>26</v>
      </c>
      <c r="P3018" s="1">
        <v>42690.588460648149</v>
      </c>
      <c r="Q3018" s="1">
        <v>42690</v>
      </c>
      <c r="R3018" s="5">
        <v>1</v>
      </c>
    </row>
    <row r="3019" spans="1:18" x14ac:dyDescent="0.25">
      <c r="A3019" t="s">
        <v>114</v>
      </c>
      <c r="B3019" t="s">
        <v>115</v>
      </c>
      <c r="C3019">
        <v>2602</v>
      </c>
      <c r="D3019" t="s">
        <v>2627</v>
      </c>
      <c r="E3019" t="s">
        <v>217</v>
      </c>
      <c r="F3019" t="s">
        <v>976</v>
      </c>
      <c r="G3019" t="s">
        <v>836</v>
      </c>
      <c r="H3019">
        <v>0</v>
      </c>
      <c r="I3019" t="s">
        <v>630</v>
      </c>
      <c r="J3019" t="s">
        <v>24</v>
      </c>
      <c r="K3019">
        <v>2221</v>
      </c>
      <c r="L3019" t="s">
        <v>35</v>
      </c>
      <c r="M3019" s="1">
        <v>42520</v>
      </c>
      <c r="N3019" s="1">
        <v>42885</v>
      </c>
      <c r="O3019" t="s">
        <v>88</v>
      </c>
      <c r="P3019" s="1">
        <v>42643.469201388885</v>
      </c>
      <c r="Q3019" s="1">
        <v>42520</v>
      </c>
      <c r="R3019" s="5">
        <v>1</v>
      </c>
    </row>
    <row r="3020" spans="1:18" x14ac:dyDescent="0.25">
      <c r="A3020" t="s">
        <v>114</v>
      </c>
      <c r="B3020" t="s">
        <v>115</v>
      </c>
      <c r="C3020">
        <v>2602</v>
      </c>
      <c r="D3020" t="s">
        <v>2627</v>
      </c>
      <c r="E3020" t="s">
        <v>217</v>
      </c>
      <c r="F3020" t="s">
        <v>976</v>
      </c>
      <c r="G3020" t="s">
        <v>836</v>
      </c>
      <c r="H3020">
        <v>0</v>
      </c>
      <c r="I3020" t="s">
        <v>630</v>
      </c>
      <c r="J3020" t="s">
        <v>27</v>
      </c>
      <c r="K3020">
        <v>2221</v>
      </c>
      <c r="L3020" t="s">
        <v>35</v>
      </c>
      <c r="M3020" s="1">
        <v>42520</v>
      </c>
      <c r="N3020" s="1">
        <v>42885</v>
      </c>
      <c r="O3020" t="s">
        <v>88</v>
      </c>
      <c r="P3020" s="1">
        <v>42643.469201388885</v>
      </c>
      <c r="Q3020" s="1">
        <v>42520</v>
      </c>
      <c r="R3020" s="5">
        <v>1</v>
      </c>
    </row>
    <row r="3021" spans="1:18" x14ac:dyDescent="0.25">
      <c r="A3021" t="s">
        <v>568</v>
      </c>
      <c r="B3021" t="s">
        <v>569</v>
      </c>
      <c r="C3021">
        <v>2151</v>
      </c>
      <c r="D3021" t="s">
        <v>2628</v>
      </c>
      <c r="E3021" t="s">
        <v>191</v>
      </c>
      <c r="F3021" t="s">
        <v>52</v>
      </c>
      <c r="G3021" t="s">
        <v>2629</v>
      </c>
      <c r="H3021">
        <v>1</v>
      </c>
      <c r="I3021" t="s">
        <v>265</v>
      </c>
      <c r="J3021" t="s">
        <v>24</v>
      </c>
      <c r="K3021">
        <v>1253</v>
      </c>
      <c r="L3021" t="s">
        <v>25</v>
      </c>
      <c r="M3021" s="1">
        <v>42457</v>
      </c>
      <c r="N3021" s="1">
        <v>42641</v>
      </c>
      <c r="O3021" t="s">
        <v>26</v>
      </c>
      <c r="P3021" s="1">
        <v>42612.603310185186</v>
      </c>
      <c r="Q3021" s="1">
        <v>42457</v>
      </c>
      <c r="R3021" s="5">
        <v>1</v>
      </c>
    </row>
    <row r="3022" spans="1:18" x14ac:dyDescent="0.25">
      <c r="A3022" t="s">
        <v>568</v>
      </c>
      <c r="B3022" t="s">
        <v>569</v>
      </c>
      <c r="C3022">
        <v>2151</v>
      </c>
      <c r="D3022" t="s">
        <v>2628</v>
      </c>
      <c r="E3022" t="s">
        <v>191</v>
      </c>
      <c r="F3022" t="s">
        <v>52</v>
      </c>
      <c r="G3022" t="s">
        <v>2629</v>
      </c>
      <c r="H3022">
        <v>1</v>
      </c>
      <c r="I3022" t="s">
        <v>265</v>
      </c>
      <c r="J3022" t="s">
        <v>27</v>
      </c>
      <c r="K3022">
        <v>1253</v>
      </c>
      <c r="L3022" t="s">
        <v>25</v>
      </c>
      <c r="M3022" s="1">
        <v>42457</v>
      </c>
      <c r="N3022" s="1">
        <v>42641</v>
      </c>
      <c r="O3022" t="s">
        <v>26</v>
      </c>
      <c r="P3022" s="1">
        <v>42612.603310185186</v>
      </c>
      <c r="Q3022" s="1">
        <v>42457</v>
      </c>
      <c r="R3022" s="5">
        <v>1</v>
      </c>
    </row>
    <row r="3023" spans="1:18" x14ac:dyDescent="0.25">
      <c r="A3023" t="s">
        <v>568</v>
      </c>
      <c r="B3023" t="s">
        <v>569</v>
      </c>
      <c r="C3023">
        <v>2151</v>
      </c>
      <c r="D3023" t="s">
        <v>2628</v>
      </c>
      <c r="E3023" t="s">
        <v>191</v>
      </c>
      <c r="F3023" t="s">
        <v>52</v>
      </c>
      <c r="G3023" t="s">
        <v>2629</v>
      </c>
      <c r="H3023">
        <v>1</v>
      </c>
      <c r="I3023" t="s">
        <v>265</v>
      </c>
      <c r="J3023" t="s">
        <v>36</v>
      </c>
      <c r="K3023">
        <v>1253</v>
      </c>
      <c r="L3023" t="s">
        <v>25</v>
      </c>
      <c r="M3023" s="1">
        <v>42457</v>
      </c>
      <c r="N3023" s="1">
        <v>42641</v>
      </c>
      <c r="O3023" t="s">
        <v>26</v>
      </c>
      <c r="P3023" s="1">
        <v>42612.603310185186</v>
      </c>
      <c r="Q3023" s="1">
        <v>42457</v>
      </c>
      <c r="R3023" s="5">
        <v>1</v>
      </c>
    </row>
    <row r="3024" spans="1:18" x14ac:dyDescent="0.25">
      <c r="A3024" t="s">
        <v>568</v>
      </c>
      <c r="B3024" t="s">
        <v>569</v>
      </c>
      <c r="C3024">
        <v>2151</v>
      </c>
      <c r="D3024" t="s">
        <v>2628</v>
      </c>
      <c r="E3024" t="s">
        <v>191</v>
      </c>
      <c r="F3024" t="s">
        <v>52</v>
      </c>
      <c r="G3024" t="s">
        <v>2629</v>
      </c>
      <c r="H3024">
        <v>1</v>
      </c>
      <c r="I3024" t="s">
        <v>265</v>
      </c>
      <c r="J3024" t="s">
        <v>24</v>
      </c>
      <c r="K3024">
        <v>2250</v>
      </c>
      <c r="L3024" t="s">
        <v>35</v>
      </c>
      <c r="M3024" s="1">
        <v>42632</v>
      </c>
      <c r="N3024" s="1">
        <v>42813</v>
      </c>
      <c r="O3024" t="s">
        <v>26</v>
      </c>
      <c r="P3024" s="1">
        <v>42646.474097222221</v>
      </c>
      <c r="Q3024" s="1">
        <v>42632</v>
      </c>
      <c r="R3024" s="5">
        <v>1</v>
      </c>
    </row>
    <row r="3025" spans="1:18" x14ac:dyDescent="0.25">
      <c r="A3025" t="s">
        <v>568</v>
      </c>
      <c r="B3025" t="s">
        <v>569</v>
      </c>
      <c r="C3025">
        <v>2151</v>
      </c>
      <c r="D3025" t="s">
        <v>2628</v>
      </c>
      <c r="E3025" t="s">
        <v>191</v>
      </c>
      <c r="F3025" t="s">
        <v>52</v>
      </c>
      <c r="G3025" t="s">
        <v>2629</v>
      </c>
      <c r="H3025">
        <v>1</v>
      </c>
      <c r="I3025" t="s">
        <v>265</v>
      </c>
      <c r="J3025" t="s">
        <v>27</v>
      </c>
      <c r="K3025">
        <v>2250</v>
      </c>
      <c r="L3025" t="s">
        <v>35</v>
      </c>
      <c r="M3025" s="1">
        <v>42632</v>
      </c>
      <c r="N3025" s="1">
        <v>42813</v>
      </c>
      <c r="O3025" t="s">
        <v>26</v>
      </c>
      <c r="P3025" s="1">
        <v>42646.474097222221</v>
      </c>
      <c r="Q3025" s="1">
        <v>42632</v>
      </c>
      <c r="R3025" s="5">
        <v>1</v>
      </c>
    </row>
    <row r="3026" spans="1:18" x14ac:dyDescent="0.25">
      <c r="A3026" t="s">
        <v>568</v>
      </c>
      <c r="B3026" t="s">
        <v>569</v>
      </c>
      <c r="C3026">
        <v>2151</v>
      </c>
      <c r="D3026" t="s">
        <v>2628</v>
      </c>
      <c r="E3026" t="s">
        <v>191</v>
      </c>
      <c r="F3026" t="s">
        <v>52</v>
      </c>
      <c r="G3026" t="s">
        <v>2629</v>
      </c>
      <c r="H3026">
        <v>1</v>
      </c>
      <c r="I3026" t="s">
        <v>265</v>
      </c>
      <c r="J3026" t="s">
        <v>36</v>
      </c>
      <c r="K3026">
        <v>2250</v>
      </c>
      <c r="L3026" t="s">
        <v>35</v>
      </c>
      <c r="M3026" s="1">
        <v>42632</v>
      </c>
      <c r="N3026" s="1">
        <v>42813</v>
      </c>
      <c r="O3026" t="s">
        <v>26</v>
      </c>
      <c r="P3026" s="1">
        <v>42646.474097222221</v>
      </c>
      <c r="Q3026" s="1">
        <v>42632</v>
      </c>
      <c r="R3026" s="5">
        <v>1</v>
      </c>
    </row>
    <row r="3027" spans="1:18" x14ac:dyDescent="0.25">
      <c r="A3027" t="s">
        <v>2630</v>
      </c>
      <c r="B3027" t="s">
        <v>2631</v>
      </c>
      <c r="C3027">
        <v>2730</v>
      </c>
      <c r="D3027" t="s">
        <v>2632</v>
      </c>
      <c r="E3027" t="s">
        <v>988</v>
      </c>
      <c r="F3027" t="s">
        <v>154</v>
      </c>
      <c r="G3027" t="s">
        <v>1404</v>
      </c>
      <c r="H3027">
        <v>0</v>
      </c>
      <c r="I3027" t="s">
        <v>132</v>
      </c>
      <c r="J3027" t="s">
        <v>27</v>
      </c>
      <c r="K3027">
        <v>749</v>
      </c>
      <c r="L3027" t="s">
        <v>25</v>
      </c>
      <c r="M3027" s="1">
        <v>42354</v>
      </c>
      <c r="N3027" s="1">
        <v>42720</v>
      </c>
      <c r="O3027" t="s">
        <v>26</v>
      </c>
      <c r="P3027" s="1">
        <v>42592.460601851853</v>
      </c>
      <c r="Q3027" s="1">
        <v>42354</v>
      </c>
      <c r="R3027" s="5">
        <v>1</v>
      </c>
    </row>
    <row r="3028" spans="1:18" x14ac:dyDescent="0.25">
      <c r="A3028" t="s">
        <v>2630</v>
      </c>
      <c r="B3028" t="s">
        <v>2631</v>
      </c>
      <c r="C3028">
        <v>2730</v>
      </c>
      <c r="D3028" t="s">
        <v>2632</v>
      </c>
      <c r="E3028" t="s">
        <v>988</v>
      </c>
      <c r="F3028" t="s">
        <v>154</v>
      </c>
      <c r="G3028" t="s">
        <v>1404</v>
      </c>
      <c r="H3028">
        <v>0</v>
      </c>
      <c r="I3028" t="s">
        <v>132</v>
      </c>
      <c r="J3028" t="s">
        <v>24</v>
      </c>
      <c r="K3028">
        <v>749</v>
      </c>
      <c r="L3028" t="s">
        <v>25</v>
      </c>
      <c r="M3028" s="1">
        <v>42354</v>
      </c>
      <c r="N3028" s="1">
        <v>42720</v>
      </c>
      <c r="O3028" t="s">
        <v>26</v>
      </c>
      <c r="P3028" s="1">
        <v>42592.460601851853</v>
      </c>
      <c r="Q3028" s="1">
        <v>42354</v>
      </c>
      <c r="R3028" s="5">
        <v>1</v>
      </c>
    </row>
    <row r="3029" spans="1:18" x14ac:dyDescent="0.25">
      <c r="A3029" t="s">
        <v>1466</v>
      </c>
      <c r="B3029" t="s">
        <v>1467</v>
      </c>
      <c r="C3029">
        <v>2393</v>
      </c>
      <c r="D3029" t="s">
        <v>2633</v>
      </c>
      <c r="E3029" t="s">
        <v>988</v>
      </c>
      <c r="F3029" t="s">
        <v>154</v>
      </c>
      <c r="G3029" t="s">
        <v>155</v>
      </c>
      <c r="H3029">
        <v>0</v>
      </c>
      <c r="I3029" t="s">
        <v>107</v>
      </c>
      <c r="J3029" t="s">
        <v>24</v>
      </c>
      <c r="K3029">
        <v>1251</v>
      </c>
      <c r="L3029" t="s">
        <v>35</v>
      </c>
      <c r="M3029" s="1">
        <v>42522</v>
      </c>
      <c r="N3029" s="1">
        <v>42887</v>
      </c>
      <c r="O3029" t="s">
        <v>26</v>
      </c>
      <c r="P3029" s="1">
        <v>42612.474340277775</v>
      </c>
      <c r="Q3029" s="1">
        <v>42522</v>
      </c>
      <c r="R3029" s="5">
        <v>1</v>
      </c>
    </row>
    <row r="3030" spans="1:18" x14ac:dyDescent="0.25">
      <c r="A3030" t="s">
        <v>1466</v>
      </c>
      <c r="B3030" t="s">
        <v>1467</v>
      </c>
      <c r="C3030">
        <v>2393</v>
      </c>
      <c r="D3030" t="s">
        <v>2633</v>
      </c>
      <c r="E3030" t="s">
        <v>988</v>
      </c>
      <c r="F3030" t="s">
        <v>154</v>
      </c>
      <c r="G3030" t="s">
        <v>155</v>
      </c>
      <c r="H3030">
        <v>0</v>
      </c>
      <c r="I3030" t="s">
        <v>107</v>
      </c>
      <c r="J3030" t="s">
        <v>27</v>
      </c>
      <c r="K3030">
        <v>1251</v>
      </c>
      <c r="L3030" t="s">
        <v>35</v>
      </c>
      <c r="M3030" s="1">
        <v>42522</v>
      </c>
      <c r="N3030" s="1">
        <v>42887</v>
      </c>
      <c r="O3030" t="s">
        <v>26</v>
      </c>
      <c r="P3030" s="1">
        <v>42612.474340277775</v>
      </c>
      <c r="Q3030" s="1">
        <v>42522</v>
      </c>
      <c r="R3030" s="5">
        <v>1</v>
      </c>
    </row>
    <row r="3031" spans="1:18" x14ac:dyDescent="0.25">
      <c r="A3031" t="s">
        <v>2637</v>
      </c>
      <c r="B3031" t="s">
        <v>2638</v>
      </c>
      <c r="C3031">
        <v>1613</v>
      </c>
      <c r="D3031" t="s">
        <v>2639</v>
      </c>
      <c r="E3031" t="s">
        <v>191</v>
      </c>
      <c r="F3031" t="s">
        <v>154</v>
      </c>
      <c r="G3031" t="s">
        <v>155</v>
      </c>
      <c r="H3031">
        <v>0</v>
      </c>
      <c r="I3031" t="s">
        <v>107</v>
      </c>
      <c r="J3031" t="s">
        <v>27</v>
      </c>
      <c r="K3031">
        <v>2638</v>
      </c>
      <c r="L3031" t="s">
        <v>35</v>
      </c>
      <c r="M3031" s="1">
        <v>42696</v>
      </c>
      <c r="N3031" s="1">
        <v>43061</v>
      </c>
      <c r="O3031" t="s">
        <v>26</v>
      </c>
      <c r="P3031" s="1">
        <v>42703.437615740739</v>
      </c>
      <c r="Q3031" s="1">
        <v>42696</v>
      </c>
      <c r="R3031" s="5">
        <v>1</v>
      </c>
    </row>
    <row r="3032" spans="1:18" x14ac:dyDescent="0.25">
      <c r="A3032" t="s">
        <v>2637</v>
      </c>
      <c r="B3032" t="s">
        <v>2638</v>
      </c>
      <c r="C3032">
        <v>1613</v>
      </c>
      <c r="D3032" t="s">
        <v>2639</v>
      </c>
      <c r="E3032" t="s">
        <v>191</v>
      </c>
      <c r="F3032" t="s">
        <v>154</v>
      </c>
      <c r="G3032" t="s">
        <v>155</v>
      </c>
      <c r="H3032">
        <v>0</v>
      </c>
      <c r="I3032" t="s">
        <v>107</v>
      </c>
      <c r="J3032" t="s">
        <v>24</v>
      </c>
      <c r="K3032">
        <v>2638</v>
      </c>
      <c r="L3032" t="s">
        <v>35</v>
      </c>
      <c r="M3032" s="1">
        <v>42696</v>
      </c>
      <c r="N3032" s="1">
        <v>43061</v>
      </c>
      <c r="O3032" t="s">
        <v>26</v>
      </c>
      <c r="P3032" s="1">
        <v>42703.437615740739</v>
      </c>
      <c r="Q3032" s="1">
        <v>42696</v>
      </c>
      <c r="R3032" s="5">
        <v>1</v>
      </c>
    </row>
    <row r="3033" spans="1:18" x14ac:dyDescent="0.25">
      <c r="A3033" t="s">
        <v>1683</v>
      </c>
      <c r="B3033" t="s">
        <v>1684</v>
      </c>
      <c r="C3033">
        <v>1481</v>
      </c>
      <c r="D3033" t="s">
        <v>2640</v>
      </c>
      <c r="E3033" t="s">
        <v>193</v>
      </c>
      <c r="F3033" t="s">
        <v>32</v>
      </c>
      <c r="G3033" t="s">
        <v>152</v>
      </c>
      <c r="H3033">
        <v>0</v>
      </c>
      <c r="I3033" t="s">
        <v>107</v>
      </c>
      <c r="J3033" t="s">
        <v>24</v>
      </c>
      <c r="K3033">
        <v>2711</v>
      </c>
      <c r="L3033" t="s">
        <v>331</v>
      </c>
      <c r="M3033" t="s">
        <v>99</v>
      </c>
      <c r="N3033" t="s">
        <v>99</v>
      </c>
      <c r="O3033" t="s">
        <v>99</v>
      </c>
      <c r="P3033" s="1">
        <v>42711.424050925925</v>
      </c>
      <c r="Q3033" t="s">
        <v>99</v>
      </c>
      <c r="R3033" s="5">
        <v>1</v>
      </c>
    </row>
    <row r="3034" spans="1:18" x14ac:dyDescent="0.25">
      <c r="A3034" t="s">
        <v>1683</v>
      </c>
      <c r="B3034" t="s">
        <v>1684</v>
      </c>
      <c r="C3034">
        <v>1481</v>
      </c>
      <c r="D3034" t="s">
        <v>2640</v>
      </c>
      <c r="E3034" t="s">
        <v>193</v>
      </c>
      <c r="F3034" t="s">
        <v>32</v>
      </c>
      <c r="G3034" t="s">
        <v>152</v>
      </c>
      <c r="H3034">
        <v>0</v>
      </c>
      <c r="I3034" t="s">
        <v>107</v>
      </c>
      <c r="J3034" t="s">
        <v>27</v>
      </c>
      <c r="K3034">
        <v>2711</v>
      </c>
      <c r="L3034" t="s">
        <v>331</v>
      </c>
      <c r="M3034" t="s">
        <v>99</v>
      </c>
      <c r="N3034" t="s">
        <v>99</v>
      </c>
      <c r="O3034" t="s">
        <v>99</v>
      </c>
      <c r="P3034" s="1">
        <v>42711.424050925925</v>
      </c>
      <c r="Q3034" t="s">
        <v>99</v>
      </c>
      <c r="R3034" s="5">
        <v>1</v>
      </c>
    </row>
    <row r="3035" spans="1:18" x14ac:dyDescent="0.25">
      <c r="A3035" t="s">
        <v>1998</v>
      </c>
      <c r="B3035" t="s">
        <v>1999</v>
      </c>
      <c r="C3035">
        <v>2347</v>
      </c>
      <c r="D3035" t="s">
        <v>2641</v>
      </c>
      <c r="E3035" t="s">
        <v>988</v>
      </c>
      <c r="F3035" t="s">
        <v>154</v>
      </c>
      <c r="G3035" t="s">
        <v>155</v>
      </c>
      <c r="H3035">
        <v>0</v>
      </c>
      <c r="I3035" t="s">
        <v>658</v>
      </c>
      <c r="J3035" t="s">
        <v>24</v>
      </c>
      <c r="K3035">
        <v>1995</v>
      </c>
      <c r="L3035" t="s">
        <v>25</v>
      </c>
      <c r="M3035" s="1">
        <v>42332</v>
      </c>
      <c r="N3035" s="1">
        <v>42698</v>
      </c>
      <c r="O3035" t="s">
        <v>26</v>
      </c>
      <c r="P3035" s="1">
        <v>42640.349270833336</v>
      </c>
      <c r="Q3035" s="1">
        <v>42332</v>
      </c>
      <c r="R3035" s="5">
        <v>1</v>
      </c>
    </row>
    <row r="3036" spans="1:18" x14ac:dyDescent="0.25">
      <c r="A3036" t="s">
        <v>1998</v>
      </c>
      <c r="B3036" t="s">
        <v>1999</v>
      </c>
      <c r="C3036">
        <v>2347</v>
      </c>
      <c r="D3036" t="s">
        <v>2641</v>
      </c>
      <c r="E3036" t="s">
        <v>988</v>
      </c>
      <c r="F3036" t="s">
        <v>154</v>
      </c>
      <c r="G3036" t="s">
        <v>155</v>
      </c>
      <c r="H3036">
        <v>0</v>
      </c>
      <c r="I3036" t="s">
        <v>658</v>
      </c>
      <c r="J3036" t="s">
        <v>27</v>
      </c>
      <c r="K3036">
        <v>1995</v>
      </c>
      <c r="L3036" t="s">
        <v>25</v>
      </c>
      <c r="M3036" s="1">
        <v>42332</v>
      </c>
      <c r="N3036" s="1">
        <v>42698</v>
      </c>
      <c r="O3036" t="s">
        <v>26</v>
      </c>
      <c r="P3036" s="1">
        <v>42640.349270833336</v>
      </c>
      <c r="Q3036" s="1">
        <v>42332</v>
      </c>
      <c r="R3036" s="5">
        <v>1</v>
      </c>
    </row>
    <row r="3037" spans="1:18" x14ac:dyDescent="0.25">
      <c r="A3037" t="s">
        <v>2642</v>
      </c>
      <c r="B3037" t="s">
        <v>2643</v>
      </c>
      <c r="C3037">
        <v>2869</v>
      </c>
      <c r="D3037" t="s">
        <v>2644</v>
      </c>
      <c r="E3037" t="s">
        <v>193</v>
      </c>
      <c r="F3037" t="s">
        <v>70</v>
      </c>
      <c r="G3037" t="s">
        <v>2645</v>
      </c>
      <c r="H3037">
        <v>0</v>
      </c>
      <c r="I3037" t="s">
        <v>768</v>
      </c>
      <c r="J3037" t="s">
        <v>24</v>
      </c>
      <c r="K3037">
        <v>1035</v>
      </c>
      <c r="L3037" t="s">
        <v>35</v>
      </c>
      <c r="M3037" s="1">
        <v>42418</v>
      </c>
      <c r="N3037" s="1">
        <v>42784</v>
      </c>
      <c r="O3037" t="s">
        <v>26</v>
      </c>
      <c r="P3037" s="1">
        <v>42601.702824074076</v>
      </c>
      <c r="Q3037" s="1">
        <v>42418</v>
      </c>
      <c r="R3037" s="5">
        <v>1</v>
      </c>
    </row>
    <row r="3038" spans="1:18" x14ac:dyDescent="0.25">
      <c r="A3038" t="s">
        <v>2642</v>
      </c>
      <c r="B3038" t="s">
        <v>2643</v>
      </c>
      <c r="C3038">
        <v>2869</v>
      </c>
      <c r="D3038" t="s">
        <v>2644</v>
      </c>
      <c r="E3038" t="s">
        <v>193</v>
      </c>
      <c r="F3038" t="s">
        <v>70</v>
      </c>
      <c r="G3038" t="s">
        <v>2645</v>
      </c>
      <c r="H3038">
        <v>0</v>
      </c>
      <c r="I3038" t="s">
        <v>768</v>
      </c>
      <c r="J3038" t="s">
        <v>27</v>
      </c>
      <c r="K3038">
        <v>1035</v>
      </c>
      <c r="L3038" t="s">
        <v>35</v>
      </c>
      <c r="M3038" s="1">
        <v>42418</v>
      </c>
      <c r="N3038" s="1">
        <v>42784</v>
      </c>
      <c r="O3038" t="s">
        <v>26</v>
      </c>
      <c r="P3038" s="1">
        <v>42601.702824074076</v>
      </c>
      <c r="Q3038" s="1">
        <v>42418</v>
      </c>
      <c r="R3038" s="5">
        <v>1</v>
      </c>
    </row>
    <row r="3039" spans="1:18" x14ac:dyDescent="0.25">
      <c r="A3039" t="s">
        <v>784</v>
      </c>
      <c r="B3039" t="s">
        <v>785</v>
      </c>
      <c r="C3039">
        <v>1532</v>
      </c>
      <c r="D3039" t="s">
        <v>2646</v>
      </c>
      <c r="E3039" t="s">
        <v>988</v>
      </c>
      <c r="F3039" t="s">
        <v>154</v>
      </c>
      <c r="G3039" t="s">
        <v>1404</v>
      </c>
      <c r="H3039">
        <v>0</v>
      </c>
      <c r="I3039" t="s">
        <v>317</v>
      </c>
      <c r="J3039" t="s">
        <v>24</v>
      </c>
      <c r="K3039">
        <v>477</v>
      </c>
      <c r="L3039" t="s">
        <v>25</v>
      </c>
      <c r="M3039" s="1">
        <v>42343</v>
      </c>
      <c r="N3039" s="1">
        <v>42709</v>
      </c>
      <c r="O3039" t="s">
        <v>26</v>
      </c>
      <c r="P3039" s="1">
        <v>42586.405231481483</v>
      </c>
      <c r="Q3039" s="1">
        <v>42343</v>
      </c>
      <c r="R3039" s="5">
        <v>1</v>
      </c>
    </row>
    <row r="3040" spans="1:18" x14ac:dyDescent="0.25">
      <c r="A3040" t="s">
        <v>784</v>
      </c>
      <c r="B3040" t="s">
        <v>785</v>
      </c>
      <c r="C3040">
        <v>1532</v>
      </c>
      <c r="D3040" t="s">
        <v>2646</v>
      </c>
      <c r="E3040" t="s">
        <v>988</v>
      </c>
      <c r="F3040" t="s">
        <v>154</v>
      </c>
      <c r="G3040" t="s">
        <v>1404</v>
      </c>
      <c r="H3040">
        <v>0</v>
      </c>
      <c r="I3040" t="s">
        <v>317</v>
      </c>
      <c r="J3040" t="s">
        <v>27</v>
      </c>
      <c r="K3040">
        <v>477</v>
      </c>
      <c r="L3040" t="s">
        <v>25</v>
      </c>
      <c r="M3040" s="1">
        <v>42343</v>
      </c>
      <c r="N3040" s="1">
        <v>42709</v>
      </c>
      <c r="O3040" t="s">
        <v>26</v>
      </c>
      <c r="P3040" s="1">
        <v>42586.405231481483</v>
      </c>
      <c r="Q3040" s="1">
        <v>42343</v>
      </c>
      <c r="R3040" s="5">
        <v>1</v>
      </c>
    </row>
    <row r="3041" spans="1:18" x14ac:dyDescent="0.25">
      <c r="A3041" t="s">
        <v>784</v>
      </c>
      <c r="B3041" t="s">
        <v>785</v>
      </c>
      <c r="C3041">
        <v>1532</v>
      </c>
      <c r="D3041" t="s">
        <v>2646</v>
      </c>
      <c r="E3041" t="s">
        <v>988</v>
      </c>
      <c r="F3041" t="s">
        <v>154</v>
      </c>
      <c r="G3041" t="s">
        <v>1404</v>
      </c>
      <c r="H3041">
        <v>0</v>
      </c>
      <c r="I3041" t="s">
        <v>317</v>
      </c>
      <c r="J3041" t="s">
        <v>24</v>
      </c>
      <c r="K3041">
        <v>2734</v>
      </c>
      <c r="L3041" t="s">
        <v>331</v>
      </c>
      <c r="M3041" t="s">
        <v>99</v>
      </c>
      <c r="N3041" t="s">
        <v>99</v>
      </c>
      <c r="O3041" t="s">
        <v>99</v>
      </c>
      <c r="P3041" s="1">
        <v>42713.365381944444</v>
      </c>
      <c r="Q3041" t="s">
        <v>99</v>
      </c>
      <c r="R3041" s="5">
        <v>1</v>
      </c>
    </row>
    <row r="3042" spans="1:18" x14ac:dyDescent="0.25">
      <c r="A3042" t="s">
        <v>784</v>
      </c>
      <c r="B3042" t="s">
        <v>785</v>
      </c>
      <c r="C3042">
        <v>1532</v>
      </c>
      <c r="D3042" t="s">
        <v>2646</v>
      </c>
      <c r="E3042" t="s">
        <v>988</v>
      </c>
      <c r="F3042" t="s">
        <v>154</v>
      </c>
      <c r="G3042" t="s">
        <v>1404</v>
      </c>
      <c r="H3042">
        <v>0</v>
      </c>
      <c r="I3042" t="s">
        <v>317</v>
      </c>
      <c r="J3042" t="s">
        <v>27</v>
      </c>
      <c r="K3042">
        <v>2734</v>
      </c>
      <c r="L3042" t="s">
        <v>331</v>
      </c>
      <c r="M3042" t="s">
        <v>99</v>
      </c>
      <c r="N3042" t="s">
        <v>99</v>
      </c>
      <c r="O3042" t="s">
        <v>99</v>
      </c>
      <c r="P3042" s="1">
        <v>42713.365381944444</v>
      </c>
      <c r="Q3042" t="s">
        <v>99</v>
      </c>
      <c r="R3042" s="5">
        <v>1</v>
      </c>
    </row>
    <row r="3043" spans="1:18" x14ac:dyDescent="0.25">
      <c r="A3043" t="s">
        <v>2647</v>
      </c>
      <c r="B3043" t="s">
        <v>2648</v>
      </c>
      <c r="C3043">
        <v>1826</v>
      </c>
      <c r="D3043" t="s">
        <v>2649</v>
      </c>
      <c r="E3043" t="s">
        <v>193</v>
      </c>
      <c r="F3043" t="s">
        <v>154</v>
      </c>
      <c r="G3043" t="s">
        <v>1404</v>
      </c>
      <c r="H3043">
        <v>0</v>
      </c>
      <c r="I3043" t="s">
        <v>107</v>
      </c>
      <c r="J3043" t="s">
        <v>24</v>
      </c>
      <c r="K3043">
        <v>2791</v>
      </c>
      <c r="L3043" t="s">
        <v>35</v>
      </c>
      <c r="M3043" s="1">
        <v>42690</v>
      </c>
      <c r="N3043" s="1">
        <v>43055</v>
      </c>
      <c r="O3043" t="s">
        <v>26</v>
      </c>
      <c r="P3043" s="1">
        <v>42725.697430555556</v>
      </c>
      <c r="Q3043" s="1">
        <v>42690</v>
      </c>
      <c r="R3043" s="5">
        <v>1</v>
      </c>
    </row>
    <row r="3044" spans="1:18" x14ac:dyDescent="0.25">
      <c r="A3044" t="s">
        <v>2647</v>
      </c>
      <c r="B3044" t="s">
        <v>2648</v>
      </c>
      <c r="C3044">
        <v>1826</v>
      </c>
      <c r="D3044" t="s">
        <v>2649</v>
      </c>
      <c r="E3044" t="s">
        <v>193</v>
      </c>
      <c r="F3044" t="s">
        <v>154</v>
      </c>
      <c r="G3044" t="s">
        <v>1404</v>
      </c>
      <c r="H3044">
        <v>0</v>
      </c>
      <c r="I3044" t="s">
        <v>107</v>
      </c>
      <c r="J3044" t="s">
        <v>27</v>
      </c>
      <c r="K3044">
        <v>2791</v>
      </c>
      <c r="L3044" t="s">
        <v>35</v>
      </c>
      <c r="M3044" s="1">
        <v>42690</v>
      </c>
      <c r="N3044" s="1">
        <v>43055</v>
      </c>
      <c r="O3044" t="s">
        <v>26</v>
      </c>
      <c r="P3044" s="1">
        <v>42725.697430555556</v>
      </c>
      <c r="Q3044" s="1">
        <v>42690</v>
      </c>
      <c r="R3044" s="5">
        <v>1</v>
      </c>
    </row>
    <row r="3045" spans="1:18" x14ac:dyDescent="0.25">
      <c r="A3045" t="s">
        <v>2650</v>
      </c>
      <c r="B3045" t="s">
        <v>2651</v>
      </c>
      <c r="C3045" t="s">
        <v>99</v>
      </c>
      <c r="D3045" t="s">
        <v>2652</v>
      </c>
      <c r="E3045" t="s">
        <v>193</v>
      </c>
      <c r="F3045" t="s">
        <v>154</v>
      </c>
      <c r="G3045" t="s">
        <v>1404</v>
      </c>
      <c r="H3045">
        <v>0</v>
      </c>
      <c r="I3045" t="s">
        <v>40</v>
      </c>
      <c r="J3045" t="s">
        <v>24</v>
      </c>
      <c r="K3045">
        <v>146</v>
      </c>
      <c r="L3045" t="s">
        <v>101</v>
      </c>
      <c r="M3045" s="1">
        <v>42528</v>
      </c>
      <c r="N3045" s="1">
        <v>42893</v>
      </c>
      <c r="O3045" t="s">
        <v>99</v>
      </c>
      <c r="P3045" s="1">
        <v>42572.410231481481</v>
      </c>
      <c r="Q3045" s="1">
        <v>42528</v>
      </c>
      <c r="R3045" s="5">
        <v>1</v>
      </c>
    </row>
    <row r="3046" spans="1:18" x14ac:dyDescent="0.25">
      <c r="A3046" t="s">
        <v>2650</v>
      </c>
      <c r="B3046" t="s">
        <v>2651</v>
      </c>
      <c r="C3046" t="s">
        <v>99</v>
      </c>
      <c r="D3046" t="s">
        <v>2652</v>
      </c>
      <c r="E3046" t="s">
        <v>193</v>
      </c>
      <c r="F3046" t="s">
        <v>154</v>
      </c>
      <c r="G3046" t="s">
        <v>1404</v>
      </c>
      <c r="H3046">
        <v>0</v>
      </c>
      <c r="I3046" t="s">
        <v>40</v>
      </c>
      <c r="J3046" t="s">
        <v>27</v>
      </c>
      <c r="K3046">
        <v>146</v>
      </c>
      <c r="L3046" t="s">
        <v>101</v>
      </c>
      <c r="M3046" s="1">
        <v>42528</v>
      </c>
      <c r="N3046" s="1">
        <v>42893</v>
      </c>
      <c r="O3046" t="s">
        <v>99</v>
      </c>
      <c r="P3046" s="1">
        <v>42572.410231481481</v>
      </c>
      <c r="Q3046" s="1">
        <v>42528</v>
      </c>
      <c r="R3046" s="5">
        <v>1</v>
      </c>
    </row>
    <row r="3047" spans="1:18" x14ac:dyDescent="0.25">
      <c r="A3047" t="s">
        <v>2650</v>
      </c>
      <c r="B3047" t="s">
        <v>2651</v>
      </c>
      <c r="C3047" t="s">
        <v>99</v>
      </c>
      <c r="D3047" t="s">
        <v>2652</v>
      </c>
      <c r="E3047" t="s">
        <v>193</v>
      </c>
      <c r="F3047" t="s">
        <v>154</v>
      </c>
      <c r="G3047" t="s">
        <v>1404</v>
      </c>
      <c r="H3047">
        <v>0</v>
      </c>
      <c r="I3047" t="s">
        <v>40</v>
      </c>
      <c r="J3047" t="s">
        <v>24</v>
      </c>
      <c r="K3047">
        <v>335</v>
      </c>
      <c r="L3047" t="s">
        <v>35</v>
      </c>
      <c r="M3047" s="1">
        <v>42528</v>
      </c>
      <c r="N3047" s="1">
        <v>42893</v>
      </c>
      <c r="O3047" t="s">
        <v>26</v>
      </c>
      <c r="P3047" s="1">
        <v>42584.377500000002</v>
      </c>
      <c r="Q3047" s="1">
        <v>42528</v>
      </c>
      <c r="R3047" s="5">
        <v>1</v>
      </c>
    </row>
    <row r="3048" spans="1:18" x14ac:dyDescent="0.25">
      <c r="A3048" t="s">
        <v>2650</v>
      </c>
      <c r="B3048" t="s">
        <v>2651</v>
      </c>
      <c r="C3048" t="s">
        <v>99</v>
      </c>
      <c r="D3048" t="s">
        <v>2652</v>
      </c>
      <c r="E3048" t="s">
        <v>193</v>
      </c>
      <c r="F3048" t="s">
        <v>154</v>
      </c>
      <c r="G3048" t="s">
        <v>1404</v>
      </c>
      <c r="H3048">
        <v>0</v>
      </c>
      <c r="I3048" t="s">
        <v>40</v>
      </c>
      <c r="J3048" t="s">
        <v>27</v>
      </c>
      <c r="K3048">
        <v>335</v>
      </c>
      <c r="L3048" t="s">
        <v>35</v>
      </c>
      <c r="M3048" s="1">
        <v>42528</v>
      </c>
      <c r="N3048" s="1">
        <v>42893</v>
      </c>
      <c r="O3048" t="s">
        <v>26</v>
      </c>
      <c r="P3048" s="1">
        <v>42584.377500000002</v>
      </c>
      <c r="Q3048" s="1">
        <v>42528</v>
      </c>
      <c r="R3048" s="5">
        <v>1</v>
      </c>
    </row>
    <row r="3049" spans="1:18" x14ac:dyDescent="0.25">
      <c r="A3049" t="s">
        <v>1749</v>
      </c>
      <c r="B3049" t="s">
        <v>1750</v>
      </c>
      <c r="C3049">
        <v>1623</v>
      </c>
      <c r="D3049" t="s">
        <v>2653</v>
      </c>
      <c r="E3049" t="s">
        <v>988</v>
      </c>
      <c r="F3049" t="s">
        <v>154</v>
      </c>
      <c r="G3049" t="s">
        <v>155</v>
      </c>
      <c r="H3049">
        <v>1</v>
      </c>
      <c r="I3049" t="s">
        <v>34</v>
      </c>
      <c r="J3049" t="s">
        <v>27</v>
      </c>
      <c r="K3049">
        <v>282</v>
      </c>
      <c r="L3049" t="s">
        <v>35</v>
      </c>
      <c r="M3049" s="1">
        <v>42583</v>
      </c>
      <c r="N3049" s="1">
        <v>42767</v>
      </c>
      <c r="O3049" t="s">
        <v>26</v>
      </c>
      <c r="P3049" s="1">
        <v>42583.313877314817</v>
      </c>
      <c r="Q3049" s="1">
        <v>42583.333333333336</v>
      </c>
      <c r="R3049" s="5">
        <v>1</v>
      </c>
    </row>
    <row r="3050" spans="1:18" x14ac:dyDescent="0.25">
      <c r="A3050" t="s">
        <v>1749</v>
      </c>
      <c r="B3050" t="s">
        <v>1750</v>
      </c>
      <c r="C3050">
        <v>1623</v>
      </c>
      <c r="D3050" t="s">
        <v>2653</v>
      </c>
      <c r="E3050" t="s">
        <v>988</v>
      </c>
      <c r="F3050" t="s">
        <v>154</v>
      </c>
      <c r="G3050" t="s">
        <v>155</v>
      </c>
      <c r="H3050">
        <v>1</v>
      </c>
      <c r="I3050" t="s">
        <v>34</v>
      </c>
      <c r="J3050" t="s">
        <v>36</v>
      </c>
      <c r="K3050">
        <v>282</v>
      </c>
      <c r="L3050" t="s">
        <v>35</v>
      </c>
      <c r="M3050" s="1">
        <v>42583</v>
      </c>
      <c r="N3050" s="1">
        <v>42767</v>
      </c>
      <c r="O3050" t="s">
        <v>26</v>
      </c>
      <c r="P3050" s="1">
        <v>42583.313877314817</v>
      </c>
      <c r="Q3050" s="1">
        <v>42583.333333333336</v>
      </c>
      <c r="R3050" s="5">
        <v>1</v>
      </c>
    </row>
    <row r="3051" spans="1:18" x14ac:dyDescent="0.25">
      <c r="A3051" t="s">
        <v>1749</v>
      </c>
      <c r="B3051" t="s">
        <v>1750</v>
      </c>
      <c r="C3051">
        <v>1623</v>
      </c>
      <c r="D3051" t="s">
        <v>2653</v>
      </c>
      <c r="E3051" t="s">
        <v>988</v>
      </c>
      <c r="F3051" t="s">
        <v>154</v>
      </c>
      <c r="G3051" t="s">
        <v>155</v>
      </c>
      <c r="H3051">
        <v>1</v>
      </c>
      <c r="I3051" t="s">
        <v>34</v>
      </c>
      <c r="J3051" t="s">
        <v>24</v>
      </c>
      <c r="K3051">
        <v>282</v>
      </c>
      <c r="L3051" t="s">
        <v>35</v>
      </c>
      <c r="M3051" s="1">
        <v>42583</v>
      </c>
      <c r="N3051" s="1">
        <v>42767</v>
      </c>
      <c r="O3051" t="s">
        <v>26</v>
      </c>
      <c r="P3051" s="1">
        <v>42583.313877314817</v>
      </c>
      <c r="Q3051" s="1">
        <v>42583.333333333336</v>
      </c>
      <c r="R3051" s="5">
        <v>1</v>
      </c>
    </row>
    <row r="3052" spans="1:18" x14ac:dyDescent="0.25">
      <c r="A3052" t="s">
        <v>89</v>
      </c>
      <c r="B3052" t="s">
        <v>90</v>
      </c>
      <c r="C3052">
        <v>2228</v>
      </c>
      <c r="D3052" t="s">
        <v>2654</v>
      </c>
      <c r="E3052" t="s">
        <v>988</v>
      </c>
      <c r="F3052" t="s">
        <v>154</v>
      </c>
      <c r="G3052" t="s">
        <v>1404</v>
      </c>
      <c r="H3052">
        <v>1</v>
      </c>
      <c r="I3052" t="s">
        <v>156</v>
      </c>
      <c r="J3052" t="s">
        <v>27</v>
      </c>
      <c r="K3052">
        <v>279</v>
      </c>
      <c r="L3052" t="s">
        <v>101</v>
      </c>
      <c r="M3052" s="1">
        <v>42576</v>
      </c>
      <c r="N3052" s="1">
        <v>42760</v>
      </c>
      <c r="O3052" t="s">
        <v>26</v>
      </c>
      <c r="P3052" s="1">
        <v>42582.893622685187</v>
      </c>
      <c r="Q3052" s="1">
        <v>42576</v>
      </c>
      <c r="R3052" s="5">
        <v>1</v>
      </c>
    </row>
    <row r="3053" spans="1:18" x14ac:dyDescent="0.25">
      <c r="A3053" t="s">
        <v>89</v>
      </c>
      <c r="B3053" t="s">
        <v>90</v>
      </c>
      <c r="C3053">
        <v>2228</v>
      </c>
      <c r="D3053" t="s">
        <v>2654</v>
      </c>
      <c r="E3053" t="s">
        <v>988</v>
      </c>
      <c r="F3053" t="s">
        <v>154</v>
      </c>
      <c r="G3053" t="s">
        <v>1404</v>
      </c>
      <c r="H3053">
        <v>1</v>
      </c>
      <c r="I3053" t="s">
        <v>156</v>
      </c>
      <c r="J3053" t="s">
        <v>36</v>
      </c>
      <c r="K3053">
        <v>279</v>
      </c>
      <c r="L3053" t="s">
        <v>101</v>
      </c>
      <c r="M3053" s="1">
        <v>42576</v>
      </c>
      <c r="N3053" s="1">
        <v>42760</v>
      </c>
      <c r="O3053" t="s">
        <v>26</v>
      </c>
      <c r="P3053" s="1">
        <v>42582.893622685187</v>
      </c>
      <c r="Q3053" s="1">
        <v>42576</v>
      </c>
      <c r="R3053" s="5">
        <v>1</v>
      </c>
    </row>
    <row r="3054" spans="1:18" x14ac:dyDescent="0.25">
      <c r="A3054" t="s">
        <v>89</v>
      </c>
      <c r="B3054" t="s">
        <v>90</v>
      </c>
      <c r="C3054">
        <v>2228</v>
      </c>
      <c r="D3054" t="s">
        <v>2654</v>
      </c>
      <c r="E3054" t="s">
        <v>988</v>
      </c>
      <c r="F3054" t="s">
        <v>154</v>
      </c>
      <c r="G3054" t="s">
        <v>1404</v>
      </c>
      <c r="H3054">
        <v>1</v>
      </c>
      <c r="I3054" t="s">
        <v>156</v>
      </c>
      <c r="J3054" t="s">
        <v>24</v>
      </c>
      <c r="K3054">
        <v>279</v>
      </c>
      <c r="L3054" t="s">
        <v>101</v>
      </c>
      <c r="M3054" s="1">
        <v>42576</v>
      </c>
      <c r="N3054" s="1">
        <v>42760</v>
      </c>
      <c r="O3054" t="s">
        <v>26</v>
      </c>
      <c r="P3054" s="1">
        <v>42582.893622685187</v>
      </c>
      <c r="Q3054" s="1">
        <v>42576</v>
      </c>
      <c r="R3054" s="5">
        <v>1</v>
      </c>
    </row>
    <row r="3055" spans="1:18" x14ac:dyDescent="0.25">
      <c r="A3055" t="s">
        <v>2655</v>
      </c>
      <c r="B3055" t="s">
        <v>2656</v>
      </c>
      <c r="C3055">
        <v>2303</v>
      </c>
      <c r="D3055" t="s">
        <v>2657</v>
      </c>
      <c r="E3055" t="s">
        <v>191</v>
      </c>
      <c r="F3055" t="s">
        <v>154</v>
      </c>
      <c r="G3055" t="s">
        <v>155</v>
      </c>
      <c r="H3055">
        <v>0</v>
      </c>
      <c r="I3055" t="s">
        <v>107</v>
      </c>
      <c r="J3055" t="s">
        <v>24</v>
      </c>
      <c r="K3055">
        <v>231</v>
      </c>
      <c r="L3055" t="s">
        <v>25</v>
      </c>
      <c r="M3055" s="1">
        <v>42355</v>
      </c>
      <c r="N3055" s="1">
        <v>42721</v>
      </c>
      <c r="O3055" t="s">
        <v>26</v>
      </c>
      <c r="P3055" s="1">
        <v>42579.664872685185</v>
      </c>
      <c r="Q3055" s="1">
        <v>42355</v>
      </c>
      <c r="R3055" s="5">
        <v>1</v>
      </c>
    </row>
    <row r="3056" spans="1:18" x14ac:dyDescent="0.25">
      <c r="A3056" t="s">
        <v>2655</v>
      </c>
      <c r="B3056" t="s">
        <v>2656</v>
      </c>
      <c r="C3056">
        <v>2303</v>
      </c>
      <c r="D3056" t="s">
        <v>2657</v>
      </c>
      <c r="E3056" t="s">
        <v>191</v>
      </c>
      <c r="F3056" t="s">
        <v>154</v>
      </c>
      <c r="G3056" t="s">
        <v>155</v>
      </c>
      <c r="H3056">
        <v>0</v>
      </c>
      <c r="I3056" t="s">
        <v>107</v>
      </c>
      <c r="J3056" t="s">
        <v>27</v>
      </c>
      <c r="K3056">
        <v>231</v>
      </c>
      <c r="L3056" t="s">
        <v>25</v>
      </c>
      <c r="M3056" s="1">
        <v>42355</v>
      </c>
      <c r="N3056" s="1">
        <v>42721</v>
      </c>
      <c r="O3056" t="s">
        <v>26</v>
      </c>
      <c r="P3056" s="1">
        <v>42579.664872685185</v>
      </c>
      <c r="Q3056" s="1">
        <v>42355</v>
      </c>
      <c r="R3056" s="5">
        <v>1</v>
      </c>
    </row>
    <row r="3057" spans="1:18" x14ac:dyDescent="0.25">
      <c r="A3057" t="s">
        <v>709</v>
      </c>
      <c r="B3057" t="s">
        <v>710</v>
      </c>
      <c r="C3057">
        <v>1740</v>
      </c>
      <c r="D3057" t="s">
        <v>2658</v>
      </c>
      <c r="E3057" t="s">
        <v>205</v>
      </c>
      <c r="F3057" t="s">
        <v>70</v>
      </c>
      <c r="G3057" t="s">
        <v>245</v>
      </c>
      <c r="H3057">
        <v>0</v>
      </c>
      <c r="I3057" t="s">
        <v>65</v>
      </c>
      <c r="J3057" t="s">
        <v>24</v>
      </c>
      <c r="K3057">
        <v>427</v>
      </c>
      <c r="L3057" t="s">
        <v>35</v>
      </c>
      <c r="M3057" s="1">
        <v>42624</v>
      </c>
      <c r="N3057" s="1">
        <v>42989</v>
      </c>
      <c r="O3057" t="s">
        <v>26</v>
      </c>
      <c r="P3057" s="1">
        <v>42585.45585648148</v>
      </c>
      <c r="Q3057" s="1">
        <v>42624</v>
      </c>
      <c r="R3057" s="5">
        <v>1</v>
      </c>
    </row>
    <row r="3058" spans="1:18" x14ac:dyDescent="0.25">
      <c r="A3058" t="s">
        <v>709</v>
      </c>
      <c r="B3058" t="s">
        <v>710</v>
      </c>
      <c r="C3058">
        <v>1740</v>
      </c>
      <c r="D3058" t="s">
        <v>2658</v>
      </c>
      <c r="E3058" t="s">
        <v>205</v>
      </c>
      <c r="F3058" t="s">
        <v>70</v>
      </c>
      <c r="G3058" t="s">
        <v>245</v>
      </c>
      <c r="H3058">
        <v>0</v>
      </c>
      <c r="I3058" t="s">
        <v>65</v>
      </c>
      <c r="J3058" t="s">
        <v>27</v>
      </c>
      <c r="K3058">
        <v>427</v>
      </c>
      <c r="L3058" t="s">
        <v>35</v>
      </c>
      <c r="M3058" s="1">
        <v>42624</v>
      </c>
      <c r="N3058" s="1">
        <v>42989</v>
      </c>
      <c r="O3058" t="s">
        <v>26</v>
      </c>
      <c r="P3058" s="1">
        <v>42585.45585648148</v>
      </c>
      <c r="Q3058" s="1">
        <v>42624</v>
      </c>
      <c r="R3058" s="5">
        <v>1</v>
      </c>
    </row>
    <row r="3059" spans="1:18" x14ac:dyDescent="0.25">
      <c r="A3059" t="s">
        <v>564</v>
      </c>
      <c r="B3059" t="s">
        <v>565</v>
      </c>
      <c r="C3059">
        <v>1824</v>
      </c>
      <c r="D3059" t="s">
        <v>2659</v>
      </c>
      <c r="E3059" t="s">
        <v>988</v>
      </c>
      <c r="F3059" t="s">
        <v>70</v>
      </c>
      <c r="G3059" t="s">
        <v>2660</v>
      </c>
      <c r="H3059">
        <v>0</v>
      </c>
      <c r="I3059" t="s">
        <v>87</v>
      </c>
      <c r="J3059" t="s">
        <v>24</v>
      </c>
      <c r="K3059">
        <v>698</v>
      </c>
      <c r="L3059" t="s">
        <v>35</v>
      </c>
      <c r="M3059" s="1">
        <v>42450</v>
      </c>
      <c r="N3059" s="1">
        <v>42815</v>
      </c>
      <c r="O3059" t="s">
        <v>26</v>
      </c>
      <c r="P3059" s="1">
        <v>42591.643449074072</v>
      </c>
      <c r="Q3059" s="1">
        <v>42450</v>
      </c>
      <c r="R3059" s="5">
        <v>1</v>
      </c>
    </row>
    <row r="3060" spans="1:18" x14ac:dyDescent="0.25">
      <c r="A3060" t="s">
        <v>564</v>
      </c>
      <c r="B3060" t="s">
        <v>565</v>
      </c>
      <c r="C3060">
        <v>1824</v>
      </c>
      <c r="D3060" t="s">
        <v>2659</v>
      </c>
      <c r="E3060" t="s">
        <v>988</v>
      </c>
      <c r="F3060" t="s">
        <v>70</v>
      </c>
      <c r="G3060" t="s">
        <v>2660</v>
      </c>
      <c r="H3060">
        <v>0</v>
      </c>
      <c r="I3060" t="s">
        <v>87</v>
      </c>
      <c r="J3060" t="s">
        <v>27</v>
      </c>
      <c r="K3060">
        <v>698</v>
      </c>
      <c r="L3060" t="s">
        <v>35</v>
      </c>
      <c r="M3060" s="1">
        <v>42450</v>
      </c>
      <c r="N3060" s="1">
        <v>42815</v>
      </c>
      <c r="O3060" t="s">
        <v>26</v>
      </c>
      <c r="P3060" s="1">
        <v>42591.643449074072</v>
      </c>
      <c r="Q3060" s="1">
        <v>42450</v>
      </c>
      <c r="R3060" s="5">
        <v>1</v>
      </c>
    </row>
    <row r="3061" spans="1:18" x14ac:dyDescent="0.25">
      <c r="A3061" t="s">
        <v>880</v>
      </c>
      <c r="B3061" t="s">
        <v>881</v>
      </c>
      <c r="C3061">
        <v>1975</v>
      </c>
      <c r="D3061" t="s">
        <v>2661</v>
      </c>
      <c r="E3061" t="s">
        <v>191</v>
      </c>
      <c r="F3061" t="s">
        <v>52</v>
      </c>
      <c r="G3061" t="s">
        <v>213</v>
      </c>
      <c r="H3061">
        <v>0</v>
      </c>
      <c r="I3061" t="s">
        <v>126</v>
      </c>
      <c r="J3061" t="s">
        <v>24</v>
      </c>
      <c r="K3061">
        <v>1917</v>
      </c>
      <c r="L3061" t="s">
        <v>35</v>
      </c>
      <c r="M3061" s="1">
        <v>42464</v>
      </c>
      <c r="N3061" s="1">
        <v>42829</v>
      </c>
      <c r="O3061" t="s">
        <v>26</v>
      </c>
      <c r="P3061" s="1">
        <v>42639.439155092594</v>
      </c>
      <c r="Q3061" s="1">
        <v>42464</v>
      </c>
      <c r="R3061" s="5">
        <v>1</v>
      </c>
    </row>
    <row r="3062" spans="1:18" x14ac:dyDescent="0.25">
      <c r="A3062" t="s">
        <v>880</v>
      </c>
      <c r="B3062" t="s">
        <v>881</v>
      </c>
      <c r="C3062">
        <v>1975</v>
      </c>
      <c r="D3062" t="s">
        <v>2661</v>
      </c>
      <c r="E3062" t="s">
        <v>191</v>
      </c>
      <c r="F3062" t="s">
        <v>52</v>
      </c>
      <c r="G3062" t="s">
        <v>213</v>
      </c>
      <c r="H3062">
        <v>0</v>
      </c>
      <c r="I3062" t="s">
        <v>126</v>
      </c>
      <c r="J3062" t="s">
        <v>27</v>
      </c>
      <c r="K3062">
        <v>1917</v>
      </c>
      <c r="L3062" t="s">
        <v>35</v>
      </c>
      <c r="M3062" s="1">
        <v>42464</v>
      </c>
      <c r="N3062" s="1">
        <v>42829</v>
      </c>
      <c r="O3062" t="s">
        <v>26</v>
      </c>
      <c r="P3062" s="1">
        <v>42639.439155092594</v>
      </c>
      <c r="Q3062" s="1">
        <v>42464</v>
      </c>
      <c r="R3062" s="5">
        <v>1</v>
      </c>
    </row>
    <row r="3063" spans="1:18" x14ac:dyDescent="0.25">
      <c r="A3063" t="s">
        <v>89</v>
      </c>
      <c r="B3063" t="s">
        <v>90</v>
      </c>
      <c r="C3063">
        <v>2228</v>
      </c>
      <c r="D3063" t="s">
        <v>2662</v>
      </c>
      <c r="E3063" t="s">
        <v>988</v>
      </c>
      <c r="F3063" t="s">
        <v>154</v>
      </c>
      <c r="G3063" t="s">
        <v>155</v>
      </c>
      <c r="H3063">
        <v>1</v>
      </c>
      <c r="I3063" t="s">
        <v>156</v>
      </c>
      <c r="J3063" t="s">
        <v>24</v>
      </c>
      <c r="K3063">
        <v>241</v>
      </c>
      <c r="L3063" t="s">
        <v>101</v>
      </c>
      <c r="M3063" s="1">
        <v>42576</v>
      </c>
      <c r="N3063" s="1">
        <v>42760</v>
      </c>
      <c r="O3063" t="s">
        <v>26</v>
      </c>
      <c r="P3063" s="1">
        <v>42580.447812500002</v>
      </c>
      <c r="Q3063" s="1">
        <v>42576</v>
      </c>
      <c r="R3063" s="5">
        <v>1</v>
      </c>
    </row>
    <row r="3064" spans="1:18" x14ac:dyDescent="0.25">
      <c r="A3064" t="s">
        <v>89</v>
      </c>
      <c r="B3064" t="s">
        <v>90</v>
      </c>
      <c r="C3064">
        <v>2228</v>
      </c>
      <c r="D3064" t="s">
        <v>2662</v>
      </c>
      <c r="E3064" t="s">
        <v>988</v>
      </c>
      <c r="F3064" t="s">
        <v>154</v>
      </c>
      <c r="G3064" t="s">
        <v>155</v>
      </c>
      <c r="H3064">
        <v>1</v>
      </c>
      <c r="I3064" t="s">
        <v>156</v>
      </c>
      <c r="J3064" t="s">
        <v>27</v>
      </c>
      <c r="K3064">
        <v>241</v>
      </c>
      <c r="L3064" t="s">
        <v>101</v>
      </c>
      <c r="M3064" s="1">
        <v>42576</v>
      </c>
      <c r="N3064" s="1">
        <v>42760</v>
      </c>
      <c r="O3064" t="s">
        <v>26</v>
      </c>
      <c r="P3064" s="1">
        <v>42580.447812500002</v>
      </c>
      <c r="Q3064" s="1">
        <v>42576</v>
      </c>
      <c r="R3064" s="5">
        <v>1</v>
      </c>
    </row>
    <row r="3065" spans="1:18" x14ac:dyDescent="0.25">
      <c r="A3065" t="s">
        <v>89</v>
      </c>
      <c r="B3065" t="s">
        <v>90</v>
      </c>
      <c r="C3065">
        <v>2228</v>
      </c>
      <c r="D3065" t="s">
        <v>2662</v>
      </c>
      <c r="E3065" t="s">
        <v>988</v>
      </c>
      <c r="F3065" t="s">
        <v>154</v>
      </c>
      <c r="G3065" t="s">
        <v>155</v>
      </c>
      <c r="H3065">
        <v>1</v>
      </c>
      <c r="I3065" t="s">
        <v>156</v>
      </c>
      <c r="J3065" t="s">
        <v>36</v>
      </c>
      <c r="K3065">
        <v>241</v>
      </c>
      <c r="L3065" t="s">
        <v>101</v>
      </c>
      <c r="M3065" s="1">
        <v>42576</v>
      </c>
      <c r="N3065" s="1">
        <v>42760</v>
      </c>
      <c r="O3065" t="s">
        <v>26</v>
      </c>
      <c r="P3065" s="1">
        <v>42580.447812500002</v>
      </c>
      <c r="Q3065" s="1">
        <v>42576</v>
      </c>
      <c r="R3065" s="5">
        <v>1</v>
      </c>
    </row>
    <row r="3066" spans="1:18" x14ac:dyDescent="0.25">
      <c r="A3066" t="s">
        <v>2663</v>
      </c>
      <c r="B3066" t="s">
        <v>2664</v>
      </c>
      <c r="C3066">
        <v>2883</v>
      </c>
      <c r="D3066" t="s">
        <v>2665</v>
      </c>
      <c r="E3066" t="s">
        <v>910</v>
      </c>
      <c r="F3066" t="s">
        <v>70</v>
      </c>
      <c r="G3066" t="s">
        <v>836</v>
      </c>
      <c r="H3066">
        <v>1</v>
      </c>
      <c r="I3066" t="s">
        <v>2435</v>
      </c>
      <c r="J3066" t="s">
        <v>24</v>
      </c>
      <c r="K3066">
        <v>1225</v>
      </c>
      <c r="L3066" t="s">
        <v>35</v>
      </c>
      <c r="M3066" s="1">
        <v>42577</v>
      </c>
      <c r="N3066" s="1">
        <v>42761</v>
      </c>
      <c r="O3066" t="s">
        <v>26</v>
      </c>
      <c r="P3066" s="1">
        <v>42611.378506944442</v>
      </c>
      <c r="Q3066" s="1">
        <v>42577</v>
      </c>
      <c r="R3066" s="5">
        <v>1</v>
      </c>
    </row>
    <row r="3067" spans="1:18" x14ac:dyDescent="0.25">
      <c r="A3067" t="s">
        <v>2663</v>
      </c>
      <c r="B3067" t="s">
        <v>2664</v>
      </c>
      <c r="C3067">
        <v>2883</v>
      </c>
      <c r="D3067" t="s">
        <v>2665</v>
      </c>
      <c r="E3067" t="s">
        <v>910</v>
      </c>
      <c r="F3067" t="s">
        <v>70</v>
      </c>
      <c r="G3067" t="s">
        <v>836</v>
      </c>
      <c r="H3067">
        <v>1</v>
      </c>
      <c r="I3067" t="s">
        <v>2435</v>
      </c>
      <c r="J3067" t="s">
        <v>27</v>
      </c>
      <c r="K3067">
        <v>1225</v>
      </c>
      <c r="L3067" t="s">
        <v>35</v>
      </c>
      <c r="M3067" s="1">
        <v>42577</v>
      </c>
      <c r="N3067" s="1">
        <v>42761</v>
      </c>
      <c r="O3067" t="s">
        <v>26</v>
      </c>
      <c r="P3067" s="1">
        <v>42611.378506944442</v>
      </c>
      <c r="Q3067" s="1">
        <v>42577</v>
      </c>
      <c r="R3067" s="5">
        <v>1</v>
      </c>
    </row>
    <row r="3068" spans="1:18" x14ac:dyDescent="0.25">
      <c r="A3068" t="s">
        <v>2663</v>
      </c>
      <c r="B3068" t="s">
        <v>2664</v>
      </c>
      <c r="C3068">
        <v>2883</v>
      </c>
      <c r="D3068" t="s">
        <v>2665</v>
      </c>
      <c r="E3068" t="s">
        <v>910</v>
      </c>
      <c r="F3068" t="s">
        <v>70</v>
      </c>
      <c r="G3068" t="s">
        <v>836</v>
      </c>
      <c r="H3068">
        <v>1</v>
      </c>
      <c r="I3068" t="s">
        <v>2435</v>
      </c>
      <c r="J3068" t="s">
        <v>36</v>
      </c>
      <c r="K3068">
        <v>1225</v>
      </c>
      <c r="L3068" t="s">
        <v>35</v>
      </c>
      <c r="M3068" s="1">
        <v>42577</v>
      </c>
      <c r="N3068" s="1">
        <v>42761</v>
      </c>
      <c r="O3068" t="s">
        <v>26</v>
      </c>
      <c r="P3068" s="1">
        <v>42611.378506944442</v>
      </c>
      <c r="Q3068" s="1">
        <v>42577</v>
      </c>
      <c r="R3068" s="5">
        <v>1</v>
      </c>
    </row>
    <row r="3069" spans="1:18" x14ac:dyDescent="0.25">
      <c r="A3069" t="s">
        <v>355</v>
      </c>
      <c r="B3069" t="s">
        <v>356</v>
      </c>
      <c r="C3069">
        <v>1384</v>
      </c>
      <c r="D3069" t="s">
        <v>2666</v>
      </c>
      <c r="E3069" t="s">
        <v>205</v>
      </c>
      <c r="F3069" t="s">
        <v>154</v>
      </c>
      <c r="G3069" t="s">
        <v>1404</v>
      </c>
      <c r="H3069">
        <v>0</v>
      </c>
      <c r="I3069" t="s">
        <v>107</v>
      </c>
      <c r="J3069" t="s">
        <v>24</v>
      </c>
      <c r="K3069">
        <v>284</v>
      </c>
      <c r="L3069" t="s">
        <v>35</v>
      </c>
      <c r="M3069" s="1">
        <v>42535</v>
      </c>
      <c r="N3069" s="1">
        <v>42900</v>
      </c>
      <c r="O3069" t="s">
        <v>26</v>
      </c>
      <c r="P3069" s="1">
        <v>42583.390821759262</v>
      </c>
      <c r="Q3069" s="1">
        <v>42535</v>
      </c>
      <c r="R3069" s="5">
        <v>1</v>
      </c>
    </row>
    <row r="3070" spans="1:18" x14ac:dyDescent="0.25">
      <c r="A3070" t="s">
        <v>355</v>
      </c>
      <c r="B3070" t="s">
        <v>356</v>
      </c>
      <c r="C3070">
        <v>1384</v>
      </c>
      <c r="D3070" t="s">
        <v>2666</v>
      </c>
      <c r="E3070" t="s">
        <v>205</v>
      </c>
      <c r="F3070" t="s">
        <v>154</v>
      </c>
      <c r="G3070" t="s">
        <v>1404</v>
      </c>
      <c r="H3070">
        <v>0</v>
      </c>
      <c r="I3070" t="s">
        <v>107</v>
      </c>
      <c r="J3070" t="s">
        <v>27</v>
      </c>
      <c r="K3070">
        <v>284</v>
      </c>
      <c r="L3070" t="s">
        <v>35</v>
      </c>
      <c r="M3070" s="1">
        <v>42535</v>
      </c>
      <c r="N3070" s="1">
        <v>42900</v>
      </c>
      <c r="O3070" t="s">
        <v>26</v>
      </c>
      <c r="P3070" s="1">
        <v>42583.390821759262</v>
      </c>
      <c r="Q3070" s="1">
        <v>42535</v>
      </c>
      <c r="R3070" s="5">
        <v>1</v>
      </c>
    </row>
    <row r="3071" spans="1:18" x14ac:dyDescent="0.25">
      <c r="A3071" t="s">
        <v>943</v>
      </c>
      <c r="B3071" t="s">
        <v>944</v>
      </c>
      <c r="C3071">
        <v>1409</v>
      </c>
      <c r="D3071" t="s">
        <v>2667</v>
      </c>
      <c r="E3071" t="s">
        <v>988</v>
      </c>
      <c r="F3071" t="s">
        <v>154</v>
      </c>
      <c r="G3071" t="s">
        <v>1404</v>
      </c>
      <c r="H3071">
        <v>0</v>
      </c>
      <c r="I3071" t="s">
        <v>854</v>
      </c>
      <c r="J3071" t="s">
        <v>24</v>
      </c>
      <c r="K3071">
        <v>346</v>
      </c>
      <c r="L3071" t="s">
        <v>35</v>
      </c>
      <c r="M3071" s="1">
        <v>42536</v>
      </c>
      <c r="N3071" s="1">
        <v>42901</v>
      </c>
      <c r="O3071" t="s">
        <v>88</v>
      </c>
      <c r="P3071" s="1">
        <v>42584.417083333334</v>
      </c>
      <c r="Q3071" s="1">
        <v>42536</v>
      </c>
      <c r="R3071" s="5">
        <v>1</v>
      </c>
    </row>
    <row r="3072" spans="1:18" x14ac:dyDescent="0.25">
      <c r="A3072" t="s">
        <v>943</v>
      </c>
      <c r="B3072" t="s">
        <v>944</v>
      </c>
      <c r="C3072">
        <v>1409</v>
      </c>
      <c r="D3072" t="s">
        <v>2667</v>
      </c>
      <c r="E3072" t="s">
        <v>988</v>
      </c>
      <c r="F3072" t="s">
        <v>154</v>
      </c>
      <c r="G3072" t="s">
        <v>1404</v>
      </c>
      <c r="H3072">
        <v>0</v>
      </c>
      <c r="I3072" t="s">
        <v>854</v>
      </c>
      <c r="J3072" t="s">
        <v>27</v>
      </c>
      <c r="K3072">
        <v>346</v>
      </c>
      <c r="L3072" t="s">
        <v>35</v>
      </c>
      <c r="M3072" s="1">
        <v>42536</v>
      </c>
      <c r="N3072" s="1">
        <v>42901</v>
      </c>
      <c r="O3072" t="s">
        <v>88</v>
      </c>
      <c r="P3072" s="1">
        <v>42584.417083333334</v>
      </c>
      <c r="Q3072" s="1">
        <v>42536</v>
      </c>
      <c r="R3072" s="5">
        <v>1</v>
      </c>
    </row>
    <row r="3073" spans="1:18" x14ac:dyDescent="0.25">
      <c r="A3073" t="s">
        <v>2559</v>
      </c>
      <c r="B3073" t="s">
        <v>2560</v>
      </c>
      <c r="C3073">
        <v>1081</v>
      </c>
      <c r="D3073" t="s">
        <v>2668</v>
      </c>
      <c r="E3073" t="s">
        <v>910</v>
      </c>
      <c r="F3073" t="s">
        <v>32</v>
      </c>
      <c r="G3073" t="s">
        <v>152</v>
      </c>
      <c r="H3073">
        <v>0</v>
      </c>
      <c r="I3073" t="s">
        <v>107</v>
      </c>
      <c r="J3073" t="s">
        <v>24</v>
      </c>
      <c r="K3073">
        <v>1574</v>
      </c>
      <c r="L3073" t="s">
        <v>25</v>
      </c>
      <c r="M3073" s="1">
        <v>42297</v>
      </c>
      <c r="N3073" s="1">
        <v>42663</v>
      </c>
      <c r="O3073" t="s">
        <v>26</v>
      </c>
      <c r="P3073" s="1">
        <v>42627.379548611112</v>
      </c>
      <c r="Q3073" s="1">
        <v>42297</v>
      </c>
      <c r="R3073" s="5">
        <v>1</v>
      </c>
    </row>
    <row r="3074" spans="1:18" x14ac:dyDescent="0.25">
      <c r="A3074" t="s">
        <v>2559</v>
      </c>
      <c r="B3074" t="s">
        <v>2560</v>
      </c>
      <c r="C3074">
        <v>1081</v>
      </c>
      <c r="D3074" t="s">
        <v>2668</v>
      </c>
      <c r="E3074" t="s">
        <v>910</v>
      </c>
      <c r="F3074" t="s">
        <v>32</v>
      </c>
      <c r="G3074" t="s">
        <v>152</v>
      </c>
      <c r="H3074">
        <v>0</v>
      </c>
      <c r="I3074" t="s">
        <v>107</v>
      </c>
      <c r="J3074" t="s">
        <v>27</v>
      </c>
      <c r="K3074">
        <v>1574</v>
      </c>
      <c r="L3074" t="s">
        <v>25</v>
      </c>
      <c r="M3074" s="1">
        <v>42297</v>
      </c>
      <c r="N3074" s="1">
        <v>42663</v>
      </c>
      <c r="O3074" t="s">
        <v>26</v>
      </c>
      <c r="P3074" s="1">
        <v>42627.379548611112</v>
      </c>
      <c r="Q3074" s="1">
        <v>42297</v>
      </c>
      <c r="R3074" s="5">
        <v>1</v>
      </c>
    </row>
    <row r="3075" spans="1:18" x14ac:dyDescent="0.25">
      <c r="A3075" t="s">
        <v>1332</v>
      </c>
      <c r="B3075" t="s">
        <v>1333</v>
      </c>
      <c r="C3075">
        <v>2831</v>
      </c>
      <c r="D3075" t="s">
        <v>2669</v>
      </c>
      <c r="E3075" t="s">
        <v>988</v>
      </c>
      <c r="F3075" t="s">
        <v>154</v>
      </c>
      <c r="G3075" t="s">
        <v>155</v>
      </c>
      <c r="H3075">
        <v>0</v>
      </c>
      <c r="I3075" t="s">
        <v>203</v>
      </c>
      <c r="J3075" t="s">
        <v>24</v>
      </c>
      <c r="K3075">
        <v>1864</v>
      </c>
      <c r="L3075" t="s">
        <v>25</v>
      </c>
      <c r="M3075" s="1">
        <v>42286</v>
      </c>
      <c r="N3075" s="1">
        <v>42652</v>
      </c>
      <c r="O3075" t="s">
        <v>26</v>
      </c>
      <c r="P3075" s="1">
        <v>42636.472337962965</v>
      </c>
      <c r="Q3075" s="1">
        <v>42286</v>
      </c>
      <c r="R3075" s="5">
        <v>1</v>
      </c>
    </row>
    <row r="3076" spans="1:18" x14ac:dyDescent="0.25">
      <c r="A3076" t="s">
        <v>1332</v>
      </c>
      <c r="B3076" t="s">
        <v>1333</v>
      </c>
      <c r="C3076">
        <v>2831</v>
      </c>
      <c r="D3076" t="s">
        <v>2669</v>
      </c>
      <c r="E3076" t="s">
        <v>988</v>
      </c>
      <c r="F3076" t="s">
        <v>154</v>
      </c>
      <c r="G3076" t="s">
        <v>155</v>
      </c>
      <c r="H3076">
        <v>0</v>
      </c>
      <c r="I3076" t="s">
        <v>203</v>
      </c>
      <c r="J3076" t="s">
        <v>27</v>
      </c>
      <c r="K3076">
        <v>1864</v>
      </c>
      <c r="L3076" t="s">
        <v>25</v>
      </c>
      <c r="M3076" s="1">
        <v>42286</v>
      </c>
      <c r="N3076" s="1">
        <v>42652</v>
      </c>
      <c r="O3076" t="s">
        <v>26</v>
      </c>
      <c r="P3076" s="1">
        <v>42636.472337962965</v>
      </c>
      <c r="Q3076" s="1">
        <v>42286</v>
      </c>
      <c r="R3076" s="5">
        <v>1</v>
      </c>
    </row>
    <row r="3077" spans="1:18" x14ac:dyDescent="0.25">
      <c r="A3077" t="s">
        <v>564</v>
      </c>
      <c r="B3077" t="s">
        <v>565</v>
      </c>
      <c r="C3077">
        <v>1824</v>
      </c>
      <c r="D3077" t="s">
        <v>2670</v>
      </c>
      <c r="E3077" t="s">
        <v>988</v>
      </c>
      <c r="F3077" t="s">
        <v>976</v>
      </c>
      <c r="G3077" t="s">
        <v>836</v>
      </c>
      <c r="H3077">
        <v>0</v>
      </c>
      <c r="I3077" t="s">
        <v>87</v>
      </c>
      <c r="J3077" t="s">
        <v>27</v>
      </c>
      <c r="K3077">
        <v>696</v>
      </c>
      <c r="L3077" t="s">
        <v>25</v>
      </c>
      <c r="M3077" s="1">
        <v>42299</v>
      </c>
      <c r="N3077" s="1">
        <v>42665</v>
      </c>
      <c r="O3077" t="s">
        <v>88</v>
      </c>
      <c r="P3077" s="1">
        <v>42591.635335648149</v>
      </c>
      <c r="Q3077" s="1">
        <v>42299</v>
      </c>
      <c r="R3077" s="5">
        <v>1</v>
      </c>
    </row>
    <row r="3078" spans="1:18" x14ac:dyDescent="0.25">
      <c r="A3078" t="s">
        <v>564</v>
      </c>
      <c r="B3078" t="s">
        <v>565</v>
      </c>
      <c r="C3078">
        <v>1824</v>
      </c>
      <c r="D3078" t="s">
        <v>2670</v>
      </c>
      <c r="E3078" t="s">
        <v>988</v>
      </c>
      <c r="F3078" t="s">
        <v>976</v>
      </c>
      <c r="G3078" t="s">
        <v>836</v>
      </c>
      <c r="H3078">
        <v>0</v>
      </c>
      <c r="I3078" t="s">
        <v>87</v>
      </c>
      <c r="J3078" t="s">
        <v>24</v>
      </c>
      <c r="K3078">
        <v>696</v>
      </c>
      <c r="L3078" t="s">
        <v>25</v>
      </c>
      <c r="M3078" s="1">
        <v>42299</v>
      </c>
      <c r="N3078" s="1">
        <v>42665</v>
      </c>
      <c r="O3078" t="s">
        <v>88</v>
      </c>
      <c r="P3078" s="1">
        <v>42591.635335648149</v>
      </c>
      <c r="Q3078" s="1">
        <v>42299</v>
      </c>
      <c r="R3078" s="5">
        <v>1</v>
      </c>
    </row>
    <row r="3079" spans="1:18" x14ac:dyDescent="0.25">
      <c r="A3079" t="s">
        <v>564</v>
      </c>
      <c r="B3079" t="s">
        <v>565</v>
      </c>
      <c r="C3079">
        <v>1824</v>
      </c>
      <c r="D3079" t="s">
        <v>2670</v>
      </c>
      <c r="E3079" t="s">
        <v>988</v>
      </c>
      <c r="F3079" t="s">
        <v>976</v>
      </c>
      <c r="G3079" t="s">
        <v>836</v>
      </c>
      <c r="H3079">
        <v>0</v>
      </c>
      <c r="I3079" t="s">
        <v>87</v>
      </c>
      <c r="J3079" t="s">
        <v>27</v>
      </c>
      <c r="K3079">
        <v>2467</v>
      </c>
      <c r="L3079" t="s">
        <v>35</v>
      </c>
      <c r="M3079" s="1">
        <v>42657</v>
      </c>
      <c r="N3079" s="1">
        <v>43022</v>
      </c>
      <c r="O3079" t="s">
        <v>26</v>
      </c>
      <c r="P3079" s="1">
        <v>42675.454583333332</v>
      </c>
      <c r="Q3079" s="1">
        <v>42657</v>
      </c>
      <c r="R3079" s="5">
        <v>1</v>
      </c>
    </row>
    <row r="3080" spans="1:18" x14ac:dyDescent="0.25">
      <c r="A3080" t="s">
        <v>564</v>
      </c>
      <c r="B3080" t="s">
        <v>565</v>
      </c>
      <c r="C3080">
        <v>1824</v>
      </c>
      <c r="D3080" t="s">
        <v>2670</v>
      </c>
      <c r="E3080" t="s">
        <v>988</v>
      </c>
      <c r="F3080" t="s">
        <v>976</v>
      </c>
      <c r="G3080" t="s">
        <v>836</v>
      </c>
      <c r="H3080">
        <v>0</v>
      </c>
      <c r="I3080" t="s">
        <v>87</v>
      </c>
      <c r="J3080" t="s">
        <v>24</v>
      </c>
      <c r="K3080">
        <v>2467</v>
      </c>
      <c r="L3080" t="s">
        <v>35</v>
      </c>
      <c r="M3080" s="1">
        <v>42657</v>
      </c>
      <c r="N3080" s="1">
        <v>43022</v>
      </c>
      <c r="O3080" t="s">
        <v>26</v>
      </c>
      <c r="P3080" s="1">
        <v>42675.454583333332</v>
      </c>
      <c r="Q3080" s="1">
        <v>42657</v>
      </c>
      <c r="R3080" s="5">
        <v>1</v>
      </c>
    </row>
    <row r="3081" spans="1:18" x14ac:dyDescent="0.25">
      <c r="A3081" t="s">
        <v>314</v>
      </c>
      <c r="B3081" t="s">
        <v>315</v>
      </c>
      <c r="C3081">
        <v>1251</v>
      </c>
      <c r="D3081" t="s">
        <v>2671</v>
      </c>
      <c r="E3081" t="s">
        <v>193</v>
      </c>
      <c r="F3081" t="s">
        <v>70</v>
      </c>
      <c r="G3081" t="s">
        <v>245</v>
      </c>
      <c r="H3081">
        <v>0</v>
      </c>
      <c r="I3081" t="s">
        <v>317</v>
      </c>
      <c r="J3081" t="s">
        <v>27</v>
      </c>
      <c r="K3081">
        <v>1994</v>
      </c>
      <c r="L3081" t="s">
        <v>35</v>
      </c>
      <c r="M3081" s="1">
        <v>42403</v>
      </c>
      <c r="N3081" s="1">
        <v>42769</v>
      </c>
      <c r="O3081" t="s">
        <v>26</v>
      </c>
      <c r="P3081" s="1">
        <v>42640.33971064815</v>
      </c>
      <c r="Q3081" s="1">
        <v>42403</v>
      </c>
      <c r="R3081" s="5">
        <v>1</v>
      </c>
    </row>
    <row r="3082" spans="1:18" x14ac:dyDescent="0.25">
      <c r="A3082" t="s">
        <v>314</v>
      </c>
      <c r="B3082" t="s">
        <v>315</v>
      </c>
      <c r="C3082">
        <v>1251</v>
      </c>
      <c r="D3082" t="s">
        <v>2671</v>
      </c>
      <c r="E3082" t="s">
        <v>193</v>
      </c>
      <c r="F3082" t="s">
        <v>70</v>
      </c>
      <c r="G3082" t="s">
        <v>245</v>
      </c>
      <c r="H3082">
        <v>0</v>
      </c>
      <c r="I3082" t="s">
        <v>317</v>
      </c>
      <c r="J3082" t="s">
        <v>24</v>
      </c>
      <c r="K3082">
        <v>1994</v>
      </c>
      <c r="L3082" t="s">
        <v>35</v>
      </c>
      <c r="M3082" s="1">
        <v>42403</v>
      </c>
      <c r="N3082" s="1">
        <v>42769</v>
      </c>
      <c r="O3082" t="s">
        <v>26</v>
      </c>
      <c r="P3082" s="1">
        <v>42640.33971064815</v>
      </c>
      <c r="Q3082" s="1">
        <v>42403</v>
      </c>
      <c r="R3082" s="5">
        <v>1</v>
      </c>
    </row>
    <row r="3083" spans="1:18" x14ac:dyDescent="0.25">
      <c r="A3083" t="s">
        <v>355</v>
      </c>
      <c r="B3083" t="s">
        <v>356</v>
      </c>
      <c r="C3083">
        <v>1384</v>
      </c>
      <c r="D3083" t="s">
        <v>2672</v>
      </c>
      <c r="E3083" t="s">
        <v>988</v>
      </c>
      <c r="F3083" t="s">
        <v>154</v>
      </c>
      <c r="G3083" t="s">
        <v>1404</v>
      </c>
      <c r="H3083">
        <v>1</v>
      </c>
      <c r="I3083" t="s">
        <v>2371</v>
      </c>
      <c r="J3083" t="s">
        <v>24</v>
      </c>
      <c r="K3083">
        <v>595</v>
      </c>
      <c r="L3083" t="s">
        <v>35</v>
      </c>
      <c r="M3083" s="1">
        <v>42577</v>
      </c>
      <c r="N3083" s="1">
        <v>42761</v>
      </c>
      <c r="O3083" t="s">
        <v>26</v>
      </c>
      <c r="P3083" s="1">
        <v>42590.427418981482</v>
      </c>
      <c r="Q3083" s="1">
        <v>42577</v>
      </c>
      <c r="R3083" s="5">
        <v>1</v>
      </c>
    </row>
    <row r="3084" spans="1:18" x14ac:dyDescent="0.25">
      <c r="A3084" t="s">
        <v>355</v>
      </c>
      <c r="B3084" t="s">
        <v>356</v>
      </c>
      <c r="C3084">
        <v>1384</v>
      </c>
      <c r="D3084" t="s">
        <v>2672</v>
      </c>
      <c r="E3084" t="s">
        <v>988</v>
      </c>
      <c r="F3084" t="s">
        <v>154</v>
      </c>
      <c r="G3084" t="s">
        <v>1404</v>
      </c>
      <c r="H3084">
        <v>1</v>
      </c>
      <c r="I3084" t="s">
        <v>2371</v>
      </c>
      <c r="J3084" t="s">
        <v>27</v>
      </c>
      <c r="K3084">
        <v>595</v>
      </c>
      <c r="L3084" t="s">
        <v>35</v>
      </c>
      <c r="M3084" s="1">
        <v>42577</v>
      </c>
      <c r="N3084" s="1">
        <v>42761</v>
      </c>
      <c r="O3084" t="s">
        <v>26</v>
      </c>
      <c r="P3084" s="1">
        <v>42590.427418981482</v>
      </c>
      <c r="Q3084" s="1">
        <v>42577</v>
      </c>
      <c r="R3084" s="5">
        <v>1</v>
      </c>
    </row>
    <row r="3085" spans="1:18" x14ac:dyDescent="0.25">
      <c r="A3085" t="s">
        <v>355</v>
      </c>
      <c r="B3085" t="s">
        <v>356</v>
      </c>
      <c r="C3085">
        <v>1384</v>
      </c>
      <c r="D3085" t="s">
        <v>2672</v>
      </c>
      <c r="E3085" t="s">
        <v>988</v>
      </c>
      <c r="F3085" t="s">
        <v>154</v>
      </c>
      <c r="G3085" t="s">
        <v>1404</v>
      </c>
      <c r="H3085">
        <v>1</v>
      </c>
      <c r="I3085" t="s">
        <v>2371</v>
      </c>
      <c r="J3085" t="s">
        <v>36</v>
      </c>
      <c r="K3085">
        <v>595</v>
      </c>
      <c r="L3085" t="s">
        <v>35</v>
      </c>
      <c r="M3085" s="1">
        <v>42577</v>
      </c>
      <c r="N3085" s="1">
        <v>42761</v>
      </c>
      <c r="O3085" t="s">
        <v>26</v>
      </c>
      <c r="P3085" s="1">
        <v>42590.427418981482</v>
      </c>
      <c r="Q3085" s="1">
        <v>42577</v>
      </c>
      <c r="R3085" s="5">
        <v>1</v>
      </c>
    </row>
    <row r="3086" spans="1:18" x14ac:dyDescent="0.25">
      <c r="A3086" t="s">
        <v>2564</v>
      </c>
      <c r="B3086" t="s">
        <v>2565</v>
      </c>
      <c r="C3086">
        <v>1823</v>
      </c>
      <c r="D3086" t="s">
        <v>2673</v>
      </c>
      <c r="E3086" t="s">
        <v>988</v>
      </c>
      <c r="F3086" t="s">
        <v>154</v>
      </c>
      <c r="G3086" t="s">
        <v>1404</v>
      </c>
      <c r="H3086">
        <v>0</v>
      </c>
      <c r="I3086" t="s">
        <v>419</v>
      </c>
      <c r="J3086" t="s">
        <v>24</v>
      </c>
      <c r="K3086">
        <v>624</v>
      </c>
      <c r="L3086" t="s">
        <v>35</v>
      </c>
      <c r="M3086" s="1">
        <v>42583</v>
      </c>
      <c r="N3086" s="1">
        <v>42948</v>
      </c>
      <c r="O3086" t="s">
        <v>26</v>
      </c>
      <c r="P3086" s="1">
        <v>42590.655150462961</v>
      </c>
      <c r="Q3086" s="1">
        <v>42583</v>
      </c>
      <c r="R3086" s="5">
        <v>1</v>
      </c>
    </row>
    <row r="3087" spans="1:18" x14ac:dyDescent="0.25">
      <c r="A3087" t="s">
        <v>2564</v>
      </c>
      <c r="B3087" t="s">
        <v>2565</v>
      </c>
      <c r="C3087">
        <v>1823</v>
      </c>
      <c r="D3087" t="s">
        <v>2673</v>
      </c>
      <c r="E3087" t="s">
        <v>988</v>
      </c>
      <c r="F3087" t="s">
        <v>154</v>
      </c>
      <c r="G3087" t="s">
        <v>1404</v>
      </c>
      <c r="H3087">
        <v>0</v>
      </c>
      <c r="I3087" t="s">
        <v>419</v>
      </c>
      <c r="J3087" t="s">
        <v>27</v>
      </c>
      <c r="K3087">
        <v>624</v>
      </c>
      <c r="L3087" t="s">
        <v>35</v>
      </c>
      <c r="M3087" s="1">
        <v>42583</v>
      </c>
      <c r="N3087" s="1">
        <v>42948</v>
      </c>
      <c r="O3087" t="s">
        <v>26</v>
      </c>
      <c r="P3087" s="1">
        <v>42590.655150462961</v>
      </c>
      <c r="Q3087" s="1">
        <v>42583</v>
      </c>
      <c r="R3087" s="5">
        <v>1</v>
      </c>
    </row>
    <row r="3088" spans="1:18" x14ac:dyDescent="0.25">
      <c r="A3088" t="s">
        <v>2674</v>
      </c>
      <c r="B3088" t="s">
        <v>2675</v>
      </c>
      <c r="C3088">
        <v>1709</v>
      </c>
      <c r="D3088" t="s">
        <v>2676</v>
      </c>
      <c r="E3088" t="s">
        <v>202</v>
      </c>
      <c r="F3088" t="s">
        <v>154</v>
      </c>
      <c r="G3088" t="s">
        <v>1404</v>
      </c>
      <c r="H3088">
        <v>0</v>
      </c>
      <c r="I3088" t="s">
        <v>107</v>
      </c>
      <c r="J3088" t="s">
        <v>24</v>
      </c>
      <c r="K3088">
        <v>25</v>
      </c>
      <c r="L3088" t="s">
        <v>35</v>
      </c>
      <c r="M3088" s="1">
        <v>42555</v>
      </c>
      <c r="N3088" s="1">
        <v>42920</v>
      </c>
      <c r="O3088" t="s">
        <v>26</v>
      </c>
      <c r="P3088" s="1">
        <v>42563.728796296295</v>
      </c>
      <c r="Q3088" s="1">
        <v>42555</v>
      </c>
      <c r="R3088" s="5">
        <v>1</v>
      </c>
    </row>
    <row r="3089" spans="1:18" x14ac:dyDescent="0.25">
      <c r="A3089" t="s">
        <v>2674</v>
      </c>
      <c r="B3089" t="s">
        <v>2675</v>
      </c>
      <c r="C3089">
        <v>1709</v>
      </c>
      <c r="D3089" t="s">
        <v>2676</v>
      </c>
      <c r="E3089" t="s">
        <v>202</v>
      </c>
      <c r="F3089" t="s">
        <v>154</v>
      </c>
      <c r="G3089" t="s">
        <v>1404</v>
      </c>
      <c r="H3089">
        <v>0</v>
      </c>
      <c r="I3089" t="s">
        <v>107</v>
      </c>
      <c r="J3089" t="s">
        <v>27</v>
      </c>
      <c r="K3089">
        <v>25</v>
      </c>
      <c r="L3089" t="s">
        <v>35</v>
      </c>
      <c r="M3089" s="1">
        <v>42555</v>
      </c>
      <c r="N3089" s="1">
        <v>42920</v>
      </c>
      <c r="O3089" t="s">
        <v>26</v>
      </c>
      <c r="P3089" s="1">
        <v>42563.728796296295</v>
      </c>
      <c r="Q3089" s="1">
        <v>42555</v>
      </c>
      <c r="R3089" s="5">
        <v>1</v>
      </c>
    </row>
    <row r="3090" spans="1:18" x14ac:dyDescent="0.25">
      <c r="A3090" t="s">
        <v>2677</v>
      </c>
      <c r="B3090" t="s">
        <v>2678</v>
      </c>
      <c r="C3090">
        <v>1075</v>
      </c>
      <c r="D3090" t="s">
        <v>2679</v>
      </c>
      <c r="E3090" t="s">
        <v>212</v>
      </c>
      <c r="F3090" t="s">
        <v>70</v>
      </c>
      <c r="G3090" t="s">
        <v>1689</v>
      </c>
      <c r="H3090">
        <v>0</v>
      </c>
      <c r="I3090" t="s">
        <v>1470</v>
      </c>
      <c r="J3090" t="s">
        <v>27</v>
      </c>
      <c r="K3090">
        <v>21</v>
      </c>
      <c r="L3090" t="s">
        <v>35</v>
      </c>
      <c r="M3090" s="1">
        <v>42559</v>
      </c>
      <c r="N3090" s="1">
        <v>42924</v>
      </c>
      <c r="O3090" t="s">
        <v>26</v>
      </c>
      <c r="P3090" s="1">
        <v>42563.599699074075</v>
      </c>
      <c r="Q3090" s="1">
        <v>42559</v>
      </c>
      <c r="R3090" s="5">
        <v>1</v>
      </c>
    </row>
    <row r="3091" spans="1:18" x14ac:dyDescent="0.25">
      <c r="A3091" t="s">
        <v>2677</v>
      </c>
      <c r="B3091" t="s">
        <v>2678</v>
      </c>
      <c r="C3091">
        <v>1075</v>
      </c>
      <c r="D3091" t="s">
        <v>2679</v>
      </c>
      <c r="E3091" t="s">
        <v>212</v>
      </c>
      <c r="F3091" t="s">
        <v>70</v>
      </c>
      <c r="G3091" t="s">
        <v>1689</v>
      </c>
      <c r="H3091">
        <v>0</v>
      </c>
      <c r="I3091" t="s">
        <v>1470</v>
      </c>
      <c r="J3091" t="s">
        <v>24</v>
      </c>
      <c r="K3091">
        <v>21</v>
      </c>
      <c r="L3091" t="s">
        <v>35</v>
      </c>
      <c r="M3091" s="1">
        <v>42559</v>
      </c>
      <c r="N3091" s="1">
        <v>42924</v>
      </c>
      <c r="O3091" t="s">
        <v>26</v>
      </c>
      <c r="P3091" s="1">
        <v>42563.599699074075</v>
      </c>
      <c r="Q3091" s="1">
        <v>42559</v>
      </c>
      <c r="R3091" s="5">
        <v>1</v>
      </c>
    </row>
    <row r="3092" spans="1:18" x14ac:dyDescent="0.25">
      <c r="A3092" t="s">
        <v>1368</v>
      </c>
      <c r="B3092" t="s">
        <v>1369</v>
      </c>
      <c r="C3092">
        <v>1874</v>
      </c>
      <c r="D3092" t="s">
        <v>2680</v>
      </c>
      <c r="E3092" t="s">
        <v>202</v>
      </c>
      <c r="F3092" t="s">
        <v>178</v>
      </c>
      <c r="G3092" t="s">
        <v>1771</v>
      </c>
      <c r="H3092">
        <v>0</v>
      </c>
      <c r="I3092" t="s">
        <v>854</v>
      </c>
      <c r="J3092" t="s">
        <v>24</v>
      </c>
      <c r="K3092">
        <v>214</v>
      </c>
      <c r="L3092" t="s">
        <v>35</v>
      </c>
      <c r="M3092" s="1">
        <v>42486</v>
      </c>
      <c r="N3092" s="1">
        <v>42851</v>
      </c>
      <c r="O3092" t="s">
        <v>26</v>
      </c>
      <c r="P3092" s="1">
        <v>42579.489641203705</v>
      </c>
      <c r="Q3092" s="1">
        <v>42486</v>
      </c>
      <c r="R3092" s="5">
        <v>1</v>
      </c>
    </row>
    <row r="3093" spans="1:18" x14ac:dyDescent="0.25">
      <c r="A3093" t="s">
        <v>1368</v>
      </c>
      <c r="B3093" t="s">
        <v>1369</v>
      </c>
      <c r="C3093">
        <v>1874</v>
      </c>
      <c r="D3093" t="s">
        <v>2680</v>
      </c>
      <c r="E3093" t="s">
        <v>202</v>
      </c>
      <c r="F3093" t="s">
        <v>178</v>
      </c>
      <c r="G3093" t="s">
        <v>1771</v>
      </c>
      <c r="H3093">
        <v>0</v>
      </c>
      <c r="I3093" t="s">
        <v>854</v>
      </c>
      <c r="J3093" t="s">
        <v>27</v>
      </c>
      <c r="K3093">
        <v>214</v>
      </c>
      <c r="L3093" t="s">
        <v>35</v>
      </c>
      <c r="M3093" s="1">
        <v>42486</v>
      </c>
      <c r="N3093" s="1">
        <v>42851</v>
      </c>
      <c r="O3093" t="s">
        <v>26</v>
      </c>
      <c r="P3093" s="1">
        <v>42579.489641203705</v>
      </c>
      <c r="Q3093" s="1">
        <v>42486</v>
      </c>
      <c r="R3093" s="5">
        <v>1</v>
      </c>
    </row>
    <row r="3094" spans="1:18" x14ac:dyDescent="0.25">
      <c r="A3094" t="s">
        <v>1368</v>
      </c>
      <c r="B3094" t="s">
        <v>1369</v>
      </c>
      <c r="C3094">
        <v>1874</v>
      </c>
      <c r="D3094" t="s">
        <v>2681</v>
      </c>
      <c r="E3094" t="s">
        <v>202</v>
      </c>
      <c r="F3094" t="s">
        <v>70</v>
      </c>
      <c r="G3094" t="s">
        <v>1771</v>
      </c>
      <c r="H3094">
        <v>0</v>
      </c>
      <c r="I3094" t="s">
        <v>854</v>
      </c>
      <c r="J3094" t="s">
        <v>24</v>
      </c>
      <c r="K3094">
        <v>265</v>
      </c>
      <c r="L3094" t="s">
        <v>35</v>
      </c>
      <c r="M3094" s="1">
        <v>42517</v>
      </c>
      <c r="N3094" s="1">
        <v>42882</v>
      </c>
      <c r="O3094" t="s">
        <v>26</v>
      </c>
      <c r="P3094" s="1">
        <v>42580.626203703701</v>
      </c>
      <c r="Q3094" s="1">
        <v>42517</v>
      </c>
      <c r="R3094" s="5">
        <v>1</v>
      </c>
    </row>
    <row r="3095" spans="1:18" x14ac:dyDescent="0.25">
      <c r="A3095" t="s">
        <v>1368</v>
      </c>
      <c r="B3095" t="s">
        <v>1369</v>
      </c>
      <c r="C3095">
        <v>1874</v>
      </c>
      <c r="D3095" t="s">
        <v>2681</v>
      </c>
      <c r="E3095" t="s">
        <v>202</v>
      </c>
      <c r="F3095" t="s">
        <v>70</v>
      </c>
      <c r="G3095" t="s">
        <v>1771</v>
      </c>
      <c r="H3095">
        <v>0</v>
      </c>
      <c r="I3095" t="s">
        <v>854</v>
      </c>
      <c r="J3095" t="s">
        <v>27</v>
      </c>
      <c r="K3095">
        <v>265</v>
      </c>
      <c r="L3095" t="s">
        <v>35</v>
      </c>
      <c r="M3095" s="1">
        <v>42517</v>
      </c>
      <c r="N3095" s="1">
        <v>42882</v>
      </c>
      <c r="O3095" t="s">
        <v>26</v>
      </c>
      <c r="P3095" s="1">
        <v>42580.626203703701</v>
      </c>
      <c r="Q3095" s="1">
        <v>42517</v>
      </c>
      <c r="R3095" s="5">
        <v>1</v>
      </c>
    </row>
    <row r="3096" spans="1:18" x14ac:dyDescent="0.25">
      <c r="A3096" t="s">
        <v>1368</v>
      </c>
      <c r="B3096" t="s">
        <v>1369</v>
      </c>
      <c r="C3096">
        <v>1874</v>
      </c>
      <c r="D3096" t="s">
        <v>2682</v>
      </c>
      <c r="E3096" t="s">
        <v>202</v>
      </c>
      <c r="F3096" t="s">
        <v>178</v>
      </c>
      <c r="G3096" t="s">
        <v>1771</v>
      </c>
      <c r="H3096">
        <v>0</v>
      </c>
      <c r="I3096" t="s">
        <v>854</v>
      </c>
      <c r="J3096" t="s">
        <v>27</v>
      </c>
      <c r="K3096">
        <v>210</v>
      </c>
      <c r="L3096" t="s">
        <v>35</v>
      </c>
      <c r="M3096" s="1">
        <v>42486</v>
      </c>
      <c r="N3096" s="1">
        <v>42851</v>
      </c>
      <c r="O3096" t="s">
        <v>26</v>
      </c>
      <c r="P3096" s="1">
        <v>42579.482754629629</v>
      </c>
      <c r="Q3096" s="1">
        <v>42486</v>
      </c>
      <c r="R3096" s="5">
        <v>1</v>
      </c>
    </row>
    <row r="3097" spans="1:18" x14ac:dyDescent="0.25">
      <c r="A3097" t="s">
        <v>1368</v>
      </c>
      <c r="B3097" t="s">
        <v>1369</v>
      </c>
      <c r="C3097">
        <v>1874</v>
      </c>
      <c r="D3097" t="s">
        <v>2682</v>
      </c>
      <c r="E3097" t="s">
        <v>202</v>
      </c>
      <c r="F3097" t="s">
        <v>178</v>
      </c>
      <c r="G3097" t="s">
        <v>1771</v>
      </c>
      <c r="H3097">
        <v>0</v>
      </c>
      <c r="I3097" t="s">
        <v>854</v>
      </c>
      <c r="J3097" t="s">
        <v>24</v>
      </c>
      <c r="K3097">
        <v>210</v>
      </c>
      <c r="L3097" t="s">
        <v>35</v>
      </c>
      <c r="M3097" s="1">
        <v>42486</v>
      </c>
      <c r="N3097" s="1">
        <v>42851</v>
      </c>
      <c r="O3097" t="s">
        <v>26</v>
      </c>
      <c r="P3097" s="1">
        <v>42579.482754629629</v>
      </c>
      <c r="Q3097" s="1">
        <v>42486</v>
      </c>
      <c r="R3097" s="5">
        <v>1</v>
      </c>
    </row>
    <row r="3098" spans="1:18" x14ac:dyDescent="0.25">
      <c r="A3098" t="s">
        <v>1368</v>
      </c>
      <c r="B3098" t="s">
        <v>1369</v>
      </c>
      <c r="C3098">
        <v>1874</v>
      </c>
      <c r="D3098" t="s">
        <v>2683</v>
      </c>
      <c r="E3098" t="s">
        <v>202</v>
      </c>
      <c r="F3098" t="s">
        <v>70</v>
      </c>
      <c r="G3098" t="s">
        <v>1771</v>
      </c>
      <c r="H3098">
        <v>0</v>
      </c>
      <c r="I3098" t="s">
        <v>854</v>
      </c>
      <c r="J3098" t="s">
        <v>24</v>
      </c>
      <c r="K3098">
        <v>251</v>
      </c>
      <c r="L3098" t="s">
        <v>35</v>
      </c>
      <c r="M3098" s="1">
        <v>42517</v>
      </c>
      <c r="N3098" s="1">
        <v>42882</v>
      </c>
      <c r="O3098" t="s">
        <v>26</v>
      </c>
      <c r="P3098" s="1">
        <v>42580.564872685187</v>
      </c>
      <c r="Q3098" s="1">
        <v>42517</v>
      </c>
      <c r="R3098" s="5">
        <v>1</v>
      </c>
    </row>
    <row r="3099" spans="1:18" x14ac:dyDescent="0.25">
      <c r="A3099" t="s">
        <v>1368</v>
      </c>
      <c r="B3099" t="s">
        <v>1369</v>
      </c>
      <c r="C3099">
        <v>1874</v>
      </c>
      <c r="D3099" t="s">
        <v>2683</v>
      </c>
      <c r="E3099" t="s">
        <v>202</v>
      </c>
      <c r="F3099" t="s">
        <v>70</v>
      </c>
      <c r="G3099" t="s">
        <v>1771</v>
      </c>
      <c r="H3099">
        <v>0</v>
      </c>
      <c r="I3099" t="s">
        <v>854</v>
      </c>
      <c r="J3099" t="s">
        <v>27</v>
      </c>
      <c r="K3099">
        <v>251</v>
      </c>
      <c r="L3099" t="s">
        <v>35</v>
      </c>
      <c r="M3099" s="1">
        <v>42517</v>
      </c>
      <c r="N3099" s="1">
        <v>42882</v>
      </c>
      <c r="O3099" t="s">
        <v>26</v>
      </c>
      <c r="P3099" s="1">
        <v>42580.564872685187</v>
      </c>
      <c r="Q3099" s="1">
        <v>42517</v>
      </c>
      <c r="R3099" s="5">
        <v>1</v>
      </c>
    </row>
    <row r="3100" spans="1:18" x14ac:dyDescent="0.25">
      <c r="A3100" t="s">
        <v>28</v>
      </c>
      <c r="B3100" t="s">
        <v>29</v>
      </c>
      <c r="C3100">
        <v>1862</v>
      </c>
      <c r="D3100" t="s">
        <v>2684</v>
      </c>
      <c r="E3100" t="s">
        <v>910</v>
      </c>
      <c r="F3100" t="s">
        <v>70</v>
      </c>
      <c r="G3100" t="s">
        <v>245</v>
      </c>
      <c r="H3100">
        <v>1</v>
      </c>
      <c r="I3100" t="s">
        <v>23</v>
      </c>
      <c r="J3100" t="s">
        <v>27</v>
      </c>
      <c r="K3100">
        <v>1532</v>
      </c>
      <c r="L3100" t="s">
        <v>25</v>
      </c>
      <c r="M3100" s="1">
        <v>42500</v>
      </c>
      <c r="N3100" s="1">
        <v>42684</v>
      </c>
      <c r="O3100" t="s">
        <v>26</v>
      </c>
      <c r="P3100" s="1">
        <v>42626.486921296295</v>
      </c>
      <c r="Q3100" s="1">
        <v>42500</v>
      </c>
      <c r="R3100" s="5">
        <v>1</v>
      </c>
    </row>
    <row r="3101" spans="1:18" x14ac:dyDescent="0.25">
      <c r="A3101" t="s">
        <v>28</v>
      </c>
      <c r="B3101" t="s">
        <v>29</v>
      </c>
      <c r="C3101">
        <v>1862</v>
      </c>
      <c r="D3101" t="s">
        <v>2684</v>
      </c>
      <c r="E3101" t="s">
        <v>910</v>
      </c>
      <c r="F3101" t="s">
        <v>70</v>
      </c>
      <c r="G3101" t="s">
        <v>245</v>
      </c>
      <c r="H3101">
        <v>1</v>
      </c>
      <c r="I3101" t="s">
        <v>23</v>
      </c>
      <c r="J3101" t="s">
        <v>36</v>
      </c>
      <c r="K3101">
        <v>1532</v>
      </c>
      <c r="L3101" t="s">
        <v>25</v>
      </c>
      <c r="M3101" s="1">
        <v>42500</v>
      </c>
      <c r="N3101" s="1">
        <v>42684</v>
      </c>
      <c r="O3101" t="s">
        <v>26</v>
      </c>
      <c r="P3101" s="1">
        <v>42626.486921296295</v>
      </c>
      <c r="Q3101" s="1">
        <v>42500</v>
      </c>
      <c r="R3101" s="5">
        <v>1</v>
      </c>
    </row>
    <row r="3102" spans="1:18" x14ac:dyDescent="0.25">
      <c r="A3102" t="s">
        <v>28</v>
      </c>
      <c r="B3102" t="s">
        <v>29</v>
      </c>
      <c r="C3102">
        <v>1862</v>
      </c>
      <c r="D3102" t="s">
        <v>2684</v>
      </c>
      <c r="E3102" t="s">
        <v>910</v>
      </c>
      <c r="F3102" t="s">
        <v>70</v>
      </c>
      <c r="G3102" t="s">
        <v>245</v>
      </c>
      <c r="H3102">
        <v>1</v>
      </c>
      <c r="I3102" t="s">
        <v>23</v>
      </c>
      <c r="J3102" t="s">
        <v>24</v>
      </c>
      <c r="K3102">
        <v>1532</v>
      </c>
      <c r="L3102" t="s">
        <v>25</v>
      </c>
      <c r="M3102" s="1">
        <v>42500</v>
      </c>
      <c r="N3102" s="1">
        <v>42684</v>
      </c>
      <c r="O3102" t="s">
        <v>26</v>
      </c>
      <c r="P3102" s="1">
        <v>42626.486921296295</v>
      </c>
      <c r="Q3102" s="1">
        <v>42500</v>
      </c>
      <c r="R3102" s="5">
        <v>1</v>
      </c>
    </row>
    <row r="3103" spans="1:18" x14ac:dyDescent="0.25">
      <c r="A3103" t="s">
        <v>28</v>
      </c>
      <c r="B3103" t="s">
        <v>29</v>
      </c>
      <c r="C3103">
        <v>1862</v>
      </c>
      <c r="D3103" t="s">
        <v>2684</v>
      </c>
      <c r="E3103" t="s">
        <v>910</v>
      </c>
      <c r="F3103" t="s">
        <v>70</v>
      </c>
      <c r="G3103" t="s">
        <v>245</v>
      </c>
      <c r="H3103">
        <v>1</v>
      </c>
      <c r="I3103" t="s">
        <v>23</v>
      </c>
      <c r="J3103" t="s">
        <v>27</v>
      </c>
      <c r="K3103">
        <v>2594</v>
      </c>
      <c r="L3103" t="s">
        <v>35</v>
      </c>
      <c r="M3103" s="1">
        <v>42678</v>
      </c>
      <c r="N3103" s="1">
        <v>42859</v>
      </c>
      <c r="O3103" t="s">
        <v>26</v>
      </c>
      <c r="P3103" s="1">
        <v>42696.351377314815</v>
      </c>
      <c r="Q3103" s="1">
        <v>42678</v>
      </c>
      <c r="R3103" s="5">
        <v>1</v>
      </c>
    </row>
    <row r="3104" spans="1:18" x14ac:dyDescent="0.25">
      <c r="A3104" t="s">
        <v>28</v>
      </c>
      <c r="B3104" t="s">
        <v>29</v>
      </c>
      <c r="C3104">
        <v>1862</v>
      </c>
      <c r="D3104" t="s">
        <v>2684</v>
      </c>
      <c r="E3104" t="s">
        <v>910</v>
      </c>
      <c r="F3104" t="s">
        <v>70</v>
      </c>
      <c r="G3104" t="s">
        <v>245</v>
      </c>
      <c r="H3104">
        <v>1</v>
      </c>
      <c r="I3104" t="s">
        <v>23</v>
      </c>
      <c r="J3104" t="s">
        <v>36</v>
      </c>
      <c r="K3104">
        <v>2594</v>
      </c>
      <c r="L3104" t="s">
        <v>35</v>
      </c>
      <c r="M3104" s="1">
        <v>42678</v>
      </c>
      <c r="N3104" s="1">
        <v>42859</v>
      </c>
      <c r="O3104" t="s">
        <v>26</v>
      </c>
      <c r="P3104" s="1">
        <v>42696.351377314815</v>
      </c>
      <c r="Q3104" s="1">
        <v>42678</v>
      </c>
      <c r="R3104" s="5">
        <v>1</v>
      </c>
    </row>
    <row r="3105" spans="1:18" x14ac:dyDescent="0.25">
      <c r="A3105" t="s">
        <v>28</v>
      </c>
      <c r="B3105" t="s">
        <v>29</v>
      </c>
      <c r="C3105">
        <v>1862</v>
      </c>
      <c r="D3105" t="s">
        <v>2684</v>
      </c>
      <c r="E3105" t="s">
        <v>910</v>
      </c>
      <c r="F3105" t="s">
        <v>70</v>
      </c>
      <c r="G3105" t="s">
        <v>245</v>
      </c>
      <c r="H3105">
        <v>1</v>
      </c>
      <c r="I3105" t="s">
        <v>23</v>
      </c>
      <c r="J3105" t="s">
        <v>24</v>
      </c>
      <c r="K3105">
        <v>2594</v>
      </c>
      <c r="L3105" t="s">
        <v>35</v>
      </c>
      <c r="M3105" s="1">
        <v>42678</v>
      </c>
      <c r="N3105" s="1">
        <v>42859</v>
      </c>
      <c r="O3105" t="s">
        <v>26</v>
      </c>
      <c r="P3105" s="1">
        <v>42696.351377314815</v>
      </c>
      <c r="Q3105" s="1">
        <v>42678</v>
      </c>
      <c r="R3105" s="5">
        <v>1</v>
      </c>
    </row>
    <row r="3106" spans="1:18" x14ac:dyDescent="0.25">
      <c r="A3106" t="s">
        <v>2685</v>
      </c>
      <c r="B3106" t="s">
        <v>2686</v>
      </c>
      <c r="C3106">
        <v>1026</v>
      </c>
      <c r="D3106" t="s">
        <v>2687</v>
      </c>
      <c r="E3106" t="s">
        <v>202</v>
      </c>
      <c r="F3106" t="s">
        <v>70</v>
      </c>
      <c r="G3106" t="s">
        <v>308</v>
      </c>
      <c r="H3106">
        <v>0</v>
      </c>
      <c r="I3106" t="s">
        <v>107</v>
      </c>
      <c r="J3106" t="s">
        <v>24</v>
      </c>
      <c r="K3106">
        <v>540</v>
      </c>
      <c r="L3106" t="s">
        <v>101</v>
      </c>
      <c r="M3106" s="1">
        <v>42346</v>
      </c>
      <c r="N3106" s="1">
        <v>42712</v>
      </c>
      <c r="O3106" t="s">
        <v>26</v>
      </c>
      <c r="P3106" s="1">
        <v>42587.422743055555</v>
      </c>
      <c r="Q3106" s="1">
        <v>42346</v>
      </c>
      <c r="R3106" s="5">
        <v>1</v>
      </c>
    </row>
    <row r="3107" spans="1:18" x14ac:dyDescent="0.25">
      <c r="A3107" t="s">
        <v>2685</v>
      </c>
      <c r="B3107" t="s">
        <v>2686</v>
      </c>
      <c r="C3107">
        <v>1026</v>
      </c>
      <c r="D3107" t="s">
        <v>2687</v>
      </c>
      <c r="E3107" t="s">
        <v>202</v>
      </c>
      <c r="F3107" t="s">
        <v>70</v>
      </c>
      <c r="G3107" t="s">
        <v>308</v>
      </c>
      <c r="H3107">
        <v>0</v>
      </c>
      <c r="I3107" t="s">
        <v>107</v>
      </c>
      <c r="J3107" t="s">
        <v>24</v>
      </c>
      <c r="K3107">
        <v>2685</v>
      </c>
      <c r="L3107" t="s">
        <v>35</v>
      </c>
      <c r="M3107" s="1">
        <v>42704</v>
      </c>
      <c r="N3107" s="1">
        <v>43069</v>
      </c>
      <c r="O3107" t="s">
        <v>26</v>
      </c>
      <c r="P3107" s="1">
        <v>42709.318599537037</v>
      </c>
      <c r="Q3107" s="1">
        <v>42704</v>
      </c>
      <c r="R3107" s="5">
        <v>1</v>
      </c>
    </row>
    <row r="3108" spans="1:18" x14ac:dyDescent="0.25">
      <c r="A3108" t="s">
        <v>826</v>
      </c>
      <c r="B3108" t="s">
        <v>827</v>
      </c>
      <c r="C3108" t="s">
        <v>99</v>
      </c>
      <c r="D3108" t="s">
        <v>2688</v>
      </c>
      <c r="E3108" t="s">
        <v>193</v>
      </c>
      <c r="F3108" t="s">
        <v>829</v>
      </c>
      <c r="G3108" t="s">
        <v>830</v>
      </c>
      <c r="H3108">
        <v>1</v>
      </c>
      <c r="I3108" t="s">
        <v>162</v>
      </c>
      <c r="J3108" t="s">
        <v>27</v>
      </c>
      <c r="K3108">
        <v>2767</v>
      </c>
      <c r="L3108" t="s">
        <v>331</v>
      </c>
      <c r="M3108" t="s">
        <v>99</v>
      </c>
      <c r="N3108" t="s">
        <v>99</v>
      </c>
      <c r="O3108" t="s">
        <v>99</v>
      </c>
      <c r="P3108" s="1">
        <v>42720.582939814813</v>
      </c>
      <c r="Q3108" t="s">
        <v>99</v>
      </c>
      <c r="R3108" s="5">
        <v>1</v>
      </c>
    </row>
    <row r="3109" spans="1:18" x14ac:dyDescent="0.25">
      <c r="A3109" t="s">
        <v>2689</v>
      </c>
      <c r="B3109" t="s">
        <v>2690</v>
      </c>
      <c r="C3109">
        <v>2743</v>
      </c>
      <c r="D3109" t="s">
        <v>2691</v>
      </c>
      <c r="E3109" t="s">
        <v>910</v>
      </c>
      <c r="F3109" t="s">
        <v>52</v>
      </c>
      <c r="G3109" t="s">
        <v>1779</v>
      </c>
      <c r="H3109">
        <v>0</v>
      </c>
      <c r="I3109" t="s">
        <v>107</v>
      </c>
      <c r="J3109" t="s">
        <v>24</v>
      </c>
      <c r="K3109">
        <v>1303</v>
      </c>
      <c r="L3109" t="s">
        <v>35</v>
      </c>
      <c r="M3109" s="1">
        <v>42439</v>
      </c>
      <c r="N3109" s="1">
        <v>42804</v>
      </c>
      <c r="O3109" t="s">
        <v>26</v>
      </c>
      <c r="P3109" s="1">
        <v>42614.489583333336</v>
      </c>
      <c r="Q3109" s="1">
        <v>42439</v>
      </c>
      <c r="R3109" s="5">
        <v>1</v>
      </c>
    </row>
    <row r="3110" spans="1:18" x14ac:dyDescent="0.25">
      <c r="A3110" t="s">
        <v>721</v>
      </c>
      <c r="B3110" t="s">
        <v>722</v>
      </c>
      <c r="C3110">
        <v>1290</v>
      </c>
      <c r="D3110" t="s">
        <v>2692</v>
      </c>
      <c r="E3110" t="s">
        <v>191</v>
      </c>
      <c r="F3110" t="s">
        <v>52</v>
      </c>
      <c r="G3110" t="s">
        <v>847</v>
      </c>
      <c r="H3110">
        <v>0</v>
      </c>
      <c r="I3110" t="s">
        <v>328</v>
      </c>
      <c r="J3110" t="s">
        <v>24</v>
      </c>
      <c r="K3110">
        <v>384</v>
      </c>
      <c r="L3110" t="s">
        <v>25</v>
      </c>
      <c r="M3110" s="1">
        <v>42284</v>
      </c>
      <c r="N3110" s="1">
        <v>42650</v>
      </c>
      <c r="O3110" t="s">
        <v>26</v>
      </c>
      <c r="P3110" s="1">
        <v>42584.606932870367</v>
      </c>
      <c r="Q3110" s="1">
        <v>42284</v>
      </c>
      <c r="R3110" s="5">
        <v>1</v>
      </c>
    </row>
    <row r="3111" spans="1:18" x14ac:dyDescent="0.25">
      <c r="A3111" t="s">
        <v>721</v>
      </c>
      <c r="B3111" t="s">
        <v>722</v>
      </c>
      <c r="C3111">
        <v>1290</v>
      </c>
      <c r="D3111" t="s">
        <v>2692</v>
      </c>
      <c r="E3111" t="s">
        <v>191</v>
      </c>
      <c r="F3111" t="s">
        <v>52</v>
      </c>
      <c r="G3111" t="s">
        <v>847</v>
      </c>
      <c r="H3111">
        <v>0</v>
      </c>
      <c r="I3111" t="s">
        <v>328</v>
      </c>
      <c r="J3111" t="s">
        <v>27</v>
      </c>
      <c r="K3111">
        <v>384</v>
      </c>
      <c r="L3111" t="s">
        <v>25</v>
      </c>
      <c r="M3111" s="1">
        <v>42284</v>
      </c>
      <c r="N3111" s="1">
        <v>42650</v>
      </c>
      <c r="O3111" t="s">
        <v>26</v>
      </c>
      <c r="P3111" s="1">
        <v>42584.606932870367</v>
      </c>
      <c r="Q3111" s="1">
        <v>42284</v>
      </c>
      <c r="R3111" s="5">
        <v>1</v>
      </c>
    </row>
    <row r="3112" spans="1:18" x14ac:dyDescent="0.25">
      <c r="A3112" t="s">
        <v>721</v>
      </c>
      <c r="B3112" t="s">
        <v>722</v>
      </c>
      <c r="C3112">
        <v>1290</v>
      </c>
      <c r="D3112" t="s">
        <v>2692</v>
      </c>
      <c r="E3112" t="s">
        <v>191</v>
      </c>
      <c r="F3112" t="s">
        <v>52</v>
      </c>
      <c r="G3112" t="s">
        <v>847</v>
      </c>
      <c r="H3112">
        <v>0</v>
      </c>
      <c r="I3112" t="s">
        <v>328</v>
      </c>
      <c r="J3112" t="s">
        <v>27</v>
      </c>
      <c r="K3112">
        <v>2502</v>
      </c>
      <c r="L3112" t="s">
        <v>35</v>
      </c>
      <c r="M3112" s="1">
        <v>42647</v>
      </c>
      <c r="N3112" s="1">
        <v>43012</v>
      </c>
      <c r="O3112" t="s">
        <v>26</v>
      </c>
      <c r="P3112" s="1">
        <v>42682.38652777778</v>
      </c>
      <c r="Q3112" s="1">
        <v>42647</v>
      </c>
      <c r="R3112" s="5">
        <v>1</v>
      </c>
    </row>
    <row r="3113" spans="1:18" x14ac:dyDescent="0.25">
      <c r="A3113" t="s">
        <v>721</v>
      </c>
      <c r="B3113" t="s">
        <v>722</v>
      </c>
      <c r="C3113">
        <v>1290</v>
      </c>
      <c r="D3113" t="s">
        <v>2692</v>
      </c>
      <c r="E3113" t="s">
        <v>191</v>
      </c>
      <c r="F3113" t="s">
        <v>52</v>
      </c>
      <c r="G3113" t="s">
        <v>847</v>
      </c>
      <c r="H3113">
        <v>0</v>
      </c>
      <c r="I3113" t="s">
        <v>328</v>
      </c>
      <c r="J3113" t="s">
        <v>24</v>
      </c>
      <c r="K3113">
        <v>2502</v>
      </c>
      <c r="L3113" t="s">
        <v>35</v>
      </c>
      <c r="M3113" s="1">
        <v>42647</v>
      </c>
      <c r="N3113" s="1">
        <v>43012</v>
      </c>
      <c r="O3113" t="s">
        <v>26</v>
      </c>
      <c r="P3113" s="1">
        <v>42682.38652777778</v>
      </c>
      <c r="Q3113" s="1">
        <v>42647</v>
      </c>
      <c r="R3113" s="5">
        <v>1</v>
      </c>
    </row>
    <row r="3114" spans="1:18" x14ac:dyDescent="0.25">
      <c r="A3114" t="s">
        <v>2693</v>
      </c>
      <c r="B3114" t="s">
        <v>2694</v>
      </c>
      <c r="C3114" t="s">
        <v>99</v>
      </c>
      <c r="D3114" t="s">
        <v>2695</v>
      </c>
      <c r="E3114" t="s">
        <v>212</v>
      </c>
      <c r="F3114" t="s">
        <v>154</v>
      </c>
      <c r="G3114" t="s">
        <v>206</v>
      </c>
      <c r="H3114">
        <v>0</v>
      </c>
      <c r="I3114" t="s">
        <v>1279</v>
      </c>
      <c r="J3114" t="s">
        <v>24</v>
      </c>
      <c r="K3114">
        <v>164</v>
      </c>
      <c r="L3114" t="s">
        <v>25</v>
      </c>
      <c r="M3114" s="1">
        <v>42354</v>
      </c>
      <c r="N3114" s="1">
        <v>42537</v>
      </c>
      <c r="O3114" t="s">
        <v>26</v>
      </c>
      <c r="P3114" s="1">
        <v>42575.567372685182</v>
      </c>
      <c r="Q3114" s="1">
        <v>42354</v>
      </c>
      <c r="R3114" s="5">
        <v>1</v>
      </c>
    </row>
    <row r="3115" spans="1:18" x14ac:dyDescent="0.25">
      <c r="A3115" t="s">
        <v>2693</v>
      </c>
      <c r="B3115" t="s">
        <v>2694</v>
      </c>
      <c r="C3115" t="s">
        <v>99</v>
      </c>
      <c r="D3115" t="s">
        <v>2695</v>
      </c>
      <c r="E3115" t="s">
        <v>212</v>
      </c>
      <c r="F3115" t="s">
        <v>154</v>
      </c>
      <c r="G3115" t="s">
        <v>206</v>
      </c>
      <c r="H3115">
        <v>0</v>
      </c>
      <c r="I3115" t="s">
        <v>1279</v>
      </c>
      <c r="J3115" t="s">
        <v>27</v>
      </c>
      <c r="K3115">
        <v>164</v>
      </c>
      <c r="L3115" t="s">
        <v>25</v>
      </c>
      <c r="M3115" s="1">
        <v>42354</v>
      </c>
      <c r="N3115" s="1">
        <v>42537</v>
      </c>
      <c r="O3115" t="s">
        <v>26</v>
      </c>
      <c r="P3115" s="1">
        <v>42575.567372685182</v>
      </c>
      <c r="Q3115" s="1">
        <v>42354</v>
      </c>
      <c r="R3115" s="5">
        <v>1</v>
      </c>
    </row>
    <row r="3116" spans="1:18" x14ac:dyDescent="0.25">
      <c r="A3116" t="s">
        <v>2693</v>
      </c>
      <c r="B3116" t="s">
        <v>2694</v>
      </c>
      <c r="C3116" t="s">
        <v>99</v>
      </c>
      <c r="D3116" t="s">
        <v>2695</v>
      </c>
      <c r="E3116" t="s">
        <v>212</v>
      </c>
      <c r="F3116" t="s">
        <v>154</v>
      </c>
      <c r="G3116" t="s">
        <v>206</v>
      </c>
      <c r="H3116">
        <v>0</v>
      </c>
      <c r="I3116" t="s">
        <v>1279</v>
      </c>
      <c r="J3116" t="s">
        <v>36</v>
      </c>
      <c r="K3116">
        <v>164</v>
      </c>
      <c r="L3116" t="s">
        <v>25</v>
      </c>
      <c r="M3116" s="1">
        <v>42354</v>
      </c>
      <c r="N3116" s="1">
        <v>42537</v>
      </c>
      <c r="O3116" t="s">
        <v>26</v>
      </c>
      <c r="P3116" s="1">
        <v>42575.567372685182</v>
      </c>
      <c r="Q3116" s="1">
        <v>42354</v>
      </c>
      <c r="R3116" s="5">
        <v>1</v>
      </c>
    </row>
    <row r="3117" spans="1:18" x14ac:dyDescent="0.25">
      <c r="A3117" t="s">
        <v>2693</v>
      </c>
      <c r="B3117" t="s">
        <v>2694</v>
      </c>
      <c r="C3117" t="s">
        <v>99</v>
      </c>
      <c r="D3117" t="s">
        <v>2695</v>
      </c>
      <c r="E3117" t="s">
        <v>212</v>
      </c>
      <c r="F3117" t="s">
        <v>154</v>
      </c>
      <c r="G3117" t="s">
        <v>206</v>
      </c>
      <c r="H3117">
        <v>0</v>
      </c>
      <c r="I3117" t="s">
        <v>1279</v>
      </c>
      <c r="J3117" t="s">
        <v>36</v>
      </c>
      <c r="K3117">
        <v>305</v>
      </c>
      <c r="L3117" t="s">
        <v>101</v>
      </c>
      <c r="M3117" s="1">
        <v>42584</v>
      </c>
      <c r="N3117" s="1">
        <v>42768</v>
      </c>
      <c r="O3117" t="s">
        <v>26</v>
      </c>
      <c r="P3117" s="1">
        <v>42583.602002314816</v>
      </c>
      <c r="Q3117" s="1">
        <v>42584</v>
      </c>
      <c r="R3117" s="5">
        <v>1</v>
      </c>
    </row>
    <row r="3118" spans="1:18" x14ac:dyDescent="0.25">
      <c r="A3118" t="s">
        <v>2693</v>
      </c>
      <c r="B3118" t="s">
        <v>2694</v>
      </c>
      <c r="C3118" t="s">
        <v>99</v>
      </c>
      <c r="D3118" t="s">
        <v>2695</v>
      </c>
      <c r="E3118" t="s">
        <v>212</v>
      </c>
      <c r="F3118" t="s">
        <v>154</v>
      </c>
      <c r="G3118" t="s">
        <v>206</v>
      </c>
      <c r="H3118">
        <v>0</v>
      </c>
      <c r="I3118" t="s">
        <v>1279</v>
      </c>
      <c r="J3118" t="s">
        <v>24</v>
      </c>
      <c r="K3118">
        <v>305</v>
      </c>
      <c r="L3118" t="s">
        <v>101</v>
      </c>
      <c r="M3118" s="1">
        <v>42584</v>
      </c>
      <c r="N3118" s="1">
        <v>42768</v>
      </c>
      <c r="O3118" t="s">
        <v>26</v>
      </c>
      <c r="P3118" s="1">
        <v>42583.602002314816</v>
      </c>
      <c r="Q3118" s="1">
        <v>42584</v>
      </c>
      <c r="R3118" s="5">
        <v>1</v>
      </c>
    </row>
    <row r="3119" spans="1:18" x14ac:dyDescent="0.25">
      <c r="A3119" t="s">
        <v>2693</v>
      </c>
      <c r="B3119" t="s">
        <v>2694</v>
      </c>
      <c r="C3119" t="s">
        <v>99</v>
      </c>
      <c r="D3119" t="s">
        <v>2695</v>
      </c>
      <c r="E3119" t="s">
        <v>212</v>
      </c>
      <c r="F3119" t="s">
        <v>154</v>
      </c>
      <c r="G3119" t="s">
        <v>206</v>
      </c>
      <c r="H3119">
        <v>0</v>
      </c>
      <c r="I3119" t="s">
        <v>1279</v>
      </c>
      <c r="J3119" t="s">
        <v>27</v>
      </c>
      <c r="K3119">
        <v>305</v>
      </c>
      <c r="L3119" t="s">
        <v>101</v>
      </c>
      <c r="M3119" s="1">
        <v>42584</v>
      </c>
      <c r="N3119" s="1">
        <v>42768</v>
      </c>
      <c r="O3119" t="s">
        <v>26</v>
      </c>
      <c r="P3119" s="1">
        <v>42583.602002314816</v>
      </c>
      <c r="Q3119" s="1">
        <v>42584</v>
      </c>
      <c r="R3119" s="5">
        <v>1</v>
      </c>
    </row>
    <row r="3120" spans="1:18" x14ac:dyDescent="0.25">
      <c r="A3120" t="s">
        <v>2693</v>
      </c>
      <c r="B3120" t="s">
        <v>2694</v>
      </c>
      <c r="C3120" t="s">
        <v>99</v>
      </c>
      <c r="D3120" t="s">
        <v>2695</v>
      </c>
      <c r="E3120" t="s">
        <v>212</v>
      </c>
      <c r="F3120" t="s">
        <v>154</v>
      </c>
      <c r="G3120" t="s">
        <v>206</v>
      </c>
      <c r="H3120">
        <v>0</v>
      </c>
      <c r="I3120" t="s">
        <v>1279</v>
      </c>
      <c r="J3120" t="s">
        <v>36</v>
      </c>
      <c r="K3120">
        <v>2566</v>
      </c>
      <c r="L3120" t="s">
        <v>35</v>
      </c>
      <c r="M3120" s="1">
        <v>42692</v>
      </c>
      <c r="N3120" s="1">
        <v>43057</v>
      </c>
      <c r="O3120" t="s">
        <v>26</v>
      </c>
      <c r="P3120" s="1">
        <v>42691.638969907406</v>
      </c>
      <c r="Q3120" s="1">
        <v>42692</v>
      </c>
      <c r="R3120" s="5">
        <v>1</v>
      </c>
    </row>
    <row r="3121" spans="1:18" x14ac:dyDescent="0.25">
      <c r="A3121" t="s">
        <v>2693</v>
      </c>
      <c r="B3121" t="s">
        <v>2694</v>
      </c>
      <c r="C3121" t="s">
        <v>99</v>
      </c>
      <c r="D3121" t="s">
        <v>2695</v>
      </c>
      <c r="E3121" t="s">
        <v>212</v>
      </c>
      <c r="F3121" t="s">
        <v>154</v>
      </c>
      <c r="G3121" t="s">
        <v>206</v>
      </c>
      <c r="H3121">
        <v>0</v>
      </c>
      <c r="I3121" t="s">
        <v>1279</v>
      </c>
      <c r="J3121" t="s">
        <v>24</v>
      </c>
      <c r="K3121">
        <v>2566</v>
      </c>
      <c r="L3121" t="s">
        <v>35</v>
      </c>
      <c r="M3121" s="1">
        <v>42692</v>
      </c>
      <c r="N3121" s="1">
        <v>43057</v>
      </c>
      <c r="O3121" t="s">
        <v>26</v>
      </c>
      <c r="P3121" s="1">
        <v>42691.638969907406</v>
      </c>
      <c r="Q3121" s="1">
        <v>42692</v>
      </c>
      <c r="R3121" s="5">
        <v>1</v>
      </c>
    </row>
    <row r="3122" spans="1:18" x14ac:dyDescent="0.25">
      <c r="A3122" t="s">
        <v>2693</v>
      </c>
      <c r="B3122" t="s">
        <v>2694</v>
      </c>
      <c r="C3122" t="s">
        <v>99</v>
      </c>
      <c r="D3122" t="s">
        <v>2695</v>
      </c>
      <c r="E3122" t="s">
        <v>212</v>
      </c>
      <c r="F3122" t="s">
        <v>154</v>
      </c>
      <c r="G3122" t="s">
        <v>206</v>
      </c>
      <c r="H3122">
        <v>0</v>
      </c>
      <c r="I3122" t="s">
        <v>1279</v>
      </c>
      <c r="J3122" t="s">
        <v>27</v>
      </c>
      <c r="K3122">
        <v>2566</v>
      </c>
      <c r="L3122" t="s">
        <v>35</v>
      </c>
      <c r="M3122" s="1">
        <v>42692</v>
      </c>
      <c r="N3122" s="1">
        <v>43057</v>
      </c>
      <c r="O3122" t="s">
        <v>26</v>
      </c>
      <c r="P3122" s="1">
        <v>42691.638969907406</v>
      </c>
      <c r="Q3122" s="1">
        <v>42692</v>
      </c>
      <c r="R3122" s="5">
        <v>1</v>
      </c>
    </row>
    <row r="3123" spans="1:18" x14ac:dyDescent="0.25">
      <c r="A3123" t="s">
        <v>687</v>
      </c>
      <c r="B3123" t="s">
        <v>688</v>
      </c>
      <c r="C3123">
        <v>2065</v>
      </c>
      <c r="D3123" t="s">
        <v>2696</v>
      </c>
      <c r="E3123" t="s">
        <v>205</v>
      </c>
      <c r="F3123" t="s">
        <v>70</v>
      </c>
      <c r="G3123" t="s">
        <v>1689</v>
      </c>
      <c r="H3123">
        <v>0</v>
      </c>
      <c r="I3123" t="s">
        <v>126</v>
      </c>
      <c r="J3123" t="s">
        <v>254</v>
      </c>
      <c r="K3123">
        <v>2146</v>
      </c>
      <c r="L3123" t="s">
        <v>35</v>
      </c>
      <c r="M3123" s="1">
        <v>42431</v>
      </c>
      <c r="N3123" s="1">
        <v>42796</v>
      </c>
      <c r="O3123" t="s">
        <v>26</v>
      </c>
      <c r="P3123" s="1">
        <v>42642.344606481478</v>
      </c>
      <c r="Q3123" s="1">
        <v>42431</v>
      </c>
      <c r="R3123" s="5">
        <v>1</v>
      </c>
    </row>
    <row r="3124" spans="1:18" x14ac:dyDescent="0.25">
      <c r="A3124" t="s">
        <v>687</v>
      </c>
      <c r="B3124" t="s">
        <v>688</v>
      </c>
      <c r="C3124">
        <v>2065</v>
      </c>
      <c r="D3124" t="s">
        <v>2697</v>
      </c>
      <c r="E3124" t="s">
        <v>205</v>
      </c>
      <c r="F3124" t="s">
        <v>70</v>
      </c>
      <c r="G3124" t="s">
        <v>1689</v>
      </c>
      <c r="H3124">
        <v>0</v>
      </c>
      <c r="I3124" t="s">
        <v>126</v>
      </c>
      <c r="J3124" t="s">
        <v>254</v>
      </c>
      <c r="K3124">
        <v>2145</v>
      </c>
      <c r="L3124" t="s">
        <v>25</v>
      </c>
      <c r="M3124" s="1">
        <v>42352</v>
      </c>
      <c r="N3124" s="1">
        <v>42718</v>
      </c>
      <c r="O3124" t="s">
        <v>26</v>
      </c>
      <c r="P3124" s="1">
        <v>42642.337488425925</v>
      </c>
      <c r="Q3124" s="1">
        <v>42352</v>
      </c>
      <c r="R3124" s="5">
        <v>1</v>
      </c>
    </row>
    <row r="3125" spans="1:18" x14ac:dyDescent="0.25">
      <c r="A3125" t="s">
        <v>28</v>
      </c>
      <c r="B3125" t="s">
        <v>29</v>
      </c>
      <c r="C3125">
        <v>1862</v>
      </c>
      <c r="D3125" t="s">
        <v>2698</v>
      </c>
      <c r="E3125" t="s">
        <v>191</v>
      </c>
      <c r="F3125" t="s">
        <v>154</v>
      </c>
      <c r="G3125" t="s">
        <v>155</v>
      </c>
      <c r="H3125">
        <v>0</v>
      </c>
      <c r="I3125" t="s">
        <v>107</v>
      </c>
      <c r="J3125" t="s">
        <v>24</v>
      </c>
      <c r="K3125">
        <v>2217</v>
      </c>
      <c r="L3125" t="s">
        <v>35</v>
      </c>
      <c r="M3125" s="1">
        <v>42397</v>
      </c>
      <c r="N3125" s="1">
        <v>42763</v>
      </c>
      <c r="O3125" t="s">
        <v>26</v>
      </c>
      <c r="P3125" s="1">
        <v>42643.456828703704</v>
      </c>
      <c r="Q3125" s="1">
        <v>42397</v>
      </c>
      <c r="R3125" s="5">
        <v>1</v>
      </c>
    </row>
    <row r="3126" spans="1:18" x14ac:dyDescent="0.25">
      <c r="A3126" t="s">
        <v>28</v>
      </c>
      <c r="B3126" t="s">
        <v>29</v>
      </c>
      <c r="C3126">
        <v>1862</v>
      </c>
      <c r="D3126" t="s">
        <v>2698</v>
      </c>
      <c r="E3126" t="s">
        <v>191</v>
      </c>
      <c r="F3126" t="s">
        <v>154</v>
      </c>
      <c r="G3126" t="s">
        <v>155</v>
      </c>
      <c r="H3126">
        <v>0</v>
      </c>
      <c r="I3126" t="s">
        <v>107</v>
      </c>
      <c r="J3126" t="s">
        <v>27</v>
      </c>
      <c r="K3126">
        <v>2217</v>
      </c>
      <c r="L3126" t="s">
        <v>35</v>
      </c>
      <c r="M3126" s="1">
        <v>42397</v>
      </c>
      <c r="N3126" s="1">
        <v>42763</v>
      </c>
      <c r="O3126" t="s">
        <v>26</v>
      </c>
      <c r="P3126" s="1">
        <v>42643.456828703704</v>
      </c>
      <c r="Q3126" s="1">
        <v>42397</v>
      </c>
      <c r="R3126" s="5">
        <v>1</v>
      </c>
    </row>
    <row r="3127" spans="1:18" x14ac:dyDescent="0.25">
      <c r="A3127" t="s">
        <v>1938</v>
      </c>
      <c r="B3127" t="s">
        <v>1939</v>
      </c>
      <c r="C3127">
        <v>2067</v>
      </c>
      <c r="D3127" t="s">
        <v>2699</v>
      </c>
      <c r="E3127" t="s">
        <v>205</v>
      </c>
      <c r="F3127" t="s">
        <v>70</v>
      </c>
      <c r="G3127" t="s">
        <v>1689</v>
      </c>
      <c r="H3127">
        <v>0</v>
      </c>
      <c r="I3127" t="s">
        <v>922</v>
      </c>
      <c r="J3127" t="s">
        <v>254</v>
      </c>
      <c r="K3127">
        <v>1606</v>
      </c>
      <c r="L3127" t="s">
        <v>35</v>
      </c>
      <c r="M3127" s="1">
        <v>42458</v>
      </c>
      <c r="N3127" s="1">
        <v>42823</v>
      </c>
      <c r="O3127" t="s">
        <v>26</v>
      </c>
      <c r="P3127" s="1">
        <v>42628.396689814814</v>
      </c>
      <c r="Q3127" s="1">
        <v>42458</v>
      </c>
      <c r="R3127" s="5">
        <v>1</v>
      </c>
    </row>
    <row r="3128" spans="1:18" x14ac:dyDescent="0.25">
      <c r="A3128" t="s">
        <v>1938</v>
      </c>
      <c r="B3128" t="s">
        <v>1939</v>
      </c>
      <c r="C3128">
        <v>2067</v>
      </c>
      <c r="D3128" t="s">
        <v>2700</v>
      </c>
      <c r="E3128" t="s">
        <v>205</v>
      </c>
      <c r="F3128" t="s">
        <v>70</v>
      </c>
      <c r="G3128" t="s">
        <v>1689</v>
      </c>
      <c r="H3128">
        <v>0</v>
      </c>
      <c r="I3128" t="s">
        <v>922</v>
      </c>
      <c r="J3128" t="s">
        <v>254</v>
      </c>
      <c r="K3128">
        <v>1608</v>
      </c>
      <c r="L3128" t="s">
        <v>35</v>
      </c>
      <c r="M3128" s="1">
        <v>42477</v>
      </c>
      <c r="N3128" s="1">
        <v>42842</v>
      </c>
      <c r="O3128" t="s">
        <v>26</v>
      </c>
      <c r="P3128" s="1">
        <v>42628.412291666667</v>
      </c>
      <c r="Q3128" s="1">
        <v>42477</v>
      </c>
      <c r="R3128" s="5">
        <v>1</v>
      </c>
    </row>
    <row r="3129" spans="1:18" x14ac:dyDescent="0.25">
      <c r="A3129" t="s">
        <v>1938</v>
      </c>
      <c r="B3129" t="s">
        <v>1939</v>
      </c>
      <c r="C3129">
        <v>2067</v>
      </c>
      <c r="D3129" t="s">
        <v>2701</v>
      </c>
      <c r="E3129" t="s">
        <v>205</v>
      </c>
      <c r="F3129" t="s">
        <v>70</v>
      </c>
      <c r="G3129" t="s">
        <v>1689</v>
      </c>
      <c r="H3129">
        <v>0</v>
      </c>
      <c r="I3129" t="s">
        <v>922</v>
      </c>
      <c r="J3129" t="s">
        <v>254</v>
      </c>
      <c r="K3129">
        <v>1602</v>
      </c>
      <c r="L3129" t="s">
        <v>35</v>
      </c>
      <c r="M3129" s="1">
        <v>42388</v>
      </c>
      <c r="N3129" s="1">
        <v>42754</v>
      </c>
      <c r="O3129" t="s">
        <v>26</v>
      </c>
      <c r="P3129" s="1">
        <v>42628.380347222221</v>
      </c>
      <c r="Q3129" s="1">
        <v>42388</v>
      </c>
      <c r="R3129" s="5">
        <v>1</v>
      </c>
    </row>
    <row r="3130" spans="1:18" x14ac:dyDescent="0.25">
      <c r="A3130" t="s">
        <v>1938</v>
      </c>
      <c r="B3130" t="s">
        <v>1939</v>
      </c>
      <c r="C3130">
        <v>2067</v>
      </c>
      <c r="D3130" t="s">
        <v>2702</v>
      </c>
      <c r="E3130" t="s">
        <v>205</v>
      </c>
      <c r="F3130" t="s">
        <v>70</v>
      </c>
      <c r="G3130" t="s">
        <v>1689</v>
      </c>
      <c r="H3130">
        <v>0</v>
      </c>
      <c r="I3130" t="s">
        <v>922</v>
      </c>
      <c r="J3130" t="s">
        <v>254</v>
      </c>
      <c r="K3130">
        <v>1603</v>
      </c>
      <c r="L3130" t="s">
        <v>35</v>
      </c>
      <c r="M3130" s="1">
        <v>42405</v>
      </c>
      <c r="N3130" s="1">
        <v>42771</v>
      </c>
      <c r="O3130" t="s">
        <v>26</v>
      </c>
      <c r="P3130" s="1">
        <v>42628.383020833331</v>
      </c>
      <c r="Q3130" s="1">
        <v>42405</v>
      </c>
      <c r="R3130" s="5">
        <v>1</v>
      </c>
    </row>
    <row r="3131" spans="1:18" x14ac:dyDescent="0.25">
      <c r="A3131" t="s">
        <v>89</v>
      </c>
      <c r="B3131" t="s">
        <v>90</v>
      </c>
      <c r="C3131">
        <v>2228</v>
      </c>
      <c r="D3131" t="s">
        <v>2703</v>
      </c>
      <c r="E3131" t="s">
        <v>988</v>
      </c>
      <c r="F3131" t="s">
        <v>70</v>
      </c>
      <c r="G3131" t="s">
        <v>245</v>
      </c>
      <c r="H3131">
        <v>0</v>
      </c>
      <c r="I3131" t="s">
        <v>156</v>
      </c>
      <c r="J3131" t="s">
        <v>24</v>
      </c>
      <c r="K3131">
        <v>1248</v>
      </c>
      <c r="L3131" t="s">
        <v>101</v>
      </c>
      <c r="M3131" s="1">
        <v>42374</v>
      </c>
      <c r="N3131" s="1">
        <v>42740</v>
      </c>
      <c r="O3131" t="s">
        <v>26</v>
      </c>
      <c r="P3131" s="1">
        <v>42612.459317129629</v>
      </c>
      <c r="Q3131" s="1">
        <v>42374</v>
      </c>
      <c r="R3131" s="5">
        <v>1</v>
      </c>
    </row>
    <row r="3132" spans="1:18" x14ac:dyDescent="0.25">
      <c r="A3132" t="s">
        <v>89</v>
      </c>
      <c r="B3132" t="s">
        <v>90</v>
      </c>
      <c r="C3132">
        <v>2228</v>
      </c>
      <c r="D3132" t="s">
        <v>2703</v>
      </c>
      <c r="E3132" t="s">
        <v>988</v>
      </c>
      <c r="F3132" t="s">
        <v>70</v>
      </c>
      <c r="G3132" t="s">
        <v>245</v>
      </c>
      <c r="H3132">
        <v>0</v>
      </c>
      <c r="I3132" t="s">
        <v>156</v>
      </c>
      <c r="J3132" t="s">
        <v>27</v>
      </c>
      <c r="K3132">
        <v>1248</v>
      </c>
      <c r="L3132" t="s">
        <v>101</v>
      </c>
      <c r="M3132" s="1">
        <v>42374</v>
      </c>
      <c r="N3132" s="1">
        <v>42740</v>
      </c>
      <c r="O3132" t="s">
        <v>26</v>
      </c>
      <c r="P3132" s="1">
        <v>42612.459317129629</v>
      </c>
      <c r="Q3132" s="1">
        <v>42374</v>
      </c>
      <c r="R3132" s="5">
        <v>1</v>
      </c>
    </row>
    <row r="3133" spans="1:18" x14ac:dyDescent="0.25">
      <c r="A3133" t="s">
        <v>28</v>
      </c>
      <c r="B3133" t="s">
        <v>29</v>
      </c>
      <c r="C3133">
        <v>1862</v>
      </c>
      <c r="D3133" t="s">
        <v>2704</v>
      </c>
      <c r="E3133" t="s">
        <v>212</v>
      </c>
      <c r="F3133" t="s">
        <v>52</v>
      </c>
      <c r="G3133" t="s">
        <v>213</v>
      </c>
      <c r="H3133">
        <v>0</v>
      </c>
      <c r="I3133" t="s">
        <v>317</v>
      </c>
      <c r="J3133" t="s">
        <v>24</v>
      </c>
      <c r="K3133">
        <v>2323</v>
      </c>
      <c r="L3133" t="s">
        <v>35</v>
      </c>
      <c r="M3133" s="1">
        <v>42656</v>
      </c>
      <c r="N3133" s="1">
        <v>43021</v>
      </c>
      <c r="O3133" t="s">
        <v>26</v>
      </c>
      <c r="P3133" s="1">
        <v>42657.420601851853</v>
      </c>
      <c r="Q3133" s="1">
        <v>42656</v>
      </c>
      <c r="R3133" s="5">
        <v>1</v>
      </c>
    </row>
    <row r="3134" spans="1:18" x14ac:dyDescent="0.25">
      <c r="A3134" t="s">
        <v>28</v>
      </c>
      <c r="B3134" t="s">
        <v>29</v>
      </c>
      <c r="C3134">
        <v>1862</v>
      </c>
      <c r="D3134" t="s">
        <v>2704</v>
      </c>
      <c r="E3134" t="s">
        <v>212</v>
      </c>
      <c r="F3134" t="s">
        <v>52</v>
      </c>
      <c r="G3134" t="s">
        <v>213</v>
      </c>
      <c r="H3134">
        <v>0</v>
      </c>
      <c r="I3134" t="s">
        <v>317</v>
      </c>
      <c r="J3134" t="s">
        <v>27</v>
      </c>
      <c r="K3134">
        <v>2323</v>
      </c>
      <c r="L3134" t="s">
        <v>35</v>
      </c>
      <c r="M3134" s="1">
        <v>42656</v>
      </c>
      <c r="N3134" s="1">
        <v>43021</v>
      </c>
      <c r="O3134" t="s">
        <v>26</v>
      </c>
      <c r="P3134" s="1">
        <v>42657.420601851853</v>
      </c>
      <c r="Q3134" s="1">
        <v>42656</v>
      </c>
      <c r="R3134" s="5">
        <v>1</v>
      </c>
    </row>
    <row r="3135" spans="1:18" x14ac:dyDescent="0.25">
      <c r="A3135" t="s">
        <v>1187</v>
      </c>
      <c r="B3135" t="s">
        <v>1188</v>
      </c>
      <c r="C3135">
        <v>1598</v>
      </c>
      <c r="D3135" t="s">
        <v>2705</v>
      </c>
      <c r="E3135" t="s">
        <v>212</v>
      </c>
      <c r="F3135" t="s">
        <v>154</v>
      </c>
      <c r="G3135" t="s">
        <v>155</v>
      </c>
      <c r="H3135">
        <v>1</v>
      </c>
      <c r="I3135" t="s">
        <v>359</v>
      </c>
      <c r="J3135" t="s">
        <v>24</v>
      </c>
      <c r="K3135">
        <v>826</v>
      </c>
      <c r="L3135" t="s">
        <v>35</v>
      </c>
      <c r="M3135" s="1">
        <v>42584</v>
      </c>
      <c r="N3135" s="1">
        <v>42768</v>
      </c>
      <c r="O3135" t="s">
        <v>26</v>
      </c>
      <c r="P3135" s="1">
        <v>42594.519780092596</v>
      </c>
      <c r="Q3135" s="1">
        <v>42584</v>
      </c>
      <c r="R3135" s="5">
        <v>1</v>
      </c>
    </row>
    <row r="3136" spans="1:18" x14ac:dyDescent="0.25">
      <c r="A3136" t="s">
        <v>1187</v>
      </c>
      <c r="B3136" t="s">
        <v>1188</v>
      </c>
      <c r="C3136">
        <v>1598</v>
      </c>
      <c r="D3136" t="s">
        <v>2705</v>
      </c>
      <c r="E3136" t="s">
        <v>212</v>
      </c>
      <c r="F3136" t="s">
        <v>154</v>
      </c>
      <c r="G3136" t="s">
        <v>155</v>
      </c>
      <c r="H3136">
        <v>1</v>
      </c>
      <c r="I3136" t="s">
        <v>359</v>
      </c>
      <c r="J3136" t="s">
        <v>27</v>
      </c>
      <c r="K3136">
        <v>826</v>
      </c>
      <c r="L3136" t="s">
        <v>35</v>
      </c>
      <c r="M3136" s="1">
        <v>42584</v>
      </c>
      <c r="N3136" s="1">
        <v>42768</v>
      </c>
      <c r="O3136" t="s">
        <v>26</v>
      </c>
      <c r="P3136" s="1">
        <v>42594.519780092596</v>
      </c>
      <c r="Q3136" s="1">
        <v>42584</v>
      </c>
      <c r="R3136" s="5">
        <v>1</v>
      </c>
    </row>
    <row r="3137" spans="1:18" x14ac:dyDescent="0.25">
      <c r="A3137" t="s">
        <v>1187</v>
      </c>
      <c r="B3137" t="s">
        <v>1188</v>
      </c>
      <c r="C3137">
        <v>1598</v>
      </c>
      <c r="D3137" t="s">
        <v>2705</v>
      </c>
      <c r="E3137" t="s">
        <v>212</v>
      </c>
      <c r="F3137" t="s">
        <v>154</v>
      </c>
      <c r="G3137" t="s">
        <v>155</v>
      </c>
      <c r="H3137">
        <v>1</v>
      </c>
      <c r="I3137" t="s">
        <v>359</v>
      </c>
      <c r="J3137" t="s">
        <v>36</v>
      </c>
      <c r="K3137">
        <v>826</v>
      </c>
      <c r="L3137" t="s">
        <v>35</v>
      </c>
      <c r="M3137" s="1">
        <v>42584</v>
      </c>
      <c r="N3137" s="1">
        <v>42768</v>
      </c>
      <c r="O3137" t="s">
        <v>26</v>
      </c>
      <c r="P3137" s="1">
        <v>42594.519780092596</v>
      </c>
      <c r="Q3137" s="1">
        <v>42584</v>
      </c>
      <c r="R3137" s="5">
        <v>1</v>
      </c>
    </row>
    <row r="3138" spans="1:18" x14ac:dyDescent="0.25">
      <c r="A3138" t="s">
        <v>1537</v>
      </c>
      <c r="B3138" t="s">
        <v>1538</v>
      </c>
      <c r="C3138">
        <v>1940</v>
      </c>
      <c r="D3138" t="s">
        <v>2706</v>
      </c>
      <c r="E3138" t="s">
        <v>193</v>
      </c>
      <c r="F3138" t="s">
        <v>52</v>
      </c>
      <c r="G3138" t="s">
        <v>847</v>
      </c>
      <c r="H3138">
        <v>0</v>
      </c>
      <c r="I3138" t="s">
        <v>2707</v>
      </c>
      <c r="J3138" t="s">
        <v>27</v>
      </c>
      <c r="K3138">
        <v>17</v>
      </c>
      <c r="L3138" t="s">
        <v>35</v>
      </c>
      <c r="M3138" s="1">
        <v>42501</v>
      </c>
      <c r="N3138" s="1">
        <v>42866</v>
      </c>
      <c r="O3138" t="s">
        <v>26</v>
      </c>
      <c r="P3138" s="1">
        <v>42563.464826388888</v>
      </c>
      <c r="Q3138" s="1">
        <v>42501</v>
      </c>
      <c r="R3138" s="5">
        <v>1</v>
      </c>
    </row>
    <row r="3139" spans="1:18" x14ac:dyDescent="0.25">
      <c r="A3139" t="s">
        <v>1537</v>
      </c>
      <c r="B3139" t="s">
        <v>1538</v>
      </c>
      <c r="C3139">
        <v>1940</v>
      </c>
      <c r="D3139" t="s">
        <v>2706</v>
      </c>
      <c r="E3139" t="s">
        <v>193</v>
      </c>
      <c r="F3139" t="s">
        <v>52</v>
      </c>
      <c r="G3139" t="s">
        <v>847</v>
      </c>
      <c r="H3139">
        <v>0</v>
      </c>
      <c r="I3139" t="s">
        <v>2707</v>
      </c>
      <c r="J3139" t="s">
        <v>24</v>
      </c>
      <c r="K3139">
        <v>17</v>
      </c>
      <c r="L3139" t="s">
        <v>35</v>
      </c>
      <c r="M3139" s="1">
        <v>42501</v>
      </c>
      <c r="N3139" s="1">
        <v>42866</v>
      </c>
      <c r="O3139" t="s">
        <v>26</v>
      </c>
      <c r="P3139" s="1">
        <v>42563.464826388888</v>
      </c>
      <c r="Q3139" s="1">
        <v>42501</v>
      </c>
      <c r="R3139" s="5">
        <v>1</v>
      </c>
    </row>
    <row r="3140" spans="1:18" x14ac:dyDescent="0.25">
      <c r="A3140" t="s">
        <v>1537</v>
      </c>
      <c r="B3140" t="s">
        <v>1538</v>
      </c>
      <c r="C3140">
        <v>1940</v>
      </c>
      <c r="D3140" t="s">
        <v>2708</v>
      </c>
      <c r="E3140" t="s">
        <v>193</v>
      </c>
      <c r="F3140" t="s">
        <v>70</v>
      </c>
      <c r="G3140" t="s">
        <v>847</v>
      </c>
      <c r="H3140">
        <v>0</v>
      </c>
      <c r="I3140" t="s">
        <v>2707</v>
      </c>
      <c r="J3140" t="s">
        <v>24</v>
      </c>
      <c r="K3140">
        <v>56</v>
      </c>
      <c r="L3140" t="s">
        <v>35</v>
      </c>
      <c r="M3140" s="1">
        <v>42523</v>
      </c>
      <c r="N3140" s="1">
        <v>42888</v>
      </c>
      <c r="O3140" t="s">
        <v>26</v>
      </c>
      <c r="P3140" s="1">
        <v>42566.447048611109</v>
      </c>
      <c r="Q3140" s="1">
        <v>42523</v>
      </c>
      <c r="R3140" s="5">
        <v>1</v>
      </c>
    </row>
    <row r="3141" spans="1:18" x14ac:dyDescent="0.25">
      <c r="A3141" t="s">
        <v>1537</v>
      </c>
      <c r="B3141" t="s">
        <v>1538</v>
      </c>
      <c r="C3141">
        <v>1940</v>
      </c>
      <c r="D3141" t="s">
        <v>2709</v>
      </c>
      <c r="E3141" t="s">
        <v>193</v>
      </c>
      <c r="F3141" t="s">
        <v>52</v>
      </c>
      <c r="G3141" t="s">
        <v>847</v>
      </c>
      <c r="H3141">
        <v>0</v>
      </c>
      <c r="I3141" t="s">
        <v>2707</v>
      </c>
      <c r="J3141" t="s">
        <v>24</v>
      </c>
      <c r="K3141">
        <v>18</v>
      </c>
      <c r="L3141" t="s">
        <v>35</v>
      </c>
      <c r="M3141" s="1">
        <v>42493</v>
      </c>
      <c r="N3141" s="1">
        <v>42858</v>
      </c>
      <c r="O3141" t="s">
        <v>26</v>
      </c>
      <c r="P3141" s="1">
        <v>42563.471689814818</v>
      </c>
      <c r="Q3141" s="1">
        <v>42493</v>
      </c>
      <c r="R3141" s="5">
        <v>1</v>
      </c>
    </row>
    <row r="3142" spans="1:18" x14ac:dyDescent="0.25">
      <c r="A3142" t="s">
        <v>1537</v>
      </c>
      <c r="B3142" t="s">
        <v>1538</v>
      </c>
      <c r="C3142">
        <v>1940</v>
      </c>
      <c r="D3142" t="s">
        <v>2709</v>
      </c>
      <c r="E3142" t="s">
        <v>193</v>
      </c>
      <c r="F3142" t="s">
        <v>52</v>
      </c>
      <c r="G3142" t="s">
        <v>847</v>
      </c>
      <c r="H3142">
        <v>0</v>
      </c>
      <c r="I3142" t="s">
        <v>2707</v>
      </c>
      <c r="J3142" t="s">
        <v>27</v>
      </c>
      <c r="K3142">
        <v>18</v>
      </c>
      <c r="L3142" t="s">
        <v>35</v>
      </c>
      <c r="M3142" s="1">
        <v>42493</v>
      </c>
      <c r="N3142" s="1">
        <v>42858</v>
      </c>
      <c r="O3142" t="s">
        <v>26</v>
      </c>
      <c r="P3142" s="1">
        <v>42563.471689814818</v>
      </c>
      <c r="Q3142" s="1">
        <v>42493</v>
      </c>
      <c r="R3142" s="5">
        <v>1</v>
      </c>
    </row>
    <row r="3143" spans="1:18" x14ac:dyDescent="0.25">
      <c r="A3143" t="s">
        <v>1537</v>
      </c>
      <c r="B3143" t="s">
        <v>1538</v>
      </c>
      <c r="C3143">
        <v>1940</v>
      </c>
      <c r="D3143" t="s">
        <v>2710</v>
      </c>
      <c r="E3143" t="s">
        <v>193</v>
      </c>
      <c r="F3143" t="s">
        <v>52</v>
      </c>
      <c r="G3143" t="s">
        <v>847</v>
      </c>
      <c r="H3143">
        <v>0</v>
      </c>
      <c r="I3143" t="s">
        <v>2707</v>
      </c>
      <c r="J3143" t="s">
        <v>24</v>
      </c>
      <c r="K3143">
        <v>1814</v>
      </c>
      <c r="L3143" t="s">
        <v>35</v>
      </c>
      <c r="M3143" s="1">
        <v>42509</v>
      </c>
      <c r="N3143" s="1">
        <v>42874</v>
      </c>
      <c r="O3143" t="s">
        <v>26</v>
      </c>
      <c r="P3143" s="1">
        <v>42635.623078703706</v>
      </c>
      <c r="Q3143" s="1">
        <v>42509</v>
      </c>
      <c r="R3143" s="5">
        <v>1</v>
      </c>
    </row>
    <row r="3144" spans="1:18" x14ac:dyDescent="0.25">
      <c r="A3144" t="s">
        <v>1537</v>
      </c>
      <c r="B3144" t="s">
        <v>1538</v>
      </c>
      <c r="C3144">
        <v>1940</v>
      </c>
      <c r="D3144" t="s">
        <v>2710</v>
      </c>
      <c r="E3144" t="s">
        <v>193</v>
      </c>
      <c r="F3144" t="s">
        <v>52</v>
      </c>
      <c r="G3144" t="s">
        <v>847</v>
      </c>
      <c r="H3144">
        <v>0</v>
      </c>
      <c r="I3144" t="s">
        <v>2707</v>
      </c>
      <c r="J3144" t="s">
        <v>27</v>
      </c>
      <c r="K3144">
        <v>1814</v>
      </c>
      <c r="L3144" t="s">
        <v>35</v>
      </c>
      <c r="M3144" s="1">
        <v>42509</v>
      </c>
      <c r="N3144" s="1">
        <v>42874</v>
      </c>
      <c r="O3144" t="s">
        <v>26</v>
      </c>
      <c r="P3144" s="1">
        <v>42635.623078703706</v>
      </c>
      <c r="Q3144" s="1">
        <v>42509</v>
      </c>
      <c r="R3144" s="5">
        <v>1</v>
      </c>
    </row>
    <row r="3145" spans="1:18" x14ac:dyDescent="0.25">
      <c r="A3145" t="s">
        <v>2711</v>
      </c>
      <c r="B3145" t="s">
        <v>2712</v>
      </c>
      <c r="C3145">
        <v>2866</v>
      </c>
      <c r="D3145" t="s">
        <v>2713</v>
      </c>
      <c r="E3145" t="s">
        <v>193</v>
      </c>
      <c r="F3145" t="s">
        <v>146</v>
      </c>
      <c r="G3145" t="s">
        <v>213</v>
      </c>
      <c r="H3145">
        <v>0</v>
      </c>
      <c r="I3145" t="s">
        <v>461</v>
      </c>
      <c r="J3145" t="s">
        <v>27</v>
      </c>
      <c r="K3145">
        <v>1700</v>
      </c>
      <c r="L3145" t="s">
        <v>35</v>
      </c>
      <c r="M3145" s="1">
        <v>42439</v>
      </c>
      <c r="N3145" s="1">
        <v>42804</v>
      </c>
      <c r="O3145" t="s">
        <v>26</v>
      </c>
      <c r="P3145" s="1">
        <v>42632.642974537041</v>
      </c>
      <c r="Q3145" s="1">
        <v>42439</v>
      </c>
      <c r="R3145" s="5">
        <v>1</v>
      </c>
    </row>
    <row r="3146" spans="1:18" x14ac:dyDescent="0.25">
      <c r="A3146" t="s">
        <v>1752</v>
      </c>
      <c r="B3146" t="s">
        <v>1753</v>
      </c>
      <c r="C3146">
        <v>1301</v>
      </c>
      <c r="D3146" t="s">
        <v>2714</v>
      </c>
      <c r="E3146" t="s">
        <v>202</v>
      </c>
      <c r="F3146" t="s">
        <v>154</v>
      </c>
      <c r="G3146" t="s">
        <v>1404</v>
      </c>
      <c r="H3146">
        <v>0</v>
      </c>
      <c r="I3146" t="s">
        <v>301</v>
      </c>
      <c r="J3146" t="s">
        <v>24</v>
      </c>
      <c r="K3146">
        <v>2237</v>
      </c>
      <c r="L3146" t="s">
        <v>35</v>
      </c>
      <c r="M3146" s="1">
        <v>42646</v>
      </c>
      <c r="N3146" s="1">
        <v>43011</v>
      </c>
      <c r="O3146" t="s">
        <v>26</v>
      </c>
      <c r="P3146" s="1">
        <v>42645.821423611109</v>
      </c>
      <c r="Q3146" s="1">
        <v>42646</v>
      </c>
      <c r="R3146" s="5">
        <v>1</v>
      </c>
    </row>
    <row r="3147" spans="1:18" x14ac:dyDescent="0.25">
      <c r="A3147" t="s">
        <v>1752</v>
      </c>
      <c r="B3147" t="s">
        <v>1753</v>
      </c>
      <c r="C3147">
        <v>1301</v>
      </c>
      <c r="D3147" t="s">
        <v>2714</v>
      </c>
      <c r="E3147" t="s">
        <v>202</v>
      </c>
      <c r="F3147" t="s">
        <v>154</v>
      </c>
      <c r="G3147" t="s">
        <v>1404</v>
      </c>
      <c r="H3147">
        <v>0</v>
      </c>
      <c r="I3147" t="s">
        <v>301</v>
      </c>
      <c r="J3147" t="s">
        <v>27</v>
      </c>
      <c r="K3147">
        <v>2237</v>
      </c>
      <c r="L3147" t="s">
        <v>35</v>
      </c>
      <c r="M3147" s="1">
        <v>42646</v>
      </c>
      <c r="N3147" s="1">
        <v>43011</v>
      </c>
      <c r="O3147" t="s">
        <v>26</v>
      </c>
      <c r="P3147" s="1">
        <v>42645.821423611109</v>
      </c>
      <c r="Q3147" s="1">
        <v>42646</v>
      </c>
      <c r="R3147" s="5">
        <v>1</v>
      </c>
    </row>
    <row r="3148" spans="1:18" x14ac:dyDescent="0.25">
      <c r="A3148" t="s">
        <v>157</v>
      </c>
      <c r="B3148" t="s">
        <v>158</v>
      </c>
      <c r="C3148">
        <v>1002</v>
      </c>
      <c r="D3148" t="s">
        <v>2715</v>
      </c>
      <c r="E3148" t="s">
        <v>988</v>
      </c>
      <c r="F3148" t="s">
        <v>70</v>
      </c>
      <c r="G3148" t="s">
        <v>836</v>
      </c>
      <c r="H3148">
        <v>0</v>
      </c>
      <c r="I3148" t="s">
        <v>162</v>
      </c>
      <c r="J3148" t="s">
        <v>27</v>
      </c>
      <c r="K3148">
        <v>1749</v>
      </c>
      <c r="L3148" t="s">
        <v>25</v>
      </c>
      <c r="M3148" s="1">
        <v>42279</v>
      </c>
      <c r="N3148" s="1">
        <v>42645</v>
      </c>
      <c r="O3148" t="s">
        <v>26</v>
      </c>
      <c r="P3148" s="1">
        <v>42634.599282407406</v>
      </c>
      <c r="Q3148" s="1">
        <v>42279</v>
      </c>
      <c r="R3148" s="5">
        <v>1</v>
      </c>
    </row>
    <row r="3149" spans="1:18" x14ac:dyDescent="0.25">
      <c r="A3149" t="s">
        <v>157</v>
      </c>
      <c r="B3149" t="s">
        <v>158</v>
      </c>
      <c r="C3149">
        <v>1002</v>
      </c>
      <c r="D3149" t="s">
        <v>2715</v>
      </c>
      <c r="E3149" t="s">
        <v>988</v>
      </c>
      <c r="F3149" t="s">
        <v>70</v>
      </c>
      <c r="G3149" t="s">
        <v>836</v>
      </c>
      <c r="H3149">
        <v>0</v>
      </c>
      <c r="I3149" t="s">
        <v>162</v>
      </c>
      <c r="J3149" t="s">
        <v>24</v>
      </c>
      <c r="K3149">
        <v>1749</v>
      </c>
      <c r="L3149" t="s">
        <v>25</v>
      </c>
      <c r="M3149" s="1">
        <v>42279</v>
      </c>
      <c r="N3149" s="1">
        <v>42645</v>
      </c>
      <c r="O3149" t="s">
        <v>26</v>
      </c>
      <c r="P3149" s="1">
        <v>42634.599282407406</v>
      </c>
      <c r="Q3149" s="1">
        <v>42279</v>
      </c>
      <c r="R3149" s="5">
        <v>1</v>
      </c>
    </row>
    <row r="3150" spans="1:18" x14ac:dyDescent="0.25">
      <c r="A3150" t="s">
        <v>157</v>
      </c>
      <c r="B3150" t="s">
        <v>158</v>
      </c>
      <c r="C3150">
        <v>1002</v>
      </c>
      <c r="D3150" t="s">
        <v>2715</v>
      </c>
      <c r="E3150" t="s">
        <v>988</v>
      </c>
      <c r="F3150" t="s">
        <v>70</v>
      </c>
      <c r="G3150" t="s">
        <v>836</v>
      </c>
      <c r="H3150">
        <v>0</v>
      </c>
      <c r="I3150" t="s">
        <v>162</v>
      </c>
      <c r="J3150" t="s">
        <v>24</v>
      </c>
      <c r="K3150">
        <v>2407</v>
      </c>
      <c r="L3150" t="s">
        <v>35</v>
      </c>
      <c r="M3150" s="1">
        <v>42663</v>
      </c>
      <c r="N3150" s="1">
        <v>43028</v>
      </c>
      <c r="O3150" t="s">
        <v>26</v>
      </c>
      <c r="P3150" s="1">
        <v>42669.611226851855</v>
      </c>
      <c r="Q3150" s="1">
        <v>42663</v>
      </c>
      <c r="R3150" s="5">
        <v>1</v>
      </c>
    </row>
    <row r="3151" spans="1:18" x14ac:dyDescent="0.25">
      <c r="A3151" t="s">
        <v>157</v>
      </c>
      <c r="B3151" t="s">
        <v>158</v>
      </c>
      <c r="C3151">
        <v>1002</v>
      </c>
      <c r="D3151" t="s">
        <v>2715</v>
      </c>
      <c r="E3151" t="s">
        <v>988</v>
      </c>
      <c r="F3151" t="s">
        <v>70</v>
      </c>
      <c r="G3151" t="s">
        <v>836</v>
      </c>
      <c r="H3151">
        <v>0</v>
      </c>
      <c r="I3151" t="s">
        <v>162</v>
      </c>
      <c r="J3151" t="s">
        <v>27</v>
      </c>
      <c r="K3151">
        <v>2407</v>
      </c>
      <c r="L3151" t="s">
        <v>35</v>
      </c>
      <c r="M3151" s="1">
        <v>42663</v>
      </c>
      <c r="N3151" s="1">
        <v>43028</v>
      </c>
      <c r="O3151" t="s">
        <v>26</v>
      </c>
      <c r="P3151" s="1">
        <v>42669.611226851855</v>
      </c>
      <c r="Q3151" s="1">
        <v>42663</v>
      </c>
      <c r="R3151" s="5">
        <v>1</v>
      </c>
    </row>
    <row r="3152" spans="1:18" x14ac:dyDescent="0.25">
      <c r="A3152" t="s">
        <v>2716</v>
      </c>
      <c r="B3152" t="s">
        <v>2717</v>
      </c>
      <c r="C3152">
        <v>2278</v>
      </c>
      <c r="D3152" t="s">
        <v>2718</v>
      </c>
      <c r="E3152" t="s">
        <v>193</v>
      </c>
      <c r="F3152" t="s">
        <v>178</v>
      </c>
      <c r="G3152" t="s">
        <v>701</v>
      </c>
      <c r="H3152">
        <v>0</v>
      </c>
      <c r="I3152" t="s">
        <v>65</v>
      </c>
      <c r="J3152" t="s">
        <v>27</v>
      </c>
      <c r="K3152">
        <v>490</v>
      </c>
      <c r="L3152" t="s">
        <v>101</v>
      </c>
      <c r="M3152" s="1">
        <v>42278</v>
      </c>
      <c r="N3152" s="1">
        <v>42644</v>
      </c>
      <c r="O3152" t="s">
        <v>26</v>
      </c>
      <c r="P3152" s="1">
        <v>42586.482997685183</v>
      </c>
      <c r="Q3152" s="1">
        <v>42278</v>
      </c>
      <c r="R3152" s="5">
        <v>1</v>
      </c>
    </row>
    <row r="3153" spans="1:18" x14ac:dyDescent="0.25">
      <c r="A3153" t="s">
        <v>2716</v>
      </c>
      <c r="B3153" t="s">
        <v>2717</v>
      </c>
      <c r="C3153">
        <v>2278</v>
      </c>
      <c r="D3153" t="s">
        <v>2718</v>
      </c>
      <c r="E3153" t="s">
        <v>193</v>
      </c>
      <c r="F3153" t="s">
        <v>178</v>
      </c>
      <c r="G3153" t="s">
        <v>701</v>
      </c>
      <c r="H3153">
        <v>0</v>
      </c>
      <c r="I3153" t="s">
        <v>65</v>
      </c>
      <c r="J3153" t="s">
        <v>27</v>
      </c>
      <c r="K3153">
        <v>2249</v>
      </c>
      <c r="L3153" t="s">
        <v>35</v>
      </c>
      <c r="M3153" s="1">
        <v>42639</v>
      </c>
      <c r="N3153" s="1">
        <v>43004</v>
      </c>
      <c r="O3153" t="s">
        <v>26</v>
      </c>
      <c r="P3153" s="1">
        <v>42646.457430555558</v>
      </c>
      <c r="Q3153" s="1">
        <v>42639</v>
      </c>
      <c r="R3153" s="5">
        <v>1</v>
      </c>
    </row>
    <row r="3154" spans="1:18" x14ac:dyDescent="0.25">
      <c r="A3154" t="s">
        <v>2716</v>
      </c>
      <c r="B3154" t="s">
        <v>2717</v>
      </c>
      <c r="C3154">
        <v>2278</v>
      </c>
      <c r="D3154" t="s">
        <v>2719</v>
      </c>
      <c r="E3154" t="s">
        <v>193</v>
      </c>
      <c r="F3154" t="s">
        <v>178</v>
      </c>
      <c r="G3154" t="s">
        <v>701</v>
      </c>
      <c r="H3154">
        <v>0</v>
      </c>
      <c r="I3154" t="s">
        <v>65</v>
      </c>
      <c r="J3154" t="s">
        <v>27</v>
      </c>
      <c r="K3154">
        <v>503</v>
      </c>
      <c r="L3154" t="s">
        <v>101</v>
      </c>
      <c r="M3154" s="1">
        <v>42300</v>
      </c>
      <c r="N3154" s="1">
        <v>42666</v>
      </c>
      <c r="O3154" t="s">
        <v>26</v>
      </c>
      <c r="P3154" s="1">
        <v>42586.488749999997</v>
      </c>
      <c r="Q3154" s="1">
        <v>42300</v>
      </c>
      <c r="R3154" s="5">
        <v>1</v>
      </c>
    </row>
    <row r="3155" spans="1:18" x14ac:dyDescent="0.25">
      <c r="A3155" t="s">
        <v>2716</v>
      </c>
      <c r="B3155" t="s">
        <v>2717</v>
      </c>
      <c r="C3155">
        <v>2278</v>
      </c>
      <c r="D3155" t="s">
        <v>2719</v>
      </c>
      <c r="E3155" t="s">
        <v>193</v>
      </c>
      <c r="F3155" t="s">
        <v>178</v>
      </c>
      <c r="G3155" t="s">
        <v>701</v>
      </c>
      <c r="H3155">
        <v>0</v>
      </c>
      <c r="I3155" t="s">
        <v>65</v>
      </c>
      <c r="J3155" t="s">
        <v>27</v>
      </c>
      <c r="K3155">
        <v>2385</v>
      </c>
      <c r="L3155" t="s">
        <v>35</v>
      </c>
      <c r="M3155" s="1">
        <v>42660</v>
      </c>
      <c r="N3155" s="1">
        <v>43025</v>
      </c>
      <c r="O3155" t="s">
        <v>26</v>
      </c>
      <c r="P3155" s="1">
        <v>42664.45815972222</v>
      </c>
      <c r="Q3155" s="1">
        <v>42660</v>
      </c>
      <c r="R3155" s="5">
        <v>1</v>
      </c>
    </row>
    <row r="3156" spans="1:18" x14ac:dyDescent="0.25">
      <c r="A3156" t="s">
        <v>2716</v>
      </c>
      <c r="B3156" t="s">
        <v>2717</v>
      </c>
      <c r="C3156">
        <v>2278</v>
      </c>
      <c r="D3156" t="s">
        <v>2720</v>
      </c>
      <c r="E3156" t="s">
        <v>193</v>
      </c>
      <c r="F3156" t="s">
        <v>178</v>
      </c>
      <c r="G3156" t="s">
        <v>701</v>
      </c>
      <c r="H3156">
        <v>0</v>
      </c>
      <c r="I3156" t="s">
        <v>65</v>
      </c>
      <c r="J3156" t="s">
        <v>27</v>
      </c>
      <c r="K3156">
        <v>488</v>
      </c>
      <c r="L3156" t="s">
        <v>35</v>
      </c>
      <c r="M3156" s="1">
        <v>42515</v>
      </c>
      <c r="N3156" s="1">
        <v>42880</v>
      </c>
      <c r="O3156" t="s">
        <v>26</v>
      </c>
      <c r="P3156" s="1">
        <v>42586.473819444444</v>
      </c>
      <c r="Q3156" s="1">
        <v>42515</v>
      </c>
      <c r="R3156" s="5">
        <v>1</v>
      </c>
    </row>
    <row r="3157" spans="1:18" x14ac:dyDescent="0.25">
      <c r="A3157" t="s">
        <v>2716</v>
      </c>
      <c r="B3157" t="s">
        <v>2717</v>
      </c>
      <c r="C3157">
        <v>2278</v>
      </c>
      <c r="D3157" t="s">
        <v>2721</v>
      </c>
      <c r="E3157" t="s">
        <v>193</v>
      </c>
      <c r="F3157" t="s">
        <v>178</v>
      </c>
      <c r="G3157" t="s">
        <v>701</v>
      </c>
      <c r="H3157">
        <v>0</v>
      </c>
      <c r="I3157" t="s">
        <v>65</v>
      </c>
      <c r="J3157" t="s">
        <v>27</v>
      </c>
      <c r="K3157">
        <v>520</v>
      </c>
      <c r="L3157" t="s">
        <v>35</v>
      </c>
      <c r="M3157" s="1">
        <v>42446</v>
      </c>
      <c r="N3157" s="1">
        <v>42811</v>
      </c>
      <c r="O3157" t="s">
        <v>26</v>
      </c>
      <c r="P3157" s="1">
        <v>42586.658692129633</v>
      </c>
      <c r="Q3157" s="1">
        <v>42446</v>
      </c>
      <c r="R3157" s="5">
        <v>1</v>
      </c>
    </row>
    <row r="3158" spans="1:18" x14ac:dyDescent="0.25">
      <c r="A3158" t="s">
        <v>2722</v>
      </c>
      <c r="B3158" t="s">
        <v>2723</v>
      </c>
      <c r="C3158">
        <v>2574</v>
      </c>
      <c r="D3158" t="s">
        <v>2724</v>
      </c>
      <c r="E3158" t="s">
        <v>988</v>
      </c>
      <c r="F3158" t="s">
        <v>178</v>
      </c>
      <c r="G3158" t="s">
        <v>142</v>
      </c>
      <c r="H3158">
        <v>1</v>
      </c>
      <c r="I3158" t="s">
        <v>1893</v>
      </c>
      <c r="J3158" t="s">
        <v>36</v>
      </c>
      <c r="K3158">
        <v>1335</v>
      </c>
      <c r="L3158" t="s">
        <v>331</v>
      </c>
      <c r="M3158" t="s">
        <v>99</v>
      </c>
      <c r="N3158" t="s">
        <v>99</v>
      </c>
      <c r="O3158" t="s">
        <v>99</v>
      </c>
      <c r="P3158" s="1">
        <v>42614.931458333333</v>
      </c>
      <c r="Q3158" t="s">
        <v>99</v>
      </c>
      <c r="R3158" s="5">
        <v>1</v>
      </c>
    </row>
    <row r="3159" spans="1:18" x14ac:dyDescent="0.25">
      <c r="A3159" t="s">
        <v>2725</v>
      </c>
      <c r="B3159" t="s">
        <v>2726</v>
      </c>
      <c r="C3159">
        <v>1770</v>
      </c>
      <c r="D3159" t="s">
        <v>2727</v>
      </c>
      <c r="E3159" t="s">
        <v>193</v>
      </c>
      <c r="F3159" t="s">
        <v>178</v>
      </c>
      <c r="G3159" t="s">
        <v>142</v>
      </c>
      <c r="H3159">
        <v>1</v>
      </c>
      <c r="I3159" t="s">
        <v>107</v>
      </c>
      <c r="J3159" t="s">
        <v>36</v>
      </c>
      <c r="K3159">
        <v>959</v>
      </c>
      <c r="L3159" t="s">
        <v>35</v>
      </c>
      <c r="M3159" s="1">
        <v>42599</v>
      </c>
      <c r="N3159" s="1">
        <v>42783</v>
      </c>
      <c r="O3159" t="s">
        <v>26</v>
      </c>
      <c r="P3159" s="1">
        <v>42599.441157407404</v>
      </c>
      <c r="Q3159" s="1">
        <v>42599</v>
      </c>
      <c r="R3159" s="5">
        <v>1</v>
      </c>
    </row>
    <row r="3160" spans="1:18" x14ac:dyDescent="0.25">
      <c r="A3160" t="s">
        <v>2725</v>
      </c>
      <c r="B3160" t="s">
        <v>2726</v>
      </c>
      <c r="C3160">
        <v>1770</v>
      </c>
      <c r="D3160" t="s">
        <v>2727</v>
      </c>
      <c r="E3160" t="s">
        <v>193</v>
      </c>
      <c r="F3160" t="s">
        <v>178</v>
      </c>
      <c r="G3160" t="s">
        <v>142</v>
      </c>
      <c r="H3160">
        <v>1</v>
      </c>
      <c r="I3160" t="s">
        <v>107</v>
      </c>
      <c r="J3160" t="s">
        <v>24</v>
      </c>
      <c r="K3160">
        <v>959</v>
      </c>
      <c r="L3160" t="s">
        <v>35</v>
      </c>
      <c r="M3160" s="1">
        <v>42599</v>
      </c>
      <c r="N3160" s="1">
        <v>42783</v>
      </c>
      <c r="O3160" t="s">
        <v>26</v>
      </c>
      <c r="P3160" s="1">
        <v>42599.441157407404</v>
      </c>
      <c r="Q3160" s="1">
        <v>42599</v>
      </c>
      <c r="R3160" s="5">
        <v>1</v>
      </c>
    </row>
    <row r="3161" spans="1:18" x14ac:dyDescent="0.25">
      <c r="A3161" t="s">
        <v>2725</v>
      </c>
      <c r="B3161" t="s">
        <v>2726</v>
      </c>
      <c r="C3161">
        <v>1770</v>
      </c>
      <c r="D3161" t="s">
        <v>2727</v>
      </c>
      <c r="E3161" t="s">
        <v>193</v>
      </c>
      <c r="F3161" t="s">
        <v>178</v>
      </c>
      <c r="G3161" t="s">
        <v>142</v>
      </c>
      <c r="H3161">
        <v>1</v>
      </c>
      <c r="I3161" t="s">
        <v>107</v>
      </c>
      <c r="J3161" t="s">
        <v>27</v>
      </c>
      <c r="K3161">
        <v>959</v>
      </c>
      <c r="L3161" t="s">
        <v>35</v>
      </c>
      <c r="M3161" s="1">
        <v>42599</v>
      </c>
      <c r="N3161" s="1">
        <v>42783</v>
      </c>
      <c r="O3161" t="s">
        <v>26</v>
      </c>
      <c r="P3161" s="1">
        <v>42599.441157407404</v>
      </c>
      <c r="Q3161" s="1">
        <v>42599</v>
      </c>
      <c r="R3161" s="5">
        <v>1</v>
      </c>
    </row>
    <row r="3162" spans="1:18" x14ac:dyDescent="0.25">
      <c r="A3162" t="s">
        <v>1881</v>
      </c>
      <c r="B3162" t="s">
        <v>1882</v>
      </c>
      <c r="C3162">
        <v>1567</v>
      </c>
      <c r="D3162" t="s">
        <v>2728</v>
      </c>
      <c r="E3162" t="s">
        <v>193</v>
      </c>
      <c r="F3162" t="s">
        <v>52</v>
      </c>
      <c r="G3162" t="s">
        <v>179</v>
      </c>
      <c r="H3162">
        <v>0</v>
      </c>
      <c r="I3162" t="s">
        <v>461</v>
      </c>
      <c r="J3162" t="s">
        <v>24</v>
      </c>
      <c r="K3162">
        <v>358</v>
      </c>
      <c r="L3162" t="s">
        <v>101</v>
      </c>
      <c r="M3162" s="1">
        <v>42327</v>
      </c>
      <c r="N3162" s="1">
        <v>42693</v>
      </c>
      <c r="O3162" t="s">
        <v>26</v>
      </c>
      <c r="P3162" s="1">
        <v>42584.461111111108</v>
      </c>
      <c r="Q3162" s="1">
        <v>42327</v>
      </c>
      <c r="R3162" s="5">
        <v>1</v>
      </c>
    </row>
    <row r="3163" spans="1:18" x14ac:dyDescent="0.25">
      <c r="A3163" t="s">
        <v>1881</v>
      </c>
      <c r="B3163" t="s">
        <v>1882</v>
      </c>
      <c r="C3163">
        <v>1567</v>
      </c>
      <c r="D3163" t="s">
        <v>2728</v>
      </c>
      <c r="E3163" t="s">
        <v>193</v>
      </c>
      <c r="F3163" t="s">
        <v>52</v>
      </c>
      <c r="G3163" t="s">
        <v>179</v>
      </c>
      <c r="H3163">
        <v>0</v>
      </c>
      <c r="I3163" t="s">
        <v>461</v>
      </c>
      <c r="J3163" t="s">
        <v>27</v>
      </c>
      <c r="K3163">
        <v>358</v>
      </c>
      <c r="L3163" t="s">
        <v>101</v>
      </c>
      <c r="M3163" s="1">
        <v>42327</v>
      </c>
      <c r="N3163" s="1">
        <v>42693</v>
      </c>
      <c r="O3163" t="s">
        <v>26</v>
      </c>
      <c r="P3163" s="1">
        <v>42584.461111111108</v>
      </c>
      <c r="Q3163" s="1">
        <v>42327</v>
      </c>
      <c r="R3163" s="5">
        <v>1</v>
      </c>
    </row>
    <row r="3164" spans="1:18" x14ac:dyDescent="0.25">
      <c r="A3164" t="s">
        <v>1881</v>
      </c>
      <c r="B3164" t="s">
        <v>1882</v>
      </c>
      <c r="C3164">
        <v>1567</v>
      </c>
      <c r="D3164" t="s">
        <v>2728</v>
      </c>
      <c r="E3164" t="s">
        <v>193</v>
      </c>
      <c r="F3164" t="s">
        <v>52</v>
      </c>
      <c r="G3164" t="s">
        <v>179</v>
      </c>
      <c r="H3164">
        <v>0</v>
      </c>
      <c r="I3164" t="s">
        <v>461</v>
      </c>
      <c r="J3164" t="s">
        <v>24</v>
      </c>
      <c r="K3164">
        <v>389</v>
      </c>
      <c r="L3164" t="s">
        <v>35</v>
      </c>
      <c r="M3164" s="1">
        <v>42576</v>
      </c>
      <c r="N3164" s="1">
        <v>42941</v>
      </c>
      <c r="O3164" t="s">
        <v>88</v>
      </c>
      <c r="P3164" s="1">
        <v>42584.629386574074</v>
      </c>
      <c r="Q3164" s="1">
        <v>42576</v>
      </c>
      <c r="R3164" s="5">
        <v>1</v>
      </c>
    </row>
    <row r="3165" spans="1:18" x14ac:dyDescent="0.25">
      <c r="A3165" t="s">
        <v>1881</v>
      </c>
      <c r="B3165" t="s">
        <v>1882</v>
      </c>
      <c r="C3165">
        <v>1567</v>
      </c>
      <c r="D3165" t="s">
        <v>2728</v>
      </c>
      <c r="E3165" t="s">
        <v>193</v>
      </c>
      <c r="F3165" t="s">
        <v>52</v>
      </c>
      <c r="G3165" t="s">
        <v>179</v>
      </c>
      <c r="H3165">
        <v>0</v>
      </c>
      <c r="I3165" t="s">
        <v>461</v>
      </c>
      <c r="J3165" t="s">
        <v>27</v>
      </c>
      <c r="K3165">
        <v>389</v>
      </c>
      <c r="L3165" t="s">
        <v>35</v>
      </c>
      <c r="M3165" s="1">
        <v>42576</v>
      </c>
      <c r="N3165" s="1">
        <v>42941</v>
      </c>
      <c r="O3165" t="s">
        <v>88</v>
      </c>
      <c r="P3165" s="1">
        <v>42584.629386574074</v>
      </c>
      <c r="Q3165" s="1">
        <v>42576</v>
      </c>
      <c r="R3165" s="5">
        <v>1</v>
      </c>
    </row>
    <row r="3166" spans="1:18" x14ac:dyDescent="0.25">
      <c r="A3166" t="s">
        <v>89</v>
      </c>
      <c r="B3166" t="s">
        <v>90</v>
      </c>
      <c r="C3166">
        <v>2228</v>
      </c>
      <c r="D3166" t="s">
        <v>2729</v>
      </c>
      <c r="E3166" t="s">
        <v>988</v>
      </c>
      <c r="F3166" t="s">
        <v>154</v>
      </c>
      <c r="G3166" t="s">
        <v>1404</v>
      </c>
      <c r="H3166">
        <v>0</v>
      </c>
      <c r="I3166" t="s">
        <v>156</v>
      </c>
      <c r="J3166" t="s">
        <v>24</v>
      </c>
      <c r="K3166">
        <v>1041</v>
      </c>
      <c r="L3166" t="s">
        <v>101</v>
      </c>
      <c r="M3166" s="1">
        <v>42436</v>
      </c>
      <c r="N3166" s="1">
        <v>42801</v>
      </c>
      <c r="O3166" t="s">
        <v>26</v>
      </c>
      <c r="P3166" s="1">
        <v>42604.361122685186</v>
      </c>
      <c r="Q3166" s="1">
        <v>42436</v>
      </c>
      <c r="R3166" s="5">
        <v>1</v>
      </c>
    </row>
    <row r="3167" spans="1:18" x14ac:dyDescent="0.25">
      <c r="A3167" t="s">
        <v>89</v>
      </c>
      <c r="B3167" t="s">
        <v>90</v>
      </c>
      <c r="C3167">
        <v>2228</v>
      </c>
      <c r="D3167" t="s">
        <v>2729</v>
      </c>
      <c r="E3167" t="s">
        <v>988</v>
      </c>
      <c r="F3167" t="s">
        <v>154</v>
      </c>
      <c r="G3167" t="s">
        <v>1404</v>
      </c>
      <c r="H3167">
        <v>0</v>
      </c>
      <c r="I3167" t="s">
        <v>156</v>
      </c>
      <c r="J3167" t="s">
        <v>27</v>
      </c>
      <c r="K3167">
        <v>1041</v>
      </c>
      <c r="L3167" t="s">
        <v>101</v>
      </c>
      <c r="M3167" s="1">
        <v>42436</v>
      </c>
      <c r="N3167" s="1">
        <v>42801</v>
      </c>
      <c r="O3167" t="s">
        <v>26</v>
      </c>
      <c r="P3167" s="1">
        <v>42604.361122685186</v>
      </c>
      <c r="Q3167" s="1">
        <v>42436</v>
      </c>
      <c r="R3167" s="5">
        <v>1</v>
      </c>
    </row>
    <row r="3168" spans="1:18" x14ac:dyDescent="0.25">
      <c r="A3168" t="s">
        <v>28</v>
      </c>
      <c r="B3168" t="s">
        <v>29</v>
      </c>
      <c r="C3168">
        <v>1862</v>
      </c>
      <c r="D3168" t="s">
        <v>2730</v>
      </c>
      <c r="E3168" t="s">
        <v>202</v>
      </c>
      <c r="F3168" t="s">
        <v>146</v>
      </c>
      <c r="G3168" t="s">
        <v>2731</v>
      </c>
      <c r="H3168">
        <v>1</v>
      </c>
      <c r="I3168" t="s">
        <v>2732</v>
      </c>
      <c r="J3168" t="s">
        <v>27</v>
      </c>
      <c r="K3168">
        <v>683</v>
      </c>
      <c r="L3168" t="s">
        <v>35</v>
      </c>
      <c r="M3168" s="1">
        <v>42578</v>
      </c>
      <c r="N3168" s="1">
        <v>42762</v>
      </c>
      <c r="O3168" t="s">
        <v>26</v>
      </c>
      <c r="P3168" s="1">
        <v>42591.587106481478</v>
      </c>
      <c r="Q3168" s="1">
        <v>42578</v>
      </c>
      <c r="R3168" s="5">
        <v>1</v>
      </c>
    </row>
    <row r="3169" spans="1:18" x14ac:dyDescent="0.25">
      <c r="A3169" t="s">
        <v>28</v>
      </c>
      <c r="B3169" t="s">
        <v>29</v>
      </c>
      <c r="C3169">
        <v>1862</v>
      </c>
      <c r="D3169" t="s">
        <v>2730</v>
      </c>
      <c r="E3169" t="s">
        <v>202</v>
      </c>
      <c r="F3169" t="s">
        <v>146</v>
      </c>
      <c r="G3169" t="s">
        <v>2731</v>
      </c>
      <c r="H3169">
        <v>1</v>
      </c>
      <c r="I3169" t="s">
        <v>2732</v>
      </c>
      <c r="J3169" t="s">
        <v>36</v>
      </c>
      <c r="K3169">
        <v>683</v>
      </c>
      <c r="L3169" t="s">
        <v>35</v>
      </c>
      <c r="M3169" s="1">
        <v>42578</v>
      </c>
      <c r="N3169" s="1">
        <v>42762</v>
      </c>
      <c r="O3169" t="s">
        <v>26</v>
      </c>
      <c r="P3169" s="1">
        <v>42591.587106481478</v>
      </c>
      <c r="Q3169" s="1">
        <v>42578</v>
      </c>
      <c r="R3169" s="5">
        <v>1</v>
      </c>
    </row>
    <row r="3170" spans="1:18" x14ac:dyDescent="0.25">
      <c r="A3170" t="s">
        <v>28</v>
      </c>
      <c r="B3170" t="s">
        <v>29</v>
      </c>
      <c r="C3170">
        <v>1862</v>
      </c>
      <c r="D3170" t="s">
        <v>2730</v>
      </c>
      <c r="E3170" t="s">
        <v>202</v>
      </c>
      <c r="F3170" t="s">
        <v>146</v>
      </c>
      <c r="G3170" t="s">
        <v>2731</v>
      </c>
      <c r="H3170">
        <v>1</v>
      </c>
      <c r="I3170" t="s">
        <v>2732</v>
      </c>
      <c r="J3170" t="s">
        <v>24</v>
      </c>
      <c r="K3170">
        <v>683</v>
      </c>
      <c r="L3170" t="s">
        <v>35</v>
      </c>
      <c r="M3170" s="1">
        <v>42578</v>
      </c>
      <c r="N3170" s="1">
        <v>42762</v>
      </c>
      <c r="O3170" t="s">
        <v>26</v>
      </c>
      <c r="P3170" s="1">
        <v>42591.587106481478</v>
      </c>
      <c r="Q3170" s="1">
        <v>42578</v>
      </c>
      <c r="R3170" s="5">
        <v>1</v>
      </c>
    </row>
    <row r="3171" spans="1:18" x14ac:dyDescent="0.25">
      <c r="A3171" t="s">
        <v>1378</v>
      </c>
      <c r="B3171" t="s">
        <v>1379</v>
      </c>
      <c r="C3171">
        <v>2297</v>
      </c>
      <c r="D3171" t="s">
        <v>2733</v>
      </c>
      <c r="E3171" t="s">
        <v>988</v>
      </c>
      <c r="F3171" t="s">
        <v>70</v>
      </c>
      <c r="G3171" t="s">
        <v>1689</v>
      </c>
      <c r="H3171">
        <v>0</v>
      </c>
      <c r="I3171" t="s">
        <v>1699</v>
      </c>
      <c r="J3171" t="s">
        <v>24</v>
      </c>
      <c r="K3171">
        <v>1018</v>
      </c>
      <c r="L3171" t="s">
        <v>35</v>
      </c>
      <c r="M3171" s="1">
        <v>42601</v>
      </c>
      <c r="N3171" s="1">
        <v>42966</v>
      </c>
      <c r="O3171" t="s">
        <v>26</v>
      </c>
      <c r="P3171" s="1">
        <v>42601.443807870368</v>
      </c>
      <c r="Q3171" s="1">
        <v>42601</v>
      </c>
      <c r="R3171" s="5">
        <v>1</v>
      </c>
    </row>
    <row r="3172" spans="1:18" x14ac:dyDescent="0.25">
      <c r="A3172" t="s">
        <v>1378</v>
      </c>
      <c r="B3172" t="s">
        <v>1379</v>
      </c>
      <c r="C3172">
        <v>2297</v>
      </c>
      <c r="D3172" t="s">
        <v>2733</v>
      </c>
      <c r="E3172" t="s">
        <v>988</v>
      </c>
      <c r="F3172" t="s">
        <v>70</v>
      </c>
      <c r="G3172" t="s">
        <v>1689</v>
      </c>
      <c r="H3172">
        <v>0</v>
      </c>
      <c r="I3172" t="s">
        <v>1699</v>
      </c>
      <c r="J3172" t="s">
        <v>27</v>
      </c>
      <c r="K3172">
        <v>1018</v>
      </c>
      <c r="L3172" t="s">
        <v>35</v>
      </c>
      <c r="M3172" s="1">
        <v>42601</v>
      </c>
      <c r="N3172" s="1">
        <v>42966</v>
      </c>
      <c r="O3172" t="s">
        <v>26</v>
      </c>
      <c r="P3172" s="1">
        <v>42601.443807870368</v>
      </c>
      <c r="Q3172" s="1">
        <v>42601</v>
      </c>
      <c r="R3172" s="5">
        <v>1</v>
      </c>
    </row>
    <row r="3173" spans="1:18" x14ac:dyDescent="0.25">
      <c r="A3173" t="s">
        <v>1378</v>
      </c>
      <c r="B3173" t="s">
        <v>1379</v>
      </c>
      <c r="C3173">
        <v>2297</v>
      </c>
      <c r="D3173" t="s">
        <v>2733</v>
      </c>
      <c r="E3173" t="s">
        <v>988</v>
      </c>
      <c r="F3173" t="s">
        <v>70</v>
      </c>
      <c r="G3173" t="s">
        <v>1689</v>
      </c>
      <c r="H3173">
        <v>0</v>
      </c>
      <c r="I3173" t="s">
        <v>1699</v>
      </c>
      <c r="J3173" t="s">
        <v>36</v>
      </c>
      <c r="K3173">
        <v>1018</v>
      </c>
      <c r="L3173" t="s">
        <v>35</v>
      </c>
      <c r="M3173" s="1">
        <v>42601</v>
      </c>
      <c r="N3173" s="1">
        <v>42966</v>
      </c>
      <c r="O3173" t="s">
        <v>26</v>
      </c>
      <c r="P3173" s="1">
        <v>42601.443807870368</v>
      </c>
      <c r="Q3173" s="1">
        <v>42601</v>
      </c>
      <c r="R3173" s="5">
        <v>1</v>
      </c>
    </row>
    <row r="3174" spans="1:18" x14ac:dyDescent="0.25">
      <c r="A3174" t="s">
        <v>2716</v>
      </c>
      <c r="B3174" t="s">
        <v>2717</v>
      </c>
      <c r="C3174">
        <v>2278</v>
      </c>
      <c r="D3174" t="s">
        <v>2734</v>
      </c>
      <c r="E3174" t="s">
        <v>202</v>
      </c>
      <c r="F3174" t="s">
        <v>178</v>
      </c>
      <c r="G3174" t="s">
        <v>701</v>
      </c>
      <c r="H3174">
        <v>0</v>
      </c>
      <c r="I3174" t="s">
        <v>65</v>
      </c>
      <c r="J3174" t="s">
        <v>27</v>
      </c>
      <c r="K3174">
        <v>504</v>
      </c>
      <c r="L3174" t="s">
        <v>101</v>
      </c>
      <c r="M3174" s="1">
        <v>42354</v>
      </c>
      <c r="N3174" s="1">
        <v>42720</v>
      </c>
      <c r="O3174" t="s">
        <v>26</v>
      </c>
      <c r="P3174" s="1">
        <v>42586.497777777775</v>
      </c>
      <c r="Q3174" s="1">
        <v>42354</v>
      </c>
      <c r="R3174" s="5">
        <v>1</v>
      </c>
    </row>
    <row r="3175" spans="1:18" x14ac:dyDescent="0.25">
      <c r="A3175" t="s">
        <v>2716</v>
      </c>
      <c r="B3175" t="s">
        <v>2717</v>
      </c>
      <c r="C3175">
        <v>2278</v>
      </c>
      <c r="D3175" t="s">
        <v>2734</v>
      </c>
      <c r="E3175" t="s">
        <v>202</v>
      </c>
      <c r="F3175" t="s">
        <v>178</v>
      </c>
      <c r="G3175" t="s">
        <v>701</v>
      </c>
      <c r="H3175">
        <v>0</v>
      </c>
      <c r="I3175" t="s">
        <v>65</v>
      </c>
      <c r="J3175" t="s">
        <v>27</v>
      </c>
      <c r="K3175">
        <v>2697</v>
      </c>
      <c r="L3175" t="s">
        <v>35</v>
      </c>
      <c r="M3175" s="1">
        <v>42704</v>
      </c>
      <c r="N3175" s="1">
        <v>43069</v>
      </c>
      <c r="O3175" t="s">
        <v>26</v>
      </c>
      <c r="P3175" s="1">
        <v>42709.693518518521</v>
      </c>
      <c r="Q3175" s="1">
        <v>42704</v>
      </c>
      <c r="R3175" s="5">
        <v>1</v>
      </c>
    </row>
    <row r="3176" spans="1:18" x14ac:dyDescent="0.25">
      <c r="A3176" t="s">
        <v>2716</v>
      </c>
      <c r="B3176" t="s">
        <v>2717</v>
      </c>
      <c r="C3176">
        <v>2278</v>
      </c>
      <c r="D3176" t="s">
        <v>2735</v>
      </c>
      <c r="E3176" t="s">
        <v>202</v>
      </c>
      <c r="F3176" t="s">
        <v>178</v>
      </c>
      <c r="G3176" t="s">
        <v>701</v>
      </c>
      <c r="H3176">
        <v>0</v>
      </c>
      <c r="I3176" t="s">
        <v>65</v>
      </c>
      <c r="J3176" t="s">
        <v>27</v>
      </c>
      <c r="K3176">
        <v>506</v>
      </c>
      <c r="L3176" t="s">
        <v>101</v>
      </c>
      <c r="M3176" s="1">
        <v>42355</v>
      </c>
      <c r="N3176" s="1">
        <v>42721</v>
      </c>
      <c r="O3176" t="s">
        <v>26</v>
      </c>
      <c r="P3176" s="1">
        <v>42586.508379629631</v>
      </c>
      <c r="Q3176" s="1">
        <v>42355</v>
      </c>
      <c r="R3176" s="5">
        <v>1</v>
      </c>
    </row>
    <row r="3177" spans="1:18" x14ac:dyDescent="0.25">
      <c r="A3177" t="s">
        <v>2716</v>
      </c>
      <c r="B3177" t="s">
        <v>2717</v>
      </c>
      <c r="C3177">
        <v>2278</v>
      </c>
      <c r="D3177" t="s">
        <v>2735</v>
      </c>
      <c r="E3177" t="s">
        <v>202</v>
      </c>
      <c r="F3177" t="s">
        <v>178</v>
      </c>
      <c r="G3177" t="s">
        <v>701</v>
      </c>
      <c r="H3177">
        <v>0</v>
      </c>
      <c r="I3177" t="s">
        <v>65</v>
      </c>
      <c r="J3177" t="s">
        <v>27</v>
      </c>
      <c r="K3177">
        <v>2695</v>
      </c>
      <c r="L3177" t="s">
        <v>35</v>
      </c>
      <c r="M3177" s="1">
        <v>42705</v>
      </c>
      <c r="N3177" s="1">
        <v>43070</v>
      </c>
      <c r="O3177" t="s">
        <v>26</v>
      </c>
      <c r="P3177" s="1">
        <v>42709.674490740741</v>
      </c>
      <c r="Q3177" s="1">
        <v>42705</v>
      </c>
      <c r="R3177" s="5">
        <v>1</v>
      </c>
    </row>
    <row r="3178" spans="1:18" x14ac:dyDescent="0.25">
      <c r="A3178" t="s">
        <v>1712</v>
      </c>
      <c r="B3178" t="s">
        <v>1713</v>
      </c>
      <c r="C3178" t="s">
        <v>99</v>
      </c>
      <c r="D3178" t="s">
        <v>2736</v>
      </c>
      <c r="E3178" t="s">
        <v>205</v>
      </c>
      <c r="F3178" t="s">
        <v>154</v>
      </c>
      <c r="G3178" t="s">
        <v>206</v>
      </c>
      <c r="H3178">
        <v>0</v>
      </c>
      <c r="I3178" t="s">
        <v>107</v>
      </c>
      <c r="J3178" t="s">
        <v>24</v>
      </c>
      <c r="K3178">
        <v>215</v>
      </c>
      <c r="L3178" t="s">
        <v>101</v>
      </c>
      <c r="M3178" s="1">
        <v>42562</v>
      </c>
      <c r="N3178" s="1">
        <v>42927</v>
      </c>
      <c r="O3178" t="s">
        <v>2737</v>
      </c>
      <c r="P3178" s="1">
        <v>42579.498298611114</v>
      </c>
      <c r="Q3178" s="1">
        <v>42562</v>
      </c>
      <c r="R3178" s="5">
        <v>1</v>
      </c>
    </row>
    <row r="3179" spans="1:18" x14ac:dyDescent="0.25">
      <c r="A3179" t="s">
        <v>1712</v>
      </c>
      <c r="B3179" t="s">
        <v>1713</v>
      </c>
      <c r="C3179" t="s">
        <v>99</v>
      </c>
      <c r="D3179" t="s">
        <v>2736</v>
      </c>
      <c r="E3179" t="s">
        <v>205</v>
      </c>
      <c r="F3179" t="s">
        <v>154</v>
      </c>
      <c r="G3179" t="s">
        <v>206</v>
      </c>
      <c r="H3179">
        <v>0</v>
      </c>
      <c r="I3179" t="s">
        <v>107</v>
      </c>
      <c r="J3179" t="s">
        <v>27</v>
      </c>
      <c r="K3179">
        <v>215</v>
      </c>
      <c r="L3179" t="s">
        <v>101</v>
      </c>
      <c r="M3179" s="1">
        <v>42562</v>
      </c>
      <c r="N3179" s="1">
        <v>42927</v>
      </c>
      <c r="O3179" t="s">
        <v>2737</v>
      </c>
      <c r="P3179" s="1">
        <v>42579.498298611114</v>
      </c>
      <c r="Q3179" s="1">
        <v>42562</v>
      </c>
      <c r="R3179" s="5">
        <v>1</v>
      </c>
    </row>
    <row r="3180" spans="1:18" x14ac:dyDescent="0.25">
      <c r="A3180" t="s">
        <v>1712</v>
      </c>
      <c r="B3180" t="s">
        <v>1713</v>
      </c>
      <c r="C3180" t="s">
        <v>99</v>
      </c>
      <c r="D3180" t="s">
        <v>2736</v>
      </c>
      <c r="E3180" t="s">
        <v>205</v>
      </c>
      <c r="F3180" t="s">
        <v>154</v>
      </c>
      <c r="G3180" t="s">
        <v>206</v>
      </c>
      <c r="H3180">
        <v>0</v>
      </c>
      <c r="I3180" t="s">
        <v>107</v>
      </c>
      <c r="J3180" t="s">
        <v>24</v>
      </c>
      <c r="K3180">
        <v>2474</v>
      </c>
      <c r="L3180" t="s">
        <v>35</v>
      </c>
      <c r="M3180" s="1">
        <v>42678</v>
      </c>
      <c r="N3180" s="1">
        <v>43043</v>
      </c>
      <c r="O3180" t="s">
        <v>26</v>
      </c>
      <c r="P3180" s="1">
        <v>42677.469641203701</v>
      </c>
      <c r="Q3180" s="1">
        <v>42678</v>
      </c>
      <c r="R3180" s="5">
        <v>1</v>
      </c>
    </row>
    <row r="3181" spans="1:18" x14ac:dyDescent="0.25">
      <c r="A3181" t="s">
        <v>1712</v>
      </c>
      <c r="B3181" t="s">
        <v>1713</v>
      </c>
      <c r="C3181" t="s">
        <v>99</v>
      </c>
      <c r="D3181" t="s">
        <v>2736</v>
      </c>
      <c r="E3181" t="s">
        <v>205</v>
      </c>
      <c r="F3181" t="s">
        <v>154</v>
      </c>
      <c r="G3181" t="s">
        <v>206</v>
      </c>
      <c r="H3181">
        <v>0</v>
      </c>
      <c r="I3181" t="s">
        <v>107</v>
      </c>
      <c r="J3181" t="s">
        <v>27</v>
      </c>
      <c r="K3181">
        <v>2474</v>
      </c>
      <c r="L3181" t="s">
        <v>35</v>
      </c>
      <c r="M3181" s="1">
        <v>42678</v>
      </c>
      <c r="N3181" s="1">
        <v>43043</v>
      </c>
      <c r="O3181" t="s">
        <v>26</v>
      </c>
      <c r="P3181" s="1">
        <v>42677.469641203701</v>
      </c>
      <c r="Q3181" s="1">
        <v>42678</v>
      </c>
      <c r="R3181" s="5">
        <v>1</v>
      </c>
    </row>
    <row r="3182" spans="1:18" x14ac:dyDescent="0.25">
      <c r="A3182" t="s">
        <v>2738</v>
      </c>
      <c r="B3182" t="s">
        <v>2739</v>
      </c>
      <c r="C3182">
        <v>1908</v>
      </c>
      <c r="D3182" t="s">
        <v>2740</v>
      </c>
      <c r="E3182" t="s">
        <v>988</v>
      </c>
      <c r="F3182" t="s">
        <v>154</v>
      </c>
      <c r="G3182" t="s">
        <v>155</v>
      </c>
      <c r="H3182">
        <v>0</v>
      </c>
      <c r="I3182" t="s">
        <v>2741</v>
      </c>
      <c r="J3182" t="s">
        <v>24</v>
      </c>
      <c r="K3182">
        <v>1858</v>
      </c>
      <c r="L3182" t="s">
        <v>35</v>
      </c>
      <c r="M3182" s="1">
        <v>42382</v>
      </c>
      <c r="N3182" s="1">
        <v>42748</v>
      </c>
      <c r="O3182" t="s">
        <v>26</v>
      </c>
      <c r="P3182" s="1">
        <v>42636.432071759256</v>
      </c>
      <c r="Q3182" s="1">
        <v>42382</v>
      </c>
      <c r="R3182" s="5">
        <v>1</v>
      </c>
    </row>
    <row r="3183" spans="1:18" x14ac:dyDescent="0.25">
      <c r="A3183" t="s">
        <v>2738</v>
      </c>
      <c r="B3183" t="s">
        <v>2739</v>
      </c>
      <c r="C3183">
        <v>1908</v>
      </c>
      <c r="D3183" t="s">
        <v>2740</v>
      </c>
      <c r="E3183" t="s">
        <v>988</v>
      </c>
      <c r="F3183" t="s">
        <v>154</v>
      </c>
      <c r="G3183" t="s">
        <v>155</v>
      </c>
      <c r="H3183">
        <v>0</v>
      </c>
      <c r="I3183" t="s">
        <v>2741</v>
      </c>
      <c r="J3183" t="s">
        <v>27</v>
      </c>
      <c r="K3183">
        <v>1858</v>
      </c>
      <c r="L3183" t="s">
        <v>35</v>
      </c>
      <c r="M3183" s="1">
        <v>42382</v>
      </c>
      <c r="N3183" s="1">
        <v>42748</v>
      </c>
      <c r="O3183" t="s">
        <v>26</v>
      </c>
      <c r="P3183" s="1">
        <v>42636.432071759256</v>
      </c>
      <c r="Q3183" s="1">
        <v>42382</v>
      </c>
      <c r="R3183" s="5">
        <v>1</v>
      </c>
    </row>
    <row r="3184" spans="1:18" x14ac:dyDescent="0.25">
      <c r="A3184" t="s">
        <v>2742</v>
      </c>
      <c r="B3184" t="s">
        <v>2743</v>
      </c>
      <c r="C3184">
        <v>1927</v>
      </c>
      <c r="D3184" t="s">
        <v>2744</v>
      </c>
      <c r="E3184" t="s">
        <v>205</v>
      </c>
      <c r="F3184" t="s">
        <v>70</v>
      </c>
      <c r="G3184" t="s">
        <v>245</v>
      </c>
      <c r="H3184">
        <v>0</v>
      </c>
      <c r="I3184" t="s">
        <v>493</v>
      </c>
      <c r="J3184" t="s">
        <v>24</v>
      </c>
      <c r="K3184">
        <v>1550</v>
      </c>
      <c r="L3184" t="s">
        <v>35</v>
      </c>
      <c r="M3184" s="1">
        <v>42426</v>
      </c>
      <c r="N3184" s="1">
        <v>42792</v>
      </c>
      <c r="O3184" t="s">
        <v>26</v>
      </c>
      <c r="P3184" s="1">
        <v>42626.652118055557</v>
      </c>
      <c r="Q3184" s="1">
        <v>42426</v>
      </c>
      <c r="R3184" s="5">
        <v>1</v>
      </c>
    </row>
    <row r="3185" spans="1:18" x14ac:dyDescent="0.25">
      <c r="A3185" t="s">
        <v>2742</v>
      </c>
      <c r="B3185" t="s">
        <v>2743</v>
      </c>
      <c r="C3185">
        <v>1927</v>
      </c>
      <c r="D3185" t="s">
        <v>2744</v>
      </c>
      <c r="E3185" t="s">
        <v>205</v>
      </c>
      <c r="F3185" t="s">
        <v>70</v>
      </c>
      <c r="G3185" t="s">
        <v>245</v>
      </c>
      <c r="H3185">
        <v>0</v>
      </c>
      <c r="I3185" t="s">
        <v>493</v>
      </c>
      <c r="J3185" t="s">
        <v>27</v>
      </c>
      <c r="K3185">
        <v>1550</v>
      </c>
      <c r="L3185" t="s">
        <v>35</v>
      </c>
      <c r="M3185" s="1">
        <v>42426</v>
      </c>
      <c r="N3185" s="1">
        <v>42792</v>
      </c>
      <c r="O3185" t="s">
        <v>26</v>
      </c>
      <c r="P3185" s="1">
        <v>42626.652118055557</v>
      </c>
      <c r="Q3185" s="1">
        <v>42426</v>
      </c>
      <c r="R3185" s="5">
        <v>1</v>
      </c>
    </row>
    <row r="3186" spans="1:18" x14ac:dyDescent="0.25">
      <c r="A3186" t="s">
        <v>28</v>
      </c>
      <c r="B3186" t="s">
        <v>29</v>
      </c>
      <c r="C3186">
        <v>1862</v>
      </c>
      <c r="D3186" t="s">
        <v>2745</v>
      </c>
      <c r="E3186" t="s">
        <v>910</v>
      </c>
      <c r="F3186" t="s">
        <v>154</v>
      </c>
      <c r="G3186" t="s">
        <v>155</v>
      </c>
      <c r="H3186">
        <v>0</v>
      </c>
      <c r="I3186" t="s">
        <v>516</v>
      </c>
      <c r="J3186" t="s">
        <v>27</v>
      </c>
      <c r="K3186">
        <v>966</v>
      </c>
      <c r="L3186" t="s">
        <v>35</v>
      </c>
      <c r="M3186" s="1">
        <v>42391</v>
      </c>
      <c r="N3186" s="1">
        <v>42757</v>
      </c>
      <c r="O3186" t="s">
        <v>88</v>
      </c>
      <c r="P3186" s="1">
        <v>42599.457060185188</v>
      </c>
      <c r="Q3186" s="1">
        <v>42391</v>
      </c>
      <c r="R3186" s="5">
        <v>1</v>
      </c>
    </row>
    <row r="3187" spans="1:18" x14ac:dyDescent="0.25">
      <c r="A3187" t="s">
        <v>28</v>
      </c>
      <c r="B3187" t="s">
        <v>29</v>
      </c>
      <c r="C3187">
        <v>1862</v>
      </c>
      <c r="D3187" t="s">
        <v>2745</v>
      </c>
      <c r="E3187" t="s">
        <v>910</v>
      </c>
      <c r="F3187" t="s">
        <v>154</v>
      </c>
      <c r="G3187" t="s">
        <v>155</v>
      </c>
      <c r="H3187">
        <v>0</v>
      </c>
      <c r="I3187" t="s">
        <v>516</v>
      </c>
      <c r="J3187" t="s">
        <v>24</v>
      </c>
      <c r="K3187">
        <v>966</v>
      </c>
      <c r="L3187" t="s">
        <v>35</v>
      </c>
      <c r="M3187" s="1">
        <v>42391</v>
      </c>
      <c r="N3187" s="1">
        <v>42757</v>
      </c>
      <c r="O3187" t="s">
        <v>88</v>
      </c>
      <c r="P3187" s="1">
        <v>42599.457060185188</v>
      </c>
      <c r="Q3187" s="1">
        <v>42391</v>
      </c>
      <c r="R3187" s="5">
        <v>1</v>
      </c>
    </row>
    <row r="3188" spans="1:18" x14ac:dyDescent="0.25">
      <c r="A3188" t="s">
        <v>2746</v>
      </c>
      <c r="B3188" t="s">
        <v>2747</v>
      </c>
      <c r="C3188">
        <v>1786</v>
      </c>
      <c r="D3188" t="s">
        <v>2748</v>
      </c>
      <c r="E3188" t="s">
        <v>988</v>
      </c>
      <c r="F3188" t="s">
        <v>154</v>
      </c>
      <c r="G3188" t="s">
        <v>155</v>
      </c>
      <c r="H3188">
        <v>1</v>
      </c>
      <c r="I3188" t="s">
        <v>1279</v>
      </c>
      <c r="J3188" t="s">
        <v>24</v>
      </c>
      <c r="K3188">
        <v>192</v>
      </c>
      <c r="L3188" t="s">
        <v>35</v>
      </c>
      <c r="M3188" s="1">
        <v>42579</v>
      </c>
      <c r="N3188" s="1">
        <v>42763</v>
      </c>
      <c r="O3188" t="s">
        <v>26</v>
      </c>
      <c r="P3188" s="1">
        <v>42578.624247685184</v>
      </c>
      <c r="Q3188" s="1">
        <v>42579</v>
      </c>
      <c r="R3188" s="5">
        <v>1</v>
      </c>
    </row>
    <row r="3189" spans="1:18" x14ac:dyDescent="0.25">
      <c r="A3189" t="s">
        <v>2746</v>
      </c>
      <c r="B3189" t="s">
        <v>2747</v>
      </c>
      <c r="C3189">
        <v>1786</v>
      </c>
      <c r="D3189" t="s">
        <v>2748</v>
      </c>
      <c r="E3189" t="s">
        <v>988</v>
      </c>
      <c r="F3189" t="s">
        <v>154</v>
      </c>
      <c r="G3189" t="s">
        <v>155</v>
      </c>
      <c r="H3189">
        <v>1</v>
      </c>
      <c r="I3189" t="s">
        <v>1279</v>
      </c>
      <c r="J3189" t="s">
        <v>36</v>
      </c>
      <c r="K3189">
        <v>192</v>
      </c>
      <c r="L3189" t="s">
        <v>35</v>
      </c>
      <c r="M3189" s="1">
        <v>42579</v>
      </c>
      <c r="N3189" s="1">
        <v>42763</v>
      </c>
      <c r="O3189" t="s">
        <v>26</v>
      </c>
      <c r="P3189" s="1">
        <v>42578.624247685184</v>
      </c>
      <c r="Q3189" s="1">
        <v>42579</v>
      </c>
      <c r="R3189" s="5">
        <v>1</v>
      </c>
    </row>
    <row r="3190" spans="1:18" x14ac:dyDescent="0.25">
      <c r="A3190" t="s">
        <v>114</v>
      </c>
      <c r="B3190" t="s">
        <v>115</v>
      </c>
      <c r="C3190">
        <v>2602</v>
      </c>
      <c r="D3190" t="s">
        <v>2749</v>
      </c>
      <c r="E3190" t="s">
        <v>910</v>
      </c>
      <c r="F3190" t="s">
        <v>154</v>
      </c>
      <c r="G3190" t="s">
        <v>155</v>
      </c>
      <c r="H3190">
        <v>0</v>
      </c>
      <c r="I3190" t="s">
        <v>225</v>
      </c>
      <c r="J3190" t="s">
        <v>27</v>
      </c>
      <c r="K3190">
        <v>1146</v>
      </c>
      <c r="L3190" t="s">
        <v>35</v>
      </c>
      <c r="M3190" s="1">
        <v>42604</v>
      </c>
      <c r="N3190" s="1">
        <v>42969</v>
      </c>
      <c r="O3190" t="s">
        <v>26</v>
      </c>
      <c r="P3190" s="1">
        <v>42607.362662037034</v>
      </c>
      <c r="Q3190" s="1">
        <v>42604</v>
      </c>
      <c r="R3190" s="5">
        <v>1</v>
      </c>
    </row>
    <row r="3191" spans="1:18" x14ac:dyDescent="0.25">
      <c r="A3191" t="s">
        <v>114</v>
      </c>
      <c r="B3191" t="s">
        <v>115</v>
      </c>
      <c r="C3191">
        <v>2602</v>
      </c>
      <c r="D3191" t="s">
        <v>2749</v>
      </c>
      <c r="E3191" t="s">
        <v>910</v>
      </c>
      <c r="F3191" t="s">
        <v>154</v>
      </c>
      <c r="G3191" t="s">
        <v>155</v>
      </c>
      <c r="H3191">
        <v>0</v>
      </c>
      <c r="I3191" t="s">
        <v>225</v>
      </c>
      <c r="J3191" t="s">
        <v>24</v>
      </c>
      <c r="K3191">
        <v>1146</v>
      </c>
      <c r="L3191" t="s">
        <v>35</v>
      </c>
      <c r="M3191" s="1">
        <v>42604</v>
      </c>
      <c r="N3191" s="1">
        <v>42969</v>
      </c>
      <c r="O3191" t="s">
        <v>26</v>
      </c>
      <c r="P3191" s="1">
        <v>42607.362662037034</v>
      </c>
      <c r="Q3191" s="1">
        <v>42604</v>
      </c>
      <c r="R3191" s="5">
        <v>1</v>
      </c>
    </row>
    <row r="3192" spans="1:18" x14ac:dyDescent="0.25">
      <c r="A3192" t="s">
        <v>114</v>
      </c>
      <c r="B3192" t="s">
        <v>115</v>
      </c>
      <c r="C3192">
        <v>2602</v>
      </c>
      <c r="D3192" t="s">
        <v>2750</v>
      </c>
      <c r="E3192" t="s">
        <v>202</v>
      </c>
      <c r="F3192" t="s">
        <v>209</v>
      </c>
      <c r="G3192" t="s">
        <v>1025</v>
      </c>
      <c r="H3192">
        <v>1</v>
      </c>
      <c r="I3192" t="s">
        <v>1980</v>
      </c>
      <c r="J3192" t="s">
        <v>24</v>
      </c>
      <c r="K3192">
        <v>648</v>
      </c>
      <c r="L3192" t="s">
        <v>35</v>
      </c>
      <c r="M3192" s="1">
        <v>42587</v>
      </c>
      <c r="N3192" s="1">
        <v>42771</v>
      </c>
      <c r="O3192" t="s">
        <v>26</v>
      </c>
      <c r="P3192" s="1">
        <v>42591.433645833335</v>
      </c>
      <c r="Q3192" s="1">
        <v>42587</v>
      </c>
      <c r="R3192" s="5">
        <v>1</v>
      </c>
    </row>
    <row r="3193" spans="1:18" x14ac:dyDescent="0.25">
      <c r="A3193" t="s">
        <v>114</v>
      </c>
      <c r="B3193" t="s">
        <v>115</v>
      </c>
      <c r="C3193">
        <v>2602</v>
      </c>
      <c r="D3193" t="s">
        <v>2750</v>
      </c>
      <c r="E3193" t="s">
        <v>202</v>
      </c>
      <c r="F3193" t="s">
        <v>209</v>
      </c>
      <c r="G3193" t="s">
        <v>1025</v>
      </c>
      <c r="H3193">
        <v>1</v>
      </c>
      <c r="I3193" t="s">
        <v>1980</v>
      </c>
      <c r="J3193" t="s">
        <v>27</v>
      </c>
      <c r="K3193">
        <v>648</v>
      </c>
      <c r="L3193" t="s">
        <v>35</v>
      </c>
      <c r="M3193" s="1">
        <v>42587</v>
      </c>
      <c r="N3193" s="1">
        <v>42771</v>
      </c>
      <c r="O3193" t="s">
        <v>26</v>
      </c>
      <c r="P3193" s="1">
        <v>42591.433645833335</v>
      </c>
      <c r="Q3193" s="1">
        <v>42587</v>
      </c>
      <c r="R3193" s="5">
        <v>1</v>
      </c>
    </row>
    <row r="3194" spans="1:18" x14ac:dyDescent="0.25">
      <c r="A3194" t="s">
        <v>114</v>
      </c>
      <c r="B3194" t="s">
        <v>115</v>
      </c>
      <c r="C3194">
        <v>2602</v>
      </c>
      <c r="D3194" t="s">
        <v>2750</v>
      </c>
      <c r="E3194" t="s">
        <v>202</v>
      </c>
      <c r="F3194" t="s">
        <v>209</v>
      </c>
      <c r="G3194" t="s">
        <v>1025</v>
      </c>
      <c r="H3194">
        <v>1</v>
      </c>
      <c r="I3194" t="s">
        <v>1980</v>
      </c>
      <c r="J3194" t="s">
        <v>36</v>
      </c>
      <c r="K3194">
        <v>648</v>
      </c>
      <c r="L3194" t="s">
        <v>35</v>
      </c>
      <c r="M3194" s="1">
        <v>42587</v>
      </c>
      <c r="N3194" s="1">
        <v>42771</v>
      </c>
      <c r="O3194" t="s">
        <v>26</v>
      </c>
      <c r="P3194" s="1">
        <v>42591.433645833335</v>
      </c>
      <c r="Q3194" s="1">
        <v>42587</v>
      </c>
      <c r="R3194" s="5">
        <v>1</v>
      </c>
    </row>
    <row r="3195" spans="1:18" x14ac:dyDescent="0.25">
      <c r="A3195" t="s">
        <v>2725</v>
      </c>
      <c r="B3195" t="s">
        <v>2726</v>
      </c>
      <c r="C3195">
        <v>1770</v>
      </c>
      <c r="D3195" t="s">
        <v>2751</v>
      </c>
      <c r="E3195" t="s">
        <v>202</v>
      </c>
      <c r="F3195" t="s">
        <v>70</v>
      </c>
      <c r="G3195" t="s">
        <v>245</v>
      </c>
      <c r="H3195">
        <v>0</v>
      </c>
      <c r="I3195" t="s">
        <v>107</v>
      </c>
      <c r="J3195" t="s">
        <v>27</v>
      </c>
      <c r="K3195">
        <v>1650</v>
      </c>
      <c r="L3195" t="s">
        <v>101</v>
      </c>
      <c r="M3195" s="1">
        <v>42326</v>
      </c>
      <c r="N3195" s="1">
        <v>42692</v>
      </c>
      <c r="O3195" t="s">
        <v>26</v>
      </c>
      <c r="P3195" s="1">
        <v>42628.634722222225</v>
      </c>
      <c r="Q3195" s="1">
        <v>42326</v>
      </c>
      <c r="R3195" s="5">
        <v>1</v>
      </c>
    </row>
    <row r="3196" spans="1:18" x14ac:dyDescent="0.25">
      <c r="A3196" t="s">
        <v>2725</v>
      </c>
      <c r="B3196" t="s">
        <v>2726</v>
      </c>
      <c r="C3196">
        <v>1770</v>
      </c>
      <c r="D3196" t="s">
        <v>2751</v>
      </c>
      <c r="E3196" t="s">
        <v>202</v>
      </c>
      <c r="F3196" t="s">
        <v>70</v>
      </c>
      <c r="G3196" t="s">
        <v>245</v>
      </c>
      <c r="H3196">
        <v>0</v>
      </c>
      <c r="I3196" t="s">
        <v>107</v>
      </c>
      <c r="J3196" t="s">
        <v>36</v>
      </c>
      <c r="K3196">
        <v>1650</v>
      </c>
      <c r="L3196" t="s">
        <v>101</v>
      </c>
      <c r="M3196" s="1">
        <v>42326</v>
      </c>
      <c r="N3196" s="1">
        <v>42692</v>
      </c>
      <c r="O3196" t="s">
        <v>26</v>
      </c>
      <c r="P3196" s="1">
        <v>42628.634722222225</v>
      </c>
      <c r="Q3196" s="1">
        <v>42326</v>
      </c>
      <c r="R3196" s="5">
        <v>1</v>
      </c>
    </row>
    <row r="3197" spans="1:18" x14ac:dyDescent="0.25">
      <c r="A3197" t="s">
        <v>2725</v>
      </c>
      <c r="B3197" t="s">
        <v>2726</v>
      </c>
      <c r="C3197">
        <v>1770</v>
      </c>
      <c r="D3197" t="s">
        <v>2751</v>
      </c>
      <c r="E3197" t="s">
        <v>202</v>
      </c>
      <c r="F3197" t="s">
        <v>70</v>
      </c>
      <c r="G3197" t="s">
        <v>245</v>
      </c>
      <c r="H3197">
        <v>0</v>
      </c>
      <c r="I3197" t="s">
        <v>107</v>
      </c>
      <c r="J3197" t="s">
        <v>24</v>
      </c>
      <c r="K3197">
        <v>1650</v>
      </c>
      <c r="L3197" t="s">
        <v>101</v>
      </c>
      <c r="M3197" s="1">
        <v>42326</v>
      </c>
      <c r="N3197" s="1">
        <v>42692</v>
      </c>
      <c r="O3197" t="s">
        <v>26</v>
      </c>
      <c r="P3197" s="1">
        <v>42628.634722222225</v>
      </c>
      <c r="Q3197" s="1">
        <v>42326</v>
      </c>
      <c r="R3197" s="5">
        <v>1</v>
      </c>
    </row>
    <row r="3198" spans="1:18" x14ac:dyDescent="0.25">
      <c r="A3198" t="s">
        <v>2725</v>
      </c>
      <c r="B3198" t="s">
        <v>2726</v>
      </c>
      <c r="C3198">
        <v>1770</v>
      </c>
      <c r="D3198" t="s">
        <v>2751</v>
      </c>
      <c r="E3198" t="s">
        <v>202</v>
      </c>
      <c r="F3198" t="s">
        <v>70</v>
      </c>
      <c r="G3198" t="s">
        <v>245</v>
      </c>
      <c r="H3198">
        <v>0</v>
      </c>
      <c r="I3198" t="s">
        <v>107</v>
      </c>
      <c r="J3198" t="s">
        <v>24</v>
      </c>
      <c r="K3198">
        <v>1880</v>
      </c>
      <c r="L3198" t="s">
        <v>35</v>
      </c>
      <c r="M3198" s="1">
        <v>42633</v>
      </c>
      <c r="N3198" s="1">
        <v>42998</v>
      </c>
      <c r="O3198" t="s">
        <v>26</v>
      </c>
      <c r="P3198" s="1">
        <v>42636.599293981482</v>
      </c>
      <c r="Q3198" s="1">
        <v>42633</v>
      </c>
      <c r="R3198" s="5">
        <v>1</v>
      </c>
    </row>
    <row r="3199" spans="1:18" x14ac:dyDescent="0.25">
      <c r="A3199" t="s">
        <v>2725</v>
      </c>
      <c r="B3199" t="s">
        <v>2726</v>
      </c>
      <c r="C3199">
        <v>1770</v>
      </c>
      <c r="D3199" t="s">
        <v>2751</v>
      </c>
      <c r="E3199" t="s">
        <v>202</v>
      </c>
      <c r="F3199" t="s">
        <v>70</v>
      </c>
      <c r="G3199" t="s">
        <v>245</v>
      </c>
      <c r="H3199">
        <v>0</v>
      </c>
      <c r="I3199" t="s">
        <v>107</v>
      </c>
      <c r="J3199" t="s">
        <v>27</v>
      </c>
      <c r="K3199">
        <v>1880</v>
      </c>
      <c r="L3199" t="s">
        <v>35</v>
      </c>
      <c r="M3199" s="1">
        <v>42633</v>
      </c>
      <c r="N3199" s="1">
        <v>42998</v>
      </c>
      <c r="O3199" t="s">
        <v>26</v>
      </c>
      <c r="P3199" s="1">
        <v>42636.599293981482</v>
      </c>
      <c r="Q3199" s="1">
        <v>42633</v>
      </c>
      <c r="R3199" s="5">
        <v>1</v>
      </c>
    </row>
    <row r="3200" spans="1:18" x14ac:dyDescent="0.25">
      <c r="A3200" t="s">
        <v>2725</v>
      </c>
      <c r="B3200" t="s">
        <v>2726</v>
      </c>
      <c r="C3200">
        <v>1770</v>
      </c>
      <c r="D3200" t="s">
        <v>2751</v>
      </c>
      <c r="E3200" t="s">
        <v>202</v>
      </c>
      <c r="F3200" t="s">
        <v>70</v>
      </c>
      <c r="G3200" t="s">
        <v>245</v>
      </c>
      <c r="H3200">
        <v>0</v>
      </c>
      <c r="I3200" t="s">
        <v>107</v>
      </c>
      <c r="J3200" t="s">
        <v>36</v>
      </c>
      <c r="K3200">
        <v>1880</v>
      </c>
      <c r="L3200" t="s">
        <v>35</v>
      </c>
      <c r="M3200" s="1">
        <v>42633</v>
      </c>
      <c r="N3200" s="1">
        <v>42998</v>
      </c>
      <c r="O3200" t="s">
        <v>26</v>
      </c>
      <c r="P3200" s="1">
        <v>42636.599293981482</v>
      </c>
      <c r="Q3200" s="1">
        <v>42633</v>
      </c>
      <c r="R3200" s="5">
        <v>1</v>
      </c>
    </row>
    <row r="3201" spans="1:18" x14ac:dyDescent="0.25">
      <c r="A3201" t="s">
        <v>1969</v>
      </c>
      <c r="B3201" t="s">
        <v>1970</v>
      </c>
      <c r="C3201">
        <v>1639</v>
      </c>
      <c r="D3201" t="s">
        <v>2752</v>
      </c>
      <c r="E3201" t="s">
        <v>217</v>
      </c>
      <c r="F3201" t="s">
        <v>70</v>
      </c>
      <c r="G3201" t="s">
        <v>2753</v>
      </c>
      <c r="H3201">
        <v>0</v>
      </c>
      <c r="I3201" t="s">
        <v>34</v>
      </c>
      <c r="J3201" t="s">
        <v>27</v>
      </c>
      <c r="K3201">
        <v>27</v>
      </c>
      <c r="L3201" t="s">
        <v>35</v>
      </c>
      <c r="M3201" s="1">
        <v>42557</v>
      </c>
      <c r="N3201" s="1">
        <v>42922</v>
      </c>
      <c r="O3201" t="s">
        <v>26</v>
      </c>
      <c r="P3201" s="1">
        <v>42564.329375000001</v>
      </c>
      <c r="Q3201" s="1">
        <v>42557</v>
      </c>
      <c r="R3201" s="5">
        <v>1</v>
      </c>
    </row>
    <row r="3202" spans="1:18" x14ac:dyDescent="0.25">
      <c r="A3202" t="s">
        <v>2754</v>
      </c>
      <c r="B3202" t="s">
        <v>2755</v>
      </c>
      <c r="C3202">
        <v>2835</v>
      </c>
      <c r="D3202" t="s">
        <v>2756</v>
      </c>
      <c r="E3202" t="s">
        <v>910</v>
      </c>
      <c r="F3202" t="s">
        <v>154</v>
      </c>
      <c r="G3202" t="s">
        <v>155</v>
      </c>
      <c r="H3202">
        <v>0</v>
      </c>
      <c r="I3202" t="s">
        <v>301</v>
      </c>
      <c r="J3202" t="s">
        <v>27</v>
      </c>
      <c r="K3202">
        <v>2389</v>
      </c>
      <c r="L3202" t="s">
        <v>35</v>
      </c>
      <c r="M3202" s="1">
        <v>42664</v>
      </c>
      <c r="N3202" s="1">
        <v>43029</v>
      </c>
      <c r="O3202" t="s">
        <v>26</v>
      </c>
      <c r="P3202" s="1">
        <v>42664.689409722225</v>
      </c>
      <c r="Q3202" s="1">
        <v>42664</v>
      </c>
      <c r="R3202" s="5">
        <v>1</v>
      </c>
    </row>
    <row r="3203" spans="1:18" x14ac:dyDescent="0.25">
      <c r="A3203" t="s">
        <v>2754</v>
      </c>
      <c r="B3203" t="s">
        <v>2755</v>
      </c>
      <c r="C3203">
        <v>2835</v>
      </c>
      <c r="D3203" t="s">
        <v>2756</v>
      </c>
      <c r="E3203" t="s">
        <v>910</v>
      </c>
      <c r="F3203" t="s">
        <v>154</v>
      </c>
      <c r="G3203" t="s">
        <v>155</v>
      </c>
      <c r="H3203">
        <v>0</v>
      </c>
      <c r="I3203" t="s">
        <v>301</v>
      </c>
      <c r="J3203" t="s">
        <v>24</v>
      </c>
      <c r="K3203">
        <v>2389</v>
      </c>
      <c r="L3203" t="s">
        <v>35</v>
      </c>
      <c r="M3203" s="1">
        <v>42664</v>
      </c>
      <c r="N3203" s="1">
        <v>43029</v>
      </c>
      <c r="O3203" t="s">
        <v>26</v>
      </c>
      <c r="P3203" s="1">
        <v>42664.689409722225</v>
      </c>
      <c r="Q3203" s="1">
        <v>42664</v>
      </c>
      <c r="R3203" s="5">
        <v>1</v>
      </c>
    </row>
    <row r="3204" spans="1:18" x14ac:dyDescent="0.25">
      <c r="A3204" t="s">
        <v>2564</v>
      </c>
      <c r="B3204" t="s">
        <v>2565</v>
      </c>
      <c r="C3204">
        <v>1823</v>
      </c>
      <c r="D3204" t="s">
        <v>2757</v>
      </c>
      <c r="E3204" t="s">
        <v>910</v>
      </c>
      <c r="F3204" t="s">
        <v>70</v>
      </c>
      <c r="G3204" t="s">
        <v>245</v>
      </c>
      <c r="H3204">
        <v>1</v>
      </c>
      <c r="I3204" t="s">
        <v>419</v>
      </c>
      <c r="J3204" t="s">
        <v>36</v>
      </c>
      <c r="K3204">
        <v>400</v>
      </c>
      <c r="L3204" t="s">
        <v>35</v>
      </c>
      <c r="M3204" s="1">
        <v>42572</v>
      </c>
      <c r="N3204" s="1">
        <v>42756</v>
      </c>
      <c r="O3204" t="s">
        <v>26</v>
      </c>
      <c r="P3204" s="1">
        <v>42585.362476851849</v>
      </c>
      <c r="Q3204" s="1">
        <v>42572</v>
      </c>
      <c r="R3204" s="5">
        <v>1</v>
      </c>
    </row>
    <row r="3205" spans="1:18" x14ac:dyDescent="0.25">
      <c r="A3205" t="s">
        <v>2564</v>
      </c>
      <c r="B3205" t="s">
        <v>2565</v>
      </c>
      <c r="C3205">
        <v>1823</v>
      </c>
      <c r="D3205" t="s">
        <v>2757</v>
      </c>
      <c r="E3205" t="s">
        <v>910</v>
      </c>
      <c r="F3205" t="s">
        <v>70</v>
      </c>
      <c r="G3205" t="s">
        <v>245</v>
      </c>
      <c r="H3205">
        <v>1</v>
      </c>
      <c r="I3205" t="s">
        <v>419</v>
      </c>
      <c r="J3205" t="s">
        <v>24</v>
      </c>
      <c r="K3205">
        <v>400</v>
      </c>
      <c r="L3205" t="s">
        <v>35</v>
      </c>
      <c r="M3205" s="1">
        <v>42572</v>
      </c>
      <c r="N3205" s="1">
        <v>42756</v>
      </c>
      <c r="O3205" t="s">
        <v>26</v>
      </c>
      <c r="P3205" s="1">
        <v>42585.362476851849</v>
      </c>
      <c r="Q3205" s="1">
        <v>42572</v>
      </c>
      <c r="R3205" s="5">
        <v>1</v>
      </c>
    </row>
    <row r="3206" spans="1:18" x14ac:dyDescent="0.25">
      <c r="A3206" t="s">
        <v>2564</v>
      </c>
      <c r="B3206" t="s">
        <v>2565</v>
      </c>
      <c r="C3206">
        <v>1823</v>
      </c>
      <c r="D3206" t="s">
        <v>2757</v>
      </c>
      <c r="E3206" t="s">
        <v>910</v>
      </c>
      <c r="F3206" t="s">
        <v>70</v>
      </c>
      <c r="G3206" t="s">
        <v>245</v>
      </c>
      <c r="H3206">
        <v>1</v>
      </c>
      <c r="I3206" t="s">
        <v>419</v>
      </c>
      <c r="J3206" t="s">
        <v>27</v>
      </c>
      <c r="K3206">
        <v>400</v>
      </c>
      <c r="L3206" t="s">
        <v>35</v>
      </c>
      <c r="M3206" s="1">
        <v>42572</v>
      </c>
      <c r="N3206" s="1">
        <v>42756</v>
      </c>
      <c r="O3206" t="s">
        <v>26</v>
      </c>
      <c r="P3206" s="1">
        <v>42585.362476851849</v>
      </c>
      <c r="Q3206" s="1">
        <v>42572</v>
      </c>
      <c r="R3206" s="5">
        <v>1</v>
      </c>
    </row>
    <row r="3207" spans="1:18" x14ac:dyDescent="0.25">
      <c r="A3207" t="s">
        <v>28</v>
      </c>
      <c r="B3207" t="s">
        <v>29</v>
      </c>
      <c r="C3207">
        <v>1862</v>
      </c>
      <c r="D3207" t="s">
        <v>2758</v>
      </c>
      <c r="E3207" t="s">
        <v>988</v>
      </c>
      <c r="F3207" t="s">
        <v>45</v>
      </c>
      <c r="G3207" t="s">
        <v>213</v>
      </c>
      <c r="H3207">
        <v>0</v>
      </c>
      <c r="I3207" t="s">
        <v>317</v>
      </c>
      <c r="J3207" t="s">
        <v>24</v>
      </c>
      <c r="K3207">
        <v>2218</v>
      </c>
      <c r="L3207" t="s">
        <v>35</v>
      </c>
      <c r="M3207" s="1">
        <v>42391</v>
      </c>
      <c r="N3207" s="1">
        <v>42757</v>
      </c>
      <c r="O3207" t="s">
        <v>26</v>
      </c>
      <c r="P3207" s="1">
        <v>42643.461296296293</v>
      </c>
      <c r="Q3207" s="1">
        <v>42391</v>
      </c>
      <c r="R3207" s="5">
        <v>1</v>
      </c>
    </row>
    <row r="3208" spans="1:18" x14ac:dyDescent="0.25">
      <c r="A3208" t="s">
        <v>28</v>
      </c>
      <c r="B3208" t="s">
        <v>29</v>
      </c>
      <c r="C3208">
        <v>1862</v>
      </c>
      <c r="D3208" t="s">
        <v>2758</v>
      </c>
      <c r="E3208" t="s">
        <v>988</v>
      </c>
      <c r="F3208" t="s">
        <v>45</v>
      </c>
      <c r="G3208" t="s">
        <v>213</v>
      </c>
      <c r="H3208">
        <v>0</v>
      </c>
      <c r="I3208" t="s">
        <v>317</v>
      </c>
      <c r="J3208" t="s">
        <v>27</v>
      </c>
      <c r="K3208">
        <v>2218</v>
      </c>
      <c r="L3208" t="s">
        <v>35</v>
      </c>
      <c r="M3208" s="1">
        <v>42391</v>
      </c>
      <c r="N3208" s="1">
        <v>42757</v>
      </c>
      <c r="O3208" t="s">
        <v>26</v>
      </c>
      <c r="P3208" s="1">
        <v>42643.461296296293</v>
      </c>
      <c r="Q3208" s="1">
        <v>42391</v>
      </c>
      <c r="R3208" s="5">
        <v>1</v>
      </c>
    </row>
    <row r="3209" spans="1:18" x14ac:dyDescent="0.25">
      <c r="A3209" t="s">
        <v>1406</v>
      </c>
      <c r="B3209" t="s">
        <v>1407</v>
      </c>
      <c r="C3209">
        <v>2270</v>
      </c>
      <c r="D3209" t="s">
        <v>2759</v>
      </c>
      <c r="E3209" t="s">
        <v>910</v>
      </c>
      <c r="F3209" t="s">
        <v>178</v>
      </c>
      <c r="G3209" t="s">
        <v>2760</v>
      </c>
      <c r="H3209">
        <v>1</v>
      </c>
      <c r="I3209" t="s">
        <v>1092</v>
      </c>
      <c r="J3209" t="s">
        <v>36</v>
      </c>
      <c r="K3209">
        <v>978</v>
      </c>
      <c r="L3209" t="s">
        <v>35</v>
      </c>
      <c r="M3209" s="1">
        <v>42594</v>
      </c>
      <c r="N3209" s="1">
        <v>42778</v>
      </c>
      <c r="O3209" t="s">
        <v>99</v>
      </c>
      <c r="P3209" s="1">
        <v>42599.631018518521</v>
      </c>
      <c r="Q3209" s="1">
        <v>42594</v>
      </c>
      <c r="R3209" s="5">
        <v>1</v>
      </c>
    </row>
    <row r="3210" spans="1:18" x14ac:dyDescent="0.25">
      <c r="A3210" t="s">
        <v>1406</v>
      </c>
      <c r="B3210" t="s">
        <v>1407</v>
      </c>
      <c r="C3210">
        <v>2270</v>
      </c>
      <c r="D3210" t="s">
        <v>2761</v>
      </c>
      <c r="E3210" t="s">
        <v>910</v>
      </c>
      <c r="F3210" t="s">
        <v>178</v>
      </c>
      <c r="G3210" t="s">
        <v>2760</v>
      </c>
      <c r="H3210">
        <v>1</v>
      </c>
      <c r="I3210" t="s">
        <v>1092</v>
      </c>
      <c r="J3210" t="s">
        <v>36</v>
      </c>
      <c r="K3210">
        <v>977</v>
      </c>
      <c r="L3210" t="s">
        <v>35</v>
      </c>
      <c r="M3210" s="1">
        <v>42594</v>
      </c>
      <c r="N3210" s="1">
        <v>42778</v>
      </c>
      <c r="O3210" t="s">
        <v>99</v>
      </c>
      <c r="P3210" s="1">
        <v>42599.626550925925</v>
      </c>
      <c r="Q3210" s="1">
        <v>42594</v>
      </c>
      <c r="R3210" s="5">
        <v>1</v>
      </c>
    </row>
    <row r="3211" spans="1:18" x14ac:dyDescent="0.25">
      <c r="A3211" t="s">
        <v>2762</v>
      </c>
      <c r="B3211" t="s">
        <v>2763</v>
      </c>
      <c r="C3211" t="s">
        <v>99</v>
      </c>
      <c r="D3211" t="s">
        <v>2764</v>
      </c>
      <c r="E3211" t="s">
        <v>988</v>
      </c>
      <c r="F3211" t="s">
        <v>70</v>
      </c>
      <c r="G3211" t="s">
        <v>1779</v>
      </c>
      <c r="H3211">
        <v>0</v>
      </c>
      <c r="I3211" t="s">
        <v>429</v>
      </c>
      <c r="J3211" t="s">
        <v>24</v>
      </c>
      <c r="K3211">
        <v>1497</v>
      </c>
      <c r="L3211" t="s">
        <v>35</v>
      </c>
      <c r="M3211" s="1">
        <v>42627</v>
      </c>
      <c r="N3211" s="1">
        <v>42992</v>
      </c>
      <c r="O3211" t="s">
        <v>26</v>
      </c>
      <c r="P3211" s="1">
        <v>42626.326840277776</v>
      </c>
      <c r="Q3211" s="1">
        <v>42627</v>
      </c>
      <c r="R3211" s="5">
        <v>1</v>
      </c>
    </row>
    <row r="3212" spans="1:18" x14ac:dyDescent="0.25">
      <c r="A3212" t="s">
        <v>2762</v>
      </c>
      <c r="B3212" t="s">
        <v>2763</v>
      </c>
      <c r="C3212" t="s">
        <v>99</v>
      </c>
      <c r="D3212" t="s">
        <v>2764</v>
      </c>
      <c r="E3212" t="s">
        <v>988</v>
      </c>
      <c r="F3212" t="s">
        <v>70</v>
      </c>
      <c r="G3212" t="s">
        <v>1779</v>
      </c>
      <c r="H3212">
        <v>0</v>
      </c>
      <c r="I3212" t="s">
        <v>429</v>
      </c>
      <c r="J3212" t="s">
        <v>27</v>
      </c>
      <c r="K3212">
        <v>1497</v>
      </c>
      <c r="L3212" t="s">
        <v>35</v>
      </c>
      <c r="M3212" s="1">
        <v>42627</v>
      </c>
      <c r="N3212" s="1">
        <v>42992</v>
      </c>
      <c r="O3212" t="s">
        <v>26</v>
      </c>
      <c r="P3212" s="1">
        <v>42626.326840277776</v>
      </c>
      <c r="Q3212" s="1">
        <v>42627</v>
      </c>
      <c r="R3212" s="5">
        <v>1</v>
      </c>
    </row>
    <row r="3213" spans="1:18" x14ac:dyDescent="0.25">
      <c r="A3213" t="s">
        <v>1275</v>
      </c>
      <c r="B3213" t="s">
        <v>1276</v>
      </c>
      <c r="C3213">
        <v>1094</v>
      </c>
      <c r="D3213" t="s">
        <v>2765</v>
      </c>
      <c r="E3213" t="s">
        <v>205</v>
      </c>
      <c r="F3213" t="s">
        <v>154</v>
      </c>
      <c r="G3213" t="s">
        <v>206</v>
      </c>
      <c r="H3213">
        <v>1</v>
      </c>
      <c r="I3213" t="s">
        <v>1279</v>
      </c>
      <c r="J3213" t="s">
        <v>24</v>
      </c>
      <c r="K3213">
        <v>289</v>
      </c>
      <c r="L3213" t="s">
        <v>35</v>
      </c>
      <c r="M3213" s="1">
        <v>42569</v>
      </c>
      <c r="N3213" s="1">
        <v>42753</v>
      </c>
      <c r="O3213" t="s">
        <v>26</v>
      </c>
      <c r="P3213" s="1">
        <v>42583.464178240742</v>
      </c>
      <c r="Q3213" s="1">
        <v>42569</v>
      </c>
      <c r="R3213" s="5">
        <v>1</v>
      </c>
    </row>
    <row r="3214" spans="1:18" x14ac:dyDescent="0.25">
      <c r="A3214" t="s">
        <v>1275</v>
      </c>
      <c r="B3214" t="s">
        <v>1276</v>
      </c>
      <c r="C3214">
        <v>1094</v>
      </c>
      <c r="D3214" t="s">
        <v>2765</v>
      </c>
      <c r="E3214" t="s">
        <v>205</v>
      </c>
      <c r="F3214" t="s">
        <v>154</v>
      </c>
      <c r="G3214" t="s">
        <v>206</v>
      </c>
      <c r="H3214">
        <v>1</v>
      </c>
      <c r="I3214" t="s">
        <v>1279</v>
      </c>
      <c r="J3214" t="s">
        <v>27</v>
      </c>
      <c r="K3214">
        <v>289</v>
      </c>
      <c r="L3214" t="s">
        <v>35</v>
      </c>
      <c r="M3214" s="1">
        <v>42569</v>
      </c>
      <c r="N3214" s="1">
        <v>42753</v>
      </c>
      <c r="O3214" t="s">
        <v>26</v>
      </c>
      <c r="P3214" s="1">
        <v>42583.464178240742</v>
      </c>
      <c r="Q3214" s="1">
        <v>42569</v>
      </c>
      <c r="R3214" s="5">
        <v>1</v>
      </c>
    </row>
    <row r="3215" spans="1:18" x14ac:dyDescent="0.25">
      <c r="A3215" t="s">
        <v>1275</v>
      </c>
      <c r="B3215" t="s">
        <v>1276</v>
      </c>
      <c r="C3215">
        <v>1094</v>
      </c>
      <c r="D3215" t="s">
        <v>2765</v>
      </c>
      <c r="E3215" t="s">
        <v>205</v>
      </c>
      <c r="F3215" t="s">
        <v>154</v>
      </c>
      <c r="G3215" t="s">
        <v>206</v>
      </c>
      <c r="H3215">
        <v>1</v>
      </c>
      <c r="I3215" t="s">
        <v>1279</v>
      </c>
      <c r="J3215" t="s">
        <v>36</v>
      </c>
      <c r="K3215">
        <v>289</v>
      </c>
      <c r="L3215" t="s">
        <v>35</v>
      </c>
      <c r="M3215" s="1">
        <v>42569</v>
      </c>
      <c r="N3215" s="1">
        <v>42753</v>
      </c>
      <c r="O3215" t="s">
        <v>26</v>
      </c>
      <c r="P3215" s="1">
        <v>42583.464178240742</v>
      </c>
      <c r="Q3215" s="1">
        <v>42569</v>
      </c>
      <c r="R3215" s="5">
        <v>1</v>
      </c>
    </row>
    <row r="3216" spans="1:18" x14ac:dyDescent="0.25">
      <c r="A3216" t="s">
        <v>2766</v>
      </c>
      <c r="B3216" t="s">
        <v>2767</v>
      </c>
      <c r="C3216">
        <v>2635</v>
      </c>
      <c r="D3216" t="s">
        <v>2768</v>
      </c>
      <c r="E3216" t="s">
        <v>988</v>
      </c>
      <c r="F3216" t="s">
        <v>154</v>
      </c>
      <c r="G3216" t="s">
        <v>1404</v>
      </c>
      <c r="H3216">
        <v>0</v>
      </c>
      <c r="I3216" t="s">
        <v>854</v>
      </c>
      <c r="J3216" t="s">
        <v>27</v>
      </c>
      <c r="K3216">
        <v>848</v>
      </c>
      <c r="L3216" t="s">
        <v>35</v>
      </c>
      <c r="M3216" s="1">
        <v>42545</v>
      </c>
      <c r="N3216" s="1">
        <v>42910</v>
      </c>
      <c r="O3216" t="s">
        <v>26</v>
      </c>
      <c r="P3216" s="1">
        <v>42594.703657407408</v>
      </c>
      <c r="Q3216" s="1">
        <v>42545</v>
      </c>
      <c r="R3216" s="5">
        <v>1</v>
      </c>
    </row>
    <row r="3217" spans="1:18" x14ac:dyDescent="0.25">
      <c r="A3217" t="s">
        <v>2766</v>
      </c>
      <c r="B3217" t="s">
        <v>2767</v>
      </c>
      <c r="C3217">
        <v>2635</v>
      </c>
      <c r="D3217" t="s">
        <v>2768</v>
      </c>
      <c r="E3217" t="s">
        <v>988</v>
      </c>
      <c r="F3217" t="s">
        <v>154</v>
      </c>
      <c r="G3217" t="s">
        <v>1404</v>
      </c>
      <c r="H3217">
        <v>0</v>
      </c>
      <c r="I3217" t="s">
        <v>854</v>
      </c>
      <c r="J3217" t="s">
        <v>24</v>
      </c>
      <c r="K3217">
        <v>848</v>
      </c>
      <c r="L3217" t="s">
        <v>35</v>
      </c>
      <c r="M3217" s="1">
        <v>42545</v>
      </c>
      <c r="N3217" s="1">
        <v>42910</v>
      </c>
      <c r="O3217" t="s">
        <v>26</v>
      </c>
      <c r="P3217" s="1">
        <v>42594.703657407408</v>
      </c>
      <c r="Q3217" s="1">
        <v>42545</v>
      </c>
      <c r="R3217" s="5">
        <v>1</v>
      </c>
    </row>
    <row r="3218" spans="1:18" x14ac:dyDescent="0.25">
      <c r="A3218" t="s">
        <v>2769</v>
      </c>
      <c r="B3218" t="s">
        <v>2770</v>
      </c>
      <c r="C3218">
        <v>2649</v>
      </c>
      <c r="D3218" t="s">
        <v>2771</v>
      </c>
      <c r="E3218" t="s">
        <v>988</v>
      </c>
      <c r="F3218" t="s">
        <v>154</v>
      </c>
      <c r="G3218" t="s">
        <v>1404</v>
      </c>
      <c r="H3218">
        <v>0</v>
      </c>
      <c r="I3218" t="s">
        <v>461</v>
      </c>
      <c r="J3218" t="s">
        <v>254</v>
      </c>
      <c r="K3218">
        <v>1211</v>
      </c>
      <c r="L3218" t="s">
        <v>35</v>
      </c>
      <c r="M3218" s="1">
        <v>42611</v>
      </c>
      <c r="N3218" s="1">
        <v>42976</v>
      </c>
      <c r="O3218" t="s">
        <v>26</v>
      </c>
      <c r="P3218" s="1">
        <v>42608.602777777778</v>
      </c>
      <c r="Q3218" s="1">
        <v>42611</v>
      </c>
      <c r="R3218" s="5">
        <v>1</v>
      </c>
    </row>
    <row r="3219" spans="1:18" x14ac:dyDescent="0.25">
      <c r="A3219" t="s">
        <v>355</v>
      </c>
      <c r="B3219" t="s">
        <v>356</v>
      </c>
      <c r="C3219">
        <v>1384</v>
      </c>
      <c r="D3219" t="s">
        <v>2772</v>
      </c>
      <c r="E3219" t="s">
        <v>193</v>
      </c>
      <c r="F3219" t="s">
        <v>154</v>
      </c>
      <c r="G3219" t="s">
        <v>155</v>
      </c>
      <c r="H3219">
        <v>0</v>
      </c>
      <c r="I3219" t="s">
        <v>94</v>
      </c>
      <c r="J3219" t="s">
        <v>24</v>
      </c>
      <c r="K3219">
        <v>2152</v>
      </c>
      <c r="L3219" t="s">
        <v>25</v>
      </c>
      <c r="M3219" s="1">
        <v>42313</v>
      </c>
      <c r="N3219" s="1">
        <v>42679</v>
      </c>
      <c r="O3219" t="s">
        <v>26</v>
      </c>
      <c r="P3219" s="1">
        <v>42642.398622685185</v>
      </c>
      <c r="Q3219" s="1">
        <v>42313</v>
      </c>
      <c r="R3219" s="5">
        <v>1</v>
      </c>
    </row>
    <row r="3220" spans="1:18" x14ac:dyDescent="0.25">
      <c r="A3220" t="s">
        <v>355</v>
      </c>
      <c r="B3220" t="s">
        <v>356</v>
      </c>
      <c r="C3220">
        <v>1384</v>
      </c>
      <c r="D3220" t="s">
        <v>2772</v>
      </c>
      <c r="E3220" t="s">
        <v>193</v>
      </c>
      <c r="F3220" t="s">
        <v>154</v>
      </c>
      <c r="G3220" t="s">
        <v>155</v>
      </c>
      <c r="H3220">
        <v>0</v>
      </c>
      <c r="I3220" t="s">
        <v>94</v>
      </c>
      <c r="J3220" t="s">
        <v>27</v>
      </c>
      <c r="K3220">
        <v>2152</v>
      </c>
      <c r="L3220" t="s">
        <v>25</v>
      </c>
      <c r="M3220" s="1">
        <v>42313</v>
      </c>
      <c r="N3220" s="1">
        <v>42679</v>
      </c>
      <c r="O3220" t="s">
        <v>26</v>
      </c>
      <c r="P3220" s="1">
        <v>42642.398622685185</v>
      </c>
      <c r="Q3220" s="1">
        <v>42313</v>
      </c>
      <c r="R3220" s="5">
        <v>1</v>
      </c>
    </row>
    <row r="3221" spans="1:18" x14ac:dyDescent="0.25">
      <c r="A3221" t="s">
        <v>2773</v>
      </c>
      <c r="B3221" t="s">
        <v>2774</v>
      </c>
      <c r="C3221">
        <v>2849</v>
      </c>
      <c r="D3221" t="s">
        <v>2775</v>
      </c>
      <c r="E3221" t="s">
        <v>202</v>
      </c>
      <c r="F3221" t="s">
        <v>154</v>
      </c>
      <c r="G3221" t="s">
        <v>155</v>
      </c>
      <c r="H3221">
        <v>1</v>
      </c>
      <c r="I3221" t="s">
        <v>1279</v>
      </c>
      <c r="J3221" t="s">
        <v>27</v>
      </c>
      <c r="K3221">
        <v>86</v>
      </c>
      <c r="L3221" t="s">
        <v>35</v>
      </c>
      <c r="M3221" s="1">
        <v>42564</v>
      </c>
      <c r="N3221" s="1">
        <v>42748</v>
      </c>
      <c r="O3221" t="s">
        <v>26</v>
      </c>
      <c r="P3221" s="1">
        <v>42570.351689814815</v>
      </c>
      <c r="Q3221" s="1">
        <v>42564</v>
      </c>
      <c r="R3221" s="5">
        <v>1</v>
      </c>
    </row>
    <row r="3222" spans="1:18" x14ac:dyDescent="0.25">
      <c r="A3222" t="s">
        <v>2773</v>
      </c>
      <c r="B3222" t="s">
        <v>2774</v>
      </c>
      <c r="C3222">
        <v>2849</v>
      </c>
      <c r="D3222" t="s">
        <v>2775</v>
      </c>
      <c r="E3222" t="s">
        <v>202</v>
      </c>
      <c r="F3222" t="s">
        <v>154</v>
      </c>
      <c r="G3222" t="s">
        <v>155</v>
      </c>
      <c r="H3222">
        <v>1</v>
      </c>
      <c r="I3222" t="s">
        <v>1279</v>
      </c>
      <c r="J3222" t="s">
        <v>36</v>
      </c>
      <c r="K3222">
        <v>86</v>
      </c>
      <c r="L3222" t="s">
        <v>35</v>
      </c>
      <c r="M3222" s="1">
        <v>42564</v>
      </c>
      <c r="N3222" s="1">
        <v>42748</v>
      </c>
      <c r="O3222" t="s">
        <v>26</v>
      </c>
      <c r="P3222" s="1">
        <v>42570.351689814815</v>
      </c>
      <c r="Q3222" s="1">
        <v>42564</v>
      </c>
      <c r="R3222" s="5">
        <v>1</v>
      </c>
    </row>
    <row r="3223" spans="1:18" x14ac:dyDescent="0.25">
      <c r="A3223" t="s">
        <v>2773</v>
      </c>
      <c r="B3223" t="s">
        <v>2774</v>
      </c>
      <c r="C3223">
        <v>2849</v>
      </c>
      <c r="D3223" t="s">
        <v>2775</v>
      </c>
      <c r="E3223" t="s">
        <v>202</v>
      </c>
      <c r="F3223" t="s">
        <v>154</v>
      </c>
      <c r="G3223" t="s">
        <v>155</v>
      </c>
      <c r="H3223">
        <v>1</v>
      </c>
      <c r="I3223" t="s">
        <v>1279</v>
      </c>
      <c r="J3223" t="s">
        <v>24</v>
      </c>
      <c r="K3223">
        <v>86</v>
      </c>
      <c r="L3223" t="s">
        <v>35</v>
      </c>
      <c r="M3223" s="1">
        <v>42564</v>
      </c>
      <c r="N3223" s="1">
        <v>42748</v>
      </c>
      <c r="O3223" t="s">
        <v>26</v>
      </c>
      <c r="P3223" s="1">
        <v>42570.351689814815</v>
      </c>
      <c r="Q3223" s="1">
        <v>42564</v>
      </c>
      <c r="R3223" s="5">
        <v>1</v>
      </c>
    </row>
    <row r="3224" spans="1:18" x14ac:dyDescent="0.25">
      <c r="A3224" t="s">
        <v>1976</v>
      </c>
      <c r="B3224" t="s">
        <v>1977</v>
      </c>
      <c r="C3224">
        <v>1819</v>
      </c>
      <c r="D3224" t="s">
        <v>2776</v>
      </c>
      <c r="E3224" t="s">
        <v>208</v>
      </c>
      <c r="F3224" t="s">
        <v>154</v>
      </c>
      <c r="G3224" t="s">
        <v>206</v>
      </c>
      <c r="H3224">
        <v>1</v>
      </c>
      <c r="I3224" t="s">
        <v>1980</v>
      </c>
      <c r="J3224" t="s">
        <v>24</v>
      </c>
      <c r="K3224">
        <v>371</v>
      </c>
      <c r="L3224" t="s">
        <v>35</v>
      </c>
      <c r="M3224" s="1">
        <v>42555</v>
      </c>
      <c r="N3224" s="1">
        <v>42739</v>
      </c>
      <c r="O3224" t="s">
        <v>26</v>
      </c>
      <c r="P3224" s="1">
        <v>42584.557326388887</v>
      </c>
      <c r="Q3224" s="1">
        <v>42555</v>
      </c>
      <c r="R3224" s="5">
        <v>1</v>
      </c>
    </row>
    <row r="3225" spans="1:18" x14ac:dyDescent="0.25">
      <c r="A3225" t="s">
        <v>1976</v>
      </c>
      <c r="B3225" t="s">
        <v>1977</v>
      </c>
      <c r="C3225">
        <v>1819</v>
      </c>
      <c r="D3225" t="s">
        <v>2776</v>
      </c>
      <c r="E3225" t="s">
        <v>208</v>
      </c>
      <c r="F3225" t="s">
        <v>154</v>
      </c>
      <c r="G3225" t="s">
        <v>206</v>
      </c>
      <c r="H3225">
        <v>1</v>
      </c>
      <c r="I3225" t="s">
        <v>1980</v>
      </c>
      <c r="J3225" t="s">
        <v>27</v>
      </c>
      <c r="K3225">
        <v>371</v>
      </c>
      <c r="L3225" t="s">
        <v>35</v>
      </c>
      <c r="M3225" s="1">
        <v>42555</v>
      </c>
      <c r="N3225" s="1">
        <v>42739</v>
      </c>
      <c r="O3225" t="s">
        <v>26</v>
      </c>
      <c r="P3225" s="1">
        <v>42584.557326388887</v>
      </c>
      <c r="Q3225" s="1">
        <v>42555</v>
      </c>
      <c r="R3225" s="5">
        <v>1</v>
      </c>
    </row>
    <row r="3226" spans="1:18" x14ac:dyDescent="0.25">
      <c r="A3226" t="s">
        <v>1976</v>
      </c>
      <c r="B3226" t="s">
        <v>1977</v>
      </c>
      <c r="C3226">
        <v>1819</v>
      </c>
      <c r="D3226" t="s">
        <v>2776</v>
      </c>
      <c r="E3226" t="s">
        <v>208</v>
      </c>
      <c r="F3226" t="s">
        <v>154</v>
      </c>
      <c r="G3226" t="s">
        <v>206</v>
      </c>
      <c r="H3226">
        <v>1</v>
      </c>
      <c r="I3226" t="s">
        <v>1980</v>
      </c>
      <c r="J3226" t="s">
        <v>36</v>
      </c>
      <c r="K3226">
        <v>371</v>
      </c>
      <c r="L3226" t="s">
        <v>35</v>
      </c>
      <c r="M3226" s="1">
        <v>42555</v>
      </c>
      <c r="N3226" s="1">
        <v>42739</v>
      </c>
      <c r="O3226" t="s">
        <v>26</v>
      </c>
      <c r="P3226" s="1">
        <v>42584.557326388887</v>
      </c>
      <c r="Q3226" s="1">
        <v>42555</v>
      </c>
      <c r="R3226" s="5">
        <v>1</v>
      </c>
    </row>
    <row r="3227" spans="1:18" x14ac:dyDescent="0.25">
      <c r="A3227" t="s">
        <v>2777</v>
      </c>
      <c r="B3227" t="s">
        <v>2778</v>
      </c>
      <c r="C3227">
        <v>2224</v>
      </c>
      <c r="D3227" t="s">
        <v>2779</v>
      </c>
      <c r="E3227" t="s">
        <v>212</v>
      </c>
      <c r="F3227" t="s">
        <v>154</v>
      </c>
      <c r="G3227" t="s">
        <v>206</v>
      </c>
      <c r="H3227">
        <v>0</v>
      </c>
      <c r="I3227" t="s">
        <v>812</v>
      </c>
      <c r="J3227" t="s">
        <v>24</v>
      </c>
      <c r="K3227">
        <v>2382</v>
      </c>
      <c r="L3227" t="s">
        <v>35</v>
      </c>
      <c r="M3227" s="1">
        <v>42662</v>
      </c>
      <c r="N3227" s="1">
        <v>43027</v>
      </c>
      <c r="O3227" t="s">
        <v>26</v>
      </c>
      <c r="P3227" s="1">
        <v>42663.661828703705</v>
      </c>
      <c r="Q3227" s="1">
        <v>42662</v>
      </c>
      <c r="R3227" s="5">
        <v>1</v>
      </c>
    </row>
    <row r="3228" spans="1:18" x14ac:dyDescent="0.25">
      <c r="A3228" t="s">
        <v>2777</v>
      </c>
      <c r="B3228" t="s">
        <v>2778</v>
      </c>
      <c r="C3228">
        <v>2224</v>
      </c>
      <c r="D3228" t="s">
        <v>2779</v>
      </c>
      <c r="E3228" t="s">
        <v>212</v>
      </c>
      <c r="F3228" t="s">
        <v>154</v>
      </c>
      <c r="G3228" t="s">
        <v>206</v>
      </c>
      <c r="H3228">
        <v>0</v>
      </c>
      <c r="I3228" t="s">
        <v>812</v>
      </c>
      <c r="J3228" t="s">
        <v>27</v>
      </c>
      <c r="K3228">
        <v>2382</v>
      </c>
      <c r="L3228" t="s">
        <v>35</v>
      </c>
      <c r="M3228" s="1">
        <v>42662</v>
      </c>
      <c r="N3228" s="1">
        <v>43027</v>
      </c>
      <c r="O3228" t="s">
        <v>26</v>
      </c>
      <c r="P3228" s="1">
        <v>42663.661828703705</v>
      </c>
      <c r="Q3228" s="1">
        <v>42662</v>
      </c>
      <c r="R3228" s="5">
        <v>1</v>
      </c>
    </row>
    <row r="3229" spans="1:18" x14ac:dyDescent="0.25">
      <c r="A3229" t="s">
        <v>355</v>
      </c>
      <c r="B3229" t="s">
        <v>356</v>
      </c>
      <c r="C3229">
        <v>1384</v>
      </c>
      <c r="D3229" t="s">
        <v>2780</v>
      </c>
      <c r="E3229" t="s">
        <v>988</v>
      </c>
      <c r="F3229" t="s">
        <v>154</v>
      </c>
      <c r="G3229" t="s">
        <v>155</v>
      </c>
      <c r="H3229">
        <v>1</v>
      </c>
      <c r="I3229" t="s">
        <v>94</v>
      </c>
      <c r="J3229" t="s">
        <v>36</v>
      </c>
      <c r="K3229">
        <v>666</v>
      </c>
      <c r="L3229" t="s">
        <v>25</v>
      </c>
      <c r="M3229" s="1">
        <v>42444</v>
      </c>
      <c r="N3229" s="1">
        <v>42628</v>
      </c>
      <c r="O3229" t="s">
        <v>88</v>
      </c>
      <c r="P3229" s="1">
        <v>42591.453032407408</v>
      </c>
      <c r="Q3229" s="1">
        <v>42444</v>
      </c>
      <c r="R3229" s="5">
        <v>1</v>
      </c>
    </row>
    <row r="3230" spans="1:18" x14ac:dyDescent="0.25">
      <c r="A3230" t="s">
        <v>355</v>
      </c>
      <c r="B3230" t="s">
        <v>356</v>
      </c>
      <c r="C3230">
        <v>1384</v>
      </c>
      <c r="D3230" t="s">
        <v>2780</v>
      </c>
      <c r="E3230" t="s">
        <v>988</v>
      </c>
      <c r="F3230" t="s">
        <v>154</v>
      </c>
      <c r="G3230" t="s">
        <v>155</v>
      </c>
      <c r="H3230">
        <v>1</v>
      </c>
      <c r="I3230" t="s">
        <v>94</v>
      </c>
      <c r="J3230" t="s">
        <v>24</v>
      </c>
      <c r="K3230">
        <v>666</v>
      </c>
      <c r="L3230" t="s">
        <v>25</v>
      </c>
      <c r="M3230" s="1">
        <v>42444</v>
      </c>
      <c r="N3230" s="1">
        <v>42628</v>
      </c>
      <c r="O3230" t="s">
        <v>88</v>
      </c>
      <c r="P3230" s="1">
        <v>42591.453032407408</v>
      </c>
      <c r="Q3230" s="1">
        <v>42444</v>
      </c>
      <c r="R3230" s="5">
        <v>1</v>
      </c>
    </row>
    <row r="3231" spans="1:18" x14ac:dyDescent="0.25">
      <c r="A3231" t="s">
        <v>355</v>
      </c>
      <c r="B3231" t="s">
        <v>356</v>
      </c>
      <c r="C3231">
        <v>1384</v>
      </c>
      <c r="D3231" t="s">
        <v>2780</v>
      </c>
      <c r="E3231" t="s">
        <v>988</v>
      </c>
      <c r="F3231" t="s">
        <v>154</v>
      </c>
      <c r="G3231" t="s">
        <v>155</v>
      </c>
      <c r="H3231">
        <v>1</v>
      </c>
      <c r="I3231" t="s">
        <v>94</v>
      </c>
      <c r="J3231" t="s">
        <v>27</v>
      </c>
      <c r="K3231">
        <v>666</v>
      </c>
      <c r="L3231" t="s">
        <v>25</v>
      </c>
      <c r="M3231" s="1">
        <v>42444</v>
      </c>
      <c r="N3231" s="1">
        <v>42628</v>
      </c>
      <c r="O3231" t="s">
        <v>88</v>
      </c>
      <c r="P3231" s="1">
        <v>42591.453032407408</v>
      </c>
      <c r="Q3231" s="1">
        <v>42444</v>
      </c>
      <c r="R3231" s="5">
        <v>1</v>
      </c>
    </row>
    <row r="3232" spans="1:18" x14ac:dyDescent="0.25">
      <c r="A3232" t="s">
        <v>355</v>
      </c>
      <c r="B3232" t="s">
        <v>356</v>
      </c>
      <c r="C3232">
        <v>1384</v>
      </c>
      <c r="D3232" t="s">
        <v>2780</v>
      </c>
      <c r="E3232" t="s">
        <v>988</v>
      </c>
      <c r="F3232" t="s">
        <v>154</v>
      </c>
      <c r="G3232" t="s">
        <v>155</v>
      </c>
      <c r="H3232">
        <v>1</v>
      </c>
      <c r="I3232" t="s">
        <v>94</v>
      </c>
      <c r="J3232" t="s">
        <v>27</v>
      </c>
      <c r="K3232">
        <v>2129</v>
      </c>
      <c r="L3232" t="s">
        <v>35</v>
      </c>
      <c r="M3232" s="1">
        <v>42625</v>
      </c>
      <c r="N3232" s="1">
        <v>42806</v>
      </c>
      <c r="O3232" t="s">
        <v>26</v>
      </c>
      <c r="P3232" s="1">
        <v>42641.679108796299</v>
      </c>
      <c r="Q3232" s="1">
        <v>42625</v>
      </c>
      <c r="R3232" s="5">
        <v>1</v>
      </c>
    </row>
    <row r="3233" spans="1:18" x14ac:dyDescent="0.25">
      <c r="A3233" t="s">
        <v>355</v>
      </c>
      <c r="B3233" t="s">
        <v>356</v>
      </c>
      <c r="C3233">
        <v>1384</v>
      </c>
      <c r="D3233" t="s">
        <v>2780</v>
      </c>
      <c r="E3233" t="s">
        <v>988</v>
      </c>
      <c r="F3233" t="s">
        <v>154</v>
      </c>
      <c r="G3233" t="s">
        <v>155</v>
      </c>
      <c r="H3233">
        <v>1</v>
      </c>
      <c r="I3233" t="s">
        <v>94</v>
      </c>
      <c r="J3233" t="s">
        <v>36</v>
      </c>
      <c r="K3233">
        <v>2129</v>
      </c>
      <c r="L3233" t="s">
        <v>35</v>
      </c>
      <c r="M3233" s="1">
        <v>42625</v>
      </c>
      <c r="N3233" s="1">
        <v>42806</v>
      </c>
      <c r="O3233" t="s">
        <v>26</v>
      </c>
      <c r="P3233" s="1">
        <v>42641.679108796299</v>
      </c>
      <c r="Q3233" s="1">
        <v>42625</v>
      </c>
      <c r="R3233" s="5">
        <v>1</v>
      </c>
    </row>
    <row r="3234" spans="1:18" x14ac:dyDescent="0.25">
      <c r="A3234" t="s">
        <v>355</v>
      </c>
      <c r="B3234" t="s">
        <v>356</v>
      </c>
      <c r="C3234">
        <v>1384</v>
      </c>
      <c r="D3234" t="s">
        <v>2780</v>
      </c>
      <c r="E3234" t="s">
        <v>988</v>
      </c>
      <c r="F3234" t="s">
        <v>154</v>
      </c>
      <c r="G3234" t="s">
        <v>155</v>
      </c>
      <c r="H3234">
        <v>1</v>
      </c>
      <c r="I3234" t="s">
        <v>94</v>
      </c>
      <c r="J3234" t="s">
        <v>24</v>
      </c>
      <c r="K3234">
        <v>2129</v>
      </c>
      <c r="L3234" t="s">
        <v>35</v>
      </c>
      <c r="M3234" s="1">
        <v>42625</v>
      </c>
      <c r="N3234" s="1">
        <v>42806</v>
      </c>
      <c r="O3234" t="s">
        <v>26</v>
      </c>
      <c r="P3234" s="1">
        <v>42641.679108796299</v>
      </c>
      <c r="Q3234" s="1">
        <v>42625</v>
      </c>
      <c r="R3234" s="5">
        <v>1</v>
      </c>
    </row>
    <row r="3235" spans="1:18" x14ac:dyDescent="0.25">
      <c r="A3235" t="s">
        <v>355</v>
      </c>
      <c r="B3235" t="s">
        <v>356</v>
      </c>
      <c r="C3235">
        <v>1384</v>
      </c>
      <c r="D3235" t="s">
        <v>2781</v>
      </c>
      <c r="E3235" t="s">
        <v>988</v>
      </c>
      <c r="F3235" t="s">
        <v>154</v>
      </c>
      <c r="G3235" t="s">
        <v>155</v>
      </c>
      <c r="H3235">
        <v>1</v>
      </c>
      <c r="I3235" t="s">
        <v>2371</v>
      </c>
      <c r="J3235" t="s">
        <v>27</v>
      </c>
      <c r="K3235">
        <v>430</v>
      </c>
      <c r="L3235" t="s">
        <v>35</v>
      </c>
      <c r="M3235" s="1">
        <v>42569</v>
      </c>
      <c r="N3235" s="1">
        <v>42753</v>
      </c>
      <c r="O3235" t="s">
        <v>88</v>
      </c>
      <c r="P3235" s="1">
        <v>42585.467662037037</v>
      </c>
      <c r="Q3235" s="1">
        <v>42569</v>
      </c>
      <c r="R3235" s="5">
        <v>1</v>
      </c>
    </row>
    <row r="3236" spans="1:18" x14ac:dyDescent="0.25">
      <c r="A3236" t="s">
        <v>355</v>
      </c>
      <c r="B3236" t="s">
        <v>356</v>
      </c>
      <c r="C3236">
        <v>1384</v>
      </c>
      <c r="D3236" t="s">
        <v>2781</v>
      </c>
      <c r="E3236" t="s">
        <v>988</v>
      </c>
      <c r="F3236" t="s">
        <v>154</v>
      </c>
      <c r="G3236" t="s">
        <v>155</v>
      </c>
      <c r="H3236">
        <v>1</v>
      </c>
      <c r="I3236" t="s">
        <v>2371</v>
      </c>
      <c r="J3236" t="s">
        <v>36</v>
      </c>
      <c r="K3236">
        <v>430</v>
      </c>
      <c r="L3236" t="s">
        <v>35</v>
      </c>
      <c r="M3236" s="1">
        <v>42569</v>
      </c>
      <c r="N3236" s="1">
        <v>42753</v>
      </c>
      <c r="O3236" t="s">
        <v>88</v>
      </c>
      <c r="P3236" s="1">
        <v>42585.467662037037</v>
      </c>
      <c r="Q3236" s="1">
        <v>42569</v>
      </c>
      <c r="R3236" s="5">
        <v>1</v>
      </c>
    </row>
    <row r="3237" spans="1:18" x14ac:dyDescent="0.25">
      <c r="A3237" t="s">
        <v>355</v>
      </c>
      <c r="B3237" t="s">
        <v>356</v>
      </c>
      <c r="C3237">
        <v>1384</v>
      </c>
      <c r="D3237" t="s">
        <v>2781</v>
      </c>
      <c r="E3237" t="s">
        <v>988</v>
      </c>
      <c r="F3237" t="s">
        <v>154</v>
      </c>
      <c r="G3237" t="s">
        <v>155</v>
      </c>
      <c r="H3237">
        <v>1</v>
      </c>
      <c r="I3237" t="s">
        <v>2371</v>
      </c>
      <c r="J3237" t="s">
        <v>24</v>
      </c>
      <c r="K3237">
        <v>430</v>
      </c>
      <c r="L3237" t="s">
        <v>35</v>
      </c>
      <c r="M3237" s="1">
        <v>42569</v>
      </c>
      <c r="N3237" s="1">
        <v>42753</v>
      </c>
      <c r="O3237" t="s">
        <v>88</v>
      </c>
      <c r="P3237" s="1">
        <v>42585.467662037037</v>
      </c>
      <c r="Q3237" s="1">
        <v>42569</v>
      </c>
      <c r="R3237" s="5">
        <v>1</v>
      </c>
    </row>
    <row r="3238" spans="1:18" x14ac:dyDescent="0.25">
      <c r="A3238" t="s">
        <v>2782</v>
      </c>
      <c r="B3238" t="s">
        <v>2783</v>
      </c>
      <c r="C3238">
        <v>2429</v>
      </c>
      <c r="D3238" t="s">
        <v>2784</v>
      </c>
      <c r="E3238" t="s">
        <v>910</v>
      </c>
      <c r="F3238" t="s">
        <v>52</v>
      </c>
      <c r="G3238" t="s">
        <v>213</v>
      </c>
      <c r="H3238">
        <v>0</v>
      </c>
      <c r="I3238" t="s">
        <v>359</v>
      </c>
      <c r="J3238" t="s">
        <v>24</v>
      </c>
      <c r="K3238">
        <v>1656</v>
      </c>
      <c r="L3238" t="s">
        <v>101</v>
      </c>
      <c r="M3238" s="1">
        <v>42284</v>
      </c>
      <c r="N3238" s="1">
        <v>42650</v>
      </c>
      <c r="O3238" t="s">
        <v>26</v>
      </c>
      <c r="P3238" s="1">
        <v>42629.437951388885</v>
      </c>
      <c r="Q3238" s="1">
        <v>42284</v>
      </c>
      <c r="R3238" s="5">
        <v>1</v>
      </c>
    </row>
    <row r="3239" spans="1:18" x14ac:dyDescent="0.25">
      <c r="A3239" t="s">
        <v>2782</v>
      </c>
      <c r="B3239" t="s">
        <v>2783</v>
      </c>
      <c r="C3239">
        <v>2429</v>
      </c>
      <c r="D3239" t="s">
        <v>2784</v>
      </c>
      <c r="E3239" t="s">
        <v>910</v>
      </c>
      <c r="F3239" t="s">
        <v>52</v>
      </c>
      <c r="G3239" t="s">
        <v>213</v>
      </c>
      <c r="H3239">
        <v>0</v>
      </c>
      <c r="I3239" t="s">
        <v>359</v>
      </c>
      <c r="J3239" t="s">
        <v>27</v>
      </c>
      <c r="K3239">
        <v>1656</v>
      </c>
      <c r="L3239" t="s">
        <v>101</v>
      </c>
      <c r="M3239" s="1">
        <v>42284</v>
      </c>
      <c r="N3239" s="1">
        <v>42650</v>
      </c>
      <c r="O3239" t="s">
        <v>26</v>
      </c>
      <c r="P3239" s="1">
        <v>42629.437951388885</v>
      </c>
      <c r="Q3239" s="1">
        <v>42284</v>
      </c>
      <c r="R3239" s="5">
        <v>1</v>
      </c>
    </row>
    <row r="3240" spans="1:18" x14ac:dyDescent="0.25">
      <c r="A3240" t="s">
        <v>2782</v>
      </c>
      <c r="B3240" t="s">
        <v>2783</v>
      </c>
      <c r="C3240">
        <v>2429</v>
      </c>
      <c r="D3240" t="s">
        <v>2784</v>
      </c>
      <c r="E3240" t="s">
        <v>910</v>
      </c>
      <c r="F3240" t="s">
        <v>52</v>
      </c>
      <c r="G3240" t="s">
        <v>213</v>
      </c>
      <c r="H3240">
        <v>0</v>
      </c>
      <c r="I3240" t="s">
        <v>359</v>
      </c>
      <c r="J3240" t="s">
        <v>24</v>
      </c>
      <c r="K3240">
        <v>2161</v>
      </c>
      <c r="L3240" t="s">
        <v>35</v>
      </c>
      <c r="M3240" s="1">
        <v>42628</v>
      </c>
      <c r="N3240" s="1">
        <v>42993</v>
      </c>
      <c r="O3240" t="s">
        <v>26</v>
      </c>
      <c r="P3240" s="1">
        <v>42642.441446759258</v>
      </c>
      <c r="Q3240" s="1">
        <v>42628</v>
      </c>
      <c r="R3240" s="5">
        <v>1</v>
      </c>
    </row>
    <row r="3241" spans="1:18" x14ac:dyDescent="0.25">
      <c r="A3241" t="s">
        <v>2782</v>
      </c>
      <c r="B3241" t="s">
        <v>2783</v>
      </c>
      <c r="C3241">
        <v>2429</v>
      </c>
      <c r="D3241" t="s">
        <v>2784</v>
      </c>
      <c r="E3241" t="s">
        <v>910</v>
      </c>
      <c r="F3241" t="s">
        <v>52</v>
      </c>
      <c r="G3241" t="s">
        <v>213</v>
      </c>
      <c r="H3241">
        <v>0</v>
      </c>
      <c r="I3241" t="s">
        <v>359</v>
      </c>
      <c r="J3241" t="s">
        <v>27</v>
      </c>
      <c r="K3241">
        <v>2161</v>
      </c>
      <c r="L3241" t="s">
        <v>35</v>
      </c>
      <c r="M3241" s="1">
        <v>42628</v>
      </c>
      <c r="N3241" s="1">
        <v>42993</v>
      </c>
      <c r="O3241" t="s">
        <v>26</v>
      </c>
      <c r="P3241" s="1">
        <v>42642.441446759258</v>
      </c>
      <c r="Q3241" s="1">
        <v>42628</v>
      </c>
      <c r="R3241" s="5">
        <v>1</v>
      </c>
    </row>
    <row r="3242" spans="1:18" x14ac:dyDescent="0.25">
      <c r="A3242" t="s">
        <v>114</v>
      </c>
      <c r="B3242" t="s">
        <v>115</v>
      </c>
      <c r="C3242">
        <v>2602</v>
      </c>
      <c r="D3242" t="s">
        <v>2785</v>
      </c>
      <c r="E3242" t="s">
        <v>212</v>
      </c>
      <c r="F3242" t="s">
        <v>154</v>
      </c>
      <c r="G3242" t="s">
        <v>206</v>
      </c>
      <c r="H3242">
        <v>1</v>
      </c>
      <c r="I3242" t="s">
        <v>225</v>
      </c>
      <c r="J3242" t="s">
        <v>24</v>
      </c>
      <c r="K3242">
        <v>162</v>
      </c>
      <c r="L3242" t="s">
        <v>35</v>
      </c>
      <c r="M3242" s="1">
        <v>42564</v>
      </c>
      <c r="N3242" s="1">
        <v>42748</v>
      </c>
      <c r="O3242" t="s">
        <v>26</v>
      </c>
      <c r="P3242" s="1">
        <v>42574.385127314818</v>
      </c>
      <c r="Q3242" s="1">
        <v>42564</v>
      </c>
      <c r="R3242" s="5">
        <v>1</v>
      </c>
    </row>
    <row r="3243" spans="1:18" x14ac:dyDescent="0.25">
      <c r="A3243" t="s">
        <v>114</v>
      </c>
      <c r="B3243" t="s">
        <v>115</v>
      </c>
      <c r="C3243">
        <v>2602</v>
      </c>
      <c r="D3243" t="s">
        <v>2785</v>
      </c>
      <c r="E3243" t="s">
        <v>212</v>
      </c>
      <c r="F3243" t="s">
        <v>154</v>
      </c>
      <c r="G3243" t="s">
        <v>206</v>
      </c>
      <c r="H3243">
        <v>1</v>
      </c>
      <c r="I3243" t="s">
        <v>225</v>
      </c>
      <c r="J3243" t="s">
        <v>27</v>
      </c>
      <c r="K3243">
        <v>162</v>
      </c>
      <c r="L3243" t="s">
        <v>35</v>
      </c>
      <c r="M3243" s="1">
        <v>42564</v>
      </c>
      <c r="N3243" s="1">
        <v>42748</v>
      </c>
      <c r="O3243" t="s">
        <v>26</v>
      </c>
      <c r="P3243" s="1">
        <v>42574.385127314818</v>
      </c>
      <c r="Q3243" s="1">
        <v>42564</v>
      </c>
      <c r="R3243" s="5">
        <v>1</v>
      </c>
    </row>
    <row r="3244" spans="1:18" x14ac:dyDescent="0.25">
      <c r="A3244" t="s">
        <v>114</v>
      </c>
      <c r="B3244" t="s">
        <v>115</v>
      </c>
      <c r="C3244">
        <v>2602</v>
      </c>
      <c r="D3244" t="s">
        <v>2785</v>
      </c>
      <c r="E3244" t="s">
        <v>212</v>
      </c>
      <c r="F3244" t="s">
        <v>154</v>
      </c>
      <c r="G3244" t="s">
        <v>206</v>
      </c>
      <c r="H3244">
        <v>1</v>
      </c>
      <c r="I3244" t="s">
        <v>225</v>
      </c>
      <c r="J3244" t="s">
        <v>36</v>
      </c>
      <c r="K3244">
        <v>162</v>
      </c>
      <c r="L3244" t="s">
        <v>35</v>
      </c>
      <c r="M3244" s="1">
        <v>42564</v>
      </c>
      <c r="N3244" s="1">
        <v>42748</v>
      </c>
      <c r="O3244" t="s">
        <v>26</v>
      </c>
      <c r="P3244" s="1">
        <v>42574.385127314818</v>
      </c>
      <c r="Q3244" s="1">
        <v>42564</v>
      </c>
      <c r="R3244" s="5">
        <v>1</v>
      </c>
    </row>
    <row r="3245" spans="1:18" x14ac:dyDescent="0.25">
      <c r="A3245" t="s">
        <v>2025</v>
      </c>
      <c r="B3245" t="s">
        <v>2026</v>
      </c>
      <c r="C3245" t="s">
        <v>99</v>
      </c>
      <c r="D3245" t="s">
        <v>2786</v>
      </c>
      <c r="E3245" t="s">
        <v>988</v>
      </c>
      <c r="F3245" t="s">
        <v>154</v>
      </c>
      <c r="G3245" t="s">
        <v>1404</v>
      </c>
      <c r="H3245">
        <v>0</v>
      </c>
      <c r="I3245" t="s">
        <v>107</v>
      </c>
      <c r="J3245" t="s">
        <v>24</v>
      </c>
      <c r="K3245">
        <v>1855</v>
      </c>
      <c r="L3245" t="s">
        <v>25</v>
      </c>
      <c r="M3245" s="1">
        <v>42313</v>
      </c>
      <c r="N3245" s="1">
        <v>42679</v>
      </c>
      <c r="O3245" t="s">
        <v>88</v>
      </c>
      <c r="P3245" s="1">
        <v>42636.40792824074</v>
      </c>
      <c r="Q3245" s="1">
        <v>42313</v>
      </c>
      <c r="R3245" s="5">
        <v>1</v>
      </c>
    </row>
    <row r="3246" spans="1:18" x14ac:dyDescent="0.25">
      <c r="A3246" t="s">
        <v>2025</v>
      </c>
      <c r="B3246" t="s">
        <v>2026</v>
      </c>
      <c r="C3246" t="s">
        <v>99</v>
      </c>
      <c r="D3246" t="s">
        <v>2786</v>
      </c>
      <c r="E3246" t="s">
        <v>988</v>
      </c>
      <c r="F3246" t="s">
        <v>154</v>
      </c>
      <c r="G3246" t="s">
        <v>1404</v>
      </c>
      <c r="H3246">
        <v>0</v>
      </c>
      <c r="I3246" t="s">
        <v>107</v>
      </c>
      <c r="J3246" t="s">
        <v>27</v>
      </c>
      <c r="K3246">
        <v>1855</v>
      </c>
      <c r="L3246" t="s">
        <v>25</v>
      </c>
      <c r="M3246" s="1">
        <v>42313</v>
      </c>
      <c r="N3246" s="1">
        <v>42679</v>
      </c>
      <c r="O3246" t="s">
        <v>88</v>
      </c>
      <c r="P3246" s="1">
        <v>42636.40792824074</v>
      </c>
      <c r="Q3246" s="1">
        <v>42313</v>
      </c>
      <c r="R3246" s="5">
        <v>1</v>
      </c>
    </row>
    <row r="3247" spans="1:18" x14ac:dyDescent="0.25">
      <c r="A3247" t="s">
        <v>2025</v>
      </c>
      <c r="B3247" t="s">
        <v>2026</v>
      </c>
      <c r="C3247" t="s">
        <v>99</v>
      </c>
      <c r="D3247" t="s">
        <v>2786</v>
      </c>
      <c r="E3247" t="s">
        <v>988</v>
      </c>
      <c r="F3247" t="s">
        <v>154</v>
      </c>
      <c r="G3247" t="s">
        <v>1404</v>
      </c>
      <c r="H3247">
        <v>0</v>
      </c>
      <c r="I3247" t="s">
        <v>107</v>
      </c>
      <c r="J3247" t="s">
        <v>24</v>
      </c>
      <c r="K3247">
        <v>2521</v>
      </c>
      <c r="L3247" t="s">
        <v>101</v>
      </c>
      <c r="M3247" s="1">
        <v>42653</v>
      </c>
      <c r="N3247" s="1">
        <v>43018</v>
      </c>
      <c r="O3247" t="s">
        <v>26</v>
      </c>
      <c r="P3247" s="1">
        <v>42684.386157407411</v>
      </c>
      <c r="Q3247" s="1">
        <v>42653</v>
      </c>
      <c r="R3247" s="5">
        <v>1</v>
      </c>
    </row>
    <row r="3248" spans="1:18" x14ac:dyDescent="0.25">
      <c r="A3248" t="s">
        <v>2025</v>
      </c>
      <c r="B3248" t="s">
        <v>2026</v>
      </c>
      <c r="C3248" t="s">
        <v>99</v>
      </c>
      <c r="D3248" t="s">
        <v>2786</v>
      </c>
      <c r="E3248" t="s">
        <v>988</v>
      </c>
      <c r="F3248" t="s">
        <v>154</v>
      </c>
      <c r="G3248" t="s">
        <v>1404</v>
      </c>
      <c r="H3248">
        <v>0</v>
      </c>
      <c r="I3248" t="s">
        <v>107</v>
      </c>
      <c r="J3248" t="s">
        <v>27</v>
      </c>
      <c r="K3248">
        <v>2521</v>
      </c>
      <c r="L3248" t="s">
        <v>101</v>
      </c>
      <c r="M3248" s="1">
        <v>42653</v>
      </c>
      <c r="N3248" s="1">
        <v>43018</v>
      </c>
      <c r="O3248" t="s">
        <v>26</v>
      </c>
      <c r="P3248" s="1">
        <v>42684.386157407411</v>
      </c>
      <c r="Q3248" s="1">
        <v>42653</v>
      </c>
      <c r="R3248" s="5">
        <v>1</v>
      </c>
    </row>
    <row r="3249" spans="1:18" x14ac:dyDescent="0.25">
      <c r="A3249" t="s">
        <v>2025</v>
      </c>
      <c r="B3249" t="s">
        <v>2026</v>
      </c>
      <c r="C3249" t="s">
        <v>99</v>
      </c>
      <c r="D3249" t="s">
        <v>2786</v>
      </c>
      <c r="E3249" t="s">
        <v>988</v>
      </c>
      <c r="F3249" t="s">
        <v>154</v>
      </c>
      <c r="G3249" t="s">
        <v>1404</v>
      </c>
      <c r="H3249">
        <v>0</v>
      </c>
      <c r="I3249" t="s">
        <v>107</v>
      </c>
      <c r="J3249" t="s">
        <v>24</v>
      </c>
      <c r="K3249">
        <v>2531</v>
      </c>
      <c r="L3249" t="s">
        <v>35</v>
      </c>
      <c r="M3249" s="1">
        <v>42653</v>
      </c>
      <c r="N3249" s="1">
        <v>43018</v>
      </c>
      <c r="O3249" t="s">
        <v>26</v>
      </c>
      <c r="P3249" s="1">
        <v>42684.496539351851</v>
      </c>
      <c r="Q3249" s="1">
        <v>42653</v>
      </c>
      <c r="R3249" s="5">
        <v>1</v>
      </c>
    </row>
    <row r="3250" spans="1:18" x14ac:dyDescent="0.25">
      <c r="A3250" t="s">
        <v>2025</v>
      </c>
      <c r="B3250" t="s">
        <v>2026</v>
      </c>
      <c r="C3250" t="s">
        <v>99</v>
      </c>
      <c r="D3250" t="s">
        <v>2786</v>
      </c>
      <c r="E3250" t="s">
        <v>988</v>
      </c>
      <c r="F3250" t="s">
        <v>154</v>
      </c>
      <c r="G3250" t="s">
        <v>1404</v>
      </c>
      <c r="H3250">
        <v>0</v>
      </c>
      <c r="I3250" t="s">
        <v>107</v>
      </c>
      <c r="J3250" t="s">
        <v>27</v>
      </c>
      <c r="K3250">
        <v>2531</v>
      </c>
      <c r="L3250" t="s">
        <v>35</v>
      </c>
      <c r="M3250" s="1">
        <v>42653</v>
      </c>
      <c r="N3250" s="1">
        <v>43018</v>
      </c>
      <c r="O3250" t="s">
        <v>26</v>
      </c>
      <c r="P3250" s="1">
        <v>42684.496539351851</v>
      </c>
      <c r="Q3250" s="1">
        <v>42653</v>
      </c>
      <c r="R3250" s="5">
        <v>1</v>
      </c>
    </row>
    <row r="3251" spans="1:18" x14ac:dyDescent="0.25">
      <c r="A3251" t="s">
        <v>1368</v>
      </c>
      <c r="B3251" t="s">
        <v>1369</v>
      </c>
      <c r="C3251">
        <v>1874</v>
      </c>
      <c r="D3251" t="s">
        <v>2787</v>
      </c>
      <c r="E3251" t="s">
        <v>208</v>
      </c>
      <c r="F3251" t="s">
        <v>52</v>
      </c>
      <c r="G3251" t="s">
        <v>2731</v>
      </c>
      <c r="H3251">
        <v>0</v>
      </c>
      <c r="I3251" t="s">
        <v>854</v>
      </c>
      <c r="J3251" t="s">
        <v>24</v>
      </c>
      <c r="K3251">
        <v>211</v>
      </c>
      <c r="L3251" t="s">
        <v>35</v>
      </c>
      <c r="M3251" s="1">
        <v>42494</v>
      </c>
      <c r="N3251" s="1">
        <v>42859</v>
      </c>
      <c r="O3251" t="s">
        <v>88</v>
      </c>
      <c r="P3251" s="1">
        <v>42579.486006944448</v>
      </c>
      <c r="Q3251" s="1">
        <v>42494</v>
      </c>
      <c r="R3251" s="5">
        <v>1</v>
      </c>
    </row>
    <row r="3252" spans="1:18" x14ac:dyDescent="0.25">
      <c r="A3252" t="s">
        <v>1368</v>
      </c>
      <c r="B3252" t="s">
        <v>1369</v>
      </c>
      <c r="C3252">
        <v>1874</v>
      </c>
      <c r="D3252" t="s">
        <v>2787</v>
      </c>
      <c r="E3252" t="s">
        <v>208</v>
      </c>
      <c r="F3252" t="s">
        <v>52</v>
      </c>
      <c r="G3252" t="s">
        <v>2731</v>
      </c>
      <c r="H3252">
        <v>0</v>
      </c>
      <c r="I3252" t="s">
        <v>854</v>
      </c>
      <c r="J3252" t="s">
        <v>27</v>
      </c>
      <c r="K3252">
        <v>211</v>
      </c>
      <c r="L3252" t="s">
        <v>35</v>
      </c>
      <c r="M3252" s="1">
        <v>42494</v>
      </c>
      <c r="N3252" s="1">
        <v>42859</v>
      </c>
      <c r="O3252" t="s">
        <v>88</v>
      </c>
      <c r="P3252" s="1">
        <v>42579.486006944448</v>
      </c>
      <c r="Q3252" s="1">
        <v>42494</v>
      </c>
      <c r="R3252" s="5">
        <v>1</v>
      </c>
    </row>
    <row r="3253" spans="1:18" x14ac:dyDescent="0.25">
      <c r="A3253" t="s">
        <v>1466</v>
      </c>
      <c r="B3253" t="s">
        <v>1467</v>
      </c>
      <c r="C3253">
        <v>2393</v>
      </c>
      <c r="D3253" t="s">
        <v>2788</v>
      </c>
      <c r="E3253" t="s">
        <v>202</v>
      </c>
      <c r="F3253" t="s">
        <v>829</v>
      </c>
      <c r="G3253" t="s">
        <v>1363</v>
      </c>
      <c r="H3253">
        <v>0</v>
      </c>
      <c r="I3253" t="s">
        <v>107</v>
      </c>
      <c r="J3253" t="s">
        <v>24</v>
      </c>
      <c r="K3253">
        <v>1351</v>
      </c>
      <c r="L3253" t="s">
        <v>35</v>
      </c>
      <c r="M3253" s="1">
        <v>42615</v>
      </c>
      <c r="N3253" s="1">
        <v>42980</v>
      </c>
      <c r="O3253" t="s">
        <v>88</v>
      </c>
      <c r="P3253" s="1">
        <v>42615.410624999997</v>
      </c>
      <c r="Q3253" s="1">
        <v>42615</v>
      </c>
      <c r="R3253" s="5">
        <v>1</v>
      </c>
    </row>
    <row r="3254" spans="1:18" x14ac:dyDescent="0.25">
      <c r="A3254" t="s">
        <v>1466</v>
      </c>
      <c r="B3254" t="s">
        <v>1467</v>
      </c>
      <c r="C3254">
        <v>2393</v>
      </c>
      <c r="D3254" t="s">
        <v>2788</v>
      </c>
      <c r="E3254" t="s">
        <v>202</v>
      </c>
      <c r="F3254" t="s">
        <v>829</v>
      </c>
      <c r="G3254" t="s">
        <v>1363</v>
      </c>
      <c r="H3254">
        <v>0</v>
      </c>
      <c r="I3254" t="s">
        <v>107</v>
      </c>
      <c r="J3254" t="s">
        <v>27</v>
      </c>
      <c r="K3254">
        <v>1351</v>
      </c>
      <c r="L3254" t="s">
        <v>35</v>
      </c>
      <c r="M3254" s="1">
        <v>42615</v>
      </c>
      <c r="N3254" s="1">
        <v>42980</v>
      </c>
      <c r="O3254" t="s">
        <v>88</v>
      </c>
      <c r="P3254" s="1">
        <v>42615.410624999997</v>
      </c>
      <c r="Q3254" s="1">
        <v>42615</v>
      </c>
      <c r="R3254" s="5">
        <v>1</v>
      </c>
    </row>
    <row r="3255" spans="1:18" x14ac:dyDescent="0.25">
      <c r="A3255" t="s">
        <v>2642</v>
      </c>
      <c r="B3255" t="s">
        <v>2643</v>
      </c>
      <c r="C3255">
        <v>2869</v>
      </c>
      <c r="D3255" t="s">
        <v>2789</v>
      </c>
      <c r="E3255" t="s">
        <v>212</v>
      </c>
      <c r="F3255" t="s">
        <v>70</v>
      </c>
      <c r="G3255" t="s">
        <v>2645</v>
      </c>
      <c r="H3255">
        <v>0</v>
      </c>
      <c r="I3255" t="s">
        <v>768</v>
      </c>
      <c r="J3255" t="s">
        <v>24</v>
      </c>
      <c r="K3255">
        <v>1044</v>
      </c>
      <c r="L3255" t="s">
        <v>25</v>
      </c>
      <c r="M3255" s="1">
        <v>42340</v>
      </c>
      <c r="N3255" s="1">
        <v>42706</v>
      </c>
      <c r="O3255" t="s">
        <v>26</v>
      </c>
      <c r="P3255" s="1">
        <v>42604.380856481483</v>
      </c>
      <c r="Q3255" s="1">
        <v>42340</v>
      </c>
      <c r="R3255" s="5">
        <v>1</v>
      </c>
    </row>
    <row r="3256" spans="1:18" x14ac:dyDescent="0.25">
      <c r="A3256" t="s">
        <v>2642</v>
      </c>
      <c r="B3256" t="s">
        <v>2643</v>
      </c>
      <c r="C3256">
        <v>2869</v>
      </c>
      <c r="D3256" t="s">
        <v>2789</v>
      </c>
      <c r="E3256" t="s">
        <v>212</v>
      </c>
      <c r="F3256" t="s">
        <v>70</v>
      </c>
      <c r="G3256" t="s">
        <v>2645</v>
      </c>
      <c r="H3256">
        <v>0</v>
      </c>
      <c r="I3256" t="s">
        <v>768</v>
      </c>
      <c r="J3256" t="s">
        <v>27</v>
      </c>
      <c r="K3256">
        <v>1044</v>
      </c>
      <c r="L3256" t="s">
        <v>25</v>
      </c>
      <c r="M3256" s="1">
        <v>42340</v>
      </c>
      <c r="N3256" s="1">
        <v>42706</v>
      </c>
      <c r="O3256" t="s">
        <v>26</v>
      </c>
      <c r="P3256" s="1">
        <v>42604.380856481483</v>
      </c>
      <c r="Q3256" s="1">
        <v>42340</v>
      </c>
      <c r="R3256" s="5">
        <v>1</v>
      </c>
    </row>
    <row r="3257" spans="1:18" x14ac:dyDescent="0.25">
      <c r="A3257" t="s">
        <v>2790</v>
      </c>
      <c r="B3257" t="s">
        <v>2791</v>
      </c>
      <c r="C3257">
        <v>2865</v>
      </c>
      <c r="D3257" t="s">
        <v>2792</v>
      </c>
      <c r="E3257" t="s">
        <v>988</v>
      </c>
      <c r="F3257" t="s">
        <v>178</v>
      </c>
      <c r="G3257" t="s">
        <v>142</v>
      </c>
      <c r="H3257">
        <v>1</v>
      </c>
      <c r="I3257" t="s">
        <v>265</v>
      </c>
      <c r="J3257" t="s">
        <v>24</v>
      </c>
      <c r="K3257">
        <v>647</v>
      </c>
      <c r="L3257" t="s">
        <v>25</v>
      </c>
      <c r="M3257" s="1">
        <v>42422</v>
      </c>
      <c r="N3257" s="1">
        <v>42604</v>
      </c>
      <c r="O3257" t="s">
        <v>26</v>
      </c>
      <c r="P3257" s="1">
        <v>42591.406400462962</v>
      </c>
      <c r="Q3257" s="1">
        <v>42422</v>
      </c>
      <c r="R3257" s="5">
        <v>1</v>
      </c>
    </row>
    <row r="3258" spans="1:18" x14ac:dyDescent="0.25">
      <c r="A3258" t="s">
        <v>2790</v>
      </c>
      <c r="B3258" t="s">
        <v>2791</v>
      </c>
      <c r="C3258">
        <v>2865</v>
      </c>
      <c r="D3258" t="s">
        <v>2792</v>
      </c>
      <c r="E3258" t="s">
        <v>988</v>
      </c>
      <c r="F3258" t="s">
        <v>178</v>
      </c>
      <c r="G3258" t="s">
        <v>142</v>
      </c>
      <c r="H3258">
        <v>1</v>
      </c>
      <c r="I3258" t="s">
        <v>265</v>
      </c>
      <c r="J3258" t="s">
        <v>27</v>
      </c>
      <c r="K3258">
        <v>647</v>
      </c>
      <c r="L3258" t="s">
        <v>25</v>
      </c>
      <c r="M3258" s="1">
        <v>42422</v>
      </c>
      <c r="N3258" s="1">
        <v>42604</v>
      </c>
      <c r="O3258" t="s">
        <v>26</v>
      </c>
      <c r="P3258" s="1">
        <v>42591.406400462962</v>
      </c>
      <c r="Q3258" s="1">
        <v>42422</v>
      </c>
      <c r="R3258" s="5">
        <v>1</v>
      </c>
    </row>
    <row r="3259" spans="1:18" x14ac:dyDescent="0.25">
      <c r="A3259" t="s">
        <v>2790</v>
      </c>
      <c r="B3259" t="s">
        <v>2791</v>
      </c>
      <c r="C3259">
        <v>2865</v>
      </c>
      <c r="D3259" t="s">
        <v>2792</v>
      </c>
      <c r="E3259" t="s">
        <v>988</v>
      </c>
      <c r="F3259" t="s">
        <v>178</v>
      </c>
      <c r="G3259" t="s">
        <v>142</v>
      </c>
      <c r="H3259">
        <v>1</v>
      </c>
      <c r="I3259" t="s">
        <v>265</v>
      </c>
      <c r="J3259" t="s">
        <v>36</v>
      </c>
      <c r="K3259">
        <v>647</v>
      </c>
      <c r="L3259" t="s">
        <v>25</v>
      </c>
      <c r="M3259" s="1">
        <v>42422</v>
      </c>
      <c r="N3259" s="1">
        <v>42604</v>
      </c>
      <c r="O3259" t="s">
        <v>26</v>
      </c>
      <c r="P3259" s="1">
        <v>42591.406400462962</v>
      </c>
      <c r="Q3259" s="1">
        <v>42422</v>
      </c>
      <c r="R3259" s="5">
        <v>1</v>
      </c>
    </row>
    <row r="3260" spans="1:18" x14ac:dyDescent="0.25">
      <c r="A3260" t="s">
        <v>2790</v>
      </c>
      <c r="B3260" t="s">
        <v>2791</v>
      </c>
      <c r="C3260">
        <v>2865</v>
      </c>
      <c r="D3260" t="s">
        <v>2792</v>
      </c>
      <c r="E3260" t="s">
        <v>988</v>
      </c>
      <c r="F3260" t="s">
        <v>178</v>
      </c>
      <c r="G3260" t="s">
        <v>142</v>
      </c>
      <c r="H3260">
        <v>1</v>
      </c>
      <c r="I3260" t="s">
        <v>265</v>
      </c>
      <c r="J3260" t="s">
        <v>24</v>
      </c>
      <c r="K3260">
        <v>1135</v>
      </c>
      <c r="L3260" t="s">
        <v>35</v>
      </c>
      <c r="M3260" s="1">
        <v>42604</v>
      </c>
      <c r="N3260" s="1">
        <v>42788</v>
      </c>
      <c r="O3260" t="s">
        <v>26</v>
      </c>
      <c r="P3260" s="1">
        <v>42606.642430555556</v>
      </c>
      <c r="Q3260" s="1">
        <v>42604</v>
      </c>
      <c r="R3260" s="5">
        <v>1</v>
      </c>
    </row>
    <row r="3261" spans="1:18" x14ac:dyDescent="0.25">
      <c r="A3261" t="s">
        <v>2790</v>
      </c>
      <c r="B3261" t="s">
        <v>2791</v>
      </c>
      <c r="C3261">
        <v>2865</v>
      </c>
      <c r="D3261" t="s">
        <v>2792</v>
      </c>
      <c r="E3261" t="s">
        <v>988</v>
      </c>
      <c r="F3261" t="s">
        <v>178</v>
      </c>
      <c r="G3261" t="s">
        <v>142</v>
      </c>
      <c r="H3261">
        <v>1</v>
      </c>
      <c r="I3261" t="s">
        <v>265</v>
      </c>
      <c r="J3261" t="s">
        <v>27</v>
      </c>
      <c r="K3261">
        <v>1135</v>
      </c>
      <c r="L3261" t="s">
        <v>35</v>
      </c>
      <c r="M3261" s="1">
        <v>42604</v>
      </c>
      <c r="N3261" s="1">
        <v>42788</v>
      </c>
      <c r="O3261" t="s">
        <v>26</v>
      </c>
      <c r="P3261" s="1">
        <v>42606.642430555556</v>
      </c>
      <c r="Q3261" s="1">
        <v>42604</v>
      </c>
      <c r="R3261" s="5">
        <v>1</v>
      </c>
    </row>
    <row r="3262" spans="1:18" x14ac:dyDescent="0.25">
      <c r="A3262" t="s">
        <v>2790</v>
      </c>
      <c r="B3262" t="s">
        <v>2791</v>
      </c>
      <c r="C3262">
        <v>2865</v>
      </c>
      <c r="D3262" t="s">
        <v>2792</v>
      </c>
      <c r="E3262" t="s">
        <v>988</v>
      </c>
      <c r="F3262" t="s">
        <v>178</v>
      </c>
      <c r="G3262" t="s">
        <v>142</v>
      </c>
      <c r="H3262">
        <v>1</v>
      </c>
      <c r="I3262" t="s">
        <v>265</v>
      </c>
      <c r="J3262" t="s">
        <v>36</v>
      </c>
      <c r="K3262">
        <v>1135</v>
      </c>
      <c r="L3262" t="s">
        <v>35</v>
      </c>
      <c r="M3262" s="1">
        <v>42604</v>
      </c>
      <c r="N3262" s="1">
        <v>42788</v>
      </c>
      <c r="O3262" t="s">
        <v>26</v>
      </c>
      <c r="P3262" s="1">
        <v>42606.642430555556</v>
      </c>
      <c r="Q3262" s="1">
        <v>42604</v>
      </c>
      <c r="R3262" s="5">
        <v>1</v>
      </c>
    </row>
    <row r="3263" spans="1:18" x14ac:dyDescent="0.25">
      <c r="A3263" t="s">
        <v>28</v>
      </c>
      <c r="B3263" t="s">
        <v>29</v>
      </c>
      <c r="C3263">
        <v>1862</v>
      </c>
      <c r="D3263" t="s">
        <v>2793</v>
      </c>
      <c r="E3263" t="s">
        <v>988</v>
      </c>
      <c r="F3263" t="s">
        <v>178</v>
      </c>
      <c r="G3263" t="s">
        <v>142</v>
      </c>
      <c r="H3263">
        <v>1</v>
      </c>
      <c r="I3263" t="s">
        <v>265</v>
      </c>
      <c r="J3263" t="s">
        <v>24</v>
      </c>
      <c r="K3263">
        <v>264</v>
      </c>
      <c r="L3263" t="s">
        <v>35</v>
      </c>
      <c r="M3263" s="1">
        <v>42562</v>
      </c>
      <c r="N3263" s="1">
        <v>42746</v>
      </c>
      <c r="O3263" t="s">
        <v>26</v>
      </c>
      <c r="P3263" s="1">
        <v>42580.622997685183</v>
      </c>
      <c r="Q3263" s="1">
        <v>42562</v>
      </c>
      <c r="R3263" s="5">
        <v>1</v>
      </c>
    </row>
    <row r="3264" spans="1:18" x14ac:dyDescent="0.25">
      <c r="A3264" t="s">
        <v>28</v>
      </c>
      <c r="B3264" t="s">
        <v>29</v>
      </c>
      <c r="C3264">
        <v>1862</v>
      </c>
      <c r="D3264" t="s">
        <v>2793</v>
      </c>
      <c r="E3264" t="s">
        <v>988</v>
      </c>
      <c r="F3264" t="s">
        <v>178</v>
      </c>
      <c r="G3264" t="s">
        <v>142</v>
      </c>
      <c r="H3264">
        <v>1</v>
      </c>
      <c r="I3264" t="s">
        <v>265</v>
      </c>
      <c r="J3264" t="s">
        <v>27</v>
      </c>
      <c r="K3264">
        <v>264</v>
      </c>
      <c r="L3264" t="s">
        <v>35</v>
      </c>
      <c r="M3264" s="1">
        <v>42562</v>
      </c>
      <c r="N3264" s="1">
        <v>42746</v>
      </c>
      <c r="O3264" t="s">
        <v>26</v>
      </c>
      <c r="P3264" s="1">
        <v>42580.622997685183</v>
      </c>
      <c r="Q3264" s="1">
        <v>42562</v>
      </c>
      <c r="R3264" s="5">
        <v>1</v>
      </c>
    </row>
    <row r="3265" spans="1:18" x14ac:dyDescent="0.25">
      <c r="A3265" t="s">
        <v>28</v>
      </c>
      <c r="B3265" t="s">
        <v>29</v>
      </c>
      <c r="C3265">
        <v>1862</v>
      </c>
      <c r="D3265" t="s">
        <v>2793</v>
      </c>
      <c r="E3265" t="s">
        <v>988</v>
      </c>
      <c r="F3265" t="s">
        <v>178</v>
      </c>
      <c r="G3265" t="s">
        <v>142</v>
      </c>
      <c r="H3265">
        <v>1</v>
      </c>
      <c r="I3265" t="s">
        <v>265</v>
      </c>
      <c r="J3265" t="s">
        <v>36</v>
      </c>
      <c r="K3265">
        <v>264</v>
      </c>
      <c r="L3265" t="s">
        <v>35</v>
      </c>
      <c r="M3265" s="1">
        <v>42562</v>
      </c>
      <c r="N3265" s="1">
        <v>42746</v>
      </c>
      <c r="O3265" t="s">
        <v>26</v>
      </c>
      <c r="P3265" s="1">
        <v>42580.622997685183</v>
      </c>
      <c r="Q3265" s="1">
        <v>42562</v>
      </c>
      <c r="R3265" s="5">
        <v>1</v>
      </c>
    </row>
    <row r="3266" spans="1:18" x14ac:dyDescent="0.25">
      <c r="A3266" t="s">
        <v>2630</v>
      </c>
      <c r="B3266" t="s">
        <v>2631</v>
      </c>
      <c r="C3266">
        <v>2730</v>
      </c>
      <c r="D3266" t="s">
        <v>2794</v>
      </c>
      <c r="E3266" t="s">
        <v>910</v>
      </c>
      <c r="F3266" t="s">
        <v>52</v>
      </c>
      <c r="G3266" t="s">
        <v>2795</v>
      </c>
      <c r="H3266">
        <v>1</v>
      </c>
      <c r="I3266" t="s">
        <v>132</v>
      </c>
      <c r="J3266" t="s">
        <v>24</v>
      </c>
      <c r="K3266">
        <v>246</v>
      </c>
      <c r="L3266" t="s">
        <v>35</v>
      </c>
      <c r="M3266" s="1">
        <v>42580</v>
      </c>
      <c r="N3266" s="1">
        <v>42764</v>
      </c>
      <c r="O3266" t="s">
        <v>26</v>
      </c>
      <c r="P3266" s="1">
        <v>42580.500208333331</v>
      </c>
      <c r="Q3266" s="1">
        <v>42580</v>
      </c>
      <c r="R3266" s="5">
        <v>1</v>
      </c>
    </row>
    <row r="3267" spans="1:18" x14ac:dyDescent="0.25">
      <c r="A3267" t="s">
        <v>2630</v>
      </c>
      <c r="B3267" t="s">
        <v>2631</v>
      </c>
      <c r="C3267">
        <v>2730</v>
      </c>
      <c r="D3267" t="s">
        <v>2794</v>
      </c>
      <c r="E3267" t="s">
        <v>910</v>
      </c>
      <c r="F3267" t="s">
        <v>52</v>
      </c>
      <c r="G3267" t="s">
        <v>2795</v>
      </c>
      <c r="H3267">
        <v>1</v>
      </c>
      <c r="I3267" t="s">
        <v>132</v>
      </c>
      <c r="J3267" t="s">
        <v>27</v>
      </c>
      <c r="K3267">
        <v>246</v>
      </c>
      <c r="L3267" t="s">
        <v>35</v>
      </c>
      <c r="M3267" s="1">
        <v>42580</v>
      </c>
      <c r="N3267" s="1">
        <v>42764</v>
      </c>
      <c r="O3267" t="s">
        <v>26</v>
      </c>
      <c r="P3267" s="1">
        <v>42580.500208333331</v>
      </c>
      <c r="Q3267" s="1">
        <v>42580</v>
      </c>
      <c r="R3267" s="5">
        <v>1</v>
      </c>
    </row>
    <row r="3268" spans="1:18" x14ac:dyDescent="0.25">
      <c r="A3268" t="s">
        <v>2630</v>
      </c>
      <c r="B3268" t="s">
        <v>2631</v>
      </c>
      <c r="C3268">
        <v>2730</v>
      </c>
      <c r="D3268" t="s">
        <v>2794</v>
      </c>
      <c r="E3268" t="s">
        <v>910</v>
      </c>
      <c r="F3268" t="s">
        <v>52</v>
      </c>
      <c r="G3268" t="s">
        <v>2795</v>
      </c>
      <c r="H3268">
        <v>1</v>
      </c>
      <c r="I3268" t="s">
        <v>132</v>
      </c>
      <c r="J3268" t="s">
        <v>36</v>
      </c>
      <c r="K3268">
        <v>246</v>
      </c>
      <c r="L3268" t="s">
        <v>35</v>
      </c>
      <c r="M3268" s="1">
        <v>42580</v>
      </c>
      <c r="N3268" s="1">
        <v>42764</v>
      </c>
      <c r="O3268" t="s">
        <v>26</v>
      </c>
      <c r="P3268" s="1">
        <v>42580.500208333331</v>
      </c>
      <c r="Q3268" s="1">
        <v>42580</v>
      </c>
      <c r="R3268" s="5">
        <v>1</v>
      </c>
    </row>
    <row r="3269" spans="1:18" x14ac:dyDescent="0.25">
      <c r="A3269" t="s">
        <v>174</v>
      </c>
      <c r="B3269" t="s">
        <v>175</v>
      </c>
      <c r="C3269">
        <v>1300</v>
      </c>
      <c r="D3269" t="s">
        <v>2796</v>
      </c>
      <c r="E3269" t="s">
        <v>205</v>
      </c>
      <c r="F3269" t="s">
        <v>52</v>
      </c>
      <c r="G3269" t="s">
        <v>1771</v>
      </c>
      <c r="H3269">
        <v>0</v>
      </c>
      <c r="I3269" t="s">
        <v>180</v>
      </c>
      <c r="J3269" t="s">
        <v>24</v>
      </c>
      <c r="K3269">
        <v>1167</v>
      </c>
      <c r="L3269" t="s">
        <v>25</v>
      </c>
      <c r="M3269" s="1">
        <v>42268</v>
      </c>
      <c r="N3269" s="1">
        <v>42634</v>
      </c>
      <c r="O3269" t="s">
        <v>88</v>
      </c>
      <c r="P3269" s="1">
        <v>42607.489641203705</v>
      </c>
      <c r="Q3269" s="1">
        <v>42268</v>
      </c>
      <c r="R3269" s="5">
        <v>1</v>
      </c>
    </row>
    <row r="3270" spans="1:18" x14ac:dyDescent="0.25">
      <c r="A3270" t="s">
        <v>174</v>
      </c>
      <c r="B3270" t="s">
        <v>175</v>
      </c>
      <c r="C3270">
        <v>1300</v>
      </c>
      <c r="D3270" t="s">
        <v>2796</v>
      </c>
      <c r="E3270" t="s">
        <v>205</v>
      </c>
      <c r="F3270" t="s">
        <v>52</v>
      </c>
      <c r="G3270" t="s">
        <v>1771</v>
      </c>
      <c r="H3270">
        <v>0</v>
      </c>
      <c r="I3270" t="s">
        <v>180</v>
      </c>
      <c r="J3270" t="s">
        <v>27</v>
      </c>
      <c r="K3270">
        <v>1167</v>
      </c>
      <c r="L3270" t="s">
        <v>25</v>
      </c>
      <c r="M3270" s="1">
        <v>42268</v>
      </c>
      <c r="N3270" s="1">
        <v>42634</v>
      </c>
      <c r="O3270" t="s">
        <v>88</v>
      </c>
      <c r="P3270" s="1">
        <v>42607.489641203705</v>
      </c>
      <c r="Q3270" s="1">
        <v>42268</v>
      </c>
      <c r="R3270" s="5">
        <v>1</v>
      </c>
    </row>
    <row r="3271" spans="1:18" x14ac:dyDescent="0.25">
      <c r="A3271" t="s">
        <v>174</v>
      </c>
      <c r="B3271" t="s">
        <v>175</v>
      </c>
      <c r="C3271">
        <v>1300</v>
      </c>
      <c r="D3271" t="s">
        <v>2796</v>
      </c>
      <c r="E3271" t="s">
        <v>205</v>
      </c>
      <c r="F3271" t="s">
        <v>52</v>
      </c>
      <c r="G3271" t="s">
        <v>1771</v>
      </c>
      <c r="H3271">
        <v>0</v>
      </c>
      <c r="I3271" t="s">
        <v>180</v>
      </c>
      <c r="J3271" t="s">
        <v>24</v>
      </c>
      <c r="K3271">
        <v>2285</v>
      </c>
      <c r="L3271" t="s">
        <v>35</v>
      </c>
      <c r="M3271" s="1">
        <v>42636</v>
      </c>
      <c r="N3271" s="1">
        <v>43001</v>
      </c>
      <c r="O3271" t="s">
        <v>26</v>
      </c>
      <c r="P3271" s="1">
        <v>42648.40252314815</v>
      </c>
      <c r="Q3271" s="1">
        <v>42636</v>
      </c>
      <c r="R3271" s="5">
        <v>1</v>
      </c>
    </row>
    <row r="3272" spans="1:18" x14ac:dyDescent="0.25">
      <c r="A3272" t="s">
        <v>174</v>
      </c>
      <c r="B3272" t="s">
        <v>175</v>
      </c>
      <c r="C3272">
        <v>1300</v>
      </c>
      <c r="D3272" t="s">
        <v>2796</v>
      </c>
      <c r="E3272" t="s">
        <v>205</v>
      </c>
      <c r="F3272" t="s">
        <v>52</v>
      </c>
      <c r="G3272" t="s">
        <v>1771</v>
      </c>
      <c r="H3272">
        <v>0</v>
      </c>
      <c r="I3272" t="s">
        <v>180</v>
      </c>
      <c r="J3272" t="s">
        <v>27</v>
      </c>
      <c r="K3272">
        <v>2285</v>
      </c>
      <c r="L3272" t="s">
        <v>35</v>
      </c>
      <c r="M3272" s="1">
        <v>42636</v>
      </c>
      <c r="N3272" s="1">
        <v>43001</v>
      </c>
      <c r="O3272" t="s">
        <v>26</v>
      </c>
      <c r="P3272" s="1">
        <v>42648.40252314815</v>
      </c>
      <c r="Q3272" s="1">
        <v>42636</v>
      </c>
      <c r="R3272" s="5">
        <v>1</v>
      </c>
    </row>
    <row r="3273" spans="1:18" x14ac:dyDescent="0.25">
      <c r="A3273" t="s">
        <v>1466</v>
      </c>
      <c r="B3273" t="s">
        <v>1467</v>
      </c>
      <c r="C3273">
        <v>2393</v>
      </c>
      <c r="D3273" t="s">
        <v>2797</v>
      </c>
      <c r="E3273" t="s">
        <v>208</v>
      </c>
      <c r="F3273" t="s">
        <v>154</v>
      </c>
      <c r="G3273" t="s">
        <v>155</v>
      </c>
      <c r="H3273">
        <v>0</v>
      </c>
      <c r="I3273" t="s">
        <v>107</v>
      </c>
      <c r="J3273" t="s">
        <v>24</v>
      </c>
      <c r="K3273">
        <v>1187</v>
      </c>
      <c r="L3273" t="s">
        <v>25</v>
      </c>
      <c r="M3273" s="1">
        <v>42468</v>
      </c>
      <c r="N3273" s="1">
        <v>42651</v>
      </c>
      <c r="O3273" t="s">
        <v>26</v>
      </c>
      <c r="P3273" s="1">
        <v>42608.389247685183</v>
      </c>
      <c r="Q3273" s="1">
        <v>42468</v>
      </c>
      <c r="R3273" s="5">
        <v>1</v>
      </c>
    </row>
    <row r="3274" spans="1:18" x14ac:dyDescent="0.25">
      <c r="A3274" t="s">
        <v>1466</v>
      </c>
      <c r="B3274" t="s">
        <v>1467</v>
      </c>
      <c r="C3274">
        <v>2393</v>
      </c>
      <c r="D3274" t="s">
        <v>2797</v>
      </c>
      <c r="E3274" t="s">
        <v>208</v>
      </c>
      <c r="F3274" t="s">
        <v>154</v>
      </c>
      <c r="G3274" t="s">
        <v>155</v>
      </c>
      <c r="H3274">
        <v>0</v>
      </c>
      <c r="I3274" t="s">
        <v>107</v>
      </c>
      <c r="J3274" t="s">
        <v>27</v>
      </c>
      <c r="K3274">
        <v>1187</v>
      </c>
      <c r="L3274" t="s">
        <v>25</v>
      </c>
      <c r="M3274" s="1">
        <v>42468</v>
      </c>
      <c r="N3274" s="1">
        <v>42651</v>
      </c>
      <c r="O3274" t="s">
        <v>26</v>
      </c>
      <c r="P3274" s="1">
        <v>42608.389247685183</v>
      </c>
      <c r="Q3274" s="1">
        <v>42468</v>
      </c>
      <c r="R3274" s="5">
        <v>1</v>
      </c>
    </row>
    <row r="3275" spans="1:18" x14ac:dyDescent="0.25">
      <c r="A3275" t="s">
        <v>1466</v>
      </c>
      <c r="B3275" t="s">
        <v>1467</v>
      </c>
      <c r="C3275">
        <v>2393</v>
      </c>
      <c r="D3275" t="s">
        <v>2797</v>
      </c>
      <c r="E3275" t="s">
        <v>208</v>
      </c>
      <c r="F3275" t="s">
        <v>154</v>
      </c>
      <c r="G3275" t="s">
        <v>155</v>
      </c>
      <c r="H3275">
        <v>0</v>
      </c>
      <c r="I3275" t="s">
        <v>107</v>
      </c>
      <c r="J3275" t="s">
        <v>24</v>
      </c>
      <c r="K3275">
        <v>2766</v>
      </c>
      <c r="L3275" t="s">
        <v>35</v>
      </c>
      <c r="M3275" s="1">
        <v>42724</v>
      </c>
      <c r="N3275" s="1">
        <v>43089</v>
      </c>
      <c r="O3275" t="s">
        <v>26</v>
      </c>
      <c r="P3275" s="1">
        <v>42720.545127314814</v>
      </c>
      <c r="Q3275" s="1">
        <v>42724</v>
      </c>
      <c r="R3275" s="5">
        <v>1</v>
      </c>
    </row>
    <row r="3276" spans="1:18" x14ac:dyDescent="0.25">
      <c r="A3276" t="s">
        <v>1466</v>
      </c>
      <c r="B3276" t="s">
        <v>1467</v>
      </c>
      <c r="C3276">
        <v>2393</v>
      </c>
      <c r="D3276" t="s">
        <v>2797</v>
      </c>
      <c r="E3276" t="s">
        <v>208</v>
      </c>
      <c r="F3276" t="s">
        <v>154</v>
      </c>
      <c r="G3276" t="s">
        <v>155</v>
      </c>
      <c r="H3276">
        <v>0</v>
      </c>
      <c r="I3276" t="s">
        <v>107</v>
      </c>
      <c r="J3276" t="s">
        <v>27</v>
      </c>
      <c r="K3276">
        <v>2766</v>
      </c>
      <c r="L3276" t="s">
        <v>35</v>
      </c>
      <c r="M3276" s="1">
        <v>42724</v>
      </c>
      <c r="N3276" s="1">
        <v>43089</v>
      </c>
      <c r="O3276" t="s">
        <v>26</v>
      </c>
      <c r="P3276" s="1">
        <v>42720.545127314814</v>
      </c>
      <c r="Q3276" s="1">
        <v>42724</v>
      </c>
      <c r="R3276" s="5">
        <v>1</v>
      </c>
    </row>
    <row r="3277" spans="1:18" x14ac:dyDescent="0.25">
      <c r="A3277" t="s">
        <v>706</v>
      </c>
      <c r="B3277" t="s">
        <v>707</v>
      </c>
      <c r="C3277">
        <v>2470</v>
      </c>
      <c r="D3277" t="s">
        <v>2798</v>
      </c>
      <c r="E3277" t="s">
        <v>208</v>
      </c>
      <c r="F3277" t="s">
        <v>209</v>
      </c>
      <c r="G3277" t="s">
        <v>1025</v>
      </c>
      <c r="H3277">
        <v>1</v>
      </c>
      <c r="I3277" t="s">
        <v>136</v>
      </c>
      <c r="J3277" t="s">
        <v>24</v>
      </c>
      <c r="K3277">
        <v>1821</v>
      </c>
      <c r="L3277" t="s">
        <v>25</v>
      </c>
      <c r="M3277" s="1">
        <v>42528</v>
      </c>
      <c r="N3277" s="1">
        <v>42711</v>
      </c>
      <c r="O3277" t="s">
        <v>26</v>
      </c>
      <c r="P3277" s="1">
        <v>42635.636388888888</v>
      </c>
      <c r="Q3277" s="1">
        <v>42528</v>
      </c>
      <c r="R3277" s="5">
        <v>1</v>
      </c>
    </row>
    <row r="3278" spans="1:18" x14ac:dyDescent="0.25">
      <c r="A3278" t="s">
        <v>706</v>
      </c>
      <c r="B3278" t="s">
        <v>707</v>
      </c>
      <c r="C3278">
        <v>2470</v>
      </c>
      <c r="D3278" t="s">
        <v>2798</v>
      </c>
      <c r="E3278" t="s">
        <v>208</v>
      </c>
      <c r="F3278" t="s">
        <v>209</v>
      </c>
      <c r="G3278" t="s">
        <v>1025</v>
      </c>
      <c r="H3278">
        <v>1</v>
      </c>
      <c r="I3278" t="s">
        <v>136</v>
      </c>
      <c r="J3278" t="s">
        <v>27</v>
      </c>
      <c r="K3278">
        <v>1821</v>
      </c>
      <c r="L3278" t="s">
        <v>25</v>
      </c>
      <c r="M3278" s="1">
        <v>42528</v>
      </c>
      <c r="N3278" s="1">
        <v>42711</v>
      </c>
      <c r="O3278" t="s">
        <v>26</v>
      </c>
      <c r="P3278" s="1">
        <v>42635.636388888888</v>
      </c>
      <c r="Q3278" s="1">
        <v>42528</v>
      </c>
      <c r="R3278" s="5">
        <v>1</v>
      </c>
    </row>
    <row r="3279" spans="1:18" x14ac:dyDescent="0.25">
      <c r="A3279" t="s">
        <v>706</v>
      </c>
      <c r="B3279" t="s">
        <v>707</v>
      </c>
      <c r="C3279">
        <v>2470</v>
      </c>
      <c r="D3279" t="s">
        <v>2798</v>
      </c>
      <c r="E3279" t="s">
        <v>208</v>
      </c>
      <c r="F3279" t="s">
        <v>209</v>
      </c>
      <c r="G3279" t="s">
        <v>1025</v>
      </c>
      <c r="H3279">
        <v>1</v>
      </c>
      <c r="I3279" t="s">
        <v>136</v>
      </c>
      <c r="J3279" t="s">
        <v>36</v>
      </c>
      <c r="K3279">
        <v>1821</v>
      </c>
      <c r="L3279" t="s">
        <v>25</v>
      </c>
      <c r="M3279" s="1">
        <v>42528</v>
      </c>
      <c r="N3279" s="1">
        <v>42711</v>
      </c>
      <c r="O3279" t="s">
        <v>26</v>
      </c>
      <c r="P3279" s="1">
        <v>42635.636388888888</v>
      </c>
      <c r="Q3279" s="1">
        <v>42528</v>
      </c>
      <c r="R3279" s="5">
        <v>1</v>
      </c>
    </row>
    <row r="3280" spans="1:18" x14ac:dyDescent="0.25">
      <c r="A3280" t="s">
        <v>706</v>
      </c>
      <c r="B3280" t="s">
        <v>707</v>
      </c>
      <c r="C3280">
        <v>2470</v>
      </c>
      <c r="D3280" t="s">
        <v>2798</v>
      </c>
      <c r="E3280" t="s">
        <v>208</v>
      </c>
      <c r="F3280" t="s">
        <v>209</v>
      </c>
      <c r="G3280" t="s">
        <v>1025</v>
      </c>
      <c r="H3280">
        <v>1</v>
      </c>
      <c r="I3280" t="s">
        <v>136</v>
      </c>
      <c r="J3280" t="s">
        <v>24</v>
      </c>
      <c r="K3280">
        <v>2725</v>
      </c>
      <c r="L3280" t="s">
        <v>35</v>
      </c>
      <c r="M3280" s="1">
        <v>42682</v>
      </c>
      <c r="N3280" s="1">
        <v>42863</v>
      </c>
      <c r="O3280" t="s">
        <v>26</v>
      </c>
      <c r="P3280" s="1">
        <v>42712.386388888888</v>
      </c>
      <c r="Q3280" s="1">
        <v>42682</v>
      </c>
      <c r="R3280" s="5">
        <v>1</v>
      </c>
    </row>
    <row r="3281" spans="1:18" x14ac:dyDescent="0.25">
      <c r="A3281" t="s">
        <v>706</v>
      </c>
      <c r="B3281" t="s">
        <v>707</v>
      </c>
      <c r="C3281">
        <v>2470</v>
      </c>
      <c r="D3281" t="s">
        <v>2798</v>
      </c>
      <c r="E3281" t="s">
        <v>208</v>
      </c>
      <c r="F3281" t="s">
        <v>209</v>
      </c>
      <c r="G3281" t="s">
        <v>1025</v>
      </c>
      <c r="H3281">
        <v>1</v>
      </c>
      <c r="I3281" t="s">
        <v>136</v>
      </c>
      <c r="J3281" t="s">
        <v>27</v>
      </c>
      <c r="K3281">
        <v>2725</v>
      </c>
      <c r="L3281" t="s">
        <v>35</v>
      </c>
      <c r="M3281" s="1">
        <v>42682</v>
      </c>
      <c r="N3281" s="1">
        <v>42863</v>
      </c>
      <c r="O3281" t="s">
        <v>26</v>
      </c>
      <c r="P3281" s="1">
        <v>42712.386388888888</v>
      </c>
      <c r="Q3281" s="1">
        <v>42682</v>
      </c>
      <c r="R3281" s="5">
        <v>1</v>
      </c>
    </row>
    <row r="3282" spans="1:18" x14ac:dyDescent="0.25">
      <c r="A3282" t="s">
        <v>706</v>
      </c>
      <c r="B3282" t="s">
        <v>707</v>
      </c>
      <c r="C3282">
        <v>2470</v>
      </c>
      <c r="D3282" t="s">
        <v>2798</v>
      </c>
      <c r="E3282" t="s">
        <v>208</v>
      </c>
      <c r="F3282" t="s">
        <v>209</v>
      </c>
      <c r="G3282" t="s">
        <v>1025</v>
      </c>
      <c r="H3282">
        <v>1</v>
      </c>
      <c r="I3282" t="s">
        <v>136</v>
      </c>
      <c r="J3282" t="s">
        <v>36</v>
      </c>
      <c r="K3282">
        <v>2725</v>
      </c>
      <c r="L3282" t="s">
        <v>35</v>
      </c>
      <c r="M3282" s="1">
        <v>42682</v>
      </c>
      <c r="N3282" s="1">
        <v>42863</v>
      </c>
      <c r="O3282" t="s">
        <v>26</v>
      </c>
      <c r="P3282" s="1">
        <v>42712.386388888888</v>
      </c>
      <c r="Q3282" s="1">
        <v>42682</v>
      </c>
      <c r="R3282" s="5">
        <v>1</v>
      </c>
    </row>
    <row r="3283" spans="1:18" x14ac:dyDescent="0.25">
      <c r="A3283" t="s">
        <v>114</v>
      </c>
      <c r="B3283" t="s">
        <v>115</v>
      </c>
      <c r="C3283">
        <v>2602</v>
      </c>
      <c r="D3283" t="s">
        <v>2799</v>
      </c>
      <c r="E3283" t="s">
        <v>910</v>
      </c>
      <c r="F3283" t="s">
        <v>146</v>
      </c>
      <c r="G3283" t="s">
        <v>2731</v>
      </c>
      <c r="H3283">
        <v>0</v>
      </c>
      <c r="I3283" t="s">
        <v>65</v>
      </c>
      <c r="J3283" t="s">
        <v>24</v>
      </c>
      <c r="K3283">
        <v>2113</v>
      </c>
      <c r="L3283" t="s">
        <v>35</v>
      </c>
      <c r="M3283" s="1">
        <v>42541</v>
      </c>
      <c r="N3283" s="1">
        <v>42906</v>
      </c>
      <c r="O3283" t="s">
        <v>88</v>
      </c>
      <c r="P3283" s="1">
        <v>42641.616412037038</v>
      </c>
      <c r="Q3283" s="1">
        <v>42541</v>
      </c>
      <c r="R3283" s="5">
        <v>1</v>
      </c>
    </row>
    <row r="3284" spans="1:18" x14ac:dyDescent="0.25">
      <c r="A3284" t="s">
        <v>114</v>
      </c>
      <c r="B3284" t="s">
        <v>115</v>
      </c>
      <c r="C3284">
        <v>2602</v>
      </c>
      <c r="D3284" t="s">
        <v>2799</v>
      </c>
      <c r="E3284" t="s">
        <v>910</v>
      </c>
      <c r="F3284" t="s">
        <v>146</v>
      </c>
      <c r="G3284" t="s">
        <v>2731</v>
      </c>
      <c r="H3284">
        <v>0</v>
      </c>
      <c r="I3284" t="s">
        <v>65</v>
      </c>
      <c r="J3284" t="s">
        <v>27</v>
      </c>
      <c r="K3284">
        <v>2113</v>
      </c>
      <c r="L3284" t="s">
        <v>35</v>
      </c>
      <c r="M3284" s="1">
        <v>42541</v>
      </c>
      <c r="N3284" s="1">
        <v>42906</v>
      </c>
      <c r="O3284" t="s">
        <v>88</v>
      </c>
      <c r="P3284" s="1">
        <v>42641.616412037038</v>
      </c>
      <c r="Q3284" s="1">
        <v>42541</v>
      </c>
      <c r="R3284" s="5">
        <v>1</v>
      </c>
    </row>
    <row r="3285" spans="1:18" x14ac:dyDescent="0.25">
      <c r="A3285" t="s">
        <v>2800</v>
      </c>
      <c r="B3285" t="s">
        <v>2801</v>
      </c>
      <c r="C3285">
        <v>2907</v>
      </c>
      <c r="D3285" t="s">
        <v>2802</v>
      </c>
      <c r="E3285" t="s">
        <v>208</v>
      </c>
      <c r="F3285" t="s">
        <v>154</v>
      </c>
      <c r="G3285" t="s">
        <v>155</v>
      </c>
      <c r="H3285">
        <v>0</v>
      </c>
      <c r="I3285" t="s">
        <v>2803</v>
      </c>
      <c r="J3285" t="s">
        <v>27</v>
      </c>
      <c r="K3285">
        <v>748</v>
      </c>
      <c r="L3285" t="s">
        <v>35</v>
      </c>
      <c r="M3285" s="1">
        <v>42579</v>
      </c>
      <c r="N3285" s="1">
        <v>42944</v>
      </c>
      <c r="O3285" t="s">
        <v>26</v>
      </c>
      <c r="P3285" s="1">
        <v>42592.438148148147</v>
      </c>
      <c r="Q3285" s="1">
        <v>42579</v>
      </c>
      <c r="R3285" s="5">
        <v>1</v>
      </c>
    </row>
    <row r="3286" spans="1:18" x14ac:dyDescent="0.25">
      <c r="A3286" t="s">
        <v>2800</v>
      </c>
      <c r="B3286" t="s">
        <v>2801</v>
      </c>
      <c r="C3286">
        <v>2907</v>
      </c>
      <c r="D3286" t="s">
        <v>2802</v>
      </c>
      <c r="E3286" t="s">
        <v>208</v>
      </c>
      <c r="F3286" t="s">
        <v>154</v>
      </c>
      <c r="G3286" t="s">
        <v>155</v>
      </c>
      <c r="H3286">
        <v>0</v>
      </c>
      <c r="I3286" t="s">
        <v>2803</v>
      </c>
      <c r="J3286" t="s">
        <v>24</v>
      </c>
      <c r="K3286">
        <v>748</v>
      </c>
      <c r="L3286" t="s">
        <v>35</v>
      </c>
      <c r="M3286" s="1">
        <v>42579</v>
      </c>
      <c r="N3286" s="1">
        <v>42944</v>
      </c>
      <c r="O3286" t="s">
        <v>26</v>
      </c>
      <c r="P3286" s="1">
        <v>42592.438148148147</v>
      </c>
      <c r="Q3286" s="1">
        <v>42579</v>
      </c>
      <c r="R3286" s="5">
        <v>1</v>
      </c>
    </row>
    <row r="3287" spans="1:18" x14ac:dyDescent="0.25">
      <c r="A3287" t="s">
        <v>114</v>
      </c>
      <c r="B3287" t="s">
        <v>115</v>
      </c>
      <c r="C3287">
        <v>2602</v>
      </c>
      <c r="D3287" t="s">
        <v>2804</v>
      </c>
      <c r="E3287" t="s">
        <v>202</v>
      </c>
      <c r="F3287" t="s">
        <v>154</v>
      </c>
      <c r="G3287" t="s">
        <v>206</v>
      </c>
      <c r="H3287">
        <v>0</v>
      </c>
      <c r="I3287" t="s">
        <v>94</v>
      </c>
      <c r="J3287" t="s">
        <v>24</v>
      </c>
      <c r="K3287">
        <v>2354</v>
      </c>
      <c r="L3287" t="s">
        <v>35</v>
      </c>
      <c r="M3287" s="1">
        <v>42656</v>
      </c>
      <c r="N3287" s="1">
        <v>43021</v>
      </c>
      <c r="O3287" t="s">
        <v>88</v>
      </c>
      <c r="P3287" s="1">
        <v>42662.368472222224</v>
      </c>
      <c r="Q3287" s="1">
        <v>42656</v>
      </c>
      <c r="R3287" s="5">
        <v>1</v>
      </c>
    </row>
    <row r="3288" spans="1:18" x14ac:dyDescent="0.25">
      <c r="A3288" t="s">
        <v>114</v>
      </c>
      <c r="B3288" t="s">
        <v>115</v>
      </c>
      <c r="C3288">
        <v>2602</v>
      </c>
      <c r="D3288" t="s">
        <v>2804</v>
      </c>
      <c r="E3288" t="s">
        <v>202</v>
      </c>
      <c r="F3288" t="s">
        <v>154</v>
      </c>
      <c r="G3288" t="s">
        <v>206</v>
      </c>
      <c r="H3288">
        <v>0</v>
      </c>
      <c r="I3288" t="s">
        <v>94</v>
      </c>
      <c r="J3288" t="s">
        <v>27</v>
      </c>
      <c r="K3288">
        <v>2354</v>
      </c>
      <c r="L3288" t="s">
        <v>35</v>
      </c>
      <c r="M3288" s="1">
        <v>42656</v>
      </c>
      <c r="N3288" s="1">
        <v>43021</v>
      </c>
      <c r="O3288" t="s">
        <v>88</v>
      </c>
      <c r="P3288" s="1">
        <v>42662.368472222224</v>
      </c>
      <c r="Q3288" s="1">
        <v>42656</v>
      </c>
      <c r="R3288" s="5">
        <v>1</v>
      </c>
    </row>
    <row r="3289" spans="1:18" x14ac:dyDescent="0.25">
      <c r="A3289" t="s">
        <v>2805</v>
      </c>
      <c r="B3289" t="s">
        <v>2806</v>
      </c>
      <c r="C3289">
        <v>2045</v>
      </c>
      <c r="D3289" t="s">
        <v>2807</v>
      </c>
      <c r="E3289" t="s">
        <v>212</v>
      </c>
      <c r="F3289" t="s">
        <v>146</v>
      </c>
      <c r="G3289" t="s">
        <v>213</v>
      </c>
      <c r="H3289">
        <v>0</v>
      </c>
      <c r="I3289" t="s">
        <v>107</v>
      </c>
      <c r="J3289" t="s">
        <v>27</v>
      </c>
      <c r="K3289">
        <v>1979</v>
      </c>
      <c r="L3289" t="s">
        <v>35</v>
      </c>
      <c r="M3289" s="1">
        <v>42529</v>
      </c>
      <c r="N3289" s="1">
        <v>42894</v>
      </c>
      <c r="O3289" t="s">
        <v>26</v>
      </c>
      <c r="P3289" s="1">
        <v>42639.699456018519</v>
      </c>
      <c r="Q3289" s="1">
        <v>42529</v>
      </c>
      <c r="R3289" s="5">
        <v>1</v>
      </c>
    </row>
    <row r="3290" spans="1:18" x14ac:dyDescent="0.25">
      <c r="A3290" t="s">
        <v>2805</v>
      </c>
      <c r="B3290" t="s">
        <v>2806</v>
      </c>
      <c r="C3290">
        <v>2045</v>
      </c>
      <c r="D3290" t="s">
        <v>2807</v>
      </c>
      <c r="E3290" t="s">
        <v>212</v>
      </c>
      <c r="F3290" t="s">
        <v>146</v>
      </c>
      <c r="G3290" t="s">
        <v>213</v>
      </c>
      <c r="H3290">
        <v>0</v>
      </c>
      <c r="I3290" t="s">
        <v>107</v>
      </c>
      <c r="J3290" t="s">
        <v>24</v>
      </c>
      <c r="K3290">
        <v>1979</v>
      </c>
      <c r="L3290" t="s">
        <v>35</v>
      </c>
      <c r="M3290" s="1">
        <v>42529</v>
      </c>
      <c r="N3290" s="1">
        <v>42894</v>
      </c>
      <c r="O3290" t="s">
        <v>26</v>
      </c>
      <c r="P3290" s="1">
        <v>42639.699456018519</v>
      </c>
      <c r="Q3290" s="1">
        <v>42529</v>
      </c>
      <c r="R3290" s="5">
        <v>1</v>
      </c>
    </row>
    <row r="3291" spans="1:18" x14ac:dyDescent="0.25">
      <c r="A3291" t="s">
        <v>1328</v>
      </c>
      <c r="B3291" t="s">
        <v>1329</v>
      </c>
      <c r="C3291">
        <v>2790</v>
      </c>
      <c r="D3291" t="s">
        <v>2808</v>
      </c>
      <c r="E3291" t="s">
        <v>208</v>
      </c>
      <c r="F3291" t="s">
        <v>154</v>
      </c>
      <c r="G3291" t="s">
        <v>155</v>
      </c>
      <c r="H3291">
        <v>1</v>
      </c>
      <c r="I3291" t="s">
        <v>1279</v>
      </c>
      <c r="J3291" t="s">
        <v>24</v>
      </c>
      <c r="K3291">
        <v>63</v>
      </c>
      <c r="L3291" t="s">
        <v>35</v>
      </c>
      <c r="M3291" s="1">
        <v>42556</v>
      </c>
      <c r="N3291" s="1">
        <v>42740</v>
      </c>
      <c r="O3291" t="s">
        <v>26</v>
      </c>
      <c r="P3291" s="1">
        <v>42566.483738425923</v>
      </c>
      <c r="Q3291" s="1">
        <v>42556</v>
      </c>
      <c r="R3291" s="5">
        <v>1</v>
      </c>
    </row>
    <row r="3292" spans="1:18" x14ac:dyDescent="0.25">
      <c r="A3292" t="s">
        <v>1328</v>
      </c>
      <c r="B3292" t="s">
        <v>1329</v>
      </c>
      <c r="C3292">
        <v>2790</v>
      </c>
      <c r="D3292" t="s">
        <v>2808</v>
      </c>
      <c r="E3292" t="s">
        <v>208</v>
      </c>
      <c r="F3292" t="s">
        <v>154</v>
      </c>
      <c r="G3292" t="s">
        <v>155</v>
      </c>
      <c r="H3292">
        <v>1</v>
      </c>
      <c r="I3292" t="s">
        <v>1279</v>
      </c>
      <c r="J3292" t="s">
        <v>27</v>
      </c>
      <c r="K3292">
        <v>63</v>
      </c>
      <c r="L3292" t="s">
        <v>35</v>
      </c>
      <c r="M3292" s="1">
        <v>42556</v>
      </c>
      <c r="N3292" s="1">
        <v>42740</v>
      </c>
      <c r="O3292" t="s">
        <v>26</v>
      </c>
      <c r="P3292" s="1">
        <v>42566.483738425923</v>
      </c>
      <c r="Q3292" s="1">
        <v>42556</v>
      </c>
      <c r="R3292" s="5">
        <v>1</v>
      </c>
    </row>
    <row r="3293" spans="1:18" x14ac:dyDescent="0.25">
      <c r="A3293" t="s">
        <v>1328</v>
      </c>
      <c r="B3293" t="s">
        <v>1329</v>
      </c>
      <c r="C3293">
        <v>2790</v>
      </c>
      <c r="D3293" t="s">
        <v>2808</v>
      </c>
      <c r="E3293" t="s">
        <v>208</v>
      </c>
      <c r="F3293" t="s">
        <v>154</v>
      </c>
      <c r="G3293" t="s">
        <v>155</v>
      </c>
      <c r="H3293">
        <v>1</v>
      </c>
      <c r="I3293" t="s">
        <v>1279</v>
      </c>
      <c r="J3293" t="s">
        <v>36</v>
      </c>
      <c r="K3293">
        <v>63</v>
      </c>
      <c r="L3293" t="s">
        <v>35</v>
      </c>
      <c r="M3293" s="1">
        <v>42556</v>
      </c>
      <c r="N3293" s="1">
        <v>42740</v>
      </c>
      <c r="O3293" t="s">
        <v>26</v>
      </c>
      <c r="P3293" s="1">
        <v>42566.483738425923</v>
      </c>
      <c r="Q3293" s="1">
        <v>42556</v>
      </c>
      <c r="R3293" s="5">
        <v>1</v>
      </c>
    </row>
    <row r="3294" spans="1:18" x14ac:dyDescent="0.25">
      <c r="A3294" t="s">
        <v>901</v>
      </c>
      <c r="B3294" t="s">
        <v>902</v>
      </c>
      <c r="C3294">
        <v>1091</v>
      </c>
      <c r="D3294" t="s">
        <v>2809</v>
      </c>
      <c r="E3294" t="s">
        <v>205</v>
      </c>
      <c r="F3294" t="s">
        <v>141</v>
      </c>
      <c r="G3294" t="s">
        <v>685</v>
      </c>
      <c r="H3294">
        <v>0</v>
      </c>
      <c r="I3294" t="s">
        <v>238</v>
      </c>
      <c r="J3294" t="s">
        <v>24</v>
      </c>
      <c r="K3294">
        <v>1837</v>
      </c>
      <c r="L3294" t="s">
        <v>35</v>
      </c>
      <c r="M3294" s="1">
        <v>42380</v>
      </c>
      <c r="N3294" s="1">
        <v>42746</v>
      </c>
      <c r="O3294" t="s">
        <v>88</v>
      </c>
      <c r="P3294" s="1">
        <v>42635.694050925929</v>
      </c>
      <c r="Q3294" s="1">
        <v>42380</v>
      </c>
      <c r="R3294" s="5">
        <v>1</v>
      </c>
    </row>
    <row r="3295" spans="1:18" x14ac:dyDescent="0.25">
      <c r="A3295" t="s">
        <v>901</v>
      </c>
      <c r="B3295" t="s">
        <v>902</v>
      </c>
      <c r="C3295">
        <v>1091</v>
      </c>
      <c r="D3295" t="s">
        <v>2809</v>
      </c>
      <c r="E3295" t="s">
        <v>205</v>
      </c>
      <c r="F3295" t="s">
        <v>141</v>
      </c>
      <c r="G3295" t="s">
        <v>685</v>
      </c>
      <c r="H3295">
        <v>0</v>
      </c>
      <c r="I3295" t="s">
        <v>238</v>
      </c>
      <c r="J3295" t="s">
        <v>27</v>
      </c>
      <c r="K3295">
        <v>1837</v>
      </c>
      <c r="L3295" t="s">
        <v>35</v>
      </c>
      <c r="M3295" s="1">
        <v>42380</v>
      </c>
      <c r="N3295" s="1">
        <v>42746</v>
      </c>
      <c r="O3295" t="s">
        <v>88</v>
      </c>
      <c r="P3295" s="1">
        <v>42635.694050925929</v>
      </c>
      <c r="Q3295" s="1">
        <v>42380</v>
      </c>
      <c r="R3295" s="5">
        <v>1</v>
      </c>
    </row>
    <row r="3296" spans="1:18" x14ac:dyDescent="0.25">
      <c r="A3296" t="s">
        <v>901</v>
      </c>
      <c r="B3296" t="s">
        <v>902</v>
      </c>
      <c r="C3296">
        <v>1091</v>
      </c>
      <c r="D3296" t="s">
        <v>2810</v>
      </c>
      <c r="E3296" t="s">
        <v>205</v>
      </c>
      <c r="F3296" t="s">
        <v>141</v>
      </c>
      <c r="G3296" t="s">
        <v>685</v>
      </c>
      <c r="H3296">
        <v>0</v>
      </c>
      <c r="I3296" t="s">
        <v>238</v>
      </c>
      <c r="J3296" t="s">
        <v>24</v>
      </c>
      <c r="K3296">
        <v>1843</v>
      </c>
      <c r="L3296" t="s">
        <v>35</v>
      </c>
      <c r="M3296" s="1">
        <v>42382</v>
      </c>
      <c r="N3296" s="1">
        <v>42748</v>
      </c>
      <c r="O3296" t="s">
        <v>88</v>
      </c>
      <c r="P3296" s="1">
        <v>42635.732314814813</v>
      </c>
      <c r="Q3296" s="1">
        <v>42382</v>
      </c>
      <c r="R3296" s="5">
        <v>1</v>
      </c>
    </row>
    <row r="3297" spans="1:18" x14ac:dyDescent="0.25">
      <c r="A3297" t="s">
        <v>901</v>
      </c>
      <c r="B3297" t="s">
        <v>902</v>
      </c>
      <c r="C3297">
        <v>1091</v>
      </c>
      <c r="D3297" t="s">
        <v>2810</v>
      </c>
      <c r="E3297" t="s">
        <v>205</v>
      </c>
      <c r="F3297" t="s">
        <v>141</v>
      </c>
      <c r="G3297" t="s">
        <v>685</v>
      </c>
      <c r="H3297">
        <v>0</v>
      </c>
      <c r="I3297" t="s">
        <v>238</v>
      </c>
      <c r="J3297" t="s">
        <v>27</v>
      </c>
      <c r="K3297">
        <v>1843</v>
      </c>
      <c r="L3297" t="s">
        <v>35</v>
      </c>
      <c r="M3297" s="1">
        <v>42382</v>
      </c>
      <c r="N3297" s="1">
        <v>42748</v>
      </c>
      <c r="O3297" t="s">
        <v>88</v>
      </c>
      <c r="P3297" s="1">
        <v>42635.732314814813</v>
      </c>
      <c r="Q3297" s="1">
        <v>42382</v>
      </c>
      <c r="R3297" s="5">
        <v>1</v>
      </c>
    </row>
    <row r="3298" spans="1:18" x14ac:dyDescent="0.25">
      <c r="A3298" t="s">
        <v>901</v>
      </c>
      <c r="B3298" t="s">
        <v>902</v>
      </c>
      <c r="C3298">
        <v>1091</v>
      </c>
      <c r="D3298" t="s">
        <v>2811</v>
      </c>
      <c r="E3298" t="s">
        <v>205</v>
      </c>
      <c r="F3298" t="s">
        <v>141</v>
      </c>
      <c r="G3298" t="s">
        <v>685</v>
      </c>
      <c r="H3298">
        <v>0</v>
      </c>
      <c r="I3298" t="s">
        <v>238</v>
      </c>
      <c r="J3298" t="s">
        <v>24</v>
      </c>
      <c r="K3298">
        <v>1838</v>
      </c>
      <c r="L3298" t="s">
        <v>35</v>
      </c>
      <c r="M3298" s="1">
        <v>42384</v>
      </c>
      <c r="N3298" s="1">
        <v>42750</v>
      </c>
      <c r="O3298" t="s">
        <v>88</v>
      </c>
      <c r="P3298" s="1">
        <v>42635.699201388888</v>
      </c>
      <c r="Q3298" s="1">
        <v>42384</v>
      </c>
      <c r="R3298" s="5">
        <v>1</v>
      </c>
    </row>
    <row r="3299" spans="1:18" x14ac:dyDescent="0.25">
      <c r="A3299" t="s">
        <v>901</v>
      </c>
      <c r="B3299" t="s">
        <v>902</v>
      </c>
      <c r="C3299">
        <v>1091</v>
      </c>
      <c r="D3299" t="s">
        <v>2811</v>
      </c>
      <c r="E3299" t="s">
        <v>205</v>
      </c>
      <c r="F3299" t="s">
        <v>141</v>
      </c>
      <c r="G3299" t="s">
        <v>685</v>
      </c>
      <c r="H3299">
        <v>0</v>
      </c>
      <c r="I3299" t="s">
        <v>238</v>
      </c>
      <c r="J3299" t="s">
        <v>27</v>
      </c>
      <c r="K3299">
        <v>1838</v>
      </c>
      <c r="L3299" t="s">
        <v>35</v>
      </c>
      <c r="M3299" s="1">
        <v>42384</v>
      </c>
      <c r="N3299" s="1">
        <v>42750</v>
      </c>
      <c r="O3299" t="s">
        <v>88</v>
      </c>
      <c r="P3299" s="1">
        <v>42635.699201388888</v>
      </c>
      <c r="Q3299" s="1">
        <v>42384</v>
      </c>
      <c r="R3299" s="5">
        <v>1</v>
      </c>
    </row>
    <row r="3300" spans="1:18" x14ac:dyDescent="0.25">
      <c r="A3300" t="s">
        <v>901</v>
      </c>
      <c r="B3300" t="s">
        <v>902</v>
      </c>
      <c r="C3300">
        <v>1091</v>
      </c>
      <c r="D3300" t="s">
        <v>2812</v>
      </c>
      <c r="E3300" t="s">
        <v>205</v>
      </c>
      <c r="F3300" t="s">
        <v>141</v>
      </c>
      <c r="G3300" t="s">
        <v>685</v>
      </c>
      <c r="H3300">
        <v>0</v>
      </c>
      <c r="I3300" t="s">
        <v>238</v>
      </c>
      <c r="J3300" t="s">
        <v>24</v>
      </c>
      <c r="K3300">
        <v>1844</v>
      </c>
      <c r="L3300" t="s">
        <v>35</v>
      </c>
      <c r="M3300" s="1">
        <v>42381</v>
      </c>
      <c r="N3300" s="1">
        <v>42747</v>
      </c>
      <c r="O3300" t="s">
        <v>88</v>
      </c>
      <c r="P3300" s="1">
        <v>42635.735914351855</v>
      </c>
      <c r="Q3300" s="1">
        <v>42381</v>
      </c>
      <c r="R3300" s="5">
        <v>1</v>
      </c>
    </row>
    <row r="3301" spans="1:18" x14ac:dyDescent="0.25">
      <c r="A3301" t="s">
        <v>901</v>
      </c>
      <c r="B3301" t="s">
        <v>902</v>
      </c>
      <c r="C3301">
        <v>1091</v>
      </c>
      <c r="D3301" t="s">
        <v>2812</v>
      </c>
      <c r="E3301" t="s">
        <v>205</v>
      </c>
      <c r="F3301" t="s">
        <v>141</v>
      </c>
      <c r="G3301" t="s">
        <v>685</v>
      </c>
      <c r="H3301">
        <v>0</v>
      </c>
      <c r="I3301" t="s">
        <v>238</v>
      </c>
      <c r="J3301" t="s">
        <v>27</v>
      </c>
      <c r="K3301">
        <v>1844</v>
      </c>
      <c r="L3301" t="s">
        <v>35</v>
      </c>
      <c r="M3301" s="1">
        <v>42381</v>
      </c>
      <c r="N3301" s="1">
        <v>42747</v>
      </c>
      <c r="O3301" t="s">
        <v>88</v>
      </c>
      <c r="P3301" s="1">
        <v>42635.735914351855</v>
      </c>
      <c r="Q3301" s="1">
        <v>42381</v>
      </c>
      <c r="R3301" s="5">
        <v>1</v>
      </c>
    </row>
    <row r="3302" spans="1:18" x14ac:dyDescent="0.25">
      <c r="A3302" t="s">
        <v>901</v>
      </c>
      <c r="B3302" t="s">
        <v>902</v>
      </c>
      <c r="C3302">
        <v>1091</v>
      </c>
      <c r="D3302" t="s">
        <v>2813</v>
      </c>
      <c r="E3302" t="s">
        <v>205</v>
      </c>
      <c r="F3302" t="s">
        <v>141</v>
      </c>
      <c r="G3302" t="s">
        <v>685</v>
      </c>
      <c r="H3302">
        <v>0</v>
      </c>
      <c r="I3302" t="s">
        <v>238</v>
      </c>
      <c r="J3302" t="s">
        <v>24</v>
      </c>
      <c r="K3302">
        <v>1835</v>
      </c>
      <c r="L3302" t="s">
        <v>25</v>
      </c>
      <c r="M3302" s="1">
        <v>42355</v>
      </c>
      <c r="N3302" s="1">
        <v>42721</v>
      </c>
      <c r="O3302" t="s">
        <v>88</v>
      </c>
      <c r="P3302" s="1">
        <v>42635.673506944448</v>
      </c>
      <c r="Q3302" s="1">
        <v>42355</v>
      </c>
      <c r="R3302" s="5">
        <v>1</v>
      </c>
    </row>
    <row r="3303" spans="1:18" x14ac:dyDescent="0.25">
      <c r="A3303" t="s">
        <v>901</v>
      </c>
      <c r="B3303" t="s">
        <v>902</v>
      </c>
      <c r="C3303">
        <v>1091</v>
      </c>
      <c r="D3303" t="s">
        <v>2813</v>
      </c>
      <c r="E3303" t="s">
        <v>205</v>
      </c>
      <c r="F3303" t="s">
        <v>141</v>
      </c>
      <c r="G3303" t="s">
        <v>685</v>
      </c>
      <c r="H3303">
        <v>0</v>
      </c>
      <c r="I3303" t="s">
        <v>238</v>
      </c>
      <c r="J3303" t="s">
        <v>27</v>
      </c>
      <c r="K3303">
        <v>1835</v>
      </c>
      <c r="L3303" t="s">
        <v>25</v>
      </c>
      <c r="M3303" s="1">
        <v>42355</v>
      </c>
      <c r="N3303" s="1">
        <v>42721</v>
      </c>
      <c r="O3303" t="s">
        <v>88</v>
      </c>
      <c r="P3303" s="1">
        <v>42635.673506944448</v>
      </c>
      <c r="Q3303" s="1">
        <v>42355</v>
      </c>
      <c r="R3303" s="5">
        <v>1</v>
      </c>
    </row>
    <row r="3304" spans="1:18" x14ac:dyDescent="0.25">
      <c r="A3304" t="s">
        <v>901</v>
      </c>
      <c r="B3304" t="s">
        <v>902</v>
      </c>
      <c r="C3304">
        <v>1091</v>
      </c>
      <c r="D3304" t="s">
        <v>2814</v>
      </c>
      <c r="E3304" t="s">
        <v>205</v>
      </c>
      <c r="F3304" t="s">
        <v>141</v>
      </c>
      <c r="G3304" t="s">
        <v>685</v>
      </c>
      <c r="H3304">
        <v>0</v>
      </c>
      <c r="I3304" t="s">
        <v>238</v>
      </c>
      <c r="J3304" t="s">
        <v>24</v>
      </c>
      <c r="K3304">
        <v>1943</v>
      </c>
      <c r="L3304" t="s">
        <v>25</v>
      </c>
      <c r="M3304" s="1">
        <v>42300</v>
      </c>
      <c r="N3304" s="1">
        <v>42666</v>
      </c>
      <c r="O3304" t="s">
        <v>88</v>
      </c>
      <c r="P3304" s="1">
        <v>42639.596932870372</v>
      </c>
      <c r="Q3304" s="1">
        <v>42300</v>
      </c>
      <c r="R3304" s="5">
        <v>1</v>
      </c>
    </row>
    <row r="3305" spans="1:18" x14ac:dyDescent="0.25">
      <c r="A3305" t="s">
        <v>901</v>
      </c>
      <c r="B3305" t="s">
        <v>902</v>
      </c>
      <c r="C3305">
        <v>1091</v>
      </c>
      <c r="D3305" t="s">
        <v>2814</v>
      </c>
      <c r="E3305" t="s">
        <v>205</v>
      </c>
      <c r="F3305" t="s">
        <v>141</v>
      </c>
      <c r="G3305" t="s">
        <v>685</v>
      </c>
      <c r="H3305">
        <v>0</v>
      </c>
      <c r="I3305" t="s">
        <v>238</v>
      </c>
      <c r="J3305" t="s">
        <v>27</v>
      </c>
      <c r="K3305">
        <v>1943</v>
      </c>
      <c r="L3305" t="s">
        <v>25</v>
      </c>
      <c r="M3305" s="1">
        <v>42300</v>
      </c>
      <c r="N3305" s="1">
        <v>42666</v>
      </c>
      <c r="O3305" t="s">
        <v>88</v>
      </c>
      <c r="P3305" s="1">
        <v>42639.596932870372</v>
      </c>
      <c r="Q3305" s="1">
        <v>42300</v>
      </c>
      <c r="R3305" s="5">
        <v>1</v>
      </c>
    </row>
    <row r="3306" spans="1:18" x14ac:dyDescent="0.25">
      <c r="A3306" t="s">
        <v>901</v>
      </c>
      <c r="B3306" t="s">
        <v>902</v>
      </c>
      <c r="C3306">
        <v>1091</v>
      </c>
      <c r="D3306" t="s">
        <v>2815</v>
      </c>
      <c r="E3306" t="s">
        <v>205</v>
      </c>
      <c r="F3306" t="s">
        <v>178</v>
      </c>
      <c r="G3306" t="s">
        <v>685</v>
      </c>
      <c r="H3306">
        <v>0</v>
      </c>
      <c r="I3306" t="s">
        <v>238</v>
      </c>
      <c r="J3306" t="s">
        <v>24</v>
      </c>
      <c r="K3306">
        <v>1834</v>
      </c>
      <c r="L3306" t="s">
        <v>25</v>
      </c>
      <c r="M3306" s="1">
        <v>42353</v>
      </c>
      <c r="N3306" s="1">
        <v>42719</v>
      </c>
      <c r="O3306" t="s">
        <v>88</v>
      </c>
      <c r="P3306" s="1">
        <v>42635.669282407405</v>
      </c>
      <c r="Q3306" s="1">
        <v>42353</v>
      </c>
      <c r="R3306" s="5">
        <v>1</v>
      </c>
    </row>
    <row r="3307" spans="1:18" x14ac:dyDescent="0.25">
      <c r="A3307" t="s">
        <v>901</v>
      </c>
      <c r="B3307" t="s">
        <v>902</v>
      </c>
      <c r="C3307">
        <v>1091</v>
      </c>
      <c r="D3307" t="s">
        <v>2815</v>
      </c>
      <c r="E3307" t="s">
        <v>205</v>
      </c>
      <c r="F3307" t="s">
        <v>178</v>
      </c>
      <c r="G3307" t="s">
        <v>685</v>
      </c>
      <c r="H3307">
        <v>0</v>
      </c>
      <c r="I3307" t="s">
        <v>238</v>
      </c>
      <c r="J3307" t="s">
        <v>27</v>
      </c>
      <c r="K3307">
        <v>1834</v>
      </c>
      <c r="L3307" t="s">
        <v>25</v>
      </c>
      <c r="M3307" s="1">
        <v>42353</v>
      </c>
      <c r="N3307" s="1">
        <v>42719</v>
      </c>
      <c r="O3307" t="s">
        <v>88</v>
      </c>
      <c r="P3307" s="1">
        <v>42635.669282407405</v>
      </c>
      <c r="Q3307" s="1">
        <v>42353</v>
      </c>
      <c r="R3307" s="5">
        <v>1</v>
      </c>
    </row>
    <row r="3308" spans="1:18" x14ac:dyDescent="0.25">
      <c r="A3308" t="s">
        <v>1285</v>
      </c>
      <c r="B3308" t="s">
        <v>1286</v>
      </c>
      <c r="C3308">
        <v>2650</v>
      </c>
      <c r="D3308" t="s">
        <v>2816</v>
      </c>
      <c r="E3308" t="s">
        <v>205</v>
      </c>
      <c r="F3308" t="s">
        <v>141</v>
      </c>
      <c r="G3308" t="s">
        <v>685</v>
      </c>
      <c r="H3308">
        <v>0</v>
      </c>
      <c r="I3308" t="s">
        <v>65</v>
      </c>
      <c r="J3308" t="s">
        <v>24</v>
      </c>
      <c r="K3308">
        <v>802</v>
      </c>
      <c r="L3308" t="s">
        <v>331</v>
      </c>
      <c r="M3308" t="s">
        <v>99</v>
      </c>
      <c r="N3308" t="s">
        <v>99</v>
      </c>
      <c r="O3308" t="s">
        <v>99</v>
      </c>
      <c r="P3308" s="1">
        <v>42593.689409722225</v>
      </c>
      <c r="Q3308" t="s">
        <v>99</v>
      </c>
      <c r="R3308" s="5">
        <v>1</v>
      </c>
    </row>
    <row r="3309" spans="1:18" x14ac:dyDescent="0.25">
      <c r="A3309" t="s">
        <v>1285</v>
      </c>
      <c r="B3309" t="s">
        <v>1286</v>
      </c>
      <c r="C3309">
        <v>2650</v>
      </c>
      <c r="D3309" t="s">
        <v>2816</v>
      </c>
      <c r="E3309" t="s">
        <v>205</v>
      </c>
      <c r="F3309" t="s">
        <v>141</v>
      </c>
      <c r="G3309" t="s">
        <v>685</v>
      </c>
      <c r="H3309">
        <v>0</v>
      </c>
      <c r="I3309" t="s">
        <v>65</v>
      </c>
      <c r="J3309" t="s">
        <v>27</v>
      </c>
      <c r="K3309">
        <v>802</v>
      </c>
      <c r="L3309" t="s">
        <v>331</v>
      </c>
      <c r="M3309" t="s">
        <v>99</v>
      </c>
      <c r="N3309" t="s">
        <v>99</v>
      </c>
      <c r="O3309" t="s">
        <v>99</v>
      </c>
      <c r="P3309" s="1">
        <v>42593.689409722225</v>
      </c>
      <c r="Q3309" t="s">
        <v>99</v>
      </c>
      <c r="R3309" s="5">
        <v>1</v>
      </c>
    </row>
    <row r="3310" spans="1:18" x14ac:dyDescent="0.25">
      <c r="A3310" t="s">
        <v>901</v>
      </c>
      <c r="B3310" t="s">
        <v>902</v>
      </c>
      <c r="C3310">
        <v>1091</v>
      </c>
      <c r="D3310" t="s">
        <v>2817</v>
      </c>
      <c r="E3310" t="s">
        <v>205</v>
      </c>
      <c r="F3310" t="s">
        <v>141</v>
      </c>
      <c r="G3310" t="s">
        <v>685</v>
      </c>
      <c r="H3310">
        <v>0</v>
      </c>
      <c r="I3310" t="s">
        <v>238</v>
      </c>
      <c r="J3310" t="s">
        <v>24</v>
      </c>
      <c r="K3310">
        <v>1842</v>
      </c>
      <c r="L3310" t="s">
        <v>35</v>
      </c>
      <c r="M3310" s="1">
        <v>42383</v>
      </c>
      <c r="N3310" s="1">
        <v>42749</v>
      </c>
      <c r="O3310" t="s">
        <v>88</v>
      </c>
      <c r="P3310" s="1">
        <v>42635.727800925924</v>
      </c>
      <c r="Q3310" s="1">
        <v>42383</v>
      </c>
      <c r="R3310" s="5">
        <v>1</v>
      </c>
    </row>
    <row r="3311" spans="1:18" x14ac:dyDescent="0.25">
      <c r="A3311" t="s">
        <v>901</v>
      </c>
      <c r="B3311" t="s">
        <v>902</v>
      </c>
      <c r="C3311">
        <v>1091</v>
      </c>
      <c r="D3311" t="s">
        <v>2817</v>
      </c>
      <c r="E3311" t="s">
        <v>205</v>
      </c>
      <c r="F3311" t="s">
        <v>141</v>
      </c>
      <c r="G3311" t="s">
        <v>685</v>
      </c>
      <c r="H3311">
        <v>0</v>
      </c>
      <c r="I3311" t="s">
        <v>238</v>
      </c>
      <c r="J3311" t="s">
        <v>27</v>
      </c>
      <c r="K3311">
        <v>1842</v>
      </c>
      <c r="L3311" t="s">
        <v>35</v>
      </c>
      <c r="M3311" s="1">
        <v>42383</v>
      </c>
      <c r="N3311" s="1">
        <v>42749</v>
      </c>
      <c r="O3311" t="s">
        <v>88</v>
      </c>
      <c r="P3311" s="1">
        <v>42635.727800925924</v>
      </c>
      <c r="Q3311" s="1">
        <v>42383</v>
      </c>
      <c r="R3311" s="5">
        <v>1</v>
      </c>
    </row>
    <row r="3312" spans="1:18" x14ac:dyDescent="0.25">
      <c r="A3312" t="s">
        <v>1078</v>
      </c>
      <c r="B3312" t="s">
        <v>1079</v>
      </c>
      <c r="C3312">
        <v>2780</v>
      </c>
      <c r="D3312" t="s">
        <v>2818</v>
      </c>
      <c r="E3312" t="s">
        <v>1006</v>
      </c>
      <c r="F3312" t="s">
        <v>154</v>
      </c>
      <c r="G3312" t="s">
        <v>206</v>
      </c>
      <c r="H3312">
        <v>0</v>
      </c>
      <c r="I3312" t="s">
        <v>353</v>
      </c>
      <c r="J3312" t="s">
        <v>24</v>
      </c>
      <c r="K3312">
        <v>1964</v>
      </c>
      <c r="L3312" t="s">
        <v>35</v>
      </c>
      <c r="M3312" s="1">
        <v>42459</v>
      </c>
      <c r="N3312" s="1">
        <v>42824</v>
      </c>
      <c r="O3312" t="s">
        <v>26</v>
      </c>
      <c r="P3312" s="1">
        <v>42639.648344907408</v>
      </c>
      <c r="Q3312" s="1">
        <v>42459</v>
      </c>
      <c r="R3312" s="5">
        <v>1</v>
      </c>
    </row>
    <row r="3313" spans="1:18" x14ac:dyDescent="0.25">
      <c r="A3313" t="s">
        <v>1078</v>
      </c>
      <c r="B3313" t="s">
        <v>1079</v>
      </c>
      <c r="C3313">
        <v>2780</v>
      </c>
      <c r="D3313" t="s">
        <v>2818</v>
      </c>
      <c r="E3313" t="s">
        <v>1006</v>
      </c>
      <c r="F3313" t="s">
        <v>154</v>
      </c>
      <c r="G3313" t="s">
        <v>206</v>
      </c>
      <c r="H3313">
        <v>0</v>
      </c>
      <c r="I3313" t="s">
        <v>353</v>
      </c>
      <c r="J3313" t="s">
        <v>27</v>
      </c>
      <c r="K3313">
        <v>1964</v>
      </c>
      <c r="L3313" t="s">
        <v>35</v>
      </c>
      <c r="M3313" s="1">
        <v>42459</v>
      </c>
      <c r="N3313" s="1">
        <v>42824</v>
      </c>
      <c r="O3313" t="s">
        <v>26</v>
      </c>
      <c r="P3313" s="1">
        <v>42639.648344907408</v>
      </c>
      <c r="Q3313" s="1">
        <v>42459</v>
      </c>
      <c r="R3313" s="5">
        <v>1</v>
      </c>
    </row>
    <row r="3314" spans="1:18" x14ac:dyDescent="0.25">
      <c r="A3314" t="s">
        <v>28</v>
      </c>
      <c r="B3314" t="s">
        <v>29</v>
      </c>
      <c r="C3314">
        <v>1862</v>
      </c>
      <c r="D3314" t="s">
        <v>2819</v>
      </c>
      <c r="E3314" t="s">
        <v>208</v>
      </c>
      <c r="F3314" t="s">
        <v>417</v>
      </c>
      <c r="G3314" t="s">
        <v>2820</v>
      </c>
      <c r="H3314">
        <v>1</v>
      </c>
      <c r="I3314" t="s">
        <v>900</v>
      </c>
      <c r="J3314" t="s">
        <v>24</v>
      </c>
      <c r="K3314">
        <v>1001</v>
      </c>
      <c r="L3314" t="s">
        <v>101</v>
      </c>
      <c r="M3314" s="1">
        <v>42466</v>
      </c>
      <c r="N3314" s="1">
        <v>42649</v>
      </c>
      <c r="O3314" t="s">
        <v>26</v>
      </c>
      <c r="P3314" s="1">
        <v>42600.654050925928</v>
      </c>
      <c r="Q3314" s="1">
        <v>42466</v>
      </c>
      <c r="R3314" s="5">
        <v>1</v>
      </c>
    </row>
    <row r="3315" spans="1:18" x14ac:dyDescent="0.25">
      <c r="A3315" t="s">
        <v>28</v>
      </c>
      <c r="B3315" t="s">
        <v>29</v>
      </c>
      <c r="C3315">
        <v>1862</v>
      </c>
      <c r="D3315" t="s">
        <v>2819</v>
      </c>
      <c r="E3315" t="s">
        <v>208</v>
      </c>
      <c r="F3315" t="s">
        <v>417</v>
      </c>
      <c r="G3315" t="s">
        <v>2820</v>
      </c>
      <c r="H3315">
        <v>1</v>
      </c>
      <c r="I3315" t="s">
        <v>900</v>
      </c>
      <c r="J3315" t="s">
        <v>27</v>
      </c>
      <c r="K3315">
        <v>1001</v>
      </c>
      <c r="L3315" t="s">
        <v>101</v>
      </c>
      <c r="M3315" s="1">
        <v>42466</v>
      </c>
      <c r="N3315" s="1">
        <v>42649</v>
      </c>
      <c r="O3315" t="s">
        <v>26</v>
      </c>
      <c r="P3315" s="1">
        <v>42600.654050925928</v>
      </c>
      <c r="Q3315" s="1">
        <v>42466</v>
      </c>
      <c r="R3315" s="5">
        <v>1</v>
      </c>
    </row>
    <row r="3316" spans="1:18" x14ac:dyDescent="0.25">
      <c r="A3316" t="s">
        <v>28</v>
      </c>
      <c r="B3316" t="s">
        <v>29</v>
      </c>
      <c r="C3316">
        <v>1862</v>
      </c>
      <c r="D3316" t="s">
        <v>2819</v>
      </c>
      <c r="E3316" t="s">
        <v>208</v>
      </c>
      <c r="F3316" t="s">
        <v>417</v>
      </c>
      <c r="G3316" t="s">
        <v>2820</v>
      </c>
      <c r="H3316">
        <v>1</v>
      </c>
      <c r="I3316" t="s">
        <v>900</v>
      </c>
      <c r="J3316" t="s">
        <v>36</v>
      </c>
      <c r="K3316">
        <v>1001</v>
      </c>
      <c r="L3316" t="s">
        <v>101</v>
      </c>
      <c r="M3316" s="1">
        <v>42466</v>
      </c>
      <c r="N3316" s="1">
        <v>42649</v>
      </c>
      <c r="O3316" t="s">
        <v>26</v>
      </c>
      <c r="P3316" s="1">
        <v>42600.654050925928</v>
      </c>
      <c r="Q3316" s="1">
        <v>42466</v>
      </c>
      <c r="R3316" s="5">
        <v>1</v>
      </c>
    </row>
    <row r="3317" spans="1:18" x14ac:dyDescent="0.25">
      <c r="A3317" t="s">
        <v>28</v>
      </c>
      <c r="B3317" t="s">
        <v>29</v>
      </c>
      <c r="C3317">
        <v>1862</v>
      </c>
      <c r="D3317" t="s">
        <v>2819</v>
      </c>
      <c r="E3317" t="s">
        <v>208</v>
      </c>
      <c r="F3317" t="s">
        <v>417</v>
      </c>
      <c r="G3317" t="s">
        <v>2820</v>
      </c>
      <c r="H3317">
        <v>1</v>
      </c>
      <c r="I3317" t="s">
        <v>900</v>
      </c>
      <c r="J3317" t="s">
        <v>36</v>
      </c>
      <c r="K3317">
        <v>2276</v>
      </c>
      <c r="L3317" t="s">
        <v>35</v>
      </c>
      <c r="M3317" s="1">
        <v>42648</v>
      </c>
      <c r="N3317" s="1">
        <v>42830</v>
      </c>
      <c r="O3317" t="s">
        <v>26</v>
      </c>
      <c r="P3317" s="1">
        <v>42648.344456018516</v>
      </c>
      <c r="Q3317" s="1">
        <v>42648</v>
      </c>
      <c r="R3317" s="5">
        <v>1</v>
      </c>
    </row>
    <row r="3318" spans="1:18" x14ac:dyDescent="0.25">
      <c r="A3318" t="s">
        <v>28</v>
      </c>
      <c r="B3318" t="s">
        <v>29</v>
      </c>
      <c r="C3318">
        <v>1862</v>
      </c>
      <c r="D3318" t="s">
        <v>2819</v>
      </c>
      <c r="E3318" t="s">
        <v>208</v>
      </c>
      <c r="F3318" t="s">
        <v>417</v>
      </c>
      <c r="G3318" t="s">
        <v>2820</v>
      </c>
      <c r="H3318">
        <v>1</v>
      </c>
      <c r="I3318" t="s">
        <v>900</v>
      </c>
      <c r="J3318" t="s">
        <v>24</v>
      </c>
      <c r="K3318">
        <v>2276</v>
      </c>
      <c r="L3318" t="s">
        <v>35</v>
      </c>
      <c r="M3318" s="1">
        <v>42648</v>
      </c>
      <c r="N3318" s="1">
        <v>42830</v>
      </c>
      <c r="O3318" t="s">
        <v>26</v>
      </c>
      <c r="P3318" s="1">
        <v>42648.344456018516</v>
      </c>
      <c r="Q3318" s="1">
        <v>42648</v>
      </c>
      <c r="R3318" s="5">
        <v>1</v>
      </c>
    </row>
    <row r="3319" spans="1:18" x14ac:dyDescent="0.25">
      <c r="A3319" t="s">
        <v>28</v>
      </c>
      <c r="B3319" t="s">
        <v>29</v>
      </c>
      <c r="C3319">
        <v>1862</v>
      </c>
      <c r="D3319" t="s">
        <v>2819</v>
      </c>
      <c r="E3319" t="s">
        <v>208</v>
      </c>
      <c r="F3319" t="s">
        <v>417</v>
      </c>
      <c r="G3319" t="s">
        <v>2820</v>
      </c>
      <c r="H3319">
        <v>1</v>
      </c>
      <c r="I3319" t="s">
        <v>900</v>
      </c>
      <c r="J3319" t="s">
        <v>27</v>
      </c>
      <c r="K3319">
        <v>2276</v>
      </c>
      <c r="L3319" t="s">
        <v>35</v>
      </c>
      <c r="M3319" s="1">
        <v>42648</v>
      </c>
      <c r="N3319" s="1">
        <v>42830</v>
      </c>
      <c r="O3319" t="s">
        <v>26</v>
      </c>
      <c r="P3319" s="1">
        <v>42648.344456018516</v>
      </c>
      <c r="Q3319" s="1">
        <v>42648</v>
      </c>
      <c r="R3319" s="5">
        <v>1</v>
      </c>
    </row>
    <row r="3320" spans="1:18" x14ac:dyDescent="0.25">
      <c r="A3320" t="s">
        <v>2821</v>
      </c>
      <c r="B3320" t="s">
        <v>2822</v>
      </c>
      <c r="C3320">
        <v>2122</v>
      </c>
      <c r="D3320" t="s">
        <v>2823</v>
      </c>
      <c r="E3320" t="s">
        <v>205</v>
      </c>
      <c r="F3320" t="s">
        <v>52</v>
      </c>
      <c r="G3320" t="s">
        <v>1506</v>
      </c>
      <c r="H3320">
        <v>0</v>
      </c>
      <c r="I3320" t="s">
        <v>2824</v>
      </c>
      <c r="J3320" t="s">
        <v>254</v>
      </c>
      <c r="K3320">
        <v>878</v>
      </c>
      <c r="L3320" t="s">
        <v>35</v>
      </c>
      <c r="M3320" s="1">
        <v>42452</v>
      </c>
      <c r="N3320" s="1">
        <v>42817</v>
      </c>
      <c r="O3320" t="s">
        <v>26</v>
      </c>
      <c r="P3320" s="1">
        <v>42597.437071759261</v>
      </c>
      <c r="Q3320" s="1">
        <v>42452</v>
      </c>
      <c r="R3320" s="5">
        <v>1</v>
      </c>
    </row>
    <row r="3321" spans="1:18" x14ac:dyDescent="0.25">
      <c r="A3321" t="s">
        <v>2821</v>
      </c>
      <c r="B3321" t="s">
        <v>2822</v>
      </c>
      <c r="C3321">
        <v>2122</v>
      </c>
      <c r="D3321" t="s">
        <v>2823</v>
      </c>
      <c r="E3321" t="s">
        <v>205</v>
      </c>
      <c r="F3321" t="s">
        <v>52</v>
      </c>
      <c r="G3321" t="s">
        <v>1506</v>
      </c>
      <c r="H3321">
        <v>0</v>
      </c>
      <c r="I3321" t="s">
        <v>2824</v>
      </c>
      <c r="J3321" t="s">
        <v>24</v>
      </c>
      <c r="K3321">
        <v>878</v>
      </c>
      <c r="L3321" t="s">
        <v>35</v>
      </c>
      <c r="M3321" s="1">
        <v>42452</v>
      </c>
      <c r="N3321" s="1">
        <v>42817</v>
      </c>
      <c r="O3321" t="s">
        <v>26</v>
      </c>
      <c r="P3321" s="1">
        <v>42597.437071759261</v>
      </c>
      <c r="Q3321" s="1">
        <v>42452</v>
      </c>
      <c r="R3321" s="5">
        <v>1</v>
      </c>
    </row>
    <row r="3322" spans="1:18" x14ac:dyDescent="0.25">
      <c r="A3322" t="s">
        <v>2821</v>
      </c>
      <c r="B3322" t="s">
        <v>2822</v>
      </c>
      <c r="C3322">
        <v>2122</v>
      </c>
      <c r="D3322" t="s">
        <v>2823</v>
      </c>
      <c r="E3322" t="s">
        <v>205</v>
      </c>
      <c r="F3322" t="s">
        <v>52</v>
      </c>
      <c r="G3322" t="s">
        <v>1506</v>
      </c>
      <c r="H3322">
        <v>0</v>
      </c>
      <c r="I3322" t="s">
        <v>2824</v>
      </c>
      <c r="J3322" t="s">
        <v>27</v>
      </c>
      <c r="K3322">
        <v>878</v>
      </c>
      <c r="L3322" t="s">
        <v>35</v>
      </c>
      <c r="M3322" s="1">
        <v>42452</v>
      </c>
      <c r="N3322" s="1">
        <v>42817</v>
      </c>
      <c r="O3322" t="s">
        <v>26</v>
      </c>
      <c r="P3322" s="1">
        <v>42597.437071759261</v>
      </c>
      <c r="Q3322" s="1">
        <v>42452</v>
      </c>
      <c r="R3322" s="5">
        <v>1</v>
      </c>
    </row>
    <row r="3323" spans="1:18" x14ac:dyDescent="0.25">
      <c r="A3323" t="s">
        <v>2821</v>
      </c>
      <c r="B3323" t="s">
        <v>2822</v>
      </c>
      <c r="C3323">
        <v>2122</v>
      </c>
      <c r="D3323" t="s">
        <v>2825</v>
      </c>
      <c r="E3323" t="s">
        <v>205</v>
      </c>
      <c r="F3323" t="s">
        <v>52</v>
      </c>
      <c r="G3323" t="s">
        <v>1506</v>
      </c>
      <c r="H3323">
        <v>0</v>
      </c>
      <c r="I3323" t="s">
        <v>2824</v>
      </c>
      <c r="J3323" t="s">
        <v>254</v>
      </c>
      <c r="K3323">
        <v>862</v>
      </c>
      <c r="L3323" t="s">
        <v>35</v>
      </c>
      <c r="M3323" s="1">
        <v>42421</v>
      </c>
      <c r="N3323" s="1">
        <v>42787</v>
      </c>
      <c r="O3323" t="s">
        <v>26</v>
      </c>
      <c r="P3323" s="1">
        <v>42597.383599537039</v>
      </c>
      <c r="Q3323" s="1">
        <v>42421</v>
      </c>
      <c r="R3323" s="5">
        <v>1</v>
      </c>
    </row>
    <row r="3324" spans="1:18" x14ac:dyDescent="0.25">
      <c r="A3324" t="s">
        <v>2821</v>
      </c>
      <c r="B3324" t="s">
        <v>2822</v>
      </c>
      <c r="C3324">
        <v>2122</v>
      </c>
      <c r="D3324" t="s">
        <v>2825</v>
      </c>
      <c r="E3324" t="s">
        <v>205</v>
      </c>
      <c r="F3324" t="s">
        <v>52</v>
      </c>
      <c r="G3324" t="s">
        <v>1506</v>
      </c>
      <c r="H3324">
        <v>0</v>
      </c>
      <c r="I3324" t="s">
        <v>2824</v>
      </c>
      <c r="J3324" t="s">
        <v>24</v>
      </c>
      <c r="K3324">
        <v>862</v>
      </c>
      <c r="L3324" t="s">
        <v>35</v>
      </c>
      <c r="M3324" s="1">
        <v>42421</v>
      </c>
      <c r="N3324" s="1">
        <v>42787</v>
      </c>
      <c r="O3324" t="s">
        <v>26</v>
      </c>
      <c r="P3324" s="1">
        <v>42597.383599537039</v>
      </c>
      <c r="Q3324" s="1">
        <v>42421</v>
      </c>
      <c r="R3324" s="5">
        <v>1</v>
      </c>
    </row>
    <row r="3325" spans="1:18" x14ac:dyDescent="0.25">
      <c r="A3325" t="s">
        <v>2821</v>
      </c>
      <c r="B3325" t="s">
        <v>2822</v>
      </c>
      <c r="C3325">
        <v>2122</v>
      </c>
      <c r="D3325" t="s">
        <v>2825</v>
      </c>
      <c r="E3325" t="s">
        <v>205</v>
      </c>
      <c r="F3325" t="s">
        <v>52</v>
      </c>
      <c r="G3325" t="s">
        <v>1506</v>
      </c>
      <c r="H3325">
        <v>0</v>
      </c>
      <c r="I3325" t="s">
        <v>2824</v>
      </c>
      <c r="J3325" t="s">
        <v>27</v>
      </c>
      <c r="K3325">
        <v>862</v>
      </c>
      <c r="L3325" t="s">
        <v>35</v>
      </c>
      <c r="M3325" s="1">
        <v>42421</v>
      </c>
      <c r="N3325" s="1">
        <v>42787</v>
      </c>
      <c r="O3325" t="s">
        <v>26</v>
      </c>
      <c r="P3325" s="1">
        <v>42597.383599537039</v>
      </c>
      <c r="Q3325" s="1">
        <v>42421</v>
      </c>
      <c r="R3325" s="5">
        <v>1</v>
      </c>
    </row>
    <row r="3326" spans="1:18" x14ac:dyDescent="0.25">
      <c r="A3326" t="s">
        <v>2821</v>
      </c>
      <c r="B3326" t="s">
        <v>2822</v>
      </c>
      <c r="C3326">
        <v>2122</v>
      </c>
      <c r="D3326" t="s">
        <v>2826</v>
      </c>
      <c r="E3326" t="s">
        <v>205</v>
      </c>
      <c r="F3326" t="s">
        <v>52</v>
      </c>
      <c r="G3326" t="s">
        <v>1506</v>
      </c>
      <c r="H3326">
        <v>0</v>
      </c>
      <c r="I3326" t="s">
        <v>2824</v>
      </c>
      <c r="J3326" t="s">
        <v>254</v>
      </c>
      <c r="K3326">
        <v>892</v>
      </c>
      <c r="L3326" t="s">
        <v>35</v>
      </c>
      <c r="M3326" s="1">
        <v>42451</v>
      </c>
      <c r="N3326" s="1">
        <v>42816</v>
      </c>
      <c r="O3326" t="s">
        <v>26</v>
      </c>
      <c r="P3326" s="1">
        <v>42597.481886574074</v>
      </c>
      <c r="Q3326" s="1">
        <v>42451</v>
      </c>
      <c r="R3326" s="5">
        <v>1</v>
      </c>
    </row>
    <row r="3327" spans="1:18" x14ac:dyDescent="0.25">
      <c r="A3327" t="s">
        <v>2821</v>
      </c>
      <c r="B3327" t="s">
        <v>2822</v>
      </c>
      <c r="C3327">
        <v>2122</v>
      </c>
      <c r="D3327" t="s">
        <v>2826</v>
      </c>
      <c r="E3327" t="s">
        <v>205</v>
      </c>
      <c r="F3327" t="s">
        <v>52</v>
      </c>
      <c r="G3327" t="s">
        <v>1506</v>
      </c>
      <c r="H3327">
        <v>0</v>
      </c>
      <c r="I3327" t="s">
        <v>2824</v>
      </c>
      <c r="J3327" t="s">
        <v>24</v>
      </c>
      <c r="K3327">
        <v>892</v>
      </c>
      <c r="L3327" t="s">
        <v>35</v>
      </c>
      <c r="M3327" s="1">
        <v>42451</v>
      </c>
      <c r="N3327" s="1">
        <v>42816</v>
      </c>
      <c r="O3327" t="s">
        <v>26</v>
      </c>
      <c r="P3327" s="1">
        <v>42597.481886574074</v>
      </c>
      <c r="Q3327" s="1">
        <v>42451</v>
      </c>
      <c r="R3327" s="5">
        <v>1</v>
      </c>
    </row>
    <row r="3328" spans="1:18" x14ac:dyDescent="0.25">
      <c r="A3328" t="s">
        <v>2821</v>
      </c>
      <c r="B3328" t="s">
        <v>2822</v>
      </c>
      <c r="C3328">
        <v>2122</v>
      </c>
      <c r="D3328" t="s">
        <v>2826</v>
      </c>
      <c r="E3328" t="s">
        <v>205</v>
      </c>
      <c r="F3328" t="s">
        <v>52</v>
      </c>
      <c r="G3328" t="s">
        <v>1506</v>
      </c>
      <c r="H3328">
        <v>0</v>
      </c>
      <c r="I3328" t="s">
        <v>2824</v>
      </c>
      <c r="J3328" t="s">
        <v>27</v>
      </c>
      <c r="K3328">
        <v>892</v>
      </c>
      <c r="L3328" t="s">
        <v>35</v>
      </c>
      <c r="M3328" s="1">
        <v>42451</v>
      </c>
      <c r="N3328" s="1">
        <v>42816</v>
      </c>
      <c r="O3328" t="s">
        <v>26</v>
      </c>
      <c r="P3328" s="1">
        <v>42597.481886574074</v>
      </c>
      <c r="Q3328" s="1">
        <v>42451</v>
      </c>
      <c r="R3328" s="5">
        <v>1</v>
      </c>
    </row>
    <row r="3329" spans="1:18" x14ac:dyDescent="0.25">
      <c r="A3329" t="s">
        <v>2821</v>
      </c>
      <c r="B3329" t="s">
        <v>2822</v>
      </c>
      <c r="C3329">
        <v>2122</v>
      </c>
      <c r="D3329" t="s">
        <v>2827</v>
      </c>
      <c r="E3329" t="s">
        <v>205</v>
      </c>
      <c r="F3329" t="s">
        <v>52</v>
      </c>
      <c r="G3329" t="s">
        <v>1506</v>
      </c>
      <c r="H3329">
        <v>0</v>
      </c>
      <c r="I3329" t="s">
        <v>2824</v>
      </c>
      <c r="J3329" t="s">
        <v>254</v>
      </c>
      <c r="K3329">
        <v>896</v>
      </c>
      <c r="L3329" t="s">
        <v>35</v>
      </c>
      <c r="M3329" s="1">
        <v>42452</v>
      </c>
      <c r="N3329" s="1">
        <v>42817</v>
      </c>
      <c r="O3329" t="s">
        <v>26</v>
      </c>
      <c r="P3329" s="1">
        <v>42597.506724537037</v>
      </c>
      <c r="Q3329" s="1">
        <v>42452</v>
      </c>
      <c r="R3329" s="5">
        <v>1</v>
      </c>
    </row>
    <row r="3330" spans="1:18" x14ac:dyDescent="0.25">
      <c r="A3330" t="s">
        <v>2821</v>
      </c>
      <c r="B3330" t="s">
        <v>2822</v>
      </c>
      <c r="C3330">
        <v>2122</v>
      </c>
      <c r="D3330" t="s">
        <v>2827</v>
      </c>
      <c r="E3330" t="s">
        <v>205</v>
      </c>
      <c r="F3330" t="s">
        <v>52</v>
      </c>
      <c r="G3330" t="s">
        <v>1506</v>
      </c>
      <c r="H3330">
        <v>0</v>
      </c>
      <c r="I3330" t="s">
        <v>2824</v>
      </c>
      <c r="J3330" t="s">
        <v>24</v>
      </c>
      <c r="K3330">
        <v>896</v>
      </c>
      <c r="L3330" t="s">
        <v>35</v>
      </c>
      <c r="M3330" s="1">
        <v>42452</v>
      </c>
      <c r="N3330" s="1">
        <v>42817</v>
      </c>
      <c r="O3330" t="s">
        <v>26</v>
      </c>
      <c r="P3330" s="1">
        <v>42597.506724537037</v>
      </c>
      <c r="Q3330" s="1">
        <v>42452</v>
      </c>
      <c r="R3330" s="5">
        <v>1</v>
      </c>
    </row>
    <row r="3331" spans="1:18" x14ac:dyDescent="0.25">
      <c r="A3331" t="s">
        <v>2821</v>
      </c>
      <c r="B3331" t="s">
        <v>2822</v>
      </c>
      <c r="C3331">
        <v>2122</v>
      </c>
      <c r="D3331" t="s">
        <v>2827</v>
      </c>
      <c r="E3331" t="s">
        <v>205</v>
      </c>
      <c r="F3331" t="s">
        <v>52</v>
      </c>
      <c r="G3331" t="s">
        <v>1506</v>
      </c>
      <c r="H3331">
        <v>0</v>
      </c>
      <c r="I3331" t="s">
        <v>2824</v>
      </c>
      <c r="J3331" t="s">
        <v>27</v>
      </c>
      <c r="K3331">
        <v>896</v>
      </c>
      <c r="L3331" t="s">
        <v>35</v>
      </c>
      <c r="M3331" s="1">
        <v>42452</v>
      </c>
      <c r="N3331" s="1">
        <v>42817</v>
      </c>
      <c r="O3331" t="s">
        <v>26</v>
      </c>
      <c r="P3331" s="1">
        <v>42597.506724537037</v>
      </c>
      <c r="Q3331" s="1">
        <v>42452</v>
      </c>
      <c r="R3331" s="5">
        <v>1</v>
      </c>
    </row>
    <row r="3332" spans="1:18" x14ac:dyDescent="0.25">
      <c r="A3332" t="s">
        <v>2828</v>
      </c>
      <c r="B3332" t="s">
        <v>2829</v>
      </c>
      <c r="C3332">
        <v>2105</v>
      </c>
      <c r="D3332" t="s">
        <v>2830</v>
      </c>
      <c r="E3332" t="s">
        <v>205</v>
      </c>
      <c r="F3332" t="s">
        <v>154</v>
      </c>
      <c r="G3332" t="s">
        <v>155</v>
      </c>
      <c r="H3332">
        <v>0</v>
      </c>
      <c r="I3332" t="s">
        <v>854</v>
      </c>
      <c r="J3332" t="s">
        <v>24</v>
      </c>
      <c r="K3332">
        <v>1931</v>
      </c>
      <c r="L3332" t="s">
        <v>25</v>
      </c>
      <c r="M3332" s="1">
        <v>42352</v>
      </c>
      <c r="N3332" s="1">
        <v>42718</v>
      </c>
      <c r="O3332" t="s">
        <v>26</v>
      </c>
      <c r="P3332" s="1">
        <v>42639.474374999998</v>
      </c>
      <c r="Q3332" s="1">
        <v>42352</v>
      </c>
      <c r="R3332" s="5">
        <v>1</v>
      </c>
    </row>
    <row r="3333" spans="1:18" x14ac:dyDescent="0.25">
      <c r="A3333" t="s">
        <v>2828</v>
      </c>
      <c r="B3333" t="s">
        <v>2829</v>
      </c>
      <c r="C3333">
        <v>2105</v>
      </c>
      <c r="D3333" t="s">
        <v>2830</v>
      </c>
      <c r="E3333" t="s">
        <v>205</v>
      </c>
      <c r="F3333" t="s">
        <v>154</v>
      </c>
      <c r="G3333" t="s">
        <v>155</v>
      </c>
      <c r="H3333">
        <v>0</v>
      </c>
      <c r="I3333" t="s">
        <v>854</v>
      </c>
      <c r="J3333" t="s">
        <v>27</v>
      </c>
      <c r="K3333">
        <v>1931</v>
      </c>
      <c r="L3333" t="s">
        <v>25</v>
      </c>
      <c r="M3333" s="1">
        <v>42352</v>
      </c>
      <c r="N3333" s="1">
        <v>42718</v>
      </c>
      <c r="O3333" t="s">
        <v>26</v>
      </c>
      <c r="P3333" s="1">
        <v>42639.474374999998</v>
      </c>
      <c r="Q3333" s="1">
        <v>42352</v>
      </c>
      <c r="R3333" s="5">
        <v>1</v>
      </c>
    </row>
    <row r="3334" spans="1:18" x14ac:dyDescent="0.25">
      <c r="A3334" t="s">
        <v>2831</v>
      </c>
      <c r="B3334" t="s">
        <v>2832</v>
      </c>
      <c r="C3334">
        <v>2217</v>
      </c>
      <c r="D3334" t="s">
        <v>2833</v>
      </c>
      <c r="E3334" t="s">
        <v>212</v>
      </c>
      <c r="F3334" t="s">
        <v>154</v>
      </c>
      <c r="G3334" t="s">
        <v>155</v>
      </c>
      <c r="H3334">
        <v>0</v>
      </c>
      <c r="I3334" t="s">
        <v>203</v>
      </c>
      <c r="J3334" t="s">
        <v>24</v>
      </c>
      <c r="K3334">
        <v>24</v>
      </c>
      <c r="L3334" t="s">
        <v>35</v>
      </c>
      <c r="M3334" s="1">
        <v>42555</v>
      </c>
      <c r="N3334" s="1">
        <v>42920</v>
      </c>
      <c r="O3334" t="s">
        <v>26</v>
      </c>
      <c r="P3334" s="1">
        <v>42563.727048611108</v>
      </c>
      <c r="Q3334" s="1">
        <v>42555</v>
      </c>
      <c r="R3334" s="5">
        <v>1</v>
      </c>
    </row>
    <row r="3335" spans="1:18" x14ac:dyDescent="0.25">
      <c r="A3335" t="s">
        <v>2831</v>
      </c>
      <c r="B3335" t="s">
        <v>2832</v>
      </c>
      <c r="C3335">
        <v>2217</v>
      </c>
      <c r="D3335" t="s">
        <v>2833</v>
      </c>
      <c r="E3335" t="s">
        <v>212</v>
      </c>
      <c r="F3335" t="s">
        <v>154</v>
      </c>
      <c r="G3335" t="s">
        <v>155</v>
      </c>
      <c r="H3335">
        <v>0</v>
      </c>
      <c r="I3335" t="s">
        <v>203</v>
      </c>
      <c r="J3335" t="s">
        <v>27</v>
      </c>
      <c r="K3335">
        <v>24</v>
      </c>
      <c r="L3335" t="s">
        <v>35</v>
      </c>
      <c r="M3335" s="1">
        <v>42555</v>
      </c>
      <c r="N3335" s="1">
        <v>42920</v>
      </c>
      <c r="O3335" t="s">
        <v>26</v>
      </c>
      <c r="P3335" s="1">
        <v>42563.727048611108</v>
      </c>
      <c r="Q3335" s="1">
        <v>42555</v>
      </c>
      <c r="R3335" s="5">
        <v>1</v>
      </c>
    </row>
    <row r="3336" spans="1:18" x14ac:dyDescent="0.25">
      <c r="A3336" t="s">
        <v>1683</v>
      </c>
      <c r="B3336" t="s">
        <v>1684</v>
      </c>
      <c r="C3336">
        <v>1481</v>
      </c>
      <c r="D3336" t="s">
        <v>2834</v>
      </c>
      <c r="E3336" t="s">
        <v>205</v>
      </c>
      <c r="F3336" t="s">
        <v>1103</v>
      </c>
      <c r="G3336" t="s">
        <v>152</v>
      </c>
      <c r="H3336">
        <v>0</v>
      </c>
      <c r="I3336" t="s">
        <v>107</v>
      </c>
      <c r="J3336" t="s">
        <v>24</v>
      </c>
      <c r="K3336">
        <v>2714</v>
      </c>
      <c r="L3336" t="s">
        <v>331</v>
      </c>
      <c r="M3336" t="s">
        <v>99</v>
      </c>
      <c r="N3336" t="s">
        <v>99</v>
      </c>
      <c r="O3336" t="s">
        <v>99</v>
      </c>
      <c r="P3336" s="1">
        <v>42711.429710648146</v>
      </c>
      <c r="Q3336" t="s">
        <v>99</v>
      </c>
      <c r="R3336" s="5">
        <v>1</v>
      </c>
    </row>
    <row r="3337" spans="1:18" x14ac:dyDescent="0.25">
      <c r="A3337" t="s">
        <v>1683</v>
      </c>
      <c r="B3337" t="s">
        <v>1684</v>
      </c>
      <c r="C3337">
        <v>1481</v>
      </c>
      <c r="D3337" t="s">
        <v>2834</v>
      </c>
      <c r="E3337" t="s">
        <v>205</v>
      </c>
      <c r="F3337" t="s">
        <v>1103</v>
      </c>
      <c r="G3337" t="s">
        <v>152</v>
      </c>
      <c r="H3337">
        <v>0</v>
      </c>
      <c r="I3337" t="s">
        <v>107</v>
      </c>
      <c r="J3337" t="s">
        <v>27</v>
      </c>
      <c r="K3337">
        <v>2714</v>
      </c>
      <c r="L3337" t="s">
        <v>331</v>
      </c>
      <c r="M3337" t="s">
        <v>99</v>
      </c>
      <c r="N3337" t="s">
        <v>99</v>
      </c>
      <c r="O3337" t="s">
        <v>99</v>
      </c>
      <c r="P3337" s="1">
        <v>42711.429710648146</v>
      </c>
      <c r="Q3337" t="s">
        <v>99</v>
      </c>
      <c r="R3337" s="5">
        <v>1</v>
      </c>
    </row>
    <row r="3338" spans="1:18" x14ac:dyDescent="0.25">
      <c r="A3338" t="s">
        <v>1683</v>
      </c>
      <c r="B3338" t="s">
        <v>1684</v>
      </c>
      <c r="C3338">
        <v>1481</v>
      </c>
      <c r="D3338" t="s">
        <v>2835</v>
      </c>
      <c r="E3338" t="s">
        <v>205</v>
      </c>
      <c r="F3338" t="s">
        <v>52</v>
      </c>
      <c r="G3338" t="s">
        <v>152</v>
      </c>
      <c r="H3338">
        <v>0</v>
      </c>
      <c r="I3338" t="s">
        <v>107</v>
      </c>
      <c r="J3338" t="s">
        <v>24</v>
      </c>
      <c r="K3338">
        <v>1084</v>
      </c>
      <c r="L3338" t="s">
        <v>35</v>
      </c>
      <c r="M3338" s="1">
        <v>42536</v>
      </c>
      <c r="N3338" s="1">
        <v>42901</v>
      </c>
      <c r="O3338" t="s">
        <v>88</v>
      </c>
      <c r="P3338" s="1">
        <v>42605.421724537038</v>
      </c>
      <c r="Q3338" s="1">
        <v>42536</v>
      </c>
      <c r="R3338" s="5">
        <v>1</v>
      </c>
    </row>
    <row r="3339" spans="1:18" x14ac:dyDescent="0.25">
      <c r="A3339" t="s">
        <v>1683</v>
      </c>
      <c r="B3339" t="s">
        <v>1684</v>
      </c>
      <c r="C3339">
        <v>1481</v>
      </c>
      <c r="D3339" t="s">
        <v>2835</v>
      </c>
      <c r="E3339" t="s">
        <v>205</v>
      </c>
      <c r="F3339" t="s">
        <v>52</v>
      </c>
      <c r="G3339" t="s">
        <v>152</v>
      </c>
      <c r="H3339">
        <v>0</v>
      </c>
      <c r="I3339" t="s">
        <v>107</v>
      </c>
      <c r="J3339" t="s">
        <v>27</v>
      </c>
      <c r="K3339">
        <v>1084</v>
      </c>
      <c r="L3339" t="s">
        <v>35</v>
      </c>
      <c r="M3339" s="1">
        <v>42536</v>
      </c>
      <c r="N3339" s="1">
        <v>42901</v>
      </c>
      <c r="O3339" t="s">
        <v>88</v>
      </c>
      <c r="P3339" s="1">
        <v>42605.421724537038</v>
      </c>
      <c r="Q3339" s="1">
        <v>42536</v>
      </c>
      <c r="R3339" s="5">
        <v>1</v>
      </c>
    </row>
    <row r="3340" spans="1:18" x14ac:dyDescent="0.25">
      <c r="A3340" t="s">
        <v>114</v>
      </c>
      <c r="B3340" t="s">
        <v>115</v>
      </c>
      <c r="C3340">
        <v>2602</v>
      </c>
      <c r="D3340" t="s">
        <v>2836</v>
      </c>
      <c r="E3340" t="s">
        <v>208</v>
      </c>
      <c r="F3340" t="s">
        <v>146</v>
      </c>
      <c r="G3340" t="s">
        <v>213</v>
      </c>
      <c r="H3340">
        <v>0</v>
      </c>
      <c r="I3340" t="s">
        <v>1176</v>
      </c>
      <c r="J3340" t="s">
        <v>24</v>
      </c>
      <c r="K3340">
        <v>1078</v>
      </c>
      <c r="L3340" t="s">
        <v>35</v>
      </c>
      <c r="M3340" s="1">
        <v>42605</v>
      </c>
      <c r="N3340" s="1">
        <v>42970</v>
      </c>
      <c r="O3340" t="s">
        <v>26</v>
      </c>
      <c r="P3340" s="1">
        <v>42605.39570601852</v>
      </c>
      <c r="Q3340" s="1">
        <v>42605</v>
      </c>
      <c r="R3340" s="5">
        <v>1</v>
      </c>
    </row>
    <row r="3341" spans="1:18" x14ac:dyDescent="0.25">
      <c r="A3341" t="s">
        <v>114</v>
      </c>
      <c r="B3341" t="s">
        <v>115</v>
      </c>
      <c r="C3341">
        <v>2602</v>
      </c>
      <c r="D3341" t="s">
        <v>2836</v>
      </c>
      <c r="E3341" t="s">
        <v>208</v>
      </c>
      <c r="F3341" t="s">
        <v>146</v>
      </c>
      <c r="G3341" t="s">
        <v>213</v>
      </c>
      <c r="H3341">
        <v>0</v>
      </c>
      <c r="I3341" t="s">
        <v>1176</v>
      </c>
      <c r="J3341" t="s">
        <v>27</v>
      </c>
      <c r="K3341">
        <v>1078</v>
      </c>
      <c r="L3341" t="s">
        <v>35</v>
      </c>
      <c r="M3341" s="1">
        <v>42605</v>
      </c>
      <c r="N3341" s="1">
        <v>42970</v>
      </c>
      <c r="O3341" t="s">
        <v>26</v>
      </c>
      <c r="P3341" s="1">
        <v>42605.39570601852</v>
      </c>
      <c r="Q3341" s="1">
        <v>42605</v>
      </c>
      <c r="R3341" s="5">
        <v>1</v>
      </c>
    </row>
    <row r="3342" spans="1:18" x14ac:dyDescent="0.25">
      <c r="A3342" t="s">
        <v>2586</v>
      </c>
      <c r="B3342" t="s">
        <v>2587</v>
      </c>
      <c r="C3342">
        <v>1172</v>
      </c>
      <c r="D3342" t="s">
        <v>2837</v>
      </c>
      <c r="E3342" t="s">
        <v>208</v>
      </c>
      <c r="F3342" t="s">
        <v>154</v>
      </c>
      <c r="G3342" t="s">
        <v>206</v>
      </c>
      <c r="H3342">
        <v>0</v>
      </c>
      <c r="I3342" t="s">
        <v>107</v>
      </c>
      <c r="J3342" t="s">
        <v>24</v>
      </c>
      <c r="K3342">
        <v>969</v>
      </c>
      <c r="L3342" t="s">
        <v>101</v>
      </c>
      <c r="M3342" s="1">
        <v>42527</v>
      </c>
      <c r="N3342" s="1">
        <v>42892</v>
      </c>
      <c r="O3342" t="s">
        <v>26</v>
      </c>
      <c r="P3342" s="1">
        <v>42599.466273148151</v>
      </c>
      <c r="Q3342" s="1">
        <v>42527</v>
      </c>
      <c r="R3342" s="5">
        <v>1</v>
      </c>
    </row>
    <row r="3343" spans="1:18" x14ac:dyDescent="0.25">
      <c r="A3343" t="s">
        <v>2586</v>
      </c>
      <c r="B3343" t="s">
        <v>2587</v>
      </c>
      <c r="C3343">
        <v>1172</v>
      </c>
      <c r="D3343" t="s">
        <v>2837</v>
      </c>
      <c r="E3343" t="s">
        <v>208</v>
      </c>
      <c r="F3343" t="s">
        <v>154</v>
      </c>
      <c r="G3343" t="s">
        <v>206</v>
      </c>
      <c r="H3343">
        <v>0</v>
      </c>
      <c r="I3343" t="s">
        <v>107</v>
      </c>
      <c r="J3343" t="s">
        <v>27</v>
      </c>
      <c r="K3343">
        <v>969</v>
      </c>
      <c r="L3343" t="s">
        <v>101</v>
      </c>
      <c r="M3343" s="1">
        <v>42527</v>
      </c>
      <c r="N3343" s="1">
        <v>42892</v>
      </c>
      <c r="O3343" t="s">
        <v>26</v>
      </c>
      <c r="P3343" s="1">
        <v>42599.466273148151</v>
      </c>
      <c r="Q3343" s="1">
        <v>42527</v>
      </c>
      <c r="R3343" s="5">
        <v>1</v>
      </c>
    </row>
    <row r="3344" spans="1:18" x14ac:dyDescent="0.25">
      <c r="A3344" t="s">
        <v>114</v>
      </c>
      <c r="B3344" t="s">
        <v>115</v>
      </c>
      <c r="C3344">
        <v>2602</v>
      </c>
      <c r="D3344" t="s">
        <v>2838</v>
      </c>
      <c r="E3344" t="s">
        <v>208</v>
      </c>
      <c r="F3344" t="s">
        <v>154</v>
      </c>
      <c r="G3344" t="s">
        <v>206</v>
      </c>
      <c r="H3344">
        <v>1</v>
      </c>
      <c r="I3344" t="s">
        <v>65</v>
      </c>
      <c r="J3344" t="s">
        <v>24</v>
      </c>
      <c r="K3344">
        <v>296</v>
      </c>
      <c r="L3344" t="s">
        <v>101</v>
      </c>
      <c r="M3344" s="1">
        <v>42457</v>
      </c>
      <c r="N3344" s="1">
        <v>42641</v>
      </c>
      <c r="O3344" t="s">
        <v>88</v>
      </c>
      <c r="P3344" s="1">
        <v>42583.543541666666</v>
      </c>
      <c r="Q3344" s="1">
        <v>42457</v>
      </c>
      <c r="R3344" s="5">
        <v>1</v>
      </c>
    </row>
    <row r="3345" spans="1:18" x14ac:dyDescent="0.25">
      <c r="A3345" t="s">
        <v>114</v>
      </c>
      <c r="B3345" t="s">
        <v>115</v>
      </c>
      <c r="C3345">
        <v>2602</v>
      </c>
      <c r="D3345" t="s">
        <v>2838</v>
      </c>
      <c r="E3345" t="s">
        <v>208</v>
      </c>
      <c r="F3345" t="s">
        <v>154</v>
      </c>
      <c r="G3345" t="s">
        <v>206</v>
      </c>
      <c r="H3345">
        <v>1</v>
      </c>
      <c r="I3345" t="s">
        <v>65</v>
      </c>
      <c r="J3345" t="s">
        <v>27</v>
      </c>
      <c r="K3345">
        <v>296</v>
      </c>
      <c r="L3345" t="s">
        <v>101</v>
      </c>
      <c r="M3345" s="1">
        <v>42457</v>
      </c>
      <c r="N3345" s="1">
        <v>42641</v>
      </c>
      <c r="O3345" t="s">
        <v>88</v>
      </c>
      <c r="P3345" s="1">
        <v>42583.543541666666</v>
      </c>
      <c r="Q3345" s="1">
        <v>42457</v>
      </c>
      <c r="R3345" s="5">
        <v>1</v>
      </c>
    </row>
    <row r="3346" spans="1:18" x14ac:dyDescent="0.25">
      <c r="A3346" t="s">
        <v>114</v>
      </c>
      <c r="B3346" t="s">
        <v>115</v>
      </c>
      <c r="C3346">
        <v>2602</v>
      </c>
      <c r="D3346" t="s">
        <v>2838</v>
      </c>
      <c r="E3346" t="s">
        <v>208</v>
      </c>
      <c r="F3346" t="s">
        <v>154</v>
      </c>
      <c r="G3346" t="s">
        <v>206</v>
      </c>
      <c r="H3346">
        <v>1</v>
      </c>
      <c r="I3346" t="s">
        <v>65</v>
      </c>
      <c r="J3346" t="s">
        <v>36</v>
      </c>
      <c r="K3346">
        <v>296</v>
      </c>
      <c r="L3346" t="s">
        <v>101</v>
      </c>
      <c r="M3346" s="1">
        <v>42457</v>
      </c>
      <c r="N3346" s="1">
        <v>42641</v>
      </c>
      <c r="O3346" t="s">
        <v>88</v>
      </c>
      <c r="P3346" s="1">
        <v>42583.543541666666</v>
      </c>
      <c r="Q3346" s="1">
        <v>42457</v>
      </c>
      <c r="R3346" s="5">
        <v>1</v>
      </c>
    </row>
    <row r="3347" spans="1:18" x14ac:dyDescent="0.25">
      <c r="A3347" t="s">
        <v>114</v>
      </c>
      <c r="B3347" t="s">
        <v>115</v>
      </c>
      <c r="C3347">
        <v>2602</v>
      </c>
      <c r="D3347" t="s">
        <v>2838</v>
      </c>
      <c r="E3347" t="s">
        <v>208</v>
      </c>
      <c r="F3347" t="s">
        <v>154</v>
      </c>
      <c r="G3347" t="s">
        <v>206</v>
      </c>
      <c r="H3347">
        <v>1</v>
      </c>
      <c r="I3347" t="s">
        <v>65</v>
      </c>
      <c r="J3347" t="s">
        <v>24</v>
      </c>
      <c r="K3347">
        <v>2067</v>
      </c>
      <c r="L3347" t="s">
        <v>35</v>
      </c>
      <c r="M3347" s="1">
        <v>42633</v>
      </c>
      <c r="N3347" s="1">
        <v>42814</v>
      </c>
      <c r="O3347" t="s">
        <v>26</v>
      </c>
      <c r="P3347" s="1">
        <v>42640.625185185185</v>
      </c>
      <c r="Q3347" s="1">
        <v>42633</v>
      </c>
      <c r="R3347" s="5">
        <v>1</v>
      </c>
    </row>
    <row r="3348" spans="1:18" x14ac:dyDescent="0.25">
      <c r="A3348" t="s">
        <v>114</v>
      </c>
      <c r="B3348" t="s">
        <v>115</v>
      </c>
      <c r="C3348">
        <v>2602</v>
      </c>
      <c r="D3348" t="s">
        <v>2838</v>
      </c>
      <c r="E3348" t="s">
        <v>208</v>
      </c>
      <c r="F3348" t="s">
        <v>154</v>
      </c>
      <c r="G3348" t="s">
        <v>206</v>
      </c>
      <c r="H3348">
        <v>1</v>
      </c>
      <c r="I3348" t="s">
        <v>65</v>
      </c>
      <c r="J3348" t="s">
        <v>27</v>
      </c>
      <c r="K3348">
        <v>2067</v>
      </c>
      <c r="L3348" t="s">
        <v>35</v>
      </c>
      <c r="M3348" s="1">
        <v>42633</v>
      </c>
      <c r="N3348" s="1">
        <v>42814</v>
      </c>
      <c r="O3348" t="s">
        <v>26</v>
      </c>
      <c r="P3348" s="1">
        <v>42640.625185185185</v>
      </c>
      <c r="Q3348" s="1">
        <v>42633</v>
      </c>
      <c r="R3348" s="5">
        <v>1</v>
      </c>
    </row>
    <row r="3349" spans="1:18" x14ac:dyDescent="0.25">
      <c r="A3349" t="s">
        <v>114</v>
      </c>
      <c r="B3349" t="s">
        <v>115</v>
      </c>
      <c r="C3349">
        <v>2602</v>
      </c>
      <c r="D3349" t="s">
        <v>2838</v>
      </c>
      <c r="E3349" t="s">
        <v>208</v>
      </c>
      <c r="F3349" t="s">
        <v>154</v>
      </c>
      <c r="G3349" t="s">
        <v>206</v>
      </c>
      <c r="H3349">
        <v>1</v>
      </c>
      <c r="I3349" t="s">
        <v>65</v>
      </c>
      <c r="J3349" t="s">
        <v>36</v>
      </c>
      <c r="K3349">
        <v>2067</v>
      </c>
      <c r="L3349" t="s">
        <v>35</v>
      </c>
      <c r="M3349" s="1">
        <v>42633</v>
      </c>
      <c r="N3349" s="1">
        <v>42814</v>
      </c>
      <c r="O3349" t="s">
        <v>26</v>
      </c>
      <c r="P3349" s="1">
        <v>42640.625185185185</v>
      </c>
      <c r="Q3349" s="1">
        <v>42633</v>
      </c>
      <c r="R3349" s="5">
        <v>1</v>
      </c>
    </row>
    <row r="3350" spans="1:18" x14ac:dyDescent="0.25">
      <c r="A3350" t="s">
        <v>2821</v>
      </c>
      <c r="B3350" t="s">
        <v>2822</v>
      </c>
      <c r="C3350">
        <v>2122</v>
      </c>
      <c r="D3350" t="s">
        <v>2839</v>
      </c>
      <c r="E3350" t="s">
        <v>205</v>
      </c>
      <c r="F3350" t="s">
        <v>52</v>
      </c>
      <c r="G3350" t="s">
        <v>152</v>
      </c>
      <c r="H3350">
        <v>0</v>
      </c>
      <c r="I3350" t="s">
        <v>2824</v>
      </c>
      <c r="J3350" t="s">
        <v>27</v>
      </c>
      <c r="K3350">
        <v>882</v>
      </c>
      <c r="L3350" t="s">
        <v>35</v>
      </c>
      <c r="M3350" s="1">
        <v>42451</v>
      </c>
      <c r="N3350" s="1">
        <v>42816</v>
      </c>
      <c r="O3350" t="s">
        <v>26</v>
      </c>
      <c r="P3350" s="1">
        <v>42597.447106481479</v>
      </c>
      <c r="Q3350" s="1">
        <v>42451</v>
      </c>
      <c r="R3350" s="5">
        <v>1</v>
      </c>
    </row>
    <row r="3351" spans="1:18" x14ac:dyDescent="0.25">
      <c r="A3351" t="s">
        <v>2821</v>
      </c>
      <c r="B3351" t="s">
        <v>2822</v>
      </c>
      <c r="C3351">
        <v>2122</v>
      </c>
      <c r="D3351" t="s">
        <v>2839</v>
      </c>
      <c r="E3351" t="s">
        <v>205</v>
      </c>
      <c r="F3351" t="s">
        <v>52</v>
      </c>
      <c r="G3351" t="s">
        <v>152</v>
      </c>
      <c r="H3351">
        <v>0</v>
      </c>
      <c r="I3351" t="s">
        <v>2824</v>
      </c>
      <c r="J3351" t="s">
        <v>254</v>
      </c>
      <c r="K3351">
        <v>882</v>
      </c>
      <c r="L3351" t="s">
        <v>35</v>
      </c>
      <c r="M3351" s="1">
        <v>42451</v>
      </c>
      <c r="N3351" s="1">
        <v>42816</v>
      </c>
      <c r="O3351" t="s">
        <v>26</v>
      </c>
      <c r="P3351" s="1">
        <v>42597.447106481479</v>
      </c>
      <c r="Q3351" s="1">
        <v>42451</v>
      </c>
      <c r="R3351" s="5">
        <v>1</v>
      </c>
    </row>
    <row r="3352" spans="1:18" x14ac:dyDescent="0.25">
      <c r="A3352" t="s">
        <v>2821</v>
      </c>
      <c r="B3352" t="s">
        <v>2822</v>
      </c>
      <c r="C3352">
        <v>2122</v>
      </c>
      <c r="D3352" t="s">
        <v>2839</v>
      </c>
      <c r="E3352" t="s">
        <v>205</v>
      </c>
      <c r="F3352" t="s">
        <v>52</v>
      </c>
      <c r="G3352" t="s">
        <v>152</v>
      </c>
      <c r="H3352">
        <v>0</v>
      </c>
      <c r="I3352" t="s">
        <v>2824</v>
      </c>
      <c r="J3352" t="s">
        <v>24</v>
      </c>
      <c r="K3352">
        <v>882</v>
      </c>
      <c r="L3352" t="s">
        <v>35</v>
      </c>
      <c r="M3352" s="1">
        <v>42451</v>
      </c>
      <c r="N3352" s="1">
        <v>42816</v>
      </c>
      <c r="O3352" t="s">
        <v>26</v>
      </c>
      <c r="P3352" s="1">
        <v>42597.447106481479</v>
      </c>
      <c r="Q3352" s="1">
        <v>42451</v>
      </c>
      <c r="R3352" s="5">
        <v>1</v>
      </c>
    </row>
    <row r="3353" spans="1:18" x14ac:dyDescent="0.25">
      <c r="A3353" t="s">
        <v>2553</v>
      </c>
      <c r="B3353" t="s">
        <v>2554</v>
      </c>
      <c r="C3353">
        <v>1088</v>
      </c>
      <c r="D3353" t="s">
        <v>2840</v>
      </c>
      <c r="E3353" t="s">
        <v>205</v>
      </c>
      <c r="F3353" t="s">
        <v>32</v>
      </c>
      <c r="G3353" t="s">
        <v>152</v>
      </c>
      <c r="H3353">
        <v>0</v>
      </c>
      <c r="I3353" t="s">
        <v>107</v>
      </c>
      <c r="J3353" t="s">
        <v>24</v>
      </c>
      <c r="K3353">
        <v>955</v>
      </c>
      <c r="L3353" t="s">
        <v>35</v>
      </c>
      <c r="M3353" s="1">
        <v>42593</v>
      </c>
      <c r="N3353" s="1">
        <v>42958</v>
      </c>
      <c r="O3353" t="s">
        <v>26</v>
      </c>
      <c r="P3353" s="1">
        <v>42599.373611111114</v>
      </c>
      <c r="Q3353" s="1">
        <v>42593</v>
      </c>
      <c r="R3353" s="5">
        <v>1</v>
      </c>
    </row>
    <row r="3354" spans="1:18" x14ac:dyDescent="0.25">
      <c r="A3354" t="s">
        <v>2553</v>
      </c>
      <c r="B3354" t="s">
        <v>2554</v>
      </c>
      <c r="C3354">
        <v>1088</v>
      </c>
      <c r="D3354" t="s">
        <v>2840</v>
      </c>
      <c r="E3354" t="s">
        <v>205</v>
      </c>
      <c r="F3354" t="s">
        <v>32</v>
      </c>
      <c r="G3354" t="s">
        <v>152</v>
      </c>
      <c r="H3354">
        <v>0</v>
      </c>
      <c r="I3354" t="s">
        <v>107</v>
      </c>
      <c r="J3354" t="s">
        <v>27</v>
      </c>
      <c r="K3354">
        <v>955</v>
      </c>
      <c r="L3354" t="s">
        <v>35</v>
      </c>
      <c r="M3354" s="1">
        <v>42593</v>
      </c>
      <c r="N3354" s="1">
        <v>42958</v>
      </c>
      <c r="O3354" t="s">
        <v>26</v>
      </c>
      <c r="P3354" s="1">
        <v>42599.373611111114</v>
      </c>
      <c r="Q3354" s="1">
        <v>42593</v>
      </c>
      <c r="R3354" s="5">
        <v>1</v>
      </c>
    </row>
    <row r="3355" spans="1:18" x14ac:dyDescent="0.25">
      <c r="A3355" t="s">
        <v>28</v>
      </c>
      <c r="B3355" t="s">
        <v>29</v>
      </c>
      <c r="C3355">
        <v>1862</v>
      </c>
      <c r="D3355" t="s">
        <v>2841</v>
      </c>
      <c r="E3355" t="s">
        <v>208</v>
      </c>
      <c r="F3355" t="s">
        <v>209</v>
      </c>
      <c r="G3355" t="s">
        <v>1025</v>
      </c>
      <c r="H3355">
        <v>1</v>
      </c>
      <c r="I3355" t="s">
        <v>132</v>
      </c>
      <c r="J3355" t="s">
        <v>24</v>
      </c>
      <c r="K3355">
        <v>665</v>
      </c>
      <c r="L3355" t="s">
        <v>35</v>
      </c>
      <c r="M3355" s="1">
        <v>42577</v>
      </c>
      <c r="N3355" s="1">
        <v>42761</v>
      </c>
      <c r="O3355" t="s">
        <v>26</v>
      </c>
      <c r="P3355" s="1">
        <v>42591.453182870369</v>
      </c>
      <c r="Q3355" s="1">
        <v>42577</v>
      </c>
      <c r="R3355" s="5">
        <v>1</v>
      </c>
    </row>
    <row r="3356" spans="1:18" x14ac:dyDescent="0.25">
      <c r="A3356" t="s">
        <v>28</v>
      </c>
      <c r="B3356" t="s">
        <v>29</v>
      </c>
      <c r="C3356">
        <v>1862</v>
      </c>
      <c r="D3356" t="s">
        <v>2841</v>
      </c>
      <c r="E3356" t="s">
        <v>208</v>
      </c>
      <c r="F3356" t="s">
        <v>209</v>
      </c>
      <c r="G3356" t="s">
        <v>1025</v>
      </c>
      <c r="H3356">
        <v>1</v>
      </c>
      <c r="I3356" t="s">
        <v>132</v>
      </c>
      <c r="J3356" t="s">
        <v>27</v>
      </c>
      <c r="K3356">
        <v>665</v>
      </c>
      <c r="L3356" t="s">
        <v>35</v>
      </c>
      <c r="M3356" s="1">
        <v>42577</v>
      </c>
      <c r="N3356" s="1">
        <v>42761</v>
      </c>
      <c r="O3356" t="s">
        <v>26</v>
      </c>
      <c r="P3356" s="1">
        <v>42591.453182870369</v>
      </c>
      <c r="Q3356" s="1">
        <v>42577</v>
      </c>
      <c r="R3356" s="5">
        <v>1</v>
      </c>
    </row>
    <row r="3357" spans="1:18" x14ac:dyDescent="0.25">
      <c r="A3357" t="s">
        <v>28</v>
      </c>
      <c r="B3357" t="s">
        <v>29</v>
      </c>
      <c r="C3357">
        <v>1862</v>
      </c>
      <c r="D3357" t="s">
        <v>2841</v>
      </c>
      <c r="E3357" t="s">
        <v>208</v>
      </c>
      <c r="F3357" t="s">
        <v>209</v>
      </c>
      <c r="G3357" t="s">
        <v>1025</v>
      </c>
      <c r="H3357">
        <v>1</v>
      </c>
      <c r="I3357" t="s">
        <v>132</v>
      </c>
      <c r="J3357" t="s">
        <v>36</v>
      </c>
      <c r="K3357">
        <v>665</v>
      </c>
      <c r="L3357" t="s">
        <v>35</v>
      </c>
      <c r="M3357" s="1">
        <v>42577</v>
      </c>
      <c r="N3357" s="1">
        <v>42761</v>
      </c>
      <c r="O3357" t="s">
        <v>26</v>
      </c>
      <c r="P3357" s="1">
        <v>42591.453182870369</v>
      </c>
      <c r="Q3357" s="1">
        <v>42577</v>
      </c>
      <c r="R3357" s="5">
        <v>1</v>
      </c>
    </row>
    <row r="3358" spans="1:18" x14ac:dyDescent="0.25">
      <c r="A3358" t="s">
        <v>314</v>
      </c>
      <c r="B3358" t="s">
        <v>315</v>
      </c>
      <c r="C3358">
        <v>1251</v>
      </c>
      <c r="D3358" t="s">
        <v>2842</v>
      </c>
      <c r="E3358" t="s">
        <v>205</v>
      </c>
      <c r="F3358" t="s">
        <v>52</v>
      </c>
      <c r="G3358" t="s">
        <v>2540</v>
      </c>
      <c r="H3358">
        <v>0</v>
      </c>
      <c r="I3358" t="s">
        <v>317</v>
      </c>
      <c r="J3358" t="s">
        <v>24</v>
      </c>
      <c r="K3358">
        <v>1974</v>
      </c>
      <c r="L3358" t="s">
        <v>25</v>
      </c>
      <c r="M3358" s="1">
        <v>42333</v>
      </c>
      <c r="N3358" s="1">
        <v>42699</v>
      </c>
      <c r="O3358" t="s">
        <v>26</v>
      </c>
      <c r="P3358" s="1">
        <v>42639.679120370369</v>
      </c>
      <c r="Q3358" s="1">
        <v>42333</v>
      </c>
      <c r="R3358" s="5">
        <v>1</v>
      </c>
    </row>
    <row r="3359" spans="1:18" x14ac:dyDescent="0.25">
      <c r="A3359" t="s">
        <v>314</v>
      </c>
      <c r="B3359" t="s">
        <v>315</v>
      </c>
      <c r="C3359">
        <v>1251</v>
      </c>
      <c r="D3359" t="s">
        <v>2842</v>
      </c>
      <c r="E3359" t="s">
        <v>205</v>
      </c>
      <c r="F3359" t="s">
        <v>52</v>
      </c>
      <c r="G3359" t="s">
        <v>2540</v>
      </c>
      <c r="H3359">
        <v>0</v>
      </c>
      <c r="I3359" t="s">
        <v>317</v>
      </c>
      <c r="J3359" t="s">
        <v>27</v>
      </c>
      <c r="K3359">
        <v>1974</v>
      </c>
      <c r="L3359" t="s">
        <v>25</v>
      </c>
      <c r="M3359" s="1">
        <v>42333</v>
      </c>
      <c r="N3359" s="1">
        <v>42699</v>
      </c>
      <c r="O3359" t="s">
        <v>26</v>
      </c>
      <c r="P3359" s="1">
        <v>42639.679120370369</v>
      </c>
      <c r="Q3359" s="1">
        <v>42333</v>
      </c>
      <c r="R3359" s="5">
        <v>1</v>
      </c>
    </row>
    <row r="3360" spans="1:18" x14ac:dyDescent="0.25">
      <c r="A3360" t="s">
        <v>314</v>
      </c>
      <c r="B3360" t="s">
        <v>315</v>
      </c>
      <c r="C3360">
        <v>1251</v>
      </c>
      <c r="D3360" t="s">
        <v>2842</v>
      </c>
      <c r="E3360" t="s">
        <v>205</v>
      </c>
      <c r="F3360" t="s">
        <v>52</v>
      </c>
      <c r="G3360" t="s">
        <v>2540</v>
      </c>
      <c r="H3360">
        <v>0</v>
      </c>
      <c r="I3360" t="s">
        <v>317</v>
      </c>
      <c r="J3360" t="s">
        <v>24</v>
      </c>
      <c r="K3360">
        <v>2643</v>
      </c>
      <c r="L3360" t="s">
        <v>35</v>
      </c>
      <c r="M3360" s="1">
        <v>42704</v>
      </c>
      <c r="N3360" s="1">
        <v>43069</v>
      </c>
      <c r="O3360" t="s">
        <v>26</v>
      </c>
      <c r="P3360" s="1">
        <v>42704.362812500003</v>
      </c>
      <c r="Q3360" s="1">
        <v>42704</v>
      </c>
      <c r="R3360" s="5">
        <v>1</v>
      </c>
    </row>
    <row r="3361" spans="1:18" x14ac:dyDescent="0.25">
      <c r="A3361" t="s">
        <v>314</v>
      </c>
      <c r="B3361" t="s">
        <v>315</v>
      </c>
      <c r="C3361">
        <v>1251</v>
      </c>
      <c r="D3361" t="s">
        <v>2842</v>
      </c>
      <c r="E3361" t="s">
        <v>205</v>
      </c>
      <c r="F3361" t="s">
        <v>52</v>
      </c>
      <c r="G3361" t="s">
        <v>2540</v>
      </c>
      <c r="H3361">
        <v>0</v>
      </c>
      <c r="I3361" t="s">
        <v>317</v>
      </c>
      <c r="J3361" t="s">
        <v>27</v>
      </c>
      <c r="K3361">
        <v>2643</v>
      </c>
      <c r="L3361" t="s">
        <v>35</v>
      </c>
      <c r="M3361" s="1">
        <v>42704</v>
      </c>
      <c r="N3361" s="1">
        <v>43069</v>
      </c>
      <c r="O3361" t="s">
        <v>26</v>
      </c>
      <c r="P3361" s="1">
        <v>42704.362812500003</v>
      </c>
      <c r="Q3361" s="1">
        <v>42704</v>
      </c>
      <c r="R3361" s="5">
        <v>1</v>
      </c>
    </row>
    <row r="3362" spans="1:18" x14ac:dyDescent="0.25">
      <c r="A3362" t="s">
        <v>2843</v>
      </c>
      <c r="B3362" t="s">
        <v>2844</v>
      </c>
      <c r="C3362">
        <v>2653</v>
      </c>
      <c r="D3362" t="s">
        <v>2845</v>
      </c>
      <c r="E3362" t="s">
        <v>208</v>
      </c>
      <c r="F3362" t="s">
        <v>154</v>
      </c>
      <c r="G3362" t="s">
        <v>155</v>
      </c>
      <c r="H3362">
        <v>0</v>
      </c>
      <c r="I3362" t="s">
        <v>493</v>
      </c>
      <c r="J3362" t="s">
        <v>24</v>
      </c>
      <c r="K3362">
        <v>1824</v>
      </c>
      <c r="L3362" t="s">
        <v>35</v>
      </c>
      <c r="M3362" s="1">
        <v>42451</v>
      </c>
      <c r="N3362" s="1">
        <v>42816</v>
      </c>
      <c r="O3362" t="s">
        <v>26</v>
      </c>
      <c r="P3362" s="1">
        <v>42635.643414351849</v>
      </c>
      <c r="Q3362" s="1">
        <v>42451</v>
      </c>
      <c r="R3362" s="5">
        <v>1</v>
      </c>
    </row>
    <row r="3363" spans="1:18" x14ac:dyDescent="0.25">
      <c r="A3363" t="s">
        <v>2843</v>
      </c>
      <c r="B3363" t="s">
        <v>2844</v>
      </c>
      <c r="C3363">
        <v>2653</v>
      </c>
      <c r="D3363" t="s">
        <v>2845</v>
      </c>
      <c r="E3363" t="s">
        <v>208</v>
      </c>
      <c r="F3363" t="s">
        <v>154</v>
      </c>
      <c r="G3363" t="s">
        <v>155</v>
      </c>
      <c r="H3363">
        <v>0</v>
      </c>
      <c r="I3363" t="s">
        <v>493</v>
      </c>
      <c r="J3363" t="s">
        <v>27</v>
      </c>
      <c r="K3363">
        <v>1824</v>
      </c>
      <c r="L3363" t="s">
        <v>35</v>
      </c>
      <c r="M3363" s="1">
        <v>42451</v>
      </c>
      <c r="N3363" s="1">
        <v>42816</v>
      </c>
      <c r="O3363" t="s">
        <v>26</v>
      </c>
      <c r="P3363" s="1">
        <v>42635.643414351849</v>
      </c>
      <c r="Q3363" s="1">
        <v>42451</v>
      </c>
      <c r="R3363" s="5">
        <v>1</v>
      </c>
    </row>
    <row r="3364" spans="1:18" x14ac:dyDescent="0.25">
      <c r="A3364" t="s">
        <v>2846</v>
      </c>
      <c r="B3364" t="s">
        <v>2847</v>
      </c>
      <c r="C3364">
        <v>2478</v>
      </c>
      <c r="D3364" t="s">
        <v>2848</v>
      </c>
      <c r="E3364" t="s">
        <v>205</v>
      </c>
      <c r="F3364" t="s">
        <v>154</v>
      </c>
      <c r="G3364" t="s">
        <v>206</v>
      </c>
      <c r="H3364">
        <v>0</v>
      </c>
      <c r="I3364" t="s">
        <v>107</v>
      </c>
      <c r="J3364" t="s">
        <v>24</v>
      </c>
      <c r="K3364">
        <v>1414</v>
      </c>
      <c r="L3364" t="s">
        <v>35</v>
      </c>
      <c r="M3364" s="1">
        <v>42536</v>
      </c>
      <c r="N3364" s="1">
        <v>42901</v>
      </c>
      <c r="O3364" t="s">
        <v>26</v>
      </c>
      <c r="P3364" s="1">
        <v>42621.386874999997</v>
      </c>
      <c r="Q3364" s="1">
        <v>42536</v>
      </c>
      <c r="R3364" s="5">
        <v>1</v>
      </c>
    </row>
    <row r="3365" spans="1:18" x14ac:dyDescent="0.25">
      <c r="A3365" t="s">
        <v>2846</v>
      </c>
      <c r="B3365" t="s">
        <v>2847</v>
      </c>
      <c r="C3365">
        <v>2478</v>
      </c>
      <c r="D3365" t="s">
        <v>2848</v>
      </c>
      <c r="E3365" t="s">
        <v>205</v>
      </c>
      <c r="F3365" t="s">
        <v>154</v>
      </c>
      <c r="G3365" t="s">
        <v>206</v>
      </c>
      <c r="H3365">
        <v>0</v>
      </c>
      <c r="I3365" t="s">
        <v>107</v>
      </c>
      <c r="J3365" t="s">
        <v>27</v>
      </c>
      <c r="K3365">
        <v>1414</v>
      </c>
      <c r="L3365" t="s">
        <v>35</v>
      </c>
      <c r="M3365" s="1">
        <v>42536</v>
      </c>
      <c r="N3365" s="1">
        <v>42901</v>
      </c>
      <c r="O3365" t="s">
        <v>26</v>
      </c>
      <c r="P3365" s="1">
        <v>42621.386874999997</v>
      </c>
      <c r="Q3365" s="1">
        <v>42536</v>
      </c>
      <c r="R3365" s="5">
        <v>1</v>
      </c>
    </row>
    <row r="3366" spans="1:18" x14ac:dyDescent="0.25">
      <c r="A3366" t="s">
        <v>2849</v>
      </c>
      <c r="B3366" t="s">
        <v>2850</v>
      </c>
      <c r="C3366">
        <v>2876</v>
      </c>
      <c r="D3366" t="s">
        <v>2851</v>
      </c>
      <c r="E3366" t="s">
        <v>205</v>
      </c>
      <c r="F3366" t="s">
        <v>635</v>
      </c>
      <c r="G3366" t="s">
        <v>1373</v>
      </c>
      <c r="H3366">
        <v>1</v>
      </c>
      <c r="I3366" t="s">
        <v>301</v>
      </c>
      <c r="J3366" t="s">
        <v>24</v>
      </c>
      <c r="K3366">
        <v>1936</v>
      </c>
      <c r="L3366" t="s">
        <v>25</v>
      </c>
      <c r="M3366" s="1">
        <v>42460</v>
      </c>
      <c r="N3366" s="1">
        <v>42643</v>
      </c>
      <c r="O3366" t="s">
        <v>26</v>
      </c>
      <c r="P3366" s="1">
        <v>42639.485219907408</v>
      </c>
      <c r="Q3366" s="1">
        <v>42460</v>
      </c>
      <c r="R3366" s="5">
        <v>1</v>
      </c>
    </row>
    <row r="3367" spans="1:18" x14ac:dyDescent="0.25">
      <c r="A3367" t="s">
        <v>2849</v>
      </c>
      <c r="B3367" t="s">
        <v>2850</v>
      </c>
      <c r="C3367">
        <v>2876</v>
      </c>
      <c r="D3367" t="s">
        <v>2851</v>
      </c>
      <c r="E3367" t="s">
        <v>205</v>
      </c>
      <c r="F3367" t="s">
        <v>635</v>
      </c>
      <c r="G3367" t="s">
        <v>1373</v>
      </c>
      <c r="H3367">
        <v>1</v>
      </c>
      <c r="I3367" t="s">
        <v>301</v>
      </c>
      <c r="J3367" t="s">
        <v>27</v>
      </c>
      <c r="K3367">
        <v>1936</v>
      </c>
      <c r="L3367" t="s">
        <v>25</v>
      </c>
      <c r="M3367" s="1">
        <v>42460</v>
      </c>
      <c r="N3367" s="1">
        <v>42643</v>
      </c>
      <c r="O3367" t="s">
        <v>26</v>
      </c>
      <c r="P3367" s="1">
        <v>42639.485219907408</v>
      </c>
      <c r="Q3367" s="1">
        <v>42460</v>
      </c>
      <c r="R3367" s="5">
        <v>1</v>
      </c>
    </row>
    <row r="3368" spans="1:18" x14ac:dyDescent="0.25">
      <c r="A3368" t="s">
        <v>2849</v>
      </c>
      <c r="B3368" t="s">
        <v>2850</v>
      </c>
      <c r="C3368">
        <v>2876</v>
      </c>
      <c r="D3368" t="s">
        <v>2851</v>
      </c>
      <c r="E3368" t="s">
        <v>205</v>
      </c>
      <c r="F3368" t="s">
        <v>635</v>
      </c>
      <c r="G3368" t="s">
        <v>1373</v>
      </c>
      <c r="H3368">
        <v>1</v>
      </c>
      <c r="I3368" t="s">
        <v>301</v>
      </c>
      <c r="J3368" t="s">
        <v>36</v>
      </c>
      <c r="K3368">
        <v>1936</v>
      </c>
      <c r="L3368" t="s">
        <v>25</v>
      </c>
      <c r="M3368" s="1">
        <v>42460</v>
      </c>
      <c r="N3368" s="1">
        <v>42643</v>
      </c>
      <c r="O3368" t="s">
        <v>26</v>
      </c>
      <c r="P3368" s="1">
        <v>42639.485219907408</v>
      </c>
      <c r="Q3368" s="1">
        <v>42460</v>
      </c>
      <c r="R3368" s="5">
        <v>1</v>
      </c>
    </row>
    <row r="3369" spans="1:18" x14ac:dyDescent="0.25">
      <c r="A3369" t="s">
        <v>28</v>
      </c>
      <c r="B3369" t="s">
        <v>29</v>
      </c>
      <c r="C3369">
        <v>1862</v>
      </c>
      <c r="D3369" t="s">
        <v>2852</v>
      </c>
      <c r="E3369" t="s">
        <v>208</v>
      </c>
      <c r="F3369" t="s">
        <v>52</v>
      </c>
      <c r="G3369" t="s">
        <v>213</v>
      </c>
      <c r="H3369">
        <v>0</v>
      </c>
      <c r="I3369" t="s">
        <v>107</v>
      </c>
      <c r="J3369" t="s">
        <v>24</v>
      </c>
      <c r="K3369">
        <v>2595</v>
      </c>
      <c r="L3369" t="s">
        <v>35</v>
      </c>
      <c r="M3369" s="1">
        <v>42684</v>
      </c>
      <c r="N3369" s="1">
        <v>43049</v>
      </c>
      <c r="O3369" t="s">
        <v>26</v>
      </c>
      <c r="P3369" s="1">
        <v>42696.379525462966</v>
      </c>
      <c r="Q3369" s="1">
        <v>42684</v>
      </c>
      <c r="R3369" s="5">
        <v>1</v>
      </c>
    </row>
    <row r="3370" spans="1:18" x14ac:dyDescent="0.25">
      <c r="A3370" t="s">
        <v>28</v>
      </c>
      <c r="B3370" t="s">
        <v>29</v>
      </c>
      <c r="C3370">
        <v>1862</v>
      </c>
      <c r="D3370" t="s">
        <v>2852</v>
      </c>
      <c r="E3370" t="s">
        <v>208</v>
      </c>
      <c r="F3370" t="s">
        <v>52</v>
      </c>
      <c r="G3370" t="s">
        <v>213</v>
      </c>
      <c r="H3370">
        <v>0</v>
      </c>
      <c r="I3370" t="s">
        <v>107</v>
      </c>
      <c r="J3370" t="s">
        <v>27</v>
      </c>
      <c r="K3370">
        <v>2595</v>
      </c>
      <c r="L3370" t="s">
        <v>35</v>
      </c>
      <c r="M3370" s="1">
        <v>42684</v>
      </c>
      <c r="N3370" s="1">
        <v>43049</v>
      </c>
      <c r="O3370" t="s">
        <v>26</v>
      </c>
      <c r="P3370" s="1">
        <v>42696.379525462966</v>
      </c>
      <c r="Q3370" s="1">
        <v>42684</v>
      </c>
      <c r="R3370" s="5">
        <v>1</v>
      </c>
    </row>
    <row r="3371" spans="1:18" x14ac:dyDescent="0.25">
      <c r="A3371" t="s">
        <v>2821</v>
      </c>
      <c r="B3371" t="s">
        <v>2822</v>
      </c>
      <c r="C3371">
        <v>2122</v>
      </c>
      <c r="D3371" t="s">
        <v>2853</v>
      </c>
      <c r="E3371" t="s">
        <v>205</v>
      </c>
      <c r="F3371" t="s">
        <v>52</v>
      </c>
      <c r="G3371" t="s">
        <v>1506</v>
      </c>
      <c r="H3371">
        <v>0</v>
      </c>
      <c r="I3371" t="s">
        <v>2824</v>
      </c>
      <c r="J3371" t="s">
        <v>254</v>
      </c>
      <c r="K3371">
        <v>861</v>
      </c>
      <c r="L3371" t="s">
        <v>35</v>
      </c>
      <c r="M3371" s="1">
        <v>42451</v>
      </c>
      <c r="N3371" s="1">
        <v>42816</v>
      </c>
      <c r="O3371" t="s">
        <v>26</v>
      </c>
      <c r="P3371" s="1">
        <v>42597.377233796295</v>
      </c>
      <c r="Q3371" s="1">
        <v>42451</v>
      </c>
      <c r="R3371" s="5">
        <v>1</v>
      </c>
    </row>
    <row r="3372" spans="1:18" x14ac:dyDescent="0.25">
      <c r="A3372" t="s">
        <v>2821</v>
      </c>
      <c r="B3372" t="s">
        <v>2822</v>
      </c>
      <c r="C3372">
        <v>2122</v>
      </c>
      <c r="D3372" t="s">
        <v>2853</v>
      </c>
      <c r="E3372" t="s">
        <v>205</v>
      </c>
      <c r="F3372" t="s">
        <v>52</v>
      </c>
      <c r="G3372" t="s">
        <v>1506</v>
      </c>
      <c r="H3372">
        <v>0</v>
      </c>
      <c r="I3372" t="s">
        <v>2824</v>
      </c>
      <c r="J3372" t="s">
        <v>24</v>
      </c>
      <c r="K3372">
        <v>861</v>
      </c>
      <c r="L3372" t="s">
        <v>35</v>
      </c>
      <c r="M3372" s="1">
        <v>42451</v>
      </c>
      <c r="N3372" s="1">
        <v>42816</v>
      </c>
      <c r="O3372" t="s">
        <v>26</v>
      </c>
      <c r="P3372" s="1">
        <v>42597.377233796295</v>
      </c>
      <c r="Q3372" s="1">
        <v>42451</v>
      </c>
      <c r="R3372" s="5">
        <v>1</v>
      </c>
    </row>
    <row r="3373" spans="1:18" x14ac:dyDescent="0.25">
      <c r="A3373" t="s">
        <v>2821</v>
      </c>
      <c r="B3373" t="s">
        <v>2822</v>
      </c>
      <c r="C3373">
        <v>2122</v>
      </c>
      <c r="D3373" t="s">
        <v>2853</v>
      </c>
      <c r="E3373" t="s">
        <v>205</v>
      </c>
      <c r="F3373" t="s">
        <v>52</v>
      </c>
      <c r="G3373" t="s">
        <v>1506</v>
      </c>
      <c r="H3373">
        <v>0</v>
      </c>
      <c r="I3373" t="s">
        <v>2824</v>
      </c>
      <c r="J3373" t="s">
        <v>27</v>
      </c>
      <c r="K3373">
        <v>861</v>
      </c>
      <c r="L3373" t="s">
        <v>35</v>
      </c>
      <c r="M3373" s="1">
        <v>42451</v>
      </c>
      <c r="N3373" s="1">
        <v>42816</v>
      </c>
      <c r="O3373" t="s">
        <v>26</v>
      </c>
      <c r="P3373" s="1">
        <v>42597.377233796295</v>
      </c>
      <c r="Q3373" s="1">
        <v>42451</v>
      </c>
      <c r="R3373" s="5">
        <v>1</v>
      </c>
    </row>
    <row r="3374" spans="1:18" x14ac:dyDescent="0.25">
      <c r="A3374" t="s">
        <v>2821</v>
      </c>
      <c r="B3374" t="s">
        <v>2822</v>
      </c>
      <c r="C3374">
        <v>2122</v>
      </c>
      <c r="D3374" t="s">
        <v>2854</v>
      </c>
      <c r="E3374" t="s">
        <v>205</v>
      </c>
      <c r="F3374" t="s">
        <v>52</v>
      </c>
      <c r="G3374" t="s">
        <v>152</v>
      </c>
      <c r="H3374">
        <v>0</v>
      </c>
      <c r="I3374" t="s">
        <v>2824</v>
      </c>
      <c r="J3374" t="s">
        <v>254</v>
      </c>
      <c r="K3374">
        <v>881</v>
      </c>
      <c r="L3374" t="s">
        <v>35</v>
      </c>
      <c r="M3374" s="1">
        <v>42451</v>
      </c>
      <c r="N3374" s="1">
        <v>42816</v>
      </c>
      <c r="O3374" t="s">
        <v>26</v>
      </c>
      <c r="P3374" s="1">
        <v>42597.442731481482</v>
      </c>
      <c r="Q3374" s="1">
        <v>42451</v>
      </c>
      <c r="R3374" s="5">
        <v>1</v>
      </c>
    </row>
    <row r="3375" spans="1:18" x14ac:dyDescent="0.25">
      <c r="A3375" t="s">
        <v>2821</v>
      </c>
      <c r="B3375" t="s">
        <v>2822</v>
      </c>
      <c r="C3375">
        <v>2122</v>
      </c>
      <c r="D3375" t="s">
        <v>2854</v>
      </c>
      <c r="E3375" t="s">
        <v>205</v>
      </c>
      <c r="F3375" t="s">
        <v>52</v>
      </c>
      <c r="G3375" t="s">
        <v>152</v>
      </c>
      <c r="H3375">
        <v>0</v>
      </c>
      <c r="I3375" t="s">
        <v>2824</v>
      </c>
      <c r="J3375" t="s">
        <v>24</v>
      </c>
      <c r="K3375">
        <v>881</v>
      </c>
      <c r="L3375" t="s">
        <v>35</v>
      </c>
      <c r="M3375" s="1">
        <v>42451</v>
      </c>
      <c r="N3375" s="1">
        <v>42816</v>
      </c>
      <c r="O3375" t="s">
        <v>26</v>
      </c>
      <c r="P3375" s="1">
        <v>42597.442731481482</v>
      </c>
      <c r="Q3375" s="1">
        <v>42451</v>
      </c>
      <c r="R3375" s="5">
        <v>1</v>
      </c>
    </row>
    <row r="3376" spans="1:18" x14ac:dyDescent="0.25">
      <c r="A3376" t="s">
        <v>2821</v>
      </c>
      <c r="B3376" t="s">
        <v>2822</v>
      </c>
      <c r="C3376">
        <v>2122</v>
      </c>
      <c r="D3376" t="s">
        <v>2854</v>
      </c>
      <c r="E3376" t="s">
        <v>205</v>
      </c>
      <c r="F3376" t="s">
        <v>52</v>
      </c>
      <c r="G3376" t="s">
        <v>152</v>
      </c>
      <c r="H3376">
        <v>0</v>
      </c>
      <c r="I3376" t="s">
        <v>2824</v>
      </c>
      <c r="J3376" t="s">
        <v>27</v>
      </c>
      <c r="K3376">
        <v>881</v>
      </c>
      <c r="L3376" t="s">
        <v>35</v>
      </c>
      <c r="M3376" s="1">
        <v>42451</v>
      </c>
      <c r="N3376" s="1">
        <v>42816</v>
      </c>
      <c r="O3376" t="s">
        <v>26</v>
      </c>
      <c r="P3376" s="1">
        <v>42597.442731481482</v>
      </c>
      <c r="Q3376" s="1">
        <v>42451</v>
      </c>
      <c r="R3376" s="5">
        <v>1</v>
      </c>
    </row>
    <row r="3377" spans="1:18" x14ac:dyDescent="0.25">
      <c r="A3377" t="s">
        <v>2821</v>
      </c>
      <c r="B3377" t="s">
        <v>2822</v>
      </c>
      <c r="C3377">
        <v>2122</v>
      </c>
      <c r="D3377" t="s">
        <v>2855</v>
      </c>
      <c r="E3377" t="s">
        <v>205</v>
      </c>
      <c r="F3377" t="s">
        <v>52</v>
      </c>
      <c r="G3377" t="s">
        <v>1506</v>
      </c>
      <c r="H3377">
        <v>0</v>
      </c>
      <c r="I3377" t="s">
        <v>2824</v>
      </c>
      <c r="J3377" t="s">
        <v>24</v>
      </c>
      <c r="K3377">
        <v>898</v>
      </c>
      <c r="L3377" t="s">
        <v>35</v>
      </c>
      <c r="M3377" s="1">
        <v>42468</v>
      </c>
      <c r="N3377" s="1">
        <v>42833</v>
      </c>
      <c r="O3377" t="s">
        <v>26</v>
      </c>
      <c r="P3377" s="1">
        <v>42597.51425925926</v>
      </c>
      <c r="Q3377" s="1">
        <v>42468</v>
      </c>
      <c r="R3377" s="5">
        <v>1</v>
      </c>
    </row>
    <row r="3378" spans="1:18" x14ac:dyDescent="0.25">
      <c r="A3378" t="s">
        <v>2821</v>
      </c>
      <c r="B3378" t="s">
        <v>2822</v>
      </c>
      <c r="C3378">
        <v>2122</v>
      </c>
      <c r="D3378" t="s">
        <v>2855</v>
      </c>
      <c r="E3378" t="s">
        <v>205</v>
      </c>
      <c r="F3378" t="s">
        <v>52</v>
      </c>
      <c r="G3378" t="s">
        <v>1506</v>
      </c>
      <c r="H3378">
        <v>0</v>
      </c>
      <c r="I3378" t="s">
        <v>2824</v>
      </c>
      <c r="J3378" t="s">
        <v>27</v>
      </c>
      <c r="K3378">
        <v>898</v>
      </c>
      <c r="L3378" t="s">
        <v>35</v>
      </c>
      <c r="M3378" s="1">
        <v>42468</v>
      </c>
      <c r="N3378" s="1">
        <v>42833</v>
      </c>
      <c r="O3378" t="s">
        <v>26</v>
      </c>
      <c r="P3378" s="1">
        <v>42597.51425925926</v>
      </c>
      <c r="Q3378" s="1">
        <v>42468</v>
      </c>
      <c r="R3378" s="5">
        <v>1</v>
      </c>
    </row>
    <row r="3379" spans="1:18" x14ac:dyDescent="0.25">
      <c r="A3379" t="s">
        <v>2821</v>
      </c>
      <c r="B3379" t="s">
        <v>2822</v>
      </c>
      <c r="C3379">
        <v>2122</v>
      </c>
      <c r="D3379" t="s">
        <v>2855</v>
      </c>
      <c r="E3379" t="s">
        <v>205</v>
      </c>
      <c r="F3379" t="s">
        <v>52</v>
      </c>
      <c r="G3379" t="s">
        <v>1506</v>
      </c>
      <c r="H3379">
        <v>0</v>
      </c>
      <c r="I3379" t="s">
        <v>2824</v>
      </c>
      <c r="J3379" t="s">
        <v>254</v>
      </c>
      <c r="K3379">
        <v>898</v>
      </c>
      <c r="L3379" t="s">
        <v>35</v>
      </c>
      <c r="M3379" s="1">
        <v>42468</v>
      </c>
      <c r="N3379" s="1">
        <v>42833</v>
      </c>
      <c r="O3379" t="s">
        <v>26</v>
      </c>
      <c r="P3379" s="1">
        <v>42597.51425925926</v>
      </c>
      <c r="Q3379" s="1">
        <v>42468</v>
      </c>
      <c r="R3379" s="5">
        <v>1</v>
      </c>
    </row>
    <row r="3380" spans="1:18" x14ac:dyDescent="0.25">
      <c r="A3380" t="s">
        <v>2586</v>
      </c>
      <c r="B3380" t="s">
        <v>2587</v>
      </c>
      <c r="C3380">
        <v>1172</v>
      </c>
      <c r="D3380" t="s">
        <v>2856</v>
      </c>
      <c r="E3380" t="s">
        <v>208</v>
      </c>
      <c r="F3380" t="s">
        <v>976</v>
      </c>
      <c r="G3380" t="s">
        <v>245</v>
      </c>
      <c r="H3380">
        <v>0</v>
      </c>
      <c r="I3380" t="s">
        <v>107</v>
      </c>
      <c r="J3380" t="s">
        <v>24</v>
      </c>
      <c r="K3380">
        <v>1004</v>
      </c>
      <c r="L3380" t="s">
        <v>101</v>
      </c>
      <c r="M3380" s="1">
        <v>42296</v>
      </c>
      <c r="N3380" s="1">
        <v>42662</v>
      </c>
      <c r="O3380" t="s">
        <v>26</v>
      </c>
      <c r="P3380" s="1">
        <v>42600.699745370373</v>
      </c>
      <c r="Q3380" s="1">
        <v>42296</v>
      </c>
      <c r="R3380" s="5">
        <v>1</v>
      </c>
    </row>
    <row r="3381" spans="1:18" x14ac:dyDescent="0.25">
      <c r="A3381" t="s">
        <v>2586</v>
      </c>
      <c r="B3381" t="s">
        <v>2587</v>
      </c>
      <c r="C3381">
        <v>1172</v>
      </c>
      <c r="D3381" t="s">
        <v>2856</v>
      </c>
      <c r="E3381" t="s">
        <v>208</v>
      </c>
      <c r="F3381" t="s">
        <v>976</v>
      </c>
      <c r="G3381" t="s">
        <v>245</v>
      </c>
      <c r="H3381">
        <v>0</v>
      </c>
      <c r="I3381" t="s">
        <v>107</v>
      </c>
      <c r="J3381" t="s">
        <v>27</v>
      </c>
      <c r="K3381">
        <v>1004</v>
      </c>
      <c r="L3381" t="s">
        <v>101</v>
      </c>
      <c r="M3381" s="1">
        <v>42296</v>
      </c>
      <c r="N3381" s="1">
        <v>42662</v>
      </c>
      <c r="O3381" t="s">
        <v>26</v>
      </c>
      <c r="P3381" s="1">
        <v>42600.699745370373</v>
      </c>
      <c r="Q3381" s="1">
        <v>42296</v>
      </c>
      <c r="R3381" s="5">
        <v>1</v>
      </c>
    </row>
    <row r="3382" spans="1:18" x14ac:dyDescent="0.25">
      <c r="A3382" t="s">
        <v>2586</v>
      </c>
      <c r="B3382" t="s">
        <v>2587</v>
      </c>
      <c r="C3382">
        <v>1172</v>
      </c>
      <c r="D3382" t="s">
        <v>2856</v>
      </c>
      <c r="E3382" t="s">
        <v>208</v>
      </c>
      <c r="F3382" t="s">
        <v>976</v>
      </c>
      <c r="G3382" t="s">
        <v>245</v>
      </c>
      <c r="H3382">
        <v>0</v>
      </c>
      <c r="I3382" t="s">
        <v>107</v>
      </c>
      <c r="J3382" t="s">
        <v>24</v>
      </c>
      <c r="K3382">
        <v>2334</v>
      </c>
      <c r="L3382" t="s">
        <v>35</v>
      </c>
      <c r="M3382" s="1">
        <v>42646</v>
      </c>
      <c r="N3382" s="1">
        <v>43011</v>
      </c>
      <c r="O3382" t="s">
        <v>26</v>
      </c>
      <c r="P3382" s="1">
        <v>42657.649236111109</v>
      </c>
      <c r="Q3382" s="1">
        <v>42646</v>
      </c>
      <c r="R3382" s="5">
        <v>1</v>
      </c>
    </row>
    <row r="3383" spans="1:18" x14ac:dyDescent="0.25">
      <c r="A3383" t="s">
        <v>2586</v>
      </c>
      <c r="B3383" t="s">
        <v>2587</v>
      </c>
      <c r="C3383">
        <v>1172</v>
      </c>
      <c r="D3383" t="s">
        <v>2856</v>
      </c>
      <c r="E3383" t="s">
        <v>208</v>
      </c>
      <c r="F3383" t="s">
        <v>976</v>
      </c>
      <c r="G3383" t="s">
        <v>245</v>
      </c>
      <c r="H3383">
        <v>0</v>
      </c>
      <c r="I3383" t="s">
        <v>107</v>
      </c>
      <c r="J3383" t="s">
        <v>27</v>
      </c>
      <c r="K3383">
        <v>2334</v>
      </c>
      <c r="L3383" t="s">
        <v>35</v>
      </c>
      <c r="M3383" s="1">
        <v>42646</v>
      </c>
      <c r="N3383" s="1">
        <v>43011</v>
      </c>
      <c r="O3383" t="s">
        <v>26</v>
      </c>
      <c r="P3383" s="1">
        <v>42657.649236111109</v>
      </c>
      <c r="Q3383" s="1">
        <v>42646</v>
      </c>
      <c r="R3383" s="5">
        <v>1</v>
      </c>
    </row>
    <row r="3384" spans="1:18" x14ac:dyDescent="0.25">
      <c r="A3384" t="s">
        <v>2857</v>
      </c>
      <c r="B3384" t="s">
        <v>2858</v>
      </c>
      <c r="C3384">
        <v>1318</v>
      </c>
      <c r="D3384" t="s">
        <v>2859</v>
      </c>
      <c r="E3384" t="s">
        <v>208</v>
      </c>
      <c r="F3384" t="s">
        <v>154</v>
      </c>
      <c r="G3384" t="s">
        <v>206</v>
      </c>
      <c r="H3384">
        <v>0</v>
      </c>
      <c r="I3384" t="s">
        <v>107</v>
      </c>
      <c r="J3384" t="s">
        <v>27</v>
      </c>
      <c r="K3384">
        <v>1091</v>
      </c>
      <c r="L3384" t="s">
        <v>25</v>
      </c>
      <c r="M3384" s="1">
        <v>42258</v>
      </c>
      <c r="N3384" s="1">
        <v>42624</v>
      </c>
      <c r="O3384" t="s">
        <v>26</v>
      </c>
      <c r="P3384" s="1">
        <v>42605.445393518516</v>
      </c>
      <c r="Q3384" s="1">
        <v>42258</v>
      </c>
      <c r="R3384" s="5">
        <v>1</v>
      </c>
    </row>
    <row r="3385" spans="1:18" x14ac:dyDescent="0.25">
      <c r="A3385" t="s">
        <v>2857</v>
      </c>
      <c r="B3385" t="s">
        <v>2858</v>
      </c>
      <c r="C3385">
        <v>1318</v>
      </c>
      <c r="D3385" t="s">
        <v>2859</v>
      </c>
      <c r="E3385" t="s">
        <v>208</v>
      </c>
      <c r="F3385" t="s">
        <v>154</v>
      </c>
      <c r="G3385" t="s">
        <v>206</v>
      </c>
      <c r="H3385">
        <v>0</v>
      </c>
      <c r="I3385" t="s">
        <v>107</v>
      </c>
      <c r="J3385" t="s">
        <v>24</v>
      </c>
      <c r="K3385">
        <v>1091</v>
      </c>
      <c r="L3385" t="s">
        <v>25</v>
      </c>
      <c r="M3385" s="1">
        <v>42258</v>
      </c>
      <c r="N3385" s="1">
        <v>42624</v>
      </c>
      <c r="O3385" t="s">
        <v>26</v>
      </c>
      <c r="P3385" s="1">
        <v>42605.445393518516</v>
      </c>
      <c r="Q3385" s="1">
        <v>42258</v>
      </c>
      <c r="R3385" s="5">
        <v>1</v>
      </c>
    </row>
    <row r="3386" spans="1:18" x14ac:dyDescent="0.25">
      <c r="A3386" t="s">
        <v>2857</v>
      </c>
      <c r="B3386" t="s">
        <v>2858</v>
      </c>
      <c r="C3386">
        <v>1318</v>
      </c>
      <c r="D3386" t="s">
        <v>2859</v>
      </c>
      <c r="E3386" t="s">
        <v>208</v>
      </c>
      <c r="F3386" t="s">
        <v>154</v>
      </c>
      <c r="G3386" t="s">
        <v>206</v>
      </c>
      <c r="H3386">
        <v>0</v>
      </c>
      <c r="I3386" t="s">
        <v>107</v>
      </c>
      <c r="J3386" t="s">
        <v>27</v>
      </c>
      <c r="K3386">
        <v>1607</v>
      </c>
      <c r="L3386" t="s">
        <v>35</v>
      </c>
      <c r="M3386" s="1">
        <v>42625</v>
      </c>
      <c r="N3386" s="1">
        <v>42990</v>
      </c>
      <c r="O3386" t="s">
        <v>26</v>
      </c>
      <c r="P3386" s="1">
        <v>42628.398530092592</v>
      </c>
      <c r="Q3386" s="1">
        <v>42625</v>
      </c>
      <c r="R3386" s="5">
        <v>1</v>
      </c>
    </row>
    <row r="3387" spans="1:18" x14ac:dyDescent="0.25">
      <c r="A3387" t="s">
        <v>2857</v>
      </c>
      <c r="B3387" t="s">
        <v>2858</v>
      </c>
      <c r="C3387">
        <v>1318</v>
      </c>
      <c r="D3387" t="s">
        <v>2859</v>
      </c>
      <c r="E3387" t="s">
        <v>208</v>
      </c>
      <c r="F3387" t="s">
        <v>154</v>
      </c>
      <c r="G3387" t="s">
        <v>206</v>
      </c>
      <c r="H3387">
        <v>0</v>
      </c>
      <c r="I3387" t="s">
        <v>107</v>
      </c>
      <c r="J3387" t="s">
        <v>24</v>
      </c>
      <c r="K3387">
        <v>1607</v>
      </c>
      <c r="L3387" t="s">
        <v>35</v>
      </c>
      <c r="M3387" s="1">
        <v>42625</v>
      </c>
      <c r="N3387" s="1">
        <v>42990</v>
      </c>
      <c r="O3387" t="s">
        <v>26</v>
      </c>
      <c r="P3387" s="1">
        <v>42628.398530092592</v>
      </c>
      <c r="Q3387" s="1">
        <v>42625</v>
      </c>
      <c r="R3387" s="5">
        <v>1</v>
      </c>
    </row>
    <row r="3388" spans="1:18" x14ac:dyDescent="0.25">
      <c r="A3388" t="s">
        <v>2821</v>
      </c>
      <c r="B3388" t="s">
        <v>2822</v>
      </c>
      <c r="C3388">
        <v>2122</v>
      </c>
      <c r="D3388" t="s">
        <v>2860</v>
      </c>
      <c r="E3388" t="s">
        <v>205</v>
      </c>
      <c r="F3388" t="s">
        <v>52</v>
      </c>
      <c r="G3388" t="s">
        <v>152</v>
      </c>
      <c r="H3388">
        <v>0</v>
      </c>
      <c r="I3388" t="s">
        <v>2824</v>
      </c>
      <c r="J3388" t="s">
        <v>254</v>
      </c>
      <c r="K3388">
        <v>900</v>
      </c>
      <c r="L3388" t="s">
        <v>35</v>
      </c>
      <c r="M3388" s="1">
        <v>42464</v>
      </c>
      <c r="N3388" s="1">
        <v>42829</v>
      </c>
      <c r="O3388" t="s">
        <v>26</v>
      </c>
      <c r="P3388" s="1">
        <v>42597.52175925926</v>
      </c>
      <c r="Q3388" s="1">
        <v>42464</v>
      </c>
      <c r="R3388" s="5">
        <v>1</v>
      </c>
    </row>
    <row r="3389" spans="1:18" x14ac:dyDescent="0.25">
      <c r="A3389" t="s">
        <v>2821</v>
      </c>
      <c r="B3389" t="s">
        <v>2822</v>
      </c>
      <c r="C3389">
        <v>2122</v>
      </c>
      <c r="D3389" t="s">
        <v>2860</v>
      </c>
      <c r="E3389" t="s">
        <v>205</v>
      </c>
      <c r="F3389" t="s">
        <v>52</v>
      </c>
      <c r="G3389" t="s">
        <v>152</v>
      </c>
      <c r="H3389">
        <v>0</v>
      </c>
      <c r="I3389" t="s">
        <v>2824</v>
      </c>
      <c r="J3389" t="s">
        <v>24</v>
      </c>
      <c r="K3389">
        <v>900</v>
      </c>
      <c r="L3389" t="s">
        <v>35</v>
      </c>
      <c r="M3389" s="1">
        <v>42464</v>
      </c>
      <c r="N3389" s="1">
        <v>42829</v>
      </c>
      <c r="O3389" t="s">
        <v>26</v>
      </c>
      <c r="P3389" s="1">
        <v>42597.52175925926</v>
      </c>
      <c r="Q3389" s="1">
        <v>42464</v>
      </c>
      <c r="R3389" s="5">
        <v>1</v>
      </c>
    </row>
    <row r="3390" spans="1:18" x14ac:dyDescent="0.25">
      <c r="A3390" t="s">
        <v>2821</v>
      </c>
      <c r="B3390" t="s">
        <v>2822</v>
      </c>
      <c r="C3390">
        <v>2122</v>
      </c>
      <c r="D3390" t="s">
        <v>2860</v>
      </c>
      <c r="E3390" t="s">
        <v>205</v>
      </c>
      <c r="F3390" t="s">
        <v>52</v>
      </c>
      <c r="G3390" t="s">
        <v>152</v>
      </c>
      <c r="H3390">
        <v>0</v>
      </c>
      <c r="I3390" t="s">
        <v>2824</v>
      </c>
      <c r="J3390" t="s">
        <v>27</v>
      </c>
      <c r="K3390">
        <v>900</v>
      </c>
      <c r="L3390" t="s">
        <v>35</v>
      </c>
      <c r="M3390" s="1">
        <v>42464</v>
      </c>
      <c r="N3390" s="1">
        <v>42829</v>
      </c>
      <c r="O3390" t="s">
        <v>26</v>
      </c>
      <c r="P3390" s="1">
        <v>42597.52175925926</v>
      </c>
      <c r="Q3390" s="1">
        <v>42464</v>
      </c>
      <c r="R3390" s="5">
        <v>1</v>
      </c>
    </row>
    <row r="3391" spans="1:18" x14ac:dyDescent="0.25">
      <c r="A3391" t="s">
        <v>2821</v>
      </c>
      <c r="B3391" t="s">
        <v>2822</v>
      </c>
      <c r="C3391">
        <v>2122</v>
      </c>
      <c r="D3391" t="s">
        <v>2861</v>
      </c>
      <c r="E3391" t="s">
        <v>205</v>
      </c>
      <c r="F3391" t="s">
        <v>52</v>
      </c>
      <c r="G3391" t="s">
        <v>152</v>
      </c>
      <c r="H3391">
        <v>0</v>
      </c>
      <c r="I3391" t="s">
        <v>2824</v>
      </c>
      <c r="J3391" t="s">
        <v>254</v>
      </c>
      <c r="K3391">
        <v>890</v>
      </c>
      <c r="L3391" t="s">
        <v>35</v>
      </c>
      <c r="M3391" s="1">
        <v>42453</v>
      </c>
      <c r="N3391" s="1">
        <v>42818</v>
      </c>
      <c r="O3391" t="s">
        <v>26</v>
      </c>
      <c r="P3391" s="1">
        <v>42597.473009259258</v>
      </c>
      <c r="Q3391" s="1">
        <v>42453</v>
      </c>
      <c r="R3391" s="5">
        <v>1</v>
      </c>
    </row>
    <row r="3392" spans="1:18" x14ac:dyDescent="0.25">
      <c r="A3392" t="s">
        <v>2821</v>
      </c>
      <c r="B3392" t="s">
        <v>2822</v>
      </c>
      <c r="C3392">
        <v>2122</v>
      </c>
      <c r="D3392" t="s">
        <v>2861</v>
      </c>
      <c r="E3392" t="s">
        <v>205</v>
      </c>
      <c r="F3392" t="s">
        <v>52</v>
      </c>
      <c r="G3392" t="s">
        <v>152</v>
      </c>
      <c r="H3392">
        <v>0</v>
      </c>
      <c r="I3392" t="s">
        <v>2824</v>
      </c>
      <c r="J3392" t="s">
        <v>24</v>
      </c>
      <c r="K3392">
        <v>890</v>
      </c>
      <c r="L3392" t="s">
        <v>35</v>
      </c>
      <c r="M3392" s="1">
        <v>42453</v>
      </c>
      <c r="N3392" s="1">
        <v>42818</v>
      </c>
      <c r="O3392" t="s">
        <v>26</v>
      </c>
      <c r="P3392" s="1">
        <v>42597.473009259258</v>
      </c>
      <c r="Q3392" s="1">
        <v>42453</v>
      </c>
      <c r="R3392" s="5">
        <v>1</v>
      </c>
    </row>
    <row r="3393" spans="1:18" x14ac:dyDescent="0.25">
      <c r="A3393" t="s">
        <v>2821</v>
      </c>
      <c r="B3393" t="s">
        <v>2822</v>
      </c>
      <c r="C3393">
        <v>2122</v>
      </c>
      <c r="D3393" t="s">
        <v>2861</v>
      </c>
      <c r="E3393" t="s">
        <v>205</v>
      </c>
      <c r="F3393" t="s">
        <v>52</v>
      </c>
      <c r="G3393" t="s">
        <v>152</v>
      </c>
      <c r="H3393">
        <v>0</v>
      </c>
      <c r="I3393" t="s">
        <v>2824</v>
      </c>
      <c r="J3393" t="s">
        <v>27</v>
      </c>
      <c r="K3393">
        <v>890</v>
      </c>
      <c r="L3393" t="s">
        <v>35</v>
      </c>
      <c r="M3393" s="1">
        <v>42453</v>
      </c>
      <c r="N3393" s="1">
        <v>42818</v>
      </c>
      <c r="O3393" t="s">
        <v>26</v>
      </c>
      <c r="P3393" s="1">
        <v>42597.473009259258</v>
      </c>
      <c r="Q3393" s="1">
        <v>42453</v>
      </c>
      <c r="R3393" s="5">
        <v>1</v>
      </c>
    </row>
    <row r="3394" spans="1:18" x14ac:dyDescent="0.25">
      <c r="A3394" t="s">
        <v>2821</v>
      </c>
      <c r="B3394" t="s">
        <v>2822</v>
      </c>
      <c r="C3394">
        <v>2122</v>
      </c>
      <c r="D3394" t="s">
        <v>2862</v>
      </c>
      <c r="E3394" t="s">
        <v>205</v>
      </c>
      <c r="F3394" t="s">
        <v>52</v>
      </c>
      <c r="G3394" t="s">
        <v>152</v>
      </c>
      <c r="H3394">
        <v>0</v>
      </c>
      <c r="I3394" t="s">
        <v>2824</v>
      </c>
      <c r="J3394" t="s">
        <v>254</v>
      </c>
      <c r="K3394">
        <v>899</v>
      </c>
      <c r="L3394" t="s">
        <v>35</v>
      </c>
      <c r="M3394" s="1">
        <v>42461</v>
      </c>
      <c r="N3394" s="1">
        <v>42826</v>
      </c>
      <c r="O3394" t="s">
        <v>26</v>
      </c>
      <c r="P3394" s="1">
        <v>42597.518495370372</v>
      </c>
      <c r="Q3394" s="1">
        <v>42461</v>
      </c>
      <c r="R3394" s="5">
        <v>1</v>
      </c>
    </row>
    <row r="3395" spans="1:18" x14ac:dyDescent="0.25">
      <c r="A3395" t="s">
        <v>2821</v>
      </c>
      <c r="B3395" t="s">
        <v>2822</v>
      </c>
      <c r="C3395">
        <v>2122</v>
      </c>
      <c r="D3395" t="s">
        <v>2862</v>
      </c>
      <c r="E3395" t="s">
        <v>205</v>
      </c>
      <c r="F3395" t="s">
        <v>52</v>
      </c>
      <c r="G3395" t="s">
        <v>152</v>
      </c>
      <c r="H3395">
        <v>0</v>
      </c>
      <c r="I3395" t="s">
        <v>2824</v>
      </c>
      <c r="J3395" t="s">
        <v>24</v>
      </c>
      <c r="K3395">
        <v>899</v>
      </c>
      <c r="L3395" t="s">
        <v>35</v>
      </c>
      <c r="M3395" s="1">
        <v>42461</v>
      </c>
      <c r="N3395" s="1">
        <v>42826</v>
      </c>
      <c r="O3395" t="s">
        <v>26</v>
      </c>
      <c r="P3395" s="1">
        <v>42597.518495370372</v>
      </c>
      <c r="Q3395" s="1">
        <v>42461</v>
      </c>
      <c r="R3395" s="5">
        <v>1</v>
      </c>
    </row>
    <row r="3396" spans="1:18" x14ac:dyDescent="0.25">
      <c r="A3396" t="s">
        <v>2821</v>
      </c>
      <c r="B3396" t="s">
        <v>2822</v>
      </c>
      <c r="C3396">
        <v>2122</v>
      </c>
      <c r="D3396" t="s">
        <v>2862</v>
      </c>
      <c r="E3396" t="s">
        <v>205</v>
      </c>
      <c r="F3396" t="s">
        <v>52</v>
      </c>
      <c r="G3396" t="s">
        <v>152</v>
      </c>
      <c r="H3396">
        <v>0</v>
      </c>
      <c r="I3396" t="s">
        <v>2824</v>
      </c>
      <c r="J3396" t="s">
        <v>27</v>
      </c>
      <c r="K3396">
        <v>899</v>
      </c>
      <c r="L3396" t="s">
        <v>35</v>
      </c>
      <c r="M3396" s="1">
        <v>42461</v>
      </c>
      <c r="N3396" s="1">
        <v>42826</v>
      </c>
      <c r="O3396" t="s">
        <v>26</v>
      </c>
      <c r="P3396" s="1">
        <v>42597.518495370372</v>
      </c>
      <c r="Q3396" s="1">
        <v>42461</v>
      </c>
      <c r="R3396" s="5">
        <v>1</v>
      </c>
    </row>
    <row r="3397" spans="1:18" x14ac:dyDescent="0.25">
      <c r="A3397" t="s">
        <v>2821</v>
      </c>
      <c r="B3397" t="s">
        <v>2822</v>
      </c>
      <c r="C3397">
        <v>2122</v>
      </c>
      <c r="D3397" t="s">
        <v>2863</v>
      </c>
      <c r="E3397" t="s">
        <v>205</v>
      </c>
      <c r="F3397" t="s">
        <v>52</v>
      </c>
      <c r="G3397" t="s">
        <v>152</v>
      </c>
      <c r="H3397">
        <v>0</v>
      </c>
      <c r="I3397" t="s">
        <v>2824</v>
      </c>
      <c r="J3397" t="s">
        <v>254</v>
      </c>
      <c r="K3397">
        <v>866</v>
      </c>
      <c r="L3397" t="s">
        <v>35</v>
      </c>
      <c r="M3397" s="1">
        <v>42452</v>
      </c>
      <c r="N3397" s="1">
        <v>42817</v>
      </c>
      <c r="O3397" t="s">
        <v>26</v>
      </c>
      <c r="P3397" s="1">
        <v>42597.391099537039</v>
      </c>
      <c r="Q3397" s="1">
        <v>42452</v>
      </c>
      <c r="R3397" s="5">
        <v>1</v>
      </c>
    </row>
    <row r="3398" spans="1:18" x14ac:dyDescent="0.25">
      <c r="A3398" t="s">
        <v>2821</v>
      </c>
      <c r="B3398" t="s">
        <v>2822</v>
      </c>
      <c r="C3398">
        <v>2122</v>
      </c>
      <c r="D3398" t="s">
        <v>2863</v>
      </c>
      <c r="E3398" t="s">
        <v>205</v>
      </c>
      <c r="F3398" t="s">
        <v>52</v>
      </c>
      <c r="G3398" t="s">
        <v>152</v>
      </c>
      <c r="H3398">
        <v>0</v>
      </c>
      <c r="I3398" t="s">
        <v>2824</v>
      </c>
      <c r="J3398" t="s">
        <v>24</v>
      </c>
      <c r="K3398">
        <v>866</v>
      </c>
      <c r="L3398" t="s">
        <v>35</v>
      </c>
      <c r="M3398" s="1">
        <v>42452</v>
      </c>
      <c r="N3398" s="1">
        <v>42817</v>
      </c>
      <c r="O3398" t="s">
        <v>26</v>
      </c>
      <c r="P3398" s="1">
        <v>42597.391099537039</v>
      </c>
      <c r="Q3398" s="1">
        <v>42452</v>
      </c>
      <c r="R3398" s="5">
        <v>1</v>
      </c>
    </row>
    <row r="3399" spans="1:18" x14ac:dyDescent="0.25">
      <c r="A3399" t="s">
        <v>2821</v>
      </c>
      <c r="B3399" t="s">
        <v>2822</v>
      </c>
      <c r="C3399">
        <v>2122</v>
      </c>
      <c r="D3399" t="s">
        <v>2863</v>
      </c>
      <c r="E3399" t="s">
        <v>205</v>
      </c>
      <c r="F3399" t="s">
        <v>52</v>
      </c>
      <c r="G3399" t="s">
        <v>152</v>
      </c>
      <c r="H3399">
        <v>0</v>
      </c>
      <c r="I3399" t="s">
        <v>2824</v>
      </c>
      <c r="J3399" t="s">
        <v>27</v>
      </c>
      <c r="K3399">
        <v>866</v>
      </c>
      <c r="L3399" t="s">
        <v>35</v>
      </c>
      <c r="M3399" s="1">
        <v>42452</v>
      </c>
      <c r="N3399" s="1">
        <v>42817</v>
      </c>
      <c r="O3399" t="s">
        <v>26</v>
      </c>
      <c r="P3399" s="1">
        <v>42597.391099537039</v>
      </c>
      <c r="Q3399" s="1">
        <v>42452</v>
      </c>
      <c r="R3399" s="5">
        <v>1</v>
      </c>
    </row>
    <row r="3400" spans="1:18" x14ac:dyDescent="0.25">
      <c r="A3400" t="s">
        <v>2821</v>
      </c>
      <c r="B3400" t="s">
        <v>2822</v>
      </c>
      <c r="C3400">
        <v>2122</v>
      </c>
      <c r="D3400" t="s">
        <v>2864</v>
      </c>
      <c r="E3400" t="s">
        <v>205</v>
      </c>
      <c r="F3400" t="s">
        <v>52</v>
      </c>
      <c r="G3400" t="s">
        <v>152</v>
      </c>
      <c r="H3400">
        <v>0</v>
      </c>
      <c r="I3400" t="s">
        <v>2824</v>
      </c>
      <c r="J3400" t="s">
        <v>254</v>
      </c>
      <c r="K3400">
        <v>894</v>
      </c>
      <c r="L3400" t="s">
        <v>35</v>
      </c>
      <c r="M3400" s="1">
        <v>42459</v>
      </c>
      <c r="N3400" s="1">
        <v>42824</v>
      </c>
      <c r="O3400" t="s">
        <v>26</v>
      </c>
      <c r="P3400" s="1">
        <v>42597.485821759263</v>
      </c>
      <c r="Q3400" s="1">
        <v>42459</v>
      </c>
      <c r="R3400" s="5">
        <v>1</v>
      </c>
    </row>
    <row r="3401" spans="1:18" x14ac:dyDescent="0.25">
      <c r="A3401" t="s">
        <v>2821</v>
      </c>
      <c r="B3401" t="s">
        <v>2822</v>
      </c>
      <c r="C3401">
        <v>2122</v>
      </c>
      <c r="D3401" t="s">
        <v>2864</v>
      </c>
      <c r="E3401" t="s">
        <v>205</v>
      </c>
      <c r="F3401" t="s">
        <v>52</v>
      </c>
      <c r="G3401" t="s">
        <v>152</v>
      </c>
      <c r="H3401">
        <v>0</v>
      </c>
      <c r="I3401" t="s">
        <v>2824</v>
      </c>
      <c r="J3401" t="s">
        <v>24</v>
      </c>
      <c r="K3401">
        <v>894</v>
      </c>
      <c r="L3401" t="s">
        <v>35</v>
      </c>
      <c r="M3401" s="1">
        <v>42459</v>
      </c>
      <c r="N3401" s="1">
        <v>42824</v>
      </c>
      <c r="O3401" t="s">
        <v>26</v>
      </c>
      <c r="P3401" s="1">
        <v>42597.485821759263</v>
      </c>
      <c r="Q3401" s="1">
        <v>42459</v>
      </c>
      <c r="R3401" s="5">
        <v>1</v>
      </c>
    </row>
    <row r="3402" spans="1:18" x14ac:dyDescent="0.25">
      <c r="A3402" t="s">
        <v>2821</v>
      </c>
      <c r="B3402" t="s">
        <v>2822</v>
      </c>
      <c r="C3402">
        <v>2122</v>
      </c>
      <c r="D3402" t="s">
        <v>2864</v>
      </c>
      <c r="E3402" t="s">
        <v>205</v>
      </c>
      <c r="F3402" t="s">
        <v>52</v>
      </c>
      <c r="G3402" t="s">
        <v>152</v>
      </c>
      <c r="H3402">
        <v>0</v>
      </c>
      <c r="I3402" t="s">
        <v>2824</v>
      </c>
      <c r="J3402" t="s">
        <v>27</v>
      </c>
      <c r="K3402">
        <v>894</v>
      </c>
      <c r="L3402" t="s">
        <v>35</v>
      </c>
      <c r="M3402" s="1">
        <v>42459</v>
      </c>
      <c r="N3402" s="1">
        <v>42824</v>
      </c>
      <c r="O3402" t="s">
        <v>26</v>
      </c>
      <c r="P3402" s="1">
        <v>42597.485821759263</v>
      </c>
      <c r="Q3402" s="1">
        <v>42459</v>
      </c>
      <c r="R3402" s="5">
        <v>1</v>
      </c>
    </row>
    <row r="3403" spans="1:18" x14ac:dyDescent="0.25">
      <c r="A3403" t="s">
        <v>2821</v>
      </c>
      <c r="B3403" t="s">
        <v>2822</v>
      </c>
      <c r="C3403">
        <v>2122</v>
      </c>
      <c r="D3403" t="s">
        <v>2865</v>
      </c>
      <c r="E3403" t="s">
        <v>205</v>
      </c>
      <c r="F3403" t="s">
        <v>52</v>
      </c>
      <c r="G3403" t="s">
        <v>152</v>
      </c>
      <c r="H3403">
        <v>0</v>
      </c>
      <c r="I3403" t="s">
        <v>2824</v>
      </c>
      <c r="J3403" t="s">
        <v>254</v>
      </c>
      <c r="K3403">
        <v>860</v>
      </c>
      <c r="L3403" t="s">
        <v>35</v>
      </c>
      <c r="M3403" s="1">
        <v>42451</v>
      </c>
      <c r="N3403" s="1">
        <v>42816</v>
      </c>
      <c r="O3403" t="s">
        <v>26</v>
      </c>
      <c r="P3403" s="1">
        <v>42597.371689814812</v>
      </c>
      <c r="Q3403" s="1">
        <v>42451</v>
      </c>
      <c r="R3403" s="5">
        <v>1</v>
      </c>
    </row>
    <row r="3404" spans="1:18" x14ac:dyDescent="0.25">
      <c r="A3404" t="s">
        <v>2821</v>
      </c>
      <c r="B3404" t="s">
        <v>2822</v>
      </c>
      <c r="C3404">
        <v>2122</v>
      </c>
      <c r="D3404" t="s">
        <v>2865</v>
      </c>
      <c r="E3404" t="s">
        <v>205</v>
      </c>
      <c r="F3404" t="s">
        <v>52</v>
      </c>
      <c r="G3404" t="s">
        <v>152</v>
      </c>
      <c r="H3404">
        <v>0</v>
      </c>
      <c r="I3404" t="s">
        <v>2824</v>
      </c>
      <c r="J3404" t="s">
        <v>24</v>
      </c>
      <c r="K3404">
        <v>860</v>
      </c>
      <c r="L3404" t="s">
        <v>35</v>
      </c>
      <c r="M3404" s="1">
        <v>42451</v>
      </c>
      <c r="N3404" s="1">
        <v>42816</v>
      </c>
      <c r="O3404" t="s">
        <v>26</v>
      </c>
      <c r="P3404" s="1">
        <v>42597.371689814812</v>
      </c>
      <c r="Q3404" s="1">
        <v>42451</v>
      </c>
      <c r="R3404" s="5">
        <v>1</v>
      </c>
    </row>
    <row r="3405" spans="1:18" x14ac:dyDescent="0.25">
      <c r="A3405" t="s">
        <v>2821</v>
      </c>
      <c r="B3405" t="s">
        <v>2822</v>
      </c>
      <c r="C3405">
        <v>2122</v>
      </c>
      <c r="D3405" t="s">
        <v>2865</v>
      </c>
      <c r="E3405" t="s">
        <v>205</v>
      </c>
      <c r="F3405" t="s">
        <v>52</v>
      </c>
      <c r="G3405" t="s">
        <v>152</v>
      </c>
      <c r="H3405">
        <v>0</v>
      </c>
      <c r="I3405" t="s">
        <v>2824</v>
      </c>
      <c r="J3405" t="s">
        <v>27</v>
      </c>
      <c r="K3405">
        <v>860</v>
      </c>
      <c r="L3405" t="s">
        <v>35</v>
      </c>
      <c r="M3405" s="1">
        <v>42451</v>
      </c>
      <c r="N3405" s="1">
        <v>42816</v>
      </c>
      <c r="O3405" t="s">
        <v>26</v>
      </c>
      <c r="P3405" s="1">
        <v>42597.371689814812</v>
      </c>
      <c r="Q3405" s="1">
        <v>42451</v>
      </c>
      <c r="R3405" s="5">
        <v>1</v>
      </c>
    </row>
    <row r="3406" spans="1:18" x14ac:dyDescent="0.25">
      <c r="A3406" t="s">
        <v>114</v>
      </c>
      <c r="B3406" t="s">
        <v>115</v>
      </c>
      <c r="C3406">
        <v>2602</v>
      </c>
      <c r="D3406" t="s">
        <v>2866</v>
      </c>
      <c r="E3406" t="s">
        <v>208</v>
      </c>
      <c r="F3406" t="s">
        <v>154</v>
      </c>
      <c r="G3406" t="s">
        <v>206</v>
      </c>
      <c r="H3406">
        <v>0</v>
      </c>
      <c r="I3406" t="s">
        <v>107</v>
      </c>
      <c r="J3406" t="s">
        <v>24</v>
      </c>
      <c r="K3406">
        <v>1175</v>
      </c>
      <c r="L3406" t="s">
        <v>35</v>
      </c>
      <c r="M3406" s="1">
        <v>42598</v>
      </c>
      <c r="N3406" s="1">
        <v>42963</v>
      </c>
      <c r="O3406" t="s">
        <v>88</v>
      </c>
      <c r="P3406" s="1">
        <v>42607.645624999997</v>
      </c>
      <c r="Q3406" s="1">
        <v>42598</v>
      </c>
      <c r="R3406" s="5">
        <v>1</v>
      </c>
    </row>
    <row r="3407" spans="1:18" x14ac:dyDescent="0.25">
      <c r="A3407" t="s">
        <v>114</v>
      </c>
      <c r="B3407" t="s">
        <v>115</v>
      </c>
      <c r="C3407">
        <v>2602</v>
      </c>
      <c r="D3407" t="s">
        <v>2866</v>
      </c>
      <c r="E3407" t="s">
        <v>208</v>
      </c>
      <c r="F3407" t="s">
        <v>154</v>
      </c>
      <c r="G3407" t="s">
        <v>206</v>
      </c>
      <c r="H3407">
        <v>0</v>
      </c>
      <c r="I3407" t="s">
        <v>107</v>
      </c>
      <c r="J3407" t="s">
        <v>27</v>
      </c>
      <c r="K3407">
        <v>1175</v>
      </c>
      <c r="L3407" t="s">
        <v>35</v>
      </c>
      <c r="M3407" s="1">
        <v>42598</v>
      </c>
      <c r="N3407" s="1">
        <v>42963</v>
      </c>
      <c r="O3407" t="s">
        <v>88</v>
      </c>
      <c r="P3407" s="1">
        <v>42607.645624999997</v>
      </c>
      <c r="Q3407" s="1">
        <v>42598</v>
      </c>
      <c r="R3407" s="5">
        <v>1</v>
      </c>
    </row>
    <row r="3408" spans="1:18" x14ac:dyDescent="0.25">
      <c r="A3408" t="s">
        <v>1368</v>
      </c>
      <c r="B3408" t="s">
        <v>1369</v>
      </c>
      <c r="C3408">
        <v>1874</v>
      </c>
      <c r="D3408" t="s">
        <v>2867</v>
      </c>
      <c r="E3408" t="s">
        <v>205</v>
      </c>
      <c r="F3408" t="s">
        <v>52</v>
      </c>
      <c r="G3408" t="s">
        <v>836</v>
      </c>
      <c r="H3408">
        <v>0</v>
      </c>
      <c r="I3408" t="s">
        <v>854</v>
      </c>
      <c r="J3408" t="s">
        <v>27</v>
      </c>
      <c r="K3408">
        <v>269</v>
      </c>
      <c r="L3408" t="s">
        <v>35</v>
      </c>
      <c r="M3408" s="1">
        <v>42380</v>
      </c>
      <c r="N3408" s="1">
        <v>42746</v>
      </c>
      <c r="O3408" t="s">
        <v>26</v>
      </c>
      <c r="P3408" s="1">
        <v>42580.634884259256</v>
      </c>
      <c r="Q3408" s="1">
        <v>42380</v>
      </c>
      <c r="R3408" s="5">
        <v>1</v>
      </c>
    </row>
    <row r="3409" spans="1:18" x14ac:dyDescent="0.25">
      <c r="A3409" t="s">
        <v>1368</v>
      </c>
      <c r="B3409" t="s">
        <v>1369</v>
      </c>
      <c r="C3409">
        <v>1874</v>
      </c>
      <c r="D3409" t="s">
        <v>2867</v>
      </c>
      <c r="E3409" t="s">
        <v>205</v>
      </c>
      <c r="F3409" t="s">
        <v>52</v>
      </c>
      <c r="G3409" t="s">
        <v>836</v>
      </c>
      <c r="H3409">
        <v>0</v>
      </c>
      <c r="I3409" t="s">
        <v>854</v>
      </c>
      <c r="J3409" t="s">
        <v>24</v>
      </c>
      <c r="K3409">
        <v>269</v>
      </c>
      <c r="L3409" t="s">
        <v>35</v>
      </c>
      <c r="M3409" s="1">
        <v>42380</v>
      </c>
      <c r="N3409" s="1">
        <v>42746</v>
      </c>
      <c r="O3409" t="s">
        <v>26</v>
      </c>
      <c r="P3409" s="1">
        <v>42580.634884259256</v>
      </c>
      <c r="Q3409" s="1">
        <v>42380</v>
      </c>
      <c r="R3409" s="5">
        <v>1</v>
      </c>
    </row>
    <row r="3410" spans="1:18" x14ac:dyDescent="0.25">
      <c r="A3410" t="s">
        <v>28</v>
      </c>
      <c r="B3410" t="s">
        <v>29</v>
      </c>
      <c r="C3410">
        <v>1862</v>
      </c>
      <c r="D3410" t="s">
        <v>2868</v>
      </c>
      <c r="E3410" t="s">
        <v>208</v>
      </c>
      <c r="F3410" t="s">
        <v>154</v>
      </c>
      <c r="G3410" t="s">
        <v>206</v>
      </c>
      <c r="H3410">
        <v>0</v>
      </c>
      <c r="I3410" t="s">
        <v>65</v>
      </c>
      <c r="J3410" t="s">
        <v>24</v>
      </c>
      <c r="K3410">
        <v>2259</v>
      </c>
      <c r="L3410" t="s">
        <v>35</v>
      </c>
      <c r="M3410" s="1">
        <v>42642</v>
      </c>
      <c r="N3410" s="1">
        <v>43007</v>
      </c>
      <c r="O3410" t="s">
        <v>88</v>
      </c>
      <c r="P3410" s="1">
        <v>42646.684293981481</v>
      </c>
      <c r="Q3410" s="1">
        <v>42642</v>
      </c>
      <c r="R3410" s="5">
        <v>1</v>
      </c>
    </row>
    <row r="3411" spans="1:18" x14ac:dyDescent="0.25">
      <c r="A3411" t="s">
        <v>28</v>
      </c>
      <c r="B3411" t="s">
        <v>29</v>
      </c>
      <c r="C3411">
        <v>1862</v>
      </c>
      <c r="D3411" t="s">
        <v>2868</v>
      </c>
      <c r="E3411" t="s">
        <v>208</v>
      </c>
      <c r="F3411" t="s">
        <v>154</v>
      </c>
      <c r="G3411" t="s">
        <v>206</v>
      </c>
      <c r="H3411">
        <v>0</v>
      </c>
      <c r="I3411" t="s">
        <v>65</v>
      </c>
      <c r="J3411" t="s">
        <v>27</v>
      </c>
      <c r="K3411">
        <v>2259</v>
      </c>
      <c r="L3411" t="s">
        <v>35</v>
      </c>
      <c r="M3411" s="1">
        <v>42642</v>
      </c>
      <c r="N3411" s="1">
        <v>43007</v>
      </c>
      <c r="O3411" t="s">
        <v>88</v>
      </c>
      <c r="P3411" s="1">
        <v>42646.684293981481</v>
      </c>
      <c r="Q3411" s="1">
        <v>42642</v>
      </c>
      <c r="R3411" s="5">
        <v>1</v>
      </c>
    </row>
    <row r="3412" spans="1:18" x14ac:dyDescent="0.25">
      <c r="A3412" t="s">
        <v>2559</v>
      </c>
      <c r="B3412" t="s">
        <v>2560</v>
      </c>
      <c r="C3412">
        <v>1081</v>
      </c>
      <c r="D3412" t="s">
        <v>2869</v>
      </c>
      <c r="E3412" t="s">
        <v>205</v>
      </c>
      <c r="F3412" t="s">
        <v>178</v>
      </c>
      <c r="G3412" t="s">
        <v>179</v>
      </c>
      <c r="H3412">
        <v>0</v>
      </c>
      <c r="I3412" t="s">
        <v>107</v>
      </c>
      <c r="J3412" t="s">
        <v>24</v>
      </c>
      <c r="K3412">
        <v>1541</v>
      </c>
      <c r="L3412" t="s">
        <v>25</v>
      </c>
      <c r="M3412" s="1">
        <v>42306</v>
      </c>
      <c r="N3412" s="1">
        <v>42672</v>
      </c>
      <c r="O3412" t="s">
        <v>26</v>
      </c>
      <c r="P3412" s="1">
        <v>42626.613900462966</v>
      </c>
      <c r="Q3412" s="1">
        <v>42306</v>
      </c>
      <c r="R3412" s="5">
        <v>1</v>
      </c>
    </row>
    <row r="3413" spans="1:18" x14ac:dyDescent="0.25">
      <c r="A3413" t="s">
        <v>2559</v>
      </c>
      <c r="B3413" t="s">
        <v>2560</v>
      </c>
      <c r="C3413">
        <v>1081</v>
      </c>
      <c r="D3413" t="s">
        <v>2869</v>
      </c>
      <c r="E3413" t="s">
        <v>205</v>
      </c>
      <c r="F3413" t="s">
        <v>178</v>
      </c>
      <c r="G3413" t="s">
        <v>179</v>
      </c>
      <c r="H3413">
        <v>0</v>
      </c>
      <c r="I3413" t="s">
        <v>107</v>
      </c>
      <c r="J3413" t="s">
        <v>27</v>
      </c>
      <c r="K3413">
        <v>1541</v>
      </c>
      <c r="L3413" t="s">
        <v>25</v>
      </c>
      <c r="M3413" s="1">
        <v>42306</v>
      </c>
      <c r="N3413" s="1">
        <v>42672</v>
      </c>
      <c r="O3413" t="s">
        <v>26</v>
      </c>
      <c r="P3413" s="1">
        <v>42626.613900462966</v>
      </c>
      <c r="Q3413" s="1">
        <v>42306</v>
      </c>
      <c r="R3413" s="5">
        <v>1</v>
      </c>
    </row>
    <row r="3414" spans="1:18" x14ac:dyDescent="0.25">
      <c r="A3414" t="s">
        <v>2559</v>
      </c>
      <c r="B3414" t="s">
        <v>2560</v>
      </c>
      <c r="C3414">
        <v>1081</v>
      </c>
      <c r="D3414" t="s">
        <v>2870</v>
      </c>
      <c r="E3414" t="s">
        <v>205</v>
      </c>
      <c r="F3414" t="s">
        <v>178</v>
      </c>
      <c r="G3414" t="s">
        <v>179</v>
      </c>
      <c r="H3414">
        <v>0</v>
      </c>
      <c r="I3414" t="s">
        <v>107</v>
      </c>
      <c r="J3414" t="s">
        <v>24</v>
      </c>
      <c r="K3414">
        <v>1571</v>
      </c>
      <c r="L3414" t="s">
        <v>25</v>
      </c>
      <c r="M3414" s="1">
        <v>42297</v>
      </c>
      <c r="N3414" s="1">
        <v>42663</v>
      </c>
      <c r="O3414" t="s">
        <v>26</v>
      </c>
      <c r="P3414" s="1">
        <v>42627.361087962963</v>
      </c>
      <c r="Q3414" s="1">
        <v>42297</v>
      </c>
      <c r="R3414" s="5">
        <v>1</v>
      </c>
    </row>
    <row r="3415" spans="1:18" x14ac:dyDescent="0.25">
      <c r="A3415" t="s">
        <v>2559</v>
      </c>
      <c r="B3415" t="s">
        <v>2560</v>
      </c>
      <c r="C3415">
        <v>1081</v>
      </c>
      <c r="D3415" t="s">
        <v>2870</v>
      </c>
      <c r="E3415" t="s">
        <v>205</v>
      </c>
      <c r="F3415" t="s">
        <v>178</v>
      </c>
      <c r="G3415" t="s">
        <v>179</v>
      </c>
      <c r="H3415">
        <v>0</v>
      </c>
      <c r="I3415" t="s">
        <v>107</v>
      </c>
      <c r="J3415" t="s">
        <v>27</v>
      </c>
      <c r="K3415">
        <v>1571</v>
      </c>
      <c r="L3415" t="s">
        <v>25</v>
      </c>
      <c r="M3415" s="1">
        <v>42297</v>
      </c>
      <c r="N3415" s="1">
        <v>42663</v>
      </c>
      <c r="O3415" t="s">
        <v>26</v>
      </c>
      <c r="P3415" s="1">
        <v>42627.361087962963</v>
      </c>
      <c r="Q3415" s="1">
        <v>42297</v>
      </c>
      <c r="R3415" s="5">
        <v>1</v>
      </c>
    </row>
    <row r="3416" spans="1:18" x14ac:dyDescent="0.25">
      <c r="A3416" t="s">
        <v>2559</v>
      </c>
      <c r="B3416" t="s">
        <v>2560</v>
      </c>
      <c r="C3416">
        <v>1081</v>
      </c>
      <c r="D3416" t="s">
        <v>2871</v>
      </c>
      <c r="E3416" t="s">
        <v>205</v>
      </c>
      <c r="F3416" t="s">
        <v>178</v>
      </c>
      <c r="G3416" t="s">
        <v>179</v>
      </c>
      <c r="H3416">
        <v>0</v>
      </c>
      <c r="I3416" t="s">
        <v>107</v>
      </c>
      <c r="J3416" t="s">
        <v>24</v>
      </c>
      <c r="K3416">
        <v>1570</v>
      </c>
      <c r="L3416" t="s">
        <v>25</v>
      </c>
      <c r="M3416" s="1">
        <v>42299</v>
      </c>
      <c r="N3416" s="1">
        <v>42665</v>
      </c>
      <c r="O3416" t="s">
        <v>26</v>
      </c>
      <c r="P3416" s="1">
        <v>42627.356631944444</v>
      </c>
      <c r="Q3416" s="1">
        <v>42299</v>
      </c>
      <c r="R3416" s="5">
        <v>1</v>
      </c>
    </row>
    <row r="3417" spans="1:18" x14ac:dyDescent="0.25">
      <c r="A3417" t="s">
        <v>2559</v>
      </c>
      <c r="B3417" t="s">
        <v>2560</v>
      </c>
      <c r="C3417">
        <v>1081</v>
      </c>
      <c r="D3417" t="s">
        <v>2871</v>
      </c>
      <c r="E3417" t="s">
        <v>205</v>
      </c>
      <c r="F3417" t="s">
        <v>178</v>
      </c>
      <c r="G3417" t="s">
        <v>179</v>
      </c>
      <c r="H3417">
        <v>0</v>
      </c>
      <c r="I3417" t="s">
        <v>107</v>
      </c>
      <c r="J3417" t="s">
        <v>27</v>
      </c>
      <c r="K3417">
        <v>1570</v>
      </c>
      <c r="L3417" t="s">
        <v>25</v>
      </c>
      <c r="M3417" s="1">
        <v>42299</v>
      </c>
      <c r="N3417" s="1">
        <v>42665</v>
      </c>
      <c r="O3417" t="s">
        <v>26</v>
      </c>
      <c r="P3417" s="1">
        <v>42627.356631944444</v>
      </c>
      <c r="Q3417" s="1">
        <v>42299</v>
      </c>
      <c r="R3417" s="5">
        <v>1</v>
      </c>
    </row>
    <row r="3418" spans="1:18" x14ac:dyDescent="0.25">
      <c r="A3418" t="s">
        <v>28</v>
      </c>
      <c r="B3418" t="s">
        <v>29</v>
      </c>
      <c r="C3418">
        <v>1862</v>
      </c>
      <c r="D3418" t="s">
        <v>2872</v>
      </c>
      <c r="E3418" t="s">
        <v>208</v>
      </c>
      <c r="F3418" t="s">
        <v>154</v>
      </c>
      <c r="G3418" t="s">
        <v>206</v>
      </c>
      <c r="H3418">
        <v>0</v>
      </c>
      <c r="I3418" t="s">
        <v>1405</v>
      </c>
      <c r="J3418" t="s">
        <v>24</v>
      </c>
      <c r="K3418">
        <v>2198</v>
      </c>
      <c r="L3418" t="s">
        <v>35</v>
      </c>
      <c r="M3418" s="1">
        <v>42446</v>
      </c>
      <c r="N3418" s="1">
        <v>42811</v>
      </c>
      <c r="O3418" t="s">
        <v>26</v>
      </c>
      <c r="P3418" s="1">
        <v>42643.402928240743</v>
      </c>
      <c r="Q3418" s="1">
        <v>42446</v>
      </c>
      <c r="R3418" s="5">
        <v>1</v>
      </c>
    </row>
    <row r="3419" spans="1:18" x14ac:dyDescent="0.25">
      <c r="A3419" t="s">
        <v>28</v>
      </c>
      <c r="B3419" t="s">
        <v>29</v>
      </c>
      <c r="C3419">
        <v>1862</v>
      </c>
      <c r="D3419" t="s">
        <v>2872</v>
      </c>
      <c r="E3419" t="s">
        <v>208</v>
      </c>
      <c r="F3419" t="s">
        <v>154</v>
      </c>
      <c r="G3419" t="s">
        <v>206</v>
      </c>
      <c r="H3419">
        <v>0</v>
      </c>
      <c r="I3419" t="s">
        <v>1405</v>
      </c>
      <c r="J3419" t="s">
        <v>27</v>
      </c>
      <c r="K3419">
        <v>2198</v>
      </c>
      <c r="L3419" t="s">
        <v>35</v>
      </c>
      <c r="M3419" s="1">
        <v>42446</v>
      </c>
      <c r="N3419" s="1">
        <v>42811</v>
      </c>
      <c r="O3419" t="s">
        <v>26</v>
      </c>
      <c r="P3419" s="1">
        <v>42643.402928240743</v>
      </c>
      <c r="Q3419" s="1">
        <v>42446</v>
      </c>
      <c r="R3419" s="5">
        <v>1</v>
      </c>
    </row>
    <row r="3420" spans="1:18" x14ac:dyDescent="0.25">
      <c r="A3420" t="s">
        <v>2821</v>
      </c>
      <c r="B3420" t="s">
        <v>2822</v>
      </c>
      <c r="C3420">
        <v>2122</v>
      </c>
      <c r="D3420" t="s">
        <v>2873</v>
      </c>
      <c r="E3420" t="s">
        <v>205</v>
      </c>
      <c r="F3420" t="s">
        <v>52</v>
      </c>
      <c r="G3420" t="s">
        <v>1771</v>
      </c>
      <c r="H3420">
        <v>0</v>
      </c>
      <c r="I3420" t="s">
        <v>2824</v>
      </c>
      <c r="J3420" t="s">
        <v>24</v>
      </c>
      <c r="K3420">
        <v>859</v>
      </c>
      <c r="L3420" t="s">
        <v>35</v>
      </c>
      <c r="M3420" s="1">
        <v>42451</v>
      </c>
      <c r="N3420" s="1">
        <v>42816</v>
      </c>
      <c r="O3420" t="s">
        <v>26</v>
      </c>
      <c r="P3420" s="1">
        <v>42597.365219907406</v>
      </c>
      <c r="Q3420" s="1">
        <v>42451</v>
      </c>
      <c r="R3420" s="5">
        <v>1</v>
      </c>
    </row>
    <row r="3421" spans="1:18" x14ac:dyDescent="0.25">
      <c r="A3421" t="s">
        <v>2821</v>
      </c>
      <c r="B3421" t="s">
        <v>2822</v>
      </c>
      <c r="C3421">
        <v>2122</v>
      </c>
      <c r="D3421" t="s">
        <v>2873</v>
      </c>
      <c r="E3421" t="s">
        <v>205</v>
      </c>
      <c r="F3421" t="s">
        <v>52</v>
      </c>
      <c r="G3421" t="s">
        <v>1771</v>
      </c>
      <c r="H3421">
        <v>0</v>
      </c>
      <c r="I3421" t="s">
        <v>2824</v>
      </c>
      <c r="J3421" t="s">
        <v>27</v>
      </c>
      <c r="K3421">
        <v>859</v>
      </c>
      <c r="L3421" t="s">
        <v>35</v>
      </c>
      <c r="M3421" s="1">
        <v>42451</v>
      </c>
      <c r="N3421" s="1">
        <v>42816</v>
      </c>
      <c r="O3421" t="s">
        <v>26</v>
      </c>
      <c r="P3421" s="1">
        <v>42597.365219907406</v>
      </c>
      <c r="Q3421" s="1">
        <v>42451</v>
      </c>
      <c r="R3421" s="5">
        <v>1</v>
      </c>
    </row>
    <row r="3422" spans="1:18" x14ac:dyDescent="0.25">
      <c r="A3422" t="s">
        <v>2821</v>
      </c>
      <c r="B3422" t="s">
        <v>2822</v>
      </c>
      <c r="C3422">
        <v>2122</v>
      </c>
      <c r="D3422" t="s">
        <v>2873</v>
      </c>
      <c r="E3422" t="s">
        <v>205</v>
      </c>
      <c r="F3422" t="s">
        <v>52</v>
      </c>
      <c r="G3422" t="s">
        <v>1771</v>
      </c>
      <c r="H3422">
        <v>0</v>
      </c>
      <c r="I3422" t="s">
        <v>2824</v>
      </c>
      <c r="J3422" t="s">
        <v>254</v>
      </c>
      <c r="K3422">
        <v>859</v>
      </c>
      <c r="L3422" t="s">
        <v>35</v>
      </c>
      <c r="M3422" s="1">
        <v>42451</v>
      </c>
      <c r="N3422" s="1">
        <v>42816</v>
      </c>
      <c r="O3422" t="s">
        <v>26</v>
      </c>
      <c r="P3422" s="1">
        <v>42597.365219907406</v>
      </c>
      <c r="Q3422" s="1">
        <v>42451</v>
      </c>
      <c r="R3422" s="5">
        <v>1</v>
      </c>
    </row>
    <row r="3423" spans="1:18" x14ac:dyDescent="0.25">
      <c r="A3423" t="s">
        <v>2821</v>
      </c>
      <c r="B3423" t="s">
        <v>2822</v>
      </c>
      <c r="C3423">
        <v>2122</v>
      </c>
      <c r="D3423" t="s">
        <v>2874</v>
      </c>
      <c r="E3423" t="s">
        <v>205</v>
      </c>
      <c r="F3423" t="s">
        <v>52</v>
      </c>
      <c r="G3423" t="s">
        <v>1771</v>
      </c>
      <c r="H3423">
        <v>0</v>
      </c>
      <c r="I3423" t="s">
        <v>2824</v>
      </c>
      <c r="J3423" t="s">
        <v>254</v>
      </c>
      <c r="K3423">
        <v>870</v>
      </c>
      <c r="L3423" t="s">
        <v>35</v>
      </c>
      <c r="M3423" s="1">
        <v>42452</v>
      </c>
      <c r="N3423" s="1">
        <v>42817</v>
      </c>
      <c r="O3423" t="s">
        <v>26</v>
      </c>
      <c r="P3423" s="1">
        <v>42597.405023148145</v>
      </c>
      <c r="Q3423" s="1">
        <v>42452</v>
      </c>
      <c r="R3423" s="5">
        <v>1</v>
      </c>
    </row>
    <row r="3424" spans="1:18" x14ac:dyDescent="0.25">
      <c r="A3424" t="s">
        <v>2821</v>
      </c>
      <c r="B3424" t="s">
        <v>2822</v>
      </c>
      <c r="C3424">
        <v>2122</v>
      </c>
      <c r="D3424" t="s">
        <v>2874</v>
      </c>
      <c r="E3424" t="s">
        <v>205</v>
      </c>
      <c r="F3424" t="s">
        <v>52</v>
      </c>
      <c r="G3424" t="s">
        <v>1771</v>
      </c>
      <c r="H3424">
        <v>0</v>
      </c>
      <c r="I3424" t="s">
        <v>2824</v>
      </c>
      <c r="J3424" t="s">
        <v>24</v>
      </c>
      <c r="K3424">
        <v>870</v>
      </c>
      <c r="L3424" t="s">
        <v>35</v>
      </c>
      <c r="M3424" s="1">
        <v>42452</v>
      </c>
      <c r="N3424" s="1">
        <v>42817</v>
      </c>
      <c r="O3424" t="s">
        <v>26</v>
      </c>
      <c r="P3424" s="1">
        <v>42597.405023148145</v>
      </c>
      <c r="Q3424" s="1">
        <v>42452</v>
      </c>
      <c r="R3424" s="5">
        <v>1</v>
      </c>
    </row>
    <row r="3425" spans="1:18" x14ac:dyDescent="0.25">
      <c r="A3425" t="s">
        <v>2821</v>
      </c>
      <c r="B3425" t="s">
        <v>2822</v>
      </c>
      <c r="C3425">
        <v>2122</v>
      </c>
      <c r="D3425" t="s">
        <v>2874</v>
      </c>
      <c r="E3425" t="s">
        <v>205</v>
      </c>
      <c r="F3425" t="s">
        <v>52</v>
      </c>
      <c r="G3425" t="s">
        <v>1771</v>
      </c>
      <c r="H3425">
        <v>0</v>
      </c>
      <c r="I3425" t="s">
        <v>2824</v>
      </c>
      <c r="J3425" t="s">
        <v>27</v>
      </c>
      <c r="K3425">
        <v>870</v>
      </c>
      <c r="L3425" t="s">
        <v>35</v>
      </c>
      <c r="M3425" s="1">
        <v>42452</v>
      </c>
      <c r="N3425" s="1">
        <v>42817</v>
      </c>
      <c r="O3425" t="s">
        <v>26</v>
      </c>
      <c r="P3425" s="1">
        <v>42597.405023148145</v>
      </c>
      <c r="Q3425" s="1">
        <v>42452</v>
      </c>
      <c r="R3425" s="5">
        <v>1</v>
      </c>
    </row>
    <row r="3426" spans="1:18" x14ac:dyDescent="0.25">
      <c r="A3426" t="s">
        <v>2821</v>
      </c>
      <c r="B3426" t="s">
        <v>2822</v>
      </c>
      <c r="C3426">
        <v>2122</v>
      </c>
      <c r="D3426" t="s">
        <v>2875</v>
      </c>
      <c r="E3426" t="s">
        <v>205</v>
      </c>
      <c r="F3426" t="s">
        <v>52</v>
      </c>
      <c r="G3426" t="s">
        <v>1771</v>
      </c>
      <c r="H3426">
        <v>0</v>
      </c>
      <c r="I3426" t="s">
        <v>2824</v>
      </c>
      <c r="J3426" t="s">
        <v>254</v>
      </c>
      <c r="K3426">
        <v>884</v>
      </c>
      <c r="L3426" t="s">
        <v>35</v>
      </c>
      <c r="M3426" s="1">
        <v>42450</v>
      </c>
      <c r="N3426" s="1">
        <v>42815</v>
      </c>
      <c r="O3426" t="s">
        <v>26</v>
      </c>
      <c r="P3426" s="1">
        <v>42597.450069444443</v>
      </c>
      <c r="Q3426" s="1">
        <v>42450</v>
      </c>
      <c r="R3426" s="5">
        <v>1</v>
      </c>
    </row>
    <row r="3427" spans="1:18" x14ac:dyDescent="0.25">
      <c r="A3427" t="s">
        <v>2821</v>
      </c>
      <c r="B3427" t="s">
        <v>2822</v>
      </c>
      <c r="C3427">
        <v>2122</v>
      </c>
      <c r="D3427" t="s">
        <v>2875</v>
      </c>
      <c r="E3427" t="s">
        <v>205</v>
      </c>
      <c r="F3427" t="s">
        <v>52</v>
      </c>
      <c r="G3427" t="s">
        <v>1771</v>
      </c>
      <c r="H3427">
        <v>0</v>
      </c>
      <c r="I3427" t="s">
        <v>2824</v>
      </c>
      <c r="J3427" t="s">
        <v>24</v>
      </c>
      <c r="K3427">
        <v>884</v>
      </c>
      <c r="L3427" t="s">
        <v>35</v>
      </c>
      <c r="M3427" s="1">
        <v>42450</v>
      </c>
      <c r="N3427" s="1">
        <v>42815</v>
      </c>
      <c r="O3427" t="s">
        <v>26</v>
      </c>
      <c r="P3427" s="1">
        <v>42597.450069444443</v>
      </c>
      <c r="Q3427" s="1">
        <v>42450</v>
      </c>
      <c r="R3427" s="5">
        <v>1</v>
      </c>
    </row>
    <row r="3428" spans="1:18" x14ac:dyDescent="0.25">
      <c r="A3428" t="s">
        <v>2821</v>
      </c>
      <c r="B3428" t="s">
        <v>2822</v>
      </c>
      <c r="C3428">
        <v>2122</v>
      </c>
      <c r="D3428" t="s">
        <v>2875</v>
      </c>
      <c r="E3428" t="s">
        <v>205</v>
      </c>
      <c r="F3428" t="s">
        <v>52</v>
      </c>
      <c r="G3428" t="s">
        <v>1771</v>
      </c>
      <c r="H3428">
        <v>0</v>
      </c>
      <c r="I3428" t="s">
        <v>2824</v>
      </c>
      <c r="J3428" t="s">
        <v>27</v>
      </c>
      <c r="K3428">
        <v>884</v>
      </c>
      <c r="L3428" t="s">
        <v>35</v>
      </c>
      <c r="M3428" s="1">
        <v>42450</v>
      </c>
      <c r="N3428" s="1">
        <v>42815</v>
      </c>
      <c r="O3428" t="s">
        <v>26</v>
      </c>
      <c r="P3428" s="1">
        <v>42597.450069444443</v>
      </c>
      <c r="Q3428" s="1">
        <v>42450</v>
      </c>
      <c r="R3428" s="5">
        <v>1</v>
      </c>
    </row>
    <row r="3429" spans="1:18" x14ac:dyDescent="0.25">
      <c r="A3429" t="s">
        <v>2821</v>
      </c>
      <c r="B3429" t="s">
        <v>2822</v>
      </c>
      <c r="C3429">
        <v>2122</v>
      </c>
      <c r="D3429" t="s">
        <v>2876</v>
      </c>
      <c r="E3429" t="s">
        <v>205</v>
      </c>
      <c r="F3429" t="s">
        <v>52</v>
      </c>
      <c r="G3429" t="s">
        <v>1771</v>
      </c>
      <c r="H3429">
        <v>0</v>
      </c>
      <c r="I3429" t="s">
        <v>2824</v>
      </c>
      <c r="J3429" t="s">
        <v>27</v>
      </c>
      <c r="K3429">
        <v>869</v>
      </c>
      <c r="L3429" t="s">
        <v>35</v>
      </c>
      <c r="M3429" s="1">
        <v>42453</v>
      </c>
      <c r="N3429" s="1">
        <v>42818</v>
      </c>
      <c r="O3429" t="s">
        <v>26</v>
      </c>
      <c r="P3429" s="1">
        <v>42597.399722222224</v>
      </c>
      <c r="Q3429" s="1">
        <v>42453</v>
      </c>
      <c r="R3429" s="5">
        <v>1</v>
      </c>
    </row>
    <row r="3430" spans="1:18" x14ac:dyDescent="0.25">
      <c r="A3430" t="s">
        <v>2821</v>
      </c>
      <c r="B3430" t="s">
        <v>2822</v>
      </c>
      <c r="C3430">
        <v>2122</v>
      </c>
      <c r="D3430" t="s">
        <v>2876</v>
      </c>
      <c r="E3430" t="s">
        <v>205</v>
      </c>
      <c r="F3430" t="s">
        <v>52</v>
      </c>
      <c r="G3430" t="s">
        <v>1771</v>
      </c>
      <c r="H3430">
        <v>0</v>
      </c>
      <c r="I3430" t="s">
        <v>2824</v>
      </c>
      <c r="J3430" t="s">
        <v>254</v>
      </c>
      <c r="K3430">
        <v>869</v>
      </c>
      <c r="L3430" t="s">
        <v>35</v>
      </c>
      <c r="M3430" s="1">
        <v>42453</v>
      </c>
      <c r="N3430" s="1">
        <v>42818</v>
      </c>
      <c r="O3430" t="s">
        <v>26</v>
      </c>
      <c r="P3430" s="1">
        <v>42597.399722222224</v>
      </c>
      <c r="Q3430" s="1">
        <v>42453</v>
      </c>
      <c r="R3430" s="5">
        <v>1</v>
      </c>
    </row>
    <row r="3431" spans="1:18" x14ac:dyDescent="0.25">
      <c r="A3431" t="s">
        <v>2821</v>
      </c>
      <c r="B3431" t="s">
        <v>2822</v>
      </c>
      <c r="C3431">
        <v>2122</v>
      </c>
      <c r="D3431" t="s">
        <v>2876</v>
      </c>
      <c r="E3431" t="s">
        <v>205</v>
      </c>
      <c r="F3431" t="s">
        <v>52</v>
      </c>
      <c r="G3431" t="s">
        <v>1771</v>
      </c>
      <c r="H3431">
        <v>0</v>
      </c>
      <c r="I3431" t="s">
        <v>2824</v>
      </c>
      <c r="J3431" t="s">
        <v>24</v>
      </c>
      <c r="K3431">
        <v>869</v>
      </c>
      <c r="L3431" t="s">
        <v>35</v>
      </c>
      <c r="M3431" s="1">
        <v>42453</v>
      </c>
      <c r="N3431" s="1">
        <v>42818</v>
      </c>
      <c r="O3431" t="s">
        <v>26</v>
      </c>
      <c r="P3431" s="1">
        <v>42597.399722222224</v>
      </c>
      <c r="Q3431" s="1">
        <v>42453</v>
      </c>
      <c r="R3431" s="5">
        <v>1</v>
      </c>
    </row>
    <row r="3432" spans="1:18" x14ac:dyDescent="0.25">
      <c r="A3432" t="s">
        <v>2877</v>
      </c>
      <c r="B3432" t="s">
        <v>2878</v>
      </c>
      <c r="C3432">
        <v>2535</v>
      </c>
      <c r="D3432" t="s">
        <v>2879</v>
      </c>
      <c r="E3432" t="s">
        <v>208</v>
      </c>
      <c r="F3432" t="s">
        <v>154</v>
      </c>
      <c r="G3432" t="s">
        <v>155</v>
      </c>
      <c r="H3432">
        <v>0</v>
      </c>
      <c r="I3432" t="s">
        <v>107</v>
      </c>
      <c r="J3432" t="s">
        <v>27</v>
      </c>
      <c r="K3432">
        <v>1708</v>
      </c>
      <c r="L3432" t="s">
        <v>35</v>
      </c>
      <c r="M3432" s="1">
        <v>42396</v>
      </c>
      <c r="N3432" s="1">
        <v>42762</v>
      </c>
      <c r="O3432" t="s">
        <v>26</v>
      </c>
      <c r="P3432" s="1">
        <v>42633.398877314816</v>
      </c>
      <c r="Q3432" s="1">
        <v>42396</v>
      </c>
      <c r="R3432" s="5">
        <v>1</v>
      </c>
    </row>
    <row r="3433" spans="1:18" x14ac:dyDescent="0.25">
      <c r="A3433" t="s">
        <v>997</v>
      </c>
      <c r="B3433" t="s">
        <v>998</v>
      </c>
      <c r="C3433">
        <v>2380</v>
      </c>
      <c r="D3433" t="s">
        <v>2880</v>
      </c>
      <c r="E3433" t="s">
        <v>212</v>
      </c>
      <c r="F3433" t="s">
        <v>154</v>
      </c>
      <c r="G3433" t="s">
        <v>206</v>
      </c>
      <c r="H3433">
        <v>0</v>
      </c>
      <c r="I3433" t="s">
        <v>328</v>
      </c>
      <c r="J3433" t="s">
        <v>27</v>
      </c>
      <c r="K3433">
        <v>2557</v>
      </c>
      <c r="L3433" t="s">
        <v>35</v>
      </c>
      <c r="M3433" s="1">
        <v>42671</v>
      </c>
      <c r="N3433" s="1">
        <v>43036</v>
      </c>
      <c r="O3433" t="s">
        <v>26</v>
      </c>
      <c r="P3433" s="1">
        <v>42690.690983796296</v>
      </c>
      <c r="Q3433" s="1">
        <v>42671</v>
      </c>
      <c r="R3433" s="5">
        <v>1</v>
      </c>
    </row>
    <row r="3434" spans="1:18" x14ac:dyDescent="0.25">
      <c r="A3434" t="s">
        <v>997</v>
      </c>
      <c r="B3434" t="s">
        <v>998</v>
      </c>
      <c r="C3434">
        <v>2380</v>
      </c>
      <c r="D3434" t="s">
        <v>2880</v>
      </c>
      <c r="E3434" t="s">
        <v>212</v>
      </c>
      <c r="F3434" t="s">
        <v>154</v>
      </c>
      <c r="G3434" t="s">
        <v>206</v>
      </c>
      <c r="H3434">
        <v>0</v>
      </c>
      <c r="I3434" t="s">
        <v>328</v>
      </c>
      <c r="J3434" t="s">
        <v>24</v>
      </c>
      <c r="K3434">
        <v>2557</v>
      </c>
      <c r="L3434" t="s">
        <v>35</v>
      </c>
      <c r="M3434" s="1">
        <v>42671</v>
      </c>
      <c r="N3434" s="1">
        <v>43036</v>
      </c>
      <c r="O3434" t="s">
        <v>26</v>
      </c>
      <c r="P3434" s="1">
        <v>42690.690983796296</v>
      </c>
      <c r="Q3434" s="1">
        <v>42671</v>
      </c>
      <c r="R3434" s="5">
        <v>1</v>
      </c>
    </row>
    <row r="3435" spans="1:18" x14ac:dyDescent="0.25">
      <c r="A3435" t="s">
        <v>2549</v>
      </c>
      <c r="B3435" t="s">
        <v>2550</v>
      </c>
      <c r="C3435">
        <v>2460</v>
      </c>
      <c r="D3435" t="s">
        <v>2881</v>
      </c>
      <c r="E3435" t="s">
        <v>205</v>
      </c>
      <c r="F3435" t="s">
        <v>70</v>
      </c>
      <c r="G3435" t="s">
        <v>2882</v>
      </c>
      <c r="H3435">
        <v>1</v>
      </c>
      <c r="I3435" t="s">
        <v>2552</v>
      </c>
      <c r="J3435" t="s">
        <v>24</v>
      </c>
      <c r="K3435">
        <v>2033</v>
      </c>
      <c r="L3435" t="s">
        <v>25</v>
      </c>
      <c r="M3435" s="1">
        <v>42464</v>
      </c>
      <c r="N3435" s="1">
        <v>42647</v>
      </c>
      <c r="O3435" t="s">
        <v>26</v>
      </c>
      <c r="P3435" s="1">
        <v>42640.427071759259</v>
      </c>
      <c r="Q3435" s="1">
        <v>42464</v>
      </c>
      <c r="R3435" s="5">
        <v>1</v>
      </c>
    </row>
    <row r="3436" spans="1:18" x14ac:dyDescent="0.25">
      <c r="A3436" t="s">
        <v>2549</v>
      </c>
      <c r="B3436" t="s">
        <v>2550</v>
      </c>
      <c r="C3436">
        <v>2460</v>
      </c>
      <c r="D3436" t="s">
        <v>2881</v>
      </c>
      <c r="E3436" t="s">
        <v>205</v>
      </c>
      <c r="F3436" t="s">
        <v>70</v>
      </c>
      <c r="G3436" t="s">
        <v>2882</v>
      </c>
      <c r="H3436">
        <v>1</v>
      </c>
      <c r="I3436" t="s">
        <v>2552</v>
      </c>
      <c r="J3436" t="s">
        <v>27</v>
      </c>
      <c r="K3436">
        <v>2033</v>
      </c>
      <c r="L3436" t="s">
        <v>25</v>
      </c>
      <c r="M3436" s="1">
        <v>42464</v>
      </c>
      <c r="N3436" s="1">
        <v>42647</v>
      </c>
      <c r="O3436" t="s">
        <v>26</v>
      </c>
      <c r="P3436" s="1">
        <v>42640.427071759259</v>
      </c>
      <c r="Q3436" s="1">
        <v>42464</v>
      </c>
      <c r="R3436" s="5">
        <v>1</v>
      </c>
    </row>
    <row r="3437" spans="1:18" x14ac:dyDescent="0.25">
      <c r="A3437" t="s">
        <v>2549</v>
      </c>
      <c r="B3437" t="s">
        <v>2550</v>
      </c>
      <c r="C3437">
        <v>2460</v>
      </c>
      <c r="D3437" t="s">
        <v>2881</v>
      </c>
      <c r="E3437" t="s">
        <v>205</v>
      </c>
      <c r="F3437" t="s">
        <v>70</v>
      </c>
      <c r="G3437" t="s">
        <v>2882</v>
      </c>
      <c r="H3437">
        <v>1</v>
      </c>
      <c r="I3437" t="s">
        <v>2552</v>
      </c>
      <c r="J3437" t="s">
        <v>36</v>
      </c>
      <c r="K3437">
        <v>2033</v>
      </c>
      <c r="L3437" t="s">
        <v>25</v>
      </c>
      <c r="M3437" s="1">
        <v>42464</v>
      </c>
      <c r="N3437" s="1">
        <v>42647</v>
      </c>
      <c r="O3437" t="s">
        <v>26</v>
      </c>
      <c r="P3437" s="1">
        <v>42640.427071759259</v>
      </c>
      <c r="Q3437" s="1">
        <v>42464</v>
      </c>
      <c r="R3437" s="5">
        <v>1</v>
      </c>
    </row>
    <row r="3438" spans="1:18" x14ac:dyDescent="0.25">
      <c r="A3438" t="s">
        <v>2549</v>
      </c>
      <c r="B3438" t="s">
        <v>2550</v>
      </c>
      <c r="C3438">
        <v>2460</v>
      </c>
      <c r="D3438" t="s">
        <v>2881</v>
      </c>
      <c r="E3438" t="s">
        <v>205</v>
      </c>
      <c r="F3438" t="s">
        <v>70</v>
      </c>
      <c r="G3438" t="s">
        <v>2882</v>
      </c>
      <c r="H3438">
        <v>1</v>
      </c>
      <c r="I3438" t="s">
        <v>2552</v>
      </c>
      <c r="J3438" t="s">
        <v>24</v>
      </c>
      <c r="K3438">
        <v>2560</v>
      </c>
      <c r="L3438" t="s">
        <v>35</v>
      </c>
      <c r="M3438" s="1">
        <v>42654</v>
      </c>
      <c r="N3438" s="1">
        <v>42836</v>
      </c>
      <c r="O3438" t="s">
        <v>26</v>
      </c>
      <c r="P3438" s="1">
        <v>42691.425925925927</v>
      </c>
      <c r="Q3438" s="1">
        <v>42654</v>
      </c>
      <c r="R3438" s="5">
        <v>1</v>
      </c>
    </row>
    <row r="3439" spans="1:18" x14ac:dyDescent="0.25">
      <c r="A3439" t="s">
        <v>2549</v>
      </c>
      <c r="B3439" t="s">
        <v>2550</v>
      </c>
      <c r="C3439">
        <v>2460</v>
      </c>
      <c r="D3439" t="s">
        <v>2881</v>
      </c>
      <c r="E3439" t="s">
        <v>205</v>
      </c>
      <c r="F3439" t="s">
        <v>70</v>
      </c>
      <c r="G3439" t="s">
        <v>2882</v>
      </c>
      <c r="H3439">
        <v>1</v>
      </c>
      <c r="I3439" t="s">
        <v>2552</v>
      </c>
      <c r="J3439" t="s">
        <v>27</v>
      </c>
      <c r="K3439">
        <v>2560</v>
      </c>
      <c r="L3439" t="s">
        <v>35</v>
      </c>
      <c r="M3439" s="1">
        <v>42654</v>
      </c>
      <c r="N3439" s="1">
        <v>42836</v>
      </c>
      <c r="O3439" t="s">
        <v>26</v>
      </c>
      <c r="P3439" s="1">
        <v>42691.425925925927</v>
      </c>
      <c r="Q3439" s="1">
        <v>42654</v>
      </c>
      <c r="R3439" s="5">
        <v>1</v>
      </c>
    </row>
    <row r="3440" spans="1:18" x14ac:dyDescent="0.25">
      <c r="A3440" t="s">
        <v>2549</v>
      </c>
      <c r="B3440" t="s">
        <v>2550</v>
      </c>
      <c r="C3440">
        <v>2460</v>
      </c>
      <c r="D3440" t="s">
        <v>2881</v>
      </c>
      <c r="E3440" t="s">
        <v>205</v>
      </c>
      <c r="F3440" t="s">
        <v>70</v>
      </c>
      <c r="G3440" t="s">
        <v>2882</v>
      </c>
      <c r="H3440">
        <v>1</v>
      </c>
      <c r="I3440" t="s">
        <v>2552</v>
      </c>
      <c r="J3440" t="s">
        <v>36</v>
      </c>
      <c r="K3440">
        <v>2560</v>
      </c>
      <c r="L3440" t="s">
        <v>35</v>
      </c>
      <c r="M3440" s="1">
        <v>42654</v>
      </c>
      <c r="N3440" s="1">
        <v>42836</v>
      </c>
      <c r="O3440" t="s">
        <v>26</v>
      </c>
      <c r="P3440" s="1">
        <v>42691.425925925927</v>
      </c>
      <c r="Q3440" s="1">
        <v>42654</v>
      </c>
      <c r="R3440" s="5">
        <v>1</v>
      </c>
    </row>
    <row r="3441" spans="1:18" x14ac:dyDescent="0.25">
      <c r="A3441" t="s">
        <v>564</v>
      </c>
      <c r="B3441" t="s">
        <v>565</v>
      </c>
      <c r="C3441">
        <v>1824</v>
      </c>
      <c r="D3441" t="s">
        <v>2883</v>
      </c>
      <c r="E3441" t="s">
        <v>205</v>
      </c>
      <c r="F3441" t="s">
        <v>70</v>
      </c>
      <c r="G3441" t="s">
        <v>245</v>
      </c>
      <c r="H3441">
        <v>0</v>
      </c>
      <c r="I3441" t="s">
        <v>87</v>
      </c>
      <c r="J3441" t="s">
        <v>24</v>
      </c>
      <c r="K3441">
        <v>687</v>
      </c>
      <c r="L3441" t="s">
        <v>35</v>
      </c>
      <c r="M3441" s="1">
        <v>42521</v>
      </c>
      <c r="N3441" s="1">
        <v>42886</v>
      </c>
      <c r="O3441" t="s">
        <v>26</v>
      </c>
      <c r="P3441" s="1">
        <v>42591.603819444441</v>
      </c>
      <c r="Q3441" s="1">
        <v>42521</v>
      </c>
      <c r="R3441" s="5">
        <v>1</v>
      </c>
    </row>
    <row r="3442" spans="1:18" x14ac:dyDescent="0.25">
      <c r="A3442" t="s">
        <v>564</v>
      </c>
      <c r="B3442" t="s">
        <v>565</v>
      </c>
      <c r="C3442">
        <v>1824</v>
      </c>
      <c r="D3442" t="s">
        <v>2883</v>
      </c>
      <c r="E3442" t="s">
        <v>205</v>
      </c>
      <c r="F3442" t="s">
        <v>70</v>
      </c>
      <c r="G3442" t="s">
        <v>245</v>
      </c>
      <c r="H3442">
        <v>0</v>
      </c>
      <c r="I3442" t="s">
        <v>87</v>
      </c>
      <c r="J3442" t="s">
        <v>27</v>
      </c>
      <c r="K3442">
        <v>687</v>
      </c>
      <c r="L3442" t="s">
        <v>35</v>
      </c>
      <c r="M3442" s="1">
        <v>42521</v>
      </c>
      <c r="N3442" s="1">
        <v>42886</v>
      </c>
      <c r="O3442" t="s">
        <v>26</v>
      </c>
      <c r="P3442" s="1">
        <v>42591.603819444441</v>
      </c>
      <c r="Q3442" s="1">
        <v>42521</v>
      </c>
      <c r="R3442" s="5">
        <v>1</v>
      </c>
    </row>
    <row r="3443" spans="1:18" x14ac:dyDescent="0.25">
      <c r="A3443" t="s">
        <v>2884</v>
      </c>
      <c r="B3443" t="s">
        <v>2885</v>
      </c>
      <c r="C3443">
        <v>1621</v>
      </c>
      <c r="D3443" t="s">
        <v>2886</v>
      </c>
      <c r="E3443" t="s">
        <v>208</v>
      </c>
      <c r="F3443" t="s">
        <v>21</v>
      </c>
      <c r="G3443" t="s">
        <v>152</v>
      </c>
      <c r="H3443">
        <v>0</v>
      </c>
      <c r="I3443" t="s">
        <v>203</v>
      </c>
      <c r="J3443" t="s">
        <v>24</v>
      </c>
      <c r="K3443">
        <v>1613</v>
      </c>
      <c r="L3443" t="s">
        <v>25</v>
      </c>
      <c r="M3443" s="1">
        <v>42268</v>
      </c>
      <c r="N3443" s="1">
        <v>42634</v>
      </c>
      <c r="O3443" t="s">
        <v>26</v>
      </c>
      <c r="P3443" s="1">
        <v>42628.429525462961</v>
      </c>
      <c r="Q3443" s="1">
        <v>42268</v>
      </c>
      <c r="R3443" s="5">
        <v>1</v>
      </c>
    </row>
    <row r="3444" spans="1:18" x14ac:dyDescent="0.25">
      <c r="A3444" t="s">
        <v>2884</v>
      </c>
      <c r="B3444" t="s">
        <v>2885</v>
      </c>
      <c r="C3444">
        <v>1621</v>
      </c>
      <c r="D3444" t="s">
        <v>2886</v>
      </c>
      <c r="E3444" t="s">
        <v>208</v>
      </c>
      <c r="F3444" t="s">
        <v>21</v>
      </c>
      <c r="G3444" t="s">
        <v>152</v>
      </c>
      <c r="H3444">
        <v>0</v>
      </c>
      <c r="I3444" t="s">
        <v>203</v>
      </c>
      <c r="J3444" t="s">
        <v>27</v>
      </c>
      <c r="K3444">
        <v>1613</v>
      </c>
      <c r="L3444" t="s">
        <v>25</v>
      </c>
      <c r="M3444" s="1">
        <v>42268</v>
      </c>
      <c r="N3444" s="1">
        <v>42634</v>
      </c>
      <c r="O3444" t="s">
        <v>26</v>
      </c>
      <c r="P3444" s="1">
        <v>42628.429525462961</v>
      </c>
      <c r="Q3444" s="1">
        <v>42268</v>
      </c>
      <c r="R3444" s="5">
        <v>1</v>
      </c>
    </row>
    <row r="3445" spans="1:18" x14ac:dyDescent="0.25">
      <c r="A3445" t="s">
        <v>2884</v>
      </c>
      <c r="B3445" t="s">
        <v>2885</v>
      </c>
      <c r="C3445">
        <v>1621</v>
      </c>
      <c r="D3445" t="s">
        <v>2886</v>
      </c>
      <c r="E3445" t="s">
        <v>208</v>
      </c>
      <c r="F3445" t="s">
        <v>21</v>
      </c>
      <c r="G3445" t="s">
        <v>152</v>
      </c>
      <c r="H3445">
        <v>0</v>
      </c>
      <c r="I3445" t="s">
        <v>203</v>
      </c>
      <c r="J3445" t="s">
        <v>24</v>
      </c>
      <c r="K3445">
        <v>1832</v>
      </c>
      <c r="L3445" t="s">
        <v>35</v>
      </c>
      <c r="M3445" s="1">
        <v>42632</v>
      </c>
      <c r="N3445" s="1">
        <v>42997</v>
      </c>
      <c r="O3445" t="s">
        <v>26</v>
      </c>
      <c r="P3445" s="1">
        <v>42635.662754629629</v>
      </c>
      <c r="Q3445" s="1">
        <v>42632</v>
      </c>
      <c r="R3445" s="5">
        <v>1</v>
      </c>
    </row>
    <row r="3446" spans="1:18" x14ac:dyDescent="0.25">
      <c r="A3446" t="s">
        <v>2884</v>
      </c>
      <c r="B3446" t="s">
        <v>2885</v>
      </c>
      <c r="C3446">
        <v>1621</v>
      </c>
      <c r="D3446" t="s">
        <v>2886</v>
      </c>
      <c r="E3446" t="s">
        <v>208</v>
      </c>
      <c r="F3446" t="s">
        <v>21</v>
      </c>
      <c r="G3446" t="s">
        <v>152</v>
      </c>
      <c r="H3446">
        <v>0</v>
      </c>
      <c r="I3446" t="s">
        <v>203</v>
      </c>
      <c r="J3446" t="s">
        <v>27</v>
      </c>
      <c r="K3446">
        <v>1832</v>
      </c>
      <c r="L3446" t="s">
        <v>35</v>
      </c>
      <c r="M3446" s="1">
        <v>42632</v>
      </c>
      <c r="N3446" s="1">
        <v>42997</v>
      </c>
      <c r="O3446" t="s">
        <v>26</v>
      </c>
      <c r="P3446" s="1">
        <v>42635.662754629629</v>
      </c>
      <c r="Q3446" s="1">
        <v>42632</v>
      </c>
      <c r="R3446" s="5">
        <v>1</v>
      </c>
    </row>
    <row r="3447" spans="1:18" x14ac:dyDescent="0.25">
      <c r="A3447" t="s">
        <v>894</v>
      </c>
      <c r="B3447" t="s">
        <v>895</v>
      </c>
      <c r="C3447">
        <v>1698</v>
      </c>
      <c r="D3447" t="s">
        <v>2887</v>
      </c>
      <c r="E3447" t="s">
        <v>208</v>
      </c>
      <c r="F3447" t="s">
        <v>154</v>
      </c>
      <c r="G3447" t="s">
        <v>206</v>
      </c>
      <c r="H3447">
        <v>0</v>
      </c>
      <c r="I3447" t="s">
        <v>301</v>
      </c>
      <c r="J3447" t="s">
        <v>24</v>
      </c>
      <c r="K3447">
        <v>98</v>
      </c>
      <c r="L3447" t="s">
        <v>101</v>
      </c>
      <c r="M3447" s="1">
        <v>42537</v>
      </c>
      <c r="N3447" s="1">
        <v>42902</v>
      </c>
      <c r="O3447" t="s">
        <v>26</v>
      </c>
      <c r="P3447" s="1">
        <v>42570.413541666669</v>
      </c>
      <c r="Q3447" s="1">
        <v>42537</v>
      </c>
      <c r="R3447" s="5">
        <v>1</v>
      </c>
    </row>
    <row r="3448" spans="1:18" x14ac:dyDescent="0.25">
      <c r="A3448" t="s">
        <v>894</v>
      </c>
      <c r="B3448" t="s">
        <v>895</v>
      </c>
      <c r="C3448">
        <v>1698</v>
      </c>
      <c r="D3448" t="s">
        <v>2887</v>
      </c>
      <c r="E3448" t="s">
        <v>208</v>
      </c>
      <c r="F3448" t="s">
        <v>154</v>
      </c>
      <c r="G3448" t="s">
        <v>206</v>
      </c>
      <c r="H3448">
        <v>0</v>
      </c>
      <c r="I3448" t="s">
        <v>301</v>
      </c>
      <c r="J3448" t="s">
        <v>27</v>
      </c>
      <c r="K3448">
        <v>98</v>
      </c>
      <c r="L3448" t="s">
        <v>101</v>
      </c>
      <c r="M3448" s="1">
        <v>42537</v>
      </c>
      <c r="N3448" s="1">
        <v>42902</v>
      </c>
      <c r="O3448" t="s">
        <v>26</v>
      </c>
      <c r="P3448" s="1">
        <v>42570.413541666669</v>
      </c>
      <c r="Q3448" s="1">
        <v>42537</v>
      </c>
      <c r="R3448" s="5">
        <v>1</v>
      </c>
    </row>
    <row r="3449" spans="1:18" x14ac:dyDescent="0.25">
      <c r="A3449" t="s">
        <v>214</v>
      </c>
      <c r="B3449" t="s">
        <v>215</v>
      </c>
      <c r="C3449">
        <v>2261</v>
      </c>
      <c r="D3449" t="s">
        <v>2888</v>
      </c>
      <c r="E3449" t="s">
        <v>212</v>
      </c>
      <c r="F3449" t="s">
        <v>178</v>
      </c>
      <c r="G3449" t="s">
        <v>2889</v>
      </c>
      <c r="H3449">
        <v>0</v>
      </c>
      <c r="I3449" t="s">
        <v>94</v>
      </c>
      <c r="J3449" t="s">
        <v>24</v>
      </c>
      <c r="K3449">
        <v>908</v>
      </c>
      <c r="L3449" t="s">
        <v>35</v>
      </c>
      <c r="M3449" s="1">
        <v>42377</v>
      </c>
      <c r="N3449" s="1">
        <v>42743</v>
      </c>
      <c r="O3449" t="s">
        <v>26</v>
      </c>
      <c r="P3449" s="1">
        <v>42597.66165509259</v>
      </c>
      <c r="Q3449" s="1">
        <v>42377</v>
      </c>
      <c r="R3449" s="5">
        <v>1</v>
      </c>
    </row>
    <row r="3450" spans="1:18" x14ac:dyDescent="0.25">
      <c r="A3450" t="s">
        <v>214</v>
      </c>
      <c r="B3450" t="s">
        <v>215</v>
      </c>
      <c r="C3450">
        <v>2261</v>
      </c>
      <c r="D3450" t="s">
        <v>2888</v>
      </c>
      <c r="E3450" t="s">
        <v>212</v>
      </c>
      <c r="F3450" t="s">
        <v>178</v>
      </c>
      <c r="G3450" t="s">
        <v>2889</v>
      </c>
      <c r="H3450">
        <v>0</v>
      </c>
      <c r="I3450" t="s">
        <v>94</v>
      </c>
      <c r="J3450" t="s">
        <v>27</v>
      </c>
      <c r="K3450">
        <v>908</v>
      </c>
      <c r="L3450" t="s">
        <v>35</v>
      </c>
      <c r="M3450" s="1">
        <v>42377</v>
      </c>
      <c r="N3450" s="1">
        <v>42743</v>
      </c>
      <c r="O3450" t="s">
        <v>26</v>
      </c>
      <c r="P3450" s="1">
        <v>42597.66165509259</v>
      </c>
      <c r="Q3450" s="1">
        <v>42377</v>
      </c>
      <c r="R3450" s="5">
        <v>1</v>
      </c>
    </row>
    <row r="3451" spans="1:18" x14ac:dyDescent="0.25">
      <c r="A3451" t="s">
        <v>2890</v>
      </c>
      <c r="B3451" t="s">
        <v>2891</v>
      </c>
      <c r="C3451">
        <v>1930</v>
      </c>
      <c r="D3451" t="s">
        <v>2892</v>
      </c>
      <c r="E3451" t="s">
        <v>205</v>
      </c>
      <c r="F3451" t="s">
        <v>178</v>
      </c>
      <c r="G3451" t="s">
        <v>701</v>
      </c>
      <c r="H3451">
        <v>0</v>
      </c>
      <c r="I3451" t="s">
        <v>854</v>
      </c>
      <c r="J3451" t="s">
        <v>24</v>
      </c>
      <c r="K3451">
        <v>850</v>
      </c>
      <c r="L3451" t="s">
        <v>35</v>
      </c>
      <c r="M3451" s="1">
        <v>42543</v>
      </c>
      <c r="N3451" s="1">
        <v>42908</v>
      </c>
      <c r="O3451" t="s">
        <v>26</v>
      </c>
      <c r="P3451" s="1">
        <v>42594.713518518518</v>
      </c>
      <c r="Q3451" s="1">
        <v>42543</v>
      </c>
      <c r="R3451" s="5">
        <v>1</v>
      </c>
    </row>
    <row r="3452" spans="1:18" x14ac:dyDescent="0.25">
      <c r="A3452" t="s">
        <v>2890</v>
      </c>
      <c r="B3452" t="s">
        <v>2891</v>
      </c>
      <c r="C3452">
        <v>1930</v>
      </c>
      <c r="D3452" t="s">
        <v>2892</v>
      </c>
      <c r="E3452" t="s">
        <v>205</v>
      </c>
      <c r="F3452" t="s">
        <v>178</v>
      </c>
      <c r="G3452" t="s">
        <v>701</v>
      </c>
      <c r="H3452">
        <v>0</v>
      </c>
      <c r="I3452" t="s">
        <v>854</v>
      </c>
      <c r="J3452" t="s">
        <v>27</v>
      </c>
      <c r="K3452">
        <v>850</v>
      </c>
      <c r="L3452" t="s">
        <v>35</v>
      </c>
      <c r="M3452" s="1">
        <v>42543</v>
      </c>
      <c r="N3452" s="1">
        <v>42908</v>
      </c>
      <c r="O3452" t="s">
        <v>26</v>
      </c>
      <c r="P3452" s="1">
        <v>42594.713518518518</v>
      </c>
      <c r="Q3452" s="1">
        <v>42543</v>
      </c>
      <c r="R3452" s="5">
        <v>1</v>
      </c>
    </row>
    <row r="3453" spans="1:18" x14ac:dyDescent="0.25">
      <c r="A3453" t="s">
        <v>2890</v>
      </c>
      <c r="B3453" t="s">
        <v>2891</v>
      </c>
      <c r="C3453">
        <v>1930</v>
      </c>
      <c r="D3453" t="s">
        <v>2893</v>
      </c>
      <c r="E3453" t="s">
        <v>205</v>
      </c>
      <c r="F3453" t="s">
        <v>178</v>
      </c>
      <c r="G3453" t="s">
        <v>701</v>
      </c>
      <c r="H3453">
        <v>0</v>
      </c>
      <c r="I3453" t="s">
        <v>854</v>
      </c>
      <c r="J3453" t="s">
        <v>24</v>
      </c>
      <c r="K3453">
        <v>851</v>
      </c>
      <c r="L3453" t="s">
        <v>35</v>
      </c>
      <c r="M3453" s="1">
        <v>42542</v>
      </c>
      <c r="N3453" s="1">
        <v>42907</v>
      </c>
      <c r="O3453" t="s">
        <v>26</v>
      </c>
      <c r="P3453" s="1">
        <v>42594.715717592589</v>
      </c>
      <c r="Q3453" s="1">
        <v>42542</v>
      </c>
      <c r="R3453" s="5">
        <v>1</v>
      </c>
    </row>
    <row r="3454" spans="1:18" x14ac:dyDescent="0.25">
      <c r="A3454" t="s">
        <v>2890</v>
      </c>
      <c r="B3454" t="s">
        <v>2891</v>
      </c>
      <c r="C3454">
        <v>1930</v>
      </c>
      <c r="D3454" t="s">
        <v>2893</v>
      </c>
      <c r="E3454" t="s">
        <v>205</v>
      </c>
      <c r="F3454" t="s">
        <v>178</v>
      </c>
      <c r="G3454" t="s">
        <v>701</v>
      </c>
      <c r="H3454">
        <v>0</v>
      </c>
      <c r="I3454" t="s">
        <v>854</v>
      </c>
      <c r="J3454" t="s">
        <v>27</v>
      </c>
      <c r="K3454">
        <v>851</v>
      </c>
      <c r="L3454" t="s">
        <v>35</v>
      </c>
      <c r="M3454" s="1">
        <v>42542</v>
      </c>
      <c r="N3454" s="1">
        <v>42907</v>
      </c>
      <c r="O3454" t="s">
        <v>26</v>
      </c>
      <c r="P3454" s="1">
        <v>42594.715717592589</v>
      </c>
      <c r="Q3454" s="1">
        <v>42542</v>
      </c>
      <c r="R3454" s="5">
        <v>1</v>
      </c>
    </row>
    <row r="3455" spans="1:18" x14ac:dyDescent="0.25">
      <c r="A3455" t="s">
        <v>2857</v>
      </c>
      <c r="B3455" t="s">
        <v>2858</v>
      </c>
      <c r="C3455">
        <v>1318</v>
      </c>
      <c r="D3455" t="s">
        <v>2894</v>
      </c>
      <c r="E3455" t="s">
        <v>208</v>
      </c>
      <c r="F3455" t="s">
        <v>154</v>
      </c>
      <c r="G3455" t="s">
        <v>222</v>
      </c>
      <c r="H3455">
        <v>0</v>
      </c>
      <c r="I3455" t="s">
        <v>107</v>
      </c>
      <c r="J3455" t="s">
        <v>24</v>
      </c>
      <c r="K3455">
        <v>1089</v>
      </c>
      <c r="L3455" t="s">
        <v>25</v>
      </c>
      <c r="M3455" s="1">
        <v>42247</v>
      </c>
      <c r="N3455" s="1">
        <v>42613</v>
      </c>
      <c r="O3455" t="s">
        <v>26</v>
      </c>
      <c r="P3455" s="1">
        <v>42605.443182870367</v>
      </c>
      <c r="Q3455" s="1">
        <v>42247</v>
      </c>
      <c r="R3455" s="5">
        <v>1</v>
      </c>
    </row>
    <row r="3456" spans="1:18" x14ac:dyDescent="0.25">
      <c r="A3456" t="s">
        <v>2857</v>
      </c>
      <c r="B3456" t="s">
        <v>2858</v>
      </c>
      <c r="C3456">
        <v>1318</v>
      </c>
      <c r="D3456" t="s">
        <v>2894</v>
      </c>
      <c r="E3456" t="s">
        <v>208</v>
      </c>
      <c r="F3456" t="s">
        <v>154</v>
      </c>
      <c r="G3456" t="s">
        <v>222</v>
      </c>
      <c r="H3456">
        <v>0</v>
      </c>
      <c r="I3456" t="s">
        <v>107</v>
      </c>
      <c r="J3456" t="s">
        <v>27</v>
      </c>
      <c r="K3456">
        <v>1089</v>
      </c>
      <c r="L3456" t="s">
        <v>25</v>
      </c>
      <c r="M3456" s="1">
        <v>42247</v>
      </c>
      <c r="N3456" s="1">
        <v>42613</v>
      </c>
      <c r="O3456" t="s">
        <v>26</v>
      </c>
      <c r="P3456" s="1">
        <v>42605.443182870367</v>
      </c>
      <c r="Q3456" s="1">
        <v>42247</v>
      </c>
      <c r="R3456" s="5">
        <v>1</v>
      </c>
    </row>
    <row r="3457" spans="1:18" x14ac:dyDescent="0.25">
      <c r="A3457" t="s">
        <v>2857</v>
      </c>
      <c r="B3457" t="s">
        <v>2858</v>
      </c>
      <c r="C3457">
        <v>1318</v>
      </c>
      <c r="D3457" t="s">
        <v>2894</v>
      </c>
      <c r="E3457" t="s">
        <v>208</v>
      </c>
      <c r="F3457" t="s">
        <v>154</v>
      </c>
      <c r="G3457" t="s">
        <v>222</v>
      </c>
      <c r="H3457">
        <v>0</v>
      </c>
      <c r="I3457" t="s">
        <v>107</v>
      </c>
      <c r="J3457" t="s">
        <v>24</v>
      </c>
      <c r="K3457">
        <v>1396</v>
      </c>
      <c r="L3457" t="s">
        <v>35</v>
      </c>
      <c r="M3457" s="1">
        <v>42446</v>
      </c>
      <c r="N3457" s="1">
        <v>42811</v>
      </c>
      <c r="O3457" t="s">
        <v>26</v>
      </c>
      <c r="P3457" s="1">
        <v>42618.734618055554</v>
      </c>
      <c r="Q3457" s="1">
        <v>42446</v>
      </c>
      <c r="R3457" s="5">
        <v>1</v>
      </c>
    </row>
    <row r="3458" spans="1:18" x14ac:dyDescent="0.25">
      <c r="A3458" t="s">
        <v>2857</v>
      </c>
      <c r="B3458" t="s">
        <v>2858</v>
      </c>
      <c r="C3458">
        <v>1318</v>
      </c>
      <c r="D3458" t="s">
        <v>2894</v>
      </c>
      <c r="E3458" t="s">
        <v>208</v>
      </c>
      <c r="F3458" t="s">
        <v>154</v>
      </c>
      <c r="G3458" t="s">
        <v>222</v>
      </c>
      <c r="H3458">
        <v>0</v>
      </c>
      <c r="I3458" t="s">
        <v>107</v>
      </c>
      <c r="J3458" t="s">
        <v>27</v>
      </c>
      <c r="K3458">
        <v>1396</v>
      </c>
      <c r="L3458" t="s">
        <v>35</v>
      </c>
      <c r="M3458" s="1">
        <v>42446</v>
      </c>
      <c r="N3458" s="1">
        <v>42811</v>
      </c>
      <c r="O3458" t="s">
        <v>26</v>
      </c>
      <c r="P3458" s="1">
        <v>42618.734618055554</v>
      </c>
      <c r="Q3458" s="1">
        <v>42446</v>
      </c>
      <c r="R3458" s="5">
        <v>1</v>
      </c>
    </row>
    <row r="3459" spans="1:18" x14ac:dyDescent="0.25">
      <c r="A3459" t="s">
        <v>1902</v>
      </c>
      <c r="B3459" t="s">
        <v>1903</v>
      </c>
      <c r="C3459">
        <v>2198</v>
      </c>
      <c r="D3459" t="s">
        <v>2895</v>
      </c>
      <c r="E3459" t="s">
        <v>208</v>
      </c>
      <c r="F3459" t="s">
        <v>70</v>
      </c>
      <c r="G3459" t="s">
        <v>1021</v>
      </c>
      <c r="H3459">
        <v>1</v>
      </c>
      <c r="I3459" t="s">
        <v>493</v>
      </c>
      <c r="J3459" t="s">
        <v>24</v>
      </c>
      <c r="K3459">
        <v>1226</v>
      </c>
      <c r="L3459" t="s">
        <v>35</v>
      </c>
      <c r="M3459" s="1">
        <v>42578</v>
      </c>
      <c r="N3459" s="1">
        <v>42762</v>
      </c>
      <c r="O3459" t="s">
        <v>26</v>
      </c>
      <c r="P3459" s="1">
        <v>42611.380358796298</v>
      </c>
      <c r="Q3459" s="1">
        <v>42578</v>
      </c>
      <c r="R3459" s="5">
        <v>1</v>
      </c>
    </row>
    <row r="3460" spans="1:18" x14ac:dyDescent="0.25">
      <c r="A3460" t="s">
        <v>1902</v>
      </c>
      <c r="B3460" t="s">
        <v>1903</v>
      </c>
      <c r="C3460">
        <v>2198</v>
      </c>
      <c r="D3460" t="s">
        <v>2895</v>
      </c>
      <c r="E3460" t="s">
        <v>208</v>
      </c>
      <c r="F3460" t="s">
        <v>70</v>
      </c>
      <c r="G3460" t="s">
        <v>1021</v>
      </c>
      <c r="H3460">
        <v>1</v>
      </c>
      <c r="I3460" t="s">
        <v>493</v>
      </c>
      <c r="J3460" t="s">
        <v>27</v>
      </c>
      <c r="K3460">
        <v>1226</v>
      </c>
      <c r="L3460" t="s">
        <v>35</v>
      </c>
      <c r="M3460" s="1">
        <v>42578</v>
      </c>
      <c r="N3460" s="1">
        <v>42762</v>
      </c>
      <c r="O3460" t="s">
        <v>26</v>
      </c>
      <c r="P3460" s="1">
        <v>42611.380358796298</v>
      </c>
      <c r="Q3460" s="1">
        <v>42578</v>
      </c>
      <c r="R3460" s="5">
        <v>1</v>
      </c>
    </row>
    <row r="3461" spans="1:18" x14ac:dyDescent="0.25">
      <c r="A3461" t="s">
        <v>1902</v>
      </c>
      <c r="B3461" t="s">
        <v>1903</v>
      </c>
      <c r="C3461">
        <v>2198</v>
      </c>
      <c r="D3461" t="s">
        <v>2895</v>
      </c>
      <c r="E3461" t="s">
        <v>208</v>
      </c>
      <c r="F3461" t="s">
        <v>70</v>
      </c>
      <c r="G3461" t="s">
        <v>1021</v>
      </c>
      <c r="H3461">
        <v>1</v>
      </c>
      <c r="I3461" t="s">
        <v>493</v>
      </c>
      <c r="J3461" t="s">
        <v>36</v>
      </c>
      <c r="K3461">
        <v>1226</v>
      </c>
      <c r="L3461" t="s">
        <v>35</v>
      </c>
      <c r="M3461" s="1">
        <v>42578</v>
      </c>
      <c r="N3461" s="1">
        <v>42762</v>
      </c>
      <c r="O3461" t="s">
        <v>26</v>
      </c>
      <c r="P3461" s="1">
        <v>42611.380358796298</v>
      </c>
      <c r="Q3461" s="1">
        <v>42578</v>
      </c>
      <c r="R3461" s="5">
        <v>1</v>
      </c>
    </row>
    <row r="3462" spans="1:18" x14ac:dyDescent="0.25">
      <c r="A3462" t="s">
        <v>2896</v>
      </c>
      <c r="B3462" t="s">
        <v>2897</v>
      </c>
      <c r="C3462">
        <v>2354</v>
      </c>
      <c r="D3462" t="s">
        <v>2898</v>
      </c>
      <c r="E3462" t="s">
        <v>217</v>
      </c>
      <c r="F3462" t="s">
        <v>696</v>
      </c>
      <c r="G3462" t="s">
        <v>2899</v>
      </c>
      <c r="H3462">
        <v>0</v>
      </c>
      <c r="I3462" t="s">
        <v>353</v>
      </c>
      <c r="J3462" t="s">
        <v>27</v>
      </c>
      <c r="K3462">
        <v>1714</v>
      </c>
      <c r="L3462" t="s">
        <v>35</v>
      </c>
      <c r="M3462" s="1">
        <v>42506</v>
      </c>
      <c r="N3462" s="1">
        <v>42871</v>
      </c>
      <c r="O3462" t="s">
        <v>26</v>
      </c>
      <c r="P3462" s="1">
        <v>42633.489050925928</v>
      </c>
      <c r="Q3462" s="1">
        <v>42506</v>
      </c>
      <c r="R3462" s="5">
        <v>1</v>
      </c>
    </row>
    <row r="3463" spans="1:18" x14ac:dyDescent="0.25">
      <c r="A3463" t="s">
        <v>2896</v>
      </c>
      <c r="B3463" t="s">
        <v>2897</v>
      </c>
      <c r="C3463">
        <v>2354</v>
      </c>
      <c r="D3463" t="s">
        <v>2898</v>
      </c>
      <c r="E3463" t="s">
        <v>217</v>
      </c>
      <c r="F3463" t="s">
        <v>696</v>
      </c>
      <c r="G3463" t="s">
        <v>2899</v>
      </c>
      <c r="H3463">
        <v>0</v>
      </c>
      <c r="I3463" t="s">
        <v>353</v>
      </c>
      <c r="J3463" t="s">
        <v>24</v>
      </c>
      <c r="K3463">
        <v>1714</v>
      </c>
      <c r="L3463" t="s">
        <v>35</v>
      </c>
      <c r="M3463" s="1">
        <v>42506</v>
      </c>
      <c r="N3463" s="1">
        <v>42871</v>
      </c>
      <c r="O3463" t="s">
        <v>26</v>
      </c>
      <c r="P3463" s="1">
        <v>42633.489050925928</v>
      </c>
      <c r="Q3463" s="1">
        <v>42506</v>
      </c>
      <c r="R3463" s="5">
        <v>1</v>
      </c>
    </row>
    <row r="3464" spans="1:18" x14ac:dyDescent="0.25">
      <c r="A3464" t="s">
        <v>89</v>
      </c>
      <c r="B3464" t="s">
        <v>90</v>
      </c>
      <c r="C3464">
        <v>2228</v>
      </c>
      <c r="D3464" t="s">
        <v>2900</v>
      </c>
      <c r="E3464" t="s">
        <v>208</v>
      </c>
      <c r="F3464" t="s">
        <v>209</v>
      </c>
      <c r="G3464" t="s">
        <v>1554</v>
      </c>
      <c r="H3464">
        <v>1</v>
      </c>
      <c r="I3464" t="s">
        <v>156</v>
      </c>
      <c r="J3464" t="s">
        <v>24</v>
      </c>
      <c r="K3464">
        <v>1348</v>
      </c>
      <c r="L3464" t="s">
        <v>25</v>
      </c>
      <c r="M3464" s="1">
        <v>42464</v>
      </c>
      <c r="N3464" s="1">
        <v>42647</v>
      </c>
      <c r="O3464" t="s">
        <v>88</v>
      </c>
      <c r="P3464" s="1">
        <v>42615.389826388891</v>
      </c>
      <c r="Q3464" s="1">
        <v>42464</v>
      </c>
      <c r="R3464" s="5">
        <v>1</v>
      </c>
    </row>
    <row r="3465" spans="1:18" x14ac:dyDescent="0.25">
      <c r="A3465" t="s">
        <v>89</v>
      </c>
      <c r="B3465" t="s">
        <v>90</v>
      </c>
      <c r="C3465">
        <v>2228</v>
      </c>
      <c r="D3465" t="s">
        <v>2900</v>
      </c>
      <c r="E3465" t="s">
        <v>208</v>
      </c>
      <c r="F3465" t="s">
        <v>209</v>
      </c>
      <c r="G3465" t="s">
        <v>1554</v>
      </c>
      <c r="H3465">
        <v>1</v>
      </c>
      <c r="I3465" t="s">
        <v>156</v>
      </c>
      <c r="J3465" t="s">
        <v>27</v>
      </c>
      <c r="K3465">
        <v>1348</v>
      </c>
      <c r="L3465" t="s">
        <v>25</v>
      </c>
      <c r="M3465" s="1">
        <v>42464</v>
      </c>
      <c r="N3465" s="1">
        <v>42647</v>
      </c>
      <c r="O3465" t="s">
        <v>88</v>
      </c>
      <c r="P3465" s="1">
        <v>42615.389826388891</v>
      </c>
      <c r="Q3465" s="1">
        <v>42464</v>
      </c>
      <c r="R3465" s="5">
        <v>1</v>
      </c>
    </row>
    <row r="3466" spans="1:18" x14ac:dyDescent="0.25">
      <c r="A3466" t="s">
        <v>89</v>
      </c>
      <c r="B3466" t="s">
        <v>90</v>
      </c>
      <c r="C3466">
        <v>2228</v>
      </c>
      <c r="D3466" t="s">
        <v>2900</v>
      </c>
      <c r="E3466" t="s">
        <v>208</v>
      </c>
      <c r="F3466" t="s">
        <v>209</v>
      </c>
      <c r="G3466" t="s">
        <v>1554</v>
      </c>
      <c r="H3466">
        <v>1</v>
      </c>
      <c r="I3466" t="s">
        <v>156</v>
      </c>
      <c r="J3466" t="s">
        <v>36</v>
      </c>
      <c r="K3466">
        <v>1348</v>
      </c>
      <c r="L3466" t="s">
        <v>25</v>
      </c>
      <c r="M3466" s="1">
        <v>42464</v>
      </c>
      <c r="N3466" s="1">
        <v>42647</v>
      </c>
      <c r="O3466" t="s">
        <v>88</v>
      </c>
      <c r="P3466" s="1">
        <v>42615.389826388891</v>
      </c>
      <c r="Q3466" s="1">
        <v>42464</v>
      </c>
      <c r="R3466" s="5">
        <v>1</v>
      </c>
    </row>
    <row r="3467" spans="1:18" x14ac:dyDescent="0.25">
      <c r="A3467" t="s">
        <v>2901</v>
      </c>
      <c r="B3467" t="s">
        <v>2902</v>
      </c>
      <c r="C3467">
        <v>2908</v>
      </c>
      <c r="D3467" t="s">
        <v>2903</v>
      </c>
      <c r="E3467" t="s">
        <v>208</v>
      </c>
      <c r="F3467" t="s">
        <v>696</v>
      </c>
      <c r="G3467" t="s">
        <v>2899</v>
      </c>
      <c r="H3467">
        <v>0</v>
      </c>
      <c r="I3467" t="s">
        <v>922</v>
      </c>
      <c r="J3467" t="s">
        <v>24</v>
      </c>
      <c r="K3467">
        <v>1780</v>
      </c>
      <c r="L3467" t="s">
        <v>35</v>
      </c>
      <c r="M3467" s="1">
        <v>42530</v>
      </c>
      <c r="N3467" s="1">
        <v>42895</v>
      </c>
      <c r="O3467" t="s">
        <v>26</v>
      </c>
      <c r="P3467" s="1">
        <v>42635.426678240743</v>
      </c>
      <c r="Q3467" s="1">
        <v>42530</v>
      </c>
      <c r="R3467" s="5">
        <v>1</v>
      </c>
    </row>
    <row r="3468" spans="1:18" x14ac:dyDescent="0.25">
      <c r="A3468" t="s">
        <v>2901</v>
      </c>
      <c r="B3468" t="s">
        <v>2902</v>
      </c>
      <c r="C3468">
        <v>2908</v>
      </c>
      <c r="D3468" t="s">
        <v>2903</v>
      </c>
      <c r="E3468" t="s">
        <v>208</v>
      </c>
      <c r="F3468" t="s">
        <v>696</v>
      </c>
      <c r="G3468" t="s">
        <v>2899</v>
      </c>
      <c r="H3468">
        <v>0</v>
      </c>
      <c r="I3468" t="s">
        <v>922</v>
      </c>
      <c r="J3468" t="s">
        <v>27</v>
      </c>
      <c r="K3468">
        <v>1780</v>
      </c>
      <c r="L3468" t="s">
        <v>35</v>
      </c>
      <c r="M3468" s="1">
        <v>42530</v>
      </c>
      <c r="N3468" s="1">
        <v>42895</v>
      </c>
      <c r="O3468" t="s">
        <v>26</v>
      </c>
      <c r="P3468" s="1">
        <v>42635.426678240743</v>
      </c>
      <c r="Q3468" s="1">
        <v>42530</v>
      </c>
      <c r="R3468" s="5">
        <v>1</v>
      </c>
    </row>
    <row r="3469" spans="1:18" x14ac:dyDescent="0.25">
      <c r="A3469" t="s">
        <v>2904</v>
      </c>
      <c r="B3469" t="s">
        <v>2905</v>
      </c>
      <c r="C3469">
        <v>2704</v>
      </c>
      <c r="D3469" t="s">
        <v>2906</v>
      </c>
      <c r="E3469" t="s">
        <v>212</v>
      </c>
      <c r="F3469" t="s">
        <v>154</v>
      </c>
      <c r="G3469" t="s">
        <v>206</v>
      </c>
      <c r="H3469">
        <v>1</v>
      </c>
      <c r="I3469" t="s">
        <v>2371</v>
      </c>
      <c r="J3469" t="s">
        <v>24</v>
      </c>
      <c r="K3469">
        <v>53</v>
      </c>
      <c r="L3469" t="s">
        <v>35</v>
      </c>
      <c r="M3469" s="1">
        <v>42556</v>
      </c>
      <c r="N3469" s="1">
        <v>42740</v>
      </c>
      <c r="O3469" t="s">
        <v>26</v>
      </c>
      <c r="P3469" s="1">
        <v>42565.615289351852</v>
      </c>
      <c r="Q3469" s="1">
        <v>42556</v>
      </c>
      <c r="R3469" s="5">
        <v>1</v>
      </c>
    </row>
    <row r="3470" spans="1:18" x14ac:dyDescent="0.25">
      <c r="A3470" t="s">
        <v>2904</v>
      </c>
      <c r="B3470" t="s">
        <v>2905</v>
      </c>
      <c r="C3470">
        <v>2704</v>
      </c>
      <c r="D3470" t="s">
        <v>2906</v>
      </c>
      <c r="E3470" t="s">
        <v>212</v>
      </c>
      <c r="F3470" t="s">
        <v>154</v>
      </c>
      <c r="G3470" t="s">
        <v>206</v>
      </c>
      <c r="H3470">
        <v>1</v>
      </c>
      <c r="I3470" t="s">
        <v>2371</v>
      </c>
      <c r="J3470" t="s">
        <v>27</v>
      </c>
      <c r="K3470">
        <v>53</v>
      </c>
      <c r="L3470" t="s">
        <v>35</v>
      </c>
      <c r="M3470" s="1">
        <v>42556</v>
      </c>
      <c r="N3470" s="1">
        <v>42740</v>
      </c>
      <c r="O3470" t="s">
        <v>26</v>
      </c>
      <c r="P3470" s="1">
        <v>42565.615289351852</v>
      </c>
      <c r="Q3470" s="1">
        <v>42556</v>
      </c>
      <c r="R3470" s="5">
        <v>1</v>
      </c>
    </row>
    <row r="3471" spans="1:18" x14ac:dyDescent="0.25">
      <c r="A3471" t="s">
        <v>2904</v>
      </c>
      <c r="B3471" t="s">
        <v>2905</v>
      </c>
      <c r="C3471">
        <v>2704</v>
      </c>
      <c r="D3471" t="s">
        <v>2906</v>
      </c>
      <c r="E3471" t="s">
        <v>212</v>
      </c>
      <c r="F3471" t="s">
        <v>154</v>
      </c>
      <c r="G3471" t="s">
        <v>206</v>
      </c>
      <c r="H3471">
        <v>1</v>
      </c>
      <c r="I3471" t="s">
        <v>2371</v>
      </c>
      <c r="J3471" t="s">
        <v>36</v>
      </c>
      <c r="K3471">
        <v>53</v>
      </c>
      <c r="L3471" t="s">
        <v>35</v>
      </c>
      <c r="M3471" s="1">
        <v>42556</v>
      </c>
      <c r="N3471" s="1">
        <v>42740</v>
      </c>
      <c r="O3471" t="s">
        <v>26</v>
      </c>
      <c r="P3471" s="1">
        <v>42565.615289351852</v>
      </c>
      <c r="Q3471" s="1">
        <v>42556</v>
      </c>
      <c r="R3471" s="5">
        <v>1</v>
      </c>
    </row>
    <row r="3472" spans="1:18" x14ac:dyDescent="0.25">
      <c r="A3472" t="s">
        <v>1528</v>
      </c>
      <c r="B3472" t="s">
        <v>1529</v>
      </c>
      <c r="C3472">
        <v>2695</v>
      </c>
      <c r="D3472" t="s">
        <v>2907</v>
      </c>
      <c r="E3472" t="s">
        <v>212</v>
      </c>
      <c r="F3472" t="s">
        <v>52</v>
      </c>
      <c r="G3472" t="s">
        <v>1059</v>
      </c>
      <c r="H3472">
        <v>1</v>
      </c>
      <c r="I3472" t="s">
        <v>60</v>
      </c>
      <c r="J3472" t="s">
        <v>36</v>
      </c>
      <c r="K3472">
        <v>287</v>
      </c>
      <c r="L3472" t="s">
        <v>101</v>
      </c>
      <c r="M3472" s="1">
        <v>42391</v>
      </c>
      <c r="N3472" s="1">
        <v>42757</v>
      </c>
      <c r="O3472" t="s">
        <v>26</v>
      </c>
      <c r="P3472" s="1">
        <v>42583.445416666669</v>
      </c>
      <c r="Q3472" s="1">
        <v>42391</v>
      </c>
      <c r="R3472" s="5">
        <v>1</v>
      </c>
    </row>
    <row r="3473" spans="1:18" x14ac:dyDescent="0.25">
      <c r="A3473" t="s">
        <v>1528</v>
      </c>
      <c r="B3473" t="s">
        <v>1529</v>
      </c>
      <c r="C3473">
        <v>2695</v>
      </c>
      <c r="D3473" t="s">
        <v>2907</v>
      </c>
      <c r="E3473" t="s">
        <v>212</v>
      </c>
      <c r="F3473" t="s">
        <v>52</v>
      </c>
      <c r="G3473" t="s">
        <v>1059</v>
      </c>
      <c r="H3473">
        <v>1</v>
      </c>
      <c r="I3473" t="s">
        <v>60</v>
      </c>
      <c r="J3473" t="s">
        <v>24</v>
      </c>
      <c r="K3473">
        <v>287</v>
      </c>
      <c r="L3473" t="s">
        <v>101</v>
      </c>
      <c r="M3473" s="1">
        <v>42391</v>
      </c>
      <c r="N3473" s="1">
        <v>42757</v>
      </c>
      <c r="O3473" t="s">
        <v>26</v>
      </c>
      <c r="P3473" s="1">
        <v>42583.445416666669</v>
      </c>
      <c r="Q3473" s="1">
        <v>42391</v>
      </c>
      <c r="R3473" s="5">
        <v>1</v>
      </c>
    </row>
    <row r="3474" spans="1:18" x14ac:dyDescent="0.25">
      <c r="A3474" t="s">
        <v>1528</v>
      </c>
      <c r="B3474" t="s">
        <v>1529</v>
      </c>
      <c r="C3474">
        <v>2695</v>
      </c>
      <c r="D3474" t="s">
        <v>2907</v>
      </c>
      <c r="E3474" t="s">
        <v>212</v>
      </c>
      <c r="F3474" t="s">
        <v>52</v>
      </c>
      <c r="G3474" t="s">
        <v>1059</v>
      </c>
      <c r="H3474">
        <v>1</v>
      </c>
      <c r="I3474" t="s">
        <v>60</v>
      </c>
      <c r="J3474" t="s">
        <v>27</v>
      </c>
      <c r="K3474">
        <v>287</v>
      </c>
      <c r="L3474" t="s">
        <v>101</v>
      </c>
      <c r="M3474" s="1">
        <v>42391</v>
      </c>
      <c r="N3474" s="1">
        <v>42757</v>
      </c>
      <c r="O3474" t="s">
        <v>26</v>
      </c>
      <c r="P3474" s="1">
        <v>42583.445416666669</v>
      </c>
      <c r="Q3474" s="1">
        <v>42391</v>
      </c>
      <c r="R3474" s="5">
        <v>1</v>
      </c>
    </row>
    <row r="3475" spans="1:18" x14ac:dyDescent="0.25">
      <c r="A3475" t="s">
        <v>1528</v>
      </c>
      <c r="B3475" t="s">
        <v>1529</v>
      </c>
      <c r="C3475">
        <v>2695</v>
      </c>
      <c r="D3475" t="s">
        <v>2907</v>
      </c>
      <c r="E3475" t="s">
        <v>212</v>
      </c>
      <c r="F3475" t="s">
        <v>52</v>
      </c>
      <c r="G3475" t="s">
        <v>1059</v>
      </c>
      <c r="H3475">
        <v>1</v>
      </c>
      <c r="I3475" t="s">
        <v>60</v>
      </c>
      <c r="J3475" t="s">
        <v>36</v>
      </c>
      <c r="K3475">
        <v>2362</v>
      </c>
      <c r="L3475" t="s">
        <v>35</v>
      </c>
      <c r="M3475" s="1">
        <v>42558</v>
      </c>
      <c r="N3475" s="1">
        <v>42742</v>
      </c>
      <c r="O3475" t="s">
        <v>26</v>
      </c>
      <c r="P3475" s="1">
        <v>42662.600219907406</v>
      </c>
      <c r="Q3475" s="1">
        <v>42558</v>
      </c>
      <c r="R3475" s="5">
        <v>1</v>
      </c>
    </row>
    <row r="3476" spans="1:18" x14ac:dyDescent="0.25">
      <c r="A3476" t="s">
        <v>1528</v>
      </c>
      <c r="B3476" t="s">
        <v>1529</v>
      </c>
      <c r="C3476">
        <v>2695</v>
      </c>
      <c r="D3476" t="s">
        <v>2907</v>
      </c>
      <c r="E3476" t="s">
        <v>212</v>
      </c>
      <c r="F3476" t="s">
        <v>52</v>
      </c>
      <c r="G3476" t="s">
        <v>1059</v>
      </c>
      <c r="H3476">
        <v>1</v>
      </c>
      <c r="I3476" t="s">
        <v>60</v>
      </c>
      <c r="J3476" t="s">
        <v>24</v>
      </c>
      <c r="K3476">
        <v>2362</v>
      </c>
      <c r="L3476" t="s">
        <v>35</v>
      </c>
      <c r="M3476" s="1">
        <v>42558</v>
      </c>
      <c r="N3476" s="1">
        <v>42742</v>
      </c>
      <c r="O3476" t="s">
        <v>26</v>
      </c>
      <c r="P3476" s="1">
        <v>42662.600219907406</v>
      </c>
      <c r="Q3476" s="1">
        <v>42558</v>
      </c>
      <c r="R3476" s="5">
        <v>1</v>
      </c>
    </row>
    <row r="3477" spans="1:18" x14ac:dyDescent="0.25">
      <c r="A3477" t="s">
        <v>1528</v>
      </c>
      <c r="B3477" t="s">
        <v>1529</v>
      </c>
      <c r="C3477">
        <v>2695</v>
      </c>
      <c r="D3477" t="s">
        <v>2907</v>
      </c>
      <c r="E3477" t="s">
        <v>212</v>
      </c>
      <c r="F3477" t="s">
        <v>52</v>
      </c>
      <c r="G3477" t="s">
        <v>1059</v>
      </c>
      <c r="H3477">
        <v>1</v>
      </c>
      <c r="I3477" t="s">
        <v>60</v>
      </c>
      <c r="J3477" t="s">
        <v>27</v>
      </c>
      <c r="K3477">
        <v>2362</v>
      </c>
      <c r="L3477" t="s">
        <v>35</v>
      </c>
      <c r="M3477" s="1">
        <v>42558</v>
      </c>
      <c r="N3477" s="1">
        <v>42742</v>
      </c>
      <c r="O3477" t="s">
        <v>26</v>
      </c>
      <c r="P3477" s="1">
        <v>42662.600219907406</v>
      </c>
      <c r="Q3477" s="1">
        <v>42558</v>
      </c>
      <c r="R3477" s="5">
        <v>1</v>
      </c>
    </row>
    <row r="3478" spans="1:18" x14ac:dyDescent="0.25">
      <c r="A3478" t="s">
        <v>997</v>
      </c>
      <c r="B3478" t="s">
        <v>998</v>
      </c>
      <c r="C3478">
        <v>2380</v>
      </c>
      <c r="D3478" t="s">
        <v>2908</v>
      </c>
      <c r="E3478" t="s">
        <v>212</v>
      </c>
      <c r="F3478" t="s">
        <v>52</v>
      </c>
      <c r="G3478" t="s">
        <v>2540</v>
      </c>
      <c r="H3478">
        <v>0</v>
      </c>
      <c r="I3478" t="s">
        <v>328</v>
      </c>
      <c r="J3478" t="s">
        <v>24</v>
      </c>
      <c r="K3478">
        <v>2625</v>
      </c>
      <c r="L3478" t="s">
        <v>35</v>
      </c>
      <c r="M3478" s="1">
        <v>42699</v>
      </c>
      <c r="N3478" s="1">
        <v>43064</v>
      </c>
      <c r="O3478" t="s">
        <v>26</v>
      </c>
      <c r="P3478" s="1">
        <v>42698.712291666663</v>
      </c>
      <c r="Q3478" s="1">
        <v>42699</v>
      </c>
      <c r="R3478" s="5">
        <v>1</v>
      </c>
    </row>
    <row r="3479" spans="1:18" x14ac:dyDescent="0.25">
      <c r="A3479" t="s">
        <v>997</v>
      </c>
      <c r="B3479" t="s">
        <v>998</v>
      </c>
      <c r="C3479">
        <v>2380</v>
      </c>
      <c r="D3479" t="s">
        <v>2908</v>
      </c>
      <c r="E3479" t="s">
        <v>212</v>
      </c>
      <c r="F3479" t="s">
        <v>52</v>
      </c>
      <c r="G3479" t="s">
        <v>2540</v>
      </c>
      <c r="H3479">
        <v>0</v>
      </c>
      <c r="I3479" t="s">
        <v>328</v>
      </c>
      <c r="J3479" t="s">
        <v>27</v>
      </c>
      <c r="K3479">
        <v>2625</v>
      </c>
      <c r="L3479" t="s">
        <v>35</v>
      </c>
      <c r="M3479" s="1">
        <v>42699</v>
      </c>
      <c r="N3479" s="1">
        <v>43064</v>
      </c>
      <c r="O3479" t="s">
        <v>26</v>
      </c>
      <c r="P3479" s="1">
        <v>42698.712291666663</v>
      </c>
      <c r="Q3479" s="1">
        <v>42699</v>
      </c>
      <c r="R3479" s="5">
        <v>1</v>
      </c>
    </row>
    <row r="3480" spans="1:18" x14ac:dyDescent="0.25">
      <c r="A3480" t="s">
        <v>2821</v>
      </c>
      <c r="B3480" t="s">
        <v>2822</v>
      </c>
      <c r="C3480">
        <v>2122</v>
      </c>
      <c r="D3480" t="s">
        <v>2909</v>
      </c>
      <c r="E3480" t="s">
        <v>205</v>
      </c>
      <c r="F3480" t="s">
        <v>52</v>
      </c>
      <c r="G3480" t="s">
        <v>1506</v>
      </c>
      <c r="H3480">
        <v>0</v>
      </c>
      <c r="I3480" t="s">
        <v>2824</v>
      </c>
      <c r="J3480" t="s">
        <v>254</v>
      </c>
      <c r="K3480">
        <v>901</v>
      </c>
      <c r="L3480" t="s">
        <v>35</v>
      </c>
      <c r="M3480" s="1">
        <v>42464</v>
      </c>
      <c r="N3480" s="1">
        <v>42829</v>
      </c>
      <c r="O3480" t="s">
        <v>26</v>
      </c>
      <c r="P3480" s="1">
        <v>42597.526018518518</v>
      </c>
      <c r="Q3480" s="1">
        <v>42464</v>
      </c>
      <c r="R3480" s="5">
        <v>1</v>
      </c>
    </row>
    <row r="3481" spans="1:18" x14ac:dyDescent="0.25">
      <c r="A3481" t="s">
        <v>2821</v>
      </c>
      <c r="B3481" t="s">
        <v>2822</v>
      </c>
      <c r="C3481">
        <v>2122</v>
      </c>
      <c r="D3481" t="s">
        <v>2909</v>
      </c>
      <c r="E3481" t="s">
        <v>205</v>
      </c>
      <c r="F3481" t="s">
        <v>52</v>
      </c>
      <c r="G3481" t="s">
        <v>1506</v>
      </c>
      <c r="H3481">
        <v>0</v>
      </c>
      <c r="I3481" t="s">
        <v>2824</v>
      </c>
      <c r="J3481" t="s">
        <v>24</v>
      </c>
      <c r="K3481">
        <v>901</v>
      </c>
      <c r="L3481" t="s">
        <v>35</v>
      </c>
      <c r="M3481" s="1">
        <v>42464</v>
      </c>
      <c r="N3481" s="1">
        <v>42829</v>
      </c>
      <c r="O3481" t="s">
        <v>26</v>
      </c>
      <c r="P3481" s="1">
        <v>42597.526018518518</v>
      </c>
      <c r="Q3481" s="1">
        <v>42464</v>
      </c>
      <c r="R3481" s="5">
        <v>1</v>
      </c>
    </row>
    <row r="3482" spans="1:18" x14ac:dyDescent="0.25">
      <c r="A3482" t="s">
        <v>2821</v>
      </c>
      <c r="B3482" t="s">
        <v>2822</v>
      </c>
      <c r="C3482">
        <v>2122</v>
      </c>
      <c r="D3482" t="s">
        <v>2909</v>
      </c>
      <c r="E3482" t="s">
        <v>205</v>
      </c>
      <c r="F3482" t="s">
        <v>52</v>
      </c>
      <c r="G3482" t="s">
        <v>1506</v>
      </c>
      <c r="H3482">
        <v>0</v>
      </c>
      <c r="I3482" t="s">
        <v>2824</v>
      </c>
      <c r="J3482" t="s">
        <v>27</v>
      </c>
      <c r="K3482">
        <v>901</v>
      </c>
      <c r="L3482" t="s">
        <v>35</v>
      </c>
      <c r="M3482" s="1">
        <v>42464</v>
      </c>
      <c r="N3482" s="1">
        <v>42829</v>
      </c>
      <c r="O3482" t="s">
        <v>26</v>
      </c>
      <c r="P3482" s="1">
        <v>42597.526018518518</v>
      </c>
      <c r="Q3482" s="1">
        <v>42464</v>
      </c>
      <c r="R3482" s="5">
        <v>1</v>
      </c>
    </row>
    <row r="3483" spans="1:18" x14ac:dyDescent="0.25">
      <c r="A3483" t="s">
        <v>2821</v>
      </c>
      <c r="B3483" t="s">
        <v>2822</v>
      </c>
      <c r="C3483">
        <v>2122</v>
      </c>
      <c r="D3483" t="s">
        <v>2910</v>
      </c>
      <c r="E3483" t="s">
        <v>205</v>
      </c>
      <c r="F3483" t="s">
        <v>52</v>
      </c>
      <c r="G3483" t="s">
        <v>1506</v>
      </c>
      <c r="H3483">
        <v>0</v>
      </c>
      <c r="I3483" t="s">
        <v>2824</v>
      </c>
      <c r="J3483" t="s">
        <v>254</v>
      </c>
      <c r="K3483">
        <v>897</v>
      </c>
      <c r="L3483" t="s">
        <v>35</v>
      </c>
      <c r="M3483" s="1">
        <v>42457</v>
      </c>
      <c r="N3483" s="1">
        <v>42822</v>
      </c>
      <c r="O3483" t="s">
        <v>26</v>
      </c>
      <c r="P3483" s="1">
        <v>42597.510613425926</v>
      </c>
      <c r="Q3483" s="1">
        <v>42457</v>
      </c>
      <c r="R3483" s="5">
        <v>1</v>
      </c>
    </row>
    <row r="3484" spans="1:18" x14ac:dyDescent="0.25">
      <c r="A3484" t="s">
        <v>2821</v>
      </c>
      <c r="B3484" t="s">
        <v>2822</v>
      </c>
      <c r="C3484">
        <v>2122</v>
      </c>
      <c r="D3484" t="s">
        <v>2910</v>
      </c>
      <c r="E3484" t="s">
        <v>205</v>
      </c>
      <c r="F3484" t="s">
        <v>52</v>
      </c>
      <c r="G3484" t="s">
        <v>1506</v>
      </c>
      <c r="H3484">
        <v>0</v>
      </c>
      <c r="I3484" t="s">
        <v>2824</v>
      </c>
      <c r="J3484" t="s">
        <v>24</v>
      </c>
      <c r="K3484">
        <v>897</v>
      </c>
      <c r="L3484" t="s">
        <v>35</v>
      </c>
      <c r="M3484" s="1">
        <v>42457</v>
      </c>
      <c r="N3484" s="1">
        <v>42822</v>
      </c>
      <c r="O3484" t="s">
        <v>26</v>
      </c>
      <c r="P3484" s="1">
        <v>42597.510613425926</v>
      </c>
      <c r="Q3484" s="1">
        <v>42457</v>
      </c>
      <c r="R3484" s="5">
        <v>1</v>
      </c>
    </row>
    <row r="3485" spans="1:18" x14ac:dyDescent="0.25">
      <c r="A3485" t="s">
        <v>2821</v>
      </c>
      <c r="B3485" t="s">
        <v>2822</v>
      </c>
      <c r="C3485">
        <v>2122</v>
      </c>
      <c r="D3485" t="s">
        <v>2910</v>
      </c>
      <c r="E3485" t="s">
        <v>205</v>
      </c>
      <c r="F3485" t="s">
        <v>52</v>
      </c>
      <c r="G3485" t="s">
        <v>1506</v>
      </c>
      <c r="H3485">
        <v>0</v>
      </c>
      <c r="I3485" t="s">
        <v>2824</v>
      </c>
      <c r="J3485" t="s">
        <v>27</v>
      </c>
      <c r="K3485">
        <v>897</v>
      </c>
      <c r="L3485" t="s">
        <v>35</v>
      </c>
      <c r="M3485" s="1">
        <v>42457</v>
      </c>
      <c r="N3485" s="1">
        <v>42822</v>
      </c>
      <c r="O3485" t="s">
        <v>26</v>
      </c>
      <c r="P3485" s="1">
        <v>42597.510613425926</v>
      </c>
      <c r="Q3485" s="1">
        <v>42457</v>
      </c>
      <c r="R3485" s="5">
        <v>1</v>
      </c>
    </row>
    <row r="3486" spans="1:18" x14ac:dyDescent="0.25">
      <c r="A3486" t="s">
        <v>2821</v>
      </c>
      <c r="B3486" t="s">
        <v>2822</v>
      </c>
      <c r="C3486">
        <v>2122</v>
      </c>
      <c r="D3486" t="s">
        <v>2911</v>
      </c>
      <c r="E3486" t="s">
        <v>205</v>
      </c>
      <c r="F3486" t="s">
        <v>52</v>
      </c>
      <c r="G3486" t="s">
        <v>1506</v>
      </c>
      <c r="H3486">
        <v>0</v>
      </c>
      <c r="I3486" t="s">
        <v>2824</v>
      </c>
      <c r="J3486" t="s">
        <v>27</v>
      </c>
      <c r="K3486">
        <v>895</v>
      </c>
      <c r="L3486" t="s">
        <v>35</v>
      </c>
      <c r="M3486" s="1">
        <v>42451</v>
      </c>
      <c r="N3486" s="1">
        <v>42816</v>
      </c>
      <c r="O3486" t="s">
        <v>26</v>
      </c>
      <c r="P3486" s="1">
        <v>42597.49628472222</v>
      </c>
      <c r="Q3486" s="1">
        <v>42451</v>
      </c>
      <c r="R3486" s="5">
        <v>1</v>
      </c>
    </row>
    <row r="3487" spans="1:18" x14ac:dyDescent="0.25">
      <c r="A3487" t="s">
        <v>2821</v>
      </c>
      <c r="B3487" t="s">
        <v>2822</v>
      </c>
      <c r="C3487">
        <v>2122</v>
      </c>
      <c r="D3487" t="s">
        <v>2911</v>
      </c>
      <c r="E3487" t="s">
        <v>205</v>
      </c>
      <c r="F3487" t="s">
        <v>52</v>
      </c>
      <c r="G3487" t="s">
        <v>1506</v>
      </c>
      <c r="H3487">
        <v>0</v>
      </c>
      <c r="I3487" t="s">
        <v>2824</v>
      </c>
      <c r="J3487" t="s">
        <v>254</v>
      </c>
      <c r="K3487">
        <v>895</v>
      </c>
      <c r="L3487" t="s">
        <v>35</v>
      </c>
      <c r="M3487" s="1">
        <v>42451</v>
      </c>
      <c r="N3487" s="1">
        <v>42816</v>
      </c>
      <c r="O3487" t="s">
        <v>26</v>
      </c>
      <c r="P3487" s="1">
        <v>42597.49628472222</v>
      </c>
      <c r="Q3487" s="1">
        <v>42451</v>
      </c>
      <c r="R3487" s="5">
        <v>1</v>
      </c>
    </row>
    <row r="3488" spans="1:18" x14ac:dyDescent="0.25">
      <c r="A3488" t="s">
        <v>2821</v>
      </c>
      <c r="B3488" t="s">
        <v>2822</v>
      </c>
      <c r="C3488">
        <v>2122</v>
      </c>
      <c r="D3488" t="s">
        <v>2911</v>
      </c>
      <c r="E3488" t="s">
        <v>205</v>
      </c>
      <c r="F3488" t="s">
        <v>52</v>
      </c>
      <c r="G3488" t="s">
        <v>1506</v>
      </c>
      <c r="H3488">
        <v>0</v>
      </c>
      <c r="I3488" t="s">
        <v>2824</v>
      </c>
      <c r="J3488" t="s">
        <v>24</v>
      </c>
      <c r="K3488">
        <v>895</v>
      </c>
      <c r="L3488" t="s">
        <v>35</v>
      </c>
      <c r="M3488" s="1">
        <v>42451</v>
      </c>
      <c r="N3488" s="1">
        <v>42816</v>
      </c>
      <c r="O3488" t="s">
        <v>26</v>
      </c>
      <c r="P3488" s="1">
        <v>42597.49628472222</v>
      </c>
      <c r="Q3488" s="1">
        <v>42451</v>
      </c>
      <c r="R3488" s="5">
        <v>1</v>
      </c>
    </row>
    <row r="3489" spans="1:18" x14ac:dyDescent="0.25">
      <c r="A3489" t="s">
        <v>2821</v>
      </c>
      <c r="B3489" t="s">
        <v>2822</v>
      </c>
      <c r="C3489">
        <v>2122</v>
      </c>
      <c r="D3489" t="s">
        <v>2912</v>
      </c>
      <c r="E3489" t="s">
        <v>205</v>
      </c>
      <c r="F3489" t="s">
        <v>52</v>
      </c>
      <c r="G3489" t="s">
        <v>1506</v>
      </c>
      <c r="H3489">
        <v>0</v>
      </c>
      <c r="I3489" t="s">
        <v>2824</v>
      </c>
      <c r="J3489" t="s">
        <v>254</v>
      </c>
      <c r="K3489">
        <v>877</v>
      </c>
      <c r="L3489" t="s">
        <v>35</v>
      </c>
      <c r="M3489" s="1">
        <v>42450</v>
      </c>
      <c r="N3489" s="1">
        <v>42815</v>
      </c>
      <c r="O3489" t="s">
        <v>26</v>
      </c>
      <c r="P3489" s="1">
        <v>42597.43440972222</v>
      </c>
      <c r="Q3489" s="1">
        <v>42450</v>
      </c>
      <c r="R3489" s="5">
        <v>1</v>
      </c>
    </row>
    <row r="3490" spans="1:18" x14ac:dyDescent="0.25">
      <c r="A3490" t="s">
        <v>2821</v>
      </c>
      <c r="B3490" t="s">
        <v>2822</v>
      </c>
      <c r="C3490">
        <v>2122</v>
      </c>
      <c r="D3490" t="s">
        <v>2912</v>
      </c>
      <c r="E3490" t="s">
        <v>205</v>
      </c>
      <c r="F3490" t="s">
        <v>52</v>
      </c>
      <c r="G3490" t="s">
        <v>1506</v>
      </c>
      <c r="H3490">
        <v>0</v>
      </c>
      <c r="I3490" t="s">
        <v>2824</v>
      </c>
      <c r="J3490" t="s">
        <v>24</v>
      </c>
      <c r="K3490">
        <v>877</v>
      </c>
      <c r="L3490" t="s">
        <v>35</v>
      </c>
      <c r="M3490" s="1">
        <v>42450</v>
      </c>
      <c r="N3490" s="1">
        <v>42815</v>
      </c>
      <c r="O3490" t="s">
        <v>26</v>
      </c>
      <c r="P3490" s="1">
        <v>42597.43440972222</v>
      </c>
      <c r="Q3490" s="1">
        <v>42450</v>
      </c>
      <c r="R3490" s="5">
        <v>1</v>
      </c>
    </row>
    <row r="3491" spans="1:18" x14ac:dyDescent="0.25">
      <c r="A3491" t="s">
        <v>2821</v>
      </c>
      <c r="B3491" t="s">
        <v>2822</v>
      </c>
      <c r="C3491">
        <v>2122</v>
      </c>
      <c r="D3491" t="s">
        <v>2912</v>
      </c>
      <c r="E3491" t="s">
        <v>205</v>
      </c>
      <c r="F3491" t="s">
        <v>52</v>
      </c>
      <c r="G3491" t="s">
        <v>1506</v>
      </c>
      <c r="H3491">
        <v>0</v>
      </c>
      <c r="I3491" t="s">
        <v>2824</v>
      </c>
      <c r="J3491" t="s">
        <v>27</v>
      </c>
      <c r="K3491">
        <v>877</v>
      </c>
      <c r="L3491" t="s">
        <v>35</v>
      </c>
      <c r="M3491" s="1">
        <v>42450</v>
      </c>
      <c r="N3491" s="1">
        <v>42815</v>
      </c>
      <c r="O3491" t="s">
        <v>26</v>
      </c>
      <c r="P3491" s="1">
        <v>42597.43440972222</v>
      </c>
      <c r="Q3491" s="1">
        <v>42450</v>
      </c>
      <c r="R3491" s="5">
        <v>1</v>
      </c>
    </row>
    <row r="3492" spans="1:18" x14ac:dyDescent="0.25">
      <c r="A3492" t="s">
        <v>2821</v>
      </c>
      <c r="B3492" t="s">
        <v>2822</v>
      </c>
      <c r="C3492">
        <v>2122</v>
      </c>
      <c r="D3492" t="s">
        <v>2913</v>
      </c>
      <c r="E3492" t="s">
        <v>205</v>
      </c>
      <c r="F3492" t="s">
        <v>52</v>
      </c>
      <c r="G3492" t="s">
        <v>1506</v>
      </c>
      <c r="H3492">
        <v>0</v>
      </c>
      <c r="I3492" t="s">
        <v>2824</v>
      </c>
      <c r="J3492" t="s">
        <v>254</v>
      </c>
      <c r="K3492">
        <v>902</v>
      </c>
      <c r="L3492" t="s">
        <v>35</v>
      </c>
      <c r="M3492" s="1">
        <v>42461</v>
      </c>
      <c r="N3492" s="1">
        <v>42826</v>
      </c>
      <c r="O3492" t="s">
        <v>26</v>
      </c>
      <c r="P3492" s="1">
        <v>42597.529710648145</v>
      </c>
      <c r="Q3492" s="1">
        <v>42461</v>
      </c>
      <c r="R3492" s="5">
        <v>1</v>
      </c>
    </row>
    <row r="3493" spans="1:18" x14ac:dyDescent="0.25">
      <c r="A3493" t="s">
        <v>2821</v>
      </c>
      <c r="B3493" t="s">
        <v>2822</v>
      </c>
      <c r="C3493">
        <v>2122</v>
      </c>
      <c r="D3493" t="s">
        <v>2913</v>
      </c>
      <c r="E3493" t="s">
        <v>205</v>
      </c>
      <c r="F3493" t="s">
        <v>52</v>
      </c>
      <c r="G3493" t="s">
        <v>1506</v>
      </c>
      <c r="H3493">
        <v>0</v>
      </c>
      <c r="I3493" t="s">
        <v>2824</v>
      </c>
      <c r="J3493" t="s">
        <v>24</v>
      </c>
      <c r="K3493">
        <v>902</v>
      </c>
      <c r="L3493" t="s">
        <v>35</v>
      </c>
      <c r="M3493" s="1">
        <v>42461</v>
      </c>
      <c r="N3493" s="1">
        <v>42826</v>
      </c>
      <c r="O3493" t="s">
        <v>26</v>
      </c>
      <c r="P3493" s="1">
        <v>42597.529710648145</v>
      </c>
      <c r="Q3493" s="1">
        <v>42461</v>
      </c>
      <c r="R3493" s="5">
        <v>1</v>
      </c>
    </row>
    <row r="3494" spans="1:18" x14ac:dyDescent="0.25">
      <c r="A3494" t="s">
        <v>2821</v>
      </c>
      <c r="B3494" t="s">
        <v>2822</v>
      </c>
      <c r="C3494">
        <v>2122</v>
      </c>
      <c r="D3494" t="s">
        <v>2913</v>
      </c>
      <c r="E3494" t="s">
        <v>205</v>
      </c>
      <c r="F3494" t="s">
        <v>52</v>
      </c>
      <c r="G3494" t="s">
        <v>1506</v>
      </c>
      <c r="H3494">
        <v>0</v>
      </c>
      <c r="I3494" t="s">
        <v>2824</v>
      </c>
      <c r="J3494" t="s">
        <v>27</v>
      </c>
      <c r="K3494">
        <v>902</v>
      </c>
      <c r="L3494" t="s">
        <v>35</v>
      </c>
      <c r="M3494" s="1">
        <v>42461</v>
      </c>
      <c r="N3494" s="1">
        <v>42826</v>
      </c>
      <c r="O3494" t="s">
        <v>26</v>
      </c>
      <c r="P3494" s="1">
        <v>42597.529710648145</v>
      </c>
      <c r="Q3494" s="1">
        <v>42461</v>
      </c>
      <c r="R3494" s="5">
        <v>1</v>
      </c>
    </row>
    <row r="3495" spans="1:18" x14ac:dyDescent="0.25">
      <c r="A3495" t="s">
        <v>2914</v>
      </c>
      <c r="B3495" t="s">
        <v>2915</v>
      </c>
      <c r="C3495" t="s">
        <v>99</v>
      </c>
      <c r="D3495" t="s">
        <v>2916</v>
      </c>
      <c r="E3495" t="s">
        <v>217</v>
      </c>
      <c r="F3495" t="s">
        <v>154</v>
      </c>
      <c r="G3495" t="s">
        <v>155</v>
      </c>
      <c r="H3495">
        <v>0</v>
      </c>
      <c r="I3495" t="s">
        <v>107</v>
      </c>
      <c r="J3495" t="s">
        <v>27</v>
      </c>
      <c r="K3495">
        <v>2144</v>
      </c>
      <c r="L3495" t="s">
        <v>35</v>
      </c>
      <c r="M3495" s="1">
        <v>42642</v>
      </c>
      <c r="N3495" s="1">
        <v>43007</v>
      </c>
      <c r="O3495" t="s">
        <v>26</v>
      </c>
      <c r="P3495" s="1">
        <v>42641.838043981479</v>
      </c>
      <c r="Q3495" s="1">
        <v>42642</v>
      </c>
      <c r="R3495" s="5">
        <v>1</v>
      </c>
    </row>
    <row r="3496" spans="1:18" x14ac:dyDescent="0.25">
      <c r="A3496" t="s">
        <v>2914</v>
      </c>
      <c r="B3496" t="s">
        <v>2915</v>
      </c>
      <c r="C3496" t="s">
        <v>99</v>
      </c>
      <c r="D3496" t="s">
        <v>2916</v>
      </c>
      <c r="E3496" t="s">
        <v>217</v>
      </c>
      <c r="F3496" t="s">
        <v>154</v>
      </c>
      <c r="G3496" t="s">
        <v>155</v>
      </c>
      <c r="H3496">
        <v>0</v>
      </c>
      <c r="I3496" t="s">
        <v>107</v>
      </c>
      <c r="J3496" t="s">
        <v>24</v>
      </c>
      <c r="K3496">
        <v>2144</v>
      </c>
      <c r="L3496" t="s">
        <v>35</v>
      </c>
      <c r="M3496" s="1">
        <v>42642</v>
      </c>
      <c r="N3496" s="1">
        <v>43007</v>
      </c>
      <c r="O3496" t="s">
        <v>26</v>
      </c>
      <c r="P3496" s="1">
        <v>42641.838043981479</v>
      </c>
      <c r="Q3496" s="1">
        <v>42642</v>
      </c>
      <c r="R3496" s="5">
        <v>1</v>
      </c>
    </row>
    <row r="3497" spans="1:18" x14ac:dyDescent="0.25">
      <c r="A3497" t="s">
        <v>2821</v>
      </c>
      <c r="B3497" t="s">
        <v>2822</v>
      </c>
      <c r="C3497">
        <v>2122</v>
      </c>
      <c r="D3497" t="s">
        <v>2917</v>
      </c>
      <c r="E3497" t="s">
        <v>205</v>
      </c>
      <c r="F3497" t="s">
        <v>52</v>
      </c>
      <c r="G3497" t="s">
        <v>1506</v>
      </c>
      <c r="H3497">
        <v>0</v>
      </c>
      <c r="I3497" t="s">
        <v>2824</v>
      </c>
      <c r="J3497" t="s">
        <v>24</v>
      </c>
      <c r="K3497">
        <v>874</v>
      </c>
      <c r="L3497" t="s">
        <v>35</v>
      </c>
      <c r="M3497" s="1">
        <v>42452</v>
      </c>
      <c r="N3497" s="1">
        <v>42817</v>
      </c>
      <c r="O3497" t="s">
        <v>26</v>
      </c>
      <c r="P3497" s="1">
        <v>42597.424386574072</v>
      </c>
      <c r="Q3497" s="1">
        <v>42452</v>
      </c>
      <c r="R3497" s="5">
        <v>1</v>
      </c>
    </row>
    <row r="3498" spans="1:18" x14ac:dyDescent="0.25">
      <c r="A3498" t="s">
        <v>2821</v>
      </c>
      <c r="B3498" t="s">
        <v>2822</v>
      </c>
      <c r="C3498">
        <v>2122</v>
      </c>
      <c r="D3498" t="s">
        <v>2917</v>
      </c>
      <c r="E3498" t="s">
        <v>205</v>
      </c>
      <c r="F3498" t="s">
        <v>52</v>
      </c>
      <c r="G3498" t="s">
        <v>1506</v>
      </c>
      <c r="H3498">
        <v>0</v>
      </c>
      <c r="I3498" t="s">
        <v>2824</v>
      </c>
      <c r="J3498" t="s">
        <v>27</v>
      </c>
      <c r="K3498">
        <v>874</v>
      </c>
      <c r="L3498" t="s">
        <v>35</v>
      </c>
      <c r="M3498" s="1">
        <v>42452</v>
      </c>
      <c r="N3498" s="1">
        <v>42817</v>
      </c>
      <c r="O3498" t="s">
        <v>26</v>
      </c>
      <c r="P3498" s="1">
        <v>42597.424386574072</v>
      </c>
      <c r="Q3498" s="1">
        <v>42452</v>
      </c>
      <c r="R3498" s="5">
        <v>1</v>
      </c>
    </row>
    <row r="3499" spans="1:18" x14ac:dyDescent="0.25">
      <c r="A3499" t="s">
        <v>2821</v>
      </c>
      <c r="B3499" t="s">
        <v>2822</v>
      </c>
      <c r="C3499">
        <v>2122</v>
      </c>
      <c r="D3499" t="s">
        <v>2917</v>
      </c>
      <c r="E3499" t="s">
        <v>205</v>
      </c>
      <c r="F3499" t="s">
        <v>52</v>
      </c>
      <c r="G3499" t="s">
        <v>1506</v>
      </c>
      <c r="H3499">
        <v>0</v>
      </c>
      <c r="I3499" t="s">
        <v>2824</v>
      </c>
      <c r="J3499" t="s">
        <v>254</v>
      </c>
      <c r="K3499">
        <v>874</v>
      </c>
      <c r="L3499" t="s">
        <v>35</v>
      </c>
      <c r="M3499" s="1">
        <v>42452</v>
      </c>
      <c r="N3499" s="1">
        <v>42817</v>
      </c>
      <c r="O3499" t="s">
        <v>26</v>
      </c>
      <c r="P3499" s="1">
        <v>42597.424386574072</v>
      </c>
      <c r="Q3499" s="1">
        <v>42452</v>
      </c>
      <c r="R3499" s="5">
        <v>1</v>
      </c>
    </row>
    <row r="3500" spans="1:18" x14ac:dyDescent="0.25">
      <c r="A3500" t="s">
        <v>2559</v>
      </c>
      <c r="B3500" t="s">
        <v>2560</v>
      </c>
      <c r="C3500">
        <v>1081</v>
      </c>
      <c r="D3500" t="s">
        <v>2918</v>
      </c>
      <c r="E3500" t="s">
        <v>205</v>
      </c>
      <c r="F3500" t="s">
        <v>32</v>
      </c>
      <c r="G3500" t="s">
        <v>179</v>
      </c>
      <c r="H3500">
        <v>0</v>
      </c>
      <c r="I3500" t="s">
        <v>107</v>
      </c>
      <c r="J3500" t="s">
        <v>24</v>
      </c>
      <c r="K3500">
        <v>1556</v>
      </c>
      <c r="L3500" t="s">
        <v>25</v>
      </c>
      <c r="M3500" s="1">
        <v>42297</v>
      </c>
      <c r="N3500" s="1">
        <v>42663</v>
      </c>
      <c r="O3500" t="s">
        <v>88</v>
      </c>
      <c r="P3500" s="1">
        <v>42626.664259259262</v>
      </c>
      <c r="Q3500" s="1">
        <v>42297</v>
      </c>
      <c r="R3500" s="5">
        <v>1</v>
      </c>
    </row>
    <row r="3501" spans="1:18" x14ac:dyDescent="0.25">
      <c r="A3501" t="s">
        <v>2559</v>
      </c>
      <c r="B3501" t="s">
        <v>2560</v>
      </c>
      <c r="C3501">
        <v>1081</v>
      </c>
      <c r="D3501" t="s">
        <v>2918</v>
      </c>
      <c r="E3501" t="s">
        <v>205</v>
      </c>
      <c r="F3501" t="s">
        <v>32</v>
      </c>
      <c r="G3501" t="s">
        <v>179</v>
      </c>
      <c r="H3501">
        <v>0</v>
      </c>
      <c r="I3501" t="s">
        <v>107</v>
      </c>
      <c r="J3501" t="s">
        <v>27</v>
      </c>
      <c r="K3501">
        <v>1556</v>
      </c>
      <c r="L3501" t="s">
        <v>25</v>
      </c>
      <c r="M3501" s="1">
        <v>42297</v>
      </c>
      <c r="N3501" s="1">
        <v>42663</v>
      </c>
      <c r="O3501" t="s">
        <v>88</v>
      </c>
      <c r="P3501" s="1">
        <v>42626.664259259262</v>
      </c>
      <c r="Q3501" s="1">
        <v>42297</v>
      </c>
      <c r="R3501" s="5">
        <v>1</v>
      </c>
    </row>
    <row r="3502" spans="1:18" x14ac:dyDescent="0.25">
      <c r="A3502" t="s">
        <v>2821</v>
      </c>
      <c r="B3502" t="s">
        <v>2822</v>
      </c>
      <c r="C3502">
        <v>2122</v>
      </c>
      <c r="D3502" t="s">
        <v>2919</v>
      </c>
      <c r="E3502" t="s">
        <v>205</v>
      </c>
      <c r="F3502" t="s">
        <v>52</v>
      </c>
      <c r="G3502" t="s">
        <v>1506</v>
      </c>
      <c r="H3502">
        <v>0</v>
      </c>
      <c r="I3502" t="s">
        <v>2824</v>
      </c>
      <c r="J3502" t="s">
        <v>254</v>
      </c>
      <c r="K3502">
        <v>880</v>
      </c>
      <c r="L3502" t="s">
        <v>35</v>
      </c>
      <c r="M3502" s="1">
        <v>42450</v>
      </c>
      <c r="N3502" s="1">
        <v>42815</v>
      </c>
      <c r="O3502" t="s">
        <v>26</v>
      </c>
      <c r="P3502" s="1">
        <v>42597.437604166669</v>
      </c>
      <c r="Q3502" s="1">
        <v>42450</v>
      </c>
      <c r="R3502" s="5">
        <v>1</v>
      </c>
    </row>
    <row r="3503" spans="1:18" x14ac:dyDescent="0.25">
      <c r="A3503" t="s">
        <v>2821</v>
      </c>
      <c r="B3503" t="s">
        <v>2822</v>
      </c>
      <c r="C3503">
        <v>2122</v>
      </c>
      <c r="D3503" t="s">
        <v>2919</v>
      </c>
      <c r="E3503" t="s">
        <v>205</v>
      </c>
      <c r="F3503" t="s">
        <v>52</v>
      </c>
      <c r="G3503" t="s">
        <v>1506</v>
      </c>
      <c r="H3503">
        <v>0</v>
      </c>
      <c r="I3503" t="s">
        <v>2824</v>
      </c>
      <c r="J3503" t="s">
        <v>24</v>
      </c>
      <c r="K3503">
        <v>880</v>
      </c>
      <c r="L3503" t="s">
        <v>35</v>
      </c>
      <c r="M3503" s="1">
        <v>42450</v>
      </c>
      <c r="N3503" s="1">
        <v>42815</v>
      </c>
      <c r="O3503" t="s">
        <v>26</v>
      </c>
      <c r="P3503" s="1">
        <v>42597.437604166669</v>
      </c>
      <c r="Q3503" s="1">
        <v>42450</v>
      </c>
      <c r="R3503" s="5">
        <v>1</v>
      </c>
    </row>
    <row r="3504" spans="1:18" x14ac:dyDescent="0.25">
      <c r="A3504" t="s">
        <v>2821</v>
      </c>
      <c r="B3504" t="s">
        <v>2822</v>
      </c>
      <c r="C3504">
        <v>2122</v>
      </c>
      <c r="D3504" t="s">
        <v>2919</v>
      </c>
      <c r="E3504" t="s">
        <v>205</v>
      </c>
      <c r="F3504" t="s">
        <v>52</v>
      </c>
      <c r="G3504" t="s">
        <v>1506</v>
      </c>
      <c r="H3504">
        <v>0</v>
      </c>
      <c r="I3504" t="s">
        <v>2824</v>
      </c>
      <c r="J3504" t="s">
        <v>27</v>
      </c>
      <c r="K3504">
        <v>880</v>
      </c>
      <c r="L3504" t="s">
        <v>35</v>
      </c>
      <c r="M3504" s="1">
        <v>42450</v>
      </c>
      <c r="N3504" s="1">
        <v>42815</v>
      </c>
      <c r="O3504" t="s">
        <v>26</v>
      </c>
      <c r="P3504" s="1">
        <v>42597.437604166669</v>
      </c>
      <c r="Q3504" s="1">
        <v>42450</v>
      </c>
      <c r="R3504" s="5">
        <v>1</v>
      </c>
    </row>
    <row r="3505" spans="1:18" x14ac:dyDescent="0.25">
      <c r="A3505" t="s">
        <v>2620</v>
      </c>
      <c r="B3505" t="s">
        <v>2621</v>
      </c>
      <c r="C3505">
        <v>1126</v>
      </c>
      <c r="D3505" t="s">
        <v>2920</v>
      </c>
      <c r="E3505" t="s">
        <v>205</v>
      </c>
      <c r="F3505" t="s">
        <v>154</v>
      </c>
      <c r="G3505" t="s">
        <v>206</v>
      </c>
      <c r="H3505">
        <v>0</v>
      </c>
      <c r="I3505" t="s">
        <v>107</v>
      </c>
      <c r="J3505" t="s">
        <v>24</v>
      </c>
      <c r="K3505">
        <v>984</v>
      </c>
      <c r="L3505" t="s">
        <v>35</v>
      </c>
      <c r="M3505" s="1">
        <v>42507</v>
      </c>
      <c r="N3505" s="1">
        <v>42872</v>
      </c>
      <c r="O3505" t="s">
        <v>26</v>
      </c>
      <c r="P3505" s="1">
        <v>42599.717719907407</v>
      </c>
      <c r="Q3505" s="1">
        <v>42507</v>
      </c>
      <c r="R3505" s="5">
        <v>1</v>
      </c>
    </row>
    <row r="3506" spans="1:18" x14ac:dyDescent="0.25">
      <c r="A3506" t="s">
        <v>2620</v>
      </c>
      <c r="B3506" t="s">
        <v>2621</v>
      </c>
      <c r="C3506">
        <v>1126</v>
      </c>
      <c r="D3506" t="s">
        <v>2920</v>
      </c>
      <c r="E3506" t="s">
        <v>205</v>
      </c>
      <c r="F3506" t="s">
        <v>154</v>
      </c>
      <c r="G3506" t="s">
        <v>206</v>
      </c>
      <c r="H3506">
        <v>0</v>
      </c>
      <c r="I3506" t="s">
        <v>107</v>
      </c>
      <c r="J3506" t="s">
        <v>27</v>
      </c>
      <c r="K3506">
        <v>984</v>
      </c>
      <c r="L3506" t="s">
        <v>35</v>
      </c>
      <c r="M3506" s="1">
        <v>42507</v>
      </c>
      <c r="N3506" s="1">
        <v>42872</v>
      </c>
      <c r="O3506" t="s">
        <v>26</v>
      </c>
      <c r="P3506" s="1">
        <v>42599.717719907407</v>
      </c>
      <c r="Q3506" s="1">
        <v>42507</v>
      </c>
      <c r="R3506" s="5">
        <v>1</v>
      </c>
    </row>
    <row r="3507" spans="1:18" x14ac:dyDescent="0.25">
      <c r="A3507" t="s">
        <v>114</v>
      </c>
      <c r="B3507" t="s">
        <v>115</v>
      </c>
      <c r="C3507">
        <v>2602</v>
      </c>
      <c r="D3507" t="s">
        <v>2921</v>
      </c>
      <c r="E3507" t="s">
        <v>205</v>
      </c>
      <c r="F3507" t="s">
        <v>635</v>
      </c>
      <c r="G3507" t="s">
        <v>1373</v>
      </c>
      <c r="H3507">
        <v>0</v>
      </c>
      <c r="I3507" t="s">
        <v>65</v>
      </c>
      <c r="J3507" t="s">
        <v>24</v>
      </c>
      <c r="K3507">
        <v>2225</v>
      </c>
      <c r="L3507" t="s">
        <v>25</v>
      </c>
      <c r="M3507" s="1">
        <v>42282</v>
      </c>
      <c r="N3507" s="1">
        <v>42648</v>
      </c>
      <c r="O3507" t="s">
        <v>88</v>
      </c>
      <c r="P3507" s="1">
        <v>42643.476956018516</v>
      </c>
      <c r="Q3507" s="1">
        <v>42282</v>
      </c>
      <c r="R3507" s="5">
        <v>1</v>
      </c>
    </row>
    <row r="3508" spans="1:18" x14ac:dyDescent="0.25">
      <c r="A3508" t="s">
        <v>114</v>
      </c>
      <c r="B3508" t="s">
        <v>115</v>
      </c>
      <c r="C3508">
        <v>2602</v>
      </c>
      <c r="D3508" t="s">
        <v>2921</v>
      </c>
      <c r="E3508" t="s">
        <v>205</v>
      </c>
      <c r="F3508" t="s">
        <v>635</v>
      </c>
      <c r="G3508" t="s">
        <v>1373</v>
      </c>
      <c r="H3508">
        <v>0</v>
      </c>
      <c r="I3508" t="s">
        <v>65</v>
      </c>
      <c r="J3508" t="s">
        <v>27</v>
      </c>
      <c r="K3508">
        <v>2225</v>
      </c>
      <c r="L3508" t="s">
        <v>25</v>
      </c>
      <c r="M3508" s="1">
        <v>42282</v>
      </c>
      <c r="N3508" s="1">
        <v>42648</v>
      </c>
      <c r="O3508" t="s">
        <v>88</v>
      </c>
      <c r="P3508" s="1">
        <v>42643.476956018516</v>
      </c>
      <c r="Q3508" s="1">
        <v>42282</v>
      </c>
      <c r="R3508" s="5">
        <v>1</v>
      </c>
    </row>
    <row r="3509" spans="1:18" x14ac:dyDescent="0.25">
      <c r="A3509" t="s">
        <v>114</v>
      </c>
      <c r="B3509" t="s">
        <v>115</v>
      </c>
      <c r="C3509">
        <v>2602</v>
      </c>
      <c r="D3509" t="s">
        <v>2921</v>
      </c>
      <c r="E3509" t="s">
        <v>205</v>
      </c>
      <c r="F3509" t="s">
        <v>635</v>
      </c>
      <c r="G3509" t="s">
        <v>1373</v>
      </c>
      <c r="H3509">
        <v>0</v>
      </c>
      <c r="I3509" t="s">
        <v>65</v>
      </c>
      <c r="J3509" t="s">
        <v>24</v>
      </c>
      <c r="K3509">
        <v>2299</v>
      </c>
      <c r="L3509" t="s">
        <v>35</v>
      </c>
      <c r="M3509" s="1">
        <v>42646</v>
      </c>
      <c r="N3509" s="1">
        <v>43011</v>
      </c>
      <c r="O3509" t="s">
        <v>26</v>
      </c>
      <c r="P3509" s="1">
        <v>42650.448298611111</v>
      </c>
      <c r="Q3509" s="1">
        <v>42646</v>
      </c>
      <c r="R3509" s="5">
        <v>1</v>
      </c>
    </row>
    <row r="3510" spans="1:18" x14ac:dyDescent="0.25">
      <c r="A3510" t="s">
        <v>114</v>
      </c>
      <c r="B3510" t="s">
        <v>115</v>
      </c>
      <c r="C3510">
        <v>2602</v>
      </c>
      <c r="D3510" t="s">
        <v>2921</v>
      </c>
      <c r="E3510" t="s">
        <v>205</v>
      </c>
      <c r="F3510" t="s">
        <v>635</v>
      </c>
      <c r="G3510" t="s">
        <v>1373</v>
      </c>
      <c r="H3510">
        <v>0</v>
      </c>
      <c r="I3510" t="s">
        <v>65</v>
      </c>
      <c r="J3510" t="s">
        <v>27</v>
      </c>
      <c r="K3510">
        <v>2299</v>
      </c>
      <c r="L3510" t="s">
        <v>35</v>
      </c>
      <c r="M3510" s="1">
        <v>42646</v>
      </c>
      <c r="N3510" s="1">
        <v>43011</v>
      </c>
      <c r="O3510" t="s">
        <v>26</v>
      </c>
      <c r="P3510" s="1">
        <v>42650.448298611111</v>
      </c>
      <c r="Q3510" s="1">
        <v>42646</v>
      </c>
      <c r="R3510" s="5">
        <v>1</v>
      </c>
    </row>
    <row r="3511" spans="1:18" x14ac:dyDescent="0.25">
      <c r="A3511" t="s">
        <v>2586</v>
      </c>
      <c r="B3511" t="s">
        <v>2587</v>
      </c>
      <c r="C3511">
        <v>1172</v>
      </c>
      <c r="D3511" t="s">
        <v>2922</v>
      </c>
      <c r="E3511" t="s">
        <v>910</v>
      </c>
      <c r="F3511" t="s">
        <v>70</v>
      </c>
      <c r="G3511" t="s">
        <v>2645</v>
      </c>
      <c r="H3511">
        <v>0</v>
      </c>
      <c r="I3511" t="s">
        <v>107</v>
      </c>
      <c r="J3511" t="s">
        <v>24</v>
      </c>
      <c r="K3511">
        <v>964</v>
      </c>
      <c r="L3511" t="s">
        <v>101</v>
      </c>
      <c r="M3511" s="1">
        <v>42332</v>
      </c>
      <c r="N3511" s="1">
        <v>42698</v>
      </c>
      <c r="O3511" t="s">
        <v>26</v>
      </c>
      <c r="P3511" s="1">
        <v>42599.451053240744</v>
      </c>
      <c r="Q3511" s="1">
        <v>42332</v>
      </c>
      <c r="R3511" s="5">
        <v>1</v>
      </c>
    </row>
    <row r="3512" spans="1:18" x14ac:dyDescent="0.25">
      <c r="A3512" t="s">
        <v>2586</v>
      </c>
      <c r="B3512" t="s">
        <v>2587</v>
      </c>
      <c r="C3512">
        <v>1172</v>
      </c>
      <c r="D3512" t="s">
        <v>2922</v>
      </c>
      <c r="E3512" t="s">
        <v>910</v>
      </c>
      <c r="F3512" t="s">
        <v>70</v>
      </c>
      <c r="G3512" t="s">
        <v>2645</v>
      </c>
      <c r="H3512">
        <v>0</v>
      </c>
      <c r="I3512" t="s">
        <v>107</v>
      </c>
      <c r="J3512" t="s">
        <v>27</v>
      </c>
      <c r="K3512">
        <v>964</v>
      </c>
      <c r="L3512" t="s">
        <v>101</v>
      </c>
      <c r="M3512" s="1">
        <v>42332</v>
      </c>
      <c r="N3512" s="1">
        <v>42698</v>
      </c>
      <c r="O3512" t="s">
        <v>26</v>
      </c>
      <c r="P3512" s="1">
        <v>42599.451053240744</v>
      </c>
      <c r="Q3512" s="1">
        <v>42332</v>
      </c>
      <c r="R3512" s="5">
        <v>1</v>
      </c>
    </row>
    <row r="3513" spans="1:18" x14ac:dyDescent="0.25">
      <c r="A3513" t="s">
        <v>2586</v>
      </c>
      <c r="B3513" t="s">
        <v>2587</v>
      </c>
      <c r="C3513">
        <v>1172</v>
      </c>
      <c r="D3513" t="s">
        <v>2922</v>
      </c>
      <c r="E3513" t="s">
        <v>910</v>
      </c>
      <c r="F3513" t="s">
        <v>70</v>
      </c>
      <c r="G3513" t="s">
        <v>2645</v>
      </c>
      <c r="H3513">
        <v>0</v>
      </c>
      <c r="I3513" t="s">
        <v>107</v>
      </c>
      <c r="J3513" t="s">
        <v>24</v>
      </c>
      <c r="K3513">
        <v>2574</v>
      </c>
      <c r="L3513" t="s">
        <v>35</v>
      </c>
      <c r="M3513" s="1">
        <v>42682</v>
      </c>
      <c r="N3513" s="1">
        <v>43047</v>
      </c>
      <c r="O3513" t="s">
        <v>26</v>
      </c>
      <c r="P3513" s="1">
        <v>42691.688298611109</v>
      </c>
      <c r="Q3513" s="1">
        <v>42682</v>
      </c>
      <c r="R3513" s="5">
        <v>1</v>
      </c>
    </row>
    <row r="3514" spans="1:18" x14ac:dyDescent="0.25">
      <c r="A3514" t="s">
        <v>2586</v>
      </c>
      <c r="B3514" t="s">
        <v>2587</v>
      </c>
      <c r="C3514">
        <v>1172</v>
      </c>
      <c r="D3514" t="s">
        <v>2922</v>
      </c>
      <c r="E3514" t="s">
        <v>910</v>
      </c>
      <c r="F3514" t="s">
        <v>70</v>
      </c>
      <c r="G3514" t="s">
        <v>2645</v>
      </c>
      <c r="H3514">
        <v>0</v>
      </c>
      <c r="I3514" t="s">
        <v>107</v>
      </c>
      <c r="J3514" t="s">
        <v>27</v>
      </c>
      <c r="K3514">
        <v>2574</v>
      </c>
      <c r="L3514" t="s">
        <v>35</v>
      </c>
      <c r="M3514" s="1">
        <v>42682</v>
      </c>
      <c r="N3514" s="1">
        <v>43047</v>
      </c>
      <c r="O3514" t="s">
        <v>26</v>
      </c>
      <c r="P3514" s="1">
        <v>42691.688298611109</v>
      </c>
      <c r="Q3514" s="1">
        <v>42682</v>
      </c>
      <c r="R3514" s="5">
        <v>1</v>
      </c>
    </row>
    <row r="3515" spans="1:18" x14ac:dyDescent="0.25">
      <c r="A3515" t="s">
        <v>2586</v>
      </c>
      <c r="B3515" t="s">
        <v>2587</v>
      </c>
      <c r="C3515">
        <v>1172</v>
      </c>
      <c r="D3515" t="s">
        <v>2923</v>
      </c>
      <c r="E3515" t="s">
        <v>208</v>
      </c>
      <c r="F3515" t="s">
        <v>70</v>
      </c>
      <c r="G3515" t="s">
        <v>2645</v>
      </c>
      <c r="H3515">
        <v>0</v>
      </c>
      <c r="I3515" t="s">
        <v>107</v>
      </c>
      <c r="J3515" t="s">
        <v>24</v>
      </c>
      <c r="K3515">
        <v>965</v>
      </c>
      <c r="L3515" t="s">
        <v>101</v>
      </c>
      <c r="M3515" s="1">
        <v>42332</v>
      </c>
      <c r="N3515" s="1">
        <v>42698</v>
      </c>
      <c r="O3515" t="s">
        <v>26</v>
      </c>
      <c r="P3515" s="1">
        <v>42599.453888888886</v>
      </c>
      <c r="Q3515" s="1">
        <v>42332</v>
      </c>
      <c r="R3515" s="5">
        <v>1</v>
      </c>
    </row>
    <row r="3516" spans="1:18" x14ac:dyDescent="0.25">
      <c r="A3516" t="s">
        <v>2586</v>
      </c>
      <c r="B3516" t="s">
        <v>2587</v>
      </c>
      <c r="C3516">
        <v>1172</v>
      </c>
      <c r="D3516" t="s">
        <v>2923</v>
      </c>
      <c r="E3516" t="s">
        <v>208</v>
      </c>
      <c r="F3516" t="s">
        <v>70</v>
      </c>
      <c r="G3516" t="s">
        <v>2645</v>
      </c>
      <c r="H3516">
        <v>0</v>
      </c>
      <c r="I3516" t="s">
        <v>107</v>
      </c>
      <c r="J3516" t="s">
        <v>27</v>
      </c>
      <c r="K3516">
        <v>965</v>
      </c>
      <c r="L3516" t="s">
        <v>101</v>
      </c>
      <c r="M3516" s="1">
        <v>42332</v>
      </c>
      <c r="N3516" s="1">
        <v>42698</v>
      </c>
      <c r="O3516" t="s">
        <v>26</v>
      </c>
      <c r="P3516" s="1">
        <v>42599.453888888886</v>
      </c>
      <c r="Q3516" s="1">
        <v>42332</v>
      </c>
      <c r="R3516" s="5">
        <v>1</v>
      </c>
    </row>
    <row r="3517" spans="1:18" x14ac:dyDescent="0.25">
      <c r="A3517" t="s">
        <v>2586</v>
      </c>
      <c r="B3517" t="s">
        <v>2587</v>
      </c>
      <c r="C3517">
        <v>1172</v>
      </c>
      <c r="D3517" t="s">
        <v>2923</v>
      </c>
      <c r="E3517" t="s">
        <v>208</v>
      </c>
      <c r="F3517" t="s">
        <v>70</v>
      </c>
      <c r="G3517" t="s">
        <v>2645</v>
      </c>
      <c r="H3517">
        <v>0</v>
      </c>
      <c r="I3517" t="s">
        <v>107</v>
      </c>
      <c r="J3517" t="s">
        <v>24</v>
      </c>
      <c r="K3517">
        <v>2573</v>
      </c>
      <c r="L3517" t="s">
        <v>35</v>
      </c>
      <c r="M3517" s="1">
        <v>42682</v>
      </c>
      <c r="N3517" s="1">
        <v>43047</v>
      </c>
      <c r="O3517" t="s">
        <v>26</v>
      </c>
      <c r="P3517" s="1">
        <v>42691.685937499999</v>
      </c>
      <c r="Q3517" s="1">
        <v>42682</v>
      </c>
      <c r="R3517" s="5">
        <v>1</v>
      </c>
    </row>
    <row r="3518" spans="1:18" x14ac:dyDescent="0.25">
      <c r="A3518" t="s">
        <v>2586</v>
      </c>
      <c r="B3518" t="s">
        <v>2587</v>
      </c>
      <c r="C3518">
        <v>1172</v>
      </c>
      <c r="D3518" t="s">
        <v>2923</v>
      </c>
      <c r="E3518" t="s">
        <v>208</v>
      </c>
      <c r="F3518" t="s">
        <v>70</v>
      </c>
      <c r="G3518" t="s">
        <v>2645</v>
      </c>
      <c r="H3518">
        <v>0</v>
      </c>
      <c r="I3518" t="s">
        <v>107</v>
      </c>
      <c r="J3518" t="s">
        <v>27</v>
      </c>
      <c r="K3518">
        <v>2573</v>
      </c>
      <c r="L3518" t="s">
        <v>35</v>
      </c>
      <c r="M3518" s="1">
        <v>42682</v>
      </c>
      <c r="N3518" s="1">
        <v>43047</v>
      </c>
      <c r="O3518" t="s">
        <v>26</v>
      </c>
      <c r="P3518" s="1">
        <v>42691.685937499999</v>
      </c>
      <c r="Q3518" s="1">
        <v>42682</v>
      </c>
      <c r="R3518" s="5">
        <v>1</v>
      </c>
    </row>
    <row r="3519" spans="1:18" x14ac:dyDescent="0.25">
      <c r="A3519" t="s">
        <v>2677</v>
      </c>
      <c r="B3519" t="s">
        <v>2678</v>
      </c>
      <c r="C3519">
        <v>1075</v>
      </c>
      <c r="D3519" t="s">
        <v>2924</v>
      </c>
      <c r="E3519" t="s">
        <v>208</v>
      </c>
      <c r="F3519" t="s">
        <v>154</v>
      </c>
      <c r="G3519" t="s">
        <v>206</v>
      </c>
      <c r="H3519">
        <v>0</v>
      </c>
      <c r="I3519" t="s">
        <v>1470</v>
      </c>
      <c r="J3519" t="s">
        <v>24</v>
      </c>
      <c r="K3519">
        <v>159</v>
      </c>
      <c r="L3519" t="s">
        <v>35</v>
      </c>
      <c r="M3519" s="1">
        <v>42433</v>
      </c>
      <c r="N3519" s="1">
        <v>42798</v>
      </c>
      <c r="O3519" t="s">
        <v>88</v>
      </c>
      <c r="P3519" s="1">
        <v>42573.716435185182</v>
      </c>
      <c r="Q3519" s="1">
        <v>42433</v>
      </c>
      <c r="R3519" s="5">
        <v>1</v>
      </c>
    </row>
    <row r="3520" spans="1:18" x14ac:dyDescent="0.25">
      <c r="A3520" t="s">
        <v>2677</v>
      </c>
      <c r="B3520" t="s">
        <v>2678</v>
      </c>
      <c r="C3520">
        <v>1075</v>
      </c>
      <c r="D3520" t="s">
        <v>2924</v>
      </c>
      <c r="E3520" t="s">
        <v>208</v>
      </c>
      <c r="F3520" t="s">
        <v>154</v>
      </c>
      <c r="G3520" t="s">
        <v>206</v>
      </c>
      <c r="H3520">
        <v>0</v>
      </c>
      <c r="I3520" t="s">
        <v>1470</v>
      </c>
      <c r="J3520" t="s">
        <v>27</v>
      </c>
      <c r="K3520">
        <v>159</v>
      </c>
      <c r="L3520" t="s">
        <v>35</v>
      </c>
      <c r="M3520" s="1">
        <v>42433</v>
      </c>
      <c r="N3520" s="1">
        <v>42798</v>
      </c>
      <c r="O3520" t="s">
        <v>88</v>
      </c>
      <c r="P3520" s="1">
        <v>42573.716435185182</v>
      </c>
      <c r="Q3520" s="1">
        <v>42433</v>
      </c>
      <c r="R3520" s="5">
        <v>1</v>
      </c>
    </row>
    <row r="3521" spans="1:18" x14ac:dyDescent="0.25">
      <c r="A3521" t="s">
        <v>2925</v>
      </c>
      <c r="B3521" t="s">
        <v>2926</v>
      </c>
      <c r="C3521">
        <v>2375</v>
      </c>
      <c r="D3521" t="s">
        <v>2927</v>
      </c>
      <c r="E3521" t="s">
        <v>212</v>
      </c>
      <c r="F3521" t="s">
        <v>70</v>
      </c>
      <c r="G3521" t="s">
        <v>1779</v>
      </c>
      <c r="H3521">
        <v>0</v>
      </c>
      <c r="I3521" t="s">
        <v>107</v>
      </c>
      <c r="J3521" t="s">
        <v>24</v>
      </c>
      <c r="K3521">
        <v>2603</v>
      </c>
      <c r="L3521" t="s">
        <v>35</v>
      </c>
      <c r="M3521" s="1">
        <v>42691</v>
      </c>
      <c r="N3521" s="1">
        <v>43056</v>
      </c>
      <c r="O3521" t="s">
        <v>88</v>
      </c>
      <c r="P3521" s="1">
        <v>42697.419525462959</v>
      </c>
      <c r="Q3521" s="1">
        <v>42691</v>
      </c>
      <c r="R3521" s="5">
        <v>1</v>
      </c>
    </row>
    <row r="3522" spans="1:18" x14ac:dyDescent="0.25">
      <c r="A3522" t="s">
        <v>2925</v>
      </c>
      <c r="B3522" t="s">
        <v>2926</v>
      </c>
      <c r="C3522">
        <v>2375</v>
      </c>
      <c r="D3522" t="s">
        <v>2928</v>
      </c>
      <c r="E3522" t="s">
        <v>212</v>
      </c>
      <c r="F3522" t="s">
        <v>21</v>
      </c>
      <c r="G3522" t="s">
        <v>1779</v>
      </c>
      <c r="H3522">
        <v>0</v>
      </c>
      <c r="I3522" t="s">
        <v>107</v>
      </c>
      <c r="J3522" t="s">
        <v>24</v>
      </c>
      <c r="K3522">
        <v>2605</v>
      </c>
      <c r="L3522" t="s">
        <v>35</v>
      </c>
      <c r="M3522" s="1">
        <v>42496</v>
      </c>
      <c r="N3522" s="1">
        <v>42861</v>
      </c>
      <c r="O3522" t="s">
        <v>88</v>
      </c>
      <c r="P3522" s="1">
        <v>42697.425358796296</v>
      </c>
      <c r="Q3522" s="1">
        <v>42496</v>
      </c>
      <c r="R3522" s="5">
        <v>1</v>
      </c>
    </row>
    <row r="3523" spans="1:18" x14ac:dyDescent="0.25">
      <c r="A3523" t="s">
        <v>2929</v>
      </c>
      <c r="B3523" t="s">
        <v>2930</v>
      </c>
      <c r="C3523">
        <v>2670</v>
      </c>
      <c r="D3523" t="s">
        <v>2931</v>
      </c>
      <c r="E3523" t="s">
        <v>1082</v>
      </c>
      <c r="F3523" t="s">
        <v>52</v>
      </c>
      <c r="G3523" t="s">
        <v>2932</v>
      </c>
      <c r="H3523">
        <v>0</v>
      </c>
      <c r="I3523" t="s">
        <v>399</v>
      </c>
      <c r="J3523" t="s">
        <v>27</v>
      </c>
      <c r="K3523">
        <v>832</v>
      </c>
      <c r="L3523" t="s">
        <v>35</v>
      </c>
      <c r="M3523" s="1">
        <v>42572</v>
      </c>
      <c r="N3523" s="1">
        <v>42937</v>
      </c>
      <c r="O3523" t="s">
        <v>88</v>
      </c>
      <c r="P3523" s="1">
        <v>42594.632615740738</v>
      </c>
      <c r="Q3523" s="1">
        <v>42572</v>
      </c>
      <c r="R3523" s="5">
        <v>1</v>
      </c>
    </row>
    <row r="3524" spans="1:18" x14ac:dyDescent="0.25">
      <c r="A3524" t="s">
        <v>2925</v>
      </c>
      <c r="B3524" t="s">
        <v>2926</v>
      </c>
      <c r="C3524">
        <v>2375</v>
      </c>
      <c r="D3524" t="s">
        <v>2933</v>
      </c>
      <c r="E3524" t="s">
        <v>212</v>
      </c>
      <c r="F3524" t="s">
        <v>70</v>
      </c>
      <c r="G3524" t="s">
        <v>1779</v>
      </c>
      <c r="H3524">
        <v>0</v>
      </c>
      <c r="I3524" t="s">
        <v>107</v>
      </c>
      <c r="J3524" t="s">
        <v>24</v>
      </c>
      <c r="K3524">
        <v>2604</v>
      </c>
      <c r="L3524" t="s">
        <v>35</v>
      </c>
      <c r="M3524" s="1">
        <v>42691</v>
      </c>
      <c r="N3524" s="1">
        <v>43056</v>
      </c>
      <c r="O3524" t="s">
        <v>88</v>
      </c>
      <c r="P3524" s="1">
        <v>42697.42460648148</v>
      </c>
      <c r="Q3524" s="1">
        <v>42691</v>
      </c>
      <c r="R3524" s="5">
        <v>1</v>
      </c>
    </row>
    <row r="3525" spans="1:18" x14ac:dyDescent="0.25">
      <c r="A3525" t="s">
        <v>709</v>
      </c>
      <c r="B3525" t="s">
        <v>710</v>
      </c>
      <c r="C3525">
        <v>1740</v>
      </c>
      <c r="D3525" t="s">
        <v>2934</v>
      </c>
      <c r="E3525" t="s">
        <v>208</v>
      </c>
      <c r="F3525" t="s">
        <v>70</v>
      </c>
      <c r="G3525" t="s">
        <v>152</v>
      </c>
      <c r="H3525">
        <v>0</v>
      </c>
      <c r="I3525" t="s">
        <v>65</v>
      </c>
      <c r="J3525" t="s">
        <v>24</v>
      </c>
      <c r="K3525">
        <v>441</v>
      </c>
      <c r="L3525" t="s">
        <v>35</v>
      </c>
      <c r="M3525" s="1">
        <v>42444</v>
      </c>
      <c r="N3525" s="1">
        <v>42809</v>
      </c>
      <c r="O3525" t="s">
        <v>26</v>
      </c>
      <c r="P3525" s="1">
        <v>42585.521736111114</v>
      </c>
      <c r="Q3525" s="1">
        <v>42444</v>
      </c>
      <c r="R3525" s="5">
        <v>1</v>
      </c>
    </row>
    <row r="3526" spans="1:18" x14ac:dyDescent="0.25">
      <c r="A3526" t="s">
        <v>709</v>
      </c>
      <c r="B3526" t="s">
        <v>710</v>
      </c>
      <c r="C3526">
        <v>1740</v>
      </c>
      <c r="D3526" t="s">
        <v>2934</v>
      </c>
      <c r="E3526" t="s">
        <v>208</v>
      </c>
      <c r="F3526" t="s">
        <v>70</v>
      </c>
      <c r="G3526" t="s">
        <v>152</v>
      </c>
      <c r="H3526">
        <v>0</v>
      </c>
      <c r="I3526" t="s">
        <v>65</v>
      </c>
      <c r="J3526" t="s">
        <v>27</v>
      </c>
      <c r="K3526">
        <v>441</v>
      </c>
      <c r="L3526" t="s">
        <v>35</v>
      </c>
      <c r="M3526" s="1">
        <v>42444</v>
      </c>
      <c r="N3526" s="1">
        <v>42809</v>
      </c>
      <c r="O3526" t="s">
        <v>26</v>
      </c>
      <c r="P3526" s="1">
        <v>42585.521736111114</v>
      </c>
      <c r="Q3526" s="1">
        <v>42444</v>
      </c>
      <c r="R3526" s="5">
        <v>1</v>
      </c>
    </row>
    <row r="3527" spans="1:18" x14ac:dyDescent="0.25">
      <c r="A3527" t="s">
        <v>28</v>
      </c>
      <c r="B3527" t="s">
        <v>29</v>
      </c>
      <c r="C3527">
        <v>1862</v>
      </c>
      <c r="D3527" t="s">
        <v>2935</v>
      </c>
      <c r="E3527" t="s">
        <v>212</v>
      </c>
      <c r="F3527" t="s">
        <v>154</v>
      </c>
      <c r="G3527" t="s">
        <v>206</v>
      </c>
      <c r="H3527">
        <v>0</v>
      </c>
      <c r="I3527" t="s">
        <v>65</v>
      </c>
      <c r="J3527" t="s">
        <v>24</v>
      </c>
      <c r="K3527">
        <v>600</v>
      </c>
      <c r="L3527" t="s">
        <v>35</v>
      </c>
      <c r="M3527" s="1">
        <v>42585</v>
      </c>
      <c r="N3527" s="1">
        <v>42950</v>
      </c>
      <c r="O3527" t="s">
        <v>26</v>
      </c>
      <c r="P3527" s="1">
        <v>42590.472627314812</v>
      </c>
      <c r="Q3527" s="1">
        <v>42585</v>
      </c>
      <c r="R3527" s="5">
        <v>1</v>
      </c>
    </row>
    <row r="3528" spans="1:18" x14ac:dyDescent="0.25">
      <c r="A3528" t="s">
        <v>28</v>
      </c>
      <c r="B3528" t="s">
        <v>29</v>
      </c>
      <c r="C3528">
        <v>1862</v>
      </c>
      <c r="D3528" t="s">
        <v>2935</v>
      </c>
      <c r="E3528" t="s">
        <v>212</v>
      </c>
      <c r="F3528" t="s">
        <v>154</v>
      </c>
      <c r="G3528" t="s">
        <v>206</v>
      </c>
      <c r="H3528">
        <v>0</v>
      </c>
      <c r="I3528" t="s">
        <v>65</v>
      </c>
      <c r="J3528" t="s">
        <v>27</v>
      </c>
      <c r="K3528">
        <v>600</v>
      </c>
      <c r="L3528" t="s">
        <v>35</v>
      </c>
      <c r="M3528" s="1">
        <v>42585</v>
      </c>
      <c r="N3528" s="1">
        <v>42950</v>
      </c>
      <c r="O3528" t="s">
        <v>26</v>
      </c>
      <c r="P3528" s="1">
        <v>42590.472627314812</v>
      </c>
      <c r="Q3528" s="1">
        <v>42585</v>
      </c>
      <c r="R3528" s="5">
        <v>1</v>
      </c>
    </row>
    <row r="3529" spans="1:18" x14ac:dyDescent="0.25">
      <c r="A3529" t="s">
        <v>1285</v>
      </c>
      <c r="B3529" t="s">
        <v>1286</v>
      </c>
      <c r="C3529">
        <v>2650</v>
      </c>
      <c r="D3529" t="s">
        <v>2936</v>
      </c>
      <c r="E3529" t="s">
        <v>212</v>
      </c>
      <c r="F3529" t="s">
        <v>32</v>
      </c>
      <c r="G3529" t="s">
        <v>2645</v>
      </c>
      <c r="H3529">
        <v>0</v>
      </c>
      <c r="I3529" t="s">
        <v>65</v>
      </c>
      <c r="J3529" t="s">
        <v>24</v>
      </c>
      <c r="K3529">
        <v>1473</v>
      </c>
      <c r="L3529" t="s">
        <v>35</v>
      </c>
      <c r="M3529" s="1">
        <v>42540</v>
      </c>
      <c r="N3529" s="1">
        <v>42905</v>
      </c>
      <c r="O3529" t="s">
        <v>26</v>
      </c>
      <c r="P3529" s="1">
        <v>42625.469085648147</v>
      </c>
      <c r="Q3529" s="1">
        <v>42540</v>
      </c>
      <c r="R3529" s="5">
        <v>1</v>
      </c>
    </row>
    <row r="3530" spans="1:18" x14ac:dyDescent="0.25">
      <c r="A3530" t="s">
        <v>1285</v>
      </c>
      <c r="B3530" t="s">
        <v>1286</v>
      </c>
      <c r="C3530">
        <v>2650</v>
      </c>
      <c r="D3530" t="s">
        <v>2936</v>
      </c>
      <c r="E3530" t="s">
        <v>212</v>
      </c>
      <c r="F3530" t="s">
        <v>32</v>
      </c>
      <c r="G3530" t="s">
        <v>2645</v>
      </c>
      <c r="H3530">
        <v>0</v>
      </c>
      <c r="I3530" t="s">
        <v>65</v>
      </c>
      <c r="J3530" t="s">
        <v>27</v>
      </c>
      <c r="K3530">
        <v>1473</v>
      </c>
      <c r="L3530" t="s">
        <v>35</v>
      </c>
      <c r="M3530" s="1">
        <v>42540</v>
      </c>
      <c r="N3530" s="1">
        <v>42905</v>
      </c>
      <c r="O3530" t="s">
        <v>26</v>
      </c>
      <c r="P3530" s="1">
        <v>42625.469085648147</v>
      </c>
      <c r="Q3530" s="1">
        <v>42540</v>
      </c>
      <c r="R3530" s="5">
        <v>1</v>
      </c>
    </row>
    <row r="3531" spans="1:18" x14ac:dyDescent="0.25">
      <c r="A3531" t="s">
        <v>2559</v>
      </c>
      <c r="B3531" t="s">
        <v>2560</v>
      </c>
      <c r="C3531">
        <v>1081</v>
      </c>
      <c r="D3531" t="s">
        <v>2937</v>
      </c>
      <c r="E3531" t="s">
        <v>205</v>
      </c>
      <c r="F3531" t="s">
        <v>32</v>
      </c>
      <c r="G3531" t="s">
        <v>179</v>
      </c>
      <c r="H3531">
        <v>0</v>
      </c>
      <c r="I3531" t="s">
        <v>107</v>
      </c>
      <c r="J3531" t="s">
        <v>24</v>
      </c>
      <c r="K3531">
        <v>1548</v>
      </c>
      <c r="L3531" t="s">
        <v>25</v>
      </c>
      <c r="M3531" s="1">
        <v>42298</v>
      </c>
      <c r="N3531" s="1">
        <v>42664</v>
      </c>
      <c r="O3531" t="s">
        <v>88</v>
      </c>
      <c r="P3531" s="1">
        <v>42626.647175925929</v>
      </c>
      <c r="Q3531" s="1">
        <v>42298</v>
      </c>
      <c r="R3531" s="5">
        <v>1</v>
      </c>
    </row>
    <row r="3532" spans="1:18" x14ac:dyDescent="0.25">
      <c r="A3532" t="s">
        <v>2559</v>
      </c>
      <c r="B3532" t="s">
        <v>2560</v>
      </c>
      <c r="C3532">
        <v>1081</v>
      </c>
      <c r="D3532" t="s">
        <v>2937</v>
      </c>
      <c r="E3532" t="s">
        <v>205</v>
      </c>
      <c r="F3532" t="s">
        <v>32</v>
      </c>
      <c r="G3532" t="s">
        <v>179</v>
      </c>
      <c r="H3532">
        <v>0</v>
      </c>
      <c r="I3532" t="s">
        <v>107</v>
      </c>
      <c r="J3532" t="s">
        <v>27</v>
      </c>
      <c r="K3532">
        <v>1548</v>
      </c>
      <c r="L3532" t="s">
        <v>25</v>
      </c>
      <c r="M3532" s="1">
        <v>42298</v>
      </c>
      <c r="N3532" s="1">
        <v>42664</v>
      </c>
      <c r="O3532" t="s">
        <v>88</v>
      </c>
      <c r="P3532" s="1">
        <v>42626.647175925929</v>
      </c>
      <c r="Q3532" s="1">
        <v>42298</v>
      </c>
      <c r="R3532" s="5">
        <v>1</v>
      </c>
    </row>
    <row r="3533" spans="1:18" x14ac:dyDescent="0.25">
      <c r="A3533" t="s">
        <v>1466</v>
      </c>
      <c r="B3533" t="s">
        <v>1467</v>
      </c>
      <c r="C3533">
        <v>2393</v>
      </c>
      <c r="D3533" t="s">
        <v>2939</v>
      </c>
      <c r="E3533" t="s">
        <v>212</v>
      </c>
      <c r="F3533" t="s">
        <v>154</v>
      </c>
      <c r="G3533" t="s">
        <v>155</v>
      </c>
      <c r="H3533">
        <v>0</v>
      </c>
      <c r="I3533" t="s">
        <v>107</v>
      </c>
      <c r="J3533" t="s">
        <v>24</v>
      </c>
      <c r="K3533">
        <v>1249</v>
      </c>
      <c r="L3533" t="s">
        <v>35</v>
      </c>
      <c r="M3533" s="1">
        <v>42508</v>
      </c>
      <c r="N3533" s="1">
        <v>42873</v>
      </c>
      <c r="O3533" t="s">
        <v>88</v>
      </c>
      <c r="P3533" s="1">
        <v>42612.470694444448</v>
      </c>
      <c r="Q3533" s="1">
        <v>42508</v>
      </c>
      <c r="R3533" s="5">
        <v>1</v>
      </c>
    </row>
    <row r="3534" spans="1:18" x14ac:dyDescent="0.25">
      <c r="A3534" t="s">
        <v>1466</v>
      </c>
      <c r="B3534" t="s">
        <v>1467</v>
      </c>
      <c r="C3534">
        <v>2393</v>
      </c>
      <c r="D3534" t="s">
        <v>2939</v>
      </c>
      <c r="E3534" t="s">
        <v>212</v>
      </c>
      <c r="F3534" t="s">
        <v>154</v>
      </c>
      <c r="G3534" t="s">
        <v>155</v>
      </c>
      <c r="H3534">
        <v>0</v>
      </c>
      <c r="I3534" t="s">
        <v>107</v>
      </c>
      <c r="J3534" t="s">
        <v>27</v>
      </c>
      <c r="K3534">
        <v>1249</v>
      </c>
      <c r="L3534" t="s">
        <v>35</v>
      </c>
      <c r="M3534" s="1">
        <v>42508</v>
      </c>
      <c r="N3534" s="1">
        <v>42873</v>
      </c>
      <c r="O3534" t="s">
        <v>88</v>
      </c>
      <c r="P3534" s="1">
        <v>42612.470694444448</v>
      </c>
      <c r="Q3534" s="1">
        <v>42508</v>
      </c>
      <c r="R3534" s="5">
        <v>1</v>
      </c>
    </row>
    <row r="3535" spans="1:18" x14ac:dyDescent="0.25">
      <c r="A3535" t="s">
        <v>1038</v>
      </c>
      <c r="B3535" t="s">
        <v>1039</v>
      </c>
      <c r="C3535">
        <v>2645</v>
      </c>
      <c r="D3535" t="s">
        <v>2940</v>
      </c>
      <c r="E3535" t="s">
        <v>212</v>
      </c>
      <c r="F3535" t="s">
        <v>154</v>
      </c>
      <c r="G3535" t="s">
        <v>206</v>
      </c>
      <c r="H3535">
        <v>0</v>
      </c>
      <c r="I3535" t="s">
        <v>107</v>
      </c>
      <c r="J3535" t="s">
        <v>27</v>
      </c>
      <c r="K3535">
        <v>972</v>
      </c>
      <c r="L3535" t="s">
        <v>25</v>
      </c>
      <c r="M3535" s="1">
        <v>42352</v>
      </c>
      <c r="N3535" s="1">
        <v>42718</v>
      </c>
      <c r="O3535" t="s">
        <v>26</v>
      </c>
      <c r="P3535" s="1">
        <v>42599.497384259259</v>
      </c>
      <c r="Q3535" s="1">
        <v>42352</v>
      </c>
      <c r="R3535" s="5">
        <v>1</v>
      </c>
    </row>
    <row r="3536" spans="1:18" x14ac:dyDescent="0.25">
      <c r="A3536" t="s">
        <v>1038</v>
      </c>
      <c r="B3536" t="s">
        <v>1039</v>
      </c>
      <c r="C3536">
        <v>2645</v>
      </c>
      <c r="D3536" t="s">
        <v>2940</v>
      </c>
      <c r="E3536" t="s">
        <v>212</v>
      </c>
      <c r="F3536" t="s">
        <v>154</v>
      </c>
      <c r="G3536" t="s">
        <v>206</v>
      </c>
      <c r="H3536">
        <v>0</v>
      </c>
      <c r="I3536" t="s">
        <v>107</v>
      </c>
      <c r="J3536" t="s">
        <v>24</v>
      </c>
      <c r="K3536">
        <v>972</v>
      </c>
      <c r="L3536" t="s">
        <v>25</v>
      </c>
      <c r="M3536" s="1">
        <v>42352</v>
      </c>
      <c r="N3536" s="1">
        <v>42718</v>
      </c>
      <c r="O3536" t="s">
        <v>26</v>
      </c>
      <c r="P3536" s="1">
        <v>42599.497384259259</v>
      </c>
      <c r="Q3536" s="1">
        <v>42352</v>
      </c>
      <c r="R3536" s="5">
        <v>1</v>
      </c>
    </row>
    <row r="3537" spans="1:18" x14ac:dyDescent="0.25">
      <c r="A3537" t="s">
        <v>1038</v>
      </c>
      <c r="B3537" t="s">
        <v>1039</v>
      </c>
      <c r="C3537">
        <v>2645</v>
      </c>
      <c r="D3537" t="s">
        <v>2940</v>
      </c>
      <c r="E3537" t="s">
        <v>212</v>
      </c>
      <c r="F3537" t="s">
        <v>154</v>
      </c>
      <c r="G3537" t="s">
        <v>206</v>
      </c>
      <c r="H3537">
        <v>0</v>
      </c>
      <c r="I3537" t="s">
        <v>107</v>
      </c>
      <c r="J3537" t="s">
        <v>24</v>
      </c>
      <c r="K3537">
        <v>2795</v>
      </c>
      <c r="L3537" t="s">
        <v>35</v>
      </c>
      <c r="M3537" s="1">
        <v>42710</v>
      </c>
      <c r="N3537" s="1">
        <v>43075</v>
      </c>
      <c r="O3537" t="s">
        <v>26</v>
      </c>
      <c r="P3537" s="1">
        <v>42726.416064814817</v>
      </c>
      <c r="Q3537" s="1">
        <v>42710</v>
      </c>
      <c r="R3537" s="5">
        <v>1</v>
      </c>
    </row>
    <row r="3538" spans="1:18" x14ac:dyDescent="0.25">
      <c r="A3538" t="s">
        <v>1038</v>
      </c>
      <c r="B3538" t="s">
        <v>1039</v>
      </c>
      <c r="C3538">
        <v>2645</v>
      </c>
      <c r="D3538" t="s">
        <v>2940</v>
      </c>
      <c r="E3538" t="s">
        <v>212</v>
      </c>
      <c r="F3538" t="s">
        <v>154</v>
      </c>
      <c r="G3538" t="s">
        <v>206</v>
      </c>
      <c r="H3538">
        <v>0</v>
      </c>
      <c r="I3538" t="s">
        <v>107</v>
      </c>
      <c r="J3538" t="s">
        <v>27</v>
      </c>
      <c r="K3538">
        <v>2795</v>
      </c>
      <c r="L3538" t="s">
        <v>35</v>
      </c>
      <c r="M3538" s="1">
        <v>42710</v>
      </c>
      <c r="N3538" s="1">
        <v>43075</v>
      </c>
      <c r="O3538" t="s">
        <v>26</v>
      </c>
      <c r="P3538" s="1">
        <v>42726.416064814817</v>
      </c>
      <c r="Q3538" s="1">
        <v>42710</v>
      </c>
      <c r="R3538" s="5">
        <v>1</v>
      </c>
    </row>
    <row r="3539" spans="1:18" x14ac:dyDescent="0.25">
      <c r="A3539" t="s">
        <v>28</v>
      </c>
      <c r="B3539" t="s">
        <v>29</v>
      </c>
      <c r="C3539">
        <v>1862</v>
      </c>
      <c r="D3539" t="s">
        <v>2941</v>
      </c>
      <c r="E3539" t="s">
        <v>212</v>
      </c>
      <c r="F3539" t="s">
        <v>2576</v>
      </c>
      <c r="G3539" t="s">
        <v>2899</v>
      </c>
      <c r="H3539">
        <v>0</v>
      </c>
      <c r="I3539" t="s">
        <v>2942</v>
      </c>
      <c r="J3539" t="s">
        <v>24</v>
      </c>
      <c r="K3539">
        <v>2226</v>
      </c>
      <c r="L3539" t="s">
        <v>35</v>
      </c>
      <c r="M3539" s="1">
        <v>42412</v>
      </c>
      <c r="N3539" s="1">
        <v>42778</v>
      </c>
      <c r="O3539" t="s">
        <v>26</v>
      </c>
      <c r="P3539" s="1">
        <v>42643.480902777781</v>
      </c>
      <c r="Q3539" s="1">
        <v>42412</v>
      </c>
      <c r="R3539" s="5">
        <v>1</v>
      </c>
    </row>
    <row r="3540" spans="1:18" x14ac:dyDescent="0.25">
      <c r="A3540" t="s">
        <v>28</v>
      </c>
      <c r="B3540" t="s">
        <v>29</v>
      </c>
      <c r="C3540">
        <v>1862</v>
      </c>
      <c r="D3540" t="s">
        <v>2941</v>
      </c>
      <c r="E3540" t="s">
        <v>212</v>
      </c>
      <c r="F3540" t="s">
        <v>2576</v>
      </c>
      <c r="G3540" t="s">
        <v>2899</v>
      </c>
      <c r="H3540">
        <v>0</v>
      </c>
      <c r="I3540" t="s">
        <v>2942</v>
      </c>
      <c r="J3540" t="s">
        <v>27</v>
      </c>
      <c r="K3540">
        <v>2226</v>
      </c>
      <c r="L3540" t="s">
        <v>35</v>
      </c>
      <c r="M3540" s="1">
        <v>42412</v>
      </c>
      <c r="N3540" s="1">
        <v>42778</v>
      </c>
      <c r="O3540" t="s">
        <v>26</v>
      </c>
      <c r="P3540" s="1">
        <v>42643.480902777781</v>
      </c>
      <c r="Q3540" s="1">
        <v>42412</v>
      </c>
      <c r="R3540" s="5">
        <v>1</v>
      </c>
    </row>
    <row r="3541" spans="1:18" x14ac:dyDescent="0.25">
      <c r="A3541" t="s">
        <v>28</v>
      </c>
      <c r="B3541" t="s">
        <v>29</v>
      </c>
      <c r="C3541">
        <v>1862</v>
      </c>
      <c r="D3541" t="s">
        <v>2943</v>
      </c>
      <c r="E3541" t="s">
        <v>212</v>
      </c>
      <c r="F3541" t="s">
        <v>2576</v>
      </c>
      <c r="G3541" t="s">
        <v>2899</v>
      </c>
      <c r="H3541">
        <v>0</v>
      </c>
      <c r="I3541" t="s">
        <v>630</v>
      </c>
      <c r="J3541" t="s">
        <v>24</v>
      </c>
      <c r="K3541">
        <v>2188</v>
      </c>
      <c r="L3541" t="s">
        <v>25</v>
      </c>
      <c r="M3541" s="1">
        <v>42361</v>
      </c>
      <c r="N3541" s="1">
        <v>42727</v>
      </c>
      <c r="O3541" t="s">
        <v>26</v>
      </c>
      <c r="P3541" s="1">
        <v>42643.344467592593</v>
      </c>
      <c r="Q3541" s="1">
        <v>42361</v>
      </c>
      <c r="R3541" s="5">
        <v>1</v>
      </c>
    </row>
    <row r="3542" spans="1:18" x14ac:dyDescent="0.25">
      <c r="A3542" t="s">
        <v>28</v>
      </c>
      <c r="B3542" t="s">
        <v>29</v>
      </c>
      <c r="C3542">
        <v>1862</v>
      </c>
      <c r="D3542" t="s">
        <v>2943</v>
      </c>
      <c r="E3542" t="s">
        <v>212</v>
      </c>
      <c r="F3542" t="s">
        <v>2576</v>
      </c>
      <c r="G3542" t="s">
        <v>2899</v>
      </c>
      <c r="H3542">
        <v>0</v>
      </c>
      <c r="I3542" t="s">
        <v>630</v>
      </c>
      <c r="J3542" t="s">
        <v>27</v>
      </c>
      <c r="K3542">
        <v>2188</v>
      </c>
      <c r="L3542" t="s">
        <v>25</v>
      </c>
      <c r="M3542" s="1">
        <v>42361</v>
      </c>
      <c r="N3542" s="1">
        <v>42727</v>
      </c>
      <c r="O3542" t="s">
        <v>26</v>
      </c>
      <c r="P3542" s="1">
        <v>42643.344467592593</v>
      </c>
      <c r="Q3542" s="1">
        <v>42361</v>
      </c>
      <c r="R3542" s="5">
        <v>1</v>
      </c>
    </row>
    <row r="3543" spans="1:18" x14ac:dyDescent="0.25">
      <c r="A3543" t="s">
        <v>114</v>
      </c>
      <c r="B3543" t="s">
        <v>115</v>
      </c>
      <c r="C3543">
        <v>2602</v>
      </c>
      <c r="D3543" t="s">
        <v>2944</v>
      </c>
      <c r="E3543" t="s">
        <v>212</v>
      </c>
      <c r="F3543" t="s">
        <v>154</v>
      </c>
      <c r="G3543" t="s">
        <v>206</v>
      </c>
      <c r="H3543">
        <v>0</v>
      </c>
      <c r="I3543" t="s">
        <v>2059</v>
      </c>
      <c r="J3543" t="s">
        <v>24</v>
      </c>
      <c r="K3543">
        <v>1047</v>
      </c>
      <c r="L3543" t="s">
        <v>35</v>
      </c>
      <c r="M3543" s="1">
        <v>42599</v>
      </c>
      <c r="N3543" s="1">
        <v>42964</v>
      </c>
      <c r="O3543" t="s">
        <v>26</v>
      </c>
      <c r="P3543" s="1">
        <v>42604.393020833333</v>
      </c>
      <c r="Q3543" s="1">
        <v>42599</v>
      </c>
      <c r="R3543" s="5">
        <v>1</v>
      </c>
    </row>
    <row r="3544" spans="1:18" x14ac:dyDescent="0.25">
      <c r="A3544" t="s">
        <v>114</v>
      </c>
      <c r="B3544" t="s">
        <v>115</v>
      </c>
      <c r="C3544">
        <v>2602</v>
      </c>
      <c r="D3544" t="s">
        <v>2944</v>
      </c>
      <c r="E3544" t="s">
        <v>212</v>
      </c>
      <c r="F3544" t="s">
        <v>154</v>
      </c>
      <c r="G3544" t="s">
        <v>206</v>
      </c>
      <c r="H3544">
        <v>0</v>
      </c>
      <c r="I3544" t="s">
        <v>2059</v>
      </c>
      <c r="J3544" t="s">
        <v>27</v>
      </c>
      <c r="K3544">
        <v>1047</v>
      </c>
      <c r="L3544" t="s">
        <v>35</v>
      </c>
      <c r="M3544" s="1">
        <v>42599</v>
      </c>
      <c r="N3544" s="1">
        <v>42964</v>
      </c>
      <c r="O3544" t="s">
        <v>26</v>
      </c>
      <c r="P3544" s="1">
        <v>42604.393020833333</v>
      </c>
      <c r="Q3544" s="1">
        <v>42599</v>
      </c>
      <c r="R3544" s="5">
        <v>1</v>
      </c>
    </row>
    <row r="3545" spans="1:18" x14ac:dyDescent="0.25">
      <c r="A3545" t="s">
        <v>341</v>
      </c>
      <c r="B3545" t="s">
        <v>342</v>
      </c>
      <c r="C3545">
        <v>2090</v>
      </c>
      <c r="D3545" t="s">
        <v>2945</v>
      </c>
      <c r="E3545" t="s">
        <v>212</v>
      </c>
      <c r="F3545" t="s">
        <v>154</v>
      </c>
      <c r="G3545" t="s">
        <v>155</v>
      </c>
      <c r="H3545">
        <v>0</v>
      </c>
      <c r="I3545" t="s">
        <v>667</v>
      </c>
      <c r="J3545" t="s">
        <v>24</v>
      </c>
      <c r="K3545">
        <v>2180</v>
      </c>
      <c r="L3545" t="s">
        <v>35</v>
      </c>
      <c r="M3545" s="1">
        <v>42422</v>
      </c>
      <c r="N3545" s="1">
        <v>42788</v>
      </c>
      <c r="O3545" t="s">
        <v>26</v>
      </c>
      <c r="P3545" s="1">
        <v>42642.701539351852</v>
      </c>
      <c r="Q3545" s="1">
        <v>42422</v>
      </c>
      <c r="R3545" s="5">
        <v>1</v>
      </c>
    </row>
    <row r="3546" spans="1:18" x14ac:dyDescent="0.25">
      <c r="A3546" t="s">
        <v>341</v>
      </c>
      <c r="B3546" t="s">
        <v>342</v>
      </c>
      <c r="C3546">
        <v>2090</v>
      </c>
      <c r="D3546" t="s">
        <v>2945</v>
      </c>
      <c r="E3546" t="s">
        <v>212</v>
      </c>
      <c r="F3546" t="s">
        <v>154</v>
      </c>
      <c r="G3546" t="s">
        <v>155</v>
      </c>
      <c r="H3546">
        <v>0</v>
      </c>
      <c r="I3546" t="s">
        <v>667</v>
      </c>
      <c r="J3546" t="s">
        <v>27</v>
      </c>
      <c r="K3546">
        <v>2180</v>
      </c>
      <c r="L3546" t="s">
        <v>35</v>
      </c>
      <c r="M3546" s="1">
        <v>42422</v>
      </c>
      <c r="N3546" s="1">
        <v>42788</v>
      </c>
      <c r="O3546" t="s">
        <v>26</v>
      </c>
      <c r="P3546" s="1">
        <v>42642.701539351852</v>
      </c>
      <c r="Q3546" s="1">
        <v>42422</v>
      </c>
      <c r="R3546" s="5">
        <v>1</v>
      </c>
    </row>
    <row r="3547" spans="1:18" x14ac:dyDescent="0.25">
      <c r="A3547" t="s">
        <v>89</v>
      </c>
      <c r="B3547" t="s">
        <v>90</v>
      </c>
      <c r="C3547">
        <v>2228</v>
      </c>
      <c r="D3547" t="s">
        <v>2946</v>
      </c>
      <c r="E3547" t="s">
        <v>212</v>
      </c>
      <c r="F3547" t="s">
        <v>154</v>
      </c>
      <c r="G3547" t="s">
        <v>206</v>
      </c>
      <c r="H3547">
        <v>0</v>
      </c>
      <c r="I3547" t="s">
        <v>113</v>
      </c>
      <c r="J3547" t="s">
        <v>24</v>
      </c>
      <c r="K3547">
        <v>701</v>
      </c>
      <c r="L3547" t="s">
        <v>101</v>
      </c>
      <c r="M3547" s="1">
        <v>42521</v>
      </c>
      <c r="N3547" s="1">
        <v>42886</v>
      </c>
      <c r="O3547" t="s">
        <v>88</v>
      </c>
      <c r="P3547" s="1">
        <v>42591.696539351855</v>
      </c>
      <c r="Q3547" s="1">
        <v>42521</v>
      </c>
      <c r="R3547" s="5">
        <v>1</v>
      </c>
    </row>
    <row r="3548" spans="1:18" x14ac:dyDescent="0.25">
      <c r="A3548" t="s">
        <v>89</v>
      </c>
      <c r="B3548" t="s">
        <v>90</v>
      </c>
      <c r="C3548">
        <v>2228</v>
      </c>
      <c r="D3548" t="s">
        <v>2946</v>
      </c>
      <c r="E3548" t="s">
        <v>212</v>
      </c>
      <c r="F3548" t="s">
        <v>154</v>
      </c>
      <c r="G3548" t="s">
        <v>206</v>
      </c>
      <c r="H3548">
        <v>0</v>
      </c>
      <c r="I3548" t="s">
        <v>113</v>
      </c>
      <c r="J3548" t="s">
        <v>27</v>
      </c>
      <c r="K3548">
        <v>701</v>
      </c>
      <c r="L3548" t="s">
        <v>101</v>
      </c>
      <c r="M3548" s="1">
        <v>42521</v>
      </c>
      <c r="N3548" s="1">
        <v>42886</v>
      </c>
      <c r="O3548" t="s">
        <v>88</v>
      </c>
      <c r="P3548" s="1">
        <v>42591.696539351855</v>
      </c>
      <c r="Q3548" s="1">
        <v>42521</v>
      </c>
      <c r="R3548" s="5">
        <v>1</v>
      </c>
    </row>
    <row r="3549" spans="1:18" x14ac:dyDescent="0.25">
      <c r="A3549" t="s">
        <v>2947</v>
      </c>
      <c r="B3549" t="s">
        <v>2948</v>
      </c>
      <c r="C3549">
        <v>2514</v>
      </c>
      <c r="D3549" t="s">
        <v>2949</v>
      </c>
      <c r="E3549" t="s">
        <v>212</v>
      </c>
      <c r="F3549" t="s">
        <v>154</v>
      </c>
      <c r="G3549" t="s">
        <v>155</v>
      </c>
      <c r="H3549">
        <v>0</v>
      </c>
      <c r="I3549" t="s">
        <v>942</v>
      </c>
      <c r="J3549" t="s">
        <v>24</v>
      </c>
      <c r="K3549">
        <v>1840</v>
      </c>
      <c r="L3549" t="s">
        <v>35</v>
      </c>
      <c r="M3549" s="1">
        <v>42375</v>
      </c>
      <c r="N3549" s="1">
        <v>42741</v>
      </c>
      <c r="O3549" t="s">
        <v>26</v>
      </c>
      <c r="P3549" s="1">
        <v>42635.714872685188</v>
      </c>
      <c r="Q3549" s="1">
        <v>42375</v>
      </c>
      <c r="R3549" s="5">
        <v>1</v>
      </c>
    </row>
    <row r="3550" spans="1:18" x14ac:dyDescent="0.25">
      <c r="A3550" t="s">
        <v>2947</v>
      </c>
      <c r="B3550" t="s">
        <v>2948</v>
      </c>
      <c r="C3550">
        <v>2514</v>
      </c>
      <c r="D3550" t="s">
        <v>2949</v>
      </c>
      <c r="E3550" t="s">
        <v>212</v>
      </c>
      <c r="F3550" t="s">
        <v>154</v>
      </c>
      <c r="G3550" t="s">
        <v>155</v>
      </c>
      <c r="H3550">
        <v>0</v>
      </c>
      <c r="I3550" t="s">
        <v>942</v>
      </c>
      <c r="J3550" t="s">
        <v>27</v>
      </c>
      <c r="K3550">
        <v>1840</v>
      </c>
      <c r="L3550" t="s">
        <v>35</v>
      </c>
      <c r="M3550" s="1">
        <v>42375</v>
      </c>
      <c r="N3550" s="1">
        <v>42741</v>
      </c>
      <c r="O3550" t="s">
        <v>26</v>
      </c>
      <c r="P3550" s="1">
        <v>42635.714872685188</v>
      </c>
      <c r="Q3550" s="1">
        <v>42375</v>
      </c>
      <c r="R3550" s="5">
        <v>1</v>
      </c>
    </row>
    <row r="3551" spans="1:18" x14ac:dyDescent="0.25">
      <c r="A3551" t="s">
        <v>28</v>
      </c>
      <c r="B3551" t="s">
        <v>29</v>
      </c>
      <c r="C3551">
        <v>1862</v>
      </c>
      <c r="D3551" t="s">
        <v>2950</v>
      </c>
      <c r="E3551" t="s">
        <v>212</v>
      </c>
      <c r="F3551" t="s">
        <v>154</v>
      </c>
      <c r="G3551" t="s">
        <v>206</v>
      </c>
      <c r="H3551">
        <v>0</v>
      </c>
      <c r="I3551" t="s">
        <v>1405</v>
      </c>
      <c r="J3551" t="s">
        <v>24</v>
      </c>
      <c r="K3551">
        <v>1245</v>
      </c>
      <c r="L3551" t="s">
        <v>25</v>
      </c>
      <c r="M3551" s="1">
        <v>42355</v>
      </c>
      <c r="N3551" s="1">
        <v>42721</v>
      </c>
      <c r="O3551" t="s">
        <v>26</v>
      </c>
      <c r="P3551" s="1">
        <v>42612.429849537039</v>
      </c>
      <c r="Q3551" s="1">
        <v>42355</v>
      </c>
      <c r="R3551" s="5">
        <v>1</v>
      </c>
    </row>
    <row r="3552" spans="1:18" x14ac:dyDescent="0.25">
      <c r="A3552" t="s">
        <v>28</v>
      </c>
      <c r="B3552" t="s">
        <v>29</v>
      </c>
      <c r="C3552">
        <v>1862</v>
      </c>
      <c r="D3552" t="s">
        <v>2950</v>
      </c>
      <c r="E3552" t="s">
        <v>212</v>
      </c>
      <c r="F3552" t="s">
        <v>154</v>
      </c>
      <c r="G3552" t="s">
        <v>206</v>
      </c>
      <c r="H3552">
        <v>0</v>
      </c>
      <c r="I3552" t="s">
        <v>1405</v>
      </c>
      <c r="J3552" t="s">
        <v>27</v>
      </c>
      <c r="K3552">
        <v>1245</v>
      </c>
      <c r="L3552" t="s">
        <v>25</v>
      </c>
      <c r="M3552" s="1">
        <v>42355</v>
      </c>
      <c r="N3552" s="1">
        <v>42721</v>
      </c>
      <c r="O3552" t="s">
        <v>26</v>
      </c>
      <c r="P3552" s="1">
        <v>42612.429849537039</v>
      </c>
      <c r="Q3552" s="1">
        <v>42355</v>
      </c>
      <c r="R3552" s="5">
        <v>1</v>
      </c>
    </row>
    <row r="3553" spans="1:18" x14ac:dyDescent="0.25">
      <c r="A3553" t="s">
        <v>28</v>
      </c>
      <c r="B3553" t="s">
        <v>29</v>
      </c>
      <c r="C3553">
        <v>1862</v>
      </c>
      <c r="D3553" t="s">
        <v>2951</v>
      </c>
      <c r="E3553" t="s">
        <v>212</v>
      </c>
      <c r="F3553" t="s">
        <v>154</v>
      </c>
      <c r="G3553" t="s">
        <v>206</v>
      </c>
      <c r="H3553">
        <v>0</v>
      </c>
      <c r="I3553" t="s">
        <v>1405</v>
      </c>
      <c r="J3553" t="s">
        <v>24</v>
      </c>
      <c r="K3553">
        <v>581</v>
      </c>
      <c r="L3553" t="s">
        <v>35</v>
      </c>
      <c r="M3553" s="1">
        <v>42467</v>
      </c>
      <c r="N3553" s="1">
        <v>42832</v>
      </c>
      <c r="O3553" t="s">
        <v>26</v>
      </c>
      <c r="P3553" s="1">
        <v>42588.440960648149</v>
      </c>
      <c r="Q3553" s="1">
        <v>42467</v>
      </c>
      <c r="R3553" s="5">
        <v>1</v>
      </c>
    </row>
    <row r="3554" spans="1:18" x14ac:dyDescent="0.25">
      <c r="A3554" t="s">
        <v>28</v>
      </c>
      <c r="B3554" t="s">
        <v>29</v>
      </c>
      <c r="C3554">
        <v>1862</v>
      </c>
      <c r="D3554" t="s">
        <v>2951</v>
      </c>
      <c r="E3554" t="s">
        <v>212</v>
      </c>
      <c r="F3554" t="s">
        <v>154</v>
      </c>
      <c r="G3554" t="s">
        <v>206</v>
      </c>
      <c r="H3554">
        <v>0</v>
      </c>
      <c r="I3554" t="s">
        <v>1405</v>
      </c>
      <c r="J3554" t="s">
        <v>27</v>
      </c>
      <c r="K3554">
        <v>581</v>
      </c>
      <c r="L3554" t="s">
        <v>35</v>
      </c>
      <c r="M3554" s="1">
        <v>42467</v>
      </c>
      <c r="N3554" s="1">
        <v>42832</v>
      </c>
      <c r="O3554" t="s">
        <v>26</v>
      </c>
      <c r="P3554" s="1">
        <v>42588.440960648149</v>
      </c>
      <c r="Q3554" s="1">
        <v>42467</v>
      </c>
      <c r="R3554" s="5">
        <v>1</v>
      </c>
    </row>
    <row r="3555" spans="1:18" x14ac:dyDescent="0.25">
      <c r="A3555" t="s">
        <v>930</v>
      </c>
      <c r="B3555" t="s">
        <v>931</v>
      </c>
      <c r="C3555">
        <v>1107</v>
      </c>
      <c r="D3555" t="s">
        <v>2952</v>
      </c>
      <c r="E3555" t="s">
        <v>208</v>
      </c>
      <c r="F3555" t="s">
        <v>32</v>
      </c>
      <c r="G3555" t="s">
        <v>152</v>
      </c>
      <c r="H3555">
        <v>0</v>
      </c>
      <c r="I3555" t="s">
        <v>429</v>
      </c>
      <c r="J3555" t="s">
        <v>27</v>
      </c>
      <c r="K3555">
        <v>1933</v>
      </c>
      <c r="L3555" t="s">
        <v>35</v>
      </c>
      <c r="M3555" s="1">
        <v>42552</v>
      </c>
      <c r="N3555" s="1">
        <v>42917</v>
      </c>
      <c r="O3555" t="s">
        <v>26</v>
      </c>
      <c r="P3555" s="1">
        <v>42639.479270833333</v>
      </c>
      <c r="Q3555" s="1">
        <v>42552</v>
      </c>
      <c r="R3555" s="5">
        <v>1</v>
      </c>
    </row>
    <row r="3556" spans="1:18" x14ac:dyDescent="0.25">
      <c r="A3556" t="s">
        <v>930</v>
      </c>
      <c r="B3556" t="s">
        <v>931</v>
      </c>
      <c r="C3556">
        <v>1107</v>
      </c>
      <c r="D3556" t="s">
        <v>2952</v>
      </c>
      <c r="E3556" t="s">
        <v>208</v>
      </c>
      <c r="F3556" t="s">
        <v>32</v>
      </c>
      <c r="G3556" t="s">
        <v>152</v>
      </c>
      <c r="H3556">
        <v>0</v>
      </c>
      <c r="I3556" t="s">
        <v>429</v>
      </c>
      <c r="J3556" t="s">
        <v>24</v>
      </c>
      <c r="K3556">
        <v>1933</v>
      </c>
      <c r="L3556" t="s">
        <v>35</v>
      </c>
      <c r="M3556" s="1">
        <v>42552</v>
      </c>
      <c r="N3556" s="1">
        <v>42917</v>
      </c>
      <c r="O3556" t="s">
        <v>26</v>
      </c>
      <c r="P3556" s="1">
        <v>42639.479270833333</v>
      </c>
      <c r="Q3556" s="1">
        <v>42552</v>
      </c>
      <c r="R3556" s="5">
        <v>1</v>
      </c>
    </row>
    <row r="3557" spans="1:18" x14ac:dyDescent="0.25">
      <c r="A3557" t="s">
        <v>28</v>
      </c>
      <c r="B3557" t="s">
        <v>29</v>
      </c>
      <c r="C3557">
        <v>1862</v>
      </c>
      <c r="D3557" t="s">
        <v>2953</v>
      </c>
      <c r="E3557" t="s">
        <v>212</v>
      </c>
      <c r="F3557" t="s">
        <v>154</v>
      </c>
      <c r="G3557" t="s">
        <v>206</v>
      </c>
      <c r="H3557">
        <v>1</v>
      </c>
      <c r="I3557" t="s">
        <v>461</v>
      </c>
      <c r="J3557" t="s">
        <v>24</v>
      </c>
      <c r="K3557">
        <v>904</v>
      </c>
      <c r="L3557" t="s">
        <v>35</v>
      </c>
      <c r="M3557" s="1">
        <v>42604</v>
      </c>
      <c r="N3557" s="1">
        <v>42788</v>
      </c>
      <c r="O3557" t="s">
        <v>88</v>
      </c>
      <c r="P3557" s="1">
        <v>42597.560567129629</v>
      </c>
      <c r="Q3557" s="1">
        <v>42604</v>
      </c>
      <c r="R3557" s="5">
        <v>1</v>
      </c>
    </row>
    <row r="3558" spans="1:18" x14ac:dyDescent="0.25">
      <c r="A3558" t="s">
        <v>28</v>
      </c>
      <c r="B3558" t="s">
        <v>29</v>
      </c>
      <c r="C3558">
        <v>1862</v>
      </c>
      <c r="D3558" t="s">
        <v>2953</v>
      </c>
      <c r="E3558" t="s">
        <v>212</v>
      </c>
      <c r="F3558" t="s">
        <v>154</v>
      </c>
      <c r="G3558" t="s">
        <v>206</v>
      </c>
      <c r="H3558">
        <v>1</v>
      </c>
      <c r="I3558" t="s">
        <v>461</v>
      </c>
      <c r="J3558" t="s">
        <v>27</v>
      </c>
      <c r="K3558">
        <v>904</v>
      </c>
      <c r="L3558" t="s">
        <v>35</v>
      </c>
      <c r="M3558" s="1">
        <v>42604</v>
      </c>
      <c r="N3558" s="1">
        <v>42788</v>
      </c>
      <c r="O3558" t="s">
        <v>88</v>
      </c>
      <c r="P3558" s="1">
        <v>42597.560567129629</v>
      </c>
      <c r="Q3558" s="1">
        <v>42604</v>
      </c>
      <c r="R3558" s="5">
        <v>1</v>
      </c>
    </row>
    <row r="3559" spans="1:18" x14ac:dyDescent="0.25">
      <c r="A3559" t="s">
        <v>28</v>
      </c>
      <c r="B3559" t="s">
        <v>29</v>
      </c>
      <c r="C3559">
        <v>1862</v>
      </c>
      <c r="D3559" t="s">
        <v>2953</v>
      </c>
      <c r="E3559" t="s">
        <v>212</v>
      </c>
      <c r="F3559" t="s">
        <v>154</v>
      </c>
      <c r="G3559" t="s">
        <v>206</v>
      </c>
      <c r="H3559">
        <v>1</v>
      </c>
      <c r="I3559" t="s">
        <v>461</v>
      </c>
      <c r="J3559" t="s">
        <v>36</v>
      </c>
      <c r="K3559">
        <v>904</v>
      </c>
      <c r="L3559" t="s">
        <v>35</v>
      </c>
      <c r="M3559" s="1">
        <v>42604</v>
      </c>
      <c r="N3559" s="1">
        <v>42788</v>
      </c>
      <c r="O3559" t="s">
        <v>88</v>
      </c>
      <c r="P3559" s="1">
        <v>42597.560567129629</v>
      </c>
      <c r="Q3559" s="1">
        <v>42604</v>
      </c>
      <c r="R3559" s="5">
        <v>1</v>
      </c>
    </row>
    <row r="3560" spans="1:18" x14ac:dyDescent="0.25">
      <c r="A3560" t="s">
        <v>2609</v>
      </c>
      <c r="B3560" t="s">
        <v>2610</v>
      </c>
      <c r="C3560">
        <v>1551</v>
      </c>
      <c r="D3560" t="s">
        <v>2954</v>
      </c>
      <c r="E3560" t="s">
        <v>212</v>
      </c>
      <c r="F3560" t="s">
        <v>70</v>
      </c>
      <c r="G3560" t="s">
        <v>2955</v>
      </c>
      <c r="H3560">
        <v>0</v>
      </c>
      <c r="I3560" t="s">
        <v>107</v>
      </c>
      <c r="J3560" t="s">
        <v>24</v>
      </c>
      <c r="K3560">
        <v>2682</v>
      </c>
      <c r="L3560" t="s">
        <v>35</v>
      </c>
      <c r="M3560" s="1">
        <v>42549</v>
      </c>
      <c r="N3560" s="1">
        <v>42914</v>
      </c>
      <c r="O3560" t="s">
        <v>26</v>
      </c>
      <c r="P3560" s="1">
        <v>42706.511666666665</v>
      </c>
      <c r="Q3560" s="1">
        <v>42549</v>
      </c>
      <c r="R3560" s="5">
        <v>1</v>
      </c>
    </row>
    <row r="3561" spans="1:18" x14ac:dyDescent="0.25">
      <c r="A3561" t="s">
        <v>2609</v>
      </c>
      <c r="B3561" t="s">
        <v>2610</v>
      </c>
      <c r="C3561">
        <v>1551</v>
      </c>
      <c r="D3561" t="s">
        <v>2954</v>
      </c>
      <c r="E3561" t="s">
        <v>212</v>
      </c>
      <c r="F3561" t="s">
        <v>70</v>
      </c>
      <c r="G3561" t="s">
        <v>2955</v>
      </c>
      <c r="H3561">
        <v>0</v>
      </c>
      <c r="I3561" t="s">
        <v>107</v>
      </c>
      <c r="J3561" t="s">
        <v>27</v>
      </c>
      <c r="K3561">
        <v>2682</v>
      </c>
      <c r="L3561" t="s">
        <v>35</v>
      </c>
      <c r="M3561" s="1">
        <v>42549</v>
      </c>
      <c r="N3561" s="1">
        <v>42914</v>
      </c>
      <c r="O3561" t="s">
        <v>26</v>
      </c>
      <c r="P3561" s="1">
        <v>42706.511666666665</v>
      </c>
      <c r="Q3561" s="1">
        <v>42549</v>
      </c>
      <c r="R3561" s="5">
        <v>1</v>
      </c>
    </row>
    <row r="3562" spans="1:18" x14ac:dyDescent="0.25">
      <c r="A3562" t="s">
        <v>880</v>
      </c>
      <c r="B3562" t="s">
        <v>881</v>
      </c>
      <c r="C3562">
        <v>1975</v>
      </c>
      <c r="D3562" t="s">
        <v>2956</v>
      </c>
      <c r="E3562" t="s">
        <v>212</v>
      </c>
      <c r="F3562" t="s">
        <v>70</v>
      </c>
      <c r="G3562" t="s">
        <v>2957</v>
      </c>
      <c r="H3562">
        <v>0</v>
      </c>
      <c r="I3562" t="s">
        <v>126</v>
      </c>
      <c r="J3562" t="s">
        <v>24</v>
      </c>
      <c r="K3562">
        <v>1872</v>
      </c>
      <c r="L3562" t="s">
        <v>35</v>
      </c>
      <c r="M3562" s="1">
        <v>42410</v>
      </c>
      <c r="N3562" s="1">
        <v>42776</v>
      </c>
      <c r="O3562" t="s">
        <v>26</v>
      </c>
      <c r="P3562" s="1">
        <v>42636.523831018516</v>
      </c>
      <c r="Q3562" s="1">
        <v>42410</v>
      </c>
      <c r="R3562" s="5">
        <v>1</v>
      </c>
    </row>
    <row r="3563" spans="1:18" x14ac:dyDescent="0.25">
      <c r="A3563" t="s">
        <v>880</v>
      </c>
      <c r="B3563" t="s">
        <v>881</v>
      </c>
      <c r="C3563">
        <v>1975</v>
      </c>
      <c r="D3563" t="s">
        <v>2956</v>
      </c>
      <c r="E3563" t="s">
        <v>212</v>
      </c>
      <c r="F3563" t="s">
        <v>70</v>
      </c>
      <c r="G3563" t="s">
        <v>2957</v>
      </c>
      <c r="H3563">
        <v>0</v>
      </c>
      <c r="I3563" t="s">
        <v>126</v>
      </c>
      <c r="J3563" t="s">
        <v>27</v>
      </c>
      <c r="K3563">
        <v>1872</v>
      </c>
      <c r="L3563" t="s">
        <v>35</v>
      </c>
      <c r="M3563" s="1">
        <v>42410</v>
      </c>
      <c r="N3563" s="1">
        <v>42776</v>
      </c>
      <c r="O3563" t="s">
        <v>26</v>
      </c>
      <c r="P3563" s="1">
        <v>42636.523831018516</v>
      </c>
      <c r="Q3563" s="1">
        <v>42410</v>
      </c>
      <c r="R3563" s="5">
        <v>1</v>
      </c>
    </row>
    <row r="3564" spans="1:18" x14ac:dyDescent="0.25">
      <c r="A3564" t="s">
        <v>2958</v>
      </c>
      <c r="B3564" t="s">
        <v>2959</v>
      </c>
      <c r="C3564">
        <v>2215</v>
      </c>
      <c r="D3564" t="s">
        <v>2960</v>
      </c>
      <c r="E3564" t="s">
        <v>212</v>
      </c>
      <c r="F3564" t="s">
        <v>154</v>
      </c>
      <c r="G3564" t="s">
        <v>206</v>
      </c>
      <c r="H3564">
        <v>0</v>
      </c>
      <c r="I3564" t="s">
        <v>113</v>
      </c>
      <c r="J3564" t="s">
        <v>24</v>
      </c>
      <c r="K3564">
        <v>1919</v>
      </c>
      <c r="L3564" t="s">
        <v>25</v>
      </c>
      <c r="M3564" s="1">
        <v>42341</v>
      </c>
      <c r="N3564" s="1">
        <v>42707</v>
      </c>
      <c r="O3564" t="s">
        <v>26</v>
      </c>
      <c r="P3564" s="1">
        <v>42639.445162037038</v>
      </c>
      <c r="Q3564" s="1">
        <v>42341</v>
      </c>
      <c r="R3564" s="5">
        <v>1</v>
      </c>
    </row>
    <row r="3565" spans="1:18" x14ac:dyDescent="0.25">
      <c r="A3565" t="s">
        <v>2958</v>
      </c>
      <c r="B3565" t="s">
        <v>2959</v>
      </c>
      <c r="C3565">
        <v>2215</v>
      </c>
      <c r="D3565" t="s">
        <v>2960</v>
      </c>
      <c r="E3565" t="s">
        <v>212</v>
      </c>
      <c r="F3565" t="s">
        <v>154</v>
      </c>
      <c r="G3565" t="s">
        <v>206</v>
      </c>
      <c r="H3565">
        <v>0</v>
      </c>
      <c r="I3565" t="s">
        <v>113</v>
      </c>
      <c r="J3565" t="s">
        <v>27</v>
      </c>
      <c r="K3565">
        <v>1919</v>
      </c>
      <c r="L3565" t="s">
        <v>25</v>
      </c>
      <c r="M3565" s="1">
        <v>42341</v>
      </c>
      <c r="N3565" s="1">
        <v>42707</v>
      </c>
      <c r="O3565" t="s">
        <v>26</v>
      </c>
      <c r="P3565" s="1">
        <v>42639.445162037038</v>
      </c>
      <c r="Q3565" s="1">
        <v>42341</v>
      </c>
      <c r="R3565" s="5">
        <v>1</v>
      </c>
    </row>
    <row r="3566" spans="1:18" x14ac:dyDescent="0.25">
      <c r="A3566" t="s">
        <v>2958</v>
      </c>
      <c r="B3566" t="s">
        <v>2959</v>
      </c>
      <c r="C3566">
        <v>2215</v>
      </c>
      <c r="D3566" t="s">
        <v>2960</v>
      </c>
      <c r="E3566" t="s">
        <v>212</v>
      </c>
      <c r="F3566" t="s">
        <v>154</v>
      </c>
      <c r="G3566" t="s">
        <v>206</v>
      </c>
      <c r="H3566">
        <v>0</v>
      </c>
      <c r="I3566" t="s">
        <v>113</v>
      </c>
      <c r="J3566" t="s">
        <v>27</v>
      </c>
      <c r="K3566">
        <v>2764</v>
      </c>
      <c r="L3566" t="s">
        <v>35</v>
      </c>
      <c r="M3566" s="1">
        <v>42702</v>
      </c>
      <c r="N3566" s="1">
        <v>43067</v>
      </c>
      <c r="O3566" t="s">
        <v>26</v>
      </c>
      <c r="P3566" s="1">
        <v>42719.630416666667</v>
      </c>
      <c r="Q3566" s="1">
        <v>42702</v>
      </c>
      <c r="R3566" s="5">
        <v>1</v>
      </c>
    </row>
    <row r="3567" spans="1:18" x14ac:dyDescent="0.25">
      <c r="A3567" t="s">
        <v>2958</v>
      </c>
      <c r="B3567" t="s">
        <v>2959</v>
      </c>
      <c r="C3567">
        <v>2215</v>
      </c>
      <c r="D3567" t="s">
        <v>2960</v>
      </c>
      <c r="E3567" t="s">
        <v>212</v>
      </c>
      <c r="F3567" t="s">
        <v>154</v>
      </c>
      <c r="G3567" t="s">
        <v>206</v>
      </c>
      <c r="H3567">
        <v>0</v>
      </c>
      <c r="I3567" t="s">
        <v>113</v>
      </c>
      <c r="J3567" t="s">
        <v>24</v>
      </c>
      <c r="K3567">
        <v>2764</v>
      </c>
      <c r="L3567" t="s">
        <v>35</v>
      </c>
      <c r="M3567" s="1">
        <v>42702</v>
      </c>
      <c r="N3567" s="1">
        <v>43067</v>
      </c>
      <c r="O3567" t="s">
        <v>26</v>
      </c>
      <c r="P3567" s="1">
        <v>42719.630416666667</v>
      </c>
      <c r="Q3567" s="1">
        <v>42702</v>
      </c>
      <c r="R3567" s="5">
        <v>1</v>
      </c>
    </row>
    <row r="3568" spans="1:18" x14ac:dyDescent="0.25">
      <c r="A3568" t="s">
        <v>2961</v>
      </c>
      <c r="B3568" t="s">
        <v>2962</v>
      </c>
      <c r="C3568">
        <v>2381</v>
      </c>
      <c r="D3568" t="s">
        <v>2963</v>
      </c>
      <c r="E3568" t="s">
        <v>208</v>
      </c>
      <c r="F3568" t="s">
        <v>154</v>
      </c>
      <c r="G3568" t="s">
        <v>206</v>
      </c>
      <c r="H3568">
        <v>0</v>
      </c>
      <c r="I3568" t="s">
        <v>2964</v>
      </c>
      <c r="J3568" t="s">
        <v>24</v>
      </c>
      <c r="K3568">
        <v>1820</v>
      </c>
      <c r="L3568" t="s">
        <v>25</v>
      </c>
      <c r="M3568" s="1">
        <v>42352</v>
      </c>
      <c r="N3568" s="1">
        <v>42718</v>
      </c>
      <c r="O3568" t="s">
        <v>26</v>
      </c>
      <c r="P3568" s="1">
        <v>42635.636469907404</v>
      </c>
      <c r="Q3568" s="1">
        <v>42352</v>
      </c>
      <c r="R3568" s="5">
        <v>1</v>
      </c>
    </row>
    <row r="3569" spans="1:18" x14ac:dyDescent="0.25">
      <c r="A3569" t="s">
        <v>2961</v>
      </c>
      <c r="B3569" t="s">
        <v>2962</v>
      </c>
      <c r="C3569">
        <v>2381</v>
      </c>
      <c r="D3569" t="s">
        <v>2963</v>
      </c>
      <c r="E3569" t="s">
        <v>208</v>
      </c>
      <c r="F3569" t="s">
        <v>154</v>
      </c>
      <c r="G3569" t="s">
        <v>206</v>
      </c>
      <c r="H3569">
        <v>0</v>
      </c>
      <c r="I3569" t="s">
        <v>2964</v>
      </c>
      <c r="J3569" t="s">
        <v>27</v>
      </c>
      <c r="K3569">
        <v>1820</v>
      </c>
      <c r="L3569" t="s">
        <v>25</v>
      </c>
      <c r="M3569" s="1">
        <v>42352</v>
      </c>
      <c r="N3569" s="1">
        <v>42718</v>
      </c>
      <c r="O3569" t="s">
        <v>26</v>
      </c>
      <c r="P3569" s="1">
        <v>42635.636469907404</v>
      </c>
      <c r="Q3569" s="1">
        <v>42352</v>
      </c>
      <c r="R3569" s="5">
        <v>1</v>
      </c>
    </row>
    <row r="3570" spans="1:18" x14ac:dyDescent="0.25">
      <c r="A3570" t="s">
        <v>114</v>
      </c>
      <c r="B3570" t="s">
        <v>115</v>
      </c>
      <c r="C3570">
        <v>2602</v>
      </c>
      <c r="D3570" t="s">
        <v>2965</v>
      </c>
      <c r="E3570" t="s">
        <v>208</v>
      </c>
      <c r="F3570" t="s">
        <v>154</v>
      </c>
      <c r="G3570" t="s">
        <v>206</v>
      </c>
      <c r="H3570">
        <v>0</v>
      </c>
      <c r="I3570" t="s">
        <v>107</v>
      </c>
      <c r="J3570" t="s">
        <v>24</v>
      </c>
      <c r="K3570">
        <v>2794</v>
      </c>
      <c r="L3570" t="s">
        <v>98</v>
      </c>
      <c r="M3570" s="1">
        <v>42712</v>
      </c>
      <c r="N3570" s="1">
        <v>43077</v>
      </c>
      <c r="O3570" t="s">
        <v>99</v>
      </c>
      <c r="P3570" s="1">
        <v>42726.352407407408</v>
      </c>
      <c r="Q3570" s="1">
        <v>42712</v>
      </c>
      <c r="R3570" s="5">
        <v>1</v>
      </c>
    </row>
    <row r="3571" spans="1:18" x14ac:dyDescent="0.25">
      <c r="A3571" t="s">
        <v>114</v>
      </c>
      <c r="B3571" t="s">
        <v>115</v>
      </c>
      <c r="C3571">
        <v>2602</v>
      </c>
      <c r="D3571" t="s">
        <v>2965</v>
      </c>
      <c r="E3571" t="s">
        <v>208</v>
      </c>
      <c r="F3571" t="s">
        <v>154</v>
      </c>
      <c r="G3571" t="s">
        <v>206</v>
      </c>
      <c r="H3571">
        <v>0</v>
      </c>
      <c r="I3571" t="s">
        <v>107</v>
      </c>
      <c r="J3571" t="s">
        <v>27</v>
      </c>
      <c r="K3571">
        <v>2794</v>
      </c>
      <c r="L3571" t="s">
        <v>98</v>
      </c>
      <c r="M3571" s="1">
        <v>42712</v>
      </c>
      <c r="N3571" s="1">
        <v>43077</v>
      </c>
      <c r="O3571" t="s">
        <v>99</v>
      </c>
      <c r="P3571" s="1">
        <v>42726.352407407408</v>
      </c>
      <c r="Q3571" s="1">
        <v>42712</v>
      </c>
      <c r="R3571" s="5">
        <v>1</v>
      </c>
    </row>
    <row r="3572" spans="1:18" x14ac:dyDescent="0.25">
      <c r="A3572" t="s">
        <v>2386</v>
      </c>
      <c r="B3572" t="s">
        <v>2387</v>
      </c>
      <c r="C3572">
        <v>2455</v>
      </c>
      <c r="D3572" t="s">
        <v>2966</v>
      </c>
      <c r="E3572" t="s">
        <v>212</v>
      </c>
      <c r="F3572" t="s">
        <v>154</v>
      </c>
      <c r="G3572" t="s">
        <v>206</v>
      </c>
      <c r="H3572">
        <v>0</v>
      </c>
      <c r="I3572" t="s">
        <v>203</v>
      </c>
      <c r="J3572" t="s">
        <v>24</v>
      </c>
      <c r="K3572">
        <v>1</v>
      </c>
      <c r="L3572" t="s">
        <v>35</v>
      </c>
      <c r="M3572" s="1">
        <v>42555</v>
      </c>
      <c r="N3572" s="1">
        <v>42920</v>
      </c>
      <c r="O3572" t="s">
        <v>26</v>
      </c>
      <c r="P3572" s="1">
        <v>42559.384791666664</v>
      </c>
      <c r="Q3572" s="1">
        <v>42555</v>
      </c>
      <c r="R3572" s="5">
        <v>1</v>
      </c>
    </row>
    <row r="3573" spans="1:18" x14ac:dyDescent="0.25">
      <c r="A3573" t="s">
        <v>2386</v>
      </c>
      <c r="B3573" t="s">
        <v>2387</v>
      </c>
      <c r="C3573">
        <v>2455</v>
      </c>
      <c r="D3573" t="s">
        <v>2966</v>
      </c>
      <c r="E3573" t="s">
        <v>212</v>
      </c>
      <c r="F3573" t="s">
        <v>154</v>
      </c>
      <c r="G3573" t="s">
        <v>206</v>
      </c>
      <c r="H3573">
        <v>0</v>
      </c>
      <c r="I3573" t="s">
        <v>203</v>
      </c>
      <c r="J3573" t="s">
        <v>27</v>
      </c>
      <c r="K3573">
        <v>1</v>
      </c>
      <c r="L3573" t="s">
        <v>35</v>
      </c>
      <c r="M3573" s="1">
        <v>42555</v>
      </c>
      <c r="N3573" s="1">
        <v>42920</v>
      </c>
      <c r="O3573" t="s">
        <v>26</v>
      </c>
      <c r="P3573" s="1">
        <v>42559.384791666664</v>
      </c>
      <c r="Q3573" s="1">
        <v>42555</v>
      </c>
      <c r="R3573" s="5">
        <v>1</v>
      </c>
    </row>
    <row r="3574" spans="1:18" x14ac:dyDescent="0.25">
      <c r="A3574" t="s">
        <v>2967</v>
      </c>
      <c r="B3574" t="s">
        <v>2968</v>
      </c>
      <c r="C3574">
        <v>2235</v>
      </c>
      <c r="D3574" t="s">
        <v>2969</v>
      </c>
      <c r="E3574" t="s">
        <v>212</v>
      </c>
      <c r="F3574" t="s">
        <v>70</v>
      </c>
      <c r="G3574" t="s">
        <v>2645</v>
      </c>
      <c r="H3574">
        <v>0</v>
      </c>
      <c r="I3574" t="s">
        <v>107</v>
      </c>
      <c r="J3574" t="s">
        <v>24</v>
      </c>
      <c r="K3574">
        <v>764</v>
      </c>
      <c r="L3574" t="s">
        <v>35</v>
      </c>
      <c r="M3574" s="1">
        <v>42584</v>
      </c>
      <c r="N3574" s="1">
        <v>42949</v>
      </c>
      <c r="O3574" t="s">
        <v>26</v>
      </c>
      <c r="P3574" s="1">
        <v>42592.623668981483</v>
      </c>
      <c r="Q3574" s="1">
        <v>42584</v>
      </c>
      <c r="R3574" s="5">
        <v>1</v>
      </c>
    </row>
    <row r="3575" spans="1:18" x14ac:dyDescent="0.25">
      <c r="A3575" t="s">
        <v>2586</v>
      </c>
      <c r="B3575" t="s">
        <v>2587</v>
      </c>
      <c r="C3575">
        <v>1172</v>
      </c>
      <c r="D3575" t="s">
        <v>2970</v>
      </c>
      <c r="E3575" t="s">
        <v>212</v>
      </c>
      <c r="F3575" t="s">
        <v>70</v>
      </c>
      <c r="G3575" t="s">
        <v>245</v>
      </c>
      <c r="H3575">
        <v>0</v>
      </c>
      <c r="I3575" t="s">
        <v>107</v>
      </c>
      <c r="J3575" t="s">
        <v>24</v>
      </c>
      <c r="K3575">
        <v>963</v>
      </c>
      <c r="L3575" t="s">
        <v>101</v>
      </c>
      <c r="M3575" s="1">
        <v>42338</v>
      </c>
      <c r="N3575" s="1">
        <v>42704</v>
      </c>
      <c r="O3575" t="s">
        <v>26</v>
      </c>
      <c r="P3575" s="1">
        <v>42599.44871527778</v>
      </c>
      <c r="Q3575" s="1">
        <v>42338</v>
      </c>
      <c r="R3575" s="5">
        <v>1</v>
      </c>
    </row>
    <row r="3576" spans="1:18" x14ac:dyDescent="0.25">
      <c r="A3576" t="s">
        <v>2586</v>
      </c>
      <c r="B3576" t="s">
        <v>2587</v>
      </c>
      <c r="C3576">
        <v>1172</v>
      </c>
      <c r="D3576" t="s">
        <v>2970</v>
      </c>
      <c r="E3576" t="s">
        <v>212</v>
      </c>
      <c r="F3576" t="s">
        <v>70</v>
      </c>
      <c r="G3576" t="s">
        <v>245</v>
      </c>
      <c r="H3576">
        <v>0</v>
      </c>
      <c r="I3576" t="s">
        <v>107</v>
      </c>
      <c r="J3576" t="s">
        <v>27</v>
      </c>
      <c r="K3576">
        <v>963</v>
      </c>
      <c r="L3576" t="s">
        <v>101</v>
      </c>
      <c r="M3576" s="1">
        <v>42338</v>
      </c>
      <c r="N3576" s="1">
        <v>42704</v>
      </c>
      <c r="O3576" t="s">
        <v>26</v>
      </c>
      <c r="P3576" s="1">
        <v>42599.44871527778</v>
      </c>
      <c r="Q3576" s="1">
        <v>42338</v>
      </c>
      <c r="R3576" s="5">
        <v>1</v>
      </c>
    </row>
    <row r="3577" spans="1:18" x14ac:dyDescent="0.25">
      <c r="A3577" t="s">
        <v>2586</v>
      </c>
      <c r="B3577" t="s">
        <v>2587</v>
      </c>
      <c r="C3577">
        <v>1172</v>
      </c>
      <c r="D3577" t="s">
        <v>2970</v>
      </c>
      <c r="E3577" t="s">
        <v>212</v>
      </c>
      <c r="F3577" t="s">
        <v>70</v>
      </c>
      <c r="G3577" t="s">
        <v>245</v>
      </c>
      <c r="H3577">
        <v>0</v>
      </c>
      <c r="I3577" t="s">
        <v>107</v>
      </c>
      <c r="J3577" t="s">
        <v>24</v>
      </c>
      <c r="K3577">
        <v>2575</v>
      </c>
      <c r="L3577" t="s">
        <v>35</v>
      </c>
      <c r="M3577" s="1">
        <v>42682</v>
      </c>
      <c r="N3577" s="1">
        <v>43047</v>
      </c>
      <c r="O3577" t="s">
        <v>26</v>
      </c>
      <c r="P3577" s="1">
        <v>42691.690763888888</v>
      </c>
      <c r="Q3577" s="1">
        <v>42682</v>
      </c>
      <c r="R3577" s="5">
        <v>1</v>
      </c>
    </row>
    <row r="3578" spans="1:18" x14ac:dyDescent="0.25">
      <c r="A3578" t="s">
        <v>2586</v>
      </c>
      <c r="B3578" t="s">
        <v>2587</v>
      </c>
      <c r="C3578">
        <v>1172</v>
      </c>
      <c r="D3578" t="s">
        <v>2970</v>
      </c>
      <c r="E3578" t="s">
        <v>212</v>
      </c>
      <c r="F3578" t="s">
        <v>70</v>
      </c>
      <c r="G3578" t="s">
        <v>245</v>
      </c>
      <c r="H3578">
        <v>0</v>
      </c>
      <c r="I3578" t="s">
        <v>107</v>
      </c>
      <c r="J3578" t="s">
        <v>27</v>
      </c>
      <c r="K3578">
        <v>2575</v>
      </c>
      <c r="L3578" t="s">
        <v>35</v>
      </c>
      <c r="M3578" s="1">
        <v>42682</v>
      </c>
      <c r="N3578" s="1">
        <v>43047</v>
      </c>
      <c r="O3578" t="s">
        <v>26</v>
      </c>
      <c r="P3578" s="1">
        <v>42691.690763888888</v>
      </c>
      <c r="Q3578" s="1">
        <v>42682</v>
      </c>
      <c r="R3578" s="5">
        <v>1</v>
      </c>
    </row>
    <row r="3579" spans="1:18" x14ac:dyDescent="0.25">
      <c r="A3579" t="s">
        <v>226</v>
      </c>
      <c r="B3579" t="s">
        <v>227</v>
      </c>
      <c r="C3579">
        <v>1762</v>
      </c>
      <c r="D3579" t="s">
        <v>2971</v>
      </c>
      <c r="E3579" t="s">
        <v>212</v>
      </c>
      <c r="F3579" t="s">
        <v>154</v>
      </c>
      <c r="G3579" t="s">
        <v>206</v>
      </c>
      <c r="H3579">
        <v>0</v>
      </c>
      <c r="I3579" t="s">
        <v>1517</v>
      </c>
      <c r="J3579" t="s">
        <v>24</v>
      </c>
      <c r="K3579">
        <v>1537</v>
      </c>
      <c r="L3579" t="s">
        <v>35</v>
      </c>
      <c r="M3579" s="1">
        <v>42436</v>
      </c>
      <c r="N3579" s="1">
        <v>42801</v>
      </c>
      <c r="O3579" t="s">
        <v>26</v>
      </c>
      <c r="P3579" s="1">
        <v>42626.593865740739</v>
      </c>
      <c r="Q3579" s="1">
        <v>42436</v>
      </c>
      <c r="R3579" s="5">
        <v>1</v>
      </c>
    </row>
    <row r="3580" spans="1:18" x14ac:dyDescent="0.25">
      <c r="A3580" t="s">
        <v>226</v>
      </c>
      <c r="B3580" t="s">
        <v>227</v>
      </c>
      <c r="C3580">
        <v>1762</v>
      </c>
      <c r="D3580" t="s">
        <v>2971</v>
      </c>
      <c r="E3580" t="s">
        <v>212</v>
      </c>
      <c r="F3580" t="s">
        <v>154</v>
      </c>
      <c r="G3580" t="s">
        <v>206</v>
      </c>
      <c r="H3580">
        <v>0</v>
      </c>
      <c r="I3580" t="s">
        <v>1517</v>
      </c>
      <c r="J3580" t="s">
        <v>27</v>
      </c>
      <c r="K3580">
        <v>1537</v>
      </c>
      <c r="L3580" t="s">
        <v>35</v>
      </c>
      <c r="M3580" s="1">
        <v>42436</v>
      </c>
      <c r="N3580" s="1">
        <v>42801</v>
      </c>
      <c r="O3580" t="s">
        <v>26</v>
      </c>
      <c r="P3580" s="1">
        <v>42626.593865740739</v>
      </c>
      <c r="Q3580" s="1">
        <v>42436</v>
      </c>
      <c r="R3580" s="5">
        <v>1</v>
      </c>
    </row>
    <row r="3581" spans="1:18" x14ac:dyDescent="0.25">
      <c r="A3581" t="s">
        <v>2972</v>
      </c>
      <c r="B3581" t="s">
        <v>2973</v>
      </c>
      <c r="C3581">
        <v>2245</v>
      </c>
      <c r="D3581" t="s">
        <v>2974</v>
      </c>
      <c r="E3581" t="s">
        <v>217</v>
      </c>
      <c r="F3581" t="s">
        <v>154</v>
      </c>
      <c r="G3581" t="s">
        <v>155</v>
      </c>
      <c r="H3581">
        <v>0</v>
      </c>
      <c r="I3581" t="s">
        <v>467</v>
      </c>
      <c r="J3581" t="s">
        <v>24</v>
      </c>
      <c r="K3581">
        <v>1404</v>
      </c>
      <c r="L3581" t="s">
        <v>35</v>
      </c>
      <c r="M3581" s="1">
        <v>42619</v>
      </c>
      <c r="N3581" s="1">
        <v>42984</v>
      </c>
      <c r="O3581" t="s">
        <v>26</v>
      </c>
      <c r="P3581" s="1">
        <v>42619.482037037036</v>
      </c>
      <c r="Q3581" s="1">
        <v>42619</v>
      </c>
      <c r="R3581" s="5">
        <v>1</v>
      </c>
    </row>
    <row r="3582" spans="1:18" x14ac:dyDescent="0.25">
      <c r="A3582" t="s">
        <v>2972</v>
      </c>
      <c r="B3582" t="s">
        <v>2973</v>
      </c>
      <c r="C3582">
        <v>2245</v>
      </c>
      <c r="D3582" t="s">
        <v>2974</v>
      </c>
      <c r="E3582" t="s">
        <v>217</v>
      </c>
      <c r="F3582" t="s">
        <v>154</v>
      </c>
      <c r="G3582" t="s">
        <v>155</v>
      </c>
      <c r="H3582">
        <v>0</v>
      </c>
      <c r="I3582" t="s">
        <v>467</v>
      </c>
      <c r="J3582" t="s">
        <v>27</v>
      </c>
      <c r="K3582">
        <v>1404</v>
      </c>
      <c r="L3582" t="s">
        <v>35</v>
      </c>
      <c r="M3582" s="1">
        <v>42619</v>
      </c>
      <c r="N3582" s="1">
        <v>42984</v>
      </c>
      <c r="O3582" t="s">
        <v>26</v>
      </c>
      <c r="P3582" s="1">
        <v>42619.482037037036</v>
      </c>
      <c r="Q3582" s="1">
        <v>42619</v>
      </c>
      <c r="R3582" s="5">
        <v>1</v>
      </c>
    </row>
    <row r="3583" spans="1:18" x14ac:dyDescent="0.25">
      <c r="A3583" t="s">
        <v>28</v>
      </c>
      <c r="B3583" t="s">
        <v>29</v>
      </c>
      <c r="C3583">
        <v>1862</v>
      </c>
      <c r="D3583" t="s">
        <v>2975</v>
      </c>
      <c r="E3583" t="s">
        <v>208</v>
      </c>
      <c r="F3583" t="s">
        <v>209</v>
      </c>
      <c r="G3583" t="s">
        <v>1554</v>
      </c>
      <c r="H3583">
        <v>1</v>
      </c>
      <c r="I3583" t="s">
        <v>23</v>
      </c>
      <c r="J3583" t="s">
        <v>36</v>
      </c>
      <c r="K3583">
        <v>712</v>
      </c>
      <c r="L3583" t="s">
        <v>35</v>
      </c>
      <c r="M3583" s="1">
        <v>42583</v>
      </c>
      <c r="N3583" s="1">
        <v>42767</v>
      </c>
      <c r="O3583" t="s">
        <v>26</v>
      </c>
      <c r="P3583" s="1">
        <v>42591.75072916667</v>
      </c>
      <c r="Q3583" s="1">
        <v>42583</v>
      </c>
      <c r="R3583" s="5">
        <v>1</v>
      </c>
    </row>
    <row r="3584" spans="1:18" x14ac:dyDescent="0.25">
      <c r="A3584" t="s">
        <v>28</v>
      </c>
      <c r="B3584" t="s">
        <v>29</v>
      </c>
      <c r="C3584">
        <v>1862</v>
      </c>
      <c r="D3584" t="s">
        <v>2975</v>
      </c>
      <c r="E3584" t="s">
        <v>208</v>
      </c>
      <c r="F3584" t="s">
        <v>209</v>
      </c>
      <c r="G3584" t="s">
        <v>1554</v>
      </c>
      <c r="H3584">
        <v>1</v>
      </c>
      <c r="I3584" t="s">
        <v>23</v>
      </c>
      <c r="J3584" t="s">
        <v>24</v>
      </c>
      <c r="K3584">
        <v>712</v>
      </c>
      <c r="L3584" t="s">
        <v>35</v>
      </c>
      <c r="M3584" s="1">
        <v>42583</v>
      </c>
      <c r="N3584" s="1">
        <v>42767</v>
      </c>
      <c r="O3584" t="s">
        <v>26</v>
      </c>
      <c r="P3584" s="1">
        <v>42591.75072916667</v>
      </c>
      <c r="Q3584" s="1">
        <v>42583</v>
      </c>
      <c r="R3584" s="5">
        <v>1</v>
      </c>
    </row>
    <row r="3585" spans="1:18" x14ac:dyDescent="0.25">
      <c r="A3585" t="s">
        <v>28</v>
      </c>
      <c r="B3585" t="s">
        <v>29</v>
      </c>
      <c r="C3585">
        <v>1862</v>
      </c>
      <c r="D3585" t="s">
        <v>2975</v>
      </c>
      <c r="E3585" t="s">
        <v>208</v>
      </c>
      <c r="F3585" t="s">
        <v>209</v>
      </c>
      <c r="G3585" t="s">
        <v>1554</v>
      </c>
      <c r="H3585">
        <v>1</v>
      </c>
      <c r="I3585" t="s">
        <v>23</v>
      </c>
      <c r="J3585" t="s">
        <v>27</v>
      </c>
      <c r="K3585">
        <v>712</v>
      </c>
      <c r="L3585" t="s">
        <v>35</v>
      </c>
      <c r="M3585" s="1">
        <v>42583</v>
      </c>
      <c r="N3585" s="1">
        <v>42767</v>
      </c>
      <c r="O3585" t="s">
        <v>26</v>
      </c>
      <c r="P3585" s="1">
        <v>42591.75072916667</v>
      </c>
      <c r="Q3585" s="1">
        <v>42583</v>
      </c>
      <c r="R3585" s="5">
        <v>1</v>
      </c>
    </row>
    <row r="3586" spans="1:18" x14ac:dyDescent="0.25">
      <c r="A3586" t="s">
        <v>28</v>
      </c>
      <c r="B3586" t="s">
        <v>29</v>
      </c>
      <c r="C3586">
        <v>1862</v>
      </c>
      <c r="D3586" t="s">
        <v>2976</v>
      </c>
      <c r="E3586" t="s">
        <v>208</v>
      </c>
      <c r="F3586" t="s">
        <v>2576</v>
      </c>
      <c r="G3586" t="s">
        <v>2899</v>
      </c>
      <c r="H3586">
        <v>1</v>
      </c>
      <c r="I3586" t="s">
        <v>2977</v>
      </c>
      <c r="J3586" t="s">
        <v>36</v>
      </c>
      <c r="K3586">
        <v>2196</v>
      </c>
      <c r="L3586" t="s">
        <v>25</v>
      </c>
      <c r="M3586" s="1">
        <v>42524</v>
      </c>
      <c r="N3586" s="1">
        <v>42707</v>
      </c>
      <c r="O3586" t="s">
        <v>26</v>
      </c>
      <c r="P3586" s="1">
        <v>42643.399756944447</v>
      </c>
      <c r="Q3586" s="1">
        <v>42524</v>
      </c>
      <c r="R3586" s="5">
        <v>1</v>
      </c>
    </row>
    <row r="3587" spans="1:18" x14ac:dyDescent="0.25">
      <c r="A3587" t="s">
        <v>28</v>
      </c>
      <c r="B3587" t="s">
        <v>29</v>
      </c>
      <c r="C3587">
        <v>1862</v>
      </c>
      <c r="D3587" t="s">
        <v>2976</v>
      </c>
      <c r="E3587" t="s">
        <v>208</v>
      </c>
      <c r="F3587" t="s">
        <v>2576</v>
      </c>
      <c r="G3587" t="s">
        <v>2899</v>
      </c>
      <c r="H3587">
        <v>1</v>
      </c>
      <c r="I3587" t="s">
        <v>2977</v>
      </c>
      <c r="J3587" t="s">
        <v>24</v>
      </c>
      <c r="K3587">
        <v>2196</v>
      </c>
      <c r="L3587" t="s">
        <v>25</v>
      </c>
      <c r="M3587" s="1">
        <v>42524</v>
      </c>
      <c r="N3587" s="1">
        <v>42707</v>
      </c>
      <c r="O3587" t="s">
        <v>26</v>
      </c>
      <c r="P3587" s="1">
        <v>42643.399756944447</v>
      </c>
      <c r="Q3587" s="1">
        <v>42524</v>
      </c>
      <c r="R3587" s="5">
        <v>1</v>
      </c>
    </row>
    <row r="3588" spans="1:18" x14ac:dyDescent="0.25">
      <c r="A3588" t="s">
        <v>28</v>
      </c>
      <c r="B3588" t="s">
        <v>29</v>
      </c>
      <c r="C3588">
        <v>1862</v>
      </c>
      <c r="D3588" t="s">
        <v>2976</v>
      </c>
      <c r="E3588" t="s">
        <v>208</v>
      </c>
      <c r="F3588" t="s">
        <v>2576</v>
      </c>
      <c r="G3588" t="s">
        <v>2899</v>
      </c>
      <c r="H3588">
        <v>1</v>
      </c>
      <c r="I3588" t="s">
        <v>2977</v>
      </c>
      <c r="J3588" t="s">
        <v>27</v>
      </c>
      <c r="K3588">
        <v>2196</v>
      </c>
      <c r="L3588" t="s">
        <v>25</v>
      </c>
      <c r="M3588" s="1">
        <v>42524</v>
      </c>
      <c r="N3588" s="1">
        <v>42707</v>
      </c>
      <c r="O3588" t="s">
        <v>26</v>
      </c>
      <c r="P3588" s="1">
        <v>42643.399756944447</v>
      </c>
      <c r="Q3588" s="1">
        <v>42524</v>
      </c>
      <c r="R3588" s="5">
        <v>1</v>
      </c>
    </row>
    <row r="3589" spans="1:18" x14ac:dyDescent="0.25">
      <c r="A3589" t="s">
        <v>2978</v>
      </c>
      <c r="B3589" t="s">
        <v>2979</v>
      </c>
      <c r="C3589">
        <v>2321</v>
      </c>
      <c r="D3589" t="s">
        <v>2980</v>
      </c>
      <c r="E3589" t="s">
        <v>212</v>
      </c>
      <c r="F3589" t="s">
        <v>70</v>
      </c>
      <c r="G3589" t="s">
        <v>245</v>
      </c>
      <c r="H3589">
        <v>0</v>
      </c>
      <c r="I3589" t="s">
        <v>1699</v>
      </c>
      <c r="J3589" t="s">
        <v>254</v>
      </c>
      <c r="K3589">
        <v>642</v>
      </c>
      <c r="L3589" t="s">
        <v>35</v>
      </c>
      <c r="M3589" s="1">
        <v>42591</v>
      </c>
      <c r="N3589" s="1">
        <v>42956</v>
      </c>
      <c r="O3589" t="s">
        <v>26</v>
      </c>
      <c r="P3589" s="1">
        <v>42591.376620370371</v>
      </c>
      <c r="Q3589" s="1">
        <v>42591</v>
      </c>
      <c r="R3589" s="5">
        <v>1</v>
      </c>
    </row>
    <row r="3590" spans="1:18" x14ac:dyDescent="0.25">
      <c r="A3590" t="s">
        <v>2981</v>
      </c>
      <c r="B3590" t="s">
        <v>2982</v>
      </c>
      <c r="C3590">
        <v>1989</v>
      </c>
      <c r="D3590" t="s">
        <v>2983</v>
      </c>
      <c r="E3590" t="s">
        <v>212</v>
      </c>
      <c r="F3590" t="s">
        <v>70</v>
      </c>
      <c r="G3590" t="s">
        <v>1689</v>
      </c>
      <c r="H3590">
        <v>0</v>
      </c>
      <c r="I3590" t="s">
        <v>854</v>
      </c>
      <c r="J3590" t="s">
        <v>27</v>
      </c>
      <c r="K3590">
        <v>1120</v>
      </c>
      <c r="L3590" t="s">
        <v>35</v>
      </c>
      <c r="M3590" s="1">
        <v>42410</v>
      </c>
      <c r="N3590" s="1">
        <v>42776</v>
      </c>
      <c r="O3590" t="s">
        <v>26</v>
      </c>
      <c r="P3590" s="1">
        <v>42606.456516203703</v>
      </c>
      <c r="Q3590" s="1">
        <v>42410</v>
      </c>
      <c r="R3590" s="5">
        <v>1</v>
      </c>
    </row>
    <row r="3591" spans="1:18" x14ac:dyDescent="0.25">
      <c r="A3591" t="s">
        <v>114</v>
      </c>
      <c r="B3591" t="s">
        <v>115</v>
      </c>
      <c r="C3591">
        <v>2602</v>
      </c>
      <c r="D3591" t="s">
        <v>2984</v>
      </c>
      <c r="E3591" t="s">
        <v>212</v>
      </c>
      <c r="F3591" t="s">
        <v>154</v>
      </c>
      <c r="G3591" t="s">
        <v>155</v>
      </c>
      <c r="H3591">
        <v>1</v>
      </c>
      <c r="I3591" t="s">
        <v>65</v>
      </c>
      <c r="J3591" t="s">
        <v>27</v>
      </c>
      <c r="K3591">
        <v>19</v>
      </c>
      <c r="L3591" t="s">
        <v>25</v>
      </c>
      <c r="M3591" s="1">
        <v>42545</v>
      </c>
      <c r="N3591" s="1">
        <v>42728</v>
      </c>
      <c r="O3591" t="s">
        <v>26</v>
      </c>
      <c r="P3591" s="1">
        <v>42563.47457175926</v>
      </c>
      <c r="Q3591" s="1">
        <v>42545</v>
      </c>
      <c r="R3591" s="5">
        <v>1</v>
      </c>
    </row>
    <row r="3592" spans="1:18" x14ac:dyDescent="0.25">
      <c r="A3592" t="s">
        <v>114</v>
      </c>
      <c r="B3592" t="s">
        <v>115</v>
      </c>
      <c r="C3592">
        <v>2602</v>
      </c>
      <c r="D3592" t="s">
        <v>2984</v>
      </c>
      <c r="E3592" t="s">
        <v>212</v>
      </c>
      <c r="F3592" t="s">
        <v>154</v>
      </c>
      <c r="G3592" t="s">
        <v>155</v>
      </c>
      <c r="H3592">
        <v>1</v>
      </c>
      <c r="I3592" t="s">
        <v>65</v>
      </c>
      <c r="J3592" t="s">
        <v>36</v>
      </c>
      <c r="K3592">
        <v>19</v>
      </c>
      <c r="L3592" t="s">
        <v>25</v>
      </c>
      <c r="M3592" s="1">
        <v>42545</v>
      </c>
      <c r="N3592" s="1">
        <v>42728</v>
      </c>
      <c r="O3592" t="s">
        <v>26</v>
      </c>
      <c r="P3592" s="1">
        <v>42563.47457175926</v>
      </c>
      <c r="Q3592" s="1">
        <v>42545</v>
      </c>
      <c r="R3592" s="5">
        <v>1</v>
      </c>
    </row>
    <row r="3593" spans="1:18" x14ac:dyDescent="0.25">
      <c r="A3593" t="s">
        <v>114</v>
      </c>
      <c r="B3593" t="s">
        <v>115</v>
      </c>
      <c r="C3593">
        <v>2602</v>
      </c>
      <c r="D3593" t="s">
        <v>2984</v>
      </c>
      <c r="E3593" t="s">
        <v>212</v>
      </c>
      <c r="F3593" t="s">
        <v>154</v>
      </c>
      <c r="G3593" t="s">
        <v>155</v>
      </c>
      <c r="H3593">
        <v>1</v>
      </c>
      <c r="I3593" t="s">
        <v>65</v>
      </c>
      <c r="J3593" t="s">
        <v>24</v>
      </c>
      <c r="K3593">
        <v>19</v>
      </c>
      <c r="L3593" t="s">
        <v>25</v>
      </c>
      <c r="M3593" s="1">
        <v>42545</v>
      </c>
      <c r="N3593" s="1">
        <v>42728</v>
      </c>
      <c r="O3593" t="s">
        <v>26</v>
      </c>
      <c r="P3593" s="1">
        <v>42563.47457175926</v>
      </c>
      <c r="Q3593" s="1">
        <v>42545</v>
      </c>
      <c r="R3593" s="5">
        <v>1</v>
      </c>
    </row>
    <row r="3594" spans="1:18" x14ac:dyDescent="0.25">
      <c r="A3594" t="s">
        <v>114</v>
      </c>
      <c r="B3594" t="s">
        <v>115</v>
      </c>
      <c r="C3594">
        <v>2602</v>
      </c>
      <c r="D3594" t="s">
        <v>2984</v>
      </c>
      <c r="E3594" t="s">
        <v>212</v>
      </c>
      <c r="F3594" t="s">
        <v>154</v>
      </c>
      <c r="G3594" t="s">
        <v>155</v>
      </c>
      <c r="H3594">
        <v>1</v>
      </c>
      <c r="I3594" t="s">
        <v>65</v>
      </c>
      <c r="J3594" t="s">
        <v>27</v>
      </c>
      <c r="K3594">
        <v>2812</v>
      </c>
      <c r="L3594" t="s">
        <v>35</v>
      </c>
      <c r="M3594" s="1">
        <v>42719</v>
      </c>
      <c r="N3594" s="1">
        <v>42901</v>
      </c>
      <c r="O3594" t="s">
        <v>26</v>
      </c>
      <c r="P3594" s="1">
        <v>42730.630995370368</v>
      </c>
      <c r="Q3594" s="1">
        <v>42719</v>
      </c>
      <c r="R3594" s="5">
        <v>1</v>
      </c>
    </row>
    <row r="3595" spans="1:18" x14ac:dyDescent="0.25">
      <c r="A3595" t="s">
        <v>114</v>
      </c>
      <c r="B3595" t="s">
        <v>115</v>
      </c>
      <c r="C3595">
        <v>2602</v>
      </c>
      <c r="D3595" t="s">
        <v>2984</v>
      </c>
      <c r="E3595" t="s">
        <v>212</v>
      </c>
      <c r="F3595" t="s">
        <v>154</v>
      </c>
      <c r="G3595" t="s">
        <v>155</v>
      </c>
      <c r="H3595">
        <v>1</v>
      </c>
      <c r="I3595" t="s">
        <v>65</v>
      </c>
      <c r="J3595" t="s">
        <v>36</v>
      </c>
      <c r="K3595">
        <v>2812</v>
      </c>
      <c r="L3595" t="s">
        <v>35</v>
      </c>
      <c r="M3595" s="1">
        <v>42719</v>
      </c>
      <c r="N3595" s="1">
        <v>42901</v>
      </c>
      <c r="O3595" t="s">
        <v>26</v>
      </c>
      <c r="P3595" s="1">
        <v>42730.630995370368</v>
      </c>
      <c r="Q3595" s="1">
        <v>42719</v>
      </c>
      <c r="R3595" s="5">
        <v>1</v>
      </c>
    </row>
    <row r="3596" spans="1:18" x14ac:dyDescent="0.25">
      <c r="A3596" t="s">
        <v>114</v>
      </c>
      <c r="B3596" t="s">
        <v>115</v>
      </c>
      <c r="C3596">
        <v>2602</v>
      </c>
      <c r="D3596" t="s">
        <v>2984</v>
      </c>
      <c r="E3596" t="s">
        <v>212</v>
      </c>
      <c r="F3596" t="s">
        <v>154</v>
      </c>
      <c r="G3596" t="s">
        <v>155</v>
      </c>
      <c r="H3596">
        <v>1</v>
      </c>
      <c r="I3596" t="s">
        <v>65</v>
      </c>
      <c r="J3596" t="s">
        <v>24</v>
      </c>
      <c r="K3596">
        <v>2812</v>
      </c>
      <c r="L3596" t="s">
        <v>35</v>
      </c>
      <c r="M3596" s="1">
        <v>42719</v>
      </c>
      <c r="N3596" s="1">
        <v>42901</v>
      </c>
      <c r="O3596" t="s">
        <v>26</v>
      </c>
      <c r="P3596" s="1">
        <v>42730.630995370368</v>
      </c>
      <c r="Q3596" s="1">
        <v>42719</v>
      </c>
      <c r="R3596" s="5">
        <v>1</v>
      </c>
    </row>
    <row r="3597" spans="1:18" x14ac:dyDescent="0.25">
      <c r="A3597" t="s">
        <v>355</v>
      </c>
      <c r="B3597" t="s">
        <v>356</v>
      </c>
      <c r="C3597">
        <v>1384</v>
      </c>
      <c r="D3597" t="s">
        <v>2985</v>
      </c>
      <c r="E3597" t="s">
        <v>212</v>
      </c>
      <c r="F3597" t="s">
        <v>154</v>
      </c>
      <c r="G3597" t="s">
        <v>206</v>
      </c>
      <c r="H3597">
        <v>0</v>
      </c>
      <c r="I3597" t="s">
        <v>107</v>
      </c>
      <c r="J3597" t="s">
        <v>27</v>
      </c>
      <c r="K3597">
        <v>2629</v>
      </c>
      <c r="L3597" t="s">
        <v>35</v>
      </c>
      <c r="M3597" s="1">
        <v>42698</v>
      </c>
      <c r="N3597" s="1">
        <v>43063</v>
      </c>
      <c r="O3597" t="s">
        <v>88</v>
      </c>
      <c r="P3597" s="1">
        <v>42699.499409722222</v>
      </c>
      <c r="Q3597" s="1">
        <v>42698</v>
      </c>
      <c r="R3597" s="5">
        <v>1</v>
      </c>
    </row>
    <row r="3598" spans="1:18" x14ac:dyDescent="0.25">
      <c r="A3598" t="s">
        <v>355</v>
      </c>
      <c r="B3598" t="s">
        <v>356</v>
      </c>
      <c r="C3598">
        <v>1384</v>
      </c>
      <c r="D3598" t="s">
        <v>2985</v>
      </c>
      <c r="E3598" t="s">
        <v>212</v>
      </c>
      <c r="F3598" t="s">
        <v>154</v>
      </c>
      <c r="G3598" t="s">
        <v>206</v>
      </c>
      <c r="H3598">
        <v>0</v>
      </c>
      <c r="I3598" t="s">
        <v>107</v>
      </c>
      <c r="J3598" t="s">
        <v>24</v>
      </c>
      <c r="K3598">
        <v>2629</v>
      </c>
      <c r="L3598" t="s">
        <v>35</v>
      </c>
      <c r="M3598" s="1">
        <v>42698</v>
      </c>
      <c r="N3598" s="1">
        <v>43063</v>
      </c>
      <c r="O3598" t="s">
        <v>88</v>
      </c>
      <c r="P3598" s="1">
        <v>42699.499409722222</v>
      </c>
      <c r="Q3598" s="1">
        <v>42698</v>
      </c>
      <c r="R3598" s="5">
        <v>1</v>
      </c>
    </row>
    <row r="3599" spans="1:18" x14ac:dyDescent="0.25">
      <c r="A3599" t="s">
        <v>2986</v>
      </c>
      <c r="B3599" t="s">
        <v>2987</v>
      </c>
      <c r="C3599">
        <v>1601</v>
      </c>
      <c r="D3599" t="s">
        <v>2988</v>
      </c>
      <c r="E3599" t="s">
        <v>212</v>
      </c>
      <c r="F3599" t="s">
        <v>154</v>
      </c>
      <c r="G3599" t="s">
        <v>206</v>
      </c>
      <c r="H3599">
        <v>0</v>
      </c>
      <c r="I3599" t="s">
        <v>203</v>
      </c>
      <c r="J3599" t="s">
        <v>24</v>
      </c>
      <c r="K3599">
        <v>1583</v>
      </c>
      <c r="L3599" t="s">
        <v>35</v>
      </c>
      <c r="M3599" s="1">
        <v>42507</v>
      </c>
      <c r="N3599" s="1">
        <v>42872</v>
      </c>
      <c r="O3599" t="s">
        <v>26</v>
      </c>
      <c r="P3599" s="1">
        <v>42627.439247685186</v>
      </c>
      <c r="Q3599" s="1">
        <v>42507</v>
      </c>
      <c r="R3599" s="5">
        <v>1</v>
      </c>
    </row>
    <row r="3600" spans="1:18" x14ac:dyDescent="0.25">
      <c r="A3600" t="s">
        <v>2986</v>
      </c>
      <c r="B3600" t="s">
        <v>2987</v>
      </c>
      <c r="C3600">
        <v>1601</v>
      </c>
      <c r="D3600" t="s">
        <v>2988</v>
      </c>
      <c r="E3600" t="s">
        <v>212</v>
      </c>
      <c r="F3600" t="s">
        <v>154</v>
      </c>
      <c r="G3600" t="s">
        <v>206</v>
      </c>
      <c r="H3600">
        <v>0</v>
      </c>
      <c r="I3600" t="s">
        <v>203</v>
      </c>
      <c r="J3600" t="s">
        <v>27</v>
      </c>
      <c r="K3600">
        <v>1583</v>
      </c>
      <c r="L3600" t="s">
        <v>35</v>
      </c>
      <c r="M3600" s="1">
        <v>42507</v>
      </c>
      <c r="N3600" s="1">
        <v>42872</v>
      </c>
      <c r="O3600" t="s">
        <v>26</v>
      </c>
      <c r="P3600" s="1">
        <v>42627.439247685186</v>
      </c>
      <c r="Q3600" s="1">
        <v>42507</v>
      </c>
      <c r="R3600" s="5">
        <v>1</v>
      </c>
    </row>
    <row r="3601" spans="1:18" x14ac:dyDescent="0.25">
      <c r="A3601" t="s">
        <v>706</v>
      </c>
      <c r="B3601" t="s">
        <v>707</v>
      </c>
      <c r="C3601">
        <v>2470</v>
      </c>
      <c r="D3601" t="s">
        <v>2989</v>
      </c>
      <c r="E3601" t="s">
        <v>212</v>
      </c>
      <c r="F3601" t="s">
        <v>154</v>
      </c>
      <c r="G3601" t="s">
        <v>206</v>
      </c>
      <c r="H3601">
        <v>0</v>
      </c>
      <c r="I3601" t="s">
        <v>136</v>
      </c>
      <c r="J3601" t="s">
        <v>24</v>
      </c>
      <c r="K3601">
        <v>1600</v>
      </c>
      <c r="L3601" t="s">
        <v>35</v>
      </c>
      <c r="M3601" s="1">
        <v>42480</v>
      </c>
      <c r="N3601" s="1">
        <v>42845</v>
      </c>
      <c r="O3601" t="s">
        <v>88</v>
      </c>
      <c r="P3601" s="1">
        <v>42627.705416666664</v>
      </c>
      <c r="Q3601" s="1">
        <v>42480</v>
      </c>
      <c r="R3601" s="5">
        <v>1</v>
      </c>
    </row>
    <row r="3602" spans="1:18" x14ac:dyDescent="0.25">
      <c r="A3602" t="s">
        <v>706</v>
      </c>
      <c r="B3602" t="s">
        <v>707</v>
      </c>
      <c r="C3602">
        <v>2470</v>
      </c>
      <c r="D3602" t="s">
        <v>2989</v>
      </c>
      <c r="E3602" t="s">
        <v>212</v>
      </c>
      <c r="F3602" t="s">
        <v>154</v>
      </c>
      <c r="G3602" t="s">
        <v>206</v>
      </c>
      <c r="H3602">
        <v>0</v>
      </c>
      <c r="I3602" t="s">
        <v>136</v>
      </c>
      <c r="J3602" t="s">
        <v>27</v>
      </c>
      <c r="K3602">
        <v>1600</v>
      </c>
      <c r="L3602" t="s">
        <v>35</v>
      </c>
      <c r="M3602" s="1">
        <v>42480</v>
      </c>
      <c r="N3602" s="1">
        <v>42845</v>
      </c>
      <c r="O3602" t="s">
        <v>88</v>
      </c>
      <c r="P3602" s="1">
        <v>42627.705416666664</v>
      </c>
      <c r="Q3602" s="1">
        <v>42480</v>
      </c>
      <c r="R3602" s="5">
        <v>1</v>
      </c>
    </row>
    <row r="3603" spans="1:18" x14ac:dyDescent="0.25">
      <c r="A3603" t="s">
        <v>114</v>
      </c>
      <c r="B3603" t="s">
        <v>115</v>
      </c>
      <c r="C3603">
        <v>2602</v>
      </c>
      <c r="D3603" t="s">
        <v>2990</v>
      </c>
      <c r="E3603" t="s">
        <v>212</v>
      </c>
      <c r="F3603" t="s">
        <v>70</v>
      </c>
      <c r="G3603" t="s">
        <v>245</v>
      </c>
      <c r="H3603">
        <v>0</v>
      </c>
      <c r="I3603" t="s">
        <v>2991</v>
      </c>
      <c r="J3603" t="s">
        <v>27</v>
      </c>
      <c r="K3603">
        <v>867</v>
      </c>
      <c r="L3603" t="s">
        <v>35</v>
      </c>
      <c r="M3603" s="1">
        <v>42590</v>
      </c>
      <c r="N3603" s="1">
        <v>42955</v>
      </c>
      <c r="O3603" t="s">
        <v>88</v>
      </c>
      <c r="P3603" s="1">
        <v>42597.396261574075</v>
      </c>
      <c r="Q3603" s="1">
        <v>42590</v>
      </c>
      <c r="R3603" s="5">
        <v>1</v>
      </c>
    </row>
    <row r="3604" spans="1:18" x14ac:dyDescent="0.25">
      <c r="A3604" t="s">
        <v>114</v>
      </c>
      <c r="B3604" t="s">
        <v>115</v>
      </c>
      <c r="C3604">
        <v>2602</v>
      </c>
      <c r="D3604" t="s">
        <v>2990</v>
      </c>
      <c r="E3604" t="s">
        <v>212</v>
      </c>
      <c r="F3604" t="s">
        <v>70</v>
      </c>
      <c r="G3604" t="s">
        <v>245</v>
      </c>
      <c r="H3604">
        <v>0</v>
      </c>
      <c r="I3604" t="s">
        <v>2991</v>
      </c>
      <c r="J3604" t="s">
        <v>24</v>
      </c>
      <c r="K3604">
        <v>867</v>
      </c>
      <c r="L3604" t="s">
        <v>35</v>
      </c>
      <c r="M3604" s="1">
        <v>42590</v>
      </c>
      <c r="N3604" s="1">
        <v>42955</v>
      </c>
      <c r="O3604" t="s">
        <v>88</v>
      </c>
      <c r="P3604" s="1">
        <v>42597.396261574075</v>
      </c>
      <c r="Q3604" s="1">
        <v>42590</v>
      </c>
      <c r="R3604" s="5">
        <v>1</v>
      </c>
    </row>
    <row r="3605" spans="1:18" x14ac:dyDescent="0.25">
      <c r="A3605" t="s">
        <v>61</v>
      </c>
      <c r="B3605" t="s">
        <v>62</v>
      </c>
      <c r="C3605">
        <v>1861</v>
      </c>
      <c r="D3605" t="s">
        <v>2992</v>
      </c>
      <c r="E3605" t="s">
        <v>212</v>
      </c>
      <c r="F3605" t="s">
        <v>141</v>
      </c>
      <c r="G3605" t="s">
        <v>685</v>
      </c>
      <c r="H3605">
        <v>0</v>
      </c>
      <c r="I3605" t="s">
        <v>65</v>
      </c>
      <c r="J3605" t="s">
        <v>24</v>
      </c>
      <c r="K3605">
        <v>1509</v>
      </c>
      <c r="L3605" t="s">
        <v>25</v>
      </c>
      <c r="M3605" s="1">
        <v>42275</v>
      </c>
      <c r="N3605" s="1">
        <v>42641</v>
      </c>
      <c r="O3605" t="s">
        <v>26</v>
      </c>
      <c r="P3605" s="1">
        <v>42626.392766203702</v>
      </c>
      <c r="Q3605" s="1">
        <v>42275</v>
      </c>
      <c r="R3605" s="5">
        <v>1</v>
      </c>
    </row>
    <row r="3606" spans="1:18" x14ac:dyDescent="0.25">
      <c r="A3606" t="s">
        <v>2993</v>
      </c>
      <c r="B3606" t="s">
        <v>2994</v>
      </c>
      <c r="C3606">
        <v>2839</v>
      </c>
      <c r="D3606" t="s">
        <v>2995</v>
      </c>
      <c r="E3606" t="s">
        <v>946</v>
      </c>
      <c r="F3606" t="s">
        <v>52</v>
      </c>
      <c r="G3606" t="s">
        <v>1059</v>
      </c>
      <c r="H3606">
        <v>0</v>
      </c>
      <c r="I3606" t="s">
        <v>2996</v>
      </c>
      <c r="J3606" t="s">
        <v>24</v>
      </c>
      <c r="K3606">
        <v>1511</v>
      </c>
      <c r="L3606" t="s">
        <v>35</v>
      </c>
      <c r="M3606" s="1">
        <v>42626</v>
      </c>
      <c r="N3606" s="1">
        <v>42991</v>
      </c>
      <c r="O3606" t="s">
        <v>26</v>
      </c>
      <c r="P3606" s="1">
        <v>42626.404953703706</v>
      </c>
      <c r="Q3606" s="1">
        <v>42626</v>
      </c>
      <c r="R3606" s="5">
        <v>1</v>
      </c>
    </row>
    <row r="3607" spans="1:18" x14ac:dyDescent="0.25">
      <c r="A3607" t="s">
        <v>2993</v>
      </c>
      <c r="B3607" t="s">
        <v>2994</v>
      </c>
      <c r="C3607">
        <v>2839</v>
      </c>
      <c r="D3607" t="s">
        <v>2995</v>
      </c>
      <c r="E3607" t="s">
        <v>946</v>
      </c>
      <c r="F3607" t="s">
        <v>52</v>
      </c>
      <c r="G3607" t="s">
        <v>1059</v>
      </c>
      <c r="H3607">
        <v>0</v>
      </c>
      <c r="I3607" t="s">
        <v>2996</v>
      </c>
      <c r="J3607" t="s">
        <v>27</v>
      </c>
      <c r="K3607">
        <v>1511</v>
      </c>
      <c r="L3607" t="s">
        <v>35</v>
      </c>
      <c r="M3607" s="1">
        <v>42626</v>
      </c>
      <c r="N3607" s="1">
        <v>42991</v>
      </c>
      <c r="O3607" t="s">
        <v>26</v>
      </c>
      <c r="P3607" s="1">
        <v>42626.404953703706</v>
      </c>
      <c r="Q3607" s="1">
        <v>42626</v>
      </c>
      <c r="R3607" s="5">
        <v>1</v>
      </c>
    </row>
    <row r="3608" spans="1:18" x14ac:dyDescent="0.25">
      <c r="A3608" t="s">
        <v>2598</v>
      </c>
      <c r="B3608" t="s">
        <v>2599</v>
      </c>
      <c r="C3608">
        <v>1017</v>
      </c>
      <c r="D3608" t="s">
        <v>2997</v>
      </c>
      <c r="E3608" t="s">
        <v>212</v>
      </c>
      <c r="F3608" t="s">
        <v>635</v>
      </c>
      <c r="G3608" t="s">
        <v>2534</v>
      </c>
      <c r="H3608">
        <v>0</v>
      </c>
      <c r="I3608" t="s">
        <v>107</v>
      </c>
      <c r="J3608" t="s">
        <v>24</v>
      </c>
      <c r="K3608">
        <v>1094</v>
      </c>
      <c r="L3608" t="s">
        <v>25</v>
      </c>
      <c r="M3608" s="1">
        <v>42264</v>
      </c>
      <c r="N3608" s="1">
        <v>42630</v>
      </c>
      <c r="O3608" t="s">
        <v>26</v>
      </c>
      <c r="P3608" s="1">
        <v>42605.467164351852</v>
      </c>
      <c r="Q3608" s="1">
        <v>42264</v>
      </c>
      <c r="R3608" s="5">
        <v>1</v>
      </c>
    </row>
    <row r="3609" spans="1:18" x14ac:dyDescent="0.25">
      <c r="A3609" t="s">
        <v>2598</v>
      </c>
      <c r="B3609" t="s">
        <v>2599</v>
      </c>
      <c r="C3609">
        <v>1017</v>
      </c>
      <c r="D3609" t="s">
        <v>2997</v>
      </c>
      <c r="E3609" t="s">
        <v>212</v>
      </c>
      <c r="F3609" t="s">
        <v>635</v>
      </c>
      <c r="G3609" t="s">
        <v>2534</v>
      </c>
      <c r="H3609">
        <v>0</v>
      </c>
      <c r="I3609" t="s">
        <v>107</v>
      </c>
      <c r="J3609" t="s">
        <v>27</v>
      </c>
      <c r="K3609">
        <v>1094</v>
      </c>
      <c r="L3609" t="s">
        <v>25</v>
      </c>
      <c r="M3609" s="1">
        <v>42264</v>
      </c>
      <c r="N3609" s="1">
        <v>42630</v>
      </c>
      <c r="O3609" t="s">
        <v>26</v>
      </c>
      <c r="P3609" s="1">
        <v>42605.467164351852</v>
      </c>
      <c r="Q3609" s="1">
        <v>42264</v>
      </c>
      <c r="R3609" s="5">
        <v>1</v>
      </c>
    </row>
    <row r="3610" spans="1:18" x14ac:dyDescent="0.25">
      <c r="A3610" t="s">
        <v>1466</v>
      </c>
      <c r="B3610" t="s">
        <v>1467</v>
      </c>
      <c r="C3610">
        <v>2393</v>
      </c>
      <c r="D3610" t="s">
        <v>2998</v>
      </c>
      <c r="E3610" t="s">
        <v>1006</v>
      </c>
      <c r="F3610" t="s">
        <v>154</v>
      </c>
      <c r="G3610" t="s">
        <v>206</v>
      </c>
      <c r="H3610">
        <v>0</v>
      </c>
      <c r="I3610" t="s">
        <v>457</v>
      </c>
      <c r="J3610" t="s">
        <v>24</v>
      </c>
      <c r="K3610">
        <v>1107</v>
      </c>
      <c r="L3610" t="s">
        <v>35</v>
      </c>
      <c r="M3610" s="1">
        <v>42601</v>
      </c>
      <c r="N3610" s="1">
        <v>42966</v>
      </c>
      <c r="O3610" t="s">
        <v>88</v>
      </c>
      <c r="P3610" s="1">
        <v>42606.339004629626</v>
      </c>
      <c r="Q3610" s="1">
        <v>42601</v>
      </c>
      <c r="R3610" s="5">
        <v>1</v>
      </c>
    </row>
    <row r="3611" spans="1:18" x14ac:dyDescent="0.25">
      <c r="A3611" t="s">
        <v>1466</v>
      </c>
      <c r="B3611" t="s">
        <v>1467</v>
      </c>
      <c r="C3611">
        <v>2393</v>
      </c>
      <c r="D3611" t="s">
        <v>2998</v>
      </c>
      <c r="E3611" t="s">
        <v>1006</v>
      </c>
      <c r="F3611" t="s">
        <v>154</v>
      </c>
      <c r="G3611" t="s">
        <v>206</v>
      </c>
      <c r="H3611">
        <v>0</v>
      </c>
      <c r="I3611" t="s">
        <v>457</v>
      </c>
      <c r="J3611" t="s">
        <v>27</v>
      </c>
      <c r="K3611">
        <v>1107</v>
      </c>
      <c r="L3611" t="s">
        <v>35</v>
      </c>
      <c r="M3611" s="1">
        <v>42601</v>
      </c>
      <c r="N3611" s="1">
        <v>42966</v>
      </c>
      <c r="O3611" t="s">
        <v>88</v>
      </c>
      <c r="P3611" s="1">
        <v>42606.339004629626</v>
      </c>
      <c r="Q3611" s="1">
        <v>42601</v>
      </c>
      <c r="R3611" s="5">
        <v>1</v>
      </c>
    </row>
    <row r="3612" spans="1:18" x14ac:dyDescent="0.25">
      <c r="A3612" t="s">
        <v>2598</v>
      </c>
      <c r="B3612" t="s">
        <v>2599</v>
      </c>
      <c r="C3612">
        <v>1017</v>
      </c>
      <c r="D3612" t="s">
        <v>2999</v>
      </c>
      <c r="E3612" t="s">
        <v>212</v>
      </c>
      <c r="F3612" t="s">
        <v>70</v>
      </c>
      <c r="G3612" t="s">
        <v>647</v>
      </c>
      <c r="H3612">
        <v>0</v>
      </c>
      <c r="I3612" t="s">
        <v>107</v>
      </c>
      <c r="J3612" t="s">
        <v>24</v>
      </c>
      <c r="K3612">
        <v>946</v>
      </c>
      <c r="L3612" t="s">
        <v>35</v>
      </c>
      <c r="M3612" s="1">
        <v>42402</v>
      </c>
      <c r="N3612" s="1">
        <v>42768</v>
      </c>
      <c r="O3612" t="s">
        <v>88</v>
      </c>
      <c r="P3612" s="1">
        <v>42598.683483796296</v>
      </c>
      <c r="Q3612" s="1">
        <v>42402</v>
      </c>
      <c r="R3612" s="5">
        <v>1</v>
      </c>
    </row>
    <row r="3613" spans="1:18" x14ac:dyDescent="0.25">
      <c r="A3613" t="s">
        <v>2598</v>
      </c>
      <c r="B3613" t="s">
        <v>2599</v>
      </c>
      <c r="C3613">
        <v>1017</v>
      </c>
      <c r="D3613" t="s">
        <v>2999</v>
      </c>
      <c r="E3613" t="s">
        <v>212</v>
      </c>
      <c r="F3613" t="s">
        <v>70</v>
      </c>
      <c r="G3613" t="s">
        <v>647</v>
      </c>
      <c r="H3613">
        <v>0</v>
      </c>
      <c r="I3613" t="s">
        <v>107</v>
      </c>
      <c r="J3613" t="s">
        <v>27</v>
      </c>
      <c r="K3613">
        <v>946</v>
      </c>
      <c r="L3613" t="s">
        <v>35</v>
      </c>
      <c r="M3613" s="1">
        <v>42402</v>
      </c>
      <c r="N3613" s="1">
        <v>42768</v>
      </c>
      <c r="O3613" t="s">
        <v>88</v>
      </c>
      <c r="P3613" s="1">
        <v>42598.683483796296</v>
      </c>
      <c r="Q3613" s="1">
        <v>42402</v>
      </c>
      <c r="R3613" s="5">
        <v>1</v>
      </c>
    </row>
    <row r="3614" spans="1:18" x14ac:dyDescent="0.25">
      <c r="A3614" t="s">
        <v>2598</v>
      </c>
      <c r="B3614" t="s">
        <v>2599</v>
      </c>
      <c r="C3614">
        <v>1017</v>
      </c>
      <c r="D3614" t="s">
        <v>3000</v>
      </c>
      <c r="E3614" t="s">
        <v>212</v>
      </c>
      <c r="F3614" t="s">
        <v>32</v>
      </c>
      <c r="G3614" t="s">
        <v>647</v>
      </c>
      <c r="H3614">
        <v>0</v>
      </c>
      <c r="I3614" t="s">
        <v>107</v>
      </c>
      <c r="J3614" t="s">
        <v>24</v>
      </c>
      <c r="K3614">
        <v>944</v>
      </c>
      <c r="L3614" t="s">
        <v>101</v>
      </c>
      <c r="M3614" s="1">
        <v>42367</v>
      </c>
      <c r="N3614" s="1">
        <v>42733</v>
      </c>
      <c r="O3614" t="s">
        <v>88</v>
      </c>
      <c r="P3614" s="1">
        <v>42598.673541666663</v>
      </c>
      <c r="Q3614" s="1">
        <v>42367</v>
      </c>
      <c r="R3614" s="5">
        <v>1</v>
      </c>
    </row>
    <row r="3615" spans="1:18" x14ac:dyDescent="0.25">
      <c r="A3615" t="s">
        <v>2598</v>
      </c>
      <c r="B3615" t="s">
        <v>2599</v>
      </c>
      <c r="C3615">
        <v>1017</v>
      </c>
      <c r="D3615" t="s">
        <v>3000</v>
      </c>
      <c r="E3615" t="s">
        <v>212</v>
      </c>
      <c r="F3615" t="s">
        <v>32</v>
      </c>
      <c r="G3615" t="s">
        <v>647</v>
      </c>
      <c r="H3615">
        <v>0</v>
      </c>
      <c r="I3615" t="s">
        <v>107</v>
      </c>
      <c r="J3615" t="s">
        <v>27</v>
      </c>
      <c r="K3615">
        <v>944</v>
      </c>
      <c r="L3615" t="s">
        <v>101</v>
      </c>
      <c r="M3615" s="1">
        <v>42367</v>
      </c>
      <c r="N3615" s="1">
        <v>42733</v>
      </c>
      <c r="O3615" t="s">
        <v>88</v>
      </c>
      <c r="P3615" s="1">
        <v>42598.673541666663</v>
      </c>
      <c r="Q3615" s="1">
        <v>42367</v>
      </c>
      <c r="R3615" s="5">
        <v>1</v>
      </c>
    </row>
    <row r="3616" spans="1:18" x14ac:dyDescent="0.25">
      <c r="A3616" t="s">
        <v>2598</v>
      </c>
      <c r="B3616" t="s">
        <v>2599</v>
      </c>
      <c r="C3616">
        <v>1017</v>
      </c>
      <c r="D3616" t="s">
        <v>3000</v>
      </c>
      <c r="E3616" t="s">
        <v>212</v>
      </c>
      <c r="F3616" t="s">
        <v>32</v>
      </c>
      <c r="G3616" t="s">
        <v>647</v>
      </c>
      <c r="H3616">
        <v>0</v>
      </c>
      <c r="I3616" t="s">
        <v>107</v>
      </c>
      <c r="J3616" t="s">
        <v>24</v>
      </c>
      <c r="K3616">
        <v>2799</v>
      </c>
      <c r="L3616" t="s">
        <v>35</v>
      </c>
      <c r="M3616" s="1">
        <v>42723</v>
      </c>
      <c r="N3616" s="1">
        <v>43088</v>
      </c>
      <c r="O3616" t="s">
        <v>88</v>
      </c>
      <c r="P3616" s="1">
        <v>42726.428749999999</v>
      </c>
      <c r="Q3616" s="1">
        <v>42723</v>
      </c>
      <c r="R3616" s="5">
        <v>1</v>
      </c>
    </row>
    <row r="3617" spans="1:18" x14ac:dyDescent="0.25">
      <c r="A3617" t="s">
        <v>2598</v>
      </c>
      <c r="B3617" t="s">
        <v>2599</v>
      </c>
      <c r="C3617">
        <v>1017</v>
      </c>
      <c r="D3617" t="s">
        <v>3000</v>
      </c>
      <c r="E3617" t="s">
        <v>212</v>
      </c>
      <c r="F3617" t="s">
        <v>32</v>
      </c>
      <c r="G3617" t="s">
        <v>647</v>
      </c>
      <c r="H3617">
        <v>0</v>
      </c>
      <c r="I3617" t="s">
        <v>107</v>
      </c>
      <c r="J3617" t="s">
        <v>27</v>
      </c>
      <c r="K3617">
        <v>2799</v>
      </c>
      <c r="L3617" t="s">
        <v>35</v>
      </c>
      <c r="M3617" s="1">
        <v>42723</v>
      </c>
      <c r="N3617" s="1">
        <v>43088</v>
      </c>
      <c r="O3617" t="s">
        <v>88</v>
      </c>
      <c r="P3617" s="1">
        <v>42726.428749999999</v>
      </c>
      <c r="Q3617" s="1">
        <v>42723</v>
      </c>
      <c r="R3617" s="5">
        <v>1</v>
      </c>
    </row>
    <row r="3618" spans="1:18" x14ac:dyDescent="0.25">
      <c r="A3618" t="s">
        <v>1044</v>
      </c>
      <c r="B3618" t="s">
        <v>1045</v>
      </c>
      <c r="C3618">
        <v>2252</v>
      </c>
      <c r="D3618" t="s">
        <v>3001</v>
      </c>
      <c r="E3618" t="s">
        <v>217</v>
      </c>
      <c r="F3618" t="s">
        <v>21</v>
      </c>
      <c r="G3618" t="s">
        <v>3002</v>
      </c>
      <c r="H3618">
        <v>0</v>
      </c>
      <c r="I3618" t="s">
        <v>200</v>
      </c>
      <c r="J3618" t="s">
        <v>24</v>
      </c>
      <c r="K3618">
        <v>2666</v>
      </c>
      <c r="L3618" t="s">
        <v>35</v>
      </c>
      <c r="M3618" s="1">
        <v>42671</v>
      </c>
      <c r="N3618" s="1">
        <v>43036</v>
      </c>
      <c r="O3618" t="s">
        <v>26</v>
      </c>
      <c r="P3618" s="1">
        <v>42705.534236111111</v>
      </c>
      <c r="Q3618" s="1">
        <v>42671</v>
      </c>
      <c r="R3618" s="5">
        <v>1</v>
      </c>
    </row>
    <row r="3619" spans="1:18" x14ac:dyDescent="0.25">
      <c r="A3619" t="s">
        <v>1044</v>
      </c>
      <c r="B3619" t="s">
        <v>1045</v>
      </c>
      <c r="C3619">
        <v>2252</v>
      </c>
      <c r="D3619" t="s">
        <v>3001</v>
      </c>
      <c r="E3619" t="s">
        <v>217</v>
      </c>
      <c r="F3619" t="s">
        <v>21</v>
      </c>
      <c r="G3619" t="s">
        <v>3002</v>
      </c>
      <c r="H3619">
        <v>0</v>
      </c>
      <c r="I3619" t="s">
        <v>200</v>
      </c>
      <c r="J3619" t="s">
        <v>27</v>
      </c>
      <c r="K3619">
        <v>2666</v>
      </c>
      <c r="L3619" t="s">
        <v>35</v>
      </c>
      <c r="M3619" s="1">
        <v>42671</v>
      </c>
      <c r="N3619" s="1">
        <v>43036</v>
      </c>
      <c r="O3619" t="s">
        <v>26</v>
      </c>
      <c r="P3619" s="1">
        <v>42705.534236111111</v>
      </c>
      <c r="Q3619" s="1">
        <v>42671</v>
      </c>
      <c r="R3619" s="5">
        <v>1</v>
      </c>
    </row>
    <row r="3620" spans="1:18" x14ac:dyDescent="0.25">
      <c r="A3620" t="s">
        <v>1044</v>
      </c>
      <c r="B3620" t="s">
        <v>1045</v>
      </c>
      <c r="C3620">
        <v>2252</v>
      </c>
      <c r="D3620" t="s">
        <v>3003</v>
      </c>
      <c r="E3620" t="s">
        <v>217</v>
      </c>
      <c r="F3620" t="s">
        <v>21</v>
      </c>
      <c r="G3620" t="s">
        <v>3002</v>
      </c>
      <c r="H3620">
        <v>0</v>
      </c>
      <c r="I3620" t="s">
        <v>200</v>
      </c>
      <c r="J3620" t="s">
        <v>24</v>
      </c>
      <c r="K3620">
        <v>2665</v>
      </c>
      <c r="L3620" t="s">
        <v>98</v>
      </c>
      <c r="M3620" s="1">
        <v>42688</v>
      </c>
      <c r="N3620" s="1">
        <v>43053</v>
      </c>
      <c r="O3620" t="s">
        <v>99</v>
      </c>
      <c r="P3620" s="1">
        <v>42705.532708333332</v>
      </c>
      <c r="Q3620" s="1">
        <v>42688</v>
      </c>
      <c r="R3620" s="5">
        <v>1</v>
      </c>
    </row>
    <row r="3621" spans="1:18" x14ac:dyDescent="0.25">
      <c r="A3621" t="s">
        <v>1044</v>
      </c>
      <c r="B3621" t="s">
        <v>1045</v>
      </c>
      <c r="C3621">
        <v>2252</v>
      </c>
      <c r="D3621" t="s">
        <v>3003</v>
      </c>
      <c r="E3621" t="s">
        <v>217</v>
      </c>
      <c r="F3621" t="s">
        <v>21</v>
      </c>
      <c r="G3621" t="s">
        <v>3002</v>
      </c>
      <c r="H3621">
        <v>0</v>
      </c>
      <c r="I3621" t="s">
        <v>200</v>
      </c>
      <c r="J3621" t="s">
        <v>27</v>
      </c>
      <c r="K3621">
        <v>2665</v>
      </c>
      <c r="L3621" t="s">
        <v>98</v>
      </c>
      <c r="M3621" s="1">
        <v>42688</v>
      </c>
      <c r="N3621" s="1">
        <v>43053</v>
      </c>
      <c r="O3621" t="s">
        <v>99</v>
      </c>
      <c r="P3621" s="1">
        <v>42705.532708333332</v>
      </c>
      <c r="Q3621" s="1">
        <v>42688</v>
      </c>
      <c r="R3621" s="5">
        <v>1</v>
      </c>
    </row>
    <row r="3622" spans="1:18" x14ac:dyDescent="0.25">
      <c r="A3622" t="s">
        <v>114</v>
      </c>
      <c r="B3622" t="s">
        <v>115</v>
      </c>
      <c r="C3622">
        <v>2602</v>
      </c>
      <c r="D3622" t="s">
        <v>3004</v>
      </c>
      <c r="E3622" t="s">
        <v>1006</v>
      </c>
      <c r="F3622" t="s">
        <v>154</v>
      </c>
      <c r="G3622" t="s">
        <v>206</v>
      </c>
      <c r="H3622">
        <v>0</v>
      </c>
      <c r="I3622" t="s">
        <v>107</v>
      </c>
      <c r="J3622" t="s">
        <v>24</v>
      </c>
      <c r="K3622">
        <v>200</v>
      </c>
      <c r="L3622" t="s">
        <v>35</v>
      </c>
      <c r="M3622" s="1">
        <v>42551</v>
      </c>
      <c r="N3622" s="1">
        <v>42916</v>
      </c>
      <c r="O3622" t="s">
        <v>88</v>
      </c>
      <c r="P3622" s="1">
        <v>42579.311261574076</v>
      </c>
      <c r="Q3622" s="1">
        <v>42551</v>
      </c>
      <c r="R3622" s="5">
        <v>1</v>
      </c>
    </row>
    <row r="3623" spans="1:18" x14ac:dyDescent="0.25">
      <c r="A3623" t="s">
        <v>114</v>
      </c>
      <c r="B3623" t="s">
        <v>115</v>
      </c>
      <c r="C3623">
        <v>2602</v>
      </c>
      <c r="D3623" t="s">
        <v>3004</v>
      </c>
      <c r="E3623" t="s">
        <v>1006</v>
      </c>
      <c r="F3623" t="s">
        <v>154</v>
      </c>
      <c r="G3623" t="s">
        <v>206</v>
      </c>
      <c r="H3623">
        <v>0</v>
      </c>
      <c r="I3623" t="s">
        <v>107</v>
      </c>
      <c r="J3623" t="s">
        <v>27</v>
      </c>
      <c r="K3623">
        <v>200</v>
      </c>
      <c r="L3623" t="s">
        <v>35</v>
      </c>
      <c r="M3623" s="1">
        <v>42551</v>
      </c>
      <c r="N3623" s="1">
        <v>42916</v>
      </c>
      <c r="O3623" t="s">
        <v>88</v>
      </c>
      <c r="P3623" s="1">
        <v>42579.311261574076</v>
      </c>
      <c r="Q3623" s="1">
        <v>42551</v>
      </c>
      <c r="R3623" s="5">
        <v>1</v>
      </c>
    </row>
    <row r="3624" spans="1:18" x14ac:dyDescent="0.25">
      <c r="A3624" t="s">
        <v>1368</v>
      </c>
      <c r="B3624" t="s">
        <v>1369</v>
      </c>
      <c r="C3624">
        <v>1874</v>
      </c>
      <c r="D3624" t="s">
        <v>3005</v>
      </c>
      <c r="E3624" t="s">
        <v>217</v>
      </c>
      <c r="F3624" t="s">
        <v>52</v>
      </c>
      <c r="G3624" t="s">
        <v>836</v>
      </c>
      <c r="H3624">
        <v>0</v>
      </c>
      <c r="I3624" t="s">
        <v>854</v>
      </c>
      <c r="J3624" t="s">
        <v>24</v>
      </c>
      <c r="K3624">
        <v>270</v>
      </c>
      <c r="L3624" t="s">
        <v>25</v>
      </c>
      <c r="M3624" s="1">
        <v>42265</v>
      </c>
      <c r="N3624" s="1">
        <v>42631</v>
      </c>
      <c r="O3624" t="s">
        <v>26</v>
      </c>
      <c r="P3624" s="1">
        <v>42580.636261574073</v>
      </c>
      <c r="Q3624" s="1">
        <v>42265</v>
      </c>
      <c r="R3624" s="5">
        <v>1</v>
      </c>
    </row>
    <row r="3625" spans="1:18" x14ac:dyDescent="0.25">
      <c r="A3625" t="s">
        <v>1368</v>
      </c>
      <c r="B3625" t="s">
        <v>1369</v>
      </c>
      <c r="C3625">
        <v>1874</v>
      </c>
      <c r="D3625" t="s">
        <v>3005</v>
      </c>
      <c r="E3625" t="s">
        <v>217</v>
      </c>
      <c r="F3625" t="s">
        <v>52</v>
      </c>
      <c r="G3625" t="s">
        <v>836</v>
      </c>
      <c r="H3625">
        <v>0</v>
      </c>
      <c r="I3625" t="s">
        <v>854</v>
      </c>
      <c r="J3625" t="s">
        <v>27</v>
      </c>
      <c r="K3625">
        <v>270</v>
      </c>
      <c r="L3625" t="s">
        <v>25</v>
      </c>
      <c r="M3625" s="1">
        <v>42265</v>
      </c>
      <c r="N3625" s="1">
        <v>42631</v>
      </c>
      <c r="O3625" t="s">
        <v>26</v>
      </c>
      <c r="P3625" s="1">
        <v>42580.636261574073</v>
      </c>
      <c r="Q3625" s="1">
        <v>42265</v>
      </c>
      <c r="R3625" s="5">
        <v>1</v>
      </c>
    </row>
    <row r="3626" spans="1:18" x14ac:dyDescent="0.25">
      <c r="A3626" t="s">
        <v>1752</v>
      </c>
      <c r="B3626" t="s">
        <v>1753</v>
      </c>
      <c r="C3626">
        <v>1301</v>
      </c>
      <c r="D3626" t="s">
        <v>3006</v>
      </c>
      <c r="E3626" t="s">
        <v>217</v>
      </c>
      <c r="F3626" t="s">
        <v>154</v>
      </c>
      <c r="G3626" t="s">
        <v>206</v>
      </c>
      <c r="H3626">
        <v>0</v>
      </c>
      <c r="I3626" t="s">
        <v>301</v>
      </c>
      <c r="J3626" t="s">
        <v>24</v>
      </c>
      <c r="K3626">
        <v>1914</v>
      </c>
      <c r="L3626" t="s">
        <v>35</v>
      </c>
      <c r="M3626" s="1">
        <v>42436</v>
      </c>
      <c r="N3626" s="1">
        <v>42801</v>
      </c>
      <c r="O3626" t="s">
        <v>26</v>
      </c>
      <c r="P3626" s="1">
        <v>42639.432395833333</v>
      </c>
      <c r="Q3626" s="1">
        <v>42436</v>
      </c>
      <c r="R3626" s="5">
        <v>1</v>
      </c>
    </row>
    <row r="3627" spans="1:18" x14ac:dyDescent="0.25">
      <c r="A3627" t="s">
        <v>1752</v>
      </c>
      <c r="B3627" t="s">
        <v>1753</v>
      </c>
      <c r="C3627">
        <v>1301</v>
      </c>
      <c r="D3627" t="s">
        <v>3006</v>
      </c>
      <c r="E3627" t="s">
        <v>217</v>
      </c>
      <c r="F3627" t="s">
        <v>154</v>
      </c>
      <c r="G3627" t="s">
        <v>206</v>
      </c>
      <c r="H3627">
        <v>0</v>
      </c>
      <c r="I3627" t="s">
        <v>301</v>
      </c>
      <c r="J3627" t="s">
        <v>27</v>
      </c>
      <c r="K3627">
        <v>1914</v>
      </c>
      <c r="L3627" t="s">
        <v>35</v>
      </c>
      <c r="M3627" s="1">
        <v>42436</v>
      </c>
      <c r="N3627" s="1">
        <v>42801</v>
      </c>
      <c r="O3627" t="s">
        <v>26</v>
      </c>
      <c r="P3627" s="1">
        <v>42639.432395833333</v>
      </c>
      <c r="Q3627" s="1">
        <v>42436</v>
      </c>
      <c r="R3627" s="5">
        <v>1</v>
      </c>
    </row>
    <row r="3628" spans="1:18" x14ac:dyDescent="0.25">
      <c r="A3628" t="s">
        <v>114</v>
      </c>
      <c r="B3628" t="s">
        <v>115</v>
      </c>
      <c r="C3628">
        <v>2602</v>
      </c>
      <c r="D3628" t="s">
        <v>3007</v>
      </c>
      <c r="E3628" t="s">
        <v>217</v>
      </c>
      <c r="F3628" t="s">
        <v>154</v>
      </c>
      <c r="G3628" t="s">
        <v>206</v>
      </c>
      <c r="H3628">
        <v>1</v>
      </c>
      <c r="I3628" t="s">
        <v>65</v>
      </c>
      <c r="J3628" t="s">
        <v>27</v>
      </c>
      <c r="K3628">
        <v>1595</v>
      </c>
      <c r="L3628" t="s">
        <v>25</v>
      </c>
      <c r="M3628" s="1">
        <v>42545</v>
      </c>
      <c r="N3628" s="1">
        <v>42728</v>
      </c>
      <c r="O3628" t="s">
        <v>26</v>
      </c>
      <c r="P3628" s="1">
        <v>42627.603518518517</v>
      </c>
      <c r="Q3628" s="1">
        <v>42545</v>
      </c>
      <c r="R3628" s="5">
        <v>1</v>
      </c>
    </row>
    <row r="3629" spans="1:18" x14ac:dyDescent="0.25">
      <c r="A3629" t="s">
        <v>114</v>
      </c>
      <c r="B3629" t="s">
        <v>115</v>
      </c>
      <c r="C3629">
        <v>2602</v>
      </c>
      <c r="D3629" t="s">
        <v>3007</v>
      </c>
      <c r="E3629" t="s">
        <v>217</v>
      </c>
      <c r="F3629" t="s">
        <v>154</v>
      </c>
      <c r="G3629" t="s">
        <v>206</v>
      </c>
      <c r="H3629">
        <v>1</v>
      </c>
      <c r="I3629" t="s">
        <v>65</v>
      </c>
      <c r="J3629" t="s">
        <v>36</v>
      </c>
      <c r="K3629">
        <v>1595</v>
      </c>
      <c r="L3629" t="s">
        <v>25</v>
      </c>
      <c r="M3629" s="1">
        <v>42545</v>
      </c>
      <c r="N3629" s="1">
        <v>42728</v>
      </c>
      <c r="O3629" t="s">
        <v>26</v>
      </c>
      <c r="P3629" s="1">
        <v>42627.603518518517</v>
      </c>
      <c r="Q3629" s="1">
        <v>42545</v>
      </c>
      <c r="R3629" s="5">
        <v>1</v>
      </c>
    </row>
    <row r="3630" spans="1:18" x14ac:dyDescent="0.25">
      <c r="A3630" t="s">
        <v>114</v>
      </c>
      <c r="B3630" t="s">
        <v>115</v>
      </c>
      <c r="C3630">
        <v>2602</v>
      </c>
      <c r="D3630" t="s">
        <v>3007</v>
      </c>
      <c r="E3630" t="s">
        <v>217</v>
      </c>
      <c r="F3630" t="s">
        <v>154</v>
      </c>
      <c r="G3630" t="s">
        <v>206</v>
      </c>
      <c r="H3630">
        <v>1</v>
      </c>
      <c r="I3630" t="s">
        <v>65</v>
      </c>
      <c r="J3630" t="s">
        <v>24</v>
      </c>
      <c r="K3630">
        <v>1595</v>
      </c>
      <c r="L3630" t="s">
        <v>25</v>
      </c>
      <c r="M3630" s="1">
        <v>42545</v>
      </c>
      <c r="N3630" s="1">
        <v>42728</v>
      </c>
      <c r="O3630" t="s">
        <v>26</v>
      </c>
      <c r="P3630" s="1">
        <v>42627.603518518517</v>
      </c>
      <c r="Q3630" s="1">
        <v>42545</v>
      </c>
      <c r="R3630" s="5">
        <v>1</v>
      </c>
    </row>
    <row r="3631" spans="1:18" x14ac:dyDescent="0.25">
      <c r="A3631" t="s">
        <v>114</v>
      </c>
      <c r="B3631" t="s">
        <v>115</v>
      </c>
      <c r="C3631">
        <v>2602</v>
      </c>
      <c r="D3631" t="s">
        <v>3007</v>
      </c>
      <c r="E3631" t="s">
        <v>217</v>
      </c>
      <c r="F3631" t="s">
        <v>154</v>
      </c>
      <c r="G3631" t="s">
        <v>206</v>
      </c>
      <c r="H3631">
        <v>1</v>
      </c>
      <c r="I3631" t="s">
        <v>65</v>
      </c>
      <c r="J3631" t="s">
        <v>24</v>
      </c>
      <c r="K3631">
        <v>2813</v>
      </c>
      <c r="L3631" t="s">
        <v>35</v>
      </c>
      <c r="M3631" s="1">
        <v>42719</v>
      </c>
      <c r="N3631" s="1">
        <v>42901</v>
      </c>
      <c r="O3631" t="s">
        <v>26</v>
      </c>
      <c r="P3631" s="1">
        <v>42730.636180555557</v>
      </c>
      <c r="Q3631" s="1">
        <v>42719</v>
      </c>
      <c r="R3631" s="5">
        <v>1</v>
      </c>
    </row>
    <row r="3632" spans="1:18" x14ac:dyDescent="0.25">
      <c r="A3632" t="s">
        <v>114</v>
      </c>
      <c r="B3632" t="s">
        <v>115</v>
      </c>
      <c r="C3632">
        <v>2602</v>
      </c>
      <c r="D3632" t="s">
        <v>3007</v>
      </c>
      <c r="E3632" t="s">
        <v>217</v>
      </c>
      <c r="F3632" t="s">
        <v>154</v>
      </c>
      <c r="G3632" t="s">
        <v>206</v>
      </c>
      <c r="H3632">
        <v>1</v>
      </c>
      <c r="I3632" t="s">
        <v>65</v>
      </c>
      <c r="J3632" t="s">
        <v>27</v>
      </c>
      <c r="K3632">
        <v>2813</v>
      </c>
      <c r="L3632" t="s">
        <v>35</v>
      </c>
      <c r="M3632" s="1">
        <v>42719</v>
      </c>
      <c r="N3632" s="1">
        <v>42901</v>
      </c>
      <c r="O3632" t="s">
        <v>26</v>
      </c>
      <c r="P3632" s="1">
        <v>42730.636180555557</v>
      </c>
      <c r="Q3632" s="1">
        <v>42719</v>
      </c>
      <c r="R3632" s="5">
        <v>1</v>
      </c>
    </row>
    <row r="3633" spans="1:18" x14ac:dyDescent="0.25">
      <c r="A3633" t="s">
        <v>114</v>
      </c>
      <c r="B3633" t="s">
        <v>115</v>
      </c>
      <c r="C3633">
        <v>2602</v>
      </c>
      <c r="D3633" t="s">
        <v>3007</v>
      </c>
      <c r="E3633" t="s">
        <v>217</v>
      </c>
      <c r="F3633" t="s">
        <v>154</v>
      </c>
      <c r="G3633" t="s">
        <v>206</v>
      </c>
      <c r="H3633">
        <v>1</v>
      </c>
      <c r="I3633" t="s">
        <v>65</v>
      </c>
      <c r="J3633" t="s">
        <v>36</v>
      </c>
      <c r="K3633">
        <v>2813</v>
      </c>
      <c r="L3633" t="s">
        <v>35</v>
      </c>
      <c r="M3633" s="1">
        <v>42719</v>
      </c>
      <c r="N3633" s="1">
        <v>42901</v>
      </c>
      <c r="O3633" t="s">
        <v>26</v>
      </c>
      <c r="P3633" s="1">
        <v>42730.636180555557</v>
      </c>
      <c r="Q3633" s="1">
        <v>42719</v>
      </c>
      <c r="R3633" s="5">
        <v>1</v>
      </c>
    </row>
    <row r="3634" spans="1:18" x14ac:dyDescent="0.25">
      <c r="A3634" t="s">
        <v>1890</v>
      </c>
      <c r="B3634" t="s">
        <v>1891</v>
      </c>
      <c r="C3634">
        <v>2264</v>
      </c>
      <c r="D3634" t="s">
        <v>3008</v>
      </c>
      <c r="E3634" t="s">
        <v>946</v>
      </c>
      <c r="F3634" t="s">
        <v>976</v>
      </c>
      <c r="G3634" t="s">
        <v>245</v>
      </c>
      <c r="H3634">
        <v>0</v>
      </c>
      <c r="I3634" t="s">
        <v>1893</v>
      </c>
      <c r="J3634" t="s">
        <v>24</v>
      </c>
      <c r="K3634">
        <v>619</v>
      </c>
      <c r="L3634" t="s">
        <v>35</v>
      </c>
      <c r="M3634" s="1">
        <v>42446</v>
      </c>
      <c r="N3634" s="1">
        <v>42811</v>
      </c>
      <c r="O3634" t="s">
        <v>26</v>
      </c>
      <c r="P3634" s="1">
        <v>42590.637118055558</v>
      </c>
      <c r="Q3634" s="1">
        <v>42446</v>
      </c>
      <c r="R3634" s="5">
        <v>1</v>
      </c>
    </row>
    <row r="3635" spans="1:18" x14ac:dyDescent="0.25">
      <c r="A3635" t="s">
        <v>1890</v>
      </c>
      <c r="B3635" t="s">
        <v>1891</v>
      </c>
      <c r="C3635">
        <v>2264</v>
      </c>
      <c r="D3635" t="s">
        <v>3008</v>
      </c>
      <c r="E3635" t="s">
        <v>946</v>
      </c>
      <c r="F3635" t="s">
        <v>976</v>
      </c>
      <c r="G3635" t="s">
        <v>245</v>
      </c>
      <c r="H3635">
        <v>0</v>
      </c>
      <c r="I3635" t="s">
        <v>1893</v>
      </c>
      <c r="J3635" t="s">
        <v>27</v>
      </c>
      <c r="K3635">
        <v>619</v>
      </c>
      <c r="L3635" t="s">
        <v>35</v>
      </c>
      <c r="M3635" s="1">
        <v>42446</v>
      </c>
      <c r="N3635" s="1">
        <v>42811</v>
      </c>
      <c r="O3635" t="s">
        <v>26</v>
      </c>
      <c r="P3635" s="1">
        <v>42590.637118055558</v>
      </c>
      <c r="Q3635" s="1">
        <v>42446</v>
      </c>
      <c r="R3635" s="5">
        <v>1</v>
      </c>
    </row>
    <row r="3636" spans="1:18" x14ac:dyDescent="0.25">
      <c r="A3636" t="s">
        <v>3009</v>
      </c>
      <c r="B3636" t="s">
        <v>3010</v>
      </c>
      <c r="C3636">
        <v>1027</v>
      </c>
      <c r="D3636" t="s">
        <v>3011</v>
      </c>
      <c r="E3636" t="s">
        <v>212</v>
      </c>
      <c r="F3636" t="s">
        <v>52</v>
      </c>
      <c r="G3636" t="s">
        <v>213</v>
      </c>
      <c r="H3636">
        <v>0</v>
      </c>
      <c r="I3636" t="s">
        <v>359</v>
      </c>
      <c r="J3636" t="s">
        <v>24</v>
      </c>
      <c r="K3636">
        <v>1977</v>
      </c>
      <c r="L3636" t="s">
        <v>35</v>
      </c>
      <c r="M3636" s="1">
        <v>42440</v>
      </c>
      <c r="N3636" s="1">
        <v>42805</v>
      </c>
      <c r="O3636" t="s">
        <v>26</v>
      </c>
      <c r="P3636" s="1">
        <v>42639.690775462965</v>
      </c>
      <c r="Q3636" s="1">
        <v>42440</v>
      </c>
      <c r="R3636" s="5">
        <v>1</v>
      </c>
    </row>
    <row r="3637" spans="1:18" x14ac:dyDescent="0.25">
      <c r="A3637" t="s">
        <v>3009</v>
      </c>
      <c r="B3637" t="s">
        <v>3010</v>
      </c>
      <c r="C3637">
        <v>1027</v>
      </c>
      <c r="D3637" t="s">
        <v>3011</v>
      </c>
      <c r="E3637" t="s">
        <v>212</v>
      </c>
      <c r="F3637" t="s">
        <v>52</v>
      </c>
      <c r="G3637" t="s">
        <v>213</v>
      </c>
      <c r="H3637">
        <v>0</v>
      </c>
      <c r="I3637" t="s">
        <v>359</v>
      </c>
      <c r="J3637" t="s">
        <v>27</v>
      </c>
      <c r="K3637">
        <v>1977</v>
      </c>
      <c r="L3637" t="s">
        <v>35</v>
      </c>
      <c r="M3637" s="1">
        <v>42440</v>
      </c>
      <c r="N3637" s="1">
        <v>42805</v>
      </c>
      <c r="O3637" t="s">
        <v>26</v>
      </c>
      <c r="P3637" s="1">
        <v>42639.690775462965</v>
      </c>
      <c r="Q3637" s="1">
        <v>42440</v>
      </c>
      <c r="R3637" s="5">
        <v>1</v>
      </c>
    </row>
    <row r="3638" spans="1:18" x14ac:dyDescent="0.25">
      <c r="A3638" t="s">
        <v>3012</v>
      </c>
      <c r="B3638" t="s">
        <v>3013</v>
      </c>
      <c r="C3638">
        <v>2621</v>
      </c>
      <c r="D3638" t="s">
        <v>3014</v>
      </c>
      <c r="E3638" t="s">
        <v>212</v>
      </c>
      <c r="F3638" t="s">
        <v>904</v>
      </c>
      <c r="G3638" t="s">
        <v>213</v>
      </c>
      <c r="H3638">
        <v>0</v>
      </c>
      <c r="I3638" t="s">
        <v>107</v>
      </c>
      <c r="J3638" t="s">
        <v>27</v>
      </c>
      <c r="K3638">
        <v>1885</v>
      </c>
      <c r="L3638" t="s">
        <v>35</v>
      </c>
      <c r="M3638" s="1">
        <v>42450</v>
      </c>
      <c r="N3638" s="1">
        <v>42815</v>
      </c>
      <c r="O3638" t="s">
        <v>26</v>
      </c>
      <c r="P3638" s="1">
        <v>42636.702743055554</v>
      </c>
      <c r="Q3638" s="1">
        <v>42450</v>
      </c>
      <c r="R3638" s="5">
        <v>1</v>
      </c>
    </row>
    <row r="3639" spans="1:18" x14ac:dyDescent="0.25">
      <c r="A3639" t="s">
        <v>3012</v>
      </c>
      <c r="B3639" t="s">
        <v>3013</v>
      </c>
      <c r="C3639">
        <v>2621</v>
      </c>
      <c r="D3639" t="s">
        <v>3014</v>
      </c>
      <c r="E3639" t="s">
        <v>212</v>
      </c>
      <c r="F3639" t="s">
        <v>904</v>
      </c>
      <c r="G3639" t="s">
        <v>213</v>
      </c>
      <c r="H3639">
        <v>0</v>
      </c>
      <c r="I3639" t="s">
        <v>107</v>
      </c>
      <c r="J3639" t="s">
        <v>24</v>
      </c>
      <c r="K3639">
        <v>1885</v>
      </c>
      <c r="L3639" t="s">
        <v>35</v>
      </c>
      <c r="M3639" s="1">
        <v>42450</v>
      </c>
      <c r="N3639" s="1">
        <v>42815</v>
      </c>
      <c r="O3639" t="s">
        <v>26</v>
      </c>
      <c r="P3639" s="1">
        <v>42636.702743055554</v>
      </c>
      <c r="Q3639" s="1">
        <v>42450</v>
      </c>
      <c r="R3639" s="5">
        <v>1</v>
      </c>
    </row>
    <row r="3640" spans="1:18" x14ac:dyDescent="0.25">
      <c r="A3640" t="s">
        <v>2725</v>
      </c>
      <c r="B3640" t="s">
        <v>2726</v>
      </c>
      <c r="C3640">
        <v>1770</v>
      </c>
      <c r="D3640" t="s">
        <v>3015</v>
      </c>
      <c r="E3640" t="s">
        <v>946</v>
      </c>
      <c r="F3640" t="s">
        <v>70</v>
      </c>
      <c r="G3640" t="s">
        <v>245</v>
      </c>
      <c r="H3640">
        <v>0</v>
      </c>
      <c r="I3640" t="s">
        <v>107</v>
      </c>
      <c r="J3640" t="s">
        <v>24</v>
      </c>
      <c r="K3640">
        <v>1596</v>
      </c>
      <c r="L3640" t="s">
        <v>25</v>
      </c>
      <c r="M3640" s="1">
        <v>42327</v>
      </c>
      <c r="N3640" s="1">
        <v>42693</v>
      </c>
      <c r="O3640" t="s">
        <v>26</v>
      </c>
      <c r="P3640" s="1">
        <v>42627.615590277775</v>
      </c>
      <c r="Q3640" s="1">
        <v>42327</v>
      </c>
      <c r="R3640" s="5">
        <v>1</v>
      </c>
    </row>
    <row r="3641" spans="1:18" x14ac:dyDescent="0.25">
      <c r="A3641" t="s">
        <v>2725</v>
      </c>
      <c r="B3641" t="s">
        <v>2726</v>
      </c>
      <c r="C3641">
        <v>1770</v>
      </c>
      <c r="D3641" t="s">
        <v>3015</v>
      </c>
      <c r="E3641" t="s">
        <v>946</v>
      </c>
      <c r="F3641" t="s">
        <v>70</v>
      </c>
      <c r="G3641" t="s">
        <v>245</v>
      </c>
      <c r="H3641">
        <v>0</v>
      </c>
      <c r="I3641" t="s">
        <v>107</v>
      </c>
      <c r="J3641" t="s">
        <v>27</v>
      </c>
      <c r="K3641">
        <v>1596</v>
      </c>
      <c r="L3641" t="s">
        <v>25</v>
      </c>
      <c r="M3641" s="1">
        <v>42327</v>
      </c>
      <c r="N3641" s="1">
        <v>42693</v>
      </c>
      <c r="O3641" t="s">
        <v>26</v>
      </c>
      <c r="P3641" s="1">
        <v>42627.615590277775</v>
      </c>
      <c r="Q3641" s="1">
        <v>42327</v>
      </c>
      <c r="R3641" s="5">
        <v>1</v>
      </c>
    </row>
    <row r="3642" spans="1:18" x14ac:dyDescent="0.25">
      <c r="A3642" t="s">
        <v>2725</v>
      </c>
      <c r="B3642" t="s">
        <v>2726</v>
      </c>
      <c r="C3642">
        <v>1770</v>
      </c>
      <c r="D3642" t="s">
        <v>3015</v>
      </c>
      <c r="E3642" t="s">
        <v>946</v>
      </c>
      <c r="F3642" t="s">
        <v>70</v>
      </c>
      <c r="G3642" t="s">
        <v>245</v>
      </c>
      <c r="H3642">
        <v>0</v>
      </c>
      <c r="I3642" t="s">
        <v>107</v>
      </c>
      <c r="J3642" t="s">
        <v>24</v>
      </c>
      <c r="K3642">
        <v>2779</v>
      </c>
      <c r="L3642" t="s">
        <v>35</v>
      </c>
      <c r="M3642" s="1">
        <v>42709</v>
      </c>
      <c r="N3642" s="1">
        <v>43074</v>
      </c>
      <c r="O3642" t="s">
        <v>26</v>
      </c>
      <c r="P3642" s="1">
        <v>42723.368391203701</v>
      </c>
      <c r="Q3642" s="1">
        <v>42709</v>
      </c>
      <c r="R3642" s="5">
        <v>1</v>
      </c>
    </row>
    <row r="3643" spans="1:18" x14ac:dyDescent="0.25">
      <c r="A3643" t="s">
        <v>2725</v>
      </c>
      <c r="B3643" t="s">
        <v>2726</v>
      </c>
      <c r="C3643">
        <v>1770</v>
      </c>
      <c r="D3643" t="s">
        <v>3015</v>
      </c>
      <c r="E3643" t="s">
        <v>946</v>
      </c>
      <c r="F3643" t="s">
        <v>70</v>
      </c>
      <c r="G3643" t="s">
        <v>245</v>
      </c>
      <c r="H3643">
        <v>0</v>
      </c>
      <c r="I3643" t="s">
        <v>107</v>
      </c>
      <c r="J3643" t="s">
        <v>27</v>
      </c>
      <c r="K3643">
        <v>2779</v>
      </c>
      <c r="L3643" t="s">
        <v>35</v>
      </c>
      <c r="M3643" s="1">
        <v>42709</v>
      </c>
      <c r="N3643" s="1">
        <v>43074</v>
      </c>
      <c r="O3643" t="s">
        <v>26</v>
      </c>
      <c r="P3643" s="1">
        <v>42723.368391203701</v>
      </c>
      <c r="Q3643" s="1">
        <v>42709</v>
      </c>
      <c r="R3643" s="5">
        <v>1</v>
      </c>
    </row>
    <row r="3644" spans="1:18" x14ac:dyDescent="0.25">
      <c r="A3644" t="s">
        <v>28</v>
      </c>
      <c r="B3644" t="s">
        <v>29</v>
      </c>
      <c r="C3644">
        <v>1862</v>
      </c>
      <c r="D3644" t="s">
        <v>3016</v>
      </c>
      <c r="E3644" t="s">
        <v>208</v>
      </c>
      <c r="F3644" t="s">
        <v>829</v>
      </c>
      <c r="G3644" t="s">
        <v>1363</v>
      </c>
      <c r="H3644">
        <v>1</v>
      </c>
      <c r="I3644" t="s">
        <v>1279</v>
      </c>
      <c r="J3644" t="s">
        <v>24</v>
      </c>
      <c r="K3644">
        <v>645</v>
      </c>
      <c r="L3644" t="s">
        <v>35</v>
      </c>
      <c r="M3644" s="1">
        <v>42573</v>
      </c>
      <c r="N3644" s="1">
        <v>42757</v>
      </c>
      <c r="O3644" t="s">
        <v>26</v>
      </c>
      <c r="P3644" s="1">
        <v>42591.398113425923</v>
      </c>
      <c r="Q3644" s="1">
        <v>42573</v>
      </c>
      <c r="R3644" s="5">
        <v>1</v>
      </c>
    </row>
    <row r="3645" spans="1:18" x14ac:dyDescent="0.25">
      <c r="A3645" t="s">
        <v>28</v>
      </c>
      <c r="B3645" t="s">
        <v>29</v>
      </c>
      <c r="C3645">
        <v>1862</v>
      </c>
      <c r="D3645" t="s">
        <v>3016</v>
      </c>
      <c r="E3645" t="s">
        <v>208</v>
      </c>
      <c r="F3645" t="s">
        <v>829</v>
      </c>
      <c r="G3645" t="s">
        <v>1363</v>
      </c>
      <c r="H3645">
        <v>1</v>
      </c>
      <c r="I3645" t="s">
        <v>1279</v>
      </c>
      <c r="J3645" t="s">
        <v>27</v>
      </c>
      <c r="K3645">
        <v>645</v>
      </c>
      <c r="L3645" t="s">
        <v>35</v>
      </c>
      <c r="M3645" s="1">
        <v>42573</v>
      </c>
      <c r="N3645" s="1">
        <v>42757</v>
      </c>
      <c r="O3645" t="s">
        <v>26</v>
      </c>
      <c r="P3645" s="1">
        <v>42591.398113425923</v>
      </c>
      <c r="Q3645" s="1">
        <v>42573</v>
      </c>
      <c r="R3645" s="5">
        <v>1</v>
      </c>
    </row>
    <row r="3646" spans="1:18" x14ac:dyDescent="0.25">
      <c r="A3646" t="s">
        <v>28</v>
      </c>
      <c r="B3646" t="s">
        <v>29</v>
      </c>
      <c r="C3646">
        <v>1862</v>
      </c>
      <c r="D3646" t="s">
        <v>3016</v>
      </c>
      <c r="E3646" t="s">
        <v>208</v>
      </c>
      <c r="F3646" t="s">
        <v>829</v>
      </c>
      <c r="G3646" t="s">
        <v>1363</v>
      </c>
      <c r="H3646">
        <v>1</v>
      </c>
      <c r="I3646" t="s">
        <v>1279</v>
      </c>
      <c r="J3646" t="s">
        <v>36</v>
      </c>
      <c r="K3646">
        <v>645</v>
      </c>
      <c r="L3646" t="s">
        <v>35</v>
      </c>
      <c r="M3646" s="1">
        <v>42573</v>
      </c>
      <c r="N3646" s="1">
        <v>42757</v>
      </c>
      <c r="O3646" t="s">
        <v>26</v>
      </c>
      <c r="P3646" s="1">
        <v>42591.398113425923</v>
      </c>
      <c r="Q3646" s="1">
        <v>42573</v>
      </c>
      <c r="R3646" s="5">
        <v>1</v>
      </c>
    </row>
    <row r="3647" spans="1:18" x14ac:dyDescent="0.25">
      <c r="A3647" t="s">
        <v>2553</v>
      </c>
      <c r="B3647" t="s">
        <v>2554</v>
      </c>
      <c r="C3647">
        <v>1088</v>
      </c>
      <c r="D3647" t="s">
        <v>3017</v>
      </c>
      <c r="E3647" t="s">
        <v>217</v>
      </c>
      <c r="F3647" t="s">
        <v>32</v>
      </c>
      <c r="G3647" t="s">
        <v>152</v>
      </c>
      <c r="H3647">
        <v>0</v>
      </c>
      <c r="I3647" t="s">
        <v>107</v>
      </c>
      <c r="J3647" t="s">
        <v>24</v>
      </c>
      <c r="K3647">
        <v>1724</v>
      </c>
      <c r="L3647" t="s">
        <v>35</v>
      </c>
      <c r="M3647" s="1">
        <v>42398</v>
      </c>
      <c r="N3647" s="1">
        <v>42764</v>
      </c>
      <c r="O3647" t="s">
        <v>26</v>
      </c>
      <c r="P3647" s="1">
        <v>42633.643495370372</v>
      </c>
      <c r="Q3647" s="1">
        <v>42398</v>
      </c>
      <c r="R3647" s="5">
        <v>1</v>
      </c>
    </row>
    <row r="3648" spans="1:18" x14ac:dyDescent="0.25">
      <c r="A3648" t="s">
        <v>2553</v>
      </c>
      <c r="B3648" t="s">
        <v>2554</v>
      </c>
      <c r="C3648">
        <v>1088</v>
      </c>
      <c r="D3648" t="s">
        <v>3017</v>
      </c>
      <c r="E3648" t="s">
        <v>217</v>
      </c>
      <c r="F3648" t="s">
        <v>32</v>
      </c>
      <c r="G3648" t="s">
        <v>152</v>
      </c>
      <c r="H3648">
        <v>0</v>
      </c>
      <c r="I3648" t="s">
        <v>107</v>
      </c>
      <c r="J3648" t="s">
        <v>27</v>
      </c>
      <c r="K3648">
        <v>1724</v>
      </c>
      <c r="L3648" t="s">
        <v>35</v>
      </c>
      <c r="M3648" s="1">
        <v>42398</v>
      </c>
      <c r="N3648" s="1">
        <v>42764</v>
      </c>
      <c r="O3648" t="s">
        <v>26</v>
      </c>
      <c r="P3648" s="1">
        <v>42633.643495370372</v>
      </c>
      <c r="Q3648" s="1">
        <v>42398</v>
      </c>
      <c r="R3648" s="5">
        <v>1</v>
      </c>
    </row>
    <row r="3649" spans="1:18" x14ac:dyDescent="0.25">
      <c r="A3649" t="s">
        <v>355</v>
      </c>
      <c r="B3649" t="s">
        <v>356</v>
      </c>
      <c r="C3649">
        <v>1384</v>
      </c>
      <c r="D3649" t="s">
        <v>3018</v>
      </c>
      <c r="E3649" t="s">
        <v>217</v>
      </c>
      <c r="F3649" t="s">
        <v>995</v>
      </c>
      <c r="G3649" t="s">
        <v>2753</v>
      </c>
      <c r="H3649">
        <v>1</v>
      </c>
      <c r="I3649" t="s">
        <v>156</v>
      </c>
      <c r="J3649" t="s">
        <v>24</v>
      </c>
      <c r="K3649">
        <v>670</v>
      </c>
      <c r="L3649" t="s">
        <v>101</v>
      </c>
      <c r="M3649" s="1">
        <v>42506</v>
      </c>
      <c r="N3649" s="1">
        <v>42690</v>
      </c>
      <c r="O3649" t="s">
        <v>88</v>
      </c>
      <c r="P3649" s="1">
        <v>42591.467361111114</v>
      </c>
      <c r="Q3649" s="1">
        <v>42506</v>
      </c>
      <c r="R3649" s="5">
        <v>1</v>
      </c>
    </row>
    <row r="3650" spans="1:18" x14ac:dyDescent="0.25">
      <c r="A3650" t="s">
        <v>355</v>
      </c>
      <c r="B3650" t="s">
        <v>356</v>
      </c>
      <c r="C3650">
        <v>1384</v>
      </c>
      <c r="D3650" t="s">
        <v>3018</v>
      </c>
      <c r="E3650" t="s">
        <v>217</v>
      </c>
      <c r="F3650" t="s">
        <v>995</v>
      </c>
      <c r="G3650" t="s">
        <v>2753</v>
      </c>
      <c r="H3650">
        <v>1</v>
      </c>
      <c r="I3650" t="s">
        <v>156</v>
      </c>
      <c r="J3650" t="s">
        <v>27</v>
      </c>
      <c r="K3650">
        <v>670</v>
      </c>
      <c r="L3650" t="s">
        <v>101</v>
      </c>
      <c r="M3650" s="1">
        <v>42506</v>
      </c>
      <c r="N3650" s="1">
        <v>42690</v>
      </c>
      <c r="O3650" t="s">
        <v>88</v>
      </c>
      <c r="P3650" s="1">
        <v>42591.467361111114</v>
      </c>
      <c r="Q3650" s="1">
        <v>42506</v>
      </c>
      <c r="R3650" s="5">
        <v>1</v>
      </c>
    </row>
    <row r="3651" spans="1:18" x14ac:dyDescent="0.25">
      <c r="A3651" t="s">
        <v>355</v>
      </c>
      <c r="B3651" t="s">
        <v>356</v>
      </c>
      <c r="C3651">
        <v>1384</v>
      </c>
      <c r="D3651" t="s">
        <v>3018</v>
      </c>
      <c r="E3651" t="s">
        <v>217</v>
      </c>
      <c r="F3651" t="s">
        <v>995</v>
      </c>
      <c r="G3651" t="s">
        <v>2753</v>
      </c>
      <c r="H3651">
        <v>1</v>
      </c>
      <c r="I3651" t="s">
        <v>156</v>
      </c>
      <c r="J3651" t="s">
        <v>36</v>
      </c>
      <c r="K3651">
        <v>670</v>
      </c>
      <c r="L3651" t="s">
        <v>101</v>
      </c>
      <c r="M3651" s="1">
        <v>42506</v>
      </c>
      <c r="N3651" s="1">
        <v>42690</v>
      </c>
      <c r="O3651" t="s">
        <v>88</v>
      </c>
      <c r="P3651" s="1">
        <v>42591.467361111114</v>
      </c>
      <c r="Q3651" s="1">
        <v>42506</v>
      </c>
      <c r="R3651" s="5">
        <v>1</v>
      </c>
    </row>
    <row r="3652" spans="1:18" x14ac:dyDescent="0.25">
      <c r="A3652" t="s">
        <v>114</v>
      </c>
      <c r="B3652" t="s">
        <v>115</v>
      </c>
      <c r="C3652">
        <v>2602</v>
      </c>
      <c r="D3652" t="s">
        <v>3019</v>
      </c>
      <c r="E3652" t="s">
        <v>217</v>
      </c>
      <c r="F3652" t="s">
        <v>696</v>
      </c>
      <c r="G3652" t="s">
        <v>2899</v>
      </c>
      <c r="H3652">
        <v>0</v>
      </c>
      <c r="I3652" t="s">
        <v>107</v>
      </c>
      <c r="J3652" t="s">
        <v>24</v>
      </c>
      <c r="K3652">
        <v>2177</v>
      </c>
      <c r="L3652" t="s">
        <v>35</v>
      </c>
      <c r="M3652" s="1">
        <v>42429</v>
      </c>
      <c r="N3652" s="1">
        <v>42794</v>
      </c>
      <c r="O3652" t="s">
        <v>26</v>
      </c>
      <c r="P3652" s="1">
        <v>42642.686041666668</v>
      </c>
      <c r="Q3652" s="1">
        <v>42429</v>
      </c>
      <c r="R3652" s="5">
        <v>1</v>
      </c>
    </row>
    <row r="3653" spans="1:18" x14ac:dyDescent="0.25">
      <c r="A3653" t="s">
        <v>114</v>
      </c>
      <c r="B3653" t="s">
        <v>115</v>
      </c>
      <c r="C3653">
        <v>2602</v>
      </c>
      <c r="D3653" t="s">
        <v>3019</v>
      </c>
      <c r="E3653" t="s">
        <v>217</v>
      </c>
      <c r="F3653" t="s">
        <v>696</v>
      </c>
      <c r="G3653" t="s">
        <v>2899</v>
      </c>
      <c r="H3653">
        <v>0</v>
      </c>
      <c r="I3653" t="s">
        <v>107</v>
      </c>
      <c r="J3653" t="s">
        <v>27</v>
      </c>
      <c r="K3653">
        <v>2177</v>
      </c>
      <c r="L3653" t="s">
        <v>35</v>
      </c>
      <c r="M3653" s="1">
        <v>42429</v>
      </c>
      <c r="N3653" s="1">
        <v>42794</v>
      </c>
      <c r="O3653" t="s">
        <v>26</v>
      </c>
      <c r="P3653" s="1">
        <v>42642.686041666668</v>
      </c>
      <c r="Q3653" s="1">
        <v>42429</v>
      </c>
      <c r="R3653" s="5">
        <v>1</v>
      </c>
    </row>
    <row r="3654" spans="1:18" x14ac:dyDescent="0.25">
      <c r="A3654" t="s">
        <v>114</v>
      </c>
      <c r="B3654" t="s">
        <v>115</v>
      </c>
      <c r="C3654">
        <v>2602</v>
      </c>
      <c r="D3654" t="s">
        <v>3020</v>
      </c>
      <c r="E3654" t="s">
        <v>1006</v>
      </c>
      <c r="F3654" t="s">
        <v>154</v>
      </c>
      <c r="G3654" t="s">
        <v>206</v>
      </c>
      <c r="H3654">
        <v>1</v>
      </c>
      <c r="I3654" t="s">
        <v>225</v>
      </c>
      <c r="J3654" t="s">
        <v>36</v>
      </c>
      <c r="K3654">
        <v>297</v>
      </c>
      <c r="L3654" t="s">
        <v>101</v>
      </c>
      <c r="M3654" s="1">
        <v>42460</v>
      </c>
      <c r="N3654" s="1">
        <v>42643</v>
      </c>
      <c r="O3654" t="s">
        <v>88</v>
      </c>
      <c r="P3654" s="1">
        <v>42583.546342592592</v>
      </c>
      <c r="Q3654" s="1">
        <v>42460</v>
      </c>
      <c r="R3654" s="5">
        <v>1</v>
      </c>
    </row>
    <row r="3655" spans="1:18" x14ac:dyDescent="0.25">
      <c r="A3655" t="s">
        <v>114</v>
      </c>
      <c r="B3655" t="s">
        <v>115</v>
      </c>
      <c r="C3655">
        <v>2602</v>
      </c>
      <c r="D3655" t="s">
        <v>3020</v>
      </c>
      <c r="E3655" t="s">
        <v>1006</v>
      </c>
      <c r="F3655" t="s">
        <v>154</v>
      </c>
      <c r="G3655" t="s">
        <v>206</v>
      </c>
      <c r="H3655">
        <v>1</v>
      </c>
      <c r="I3655" t="s">
        <v>225</v>
      </c>
      <c r="J3655" t="s">
        <v>24</v>
      </c>
      <c r="K3655">
        <v>297</v>
      </c>
      <c r="L3655" t="s">
        <v>101</v>
      </c>
      <c r="M3655" s="1">
        <v>42460</v>
      </c>
      <c r="N3655" s="1">
        <v>42643</v>
      </c>
      <c r="O3655" t="s">
        <v>88</v>
      </c>
      <c r="P3655" s="1">
        <v>42583.546342592592</v>
      </c>
      <c r="Q3655" s="1">
        <v>42460</v>
      </c>
      <c r="R3655" s="5">
        <v>1</v>
      </c>
    </row>
    <row r="3656" spans="1:18" x14ac:dyDescent="0.25">
      <c r="A3656" t="s">
        <v>114</v>
      </c>
      <c r="B3656" t="s">
        <v>115</v>
      </c>
      <c r="C3656">
        <v>2602</v>
      </c>
      <c r="D3656" t="s">
        <v>3020</v>
      </c>
      <c r="E3656" t="s">
        <v>1006</v>
      </c>
      <c r="F3656" t="s">
        <v>154</v>
      </c>
      <c r="G3656" t="s">
        <v>206</v>
      </c>
      <c r="H3656">
        <v>1</v>
      </c>
      <c r="I3656" t="s">
        <v>225</v>
      </c>
      <c r="J3656" t="s">
        <v>27</v>
      </c>
      <c r="K3656">
        <v>297</v>
      </c>
      <c r="L3656" t="s">
        <v>101</v>
      </c>
      <c r="M3656" s="1">
        <v>42460</v>
      </c>
      <c r="N3656" s="1">
        <v>42643</v>
      </c>
      <c r="O3656" t="s">
        <v>88</v>
      </c>
      <c r="P3656" s="1">
        <v>42583.546342592592</v>
      </c>
      <c r="Q3656" s="1">
        <v>42460</v>
      </c>
      <c r="R3656" s="5">
        <v>1</v>
      </c>
    </row>
    <row r="3657" spans="1:18" x14ac:dyDescent="0.25">
      <c r="A3657" t="s">
        <v>114</v>
      </c>
      <c r="B3657" t="s">
        <v>115</v>
      </c>
      <c r="C3657">
        <v>2602</v>
      </c>
      <c r="D3657" t="s">
        <v>3020</v>
      </c>
      <c r="E3657" t="s">
        <v>1006</v>
      </c>
      <c r="F3657" t="s">
        <v>154</v>
      </c>
      <c r="G3657" t="s">
        <v>206</v>
      </c>
      <c r="H3657">
        <v>1</v>
      </c>
      <c r="I3657" t="s">
        <v>225</v>
      </c>
      <c r="J3657" t="s">
        <v>27</v>
      </c>
      <c r="K3657">
        <v>2254</v>
      </c>
      <c r="L3657" t="s">
        <v>35</v>
      </c>
      <c r="M3657" s="1">
        <v>42642</v>
      </c>
      <c r="N3657" s="1">
        <v>42823</v>
      </c>
      <c r="O3657" t="s">
        <v>26</v>
      </c>
      <c r="P3657" s="1">
        <v>42646.611666666664</v>
      </c>
      <c r="Q3657" s="1">
        <v>42642</v>
      </c>
      <c r="R3657" s="5">
        <v>1</v>
      </c>
    </row>
    <row r="3658" spans="1:18" x14ac:dyDescent="0.25">
      <c r="A3658" t="s">
        <v>114</v>
      </c>
      <c r="B3658" t="s">
        <v>115</v>
      </c>
      <c r="C3658">
        <v>2602</v>
      </c>
      <c r="D3658" t="s">
        <v>3020</v>
      </c>
      <c r="E3658" t="s">
        <v>1006</v>
      </c>
      <c r="F3658" t="s">
        <v>154</v>
      </c>
      <c r="G3658" t="s">
        <v>206</v>
      </c>
      <c r="H3658">
        <v>1</v>
      </c>
      <c r="I3658" t="s">
        <v>225</v>
      </c>
      <c r="J3658" t="s">
        <v>36</v>
      </c>
      <c r="K3658">
        <v>2254</v>
      </c>
      <c r="L3658" t="s">
        <v>35</v>
      </c>
      <c r="M3658" s="1">
        <v>42642</v>
      </c>
      <c r="N3658" s="1">
        <v>42823</v>
      </c>
      <c r="O3658" t="s">
        <v>26</v>
      </c>
      <c r="P3658" s="1">
        <v>42646.611666666664</v>
      </c>
      <c r="Q3658" s="1">
        <v>42642</v>
      </c>
      <c r="R3658" s="5">
        <v>1</v>
      </c>
    </row>
    <row r="3659" spans="1:18" x14ac:dyDescent="0.25">
      <c r="A3659" t="s">
        <v>114</v>
      </c>
      <c r="B3659" t="s">
        <v>115</v>
      </c>
      <c r="C3659">
        <v>2602</v>
      </c>
      <c r="D3659" t="s">
        <v>3020</v>
      </c>
      <c r="E3659" t="s">
        <v>1006</v>
      </c>
      <c r="F3659" t="s">
        <v>154</v>
      </c>
      <c r="G3659" t="s">
        <v>206</v>
      </c>
      <c r="H3659">
        <v>1</v>
      </c>
      <c r="I3659" t="s">
        <v>225</v>
      </c>
      <c r="J3659" t="s">
        <v>24</v>
      </c>
      <c r="K3659">
        <v>2254</v>
      </c>
      <c r="L3659" t="s">
        <v>35</v>
      </c>
      <c r="M3659" s="1">
        <v>42642</v>
      </c>
      <c r="N3659" s="1">
        <v>42823</v>
      </c>
      <c r="O3659" t="s">
        <v>26</v>
      </c>
      <c r="P3659" s="1">
        <v>42646.611666666664</v>
      </c>
      <c r="Q3659" s="1">
        <v>42642</v>
      </c>
      <c r="R3659" s="5">
        <v>1</v>
      </c>
    </row>
    <row r="3660" spans="1:18" x14ac:dyDescent="0.25">
      <c r="A3660" t="s">
        <v>1285</v>
      </c>
      <c r="B3660" t="s">
        <v>1286</v>
      </c>
      <c r="C3660">
        <v>2650</v>
      </c>
      <c r="D3660" t="s">
        <v>3021</v>
      </c>
      <c r="E3660" t="s">
        <v>1006</v>
      </c>
      <c r="F3660" t="s">
        <v>154</v>
      </c>
      <c r="G3660" t="s">
        <v>206</v>
      </c>
      <c r="H3660">
        <v>0</v>
      </c>
      <c r="I3660" t="s">
        <v>65</v>
      </c>
      <c r="J3660" t="s">
        <v>24</v>
      </c>
      <c r="K3660">
        <v>2143</v>
      </c>
      <c r="L3660" t="s">
        <v>35</v>
      </c>
      <c r="M3660" s="1">
        <v>42641</v>
      </c>
      <c r="N3660" s="1">
        <v>43006</v>
      </c>
      <c r="O3660" t="s">
        <v>88</v>
      </c>
      <c r="P3660" s="1">
        <v>42641.783680555556</v>
      </c>
      <c r="Q3660" s="1">
        <v>42641</v>
      </c>
      <c r="R3660" s="5">
        <v>1</v>
      </c>
    </row>
    <row r="3661" spans="1:18" x14ac:dyDescent="0.25">
      <c r="A3661" t="s">
        <v>1285</v>
      </c>
      <c r="B3661" t="s">
        <v>1286</v>
      </c>
      <c r="C3661">
        <v>2650</v>
      </c>
      <c r="D3661" t="s">
        <v>3021</v>
      </c>
      <c r="E3661" t="s">
        <v>1006</v>
      </c>
      <c r="F3661" t="s">
        <v>154</v>
      </c>
      <c r="G3661" t="s">
        <v>206</v>
      </c>
      <c r="H3661">
        <v>0</v>
      </c>
      <c r="I3661" t="s">
        <v>65</v>
      </c>
      <c r="J3661" t="s">
        <v>27</v>
      </c>
      <c r="K3661">
        <v>2143</v>
      </c>
      <c r="L3661" t="s">
        <v>35</v>
      </c>
      <c r="M3661" s="1">
        <v>42641</v>
      </c>
      <c r="N3661" s="1">
        <v>43006</v>
      </c>
      <c r="O3661" t="s">
        <v>88</v>
      </c>
      <c r="P3661" s="1">
        <v>42641.783680555556</v>
      </c>
      <c r="Q3661" s="1">
        <v>42641</v>
      </c>
      <c r="R3661" s="5">
        <v>1</v>
      </c>
    </row>
    <row r="3662" spans="1:18" x14ac:dyDescent="0.25">
      <c r="A3662" t="s">
        <v>2586</v>
      </c>
      <c r="B3662" t="s">
        <v>2587</v>
      </c>
      <c r="C3662">
        <v>1172</v>
      </c>
      <c r="D3662" t="s">
        <v>3022</v>
      </c>
      <c r="E3662" t="s">
        <v>217</v>
      </c>
      <c r="F3662" t="s">
        <v>70</v>
      </c>
      <c r="G3662" t="s">
        <v>161</v>
      </c>
      <c r="H3662">
        <v>0</v>
      </c>
      <c r="I3662" t="s">
        <v>107</v>
      </c>
      <c r="J3662" t="s">
        <v>24</v>
      </c>
      <c r="K3662">
        <v>958</v>
      </c>
      <c r="L3662" t="s">
        <v>101</v>
      </c>
      <c r="M3662" s="1">
        <v>42296</v>
      </c>
      <c r="N3662" s="1">
        <v>42662</v>
      </c>
      <c r="O3662" t="s">
        <v>26</v>
      </c>
      <c r="P3662" s="1">
        <v>42599.434675925928</v>
      </c>
      <c r="Q3662" s="1">
        <v>42296</v>
      </c>
      <c r="R3662" s="5">
        <v>1</v>
      </c>
    </row>
    <row r="3663" spans="1:18" x14ac:dyDescent="0.25">
      <c r="A3663" t="s">
        <v>2586</v>
      </c>
      <c r="B3663" t="s">
        <v>2587</v>
      </c>
      <c r="C3663">
        <v>1172</v>
      </c>
      <c r="D3663" t="s">
        <v>3022</v>
      </c>
      <c r="E3663" t="s">
        <v>217</v>
      </c>
      <c r="F3663" t="s">
        <v>70</v>
      </c>
      <c r="G3663" t="s">
        <v>161</v>
      </c>
      <c r="H3663">
        <v>0</v>
      </c>
      <c r="I3663" t="s">
        <v>107</v>
      </c>
      <c r="J3663" t="s">
        <v>27</v>
      </c>
      <c r="K3663">
        <v>958</v>
      </c>
      <c r="L3663" t="s">
        <v>101</v>
      </c>
      <c r="M3663" s="1">
        <v>42296</v>
      </c>
      <c r="N3663" s="1">
        <v>42662</v>
      </c>
      <c r="O3663" t="s">
        <v>26</v>
      </c>
      <c r="P3663" s="1">
        <v>42599.434675925928</v>
      </c>
      <c r="Q3663" s="1">
        <v>42296</v>
      </c>
      <c r="R3663" s="5">
        <v>1</v>
      </c>
    </row>
    <row r="3664" spans="1:18" x14ac:dyDescent="0.25">
      <c r="A3664" t="s">
        <v>2586</v>
      </c>
      <c r="B3664" t="s">
        <v>2587</v>
      </c>
      <c r="C3664">
        <v>1172</v>
      </c>
      <c r="D3664" t="s">
        <v>3022</v>
      </c>
      <c r="E3664" t="s">
        <v>217</v>
      </c>
      <c r="F3664" t="s">
        <v>70</v>
      </c>
      <c r="G3664" t="s">
        <v>161</v>
      </c>
      <c r="H3664">
        <v>0</v>
      </c>
      <c r="I3664" t="s">
        <v>107</v>
      </c>
      <c r="J3664" t="s">
        <v>24</v>
      </c>
      <c r="K3664">
        <v>2335</v>
      </c>
      <c r="L3664" t="s">
        <v>35</v>
      </c>
      <c r="M3664" s="1">
        <v>42646</v>
      </c>
      <c r="N3664" s="1">
        <v>43011</v>
      </c>
      <c r="O3664" t="s">
        <v>26</v>
      </c>
      <c r="P3664" s="1">
        <v>42657.678136574075</v>
      </c>
      <c r="Q3664" s="1">
        <v>42646</v>
      </c>
      <c r="R3664" s="5">
        <v>1</v>
      </c>
    </row>
    <row r="3665" spans="1:18" x14ac:dyDescent="0.25">
      <c r="A3665" t="s">
        <v>2586</v>
      </c>
      <c r="B3665" t="s">
        <v>2587</v>
      </c>
      <c r="C3665">
        <v>1172</v>
      </c>
      <c r="D3665" t="s">
        <v>3022</v>
      </c>
      <c r="E3665" t="s">
        <v>217</v>
      </c>
      <c r="F3665" t="s">
        <v>70</v>
      </c>
      <c r="G3665" t="s">
        <v>161</v>
      </c>
      <c r="H3665">
        <v>0</v>
      </c>
      <c r="I3665" t="s">
        <v>107</v>
      </c>
      <c r="J3665" t="s">
        <v>27</v>
      </c>
      <c r="K3665">
        <v>2335</v>
      </c>
      <c r="L3665" t="s">
        <v>35</v>
      </c>
      <c r="M3665" s="1">
        <v>42646</v>
      </c>
      <c r="N3665" s="1">
        <v>43011</v>
      </c>
      <c r="O3665" t="s">
        <v>26</v>
      </c>
      <c r="P3665" s="1">
        <v>42657.678136574075</v>
      </c>
      <c r="Q3665" s="1">
        <v>42646</v>
      </c>
      <c r="R3665" s="5">
        <v>1</v>
      </c>
    </row>
    <row r="3666" spans="1:18" x14ac:dyDescent="0.25">
      <c r="A3666" t="s">
        <v>28</v>
      </c>
      <c r="B3666" t="s">
        <v>29</v>
      </c>
      <c r="C3666">
        <v>1862</v>
      </c>
      <c r="D3666" t="s">
        <v>3023</v>
      </c>
      <c r="E3666" t="s">
        <v>1006</v>
      </c>
      <c r="F3666" t="s">
        <v>154</v>
      </c>
      <c r="G3666" t="s">
        <v>206</v>
      </c>
      <c r="H3666">
        <v>0</v>
      </c>
      <c r="I3666" t="s">
        <v>65</v>
      </c>
      <c r="J3666" t="s">
        <v>27</v>
      </c>
      <c r="K3666">
        <v>2227</v>
      </c>
      <c r="L3666" t="s">
        <v>35</v>
      </c>
      <c r="M3666" s="1">
        <v>42423</v>
      </c>
      <c r="N3666" s="1">
        <v>42789</v>
      </c>
      <c r="O3666" t="s">
        <v>26</v>
      </c>
      <c r="P3666" s="1">
        <v>42643.484629629631</v>
      </c>
      <c r="Q3666" s="1">
        <v>42423</v>
      </c>
      <c r="R3666" s="5">
        <v>1</v>
      </c>
    </row>
    <row r="3667" spans="1:18" x14ac:dyDescent="0.25">
      <c r="A3667" t="s">
        <v>28</v>
      </c>
      <c r="B3667" t="s">
        <v>29</v>
      </c>
      <c r="C3667">
        <v>1862</v>
      </c>
      <c r="D3667" t="s">
        <v>3023</v>
      </c>
      <c r="E3667" t="s">
        <v>1006</v>
      </c>
      <c r="F3667" t="s">
        <v>154</v>
      </c>
      <c r="G3667" t="s">
        <v>206</v>
      </c>
      <c r="H3667">
        <v>0</v>
      </c>
      <c r="I3667" t="s">
        <v>65</v>
      </c>
      <c r="J3667" t="s">
        <v>24</v>
      </c>
      <c r="K3667">
        <v>2227</v>
      </c>
      <c r="L3667" t="s">
        <v>35</v>
      </c>
      <c r="M3667" s="1">
        <v>42423</v>
      </c>
      <c r="N3667" s="1">
        <v>42789</v>
      </c>
      <c r="O3667" t="s">
        <v>26</v>
      </c>
      <c r="P3667" s="1">
        <v>42643.484629629631</v>
      </c>
      <c r="Q3667" s="1">
        <v>42423</v>
      </c>
      <c r="R3667" s="5">
        <v>1</v>
      </c>
    </row>
    <row r="3668" spans="1:18" x14ac:dyDescent="0.25">
      <c r="A3668" t="s">
        <v>2967</v>
      </c>
      <c r="B3668" t="s">
        <v>2968</v>
      </c>
      <c r="C3668">
        <v>2235</v>
      </c>
      <c r="D3668" t="s">
        <v>3024</v>
      </c>
      <c r="E3668" t="s">
        <v>212</v>
      </c>
      <c r="F3668" t="s">
        <v>70</v>
      </c>
      <c r="G3668" t="s">
        <v>161</v>
      </c>
      <c r="H3668">
        <v>0</v>
      </c>
      <c r="I3668" t="s">
        <v>107</v>
      </c>
      <c r="J3668" t="s">
        <v>24</v>
      </c>
      <c r="K3668">
        <v>781</v>
      </c>
      <c r="L3668" t="s">
        <v>35</v>
      </c>
      <c r="M3668" s="1">
        <v>42374</v>
      </c>
      <c r="N3668" s="1">
        <v>42740</v>
      </c>
      <c r="O3668" t="s">
        <v>88</v>
      </c>
      <c r="P3668" s="1">
        <v>42593.398402777777</v>
      </c>
      <c r="Q3668" s="1">
        <v>42374</v>
      </c>
      <c r="R3668" s="5">
        <v>1</v>
      </c>
    </row>
    <row r="3669" spans="1:18" x14ac:dyDescent="0.25">
      <c r="A3669" t="s">
        <v>2559</v>
      </c>
      <c r="B3669" t="s">
        <v>2560</v>
      </c>
      <c r="C3669">
        <v>1081</v>
      </c>
      <c r="D3669" t="s">
        <v>3026</v>
      </c>
      <c r="E3669" t="s">
        <v>217</v>
      </c>
      <c r="F3669" t="s">
        <v>178</v>
      </c>
      <c r="G3669" t="s">
        <v>179</v>
      </c>
      <c r="H3669">
        <v>0</v>
      </c>
      <c r="I3669" t="s">
        <v>107</v>
      </c>
      <c r="J3669" t="s">
        <v>24</v>
      </c>
      <c r="K3669">
        <v>1559</v>
      </c>
      <c r="L3669" t="s">
        <v>25</v>
      </c>
      <c r="M3669" s="1">
        <v>42305</v>
      </c>
      <c r="N3669" s="1">
        <v>42671</v>
      </c>
      <c r="O3669" t="s">
        <v>26</v>
      </c>
      <c r="P3669" s="1">
        <v>42626.669293981482</v>
      </c>
      <c r="Q3669" s="1">
        <v>42305</v>
      </c>
      <c r="R3669" s="5">
        <v>1</v>
      </c>
    </row>
    <row r="3670" spans="1:18" x14ac:dyDescent="0.25">
      <c r="A3670" t="s">
        <v>2559</v>
      </c>
      <c r="B3670" t="s">
        <v>2560</v>
      </c>
      <c r="C3670">
        <v>1081</v>
      </c>
      <c r="D3670" t="s">
        <v>3026</v>
      </c>
      <c r="E3670" t="s">
        <v>217</v>
      </c>
      <c r="F3670" t="s">
        <v>178</v>
      </c>
      <c r="G3670" t="s">
        <v>179</v>
      </c>
      <c r="H3670">
        <v>0</v>
      </c>
      <c r="I3670" t="s">
        <v>107</v>
      </c>
      <c r="J3670" t="s">
        <v>27</v>
      </c>
      <c r="K3670">
        <v>1559</v>
      </c>
      <c r="L3670" t="s">
        <v>25</v>
      </c>
      <c r="M3670" s="1">
        <v>42305</v>
      </c>
      <c r="N3670" s="1">
        <v>42671</v>
      </c>
      <c r="O3670" t="s">
        <v>26</v>
      </c>
      <c r="P3670" s="1">
        <v>42626.669293981482</v>
      </c>
      <c r="Q3670" s="1">
        <v>42305</v>
      </c>
      <c r="R3670" s="5">
        <v>1</v>
      </c>
    </row>
    <row r="3671" spans="1:18" x14ac:dyDescent="0.25">
      <c r="A3671" t="s">
        <v>2546</v>
      </c>
      <c r="B3671" t="s">
        <v>2547</v>
      </c>
      <c r="C3671">
        <v>1098</v>
      </c>
      <c r="D3671" t="s">
        <v>3027</v>
      </c>
      <c r="E3671" t="s">
        <v>212</v>
      </c>
      <c r="F3671" t="s">
        <v>70</v>
      </c>
      <c r="G3671" t="s">
        <v>161</v>
      </c>
      <c r="H3671">
        <v>0</v>
      </c>
      <c r="I3671" t="s">
        <v>107</v>
      </c>
      <c r="J3671" t="s">
        <v>27</v>
      </c>
      <c r="K3671">
        <v>73</v>
      </c>
      <c r="L3671" t="s">
        <v>101</v>
      </c>
      <c r="M3671" s="1">
        <v>42313</v>
      </c>
      <c r="N3671" s="1">
        <v>42679</v>
      </c>
      <c r="O3671" t="s">
        <v>26</v>
      </c>
      <c r="P3671" s="1">
        <v>42566.715196759258</v>
      </c>
      <c r="Q3671" s="1">
        <v>42313</v>
      </c>
      <c r="R3671" s="5">
        <v>1</v>
      </c>
    </row>
    <row r="3672" spans="1:18" x14ac:dyDescent="0.25">
      <c r="A3672" t="s">
        <v>2546</v>
      </c>
      <c r="B3672" t="s">
        <v>2547</v>
      </c>
      <c r="C3672">
        <v>1098</v>
      </c>
      <c r="D3672" t="s">
        <v>3027</v>
      </c>
      <c r="E3672" t="s">
        <v>212</v>
      </c>
      <c r="F3672" t="s">
        <v>70</v>
      </c>
      <c r="G3672" t="s">
        <v>161</v>
      </c>
      <c r="H3672">
        <v>0</v>
      </c>
      <c r="I3672" t="s">
        <v>107</v>
      </c>
      <c r="J3672" t="s">
        <v>24</v>
      </c>
      <c r="K3672">
        <v>73</v>
      </c>
      <c r="L3672" t="s">
        <v>101</v>
      </c>
      <c r="M3672" s="1">
        <v>42313</v>
      </c>
      <c r="N3672" s="1">
        <v>42679</v>
      </c>
      <c r="O3672" t="s">
        <v>26</v>
      </c>
      <c r="P3672" s="1">
        <v>42566.715196759258</v>
      </c>
      <c r="Q3672" s="1">
        <v>42313</v>
      </c>
      <c r="R3672" s="5">
        <v>1</v>
      </c>
    </row>
    <row r="3673" spans="1:18" x14ac:dyDescent="0.25">
      <c r="A3673" t="s">
        <v>2546</v>
      </c>
      <c r="B3673" t="s">
        <v>2547</v>
      </c>
      <c r="C3673">
        <v>1098</v>
      </c>
      <c r="D3673" t="s">
        <v>3027</v>
      </c>
      <c r="E3673" t="s">
        <v>212</v>
      </c>
      <c r="F3673" t="s">
        <v>70</v>
      </c>
      <c r="G3673" t="s">
        <v>161</v>
      </c>
      <c r="H3673">
        <v>0</v>
      </c>
      <c r="I3673" t="s">
        <v>107</v>
      </c>
      <c r="J3673" t="s">
        <v>24</v>
      </c>
      <c r="K3673">
        <v>2480</v>
      </c>
      <c r="L3673" t="s">
        <v>35</v>
      </c>
      <c r="M3673" s="1">
        <v>42677</v>
      </c>
      <c r="N3673" s="1">
        <v>43042</v>
      </c>
      <c r="O3673" t="s">
        <v>26</v>
      </c>
      <c r="P3673" s="1">
        <v>42678.488437499997</v>
      </c>
      <c r="Q3673" s="1">
        <v>42677</v>
      </c>
      <c r="R3673" s="5">
        <v>1</v>
      </c>
    </row>
    <row r="3674" spans="1:18" x14ac:dyDescent="0.25">
      <c r="A3674" t="s">
        <v>2546</v>
      </c>
      <c r="B3674" t="s">
        <v>2547</v>
      </c>
      <c r="C3674">
        <v>1098</v>
      </c>
      <c r="D3674" t="s">
        <v>3027</v>
      </c>
      <c r="E3674" t="s">
        <v>212</v>
      </c>
      <c r="F3674" t="s">
        <v>70</v>
      </c>
      <c r="G3674" t="s">
        <v>161</v>
      </c>
      <c r="H3674">
        <v>0</v>
      </c>
      <c r="I3674" t="s">
        <v>107</v>
      </c>
      <c r="J3674" t="s">
        <v>27</v>
      </c>
      <c r="K3674">
        <v>2480</v>
      </c>
      <c r="L3674" t="s">
        <v>35</v>
      </c>
      <c r="M3674" s="1">
        <v>42677</v>
      </c>
      <c r="N3674" s="1">
        <v>43042</v>
      </c>
      <c r="O3674" t="s">
        <v>26</v>
      </c>
      <c r="P3674" s="1">
        <v>42678.488437499997</v>
      </c>
      <c r="Q3674" s="1">
        <v>42677</v>
      </c>
      <c r="R3674" s="5">
        <v>1</v>
      </c>
    </row>
    <row r="3675" spans="1:18" x14ac:dyDescent="0.25">
      <c r="A3675" t="s">
        <v>2559</v>
      </c>
      <c r="B3675" t="s">
        <v>2560</v>
      </c>
      <c r="C3675">
        <v>1081</v>
      </c>
      <c r="D3675" t="s">
        <v>3028</v>
      </c>
      <c r="E3675" t="s">
        <v>212</v>
      </c>
      <c r="F3675" t="s">
        <v>32</v>
      </c>
      <c r="G3675" t="s">
        <v>152</v>
      </c>
      <c r="H3675">
        <v>0</v>
      </c>
      <c r="I3675" t="s">
        <v>107</v>
      </c>
      <c r="J3675" t="s">
        <v>24</v>
      </c>
      <c r="K3675">
        <v>1579</v>
      </c>
      <c r="L3675" t="s">
        <v>35</v>
      </c>
      <c r="M3675" s="1">
        <v>42443</v>
      </c>
      <c r="N3675" s="1">
        <v>42808</v>
      </c>
      <c r="O3675" t="s">
        <v>26</v>
      </c>
      <c r="P3675" s="1">
        <v>42627.40079861111</v>
      </c>
      <c r="Q3675" s="1">
        <v>42443</v>
      </c>
      <c r="R3675" s="5">
        <v>1</v>
      </c>
    </row>
    <row r="3676" spans="1:18" x14ac:dyDescent="0.25">
      <c r="A3676" t="s">
        <v>2559</v>
      </c>
      <c r="B3676" t="s">
        <v>2560</v>
      </c>
      <c r="C3676">
        <v>1081</v>
      </c>
      <c r="D3676" t="s">
        <v>3028</v>
      </c>
      <c r="E3676" t="s">
        <v>212</v>
      </c>
      <c r="F3676" t="s">
        <v>32</v>
      </c>
      <c r="G3676" t="s">
        <v>152</v>
      </c>
      <c r="H3676">
        <v>0</v>
      </c>
      <c r="I3676" t="s">
        <v>107</v>
      </c>
      <c r="J3676" t="s">
        <v>27</v>
      </c>
      <c r="K3676">
        <v>1579</v>
      </c>
      <c r="L3676" t="s">
        <v>35</v>
      </c>
      <c r="M3676" s="1">
        <v>42443</v>
      </c>
      <c r="N3676" s="1">
        <v>42808</v>
      </c>
      <c r="O3676" t="s">
        <v>26</v>
      </c>
      <c r="P3676" s="1">
        <v>42627.40079861111</v>
      </c>
      <c r="Q3676" s="1">
        <v>42443</v>
      </c>
      <c r="R3676" s="5">
        <v>1</v>
      </c>
    </row>
    <row r="3677" spans="1:18" x14ac:dyDescent="0.25">
      <c r="A3677" t="s">
        <v>3029</v>
      </c>
      <c r="B3677" t="s">
        <v>3030</v>
      </c>
      <c r="C3677">
        <v>1428</v>
      </c>
      <c r="D3677" t="s">
        <v>3031</v>
      </c>
      <c r="E3677" t="s">
        <v>217</v>
      </c>
      <c r="F3677" t="s">
        <v>904</v>
      </c>
      <c r="G3677" t="s">
        <v>3032</v>
      </c>
      <c r="H3677">
        <v>0</v>
      </c>
      <c r="I3677" t="s">
        <v>3033</v>
      </c>
      <c r="J3677" t="s">
        <v>24</v>
      </c>
      <c r="K3677">
        <v>1759</v>
      </c>
      <c r="L3677" t="s">
        <v>101</v>
      </c>
      <c r="M3677" s="1">
        <v>42318</v>
      </c>
      <c r="N3677" s="1">
        <v>42684</v>
      </c>
      <c r="O3677" t="s">
        <v>26</v>
      </c>
      <c r="P3677" s="1">
        <v>42634.692893518521</v>
      </c>
      <c r="Q3677" s="1">
        <v>42318</v>
      </c>
      <c r="R3677" s="5">
        <v>1</v>
      </c>
    </row>
    <row r="3678" spans="1:18" x14ac:dyDescent="0.25">
      <c r="A3678" t="s">
        <v>3029</v>
      </c>
      <c r="B3678" t="s">
        <v>3030</v>
      </c>
      <c r="C3678">
        <v>1428</v>
      </c>
      <c r="D3678" t="s">
        <v>3031</v>
      </c>
      <c r="E3678" t="s">
        <v>217</v>
      </c>
      <c r="F3678" t="s">
        <v>904</v>
      </c>
      <c r="G3678" t="s">
        <v>3032</v>
      </c>
      <c r="H3678">
        <v>0</v>
      </c>
      <c r="I3678" t="s">
        <v>3033</v>
      </c>
      <c r="J3678" t="s">
        <v>27</v>
      </c>
      <c r="K3678">
        <v>1759</v>
      </c>
      <c r="L3678" t="s">
        <v>101</v>
      </c>
      <c r="M3678" s="1">
        <v>42318</v>
      </c>
      <c r="N3678" s="1">
        <v>42684</v>
      </c>
      <c r="O3678" t="s">
        <v>26</v>
      </c>
      <c r="P3678" s="1">
        <v>42634.692893518521</v>
      </c>
      <c r="Q3678" s="1">
        <v>42318</v>
      </c>
      <c r="R3678" s="5">
        <v>1</v>
      </c>
    </row>
    <row r="3679" spans="1:18" x14ac:dyDescent="0.25">
      <c r="A3679" t="s">
        <v>3029</v>
      </c>
      <c r="B3679" t="s">
        <v>3030</v>
      </c>
      <c r="C3679">
        <v>1428</v>
      </c>
      <c r="D3679" t="s">
        <v>3031</v>
      </c>
      <c r="E3679" t="s">
        <v>217</v>
      </c>
      <c r="F3679" t="s">
        <v>904</v>
      </c>
      <c r="G3679" t="s">
        <v>3032</v>
      </c>
      <c r="H3679">
        <v>0</v>
      </c>
      <c r="I3679" t="s">
        <v>3033</v>
      </c>
      <c r="J3679" t="s">
        <v>27</v>
      </c>
      <c r="K3679">
        <v>2509</v>
      </c>
      <c r="L3679" t="s">
        <v>35</v>
      </c>
      <c r="M3679" s="1">
        <v>42671</v>
      </c>
      <c r="N3679" s="1">
        <v>43036</v>
      </c>
      <c r="O3679" t="s">
        <v>26</v>
      </c>
      <c r="P3679" s="1">
        <v>42683.351134259261</v>
      </c>
      <c r="Q3679" s="1">
        <v>42671</v>
      </c>
      <c r="R3679" s="5">
        <v>1</v>
      </c>
    </row>
    <row r="3680" spans="1:18" x14ac:dyDescent="0.25">
      <c r="A3680" t="s">
        <v>3029</v>
      </c>
      <c r="B3680" t="s">
        <v>3030</v>
      </c>
      <c r="C3680">
        <v>1428</v>
      </c>
      <c r="D3680" t="s">
        <v>3031</v>
      </c>
      <c r="E3680" t="s">
        <v>217</v>
      </c>
      <c r="F3680" t="s">
        <v>904</v>
      </c>
      <c r="G3680" t="s">
        <v>3032</v>
      </c>
      <c r="H3680">
        <v>0</v>
      </c>
      <c r="I3680" t="s">
        <v>3033</v>
      </c>
      <c r="J3680" t="s">
        <v>24</v>
      </c>
      <c r="K3680">
        <v>2509</v>
      </c>
      <c r="L3680" t="s">
        <v>35</v>
      </c>
      <c r="M3680" s="1">
        <v>42671</v>
      </c>
      <c r="N3680" s="1">
        <v>43036</v>
      </c>
      <c r="O3680" t="s">
        <v>26</v>
      </c>
      <c r="P3680" s="1">
        <v>42683.351134259261</v>
      </c>
      <c r="Q3680" s="1">
        <v>42671</v>
      </c>
      <c r="R3680" s="5">
        <v>1</v>
      </c>
    </row>
    <row r="3681" spans="1:18" x14ac:dyDescent="0.25">
      <c r="A3681" t="s">
        <v>1752</v>
      </c>
      <c r="B3681" t="s">
        <v>1753</v>
      </c>
      <c r="C3681">
        <v>1301</v>
      </c>
      <c r="D3681" t="s">
        <v>3034</v>
      </c>
      <c r="E3681" t="s">
        <v>212</v>
      </c>
      <c r="F3681" t="s">
        <v>635</v>
      </c>
      <c r="G3681" t="s">
        <v>3035</v>
      </c>
      <c r="H3681">
        <v>0</v>
      </c>
      <c r="I3681" t="s">
        <v>301</v>
      </c>
      <c r="J3681" t="s">
        <v>24</v>
      </c>
      <c r="K3681">
        <v>1238</v>
      </c>
      <c r="L3681" t="s">
        <v>35</v>
      </c>
      <c r="M3681" s="1">
        <v>42613</v>
      </c>
      <c r="N3681" s="1">
        <v>42978</v>
      </c>
      <c r="O3681" t="s">
        <v>26</v>
      </c>
      <c r="P3681" s="1">
        <v>42611.606712962966</v>
      </c>
      <c r="Q3681" s="1">
        <v>42613</v>
      </c>
      <c r="R3681" s="5">
        <v>1</v>
      </c>
    </row>
    <row r="3682" spans="1:18" x14ac:dyDescent="0.25">
      <c r="A3682" t="s">
        <v>1752</v>
      </c>
      <c r="B3682" t="s">
        <v>1753</v>
      </c>
      <c r="C3682">
        <v>1301</v>
      </c>
      <c r="D3682" t="s">
        <v>3034</v>
      </c>
      <c r="E3682" t="s">
        <v>212</v>
      </c>
      <c r="F3682" t="s">
        <v>635</v>
      </c>
      <c r="G3682" t="s">
        <v>3035</v>
      </c>
      <c r="H3682">
        <v>0</v>
      </c>
      <c r="I3682" t="s">
        <v>301</v>
      </c>
      <c r="J3682" t="s">
        <v>27</v>
      </c>
      <c r="K3682">
        <v>1238</v>
      </c>
      <c r="L3682" t="s">
        <v>35</v>
      </c>
      <c r="M3682" s="1">
        <v>42613</v>
      </c>
      <c r="N3682" s="1">
        <v>42978</v>
      </c>
      <c r="O3682" t="s">
        <v>26</v>
      </c>
      <c r="P3682" s="1">
        <v>42611.606712962966</v>
      </c>
      <c r="Q3682" s="1">
        <v>42613</v>
      </c>
      <c r="R3682" s="5">
        <v>1</v>
      </c>
    </row>
    <row r="3683" spans="1:18" x14ac:dyDescent="0.25">
      <c r="A3683" t="s">
        <v>61</v>
      </c>
      <c r="B3683" t="s">
        <v>62</v>
      </c>
      <c r="C3683">
        <v>1861</v>
      </c>
      <c r="D3683" t="s">
        <v>3036</v>
      </c>
      <c r="E3683" t="s">
        <v>217</v>
      </c>
      <c r="F3683" t="s">
        <v>154</v>
      </c>
      <c r="G3683" t="s">
        <v>206</v>
      </c>
      <c r="H3683">
        <v>0</v>
      </c>
      <c r="I3683" t="s">
        <v>65</v>
      </c>
      <c r="J3683" t="s">
        <v>24</v>
      </c>
      <c r="K3683">
        <v>1480</v>
      </c>
      <c r="L3683" t="s">
        <v>35</v>
      </c>
      <c r="M3683" s="1">
        <v>42464</v>
      </c>
      <c r="N3683" s="1">
        <v>42829</v>
      </c>
      <c r="O3683" t="s">
        <v>26</v>
      </c>
      <c r="P3683" s="1">
        <v>42625.615497685183</v>
      </c>
      <c r="Q3683" s="1">
        <v>42464</v>
      </c>
      <c r="R3683" s="5">
        <v>1</v>
      </c>
    </row>
    <row r="3684" spans="1:18" x14ac:dyDescent="0.25">
      <c r="A3684" t="s">
        <v>3037</v>
      </c>
      <c r="B3684" t="s">
        <v>3038</v>
      </c>
      <c r="C3684">
        <v>2140</v>
      </c>
      <c r="D3684" t="s">
        <v>3039</v>
      </c>
      <c r="E3684" t="s">
        <v>217</v>
      </c>
      <c r="F3684" t="s">
        <v>154</v>
      </c>
      <c r="G3684" t="s">
        <v>206</v>
      </c>
      <c r="H3684">
        <v>1</v>
      </c>
      <c r="I3684" t="s">
        <v>23</v>
      </c>
      <c r="J3684" t="s">
        <v>36</v>
      </c>
      <c r="K3684">
        <v>357</v>
      </c>
      <c r="L3684" t="s">
        <v>35</v>
      </c>
      <c r="M3684" s="1">
        <v>42571</v>
      </c>
      <c r="N3684" s="1">
        <v>42755</v>
      </c>
      <c r="O3684" t="s">
        <v>26</v>
      </c>
      <c r="P3684" s="1">
        <v>42584.457118055558</v>
      </c>
      <c r="Q3684" s="1">
        <v>42571</v>
      </c>
      <c r="R3684" s="5">
        <v>1</v>
      </c>
    </row>
    <row r="3685" spans="1:18" x14ac:dyDescent="0.25">
      <c r="A3685" t="s">
        <v>3037</v>
      </c>
      <c r="B3685" t="s">
        <v>3038</v>
      </c>
      <c r="C3685">
        <v>2140</v>
      </c>
      <c r="D3685" t="s">
        <v>3039</v>
      </c>
      <c r="E3685" t="s">
        <v>217</v>
      </c>
      <c r="F3685" t="s">
        <v>154</v>
      </c>
      <c r="G3685" t="s">
        <v>206</v>
      </c>
      <c r="H3685">
        <v>1</v>
      </c>
      <c r="I3685" t="s">
        <v>23</v>
      </c>
      <c r="J3685" t="s">
        <v>24</v>
      </c>
      <c r="K3685">
        <v>357</v>
      </c>
      <c r="L3685" t="s">
        <v>35</v>
      </c>
      <c r="M3685" s="1">
        <v>42571</v>
      </c>
      <c r="N3685" s="1">
        <v>42755</v>
      </c>
      <c r="O3685" t="s">
        <v>26</v>
      </c>
      <c r="P3685" s="1">
        <v>42584.457118055558</v>
      </c>
      <c r="Q3685" s="1">
        <v>42571</v>
      </c>
      <c r="R3685" s="5">
        <v>1</v>
      </c>
    </row>
    <row r="3686" spans="1:18" x14ac:dyDescent="0.25">
      <c r="A3686" t="s">
        <v>3037</v>
      </c>
      <c r="B3686" t="s">
        <v>3038</v>
      </c>
      <c r="C3686">
        <v>2140</v>
      </c>
      <c r="D3686" t="s">
        <v>3039</v>
      </c>
      <c r="E3686" t="s">
        <v>217</v>
      </c>
      <c r="F3686" t="s">
        <v>154</v>
      </c>
      <c r="G3686" t="s">
        <v>206</v>
      </c>
      <c r="H3686">
        <v>1</v>
      </c>
      <c r="I3686" t="s">
        <v>23</v>
      </c>
      <c r="J3686" t="s">
        <v>27</v>
      </c>
      <c r="K3686">
        <v>357</v>
      </c>
      <c r="L3686" t="s">
        <v>35</v>
      </c>
      <c r="M3686" s="1">
        <v>42571</v>
      </c>
      <c r="N3686" s="1">
        <v>42755</v>
      </c>
      <c r="O3686" t="s">
        <v>26</v>
      </c>
      <c r="P3686" s="1">
        <v>42584.457118055558</v>
      </c>
      <c r="Q3686" s="1">
        <v>42571</v>
      </c>
      <c r="R3686" s="5">
        <v>1</v>
      </c>
    </row>
    <row r="3687" spans="1:18" x14ac:dyDescent="0.25">
      <c r="A3687" t="s">
        <v>3040</v>
      </c>
      <c r="B3687" t="s">
        <v>3041</v>
      </c>
      <c r="C3687">
        <v>2797</v>
      </c>
      <c r="D3687" t="s">
        <v>3042</v>
      </c>
      <c r="E3687" t="s">
        <v>217</v>
      </c>
      <c r="F3687" t="s">
        <v>696</v>
      </c>
      <c r="G3687" t="s">
        <v>3043</v>
      </c>
      <c r="H3687">
        <v>0</v>
      </c>
      <c r="I3687" t="s">
        <v>1172</v>
      </c>
      <c r="J3687" t="s">
        <v>24</v>
      </c>
      <c r="K3687">
        <v>1869</v>
      </c>
      <c r="L3687" t="s">
        <v>35</v>
      </c>
      <c r="M3687" s="1">
        <v>42381</v>
      </c>
      <c r="N3687" s="1">
        <v>42747</v>
      </c>
      <c r="O3687" t="s">
        <v>26</v>
      </c>
      <c r="P3687" s="1">
        <v>42636.495659722219</v>
      </c>
      <c r="Q3687" s="1">
        <v>42381</v>
      </c>
      <c r="R3687" s="5">
        <v>1</v>
      </c>
    </row>
    <row r="3688" spans="1:18" x14ac:dyDescent="0.25">
      <c r="A3688" t="s">
        <v>3040</v>
      </c>
      <c r="B3688" t="s">
        <v>3041</v>
      </c>
      <c r="C3688">
        <v>2797</v>
      </c>
      <c r="D3688" t="s">
        <v>3042</v>
      </c>
      <c r="E3688" t="s">
        <v>217</v>
      </c>
      <c r="F3688" t="s">
        <v>696</v>
      </c>
      <c r="G3688" t="s">
        <v>3043</v>
      </c>
      <c r="H3688">
        <v>0</v>
      </c>
      <c r="I3688" t="s">
        <v>1172</v>
      </c>
      <c r="J3688" t="s">
        <v>27</v>
      </c>
      <c r="K3688">
        <v>1869</v>
      </c>
      <c r="L3688" t="s">
        <v>35</v>
      </c>
      <c r="M3688" s="1">
        <v>42381</v>
      </c>
      <c r="N3688" s="1">
        <v>42747</v>
      </c>
      <c r="O3688" t="s">
        <v>26</v>
      </c>
      <c r="P3688" s="1">
        <v>42636.495659722219</v>
      </c>
      <c r="Q3688" s="1">
        <v>42381</v>
      </c>
      <c r="R3688" s="5">
        <v>1</v>
      </c>
    </row>
    <row r="3689" spans="1:18" x14ac:dyDescent="0.25">
      <c r="A3689" t="s">
        <v>709</v>
      </c>
      <c r="B3689" t="s">
        <v>710</v>
      </c>
      <c r="C3689">
        <v>1740</v>
      </c>
      <c r="D3689" t="s">
        <v>3044</v>
      </c>
      <c r="E3689" t="s">
        <v>217</v>
      </c>
      <c r="F3689" t="s">
        <v>154</v>
      </c>
      <c r="G3689" t="s">
        <v>206</v>
      </c>
      <c r="H3689">
        <v>0</v>
      </c>
      <c r="I3689" t="s">
        <v>65</v>
      </c>
      <c r="J3689" t="s">
        <v>24</v>
      </c>
      <c r="K3689">
        <v>1757</v>
      </c>
      <c r="L3689" t="s">
        <v>25</v>
      </c>
      <c r="M3689" s="1">
        <v>42317</v>
      </c>
      <c r="N3689" s="1">
        <v>42683</v>
      </c>
      <c r="O3689" t="s">
        <v>26</v>
      </c>
      <c r="P3689" s="1">
        <v>42634.675810185188</v>
      </c>
      <c r="Q3689" s="1">
        <v>42317</v>
      </c>
      <c r="R3689" s="5">
        <v>1</v>
      </c>
    </row>
    <row r="3690" spans="1:18" x14ac:dyDescent="0.25">
      <c r="A3690" t="s">
        <v>709</v>
      </c>
      <c r="B3690" t="s">
        <v>710</v>
      </c>
      <c r="C3690">
        <v>1740</v>
      </c>
      <c r="D3690" t="s">
        <v>3044</v>
      </c>
      <c r="E3690" t="s">
        <v>217</v>
      </c>
      <c r="F3690" t="s">
        <v>154</v>
      </c>
      <c r="G3690" t="s">
        <v>206</v>
      </c>
      <c r="H3690">
        <v>0</v>
      </c>
      <c r="I3690" t="s">
        <v>65</v>
      </c>
      <c r="J3690" t="s">
        <v>27</v>
      </c>
      <c r="K3690">
        <v>1757</v>
      </c>
      <c r="L3690" t="s">
        <v>25</v>
      </c>
      <c r="M3690" s="1">
        <v>42317</v>
      </c>
      <c r="N3690" s="1">
        <v>42683</v>
      </c>
      <c r="O3690" t="s">
        <v>26</v>
      </c>
      <c r="P3690" s="1">
        <v>42634.675810185188</v>
      </c>
      <c r="Q3690" s="1">
        <v>42317</v>
      </c>
      <c r="R3690" s="5">
        <v>1</v>
      </c>
    </row>
    <row r="3691" spans="1:18" x14ac:dyDescent="0.25">
      <c r="A3691" t="s">
        <v>2725</v>
      </c>
      <c r="B3691" t="s">
        <v>2726</v>
      </c>
      <c r="C3691">
        <v>1770</v>
      </c>
      <c r="D3691" t="s">
        <v>3045</v>
      </c>
      <c r="E3691" t="s">
        <v>217</v>
      </c>
      <c r="F3691" t="s">
        <v>70</v>
      </c>
      <c r="G3691" t="s">
        <v>245</v>
      </c>
      <c r="H3691">
        <v>1</v>
      </c>
      <c r="I3691" t="s">
        <v>107</v>
      </c>
      <c r="J3691" t="s">
        <v>36</v>
      </c>
      <c r="K3691">
        <v>1651</v>
      </c>
      <c r="L3691" t="s">
        <v>101</v>
      </c>
      <c r="M3691" s="1">
        <v>42326</v>
      </c>
      <c r="N3691" s="1">
        <v>42692</v>
      </c>
      <c r="O3691" t="s">
        <v>88</v>
      </c>
      <c r="P3691" s="1">
        <v>42628.660208333335</v>
      </c>
      <c r="Q3691" s="1">
        <v>42326</v>
      </c>
      <c r="R3691" s="5">
        <v>1</v>
      </c>
    </row>
    <row r="3692" spans="1:18" x14ac:dyDescent="0.25">
      <c r="A3692" t="s">
        <v>2725</v>
      </c>
      <c r="B3692" t="s">
        <v>2726</v>
      </c>
      <c r="C3692">
        <v>1770</v>
      </c>
      <c r="D3692" t="s">
        <v>3045</v>
      </c>
      <c r="E3692" t="s">
        <v>217</v>
      </c>
      <c r="F3692" t="s">
        <v>70</v>
      </c>
      <c r="G3692" t="s">
        <v>245</v>
      </c>
      <c r="H3692">
        <v>1</v>
      </c>
      <c r="I3692" t="s">
        <v>107</v>
      </c>
      <c r="J3692" t="s">
        <v>24</v>
      </c>
      <c r="K3692">
        <v>1651</v>
      </c>
      <c r="L3692" t="s">
        <v>101</v>
      </c>
      <c r="M3692" s="1">
        <v>42326</v>
      </c>
      <c r="N3692" s="1">
        <v>42692</v>
      </c>
      <c r="O3692" t="s">
        <v>88</v>
      </c>
      <c r="P3692" s="1">
        <v>42628.660208333335</v>
      </c>
      <c r="Q3692" s="1">
        <v>42326</v>
      </c>
      <c r="R3692" s="5">
        <v>1</v>
      </c>
    </row>
    <row r="3693" spans="1:18" x14ac:dyDescent="0.25">
      <c r="A3693" t="s">
        <v>2725</v>
      </c>
      <c r="B3693" t="s">
        <v>2726</v>
      </c>
      <c r="C3693">
        <v>1770</v>
      </c>
      <c r="D3693" t="s">
        <v>3045</v>
      </c>
      <c r="E3693" t="s">
        <v>217</v>
      </c>
      <c r="F3693" t="s">
        <v>70</v>
      </c>
      <c r="G3693" t="s">
        <v>245</v>
      </c>
      <c r="H3693">
        <v>1</v>
      </c>
      <c r="I3693" t="s">
        <v>107</v>
      </c>
      <c r="J3693" t="s">
        <v>27</v>
      </c>
      <c r="K3693">
        <v>1651</v>
      </c>
      <c r="L3693" t="s">
        <v>101</v>
      </c>
      <c r="M3693" s="1">
        <v>42326</v>
      </c>
      <c r="N3693" s="1">
        <v>42692</v>
      </c>
      <c r="O3693" t="s">
        <v>88</v>
      </c>
      <c r="P3693" s="1">
        <v>42628.660208333335</v>
      </c>
      <c r="Q3693" s="1">
        <v>42326</v>
      </c>
      <c r="R3693" s="5">
        <v>1</v>
      </c>
    </row>
    <row r="3694" spans="1:18" x14ac:dyDescent="0.25">
      <c r="A3694" t="s">
        <v>2725</v>
      </c>
      <c r="B3694" t="s">
        <v>2726</v>
      </c>
      <c r="C3694">
        <v>1770</v>
      </c>
      <c r="D3694" t="s">
        <v>3045</v>
      </c>
      <c r="E3694" t="s">
        <v>217</v>
      </c>
      <c r="F3694" t="s">
        <v>70</v>
      </c>
      <c r="G3694" t="s">
        <v>245</v>
      </c>
      <c r="H3694">
        <v>1</v>
      </c>
      <c r="I3694" t="s">
        <v>107</v>
      </c>
      <c r="J3694" t="s">
        <v>27</v>
      </c>
      <c r="K3694">
        <v>1719</v>
      </c>
      <c r="L3694" t="s">
        <v>35</v>
      </c>
      <c r="M3694" s="1">
        <v>42633</v>
      </c>
      <c r="N3694" s="1">
        <v>42814</v>
      </c>
      <c r="O3694" t="s">
        <v>26</v>
      </c>
      <c r="P3694" s="1">
        <v>42633.562685185185</v>
      </c>
      <c r="Q3694" s="1">
        <v>42633</v>
      </c>
      <c r="R3694" s="5">
        <v>1</v>
      </c>
    </row>
    <row r="3695" spans="1:18" x14ac:dyDescent="0.25">
      <c r="A3695" t="s">
        <v>2725</v>
      </c>
      <c r="B3695" t="s">
        <v>2726</v>
      </c>
      <c r="C3695">
        <v>1770</v>
      </c>
      <c r="D3695" t="s">
        <v>3045</v>
      </c>
      <c r="E3695" t="s">
        <v>217</v>
      </c>
      <c r="F3695" t="s">
        <v>70</v>
      </c>
      <c r="G3695" t="s">
        <v>245</v>
      </c>
      <c r="H3695">
        <v>1</v>
      </c>
      <c r="I3695" t="s">
        <v>107</v>
      </c>
      <c r="J3695" t="s">
        <v>36</v>
      </c>
      <c r="K3695">
        <v>1719</v>
      </c>
      <c r="L3695" t="s">
        <v>35</v>
      </c>
      <c r="M3695" s="1">
        <v>42633</v>
      </c>
      <c r="N3695" s="1">
        <v>42814</v>
      </c>
      <c r="O3695" t="s">
        <v>26</v>
      </c>
      <c r="P3695" s="1">
        <v>42633.562685185185</v>
      </c>
      <c r="Q3695" s="1">
        <v>42633</v>
      </c>
      <c r="R3695" s="5">
        <v>1</v>
      </c>
    </row>
    <row r="3696" spans="1:18" x14ac:dyDescent="0.25">
      <c r="A3696" t="s">
        <v>2725</v>
      </c>
      <c r="B3696" t="s">
        <v>2726</v>
      </c>
      <c r="C3696">
        <v>1770</v>
      </c>
      <c r="D3696" t="s">
        <v>3045</v>
      </c>
      <c r="E3696" t="s">
        <v>217</v>
      </c>
      <c r="F3696" t="s">
        <v>70</v>
      </c>
      <c r="G3696" t="s">
        <v>245</v>
      </c>
      <c r="H3696">
        <v>1</v>
      </c>
      <c r="I3696" t="s">
        <v>107</v>
      </c>
      <c r="J3696" t="s">
        <v>24</v>
      </c>
      <c r="K3696">
        <v>1719</v>
      </c>
      <c r="L3696" t="s">
        <v>35</v>
      </c>
      <c r="M3696" s="1">
        <v>42633</v>
      </c>
      <c r="N3696" s="1">
        <v>42814</v>
      </c>
      <c r="O3696" t="s">
        <v>26</v>
      </c>
      <c r="P3696" s="1">
        <v>42633.562685185185</v>
      </c>
      <c r="Q3696" s="1">
        <v>42633</v>
      </c>
      <c r="R3696" s="5">
        <v>1</v>
      </c>
    </row>
    <row r="3697" spans="1:18" x14ac:dyDescent="0.25">
      <c r="A3697" t="s">
        <v>2821</v>
      </c>
      <c r="B3697" t="s">
        <v>2822</v>
      </c>
      <c r="C3697">
        <v>2122</v>
      </c>
      <c r="D3697" t="s">
        <v>3047</v>
      </c>
      <c r="E3697" t="s">
        <v>217</v>
      </c>
      <c r="F3697" t="s">
        <v>52</v>
      </c>
      <c r="G3697" t="s">
        <v>1771</v>
      </c>
      <c r="H3697">
        <v>0</v>
      </c>
      <c r="I3697" t="s">
        <v>2824</v>
      </c>
      <c r="J3697" t="s">
        <v>254</v>
      </c>
      <c r="K3697">
        <v>872</v>
      </c>
      <c r="L3697" t="s">
        <v>35</v>
      </c>
      <c r="M3697" s="1">
        <v>42458</v>
      </c>
      <c r="N3697" s="1">
        <v>42823</v>
      </c>
      <c r="O3697" t="s">
        <v>26</v>
      </c>
      <c r="P3697" s="1">
        <v>42597.413344907407</v>
      </c>
      <c r="Q3697" s="1">
        <v>42458</v>
      </c>
      <c r="R3697" s="5">
        <v>1</v>
      </c>
    </row>
    <row r="3698" spans="1:18" x14ac:dyDescent="0.25">
      <c r="A3698" t="s">
        <v>2821</v>
      </c>
      <c r="B3698" t="s">
        <v>2822</v>
      </c>
      <c r="C3698">
        <v>2122</v>
      </c>
      <c r="D3698" t="s">
        <v>3047</v>
      </c>
      <c r="E3698" t="s">
        <v>217</v>
      </c>
      <c r="F3698" t="s">
        <v>52</v>
      </c>
      <c r="G3698" t="s">
        <v>1771</v>
      </c>
      <c r="H3698">
        <v>0</v>
      </c>
      <c r="I3698" t="s">
        <v>2824</v>
      </c>
      <c r="J3698" t="s">
        <v>24</v>
      </c>
      <c r="K3698">
        <v>872</v>
      </c>
      <c r="L3698" t="s">
        <v>35</v>
      </c>
      <c r="M3698" s="1">
        <v>42458</v>
      </c>
      <c r="N3698" s="1">
        <v>42823</v>
      </c>
      <c r="O3698" t="s">
        <v>26</v>
      </c>
      <c r="P3698" s="1">
        <v>42597.413344907407</v>
      </c>
      <c r="Q3698" s="1">
        <v>42458</v>
      </c>
      <c r="R3698" s="5">
        <v>1</v>
      </c>
    </row>
    <row r="3699" spans="1:18" x14ac:dyDescent="0.25">
      <c r="A3699" t="s">
        <v>2821</v>
      </c>
      <c r="B3699" t="s">
        <v>2822</v>
      </c>
      <c r="C3699">
        <v>2122</v>
      </c>
      <c r="D3699" t="s">
        <v>3047</v>
      </c>
      <c r="E3699" t="s">
        <v>217</v>
      </c>
      <c r="F3699" t="s">
        <v>52</v>
      </c>
      <c r="G3699" t="s">
        <v>1771</v>
      </c>
      <c r="H3699">
        <v>0</v>
      </c>
      <c r="I3699" t="s">
        <v>2824</v>
      </c>
      <c r="J3699" t="s">
        <v>27</v>
      </c>
      <c r="K3699">
        <v>872</v>
      </c>
      <c r="L3699" t="s">
        <v>35</v>
      </c>
      <c r="M3699" s="1">
        <v>42458</v>
      </c>
      <c r="N3699" s="1">
        <v>42823</v>
      </c>
      <c r="O3699" t="s">
        <v>26</v>
      </c>
      <c r="P3699" s="1">
        <v>42597.413344907407</v>
      </c>
      <c r="Q3699" s="1">
        <v>42458</v>
      </c>
      <c r="R3699" s="5">
        <v>1</v>
      </c>
    </row>
    <row r="3700" spans="1:18" x14ac:dyDescent="0.25">
      <c r="A3700" t="s">
        <v>3048</v>
      </c>
      <c r="B3700" t="s">
        <v>3049</v>
      </c>
      <c r="C3700">
        <v>1959</v>
      </c>
      <c r="D3700" t="s">
        <v>3050</v>
      </c>
      <c r="E3700" t="s">
        <v>205</v>
      </c>
      <c r="F3700" t="s">
        <v>32</v>
      </c>
      <c r="G3700" t="s">
        <v>2645</v>
      </c>
      <c r="H3700">
        <v>0</v>
      </c>
      <c r="I3700" t="s">
        <v>107</v>
      </c>
      <c r="J3700" t="s">
        <v>27</v>
      </c>
      <c r="K3700">
        <v>364</v>
      </c>
      <c r="L3700" t="s">
        <v>35</v>
      </c>
      <c r="M3700" s="1">
        <v>42433</v>
      </c>
      <c r="N3700" s="1">
        <v>42798</v>
      </c>
      <c r="O3700" t="s">
        <v>26</v>
      </c>
      <c r="P3700" s="1">
        <v>42584.471261574072</v>
      </c>
      <c r="Q3700" s="1">
        <v>42433</v>
      </c>
      <c r="R3700" s="5">
        <v>1</v>
      </c>
    </row>
    <row r="3701" spans="1:18" x14ac:dyDescent="0.25">
      <c r="A3701" t="s">
        <v>3048</v>
      </c>
      <c r="B3701" t="s">
        <v>3049</v>
      </c>
      <c r="C3701">
        <v>1959</v>
      </c>
      <c r="D3701" t="s">
        <v>3050</v>
      </c>
      <c r="E3701" t="s">
        <v>205</v>
      </c>
      <c r="F3701" t="s">
        <v>32</v>
      </c>
      <c r="G3701" t="s">
        <v>2645</v>
      </c>
      <c r="H3701">
        <v>0</v>
      </c>
      <c r="I3701" t="s">
        <v>107</v>
      </c>
      <c r="J3701" t="s">
        <v>24</v>
      </c>
      <c r="K3701">
        <v>364</v>
      </c>
      <c r="L3701" t="s">
        <v>35</v>
      </c>
      <c r="M3701" s="1">
        <v>42433</v>
      </c>
      <c r="N3701" s="1">
        <v>42798</v>
      </c>
      <c r="O3701" t="s">
        <v>26</v>
      </c>
      <c r="P3701" s="1">
        <v>42584.471261574072</v>
      </c>
      <c r="Q3701" s="1">
        <v>42433</v>
      </c>
      <c r="R3701" s="5">
        <v>1</v>
      </c>
    </row>
    <row r="3702" spans="1:18" x14ac:dyDescent="0.25">
      <c r="A3702" t="s">
        <v>2725</v>
      </c>
      <c r="B3702" t="s">
        <v>2726</v>
      </c>
      <c r="C3702">
        <v>1770</v>
      </c>
      <c r="D3702" t="s">
        <v>3051</v>
      </c>
      <c r="E3702" t="s">
        <v>217</v>
      </c>
      <c r="F3702" t="s">
        <v>70</v>
      </c>
      <c r="G3702" t="s">
        <v>836</v>
      </c>
      <c r="H3702">
        <v>0</v>
      </c>
      <c r="I3702" t="s">
        <v>107</v>
      </c>
      <c r="J3702" t="s">
        <v>24</v>
      </c>
      <c r="K3702">
        <v>1701</v>
      </c>
      <c r="L3702" t="s">
        <v>101</v>
      </c>
      <c r="M3702" s="1">
        <v>42354</v>
      </c>
      <c r="N3702" s="1">
        <v>42720</v>
      </c>
      <c r="O3702" t="s">
        <v>26</v>
      </c>
      <c r="P3702" s="1">
        <v>42632.643043981479</v>
      </c>
      <c r="Q3702" s="1">
        <v>42354</v>
      </c>
      <c r="R3702" s="5">
        <v>1</v>
      </c>
    </row>
    <row r="3703" spans="1:18" x14ac:dyDescent="0.25">
      <c r="A3703" t="s">
        <v>2725</v>
      </c>
      <c r="B3703" t="s">
        <v>2726</v>
      </c>
      <c r="C3703">
        <v>1770</v>
      </c>
      <c r="D3703" t="s">
        <v>3051</v>
      </c>
      <c r="E3703" t="s">
        <v>217</v>
      </c>
      <c r="F3703" t="s">
        <v>70</v>
      </c>
      <c r="G3703" t="s">
        <v>836</v>
      </c>
      <c r="H3703">
        <v>0</v>
      </c>
      <c r="I3703" t="s">
        <v>107</v>
      </c>
      <c r="J3703" t="s">
        <v>27</v>
      </c>
      <c r="K3703">
        <v>1701</v>
      </c>
      <c r="L3703" t="s">
        <v>101</v>
      </c>
      <c r="M3703" s="1">
        <v>42354</v>
      </c>
      <c r="N3703" s="1">
        <v>42720</v>
      </c>
      <c r="O3703" t="s">
        <v>26</v>
      </c>
      <c r="P3703" s="1">
        <v>42632.643043981479</v>
      </c>
      <c r="Q3703" s="1">
        <v>42354</v>
      </c>
      <c r="R3703" s="5">
        <v>1</v>
      </c>
    </row>
    <row r="3704" spans="1:18" x14ac:dyDescent="0.25">
      <c r="A3704" t="s">
        <v>2725</v>
      </c>
      <c r="B3704" t="s">
        <v>2726</v>
      </c>
      <c r="C3704">
        <v>1770</v>
      </c>
      <c r="D3704" t="s">
        <v>3051</v>
      </c>
      <c r="E3704" t="s">
        <v>217</v>
      </c>
      <c r="F3704" t="s">
        <v>70</v>
      </c>
      <c r="G3704" t="s">
        <v>836</v>
      </c>
      <c r="H3704">
        <v>0</v>
      </c>
      <c r="I3704" t="s">
        <v>107</v>
      </c>
      <c r="J3704" t="s">
        <v>24</v>
      </c>
      <c r="K3704">
        <v>2762</v>
      </c>
      <c r="L3704" t="s">
        <v>35</v>
      </c>
      <c r="M3704" s="1">
        <v>42710</v>
      </c>
      <c r="N3704" s="1">
        <v>43075</v>
      </c>
      <c r="O3704" t="s">
        <v>26</v>
      </c>
      <c r="P3704" s="1">
        <v>42719.627326388887</v>
      </c>
      <c r="Q3704" s="1">
        <v>42710</v>
      </c>
      <c r="R3704" s="5">
        <v>1</v>
      </c>
    </row>
    <row r="3705" spans="1:18" x14ac:dyDescent="0.25">
      <c r="A3705" t="s">
        <v>2725</v>
      </c>
      <c r="B3705" t="s">
        <v>2726</v>
      </c>
      <c r="C3705">
        <v>1770</v>
      </c>
      <c r="D3705" t="s">
        <v>3051</v>
      </c>
      <c r="E3705" t="s">
        <v>217</v>
      </c>
      <c r="F3705" t="s">
        <v>70</v>
      </c>
      <c r="G3705" t="s">
        <v>836</v>
      </c>
      <c r="H3705">
        <v>0</v>
      </c>
      <c r="I3705" t="s">
        <v>107</v>
      </c>
      <c r="J3705" t="s">
        <v>27</v>
      </c>
      <c r="K3705">
        <v>2762</v>
      </c>
      <c r="L3705" t="s">
        <v>35</v>
      </c>
      <c r="M3705" s="1">
        <v>42710</v>
      </c>
      <c r="N3705" s="1">
        <v>43075</v>
      </c>
      <c r="O3705" t="s">
        <v>26</v>
      </c>
      <c r="P3705" s="1">
        <v>42719.627326388887</v>
      </c>
      <c r="Q3705" s="1">
        <v>42710</v>
      </c>
      <c r="R3705" s="5">
        <v>1</v>
      </c>
    </row>
    <row r="3706" spans="1:18" x14ac:dyDescent="0.25">
      <c r="A3706" t="s">
        <v>3037</v>
      </c>
      <c r="B3706" t="s">
        <v>3038</v>
      </c>
      <c r="C3706">
        <v>2140</v>
      </c>
      <c r="D3706" t="s">
        <v>3055</v>
      </c>
      <c r="E3706" t="s">
        <v>212</v>
      </c>
      <c r="F3706" t="s">
        <v>70</v>
      </c>
      <c r="G3706" t="s">
        <v>245</v>
      </c>
      <c r="H3706">
        <v>1</v>
      </c>
      <c r="I3706" t="s">
        <v>23</v>
      </c>
      <c r="J3706" t="s">
        <v>24</v>
      </c>
      <c r="K3706">
        <v>322</v>
      </c>
      <c r="L3706" t="s">
        <v>35</v>
      </c>
      <c r="M3706" s="1">
        <v>42577</v>
      </c>
      <c r="N3706" s="1">
        <v>42761</v>
      </c>
      <c r="O3706" t="s">
        <v>26</v>
      </c>
      <c r="P3706" s="1">
        <v>42583.698645833334</v>
      </c>
      <c r="Q3706" s="1">
        <v>42577</v>
      </c>
      <c r="R3706" s="5">
        <v>1</v>
      </c>
    </row>
    <row r="3707" spans="1:18" x14ac:dyDescent="0.25">
      <c r="A3707" t="s">
        <v>3037</v>
      </c>
      <c r="B3707" t="s">
        <v>3038</v>
      </c>
      <c r="C3707">
        <v>2140</v>
      </c>
      <c r="D3707" t="s">
        <v>3055</v>
      </c>
      <c r="E3707" t="s">
        <v>212</v>
      </c>
      <c r="F3707" t="s">
        <v>70</v>
      </c>
      <c r="G3707" t="s">
        <v>245</v>
      </c>
      <c r="H3707">
        <v>1</v>
      </c>
      <c r="I3707" t="s">
        <v>23</v>
      </c>
      <c r="J3707" t="s">
        <v>27</v>
      </c>
      <c r="K3707">
        <v>322</v>
      </c>
      <c r="L3707" t="s">
        <v>35</v>
      </c>
      <c r="M3707" s="1">
        <v>42577</v>
      </c>
      <c r="N3707" s="1">
        <v>42761</v>
      </c>
      <c r="O3707" t="s">
        <v>26</v>
      </c>
      <c r="P3707" s="1">
        <v>42583.698645833334</v>
      </c>
      <c r="Q3707" s="1">
        <v>42577</v>
      </c>
      <c r="R3707" s="5">
        <v>1</v>
      </c>
    </row>
    <row r="3708" spans="1:18" x14ac:dyDescent="0.25">
      <c r="A3708" t="s">
        <v>3037</v>
      </c>
      <c r="B3708" t="s">
        <v>3038</v>
      </c>
      <c r="C3708">
        <v>2140</v>
      </c>
      <c r="D3708" t="s">
        <v>3055</v>
      </c>
      <c r="E3708" t="s">
        <v>212</v>
      </c>
      <c r="F3708" t="s">
        <v>70</v>
      </c>
      <c r="G3708" t="s">
        <v>245</v>
      </c>
      <c r="H3708">
        <v>1</v>
      </c>
      <c r="I3708" t="s">
        <v>23</v>
      </c>
      <c r="J3708" t="s">
        <v>36</v>
      </c>
      <c r="K3708">
        <v>322</v>
      </c>
      <c r="L3708" t="s">
        <v>35</v>
      </c>
      <c r="M3708" s="1">
        <v>42577</v>
      </c>
      <c r="N3708" s="1">
        <v>42761</v>
      </c>
      <c r="O3708" t="s">
        <v>26</v>
      </c>
      <c r="P3708" s="1">
        <v>42583.698645833334</v>
      </c>
      <c r="Q3708" s="1">
        <v>42577</v>
      </c>
      <c r="R3708" s="5">
        <v>1</v>
      </c>
    </row>
    <row r="3709" spans="1:18" x14ac:dyDescent="0.25">
      <c r="A3709" t="s">
        <v>114</v>
      </c>
      <c r="B3709" t="s">
        <v>115</v>
      </c>
      <c r="C3709">
        <v>2602</v>
      </c>
      <c r="D3709" t="s">
        <v>3056</v>
      </c>
      <c r="E3709" t="s">
        <v>217</v>
      </c>
      <c r="F3709" t="s">
        <v>154</v>
      </c>
      <c r="G3709" t="s">
        <v>155</v>
      </c>
      <c r="H3709">
        <v>0</v>
      </c>
      <c r="I3709" t="s">
        <v>156</v>
      </c>
      <c r="J3709" t="s">
        <v>24</v>
      </c>
      <c r="K3709">
        <v>1361</v>
      </c>
      <c r="L3709" t="s">
        <v>101</v>
      </c>
      <c r="M3709" s="1">
        <v>42524</v>
      </c>
      <c r="N3709" s="1">
        <v>42889</v>
      </c>
      <c r="O3709" t="s">
        <v>26</v>
      </c>
      <c r="P3709" s="1">
        <v>42615.47252314815</v>
      </c>
      <c r="Q3709" s="1">
        <v>42524</v>
      </c>
      <c r="R3709" s="5">
        <v>1</v>
      </c>
    </row>
    <row r="3710" spans="1:18" x14ac:dyDescent="0.25">
      <c r="A3710" t="s">
        <v>114</v>
      </c>
      <c r="B3710" t="s">
        <v>115</v>
      </c>
      <c r="C3710">
        <v>2602</v>
      </c>
      <c r="D3710" t="s">
        <v>3056</v>
      </c>
      <c r="E3710" t="s">
        <v>217</v>
      </c>
      <c r="F3710" t="s">
        <v>154</v>
      </c>
      <c r="G3710" t="s">
        <v>155</v>
      </c>
      <c r="H3710">
        <v>0</v>
      </c>
      <c r="I3710" t="s">
        <v>156</v>
      </c>
      <c r="J3710" t="s">
        <v>27</v>
      </c>
      <c r="K3710">
        <v>1361</v>
      </c>
      <c r="L3710" t="s">
        <v>101</v>
      </c>
      <c r="M3710" s="1">
        <v>42524</v>
      </c>
      <c r="N3710" s="1">
        <v>42889</v>
      </c>
      <c r="O3710" t="s">
        <v>26</v>
      </c>
      <c r="P3710" s="1">
        <v>42615.47252314815</v>
      </c>
      <c r="Q3710" s="1">
        <v>42524</v>
      </c>
      <c r="R3710" s="5">
        <v>1</v>
      </c>
    </row>
    <row r="3711" spans="1:18" x14ac:dyDescent="0.25">
      <c r="A3711" t="s">
        <v>564</v>
      </c>
      <c r="B3711" t="s">
        <v>565</v>
      </c>
      <c r="C3711">
        <v>1824</v>
      </c>
      <c r="D3711" t="s">
        <v>3057</v>
      </c>
      <c r="E3711" t="s">
        <v>217</v>
      </c>
      <c r="F3711" t="s">
        <v>52</v>
      </c>
      <c r="G3711" t="s">
        <v>213</v>
      </c>
      <c r="H3711">
        <v>0</v>
      </c>
      <c r="I3711" t="s">
        <v>87</v>
      </c>
      <c r="J3711" t="s">
        <v>24</v>
      </c>
      <c r="K3711">
        <v>689</v>
      </c>
      <c r="L3711" t="s">
        <v>35</v>
      </c>
      <c r="M3711" s="1">
        <v>42373</v>
      </c>
      <c r="N3711" s="1">
        <v>42739</v>
      </c>
      <c r="O3711" t="s">
        <v>26</v>
      </c>
      <c r="P3711" s="1">
        <v>42591.607812499999</v>
      </c>
      <c r="Q3711" s="1">
        <v>42373</v>
      </c>
      <c r="R3711" s="5">
        <v>1</v>
      </c>
    </row>
    <row r="3712" spans="1:18" x14ac:dyDescent="0.25">
      <c r="A3712" t="s">
        <v>564</v>
      </c>
      <c r="B3712" t="s">
        <v>565</v>
      </c>
      <c r="C3712">
        <v>1824</v>
      </c>
      <c r="D3712" t="s">
        <v>3057</v>
      </c>
      <c r="E3712" t="s">
        <v>217</v>
      </c>
      <c r="F3712" t="s">
        <v>52</v>
      </c>
      <c r="G3712" t="s">
        <v>213</v>
      </c>
      <c r="H3712">
        <v>0</v>
      </c>
      <c r="I3712" t="s">
        <v>87</v>
      </c>
      <c r="J3712" t="s">
        <v>27</v>
      </c>
      <c r="K3712">
        <v>689</v>
      </c>
      <c r="L3712" t="s">
        <v>35</v>
      </c>
      <c r="M3712" s="1">
        <v>42373</v>
      </c>
      <c r="N3712" s="1">
        <v>42739</v>
      </c>
      <c r="O3712" t="s">
        <v>26</v>
      </c>
      <c r="P3712" s="1">
        <v>42591.607812499999</v>
      </c>
      <c r="Q3712" s="1">
        <v>42373</v>
      </c>
      <c r="R3712" s="5">
        <v>1</v>
      </c>
    </row>
    <row r="3713" spans="1:18" x14ac:dyDescent="0.25">
      <c r="A3713" t="s">
        <v>1881</v>
      </c>
      <c r="B3713" t="s">
        <v>1882</v>
      </c>
      <c r="C3713">
        <v>1567</v>
      </c>
      <c r="D3713" t="s">
        <v>3058</v>
      </c>
      <c r="E3713" t="s">
        <v>946</v>
      </c>
      <c r="F3713" t="s">
        <v>70</v>
      </c>
      <c r="G3713" t="s">
        <v>245</v>
      </c>
      <c r="H3713">
        <v>0</v>
      </c>
      <c r="I3713" t="s">
        <v>461</v>
      </c>
      <c r="J3713" t="s">
        <v>24</v>
      </c>
      <c r="K3713">
        <v>1658</v>
      </c>
      <c r="L3713" t="s">
        <v>35</v>
      </c>
      <c r="M3713" s="1">
        <v>42426</v>
      </c>
      <c r="N3713" s="1">
        <v>42792</v>
      </c>
      <c r="O3713" t="s">
        <v>26</v>
      </c>
      <c r="P3713" s="1">
        <v>42629.521898148145</v>
      </c>
      <c r="Q3713" s="1">
        <v>42426</v>
      </c>
      <c r="R3713" s="5">
        <v>1</v>
      </c>
    </row>
    <row r="3714" spans="1:18" x14ac:dyDescent="0.25">
      <c r="A3714" t="s">
        <v>1881</v>
      </c>
      <c r="B3714" t="s">
        <v>1882</v>
      </c>
      <c r="C3714">
        <v>1567</v>
      </c>
      <c r="D3714" t="s">
        <v>3058</v>
      </c>
      <c r="E3714" t="s">
        <v>946</v>
      </c>
      <c r="F3714" t="s">
        <v>70</v>
      </c>
      <c r="G3714" t="s">
        <v>245</v>
      </c>
      <c r="H3714">
        <v>0</v>
      </c>
      <c r="I3714" t="s">
        <v>461</v>
      </c>
      <c r="J3714" t="s">
        <v>27</v>
      </c>
      <c r="K3714">
        <v>1658</v>
      </c>
      <c r="L3714" t="s">
        <v>35</v>
      </c>
      <c r="M3714" s="1">
        <v>42426</v>
      </c>
      <c r="N3714" s="1">
        <v>42792</v>
      </c>
      <c r="O3714" t="s">
        <v>26</v>
      </c>
      <c r="P3714" s="1">
        <v>42629.521898148145</v>
      </c>
      <c r="Q3714" s="1">
        <v>42426</v>
      </c>
      <c r="R3714" s="5">
        <v>1</v>
      </c>
    </row>
    <row r="3715" spans="1:18" x14ac:dyDescent="0.25">
      <c r="A3715" t="s">
        <v>3009</v>
      </c>
      <c r="B3715" t="s">
        <v>3010</v>
      </c>
      <c r="C3715">
        <v>1027</v>
      </c>
      <c r="D3715" t="s">
        <v>3059</v>
      </c>
      <c r="E3715" t="s">
        <v>217</v>
      </c>
      <c r="F3715" t="s">
        <v>52</v>
      </c>
      <c r="G3715" t="s">
        <v>1349</v>
      </c>
      <c r="H3715">
        <v>0</v>
      </c>
      <c r="I3715" t="s">
        <v>359</v>
      </c>
      <c r="J3715" t="s">
        <v>24</v>
      </c>
      <c r="K3715">
        <v>1997</v>
      </c>
      <c r="L3715" t="s">
        <v>35</v>
      </c>
      <c r="M3715" s="1">
        <v>42405</v>
      </c>
      <c r="N3715" s="1">
        <v>42771</v>
      </c>
      <c r="O3715" t="s">
        <v>26</v>
      </c>
      <c r="P3715" s="1">
        <v>42640.359317129631</v>
      </c>
      <c r="Q3715" s="1">
        <v>42405</v>
      </c>
      <c r="R3715" s="5">
        <v>1</v>
      </c>
    </row>
    <row r="3716" spans="1:18" x14ac:dyDescent="0.25">
      <c r="A3716" t="s">
        <v>3009</v>
      </c>
      <c r="B3716" t="s">
        <v>3010</v>
      </c>
      <c r="C3716">
        <v>1027</v>
      </c>
      <c r="D3716" t="s">
        <v>3059</v>
      </c>
      <c r="E3716" t="s">
        <v>217</v>
      </c>
      <c r="F3716" t="s">
        <v>52</v>
      </c>
      <c r="G3716" t="s">
        <v>1349</v>
      </c>
      <c r="H3716">
        <v>0</v>
      </c>
      <c r="I3716" t="s">
        <v>359</v>
      </c>
      <c r="J3716" t="s">
        <v>27</v>
      </c>
      <c r="K3716">
        <v>1997</v>
      </c>
      <c r="L3716" t="s">
        <v>35</v>
      </c>
      <c r="M3716" s="1">
        <v>42405</v>
      </c>
      <c r="N3716" s="1">
        <v>42771</v>
      </c>
      <c r="O3716" t="s">
        <v>26</v>
      </c>
      <c r="P3716" s="1">
        <v>42640.359317129631</v>
      </c>
      <c r="Q3716" s="1">
        <v>42405</v>
      </c>
      <c r="R3716" s="5">
        <v>1</v>
      </c>
    </row>
    <row r="3717" spans="1:18" x14ac:dyDescent="0.25">
      <c r="A3717" t="s">
        <v>2655</v>
      </c>
      <c r="B3717" t="s">
        <v>2656</v>
      </c>
      <c r="C3717">
        <v>2303</v>
      </c>
      <c r="D3717" t="s">
        <v>3060</v>
      </c>
      <c r="E3717" t="s">
        <v>217</v>
      </c>
      <c r="F3717" t="s">
        <v>154</v>
      </c>
      <c r="G3717" t="s">
        <v>206</v>
      </c>
      <c r="H3717">
        <v>0</v>
      </c>
      <c r="I3717" t="s">
        <v>107</v>
      </c>
      <c r="J3717" t="s">
        <v>27</v>
      </c>
      <c r="K3717">
        <v>230</v>
      </c>
      <c r="L3717" t="s">
        <v>25</v>
      </c>
      <c r="M3717" s="1">
        <v>42355</v>
      </c>
      <c r="N3717" s="1">
        <v>42721</v>
      </c>
      <c r="O3717" t="s">
        <v>26</v>
      </c>
      <c r="P3717" s="1">
        <v>42579.662534722222</v>
      </c>
      <c r="Q3717" s="1">
        <v>42355</v>
      </c>
      <c r="R3717" s="5">
        <v>1</v>
      </c>
    </row>
    <row r="3718" spans="1:18" x14ac:dyDescent="0.25">
      <c r="A3718" t="s">
        <v>2655</v>
      </c>
      <c r="B3718" t="s">
        <v>2656</v>
      </c>
      <c r="C3718">
        <v>2303</v>
      </c>
      <c r="D3718" t="s">
        <v>3060</v>
      </c>
      <c r="E3718" t="s">
        <v>217</v>
      </c>
      <c r="F3718" t="s">
        <v>154</v>
      </c>
      <c r="G3718" t="s">
        <v>206</v>
      </c>
      <c r="H3718">
        <v>0</v>
      </c>
      <c r="I3718" t="s">
        <v>107</v>
      </c>
      <c r="J3718" t="s">
        <v>24</v>
      </c>
      <c r="K3718">
        <v>230</v>
      </c>
      <c r="L3718" t="s">
        <v>25</v>
      </c>
      <c r="M3718" s="1">
        <v>42355</v>
      </c>
      <c r="N3718" s="1">
        <v>42721</v>
      </c>
      <c r="O3718" t="s">
        <v>26</v>
      </c>
      <c r="P3718" s="1">
        <v>42579.662534722222</v>
      </c>
      <c r="Q3718" s="1">
        <v>42355</v>
      </c>
      <c r="R3718" s="5">
        <v>1</v>
      </c>
    </row>
    <row r="3719" spans="1:18" x14ac:dyDescent="0.25">
      <c r="A3719" t="s">
        <v>2553</v>
      </c>
      <c r="B3719" t="s">
        <v>2554</v>
      </c>
      <c r="C3719">
        <v>1088</v>
      </c>
      <c r="D3719" t="s">
        <v>3061</v>
      </c>
      <c r="E3719" t="s">
        <v>217</v>
      </c>
      <c r="F3719" t="s">
        <v>141</v>
      </c>
      <c r="G3719" t="s">
        <v>179</v>
      </c>
      <c r="H3719">
        <v>0</v>
      </c>
      <c r="I3719" t="s">
        <v>107</v>
      </c>
      <c r="J3719" t="s">
        <v>27</v>
      </c>
      <c r="K3719">
        <v>1723</v>
      </c>
      <c r="L3719" t="s">
        <v>35</v>
      </c>
      <c r="M3719" s="1">
        <v>42429</v>
      </c>
      <c r="N3719" s="1">
        <v>42794</v>
      </c>
      <c r="O3719" t="s">
        <v>26</v>
      </c>
      <c r="P3719" s="1">
        <v>42633.633738425924</v>
      </c>
      <c r="Q3719" s="1">
        <v>42429</v>
      </c>
      <c r="R3719" s="5">
        <v>1</v>
      </c>
    </row>
    <row r="3720" spans="1:18" x14ac:dyDescent="0.25">
      <c r="A3720" t="s">
        <v>2553</v>
      </c>
      <c r="B3720" t="s">
        <v>2554</v>
      </c>
      <c r="C3720">
        <v>1088</v>
      </c>
      <c r="D3720" t="s">
        <v>3061</v>
      </c>
      <c r="E3720" t="s">
        <v>217</v>
      </c>
      <c r="F3720" t="s">
        <v>141</v>
      </c>
      <c r="G3720" t="s">
        <v>179</v>
      </c>
      <c r="H3720">
        <v>0</v>
      </c>
      <c r="I3720" t="s">
        <v>107</v>
      </c>
      <c r="J3720" t="s">
        <v>24</v>
      </c>
      <c r="K3720">
        <v>1723</v>
      </c>
      <c r="L3720" t="s">
        <v>35</v>
      </c>
      <c r="M3720" s="1">
        <v>42429</v>
      </c>
      <c r="N3720" s="1">
        <v>42794</v>
      </c>
      <c r="O3720" t="s">
        <v>26</v>
      </c>
      <c r="P3720" s="1">
        <v>42633.633738425924</v>
      </c>
      <c r="Q3720" s="1">
        <v>42429</v>
      </c>
      <c r="R3720" s="5">
        <v>1</v>
      </c>
    </row>
    <row r="3721" spans="1:18" x14ac:dyDescent="0.25">
      <c r="A3721" t="s">
        <v>28</v>
      </c>
      <c r="B3721" t="s">
        <v>29</v>
      </c>
      <c r="C3721">
        <v>1862</v>
      </c>
      <c r="D3721" t="s">
        <v>3062</v>
      </c>
      <c r="E3721" t="s">
        <v>946</v>
      </c>
      <c r="F3721" t="s">
        <v>70</v>
      </c>
      <c r="G3721" t="s">
        <v>2753</v>
      </c>
      <c r="H3721">
        <v>0</v>
      </c>
      <c r="I3721" t="s">
        <v>461</v>
      </c>
      <c r="J3721" t="s">
        <v>24</v>
      </c>
      <c r="K3721">
        <v>1527</v>
      </c>
      <c r="L3721" t="s">
        <v>35</v>
      </c>
      <c r="M3721" s="1">
        <v>42613</v>
      </c>
      <c r="N3721" s="1">
        <v>42978</v>
      </c>
      <c r="O3721" t="s">
        <v>26</v>
      </c>
      <c r="P3721" s="1">
        <v>42626.463703703703</v>
      </c>
      <c r="Q3721" s="1">
        <v>42613</v>
      </c>
      <c r="R3721" s="5">
        <v>1</v>
      </c>
    </row>
    <row r="3722" spans="1:18" x14ac:dyDescent="0.25">
      <c r="A3722" t="s">
        <v>28</v>
      </c>
      <c r="B3722" t="s">
        <v>29</v>
      </c>
      <c r="C3722">
        <v>1862</v>
      </c>
      <c r="D3722" t="s">
        <v>3062</v>
      </c>
      <c r="E3722" t="s">
        <v>946</v>
      </c>
      <c r="F3722" t="s">
        <v>70</v>
      </c>
      <c r="G3722" t="s">
        <v>2753</v>
      </c>
      <c r="H3722">
        <v>0</v>
      </c>
      <c r="I3722" t="s">
        <v>461</v>
      </c>
      <c r="J3722" t="s">
        <v>27</v>
      </c>
      <c r="K3722">
        <v>1527</v>
      </c>
      <c r="L3722" t="s">
        <v>35</v>
      </c>
      <c r="M3722" s="1">
        <v>42613</v>
      </c>
      <c r="N3722" s="1">
        <v>42978</v>
      </c>
      <c r="O3722" t="s">
        <v>26</v>
      </c>
      <c r="P3722" s="1">
        <v>42626.463703703703</v>
      </c>
      <c r="Q3722" s="1">
        <v>42613</v>
      </c>
      <c r="R3722" s="5">
        <v>1</v>
      </c>
    </row>
    <row r="3723" spans="1:18" x14ac:dyDescent="0.25">
      <c r="A3723" t="s">
        <v>2586</v>
      </c>
      <c r="B3723" t="s">
        <v>2587</v>
      </c>
      <c r="C3723">
        <v>1172</v>
      </c>
      <c r="D3723" t="s">
        <v>3063</v>
      </c>
      <c r="E3723" t="s">
        <v>946</v>
      </c>
      <c r="F3723" t="s">
        <v>32</v>
      </c>
      <c r="G3723" t="s">
        <v>647</v>
      </c>
      <c r="H3723">
        <v>0</v>
      </c>
      <c r="I3723" t="s">
        <v>107</v>
      </c>
      <c r="J3723" t="s">
        <v>24</v>
      </c>
      <c r="K3723">
        <v>527</v>
      </c>
      <c r="L3723" t="s">
        <v>101</v>
      </c>
      <c r="M3723" s="1">
        <v>42331</v>
      </c>
      <c r="N3723" s="1">
        <v>42697</v>
      </c>
      <c r="O3723" t="s">
        <v>26</v>
      </c>
      <c r="P3723" s="1">
        <v>42586.719490740739</v>
      </c>
      <c r="Q3723" s="1">
        <v>42331</v>
      </c>
      <c r="R3723" s="5">
        <v>1</v>
      </c>
    </row>
    <row r="3724" spans="1:18" x14ac:dyDescent="0.25">
      <c r="A3724" t="s">
        <v>2586</v>
      </c>
      <c r="B3724" t="s">
        <v>2587</v>
      </c>
      <c r="C3724">
        <v>1172</v>
      </c>
      <c r="D3724" t="s">
        <v>3063</v>
      </c>
      <c r="E3724" t="s">
        <v>946</v>
      </c>
      <c r="F3724" t="s">
        <v>32</v>
      </c>
      <c r="G3724" t="s">
        <v>647</v>
      </c>
      <c r="H3724">
        <v>0</v>
      </c>
      <c r="I3724" t="s">
        <v>107</v>
      </c>
      <c r="J3724" t="s">
        <v>27</v>
      </c>
      <c r="K3724">
        <v>527</v>
      </c>
      <c r="L3724" t="s">
        <v>101</v>
      </c>
      <c r="M3724" s="1">
        <v>42331</v>
      </c>
      <c r="N3724" s="1">
        <v>42697</v>
      </c>
      <c r="O3724" t="s">
        <v>26</v>
      </c>
      <c r="P3724" s="1">
        <v>42586.719490740739</v>
      </c>
      <c r="Q3724" s="1">
        <v>42331</v>
      </c>
      <c r="R3724" s="5">
        <v>1</v>
      </c>
    </row>
    <row r="3725" spans="1:18" x14ac:dyDescent="0.25">
      <c r="A3725" t="s">
        <v>2586</v>
      </c>
      <c r="B3725" t="s">
        <v>2587</v>
      </c>
      <c r="C3725">
        <v>1172</v>
      </c>
      <c r="D3725" t="s">
        <v>3063</v>
      </c>
      <c r="E3725" t="s">
        <v>946</v>
      </c>
      <c r="F3725" t="s">
        <v>32</v>
      </c>
      <c r="G3725" t="s">
        <v>647</v>
      </c>
      <c r="H3725">
        <v>0</v>
      </c>
      <c r="I3725" t="s">
        <v>107</v>
      </c>
      <c r="J3725" t="s">
        <v>24</v>
      </c>
      <c r="K3725">
        <v>2581</v>
      </c>
      <c r="L3725" t="s">
        <v>35</v>
      </c>
      <c r="M3725" s="1">
        <v>42682</v>
      </c>
      <c r="N3725" s="1">
        <v>43047</v>
      </c>
      <c r="O3725" t="s">
        <v>26</v>
      </c>
      <c r="P3725" s="1">
        <v>42692.348981481482</v>
      </c>
      <c r="Q3725" s="1">
        <v>42682</v>
      </c>
      <c r="R3725" s="5">
        <v>1</v>
      </c>
    </row>
    <row r="3726" spans="1:18" x14ac:dyDescent="0.25">
      <c r="A3726" t="s">
        <v>2586</v>
      </c>
      <c r="B3726" t="s">
        <v>2587</v>
      </c>
      <c r="C3726">
        <v>1172</v>
      </c>
      <c r="D3726" t="s">
        <v>3063</v>
      </c>
      <c r="E3726" t="s">
        <v>946</v>
      </c>
      <c r="F3726" t="s">
        <v>32</v>
      </c>
      <c r="G3726" t="s">
        <v>647</v>
      </c>
      <c r="H3726">
        <v>0</v>
      </c>
      <c r="I3726" t="s">
        <v>107</v>
      </c>
      <c r="J3726" t="s">
        <v>27</v>
      </c>
      <c r="K3726">
        <v>2581</v>
      </c>
      <c r="L3726" t="s">
        <v>35</v>
      </c>
      <c r="M3726" s="1">
        <v>42682</v>
      </c>
      <c r="N3726" s="1">
        <v>43047</v>
      </c>
      <c r="O3726" t="s">
        <v>26</v>
      </c>
      <c r="P3726" s="1">
        <v>42692.348981481482</v>
      </c>
      <c r="Q3726" s="1">
        <v>42682</v>
      </c>
      <c r="R3726" s="5">
        <v>1</v>
      </c>
    </row>
    <row r="3727" spans="1:18" x14ac:dyDescent="0.25">
      <c r="A3727" t="s">
        <v>28</v>
      </c>
      <c r="B3727" t="s">
        <v>29</v>
      </c>
      <c r="C3727">
        <v>1862</v>
      </c>
      <c r="D3727" t="s">
        <v>3064</v>
      </c>
      <c r="E3727" t="s">
        <v>217</v>
      </c>
      <c r="F3727" t="s">
        <v>209</v>
      </c>
      <c r="G3727" t="s">
        <v>1025</v>
      </c>
      <c r="H3727">
        <v>1</v>
      </c>
      <c r="I3727" t="s">
        <v>132</v>
      </c>
      <c r="J3727" t="s">
        <v>24</v>
      </c>
      <c r="K3727">
        <v>868</v>
      </c>
      <c r="L3727" t="s">
        <v>25</v>
      </c>
      <c r="M3727" s="1">
        <v>42460</v>
      </c>
      <c r="N3727" s="1">
        <v>42643</v>
      </c>
      <c r="O3727" t="s">
        <v>88</v>
      </c>
      <c r="P3727" s="1">
        <v>42597.399687500001</v>
      </c>
      <c r="Q3727" s="1">
        <v>42460</v>
      </c>
      <c r="R3727" s="5">
        <v>1</v>
      </c>
    </row>
    <row r="3728" spans="1:18" x14ac:dyDescent="0.25">
      <c r="A3728" t="s">
        <v>28</v>
      </c>
      <c r="B3728" t="s">
        <v>29</v>
      </c>
      <c r="C3728">
        <v>1862</v>
      </c>
      <c r="D3728" t="s">
        <v>3064</v>
      </c>
      <c r="E3728" t="s">
        <v>217</v>
      </c>
      <c r="F3728" t="s">
        <v>209</v>
      </c>
      <c r="G3728" t="s">
        <v>1025</v>
      </c>
      <c r="H3728">
        <v>1</v>
      </c>
      <c r="I3728" t="s">
        <v>132</v>
      </c>
      <c r="J3728" t="s">
        <v>27</v>
      </c>
      <c r="K3728">
        <v>868</v>
      </c>
      <c r="L3728" t="s">
        <v>25</v>
      </c>
      <c r="M3728" s="1">
        <v>42460</v>
      </c>
      <c r="N3728" s="1">
        <v>42643</v>
      </c>
      <c r="O3728" t="s">
        <v>88</v>
      </c>
      <c r="P3728" s="1">
        <v>42597.399687500001</v>
      </c>
      <c r="Q3728" s="1">
        <v>42460</v>
      </c>
      <c r="R3728" s="5">
        <v>1</v>
      </c>
    </row>
    <row r="3729" spans="1:18" x14ac:dyDescent="0.25">
      <c r="A3729" t="s">
        <v>28</v>
      </c>
      <c r="B3729" t="s">
        <v>29</v>
      </c>
      <c r="C3729">
        <v>1862</v>
      </c>
      <c r="D3729" t="s">
        <v>3064</v>
      </c>
      <c r="E3729" t="s">
        <v>217</v>
      </c>
      <c r="F3729" t="s">
        <v>209</v>
      </c>
      <c r="G3729" t="s">
        <v>1025</v>
      </c>
      <c r="H3729">
        <v>1</v>
      </c>
      <c r="I3729" t="s">
        <v>132</v>
      </c>
      <c r="J3729" t="s">
        <v>36</v>
      </c>
      <c r="K3729">
        <v>868</v>
      </c>
      <c r="L3729" t="s">
        <v>25</v>
      </c>
      <c r="M3729" s="1">
        <v>42460</v>
      </c>
      <c r="N3729" s="1">
        <v>42643</v>
      </c>
      <c r="O3729" t="s">
        <v>88</v>
      </c>
      <c r="P3729" s="1">
        <v>42597.399687500001</v>
      </c>
      <c r="Q3729" s="1">
        <v>42460</v>
      </c>
      <c r="R3729" s="5">
        <v>1</v>
      </c>
    </row>
    <row r="3730" spans="1:18" x14ac:dyDescent="0.25">
      <c r="A3730" t="s">
        <v>1625</v>
      </c>
      <c r="B3730" t="s">
        <v>1626</v>
      </c>
      <c r="C3730">
        <v>1357</v>
      </c>
      <c r="D3730" t="s">
        <v>3065</v>
      </c>
      <c r="E3730" t="s">
        <v>217</v>
      </c>
      <c r="F3730" t="s">
        <v>52</v>
      </c>
      <c r="G3730" t="s">
        <v>2731</v>
      </c>
      <c r="H3730">
        <v>0</v>
      </c>
      <c r="I3730" t="s">
        <v>1405</v>
      </c>
      <c r="J3730" t="s">
        <v>24</v>
      </c>
      <c r="K3730">
        <v>176</v>
      </c>
      <c r="L3730" t="s">
        <v>35</v>
      </c>
      <c r="M3730" s="1">
        <v>42495</v>
      </c>
      <c r="N3730" s="1">
        <v>42860</v>
      </c>
      <c r="O3730" t="s">
        <v>26</v>
      </c>
      <c r="P3730" s="1">
        <v>42577.480393518519</v>
      </c>
      <c r="Q3730" s="1">
        <v>42495</v>
      </c>
      <c r="R3730" s="5">
        <v>1</v>
      </c>
    </row>
    <row r="3731" spans="1:18" x14ac:dyDescent="0.25">
      <c r="A3731" t="s">
        <v>1625</v>
      </c>
      <c r="B3731" t="s">
        <v>1626</v>
      </c>
      <c r="C3731">
        <v>1357</v>
      </c>
      <c r="D3731" t="s">
        <v>3065</v>
      </c>
      <c r="E3731" t="s">
        <v>217</v>
      </c>
      <c r="F3731" t="s">
        <v>52</v>
      </c>
      <c r="G3731" t="s">
        <v>2731</v>
      </c>
      <c r="H3731">
        <v>0</v>
      </c>
      <c r="I3731" t="s">
        <v>1405</v>
      </c>
      <c r="J3731" t="s">
        <v>27</v>
      </c>
      <c r="K3731">
        <v>176</v>
      </c>
      <c r="L3731" t="s">
        <v>35</v>
      </c>
      <c r="M3731" s="1">
        <v>42495</v>
      </c>
      <c r="N3731" s="1">
        <v>42860</v>
      </c>
      <c r="O3731" t="s">
        <v>26</v>
      </c>
      <c r="P3731" s="1">
        <v>42577.480393518519</v>
      </c>
      <c r="Q3731" s="1">
        <v>42495</v>
      </c>
      <c r="R3731" s="5">
        <v>1</v>
      </c>
    </row>
    <row r="3732" spans="1:18" x14ac:dyDescent="0.25">
      <c r="A3732" t="s">
        <v>2559</v>
      </c>
      <c r="B3732" t="s">
        <v>2560</v>
      </c>
      <c r="C3732">
        <v>1081</v>
      </c>
      <c r="D3732" t="s">
        <v>3066</v>
      </c>
      <c r="E3732" t="s">
        <v>217</v>
      </c>
      <c r="F3732" t="s">
        <v>178</v>
      </c>
      <c r="G3732" t="s">
        <v>179</v>
      </c>
      <c r="H3732">
        <v>0</v>
      </c>
      <c r="I3732" t="s">
        <v>107</v>
      </c>
      <c r="J3732" t="s">
        <v>24</v>
      </c>
      <c r="K3732">
        <v>1573</v>
      </c>
      <c r="L3732" t="s">
        <v>25</v>
      </c>
      <c r="M3732" s="1">
        <v>42306</v>
      </c>
      <c r="N3732" s="1">
        <v>42672</v>
      </c>
      <c r="O3732" t="s">
        <v>26</v>
      </c>
      <c r="P3732" s="1">
        <v>42627.376250000001</v>
      </c>
      <c r="Q3732" s="1">
        <v>42306</v>
      </c>
      <c r="R3732" s="5">
        <v>1</v>
      </c>
    </row>
    <row r="3733" spans="1:18" x14ac:dyDescent="0.25">
      <c r="A3733" t="s">
        <v>2559</v>
      </c>
      <c r="B3733" t="s">
        <v>2560</v>
      </c>
      <c r="C3733">
        <v>1081</v>
      </c>
      <c r="D3733" t="s">
        <v>3066</v>
      </c>
      <c r="E3733" t="s">
        <v>217</v>
      </c>
      <c r="F3733" t="s">
        <v>178</v>
      </c>
      <c r="G3733" t="s">
        <v>179</v>
      </c>
      <c r="H3733">
        <v>0</v>
      </c>
      <c r="I3733" t="s">
        <v>107</v>
      </c>
      <c r="J3733" t="s">
        <v>27</v>
      </c>
      <c r="K3733">
        <v>1573</v>
      </c>
      <c r="L3733" t="s">
        <v>25</v>
      </c>
      <c r="M3733" s="1">
        <v>42306</v>
      </c>
      <c r="N3733" s="1">
        <v>42672</v>
      </c>
      <c r="O3733" t="s">
        <v>26</v>
      </c>
      <c r="P3733" s="1">
        <v>42627.376250000001</v>
      </c>
      <c r="Q3733" s="1">
        <v>42306</v>
      </c>
      <c r="R3733" s="5">
        <v>1</v>
      </c>
    </row>
    <row r="3734" spans="1:18" x14ac:dyDescent="0.25">
      <c r="A3734" t="s">
        <v>1044</v>
      </c>
      <c r="B3734" t="s">
        <v>1045</v>
      </c>
      <c r="C3734">
        <v>2252</v>
      </c>
      <c r="D3734" t="s">
        <v>3067</v>
      </c>
      <c r="E3734" t="s">
        <v>217</v>
      </c>
      <c r="F3734" t="s">
        <v>141</v>
      </c>
      <c r="G3734" t="s">
        <v>1118</v>
      </c>
      <c r="H3734">
        <v>0</v>
      </c>
      <c r="I3734" t="s">
        <v>200</v>
      </c>
      <c r="J3734" t="s">
        <v>24</v>
      </c>
      <c r="K3734">
        <v>2663</v>
      </c>
      <c r="L3734" t="s">
        <v>35</v>
      </c>
      <c r="M3734" s="1">
        <v>42688</v>
      </c>
      <c r="N3734" s="1">
        <v>43053</v>
      </c>
      <c r="O3734" t="s">
        <v>26</v>
      </c>
      <c r="P3734" s="1">
        <v>42705.531273148146</v>
      </c>
      <c r="Q3734" s="1">
        <v>42688</v>
      </c>
      <c r="R3734" s="5">
        <v>1</v>
      </c>
    </row>
    <row r="3735" spans="1:18" x14ac:dyDescent="0.25">
      <c r="A3735" t="s">
        <v>1044</v>
      </c>
      <c r="B3735" t="s">
        <v>1045</v>
      </c>
      <c r="C3735">
        <v>2252</v>
      </c>
      <c r="D3735" t="s">
        <v>3067</v>
      </c>
      <c r="E3735" t="s">
        <v>217</v>
      </c>
      <c r="F3735" t="s">
        <v>141</v>
      </c>
      <c r="G3735" t="s">
        <v>1118</v>
      </c>
      <c r="H3735">
        <v>0</v>
      </c>
      <c r="I3735" t="s">
        <v>200</v>
      </c>
      <c r="J3735" t="s">
        <v>27</v>
      </c>
      <c r="K3735">
        <v>2663</v>
      </c>
      <c r="L3735" t="s">
        <v>35</v>
      </c>
      <c r="M3735" s="1">
        <v>42688</v>
      </c>
      <c r="N3735" s="1">
        <v>43053</v>
      </c>
      <c r="O3735" t="s">
        <v>26</v>
      </c>
      <c r="P3735" s="1">
        <v>42705.531273148146</v>
      </c>
      <c r="Q3735" s="1">
        <v>42688</v>
      </c>
      <c r="R3735" s="5">
        <v>1</v>
      </c>
    </row>
    <row r="3736" spans="1:18" x14ac:dyDescent="0.25">
      <c r="A3736" t="s">
        <v>1044</v>
      </c>
      <c r="B3736" t="s">
        <v>1045</v>
      </c>
      <c r="C3736">
        <v>2252</v>
      </c>
      <c r="D3736" t="s">
        <v>3068</v>
      </c>
      <c r="E3736" t="s">
        <v>217</v>
      </c>
      <c r="F3736" t="s">
        <v>178</v>
      </c>
      <c r="G3736" t="s">
        <v>1118</v>
      </c>
      <c r="H3736">
        <v>0</v>
      </c>
      <c r="I3736" t="s">
        <v>200</v>
      </c>
      <c r="J3736" t="s">
        <v>27</v>
      </c>
      <c r="K3736">
        <v>1449</v>
      </c>
      <c r="L3736" t="s">
        <v>35</v>
      </c>
      <c r="M3736" s="1">
        <v>42615</v>
      </c>
      <c r="N3736" s="1">
        <v>42980</v>
      </c>
      <c r="O3736" t="s">
        <v>26</v>
      </c>
      <c r="P3736" s="1">
        <v>42622.615833333337</v>
      </c>
      <c r="Q3736" s="1">
        <v>42615</v>
      </c>
      <c r="R3736" s="5">
        <v>1</v>
      </c>
    </row>
    <row r="3737" spans="1:18" x14ac:dyDescent="0.25">
      <c r="A3737" t="s">
        <v>1044</v>
      </c>
      <c r="B3737" t="s">
        <v>1045</v>
      </c>
      <c r="C3737">
        <v>2252</v>
      </c>
      <c r="D3737" t="s">
        <v>3068</v>
      </c>
      <c r="E3737" t="s">
        <v>217</v>
      </c>
      <c r="F3737" t="s">
        <v>178</v>
      </c>
      <c r="G3737" t="s">
        <v>1118</v>
      </c>
      <c r="H3737">
        <v>0</v>
      </c>
      <c r="I3737" t="s">
        <v>200</v>
      </c>
      <c r="J3737" t="s">
        <v>24</v>
      </c>
      <c r="K3737">
        <v>1449</v>
      </c>
      <c r="L3737" t="s">
        <v>35</v>
      </c>
      <c r="M3737" s="1">
        <v>42615</v>
      </c>
      <c r="N3737" s="1">
        <v>42980</v>
      </c>
      <c r="O3737" t="s">
        <v>26</v>
      </c>
      <c r="P3737" s="1">
        <v>42622.615833333337</v>
      </c>
      <c r="Q3737" s="1">
        <v>42615</v>
      </c>
      <c r="R3737" s="5">
        <v>1</v>
      </c>
    </row>
    <row r="3738" spans="1:18" x14ac:dyDescent="0.25">
      <c r="A3738" t="s">
        <v>1044</v>
      </c>
      <c r="B3738" t="s">
        <v>1045</v>
      </c>
      <c r="C3738">
        <v>2252</v>
      </c>
      <c r="D3738" t="s">
        <v>3069</v>
      </c>
      <c r="E3738" t="s">
        <v>217</v>
      </c>
      <c r="F3738" t="s">
        <v>178</v>
      </c>
      <c r="G3738" t="s">
        <v>1118</v>
      </c>
      <c r="H3738">
        <v>0</v>
      </c>
      <c r="I3738" t="s">
        <v>200</v>
      </c>
      <c r="J3738" t="s">
        <v>27</v>
      </c>
      <c r="K3738">
        <v>1205</v>
      </c>
      <c r="L3738" t="s">
        <v>35</v>
      </c>
      <c r="M3738" s="1">
        <v>42562</v>
      </c>
      <c r="N3738" s="1">
        <v>42927</v>
      </c>
      <c r="O3738" t="s">
        <v>26</v>
      </c>
      <c r="P3738" s="1">
        <v>42608.574699074074</v>
      </c>
      <c r="Q3738" s="1">
        <v>42562</v>
      </c>
      <c r="R3738" s="5">
        <v>1</v>
      </c>
    </row>
    <row r="3739" spans="1:18" x14ac:dyDescent="0.25">
      <c r="A3739" t="s">
        <v>1044</v>
      </c>
      <c r="B3739" t="s">
        <v>1045</v>
      </c>
      <c r="C3739">
        <v>2252</v>
      </c>
      <c r="D3739" t="s">
        <v>3070</v>
      </c>
      <c r="E3739" t="s">
        <v>217</v>
      </c>
      <c r="F3739" t="s">
        <v>178</v>
      </c>
      <c r="G3739" t="s">
        <v>1118</v>
      </c>
      <c r="H3739">
        <v>0</v>
      </c>
      <c r="I3739" t="s">
        <v>200</v>
      </c>
      <c r="J3739" t="s">
        <v>24</v>
      </c>
      <c r="K3739">
        <v>1451</v>
      </c>
      <c r="L3739" t="s">
        <v>35</v>
      </c>
      <c r="M3739" s="1">
        <v>42619</v>
      </c>
      <c r="N3739" s="1">
        <v>42984</v>
      </c>
      <c r="O3739" t="s">
        <v>26</v>
      </c>
      <c r="P3739" s="1">
        <v>42622.61917824074</v>
      </c>
      <c r="Q3739" s="1">
        <v>42619</v>
      </c>
      <c r="R3739" s="5">
        <v>1</v>
      </c>
    </row>
    <row r="3740" spans="1:18" x14ac:dyDescent="0.25">
      <c r="A3740" t="s">
        <v>1044</v>
      </c>
      <c r="B3740" t="s">
        <v>1045</v>
      </c>
      <c r="C3740">
        <v>2252</v>
      </c>
      <c r="D3740" t="s">
        <v>3070</v>
      </c>
      <c r="E3740" t="s">
        <v>217</v>
      </c>
      <c r="F3740" t="s">
        <v>178</v>
      </c>
      <c r="G3740" t="s">
        <v>1118</v>
      </c>
      <c r="H3740">
        <v>0</v>
      </c>
      <c r="I3740" t="s">
        <v>200</v>
      </c>
      <c r="J3740" t="s">
        <v>27</v>
      </c>
      <c r="K3740">
        <v>1451</v>
      </c>
      <c r="L3740" t="s">
        <v>35</v>
      </c>
      <c r="M3740" s="1">
        <v>42619</v>
      </c>
      <c r="N3740" s="1">
        <v>42984</v>
      </c>
      <c r="O3740" t="s">
        <v>26</v>
      </c>
      <c r="P3740" s="1">
        <v>42622.61917824074</v>
      </c>
      <c r="Q3740" s="1">
        <v>42619</v>
      </c>
      <c r="R3740" s="5">
        <v>1</v>
      </c>
    </row>
    <row r="3741" spans="1:18" x14ac:dyDescent="0.25">
      <c r="A3741" t="s">
        <v>1044</v>
      </c>
      <c r="B3741" t="s">
        <v>1045</v>
      </c>
      <c r="C3741">
        <v>2252</v>
      </c>
      <c r="D3741" t="s">
        <v>3071</v>
      </c>
      <c r="E3741" t="s">
        <v>217</v>
      </c>
      <c r="F3741" t="s">
        <v>178</v>
      </c>
      <c r="G3741" t="s">
        <v>1118</v>
      </c>
      <c r="H3741">
        <v>0</v>
      </c>
      <c r="I3741" t="s">
        <v>200</v>
      </c>
      <c r="J3741" t="s">
        <v>27</v>
      </c>
      <c r="K3741">
        <v>1210</v>
      </c>
      <c r="L3741" t="s">
        <v>35</v>
      </c>
      <c r="M3741" s="1">
        <v>42562</v>
      </c>
      <c r="N3741" s="1">
        <v>42927</v>
      </c>
      <c r="O3741" t="s">
        <v>26</v>
      </c>
      <c r="P3741" s="1">
        <v>42608.587696759256</v>
      </c>
      <c r="Q3741" s="1">
        <v>42562</v>
      </c>
      <c r="R3741" s="5">
        <v>1</v>
      </c>
    </row>
    <row r="3742" spans="1:18" x14ac:dyDescent="0.25">
      <c r="A3742" t="s">
        <v>3072</v>
      </c>
      <c r="B3742" t="s">
        <v>3073</v>
      </c>
      <c r="C3742">
        <v>1214</v>
      </c>
      <c r="D3742" t="s">
        <v>3074</v>
      </c>
      <c r="E3742" t="s">
        <v>217</v>
      </c>
      <c r="F3742" t="s">
        <v>154</v>
      </c>
      <c r="G3742" t="s">
        <v>206</v>
      </c>
      <c r="H3742">
        <v>0</v>
      </c>
      <c r="I3742" t="s">
        <v>65</v>
      </c>
      <c r="J3742" t="s">
        <v>24</v>
      </c>
      <c r="K3742">
        <v>1235</v>
      </c>
      <c r="L3742" t="s">
        <v>35</v>
      </c>
      <c r="M3742" s="1">
        <v>42397</v>
      </c>
      <c r="N3742" s="1">
        <v>42763</v>
      </c>
      <c r="O3742" t="s">
        <v>26</v>
      </c>
      <c r="P3742" s="1">
        <v>42611.461006944446</v>
      </c>
      <c r="Q3742" s="1">
        <v>42397</v>
      </c>
      <c r="R3742" s="5">
        <v>1</v>
      </c>
    </row>
    <row r="3743" spans="1:18" x14ac:dyDescent="0.25">
      <c r="A3743" t="s">
        <v>3072</v>
      </c>
      <c r="B3743" t="s">
        <v>3073</v>
      </c>
      <c r="C3743">
        <v>1214</v>
      </c>
      <c r="D3743" t="s">
        <v>3074</v>
      </c>
      <c r="E3743" t="s">
        <v>217</v>
      </c>
      <c r="F3743" t="s">
        <v>154</v>
      </c>
      <c r="G3743" t="s">
        <v>206</v>
      </c>
      <c r="H3743">
        <v>0</v>
      </c>
      <c r="I3743" t="s">
        <v>65</v>
      </c>
      <c r="J3743" t="s">
        <v>27</v>
      </c>
      <c r="K3743">
        <v>1235</v>
      </c>
      <c r="L3743" t="s">
        <v>35</v>
      </c>
      <c r="M3743" s="1">
        <v>42397</v>
      </c>
      <c r="N3743" s="1">
        <v>42763</v>
      </c>
      <c r="O3743" t="s">
        <v>26</v>
      </c>
      <c r="P3743" s="1">
        <v>42611.461006944446</v>
      </c>
      <c r="Q3743" s="1">
        <v>42397</v>
      </c>
      <c r="R3743" s="5">
        <v>1</v>
      </c>
    </row>
    <row r="3744" spans="1:18" x14ac:dyDescent="0.25">
      <c r="A3744" t="s">
        <v>355</v>
      </c>
      <c r="B3744" t="s">
        <v>356</v>
      </c>
      <c r="C3744">
        <v>1384</v>
      </c>
      <c r="D3744" t="s">
        <v>3075</v>
      </c>
      <c r="E3744" t="s">
        <v>1006</v>
      </c>
      <c r="F3744" t="s">
        <v>154</v>
      </c>
      <c r="G3744" t="s">
        <v>206</v>
      </c>
      <c r="H3744">
        <v>1</v>
      </c>
      <c r="I3744" t="s">
        <v>107</v>
      </c>
      <c r="J3744" t="s">
        <v>24</v>
      </c>
      <c r="K3744">
        <v>1229</v>
      </c>
      <c r="L3744" t="s">
        <v>35</v>
      </c>
      <c r="M3744" s="1">
        <v>42604</v>
      </c>
      <c r="N3744" s="1">
        <v>42788</v>
      </c>
      <c r="O3744" t="s">
        <v>26</v>
      </c>
      <c r="P3744" s="1">
        <v>42611.383483796293</v>
      </c>
      <c r="Q3744" s="1">
        <v>42604</v>
      </c>
      <c r="R3744" s="5">
        <v>1</v>
      </c>
    </row>
    <row r="3745" spans="1:18" x14ac:dyDescent="0.25">
      <c r="A3745" t="s">
        <v>355</v>
      </c>
      <c r="B3745" t="s">
        <v>356</v>
      </c>
      <c r="C3745">
        <v>1384</v>
      </c>
      <c r="D3745" t="s">
        <v>3075</v>
      </c>
      <c r="E3745" t="s">
        <v>1006</v>
      </c>
      <c r="F3745" t="s">
        <v>154</v>
      </c>
      <c r="G3745" t="s">
        <v>206</v>
      </c>
      <c r="H3745">
        <v>1</v>
      </c>
      <c r="I3745" t="s">
        <v>107</v>
      </c>
      <c r="J3745" t="s">
        <v>27</v>
      </c>
      <c r="K3745">
        <v>1229</v>
      </c>
      <c r="L3745" t="s">
        <v>35</v>
      </c>
      <c r="M3745" s="1">
        <v>42604</v>
      </c>
      <c r="N3745" s="1">
        <v>42788</v>
      </c>
      <c r="O3745" t="s">
        <v>26</v>
      </c>
      <c r="P3745" s="1">
        <v>42611.383483796293</v>
      </c>
      <c r="Q3745" s="1">
        <v>42604</v>
      </c>
      <c r="R3745" s="5">
        <v>1</v>
      </c>
    </row>
    <row r="3746" spans="1:18" x14ac:dyDescent="0.25">
      <c r="A3746" t="s">
        <v>355</v>
      </c>
      <c r="B3746" t="s">
        <v>356</v>
      </c>
      <c r="C3746">
        <v>1384</v>
      </c>
      <c r="D3746" t="s">
        <v>3075</v>
      </c>
      <c r="E3746" t="s">
        <v>1006</v>
      </c>
      <c r="F3746" t="s">
        <v>154</v>
      </c>
      <c r="G3746" t="s">
        <v>206</v>
      </c>
      <c r="H3746">
        <v>1</v>
      </c>
      <c r="I3746" t="s">
        <v>107</v>
      </c>
      <c r="J3746" t="s">
        <v>36</v>
      </c>
      <c r="K3746">
        <v>1229</v>
      </c>
      <c r="L3746" t="s">
        <v>35</v>
      </c>
      <c r="M3746" s="1">
        <v>42604</v>
      </c>
      <c r="N3746" s="1">
        <v>42788</v>
      </c>
      <c r="O3746" t="s">
        <v>26</v>
      </c>
      <c r="P3746" s="1">
        <v>42611.383483796293</v>
      </c>
      <c r="Q3746" s="1">
        <v>42604</v>
      </c>
      <c r="R3746" s="5">
        <v>1</v>
      </c>
    </row>
    <row r="3747" spans="1:18" x14ac:dyDescent="0.25">
      <c r="A3747" t="s">
        <v>355</v>
      </c>
      <c r="B3747" t="s">
        <v>356</v>
      </c>
      <c r="C3747">
        <v>1384</v>
      </c>
      <c r="D3747" t="s">
        <v>3076</v>
      </c>
      <c r="E3747" t="s">
        <v>217</v>
      </c>
      <c r="F3747" t="s">
        <v>154</v>
      </c>
      <c r="G3747" t="s">
        <v>206</v>
      </c>
      <c r="H3747">
        <v>0</v>
      </c>
      <c r="I3747" t="s">
        <v>94</v>
      </c>
      <c r="J3747" t="s">
        <v>24</v>
      </c>
      <c r="K3747">
        <v>417</v>
      </c>
      <c r="L3747" t="s">
        <v>25</v>
      </c>
      <c r="M3747" s="1">
        <v>42348</v>
      </c>
      <c r="N3747" s="1">
        <v>42714</v>
      </c>
      <c r="O3747" t="s">
        <v>26</v>
      </c>
      <c r="P3747" s="1">
        <v>42585.434733796297</v>
      </c>
      <c r="Q3747" s="1">
        <v>42348</v>
      </c>
      <c r="R3747" s="5">
        <v>1</v>
      </c>
    </row>
    <row r="3748" spans="1:18" x14ac:dyDescent="0.25">
      <c r="A3748" t="s">
        <v>355</v>
      </c>
      <c r="B3748" t="s">
        <v>356</v>
      </c>
      <c r="C3748">
        <v>1384</v>
      </c>
      <c r="D3748" t="s">
        <v>3076</v>
      </c>
      <c r="E3748" t="s">
        <v>217</v>
      </c>
      <c r="F3748" t="s">
        <v>154</v>
      </c>
      <c r="G3748" t="s">
        <v>206</v>
      </c>
      <c r="H3748">
        <v>0</v>
      </c>
      <c r="I3748" t="s">
        <v>94</v>
      </c>
      <c r="J3748" t="s">
        <v>27</v>
      </c>
      <c r="K3748">
        <v>417</v>
      </c>
      <c r="L3748" t="s">
        <v>25</v>
      </c>
      <c r="M3748" s="1">
        <v>42348</v>
      </c>
      <c r="N3748" s="1">
        <v>42714</v>
      </c>
      <c r="O3748" t="s">
        <v>26</v>
      </c>
      <c r="P3748" s="1">
        <v>42585.434733796297</v>
      </c>
      <c r="Q3748" s="1">
        <v>42348</v>
      </c>
      <c r="R3748" s="5">
        <v>1</v>
      </c>
    </row>
    <row r="3749" spans="1:18" x14ac:dyDescent="0.25">
      <c r="A3749" t="s">
        <v>28</v>
      </c>
      <c r="B3749" t="s">
        <v>29</v>
      </c>
      <c r="C3749">
        <v>1862</v>
      </c>
      <c r="D3749" t="s">
        <v>3077</v>
      </c>
      <c r="E3749" t="s">
        <v>212</v>
      </c>
      <c r="F3749" t="s">
        <v>52</v>
      </c>
      <c r="G3749" t="s">
        <v>213</v>
      </c>
      <c r="H3749">
        <v>1</v>
      </c>
      <c r="I3749" t="s">
        <v>1599</v>
      </c>
      <c r="J3749" t="s">
        <v>27</v>
      </c>
      <c r="K3749">
        <v>2174</v>
      </c>
      <c r="L3749" t="s">
        <v>101</v>
      </c>
      <c r="M3749" s="1">
        <v>42639</v>
      </c>
      <c r="N3749" s="1">
        <v>43004</v>
      </c>
      <c r="O3749" t="s">
        <v>88</v>
      </c>
      <c r="P3749" s="1">
        <v>42642.682453703703</v>
      </c>
      <c r="Q3749" s="1">
        <v>42639</v>
      </c>
      <c r="R3749" s="5">
        <v>1</v>
      </c>
    </row>
    <row r="3750" spans="1:18" x14ac:dyDescent="0.25">
      <c r="A3750" t="s">
        <v>28</v>
      </c>
      <c r="B3750" t="s">
        <v>29</v>
      </c>
      <c r="C3750">
        <v>1862</v>
      </c>
      <c r="D3750" t="s">
        <v>3077</v>
      </c>
      <c r="E3750" t="s">
        <v>212</v>
      </c>
      <c r="F3750" t="s">
        <v>52</v>
      </c>
      <c r="G3750" t="s">
        <v>213</v>
      </c>
      <c r="H3750">
        <v>1</v>
      </c>
      <c r="I3750" t="s">
        <v>1599</v>
      </c>
      <c r="J3750" t="s">
        <v>36</v>
      </c>
      <c r="K3750">
        <v>2174</v>
      </c>
      <c r="L3750" t="s">
        <v>101</v>
      </c>
      <c r="M3750" s="1">
        <v>42639</v>
      </c>
      <c r="N3750" s="1">
        <v>43004</v>
      </c>
      <c r="O3750" t="s">
        <v>88</v>
      </c>
      <c r="P3750" s="1">
        <v>42642.682453703703</v>
      </c>
      <c r="Q3750" s="1">
        <v>42639</v>
      </c>
      <c r="R3750" s="5">
        <v>1</v>
      </c>
    </row>
    <row r="3751" spans="1:18" x14ac:dyDescent="0.25">
      <c r="A3751" t="s">
        <v>28</v>
      </c>
      <c r="B3751" t="s">
        <v>29</v>
      </c>
      <c r="C3751">
        <v>1862</v>
      </c>
      <c r="D3751" t="s">
        <v>3077</v>
      </c>
      <c r="E3751" t="s">
        <v>212</v>
      </c>
      <c r="F3751" t="s">
        <v>52</v>
      </c>
      <c r="G3751" t="s">
        <v>213</v>
      </c>
      <c r="H3751">
        <v>1</v>
      </c>
      <c r="I3751" t="s">
        <v>1599</v>
      </c>
      <c r="J3751" t="s">
        <v>24</v>
      </c>
      <c r="K3751">
        <v>2174</v>
      </c>
      <c r="L3751" t="s">
        <v>101</v>
      </c>
      <c r="M3751" s="1">
        <v>42639</v>
      </c>
      <c r="N3751" s="1">
        <v>43004</v>
      </c>
      <c r="O3751" t="s">
        <v>88</v>
      </c>
      <c r="P3751" s="1">
        <v>42642.682453703703</v>
      </c>
      <c r="Q3751" s="1">
        <v>42639</v>
      </c>
      <c r="R3751" s="5">
        <v>1</v>
      </c>
    </row>
    <row r="3752" spans="1:18" x14ac:dyDescent="0.25">
      <c r="A3752" t="s">
        <v>28</v>
      </c>
      <c r="B3752" t="s">
        <v>29</v>
      </c>
      <c r="C3752">
        <v>1862</v>
      </c>
      <c r="D3752" t="s">
        <v>3077</v>
      </c>
      <c r="E3752" t="s">
        <v>212</v>
      </c>
      <c r="F3752" t="s">
        <v>52</v>
      </c>
      <c r="G3752" t="s">
        <v>213</v>
      </c>
      <c r="H3752">
        <v>1</v>
      </c>
      <c r="I3752" t="s">
        <v>1599</v>
      </c>
      <c r="J3752" t="s">
        <v>24</v>
      </c>
      <c r="K3752">
        <v>2242</v>
      </c>
      <c r="L3752" t="s">
        <v>35</v>
      </c>
      <c r="M3752" s="1">
        <v>42639</v>
      </c>
      <c r="N3752" s="1">
        <v>42820</v>
      </c>
      <c r="O3752" t="s">
        <v>88</v>
      </c>
      <c r="P3752" s="1">
        <v>42646.379664351851</v>
      </c>
      <c r="Q3752" s="1">
        <v>42639</v>
      </c>
      <c r="R3752" s="5">
        <v>1</v>
      </c>
    </row>
    <row r="3753" spans="1:18" x14ac:dyDescent="0.25">
      <c r="A3753" t="s">
        <v>28</v>
      </c>
      <c r="B3753" t="s">
        <v>29</v>
      </c>
      <c r="C3753">
        <v>1862</v>
      </c>
      <c r="D3753" t="s">
        <v>3077</v>
      </c>
      <c r="E3753" t="s">
        <v>212</v>
      </c>
      <c r="F3753" t="s">
        <v>52</v>
      </c>
      <c r="G3753" t="s">
        <v>213</v>
      </c>
      <c r="H3753">
        <v>1</v>
      </c>
      <c r="I3753" t="s">
        <v>1599</v>
      </c>
      <c r="J3753" t="s">
        <v>27</v>
      </c>
      <c r="K3753">
        <v>2242</v>
      </c>
      <c r="L3753" t="s">
        <v>35</v>
      </c>
      <c r="M3753" s="1">
        <v>42639</v>
      </c>
      <c r="N3753" s="1">
        <v>42820</v>
      </c>
      <c r="O3753" t="s">
        <v>88</v>
      </c>
      <c r="P3753" s="1">
        <v>42646.379664351851</v>
      </c>
      <c r="Q3753" s="1">
        <v>42639</v>
      </c>
      <c r="R3753" s="5">
        <v>1</v>
      </c>
    </row>
    <row r="3754" spans="1:18" x14ac:dyDescent="0.25">
      <c r="A3754" t="s">
        <v>28</v>
      </c>
      <c r="B3754" t="s">
        <v>29</v>
      </c>
      <c r="C3754">
        <v>1862</v>
      </c>
      <c r="D3754" t="s">
        <v>3077</v>
      </c>
      <c r="E3754" t="s">
        <v>212</v>
      </c>
      <c r="F3754" t="s">
        <v>52</v>
      </c>
      <c r="G3754" t="s">
        <v>213</v>
      </c>
      <c r="H3754">
        <v>1</v>
      </c>
      <c r="I3754" t="s">
        <v>1599</v>
      </c>
      <c r="J3754" t="s">
        <v>36</v>
      </c>
      <c r="K3754">
        <v>2242</v>
      </c>
      <c r="L3754" t="s">
        <v>35</v>
      </c>
      <c r="M3754" s="1">
        <v>42639</v>
      </c>
      <c r="N3754" s="1">
        <v>42820</v>
      </c>
      <c r="O3754" t="s">
        <v>88</v>
      </c>
      <c r="P3754" s="1">
        <v>42646.379664351851</v>
      </c>
      <c r="Q3754" s="1">
        <v>42639</v>
      </c>
      <c r="R3754" s="5">
        <v>1</v>
      </c>
    </row>
    <row r="3755" spans="1:18" x14ac:dyDescent="0.25">
      <c r="A3755" t="s">
        <v>266</v>
      </c>
      <c r="B3755" t="s">
        <v>267</v>
      </c>
      <c r="C3755">
        <v>1171</v>
      </c>
      <c r="D3755" t="s">
        <v>3078</v>
      </c>
      <c r="E3755" t="s">
        <v>212</v>
      </c>
      <c r="F3755" t="s">
        <v>976</v>
      </c>
      <c r="G3755" t="s">
        <v>1021</v>
      </c>
      <c r="H3755">
        <v>0</v>
      </c>
      <c r="I3755" t="s">
        <v>87</v>
      </c>
      <c r="J3755" t="s">
        <v>24</v>
      </c>
      <c r="K3755">
        <v>705</v>
      </c>
      <c r="L3755" t="s">
        <v>101</v>
      </c>
      <c r="M3755" s="1">
        <v>42283</v>
      </c>
      <c r="N3755" s="1">
        <v>42649</v>
      </c>
      <c r="O3755" t="s">
        <v>26</v>
      </c>
      <c r="P3755" s="1">
        <v>42591.72587962963</v>
      </c>
      <c r="Q3755" s="1">
        <v>42283</v>
      </c>
      <c r="R3755" s="5">
        <v>1</v>
      </c>
    </row>
    <row r="3756" spans="1:18" x14ac:dyDescent="0.25">
      <c r="A3756" t="s">
        <v>266</v>
      </c>
      <c r="B3756" t="s">
        <v>267</v>
      </c>
      <c r="C3756">
        <v>1171</v>
      </c>
      <c r="D3756" t="s">
        <v>3078</v>
      </c>
      <c r="E3756" t="s">
        <v>212</v>
      </c>
      <c r="F3756" t="s">
        <v>976</v>
      </c>
      <c r="G3756" t="s">
        <v>1021</v>
      </c>
      <c r="H3756">
        <v>0</v>
      </c>
      <c r="I3756" t="s">
        <v>87</v>
      </c>
      <c r="J3756" t="s">
        <v>27</v>
      </c>
      <c r="K3756">
        <v>705</v>
      </c>
      <c r="L3756" t="s">
        <v>101</v>
      </c>
      <c r="M3756" s="1">
        <v>42283</v>
      </c>
      <c r="N3756" s="1">
        <v>42649</v>
      </c>
      <c r="O3756" t="s">
        <v>26</v>
      </c>
      <c r="P3756" s="1">
        <v>42591.72587962963</v>
      </c>
      <c r="Q3756" s="1">
        <v>42283</v>
      </c>
      <c r="R3756" s="5">
        <v>1</v>
      </c>
    </row>
    <row r="3757" spans="1:18" x14ac:dyDescent="0.25">
      <c r="A3757" t="s">
        <v>266</v>
      </c>
      <c r="B3757" t="s">
        <v>267</v>
      </c>
      <c r="C3757">
        <v>1171</v>
      </c>
      <c r="D3757" t="s">
        <v>3078</v>
      </c>
      <c r="E3757" t="s">
        <v>212</v>
      </c>
      <c r="F3757" t="s">
        <v>976</v>
      </c>
      <c r="G3757" t="s">
        <v>1021</v>
      </c>
      <c r="H3757">
        <v>0</v>
      </c>
      <c r="I3757" t="s">
        <v>87</v>
      </c>
      <c r="J3757" t="s">
        <v>24</v>
      </c>
      <c r="K3757">
        <v>1888</v>
      </c>
      <c r="L3757" t="s">
        <v>35</v>
      </c>
      <c r="M3757" s="1">
        <v>42640</v>
      </c>
      <c r="N3757" s="1">
        <v>43005</v>
      </c>
      <c r="O3757" t="s">
        <v>26</v>
      </c>
      <c r="P3757" s="1">
        <v>42639.352361111109</v>
      </c>
      <c r="Q3757" s="1">
        <v>42640</v>
      </c>
      <c r="R3757" s="5">
        <v>1</v>
      </c>
    </row>
    <row r="3758" spans="1:18" x14ac:dyDescent="0.25">
      <c r="A3758" t="s">
        <v>266</v>
      </c>
      <c r="B3758" t="s">
        <v>267</v>
      </c>
      <c r="C3758">
        <v>1171</v>
      </c>
      <c r="D3758" t="s">
        <v>3078</v>
      </c>
      <c r="E3758" t="s">
        <v>212</v>
      </c>
      <c r="F3758" t="s">
        <v>976</v>
      </c>
      <c r="G3758" t="s">
        <v>1021</v>
      </c>
      <c r="H3758">
        <v>0</v>
      </c>
      <c r="I3758" t="s">
        <v>87</v>
      </c>
      <c r="J3758" t="s">
        <v>27</v>
      </c>
      <c r="K3758">
        <v>1888</v>
      </c>
      <c r="L3758" t="s">
        <v>35</v>
      </c>
      <c r="M3758" s="1">
        <v>42640</v>
      </c>
      <c r="N3758" s="1">
        <v>43005</v>
      </c>
      <c r="O3758" t="s">
        <v>26</v>
      </c>
      <c r="P3758" s="1">
        <v>42639.352361111109</v>
      </c>
      <c r="Q3758" s="1">
        <v>42640</v>
      </c>
      <c r="R3758" s="5">
        <v>1</v>
      </c>
    </row>
    <row r="3759" spans="1:18" x14ac:dyDescent="0.25">
      <c r="A3759" t="s">
        <v>3079</v>
      </c>
      <c r="B3759" t="s">
        <v>3080</v>
      </c>
      <c r="C3759">
        <v>2157</v>
      </c>
      <c r="D3759" t="s">
        <v>3081</v>
      </c>
      <c r="E3759" t="s">
        <v>1006</v>
      </c>
      <c r="F3759" t="s">
        <v>154</v>
      </c>
      <c r="G3759" t="s">
        <v>206</v>
      </c>
      <c r="H3759">
        <v>0</v>
      </c>
      <c r="I3759" t="s">
        <v>107</v>
      </c>
      <c r="J3759" t="s">
        <v>24</v>
      </c>
      <c r="K3759">
        <v>2503</v>
      </c>
      <c r="L3759" t="s">
        <v>35</v>
      </c>
      <c r="M3759" s="1">
        <v>42677</v>
      </c>
      <c r="N3759" s="1">
        <v>43042</v>
      </c>
      <c r="O3759" t="s">
        <v>26</v>
      </c>
      <c r="P3759" s="1">
        <v>42682.403599537036</v>
      </c>
      <c r="Q3759" s="1">
        <v>42677</v>
      </c>
      <c r="R3759" s="5">
        <v>1</v>
      </c>
    </row>
    <row r="3760" spans="1:18" x14ac:dyDescent="0.25">
      <c r="A3760" t="s">
        <v>3079</v>
      </c>
      <c r="B3760" t="s">
        <v>3080</v>
      </c>
      <c r="C3760">
        <v>2157</v>
      </c>
      <c r="D3760" t="s">
        <v>3081</v>
      </c>
      <c r="E3760" t="s">
        <v>1006</v>
      </c>
      <c r="F3760" t="s">
        <v>154</v>
      </c>
      <c r="G3760" t="s">
        <v>206</v>
      </c>
      <c r="H3760">
        <v>0</v>
      </c>
      <c r="I3760" t="s">
        <v>107</v>
      </c>
      <c r="J3760" t="s">
        <v>27</v>
      </c>
      <c r="K3760">
        <v>2503</v>
      </c>
      <c r="L3760" t="s">
        <v>35</v>
      </c>
      <c r="M3760" s="1">
        <v>42677</v>
      </c>
      <c r="N3760" s="1">
        <v>43042</v>
      </c>
      <c r="O3760" t="s">
        <v>26</v>
      </c>
      <c r="P3760" s="1">
        <v>42682.403599537036</v>
      </c>
      <c r="Q3760" s="1">
        <v>42677</v>
      </c>
      <c r="R3760" s="5">
        <v>1</v>
      </c>
    </row>
    <row r="3761" spans="1:18" x14ac:dyDescent="0.25">
      <c r="A3761" t="s">
        <v>3082</v>
      </c>
      <c r="B3761" t="s">
        <v>3083</v>
      </c>
      <c r="C3761">
        <v>2131</v>
      </c>
      <c r="D3761" t="s">
        <v>3084</v>
      </c>
      <c r="E3761" t="s">
        <v>217</v>
      </c>
      <c r="F3761" t="s">
        <v>52</v>
      </c>
      <c r="G3761" t="s">
        <v>3002</v>
      </c>
      <c r="H3761">
        <v>0</v>
      </c>
      <c r="I3761" t="s">
        <v>203</v>
      </c>
      <c r="J3761" t="s">
        <v>24</v>
      </c>
      <c r="K3761">
        <v>2364</v>
      </c>
      <c r="L3761" t="s">
        <v>35</v>
      </c>
      <c r="M3761" s="1">
        <v>42517</v>
      </c>
      <c r="N3761" s="1">
        <v>42882</v>
      </c>
      <c r="O3761" t="s">
        <v>26</v>
      </c>
      <c r="P3761" s="1">
        <v>42663.367418981485</v>
      </c>
      <c r="Q3761" s="1">
        <v>42517</v>
      </c>
      <c r="R3761" s="5">
        <v>1</v>
      </c>
    </row>
    <row r="3762" spans="1:18" x14ac:dyDescent="0.25">
      <c r="A3762" t="s">
        <v>3082</v>
      </c>
      <c r="B3762" t="s">
        <v>3083</v>
      </c>
      <c r="C3762">
        <v>2131</v>
      </c>
      <c r="D3762" t="s">
        <v>3084</v>
      </c>
      <c r="E3762" t="s">
        <v>217</v>
      </c>
      <c r="F3762" t="s">
        <v>52</v>
      </c>
      <c r="G3762" t="s">
        <v>3002</v>
      </c>
      <c r="H3762">
        <v>0</v>
      </c>
      <c r="I3762" t="s">
        <v>203</v>
      </c>
      <c r="J3762" t="s">
        <v>27</v>
      </c>
      <c r="K3762">
        <v>2364</v>
      </c>
      <c r="L3762" t="s">
        <v>35</v>
      </c>
      <c r="M3762" s="1">
        <v>42517</v>
      </c>
      <c r="N3762" s="1">
        <v>42882</v>
      </c>
      <c r="O3762" t="s">
        <v>26</v>
      </c>
      <c r="P3762" s="1">
        <v>42663.367418981485</v>
      </c>
      <c r="Q3762" s="1">
        <v>42517</v>
      </c>
      <c r="R3762" s="5">
        <v>1</v>
      </c>
    </row>
    <row r="3763" spans="1:18" x14ac:dyDescent="0.25">
      <c r="A3763" t="s">
        <v>3082</v>
      </c>
      <c r="B3763" t="s">
        <v>3083</v>
      </c>
      <c r="C3763">
        <v>2131</v>
      </c>
      <c r="D3763" t="s">
        <v>3085</v>
      </c>
      <c r="E3763" t="s">
        <v>217</v>
      </c>
      <c r="F3763" t="s">
        <v>52</v>
      </c>
      <c r="G3763" t="s">
        <v>3002</v>
      </c>
      <c r="H3763">
        <v>0</v>
      </c>
      <c r="I3763" t="s">
        <v>203</v>
      </c>
      <c r="J3763" t="s">
        <v>24</v>
      </c>
      <c r="K3763">
        <v>2366</v>
      </c>
      <c r="L3763" t="s">
        <v>35</v>
      </c>
      <c r="M3763" s="1">
        <v>42517</v>
      </c>
      <c r="N3763" s="1">
        <v>42882</v>
      </c>
      <c r="O3763" t="s">
        <v>26</v>
      </c>
      <c r="P3763" s="1">
        <v>42663.373182870368</v>
      </c>
      <c r="Q3763" s="1">
        <v>42517</v>
      </c>
      <c r="R3763" s="5">
        <v>1</v>
      </c>
    </row>
    <row r="3764" spans="1:18" x14ac:dyDescent="0.25">
      <c r="A3764" t="s">
        <v>3082</v>
      </c>
      <c r="B3764" t="s">
        <v>3083</v>
      </c>
      <c r="C3764">
        <v>2131</v>
      </c>
      <c r="D3764" t="s">
        <v>3085</v>
      </c>
      <c r="E3764" t="s">
        <v>217</v>
      </c>
      <c r="F3764" t="s">
        <v>52</v>
      </c>
      <c r="G3764" t="s">
        <v>3002</v>
      </c>
      <c r="H3764">
        <v>0</v>
      </c>
      <c r="I3764" t="s">
        <v>203</v>
      </c>
      <c r="J3764" t="s">
        <v>27</v>
      </c>
      <c r="K3764">
        <v>2366</v>
      </c>
      <c r="L3764" t="s">
        <v>35</v>
      </c>
      <c r="M3764" s="1">
        <v>42517</v>
      </c>
      <c r="N3764" s="1">
        <v>42882</v>
      </c>
      <c r="O3764" t="s">
        <v>26</v>
      </c>
      <c r="P3764" s="1">
        <v>42663.373182870368</v>
      </c>
      <c r="Q3764" s="1">
        <v>42517</v>
      </c>
      <c r="R3764" s="5">
        <v>1</v>
      </c>
    </row>
    <row r="3765" spans="1:18" x14ac:dyDescent="0.25">
      <c r="A3765" t="s">
        <v>3086</v>
      </c>
      <c r="B3765" t="s">
        <v>3087</v>
      </c>
      <c r="C3765">
        <v>1460</v>
      </c>
      <c r="D3765" t="s">
        <v>3088</v>
      </c>
      <c r="E3765" t="s">
        <v>1006</v>
      </c>
      <c r="F3765" t="s">
        <v>154</v>
      </c>
      <c r="G3765" t="s">
        <v>206</v>
      </c>
      <c r="H3765">
        <v>0</v>
      </c>
      <c r="I3765" t="s">
        <v>94</v>
      </c>
      <c r="J3765" t="s">
        <v>24</v>
      </c>
      <c r="K3765">
        <v>1109</v>
      </c>
      <c r="L3765" t="s">
        <v>25</v>
      </c>
      <c r="M3765" s="1">
        <v>42359</v>
      </c>
      <c r="N3765" s="1">
        <v>42725</v>
      </c>
      <c r="O3765" t="s">
        <v>26</v>
      </c>
      <c r="P3765" s="1">
        <v>42606.354155092595</v>
      </c>
      <c r="Q3765" s="1">
        <v>42359</v>
      </c>
      <c r="R3765" s="5">
        <v>1</v>
      </c>
    </row>
    <row r="3766" spans="1:18" x14ac:dyDescent="0.25">
      <c r="A3766" t="s">
        <v>390</v>
      </c>
      <c r="B3766" t="s">
        <v>391</v>
      </c>
      <c r="C3766">
        <v>2570</v>
      </c>
      <c r="D3766" t="s">
        <v>3089</v>
      </c>
      <c r="E3766" t="s">
        <v>1006</v>
      </c>
      <c r="F3766" t="s">
        <v>154</v>
      </c>
      <c r="G3766" t="s">
        <v>206</v>
      </c>
      <c r="H3766">
        <v>0</v>
      </c>
      <c r="I3766" t="s">
        <v>393</v>
      </c>
      <c r="J3766" t="s">
        <v>24</v>
      </c>
      <c r="K3766">
        <v>1134</v>
      </c>
      <c r="L3766" t="s">
        <v>25</v>
      </c>
      <c r="M3766" s="1">
        <v>42325</v>
      </c>
      <c r="N3766" s="1">
        <v>42691</v>
      </c>
      <c r="O3766" t="s">
        <v>88</v>
      </c>
      <c r="P3766" s="1">
        <v>42606.608877314815</v>
      </c>
      <c r="Q3766" s="1">
        <v>42325</v>
      </c>
      <c r="R3766" s="5">
        <v>1</v>
      </c>
    </row>
    <row r="3767" spans="1:18" x14ac:dyDescent="0.25">
      <c r="A3767" t="s">
        <v>390</v>
      </c>
      <c r="B3767" t="s">
        <v>391</v>
      </c>
      <c r="C3767">
        <v>2570</v>
      </c>
      <c r="D3767" t="s">
        <v>3089</v>
      </c>
      <c r="E3767" t="s">
        <v>1006</v>
      </c>
      <c r="F3767" t="s">
        <v>154</v>
      </c>
      <c r="G3767" t="s">
        <v>206</v>
      </c>
      <c r="H3767">
        <v>0</v>
      </c>
      <c r="I3767" t="s">
        <v>393</v>
      </c>
      <c r="J3767" t="s">
        <v>27</v>
      </c>
      <c r="K3767">
        <v>1134</v>
      </c>
      <c r="L3767" t="s">
        <v>25</v>
      </c>
      <c r="M3767" s="1">
        <v>42325</v>
      </c>
      <c r="N3767" s="1">
        <v>42691</v>
      </c>
      <c r="O3767" t="s">
        <v>88</v>
      </c>
      <c r="P3767" s="1">
        <v>42606.608877314815</v>
      </c>
      <c r="Q3767" s="1">
        <v>42325</v>
      </c>
      <c r="R3767" s="5">
        <v>1</v>
      </c>
    </row>
    <row r="3768" spans="1:18" x14ac:dyDescent="0.25">
      <c r="A3768" t="s">
        <v>390</v>
      </c>
      <c r="B3768" t="s">
        <v>391</v>
      </c>
      <c r="C3768">
        <v>2570</v>
      </c>
      <c r="D3768" t="s">
        <v>3089</v>
      </c>
      <c r="E3768" t="s">
        <v>1006</v>
      </c>
      <c r="F3768" t="s">
        <v>154</v>
      </c>
      <c r="G3768" t="s">
        <v>206</v>
      </c>
      <c r="H3768">
        <v>0</v>
      </c>
      <c r="I3768" t="s">
        <v>393</v>
      </c>
      <c r="J3768" t="s">
        <v>24</v>
      </c>
      <c r="K3768">
        <v>2727</v>
      </c>
      <c r="L3768" t="s">
        <v>35</v>
      </c>
      <c r="M3768" s="1">
        <v>42664</v>
      </c>
      <c r="N3768" s="1">
        <v>43029</v>
      </c>
      <c r="O3768" t="s">
        <v>26</v>
      </c>
      <c r="P3768" s="1">
        <v>42712.542395833334</v>
      </c>
      <c r="Q3768" s="1">
        <v>42664</v>
      </c>
      <c r="R3768" s="5">
        <v>1</v>
      </c>
    </row>
    <row r="3769" spans="1:18" x14ac:dyDescent="0.25">
      <c r="A3769" t="s">
        <v>390</v>
      </c>
      <c r="B3769" t="s">
        <v>391</v>
      </c>
      <c r="C3769">
        <v>2570</v>
      </c>
      <c r="D3769" t="s">
        <v>3089</v>
      </c>
      <c r="E3769" t="s">
        <v>1006</v>
      </c>
      <c r="F3769" t="s">
        <v>154</v>
      </c>
      <c r="G3769" t="s">
        <v>206</v>
      </c>
      <c r="H3769">
        <v>0</v>
      </c>
      <c r="I3769" t="s">
        <v>393</v>
      </c>
      <c r="J3769" t="s">
        <v>27</v>
      </c>
      <c r="K3769">
        <v>2727</v>
      </c>
      <c r="L3769" t="s">
        <v>35</v>
      </c>
      <c r="M3769" s="1">
        <v>42664</v>
      </c>
      <c r="N3769" s="1">
        <v>43029</v>
      </c>
      <c r="O3769" t="s">
        <v>26</v>
      </c>
      <c r="P3769" s="1">
        <v>42712.542395833334</v>
      </c>
      <c r="Q3769" s="1">
        <v>42664</v>
      </c>
      <c r="R3769" s="5">
        <v>1</v>
      </c>
    </row>
    <row r="3770" spans="1:18" x14ac:dyDescent="0.25">
      <c r="A3770" t="s">
        <v>2546</v>
      </c>
      <c r="B3770" t="s">
        <v>2547</v>
      </c>
      <c r="C3770">
        <v>1098</v>
      </c>
      <c r="D3770" t="s">
        <v>3090</v>
      </c>
      <c r="E3770" t="s">
        <v>217</v>
      </c>
      <c r="F3770" t="s">
        <v>70</v>
      </c>
      <c r="G3770" t="s">
        <v>1779</v>
      </c>
      <c r="H3770">
        <v>0</v>
      </c>
      <c r="I3770" t="s">
        <v>107</v>
      </c>
      <c r="J3770" t="s">
        <v>24</v>
      </c>
      <c r="K3770">
        <v>108</v>
      </c>
      <c r="L3770" t="s">
        <v>25</v>
      </c>
      <c r="M3770" s="1">
        <v>42291</v>
      </c>
      <c r="N3770" s="1">
        <v>42657</v>
      </c>
      <c r="O3770" t="s">
        <v>26</v>
      </c>
      <c r="P3770" s="1">
        <v>42570.595972222225</v>
      </c>
      <c r="Q3770" s="1">
        <v>42291</v>
      </c>
      <c r="R3770" s="5">
        <v>1</v>
      </c>
    </row>
    <row r="3771" spans="1:18" x14ac:dyDescent="0.25">
      <c r="A3771" t="s">
        <v>2546</v>
      </c>
      <c r="B3771" t="s">
        <v>2547</v>
      </c>
      <c r="C3771">
        <v>1098</v>
      </c>
      <c r="D3771" t="s">
        <v>3090</v>
      </c>
      <c r="E3771" t="s">
        <v>217</v>
      </c>
      <c r="F3771" t="s">
        <v>70</v>
      </c>
      <c r="G3771" t="s">
        <v>1779</v>
      </c>
      <c r="H3771">
        <v>0</v>
      </c>
      <c r="I3771" t="s">
        <v>107</v>
      </c>
      <c r="J3771" t="s">
        <v>27</v>
      </c>
      <c r="K3771">
        <v>108</v>
      </c>
      <c r="L3771" t="s">
        <v>25</v>
      </c>
      <c r="M3771" s="1">
        <v>42291</v>
      </c>
      <c r="N3771" s="1">
        <v>42657</v>
      </c>
      <c r="O3771" t="s">
        <v>26</v>
      </c>
      <c r="P3771" s="1">
        <v>42570.595972222225</v>
      </c>
      <c r="Q3771" s="1">
        <v>42291</v>
      </c>
      <c r="R3771" s="5">
        <v>1</v>
      </c>
    </row>
    <row r="3772" spans="1:18" x14ac:dyDescent="0.25">
      <c r="A3772" t="s">
        <v>2546</v>
      </c>
      <c r="B3772" t="s">
        <v>2547</v>
      </c>
      <c r="C3772">
        <v>1098</v>
      </c>
      <c r="D3772" t="s">
        <v>3090</v>
      </c>
      <c r="E3772" t="s">
        <v>217</v>
      </c>
      <c r="F3772" t="s">
        <v>70</v>
      </c>
      <c r="G3772" t="s">
        <v>1779</v>
      </c>
      <c r="H3772">
        <v>0</v>
      </c>
      <c r="I3772" t="s">
        <v>107</v>
      </c>
      <c r="J3772" t="s">
        <v>24</v>
      </c>
      <c r="K3772">
        <v>2415</v>
      </c>
      <c r="L3772" t="s">
        <v>101</v>
      </c>
      <c r="M3772" s="1">
        <v>42657</v>
      </c>
      <c r="N3772" s="1">
        <v>43022</v>
      </c>
      <c r="O3772" t="s">
        <v>26</v>
      </c>
      <c r="P3772" s="1">
        <v>42670.459143518521</v>
      </c>
      <c r="Q3772" s="1">
        <v>42657</v>
      </c>
      <c r="R3772" s="5">
        <v>1</v>
      </c>
    </row>
    <row r="3773" spans="1:18" x14ac:dyDescent="0.25">
      <c r="A3773" t="s">
        <v>2546</v>
      </c>
      <c r="B3773" t="s">
        <v>2547</v>
      </c>
      <c r="C3773">
        <v>1098</v>
      </c>
      <c r="D3773" t="s">
        <v>3090</v>
      </c>
      <c r="E3773" t="s">
        <v>217</v>
      </c>
      <c r="F3773" t="s">
        <v>70</v>
      </c>
      <c r="G3773" t="s">
        <v>1779</v>
      </c>
      <c r="H3773">
        <v>0</v>
      </c>
      <c r="I3773" t="s">
        <v>107</v>
      </c>
      <c r="J3773" t="s">
        <v>27</v>
      </c>
      <c r="K3773">
        <v>2415</v>
      </c>
      <c r="L3773" t="s">
        <v>101</v>
      </c>
      <c r="M3773" s="1">
        <v>42657</v>
      </c>
      <c r="N3773" s="1">
        <v>43022</v>
      </c>
      <c r="O3773" t="s">
        <v>26</v>
      </c>
      <c r="P3773" s="1">
        <v>42670.459143518521</v>
      </c>
      <c r="Q3773" s="1">
        <v>42657</v>
      </c>
      <c r="R3773" s="5">
        <v>1</v>
      </c>
    </row>
    <row r="3774" spans="1:18" x14ac:dyDescent="0.25">
      <c r="A3774" t="s">
        <v>114</v>
      </c>
      <c r="B3774" t="s">
        <v>115</v>
      </c>
      <c r="C3774">
        <v>2602</v>
      </c>
      <c r="D3774" t="s">
        <v>3091</v>
      </c>
      <c r="E3774" t="s">
        <v>217</v>
      </c>
      <c r="F3774" t="s">
        <v>154</v>
      </c>
      <c r="G3774" t="s">
        <v>206</v>
      </c>
      <c r="H3774">
        <v>0</v>
      </c>
      <c r="I3774" t="s">
        <v>107</v>
      </c>
      <c r="J3774" t="s">
        <v>24</v>
      </c>
      <c r="K3774">
        <v>1987</v>
      </c>
      <c r="L3774" t="s">
        <v>25</v>
      </c>
      <c r="M3774" s="1">
        <v>42326</v>
      </c>
      <c r="N3774" s="1">
        <v>42692</v>
      </c>
      <c r="O3774" t="s">
        <v>26</v>
      </c>
      <c r="P3774" s="1">
        <v>42639.735196759262</v>
      </c>
      <c r="Q3774" s="1">
        <v>42326</v>
      </c>
      <c r="R3774" s="5">
        <v>1</v>
      </c>
    </row>
    <row r="3775" spans="1:18" x14ac:dyDescent="0.25">
      <c r="A3775" t="s">
        <v>114</v>
      </c>
      <c r="B3775" t="s">
        <v>115</v>
      </c>
      <c r="C3775">
        <v>2602</v>
      </c>
      <c r="D3775" t="s">
        <v>3091</v>
      </c>
      <c r="E3775" t="s">
        <v>217</v>
      </c>
      <c r="F3775" t="s">
        <v>154</v>
      </c>
      <c r="G3775" t="s">
        <v>206</v>
      </c>
      <c r="H3775">
        <v>0</v>
      </c>
      <c r="I3775" t="s">
        <v>107</v>
      </c>
      <c r="J3775" t="s">
        <v>27</v>
      </c>
      <c r="K3775">
        <v>1987</v>
      </c>
      <c r="L3775" t="s">
        <v>25</v>
      </c>
      <c r="M3775" s="1">
        <v>42326</v>
      </c>
      <c r="N3775" s="1">
        <v>42692</v>
      </c>
      <c r="O3775" t="s">
        <v>26</v>
      </c>
      <c r="P3775" s="1">
        <v>42639.735196759262</v>
      </c>
      <c r="Q3775" s="1">
        <v>42326</v>
      </c>
      <c r="R3775" s="5">
        <v>1</v>
      </c>
    </row>
    <row r="3776" spans="1:18" x14ac:dyDescent="0.25">
      <c r="A3776" t="s">
        <v>114</v>
      </c>
      <c r="B3776" t="s">
        <v>115</v>
      </c>
      <c r="C3776">
        <v>2602</v>
      </c>
      <c r="D3776" t="s">
        <v>3091</v>
      </c>
      <c r="E3776" t="s">
        <v>217</v>
      </c>
      <c r="F3776" t="s">
        <v>154</v>
      </c>
      <c r="G3776" t="s">
        <v>206</v>
      </c>
      <c r="H3776">
        <v>0</v>
      </c>
      <c r="I3776" t="s">
        <v>107</v>
      </c>
      <c r="J3776" t="s">
        <v>24</v>
      </c>
      <c r="K3776">
        <v>2689</v>
      </c>
      <c r="L3776" t="s">
        <v>35</v>
      </c>
      <c r="M3776" s="1">
        <v>42690</v>
      </c>
      <c r="N3776" s="1">
        <v>43055</v>
      </c>
      <c r="O3776" t="s">
        <v>88</v>
      </c>
      <c r="P3776" s="1">
        <v>42709.387430555558</v>
      </c>
      <c r="Q3776" s="1">
        <v>42690</v>
      </c>
      <c r="R3776" s="5">
        <v>1</v>
      </c>
    </row>
    <row r="3777" spans="1:18" x14ac:dyDescent="0.25">
      <c r="A3777" t="s">
        <v>114</v>
      </c>
      <c r="B3777" t="s">
        <v>115</v>
      </c>
      <c r="C3777">
        <v>2602</v>
      </c>
      <c r="D3777" t="s">
        <v>3091</v>
      </c>
      <c r="E3777" t="s">
        <v>217</v>
      </c>
      <c r="F3777" t="s">
        <v>154</v>
      </c>
      <c r="G3777" t="s">
        <v>206</v>
      </c>
      <c r="H3777">
        <v>0</v>
      </c>
      <c r="I3777" t="s">
        <v>107</v>
      </c>
      <c r="J3777" t="s">
        <v>27</v>
      </c>
      <c r="K3777">
        <v>2689</v>
      </c>
      <c r="L3777" t="s">
        <v>35</v>
      </c>
      <c r="M3777" s="1">
        <v>42690</v>
      </c>
      <c r="N3777" s="1">
        <v>43055</v>
      </c>
      <c r="O3777" t="s">
        <v>88</v>
      </c>
      <c r="P3777" s="1">
        <v>42709.387430555558</v>
      </c>
      <c r="Q3777" s="1">
        <v>42690</v>
      </c>
      <c r="R3777" s="5">
        <v>1</v>
      </c>
    </row>
    <row r="3778" spans="1:18" x14ac:dyDescent="0.25">
      <c r="A3778" t="s">
        <v>114</v>
      </c>
      <c r="B3778" t="s">
        <v>115</v>
      </c>
      <c r="C3778">
        <v>2602</v>
      </c>
      <c r="D3778" t="s">
        <v>3092</v>
      </c>
      <c r="E3778" t="s">
        <v>217</v>
      </c>
      <c r="F3778" t="s">
        <v>154</v>
      </c>
      <c r="G3778" t="s">
        <v>206</v>
      </c>
      <c r="H3778">
        <v>1</v>
      </c>
      <c r="I3778" t="s">
        <v>225</v>
      </c>
      <c r="J3778" t="s">
        <v>24</v>
      </c>
      <c r="K3778">
        <v>82</v>
      </c>
      <c r="L3778" t="s">
        <v>101</v>
      </c>
      <c r="M3778" s="1">
        <v>42499</v>
      </c>
      <c r="N3778" s="1">
        <v>42683</v>
      </c>
      <c r="O3778" t="s">
        <v>26</v>
      </c>
      <c r="P3778" s="1">
        <v>42569.629363425927</v>
      </c>
      <c r="Q3778" s="1">
        <v>42499</v>
      </c>
      <c r="R3778" s="5">
        <v>1</v>
      </c>
    </row>
    <row r="3779" spans="1:18" x14ac:dyDescent="0.25">
      <c r="A3779" t="s">
        <v>114</v>
      </c>
      <c r="B3779" t="s">
        <v>115</v>
      </c>
      <c r="C3779">
        <v>2602</v>
      </c>
      <c r="D3779" t="s">
        <v>3092</v>
      </c>
      <c r="E3779" t="s">
        <v>217</v>
      </c>
      <c r="F3779" t="s">
        <v>154</v>
      </c>
      <c r="G3779" t="s">
        <v>206</v>
      </c>
      <c r="H3779">
        <v>1</v>
      </c>
      <c r="I3779" t="s">
        <v>225</v>
      </c>
      <c r="J3779" t="s">
        <v>27</v>
      </c>
      <c r="K3779">
        <v>82</v>
      </c>
      <c r="L3779" t="s">
        <v>101</v>
      </c>
      <c r="M3779" s="1">
        <v>42499</v>
      </c>
      <c r="N3779" s="1">
        <v>42683</v>
      </c>
      <c r="O3779" t="s">
        <v>26</v>
      </c>
      <c r="P3779" s="1">
        <v>42569.629363425927</v>
      </c>
      <c r="Q3779" s="1">
        <v>42499</v>
      </c>
      <c r="R3779" s="5">
        <v>1</v>
      </c>
    </row>
    <row r="3780" spans="1:18" x14ac:dyDescent="0.25">
      <c r="A3780" t="s">
        <v>114</v>
      </c>
      <c r="B3780" t="s">
        <v>115</v>
      </c>
      <c r="C3780">
        <v>2602</v>
      </c>
      <c r="D3780" t="s">
        <v>3092</v>
      </c>
      <c r="E3780" t="s">
        <v>217</v>
      </c>
      <c r="F3780" t="s">
        <v>154</v>
      </c>
      <c r="G3780" t="s">
        <v>206</v>
      </c>
      <c r="H3780">
        <v>1</v>
      </c>
      <c r="I3780" t="s">
        <v>225</v>
      </c>
      <c r="J3780" t="s">
        <v>36</v>
      </c>
      <c r="K3780">
        <v>82</v>
      </c>
      <c r="L3780" t="s">
        <v>101</v>
      </c>
      <c r="M3780" s="1">
        <v>42499</v>
      </c>
      <c r="N3780" s="1">
        <v>42683</v>
      </c>
      <c r="O3780" t="s">
        <v>26</v>
      </c>
      <c r="P3780" s="1">
        <v>42569.629363425927</v>
      </c>
      <c r="Q3780" s="1">
        <v>42499</v>
      </c>
      <c r="R3780" s="5">
        <v>1</v>
      </c>
    </row>
    <row r="3781" spans="1:18" x14ac:dyDescent="0.25">
      <c r="A3781" t="s">
        <v>114</v>
      </c>
      <c r="B3781" t="s">
        <v>115</v>
      </c>
      <c r="C3781">
        <v>2602</v>
      </c>
      <c r="D3781" t="s">
        <v>3092</v>
      </c>
      <c r="E3781" t="s">
        <v>217</v>
      </c>
      <c r="F3781" t="s">
        <v>154</v>
      </c>
      <c r="G3781" t="s">
        <v>206</v>
      </c>
      <c r="H3781">
        <v>1</v>
      </c>
      <c r="I3781" t="s">
        <v>225</v>
      </c>
      <c r="J3781" t="s">
        <v>36</v>
      </c>
      <c r="K3781">
        <v>2507</v>
      </c>
      <c r="L3781" t="s">
        <v>35</v>
      </c>
      <c r="M3781" s="1">
        <v>42674</v>
      </c>
      <c r="N3781" s="1">
        <v>42855</v>
      </c>
      <c r="O3781" t="s">
        <v>26</v>
      </c>
      <c r="P3781" s="1">
        <v>42683.329884259256</v>
      </c>
      <c r="Q3781" s="1">
        <v>42674</v>
      </c>
      <c r="R3781" s="5">
        <v>1</v>
      </c>
    </row>
    <row r="3782" spans="1:18" x14ac:dyDescent="0.25">
      <c r="A3782" t="s">
        <v>114</v>
      </c>
      <c r="B3782" t="s">
        <v>115</v>
      </c>
      <c r="C3782">
        <v>2602</v>
      </c>
      <c r="D3782" t="s">
        <v>3092</v>
      </c>
      <c r="E3782" t="s">
        <v>217</v>
      </c>
      <c r="F3782" t="s">
        <v>154</v>
      </c>
      <c r="G3782" t="s">
        <v>206</v>
      </c>
      <c r="H3782">
        <v>1</v>
      </c>
      <c r="I3782" t="s">
        <v>225</v>
      </c>
      <c r="J3782" t="s">
        <v>24</v>
      </c>
      <c r="K3782">
        <v>2507</v>
      </c>
      <c r="L3782" t="s">
        <v>35</v>
      </c>
      <c r="M3782" s="1">
        <v>42674</v>
      </c>
      <c r="N3782" s="1">
        <v>42855</v>
      </c>
      <c r="O3782" t="s">
        <v>26</v>
      </c>
      <c r="P3782" s="1">
        <v>42683.329884259256</v>
      </c>
      <c r="Q3782" s="1">
        <v>42674</v>
      </c>
      <c r="R3782" s="5">
        <v>1</v>
      </c>
    </row>
    <row r="3783" spans="1:18" x14ac:dyDescent="0.25">
      <c r="A3783" t="s">
        <v>114</v>
      </c>
      <c r="B3783" t="s">
        <v>115</v>
      </c>
      <c r="C3783">
        <v>2602</v>
      </c>
      <c r="D3783" t="s">
        <v>3092</v>
      </c>
      <c r="E3783" t="s">
        <v>217</v>
      </c>
      <c r="F3783" t="s">
        <v>154</v>
      </c>
      <c r="G3783" t="s">
        <v>206</v>
      </c>
      <c r="H3783">
        <v>1</v>
      </c>
      <c r="I3783" t="s">
        <v>225</v>
      </c>
      <c r="J3783" t="s">
        <v>27</v>
      </c>
      <c r="K3783">
        <v>2507</v>
      </c>
      <c r="L3783" t="s">
        <v>35</v>
      </c>
      <c r="M3783" s="1">
        <v>42674</v>
      </c>
      <c r="N3783" s="1">
        <v>42855</v>
      </c>
      <c r="O3783" t="s">
        <v>26</v>
      </c>
      <c r="P3783" s="1">
        <v>42683.329884259256</v>
      </c>
      <c r="Q3783" s="1">
        <v>42674</v>
      </c>
      <c r="R3783" s="5">
        <v>1</v>
      </c>
    </row>
    <row r="3784" spans="1:18" x14ac:dyDescent="0.25">
      <c r="A3784" t="s">
        <v>3093</v>
      </c>
      <c r="B3784" t="s">
        <v>3094</v>
      </c>
      <c r="C3784">
        <v>1348</v>
      </c>
      <c r="D3784" t="s">
        <v>3095</v>
      </c>
      <c r="E3784" t="s">
        <v>1006</v>
      </c>
      <c r="F3784" t="s">
        <v>154</v>
      </c>
      <c r="G3784" t="s">
        <v>206</v>
      </c>
      <c r="H3784">
        <v>0</v>
      </c>
      <c r="I3784" t="s">
        <v>658</v>
      </c>
      <c r="J3784" t="s">
        <v>24</v>
      </c>
      <c r="K3784">
        <v>1628</v>
      </c>
      <c r="L3784" t="s">
        <v>35</v>
      </c>
      <c r="M3784" s="1">
        <v>42535</v>
      </c>
      <c r="N3784" s="1">
        <v>42900</v>
      </c>
      <c r="O3784" t="s">
        <v>26</v>
      </c>
      <c r="P3784" s="1">
        <v>42628.48609953704</v>
      </c>
      <c r="Q3784" s="1">
        <v>42535</v>
      </c>
      <c r="R3784" s="5">
        <v>1</v>
      </c>
    </row>
    <row r="3785" spans="1:18" x14ac:dyDescent="0.25">
      <c r="A3785" t="s">
        <v>3093</v>
      </c>
      <c r="B3785" t="s">
        <v>3094</v>
      </c>
      <c r="C3785">
        <v>1348</v>
      </c>
      <c r="D3785" t="s">
        <v>3095</v>
      </c>
      <c r="E3785" t="s">
        <v>1006</v>
      </c>
      <c r="F3785" t="s">
        <v>154</v>
      </c>
      <c r="G3785" t="s">
        <v>206</v>
      </c>
      <c r="H3785">
        <v>0</v>
      </c>
      <c r="I3785" t="s">
        <v>658</v>
      </c>
      <c r="J3785" t="s">
        <v>27</v>
      </c>
      <c r="K3785">
        <v>1628</v>
      </c>
      <c r="L3785" t="s">
        <v>35</v>
      </c>
      <c r="M3785" s="1">
        <v>42535</v>
      </c>
      <c r="N3785" s="1">
        <v>42900</v>
      </c>
      <c r="O3785" t="s">
        <v>26</v>
      </c>
      <c r="P3785" s="1">
        <v>42628.48609953704</v>
      </c>
      <c r="Q3785" s="1">
        <v>42535</v>
      </c>
      <c r="R3785" s="5">
        <v>1</v>
      </c>
    </row>
    <row r="3786" spans="1:18" x14ac:dyDescent="0.25">
      <c r="A3786" t="s">
        <v>1466</v>
      </c>
      <c r="B3786" t="s">
        <v>1467</v>
      </c>
      <c r="C3786">
        <v>2393</v>
      </c>
      <c r="D3786" t="s">
        <v>3096</v>
      </c>
      <c r="E3786" t="s">
        <v>217</v>
      </c>
      <c r="F3786" t="s">
        <v>154</v>
      </c>
      <c r="G3786" t="s">
        <v>206</v>
      </c>
      <c r="H3786">
        <v>0</v>
      </c>
      <c r="I3786" t="s">
        <v>107</v>
      </c>
      <c r="J3786" t="s">
        <v>24</v>
      </c>
      <c r="K3786">
        <v>1267</v>
      </c>
      <c r="L3786" t="s">
        <v>35</v>
      </c>
      <c r="M3786" s="1">
        <v>42614</v>
      </c>
      <c r="N3786" s="1">
        <v>42979</v>
      </c>
      <c r="O3786" t="s">
        <v>88</v>
      </c>
      <c r="P3786" s="1">
        <v>42613.391655092593</v>
      </c>
      <c r="Q3786" s="1">
        <v>42614</v>
      </c>
      <c r="R3786" s="5">
        <v>1</v>
      </c>
    </row>
    <row r="3787" spans="1:18" x14ac:dyDescent="0.25">
      <c r="A3787" t="s">
        <v>1466</v>
      </c>
      <c r="B3787" t="s">
        <v>1467</v>
      </c>
      <c r="C3787">
        <v>2393</v>
      </c>
      <c r="D3787" t="s">
        <v>3096</v>
      </c>
      <c r="E3787" t="s">
        <v>217</v>
      </c>
      <c r="F3787" t="s">
        <v>154</v>
      </c>
      <c r="G3787" t="s">
        <v>206</v>
      </c>
      <c r="H3787">
        <v>0</v>
      </c>
      <c r="I3787" t="s">
        <v>107</v>
      </c>
      <c r="J3787" t="s">
        <v>27</v>
      </c>
      <c r="K3787">
        <v>1267</v>
      </c>
      <c r="L3787" t="s">
        <v>35</v>
      </c>
      <c r="M3787" s="1">
        <v>42614</v>
      </c>
      <c r="N3787" s="1">
        <v>42979</v>
      </c>
      <c r="O3787" t="s">
        <v>88</v>
      </c>
      <c r="P3787" s="1">
        <v>42613.391655092593</v>
      </c>
      <c r="Q3787" s="1">
        <v>42614</v>
      </c>
      <c r="R3787" s="5">
        <v>1</v>
      </c>
    </row>
    <row r="3788" spans="1:18" x14ac:dyDescent="0.25">
      <c r="A3788" t="s">
        <v>114</v>
      </c>
      <c r="B3788" t="s">
        <v>115</v>
      </c>
      <c r="C3788">
        <v>2602</v>
      </c>
      <c r="D3788" t="s">
        <v>3097</v>
      </c>
      <c r="E3788" t="s">
        <v>217</v>
      </c>
      <c r="F3788" t="s">
        <v>154</v>
      </c>
      <c r="G3788" t="s">
        <v>206</v>
      </c>
      <c r="H3788">
        <v>1</v>
      </c>
      <c r="I3788" t="s">
        <v>2977</v>
      </c>
      <c r="J3788" t="s">
        <v>27</v>
      </c>
      <c r="K3788">
        <v>236</v>
      </c>
      <c r="L3788" t="s">
        <v>101</v>
      </c>
      <c r="M3788" s="1">
        <v>42579</v>
      </c>
      <c r="N3788" s="1">
        <v>42763</v>
      </c>
      <c r="O3788" t="s">
        <v>26</v>
      </c>
      <c r="P3788" s="1">
        <v>42580.344236111108</v>
      </c>
      <c r="Q3788" s="1">
        <v>42579</v>
      </c>
      <c r="R3788" s="5">
        <v>1</v>
      </c>
    </row>
    <row r="3789" spans="1:18" x14ac:dyDescent="0.25">
      <c r="A3789" t="s">
        <v>114</v>
      </c>
      <c r="B3789" t="s">
        <v>115</v>
      </c>
      <c r="C3789">
        <v>2602</v>
      </c>
      <c r="D3789" t="s">
        <v>3097</v>
      </c>
      <c r="E3789" t="s">
        <v>217</v>
      </c>
      <c r="F3789" t="s">
        <v>154</v>
      </c>
      <c r="G3789" t="s">
        <v>206</v>
      </c>
      <c r="H3789">
        <v>1</v>
      </c>
      <c r="I3789" t="s">
        <v>2977</v>
      </c>
      <c r="J3789" t="s">
        <v>36</v>
      </c>
      <c r="K3789">
        <v>236</v>
      </c>
      <c r="L3789" t="s">
        <v>101</v>
      </c>
      <c r="M3789" s="1">
        <v>42579</v>
      </c>
      <c r="N3789" s="1">
        <v>42763</v>
      </c>
      <c r="O3789" t="s">
        <v>26</v>
      </c>
      <c r="P3789" s="1">
        <v>42580.344236111108</v>
      </c>
      <c r="Q3789" s="1">
        <v>42579</v>
      </c>
      <c r="R3789" s="5">
        <v>1</v>
      </c>
    </row>
    <row r="3790" spans="1:18" x14ac:dyDescent="0.25">
      <c r="A3790" t="s">
        <v>114</v>
      </c>
      <c r="B3790" t="s">
        <v>115</v>
      </c>
      <c r="C3790">
        <v>2602</v>
      </c>
      <c r="D3790" t="s">
        <v>3097</v>
      </c>
      <c r="E3790" t="s">
        <v>217</v>
      </c>
      <c r="F3790" t="s">
        <v>154</v>
      </c>
      <c r="G3790" t="s">
        <v>206</v>
      </c>
      <c r="H3790">
        <v>1</v>
      </c>
      <c r="I3790" t="s">
        <v>2977</v>
      </c>
      <c r="J3790" t="s">
        <v>24</v>
      </c>
      <c r="K3790">
        <v>236</v>
      </c>
      <c r="L3790" t="s">
        <v>101</v>
      </c>
      <c r="M3790" s="1">
        <v>42579</v>
      </c>
      <c r="N3790" s="1">
        <v>42763</v>
      </c>
      <c r="O3790" t="s">
        <v>26</v>
      </c>
      <c r="P3790" s="1">
        <v>42580.344236111108</v>
      </c>
      <c r="Q3790" s="1">
        <v>42579</v>
      </c>
      <c r="R3790" s="5">
        <v>1</v>
      </c>
    </row>
    <row r="3791" spans="1:18" x14ac:dyDescent="0.25">
      <c r="A3791" t="s">
        <v>3098</v>
      </c>
      <c r="B3791" t="s">
        <v>3099</v>
      </c>
      <c r="C3791">
        <v>2325</v>
      </c>
      <c r="D3791" t="s">
        <v>3100</v>
      </c>
      <c r="E3791" t="s">
        <v>1006</v>
      </c>
      <c r="F3791" t="s">
        <v>154</v>
      </c>
      <c r="G3791" t="s">
        <v>206</v>
      </c>
      <c r="H3791">
        <v>0</v>
      </c>
      <c r="I3791" t="s">
        <v>301</v>
      </c>
      <c r="J3791" t="s">
        <v>24</v>
      </c>
      <c r="K3791">
        <v>1228</v>
      </c>
      <c r="L3791" t="s">
        <v>35</v>
      </c>
      <c r="M3791" s="1">
        <v>42549</v>
      </c>
      <c r="N3791" s="1">
        <v>42914</v>
      </c>
      <c r="O3791" t="s">
        <v>26</v>
      </c>
      <c r="P3791" s="1">
        <v>42611.382453703707</v>
      </c>
      <c r="Q3791" s="1">
        <v>42549</v>
      </c>
      <c r="R3791" s="5">
        <v>1</v>
      </c>
    </row>
    <row r="3792" spans="1:18" x14ac:dyDescent="0.25">
      <c r="A3792" t="s">
        <v>66</v>
      </c>
      <c r="B3792" t="s">
        <v>67</v>
      </c>
      <c r="C3792">
        <v>1967</v>
      </c>
      <c r="D3792" t="s">
        <v>3101</v>
      </c>
      <c r="E3792" t="s">
        <v>946</v>
      </c>
      <c r="F3792" t="s">
        <v>70</v>
      </c>
      <c r="G3792" t="s">
        <v>245</v>
      </c>
      <c r="H3792">
        <v>1</v>
      </c>
      <c r="I3792" t="s">
        <v>40</v>
      </c>
      <c r="J3792" t="s">
        <v>27</v>
      </c>
      <c r="K3792">
        <v>626</v>
      </c>
      <c r="L3792" t="s">
        <v>25</v>
      </c>
      <c r="M3792" s="1">
        <v>42436</v>
      </c>
      <c r="N3792" s="1">
        <v>42620</v>
      </c>
      <c r="O3792" t="s">
        <v>26</v>
      </c>
      <c r="P3792" s="1">
        <v>42590.713217592594</v>
      </c>
      <c r="Q3792" s="1">
        <v>42436</v>
      </c>
      <c r="R3792" s="5">
        <v>1</v>
      </c>
    </row>
    <row r="3793" spans="1:18" x14ac:dyDescent="0.25">
      <c r="A3793" t="s">
        <v>66</v>
      </c>
      <c r="B3793" t="s">
        <v>67</v>
      </c>
      <c r="C3793">
        <v>1967</v>
      </c>
      <c r="D3793" t="s">
        <v>3101</v>
      </c>
      <c r="E3793" t="s">
        <v>946</v>
      </c>
      <c r="F3793" t="s">
        <v>70</v>
      </c>
      <c r="G3793" t="s">
        <v>245</v>
      </c>
      <c r="H3793">
        <v>1</v>
      </c>
      <c r="I3793" t="s">
        <v>40</v>
      </c>
      <c r="J3793" t="s">
        <v>36</v>
      </c>
      <c r="K3793">
        <v>626</v>
      </c>
      <c r="L3793" t="s">
        <v>25</v>
      </c>
      <c r="M3793" s="1">
        <v>42436</v>
      </c>
      <c r="N3793" s="1">
        <v>42620</v>
      </c>
      <c r="O3793" t="s">
        <v>26</v>
      </c>
      <c r="P3793" s="1">
        <v>42590.713217592594</v>
      </c>
      <c r="Q3793" s="1">
        <v>42436</v>
      </c>
      <c r="R3793" s="5">
        <v>1</v>
      </c>
    </row>
    <row r="3794" spans="1:18" x14ac:dyDescent="0.25">
      <c r="A3794" t="s">
        <v>66</v>
      </c>
      <c r="B3794" t="s">
        <v>67</v>
      </c>
      <c r="C3794">
        <v>1967</v>
      </c>
      <c r="D3794" t="s">
        <v>3101</v>
      </c>
      <c r="E3794" t="s">
        <v>946</v>
      </c>
      <c r="F3794" t="s">
        <v>70</v>
      </c>
      <c r="G3794" t="s">
        <v>245</v>
      </c>
      <c r="H3794">
        <v>1</v>
      </c>
      <c r="I3794" t="s">
        <v>40</v>
      </c>
      <c r="J3794" t="s">
        <v>24</v>
      </c>
      <c r="K3794">
        <v>626</v>
      </c>
      <c r="L3794" t="s">
        <v>25</v>
      </c>
      <c r="M3794" s="1">
        <v>42436</v>
      </c>
      <c r="N3794" s="1">
        <v>42620</v>
      </c>
      <c r="O3794" t="s">
        <v>26</v>
      </c>
      <c r="P3794" s="1">
        <v>42590.713217592594</v>
      </c>
      <c r="Q3794" s="1">
        <v>42436</v>
      </c>
      <c r="R3794" s="5">
        <v>1</v>
      </c>
    </row>
    <row r="3795" spans="1:18" x14ac:dyDescent="0.25">
      <c r="A3795" t="s">
        <v>66</v>
      </c>
      <c r="B3795" t="s">
        <v>67</v>
      </c>
      <c r="C3795">
        <v>1967</v>
      </c>
      <c r="D3795" t="s">
        <v>3101</v>
      </c>
      <c r="E3795" t="s">
        <v>946</v>
      </c>
      <c r="F3795" t="s">
        <v>70</v>
      </c>
      <c r="G3795" t="s">
        <v>245</v>
      </c>
      <c r="H3795">
        <v>1</v>
      </c>
      <c r="I3795" t="s">
        <v>40</v>
      </c>
      <c r="J3795" t="s">
        <v>24</v>
      </c>
      <c r="K3795">
        <v>1499</v>
      </c>
      <c r="L3795" t="s">
        <v>35</v>
      </c>
      <c r="M3795" s="1">
        <v>42583</v>
      </c>
      <c r="N3795" s="1">
        <v>42767</v>
      </c>
      <c r="O3795" t="s">
        <v>26</v>
      </c>
      <c r="P3795" s="1">
        <v>42626.347430555557</v>
      </c>
      <c r="Q3795" s="1">
        <v>42583</v>
      </c>
      <c r="R3795" s="5">
        <v>1</v>
      </c>
    </row>
    <row r="3796" spans="1:18" x14ac:dyDescent="0.25">
      <c r="A3796" t="s">
        <v>66</v>
      </c>
      <c r="B3796" t="s">
        <v>67</v>
      </c>
      <c r="C3796">
        <v>1967</v>
      </c>
      <c r="D3796" t="s">
        <v>3101</v>
      </c>
      <c r="E3796" t="s">
        <v>946</v>
      </c>
      <c r="F3796" t="s">
        <v>70</v>
      </c>
      <c r="G3796" t="s">
        <v>245</v>
      </c>
      <c r="H3796">
        <v>1</v>
      </c>
      <c r="I3796" t="s">
        <v>40</v>
      </c>
      <c r="J3796" t="s">
        <v>27</v>
      </c>
      <c r="K3796">
        <v>1499</v>
      </c>
      <c r="L3796" t="s">
        <v>35</v>
      </c>
      <c r="M3796" s="1">
        <v>42583</v>
      </c>
      <c r="N3796" s="1">
        <v>42767</v>
      </c>
      <c r="O3796" t="s">
        <v>26</v>
      </c>
      <c r="P3796" s="1">
        <v>42626.347430555557</v>
      </c>
      <c r="Q3796" s="1">
        <v>42583</v>
      </c>
      <c r="R3796" s="5">
        <v>1</v>
      </c>
    </row>
    <row r="3797" spans="1:18" x14ac:dyDescent="0.25">
      <c r="A3797" t="s">
        <v>66</v>
      </c>
      <c r="B3797" t="s">
        <v>67</v>
      </c>
      <c r="C3797">
        <v>1967</v>
      </c>
      <c r="D3797" t="s">
        <v>3101</v>
      </c>
      <c r="E3797" t="s">
        <v>946</v>
      </c>
      <c r="F3797" t="s">
        <v>70</v>
      </c>
      <c r="G3797" t="s">
        <v>245</v>
      </c>
      <c r="H3797">
        <v>1</v>
      </c>
      <c r="I3797" t="s">
        <v>40</v>
      </c>
      <c r="J3797" t="s">
        <v>36</v>
      </c>
      <c r="K3797">
        <v>1499</v>
      </c>
      <c r="L3797" t="s">
        <v>35</v>
      </c>
      <c r="M3797" s="1">
        <v>42583</v>
      </c>
      <c r="N3797" s="1">
        <v>42767</v>
      </c>
      <c r="O3797" t="s">
        <v>26</v>
      </c>
      <c r="P3797" s="1">
        <v>42626.347430555557</v>
      </c>
      <c r="Q3797" s="1">
        <v>42583</v>
      </c>
      <c r="R3797" s="5">
        <v>1</v>
      </c>
    </row>
    <row r="3798" spans="1:18" x14ac:dyDescent="0.25">
      <c r="A3798" t="s">
        <v>2742</v>
      </c>
      <c r="B3798" t="s">
        <v>2743</v>
      </c>
      <c r="C3798">
        <v>1927</v>
      </c>
      <c r="D3798" t="s">
        <v>3102</v>
      </c>
      <c r="E3798" t="s">
        <v>217</v>
      </c>
      <c r="F3798" t="s">
        <v>154</v>
      </c>
      <c r="G3798" t="s">
        <v>206</v>
      </c>
      <c r="H3798">
        <v>0</v>
      </c>
      <c r="I3798" t="s">
        <v>493</v>
      </c>
      <c r="J3798" t="s">
        <v>24</v>
      </c>
      <c r="K3798">
        <v>1552</v>
      </c>
      <c r="L3798" t="s">
        <v>35</v>
      </c>
      <c r="M3798" s="1">
        <v>42460</v>
      </c>
      <c r="N3798" s="1">
        <v>42825</v>
      </c>
      <c r="O3798" t="s">
        <v>26</v>
      </c>
      <c r="P3798" s="1">
        <v>42626.6565162037</v>
      </c>
      <c r="Q3798" s="1">
        <v>42460</v>
      </c>
      <c r="R3798" s="5">
        <v>1</v>
      </c>
    </row>
    <row r="3799" spans="1:18" x14ac:dyDescent="0.25">
      <c r="A3799" t="s">
        <v>2742</v>
      </c>
      <c r="B3799" t="s">
        <v>2743</v>
      </c>
      <c r="C3799">
        <v>1927</v>
      </c>
      <c r="D3799" t="s">
        <v>3102</v>
      </c>
      <c r="E3799" t="s">
        <v>217</v>
      </c>
      <c r="F3799" t="s">
        <v>154</v>
      </c>
      <c r="G3799" t="s">
        <v>206</v>
      </c>
      <c r="H3799">
        <v>0</v>
      </c>
      <c r="I3799" t="s">
        <v>493</v>
      </c>
      <c r="J3799" t="s">
        <v>27</v>
      </c>
      <c r="K3799">
        <v>1552</v>
      </c>
      <c r="L3799" t="s">
        <v>35</v>
      </c>
      <c r="M3799" s="1">
        <v>42460</v>
      </c>
      <c r="N3799" s="1">
        <v>42825</v>
      </c>
      <c r="O3799" t="s">
        <v>26</v>
      </c>
      <c r="P3799" s="1">
        <v>42626.6565162037</v>
      </c>
      <c r="Q3799" s="1">
        <v>42460</v>
      </c>
      <c r="R3799" s="5">
        <v>1</v>
      </c>
    </row>
    <row r="3800" spans="1:18" x14ac:dyDescent="0.25">
      <c r="A3800" t="s">
        <v>3103</v>
      </c>
      <c r="B3800" t="s">
        <v>3104</v>
      </c>
      <c r="C3800">
        <v>2877</v>
      </c>
      <c r="D3800" t="s">
        <v>3105</v>
      </c>
      <c r="E3800" t="s">
        <v>205</v>
      </c>
      <c r="F3800" t="s">
        <v>635</v>
      </c>
      <c r="G3800" t="s">
        <v>1373</v>
      </c>
      <c r="H3800">
        <v>0</v>
      </c>
      <c r="I3800" t="s">
        <v>516</v>
      </c>
      <c r="J3800" t="s">
        <v>27</v>
      </c>
      <c r="K3800">
        <v>168</v>
      </c>
      <c r="L3800" t="s">
        <v>35</v>
      </c>
      <c r="M3800" s="1">
        <v>42447</v>
      </c>
      <c r="N3800" s="1">
        <v>42812</v>
      </c>
      <c r="O3800" t="s">
        <v>26</v>
      </c>
      <c r="P3800" s="1">
        <v>42577.407199074078</v>
      </c>
      <c r="Q3800" s="1">
        <v>42447</v>
      </c>
      <c r="R3800" s="5">
        <v>1</v>
      </c>
    </row>
    <row r="3801" spans="1:18" x14ac:dyDescent="0.25">
      <c r="A3801" t="s">
        <v>3103</v>
      </c>
      <c r="B3801" t="s">
        <v>3104</v>
      </c>
      <c r="C3801">
        <v>2877</v>
      </c>
      <c r="D3801" t="s">
        <v>3105</v>
      </c>
      <c r="E3801" t="s">
        <v>205</v>
      </c>
      <c r="F3801" t="s">
        <v>635</v>
      </c>
      <c r="G3801" t="s">
        <v>1373</v>
      </c>
      <c r="H3801">
        <v>0</v>
      </c>
      <c r="I3801" t="s">
        <v>516</v>
      </c>
      <c r="J3801" t="s">
        <v>36</v>
      </c>
      <c r="K3801">
        <v>168</v>
      </c>
      <c r="L3801" t="s">
        <v>35</v>
      </c>
      <c r="M3801" s="1">
        <v>42447</v>
      </c>
      <c r="N3801" s="1">
        <v>42812</v>
      </c>
      <c r="O3801" t="s">
        <v>26</v>
      </c>
      <c r="P3801" s="1">
        <v>42577.407199074078</v>
      </c>
      <c r="Q3801" s="1">
        <v>42447</v>
      </c>
      <c r="R3801" s="5">
        <v>1</v>
      </c>
    </row>
    <row r="3802" spans="1:18" x14ac:dyDescent="0.25">
      <c r="A3802" t="s">
        <v>3103</v>
      </c>
      <c r="B3802" t="s">
        <v>3104</v>
      </c>
      <c r="C3802">
        <v>2877</v>
      </c>
      <c r="D3802" t="s">
        <v>3105</v>
      </c>
      <c r="E3802" t="s">
        <v>205</v>
      </c>
      <c r="F3802" t="s">
        <v>635</v>
      </c>
      <c r="G3802" t="s">
        <v>1373</v>
      </c>
      <c r="H3802">
        <v>0</v>
      </c>
      <c r="I3802" t="s">
        <v>516</v>
      </c>
      <c r="J3802" t="s">
        <v>24</v>
      </c>
      <c r="K3802">
        <v>168</v>
      </c>
      <c r="L3802" t="s">
        <v>35</v>
      </c>
      <c r="M3802" s="1">
        <v>42447</v>
      </c>
      <c r="N3802" s="1">
        <v>42812</v>
      </c>
      <c r="O3802" t="s">
        <v>26</v>
      </c>
      <c r="P3802" s="1">
        <v>42577.407199074078</v>
      </c>
      <c r="Q3802" s="1">
        <v>42447</v>
      </c>
      <c r="R3802" s="5">
        <v>1</v>
      </c>
    </row>
    <row r="3803" spans="1:18" x14ac:dyDescent="0.25">
      <c r="A3803" t="s">
        <v>1683</v>
      </c>
      <c r="B3803" t="s">
        <v>1684</v>
      </c>
      <c r="C3803">
        <v>1481</v>
      </c>
      <c r="D3803" t="s">
        <v>3106</v>
      </c>
      <c r="E3803" t="s">
        <v>217</v>
      </c>
      <c r="F3803" t="s">
        <v>52</v>
      </c>
      <c r="G3803" t="s">
        <v>152</v>
      </c>
      <c r="H3803">
        <v>0</v>
      </c>
      <c r="I3803" t="s">
        <v>107</v>
      </c>
      <c r="J3803" t="s">
        <v>24</v>
      </c>
      <c r="K3803">
        <v>1083</v>
      </c>
      <c r="L3803" t="s">
        <v>35</v>
      </c>
      <c r="M3803" s="1">
        <v>42593</v>
      </c>
      <c r="N3803" s="1">
        <v>42958</v>
      </c>
      <c r="O3803" t="s">
        <v>88</v>
      </c>
      <c r="P3803" s="1">
        <v>42605.420289351852</v>
      </c>
      <c r="Q3803" s="1">
        <v>42593</v>
      </c>
      <c r="R3803" s="5">
        <v>1</v>
      </c>
    </row>
    <row r="3804" spans="1:18" x14ac:dyDescent="0.25">
      <c r="A3804" t="s">
        <v>1683</v>
      </c>
      <c r="B3804" t="s">
        <v>1684</v>
      </c>
      <c r="C3804">
        <v>1481</v>
      </c>
      <c r="D3804" t="s">
        <v>3106</v>
      </c>
      <c r="E3804" t="s">
        <v>217</v>
      </c>
      <c r="F3804" t="s">
        <v>52</v>
      </c>
      <c r="G3804" t="s">
        <v>152</v>
      </c>
      <c r="H3804">
        <v>0</v>
      </c>
      <c r="I3804" t="s">
        <v>107</v>
      </c>
      <c r="J3804" t="s">
        <v>27</v>
      </c>
      <c r="K3804">
        <v>1083</v>
      </c>
      <c r="L3804" t="s">
        <v>35</v>
      </c>
      <c r="M3804" s="1">
        <v>42593</v>
      </c>
      <c r="N3804" s="1">
        <v>42958</v>
      </c>
      <c r="O3804" t="s">
        <v>88</v>
      </c>
      <c r="P3804" s="1">
        <v>42605.420289351852</v>
      </c>
      <c r="Q3804" s="1">
        <v>42593</v>
      </c>
      <c r="R3804" s="5">
        <v>1</v>
      </c>
    </row>
    <row r="3805" spans="1:18" x14ac:dyDescent="0.25">
      <c r="A3805" t="s">
        <v>1683</v>
      </c>
      <c r="B3805" t="s">
        <v>1684</v>
      </c>
      <c r="C3805">
        <v>1481</v>
      </c>
      <c r="D3805" t="s">
        <v>3107</v>
      </c>
      <c r="E3805" t="s">
        <v>217</v>
      </c>
      <c r="F3805" t="s">
        <v>52</v>
      </c>
      <c r="G3805" t="s">
        <v>152</v>
      </c>
      <c r="H3805">
        <v>0</v>
      </c>
      <c r="I3805" t="s">
        <v>107</v>
      </c>
      <c r="J3805" t="s">
        <v>24</v>
      </c>
      <c r="K3805">
        <v>638</v>
      </c>
      <c r="L3805" t="s">
        <v>35</v>
      </c>
      <c r="M3805" s="1">
        <v>42587</v>
      </c>
      <c r="N3805" s="1">
        <v>42952</v>
      </c>
      <c r="O3805" t="s">
        <v>88</v>
      </c>
      <c r="P3805" s="1">
        <v>42591.365925925929</v>
      </c>
      <c r="Q3805" s="1">
        <v>42587</v>
      </c>
      <c r="R3805" s="5">
        <v>1</v>
      </c>
    </row>
    <row r="3806" spans="1:18" x14ac:dyDescent="0.25">
      <c r="A3806" t="s">
        <v>1683</v>
      </c>
      <c r="B3806" t="s">
        <v>1684</v>
      </c>
      <c r="C3806">
        <v>1481</v>
      </c>
      <c r="D3806" t="s">
        <v>3107</v>
      </c>
      <c r="E3806" t="s">
        <v>217</v>
      </c>
      <c r="F3806" t="s">
        <v>52</v>
      </c>
      <c r="G3806" t="s">
        <v>152</v>
      </c>
      <c r="H3806">
        <v>0</v>
      </c>
      <c r="I3806" t="s">
        <v>107</v>
      </c>
      <c r="J3806" t="s">
        <v>27</v>
      </c>
      <c r="K3806">
        <v>638</v>
      </c>
      <c r="L3806" t="s">
        <v>35</v>
      </c>
      <c r="M3806" s="1">
        <v>42587</v>
      </c>
      <c r="N3806" s="1">
        <v>42952</v>
      </c>
      <c r="O3806" t="s">
        <v>88</v>
      </c>
      <c r="P3806" s="1">
        <v>42591.365925925929</v>
      </c>
      <c r="Q3806" s="1">
        <v>42587</v>
      </c>
      <c r="R3806" s="5">
        <v>1</v>
      </c>
    </row>
    <row r="3807" spans="1:18" x14ac:dyDescent="0.25">
      <c r="A3807" t="s">
        <v>1683</v>
      </c>
      <c r="B3807" t="s">
        <v>1684</v>
      </c>
      <c r="C3807">
        <v>1481</v>
      </c>
      <c r="D3807" t="s">
        <v>3108</v>
      </c>
      <c r="E3807" t="s">
        <v>205</v>
      </c>
      <c r="F3807" t="s">
        <v>52</v>
      </c>
      <c r="G3807" t="s">
        <v>152</v>
      </c>
      <c r="H3807">
        <v>0</v>
      </c>
      <c r="I3807" t="s">
        <v>107</v>
      </c>
      <c r="J3807" t="s">
        <v>24</v>
      </c>
      <c r="K3807">
        <v>613</v>
      </c>
      <c r="L3807" t="s">
        <v>35</v>
      </c>
      <c r="M3807" s="1">
        <v>42555</v>
      </c>
      <c r="N3807" s="1">
        <v>42920</v>
      </c>
      <c r="O3807" t="s">
        <v>88</v>
      </c>
      <c r="P3807" s="1">
        <v>42590.565324074072</v>
      </c>
      <c r="Q3807" s="1">
        <v>42555</v>
      </c>
      <c r="R3807" s="5">
        <v>1</v>
      </c>
    </row>
    <row r="3808" spans="1:18" x14ac:dyDescent="0.25">
      <c r="A3808" t="s">
        <v>1683</v>
      </c>
      <c r="B3808" t="s">
        <v>1684</v>
      </c>
      <c r="C3808">
        <v>1481</v>
      </c>
      <c r="D3808" t="s">
        <v>3108</v>
      </c>
      <c r="E3808" t="s">
        <v>205</v>
      </c>
      <c r="F3808" t="s">
        <v>52</v>
      </c>
      <c r="G3808" t="s">
        <v>152</v>
      </c>
      <c r="H3808">
        <v>0</v>
      </c>
      <c r="I3808" t="s">
        <v>107</v>
      </c>
      <c r="J3808" t="s">
        <v>27</v>
      </c>
      <c r="K3808">
        <v>613</v>
      </c>
      <c r="L3808" t="s">
        <v>35</v>
      </c>
      <c r="M3808" s="1">
        <v>42555</v>
      </c>
      <c r="N3808" s="1">
        <v>42920</v>
      </c>
      <c r="O3808" t="s">
        <v>88</v>
      </c>
      <c r="P3808" s="1">
        <v>42590.565324074072</v>
      </c>
      <c r="Q3808" s="1">
        <v>42555</v>
      </c>
      <c r="R3808" s="5">
        <v>1</v>
      </c>
    </row>
    <row r="3809" spans="1:18" x14ac:dyDescent="0.25">
      <c r="A3809" t="s">
        <v>1683</v>
      </c>
      <c r="B3809" t="s">
        <v>1684</v>
      </c>
      <c r="C3809">
        <v>1481</v>
      </c>
      <c r="D3809" t="s">
        <v>3110</v>
      </c>
      <c r="E3809" t="s">
        <v>217</v>
      </c>
      <c r="F3809" t="s">
        <v>45</v>
      </c>
      <c r="G3809" t="s">
        <v>152</v>
      </c>
      <c r="H3809">
        <v>0</v>
      </c>
      <c r="I3809" t="s">
        <v>107</v>
      </c>
      <c r="J3809" t="s">
        <v>24</v>
      </c>
      <c r="K3809">
        <v>612</v>
      </c>
      <c r="L3809" t="s">
        <v>35</v>
      </c>
      <c r="M3809" s="1">
        <v>42380</v>
      </c>
      <c r="N3809" s="1">
        <v>42746</v>
      </c>
      <c r="O3809" t="s">
        <v>88</v>
      </c>
      <c r="P3809" s="1">
        <v>42590.563206018516</v>
      </c>
      <c r="Q3809" s="1">
        <v>42380</v>
      </c>
      <c r="R3809" s="5">
        <v>1</v>
      </c>
    </row>
    <row r="3810" spans="1:18" x14ac:dyDescent="0.25">
      <c r="A3810" t="s">
        <v>1683</v>
      </c>
      <c r="B3810" t="s">
        <v>1684</v>
      </c>
      <c r="C3810">
        <v>1481</v>
      </c>
      <c r="D3810" t="s">
        <v>3110</v>
      </c>
      <c r="E3810" t="s">
        <v>217</v>
      </c>
      <c r="F3810" t="s">
        <v>45</v>
      </c>
      <c r="G3810" t="s">
        <v>152</v>
      </c>
      <c r="H3810">
        <v>0</v>
      </c>
      <c r="I3810" t="s">
        <v>107</v>
      </c>
      <c r="J3810" t="s">
        <v>27</v>
      </c>
      <c r="K3810">
        <v>612</v>
      </c>
      <c r="L3810" t="s">
        <v>35</v>
      </c>
      <c r="M3810" s="1">
        <v>42380</v>
      </c>
      <c r="N3810" s="1">
        <v>42746</v>
      </c>
      <c r="O3810" t="s">
        <v>88</v>
      </c>
      <c r="P3810" s="1">
        <v>42590.563206018516</v>
      </c>
      <c r="Q3810" s="1">
        <v>42380</v>
      </c>
      <c r="R3810" s="5">
        <v>1</v>
      </c>
    </row>
    <row r="3811" spans="1:18" x14ac:dyDescent="0.25">
      <c r="A3811" t="s">
        <v>1683</v>
      </c>
      <c r="B3811" t="s">
        <v>1684</v>
      </c>
      <c r="C3811">
        <v>1481</v>
      </c>
      <c r="D3811" t="s">
        <v>3111</v>
      </c>
      <c r="E3811" t="s">
        <v>217</v>
      </c>
      <c r="F3811" t="s">
        <v>1103</v>
      </c>
      <c r="G3811" t="s">
        <v>152</v>
      </c>
      <c r="H3811">
        <v>0</v>
      </c>
      <c r="I3811" t="s">
        <v>107</v>
      </c>
      <c r="J3811" t="s">
        <v>24</v>
      </c>
      <c r="K3811">
        <v>2716</v>
      </c>
      <c r="L3811" t="s">
        <v>331</v>
      </c>
      <c r="M3811" t="s">
        <v>99</v>
      </c>
      <c r="N3811" t="s">
        <v>99</v>
      </c>
      <c r="O3811" t="s">
        <v>99</v>
      </c>
      <c r="P3811" s="1">
        <v>42711.432476851849</v>
      </c>
      <c r="Q3811" t="s">
        <v>99</v>
      </c>
      <c r="R3811" s="5">
        <v>1</v>
      </c>
    </row>
    <row r="3812" spans="1:18" x14ac:dyDescent="0.25">
      <c r="A3812" t="s">
        <v>1683</v>
      </c>
      <c r="B3812" t="s">
        <v>1684</v>
      </c>
      <c r="C3812">
        <v>1481</v>
      </c>
      <c r="D3812" t="s">
        <v>3111</v>
      </c>
      <c r="E3812" t="s">
        <v>217</v>
      </c>
      <c r="F3812" t="s">
        <v>1103</v>
      </c>
      <c r="G3812" t="s">
        <v>152</v>
      </c>
      <c r="H3812">
        <v>0</v>
      </c>
      <c r="I3812" t="s">
        <v>107</v>
      </c>
      <c r="J3812" t="s">
        <v>27</v>
      </c>
      <c r="K3812">
        <v>2716</v>
      </c>
      <c r="L3812" t="s">
        <v>331</v>
      </c>
      <c r="M3812" t="s">
        <v>99</v>
      </c>
      <c r="N3812" t="s">
        <v>99</v>
      </c>
      <c r="O3812" t="s">
        <v>99</v>
      </c>
      <c r="P3812" s="1">
        <v>42711.432476851849</v>
      </c>
      <c r="Q3812" t="s">
        <v>99</v>
      </c>
      <c r="R3812" s="5">
        <v>1</v>
      </c>
    </row>
    <row r="3813" spans="1:18" x14ac:dyDescent="0.25">
      <c r="A3813" t="s">
        <v>2884</v>
      </c>
      <c r="B3813" t="s">
        <v>2885</v>
      </c>
      <c r="C3813">
        <v>1621</v>
      </c>
      <c r="D3813" t="s">
        <v>3112</v>
      </c>
      <c r="E3813" t="s">
        <v>217</v>
      </c>
      <c r="F3813" t="s">
        <v>21</v>
      </c>
      <c r="G3813" t="s">
        <v>1779</v>
      </c>
      <c r="H3813">
        <v>0</v>
      </c>
      <c r="I3813" t="s">
        <v>203</v>
      </c>
      <c r="J3813" t="s">
        <v>24</v>
      </c>
      <c r="K3813">
        <v>1627</v>
      </c>
      <c r="L3813" t="s">
        <v>25</v>
      </c>
      <c r="M3813" s="1">
        <v>42304</v>
      </c>
      <c r="N3813" s="1">
        <v>42670</v>
      </c>
      <c r="O3813" t="s">
        <v>26</v>
      </c>
      <c r="P3813" s="1">
        <v>42628.484189814815</v>
      </c>
      <c r="Q3813" s="1">
        <v>42304</v>
      </c>
      <c r="R3813" s="5">
        <v>1</v>
      </c>
    </row>
    <row r="3814" spans="1:18" x14ac:dyDescent="0.25">
      <c r="A3814" t="s">
        <v>2884</v>
      </c>
      <c r="B3814" t="s">
        <v>2885</v>
      </c>
      <c r="C3814">
        <v>1621</v>
      </c>
      <c r="D3814" t="s">
        <v>3112</v>
      </c>
      <c r="E3814" t="s">
        <v>217</v>
      </c>
      <c r="F3814" t="s">
        <v>21</v>
      </c>
      <c r="G3814" t="s">
        <v>1779</v>
      </c>
      <c r="H3814">
        <v>0</v>
      </c>
      <c r="I3814" t="s">
        <v>203</v>
      </c>
      <c r="J3814" t="s">
        <v>27</v>
      </c>
      <c r="K3814">
        <v>1627</v>
      </c>
      <c r="L3814" t="s">
        <v>25</v>
      </c>
      <c r="M3814" s="1">
        <v>42304</v>
      </c>
      <c r="N3814" s="1">
        <v>42670</v>
      </c>
      <c r="O3814" t="s">
        <v>26</v>
      </c>
      <c r="P3814" s="1">
        <v>42628.484189814815</v>
      </c>
      <c r="Q3814" s="1">
        <v>42304</v>
      </c>
      <c r="R3814" s="5">
        <v>1</v>
      </c>
    </row>
    <row r="3815" spans="1:18" x14ac:dyDescent="0.25">
      <c r="A3815" t="s">
        <v>2884</v>
      </c>
      <c r="B3815" t="s">
        <v>2885</v>
      </c>
      <c r="C3815">
        <v>1621</v>
      </c>
      <c r="D3815" t="s">
        <v>3112</v>
      </c>
      <c r="E3815" t="s">
        <v>217</v>
      </c>
      <c r="F3815" t="s">
        <v>21</v>
      </c>
      <c r="G3815" t="s">
        <v>1779</v>
      </c>
      <c r="H3815">
        <v>0</v>
      </c>
      <c r="I3815" t="s">
        <v>203</v>
      </c>
      <c r="J3815" t="s">
        <v>24</v>
      </c>
      <c r="K3815">
        <v>2621</v>
      </c>
      <c r="L3815" t="s">
        <v>35</v>
      </c>
      <c r="M3815" s="1">
        <v>42668</v>
      </c>
      <c r="N3815" s="1">
        <v>43033</v>
      </c>
      <c r="O3815" t="s">
        <v>26</v>
      </c>
      <c r="P3815" s="1">
        <v>42698.656412037039</v>
      </c>
      <c r="Q3815" s="1">
        <v>42668</v>
      </c>
      <c r="R3815" s="5">
        <v>1</v>
      </c>
    </row>
    <row r="3816" spans="1:18" x14ac:dyDescent="0.25">
      <c r="A3816" t="s">
        <v>2884</v>
      </c>
      <c r="B3816" t="s">
        <v>2885</v>
      </c>
      <c r="C3816">
        <v>1621</v>
      </c>
      <c r="D3816" t="s">
        <v>3112</v>
      </c>
      <c r="E3816" t="s">
        <v>217</v>
      </c>
      <c r="F3816" t="s">
        <v>21</v>
      </c>
      <c r="G3816" t="s">
        <v>1779</v>
      </c>
      <c r="H3816">
        <v>0</v>
      </c>
      <c r="I3816" t="s">
        <v>203</v>
      </c>
      <c r="J3816" t="s">
        <v>27</v>
      </c>
      <c r="K3816">
        <v>2621</v>
      </c>
      <c r="L3816" t="s">
        <v>35</v>
      </c>
      <c r="M3816" s="1">
        <v>42668</v>
      </c>
      <c r="N3816" s="1">
        <v>43033</v>
      </c>
      <c r="O3816" t="s">
        <v>26</v>
      </c>
      <c r="P3816" s="1">
        <v>42698.656412037039</v>
      </c>
      <c r="Q3816" s="1">
        <v>42668</v>
      </c>
      <c r="R3816" s="5">
        <v>1</v>
      </c>
    </row>
    <row r="3817" spans="1:18" x14ac:dyDescent="0.25">
      <c r="A3817" t="s">
        <v>1565</v>
      </c>
      <c r="B3817" t="s">
        <v>1566</v>
      </c>
      <c r="C3817">
        <v>2141</v>
      </c>
      <c r="D3817" t="s">
        <v>3113</v>
      </c>
      <c r="E3817" t="s">
        <v>1006</v>
      </c>
      <c r="F3817" t="s">
        <v>154</v>
      </c>
      <c r="G3817" t="s">
        <v>206</v>
      </c>
      <c r="H3817">
        <v>0</v>
      </c>
      <c r="I3817" t="s">
        <v>796</v>
      </c>
      <c r="J3817" t="s">
        <v>24</v>
      </c>
      <c r="K3817">
        <v>1528</v>
      </c>
      <c r="L3817" t="s">
        <v>35</v>
      </c>
      <c r="M3817" s="1">
        <v>42548</v>
      </c>
      <c r="N3817" s="1">
        <v>42913</v>
      </c>
      <c r="O3817" t="s">
        <v>26</v>
      </c>
      <c r="P3817" s="1">
        <v>42626.467604166668</v>
      </c>
      <c r="Q3817" s="1">
        <v>42548</v>
      </c>
      <c r="R3817" s="5">
        <v>1</v>
      </c>
    </row>
    <row r="3818" spans="1:18" x14ac:dyDescent="0.25">
      <c r="A3818" t="s">
        <v>1565</v>
      </c>
      <c r="B3818" t="s">
        <v>1566</v>
      </c>
      <c r="C3818">
        <v>2141</v>
      </c>
      <c r="D3818" t="s">
        <v>3113</v>
      </c>
      <c r="E3818" t="s">
        <v>1006</v>
      </c>
      <c r="F3818" t="s">
        <v>154</v>
      </c>
      <c r="G3818" t="s">
        <v>206</v>
      </c>
      <c r="H3818">
        <v>0</v>
      </c>
      <c r="I3818" t="s">
        <v>796</v>
      </c>
      <c r="J3818" t="s">
        <v>27</v>
      </c>
      <c r="K3818">
        <v>1528</v>
      </c>
      <c r="L3818" t="s">
        <v>35</v>
      </c>
      <c r="M3818" s="1">
        <v>42548</v>
      </c>
      <c r="N3818" s="1">
        <v>42913</v>
      </c>
      <c r="O3818" t="s">
        <v>26</v>
      </c>
      <c r="P3818" s="1">
        <v>42626.467604166668</v>
      </c>
      <c r="Q3818" s="1">
        <v>42548</v>
      </c>
      <c r="R3818" s="5">
        <v>1</v>
      </c>
    </row>
    <row r="3819" spans="1:18" x14ac:dyDescent="0.25">
      <c r="A3819" t="s">
        <v>3114</v>
      </c>
      <c r="B3819" t="s">
        <v>3115</v>
      </c>
      <c r="C3819">
        <v>2713</v>
      </c>
      <c r="D3819" t="s">
        <v>3116</v>
      </c>
      <c r="E3819" t="s">
        <v>217</v>
      </c>
      <c r="F3819" t="s">
        <v>696</v>
      </c>
      <c r="G3819" t="s">
        <v>2899</v>
      </c>
      <c r="H3819">
        <v>1</v>
      </c>
      <c r="I3819" t="s">
        <v>627</v>
      </c>
      <c r="J3819" t="s">
        <v>24</v>
      </c>
      <c r="K3819">
        <v>1535</v>
      </c>
      <c r="L3819" t="s">
        <v>25</v>
      </c>
      <c r="M3819" s="1">
        <v>42541</v>
      </c>
      <c r="N3819" s="1">
        <v>42724</v>
      </c>
      <c r="O3819" t="s">
        <v>26</v>
      </c>
      <c r="P3819" s="1">
        <v>42626.585300925923</v>
      </c>
      <c r="Q3819" s="1">
        <v>42541</v>
      </c>
      <c r="R3819" s="5">
        <v>1</v>
      </c>
    </row>
    <row r="3820" spans="1:18" x14ac:dyDescent="0.25">
      <c r="A3820" t="s">
        <v>3114</v>
      </c>
      <c r="B3820" t="s">
        <v>3115</v>
      </c>
      <c r="C3820">
        <v>2713</v>
      </c>
      <c r="D3820" t="s">
        <v>3116</v>
      </c>
      <c r="E3820" t="s">
        <v>217</v>
      </c>
      <c r="F3820" t="s">
        <v>696</v>
      </c>
      <c r="G3820" t="s">
        <v>2899</v>
      </c>
      <c r="H3820">
        <v>1</v>
      </c>
      <c r="I3820" t="s">
        <v>627</v>
      </c>
      <c r="J3820" t="s">
        <v>27</v>
      </c>
      <c r="K3820">
        <v>1535</v>
      </c>
      <c r="L3820" t="s">
        <v>25</v>
      </c>
      <c r="M3820" s="1">
        <v>42541</v>
      </c>
      <c r="N3820" s="1">
        <v>42724</v>
      </c>
      <c r="O3820" t="s">
        <v>26</v>
      </c>
      <c r="P3820" s="1">
        <v>42626.585300925923</v>
      </c>
      <c r="Q3820" s="1">
        <v>42541</v>
      </c>
      <c r="R3820" s="5">
        <v>1</v>
      </c>
    </row>
    <row r="3821" spans="1:18" x14ac:dyDescent="0.25">
      <c r="A3821" t="s">
        <v>3114</v>
      </c>
      <c r="B3821" t="s">
        <v>3115</v>
      </c>
      <c r="C3821">
        <v>2713</v>
      </c>
      <c r="D3821" t="s">
        <v>3116</v>
      </c>
      <c r="E3821" t="s">
        <v>217</v>
      </c>
      <c r="F3821" t="s">
        <v>696</v>
      </c>
      <c r="G3821" t="s">
        <v>2899</v>
      </c>
      <c r="H3821">
        <v>1</v>
      </c>
      <c r="I3821" t="s">
        <v>627</v>
      </c>
      <c r="J3821" t="s">
        <v>36</v>
      </c>
      <c r="K3821">
        <v>1535</v>
      </c>
      <c r="L3821" t="s">
        <v>25</v>
      </c>
      <c r="M3821" s="1">
        <v>42541</v>
      </c>
      <c r="N3821" s="1">
        <v>42724</v>
      </c>
      <c r="O3821" t="s">
        <v>26</v>
      </c>
      <c r="P3821" s="1">
        <v>42626.585300925923</v>
      </c>
      <c r="Q3821" s="1">
        <v>42541</v>
      </c>
      <c r="R3821" s="5">
        <v>1</v>
      </c>
    </row>
    <row r="3822" spans="1:18" x14ac:dyDescent="0.25">
      <c r="A3822" t="s">
        <v>2967</v>
      </c>
      <c r="B3822" t="s">
        <v>2968</v>
      </c>
      <c r="C3822">
        <v>2235</v>
      </c>
      <c r="D3822" t="s">
        <v>3117</v>
      </c>
      <c r="E3822" t="s">
        <v>217</v>
      </c>
      <c r="F3822" t="s">
        <v>70</v>
      </c>
      <c r="G3822" t="s">
        <v>2645</v>
      </c>
      <c r="H3822">
        <v>0</v>
      </c>
      <c r="I3822" t="s">
        <v>107</v>
      </c>
      <c r="J3822" t="s">
        <v>24</v>
      </c>
      <c r="K3822">
        <v>763</v>
      </c>
      <c r="L3822" t="s">
        <v>35</v>
      </c>
      <c r="M3822" s="1">
        <v>42584</v>
      </c>
      <c r="N3822" s="1">
        <v>42949</v>
      </c>
      <c r="O3822" t="s">
        <v>26</v>
      </c>
      <c r="P3822" s="1">
        <v>42592.62232638889</v>
      </c>
      <c r="Q3822" s="1">
        <v>42584</v>
      </c>
      <c r="R3822" s="5">
        <v>1</v>
      </c>
    </row>
    <row r="3823" spans="1:18" x14ac:dyDescent="0.25">
      <c r="A3823" t="s">
        <v>174</v>
      </c>
      <c r="B3823" t="s">
        <v>175</v>
      </c>
      <c r="C3823">
        <v>1300</v>
      </c>
      <c r="D3823" t="s">
        <v>3118</v>
      </c>
      <c r="E3823" t="s">
        <v>217</v>
      </c>
      <c r="F3823" t="s">
        <v>684</v>
      </c>
      <c r="G3823" t="s">
        <v>701</v>
      </c>
      <c r="H3823">
        <v>0</v>
      </c>
      <c r="I3823" t="s">
        <v>180</v>
      </c>
      <c r="J3823" t="s">
        <v>24</v>
      </c>
      <c r="K3823">
        <v>1163</v>
      </c>
      <c r="L3823" t="s">
        <v>25</v>
      </c>
      <c r="M3823" s="1">
        <v>42278</v>
      </c>
      <c r="N3823" s="1">
        <v>42644</v>
      </c>
      <c r="O3823" t="s">
        <v>26</v>
      </c>
      <c r="P3823" s="1">
        <v>42607.473738425928</v>
      </c>
      <c r="Q3823" s="1">
        <v>42278</v>
      </c>
      <c r="R3823" s="5">
        <v>1</v>
      </c>
    </row>
    <row r="3824" spans="1:18" x14ac:dyDescent="0.25">
      <c r="A3824" t="s">
        <v>174</v>
      </c>
      <c r="B3824" t="s">
        <v>175</v>
      </c>
      <c r="C3824">
        <v>1300</v>
      </c>
      <c r="D3824" t="s">
        <v>3118</v>
      </c>
      <c r="E3824" t="s">
        <v>217</v>
      </c>
      <c r="F3824" t="s">
        <v>684</v>
      </c>
      <c r="G3824" t="s">
        <v>701</v>
      </c>
      <c r="H3824">
        <v>0</v>
      </c>
      <c r="I3824" t="s">
        <v>180</v>
      </c>
      <c r="J3824" t="s">
        <v>27</v>
      </c>
      <c r="K3824">
        <v>1163</v>
      </c>
      <c r="L3824" t="s">
        <v>25</v>
      </c>
      <c r="M3824" s="1">
        <v>42278</v>
      </c>
      <c r="N3824" s="1">
        <v>42644</v>
      </c>
      <c r="O3824" t="s">
        <v>26</v>
      </c>
      <c r="P3824" s="1">
        <v>42607.473738425928</v>
      </c>
      <c r="Q3824" s="1">
        <v>42278</v>
      </c>
      <c r="R3824" s="5">
        <v>1</v>
      </c>
    </row>
    <row r="3825" spans="1:18" x14ac:dyDescent="0.25">
      <c r="A3825" t="s">
        <v>174</v>
      </c>
      <c r="B3825" t="s">
        <v>175</v>
      </c>
      <c r="C3825">
        <v>1300</v>
      </c>
      <c r="D3825" t="s">
        <v>3118</v>
      </c>
      <c r="E3825" t="s">
        <v>217</v>
      </c>
      <c r="F3825" t="s">
        <v>684</v>
      </c>
      <c r="G3825" t="s">
        <v>701</v>
      </c>
      <c r="H3825">
        <v>0</v>
      </c>
      <c r="I3825" t="s">
        <v>180</v>
      </c>
      <c r="J3825" t="s">
        <v>24</v>
      </c>
      <c r="K3825">
        <v>2384</v>
      </c>
      <c r="L3825" t="s">
        <v>35</v>
      </c>
      <c r="M3825" s="1">
        <v>42649</v>
      </c>
      <c r="N3825" s="1">
        <v>43014</v>
      </c>
      <c r="O3825" t="s">
        <v>26</v>
      </c>
      <c r="P3825" s="1">
        <v>42664.458356481482</v>
      </c>
      <c r="Q3825" s="1">
        <v>42649</v>
      </c>
      <c r="R3825" s="5">
        <v>1</v>
      </c>
    </row>
    <row r="3826" spans="1:18" x14ac:dyDescent="0.25">
      <c r="A3826" t="s">
        <v>174</v>
      </c>
      <c r="B3826" t="s">
        <v>175</v>
      </c>
      <c r="C3826">
        <v>1300</v>
      </c>
      <c r="D3826" t="s">
        <v>3118</v>
      </c>
      <c r="E3826" t="s">
        <v>217</v>
      </c>
      <c r="F3826" t="s">
        <v>684</v>
      </c>
      <c r="G3826" t="s">
        <v>701</v>
      </c>
      <c r="H3826">
        <v>0</v>
      </c>
      <c r="I3826" t="s">
        <v>180</v>
      </c>
      <c r="J3826" t="s">
        <v>27</v>
      </c>
      <c r="K3826">
        <v>2384</v>
      </c>
      <c r="L3826" t="s">
        <v>35</v>
      </c>
      <c r="M3826" s="1">
        <v>42649</v>
      </c>
      <c r="N3826" s="1">
        <v>43014</v>
      </c>
      <c r="O3826" t="s">
        <v>26</v>
      </c>
      <c r="P3826" s="1">
        <v>42664.458356481482</v>
      </c>
      <c r="Q3826" s="1">
        <v>42649</v>
      </c>
      <c r="R3826" s="5">
        <v>1</v>
      </c>
    </row>
    <row r="3827" spans="1:18" x14ac:dyDescent="0.25">
      <c r="A3827" t="s">
        <v>174</v>
      </c>
      <c r="B3827" t="s">
        <v>175</v>
      </c>
      <c r="C3827">
        <v>1300</v>
      </c>
      <c r="D3827" t="s">
        <v>3119</v>
      </c>
      <c r="E3827" t="s">
        <v>217</v>
      </c>
      <c r="F3827" t="s">
        <v>684</v>
      </c>
      <c r="G3827" t="s">
        <v>701</v>
      </c>
      <c r="H3827">
        <v>0</v>
      </c>
      <c r="I3827" t="s">
        <v>180</v>
      </c>
      <c r="J3827" t="s">
        <v>24</v>
      </c>
      <c r="K3827">
        <v>1172</v>
      </c>
      <c r="L3827" t="s">
        <v>25</v>
      </c>
      <c r="M3827" t="s">
        <v>3120</v>
      </c>
      <c r="N3827" t="s">
        <v>3121</v>
      </c>
      <c r="O3827" t="s">
        <v>26</v>
      </c>
      <c r="P3827" s="1">
        <v>42607.624780092592</v>
      </c>
      <c r="Q3827" t="s">
        <v>3120</v>
      </c>
      <c r="R3827" s="5">
        <v>1</v>
      </c>
    </row>
    <row r="3828" spans="1:18" x14ac:dyDescent="0.25">
      <c r="A3828" t="s">
        <v>174</v>
      </c>
      <c r="B3828" t="s">
        <v>175</v>
      </c>
      <c r="C3828">
        <v>1300</v>
      </c>
      <c r="D3828" t="s">
        <v>3119</v>
      </c>
      <c r="E3828" t="s">
        <v>217</v>
      </c>
      <c r="F3828" t="s">
        <v>684</v>
      </c>
      <c r="G3828" t="s">
        <v>701</v>
      </c>
      <c r="H3828">
        <v>0</v>
      </c>
      <c r="I3828" t="s">
        <v>180</v>
      </c>
      <c r="J3828" t="s">
        <v>27</v>
      </c>
      <c r="K3828">
        <v>1172</v>
      </c>
      <c r="L3828" t="s">
        <v>25</v>
      </c>
      <c r="M3828" t="s">
        <v>3120</v>
      </c>
      <c r="N3828" t="s">
        <v>3121</v>
      </c>
      <c r="O3828" t="s">
        <v>26</v>
      </c>
      <c r="P3828" s="1">
        <v>42607.624780092592</v>
      </c>
      <c r="Q3828" t="s">
        <v>3120</v>
      </c>
      <c r="R3828" s="5">
        <v>1</v>
      </c>
    </row>
    <row r="3829" spans="1:18" x14ac:dyDescent="0.25">
      <c r="A3829" t="s">
        <v>174</v>
      </c>
      <c r="B3829" t="s">
        <v>175</v>
      </c>
      <c r="C3829">
        <v>1300</v>
      </c>
      <c r="D3829" t="s">
        <v>3119</v>
      </c>
      <c r="E3829" t="s">
        <v>217</v>
      </c>
      <c r="F3829" t="s">
        <v>684</v>
      </c>
      <c r="G3829" t="s">
        <v>701</v>
      </c>
      <c r="H3829">
        <v>0</v>
      </c>
      <c r="I3829" t="s">
        <v>180</v>
      </c>
      <c r="J3829" t="s">
        <v>24</v>
      </c>
      <c r="K3829">
        <v>2387</v>
      </c>
      <c r="L3829" t="s">
        <v>35</v>
      </c>
      <c r="M3829" s="1">
        <v>42661</v>
      </c>
      <c r="N3829" s="1">
        <v>43026</v>
      </c>
      <c r="O3829" t="s">
        <v>26</v>
      </c>
      <c r="P3829" s="1">
        <v>42664.60392361111</v>
      </c>
      <c r="Q3829" s="1">
        <v>42661</v>
      </c>
      <c r="R3829" s="5">
        <v>1</v>
      </c>
    </row>
    <row r="3830" spans="1:18" x14ac:dyDescent="0.25">
      <c r="A3830" t="s">
        <v>174</v>
      </c>
      <c r="B3830" t="s">
        <v>175</v>
      </c>
      <c r="C3830">
        <v>1300</v>
      </c>
      <c r="D3830" t="s">
        <v>3119</v>
      </c>
      <c r="E3830" t="s">
        <v>217</v>
      </c>
      <c r="F3830" t="s">
        <v>684</v>
      </c>
      <c r="G3830" t="s">
        <v>701</v>
      </c>
      <c r="H3830">
        <v>0</v>
      </c>
      <c r="I3830" t="s">
        <v>180</v>
      </c>
      <c r="J3830" t="s">
        <v>27</v>
      </c>
      <c r="K3830">
        <v>2387</v>
      </c>
      <c r="L3830" t="s">
        <v>35</v>
      </c>
      <c r="M3830" s="1">
        <v>42661</v>
      </c>
      <c r="N3830" s="1">
        <v>43026</v>
      </c>
      <c r="O3830" t="s">
        <v>26</v>
      </c>
      <c r="P3830" s="1">
        <v>42664.60392361111</v>
      </c>
      <c r="Q3830" s="1">
        <v>42661</v>
      </c>
      <c r="R3830" s="5">
        <v>1</v>
      </c>
    </row>
    <row r="3831" spans="1:18" x14ac:dyDescent="0.25">
      <c r="A3831" t="s">
        <v>174</v>
      </c>
      <c r="B3831" t="s">
        <v>175</v>
      </c>
      <c r="C3831">
        <v>1300</v>
      </c>
      <c r="D3831" t="s">
        <v>3122</v>
      </c>
      <c r="E3831" t="s">
        <v>217</v>
      </c>
      <c r="F3831" t="s">
        <v>684</v>
      </c>
      <c r="G3831" t="s">
        <v>701</v>
      </c>
      <c r="H3831">
        <v>0</v>
      </c>
      <c r="I3831" t="s">
        <v>180</v>
      </c>
      <c r="J3831" t="s">
        <v>27</v>
      </c>
      <c r="K3831">
        <v>1174</v>
      </c>
      <c r="L3831" t="s">
        <v>25</v>
      </c>
      <c r="M3831" s="1">
        <v>42283</v>
      </c>
      <c r="N3831" s="1">
        <v>42649</v>
      </c>
      <c r="O3831" t="s">
        <v>26</v>
      </c>
      <c r="P3831" s="1">
        <v>42607.627488425926</v>
      </c>
      <c r="Q3831" s="1">
        <v>42283</v>
      </c>
      <c r="R3831" s="5">
        <v>1</v>
      </c>
    </row>
    <row r="3832" spans="1:18" x14ac:dyDescent="0.25">
      <c r="A3832" t="s">
        <v>174</v>
      </c>
      <c r="B3832" t="s">
        <v>175</v>
      </c>
      <c r="C3832">
        <v>1300</v>
      </c>
      <c r="D3832" t="s">
        <v>3122</v>
      </c>
      <c r="E3832" t="s">
        <v>217</v>
      </c>
      <c r="F3832" t="s">
        <v>684</v>
      </c>
      <c r="G3832" t="s">
        <v>701</v>
      </c>
      <c r="H3832">
        <v>0</v>
      </c>
      <c r="I3832" t="s">
        <v>180</v>
      </c>
      <c r="J3832" t="s">
        <v>24</v>
      </c>
      <c r="K3832">
        <v>1174</v>
      </c>
      <c r="L3832" t="s">
        <v>25</v>
      </c>
      <c r="M3832" s="1">
        <v>42283</v>
      </c>
      <c r="N3832" s="1">
        <v>42649</v>
      </c>
      <c r="O3832" t="s">
        <v>26</v>
      </c>
      <c r="P3832" s="1">
        <v>42607.627488425926</v>
      </c>
      <c r="Q3832" s="1">
        <v>42283</v>
      </c>
      <c r="R3832" s="5">
        <v>1</v>
      </c>
    </row>
    <row r="3833" spans="1:18" x14ac:dyDescent="0.25">
      <c r="A3833" t="s">
        <v>174</v>
      </c>
      <c r="B3833" t="s">
        <v>175</v>
      </c>
      <c r="C3833">
        <v>1300</v>
      </c>
      <c r="D3833" t="s">
        <v>3122</v>
      </c>
      <c r="E3833" t="s">
        <v>217</v>
      </c>
      <c r="F3833" t="s">
        <v>684</v>
      </c>
      <c r="G3833" t="s">
        <v>701</v>
      </c>
      <c r="H3833">
        <v>0</v>
      </c>
      <c r="I3833" t="s">
        <v>180</v>
      </c>
      <c r="J3833" t="s">
        <v>27</v>
      </c>
      <c r="K3833">
        <v>2388</v>
      </c>
      <c r="L3833" t="s">
        <v>35</v>
      </c>
      <c r="M3833" s="1">
        <v>42648</v>
      </c>
      <c r="N3833" s="1">
        <v>43013</v>
      </c>
      <c r="O3833" t="s">
        <v>26</v>
      </c>
      <c r="P3833" s="1">
        <v>42664.607592592591</v>
      </c>
      <c r="Q3833" s="1">
        <v>42648</v>
      </c>
      <c r="R3833" s="5">
        <v>1</v>
      </c>
    </row>
    <row r="3834" spans="1:18" x14ac:dyDescent="0.25">
      <c r="A3834" t="s">
        <v>174</v>
      </c>
      <c r="B3834" t="s">
        <v>175</v>
      </c>
      <c r="C3834">
        <v>1300</v>
      </c>
      <c r="D3834" t="s">
        <v>3122</v>
      </c>
      <c r="E3834" t="s">
        <v>217</v>
      </c>
      <c r="F3834" t="s">
        <v>684</v>
      </c>
      <c r="G3834" t="s">
        <v>701</v>
      </c>
      <c r="H3834">
        <v>0</v>
      </c>
      <c r="I3834" t="s">
        <v>180</v>
      </c>
      <c r="J3834" t="s">
        <v>24</v>
      </c>
      <c r="K3834">
        <v>2388</v>
      </c>
      <c r="L3834" t="s">
        <v>35</v>
      </c>
      <c r="M3834" s="1">
        <v>42648</v>
      </c>
      <c r="N3834" s="1">
        <v>43013</v>
      </c>
      <c r="O3834" t="s">
        <v>26</v>
      </c>
      <c r="P3834" s="1">
        <v>42664.607592592591</v>
      </c>
      <c r="Q3834" s="1">
        <v>42648</v>
      </c>
      <c r="R3834" s="5">
        <v>1</v>
      </c>
    </row>
    <row r="3835" spans="1:18" x14ac:dyDescent="0.25">
      <c r="A3835" t="s">
        <v>2884</v>
      </c>
      <c r="B3835" t="s">
        <v>2885</v>
      </c>
      <c r="C3835">
        <v>1621</v>
      </c>
      <c r="D3835" t="s">
        <v>3123</v>
      </c>
      <c r="E3835" t="s">
        <v>946</v>
      </c>
      <c r="F3835" t="s">
        <v>146</v>
      </c>
      <c r="G3835" t="s">
        <v>1059</v>
      </c>
      <c r="H3835">
        <v>0</v>
      </c>
      <c r="I3835" t="s">
        <v>203</v>
      </c>
      <c r="J3835" t="s">
        <v>24</v>
      </c>
      <c r="K3835">
        <v>1630</v>
      </c>
      <c r="L3835" t="s">
        <v>25</v>
      </c>
      <c r="M3835" s="1">
        <v>42304</v>
      </c>
      <c r="N3835" s="1">
        <v>42670</v>
      </c>
      <c r="O3835" t="s">
        <v>26</v>
      </c>
      <c r="P3835" s="1">
        <v>42628.490277777775</v>
      </c>
      <c r="Q3835" s="1">
        <v>42304</v>
      </c>
      <c r="R3835" s="5">
        <v>1</v>
      </c>
    </row>
    <row r="3836" spans="1:18" x14ac:dyDescent="0.25">
      <c r="A3836" t="s">
        <v>2884</v>
      </c>
      <c r="B3836" t="s">
        <v>2885</v>
      </c>
      <c r="C3836">
        <v>1621</v>
      </c>
      <c r="D3836" t="s">
        <v>3123</v>
      </c>
      <c r="E3836" t="s">
        <v>946</v>
      </c>
      <c r="F3836" t="s">
        <v>146</v>
      </c>
      <c r="G3836" t="s">
        <v>1059</v>
      </c>
      <c r="H3836">
        <v>0</v>
      </c>
      <c r="I3836" t="s">
        <v>203</v>
      </c>
      <c r="J3836" t="s">
        <v>27</v>
      </c>
      <c r="K3836">
        <v>1630</v>
      </c>
      <c r="L3836" t="s">
        <v>25</v>
      </c>
      <c r="M3836" s="1">
        <v>42304</v>
      </c>
      <c r="N3836" s="1">
        <v>42670</v>
      </c>
      <c r="O3836" t="s">
        <v>26</v>
      </c>
      <c r="P3836" s="1">
        <v>42628.490277777775</v>
      </c>
      <c r="Q3836" s="1">
        <v>42304</v>
      </c>
      <c r="R3836" s="5">
        <v>1</v>
      </c>
    </row>
    <row r="3837" spans="1:18" x14ac:dyDescent="0.25">
      <c r="A3837" t="s">
        <v>2884</v>
      </c>
      <c r="B3837" t="s">
        <v>2885</v>
      </c>
      <c r="C3837">
        <v>1621</v>
      </c>
      <c r="D3837" t="s">
        <v>3123</v>
      </c>
      <c r="E3837" t="s">
        <v>946</v>
      </c>
      <c r="F3837" t="s">
        <v>146</v>
      </c>
      <c r="G3837" t="s">
        <v>1059</v>
      </c>
      <c r="H3837">
        <v>0</v>
      </c>
      <c r="I3837" t="s">
        <v>203</v>
      </c>
      <c r="J3837" t="s">
        <v>24</v>
      </c>
      <c r="K3837">
        <v>2615</v>
      </c>
      <c r="L3837" t="s">
        <v>35</v>
      </c>
      <c r="M3837" s="1">
        <v>42668</v>
      </c>
      <c r="N3837" s="1">
        <v>43033</v>
      </c>
      <c r="O3837" t="s">
        <v>26</v>
      </c>
      <c r="P3837" s="1">
        <v>42698.489108796297</v>
      </c>
      <c r="Q3837" s="1">
        <v>42668</v>
      </c>
      <c r="R3837" s="5">
        <v>1</v>
      </c>
    </row>
    <row r="3838" spans="1:18" x14ac:dyDescent="0.25">
      <c r="A3838" t="s">
        <v>2884</v>
      </c>
      <c r="B3838" t="s">
        <v>2885</v>
      </c>
      <c r="C3838">
        <v>1621</v>
      </c>
      <c r="D3838" t="s">
        <v>3123</v>
      </c>
      <c r="E3838" t="s">
        <v>946</v>
      </c>
      <c r="F3838" t="s">
        <v>146</v>
      </c>
      <c r="G3838" t="s">
        <v>1059</v>
      </c>
      <c r="H3838">
        <v>0</v>
      </c>
      <c r="I3838" t="s">
        <v>203</v>
      </c>
      <c r="J3838" t="s">
        <v>27</v>
      </c>
      <c r="K3838">
        <v>2615</v>
      </c>
      <c r="L3838" t="s">
        <v>35</v>
      </c>
      <c r="M3838" s="1">
        <v>42668</v>
      </c>
      <c r="N3838" s="1">
        <v>43033</v>
      </c>
      <c r="O3838" t="s">
        <v>26</v>
      </c>
      <c r="P3838" s="1">
        <v>42698.489108796297</v>
      </c>
      <c r="Q3838" s="1">
        <v>42668</v>
      </c>
      <c r="R3838" s="5">
        <v>1</v>
      </c>
    </row>
    <row r="3839" spans="1:18" x14ac:dyDescent="0.25">
      <c r="A3839" t="s">
        <v>3124</v>
      </c>
      <c r="B3839" t="s">
        <v>3125</v>
      </c>
      <c r="C3839">
        <v>2329</v>
      </c>
      <c r="D3839" t="s">
        <v>3126</v>
      </c>
      <c r="E3839" t="s">
        <v>217</v>
      </c>
      <c r="F3839" t="s">
        <v>2576</v>
      </c>
      <c r="G3839" t="s">
        <v>2899</v>
      </c>
      <c r="H3839">
        <v>1</v>
      </c>
      <c r="I3839" t="s">
        <v>353</v>
      </c>
      <c r="J3839" t="s">
        <v>24</v>
      </c>
      <c r="K3839">
        <v>1323</v>
      </c>
      <c r="L3839" t="s">
        <v>35</v>
      </c>
      <c r="M3839" s="1">
        <v>42615</v>
      </c>
      <c r="N3839" s="1">
        <v>42796</v>
      </c>
      <c r="O3839" t="s">
        <v>26</v>
      </c>
      <c r="P3839" s="1">
        <v>42614.631608796299</v>
      </c>
      <c r="Q3839" s="1">
        <v>42615</v>
      </c>
      <c r="R3839" s="5">
        <v>1</v>
      </c>
    </row>
    <row r="3840" spans="1:18" x14ac:dyDescent="0.25">
      <c r="A3840" t="s">
        <v>3124</v>
      </c>
      <c r="B3840" t="s">
        <v>3125</v>
      </c>
      <c r="C3840">
        <v>2329</v>
      </c>
      <c r="D3840" t="s">
        <v>3126</v>
      </c>
      <c r="E3840" t="s">
        <v>217</v>
      </c>
      <c r="F3840" t="s">
        <v>2576</v>
      </c>
      <c r="G3840" t="s">
        <v>2899</v>
      </c>
      <c r="H3840">
        <v>1</v>
      </c>
      <c r="I3840" t="s">
        <v>353</v>
      </c>
      <c r="J3840" t="s">
        <v>27</v>
      </c>
      <c r="K3840">
        <v>1323</v>
      </c>
      <c r="L3840" t="s">
        <v>35</v>
      </c>
      <c r="M3840" s="1">
        <v>42615</v>
      </c>
      <c r="N3840" s="1">
        <v>42796</v>
      </c>
      <c r="O3840" t="s">
        <v>26</v>
      </c>
      <c r="P3840" s="1">
        <v>42614.631608796299</v>
      </c>
      <c r="Q3840" s="1">
        <v>42615</v>
      </c>
      <c r="R3840" s="5">
        <v>1</v>
      </c>
    </row>
    <row r="3841" spans="1:18" x14ac:dyDescent="0.25">
      <c r="A3841" t="s">
        <v>3124</v>
      </c>
      <c r="B3841" t="s">
        <v>3125</v>
      </c>
      <c r="C3841">
        <v>2329</v>
      </c>
      <c r="D3841" t="s">
        <v>3126</v>
      </c>
      <c r="E3841" t="s">
        <v>217</v>
      </c>
      <c r="F3841" t="s">
        <v>2576</v>
      </c>
      <c r="G3841" t="s">
        <v>2899</v>
      </c>
      <c r="H3841">
        <v>1</v>
      </c>
      <c r="I3841" t="s">
        <v>353</v>
      </c>
      <c r="J3841" t="s">
        <v>36</v>
      </c>
      <c r="K3841">
        <v>1323</v>
      </c>
      <c r="L3841" t="s">
        <v>35</v>
      </c>
      <c r="M3841" s="1">
        <v>42615</v>
      </c>
      <c r="N3841" s="1">
        <v>42796</v>
      </c>
      <c r="O3841" t="s">
        <v>26</v>
      </c>
      <c r="P3841" s="1">
        <v>42614.631608796299</v>
      </c>
      <c r="Q3841" s="1">
        <v>42615</v>
      </c>
      <c r="R3841" s="5">
        <v>1</v>
      </c>
    </row>
    <row r="3842" spans="1:18" x14ac:dyDescent="0.25">
      <c r="A3842" t="s">
        <v>114</v>
      </c>
      <c r="B3842" t="s">
        <v>115</v>
      </c>
      <c r="C3842">
        <v>2602</v>
      </c>
      <c r="D3842" t="s">
        <v>3127</v>
      </c>
      <c r="E3842" t="s">
        <v>217</v>
      </c>
      <c r="F3842" t="s">
        <v>209</v>
      </c>
      <c r="G3842" t="s">
        <v>1025</v>
      </c>
      <c r="H3842">
        <v>1</v>
      </c>
      <c r="I3842" t="s">
        <v>65</v>
      </c>
      <c r="J3842" t="s">
        <v>36</v>
      </c>
      <c r="K3842">
        <v>1516</v>
      </c>
      <c r="L3842" t="s">
        <v>35</v>
      </c>
      <c r="M3842" s="1">
        <v>42619</v>
      </c>
      <c r="N3842" s="1">
        <v>42800</v>
      </c>
      <c r="O3842" t="s">
        <v>88</v>
      </c>
      <c r="P3842" s="1">
        <v>42626.4216087963</v>
      </c>
      <c r="Q3842" s="1">
        <v>42619</v>
      </c>
      <c r="R3842" s="5">
        <v>1</v>
      </c>
    </row>
    <row r="3843" spans="1:18" x14ac:dyDescent="0.25">
      <c r="A3843" t="s">
        <v>114</v>
      </c>
      <c r="B3843" t="s">
        <v>115</v>
      </c>
      <c r="C3843">
        <v>2602</v>
      </c>
      <c r="D3843" t="s">
        <v>3127</v>
      </c>
      <c r="E3843" t="s">
        <v>217</v>
      </c>
      <c r="F3843" t="s">
        <v>209</v>
      </c>
      <c r="G3843" t="s">
        <v>1025</v>
      </c>
      <c r="H3843">
        <v>1</v>
      </c>
      <c r="I3843" t="s">
        <v>65</v>
      </c>
      <c r="J3843" t="s">
        <v>24</v>
      </c>
      <c r="K3843">
        <v>1516</v>
      </c>
      <c r="L3843" t="s">
        <v>35</v>
      </c>
      <c r="M3843" s="1">
        <v>42619</v>
      </c>
      <c r="N3843" s="1">
        <v>42800</v>
      </c>
      <c r="O3843" t="s">
        <v>88</v>
      </c>
      <c r="P3843" s="1">
        <v>42626.4216087963</v>
      </c>
      <c r="Q3843" s="1">
        <v>42619</v>
      </c>
      <c r="R3843" s="5">
        <v>1</v>
      </c>
    </row>
    <row r="3844" spans="1:18" x14ac:dyDescent="0.25">
      <c r="A3844" t="s">
        <v>114</v>
      </c>
      <c r="B3844" t="s">
        <v>115</v>
      </c>
      <c r="C3844">
        <v>2602</v>
      </c>
      <c r="D3844" t="s">
        <v>3127</v>
      </c>
      <c r="E3844" t="s">
        <v>217</v>
      </c>
      <c r="F3844" t="s">
        <v>209</v>
      </c>
      <c r="G3844" t="s">
        <v>1025</v>
      </c>
      <c r="H3844">
        <v>1</v>
      </c>
      <c r="I3844" t="s">
        <v>65</v>
      </c>
      <c r="J3844" t="s">
        <v>27</v>
      </c>
      <c r="K3844">
        <v>1516</v>
      </c>
      <c r="L3844" t="s">
        <v>35</v>
      </c>
      <c r="M3844" s="1">
        <v>42619</v>
      </c>
      <c r="N3844" s="1">
        <v>42800</v>
      </c>
      <c r="O3844" t="s">
        <v>88</v>
      </c>
      <c r="P3844" s="1">
        <v>42626.4216087963</v>
      </c>
      <c r="Q3844" s="1">
        <v>42619</v>
      </c>
      <c r="R3844" s="5">
        <v>1</v>
      </c>
    </row>
    <row r="3845" spans="1:18" x14ac:dyDescent="0.25">
      <c r="A3845" t="s">
        <v>2503</v>
      </c>
      <c r="B3845" t="s">
        <v>2504</v>
      </c>
      <c r="C3845">
        <v>2846</v>
      </c>
      <c r="D3845" t="s">
        <v>3128</v>
      </c>
      <c r="E3845" t="s">
        <v>1006</v>
      </c>
      <c r="F3845" t="s">
        <v>154</v>
      </c>
      <c r="G3845" t="s">
        <v>206</v>
      </c>
      <c r="H3845">
        <v>0</v>
      </c>
      <c r="I3845" t="s">
        <v>1180</v>
      </c>
      <c r="J3845" t="s">
        <v>24</v>
      </c>
      <c r="K3845">
        <v>1691</v>
      </c>
      <c r="L3845" t="s">
        <v>25</v>
      </c>
      <c r="M3845" s="1">
        <v>42332</v>
      </c>
      <c r="N3845" s="1">
        <v>42698</v>
      </c>
      <c r="O3845" t="s">
        <v>26</v>
      </c>
      <c r="P3845" s="1">
        <v>42632.504374999997</v>
      </c>
      <c r="Q3845" s="1">
        <v>42332</v>
      </c>
      <c r="R3845" s="5">
        <v>1</v>
      </c>
    </row>
    <row r="3846" spans="1:18" x14ac:dyDescent="0.25">
      <c r="A3846" t="s">
        <v>2503</v>
      </c>
      <c r="B3846" t="s">
        <v>2504</v>
      </c>
      <c r="C3846">
        <v>2846</v>
      </c>
      <c r="D3846" t="s">
        <v>3128</v>
      </c>
      <c r="E3846" t="s">
        <v>1006</v>
      </c>
      <c r="F3846" t="s">
        <v>154</v>
      </c>
      <c r="G3846" t="s">
        <v>206</v>
      </c>
      <c r="H3846">
        <v>0</v>
      </c>
      <c r="I3846" t="s">
        <v>1180</v>
      </c>
      <c r="J3846" t="s">
        <v>27</v>
      </c>
      <c r="K3846">
        <v>1691</v>
      </c>
      <c r="L3846" t="s">
        <v>25</v>
      </c>
      <c r="M3846" s="1">
        <v>42332</v>
      </c>
      <c r="N3846" s="1">
        <v>42698</v>
      </c>
      <c r="O3846" t="s">
        <v>26</v>
      </c>
      <c r="P3846" s="1">
        <v>42632.504374999997</v>
      </c>
      <c r="Q3846" s="1">
        <v>42332</v>
      </c>
      <c r="R3846" s="5">
        <v>1</v>
      </c>
    </row>
    <row r="3847" spans="1:18" x14ac:dyDescent="0.25">
      <c r="A3847" t="s">
        <v>2503</v>
      </c>
      <c r="B3847" t="s">
        <v>2504</v>
      </c>
      <c r="C3847">
        <v>2846</v>
      </c>
      <c r="D3847" t="s">
        <v>3128</v>
      </c>
      <c r="E3847" t="s">
        <v>1006</v>
      </c>
      <c r="F3847" t="s">
        <v>154</v>
      </c>
      <c r="G3847" t="s">
        <v>206</v>
      </c>
      <c r="H3847">
        <v>0</v>
      </c>
      <c r="I3847" t="s">
        <v>1180</v>
      </c>
      <c r="J3847" t="s">
        <v>24</v>
      </c>
      <c r="K3847">
        <v>2671</v>
      </c>
      <c r="L3847" t="s">
        <v>35</v>
      </c>
      <c r="M3847" s="1">
        <v>42710</v>
      </c>
      <c r="N3847" s="1">
        <v>43075</v>
      </c>
      <c r="O3847" t="s">
        <v>26</v>
      </c>
      <c r="P3847" s="1">
        <v>42705.659247685187</v>
      </c>
      <c r="Q3847" s="1">
        <v>42710</v>
      </c>
      <c r="R3847" s="5">
        <v>1</v>
      </c>
    </row>
    <row r="3848" spans="1:18" x14ac:dyDescent="0.25">
      <c r="A3848" t="s">
        <v>2503</v>
      </c>
      <c r="B3848" t="s">
        <v>2504</v>
      </c>
      <c r="C3848">
        <v>2846</v>
      </c>
      <c r="D3848" t="s">
        <v>3128</v>
      </c>
      <c r="E3848" t="s">
        <v>1006</v>
      </c>
      <c r="F3848" t="s">
        <v>154</v>
      </c>
      <c r="G3848" t="s">
        <v>206</v>
      </c>
      <c r="H3848">
        <v>0</v>
      </c>
      <c r="I3848" t="s">
        <v>1180</v>
      </c>
      <c r="J3848" t="s">
        <v>27</v>
      </c>
      <c r="K3848">
        <v>2671</v>
      </c>
      <c r="L3848" t="s">
        <v>35</v>
      </c>
      <c r="M3848" s="1">
        <v>42710</v>
      </c>
      <c r="N3848" s="1">
        <v>43075</v>
      </c>
      <c r="O3848" t="s">
        <v>26</v>
      </c>
      <c r="P3848" s="1">
        <v>42705.659247685187</v>
      </c>
      <c r="Q3848" s="1">
        <v>42710</v>
      </c>
      <c r="R3848" s="5">
        <v>1</v>
      </c>
    </row>
    <row r="3849" spans="1:18" x14ac:dyDescent="0.25">
      <c r="A3849" t="s">
        <v>3129</v>
      </c>
      <c r="B3849" t="s">
        <v>3130</v>
      </c>
      <c r="C3849" t="s">
        <v>99</v>
      </c>
      <c r="D3849" t="s">
        <v>3131</v>
      </c>
      <c r="E3849" t="s">
        <v>1006</v>
      </c>
      <c r="F3849" t="s">
        <v>154</v>
      </c>
      <c r="G3849" t="s">
        <v>206</v>
      </c>
      <c r="H3849">
        <v>0</v>
      </c>
      <c r="I3849" t="s">
        <v>317</v>
      </c>
      <c r="J3849" t="s">
        <v>27</v>
      </c>
      <c r="K3849">
        <v>2709</v>
      </c>
      <c r="L3849" t="s">
        <v>35</v>
      </c>
      <c r="M3849" s="1">
        <v>42711</v>
      </c>
      <c r="N3849" s="1">
        <v>43076</v>
      </c>
      <c r="O3849" t="s">
        <v>26</v>
      </c>
      <c r="P3849" s="1">
        <v>42711.410127314812</v>
      </c>
      <c r="Q3849" s="1">
        <v>42711</v>
      </c>
      <c r="R3849" s="5">
        <v>1</v>
      </c>
    </row>
    <row r="3850" spans="1:18" x14ac:dyDescent="0.25">
      <c r="A3850" t="s">
        <v>3129</v>
      </c>
      <c r="B3850" t="s">
        <v>3130</v>
      </c>
      <c r="C3850" t="s">
        <v>99</v>
      </c>
      <c r="D3850" t="s">
        <v>3131</v>
      </c>
      <c r="E3850" t="s">
        <v>1006</v>
      </c>
      <c r="F3850" t="s">
        <v>154</v>
      </c>
      <c r="G3850" t="s">
        <v>206</v>
      </c>
      <c r="H3850">
        <v>0</v>
      </c>
      <c r="I3850" t="s">
        <v>317</v>
      </c>
      <c r="J3850" t="s">
        <v>24</v>
      </c>
      <c r="K3850">
        <v>2709</v>
      </c>
      <c r="L3850" t="s">
        <v>35</v>
      </c>
      <c r="M3850" s="1">
        <v>42711</v>
      </c>
      <c r="N3850" s="1">
        <v>43076</v>
      </c>
      <c r="O3850" t="s">
        <v>26</v>
      </c>
      <c r="P3850" s="1">
        <v>42711.410127314812</v>
      </c>
      <c r="Q3850" s="1">
        <v>42711</v>
      </c>
      <c r="R3850" s="5">
        <v>1</v>
      </c>
    </row>
    <row r="3851" spans="1:18" x14ac:dyDescent="0.25">
      <c r="A3851" t="s">
        <v>3132</v>
      </c>
      <c r="B3851" t="s">
        <v>3133</v>
      </c>
      <c r="C3851">
        <v>2565</v>
      </c>
      <c r="D3851" t="s">
        <v>3134</v>
      </c>
      <c r="E3851" t="s">
        <v>1006</v>
      </c>
      <c r="F3851" t="s">
        <v>154</v>
      </c>
      <c r="G3851" t="s">
        <v>206</v>
      </c>
      <c r="H3851">
        <v>0</v>
      </c>
      <c r="I3851" t="s">
        <v>40</v>
      </c>
      <c r="J3851" t="s">
        <v>24</v>
      </c>
      <c r="K3851">
        <v>714</v>
      </c>
      <c r="L3851" t="s">
        <v>35</v>
      </c>
      <c r="M3851" s="1">
        <v>42583</v>
      </c>
      <c r="N3851" s="1">
        <v>42948</v>
      </c>
      <c r="O3851" t="s">
        <v>26</v>
      </c>
      <c r="P3851" s="1">
        <v>42592.313252314816</v>
      </c>
      <c r="Q3851" s="1">
        <v>42583</v>
      </c>
      <c r="R3851" s="5">
        <v>1</v>
      </c>
    </row>
    <row r="3852" spans="1:18" x14ac:dyDescent="0.25">
      <c r="A3852" t="s">
        <v>3132</v>
      </c>
      <c r="B3852" t="s">
        <v>3133</v>
      </c>
      <c r="C3852">
        <v>2565</v>
      </c>
      <c r="D3852" t="s">
        <v>3134</v>
      </c>
      <c r="E3852" t="s">
        <v>1006</v>
      </c>
      <c r="F3852" t="s">
        <v>154</v>
      </c>
      <c r="G3852" t="s">
        <v>206</v>
      </c>
      <c r="H3852">
        <v>0</v>
      </c>
      <c r="I3852" t="s">
        <v>40</v>
      </c>
      <c r="J3852" t="s">
        <v>27</v>
      </c>
      <c r="K3852">
        <v>714</v>
      </c>
      <c r="L3852" t="s">
        <v>35</v>
      </c>
      <c r="M3852" s="1">
        <v>42583</v>
      </c>
      <c r="N3852" s="1">
        <v>42948</v>
      </c>
      <c r="O3852" t="s">
        <v>26</v>
      </c>
      <c r="P3852" s="1">
        <v>42592.313252314816</v>
      </c>
      <c r="Q3852" s="1">
        <v>42583</v>
      </c>
      <c r="R3852" s="5">
        <v>1</v>
      </c>
    </row>
    <row r="3853" spans="1:18" x14ac:dyDescent="0.25">
      <c r="A3853" t="s">
        <v>2586</v>
      </c>
      <c r="B3853" t="s">
        <v>2587</v>
      </c>
      <c r="C3853">
        <v>1172</v>
      </c>
      <c r="D3853" t="s">
        <v>3135</v>
      </c>
      <c r="E3853" t="s">
        <v>1006</v>
      </c>
      <c r="F3853" t="s">
        <v>154</v>
      </c>
      <c r="G3853" t="s">
        <v>206</v>
      </c>
      <c r="H3853">
        <v>0</v>
      </c>
      <c r="I3853" t="s">
        <v>107</v>
      </c>
      <c r="J3853" t="s">
        <v>24</v>
      </c>
      <c r="K3853">
        <v>970</v>
      </c>
      <c r="L3853" t="s">
        <v>35</v>
      </c>
      <c r="M3853" s="1">
        <v>42521</v>
      </c>
      <c r="N3853" s="1">
        <v>42886</v>
      </c>
      <c r="O3853" t="s">
        <v>26</v>
      </c>
      <c r="P3853" s="1">
        <v>42599.47016203704</v>
      </c>
      <c r="Q3853" s="1">
        <v>42521</v>
      </c>
      <c r="R3853" s="5">
        <v>1</v>
      </c>
    </row>
    <row r="3854" spans="1:18" x14ac:dyDescent="0.25">
      <c r="A3854" t="s">
        <v>2586</v>
      </c>
      <c r="B3854" t="s">
        <v>2587</v>
      </c>
      <c r="C3854">
        <v>1172</v>
      </c>
      <c r="D3854" t="s">
        <v>3135</v>
      </c>
      <c r="E3854" t="s">
        <v>1006</v>
      </c>
      <c r="F3854" t="s">
        <v>154</v>
      </c>
      <c r="G3854" t="s">
        <v>206</v>
      </c>
      <c r="H3854">
        <v>0</v>
      </c>
      <c r="I3854" t="s">
        <v>107</v>
      </c>
      <c r="J3854" t="s">
        <v>27</v>
      </c>
      <c r="K3854">
        <v>970</v>
      </c>
      <c r="L3854" t="s">
        <v>35</v>
      </c>
      <c r="M3854" s="1">
        <v>42521</v>
      </c>
      <c r="N3854" s="1">
        <v>42886</v>
      </c>
      <c r="O3854" t="s">
        <v>26</v>
      </c>
      <c r="P3854" s="1">
        <v>42599.47016203704</v>
      </c>
      <c r="Q3854" s="1">
        <v>42521</v>
      </c>
      <c r="R3854" s="5">
        <v>1</v>
      </c>
    </row>
    <row r="3855" spans="1:18" x14ac:dyDescent="0.25">
      <c r="A3855" t="s">
        <v>28</v>
      </c>
      <c r="B3855" t="s">
        <v>29</v>
      </c>
      <c r="C3855">
        <v>1862</v>
      </c>
      <c r="D3855" t="s">
        <v>3136</v>
      </c>
      <c r="E3855" t="s">
        <v>217</v>
      </c>
      <c r="F3855" t="s">
        <v>70</v>
      </c>
      <c r="G3855" t="s">
        <v>245</v>
      </c>
      <c r="H3855">
        <v>1</v>
      </c>
      <c r="I3855" t="s">
        <v>107</v>
      </c>
      <c r="J3855" t="s">
        <v>24</v>
      </c>
      <c r="K3855">
        <v>973</v>
      </c>
      <c r="L3855" t="s">
        <v>35</v>
      </c>
      <c r="M3855" s="1">
        <v>42578</v>
      </c>
      <c r="N3855" s="1">
        <v>42762</v>
      </c>
      <c r="O3855" t="s">
        <v>26</v>
      </c>
      <c r="P3855" s="1">
        <v>42599.501180555555</v>
      </c>
      <c r="Q3855" s="1">
        <v>42578</v>
      </c>
      <c r="R3855" s="5">
        <v>1</v>
      </c>
    </row>
    <row r="3856" spans="1:18" x14ac:dyDescent="0.25">
      <c r="A3856" t="s">
        <v>28</v>
      </c>
      <c r="B3856" t="s">
        <v>29</v>
      </c>
      <c r="C3856">
        <v>1862</v>
      </c>
      <c r="D3856" t="s">
        <v>3136</v>
      </c>
      <c r="E3856" t="s">
        <v>217</v>
      </c>
      <c r="F3856" t="s">
        <v>70</v>
      </c>
      <c r="G3856" t="s">
        <v>245</v>
      </c>
      <c r="H3856">
        <v>1</v>
      </c>
      <c r="I3856" t="s">
        <v>107</v>
      </c>
      <c r="J3856" t="s">
        <v>27</v>
      </c>
      <c r="K3856">
        <v>973</v>
      </c>
      <c r="L3856" t="s">
        <v>35</v>
      </c>
      <c r="M3856" s="1">
        <v>42578</v>
      </c>
      <c r="N3856" s="1">
        <v>42762</v>
      </c>
      <c r="O3856" t="s">
        <v>26</v>
      </c>
      <c r="P3856" s="1">
        <v>42599.501180555555</v>
      </c>
      <c r="Q3856" s="1">
        <v>42578</v>
      </c>
      <c r="R3856" s="5">
        <v>1</v>
      </c>
    </row>
    <row r="3857" spans="1:18" x14ac:dyDescent="0.25">
      <c r="A3857" t="s">
        <v>28</v>
      </c>
      <c r="B3857" t="s">
        <v>29</v>
      </c>
      <c r="C3857">
        <v>1862</v>
      </c>
      <c r="D3857" t="s">
        <v>3136</v>
      </c>
      <c r="E3857" t="s">
        <v>217</v>
      </c>
      <c r="F3857" t="s">
        <v>70</v>
      </c>
      <c r="G3857" t="s">
        <v>245</v>
      </c>
      <c r="H3857">
        <v>1</v>
      </c>
      <c r="I3857" t="s">
        <v>107</v>
      </c>
      <c r="J3857" t="s">
        <v>36</v>
      </c>
      <c r="K3857">
        <v>973</v>
      </c>
      <c r="L3857" t="s">
        <v>35</v>
      </c>
      <c r="M3857" s="1">
        <v>42578</v>
      </c>
      <c r="N3857" s="1">
        <v>42762</v>
      </c>
      <c r="O3857" t="s">
        <v>26</v>
      </c>
      <c r="P3857" s="1">
        <v>42599.501180555555</v>
      </c>
      <c r="Q3857" s="1">
        <v>42578</v>
      </c>
      <c r="R3857" s="5">
        <v>1</v>
      </c>
    </row>
    <row r="3858" spans="1:18" x14ac:dyDescent="0.25">
      <c r="A3858" t="s">
        <v>2586</v>
      </c>
      <c r="B3858" t="s">
        <v>2587</v>
      </c>
      <c r="C3858">
        <v>1172</v>
      </c>
      <c r="D3858" t="s">
        <v>3137</v>
      </c>
      <c r="E3858" t="s">
        <v>1006</v>
      </c>
      <c r="F3858" t="s">
        <v>154</v>
      </c>
      <c r="G3858" t="s">
        <v>206</v>
      </c>
      <c r="H3858">
        <v>0</v>
      </c>
      <c r="I3858" t="s">
        <v>107</v>
      </c>
      <c r="J3858" t="s">
        <v>24</v>
      </c>
      <c r="K3858">
        <v>957</v>
      </c>
      <c r="L3858" t="s">
        <v>25</v>
      </c>
      <c r="M3858" s="1">
        <v>42278</v>
      </c>
      <c r="N3858" s="1">
        <v>42644</v>
      </c>
      <c r="O3858" t="s">
        <v>26</v>
      </c>
      <c r="P3858" s="1">
        <v>42599.432002314818</v>
      </c>
      <c r="Q3858" s="1">
        <v>42278</v>
      </c>
      <c r="R3858" s="5">
        <v>1</v>
      </c>
    </row>
    <row r="3859" spans="1:18" x14ac:dyDescent="0.25">
      <c r="A3859" t="s">
        <v>2586</v>
      </c>
      <c r="B3859" t="s">
        <v>2587</v>
      </c>
      <c r="C3859">
        <v>1172</v>
      </c>
      <c r="D3859" t="s">
        <v>3137</v>
      </c>
      <c r="E3859" t="s">
        <v>1006</v>
      </c>
      <c r="F3859" t="s">
        <v>154</v>
      </c>
      <c r="G3859" t="s">
        <v>206</v>
      </c>
      <c r="H3859">
        <v>0</v>
      </c>
      <c r="I3859" t="s">
        <v>107</v>
      </c>
      <c r="J3859" t="s">
        <v>27</v>
      </c>
      <c r="K3859">
        <v>957</v>
      </c>
      <c r="L3859" t="s">
        <v>25</v>
      </c>
      <c r="M3859" s="1">
        <v>42278</v>
      </c>
      <c r="N3859" s="1">
        <v>42644</v>
      </c>
      <c r="O3859" t="s">
        <v>26</v>
      </c>
      <c r="P3859" s="1">
        <v>42599.432002314818</v>
      </c>
      <c r="Q3859" s="1">
        <v>42278</v>
      </c>
      <c r="R3859" s="5">
        <v>1</v>
      </c>
    </row>
    <row r="3860" spans="1:18" x14ac:dyDescent="0.25">
      <c r="A3860" t="s">
        <v>2586</v>
      </c>
      <c r="B3860" t="s">
        <v>2587</v>
      </c>
      <c r="C3860">
        <v>1172</v>
      </c>
      <c r="D3860" t="s">
        <v>3137</v>
      </c>
      <c r="E3860" t="s">
        <v>1006</v>
      </c>
      <c r="F3860" t="s">
        <v>154</v>
      </c>
      <c r="G3860" t="s">
        <v>206</v>
      </c>
      <c r="H3860">
        <v>0</v>
      </c>
      <c r="I3860" t="s">
        <v>107</v>
      </c>
      <c r="J3860" t="s">
        <v>24</v>
      </c>
      <c r="K3860">
        <v>2332</v>
      </c>
      <c r="L3860" t="s">
        <v>35</v>
      </c>
      <c r="M3860" s="1">
        <v>42653</v>
      </c>
      <c r="N3860" s="1">
        <v>43018</v>
      </c>
      <c r="O3860" t="s">
        <v>26</v>
      </c>
      <c r="P3860" s="1">
        <v>42657.612025462964</v>
      </c>
      <c r="Q3860" s="1">
        <v>42653</v>
      </c>
      <c r="R3860" s="5">
        <v>1</v>
      </c>
    </row>
    <row r="3861" spans="1:18" x14ac:dyDescent="0.25">
      <c r="A3861" t="s">
        <v>2586</v>
      </c>
      <c r="B3861" t="s">
        <v>2587</v>
      </c>
      <c r="C3861">
        <v>1172</v>
      </c>
      <c r="D3861" t="s">
        <v>3137</v>
      </c>
      <c r="E3861" t="s">
        <v>1006</v>
      </c>
      <c r="F3861" t="s">
        <v>154</v>
      </c>
      <c r="G3861" t="s">
        <v>206</v>
      </c>
      <c r="H3861">
        <v>0</v>
      </c>
      <c r="I3861" t="s">
        <v>107</v>
      </c>
      <c r="J3861" t="s">
        <v>27</v>
      </c>
      <c r="K3861">
        <v>2332</v>
      </c>
      <c r="L3861" t="s">
        <v>35</v>
      </c>
      <c r="M3861" s="1">
        <v>42653</v>
      </c>
      <c r="N3861" s="1">
        <v>43018</v>
      </c>
      <c r="O3861" t="s">
        <v>26</v>
      </c>
      <c r="P3861" s="1">
        <v>42657.612025462964</v>
      </c>
      <c r="Q3861" s="1">
        <v>42653</v>
      </c>
      <c r="R3861" s="5">
        <v>1</v>
      </c>
    </row>
    <row r="3862" spans="1:18" x14ac:dyDescent="0.25">
      <c r="A3862" t="s">
        <v>2725</v>
      </c>
      <c r="B3862" t="s">
        <v>2726</v>
      </c>
      <c r="C3862">
        <v>1770</v>
      </c>
      <c r="D3862" t="s">
        <v>3138</v>
      </c>
      <c r="E3862" t="s">
        <v>946</v>
      </c>
      <c r="F3862" t="s">
        <v>70</v>
      </c>
      <c r="G3862" t="s">
        <v>245</v>
      </c>
      <c r="H3862">
        <v>0</v>
      </c>
      <c r="I3862" t="s">
        <v>107</v>
      </c>
      <c r="J3862" t="s">
        <v>24</v>
      </c>
      <c r="K3862">
        <v>1649</v>
      </c>
      <c r="L3862" t="s">
        <v>25</v>
      </c>
      <c r="M3862" s="1">
        <v>42326</v>
      </c>
      <c r="N3862" s="1">
        <v>42692</v>
      </c>
      <c r="O3862" t="s">
        <v>26</v>
      </c>
      <c r="P3862" s="1">
        <v>42628.623912037037</v>
      </c>
      <c r="Q3862" s="1">
        <v>42326</v>
      </c>
      <c r="R3862" s="5">
        <v>1</v>
      </c>
    </row>
    <row r="3863" spans="1:18" x14ac:dyDescent="0.25">
      <c r="A3863" t="s">
        <v>2725</v>
      </c>
      <c r="B3863" t="s">
        <v>2726</v>
      </c>
      <c r="C3863">
        <v>1770</v>
      </c>
      <c r="D3863" t="s">
        <v>3138</v>
      </c>
      <c r="E3863" t="s">
        <v>946</v>
      </c>
      <c r="F3863" t="s">
        <v>70</v>
      </c>
      <c r="G3863" t="s">
        <v>245</v>
      </c>
      <c r="H3863">
        <v>0</v>
      </c>
      <c r="I3863" t="s">
        <v>107</v>
      </c>
      <c r="J3863" t="s">
        <v>27</v>
      </c>
      <c r="K3863">
        <v>1649</v>
      </c>
      <c r="L3863" t="s">
        <v>25</v>
      </c>
      <c r="M3863" s="1">
        <v>42326</v>
      </c>
      <c r="N3863" s="1">
        <v>42692</v>
      </c>
      <c r="O3863" t="s">
        <v>26</v>
      </c>
      <c r="P3863" s="1">
        <v>42628.623912037037</v>
      </c>
      <c r="Q3863" s="1">
        <v>42326</v>
      </c>
      <c r="R3863" s="5">
        <v>1</v>
      </c>
    </row>
    <row r="3864" spans="1:18" x14ac:dyDescent="0.25">
      <c r="A3864" t="s">
        <v>114</v>
      </c>
      <c r="B3864" t="s">
        <v>115</v>
      </c>
      <c r="C3864">
        <v>2602</v>
      </c>
      <c r="D3864" t="s">
        <v>3139</v>
      </c>
      <c r="E3864" t="s">
        <v>217</v>
      </c>
      <c r="F3864" t="s">
        <v>154</v>
      </c>
      <c r="G3864" t="s">
        <v>206</v>
      </c>
      <c r="H3864">
        <v>0</v>
      </c>
      <c r="I3864" t="s">
        <v>65</v>
      </c>
      <c r="J3864" t="s">
        <v>24</v>
      </c>
      <c r="K3864">
        <v>2181</v>
      </c>
      <c r="L3864" t="s">
        <v>35</v>
      </c>
      <c r="M3864" s="1">
        <v>42419</v>
      </c>
      <c r="N3864" s="1">
        <v>42785</v>
      </c>
      <c r="O3864" t="s">
        <v>26</v>
      </c>
      <c r="P3864" s="1">
        <v>42642.713437500002</v>
      </c>
      <c r="Q3864" s="1">
        <v>42419</v>
      </c>
      <c r="R3864" s="5">
        <v>1</v>
      </c>
    </row>
    <row r="3865" spans="1:18" x14ac:dyDescent="0.25">
      <c r="A3865" t="s">
        <v>114</v>
      </c>
      <c r="B3865" t="s">
        <v>115</v>
      </c>
      <c r="C3865">
        <v>2602</v>
      </c>
      <c r="D3865" t="s">
        <v>3139</v>
      </c>
      <c r="E3865" t="s">
        <v>217</v>
      </c>
      <c r="F3865" t="s">
        <v>154</v>
      </c>
      <c r="G3865" t="s">
        <v>206</v>
      </c>
      <c r="H3865">
        <v>0</v>
      </c>
      <c r="I3865" t="s">
        <v>65</v>
      </c>
      <c r="J3865" t="s">
        <v>27</v>
      </c>
      <c r="K3865">
        <v>2181</v>
      </c>
      <c r="L3865" t="s">
        <v>35</v>
      </c>
      <c r="M3865" s="1">
        <v>42419</v>
      </c>
      <c r="N3865" s="1">
        <v>42785</v>
      </c>
      <c r="O3865" t="s">
        <v>26</v>
      </c>
      <c r="P3865" s="1">
        <v>42642.713437500002</v>
      </c>
      <c r="Q3865" s="1">
        <v>42419</v>
      </c>
      <c r="R3865" s="5">
        <v>1</v>
      </c>
    </row>
    <row r="3866" spans="1:18" x14ac:dyDescent="0.25">
      <c r="A3866" t="s">
        <v>3140</v>
      </c>
      <c r="B3866" t="s">
        <v>3141</v>
      </c>
      <c r="C3866">
        <v>2894</v>
      </c>
      <c r="D3866" t="s">
        <v>3142</v>
      </c>
      <c r="E3866" t="s">
        <v>217</v>
      </c>
      <c r="F3866" t="s">
        <v>154</v>
      </c>
      <c r="G3866" t="s">
        <v>155</v>
      </c>
      <c r="H3866">
        <v>1</v>
      </c>
      <c r="I3866" t="s">
        <v>2824</v>
      </c>
      <c r="J3866" t="s">
        <v>24</v>
      </c>
      <c r="K3866">
        <v>10</v>
      </c>
      <c r="L3866" t="s">
        <v>101</v>
      </c>
      <c r="M3866" s="1">
        <v>42464</v>
      </c>
      <c r="N3866" s="1">
        <v>42647</v>
      </c>
      <c r="O3866" t="s">
        <v>26</v>
      </c>
      <c r="P3866" s="1">
        <v>42562.681666666664</v>
      </c>
      <c r="Q3866" s="1">
        <v>42464</v>
      </c>
      <c r="R3866" s="5">
        <v>1</v>
      </c>
    </row>
    <row r="3867" spans="1:18" x14ac:dyDescent="0.25">
      <c r="A3867" t="s">
        <v>3140</v>
      </c>
      <c r="B3867" t="s">
        <v>3141</v>
      </c>
      <c r="C3867">
        <v>2894</v>
      </c>
      <c r="D3867" t="s">
        <v>3142</v>
      </c>
      <c r="E3867" t="s">
        <v>217</v>
      </c>
      <c r="F3867" t="s">
        <v>154</v>
      </c>
      <c r="G3867" t="s">
        <v>155</v>
      </c>
      <c r="H3867">
        <v>1</v>
      </c>
      <c r="I3867" t="s">
        <v>2824</v>
      </c>
      <c r="J3867" t="s">
        <v>27</v>
      </c>
      <c r="K3867">
        <v>10</v>
      </c>
      <c r="L3867" t="s">
        <v>101</v>
      </c>
      <c r="M3867" s="1">
        <v>42464</v>
      </c>
      <c r="N3867" s="1">
        <v>42647</v>
      </c>
      <c r="O3867" t="s">
        <v>26</v>
      </c>
      <c r="P3867" s="1">
        <v>42562.681666666664</v>
      </c>
      <c r="Q3867" s="1">
        <v>42464</v>
      </c>
      <c r="R3867" s="5">
        <v>1</v>
      </c>
    </row>
    <row r="3868" spans="1:18" x14ac:dyDescent="0.25">
      <c r="A3868" t="s">
        <v>3140</v>
      </c>
      <c r="B3868" t="s">
        <v>3141</v>
      </c>
      <c r="C3868">
        <v>2894</v>
      </c>
      <c r="D3868" t="s">
        <v>3142</v>
      </c>
      <c r="E3868" t="s">
        <v>217</v>
      </c>
      <c r="F3868" t="s">
        <v>154</v>
      </c>
      <c r="G3868" t="s">
        <v>155</v>
      </c>
      <c r="H3868">
        <v>1</v>
      </c>
      <c r="I3868" t="s">
        <v>2824</v>
      </c>
      <c r="J3868" t="s">
        <v>36</v>
      </c>
      <c r="K3868">
        <v>10</v>
      </c>
      <c r="L3868" t="s">
        <v>101</v>
      </c>
      <c r="M3868" s="1">
        <v>42464</v>
      </c>
      <c r="N3868" s="1">
        <v>42647</v>
      </c>
      <c r="O3868" t="s">
        <v>26</v>
      </c>
      <c r="P3868" s="1">
        <v>42562.681666666664</v>
      </c>
      <c r="Q3868" s="1">
        <v>42464</v>
      </c>
      <c r="R3868" s="5">
        <v>1</v>
      </c>
    </row>
    <row r="3869" spans="1:18" x14ac:dyDescent="0.25">
      <c r="A3869" t="s">
        <v>3140</v>
      </c>
      <c r="B3869" t="s">
        <v>3141</v>
      </c>
      <c r="C3869">
        <v>2894</v>
      </c>
      <c r="D3869" t="s">
        <v>3142</v>
      </c>
      <c r="E3869" t="s">
        <v>217</v>
      </c>
      <c r="F3869" t="s">
        <v>154</v>
      </c>
      <c r="G3869" t="s">
        <v>155</v>
      </c>
      <c r="H3869">
        <v>1</v>
      </c>
      <c r="I3869" t="s">
        <v>2824</v>
      </c>
      <c r="J3869" t="s">
        <v>24</v>
      </c>
      <c r="K3869">
        <v>2238</v>
      </c>
      <c r="L3869" t="s">
        <v>35</v>
      </c>
      <c r="M3869" s="1">
        <v>42628</v>
      </c>
      <c r="N3869" s="1">
        <v>42809</v>
      </c>
      <c r="O3869" t="s">
        <v>26</v>
      </c>
      <c r="P3869" s="1">
        <v>42646.346006944441</v>
      </c>
      <c r="Q3869" s="1">
        <v>42628</v>
      </c>
      <c r="R3869" s="5">
        <v>1</v>
      </c>
    </row>
    <row r="3870" spans="1:18" x14ac:dyDescent="0.25">
      <c r="A3870" t="s">
        <v>3140</v>
      </c>
      <c r="B3870" t="s">
        <v>3141</v>
      </c>
      <c r="C3870">
        <v>2894</v>
      </c>
      <c r="D3870" t="s">
        <v>3142</v>
      </c>
      <c r="E3870" t="s">
        <v>217</v>
      </c>
      <c r="F3870" t="s">
        <v>154</v>
      </c>
      <c r="G3870" t="s">
        <v>155</v>
      </c>
      <c r="H3870">
        <v>1</v>
      </c>
      <c r="I3870" t="s">
        <v>2824</v>
      </c>
      <c r="J3870" t="s">
        <v>27</v>
      </c>
      <c r="K3870">
        <v>2238</v>
      </c>
      <c r="L3870" t="s">
        <v>35</v>
      </c>
      <c r="M3870" s="1">
        <v>42628</v>
      </c>
      <c r="N3870" s="1">
        <v>42809</v>
      </c>
      <c r="O3870" t="s">
        <v>26</v>
      </c>
      <c r="P3870" s="1">
        <v>42646.346006944441</v>
      </c>
      <c r="Q3870" s="1">
        <v>42628</v>
      </c>
      <c r="R3870" s="5">
        <v>1</v>
      </c>
    </row>
    <row r="3871" spans="1:18" x14ac:dyDescent="0.25">
      <c r="A3871" t="s">
        <v>3140</v>
      </c>
      <c r="B3871" t="s">
        <v>3141</v>
      </c>
      <c r="C3871">
        <v>2894</v>
      </c>
      <c r="D3871" t="s">
        <v>3142</v>
      </c>
      <c r="E3871" t="s">
        <v>217</v>
      </c>
      <c r="F3871" t="s">
        <v>154</v>
      </c>
      <c r="G3871" t="s">
        <v>155</v>
      </c>
      <c r="H3871">
        <v>1</v>
      </c>
      <c r="I3871" t="s">
        <v>2824</v>
      </c>
      <c r="J3871" t="s">
        <v>36</v>
      </c>
      <c r="K3871">
        <v>2238</v>
      </c>
      <c r="L3871" t="s">
        <v>35</v>
      </c>
      <c r="M3871" s="1">
        <v>42628</v>
      </c>
      <c r="N3871" s="1">
        <v>42809</v>
      </c>
      <c r="O3871" t="s">
        <v>26</v>
      </c>
      <c r="P3871" s="1">
        <v>42646.346006944441</v>
      </c>
      <c r="Q3871" s="1">
        <v>42628</v>
      </c>
      <c r="R3871" s="5">
        <v>1</v>
      </c>
    </row>
    <row r="3872" spans="1:18" x14ac:dyDescent="0.25">
      <c r="A3872" t="s">
        <v>157</v>
      </c>
      <c r="B3872" t="s">
        <v>158</v>
      </c>
      <c r="C3872">
        <v>1002</v>
      </c>
      <c r="D3872" t="s">
        <v>3143</v>
      </c>
      <c r="E3872" t="s">
        <v>217</v>
      </c>
      <c r="F3872" t="s">
        <v>209</v>
      </c>
      <c r="G3872" t="s">
        <v>3144</v>
      </c>
      <c r="H3872">
        <v>0</v>
      </c>
      <c r="I3872" t="s">
        <v>162</v>
      </c>
      <c r="J3872" t="s">
        <v>24</v>
      </c>
      <c r="K3872">
        <v>2278</v>
      </c>
      <c r="L3872" t="s">
        <v>35</v>
      </c>
      <c r="M3872" s="1">
        <v>42641</v>
      </c>
      <c r="N3872" s="1">
        <v>43006</v>
      </c>
      <c r="O3872" t="s">
        <v>26</v>
      </c>
      <c r="P3872" s="1">
        <v>42648.358900462961</v>
      </c>
      <c r="Q3872" s="1">
        <v>42641</v>
      </c>
      <c r="R3872" s="5">
        <v>1</v>
      </c>
    </row>
    <row r="3873" spans="1:18" x14ac:dyDescent="0.25">
      <c r="A3873" t="s">
        <v>157</v>
      </c>
      <c r="B3873" t="s">
        <v>158</v>
      </c>
      <c r="C3873">
        <v>1002</v>
      </c>
      <c r="D3873" t="s">
        <v>3143</v>
      </c>
      <c r="E3873" t="s">
        <v>217</v>
      </c>
      <c r="F3873" t="s">
        <v>209</v>
      </c>
      <c r="G3873" t="s">
        <v>3144</v>
      </c>
      <c r="H3873">
        <v>0</v>
      </c>
      <c r="I3873" t="s">
        <v>162</v>
      </c>
      <c r="J3873" t="s">
        <v>27</v>
      </c>
      <c r="K3873">
        <v>2278</v>
      </c>
      <c r="L3873" t="s">
        <v>35</v>
      </c>
      <c r="M3873" s="1">
        <v>42641</v>
      </c>
      <c r="N3873" s="1">
        <v>43006</v>
      </c>
      <c r="O3873" t="s">
        <v>26</v>
      </c>
      <c r="P3873" s="1">
        <v>42648.358900462961</v>
      </c>
      <c r="Q3873" s="1">
        <v>42641</v>
      </c>
      <c r="R3873" s="5">
        <v>1</v>
      </c>
    </row>
    <row r="3874" spans="1:18" x14ac:dyDescent="0.25">
      <c r="A3874" t="s">
        <v>28</v>
      </c>
      <c r="B3874" t="s">
        <v>29</v>
      </c>
      <c r="C3874">
        <v>1862</v>
      </c>
      <c r="D3874" t="s">
        <v>3145</v>
      </c>
      <c r="E3874" t="s">
        <v>1006</v>
      </c>
      <c r="F3874" t="s">
        <v>154</v>
      </c>
      <c r="G3874" t="s">
        <v>206</v>
      </c>
      <c r="H3874">
        <v>0</v>
      </c>
      <c r="I3874" t="s">
        <v>1405</v>
      </c>
      <c r="J3874" t="s">
        <v>24</v>
      </c>
      <c r="K3874">
        <v>777</v>
      </c>
      <c r="L3874" t="s">
        <v>25</v>
      </c>
      <c r="M3874" s="1">
        <v>42247</v>
      </c>
      <c r="N3874" s="1">
        <v>42613</v>
      </c>
      <c r="O3874" t="s">
        <v>26</v>
      </c>
      <c r="P3874" s="1">
        <v>42593.378923611112</v>
      </c>
      <c r="Q3874" s="1">
        <v>42247</v>
      </c>
      <c r="R3874" s="5">
        <v>1</v>
      </c>
    </row>
    <row r="3875" spans="1:18" x14ac:dyDescent="0.25">
      <c r="A3875" t="s">
        <v>28</v>
      </c>
      <c r="B3875" t="s">
        <v>29</v>
      </c>
      <c r="C3875">
        <v>1862</v>
      </c>
      <c r="D3875" t="s">
        <v>3145</v>
      </c>
      <c r="E3875" t="s">
        <v>1006</v>
      </c>
      <c r="F3875" t="s">
        <v>154</v>
      </c>
      <c r="G3875" t="s">
        <v>206</v>
      </c>
      <c r="H3875">
        <v>0</v>
      </c>
      <c r="I3875" t="s">
        <v>1405</v>
      </c>
      <c r="J3875" t="s">
        <v>27</v>
      </c>
      <c r="K3875">
        <v>777</v>
      </c>
      <c r="L3875" t="s">
        <v>25</v>
      </c>
      <c r="M3875" s="1">
        <v>42247</v>
      </c>
      <c r="N3875" s="1">
        <v>42613</v>
      </c>
      <c r="O3875" t="s">
        <v>26</v>
      </c>
      <c r="P3875" s="1">
        <v>42593.378923611112</v>
      </c>
      <c r="Q3875" s="1">
        <v>42247</v>
      </c>
      <c r="R3875" s="5">
        <v>1</v>
      </c>
    </row>
    <row r="3876" spans="1:18" x14ac:dyDescent="0.25">
      <c r="A3876" t="s">
        <v>28</v>
      </c>
      <c r="B3876" t="s">
        <v>29</v>
      </c>
      <c r="C3876">
        <v>1862</v>
      </c>
      <c r="D3876" t="s">
        <v>3145</v>
      </c>
      <c r="E3876" t="s">
        <v>1006</v>
      </c>
      <c r="F3876" t="s">
        <v>154</v>
      </c>
      <c r="G3876" t="s">
        <v>206</v>
      </c>
      <c r="H3876">
        <v>0</v>
      </c>
      <c r="I3876" t="s">
        <v>1405</v>
      </c>
      <c r="J3876" t="s">
        <v>24</v>
      </c>
      <c r="K3876">
        <v>1999</v>
      </c>
      <c r="L3876" t="s">
        <v>35</v>
      </c>
      <c r="M3876" s="1">
        <v>42541</v>
      </c>
      <c r="N3876" s="1">
        <v>42906</v>
      </c>
      <c r="O3876" t="s">
        <v>26</v>
      </c>
      <c r="P3876" s="1">
        <v>42640.364317129628</v>
      </c>
      <c r="Q3876" s="1">
        <v>42541</v>
      </c>
      <c r="R3876" s="5">
        <v>1</v>
      </c>
    </row>
    <row r="3877" spans="1:18" x14ac:dyDescent="0.25">
      <c r="A3877" t="s">
        <v>28</v>
      </c>
      <c r="B3877" t="s">
        <v>29</v>
      </c>
      <c r="C3877">
        <v>1862</v>
      </c>
      <c r="D3877" t="s">
        <v>3145</v>
      </c>
      <c r="E3877" t="s">
        <v>1006</v>
      </c>
      <c r="F3877" t="s">
        <v>154</v>
      </c>
      <c r="G3877" t="s">
        <v>206</v>
      </c>
      <c r="H3877">
        <v>0</v>
      </c>
      <c r="I3877" t="s">
        <v>1405</v>
      </c>
      <c r="J3877" t="s">
        <v>27</v>
      </c>
      <c r="K3877">
        <v>1999</v>
      </c>
      <c r="L3877" t="s">
        <v>35</v>
      </c>
      <c r="M3877" s="1">
        <v>42541</v>
      </c>
      <c r="N3877" s="1">
        <v>42906</v>
      </c>
      <c r="O3877" t="s">
        <v>26</v>
      </c>
      <c r="P3877" s="1">
        <v>42640.364317129628</v>
      </c>
      <c r="Q3877" s="1">
        <v>42541</v>
      </c>
      <c r="R3877" s="5">
        <v>1</v>
      </c>
    </row>
    <row r="3878" spans="1:18" x14ac:dyDescent="0.25">
      <c r="A3878" t="s">
        <v>3146</v>
      </c>
      <c r="B3878" t="s">
        <v>3147</v>
      </c>
      <c r="C3878">
        <v>1488</v>
      </c>
      <c r="D3878" t="s">
        <v>3148</v>
      </c>
      <c r="E3878" t="s">
        <v>1006</v>
      </c>
      <c r="F3878" t="s">
        <v>154</v>
      </c>
      <c r="G3878" t="s">
        <v>206</v>
      </c>
      <c r="H3878">
        <v>0</v>
      </c>
      <c r="I3878" t="s">
        <v>940</v>
      </c>
      <c r="J3878" t="s">
        <v>24</v>
      </c>
      <c r="K3878">
        <v>2478</v>
      </c>
      <c r="L3878" t="s">
        <v>35</v>
      </c>
      <c r="M3878" s="1">
        <v>42668</v>
      </c>
      <c r="N3878" s="1">
        <v>43033</v>
      </c>
      <c r="O3878" t="s">
        <v>26</v>
      </c>
      <c r="P3878" s="1">
        <v>42678.475925925923</v>
      </c>
      <c r="Q3878" s="1">
        <v>42668</v>
      </c>
      <c r="R3878" s="5">
        <v>1</v>
      </c>
    </row>
    <row r="3879" spans="1:18" x14ac:dyDescent="0.25">
      <c r="A3879" t="s">
        <v>3146</v>
      </c>
      <c r="B3879" t="s">
        <v>3147</v>
      </c>
      <c r="C3879">
        <v>1488</v>
      </c>
      <c r="D3879" t="s">
        <v>3148</v>
      </c>
      <c r="E3879" t="s">
        <v>1006</v>
      </c>
      <c r="F3879" t="s">
        <v>154</v>
      </c>
      <c r="G3879" t="s">
        <v>206</v>
      </c>
      <c r="H3879">
        <v>0</v>
      </c>
      <c r="I3879" t="s">
        <v>940</v>
      </c>
      <c r="J3879" t="s">
        <v>27</v>
      </c>
      <c r="K3879">
        <v>2478</v>
      </c>
      <c r="L3879" t="s">
        <v>35</v>
      </c>
      <c r="M3879" s="1">
        <v>42668</v>
      </c>
      <c r="N3879" s="1">
        <v>43033</v>
      </c>
      <c r="O3879" t="s">
        <v>26</v>
      </c>
      <c r="P3879" s="1">
        <v>42678.475925925923</v>
      </c>
      <c r="Q3879" s="1">
        <v>42668</v>
      </c>
      <c r="R3879" s="5">
        <v>1</v>
      </c>
    </row>
    <row r="3880" spans="1:18" x14ac:dyDescent="0.25">
      <c r="A3880" t="s">
        <v>1382</v>
      </c>
      <c r="B3880" t="s">
        <v>1383</v>
      </c>
      <c r="C3880">
        <v>2345</v>
      </c>
      <c r="D3880" t="s">
        <v>3149</v>
      </c>
      <c r="E3880" t="s">
        <v>217</v>
      </c>
      <c r="F3880" t="s">
        <v>154</v>
      </c>
      <c r="G3880" t="s">
        <v>206</v>
      </c>
      <c r="H3880">
        <v>1</v>
      </c>
      <c r="I3880" t="s">
        <v>156</v>
      </c>
      <c r="J3880" t="s">
        <v>24</v>
      </c>
      <c r="K3880">
        <v>812</v>
      </c>
      <c r="L3880" t="s">
        <v>35</v>
      </c>
      <c r="M3880" s="1">
        <v>42569</v>
      </c>
      <c r="N3880" s="1">
        <v>42753</v>
      </c>
      <c r="O3880" t="s">
        <v>26</v>
      </c>
      <c r="P3880" s="1">
        <v>42594.366053240738</v>
      </c>
      <c r="Q3880" s="1">
        <v>42569</v>
      </c>
      <c r="R3880" s="5">
        <v>1</v>
      </c>
    </row>
    <row r="3881" spans="1:18" x14ac:dyDescent="0.25">
      <c r="A3881" t="s">
        <v>1382</v>
      </c>
      <c r="B3881" t="s">
        <v>1383</v>
      </c>
      <c r="C3881">
        <v>2345</v>
      </c>
      <c r="D3881" t="s">
        <v>3149</v>
      </c>
      <c r="E3881" t="s">
        <v>217</v>
      </c>
      <c r="F3881" t="s">
        <v>154</v>
      </c>
      <c r="G3881" t="s">
        <v>206</v>
      </c>
      <c r="H3881">
        <v>1</v>
      </c>
      <c r="I3881" t="s">
        <v>156</v>
      </c>
      <c r="J3881" t="s">
        <v>27</v>
      </c>
      <c r="K3881">
        <v>812</v>
      </c>
      <c r="L3881" t="s">
        <v>35</v>
      </c>
      <c r="M3881" s="1">
        <v>42569</v>
      </c>
      <c r="N3881" s="1">
        <v>42753</v>
      </c>
      <c r="O3881" t="s">
        <v>26</v>
      </c>
      <c r="P3881" s="1">
        <v>42594.366053240738</v>
      </c>
      <c r="Q3881" s="1">
        <v>42569</v>
      </c>
      <c r="R3881" s="5">
        <v>1</v>
      </c>
    </row>
    <row r="3882" spans="1:18" x14ac:dyDescent="0.25">
      <c r="A3882" t="s">
        <v>1382</v>
      </c>
      <c r="B3882" t="s">
        <v>1383</v>
      </c>
      <c r="C3882">
        <v>2345</v>
      </c>
      <c r="D3882" t="s">
        <v>3149</v>
      </c>
      <c r="E3882" t="s">
        <v>217</v>
      </c>
      <c r="F3882" t="s">
        <v>154</v>
      </c>
      <c r="G3882" t="s">
        <v>206</v>
      </c>
      <c r="H3882">
        <v>1</v>
      </c>
      <c r="I3882" t="s">
        <v>156</v>
      </c>
      <c r="J3882" t="s">
        <v>36</v>
      </c>
      <c r="K3882">
        <v>812</v>
      </c>
      <c r="L3882" t="s">
        <v>35</v>
      </c>
      <c r="M3882" s="1">
        <v>42569</v>
      </c>
      <c r="N3882" s="1">
        <v>42753</v>
      </c>
      <c r="O3882" t="s">
        <v>26</v>
      </c>
      <c r="P3882" s="1">
        <v>42594.366053240738</v>
      </c>
      <c r="Q3882" s="1">
        <v>42569</v>
      </c>
      <c r="R3882" s="5">
        <v>1</v>
      </c>
    </row>
    <row r="3883" spans="1:18" x14ac:dyDescent="0.25">
      <c r="A3883" t="s">
        <v>721</v>
      </c>
      <c r="B3883" t="s">
        <v>722</v>
      </c>
      <c r="C3883">
        <v>1290</v>
      </c>
      <c r="D3883" t="s">
        <v>3150</v>
      </c>
      <c r="E3883" t="s">
        <v>217</v>
      </c>
      <c r="F3883" t="s">
        <v>52</v>
      </c>
      <c r="G3883" t="s">
        <v>3151</v>
      </c>
      <c r="H3883">
        <v>0</v>
      </c>
      <c r="I3883" t="s">
        <v>328</v>
      </c>
      <c r="J3883" t="s">
        <v>24</v>
      </c>
      <c r="K3883">
        <v>386</v>
      </c>
      <c r="L3883" t="s">
        <v>25</v>
      </c>
      <c r="M3883" s="1">
        <v>42284</v>
      </c>
      <c r="N3883" s="1">
        <v>42650</v>
      </c>
      <c r="O3883" t="s">
        <v>26</v>
      </c>
      <c r="P3883" s="1">
        <v>42584.614201388889</v>
      </c>
      <c r="Q3883" s="1">
        <v>42284</v>
      </c>
      <c r="R3883" s="5">
        <v>1</v>
      </c>
    </row>
    <row r="3884" spans="1:18" x14ac:dyDescent="0.25">
      <c r="A3884" t="s">
        <v>721</v>
      </c>
      <c r="B3884" t="s">
        <v>722</v>
      </c>
      <c r="C3884">
        <v>1290</v>
      </c>
      <c r="D3884" t="s">
        <v>3150</v>
      </c>
      <c r="E3884" t="s">
        <v>217</v>
      </c>
      <c r="F3884" t="s">
        <v>52</v>
      </c>
      <c r="G3884" t="s">
        <v>3151</v>
      </c>
      <c r="H3884">
        <v>0</v>
      </c>
      <c r="I3884" t="s">
        <v>328</v>
      </c>
      <c r="J3884" t="s">
        <v>27</v>
      </c>
      <c r="K3884">
        <v>386</v>
      </c>
      <c r="L3884" t="s">
        <v>25</v>
      </c>
      <c r="M3884" s="1">
        <v>42284</v>
      </c>
      <c r="N3884" s="1">
        <v>42650</v>
      </c>
      <c r="O3884" t="s">
        <v>26</v>
      </c>
      <c r="P3884" s="1">
        <v>42584.614201388889</v>
      </c>
      <c r="Q3884" s="1">
        <v>42284</v>
      </c>
      <c r="R3884" s="5">
        <v>1</v>
      </c>
    </row>
    <row r="3885" spans="1:18" x14ac:dyDescent="0.25">
      <c r="A3885" t="s">
        <v>721</v>
      </c>
      <c r="B3885" t="s">
        <v>722</v>
      </c>
      <c r="C3885">
        <v>1290</v>
      </c>
      <c r="D3885" t="s">
        <v>3152</v>
      </c>
      <c r="E3885" t="s">
        <v>217</v>
      </c>
      <c r="F3885" t="s">
        <v>45</v>
      </c>
      <c r="G3885" t="s">
        <v>213</v>
      </c>
      <c r="H3885">
        <v>0</v>
      </c>
      <c r="I3885" t="s">
        <v>328</v>
      </c>
      <c r="J3885" t="s">
        <v>24</v>
      </c>
      <c r="K3885">
        <v>387</v>
      </c>
      <c r="L3885" t="s">
        <v>101</v>
      </c>
      <c r="M3885" s="1">
        <v>42284</v>
      </c>
      <c r="N3885" s="1">
        <v>42650</v>
      </c>
      <c r="O3885" t="s">
        <v>26</v>
      </c>
      <c r="P3885" s="1">
        <v>42584.616747685184</v>
      </c>
      <c r="Q3885" s="1">
        <v>42284</v>
      </c>
      <c r="R3885" s="5">
        <v>1</v>
      </c>
    </row>
    <row r="3886" spans="1:18" x14ac:dyDescent="0.25">
      <c r="A3886" t="s">
        <v>721</v>
      </c>
      <c r="B3886" t="s">
        <v>722</v>
      </c>
      <c r="C3886">
        <v>1290</v>
      </c>
      <c r="D3886" t="s">
        <v>3152</v>
      </c>
      <c r="E3886" t="s">
        <v>217</v>
      </c>
      <c r="F3886" t="s">
        <v>45</v>
      </c>
      <c r="G3886" t="s">
        <v>213</v>
      </c>
      <c r="H3886">
        <v>0</v>
      </c>
      <c r="I3886" t="s">
        <v>328</v>
      </c>
      <c r="J3886" t="s">
        <v>27</v>
      </c>
      <c r="K3886">
        <v>387</v>
      </c>
      <c r="L3886" t="s">
        <v>101</v>
      </c>
      <c r="M3886" s="1">
        <v>42284</v>
      </c>
      <c r="N3886" s="1">
        <v>42650</v>
      </c>
      <c r="O3886" t="s">
        <v>26</v>
      </c>
      <c r="P3886" s="1">
        <v>42584.616747685184</v>
      </c>
      <c r="Q3886" s="1">
        <v>42284</v>
      </c>
      <c r="R3886" s="5">
        <v>1</v>
      </c>
    </row>
    <row r="3887" spans="1:18" x14ac:dyDescent="0.25">
      <c r="A3887" t="s">
        <v>721</v>
      </c>
      <c r="B3887" t="s">
        <v>722</v>
      </c>
      <c r="C3887">
        <v>1290</v>
      </c>
      <c r="D3887" t="s">
        <v>3152</v>
      </c>
      <c r="E3887" t="s">
        <v>217</v>
      </c>
      <c r="F3887" t="s">
        <v>45</v>
      </c>
      <c r="G3887" t="s">
        <v>213</v>
      </c>
      <c r="H3887">
        <v>0</v>
      </c>
      <c r="I3887" t="s">
        <v>328</v>
      </c>
      <c r="J3887" t="s">
        <v>27</v>
      </c>
      <c r="K3887">
        <v>1996</v>
      </c>
      <c r="L3887" t="s">
        <v>35</v>
      </c>
      <c r="M3887" s="1">
        <v>42633</v>
      </c>
      <c r="N3887" s="1">
        <v>42998</v>
      </c>
      <c r="O3887" t="s">
        <v>26</v>
      </c>
      <c r="P3887" s="1">
        <v>42640.360115740739</v>
      </c>
      <c r="Q3887" s="1">
        <v>42633</v>
      </c>
      <c r="R3887" s="5">
        <v>1</v>
      </c>
    </row>
    <row r="3888" spans="1:18" x14ac:dyDescent="0.25">
      <c r="A3888" t="s">
        <v>721</v>
      </c>
      <c r="B3888" t="s">
        <v>722</v>
      </c>
      <c r="C3888">
        <v>1290</v>
      </c>
      <c r="D3888" t="s">
        <v>3152</v>
      </c>
      <c r="E3888" t="s">
        <v>217</v>
      </c>
      <c r="F3888" t="s">
        <v>45</v>
      </c>
      <c r="G3888" t="s">
        <v>213</v>
      </c>
      <c r="H3888">
        <v>0</v>
      </c>
      <c r="I3888" t="s">
        <v>328</v>
      </c>
      <c r="J3888" t="s">
        <v>24</v>
      </c>
      <c r="K3888">
        <v>1996</v>
      </c>
      <c r="L3888" t="s">
        <v>35</v>
      </c>
      <c r="M3888" s="1">
        <v>42633</v>
      </c>
      <c r="N3888" s="1">
        <v>42998</v>
      </c>
      <c r="O3888" t="s">
        <v>26</v>
      </c>
      <c r="P3888" s="1">
        <v>42640.360115740739</v>
      </c>
      <c r="Q3888" s="1">
        <v>42633</v>
      </c>
      <c r="R3888" s="5">
        <v>1</v>
      </c>
    </row>
    <row r="3889" spans="1:18" x14ac:dyDescent="0.25">
      <c r="A3889" t="s">
        <v>2381</v>
      </c>
      <c r="B3889" t="s">
        <v>2382</v>
      </c>
      <c r="C3889">
        <v>2851</v>
      </c>
      <c r="D3889" t="s">
        <v>3153</v>
      </c>
      <c r="E3889" t="s">
        <v>946</v>
      </c>
      <c r="F3889" t="s">
        <v>70</v>
      </c>
      <c r="G3889" t="s">
        <v>836</v>
      </c>
      <c r="H3889">
        <v>0</v>
      </c>
      <c r="I3889" t="s">
        <v>429</v>
      </c>
      <c r="J3889" t="s">
        <v>24</v>
      </c>
      <c r="K3889">
        <v>694</v>
      </c>
      <c r="L3889" t="s">
        <v>35</v>
      </c>
      <c r="M3889" s="1">
        <v>42388</v>
      </c>
      <c r="N3889" s="1">
        <v>42754</v>
      </c>
      <c r="O3889" t="s">
        <v>26</v>
      </c>
      <c r="P3889" s="1">
        <v>42591.630868055552</v>
      </c>
      <c r="Q3889" s="1">
        <v>42388</v>
      </c>
      <c r="R3889" s="5">
        <v>1</v>
      </c>
    </row>
    <row r="3890" spans="1:18" x14ac:dyDescent="0.25">
      <c r="A3890" t="s">
        <v>2381</v>
      </c>
      <c r="B3890" t="s">
        <v>2382</v>
      </c>
      <c r="C3890">
        <v>2851</v>
      </c>
      <c r="D3890" t="s">
        <v>3153</v>
      </c>
      <c r="E3890" t="s">
        <v>946</v>
      </c>
      <c r="F3890" t="s">
        <v>70</v>
      </c>
      <c r="G3890" t="s">
        <v>836</v>
      </c>
      <c r="H3890">
        <v>0</v>
      </c>
      <c r="I3890" t="s">
        <v>429</v>
      </c>
      <c r="J3890" t="s">
        <v>27</v>
      </c>
      <c r="K3890">
        <v>694</v>
      </c>
      <c r="L3890" t="s">
        <v>35</v>
      </c>
      <c r="M3890" s="1">
        <v>42388</v>
      </c>
      <c r="N3890" s="1">
        <v>42754</v>
      </c>
      <c r="O3890" t="s">
        <v>26</v>
      </c>
      <c r="P3890" s="1">
        <v>42591.630868055552</v>
      </c>
      <c r="Q3890" s="1">
        <v>42388</v>
      </c>
      <c r="R3890" s="5">
        <v>1</v>
      </c>
    </row>
    <row r="3891" spans="1:18" x14ac:dyDescent="0.25">
      <c r="A3891" t="s">
        <v>229</v>
      </c>
      <c r="B3891" t="s">
        <v>230</v>
      </c>
      <c r="C3891">
        <v>2800</v>
      </c>
      <c r="D3891" t="s">
        <v>3154</v>
      </c>
      <c r="E3891" t="s">
        <v>946</v>
      </c>
      <c r="F3891" t="s">
        <v>3155</v>
      </c>
      <c r="G3891" t="s">
        <v>3156</v>
      </c>
      <c r="H3891">
        <v>1</v>
      </c>
      <c r="I3891" t="s">
        <v>156</v>
      </c>
      <c r="J3891" t="s">
        <v>27</v>
      </c>
      <c r="K3891">
        <v>1141</v>
      </c>
      <c r="L3891" t="s">
        <v>35</v>
      </c>
      <c r="M3891" s="1">
        <v>42578</v>
      </c>
      <c r="N3891" s="1">
        <v>42762</v>
      </c>
      <c r="O3891" t="s">
        <v>88</v>
      </c>
      <c r="P3891" s="1">
        <v>42606.714062500003</v>
      </c>
      <c r="Q3891" s="1">
        <v>42578</v>
      </c>
      <c r="R3891" s="5">
        <v>1</v>
      </c>
    </row>
    <row r="3892" spans="1:18" x14ac:dyDescent="0.25">
      <c r="A3892" t="s">
        <v>229</v>
      </c>
      <c r="B3892" t="s">
        <v>230</v>
      </c>
      <c r="C3892">
        <v>2800</v>
      </c>
      <c r="D3892" t="s">
        <v>3154</v>
      </c>
      <c r="E3892" t="s">
        <v>946</v>
      </c>
      <c r="F3892" t="s">
        <v>3155</v>
      </c>
      <c r="G3892" t="s">
        <v>3156</v>
      </c>
      <c r="H3892">
        <v>1</v>
      </c>
      <c r="I3892" t="s">
        <v>156</v>
      </c>
      <c r="J3892" t="s">
        <v>36</v>
      </c>
      <c r="K3892">
        <v>1141</v>
      </c>
      <c r="L3892" t="s">
        <v>35</v>
      </c>
      <c r="M3892" s="1">
        <v>42578</v>
      </c>
      <c r="N3892" s="1">
        <v>42762</v>
      </c>
      <c r="O3892" t="s">
        <v>88</v>
      </c>
      <c r="P3892" s="1">
        <v>42606.714062500003</v>
      </c>
      <c r="Q3892" s="1">
        <v>42578</v>
      </c>
      <c r="R3892" s="5">
        <v>1</v>
      </c>
    </row>
    <row r="3893" spans="1:18" x14ac:dyDescent="0.25">
      <c r="A3893" t="s">
        <v>3157</v>
      </c>
      <c r="B3893" t="s">
        <v>3158</v>
      </c>
      <c r="C3893">
        <v>1224</v>
      </c>
      <c r="D3893" t="s">
        <v>3159</v>
      </c>
      <c r="E3893" t="s">
        <v>1006</v>
      </c>
      <c r="F3893" t="s">
        <v>70</v>
      </c>
      <c r="G3893" t="s">
        <v>3160</v>
      </c>
      <c r="H3893">
        <v>0</v>
      </c>
      <c r="I3893" t="s">
        <v>107</v>
      </c>
      <c r="J3893" t="s">
        <v>27</v>
      </c>
      <c r="K3893">
        <v>1993</v>
      </c>
      <c r="L3893" t="s">
        <v>35</v>
      </c>
      <c r="M3893" s="1">
        <v>42391</v>
      </c>
      <c r="N3893" s="1">
        <v>42757</v>
      </c>
      <c r="O3893" t="s">
        <v>26</v>
      </c>
      <c r="P3893" s="1">
        <v>42640.336481481485</v>
      </c>
      <c r="Q3893" s="1">
        <v>42391</v>
      </c>
      <c r="R3893" s="5">
        <v>1</v>
      </c>
    </row>
    <row r="3894" spans="1:18" x14ac:dyDescent="0.25">
      <c r="A3894" t="s">
        <v>3157</v>
      </c>
      <c r="B3894" t="s">
        <v>3158</v>
      </c>
      <c r="C3894">
        <v>1224</v>
      </c>
      <c r="D3894" t="s">
        <v>3159</v>
      </c>
      <c r="E3894" t="s">
        <v>1006</v>
      </c>
      <c r="F3894" t="s">
        <v>70</v>
      </c>
      <c r="G3894" t="s">
        <v>3160</v>
      </c>
      <c r="H3894">
        <v>0</v>
      </c>
      <c r="I3894" t="s">
        <v>107</v>
      </c>
      <c r="J3894" t="s">
        <v>24</v>
      </c>
      <c r="K3894">
        <v>1993</v>
      </c>
      <c r="L3894" t="s">
        <v>35</v>
      </c>
      <c r="M3894" s="1">
        <v>42391</v>
      </c>
      <c r="N3894" s="1">
        <v>42757</v>
      </c>
      <c r="O3894" t="s">
        <v>26</v>
      </c>
      <c r="P3894" s="1">
        <v>42640.336481481485</v>
      </c>
      <c r="Q3894" s="1">
        <v>42391</v>
      </c>
      <c r="R3894" s="5">
        <v>1</v>
      </c>
    </row>
    <row r="3895" spans="1:18" x14ac:dyDescent="0.25">
      <c r="A3895" t="s">
        <v>590</v>
      </c>
      <c r="B3895" t="s">
        <v>591</v>
      </c>
      <c r="C3895">
        <v>2055</v>
      </c>
      <c r="D3895" t="s">
        <v>3161</v>
      </c>
      <c r="E3895" t="s">
        <v>1006</v>
      </c>
      <c r="F3895" t="s">
        <v>209</v>
      </c>
      <c r="G3895" t="s">
        <v>3144</v>
      </c>
      <c r="H3895">
        <v>1</v>
      </c>
      <c r="I3895" t="s">
        <v>162</v>
      </c>
      <c r="J3895" t="s">
        <v>24</v>
      </c>
      <c r="K3895">
        <v>804</v>
      </c>
      <c r="L3895" t="s">
        <v>101</v>
      </c>
      <c r="M3895" s="1">
        <v>42499</v>
      </c>
      <c r="N3895" s="1">
        <v>42683</v>
      </c>
      <c r="O3895" t="s">
        <v>26</v>
      </c>
      <c r="P3895" s="1">
        <v>42593.696331018517</v>
      </c>
      <c r="Q3895" s="1">
        <v>42499</v>
      </c>
      <c r="R3895" s="5">
        <v>1</v>
      </c>
    </row>
    <row r="3896" spans="1:18" x14ac:dyDescent="0.25">
      <c r="A3896" t="s">
        <v>590</v>
      </c>
      <c r="B3896" t="s">
        <v>591</v>
      </c>
      <c r="C3896">
        <v>2055</v>
      </c>
      <c r="D3896" t="s">
        <v>3161</v>
      </c>
      <c r="E3896" t="s">
        <v>1006</v>
      </c>
      <c r="F3896" t="s">
        <v>209</v>
      </c>
      <c r="G3896" t="s">
        <v>3144</v>
      </c>
      <c r="H3896">
        <v>1</v>
      </c>
      <c r="I3896" t="s">
        <v>162</v>
      </c>
      <c r="J3896" t="s">
        <v>27</v>
      </c>
      <c r="K3896">
        <v>804</v>
      </c>
      <c r="L3896" t="s">
        <v>101</v>
      </c>
      <c r="M3896" s="1">
        <v>42499</v>
      </c>
      <c r="N3896" s="1">
        <v>42683</v>
      </c>
      <c r="O3896" t="s">
        <v>26</v>
      </c>
      <c r="P3896" s="1">
        <v>42593.696331018517</v>
      </c>
      <c r="Q3896" s="1">
        <v>42499</v>
      </c>
      <c r="R3896" s="5">
        <v>1</v>
      </c>
    </row>
    <row r="3897" spans="1:18" x14ac:dyDescent="0.25">
      <c r="A3897" t="s">
        <v>590</v>
      </c>
      <c r="B3897" t="s">
        <v>591</v>
      </c>
      <c r="C3897">
        <v>2055</v>
      </c>
      <c r="D3897" t="s">
        <v>3161</v>
      </c>
      <c r="E3897" t="s">
        <v>1006</v>
      </c>
      <c r="F3897" t="s">
        <v>209</v>
      </c>
      <c r="G3897" t="s">
        <v>3144</v>
      </c>
      <c r="H3897">
        <v>1</v>
      </c>
      <c r="I3897" t="s">
        <v>162</v>
      </c>
      <c r="J3897" t="s">
        <v>36</v>
      </c>
      <c r="K3897">
        <v>804</v>
      </c>
      <c r="L3897" t="s">
        <v>101</v>
      </c>
      <c r="M3897" s="1">
        <v>42499</v>
      </c>
      <c r="N3897" s="1">
        <v>42683</v>
      </c>
      <c r="O3897" t="s">
        <v>26</v>
      </c>
      <c r="P3897" s="1">
        <v>42593.696331018517</v>
      </c>
      <c r="Q3897" s="1">
        <v>42499</v>
      </c>
      <c r="R3897" s="5">
        <v>1</v>
      </c>
    </row>
    <row r="3898" spans="1:18" x14ac:dyDescent="0.25">
      <c r="A3898" t="s">
        <v>590</v>
      </c>
      <c r="B3898" t="s">
        <v>591</v>
      </c>
      <c r="C3898">
        <v>2055</v>
      </c>
      <c r="D3898" t="s">
        <v>3161</v>
      </c>
      <c r="E3898" t="s">
        <v>1006</v>
      </c>
      <c r="F3898" t="s">
        <v>209</v>
      </c>
      <c r="G3898" t="s">
        <v>3144</v>
      </c>
      <c r="H3898">
        <v>1</v>
      </c>
      <c r="I3898" t="s">
        <v>162</v>
      </c>
      <c r="J3898" t="s">
        <v>36</v>
      </c>
      <c r="K3898">
        <v>2499</v>
      </c>
      <c r="L3898" t="s">
        <v>35</v>
      </c>
      <c r="M3898" s="1">
        <v>42671</v>
      </c>
      <c r="N3898" s="1">
        <v>42853</v>
      </c>
      <c r="O3898" t="s">
        <v>26</v>
      </c>
      <c r="P3898" s="1">
        <v>42681.644733796296</v>
      </c>
      <c r="Q3898" s="1">
        <v>42671</v>
      </c>
      <c r="R3898" s="5">
        <v>1</v>
      </c>
    </row>
    <row r="3899" spans="1:18" x14ac:dyDescent="0.25">
      <c r="A3899" t="s">
        <v>590</v>
      </c>
      <c r="B3899" t="s">
        <v>591</v>
      </c>
      <c r="C3899">
        <v>2055</v>
      </c>
      <c r="D3899" t="s">
        <v>3161</v>
      </c>
      <c r="E3899" t="s">
        <v>1006</v>
      </c>
      <c r="F3899" t="s">
        <v>209</v>
      </c>
      <c r="G3899" t="s">
        <v>3144</v>
      </c>
      <c r="H3899">
        <v>1</v>
      </c>
      <c r="I3899" t="s">
        <v>162</v>
      </c>
      <c r="J3899" t="s">
        <v>24</v>
      </c>
      <c r="K3899">
        <v>2499</v>
      </c>
      <c r="L3899" t="s">
        <v>35</v>
      </c>
      <c r="M3899" s="1">
        <v>42671</v>
      </c>
      <c r="N3899" s="1">
        <v>42853</v>
      </c>
      <c r="O3899" t="s">
        <v>26</v>
      </c>
      <c r="P3899" s="1">
        <v>42681.644733796296</v>
      </c>
      <c r="Q3899" s="1">
        <v>42671</v>
      </c>
      <c r="R3899" s="5">
        <v>1</v>
      </c>
    </row>
    <row r="3900" spans="1:18" x14ac:dyDescent="0.25">
      <c r="A3900" t="s">
        <v>590</v>
      </c>
      <c r="B3900" t="s">
        <v>591</v>
      </c>
      <c r="C3900">
        <v>2055</v>
      </c>
      <c r="D3900" t="s">
        <v>3161</v>
      </c>
      <c r="E3900" t="s">
        <v>1006</v>
      </c>
      <c r="F3900" t="s">
        <v>209</v>
      </c>
      <c r="G3900" t="s">
        <v>3144</v>
      </c>
      <c r="H3900">
        <v>1</v>
      </c>
      <c r="I3900" t="s">
        <v>162</v>
      </c>
      <c r="J3900" t="s">
        <v>27</v>
      </c>
      <c r="K3900">
        <v>2499</v>
      </c>
      <c r="L3900" t="s">
        <v>35</v>
      </c>
      <c r="M3900" s="1">
        <v>42671</v>
      </c>
      <c r="N3900" s="1">
        <v>42853</v>
      </c>
      <c r="O3900" t="s">
        <v>26</v>
      </c>
      <c r="P3900" s="1">
        <v>42681.644733796296</v>
      </c>
      <c r="Q3900" s="1">
        <v>42671</v>
      </c>
      <c r="R3900" s="5">
        <v>1</v>
      </c>
    </row>
    <row r="3901" spans="1:18" x14ac:dyDescent="0.25">
      <c r="A3901" t="s">
        <v>1619</v>
      </c>
      <c r="B3901" t="s">
        <v>1620</v>
      </c>
      <c r="C3901">
        <v>1253</v>
      </c>
      <c r="D3901" t="s">
        <v>3162</v>
      </c>
      <c r="E3901" t="s">
        <v>946</v>
      </c>
      <c r="F3901" t="s">
        <v>70</v>
      </c>
      <c r="G3901" t="s">
        <v>245</v>
      </c>
      <c r="H3901">
        <v>1</v>
      </c>
      <c r="I3901" t="s">
        <v>1176</v>
      </c>
      <c r="J3901" t="s">
        <v>27</v>
      </c>
      <c r="K3901">
        <v>767</v>
      </c>
      <c r="L3901" t="s">
        <v>25</v>
      </c>
      <c r="M3901" s="1">
        <v>42482</v>
      </c>
      <c r="N3901" s="1">
        <v>42665</v>
      </c>
      <c r="O3901" t="s">
        <v>26</v>
      </c>
      <c r="P3901" s="1">
        <v>42592.657384259262</v>
      </c>
      <c r="Q3901" s="1">
        <v>42482</v>
      </c>
      <c r="R3901" s="5">
        <v>1</v>
      </c>
    </row>
    <row r="3902" spans="1:18" x14ac:dyDescent="0.25">
      <c r="A3902" t="s">
        <v>1619</v>
      </c>
      <c r="B3902" t="s">
        <v>1620</v>
      </c>
      <c r="C3902">
        <v>1253</v>
      </c>
      <c r="D3902" t="s">
        <v>3162</v>
      </c>
      <c r="E3902" t="s">
        <v>946</v>
      </c>
      <c r="F3902" t="s">
        <v>70</v>
      </c>
      <c r="G3902" t="s">
        <v>245</v>
      </c>
      <c r="H3902">
        <v>1</v>
      </c>
      <c r="I3902" t="s">
        <v>1176</v>
      </c>
      <c r="J3902" t="s">
        <v>36</v>
      </c>
      <c r="K3902">
        <v>767</v>
      </c>
      <c r="L3902" t="s">
        <v>25</v>
      </c>
      <c r="M3902" s="1">
        <v>42482</v>
      </c>
      <c r="N3902" s="1">
        <v>42665</v>
      </c>
      <c r="O3902" t="s">
        <v>26</v>
      </c>
      <c r="P3902" s="1">
        <v>42592.657384259262</v>
      </c>
      <c r="Q3902" s="1">
        <v>42482</v>
      </c>
      <c r="R3902" s="5">
        <v>1</v>
      </c>
    </row>
    <row r="3903" spans="1:18" x14ac:dyDescent="0.25">
      <c r="A3903" t="s">
        <v>1619</v>
      </c>
      <c r="B3903" t="s">
        <v>1620</v>
      </c>
      <c r="C3903">
        <v>1253</v>
      </c>
      <c r="D3903" t="s">
        <v>3162</v>
      </c>
      <c r="E3903" t="s">
        <v>946</v>
      </c>
      <c r="F3903" t="s">
        <v>70</v>
      </c>
      <c r="G3903" t="s">
        <v>245</v>
      </c>
      <c r="H3903">
        <v>1</v>
      </c>
      <c r="I3903" t="s">
        <v>1176</v>
      </c>
      <c r="J3903" t="s">
        <v>24</v>
      </c>
      <c r="K3903">
        <v>767</v>
      </c>
      <c r="L3903" t="s">
        <v>25</v>
      </c>
      <c r="M3903" s="1">
        <v>42482</v>
      </c>
      <c r="N3903" s="1">
        <v>42665</v>
      </c>
      <c r="O3903" t="s">
        <v>26</v>
      </c>
      <c r="P3903" s="1">
        <v>42592.657384259262</v>
      </c>
      <c r="Q3903" s="1">
        <v>42482</v>
      </c>
      <c r="R3903" s="5">
        <v>1</v>
      </c>
    </row>
    <row r="3904" spans="1:18" x14ac:dyDescent="0.25">
      <c r="A3904" t="s">
        <v>1619</v>
      </c>
      <c r="B3904" t="s">
        <v>1620</v>
      </c>
      <c r="C3904">
        <v>1253</v>
      </c>
      <c r="D3904" t="s">
        <v>3162</v>
      </c>
      <c r="E3904" t="s">
        <v>946</v>
      </c>
      <c r="F3904" t="s">
        <v>70</v>
      </c>
      <c r="G3904" t="s">
        <v>245</v>
      </c>
      <c r="H3904">
        <v>1</v>
      </c>
      <c r="I3904" t="s">
        <v>1176</v>
      </c>
      <c r="J3904" t="s">
        <v>24</v>
      </c>
      <c r="K3904">
        <v>2391</v>
      </c>
      <c r="L3904" t="s">
        <v>35</v>
      </c>
      <c r="M3904" s="1">
        <v>42668</v>
      </c>
      <c r="N3904" s="1">
        <v>42850</v>
      </c>
      <c r="O3904" t="s">
        <v>26</v>
      </c>
      <c r="P3904" s="1">
        <v>42666.843854166669</v>
      </c>
      <c r="Q3904" s="1">
        <v>42668</v>
      </c>
      <c r="R3904" s="5">
        <v>1</v>
      </c>
    </row>
    <row r="3905" spans="1:18" x14ac:dyDescent="0.25">
      <c r="A3905" t="s">
        <v>1619</v>
      </c>
      <c r="B3905" t="s">
        <v>1620</v>
      </c>
      <c r="C3905">
        <v>1253</v>
      </c>
      <c r="D3905" t="s">
        <v>3162</v>
      </c>
      <c r="E3905" t="s">
        <v>946</v>
      </c>
      <c r="F3905" t="s">
        <v>70</v>
      </c>
      <c r="G3905" t="s">
        <v>245</v>
      </c>
      <c r="H3905">
        <v>1</v>
      </c>
      <c r="I3905" t="s">
        <v>1176</v>
      </c>
      <c r="J3905" t="s">
        <v>27</v>
      </c>
      <c r="K3905">
        <v>2391</v>
      </c>
      <c r="L3905" t="s">
        <v>35</v>
      </c>
      <c r="M3905" s="1">
        <v>42668</v>
      </c>
      <c r="N3905" s="1">
        <v>42850</v>
      </c>
      <c r="O3905" t="s">
        <v>26</v>
      </c>
      <c r="P3905" s="1">
        <v>42666.843854166669</v>
      </c>
      <c r="Q3905" s="1">
        <v>42668</v>
      </c>
      <c r="R3905" s="5">
        <v>1</v>
      </c>
    </row>
    <row r="3906" spans="1:18" x14ac:dyDescent="0.25">
      <c r="A3906" t="s">
        <v>1619</v>
      </c>
      <c r="B3906" t="s">
        <v>1620</v>
      </c>
      <c r="C3906">
        <v>1253</v>
      </c>
      <c r="D3906" t="s">
        <v>3162</v>
      </c>
      <c r="E3906" t="s">
        <v>946</v>
      </c>
      <c r="F3906" t="s">
        <v>70</v>
      </c>
      <c r="G3906" t="s">
        <v>245</v>
      </c>
      <c r="H3906">
        <v>1</v>
      </c>
      <c r="I3906" t="s">
        <v>1176</v>
      </c>
      <c r="J3906" t="s">
        <v>36</v>
      </c>
      <c r="K3906">
        <v>2391</v>
      </c>
      <c r="L3906" t="s">
        <v>35</v>
      </c>
      <c r="M3906" s="1">
        <v>42668</v>
      </c>
      <c r="N3906" s="1">
        <v>42850</v>
      </c>
      <c r="O3906" t="s">
        <v>26</v>
      </c>
      <c r="P3906" s="1">
        <v>42666.843854166669</v>
      </c>
      <c r="Q3906" s="1">
        <v>42668</v>
      </c>
      <c r="R3906" s="5">
        <v>1</v>
      </c>
    </row>
    <row r="3907" spans="1:18" x14ac:dyDescent="0.25">
      <c r="A3907" t="s">
        <v>355</v>
      </c>
      <c r="B3907" t="s">
        <v>356</v>
      </c>
      <c r="C3907">
        <v>1384</v>
      </c>
      <c r="D3907" t="s">
        <v>3163</v>
      </c>
      <c r="E3907" t="s">
        <v>236</v>
      </c>
      <c r="F3907" t="s">
        <v>154</v>
      </c>
      <c r="G3907" t="s">
        <v>3164</v>
      </c>
      <c r="H3907">
        <v>0</v>
      </c>
      <c r="I3907" t="s">
        <v>107</v>
      </c>
      <c r="J3907" t="s">
        <v>24</v>
      </c>
      <c r="K3907">
        <v>428</v>
      </c>
      <c r="L3907" t="s">
        <v>35</v>
      </c>
      <c r="M3907" s="1">
        <v>42548</v>
      </c>
      <c r="N3907" s="1">
        <v>42913</v>
      </c>
      <c r="O3907" t="s">
        <v>88</v>
      </c>
      <c r="P3907" s="1">
        <v>42585.464178240742</v>
      </c>
      <c r="Q3907" s="1">
        <v>42548</v>
      </c>
      <c r="R3907" s="5">
        <v>1</v>
      </c>
    </row>
    <row r="3908" spans="1:18" x14ac:dyDescent="0.25">
      <c r="A3908" t="s">
        <v>355</v>
      </c>
      <c r="B3908" t="s">
        <v>356</v>
      </c>
      <c r="C3908">
        <v>1384</v>
      </c>
      <c r="D3908" t="s">
        <v>3163</v>
      </c>
      <c r="E3908" t="s">
        <v>236</v>
      </c>
      <c r="F3908" t="s">
        <v>154</v>
      </c>
      <c r="G3908" t="s">
        <v>3164</v>
      </c>
      <c r="H3908">
        <v>0</v>
      </c>
      <c r="I3908" t="s">
        <v>107</v>
      </c>
      <c r="J3908" t="s">
        <v>27</v>
      </c>
      <c r="K3908">
        <v>428</v>
      </c>
      <c r="L3908" t="s">
        <v>35</v>
      </c>
      <c r="M3908" s="1">
        <v>42548</v>
      </c>
      <c r="N3908" s="1">
        <v>42913</v>
      </c>
      <c r="O3908" t="s">
        <v>88</v>
      </c>
      <c r="P3908" s="1">
        <v>42585.464178240742</v>
      </c>
      <c r="Q3908" s="1">
        <v>42548</v>
      </c>
      <c r="R3908" s="5">
        <v>1</v>
      </c>
    </row>
    <row r="3909" spans="1:18" x14ac:dyDescent="0.25">
      <c r="A3909" t="s">
        <v>1044</v>
      </c>
      <c r="B3909" t="s">
        <v>1045</v>
      </c>
      <c r="C3909">
        <v>2252</v>
      </c>
      <c r="D3909" t="s">
        <v>3165</v>
      </c>
      <c r="E3909" t="s">
        <v>946</v>
      </c>
      <c r="F3909" t="s">
        <v>141</v>
      </c>
      <c r="G3909" t="s">
        <v>3166</v>
      </c>
      <c r="H3909">
        <v>0</v>
      </c>
      <c r="I3909" t="s">
        <v>200</v>
      </c>
      <c r="J3909" t="s">
        <v>24</v>
      </c>
      <c r="K3909">
        <v>2656</v>
      </c>
      <c r="L3909" t="s">
        <v>35</v>
      </c>
      <c r="M3909" s="1">
        <v>42683</v>
      </c>
      <c r="N3909" s="1">
        <v>43048</v>
      </c>
      <c r="O3909" t="s">
        <v>26</v>
      </c>
      <c r="P3909" s="1">
        <v>42705.521041666667</v>
      </c>
      <c r="Q3909" s="1">
        <v>42683</v>
      </c>
      <c r="R3909" s="5">
        <v>1</v>
      </c>
    </row>
    <row r="3910" spans="1:18" x14ac:dyDescent="0.25">
      <c r="A3910" t="s">
        <v>1044</v>
      </c>
      <c r="B3910" t="s">
        <v>1045</v>
      </c>
      <c r="C3910">
        <v>2252</v>
      </c>
      <c r="D3910" t="s">
        <v>3165</v>
      </c>
      <c r="E3910" t="s">
        <v>946</v>
      </c>
      <c r="F3910" t="s">
        <v>141</v>
      </c>
      <c r="G3910" t="s">
        <v>3166</v>
      </c>
      <c r="H3910">
        <v>0</v>
      </c>
      <c r="I3910" t="s">
        <v>200</v>
      </c>
      <c r="J3910" t="s">
        <v>27</v>
      </c>
      <c r="K3910">
        <v>2656</v>
      </c>
      <c r="L3910" t="s">
        <v>35</v>
      </c>
      <c r="M3910" s="1">
        <v>42683</v>
      </c>
      <c r="N3910" s="1">
        <v>43048</v>
      </c>
      <c r="O3910" t="s">
        <v>26</v>
      </c>
      <c r="P3910" s="1">
        <v>42705.521041666667</v>
      </c>
      <c r="Q3910" s="1">
        <v>42683</v>
      </c>
      <c r="R3910" s="5">
        <v>1</v>
      </c>
    </row>
    <row r="3911" spans="1:18" x14ac:dyDescent="0.25">
      <c r="A3911" t="s">
        <v>1044</v>
      </c>
      <c r="B3911" t="s">
        <v>1045</v>
      </c>
      <c r="C3911">
        <v>2252</v>
      </c>
      <c r="D3911" t="s">
        <v>3167</v>
      </c>
      <c r="E3911" t="s">
        <v>946</v>
      </c>
      <c r="F3911" t="s">
        <v>141</v>
      </c>
      <c r="G3911" t="s">
        <v>3166</v>
      </c>
      <c r="H3911">
        <v>0</v>
      </c>
      <c r="I3911" t="s">
        <v>200</v>
      </c>
      <c r="J3911" t="s">
        <v>24</v>
      </c>
      <c r="K3911">
        <v>2655</v>
      </c>
      <c r="L3911" t="s">
        <v>35</v>
      </c>
      <c r="M3911" s="1">
        <v>42688</v>
      </c>
      <c r="N3911" s="1">
        <v>43053</v>
      </c>
      <c r="O3911" t="s">
        <v>26</v>
      </c>
      <c r="P3911" s="1">
        <v>42705.519074074073</v>
      </c>
      <c r="Q3911" s="1">
        <v>42688</v>
      </c>
      <c r="R3911" s="5">
        <v>1</v>
      </c>
    </row>
    <row r="3912" spans="1:18" x14ac:dyDescent="0.25">
      <c r="A3912" t="s">
        <v>1044</v>
      </c>
      <c r="B3912" t="s">
        <v>1045</v>
      </c>
      <c r="C3912">
        <v>2252</v>
      </c>
      <c r="D3912" t="s">
        <v>3167</v>
      </c>
      <c r="E3912" t="s">
        <v>946</v>
      </c>
      <c r="F3912" t="s">
        <v>141</v>
      </c>
      <c r="G3912" t="s">
        <v>3166</v>
      </c>
      <c r="H3912">
        <v>0</v>
      </c>
      <c r="I3912" t="s">
        <v>200</v>
      </c>
      <c r="J3912" t="s">
        <v>27</v>
      </c>
      <c r="K3912">
        <v>2655</v>
      </c>
      <c r="L3912" t="s">
        <v>35</v>
      </c>
      <c r="M3912" s="1">
        <v>42688</v>
      </c>
      <c r="N3912" s="1">
        <v>43053</v>
      </c>
      <c r="O3912" t="s">
        <v>26</v>
      </c>
      <c r="P3912" s="1">
        <v>42705.519074074073</v>
      </c>
      <c r="Q3912" s="1">
        <v>42688</v>
      </c>
      <c r="R3912" s="5">
        <v>1</v>
      </c>
    </row>
    <row r="3913" spans="1:18" x14ac:dyDescent="0.25">
      <c r="A3913" t="s">
        <v>1044</v>
      </c>
      <c r="B3913" t="s">
        <v>1045</v>
      </c>
      <c r="C3913">
        <v>2252</v>
      </c>
      <c r="D3913" t="s">
        <v>3168</v>
      </c>
      <c r="E3913" t="s">
        <v>946</v>
      </c>
      <c r="F3913" t="s">
        <v>178</v>
      </c>
      <c r="G3913" t="s">
        <v>3166</v>
      </c>
      <c r="H3913">
        <v>0</v>
      </c>
      <c r="I3913" t="s">
        <v>200</v>
      </c>
      <c r="J3913" t="s">
        <v>24</v>
      </c>
      <c r="K3913">
        <v>37</v>
      </c>
      <c r="L3913" t="s">
        <v>25</v>
      </c>
      <c r="M3913" s="1">
        <v>42335</v>
      </c>
      <c r="N3913" s="1">
        <v>42701</v>
      </c>
      <c r="O3913" t="s">
        <v>26</v>
      </c>
      <c r="P3913" s="1">
        <v>42564.470925925925</v>
      </c>
      <c r="Q3913" s="1">
        <v>42335</v>
      </c>
      <c r="R3913" s="5">
        <v>1</v>
      </c>
    </row>
    <row r="3914" spans="1:18" x14ac:dyDescent="0.25">
      <c r="A3914" t="s">
        <v>1044</v>
      </c>
      <c r="B3914" t="s">
        <v>1045</v>
      </c>
      <c r="C3914">
        <v>2252</v>
      </c>
      <c r="D3914" t="s">
        <v>3168</v>
      </c>
      <c r="E3914" t="s">
        <v>946</v>
      </c>
      <c r="F3914" t="s">
        <v>178</v>
      </c>
      <c r="G3914" t="s">
        <v>3166</v>
      </c>
      <c r="H3914">
        <v>0</v>
      </c>
      <c r="I3914" t="s">
        <v>200</v>
      </c>
      <c r="J3914" t="s">
        <v>27</v>
      </c>
      <c r="K3914">
        <v>37</v>
      </c>
      <c r="L3914" t="s">
        <v>25</v>
      </c>
      <c r="M3914" s="1">
        <v>42335</v>
      </c>
      <c r="N3914" s="1">
        <v>42701</v>
      </c>
      <c r="O3914" t="s">
        <v>26</v>
      </c>
      <c r="P3914" s="1">
        <v>42564.470925925925</v>
      </c>
      <c r="Q3914" s="1">
        <v>42335</v>
      </c>
      <c r="R3914" s="5">
        <v>1</v>
      </c>
    </row>
    <row r="3915" spans="1:18" x14ac:dyDescent="0.25">
      <c r="A3915" t="s">
        <v>1044</v>
      </c>
      <c r="B3915" t="s">
        <v>1045</v>
      </c>
      <c r="C3915">
        <v>2252</v>
      </c>
      <c r="D3915" t="s">
        <v>3169</v>
      </c>
      <c r="E3915" t="s">
        <v>946</v>
      </c>
      <c r="F3915" t="s">
        <v>141</v>
      </c>
      <c r="G3915" t="s">
        <v>3166</v>
      </c>
      <c r="H3915">
        <v>0</v>
      </c>
      <c r="I3915" t="s">
        <v>200</v>
      </c>
      <c r="J3915" t="s">
        <v>24</v>
      </c>
      <c r="K3915">
        <v>2657</v>
      </c>
      <c r="L3915" t="s">
        <v>35</v>
      </c>
      <c r="M3915" s="1">
        <v>42688</v>
      </c>
      <c r="N3915" s="1">
        <v>43053</v>
      </c>
      <c r="O3915" t="s">
        <v>26</v>
      </c>
      <c r="P3915" s="1">
        <v>42705.52244212963</v>
      </c>
      <c r="Q3915" s="1">
        <v>42688</v>
      </c>
      <c r="R3915" s="5">
        <v>1</v>
      </c>
    </row>
    <row r="3916" spans="1:18" x14ac:dyDescent="0.25">
      <c r="A3916" t="s">
        <v>1044</v>
      </c>
      <c r="B3916" t="s">
        <v>1045</v>
      </c>
      <c r="C3916">
        <v>2252</v>
      </c>
      <c r="D3916" t="s">
        <v>3169</v>
      </c>
      <c r="E3916" t="s">
        <v>946</v>
      </c>
      <c r="F3916" t="s">
        <v>141</v>
      </c>
      <c r="G3916" t="s">
        <v>3166</v>
      </c>
      <c r="H3916">
        <v>0</v>
      </c>
      <c r="I3916" t="s">
        <v>200</v>
      </c>
      <c r="J3916" t="s">
        <v>27</v>
      </c>
      <c r="K3916">
        <v>2657</v>
      </c>
      <c r="L3916" t="s">
        <v>35</v>
      </c>
      <c r="M3916" s="1">
        <v>42688</v>
      </c>
      <c r="N3916" s="1">
        <v>43053</v>
      </c>
      <c r="O3916" t="s">
        <v>26</v>
      </c>
      <c r="P3916" s="1">
        <v>42705.52244212963</v>
      </c>
      <c r="Q3916" s="1">
        <v>42688</v>
      </c>
      <c r="R3916" s="5">
        <v>1</v>
      </c>
    </row>
    <row r="3917" spans="1:18" x14ac:dyDescent="0.25">
      <c r="A3917" t="s">
        <v>1044</v>
      </c>
      <c r="B3917" t="s">
        <v>1045</v>
      </c>
      <c r="C3917">
        <v>2252</v>
      </c>
      <c r="D3917" t="s">
        <v>3170</v>
      </c>
      <c r="E3917" t="s">
        <v>946</v>
      </c>
      <c r="F3917" t="s">
        <v>141</v>
      </c>
      <c r="G3917" t="s">
        <v>3166</v>
      </c>
      <c r="H3917">
        <v>0</v>
      </c>
      <c r="I3917" t="s">
        <v>200</v>
      </c>
      <c r="J3917" t="s">
        <v>24</v>
      </c>
      <c r="K3917">
        <v>2659</v>
      </c>
      <c r="L3917" t="s">
        <v>35</v>
      </c>
      <c r="M3917" s="1">
        <v>42690</v>
      </c>
      <c r="N3917" s="1">
        <v>43055</v>
      </c>
      <c r="O3917" t="s">
        <v>26</v>
      </c>
      <c r="P3917" s="1">
        <v>42705.525092592594</v>
      </c>
      <c r="Q3917" s="1">
        <v>42690</v>
      </c>
      <c r="R3917" s="5">
        <v>1</v>
      </c>
    </row>
    <row r="3918" spans="1:18" x14ac:dyDescent="0.25">
      <c r="A3918" t="s">
        <v>1044</v>
      </c>
      <c r="B3918" t="s">
        <v>1045</v>
      </c>
      <c r="C3918">
        <v>2252</v>
      </c>
      <c r="D3918" t="s">
        <v>3170</v>
      </c>
      <c r="E3918" t="s">
        <v>946</v>
      </c>
      <c r="F3918" t="s">
        <v>141</v>
      </c>
      <c r="G3918" t="s">
        <v>3166</v>
      </c>
      <c r="H3918">
        <v>0</v>
      </c>
      <c r="I3918" t="s">
        <v>200</v>
      </c>
      <c r="J3918" t="s">
        <v>27</v>
      </c>
      <c r="K3918">
        <v>2659</v>
      </c>
      <c r="L3918" t="s">
        <v>35</v>
      </c>
      <c r="M3918" s="1">
        <v>42690</v>
      </c>
      <c r="N3918" s="1">
        <v>43055</v>
      </c>
      <c r="O3918" t="s">
        <v>26</v>
      </c>
      <c r="P3918" s="1">
        <v>42705.525092592594</v>
      </c>
      <c r="Q3918" s="1">
        <v>42690</v>
      </c>
      <c r="R3918" s="5">
        <v>1</v>
      </c>
    </row>
    <row r="3919" spans="1:18" x14ac:dyDescent="0.25">
      <c r="A3919" t="s">
        <v>1044</v>
      </c>
      <c r="B3919" t="s">
        <v>1045</v>
      </c>
      <c r="C3919">
        <v>2252</v>
      </c>
      <c r="D3919" t="s">
        <v>3171</v>
      </c>
      <c r="E3919" t="s">
        <v>946</v>
      </c>
      <c r="F3919" t="s">
        <v>178</v>
      </c>
      <c r="G3919" t="s">
        <v>3166</v>
      </c>
      <c r="H3919">
        <v>0</v>
      </c>
      <c r="I3919" t="s">
        <v>200</v>
      </c>
      <c r="J3919" t="s">
        <v>24</v>
      </c>
      <c r="K3919">
        <v>2660</v>
      </c>
      <c r="L3919" t="s">
        <v>35</v>
      </c>
      <c r="M3919" s="1">
        <v>42688</v>
      </c>
      <c r="N3919" s="1">
        <v>43053</v>
      </c>
      <c r="O3919" t="s">
        <v>26</v>
      </c>
      <c r="P3919" s="1">
        <v>42705.526550925926</v>
      </c>
      <c r="Q3919" s="1">
        <v>42688</v>
      </c>
      <c r="R3919" s="5">
        <v>1</v>
      </c>
    </row>
    <row r="3920" spans="1:18" x14ac:dyDescent="0.25">
      <c r="A3920" t="s">
        <v>1044</v>
      </c>
      <c r="B3920" t="s">
        <v>1045</v>
      </c>
      <c r="C3920">
        <v>2252</v>
      </c>
      <c r="D3920" t="s">
        <v>3171</v>
      </c>
      <c r="E3920" t="s">
        <v>946</v>
      </c>
      <c r="F3920" t="s">
        <v>178</v>
      </c>
      <c r="G3920" t="s">
        <v>3166</v>
      </c>
      <c r="H3920">
        <v>0</v>
      </c>
      <c r="I3920" t="s">
        <v>200</v>
      </c>
      <c r="J3920" t="s">
        <v>27</v>
      </c>
      <c r="K3920">
        <v>2660</v>
      </c>
      <c r="L3920" t="s">
        <v>35</v>
      </c>
      <c r="M3920" s="1">
        <v>42688</v>
      </c>
      <c r="N3920" s="1">
        <v>43053</v>
      </c>
      <c r="O3920" t="s">
        <v>26</v>
      </c>
      <c r="P3920" s="1">
        <v>42705.526550925926</v>
      </c>
      <c r="Q3920" s="1">
        <v>42688</v>
      </c>
      <c r="R3920" s="5">
        <v>1</v>
      </c>
    </row>
    <row r="3921" spans="1:18" x14ac:dyDescent="0.25">
      <c r="A3921" t="s">
        <v>1044</v>
      </c>
      <c r="B3921" t="s">
        <v>1045</v>
      </c>
      <c r="C3921">
        <v>2252</v>
      </c>
      <c r="D3921" t="s">
        <v>3172</v>
      </c>
      <c r="E3921" t="s">
        <v>946</v>
      </c>
      <c r="F3921" t="s">
        <v>178</v>
      </c>
      <c r="G3921" t="s">
        <v>3166</v>
      </c>
      <c r="H3921">
        <v>0</v>
      </c>
      <c r="I3921" t="s">
        <v>200</v>
      </c>
      <c r="J3921" t="s">
        <v>27</v>
      </c>
      <c r="K3921">
        <v>1207</v>
      </c>
      <c r="L3921" t="s">
        <v>35</v>
      </c>
      <c r="M3921" s="1">
        <v>42569</v>
      </c>
      <c r="N3921" s="1">
        <v>42934</v>
      </c>
      <c r="O3921" t="s">
        <v>26</v>
      </c>
      <c r="P3921" s="1">
        <v>42608.582094907404</v>
      </c>
      <c r="Q3921" s="1">
        <v>42569</v>
      </c>
      <c r="R3921" s="5">
        <v>1</v>
      </c>
    </row>
    <row r="3922" spans="1:18" x14ac:dyDescent="0.25">
      <c r="A3922" t="s">
        <v>1044</v>
      </c>
      <c r="B3922" t="s">
        <v>1045</v>
      </c>
      <c r="C3922">
        <v>2252</v>
      </c>
      <c r="D3922" t="s">
        <v>3173</v>
      </c>
      <c r="E3922" t="s">
        <v>946</v>
      </c>
      <c r="F3922" t="s">
        <v>178</v>
      </c>
      <c r="G3922" t="s">
        <v>3166</v>
      </c>
      <c r="H3922">
        <v>0</v>
      </c>
      <c r="I3922" t="s">
        <v>200</v>
      </c>
      <c r="J3922" t="s">
        <v>27</v>
      </c>
      <c r="K3922">
        <v>1208</v>
      </c>
      <c r="L3922" t="s">
        <v>98</v>
      </c>
      <c r="M3922" s="1">
        <v>42520</v>
      </c>
      <c r="N3922" s="1">
        <v>42885</v>
      </c>
      <c r="O3922" t="s">
        <v>99</v>
      </c>
      <c r="P3922" s="1">
        <v>42608.584131944444</v>
      </c>
      <c r="Q3922" s="1">
        <v>42520</v>
      </c>
      <c r="R3922" s="5">
        <v>1</v>
      </c>
    </row>
    <row r="3923" spans="1:18" x14ac:dyDescent="0.25">
      <c r="A3923" t="s">
        <v>1044</v>
      </c>
      <c r="B3923" t="s">
        <v>1045</v>
      </c>
      <c r="C3923">
        <v>2252</v>
      </c>
      <c r="D3923" t="s">
        <v>3174</v>
      </c>
      <c r="E3923" t="s">
        <v>946</v>
      </c>
      <c r="F3923" t="s">
        <v>141</v>
      </c>
      <c r="G3923" t="s">
        <v>3166</v>
      </c>
      <c r="H3923">
        <v>0</v>
      </c>
      <c r="I3923" t="s">
        <v>200</v>
      </c>
      <c r="J3923" t="s">
        <v>24</v>
      </c>
      <c r="K3923">
        <v>2661</v>
      </c>
      <c r="L3923" t="s">
        <v>35</v>
      </c>
      <c r="M3923" s="1">
        <v>42685</v>
      </c>
      <c r="N3923" s="1">
        <v>43050</v>
      </c>
      <c r="O3923" t="s">
        <v>26</v>
      </c>
      <c r="P3923" s="1">
        <v>42705.528391203705</v>
      </c>
      <c r="Q3923" s="1">
        <v>42685</v>
      </c>
      <c r="R3923" s="5">
        <v>1</v>
      </c>
    </row>
    <row r="3924" spans="1:18" x14ac:dyDescent="0.25">
      <c r="A3924" t="s">
        <v>1044</v>
      </c>
      <c r="B3924" t="s">
        <v>1045</v>
      </c>
      <c r="C3924">
        <v>2252</v>
      </c>
      <c r="D3924" t="s">
        <v>3174</v>
      </c>
      <c r="E3924" t="s">
        <v>946</v>
      </c>
      <c r="F3924" t="s">
        <v>141</v>
      </c>
      <c r="G3924" t="s">
        <v>3166</v>
      </c>
      <c r="H3924">
        <v>0</v>
      </c>
      <c r="I3924" t="s">
        <v>200</v>
      </c>
      <c r="J3924" t="s">
        <v>27</v>
      </c>
      <c r="K3924">
        <v>2661</v>
      </c>
      <c r="L3924" t="s">
        <v>35</v>
      </c>
      <c r="M3924" s="1">
        <v>42685</v>
      </c>
      <c r="N3924" s="1">
        <v>43050</v>
      </c>
      <c r="O3924" t="s">
        <v>26</v>
      </c>
      <c r="P3924" s="1">
        <v>42705.528391203705</v>
      </c>
      <c r="Q3924" s="1">
        <v>42685</v>
      </c>
      <c r="R3924" s="5">
        <v>1</v>
      </c>
    </row>
    <row r="3925" spans="1:18" x14ac:dyDescent="0.25">
      <c r="A3925" t="s">
        <v>355</v>
      </c>
      <c r="B3925" t="s">
        <v>356</v>
      </c>
      <c r="C3925">
        <v>1384</v>
      </c>
      <c r="D3925" t="s">
        <v>3175</v>
      </c>
      <c r="E3925" t="s">
        <v>221</v>
      </c>
      <c r="F3925" t="s">
        <v>154</v>
      </c>
      <c r="G3925" t="s">
        <v>240</v>
      </c>
      <c r="H3925">
        <v>0</v>
      </c>
      <c r="I3925" t="s">
        <v>94</v>
      </c>
      <c r="J3925" t="s">
        <v>24</v>
      </c>
      <c r="K3925">
        <v>311</v>
      </c>
      <c r="L3925" t="s">
        <v>35</v>
      </c>
      <c r="M3925" s="1">
        <v>42570</v>
      </c>
      <c r="N3925" s="1">
        <v>42935</v>
      </c>
      <c r="O3925" t="s">
        <v>26</v>
      </c>
      <c r="P3925" s="1">
        <v>42583.631793981483</v>
      </c>
      <c r="Q3925" s="1">
        <v>42570</v>
      </c>
      <c r="R3925" s="5">
        <v>1</v>
      </c>
    </row>
    <row r="3926" spans="1:18" x14ac:dyDescent="0.25">
      <c r="A3926" t="s">
        <v>355</v>
      </c>
      <c r="B3926" t="s">
        <v>356</v>
      </c>
      <c r="C3926">
        <v>1384</v>
      </c>
      <c r="D3926" t="s">
        <v>3175</v>
      </c>
      <c r="E3926" t="s">
        <v>221</v>
      </c>
      <c r="F3926" t="s">
        <v>154</v>
      </c>
      <c r="G3926" t="s">
        <v>240</v>
      </c>
      <c r="H3926">
        <v>0</v>
      </c>
      <c r="I3926" t="s">
        <v>94</v>
      </c>
      <c r="J3926" t="s">
        <v>27</v>
      </c>
      <c r="K3926">
        <v>311</v>
      </c>
      <c r="L3926" t="s">
        <v>35</v>
      </c>
      <c r="M3926" s="1">
        <v>42570</v>
      </c>
      <c r="N3926" s="1">
        <v>42935</v>
      </c>
      <c r="O3926" t="s">
        <v>26</v>
      </c>
      <c r="P3926" s="1">
        <v>42583.631793981483</v>
      </c>
      <c r="Q3926" s="1">
        <v>42570</v>
      </c>
      <c r="R3926" s="5">
        <v>1</v>
      </c>
    </row>
    <row r="3927" spans="1:18" x14ac:dyDescent="0.25">
      <c r="A3927" t="s">
        <v>1044</v>
      </c>
      <c r="B3927" t="s">
        <v>1045</v>
      </c>
      <c r="C3927">
        <v>2252</v>
      </c>
      <c r="D3927" t="s">
        <v>3176</v>
      </c>
      <c r="E3927" t="s">
        <v>946</v>
      </c>
      <c r="F3927" t="s">
        <v>178</v>
      </c>
      <c r="G3927" t="s">
        <v>3166</v>
      </c>
      <c r="H3927">
        <v>0</v>
      </c>
      <c r="I3927" t="s">
        <v>200</v>
      </c>
      <c r="J3927" t="s">
        <v>27</v>
      </c>
      <c r="K3927">
        <v>1206</v>
      </c>
      <c r="L3927" t="s">
        <v>35</v>
      </c>
      <c r="M3927" s="1">
        <v>42562</v>
      </c>
      <c r="N3927" s="1">
        <v>42927</v>
      </c>
      <c r="O3927" t="s">
        <v>26</v>
      </c>
      <c r="P3927" s="1">
        <v>42608.576944444445</v>
      </c>
      <c r="Q3927" s="1">
        <v>42562</v>
      </c>
      <c r="R3927" s="5">
        <v>1</v>
      </c>
    </row>
    <row r="3928" spans="1:18" x14ac:dyDescent="0.25">
      <c r="A3928" t="s">
        <v>1044</v>
      </c>
      <c r="B3928" t="s">
        <v>1045</v>
      </c>
      <c r="C3928">
        <v>2252</v>
      </c>
      <c r="D3928" t="s">
        <v>3177</v>
      </c>
      <c r="E3928" t="s">
        <v>946</v>
      </c>
      <c r="F3928" t="s">
        <v>141</v>
      </c>
      <c r="G3928" t="s">
        <v>3166</v>
      </c>
      <c r="H3928">
        <v>0</v>
      </c>
      <c r="I3928" t="s">
        <v>200</v>
      </c>
      <c r="J3928" t="s">
        <v>24</v>
      </c>
      <c r="K3928">
        <v>2662</v>
      </c>
      <c r="L3928" t="s">
        <v>35</v>
      </c>
      <c r="M3928" s="1">
        <v>42690</v>
      </c>
      <c r="N3928" s="1">
        <v>43055</v>
      </c>
      <c r="O3928" t="s">
        <v>26</v>
      </c>
      <c r="P3928" s="1">
        <v>42705.529861111114</v>
      </c>
      <c r="Q3928" s="1">
        <v>42690</v>
      </c>
      <c r="R3928" s="5">
        <v>1</v>
      </c>
    </row>
    <row r="3929" spans="1:18" x14ac:dyDescent="0.25">
      <c r="A3929" t="s">
        <v>1044</v>
      </c>
      <c r="B3929" t="s">
        <v>1045</v>
      </c>
      <c r="C3929">
        <v>2252</v>
      </c>
      <c r="D3929" t="s">
        <v>3177</v>
      </c>
      <c r="E3929" t="s">
        <v>946</v>
      </c>
      <c r="F3929" t="s">
        <v>141</v>
      </c>
      <c r="G3929" t="s">
        <v>3166</v>
      </c>
      <c r="H3929">
        <v>0</v>
      </c>
      <c r="I3929" t="s">
        <v>200</v>
      </c>
      <c r="J3929" t="s">
        <v>27</v>
      </c>
      <c r="K3929">
        <v>2662</v>
      </c>
      <c r="L3929" t="s">
        <v>35</v>
      </c>
      <c r="M3929" s="1">
        <v>42690</v>
      </c>
      <c r="N3929" s="1">
        <v>43055</v>
      </c>
      <c r="O3929" t="s">
        <v>26</v>
      </c>
      <c r="P3929" s="1">
        <v>42705.529861111114</v>
      </c>
      <c r="Q3929" s="1">
        <v>42690</v>
      </c>
      <c r="R3929" s="5">
        <v>1</v>
      </c>
    </row>
    <row r="3930" spans="1:18" x14ac:dyDescent="0.25">
      <c r="A3930" t="s">
        <v>1044</v>
      </c>
      <c r="B3930" t="s">
        <v>1045</v>
      </c>
      <c r="C3930">
        <v>2252</v>
      </c>
      <c r="D3930" t="s">
        <v>3178</v>
      </c>
      <c r="E3930" t="s">
        <v>946</v>
      </c>
      <c r="F3930" t="s">
        <v>178</v>
      </c>
      <c r="G3930" t="s">
        <v>3166</v>
      </c>
      <c r="H3930">
        <v>0</v>
      </c>
      <c r="I3930" t="s">
        <v>200</v>
      </c>
      <c r="J3930" t="s">
        <v>24</v>
      </c>
      <c r="K3930">
        <v>46</v>
      </c>
      <c r="L3930" t="s">
        <v>101</v>
      </c>
      <c r="M3930" s="1">
        <v>42381</v>
      </c>
      <c r="N3930" s="1">
        <v>42747</v>
      </c>
      <c r="O3930" t="s">
        <v>26</v>
      </c>
      <c r="P3930" s="1">
        <v>42565.378333333334</v>
      </c>
      <c r="Q3930" s="1">
        <v>42381</v>
      </c>
      <c r="R3930" s="5">
        <v>1</v>
      </c>
    </row>
    <row r="3931" spans="1:18" x14ac:dyDescent="0.25">
      <c r="A3931" t="s">
        <v>1044</v>
      </c>
      <c r="B3931" t="s">
        <v>1045</v>
      </c>
      <c r="C3931">
        <v>2252</v>
      </c>
      <c r="D3931" t="s">
        <v>3178</v>
      </c>
      <c r="E3931" t="s">
        <v>946</v>
      </c>
      <c r="F3931" t="s">
        <v>178</v>
      </c>
      <c r="G3931" t="s">
        <v>3166</v>
      </c>
      <c r="H3931">
        <v>0</v>
      </c>
      <c r="I3931" t="s">
        <v>200</v>
      </c>
      <c r="J3931" t="s">
        <v>27</v>
      </c>
      <c r="K3931">
        <v>46</v>
      </c>
      <c r="L3931" t="s">
        <v>101</v>
      </c>
      <c r="M3931" s="1">
        <v>42381</v>
      </c>
      <c r="N3931" s="1">
        <v>42747</v>
      </c>
      <c r="O3931" t="s">
        <v>26</v>
      </c>
      <c r="P3931" s="1">
        <v>42565.378333333334</v>
      </c>
      <c r="Q3931" s="1">
        <v>42381</v>
      </c>
      <c r="R3931" s="5">
        <v>1</v>
      </c>
    </row>
    <row r="3932" spans="1:18" x14ac:dyDescent="0.25">
      <c r="A3932" t="s">
        <v>1044</v>
      </c>
      <c r="B3932" t="s">
        <v>1045</v>
      </c>
      <c r="C3932">
        <v>2252</v>
      </c>
      <c r="D3932" t="s">
        <v>3178</v>
      </c>
      <c r="E3932" t="s">
        <v>946</v>
      </c>
      <c r="F3932" t="s">
        <v>178</v>
      </c>
      <c r="G3932" t="s">
        <v>3166</v>
      </c>
      <c r="H3932">
        <v>0</v>
      </c>
      <c r="I3932" t="s">
        <v>200</v>
      </c>
      <c r="J3932" t="s">
        <v>24</v>
      </c>
      <c r="K3932">
        <v>2556</v>
      </c>
      <c r="L3932" t="s">
        <v>35</v>
      </c>
      <c r="M3932" s="1">
        <v>42562</v>
      </c>
      <c r="N3932" s="1">
        <v>42927</v>
      </c>
      <c r="O3932" t="s">
        <v>26</v>
      </c>
      <c r="P3932" s="1">
        <v>42690.682986111111</v>
      </c>
      <c r="Q3932" s="1">
        <v>42562</v>
      </c>
      <c r="R3932" s="5">
        <v>1</v>
      </c>
    </row>
    <row r="3933" spans="1:18" x14ac:dyDescent="0.25">
      <c r="A3933" t="s">
        <v>1044</v>
      </c>
      <c r="B3933" t="s">
        <v>1045</v>
      </c>
      <c r="C3933">
        <v>2252</v>
      </c>
      <c r="D3933" t="s">
        <v>3178</v>
      </c>
      <c r="E3933" t="s">
        <v>946</v>
      </c>
      <c r="F3933" t="s">
        <v>178</v>
      </c>
      <c r="G3933" t="s">
        <v>3166</v>
      </c>
      <c r="H3933">
        <v>0</v>
      </c>
      <c r="I3933" t="s">
        <v>200</v>
      </c>
      <c r="J3933" t="s">
        <v>27</v>
      </c>
      <c r="K3933">
        <v>2556</v>
      </c>
      <c r="L3933" t="s">
        <v>35</v>
      </c>
      <c r="M3933" s="1">
        <v>42562</v>
      </c>
      <c r="N3933" s="1">
        <v>42927</v>
      </c>
      <c r="O3933" t="s">
        <v>26</v>
      </c>
      <c r="P3933" s="1">
        <v>42690.682986111111</v>
      </c>
      <c r="Q3933" s="1">
        <v>42562</v>
      </c>
      <c r="R3933" s="5">
        <v>1</v>
      </c>
    </row>
    <row r="3934" spans="1:18" x14ac:dyDescent="0.25">
      <c r="A3934" t="s">
        <v>1044</v>
      </c>
      <c r="B3934" t="s">
        <v>1045</v>
      </c>
      <c r="C3934">
        <v>2252</v>
      </c>
      <c r="D3934" t="s">
        <v>3179</v>
      </c>
      <c r="E3934" t="s">
        <v>946</v>
      </c>
      <c r="F3934" t="s">
        <v>141</v>
      </c>
      <c r="G3934" t="s">
        <v>3166</v>
      </c>
      <c r="H3934">
        <v>0</v>
      </c>
      <c r="I3934" t="s">
        <v>200</v>
      </c>
      <c r="J3934" t="s">
        <v>24</v>
      </c>
      <c r="K3934">
        <v>2667</v>
      </c>
      <c r="L3934" t="s">
        <v>35</v>
      </c>
      <c r="M3934" s="1">
        <v>42685</v>
      </c>
      <c r="N3934" s="1">
        <v>43050</v>
      </c>
      <c r="O3934" t="s">
        <v>26</v>
      </c>
      <c r="P3934" s="1">
        <v>42705.535624999997</v>
      </c>
      <c r="Q3934" s="1">
        <v>42685</v>
      </c>
      <c r="R3934" s="5">
        <v>1</v>
      </c>
    </row>
    <row r="3935" spans="1:18" x14ac:dyDescent="0.25">
      <c r="A3935" t="s">
        <v>1044</v>
      </c>
      <c r="B3935" t="s">
        <v>1045</v>
      </c>
      <c r="C3935">
        <v>2252</v>
      </c>
      <c r="D3935" t="s">
        <v>3179</v>
      </c>
      <c r="E3935" t="s">
        <v>946</v>
      </c>
      <c r="F3935" t="s">
        <v>141</v>
      </c>
      <c r="G3935" t="s">
        <v>3166</v>
      </c>
      <c r="H3935">
        <v>0</v>
      </c>
      <c r="I3935" t="s">
        <v>200</v>
      </c>
      <c r="J3935" t="s">
        <v>27</v>
      </c>
      <c r="K3935">
        <v>2667</v>
      </c>
      <c r="L3935" t="s">
        <v>35</v>
      </c>
      <c r="M3935" s="1">
        <v>42685</v>
      </c>
      <c r="N3935" s="1">
        <v>43050</v>
      </c>
      <c r="O3935" t="s">
        <v>26</v>
      </c>
      <c r="P3935" s="1">
        <v>42705.535624999997</v>
      </c>
      <c r="Q3935" s="1">
        <v>42685</v>
      </c>
      <c r="R3935" s="5">
        <v>1</v>
      </c>
    </row>
    <row r="3936" spans="1:18" x14ac:dyDescent="0.25">
      <c r="A3936" t="s">
        <v>1044</v>
      </c>
      <c r="B3936" t="s">
        <v>1045</v>
      </c>
      <c r="C3936">
        <v>2252</v>
      </c>
      <c r="D3936" t="s">
        <v>3180</v>
      </c>
      <c r="E3936" t="s">
        <v>946</v>
      </c>
      <c r="F3936" t="s">
        <v>178</v>
      </c>
      <c r="G3936" t="s">
        <v>3166</v>
      </c>
      <c r="H3936">
        <v>0</v>
      </c>
      <c r="I3936" t="s">
        <v>200</v>
      </c>
      <c r="J3936" t="s">
        <v>27</v>
      </c>
      <c r="K3936">
        <v>1204</v>
      </c>
      <c r="L3936" t="s">
        <v>35</v>
      </c>
      <c r="M3936" s="1">
        <v>42562</v>
      </c>
      <c r="N3936" s="1">
        <v>42927</v>
      </c>
      <c r="O3936" t="s">
        <v>26</v>
      </c>
      <c r="P3936" s="1">
        <v>42608.573194444441</v>
      </c>
      <c r="Q3936" s="1">
        <v>42562</v>
      </c>
      <c r="R3936" s="5">
        <v>1</v>
      </c>
    </row>
    <row r="3937" spans="1:18" x14ac:dyDescent="0.25">
      <c r="A3937" t="s">
        <v>1044</v>
      </c>
      <c r="B3937" t="s">
        <v>1045</v>
      </c>
      <c r="C3937">
        <v>2252</v>
      </c>
      <c r="D3937" t="s">
        <v>3181</v>
      </c>
      <c r="E3937" t="s">
        <v>946</v>
      </c>
      <c r="F3937" t="s">
        <v>141</v>
      </c>
      <c r="G3937" t="s">
        <v>3166</v>
      </c>
      <c r="H3937">
        <v>0</v>
      </c>
      <c r="I3937" t="s">
        <v>200</v>
      </c>
      <c r="J3937" t="s">
        <v>24</v>
      </c>
      <c r="K3937">
        <v>2668</v>
      </c>
      <c r="L3937" t="s">
        <v>35</v>
      </c>
      <c r="M3937" s="1">
        <v>42688</v>
      </c>
      <c r="N3937" s="1">
        <v>43053</v>
      </c>
      <c r="O3937" t="s">
        <v>26</v>
      </c>
      <c r="P3937" s="1">
        <v>42705.536817129629</v>
      </c>
      <c r="Q3937" s="1">
        <v>42688</v>
      </c>
      <c r="R3937" s="5">
        <v>1</v>
      </c>
    </row>
    <row r="3938" spans="1:18" x14ac:dyDescent="0.25">
      <c r="A3938" t="s">
        <v>1044</v>
      </c>
      <c r="B3938" t="s">
        <v>1045</v>
      </c>
      <c r="C3938">
        <v>2252</v>
      </c>
      <c r="D3938" t="s">
        <v>3181</v>
      </c>
      <c r="E3938" t="s">
        <v>946</v>
      </c>
      <c r="F3938" t="s">
        <v>141</v>
      </c>
      <c r="G3938" t="s">
        <v>3166</v>
      </c>
      <c r="H3938">
        <v>0</v>
      </c>
      <c r="I3938" t="s">
        <v>200</v>
      </c>
      <c r="J3938" t="s">
        <v>27</v>
      </c>
      <c r="K3938">
        <v>2668</v>
      </c>
      <c r="L3938" t="s">
        <v>35</v>
      </c>
      <c r="M3938" s="1">
        <v>42688</v>
      </c>
      <c r="N3938" s="1">
        <v>43053</v>
      </c>
      <c r="O3938" t="s">
        <v>26</v>
      </c>
      <c r="P3938" s="1">
        <v>42705.536817129629</v>
      </c>
      <c r="Q3938" s="1">
        <v>42688</v>
      </c>
      <c r="R3938" s="5">
        <v>1</v>
      </c>
    </row>
    <row r="3939" spans="1:18" x14ac:dyDescent="0.25">
      <c r="A3939" t="s">
        <v>1044</v>
      </c>
      <c r="B3939" t="s">
        <v>1045</v>
      </c>
      <c r="C3939">
        <v>2252</v>
      </c>
      <c r="D3939" t="s">
        <v>3182</v>
      </c>
      <c r="E3939" t="s">
        <v>946</v>
      </c>
      <c r="F3939" t="s">
        <v>178</v>
      </c>
      <c r="G3939" t="s">
        <v>3166</v>
      </c>
      <c r="H3939">
        <v>0</v>
      </c>
      <c r="I3939" t="s">
        <v>200</v>
      </c>
      <c r="J3939" t="s">
        <v>24</v>
      </c>
      <c r="K3939">
        <v>31</v>
      </c>
      <c r="L3939" t="s">
        <v>35</v>
      </c>
      <c r="M3939" s="1">
        <v>42387</v>
      </c>
      <c r="N3939" s="1">
        <v>42753</v>
      </c>
      <c r="O3939" t="s">
        <v>26</v>
      </c>
      <c r="P3939" s="1">
        <v>42564.400393518517</v>
      </c>
      <c r="Q3939" s="1">
        <v>42387</v>
      </c>
      <c r="R3939" s="5">
        <v>1</v>
      </c>
    </row>
    <row r="3940" spans="1:18" x14ac:dyDescent="0.25">
      <c r="A3940" t="s">
        <v>1044</v>
      </c>
      <c r="B3940" t="s">
        <v>1045</v>
      </c>
      <c r="C3940">
        <v>2252</v>
      </c>
      <c r="D3940" t="s">
        <v>3182</v>
      </c>
      <c r="E3940" t="s">
        <v>946</v>
      </c>
      <c r="F3940" t="s">
        <v>178</v>
      </c>
      <c r="G3940" t="s">
        <v>3166</v>
      </c>
      <c r="H3940">
        <v>0</v>
      </c>
      <c r="I3940" t="s">
        <v>200</v>
      </c>
      <c r="J3940" t="s">
        <v>27</v>
      </c>
      <c r="K3940">
        <v>31</v>
      </c>
      <c r="L3940" t="s">
        <v>35</v>
      </c>
      <c r="M3940" s="1">
        <v>42387</v>
      </c>
      <c r="N3940" s="1">
        <v>42753</v>
      </c>
      <c r="O3940" t="s">
        <v>26</v>
      </c>
      <c r="P3940" s="1">
        <v>42564.400393518517</v>
      </c>
      <c r="Q3940" s="1">
        <v>42387</v>
      </c>
      <c r="R3940" s="5">
        <v>1</v>
      </c>
    </row>
    <row r="3941" spans="1:18" x14ac:dyDescent="0.25">
      <c r="A3941" t="s">
        <v>114</v>
      </c>
      <c r="B3941" t="s">
        <v>115</v>
      </c>
      <c r="C3941">
        <v>2602</v>
      </c>
      <c r="D3941" t="s">
        <v>3183</v>
      </c>
      <c r="E3941" t="s">
        <v>221</v>
      </c>
      <c r="F3941" t="s">
        <v>154</v>
      </c>
      <c r="G3941" t="s">
        <v>240</v>
      </c>
      <c r="H3941">
        <v>0</v>
      </c>
      <c r="I3941" t="s">
        <v>94</v>
      </c>
      <c r="J3941" t="s">
        <v>24</v>
      </c>
      <c r="K3941">
        <v>2553</v>
      </c>
      <c r="L3941" t="s">
        <v>35</v>
      </c>
      <c r="M3941" s="1">
        <v>42683</v>
      </c>
      <c r="N3941" s="1">
        <v>43048</v>
      </c>
      <c r="O3941" t="s">
        <v>88</v>
      </c>
      <c r="P3941" s="1">
        <v>42690.669108796297</v>
      </c>
      <c r="Q3941" s="1">
        <v>42683</v>
      </c>
      <c r="R3941" s="5">
        <v>1</v>
      </c>
    </row>
    <row r="3942" spans="1:18" x14ac:dyDescent="0.25">
      <c r="A3942" t="s">
        <v>114</v>
      </c>
      <c r="B3942" t="s">
        <v>115</v>
      </c>
      <c r="C3942">
        <v>2602</v>
      </c>
      <c r="D3942" t="s">
        <v>3183</v>
      </c>
      <c r="E3942" t="s">
        <v>221</v>
      </c>
      <c r="F3942" t="s">
        <v>154</v>
      </c>
      <c r="G3942" t="s">
        <v>240</v>
      </c>
      <c r="H3942">
        <v>0</v>
      </c>
      <c r="I3942" t="s">
        <v>94</v>
      </c>
      <c r="J3942" t="s">
        <v>27</v>
      </c>
      <c r="K3942">
        <v>2553</v>
      </c>
      <c r="L3942" t="s">
        <v>35</v>
      </c>
      <c r="M3942" s="1">
        <v>42683</v>
      </c>
      <c r="N3942" s="1">
        <v>43048</v>
      </c>
      <c r="O3942" t="s">
        <v>88</v>
      </c>
      <c r="P3942" s="1">
        <v>42690.669108796297</v>
      </c>
      <c r="Q3942" s="1">
        <v>42683</v>
      </c>
      <c r="R3942" s="5">
        <v>1</v>
      </c>
    </row>
    <row r="3943" spans="1:18" x14ac:dyDescent="0.25">
      <c r="A3943" t="s">
        <v>1044</v>
      </c>
      <c r="B3943" t="s">
        <v>1045</v>
      </c>
      <c r="C3943">
        <v>2252</v>
      </c>
      <c r="D3943" t="s">
        <v>3184</v>
      </c>
      <c r="E3943" t="s">
        <v>1006</v>
      </c>
      <c r="F3943" t="s">
        <v>178</v>
      </c>
      <c r="G3943" t="s">
        <v>1118</v>
      </c>
      <c r="H3943">
        <v>0</v>
      </c>
      <c r="I3943" t="s">
        <v>200</v>
      </c>
      <c r="J3943" t="s">
        <v>24</v>
      </c>
      <c r="K3943">
        <v>1315</v>
      </c>
      <c r="L3943" t="s">
        <v>35</v>
      </c>
      <c r="M3943" s="1">
        <v>42613</v>
      </c>
      <c r="N3943" s="1">
        <v>42978</v>
      </c>
      <c r="O3943" t="s">
        <v>26</v>
      </c>
      <c r="P3943" s="1">
        <v>42614.527939814812</v>
      </c>
      <c r="Q3943" s="1">
        <v>42613</v>
      </c>
      <c r="R3943" s="5">
        <v>1</v>
      </c>
    </row>
    <row r="3944" spans="1:18" x14ac:dyDescent="0.25">
      <c r="A3944" t="s">
        <v>1044</v>
      </c>
      <c r="B3944" t="s">
        <v>1045</v>
      </c>
      <c r="C3944">
        <v>2252</v>
      </c>
      <c r="D3944" t="s">
        <v>3184</v>
      </c>
      <c r="E3944" t="s">
        <v>1006</v>
      </c>
      <c r="F3944" t="s">
        <v>178</v>
      </c>
      <c r="G3944" t="s">
        <v>1118</v>
      </c>
      <c r="H3944">
        <v>0</v>
      </c>
      <c r="I3944" t="s">
        <v>200</v>
      </c>
      <c r="J3944" t="s">
        <v>27</v>
      </c>
      <c r="K3944">
        <v>1315</v>
      </c>
      <c r="L3944" t="s">
        <v>35</v>
      </c>
      <c r="M3944" s="1">
        <v>42613</v>
      </c>
      <c r="N3944" s="1">
        <v>42978</v>
      </c>
      <c r="O3944" t="s">
        <v>26</v>
      </c>
      <c r="P3944" s="1">
        <v>42614.527939814812</v>
      </c>
      <c r="Q3944" s="1">
        <v>42613</v>
      </c>
      <c r="R3944" s="5">
        <v>1</v>
      </c>
    </row>
    <row r="3945" spans="1:18" x14ac:dyDescent="0.25">
      <c r="A3945" t="s">
        <v>1044</v>
      </c>
      <c r="B3945" t="s">
        <v>1045</v>
      </c>
      <c r="C3945">
        <v>2252</v>
      </c>
      <c r="D3945" t="s">
        <v>3185</v>
      </c>
      <c r="E3945" t="s">
        <v>1006</v>
      </c>
      <c r="F3945" t="s">
        <v>141</v>
      </c>
      <c r="G3945" t="s">
        <v>1118</v>
      </c>
      <c r="H3945">
        <v>0</v>
      </c>
      <c r="I3945" t="s">
        <v>200</v>
      </c>
      <c r="J3945" t="s">
        <v>24</v>
      </c>
      <c r="K3945">
        <v>2669</v>
      </c>
      <c r="L3945" t="s">
        <v>35</v>
      </c>
      <c r="M3945" s="1">
        <v>42600</v>
      </c>
      <c r="N3945" s="1">
        <v>42965</v>
      </c>
      <c r="O3945" t="s">
        <v>26</v>
      </c>
      <c r="P3945" s="1">
        <v>42705.538148148145</v>
      </c>
      <c r="Q3945" s="1">
        <v>42600</v>
      </c>
      <c r="R3945" s="5">
        <v>1</v>
      </c>
    </row>
    <row r="3946" spans="1:18" x14ac:dyDescent="0.25">
      <c r="A3946" t="s">
        <v>1044</v>
      </c>
      <c r="B3946" t="s">
        <v>1045</v>
      </c>
      <c r="C3946">
        <v>2252</v>
      </c>
      <c r="D3946" t="s">
        <v>3185</v>
      </c>
      <c r="E3946" t="s">
        <v>1006</v>
      </c>
      <c r="F3946" t="s">
        <v>141</v>
      </c>
      <c r="G3946" t="s">
        <v>1118</v>
      </c>
      <c r="H3946">
        <v>0</v>
      </c>
      <c r="I3946" t="s">
        <v>200</v>
      </c>
      <c r="J3946" t="s">
        <v>27</v>
      </c>
      <c r="K3946">
        <v>2669</v>
      </c>
      <c r="L3946" t="s">
        <v>35</v>
      </c>
      <c r="M3946" s="1">
        <v>42600</v>
      </c>
      <c r="N3946" s="1">
        <v>42965</v>
      </c>
      <c r="O3946" t="s">
        <v>26</v>
      </c>
      <c r="P3946" s="1">
        <v>42705.538148148145</v>
      </c>
      <c r="Q3946" s="1">
        <v>42600</v>
      </c>
      <c r="R3946" s="5">
        <v>1</v>
      </c>
    </row>
    <row r="3947" spans="1:18" x14ac:dyDescent="0.25">
      <c r="A3947" t="s">
        <v>1044</v>
      </c>
      <c r="B3947" t="s">
        <v>1045</v>
      </c>
      <c r="C3947">
        <v>2252</v>
      </c>
      <c r="D3947" t="s">
        <v>3186</v>
      </c>
      <c r="E3947" t="s">
        <v>1006</v>
      </c>
      <c r="F3947" t="s">
        <v>178</v>
      </c>
      <c r="G3947" t="s">
        <v>1118</v>
      </c>
      <c r="H3947">
        <v>0</v>
      </c>
      <c r="I3947" t="s">
        <v>200</v>
      </c>
      <c r="J3947" t="s">
        <v>24</v>
      </c>
      <c r="K3947">
        <v>1448</v>
      </c>
      <c r="L3947" t="s">
        <v>35</v>
      </c>
      <c r="M3947" s="1">
        <v>42618</v>
      </c>
      <c r="N3947" s="1">
        <v>42983</v>
      </c>
      <c r="O3947" t="s">
        <v>26</v>
      </c>
      <c r="P3947" s="1">
        <v>42622.61446759259</v>
      </c>
      <c r="Q3947" s="1">
        <v>42618</v>
      </c>
      <c r="R3947" s="5">
        <v>1</v>
      </c>
    </row>
    <row r="3948" spans="1:18" x14ac:dyDescent="0.25">
      <c r="A3948" t="s">
        <v>1044</v>
      </c>
      <c r="B3948" t="s">
        <v>1045</v>
      </c>
      <c r="C3948">
        <v>2252</v>
      </c>
      <c r="D3948" t="s">
        <v>3186</v>
      </c>
      <c r="E3948" t="s">
        <v>1006</v>
      </c>
      <c r="F3948" t="s">
        <v>178</v>
      </c>
      <c r="G3948" t="s">
        <v>1118</v>
      </c>
      <c r="H3948">
        <v>0</v>
      </c>
      <c r="I3948" t="s">
        <v>200</v>
      </c>
      <c r="J3948" t="s">
        <v>27</v>
      </c>
      <c r="K3948">
        <v>1448</v>
      </c>
      <c r="L3948" t="s">
        <v>35</v>
      </c>
      <c r="M3948" s="1">
        <v>42618</v>
      </c>
      <c r="N3948" s="1">
        <v>42983</v>
      </c>
      <c r="O3948" t="s">
        <v>26</v>
      </c>
      <c r="P3948" s="1">
        <v>42622.61446759259</v>
      </c>
      <c r="Q3948" s="1">
        <v>42618</v>
      </c>
      <c r="R3948" s="5">
        <v>1</v>
      </c>
    </row>
    <row r="3949" spans="1:18" x14ac:dyDescent="0.25">
      <c r="A3949" t="s">
        <v>3187</v>
      </c>
      <c r="B3949" t="s">
        <v>3188</v>
      </c>
      <c r="C3949">
        <v>2749</v>
      </c>
      <c r="D3949" t="s">
        <v>3189</v>
      </c>
      <c r="E3949" t="s">
        <v>221</v>
      </c>
      <c r="F3949" t="s">
        <v>696</v>
      </c>
      <c r="G3949" t="s">
        <v>2899</v>
      </c>
      <c r="H3949">
        <v>1</v>
      </c>
      <c r="I3949" t="s">
        <v>1678</v>
      </c>
      <c r="J3949" t="s">
        <v>36</v>
      </c>
      <c r="K3949">
        <v>33</v>
      </c>
      <c r="L3949" t="s">
        <v>35</v>
      </c>
      <c r="M3949" s="1">
        <v>42556</v>
      </c>
      <c r="N3949" s="1">
        <v>42740</v>
      </c>
      <c r="O3949" t="s">
        <v>26</v>
      </c>
      <c r="P3949" s="1">
        <v>42564.428530092591</v>
      </c>
      <c r="Q3949" s="1">
        <v>42556</v>
      </c>
      <c r="R3949" s="5">
        <v>1</v>
      </c>
    </row>
    <row r="3950" spans="1:18" x14ac:dyDescent="0.25">
      <c r="A3950" t="s">
        <v>3190</v>
      </c>
      <c r="B3950" t="s">
        <v>3191</v>
      </c>
      <c r="C3950">
        <v>1741</v>
      </c>
      <c r="D3950" t="s">
        <v>3192</v>
      </c>
      <c r="E3950" t="s">
        <v>1069</v>
      </c>
      <c r="F3950" t="s">
        <v>209</v>
      </c>
      <c r="G3950" t="s">
        <v>1025</v>
      </c>
      <c r="H3950">
        <v>1</v>
      </c>
      <c r="I3950" t="s">
        <v>107</v>
      </c>
      <c r="J3950" t="s">
        <v>36</v>
      </c>
      <c r="K3950">
        <v>994</v>
      </c>
      <c r="L3950" t="s">
        <v>35</v>
      </c>
      <c r="M3950" s="1">
        <v>42577</v>
      </c>
      <c r="N3950" s="1">
        <v>42761</v>
      </c>
      <c r="O3950" t="s">
        <v>26</v>
      </c>
      <c r="P3950" s="1">
        <v>42600.408715277779</v>
      </c>
      <c r="Q3950" s="1">
        <v>42577</v>
      </c>
      <c r="R3950" s="5">
        <v>1</v>
      </c>
    </row>
    <row r="3951" spans="1:18" x14ac:dyDescent="0.25">
      <c r="A3951" t="s">
        <v>3194</v>
      </c>
      <c r="B3951" t="s">
        <v>3195</v>
      </c>
      <c r="C3951">
        <v>1597</v>
      </c>
      <c r="D3951" t="s">
        <v>3196</v>
      </c>
      <c r="E3951" t="s">
        <v>1006</v>
      </c>
      <c r="F3951" t="s">
        <v>154</v>
      </c>
      <c r="G3951" t="s">
        <v>206</v>
      </c>
      <c r="H3951">
        <v>0</v>
      </c>
      <c r="I3951" t="s">
        <v>3033</v>
      </c>
      <c r="J3951" t="s">
        <v>24</v>
      </c>
      <c r="K3951">
        <v>1290</v>
      </c>
      <c r="L3951" t="s">
        <v>35</v>
      </c>
      <c r="M3951" s="1">
        <v>42594</v>
      </c>
      <c r="N3951" s="1">
        <v>42959</v>
      </c>
      <c r="O3951" t="s">
        <v>26</v>
      </c>
      <c r="P3951" s="1">
        <v>42613.651944444442</v>
      </c>
      <c r="Q3951" s="1">
        <v>42594</v>
      </c>
      <c r="R3951" s="5">
        <v>1</v>
      </c>
    </row>
    <row r="3952" spans="1:18" x14ac:dyDescent="0.25">
      <c r="A3952" t="s">
        <v>3194</v>
      </c>
      <c r="B3952" t="s">
        <v>3195</v>
      </c>
      <c r="C3952">
        <v>1597</v>
      </c>
      <c r="D3952" t="s">
        <v>3196</v>
      </c>
      <c r="E3952" t="s">
        <v>1006</v>
      </c>
      <c r="F3952" t="s">
        <v>154</v>
      </c>
      <c r="G3952" t="s">
        <v>206</v>
      </c>
      <c r="H3952">
        <v>0</v>
      </c>
      <c r="I3952" t="s">
        <v>3033</v>
      </c>
      <c r="J3952" t="s">
        <v>27</v>
      </c>
      <c r="K3952">
        <v>1290</v>
      </c>
      <c r="L3952" t="s">
        <v>35</v>
      </c>
      <c r="M3952" s="1">
        <v>42594</v>
      </c>
      <c r="N3952" s="1">
        <v>42959</v>
      </c>
      <c r="O3952" t="s">
        <v>26</v>
      </c>
      <c r="P3952" s="1">
        <v>42613.651944444442</v>
      </c>
      <c r="Q3952" s="1">
        <v>42594</v>
      </c>
      <c r="R3952" s="5">
        <v>1</v>
      </c>
    </row>
    <row r="3953" spans="1:18" x14ac:dyDescent="0.25">
      <c r="A3953" t="s">
        <v>1762</v>
      </c>
      <c r="B3953" t="s">
        <v>1763</v>
      </c>
      <c r="C3953">
        <v>2658</v>
      </c>
      <c r="D3953" t="s">
        <v>3198</v>
      </c>
      <c r="E3953" t="s">
        <v>236</v>
      </c>
      <c r="F3953" t="s">
        <v>154</v>
      </c>
      <c r="G3953" t="s">
        <v>240</v>
      </c>
      <c r="H3953">
        <v>0</v>
      </c>
      <c r="I3953" t="s">
        <v>1765</v>
      </c>
      <c r="J3953" t="s">
        <v>24</v>
      </c>
      <c r="K3953">
        <v>1534</v>
      </c>
      <c r="L3953" t="s">
        <v>35</v>
      </c>
      <c r="M3953" s="1">
        <v>42608</v>
      </c>
      <c r="N3953" s="1">
        <v>42973</v>
      </c>
      <c r="O3953" t="s">
        <v>26</v>
      </c>
      <c r="P3953" s="1">
        <v>42626.513923611114</v>
      </c>
      <c r="Q3953" s="1">
        <v>42608</v>
      </c>
      <c r="R3953" s="5">
        <v>1</v>
      </c>
    </row>
    <row r="3954" spans="1:18" x14ac:dyDescent="0.25">
      <c r="A3954" t="s">
        <v>1762</v>
      </c>
      <c r="B3954" t="s">
        <v>1763</v>
      </c>
      <c r="C3954">
        <v>2658</v>
      </c>
      <c r="D3954" t="s">
        <v>3198</v>
      </c>
      <c r="E3954" t="s">
        <v>236</v>
      </c>
      <c r="F3954" t="s">
        <v>154</v>
      </c>
      <c r="G3954" t="s">
        <v>240</v>
      </c>
      <c r="H3954">
        <v>0</v>
      </c>
      <c r="I3954" t="s">
        <v>1765</v>
      </c>
      <c r="J3954" t="s">
        <v>27</v>
      </c>
      <c r="K3954">
        <v>1534</v>
      </c>
      <c r="L3954" t="s">
        <v>35</v>
      </c>
      <c r="M3954" s="1">
        <v>42608</v>
      </c>
      <c r="N3954" s="1">
        <v>42973</v>
      </c>
      <c r="O3954" t="s">
        <v>26</v>
      </c>
      <c r="P3954" s="1">
        <v>42626.513923611114</v>
      </c>
      <c r="Q3954" s="1">
        <v>42608</v>
      </c>
      <c r="R3954" s="5">
        <v>1</v>
      </c>
    </row>
    <row r="3955" spans="1:18" x14ac:dyDescent="0.25">
      <c r="A3955" t="s">
        <v>1275</v>
      </c>
      <c r="B3955" t="s">
        <v>1276</v>
      </c>
      <c r="C3955">
        <v>1094</v>
      </c>
      <c r="D3955" t="s">
        <v>3200</v>
      </c>
      <c r="E3955" t="s">
        <v>1069</v>
      </c>
      <c r="F3955" t="s">
        <v>70</v>
      </c>
      <c r="G3955" t="s">
        <v>245</v>
      </c>
      <c r="H3955">
        <v>1</v>
      </c>
      <c r="I3955" t="s">
        <v>1279</v>
      </c>
      <c r="J3955" t="s">
        <v>24</v>
      </c>
      <c r="K3955">
        <v>292</v>
      </c>
      <c r="L3955" t="s">
        <v>35</v>
      </c>
      <c r="M3955" s="1">
        <v>42569</v>
      </c>
      <c r="N3955" s="1">
        <v>42753</v>
      </c>
      <c r="O3955" t="s">
        <v>26</v>
      </c>
      <c r="P3955" s="1">
        <v>42583.468599537038</v>
      </c>
      <c r="Q3955" s="1">
        <v>42569</v>
      </c>
      <c r="R3955" s="5">
        <v>1</v>
      </c>
    </row>
    <row r="3956" spans="1:18" x14ac:dyDescent="0.25">
      <c r="A3956" t="s">
        <v>1275</v>
      </c>
      <c r="B3956" t="s">
        <v>1276</v>
      </c>
      <c r="C3956">
        <v>1094</v>
      </c>
      <c r="D3956" t="s">
        <v>3200</v>
      </c>
      <c r="E3956" t="s">
        <v>1069</v>
      </c>
      <c r="F3956" t="s">
        <v>70</v>
      </c>
      <c r="G3956" t="s">
        <v>245</v>
      </c>
      <c r="H3956">
        <v>1</v>
      </c>
      <c r="I3956" t="s">
        <v>1279</v>
      </c>
      <c r="J3956" t="s">
        <v>27</v>
      </c>
      <c r="K3956">
        <v>292</v>
      </c>
      <c r="L3956" t="s">
        <v>35</v>
      </c>
      <c r="M3956" s="1">
        <v>42569</v>
      </c>
      <c r="N3956" s="1">
        <v>42753</v>
      </c>
      <c r="O3956" t="s">
        <v>26</v>
      </c>
      <c r="P3956" s="1">
        <v>42583.468599537038</v>
      </c>
      <c r="Q3956" s="1">
        <v>42569</v>
      </c>
      <c r="R3956" s="5">
        <v>1</v>
      </c>
    </row>
    <row r="3957" spans="1:18" x14ac:dyDescent="0.25">
      <c r="A3957" t="s">
        <v>1275</v>
      </c>
      <c r="B3957" t="s">
        <v>1276</v>
      </c>
      <c r="C3957">
        <v>1094</v>
      </c>
      <c r="D3957" t="s">
        <v>3200</v>
      </c>
      <c r="E3957" t="s">
        <v>1069</v>
      </c>
      <c r="F3957" t="s">
        <v>70</v>
      </c>
      <c r="G3957" t="s">
        <v>245</v>
      </c>
      <c r="H3957">
        <v>1</v>
      </c>
      <c r="I3957" t="s">
        <v>1279</v>
      </c>
      <c r="J3957" t="s">
        <v>36</v>
      </c>
      <c r="K3957">
        <v>292</v>
      </c>
      <c r="L3957" t="s">
        <v>35</v>
      </c>
      <c r="M3957" s="1">
        <v>42569</v>
      </c>
      <c r="N3957" s="1">
        <v>42753</v>
      </c>
      <c r="O3957" t="s">
        <v>26</v>
      </c>
      <c r="P3957" s="1">
        <v>42583.468599537038</v>
      </c>
      <c r="Q3957" s="1">
        <v>42569</v>
      </c>
      <c r="R3957" s="5">
        <v>1</v>
      </c>
    </row>
    <row r="3958" spans="1:18" x14ac:dyDescent="0.25">
      <c r="A3958" t="s">
        <v>706</v>
      </c>
      <c r="B3958" t="s">
        <v>707</v>
      </c>
      <c r="C3958">
        <v>2470</v>
      </c>
      <c r="D3958" t="s">
        <v>3201</v>
      </c>
      <c r="E3958" t="s">
        <v>1006</v>
      </c>
      <c r="F3958" t="s">
        <v>154</v>
      </c>
      <c r="G3958" t="s">
        <v>206</v>
      </c>
      <c r="H3958">
        <v>0</v>
      </c>
      <c r="I3958" t="s">
        <v>136</v>
      </c>
      <c r="J3958" t="s">
        <v>24</v>
      </c>
      <c r="K3958">
        <v>316</v>
      </c>
      <c r="L3958" t="s">
        <v>25</v>
      </c>
      <c r="M3958" s="1">
        <v>42513</v>
      </c>
      <c r="N3958" s="1">
        <v>42697</v>
      </c>
      <c r="O3958" t="s">
        <v>26</v>
      </c>
      <c r="P3958" s="1">
        <v>42583.655231481483</v>
      </c>
      <c r="Q3958" s="1">
        <v>42513</v>
      </c>
      <c r="R3958" s="5">
        <v>1</v>
      </c>
    </row>
    <row r="3959" spans="1:18" x14ac:dyDescent="0.25">
      <c r="A3959" t="s">
        <v>706</v>
      </c>
      <c r="B3959" t="s">
        <v>707</v>
      </c>
      <c r="C3959">
        <v>2470</v>
      </c>
      <c r="D3959" t="s">
        <v>3201</v>
      </c>
      <c r="E3959" t="s">
        <v>1006</v>
      </c>
      <c r="F3959" t="s">
        <v>154</v>
      </c>
      <c r="G3959" t="s">
        <v>206</v>
      </c>
      <c r="H3959">
        <v>0</v>
      </c>
      <c r="I3959" t="s">
        <v>136</v>
      </c>
      <c r="J3959" t="s">
        <v>27</v>
      </c>
      <c r="K3959">
        <v>316</v>
      </c>
      <c r="L3959" t="s">
        <v>25</v>
      </c>
      <c r="M3959" s="1">
        <v>42513</v>
      </c>
      <c r="N3959" s="1">
        <v>42697</v>
      </c>
      <c r="O3959" t="s">
        <v>26</v>
      </c>
      <c r="P3959" s="1">
        <v>42583.655231481483</v>
      </c>
      <c r="Q3959" s="1">
        <v>42513</v>
      </c>
      <c r="R3959" s="5">
        <v>1</v>
      </c>
    </row>
    <row r="3960" spans="1:18" x14ac:dyDescent="0.25">
      <c r="A3960" t="s">
        <v>706</v>
      </c>
      <c r="B3960" t="s">
        <v>707</v>
      </c>
      <c r="C3960">
        <v>2470</v>
      </c>
      <c r="D3960" t="s">
        <v>3201</v>
      </c>
      <c r="E3960" t="s">
        <v>1006</v>
      </c>
      <c r="F3960" t="s">
        <v>154</v>
      </c>
      <c r="G3960" t="s">
        <v>206</v>
      </c>
      <c r="H3960">
        <v>0</v>
      </c>
      <c r="I3960" t="s">
        <v>136</v>
      </c>
      <c r="J3960" t="s">
        <v>24</v>
      </c>
      <c r="K3960">
        <v>2630</v>
      </c>
      <c r="L3960" t="s">
        <v>35</v>
      </c>
      <c r="M3960" s="1">
        <v>42700</v>
      </c>
      <c r="N3960" s="1">
        <v>43065</v>
      </c>
      <c r="O3960" t="s">
        <v>26</v>
      </c>
      <c r="P3960" s="1">
        <v>42700.410624999997</v>
      </c>
      <c r="Q3960" s="1">
        <v>42700</v>
      </c>
      <c r="R3960" s="5">
        <v>1</v>
      </c>
    </row>
    <row r="3961" spans="1:18" x14ac:dyDescent="0.25">
      <c r="A3961" t="s">
        <v>706</v>
      </c>
      <c r="B3961" t="s">
        <v>707</v>
      </c>
      <c r="C3961">
        <v>2470</v>
      </c>
      <c r="D3961" t="s">
        <v>3201</v>
      </c>
      <c r="E3961" t="s">
        <v>1006</v>
      </c>
      <c r="F3961" t="s">
        <v>154</v>
      </c>
      <c r="G3961" t="s">
        <v>206</v>
      </c>
      <c r="H3961">
        <v>0</v>
      </c>
      <c r="I3961" t="s">
        <v>136</v>
      </c>
      <c r="J3961" t="s">
        <v>27</v>
      </c>
      <c r="K3961">
        <v>2630</v>
      </c>
      <c r="L3961" t="s">
        <v>35</v>
      </c>
      <c r="M3961" s="1">
        <v>42700</v>
      </c>
      <c r="N3961" s="1">
        <v>43065</v>
      </c>
      <c r="O3961" t="s">
        <v>26</v>
      </c>
      <c r="P3961" s="1">
        <v>42700.410624999997</v>
      </c>
      <c r="Q3961" s="1">
        <v>42700</v>
      </c>
      <c r="R3961" s="5">
        <v>1</v>
      </c>
    </row>
    <row r="3962" spans="1:18" x14ac:dyDescent="0.25">
      <c r="A3962" t="s">
        <v>1762</v>
      </c>
      <c r="B3962" t="s">
        <v>1763</v>
      </c>
      <c r="C3962">
        <v>2658</v>
      </c>
      <c r="D3962" t="s">
        <v>3202</v>
      </c>
      <c r="E3962" t="s">
        <v>236</v>
      </c>
      <c r="F3962" t="s">
        <v>154</v>
      </c>
      <c r="G3962" t="s">
        <v>240</v>
      </c>
      <c r="H3962">
        <v>0</v>
      </c>
      <c r="I3962" t="s">
        <v>1765</v>
      </c>
      <c r="J3962" t="s">
        <v>24</v>
      </c>
      <c r="K3962">
        <v>1970</v>
      </c>
      <c r="L3962" t="s">
        <v>25</v>
      </c>
      <c r="M3962" s="1">
        <v>42321</v>
      </c>
      <c r="N3962" s="1">
        <v>42687</v>
      </c>
      <c r="O3962" t="s">
        <v>26</v>
      </c>
      <c r="P3962" s="1">
        <v>42639.667824074073</v>
      </c>
      <c r="Q3962" s="1">
        <v>42321</v>
      </c>
      <c r="R3962" s="5">
        <v>1</v>
      </c>
    </row>
    <row r="3963" spans="1:18" x14ac:dyDescent="0.25">
      <c r="A3963" t="s">
        <v>1762</v>
      </c>
      <c r="B3963" t="s">
        <v>1763</v>
      </c>
      <c r="C3963">
        <v>2658</v>
      </c>
      <c r="D3963" t="s">
        <v>3202</v>
      </c>
      <c r="E3963" t="s">
        <v>236</v>
      </c>
      <c r="F3963" t="s">
        <v>154</v>
      </c>
      <c r="G3963" t="s">
        <v>240</v>
      </c>
      <c r="H3963">
        <v>0</v>
      </c>
      <c r="I3963" t="s">
        <v>1765</v>
      </c>
      <c r="J3963" t="s">
        <v>27</v>
      </c>
      <c r="K3963">
        <v>1970</v>
      </c>
      <c r="L3963" t="s">
        <v>25</v>
      </c>
      <c r="M3963" s="1">
        <v>42321</v>
      </c>
      <c r="N3963" s="1">
        <v>42687</v>
      </c>
      <c r="O3963" t="s">
        <v>26</v>
      </c>
      <c r="P3963" s="1">
        <v>42639.667824074073</v>
      </c>
      <c r="Q3963" s="1">
        <v>42321</v>
      </c>
      <c r="R3963" s="5">
        <v>1</v>
      </c>
    </row>
    <row r="3964" spans="1:18" x14ac:dyDescent="0.25">
      <c r="A3964" t="s">
        <v>3203</v>
      </c>
      <c r="B3964" t="s">
        <v>3204</v>
      </c>
      <c r="C3964" t="s">
        <v>99</v>
      </c>
      <c r="D3964" t="s">
        <v>3205</v>
      </c>
      <c r="E3964" t="s">
        <v>1006</v>
      </c>
      <c r="F3964" t="s">
        <v>154</v>
      </c>
      <c r="G3964" t="s">
        <v>206</v>
      </c>
      <c r="H3964">
        <v>1</v>
      </c>
      <c r="I3964" t="s">
        <v>225</v>
      </c>
      <c r="J3964" t="s">
        <v>36</v>
      </c>
      <c r="K3964">
        <v>180</v>
      </c>
      <c r="L3964" t="s">
        <v>35</v>
      </c>
      <c r="M3964" s="1">
        <v>42578</v>
      </c>
      <c r="N3964" s="1">
        <v>42762</v>
      </c>
      <c r="O3964" t="s">
        <v>26</v>
      </c>
      <c r="P3964" s="1">
        <v>42577.50712962963</v>
      </c>
      <c r="Q3964" s="1">
        <v>42578</v>
      </c>
      <c r="R3964" s="5">
        <v>1</v>
      </c>
    </row>
    <row r="3965" spans="1:18" x14ac:dyDescent="0.25">
      <c r="A3965" t="s">
        <v>3203</v>
      </c>
      <c r="B3965" t="s">
        <v>3204</v>
      </c>
      <c r="C3965" t="s">
        <v>99</v>
      </c>
      <c r="D3965" t="s">
        <v>3205</v>
      </c>
      <c r="E3965" t="s">
        <v>1006</v>
      </c>
      <c r="F3965" t="s">
        <v>154</v>
      </c>
      <c r="G3965" t="s">
        <v>206</v>
      </c>
      <c r="H3965">
        <v>1</v>
      </c>
      <c r="I3965" t="s">
        <v>225</v>
      </c>
      <c r="J3965" t="s">
        <v>24</v>
      </c>
      <c r="K3965">
        <v>180</v>
      </c>
      <c r="L3965" t="s">
        <v>35</v>
      </c>
      <c r="M3965" s="1">
        <v>42578</v>
      </c>
      <c r="N3965" s="1">
        <v>42762</v>
      </c>
      <c r="O3965" t="s">
        <v>26</v>
      </c>
      <c r="P3965" s="1">
        <v>42577.50712962963</v>
      </c>
      <c r="Q3965" s="1">
        <v>42578</v>
      </c>
      <c r="R3965" s="5">
        <v>1</v>
      </c>
    </row>
    <row r="3966" spans="1:18" x14ac:dyDescent="0.25">
      <c r="A3966" t="s">
        <v>3203</v>
      </c>
      <c r="B3966" t="s">
        <v>3204</v>
      </c>
      <c r="C3966" t="s">
        <v>99</v>
      </c>
      <c r="D3966" t="s">
        <v>3205</v>
      </c>
      <c r="E3966" t="s">
        <v>1006</v>
      </c>
      <c r="F3966" t="s">
        <v>154</v>
      </c>
      <c r="G3966" t="s">
        <v>206</v>
      </c>
      <c r="H3966">
        <v>1</v>
      </c>
      <c r="I3966" t="s">
        <v>225</v>
      </c>
      <c r="J3966" t="s">
        <v>27</v>
      </c>
      <c r="K3966">
        <v>180</v>
      </c>
      <c r="L3966" t="s">
        <v>35</v>
      </c>
      <c r="M3966" s="1">
        <v>42578</v>
      </c>
      <c r="N3966" s="1">
        <v>42762</v>
      </c>
      <c r="O3966" t="s">
        <v>26</v>
      </c>
      <c r="P3966" s="1">
        <v>42577.50712962963</v>
      </c>
      <c r="Q3966" s="1">
        <v>42578</v>
      </c>
      <c r="R3966" s="5">
        <v>1</v>
      </c>
    </row>
    <row r="3967" spans="1:18" x14ac:dyDescent="0.25">
      <c r="A3967" t="s">
        <v>664</v>
      </c>
      <c r="B3967" t="s">
        <v>665</v>
      </c>
      <c r="C3967">
        <v>2150</v>
      </c>
      <c r="D3967" t="s">
        <v>3206</v>
      </c>
      <c r="E3967" t="s">
        <v>946</v>
      </c>
      <c r="F3967" t="s">
        <v>70</v>
      </c>
      <c r="G3967" t="s">
        <v>836</v>
      </c>
      <c r="H3967">
        <v>0</v>
      </c>
      <c r="I3967" t="s">
        <v>667</v>
      </c>
      <c r="J3967" t="s">
        <v>24</v>
      </c>
      <c r="K3967">
        <v>1819</v>
      </c>
      <c r="L3967" t="s">
        <v>35</v>
      </c>
      <c r="M3967" s="1">
        <v>42416</v>
      </c>
      <c r="N3967" s="1">
        <v>42782</v>
      </c>
      <c r="O3967" t="s">
        <v>26</v>
      </c>
      <c r="P3967" s="1">
        <v>42635.634363425925</v>
      </c>
      <c r="Q3967" s="1">
        <v>42416</v>
      </c>
      <c r="R3967" s="5">
        <v>1</v>
      </c>
    </row>
    <row r="3968" spans="1:18" x14ac:dyDescent="0.25">
      <c r="A3968" t="s">
        <v>664</v>
      </c>
      <c r="B3968" t="s">
        <v>665</v>
      </c>
      <c r="C3968">
        <v>2150</v>
      </c>
      <c r="D3968" t="s">
        <v>3206</v>
      </c>
      <c r="E3968" t="s">
        <v>946</v>
      </c>
      <c r="F3968" t="s">
        <v>70</v>
      </c>
      <c r="G3968" t="s">
        <v>836</v>
      </c>
      <c r="H3968">
        <v>0</v>
      </c>
      <c r="I3968" t="s">
        <v>667</v>
      </c>
      <c r="J3968" t="s">
        <v>27</v>
      </c>
      <c r="K3968">
        <v>1819</v>
      </c>
      <c r="L3968" t="s">
        <v>35</v>
      </c>
      <c r="M3968" s="1">
        <v>42416</v>
      </c>
      <c r="N3968" s="1">
        <v>42782</v>
      </c>
      <c r="O3968" t="s">
        <v>26</v>
      </c>
      <c r="P3968" s="1">
        <v>42635.634363425925</v>
      </c>
      <c r="Q3968" s="1">
        <v>42416</v>
      </c>
      <c r="R3968" s="5">
        <v>1</v>
      </c>
    </row>
    <row r="3969" spans="1:18" x14ac:dyDescent="0.25">
      <c r="A3969" t="s">
        <v>355</v>
      </c>
      <c r="B3969" t="s">
        <v>356</v>
      </c>
      <c r="C3969">
        <v>1384</v>
      </c>
      <c r="D3969" t="s">
        <v>3207</v>
      </c>
      <c r="E3969" t="s">
        <v>1006</v>
      </c>
      <c r="F3969" t="s">
        <v>154</v>
      </c>
      <c r="G3969" t="s">
        <v>206</v>
      </c>
      <c r="H3969">
        <v>0</v>
      </c>
      <c r="I3969" t="s">
        <v>107</v>
      </c>
      <c r="J3969" t="s">
        <v>27</v>
      </c>
      <c r="K3969">
        <v>743</v>
      </c>
      <c r="L3969" t="s">
        <v>35</v>
      </c>
      <c r="M3969" s="1">
        <v>42373</v>
      </c>
      <c r="N3969" s="1">
        <v>42739</v>
      </c>
      <c r="O3969" t="s">
        <v>88</v>
      </c>
      <c r="P3969" s="1">
        <v>42592.396423611113</v>
      </c>
      <c r="Q3969" s="1">
        <v>42373</v>
      </c>
      <c r="R3969" s="5">
        <v>1</v>
      </c>
    </row>
    <row r="3970" spans="1:18" x14ac:dyDescent="0.25">
      <c r="A3970" t="s">
        <v>355</v>
      </c>
      <c r="B3970" t="s">
        <v>356</v>
      </c>
      <c r="C3970">
        <v>1384</v>
      </c>
      <c r="D3970" t="s">
        <v>3207</v>
      </c>
      <c r="E3970" t="s">
        <v>1006</v>
      </c>
      <c r="F3970" t="s">
        <v>154</v>
      </c>
      <c r="G3970" t="s">
        <v>206</v>
      </c>
      <c r="H3970">
        <v>0</v>
      </c>
      <c r="I3970" t="s">
        <v>107</v>
      </c>
      <c r="J3970" t="s">
        <v>24</v>
      </c>
      <c r="K3970">
        <v>743</v>
      </c>
      <c r="L3970" t="s">
        <v>35</v>
      </c>
      <c r="M3970" s="1">
        <v>42373</v>
      </c>
      <c r="N3970" s="1">
        <v>42739</v>
      </c>
      <c r="O3970" t="s">
        <v>88</v>
      </c>
      <c r="P3970" s="1">
        <v>42592.396423611113</v>
      </c>
      <c r="Q3970" s="1">
        <v>42373</v>
      </c>
      <c r="R3970" s="5">
        <v>1</v>
      </c>
    </row>
    <row r="3971" spans="1:18" x14ac:dyDescent="0.25">
      <c r="A3971" t="s">
        <v>943</v>
      </c>
      <c r="B3971" t="s">
        <v>944</v>
      </c>
      <c r="C3971">
        <v>1409</v>
      </c>
      <c r="D3971" t="s">
        <v>3208</v>
      </c>
      <c r="E3971" t="s">
        <v>1006</v>
      </c>
      <c r="F3971" t="s">
        <v>154</v>
      </c>
      <c r="G3971" t="s">
        <v>206</v>
      </c>
      <c r="H3971">
        <v>0</v>
      </c>
      <c r="I3971" t="s">
        <v>854</v>
      </c>
      <c r="J3971" t="s">
        <v>27</v>
      </c>
      <c r="K3971">
        <v>138</v>
      </c>
      <c r="L3971" t="s">
        <v>101</v>
      </c>
      <c r="M3971" s="1">
        <v>42312</v>
      </c>
      <c r="N3971" s="1">
        <v>42678</v>
      </c>
      <c r="O3971" t="s">
        <v>26</v>
      </c>
      <c r="P3971" s="1">
        <v>42571.664664351854</v>
      </c>
      <c r="Q3971" s="1">
        <v>42312</v>
      </c>
      <c r="R3971" s="5">
        <v>1</v>
      </c>
    </row>
    <row r="3972" spans="1:18" x14ac:dyDescent="0.25">
      <c r="A3972" t="s">
        <v>943</v>
      </c>
      <c r="B3972" t="s">
        <v>944</v>
      </c>
      <c r="C3972">
        <v>1409</v>
      </c>
      <c r="D3972" t="s">
        <v>3208</v>
      </c>
      <c r="E3972" t="s">
        <v>1006</v>
      </c>
      <c r="F3972" t="s">
        <v>154</v>
      </c>
      <c r="G3972" t="s">
        <v>206</v>
      </c>
      <c r="H3972">
        <v>0</v>
      </c>
      <c r="I3972" t="s">
        <v>854</v>
      </c>
      <c r="J3972" t="s">
        <v>24</v>
      </c>
      <c r="K3972">
        <v>138</v>
      </c>
      <c r="L3972" t="s">
        <v>101</v>
      </c>
      <c r="M3972" s="1">
        <v>42312</v>
      </c>
      <c r="N3972" s="1">
        <v>42678</v>
      </c>
      <c r="O3972" t="s">
        <v>26</v>
      </c>
      <c r="P3972" s="1">
        <v>42571.664664351854</v>
      </c>
      <c r="Q3972" s="1">
        <v>42312</v>
      </c>
      <c r="R3972" s="5">
        <v>1</v>
      </c>
    </row>
    <row r="3973" spans="1:18" x14ac:dyDescent="0.25">
      <c r="A3973" t="s">
        <v>943</v>
      </c>
      <c r="B3973" t="s">
        <v>944</v>
      </c>
      <c r="C3973">
        <v>1409</v>
      </c>
      <c r="D3973" t="s">
        <v>3208</v>
      </c>
      <c r="E3973" t="s">
        <v>1006</v>
      </c>
      <c r="F3973" t="s">
        <v>154</v>
      </c>
      <c r="G3973" t="s">
        <v>206</v>
      </c>
      <c r="H3973">
        <v>0</v>
      </c>
      <c r="I3973" t="s">
        <v>854</v>
      </c>
      <c r="J3973" t="s">
        <v>24</v>
      </c>
      <c r="K3973">
        <v>2490</v>
      </c>
      <c r="L3973" t="s">
        <v>35</v>
      </c>
      <c r="M3973" s="1">
        <v>42677</v>
      </c>
      <c r="N3973" s="1">
        <v>43042</v>
      </c>
      <c r="O3973" t="s">
        <v>26</v>
      </c>
      <c r="P3973" s="1">
        <v>42678.66202546296</v>
      </c>
      <c r="Q3973" s="1">
        <v>42677</v>
      </c>
      <c r="R3973" s="5">
        <v>1</v>
      </c>
    </row>
    <row r="3974" spans="1:18" x14ac:dyDescent="0.25">
      <c r="A3974" t="s">
        <v>943</v>
      </c>
      <c r="B3974" t="s">
        <v>944</v>
      </c>
      <c r="C3974">
        <v>1409</v>
      </c>
      <c r="D3974" t="s">
        <v>3208</v>
      </c>
      <c r="E3974" t="s">
        <v>1006</v>
      </c>
      <c r="F3974" t="s">
        <v>154</v>
      </c>
      <c r="G3974" t="s">
        <v>206</v>
      </c>
      <c r="H3974">
        <v>0</v>
      </c>
      <c r="I3974" t="s">
        <v>854</v>
      </c>
      <c r="J3974" t="s">
        <v>27</v>
      </c>
      <c r="K3974">
        <v>2490</v>
      </c>
      <c r="L3974" t="s">
        <v>35</v>
      </c>
      <c r="M3974" s="1">
        <v>42677</v>
      </c>
      <c r="N3974" s="1">
        <v>43042</v>
      </c>
      <c r="O3974" t="s">
        <v>26</v>
      </c>
      <c r="P3974" s="1">
        <v>42678.66202546296</v>
      </c>
      <c r="Q3974" s="1">
        <v>42677</v>
      </c>
      <c r="R3974" s="5">
        <v>1</v>
      </c>
    </row>
    <row r="3975" spans="1:18" x14ac:dyDescent="0.25">
      <c r="A3975" t="s">
        <v>114</v>
      </c>
      <c r="B3975" t="s">
        <v>115</v>
      </c>
      <c r="C3975">
        <v>2602</v>
      </c>
      <c r="D3975" t="s">
        <v>3209</v>
      </c>
      <c r="E3975" t="s">
        <v>1069</v>
      </c>
      <c r="F3975" t="s">
        <v>154</v>
      </c>
      <c r="G3975" t="s">
        <v>206</v>
      </c>
      <c r="H3975">
        <v>0</v>
      </c>
      <c r="I3975" t="s">
        <v>65</v>
      </c>
      <c r="J3975" t="s">
        <v>24</v>
      </c>
      <c r="K3975">
        <v>2104</v>
      </c>
      <c r="L3975" t="s">
        <v>25</v>
      </c>
      <c r="M3975" s="1">
        <v>42341</v>
      </c>
      <c r="N3975" s="1">
        <v>42707</v>
      </c>
      <c r="O3975" t="s">
        <v>88</v>
      </c>
      <c r="P3975" s="1">
        <v>42641.491215277776</v>
      </c>
      <c r="Q3975" s="1">
        <v>42341</v>
      </c>
      <c r="R3975" s="5">
        <v>1</v>
      </c>
    </row>
    <row r="3976" spans="1:18" x14ac:dyDescent="0.25">
      <c r="A3976" t="s">
        <v>114</v>
      </c>
      <c r="B3976" t="s">
        <v>115</v>
      </c>
      <c r="C3976">
        <v>2602</v>
      </c>
      <c r="D3976" t="s">
        <v>3209</v>
      </c>
      <c r="E3976" t="s">
        <v>1069</v>
      </c>
      <c r="F3976" t="s">
        <v>154</v>
      </c>
      <c r="G3976" t="s">
        <v>206</v>
      </c>
      <c r="H3976">
        <v>0</v>
      </c>
      <c r="I3976" t="s">
        <v>65</v>
      </c>
      <c r="J3976" t="s">
        <v>27</v>
      </c>
      <c r="K3976">
        <v>2104</v>
      </c>
      <c r="L3976" t="s">
        <v>25</v>
      </c>
      <c r="M3976" s="1">
        <v>42341</v>
      </c>
      <c r="N3976" s="1">
        <v>42707</v>
      </c>
      <c r="O3976" t="s">
        <v>88</v>
      </c>
      <c r="P3976" s="1">
        <v>42641.491215277776</v>
      </c>
      <c r="Q3976" s="1">
        <v>42341</v>
      </c>
      <c r="R3976" s="5">
        <v>1</v>
      </c>
    </row>
    <row r="3977" spans="1:18" x14ac:dyDescent="0.25">
      <c r="A3977" t="s">
        <v>61</v>
      </c>
      <c r="B3977" t="s">
        <v>62</v>
      </c>
      <c r="C3977">
        <v>1861</v>
      </c>
      <c r="D3977" t="s">
        <v>3210</v>
      </c>
      <c r="E3977" t="s">
        <v>1006</v>
      </c>
      <c r="F3977" t="s">
        <v>154</v>
      </c>
      <c r="G3977" t="s">
        <v>206</v>
      </c>
      <c r="H3977">
        <v>0</v>
      </c>
      <c r="I3977" t="s">
        <v>65</v>
      </c>
      <c r="J3977" t="s">
        <v>24</v>
      </c>
      <c r="K3977">
        <v>1510</v>
      </c>
      <c r="L3977" t="s">
        <v>101</v>
      </c>
      <c r="M3977" s="1">
        <v>42326</v>
      </c>
      <c r="N3977" s="1">
        <v>42692</v>
      </c>
      <c r="O3977" t="s">
        <v>26</v>
      </c>
      <c r="P3977" s="1">
        <v>42626.398715277777</v>
      </c>
      <c r="Q3977" s="1">
        <v>42326</v>
      </c>
      <c r="R3977" s="5">
        <v>1</v>
      </c>
    </row>
    <row r="3978" spans="1:18" x14ac:dyDescent="0.25">
      <c r="A3978" t="s">
        <v>61</v>
      </c>
      <c r="B3978" t="s">
        <v>62</v>
      </c>
      <c r="C3978">
        <v>1861</v>
      </c>
      <c r="D3978" t="s">
        <v>3210</v>
      </c>
      <c r="E3978" t="s">
        <v>1006</v>
      </c>
      <c r="F3978" t="s">
        <v>154</v>
      </c>
      <c r="G3978" t="s">
        <v>206</v>
      </c>
      <c r="H3978">
        <v>0</v>
      </c>
      <c r="I3978" t="s">
        <v>65</v>
      </c>
      <c r="J3978" t="s">
        <v>24</v>
      </c>
      <c r="K3978">
        <v>2506</v>
      </c>
      <c r="L3978" t="s">
        <v>35</v>
      </c>
      <c r="M3978" s="1">
        <v>42674</v>
      </c>
      <c r="N3978" s="1">
        <v>43039</v>
      </c>
      <c r="O3978" t="s">
        <v>26</v>
      </c>
      <c r="P3978" s="1">
        <v>42682.683067129627</v>
      </c>
      <c r="Q3978" s="1">
        <v>42674</v>
      </c>
      <c r="R3978" s="5">
        <v>1</v>
      </c>
    </row>
    <row r="3979" spans="1:18" x14ac:dyDescent="0.25">
      <c r="A3979" t="s">
        <v>3211</v>
      </c>
      <c r="B3979" t="s">
        <v>3212</v>
      </c>
      <c r="C3979">
        <v>2521</v>
      </c>
      <c r="D3979" t="s">
        <v>3213</v>
      </c>
      <c r="E3979" t="s">
        <v>1069</v>
      </c>
      <c r="F3979" t="s">
        <v>52</v>
      </c>
      <c r="G3979" t="s">
        <v>1070</v>
      </c>
      <c r="H3979">
        <v>0</v>
      </c>
      <c r="I3979" t="s">
        <v>320</v>
      </c>
      <c r="J3979" t="s">
        <v>24</v>
      </c>
      <c r="K3979">
        <v>2001</v>
      </c>
      <c r="L3979" t="s">
        <v>35</v>
      </c>
      <c r="M3979" s="1">
        <v>42536</v>
      </c>
      <c r="N3979" s="1">
        <v>42901</v>
      </c>
      <c r="O3979" t="s">
        <v>26</v>
      </c>
      <c r="P3979" s="1">
        <v>42640.377569444441</v>
      </c>
      <c r="Q3979" s="1">
        <v>42536</v>
      </c>
      <c r="R3979" s="5">
        <v>1</v>
      </c>
    </row>
    <row r="3980" spans="1:18" x14ac:dyDescent="0.25">
      <c r="A3980" t="s">
        <v>3211</v>
      </c>
      <c r="B3980" t="s">
        <v>3212</v>
      </c>
      <c r="C3980">
        <v>2521</v>
      </c>
      <c r="D3980" t="s">
        <v>3213</v>
      </c>
      <c r="E3980" t="s">
        <v>1069</v>
      </c>
      <c r="F3980" t="s">
        <v>52</v>
      </c>
      <c r="G3980" t="s">
        <v>1070</v>
      </c>
      <c r="H3980">
        <v>0</v>
      </c>
      <c r="I3980" t="s">
        <v>320</v>
      </c>
      <c r="J3980" t="s">
        <v>27</v>
      </c>
      <c r="K3980">
        <v>2001</v>
      </c>
      <c r="L3980" t="s">
        <v>35</v>
      </c>
      <c r="M3980" s="1">
        <v>42536</v>
      </c>
      <c r="N3980" s="1">
        <v>42901</v>
      </c>
      <c r="O3980" t="s">
        <v>26</v>
      </c>
      <c r="P3980" s="1">
        <v>42640.377569444441</v>
      </c>
      <c r="Q3980" s="1">
        <v>42536</v>
      </c>
      <c r="R3980" s="5">
        <v>1</v>
      </c>
    </row>
    <row r="3981" spans="1:18" x14ac:dyDescent="0.25">
      <c r="A3981" t="s">
        <v>89</v>
      </c>
      <c r="B3981" t="s">
        <v>90</v>
      </c>
      <c r="C3981">
        <v>2228</v>
      </c>
      <c r="D3981" t="s">
        <v>3214</v>
      </c>
      <c r="E3981" t="s">
        <v>1006</v>
      </c>
      <c r="F3981" t="s">
        <v>1402</v>
      </c>
      <c r="G3981" t="s">
        <v>2820</v>
      </c>
      <c r="H3981">
        <v>0</v>
      </c>
      <c r="I3981" t="s">
        <v>3215</v>
      </c>
      <c r="J3981" t="s">
        <v>24</v>
      </c>
      <c r="K3981">
        <v>1042</v>
      </c>
      <c r="L3981" t="s">
        <v>35</v>
      </c>
      <c r="M3981" s="1">
        <v>42496</v>
      </c>
      <c r="N3981" s="1">
        <v>42861</v>
      </c>
      <c r="O3981" t="s">
        <v>88</v>
      </c>
      <c r="P3981" s="1">
        <v>42604.366990740738</v>
      </c>
      <c r="Q3981" s="1">
        <v>42496</v>
      </c>
      <c r="R3981" s="5">
        <v>1</v>
      </c>
    </row>
    <row r="3982" spans="1:18" x14ac:dyDescent="0.25">
      <c r="A3982" t="s">
        <v>89</v>
      </c>
      <c r="B3982" t="s">
        <v>90</v>
      </c>
      <c r="C3982">
        <v>2228</v>
      </c>
      <c r="D3982" t="s">
        <v>3214</v>
      </c>
      <c r="E3982" t="s">
        <v>1006</v>
      </c>
      <c r="F3982" t="s">
        <v>1402</v>
      </c>
      <c r="G3982" t="s">
        <v>2820</v>
      </c>
      <c r="H3982">
        <v>0</v>
      </c>
      <c r="I3982" t="s">
        <v>3215</v>
      </c>
      <c r="J3982" t="s">
        <v>27</v>
      </c>
      <c r="K3982">
        <v>1042</v>
      </c>
      <c r="L3982" t="s">
        <v>35</v>
      </c>
      <c r="M3982" s="1">
        <v>42496</v>
      </c>
      <c r="N3982" s="1">
        <v>42861</v>
      </c>
      <c r="O3982" t="s">
        <v>88</v>
      </c>
      <c r="P3982" s="1">
        <v>42604.366990740738</v>
      </c>
      <c r="Q3982" s="1">
        <v>42496</v>
      </c>
      <c r="R3982" s="5">
        <v>1</v>
      </c>
    </row>
    <row r="3983" spans="1:18" x14ac:dyDescent="0.25">
      <c r="A3983" t="s">
        <v>1044</v>
      </c>
      <c r="B3983" t="s">
        <v>1045</v>
      </c>
      <c r="C3983">
        <v>2252</v>
      </c>
      <c r="D3983" t="s">
        <v>3216</v>
      </c>
      <c r="E3983" t="s">
        <v>217</v>
      </c>
      <c r="F3983" t="s">
        <v>489</v>
      </c>
      <c r="G3983" t="s">
        <v>1118</v>
      </c>
      <c r="H3983">
        <v>0</v>
      </c>
      <c r="I3983" t="s">
        <v>200</v>
      </c>
      <c r="J3983" t="s">
        <v>24</v>
      </c>
      <c r="K3983">
        <v>1450</v>
      </c>
      <c r="L3983" t="s">
        <v>35</v>
      </c>
      <c r="M3983" s="1">
        <v>42612</v>
      </c>
      <c r="N3983" s="1">
        <v>42977</v>
      </c>
      <c r="O3983" t="s">
        <v>26</v>
      </c>
      <c r="P3983" s="1">
        <v>42622.617280092592</v>
      </c>
      <c r="Q3983" s="1">
        <v>42612</v>
      </c>
      <c r="R3983" s="5">
        <v>1</v>
      </c>
    </row>
    <row r="3984" spans="1:18" x14ac:dyDescent="0.25">
      <c r="A3984" t="s">
        <v>1044</v>
      </c>
      <c r="B3984" t="s">
        <v>1045</v>
      </c>
      <c r="C3984">
        <v>2252</v>
      </c>
      <c r="D3984" t="s">
        <v>3216</v>
      </c>
      <c r="E3984" t="s">
        <v>217</v>
      </c>
      <c r="F3984" t="s">
        <v>489</v>
      </c>
      <c r="G3984" t="s">
        <v>1118</v>
      </c>
      <c r="H3984">
        <v>0</v>
      </c>
      <c r="I3984" t="s">
        <v>200</v>
      </c>
      <c r="J3984" t="s">
        <v>27</v>
      </c>
      <c r="K3984">
        <v>1450</v>
      </c>
      <c r="L3984" t="s">
        <v>35</v>
      </c>
      <c r="M3984" s="1">
        <v>42612</v>
      </c>
      <c r="N3984" s="1">
        <v>42977</v>
      </c>
      <c r="O3984" t="s">
        <v>26</v>
      </c>
      <c r="P3984" s="1">
        <v>42622.617280092592</v>
      </c>
      <c r="Q3984" s="1">
        <v>42612</v>
      </c>
      <c r="R3984" s="5">
        <v>1</v>
      </c>
    </row>
    <row r="3985" spans="1:18" x14ac:dyDescent="0.25">
      <c r="A3985" t="s">
        <v>721</v>
      </c>
      <c r="B3985" t="s">
        <v>722</v>
      </c>
      <c r="C3985">
        <v>1290</v>
      </c>
      <c r="D3985" t="s">
        <v>3217</v>
      </c>
      <c r="E3985" t="s">
        <v>1006</v>
      </c>
      <c r="F3985" t="s">
        <v>178</v>
      </c>
      <c r="G3985" t="s">
        <v>3002</v>
      </c>
      <c r="H3985">
        <v>0</v>
      </c>
      <c r="I3985" t="s">
        <v>328</v>
      </c>
      <c r="J3985" t="s">
        <v>24</v>
      </c>
      <c r="K3985">
        <v>148</v>
      </c>
      <c r="L3985" t="s">
        <v>35</v>
      </c>
      <c r="M3985" s="1">
        <v>42471</v>
      </c>
      <c r="N3985" s="1">
        <v>42836</v>
      </c>
      <c r="O3985" t="s">
        <v>26</v>
      </c>
      <c r="P3985" s="1">
        <v>42572.718356481484</v>
      </c>
      <c r="Q3985" s="1">
        <v>42471</v>
      </c>
      <c r="R3985" s="5">
        <v>1</v>
      </c>
    </row>
    <row r="3986" spans="1:18" x14ac:dyDescent="0.25">
      <c r="A3986" t="s">
        <v>721</v>
      </c>
      <c r="B3986" t="s">
        <v>722</v>
      </c>
      <c r="C3986">
        <v>1290</v>
      </c>
      <c r="D3986" t="s">
        <v>3217</v>
      </c>
      <c r="E3986" t="s">
        <v>1006</v>
      </c>
      <c r="F3986" t="s">
        <v>178</v>
      </c>
      <c r="G3986" t="s">
        <v>3002</v>
      </c>
      <c r="H3986">
        <v>0</v>
      </c>
      <c r="I3986" t="s">
        <v>328</v>
      </c>
      <c r="J3986" t="s">
        <v>27</v>
      </c>
      <c r="K3986">
        <v>148</v>
      </c>
      <c r="L3986" t="s">
        <v>35</v>
      </c>
      <c r="M3986" s="1">
        <v>42471</v>
      </c>
      <c r="N3986" s="1">
        <v>42836</v>
      </c>
      <c r="O3986" t="s">
        <v>26</v>
      </c>
      <c r="P3986" s="1">
        <v>42572.718356481484</v>
      </c>
      <c r="Q3986" s="1">
        <v>42471</v>
      </c>
      <c r="R3986" s="5">
        <v>1</v>
      </c>
    </row>
    <row r="3987" spans="1:18" x14ac:dyDescent="0.25">
      <c r="A3987" t="s">
        <v>1909</v>
      </c>
      <c r="B3987" t="s">
        <v>1910</v>
      </c>
      <c r="C3987">
        <v>2626</v>
      </c>
      <c r="D3987" t="s">
        <v>3218</v>
      </c>
      <c r="E3987" t="s">
        <v>1069</v>
      </c>
      <c r="F3987" t="s">
        <v>70</v>
      </c>
      <c r="G3987" t="s">
        <v>3219</v>
      </c>
      <c r="H3987">
        <v>0</v>
      </c>
      <c r="I3987" t="s">
        <v>328</v>
      </c>
      <c r="J3987" t="s">
        <v>24</v>
      </c>
      <c r="K3987">
        <v>775</v>
      </c>
      <c r="L3987" t="s">
        <v>25</v>
      </c>
      <c r="M3987" s="1">
        <v>42346</v>
      </c>
      <c r="N3987" s="1">
        <v>42712</v>
      </c>
      <c r="O3987" t="s">
        <v>26</v>
      </c>
      <c r="P3987" s="1">
        <v>42593.317233796297</v>
      </c>
      <c r="Q3987" s="1">
        <v>42346</v>
      </c>
      <c r="R3987" s="5">
        <v>1</v>
      </c>
    </row>
    <row r="3988" spans="1:18" x14ac:dyDescent="0.25">
      <c r="A3988" t="s">
        <v>1909</v>
      </c>
      <c r="B3988" t="s">
        <v>1910</v>
      </c>
      <c r="C3988">
        <v>2626</v>
      </c>
      <c r="D3988" t="s">
        <v>3218</v>
      </c>
      <c r="E3988" t="s">
        <v>1069</v>
      </c>
      <c r="F3988" t="s">
        <v>70</v>
      </c>
      <c r="G3988" t="s">
        <v>3219</v>
      </c>
      <c r="H3988">
        <v>0</v>
      </c>
      <c r="I3988" t="s">
        <v>328</v>
      </c>
      <c r="J3988" t="s">
        <v>27</v>
      </c>
      <c r="K3988">
        <v>775</v>
      </c>
      <c r="L3988" t="s">
        <v>25</v>
      </c>
      <c r="M3988" s="1">
        <v>42346</v>
      </c>
      <c r="N3988" s="1">
        <v>42712</v>
      </c>
      <c r="O3988" t="s">
        <v>26</v>
      </c>
      <c r="P3988" s="1">
        <v>42593.317233796297</v>
      </c>
      <c r="Q3988" s="1">
        <v>42346</v>
      </c>
      <c r="R3988" s="5">
        <v>1</v>
      </c>
    </row>
    <row r="3989" spans="1:18" x14ac:dyDescent="0.25">
      <c r="A3989" t="s">
        <v>721</v>
      </c>
      <c r="B3989" t="s">
        <v>722</v>
      </c>
      <c r="C3989">
        <v>1290</v>
      </c>
      <c r="D3989" t="s">
        <v>3220</v>
      </c>
      <c r="E3989" t="s">
        <v>1006</v>
      </c>
      <c r="F3989" t="s">
        <v>178</v>
      </c>
      <c r="G3989" t="s">
        <v>3002</v>
      </c>
      <c r="H3989">
        <v>0</v>
      </c>
      <c r="I3989" t="s">
        <v>328</v>
      </c>
      <c r="J3989" t="s">
        <v>27</v>
      </c>
      <c r="K3989">
        <v>380</v>
      </c>
      <c r="L3989" t="s">
        <v>35</v>
      </c>
      <c r="M3989" s="1">
        <v>42472</v>
      </c>
      <c r="N3989" s="1">
        <v>42837</v>
      </c>
      <c r="O3989" t="s">
        <v>26</v>
      </c>
      <c r="P3989" s="1">
        <v>42584.599236111113</v>
      </c>
      <c r="Q3989" s="1">
        <v>42472</v>
      </c>
      <c r="R3989" s="5">
        <v>1</v>
      </c>
    </row>
    <row r="3990" spans="1:18" x14ac:dyDescent="0.25">
      <c r="A3990" t="s">
        <v>721</v>
      </c>
      <c r="B3990" t="s">
        <v>722</v>
      </c>
      <c r="C3990">
        <v>1290</v>
      </c>
      <c r="D3990" t="s">
        <v>3220</v>
      </c>
      <c r="E3990" t="s">
        <v>1006</v>
      </c>
      <c r="F3990" t="s">
        <v>178</v>
      </c>
      <c r="G3990" t="s">
        <v>3002</v>
      </c>
      <c r="H3990">
        <v>0</v>
      </c>
      <c r="I3990" t="s">
        <v>328</v>
      </c>
      <c r="J3990" t="s">
        <v>24</v>
      </c>
      <c r="K3990">
        <v>380</v>
      </c>
      <c r="L3990" t="s">
        <v>35</v>
      </c>
      <c r="M3990" s="1">
        <v>42472</v>
      </c>
      <c r="N3990" s="1">
        <v>42837</v>
      </c>
      <c r="O3990" t="s">
        <v>26</v>
      </c>
      <c r="P3990" s="1">
        <v>42584.599236111113</v>
      </c>
      <c r="Q3990" s="1">
        <v>42472</v>
      </c>
      <c r="R3990" s="5">
        <v>1</v>
      </c>
    </row>
    <row r="3991" spans="1:18" x14ac:dyDescent="0.25">
      <c r="A3991" t="s">
        <v>214</v>
      </c>
      <c r="B3991" t="s">
        <v>215</v>
      </c>
      <c r="C3991">
        <v>2261</v>
      </c>
      <c r="D3991" t="s">
        <v>3221</v>
      </c>
      <c r="E3991" t="s">
        <v>1082</v>
      </c>
      <c r="F3991" t="s">
        <v>70</v>
      </c>
      <c r="G3991" t="s">
        <v>1021</v>
      </c>
      <c r="H3991">
        <v>0</v>
      </c>
      <c r="I3991" t="s">
        <v>94</v>
      </c>
      <c r="J3991" t="s">
        <v>24</v>
      </c>
      <c r="K3991">
        <v>93</v>
      </c>
      <c r="L3991" t="s">
        <v>25</v>
      </c>
      <c r="M3991" s="1">
        <v>42296</v>
      </c>
      <c r="N3991" s="1">
        <v>42662</v>
      </c>
      <c r="O3991" t="s">
        <v>26</v>
      </c>
      <c r="P3991" s="1">
        <v>42570.391493055555</v>
      </c>
      <c r="Q3991" s="1">
        <v>42296</v>
      </c>
      <c r="R3991" s="5">
        <v>1</v>
      </c>
    </row>
    <row r="3992" spans="1:18" x14ac:dyDescent="0.25">
      <c r="A3992" t="s">
        <v>214</v>
      </c>
      <c r="B3992" t="s">
        <v>215</v>
      </c>
      <c r="C3992">
        <v>2261</v>
      </c>
      <c r="D3992" t="s">
        <v>3221</v>
      </c>
      <c r="E3992" t="s">
        <v>1082</v>
      </c>
      <c r="F3992" t="s">
        <v>70</v>
      </c>
      <c r="G3992" t="s">
        <v>1021</v>
      </c>
      <c r="H3992">
        <v>0</v>
      </c>
      <c r="I3992" t="s">
        <v>94</v>
      </c>
      <c r="J3992" t="s">
        <v>27</v>
      </c>
      <c r="K3992">
        <v>93</v>
      </c>
      <c r="L3992" t="s">
        <v>25</v>
      </c>
      <c r="M3992" s="1">
        <v>42296</v>
      </c>
      <c r="N3992" s="1">
        <v>42662</v>
      </c>
      <c r="O3992" t="s">
        <v>26</v>
      </c>
      <c r="P3992" s="1">
        <v>42570.391493055555</v>
      </c>
      <c r="Q3992" s="1">
        <v>42296</v>
      </c>
      <c r="R3992" s="5">
        <v>1</v>
      </c>
    </row>
    <row r="3993" spans="1:18" x14ac:dyDescent="0.25">
      <c r="A3993" t="s">
        <v>214</v>
      </c>
      <c r="B3993" t="s">
        <v>215</v>
      </c>
      <c r="C3993">
        <v>2261</v>
      </c>
      <c r="D3993" t="s">
        <v>3221</v>
      </c>
      <c r="E3993" t="s">
        <v>1082</v>
      </c>
      <c r="F3993" t="s">
        <v>70</v>
      </c>
      <c r="G3993" t="s">
        <v>1021</v>
      </c>
      <c r="H3993">
        <v>0</v>
      </c>
      <c r="I3993" t="s">
        <v>94</v>
      </c>
      <c r="J3993" t="s">
        <v>24</v>
      </c>
      <c r="K3993">
        <v>2411</v>
      </c>
      <c r="L3993" t="s">
        <v>35</v>
      </c>
      <c r="M3993" s="1">
        <v>42661</v>
      </c>
      <c r="N3993" s="1">
        <v>43026</v>
      </c>
      <c r="O3993" t="s">
        <v>26</v>
      </c>
      <c r="P3993" s="1">
        <v>42670.376527777778</v>
      </c>
      <c r="Q3993" s="1">
        <v>42661</v>
      </c>
      <c r="R3993" s="5">
        <v>1</v>
      </c>
    </row>
    <row r="3994" spans="1:18" x14ac:dyDescent="0.25">
      <c r="A3994" t="s">
        <v>214</v>
      </c>
      <c r="B3994" t="s">
        <v>215</v>
      </c>
      <c r="C3994">
        <v>2261</v>
      </c>
      <c r="D3994" t="s">
        <v>3221</v>
      </c>
      <c r="E3994" t="s">
        <v>1082</v>
      </c>
      <c r="F3994" t="s">
        <v>70</v>
      </c>
      <c r="G3994" t="s">
        <v>1021</v>
      </c>
      <c r="H3994">
        <v>0</v>
      </c>
      <c r="I3994" t="s">
        <v>94</v>
      </c>
      <c r="J3994" t="s">
        <v>27</v>
      </c>
      <c r="K3994">
        <v>2411</v>
      </c>
      <c r="L3994" t="s">
        <v>35</v>
      </c>
      <c r="M3994" s="1">
        <v>42661</v>
      </c>
      <c r="N3994" s="1">
        <v>43026</v>
      </c>
      <c r="O3994" t="s">
        <v>26</v>
      </c>
      <c r="P3994" s="1">
        <v>42670.376527777778</v>
      </c>
      <c r="Q3994" s="1">
        <v>42661</v>
      </c>
      <c r="R3994" s="5">
        <v>1</v>
      </c>
    </row>
    <row r="3995" spans="1:18" x14ac:dyDescent="0.25">
      <c r="A3995" t="s">
        <v>3222</v>
      </c>
      <c r="B3995" t="s">
        <v>3223</v>
      </c>
      <c r="C3995">
        <v>2462</v>
      </c>
      <c r="D3995" t="s">
        <v>3224</v>
      </c>
      <c r="E3995" t="s">
        <v>1069</v>
      </c>
      <c r="F3995" t="s">
        <v>70</v>
      </c>
      <c r="G3995" t="s">
        <v>1689</v>
      </c>
      <c r="H3995">
        <v>0</v>
      </c>
      <c r="I3995" t="s">
        <v>1154</v>
      </c>
      <c r="J3995" t="s">
        <v>27</v>
      </c>
      <c r="K3995">
        <v>1729</v>
      </c>
      <c r="L3995" t="s">
        <v>35</v>
      </c>
      <c r="M3995" s="1">
        <v>42422</v>
      </c>
      <c r="N3995" s="1">
        <v>42788</v>
      </c>
      <c r="O3995" t="s">
        <v>26</v>
      </c>
      <c r="P3995" s="1">
        <v>42633.660775462966</v>
      </c>
      <c r="Q3995" s="1">
        <v>42422</v>
      </c>
      <c r="R3995" s="5">
        <v>1</v>
      </c>
    </row>
    <row r="3996" spans="1:18" x14ac:dyDescent="0.25">
      <c r="A3996" t="s">
        <v>1356</v>
      </c>
      <c r="B3996" t="s">
        <v>1357</v>
      </c>
      <c r="C3996">
        <v>2435</v>
      </c>
      <c r="D3996" t="s">
        <v>3225</v>
      </c>
      <c r="E3996" t="s">
        <v>946</v>
      </c>
      <c r="F3996" t="s">
        <v>52</v>
      </c>
      <c r="G3996" t="s">
        <v>179</v>
      </c>
      <c r="H3996">
        <v>1</v>
      </c>
      <c r="I3996" t="s">
        <v>854</v>
      </c>
      <c r="J3996" t="s">
        <v>24</v>
      </c>
      <c r="K3996">
        <v>769</v>
      </c>
      <c r="L3996" t="s">
        <v>101</v>
      </c>
      <c r="M3996" s="1">
        <v>42503</v>
      </c>
      <c r="N3996" s="1">
        <v>42687</v>
      </c>
      <c r="O3996" t="s">
        <v>26</v>
      </c>
      <c r="P3996" s="1">
        <v>42592.667199074072</v>
      </c>
      <c r="Q3996" s="1">
        <v>42503</v>
      </c>
      <c r="R3996" s="5">
        <v>1</v>
      </c>
    </row>
    <row r="3997" spans="1:18" x14ac:dyDescent="0.25">
      <c r="A3997" t="s">
        <v>1356</v>
      </c>
      <c r="B3997" t="s">
        <v>1357</v>
      </c>
      <c r="C3997">
        <v>2435</v>
      </c>
      <c r="D3997" t="s">
        <v>3225</v>
      </c>
      <c r="E3997" t="s">
        <v>946</v>
      </c>
      <c r="F3997" t="s">
        <v>52</v>
      </c>
      <c r="G3997" t="s">
        <v>179</v>
      </c>
      <c r="H3997">
        <v>1</v>
      </c>
      <c r="I3997" t="s">
        <v>854</v>
      </c>
      <c r="J3997" t="s">
        <v>27</v>
      </c>
      <c r="K3997">
        <v>769</v>
      </c>
      <c r="L3997" t="s">
        <v>101</v>
      </c>
      <c r="M3997" s="1">
        <v>42503</v>
      </c>
      <c r="N3997" s="1">
        <v>42687</v>
      </c>
      <c r="O3997" t="s">
        <v>26</v>
      </c>
      <c r="P3997" s="1">
        <v>42592.667199074072</v>
      </c>
      <c r="Q3997" s="1">
        <v>42503</v>
      </c>
      <c r="R3997" s="5">
        <v>1</v>
      </c>
    </row>
    <row r="3998" spans="1:18" x14ac:dyDescent="0.25">
      <c r="A3998" t="s">
        <v>1356</v>
      </c>
      <c r="B3998" t="s">
        <v>1357</v>
      </c>
      <c r="C3998">
        <v>2435</v>
      </c>
      <c r="D3998" t="s">
        <v>3225</v>
      </c>
      <c r="E3998" t="s">
        <v>946</v>
      </c>
      <c r="F3998" t="s">
        <v>52</v>
      </c>
      <c r="G3998" t="s">
        <v>179</v>
      </c>
      <c r="H3998">
        <v>1</v>
      </c>
      <c r="I3998" t="s">
        <v>854</v>
      </c>
      <c r="J3998" t="s">
        <v>36</v>
      </c>
      <c r="K3998">
        <v>769</v>
      </c>
      <c r="L3998" t="s">
        <v>101</v>
      </c>
      <c r="M3998" s="1">
        <v>42503</v>
      </c>
      <c r="N3998" s="1">
        <v>42687</v>
      </c>
      <c r="O3998" t="s">
        <v>26</v>
      </c>
      <c r="P3998" s="1">
        <v>42592.667199074072</v>
      </c>
      <c r="Q3998" s="1">
        <v>42503</v>
      </c>
      <c r="R3998" s="5">
        <v>1</v>
      </c>
    </row>
    <row r="3999" spans="1:18" x14ac:dyDescent="0.25">
      <c r="A3999" t="s">
        <v>1356</v>
      </c>
      <c r="B3999" t="s">
        <v>1357</v>
      </c>
      <c r="C3999">
        <v>2435</v>
      </c>
      <c r="D3999" t="s">
        <v>3225</v>
      </c>
      <c r="E3999" t="s">
        <v>946</v>
      </c>
      <c r="F3999" t="s">
        <v>52</v>
      </c>
      <c r="G3999" t="s">
        <v>179</v>
      </c>
      <c r="H3999">
        <v>1</v>
      </c>
      <c r="I3999" t="s">
        <v>854</v>
      </c>
      <c r="J3999" t="s">
        <v>24</v>
      </c>
      <c r="K3999">
        <v>2540</v>
      </c>
      <c r="L3999" t="s">
        <v>35</v>
      </c>
      <c r="M3999" s="1">
        <v>42681</v>
      </c>
      <c r="N3999" s="1">
        <v>42862</v>
      </c>
      <c r="O3999" t="s">
        <v>26</v>
      </c>
      <c r="P3999" s="1">
        <v>42685.418634259258</v>
      </c>
      <c r="Q3999" s="1">
        <v>42681</v>
      </c>
      <c r="R3999" s="5">
        <v>1</v>
      </c>
    </row>
    <row r="4000" spans="1:18" x14ac:dyDescent="0.25">
      <c r="A4000" t="s">
        <v>1356</v>
      </c>
      <c r="B4000" t="s">
        <v>1357</v>
      </c>
      <c r="C4000">
        <v>2435</v>
      </c>
      <c r="D4000" t="s">
        <v>3225</v>
      </c>
      <c r="E4000" t="s">
        <v>946</v>
      </c>
      <c r="F4000" t="s">
        <v>52</v>
      </c>
      <c r="G4000" t="s">
        <v>179</v>
      </c>
      <c r="H4000">
        <v>1</v>
      </c>
      <c r="I4000" t="s">
        <v>854</v>
      </c>
      <c r="J4000" t="s">
        <v>27</v>
      </c>
      <c r="K4000">
        <v>2540</v>
      </c>
      <c r="L4000" t="s">
        <v>35</v>
      </c>
      <c r="M4000" s="1">
        <v>42681</v>
      </c>
      <c r="N4000" s="1">
        <v>42862</v>
      </c>
      <c r="O4000" t="s">
        <v>26</v>
      </c>
      <c r="P4000" s="1">
        <v>42685.418634259258</v>
      </c>
      <c r="Q4000" s="1">
        <v>42681</v>
      </c>
      <c r="R4000" s="5">
        <v>1</v>
      </c>
    </row>
    <row r="4001" spans="1:18" x14ac:dyDescent="0.25">
      <c r="A4001" t="s">
        <v>1356</v>
      </c>
      <c r="B4001" t="s">
        <v>1357</v>
      </c>
      <c r="C4001">
        <v>2435</v>
      </c>
      <c r="D4001" t="s">
        <v>3225</v>
      </c>
      <c r="E4001" t="s">
        <v>946</v>
      </c>
      <c r="F4001" t="s">
        <v>52</v>
      </c>
      <c r="G4001" t="s">
        <v>179</v>
      </c>
      <c r="H4001">
        <v>1</v>
      </c>
      <c r="I4001" t="s">
        <v>854</v>
      </c>
      <c r="J4001" t="s">
        <v>36</v>
      </c>
      <c r="K4001">
        <v>2540</v>
      </c>
      <c r="L4001" t="s">
        <v>35</v>
      </c>
      <c r="M4001" s="1">
        <v>42681</v>
      </c>
      <c r="N4001" s="1">
        <v>42862</v>
      </c>
      <c r="O4001" t="s">
        <v>26</v>
      </c>
      <c r="P4001" s="1">
        <v>42685.418634259258</v>
      </c>
      <c r="Q4001" s="1">
        <v>42681</v>
      </c>
      <c r="R4001" s="5">
        <v>1</v>
      </c>
    </row>
    <row r="4002" spans="1:18" x14ac:dyDescent="0.25">
      <c r="A4002" t="s">
        <v>1044</v>
      </c>
      <c r="B4002" t="s">
        <v>1045</v>
      </c>
      <c r="C4002">
        <v>2252</v>
      </c>
      <c r="D4002" t="s">
        <v>3226</v>
      </c>
      <c r="E4002" t="s">
        <v>1006</v>
      </c>
      <c r="F4002" t="s">
        <v>141</v>
      </c>
      <c r="G4002" t="s">
        <v>1118</v>
      </c>
      <c r="H4002">
        <v>0</v>
      </c>
      <c r="I4002" t="s">
        <v>200</v>
      </c>
      <c r="J4002" t="s">
        <v>24</v>
      </c>
      <c r="K4002">
        <v>2539</v>
      </c>
      <c r="L4002" t="s">
        <v>35</v>
      </c>
      <c r="M4002" s="1">
        <v>42664</v>
      </c>
      <c r="N4002" s="1">
        <v>43029</v>
      </c>
      <c r="O4002" t="s">
        <v>26</v>
      </c>
      <c r="P4002" s="1">
        <v>42685.418090277781</v>
      </c>
      <c r="Q4002" s="1">
        <v>42664</v>
      </c>
      <c r="R4002" s="5">
        <v>1</v>
      </c>
    </row>
    <row r="4003" spans="1:18" x14ac:dyDescent="0.25">
      <c r="A4003" t="s">
        <v>1044</v>
      </c>
      <c r="B4003" t="s">
        <v>1045</v>
      </c>
      <c r="C4003">
        <v>2252</v>
      </c>
      <c r="D4003" t="s">
        <v>3226</v>
      </c>
      <c r="E4003" t="s">
        <v>1006</v>
      </c>
      <c r="F4003" t="s">
        <v>141</v>
      </c>
      <c r="G4003" t="s">
        <v>1118</v>
      </c>
      <c r="H4003">
        <v>0</v>
      </c>
      <c r="I4003" t="s">
        <v>200</v>
      </c>
      <c r="J4003" t="s">
        <v>27</v>
      </c>
      <c r="K4003">
        <v>2539</v>
      </c>
      <c r="L4003" t="s">
        <v>35</v>
      </c>
      <c r="M4003" s="1">
        <v>42664</v>
      </c>
      <c r="N4003" s="1">
        <v>43029</v>
      </c>
      <c r="O4003" t="s">
        <v>26</v>
      </c>
      <c r="P4003" s="1">
        <v>42685.418090277781</v>
      </c>
      <c r="Q4003" s="1">
        <v>42664</v>
      </c>
      <c r="R4003" s="5">
        <v>1</v>
      </c>
    </row>
    <row r="4004" spans="1:18" x14ac:dyDescent="0.25">
      <c r="A4004" t="s">
        <v>1044</v>
      </c>
      <c r="B4004" t="s">
        <v>1045</v>
      </c>
      <c r="C4004">
        <v>2252</v>
      </c>
      <c r="D4004" t="s">
        <v>3227</v>
      </c>
      <c r="E4004" t="s">
        <v>1006</v>
      </c>
      <c r="F4004" t="s">
        <v>178</v>
      </c>
      <c r="G4004" t="s">
        <v>1118</v>
      </c>
      <c r="H4004">
        <v>0</v>
      </c>
      <c r="I4004" t="s">
        <v>200</v>
      </c>
      <c r="J4004" t="s">
        <v>27</v>
      </c>
      <c r="K4004">
        <v>1209</v>
      </c>
      <c r="L4004" t="s">
        <v>35</v>
      </c>
      <c r="M4004" s="1">
        <v>42562</v>
      </c>
      <c r="N4004" s="1">
        <v>42927</v>
      </c>
      <c r="O4004" t="s">
        <v>26</v>
      </c>
      <c r="P4004" s="1">
        <v>42608.586064814815</v>
      </c>
      <c r="Q4004" s="1">
        <v>42562</v>
      </c>
      <c r="R4004" s="5">
        <v>1</v>
      </c>
    </row>
    <row r="4005" spans="1:18" x14ac:dyDescent="0.25">
      <c r="A4005" t="s">
        <v>1044</v>
      </c>
      <c r="B4005" t="s">
        <v>1045</v>
      </c>
      <c r="C4005">
        <v>2252</v>
      </c>
      <c r="D4005" t="s">
        <v>3228</v>
      </c>
      <c r="E4005" t="s">
        <v>1006</v>
      </c>
      <c r="F4005" t="s">
        <v>178</v>
      </c>
      <c r="G4005" t="s">
        <v>1118</v>
      </c>
      <c r="H4005">
        <v>0</v>
      </c>
      <c r="I4005" t="s">
        <v>200</v>
      </c>
      <c r="J4005" t="s">
        <v>24</v>
      </c>
      <c r="K4005">
        <v>1470</v>
      </c>
      <c r="L4005" t="s">
        <v>35</v>
      </c>
      <c r="M4005" s="1">
        <v>42622</v>
      </c>
      <c r="N4005" s="1">
        <v>42987</v>
      </c>
      <c r="O4005" t="s">
        <v>26</v>
      </c>
      <c r="P4005" s="1">
        <v>42625.417951388888</v>
      </c>
      <c r="Q4005" s="1">
        <v>42622</v>
      </c>
      <c r="R4005" s="5">
        <v>1</v>
      </c>
    </row>
    <row r="4006" spans="1:18" x14ac:dyDescent="0.25">
      <c r="A4006" t="s">
        <v>1044</v>
      </c>
      <c r="B4006" t="s">
        <v>1045</v>
      </c>
      <c r="C4006">
        <v>2252</v>
      </c>
      <c r="D4006" t="s">
        <v>3228</v>
      </c>
      <c r="E4006" t="s">
        <v>1006</v>
      </c>
      <c r="F4006" t="s">
        <v>178</v>
      </c>
      <c r="G4006" t="s">
        <v>1118</v>
      </c>
      <c r="H4006">
        <v>0</v>
      </c>
      <c r="I4006" t="s">
        <v>200</v>
      </c>
      <c r="J4006" t="s">
        <v>27</v>
      </c>
      <c r="K4006">
        <v>1470</v>
      </c>
      <c r="L4006" t="s">
        <v>35</v>
      </c>
      <c r="M4006" s="1">
        <v>42622</v>
      </c>
      <c r="N4006" s="1">
        <v>42987</v>
      </c>
      <c r="O4006" t="s">
        <v>26</v>
      </c>
      <c r="P4006" s="1">
        <v>42625.417951388888</v>
      </c>
      <c r="Q4006" s="1">
        <v>42622</v>
      </c>
      <c r="R4006" s="5">
        <v>1</v>
      </c>
    </row>
    <row r="4007" spans="1:18" x14ac:dyDescent="0.25">
      <c r="A4007" t="s">
        <v>1044</v>
      </c>
      <c r="B4007" t="s">
        <v>1045</v>
      </c>
      <c r="C4007">
        <v>2252</v>
      </c>
      <c r="D4007" t="s">
        <v>3229</v>
      </c>
      <c r="E4007" t="s">
        <v>1006</v>
      </c>
      <c r="F4007" t="s">
        <v>178</v>
      </c>
      <c r="G4007" t="s">
        <v>1118</v>
      </c>
      <c r="H4007">
        <v>0</v>
      </c>
      <c r="I4007" t="s">
        <v>200</v>
      </c>
      <c r="J4007" t="s">
        <v>24</v>
      </c>
      <c r="K4007">
        <v>42</v>
      </c>
      <c r="L4007" t="s">
        <v>35</v>
      </c>
      <c r="M4007" s="1">
        <v>42412</v>
      </c>
      <c r="N4007" s="1">
        <v>42778</v>
      </c>
      <c r="O4007" t="s">
        <v>26</v>
      </c>
      <c r="P4007" s="1">
        <v>42564.705879629626</v>
      </c>
      <c r="Q4007" s="1">
        <v>42412</v>
      </c>
      <c r="R4007" s="5">
        <v>1</v>
      </c>
    </row>
    <row r="4008" spans="1:18" x14ac:dyDescent="0.25">
      <c r="A4008" t="s">
        <v>1044</v>
      </c>
      <c r="B4008" t="s">
        <v>1045</v>
      </c>
      <c r="C4008">
        <v>2252</v>
      </c>
      <c r="D4008" t="s">
        <v>3229</v>
      </c>
      <c r="E4008" t="s">
        <v>1006</v>
      </c>
      <c r="F4008" t="s">
        <v>178</v>
      </c>
      <c r="G4008" t="s">
        <v>1118</v>
      </c>
      <c r="H4008">
        <v>0</v>
      </c>
      <c r="I4008" t="s">
        <v>200</v>
      </c>
      <c r="J4008" t="s">
        <v>27</v>
      </c>
      <c r="K4008">
        <v>42</v>
      </c>
      <c r="L4008" t="s">
        <v>35</v>
      </c>
      <c r="M4008" s="1">
        <v>42412</v>
      </c>
      <c r="N4008" s="1">
        <v>42778</v>
      </c>
      <c r="O4008" t="s">
        <v>26</v>
      </c>
      <c r="P4008" s="1">
        <v>42564.705879629626</v>
      </c>
      <c r="Q4008" s="1">
        <v>42412</v>
      </c>
      <c r="R4008" s="5">
        <v>1</v>
      </c>
    </row>
    <row r="4009" spans="1:18" x14ac:dyDescent="0.25">
      <c r="A4009" t="s">
        <v>3230</v>
      </c>
      <c r="B4009" t="s">
        <v>3231</v>
      </c>
      <c r="C4009">
        <v>2701</v>
      </c>
      <c r="D4009" t="s">
        <v>3232</v>
      </c>
      <c r="E4009" t="s">
        <v>236</v>
      </c>
      <c r="F4009" t="s">
        <v>154</v>
      </c>
      <c r="G4009" t="s">
        <v>3233</v>
      </c>
      <c r="H4009">
        <v>1</v>
      </c>
      <c r="I4009" t="s">
        <v>261</v>
      </c>
      <c r="J4009" t="s">
        <v>24</v>
      </c>
      <c r="K4009">
        <v>1972</v>
      </c>
      <c r="L4009" t="s">
        <v>35</v>
      </c>
      <c r="M4009" s="1">
        <v>42611</v>
      </c>
      <c r="N4009" s="1">
        <v>42794</v>
      </c>
      <c r="O4009" t="s">
        <v>26</v>
      </c>
      <c r="P4009" s="1">
        <v>42639.669988425929</v>
      </c>
      <c r="Q4009" s="1">
        <v>42611</v>
      </c>
      <c r="R4009" s="5">
        <v>1</v>
      </c>
    </row>
    <row r="4010" spans="1:18" x14ac:dyDescent="0.25">
      <c r="A4010" t="s">
        <v>3230</v>
      </c>
      <c r="B4010" t="s">
        <v>3231</v>
      </c>
      <c r="C4010">
        <v>2701</v>
      </c>
      <c r="D4010" t="s">
        <v>3232</v>
      </c>
      <c r="E4010" t="s">
        <v>236</v>
      </c>
      <c r="F4010" t="s">
        <v>154</v>
      </c>
      <c r="G4010" t="s">
        <v>3233</v>
      </c>
      <c r="H4010">
        <v>1</v>
      </c>
      <c r="I4010" t="s">
        <v>261</v>
      </c>
      <c r="J4010" t="s">
        <v>27</v>
      </c>
      <c r="K4010">
        <v>1972</v>
      </c>
      <c r="L4010" t="s">
        <v>35</v>
      </c>
      <c r="M4010" s="1">
        <v>42611</v>
      </c>
      <c r="N4010" s="1">
        <v>42794</v>
      </c>
      <c r="O4010" t="s">
        <v>26</v>
      </c>
      <c r="P4010" s="1">
        <v>42639.669988425929</v>
      </c>
      <c r="Q4010" s="1">
        <v>42611</v>
      </c>
      <c r="R4010" s="5">
        <v>1</v>
      </c>
    </row>
    <row r="4011" spans="1:18" x14ac:dyDescent="0.25">
      <c r="A4011" t="s">
        <v>3230</v>
      </c>
      <c r="B4011" t="s">
        <v>3231</v>
      </c>
      <c r="C4011">
        <v>2701</v>
      </c>
      <c r="D4011" t="s">
        <v>3232</v>
      </c>
      <c r="E4011" t="s">
        <v>236</v>
      </c>
      <c r="F4011" t="s">
        <v>154</v>
      </c>
      <c r="G4011" t="s">
        <v>3233</v>
      </c>
      <c r="H4011">
        <v>1</v>
      </c>
      <c r="I4011" t="s">
        <v>261</v>
      </c>
      <c r="J4011" t="s">
        <v>36</v>
      </c>
      <c r="K4011">
        <v>1972</v>
      </c>
      <c r="L4011" t="s">
        <v>35</v>
      </c>
      <c r="M4011" s="1">
        <v>42611</v>
      </c>
      <c r="N4011" s="1">
        <v>42794</v>
      </c>
      <c r="O4011" t="s">
        <v>26</v>
      </c>
      <c r="P4011" s="1">
        <v>42639.669988425929</v>
      </c>
      <c r="Q4011" s="1">
        <v>42611</v>
      </c>
      <c r="R4011" s="5">
        <v>1</v>
      </c>
    </row>
    <row r="4012" spans="1:18" x14ac:dyDescent="0.25">
      <c r="A4012" t="s">
        <v>1550</v>
      </c>
      <c r="B4012" t="s">
        <v>1551</v>
      </c>
      <c r="C4012">
        <v>2357</v>
      </c>
      <c r="D4012" t="s">
        <v>3234</v>
      </c>
      <c r="E4012" t="s">
        <v>236</v>
      </c>
      <c r="F4012" t="s">
        <v>154</v>
      </c>
      <c r="G4012" t="s">
        <v>240</v>
      </c>
      <c r="H4012">
        <v>0</v>
      </c>
      <c r="I4012" t="s">
        <v>1279</v>
      </c>
      <c r="J4012" t="s">
        <v>24</v>
      </c>
      <c r="K4012">
        <v>402</v>
      </c>
      <c r="L4012" t="s">
        <v>101</v>
      </c>
      <c r="M4012" s="1">
        <v>42440</v>
      </c>
      <c r="N4012" s="1">
        <v>42624</v>
      </c>
      <c r="O4012" t="s">
        <v>26</v>
      </c>
      <c r="P4012" s="1">
        <v>42585.369675925926</v>
      </c>
      <c r="Q4012" s="1">
        <v>42440</v>
      </c>
      <c r="R4012" s="5">
        <v>1</v>
      </c>
    </row>
    <row r="4013" spans="1:18" x14ac:dyDescent="0.25">
      <c r="A4013" t="s">
        <v>1550</v>
      </c>
      <c r="B4013" t="s">
        <v>1551</v>
      </c>
      <c r="C4013">
        <v>2357</v>
      </c>
      <c r="D4013" t="s">
        <v>3234</v>
      </c>
      <c r="E4013" t="s">
        <v>236</v>
      </c>
      <c r="F4013" t="s">
        <v>154</v>
      </c>
      <c r="G4013" t="s">
        <v>240</v>
      </c>
      <c r="H4013">
        <v>0</v>
      </c>
      <c r="I4013" t="s">
        <v>1279</v>
      </c>
      <c r="J4013" t="s">
        <v>27</v>
      </c>
      <c r="K4013">
        <v>402</v>
      </c>
      <c r="L4013" t="s">
        <v>101</v>
      </c>
      <c r="M4013" s="1">
        <v>42440</v>
      </c>
      <c r="N4013" s="1">
        <v>42624</v>
      </c>
      <c r="O4013" t="s">
        <v>26</v>
      </c>
      <c r="P4013" s="1">
        <v>42585.369675925926</v>
      </c>
      <c r="Q4013" s="1">
        <v>42440</v>
      </c>
      <c r="R4013" s="5">
        <v>1</v>
      </c>
    </row>
    <row r="4014" spans="1:18" x14ac:dyDescent="0.25">
      <c r="A4014" t="s">
        <v>1550</v>
      </c>
      <c r="B4014" t="s">
        <v>1551</v>
      </c>
      <c r="C4014">
        <v>2357</v>
      </c>
      <c r="D4014" t="s">
        <v>3234</v>
      </c>
      <c r="E4014" t="s">
        <v>236</v>
      </c>
      <c r="F4014" t="s">
        <v>154</v>
      </c>
      <c r="G4014" t="s">
        <v>240</v>
      </c>
      <c r="H4014">
        <v>0</v>
      </c>
      <c r="I4014" t="s">
        <v>1279</v>
      </c>
      <c r="J4014" t="s">
        <v>24</v>
      </c>
      <c r="K4014">
        <v>1232</v>
      </c>
      <c r="L4014" t="s">
        <v>35</v>
      </c>
      <c r="M4014" s="1">
        <v>42612</v>
      </c>
      <c r="N4014" s="1">
        <v>42977</v>
      </c>
      <c r="O4014" t="s">
        <v>26</v>
      </c>
      <c r="P4014" s="1">
        <v>42611.430844907409</v>
      </c>
      <c r="Q4014" s="1">
        <v>42612</v>
      </c>
      <c r="R4014" s="5">
        <v>1</v>
      </c>
    </row>
    <row r="4015" spans="1:18" x14ac:dyDescent="0.25">
      <c r="A4015" t="s">
        <v>1550</v>
      </c>
      <c r="B4015" t="s">
        <v>1551</v>
      </c>
      <c r="C4015">
        <v>2357</v>
      </c>
      <c r="D4015" t="s">
        <v>3234</v>
      </c>
      <c r="E4015" t="s">
        <v>236</v>
      </c>
      <c r="F4015" t="s">
        <v>154</v>
      </c>
      <c r="G4015" t="s">
        <v>240</v>
      </c>
      <c r="H4015">
        <v>0</v>
      </c>
      <c r="I4015" t="s">
        <v>1279</v>
      </c>
      <c r="J4015" t="s">
        <v>27</v>
      </c>
      <c r="K4015">
        <v>1232</v>
      </c>
      <c r="L4015" t="s">
        <v>35</v>
      </c>
      <c r="M4015" s="1">
        <v>42612</v>
      </c>
      <c r="N4015" s="1">
        <v>42977</v>
      </c>
      <c r="O4015" t="s">
        <v>26</v>
      </c>
      <c r="P4015" s="1">
        <v>42611.430844907409</v>
      </c>
      <c r="Q4015" s="1">
        <v>42612</v>
      </c>
      <c r="R4015" s="5">
        <v>1</v>
      </c>
    </row>
    <row r="4016" spans="1:18" x14ac:dyDescent="0.25">
      <c r="A4016" t="s">
        <v>149</v>
      </c>
      <c r="B4016" t="s">
        <v>150</v>
      </c>
      <c r="C4016">
        <v>1132</v>
      </c>
      <c r="D4016" t="s">
        <v>3235</v>
      </c>
      <c r="E4016" t="s">
        <v>1006</v>
      </c>
      <c r="F4016" t="s">
        <v>52</v>
      </c>
      <c r="G4016" t="s">
        <v>3236</v>
      </c>
      <c r="H4016">
        <v>0</v>
      </c>
      <c r="I4016" t="s">
        <v>107</v>
      </c>
      <c r="J4016" t="s">
        <v>24</v>
      </c>
      <c r="K4016">
        <v>795</v>
      </c>
      <c r="L4016" t="s">
        <v>25</v>
      </c>
      <c r="M4016" s="1">
        <v>42249</v>
      </c>
      <c r="N4016" s="1">
        <v>42615</v>
      </c>
      <c r="O4016" t="s">
        <v>26</v>
      </c>
      <c r="P4016" s="1">
        <v>42593.614305555559</v>
      </c>
      <c r="Q4016" s="1">
        <v>42249</v>
      </c>
      <c r="R4016" s="5">
        <v>1</v>
      </c>
    </row>
    <row r="4017" spans="1:18" x14ac:dyDescent="0.25">
      <c r="A4017" t="s">
        <v>149</v>
      </c>
      <c r="B4017" t="s">
        <v>150</v>
      </c>
      <c r="C4017">
        <v>1132</v>
      </c>
      <c r="D4017" t="s">
        <v>3235</v>
      </c>
      <c r="E4017" t="s">
        <v>1006</v>
      </c>
      <c r="F4017" t="s">
        <v>52</v>
      </c>
      <c r="G4017" t="s">
        <v>3236</v>
      </c>
      <c r="H4017">
        <v>0</v>
      </c>
      <c r="I4017" t="s">
        <v>107</v>
      </c>
      <c r="J4017" t="s">
        <v>27</v>
      </c>
      <c r="K4017">
        <v>795</v>
      </c>
      <c r="L4017" t="s">
        <v>25</v>
      </c>
      <c r="M4017" s="1">
        <v>42249</v>
      </c>
      <c r="N4017" s="1">
        <v>42615</v>
      </c>
      <c r="O4017" t="s">
        <v>26</v>
      </c>
      <c r="P4017" s="1">
        <v>42593.614305555559</v>
      </c>
      <c r="Q4017" s="1">
        <v>42249</v>
      </c>
      <c r="R4017" s="5">
        <v>1</v>
      </c>
    </row>
    <row r="4018" spans="1:18" x14ac:dyDescent="0.25">
      <c r="A4018" t="s">
        <v>149</v>
      </c>
      <c r="B4018" t="s">
        <v>150</v>
      </c>
      <c r="C4018">
        <v>1132</v>
      </c>
      <c r="D4018" t="s">
        <v>3235</v>
      </c>
      <c r="E4018" t="s">
        <v>1006</v>
      </c>
      <c r="F4018" t="s">
        <v>52</v>
      </c>
      <c r="G4018" t="s">
        <v>3236</v>
      </c>
      <c r="H4018">
        <v>0</v>
      </c>
      <c r="I4018" t="s">
        <v>107</v>
      </c>
      <c r="J4018" t="s">
        <v>24</v>
      </c>
      <c r="K4018">
        <v>2193</v>
      </c>
      <c r="L4018" t="s">
        <v>35</v>
      </c>
      <c r="M4018" s="1">
        <v>42627</v>
      </c>
      <c r="N4018" s="1">
        <v>42992</v>
      </c>
      <c r="O4018" t="s">
        <v>26</v>
      </c>
      <c r="P4018" s="1">
        <v>42643.373402777775</v>
      </c>
      <c r="Q4018" s="1">
        <v>42627</v>
      </c>
      <c r="R4018" s="5">
        <v>1</v>
      </c>
    </row>
    <row r="4019" spans="1:18" x14ac:dyDescent="0.25">
      <c r="A4019" t="s">
        <v>149</v>
      </c>
      <c r="B4019" t="s">
        <v>150</v>
      </c>
      <c r="C4019">
        <v>1132</v>
      </c>
      <c r="D4019" t="s">
        <v>3235</v>
      </c>
      <c r="E4019" t="s">
        <v>1006</v>
      </c>
      <c r="F4019" t="s">
        <v>52</v>
      </c>
      <c r="G4019" t="s">
        <v>3236</v>
      </c>
      <c r="H4019">
        <v>0</v>
      </c>
      <c r="I4019" t="s">
        <v>107</v>
      </c>
      <c r="J4019" t="s">
        <v>27</v>
      </c>
      <c r="K4019">
        <v>2193</v>
      </c>
      <c r="L4019" t="s">
        <v>35</v>
      </c>
      <c r="M4019" s="1">
        <v>42627</v>
      </c>
      <c r="N4019" s="1">
        <v>42992</v>
      </c>
      <c r="O4019" t="s">
        <v>26</v>
      </c>
      <c r="P4019" s="1">
        <v>42643.373402777775</v>
      </c>
      <c r="Q4019" s="1">
        <v>42627</v>
      </c>
      <c r="R4019" s="5">
        <v>1</v>
      </c>
    </row>
    <row r="4020" spans="1:18" x14ac:dyDescent="0.25">
      <c r="A4020" t="s">
        <v>721</v>
      </c>
      <c r="B4020" t="s">
        <v>722</v>
      </c>
      <c r="C4020">
        <v>1290</v>
      </c>
      <c r="D4020" t="s">
        <v>3237</v>
      </c>
      <c r="E4020" t="s">
        <v>1069</v>
      </c>
      <c r="F4020" t="s">
        <v>178</v>
      </c>
      <c r="G4020" t="s">
        <v>701</v>
      </c>
      <c r="H4020">
        <v>0</v>
      </c>
      <c r="I4020" t="s">
        <v>328</v>
      </c>
      <c r="J4020" t="s">
        <v>24</v>
      </c>
      <c r="K4020">
        <v>379</v>
      </c>
      <c r="L4020" t="s">
        <v>35</v>
      </c>
      <c r="M4020" s="1">
        <v>42488</v>
      </c>
      <c r="N4020" s="1">
        <v>42853</v>
      </c>
      <c r="O4020" t="s">
        <v>26</v>
      </c>
      <c r="P4020" s="1">
        <v>42584.594733796293</v>
      </c>
      <c r="Q4020" s="1">
        <v>42488</v>
      </c>
      <c r="R4020" s="5">
        <v>1</v>
      </c>
    </row>
    <row r="4021" spans="1:18" x14ac:dyDescent="0.25">
      <c r="A4021" t="s">
        <v>721</v>
      </c>
      <c r="B4021" t="s">
        <v>722</v>
      </c>
      <c r="C4021">
        <v>1290</v>
      </c>
      <c r="D4021" t="s">
        <v>3237</v>
      </c>
      <c r="E4021" t="s">
        <v>1069</v>
      </c>
      <c r="F4021" t="s">
        <v>178</v>
      </c>
      <c r="G4021" t="s">
        <v>701</v>
      </c>
      <c r="H4021">
        <v>0</v>
      </c>
      <c r="I4021" t="s">
        <v>328</v>
      </c>
      <c r="J4021" t="s">
        <v>27</v>
      </c>
      <c r="K4021">
        <v>379</v>
      </c>
      <c r="L4021" t="s">
        <v>35</v>
      </c>
      <c r="M4021" s="1">
        <v>42488</v>
      </c>
      <c r="N4021" s="1">
        <v>42853</v>
      </c>
      <c r="O4021" t="s">
        <v>26</v>
      </c>
      <c r="P4021" s="1">
        <v>42584.594733796293</v>
      </c>
      <c r="Q4021" s="1">
        <v>42488</v>
      </c>
      <c r="R4021" s="5">
        <v>1</v>
      </c>
    </row>
    <row r="4022" spans="1:18" x14ac:dyDescent="0.25">
      <c r="A4022" t="s">
        <v>3238</v>
      </c>
      <c r="B4022" t="s">
        <v>3239</v>
      </c>
      <c r="C4022">
        <v>1747</v>
      </c>
      <c r="D4022" t="s">
        <v>3240</v>
      </c>
      <c r="E4022" t="s">
        <v>221</v>
      </c>
      <c r="F4022" t="s">
        <v>154</v>
      </c>
      <c r="G4022" t="s">
        <v>240</v>
      </c>
      <c r="H4022">
        <v>0</v>
      </c>
      <c r="I4022" t="s">
        <v>2964</v>
      </c>
      <c r="J4022" t="s">
        <v>27</v>
      </c>
      <c r="K4022">
        <v>2094</v>
      </c>
      <c r="L4022" t="s">
        <v>35</v>
      </c>
      <c r="M4022" s="1">
        <v>42522</v>
      </c>
      <c r="N4022" s="1">
        <v>42887</v>
      </c>
      <c r="O4022" t="s">
        <v>26</v>
      </c>
      <c r="P4022" s="1">
        <v>42641.413043981483</v>
      </c>
      <c r="Q4022" s="1">
        <v>42522</v>
      </c>
      <c r="R4022" s="5">
        <v>1</v>
      </c>
    </row>
    <row r="4023" spans="1:18" x14ac:dyDescent="0.25">
      <c r="A4023" t="s">
        <v>3238</v>
      </c>
      <c r="B4023" t="s">
        <v>3239</v>
      </c>
      <c r="C4023">
        <v>1747</v>
      </c>
      <c r="D4023" t="s">
        <v>3240</v>
      </c>
      <c r="E4023" t="s">
        <v>221</v>
      </c>
      <c r="F4023" t="s">
        <v>154</v>
      </c>
      <c r="G4023" t="s">
        <v>240</v>
      </c>
      <c r="H4023">
        <v>0</v>
      </c>
      <c r="I4023" t="s">
        <v>2964</v>
      </c>
      <c r="J4023" t="s">
        <v>24</v>
      </c>
      <c r="K4023">
        <v>2094</v>
      </c>
      <c r="L4023" t="s">
        <v>35</v>
      </c>
      <c r="M4023" s="1">
        <v>42522</v>
      </c>
      <c r="N4023" s="1">
        <v>42887</v>
      </c>
      <c r="O4023" t="s">
        <v>26</v>
      </c>
      <c r="P4023" s="1">
        <v>42641.413043981483</v>
      </c>
      <c r="Q4023" s="1">
        <v>42522</v>
      </c>
      <c r="R4023" s="5">
        <v>1</v>
      </c>
    </row>
    <row r="4024" spans="1:18" x14ac:dyDescent="0.25">
      <c r="A4024" t="s">
        <v>1593</v>
      </c>
      <c r="B4024" t="s">
        <v>1594</v>
      </c>
      <c r="C4024">
        <v>1038</v>
      </c>
      <c r="D4024" t="s">
        <v>3241</v>
      </c>
      <c r="E4024" t="s">
        <v>946</v>
      </c>
      <c r="F4024" t="s">
        <v>70</v>
      </c>
      <c r="G4024" t="s">
        <v>647</v>
      </c>
      <c r="H4024">
        <v>0</v>
      </c>
      <c r="I4024" t="s">
        <v>65</v>
      </c>
      <c r="J4024" t="s">
        <v>27</v>
      </c>
      <c r="K4024">
        <v>858</v>
      </c>
      <c r="L4024" t="s">
        <v>101</v>
      </c>
      <c r="M4024" s="1">
        <v>42257</v>
      </c>
      <c r="N4024" s="1">
        <v>42623</v>
      </c>
      <c r="O4024" t="s">
        <v>26</v>
      </c>
      <c r="P4024" s="1">
        <v>42597.363900462966</v>
      </c>
      <c r="Q4024" s="1">
        <v>42257</v>
      </c>
      <c r="R4024" s="5">
        <v>1</v>
      </c>
    </row>
    <row r="4025" spans="1:18" x14ac:dyDescent="0.25">
      <c r="A4025" t="s">
        <v>1593</v>
      </c>
      <c r="B4025" t="s">
        <v>1594</v>
      </c>
      <c r="C4025">
        <v>1038</v>
      </c>
      <c r="D4025" t="s">
        <v>3241</v>
      </c>
      <c r="E4025" t="s">
        <v>946</v>
      </c>
      <c r="F4025" t="s">
        <v>70</v>
      </c>
      <c r="G4025" t="s">
        <v>647</v>
      </c>
      <c r="H4025">
        <v>0</v>
      </c>
      <c r="I4025" t="s">
        <v>65</v>
      </c>
      <c r="J4025" t="s">
        <v>24</v>
      </c>
      <c r="K4025">
        <v>858</v>
      </c>
      <c r="L4025" t="s">
        <v>101</v>
      </c>
      <c r="M4025" s="1">
        <v>42257</v>
      </c>
      <c r="N4025" s="1">
        <v>42623</v>
      </c>
      <c r="O4025" t="s">
        <v>26</v>
      </c>
      <c r="P4025" s="1">
        <v>42597.363900462966</v>
      </c>
      <c r="Q4025" s="1">
        <v>42257</v>
      </c>
      <c r="R4025" s="5">
        <v>1</v>
      </c>
    </row>
    <row r="4026" spans="1:18" x14ac:dyDescent="0.25">
      <c r="A4026" t="s">
        <v>1593</v>
      </c>
      <c r="B4026" t="s">
        <v>1594</v>
      </c>
      <c r="C4026">
        <v>1038</v>
      </c>
      <c r="D4026" t="s">
        <v>3241</v>
      </c>
      <c r="E4026" t="s">
        <v>946</v>
      </c>
      <c r="F4026" t="s">
        <v>70</v>
      </c>
      <c r="G4026" t="s">
        <v>647</v>
      </c>
      <c r="H4026">
        <v>0</v>
      </c>
      <c r="I4026" t="s">
        <v>65</v>
      </c>
      <c r="J4026" t="s">
        <v>24</v>
      </c>
      <c r="K4026">
        <v>1345</v>
      </c>
      <c r="L4026" t="s">
        <v>35</v>
      </c>
      <c r="M4026" s="1">
        <v>42613</v>
      </c>
      <c r="N4026" s="1">
        <v>42978</v>
      </c>
      <c r="O4026" t="s">
        <v>26</v>
      </c>
      <c r="P4026" s="1">
        <v>42615.383634259262</v>
      </c>
      <c r="Q4026" s="1">
        <v>42613</v>
      </c>
      <c r="R4026" s="5">
        <v>1</v>
      </c>
    </row>
    <row r="4027" spans="1:18" x14ac:dyDescent="0.25">
      <c r="A4027" t="s">
        <v>1593</v>
      </c>
      <c r="B4027" t="s">
        <v>1594</v>
      </c>
      <c r="C4027">
        <v>1038</v>
      </c>
      <c r="D4027" t="s">
        <v>3241</v>
      </c>
      <c r="E4027" t="s">
        <v>946</v>
      </c>
      <c r="F4027" t="s">
        <v>70</v>
      </c>
      <c r="G4027" t="s">
        <v>647</v>
      </c>
      <c r="H4027">
        <v>0</v>
      </c>
      <c r="I4027" t="s">
        <v>65</v>
      </c>
      <c r="J4027" t="s">
        <v>27</v>
      </c>
      <c r="K4027">
        <v>1345</v>
      </c>
      <c r="L4027" t="s">
        <v>35</v>
      </c>
      <c r="M4027" s="1">
        <v>42613</v>
      </c>
      <c r="N4027" s="1">
        <v>42978</v>
      </c>
      <c r="O4027" t="s">
        <v>26</v>
      </c>
      <c r="P4027" s="1">
        <v>42615.383634259262</v>
      </c>
      <c r="Q4027" s="1">
        <v>42613</v>
      </c>
      <c r="R4027" s="5">
        <v>1</v>
      </c>
    </row>
    <row r="4028" spans="1:18" x14ac:dyDescent="0.25">
      <c r="A4028" t="s">
        <v>114</v>
      </c>
      <c r="B4028" t="s">
        <v>115</v>
      </c>
      <c r="C4028">
        <v>2602</v>
      </c>
      <c r="D4028" t="s">
        <v>3242</v>
      </c>
      <c r="E4028" t="s">
        <v>236</v>
      </c>
      <c r="F4028" t="s">
        <v>154</v>
      </c>
      <c r="G4028" t="s">
        <v>240</v>
      </c>
      <c r="H4028">
        <v>0</v>
      </c>
      <c r="I4028" t="s">
        <v>65</v>
      </c>
      <c r="J4028" t="s">
        <v>24</v>
      </c>
      <c r="K4028">
        <v>989</v>
      </c>
      <c r="L4028" t="s">
        <v>101</v>
      </c>
      <c r="M4028" s="1">
        <v>42597</v>
      </c>
      <c r="N4028" s="1">
        <v>42962</v>
      </c>
      <c r="O4028" t="s">
        <v>88</v>
      </c>
      <c r="P4028" s="1">
        <v>42600.368344907409</v>
      </c>
      <c r="Q4028" s="1">
        <v>42597</v>
      </c>
      <c r="R4028" s="5">
        <v>1</v>
      </c>
    </row>
    <row r="4029" spans="1:18" x14ac:dyDescent="0.25">
      <c r="A4029" t="s">
        <v>114</v>
      </c>
      <c r="B4029" t="s">
        <v>115</v>
      </c>
      <c r="C4029">
        <v>2602</v>
      </c>
      <c r="D4029" t="s">
        <v>3242</v>
      </c>
      <c r="E4029" t="s">
        <v>236</v>
      </c>
      <c r="F4029" t="s">
        <v>154</v>
      </c>
      <c r="G4029" t="s">
        <v>240</v>
      </c>
      <c r="H4029">
        <v>0</v>
      </c>
      <c r="I4029" t="s">
        <v>65</v>
      </c>
      <c r="J4029" t="s">
        <v>27</v>
      </c>
      <c r="K4029">
        <v>989</v>
      </c>
      <c r="L4029" t="s">
        <v>101</v>
      </c>
      <c r="M4029" s="1">
        <v>42597</v>
      </c>
      <c r="N4029" s="1">
        <v>42962</v>
      </c>
      <c r="O4029" t="s">
        <v>88</v>
      </c>
      <c r="P4029" s="1">
        <v>42600.368344907409</v>
      </c>
      <c r="Q4029" s="1">
        <v>42597</v>
      </c>
      <c r="R4029" s="5">
        <v>1</v>
      </c>
    </row>
    <row r="4030" spans="1:18" x14ac:dyDescent="0.25">
      <c r="A4030" t="s">
        <v>114</v>
      </c>
      <c r="B4030" t="s">
        <v>115</v>
      </c>
      <c r="C4030">
        <v>2602</v>
      </c>
      <c r="D4030" t="s">
        <v>3242</v>
      </c>
      <c r="E4030" t="s">
        <v>236</v>
      </c>
      <c r="F4030" t="s">
        <v>154</v>
      </c>
      <c r="G4030" t="s">
        <v>240</v>
      </c>
      <c r="H4030">
        <v>0</v>
      </c>
      <c r="I4030" t="s">
        <v>65</v>
      </c>
      <c r="J4030" t="s">
        <v>24</v>
      </c>
      <c r="K4030">
        <v>2219</v>
      </c>
      <c r="L4030" t="s">
        <v>35</v>
      </c>
      <c r="M4030" s="1">
        <v>42517</v>
      </c>
      <c r="N4030" s="1">
        <v>42882</v>
      </c>
      <c r="O4030" t="s">
        <v>88</v>
      </c>
      <c r="P4030" s="1">
        <v>42643.464537037034</v>
      </c>
      <c r="Q4030" s="1">
        <v>42517</v>
      </c>
      <c r="R4030" s="5">
        <v>1</v>
      </c>
    </row>
    <row r="4031" spans="1:18" x14ac:dyDescent="0.25">
      <c r="A4031" t="s">
        <v>114</v>
      </c>
      <c r="B4031" t="s">
        <v>115</v>
      </c>
      <c r="C4031">
        <v>2602</v>
      </c>
      <c r="D4031" t="s">
        <v>3242</v>
      </c>
      <c r="E4031" t="s">
        <v>236</v>
      </c>
      <c r="F4031" t="s">
        <v>154</v>
      </c>
      <c r="G4031" t="s">
        <v>240</v>
      </c>
      <c r="H4031">
        <v>0</v>
      </c>
      <c r="I4031" t="s">
        <v>65</v>
      </c>
      <c r="J4031" t="s">
        <v>27</v>
      </c>
      <c r="K4031">
        <v>2219</v>
      </c>
      <c r="L4031" t="s">
        <v>35</v>
      </c>
      <c r="M4031" s="1">
        <v>42517</v>
      </c>
      <c r="N4031" s="1">
        <v>42882</v>
      </c>
      <c r="O4031" t="s">
        <v>88</v>
      </c>
      <c r="P4031" s="1">
        <v>42643.464537037034</v>
      </c>
      <c r="Q4031" s="1">
        <v>42517</v>
      </c>
      <c r="R4031" s="5">
        <v>1</v>
      </c>
    </row>
    <row r="4032" spans="1:18" x14ac:dyDescent="0.25">
      <c r="A4032" t="s">
        <v>2586</v>
      </c>
      <c r="B4032" t="s">
        <v>2587</v>
      </c>
      <c r="C4032">
        <v>1172</v>
      </c>
      <c r="D4032" t="s">
        <v>3243</v>
      </c>
      <c r="E4032" t="s">
        <v>1006</v>
      </c>
      <c r="F4032" t="s">
        <v>154</v>
      </c>
      <c r="G4032" t="s">
        <v>206</v>
      </c>
      <c r="H4032">
        <v>0</v>
      </c>
      <c r="I4032" t="s">
        <v>107</v>
      </c>
      <c r="J4032" t="s">
        <v>24</v>
      </c>
      <c r="K4032">
        <v>976</v>
      </c>
      <c r="L4032" t="s">
        <v>35</v>
      </c>
      <c r="M4032" s="1">
        <v>42389</v>
      </c>
      <c r="N4032" s="1">
        <v>42755</v>
      </c>
      <c r="O4032" t="s">
        <v>26</v>
      </c>
      <c r="P4032" s="1">
        <v>42599.605543981481</v>
      </c>
      <c r="Q4032" s="1">
        <v>42389</v>
      </c>
      <c r="R4032" s="5">
        <v>1</v>
      </c>
    </row>
    <row r="4033" spans="1:18" x14ac:dyDescent="0.25">
      <c r="A4033" t="s">
        <v>2586</v>
      </c>
      <c r="B4033" t="s">
        <v>2587</v>
      </c>
      <c r="C4033">
        <v>1172</v>
      </c>
      <c r="D4033" t="s">
        <v>3243</v>
      </c>
      <c r="E4033" t="s">
        <v>1006</v>
      </c>
      <c r="F4033" t="s">
        <v>154</v>
      </c>
      <c r="G4033" t="s">
        <v>206</v>
      </c>
      <c r="H4033">
        <v>0</v>
      </c>
      <c r="I4033" t="s">
        <v>107</v>
      </c>
      <c r="J4033" t="s">
        <v>27</v>
      </c>
      <c r="K4033">
        <v>976</v>
      </c>
      <c r="L4033" t="s">
        <v>35</v>
      </c>
      <c r="M4033" s="1">
        <v>42389</v>
      </c>
      <c r="N4033" s="1">
        <v>42755</v>
      </c>
      <c r="O4033" t="s">
        <v>26</v>
      </c>
      <c r="P4033" s="1">
        <v>42599.605543981481</v>
      </c>
      <c r="Q4033" s="1">
        <v>42389</v>
      </c>
      <c r="R4033" s="5">
        <v>1</v>
      </c>
    </row>
    <row r="4034" spans="1:18" x14ac:dyDescent="0.25">
      <c r="A4034" t="s">
        <v>114</v>
      </c>
      <c r="B4034" t="s">
        <v>115</v>
      </c>
      <c r="C4034">
        <v>2602</v>
      </c>
      <c r="D4034" t="s">
        <v>3244</v>
      </c>
      <c r="E4034" t="s">
        <v>236</v>
      </c>
      <c r="F4034" t="s">
        <v>154</v>
      </c>
      <c r="G4034" t="s">
        <v>240</v>
      </c>
      <c r="H4034">
        <v>0</v>
      </c>
      <c r="I4034" t="s">
        <v>94</v>
      </c>
      <c r="J4034" t="s">
        <v>27</v>
      </c>
      <c r="K4034">
        <v>2269</v>
      </c>
      <c r="L4034" t="s">
        <v>101</v>
      </c>
      <c r="M4034" s="1">
        <v>42543</v>
      </c>
      <c r="N4034" s="1">
        <v>42908</v>
      </c>
      <c r="O4034" t="s">
        <v>88</v>
      </c>
      <c r="P4034" s="1">
        <v>42647.45952546296</v>
      </c>
      <c r="Q4034" s="1">
        <v>42543</v>
      </c>
      <c r="R4034" s="5">
        <v>1</v>
      </c>
    </row>
    <row r="4035" spans="1:18" x14ac:dyDescent="0.25">
      <c r="A4035" t="s">
        <v>114</v>
      </c>
      <c r="B4035" t="s">
        <v>115</v>
      </c>
      <c r="C4035">
        <v>2602</v>
      </c>
      <c r="D4035" t="s">
        <v>3244</v>
      </c>
      <c r="E4035" t="s">
        <v>236</v>
      </c>
      <c r="F4035" t="s">
        <v>154</v>
      </c>
      <c r="G4035" t="s">
        <v>240</v>
      </c>
      <c r="H4035">
        <v>0</v>
      </c>
      <c r="I4035" t="s">
        <v>94</v>
      </c>
      <c r="J4035" t="s">
        <v>24</v>
      </c>
      <c r="K4035">
        <v>2269</v>
      </c>
      <c r="L4035" t="s">
        <v>101</v>
      </c>
      <c r="M4035" s="1">
        <v>42543</v>
      </c>
      <c r="N4035" s="1">
        <v>42908</v>
      </c>
      <c r="O4035" t="s">
        <v>88</v>
      </c>
      <c r="P4035" s="1">
        <v>42647.45952546296</v>
      </c>
      <c r="Q4035" s="1">
        <v>42543</v>
      </c>
      <c r="R4035" s="5">
        <v>1</v>
      </c>
    </row>
    <row r="4036" spans="1:18" x14ac:dyDescent="0.25">
      <c r="A4036" t="s">
        <v>114</v>
      </c>
      <c r="B4036" t="s">
        <v>115</v>
      </c>
      <c r="C4036">
        <v>2602</v>
      </c>
      <c r="D4036" t="s">
        <v>3245</v>
      </c>
      <c r="E4036" t="s">
        <v>1069</v>
      </c>
      <c r="F4036" t="s">
        <v>154</v>
      </c>
      <c r="G4036" t="s">
        <v>206</v>
      </c>
      <c r="H4036">
        <v>1</v>
      </c>
      <c r="I4036" t="s">
        <v>225</v>
      </c>
      <c r="J4036" t="s">
        <v>24</v>
      </c>
      <c r="K4036">
        <v>369</v>
      </c>
      <c r="L4036" t="s">
        <v>35</v>
      </c>
      <c r="M4036" s="1">
        <v>42584</v>
      </c>
      <c r="N4036" s="1">
        <v>42768</v>
      </c>
      <c r="O4036" t="s">
        <v>26</v>
      </c>
      <c r="P4036" s="1">
        <v>42584.525081018517</v>
      </c>
      <c r="Q4036" s="1">
        <v>42584</v>
      </c>
      <c r="R4036" s="5">
        <v>1</v>
      </c>
    </row>
    <row r="4037" spans="1:18" x14ac:dyDescent="0.25">
      <c r="A4037" t="s">
        <v>114</v>
      </c>
      <c r="B4037" t="s">
        <v>115</v>
      </c>
      <c r="C4037">
        <v>2602</v>
      </c>
      <c r="D4037" t="s">
        <v>3245</v>
      </c>
      <c r="E4037" t="s">
        <v>1069</v>
      </c>
      <c r="F4037" t="s">
        <v>154</v>
      </c>
      <c r="G4037" t="s">
        <v>206</v>
      </c>
      <c r="H4037">
        <v>1</v>
      </c>
      <c r="I4037" t="s">
        <v>225</v>
      </c>
      <c r="J4037" t="s">
        <v>27</v>
      </c>
      <c r="K4037">
        <v>369</v>
      </c>
      <c r="L4037" t="s">
        <v>35</v>
      </c>
      <c r="M4037" s="1">
        <v>42584</v>
      </c>
      <c r="N4037" s="1">
        <v>42768</v>
      </c>
      <c r="O4037" t="s">
        <v>26</v>
      </c>
      <c r="P4037" s="1">
        <v>42584.525081018517</v>
      </c>
      <c r="Q4037" s="1">
        <v>42584</v>
      </c>
      <c r="R4037" s="5">
        <v>1</v>
      </c>
    </row>
    <row r="4038" spans="1:18" x14ac:dyDescent="0.25">
      <c r="A4038" t="s">
        <v>114</v>
      </c>
      <c r="B4038" t="s">
        <v>115</v>
      </c>
      <c r="C4038">
        <v>2602</v>
      </c>
      <c r="D4038" t="s">
        <v>3245</v>
      </c>
      <c r="E4038" t="s">
        <v>1069</v>
      </c>
      <c r="F4038" t="s">
        <v>154</v>
      </c>
      <c r="G4038" t="s">
        <v>206</v>
      </c>
      <c r="H4038">
        <v>1</v>
      </c>
      <c r="I4038" t="s">
        <v>225</v>
      </c>
      <c r="J4038" t="s">
        <v>36</v>
      </c>
      <c r="K4038">
        <v>369</v>
      </c>
      <c r="L4038" t="s">
        <v>35</v>
      </c>
      <c r="M4038" s="1">
        <v>42584</v>
      </c>
      <c r="N4038" s="1">
        <v>42768</v>
      </c>
      <c r="O4038" t="s">
        <v>26</v>
      </c>
      <c r="P4038" s="1">
        <v>42584.525081018517</v>
      </c>
      <c r="Q4038" s="1">
        <v>42584</v>
      </c>
      <c r="R4038" s="5">
        <v>1</v>
      </c>
    </row>
    <row r="4039" spans="1:18" x14ac:dyDescent="0.25">
      <c r="A4039" t="s">
        <v>2381</v>
      </c>
      <c r="B4039" t="s">
        <v>2382</v>
      </c>
      <c r="C4039">
        <v>2851</v>
      </c>
      <c r="D4039" t="s">
        <v>3246</v>
      </c>
      <c r="E4039" t="s">
        <v>1006</v>
      </c>
      <c r="F4039" t="s">
        <v>154</v>
      </c>
      <c r="G4039" t="s">
        <v>206</v>
      </c>
      <c r="H4039">
        <v>0</v>
      </c>
      <c r="I4039" t="s">
        <v>429</v>
      </c>
      <c r="J4039" t="s">
        <v>27</v>
      </c>
      <c r="K4039">
        <v>1639</v>
      </c>
      <c r="L4039" t="s">
        <v>35</v>
      </c>
      <c r="M4039" s="1">
        <v>42388</v>
      </c>
      <c r="N4039" s="1">
        <v>42754</v>
      </c>
      <c r="O4039" t="s">
        <v>26</v>
      </c>
      <c r="P4039" s="1">
        <v>42628.588078703702</v>
      </c>
      <c r="Q4039" s="1">
        <v>42388</v>
      </c>
      <c r="R4039" s="5">
        <v>1</v>
      </c>
    </row>
    <row r="4040" spans="1:18" x14ac:dyDescent="0.25">
      <c r="A4040" t="s">
        <v>2381</v>
      </c>
      <c r="B4040" t="s">
        <v>2382</v>
      </c>
      <c r="C4040">
        <v>2851</v>
      </c>
      <c r="D4040" t="s">
        <v>3246</v>
      </c>
      <c r="E4040" t="s">
        <v>1006</v>
      </c>
      <c r="F4040" t="s">
        <v>154</v>
      </c>
      <c r="G4040" t="s">
        <v>206</v>
      </c>
      <c r="H4040">
        <v>0</v>
      </c>
      <c r="I4040" t="s">
        <v>429</v>
      </c>
      <c r="J4040" t="s">
        <v>24</v>
      </c>
      <c r="K4040">
        <v>1639</v>
      </c>
      <c r="L4040" t="s">
        <v>35</v>
      </c>
      <c r="M4040" s="1">
        <v>42388</v>
      </c>
      <c r="N4040" s="1">
        <v>42754</v>
      </c>
      <c r="O4040" t="s">
        <v>26</v>
      </c>
      <c r="P4040" s="1">
        <v>42628.588078703702</v>
      </c>
      <c r="Q4040" s="1">
        <v>42388</v>
      </c>
      <c r="R4040" s="5">
        <v>1</v>
      </c>
    </row>
    <row r="4041" spans="1:18" x14ac:dyDescent="0.25">
      <c r="A4041" t="s">
        <v>28</v>
      </c>
      <c r="B4041" t="s">
        <v>29</v>
      </c>
      <c r="C4041">
        <v>1862</v>
      </c>
      <c r="D4041" t="s">
        <v>3247</v>
      </c>
      <c r="E4041" t="s">
        <v>1006</v>
      </c>
      <c r="F4041" t="s">
        <v>52</v>
      </c>
      <c r="G4041" t="s">
        <v>1331</v>
      </c>
      <c r="H4041">
        <v>1</v>
      </c>
      <c r="I4041" t="s">
        <v>1279</v>
      </c>
      <c r="J4041" t="s">
        <v>24</v>
      </c>
      <c r="K4041">
        <v>710</v>
      </c>
      <c r="L4041" t="s">
        <v>25</v>
      </c>
      <c r="M4041" s="1">
        <v>42517</v>
      </c>
      <c r="N4041" s="1">
        <v>42701</v>
      </c>
      <c r="O4041" t="s">
        <v>26</v>
      </c>
      <c r="P4041" s="1">
        <v>42591.742048611108</v>
      </c>
      <c r="Q4041" s="1">
        <v>42517</v>
      </c>
      <c r="R4041" s="5">
        <v>1</v>
      </c>
    </row>
    <row r="4042" spans="1:18" x14ac:dyDescent="0.25">
      <c r="A4042" t="s">
        <v>28</v>
      </c>
      <c r="B4042" t="s">
        <v>29</v>
      </c>
      <c r="C4042">
        <v>1862</v>
      </c>
      <c r="D4042" t="s">
        <v>3247</v>
      </c>
      <c r="E4042" t="s">
        <v>1006</v>
      </c>
      <c r="F4042" t="s">
        <v>52</v>
      </c>
      <c r="G4042" t="s">
        <v>1331</v>
      </c>
      <c r="H4042">
        <v>1</v>
      </c>
      <c r="I4042" t="s">
        <v>1279</v>
      </c>
      <c r="J4042" t="s">
        <v>27</v>
      </c>
      <c r="K4042">
        <v>710</v>
      </c>
      <c r="L4042" t="s">
        <v>25</v>
      </c>
      <c r="M4042" s="1">
        <v>42517</v>
      </c>
      <c r="N4042" s="1">
        <v>42701</v>
      </c>
      <c r="O4042" t="s">
        <v>26</v>
      </c>
      <c r="P4042" s="1">
        <v>42591.742048611108</v>
      </c>
      <c r="Q4042" s="1">
        <v>42517</v>
      </c>
      <c r="R4042" s="5">
        <v>1</v>
      </c>
    </row>
    <row r="4043" spans="1:18" x14ac:dyDescent="0.25">
      <c r="A4043" t="s">
        <v>28</v>
      </c>
      <c r="B4043" t="s">
        <v>29</v>
      </c>
      <c r="C4043">
        <v>1862</v>
      </c>
      <c r="D4043" t="s">
        <v>3247</v>
      </c>
      <c r="E4043" t="s">
        <v>1006</v>
      </c>
      <c r="F4043" t="s">
        <v>52</v>
      </c>
      <c r="G4043" t="s">
        <v>1331</v>
      </c>
      <c r="H4043">
        <v>1</v>
      </c>
      <c r="I4043" t="s">
        <v>1279</v>
      </c>
      <c r="J4043" t="s">
        <v>36</v>
      </c>
      <c r="K4043">
        <v>710</v>
      </c>
      <c r="L4043" t="s">
        <v>25</v>
      </c>
      <c r="M4043" s="1">
        <v>42517</v>
      </c>
      <c r="N4043" s="1">
        <v>42701</v>
      </c>
      <c r="O4043" t="s">
        <v>26</v>
      </c>
      <c r="P4043" s="1">
        <v>42591.742048611108</v>
      </c>
      <c r="Q4043" s="1">
        <v>42517</v>
      </c>
      <c r="R4043" s="5">
        <v>1</v>
      </c>
    </row>
    <row r="4044" spans="1:18" x14ac:dyDescent="0.25">
      <c r="A4044" t="s">
        <v>2689</v>
      </c>
      <c r="B4044" t="s">
        <v>2690</v>
      </c>
      <c r="C4044">
        <v>2743</v>
      </c>
      <c r="D4044" t="s">
        <v>3248</v>
      </c>
      <c r="E4044" t="s">
        <v>1082</v>
      </c>
      <c r="F4044" t="s">
        <v>52</v>
      </c>
      <c r="G4044" t="s">
        <v>647</v>
      </c>
      <c r="H4044">
        <v>0</v>
      </c>
      <c r="I4044" t="s">
        <v>107</v>
      </c>
      <c r="J4044" t="s">
        <v>24</v>
      </c>
      <c r="K4044">
        <v>22</v>
      </c>
      <c r="L4044" t="s">
        <v>25</v>
      </c>
      <c r="M4044" s="1">
        <v>42255</v>
      </c>
      <c r="N4044" s="1">
        <v>42621</v>
      </c>
      <c r="O4044" t="s">
        <v>88</v>
      </c>
      <c r="P4044" s="1">
        <v>42563.634386574071</v>
      </c>
      <c r="Q4044" s="1">
        <v>42255</v>
      </c>
      <c r="R4044" s="5">
        <v>1</v>
      </c>
    </row>
    <row r="4045" spans="1:18" x14ac:dyDescent="0.25">
      <c r="A4045" t="s">
        <v>114</v>
      </c>
      <c r="B4045" t="s">
        <v>115</v>
      </c>
      <c r="C4045">
        <v>2602</v>
      </c>
      <c r="D4045" t="s">
        <v>3249</v>
      </c>
      <c r="E4045" t="s">
        <v>1082</v>
      </c>
      <c r="F4045" t="s">
        <v>829</v>
      </c>
      <c r="G4045" t="s">
        <v>1123</v>
      </c>
      <c r="H4045">
        <v>0</v>
      </c>
      <c r="I4045" t="s">
        <v>768</v>
      </c>
      <c r="J4045" t="s">
        <v>24</v>
      </c>
      <c r="K4045">
        <v>1417</v>
      </c>
      <c r="L4045" t="s">
        <v>35</v>
      </c>
      <c r="M4045" s="1">
        <v>42607</v>
      </c>
      <c r="N4045" s="1">
        <v>42972</v>
      </c>
      <c r="O4045" t="s">
        <v>26</v>
      </c>
      <c r="P4045" s="1">
        <v>42621.481203703705</v>
      </c>
      <c r="Q4045" s="1">
        <v>42607</v>
      </c>
      <c r="R4045" s="5">
        <v>1</v>
      </c>
    </row>
    <row r="4046" spans="1:18" x14ac:dyDescent="0.25">
      <c r="A4046" t="s">
        <v>114</v>
      </c>
      <c r="B4046" t="s">
        <v>115</v>
      </c>
      <c r="C4046">
        <v>2602</v>
      </c>
      <c r="D4046" t="s">
        <v>3249</v>
      </c>
      <c r="E4046" t="s">
        <v>1082</v>
      </c>
      <c r="F4046" t="s">
        <v>829</v>
      </c>
      <c r="G4046" t="s">
        <v>1123</v>
      </c>
      <c r="H4046">
        <v>0</v>
      </c>
      <c r="I4046" t="s">
        <v>768</v>
      </c>
      <c r="J4046" t="s">
        <v>27</v>
      </c>
      <c r="K4046">
        <v>1417</v>
      </c>
      <c r="L4046" t="s">
        <v>35</v>
      </c>
      <c r="M4046" s="1">
        <v>42607</v>
      </c>
      <c r="N4046" s="1">
        <v>42972</v>
      </c>
      <c r="O4046" t="s">
        <v>26</v>
      </c>
      <c r="P4046" s="1">
        <v>42621.481203703705</v>
      </c>
      <c r="Q4046" s="1">
        <v>42607</v>
      </c>
      <c r="R4046" s="5">
        <v>1</v>
      </c>
    </row>
    <row r="4047" spans="1:18" x14ac:dyDescent="0.25">
      <c r="A4047" t="s">
        <v>3250</v>
      </c>
      <c r="B4047" t="s">
        <v>3251</v>
      </c>
      <c r="C4047">
        <v>2572</v>
      </c>
      <c r="D4047" t="s">
        <v>3252</v>
      </c>
      <c r="E4047" t="s">
        <v>1006</v>
      </c>
      <c r="F4047" t="s">
        <v>696</v>
      </c>
      <c r="G4047" t="s">
        <v>2899</v>
      </c>
      <c r="H4047">
        <v>0</v>
      </c>
      <c r="I4047" t="s">
        <v>87</v>
      </c>
      <c r="J4047" t="s">
        <v>24</v>
      </c>
      <c r="K4047">
        <v>1641</v>
      </c>
      <c r="L4047" t="s">
        <v>35</v>
      </c>
      <c r="M4047" s="1">
        <v>42459</v>
      </c>
      <c r="N4047" s="1">
        <v>42824</v>
      </c>
      <c r="O4047" t="s">
        <v>26</v>
      </c>
      <c r="P4047" s="1">
        <v>42628.59107638889</v>
      </c>
      <c r="Q4047" s="1">
        <v>42459</v>
      </c>
      <c r="R4047" s="5">
        <v>1</v>
      </c>
    </row>
    <row r="4048" spans="1:18" x14ac:dyDescent="0.25">
      <c r="A4048" t="s">
        <v>3250</v>
      </c>
      <c r="B4048" t="s">
        <v>3251</v>
      </c>
      <c r="C4048">
        <v>2572</v>
      </c>
      <c r="D4048" t="s">
        <v>3252</v>
      </c>
      <c r="E4048" t="s">
        <v>1006</v>
      </c>
      <c r="F4048" t="s">
        <v>696</v>
      </c>
      <c r="G4048" t="s">
        <v>2899</v>
      </c>
      <c r="H4048">
        <v>0</v>
      </c>
      <c r="I4048" t="s">
        <v>87</v>
      </c>
      <c r="J4048" t="s">
        <v>27</v>
      </c>
      <c r="K4048">
        <v>1641</v>
      </c>
      <c r="L4048" t="s">
        <v>35</v>
      </c>
      <c r="M4048" s="1">
        <v>42459</v>
      </c>
      <c r="N4048" s="1">
        <v>42824</v>
      </c>
      <c r="O4048" t="s">
        <v>26</v>
      </c>
      <c r="P4048" s="1">
        <v>42628.59107638889</v>
      </c>
      <c r="Q4048" s="1">
        <v>42459</v>
      </c>
      <c r="R4048" s="5">
        <v>1</v>
      </c>
    </row>
    <row r="4049" spans="1:18" x14ac:dyDescent="0.25">
      <c r="A4049" t="s">
        <v>3253</v>
      </c>
      <c r="B4049" t="s">
        <v>3254</v>
      </c>
      <c r="C4049" t="s">
        <v>99</v>
      </c>
      <c r="D4049" t="s">
        <v>3255</v>
      </c>
      <c r="E4049" t="s">
        <v>1069</v>
      </c>
      <c r="F4049" t="s">
        <v>154</v>
      </c>
      <c r="G4049" t="s">
        <v>206</v>
      </c>
      <c r="H4049">
        <v>0</v>
      </c>
      <c r="I4049" t="s">
        <v>94</v>
      </c>
      <c r="J4049" t="s">
        <v>24</v>
      </c>
      <c r="K4049">
        <v>2800</v>
      </c>
      <c r="L4049" t="s">
        <v>35</v>
      </c>
      <c r="M4049" s="1">
        <v>42725</v>
      </c>
      <c r="N4049" s="1">
        <v>43090</v>
      </c>
      <c r="O4049" t="s">
        <v>26</v>
      </c>
      <c r="P4049" s="1">
        <v>42726.669340277775</v>
      </c>
      <c r="Q4049" s="1">
        <v>42725</v>
      </c>
      <c r="R4049" s="5">
        <v>1</v>
      </c>
    </row>
    <row r="4050" spans="1:18" x14ac:dyDescent="0.25">
      <c r="A4050" t="s">
        <v>3253</v>
      </c>
      <c r="B4050" t="s">
        <v>3254</v>
      </c>
      <c r="C4050" t="s">
        <v>99</v>
      </c>
      <c r="D4050" t="s">
        <v>3255</v>
      </c>
      <c r="E4050" t="s">
        <v>1069</v>
      </c>
      <c r="F4050" t="s">
        <v>154</v>
      </c>
      <c r="G4050" t="s">
        <v>206</v>
      </c>
      <c r="H4050">
        <v>0</v>
      </c>
      <c r="I4050" t="s">
        <v>94</v>
      </c>
      <c r="J4050" t="s">
        <v>27</v>
      </c>
      <c r="K4050">
        <v>2800</v>
      </c>
      <c r="L4050" t="s">
        <v>35</v>
      </c>
      <c r="M4050" s="1">
        <v>42725</v>
      </c>
      <c r="N4050" s="1">
        <v>43090</v>
      </c>
      <c r="O4050" t="s">
        <v>26</v>
      </c>
      <c r="P4050" s="1">
        <v>42726.669340277775</v>
      </c>
      <c r="Q4050" s="1">
        <v>42725</v>
      </c>
      <c r="R4050" s="5">
        <v>1</v>
      </c>
    </row>
    <row r="4051" spans="1:18" x14ac:dyDescent="0.25">
      <c r="A4051" t="s">
        <v>3256</v>
      </c>
      <c r="B4051" t="s">
        <v>3257</v>
      </c>
      <c r="C4051">
        <v>2794</v>
      </c>
      <c r="D4051" t="s">
        <v>3258</v>
      </c>
      <c r="E4051" t="s">
        <v>236</v>
      </c>
      <c r="F4051" t="s">
        <v>154</v>
      </c>
      <c r="G4051" t="s">
        <v>240</v>
      </c>
      <c r="H4051">
        <v>0</v>
      </c>
      <c r="I4051" t="s">
        <v>94</v>
      </c>
      <c r="J4051" t="s">
        <v>24</v>
      </c>
      <c r="K4051">
        <v>607</v>
      </c>
      <c r="L4051" t="s">
        <v>35</v>
      </c>
      <c r="M4051" s="1">
        <v>42579</v>
      </c>
      <c r="N4051" s="1">
        <v>42944</v>
      </c>
      <c r="O4051" t="s">
        <v>26</v>
      </c>
      <c r="P4051" s="1">
        <v>42590.527800925927</v>
      </c>
      <c r="Q4051" s="1">
        <v>42579</v>
      </c>
      <c r="R4051" s="5">
        <v>1</v>
      </c>
    </row>
    <row r="4052" spans="1:18" x14ac:dyDescent="0.25">
      <c r="A4052" t="s">
        <v>3259</v>
      </c>
      <c r="B4052" t="s">
        <v>3260</v>
      </c>
      <c r="C4052">
        <v>2759</v>
      </c>
      <c r="D4052" t="s">
        <v>3261</v>
      </c>
      <c r="E4052" t="s">
        <v>221</v>
      </c>
      <c r="F4052" t="s">
        <v>154</v>
      </c>
      <c r="G4052" t="s">
        <v>224</v>
      </c>
      <c r="H4052">
        <v>0</v>
      </c>
      <c r="I4052" t="s">
        <v>3262</v>
      </c>
      <c r="J4052" t="s">
        <v>27</v>
      </c>
      <c r="K4052">
        <v>1113</v>
      </c>
      <c r="L4052" t="s">
        <v>35</v>
      </c>
      <c r="M4052" s="1">
        <v>42480</v>
      </c>
      <c r="N4052" s="1">
        <v>42845</v>
      </c>
      <c r="O4052" t="s">
        <v>26</v>
      </c>
      <c r="P4052" s="1">
        <v>42606.414606481485</v>
      </c>
      <c r="Q4052" s="1">
        <v>42480</v>
      </c>
      <c r="R4052" s="5">
        <v>1</v>
      </c>
    </row>
    <row r="4053" spans="1:18" x14ac:dyDescent="0.25">
      <c r="A4053" t="s">
        <v>3259</v>
      </c>
      <c r="B4053" t="s">
        <v>3260</v>
      </c>
      <c r="C4053">
        <v>2759</v>
      </c>
      <c r="D4053" t="s">
        <v>3261</v>
      </c>
      <c r="E4053" t="s">
        <v>221</v>
      </c>
      <c r="F4053" t="s">
        <v>154</v>
      </c>
      <c r="G4053" t="s">
        <v>224</v>
      </c>
      <c r="H4053">
        <v>0</v>
      </c>
      <c r="I4053" t="s">
        <v>3262</v>
      </c>
      <c r="J4053" t="s">
        <v>24</v>
      </c>
      <c r="K4053">
        <v>1113</v>
      </c>
      <c r="L4053" t="s">
        <v>35</v>
      </c>
      <c r="M4053" s="1">
        <v>42480</v>
      </c>
      <c r="N4053" s="1">
        <v>42845</v>
      </c>
      <c r="O4053" t="s">
        <v>26</v>
      </c>
      <c r="P4053" s="1">
        <v>42606.414606481485</v>
      </c>
      <c r="Q4053" s="1">
        <v>42480</v>
      </c>
      <c r="R4053" s="5">
        <v>1</v>
      </c>
    </row>
    <row r="4054" spans="1:18" x14ac:dyDescent="0.25">
      <c r="A4054" t="s">
        <v>3203</v>
      </c>
      <c r="B4054" t="s">
        <v>3204</v>
      </c>
      <c r="C4054" t="s">
        <v>99</v>
      </c>
      <c r="D4054" t="s">
        <v>3263</v>
      </c>
      <c r="E4054" t="s">
        <v>1006</v>
      </c>
      <c r="F4054" t="s">
        <v>154</v>
      </c>
      <c r="G4054" t="s">
        <v>206</v>
      </c>
      <c r="H4054">
        <v>1</v>
      </c>
      <c r="I4054" t="s">
        <v>225</v>
      </c>
      <c r="J4054" t="s">
        <v>24</v>
      </c>
      <c r="K4054">
        <v>179</v>
      </c>
      <c r="L4054" t="s">
        <v>35</v>
      </c>
      <c r="M4054" s="1">
        <v>42572</v>
      </c>
      <c r="N4054" s="1">
        <v>42756</v>
      </c>
      <c r="O4054" t="s">
        <v>26</v>
      </c>
      <c r="P4054" s="1">
        <v>42577.501585648148</v>
      </c>
      <c r="Q4054" s="1">
        <v>42572</v>
      </c>
      <c r="R4054" s="5">
        <v>1</v>
      </c>
    </row>
    <row r="4055" spans="1:18" x14ac:dyDescent="0.25">
      <c r="A4055" t="s">
        <v>3203</v>
      </c>
      <c r="B4055" t="s">
        <v>3204</v>
      </c>
      <c r="C4055" t="s">
        <v>99</v>
      </c>
      <c r="D4055" t="s">
        <v>3263</v>
      </c>
      <c r="E4055" t="s">
        <v>1006</v>
      </c>
      <c r="F4055" t="s">
        <v>154</v>
      </c>
      <c r="G4055" t="s">
        <v>206</v>
      </c>
      <c r="H4055">
        <v>1</v>
      </c>
      <c r="I4055" t="s">
        <v>225</v>
      </c>
      <c r="J4055" t="s">
        <v>27</v>
      </c>
      <c r="K4055">
        <v>179</v>
      </c>
      <c r="L4055" t="s">
        <v>35</v>
      </c>
      <c r="M4055" s="1">
        <v>42572</v>
      </c>
      <c r="N4055" s="1">
        <v>42756</v>
      </c>
      <c r="O4055" t="s">
        <v>26</v>
      </c>
      <c r="P4055" s="1">
        <v>42577.501585648148</v>
      </c>
      <c r="Q4055" s="1">
        <v>42572</v>
      </c>
      <c r="R4055" s="5">
        <v>1</v>
      </c>
    </row>
    <row r="4056" spans="1:18" x14ac:dyDescent="0.25">
      <c r="A4056" t="s">
        <v>3203</v>
      </c>
      <c r="B4056" t="s">
        <v>3204</v>
      </c>
      <c r="C4056" t="s">
        <v>99</v>
      </c>
      <c r="D4056" t="s">
        <v>3263</v>
      </c>
      <c r="E4056" t="s">
        <v>1006</v>
      </c>
      <c r="F4056" t="s">
        <v>154</v>
      </c>
      <c r="G4056" t="s">
        <v>206</v>
      </c>
      <c r="H4056">
        <v>1</v>
      </c>
      <c r="I4056" t="s">
        <v>225</v>
      </c>
      <c r="J4056" t="s">
        <v>36</v>
      </c>
      <c r="K4056">
        <v>179</v>
      </c>
      <c r="L4056" t="s">
        <v>35</v>
      </c>
      <c r="M4056" s="1">
        <v>42572</v>
      </c>
      <c r="N4056" s="1">
        <v>42756</v>
      </c>
      <c r="O4056" t="s">
        <v>26</v>
      </c>
      <c r="P4056" s="1">
        <v>42577.501585648148</v>
      </c>
      <c r="Q4056" s="1">
        <v>42572</v>
      </c>
      <c r="R4056" s="5">
        <v>1</v>
      </c>
    </row>
    <row r="4057" spans="1:18" x14ac:dyDescent="0.25">
      <c r="A4057" t="s">
        <v>314</v>
      </c>
      <c r="B4057" t="s">
        <v>315</v>
      </c>
      <c r="C4057">
        <v>1251</v>
      </c>
      <c r="D4057" t="s">
        <v>3264</v>
      </c>
      <c r="E4057" t="s">
        <v>946</v>
      </c>
      <c r="F4057" t="s">
        <v>976</v>
      </c>
      <c r="G4057" t="s">
        <v>245</v>
      </c>
      <c r="H4057">
        <v>0</v>
      </c>
      <c r="I4057" t="s">
        <v>317</v>
      </c>
      <c r="J4057" t="s">
        <v>24</v>
      </c>
      <c r="K4057">
        <v>1978</v>
      </c>
      <c r="L4057" t="s">
        <v>35</v>
      </c>
      <c r="M4057" s="1">
        <v>42495</v>
      </c>
      <c r="N4057" s="1">
        <v>42860</v>
      </c>
      <c r="O4057" t="s">
        <v>26</v>
      </c>
      <c r="P4057" s="1">
        <v>42639.69604166667</v>
      </c>
      <c r="Q4057" s="1">
        <v>42495</v>
      </c>
      <c r="R4057" s="5">
        <v>1</v>
      </c>
    </row>
    <row r="4058" spans="1:18" x14ac:dyDescent="0.25">
      <c r="A4058" t="s">
        <v>314</v>
      </c>
      <c r="B4058" t="s">
        <v>315</v>
      </c>
      <c r="C4058">
        <v>1251</v>
      </c>
      <c r="D4058" t="s">
        <v>3264</v>
      </c>
      <c r="E4058" t="s">
        <v>946</v>
      </c>
      <c r="F4058" t="s">
        <v>976</v>
      </c>
      <c r="G4058" t="s">
        <v>245</v>
      </c>
      <c r="H4058">
        <v>0</v>
      </c>
      <c r="I4058" t="s">
        <v>317</v>
      </c>
      <c r="J4058" t="s">
        <v>27</v>
      </c>
      <c r="K4058">
        <v>1978</v>
      </c>
      <c r="L4058" t="s">
        <v>35</v>
      </c>
      <c r="M4058" s="1">
        <v>42495</v>
      </c>
      <c r="N4058" s="1">
        <v>42860</v>
      </c>
      <c r="O4058" t="s">
        <v>26</v>
      </c>
      <c r="P4058" s="1">
        <v>42639.69604166667</v>
      </c>
      <c r="Q4058" s="1">
        <v>42495</v>
      </c>
      <c r="R4058" s="5">
        <v>1</v>
      </c>
    </row>
    <row r="4059" spans="1:18" x14ac:dyDescent="0.25">
      <c r="A4059" t="s">
        <v>538</v>
      </c>
      <c r="B4059" t="s">
        <v>539</v>
      </c>
      <c r="C4059">
        <v>2148</v>
      </c>
      <c r="D4059" t="s">
        <v>3265</v>
      </c>
      <c r="E4059" t="s">
        <v>946</v>
      </c>
      <c r="F4059" t="s">
        <v>70</v>
      </c>
      <c r="G4059" t="s">
        <v>245</v>
      </c>
      <c r="H4059">
        <v>0</v>
      </c>
      <c r="I4059" t="s">
        <v>107</v>
      </c>
      <c r="J4059" t="s">
        <v>24</v>
      </c>
      <c r="K4059">
        <v>1378</v>
      </c>
      <c r="L4059" t="s">
        <v>35</v>
      </c>
      <c r="M4059" s="1">
        <v>42612</v>
      </c>
      <c r="N4059" s="1">
        <v>42977</v>
      </c>
      <c r="O4059" t="s">
        <v>88</v>
      </c>
      <c r="P4059" s="1">
        <v>42618.391122685185</v>
      </c>
      <c r="Q4059" s="1">
        <v>42612</v>
      </c>
      <c r="R4059" s="5">
        <v>1</v>
      </c>
    </row>
    <row r="4060" spans="1:18" x14ac:dyDescent="0.25">
      <c r="A4060" t="s">
        <v>538</v>
      </c>
      <c r="B4060" t="s">
        <v>539</v>
      </c>
      <c r="C4060">
        <v>2148</v>
      </c>
      <c r="D4060" t="s">
        <v>3265</v>
      </c>
      <c r="E4060" t="s">
        <v>946</v>
      </c>
      <c r="F4060" t="s">
        <v>70</v>
      </c>
      <c r="G4060" t="s">
        <v>245</v>
      </c>
      <c r="H4060">
        <v>0</v>
      </c>
      <c r="I4060" t="s">
        <v>107</v>
      </c>
      <c r="J4060" t="s">
        <v>27</v>
      </c>
      <c r="K4060">
        <v>1378</v>
      </c>
      <c r="L4060" t="s">
        <v>35</v>
      </c>
      <c r="M4060" s="1">
        <v>42612</v>
      </c>
      <c r="N4060" s="1">
        <v>42977</v>
      </c>
      <c r="O4060" t="s">
        <v>88</v>
      </c>
      <c r="P4060" s="1">
        <v>42618.391122685185</v>
      </c>
      <c r="Q4060" s="1">
        <v>42612</v>
      </c>
      <c r="R4060" s="5">
        <v>1</v>
      </c>
    </row>
    <row r="4061" spans="1:18" x14ac:dyDescent="0.25">
      <c r="A4061" t="s">
        <v>114</v>
      </c>
      <c r="B4061" t="s">
        <v>115</v>
      </c>
      <c r="C4061">
        <v>2602</v>
      </c>
      <c r="D4061" t="s">
        <v>3266</v>
      </c>
      <c r="E4061" t="s">
        <v>1069</v>
      </c>
      <c r="F4061" t="s">
        <v>154</v>
      </c>
      <c r="G4061" t="s">
        <v>206</v>
      </c>
      <c r="H4061">
        <v>1</v>
      </c>
      <c r="I4061" t="s">
        <v>854</v>
      </c>
      <c r="J4061" t="s">
        <v>24</v>
      </c>
      <c r="K4061">
        <v>805</v>
      </c>
      <c r="L4061" t="s">
        <v>35</v>
      </c>
      <c r="M4061" s="1">
        <v>42585</v>
      </c>
      <c r="N4061" s="1">
        <v>42769</v>
      </c>
      <c r="O4061" t="s">
        <v>88</v>
      </c>
      <c r="P4061" s="1">
        <v>42593.703483796293</v>
      </c>
      <c r="Q4061" s="1">
        <v>42585</v>
      </c>
      <c r="R4061" s="5">
        <v>1</v>
      </c>
    </row>
    <row r="4062" spans="1:18" x14ac:dyDescent="0.25">
      <c r="A4062" t="s">
        <v>114</v>
      </c>
      <c r="B4062" t="s">
        <v>115</v>
      </c>
      <c r="C4062">
        <v>2602</v>
      </c>
      <c r="D4062" t="s">
        <v>3266</v>
      </c>
      <c r="E4062" t="s">
        <v>1069</v>
      </c>
      <c r="F4062" t="s">
        <v>154</v>
      </c>
      <c r="G4062" t="s">
        <v>206</v>
      </c>
      <c r="H4062">
        <v>1</v>
      </c>
      <c r="I4062" t="s">
        <v>854</v>
      </c>
      <c r="J4062" t="s">
        <v>27</v>
      </c>
      <c r="K4062">
        <v>805</v>
      </c>
      <c r="L4062" t="s">
        <v>35</v>
      </c>
      <c r="M4062" s="1">
        <v>42585</v>
      </c>
      <c r="N4062" s="1">
        <v>42769</v>
      </c>
      <c r="O4062" t="s">
        <v>88</v>
      </c>
      <c r="P4062" s="1">
        <v>42593.703483796293</v>
      </c>
      <c r="Q4062" s="1">
        <v>42585</v>
      </c>
      <c r="R4062" s="5">
        <v>1</v>
      </c>
    </row>
    <row r="4063" spans="1:18" x14ac:dyDescent="0.25">
      <c r="A4063" t="s">
        <v>114</v>
      </c>
      <c r="B4063" t="s">
        <v>115</v>
      </c>
      <c r="C4063">
        <v>2602</v>
      </c>
      <c r="D4063" t="s">
        <v>3266</v>
      </c>
      <c r="E4063" t="s">
        <v>1069</v>
      </c>
      <c r="F4063" t="s">
        <v>154</v>
      </c>
      <c r="G4063" t="s">
        <v>206</v>
      </c>
      <c r="H4063">
        <v>1</v>
      </c>
      <c r="I4063" t="s">
        <v>854</v>
      </c>
      <c r="J4063" t="s">
        <v>36</v>
      </c>
      <c r="K4063">
        <v>805</v>
      </c>
      <c r="L4063" t="s">
        <v>35</v>
      </c>
      <c r="M4063" s="1">
        <v>42585</v>
      </c>
      <c r="N4063" s="1">
        <v>42769</v>
      </c>
      <c r="O4063" t="s">
        <v>88</v>
      </c>
      <c r="P4063" s="1">
        <v>42593.703483796293</v>
      </c>
      <c r="Q4063" s="1">
        <v>42585</v>
      </c>
      <c r="R4063" s="5">
        <v>1</v>
      </c>
    </row>
    <row r="4064" spans="1:18" x14ac:dyDescent="0.25">
      <c r="A4064" t="s">
        <v>2978</v>
      </c>
      <c r="B4064" t="s">
        <v>2979</v>
      </c>
      <c r="C4064">
        <v>2321</v>
      </c>
      <c r="D4064" t="s">
        <v>3267</v>
      </c>
      <c r="E4064" t="s">
        <v>236</v>
      </c>
      <c r="F4064" t="s">
        <v>70</v>
      </c>
      <c r="G4064" t="s">
        <v>2957</v>
      </c>
      <c r="H4064">
        <v>0</v>
      </c>
      <c r="I4064" t="s">
        <v>1699</v>
      </c>
      <c r="J4064" t="s">
        <v>254</v>
      </c>
      <c r="K4064">
        <v>1745</v>
      </c>
      <c r="L4064" t="s">
        <v>35</v>
      </c>
      <c r="M4064" s="1">
        <v>42377</v>
      </c>
      <c r="N4064" s="1">
        <v>42743</v>
      </c>
      <c r="O4064" t="s">
        <v>26</v>
      </c>
      <c r="P4064" s="1">
        <v>42634.519652777781</v>
      </c>
      <c r="Q4064" s="1">
        <v>42377</v>
      </c>
      <c r="R4064" s="5">
        <v>1</v>
      </c>
    </row>
    <row r="4065" spans="1:18" x14ac:dyDescent="0.25">
      <c r="A4065" t="s">
        <v>17</v>
      </c>
      <c r="B4065" t="s">
        <v>18</v>
      </c>
      <c r="C4065">
        <v>1419</v>
      </c>
      <c r="D4065" t="s">
        <v>3268</v>
      </c>
      <c r="E4065" t="s">
        <v>1006</v>
      </c>
      <c r="F4065" t="s">
        <v>70</v>
      </c>
      <c r="G4065" t="s">
        <v>836</v>
      </c>
      <c r="H4065">
        <v>0</v>
      </c>
      <c r="I4065" t="s">
        <v>23</v>
      </c>
      <c r="J4065" t="s">
        <v>24</v>
      </c>
      <c r="K4065">
        <v>724</v>
      </c>
      <c r="L4065" t="s">
        <v>35</v>
      </c>
      <c r="M4065" s="1">
        <v>42500</v>
      </c>
      <c r="N4065" s="1">
        <v>42865</v>
      </c>
      <c r="O4065" t="s">
        <v>88</v>
      </c>
      <c r="P4065" s="1">
        <v>42592.369131944448</v>
      </c>
      <c r="Q4065" s="1">
        <v>42500</v>
      </c>
      <c r="R4065" s="5">
        <v>1</v>
      </c>
    </row>
    <row r="4066" spans="1:18" x14ac:dyDescent="0.25">
      <c r="A4066" t="s">
        <v>17</v>
      </c>
      <c r="B4066" t="s">
        <v>18</v>
      </c>
      <c r="C4066">
        <v>1419</v>
      </c>
      <c r="D4066" t="s">
        <v>3268</v>
      </c>
      <c r="E4066" t="s">
        <v>1006</v>
      </c>
      <c r="F4066" t="s">
        <v>70</v>
      </c>
      <c r="G4066" t="s">
        <v>836</v>
      </c>
      <c r="H4066">
        <v>0</v>
      </c>
      <c r="I4066" t="s">
        <v>23</v>
      </c>
      <c r="J4066" t="s">
        <v>27</v>
      </c>
      <c r="K4066">
        <v>724</v>
      </c>
      <c r="L4066" t="s">
        <v>35</v>
      </c>
      <c r="M4066" s="1">
        <v>42500</v>
      </c>
      <c r="N4066" s="1">
        <v>42865</v>
      </c>
      <c r="O4066" t="s">
        <v>88</v>
      </c>
      <c r="P4066" s="1">
        <v>42592.369131944448</v>
      </c>
      <c r="Q4066" s="1">
        <v>42500</v>
      </c>
      <c r="R4066" s="5">
        <v>1</v>
      </c>
    </row>
    <row r="4067" spans="1:18" x14ac:dyDescent="0.25">
      <c r="A4067" t="s">
        <v>314</v>
      </c>
      <c r="B4067" t="s">
        <v>315</v>
      </c>
      <c r="C4067">
        <v>1251</v>
      </c>
      <c r="D4067" t="s">
        <v>3269</v>
      </c>
      <c r="E4067" t="s">
        <v>1082</v>
      </c>
      <c r="F4067" t="s">
        <v>904</v>
      </c>
      <c r="G4067" t="s">
        <v>3236</v>
      </c>
      <c r="H4067">
        <v>0</v>
      </c>
      <c r="I4067" t="s">
        <v>317</v>
      </c>
      <c r="J4067" t="s">
        <v>24</v>
      </c>
      <c r="K4067">
        <v>1973</v>
      </c>
      <c r="L4067" t="s">
        <v>25</v>
      </c>
      <c r="M4067" s="1">
        <v>42333</v>
      </c>
      <c r="N4067" s="1">
        <v>42699</v>
      </c>
      <c r="O4067" t="s">
        <v>26</v>
      </c>
      <c r="P4067" s="1">
        <v>42639.67</v>
      </c>
      <c r="Q4067" s="1">
        <v>42333</v>
      </c>
      <c r="R4067" s="5">
        <v>1</v>
      </c>
    </row>
    <row r="4068" spans="1:18" x14ac:dyDescent="0.25">
      <c r="A4068" t="s">
        <v>314</v>
      </c>
      <c r="B4068" t="s">
        <v>315</v>
      </c>
      <c r="C4068">
        <v>1251</v>
      </c>
      <c r="D4068" t="s">
        <v>3269</v>
      </c>
      <c r="E4068" t="s">
        <v>1082</v>
      </c>
      <c r="F4068" t="s">
        <v>904</v>
      </c>
      <c r="G4068" t="s">
        <v>3236</v>
      </c>
      <c r="H4068">
        <v>0</v>
      </c>
      <c r="I4068" t="s">
        <v>317</v>
      </c>
      <c r="J4068" t="s">
        <v>27</v>
      </c>
      <c r="K4068">
        <v>1973</v>
      </c>
      <c r="L4068" t="s">
        <v>25</v>
      </c>
      <c r="M4068" s="1">
        <v>42333</v>
      </c>
      <c r="N4068" s="1">
        <v>42699</v>
      </c>
      <c r="O4068" t="s">
        <v>26</v>
      </c>
      <c r="P4068" s="1">
        <v>42639.67</v>
      </c>
      <c r="Q4068" s="1">
        <v>42333</v>
      </c>
      <c r="R4068" s="5">
        <v>1</v>
      </c>
    </row>
    <row r="4069" spans="1:18" x14ac:dyDescent="0.25">
      <c r="A4069" t="s">
        <v>314</v>
      </c>
      <c r="B4069" t="s">
        <v>315</v>
      </c>
      <c r="C4069">
        <v>1251</v>
      </c>
      <c r="D4069" t="s">
        <v>3269</v>
      </c>
      <c r="E4069" t="s">
        <v>1082</v>
      </c>
      <c r="F4069" t="s">
        <v>904</v>
      </c>
      <c r="G4069" t="s">
        <v>3236</v>
      </c>
      <c r="H4069">
        <v>0</v>
      </c>
      <c r="I4069" t="s">
        <v>317</v>
      </c>
      <c r="J4069" t="s">
        <v>27</v>
      </c>
      <c r="K4069">
        <v>2632</v>
      </c>
      <c r="L4069" t="s">
        <v>35</v>
      </c>
      <c r="M4069" s="1">
        <v>42702</v>
      </c>
      <c r="N4069" s="1">
        <v>43067</v>
      </c>
      <c r="O4069" t="s">
        <v>26</v>
      </c>
      <c r="P4069" s="1">
        <v>42702.360277777778</v>
      </c>
      <c r="Q4069" s="1">
        <v>42702</v>
      </c>
      <c r="R4069" s="5">
        <v>1</v>
      </c>
    </row>
    <row r="4070" spans="1:18" x14ac:dyDescent="0.25">
      <c r="A4070" t="s">
        <v>314</v>
      </c>
      <c r="B4070" t="s">
        <v>315</v>
      </c>
      <c r="C4070">
        <v>1251</v>
      </c>
      <c r="D4070" t="s">
        <v>3269</v>
      </c>
      <c r="E4070" t="s">
        <v>1082</v>
      </c>
      <c r="F4070" t="s">
        <v>904</v>
      </c>
      <c r="G4070" t="s">
        <v>3236</v>
      </c>
      <c r="H4070">
        <v>0</v>
      </c>
      <c r="I4070" t="s">
        <v>317</v>
      </c>
      <c r="J4070" t="s">
        <v>24</v>
      </c>
      <c r="K4070">
        <v>2632</v>
      </c>
      <c r="L4070" t="s">
        <v>35</v>
      </c>
      <c r="M4070" s="1">
        <v>42702</v>
      </c>
      <c r="N4070" s="1">
        <v>43067</v>
      </c>
      <c r="O4070" t="s">
        <v>26</v>
      </c>
      <c r="P4070" s="1">
        <v>42702.360277777778</v>
      </c>
      <c r="Q4070" s="1">
        <v>42702</v>
      </c>
      <c r="R4070" s="5">
        <v>1</v>
      </c>
    </row>
    <row r="4071" spans="1:18" x14ac:dyDescent="0.25">
      <c r="A4071" t="s">
        <v>114</v>
      </c>
      <c r="B4071" t="s">
        <v>115</v>
      </c>
      <c r="C4071">
        <v>2602</v>
      </c>
      <c r="D4071" t="s">
        <v>3270</v>
      </c>
      <c r="E4071" t="s">
        <v>1069</v>
      </c>
      <c r="F4071" t="s">
        <v>154</v>
      </c>
      <c r="G4071" t="s">
        <v>206</v>
      </c>
      <c r="H4071">
        <v>0</v>
      </c>
      <c r="I4071" t="s">
        <v>2964</v>
      </c>
      <c r="J4071" t="s">
        <v>24</v>
      </c>
      <c r="K4071">
        <v>2816</v>
      </c>
      <c r="L4071" t="s">
        <v>35</v>
      </c>
      <c r="M4071" s="1">
        <v>42718</v>
      </c>
      <c r="N4071" s="1">
        <v>43083</v>
      </c>
      <c r="O4071" t="s">
        <v>88</v>
      </c>
      <c r="P4071" s="1">
        <v>42732.495046296295</v>
      </c>
      <c r="Q4071" s="1">
        <v>42718</v>
      </c>
      <c r="R4071" s="5">
        <v>1</v>
      </c>
    </row>
    <row r="4072" spans="1:18" x14ac:dyDescent="0.25">
      <c r="A4072" t="s">
        <v>114</v>
      </c>
      <c r="B4072" t="s">
        <v>115</v>
      </c>
      <c r="C4072">
        <v>2602</v>
      </c>
      <c r="D4072" t="s">
        <v>3270</v>
      </c>
      <c r="E4072" t="s">
        <v>1069</v>
      </c>
      <c r="F4072" t="s">
        <v>154</v>
      </c>
      <c r="G4072" t="s">
        <v>206</v>
      </c>
      <c r="H4072">
        <v>0</v>
      </c>
      <c r="I4072" t="s">
        <v>2964</v>
      </c>
      <c r="J4072" t="s">
        <v>27</v>
      </c>
      <c r="K4072">
        <v>2816</v>
      </c>
      <c r="L4072" t="s">
        <v>35</v>
      </c>
      <c r="M4072" s="1">
        <v>42718</v>
      </c>
      <c r="N4072" s="1">
        <v>43083</v>
      </c>
      <c r="O4072" t="s">
        <v>88</v>
      </c>
      <c r="P4072" s="1">
        <v>42732.495046296295</v>
      </c>
      <c r="Q4072" s="1">
        <v>42718</v>
      </c>
      <c r="R4072" s="5">
        <v>1</v>
      </c>
    </row>
    <row r="4073" spans="1:18" x14ac:dyDescent="0.25">
      <c r="A4073" t="s">
        <v>538</v>
      </c>
      <c r="B4073" t="s">
        <v>539</v>
      </c>
      <c r="C4073">
        <v>2148</v>
      </c>
      <c r="D4073" t="s">
        <v>3271</v>
      </c>
      <c r="E4073" t="s">
        <v>236</v>
      </c>
      <c r="F4073" t="s">
        <v>154</v>
      </c>
      <c r="G4073" t="s">
        <v>240</v>
      </c>
      <c r="H4073">
        <v>0</v>
      </c>
      <c r="I4073" t="s">
        <v>107</v>
      </c>
      <c r="J4073" t="s">
        <v>24</v>
      </c>
      <c r="K4073">
        <v>985</v>
      </c>
      <c r="L4073" t="s">
        <v>25</v>
      </c>
      <c r="M4073" s="1">
        <v>42303</v>
      </c>
      <c r="N4073" s="1">
        <v>42669</v>
      </c>
      <c r="O4073" t="s">
        <v>26</v>
      </c>
      <c r="P4073" s="1">
        <v>42599.730717592596</v>
      </c>
      <c r="Q4073" s="1">
        <v>42303</v>
      </c>
      <c r="R4073" s="5">
        <v>1</v>
      </c>
    </row>
    <row r="4074" spans="1:18" x14ac:dyDescent="0.25">
      <c r="A4074" t="s">
        <v>538</v>
      </c>
      <c r="B4074" t="s">
        <v>539</v>
      </c>
      <c r="C4074">
        <v>2148</v>
      </c>
      <c r="D4074" t="s">
        <v>3271</v>
      </c>
      <c r="E4074" t="s">
        <v>236</v>
      </c>
      <c r="F4074" t="s">
        <v>154</v>
      </c>
      <c r="G4074" t="s">
        <v>240</v>
      </c>
      <c r="H4074">
        <v>0</v>
      </c>
      <c r="I4074" t="s">
        <v>107</v>
      </c>
      <c r="J4074" t="s">
        <v>27</v>
      </c>
      <c r="K4074">
        <v>985</v>
      </c>
      <c r="L4074" t="s">
        <v>25</v>
      </c>
      <c r="M4074" s="1">
        <v>42303</v>
      </c>
      <c r="N4074" s="1">
        <v>42669</v>
      </c>
      <c r="O4074" t="s">
        <v>26</v>
      </c>
      <c r="P4074" s="1">
        <v>42599.730717592596</v>
      </c>
      <c r="Q4074" s="1">
        <v>42303</v>
      </c>
      <c r="R4074" s="5">
        <v>1</v>
      </c>
    </row>
    <row r="4075" spans="1:18" x14ac:dyDescent="0.25">
      <c r="A4075" t="s">
        <v>538</v>
      </c>
      <c r="B4075" t="s">
        <v>539</v>
      </c>
      <c r="C4075">
        <v>2148</v>
      </c>
      <c r="D4075" t="s">
        <v>3271</v>
      </c>
      <c r="E4075" t="s">
        <v>236</v>
      </c>
      <c r="F4075" t="s">
        <v>154</v>
      </c>
      <c r="G4075" t="s">
        <v>240</v>
      </c>
      <c r="H4075">
        <v>0</v>
      </c>
      <c r="I4075" t="s">
        <v>107</v>
      </c>
      <c r="J4075" t="s">
        <v>24</v>
      </c>
      <c r="K4075">
        <v>2471</v>
      </c>
      <c r="L4075" t="s">
        <v>35</v>
      </c>
      <c r="M4075" s="1">
        <v>42705</v>
      </c>
      <c r="N4075" s="1">
        <v>43070</v>
      </c>
      <c r="O4075" t="s">
        <v>26</v>
      </c>
      <c r="P4075" s="1">
        <v>42675.721944444442</v>
      </c>
      <c r="Q4075" s="1">
        <v>42705</v>
      </c>
      <c r="R4075" s="5">
        <v>1</v>
      </c>
    </row>
    <row r="4076" spans="1:18" x14ac:dyDescent="0.25">
      <c r="A4076" t="s">
        <v>538</v>
      </c>
      <c r="B4076" t="s">
        <v>539</v>
      </c>
      <c r="C4076">
        <v>2148</v>
      </c>
      <c r="D4076" t="s">
        <v>3271</v>
      </c>
      <c r="E4076" t="s">
        <v>236</v>
      </c>
      <c r="F4076" t="s">
        <v>154</v>
      </c>
      <c r="G4076" t="s">
        <v>240</v>
      </c>
      <c r="H4076">
        <v>0</v>
      </c>
      <c r="I4076" t="s">
        <v>107</v>
      </c>
      <c r="J4076" t="s">
        <v>27</v>
      </c>
      <c r="K4076">
        <v>2471</v>
      </c>
      <c r="L4076" t="s">
        <v>35</v>
      </c>
      <c r="M4076" s="1">
        <v>42705</v>
      </c>
      <c r="N4076" s="1">
        <v>43070</v>
      </c>
      <c r="O4076" t="s">
        <v>26</v>
      </c>
      <c r="P4076" s="1">
        <v>42675.721944444442</v>
      </c>
      <c r="Q4076" s="1">
        <v>42705</v>
      </c>
      <c r="R4076" s="5">
        <v>1</v>
      </c>
    </row>
    <row r="4077" spans="1:18" x14ac:dyDescent="0.25">
      <c r="A4077" t="s">
        <v>3048</v>
      </c>
      <c r="B4077" t="s">
        <v>3049</v>
      </c>
      <c r="C4077">
        <v>1959</v>
      </c>
      <c r="D4077" t="s">
        <v>3272</v>
      </c>
      <c r="E4077" t="s">
        <v>1082</v>
      </c>
      <c r="F4077" t="s">
        <v>32</v>
      </c>
      <c r="G4077" t="s">
        <v>962</v>
      </c>
      <c r="H4077">
        <v>0</v>
      </c>
      <c r="I4077" t="s">
        <v>107</v>
      </c>
      <c r="J4077" t="s">
        <v>27</v>
      </c>
      <c r="K4077">
        <v>362</v>
      </c>
      <c r="L4077" t="s">
        <v>25</v>
      </c>
      <c r="M4077" s="1">
        <v>42291</v>
      </c>
      <c r="N4077" s="1">
        <v>42657</v>
      </c>
      <c r="O4077" t="s">
        <v>26</v>
      </c>
      <c r="P4077" s="1">
        <v>42584.468842592592</v>
      </c>
      <c r="Q4077" s="1">
        <v>42291</v>
      </c>
      <c r="R4077" s="5">
        <v>1</v>
      </c>
    </row>
    <row r="4078" spans="1:18" x14ac:dyDescent="0.25">
      <c r="A4078" t="s">
        <v>3048</v>
      </c>
      <c r="B4078" t="s">
        <v>3049</v>
      </c>
      <c r="C4078">
        <v>1959</v>
      </c>
      <c r="D4078" t="s">
        <v>3272</v>
      </c>
      <c r="E4078" t="s">
        <v>1082</v>
      </c>
      <c r="F4078" t="s">
        <v>32</v>
      </c>
      <c r="G4078" t="s">
        <v>962</v>
      </c>
      <c r="H4078">
        <v>0</v>
      </c>
      <c r="I4078" t="s">
        <v>107</v>
      </c>
      <c r="J4078" t="s">
        <v>24</v>
      </c>
      <c r="K4078">
        <v>362</v>
      </c>
      <c r="L4078" t="s">
        <v>25</v>
      </c>
      <c r="M4078" s="1">
        <v>42291</v>
      </c>
      <c r="N4078" s="1">
        <v>42657</v>
      </c>
      <c r="O4078" t="s">
        <v>26</v>
      </c>
      <c r="P4078" s="1">
        <v>42584.468842592592</v>
      </c>
      <c r="Q4078" s="1">
        <v>42291</v>
      </c>
      <c r="R4078" s="5">
        <v>1</v>
      </c>
    </row>
    <row r="4079" spans="1:18" x14ac:dyDescent="0.25">
      <c r="A4079" t="s">
        <v>3048</v>
      </c>
      <c r="B4079" t="s">
        <v>3049</v>
      </c>
      <c r="C4079">
        <v>1959</v>
      </c>
      <c r="D4079" t="s">
        <v>3272</v>
      </c>
      <c r="E4079" t="s">
        <v>1082</v>
      </c>
      <c r="F4079" t="s">
        <v>32</v>
      </c>
      <c r="G4079" t="s">
        <v>962</v>
      </c>
      <c r="H4079">
        <v>0</v>
      </c>
      <c r="I4079" t="s">
        <v>107</v>
      </c>
      <c r="J4079" t="s">
        <v>27</v>
      </c>
      <c r="K4079">
        <v>2472</v>
      </c>
      <c r="L4079" t="s">
        <v>35</v>
      </c>
      <c r="M4079" s="1">
        <v>42656</v>
      </c>
      <c r="N4079" s="1">
        <v>43021</v>
      </c>
      <c r="O4079" t="s">
        <v>26</v>
      </c>
      <c r="P4079" s="1">
        <v>42677.363229166665</v>
      </c>
      <c r="Q4079" s="1">
        <v>42656</v>
      </c>
      <c r="R4079" s="5">
        <v>1</v>
      </c>
    </row>
    <row r="4080" spans="1:18" x14ac:dyDescent="0.25">
      <c r="A4080" t="s">
        <v>3048</v>
      </c>
      <c r="B4080" t="s">
        <v>3049</v>
      </c>
      <c r="C4080">
        <v>1959</v>
      </c>
      <c r="D4080" t="s">
        <v>3272</v>
      </c>
      <c r="E4080" t="s">
        <v>1082</v>
      </c>
      <c r="F4080" t="s">
        <v>32</v>
      </c>
      <c r="G4080" t="s">
        <v>962</v>
      </c>
      <c r="H4080">
        <v>0</v>
      </c>
      <c r="I4080" t="s">
        <v>107</v>
      </c>
      <c r="J4080" t="s">
        <v>24</v>
      </c>
      <c r="K4080">
        <v>2472</v>
      </c>
      <c r="L4080" t="s">
        <v>35</v>
      </c>
      <c r="M4080" s="1">
        <v>42656</v>
      </c>
      <c r="N4080" s="1">
        <v>43021</v>
      </c>
      <c r="O4080" t="s">
        <v>26</v>
      </c>
      <c r="P4080" s="1">
        <v>42677.363229166665</v>
      </c>
      <c r="Q4080" s="1">
        <v>42656</v>
      </c>
      <c r="R4080" s="5">
        <v>1</v>
      </c>
    </row>
    <row r="4081" spans="1:18" x14ac:dyDescent="0.25">
      <c r="A4081" t="s">
        <v>114</v>
      </c>
      <c r="B4081" t="s">
        <v>115</v>
      </c>
      <c r="C4081">
        <v>2602</v>
      </c>
      <c r="D4081" t="s">
        <v>3273</v>
      </c>
      <c r="E4081" t="s">
        <v>1006</v>
      </c>
      <c r="F4081" t="s">
        <v>154</v>
      </c>
      <c r="G4081" t="s">
        <v>206</v>
      </c>
      <c r="H4081">
        <v>0</v>
      </c>
      <c r="I4081" t="s">
        <v>65</v>
      </c>
      <c r="J4081" t="s">
        <v>24</v>
      </c>
      <c r="K4081">
        <v>445</v>
      </c>
      <c r="L4081" t="s">
        <v>35</v>
      </c>
      <c r="M4081" s="1">
        <v>42579</v>
      </c>
      <c r="N4081" s="1">
        <v>42944</v>
      </c>
      <c r="O4081" t="s">
        <v>26</v>
      </c>
      <c r="P4081" s="1">
        <v>42585.580196759256</v>
      </c>
      <c r="Q4081" s="1">
        <v>42579</v>
      </c>
      <c r="R4081" s="5">
        <v>1</v>
      </c>
    </row>
    <row r="4082" spans="1:18" x14ac:dyDescent="0.25">
      <c r="A4082" t="s">
        <v>114</v>
      </c>
      <c r="B4082" t="s">
        <v>115</v>
      </c>
      <c r="C4082">
        <v>2602</v>
      </c>
      <c r="D4082" t="s">
        <v>3273</v>
      </c>
      <c r="E4082" t="s">
        <v>1006</v>
      </c>
      <c r="F4082" t="s">
        <v>154</v>
      </c>
      <c r="G4082" t="s">
        <v>206</v>
      </c>
      <c r="H4082">
        <v>0</v>
      </c>
      <c r="I4082" t="s">
        <v>65</v>
      </c>
      <c r="J4082" t="s">
        <v>27</v>
      </c>
      <c r="K4082">
        <v>445</v>
      </c>
      <c r="L4082" t="s">
        <v>35</v>
      </c>
      <c r="M4082" s="1">
        <v>42579</v>
      </c>
      <c r="N4082" s="1">
        <v>42944</v>
      </c>
      <c r="O4082" t="s">
        <v>26</v>
      </c>
      <c r="P4082" s="1">
        <v>42585.580196759256</v>
      </c>
      <c r="Q4082" s="1">
        <v>42579</v>
      </c>
      <c r="R4082" s="5">
        <v>1</v>
      </c>
    </row>
    <row r="4083" spans="1:18" x14ac:dyDescent="0.25">
      <c r="A4083" t="s">
        <v>214</v>
      </c>
      <c r="B4083" t="s">
        <v>215</v>
      </c>
      <c r="C4083">
        <v>2261</v>
      </c>
      <c r="D4083" t="s">
        <v>3274</v>
      </c>
      <c r="E4083" t="s">
        <v>1069</v>
      </c>
      <c r="F4083" t="s">
        <v>154</v>
      </c>
      <c r="G4083" t="s">
        <v>206</v>
      </c>
      <c r="H4083">
        <v>0</v>
      </c>
      <c r="I4083" t="s">
        <v>94</v>
      </c>
      <c r="J4083" t="s">
        <v>24</v>
      </c>
      <c r="K4083">
        <v>83</v>
      </c>
      <c r="L4083" t="s">
        <v>25</v>
      </c>
      <c r="M4083" s="1">
        <v>42216</v>
      </c>
      <c r="N4083" s="1">
        <v>42582</v>
      </c>
      <c r="O4083" t="s">
        <v>88</v>
      </c>
      <c r="P4083" s="1">
        <v>42569.672326388885</v>
      </c>
      <c r="Q4083" s="1">
        <v>42216</v>
      </c>
      <c r="R4083" s="5">
        <v>1</v>
      </c>
    </row>
    <row r="4084" spans="1:18" x14ac:dyDescent="0.25">
      <c r="A4084" t="s">
        <v>214</v>
      </c>
      <c r="B4084" t="s">
        <v>215</v>
      </c>
      <c r="C4084">
        <v>2261</v>
      </c>
      <c r="D4084" t="s">
        <v>3274</v>
      </c>
      <c r="E4084" t="s">
        <v>1069</v>
      </c>
      <c r="F4084" t="s">
        <v>154</v>
      </c>
      <c r="G4084" t="s">
        <v>206</v>
      </c>
      <c r="H4084">
        <v>0</v>
      </c>
      <c r="I4084" t="s">
        <v>94</v>
      </c>
      <c r="J4084" t="s">
        <v>27</v>
      </c>
      <c r="K4084">
        <v>83</v>
      </c>
      <c r="L4084" t="s">
        <v>25</v>
      </c>
      <c r="M4084" s="1">
        <v>42216</v>
      </c>
      <c r="N4084" s="1">
        <v>42582</v>
      </c>
      <c r="O4084" t="s">
        <v>88</v>
      </c>
      <c r="P4084" s="1">
        <v>42569.672326388885</v>
      </c>
      <c r="Q4084" s="1">
        <v>42216</v>
      </c>
      <c r="R4084" s="5">
        <v>1</v>
      </c>
    </row>
    <row r="4085" spans="1:18" x14ac:dyDescent="0.25">
      <c r="A4085" t="s">
        <v>2685</v>
      </c>
      <c r="B4085" t="s">
        <v>2686</v>
      </c>
      <c r="C4085">
        <v>1026</v>
      </c>
      <c r="D4085" t="s">
        <v>3275</v>
      </c>
      <c r="E4085" t="s">
        <v>1069</v>
      </c>
      <c r="F4085" t="s">
        <v>70</v>
      </c>
      <c r="G4085" t="s">
        <v>161</v>
      </c>
      <c r="H4085">
        <v>0</v>
      </c>
      <c r="I4085" t="s">
        <v>107</v>
      </c>
      <c r="J4085" t="s">
        <v>24</v>
      </c>
      <c r="K4085">
        <v>541</v>
      </c>
      <c r="L4085" t="s">
        <v>35</v>
      </c>
      <c r="M4085" s="1">
        <v>42551</v>
      </c>
      <c r="N4085" s="1">
        <v>42916</v>
      </c>
      <c r="O4085" t="s">
        <v>26</v>
      </c>
      <c r="P4085" s="1">
        <v>42587.449930555558</v>
      </c>
      <c r="Q4085" s="1">
        <v>42551</v>
      </c>
      <c r="R4085" s="5">
        <v>1</v>
      </c>
    </row>
    <row r="4086" spans="1:18" x14ac:dyDescent="0.25">
      <c r="A4086" t="s">
        <v>2929</v>
      </c>
      <c r="B4086" t="s">
        <v>2930</v>
      </c>
      <c r="C4086">
        <v>2670</v>
      </c>
      <c r="D4086" t="s">
        <v>3276</v>
      </c>
      <c r="E4086" t="s">
        <v>1082</v>
      </c>
      <c r="F4086" t="s">
        <v>52</v>
      </c>
      <c r="G4086" t="s">
        <v>2932</v>
      </c>
      <c r="H4086">
        <v>0</v>
      </c>
      <c r="I4086" t="s">
        <v>399</v>
      </c>
      <c r="J4086" t="s">
        <v>27</v>
      </c>
      <c r="K4086">
        <v>833</v>
      </c>
      <c r="L4086" t="s">
        <v>35</v>
      </c>
      <c r="M4086" s="1">
        <v>42577</v>
      </c>
      <c r="N4086" s="1">
        <v>42942</v>
      </c>
      <c r="O4086" t="s">
        <v>88</v>
      </c>
      <c r="P4086" s="1">
        <v>42594.63685185185</v>
      </c>
      <c r="Q4086" s="1">
        <v>42577</v>
      </c>
      <c r="R4086" s="5">
        <v>1</v>
      </c>
    </row>
    <row r="4087" spans="1:18" x14ac:dyDescent="0.25">
      <c r="A4087" t="s">
        <v>2929</v>
      </c>
      <c r="B4087" t="s">
        <v>2930</v>
      </c>
      <c r="C4087">
        <v>2670</v>
      </c>
      <c r="D4087" t="s">
        <v>3277</v>
      </c>
      <c r="E4087" t="s">
        <v>1082</v>
      </c>
      <c r="F4087" t="s">
        <v>52</v>
      </c>
      <c r="G4087" t="s">
        <v>3278</v>
      </c>
      <c r="H4087">
        <v>0</v>
      </c>
      <c r="I4087" t="s">
        <v>399</v>
      </c>
      <c r="J4087" t="s">
        <v>27</v>
      </c>
      <c r="K4087">
        <v>1223</v>
      </c>
      <c r="L4087" t="s">
        <v>35</v>
      </c>
      <c r="M4087" s="1">
        <v>42585</v>
      </c>
      <c r="N4087" s="1">
        <v>42950</v>
      </c>
      <c r="O4087" t="s">
        <v>26</v>
      </c>
      <c r="P4087" s="1">
        <v>42611.372337962966</v>
      </c>
      <c r="Q4087" s="1">
        <v>42585</v>
      </c>
      <c r="R4087" s="5">
        <v>1</v>
      </c>
    </row>
    <row r="4088" spans="1:18" x14ac:dyDescent="0.25">
      <c r="A4088" t="s">
        <v>2929</v>
      </c>
      <c r="B4088" t="s">
        <v>2930</v>
      </c>
      <c r="C4088">
        <v>2670</v>
      </c>
      <c r="D4088" t="s">
        <v>3279</v>
      </c>
      <c r="E4088" t="s">
        <v>1082</v>
      </c>
      <c r="F4088" t="s">
        <v>52</v>
      </c>
      <c r="G4088" t="s">
        <v>2932</v>
      </c>
      <c r="H4088">
        <v>0</v>
      </c>
      <c r="I4088" t="s">
        <v>399</v>
      </c>
      <c r="J4088" t="s">
        <v>27</v>
      </c>
      <c r="K4088">
        <v>1105</v>
      </c>
      <c r="L4088" t="s">
        <v>35</v>
      </c>
      <c r="M4088" s="1">
        <v>42579</v>
      </c>
      <c r="N4088" s="1">
        <v>42944</v>
      </c>
      <c r="O4088" t="s">
        <v>88</v>
      </c>
      <c r="P4088" s="1">
        <v>42605.67695601852</v>
      </c>
      <c r="Q4088" s="1">
        <v>42579</v>
      </c>
      <c r="R4088" s="5">
        <v>1</v>
      </c>
    </row>
    <row r="4089" spans="1:18" x14ac:dyDescent="0.25">
      <c r="A4089" t="s">
        <v>2929</v>
      </c>
      <c r="B4089" t="s">
        <v>2930</v>
      </c>
      <c r="C4089">
        <v>2670</v>
      </c>
      <c r="D4089" t="s">
        <v>3280</v>
      </c>
      <c r="E4089" t="s">
        <v>1082</v>
      </c>
      <c r="F4089" t="s">
        <v>52</v>
      </c>
      <c r="G4089" t="s">
        <v>2932</v>
      </c>
      <c r="H4089">
        <v>0</v>
      </c>
      <c r="I4089" t="s">
        <v>399</v>
      </c>
      <c r="J4089" t="s">
        <v>27</v>
      </c>
      <c r="K4089">
        <v>1283</v>
      </c>
      <c r="L4089" t="s">
        <v>35</v>
      </c>
      <c r="M4089" s="1">
        <v>42597</v>
      </c>
      <c r="N4089" s="1">
        <v>42962</v>
      </c>
      <c r="O4089" t="s">
        <v>26</v>
      </c>
      <c r="P4089" s="1">
        <v>42613.513310185182</v>
      </c>
      <c r="Q4089" s="1">
        <v>42597</v>
      </c>
      <c r="R4089" s="5">
        <v>1</v>
      </c>
    </row>
    <row r="4090" spans="1:18" x14ac:dyDescent="0.25">
      <c r="A4090" t="s">
        <v>2929</v>
      </c>
      <c r="B4090" t="s">
        <v>2930</v>
      </c>
      <c r="C4090">
        <v>2670</v>
      </c>
      <c r="D4090" t="s">
        <v>3281</v>
      </c>
      <c r="E4090" t="s">
        <v>1082</v>
      </c>
      <c r="F4090" t="s">
        <v>52</v>
      </c>
      <c r="G4090" t="s">
        <v>3278</v>
      </c>
      <c r="H4090">
        <v>0</v>
      </c>
      <c r="I4090" t="s">
        <v>399</v>
      </c>
      <c r="J4090" t="s">
        <v>27</v>
      </c>
      <c r="K4090">
        <v>1196</v>
      </c>
      <c r="L4090" t="s">
        <v>35</v>
      </c>
      <c r="M4090" s="1">
        <v>42611</v>
      </c>
      <c r="N4090" s="1">
        <v>42976</v>
      </c>
      <c r="O4090" t="s">
        <v>26</v>
      </c>
      <c r="P4090" s="1">
        <v>42608.553888888891</v>
      </c>
      <c r="Q4090" s="1">
        <v>42611</v>
      </c>
      <c r="R4090" s="5">
        <v>1</v>
      </c>
    </row>
    <row r="4091" spans="1:18" x14ac:dyDescent="0.25">
      <c r="A4091" t="s">
        <v>2929</v>
      </c>
      <c r="B4091" t="s">
        <v>2930</v>
      </c>
      <c r="C4091">
        <v>2670</v>
      </c>
      <c r="D4091" t="s">
        <v>3282</v>
      </c>
      <c r="E4091" t="s">
        <v>1082</v>
      </c>
      <c r="F4091" t="s">
        <v>52</v>
      </c>
      <c r="G4091" t="s">
        <v>2932</v>
      </c>
      <c r="H4091">
        <v>0</v>
      </c>
      <c r="I4091" t="s">
        <v>399</v>
      </c>
      <c r="J4091" t="s">
        <v>27</v>
      </c>
      <c r="K4091">
        <v>843</v>
      </c>
      <c r="L4091" t="s">
        <v>35</v>
      </c>
      <c r="M4091" s="1">
        <v>42570</v>
      </c>
      <c r="N4091" s="1">
        <v>42935</v>
      </c>
      <c r="O4091" t="s">
        <v>88</v>
      </c>
      <c r="P4091" s="1">
        <v>42594.651666666665</v>
      </c>
      <c r="Q4091" s="1">
        <v>42570</v>
      </c>
      <c r="R4091" s="5">
        <v>1</v>
      </c>
    </row>
    <row r="4092" spans="1:18" x14ac:dyDescent="0.25">
      <c r="A4092" t="s">
        <v>2929</v>
      </c>
      <c r="B4092" t="s">
        <v>2930</v>
      </c>
      <c r="C4092">
        <v>2670</v>
      </c>
      <c r="D4092" t="s">
        <v>3283</v>
      </c>
      <c r="E4092" t="s">
        <v>1082</v>
      </c>
      <c r="F4092" t="s">
        <v>52</v>
      </c>
      <c r="G4092" t="s">
        <v>2932</v>
      </c>
      <c r="H4092">
        <v>0</v>
      </c>
      <c r="I4092" t="s">
        <v>399</v>
      </c>
      <c r="J4092" t="s">
        <v>27</v>
      </c>
      <c r="K4092">
        <v>831</v>
      </c>
      <c r="L4092" t="s">
        <v>35</v>
      </c>
      <c r="M4092" s="1">
        <v>42558</v>
      </c>
      <c r="N4092" s="1">
        <v>42923</v>
      </c>
      <c r="O4092" t="s">
        <v>88</v>
      </c>
      <c r="P4092" s="1">
        <v>42594.629976851851</v>
      </c>
      <c r="Q4092" s="1">
        <v>42558</v>
      </c>
      <c r="R4092" s="5">
        <v>1</v>
      </c>
    </row>
    <row r="4093" spans="1:18" x14ac:dyDescent="0.25">
      <c r="A4093" t="s">
        <v>2929</v>
      </c>
      <c r="B4093" t="s">
        <v>2930</v>
      </c>
      <c r="C4093">
        <v>2670</v>
      </c>
      <c r="D4093" t="s">
        <v>3284</v>
      </c>
      <c r="E4093" t="s">
        <v>1082</v>
      </c>
      <c r="F4093" t="s">
        <v>52</v>
      </c>
      <c r="G4093" t="s">
        <v>3278</v>
      </c>
      <c r="H4093">
        <v>0</v>
      </c>
      <c r="I4093" t="s">
        <v>399</v>
      </c>
      <c r="J4093" t="s">
        <v>27</v>
      </c>
      <c r="K4093">
        <v>1200</v>
      </c>
      <c r="L4093" t="s">
        <v>35</v>
      </c>
      <c r="M4093" s="1">
        <v>42607</v>
      </c>
      <c r="N4093" s="1">
        <v>42972</v>
      </c>
      <c r="O4093" t="s">
        <v>26</v>
      </c>
      <c r="P4093" s="1">
        <v>42608.55574074074</v>
      </c>
      <c r="Q4093" s="1">
        <v>42607</v>
      </c>
      <c r="R4093" s="5">
        <v>1</v>
      </c>
    </row>
    <row r="4094" spans="1:18" x14ac:dyDescent="0.25">
      <c r="A4094" t="s">
        <v>2929</v>
      </c>
      <c r="B4094" t="s">
        <v>2930</v>
      </c>
      <c r="C4094">
        <v>2670</v>
      </c>
      <c r="D4094" t="s">
        <v>3285</v>
      </c>
      <c r="E4094" t="s">
        <v>1082</v>
      </c>
      <c r="F4094" t="s">
        <v>52</v>
      </c>
      <c r="G4094" t="s">
        <v>2932</v>
      </c>
      <c r="H4094">
        <v>0</v>
      </c>
      <c r="I4094" t="s">
        <v>399</v>
      </c>
      <c r="J4094" t="s">
        <v>27</v>
      </c>
      <c r="K4094">
        <v>1422</v>
      </c>
      <c r="L4094" t="s">
        <v>35</v>
      </c>
      <c r="M4094" s="1">
        <v>42625</v>
      </c>
      <c r="N4094" s="1">
        <v>42990</v>
      </c>
      <c r="O4094" t="s">
        <v>26</v>
      </c>
      <c r="P4094" s="1">
        <v>42621.628831018519</v>
      </c>
      <c r="Q4094" s="1">
        <v>42625</v>
      </c>
      <c r="R4094" s="5">
        <v>1</v>
      </c>
    </row>
    <row r="4095" spans="1:18" x14ac:dyDescent="0.25">
      <c r="A4095" t="s">
        <v>3286</v>
      </c>
      <c r="B4095" t="s">
        <v>3287</v>
      </c>
      <c r="C4095">
        <v>2413</v>
      </c>
      <c r="D4095" t="s">
        <v>3288</v>
      </c>
      <c r="E4095" t="s">
        <v>1006</v>
      </c>
      <c r="F4095" t="s">
        <v>154</v>
      </c>
      <c r="G4095" t="s">
        <v>222</v>
      </c>
      <c r="H4095">
        <v>0</v>
      </c>
      <c r="I4095" t="s">
        <v>301</v>
      </c>
      <c r="J4095" t="s">
        <v>24</v>
      </c>
      <c r="K4095">
        <v>1727</v>
      </c>
      <c r="L4095" t="s">
        <v>35</v>
      </c>
      <c r="M4095" s="1">
        <v>42478</v>
      </c>
      <c r="N4095" s="1">
        <v>42843</v>
      </c>
      <c r="O4095" t="s">
        <v>26</v>
      </c>
      <c r="P4095" s="1">
        <v>42633.654444444444</v>
      </c>
      <c r="Q4095" s="1">
        <v>42478</v>
      </c>
      <c r="R4095" s="5">
        <v>1</v>
      </c>
    </row>
    <row r="4096" spans="1:18" x14ac:dyDescent="0.25">
      <c r="A4096" t="s">
        <v>3286</v>
      </c>
      <c r="B4096" t="s">
        <v>3287</v>
      </c>
      <c r="C4096">
        <v>2413</v>
      </c>
      <c r="D4096" t="s">
        <v>3288</v>
      </c>
      <c r="E4096" t="s">
        <v>1006</v>
      </c>
      <c r="F4096" t="s">
        <v>154</v>
      </c>
      <c r="G4096" t="s">
        <v>222</v>
      </c>
      <c r="H4096">
        <v>0</v>
      </c>
      <c r="I4096" t="s">
        <v>301</v>
      </c>
      <c r="J4096" t="s">
        <v>27</v>
      </c>
      <c r="K4096">
        <v>1727</v>
      </c>
      <c r="L4096" t="s">
        <v>35</v>
      </c>
      <c r="M4096" s="1">
        <v>42478</v>
      </c>
      <c r="N4096" s="1">
        <v>42843</v>
      </c>
      <c r="O4096" t="s">
        <v>26</v>
      </c>
      <c r="P4096" s="1">
        <v>42633.654444444444</v>
      </c>
      <c r="Q4096" s="1">
        <v>42478</v>
      </c>
      <c r="R4096" s="5">
        <v>1</v>
      </c>
    </row>
    <row r="4097" spans="1:18" x14ac:dyDescent="0.25">
      <c r="A4097" t="s">
        <v>3289</v>
      </c>
      <c r="B4097" t="s">
        <v>3290</v>
      </c>
      <c r="C4097">
        <v>1744</v>
      </c>
      <c r="D4097" t="s">
        <v>3291</v>
      </c>
      <c r="E4097" t="s">
        <v>1069</v>
      </c>
      <c r="F4097" t="s">
        <v>696</v>
      </c>
      <c r="G4097" t="s">
        <v>2899</v>
      </c>
      <c r="H4097">
        <v>0</v>
      </c>
      <c r="I4097" t="s">
        <v>3292</v>
      </c>
      <c r="J4097" t="s">
        <v>27</v>
      </c>
      <c r="K4097">
        <v>1252</v>
      </c>
      <c r="L4097" t="s">
        <v>25</v>
      </c>
      <c r="M4097" s="1">
        <v>42339</v>
      </c>
      <c r="N4097" s="1">
        <v>42705</v>
      </c>
      <c r="O4097" t="s">
        <v>26</v>
      </c>
      <c r="P4097" s="1">
        <v>42612.584444444445</v>
      </c>
      <c r="Q4097" s="1">
        <v>42339</v>
      </c>
      <c r="R4097" s="5">
        <v>1</v>
      </c>
    </row>
    <row r="4098" spans="1:18" x14ac:dyDescent="0.25">
      <c r="A4098" t="s">
        <v>214</v>
      </c>
      <c r="B4098" t="s">
        <v>215</v>
      </c>
      <c r="C4098">
        <v>2261</v>
      </c>
      <c r="D4098" t="s">
        <v>3293</v>
      </c>
      <c r="E4098" t="s">
        <v>946</v>
      </c>
      <c r="F4098" t="s">
        <v>52</v>
      </c>
      <c r="G4098" t="s">
        <v>3294</v>
      </c>
      <c r="H4098">
        <v>0</v>
      </c>
      <c r="I4098" t="s">
        <v>94</v>
      </c>
      <c r="J4098" t="s">
        <v>27</v>
      </c>
      <c r="K4098">
        <v>90</v>
      </c>
      <c r="L4098" t="s">
        <v>25</v>
      </c>
      <c r="M4098" s="1">
        <v>42292</v>
      </c>
      <c r="N4098" s="1">
        <v>42658</v>
      </c>
      <c r="O4098" t="s">
        <v>26</v>
      </c>
      <c r="P4098" s="1">
        <v>42570.383692129632</v>
      </c>
      <c r="Q4098" s="1">
        <v>42292</v>
      </c>
      <c r="R4098" s="5">
        <v>1</v>
      </c>
    </row>
    <row r="4099" spans="1:18" x14ac:dyDescent="0.25">
      <c r="A4099" t="s">
        <v>214</v>
      </c>
      <c r="B4099" t="s">
        <v>215</v>
      </c>
      <c r="C4099">
        <v>2261</v>
      </c>
      <c r="D4099" t="s">
        <v>3293</v>
      </c>
      <c r="E4099" t="s">
        <v>946</v>
      </c>
      <c r="F4099" t="s">
        <v>52</v>
      </c>
      <c r="G4099" t="s">
        <v>3294</v>
      </c>
      <c r="H4099">
        <v>0</v>
      </c>
      <c r="I4099" t="s">
        <v>94</v>
      </c>
      <c r="J4099" t="s">
        <v>24</v>
      </c>
      <c r="K4099">
        <v>90</v>
      </c>
      <c r="L4099" t="s">
        <v>25</v>
      </c>
      <c r="M4099" s="1">
        <v>42292</v>
      </c>
      <c r="N4099" s="1">
        <v>42658</v>
      </c>
      <c r="O4099" t="s">
        <v>26</v>
      </c>
      <c r="P4099" s="1">
        <v>42570.383692129632</v>
      </c>
      <c r="Q4099" s="1">
        <v>42292</v>
      </c>
      <c r="R4099" s="5">
        <v>1</v>
      </c>
    </row>
    <row r="4100" spans="1:18" x14ac:dyDescent="0.25">
      <c r="A4100" t="s">
        <v>214</v>
      </c>
      <c r="B4100" t="s">
        <v>215</v>
      </c>
      <c r="C4100">
        <v>2261</v>
      </c>
      <c r="D4100" t="s">
        <v>3293</v>
      </c>
      <c r="E4100" t="s">
        <v>946</v>
      </c>
      <c r="F4100" t="s">
        <v>52</v>
      </c>
      <c r="G4100" t="s">
        <v>3294</v>
      </c>
      <c r="H4100">
        <v>0</v>
      </c>
      <c r="I4100" t="s">
        <v>94</v>
      </c>
      <c r="J4100" t="s">
        <v>27</v>
      </c>
      <c r="K4100">
        <v>2398</v>
      </c>
      <c r="L4100" t="s">
        <v>35</v>
      </c>
      <c r="M4100" s="1">
        <v>42664</v>
      </c>
      <c r="N4100" s="1">
        <v>43029</v>
      </c>
      <c r="O4100" t="s">
        <v>26</v>
      </c>
      <c r="P4100" s="1">
        <v>42669.356215277781</v>
      </c>
      <c r="Q4100" s="1">
        <v>42664</v>
      </c>
      <c r="R4100" s="5">
        <v>1</v>
      </c>
    </row>
    <row r="4101" spans="1:18" x14ac:dyDescent="0.25">
      <c r="A4101" t="s">
        <v>214</v>
      </c>
      <c r="B4101" t="s">
        <v>215</v>
      </c>
      <c r="C4101">
        <v>2261</v>
      </c>
      <c r="D4101" t="s">
        <v>3293</v>
      </c>
      <c r="E4101" t="s">
        <v>946</v>
      </c>
      <c r="F4101" t="s">
        <v>52</v>
      </c>
      <c r="G4101" t="s">
        <v>3294</v>
      </c>
      <c r="H4101">
        <v>0</v>
      </c>
      <c r="I4101" t="s">
        <v>94</v>
      </c>
      <c r="J4101" t="s">
        <v>24</v>
      </c>
      <c r="K4101">
        <v>2398</v>
      </c>
      <c r="L4101" t="s">
        <v>35</v>
      </c>
      <c r="M4101" s="1">
        <v>42664</v>
      </c>
      <c r="N4101" s="1">
        <v>43029</v>
      </c>
      <c r="O4101" t="s">
        <v>26</v>
      </c>
      <c r="P4101" s="1">
        <v>42669.356215277781</v>
      </c>
      <c r="Q4101" s="1">
        <v>42664</v>
      </c>
      <c r="R4101" s="5">
        <v>1</v>
      </c>
    </row>
    <row r="4102" spans="1:18" x14ac:dyDescent="0.25">
      <c r="A4102" t="s">
        <v>214</v>
      </c>
      <c r="B4102" t="s">
        <v>215</v>
      </c>
      <c r="C4102">
        <v>2261</v>
      </c>
      <c r="D4102" t="s">
        <v>3295</v>
      </c>
      <c r="E4102" t="s">
        <v>946</v>
      </c>
      <c r="F4102" t="s">
        <v>52</v>
      </c>
      <c r="G4102" t="s">
        <v>3294</v>
      </c>
      <c r="H4102">
        <v>0</v>
      </c>
      <c r="I4102" t="s">
        <v>94</v>
      </c>
      <c r="J4102" t="s">
        <v>24</v>
      </c>
      <c r="K4102">
        <v>91</v>
      </c>
      <c r="L4102" t="s">
        <v>25</v>
      </c>
      <c r="M4102" s="1">
        <v>42286</v>
      </c>
      <c r="N4102" s="1">
        <v>42652</v>
      </c>
      <c r="O4102" t="s">
        <v>26</v>
      </c>
      <c r="P4102" s="1">
        <v>42570.385810185187</v>
      </c>
      <c r="Q4102" s="1">
        <v>42286</v>
      </c>
      <c r="R4102" s="5">
        <v>1</v>
      </c>
    </row>
    <row r="4103" spans="1:18" x14ac:dyDescent="0.25">
      <c r="A4103" t="s">
        <v>214</v>
      </c>
      <c r="B4103" t="s">
        <v>215</v>
      </c>
      <c r="C4103">
        <v>2261</v>
      </c>
      <c r="D4103" t="s">
        <v>3295</v>
      </c>
      <c r="E4103" t="s">
        <v>946</v>
      </c>
      <c r="F4103" t="s">
        <v>52</v>
      </c>
      <c r="G4103" t="s">
        <v>3294</v>
      </c>
      <c r="H4103">
        <v>0</v>
      </c>
      <c r="I4103" t="s">
        <v>94</v>
      </c>
      <c r="J4103" t="s">
        <v>27</v>
      </c>
      <c r="K4103">
        <v>91</v>
      </c>
      <c r="L4103" t="s">
        <v>25</v>
      </c>
      <c r="M4103" s="1">
        <v>42286</v>
      </c>
      <c r="N4103" s="1">
        <v>42652</v>
      </c>
      <c r="O4103" t="s">
        <v>26</v>
      </c>
      <c r="P4103" s="1">
        <v>42570.385810185187</v>
      </c>
      <c r="Q4103" s="1">
        <v>42286</v>
      </c>
      <c r="R4103" s="5">
        <v>1</v>
      </c>
    </row>
    <row r="4104" spans="1:18" x14ac:dyDescent="0.25">
      <c r="A4104" t="s">
        <v>214</v>
      </c>
      <c r="B4104" t="s">
        <v>215</v>
      </c>
      <c r="C4104">
        <v>2261</v>
      </c>
      <c r="D4104" t="s">
        <v>3295</v>
      </c>
      <c r="E4104" t="s">
        <v>946</v>
      </c>
      <c r="F4104" t="s">
        <v>52</v>
      </c>
      <c r="G4104" t="s">
        <v>3294</v>
      </c>
      <c r="H4104">
        <v>0</v>
      </c>
      <c r="I4104" t="s">
        <v>94</v>
      </c>
      <c r="J4104" t="s">
        <v>24</v>
      </c>
      <c r="K4104">
        <v>2409</v>
      </c>
      <c r="L4104" t="s">
        <v>35</v>
      </c>
      <c r="M4104" s="1">
        <v>42663</v>
      </c>
      <c r="N4104" s="1">
        <v>43028</v>
      </c>
      <c r="O4104" t="s">
        <v>26</v>
      </c>
      <c r="P4104" s="1">
        <v>42670.375543981485</v>
      </c>
      <c r="Q4104" s="1">
        <v>42663</v>
      </c>
      <c r="R4104" s="5">
        <v>1</v>
      </c>
    </row>
    <row r="4105" spans="1:18" x14ac:dyDescent="0.25">
      <c r="A4105" t="s">
        <v>214</v>
      </c>
      <c r="B4105" t="s">
        <v>215</v>
      </c>
      <c r="C4105">
        <v>2261</v>
      </c>
      <c r="D4105" t="s">
        <v>3295</v>
      </c>
      <c r="E4105" t="s">
        <v>946</v>
      </c>
      <c r="F4105" t="s">
        <v>52</v>
      </c>
      <c r="G4105" t="s">
        <v>3294</v>
      </c>
      <c r="H4105">
        <v>0</v>
      </c>
      <c r="I4105" t="s">
        <v>94</v>
      </c>
      <c r="J4105" t="s">
        <v>27</v>
      </c>
      <c r="K4105">
        <v>2409</v>
      </c>
      <c r="L4105" t="s">
        <v>35</v>
      </c>
      <c r="M4105" s="1">
        <v>42663</v>
      </c>
      <c r="N4105" s="1">
        <v>43028</v>
      </c>
      <c r="O4105" t="s">
        <v>26</v>
      </c>
      <c r="P4105" s="1">
        <v>42670.375543981485</v>
      </c>
      <c r="Q4105" s="1">
        <v>42663</v>
      </c>
      <c r="R4105" s="5">
        <v>1</v>
      </c>
    </row>
    <row r="4106" spans="1:18" x14ac:dyDescent="0.25">
      <c r="A4106" t="s">
        <v>214</v>
      </c>
      <c r="B4106" t="s">
        <v>215</v>
      </c>
      <c r="C4106">
        <v>2261</v>
      </c>
      <c r="D4106" t="s">
        <v>3296</v>
      </c>
      <c r="E4106" t="s">
        <v>946</v>
      </c>
      <c r="F4106" t="s">
        <v>52</v>
      </c>
      <c r="G4106" t="s">
        <v>3294</v>
      </c>
      <c r="H4106">
        <v>0</v>
      </c>
      <c r="I4106" t="s">
        <v>94</v>
      </c>
      <c r="J4106" t="s">
        <v>24</v>
      </c>
      <c r="K4106">
        <v>89</v>
      </c>
      <c r="L4106" t="s">
        <v>25</v>
      </c>
      <c r="M4106" s="1">
        <v>42237</v>
      </c>
      <c r="N4106" s="1">
        <v>42603</v>
      </c>
      <c r="O4106" t="s">
        <v>26</v>
      </c>
      <c r="P4106" s="1">
        <v>42570.376481481479</v>
      </c>
      <c r="Q4106" s="1">
        <v>42237</v>
      </c>
      <c r="R4106" s="5">
        <v>1</v>
      </c>
    </row>
    <row r="4107" spans="1:18" x14ac:dyDescent="0.25">
      <c r="A4107" t="s">
        <v>214</v>
      </c>
      <c r="B4107" t="s">
        <v>215</v>
      </c>
      <c r="C4107">
        <v>2261</v>
      </c>
      <c r="D4107" t="s">
        <v>3296</v>
      </c>
      <c r="E4107" t="s">
        <v>946</v>
      </c>
      <c r="F4107" t="s">
        <v>52</v>
      </c>
      <c r="G4107" t="s">
        <v>3294</v>
      </c>
      <c r="H4107">
        <v>0</v>
      </c>
      <c r="I4107" t="s">
        <v>94</v>
      </c>
      <c r="J4107" t="s">
        <v>27</v>
      </c>
      <c r="K4107">
        <v>89</v>
      </c>
      <c r="L4107" t="s">
        <v>25</v>
      </c>
      <c r="M4107" s="1">
        <v>42237</v>
      </c>
      <c r="N4107" s="1">
        <v>42603</v>
      </c>
      <c r="O4107" t="s">
        <v>26</v>
      </c>
      <c r="P4107" s="1">
        <v>42570.376481481479</v>
      </c>
      <c r="Q4107" s="1">
        <v>42237</v>
      </c>
      <c r="R4107" s="5">
        <v>1</v>
      </c>
    </row>
    <row r="4108" spans="1:18" x14ac:dyDescent="0.25">
      <c r="A4108" t="s">
        <v>214</v>
      </c>
      <c r="B4108" t="s">
        <v>215</v>
      </c>
      <c r="C4108">
        <v>2261</v>
      </c>
      <c r="D4108" t="s">
        <v>3296</v>
      </c>
      <c r="E4108" t="s">
        <v>946</v>
      </c>
      <c r="F4108" t="s">
        <v>52</v>
      </c>
      <c r="G4108" t="s">
        <v>3294</v>
      </c>
      <c r="H4108">
        <v>0</v>
      </c>
      <c r="I4108" t="s">
        <v>94</v>
      </c>
      <c r="J4108" t="s">
        <v>27</v>
      </c>
      <c r="K4108">
        <v>1403</v>
      </c>
      <c r="L4108" t="s">
        <v>35</v>
      </c>
      <c r="M4108" s="1">
        <v>42614</v>
      </c>
      <c r="N4108" s="1">
        <v>42979</v>
      </c>
      <c r="O4108" t="s">
        <v>26</v>
      </c>
      <c r="P4108" s="1">
        <v>42619.435023148151</v>
      </c>
      <c r="Q4108" s="1">
        <v>42614</v>
      </c>
      <c r="R4108" s="5">
        <v>1</v>
      </c>
    </row>
    <row r="4109" spans="1:18" x14ac:dyDescent="0.25">
      <c r="A4109" t="s">
        <v>214</v>
      </c>
      <c r="B4109" t="s">
        <v>215</v>
      </c>
      <c r="C4109">
        <v>2261</v>
      </c>
      <c r="D4109" t="s">
        <v>3296</v>
      </c>
      <c r="E4109" t="s">
        <v>946</v>
      </c>
      <c r="F4109" t="s">
        <v>52</v>
      </c>
      <c r="G4109" t="s">
        <v>3294</v>
      </c>
      <c r="H4109">
        <v>0</v>
      </c>
      <c r="I4109" t="s">
        <v>94</v>
      </c>
      <c r="J4109" t="s">
        <v>24</v>
      </c>
      <c r="K4109">
        <v>1403</v>
      </c>
      <c r="L4109" t="s">
        <v>35</v>
      </c>
      <c r="M4109" s="1">
        <v>42614</v>
      </c>
      <c r="N4109" s="1">
        <v>42979</v>
      </c>
      <c r="O4109" t="s">
        <v>26</v>
      </c>
      <c r="P4109" s="1">
        <v>42619.435023148151</v>
      </c>
      <c r="Q4109" s="1">
        <v>42614</v>
      </c>
      <c r="R4109" s="5">
        <v>1</v>
      </c>
    </row>
    <row r="4110" spans="1:18" x14ac:dyDescent="0.25">
      <c r="A4110" t="s">
        <v>3082</v>
      </c>
      <c r="B4110" t="s">
        <v>3083</v>
      </c>
      <c r="C4110">
        <v>2131</v>
      </c>
      <c r="D4110" t="s">
        <v>3297</v>
      </c>
      <c r="E4110" t="s">
        <v>1006</v>
      </c>
      <c r="F4110" t="s">
        <v>52</v>
      </c>
      <c r="G4110" t="s">
        <v>1070</v>
      </c>
      <c r="H4110">
        <v>0</v>
      </c>
      <c r="I4110" t="s">
        <v>203</v>
      </c>
      <c r="J4110" t="s">
        <v>24</v>
      </c>
      <c r="K4110">
        <v>1986</v>
      </c>
      <c r="L4110" t="s">
        <v>35</v>
      </c>
      <c r="M4110" s="1">
        <v>42506</v>
      </c>
      <c r="N4110" s="1">
        <v>42871</v>
      </c>
      <c r="O4110" t="s">
        <v>88</v>
      </c>
      <c r="P4110" s="1">
        <v>42639.733888888892</v>
      </c>
      <c r="Q4110" s="1">
        <v>42506</v>
      </c>
      <c r="R4110" s="5">
        <v>1</v>
      </c>
    </row>
    <row r="4111" spans="1:18" x14ac:dyDescent="0.25">
      <c r="A4111" t="s">
        <v>3082</v>
      </c>
      <c r="B4111" t="s">
        <v>3083</v>
      </c>
      <c r="C4111">
        <v>2131</v>
      </c>
      <c r="D4111" t="s">
        <v>3297</v>
      </c>
      <c r="E4111" t="s">
        <v>1006</v>
      </c>
      <c r="F4111" t="s">
        <v>52</v>
      </c>
      <c r="G4111" t="s">
        <v>1070</v>
      </c>
      <c r="H4111">
        <v>0</v>
      </c>
      <c r="I4111" t="s">
        <v>203</v>
      </c>
      <c r="J4111" t="s">
        <v>27</v>
      </c>
      <c r="K4111">
        <v>1986</v>
      </c>
      <c r="L4111" t="s">
        <v>35</v>
      </c>
      <c r="M4111" s="1">
        <v>42506</v>
      </c>
      <c r="N4111" s="1">
        <v>42871</v>
      </c>
      <c r="O4111" t="s">
        <v>88</v>
      </c>
      <c r="P4111" s="1">
        <v>42639.733888888892</v>
      </c>
      <c r="Q4111" s="1">
        <v>42506</v>
      </c>
      <c r="R4111" s="5">
        <v>1</v>
      </c>
    </row>
    <row r="4112" spans="1:18" x14ac:dyDescent="0.25">
      <c r="A4112" t="s">
        <v>1909</v>
      </c>
      <c r="B4112" t="s">
        <v>1910</v>
      </c>
      <c r="C4112">
        <v>2626</v>
      </c>
      <c r="D4112" t="s">
        <v>3298</v>
      </c>
      <c r="E4112" t="s">
        <v>1069</v>
      </c>
      <c r="F4112" t="s">
        <v>70</v>
      </c>
      <c r="G4112" t="s">
        <v>3219</v>
      </c>
      <c r="H4112">
        <v>0</v>
      </c>
      <c r="I4112" t="s">
        <v>328</v>
      </c>
      <c r="J4112" t="s">
        <v>27</v>
      </c>
      <c r="K4112">
        <v>774</v>
      </c>
      <c r="L4112" t="s">
        <v>25</v>
      </c>
      <c r="M4112" s="1">
        <v>42346</v>
      </c>
      <c r="N4112" s="1">
        <v>42712</v>
      </c>
      <c r="O4112" t="s">
        <v>26</v>
      </c>
      <c r="P4112" s="1">
        <v>42593.307858796295</v>
      </c>
      <c r="Q4112" s="1">
        <v>42346</v>
      </c>
      <c r="R4112" s="5">
        <v>1</v>
      </c>
    </row>
    <row r="4113" spans="1:18" x14ac:dyDescent="0.25">
      <c r="A4113" t="s">
        <v>1909</v>
      </c>
      <c r="B4113" t="s">
        <v>1910</v>
      </c>
      <c r="C4113">
        <v>2626</v>
      </c>
      <c r="D4113" t="s">
        <v>3298</v>
      </c>
      <c r="E4113" t="s">
        <v>1069</v>
      </c>
      <c r="F4113" t="s">
        <v>70</v>
      </c>
      <c r="G4113" t="s">
        <v>3219</v>
      </c>
      <c r="H4113">
        <v>0</v>
      </c>
      <c r="I4113" t="s">
        <v>328</v>
      </c>
      <c r="J4113" t="s">
        <v>24</v>
      </c>
      <c r="K4113">
        <v>774</v>
      </c>
      <c r="L4113" t="s">
        <v>25</v>
      </c>
      <c r="M4113" s="1">
        <v>42346</v>
      </c>
      <c r="N4113" s="1">
        <v>42712</v>
      </c>
      <c r="O4113" t="s">
        <v>26</v>
      </c>
      <c r="P4113" s="1">
        <v>42593.307858796295</v>
      </c>
      <c r="Q4113" s="1">
        <v>42346</v>
      </c>
      <c r="R4113" s="5">
        <v>1</v>
      </c>
    </row>
    <row r="4114" spans="1:18" x14ac:dyDescent="0.25">
      <c r="A4114" t="s">
        <v>3190</v>
      </c>
      <c r="B4114" t="s">
        <v>3191</v>
      </c>
      <c r="C4114">
        <v>1741</v>
      </c>
      <c r="D4114" t="s">
        <v>3299</v>
      </c>
      <c r="E4114" t="s">
        <v>1069</v>
      </c>
      <c r="F4114" t="s">
        <v>70</v>
      </c>
      <c r="G4114" t="s">
        <v>3300</v>
      </c>
      <c r="H4114">
        <v>1</v>
      </c>
      <c r="I4114" t="s">
        <v>107</v>
      </c>
      <c r="J4114" t="s">
        <v>36</v>
      </c>
      <c r="K4114">
        <v>993</v>
      </c>
      <c r="L4114" t="s">
        <v>35</v>
      </c>
      <c r="M4114" s="1">
        <v>42577</v>
      </c>
      <c r="N4114" s="1">
        <v>42761</v>
      </c>
      <c r="O4114" t="s">
        <v>26</v>
      </c>
      <c r="P4114" s="1">
        <v>42600.40724537037</v>
      </c>
      <c r="Q4114" s="1">
        <v>42577</v>
      </c>
      <c r="R4114" s="5">
        <v>1</v>
      </c>
    </row>
    <row r="4115" spans="1:18" x14ac:dyDescent="0.25">
      <c r="A4115" t="s">
        <v>2546</v>
      </c>
      <c r="B4115" t="s">
        <v>2547</v>
      </c>
      <c r="C4115">
        <v>1098</v>
      </c>
      <c r="D4115" t="s">
        <v>3301</v>
      </c>
      <c r="E4115" t="s">
        <v>1006</v>
      </c>
      <c r="F4115" t="s">
        <v>70</v>
      </c>
      <c r="G4115" t="s">
        <v>579</v>
      </c>
      <c r="H4115">
        <v>0</v>
      </c>
      <c r="I4115" t="s">
        <v>107</v>
      </c>
      <c r="J4115" t="s">
        <v>24</v>
      </c>
      <c r="K4115">
        <v>107</v>
      </c>
      <c r="L4115" t="s">
        <v>101</v>
      </c>
      <c r="M4115" s="1">
        <v>42312</v>
      </c>
      <c r="N4115" s="1">
        <v>42678</v>
      </c>
      <c r="O4115" t="s">
        <v>26</v>
      </c>
      <c r="P4115" s="1">
        <v>42570.592731481483</v>
      </c>
      <c r="Q4115" s="1">
        <v>42312</v>
      </c>
      <c r="R4115" s="5">
        <v>1</v>
      </c>
    </row>
    <row r="4116" spans="1:18" x14ac:dyDescent="0.25">
      <c r="A4116" t="s">
        <v>2546</v>
      </c>
      <c r="B4116" t="s">
        <v>2547</v>
      </c>
      <c r="C4116">
        <v>1098</v>
      </c>
      <c r="D4116" t="s">
        <v>3301</v>
      </c>
      <c r="E4116" t="s">
        <v>1006</v>
      </c>
      <c r="F4116" t="s">
        <v>70</v>
      </c>
      <c r="G4116" t="s">
        <v>579</v>
      </c>
      <c r="H4116">
        <v>0</v>
      </c>
      <c r="I4116" t="s">
        <v>107</v>
      </c>
      <c r="J4116" t="s">
        <v>27</v>
      </c>
      <c r="K4116">
        <v>107</v>
      </c>
      <c r="L4116" t="s">
        <v>101</v>
      </c>
      <c r="M4116" s="1">
        <v>42312</v>
      </c>
      <c r="N4116" s="1">
        <v>42678</v>
      </c>
      <c r="O4116" t="s">
        <v>26</v>
      </c>
      <c r="P4116" s="1">
        <v>42570.592731481483</v>
      </c>
      <c r="Q4116" s="1">
        <v>42312</v>
      </c>
      <c r="R4116" s="5">
        <v>1</v>
      </c>
    </row>
    <row r="4117" spans="1:18" x14ac:dyDescent="0.25">
      <c r="A4117" t="s">
        <v>2546</v>
      </c>
      <c r="B4117" t="s">
        <v>2547</v>
      </c>
      <c r="C4117">
        <v>1098</v>
      </c>
      <c r="D4117" t="s">
        <v>3301</v>
      </c>
      <c r="E4117" t="s">
        <v>1006</v>
      </c>
      <c r="F4117" t="s">
        <v>70</v>
      </c>
      <c r="G4117" t="s">
        <v>579</v>
      </c>
      <c r="H4117">
        <v>0</v>
      </c>
      <c r="I4117" t="s">
        <v>107</v>
      </c>
      <c r="J4117" t="s">
        <v>24</v>
      </c>
      <c r="K4117">
        <v>2479</v>
      </c>
      <c r="L4117" t="s">
        <v>35</v>
      </c>
      <c r="M4117" s="1">
        <v>42677</v>
      </c>
      <c r="N4117" s="1">
        <v>43042</v>
      </c>
      <c r="O4117" t="s">
        <v>26</v>
      </c>
      <c r="P4117" s="1">
        <v>42678.476435185185</v>
      </c>
      <c r="Q4117" s="1">
        <v>42677</v>
      </c>
      <c r="R4117" s="5">
        <v>1</v>
      </c>
    </row>
    <row r="4118" spans="1:18" x14ac:dyDescent="0.25">
      <c r="A4118" t="s">
        <v>2546</v>
      </c>
      <c r="B4118" t="s">
        <v>2547</v>
      </c>
      <c r="C4118">
        <v>1098</v>
      </c>
      <c r="D4118" t="s">
        <v>3301</v>
      </c>
      <c r="E4118" t="s">
        <v>1006</v>
      </c>
      <c r="F4118" t="s">
        <v>70</v>
      </c>
      <c r="G4118" t="s">
        <v>579</v>
      </c>
      <c r="H4118">
        <v>0</v>
      </c>
      <c r="I4118" t="s">
        <v>107</v>
      </c>
      <c r="J4118" t="s">
        <v>27</v>
      </c>
      <c r="K4118">
        <v>2479</v>
      </c>
      <c r="L4118" t="s">
        <v>35</v>
      </c>
      <c r="M4118" s="1">
        <v>42677</v>
      </c>
      <c r="N4118" s="1">
        <v>43042</v>
      </c>
      <c r="O4118" t="s">
        <v>26</v>
      </c>
      <c r="P4118" s="1">
        <v>42678.476435185185</v>
      </c>
      <c r="Q4118" s="1">
        <v>42677</v>
      </c>
      <c r="R4118" s="5">
        <v>1</v>
      </c>
    </row>
    <row r="4119" spans="1:18" x14ac:dyDescent="0.25">
      <c r="A4119" t="s">
        <v>355</v>
      </c>
      <c r="B4119" t="s">
        <v>356</v>
      </c>
      <c r="C4119">
        <v>1384</v>
      </c>
      <c r="D4119" t="s">
        <v>3302</v>
      </c>
      <c r="E4119" t="s">
        <v>221</v>
      </c>
      <c r="F4119" t="s">
        <v>154</v>
      </c>
      <c r="G4119" t="s">
        <v>240</v>
      </c>
      <c r="H4119">
        <v>0</v>
      </c>
      <c r="I4119" t="s">
        <v>107</v>
      </c>
      <c r="J4119" t="s">
        <v>24</v>
      </c>
      <c r="K4119">
        <v>2195</v>
      </c>
      <c r="L4119" t="s">
        <v>35</v>
      </c>
      <c r="M4119" s="1">
        <v>42459</v>
      </c>
      <c r="N4119" s="1">
        <v>42824</v>
      </c>
      <c r="O4119" t="s">
        <v>26</v>
      </c>
      <c r="P4119" s="1">
        <v>42643.394849537035</v>
      </c>
      <c r="Q4119" s="1">
        <v>42459</v>
      </c>
      <c r="R4119" s="5">
        <v>1</v>
      </c>
    </row>
    <row r="4120" spans="1:18" x14ac:dyDescent="0.25">
      <c r="A4120" t="s">
        <v>355</v>
      </c>
      <c r="B4120" t="s">
        <v>356</v>
      </c>
      <c r="C4120">
        <v>1384</v>
      </c>
      <c r="D4120" t="s">
        <v>3302</v>
      </c>
      <c r="E4120" t="s">
        <v>221</v>
      </c>
      <c r="F4120" t="s">
        <v>154</v>
      </c>
      <c r="G4120" t="s">
        <v>240</v>
      </c>
      <c r="H4120">
        <v>0</v>
      </c>
      <c r="I4120" t="s">
        <v>107</v>
      </c>
      <c r="J4120" t="s">
        <v>27</v>
      </c>
      <c r="K4120">
        <v>2195</v>
      </c>
      <c r="L4120" t="s">
        <v>35</v>
      </c>
      <c r="M4120" s="1">
        <v>42459</v>
      </c>
      <c r="N4120" s="1">
        <v>42824</v>
      </c>
      <c r="O4120" t="s">
        <v>26</v>
      </c>
      <c r="P4120" s="1">
        <v>42643.394849537035</v>
      </c>
      <c r="Q4120" s="1">
        <v>42459</v>
      </c>
      <c r="R4120" s="5">
        <v>1</v>
      </c>
    </row>
    <row r="4121" spans="1:18" x14ac:dyDescent="0.25">
      <c r="A4121" t="s">
        <v>355</v>
      </c>
      <c r="B4121" t="s">
        <v>356</v>
      </c>
      <c r="C4121">
        <v>1384</v>
      </c>
      <c r="D4121" t="s">
        <v>3302</v>
      </c>
      <c r="E4121" t="s">
        <v>221</v>
      </c>
      <c r="F4121" t="s">
        <v>154</v>
      </c>
      <c r="G4121" t="s">
        <v>240</v>
      </c>
      <c r="H4121">
        <v>0</v>
      </c>
      <c r="I4121" t="s">
        <v>107</v>
      </c>
      <c r="J4121" t="s">
        <v>36</v>
      </c>
      <c r="K4121">
        <v>2195</v>
      </c>
      <c r="L4121" t="s">
        <v>35</v>
      </c>
      <c r="M4121" s="1">
        <v>42459</v>
      </c>
      <c r="N4121" s="1">
        <v>42824</v>
      </c>
      <c r="O4121" t="s">
        <v>26</v>
      </c>
      <c r="P4121" s="1">
        <v>42643.394849537035</v>
      </c>
      <c r="Q4121" s="1">
        <v>42459</v>
      </c>
      <c r="R4121" s="5">
        <v>1</v>
      </c>
    </row>
    <row r="4122" spans="1:18" x14ac:dyDescent="0.25">
      <c r="A4122" t="s">
        <v>3303</v>
      </c>
      <c r="B4122" t="s">
        <v>3304</v>
      </c>
      <c r="C4122">
        <v>2910</v>
      </c>
      <c r="D4122" t="s">
        <v>3305</v>
      </c>
      <c r="E4122" t="s">
        <v>1006</v>
      </c>
      <c r="F4122" t="s">
        <v>154</v>
      </c>
      <c r="G4122" t="s">
        <v>206</v>
      </c>
      <c r="H4122">
        <v>1</v>
      </c>
      <c r="I4122" t="s">
        <v>1279</v>
      </c>
      <c r="J4122" t="s">
        <v>24</v>
      </c>
      <c r="K4122">
        <v>57</v>
      </c>
      <c r="L4122" t="s">
        <v>35</v>
      </c>
      <c r="M4122" s="1">
        <v>42559</v>
      </c>
      <c r="N4122" s="1">
        <v>42743</v>
      </c>
      <c r="O4122" t="s">
        <v>26</v>
      </c>
      <c r="P4122" s="1">
        <v>42566.448229166665</v>
      </c>
      <c r="Q4122" s="1">
        <v>42559</v>
      </c>
      <c r="R4122" s="5">
        <v>1</v>
      </c>
    </row>
    <row r="4123" spans="1:18" x14ac:dyDescent="0.25">
      <c r="A4123" t="s">
        <v>3303</v>
      </c>
      <c r="B4123" t="s">
        <v>3304</v>
      </c>
      <c r="C4123">
        <v>2910</v>
      </c>
      <c r="D4123" t="s">
        <v>3305</v>
      </c>
      <c r="E4123" t="s">
        <v>1006</v>
      </c>
      <c r="F4123" t="s">
        <v>154</v>
      </c>
      <c r="G4123" t="s">
        <v>206</v>
      </c>
      <c r="H4123">
        <v>1</v>
      </c>
      <c r="I4123" t="s">
        <v>1279</v>
      </c>
      <c r="J4123" t="s">
        <v>27</v>
      </c>
      <c r="K4123">
        <v>57</v>
      </c>
      <c r="L4123" t="s">
        <v>35</v>
      </c>
      <c r="M4123" s="1">
        <v>42559</v>
      </c>
      <c r="N4123" s="1">
        <v>42743</v>
      </c>
      <c r="O4123" t="s">
        <v>26</v>
      </c>
      <c r="P4123" s="1">
        <v>42566.448229166665</v>
      </c>
      <c r="Q4123" s="1">
        <v>42559</v>
      </c>
      <c r="R4123" s="5">
        <v>1</v>
      </c>
    </row>
    <row r="4124" spans="1:18" x14ac:dyDescent="0.25">
      <c r="A4124" t="s">
        <v>3303</v>
      </c>
      <c r="B4124" t="s">
        <v>3304</v>
      </c>
      <c r="C4124">
        <v>2910</v>
      </c>
      <c r="D4124" t="s">
        <v>3305</v>
      </c>
      <c r="E4124" t="s">
        <v>1006</v>
      </c>
      <c r="F4124" t="s">
        <v>154</v>
      </c>
      <c r="G4124" t="s">
        <v>206</v>
      </c>
      <c r="H4124">
        <v>1</v>
      </c>
      <c r="I4124" t="s">
        <v>1279</v>
      </c>
      <c r="J4124" t="s">
        <v>36</v>
      </c>
      <c r="K4124">
        <v>57</v>
      </c>
      <c r="L4124" t="s">
        <v>35</v>
      </c>
      <c r="M4124" s="1">
        <v>42559</v>
      </c>
      <c r="N4124" s="1">
        <v>42743</v>
      </c>
      <c r="O4124" t="s">
        <v>26</v>
      </c>
      <c r="P4124" s="1">
        <v>42566.448229166665</v>
      </c>
      <c r="Q4124" s="1">
        <v>42559</v>
      </c>
      <c r="R4124" s="5">
        <v>1</v>
      </c>
    </row>
    <row r="4125" spans="1:18" x14ac:dyDescent="0.25">
      <c r="A4125" t="s">
        <v>61</v>
      </c>
      <c r="B4125" t="s">
        <v>62</v>
      </c>
      <c r="C4125">
        <v>1861</v>
      </c>
      <c r="D4125" t="s">
        <v>3306</v>
      </c>
      <c r="E4125" t="s">
        <v>1006</v>
      </c>
      <c r="F4125" t="s">
        <v>154</v>
      </c>
      <c r="G4125" t="s">
        <v>206</v>
      </c>
      <c r="H4125">
        <v>0</v>
      </c>
      <c r="I4125" t="s">
        <v>65</v>
      </c>
      <c r="J4125" t="s">
        <v>24</v>
      </c>
      <c r="K4125">
        <v>770</v>
      </c>
      <c r="L4125" t="s">
        <v>35</v>
      </c>
      <c r="M4125" s="1">
        <v>42547</v>
      </c>
      <c r="N4125" s="1">
        <v>42912</v>
      </c>
      <c r="O4125" t="s">
        <v>26</v>
      </c>
      <c r="P4125" s="1">
        <v>42592.684490740743</v>
      </c>
      <c r="Q4125" s="1">
        <v>42547</v>
      </c>
      <c r="R4125" s="5">
        <v>1</v>
      </c>
    </row>
    <row r="4126" spans="1:18" x14ac:dyDescent="0.25">
      <c r="A4126" t="s">
        <v>3307</v>
      </c>
      <c r="B4126" t="s">
        <v>3308</v>
      </c>
      <c r="C4126">
        <v>1217</v>
      </c>
      <c r="D4126" t="s">
        <v>3309</v>
      </c>
      <c r="E4126" t="s">
        <v>221</v>
      </c>
      <c r="F4126" t="s">
        <v>154</v>
      </c>
      <c r="G4126" t="s">
        <v>240</v>
      </c>
      <c r="H4126">
        <v>0</v>
      </c>
      <c r="I4126" t="s">
        <v>107</v>
      </c>
      <c r="J4126" t="s">
        <v>24</v>
      </c>
      <c r="K4126">
        <v>1471</v>
      </c>
      <c r="L4126" t="s">
        <v>35</v>
      </c>
      <c r="M4126" s="1">
        <v>42535</v>
      </c>
      <c r="N4126" s="1">
        <v>42900</v>
      </c>
      <c r="O4126" t="s">
        <v>26</v>
      </c>
      <c r="P4126" s="1">
        <v>42625.423530092594</v>
      </c>
      <c r="Q4126" s="1">
        <v>42535</v>
      </c>
      <c r="R4126" s="5">
        <v>1</v>
      </c>
    </row>
    <row r="4127" spans="1:18" x14ac:dyDescent="0.25">
      <c r="A4127" t="s">
        <v>3307</v>
      </c>
      <c r="B4127" t="s">
        <v>3308</v>
      </c>
      <c r="C4127">
        <v>1217</v>
      </c>
      <c r="D4127" t="s">
        <v>3309</v>
      </c>
      <c r="E4127" t="s">
        <v>221</v>
      </c>
      <c r="F4127" t="s">
        <v>154</v>
      </c>
      <c r="G4127" t="s">
        <v>240</v>
      </c>
      <c r="H4127">
        <v>0</v>
      </c>
      <c r="I4127" t="s">
        <v>107</v>
      </c>
      <c r="J4127" t="s">
        <v>27</v>
      </c>
      <c r="K4127">
        <v>1471</v>
      </c>
      <c r="L4127" t="s">
        <v>35</v>
      </c>
      <c r="M4127" s="1">
        <v>42535</v>
      </c>
      <c r="N4127" s="1">
        <v>42900</v>
      </c>
      <c r="O4127" t="s">
        <v>26</v>
      </c>
      <c r="P4127" s="1">
        <v>42625.423530092594</v>
      </c>
      <c r="Q4127" s="1">
        <v>42535</v>
      </c>
      <c r="R4127" s="5">
        <v>1</v>
      </c>
    </row>
    <row r="4128" spans="1:18" x14ac:dyDescent="0.25">
      <c r="A4128" t="s">
        <v>114</v>
      </c>
      <c r="B4128" t="s">
        <v>115</v>
      </c>
      <c r="C4128">
        <v>2602</v>
      </c>
      <c r="D4128" t="s">
        <v>3310</v>
      </c>
      <c r="E4128" t="s">
        <v>1006</v>
      </c>
      <c r="F4128" t="s">
        <v>154</v>
      </c>
      <c r="G4128" t="s">
        <v>206</v>
      </c>
      <c r="H4128">
        <v>1</v>
      </c>
      <c r="I4128" t="s">
        <v>271</v>
      </c>
      <c r="J4128" t="s">
        <v>24</v>
      </c>
      <c r="K4128">
        <v>473</v>
      </c>
      <c r="L4128" t="s">
        <v>101</v>
      </c>
      <c r="M4128" s="1">
        <v>42576</v>
      </c>
      <c r="N4128" s="1">
        <v>42760</v>
      </c>
      <c r="O4128" t="s">
        <v>26</v>
      </c>
      <c r="P4128" s="1">
        <v>42586.356782407405</v>
      </c>
      <c r="Q4128" s="1">
        <v>42576</v>
      </c>
      <c r="R4128" s="5">
        <v>1</v>
      </c>
    </row>
    <row r="4129" spans="1:18" x14ac:dyDescent="0.25">
      <c r="A4129" t="s">
        <v>114</v>
      </c>
      <c r="B4129" t="s">
        <v>115</v>
      </c>
      <c r="C4129">
        <v>2602</v>
      </c>
      <c r="D4129" t="s">
        <v>3310</v>
      </c>
      <c r="E4129" t="s">
        <v>1006</v>
      </c>
      <c r="F4129" t="s">
        <v>154</v>
      </c>
      <c r="G4129" t="s">
        <v>206</v>
      </c>
      <c r="H4129">
        <v>1</v>
      </c>
      <c r="I4129" t="s">
        <v>271</v>
      </c>
      <c r="J4129" t="s">
        <v>27</v>
      </c>
      <c r="K4129">
        <v>473</v>
      </c>
      <c r="L4129" t="s">
        <v>101</v>
      </c>
      <c r="M4129" s="1">
        <v>42576</v>
      </c>
      <c r="N4129" s="1">
        <v>42760</v>
      </c>
      <c r="O4129" t="s">
        <v>26</v>
      </c>
      <c r="P4129" s="1">
        <v>42586.356782407405</v>
      </c>
      <c r="Q4129" s="1">
        <v>42576</v>
      </c>
      <c r="R4129" s="5">
        <v>1</v>
      </c>
    </row>
    <row r="4130" spans="1:18" x14ac:dyDescent="0.25">
      <c r="A4130" t="s">
        <v>114</v>
      </c>
      <c r="B4130" t="s">
        <v>115</v>
      </c>
      <c r="C4130">
        <v>2602</v>
      </c>
      <c r="D4130" t="s">
        <v>3310</v>
      </c>
      <c r="E4130" t="s">
        <v>1006</v>
      </c>
      <c r="F4130" t="s">
        <v>154</v>
      </c>
      <c r="G4130" t="s">
        <v>206</v>
      </c>
      <c r="H4130">
        <v>1</v>
      </c>
      <c r="I4130" t="s">
        <v>271</v>
      </c>
      <c r="J4130" t="s">
        <v>36</v>
      </c>
      <c r="K4130">
        <v>473</v>
      </c>
      <c r="L4130" t="s">
        <v>101</v>
      </c>
      <c r="M4130" s="1">
        <v>42576</v>
      </c>
      <c r="N4130" s="1">
        <v>42760</v>
      </c>
      <c r="O4130" t="s">
        <v>26</v>
      </c>
      <c r="P4130" s="1">
        <v>42586.356782407405</v>
      </c>
      <c r="Q4130" s="1">
        <v>42576</v>
      </c>
      <c r="R4130" s="5">
        <v>1</v>
      </c>
    </row>
    <row r="4131" spans="1:18" x14ac:dyDescent="0.25">
      <c r="A4131" t="s">
        <v>3311</v>
      </c>
      <c r="B4131" t="s">
        <v>3312</v>
      </c>
      <c r="C4131">
        <v>1520</v>
      </c>
      <c r="D4131" t="s">
        <v>3313</v>
      </c>
      <c r="E4131" t="s">
        <v>236</v>
      </c>
      <c r="F4131" t="s">
        <v>154</v>
      </c>
      <c r="G4131" t="s">
        <v>240</v>
      </c>
      <c r="H4131">
        <v>0</v>
      </c>
      <c r="I4131" t="s">
        <v>107</v>
      </c>
      <c r="J4131" t="s">
        <v>24</v>
      </c>
      <c r="K4131">
        <v>1792</v>
      </c>
      <c r="L4131" t="s">
        <v>35</v>
      </c>
      <c r="M4131" s="1">
        <v>42527</v>
      </c>
      <c r="N4131" s="1">
        <v>42892</v>
      </c>
      <c r="O4131" t="s">
        <v>26</v>
      </c>
      <c r="P4131" s="1">
        <v>42635.489988425928</v>
      </c>
      <c r="Q4131" s="1">
        <v>42527</v>
      </c>
      <c r="R4131" s="5">
        <v>1</v>
      </c>
    </row>
    <row r="4132" spans="1:18" x14ac:dyDescent="0.25">
      <c r="A4132" t="s">
        <v>3311</v>
      </c>
      <c r="B4132" t="s">
        <v>3312</v>
      </c>
      <c r="C4132">
        <v>1520</v>
      </c>
      <c r="D4132" t="s">
        <v>3313</v>
      </c>
      <c r="E4132" t="s">
        <v>236</v>
      </c>
      <c r="F4132" t="s">
        <v>154</v>
      </c>
      <c r="G4132" t="s">
        <v>240</v>
      </c>
      <c r="H4132">
        <v>0</v>
      </c>
      <c r="I4132" t="s">
        <v>107</v>
      </c>
      <c r="J4132" t="s">
        <v>27</v>
      </c>
      <c r="K4132">
        <v>1792</v>
      </c>
      <c r="L4132" t="s">
        <v>35</v>
      </c>
      <c r="M4132" s="1">
        <v>42527</v>
      </c>
      <c r="N4132" s="1">
        <v>42892</v>
      </c>
      <c r="O4132" t="s">
        <v>26</v>
      </c>
      <c r="P4132" s="1">
        <v>42635.489988425928</v>
      </c>
      <c r="Q4132" s="1">
        <v>42527</v>
      </c>
      <c r="R4132" s="5">
        <v>1</v>
      </c>
    </row>
    <row r="4133" spans="1:18" x14ac:dyDescent="0.25">
      <c r="A4133" t="s">
        <v>1752</v>
      </c>
      <c r="B4133" t="s">
        <v>1753</v>
      </c>
      <c r="C4133">
        <v>1301</v>
      </c>
      <c r="D4133" t="s">
        <v>3314</v>
      </c>
      <c r="E4133" t="s">
        <v>1006</v>
      </c>
      <c r="F4133" t="s">
        <v>154</v>
      </c>
      <c r="G4133" t="s">
        <v>222</v>
      </c>
      <c r="H4133">
        <v>0</v>
      </c>
      <c r="I4133" t="s">
        <v>301</v>
      </c>
      <c r="J4133" t="s">
        <v>24</v>
      </c>
      <c r="K4133">
        <v>1803</v>
      </c>
      <c r="L4133" t="s">
        <v>101</v>
      </c>
      <c r="M4133" s="1">
        <v>42317</v>
      </c>
      <c r="N4133" s="1">
        <v>42683</v>
      </c>
      <c r="O4133" t="s">
        <v>26</v>
      </c>
      <c r="P4133" s="1">
        <v>42635.524814814817</v>
      </c>
      <c r="Q4133" s="1">
        <v>42317</v>
      </c>
      <c r="R4133" s="5">
        <v>1</v>
      </c>
    </row>
    <row r="4134" spans="1:18" x14ac:dyDescent="0.25">
      <c r="A4134" t="s">
        <v>1752</v>
      </c>
      <c r="B4134" t="s">
        <v>1753</v>
      </c>
      <c r="C4134">
        <v>1301</v>
      </c>
      <c r="D4134" t="s">
        <v>3314</v>
      </c>
      <c r="E4134" t="s">
        <v>1006</v>
      </c>
      <c r="F4134" t="s">
        <v>154</v>
      </c>
      <c r="G4134" t="s">
        <v>222</v>
      </c>
      <c r="H4134">
        <v>0</v>
      </c>
      <c r="I4134" t="s">
        <v>301</v>
      </c>
      <c r="J4134" t="s">
        <v>27</v>
      </c>
      <c r="K4134">
        <v>1803</v>
      </c>
      <c r="L4134" t="s">
        <v>101</v>
      </c>
      <c r="M4134" s="1">
        <v>42317</v>
      </c>
      <c r="N4134" s="1">
        <v>42683</v>
      </c>
      <c r="O4134" t="s">
        <v>26</v>
      </c>
      <c r="P4134" s="1">
        <v>42635.524814814817</v>
      </c>
      <c r="Q4134" s="1">
        <v>42317</v>
      </c>
      <c r="R4134" s="5">
        <v>1</v>
      </c>
    </row>
    <row r="4135" spans="1:18" x14ac:dyDescent="0.25">
      <c r="A4135" t="s">
        <v>1752</v>
      </c>
      <c r="B4135" t="s">
        <v>1753</v>
      </c>
      <c r="C4135">
        <v>1301</v>
      </c>
      <c r="D4135" t="s">
        <v>3314</v>
      </c>
      <c r="E4135" t="s">
        <v>1006</v>
      </c>
      <c r="F4135" t="s">
        <v>154</v>
      </c>
      <c r="G4135" t="s">
        <v>222</v>
      </c>
      <c r="H4135">
        <v>0</v>
      </c>
      <c r="I4135" t="s">
        <v>301</v>
      </c>
      <c r="J4135" t="s">
        <v>24</v>
      </c>
      <c r="K4135">
        <v>2508</v>
      </c>
      <c r="L4135" t="s">
        <v>35</v>
      </c>
      <c r="M4135" s="1">
        <v>42544</v>
      </c>
      <c r="N4135" s="1">
        <v>42909</v>
      </c>
      <c r="O4135" t="s">
        <v>26</v>
      </c>
      <c r="P4135" s="1">
        <v>42683.337141203701</v>
      </c>
      <c r="Q4135" s="1">
        <v>42544</v>
      </c>
      <c r="R4135" s="5">
        <v>1</v>
      </c>
    </row>
    <row r="4136" spans="1:18" x14ac:dyDescent="0.25">
      <c r="A4136" t="s">
        <v>1752</v>
      </c>
      <c r="B4136" t="s">
        <v>1753</v>
      </c>
      <c r="C4136">
        <v>1301</v>
      </c>
      <c r="D4136" t="s">
        <v>3314</v>
      </c>
      <c r="E4136" t="s">
        <v>1006</v>
      </c>
      <c r="F4136" t="s">
        <v>154</v>
      </c>
      <c r="G4136" t="s">
        <v>222</v>
      </c>
      <c r="H4136">
        <v>0</v>
      </c>
      <c r="I4136" t="s">
        <v>301</v>
      </c>
      <c r="J4136" t="s">
        <v>27</v>
      </c>
      <c r="K4136">
        <v>2508</v>
      </c>
      <c r="L4136" t="s">
        <v>35</v>
      </c>
      <c r="M4136" s="1">
        <v>42544</v>
      </c>
      <c r="N4136" s="1">
        <v>42909</v>
      </c>
      <c r="O4136" t="s">
        <v>26</v>
      </c>
      <c r="P4136" s="1">
        <v>42683.337141203701</v>
      </c>
      <c r="Q4136" s="1">
        <v>42544</v>
      </c>
      <c r="R4136" s="5">
        <v>1</v>
      </c>
    </row>
    <row r="4137" spans="1:18" x14ac:dyDescent="0.25">
      <c r="A4137" t="s">
        <v>28</v>
      </c>
      <c r="B4137" t="s">
        <v>29</v>
      </c>
      <c r="C4137">
        <v>1862</v>
      </c>
      <c r="D4137" t="s">
        <v>3315</v>
      </c>
      <c r="E4137" t="s">
        <v>221</v>
      </c>
      <c r="F4137" t="s">
        <v>154</v>
      </c>
      <c r="G4137" t="s">
        <v>240</v>
      </c>
      <c r="H4137">
        <v>0</v>
      </c>
      <c r="I4137" t="s">
        <v>107</v>
      </c>
      <c r="J4137" t="s">
        <v>24</v>
      </c>
      <c r="K4137">
        <v>2209</v>
      </c>
      <c r="L4137" t="s">
        <v>35</v>
      </c>
      <c r="M4137" s="1">
        <v>42521</v>
      </c>
      <c r="N4137" s="1">
        <v>42886</v>
      </c>
      <c r="O4137" t="s">
        <v>26</v>
      </c>
      <c r="P4137" s="1">
        <v>42643.440752314818</v>
      </c>
      <c r="Q4137" s="1">
        <v>42521</v>
      </c>
      <c r="R4137" s="5">
        <v>1</v>
      </c>
    </row>
    <row r="4138" spans="1:18" x14ac:dyDescent="0.25">
      <c r="A4138" t="s">
        <v>28</v>
      </c>
      <c r="B4138" t="s">
        <v>29</v>
      </c>
      <c r="C4138">
        <v>1862</v>
      </c>
      <c r="D4138" t="s">
        <v>3315</v>
      </c>
      <c r="E4138" t="s">
        <v>221</v>
      </c>
      <c r="F4138" t="s">
        <v>154</v>
      </c>
      <c r="G4138" t="s">
        <v>240</v>
      </c>
      <c r="H4138">
        <v>0</v>
      </c>
      <c r="I4138" t="s">
        <v>107</v>
      </c>
      <c r="J4138" t="s">
        <v>27</v>
      </c>
      <c r="K4138">
        <v>2209</v>
      </c>
      <c r="L4138" t="s">
        <v>35</v>
      </c>
      <c r="M4138" s="1">
        <v>42521</v>
      </c>
      <c r="N4138" s="1">
        <v>42886</v>
      </c>
      <c r="O4138" t="s">
        <v>26</v>
      </c>
      <c r="P4138" s="1">
        <v>42643.440752314818</v>
      </c>
      <c r="Q4138" s="1">
        <v>42521</v>
      </c>
      <c r="R4138" s="5">
        <v>1</v>
      </c>
    </row>
    <row r="4139" spans="1:18" x14ac:dyDescent="0.25">
      <c r="A4139" t="s">
        <v>1466</v>
      </c>
      <c r="B4139" t="s">
        <v>1467</v>
      </c>
      <c r="C4139">
        <v>2393</v>
      </c>
      <c r="D4139" t="s">
        <v>3316</v>
      </c>
      <c r="E4139" t="s">
        <v>1069</v>
      </c>
      <c r="F4139" t="s">
        <v>1381</v>
      </c>
      <c r="G4139" t="s">
        <v>2534</v>
      </c>
      <c r="H4139">
        <v>0</v>
      </c>
      <c r="I4139" t="s">
        <v>107</v>
      </c>
      <c r="J4139" t="s">
        <v>24</v>
      </c>
      <c r="K4139">
        <v>2804</v>
      </c>
      <c r="L4139" t="s">
        <v>35</v>
      </c>
      <c r="M4139" s="1">
        <v>42724</v>
      </c>
      <c r="N4139" s="1">
        <v>43089</v>
      </c>
      <c r="O4139" t="s">
        <v>88</v>
      </c>
      <c r="P4139" s="1">
        <v>42726.67696759259</v>
      </c>
      <c r="Q4139" s="1">
        <v>42724</v>
      </c>
      <c r="R4139" s="5">
        <v>1</v>
      </c>
    </row>
    <row r="4140" spans="1:18" x14ac:dyDescent="0.25">
      <c r="A4140" t="s">
        <v>1466</v>
      </c>
      <c r="B4140" t="s">
        <v>1467</v>
      </c>
      <c r="C4140">
        <v>2393</v>
      </c>
      <c r="D4140" t="s">
        <v>3316</v>
      </c>
      <c r="E4140" t="s">
        <v>1069</v>
      </c>
      <c r="F4140" t="s">
        <v>1381</v>
      </c>
      <c r="G4140" t="s">
        <v>2534</v>
      </c>
      <c r="H4140">
        <v>0</v>
      </c>
      <c r="I4140" t="s">
        <v>107</v>
      </c>
      <c r="J4140" t="s">
        <v>27</v>
      </c>
      <c r="K4140">
        <v>2804</v>
      </c>
      <c r="L4140" t="s">
        <v>35</v>
      </c>
      <c r="M4140" s="1">
        <v>42724</v>
      </c>
      <c r="N4140" s="1">
        <v>43089</v>
      </c>
      <c r="O4140" t="s">
        <v>88</v>
      </c>
      <c r="P4140" s="1">
        <v>42726.67696759259</v>
      </c>
      <c r="Q4140" s="1">
        <v>42724</v>
      </c>
      <c r="R4140" s="5">
        <v>1</v>
      </c>
    </row>
    <row r="4141" spans="1:18" x14ac:dyDescent="0.25">
      <c r="A4141" t="s">
        <v>1466</v>
      </c>
      <c r="B4141" t="s">
        <v>1467</v>
      </c>
      <c r="C4141">
        <v>2393</v>
      </c>
      <c r="D4141" t="s">
        <v>3317</v>
      </c>
      <c r="E4141" t="s">
        <v>1082</v>
      </c>
      <c r="F4141" t="s">
        <v>829</v>
      </c>
      <c r="G4141" t="s">
        <v>3318</v>
      </c>
      <c r="H4141">
        <v>1</v>
      </c>
      <c r="I4141" t="s">
        <v>2059</v>
      </c>
      <c r="J4141" t="s">
        <v>27</v>
      </c>
      <c r="K4141">
        <v>1186</v>
      </c>
      <c r="L4141" t="s">
        <v>25</v>
      </c>
      <c r="M4141" s="1">
        <v>42440</v>
      </c>
      <c r="N4141" s="1">
        <v>42624</v>
      </c>
      <c r="O4141" t="s">
        <v>26</v>
      </c>
      <c r="P4141" s="1">
        <v>42608.387835648151</v>
      </c>
      <c r="Q4141" s="1">
        <v>42440</v>
      </c>
      <c r="R4141" s="5">
        <v>1</v>
      </c>
    </row>
    <row r="4142" spans="1:18" x14ac:dyDescent="0.25">
      <c r="A4142" t="s">
        <v>1466</v>
      </c>
      <c r="B4142" t="s">
        <v>1467</v>
      </c>
      <c r="C4142">
        <v>2393</v>
      </c>
      <c r="D4142" t="s">
        <v>3317</v>
      </c>
      <c r="E4142" t="s">
        <v>1082</v>
      </c>
      <c r="F4142" t="s">
        <v>829</v>
      </c>
      <c r="G4142" t="s">
        <v>3318</v>
      </c>
      <c r="H4142">
        <v>1</v>
      </c>
      <c r="I4142" t="s">
        <v>2059</v>
      </c>
      <c r="J4142" t="s">
        <v>36</v>
      </c>
      <c r="K4142">
        <v>1186</v>
      </c>
      <c r="L4142" t="s">
        <v>25</v>
      </c>
      <c r="M4142" s="1">
        <v>42440</v>
      </c>
      <c r="N4142" s="1">
        <v>42624</v>
      </c>
      <c r="O4142" t="s">
        <v>26</v>
      </c>
      <c r="P4142" s="1">
        <v>42608.387835648151</v>
      </c>
      <c r="Q4142" s="1">
        <v>42440</v>
      </c>
      <c r="R4142" s="5">
        <v>1</v>
      </c>
    </row>
    <row r="4143" spans="1:18" x14ac:dyDescent="0.25">
      <c r="A4143" t="s">
        <v>1466</v>
      </c>
      <c r="B4143" t="s">
        <v>1467</v>
      </c>
      <c r="C4143">
        <v>2393</v>
      </c>
      <c r="D4143" t="s">
        <v>3317</v>
      </c>
      <c r="E4143" t="s">
        <v>1082</v>
      </c>
      <c r="F4143" t="s">
        <v>829</v>
      </c>
      <c r="G4143" t="s">
        <v>3318</v>
      </c>
      <c r="H4143">
        <v>1</v>
      </c>
      <c r="I4143" t="s">
        <v>2059</v>
      </c>
      <c r="J4143" t="s">
        <v>24</v>
      </c>
      <c r="K4143">
        <v>1186</v>
      </c>
      <c r="L4143" t="s">
        <v>25</v>
      </c>
      <c r="M4143" s="1">
        <v>42440</v>
      </c>
      <c r="N4143" s="1">
        <v>42624</v>
      </c>
      <c r="O4143" t="s">
        <v>26</v>
      </c>
      <c r="P4143" s="1">
        <v>42608.387835648151</v>
      </c>
      <c r="Q4143" s="1">
        <v>42440</v>
      </c>
      <c r="R4143" s="5">
        <v>1</v>
      </c>
    </row>
    <row r="4144" spans="1:18" x14ac:dyDescent="0.25">
      <c r="A4144" t="s">
        <v>1466</v>
      </c>
      <c r="B4144" t="s">
        <v>1467</v>
      </c>
      <c r="C4144">
        <v>2393</v>
      </c>
      <c r="D4144" t="s">
        <v>3317</v>
      </c>
      <c r="E4144" t="s">
        <v>1082</v>
      </c>
      <c r="F4144" t="s">
        <v>829</v>
      </c>
      <c r="G4144" t="s">
        <v>3318</v>
      </c>
      <c r="H4144">
        <v>1</v>
      </c>
      <c r="I4144" t="s">
        <v>2059</v>
      </c>
      <c r="J4144" t="s">
        <v>24</v>
      </c>
      <c r="K4144">
        <v>1513</v>
      </c>
      <c r="L4144" t="s">
        <v>35</v>
      </c>
      <c r="M4144" s="1">
        <v>42627</v>
      </c>
      <c r="N4144" s="1">
        <v>42808</v>
      </c>
      <c r="O4144" t="s">
        <v>26</v>
      </c>
      <c r="P4144" s="1">
        <v>42626.40997685185</v>
      </c>
      <c r="Q4144" s="1">
        <v>42627</v>
      </c>
      <c r="R4144" s="5">
        <v>1</v>
      </c>
    </row>
    <row r="4145" spans="1:18" x14ac:dyDescent="0.25">
      <c r="A4145" t="s">
        <v>1466</v>
      </c>
      <c r="B4145" t="s">
        <v>1467</v>
      </c>
      <c r="C4145">
        <v>2393</v>
      </c>
      <c r="D4145" t="s">
        <v>3317</v>
      </c>
      <c r="E4145" t="s">
        <v>1082</v>
      </c>
      <c r="F4145" t="s">
        <v>829</v>
      </c>
      <c r="G4145" t="s">
        <v>3318</v>
      </c>
      <c r="H4145">
        <v>1</v>
      </c>
      <c r="I4145" t="s">
        <v>2059</v>
      </c>
      <c r="J4145" t="s">
        <v>27</v>
      </c>
      <c r="K4145">
        <v>1513</v>
      </c>
      <c r="L4145" t="s">
        <v>35</v>
      </c>
      <c r="M4145" s="1">
        <v>42627</v>
      </c>
      <c r="N4145" s="1">
        <v>42808</v>
      </c>
      <c r="O4145" t="s">
        <v>26</v>
      </c>
      <c r="P4145" s="1">
        <v>42626.40997685185</v>
      </c>
      <c r="Q4145" s="1">
        <v>42627</v>
      </c>
      <c r="R4145" s="5">
        <v>1</v>
      </c>
    </row>
    <row r="4146" spans="1:18" x14ac:dyDescent="0.25">
      <c r="A4146" t="s">
        <v>1466</v>
      </c>
      <c r="B4146" t="s">
        <v>1467</v>
      </c>
      <c r="C4146">
        <v>2393</v>
      </c>
      <c r="D4146" t="s">
        <v>3317</v>
      </c>
      <c r="E4146" t="s">
        <v>1082</v>
      </c>
      <c r="F4146" t="s">
        <v>829</v>
      </c>
      <c r="G4146" t="s">
        <v>3318</v>
      </c>
      <c r="H4146">
        <v>1</v>
      </c>
      <c r="I4146" t="s">
        <v>2059</v>
      </c>
      <c r="J4146" t="s">
        <v>36</v>
      </c>
      <c r="K4146">
        <v>1513</v>
      </c>
      <c r="L4146" t="s">
        <v>35</v>
      </c>
      <c r="M4146" s="1">
        <v>42627</v>
      </c>
      <c r="N4146" s="1">
        <v>42808</v>
      </c>
      <c r="O4146" t="s">
        <v>26</v>
      </c>
      <c r="P4146" s="1">
        <v>42626.40997685185</v>
      </c>
      <c r="Q4146" s="1">
        <v>42627</v>
      </c>
      <c r="R4146" s="5">
        <v>1</v>
      </c>
    </row>
    <row r="4147" spans="1:18" x14ac:dyDescent="0.25">
      <c r="A4147" t="s">
        <v>28</v>
      </c>
      <c r="B4147" t="s">
        <v>29</v>
      </c>
      <c r="C4147">
        <v>1862</v>
      </c>
      <c r="D4147" t="s">
        <v>3319</v>
      </c>
      <c r="E4147" t="s">
        <v>221</v>
      </c>
      <c r="F4147" t="s">
        <v>154</v>
      </c>
      <c r="G4147" t="s">
        <v>240</v>
      </c>
      <c r="H4147">
        <v>0</v>
      </c>
      <c r="I4147" t="s">
        <v>317</v>
      </c>
      <c r="J4147" t="s">
        <v>24</v>
      </c>
      <c r="K4147">
        <v>2201</v>
      </c>
      <c r="L4147" t="s">
        <v>35</v>
      </c>
      <c r="M4147" s="1">
        <v>42445</v>
      </c>
      <c r="N4147" s="1">
        <v>42810</v>
      </c>
      <c r="O4147" t="s">
        <v>26</v>
      </c>
      <c r="P4147" s="1">
        <v>42643.425046296295</v>
      </c>
      <c r="Q4147" s="1">
        <v>42445</v>
      </c>
      <c r="R4147" s="5">
        <v>1</v>
      </c>
    </row>
    <row r="4148" spans="1:18" x14ac:dyDescent="0.25">
      <c r="A4148" t="s">
        <v>28</v>
      </c>
      <c r="B4148" t="s">
        <v>29</v>
      </c>
      <c r="C4148">
        <v>1862</v>
      </c>
      <c r="D4148" t="s">
        <v>3319</v>
      </c>
      <c r="E4148" t="s">
        <v>221</v>
      </c>
      <c r="F4148" t="s">
        <v>154</v>
      </c>
      <c r="G4148" t="s">
        <v>240</v>
      </c>
      <c r="H4148">
        <v>0</v>
      </c>
      <c r="I4148" t="s">
        <v>317</v>
      </c>
      <c r="J4148" t="s">
        <v>27</v>
      </c>
      <c r="K4148">
        <v>2201</v>
      </c>
      <c r="L4148" t="s">
        <v>35</v>
      </c>
      <c r="M4148" s="1">
        <v>42445</v>
      </c>
      <c r="N4148" s="1">
        <v>42810</v>
      </c>
      <c r="O4148" t="s">
        <v>26</v>
      </c>
      <c r="P4148" s="1">
        <v>42643.425046296295</v>
      </c>
      <c r="Q4148" s="1">
        <v>42445</v>
      </c>
      <c r="R4148" s="5">
        <v>1</v>
      </c>
    </row>
    <row r="4149" spans="1:18" x14ac:dyDescent="0.25">
      <c r="A4149" t="s">
        <v>1285</v>
      </c>
      <c r="B4149" t="s">
        <v>1286</v>
      </c>
      <c r="C4149">
        <v>2650</v>
      </c>
      <c r="D4149" t="s">
        <v>3320</v>
      </c>
      <c r="E4149" t="s">
        <v>946</v>
      </c>
      <c r="F4149" t="s">
        <v>32</v>
      </c>
      <c r="G4149" t="s">
        <v>962</v>
      </c>
      <c r="H4149">
        <v>0</v>
      </c>
      <c r="I4149" t="s">
        <v>65</v>
      </c>
      <c r="J4149" t="s">
        <v>24</v>
      </c>
      <c r="K4149">
        <v>1364</v>
      </c>
      <c r="L4149" t="s">
        <v>101</v>
      </c>
      <c r="M4149" s="1">
        <v>42349</v>
      </c>
      <c r="N4149" s="1">
        <v>42715</v>
      </c>
      <c r="O4149" t="s">
        <v>26</v>
      </c>
      <c r="P4149" s="1">
        <v>42615.612442129626</v>
      </c>
      <c r="Q4149" s="1">
        <v>42349</v>
      </c>
      <c r="R4149" s="5">
        <v>1</v>
      </c>
    </row>
    <row r="4150" spans="1:18" x14ac:dyDescent="0.25">
      <c r="A4150" t="s">
        <v>1285</v>
      </c>
      <c r="B4150" t="s">
        <v>1286</v>
      </c>
      <c r="C4150">
        <v>2650</v>
      </c>
      <c r="D4150" t="s">
        <v>3320</v>
      </c>
      <c r="E4150" t="s">
        <v>946</v>
      </c>
      <c r="F4150" t="s">
        <v>32</v>
      </c>
      <c r="G4150" t="s">
        <v>962</v>
      </c>
      <c r="H4150">
        <v>0</v>
      </c>
      <c r="I4150" t="s">
        <v>65</v>
      </c>
      <c r="J4150" t="s">
        <v>27</v>
      </c>
      <c r="K4150">
        <v>1364</v>
      </c>
      <c r="L4150" t="s">
        <v>101</v>
      </c>
      <c r="M4150" s="1">
        <v>42349</v>
      </c>
      <c r="N4150" s="1">
        <v>42715</v>
      </c>
      <c r="O4150" t="s">
        <v>26</v>
      </c>
      <c r="P4150" s="1">
        <v>42615.612442129626</v>
      </c>
      <c r="Q4150" s="1">
        <v>42349</v>
      </c>
      <c r="R4150" s="5">
        <v>1</v>
      </c>
    </row>
    <row r="4151" spans="1:18" x14ac:dyDescent="0.25">
      <c r="A4151" t="s">
        <v>1285</v>
      </c>
      <c r="B4151" t="s">
        <v>1286</v>
      </c>
      <c r="C4151">
        <v>2650</v>
      </c>
      <c r="D4151" t="s">
        <v>3320</v>
      </c>
      <c r="E4151" t="s">
        <v>946</v>
      </c>
      <c r="F4151" t="s">
        <v>32</v>
      </c>
      <c r="G4151" t="s">
        <v>962</v>
      </c>
      <c r="H4151">
        <v>0</v>
      </c>
      <c r="I4151" t="s">
        <v>65</v>
      </c>
      <c r="J4151" t="s">
        <v>24</v>
      </c>
      <c r="K4151">
        <v>2729</v>
      </c>
      <c r="L4151" t="s">
        <v>35</v>
      </c>
      <c r="M4151" s="1">
        <v>42705</v>
      </c>
      <c r="N4151" s="1">
        <v>43070</v>
      </c>
      <c r="O4151" t="s">
        <v>26</v>
      </c>
      <c r="P4151" s="1">
        <v>42712.659548611111</v>
      </c>
      <c r="Q4151" s="1">
        <v>42705</v>
      </c>
      <c r="R4151" s="5">
        <v>1</v>
      </c>
    </row>
    <row r="4152" spans="1:18" x14ac:dyDescent="0.25">
      <c r="A4152" t="s">
        <v>1285</v>
      </c>
      <c r="B4152" t="s">
        <v>1286</v>
      </c>
      <c r="C4152">
        <v>2650</v>
      </c>
      <c r="D4152" t="s">
        <v>3320</v>
      </c>
      <c r="E4152" t="s">
        <v>946</v>
      </c>
      <c r="F4152" t="s">
        <v>32</v>
      </c>
      <c r="G4152" t="s">
        <v>962</v>
      </c>
      <c r="H4152">
        <v>0</v>
      </c>
      <c r="I4152" t="s">
        <v>65</v>
      </c>
      <c r="J4152" t="s">
        <v>27</v>
      </c>
      <c r="K4152">
        <v>2729</v>
      </c>
      <c r="L4152" t="s">
        <v>35</v>
      </c>
      <c r="M4152" s="1">
        <v>42705</v>
      </c>
      <c r="N4152" s="1">
        <v>43070</v>
      </c>
      <c r="O4152" t="s">
        <v>26</v>
      </c>
      <c r="P4152" s="1">
        <v>42712.659548611111</v>
      </c>
      <c r="Q4152" s="1">
        <v>42705</v>
      </c>
      <c r="R4152" s="5">
        <v>1</v>
      </c>
    </row>
    <row r="4153" spans="1:18" x14ac:dyDescent="0.25">
      <c r="A4153" t="s">
        <v>1593</v>
      </c>
      <c r="B4153" t="s">
        <v>1594</v>
      </c>
      <c r="C4153">
        <v>1038</v>
      </c>
      <c r="D4153" t="s">
        <v>3321</v>
      </c>
      <c r="E4153" t="s">
        <v>1082</v>
      </c>
      <c r="F4153" t="s">
        <v>70</v>
      </c>
      <c r="G4153" t="s">
        <v>647</v>
      </c>
      <c r="H4153">
        <v>0</v>
      </c>
      <c r="I4153" t="s">
        <v>65</v>
      </c>
      <c r="J4153" t="s">
        <v>24</v>
      </c>
      <c r="K4153">
        <v>260</v>
      </c>
      <c r="L4153" t="s">
        <v>101</v>
      </c>
      <c r="M4153" s="1">
        <v>42243</v>
      </c>
      <c r="N4153" s="1">
        <v>42609</v>
      </c>
      <c r="O4153" t="s">
        <v>26</v>
      </c>
      <c r="P4153" s="1">
        <v>42580.618287037039</v>
      </c>
      <c r="Q4153" s="1">
        <v>42243</v>
      </c>
      <c r="R4153" s="5">
        <v>1</v>
      </c>
    </row>
    <row r="4154" spans="1:18" x14ac:dyDescent="0.25">
      <c r="A4154" t="s">
        <v>1593</v>
      </c>
      <c r="B4154" t="s">
        <v>1594</v>
      </c>
      <c r="C4154">
        <v>1038</v>
      </c>
      <c r="D4154" t="s">
        <v>3321</v>
      </c>
      <c r="E4154" t="s">
        <v>1082</v>
      </c>
      <c r="F4154" t="s">
        <v>70</v>
      </c>
      <c r="G4154" t="s">
        <v>647</v>
      </c>
      <c r="H4154">
        <v>0</v>
      </c>
      <c r="I4154" t="s">
        <v>65</v>
      </c>
      <c r="J4154" t="s">
        <v>27</v>
      </c>
      <c r="K4154">
        <v>260</v>
      </c>
      <c r="L4154" t="s">
        <v>101</v>
      </c>
      <c r="M4154" s="1">
        <v>42243</v>
      </c>
      <c r="N4154" s="1">
        <v>42609</v>
      </c>
      <c r="O4154" t="s">
        <v>26</v>
      </c>
      <c r="P4154" s="1">
        <v>42580.618287037039</v>
      </c>
      <c r="Q4154" s="1">
        <v>42243</v>
      </c>
      <c r="R4154" s="5">
        <v>1</v>
      </c>
    </row>
    <row r="4155" spans="1:18" x14ac:dyDescent="0.25">
      <c r="A4155" t="s">
        <v>1593</v>
      </c>
      <c r="B4155" t="s">
        <v>1594</v>
      </c>
      <c r="C4155">
        <v>1038</v>
      </c>
      <c r="D4155" t="s">
        <v>3321</v>
      </c>
      <c r="E4155" t="s">
        <v>1082</v>
      </c>
      <c r="F4155" t="s">
        <v>70</v>
      </c>
      <c r="G4155" t="s">
        <v>647</v>
      </c>
      <c r="H4155">
        <v>0</v>
      </c>
      <c r="I4155" t="s">
        <v>65</v>
      </c>
      <c r="J4155" t="s">
        <v>24</v>
      </c>
      <c r="K4155">
        <v>1046</v>
      </c>
      <c r="L4155" t="s">
        <v>35</v>
      </c>
      <c r="M4155" s="1">
        <v>42597</v>
      </c>
      <c r="N4155" s="1">
        <v>42962</v>
      </c>
      <c r="O4155" t="s">
        <v>26</v>
      </c>
      <c r="P4155" s="1">
        <v>42604.392534722225</v>
      </c>
      <c r="Q4155" s="1">
        <v>42597</v>
      </c>
      <c r="R4155" s="5">
        <v>1</v>
      </c>
    </row>
    <row r="4156" spans="1:18" x14ac:dyDescent="0.25">
      <c r="A4156" t="s">
        <v>1593</v>
      </c>
      <c r="B4156" t="s">
        <v>1594</v>
      </c>
      <c r="C4156">
        <v>1038</v>
      </c>
      <c r="D4156" t="s">
        <v>3321</v>
      </c>
      <c r="E4156" t="s">
        <v>1082</v>
      </c>
      <c r="F4156" t="s">
        <v>70</v>
      </c>
      <c r="G4156" t="s">
        <v>647</v>
      </c>
      <c r="H4156">
        <v>0</v>
      </c>
      <c r="I4156" t="s">
        <v>65</v>
      </c>
      <c r="J4156" t="s">
        <v>27</v>
      </c>
      <c r="K4156">
        <v>1046</v>
      </c>
      <c r="L4156" t="s">
        <v>35</v>
      </c>
      <c r="M4156" s="1">
        <v>42597</v>
      </c>
      <c r="N4156" s="1">
        <v>42962</v>
      </c>
      <c r="O4156" t="s">
        <v>26</v>
      </c>
      <c r="P4156" s="1">
        <v>42604.392534722225</v>
      </c>
      <c r="Q4156" s="1">
        <v>42597</v>
      </c>
      <c r="R4156" s="5">
        <v>1</v>
      </c>
    </row>
    <row r="4157" spans="1:18" x14ac:dyDescent="0.25">
      <c r="A4157" t="s">
        <v>55</v>
      </c>
      <c r="B4157" t="s">
        <v>56</v>
      </c>
      <c r="C4157">
        <v>2546</v>
      </c>
      <c r="D4157" t="s">
        <v>3322</v>
      </c>
      <c r="E4157" t="s">
        <v>1006</v>
      </c>
      <c r="F4157" t="s">
        <v>154</v>
      </c>
      <c r="G4157" t="s">
        <v>206</v>
      </c>
      <c r="H4157">
        <v>0</v>
      </c>
      <c r="I4157" t="s">
        <v>317</v>
      </c>
      <c r="J4157" t="s">
        <v>27</v>
      </c>
      <c r="K4157">
        <v>2112</v>
      </c>
      <c r="L4157" t="s">
        <v>25</v>
      </c>
      <c r="M4157" s="1">
        <v>42334</v>
      </c>
      <c r="N4157" s="1">
        <v>42700</v>
      </c>
      <c r="O4157" t="s">
        <v>88</v>
      </c>
      <c r="P4157" s="1">
        <v>42641.532546296294</v>
      </c>
      <c r="Q4157" s="1">
        <v>42334</v>
      </c>
      <c r="R4157" s="5">
        <v>1</v>
      </c>
    </row>
    <row r="4158" spans="1:18" x14ac:dyDescent="0.25">
      <c r="A4158" t="s">
        <v>55</v>
      </c>
      <c r="B4158" t="s">
        <v>56</v>
      </c>
      <c r="C4158">
        <v>2546</v>
      </c>
      <c r="D4158" t="s">
        <v>3322</v>
      </c>
      <c r="E4158" t="s">
        <v>1006</v>
      </c>
      <c r="F4158" t="s">
        <v>154</v>
      </c>
      <c r="G4158" t="s">
        <v>206</v>
      </c>
      <c r="H4158">
        <v>0</v>
      </c>
      <c r="I4158" t="s">
        <v>317</v>
      </c>
      <c r="J4158" t="s">
        <v>24</v>
      </c>
      <c r="K4158">
        <v>2112</v>
      </c>
      <c r="L4158" t="s">
        <v>25</v>
      </c>
      <c r="M4158" s="1">
        <v>42334</v>
      </c>
      <c r="N4158" s="1">
        <v>42700</v>
      </c>
      <c r="O4158" t="s">
        <v>88</v>
      </c>
      <c r="P4158" s="1">
        <v>42641.532546296294</v>
      </c>
      <c r="Q4158" s="1">
        <v>42334</v>
      </c>
      <c r="R4158" s="5">
        <v>1</v>
      </c>
    </row>
    <row r="4159" spans="1:18" x14ac:dyDescent="0.25">
      <c r="A4159" t="s">
        <v>55</v>
      </c>
      <c r="B4159" t="s">
        <v>56</v>
      </c>
      <c r="C4159">
        <v>2546</v>
      </c>
      <c r="D4159" t="s">
        <v>3322</v>
      </c>
      <c r="E4159" t="s">
        <v>1006</v>
      </c>
      <c r="F4159" t="s">
        <v>154</v>
      </c>
      <c r="G4159" t="s">
        <v>206</v>
      </c>
      <c r="H4159">
        <v>0</v>
      </c>
      <c r="I4159" t="s">
        <v>317</v>
      </c>
      <c r="J4159" t="s">
        <v>24</v>
      </c>
      <c r="K4159">
        <v>2684</v>
      </c>
      <c r="L4159" t="s">
        <v>35</v>
      </c>
      <c r="M4159" s="1">
        <v>42702</v>
      </c>
      <c r="N4159" s="1">
        <v>43067</v>
      </c>
      <c r="O4159" t="s">
        <v>26</v>
      </c>
      <c r="P4159" s="1">
        <v>42706.722719907404</v>
      </c>
      <c r="Q4159" s="1">
        <v>42702</v>
      </c>
      <c r="R4159" s="5">
        <v>1</v>
      </c>
    </row>
    <row r="4160" spans="1:18" x14ac:dyDescent="0.25">
      <c r="A4160" t="s">
        <v>55</v>
      </c>
      <c r="B4160" t="s">
        <v>56</v>
      </c>
      <c r="C4160">
        <v>2546</v>
      </c>
      <c r="D4160" t="s">
        <v>3322</v>
      </c>
      <c r="E4160" t="s">
        <v>1006</v>
      </c>
      <c r="F4160" t="s">
        <v>154</v>
      </c>
      <c r="G4160" t="s">
        <v>206</v>
      </c>
      <c r="H4160">
        <v>0</v>
      </c>
      <c r="I4160" t="s">
        <v>317</v>
      </c>
      <c r="J4160" t="s">
        <v>27</v>
      </c>
      <c r="K4160">
        <v>2684</v>
      </c>
      <c r="L4160" t="s">
        <v>35</v>
      </c>
      <c r="M4160" s="1">
        <v>42702</v>
      </c>
      <c r="N4160" s="1">
        <v>43067</v>
      </c>
      <c r="O4160" t="s">
        <v>26</v>
      </c>
      <c r="P4160" s="1">
        <v>42706.722719907404</v>
      </c>
      <c r="Q4160" s="1">
        <v>42702</v>
      </c>
      <c r="R4160" s="5">
        <v>1</v>
      </c>
    </row>
    <row r="4161" spans="1:18" x14ac:dyDescent="0.25">
      <c r="A4161" t="s">
        <v>3323</v>
      </c>
      <c r="B4161" t="s">
        <v>3324</v>
      </c>
      <c r="C4161" t="s">
        <v>99</v>
      </c>
      <c r="D4161" t="s">
        <v>3325</v>
      </c>
      <c r="E4161" t="s">
        <v>1069</v>
      </c>
      <c r="F4161" t="s">
        <v>209</v>
      </c>
      <c r="G4161" t="s">
        <v>1025</v>
      </c>
      <c r="H4161">
        <v>0</v>
      </c>
      <c r="I4161" t="s">
        <v>107</v>
      </c>
      <c r="J4161" t="s">
        <v>24</v>
      </c>
      <c r="K4161">
        <v>1243</v>
      </c>
      <c r="L4161" t="s">
        <v>35</v>
      </c>
      <c r="M4161" s="1">
        <v>42612</v>
      </c>
      <c r="N4161" s="1">
        <v>42977</v>
      </c>
      <c r="O4161" t="s">
        <v>26</v>
      </c>
      <c r="P4161" s="1">
        <v>42611.698738425926</v>
      </c>
      <c r="Q4161" s="1">
        <v>42612</v>
      </c>
      <c r="R4161" s="5">
        <v>1</v>
      </c>
    </row>
    <row r="4162" spans="1:18" x14ac:dyDescent="0.25">
      <c r="A4162" t="s">
        <v>3323</v>
      </c>
      <c r="B4162" t="s">
        <v>3324</v>
      </c>
      <c r="C4162" t="s">
        <v>99</v>
      </c>
      <c r="D4162" t="s">
        <v>3325</v>
      </c>
      <c r="E4162" t="s">
        <v>1069</v>
      </c>
      <c r="F4162" t="s">
        <v>209</v>
      </c>
      <c r="G4162" t="s">
        <v>1025</v>
      </c>
      <c r="H4162">
        <v>0</v>
      </c>
      <c r="I4162" t="s">
        <v>107</v>
      </c>
      <c r="J4162" t="s">
        <v>27</v>
      </c>
      <c r="K4162">
        <v>1243</v>
      </c>
      <c r="L4162" t="s">
        <v>35</v>
      </c>
      <c r="M4162" s="1">
        <v>42612</v>
      </c>
      <c r="N4162" s="1">
        <v>42977</v>
      </c>
      <c r="O4162" t="s">
        <v>26</v>
      </c>
      <c r="P4162" s="1">
        <v>42611.698738425926</v>
      </c>
      <c r="Q4162" s="1">
        <v>42612</v>
      </c>
      <c r="R4162" s="5">
        <v>1</v>
      </c>
    </row>
    <row r="4163" spans="1:18" x14ac:dyDescent="0.25">
      <c r="A4163" t="s">
        <v>2332</v>
      </c>
      <c r="B4163" t="s">
        <v>2333</v>
      </c>
      <c r="C4163">
        <v>1518</v>
      </c>
      <c r="D4163" t="s">
        <v>3326</v>
      </c>
      <c r="E4163" t="s">
        <v>1006</v>
      </c>
      <c r="F4163" t="s">
        <v>70</v>
      </c>
      <c r="G4163" t="s">
        <v>245</v>
      </c>
      <c r="H4163">
        <v>0</v>
      </c>
      <c r="I4163" t="s">
        <v>328</v>
      </c>
      <c r="J4163" t="s">
        <v>24</v>
      </c>
      <c r="K4163">
        <v>1066</v>
      </c>
      <c r="L4163" t="s">
        <v>35</v>
      </c>
      <c r="M4163" s="1">
        <v>42432</v>
      </c>
      <c r="N4163" s="1">
        <v>42797</v>
      </c>
      <c r="O4163" t="s">
        <v>26</v>
      </c>
      <c r="P4163" s="1">
        <v>42604.692569444444</v>
      </c>
      <c r="Q4163" s="1">
        <v>42432</v>
      </c>
      <c r="R4163" s="5">
        <v>1</v>
      </c>
    </row>
    <row r="4164" spans="1:18" x14ac:dyDescent="0.25">
      <c r="A4164" t="s">
        <v>2332</v>
      </c>
      <c r="B4164" t="s">
        <v>2333</v>
      </c>
      <c r="C4164">
        <v>1518</v>
      </c>
      <c r="D4164" t="s">
        <v>3326</v>
      </c>
      <c r="E4164" t="s">
        <v>1006</v>
      </c>
      <c r="F4164" t="s">
        <v>70</v>
      </c>
      <c r="G4164" t="s">
        <v>245</v>
      </c>
      <c r="H4164">
        <v>0</v>
      </c>
      <c r="I4164" t="s">
        <v>328</v>
      </c>
      <c r="J4164" t="s">
        <v>27</v>
      </c>
      <c r="K4164">
        <v>1066</v>
      </c>
      <c r="L4164" t="s">
        <v>35</v>
      </c>
      <c r="M4164" s="1">
        <v>42432</v>
      </c>
      <c r="N4164" s="1">
        <v>42797</v>
      </c>
      <c r="O4164" t="s">
        <v>26</v>
      </c>
      <c r="P4164" s="1">
        <v>42604.692569444444</v>
      </c>
      <c r="Q4164" s="1">
        <v>42432</v>
      </c>
      <c r="R4164" s="5">
        <v>1</v>
      </c>
    </row>
    <row r="4165" spans="1:18" x14ac:dyDescent="0.25">
      <c r="A4165" t="s">
        <v>188</v>
      </c>
      <c r="B4165" t="s">
        <v>189</v>
      </c>
      <c r="C4165">
        <v>1616</v>
      </c>
      <c r="D4165" t="s">
        <v>3327</v>
      </c>
      <c r="E4165" t="s">
        <v>1006</v>
      </c>
      <c r="F4165" t="s">
        <v>70</v>
      </c>
      <c r="G4165" t="s">
        <v>245</v>
      </c>
      <c r="H4165">
        <v>0</v>
      </c>
      <c r="I4165" t="s">
        <v>94</v>
      </c>
      <c r="J4165" t="s">
        <v>24</v>
      </c>
      <c r="K4165">
        <v>1133</v>
      </c>
      <c r="L4165" t="s">
        <v>35</v>
      </c>
      <c r="M4165" s="1">
        <v>42376</v>
      </c>
      <c r="N4165" s="1">
        <v>42742</v>
      </c>
      <c r="O4165" t="s">
        <v>26</v>
      </c>
      <c r="P4165" s="1">
        <v>42606.607766203706</v>
      </c>
      <c r="Q4165" s="1">
        <v>42376</v>
      </c>
      <c r="R4165" s="5">
        <v>1</v>
      </c>
    </row>
    <row r="4166" spans="1:18" x14ac:dyDescent="0.25">
      <c r="A4166" t="s">
        <v>188</v>
      </c>
      <c r="B4166" t="s">
        <v>189</v>
      </c>
      <c r="C4166">
        <v>1616</v>
      </c>
      <c r="D4166" t="s">
        <v>3327</v>
      </c>
      <c r="E4166" t="s">
        <v>1006</v>
      </c>
      <c r="F4166" t="s">
        <v>70</v>
      </c>
      <c r="G4166" t="s">
        <v>245</v>
      </c>
      <c r="H4166">
        <v>0</v>
      </c>
      <c r="I4166" t="s">
        <v>94</v>
      </c>
      <c r="J4166" t="s">
        <v>27</v>
      </c>
      <c r="K4166">
        <v>1133</v>
      </c>
      <c r="L4166" t="s">
        <v>35</v>
      </c>
      <c r="M4166" s="1">
        <v>42376</v>
      </c>
      <c r="N4166" s="1">
        <v>42742</v>
      </c>
      <c r="O4166" t="s">
        <v>26</v>
      </c>
      <c r="P4166" s="1">
        <v>42606.607766203706</v>
      </c>
      <c r="Q4166" s="1">
        <v>42376</v>
      </c>
      <c r="R4166" s="5">
        <v>1</v>
      </c>
    </row>
    <row r="4167" spans="1:18" x14ac:dyDescent="0.25">
      <c r="A4167" t="s">
        <v>2595</v>
      </c>
      <c r="B4167" t="s">
        <v>2596</v>
      </c>
      <c r="C4167">
        <v>1133</v>
      </c>
      <c r="D4167" t="s">
        <v>3328</v>
      </c>
      <c r="E4167" t="s">
        <v>1069</v>
      </c>
      <c r="F4167" t="s">
        <v>70</v>
      </c>
      <c r="G4167" t="s">
        <v>308</v>
      </c>
      <c r="H4167">
        <v>0</v>
      </c>
      <c r="I4167" t="s">
        <v>65</v>
      </c>
      <c r="J4167" t="s">
        <v>24</v>
      </c>
      <c r="K4167">
        <v>112</v>
      </c>
      <c r="L4167" t="s">
        <v>35</v>
      </c>
      <c r="M4167" s="1">
        <v>42570</v>
      </c>
      <c r="N4167" s="1">
        <v>42935</v>
      </c>
      <c r="O4167" t="s">
        <v>26</v>
      </c>
      <c r="P4167" s="1">
        <v>42570.677418981482</v>
      </c>
      <c r="Q4167" s="1">
        <v>42570</v>
      </c>
      <c r="R4167" s="5">
        <v>1</v>
      </c>
    </row>
    <row r="4168" spans="1:18" x14ac:dyDescent="0.25">
      <c r="A4168" t="s">
        <v>2595</v>
      </c>
      <c r="B4168" t="s">
        <v>2596</v>
      </c>
      <c r="C4168">
        <v>1133</v>
      </c>
      <c r="D4168" t="s">
        <v>3328</v>
      </c>
      <c r="E4168" t="s">
        <v>1069</v>
      </c>
      <c r="F4168" t="s">
        <v>70</v>
      </c>
      <c r="G4168" t="s">
        <v>308</v>
      </c>
      <c r="H4168">
        <v>0</v>
      </c>
      <c r="I4168" t="s">
        <v>65</v>
      </c>
      <c r="J4168" t="s">
        <v>27</v>
      </c>
      <c r="K4168">
        <v>112</v>
      </c>
      <c r="L4168" t="s">
        <v>35</v>
      </c>
      <c r="M4168" s="1">
        <v>42570</v>
      </c>
      <c r="N4168" s="1">
        <v>42935</v>
      </c>
      <c r="O4168" t="s">
        <v>26</v>
      </c>
      <c r="P4168" s="1">
        <v>42570.677418981482</v>
      </c>
      <c r="Q4168" s="1">
        <v>42570</v>
      </c>
      <c r="R4168" s="5">
        <v>1</v>
      </c>
    </row>
    <row r="4169" spans="1:18" x14ac:dyDescent="0.25">
      <c r="A4169" t="s">
        <v>3329</v>
      </c>
      <c r="B4169" t="s">
        <v>3330</v>
      </c>
      <c r="C4169">
        <v>2442</v>
      </c>
      <c r="D4169" t="s">
        <v>3331</v>
      </c>
      <c r="E4169" t="s">
        <v>1006</v>
      </c>
      <c r="F4169" t="s">
        <v>209</v>
      </c>
      <c r="G4169" t="s">
        <v>1554</v>
      </c>
      <c r="H4169">
        <v>0</v>
      </c>
      <c r="I4169" t="s">
        <v>1592</v>
      </c>
      <c r="J4169" t="s">
        <v>24</v>
      </c>
      <c r="K4169">
        <v>733</v>
      </c>
      <c r="L4169" t="s">
        <v>35</v>
      </c>
      <c r="M4169" s="1">
        <v>42571</v>
      </c>
      <c r="N4169" s="1">
        <v>42936</v>
      </c>
      <c r="O4169" t="s">
        <v>26</v>
      </c>
      <c r="P4169" s="1">
        <v>42592.381423611114</v>
      </c>
      <c r="Q4169" s="1">
        <v>42571</v>
      </c>
      <c r="R4169" s="5">
        <v>1</v>
      </c>
    </row>
    <row r="4170" spans="1:18" x14ac:dyDescent="0.25">
      <c r="A4170" t="s">
        <v>3329</v>
      </c>
      <c r="B4170" t="s">
        <v>3330</v>
      </c>
      <c r="C4170">
        <v>2442</v>
      </c>
      <c r="D4170" t="s">
        <v>3331</v>
      </c>
      <c r="E4170" t="s">
        <v>1006</v>
      </c>
      <c r="F4170" t="s">
        <v>209</v>
      </c>
      <c r="G4170" t="s">
        <v>1554</v>
      </c>
      <c r="H4170">
        <v>0</v>
      </c>
      <c r="I4170" t="s">
        <v>1592</v>
      </c>
      <c r="J4170" t="s">
        <v>27</v>
      </c>
      <c r="K4170">
        <v>733</v>
      </c>
      <c r="L4170" t="s">
        <v>35</v>
      </c>
      <c r="M4170" s="1">
        <v>42571</v>
      </c>
      <c r="N4170" s="1">
        <v>42936</v>
      </c>
      <c r="O4170" t="s">
        <v>26</v>
      </c>
      <c r="P4170" s="1">
        <v>42592.381423611114</v>
      </c>
      <c r="Q4170" s="1">
        <v>42571</v>
      </c>
      <c r="R4170" s="5">
        <v>1</v>
      </c>
    </row>
    <row r="4171" spans="1:18" x14ac:dyDescent="0.25">
      <c r="A4171" t="s">
        <v>3329</v>
      </c>
      <c r="B4171" t="s">
        <v>3330</v>
      </c>
      <c r="C4171">
        <v>2442</v>
      </c>
      <c r="D4171" t="s">
        <v>3331</v>
      </c>
      <c r="E4171" t="s">
        <v>1006</v>
      </c>
      <c r="F4171" t="s">
        <v>209</v>
      </c>
      <c r="G4171" t="s">
        <v>1554</v>
      </c>
      <c r="H4171">
        <v>0</v>
      </c>
      <c r="I4171" t="s">
        <v>1592</v>
      </c>
      <c r="J4171" t="s">
        <v>36</v>
      </c>
      <c r="K4171">
        <v>733</v>
      </c>
      <c r="L4171" t="s">
        <v>35</v>
      </c>
      <c r="M4171" s="1">
        <v>42571</v>
      </c>
      <c r="N4171" s="1">
        <v>42936</v>
      </c>
      <c r="O4171" t="s">
        <v>26</v>
      </c>
      <c r="P4171" s="1">
        <v>42592.381423611114</v>
      </c>
      <c r="Q4171" s="1">
        <v>42571</v>
      </c>
      <c r="R4171" s="5">
        <v>1</v>
      </c>
    </row>
    <row r="4172" spans="1:18" x14ac:dyDescent="0.25">
      <c r="A4172" t="s">
        <v>2929</v>
      </c>
      <c r="B4172" t="s">
        <v>2930</v>
      </c>
      <c r="C4172">
        <v>2670</v>
      </c>
      <c r="D4172" t="s">
        <v>3332</v>
      </c>
      <c r="E4172" t="s">
        <v>1082</v>
      </c>
      <c r="F4172" t="s">
        <v>52</v>
      </c>
      <c r="G4172" t="s">
        <v>2932</v>
      </c>
      <c r="H4172">
        <v>0</v>
      </c>
      <c r="I4172" t="s">
        <v>399</v>
      </c>
      <c r="J4172" t="s">
        <v>27</v>
      </c>
      <c r="K4172">
        <v>1282</v>
      </c>
      <c r="L4172" t="s">
        <v>35</v>
      </c>
      <c r="M4172" s="1">
        <v>42577</v>
      </c>
      <c r="N4172" s="1">
        <v>42942</v>
      </c>
      <c r="O4172" t="s">
        <v>26</v>
      </c>
      <c r="P4172" s="1">
        <v>42613.507986111108</v>
      </c>
      <c r="Q4172" s="1">
        <v>42577</v>
      </c>
      <c r="R4172" s="5">
        <v>1</v>
      </c>
    </row>
    <row r="4173" spans="1:18" x14ac:dyDescent="0.25">
      <c r="A4173" t="s">
        <v>2929</v>
      </c>
      <c r="B4173" t="s">
        <v>2930</v>
      </c>
      <c r="C4173">
        <v>2670</v>
      </c>
      <c r="D4173" t="s">
        <v>3333</v>
      </c>
      <c r="E4173" t="s">
        <v>1082</v>
      </c>
      <c r="F4173" t="s">
        <v>52</v>
      </c>
      <c r="G4173" t="s">
        <v>2932</v>
      </c>
      <c r="H4173">
        <v>0</v>
      </c>
      <c r="I4173" t="s">
        <v>399</v>
      </c>
      <c r="J4173" t="s">
        <v>27</v>
      </c>
      <c r="K4173">
        <v>844</v>
      </c>
      <c r="L4173" t="s">
        <v>35</v>
      </c>
      <c r="M4173" s="1">
        <v>42563</v>
      </c>
      <c r="N4173" s="1">
        <v>42928</v>
      </c>
      <c r="O4173" t="s">
        <v>88</v>
      </c>
      <c r="P4173" s="1">
        <v>42594.653749999998</v>
      </c>
      <c r="Q4173" s="1">
        <v>42563</v>
      </c>
      <c r="R4173" s="5">
        <v>1</v>
      </c>
    </row>
    <row r="4174" spans="1:18" x14ac:dyDescent="0.25">
      <c r="A4174" t="s">
        <v>2929</v>
      </c>
      <c r="B4174" t="s">
        <v>2930</v>
      </c>
      <c r="C4174">
        <v>2670</v>
      </c>
      <c r="D4174" t="s">
        <v>3334</v>
      </c>
      <c r="E4174" t="s">
        <v>1082</v>
      </c>
      <c r="F4174" t="s">
        <v>52</v>
      </c>
      <c r="G4174" t="s">
        <v>2932</v>
      </c>
      <c r="H4174">
        <v>0</v>
      </c>
      <c r="I4174" t="s">
        <v>399</v>
      </c>
      <c r="J4174" t="s">
        <v>27</v>
      </c>
      <c r="K4174">
        <v>838</v>
      </c>
      <c r="L4174" t="s">
        <v>35</v>
      </c>
      <c r="M4174" s="1">
        <v>42565</v>
      </c>
      <c r="N4174" s="1">
        <v>42930</v>
      </c>
      <c r="O4174" t="s">
        <v>88</v>
      </c>
      <c r="P4174" s="1">
        <v>42594.641979166663</v>
      </c>
      <c r="Q4174" s="1">
        <v>42565</v>
      </c>
      <c r="R4174" s="5">
        <v>1</v>
      </c>
    </row>
    <row r="4175" spans="1:18" x14ac:dyDescent="0.25">
      <c r="A4175" t="s">
        <v>28</v>
      </c>
      <c r="B4175" t="s">
        <v>29</v>
      </c>
      <c r="C4175">
        <v>1862</v>
      </c>
      <c r="D4175" t="s">
        <v>3335</v>
      </c>
      <c r="E4175" t="s">
        <v>236</v>
      </c>
      <c r="F4175" t="s">
        <v>154</v>
      </c>
      <c r="G4175" t="s">
        <v>240</v>
      </c>
      <c r="H4175">
        <v>0</v>
      </c>
      <c r="I4175" t="s">
        <v>23</v>
      </c>
      <c r="J4175" t="s">
        <v>24</v>
      </c>
      <c r="K4175">
        <v>2194</v>
      </c>
      <c r="L4175" t="s">
        <v>25</v>
      </c>
      <c r="M4175" s="1">
        <v>42355</v>
      </c>
      <c r="N4175" s="1">
        <v>42721</v>
      </c>
      <c r="O4175" t="s">
        <v>26</v>
      </c>
      <c r="P4175" s="1">
        <v>42643.378240740742</v>
      </c>
      <c r="Q4175" s="1">
        <v>42355</v>
      </c>
      <c r="R4175" s="5">
        <v>1</v>
      </c>
    </row>
    <row r="4176" spans="1:18" x14ac:dyDescent="0.25">
      <c r="A4176" t="s">
        <v>28</v>
      </c>
      <c r="B4176" t="s">
        <v>29</v>
      </c>
      <c r="C4176">
        <v>1862</v>
      </c>
      <c r="D4176" t="s">
        <v>3335</v>
      </c>
      <c r="E4176" t="s">
        <v>236</v>
      </c>
      <c r="F4176" t="s">
        <v>154</v>
      </c>
      <c r="G4176" t="s">
        <v>240</v>
      </c>
      <c r="H4176">
        <v>0</v>
      </c>
      <c r="I4176" t="s">
        <v>23</v>
      </c>
      <c r="J4176" t="s">
        <v>27</v>
      </c>
      <c r="K4176">
        <v>2194</v>
      </c>
      <c r="L4176" t="s">
        <v>25</v>
      </c>
      <c r="M4176" s="1">
        <v>42355</v>
      </c>
      <c r="N4176" s="1">
        <v>42721</v>
      </c>
      <c r="O4176" t="s">
        <v>26</v>
      </c>
      <c r="P4176" s="1">
        <v>42643.378240740742</v>
      </c>
      <c r="Q4176" s="1">
        <v>42355</v>
      </c>
      <c r="R4176" s="5">
        <v>1</v>
      </c>
    </row>
    <row r="4177" spans="1:18" x14ac:dyDescent="0.25">
      <c r="A4177" t="s">
        <v>2929</v>
      </c>
      <c r="B4177" t="s">
        <v>2930</v>
      </c>
      <c r="C4177">
        <v>2670</v>
      </c>
      <c r="D4177" t="s">
        <v>3336</v>
      </c>
      <c r="E4177" t="s">
        <v>1082</v>
      </c>
      <c r="F4177" t="s">
        <v>52</v>
      </c>
      <c r="G4177" t="s">
        <v>3278</v>
      </c>
      <c r="H4177">
        <v>0</v>
      </c>
      <c r="I4177" t="s">
        <v>399</v>
      </c>
      <c r="J4177" t="s">
        <v>27</v>
      </c>
      <c r="K4177">
        <v>1195</v>
      </c>
      <c r="L4177" t="s">
        <v>35</v>
      </c>
      <c r="M4177" s="1">
        <v>42605</v>
      </c>
      <c r="N4177" s="1">
        <v>42970</v>
      </c>
      <c r="O4177" t="s">
        <v>26</v>
      </c>
      <c r="P4177" s="1">
        <v>42608.469189814816</v>
      </c>
      <c r="Q4177" s="1">
        <v>42605</v>
      </c>
      <c r="R4177" s="5">
        <v>1</v>
      </c>
    </row>
    <row r="4178" spans="1:18" x14ac:dyDescent="0.25">
      <c r="A4178" t="s">
        <v>2929</v>
      </c>
      <c r="B4178" t="s">
        <v>2930</v>
      </c>
      <c r="C4178">
        <v>2670</v>
      </c>
      <c r="D4178" t="s">
        <v>3337</v>
      </c>
      <c r="E4178" t="s">
        <v>1082</v>
      </c>
      <c r="F4178" t="s">
        <v>52</v>
      </c>
      <c r="G4178" t="s">
        <v>3278</v>
      </c>
      <c r="H4178">
        <v>0</v>
      </c>
      <c r="I4178" t="s">
        <v>399</v>
      </c>
      <c r="J4178" t="s">
        <v>27</v>
      </c>
      <c r="K4178">
        <v>1198</v>
      </c>
      <c r="L4178" t="s">
        <v>35</v>
      </c>
      <c r="M4178" s="1">
        <v>42611</v>
      </c>
      <c r="N4178" s="1">
        <v>42976</v>
      </c>
      <c r="O4178" t="s">
        <v>26</v>
      </c>
      <c r="P4178" s="1">
        <v>42608.5549537037</v>
      </c>
      <c r="Q4178" s="1">
        <v>42611</v>
      </c>
      <c r="R4178" s="5">
        <v>1</v>
      </c>
    </row>
    <row r="4179" spans="1:18" x14ac:dyDescent="0.25">
      <c r="A4179" t="s">
        <v>214</v>
      </c>
      <c r="B4179" t="s">
        <v>215</v>
      </c>
      <c r="C4179">
        <v>2261</v>
      </c>
      <c r="D4179" t="s">
        <v>3338</v>
      </c>
      <c r="E4179" t="s">
        <v>946</v>
      </c>
      <c r="F4179" t="s">
        <v>52</v>
      </c>
      <c r="G4179" t="s">
        <v>3294</v>
      </c>
      <c r="H4179">
        <v>0</v>
      </c>
      <c r="I4179" t="s">
        <v>107</v>
      </c>
      <c r="J4179" t="s">
        <v>24</v>
      </c>
      <c r="K4179">
        <v>113</v>
      </c>
      <c r="L4179" t="s">
        <v>35</v>
      </c>
      <c r="M4179" s="1">
        <v>42488</v>
      </c>
      <c r="N4179" s="1">
        <v>42853</v>
      </c>
      <c r="O4179" t="s">
        <v>26</v>
      </c>
      <c r="P4179" s="1">
        <v>42570.727523148147</v>
      </c>
      <c r="Q4179" s="1">
        <v>42488</v>
      </c>
      <c r="R4179" s="5">
        <v>1</v>
      </c>
    </row>
    <row r="4180" spans="1:18" x14ac:dyDescent="0.25">
      <c r="A4180" t="s">
        <v>214</v>
      </c>
      <c r="B4180" t="s">
        <v>215</v>
      </c>
      <c r="C4180">
        <v>2261</v>
      </c>
      <c r="D4180" t="s">
        <v>3338</v>
      </c>
      <c r="E4180" t="s">
        <v>946</v>
      </c>
      <c r="F4180" t="s">
        <v>52</v>
      </c>
      <c r="G4180" t="s">
        <v>3294</v>
      </c>
      <c r="H4180">
        <v>0</v>
      </c>
      <c r="I4180" t="s">
        <v>107</v>
      </c>
      <c r="J4180" t="s">
        <v>27</v>
      </c>
      <c r="K4180">
        <v>113</v>
      </c>
      <c r="L4180" t="s">
        <v>35</v>
      </c>
      <c r="M4180" s="1">
        <v>42488</v>
      </c>
      <c r="N4180" s="1">
        <v>42853</v>
      </c>
      <c r="O4180" t="s">
        <v>26</v>
      </c>
      <c r="P4180" s="1">
        <v>42570.727523148147</v>
      </c>
      <c r="Q4180" s="1">
        <v>42488</v>
      </c>
      <c r="R4180" s="5">
        <v>1</v>
      </c>
    </row>
    <row r="4181" spans="1:18" x14ac:dyDescent="0.25">
      <c r="A4181" t="s">
        <v>214</v>
      </c>
      <c r="B4181" t="s">
        <v>215</v>
      </c>
      <c r="C4181">
        <v>2261</v>
      </c>
      <c r="D4181" t="s">
        <v>3339</v>
      </c>
      <c r="E4181" t="s">
        <v>946</v>
      </c>
      <c r="F4181" t="s">
        <v>52</v>
      </c>
      <c r="G4181" t="s">
        <v>3294</v>
      </c>
      <c r="H4181">
        <v>0</v>
      </c>
      <c r="I4181" t="s">
        <v>107</v>
      </c>
      <c r="J4181" t="s">
        <v>24</v>
      </c>
      <c r="K4181">
        <v>115</v>
      </c>
      <c r="L4181" t="s">
        <v>35</v>
      </c>
      <c r="M4181" s="1">
        <v>42488</v>
      </c>
      <c r="N4181" s="1">
        <v>42853</v>
      </c>
      <c r="O4181" t="s">
        <v>26</v>
      </c>
      <c r="P4181" s="1">
        <v>42571.365243055552</v>
      </c>
      <c r="Q4181" s="1">
        <v>42488</v>
      </c>
      <c r="R4181" s="5">
        <v>1</v>
      </c>
    </row>
    <row r="4182" spans="1:18" x14ac:dyDescent="0.25">
      <c r="A4182" t="s">
        <v>214</v>
      </c>
      <c r="B4182" t="s">
        <v>215</v>
      </c>
      <c r="C4182">
        <v>2261</v>
      </c>
      <c r="D4182" t="s">
        <v>3339</v>
      </c>
      <c r="E4182" t="s">
        <v>946</v>
      </c>
      <c r="F4182" t="s">
        <v>52</v>
      </c>
      <c r="G4182" t="s">
        <v>3294</v>
      </c>
      <c r="H4182">
        <v>0</v>
      </c>
      <c r="I4182" t="s">
        <v>107</v>
      </c>
      <c r="J4182" t="s">
        <v>27</v>
      </c>
      <c r="K4182">
        <v>115</v>
      </c>
      <c r="L4182" t="s">
        <v>35</v>
      </c>
      <c r="M4182" s="1">
        <v>42488</v>
      </c>
      <c r="N4182" s="1">
        <v>42853</v>
      </c>
      <c r="O4182" t="s">
        <v>26</v>
      </c>
      <c r="P4182" s="1">
        <v>42571.365243055552</v>
      </c>
      <c r="Q4182" s="1">
        <v>42488</v>
      </c>
      <c r="R4182" s="5">
        <v>1</v>
      </c>
    </row>
    <row r="4183" spans="1:18" x14ac:dyDescent="0.25">
      <c r="A4183" t="s">
        <v>214</v>
      </c>
      <c r="B4183" t="s">
        <v>215</v>
      </c>
      <c r="C4183">
        <v>2261</v>
      </c>
      <c r="D4183" t="s">
        <v>3340</v>
      </c>
      <c r="E4183" t="s">
        <v>946</v>
      </c>
      <c r="F4183" t="s">
        <v>52</v>
      </c>
      <c r="G4183" t="s">
        <v>3294</v>
      </c>
      <c r="H4183">
        <v>0</v>
      </c>
      <c r="I4183" t="s">
        <v>107</v>
      </c>
      <c r="J4183" t="s">
        <v>24</v>
      </c>
      <c r="K4183">
        <v>99</v>
      </c>
      <c r="L4183" t="s">
        <v>35</v>
      </c>
      <c r="M4183" s="1">
        <v>42473</v>
      </c>
      <c r="N4183" s="1">
        <v>42838</v>
      </c>
      <c r="O4183" t="s">
        <v>26</v>
      </c>
      <c r="P4183" s="1">
        <v>42570.415289351855</v>
      </c>
      <c r="Q4183" s="1">
        <v>42473</v>
      </c>
      <c r="R4183" s="5">
        <v>1</v>
      </c>
    </row>
    <row r="4184" spans="1:18" x14ac:dyDescent="0.25">
      <c r="A4184" t="s">
        <v>214</v>
      </c>
      <c r="B4184" t="s">
        <v>215</v>
      </c>
      <c r="C4184">
        <v>2261</v>
      </c>
      <c r="D4184" t="s">
        <v>3340</v>
      </c>
      <c r="E4184" t="s">
        <v>946</v>
      </c>
      <c r="F4184" t="s">
        <v>52</v>
      </c>
      <c r="G4184" t="s">
        <v>3294</v>
      </c>
      <c r="H4184">
        <v>0</v>
      </c>
      <c r="I4184" t="s">
        <v>107</v>
      </c>
      <c r="J4184" t="s">
        <v>27</v>
      </c>
      <c r="K4184">
        <v>99</v>
      </c>
      <c r="L4184" t="s">
        <v>35</v>
      </c>
      <c r="M4184" s="1">
        <v>42473</v>
      </c>
      <c r="N4184" s="1">
        <v>42838</v>
      </c>
      <c r="O4184" t="s">
        <v>26</v>
      </c>
      <c r="P4184" s="1">
        <v>42570.415289351855</v>
      </c>
      <c r="Q4184" s="1">
        <v>42473</v>
      </c>
      <c r="R4184" s="5">
        <v>1</v>
      </c>
    </row>
    <row r="4185" spans="1:18" x14ac:dyDescent="0.25">
      <c r="A4185" t="s">
        <v>214</v>
      </c>
      <c r="B4185" t="s">
        <v>215</v>
      </c>
      <c r="C4185">
        <v>2261</v>
      </c>
      <c r="D4185" t="s">
        <v>3341</v>
      </c>
      <c r="E4185" t="s">
        <v>946</v>
      </c>
      <c r="F4185" t="s">
        <v>52</v>
      </c>
      <c r="G4185" t="s">
        <v>3294</v>
      </c>
      <c r="H4185">
        <v>0</v>
      </c>
      <c r="I4185" t="s">
        <v>107</v>
      </c>
      <c r="J4185" t="s">
        <v>24</v>
      </c>
      <c r="K4185">
        <v>97</v>
      </c>
      <c r="L4185" t="s">
        <v>35</v>
      </c>
      <c r="M4185" s="1">
        <v>42466</v>
      </c>
      <c r="N4185" s="1">
        <v>42831</v>
      </c>
      <c r="O4185" t="s">
        <v>26</v>
      </c>
      <c r="P4185" s="1">
        <v>42570.413368055553</v>
      </c>
      <c r="Q4185" s="1">
        <v>42466</v>
      </c>
      <c r="R4185" s="5">
        <v>1</v>
      </c>
    </row>
    <row r="4186" spans="1:18" x14ac:dyDescent="0.25">
      <c r="A4186" t="s">
        <v>214</v>
      </c>
      <c r="B4186" t="s">
        <v>215</v>
      </c>
      <c r="C4186">
        <v>2261</v>
      </c>
      <c r="D4186" t="s">
        <v>3341</v>
      </c>
      <c r="E4186" t="s">
        <v>946</v>
      </c>
      <c r="F4186" t="s">
        <v>52</v>
      </c>
      <c r="G4186" t="s">
        <v>3294</v>
      </c>
      <c r="H4186">
        <v>0</v>
      </c>
      <c r="I4186" t="s">
        <v>107</v>
      </c>
      <c r="J4186" t="s">
        <v>27</v>
      </c>
      <c r="K4186">
        <v>97</v>
      </c>
      <c r="L4186" t="s">
        <v>35</v>
      </c>
      <c r="M4186" s="1">
        <v>42466</v>
      </c>
      <c r="N4186" s="1">
        <v>42831</v>
      </c>
      <c r="O4186" t="s">
        <v>26</v>
      </c>
      <c r="P4186" s="1">
        <v>42570.413368055553</v>
      </c>
      <c r="Q4186" s="1">
        <v>42466</v>
      </c>
      <c r="R4186" s="5">
        <v>1</v>
      </c>
    </row>
    <row r="4187" spans="1:18" x14ac:dyDescent="0.25">
      <c r="A4187" t="s">
        <v>214</v>
      </c>
      <c r="B4187" t="s">
        <v>215</v>
      </c>
      <c r="C4187">
        <v>2261</v>
      </c>
      <c r="D4187" t="s">
        <v>3342</v>
      </c>
      <c r="E4187" t="s">
        <v>946</v>
      </c>
      <c r="F4187" t="s">
        <v>52</v>
      </c>
      <c r="G4187" t="s">
        <v>3294</v>
      </c>
      <c r="H4187">
        <v>0</v>
      </c>
      <c r="I4187" t="s">
        <v>107</v>
      </c>
      <c r="J4187" t="s">
        <v>24</v>
      </c>
      <c r="K4187">
        <v>814</v>
      </c>
      <c r="L4187" t="s">
        <v>35</v>
      </c>
      <c r="M4187" s="1">
        <v>42537</v>
      </c>
      <c r="N4187" s="1">
        <v>42902</v>
      </c>
      <c r="O4187" t="s">
        <v>26</v>
      </c>
      <c r="P4187" s="1">
        <v>42594.368692129632</v>
      </c>
      <c r="Q4187" s="1">
        <v>42537</v>
      </c>
      <c r="R4187" s="5">
        <v>1</v>
      </c>
    </row>
    <row r="4188" spans="1:18" x14ac:dyDescent="0.25">
      <c r="A4188" t="s">
        <v>214</v>
      </c>
      <c r="B4188" t="s">
        <v>215</v>
      </c>
      <c r="C4188">
        <v>2261</v>
      </c>
      <c r="D4188" t="s">
        <v>3342</v>
      </c>
      <c r="E4188" t="s">
        <v>946</v>
      </c>
      <c r="F4188" t="s">
        <v>52</v>
      </c>
      <c r="G4188" t="s">
        <v>3294</v>
      </c>
      <c r="H4188">
        <v>0</v>
      </c>
      <c r="I4188" t="s">
        <v>107</v>
      </c>
      <c r="J4188" t="s">
        <v>27</v>
      </c>
      <c r="K4188">
        <v>814</v>
      </c>
      <c r="L4188" t="s">
        <v>35</v>
      </c>
      <c r="M4188" s="1">
        <v>42537</v>
      </c>
      <c r="N4188" s="1">
        <v>42902</v>
      </c>
      <c r="O4188" t="s">
        <v>26</v>
      </c>
      <c r="P4188" s="1">
        <v>42594.368692129632</v>
      </c>
      <c r="Q4188" s="1">
        <v>42537</v>
      </c>
      <c r="R4188" s="5">
        <v>1</v>
      </c>
    </row>
    <row r="4189" spans="1:18" x14ac:dyDescent="0.25">
      <c r="A4189" t="s">
        <v>214</v>
      </c>
      <c r="B4189" t="s">
        <v>215</v>
      </c>
      <c r="C4189">
        <v>2261</v>
      </c>
      <c r="D4189" t="s">
        <v>3343</v>
      </c>
      <c r="E4189" t="s">
        <v>946</v>
      </c>
      <c r="F4189" t="s">
        <v>52</v>
      </c>
      <c r="G4189" t="s">
        <v>3294</v>
      </c>
      <c r="H4189">
        <v>0</v>
      </c>
      <c r="I4189" t="s">
        <v>107</v>
      </c>
      <c r="J4189" t="s">
        <v>24</v>
      </c>
      <c r="K4189">
        <v>72</v>
      </c>
      <c r="L4189" t="s">
        <v>35</v>
      </c>
      <c r="M4189" s="1">
        <v>42545</v>
      </c>
      <c r="N4189" s="1">
        <v>42910</v>
      </c>
      <c r="O4189" t="s">
        <v>26</v>
      </c>
      <c r="P4189" s="1">
        <v>42566.702048611114</v>
      </c>
      <c r="Q4189" s="1">
        <v>42545</v>
      </c>
      <c r="R4189" s="5">
        <v>1</v>
      </c>
    </row>
    <row r="4190" spans="1:18" x14ac:dyDescent="0.25">
      <c r="A4190" t="s">
        <v>214</v>
      </c>
      <c r="B4190" t="s">
        <v>215</v>
      </c>
      <c r="C4190">
        <v>2261</v>
      </c>
      <c r="D4190" t="s">
        <v>3343</v>
      </c>
      <c r="E4190" t="s">
        <v>946</v>
      </c>
      <c r="F4190" t="s">
        <v>52</v>
      </c>
      <c r="G4190" t="s">
        <v>3294</v>
      </c>
      <c r="H4190">
        <v>0</v>
      </c>
      <c r="I4190" t="s">
        <v>107</v>
      </c>
      <c r="J4190" t="s">
        <v>27</v>
      </c>
      <c r="K4190">
        <v>72</v>
      </c>
      <c r="L4190" t="s">
        <v>35</v>
      </c>
      <c r="M4190" s="1">
        <v>42545</v>
      </c>
      <c r="N4190" s="1">
        <v>42910</v>
      </c>
      <c r="O4190" t="s">
        <v>26</v>
      </c>
      <c r="P4190" s="1">
        <v>42566.702048611114</v>
      </c>
      <c r="Q4190" s="1">
        <v>42545</v>
      </c>
      <c r="R4190" s="5">
        <v>1</v>
      </c>
    </row>
    <row r="4191" spans="1:18" x14ac:dyDescent="0.25">
      <c r="A4191" t="s">
        <v>214</v>
      </c>
      <c r="B4191" t="s">
        <v>215</v>
      </c>
      <c r="C4191">
        <v>2261</v>
      </c>
      <c r="D4191" t="s">
        <v>3344</v>
      </c>
      <c r="E4191" t="s">
        <v>946</v>
      </c>
      <c r="F4191" t="s">
        <v>52</v>
      </c>
      <c r="G4191" t="s">
        <v>3294</v>
      </c>
      <c r="H4191">
        <v>0</v>
      </c>
      <c r="I4191" t="s">
        <v>107</v>
      </c>
      <c r="J4191" t="s">
        <v>24</v>
      </c>
      <c r="K4191">
        <v>100</v>
      </c>
      <c r="L4191" t="s">
        <v>35</v>
      </c>
      <c r="M4191" s="1">
        <v>42472</v>
      </c>
      <c r="N4191" s="1">
        <v>42837</v>
      </c>
      <c r="O4191" t="s">
        <v>26</v>
      </c>
      <c r="P4191" s="1">
        <v>42570.41883101852</v>
      </c>
      <c r="Q4191" s="1">
        <v>42472</v>
      </c>
      <c r="R4191" s="5">
        <v>1</v>
      </c>
    </row>
    <row r="4192" spans="1:18" x14ac:dyDescent="0.25">
      <c r="A4192" t="s">
        <v>214</v>
      </c>
      <c r="B4192" t="s">
        <v>215</v>
      </c>
      <c r="C4192">
        <v>2261</v>
      </c>
      <c r="D4192" t="s">
        <v>3344</v>
      </c>
      <c r="E4192" t="s">
        <v>946</v>
      </c>
      <c r="F4192" t="s">
        <v>52</v>
      </c>
      <c r="G4192" t="s">
        <v>3294</v>
      </c>
      <c r="H4192">
        <v>0</v>
      </c>
      <c r="I4192" t="s">
        <v>107</v>
      </c>
      <c r="J4192" t="s">
        <v>27</v>
      </c>
      <c r="K4192">
        <v>100</v>
      </c>
      <c r="L4192" t="s">
        <v>35</v>
      </c>
      <c r="M4192" s="1">
        <v>42472</v>
      </c>
      <c r="N4192" s="1">
        <v>42837</v>
      </c>
      <c r="O4192" t="s">
        <v>26</v>
      </c>
      <c r="P4192" s="1">
        <v>42570.41883101852</v>
      </c>
      <c r="Q4192" s="1">
        <v>42472</v>
      </c>
      <c r="R4192" s="5">
        <v>1</v>
      </c>
    </row>
    <row r="4193" spans="1:18" x14ac:dyDescent="0.25">
      <c r="A4193" t="s">
        <v>114</v>
      </c>
      <c r="B4193" t="s">
        <v>115</v>
      </c>
      <c r="C4193">
        <v>2602</v>
      </c>
      <c r="D4193" t="s">
        <v>3345</v>
      </c>
      <c r="E4193" t="s">
        <v>236</v>
      </c>
      <c r="F4193" t="s">
        <v>154</v>
      </c>
      <c r="G4193" t="s">
        <v>240</v>
      </c>
      <c r="H4193">
        <v>0</v>
      </c>
      <c r="I4193" t="s">
        <v>107</v>
      </c>
      <c r="J4193" t="s">
        <v>24</v>
      </c>
      <c r="K4193">
        <v>2222</v>
      </c>
      <c r="L4193" t="s">
        <v>35</v>
      </c>
      <c r="M4193" s="1">
        <v>42521</v>
      </c>
      <c r="N4193" s="1">
        <v>42886</v>
      </c>
      <c r="O4193" t="s">
        <v>88</v>
      </c>
      <c r="P4193" s="1">
        <v>42643.472372685188</v>
      </c>
      <c r="Q4193" s="1">
        <v>42521</v>
      </c>
      <c r="R4193" s="5">
        <v>1</v>
      </c>
    </row>
    <row r="4194" spans="1:18" x14ac:dyDescent="0.25">
      <c r="A4194" t="s">
        <v>114</v>
      </c>
      <c r="B4194" t="s">
        <v>115</v>
      </c>
      <c r="C4194">
        <v>2602</v>
      </c>
      <c r="D4194" t="s">
        <v>3345</v>
      </c>
      <c r="E4194" t="s">
        <v>236</v>
      </c>
      <c r="F4194" t="s">
        <v>154</v>
      </c>
      <c r="G4194" t="s">
        <v>240</v>
      </c>
      <c r="H4194">
        <v>0</v>
      </c>
      <c r="I4194" t="s">
        <v>107</v>
      </c>
      <c r="J4194" t="s">
        <v>27</v>
      </c>
      <c r="K4194">
        <v>2222</v>
      </c>
      <c r="L4194" t="s">
        <v>35</v>
      </c>
      <c r="M4194" s="1">
        <v>42521</v>
      </c>
      <c r="N4194" s="1">
        <v>42886</v>
      </c>
      <c r="O4194" t="s">
        <v>88</v>
      </c>
      <c r="P4194" s="1">
        <v>42643.472372685188</v>
      </c>
      <c r="Q4194" s="1">
        <v>42521</v>
      </c>
      <c r="R4194" s="5">
        <v>1</v>
      </c>
    </row>
    <row r="4195" spans="1:18" x14ac:dyDescent="0.25">
      <c r="A4195" t="s">
        <v>188</v>
      </c>
      <c r="B4195" t="s">
        <v>189</v>
      </c>
      <c r="C4195">
        <v>1616</v>
      </c>
      <c r="D4195" t="s">
        <v>3346</v>
      </c>
      <c r="E4195" t="s">
        <v>221</v>
      </c>
      <c r="F4195" t="s">
        <v>154</v>
      </c>
      <c r="G4195" t="s">
        <v>240</v>
      </c>
      <c r="H4195">
        <v>0</v>
      </c>
      <c r="I4195" t="s">
        <v>94</v>
      </c>
      <c r="J4195" t="s">
        <v>24</v>
      </c>
      <c r="K4195">
        <v>1132</v>
      </c>
      <c r="L4195" t="s">
        <v>25</v>
      </c>
      <c r="M4195" s="1">
        <v>42271</v>
      </c>
      <c r="N4195" s="1">
        <v>42637</v>
      </c>
      <c r="O4195" t="s">
        <v>26</v>
      </c>
      <c r="P4195" s="1">
        <v>42606.606111111112</v>
      </c>
      <c r="Q4195" s="1">
        <v>42271</v>
      </c>
      <c r="R4195" s="5">
        <v>1</v>
      </c>
    </row>
    <row r="4196" spans="1:18" x14ac:dyDescent="0.25">
      <c r="A4196" t="s">
        <v>188</v>
      </c>
      <c r="B4196" t="s">
        <v>189</v>
      </c>
      <c r="C4196">
        <v>1616</v>
      </c>
      <c r="D4196" t="s">
        <v>3346</v>
      </c>
      <c r="E4196" t="s">
        <v>221</v>
      </c>
      <c r="F4196" t="s">
        <v>154</v>
      </c>
      <c r="G4196" t="s">
        <v>240</v>
      </c>
      <c r="H4196">
        <v>0</v>
      </c>
      <c r="I4196" t="s">
        <v>94</v>
      </c>
      <c r="J4196" t="s">
        <v>27</v>
      </c>
      <c r="K4196">
        <v>1132</v>
      </c>
      <c r="L4196" t="s">
        <v>25</v>
      </c>
      <c r="M4196" s="1">
        <v>42271</v>
      </c>
      <c r="N4196" s="1">
        <v>42637</v>
      </c>
      <c r="O4196" t="s">
        <v>26</v>
      </c>
      <c r="P4196" s="1">
        <v>42606.606111111112</v>
      </c>
      <c r="Q4196" s="1">
        <v>42271</v>
      </c>
      <c r="R4196" s="5">
        <v>1</v>
      </c>
    </row>
    <row r="4197" spans="1:18" x14ac:dyDescent="0.25">
      <c r="A4197" t="s">
        <v>188</v>
      </c>
      <c r="B4197" t="s">
        <v>189</v>
      </c>
      <c r="C4197">
        <v>1616</v>
      </c>
      <c r="D4197" t="s">
        <v>3346</v>
      </c>
      <c r="E4197" t="s">
        <v>221</v>
      </c>
      <c r="F4197" t="s">
        <v>154</v>
      </c>
      <c r="G4197" t="s">
        <v>240</v>
      </c>
      <c r="H4197">
        <v>0</v>
      </c>
      <c r="I4197" t="s">
        <v>94</v>
      </c>
      <c r="J4197" t="s">
        <v>24</v>
      </c>
      <c r="K4197">
        <v>2000</v>
      </c>
      <c r="L4197" t="s">
        <v>35</v>
      </c>
      <c r="M4197" s="1">
        <v>42635</v>
      </c>
      <c r="N4197" s="1">
        <v>43000</v>
      </c>
      <c r="O4197" t="s">
        <v>26</v>
      </c>
      <c r="P4197" s="1">
        <v>42640.365104166667</v>
      </c>
      <c r="Q4197" s="1">
        <v>42635</v>
      </c>
      <c r="R4197" s="5">
        <v>1</v>
      </c>
    </row>
    <row r="4198" spans="1:18" x14ac:dyDescent="0.25">
      <c r="A4198" t="s">
        <v>188</v>
      </c>
      <c r="B4198" t="s">
        <v>189</v>
      </c>
      <c r="C4198">
        <v>1616</v>
      </c>
      <c r="D4198" t="s">
        <v>3346</v>
      </c>
      <c r="E4198" t="s">
        <v>221</v>
      </c>
      <c r="F4198" t="s">
        <v>154</v>
      </c>
      <c r="G4198" t="s">
        <v>240</v>
      </c>
      <c r="H4198">
        <v>0</v>
      </c>
      <c r="I4198" t="s">
        <v>94</v>
      </c>
      <c r="J4198" t="s">
        <v>27</v>
      </c>
      <c r="K4198">
        <v>2000</v>
      </c>
      <c r="L4198" t="s">
        <v>35</v>
      </c>
      <c r="M4198" s="1">
        <v>42635</v>
      </c>
      <c r="N4198" s="1">
        <v>43000</v>
      </c>
      <c r="O4198" t="s">
        <v>26</v>
      </c>
      <c r="P4198" s="1">
        <v>42640.365104166667</v>
      </c>
      <c r="Q4198" s="1">
        <v>42635</v>
      </c>
      <c r="R4198" s="5">
        <v>1</v>
      </c>
    </row>
    <row r="4199" spans="1:18" x14ac:dyDescent="0.25">
      <c r="A4199" t="s">
        <v>3082</v>
      </c>
      <c r="B4199" t="s">
        <v>3083</v>
      </c>
      <c r="C4199">
        <v>2131</v>
      </c>
      <c r="D4199" t="s">
        <v>3347</v>
      </c>
      <c r="E4199" t="s">
        <v>1069</v>
      </c>
      <c r="F4199" t="s">
        <v>70</v>
      </c>
      <c r="G4199" t="s">
        <v>1021</v>
      </c>
      <c r="H4199">
        <v>0</v>
      </c>
      <c r="I4199" t="s">
        <v>203</v>
      </c>
      <c r="J4199" t="s">
        <v>27</v>
      </c>
      <c r="K4199">
        <v>1145</v>
      </c>
      <c r="L4199" t="s">
        <v>35</v>
      </c>
      <c r="M4199" s="1">
        <v>42579</v>
      </c>
      <c r="N4199" s="1">
        <v>42944</v>
      </c>
      <c r="O4199" t="s">
        <v>26</v>
      </c>
      <c r="P4199" s="1">
        <v>42607.355891203704</v>
      </c>
      <c r="Q4199" s="1">
        <v>42579</v>
      </c>
      <c r="R4199" s="5">
        <v>1</v>
      </c>
    </row>
    <row r="4200" spans="1:18" x14ac:dyDescent="0.25">
      <c r="A4200" t="s">
        <v>3082</v>
      </c>
      <c r="B4200" t="s">
        <v>3083</v>
      </c>
      <c r="C4200">
        <v>2131</v>
      </c>
      <c r="D4200" t="s">
        <v>3347</v>
      </c>
      <c r="E4200" t="s">
        <v>1069</v>
      </c>
      <c r="F4200" t="s">
        <v>70</v>
      </c>
      <c r="G4200" t="s">
        <v>1021</v>
      </c>
      <c r="H4200">
        <v>0</v>
      </c>
      <c r="I4200" t="s">
        <v>203</v>
      </c>
      <c r="J4200" t="s">
        <v>24</v>
      </c>
      <c r="K4200">
        <v>1145</v>
      </c>
      <c r="L4200" t="s">
        <v>35</v>
      </c>
      <c r="M4200" s="1">
        <v>42579</v>
      </c>
      <c r="N4200" s="1">
        <v>42944</v>
      </c>
      <c r="O4200" t="s">
        <v>26</v>
      </c>
      <c r="P4200" s="1">
        <v>42607.355891203704</v>
      </c>
      <c r="Q4200" s="1">
        <v>42579</v>
      </c>
      <c r="R4200" s="5">
        <v>1</v>
      </c>
    </row>
    <row r="4201" spans="1:18" x14ac:dyDescent="0.25">
      <c r="A4201" t="s">
        <v>3082</v>
      </c>
      <c r="B4201" t="s">
        <v>3083</v>
      </c>
      <c r="C4201">
        <v>2131</v>
      </c>
      <c r="D4201" t="s">
        <v>3348</v>
      </c>
      <c r="E4201" t="s">
        <v>1069</v>
      </c>
      <c r="F4201" t="s">
        <v>70</v>
      </c>
      <c r="G4201" t="s">
        <v>245</v>
      </c>
      <c r="H4201">
        <v>0</v>
      </c>
      <c r="I4201" t="s">
        <v>203</v>
      </c>
      <c r="J4201" t="s">
        <v>24</v>
      </c>
      <c r="K4201">
        <v>1143</v>
      </c>
      <c r="L4201" t="s">
        <v>35</v>
      </c>
      <c r="M4201" s="1">
        <v>42586</v>
      </c>
      <c r="N4201" s="1">
        <v>42951</v>
      </c>
      <c r="O4201" t="s">
        <v>26</v>
      </c>
      <c r="P4201" s="1">
        <v>42607.344618055555</v>
      </c>
      <c r="Q4201" s="1">
        <v>42586</v>
      </c>
      <c r="R4201" s="5">
        <v>1</v>
      </c>
    </row>
    <row r="4202" spans="1:18" x14ac:dyDescent="0.25">
      <c r="A4202" t="s">
        <v>3082</v>
      </c>
      <c r="B4202" t="s">
        <v>3083</v>
      </c>
      <c r="C4202">
        <v>2131</v>
      </c>
      <c r="D4202" t="s">
        <v>3348</v>
      </c>
      <c r="E4202" t="s">
        <v>1069</v>
      </c>
      <c r="F4202" t="s">
        <v>70</v>
      </c>
      <c r="G4202" t="s">
        <v>245</v>
      </c>
      <c r="H4202">
        <v>0</v>
      </c>
      <c r="I4202" t="s">
        <v>203</v>
      </c>
      <c r="J4202" t="s">
        <v>27</v>
      </c>
      <c r="K4202">
        <v>1143</v>
      </c>
      <c r="L4202" t="s">
        <v>35</v>
      </c>
      <c r="M4202" s="1">
        <v>42586</v>
      </c>
      <c r="N4202" s="1">
        <v>42951</v>
      </c>
      <c r="O4202" t="s">
        <v>26</v>
      </c>
      <c r="P4202" s="1">
        <v>42607.344618055555</v>
      </c>
      <c r="Q4202" s="1">
        <v>42586</v>
      </c>
      <c r="R4202" s="5">
        <v>1</v>
      </c>
    </row>
    <row r="4203" spans="1:18" x14ac:dyDescent="0.25">
      <c r="A4203" t="s">
        <v>2967</v>
      </c>
      <c r="B4203" t="s">
        <v>2968</v>
      </c>
      <c r="C4203">
        <v>2235</v>
      </c>
      <c r="D4203" t="s">
        <v>3349</v>
      </c>
      <c r="E4203" t="s">
        <v>946</v>
      </c>
      <c r="F4203" t="s">
        <v>70</v>
      </c>
      <c r="G4203" t="s">
        <v>647</v>
      </c>
      <c r="H4203">
        <v>0</v>
      </c>
      <c r="I4203" t="s">
        <v>107</v>
      </c>
      <c r="J4203" t="s">
        <v>24</v>
      </c>
      <c r="K4203">
        <v>762</v>
      </c>
      <c r="L4203" t="s">
        <v>35</v>
      </c>
      <c r="M4203" s="1">
        <v>42583</v>
      </c>
      <c r="N4203" s="1">
        <v>42948</v>
      </c>
      <c r="O4203" t="s">
        <v>26</v>
      </c>
      <c r="P4203" s="1">
        <v>42592.621122685188</v>
      </c>
      <c r="Q4203" s="1">
        <v>42583</v>
      </c>
      <c r="R4203" s="5">
        <v>1</v>
      </c>
    </row>
    <row r="4204" spans="1:18" x14ac:dyDescent="0.25">
      <c r="A4204" t="s">
        <v>1328</v>
      </c>
      <c r="B4204" t="s">
        <v>1329</v>
      </c>
      <c r="C4204">
        <v>2790</v>
      </c>
      <c r="D4204" t="s">
        <v>3351</v>
      </c>
      <c r="E4204" t="s">
        <v>1006</v>
      </c>
      <c r="F4204" t="s">
        <v>154</v>
      </c>
      <c r="G4204" t="s">
        <v>206</v>
      </c>
      <c r="H4204">
        <v>1</v>
      </c>
      <c r="I4204" t="s">
        <v>1279</v>
      </c>
      <c r="J4204" t="s">
        <v>24</v>
      </c>
      <c r="K4204">
        <v>61</v>
      </c>
      <c r="L4204" t="s">
        <v>35</v>
      </c>
      <c r="M4204" s="1">
        <v>42556</v>
      </c>
      <c r="N4204" s="1">
        <v>42740</v>
      </c>
      <c r="O4204" t="s">
        <v>26</v>
      </c>
      <c r="P4204" s="1">
        <v>42566.479108796295</v>
      </c>
      <c r="Q4204" s="1">
        <v>42556</v>
      </c>
      <c r="R4204" s="5">
        <v>1</v>
      </c>
    </row>
    <row r="4205" spans="1:18" x14ac:dyDescent="0.25">
      <c r="A4205" t="s">
        <v>1328</v>
      </c>
      <c r="B4205" t="s">
        <v>1329</v>
      </c>
      <c r="C4205">
        <v>2790</v>
      </c>
      <c r="D4205" t="s">
        <v>3351</v>
      </c>
      <c r="E4205" t="s">
        <v>1006</v>
      </c>
      <c r="F4205" t="s">
        <v>154</v>
      </c>
      <c r="G4205" t="s">
        <v>206</v>
      </c>
      <c r="H4205">
        <v>1</v>
      </c>
      <c r="I4205" t="s">
        <v>1279</v>
      </c>
      <c r="J4205" t="s">
        <v>27</v>
      </c>
      <c r="K4205">
        <v>61</v>
      </c>
      <c r="L4205" t="s">
        <v>35</v>
      </c>
      <c r="M4205" s="1">
        <v>42556</v>
      </c>
      <c r="N4205" s="1">
        <v>42740</v>
      </c>
      <c r="O4205" t="s">
        <v>26</v>
      </c>
      <c r="P4205" s="1">
        <v>42566.479108796295</v>
      </c>
      <c r="Q4205" s="1">
        <v>42556</v>
      </c>
      <c r="R4205" s="5">
        <v>1</v>
      </c>
    </row>
    <row r="4206" spans="1:18" x14ac:dyDescent="0.25">
      <c r="A4206" t="s">
        <v>1328</v>
      </c>
      <c r="B4206" t="s">
        <v>1329</v>
      </c>
      <c r="C4206">
        <v>2790</v>
      </c>
      <c r="D4206" t="s">
        <v>3351</v>
      </c>
      <c r="E4206" t="s">
        <v>1006</v>
      </c>
      <c r="F4206" t="s">
        <v>154</v>
      </c>
      <c r="G4206" t="s">
        <v>206</v>
      </c>
      <c r="H4206">
        <v>1</v>
      </c>
      <c r="I4206" t="s">
        <v>1279</v>
      </c>
      <c r="J4206" t="s">
        <v>36</v>
      </c>
      <c r="K4206">
        <v>61</v>
      </c>
      <c r="L4206" t="s">
        <v>35</v>
      </c>
      <c r="M4206" s="1">
        <v>42556</v>
      </c>
      <c r="N4206" s="1">
        <v>42740</v>
      </c>
      <c r="O4206" t="s">
        <v>26</v>
      </c>
      <c r="P4206" s="1">
        <v>42566.479108796295</v>
      </c>
      <c r="Q4206" s="1">
        <v>42556</v>
      </c>
      <c r="R4206" s="5">
        <v>1</v>
      </c>
    </row>
    <row r="4207" spans="1:18" x14ac:dyDescent="0.25">
      <c r="A4207" t="s">
        <v>2884</v>
      </c>
      <c r="B4207" t="s">
        <v>2885</v>
      </c>
      <c r="C4207">
        <v>1621</v>
      </c>
      <c r="D4207" t="s">
        <v>3352</v>
      </c>
      <c r="E4207" t="s">
        <v>1006</v>
      </c>
      <c r="F4207" t="s">
        <v>70</v>
      </c>
      <c r="G4207" t="s">
        <v>1021</v>
      </c>
      <c r="H4207">
        <v>0</v>
      </c>
      <c r="I4207" t="s">
        <v>203</v>
      </c>
      <c r="J4207" t="s">
        <v>24</v>
      </c>
      <c r="K4207">
        <v>1633</v>
      </c>
      <c r="L4207" t="s">
        <v>25</v>
      </c>
      <c r="M4207" s="1">
        <v>42340</v>
      </c>
      <c r="N4207" s="1">
        <v>42706</v>
      </c>
      <c r="O4207" t="s">
        <v>26</v>
      </c>
      <c r="P4207" s="1">
        <v>42628.503101851849</v>
      </c>
      <c r="Q4207" s="1">
        <v>42340</v>
      </c>
      <c r="R4207" s="5">
        <v>1</v>
      </c>
    </row>
    <row r="4208" spans="1:18" x14ac:dyDescent="0.25">
      <c r="A4208" t="s">
        <v>2884</v>
      </c>
      <c r="B4208" t="s">
        <v>2885</v>
      </c>
      <c r="C4208">
        <v>1621</v>
      </c>
      <c r="D4208" t="s">
        <v>3352</v>
      </c>
      <c r="E4208" t="s">
        <v>1006</v>
      </c>
      <c r="F4208" t="s">
        <v>70</v>
      </c>
      <c r="G4208" t="s">
        <v>1021</v>
      </c>
      <c r="H4208">
        <v>0</v>
      </c>
      <c r="I4208" t="s">
        <v>203</v>
      </c>
      <c r="J4208" t="s">
        <v>27</v>
      </c>
      <c r="K4208">
        <v>1633</v>
      </c>
      <c r="L4208" t="s">
        <v>25</v>
      </c>
      <c r="M4208" s="1">
        <v>42340</v>
      </c>
      <c r="N4208" s="1">
        <v>42706</v>
      </c>
      <c r="O4208" t="s">
        <v>26</v>
      </c>
      <c r="P4208" s="1">
        <v>42628.503101851849</v>
      </c>
      <c r="Q4208" s="1">
        <v>42340</v>
      </c>
      <c r="R4208" s="5">
        <v>1</v>
      </c>
    </row>
    <row r="4209" spans="1:18" x14ac:dyDescent="0.25">
      <c r="A4209" t="s">
        <v>2884</v>
      </c>
      <c r="B4209" t="s">
        <v>2885</v>
      </c>
      <c r="C4209">
        <v>1621</v>
      </c>
      <c r="D4209" t="s">
        <v>3352</v>
      </c>
      <c r="E4209" t="s">
        <v>1006</v>
      </c>
      <c r="F4209" t="s">
        <v>70</v>
      </c>
      <c r="G4209" t="s">
        <v>1021</v>
      </c>
      <c r="H4209">
        <v>0</v>
      </c>
      <c r="I4209" t="s">
        <v>203</v>
      </c>
      <c r="J4209" t="s">
        <v>24</v>
      </c>
      <c r="K4209">
        <v>2741</v>
      </c>
      <c r="L4209" t="s">
        <v>35</v>
      </c>
      <c r="M4209" s="1">
        <v>42702</v>
      </c>
      <c r="N4209" s="1">
        <v>43067</v>
      </c>
      <c r="O4209" t="s">
        <v>26</v>
      </c>
      <c r="P4209" s="1">
        <v>42713.685439814813</v>
      </c>
      <c r="Q4209" s="1">
        <v>42702</v>
      </c>
      <c r="R4209" s="5">
        <v>1</v>
      </c>
    </row>
    <row r="4210" spans="1:18" x14ac:dyDescent="0.25">
      <c r="A4210" t="s">
        <v>2884</v>
      </c>
      <c r="B4210" t="s">
        <v>2885</v>
      </c>
      <c r="C4210">
        <v>1621</v>
      </c>
      <c r="D4210" t="s">
        <v>3352</v>
      </c>
      <c r="E4210" t="s">
        <v>1006</v>
      </c>
      <c r="F4210" t="s">
        <v>70</v>
      </c>
      <c r="G4210" t="s">
        <v>1021</v>
      </c>
      <c r="H4210">
        <v>0</v>
      </c>
      <c r="I4210" t="s">
        <v>203</v>
      </c>
      <c r="J4210" t="s">
        <v>27</v>
      </c>
      <c r="K4210">
        <v>2741</v>
      </c>
      <c r="L4210" t="s">
        <v>35</v>
      </c>
      <c r="M4210" s="1">
        <v>42702</v>
      </c>
      <c r="N4210" s="1">
        <v>43067</v>
      </c>
      <c r="O4210" t="s">
        <v>26</v>
      </c>
      <c r="P4210" s="1">
        <v>42713.685439814813</v>
      </c>
      <c r="Q4210" s="1">
        <v>42702</v>
      </c>
      <c r="R4210" s="5">
        <v>1</v>
      </c>
    </row>
    <row r="4211" spans="1:18" x14ac:dyDescent="0.25">
      <c r="A4211" t="s">
        <v>2332</v>
      </c>
      <c r="B4211" t="s">
        <v>2333</v>
      </c>
      <c r="C4211">
        <v>1518</v>
      </c>
      <c r="D4211" t="s">
        <v>3353</v>
      </c>
      <c r="E4211" t="s">
        <v>221</v>
      </c>
      <c r="F4211" t="s">
        <v>696</v>
      </c>
      <c r="G4211" t="s">
        <v>2899</v>
      </c>
      <c r="H4211">
        <v>0</v>
      </c>
      <c r="I4211" t="s">
        <v>328</v>
      </c>
      <c r="J4211" t="s">
        <v>24</v>
      </c>
      <c r="K4211">
        <v>1017</v>
      </c>
      <c r="L4211" t="s">
        <v>35</v>
      </c>
      <c r="M4211" s="1">
        <v>42600</v>
      </c>
      <c r="N4211" s="1">
        <v>42965</v>
      </c>
      <c r="O4211" t="s">
        <v>26</v>
      </c>
      <c r="P4211" s="1">
        <v>42601.434050925927</v>
      </c>
      <c r="Q4211" s="1">
        <v>42600</v>
      </c>
      <c r="R4211" s="5">
        <v>1</v>
      </c>
    </row>
    <row r="4212" spans="1:18" x14ac:dyDescent="0.25">
      <c r="A4212" t="s">
        <v>2332</v>
      </c>
      <c r="B4212" t="s">
        <v>2333</v>
      </c>
      <c r="C4212">
        <v>1518</v>
      </c>
      <c r="D4212" t="s">
        <v>3353</v>
      </c>
      <c r="E4212" t="s">
        <v>221</v>
      </c>
      <c r="F4212" t="s">
        <v>696</v>
      </c>
      <c r="G4212" t="s">
        <v>2899</v>
      </c>
      <c r="H4212">
        <v>0</v>
      </c>
      <c r="I4212" t="s">
        <v>328</v>
      </c>
      <c r="J4212" t="s">
        <v>27</v>
      </c>
      <c r="K4212">
        <v>1017</v>
      </c>
      <c r="L4212" t="s">
        <v>35</v>
      </c>
      <c r="M4212" s="1">
        <v>42600</v>
      </c>
      <c r="N4212" s="1">
        <v>42965</v>
      </c>
      <c r="O4212" t="s">
        <v>26</v>
      </c>
      <c r="P4212" s="1">
        <v>42601.434050925927</v>
      </c>
      <c r="Q4212" s="1">
        <v>42600</v>
      </c>
      <c r="R4212" s="5">
        <v>1</v>
      </c>
    </row>
    <row r="4213" spans="1:18" x14ac:dyDescent="0.25">
      <c r="A4213" t="s">
        <v>2017</v>
      </c>
      <c r="B4213" t="s">
        <v>2018</v>
      </c>
      <c r="C4213">
        <v>2769</v>
      </c>
      <c r="D4213" t="s">
        <v>3354</v>
      </c>
      <c r="E4213" t="s">
        <v>1082</v>
      </c>
      <c r="F4213" t="s">
        <v>209</v>
      </c>
      <c r="G4213" t="s">
        <v>1025</v>
      </c>
      <c r="H4213">
        <v>0</v>
      </c>
      <c r="I4213" t="s">
        <v>132</v>
      </c>
      <c r="J4213" t="s">
        <v>24</v>
      </c>
      <c r="K4213">
        <v>2021</v>
      </c>
      <c r="L4213" t="s">
        <v>331</v>
      </c>
      <c r="M4213" t="s">
        <v>99</v>
      </c>
      <c r="N4213" t="s">
        <v>99</v>
      </c>
      <c r="O4213" t="s">
        <v>99</v>
      </c>
      <c r="P4213" s="1">
        <v>42640.404189814813</v>
      </c>
      <c r="Q4213" t="s">
        <v>99</v>
      </c>
      <c r="R4213" s="5">
        <v>1</v>
      </c>
    </row>
    <row r="4214" spans="1:18" x14ac:dyDescent="0.25">
      <c r="A4214" t="s">
        <v>2017</v>
      </c>
      <c r="B4214" t="s">
        <v>2018</v>
      </c>
      <c r="C4214">
        <v>2769</v>
      </c>
      <c r="D4214" t="s">
        <v>3354</v>
      </c>
      <c r="E4214" t="s">
        <v>1082</v>
      </c>
      <c r="F4214" t="s">
        <v>209</v>
      </c>
      <c r="G4214" t="s">
        <v>1025</v>
      </c>
      <c r="H4214">
        <v>0</v>
      </c>
      <c r="I4214" t="s">
        <v>132</v>
      </c>
      <c r="J4214" t="s">
        <v>27</v>
      </c>
      <c r="K4214">
        <v>2021</v>
      </c>
      <c r="L4214" t="s">
        <v>331</v>
      </c>
      <c r="M4214" t="s">
        <v>99</v>
      </c>
      <c r="N4214" t="s">
        <v>99</v>
      </c>
      <c r="O4214" t="s">
        <v>99</v>
      </c>
      <c r="P4214" s="1">
        <v>42640.404189814813</v>
      </c>
      <c r="Q4214" t="s">
        <v>99</v>
      </c>
      <c r="R4214" s="5">
        <v>1</v>
      </c>
    </row>
    <row r="4215" spans="1:18" x14ac:dyDescent="0.25">
      <c r="A4215" t="s">
        <v>3355</v>
      </c>
      <c r="B4215" t="s">
        <v>3356</v>
      </c>
      <c r="C4215">
        <v>2914</v>
      </c>
      <c r="D4215" t="s">
        <v>3357</v>
      </c>
      <c r="E4215" t="s">
        <v>236</v>
      </c>
      <c r="F4215" t="s">
        <v>154</v>
      </c>
      <c r="G4215" t="s">
        <v>224</v>
      </c>
      <c r="H4215">
        <v>0</v>
      </c>
      <c r="I4215" t="s">
        <v>261</v>
      </c>
      <c r="J4215" t="s">
        <v>24</v>
      </c>
      <c r="K4215">
        <v>1629</v>
      </c>
      <c r="L4215" t="s">
        <v>35</v>
      </c>
      <c r="M4215" s="1">
        <v>42534</v>
      </c>
      <c r="N4215" s="1">
        <v>42899</v>
      </c>
      <c r="O4215" t="s">
        <v>26</v>
      </c>
      <c r="P4215" s="1">
        <v>42628.488599537035</v>
      </c>
      <c r="Q4215" s="1">
        <v>42534</v>
      </c>
      <c r="R4215" s="5">
        <v>1</v>
      </c>
    </row>
    <row r="4216" spans="1:18" x14ac:dyDescent="0.25">
      <c r="A4216" t="s">
        <v>3355</v>
      </c>
      <c r="B4216" t="s">
        <v>3356</v>
      </c>
      <c r="C4216">
        <v>2914</v>
      </c>
      <c r="D4216" t="s">
        <v>3357</v>
      </c>
      <c r="E4216" t="s">
        <v>236</v>
      </c>
      <c r="F4216" t="s">
        <v>154</v>
      </c>
      <c r="G4216" t="s">
        <v>224</v>
      </c>
      <c r="H4216">
        <v>0</v>
      </c>
      <c r="I4216" t="s">
        <v>261</v>
      </c>
      <c r="J4216" t="s">
        <v>27</v>
      </c>
      <c r="K4216">
        <v>1629</v>
      </c>
      <c r="L4216" t="s">
        <v>35</v>
      </c>
      <c r="M4216" s="1">
        <v>42534</v>
      </c>
      <c r="N4216" s="1">
        <v>42899</v>
      </c>
      <c r="O4216" t="s">
        <v>26</v>
      </c>
      <c r="P4216" s="1">
        <v>42628.488599537035</v>
      </c>
      <c r="Q4216" s="1">
        <v>42534</v>
      </c>
      <c r="R4216" s="5">
        <v>1</v>
      </c>
    </row>
    <row r="4217" spans="1:18" x14ac:dyDescent="0.25">
      <c r="A4217" t="s">
        <v>2559</v>
      </c>
      <c r="B4217" t="s">
        <v>2560</v>
      </c>
      <c r="C4217">
        <v>1081</v>
      </c>
      <c r="D4217" t="s">
        <v>3358</v>
      </c>
      <c r="E4217" t="s">
        <v>1082</v>
      </c>
      <c r="F4217" t="s">
        <v>32</v>
      </c>
      <c r="G4217" t="s">
        <v>152</v>
      </c>
      <c r="H4217">
        <v>0</v>
      </c>
      <c r="I4217" t="s">
        <v>107</v>
      </c>
      <c r="J4217" t="s">
        <v>24</v>
      </c>
      <c r="K4217">
        <v>1549</v>
      </c>
      <c r="L4217" t="s">
        <v>25</v>
      </c>
      <c r="M4217" s="1">
        <v>42296</v>
      </c>
      <c r="N4217" s="1">
        <v>42662</v>
      </c>
      <c r="O4217" t="s">
        <v>26</v>
      </c>
      <c r="P4217" s="1">
        <v>42626.650682870371</v>
      </c>
      <c r="Q4217" s="1">
        <v>42296</v>
      </c>
      <c r="R4217" s="5">
        <v>1</v>
      </c>
    </row>
    <row r="4218" spans="1:18" x14ac:dyDescent="0.25">
      <c r="A4218" t="s">
        <v>2559</v>
      </c>
      <c r="B4218" t="s">
        <v>2560</v>
      </c>
      <c r="C4218">
        <v>1081</v>
      </c>
      <c r="D4218" t="s">
        <v>3358</v>
      </c>
      <c r="E4218" t="s">
        <v>1082</v>
      </c>
      <c r="F4218" t="s">
        <v>32</v>
      </c>
      <c r="G4218" t="s">
        <v>152</v>
      </c>
      <c r="H4218">
        <v>0</v>
      </c>
      <c r="I4218" t="s">
        <v>107</v>
      </c>
      <c r="J4218" t="s">
        <v>27</v>
      </c>
      <c r="K4218">
        <v>1549</v>
      </c>
      <c r="L4218" t="s">
        <v>25</v>
      </c>
      <c r="M4218" s="1">
        <v>42296</v>
      </c>
      <c r="N4218" s="1">
        <v>42662</v>
      </c>
      <c r="O4218" t="s">
        <v>26</v>
      </c>
      <c r="P4218" s="1">
        <v>42626.650682870371</v>
      </c>
      <c r="Q4218" s="1">
        <v>42296</v>
      </c>
      <c r="R4218" s="5">
        <v>1</v>
      </c>
    </row>
    <row r="4219" spans="1:18" x14ac:dyDescent="0.25">
      <c r="A4219" t="s">
        <v>2559</v>
      </c>
      <c r="B4219" t="s">
        <v>2560</v>
      </c>
      <c r="C4219">
        <v>1081</v>
      </c>
      <c r="D4219" t="s">
        <v>3359</v>
      </c>
      <c r="E4219" t="s">
        <v>1082</v>
      </c>
      <c r="F4219" t="s">
        <v>32</v>
      </c>
      <c r="G4219" t="s">
        <v>152</v>
      </c>
      <c r="H4219">
        <v>0</v>
      </c>
      <c r="I4219" t="s">
        <v>107</v>
      </c>
      <c r="J4219" t="s">
        <v>24</v>
      </c>
      <c r="K4219">
        <v>1553</v>
      </c>
      <c r="L4219" t="s">
        <v>25</v>
      </c>
      <c r="M4219" s="1">
        <v>42293</v>
      </c>
      <c r="N4219" s="1">
        <v>42659.041666666664</v>
      </c>
      <c r="O4219" t="s">
        <v>26</v>
      </c>
      <c r="P4219" s="1">
        <v>42626.658449074072</v>
      </c>
      <c r="Q4219" s="1">
        <v>42293</v>
      </c>
      <c r="R4219" s="5">
        <v>1</v>
      </c>
    </row>
    <row r="4220" spans="1:18" x14ac:dyDescent="0.25">
      <c r="A4220" t="s">
        <v>2559</v>
      </c>
      <c r="B4220" t="s">
        <v>2560</v>
      </c>
      <c r="C4220">
        <v>1081</v>
      </c>
      <c r="D4220" t="s">
        <v>3359</v>
      </c>
      <c r="E4220" t="s">
        <v>1082</v>
      </c>
      <c r="F4220" t="s">
        <v>32</v>
      </c>
      <c r="G4220" t="s">
        <v>152</v>
      </c>
      <c r="H4220">
        <v>0</v>
      </c>
      <c r="I4220" t="s">
        <v>107</v>
      </c>
      <c r="J4220" t="s">
        <v>27</v>
      </c>
      <c r="K4220">
        <v>1553</v>
      </c>
      <c r="L4220" t="s">
        <v>25</v>
      </c>
      <c r="M4220" s="1">
        <v>42293</v>
      </c>
      <c r="N4220" s="1">
        <v>42659.041666666664</v>
      </c>
      <c r="O4220" t="s">
        <v>26</v>
      </c>
      <c r="P4220" s="1">
        <v>42626.658449074072</v>
      </c>
      <c r="Q4220" s="1">
        <v>42293</v>
      </c>
      <c r="R4220" s="5">
        <v>1</v>
      </c>
    </row>
    <row r="4221" spans="1:18" x14ac:dyDescent="0.25">
      <c r="A4221" t="s">
        <v>784</v>
      </c>
      <c r="B4221" t="s">
        <v>785</v>
      </c>
      <c r="C4221">
        <v>1532</v>
      </c>
      <c r="D4221" t="s">
        <v>3360</v>
      </c>
      <c r="E4221" t="s">
        <v>946</v>
      </c>
      <c r="F4221" t="s">
        <v>70</v>
      </c>
      <c r="G4221" t="s">
        <v>245</v>
      </c>
      <c r="H4221">
        <v>1</v>
      </c>
      <c r="I4221" t="s">
        <v>317</v>
      </c>
      <c r="J4221" t="s">
        <v>24</v>
      </c>
      <c r="K4221">
        <v>474</v>
      </c>
      <c r="L4221" t="s">
        <v>35</v>
      </c>
      <c r="M4221" s="1">
        <v>42578</v>
      </c>
      <c r="N4221" s="1">
        <v>42762</v>
      </c>
      <c r="O4221" t="s">
        <v>26</v>
      </c>
      <c r="P4221" s="1">
        <v>42586.383483796293</v>
      </c>
      <c r="Q4221" s="1">
        <v>42578</v>
      </c>
      <c r="R4221" s="5">
        <v>1</v>
      </c>
    </row>
    <row r="4222" spans="1:18" x14ac:dyDescent="0.25">
      <c r="A4222" t="s">
        <v>784</v>
      </c>
      <c r="B4222" t="s">
        <v>785</v>
      </c>
      <c r="C4222">
        <v>1532</v>
      </c>
      <c r="D4222" t="s">
        <v>3360</v>
      </c>
      <c r="E4222" t="s">
        <v>946</v>
      </c>
      <c r="F4222" t="s">
        <v>70</v>
      </c>
      <c r="G4222" t="s">
        <v>245</v>
      </c>
      <c r="H4222">
        <v>1</v>
      </c>
      <c r="I4222" t="s">
        <v>317</v>
      </c>
      <c r="J4222" t="s">
        <v>27</v>
      </c>
      <c r="K4222">
        <v>474</v>
      </c>
      <c r="L4222" t="s">
        <v>35</v>
      </c>
      <c r="M4222" s="1">
        <v>42578</v>
      </c>
      <c r="N4222" s="1">
        <v>42762</v>
      </c>
      <c r="O4222" t="s">
        <v>26</v>
      </c>
      <c r="P4222" s="1">
        <v>42586.383483796293</v>
      </c>
      <c r="Q4222" s="1">
        <v>42578</v>
      </c>
      <c r="R4222" s="5">
        <v>1</v>
      </c>
    </row>
    <row r="4223" spans="1:18" x14ac:dyDescent="0.25">
      <c r="A4223" t="s">
        <v>784</v>
      </c>
      <c r="B4223" t="s">
        <v>785</v>
      </c>
      <c r="C4223">
        <v>1532</v>
      </c>
      <c r="D4223" t="s">
        <v>3360</v>
      </c>
      <c r="E4223" t="s">
        <v>946</v>
      </c>
      <c r="F4223" t="s">
        <v>70</v>
      </c>
      <c r="G4223" t="s">
        <v>245</v>
      </c>
      <c r="H4223">
        <v>1</v>
      </c>
      <c r="I4223" t="s">
        <v>317</v>
      </c>
      <c r="J4223" t="s">
        <v>36</v>
      </c>
      <c r="K4223">
        <v>474</v>
      </c>
      <c r="L4223" t="s">
        <v>35</v>
      </c>
      <c r="M4223" s="1">
        <v>42578</v>
      </c>
      <c r="N4223" s="1">
        <v>42762</v>
      </c>
      <c r="O4223" t="s">
        <v>26</v>
      </c>
      <c r="P4223" s="1">
        <v>42586.383483796293</v>
      </c>
      <c r="Q4223" s="1">
        <v>42578</v>
      </c>
      <c r="R4223" s="5">
        <v>1</v>
      </c>
    </row>
    <row r="4224" spans="1:18" x14ac:dyDescent="0.25">
      <c r="A4224" t="s">
        <v>1368</v>
      </c>
      <c r="B4224" t="s">
        <v>1369</v>
      </c>
      <c r="C4224">
        <v>1874</v>
      </c>
      <c r="D4224" t="s">
        <v>3361</v>
      </c>
      <c r="E4224" t="s">
        <v>236</v>
      </c>
      <c r="F4224" t="s">
        <v>904</v>
      </c>
      <c r="G4224" t="s">
        <v>1059</v>
      </c>
      <c r="H4224">
        <v>0</v>
      </c>
      <c r="I4224" t="s">
        <v>854</v>
      </c>
      <c r="J4224" t="s">
        <v>24</v>
      </c>
      <c r="K4224">
        <v>1752</v>
      </c>
      <c r="L4224" t="s">
        <v>35</v>
      </c>
      <c r="M4224" s="1">
        <v>42401</v>
      </c>
      <c r="N4224" s="1">
        <v>42767</v>
      </c>
      <c r="O4224" t="s">
        <v>26</v>
      </c>
      <c r="P4224" s="1">
        <v>42634.632372685184</v>
      </c>
      <c r="Q4224" s="1">
        <v>42401</v>
      </c>
      <c r="R4224" s="5">
        <v>1</v>
      </c>
    </row>
    <row r="4225" spans="1:18" x14ac:dyDescent="0.25">
      <c r="A4225" t="s">
        <v>1368</v>
      </c>
      <c r="B4225" t="s">
        <v>1369</v>
      </c>
      <c r="C4225">
        <v>1874</v>
      </c>
      <c r="D4225" t="s">
        <v>3361</v>
      </c>
      <c r="E4225" t="s">
        <v>236</v>
      </c>
      <c r="F4225" t="s">
        <v>904</v>
      </c>
      <c r="G4225" t="s">
        <v>1059</v>
      </c>
      <c r="H4225">
        <v>0</v>
      </c>
      <c r="I4225" t="s">
        <v>854</v>
      </c>
      <c r="J4225" t="s">
        <v>27</v>
      </c>
      <c r="K4225">
        <v>1752</v>
      </c>
      <c r="L4225" t="s">
        <v>35</v>
      </c>
      <c r="M4225" s="1">
        <v>42401</v>
      </c>
      <c r="N4225" s="1">
        <v>42767</v>
      </c>
      <c r="O4225" t="s">
        <v>26</v>
      </c>
      <c r="P4225" s="1">
        <v>42634.632372685184</v>
      </c>
      <c r="Q4225" s="1">
        <v>42401</v>
      </c>
      <c r="R4225" s="5">
        <v>1</v>
      </c>
    </row>
    <row r="4226" spans="1:18" x14ac:dyDescent="0.25">
      <c r="A4226" t="s">
        <v>1466</v>
      </c>
      <c r="B4226" t="s">
        <v>1467</v>
      </c>
      <c r="C4226">
        <v>2393</v>
      </c>
      <c r="D4226" t="s">
        <v>3362</v>
      </c>
      <c r="E4226" t="s">
        <v>221</v>
      </c>
      <c r="F4226" t="s">
        <v>209</v>
      </c>
      <c r="G4226" t="s">
        <v>1025</v>
      </c>
      <c r="H4226">
        <v>0</v>
      </c>
      <c r="I4226" t="s">
        <v>3363</v>
      </c>
      <c r="J4226" t="s">
        <v>24</v>
      </c>
      <c r="K4226">
        <v>128</v>
      </c>
      <c r="L4226" t="s">
        <v>35</v>
      </c>
      <c r="M4226" s="1">
        <v>42562</v>
      </c>
      <c r="N4226" s="1">
        <v>42927</v>
      </c>
      <c r="O4226" t="s">
        <v>26</v>
      </c>
      <c r="P4226" s="1">
        <v>42571.516018518516</v>
      </c>
      <c r="Q4226" s="1">
        <v>42562</v>
      </c>
      <c r="R4226" s="5">
        <v>1</v>
      </c>
    </row>
    <row r="4227" spans="1:18" x14ac:dyDescent="0.25">
      <c r="A4227" t="s">
        <v>1466</v>
      </c>
      <c r="B4227" t="s">
        <v>1467</v>
      </c>
      <c r="C4227">
        <v>2393</v>
      </c>
      <c r="D4227" t="s">
        <v>3362</v>
      </c>
      <c r="E4227" t="s">
        <v>221</v>
      </c>
      <c r="F4227" t="s">
        <v>209</v>
      </c>
      <c r="G4227" t="s">
        <v>1025</v>
      </c>
      <c r="H4227">
        <v>0</v>
      </c>
      <c r="I4227" t="s">
        <v>3363</v>
      </c>
      <c r="J4227" t="s">
        <v>27</v>
      </c>
      <c r="K4227">
        <v>128</v>
      </c>
      <c r="L4227" t="s">
        <v>35</v>
      </c>
      <c r="M4227" s="1">
        <v>42562</v>
      </c>
      <c r="N4227" s="1">
        <v>42927</v>
      </c>
      <c r="O4227" t="s">
        <v>26</v>
      </c>
      <c r="P4227" s="1">
        <v>42571.516018518516</v>
      </c>
      <c r="Q4227" s="1">
        <v>42562</v>
      </c>
      <c r="R4227" s="5">
        <v>1</v>
      </c>
    </row>
    <row r="4228" spans="1:18" x14ac:dyDescent="0.25">
      <c r="A4228" t="s">
        <v>28</v>
      </c>
      <c r="B4228" t="s">
        <v>29</v>
      </c>
      <c r="C4228">
        <v>1862</v>
      </c>
      <c r="D4228" t="s">
        <v>3364</v>
      </c>
      <c r="E4228" t="s">
        <v>946</v>
      </c>
      <c r="F4228" t="s">
        <v>146</v>
      </c>
      <c r="G4228" t="s">
        <v>1331</v>
      </c>
      <c r="H4228">
        <v>1</v>
      </c>
      <c r="I4228" t="s">
        <v>132</v>
      </c>
      <c r="J4228" t="s">
        <v>24</v>
      </c>
      <c r="K4228">
        <v>685</v>
      </c>
      <c r="L4228" t="s">
        <v>35</v>
      </c>
      <c r="M4228" s="1">
        <v>42580</v>
      </c>
      <c r="N4228" s="1">
        <v>42764</v>
      </c>
      <c r="O4228" t="s">
        <v>26</v>
      </c>
      <c r="P4228" s="1">
        <v>42591.588807870372</v>
      </c>
      <c r="Q4228" s="1">
        <v>42580</v>
      </c>
      <c r="R4228" s="5">
        <v>1</v>
      </c>
    </row>
    <row r="4229" spans="1:18" x14ac:dyDescent="0.25">
      <c r="A4229" t="s">
        <v>28</v>
      </c>
      <c r="B4229" t="s">
        <v>29</v>
      </c>
      <c r="C4229">
        <v>1862</v>
      </c>
      <c r="D4229" t="s">
        <v>3364</v>
      </c>
      <c r="E4229" t="s">
        <v>946</v>
      </c>
      <c r="F4229" t="s">
        <v>146</v>
      </c>
      <c r="G4229" t="s">
        <v>1331</v>
      </c>
      <c r="H4229">
        <v>1</v>
      </c>
      <c r="I4229" t="s">
        <v>132</v>
      </c>
      <c r="J4229" t="s">
        <v>27</v>
      </c>
      <c r="K4229">
        <v>685</v>
      </c>
      <c r="L4229" t="s">
        <v>35</v>
      </c>
      <c r="M4229" s="1">
        <v>42580</v>
      </c>
      <c r="N4229" s="1">
        <v>42764</v>
      </c>
      <c r="O4229" t="s">
        <v>26</v>
      </c>
      <c r="P4229" s="1">
        <v>42591.588807870372</v>
      </c>
      <c r="Q4229" s="1">
        <v>42580</v>
      </c>
      <c r="R4229" s="5">
        <v>1</v>
      </c>
    </row>
    <row r="4230" spans="1:18" x14ac:dyDescent="0.25">
      <c r="A4230" t="s">
        <v>28</v>
      </c>
      <c r="B4230" t="s">
        <v>29</v>
      </c>
      <c r="C4230">
        <v>1862</v>
      </c>
      <c r="D4230" t="s">
        <v>3364</v>
      </c>
      <c r="E4230" t="s">
        <v>946</v>
      </c>
      <c r="F4230" t="s">
        <v>146</v>
      </c>
      <c r="G4230" t="s">
        <v>1331</v>
      </c>
      <c r="H4230">
        <v>1</v>
      </c>
      <c r="I4230" t="s">
        <v>132</v>
      </c>
      <c r="J4230" t="s">
        <v>36</v>
      </c>
      <c r="K4230">
        <v>685</v>
      </c>
      <c r="L4230" t="s">
        <v>35</v>
      </c>
      <c r="M4230" s="1">
        <v>42580</v>
      </c>
      <c r="N4230" s="1">
        <v>42764</v>
      </c>
      <c r="O4230" t="s">
        <v>26</v>
      </c>
      <c r="P4230" s="1">
        <v>42591.588807870372</v>
      </c>
      <c r="Q4230" s="1">
        <v>42580</v>
      </c>
      <c r="R4230" s="5">
        <v>1</v>
      </c>
    </row>
    <row r="4231" spans="1:18" x14ac:dyDescent="0.25">
      <c r="A4231" t="s">
        <v>2929</v>
      </c>
      <c r="B4231" t="s">
        <v>2930</v>
      </c>
      <c r="C4231">
        <v>2670</v>
      </c>
      <c r="D4231" t="s">
        <v>3365</v>
      </c>
      <c r="E4231" t="s">
        <v>1082</v>
      </c>
      <c r="F4231" t="s">
        <v>52</v>
      </c>
      <c r="G4231" t="s">
        <v>2932</v>
      </c>
      <c r="H4231">
        <v>0</v>
      </c>
      <c r="I4231" t="s">
        <v>399</v>
      </c>
      <c r="J4231" t="s">
        <v>27</v>
      </c>
      <c r="K4231">
        <v>840</v>
      </c>
      <c r="L4231" t="s">
        <v>35</v>
      </c>
      <c r="M4231" s="1">
        <v>42563</v>
      </c>
      <c r="N4231" s="1">
        <v>42928</v>
      </c>
      <c r="O4231" t="s">
        <v>88</v>
      </c>
      <c r="P4231" s="1">
        <v>42594.646365740744</v>
      </c>
      <c r="Q4231" s="1">
        <v>42563</v>
      </c>
      <c r="R4231" s="5">
        <v>1</v>
      </c>
    </row>
    <row r="4232" spans="1:18" x14ac:dyDescent="0.25">
      <c r="A4232" t="s">
        <v>355</v>
      </c>
      <c r="B4232" t="s">
        <v>356</v>
      </c>
      <c r="C4232">
        <v>1384</v>
      </c>
      <c r="D4232" t="s">
        <v>3367</v>
      </c>
      <c r="E4232" t="s">
        <v>1069</v>
      </c>
      <c r="F4232" t="s">
        <v>154</v>
      </c>
      <c r="G4232" t="s">
        <v>206</v>
      </c>
      <c r="H4232">
        <v>0</v>
      </c>
      <c r="I4232" t="s">
        <v>107</v>
      </c>
      <c r="J4232" t="s">
        <v>24</v>
      </c>
      <c r="K4232">
        <v>451</v>
      </c>
      <c r="L4232" t="s">
        <v>35</v>
      </c>
      <c r="M4232" s="1">
        <v>42576</v>
      </c>
      <c r="N4232" s="1">
        <v>42941</v>
      </c>
      <c r="O4232" t="s">
        <v>26</v>
      </c>
      <c r="P4232" s="1">
        <v>42585.607974537037</v>
      </c>
      <c r="Q4232" s="1">
        <v>42576</v>
      </c>
      <c r="R4232" s="5">
        <v>1</v>
      </c>
    </row>
    <row r="4233" spans="1:18" x14ac:dyDescent="0.25">
      <c r="A4233" t="s">
        <v>355</v>
      </c>
      <c r="B4233" t="s">
        <v>356</v>
      </c>
      <c r="C4233">
        <v>1384</v>
      </c>
      <c r="D4233" t="s">
        <v>3367</v>
      </c>
      <c r="E4233" t="s">
        <v>1069</v>
      </c>
      <c r="F4233" t="s">
        <v>154</v>
      </c>
      <c r="G4233" t="s">
        <v>206</v>
      </c>
      <c r="H4233">
        <v>0</v>
      </c>
      <c r="I4233" t="s">
        <v>107</v>
      </c>
      <c r="J4233" t="s">
        <v>27</v>
      </c>
      <c r="K4233">
        <v>451</v>
      </c>
      <c r="L4233" t="s">
        <v>35</v>
      </c>
      <c r="M4233" s="1">
        <v>42576</v>
      </c>
      <c r="N4233" s="1">
        <v>42941</v>
      </c>
      <c r="O4233" t="s">
        <v>26</v>
      </c>
      <c r="P4233" s="1">
        <v>42585.607974537037</v>
      </c>
      <c r="Q4233" s="1">
        <v>42576</v>
      </c>
      <c r="R4233" s="5">
        <v>1</v>
      </c>
    </row>
    <row r="4234" spans="1:18" x14ac:dyDescent="0.25">
      <c r="A4234" t="s">
        <v>3368</v>
      </c>
      <c r="B4234" t="s">
        <v>3369</v>
      </c>
      <c r="C4234">
        <v>2586</v>
      </c>
      <c r="D4234" t="s">
        <v>3370</v>
      </c>
      <c r="E4234" t="s">
        <v>1006</v>
      </c>
      <c r="F4234" t="s">
        <v>154</v>
      </c>
      <c r="G4234" t="s">
        <v>206</v>
      </c>
      <c r="H4234">
        <v>1</v>
      </c>
      <c r="I4234" t="s">
        <v>65</v>
      </c>
      <c r="J4234" t="s">
        <v>24</v>
      </c>
      <c r="K4234">
        <v>916</v>
      </c>
      <c r="L4234" t="s">
        <v>25</v>
      </c>
      <c r="M4234" s="1">
        <v>42504</v>
      </c>
      <c r="N4234" s="1">
        <v>42688</v>
      </c>
      <c r="O4234" t="s">
        <v>26</v>
      </c>
      <c r="P4234" s="1">
        <v>42598.427893518521</v>
      </c>
      <c r="Q4234" s="1">
        <v>42504</v>
      </c>
      <c r="R4234" s="5">
        <v>1</v>
      </c>
    </row>
    <row r="4235" spans="1:18" x14ac:dyDescent="0.25">
      <c r="A4235" t="s">
        <v>3368</v>
      </c>
      <c r="B4235" t="s">
        <v>3369</v>
      </c>
      <c r="C4235">
        <v>2586</v>
      </c>
      <c r="D4235" t="s">
        <v>3370</v>
      </c>
      <c r="E4235" t="s">
        <v>1006</v>
      </c>
      <c r="F4235" t="s">
        <v>154</v>
      </c>
      <c r="G4235" t="s">
        <v>206</v>
      </c>
      <c r="H4235">
        <v>1</v>
      </c>
      <c r="I4235" t="s">
        <v>65</v>
      </c>
      <c r="J4235" t="s">
        <v>27</v>
      </c>
      <c r="K4235">
        <v>916</v>
      </c>
      <c r="L4235" t="s">
        <v>25</v>
      </c>
      <c r="M4235" s="1">
        <v>42504</v>
      </c>
      <c r="N4235" s="1">
        <v>42688</v>
      </c>
      <c r="O4235" t="s">
        <v>26</v>
      </c>
      <c r="P4235" s="1">
        <v>42598.427893518521</v>
      </c>
      <c r="Q4235" s="1">
        <v>42504</v>
      </c>
      <c r="R4235" s="5">
        <v>1</v>
      </c>
    </row>
    <row r="4236" spans="1:18" x14ac:dyDescent="0.25">
      <c r="A4236" t="s">
        <v>3368</v>
      </c>
      <c r="B4236" t="s">
        <v>3369</v>
      </c>
      <c r="C4236">
        <v>2586</v>
      </c>
      <c r="D4236" t="s">
        <v>3370</v>
      </c>
      <c r="E4236" t="s">
        <v>1006</v>
      </c>
      <c r="F4236" t="s">
        <v>154</v>
      </c>
      <c r="G4236" t="s">
        <v>206</v>
      </c>
      <c r="H4236">
        <v>1</v>
      </c>
      <c r="I4236" t="s">
        <v>65</v>
      </c>
      <c r="J4236" t="s">
        <v>36</v>
      </c>
      <c r="K4236">
        <v>916</v>
      </c>
      <c r="L4236" t="s">
        <v>25</v>
      </c>
      <c r="M4236" s="1">
        <v>42504</v>
      </c>
      <c r="N4236" s="1">
        <v>42688</v>
      </c>
      <c r="O4236" t="s">
        <v>26</v>
      </c>
      <c r="P4236" s="1">
        <v>42598.427893518521</v>
      </c>
      <c r="Q4236" s="1">
        <v>42504</v>
      </c>
      <c r="R4236" s="5">
        <v>1</v>
      </c>
    </row>
    <row r="4237" spans="1:18" x14ac:dyDescent="0.25">
      <c r="A4237" t="s">
        <v>3368</v>
      </c>
      <c r="B4237" t="s">
        <v>3369</v>
      </c>
      <c r="C4237">
        <v>2586</v>
      </c>
      <c r="D4237" t="s">
        <v>3370</v>
      </c>
      <c r="E4237" t="s">
        <v>1006</v>
      </c>
      <c r="F4237" t="s">
        <v>154</v>
      </c>
      <c r="G4237" t="s">
        <v>206</v>
      </c>
      <c r="H4237">
        <v>1</v>
      </c>
      <c r="I4237" t="s">
        <v>65</v>
      </c>
      <c r="J4237" t="s">
        <v>36</v>
      </c>
      <c r="K4237">
        <v>2609</v>
      </c>
      <c r="L4237" t="s">
        <v>35</v>
      </c>
      <c r="M4237" s="1">
        <v>42697</v>
      </c>
      <c r="N4237" s="1">
        <v>42878</v>
      </c>
      <c r="O4237" t="s">
        <v>26</v>
      </c>
      <c r="P4237" s="1">
        <v>42697.578275462962</v>
      </c>
      <c r="Q4237" s="1">
        <v>42697</v>
      </c>
      <c r="R4237" s="5">
        <v>1</v>
      </c>
    </row>
    <row r="4238" spans="1:18" x14ac:dyDescent="0.25">
      <c r="A4238" t="s">
        <v>3368</v>
      </c>
      <c r="B4238" t="s">
        <v>3369</v>
      </c>
      <c r="C4238">
        <v>2586</v>
      </c>
      <c r="D4238" t="s">
        <v>3370</v>
      </c>
      <c r="E4238" t="s">
        <v>1006</v>
      </c>
      <c r="F4238" t="s">
        <v>154</v>
      </c>
      <c r="G4238" t="s">
        <v>206</v>
      </c>
      <c r="H4238">
        <v>1</v>
      </c>
      <c r="I4238" t="s">
        <v>65</v>
      </c>
      <c r="J4238" t="s">
        <v>24</v>
      </c>
      <c r="K4238">
        <v>2609</v>
      </c>
      <c r="L4238" t="s">
        <v>35</v>
      </c>
      <c r="M4238" s="1">
        <v>42697</v>
      </c>
      <c r="N4238" s="1">
        <v>42878</v>
      </c>
      <c r="O4238" t="s">
        <v>26</v>
      </c>
      <c r="P4238" s="1">
        <v>42697.578275462962</v>
      </c>
      <c r="Q4238" s="1">
        <v>42697</v>
      </c>
      <c r="R4238" s="5">
        <v>1</v>
      </c>
    </row>
    <row r="4239" spans="1:18" x14ac:dyDescent="0.25">
      <c r="A4239" t="s">
        <v>3368</v>
      </c>
      <c r="B4239" t="s">
        <v>3369</v>
      </c>
      <c r="C4239">
        <v>2586</v>
      </c>
      <c r="D4239" t="s">
        <v>3370</v>
      </c>
      <c r="E4239" t="s">
        <v>1006</v>
      </c>
      <c r="F4239" t="s">
        <v>154</v>
      </c>
      <c r="G4239" t="s">
        <v>206</v>
      </c>
      <c r="H4239">
        <v>1</v>
      </c>
      <c r="I4239" t="s">
        <v>65</v>
      </c>
      <c r="J4239" t="s">
        <v>27</v>
      </c>
      <c r="K4239">
        <v>2609</v>
      </c>
      <c r="L4239" t="s">
        <v>35</v>
      </c>
      <c r="M4239" s="1">
        <v>42697</v>
      </c>
      <c r="N4239" s="1">
        <v>42878</v>
      </c>
      <c r="O4239" t="s">
        <v>26</v>
      </c>
      <c r="P4239" s="1">
        <v>42697.578275462962</v>
      </c>
      <c r="Q4239" s="1">
        <v>42697</v>
      </c>
      <c r="R4239" s="5">
        <v>1</v>
      </c>
    </row>
    <row r="4240" spans="1:18" x14ac:dyDescent="0.25">
      <c r="A4240" t="s">
        <v>214</v>
      </c>
      <c r="B4240" t="s">
        <v>215</v>
      </c>
      <c r="C4240">
        <v>2261</v>
      </c>
      <c r="D4240" t="s">
        <v>3371</v>
      </c>
      <c r="E4240" t="s">
        <v>1006</v>
      </c>
      <c r="F4240" t="s">
        <v>154</v>
      </c>
      <c r="G4240" t="s">
        <v>206</v>
      </c>
      <c r="H4240">
        <v>0</v>
      </c>
      <c r="I4240" t="s">
        <v>94</v>
      </c>
      <c r="J4240" t="s">
        <v>24</v>
      </c>
      <c r="K4240">
        <v>1405</v>
      </c>
      <c r="L4240" t="s">
        <v>25</v>
      </c>
      <c r="M4240" s="1">
        <v>42355</v>
      </c>
      <c r="N4240" s="1">
        <v>42721</v>
      </c>
      <c r="O4240" t="s">
        <v>26</v>
      </c>
      <c r="P4240" s="1">
        <v>42619.489502314813</v>
      </c>
      <c r="Q4240" s="1">
        <v>42355</v>
      </c>
      <c r="R4240" s="5">
        <v>1</v>
      </c>
    </row>
    <row r="4241" spans="1:18" x14ac:dyDescent="0.25">
      <c r="A4241" t="s">
        <v>214</v>
      </c>
      <c r="B4241" t="s">
        <v>215</v>
      </c>
      <c r="C4241">
        <v>2261</v>
      </c>
      <c r="D4241" t="s">
        <v>3371</v>
      </c>
      <c r="E4241" t="s">
        <v>1006</v>
      </c>
      <c r="F4241" t="s">
        <v>154</v>
      </c>
      <c r="G4241" t="s">
        <v>206</v>
      </c>
      <c r="H4241">
        <v>0</v>
      </c>
      <c r="I4241" t="s">
        <v>94</v>
      </c>
      <c r="J4241" t="s">
        <v>27</v>
      </c>
      <c r="K4241">
        <v>1405</v>
      </c>
      <c r="L4241" t="s">
        <v>25</v>
      </c>
      <c r="M4241" s="1">
        <v>42355</v>
      </c>
      <c r="N4241" s="1">
        <v>42721</v>
      </c>
      <c r="O4241" t="s">
        <v>26</v>
      </c>
      <c r="P4241" s="1">
        <v>42619.489502314813</v>
      </c>
      <c r="Q4241" s="1">
        <v>42355</v>
      </c>
      <c r="R4241" s="5">
        <v>1</v>
      </c>
    </row>
    <row r="4242" spans="1:18" x14ac:dyDescent="0.25">
      <c r="A4242" t="s">
        <v>214</v>
      </c>
      <c r="B4242" t="s">
        <v>215</v>
      </c>
      <c r="C4242">
        <v>2261</v>
      </c>
      <c r="D4242" t="s">
        <v>3371</v>
      </c>
      <c r="E4242" t="s">
        <v>1006</v>
      </c>
      <c r="F4242" t="s">
        <v>154</v>
      </c>
      <c r="G4242" t="s">
        <v>206</v>
      </c>
      <c r="H4242">
        <v>0</v>
      </c>
      <c r="I4242" t="s">
        <v>94</v>
      </c>
      <c r="J4242" t="s">
        <v>24</v>
      </c>
      <c r="K4242">
        <v>2782</v>
      </c>
      <c r="L4242" t="s">
        <v>35</v>
      </c>
      <c r="M4242" s="1">
        <v>42719</v>
      </c>
      <c r="N4242" s="1">
        <v>43084</v>
      </c>
      <c r="O4242" t="s">
        <v>26</v>
      </c>
      <c r="P4242" s="1">
        <v>42723.396863425929</v>
      </c>
      <c r="Q4242" s="1">
        <v>42719</v>
      </c>
      <c r="R4242" s="5">
        <v>1</v>
      </c>
    </row>
    <row r="4243" spans="1:18" x14ac:dyDescent="0.25">
      <c r="A4243" t="s">
        <v>214</v>
      </c>
      <c r="B4243" t="s">
        <v>215</v>
      </c>
      <c r="C4243">
        <v>2261</v>
      </c>
      <c r="D4243" t="s">
        <v>3371</v>
      </c>
      <c r="E4243" t="s">
        <v>1006</v>
      </c>
      <c r="F4243" t="s">
        <v>154</v>
      </c>
      <c r="G4243" t="s">
        <v>206</v>
      </c>
      <c r="H4243">
        <v>0</v>
      </c>
      <c r="I4243" t="s">
        <v>94</v>
      </c>
      <c r="J4243" t="s">
        <v>27</v>
      </c>
      <c r="K4243">
        <v>2782</v>
      </c>
      <c r="L4243" t="s">
        <v>35</v>
      </c>
      <c r="M4243" s="1">
        <v>42719</v>
      </c>
      <c r="N4243" s="1">
        <v>43084</v>
      </c>
      <c r="O4243" t="s">
        <v>26</v>
      </c>
      <c r="P4243" s="1">
        <v>42723.396863425929</v>
      </c>
      <c r="Q4243" s="1">
        <v>42719</v>
      </c>
      <c r="R4243" s="5">
        <v>1</v>
      </c>
    </row>
    <row r="4244" spans="1:18" x14ac:dyDescent="0.25">
      <c r="A4244" t="s">
        <v>28</v>
      </c>
      <c r="B4244" t="s">
        <v>29</v>
      </c>
      <c r="C4244">
        <v>1862</v>
      </c>
      <c r="D4244" t="s">
        <v>3372</v>
      </c>
      <c r="E4244" t="s">
        <v>221</v>
      </c>
      <c r="F4244" t="s">
        <v>154</v>
      </c>
      <c r="G4244" t="s">
        <v>1031</v>
      </c>
      <c r="H4244">
        <v>0</v>
      </c>
      <c r="I4244" t="s">
        <v>94</v>
      </c>
      <c r="J4244" t="s">
        <v>27</v>
      </c>
      <c r="K4244">
        <v>2324</v>
      </c>
      <c r="L4244" t="s">
        <v>35</v>
      </c>
      <c r="M4244" s="1">
        <v>42646</v>
      </c>
      <c r="N4244" s="1">
        <v>43011</v>
      </c>
      <c r="O4244" t="s">
        <v>26</v>
      </c>
      <c r="P4244" s="1">
        <v>42657.427303240744</v>
      </c>
      <c r="Q4244" s="1">
        <v>42646</v>
      </c>
      <c r="R4244" s="5">
        <v>1</v>
      </c>
    </row>
    <row r="4245" spans="1:18" x14ac:dyDescent="0.25">
      <c r="A4245" t="s">
        <v>28</v>
      </c>
      <c r="B4245" t="s">
        <v>29</v>
      </c>
      <c r="C4245">
        <v>1862</v>
      </c>
      <c r="D4245" t="s">
        <v>3372</v>
      </c>
      <c r="E4245" t="s">
        <v>221</v>
      </c>
      <c r="F4245" t="s">
        <v>154</v>
      </c>
      <c r="G4245" t="s">
        <v>1031</v>
      </c>
      <c r="H4245">
        <v>0</v>
      </c>
      <c r="I4245" t="s">
        <v>94</v>
      </c>
      <c r="J4245" t="s">
        <v>24</v>
      </c>
      <c r="K4245">
        <v>2324</v>
      </c>
      <c r="L4245" t="s">
        <v>35</v>
      </c>
      <c r="M4245" s="1">
        <v>42646</v>
      </c>
      <c r="N4245" s="1">
        <v>43011</v>
      </c>
      <c r="O4245" t="s">
        <v>26</v>
      </c>
      <c r="P4245" s="1">
        <v>42657.427303240744</v>
      </c>
      <c r="Q4245" s="1">
        <v>42646</v>
      </c>
      <c r="R4245" s="5">
        <v>1</v>
      </c>
    </row>
    <row r="4246" spans="1:18" x14ac:dyDescent="0.25">
      <c r="A4246" t="s">
        <v>3373</v>
      </c>
      <c r="B4246" t="s">
        <v>3374</v>
      </c>
      <c r="C4246">
        <v>2875</v>
      </c>
      <c r="D4246" t="s">
        <v>3375</v>
      </c>
      <c r="E4246" t="s">
        <v>1006</v>
      </c>
      <c r="F4246" t="s">
        <v>154</v>
      </c>
      <c r="G4246" t="s">
        <v>206</v>
      </c>
      <c r="H4246">
        <v>0</v>
      </c>
      <c r="I4246" t="s">
        <v>136</v>
      </c>
      <c r="J4246" t="s">
        <v>24</v>
      </c>
      <c r="K4246">
        <v>1822</v>
      </c>
      <c r="L4246" t="s">
        <v>35</v>
      </c>
      <c r="M4246" s="1">
        <v>42458</v>
      </c>
      <c r="N4246" s="1">
        <v>42823</v>
      </c>
      <c r="O4246" t="s">
        <v>26</v>
      </c>
      <c r="P4246" s="1">
        <v>42635.638101851851</v>
      </c>
      <c r="Q4246" s="1">
        <v>42458</v>
      </c>
      <c r="R4246" s="5">
        <v>1</v>
      </c>
    </row>
    <row r="4247" spans="1:18" x14ac:dyDescent="0.25">
      <c r="A4247" t="s">
        <v>3373</v>
      </c>
      <c r="B4247" t="s">
        <v>3374</v>
      </c>
      <c r="C4247">
        <v>2875</v>
      </c>
      <c r="D4247" t="s">
        <v>3375</v>
      </c>
      <c r="E4247" t="s">
        <v>1006</v>
      </c>
      <c r="F4247" t="s">
        <v>154</v>
      </c>
      <c r="G4247" t="s">
        <v>206</v>
      </c>
      <c r="H4247">
        <v>0</v>
      </c>
      <c r="I4247" t="s">
        <v>136</v>
      </c>
      <c r="J4247" t="s">
        <v>27</v>
      </c>
      <c r="K4247">
        <v>1822</v>
      </c>
      <c r="L4247" t="s">
        <v>35</v>
      </c>
      <c r="M4247" s="1">
        <v>42458</v>
      </c>
      <c r="N4247" s="1">
        <v>42823</v>
      </c>
      <c r="O4247" t="s">
        <v>26</v>
      </c>
      <c r="P4247" s="1">
        <v>42635.638101851851</v>
      </c>
      <c r="Q4247" s="1">
        <v>42458</v>
      </c>
      <c r="R4247" s="5">
        <v>1</v>
      </c>
    </row>
    <row r="4248" spans="1:18" x14ac:dyDescent="0.25">
      <c r="A4248" t="s">
        <v>28</v>
      </c>
      <c r="B4248" t="s">
        <v>29</v>
      </c>
      <c r="C4248">
        <v>1862</v>
      </c>
      <c r="D4248" t="s">
        <v>3376</v>
      </c>
      <c r="E4248" t="s">
        <v>1006</v>
      </c>
      <c r="F4248" t="s">
        <v>154</v>
      </c>
      <c r="G4248" t="s">
        <v>206</v>
      </c>
      <c r="H4248">
        <v>0</v>
      </c>
      <c r="I4248" t="s">
        <v>1405</v>
      </c>
      <c r="J4248" t="s">
        <v>24</v>
      </c>
      <c r="K4248">
        <v>1005</v>
      </c>
      <c r="L4248" t="s">
        <v>35</v>
      </c>
      <c r="M4248" s="1">
        <v>42436</v>
      </c>
      <c r="N4248" s="1">
        <v>42801</v>
      </c>
      <c r="O4248" t="s">
        <v>26</v>
      </c>
      <c r="P4248" s="1">
        <v>42600.707025462965</v>
      </c>
      <c r="Q4248" s="1">
        <v>42436</v>
      </c>
      <c r="R4248" s="5">
        <v>1</v>
      </c>
    </row>
    <row r="4249" spans="1:18" x14ac:dyDescent="0.25">
      <c r="A4249" t="s">
        <v>28</v>
      </c>
      <c r="B4249" t="s">
        <v>29</v>
      </c>
      <c r="C4249">
        <v>1862</v>
      </c>
      <c r="D4249" t="s">
        <v>3376</v>
      </c>
      <c r="E4249" t="s">
        <v>1006</v>
      </c>
      <c r="F4249" t="s">
        <v>154</v>
      </c>
      <c r="G4249" t="s">
        <v>206</v>
      </c>
      <c r="H4249">
        <v>0</v>
      </c>
      <c r="I4249" t="s">
        <v>1405</v>
      </c>
      <c r="J4249" t="s">
        <v>27</v>
      </c>
      <c r="K4249">
        <v>1005</v>
      </c>
      <c r="L4249" t="s">
        <v>35</v>
      </c>
      <c r="M4249" s="1">
        <v>42436</v>
      </c>
      <c r="N4249" s="1">
        <v>42801</v>
      </c>
      <c r="O4249" t="s">
        <v>26</v>
      </c>
      <c r="P4249" s="1">
        <v>42600.707025462965</v>
      </c>
      <c r="Q4249" s="1">
        <v>42436</v>
      </c>
      <c r="R4249" s="5">
        <v>1</v>
      </c>
    </row>
    <row r="4250" spans="1:18" x14ac:dyDescent="0.25">
      <c r="A4250" t="s">
        <v>3377</v>
      </c>
      <c r="B4250" t="s">
        <v>3378</v>
      </c>
      <c r="C4250">
        <v>2881</v>
      </c>
      <c r="D4250" t="s">
        <v>3379</v>
      </c>
      <c r="E4250" t="s">
        <v>236</v>
      </c>
      <c r="F4250" t="s">
        <v>696</v>
      </c>
      <c r="G4250" t="s">
        <v>3380</v>
      </c>
      <c r="H4250">
        <v>0</v>
      </c>
      <c r="I4250" t="s">
        <v>328</v>
      </c>
      <c r="J4250" t="s">
        <v>27</v>
      </c>
      <c r="K4250">
        <v>2476</v>
      </c>
      <c r="L4250" t="s">
        <v>35</v>
      </c>
      <c r="M4250" s="1">
        <v>42496</v>
      </c>
      <c r="N4250" s="1">
        <v>42861</v>
      </c>
      <c r="O4250" t="s">
        <v>26</v>
      </c>
      <c r="P4250" s="1">
        <v>42677.671342592592</v>
      </c>
      <c r="Q4250" s="1">
        <v>42496</v>
      </c>
      <c r="R4250" s="5">
        <v>1</v>
      </c>
    </row>
    <row r="4251" spans="1:18" x14ac:dyDescent="0.25">
      <c r="A4251" t="s">
        <v>3377</v>
      </c>
      <c r="B4251" t="s">
        <v>3378</v>
      </c>
      <c r="C4251">
        <v>2881</v>
      </c>
      <c r="D4251" t="s">
        <v>3379</v>
      </c>
      <c r="E4251" t="s">
        <v>236</v>
      </c>
      <c r="F4251" t="s">
        <v>696</v>
      </c>
      <c r="G4251" t="s">
        <v>3380</v>
      </c>
      <c r="H4251">
        <v>0</v>
      </c>
      <c r="I4251" t="s">
        <v>328</v>
      </c>
      <c r="J4251" t="s">
        <v>24</v>
      </c>
      <c r="K4251">
        <v>2476</v>
      </c>
      <c r="L4251" t="s">
        <v>35</v>
      </c>
      <c r="M4251" s="1">
        <v>42496</v>
      </c>
      <c r="N4251" s="1">
        <v>42861</v>
      </c>
      <c r="O4251" t="s">
        <v>26</v>
      </c>
      <c r="P4251" s="1">
        <v>42677.671342592592</v>
      </c>
      <c r="Q4251" s="1">
        <v>42496</v>
      </c>
      <c r="R4251" s="5">
        <v>1</v>
      </c>
    </row>
    <row r="4252" spans="1:18" x14ac:dyDescent="0.25">
      <c r="A4252" t="s">
        <v>3381</v>
      </c>
      <c r="B4252" t="s">
        <v>3382</v>
      </c>
      <c r="C4252">
        <v>1117</v>
      </c>
      <c r="D4252" t="s">
        <v>3383</v>
      </c>
      <c r="E4252" t="s">
        <v>1069</v>
      </c>
      <c r="F4252" t="s">
        <v>696</v>
      </c>
      <c r="G4252" t="s">
        <v>2899</v>
      </c>
      <c r="H4252">
        <v>0</v>
      </c>
      <c r="I4252" t="s">
        <v>301</v>
      </c>
      <c r="J4252" t="s">
        <v>27</v>
      </c>
      <c r="K4252">
        <v>2002</v>
      </c>
      <c r="L4252" t="s">
        <v>35</v>
      </c>
      <c r="M4252" s="1">
        <v>42472</v>
      </c>
      <c r="N4252" s="1">
        <v>42837</v>
      </c>
      <c r="O4252" t="s">
        <v>26</v>
      </c>
      <c r="P4252" s="1">
        <v>42640.380173611113</v>
      </c>
      <c r="Q4252" s="1">
        <v>42472</v>
      </c>
      <c r="R4252" s="5">
        <v>1</v>
      </c>
    </row>
    <row r="4253" spans="1:18" x14ac:dyDescent="0.25">
      <c r="A4253" t="s">
        <v>3381</v>
      </c>
      <c r="B4253" t="s">
        <v>3382</v>
      </c>
      <c r="C4253">
        <v>1117</v>
      </c>
      <c r="D4253" t="s">
        <v>3383</v>
      </c>
      <c r="E4253" t="s">
        <v>1069</v>
      </c>
      <c r="F4253" t="s">
        <v>696</v>
      </c>
      <c r="G4253" t="s">
        <v>2899</v>
      </c>
      <c r="H4253">
        <v>0</v>
      </c>
      <c r="I4253" t="s">
        <v>301</v>
      </c>
      <c r="J4253" t="s">
        <v>24</v>
      </c>
      <c r="K4253">
        <v>2002</v>
      </c>
      <c r="L4253" t="s">
        <v>35</v>
      </c>
      <c r="M4253" s="1">
        <v>42472</v>
      </c>
      <c r="N4253" s="1">
        <v>42837</v>
      </c>
      <c r="O4253" t="s">
        <v>26</v>
      </c>
      <c r="P4253" s="1">
        <v>42640.380173611113</v>
      </c>
      <c r="Q4253" s="1">
        <v>42472</v>
      </c>
      <c r="R4253" s="5">
        <v>1</v>
      </c>
    </row>
    <row r="4254" spans="1:18" x14ac:dyDescent="0.25">
      <c r="A4254" t="s">
        <v>3384</v>
      </c>
      <c r="B4254" t="s">
        <v>3385</v>
      </c>
      <c r="C4254">
        <v>2813</v>
      </c>
      <c r="D4254" t="s">
        <v>3386</v>
      </c>
      <c r="E4254" t="s">
        <v>244</v>
      </c>
      <c r="F4254" t="s">
        <v>70</v>
      </c>
      <c r="G4254" t="s">
        <v>3387</v>
      </c>
      <c r="H4254">
        <v>0</v>
      </c>
      <c r="I4254" t="s">
        <v>238</v>
      </c>
      <c r="J4254" t="s">
        <v>27</v>
      </c>
      <c r="K4254">
        <v>1941</v>
      </c>
      <c r="L4254" t="s">
        <v>35</v>
      </c>
      <c r="M4254" s="1">
        <v>42452</v>
      </c>
      <c r="N4254" s="1">
        <v>42817</v>
      </c>
      <c r="O4254" t="s">
        <v>88</v>
      </c>
      <c r="P4254" s="1">
        <v>42639.594421296293</v>
      </c>
      <c r="Q4254" s="1">
        <v>42452</v>
      </c>
      <c r="R4254" s="5">
        <v>1</v>
      </c>
    </row>
    <row r="4255" spans="1:18" x14ac:dyDescent="0.25">
      <c r="A4255" t="s">
        <v>2642</v>
      </c>
      <c r="B4255" t="s">
        <v>2643</v>
      </c>
      <c r="C4255">
        <v>2869</v>
      </c>
      <c r="D4255" t="s">
        <v>3388</v>
      </c>
      <c r="E4255" t="s">
        <v>1006</v>
      </c>
      <c r="F4255" t="s">
        <v>178</v>
      </c>
      <c r="G4255" t="s">
        <v>1087</v>
      </c>
      <c r="H4255">
        <v>0</v>
      </c>
      <c r="I4255" t="s">
        <v>768</v>
      </c>
      <c r="J4255" t="s">
        <v>24</v>
      </c>
      <c r="K4255">
        <v>1095</v>
      </c>
      <c r="L4255" t="s">
        <v>35</v>
      </c>
      <c r="M4255" s="1">
        <v>42418</v>
      </c>
      <c r="N4255" s="1">
        <v>42784</v>
      </c>
      <c r="O4255" t="s">
        <v>88</v>
      </c>
      <c r="P4255" s="1">
        <v>42605.509780092594</v>
      </c>
      <c r="Q4255" s="1">
        <v>42418</v>
      </c>
      <c r="R4255" s="5">
        <v>1</v>
      </c>
    </row>
    <row r="4256" spans="1:18" x14ac:dyDescent="0.25">
      <c r="A4256" t="s">
        <v>2642</v>
      </c>
      <c r="B4256" t="s">
        <v>2643</v>
      </c>
      <c r="C4256">
        <v>2869</v>
      </c>
      <c r="D4256" t="s">
        <v>3388</v>
      </c>
      <c r="E4256" t="s">
        <v>1006</v>
      </c>
      <c r="F4256" t="s">
        <v>178</v>
      </c>
      <c r="G4256" t="s">
        <v>1087</v>
      </c>
      <c r="H4256">
        <v>0</v>
      </c>
      <c r="I4256" t="s">
        <v>768</v>
      </c>
      <c r="J4256" t="s">
        <v>27</v>
      </c>
      <c r="K4256">
        <v>1095</v>
      </c>
      <c r="L4256" t="s">
        <v>35</v>
      </c>
      <c r="M4256" s="1">
        <v>42418</v>
      </c>
      <c r="N4256" s="1">
        <v>42784</v>
      </c>
      <c r="O4256" t="s">
        <v>88</v>
      </c>
      <c r="P4256" s="1">
        <v>42605.509780092594</v>
      </c>
      <c r="Q4256" s="1">
        <v>42418</v>
      </c>
      <c r="R4256" s="5">
        <v>1</v>
      </c>
    </row>
    <row r="4257" spans="1:18" x14ac:dyDescent="0.25">
      <c r="A4257" t="s">
        <v>3384</v>
      </c>
      <c r="B4257" t="s">
        <v>3385</v>
      </c>
      <c r="C4257">
        <v>2813</v>
      </c>
      <c r="D4257" t="s">
        <v>3389</v>
      </c>
      <c r="E4257" t="s">
        <v>244</v>
      </c>
      <c r="F4257" t="s">
        <v>70</v>
      </c>
      <c r="G4257" t="s">
        <v>3387</v>
      </c>
      <c r="H4257">
        <v>0</v>
      </c>
      <c r="I4257" t="s">
        <v>238</v>
      </c>
      <c r="J4257" t="s">
        <v>27</v>
      </c>
      <c r="K4257">
        <v>1954</v>
      </c>
      <c r="L4257" t="s">
        <v>35</v>
      </c>
      <c r="M4257" s="1">
        <v>42450</v>
      </c>
      <c r="N4257" s="1">
        <v>42815</v>
      </c>
      <c r="O4257" t="s">
        <v>26</v>
      </c>
      <c r="P4257" s="1">
        <v>42639.611898148149</v>
      </c>
      <c r="Q4257" s="1">
        <v>42450</v>
      </c>
      <c r="R4257" s="5">
        <v>1</v>
      </c>
    </row>
    <row r="4258" spans="1:18" x14ac:dyDescent="0.25">
      <c r="A4258" t="s">
        <v>214</v>
      </c>
      <c r="B4258" t="s">
        <v>215</v>
      </c>
      <c r="C4258">
        <v>2261</v>
      </c>
      <c r="D4258" t="s">
        <v>3390</v>
      </c>
      <c r="E4258" t="s">
        <v>221</v>
      </c>
      <c r="F4258" t="s">
        <v>70</v>
      </c>
      <c r="G4258" t="s">
        <v>3160</v>
      </c>
      <c r="H4258">
        <v>0</v>
      </c>
      <c r="I4258" t="s">
        <v>94</v>
      </c>
      <c r="J4258" t="s">
        <v>24</v>
      </c>
      <c r="K4258">
        <v>96</v>
      </c>
      <c r="L4258" t="s">
        <v>25</v>
      </c>
      <c r="M4258" s="1">
        <v>42269</v>
      </c>
      <c r="N4258" s="1">
        <v>42635</v>
      </c>
      <c r="O4258" t="s">
        <v>26</v>
      </c>
      <c r="P4258" s="1">
        <v>42570.405486111114</v>
      </c>
      <c r="Q4258" s="1">
        <v>42269</v>
      </c>
      <c r="R4258" s="5">
        <v>1</v>
      </c>
    </row>
    <row r="4259" spans="1:18" x14ac:dyDescent="0.25">
      <c r="A4259" t="s">
        <v>214</v>
      </c>
      <c r="B4259" t="s">
        <v>215</v>
      </c>
      <c r="C4259">
        <v>2261</v>
      </c>
      <c r="D4259" t="s">
        <v>3390</v>
      </c>
      <c r="E4259" t="s">
        <v>221</v>
      </c>
      <c r="F4259" t="s">
        <v>70</v>
      </c>
      <c r="G4259" t="s">
        <v>3160</v>
      </c>
      <c r="H4259">
        <v>0</v>
      </c>
      <c r="I4259" t="s">
        <v>94</v>
      </c>
      <c r="J4259" t="s">
        <v>27</v>
      </c>
      <c r="K4259">
        <v>96</v>
      </c>
      <c r="L4259" t="s">
        <v>25</v>
      </c>
      <c r="M4259" s="1">
        <v>42269</v>
      </c>
      <c r="N4259" s="1">
        <v>42635</v>
      </c>
      <c r="O4259" t="s">
        <v>26</v>
      </c>
      <c r="P4259" s="1">
        <v>42570.405486111114</v>
      </c>
      <c r="Q4259" s="1">
        <v>42269</v>
      </c>
      <c r="R4259" s="5">
        <v>1</v>
      </c>
    </row>
    <row r="4260" spans="1:18" x14ac:dyDescent="0.25">
      <c r="A4260" t="s">
        <v>214</v>
      </c>
      <c r="B4260" t="s">
        <v>215</v>
      </c>
      <c r="C4260">
        <v>2261</v>
      </c>
      <c r="D4260" t="s">
        <v>3390</v>
      </c>
      <c r="E4260" t="s">
        <v>221</v>
      </c>
      <c r="F4260" t="s">
        <v>70</v>
      </c>
      <c r="G4260" t="s">
        <v>3160</v>
      </c>
      <c r="H4260">
        <v>0</v>
      </c>
      <c r="I4260" t="s">
        <v>94</v>
      </c>
      <c r="J4260" t="s">
        <v>24</v>
      </c>
      <c r="K4260">
        <v>2600</v>
      </c>
      <c r="L4260" t="s">
        <v>35</v>
      </c>
      <c r="M4260" s="1">
        <v>42696</v>
      </c>
      <c r="N4260" s="1">
        <v>43061</v>
      </c>
      <c r="O4260" t="s">
        <v>26</v>
      </c>
      <c r="P4260" s="1">
        <v>42696.642685185187</v>
      </c>
      <c r="Q4260" s="1">
        <v>42696</v>
      </c>
      <c r="R4260" s="5">
        <v>1</v>
      </c>
    </row>
    <row r="4261" spans="1:18" x14ac:dyDescent="0.25">
      <c r="A4261" t="s">
        <v>214</v>
      </c>
      <c r="B4261" t="s">
        <v>215</v>
      </c>
      <c r="C4261">
        <v>2261</v>
      </c>
      <c r="D4261" t="s">
        <v>3390</v>
      </c>
      <c r="E4261" t="s">
        <v>221</v>
      </c>
      <c r="F4261" t="s">
        <v>70</v>
      </c>
      <c r="G4261" t="s">
        <v>3160</v>
      </c>
      <c r="H4261">
        <v>0</v>
      </c>
      <c r="I4261" t="s">
        <v>94</v>
      </c>
      <c r="J4261" t="s">
        <v>27</v>
      </c>
      <c r="K4261">
        <v>2600</v>
      </c>
      <c r="L4261" t="s">
        <v>35</v>
      </c>
      <c r="M4261" s="1">
        <v>42696</v>
      </c>
      <c r="N4261" s="1">
        <v>43061</v>
      </c>
      <c r="O4261" t="s">
        <v>26</v>
      </c>
      <c r="P4261" s="1">
        <v>42696.642685185187</v>
      </c>
      <c r="Q4261" s="1">
        <v>42696</v>
      </c>
      <c r="R4261" s="5">
        <v>1</v>
      </c>
    </row>
    <row r="4262" spans="1:18" x14ac:dyDescent="0.25">
      <c r="A4262" t="s">
        <v>214</v>
      </c>
      <c r="B4262" t="s">
        <v>215</v>
      </c>
      <c r="C4262">
        <v>2261</v>
      </c>
      <c r="D4262" t="s">
        <v>3391</v>
      </c>
      <c r="E4262" t="s">
        <v>221</v>
      </c>
      <c r="F4262" t="s">
        <v>70</v>
      </c>
      <c r="G4262" t="s">
        <v>1021</v>
      </c>
      <c r="H4262">
        <v>0</v>
      </c>
      <c r="I4262" t="s">
        <v>94</v>
      </c>
      <c r="J4262" t="s">
        <v>24</v>
      </c>
      <c r="K4262">
        <v>71</v>
      </c>
      <c r="L4262" t="s">
        <v>25</v>
      </c>
      <c r="M4262" s="1">
        <v>42293.041666666664</v>
      </c>
      <c r="N4262" s="1">
        <v>42659</v>
      </c>
      <c r="O4262" t="s">
        <v>26</v>
      </c>
      <c r="P4262" s="1">
        <v>42566.68178240741</v>
      </c>
      <c r="Q4262" s="1">
        <v>42659.041666666664</v>
      </c>
      <c r="R4262" s="5">
        <v>1</v>
      </c>
    </row>
    <row r="4263" spans="1:18" x14ac:dyDescent="0.25">
      <c r="A4263" t="s">
        <v>214</v>
      </c>
      <c r="B4263" t="s">
        <v>215</v>
      </c>
      <c r="C4263">
        <v>2261</v>
      </c>
      <c r="D4263" t="s">
        <v>3391</v>
      </c>
      <c r="E4263" t="s">
        <v>221</v>
      </c>
      <c r="F4263" t="s">
        <v>70</v>
      </c>
      <c r="G4263" t="s">
        <v>1021</v>
      </c>
      <c r="H4263">
        <v>0</v>
      </c>
      <c r="I4263" t="s">
        <v>94</v>
      </c>
      <c r="J4263" t="s">
        <v>27</v>
      </c>
      <c r="K4263">
        <v>71</v>
      </c>
      <c r="L4263" t="s">
        <v>25</v>
      </c>
      <c r="M4263" s="1">
        <v>42293.041666666664</v>
      </c>
      <c r="N4263" s="1">
        <v>42659</v>
      </c>
      <c r="O4263" t="s">
        <v>26</v>
      </c>
      <c r="P4263" s="1">
        <v>42566.68178240741</v>
      </c>
      <c r="Q4263" s="1">
        <v>42659.041666666664</v>
      </c>
      <c r="R4263" s="5">
        <v>1</v>
      </c>
    </row>
    <row r="4264" spans="1:18" x14ac:dyDescent="0.25">
      <c r="A4264" t="s">
        <v>214</v>
      </c>
      <c r="B4264" t="s">
        <v>215</v>
      </c>
      <c r="C4264">
        <v>2261</v>
      </c>
      <c r="D4264" t="s">
        <v>3391</v>
      </c>
      <c r="E4264" t="s">
        <v>221</v>
      </c>
      <c r="F4264" t="s">
        <v>70</v>
      </c>
      <c r="G4264" t="s">
        <v>1021</v>
      </c>
      <c r="H4264">
        <v>0</v>
      </c>
      <c r="I4264" t="s">
        <v>94</v>
      </c>
      <c r="J4264" t="s">
        <v>27</v>
      </c>
      <c r="K4264">
        <v>2439</v>
      </c>
      <c r="L4264" t="s">
        <v>35</v>
      </c>
      <c r="M4264" s="1">
        <v>42690</v>
      </c>
      <c r="N4264" s="1">
        <v>43055</v>
      </c>
      <c r="O4264" t="s">
        <v>26</v>
      </c>
      <c r="P4264" s="1">
        <v>42674.464039351849</v>
      </c>
      <c r="Q4264" s="1">
        <v>42690</v>
      </c>
      <c r="R4264" s="5">
        <v>1</v>
      </c>
    </row>
    <row r="4265" spans="1:18" x14ac:dyDescent="0.25">
      <c r="A4265" t="s">
        <v>214</v>
      </c>
      <c r="B4265" t="s">
        <v>215</v>
      </c>
      <c r="C4265">
        <v>2261</v>
      </c>
      <c r="D4265" t="s">
        <v>3391</v>
      </c>
      <c r="E4265" t="s">
        <v>221</v>
      </c>
      <c r="F4265" t="s">
        <v>70</v>
      </c>
      <c r="G4265" t="s">
        <v>1021</v>
      </c>
      <c r="H4265">
        <v>0</v>
      </c>
      <c r="I4265" t="s">
        <v>94</v>
      </c>
      <c r="J4265" t="s">
        <v>24</v>
      </c>
      <c r="K4265">
        <v>2439</v>
      </c>
      <c r="L4265" t="s">
        <v>35</v>
      </c>
      <c r="M4265" s="1">
        <v>42690</v>
      </c>
      <c r="N4265" s="1">
        <v>43055</v>
      </c>
      <c r="O4265" t="s">
        <v>26</v>
      </c>
      <c r="P4265" s="1">
        <v>42674.464039351849</v>
      </c>
      <c r="Q4265" s="1">
        <v>42690</v>
      </c>
      <c r="R4265" s="5">
        <v>1</v>
      </c>
    </row>
    <row r="4266" spans="1:18" x14ac:dyDescent="0.25">
      <c r="A4266" t="s">
        <v>214</v>
      </c>
      <c r="B4266" t="s">
        <v>215</v>
      </c>
      <c r="C4266">
        <v>2261</v>
      </c>
      <c r="D4266" t="s">
        <v>3392</v>
      </c>
      <c r="E4266" t="s">
        <v>1082</v>
      </c>
      <c r="F4266" t="s">
        <v>70</v>
      </c>
      <c r="G4266" t="s">
        <v>3393</v>
      </c>
      <c r="H4266">
        <v>0</v>
      </c>
      <c r="I4266" t="s">
        <v>94</v>
      </c>
      <c r="J4266" t="s">
        <v>24</v>
      </c>
      <c r="K4266">
        <v>92</v>
      </c>
      <c r="L4266" t="s">
        <v>25</v>
      </c>
      <c r="M4266" s="1">
        <v>42298</v>
      </c>
      <c r="N4266" s="1">
        <v>42664</v>
      </c>
      <c r="O4266" t="s">
        <v>26</v>
      </c>
      <c r="P4266" s="1">
        <v>42570.389247685183</v>
      </c>
      <c r="Q4266" s="1">
        <v>42298</v>
      </c>
      <c r="R4266" s="5">
        <v>1</v>
      </c>
    </row>
    <row r="4267" spans="1:18" x14ac:dyDescent="0.25">
      <c r="A4267" t="s">
        <v>214</v>
      </c>
      <c r="B4267" t="s">
        <v>215</v>
      </c>
      <c r="C4267">
        <v>2261</v>
      </c>
      <c r="D4267" t="s">
        <v>3392</v>
      </c>
      <c r="E4267" t="s">
        <v>1082</v>
      </c>
      <c r="F4267" t="s">
        <v>70</v>
      </c>
      <c r="G4267" t="s">
        <v>3393</v>
      </c>
      <c r="H4267">
        <v>0</v>
      </c>
      <c r="I4267" t="s">
        <v>94</v>
      </c>
      <c r="J4267" t="s">
        <v>27</v>
      </c>
      <c r="K4267">
        <v>92</v>
      </c>
      <c r="L4267" t="s">
        <v>25</v>
      </c>
      <c r="M4267" s="1">
        <v>42298</v>
      </c>
      <c r="N4267" s="1">
        <v>42664</v>
      </c>
      <c r="O4267" t="s">
        <v>26</v>
      </c>
      <c r="P4267" s="1">
        <v>42570.389247685183</v>
      </c>
      <c r="Q4267" s="1">
        <v>42298</v>
      </c>
      <c r="R4267" s="5">
        <v>1</v>
      </c>
    </row>
    <row r="4268" spans="1:18" x14ac:dyDescent="0.25">
      <c r="A4268" t="s">
        <v>214</v>
      </c>
      <c r="B4268" t="s">
        <v>215</v>
      </c>
      <c r="C4268">
        <v>2261</v>
      </c>
      <c r="D4268" t="s">
        <v>3392</v>
      </c>
      <c r="E4268" t="s">
        <v>1082</v>
      </c>
      <c r="F4268" t="s">
        <v>70</v>
      </c>
      <c r="G4268" t="s">
        <v>3393</v>
      </c>
      <c r="H4268">
        <v>0</v>
      </c>
      <c r="I4268" t="s">
        <v>94</v>
      </c>
      <c r="J4268" t="s">
        <v>27</v>
      </c>
      <c r="K4268">
        <v>2399</v>
      </c>
      <c r="L4268" t="s">
        <v>35</v>
      </c>
      <c r="M4268" s="1">
        <v>42669</v>
      </c>
      <c r="N4268" s="1">
        <v>43034</v>
      </c>
      <c r="O4268" t="s">
        <v>26</v>
      </c>
      <c r="P4268" s="1">
        <v>42669.357731481483</v>
      </c>
      <c r="Q4268" s="1">
        <v>42669</v>
      </c>
      <c r="R4268" s="5">
        <v>1</v>
      </c>
    </row>
    <row r="4269" spans="1:18" x14ac:dyDescent="0.25">
      <c r="A4269" t="s">
        <v>214</v>
      </c>
      <c r="B4269" t="s">
        <v>215</v>
      </c>
      <c r="C4269">
        <v>2261</v>
      </c>
      <c r="D4269" t="s">
        <v>3392</v>
      </c>
      <c r="E4269" t="s">
        <v>1082</v>
      </c>
      <c r="F4269" t="s">
        <v>70</v>
      </c>
      <c r="G4269" t="s">
        <v>3393</v>
      </c>
      <c r="H4269">
        <v>0</v>
      </c>
      <c r="I4269" t="s">
        <v>94</v>
      </c>
      <c r="J4269" t="s">
        <v>24</v>
      </c>
      <c r="K4269">
        <v>2399</v>
      </c>
      <c r="L4269" t="s">
        <v>35</v>
      </c>
      <c r="M4269" s="1">
        <v>42669</v>
      </c>
      <c r="N4269" s="1">
        <v>43034</v>
      </c>
      <c r="O4269" t="s">
        <v>26</v>
      </c>
      <c r="P4269" s="1">
        <v>42669.357731481483</v>
      </c>
      <c r="Q4269" s="1">
        <v>42669</v>
      </c>
      <c r="R4269" s="5">
        <v>1</v>
      </c>
    </row>
    <row r="4270" spans="1:18" x14ac:dyDescent="0.25">
      <c r="A4270" t="s">
        <v>214</v>
      </c>
      <c r="B4270" t="s">
        <v>215</v>
      </c>
      <c r="C4270">
        <v>2261</v>
      </c>
      <c r="D4270" t="s">
        <v>3394</v>
      </c>
      <c r="E4270" t="s">
        <v>1082</v>
      </c>
      <c r="F4270" t="s">
        <v>70</v>
      </c>
      <c r="G4270" t="s">
        <v>3393</v>
      </c>
      <c r="H4270">
        <v>0</v>
      </c>
      <c r="I4270" t="s">
        <v>94</v>
      </c>
      <c r="J4270" t="s">
        <v>27</v>
      </c>
      <c r="K4270">
        <v>95</v>
      </c>
      <c r="L4270" t="s">
        <v>25</v>
      </c>
      <c r="M4270" s="1">
        <v>42297</v>
      </c>
      <c r="N4270" s="1">
        <v>42663</v>
      </c>
      <c r="O4270" t="s">
        <v>26</v>
      </c>
      <c r="P4270" s="1">
        <v>42570.395231481481</v>
      </c>
      <c r="Q4270" s="1">
        <v>42297</v>
      </c>
      <c r="R4270" s="5">
        <v>1</v>
      </c>
    </row>
    <row r="4271" spans="1:18" x14ac:dyDescent="0.25">
      <c r="A4271" t="s">
        <v>214</v>
      </c>
      <c r="B4271" t="s">
        <v>215</v>
      </c>
      <c r="C4271">
        <v>2261</v>
      </c>
      <c r="D4271" t="s">
        <v>3394</v>
      </c>
      <c r="E4271" t="s">
        <v>1082</v>
      </c>
      <c r="F4271" t="s">
        <v>70</v>
      </c>
      <c r="G4271" t="s">
        <v>3393</v>
      </c>
      <c r="H4271">
        <v>0</v>
      </c>
      <c r="I4271" t="s">
        <v>94</v>
      </c>
      <c r="J4271" t="s">
        <v>24</v>
      </c>
      <c r="K4271">
        <v>95</v>
      </c>
      <c r="L4271" t="s">
        <v>25</v>
      </c>
      <c r="M4271" s="1">
        <v>42297</v>
      </c>
      <c r="N4271" s="1">
        <v>42663</v>
      </c>
      <c r="O4271" t="s">
        <v>26</v>
      </c>
      <c r="P4271" s="1">
        <v>42570.395231481481</v>
      </c>
      <c r="Q4271" s="1">
        <v>42297</v>
      </c>
      <c r="R4271" s="5">
        <v>1</v>
      </c>
    </row>
    <row r="4272" spans="1:18" x14ac:dyDescent="0.25">
      <c r="A4272" t="s">
        <v>214</v>
      </c>
      <c r="B4272" t="s">
        <v>215</v>
      </c>
      <c r="C4272">
        <v>2261</v>
      </c>
      <c r="D4272" t="s">
        <v>3394</v>
      </c>
      <c r="E4272" t="s">
        <v>1082</v>
      </c>
      <c r="F4272" t="s">
        <v>70</v>
      </c>
      <c r="G4272" t="s">
        <v>3393</v>
      </c>
      <c r="H4272">
        <v>0</v>
      </c>
      <c r="I4272" t="s">
        <v>94</v>
      </c>
      <c r="J4272" t="s">
        <v>27</v>
      </c>
      <c r="K4272">
        <v>2410</v>
      </c>
      <c r="L4272" t="s">
        <v>35</v>
      </c>
      <c r="M4272" s="1">
        <v>42649</v>
      </c>
      <c r="N4272" s="1">
        <v>43014</v>
      </c>
      <c r="O4272" t="s">
        <v>26</v>
      </c>
      <c r="P4272" s="1">
        <v>42670.37605324074</v>
      </c>
      <c r="Q4272" s="1">
        <v>42649</v>
      </c>
      <c r="R4272" s="5">
        <v>1</v>
      </c>
    </row>
    <row r="4273" spans="1:18" x14ac:dyDescent="0.25">
      <c r="A4273" t="s">
        <v>214</v>
      </c>
      <c r="B4273" t="s">
        <v>215</v>
      </c>
      <c r="C4273">
        <v>2261</v>
      </c>
      <c r="D4273" t="s">
        <v>3394</v>
      </c>
      <c r="E4273" t="s">
        <v>1082</v>
      </c>
      <c r="F4273" t="s">
        <v>70</v>
      </c>
      <c r="G4273" t="s">
        <v>3393</v>
      </c>
      <c r="H4273">
        <v>0</v>
      </c>
      <c r="I4273" t="s">
        <v>94</v>
      </c>
      <c r="J4273" t="s">
        <v>24</v>
      </c>
      <c r="K4273">
        <v>2410</v>
      </c>
      <c r="L4273" t="s">
        <v>35</v>
      </c>
      <c r="M4273" s="1">
        <v>42649</v>
      </c>
      <c r="N4273" s="1">
        <v>43014</v>
      </c>
      <c r="O4273" t="s">
        <v>26</v>
      </c>
      <c r="P4273" s="1">
        <v>42670.37605324074</v>
      </c>
      <c r="Q4273" s="1">
        <v>42649</v>
      </c>
      <c r="R4273" s="5">
        <v>1</v>
      </c>
    </row>
    <row r="4274" spans="1:18" x14ac:dyDescent="0.25">
      <c r="A4274" t="s">
        <v>1368</v>
      </c>
      <c r="B4274" t="s">
        <v>1369</v>
      </c>
      <c r="C4274">
        <v>1874</v>
      </c>
      <c r="D4274" t="s">
        <v>3395</v>
      </c>
      <c r="E4274" t="s">
        <v>221</v>
      </c>
      <c r="F4274" t="s">
        <v>70</v>
      </c>
      <c r="G4274" t="s">
        <v>1771</v>
      </c>
      <c r="H4274">
        <v>0</v>
      </c>
      <c r="I4274" t="s">
        <v>854</v>
      </c>
      <c r="J4274" t="s">
        <v>24</v>
      </c>
      <c r="K4274">
        <v>272</v>
      </c>
      <c r="L4274" t="s">
        <v>25</v>
      </c>
      <c r="M4274" s="1">
        <v>42270</v>
      </c>
      <c r="N4274" s="1">
        <v>42636</v>
      </c>
      <c r="O4274" t="s">
        <v>26</v>
      </c>
      <c r="P4274" s="1">
        <v>42580.646782407406</v>
      </c>
      <c r="Q4274" s="1">
        <v>42270</v>
      </c>
      <c r="R4274" s="5">
        <v>1</v>
      </c>
    </row>
    <row r="4275" spans="1:18" x14ac:dyDescent="0.25">
      <c r="A4275" t="s">
        <v>1368</v>
      </c>
      <c r="B4275" t="s">
        <v>1369</v>
      </c>
      <c r="C4275">
        <v>1874</v>
      </c>
      <c r="D4275" t="s">
        <v>3395</v>
      </c>
      <c r="E4275" t="s">
        <v>221</v>
      </c>
      <c r="F4275" t="s">
        <v>70</v>
      </c>
      <c r="G4275" t="s">
        <v>1771</v>
      </c>
      <c r="H4275">
        <v>0</v>
      </c>
      <c r="I4275" t="s">
        <v>854</v>
      </c>
      <c r="J4275" t="s">
        <v>27</v>
      </c>
      <c r="K4275">
        <v>272</v>
      </c>
      <c r="L4275" t="s">
        <v>25</v>
      </c>
      <c r="M4275" s="1">
        <v>42270</v>
      </c>
      <c r="N4275" s="1">
        <v>42636</v>
      </c>
      <c r="O4275" t="s">
        <v>26</v>
      </c>
      <c r="P4275" s="1">
        <v>42580.646782407406</v>
      </c>
      <c r="Q4275" s="1">
        <v>42270</v>
      </c>
      <c r="R4275" s="5">
        <v>1</v>
      </c>
    </row>
    <row r="4276" spans="1:18" x14ac:dyDescent="0.25">
      <c r="A4276" t="s">
        <v>214</v>
      </c>
      <c r="B4276" t="s">
        <v>215</v>
      </c>
      <c r="C4276">
        <v>2261</v>
      </c>
      <c r="D4276" t="s">
        <v>3396</v>
      </c>
      <c r="E4276" t="s">
        <v>221</v>
      </c>
      <c r="F4276" t="s">
        <v>70</v>
      </c>
      <c r="G4276" t="s">
        <v>1021</v>
      </c>
      <c r="H4276">
        <v>0</v>
      </c>
      <c r="I4276" t="s">
        <v>94</v>
      </c>
      <c r="J4276" t="s">
        <v>24</v>
      </c>
      <c r="K4276">
        <v>94</v>
      </c>
      <c r="L4276" t="s">
        <v>25</v>
      </c>
      <c r="M4276" s="1">
        <v>42303</v>
      </c>
      <c r="N4276" s="1">
        <v>42669</v>
      </c>
      <c r="O4276" t="s">
        <v>26</v>
      </c>
      <c r="P4276" s="1">
        <v>42570.393252314818</v>
      </c>
      <c r="Q4276" s="1">
        <v>42303</v>
      </c>
      <c r="R4276" s="5">
        <v>1</v>
      </c>
    </row>
    <row r="4277" spans="1:18" x14ac:dyDescent="0.25">
      <c r="A4277" t="s">
        <v>214</v>
      </c>
      <c r="B4277" t="s">
        <v>215</v>
      </c>
      <c r="C4277">
        <v>2261</v>
      </c>
      <c r="D4277" t="s">
        <v>3396</v>
      </c>
      <c r="E4277" t="s">
        <v>221</v>
      </c>
      <c r="F4277" t="s">
        <v>70</v>
      </c>
      <c r="G4277" t="s">
        <v>1021</v>
      </c>
      <c r="H4277">
        <v>0</v>
      </c>
      <c r="I4277" t="s">
        <v>94</v>
      </c>
      <c r="J4277" t="s">
        <v>27</v>
      </c>
      <c r="K4277">
        <v>94</v>
      </c>
      <c r="L4277" t="s">
        <v>25</v>
      </c>
      <c r="M4277" s="1">
        <v>42303</v>
      </c>
      <c r="N4277" s="1">
        <v>42669</v>
      </c>
      <c r="O4277" t="s">
        <v>26</v>
      </c>
      <c r="P4277" s="1">
        <v>42570.393252314818</v>
      </c>
      <c r="Q4277" s="1">
        <v>42303</v>
      </c>
      <c r="R4277" s="5">
        <v>1</v>
      </c>
    </row>
    <row r="4278" spans="1:18" x14ac:dyDescent="0.25">
      <c r="A4278" t="s">
        <v>214</v>
      </c>
      <c r="B4278" t="s">
        <v>215</v>
      </c>
      <c r="C4278">
        <v>2261</v>
      </c>
      <c r="D4278" t="s">
        <v>3396</v>
      </c>
      <c r="E4278" t="s">
        <v>221</v>
      </c>
      <c r="F4278" t="s">
        <v>70</v>
      </c>
      <c r="G4278" t="s">
        <v>1021</v>
      </c>
      <c r="H4278">
        <v>0</v>
      </c>
      <c r="I4278" t="s">
        <v>94</v>
      </c>
      <c r="J4278" t="s">
        <v>24</v>
      </c>
      <c r="K4278">
        <v>2712</v>
      </c>
      <c r="L4278" t="s">
        <v>35</v>
      </c>
      <c r="M4278" s="1">
        <v>42698</v>
      </c>
      <c r="N4278" s="1">
        <v>43063</v>
      </c>
      <c r="O4278" t="s">
        <v>26</v>
      </c>
      <c r="P4278" s="1">
        <v>42711.425219907411</v>
      </c>
      <c r="Q4278" s="1">
        <v>42698</v>
      </c>
      <c r="R4278" s="5">
        <v>1</v>
      </c>
    </row>
    <row r="4279" spans="1:18" x14ac:dyDescent="0.25">
      <c r="A4279" t="s">
        <v>214</v>
      </c>
      <c r="B4279" t="s">
        <v>215</v>
      </c>
      <c r="C4279">
        <v>2261</v>
      </c>
      <c r="D4279" t="s">
        <v>3396</v>
      </c>
      <c r="E4279" t="s">
        <v>221</v>
      </c>
      <c r="F4279" t="s">
        <v>70</v>
      </c>
      <c r="G4279" t="s">
        <v>1021</v>
      </c>
      <c r="H4279">
        <v>0</v>
      </c>
      <c r="I4279" t="s">
        <v>94</v>
      </c>
      <c r="J4279" t="s">
        <v>27</v>
      </c>
      <c r="K4279">
        <v>2712</v>
      </c>
      <c r="L4279" t="s">
        <v>35</v>
      </c>
      <c r="M4279" s="1">
        <v>42698</v>
      </c>
      <c r="N4279" s="1">
        <v>43063</v>
      </c>
      <c r="O4279" t="s">
        <v>26</v>
      </c>
      <c r="P4279" s="1">
        <v>42711.425219907411</v>
      </c>
      <c r="Q4279" s="1">
        <v>42698</v>
      </c>
      <c r="R4279" s="5">
        <v>1</v>
      </c>
    </row>
    <row r="4280" spans="1:18" x14ac:dyDescent="0.25">
      <c r="A4280" t="s">
        <v>1368</v>
      </c>
      <c r="B4280" t="s">
        <v>1369</v>
      </c>
      <c r="C4280">
        <v>1874</v>
      </c>
      <c r="D4280" t="s">
        <v>3397</v>
      </c>
      <c r="E4280" t="s">
        <v>221</v>
      </c>
      <c r="F4280" t="s">
        <v>178</v>
      </c>
      <c r="G4280" t="s">
        <v>1771</v>
      </c>
      <c r="H4280">
        <v>0</v>
      </c>
      <c r="I4280" t="s">
        <v>854</v>
      </c>
      <c r="J4280" t="s">
        <v>24</v>
      </c>
      <c r="K4280">
        <v>450</v>
      </c>
      <c r="L4280" t="s">
        <v>35</v>
      </c>
      <c r="M4280" s="1">
        <v>42551</v>
      </c>
      <c r="N4280" s="1">
        <v>42916</v>
      </c>
      <c r="O4280" t="s">
        <v>26</v>
      </c>
      <c r="P4280" s="1">
        <v>42585.605324074073</v>
      </c>
      <c r="Q4280" s="1">
        <v>42551</v>
      </c>
      <c r="R4280" s="5">
        <v>1</v>
      </c>
    </row>
    <row r="4281" spans="1:18" x14ac:dyDescent="0.25">
      <c r="A4281" t="s">
        <v>1368</v>
      </c>
      <c r="B4281" t="s">
        <v>1369</v>
      </c>
      <c r="C4281">
        <v>1874</v>
      </c>
      <c r="D4281" t="s">
        <v>3397</v>
      </c>
      <c r="E4281" t="s">
        <v>221</v>
      </c>
      <c r="F4281" t="s">
        <v>178</v>
      </c>
      <c r="G4281" t="s">
        <v>1771</v>
      </c>
      <c r="H4281">
        <v>0</v>
      </c>
      <c r="I4281" t="s">
        <v>854</v>
      </c>
      <c r="J4281" t="s">
        <v>27</v>
      </c>
      <c r="K4281">
        <v>450</v>
      </c>
      <c r="L4281" t="s">
        <v>35</v>
      </c>
      <c r="M4281" s="1">
        <v>42551</v>
      </c>
      <c r="N4281" s="1">
        <v>42916</v>
      </c>
      <c r="O4281" t="s">
        <v>26</v>
      </c>
      <c r="P4281" s="1">
        <v>42585.605324074073</v>
      </c>
      <c r="Q4281" s="1">
        <v>42551</v>
      </c>
      <c r="R4281" s="5">
        <v>1</v>
      </c>
    </row>
    <row r="4282" spans="1:18" x14ac:dyDescent="0.25">
      <c r="A4282" t="s">
        <v>1368</v>
      </c>
      <c r="B4282" t="s">
        <v>1369</v>
      </c>
      <c r="C4282">
        <v>1874</v>
      </c>
      <c r="D4282" t="s">
        <v>3398</v>
      </c>
      <c r="E4282" t="s">
        <v>221</v>
      </c>
      <c r="F4282" t="s">
        <v>70</v>
      </c>
      <c r="G4282" t="s">
        <v>1771</v>
      </c>
      <c r="H4282">
        <v>0</v>
      </c>
      <c r="I4282" t="s">
        <v>854</v>
      </c>
      <c r="J4282" t="s">
        <v>24</v>
      </c>
      <c r="K4282">
        <v>255</v>
      </c>
      <c r="L4282" t="s">
        <v>25</v>
      </c>
      <c r="M4282" s="1">
        <v>42248</v>
      </c>
      <c r="N4282" s="1">
        <v>42614</v>
      </c>
      <c r="O4282" t="s">
        <v>26</v>
      </c>
      <c r="P4282" s="1">
        <v>42580.604270833333</v>
      </c>
      <c r="Q4282" s="1">
        <v>42248</v>
      </c>
      <c r="R4282" s="5">
        <v>1</v>
      </c>
    </row>
    <row r="4283" spans="1:18" x14ac:dyDescent="0.25">
      <c r="A4283" t="s">
        <v>1368</v>
      </c>
      <c r="B4283" t="s">
        <v>1369</v>
      </c>
      <c r="C4283">
        <v>1874</v>
      </c>
      <c r="D4283" t="s">
        <v>3398</v>
      </c>
      <c r="E4283" t="s">
        <v>221</v>
      </c>
      <c r="F4283" t="s">
        <v>70</v>
      </c>
      <c r="G4283" t="s">
        <v>1771</v>
      </c>
      <c r="H4283">
        <v>0</v>
      </c>
      <c r="I4283" t="s">
        <v>854</v>
      </c>
      <c r="J4283" t="s">
        <v>27</v>
      </c>
      <c r="K4283">
        <v>255</v>
      </c>
      <c r="L4283" t="s">
        <v>25</v>
      </c>
      <c r="M4283" s="1">
        <v>42248</v>
      </c>
      <c r="N4283" s="1">
        <v>42614</v>
      </c>
      <c r="O4283" t="s">
        <v>26</v>
      </c>
      <c r="P4283" s="1">
        <v>42580.604270833333</v>
      </c>
      <c r="Q4283" s="1">
        <v>42248</v>
      </c>
      <c r="R4283" s="5">
        <v>1</v>
      </c>
    </row>
    <row r="4284" spans="1:18" x14ac:dyDescent="0.25">
      <c r="A4284" t="s">
        <v>1368</v>
      </c>
      <c r="B4284" t="s">
        <v>1369</v>
      </c>
      <c r="C4284">
        <v>1874</v>
      </c>
      <c r="D4284" t="s">
        <v>3398</v>
      </c>
      <c r="E4284" t="s">
        <v>221</v>
      </c>
      <c r="F4284" t="s">
        <v>70</v>
      </c>
      <c r="G4284" t="s">
        <v>1771</v>
      </c>
      <c r="H4284">
        <v>0</v>
      </c>
      <c r="I4284" t="s">
        <v>854</v>
      </c>
      <c r="J4284" t="s">
        <v>27</v>
      </c>
      <c r="K4284">
        <v>1428</v>
      </c>
      <c r="L4284" t="s">
        <v>35</v>
      </c>
      <c r="M4284" s="1">
        <v>42621</v>
      </c>
      <c r="N4284" s="1">
        <v>42986</v>
      </c>
      <c r="O4284" t="s">
        <v>26</v>
      </c>
      <c r="P4284" s="1">
        <v>42621.640879629631</v>
      </c>
      <c r="Q4284" s="1">
        <v>42621</v>
      </c>
      <c r="R4284" s="5">
        <v>1</v>
      </c>
    </row>
    <row r="4285" spans="1:18" x14ac:dyDescent="0.25">
      <c r="A4285" t="s">
        <v>1368</v>
      </c>
      <c r="B4285" t="s">
        <v>1369</v>
      </c>
      <c r="C4285">
        <v>1874</v>
      </c>
      <c r="D4285" t="s">
        <v>3398</v>
      </c>
      <c r="E4285" t="s">
        <v>221</v>
      </c>
      <c r="F4285" t="s">
        <v>70</v>
      </c>
      <c r="G4285" t="s">
        <v>1771</v>
      </c>
      <c r="H4285">
        <v>0</v>
      </c>
      <c r="I4285" t="s">
        <v>854</v>
      </c>
      <c r="J4285" t="s">
        <v>24</v>
      </c>
      <c r="K4285">
        <v>1428</v>
      </c>
      <c r="L4285" t="s">
        <v>35</v>
      </c>
      <c r="M4285" s="1">
        <v>42621</v>
      </c>
      <c r="N4285" s="1">
        <v>42986</v>
      </c>
      <c r="O4285" t="s">
        <v>26</v>
      </c>
      <c r="P4285" s="1">
        <v>42621.640879629631</v>
      </c>
      <c r="Q4285" s="1">
        <v>42621</v>
      </c>
      <c r="R4285" s="5">
        <v>1</v>
      </c>
    </row>
    <row r="4286" spans="1:18" x14ac:dyDescent="0.25">
      <c r="A4286" t="s">
        <v>3012</v>
      </c>
      <c r="B4286" t="s">
        <v>3013</v>
      </c>
      <c r="C4286">
        <v>2621</v>
      </c>
      <c r="D4286" t="s">
        <v>3399</v>
      </c>
      <c r="E4286" t="s">
        <v>221</v>
      </c>
      <c r="F4286" t="s">
        <v>154</v>
      </c>
      <c r="G4286" t="s">
        <v>240</v>
      </c>
      <c r="H4286">
        <v>0</v>
      </c>
      <c r="I4286" t="s">
        <v>1985</v>
      </c>
      <c r="J4286" t="s">
        <v>24</v>
      </c>
      <c r="K4286">
        <v>1886</v>
      </c>
      <c r="L4286" t="s">
        <v>35</v>
      </c>
      <c r="M4286" s="1">
        <v>42450</v>
      </c>
      <c r="N4286" s="1">
        <v>42815</v>
      </c>
      <c r="O4286" t="s">
        <v>26</v>
      </c>
      <c r="P4286" s="1">
        <v>42636.720254629632</v>
      </c>
      <c r="Q4286" s="1">
        <v>42450</v>
      </c>
      <c r="R4286" s="5">
        <v>1</v>
      </c>
    </row>
    <row r="4287" spans="1:18" x14ac:dyDescent="0.25">
      <c r="A4287" t="s">
        <v>3012</v>
      </c>
      <c r="B4287" t="s">
        <v>3013</v>
      </c>
      <c r="C4287">
        <v>2621</v>
      </c>
      <c r="D4287" t="s">
        <v>3399</v>
      </c>
      <c r="E4287" t="s">
        <v>221</v>
      </c>
      <c r="F4287" t="s">
        <v>154</v>
      </c>
      <c r="G4287" t="s">
        <v>240</v>
      </c>
      <c r="H4287">
        <v>0</v>
      </c>
      <c r="I4287" t="s">
        <v>1985</v>
      </c>
      <c r="J4287" t="s">
        <v>27</v>
      </c>
      <c r="K4287">
        <v>1886</v>
      </c>
      <c r="L4287" t="s">
        <v>35</v>
      </c>
      <c r="M4287" s="1">
        <v>42450</v>
      </c>
      <c r="N4287" s="1">
        <v>42815</v>
      </c>
      <c r="O4287" t="s">
        <v>26</v>
      </c>
      <c r="P4287" s="1">
        <v>42636.720254629632</v>
      </c>
      <c r="Q4287" s="1">
        <v>42450</v>
      </c>
      <c r="R4287" s="5">
        <v>1</v>
      </c>
    </row>
    <row r="4288" spans="1:18" x14ac:dyDescent="0.25">
      <c r="A4288" t="s">
        <v>1368</v>
      </c>
      <c r="B4288" t="s">
        <v>1369</v>
      </c>
      <c r="C4288">
        <v>1874</v>
      </c>
      <c r="D4288" t="s">
        <v>3400</v>
      </c>
      <c r="E4288" t="s">
        <v>221</v>
      </c>
      <c r="F4288" t="s">
        <v>70</v>
      </c>
      <c r="G4288" t="s">
        <v>1771</v>
      </c>
      <c r="H4288">
        <v>0</v>
      </c>
      <c r="I4288" t="s">
        <v>854</v>
      </c>
      <c r="J4288" t="s">
        <v>27</v>
      </c>
      <c r="K4288">
        <v>252</v>
      </c>
      <c r="L4288" t="s">
        <v>35</v>
      </c>
      <c r="M4288" s="1">
        <v>42615</v>
      </c>
      <c r="N4288" s="1">
        <v>42980</v>
      </c>
      <c r="O4288" t="s">
        <v>26</v>
      </c>
      <c r="P4288" s="1">
        <v>42580.578379629631</v>
      </c>
      <c r="Q4288" s="1">
        <v>42615</v>
      </c>
      <c r="R4288" s="5">
        <v>1</v>
      </c>
    </row>
    <row r="4289" spans="1:18" x14ac:dyDescent="0.25">
      <c r="A4289" t="s">
        <v>1368</v>
      </c>
      <c r="B4289" t="s">
        <v>1369</v>
      </c>
      <c r="C4289">
        <v>1874</v>
      </c>
      <c r="D4289" t="s">
        <v>3400</v>
      </c>
      <c r="E4289" t="s">
        <v>221</v>
      </c>
      <c r="F4289" t="s">
        <v>70</v>
      </c>
      <c r="G4289" t="s">
        <v>1771</v>
      </c>
      <c r="H4289">
        <v>0</v>
      </c>
      <c r="I4289" t="s">
        <v>854</v>
      </c>
      <c r="J4289" t="s">
        <v>24</v>
      </c>
      <c r="K4289">
        <v>252</v>
      </c>
      <c r="L4289" t="s">
        <v>35</v>
      </c>
      <c r="M4289" s="1">
        <v>42615</v>
      </c>
      <c r="N4289" s="1">
        <v>42980</v>
      </c>
      <c r="O4289" t="s">
        <v>26</v>
      </c>
      <c r="P4289" s="1">
        <v>42580.578379629631</v>
      </c>
      <c r="Q4289" s="1">
        <v>42615</v>
      </c>
      <c r="R4289" s="5">
        <v>1</v>
      </c>
    </row>
    <row r="4290" spans="1:18" x14ac:dyDescent="0.25">
      <c r="A4290" t="s">
        <v>1368</v>
      </c>
      <c r="B4290" t="s">
        <v>1369</v>
      </c>
      <c r="C4290">
        <v>1874</v>
      </c>
      <c r="D4290" t="s">
        <v>3401</v>
      </c>
      <c r="E4290" t="s">
        <v>221</v>
      </c>
      <c r="F4290" t="s">
        <v>70</v>
      </c>
      <c r="G4290" t="s">
        <v>1771</v>
      </c>
      <c r="H4290">
        <v>0</v>
      </c>
      <c r="I4290" t="s">
        <v>854</v>
      </c>
      <c r="J4290" t="s">
        <v>24</v>
      </c>
      <c r="K4290">
        <v>257</v>
      </c>
      <c r="L4290" t="s">
        <v>25</v>
      </c>
      <c r="M4290" s="1">
        <v>42248</v>
      </c>
      <c r="N4290" s="1">
        <v>42614</v>
      </c>
      <c r="O4290" t="s">
        <v>26</v>
      </c>
      <c r="P4290" s="1">
        <v>42580.606030092589</v>
      </c>
      <c r="Q4290" s="1">
        <v>42248</v>
      </c>
      <c r="R4290" s="5">
        <v>1</v>
      </c>
    </row>
    <row r="4291" spans="1:18" x14ac:dyDescent="0.25">
      <c r="A4291" t="s">
        <v>1368</v>
      </c>
      <c r="B4291" t="s">
        <v>1369</v>
      </c>
      <c r="C4291">
        <v>1874</v>
      </c>
      <c r="D4291" t="s">
        <v>3401</v>
      </c>
      <c r="E4291" t="s">
        <v>221</v>
      </c>
      <c r="F4291" t="s">
        <v>70</v>
      </c>
      <c r="G4291" t="s">
        <v>1771</v>
      </c>
      <c r="H4291">
        <v>0</v>
      </c>
      <c r="I4291" t="s">
        <v>854</v>
      </c>
      <c r="J4291" t="s">
        <v>27</v>
      </c>
      <c r="K4291">
        <v>257</v>
      </c>
      <c r="L4291" t="s">
        <v>25</v>
      </c>
      <c r="M4291" s="1">
        <v>42248</v>
      </c>
      <c r="N4291" s="1">
        <v>42614</v>
      </c>
      <c r="O4291" t="s">
        <v>26</v>
      </c>
      <c r="P4291" s="1">
        <v>42580.606030092589</v>
      </c>
      <c r="Q4291" s="1">
        <v>42248</v>
      </c>
      <c r="R4291" s="5">
        <v>1</v>
      </c>
    </row>
    <row r="4292" spans="1:18" x14ac:dyDescent="0.25">
      <c r="A4292" t="s">
        <v>1368</v>
      </c>
      <c r="B4292" t="s">
        <v>1369</v>
      </c>
      <c r="C4292">
        <v>1874</v>
      </c>
      <c r="D4292" t="s">
        <v>3401</v>
      </c>
      <c r="E4292" t="s">
        <v>221</v>
      </c>
      <c r="F4292" t="s">
        <v>70</v>
      </c>
      <c r="G4292" t="s">
        <v>1771</v>
      </c>
      <c r="H4292">
        <v>0</v>
      </c>
      <c r="I4292" t="s">
        <v>854</v>
      </c>
      <c r="J4292" t="s">
        <v>24</v>
      </c>
      <c r="K4292">
        <v>1429</v>
      </c>
      <c r="L4292" t="s">
        <v>35</v>
      </c>
      <c r="M4292" s="1">
        <v>42626</v>
      </c>
      <c r="N4292" s="1">
        <v>42991</v>
      </c>
      <c r="O4292" t="s">
        <v>26</v>
      </c>
      <c r="P4292" s="1">
        <v>42621.646597222221</v>
      </c>
      <c r="Q4292" s="1">
        <v>42626</v>
      </c>
      <c r="R4292" s="5">
        <v>1</v>
      </c>
    </row>
    <row r="4293" spans="1:18" x14ac:dyDescent="0.25">
      <c r="A4293" t="s">
        <v>1368</v>
      </c>
      <c r="B4293" t="s">
        <v>1369</v>
      </c>
      <c r="C4293">
        <v>1874</v>
      </c>
      <c r="D4293" t="s">
        <v>3401</v>
      </c>
      <c r="E4293" t="s">
        <v>221</v>
      </c>
      <c r="F4293" t="s">
        <v>70</v>
      </c>
      <c r="G4293" t="s">
        <v>1771</v>
      </c>
      <c r="H4293">
        <v>0</v>
      </c>
      <c r="I4293" t="s">
        <v>854</v>
      </c>
      <c r="J4293" t="s">
        <v>27</v>
      </c>
      <c r="K4293">
        <v>1429</v>
      </c>
      <c r="L4293" t="s">
        <v>35</v>
      </c>
      <c r="M4293" s="1">
        <v>42626</v>
      </c>
      <c r="N4293" s="1">
        <v>42991</v>
      </c>
      <c r="O4293" t="s">
        <v>26</v>
      </c>
      <c r="P4293" s="1">
        <v>42621.646597222221</v>
      </c>
      <c r="Q4293" s="1">
        <v>42626</v>
      </c>
      <c r="R4293" s="5">
        <v>1</v>
      </c>
    </row>
    <row r="4294" spans="1:18" x14ac:dyDescent="0.25">
      <c r="A4294" t="s">
        <v>1368</v>
      </c>
      <c r="B4294" t="s">
        <v>1369</v>
      </c>
      <c r="C4294">
        <v>1874</v>
      </c>
      <c r="D4294" t="s">
        <v>3402</v>
      </c>
      <c r="E4294" t="s">
        <v>221</v>
      </c>
      <c r="F4294" t="s">
        <v>70</v>
      </c>
      <c r="G4294" t="s">
        <v>1771</v>
      </c>
      <c r="H4294">
        <v>0</v>
      </c>
      <c r="I4294" t="s">
        <v>854</v>
      </c>
      <c r="J4294" t="s">
        <v>24</v>
      </c>
      <c r="K4294">
        <v>254</v>
      </c>
      <c r="L4294" t="s">
        <v>25</v>
      </c>
      <c r="M4294" s="1">
        <v>42249</v>
      </c>
      <c r="N4294" s="1">
        <v>42615</v>
      </c>
      <c r="O4294" t="s">
        <v>26</v>
      </c>
      <c r="P4294" s="1">
        <v>42580.602037037039</v>
      </c>
      <c r="Q4294" s="1">
        <v>42249</v>
      </c>
      <c r="R4294" s="5">
        <v>1</v>
      </c>
    </row>
    <row r="4295" spans="1:18" x14ac:dyDescent="0.25">
      <c r="A4295" t="s">
        <v>1368</v>
      </c>
      <c r="B4295" t="s">
        <v>1369</v>
      </c>
      <c r="C4295">
        <v>1874</v>
      </c>
      <c r="D4295" t="s">
        <v>3402</v>
      </c>
      <c r="E4295" t="s">
        <v>221</v>
      </c>
      <c r="F4295" t="s">
        <v>70</v>
      </c>
      <c r="G4295" t="s">
        <v>1771</v>
      </c>
      <c r="H4295">
        <v>0</v>
      </c>
      <c r="I4295" t="s">
        <v>854</v>
      </c>
      <c r="J4295" t="s">
        <v>27</v>
      </c>
      <c r="K4295">
        <v>254</v>
      </c>
      <c r="L4295" t="s">
        <v>25</v>
      </c>
      <c r="M4295" s="1">
        <v>42249</v>
      </c>
      <c r="N4295" s="1">
        <v>42615</v>
      </c>
      <c r="O4295" t="s">
        <v>26</v>
      </c>
      <c r="P4295" s="1">
        <v>42580.602037037039</v>
      </c>
      <c r="Q4295" s="1">
        <v>42249</v>
      </c>
      <c r="R4295" s="5">
        <v>1</v>
      </c>
    </row>
    <row r="4296" spans="1:18" x14ac:dyDescent="0.25">
      <c r="A4296" t="s">
        <v>1368</v>
      </c>
      <c r="B4296" t="s">
        <v>1369</v>
      </c>
      <c r="C4296">
        <v>1874</v>
      </c>
      <c r="D4296" t="s">
        <v>3402</v>
      </c>
      <c r="E4296" t="s">
        <v>221</v>
      </c>
      <c r="F4296" t="s">
        <v>70</v>
      </c>
      <c r="G4296" t="s">
        <v>1771</v>
      </c>
      <c r="H4296">
        <v>0</v>
      </c>
      <c r="I4296" t="s">
        <v>854</v>
      </c>
      <c r="J4296" t="s">
        <v>24</v>
      </c>
      <c r="K4296">
        <v>1634</v>
      </c>
      <c r="L4296" t="s">
        <v>35</v>
      </c>
      <c r="M4296" s="1">
        <v>42627</v>
      </c>
      <c r="N4296" s="1">
        <v>42992</v>
      </c>
      <c r="O4296" t="s">
        <v>26</v>
      </c>
      <c r="P4296" s="1">
        <v>42628.50922453704</v>
      </c>
      <c r="Q4296" s="1">
        <v>42627</v>
      </c>
      <c r="R4296" s="5">
        <v>1</v>
      </c>
    </row>
    <row r="4297" spans="1:18" x14ac:dyDescent="0.25">
      <c r="A4297" t="s">
        <v>1368</v>
      </c>
      <c r="B4297" t="s">
        <v>1369</v>
      </c>
      <c r="C4297">
        <v>1874</v>
      </c>
      <c r="D4297" t="s">
        <v>3402</v>
      </c>
      <c r="E4297" t="s">
        <v>221</v>
      </c>
      <c r="F4297" t="s">
        <v>70</v>
      </c>
      <c r="G4297" t="s">
        <v>1771</v>
      </c>
      <c r="H4297">
        <v>0</v>
      </c>
      <c r="I4297" t="s">
        <v>854</v>
      </c>
      <c r="J4297" t="s">
        <v>27</v>
      </c>
      <c r="K4297">
        <v>1634</v>
      </c>
      <c r="L4297" t="s">
        <v>35</v>
      </c>
      <c r="M4297" s="1">
        <v>42627</v>
      </c>
      <c r="N4297" s="1">
        <v>42992</v>
      </c>
      <c r="O4297" t="s">
        <v>26</v>
      </c>
      <c r="P4297" s="1">
        <v>42628.50922453704</v>
      </c>
      <c r="Q4297" s="1">
        <v>42627</v>
      </c>
      <c r="R4297" s="5">
        <v>1</v>
      </c>
    </row>
    <row r="4298" spans="1:18" x14ac:dyDescent="0.25">
      <c r="A4298" t="s">
        <v>2821</v>
      </c>
      <c r="B4298" t="s">
        <v>2822</v>
      </c>
      <c r="C4298">
        <v>2122</v>
      </c>
      <c r="D4298" t="s">
        <v>3403</v>
      </c>
      <c r="E4298" t="s">
        <v>946</v>
      </c>
      <c r="F4298" t="s">
        <v>52</v>
      </c>
      <c r="G4298" t="s">
        <v>1331</v>
      </c>
      <c r="H4298">
        <v>0</v>
      </c>
      <c r="I4298" t="s">
        <v>2824</v>
      </c>
      <c r="J4298" t="s">
        <v>27</v>
      </c>
      <c r="K4298">
        <v>886</v>
      </c>
      <c r="L4298" t="s">
        <v>25</v>
      </c>
      <c r="M4298" s="1">
        <v>42334</v>
      </c>
      <c r="N4298" s="1">
        <v>42700</v>
      </c>
      <c r="O4298" t="s">
        <v>26</v>
      </c>
      <c r="P4298" s="1">
        <v>42597.45652777778</v>
      </c>
      <c r="Q4298" s="1">
        <v>42334</v>
      </c>
      <c r="R4298" s="5">
        <v>1</v>
      </c>
    </row>
    <row r="4299" spans="1:18" x14ac:dyDescent="0.25">
      <c r="A4299" t="s">
        <v>2821</v>
      </c>
      <c r="B4299" t="s">
        <v>2822</v>
      </c>
      <c r="C4299">
        <v>2122</v>
      </c>
      <c r="D4299" t="s">
        <v>3403</v>
      </c>
      <c r="E4299" t="s">
        <v>946</v>
      </c>
      <c r="F4299" t="s">
        <v>52</v>
      </c>
      <c r="G4299" t="s">
        <v>1331</v>
      </c>
      <c r="H4299">
        <v>0</v>
      </c>
      <c r="I4299" t="s">
        <v>2824</v>
      </c>
      <c r="J4299" t="s">
        <v>254</v>
      </c>
      <c r="K4299">
        <v>886</v>
      </c>
      <c r="L4299" t="s">
        <v>25</v>
      </c>
      <c r="M4299" s="1">
        <v>42334</v>
      </c>
      <c r="N4299" s="1">
        <v>42700</v>
      </c>
      <c r="O4299" t="s">
        <v>26</v>
      </c>
      <c r="P4299" s="1">
        <v>42597.45652777778</v>
      </c>
      <c r="Q4299" s="1">
        <v>42334</v>
      </c>
      <c r="R4299" s="5">
        <v>1</v>
      </c>
    </row>
    <row r="4300" spans="1:18" x14ac:dyDescent="0.25">
      <c r="A4300" t="s">
        <v>2821</v>
      </c>
      <c r="B4300" t="s">
        <v>2822</v>
      </c>
      <c r="C4300">
        <v>2122</v>
      </c>
      <c r="D4300" t="s">
        <v>3403</v>
      </c>
      <c r="E4300" t="s">
        <v>946</v>
      </c>
      <c r="F4300" t="s">
        <v>52</v>
      </c>
      <c r="G4300" t="s">
        <v>1331</v>
      </c>
      <c r="H4300">
        <v>0</v>
      </c>
      <c r="I4300" t="s">
        <v>2824</v>
      </c>
      <c r="J4300" t="s">
        <v>24</v>
      </c>
      <c r="K4300">
        <v>886</v>
      </c>
      <c r="L4300" t="s">
        <v>25</v>
      </c>
      <c r="M4300" s="1">
        <v>42334</v>
      </c>
      <c r="N4300" s="1">
        <v>42700</v>
      </c>
      <c r="O4300" t="s">
        <v>26</v>
      </c>
      <c r="P4300" s="1">
        <v>42597.45652777778</v>
      </c>
      <c r="Q4300" s="1">
        <v>42334</v>
      </c>
      <c r="R4300" s="5">
        <v>1</v>
      </c>
    </row>
    <row r="4301" spans="1:18" x14ac:dyDescent="0.25">
      <c r="A4301" t="s">
        <v>2821</v>
      </c>
      <c r="B4301" t="s">
        <v>2822</v>
      </c>
      <c r="C4301">
        <v>2122</v>
      </c>
      <c r="D4301" t="s">
        <v>3403</v>
      </c>
      <c r="E4301" t="s">
        <v>946</v>
      </c>
      <c r="F4301" t="s">
        <v>52</v>
      </c>
      <c r="G4301" t="s">
        <v>1331</v>
      </c>
      <c r="H4301">
        <v>0</v>
      </c>
      <c r="I4301" t="s">
        <v>2824</v>
      </c>
      <c r="J4301" t="s">
        <v>27</v>
      </c>
      <c r="K4301">
        <v>2797</v>
      </c>
      <c r="L4301" t="s">
        <v>35</v>
      </c>
      <c r="M4301" s="1">
        <v>42719</v>
      </c>
      <c r="N4301" s="1">
        <v>43084</v>
      </c>
      <c r="O4301" t="s">
        <v>26</v>
      </c>
      <c r="P4301" s="1">
        <v>42726.421400462961</v>
      </c>
      <c r="Q4301" s="1">
        <v>42719</v>
      </c>
      <c r="R4301" s="5">
        <v>1</v>
      </c>
    </row>
    <row r="4302" spans="1:18" x14ac:dyDescent="0.25">
      <c r="A4302" t="s">
        <v>2821</v>
      </c>
      <c r="B4302" t="s">
        <v>2822</v>
      </c>
      <c r="C4302">
        <v>2122</v>
      </c>
      <c r="D4302" t="s">
        <v>3403</v>
      </c>
      <c r="E4302" t="s">
        <v>946</v>
      </c>
      <c r="F4302" t="s">
        <v>52</v>
      </c>
      <c r="G4302" t="s">
        <v>1331</v>
      </c>
      <c r="H4302">
        <v>0</v>
      </c>
      <c r="I4302" t="s">
        <v>2824</v>
      </c>
      <c r="J4302" t="s">
        <v>254</v>
      </c>
      <c r="K4302">
        <v>2797</v>
      </c>
      <c r="L4302" t="s">
        <v>35</v>
      </c>
      <c r="M4302" s="1">
        <v>42719</v>
      </c>
      <c r="N4302" s="1">
        <v>43084</v>
      </c>
      <c r="O4302" t="s">
        <v>26</v>
      </c>
      <c r="P4302" s="1">
        <v>42726.421400462961</v>
      </c>
      <c r="Q4302" s="1">
        <v>42719</v>
      </c>
      <c r="R4302" s="5">
        <v>1</v>
      </c>
    </row>
    <row r="4303" spans="1:18" x14ac:dyDescent="0.25">
      <c r="A4303" t="s">
        <v>2821</v>
      </c>
      <c r="B4303" t="s">
        <v>2822</v>
      </c>
      <c r="C4303">
        <v>2122</v>
      </c>
      <c r="D4303" t="s">
        <v>3403</v>
      </c>
      <c r="E4303" t="s">
        <v>946</v>
      </c>
      <c r="F4303" t="s">
        <v>52</v>
      </c>
      <c r="G4303" t="s">
        <v>1331</v>
      </c>
      <c r="H4303">
        <v>0</v>
      </c>
      <c r="I4303" t="s">
        <v>2824</v>
      </c>
      <c r="J4303" t="s">
        <v>24</v>
      </c>
      <c r="K4303">
        <v>2797</v>
      </c>
      <c r="L4303" t="s">
        <v>35</v>
      </c>
      <c r="M4303" s="1">
        <v>42719</v>
      </c>
      <c r="N4303" s="1">
        <v>43084</v>
      </c>
      <c r="O4303" t="s">
        <v>26</v>
      </c>
      <c r="P4303" s="1">
        <v>42726.421400462961</v>
      </c>
      <c r="Q4303" s="1">
        <v>42719</v>
      </c>
      <c r="R4303" s="5">
        <v>1</v>
      </c>
    </row>
    <row r="4304" spans="1:18" x14ac:dyDescent="0.25">
      <c r="A4304" t="s">
        <v>72</v>
      </c>
      <c r="B4304" t="s">
        <v>73</v>
      </c>
      <c r="C4304">
        <v>1624</v>
      </c>
      <c r="D4304" t="s">
        <v>3404</v>
      </c>
      <c r="E4304" t="s">
        <v>1069</v>
      </c>
      <c r="F4304" t="s">
        <v>70</v>
      </c>
      <c r="G4304" t="s">
        <v>245</v>
      </c>
      <c r="H4304">
        <v>0</v>
      </c>
      <c r="I4304" t="s">
        <v>65</v>
      </c>
      <c r="J4304" t="s">
        <v>27</v>
      </c>
      <c r="K4304">
        <v>824</v>
      </c>
      <c r="L4304" t="s">
        <v>35</v>
      </c>
      <c r="M4304" s="1">
        <v>42543</v>
      </c>
      <c r="N4304" s="1">
        <v>42908</v>
      </c>
      <c r="O4304" t="s">
        <v>26</v>
      </c>
      <c r="P4304" s="1">
        <v>42594.491087962961</v>
      </c>
      <c r="Q4304" s="1">
        <v>42543</v>
      </c>
      <c r="R4304" s="5">
        <v>1</v>
      </c>
    </row>
    <row r="4305" spans="1:18" x14ac:dyDescent="0.25">
      <c r="A4305" t="s">
        <v>72</v>
      </c>
      <c r="B4305" t="s">
        <v>73</v>
      </c>
      <c r="C4305">
        <v>1624</v>
      </c>
      <c r="D4305" t="s">
        <v>3404</v>
      </c>
      <c r="E4305" t="s">
        <v>1069</v>
      </c>
      <c r="F4305" t="s">
        <v>70</v>
      </c>
      <c r="G4305" t="s">
        <v>245</v>
      </c>
      <c r="H4305">
        <v>0</v>
      </c>
      <c r="I4305" t="s">
        <v>65</v>
      </c>
      <c r="J4305" t="s">
        <v>24</v>
      </c>
      <c r="K4305">
        <v>824</v>
      </c>
      <c r="L4305" t="s">
        <v>35</v>
      </c>
      <c r="M4305" s="1">
        <v>42543</v>
      </c>
      <c r="N4305" s="1">
        <v>42908</v>
      </c>
      <c r="O4305" t="s">
        <v>26</v>
      </c>
      <c r="P4305" s="1">
        <v>42594.491087962961</v>
      </c>
      <c r="Q4305" s="1">
        <v>42543</v>
      </c>
      <c r="R4305" s="5">
        <v>1</v>
      </c>
    </row>
    <row r="4306" spans="1:18" x14ac:dyDescent="0.25">
      <c r="A4306" t="s">
        <v>958</v>
      </c>
      <c r="B4306" t="s">
        <v>959</v>
      </c>
      <c r="C4306">
        <v>1644</v>
      </c>
      <c r="D4306" t="s">
        <v>3405</v>
      </c>
      <c r="E4306" t="s">
        <v>221</v>
      </c>
      <c r="F4306" t="s">
        <v>154</v>
      </c>
      <c r="G4306" t="s">
        <v>240</v>
      </c>
      <c r="H4306">
        <v>0</v>
      </c>
      <c r="I4306" t="s">
        <v>301</v>
      </c>
      <c r="J4306" t="s">
        <v>24</v>
      </c>
      <c r="K4306">
        <v>543</v>
      </c>
      <c r="L4306" t="s">
        <v>25</v>
      </c>
      <c r="M4306" s="1">
        <v>42247</v>
      </c>
      <c r="N4306" s="1">
        <v>42613</v>
      </c>
      <c r="O4306" t="s">
        <v>26</v>
      </c>
      <c r="P4306" s="1">
        <v>42587.457650462966</v>
      </c>
      <c r="Q4306" s="1">
        <v>42247</v>
      </c>
      <c r="R4306" s="5">
        <v>1</v>
      </c>
    </row>
    <row r="4307" spans="1:18" x14ac:dyDescent="0.25">
      <c r="A4307" t="s">
        <v>958</v>
      </c>
      <c r="B4307" t="s">
        <v>959</v>
      </c>
      <c r="C4307">
        <v>1644</v>
      </c>
      <c r="D4307" t="s">
        <v>3405</v>
      </c>
      <c r="E4307" t="s">
        <v>221</v>
      </c>
      <c r="F4307" t="s">
        <v>154</v>
      </c>
      <c r="G4307" t="s">
        <v>240</v>
      </c>
      <c r="H4307">
        <v>0</v>
      </c>
      <c r="I4307" t="s">
        <v>301</v>
      </c>
      <c r="J4307" t="s">
        <v>27</v>
      </c>
      <c r="K4307">
        <v>543</v>
      </c>
      <c r="L4307" t="s">
        <v>25</v>
      </c>
      <c r="M4307" s="1">
        <v>42247</v>
      </c>
      <c r="N4307" s="1">
        <v>42613</v>
      </c>
      <c r="O4307" t="s">
        <v>26</v>
      </c>
      <c r="P4307" s="1">
        <v>42587.457650462966</v>
      </c>
      <c r="Q4307" s="1">
        <v>42247</v>
      </c>
      <c r="R4307" s="5">
        <v>1</v>
      </c>
    </row>
    <row r="4308" spans="1:18" x14ac:dyDescent="0.25">
      <c r="A4308" t="s">
        <v>958</v>
      </c>
      <c r="B4308" t="s">
        <v>959</v>
      </c>
      <c r="C4308">
        <v>1644</v>
      </c>
      <c r="D4308" t="s">
        <v>3405</v>
      </c>
      <c r="E4308" t="s">
        <v>221</v>
      </c>
      <c r="F4308" t="s">
        <v>154</v>
      </c>
      <c r="G4308" t="s">
        <v>240</v>
      </c>
      <c r="H4308">
        <v>0</v>
      </c>
      <c r="I4308" t="s">
        <v>301</v>
      </c>
      <c r="J4308" t="s">
        <v>24</v>
      </c>
      <c r="K4308">
        <v>1401</v>
      </c>
      <c r="L4308" t="s">
        <v>101</v>
      </c>
      <c r="M4308" s="1">
        <v>42607</v>
      </c>
      <c r="N4308" s="1">
        <v>42972</v>
      </c>
      <c r="O4308" t="s">
        <v>26</v>
      </c>
      <c r="P4308" s="1">
        <v>42619.393275462964</v>
      </c>
      <c r="Q4308" s="1">
        <v>42607</v>
      </c>
      <c r="R4308" s="5">
        <v>1</v>
      </c>
    </row>
    <row r="4309" spans="1:18" x14ac:dyDescent="0.25">
      <c r="A4309" t="s">
        <v>958</v>
      </c>
      <c r="B4309" t="s">
        <v>959</v>
      </c>
      <c r="C4309">
        <v>1644</v>
      </c>
      <c r="D4309" t="s">
        <v>3405</v>
      </c>
      <c r="E4309" t="s">
        <v>221</v>
      </c>
      <c r="F4309" t="s">
        <v>154</v>
      </c>
      <c r="G4309" t="s">
        <v>240</v>
      </c>
      <c r="H4309">
        <v>0</v>
      </c>
      <c r="I4309" t="s">
        <v>301</v>
      </c>
      <c r="J4309" t="s">
        <v>27</v>
      </c>
      <c r="K4309">
        <v>1401</v>
      </c>
      <c r="L4309" t="s">
        <v>101</v>
      </c>
      <c r="M4309" s="1">
        <v>42607</v>
      </c>
      <c r="N4309" s="1">
        <v>42972</v>
      </c>
      <c r="O4309" t="s">
        <v>26</v>
      </c>
      <c r="P4309" s="1">
        <v>42619.393275462964</v>
      </c>
      <c r="Q4309" s="1">
        <v>42607</v>
      </c>
      <c r="R4309" s="5">
        <v>1</v>
      </c>
    </row>
    <row r="4310" spans="1:18" x14ac:dyDescent="0.25">
      <c r="A4310" t="s">
        <v>806</v>
      </c>
      <c r="B4310" t="s">
        <v>807</v>
      </c>
      <c r="C4310">
        <v>1155</v>
      </c>
      <c r="D4310" t="s">
        <v>3406</v>
      </c>
      <c r="E4310" t="s">
        <v>1006</v>
      </c>
      <c r="F4310" t="s">
        <v>154</v>
      </c>
      <c r="G4310" t="s">
        <v>206</v>
      </c>
      <c r="H4310">
        <v>0</v>
      </c>
      <c r="I4310" t="s">
        <v>94</v>
      </c>
      <c r="J4310" t="s">
        <v>24</v>
      </c>
      <c r="K4310">
        <v>111</v>
      </c>
      <c r="L4310" t="s">
        <v>35</v>
      </c>
      <c r="M4310" s="1">
        <v>42566</v>
      </c>
      <c r="N4310" s="1">
        <v>42931</v>
      </c>
      <c r="O4310" t="s">
        <v>26</v>
      </c>
      <c r="P4310" s="1">
        <v>42570.657800925925</v>
      </c>
      <c r="Q4310" s="1">
        <v>42566</v>
      </c>
      <c r="R4310" s="5">
        <v>1</v>
      </c>
    </row>
    <row r="4311" spans="1:18" x14ac:dyDescent="0.25">
      <c r="A4311" t="s">
        <v>806</v>
      </c>
      <c r="B4311" t="s">
        <v>807</v>
      </c>
      <c r="C4311">
        <v>1155</v>
      </c>
      <c r="D4311" t="s">
        <v>3406</v>
      </c>
      <c r="E4311" t="s">
        <v>1006</v>
      </c>
      <c r="F4311" t="s">
        <v>154</v>
      </c>
      <c r="G4311" t="s">
        <v>206</v>
      </c>
      <c r="H4311">
        <v>0</v>
      </c>
      <c r="I4311" t="s">
        <v>94</v>
      </c>
      <c r="J4311" t="s">
        <v>27</v>
      </c>
      <c r="K4311">
        <v>111</v>
      </c>
      <c r="L4311" t="s">
        <v>35</v>
      </c>
      <c r="M4311" s="1">
        <v>42566</v>
      </c>
      <c r="N4311" s="1">
        <v>42931</v>
      </c>
      <c r="O4311" t="s">
        <v>26</v>
      </c>
      <c r="P4311" s="1">
        <v>42570.657800925925</v>
      </c>
      <c r="Q4311" s="1">
        <v>42566</v>
      </c>
      <c r="R4311" s="5">
        <v>1</v>
      </c>
    </row>
    <row r="4312" spans="1:18" x14ac:dyDescent="0.25">
      <c r="A4312" t="s">
        <v>693</v>
      </c>
      <c r="B4312" t="s">
        <v>694</v>
      </c>
      <c r="C4312">
        <v>2597</v>
      </c>
      <c r="D4312" t="s">
        <v>3407</v>
      </c>
      <c r="E4312" t="s">
        <v>221</v>
      </c>
      <c r="F4312" t="s">
        <v>696</v>
      </c>
      <c r="G4312" t="s">
        <v>2899</v>
      </c>
      <c r="H4312">
        <v>1</v>
      </c>
      <c r="I4312" t="s">
        <v>328</v>
      </c>
      <c r="J4312" t="s">
        <v>24</v>
      </c>
      <c r="K4312">
        <v>1217</v>
      </c>
      <c r="L4312" t="s">
        <v>25</v>
      </c>
      <c r="M4312" s="1">
        <v>42542</v>
      </c>
      <c r="N4312" s="1">
        <v>42725</v>
      </c>
      <c r="O4312" t="s">
        <v>26</v>
      </c>
      <c r="P4312" s="1">
        <v>42608.696909722225</v>
      </c>
      <c r="Q4312" s="1">
        <v>42542</v>
      </c>
      <c r="R4312" s="5">
        <v>1</v>
      </c>
    </row>
    <row r="4313" spans="1:18" x14ac:dyDescent="0.25">
      <c r="A4313" t="s">
        <v>693</v>
      </c>
      <c r="B4313" t="s">
        <v>694</v>
      </c>
      <c r="C4313">
        <v>2597</v>
      </c>
      <c r="D4313" t="s">
        <v>3407</v>
      </c>
      <c r="E4313" t="s">
        <v>221</v>
      </c>
      <c r="F4313" t="s">
        <v>696</v>
      </c>
      <c r="G4313" t="s">
        <v>2899</v>
      </c>
      <c r="H4313">
        <v>1</v>
      </c>
      <c r="I4313" t="s">
        <v>328</v>
      </c>
      <c r="J4313" t="s">
        <v>27</v>
      </c>
      <c r="K4313">
        <v>1217</v>
      </c>
      <c r="L4313" t="s">
        <v>25</v>
      </c>
      <c r="M4313" s="1">
        <v>42542</v>
      </c>
      <c r="N4313" s="1">
        <v>42725</v>
      </c>
      <c r="O4313" t="s">
        <v>26</v>
      </c>
      <c r="P4313" s="1">
        <v>42608.696909722225</v>
      </c>
      <c r="Q4313" s="1">
        <v>42542</v>
      </c>
      <c r="R4313" s="5">
        <v>1</v>
      </c>
    </row>
    <row r="4314" spans="1:18" x14ac:dyDescent="0.25">
      <c r="A4314" t="s">
        <v>693</v>
      </c>
      <c r="B4314" t="s">
        <v>694</v>
      </c>
      <c r="C4314">
        <v>2597</v>
      </c>
      <c r="D4314" t="s">
        <v>3407</v>
      </c>
      <c r="E4314" t="s">
        <v>221</v>
      </c>
      <c r="F4314" t="s">
        <v>696</v>
      </c>
      <c r="G4314" t="s">
        <v>2899</v>
      </c>
      <c r="H4314">
        <v>1</v>
      </c>
      <c r="I4314" t="s">
        <v>328</v>
      </c>
      <c r="J4314" t="s">
        <v>36</v>
      </c>
      <c r="K4314">
        <v>1217</v>
      </c>
      <c r="L4314" t="s">
        <v>25</v>
      </c>
      <c r="M4314" s="1">
        <v>42542</v>
      </c>
      <c r="N4314" s="1">
        <v>42725</v>
      </c>
      <c r="O4314" t="s">
        <v>26</v>
      </c>
      <c r="P4314" s="1">
        <v>42608.696909722225</v>
      </c>
      <c r="Q4314" s="1">
        <v>42542</v>
      </c>
      <c r="R4314" s="5">
        <v>1</v>
      </c>
    </row>
    <row r="4315" spans="1:18" x14ac:dyDescent="0.25">
      <c r="A4315" t="s">
        <v>450</v>
      </c>
      <c r="B4315" t="s">
        <v>451</v>
      </c>
      <c r="C4315">
        <v>2503</v>
      </c>
      <c r="D4315" t="s">
        <v>3408</v>
      </c>
      <c r="E4315" t="s">
        <v>1069</v>
      </c>
      <c r="F4315" t="s">
        <v>70</v>
      </c>
      <c r="G4315" t="s">
        <v>3219</v>
      </c>
      <c r="H4315">
        <v>0</v>
      </c>
      <c r="I4315" t="s">
        <v>107</v>
      </c>
      <c r="J4315" t="s">
        <v>24</v>
      </c>
      <c r="K4315">
        <v>469</v>
      </c>
      <c r="L4315" t="s">
        <v>35</v>
      </c>
      <c r="M4315" s="1">
        <v>42579</v>
      </c>
      <c r="N4315" s="1">
        <v>42944</v>
      </c>
      <c r="O4315" t="s">
        <v>26</v>
      </c>
      <c r="P4315" s="1">
        <v>42585.723796296297</v>
      </c>
      <c r="Q4315" s="1">
        <v>42579</v>
      </c>
      <c r="R4315" s="5">
        <v>1</v>
      </c>
    </row>
    <row r="4316" spans="1:18" x14ac:dyDescent="0.25">
      <c r="A4316" t="s">
        <v>450</v>
      </c>
      <c r="B4316" t="s">
        <v>451</v>
      </c>
      <c r="C4316">
        <v>2503</v>
      </c>
      <c r="D4316" t="s">
        <v>3408</v>
      </c>
      <c r="E4316" t="s">
        <v>1069</v>
      </c>
      <c r="F4316" t="s">
        <v>70</v>
      </c>
      <c r="G4316" t="s">
        <v>3219</v>
      </c>
      <c r="H4316">
        <v>0</v>
      </c>
      <c r="I4316" t="s">
        <v>107</v>
      </c>
      <c r="J4316" t="s">
        <v>27</v>
      </c>
      <c r="K4316">
        <v>469</v>
      </c>
      <c r="L4316" t="s">
        <v>35</v>
      </c>
      <c r="M4316" s="1">
        <v>42579</v>
      </c>
      <c r="N4316" s="1">
        <v>42944</v>
      </c>
      <c r="O4316" t="s">
        <v>26</v>
      </c>
      <c r="P4316" s="1">
        <v>42585.723796296297</v>
      </c>
      <c r="Q4316" s="1">
        <v>42579</v>
      </c>
      <c r="R4316" s="5">
        <v>1</v>
      </c>
    </row>
    <row r="4317" spans="1:18" x14ac:dyDescent="0.25">
      <c r="A4317" t="s">
        <v>3409</v>
      </c>
      <c r="B4317" t="s">
        <v>3410</v>
      </c>
      <c r="C4317">
        <v>2904</v>
      </c>
      <c r="D4317" t="s">
        <v>3411</v>
      </c>
      <c r="E4317" t="s">
        <v>1006</v>
      </c>
      <c r="F4317" t="s">
        <v>696</v>
      </c>
      <c r="G4317" t="s">
        <v>3412</v>
      </c>
      <c r="H4317">
        <v>0</v>
      </c>
      <c r="I4317" t="s">
        <v>301</v>
      </c>
      <c r="J4317" t="s">
        <v>24</v>
      </c>
      <c r="K4317">
        <v>1707</v>
      </c>
      <c r="L4317" t="s">
        <v>35</v>
      </c>
      <c r="M4317" s="1">
        <v>42502</v>
      </c>
      <c r="N4317" s="1">
        <v>42867</v>
      </c>
      <c r="O4317" t="s">
        <v>26</v>
      </c>
      <c r="P4317" s="1">
        <v>42633.390150462961</v>
      </c>
      <c r="Q4317" s="1">
        <v>42502</v>
      </c>
      <c r="R4317" s="5">
        <v>1</v>
      </c>
    </row>
    <row r="4318" spans="1:18" x14ac:dyDescent="0.25">
      <c r="A4318" t="s">
        <v>3409</v>
      </c>
      <c r="B4318" t="s">
        <v>3410</v>
      </c>
      <c r="C4318">
        <v>2904</v>
      </c>
      <c r="D4318" t="s">
        <v>3411</v>
      </c>
      <c r="E4318" t="s">
        <v>1006</v>
      </c>
      <c r="F4318" t="s">
        <v>696</v>
      </c>
      <c r="G4318" t="s">
        <v>3412</v>
      </c>
      <c r="H4318">
        <v>0</v>
      </c>
      <c r="I4318" t="s">
        <v>301</v>
      </c>
      <c r="J4318" t="s">
        <v>27</v>
      </c>
      <c r="K4318">
        <v>1707</v>
      </c>
      <c r="L4318" t="s">
        <v>35</v>
      </c>
      <c r="M4318" s="1">
        <v>42502</v>
      </c>
      <c r="N4318" s="1">
        <v>42867</v>
      </c>
      <c r="O4318" t="s">
        <v>26</v>
      </c>
      <c r="P4318" s="1">
        <v>42633.390150462961</v>
      </c>
      <c r="Q4318" s="1">
        <v>42502</v>
      </c>
      <c r="R4318" s="5">
        <v>1</v>
      </c>
    </row>
    <row r="4319" spans="1:18" x14ac:dyDescent="0.25">
      <c r="A4319" t="s">
        <v>943</v>
      </c>
      <c r="B4319" t="s">
        <v>944</v>
      </c>
      <c r="C4319">
        <v>1409</v>
      </c>
      <c r="D4319" t="s">
        <v>3413</v>
      </c>
      <c r="E4319" t="s">
        <v>1069</v>
      </c>
      <c r="F4319" t="s">
        <v>70</v>
      </c>
      <c r="G4319" t="s">
        <v>836</v>
      </c>
      <c r="H4319">
        <v>0</v>
      </c>
      <c r="I4319" t="s">
        <v>854</v>
      </c>
      <c r="J4319" t="s">
        <v>24</v>
      </c>
      <c r="K4319">
        <v>347</v>
      </c>
      <c r="L4319" t="s">
        <v>35</v>
      </c>
      <c r="M4319" s="1">
        <v>42523</v>
      </c>
      <c r="N4319" s="1">
        <v>42888</v>
      </c>
      <c r="O4319" t="s">
        <v>26</v>
      </c>
      <c r="P4319" s="1">
        <v>42584.418657407405</v>
      </c>
      <c r="Q4319" s="1">
        <v>42523</v>
      </c>
      <c r="R4319" s="5">
        <v>1</v>
      </c>
    </row>
    <row r="4320" spans="1:18" x14ac:dyDescent="0.25">
      <c r="A4320" t="s">
        <v>943</v>
      </c>
      <c r="B4320" t="s">
        <v>944</v>
      </c>
      <c r="C4320">
        <v>1409</v>
      </c>
      <c r="D4320" t="s">
        <v>3413</v>
      </c>
      <c r="E4320" t="s">
        <v>1069</v>
      </c>
      <c r="F4320" t="s">
        <v>70</v>
      </c>
      <c r="G4320" t="s">
        <v>836</v>
      </c>
      <c r="H4320">
        <v>0</v>
      </c>
      <c r="I4320" t="s">
        <v>854</v>
      </c>
      <c r="J4320" t="s">
        <v>27</v>
      </c>
      <c r="K4320">
        <v>347</v>
      </c>
      <c r="L4320" t="s">
        <v>35</v>
      </c>
      <c r="M4320" s="1">
        <v>42523</v>
      </c>
      <c r="N4320" s="1">
        <v>42888</v>
      </c>
      <c r="O4320" t="s">
        <v>26</v>
      </c>
      <c r="P4320" s="1">
        <v>42584.418657407405</v>
      </c>
      <c r="Q4320" s="1">
        <v>42523</v>
      </c>
      <c r="R4320" s="5">
        <v>1</v>
      </c>
    </row>
    <row r="4321" spans="1:18" x14ac:dyDescent="0.25">
      <c r="A4321" t="s">
        <v>3190</v>
      </c>
      <c r="B4321" t="s">
        <v>3191</v>
      </c>
      <c r="C4321">
        <v>1741</v>
      </c>
      <c r="D4321" t="s">
        <v>3414</v>
      </c>
      <c r="E4321" t="s">
        <v>221</v>
      </c>
      <c r="F4321" t="s">
        <v>696</v>
      </c>
      <c r="G4321" t="s">
        <v>3412</v>
      </c>
      <c r="H4321">
        <v>1</v>
      </c>
      <c r="I4321" t="s">
        <v>107</v>
      </c>
      <c r="J4321" t="s">
        <v>36</v>
      </c>
      <c r="K4321">
        <v>995</v>
      </c>
      <c r="L4321" t="s">
        <v>35</v>
      </c>
      <c r="M4321" s="1">
        <v>42577</v>
      </c>
      <c r="N4321" s="1">
        <v>42761</v>
      </c>
      <c r="O4321" t="s">
        <v>26</v>
      </c>
      <c r="P4321" s="1">
        <v>42600.410277777781</v>
      </c>
      <c r="Q4321" s="1">
        <v>42577</v>
      </c>
      <c r="R4321" s="5">
        <v>1</v>
      </c>
    </row>
    <row r="4322" spans="1:18" x14ac:dyDescent="0.25">
      <c r="A4322" t="s">
        <v>114</v>
      </c>
      <c r="B4322" t="s">
        <v>115</v>
      </c>
      <c r="C4322">
        <v>2602</v>
      </c>
      <c r="D4322" t="s">
        <v>3415</v>
      </c>
      <c r="E4322" t="s">
        <v>247</v>
      </c>
      <c r="F4322" t="s">
        <v>154</v>
      </c>
      <c r="G4322" t="s">
        <v>240</v>
      </c>
      <c r="H4322">
        <v>1</v>
      </c>
      <c r="I4322" t="s">
        <v>271</v>
      </c>
      <c r="J4322" t="s">
        <v>24</v>
      </c>
      <c r="K4322">
        <v>237</v>
      </c>
      <c r="L4322" t="s">
        <v>35</v>
      </c>
      <c r="M4322" s="1">
        <v>42576</v>
      </c>
      <c r="N4322" s="1">
        <v>42760</v>
      </c>
      <c r="O4322" t="s">
        <v>26</v>
      </c>
      <c r="P4322" s="1">
        <v>42580.356817129628</v>
      </c>
      <c r="Q4322" s="1">
        <v>42576</v>
      </c>
      <c r="R4322" s="5">
        <v>1</v>
      </c>
    </row>
    <row r="4323" spans="1:18" x14ac:dyDescent="0.25">
      <c r="A4323" t="s">
        <v>114</v>
      </c>
      <c r="B4323" t="s">
        <v>115</v>
      </c>
      <c r="C4323">
        <v>2602</v>
      </c>
      <c r="D4323" t="s">
        <v>3415</v>
      </c>
      <c r="E4323" t="s">
        <v>247</v>
      </c>
      <c r="F4323" t="s">
        <v>154</v>
      </c>
      <c r="G4323" t="s">
        <v>240</v>
      </c>
      <c r="H4323">
        <v>1</v>
      </c>
      <c r="I4323" t="s">
        <v>271</v>
      </c>
      <c r="J4323" t="s">
        <v>27</v>
      </c>
      <c r="K4323">
        <v>237</v>
      </c>
      <c r="L4323" t="s">
        <v>35</v>
      </c>
      <c r="M4323" s="1">
        <v>42576</v>
      </c>
      <c r="N4323" s="1">
        <v>42760</v>
      </c>
      <c r="O4323" t="s">
        <v>26</v>
      </c>
      <c r="P4323" s="1">
        <v>42580.356817129628</v>
      </c>
      <c r="Q4323" s="1">
        <v>42576</v>
      </c>
      <c r="R4323" s="5">
        <v>1</v>
      </c>
    </row>
    <row r="4324" spans="1:18" x14ac:dyDescent="0.25">
      <c r="A4324" t="s">
        <v>114</v>
      </c>
      <c r="B4324" t="s">
        <v>115</v>
      </c>
      <c r="C4324">
        <v>2602</v>
      </c>
      <c r="D4324" t="s">
        <v>3415</v>
      </c>
      <c r="E4324" t="s">
        <v>247</v>
      </c>
      <c r="F4324" t="s">
        <v>154</v>
      </c>
      <c r="G4324" t="s">
        <v>240</v>
      </c>
      <c r="H4324">
        <v>1</v>
      </c>
      <c r="I4324" t="s">
        <v>271</v>
      </c>
      <c r="J4324" t="s">
        <v>36</v>
      </c>
      <c r="K4324">
        <v>237</v>
      </c>
      <c r="L4324" t="s">
        <v>35</v>
      </c>
      <c r="M4324" s="1">
        <v>42576</v>
      </c>
      <c r="N4324" s="1">
        <v>42760</v>
      </c>
      <c r="O4324" t="s">
        <v>26</v>
      </c>
      <c r="P4324" s="1">
        <v>42580.356817129628</v>
      </c>
      <c r="Q4324" s="1">
        <v>42576</v>
      </c>
      <c r="R4324" s="5">
        <v>1</v>
      </c>
    </row>
    <row r="4325" spans="1:18" x14ac:dyDescent="0.25">
      <c r="A4325" t="s">
        <v>3416</v>
      </c>
      <c r="B4325" t="s">
        <v>3417</v>
      </c>
      <c r="C4325">
        <v>2524</v>
      </c>
      <c r="D4325" t="s">
        <v>3418</v>
      </c>
      <c r="E4325" t="s">
        <v>1006</v>
      </c>
      <c r="F4325" t="s">
        <v>154</v>
      </c>
      <c r="G4325" t="s">
        <v>206</v>
      </c>
      <c r="H4325">
        <v>0</v>
      </c>
      <c r="I4325" t="s">
        <v>399</v>
      </c>
      <c r="J4325" t="s">
        <v>254</v>
      </c>
      <c r="K4325">
        <v>1884</v>
      </c>
      <c r="L4325" t="s">
        <v>35</v>
      </c>
      <c r="M4325" s="1">
        <v>42530</v>
      </c>
      <c r="N4325" s="1">
        <v>42895</v>
      </c>
      <c r="O4325" t="s">
        <v>99</v>
      </c>
      <c r="P4325" s="1">
        <v>42636.680115740739</v>
      </c>
      <c r="Q4325" s="1">
        <v>42530</v>
      </c>
      <c r="R4325" s="5">
        <v>1</v>
      </c>
    </row>
    <row r="4326" spans="1:18" x14ac:dyDescent="0.25">
      <c r="A4326" t="s">
        <v>3384</v>
      </c>
      <c r="B4326" t="s">
        <v>3385</v>
      </c>
      <c r="C4326">
        <v>2813</v>
      </c>
      <c r="D4326" t="s">
        <v>3419</v>
      </c>
      <c r="E4326" t="s">
        <v>244</v>
      </c>
      <c r="F4326" t="s">
        <v>70</v>
      </c>
      <c r="G4326" t="s">
        <v>3387</v>
      </c>
      <c r="H4326">
        <v>0</v>
      </c>
      <c r="I4326" t="s">
        <v>238</v>
      </c>
      <c r="J4326" t="s">
        <v>27</v>
      </c>
      <c r="K4326">
        <v>1944</v>
      </c>
      <c r="L4326" t="s">
        <v>35</v>
      </c>
      <c r="M4326" s="1">
        <v>42452</v>
      </c>
      <c r="N4326" s="1">
        <v>42817</v>
      </c>
      <c r="O4326" t="s">
        <v>26</v>
      </c>
      <c r="P4326" s="1">
        <v>42639.599710648145</v>
      </c>
      <c r="Q4326" s="1">
        <v>42452</v>
      </c>
      <c r="R4326" s="5">
        <v>1</v>
      </c>
    </row>
    <row r="4327" spans="1:18" x14ac:dyDescent="0.25">
      <c r="A4327" t="s">
        <v>28</v>
      </c>
      <c r="B4327" t="s">
        <v>29</v>
      </c>
      <c r="C4327">
        <v>1862</v>
      </c>
      <c r="D4327" t="s">
        <v>3420</v>
      </c>
      <c r="E4327" t="s">
        <v>221</v>
      </c>
      <c r="F4327" t="s">
        <v>154</v>
      </c>
      <c r="G4327" t="s">
        <v>240</v>
      </c>
      <c r="H4327">
        <v>0</v>
      </c>
      <c r="I4327" t="s">
        <v>1405</v>
      </c>
      <c r="J4327" t="s">
        <v>24</v>
      </c>
      <c r="K4327">
        <v>800</v>
      </c>
      <c r="L4327" t="s">
        <v>35</v>
      </c>
      <c r="M4327" s="1">
        <v>42479</v>
      </c>
      <c r="N4327" s="1">
        <v>42844</v>
      </c>
      <c r="O4327" t="s">
        <v>26</v>
      </c>
      <c r="P4327" s="1">
        <v>42593.654016203705</v>
      </c>
      <c r="Q4327" s="1">
        <v>42479</v>
      </c>
      <c r="R4327" s="5">
        <v>1</v>
      </c>
    </row>
    <row r="4328" spans="1:18" x14ac:dyDescent="0.25">
      <c r="A4328" t="s">
        <v>28</v>
      </c>
      <c r="B4328" t="s">
        <v>29</v>
      </c>
      <c r="C4328">
        <v>1862</v>
      </c>
      <c r="D4328" t="s">
        <v>3420</v>
      </c>
      <c r="E4328" t="s">
        <v>221</v>
      </c>
      <c r="F4328" t="s">
        <v>154</v>
      </c>
      <c r="G4328" t="s">
        <v>240</v>
      </c>
      <c r="H4328">
        <v>0</v>
      </c>
      <c r="I4328" t="s">
        <v>1405</v>
      </c>
      <c r="J4328" t="s">
        <v>27</v>
      </c>
      <c r="K4328">
        <v>800</v>
      </c>
      <c r="L4328" t="s">
        <v>35</v>
      </c>
      <c r="M4328" s="1">
        <v>42479</v>
      </c>
      <c r="N4328" s="1">
        <v>42844</v>
      </c>
      <c r="O4328" t="s">
        <v>26</v>
      </c>
      <c r="P4328" s="1">
        <v>42593.654016203705</v>
      </c>
      <c r="Q4328" s="1">
        <v>42479</v>
      </c>
      <c r="R4328" s="5">
        <v>1</v>
      </c>
    </row>
    <row r="4329" spans="1:18" x14ac:dyDescent="0.25">
      <c r="A4329" t="s">
        <v>1466</v>
      </c>
      <c r="B4329" t="s">
        <v>1467</v>
      </c>
      <c r="C4329">
        <v>2393</v>
      </c>
      <c r="D4329" t="s">
        <v>3421</v>
      </c>
      <c r="E4329" t="s">
        <v>221</v>
      </c>
      <c r="F4329" t="s">
        <v>2576</v>
      </c>
      <c r="G4329" t="s">
        <v>3412</v>
      </c>
      <c r="H4329">
        <v>0</v>
      </c>
      <c r="I4329" t="s">
        <v>107</v>
      </c>
      <c r="J4329" t="s">
        <v>24</v>
      </c>
      <c r="K4329">
        <v>1022</v>
      </c>
      <c r="L4329" t="s">
        <v>25</v>
      </c>
      <c r="M4329" s="1">
        <v>42328</v>
      </c>
      <c r="N4329" s="1">
        <v>42694</v>
      </c>
      <c r="O4329" t="s">
        <v>26</v>
      </c>
      <c r="P4329" s="1">
        <v>42601.480833333335</v>
      </c>
      <c r="Q4329" s="1">
        <v>42328</v>
      </c>
      <c r="R4329" s="5">
        <v>1</v>
      </c>
    </row>
    <row r="4330" spans="1:18" x14ac:dyDescent="0.25">
      <c r="A4330" t="s">
        <v>1466</v>
      </c>
      <c r="B4330" t="s">
        <v>1467</v>
      </c>
      <c r="C4330">
        <v>2393</v>
      </c>
      <c r="D4330" t="s">
        <v>3421</v>
      </c>
      <c r="E4330" t="s">
        <v>221</v>
      </c>
      <c r="F4330" t="s">
        <v>2576</v>
      </c>
      <c r="G4330" t="s">
        <v>3412</v>
      </c>
      <c r="H4330">
        <v>0</v>
      </c>
      <c r="I4330" t="s">
        <v>107</v>
      </c>
      <c r="J4330" t="s">
        <v>27</v>
      </c>
      <c r="K4330">
        <v>1022</v>
      </c>
      <c r="L4330" t="s">
        <v>25</v>
      </c>
      <c r="M4330" s="1">
        <v>42328</v>
      </c>
      <c r="N4330" s="1">
        <v>42694</v>
      </c>
      <c r="O4330" t="s">
        <v>26</v>
      </c>
      <c r="P4330" s="1">
        <v>42601.480833333335</v>
      </c>
      <c r="Q4330" s="1">
        <v>42328</v>
      </c>
      <c r="R4330" s="5">
        <v>1</v>
      </c>
    </row>
    <row r="4331" spans="1:18" x14ac:dyDescent="0.25">
      <c r="A4331" t="s">
        <v>1353</v>
      </c>
      <c r="B4331" t="s">
        <v>1354</v>
      </c>
      <c r="C4331">
        <v>1153</v>
      </c>
      <c r="D4331" t="s">
        <v>3422</v>
      </c>
      <c r="E4331" t="s">
        <v>1069</v>
      </c>
      <c r="F4331" t="s">
        <v>70</v>
      </c>
      <c r="G4331" t="s">
        <v>962</v>
      </c>
      <c r="H4331">
        <v>0</v>
      </c>
      <c r="I4331" t="s">
        <v>107</v>
      </c>
      <c r="J4331" t="s">
        <v>24</v>
      </c>
      <c r="K4331">
        <v>643</v>
      </c>
      <c r="L4331" t="s">
        <v>35</v>
      </c>
      <c r="M4331" s="1">
        <v>42444</v>
      </c>
      <c r="N4331" s="1">
        <v>42809</v>
      </c>
      <c r="O4331" t="s">
        <v>26</v>
      </c>
      <c r="P4331" s="1">
        <v>42591.395208333335</v>
      </c>
      <c r="Q4331" s="1">
        <v>42444</v>
      </c>
      <c r="R4331" s="5">
        <v>1</v>
      </c>
    </row>
    <row r="4332" spans="1:18" x14ac:dyDescent="0.25">
      <c r="A4332" t="s">
        <v>1353</v>
      </c>
      <c r="B4332" t="s">
        <v>1354</v>
      </c>
      <c r="C4332">
        <v>1153</v>
      </c>
      <c r="D4332" t="s">
        <v>3422</v>
      </c>
      <c r="E4332" t="s">
        <v>1069</v>
      </c>
      <c r="F4332" t="s">
        <v>70</v>
      </c>
      <c r="G4332" t="s">
        <v>962</v>
      </c>
      <c r="H4332">
        <v>0</v>
      </c>
      <c r="I4332" t="s">
        <v>107</v>
      </c>
      <c r="J4332" t="s">
        <v>27</v>
      </c>
      <c r="K4332">
        <v>643</v>
      </c>
      <c r="L4332" t="s">
        <v>35</v>
      </c>
      <c r="M4332" s="1">
        <v>42444</v>
      </c>
      <c r="N4332" s="1">
        <v>42809</v>
      </c>
      <c r="O4332" t="s">
        <v>26</v>
      </c>
      <c r="P4332" s="1">
        <v>42591.395208333335</v>
      </c>
      <c r="Q4332" s="1">
        <v>42444</v>
      </c>
      <c r="R4332" s="5">
        <v>1</v>
      </c>
    </row>
    <row r="4333" spans="1:18" x14ac:dyDescent="0.25">
      <c r="A4333" t="s">
        <v>214</v>
      </c>
      <c r="B4333" t="s">
        <v>215</v>
      </c>
      <c r="C4333">
        <v>2261</v>
      </c>
      <c r="D4333" t="s">
        <v>3423</v>
      </c>
      <c r="E4333" t="s">
        <v>946</v>
      </c>
      <c r="F4333" t="s">
        <v>52</v>
      </c>
      <c r="G4333" t="s">
        <v>3294</v>
      </c>
      <c r="H4333">
        <v>0</v>
      </c>
      <c r="I4333" t="s">
        <v>107</v>
      </c>
      <c r="J4333" t="s">
        <v>24</v>
      </c>
      <c r="K4333">
        <v>85</v>
      </c>
      <c r="L4333" t="s">
        <v>25</v>
      </c>
      <c r="M4333" s="1">
        <v>42214</v>
      </c>
      <c r="N4333" s="1">
        <v>42580</v>
      </c>
      <c r="O4333" t="s">
        <v>26</v>
      </c>
      <c r="P4333" s="1">
        <v>42569.733032407406</v>
      </c>
      <c r="Q4333" s="1">
        <v>42214</v>
      </c>
      <c r="R4333" s="5">
        <v>1</v>
      </c>
    </row>
    <row r="4334" spans="1:18" x14ac:dyDescent="0.25">
      <c r="A4334" t="s">
        <v>214</v>
      </c>
      <c r="B4334" t="s">
        <v>215</v>
      </c>
      <c r="C4334">
        <v>2261</v>
      </c>
      <c r="D4334" t="s">
        <v>3423</v>
      </c>
      <c r="E4334" t="s">
        <v>946</v>
      </c>
      <c r="F4334" t="s">
        <v>52</v>
      </c>
      <c r="G4334" t="s">
        <v>3294</v>
      </c>
      <c r="H4334">
        <v>0</v>
      </c>
      <c r="I4334" t="s">
        <v>107</v>
      </c>
      <c r="J4334" t="s">
        <v>27</v>
      </c>
      <c r="K4334">
        <v>85</v>
      </c>
      <c r="L4334" t="s">
        <v>25</v>
      </c>
      <c r="M4334" s="1">
        <v>42214</v>
      </c>
      <c r="N4334" s="1">
        <v>42580</v>
      </c>
      <c r="O4334" t="s">
        <v>26</v>
      </c>
      <c r="P4334" s="1">
        <v>42569.733032407406</v>
      </c>
      <c r="Q4334" s="1">
        <v>42214</v>
      </c>
      <c r="R4334" s="5">
        <v>1</v>
      </c>
    </row>
    <row r="4335" spans="1:18" x14ac:dyDescent="0.25">
      <c r="A4335" t="s">
        <v>214</v>
      </c>
      <c r="B4335" t="s">
        <v>215</v>
      </c>
      <c r="C4335">
        <v>2261</v>
      </c>
      <c r="D4335" t="s">
        <v>3423</v>
      </c>
      <c r="E4335" t="s">
        <v>946</v>
      </c>
      <c r="F4335" t="s">
        <v>52</v>
      </c>
      <c r="G4335" t="s">
        <v>3294</v>
      </c>
      <c r="H4335">
        <v>0</v>
      </c>
      <c r="I4335" t="s">
        <v>107</v>
      </c>
      <c r="J4335" t="s">
        <v>24</v>
      </c>
      <c r="K4335">
        <v>328</v>
      </c>
      <c r="L4335" t="s">
        <v>35</v>
      </c>
      <c r="M4335" s="1">
        <v>42559</v>
      </c>
      <c r="N4335" s="1">
        <v>42924</v>
      </c>
      <c r="O4335" t="s">
        <v>26</v>
      </c>
      <c r="P4335" s="1">
        <v>42584.361087962963</v>
      </c>
      <c r="Q4335" s="1">
        <v>42559</v>
      </c>
      <c r="R4335" s="5">
        <v>1</v>
      </c>
    </row>
    <row r="4336" spans="1:18" x14ac:dyDescent="0.25">
      <c r="A4336" t="s">
        <v>214</v>
      </c>
      <c r="B4336" t="s">
        <v>215</v>
      </c>
      <c r="C4336">
        <v>2261</v>
      </c>
      <c r="D4336" t="s">
        <v>3423</v>
      </c>
      <c r="E4336" t="s">
        <v>946</v>
      </c>
      <c r="F4336" t="s">
        <v>52</v>
      </c>
      <c r="G4336" t="s">
        <v>3294</v>
      </c>
      <c r="H4336">
        <v>0</v>
      </c>
      <c r="I4336" t="s">
        <v>107</v>
      </c>
      <c r="J4336" t="s">
        <v>27</v>
      </c>
      <c r="K4336">
        <v>328</v>
      </c>
      <c r="L4336" t="s">
        <v>35</v>
      </c>
      <c r="M4336" s="1">
        <v>42559</v>
      </c>
      <c r="N4336" s="1">
        <v>42924</v>
      </c>
      <c r="O4336" t="s">
        <v>26</v>
      </c>
      <c r="P4336" s="1">
        <v>42584.361087962963</v>
      </c>
      <c r="Q4336" s="1">
        <v>42559</v>
      </c>
      <c r="R4336" s="5">
        <v>1</v>
      </c>
    </row>
    <row r="4337" spans="1:18" x14ac:dyDescent="0.25">
      <c r="A4337" t="s">
        <v>214</v>
      </c>
      <c r="B4337" t="s">
        <v>215</v>
      </c>
      <c r="C4337">
        <v>2261</v>
      </c>
      <c r="D4337" t="s">
        <v>3424</v>
      </c>
      <c r="E4337" t="s">
        <v>946</v>
      </c>
      <c r="F4337" t="s">
        <v>52</v>
      </c>
      <c r="G4337" t="s">
        <v>3294</v>
      </c>
      <c r="H4337">
        <v>0</v>
      </c>
      <c r="I4337" t="s">
        <v>107</v>
      </c>
      <c r="J4337" t="s">
        <v>24</v>
      </c>
      <c r="K4337">
        <v>129</v>
      </c>
      <c r="L4337" t="s">
        <v>35</v>
      </c>
      <c r="M4337" s="1">
        <v>42485</v>
      </c>
      <c r="N4337" s="1">
        <v>42850</v>
      </c>
      <c r="O4337" t="s">
        <v>26</v>
      </c>
      <c r="P4337" s="1">
        <v>42571.561747685184</v>
      </c>
      <c r="Q4337" s="1">
        <v>42485</v>
      </c>
      <c r="R4337" s="5">
        <v>1</v>
      </c>
    </row>
    <row r="4338" spans="1:18" x14ac:dyDescent="0.25">
      <c r="A4338" t="s">
        <v>214</v>
      </c>
      <c r="B4338" t="s">
        <v>215</v>
      </c>
      <c r="C4338">
        <v>2261</v>
      </c>
      <c r="D4338" t="s">
        <v>3424</v>
      </c>
      <c r="E4338" t="s">
        <v>946</v>
      </c>
      <c r="F4338" t="s">
        <v>52</v>
      </c>
      <c r="G4338" t="s">
        <v>3294</v>
      </c>
      <c r="H4338">
        <v>0</v>
      </c>
      <c r="I4338" t="s">
        <v>107</v>
      </c>
      <c r="J4338" t="s">
        <v>27</v>
      </c>
      <c r="K4338">
        <v>129</v>
      </c>
      <c r="L4338" t="s">
        <v>35</v>
      </c>
      <c r="M4338" s="1">
        <v>42485</v>
      </c>
      <c r="N4338" s="1">
        <v>42850</v>
      </c>
      <c r="O4338" t="s">
        <v>26</v>
      </c>
      <c r="P4338" s="1">
        <v>42571.561747685184</v>
      </c>
      <c r="Q4338" s="1">
        <v>42485</v>
      </c>
      <c r="R4338" s="5">
        <v>1</v>
      </c>
    </row>
    <row r="4339" spans="1:18" x14ac:dyDescent="0.25">
      <c r="A4339" t="s">
        <v>214</v>
      </c>
      <c r="B4339" t="s">
        <v>215</v>
      </c>
      <c r="C4339">
        <v>2261</v>
      </c>
      <c r="D4339" t="s">
        <v>3425</v>
      </c>
      <c r="E4339" t="s">
        <v>946</v>
      </c>
      <c r="F4339" t="s">
        <v>52</v>
      </c>
      <c r="G4339" t="s">
        <v>3294</v>
      </c>
      <c r="H4339">
        <v>0</v>
      </c>
      <c r="I4339" t="s">
        <v>107</v>
      </c>
      <c r="J4339" t="s">
        <v>24</v>
      </c>
      <c r="K4339">
        <v>915</v>
      </c>
      <c r="L4339" t="s">
        <v>35</v>
      </c>
      <c r="M4339" s="1">
        <v>42451</v>
      </c>
      <c r="N4339" s="1">
        <v>42816</v>
      </c>
      <c r="O4339" t="s">
        <v>26</v>
      </c>
      <c r="P4339" s="1">
        <v>42598.42728009259</v>
      </c>
      <c r="Q4339" s="1">
        <v>42451</v>
      </c>
      <c r="R4339" s="5">
        <v>1</v>
      </c>
    </row>
    <row r="4340" spans="1:18" x14ac:dyDescent="0.25">
      <c r="A4340" t="s">
        <v>214</v>
      </c>
      <c r="B4340" t="s">
        <v>215</v>
      </c>
      <c r="C4340">
        <v>2261</v>
      </c>
      <c r="D4340" t="s">
        <v>3425</v>
      </c>
      <c r="E4340" t="s">
        <v>946</v>
      </c>
      <c r="F4340" t="s">
        <v>52</v>
      </c>
      <c r="G4340" t="s">
        <v>3294</v>
      </c>
      <c r="H4340">
        <v>0</v>
      </c>
      <c r="I4340" t="s">
        <v>107</v>
      </c>
      <c r="J4340" t="s">
        <v>27</v>
      </c>
      <c r="K4340">
        <v>915</v>
      </c>
      <c r="L4340" t="s">
        <v>35</v>
      </c>
      <c r="M4340" s="1">
        <v>42451</v>
      </c>
      <c r="N4340" s="1">
        <v>42816</v>
      </c>
      <c r="O4340" t="s">
        <v>26</v>
      </c>
      <c r="P4340" s="1">
        <v>42598.42728009259</v>
      </c>
      <c r="Q4340" s="1">
        <v>42451</v>
      </c>
      <c r="R4340" s="5">
        <v>1</v>
      </c>
    </row>
    <row r="4341" spans="1:18" x14ac:dyDescent="0.25">
      <c r="A4341" t="s">
        <v>214</v>
      </c>
      <c r="B4341" t="s">
        <v>215</v>
      </c>
      <c r="C4341">
        <v>2261</v>
      </c>
      <c r="D4341" t="s">
        <v>3426</v>
      </c>
      <c r="E4341" t="s">
        <v>946</v>
      </c>
      <c r="F4341" t="s">
        <v>52</v>
      </c>
      <c r="G4341" t="s">
        <v>3294</v>
      </c>
      <c r="H4341">
        <v>0</v>
      </c>
      <c r="I4341" t="s">
        <v>107</v>
      </c>
      <c r="J4341" t="s">
        <v>24</v>
      </c>
      <c r="K4341">
        <v>920</v>
      </c>
      <c r="L4341" t="s">
        <v>35</v>
      </c>
      <c r="M4341" s="1">
        <v>42450</v>
      </c>
      <c r="N4341" s="1">
        <v>42815</v>
      </c>
      <c r="O4341" t="s">
        <v>26</v>
      </c>
      <c r="P4341" s="1">
        <v>42598.438611111109</v>
      </c>
      <c r="Q4341" s="1">
        <v>42450</v>
      </c>
      <c r="R4341" s="5">
        <v>1</v>
      </c>
    </row>
    <row r="4342" spans="1:18" x14ac:dyDescent="0.25">
      <c r="A4342" t="s">
        <v>214</v>
      </c>
      <c r="B4342" t="s">
        <v>215</v>
      </c>
      <c r="C4342">
        <v>2261</v>
      </c>
      <c r="D4342" t="s">
        <v>3426</v>
      </c>
      <c r="E4342" t="s">
        <v>946</v>
      </c>
      <c r="F4342" t="s">
        <v>52</v>
      </c>
      <c r="G4342" t="s">
        <v>3294</v>
      </c>
      <c r="H4342">
        <v>0</v>
      </c>
      <c r="I4342" t="s">
        <v>107</v>
      </c>
      <c r="J4342" t="s">
        <v>27</v>
      </c>
      <c r="K4342">
        <v>920</v>
      </c>
      <c r="L4342" t="s">
        <v>35</v>
      </c>
      <c r="M4342" s="1">
        <v>42450</v>
      </c>
      <c r="N4342" s="1">
        <v>42815</v>
      </c>
      <c r="O4342" t="s">
        <v>26</v>
      </c>
      <c r="P4342" s="1">
        <v>42598.438611111109</v>
      </c>
      <c r="Q4342" s="1">
        <v>42450</v>
      </c>
      <c r="R4342" s="5">
        <v>1</v>
      </c>
    </row>
    <row r="4343" spans="1:18" x14ac:dyDescent="0.25">
      <c r="A4343" t="s">
        <v>214</v>
      </c>
      <c r="B4343" t="s">
        <v>215</v>
      </c>
      <c r="C4343">
        <v>2261</v>
      </c>
      <c r="D4343" t="s">
        <v>3427</v>
      </c>
      <c r="E4343" t="s">
        <v>946</v>
      </c>
      <c r="F4343" t="s">
        <v>52</v>
      </c>
      <c r="G4343" t="s">
        <v>3294</v>
      </c>
      <c r="H4343">
        <v>0</v>
      </c>
      <c r="I4343" t="s">
        <v>107</v>
      </c>
      <c r="J4343" t="s">
        <v>24</v>
      </c>
      <c r="K4343">
        <v>120</v>
      </c>
      <c r="L4343" t="s">
        <v>35</v>
      </c>
      <c r="M4343" s="1">
        <v>42475</v>
      </c>
      <c r="N4343" s="1">
        <v>42840</v>
      </c>
      <c r="O4343" t="s">
        <v>26</v>
      </c>
      <c r="P4343" s="1">
        <v>42571.438298611109</v>
      </c>
      <c r="Q4343" s="1">
        <v>42475</v>
      </c>
      <c r="R4343" s="5">
        <v>1</v>
      </c>
    </row>
    <row r="4344" spans="1:18" x14ac:dyDescent="0.25">
      <c r="A4344" t="s">
        <v>214</v>
      </c>
      <c r="B4344" t="s">
        <v>215</v>
      </c>
      <c r="C4344">
        <v>2261</v>
      </c>
      <c r="D4344" t="s">
        <v>3427</v>
      </c>
      <c r="E4344" t="s">
        <v>946</v>
      </c>
      <c r="F4344" t="s">
        <v>52</v>
      </c>
      <c r="G4344" t="s">
        <v>3294</v>
      </c>
      <c r="H4344">
        <v>0</v>
      </c>
      <c r="I4344" t="s">
        <v>107</v>
      </c>
      <c r="J4344" t="s">
        <v>27</v>
      </c>
      <c r="K4344">
        <v>120</v>
      </c>
      <c r="L4344" t="s">
        <v>35</v>
      </c>
      <c r="M4344" s="1">
        <v>42475</v>
      </c>
      <c r="N4344" s="1">
        <v>42840</v>
      </c>
      <c r="O4344" t="s">
        <v>26</v>
      </c>
      <c r="P4344" s="1">
        <v>42571.438298611109</v>
      </c>
      <c r="Q4344" s="1">
        <v>42475</v>
      </c>
      <c r="R4344" s="5">
        <v>1</v>
      </c>
    </row>
    <row r="4345" spans="1:18" x14ac:dyDescent="0.25">
      <c r="A4345" t="s">
        <v>214</v>
      </c>
      <c r="B4345" t="s">
        <v>215</v>
      </c>
      <c r="C4345">
        <v>2261</v>
      </c>
      <c r="D4345" t="s">
        <v>3428</v>
      </c>
      <c r="E4345" t="s">
        <v>946</v>
      </c>
      <c r="F4345" t="s">
        <v>52</v>
      </c>
      <c r="G4345" t="s">
        <v>3294</v>
      </c>
      <c r="H4345">
        <v>0</v>
      </c>
      <c r="I4345" t="s">
        <v>107</v>
      </c>
      <c r="J4345" t="s">
        <v>24</v>
      </c>
      <c r="K4345">
        <v>103</v>
      </c>
      <c r="L4345" t="s">
        <v>35</v>
      </c>
      <c r="M4345" s="1">
        <v>42487</v>
      </c>
      <c r="N4345" s="1">
        <v>42852</v>
      </c>
      <c r="O4345" t="s">
        <v>26</v>
      </c>
      <c r="P4345" s="1">
        <v>42570.450590277775</v>
      </c>
      <c r="Q4345" s="1">
        <v>42487</v>
      </c>
      <c r="R4345" s="5">
        <v>1</v>
      </c>
    </row>
    <row r="4346" spans="1:18" x14ac:dyDescent="0.25">
      <c r="A4346" t="s">
        <v>214</v>
      </c>
      <c r="B4346" t="s">
        <v>215</v>
      </c>
      <c r="C4346">
        <v>2261</v>
      </c>
      <c r="D4346" t="s">
        <v>3428</v>
      </c>
      <c r="E4346" t="s">
        <v>946</v>
      </c>
      <c r="F4346" t="s">
        <v>52</v>
      </c>
      <c r="G4346" t="s">
        <v>3294</v>
      </c>
      <c r="H4346">
        <v>0</v>
      </c>
      <c r="I4346" t="s">
        <v>107</v>
      </c>
      <c r="J4346" t="s">
        <v>27</v>
      </c>
      <c r="K4346">
        <v>103</v>
      </c>
      <c r="L4346" t="s">
        <v>35</v>
      </c>
      <c r="M4346" s="1">
        <v>42487</v>
      </c>
      <c r="N4346" s="1">
        <v>42852</v>
      </c>
      <c r="O4346" t="s">
        <v>26</v>
      </c>
      <c r="P4346" s="1">
        <v>42570.450590277775</v>
      </c>
      <c r="Q4346" s="1">
        <v>42487</v>
      </c>
      <c r="R4346" s="5">
        <v>1</v>
      </c>
    </row>
    <row r="4347" spans="1:18" x14ac:dyDescent="0.25">
      <c r="A4347" t="s">
        <v>214</v>
      </c>
      <c r="B4347" t="s">
        <v>215</v>
      </c>
      <c r="C4347">
        <v>2261</v>
      </c>
      <c r="D4347" t="s">
        <v>3429</v>
      </c>
      <c r="E4347" t="s">
        <v>946</v>
      </c>
      <c r="F4347" t="s">
        <v>52</v>
      </c>
      <c r="G4347" t="s">
        <v>3294</v>
      </c>
      <c r="H4347">
        <v>0</v>
      </c>
      <c r="I4347" t="s">
        <v>107</v>
      </c>
      <c r="J4347" t="s">
        <v>24</v>
      </c>
      <c r="K4347">
        <v>114</v>
      </c>
      <c r="L4347" t="s">
        <v>35</v>
      </c>
      <c r="M4347" s="1">
        <v>42487</v>
      </c>
      <c r="N4347" s="1">
        <v>42852</v>
      </c>
      <c r="O4347" t="s">
        <v>26</v>
      </c>
      <c r="P4347" s="1">
        <v>42570.732210648152</v>
      </c>
      <c r="Q4347" s="1">
        <v>42487</v>
      </c>
      <c r="R4347" s="5">
        <v>1</v>
      </c>
    </row>
    <row r="4348" spans="1:18" x14ac:dyDescent="0.25">
      <c r="A4348" t="s">
        <v>214</v>
      </c>
      <c r="B4348" t="s">
        <v>215</v>
      </c>
      <c r="C4348">
        <v>2261</v>
      </c>
      <c r="D4348" t="s">
        <v>3429</v>
      </c>
      <c r="E4348" t="s">
        <v>946</v>
      </c>
      <c r="F4348" t="s">
        <v>52</v>
      </c>
      <c r="G4348" t="s">
        <v>3294</v>
      </c>
      <c r="H4348">
        <v>0</v>
      </c>
      <c r="I4348" t="s">
        <v>107</v>
      </c>
      <c r="J4348" t="s">
        <v>27</v>
      </c>
      <c r="K4348">
        <v>114</v>
      </c>
      <c r="L4348" t="s">
        <v>35</v>
      </c>
      <c r="M4348" s="1">
        <v>42487</v>
      </c>
      <c r="N4348" s="1">
        <v>42852</v>
      </c>
      <c r="O4348" t="s">
        <v>26</v>
      </c>
      <c r="P4348" s="1">
        <v>42570.732210648152</v>
      </c>
      <c r="Q4348" s="1">
        <v>42487</v>
      </c>
      <c r="R4348" s="5">
        <v>1</v>
      </c>
    </row>
    <row r="4349" spans="1:18" x14ac:dyDescent="0.25">
      <c r="A4349" t="s">
        <v>214</v>
      </c>
      <c r="B4349" t="s">
        <v>215</v>
      </c>
      <c r="C4349">
        <v>2261</v>
      </c>
      <c r="D4349" t="s">
        <v>3430</v>
      </c>
      <c r="E4349" t="s">
        <v>946</v>
      </c>
      <c r="F4349" t="s">
        <v>52</v>
      </c>
      <c r="G4349" t="s">
        <v>3294</v>
      </c>
      <c r="H4349">
        <v>0</v>
      </c>
      <c r="I4349" t="s">
        <v>107</v>
      </c>
      <c r="J4349" t="s">
        <v>27</v>
      </c>
      <c r="K4349">
        <v>7</v>
      </c>
      <c r="L4349" t="s">
        <v>35</v>
      </c>
      <c r="M4349" s="1">
        <v>42564</v>
      </c>
      <c r="N4349" s="1">
        <v>42929</v>
      </c>
      <c r="O4349" t="s">
        <v>26</v>
      </c>
      <c r="P4349" s="1">
        <v>42562.370995370373</v>
      </c>
      <c r="Q4349" s="1">
        <v>42564</v>
      </c>
      <c r="R4349" s="5">
        <v>1</v>
      </c>
    </row>
    <row r="4350" spans="1:18" x14ac:dyDescent="0.25">
      <c r="A4350" t="s">
        <v>214</v>
      </c>
      <c r="B4350" t="s">
        <v>215</v>
      </c>
      <c r="C4350">
        <v>2261</v>
      </c>
      <c r="D4350" t="s">
        <v>3430</v>
      </c>
      <c r="E4350" t="s">
        <v>946</v>
      </c>
      <c r="F4350" t="s">
        <v>52</v>
      </c>
      <c r="G4350" t="s">
        <v>3294</v>
      </c>
      <c r="H4350">
        <v>0</v>
      </c>
      <c r="I4350" t="s">
        <v>107</v>
      </c>
      <c r="J4350" t="s">
        <v>24</v>
      </c>
      <c r="K4350">
        <v>7</v>
      </c>
      <c r="L4350" t="s">
        <v>35</v>
      </c>
      <c r="M4350" s="1">
        <v>42564</v>
      </c>
      <c r="N4350" s="1">
        <v>42929</v>
      </c>
      <c r="O4350" t="s">
        <v>26</v>
      </c>
      <c r="P4350" s="1">
        <v>42562.370995370373</v>
      </c>
      <c r="Q4350" s="1">
        <v>42564</v>
      </c>
      <c r="R4350" s="5">
        <v>1</v>
      </c>
    </row>
    <row r="4351" spans="1:18" x14ac:dyDescent="0.25">
      <c r="A4351" t="s">
        <v>2716</v>
      </c>
      <c r="B4351" t="s">
        <v>2717</v>
      </c>
      <c r="C4351">
        <v>2278</v>
      </c>
      <c r="D4351" t="s">
        <v>3431</v>
      </c>
      <c r="E4351" t="s">
        <v>1069</v>
      </c>
      <c r="F4351" t="s">
        <v>70</v>
      </c>
      <c r="G4351" t="s">
        <v>3432</v>
      </c>
      <c r="H4351">
        <v>0</v>
      </c>
      <c r="I4351" t="s">
        <v>65</v>
      </c>
      <c r="J4351" t="s">
        <v>27</v>
      </c>
      <c r="K4351">
        <v>519</v>
      </c>
      <c r="L4351" t="s">
        <v>35</v>
      </c>
      <c r="M4351" s="1">
        <v>42586</v>
      </c>
      <c r="N4351" s="1">
        <v>42951</v>
      </c>
      <c r="O4351" t="s">
        <v>26</v>
      </c>
      <c r="P4351" s="1">
        <v>42586.656215277777</v>
      </c>
      <c r="Q4351" s="1">
        <v>42586</v>
      </c>
      <c r="R4351" s="5">
        <v>1</v>
      </c>
    </row>
    <row r="4352" spans="1:18" x14ac:dyDescent="0.25">
      <c r="A4352" t="s">
        <v>784</v>
      </c>
      <c r="B4352" t="s">
        <v>785</v>
      </c>
      <c r="C4352">
        <v>1532</v>
      </c>
      <c r="D4352" t="s">
        <v>3433</v>
      </c>
      <c r="E4352" t="s">
        <v>221</v>
      </c>
      <c r="F4352" t="s">
        <v>70</v>
      </c>
      <c r="G4352" t="s">
        <v>3434</v>
      </c>
      <c r="H4352">
        <v>0</v>
      </c>
      <c r="I4352" t="s">
        <v>317</v>
      </c>
      <c r="J4352" t="s">
        <v>24</v>
      </c>
      <c r="K4352">
        <v>351</v>
      </c>
      <c r="L4352" t="s">
        <v>25</v>
      </c>
      <c r="M4352" s="1">
        <v>42352</v>
      </c>
      <c r="N4352" s="1">
        <v>42718</v>
      </c>
      <c r="O4352" t="s">
        <v>26</v>
      </c>
      <c r="P4352" s="1">
        <v>42584.427928240744</v>
      </c>
      <c r="Q4352" s="1">
        <v>42352</v>
      </c>
      <c r="R4352" s="5">
        <v>1</v>
      </c>
    </row>
    <row r="4353" spans="1:18" x14ac:dyDescent="0.25">
      <c r="A4353" t="s">
        <v>784</v>
      </c>
      <c r="B4353" t="s">
        <v>785</v>
      </c>
      <c r="C4353">
        <v>1532</v>
      </c>
      <c r="D4353" t="s">
        <v>3433</v>
      </c>
      <c r="E4353" t="s">
        <v>221</v>
      </c>
      <c r="F4353" t="s">
        <v>70</v>
      </c>
      <c r="G4353" t="s">
        <v>3434</v>
      </c>
      <c r="H4353">
        <v>0</v>
      </c>
      <c r="I4353" t="s">
        <v>317</v>
      </c>
      <c r="J4353" t="s">
        <v>27</v>
      </c>
      <c r="K4353">
        <v>351</v>
      </c>
      <c r="L4353" t="s">
        <v>25</v>
      </c>
      <c r="M4353" s="1">
        <v>42352</v>
      </c>
      <c r="N4353" s="1">
        <v>42718</v>
      </c>
      <c r="O4353" t="s">
        <v>26</v>
      </c>
      <c r="P4353" s="1">
        <v>42584.427928240744</v>
      </c>
      <c r="Q4353" s="1">
        <v>42352</v>
      </c>
      <c r="R4353" s="5">
        <v>1</v>
      </c>
    </row>
    <row r="4354" spans="1:18" x14ac:dyDescent="0.25">
      <c r="A4354" t="s">
        <v>2716</v>
      </c>
      <c r="B4354" t="s">
        <v>2717</v>
      </c>
      <c r="C4354">
        <v>2278</v>
      </c>
      <c r="D4354" t="s">
        <v>3435</v>
      </c>
      <c r="E4354" t="s">
        <v>1069</v>
      </c>
      <c r="F4354" t="s">
        <v>70</v>
      </c>
      <c r="G4354" t="s">
        <v>3432</v>
      </c>
      <c r="H4354">
        <v>0</v>
      </c>
      <c r="I4354" t="s">
        <v>65</v>
      </c>
      <c r="J4354" t="s">
        <v>27</v>
      </c>
      <c r="K4354">
        <v>1720</v>
      </c>
      <c r="L4354" t="s">
        <v>35</v>
      </c>
      <c r="M4354" s="1">
        <v>42629</v>
      </c>
      <c r="N4354" s="1">
        <v>42994</v>
      </c>
      <c r="O4354" t="s">
        <v>88</v>
      </c>
      <c r="P4354" s="1">
        <v>42633.564618055556</v>
      </c>
      <c r="Q4354" s="1">
        <v>42629</v>
      </c>
      <c r="R4354" s="5">
        <v>1</v>
      </c>
    </row>
    <row r="4355" spans="1:18" x14ac:dyDescent="0.25">
      <c r="A4355" t="s">
        <v>2716</v>
      </c>
      <c r="B4355" t="s">
        <v>2717</v>
      </c>
      <c r="C4355">
        <v>2278</v>
      </c>
      <c r="D4355" t="s">
        <v>3436</v>
      </c>
      <c r="E4355" t="s">
        <v>1069</v>
      </c>
      <c r="F4355" t="s">
        <v>178</v>
      </c>
      <c r="G4355" t="s">
        <v>3432</v>
      </c>
      <c r="H4355">
        <v>0</v>
      </c>
      <c r="I4355" t="s">
        <v>65</v>
      </c>
      <c r="J4355" t="s">
        <v>27</v>
      </c>
      <c r="K4355">
        <v>522</v>
      </c>
      <c r="L4355" t="s">
        <v>35</v>
      </c>
      <c r="M4355" s="1">
        <v>42480</v>
      </c>
      <c r="N4355" s="1">
        <v>42845</v>
      </c>
      <c r="O4355" t="s">
        <v>26</v>
      </c>
      <c r="P4355" s="1">
        <v>42586.691435185188</v>
      </c>
      <c r="Q4355" s="1">
        <v>42480</v>
      </c>
      <c r="R4355" s="5">
        <v>1</v>
      </c>
    </row>
    <row r="4356" spans="1:18" x14ac:dyDescent="0.25">
      <c r="A4356" t="s">
        <v>2716</v>
      </c>
      <c r="B4356" t="s">
        <v>2717</v>
      </c>
      <c r="C4356">
        <v>2278</v>
      </c>
      <c r="D4356" t="s">
        <v>3437</v>
      </c>
      <c r="E4356" t="s">
        <v>1069</v>
      </c>
      <c r="F4356" t="s">
        <v>70</v>
      </c>
      <c r="G4356" t="s">
        <v>3432</v>
      </c>
      <c r="H4356">
        <v>0</v>
      </c>
      <c r="I4356" t="s">
        <v>65</v>
      </c>
      <c r="J4356" t="s">
        <v>27</v>
      </c>
      <c r="K4356">
        <v>1715</v>
      </c>
      <c r="L4356" t="s">
        <v>35</v>
      </c>
      <c r="M4356" s="1">
        <v>42629</v>
      </c>
      <c r="N4356" s="1">
        <v>42994</v>
      </c>
      <c r="O4356" t="s">
        <v>88</v>
      </c>
      <c r="P4356" s="1">
        <v>42633.494270833333</v>
      </c>
      <c r="Q4356" s="1">
        <v>42629</v>
      </c>
      <c r="R4356" s="5">
        <v>1</v>
      </c>
    </row>
    <row r="4357" spans="1:18" x14ac:dyDescent="0.25">
      <c r="A4357" t="s">
        <v>2716</v>
      </c>
      <c r="B4357" t="s">
        <v>2717</v>
      </c>
      <c r="C4357">
        <v>2278</v>
      </c>
      <c r="D4357" t="s">
        <v>3438</v>
      </c>
      <c r="E4357" t="s">
        <v>1069</v>
      </c>
      <c r="F4357" t="s">
        <v>70</v>
      </c>
      <c r="G4357" t="s">
        <v>3432</v>
      </c>
      <c r="H4357">
        <v>0</v>
      </c>
      <c r="I4357" t="s">
        <v>65</v>
      </c>
      <c r="J4357" t="s">
        <v>27</v>
      </c>
      <c r="K4357">
        <v>516</v>
      </c>
      <c r="L4357" t="s">
        <v>35</v>
      </c>
      <c r="M4357" s="1">
        <v>42586</v>
      </c>
      <c r="N4357" s="1">
        <v>42951</v>
      </c>
      <c r="O4357" t="s">
        <v>26</v>
      </c>
      <c r="P4357" s="1">
        <v>42586.653379629628</v>
      </c>
      <c r="Q4357" s="1">
        <v>42586</v>
      </c>
      <c r="R4357" s="5">
        <v>1</v>
      </c>
    </row>
    <row r="4358" spans="1:18" x14ac:dyDescent="0.25">
      <c r="A4358" t="s">
        <v>2716</v>
      </c>
      <c r="B4358" t="s">
        <v>2717</v>
      </c>
      <c r="C4358">
        <v>2278</v>
      </c>
      <c r="D4358" t="s">
        <v>3439</v>
      </c>
      <c r="E4358" t="s">
        <v>1069</v>
      </c>
      <c r="F4358" t="s">
        <v>70</v>
      </c>
      <c r="G4358" t="s">
        <v>3432</v>
      </c>
      <c r="H4358">
        <v>0</v>
      </c>
      <c r="I4358" t="s">
        <v>65</v>
      </c>
      <c r="J4358" t="s">
        <v>27</v>
      </c>
      <c r="K4358">
        <v>1722</v>
      </c>
      <c r="L4358" t="s">
        <v>35</v>
      </c>
      <c r="M4358" s="1">
        <v>42627</v>
      </c>
      <c r="N4358" s="1">
        <v>42992</v>
      </c>
      <c r="O4358" t="s">
        <v>88</v>
      </c>
      <c r="P4358" s="1">
        <v>42633.616585648146</v>
      </c>
      <c r="Q4358" s="1">
        <v>42627</v>
      </c>
      <c r="R4358" s="5">
        <v>1</v>
      </c>
    </row>
    <row r="4359" spans="1:18" x14ac:dyDescent="0.25">
      <c r="A4359" t="s">
        <v>3440</v>
      </c>
      <c r="B4359" t="s">
        <v>3441</v>
      </c>
      <c r="C4359">
        <v>2520</v>
      </c>
      <c r="D4359" t="s">
        <v>3442</v>
      </c>
      <c r="E4359" t="s">
        <v>1006</v>
      </c>
      <c r="F4359" t="s">
        <v>52</v>
      </c>
      <c r="G4359" t="s">
        <v>1070</v>
      </c>
      <c r="H4359">
        <v>0</v>
      </c>
      <c r="I4359" t="s">
        <v>320</v>
      </c>
      <c r="J4359" t="s">
        <v>27</v>
      </c>
      <c r="K4359">
        <v>1463</v>
      </c>
      <c r="L4359" t="s">
        <v>25</v>
      </c>
      <c r="M4359" s="1">
        <v>42269</v>
      </c>
      <c r="N4359" s="1">
        <v>42635</v>
      </c>
      <c r="O4359" t="s">
        <v>26</v>
      </c>
      <c r="P4359" s="1">
        <v>42625.37939814815</v>
      </c>
      <c r="Q4359" s="1">
        <v>42269</v>
      </c>
      <c r="R4359" s="5">
        <v>1</v>
      </c>
    </row>
    <row r="4360" spans="1:18" x14ac:dyDescent="0.25">
      <c r="A4360" t="s">
        <v>3440</v>
      </c>
      <c r="B4360" t="s">
        <v>3441</v>
      </c>
      <c r="C4360">
        <v>2520</v>
      </c>
      <c r="D4360" t="s">
        <v>3442</v>
      </c>
      <c r="E4360" t="s">
        <v>1006</v>
      </c>
      <c r="F4360" t="s">
        <v>52</v>
      </c>
      <c r="G4360" t="s">
        <v>1070</v>
      </c>
      <c r="H4360">
        <v>0</v>
      </c>
      <c r="I4360" t="s">
        <v>320</v>
      </c>
      <c r="J4360" t="s">
        <v>24</v>
      </c>
      <c r="K4360">
        <v>1463</v>
      </c>
      <c r="L4360" t="s">
        <v>25</v>
      </c>
      <c r="M4360" s="1">
        <v>42269</v>
      </c>
      <c r="N4360" s="1">
        <v>42635</v>
      </c>
      <c r="O4360" t="s">
        <v>26</v>
      </c>
      <c r="P4360" s="1">
        <v>42625.37939814815</v>
      </c>
      <c r="Q4360" s="1">
        <v>42269</v>
      </c>
      <c r="R4360" s="5">
        <v>1</v>
      </c>
    </row>
    <row r="4361" spans="1:18" x14ac:dyDescent="0.25">
      <c r="A4361" t="s">
        <v>3440</v>
      </c>
      <c r="B4361" t="s">
        <v>3441</v>
      </c>
      <c r="C4361">
        <v>2520</v>
      </c>
      <c r="D4361" t="s">
        <v>3442</v>
      </c>
      <c r="E4361" t="s">
        <v>1006</v>
      </c>
      <c r="F4361" t="s">
        <v>52</v>
      </c>
      <c r="G4361" t="s">
        <v>1070</v>
      </c>
      <c r="H4361">
        <v>0</v>
      </c>
      <c r="I4361" t="s">
        <v>320</v>
      </c>
      <c r="J4361" t="s">
        <v>24</v>
      </c>
      <c r="K4361">
        <v>2069</v>
      </c>
      <c r="L4361" t="s">
        <v>35</v>
      </c>
      <c r="M4361" s="1">
        <v>42626</v>
      </c>
      <c r="N4361" s="1">
        <v>42991</v>
      </c>
      <c r="O4361" t="s">
        <v>26</v>
      </c>
      <c r="P4361" s="1">
        <v>42640.643159722225</v>
      </c>
      <c r="Q4361" s="1">
        <v>42626</v>
      </c>
      <c r="R4361" s="5">
        <v>1</v>
      </c>
    </row>
    <row r="4362" spans="1:18" x14ac:dyDescent="0.25">
      <c r="A4362" t="s">
        <v>3440</v>
      </c>
      <c r="B4362" t="s">
        <v>3441</v>
      </c>
      <c r="C4362">
        <v>2520</v>
      </c>
      <c r="D4362" t="s">
        <v>3442</v>
      </c>
      <c r="E4362" t="s">
        <v>1006</v>
      </c>
      <c r="F4362" t="s">
        <v>52</v>
      </c>
      <c r="G4362" t="s">
        <v>1070</v>
      </c>
      <c r="H4362">
        <v>0</v>
      </c>
      <c r="I4362" t="s">
        <v>320</v>
      </c>
      <c r="J4362" t="s">
        <v>27</v>
      </c>
      <c r="K4362">
        <v>2069</v>
      </c>
      <c r="L4362" t="s">
        <v>35</v>
      </c>
      <c r="M4362" s="1">
        <v>42626</v>
      </c>
      <c r="N4362" s="1">
        <v>42991</v>
      </c>
      <c r="O4362" t="s">
        <v>26</v>
      </c>
      <c r="P4362" s="1">
        <v>42640.643159722225</v>
      </c>
      <c r="Q4362" s="1">
        <v>42626</v>
      </c>
      <c r="R4362" s="5">
        <v>1</v>
      </c>
    </row>
    <row r="4363" spans="1:18" x14ac:dyDescent="0.25">
      <c r="A4363" t="s">
        <v>1285</v>
      </c>
      <c r="B4363" t="s">
        <v>1286</v>
      </c>
      <c r="C4363">
        <v>2650</v>
      </c>
      <c r="D4363" t="s">
        <v>3443</v>
      </c>
      <c r="E4363" t="s">
        <v>1069</v>
      </c>
      <c r="F4363" t="s">
        <v>32</v>
      </c>
      <c r="G4363" t="s">
        <v>962</v>
      </c>
      <c r="H4363">
        <v>0</v>
      </c>
      <c r="I4363" t="s">
        <v>65</v>
      </c>
      <c r="J4363" t="s">
        <v>24</v>
      </c>
      <c r="K4363">
        <v>853</v>
      </c>
      <c r="L4363" t="s">
        <v>101</v>
      </c>
      <c r="M4363" s="1">
        <v>42348</v>
      </c>
      <c r="N4363" s="1">
        <v>42714</v>
      </c>
      <c r="O4363" t="s">
        <v>26</v>
      </c>
      <c r="P4363" s="1">
        <v>42594.738703703704</v>
      </c>
      <c r="Q4363" s="1">
        <v>42348</v>
      </c>
      <c r="R4363" s="5">
        <v>1</v>
      </c>
    </row>
    <row r="4364" spans="1:18" x14ac:dyDescent="0.25">
      <c r="A4364" t="s">
        <v>1285</v>
      </c>
      <c r="B4364" t="s">
        <v>1286</v>
      </c>
      <c r="C4364">
        <v>2650</v>
      </c>
      <c r="D4364" t="s">
        <v>3443</v>
      </c>
      <c r="E4364" t="s">
        <v>1069</v>
      </c>
      <c r="F4364" t="s">
        <v>32</v>
      </c>
      <c r="G4364" t="s">
        <v>962</v>
      </c>
      <c r="H4364">
        <v>0</v>
      </c>
      <c r="I4364" t="s">
        <v>65</v>
      </c>
      <c r="J4364" t="s">
        <v>27</v>
      </c>
      <c r="K4364">
        <v>853</v>
      </c>
      <c r="L4364" t="s">
        <v>101</v>
      </c>
      <c r="M4364" s="1">
        <v>42348</v>
      </c>
      <c r="N4364" s="1">
        <v>42714</v>
      </c>
      <c r="O4364" t="s">
        <v>26</v>
      </c>
      <c r="P4364" s="1">
        <v>42594.738703703704</v>
      </c>
      <c r="Q4364" s="1">
        <v>42348</v>
      </c>
      <c r="R4364" s="5">
        <v>1</v>
      </c>
    </row>
    <row r="4365" spans="1:18" x14ac:dyDescent="0.25">
      <c r="A4365" t="s">
        <v>1285</v>
      </c>
      <c r="B4365" t="s">
        <v>1286</v>
      </c>
      <c r="C4365">
        <v>2650</v>
      </c>
      <c r="D4365" t="s">
        <v>3443</v>
      </c>
      <c r="E4365" t="s">
        <v>1069</v>
      </c>
      <c r="F4365" t="s">
        <v>32</v>
      </c>
      <c r="G4365" t="s">
        <v>962</v>
      </c>
      <c r="H4365">
        <v>0</v>
      </c>
      <c r="I4365" t="s">
        <v>65</v>
      </c>
      <c r="J4365" t="s">
        <v>24</v>
      </c>
      <c r="K4365">
        <v>2277</v>
      </c>
      <c r="L4365" t="s">
        <v>35</v>
      </c>
      <c r="M4365" s="1">
        <v>42632</v>
      </c>
      <c r="N4365" s="1">
        <v>42997</v>
      </c>
      <c r="O4365" t="s">
        <v>88</v>
      </c>
      <c r="P4365" s="1">
        <v>42648.355555555558</v>
      </c>
      <c r="Q4365" s="1">
        <v>42632</v>
      </c>
      <c r="R4365" s="5">
        <v>1</v>
      </c>
    </row>
    <row r="4366" spans="1:18" x14ac:dyDescent="0.25">
      <c r="A4366" t="s">
        <v>1285</v>
      </c>
      <c r="B4366" t="s">
        <v>1286</v>
      </c>
      <c r="C4366">
        <v>2650</v>
      </c>
      <c r="D4366" t="s">
        <v>3443</v>
      </c>
      <c r="E4366" t="s">
        <v>1069</v>
      </c>
      <c r="F4366" t="s">
        <v>32</v>
      </c>
      <c r="G4366" t="s">
        <v>962</v>
      </c>
      <c r="H4366">
        <v>0</v>
      </c>
      <c r="I4366" t="s">
        <v>65</v>
      </c>
      <c r="J4366" t="s">
        <v>27</v>
      </c>
      <c r="K4366">
        <v>2277</v>
      </c>
      <c r="L4366" t="s">
        <v>35</v>
      </c>
      <c r="M4366" s="1">
        <v>42632</v>
      </c>
      <c r="N4366" s="1">
        <v>42997</v>
      </c>
      <c r="O4366" t="s">
        <v>88</v>
      </c>
      <c r="P4366" s="1">
        <v>42648.355555555558</v>
      </c>
      <c r="Q4366" s="1">
        <v>42632</v>
      </c>
      <c r="R4366" s="5">
        <v>1</v>
      </c>
    </row>
    <row r="4367" spans="1:18" x14ac:dyDescent="0.25">
      <c r="A4367" t="s">
        <v>2716</v>
      </c>
      <c r="B4367" t="s">
        <v>2717</v>
      </c>
      <c r="C4367">
        <v>2278</v>
      </c>
      <c r="D4367" t="s">
        <v>3444</v>
      </c>
      <c r="E4367" t="s">
        <v>1069</v>
      </c>
      <c r="F4367" t="s">
        <v>178</v>
      </c>
      <c r="G4367" t="s">
        <v>3432</v>
      </c>
      <c r="H4367">
        <v>0</v>
      </c>
      <c r="I4367" t="s">
        <v>65</v>
      </c>
      <c r="J4367" t="s">
        <v>27</v>
      </c>
      <c r="K4367">
        <v>526</v>
      </c>
      <c r="L4367" t="s">
        <v>35</v>
      </c>
      <c r="M4367" s="1">
        <v>42478</v>
      </c>
      <c r="N4367" s="1">
        <v>42843</v>
      </c>
      <c r="O4367" t="s">
        <v>26</v>
      </c>
      <c r="P4367" s="1">
        <v>42586.704629629632</v>
      </c>
      <c r="Q4367" s="1">
        <v>42478</v>
      </c>
      <c r="R4367" s="5">
        <v>1</v>
      </c>
    </row>
    <row r="4368" spans="1:18" x14ac:dyDescent="0.25">
      <c r="A4368" t="s">
        <v>2716</v>
      </c>
      <c r="B4368" t="s">
        <v>2717</v>
      </c>
      <c r="C4368">
        <v>2278</v>
      </c>
      <c r="D4368" t="s">
        <v>3445</v>
      </c>
      <c r="E4368" t="s">
        <v>1069</v>
      </c>
      <c r="F4368" t="s">
        <v>178</v>
      </c>
      <c r="G4368" t="s">
        <v>3432</v>
      </c>
      <c r="H4368">
        <v>0</v>
      </c>
      <c r="I4368" t="s">
        <v>65</v>
      </c>
      <c r="J4368" t="s">
        <v>27</v>
      </c>
      <c r="K4368">
        <v>521</v>
      </c>
      <c r="L4368" t="s">
        <v>35</v>
      </c>
      <c r="M4368" s="1">
        <v>42479</v>
      </c>
      <c r="N4368" s="1">
        <v>42844</v>
      </c>
      <c r="O4368" t="s">
        <v>26</v>
      </c>
      <c r="P4368" s="1">
        <v>42586.663645833331</v>
      </c>
      <c r="Q4368" s="1">
        <v>42479</v>
      </c>
      <c r="R4368" s="5">
        <v>1</v>
      </c>
    </row>
    <row r="4369" spans="1:18" x14ac:dyDescent="0.25">
      <c r="A4369" t="s">
        <v>3446</v>
      </c>
      <c r="B4369" t="s">
        <v>3447</v>
      </c>
      <c r="C4369">
        <v>2668</v>
      </c>
      <c r="D4369" t="s">
        <v>3448</v>
      </c>
      <c r="E4369" t="s">
        <v>236</v>
      </c>
      <c r="F4369" t="s">
        <v>154</v>
      </c>
      <c r="G4369" t="s">
        <v>240</v>
      </c>
      <c r="H4369">
        <v>0</v>
      </c>
      <c r="I4369" t="s">
        <v>107</v>
      </c>
      <c r="J4369" t="s">
        <v>27</v>
      </c>
      <c r="K4369">
        <v>794</v>
      </c>
      <c r="L4369" t="s">
        <v>35</v>
      </c>
      <c r="M4369" s="1">
        <v>42593</v>
      </c>
      <c r="N4369" s="1">
        <v>42958</v>
      </c>
      <c r="O4369" t="s">
        <v>26</v>
      </c>
      <c r="P4369" s="1">
        <v>42593.613275462965</v>
      </c>
      <c r="Q4369" s="1">
        <v>42593</v>
      </c>
      <c r="R4369" s="5">
        <v>1</v>
      </c>
    </row>
    <row r="4370" spans="1:18" x14ac:dyDescent="0.25">
      <c r="A4370" t="s">
        <v>3446</v>
      </c>
      <c r="B4370" t="s">
        <v>3447</v>
      </c>
      <c r="C4370">
        <v>2668</v>
      </c>
      <c r="D4370" t="s">
        <v>3448</v>
      </c>
      <c r="E4370" t="s">
        <v>236</v>
      </c>
      <c r="F4370" t="s">
        <v>154</v>
      </c>
      <c r="G4370" t="s">
        <v>240</v>
      </c>
      <c r="H4370">
        <v>0</v>
      </c>
      <c r="I4370" t="s">
        <v>107</v>
      </c>
      <c r="J4370" t="s">
        <v>24</v>
      </c>
      <c r="K4370">
        <v>794</v>
      </c>
      <c r="L4370" t="s">
        <v>35</v>
      </c>
      <c r="M4370" s="1">
        <v>42593</v>
      </c>
      <c r="N4370" s="1">
        <v>42958</v>
      </c>
      <c r="O4370" t="s">
        <v>26</v>
      </c>
      <c r="P4370" s="1">
        <v>42593.613275462965</v>
      </c>
      <c r="Q4370" s="1">
        <v>42593</v>
      </c>
      <c r="R4370" s="5">
        <v>1</v>
      </c>
    </row>
    <row r="4371" spans="1:18" x14ac:dyDescent="0.25">
      <c r="A4371" t="s">
        <v>2716</v>
      </c>
      <c r="B4371" t="s">
        <v>2717</v>
      </c>
      <c r="C4371">
        <v>2278</v>
      </c>
      <c r="D4371" t="s">
        <v>3449</v>
      </c>
      <c r="E4371" t="s">
        <v>1069</v>
      </c>
      <c r="F4371" t="s">
        <v>178</v>
      </c>
      <c r="G4371" t="s">
        <v>3432</v>
      </c>
      <c r="H4371">
        <v>0</v>
      </c>
      <c r="I4371" t="s">
        <v>65</v>
      </c>
      <c r="J4371" t="s">
        <v>27</v>
      </c>
      <c r="K4371">
        <v>523</v>
      </c>
      <c r="L4371" t="s">
        <v>35</v>
      </c>
      <c r="M4371" s="1">
        <v>42480</v>
      </c>
      <c r="N4371" s="1">
        <v>42845</v>
      </c>
      <c r="O4371" t="s">
        <v>26</v>
      </c>
      <c r="P4371" s="1">
        <v>42586.695011574076</v>
      </c>
      <c r="Q4371" s="1">
        <v>42480</v>
      </c>
      <c r="R4371" s="5">
        <v>1</v>
      </c>
    </row>
    <row r="4372" spans="1:18" x14ac:dyDescent="0.25">
      <c r="A4372" t="s">
        <v>2929</v>
      </c>
      <c r="B4372" t="s">
        <v>2930</v>
      </c>
      <c r="C4372">
        <v>2670</v>
      </c>
      <c r="D4372" t="s">
        <v>3450</v>
      </c>
      <c r="E4372" t="s">
        <v>1082</v>
      </c>
      <c r="F4372" t="s">
        <v>52</v>
      </c>
      <c r="G4372" t="s">
        <v>2932</v>
      </c>
      <c r="H4372">
        <v>0</v>
      </c>
      <c r="I4372" t="s">
        <v>399</v>
      </c>
      <c r="J4372" t="s">
        <v>27</v>
      </c>
      <c r="K4372">
        <v>1420</v>
      </c>
      <c r="L4372" t="s">
        <v>35</v>
      </c>
      <c r="M4372" s="1">
        <v>42622</v>
      </c>
      <c r="N4372" s="1">
        <v>42987</v>
      </c>
      <c r="O4372" t="s">
        <v>26</v>
      </c>
      <c r="P4372" s="1">
        <v>42621.626979166664</v>
      </c>
      <c r="Q4372" s="1">
        <v>42622</v>
      </c>
      <c r="R4372" s="5">
        <v>1</v>
      </c>
    </row>
    <row r="4373" spans="1:18" x14ac:dyDescent="0.25">
      <c r="A4373" t="s">
        <v>28</v>
      </c>
      <c r="B4373" t="s">
        <v>29</v>
      </c>
      <c r="C4373">
        <v>1862</v>
      </c>
      <c r="D4373" t="s">
        <v>3451</v>
      </c>
      <c r="E4373" t="s">
        <v>221</v>
      </c>
      <c r="F4373" t="s">
        <v>154</v>
      </c>
      <c r="G4373" t="s">
        <v>240</v>
      </c>
      <c r="H4373">
        <v>1</v>
      </c>
      <c r="I4373" t="s">
        <v>65</v>
      </c>
      <c r="J4373" t="s">
        <v>24</v>
      </c>
      <c r="K4373">
        <v>1681</v>
      </c>
      <c r="L4373" t="s">
        <v>35</v>
      </c>
      <c r="M4373" s="1">
        <v>42628</v>
      </c>
      <c r="N4373" s="1">
        <v>42809</v>
      </c>
      <c r="O4373" t="s">
        <v>26</v>
      </c>
      <c r="P4373" s="1">
        <v>42632.433136574073</v>
      </c>
      <c r="Q4373" s="1">
        <v>42628</v>
      </c>
      <c r="R4373" s="5">
        <v>1</v>
      </c>
    </row>
    <row r="4374" spans="1:18" x14ac:dyDescent="0.25">
      <c r="A4374" t="s">
        <v>28</v>
      </c>
      <c r="B4374" t="s">
        <v>29</v>
      </c>
      <c r="C4374">
        <v>1862</v>
      </c>
      <c r="D4374" t="s">
        <v>3451</v>
      </c>
      <c r="E4374" t="s">
        <v>221</v>
      </c>
      <c r="F4374" t="s">
        <v>154</v>
      </c>
      <c r="G4374" t="s">
        <v>240</v>
      </c>
      <c r="H4374">
        <v>1</v>
      </c>
      <c r="I4374" t="s">
        <v>65</v>
      </c>
      <c r="J4374" t="s">
        <v>27</v>
      </c>
      <c r="K4374">
        <v>1681</v>
      </c>
      <c r="L4374" t="s">
        <v>35</v>
      </c>
      <c r="M4374" s="1">
        <v>42628</v>
      </c>
      <c r="N4374" s="1">
        <v>42809</v>
      </c>
      <c r="O4374" t="s">
        <v>26</v>
      </c>
      <c r="P4374" s="1">
        <v>42632.433136574073</v>
      </c>
      <c r="Q4374" s="1">
        <v>42628</v>
      </c>
      <c r="R4374" s="5">
        <v>1</v>
      </c>
    </row>
    <row r="4375" spans="1:18" x14ac:dyDescent="0.25">
      <c r="A4375" t="s">
        <v>28</v>
      </c>
      <c r="B4375" t="s">
        <v>29</v>
      </c>
      <c r="C4375">
        <v>1862</v>
      </c>
      <c r="D4375" t="s">
        <v>3451</v>
      </c>
      <c r="E4375" t="s">
        <v>221</v>
      </c>
      <c r="F4375" t="s">
        <v>154</v>
      </c>
      <c r="G4375" t="s">
        <v>240</v>
      </c>
      <c r="H4375">
        <v>1</v>
      </c>
      <c r="I4375" t="s">
        <v>65</v>
      </c>
      <c r="J4375" t="s">
        <v>36</v>
      </c>
      <c r="K4375">
        <v>1681</v>
      </c>
      <c r="L4375" t="s">
        <v>35</v>
      </c>
      <c r="M4375" s="1">
        <v>42628</v>
      </c>
      <c r="N4375" s="1">
        <v>42809</v>
      </c>
      <c r="O4375" t="s">
        <v>26</v>
      </c>
      <c r="P4375" s="1">
        <v>42632.433136574073</v>
      </c>
      <c r="Q4375" s="1">
        <v>42628</v>
      </c>
      <c r="R4375" s="5">
        <v>1</v>
      </c>
    </row>
    <row r="4376" spans="1:18" x14ac:dyDescent="0.25">
      <c r="A4376" t="s">
        <v>3082</v>
      </c>
      <c r="B4376" t="s">
        <v>3083</v>
      </c>
      <c r="C4376">
        <v>2131</v>
      </c>
      <c r="D4376" t="s">
        <v>3452</v>
      </c>
      <c r="E4376" t="s">
        <v>236</v>
      </c>
      <c r="F4376" t="s">
        <v>52</v>
      </c>
      <c r="G4376" t="s">
        <v>1070</v>
      </c>
      <c r="H4376">
        <v>0</v>
      </c>
      <c r="I4376" t="s">
        <v>203</v>
      </c>
      <c r="J4376" t="s">
        <v>24</v>
      </c>
      <c r="K4376">
        <v>2751</v>
      </c>
      <c r="L4376" t="s">
        <v>35</v>
      </c>
      <c r="M4376" s="1">
        <v>42513</v>
      </c>
      <c r="N4376" s="1">
        <v>42878</v>
      </c>
      <c r="O4376" t="s">
        <v>26</v>
      </c>
      <c r="P4376" s="1">
        <v>42717.383472222224</v>
      </c>
      <c r="Q4376" s="1">
        <v>42513</v>
      </c>
      <c r="R4376" s="5">
        <v>1</v>
      </c>
    </row>
    <row r="4377" spans="1:18" x14ac:dyDescent="0.25">
      <c r="A4377" t="s">
        <v>3082</v>
      </c>
      <c r="B4377" t="s">
        <v>3083</v>
      </c>
      <c r="C4377">
        <v>2131</v>
      </c>
      <c r="D4377" t="s">
        <v>3452</v>
      </c>
      <c r="E4377" t="s">
        <v>236</v>
      </c>
      <c r="F4377" t="s">
        <v>52</v>
      </c>
      <c r="G4377" t="s">
        <v>1070</v>
      </c>
      <c r="H4377">
        <v>0</v>
      </c>
      <c r="I4377" t="s">
        <v>203</v>
      </c>
      <c r="J4377" t="s">
        <v>27</v>
      </c>
      <c r="K4377">
        <v>2751</v>
      </c>
      <c r="L4377" t="s">
        <v>35</v>
      </c>
      <c r="M4377" s="1">
        <v>42513</v>
      </c>
      <c r="N4377" s="1">
        <v>42878</v>
      </c>
      <c r="O4377" t="s">
        <v>26</v>
      </c>
      <c r="P4377" s="1">
        <v>42717.383472222224</v>
      </c>
      <c r="Q4377" s="1">
        <v>42513</v>
      </c>
      <c r="R4377" s="5">
        <v>1</v>
      </c>
    </row>
    <row r="4378" spans="1:18" x14ac:dyDescent="0.25">
      <c r="A4378" t="s">
        <v>2929</v>
      </c>
      <c r="B4378" t="s">
        <v>2930</v>
      </c>
      <c r="C4378">
        <v>2670</v>
      </c>
      <c r="D4378" t="s">
        <v>3453</v>
      </c>
      <c r="E4378" t="s">
        <v>1082</v>
      </c>
      <c r="F4378" t="s">
        <v>52</v>
      </c>
      <c r="G4378" t="s">
        <v>2932</v>
      </c>
      <c r="H4378">
        <v>0</v>
      </c>
      <c r="I4378" t="s">
        <v>399</v>
      </c>
      <c r="J4378" t="s">
        <v>27</v>
      </c>
      <c r="K4378">
        <v>839</v>
      </c>
      <c r="L4378" t="s">
        <v>35</v>
      </c>
      <c r="M4378" s="1">
        <v>42577</v>
      </c>
      <c r="N4378" s="1">
        <v>42942</v>
      </c>
      <c r="O4378" t="s">
        <v>88</v>
      </c>
      <c r="P4378" s="1">
        <v>42594.64435185185</v>
      </c>
      <c r="Q4378" s="1">
        <v>42577</v>
      </c>
      <c r="R4378" s="5">
        <v>1</v>
      </c>
    </row>
    <row r="4379" spans="1:18" x14ac:dyDescent="0.25">
      <c r="A4379" t="s">
        <v>2929</v>
      </c>
      <c r="B4379" t="s">
        <v>2930</v>
      </c>
      <c r="C4379">
        <v>2670</v>
      </c>
      <c r="D4379" t="s">
        <v>3454</v>
      </c>
      <c r="E4379" t="s">
        <v>1082</v>
      </c>
      <c r="F4379" t="s">
        <v>52</v>
      </c>
      <c r="G4379" t="s">
        <v>2932</v>
      </c>
      <c r="H4379">
        <v>0</v>
      </c>
      <c r="I4379" t="s">
        <v>399</v>
      </c>
      <c r="J4379" t="s">
        <v>27</v>
      </c>
      <c r="K4379">
        <v>841</v>
      </c>
      <c r="L4379" t="s">
        <v>35</v>
      </c>
      <c r="M4379" s="1">
        <v>42570</v>
      </c>
      <c r="N4379" s="1">
        <v>42935</v>
      </c>
      <c r="O4379" t="s">
        <v>88</v>
      </c>
      <c r="P4379" s="1">
        <v>42594.647847222222</v>
      </c>
      <c r="Q4379" s="1">
        <v>42570</v>
      </c>
      <c r="R4379" s="5">
        <v>1</v>
      </c>
    </row>
    <row r="4380" spans="1:18" x14ac:dyDescent="0.25">
      <c r="A4380" t="s">
        <v>2929</v>
      </c>
      <c r="B4380" t="s">
        <v>2930</v>
      </c>
      <c r="C4380">
        <v>2670</v>
      </c>
      <c r="D4380" t="s">
        <v>3455</v>
      </c>
      <c r="E4380" t="s">
        <v>1082</v>
      </c>
      <c r="F4380" t="s">
        <v>52</v>
      </c>
      <c r="G4380" t="s">
        <v>2932</v>
      </c>
      <c r="H4380">
        <v>0</v>
      </c>
      <c r="I4380" t="s">
        <v>399</v>
      </c>
      <c r="J4380" t="s">
        <v>27</v>
      </c>
      <c r="K4380">
        <v>1263</v>
      </c>
      <c r="L4380" t="s">
        <v>35</v>
      </c>
      <c r="M4380" s="1">
        <v>42573</v>
      </c>
      <c r="N4380" s="1">
        <v>42938</v>
      </c>
      <c r="O4380" t="s">
        <v>26</v>
      </c>
      <c r="P4380" s="1">
        <v>42613.38040509259</v>
      </c>
      <c r="Q4380" s="1">
        <v>42573</v>
      </c>
      <c r="R4380" s="5">
        <v>1</v>
      </c>
    </row>
    <row r="4381" spans="1:18" x14ac:dyDescent="0.25">
      <c r="A4381" t="s">
        <v>2929</v>
      </c>
      <c r="B4381" t="s">
        <v>2930</v>
      </c>
      <c r="C4381">
        <v>2670</v>
      </c>
      <c r="D4381" t="s">
        <v>3456</v>
      </c>
      <c r="E4381" t="s">
        <v>1082</v>
      </c>
      <c r="F4381" t="s">
        <v>45</v>
      </c>
      <c r="G4381" t="s">
        <v>2932</v>
      </c>
      <c r="H4381">
        <v>0</v>
      </c>
      <c r="I4381" t="s">
        <v>399</v>
      </c>
      <c r="J4381" t="s">
        <v>27</v>
      </c>
      <c r="K4381">
        <v>1201</v>
      </c>
      <c r="L4381" t="s">
        <v>35</v>
      </c>
      <c r="M4381" s="1">
        <v>42611</v>
      </c>
      <c r="N4381" s="1">
        <v>42976</v>
      </c>
      <c r="O4381" t="s">
        <v>26</v>
      </c>
      <c r="P4381" s="1">
        <v>42608.559328703705</v>
      </c>
      <c r="Q4381" s="1">
        <v>42611</v>
      </c>
      <c r="R4381" s="5">
        <v>1</v>
      </c>
    </row>
    <row r="4382" spans="1:18" x14ac:dyDescent="0.25">
      <c r="A4382" t="s">
        <v>2929</v>
      </c>
      <c r="B4382" t="s">
        <v>2930</v>
      </c>
      <c r="C4382">
        <v>2670</v>
      </c>
      <c r="D4382" t="s">
        <v>3457</v>
      </c>
      <c r="E4382" t="s">
        <v>1082</v>
      </c>
      <c r="F4382" t="s">
        <v>52</v>
      </c>
      <c r="G4382" t="s">
        <v>2932</v>
      </c>
      <c r="H4382">
        <v>0</v>
      </c>
      <c r="I4382" t="s">
        <v>399</v>
      </c>
      <c r="J4382" t="s">
        <v>27</v>
      </c>
      <c r="K4382">
        <v>837</v>
      </c>
      <c r="L4382" t="s">
        <v>35</v>
      </c>
      <c r="M4382" s="1">
        <v>42564</v>
      </c>
      <c r="N4382" s="1">
        <v>42929</v>
      </c>
      <c r="O4382" t="s">
        <v>88</v>
      </c>
      <c r="P4382" s="1">
        <v>42594.639374999999</v>
      </c>
      <c r="Q4382" s="1">
        <v>42564</v>
      </c>
      <c r="R4382" s="5">
        <v>1</v>
      </c>
    </row>
    <row r="4383" spans="1:18" x14ac:dyDescent="0.25">
      <c r="A4383" t="s">
        <v>624</v>
      </c>
      <c r="B4383" t="s">
        <v>625</v>
      </c>
      <c r="C4383">
        <v>1355</v>
      </c>
      <c r="D4383" t="s">
        <v>3458</v>
      </c>
      <c r="E4383" t="s">
        <v>221</v>
      </c>
      <c r="F4383" t="s">
        <v>976</v>
      </c>
      <c r="G4383" t="s">
        <v>3219</v>
      </c>
      <c r="H4383">
        <v>0</v>
      </c>
      <c r="I4383" t="s">
        <v>627</v>
      </c>
      <c r="J4383" t="s">
        <v>24</v>
      </c>
      <c r="K4383">
        <v>2251</v>
      </c>
      <c r="L4383" t="s">
        <v>35</v>
      </c>
      <c r="M4383" s="1">
        <v>42639</v>
      </c>
      <c r="N4383" s="1">
        <v>43004</v>
      </c>
      <c r="O4383" t="s">
        <v>26</v>
      </c>
      <c r="P4383" s="1">
        <v>42646.488171296296</v>
      </c>
      <c r="Q4383" s="1">
        <v>42639</v>
      </c>
      <c r="R4383" s="5">
        <v>1</v>
      </c>
    </row>
    <row r="4384" spans="1:18" x14ac:dyDescent="0.25">
      <c r="A4384" t="s">
        <v>624</v>
      </c>
      <c r="B4384" t="s">
        <v>625</v>
      </c>
      <c r="C4384">
        <v>1355</v>
      </c>
      <c r="D4384" t="s">
        <v>3458</v>
      </c>
      <c r="E4384" t="s">
        <v>221</v>
      </c>
      <c r="F4384" t="s">
        <v>976</v>
      </c>
      <c r="G4384" t="s">
        <v>3219</v>
      </c>
      <c r="H4384">
        <v>0</v>
      </c>
      <c r="I4384" t="s">
        <v>627</v>
      </c>
      <c r="J4384" t="s">
        <v>27</v>
      </c>
      <c r="K4384">
        <v>2251</v>
      </c>
      <c r="L4384" t="s">
        <v>35</v>
      </c>
      <c r="M4384" s="1">
        <v>42639</v>
      </c>
      <c r="N4384" s="1">
        <v>43004</v>
      </c>
      <c r="O4384" t="s">
        <v>26</v>
      </c>
      <c r="P4384" s="1">
        <v>42646.488171296296</v>
      </c>
      <c r="Q4384" s="1">
        <v>42639</v>
      </c>
      <c r="R4384" s="5">
        <v>1</v>
      </c>
    </row>
    <row r="4385" spans="1:18" x14ac:dyDescent="0.25">
      <c r="A4385" t="s">
        <v>564</v>
      </c>
      <c r="B4385" t="s">
        <v>565</v>
      </c>
      <c r="C4385">
        <v>1824</v>
      </c>
      <c r="D4385" t="s">
        <v>3460</v>
      </c>
      <c r="E4385" t="s">
        <v>221</v>
      </c>
      <c r="F4385" t="s">
        <v>70</v>
      </c>
      <c r="G4385" t="s">
        <v>245</v>
      </c>
      <c r="H4385">
        <v>0</v>
      </c>
      <c r="I4385" t="s">
        <v>87</v>
      </c>
      <c r="J4385" t="s">
        <v>27</v>
      </c>
      <c r="K4385">
        <v>695</v>
      </c>
      <c r="L4385" t="s">
        <v>101</v>
      </c>
      <c r="M4385" s="1">
        <v>42299</v>
      </c>
      <c r="N4385" s="1">
        <v>42665</v>
      </c>
      <c r="O4385" t="s">
        <v>26</v>
      </c>
      <c r="P4385" s="1">
        <v>42591.633171296293</v>
      </c>
      <c r="Q4385" s="1">
        <v>42299</v>
      </c>
      <c r="R4385" s="5">
        <v>1</v>
      </c>
    </row>
    <row r="4386" spans="1:18" x14ac:dyDescent="0.25">
      <c r="A4386" t="s">
        <v>564</v>
      </c>
      <c r="B4386" t="s">
        <v>565</v>
      </c>
      <c r="C4386">
        <v>1824</v>
      </c>
      <c r="D4386" t="s">
        <v>3460</v>
      </c>
      <c r="E4386" t="s">
        <v>221</v>
      </c>
      <c r="F4386" t="s">
        <v>70</v>
      </c>
      <c r="G4386" t="s">
        <v>245</v>
      </c>
      <c r="H4386">
        <v>0</v>
      </c>
      <c r="I4386" t="s">
        <v>87</v>
      </c>
      <c r="J4386" t="s">
        <v>24</v>
      </c>
      <c r="K4386">
        <v>695</v>
      </c>
      <c r="L4386" t="s">
        <v>101</v>
      </c>
      <c r="M4386" s="1">
        <v>42299</v>
      </c>
      <c r="N4386" s="1">
        <v>42665</v>
      </c>
      <c r="O4386" t="s">
        <v>26</v>
      </c>
      <c r="P4386" s="1">
        <v>42591.633171296293</v>
      </c>
      <c r="Q4386" s="1">
        <v>42299</v>
      </c>
      <c r="R4386" s="5">
        <v>1</v>
      </c>
    </row>
    <row r="4387" spans="1:18" x14ac:dyDescent="0.25">
      <c r="A4387" t="s">
        <v>564</v>
      </c>
      <c r="B4387" t="s">
        <v>565</v>
      </c>
      <c r="C4387">
        <v>1824</v>
      </c>
      <c r="D4387" t="s">
        <v>3460</v>
      </c>
      <c r="E4387" t="s">
        <v>221</v>
      </c>
      <c r="F4387" t="s">
        <v>70</v>
      </c>
      <c r="G4387" t="s">
        <v>245</v>
      </c>
      <c r="H4387">
        <v>0</v>
      </c>
      <c r="I4387" t="s">
        <v>87</v>
      </c>
      <c r="J4387" t="s">
        <v>27</v>
      </c>
      <c r="K4387">
        <v>2462</v>
      </c>
      <c r="L4387" t="s">
        <v>35</v>
      </c>
      <c r="M4387" s="1">
        <v>42657</v>
      </c>
      <c r="N4387" s="1">
        <v>43022</v>
      </c>
      <c r="O4387" t="s">
        <v>26</v>
      </c>
      <c r="P4387" s="1">
        <v>42675.41101851852</v>
      </c>
      <c r="Q4387" s="1">
        <v>42657</v>
      </c>
      <c r="R4387" s="5">
        <v>1</v>
      </c>
    </row>
    <row r="4388" spans="1:18" x14ac:dyDescent="0.25">
      <c r="A4388" t="s">
        <v>564</v>
      </c>
      <c r="B4388" t="s">
        <v>565</v>
      </c>
      <c r="C4388">
        <v>1824</v>
      </c>
      <c r="D4388" t="s">
        <v>3460</v>
      </c>
      <c r="E4388" t="s">
        <v>221</v>
      </c>
      <c r="F4388" t="s">
        <v>70</v>
      </c>
      <c r="G4388" t="s">
        <v>245</v>
      </c>
      <c r="H4388">
        <v>0</v>
      </c>
      <c r="I4388" t="s">
        <v>87</v>
      </c>
      <c r="J4388" t="s">
        <v>24</v>
      </c>
      <c r="K4388">
        <v>2462</v>
      </c>
      <c r="L4388" t="s">
        <v>35</v>
      </c>
      <c r="M4388" s="1">
        <v>42657</v>
      </c>
      <c r="N4388" s="1">
        <v>43022</v>
      </c>
      <c r="O4388" t="s">
        <v>26</v>
      </c>
      <c r="P4388" s="1">
        <v>42675.41101851852</v>
      </c>
      <c r="Q4388" s="1">
        <v>42657</v>
      </c>
      <c r="R4388" s="5">
        <v>1</v>
      </c>
    </row>
    <row r="4389" spans="1:18" x14ac:dyDescent="0.25">
      <c r="A4389" t="s">
        <v>2337</v>
      </c>
      <c r="B4389" t="s">
        <v>2338</v>
      </c>
      <c r="C4389">
        <v>1876</v>
      </c>
      <c r="D4389" t="s">
        <v>3461</v>
      </c>
      <c r="E4389" t="s">
        <v>1069</v>
      </c>
      <c r="F4389" t="s">
        <v>2576</v>
      </c>
      <c r="G4389" t="s">
        <v>2899</v>
      </c>
      <c r="H4389">
        <v>0</v>
      </c>
      <c r="I4389" t="s">
        <v>1172</v>
      </c>
      <c r="J4389" t="s">
        <v>24</v>
      </c>
      <c r="K4389">
        <v>2084</v>
      </c>
      <c r="L4389" t="s">
        <v>35</v>
      </c>
      <c r="M4389" s="1">
        <v>42530</v>
      </c>
      <c r="N4389" s="1">
        <v>42895</v>
      </c>
      <c r="O4389" t="s">
        <v>26</v>
      </c>
      <c r="P4389" s="1">
        <v>42641.37290509259</v>
      </c>
      <c r="Q4389" s="1">
        <v>42530</v>
      </c>
      <c r="R4389" s="5">
        <v>1</v>
      </c>
    </row>
    <row r="4390" spans="1:18" x14ac:dyDescent="0.25">
      <c r="A4390" t="s">
        <v>2337</v>
      </c>
      <c r="B4390" t="s">
        <v>2338</v>
      </c>
      <c r="C4390">
        <v>1876</v>
      </c>
      <c r="D4390" t="s">
        <v>3461</v>
      </c>
      <c r="E4390" t="s">
        <v>1069</v>
      </c>
      <c r="F4390" t="s">
        <v>2576</v>
      </c>
      <c r="G4390" t="s">
        <v>2899</v>
      </c>
      <c r="H4390">
        <v>0</v>
      </c>
      <c r="I4390" t="s">
        <v>1172</v>
      </c>
      <c r="J4390" t="s">
        <v>27</v>
      </c>
      <c r="K4390">
        <v>2084</v>
      </c>
      <c r="L4390" t="s">
        <v>35</v>
      </c>
      <c r="M4390" s="1">
        <v>42530</v>
      </c>
      <c r="N4390" s="1">
        <v>42895</v>
      </c>
      <c r="O4390" t="s">
        <v>26</v>
      </c>
      <c r="P4390" s="1">
        <v>42641.37290509259</v>
      </c>
      <c r="Q4390" s="1">
        <v>42530</v>
      </c>
      <c r="R4390" s="5">
        <v>1</v>
      </c>
    </row>
    <row r="4391" spans="1:18" x14ac:dyDescent="0.25">
      <c r="A4391" t="s">
        <v>114</v>
      </c>
      <c r="B4391" t="s">
        <v>115</v>
      </c>
      <c r="C4391">
        <v>2602</v>
      </c>
      <c r="D4391" t="s">
        <v>3462</v>
      </c>
      <c r="E4391" t="s">
        <v>221</v>
      </c>
      <c r="F4391" t="s">
        <v>154</v>
      </c>
      <c r="G4391" t="s">
        <v>222</v>
      </c>
      <c r="H4391">
        <v>1</v>
      </c>
      <c r="I4391" t="s">
        <v>107</v>
      </c>
      <c r="J4391" t="s">
        <v>24</v>
      </c>
      <c r="K4391">
        <v>147</v>
      </c>
      <c r="L4391" t="s">
        <v>35</v>
      </c>
      <c r="M4391" s="1">
        <v>42564</v>
      </c>
      <c r="N4391" s="1">
        <v>42748</v>
      </c>
      <c r="O4391" t="s">
        <v>26</v>
      </c>
      <c r="P4391" s="1">
        <v>42572.452511574076</v>
      </c>
      <c r="Q4391" s="1">
        <v>42564</v>
      </c>
      <c r="R4391" s="5">
        <v>1</v>
      </c>
    </row>
    <row r="4392" spans="1:18" x14ac:dyDescent="0.25">
      <c r="A4392" t="s">
        <v>114</v>
      </c>
      <c r="B4392" t="s">
        <v>115</v>
      </c>
      <c r="C4392">
        <v>2602</v>
      </c>
      <c r="D4392" t="s">
        <v>3462</v>
      </c>
      <c r="E4392" t="s">
        <v>221</v>
      </c>
      <c r="F4392" t="s">
        <v>154</v>
      </c>
      <c r="G4392" t="s">
        <v>222</v>
      </c>
      <c r="H4392">
        <v>1</v>
      </c>
      <c r="I4392" t="s">
        <v>107</v>
      </c>
      <c r="J4392" t="s">
        <v>27</v>
      </c>
      <c r="K4392">
        <v>147</v>
      </c>
      <c r="L4392" t="s">
        <v>35</v>
      </c>
      <c r="M4392" s="1">
        <v>42564</v>
      </c>
      <c r="N4392" s="1">
        <v>42748</v>
      </c>
      <c r="O4392" t="s">
        <v>26</v>
      </c>
      <c r="P4392" s="1">
        <v>42572.452511574076</v>
      </c>
      <c r="Q4392" s="1">
        <v>42564</v>
      </c>
      <c r="R4392" s="5">
        <v>1</v>
      </c>
    </row>
    <row r="4393" spans="1:18" x14ac:dyDescent="0.25">
      <c r="A4393" t="s">
        <v>114</v>
      </c>
      <c r="B4393" t="s">
        <v>115</v>
      </c>
      <c r="C4393">
        <v>2602</v>
      </c>
      <c r="D4393" t="s">
        <v>3462</v>
      </c>
      <c r="E4393" t="s">
        <v>221</v>
      </c>
      <c r="F4393" t="s">
        <v>154</v>
      </c>
      <c r="G4393" t="s">
        <v>222</v>
      </c>
      <c r="H4393">
        <v>1</v>
      </c>
      <c r="I4393" t="s">
        <v>107</v>
      </c>
      <c r="J4393" t="s">
        <v>36</v>
      </c>
      <c r="K4393">
        <v>147</v>
      </c>
      <c r="L4393" t="s">
        <v>35</v>
      </c>
      <c r="M4393" s="1">
        <v>42564</v>
      </c>
      <c r="N4393" s="1">
        <v>42748</v>
      </c>
      <c r="O4393" t="s">
        <v>26</v>
      </c>
      <c r="P4393" s="1">
        <v>42572.452511574076</v>
      </c>
      <c r="Q4393" s="1">
        <v>42564</v>
      </c>
      <c r="R4393" s="5">
        <v>1</v>
      </c>
    </row>
    <row r="4394" spans="1:18" x14ac:dyDescent="0.25">
      <c r="A4394" t="s">
        <v>2929</v>
      </c>
      <c r="B4394" t="s">
        <v>2930</v>
      </c>
      <c r="C4394">
        <v>2670</v>
      </c>
      <c r="D4394" t="s">
        <v>3463</v>
      </c>
      <c r="E4394" t="s">
        <v>1082</v>
      </c>
      <c r="F4394" t="s">
        <v>52</v>
      </c>
      <c r="G4394" t="s">
        <v>3278</v>
      </c>
      <c r="H4394">
        <v>0</v>
      </c>
      <c r="I4394" t="s">
        <v>399</v>
      </c>
      <c r="J4394" t="s">
        <v>27</v>
      </c>
      <c r="K4394">
        <v>1199</v>
      </c>
      <c r="L4394" t="s">
        <v>35</v>
      </c>
      <c r="M4394" s="1">
        <v>42608</v>
      </c>
      <c r="N4394" s="1">
        <v>42973</v>
      </c>
      <c r="O4394" t="s">
        <v>26</v>
      </c>
      <c r="P4394" s="1">
        <v>42608.555335648147</v>
      </c>
      <c r="Q4394" s="1">
        <v>42608</v>
      </c>
      <c r="R4394" s="5">
        <v>1</v>
      </c>
    </row>
    <row r="4395" spans="1:18" x14ac:dyDescent="0.25">
      <c r="A4395" t="s">
        <v>3464</v>
      </c>
      <c r="B4395" t="s">
        <v>3465</v>
      </c>
      <c r="C4395">
        <v>2021</v>
      </c>
      <c r="D4395" t="s">
        <v>3466</v>
      </c>
      <c r="E4395" t="s">
        <v>1006</v>
      </c>
      <c r="F4395" t="s">
        <v>154</v>
      </c>
      <c r="G4395" t="s">
        <v>206</v>
      </c>
      <c r="H4395">
        <v>0</v>
      </c>
      <c r="I4395" t="s">
        <v>65</v>
      </c>
      <c r="J4395" t="s">
        <v>24</v>
      </c>
      <c r="K4395">
        <v>2060</v>
      </c>
      <c r="L4395" t="s">
        <v>35</v>
      </c>
      <c r="M4395" s="1">
        <v>42486</v>
      </c>
      <c r="N4395" s="1">
        <v>42851</v>
      </c>
      <c r="O4395" t="s">
        <v>26</v>
      </c>
      <c r="P4395" s="1">
        <v>42640.584641203706</v>
      </c>
      <c r="Q4395" s="1">
        <v>42486</v>
      </c>
      <c r="R4395" s="5">
        <v>1</v>
      </c>
    </row>
    <row r="4396" spans="1:18" x14ac:dyDescent="0.25">
      <c r="A4396" t="s">
        <v>3464</v>
      </c>
      <c r="B4396" t="s">
        <v>3465</v>
      </c>
      <c r="C4396">
        <v>2021</v>
      </c>
      <c r="D4396" t="s">
        <v>3466</v>
      </c>
      <c r="E4396" t="s">
        <v>1006</v>
      </c>
      <c r="F4396" t="s">
        <v>154</v>
      </c>
      <c r="G4396" t="s">
        <v>206</v>
      </c>
      <c r="H4396">
        <v>0</v>
      </c>
      <c r="I4396" t="s">
        <v>65</v>
      </c>
      <c r="J4396" t="s">
        <v>27</v>
      </c>
      <c r="K4396">
        <v>2060</v>
      </c>
      <c r="L4396" t="s">
        <v>35</v>
      </c>
      <c r="M4396" s="1">
        <v>42486</v>
      </c>
      <c r="N4396" s="1">
        <v>42851</v>
      </c>
      <c r="O4396" t="s">
        <v>26</v>
      </c>
      <c r="P4396" s="1">
        <v>42640.584641203706</v>
      </c>
      <c r="Q4396" s="1">
        <v>42486</v>
      </c>
      <c r="R4396" s="5">
        <v>1</v>
      </c>
    </row>
    <row r="4397" spans="1:18" x14ac:dyDescent="0.25">
      <c r="A4397" t="s">
        <v>61</v>
      </c>
      <c r="B4397" t="s">
        <v>62</v>
      </c>
      <c r="C4397">
        <v>1861</v>
      </c>
      <c r="D4397" t="s">
        <v>3467</v>
      </c>
      <c r="E4397" t="s">
        <v>221</v>
      </c>
      <c r="F4397" t="s">
        <v>154</v>
      </c>
      <c r="G4397" t="s">
        <v>222</v>
      </c>
      <c r="H4397">
        <v>0</v>
      </c>
      <c r="I4397" t="s">
        <v>65</v>
      </c>
      <c r="J4397" t="s">
        <v>24</v>
      </c>
      <c r="K4397">
        <v>1475</v>
      </c>
      <c r="L4397" t="s">
        <v>35</v>
      </c>
      <c r="M4397" s="1">
        <v>42451</v>
      </c>
      <c r="N4397" s="1">
        <v>42816</v>
      </c>
      <c r="O4397" t="s">
        <v>88</v>
      </c>
      <c r="P4397" s="1">
        <v>42625.517199074071</v>
      </c>
      <c r="Q4397" s="1">
        <v>42451</v>
      </c>
      <c r="R4397" s="5">
        <v>1</v>
      </c>
    </row>
    <row r="4398" spans="1:18" x14ac:dyDescent="0.25">
      <c r="A4398" t="s">
        <v>901</v>
      </c>
      <c r="B4398" t="s">
        <v>902</v>
      </c>
      <c r="C4398">
        <v>1091</v>
      </c>
      <c r="D4398" t="s">
        <v>3468</v>
      </c>
      <c r="E4398" t="s">
        <v>221</v>
      </c>
      <c r="F4398" t="s">
        <v>70</v>
      </c>
      <c r="G4398" t="s">
        <v>1021</v>
      </c>
      <c r="H4398">
        <v>0</v>
      </c>
      <c r="I4398" t="s">
        <v>238</v>
      </c>
      <c r="J4398" t="s">
        <v>24</v>
      </c>
      <c r="K4398">
        <v>1362</v>
      </c>
      <c r="L4398" t="s">
        <v>35</v>
      </c>
      <c r="M4398" s="1">
        <v>42612</v>
      </c>
      <c r="N4398" s="1">
        <v>42977</v>
      </c>
      <c r="O4398" t="s">
        <v>88</v>
      </c>
      <c r="P4398" s="1">
        <v>42615.48951388889</v>
      </c>
      <c r="Q4398" s="1">
        <v>42612</v>
      </c>
      <c r="R4398" s="5">
        <v>1</v>
      </c>
    </row>
    <row r="4399" spans="1:18" x14ac:dyDescent="0.25">
      <c r="A4399" t="s">
        <v>901</v>
      </c>
      <c r="B4399" t="s">
        <v>902</v>
      </c>
      <c r="C4399">
        <v>1091</v>
      </c>
      <c r="D4399" t="s">
        <v>3468</v>
      </c>
      <c r="E4399" t="s">
        <v>221</v>
      </c>
      <c r="F4399" t="s">
        <v>70</v>
      </c>
      <c r="G4399" t="s">
        <v>1021</v>
      </c>
      <c r="H4399">
        <v>0</v>
      </c>
      <c r="I4399" t="s">
        <v>238</v>
      </c>
      <c r="J4399" t="s">
        <v>27</v>
      </c>
      <c r="K4399">
        <v>1362</v>
      </c>
      <c r="L4399" t="s">
        <v>35</v>
      </c>
      <c r="M4399" s="1">
        <v>42612</v>
      </c>
      <c r="N4399" s="1">
        <v>42977</v>
      </c>
      <c r="O4399" t="s">
        <v>88</v>
      </c>
      <c r="P4399" s="1">
        <v>42615.48951388889</v>
      </c>
      <c r="Q4399" s="1">
        <v>42612</v>
      </c>
      <c r="R4399" s="5">
        <v>1</v>
      </c>
    </row>
    <row r="4400" spans="1:18" x14ac:dyDescent="0.25">
      <c r="A4400" t="s">
        <v>214</v>
      </c>
      <c r="B4400" t="s">
        <v>215</v>
      </c>
      <c r="C4400">
        <v>2261</v>
      </c>
      <c r="D4400" t="s">
        <v>3469</v>
      </c>
      <c r="E4400" t="s">
        <v>1069</v>
      </c>
      <c r="F4400" t="s">
        <v>70</v>
      </c>
      <c r="G4400" t="s">
        <v>3393</v>
      </c>
      <c r="H4400">
        <v>0</v>
      </c>
      <c r="I4400" t="s">
        <v>94</v>
      </c>
      <c r="J4400" t="s">
        <v>24</v>
      </c>
      <c r="K4400">
        <v>69</v>
      </c>
      <c r="L4400" t="s">
        <v>35</v>
      </c>
      <c r="M4400" s="1">
        <v>42531</v>
      </c>
      <c r="N4400" s="1">
        <v>42896</v>
      </c>
      <c r="O4400" t="s">
        <v>88</v>
      </c>
      <c r="P4400" s="1">
        <v>42566.645694444444</v>
      </c>
      <c r="Q4400" s="1">
        <v>42531</v>
      </c>
      <c r="R4400" s="5">
        <v>1</v>
      </c>
    </row>
    <row r="4401" spans="1:18" x14ac:dyDescent="0.25">
      <c r="A4401" t="s">
        <v>214</v>
      </c>
      <c r="B4401" t="s">
        <v>215</v>
      </c>
      <c r="C4401">
        <v>2261</v>
      </c>
      <c r="D4401" t="s">
        <v>3469</v>
      </c>
      <c r="E4401" t="s">
        <v>1069</v>
      </c>
      <c r="F4401" t="s">
        <v>70</v>
      </c>
      <c r="G4401" t="s">
        <v>3393</v>
      </c>
      <c r="H4401">
        <v>0</v>
      </c>
      <c r="I4401" t="s">
        <v>94</v>
      </c>
      <c r="J4401" t="s">
        <v>27</v>
      </c>
      <c r="K4401">
        <v>69</v>
      </c>
      <c r="L4401" t="s">
        <v>35</v>
      </c>
      <c r="M4401" s="1">
        <v>42531</v>
      </c>
      <c r="N4401" s="1">
        <v>42896</v>
      </c>
      <c r="O4401" t="s">
        <v>88</v>
      </c>
      <c r="P4401" s="1">
        <v>42566.645694444444</v>
      </c>
      <c r="Q4401" s="1">
        <v>42531</v>
      </c>
      <c r="R4401" s="5">
        <v>1</v>
      </c>
    </row>
    <row r="4402" spans="1:18" x14ac:dyDescent="0.25">
      <c r="A4402" t="s">
        <v>3157</v>
      </c>
      <c r="B4402" t="s">
        <v>3158</v>
      </c>
      <c r="C4402">
        <v>1224</v>
      </c>
      <c r="D4402" t="s">
        <v>3470</v>
      </c>
      <c r="E4402" t="s">
        <v>221</v>
      </c>
      <c r="F4402" t="s">
        <v>70</v>
      </c>
      <c r="G4402" t="s">
        <v>3160</v>
      </c>
      <c r="H4402">
        <v>0</v>
      </c>
      <c r="I4402" t="s">
        <v>107</v>
      </c>
      <c r="J4402" t="s">
        <v>24</v>
      </c>
      <c r="K4402">
        <v>1860</v>
      </c>
      <c r="L4402" t="s">
        <v>35</v>
      </c>
      <c r="M4402" s="1">
        <v>42374</v>
      </c>
      <c r="N4402" s="1">
        <v>42740</v>
      </c>
      <c r="O4402" t="s">
        <v>26</v>
      </c>
      <c r="P4402" s="1">
        <v>42636.45034722222</v>
      </c>
      <c r="Q4402" s="1">
        <v>42374</v>
      </c>
      <c r="R4402" s="5">
        <v>1</v>
      </c>
    </row>
    <row r="4403" spans="1:18" x14ac:dyDescent="0.25">
      <c r="A4403" t="s">
        <v>3157</v>
      </c>
      <c r="B4403" t="s">
        <v>3158</v>
      </c>
      <c r="C4403">
        <v>1224</v>
      </c>
      <c r="D4403" t="s">
        <v>3470</v>
      </c>
      <c r="E4403" t="s">
        <v>221</v>
      </c>
      <c r="F4403" t="s">
        <v>70</v>
      </c>
      <c r="G4403" t="s">
        <v>3160</v>
      </c>
      <c r="H4403">
        <v>0</v>
      </c>
      <c r="I4403" t="s">
        <v>107</v>
      </c>
      <c r="J4403" t="s">
        <v>27</v>
      </c>
      <c r="K4403">
        <v>1860</v>
      </c>
      <c r="L4403" t="s">
        <v>35</v>
      </c>
      <c r="M4403" s="1">
        <v>42374</v>
      </c>
      <c r="N4403" s="1">
        <v>42740</v>
      </c>
      <c r="O4403" t="s">
        <v>26</v>
      </c>
      <c r="P4403" s="1">
        <v>42636.45034722222</v>
      </c>
      <c r="Q4403" s="1">
        <v>42374</v>
      </c>
      <c r="R4403" s="5">
        <v>1</v>
      </c>
    </row>
    <row r="4404" spans="1:18" x14ac:dyDescent="0.25">
      <c r="A4404" t="s">
        <v>2595</v>
      </c>
      <c r="B4404" t="s">
        <v>2596</v>
      </c>
      <c r="C4404">
        <v>1133</v>
      </c>
      <c r="D4404" t="s">
        <v>3471</v>
      </c>
      <c r="E4404" t="s">
        <v>1069</v>
      </c>
      <c r="F4404" t="s">
        <v>1103</v>
      </c>
      <c r="G4404" t="s">
        <v>179</v>
      </c>
      <c r="H4404">
        <v>0</v>
      </c>
      <c r="I4404" t="s">
        <v>65</v>
      </c>
      <c r="J4404" t="s">
        <v>27</v>
      </c>
      <c r="K4404">
        <v>2550</v>
      </c>
      <c r="L4404" t="s">
        <v>35</v>
      </c>
      <c r="M4404" s="1">
        <v>42691</v>
      </c>
      <c r="N4404" s="1">
        <v>43056</v>
      </c>
      <c r="O4404" t="s">
        <v>88</v>
      </c>
      <c r="P4404" s="1">
        <v>42690.43445601852</v>
      </c>
      <c r="Q4404" s="1">
        <v>42691</v>
      </c>
      <c r="R4404" s="5">
        <v>1</v>
      </c>
    </row>
    <row r="4405" spans="1:18" x14ac:dyDescent="0.25">
      <c r="A4405" t="s">
        <v>2716</v>
      </c>
      <c r="B4405" t="s">
        <v>2717</v>
      </c>
      <c r="C4405">
        <v>2278</v>
      </c>
      <c r="D4405" t="s">
        <v>3472</v>
      </c>
      <c r="E4405" t="s">
        <v>1069</v>
      </c>
      <c r="F4405" t="s">
        <v>1103</v>
      </c>
      <c r="G4405" t="s">
        <v>179</v>
      </c>
      <c r="H4405">
        <v>0</v>
      </c>
      <c r="I4405" t="s">
        <v>65</v>
      </c>
      <c r="J4405" t="s">
        <v>27</v>
      </c>
      <c r="K4405">
        <v>507</v>
      </c>
      <c r="L4405" t="s">
        <v>101</v>
      </c>
      <c r="M4405" s="1">
        <v>42354</v>
      </c>
      <c r="N4405" s="1">
        <v>42720</v>
      </c>
      <c r="O4405" t="s">
        <v>26</v>
      </c>
      <c r="P4405" s="1">
        <v>42586.51185185185</v>
      </c>
      <c r="Q4405" s="1">
        <v>42354</v>
      </c>
      <c r="R4405" s="5">
        <v>1</v>
      </c>
    </row>
    <row r="4406" spans="1:18" x14ac:dyDescent="0.25">
      <c r="A4406" t="s">
        <v>2716</v>
      </c>
      <c r="B4406" t="s">
        <v>2717</v>
      </c>
      <c r="C4406">
        <v>2278</v>
      </c>
      <c r="D4406" t="s">
        <v>3472</v>
      </c>
      <c r="E4406" t="s">
        <v>1069</v>
      </c>
      <c r="F4406" t="s">
        <v>1103</v>
      </c>
      <c r="G4406" t="s">
        <v>179</v>
      </c>
      <c r="H4406">
        <v>0</v>
      </c>
      <c r="I4406" t="s">
        <v>65</v>
      </c>
      <c r="J4406" t="s">
        <v>27</v>
      </c>
      <c r="K4406">
        <v>2696</v>
      </c>
      <c r="L4406" t="s">
        <v>35</v>
      </c>
      <c r="M4406" s="1">
        <v>42703</v>
      </c>
      <c r="N4406" s="1">
        <v>43068</v>
      </c>
      <c r="O4406" t="s">
        <v>26</v>
      </c>
      <c r="P4406" s="1">
        <v>42709.679849537039</v>
      </c>
      <c r="Q4406" s="1">
        <v>42703</v>
      </c>
      <c r="R4406" s="5">
        <v>1</v>
      </c>
    </row>
    <row r="4407" spans="1:18" x14ac:dyDescent="0.25">
      <c r="A4407" t="s">
        <v>2716</v>
      </c>
      <c r="B4407" t="s">
        <v>2717</v>
      </c>
      <c r="C4407">
        <v>2278</v>
      </c>
      <c r="D4407" t="s">
        <v>3473</v>
      </c>
      <c r="E4407" t="s">
        <v>1069</v>
      </c>
      <c r="F4407" t="s">
        <v>178</v>
      </c>
      <c r="G4407" t="s">
        <v>179</v>
      </c>
      <c r="H4407">
        <v>0</v>
      </c>
      <c r="I4407" t="s">
        <v>65</v>
      </c>
      <c r="J4407" t="s">
        <v>27</v>
      </c>
      <c r="K4407">
        <v>508</v>
      </c>
      <c r="L4407" t="s">
        <v>25</v>
      </c>
      <c r="M4407" s="1">
        <v>42354</v>
      </c>
      <c r="N4407" s="1">
        <v>42720</v>
      </c>
      <c r="O4407" t="s">
        <v>26</v>
      </c>
      <c r="P4407" s="1">
        <v>42586.515196759261</v>
      </c>
      <c r="Q4407" s="1">
        <v>42354</v>
      </c>
      <c r="R4407" s="5">
        <v>1</v>
      </c>
    </row>
    <row r="4408" spans="1:18" x14ac:dyDescent="0.25">
      <c r="A4408" t="s">
        <v>2716</v>
      </c>
      <c r="B4408" t="s">
        <v>2717</v>
      </c>
      <c r="C4408">
        <v>2278</v>
      </c>
      <c r="D4408" t="s">
        <v>3474</v>
      </c>
      <c r="E4408" t="s">
        <v>1069</v>
      </c>
      <c r="F4408" t="s">
        <v>178</v>
      </c>
      <c r="G4408" t="s">
        <v>179</v>
      </c>
      <c r="H4408">
        <v>0</v>
      </c>
      <c r="I4408" t="s">
        <v>65</v>
      </c>
      <c r="J4408" t="s">
        <v>27</v>
      </c>
      <c r="K4408">
        <v>505</v>
      </c>
      <c r="L4408" t="s">
        <v>25</v>
      </c>
      <c r="M4408" s="1">
        <v>42355</v>
      </c>
      <c r="N4408" s="1">
        <v>42721</v>
      </c>
      <c r="O4408" t="s">
        <v>26</v>
      </c>
      <c r="P4408" s="1">
        <v>42586.502280092594</v>
      </c>
      <c r="Q4408" s="1">
        <v>42355</v>
      </c>
      <c r="R4408" s="5">
        <v>1</v>
      </c>
    </row>
    <row r="4409" spans="1:18" x14ac:dyDescent="0.25">
      <c r="A4409" t="s">
        <v>907</v>
      </c>
      <c r="B4409" t="s">
        <v>908</v>
      </c>
      <c r="C4409">
        <v>1194</v>
      </c>
      <c r="D4409" t="s">
        <v>3475</v>
      </c>
      <c r="E4409" t="s">
        <v>1069</v>
      </c>
      <c r="F4409" t="s">
        <v>70</v>
      </c>
      <c r="G4409" t="s">
        <v>1021</v>
      </c>
      <c r="H4409">
        <v>0</v>
      </c>
      <c r="I4409" t="s">
        <v>912</v>
      </c>
      <c r="J4409" t="s">
        <v>24</v>
      </c>
      <c r="K4409">
        <v>1260</v>
      </c>
      <c r="L4409" t="s">
        <v>25</v>
      </c>
      <c r="M4409" s="1">
        <v>42320</v>
      </c>
      <c r="N4409" s="1">
        <v>42686</v>
      </c>
      <c r="O4409" t="s">
        <v>26</v>
      </c>
      <c r="P4409" s="1">
        <v>42612.705324074072</v>
      </c>
      <c r="Q4409" s="1">
        <v>42320</v>
      </c>
      <c r="R4409" s="5">
        <v>1</v>
      </c>
    </row>
    <row r="4410" spans="1:18" x14ac:dyDescent="0.25">
      <c r="A4410" t="s">
        <v>907</v>
      </c>
      <c r="B4410" t="s">
        <v>908</v>
      </c>
      <c r="C4410">
        <v>1194</v>
      </c>
      <c r="D4410" t="s">
        <v>3475</v>
      </c>
      <c r="E4410" t="s">
        <v>1069</v>
      </c>
      <c r="F4410" t="s">
        <v>70</v>
      </c>
      <c r="G4410" t="s">
        <v>1021</v>
      </c>
      <c r="H4410">
        <v>0</v>
      </c>
      <c r="I4410" t="s">
        <v>912</v>
      </c>
      <c r="J4410" t="s">
        <v>24</v>
      </c>
      <c r="K4410">
        <v>2552</v>
      </c>
      <c r="L4410" t="s">
        <v>101</v>
      </c>
      <c r="M4410" s="1">
        <v>42663</v>
      </c>
      <c r="N4410" s="1">
        <v>43028</v>
      </c>
      <c r="O4410" t="s">
        <v>99</v>
      </c>
      <c r="P4410" s="1">
        <v>42690.62871527778</v>
      </c>
      <c r="Q4410" s="1">
        <v>42663</v>
      </c>
      <c r="R4410" s="5">
        <v>1</v>
      </c>
    </row>
    <row r="4411" spans="1:18" x14ac:dyDescent="0.25">
      <c r="A4411" t="s">
        <v>907</v>
      </c>
      <c r="B4411" t="s">
        <v>908</v>
      </c>
      <c r="C4411">
        <v>1194</v>
      </c>
      <c r="D4411" t="s">
        <v>3475</v>
      </c>
      <c r="E4411" t="s">
        <v>1069</v>
      </c>
      <c r="F4411" t="s">
        <v>70</v>
      </c>
      <c r="G4411" t="s">
        <v>1021</v>
      </c>
      <c r="H4411">
        <v>0</v>
      </c>
      <c r="I4411" t="s">
        <v>912</v>
      </c>
      <c r="J4411" t="s">
        <v>24</v>
      </c>
      <c r="K4411">
        <v>2784</v>
      </c>
      <c r="L4411" t="s">
        <v>35</v>
      </c>
      <c r="M4411" s="1">
        <v>42684</v>
      </c>
      <c r="N4411" s="1">
        <v>43049</v>
      </c>
      <c r="O4411" t="s">
        <v>26</v>
      </c>
      <c r="P4411" s="1">
        <v>42724.382476851853</v>
      </c>
      <c r="Q4411" s="1">
        <v>42684</v>
      </c>
      <c r="R4411" s="5">
        <v>1</v>
      </c>
    </row>
    <row r="4412" spans="1:18" x14ac:dyDescent="0.25">
      <c r="A4412" t="s">
        <v>3476</v>
      </c>
      <c r="B4412" t="s">
        <v>3477</v>
      </c>
      <c r="C4412">
        <v>2722</v>
      </c>
      <c r="D4412" t="s">
        <v>3478</v>
      </c>
      <c r="E4412" t="s">
        <v>221</v>
      </c>
      <c r="F4412" t="s">
        <v>2576</v>
      </c>
      <c r="G4412" t="s">
        <v>3412</v>
      </c>
      <c r="H4412">
        <v>0</v>
      </c>
      <c r="I4412" t="s">
        <v>328</v>
      </c>
      <c r="J4412" t="s">
        <v>24</v>
      </c>
      <c r="K4412">
        <v>1969</v>
      </c>
      <c r="L4412" t="s">
        <v>35</v>
      </c>
      <c r="M4412" s="1">
        <v>42464</v>
      </c>
      <c r="N4412" s="1">
        <v>42829</v>
      </c>
      <c r="O4412" t="s">
        <v>26</v>
      </c>
      <c r="P4412" s="1">
        <v>42639.665717592594</v>
      </c>
      <c r="Q4412" s="1">
        <v>42464</v>
      </c>
      <c r="R4412" s="5">
        <v>1</v>
      </c>
    </row>
    <row r="4413" spans="1:18" x14ac:dyDescent="0.25">
      <c r="A4413" t="s">
        <v>3476</v>
      </c>
      <c r="B4413" t="s">
        <v>3477</v>
      </c>
      <c r="C4413">
        <v>2722</v>
      </c>
      <c r="D4413" t="s">
        <v>3478</v>
      </c>
      <c r="E4413" t="s">
        <v>221</v>
      </c>
      <c r="F4413" t="s">
        <v>2576</v>
      </c>
      <c r="G4413" t="s">
        <v>3412</v>
      </c>
      <c r="H4413">
        <v>0</v>
      </c>
      <c r="I4413" t="s">
        <v>328</v>
      </c>
      <c r="J4413" t="s">
        <v>27</v>
      </c>
      <c r="K4413">
        <v>1969</v>
      </c>
      <c r="L4413" t="s">
        <v>35</v>
      </c>
      <c r="M4413" s="1">
        <v>42464</v>
      </c>
      <c r="N4413" s="1">
        <v>42829</v>
      </c>
      <c r="O4413" t="s">
        <v>26</v>
      </c>
      <c r="P4413" s="1">
        <v>42639.665717592594</v>
      </c>
      <c r="Q4413" s="1">
        <v>42464</v>
      </c>
      <c r="R4413" s="5">
        <v>1</v>
      </c>
    </row>
    <row r="4414" spans="1:18" x14ac:dyDescent="0.25">
      <c r="A4414" t="s">
        <v>2609</v>
      </c>
      <c r="B4414" t="s">
        <v>2610</v>
      </c>
      <c r="C4414">
        <v>1551</v>
      </c>
      <c r="D4414" t="s">
        <v>3479</v>
      </c>
      <c r="E4414" t="s">
        <v>1069</v>
      </c>
      <c r="F4414" t="s">
        <v>976</v>
      </c>
      <c r="G4414" t="s">
        <v>3219</v>
      </c>
      <c r="H4414">
        <v>0</v>
      </c>
      <c r="I4414" t="s">
        <v>107</v>
      </c>
      <c r="J4414" t="s">
        <v>24</v>
      </c>
      <c r="K4414">
        <v>1590</v>
      </c>
      <c r="L4414" t="s">
        <v>25</v>
      </c>
      <c r="M4414" s="1">
        <v>42317</v>
      </c>
      <c r="N4414" s="1">
        <v>42683</v>
      </c>
      <c r="O4414" t="s">
        <v>26</v>
      </c>
      <c r="P4414" s="1">
        <v>42627.479687500003</v>
      </c>
      <c r="Q4414" s="1">
        <v>42317</v>
      </c>
      <c r="R4414" s="5">
        <v>1</v>
      </c>
    </row>
    <row r="4415" spans="1:18" x14ac:dyDescent="0.25">
      <c r="A4415" t="s">
        <v>2609</v>
      </c>
      <c r="B4415" t="s">
        <v>2610</v>
      </c>
      <c r="C4415">
        <v>1551</v>
      </c>
      <c r="D4415" t="s">
        <v>3479</v>
      </c>
      <c r="E4415" t="s">
        <v>1069</v>
      </c>
      <c r="F4415" t="s">
        <v>976</v>
      </c>
      <c r="G4415" t="s">
        <v>3219</v>
      </c>
      <c r="H4415">
        <v>0</v>
      </c>
      <c r="I4415" t="s">
        <v>107</v>
      </c>
      <c r="J4415" t="s">
        <v>27</v>
      </c>
      <c r="K4415">
        <v>1590</v>
      </c>
      <c r="L4415" t="s">
        <v>25</v>
      </c>
      <c r="M4415" s="1">
        <v>42317</v>
      </c>
      <c r="N4415" s="1">
        <v>42683</v>
      </c>
      <c r="O4415" t="s">
        <v>26</v>
      </c>
      <c r="P4415" s="1">
        <v>42627.479687500003</v>
      </c>
      <c r="Q4415" s="1">
        <v>42317</v>
      </c>
      <c r="R4415" s="5">
        <v>1</v>
      </c>
    </row>
    <row r="4416" spans="1:18" x14ac:dyDescent="0.25">
      <c r="A4416" t="s">
        <v>2609</v>
      </c>
      <c r="B4416" t="s">
        <v>2610</v>
      </c>
      <c r="C4416">
        <v>1551</v>
      </c>
      <c r="D4416" t="s">
        <v>3479</v>
      </c>
      <c r="E4416" t="s">
        <v>1069</v>
      </c>
      <c r="F4416" t="s">
        <v>976</v>
      </c>
      <c r="G4416" t="s">
        <v>3219</v>
      </c>
      <c r="H4416">
        <v>0</v>
      </c>
      <c r="I4416" t="s">
        <v>107</v>
      </c>
      <c r="J4416" t="s">
        <v>24</v>
      </c>
      <c r="K4416">
        <v>2664</v>
      </c>
      <c r="L4416" t="s">
        <v>35</v>
      </c>
      <c r="M4416" s="1">
        <v>42685</v>
      </c>
      <c r="N4416" s="1">
        <v>43050</v>
      </c>
      <c r="O4416" t="s">
        <v>26</v>
      </c>
      <c r="P4416" s="1">
        <v>42705.531400462962</v>
      </c>
      <c r="Q4416" s="1">
        <v>42685</v>
      </c>
      <c r="R4416" s="5">
        <v>1</v>
      </c>
    </row>
    <row r="4417" spans="1:18" x14ac:dyDescent="0.25">
      <c r="A4417" t="s">
        <v>2609</v>
      </c>
      <c r="B4417" t="s">
        <v>2610</v>
      </c>
      <c r="C4417">
        <v>1551</v>
      </c>
      <c r="D4417" t="s">
        <v>3479</v>
      </c>
      <c r="E4417" t="s">
        <v>1069</v>
      </c>
      <c r="F4417" t="s">
        <v>976</v>
      </c>
      <c r="G4417" t="s">
        <v>3219</v>
      </c>
      <c r="H4417">
        <v>0</v>
      </c>
      <c r="I4417" t="s">
        <v>107</v>
      </c>
      <c r="J4417" t="s">
        <v>27</v>
      </c>
      <c r="K4417">
        <v>2664</v>
      </c>
      <c r="L4417" t="s">
        <v>35</v>
      </c>
      <c r="M4417" s="1">
        <v>42685</v>
      </c>
      <c r="N4417" s="1">
        <v>43050</v>
      </c>
      <c r="O4417" t="s">
        <v>26</v>
      </c>
      <c r="P4417" s="1">
        <v>42705.531400462962</v>
      </c>
      <c r="Q4417" s="1">
        <v>42685</v>
      </c>
      <c r="R4417" s="5">
        <v>1</v>
      </c>
    </row>
    <row r="4418" spans="1:18" x14ac:dyDescent="0.25">
      <c r="A4418" t="s">
        <v>188</v>
      </c>
      <c r="B4418" t="s">
        <v>189</v>
      </c>
      <c r="C4418">
        <v>1616</v>
      </c>
      <c r="D4418" t="s">
        <v>3481</v>
      </c>
      <c r="E4418" t="s">
        <v>221</v>
      </c>
      <c r="F4418" t="s">
        <v>154</v>
      </c>
      <c r="G4418" t="s">
        <v>240</v>
      </c>
      <c r="H4418">
        <v>0</v>
      </c>
      <c r="I4418" t="s">
        <v>94</v>
      </c>
      <c r="J4418" t="s">
        <v>24</v>
      </c>
      <c r="K4418">
        <v>1131</v>
      </c>
      <c r="L4418" t="s">
        <v>25</v>
      </c>
      <c r="M4418" s="1">
        <v>42271</v>
      </c>
      <c r="N4418" s="1">
        <v>42637</v>
      </c>
      <c r="O4418" t="s">
        <v>26</v>
      </c>
      <c r="P4418" s="1">
        <v>42606.604039351849</v>
      </c>
      <c r="Q4418" s="1">
        <v>42271</v>
      </c>
      <c r="R4418" s="5">
        <v>1</v>
      </c>
    </row>
    <row r="4419" spans="1:18" x14ac:dyDescent="0.25">
      <c r="A4419" t="s">
        <v>188</v>
      </c>
      <c r="B4419" t="s">
        <v>189</v>
      </c>
      <c r="C4419">
        <v>1616</v>
      </c>
      <c r="D4419" t="s">
        <v>3481</v>
      </c>
      <c r="E4419" t="s">
        <v>221</v>
      </c>
      <c r="F4419" t="s">
        <v>154</v>
      </c>
      <c r="G4419" t="s">
        <v>240</v>
      </c>
      <c r="H4419">
        <v>0</v>
      </c>
      <c r="I4419" t="s">
        <v>94</v>
      </c>
      <c r="J4419" t="s">
        <v>27</v>
      </c>
      <c r="K4419">
        <v>1131</v>
      </c>
      <c r="L4419" t="s">
        <v>25</v>
      </c>
      <c r="M4419" s="1">
        <v>42271</v>
      </c>
      <c r="N4419" s="1">
        <v>42637</v>
      </c>
      <c r="O4419" t="s">
        <v>26</v>
      </c>
      <c r="P4419" s="1">
        <v>42606.604039351849</v>
      </c>
      <c r="Q4419" s="1">
        <v>42271</v>
      </c>
      <c r="R4419" s="5">
        <v>1</v>
      </c>
    </row>
    <row r="4420" spans="1:18" x14ac:dyDescent="0.25">
      <c r="A4420" t="s">
        <v>188</v>
      </c>
      <c r="B4420" t="s">
        <v>189</v>
      </c>
      <c r="C4420">
        <v>1616</v>
      </c>
      <c r="D4420" t="s">
        <v>3481</v>
      </c>
      <c r="E4420" t="s">
        <v>221</v>
      </c>
      <c r="F4420" t="s">
        <v>154</v>
      </c>
      <c r="G4420" t="s">
        <v>240</v>
      </c>
      <c r="H4420">
        <v>0</v>
      </c>
      <c r="I4420" t="s">
        <v>94</v>
      </c>
      <c r="J4420" t="s">
        <v>24</v>
      </c>
      <c r="K4420">
        <v>2071</v>
      </c>
      <c r="L4420" t="s">
        <v>35</v>
      </c>
      <c r="M4420" s="1">
        <v>42635</v>
      </c>
      <c r="N4420" s="1">
        <v>43000</v>
      </c>
      <c r="O4420" t="s">
        <v>26</v>
      </c>
      <c r="P4420" s="1">
        <v>42640.689664351848</v>
      </c>
      <c r="Q4420" s="1">
        <v>42635</v>
      </c>
      <c r="R4420" s="5">
        <v>1</v>
      </c>
    </row>
    <row r="4421" spans="1:18" x14ac:dyDescent="0.25">
      <c r="A4421" t="s">
        <v>188</v>
      </c>
      <c r="B4421" t="s">
        <v>189</v>
      </c>
      <c r="C4421">
        <v>1616</v>
      </c>
      <c r="D4421" t="s">
        <v>3481</v>
      </c>
      <c r="E4421" t="s">
        <v>221</v>
      </c>
      <c r="F4421" t="s">
        <v>154</v>
      </c>
      <c r="G4421" t="s">
        <v>240</v>
      </c>
      <c r="H4421">
        <v>0</v>
      </c>
      <c r="I4421" t="s">
        <v>94</v>
      </c>
      <c r="J4421" t="s">
        <v>27</v>
      </c>
      <c r="K4421">
        <v>2071</v>
      </c>
      <c r="L4421" t="s">
        <v>35</v>
      </c>
      <c r="M4421" s="1">
        <v>42635</v>
      </c>
      <c r="N4421" s="1">
        <v>43000</v>
      </c>
      <c r="O4421" t="s">
        <v>26</v>
      </c>
      <c r="P4421" s="1">
        <v>42640.689664351848</v>
      </c>
      <c r="Q4421" s="1">
        <v>42635</v>
      </c>
      <c r="R4421" s="5">
        <v>1</v>
      </c>
    </row>
    <row r="4422" spans="1:18" x14ac:dyDescent="0.25">
      <c r="A4422" t="s">
        <v>3483</v>
      </c>
      <c r="B4422" t="s">
        <v>3484</v>
      </c>
      <c r="C4422">
        <v>2600</v>
      </c>
      <c r="D4422" t="s">
        <v>3485</v>
      </c>
      <c r="E4422" t="s">
        <v>221</v>
      </c>
      <c r="F4422" t="s">
        <v>209</v>
      </c>
      <c r="G4422" t="s">
        <v>1025</v>
      </c>
      <c r="H4422">
        <v>0</v>
      </c>
      <c r="I4422" t="s">
        <v>353</v>
      </c>
      <c r="J4422" t="s">
        <v>254</v>
      </c>
      <c r="K4422">
        <v>2677</v>
      </c>
      <c r="L4422" t="s">
        <v>35</v>
      </c>
      <c r="M4422" s="1">
        <v>42599</v>
      </c>
      <c r="N4422" s="1">
        <v>42964</v>
      </c>
      <c r="O4422" t="s">
        <v>88</v>
      </c>
      <c r="P4422" s="1">
        <v>42706.411550925928</v>
      </c>
      <c r="Q4422" s="1">
        <v>42599</v>
      </c>
      <c r="R4422" s="5">
        <v>1</v>
      </c>
    </row>
    <row r="4423" spans="1:18" x14ac:dyDescent="0.25">
      <c r="A4423" t="s">
        <v>3190</v>
      </c>
      <c r="B4423" t="s">
        <v>3191</v>
      </c>
      <c r="C4423">
        <v>1741</v>
      </c>
      <c r="D4423" t="s">
        <v>3486</v>
      </c>
      <c r="E4423" t="s">
        <v>221</v>
      </c>
      <c r="F4423" t="s">
        <v>976</v>
      </c>
      <c r="G4423" t="s">
        <v>1689</v>
      </c>
      <c r="H4423">
        <v>1</v>
      </c>
      <c r="I4423" t="s">
        <v>107</v>
      </c>
      <c r="J4423" t="s">
        <v>36</v>
      </c>
      <c r="K4423">
        <v>2267</v>
      </c>
      <c r="L4423" t="s">
        <v>35</v>
      </c>
      <c r="M4423" s="1">
        <v>42647</v>
      </c>
      <c r="N4423" s="1">
        <v>42829</v>
      </c>
      <c r="O4423" t="s">
        <v>88</v>
      </c>
      <c r="P4423" s="1">
        <v>42647.427060185182</v>
      </c>
      <c r="Q4423" s="1">
        <v>42647</v>
      </c>
      <c r="R4423" s="5">
        <v>1</v>
      </c>
    </row>
    <row r="4424" spans="1:18" x14ac:dyDescent="0.25">
      <c r="A4424" t="s">
        <v>3487</v>
      </c>
      <c r="B4424" t="s">
        <v>3488</v>
      </c>
      <c r="C4424">
        <v>2138</v>
      </c>
      <c r="D4424" t="s">
        <v>3489</v>
      </c>
      <c r="E4424" t="s">
        <v>1069</v>
      </c>
      <c r="F4424" t="s">
        <v>70</v>
      </c>
      <c r="G4424" t="s">
        <v>3490</v>
      </c>
      <c r="H4424">
        <v>1</v>
      </c>
      <c r="I4424" t="s">
        <v>3491</v>
      </c>
      <c r="J4424" t="s">
        <v>24</v>
      </c>
      <c r="K4424">
        <v>825</v>
      </c>
      <c r="L4424" t="s">
        <v>25</v>
      </c>
      <c r="M4424" s="1">
        <v>42524</v>
      </c>
      <c r="N4424" s="1">
        <v>42707</v>
      </c>
      <c r="O4424" t="s">
        <v>26</v>
      </c>
      <c r="P4424" s="1">
        <v>42594.505254629628</v>
      </c>
      <c r="Q4424" s="1">
        <v>42524</v>
      </c>
      <c r="R4424" s="5">
        <v>1</v>
      </c>
    </row>
    <row r="4425" spans="1:18" x14ac:dyDescent="0.25">
      <c r="A4425" t="s">
        <v>3487</v>
      </c>
      <c r="B4425" t="s">
        <v>3488</v>
      </c>
      <c r="C4425">
        <v>2138</v>
      </c>
      <c r="D4425" t="s">
        <v>3489</v>
      </c>
      <c r="E4425" t="s">
        <v>1069</v>
      </c>
      <c r="F4425" t="s">
        <v>70</v>
      </c>
      <c r="G4425" t="s">
        <v>3490</v>
      </c>
      <c r="H4425">
        <v>1</v>
      </c>
      <c r="I4425" t="s">
        <v>3491</v>
      </c>
      <c r="J4425" t="s">
        <v>27</v>
      </c>
      <c r="K4425">
        <v>825</v>
      </c>
      <c r="L4425" t="s">
        <v>25</v>
      </c>
      <c r="M4425" s="1">
        <v>42524</v>
      </c>
      <c r="N4425" s="1">
        <v>42707</v>
      </c>
      <c r="O4425" t="s">
        <v>26</v>
      </c>
      <c r="P4425" s="1">
        <v>42594.505254629628</v>
      </c>
      <c r="Q4425" s="1">
        <v>42524</v>
      </c>
      <c r="R4425" s="5">
        <v>1</v>
      </c>
    </row>
    <row r="4426" spans="1:18" x14ac:dyDescent="0.25">
      <c r="A4426" t="s">
        <v>3487</v>
      </c>
      <c r="B4426" t="s">
        <v>3488</v>
      </c>
      <c r="C4426">
        <v>2138</v>
      </c>
      <c r="D4426" t="s">
        <v>3489</v>
      </c>
      <c r="E4426" t="s">
        <v>1069</v>
      </c>
      <c r="F4426" t="s">
        <v>70</v>
      </c>
      <c r="G4426" t="s">
        <v>3490</v>
      </c>
      <c r="H4426">
        <v>1</v>
      </c>
      <c r="I4426" t="s">
        <v>3491</v>
      </c>
      <c r="J4426" t="s">
        <v>36</v>
      </c>
      <c r="K4426">
        <v>825</v>
      </c>
      <c r="L4426" t="s">
        <v>25</v>
      </c>
      <c r="M4426" s="1">
        <v>42524</v>
      </c>
      <c r="N4426" s="1">
        <v>42707</v>
      </c>
      <c r="O4426" t="s">
        <v>26</v>
      </c>
      <c r="P4426" s="1">
        <v>42594.505254629628</v>
      </c>
      <c r="Q4426" s="1">
        <v>42524</v>
      </c>
      <c r="R4426" s="5">
        <v>1</v>
      </c>
    </row>
    <row r="4427" spans="1:18" x14ac:dyDescent="0.25">
      <c r="A4427" t="s">
        <v>3487</v>
      </c>
      <c r="B4427" t="s">
        <v>3488</v>
      </c>
      <c r="C4427">
        <v>2138</v>
      </c>
      <c r="D4427" t="s">
        <v>3489</v>
      </c>
      <c r="E4427" t="s">
        <v>1069</v>
      </c>
      <c r="F4427" t="s">
        <v>70</v>
      </c>
      <c r="G4427" t="s">
        <v>3490</v>
      </c>
      <c r="H4427">
        <v>1</v>
      </c>
      <c r="I4427" t="s">
        <v>3491</v>
      </c>
      <c r="J4427" t="s">
        <v>36</v>
      </c>
      <c r="K4427">
        <v>2736</v>
      </c>
      <c r="L4427" t="s">
        <v>35</v>
      </c>
      <c r="M4427" s="1">
        <v>42703</v>
      </c>
      <c r="N4427" s="1">
        <v>42884</v>
      </c>
      <c r="O4427" t="s">
        <v>26</v>
      </c>
      <c r="P4427" s="1">
        <v>42713.477905092594</v>
      </c>
      <c r="Q4427" s="1">
        <v>42703</v>
      </c>
      <c r="R4427" s="5">
        <v>1</v>
      </c>
    </row>
    <row r="4428" spans="1:18" x14ac:dyDescent="0.25">
      <c r="A4428" t="s">
        <v>3487</v>
      </c>
      <c r="B4428" t="s">
        <v>3488</v>
      </c>
      <c r="C4428">
        <v>2138</v>
      </c>
      <c r="D4428" t="s">
        <v>3489</v>
      </c>
      <c r="E4428" t="s">
        <v>1069</v>
      </c>
      <c r="F4428" t="s">
        <v>70</v>
      </c>
      <c r="G4428" t="s">
        <v>3490</v>
      </c>
      <c r="H4428">
        <v>1</v>
      </c>
      <c r="I4428" t="s">
        <v>3491</v>
      </c>
      <c r="J4428" t="s">
        <v>24</v>
      </c>
      <c r="K4428">
        <v>2736</v>
      </c>
      <c r="L4428" t="s">
        <v>35</v>
      </c>
      <c r="M4428" s="1">
        <v>42703</v>
      </c>
      <c r="N4428" s="1">
        <v>42884</v>
      </c>
      <c r="O4428" t="s">
        <v>26</v>
      </c>
      <c r="P4428" s="1">
        <v>42713.477905092594</v>
      </c>
      <c r="Q4428" s="1">
        <v>42703</v>
      </c>
      <c r="R4428" s="5">
        <v>1</v>
      </c>
    </row>
    <row r="4429" spans="1:18" x14ac:dyDescent="0.25">
      <c r="A4429" t="s">
        <v>3487</v>
      </c>
      <c r="B4429" t="s">
        <v>3488</v>
      </c>
      <c r="C4429">
        <v>2138</v>
      </c>
      <c r="D4429" t="s">
        <v>3489</v>
      </c>
      <c r="E4429" t="s">
        <v>1069</v>
      </c>
      <c r="F4429" t="s">
        <v>70</v>
      </c>
      <c r="G4429" t="s">
        <v>3490</v>
      </c>
      <c r="H4429">
        <v>1</v>
      </c>
      <c r="I4429" t="s">
        <v>3491</v>
      </c>
      <c r="J4429" t="s">
        <v>27</v>
      </c>
      <c r="K4429">
        <v>2736</v>
      </c>
      <c r="L4429" t="s">
        <v>35</v>
      </c>
      <c r="M4429" s="1">
        <v>42703</v>
      </c>
      <c r="N4429" s="1">
        <v>42884</v>
      </c>
      <c r="O4429" t="s">
        <v>26</v>
      </c>
      <c r="P4429" s="1">
        <v>42713.477905092594</v>
      </c>
      <c r="Q4429" s="1">
        <v>42703</v>
      </c>
      <c r="R4429" s="5">
        <v>1</v>
      </c>
    </row>
    <row r="4430" spans="1:18" x14ac:dyDescent="0.25">
      <c r="A4430" t="s">
        <v>28</v>
      </c>
      <c r="B4430" t="s">
        <v>29</v>
      </c>
      <c r="C4430">
        <v>1862</v>
      </c>
      <c r="D4430" t="s">
        <v>3492</v>
      </c>
      <c r="E4430" t="s">
        <v>221</v>
      </c>
      <c r="F4430" t="s">
        <v>52</v>
      </c>
      <c r="G4430" t="s">
        <v>1771</v>
      </c>
      <c r="H4430">
        <v>1</v>
      </c>
      <c r="I4430" t="s">
        <v>1240</v>
      </c>
      <c r="J4430" t="s">
        <v>36</v>
      </c>
      <c r="K4430">
        <v>1183</v>
      </c>
      <c r="L4430" t="s">
        <v>101</v>
      </c>
      <c r="M4430" t="s">
        <v>99</v>
      </c>
      <c r="N4430" t="s">
        <v>99</v>
      </c>
      <c r="O4430" t="s">
        <v>99</v>
      </c>
      <c r="P4430" s="1">
        <v>42608.367164351854</v>
      </c>
      <c r="Q4430" t="s">
        <v>99</v>
      </c>
      <c r="R4430" s="5">
        <v>1</v>
      </c>
    </row>
    <row r="4431" spans="1:18" x14ac:dyDescent="0.25">
      <c r="A4431" t="s">
        <v>28</v>
      </c>
      <c r="B4431" t="s">
        <v>29</v>
      </c>
      <c r="C4431">
        <v>1862</v>
      </c>
      <c r="D4431" t="s">
        <v>3492</v>
      </c>
      <c r="E4431" t="s">
        <v>221</v>
      </c>
      <c r="F4431" t="s">
        <v>52</v>
      </c>
      <c r="G4431" t="s">
        <v>1771</v>
      </c>
      <c r="H4431">
        <v>1</v>
      </c>
      <c r="I4431" t="s">
        <v>1240</v>
      </c>
      <c r="J4431" t="s">
        <v>24</v>
      </c>
      <c r="K4431">
        <v>1183</v>
      </c>
      <c r="L4431" t="s">
        <v>101</v>
      </c>
      <c r="M4431" t="s">
        <v>99</v>
      </c>
      <c r="N4431" t="s">
        <v>99</v>
      </c>
      <c r="O4431" t="s">
        <v>99</v>
      </c>
      <c r="P4431" s="1">
        <v>42608.367164351854</v>
      </c>
      <c r="Q4431" t="s">
        <v>99</v>
      </c>
      <c r="R4431" s="5">
        <v>1</v>
      </c>
    </row>
    <row r="4432" spans="1:18" x14ac:dyDescent="0.25">
      <c r="A4432" t="s">
        <v>28</v>
      </c>
      <c r="B4432" t="s">
        <v>29</v>
      </c>
      <c r="C4432">
        <v>1862</v>
      </c>
      <c r="D4432" t="s">
        <v>3492</v>
      </c>
      <c r="E4432" t="s">
        <v>221</v>
      </c>
      <c r="F4432" t="s">
        <v>52</v>
      </c>
      <c r="G4432" t="s">
        <v>1771</v>
      </c>
      <c r="H4432">
        <v>1</v>
      </c>
      <c r="I4432" t="s">
        <v>1240</v>
      </c>
      <c r="J4432" t="s">
        <v>27</v>
      </c>
      <c r="K4432">
        <v>1183</v>
      </c>
      <c r="L4432" t="s">
        <v>101</v>
      </c>
      <c r="M4432" t="s">
        <v>99</v>
      </c>
      <c r="N4432" t="s">
        <v>99</v>
      </c>
      <c r="O4432" t="s">
        <v>99</v>
      </c>
      <c r="P4432" s="1">
        <v>42608.367164351854</v>
      </c>
      <c r="Q4432" t="s">
        <v>99</v>
      </c>
      <c r="R4432" s="5">
        <v>1</v>
      </c>
    </row>
    <row r="4433" spans="1:18" x14ac:dyDescent="0.25">
      <c r="A4433" t="s">
        <v>28</v>
      </c>
      <c r="B4433" t="s">
        <v>29</v>
      </c>
      <c r="C4433">
        <v>1862</v>
      </c>
      <c r="D4433" t="s">
        <v>3492</v>
      </c>
      <c r="E4433" t="s">
        <v>221</v>
      </c>
      <c r="F4433" t="s">
        <v>52</v>
      </c>
      <c r="G4433" t="s">
        <v>1771</v>
      </c>
      <c r="H4433">
        <v>1</v>
      </c>
      <c r="I4433" t="s">
        <v>1240</v>
      </c>
      <c r="J4433" t="s">
        <v>36</v>
      </c>
      <c r="K4433">
        <v>1285</v>
      </c>
      <c r="L4433" t="s">
        <v>101</v>
      </c>
      <c r="M4433" s="1">
        <v>42608</v>
      </c>
      <c r="N4433" s="1">
        <v>42973</v>
      </c>
      <c r="O4433" t="s">
        <v>26</v>
      </c>
      <c r="P4433" s="1">
        <v>42613.565196759257</v>
      </c>
      <c r="Q4433" s="1">
        <v>42608</v>
      </c>
      <c r="R4433" s="5">
        <v>1</v>
      </c>
    </row>
    <row r="4434" spans="1:18" x14ac:dyDescent="0.25">
      <c r="A4434" t="s">
        <v>28</v>
      </c>
      <c r="B4434" t="s">
        <v>29</v>
      </c>
      <c r="C4434">
        <v>1862</v>
      </c>
      <c r="D4434" t="s">
        <v>3492</v>
      </c>
      <c r="E4434" t="s">
        <v>221</v>
      </c>
      <c r="F4434" t="s">
        <v>52</v>
      </c>
      <c r="G4434" t="s">
        <v>1771</v>
      </c>
      <c r="H4434">
        <v>1</v>
      </c>
      <c r="I4434" t="s">
        <v>1240</v>
      </c>
      <c r="J4434" t="s">
        <v>24</v>
      </c>
      <c r="K4434">
        <v>1285</v>
      </c>
      <c r="L4434" t="s">
        <v>101</v>
      </c>
      <c r="M4434" s="1">
        <v>42608</v>
      </c>
      <c r="N4434" s="1">
        <v>42973</v>
      </c>
      <c r="O4434" t="s">
        <v>26</v>
      </c>
      <c r="P4434" s="1">
        <v>42613.565196759257</v>
      </c>
      <c r="Q4434" s="1">
        <v>42608</v>
      </c>
      <c r="R4434" s="5">
        <v>1</v>
      </c>
    </row>
    <row r="4435" spans="1:18" x14ac:dyDescent="0.25">
      <c r="A4435" t="s">
        <v>28</v>
      </c>
      <c r="B4435" t="s">
        <v>29</v>
      </c>
      <c r="C4435">
        <v>1862</v>
      </c>
      <c r="D4435" t="s">
        <v>3492</v>
      </c>
      <c r="E4435" t="s">
        <v>221</v>
      </c>
      <c r="F4435" t="s">
        <v>52</v>
      </c>
      <c r="G4435" t="s">
        <v>1771</v>
      </c>
      <c r="H4435">
        <v>1</v>
      </c>
      <c r="I4435" t="s">
        <v>1240</v>
      </c>
      <c r="J4435" t="s">
        <v>27</v>
      </c>
      <c r="K4435">
        <v>1285</v>
      </c>
      <c r="L4435" t="s">
        <v>101</v>
      </c>
      <c r="M4435" s="1">
        <v>42608</v>
      </c>
      <c r="N4435" s="1">
        <v>42973</v>
      </c>
      <c r="O4435" t="s">
        <v>26</v>
      </c>
      <c r="P4435" s="1">
        <v>42613.565196759257</v>
      </c>
      <c r="Q4435" s="1">
        <v>42608</v>
      </c>
      <c r="R4435" s="5">
        <v>1</v>
      </c>
    </row>
    <row r="4436" spans="1:18" x14ac:dyDescent="0.25">
      <c r="A4436" t="s">
        <v>28</v>
      </c>
      <c r="B4436" t="s">
        <v>29</v>
      </c>
      <c r="C4436">
        <v>1862</v>
      </c>
      <c r="D4436" t="s">
        <v>3492</v>
      </c>
      <c r="E4436" t="s">
        <v>221</v>
      </c>
      <c r="F4436" t="s">
        <v>52</v>
      </c>
      <c r="G4436" t="s">
        <v>1771</v>
      </c>
      <c r="H4436">
        <v>1</v>
      </c>
      <c r="I4436" t="s">
        <v>1240</v>
      </c>
      <c r="J4436" t="s">
        <v>27</v>
      </c>
      <c r="K4436">
        <v>2272</v>
      </c>
      <c r="L4436" t="s">
        <v>35</v>
      </c>
      <c r="M4436" s="1">
        <v>42608</v>
      </c>
      <c r="N4436" s="1">
        <v>42792</v>
      </c>
      <c r="O4436" t="s">
        <v>26</v>
      </c>
      <c r="P4436" s="1">
        <v>42647.637986111113</v>
      </c>
      <c r="Q4436" s="1">
        <v>42608</v>
      </c>
      <c r="R4436" s="5">
        <v>1</v>
      </c>
    </row>
    <row r="4437" spans="1:18" x14ac:dyDescent="0.25">
      <c r="A4437" t="s">
        <v>28</v>
      </c>
      <c r="B4437" t="s">
        <v>29</v>
      </c>
      <c r="C4437">
        <v>1862</v>
      </c>
      <c r="D4437" t="s">
        <v>3492</v>
      </c>
      <c r="E4437" t="s">
        <v>221</v>
      </c>
      <c r="F4437" t="s">
        <v>52</v>
      </c>
      <c r="G4437" t="s">
        <v>1771</v>
      </c>
      <c r="H4437">
        <v>1</v>
      </c>
      <c r="I4437" t="s">
        <v>1240</v>
      </c>
      <c r="J4437" t="s">
        <v>36</v>
      </c>
      <c r="K4437">
        <v>2272</v>
      </c>
      <c r="L4437" t="s">
        <v>35</v>
      </c>
      <c r="M4437" s="1">
        <v>42608</v>
      </c>
      <c r="N4437" s="1">
        <v>42792</v>
      </c>
      <c r="O4437" t="s">
        <v>26</v>
      </c>
      <c r="P4437" s="1">
        <v>42647.637986111113</v>
      </c>
      <c r="Q4437" s="1">
        <v>42608</v>
      </c>
      <c r="R4437" s="5">
        <v>1</v>
      </c>
    </row>
    <row r="4438" spans="1:18" x14ac:dyDescent="0.25">
      <c r="A4438" t="s">
        <v>28</v>
      </c>
      <c r="B4438" t="s">
        <v>29</v>
      </c>
      <c r="C4438">
        <v>1862</v>
      </c>
      <c r="D4438" t="s">
        <v>3492</v>
      </c>
      <c r="E4438" t="s">
        <v>221</v>
      </c>
      <c r="F4438" t="s">
        <v>52</v>
      </c>
      <c r="G4438" t="s">
        <v>1771</v>
      </c>
      <c r="H4438">
        <v>1</v>
      </c>
      <c r="I4438" t="s">
        <v>1240</v>
      </c>
      <c r="J4438" t="s">
        <v>24</v>
      </c>
      <c r="K4438">
        <v>2272</v>
      </c>
      <c r="L4438" t="s">
        <v>35</v>
      </c>
      <c r="M4438" s="1">
        <v>42608</v>
      </c>
      <c r="N4438" s="1">
        <v>42792</v>
      </c>
      <c r="O4438" t="s">
        <v>26</v>
      </c>
      <c r="P4438" s="1">
        <v>42647.637986111113</v>
      </c>
      <c r="Q4438" s="1">
        <v>42608</v>
      </c>
      <c r="R4438" s="5">
        <v>1</v>
      </c>
    </row>
    <row r="4439" spans="1:18" x14ac:dyDescent="0.25">
      <c r="A4439" t="s">
        <v>2716</v>
      </c>
      <c r="B4439" t="s">
        <v>2717</v>
      </c>
      <c r="C4439">
        <v>2278</v>
      </c>
      <c r="D4439" t="s">
        <v>3493</v>
      </c>
      <c r="E4439" t="s">
        <v>1069</v>
      </c>
      <c r="F4439" t="s">
        <v>178</v>
      </c>
      <c r="G4439" t="s">
        <v>3432</v>
      </c>
      <c r="H4439">
        <v>0</v>
      </c>
      <c r="I4439" t="s">
        <v>65</v>
      </c>
      <c r="J4439" t="s">
        <v>27</v>
      </c>
      <c r="K4439">
        <v>515</v>
      </c>
      <c r="L4439" t="s">
        <v>25</v>
      </c>
      <c r="M4439" s="1">
        <v>42258</v>
      </c>
      <c r="N4439" s="1">
        <v>42624</v>
      </c>
      <c r="O4439" t="s">
        <v>26</v>
      </c>
      <c r="P4439" s="1">
        <v>42586.648136574076</v>
      </c>
      <c r="Q4439" s="1">
        <v>42258</v>
      </c>
      <c r="R4439" s="5">
        <v>1</v>
      </c>
    </row>
    <row r="4440" spans="1:18" x14ac:dyDescent="0.25">
      <c r="A4440" t="s">
        <v>2716</v>
      </c>
      <c r="B4440" t="s">
        <v>2717</v>
      </c>
      <c r="C4440">
        <v>2278</v>
      </c>
      <c r="D4440" t="s">
        <v>3493</v>
      </c>
      <c r="E4440" t="s">
        <v>1069</v>
      </c>
      <c r="F4440" t="s">
        <v>178</v>
      </c>
      <c r="G4440" t="s">
        <v>3432</v>
      </c>
      <c r="H4440">
        <v>0</v>
      </c>
      <c r="I4440" t="s">
        <v>65</v>
      </c>
      <c r="J4440" t="s">
        <v>27</v>
      </c>
      <c r="K4440">
        <v>1498</v>
      </c>
      <c r="L4440" t="s">
        <v>35</v>
      </c>
      <c r="M4440" s="1">
        <v>42611</v>
      </c>
      <c r="N4440" s="1">
        <v>42976</v>
      </c>
      <c r="O4440" t="s">
        <v>26</v>
      </c>
      <c r="P4440" s="1">
        <v>42626.341990740744</v>
      </c>
      <c r="Q4440" s="1">
        <v>42611</v>
      </c>
      <c r="R4440" s="5">
        <v>1</v>
      </c>
    </row>
    <row r="4441" spans="1:18" x14ac:dyDescent="0.25">
      <c r="A4441" t="s">
        <v>2716</v>
      </c>
      <c r="B4441" t="s">
        <v>2717</v>
      </c>
      <c r="C4441">
        <v>2278</v>
      </c>
      <c r="D4441" t="s">
        <v>3494</v>
      </c>
      <c r="E4441" t="s">
        <v>1069</v>
      </c>
      <c r="F4441" t="s">
        <v>178</v>
      </c>
      <c r="G4441" t="s">
        <v>3432</v>
      </c>
      <c r="H4441">
        <v>0</v>
      </c>
      <c r="I4441" t="s">
        <v>65</v>
      </c>
      <c r="J4441" t="s">
        <v>27</v>
      </c>
      <c r="K4441">
        <v>525</v>
      </c>
      <c r="L4441" t="s">
        <v>35</v>
      </c>
      <c r="M4441" s="1">
        <v>42475</v>
      </c>
      <c r="N4441" s="1">
        <v>42840</v>
      </c>
      <c r="O4441" t="s">
        <v>26</v>
      </c>
      <c r="P4441" s="1">
        <v>42586.699629629627</v>
      </c>
      <c r="Q4441" s="1">
        <v>42475</v>
      </c>
      <c r="R4441" s="5">
        <v>1</v>
      </c>
    </row>
    <row r="4442" spans="1:18" x14ac:dyDescent="0.25">
      <c r="A4442" t="s">
        <v>693</v>
      </c>
      <c r="B4442" t="s">
        <v>694</v>
      </c>
      <c r="C4442">
        <v>2597</v>
      </c>
      <c r="D4442" t="s">
        <v>3495</v>
      </c>
      <c r="E4442" t="s">
        <v>221</v>
      </c>
      <c r="F4442" t="s">
        <v>696</v>
      </c>
      <c r="G4442" t="s">
        <v>3412</v>
      </c>
      <c r="H4442">
        <v>0</v>
      </c>
      <c r="I4442" t="s">
        <v>328</v>
      </c>
      <c r="J4442" t="s">
        <v>27</v>
      </c>
      <c r="K4442">
        <v>1216</v>
      </c>
      <c r="L4442" t="s">
        <v>35</v>
      </c>
      <c r="M4442" s="1">
        <v>42478</v>
      </c>
      <c r="N4442" s="1">
        <v>42843</v>
      </c>
      <c r="O4442" t="s">
        <v>26</v>
      </c>
      <c r="P4442" s="1">
        <v>42608.693576388891</v>
      </c>
      <c r="Q4442" s="1">
        <v>42478</v>
      </c>
      <c r="R4442" s="5">
        <v>1</v>
      </c>
    </row>
    <row r="4443" spans="1:18" x14ac:dyDescent="0.25">
      <c r="A4443" t="s">
        <v>693</v>
      </c>
      <c r="B4443" t="s">
        <v>694</v>
      </c>
      <c r="C4443">
        <v>2597</v>
      </c>
      <c r="D4443" t="s">
        <v>3495</v>
      </c>
      <c r="E4443" t="s">
        <v>221</v>
      </c>
      <c r="F4443" t="s">
        <v>696</v>
      </c>
      <c r="G4443" t="s">
        <v>3412</v>
      </c>
      <c r="H4443">
        <v>0</v>
      </c>
      <c r="I4443" t="s">
        <v>328</v>
      </c>
      <c r="J4443" t="s">
        <v>24</v>
      </c>
      <c r="K4443">
        <v>1216</v>
      </c>
      <c r="L4443" t="s">
        <v>35</v>
      </c>
      <c r="M4443" s="1">
        <v>42478</v>
      </c>
      <c r="N4443" s="1">
        <v>42843</v>
      </c>
      <c r="O4443" t="s">
        <v>26</v>
      </c>
      <c r="P4443" s="1">
        <v>42608.693576388891</v>
      </c>
      <c r="Q4443" s="1">
        <v>42478</v>
      </c>
      <c r="R4443" s="5">
        <v>1</v>
      </c>
    </row>
    <row r="4444" spans="1:18" x14ac:dyDescent="0.25">
      <c r="A4444" t="s">
        <v>2716</v>
      </c>
      <c r="B4444" t="s">
        <v>2717</v>
      </c>
      <c r="C4444">
        <v>2278</v>
      </c>
      <c r="D4444" t="s">
        <v>3496</v>
      </c>
      <c r="E4444" t="s">
        <v>1069</v>
      </c>
      <c r="F4444" t="s">
        <v>70</v>
      </c>
      <c r="G4444" t="s">
        <v>3432</v>
      </c>
      <c r="H4444">
        <v>0</v>
      </c>
      <c r="I4444" t="s">
        <v>65</v>
      </c>
      <c r="J4444" t="s">
        <v>27</v>
      </c>
      <c r="K4444">
        <v>518</v>
      </c>
      <c r="L4444" t="s">
        <v>35</v>
      </c>
      <c r="M4444" s="1">
        <v>42585</v>
      </c>
      <c r="N4444" s="1">
        <v>42950</v>
      </c>
      <c r="O4444" t="s">
        <v>26</v>
      </c>
      <c r="P4444" s="1">
        <v>42586.655543981484</v>
      </c>
      <c r="Q4444" s="1">
        <v>42585</v>
      </c>
      <c r="R4444" s="5">
        <v>1</v>
      </c>
    </row>
    <row r="4445" spans="1:18" x14ac:dyDescent="0.25">
      <c r="A4445" t="s">
        <v>3048</v>
      </c>
      <c r="B4445" t="s">
        <v>3049</v>
      </c>
      <c r="C4445">
        <v>1959</v>
      </c>
      <c r="D4445" t="s">
        <v>3497</v>
      </c>
      <c r="E4445" t="s">
        <v>1069</v>
      </c>
      <c r="F4445" t="s">
        <v>70</v>
      </c>
      <c r="G4445" t="s">
        <v>1021</v>
      </c>
      <c r="H4445">
        <v>0</v>
      </c>
      <c r="I4445" t="s">
        <v>107</v>
      </c>
      <c r="J4445" t="s">
        <v>27</v>
      </c>
      <c r="K4445">
        <v>365</v>
      </c>
      <c r="L4445" t="s">
        <v>35</v>
      </c>
      <c r="M4445" s="1">
        <v>42493</v>
      </c>
      <c r="N4445" s="1">
        <v>42858</v>
      </c>
      <c r="O4445" t="s">
        <v>26</v>
      </c>
      <c r="P4445" s="1">
        <v>42584.475092592591</v>
      </c>
      <c r="Q4445" s="1">
        <v>42493</v>
      </c>
      <c r="R4445" s="5">
        <v>1</v>
      </c>
    </row>
    <row r="4446" spans="1:18" x14ac:dyDescent="0.25">
      <c r="A4446" t="s">
        <v>3048</v>
      </c>
      <c r="B4446" t="s">
        <v>3049</v>
      </c>
      <c r="C4446">
        <v>1959</v>
      </c>
      <c r="D4446" t="s">
        <v>3497</v>
      </c>
      <c r="E4446" t="s">
        <v>1069</v>
      </c>
      <c r="F4446" t="s">
        <v>70</v>
      </c>
      <c r="G4446" t="s">
        <v>1021</v>
      </c>
      <c r="H4446">
        <v>0</v>
      </c>
      <c r="I4446" t="s">
        <v>107</v>
      </c>
      <c r="J4446" t="s">
        <v>24</v>
      </c>
      <c r="K4446">
        <v>365</v>
      </c>
      <c r="L4446" t="s">
        <v>35</v>
      </c>
      <c r="M4446" s="1">
        <v>42493</v>
      </c>
      <c r="N4446" s="1">
        <v>42858</v>
      </c>
      <c r="O4446" t="s">
        <v>26</v>
      </c>
      <c r="P4446" s="1">
        <v>42584.475092592591</v>
      </c>
      <c r="Q4446" s="1">
        <v>42493</v>
      </c>
      <c r="R4446" s="5">
        <v>1</v>
      </c>
    </row>
    <row r="4447" spans="1:18" x14ac:dyDescent="0.25">
      <c r="A4447" t="s">
        <v>2978</v>
      </c>
      <c r="B4447" t="s">
        <v>2979</v>
      </c>
      <c r="C4447">
        <v>2321</v>
      </c>
      <c r="D4447" t="s">
        <v>3498</v>
      </c>
      <c r="E4447" t="s">
        <v>1069</v>
      </c>
      <c r="F4447" t="s">
        <v>52</v>
      </c>
      <c r="G4447" t="s">
        <v>3236</v>
      </c>
      <c r="H4447">
        <v>0</v>
      </c>
      <c r="I4447" t="s">
        <v>1699</v>
      </c>
      <c r="J4447" t="s">
        <v>254</v>
      </c>
      <c r="K4447">
        <v>772</v>
      </c>
      <c r="L4447" t="s">
        <v>35</v>
      </c>
      <c r="M4447" s="1">
        <v>42578</v>
      </c>
      <c r="N4447" s="1">
        <v>42943</v>
      </c>
      <c r="O4447" t="s">
        <v>26</v>
      </c>
      <c r="P4447" s="1">
        <v>42592.709166666667</v>
      </c>
      <c r="Q4447" s="1">
        <v>42578</v>
      </c>
      <c r="R4447" s="5">
        <v>1</v>
      </c>
    </row>
    <row r="4448" spans="1:18" x14ac:dyDescent="0.25">
      <c r="A4448" t="s">
        <v>2967</v>
      </c>
      <c r="B4448" t="s">
        <v>2968</v>
      </c>
      <c r="C4448">
        <v>2235</v>
      </c>
      <c r="D4448" t="s">
        <v>3499</v>
      </c>
      <c r="E4448" t="s">
        <v>221</v>
      </c>
      <c r="F4448" t="s">
        <v>154</v>
      </c>
      <c r="G4448" t="s">
        <v>224</v>
      </c>
      <c r="H4448">
        <v>0</v>
      </c>
      <c r="I4448" t="s">
        <v>107</v>
      </c>
      <c r="J4448" t="s">
        <v>24</v>
      </c>
      <c r="K4448">
        <v>780</v>
      </c>
      <c r="L4448" t="s">
        <v>101</v>
      </c>
      <c r="M4448" s="1">
        <v>42321</v>
      </c>
      <c r="N4448" s="1">
        <v>42687</v>
      </c>
      <c r="O4448" t="s">
        <v>26</v>
      </c>
      <c r="P4448" s="1">
        <v>42593.396307870367</v>
      </c>
      <c r="Q4448" s="1">
        <v>42321</v>
      </c>
      <c r="R4448" s="5">
        <v>1</v>
      </c>
    </row>
    <row r="4449" spans="1:18" x14ac:dyDescent="0.25">
      <c r="A4449" t="s">
        <v>2967</v>
      </c>
      <c r="B4449" t="s">
        <v>2968</v>
      </c>
      <c r="C4449">
        <v>2235</v>
      </c>
      <c r="D4449" t="s">
        <v>3499</v>
      </c>
      <c r="E4449" t="s">
        <v>221</v>
      </c>
      <c r="F4449" t="s">
        <v>154</v>
      </c>
      <c r="G4449" t="s">
        <v>224</v>
      </c>
      <c r="H4449">
        <v>0</v>
      </c>
      <c r="I4449" t="s">
        <v>107</v>
      </c>
      <c r="J4449" t="s">
        <v>24</v>
      </c>
      <c r="K4449">
        <v>2543</v>
      </c>
      <c r="L4449" t="s">
        <v>35</v>
      </c>
      <c r="M4449" s="1">
        <v>42682</v>
      </c>
      <c r="N4449" s="1">
        <v>43047</v>
      </c>
      <c r="O4449" t="s">
        <v>26</v>
      </c>
      <c r="P4449" s="1">
        <v>42685.42386574074</v>
      </c>
      <c r="Q4449" s="1">
        <v>42682</v>
      </c>
      <c r="R4449" s="5">
        <v>1</v>
      </c>
    </row>
    <row r="4450" spans="1:18" x14ac:dyDescent="0.25">
      <c r="A4450" t="s">
        <v>3501</v>
      </c>
      <c r="B4450" t="s">
        <v>3502</v>
      </c>
      <c r="C4450">
        <v>1548</v>
      </c>
      <c r="D4450" t="s">
        <v>3503</v>
      </c>
      <c r="E4450" t="s">
        <v>236</v>
      </c>
      <c r="F4450" t="s">
        <v>154</v>
      </c>
      <c r="G4450" t="s">
        <v>3164</v>
      </c>
      <c r="H4450">
        <v>0</v>
      </c>
      <c r="I4450" t="s">
        <v>126</v>
      </c>
      <c r="J4450" t="s">
        <v>24</v>
      </c>
      <c r="K4450">
        <v>1782</v>
      </c>
      <c r="L4450" t="s">
        <v>101</v>
      </c>
      <c r="M4450" s="1">
        <v>42332</v>
      </c>
      <c r="N4450" s="1">
        <v>42698</v>
      </c>
      <c r="O4450" t="s">
        <v>26</v>
      </c>
      <c r="P4450" s="1">
        <v>42635.431898148148</v>
      </c>
      <c r="Q4450" s="1">
        <v>42332</v>
      </c>
      <c r="R4450" s="5">
        <v>1</v>
      </c>
    </row>
    <row r="4451" spans="1:18" x14ac:dyDescent="0.25">
      <c r="A4451" t="s">
        <v>3501</v>
      </c>
      <c r="B4451" t="s">
        <v>3502</v>
      </c>
      <c r="C4451">
        <v>1548</v>
      </c>
      <c r="D4451" t="s">
        <v>3503</v>
      </c>
      <c r="E4451" t="s">
        <v>236</v>
      </c>
      <c r="F4451" t="s">
        <v>154</v>
      </c>
      <c r="G4451" t="s">
        <v>3164</v>
      </c>
      <c r="H4451">
        <v>0</v>
      </c>
      <c r="I4451" t="s">
        <v>126</v>
      </c>
      <c r="J4451" t="s">
        <v>27</v>
      </c>
      <c r="K4451">
        <v>1782</v>
      </c>
      <c r="L4451" t="s">
        <v>101</v>
      </c>
      <c r="M4451" s="1">
        <v>42332</v>
      </c>
      <c r="N4451" s="1">
        <v>42698</v>
      </c>
      <c r="O4451" t="s">
        <v>26</v>
      </c>
      <c r="P4451" s="1">
        <v>42635.431898148148</v>
      </c>
      <c r="Q4451" s="1">
        <v>42332</v>
      </c>
      <c r="R4451" s="5">
        <v>1</v>
      </c>
    </row>
    <row r="4452" spans="1:18" x14ac:dyDescent="0.25">
      <c r="A4452" t="s">
        <v>3501</v>
      </c>
      <c r="B4452" t="s">
        <v>3502</v>
      </c>
      <c r="C4452">
        <v>1548</v>
      </c>
      <c r="D4452" t="s">
        <v>3503</v>
      </c>
      <c r="E4452" t="s">
        <v>236</v>
      </c>
      <c r="F4452" t="s">
        <v>154</v>
      </c>
      <c r="G4452" t="s">
        <v>3164</v>
      </c>
      <c r="H4452">
        <v>0</v>
      </c>
      <c r="I4452" t="s">
        <v>126</v>
      </c>
      <c r="J4452" t="s">
        <v>27</v>
      </c>
      <c r="K4452">
        <v>2582</v>
      </c>
      <c r="L4452" t="s">
        <v>35</v>
      </c>
      <c r="M4452" s="1">
        <v>42691</v>
      </c>
      <c r="N4452" s="1">
        <v>43056</v>
      </c>
      <c r="O4452" t="s">
        <v>26</v>
      </c>
      <c r="P4452" s="1">
        <v>42692.655856481484</v>
      </c>
      <c r="Q4452" s="1">
        <v>42691</v>
      </c>
      <c r="R4452" s="5">
        <v>1</v>
      </c>
    </row>
    <row r="4453" spans="1:18" x14ac:dyDescent="0.25">
      <c r="A4453" t="s">
        <v>3501</v>
      </c>
      <c r="B4453" t="s">
        <v>3502</v>
      </c>
      <c r="C4453">
        <v>1548</v>
      </c>
      <c r="D4453" t="s">
        <v>3503</v>
      </c>
      <c r="E4453" t="s">
        <v>236</v>
      </c>
      <c r="F4453" t="s">
        <v>154</v>
      </c>
      <c r="G4453" t="s">
        <v>3164</v>
      </c>
      <c r="H4453">
        <v>0</v>
      </c>
      <c r="I4453" t="s">
        <v>126</v>
      </c>
      <c r="J4453" t="s">
        <v>24</v>
      </c>
      <c r="K4453">
        <v>2582</v>
      </c>
      <c r="L4453" t="s">
        <v>35</v>
      </c>
      <c r="M4453" s="1">
        <v>42691</v>
      </c>
      <c r="N4453" s="1">
        <v>43056</v>
      </c>
      <c r="O4453" t="s">
        <v>26</v>
      </c>
      <c r="P4453" s="1">
        <v>42692.655856481484</v>
      </c>
      <c r="Q4453" s="1">
        <v>42691</v>
      </c>
      <c r="R4453" s="5">
        <v>1</v>
      </c>
    </row>
    <row r="4454" spans="1:18" x14ac:dyDescent="0.25">
      <c r="A4454" t="s">
        <v>3504</v>
      </c>
      <c r="B4454" t="s">
        <v>3505</v>
      </c>
      <c r="C4454">
        <v>1869</v>
      </c>
      <c r="D4454" t="s">
        <v>3506</v>
      </c>
      <c r="E4454" t="s">
        <v>221</v>
      </c>
      <c r="F4454" t="s">
        <v>154</v>
      </c>
      <c r="G4454" t="s">
        <v>240</v>
      </c>
      <c r="H4454">
        <v>0</v>
      </c>
      <c r="I4454" t="s">
        <v>126</v>
      </c>
      <c r="J4454" t="s">
        <v>24</v>
      </c>
      <c r="K4454">
        <v>1659</v>
      </c>
      <c r="L4454" t="s">
        <v>35</v>
      </c>
      <c r="M4454" s="1">
        <v>42506</v>
      </c>
      <c r="N4454" s="1">
        <v>42871</v>
      </c>
      <c r="O4454" t="s">
        <v>26</v>
      </c>
      <c r="P4454" s="1">
        <v>42629.52715277778</v>
      </c>
      <c r="Q4454" s="1">
        <v>42506</v>
      </c>
      <c r="R4454" s="5">
        <v>1</v>
      </c>
    </row>
    <row r="4455" spans="1:18" x14ac:dyDescent="0.25">
      <c r="A4455" t="s">
        <v>3504</v>
      </c>
      <c r="B4455" t="s">
        <v>3505</v>
      </c>
      <c r="C4455">
        <v>1869</v>
      </c>
      <c r="D4455" t="s">
        <v>3506</v>
      </c>
      <c r="E4455" t="s">
        <v>221</v>
      </c>
      <c r="F4455" t="s">
        <v>154</v>
      </c>
      <c r="G4455" t="s">
        <v>240</v>
      </c>
      <c r="H4455">
        <v>0</v>
      </c>
      <c r="I4455" t="s">
        <v>126</v>
      </c>
      <c r="J4455" t="s">
        <v>27</v>
      </c>
      <c r="K4455">
        <v>1659</v>
      </c>
      <c r="L4455" t="s">
        <v>35</v>
      </c>
      <c r="M4455" s="1">
        <v>42506</v>
      </c>
      <c r="N4455" s="1">
        <v>42871</v>
      </c>
      <c r="O4455" t="s">
        <v>26</v>
      </c>
      <c r="P4455" s="1">
        <v>42629.52715277778</v>
      </c>
      <c r="Q4455" s="1">
        <v>42506</v>
      </c>
      <c r="R4455" s="5">
        <v>1</v>
      </c>
    </row>
    <row r="4456" spans="1:18" x14ac:dyDescent="0.25">
      <c r="A4456" t="s">
        <v>1466</v>
      </c>
      <c r="B4456" t="s">
        <v>1467</v>
      </c>
      <c r="C4456">
        <v>2393</v>
      </c>
      <c r="D4456" t="s">
        <v>3508</v>
      </c>
      <c r="E4456" t="s">
        <v>221</v>
      </c>
      <c r="F4456" t="s">
        <v>154</v>
      </c>
      <c r="G4456" t="s">
        <v>240</v>
      </c>
      <c r="H4456">
        <v>0</v>
      </c>
      <c r="I4456" t="s">
        <v>107</v>
      </c>
      <c r="J4456" t="s">
        <v>24</v>
      </c>
      <c r="K4456">
        <v>1178</v>
      </c>
      <c r="L4456" t="s">
        <v>35</v>
      </c>
      <c r="M4456" s="1">
        <v>42531</v>
      </c>
      <c r="N4456" s="1">
        <v>42896</v>
      </c>
      <c r="O4456" t="s">
        <v>26</v>
      </c>
      <c r="P4456" s="1">
        <v>42607.656944444447</v>
      </c>
      <c r="Q4456" s="1">
        <v>42531</v>
      </c>
      <c r="R4456" s="5">
        <v>1</v>
      </c>
    </row>
    <row r="4457" spans="1:18" x14ac:dyDescent="0.25">
      <c r="A4457" t="s">
        <v>1466</v>
      </c>
      <c r="B4457" t="s">
        <v>1467</v>
      </c>
      <c r="C4457">
        <v>2393</v>
      </c>
      <c r="D4457" t="s">
        <v>3508</v>
      </c>
      <c r="E4457" t="s">
        <v>221</v>
      </c>
      <c r="F4457" t="s">
        <v>154</v>
      </c>
      <c r="G4457" t="s">
        <v>240</v>
      </c>
      <c r="H4457">
        <v>0</v>
      </c>
      <c r="I4457" t="s">
        <v>107</v>
      </c>
      <c r="J4457" t="s">
        <v>27</v>
      </c>
      <c r="K4457">
        <v>1178</v>
      </c>
      <c r="L4457" t="s">
        <v>35</v>
      </c>
      <c r="M4457" s="1">
        <v>42531</v>
      </c>
      <c r="N4457" s="1">
        <v>42896</v>
      </c>
      <c r="O4457" t="s">
        <v>26</v>
      </c>
      <c r="P4457" s="1">
        <v>42607.656944444447</v>
      </c>
      <c r="Q4457" s="1">
        <v>42531</v>
      </c>
      <c r="R4457" s="5">
        <v>1</v>
      </c>
    </row>
    <row r="4458" spans="1:18" x14ac:dyDescent="0.25">
      <c r="A4458" t="s">
        <v>2716</v>
      </c>
      <c r="B4458" t="s">
        <v>2717</v>
      </c>
      <c r="C4458">
        <v>2278</v>
      </c>
      <c r="D4458" t="s">
        <v>3509</v>
      </c>
      <c r="E4458" t="s">
        <v>1069</v>
      </c>
      <c r="F4458" t="s">
        <v>70</v>
      </c>
      <c r="G4458" t="s">
        <v>3432</v>
      </c>
      <c r="H4458">
        <v>0</v>
      </c>
      <c r="I4458" t="s">
        <v>65</v>
      </c>
      <c r="J4458" t="s">
        <v>27</v>
      </c>
      <c r="K4458">
        <v>512</v>
      </c>
      <c r="L4458" t="s">
        <v>101</v>
      </c>
      <c r="M4458" s="1">
        <v>42326</v>
      </c>
      <c r="N4458" s="1">
        <v>42692</v>
      </c>
      <c r="O4458" t="s">
        <v>26</v>
      </c>
      <c r="P4458" s="1">
        <v>42586.584166666667</v>
      </c>
      <c r="Q4458" s="1">
        <v>42326</v>
      </c>
      <c r="R4458" s="5">
        <v>1</v>
      </c>
    </row>
    <row r="4459" spans="1:18" x14ac:dyDescent="0.25">
      <c r="A4459" t="s">
        <v>2716</v>
      </c>
      <c r="B4459" t="s">
        <v>2717</v>
      </c>
      <c r="C4459">
        <v>2278</v>
      </c>
      <c r="D4459" t="s">
        <v>3509</v>
      </c>
      <c r="E4459" t="s">
        <v>1069</v>
      </c>
      <c r="F4459" t="s">
        <v>70</v>
      </c>
      <c r="G4459" t="s">
        <v>3432</v>
      </c>
      <c r="H4459">
        <v>0</v>
      </c>
      <c r="I4459" t="s">
        <v>65</v>
      </c>
      <c r="J4459" t="s">
        <v>27</v>
      </c>
      <c r="K4459">
        <v>2555</v>
      </c>
      <c r="L4459" t="s">
        <v>35</v>
      </c>
      <c r="M4459" s="1">
        <v>42683</v>
      </c>
      <c r="N4459" s="1">
        <v>43048</v>
      </c>
      <c r="O4459" t="s">
        <v>26</v>
      </c>
      <c r="P4459" s="1">
        <v>42690.673437500001</v>
      </c>
      <c r="Q4459" s="1">
        <v>42683</v>
      </c>
      <c r="R4459" s="5">
        <v>1</v>
      </c>
    </row>
    <row r="4460" spans="1:18" x14ac:dyDescent="0.25">
      <c r="A4460" t="s">
        <v>693</v>
      </c>
      <c r="B4460" t="s">
        <v>694</v>
      </c>
      <c r="C4460">
        <v>2597</v>
      </c>
      <c r="D4460" t="s">
        <v>3510</v>
      </c>
      <c r="E4460" t="s">
        <v>221</v>
      </c>
      <c r="F4460" t="s">
        <v>696</v>
      </c>
      <c r="G4460" t="s">
        <v>3412</v>
      </c>
      <c r="H4460">
        <v>0</v>
      </c>
      <c r="I4460" t="s">
        <v>328</v>
      </c>
      <c r="J4460" t="s">
        <v>27</v>
      </c>
      <c r="K4460">
        <v>1594</v>
      </c>
      <c r="L4460" t="s">
        <v>101</v>
      </c>
      <c r="M4460" s="1">
        <v>42629</v>
      </c>
      <c r="N4460" s="1">
        <v>42994</v>
      </c>
      <c r="O4460" t="s">
        <v>99</v>
      </c>
      <c r="P4460" s="1">
        <v>42627.588831018518</v>
      </c>
      <c r="Q4460" s="1">
        <v>42629</v>
      </c>
      <c r="R4460" s="5">
        <v>1</v>
      </c>
    </row>
    <row r="4461" spans="1:18" x14ac:dyDescent="0.25">
      <c r="A4461" t="s">
        <v>693</v>
      </c>
      <c r="B4461" t="s">
        <v>694</v>
      </c>
      <c r="C4461">
        <v>2597</v>
      </c>
      <c r="D4461" t="s">
        <v>3510</v>
      </c>
      <c r="E4461" t="s">
        <v>221</v>
      </c>
      <c r="F4461" t="s">
        <v>696</v>
      </c>
      <c r="G4461" t="s">
        <v>3412</v>
      </c>
      <c r="H4461">
        <v>0</v>
      </c>
      <c r="I4461" t="s">
        <v>328</v>
      </c>
      <c r="J4461" t="s">
        <v>24</v>
      </c>
      <c r="K4461">
        <v>1594</v>
      </c>
      <c r="L4461" t="s">
        <v>101</v>
      </c>
      <c r="M4461" s="1">
        <v>42629</v>
      </c>
      <c r="N4461" s="1">
        <v>42994</v>
      </c>
      <c r="O4461" t="s">
        <v>99</v>
      </c>
      <c r="P4461" s="1">
        <v>42627.588831018518</v>
      </c>
      <c r="Q4461" s="1">
        <v>42629</v>
      </c>
      <c r="R4461" s="5">
        <v>1</v>
      </c>
    </row>
    <row r="4462" spans="1:18" x14ac:dyDescent="0.25">
      <c r="A4462" t="s">
        <v>693</v>
      </c>
      <c r="B4462" t="s">
        <v>694</v>
      </c>
      <c r="C4462">
        <v>2597</v>
      </c>
      <c r="D4462" t="s">
        <v>3510</v>
      </c>
      <c r="E4462" t="s">
        <v>221</v>
      </c>
      <c r="F4462" t="s">
        <v>696</v>
      </c>
      <c r="G4462" t="s">
        <v>3412</v>
      </c>
      <c r="H4462">
        <v>0</v>
      </c>
      <c r="I4462" t="s">
        <v>328</v>
      </c>
      <c r="J4462" t="s">
        <v>27</v>
      </c>
      <c r="K4462">
        <v>1846</v>
      </c>
      <c r="L4462" t="s">
        <v>35</v>
      </c>
      <c r="M4462" s="1">
        <v>42629</v>
      </c>
      <c r="N4462" s="1">
        <v>42994</v>
      </c>
      <c r="O4462" t="s">
        <v>26</v>
      </c>
      <c r="P4462" s="1">
        <v>42636.316180555557</v>
      </c>
      <c r="Q4462" s="1">
        <v>42629</v>
      </c>
      <c r="R4462" s="5">
        <v>1</v>
      </c>
    </row>
    <row r="4463" spans="1:18" x14ac:dyDescent="0.25">
      <c r="A4463" t="s">
        <v>693</v>
      </c>
      <c r="B4463" t="s">
        <v>694</v>
      </c>
      <c r="C4463">
        <v>2597</v>
      </c>
      <c r="D4463" t="s">
        <v>3510</v>
      </c>
      <c r="E4463" t="s">
        <v>221</v>
      </c>
      <c r="F4463" t="s">
        <v>696</v>
      </c>
      <c r="G4463" t="s">
        <v>3412</v>
      </c>
      <c r="H4463">
        <v>0</v>
      </c>
      <c r="I4463" t="s">
        <v>328</v>
      </c>
      <c r="J4463" t="s">
        <v>24</v>
      </c>
      <c r="K4463">
        <v>1846</v>
      </c>
      <c r="L4463" t="s">
        <v>35</v>
      </c>
      <c r="M4463" s="1">
        <v>42629</v>
      </c>
      <c r="N4463" s="1">
        <v>42994</v>
      </c>
      <c r="O4463" t="s">
        <v>26</v>
      </c>
      <c r="P4463" s="1">
        <v>42636.316180555557</v>
      </c>
      <c r="Q4463" s="1">
        <v>42629</v>
      </c>
      <c r="R4463" s="5">
        <v>1</v>
      </c>
    </row>
    <row r="4464" spans="1:18" x14ac:dyDescent="0.25">
      <c r="A4464" t="s">
        <v>2716</v>
      </c>
      <c r="B4464" t="s">
        <v>2717</v>
      </c>
      <c r="C4464">
        <v>2278</v>
      </c>
      <c r="D4464" t="s">
        <v>3511</v>
      </c>
      <c r="E4464" t="s">
        <v>1069</v>
      </c>
      <c r="F4464" t="s">
        <v>178</v>
      </c>
      <c r="G4464" t="s">
        <v>3432</v>
      </c>
      <c r="H4464">
        <v>0</v>
      </c>
      <c r="I4464" t="s">
        <v>65</v>
      </c>
      <c r="J4464" t="s">
        <v>27</v>
      </c>
      <c r="K4464">
        <v>524</v>
      </c>
      <c r="L4464" t="s">
        <v>35</v>
      </c>
      <c r="M4464" s="1">
        <v>42478</v>
      </c>
      <c r="N4464" s="1">
        <v>42843</v>
      </c>
      <c r="O4464" t="s">
        <v>26</v>
      </c>
      <c r="P4464" s="1">
        <v>42586.696921296294</v>
      </c>
      <c r="Q4464" s="1">
        <v>42478</v>
      </c>
      <c r="R4464" s="5">
        <v>1</v>
      </c>
    </row>
    <row r="4465" spans="1:18" x14ac:dyDescent="0.25">
      <c r="A4465" t="s">
        <v>28</v>
      </c>
      <c r="B4465" t="s">
        <v>29</v>
      </c>
      <c r="C4465">
        <v>1862</v>
      </c>
      <c r="D4465" t="s">
        <v>3512</v>
      </c>
      <c r="E4465" t="s">
        <v>221</v>
      </c>
      <c r="F4465" t="s">
        <v>154</v>
      </c>
      <c r="G4465" t="s">
        <v>222</v>
      </c>
      <c r="H4465">
        <v>0</v>
      </c>
      <c r="I4465" t="s">
        <v>107</v>
      </c>
      <c r="J4465" t="s">
        <v>24</v>
      </c>
      <c r="K4465">
        <v>268</v>
      </c>
      <c r="L4465" t="s">
        <v>35</v>
      </c>
      <c r="M4465" s="1">
        <v>42558</v>
      </c>
      <c r="N4465" s="1">
        <v>42923</v>
      </c>
      <c r="O4465" t="s">
        <v>26</v>
      </c>
      <c r="P4465" s="1">
        <v>42580.632870370369</v>
      </c>
      <c r="Q4465" s="1">
        <v>42558</v>
      </c>
      <c r="R4465" s="5">
        <v>1</v>
      </c>
    </row>
    <row r="4466" spans="1:18" x14ac:dyDescent="0.25">
      <c r="A4466" t="s">
        <v>28</v>
      </c>
      <c r="B4466" t="s">
        <v>29</v>
      </c>
      <c r="C4466">
        <v>1862</v>
      </c>
      <c r="D4466" t="s">
        <v>3512</v>
      </c>
      <c r="E4466" t="s">
        <v>221</v>
      </c>
      <c r="F4466" t="s">
        <v>154</v>
      </c>
      <c r="G4466" t="s">
        <v>222</v>
      </c>
      <c r="H4466">
        <v>0</v>
      </c>
      <c r="I4466" t="s">
        <v>107</v>
      </c>
      <c r="J4466" t="s">
        <v>27</v>
      </c>
      <c r="K4466">
        <v>268</v>
      </c>
      <c r="L4466" t="s">
        <v>35</v>
      </c>
      <c r="M4466" s="1">
        <v>42558</v>
      </c>
      <c r="N4466" s="1">
        <v>42923</v>
      </c>
      <c r="O4466" t="s">
        <v>26</v>
      </c>
      <c r="P4466" s="1">
        <v>42580.632870370369</v>
      </c>
      <c r="Q4466" s="1">
        <v>42558</v>
      </c>
      <c r="R4466" s="5">
        <v>1</v>
      </c>
    </row>
    <row r="4467" spans="1:18" x14ac:dyDescent="0.25">
      <c r="A4467" t="s">
        <v>709</v>
      </c>
      <c r="B4467" t="s">
        <v>710</v>
      </c>
      <c r="C4467">
        <v>1740</v>
      </c>
      <c r="D4467" t="s">
        <v>3513</v>
      </c>
      <c r="E4467" t="s">
        <v>1069</v>
      </c>
      <c r="F4467" t="s">
        <v>70</v>
      </c>
      <c r="G4467" t="s">
        <v>836</v>
      </c>
      <c r="H4467">
        <v>0</v>
      </c>
      <c r="I4467" t="s">
        <v>65</v>
      </c>
      <c r="J4467" t="s">
        <v>24</v>
      </c>
      <c r="K4467">
        <v>444</v>
      </c>
      <c r="L4467" t="s">
        <v>25</v>
      </c>
      <c r="M4467" s="1">
        <v>42318</v>
      </c>
      <c r="N4467" s="1">
        <v>42684</v>
      </c>
      <c r="O4467" t="s">
        <v>26</v>
      </c>
      <c r="P4467" s="1">
        <v>42585.537233796298</v>
      </c>
      <c r="Q4467" s="1">
        <v>42318</v>
      </c>
      <c r="R4467" s="5">
        <v>1</v>
      </c>
    </row>
    <row r="4468" spans="1:18" x14ac:dyDescent="0.25">
      <c r="A4468" t="s">
        <v>709</v>
      </c>
      <c r="B4468" t="s">
        <v>710</v>
      </c>
      <c r="C4468">
        <v>1740</v>
      </c>
      <c r="D4468" t="s">
        <v>3513</v>
      </c>
      <c r="E4468" t="s">
        <v>1069</v>
      </c>
      <c r="F4468" t="s">
        <v>70</v>
      </c>
      <c r="G4468" t="s">
        <v>836</v>
      </c>
      <c r="H4468">
        <v>0</v>
      </c>
      <c r="I4468" t="s">
        <v>65</v>
      </c>
      <c r="J4468" t="s">
        <v>27</v>
      </c>
      <c r="K4468">
        <v>444</v>
      </c>
      <c r="L4468" t="s">
        <v>25</v>
      </c>
      <c r="M4468" s="1">
        <v>42318</v>
      </c>
      <c r="N4468" s="1">
        <v>42684</v>
      </c>
      <c r="O4468" t="s">
        <v>26</v>
      </c>
      <c r="P4468" s="1">
        <v>42585.537233796298</v>
      </c>
      <c r="Q4468" s="1">
        <v>42318</v>
      </c>
      <c r="R4468" s="5">
        <v>1</v>
      </c>
    </row>
    <row r="4469" spans="1:18" x14ac:dyDescent="0.25">
      <c r="A4469" t="s">
        <v>709</v>
      </c>
      <c r="B4469" t="s">
        <v>710</v>
      </c>
      <c r="C4469">
        <v>1740</v>
      </c>
      <c r="D4469" t="s">
        <v>3513</v>
      </c>
      <c r="E4469" t="s">
        <v>1069</v>
      </c>
      <c r="F4469" t="s">
        <v>70</v>
      </c>
      <c r="G4469" t="s">
        <v>836</v>
      </c>
      <c r="H4469">
        <v>0</v>
      </c>
      <c r="I4469" t="s">
        <v>65</v>
      </c>
      <c r="J4469" t="s">
        <v>24</v>
      </c>
      <c r="K4469">
        <v>2542</v>
      </c>
      <c r="L4469" t="s">
        <v>35</v>
      </c>
      <c r="M4469" s="1">
        <v>42683</v>
      </c>
      <c r="N4469" s="1">
        <v>43048</v>
      </c>
      <c r="O4469" t="s">
        <v>88</v>
      </c>
      <c r="P4469" s="1">
        <v>42685.423043981478</v>
      </c>
      <c r="Q4469" s="1">
        <v>42683</v>
      </c>
      <c r="R4469" s="5">
        <v>1</v>
      </c>
    </row>
    <row r="4470" spans="1:18" x14ac:dyDescent="0.25">
      <c r="A4470" t="s">
        <v>709</v>
      </c>
      <c r="B4470" t="s">
        <v>710</v>
      </c>
      <c r="C4470">
        <v>1740</v>
      </c>
      <c r="D4470" t="s">
        <v>3513</v>
      </c>
      <c r="E4470" t="s">
        <v>1069</v>
      </c>
      <c r="F4470" t="s">
        <v>70</v>
      </c>
      <c r="G4470" t="s">
        <v>836</v>
      </c>
      <c r="H4470">
        <v>0</v>
      </c>
      <c r="I4470" t="s">
        <v>65</v>
      </c>
      <c r="J4470" t="s">
        <v>27</v>
      </c>
      <c r="K4470">
        <v>2542</v>
      </c>
      <c r="L4470" t="s">
        <v>35</v>
      </c>
      <c r="M4470" s="1">
        <v>42683</v>
      </c>
      <c r="N4470" s="1">
        <v>43048</v>
      </c>
      <c r="O4470" t="s">
        <v>88</v>
      </c>
      <c r="P4470" s="1">
        <v>42685.423043981478</v>
      </c>
      <c r="Q4470" s="1">
        <v>42683</v>
      </c>
      <c r="R4470" s="5">
        <v>1</v>
      </c>
    </row>
    <row r="4471" spans="1:18" x14ac:dyDescent="0.25">
      <c r="A4471" t="s">
        <v>709</v>
      </c>
      <c r="B4471" t="s">
        <v>710</v>
      </c>
      <c r="C4471">
        <v>1740</v>
      </c>
      <c r="D4471" t="s">
        <v>3514</v>
      </c>
      <c r="E4471" t="s">
        <v>1069</v>
      </c>
      <c r="F4471" t="s">
        <v>70</v>
      </c>
      <c r="G4471" t="s">
        <v>3219</v>
      </c>
      <c r="H4471">
        <v>0</v>
      </c>
      <c r="I4471" t="s">
        <v>65</v>
      </c>
      <c r="J4471" t="s">
        <v>24</v>
      </c>
      <c r="K4471">
        <v>429</v>
      </c>
      <c r="L4471" t="s">
        <v>35</v>
      </c>
      <c r="M4471" s="1">
        <v>42606</v>
      </c>
      <c r="N4471" s="1">
        <v>42971</v>
      </c>
      <c r="O4471" t="s">
        <v>26</v>
      </c>
      <c r="P4471" s="1">
        <v>42585.465509259258</v>
      </c>
      <c r="Q4471" s="1">
        <v>42606</v>
      </c>
      <c r="R4471" s="5">
        <v>1</v>
      </c>
    </row>
    <row r="4472" spans="1:18" x14ac:dyDescent="0.25">
      <c r="A4472" t="s">
        <v>709</v>
      </c>
      <c r="B4472" t="s">
        <v>710</v>
      </c>
      <c r="C4472">
        <v>1740</v>
      </c>
      <c r="D4472" t="s">
        <v>3514</v>
      </c>
      <c r="E4472" t="s">
        <v>1069</v>
      </c>
      <c r="F4472" t="s">
        <v>70</v>
      </c>
      <c r="G4472" t="s">
        <v>3219</v>
      </c>
      <c r="H4472">
        <v>0</v>
      </c>
      <c r="I4472" t="s">
        <v>65</v>
      </c>
      <c r="J4472" t="s">
        <v>27</v>
      </c>
      <c r="K4472">
        <v>429</v>
      </c>
      <c r="L4472" t="s">
        <v>35</v>
      </c>
      <c r="M4472" s="1">
        <v>42606</v>
      </c>
      <c r="N4472" s="1">
        <v>42971</v>
      </c>
      <c r="O4472" t="s">
        <v>26</v>
      </c>
      <c r="P4472" s="1">
        <v>42585.465509259258</v>
      </c>
      <c r="Q4472" s="1">
        <v>42606</v>
      </c>
      <c r="R4472" s="5">
        <v>1</v>
      </c>
    </row>
    <row r="4473" spans="1:18" x14ac:dyDescent="0.25">
      <c r="A4473" t="s">
        <v>3515</v>
      </c>
      <c r="B4473" t="s">
        <v>3516</v>
      </c>
      <c r="C4473">
        <v>2860</v>
      </c>
      <c r="D4473" t="s">
        <v>3517</v>
      </c>
      <c r="E4473" t="s">
        <v>221</v>
      </c>
      <c r="F4473" t="s">
        <v>154</v>
      </c>
      <c r="G4473" t="s">
        <v>240</v>
      </c>
      <c r="H4473">
        <v>0</v>
      </c>
      <c r="I4473" t="s">
        <v>107</v>
      </c>
      <c r="J4473" t="s">
        <v>24</v>
      </c>
      <c r="K4473">
        <v>1856</v>
      </c>
      <c r="L4473" t="s">
        <v>35</v>
      </c>
      <c r="M4473" s="1">
        <v>42418</v>
      </c>
      <c r="N4473" s="1">
        <v>42784</v>
      </c>
      <c r="O4473" t="s">
        <v>26</v>
      </c>
      <c r="P4473" s="1">
        <v>42636.415625000001</v>
      </c>
      <c r="Q4473" s="1">
        <v>42418</v>
      </c>
      <c r="R4473" s="5">
        <v>1</v>
      </c>
    </row>
    <row r="4474" spans="1:18" x14ac:dyDescent="0.25">
      <c r="A4474" t="s">
        <v>3515</v>
      </c>
      <c r="B4474" t="s">
        <v>3516</v>
      </c>
      <c r="C4474">
        <v>2860</v>
      </c>
      <c r="D4474" t="s">
        <v>3517</v>
      </c>
      <c r="E4474" t="s">
        <v>221</v>
      </c>
      <c r="F4474" t="s">
        <v>154</v>
      </c>
      <c r="G4474" t="s">
        <v>240</v>
      </c>
      <c r="H4474">
        <v>0</v>
      </c>
      <c r="I4474" t="s">
        <v>107</v>
      </c>
      <c r="J4474" t="s">
        <v>27</v>
      </c>
      <c r="K4474">
        <v>1856</v>
      </c>
      <c r="L4474" t="s">
        <v>35</v>
      </c>
      <c r="M4474" s="1">
        <v>42418</v>
      </c>
      <c r="N4474" s="1">
        <v>42784</v>
      </c>
      <c r="O4474" t="s">
        <v>26</v>
      </c>
      <c r="P4474" s="1">
        <v>42636.415625000001</v>
      </c>
      <c r="Q4474" s="1">
        <v>42418</v>
      </c>
      <c r="R4474" s="5">
        <v>1</v>
      </c>
    </row>
    <row r="4475" spans="1:18" x14ac:dyDescent="0.25">
      <c r="A4475" t="s">
        <v>3518</v>
      </c>
      <c r="B4475" t="s">
        <v>3519</v>
      </c>
      <c r="C4475">
        <v>2400</v>
      </c>
      <c r="D4475" t="s">
        <v>3520</v>
      </c>
      <c r="E4475" t="s">
        <v>946</v>
      </c>
      <c r="F4475" t="s">
        <v>70</v>
      </c>
      <c r="G4475" t="s">
        <v>2660</v>
      </c>
      <c r="H4475">
        <v>1</v>
      </c>
      <c r="I4475" t="s">
        <v>843</v>
      </c>
      <c r="J4475" t="s">
        <v>24</v>
      </c>
      <c r="K4475">
        <v>30</v>
      </c>
      <c r="L4475" t="s">
        <v>35</v>
      </c>
      <c r="M4475" s="1">
        <v>42559</v>
      </c>
      <c r="N4475" s="1">
        <v>42743</v>
      </c>
      <c r="O4475" t="s">
        <v>26</v>
      </c>
      <c r="P4475" s="1">
        <v>42564.388553240744</v>
      </c>
      <c r="Q4475" s="1">
        <v>42559</v>
      </c>
      <c r="R4475" s="5">
        <v>1</v>
      </c>
    </row>
    <row r="4476" spans="1:18" x14ac:dyDescent="0.25">
      <c r="A4476" t="s">
        <v>3518</v>
      </c>
      <c r="B4476" t="s">
        <v>3519</v>
      </c>
      <c r="C4476">
        <v>2400</v>
      </c>
      <c r="D4476" t="s">
        <v>3520</v>
      </c>
      <c r="E4476" t="s">
        <v>946</v>
      </c>
      <c r="F4476" t="s">
        <v>70</v>
      </c>
      <c r="G4476" t="s">
        <v>2660</v>
      </c>
      <c r="H4476">
        <v>1</v>
      </c>
      <c r="I4476" t="s">
        <v>843</v>
      </c>
      <c r="J4476" t="s">
        <v>27</v>
      </c>
      <c r="K4476">
        <v>30</v>
      </c>
      <c r="L4476" t="s">
        <v>35</v>
      </c>
      <c r="M4476" s="1">
        <v>42559</v>
      </c>
      <c r="N4476" s="1">
        <v>42743</v>
      </c>
      <c r="O4476" t="s">
        <v>26</v>
      </c>
      <c r="P4476" s="1">
        <v>42564.388553240744</v>
      </c>
      <c r="Q4476" s="1">
        <v>42559</v>
      </c>
      <c r="R4476" s="5">
        <v>1</v>
      </c>
    </row>
    <row r="4477" spans="1:18" x14ac:dyDescent="0.25">
      <c r="A4477" t="s">
        <v>3518</v>
      </c>
      <c r="B4477" t="s">
        <v>3519</v>
      </c>
      <c r="C4477">
        <v>2400</v>
      </c>
      <c r="D4477" t="s">
        <v>3520</v>
      </c>
      <c r="E4477" t="s">
        <v>946</v>
      </c>
      <c r="F4477" t="s">
        <v>70</v>
      </c>
      <c r="G4477" t="s">
        <v>2660</v>
      </c>
      <c r="H4477">
        <v>1</v>
      </c>
      <c r="I4477" t="s">
        <v>843</v>
      </c>
      <c r="J4477" t="s">
        <v>36</v>
      </c>
      <c r="K4477">
        <v>30</v>
      </c>
      <c r="L4477" t="s">
        <v>35</v>
      </c>
      <c r="M4477" s="1">
        <v>42559</v>
      </c>
      <c r="N4477" s="1">
        <v>42743</v>
      </c>
      <c r="O4477" t="s">
        <v>26</v>
      </c>
      <c r="P4477" s="1">
        <v>42564.388553240744</v>
      </c>
      <c r="Q4477" s="1">
        <v>42559</v>
      </c>
      <c r="R4477" s="5">
        <v>1</v>
      </c>
    </row>
    <row r="4478" spans="1:18" x14ac:dyDescent="0.25">
      <c r="A4478" t="s">
        <v>538</v>
      </c>
      <c r="B4478" t="s">
        <v>539</v>
      </c>
      <c r="C4478">
        <v>2148</v>
      </c>
      <c r="D4478" t="s">
        <v>3521</v>
      </c>
      <c r="E4478" t="s">
        <v>221</v>
      </c>
      <c r="F4478" t="s">
        <v>154</v>
      </c>
      <c r="G4478" t="s">
        <v>240</v>
      </c>
      <c r="H4478">
        <v>0</v>
      </c>
      <c r="I4478" t="s">
        <v>107</v>
      </c>
      <c r="J4478" t="s">
        <v>24</v>
      </c>
      <c r="K4478">
        <v>2246</v>
      </c>
      <c r="L4478" t="s">
        <v>25</v>
      </c>
      <c r="M4478" s="1">
        <v>42304</v>
      </c>
      <c r="N4478" s="1">
        <v>42670</v>
      </c>
      <c r="O4478" t="s">
        <v>26</v>
      </c>
      <c r="P4478" s="1">
        <v>42646.442384259259</v>
      </c>
      <c r="Q4478" s="1">
        <v>42304</v>
      </c>
      <c r="R4478" s="5">
        <v>1</v>
      </c>
    </row>
    <row r="4479" spans="1:18" x14ac:dyDescent="0.25">
      <c r="A4479" t="s">
        <v>538</v>
      </c>
      <c r="B4479" t="s">
        <v>539</v>
      </c>
      <c r="C4479">
        <v>2148</v>
      </c>
      <c r="D4479" t="s">
        <v>3521</v>
      </c>
      <c r="E4479" t="s">
        <v>221</v>
      </c>
      <c r="F4479" t="s">
        <v>154</v>
      </c>
      <c r="G4479" t="s">
        <v>240</v>
      </c>
      <c r="H4479">
        <v>0</v>
      </c>
      <c r="I4479" t="s">
        <v>107</v>
      </c>
      <c r="J4479" t="s">
        <v>27</v>
      </c>
      <c r="K4479">
        <v>2246</v>
      </c>
      <c r="L4479" t="s">
        <v>25</v>
      </c>
      <c r="M4479" s="1">
        <v>42304</v>
      </c>
      <c r="N4479" s="1">
        <v>42670</v>
      </c>
      <c r="O4479" t="s">
        <v>26</v>
      </c>
      <c r="P4479" s="1">
        <v>42646.442384259259</v>
      </c>
      <c r="Q4479" s="1">
        <v>42304</v>
      </c>
      <c r="R4479" s="5">
        <v>1</v>
      </c>
    </row>
    <row r="4480" spans="1:18" x14ac:dyDescent="0.25">
      <c r="A4480" t="s">
        <v>3522</v>
      </c>
      <c r="B4480" t="s">
        <v>3523</v>
      </c>
      <c r="C4480">
        <v>2725</v>
      </c>
      <c r="D4480" t="s">
        <v>3524</v>
      </c>
      <c r="E4480" t="s">
        <v>221</v>
      </c>
      <c r="F4480" t="s">
        <v>696</v>
      </c>
      <c r="G4480" t="s">
        <v>3412</v>
      </c>
      <c r="H4480">
        <v>1</v>
      </c>
      <c r="I4480" t="s">
        <v>261</v>
      </c>
      <c r="J4480" t="s">
        <v>24</v>
      </c>
      <c r="K4480">
        <v>579</v>
      </c>
      <c r="L4480" t="s">
        <v>35</v>
      </c>
      <c r="M4480" s="1">
        <v>42587</v>
      </c>
      <c r="N4480" s="1">
        <v>42771</v>
      </c>
      <c r="O4480" t="s">
        <v>26</v>
      </c>
      <c r="P4480" s="1">
        <v>42588.38585648148</v>
      </c>
      <c r="Q4480" s="1">
        <v>42587</v>
      </c>
      <c r="R4480" s="5">
        <v>1</v>
      </c>
    </row>
    <row r="4481" spans="1:18" x14ac:dyDescent="0.25">
      <c r="A4481" t="s">
        <v>3522</v>
      </c>
      <c r="B4481" t="s">
        <v>3523</v>
      </c>
      <c r="C4481">
        <v>2725</v>
      </c>
      <c r="D4481" t="s">
        <v>3524</v>
      </c>
      <c r="E4481" t="s">
        <v>221</v>
      </c>
      <c r="F4481" t="s">
        <v>696</v>
      </c>
      <c r="G4481" t="s">
        <v>3412</v>
      </c>
      <c r="H4481">
        <v>1</v>
      </c>
      <c r="I4481" t="s">
        <v>261</v>
      </c>
      <c r="J4481" t="s">
        <v>27</v>
      </c>
      <c r="K4481">
        <v>579</v>
      </c>
      <c r="L4481" t="s">
        <v>35</v>
      </c>
      <c r="M4481" s="1">
        <v>42587</v>
      </c>
      <c r="N4481" s="1">
        <v>42771</v>
      </c>
      <c r="O4481" t="s">
        <v>26</v>
      </c>
      <c r="P4481" s="1">
        <v>42588.38585648148</v>
      </c>
      <c r="Q4481" s="1">
        <v>42587</v>
      </c>
      <c r="R4481" s="5">
        <v>1</v>
      </c>
    </row>
    <row r="4482" spans="1:18" x14ac:dyDescent="0.25">
      <c r="A4482" t="s">
        <v>3522</v>
      </c>
      <c r="B4482" t="s">
        <v>3523</v>
      </c>
      <c r="C4482">
        <v>2725</v>
      </c>
      <c r="D4482" t="s">
        <v>3524</v>
      </c>
      <c r="E4482" t="s">
        <v>221</v>
      </c>
      <c r="F4482" t="s">
        <v>696</v>
      </c>
      <c r="G4482" t="s">
        <v>3412</v>
      </c>
      <c r="H4482">
        <v>1</v>
      </c>
      <c r="I4482" t="s">
        <v>261</v>
      </c>
      <c r="J4482" t="s">
        <v>36</v>
      </c>
      <c r="K4482">
        <v>579</v>
      </c>
      <c r="L4482" t="s">
        <v>35</v>
      </c>
      <c r="M4482" s="1">
        <v>42587</v>
      </c>
      <c r="N4482" s="1">
        <v>42771</v>
      </c>
      <c r="O4482" t="s">
        <v>26</v>
      </c>
      <c r="P4482" s="1">
        <v>42588.38585648148</v>
      </c>
      <c r="Q4482" s="1">
        <v>42587</v>
      </c>
      <c r="R4482" s="5">
        <v>1</v>
      </c>
    </row>
    <row r="4483" spans="1:18" x14ac:dyDescent="0.25">
      <c r="A4483" t="s">
        <v>2062</v>
      </c>
      <c r="B4483" t="s">
        <v>2063</v>
      </c>
      <c r="C4483">
        <v>2903</v>
      </c>
      <c r="D4483" t="s">
        <v>3526</v>
      </c>
      <c r="E4483" t="s">
        <v>236</v>
      </c>
      <c r="F4483" t="s">
        <v>70</v>
      </c>
      <c r="G4483" t="s">
        <v>836</v>
      </c>
      <c r="H4483">
        <v>0</v>
      </c>
      <c r="I4483" t="s">
        <v>2065</v>
      </c>
      <c r="J4483" t="s">
        <v>254</v>
      </c>
      <c r="K4483">
        <v>1862</v>
      </c>
      <c r="L4483" t="s">
        <v>98</v>
      </c>
      <c r="M4483" s="1">
        <v>42541</v>
      </c>
      <c r="N4483" s="1">
        <v>42906</v>
      </c>
      <c r="O4483" t="s">
        <v>99</v>
      </c>
      <c r="P4483" s="1">
        <v>42636.457824074074</v>
      </c>
      <c r="Q4483" s="1">
        <v>42541</v>
      </c>
      <c r="R4483" s="5">
        <v>1</v>
      </c>
    </row>
    <row r="4484" spans="1:18" x14ac:dyDescent="0.25">
      <c r="A4484" t="s">
        <v>2677</v>
      </c>
      <c r="B4484" t="s">
        <v>2678</v>
      </c>
      <c r="C4484">
        <v>1075</v>
      </c>
      <c r="D4484" t="s">
        <v>3527</v>
      </c>
      <c r="E4484" t="s">
        <v>221</v>
      </c>
      <c r="F4484" t="s">
        <v>154</v>
      </c>
      <c r="G4484" t="s">
        <v>893</v>
      </c>
      <c r="H4484">
        <v>0</v>
      </c>
      <c r="I4484" t="s">
        <v>1470</v>
      </c>
      <c r="J4484" t="s">
        <v>27</v>
      </c>
      <c r="K4484">
        <v>20</v>
      </c>
      <c r="L4484" t="s">
        <v>35</v>
      </c>
      <c r="M4484" s="1">
        <v>42559</v>
      </c>
      <c r="N4484" s="1">
        <v>42924</v>
      </c>
      <c r="O4484" t="s">
        <v>26</v>
      </c>
      <c r="P4484" s="1">
        <v>42563.480717592596</v>
      </c>
      <c r="Q4484" s="1">
        <v>42559</v>
      </c>
      <c r="R4484" s="5">
        <v>1</v>
      </c>
    </row>
    <row r="4485" spans="1:18" x14ac:dyDescent="0.25">
      <c r="A4485" t="s">
        <v>2677</v>
      </c>
      <c r="B4485" t="s">
        <v>2678</v>
      </c>
      <c r="C4485">
        <v>1075</v>
      </c>
      <c r="D4485" t="s">
        <v>3527</v>
      </c>
      <c r="E4485" t="s">
        <v>221</v>
      </c>
      <c r="F4485" t="s">
        <v>154</v>
      </c>
      <c r="G4485" t="s">
        <v>893</v>
      </c>
      <c r="H4485">
        <v>0</v>
      </c>
      <c r="I4485" t="s">
        <v>1470</v>
      </c>
      <c r="J4485" t="s">
        <v>24</v>
      </c>
      <c r="K4485">
        <v>20</v>
      </c>
      <c r="L4485" t="s">
        <v>35</v>
      </c>
      <c r="M4485" s="1">
        <v>42559</v>
      </c>
      <c r="N4485" s="1">
        <v>42924</v>
      </c>
      <c r="O4485" t="s">
        <v>26</v>
      </c>
      <c r="P4485" s="1">
        <v>42563.480717592596</v>
      </c>
      <c r="Q4485" s="1">
        <v>42559</v>
      </c>
      <c r="R4485" s="5">
        <v>1</v>
      </c>
    </row>
    <row r="4486" spans="1:18" x14ac:dyDescent="0.25">
      <c r="A4486" t="s">
        <v>2929</v>
      </c>
      <c r="B4486" t="s">
        <v>2930</v>
      </c>
      <c r="C4486">
        <v>2670</v>
      </c>
      <c r="D4486" t="s">
        <v>3528</v>
      </c>
      <c r="E4486" t="s">
        <v>1082</v>
      </c>
      <c r="F4486" t="s">
        <v>52</v>
      </c>
      <c r="G4486" t="s">
        <v>2932</v>
      </c>
      <c r="H4486">
        <v>0</v>
      </c>
      <c r="I4486" t="s">
        <v>399</v>
      </c>
      <c r="J4486" t="s">
        <v>27</v>
      </c>
      <c r="K4486">
        <v>1423</v>
      </c>
      <c r="L4486" t="s">
        <v>35</v>
      </c>
      <c r="M4486" s="1">
        <v>42622</v>
      </c>
      <c r="N4486" s="1">
        <v>42987</v>
      </c>
      <c r="O4486" t="s">
        <v>26</v>
      </c>
      <c r="P4486" s="1">
        <v>42621.631423611114</v>
      </c>
      <c r="Q4486" s="1">
        <v>42622</v>
      </c>
      <c r="R4486" s="5">
        <v>1</v>
      </c>
    </row>
    <row r="4487" spans="1:18" x14ac:dyDescent="0.25">
      <c r="A4487" t="s">
        <v>149</v>
      </c>
      <c r="B4487" t="s">
        <v>150</v>
      </c>
      <c r="C4487">
        <v>1132</v>
      </c>
      <c r="D4487" t="s">
        <v>3529</v>
      </c>
      <c r="E4487" t="s">
        <v>1069</v>
      </c>
      <c r="F4487" t="s">
        <v>52</v>
      </c>
      <c r="G4487" t="s">
        <v>647</v>
      </c>
      <c r="H4487">
        <v>0</v>
      </c>
      <c r="I4487" t="s">
        <v>107</v>
      </c>
      <c r="J4487" t="s">
        <v>24</v>
      </c>
      <c r="K4487">
        <v>1546</v>
      </c>
      <c r="L4487" t="s">
        <v>25</v>
      </c>
      <c r="M4487" s="1">
        <v>42293</v>
      </c>
      <c r="N4487" s="1">
        <v>42659.041666666664</v>
      </c>
      <c r="O4487" t="s">
        <v>26</v>
      </c>
      <c r="P4487" s="1">
        <v>42626.645185185182</v>
      </c>
      <c r="Q4487" s="1">
        <v>42293</v>
      </c>
      <c r="R4487" s="5">
        <v>1</v>
      </c>
    </row>
    <row r="4488" spans="1:18" x14ac:dyDescent="0.25">
      <c r="A4488" t="s">
        <v>149</v>
      </c>
      <c r="B4488" t="s">
        <v>150</v>
      </c>
      <c r="C4488">
        <v>1132</v>
      </c>
      <c r="D4488" t="s">
        <v>3529</v>
      </c>
      <c r="E4488" t="s">
        <v>1069</v>
      </c>
      <c r="F4488" t="s">
        <v>52</v>
      </c>
      <c r="G4488" t="s">
        <v>647</v>
      </c>
      <c r="H4488">
        <v>0</v>
      </c>
      <c r="I4488" t="s">
        <v>107</v>
      </c>
      <c r="J4488" t="s">
        <v>27</v>
      </c>
      <c r="K4488">
        <v>1546</v>
      </c>
      <c r="L4488" t="s">
        <v>25</v>
      </c>
      <c r="M4488" s="1">
        <v>42293</v>
      </c>
      <c r="N4488" s="1">
        <v>42659.041666666664</v>
      </c>
      <c r="O4488" t="s">
        <v>26</v>
      </c>
      <c r="P4488" s="1">
        <v>42626.645185185182</v>
      </c>
      <c r="Q4488" s="1">
        <v>42293</v>
      </c>
      <c r="R4488" s="5">
        <v>1</v>
      </c>
    </row>
    <row r="4489" spans="1:18" x14ac:dyDescent="0.25">
      <c r="A4489" t="s">
        <v>149</v>
      </c>
      <c r="B4489" t="s">
        <v>150</v>
      </c>
      <c r="C4489">
        <v>1132</v>
      </c>
      <c r="D4489" t="s">
        <v>3529</v>
      </c>
      <c r="E4489" t="s">
        <v>1069</v>
      </c>
      <c r="F4489" t="s">
        <v>52</v>
      </c>
      <c r="G4489" t="s">
        <v>647</v>
      </c>
      <c r="H4489">
        <v>0</v>
      </c>
      <c r="I4489" t="s">
        <v>107</v>
      </c>
      <c r="J4489" t="s">
        <v>24</v>
      </c>
      <c r="K4489">
        <v>2488</v>
      </c>
      <c r="L4489" t="s">
        <v>35</v>
      </c>
      <c r="M4489" s="1">
        <v>42656</v>
      </c>
      <c r="N4489" s="1">
        <v>43021</v>
      </c>
      <c r="O4489" t="s">
        <v>26</v>
      </c>
      <c r="P4489" s="1">
        <v>42678.636238425926</v>
      </c>
      <c r="Q4489" s="1">
        <v>42656</v>
      </c>
      <c r="R4489" s="5">
        <v>1</v>
      </c>
    </row>
    <row r="4490" spans="1:18" x14ac:dyDescent="0.25">
      <c r="A4490" t="s">
        <v>149</v>
      </c>
      <c r="B4490" t="s">
        <v>150</v>
      </c>
      <c r="C4490">
        <v>1132</v>
      </c>
      <c r="D4490" t="s">
        <v>3529</v>
      </c>
      <c r="E4490" t="s">
        <v>1069</v>
      </c>
      <c r="F4490" t="s">
        <v>52</v>
      </c>
      <c r="G4490" t="s">
        <v>647</v>
      </c>
      <c r="H4490">
        <v>0</v>
      </c>
      <c r="I4490" t="s">
        <v>107</v>
      </c>
      <c r="J4490" t="s">
        <v>27</v>
      </c>
      <c r="K4490">
        <v>2488</v>
      </c>
      <c r="L4490" t="s">
        <v>35</v>
      </c>
      <c r="M4490" s="1">
        <v>42656</v>
      </c>
      <c r="N4490" s="1">
        <v>43021</v>
      </c>
      <c r="O4490" t="s">
        <v>26</v>
      </c>
      <c r="P4490" s="1">
        <v>42678.636238425926</v>
      </c>
      <c r="Q4490" s="1">
        <v>42656</v>
      </c>
      <c r="R4490" s="5">
        <v>1</v>
      </c>
    </row>
    <row r="4491" spans="1:18" x14ac:dyDescent="0.25">
      <c r="A4491" t="s">
        <v>3323</v>
      </c>
      <c r="B4491" t="s">
        <v>3324</v>
      </c>
      <c r="C4491" t="s">
        <v>99</v>
      </c>
      <c r="D4491" t="s">
        <v>3530</v>
      </c>
      <c r="E4491" t="s">
        <v>236</v>
      </c>
      <c r="F4491" t="s">
        <v>154</v>
      </c>
      <c r="G4491" t="s">
        <v>240</v>
      </c>
      <c r="H4491">
        <v>0</v>
      </c>
      <c r="I4491" t="s">
        <v>107</v>
      </c>
      <c r="J4491" t="s">
        <v>24</v>
      </c>
      <c r="K4491">
        <v>697</v>
      </c>
      <c r="L4491" t="s">
        <v>35</v>
      </c>
      <c r="M4491" s="1">
        <v>42592</v>
      </c>
      <c r="N4491" s="1">
        <v>42957</v>
      </c>
      <c r="O4491" t="s">
        <v>26</v>
      </c>
      <c r="P4491" s="1">
        <v>42591.641365740739</v>
      </c>
      <c r="Q4491" s="1">
        <v>42592</v>
      </c>
      <c r="R4491" s="5">
        <v>1</v>
      </c>
    </row>
    <row r="4492" spans="1:18" x14ac:dyDescent="0.25">
      <c r="A4492" t="s">
        <v>3323</v>
      </c>
      <c r="B4492" t="s">
        <v>3324</v>
      </c>
      <c r="C4492" t="s">
        <v>99</v>
      </c>
      <c r="D4492" t="s">
        <v>3530</v>
      </c>
      <c r="E4492" t="s">
        <v>236</v>
      </c>
      <c r="F4492" t="s">
        <v>154</v>
      </c>
      <c r="G4492" t="s">
        <v>240</v>
      </c>
      <c r="H4492">
        <v>0</v>
      </c>
      <c r="I4492" t="s">
        <v>107</v>
      </c>
      <c r="J4492" t="s">
        <v>27</v>
      </c>
      <c r="K4492">
        <v>697</v>
      </c>
      <c r="L4492" t="s">
        <v>35</v>
      </c>
      <c r="M4492" s="1">
        <v>42592</v>
      </c>
      <c r="N4492" s="1">
        <v>42957</v>
      </c>
      <c r="O4492" t="s">
        <v>26</v>
      </c>
      <c r="P4492" s="1">
        <v>42591.641365740739</v>
      </c>
      <c r="Q4492" s="1">
        <v>42592</v>
      </c>
      <c r="R4492" s="5">
        <v>1</v>
      </c>
    </row>
    <row r="4493" spans="1:18" x14ac:dyDescent="0.25">
      <c r="A4493" t="s">
        <v>3531</v>
      </c>
      <c r="B4493" t="s">
        <v>3532</v>
      </c>
      <c r="C4493">
        <v>2402</v>
      </c>
      <c r="D4493" t="s">
        <v>3533</v>
      </c>
      <c r="E4493" t="s">
        <v>221</v>
      </c>
      <c r="F4493" t="s">
        <v>52</v>
      </c>
      <c r="G4493" t="s">
        <v>1070</v>
      </c>
      <c r="H4493">
        <v>1</v>
      </c>
      <c r="I4493" t="s">
        <v>54</v>
      </c>
      <c r="J4493" t="s">
        <v>24</v>
      </c>
      <c r="K4493">
        <v>407</v>
      </c>
      <c r="L4493" t="s">
        <v>35</v>
      </c>
      <c r="M4493" s="1">
        <v>42576</v>
      </c>
      <c r="N4493" s="1">
        <v>42760</v>
      </c>
      <c r="O4493" t="s">
        <v>26</v>
      </c>
      <c r="P4493" s="1">
        <v>42585.393437500003</v>
      </c>
      <c r="Q4493" s="1">
        <v>42381</v>
      </c>
      <c r="R4493" s="5">
        <v>1</v>
      </c>
    </row>
    <row r="4494" spans="1:18" x14ac:dyDescent="0.25">
      <c r="A4494" t="s">
        <v>3531</v>
      </c>
      <c r="B4494" t="s">
        <v>3532</v>
      </c>
      <c r="C4494">
        <v>2402</v>
      </c>
      <c r="D4494" t="s">
        <v>3533</v>
      </c>
      <c r="E4494" t="s">
        <v>221</v>
      </c>
      <c r="F4494" t="s">
        <v>52</v>
      </c>
      <c r="G4494" t="s">
        <v>1070</v>
      </c>
      <c r="H4494">
        <v>1</v>
      </c>
      <c r="I4494" t="s">
        <v>54</v>
      </c>
      <c r="J4494" t="s">
        <v>27</v>
      </c>
      <c r="K4494">
        <v>407</v>
      </c>
      <c r="L4494" t="s">
        <v>35</v>
      </c>
      <c r="M4494" s="1">
        <v>42576</v>
      </c>
      <c r="N4494" s="1">
        <v>42760</v>
      </c>
      <c r="O4494" t="s">
        <v>26</v>
      </c>
      <c r="P4494" s="1">
        <v>42585.393437500003</v>
      </c>
      <c r="Q4494" s="1">
        <v>42381</v>
      </c>
      <c r="R4494" s="5">
        <v>1</v>
      </c>
    </row>
    <row r="4495" spans="1:18" x14ac:dyDescent="0.25">
      <c r="A4495" t="s">
        <v>3531</v>
      </c>
      <c r="B4495" t="s">
        <v>3532</v>
      </c>
      <c r="C4495">
        <v>2402</v>
      </c>
      <c r="D4495" t="s">
        <v>3533</v>
      </c>
      <c r="E4495" t="s">
        <v>221</v>
      </c>
      <c r="F4495" t="s">
        <v>52</v>
      </c>
      <c r="G4495" t="s">
        <v>1070</v>
      </c>
      <c r="H4495">
        <v>1</v>
      </c>
      <c r="I4495" t="s">
        <v>54</v>
      </c>
      <c r="J4495" t="s">
        <v>36</v>
      </c>
      <c r="K4495">
        <v>407</v>
      </c>
      <c r="L4495" t="s">
        <v>35</v>
      </c>
      <c r="M4495" s="1">
        <v>42576</v>
      </c>
      <c r="N4495" s="1">
        <v>42760</v>
      </c>
      <c r="O4495" t="s">
        <v>26</v>
      </c>
      <c r="P4495" s="1">
        <v>42585.393437500003</v>
      </c>
      <c r="Q4495" s="1">
        <v>42381</v>
      </c>
      <c r="R4495" s="5">
        <v>1</v>
      </c>
    </row>
    <row r="4496" spans="1:18" x14ac:dyDescent="0.25">
      <c r="A4496" t="s">
        <v>3534</v>
      </c>
      <c r="B4496" t="s">
        <v>3535</v>
      </c>
      <c r="C4496">
        <v>2834</v>
      </c>
      <c r="D4496" t="s">
        <v>3536</v>
      </c>
      <c r="E4496" t="s">
        <v>236</v>
      </c>
      <c r="F4496" t="s">
        <v>154</v>
      </c>
      <c r="G4496" t="s">
        <v>3164</v>
      </c>
      <c r="H4496">
        <v>0</v>
      </c>
      <c r="I4496" t="s">
        <v>148</v>
      </c>
      <c r="J4496" t="s">
        <v>24</v>
      </c>
      <c r="K4496">
        <v>2533</v>
      </c>
      <c r="L4496" t="s">
        <v>35</v>
      </c>
      <c r="M4496" s="1">
        <v>42661</v>
      </c>
      <c r="N4496" s="1">
        <v>43026</v>
      </c>
      <c r="O4496" t="s">
        <v>26</v>
      </c>
      <c r="P4496" s="1">
        <v>42684.50986111111</v>
      </c>
      <c r="Q4496" s="1">
        <v>42661</v>
      </c>
      <c r="R4496" s="5">
        <v>1</v>
      </c>
    </row>
    <row r="4497" spans="1:18" x14ac:dyDescent="0.25">
      <c r="A4497" t="s">
        <v>3534</v>
      </c>
      <c r="B4497" t="s">
        <v>3535</v>
      </c>
      <c r="C4497">
        <v>2834</v>
      </c>
      <c r="D4497" t="s">
        <v>3536</v>
      </c>
      <c r="E4497" t="s">
        <v>236</v>
      </c>
      <c r="F4497" t="s">
        <v>154</v>
      </c>
      <c r="G4497" t="s">
        <v>3164</v>
      </c>
      <c r="H4497">
        <v>0</v>
      </c>
      <c r="I4497" t="s">
        <v>148</v>
      </c>
      <c r="J4497" t="s">
        <v>27</v>
      </c>
      <c r="K4497">
        <v>2533</v>
      </c>
      <c r="L4497" t="s">
        <v>35</v>
      </c>
      <c r="M4497" s="1">
        <v>42661</v>
      </c>
      <c r="N4497" s="1">
        <v>43026</v>
      </c>
      <c r="O4497" t="s">
        <v>26</v>
      </c>
      <c r="P4497" s="1">
        <v>42684.50986111111</v>
      </c>
      <c r="Q4497" s="1">
        <v>42661</v>
      </c>
      <c r="R4497" s="5">
        <v>1</v>
      </c>
    </row>
    <row r="4498" spans="1:18" x14ac:dyDescent="0.25">
      <c r="A4498" t="s">
        <v>3079</v>
      </c>
      <c r="B4498" t="s">
        <v>3080</v>
      </c>
      <c r="C4498">
        <v>2157</v>
      </c>
      <c r="D4498" t="s">
        <v>3537</v>
      </c>
      <c r="E4498" t="s">
        <v>221</v>
      </c>
      <c r="F4498" t="s">
        <v>154</v>
      </c>
      <c r="G4498" t="s">
        <v>240</v>
      </c>
      <c r="H4498">
        <v>0</v>
      </c>
      <c r="I4498" t="s">
        <v>107</v>
      </c>
      <c r="J4498" t="s">
        <v>27</v>
      </c>
      <c r="K4498">
        <v>1781</v>
      </c>
      <c r="L4498" t="s">
        <v>35</v>
      </c>
      <c r="M4498" s="1">
        <v>42527</v>
      </c>
      <c r="N4498" s="1">
        <v>42892</v>
      </c>
      <c r="O4498" t="s">
        <v>26</v>
      </c>
      <c r="P4498" s="1">
        <v>42635.42827546296</v>
      </c>
      <c r="Q4498" s="1">
        <v>42527</v>
      </c>
      <c r="R4498" s="5">
        <v>1</v>
      </c>
    </row>
    <row r="4499" spans="1:18" x14ac:dyDescent="0.25">
      <c r="A4499" t="s">
        <v>3079</v>
      </c>
      <c r="B4499" t="s">
        <v>3080</v>
      </c>
      <c r="C4499">
        <v>2157</v>
      </c>
      <c r="D4499" t="s">
        <v>3537</v>
      </c>
      <c r="E4499" t="s">
        <v>221</v>
      </c>
      <c r="F4499" t="s">
        <v>154</v>
      </c>
      <c r="G4499" t="s">
        <v>240</v>
      </c>
      <c r="H4499">
        <v>0</v>
      </c>
      <c r="I4499" t="s">
        <v>107</v>
      </c>
      <c r="J4499" t="s">
        <v>24</v>
      </c>
      <c r="K4499">
        <v>1781</v>
      </c>
      <c r="L4499" t="s">
        <v>35</v>
      </c>
      <c r="M4499" s="1">
        <v>42527</v>
      </c>
      <c r="N4499" s="1">
        <v>42892</v>
      </c>
      <c r="O4499" t="s">
        <v>26</v>
      </c>
      <c r="P4499" s="1">
        <v>42635.42827546296</v>
      </c>
      <c r="Q4499" s="1">
        <v>42527</v>
      </c>
      <c r="R4499" s="5">
        <v>1</v>
      </c>
    </row>
    <row r="4500" spans="1:18" x14ac:dyDescent="0.25">
      <c r="A4500" t="s">
        <v>659</v>
      </c>
      <c r="B4500" t="s">
        <v>660</v>
      </c>
      <c r="C4500">
        <v>2084</v>
      </c>
      <c r="D4500" t="s">
        <v>3538</v>
      </c>
      <c r="E4500" t="s">
        <v>1069</v>
      </c>
      <c r="F4500" t="s">
        <v>52</v>
      </c>
      <c r="G4500" t="s">
        <v>3294</v>
      </c>
      <c r="H4500">
        <v>0</v>
      </c>
      <c r="I4500" t="s">
        <v>126</v>
      </c>
      <c r="J4500" t="s">
        <v>24</v>
      </c>
      <c r="K4500">
        <v>1153</v>
      </c>
      <c r="L4500" t="s">
        <v>35</v>
      </c>
      <c r="M4500" s="1">
        <v>42604</v>
      </c>
      <c r="N4500" s="1">
        <v>42969</v>
      </c>
      <c r="O4500" t="s">
        <v>26</v>
      </c>
      <c r="P4500" s="1">
        <v>42607.399641203701</v>
      </c>
      <c r="Q4500" s="1">
        <v>42604</v>
      </c>
      <c r="R4500" s="5">
        <v>1</v>
      </c>
    </row>
    <row r="4501" spans="1:18" x14ac:dyDescent="0.25">
      <c r="A4501" t="s">
        <v>659</v>
      </c>
      <c r="B4501" t="s">
        <v>660</v>
      </c>
      <c r="C4501">
        <v>2084</v>
      </c>
      <c r="D4501" t="s">
        <v>3538</v>
      </c>
      <c r="E4501" t="s">
        <v>1069</v>
      </c>
      <c r="F4501" t="s">
        <v>52</v>
      </c>
      <c r="G4501" t="s">
        <v>3294</v>
      </c>
      <c r="H4501">
        <v>0</v>
      </c>
      <c r="I4501" t="s">
        <v>126</v>
      </c>
      <c r="J4501" t="s">
        <v>27</v>
      </c>
      <c r="K4501">
        <v>1153</v>
      </c>
      <c r="L4501" t="s">
        <v>35</v>
      </c>
      <c r="M4501" s="1">
        <v>42604</v>
      </c>
      <c r="N4501" s="1">
        <v>42969</v>
      </c>
      <c r="O4501" t="s">
        <v>26</v>
      </c>
      <c r="P4501" s="1">
        <v>42607.399641203701</v>
      </c>
      <c r="Q4501" s="1">
        <v>42604</v>
      </c>
      <c r="R4501" s="5">
        <v>1</v>
      </c>
    </row>
    <row r="4502" spans="1:18" x14ac:dyDescent="0.25">
      <c r="A4502" t="s">
        <v>659</v>
      </c>
      <c r="B4502" t="s">
        <v>660</v>
      </c>
      <c r="C4502">
        <v>2084</v>
      </c>
      <c r="D4502" t="s">
        <v>3539</v>
      </c>
      <c r="E4502" t="s">
        <v>1069</v>
      </c>
      <c r="F4502" t="s">
        <v>52</v>
      </c>
      <c r="G4502" t="s">
        <v>3294</v>
      </c>
      <c r="H4502">
        <v>0</v>
      </c>
      <c r="I4502" t="s">
        <v>126</v>
      </c>
      <c r="J4502" t="s">
        <v>24</v>
      </c>
      <c r="K4502">
        <v>1152</v>
      </c>
      <c r="L4502" t="s">
        <v>35</v>
      </c>
      <c r="M4502" s="1">
        <v>42604</v>
      </c>
      <c r="N4502" s="1">
        <v>42969</v>
      </c>
      <c r="O4502" t="s">
        <v>26</v>
      </c>
      <c r="P4502" s="1">
        <v>42607.39806712963</v>
      </c>
      <c r="Q4502" s="1">
        <v>42604</v>
      </c>
      <c r="R4502" s="5">
        <v>1</v>
      </c>
    </row>
    <row r="4503" spans="1:18" x14ac:dyDescent="0.25">
      <c r="A4503" t="s">
        <v>659</v>
      </c>
      <c r="B4503" t="s">
        <v>660</v>
      </c>
      <c r="C4503">
        <v>2084</v>
      </c>
      <c r="D4503" t="s">
        <v>3539</v>
      </c>
      <c r="E4503" t="s">
        <v>1069</v>
      </c>
      <c r="F4503" t="s">
        <v>52</v>
      </c>
      <c r="G4503" t="s">
        <v>3294</v>
      </c>
      <c r="H4503">
        <v>0</v>
      </c>
      <c r="I4503" t="s">
        <v>126</v>
      </c>
      <c r="J4503" t="s">
        <v>27</v>
      </c>
      <c r="K4503">
        <v>1152</v>
      </c>
      <c r="L4503" t="s">
        <v>35</v>
      </c>
      <c r="M4503" s="1">
        <v>42604</v>
      </c>
      <c r="N4503" s="1">
        <v>42969</v>
      </c>
      <c r="O4503" t="s">
        <v>26</v>
      </c>
      <c r="P4503" s="1">
        <v>42607.39806712963</v>
      </c>
      <c r="Q4503" s="1">
        <v>42604</v>
      </c>
      <c r="R4503" s="5">
        <v>1</v>
      </c>
    </row>
    <row r="4504" spans="1:18" x14ac:dyDescent="0.25">
      <c r="A4504" t="s">
        <v>3540</v>
      </c>
      <c r="B4504" t="s">
        <v>3541</v>
      </c>
      <c r="C4504">
        <v>1076</v>
      </c>
      <c r="D4504" t="s">
        <v>3542</v>
      </c>
      <c r="E4504" t="s">
        <v>221</v>
      </c>
      <c r="F4504" t="s">
        <v>154</v>
      </c>
      <c r="G4504" t="s">
        <v>240</v>
      </c>
      <c r="H4504">
        <v>0</v>
      </c>
      <c r="I4504" t="s">
        <v>65</v>
      </c>
      <c r="J4504" t="s">
        <v>24</v>
      </c>
      <c r="K4504">
        <v>2418</v>
      </c>
      <c r="L4504" t="s">
        <v>35</v>
      </c>
      <c r="M4504" s="1">
        <v>42670</v>
      </c>
      <c r="N4504" s="1">
        <v>43035</v>
      </c>
      <c r="O4504" t="s">
        <v>26</v>
      </c>
      <c r="P4504" s="1">
        <v>42670.627650462964</v>
      </c>
      <c r="Q4504" s="1">
        <v>42670</v>
      </c>
      <c r="R4504" s="5">
        <v>1</v>
      </c>
    </row>
    <row r="4505" spans="1:18" x14ac:dyDescent="0.25">
      <c r="A4505" t="s">
        <v>3543</v>
      </c>
      <c r="B4505" t="s">
        <v>3544</v>
      </c>
      <c r="C4505">
        <v>2623</v>
      </c>
      <c r="D4505" t="s">
        <v>3545</v>
      </c>
      <c r="E4505" t="s">
        <v>221</v>
      </c>
      <c r="F4505" t="s">
        <v>154</v>
      </c>
      <c r="G4505" t="s">
        <v>224</v>
      </c>
      <c r="H4505">
        <v>0</v>
      </c>
      <c r="I4505" t="s">
        <v>265</v>
      </c>
      <c r="J4505" t="s">
        <v>24</v>
      </c>
      <c r="K4505">
        <v>939</v>
      </c>
      <c r="L4505" t="s">
        <v>35</v>
      </c>
      <c r="M4505" s="1">
        <v>42473</v>
      </c>
      <c r="N4505" s="1">
        <v>42838</v>
      </c>
      <c r="O4505" t="s">
        <v>26</v>
      </c>
      <c r="P4505" s="1">
        <v>42598.640763888892</v>
      </c>
      <c r="Q4505" s="1">
        <v>42473</v>
      </c>
      <c r="R4505" s="5">
        <v>1</v>
      </c>
    </row>
    <row r="4506" spans="1:18" x14ac:dyDescent="0.25">
      <c r="A4506" t="s">
        <v>3543</v>
      </c>
      <c r="B4506" t="s">
        <v>3544</v>
      </c>
      <c r="C4506">
        <v>2623</v>
      </c>
      <c r="D4506" t="s">
        <v>3545</v>
      </c>
      <c r="E4506" t="s">
        <v>221</v>
      </c>
      <c r="F4506" t="s">
        <v>154</v>
      </c>
      <c r="G4506" t="s">
        <v>224</v>
      </c>
      <c r="H4506">
        <v>0</v>
      </c>
      <c r="I4506" t="s">
        <v>265</v>
      </c>
      <c r="J4506" t="s">
        <v>27</v>
      </c>
      <c r="K4506">
        <v>939</v>
      </c>
      <c r="L4506" t="s">
        <v>35</v>
      </c>
      <c r="M4506" s="1">
        <v>42473</v>
      </c>
      <c r="N4506" s="1">
        <v>42838</v>
      </c>
      <c r="O4506" t="s">
        <v>26</v>
      </c>
      <c r="P4506" s="1">
        <v>42598.640763888892</v>
      </c>
      <c r="Q4506" s="1">
        <v>42473</v>
      </c>
      <c r="R4506" s="5">
        <v>1</v>
      </c>
    </row>
    <row r="4507" spans="1:18" x14ac:dyDescent="0.25">
      <c r="A4507" t="s">
        <v>3546</v>
      </c>
      <c r="B4507" t="s">
        <v>3547</v>
      </c>
      <c r="C4507">
        <v>2840</v>
      </c>
      <c r="D4507" t="s">
        <v>3548</v>
      </c>
      <c r="E4507" t="s">
        <v>221</v>
      </c>
      <c r="F4507" t="s">
        <v>154</v>
      </c>
      <c r="G4507" t="s">
        <v>240</v>
      </c>
      <c r="H4507">
        <v>1</v>
      </c>
      <c r="I4507" t="s">
        <v>1279</v>
      </c>
      <c r="J4507" t="s">
        <v>24</v>
      </c>
      <c r="K4507">
        <v>352</v>
      </c>
      <c r="L4507" t="s">
        <v>25</v>
      </c>
      <c r="M4507" s="1">
        <v>42486</v>
      </c>
      <c r="N4507" s="1">
        <v>42669</v>
      </c>
      <c r="O4507" t="s">
        <v>26</v>
      </c>
      <c r="P4507" s="1">
        <v>42584.432268518518</v>
      </c>
      <c r="Q4507" s="1">
        <v>42486</v>
      </c>
      <c r="R4507" s="5">
        <v>1</v>
      </c>
    </row>
    <row r="4508" spans="1:18" x14ac:dyDescent="0.25">
      <c r="A4508" t="s">
        <v>3546</v>
      </c>
      <c r="B4508" t="s">
        <v>3547</v>
      </c>
      <c r="C4508">
        <v>2840</v>
      </c>
      <c r="D4508" t="s">
        <v>3548</v>
      </c>
      <c r="E4508" t="s">
        <v>221</v>
      </c>
      <c r="F4508" t="s">
        <v>154</v>
      </c>
      <c r="G4508" t="s">
        <v>240</v>
      </c>
      <c r="H4508">
        <v>1</v>
      </c>
      <c r="I4508" t="s">
        <v>1279</v>
      </c>
      <c r="J4508" t="s">
        <v>27</v>
      </c>
      <c r="K4508">
        <v>352</v>
      </c>
      <c r="L4508" t="s">
        <v>25</v>
      </c>
      <c r="M4508" s="1">
        <v>42486</v>
      </c>
      <c r="N4508" s="1">
        <v>42669</v>
      </c>
      <c r="O4508" t="s">
        <v>26</v>
      </c>
      <c r="P4508" s="1">
        <v>42584.432268518518</v>
      </c>
      <c r="Q4508" s="1">
        <v>42486</v>
      </c>
      <c r="R4508" s="5">
        <v>1</v>
      </c>
    </row>
    <row r="4509" spans="1:18" x14ac:dyDescent="0.25">
      <c r="A4509" t="s">
        <v>3546</v>
      </c>
      <c r="B4509" t="s">
        <v>3547</v>
      </c>
      <c r="C4509">
        <v>2840</v>
      </c>
      <c r="D4509" t="s">
        <v>3548</v>
      </c>
      <c r="E4509" t="s">
        <v>221</v>
      </c>
      <c r="F4509" t="s">
        <v>154</v>
      </c>
      <c r="G4509" t="s">
        <v>240</v>
      </c>
      <c r="H4509">
        <v>1</v>
      </c>
      <c r="I4509" t="s">
        <v>1279</v>
      </c>
      <c r="J4509" t="s">
        <v>36</v>
      </c>
      <c r="K4509">
        <v>352</v>
      </c>
      <c r="L4509" t="s">
        <v>25</v>
      </c>
      <c r="M4509" s="1">
        <v>42486</v>
      </c>
      <c r="N4509" s="1">
        <v>42669</v>
      </c>
      <c r="O4509" t="s">
        <v>26</v>
      </c>
      <c r="P4509" s="1">
        <v>42584.432268518518</v>
      </c>
      <c r="Q4509" s="1">
        <v>42486</v>
      </c>
      <c r="R4509" s="5">
        <v>1</v>
      </c>
    </row>
    <row r="4510" spans="1:18" x14ac:dyDescent="0.25">
      <c r="A4510" t="s">
        <v>3546</v>
      </c>
      <c r="B4510" t="s">
        <v>3547</v>
      </c>
      <c r="C4510">
        <v>2840</v>
      </c>
      <c r="D4510" t="s">
        <v>3548</v>
      </c>
      <c r="E4510" t="s">
        <v>221</v>
      </c>
      <c r="F4510" t="s">
        <v>154</v>
      </c>
      <c r="G4510" t="s">
        <v>240</v>
      </c>
      <c r="H4510">
        <v>1</v>
      </c>
      <c r="I4510" t="s">
        <v>1279</v>
      </c>
      <c r="J4510" t="s">
        <v>24</v>
      </c>
      <c r="K4510">
        <v>2408</v>
      </c>
      <c r="L4510" t="s">
        <v>35</v>
      </c>
      <c r="M4510" s="1">
        <v>42670</v>
      </c>
      <c r="N4510" s="1">
        <v>42852</v>
      </c>
      <c r="O4510" t="s">
        <v>26</v>
      </c>
      <c r="P4510" s="1">
        <v>42669.620451388888</v>
      </c>
      <c r="Q4510" s="1">
        <v>42670</v>
      </c>
      <c r="R4510" s="5">
        <v>1</v>
      </c>
    </row>
    <row r="4511" spans="1:18" x14ac:dyDescent="0.25">
      <c r="A4511" t="s">
        <v>3546</v>
      </c>
      <c r="B4511" t="s">
        <v>3547</v>
      </c>
      <c r="C4511">
        <v>2840</v>
      </c>
      <c r="D4511" t="s">
        <v>3548</v>
      </c>
      <c r="E4511" t="s">
        <v>221</v>
      </c>
      <c r="F4511" t="s">
        <v>154</v>
      </c>
      <c r="G4511" t="s">
        <v>240</v>
      </c>
      <c r="H4511">
        <v>1</v>
      </c>
      <c r="I4511" t="s">
        <v>1279</v>
      </c>
      <c r="J4511" t="s">
        <v>27</v>
      </c>
      <c r="K4511">
        <v>2408</v>
      </c>
      <c r="L4511" t="s">
        <v>35</v>
      </c>
      <c r="M4511" s="1">
        <v>42670</v>
      </c>
      <c r="N4511" s="1">
        <v>42852</v>
      </c>
      <c r="O4511" t="s">
        <v>26</v>
      </c>
      <c r="P4511" s="1">
        <v>42669.620451388888</v>
      </c>
      <c r="Q4511" s="1">
        <v>42670</v>
      </c>
      <c r="R4511" s="5">
        <v>1</v>
      </c>
    </row>
    <row r="4512" spans="1:18" x14ac:dyDescent="0.25">
      <c r="A4512" t="s">
        <v>3546</v>
      </c>
      <c r="B4512" t="s">
        <v>3547</v>
      </c>
      <c r="C4512">
        <v>2840</v>
      </c>
      <c r="D4512" t="s">
        <v>3548</v>
      </c>
      <c r="E4512" t="s">
        <v>221</v>
      </c>
      <c r="F4512" t="s">
        <v>154</v>
      </c>
      <c r="G4512" t="s">
        <v>240</v>
      </c>
      <c r="H4512">
        <v>1</v>
      </c>
      <c r="I4512" t="s">
        <v>1279</v>
      </c>
      <c r="J4512" t="s">
        <v>36</v>
      </c>
      <c r="K4512">
        <v>2408</v>
      </c>
      <c r="L4512" t="s">
        <v>35</v>
      </c>
      <c r="M4512" s="1">
        <v>42670</v>
      </c>
      <c r="N4512" s="1">
        <v>42852</v>
      </c>
      <c r="O4512" t="s">
        <v>26</v>
      </c>
      <c r="P4512" s="1">
        <v>42669.620451388888</v>
      </c>
      <c r="Q4512" s="1">
        <v>42670</v>
      </c>
      <c r="R4512" s="5">
        <v>1</v>
      </c>
    </row>
    <row r="4513" spans="1:18" x14ac:dyDescent="0.25">
      <c r="A4513" t="s">
        <v>3549</v>
      </c>
      <c r="B4513" t="s">
        <v>3550</v>
      </c>
      <c r="C4513">
        <v>2545</v>
      </c>
      <c r="D4513" t="s">
        <v>3551</v>
      </c>
      <c r="E4513" t="s">
        <v>1069</v>
      </c>
      <c r="F4513" t="s">
        <v>52</v>
      </c>
      <c r="G4513" t="s">
        <v>1070</v>
      </c>
      <c r="H4513">
        <v>1</v>
      </c>
      <c r="I4513" t="s">
        <v>320</v>
      </c>
      <c r="J4513" t="s">
        <v>24</v>
      </c>
      <c r="K4513">
        <v>876</v>
      </c>
      <c r="L4513" t="s">
        <v>25</v>
      </c>
      <c r="M4513" s="1">
        <v>42479</v>
      </c>
      <c r="N4513" s="1">
        <v>42662</v>
      </c>
      <c r="O4513" t="s">
        <v>26</v>
      </c>
      <c r="P4513" s="1">
        <v>42597.432557870372</v>
      </c>
      <c r="Q4513" s="1">
        <v>42479</v>
      </c>
      <c r="R4513" s="5">
        <v>1</v>
      </c>
    </row>
    <row r="4514" spans="1:18" x14ac:dyDescent="0.25">
      <c r="A4514" t="s">
        <v>3549</v>
      </c>
      <c r="B4514" t="s">
        <v>3550</v>
      </c>
      <c r="C4514">
        <v>2545</v>
      </c>
      <c r="D4514" t="s">
        <v>3551</v>
      </c>
      <c r="E4514" t="s">
        <v>1069</v>
      </c>
      <c r="F4514" t="s">
        <v>52</v>
      </c>
      <c r="G4514" t="s">
        <v>1070</v>
      </c>
      <c r="H4514">
        <v>1</v>
      </c>
      <c r="I4514" t="s">
        <v>320</v>
      </c>
      <c r="J4514" t="s">
        <v>27</v>
      </c>
      <c r="K4514">
        <v>876</v>
      </c>
      <c r="L4514" t="s">
        <v>25</v>
      </c>
      <c r="M4514" s="1">
        <v>42479</v>
      </c>
      <c r="N4514" s="1">
        <v>42662</v>
      </c>
      <c r="O4514" t="s">
        <v>26</v>
      </c>
      <c r="P4514" s="1">
        <v>42597.432557870372</v>
      </c>
      <c r="Q4514" s="1">
        <v>42479</v>
      </c>
      <c r="R4514" s="5">
        <v>1</v>
      </c>
    </row>
    <row r="4515" spans="1:18" x14ac:dyDescent="0.25">
      <c r="A4515" t="s">
        <v>3549</v>
      </c>
      <c r="B4515" t="s">
        <v>3550</v>
      </c>
      <c r="C4515">
        <v>2545</v>
      </c>
      <c r="D4515" t="s">
        <v>3551</v>
      </c>
      <c r="E4515" t="s">
        <v>1069</v>
      </c>
      <c r="F4515" t="s">
        <v>52</v>
      </c>
      <c r="G4515" t="s">
        <v>1070</v>
      </c>
      <c r="H4515">
        <v>1</v>
      </c>
      <c r="I4515" t="s">
        <v>320</v>
      </c>
      <c r="J4515" t="s">
        <v>36</v>
      </c>
      <c r="K4515">
        <v>876</v>
      </c>
      <c r="L4515" t="s">
        <v>25</v>
      </c>
      <c r="M4515" s="1">
        <v>42479</v>
      </c>
      <c r="N4515" s="1">
        <v>42662</v>
      </c>
      <c r="O4515" t="s">
        <v>26</v>
      </c>
      <c r="P4515" s="1">
        <v>42597.432557870372</v>
      </c>
      <c r="Q4515" s="1">
        <v>42479</v>
      </c>
      <c r="R4515" s="5">
        <v>1</v>
      </c>
    </row>
    <row r="4516" spans="1:18" x14ac:dyDescent="0.25">
      <c r="A4516" t="s">
        <v>3549</v>
      </c>
      <c r="B4516" t="s">
        <v>3550</v>
      </c>
      <c r="C4516">
        <v>2545</v>
      </c>
      <c r="D4516" t="s">
        <v>3551</v>
      </c>
      <c r="E4516" t="s">
        <v>1069</v>
      </c>
      <c r="F4516" t="s">
        <v>52</v>
      </c>
      <c r="G4516" t="s">
        <v>1070</v>
      </c>
      <c r="H4516">
        <v>1</v>
      </c>
      <c r="I4516" t="s">
        <v>320</v>
      </c>
      <c r="J4516" t="s">
        <v>24</v>
      </c>
      <c r="K4516">
        <v>2416</v>
      </c>
      <c r="L4516" t="s">
        <v>35</v>
      </c>
      <c r="M4516" s="1">
        <v>42660</v>
      </c>
      <c r="N4516" s="1">
        <v>42842</v>
      </c>
      <c r="O4516" t="s">
        <v>26</v>
      </c>
      <c r="P4516" s="1">
        <v>42670.464467592596</v>
      </c>
      <c r="Q4516" s="1">
        <v>42660</v>
      </c>
      <c r="R4516" s="5">
        <v>1</v>
      </c>
    </row>
    <row r="4517" spans="1:18" x14ac:dyDescent="0.25">
      <c r="A4517" t="s">
        <v>3549</v>
      </c>
      <c r="B4517" t="s">
        <v>3550</v>
      </c>
      <c r="C4517">
        <v>2545</v>
      </c>
      <c r="D4517" t="s">
        <v>3551</v>
      </c>
      <c r="E4517" t="s">
        <v>1069</v>
      </c>
      <c r="F4517" t="s">
        <v>52</v>
      </c>
      <c r="G4517" t="s">
        <v>1070</v>
      </c>
      <c r="H4517">
        <v>1</v>
      </c>
      <c r="I4517" t="s">
        <v>320</v>
      </c>
      <c r="J4517" t="s">
        <v>27</v>
      </c>
      <c r="K4517">
        <v>2416</v>
      </c>
      <c r="L4517" t="s">
        <v>35</v>
      </c>
      <c r="M4517" s="1">
        <v>42660</v>
      </c>
      <c r="N4517" s="1">
        <v>42842</v>
      </c>
      <c r="O4517" t="s">
        <v>26</v>
      </c>
      <c r="P4517" s="1">
        <v>42670.464467592596</v>
      </c>
      <c r="Q4517" s="1">
        <v>42660</v>
      </c>
      <c r="R4517" s="5">
        <v>1</v>
      </c>
    </row>
    <row r="4518" spans="1:18" x14ac:dyDescent="0.25">
      <c r="A4518" t="s">
        <v>3549</v>
      </c>
      <c r="B4518" t="s">
        <v>3550</v>
      </c>
      <c r="C4518">
        <v>2545</v>
      </c>
      <c r="D4518" t="s">
        <v>3551</v>
      </c>
      <c r="E4518" t="s">
        <v>1069</v>
      </c>
      <c r="F4518" t="s">
        <v>52</v>
      </c>
      <c r="G4518" t="s">
        <v>1070</v>
      </c>
      <c r="H4518">
        <v>1</v>
      </c>
      <c r="I4518" t="s">
        <v>320</v>
      </c>
      <c r="J4518" t="s">
        <v>36</v>
      </c>
      <c r="K4518">
        <v>2416</v>
      </c>
      <c r="L4518" t="s">
        <v>35</v>
      </c>
      <c r="M4518" s="1">
        <v>42660</v>
      </c>
      <c r="N4518" s="1">
        <v>42842</v>
      </c>
      <c r="O4518" t="s">
        <v>26</v>
      </c>
      <c r="P4518" s="1">
        <v>42670.464467592596</v>
      </c>
      <c r="Q4518" s="1">
        <v>42660</v>
      </c>
      <c r="R4518" s="5">
        <v>1</v>
      </c>
    </row>
    <row r="4519" spans="1:18" x14ac:dyDescent="0.25">
      <c r="A4519" t="s">
        <v>3082</v>
      </c>
      <c r="B4519" t="s">
        <v>3083</v>
      </c>
      <c r="C4519">
        <v>2131</v>
      </c>
      <c r="D4519" t="s">
        <v>3552</v>
      </c>
      <c r="E4519" t="s">
        <v>1006</v>
      </c>
      <c r="F4519" t="s">
        <v>21</v>
      </c>
      <c r="G4519" t="s">
        <v>1771</v>
      </c>
      <c r="H4519">
        <v>0</v>
      </c>
      <c r="I4519" t="s">
        <v>203</v>
      </c>
      <c r="J4519" t="s">
        <v>24</v>
      </c>
      <c r="K4519">
        <v>2234</v>
      </c>
      <c r="L4519" t="s">
        <v>25</v>
      </c>
      <c r="M4519" s="1">
        <v>42298</v>
      </c>
      <c r="N4519" s="1">
        <v>42664</v>
      </c>
      <c r="O4519" t="s">
        <v>26</v>
      </c>
      <c r="P4519" s="1">
        <v>42643.677546296298</v>
      </c>
      <c r="Q4519" s="1">
        <v>42298</v>
      </c>
      <c r="R4519" s="5">
        <v>1</v>
      </c>
    </row>
    <row r="4520" spans="1:18" x14ac:dyDescent="0.25">
      <c r="A4520" t="s">
        <v>3082</v>
      </c>
      <c r="B4520" t="s">
        <v>3083</v>
      </c>
      <c r="C4520">
        <v>2131</v>
      </c>
      <c r="D4520" t="s">
        <v>3552</v>
      </c>
      <c r="E4520" t="s">
        <v>1006</v>
      </c>
      <c r="F4520" t="s">
        <v>21</v>
      </c>
      <c r="G4520" t="s">
        <v>1771</v>
      </c>
      <c r="H4520">
        <v>0</v>
      </c>
      <c r="I4520" t="s">
        <v>203</v>
      </c>
      <c r="J4520" t="s">
        <v>27</v>
      </c>
      <c r="K4520">
        <v>2234</v>
      </c>
      <c r="L4520" t="s">
        <v>25</v>
      </c>
      <c r="M4520" s="1">
        <v>42298</v>
      </c>
      <c r="N4520" s="1">
        <v>42664</v>
      </c>
      <c r="O4520" t="s">
        <v>26</v>
      </c>
      <c r="P4520" s="1">
        <v>42643.677546296298</v>
      </c>
      <c r="Q4520" s="1">
        <v>42298</v>
      </c>
      <c r="R4520" s="5">
        <v>1</v>
      </c>
    </row>
    <row r="4521" spans="1:18" x14ac:dyDescent="0.25">
      <c r="A4521" t="s">
        <v>1565</v>
      </c>
      <c r="B4521" t="s">
        <v>1566</v>
      </c>
      <c r="C4521">
        <v>2141</v>
      </c>
      <c r="D4521" t="s">
        <v>3553</v>
      </c>
      <c r="E4521" t="s">
        <v>1069</v>
      </c>
      <c r="F4521" t="s">
        <v>904</v>
      </c>
      <c r="G4521" t="s">
        <v>1059</v>
      </c>
      <c r="H4521">
        <v>0</v>
      </c>
      <c r="I4521" t="s">
        <v>796</v>
      </c>
      <c r="J4521" t="s">
        <v>24</v>
      </c>
      <c r="K4521">
        <v>1049</v>
      </c>
      <c r="L4521" t="s">
        <v>101</v>
      </c>
      <c r="M4521" s="1">
        <v>42304</v>
      </c>
      <c r="N4521" s="1">
        <v>42670</v>
      </c>
      <c r="O4521" t="s">
        <v>26</v>
      </c>
      <c r="P4521" s="1">
        <v>42604.426527777781</v>
      </c>
      <c r="Q4521" s="1">
        <v>42304</v>
      </c>
      <c r="R4521" s="5">
        <v>1</v>
      </c>
    </row>
    <row r="4522" spans="1:18" x14ac:dyDescent="0.25">
      <c r="A4522" t="s">
        <v>1565</v>
      </c>
      <c r="B4522" t="s">
        <v>1566</v>
      </c>
      <c r="C4522">
        <v>2141</v>
      </c>
      <c r="D4522" t="s">
        <v>3553</v>
      </c>
      <c r="E4522" t="s">
        <v>1069</v>
      </c>
      <c r="F4522" t="s">
        <v>904</v>
      </c>
      <c r="G4522" t="s">
        <v>1059</v>
      </c>
      <c r="H4522">
        <v>0</v>
      </c>
      <c r="I4522" t="s">
        <v>796</v>
      </c>
      <c r="J4522" t="s">
        <v>27</v>
      </c>
      <c r="K4522">
        <v>1049</v>
      </c>
      <c r="L4522" t="s">
        <v>101</v>
      </c>
      <c r="M4522" s="1">
        <v>42304</v>
      </c>
      <c r="N4522" s="1">
        <v>42670</v>
      </c>
      <c r="O4522" t="s">
        <v>26</v>
      </c>
      <c r="P4522" s="1">
        <v>42604.426527777781</v>
      </c>
      <c r="Q4522" s="1">
        <v>42304</v>
      </c>
      <c r="R4522" s="5">
        <v>1</v>
      </c>
    </row>
    <row r="4523" spans="1:18" x14ac:dyDescent="0.25">
      <c r="A4523" t="s">
        <v>1565</v>
      </c>
      <c r="B4523" t="s">
        <v>1566</v>
      </c>
      <c r="C4523">
        <v>2141</v>
      </c>
      <c r="D4523" t="s">
        <v>3553</v>
      </c>
      <c r="E4523" t="s">
        <v>1069</v>
      </c>
      <c r="F4523" t="s">
        <v>904</v>
      </c>
      <c r="G4523" t="s">
        <v>1059</v>
      </c>
      <c r="H4523">
        <v>0</v>
      </c>
      <c r="I4523" t="s">
        <v>796</v>
      </c>
      <c r="J4523" t="s">
        <v>27</v>
      </c>
      <c r="K4523">
        <v>2402</v>
      </c>
      <c r="L4523" t="s">
        <v>35</v>
      </c>
      <c r="M4523" s="1">
        <v>42664</v>
      </c>
      <c r="N4523" s="1">
        <v>43029</v>
      </c>
      <c r="O4523" t="s">
        <v>26</v>
      </c>
      <c r="P4523" s="1">
        <v>42669.460219907407</v>
      </c>
      <c r="Q4523" s="1">
        <v>42664</v>
      </c>
      <c r="R4523" s="5">
        <v>1</v>
      </c>
    </row>
    <row r="4524" spans="1:18" x14ac:dyDescent="0.25">
      <c r="A4524" t="s">
        <v>1565</v>
      </c>
      <c r="B4524" t="s">
        <v>1566</v>
      </c>
      <c r="C4524">
        <v>2141</v>
      </c>
      <c r="D4524" t="s">
        <v>3553</v>
      </c>
      <c r="E4524" t="s">
        <v>1069</v>
      </c>
      <c r="F4524" t="s">
        <v>904</v>
      </c>
      <c r="G4524" t="s">
        <v>1059</v>
      </c>
      <c r="H4524">
        <v>0</v>
      </c>
      <c r="I4524" t="s">
        <v>796</v>
      </c>
      <c r="J4524" t="s">
        <v>24</v>
      </c>
      <c r="K4524">
        <v>2402</v>
      </c>
      <c r="L4524" t="s">
        <v>35</v>
      </c>
      <c r="M4524" s="1">
        <v>42664</v>
      </c>
      <c r="N4524" s="1">
        <v>43029</v>
      </c>
      <c r="O4524" t="s">
        <v>26</v>
      </c>
      <c r="P4524" s="1">
        <v>42669.460219907407</v>
      </c>
      <c r="Q4524" s="1">
        <v>42664</v>
      </c>
      <c r="R4524" s="5">
        <v>1</v>
      </c>
    </row>
    <row r="4525" spans="1:18" x14ac:dyDescent="0.25">
      <c r="A4525" t="s">
        <v>3554</v>
      </c>
      <c r="B4525" t="s">
        <v>3555</v>
      </c>
      <c r="C4525">
        <v>2220</v>
      </c>
      <c r="D4525" t="s">
        <v>3556</v>
      </c>
      <c r="E4525" t="s">
        <v>221</v>
      </c>
      <c r="F4525" t="s">
        <v>154</v>
      </c>
      <c r="G4525" t="s">
        <v>240</v>
      </c>
      <c r="H4525">
        <v>0</v>
      </c>
      <c r="I4525" t="s">
        <v>2803</v>
      </c>
      <c r="J4525" t="s">
        <v>24</v>
      </c>
      <c r="K4525">
        <v>1478</v>
      </c>
      <c r="L4525" t="s">
        <v>35</v>
      </c>
      <c r="M4525" s="1">
        <v>42426</v>
      </c>
      <c r="N4525" s="1">
        <v>42792</v>
      </c>
      <c r="O4525" t="s">
        <v>26</v>
      </c>
      <c r="P4525" s="1">
        <v>42625.530104166668</v>
      </c>
      <c r="Q4525" s="1">
        <v>42426</v>
      </c>
      <c r="R4525" s="5">
        <v>1</v>
      </c>
    </row>
    <row r="4526" spans="1:18" x14ac:dyDescent="0.25">
      <c r="A4526" t="s">
        <v>3554</v>
      </c>
      <c r="B4526" t="s">
        <v>3555</v>
      </c>
      <c r="C4526">
        <v>2220</v>
      </c>
      <c r="D4526" t="s">
        <v>3556</v>
      </c>
      <c r="E4526" t="s">
        <v>221</v>
      </c>
      <c r="F4526" t="s">
        <v>154</v>
      </c>
      <c r="G4526" t="s">
        <v>240</v>
      </c>
      <c r="H4526">
        <v>0</v>
      </c>
      <c r="I4526" t="s">
        <v>2803</v>
      </c>
      <c r="J4526" t="s">
        <v>27</v>
      </c>
      <c r="K4526">
        <v>1478</v>
      </c>
      <c r="L4526" t="s">
        <v>35</v>
      </c>
      <c r="M4526" s="1">
        <v>42426</v>
      </c>
      <c r="N4526" s="1">
        <v>42792</v>
      </c>
      <c r="O4526" t="s">
        <v>26</v>
      </c>
      <c r="P4526" s="1">
        <v>42625.530104166668</v>
      </c>
      <c r="Q4526" s="1">
        <v>42426</v>
      </c>
      <c r="R4526" s="5">
        <v>1</v>
      </c>
    </row>
    <row r="4527" spans="1:18" x14ac:dyDescent="0.25">
      <c r="A4527" t="s">
        <v>3557</v>
      </c>
      <c r="B4527" t="s">
        <v>3558</v>
      </c>
      <c r="C4527">
        <v>2760</v>
      </c>
      <c r="D4527" t="s">
        <v>3559</v>
      </c>
      <c r="E4527" t="s">
        <v>236</v>
      </c>
      <c r="F4527" t="s">
        <v>154</v>
      </c>
      <c r="G4527" t="s">
        <v>3164</v>
      </c>
      <c r="H4527">
        <v>0</v>
      </c>
      <c r="I4527" t="s">
        <v>107</v>
      </c>
      <c r="J4527" t="s">
        <v>24</v>
      </c>
      <c r="K4527">
        <v>1736</v>
      </c>
      <c r="L4527" t="s">
        <v>35</v>
      </c>
      <c r="M4527" s="1">
        <v>42492</v>
      </c>
      <c r="N4527" s="1">
        <v>42857</v>
      </c>
      <c r="O4527" t="s">
        <v>26</v>
      </c>
      <c r="P4527" s="1">
        <v>42634.438321759262</v>
      </c>
      <c r="Q4527" s="1">
        <v>42492</v>
      </c>
      <c r="R4527" s="5">
        <v>1</v>
      </c>
    </row>
    <row r="4528" spans="1:18" x14ac:dyDescent="0.25">
      <c r="A4528" t="s">
        <v>3557</v>
      </c>
      <c r="B4528" t="s">
        <v>3558</v>
      </c>
      <c r="C4528">
        <v>2760</v>
      </c>
      <c r="D4528" t="s">
        <v>3559</v>
      </c>
      <c r="E4528" t="s">
        <v>236</v>
      </c>
      <c r="F4528" t="s">
        <v>154</v>
      </c>
      <c r="G4528" t="s">
        <v>3164</v>
      </c>
      <c r="H4528">
        <v>0</v>
      </c>
      <c r="I4528" t="s">
        <v>107</v>
      </c>
      <c r="J4528" t="s">
        <v>27</v>
      </c>
      <c r="K4528">
        <v>1736</v>
      </c>
      <c r="L4528" t="s">
        <v>35</v>
      </c>
      <c r="M4528" s="1">
        <v>42492</v>
      </c>
      <c r="N4528" s="1">
        <v>42857</v>
      </c>
      <c r="O4528" t="s">
        <v>26</v>
      </c>
      <c r="P4528" s="1">
        <v>42634.438321759262</v>
      </c>
      <c r="Q4528" s="1">
        <v>42492</v>
      </c>
      <c r="R4528" s="5">
        <v>1</v>
      </c>
    </row>
    <row r="4529" spans="1:18" x14ac:dyDescent="0.25">
      <c r="A4529" t="s">
        <v>3560</v>
      </c>
      <c r="B4529" t="s">
        <v>3561</v>
      </c>
      <c r="C4529">
        <v>2773</v>
      </c>
      <c r="D4529" t="s">
        <v>3562</v>
      </c>
      <c r="E4529" t="s">
        <v>236</v>
      </c>
      <c r="F4529" t="s">
        <v>154</v>
      </c>
      <c r="G4529" t="s">
        <v>240</v>
      </c>
      <c r="H4529">
        <v>0</v>
      </c>
      <c r="I4529" t="s">
        <v>107</v>
      </c>
      <c r="J4529" t="s">
        <v>24</v>
      </c>
      <c r="K4529">
        <v>77</v>
      </c>
      <c r="L4529" t="s">
        <v>35</v>
      </c>
      <c r="M4529" s="1">
        <v>42552</v>
      </c>
      <c r="N4529" s="1">
        <v>42917</v>
      </c>
      <c r="O4529" t="s">
        <v>26</v>
      </c>
      <c r="P4529" s="1">
        <v>42569.496099537035</v>
      </c>
      <c r="Q4529" s="1">
        <v>42552</v>
      </c>
      <c r="R4529" s="5">
        <v>1</v>
      </c>
    </row>
    <row r="4530" spans="1:18" x14ac:dyDescent="0.25">
      <c r="A4530" t="s">
        <v>3560</v>
      </c>
      <c r="B4530" t="s">
        <v>3561</v>
      </c>
      <c r="C4530">
        <v>2773</v>
      </c>
      <c r="D4530" t="s">
        <v>3562</v>
      </c>
      <c r="E4530" t="s">
        <v>236</v>
      </c>
      <c r="F4530" t="s">
        <v>154</v>
      </c>
      <c r="G4530" t="s">
        <v>240</v>
      </c>
      <c r="H4530">
        <v>0</v>
      </c>
      <c r="I4530" t="s">
        <v>107</v>
      </c>
      <c r="J4530" t="s">
        <v>27</v>
      </c>
      <c r="K4530">
        <v>77</v>
      </c>
      <c r="L4530" t="s">
        <v>35</v>
      </c>
      <c r="M4530" s="1">
        <v>42552</v>
      </c>
      <c r="N4530" s="1">
        <v>42917</v>
      </c>
      <c r="O4530" t="s">
        <v>26</v>
      </c>
      <c r="P4530" s="1">
        <v>42569.496099537035</v>
      </c>
      <c r="Q4530" s="1">
        <v>42552</v>
      </c>
      <c r="R4530" s="5">
        <v>1</v>
      </c>
    </row>
    <row r="4531" spans="1:18" x14ac:dyDescent="0.25">
      <c r="A4531" t="s">
        <v>3564</v>
      </c>
      <c r="B4531" t="s">
        <v>3565</v>
      </c>
      <c r="C4531" t="s">
        <v>99</v>
      </c>
      <c r="D4531" t="s">
        <v>3566</v>
      </c>
      <c r="E4531" t="s">
        <v>221</v>
      </c>
      <c r="F4531" t="s">
        <v>154</v>
      </c>
      <c r="G4531" t="s">
        <v>240</v>
      </c>
      <c r="H4531">
        <v>0</v>
      </c>
      <c r="I4531" t="s">
        <v>87</v>
      </c>
      <c r="J4531" t="s">
        <v>24</v>
      </c>
      <c r="K4531">
        <v>1127</v>
      </c>
      <c r="L4531" t="s">
        <v>101</v>
      </c>
      <c r="M4531" s="1">
        <v>42585</v>
      </c>
      <c r="N4531" s="1">
        <v>42950</v>
      </c>
      <c r="O4531" t="s">
        <v>26</v>
      </c>
      <c r="P4531" s="1">
        <v>42606.505509259259</v>
      </c>
      <c r="Q4531" s="1">
        <v>42585</v>
      </c>
      <c r="R4531" s="5">
        <v>1</v>
      </c>
    </row>
    <row r="4532" spans="1:18" x14ac:dyDescent="0.25">
      <c r="A4532" t="s">
        <v>3564</v>
      </c>
      <c r="B4532" t="s">
        <v>3565</v>
      </c>
      <c r="C4532" t="s">
        <v>99</v>
      </c>
      <c r="D4532" t="s">
        <v>3566</v>
      </c>
      <c r="E4532" t="s">
        <v>221</v>
      </c>
      <c r="F4532" t="s">
        <v>154</v>
      </c>
      <c r="G4532" t="s">
        <v>240</v>
      </c>
      <c r="H4532">
        <v>0</v>
      </c>
      <c r="I4532" t="s">
        <v>87</v>
      </c>
      <c r="J4532" t="s">
        <v>27</v>
      </c>
      <c r="K4532">
        <v>1127</v>
      </c>
      <c r="L4532" t="s">
        <v>101</v>
      </c>
      <c r="M4532" s="1">
        <v>42585</v>
      </c>
      <c r="N4532" s="1">
        <v>42950</v>
      </c>
      <c r="O4532" t="s">
        <v>26</v>
      </c>
      <c r="P4532" s="1">
        <v>42606.505509259259</v>
      </c>
      <c r="Q4532" s="1">
        <v>42585</v>
      </c>
      <c r="R4532" s="5">
        <v>1</v>
      </c>
    </row>
    <row r="4533" spans="1:18" x14ac:dyDescent="0.25">
      <c r="A4533" t="s">
        <v>3564</v>
      </c>
      <c r="B4533" t="s">
        <v>3565</v>
      </c>
      <c r="C4533" t="s">
        <v>99</v>
      </c>
      <c r="D4533" t="s">
        <v>3566</v>
      </c>
      <c r="E4533" t="s">
        <v>221</v>
      </c>
      <c r="F4533" t="s">
        <v>154</v>
      </c>
      <c r="G4533" t="s">
        <v>240</v>
      </c>
      <c r="H4533">
        <v>0</v>
      </c>
      <c r="I4533" t="s">
        <v>87</v>
      </c>
      <c r="J4533" t="s">
        <v>24</v>
      </c>
      <c r="K4533">
        <v>2692</v>
      </c>
      <c r="L4533" t="s">
        <v>35</v>
      </c>
      <c r="M4533" s="1">
        <v>42585</v>
      </c>
      <c r="N4533" s="1">
        <v>42950</v>
      </c>
      <c r="O4533" t="s">
        <v>26</v>
      </c>
      <c r="P4533" s="1">
        <v>42709.428402777776</v>
      </c>
      <c r="Q4533" s="1">
        <v>42585</v>
      </c>
      <c r="R4533" s="5">
        <v>1</v>
      </c>
    </row>
    <row r="4534" spans="1:18" x14ac:dyDescent="0.25">
      <c r="A4534" t="s">
        <v>3564</v>
      </c>
      <c r="B4534" t="s">
        <v>3565</v>
      </c>
      <c r="C4534" t="s">
        <v>99</v>
      </c>
      <c r="D4534" t="s">
        <v>3566</v>
      </c>
      <c r="E4534" t="s">
        <v>221</v>
      </c>
      <c r="F4534" t="s">
        <v>154</v>
      </c>
      <c r="G4534" t="s">
        <v>240</v>
      </c>
      <c r="H4534">
        <v>0</v>
      </c>
      <c r="I4534" t="s">
        <v>87</v>
      </c>
      <c r="J4534" t="s">
        <v>27</v>
      </c>
      <c r="K4534">
        <v>2692</v>
      </c>
      <c r="L4534" t="s">
        <v>35</v>
      </c>
      <c r="M4534" s="1">
        <v>42585</v>
      </c>
      <c r="N4534" s="1">
        <v>42950</v>
      </c>
      <c r="O4534" t="s">
        <v>26</v>
      </c>
      <c r="P4534" s="1">
        <v>42709.428402777776</v>
      </c>
      <c r="Q4534" s="1">
        <v>42585</v>
      </c>
      <c r="R4534" s="5">
        <v>1</v>
      </c>
    </row>
    <row r="4535" spans="1:18" x14ac:dyDescent="0.25">
      <c r="A4535" t="s">
        <v>2620</v>
      </c>
      <c r="B4535" t="s">
        <v>2621</v>
      </c>
      <c r="C4535">
        <v>1126</v>
      </c>
      <c r="D4535" t="s">
        <v>3567</v>
      </c>
      <c r="E4535" t="s">
        <v>221</v>
      </c>
      <c r="F4535" t="s">
        <v>146</v>
      </c>
      <c r="G4535" t="s">
        <v>2820</v>
      </c>
      <c r="H4535">
        <v>0</v>
      </c>
      <c r="I4535" t="s">
        <v>107</v>
      </c>
      <c r="J4535" t="s">
        <v>24</v>
      </c>
      <c r="K4535">
        <v>1935</v>
      </c>
      <c r="L4535" t="s">
        <v>25</v>
      </c>
      <c r="M4535" s="1">
        <v>42360</v>
      </c>
      <c r="N4535" s="1">
        <v>42726</v>
      </c>
      <c r="O4535" t="s">
        <v>26</v>
      </c>
      <c r="P4535" s="1">
        <v>42639.482997685183</v>
      </c>
      <c r="Q4535" s="1">
        <v>42360</v>
      </c>
      <c r="R4535" s="5">
        <v>1</v>
      </c>
    </row>
    <row r="4536" spans="1:18" x14ac:dyDescent="0.25">
      <c r="A4536" t="s">
        <v>2620</v>
      </c>
      <c r="B4536" t="s">
        <v>2621</v>
      </c>
      <c r="C4536">
        <v>1126</v>
      </c>
      <c r="D4536" t="s">
        <v>3567</v>
      </c>
      <c r="E4536" t="s">
        <v>221</v>
      </c>
      <c r="F4536" t="s">
        <v>146</v>
      </c>
      <c r="G4536" t="s">
        <v>2820</v>
      </c>
      <c r="H4536">
        <v>0</v>
      </c>
      <c r="I4536" t="s">
        <v>107</v>
      </c>
      <c r="J4536" t="s">
        <v>27</v>
      </c>
      <c r="K4536">
        <v>1935</v>
      </c>
      <c r="L4536" t="s">
        <v>25</v>
      </c>
      <c r="M4536" s="1">
        <v>42360</v>
      </c>
      <c r="N4536" s="1">
        <v>42726</v>
      </c>
      <c r="O4536" t="s">
        <v>26</v>
      </c>
      <c r="P4536" s="1">
        <v>42639.482997685183</v>
      </c>
      <c r="Q4536" s="1">
        <v>42360</v>
      </c>
      <c r="R4536" s="5">
        <v>1</v>
      </c>
    </row>
    <row r="4537" spans="1:18" x14ac:dyDescent="0.25">
      <c r="A4537" t="s">
        <v>3048</v>
      </c>
      <c r="B4537" t="s">
        <v>3049</v>
      </c>
      <c r="C4537">
        <v>1959</v>
      </c>
      <c r="D4537" t="s">
        <v>3568</v>
      </c>
      <c r="E4537" t="s">
        <v>1006</v>
      </c>
      <c r="F4537" t="s">
        <v>32</v>
      </c>
      <c r="G4537" t="s">
        <v>3569</v>
      </c>
      <c r="H4537">
        <v>0</v>
      </c>
      <c r="I4537" t="s">
        <v>107</v>
      </c>
      <c r="J4537" t="s">
        <v>27</v>
      </c>
      <c r="K4537">
        <v>356</v>
      </c>
      <c r="L4537" t="s">
        <v>25</v>
      </c>
      <c r="M4537" s="1">
        <v>42346</v>
      </c>
      <c r="N4537" s="1">
        <v>42712</v>
      </c>
      <c r="O4537" t="s">
        <v>26</v>
      </c>
      <c r="P4537" s="1">
        <v>42584.450868055559</v>
      </c>
      <c r="Q4537" s="1">
        <v>42346</v>
      </c>
      <c r="R4537" s="5">
        <v>1</v>
      </c>
    </row>
    <row r="4538" spans="1:18" x14ac:dyDescent="0.25">
      <c r="A4538" t="s">
        <v>3048</v>
      </c>
      <c r="B4538" t="s">
        <v>3049</v>
      </c>
      <c r="C4538">
        <v>1959</v>
      </c>
      <c r="D4538" t="s">
        <v>3568</v>
      </c>
      <c r="E4538" t="s">
        <v>1006</v>
      </c>
      <c r="F4538" t="s">
        <v>32</v>
      </c>
      <c r="G4538" t="s">
        <v>3569</v>
      </c>
      <c r="H4538">
        <v>0</v>
      </c>
      <c r="I4538" t="s">
        <v>107</v>
      </c>
      <c r="J4538" t="s">
        <v>24</v>
      </c>
      <c r="K4538">
        <v>356</v>
      </c>
      <c r="L4538" t="s">
        <v>25</v>
      </c>
      <c r="M4538" s="1">
        <v>42346</v>
      </c>
      <c r="N4538" s="1">
        <v>42712</v>
      </c>
      <c r="O4538" t="s">
        <v>26</v>
      </c>
      <c r="P4538" s="1">
        <v>42584.450868055559</v>
      </c>
      <c r="Q4538" s="1">
        <v>42346</v>
      </c>
      <c r="R4538" s="5">
        <v>1</v>
      </c>
    </row>
    <row r="4539" spans="1:18" x14ac:dyDescent="0.25">
      <c r="A4539" t="s">
        <v>3048</v>
      </c>
      <c r="B4539" t="s">
        <v>3049</v>
      </c>
      <c r="C4539">
        <v>1959</v>
      </c>
      <c r="D4539" t="s">
        <v>3568</v>
      </c>
      <c r="E4539" t="s">
        <v>1006</v>
      </c>
      <c r="F4539" t="s">
        <v>32</v>
      </c>
      <c r="G4539" t="s">
        <v>3569</v>
      </c>
      <c r="H4539">
        <v>0</v>
      </c>
      <c r="I4539" t="s">
        <v>107</v>
      </c>
      <c r="J4539" t="s">
        <v>27</v>
      </c>
      <c r="K4539">
        <v>2772</v>
      </c>
      <c r="L4539" t="s">
        <v>35</v>
      </c>
      <c r="M4539" s="1">
        <v>42716</v>
      </c>
      <c r="N4539" s="1">
        <v>43081</v>
      </c>
      <c r="O4539" t="s">
        <v>26</v>
      </c>
      <c r="P4539" s="1">
        <v>42723.325567129628</v>
      </c>
      <c r="Q4539" s="1">
        <v>42716</v>
      </c>
      <c r="R4539" s="5">
        <v>1</v>
      </c>
    </row>
    <row r="4540" spans="1:18" x14ac:dyDescent="0.25">
      <c r="A4540" t="s">
        <v>3048</v>
      </c>
      <c r="B4540" t="s">
        <v>3049</v>
      </c>
      <c r="C4540">
        <v>1959</v>
      </c>
      <c r="D4540" t="s">
        <v>3568</v>
      </c>
      <c r="E4540" t="s">
        <v>1006</v>
      </c>
      <c r="F4540" t="s">
        <v>32</v>
      </c>
      <c r="G4540" t="s">
        <v>3569</v>
      </c>
      <c r="H4540">
        <v>0</v>
      </c>
      <c r="I4540" t="s">
        <v>107</v>
      </c>
      <c r="J4540" t="s">
        <v>24</v>
      </c>
      <c r="K4540">
        <v>2772</v>
      </c>
      <c r="L4540" t="s">
        <v>35</v>
      </c>
      <c r="M4540" s="1">
        <v>42716</v>
      </c>
      <c r="N4540" s="1">
        <v>43081</v>
      </c>
      <c r="O4540" t="s">
        <v>26</v>
      </c>
      <c r="P4540" s="1">
        <v>42723.325567129628</v>
      </c>
      <c r="Q4540" s="1">
        <v>42716</v>
      </c>
      <c r="R4540" s="5">
        <v>1</v>
      </c>
    </row>
    <row r="4541" spans="1:18" x14ac:dyDescent="0.25">
      <c r="A4541" t="s">
        <v>3307</v>
      </c>
      <c r="B4541" t="s">
        <v>3308</v>
      </c>
      <c r="C4541">
        <v>1217</v>
      </c>
      <c r="D4541" t="s">
        <v>3570</v>
      </c>
      <c r="E4541" t="s">
        <v>236</v>
      </c>
      <c r="F4541" t="s">
        <v>154</v>
      </c>
      <c r="G4541" t="s">
        <v>3164</v>
      </c>
      <c r="H4541">
        <v>0</v>
      </c>
      <c r="I4541" t="s">
        <v>107</v>
      </c>
      <c r="J4541" t="s">
        <v>24</v>
      </c>
      <c r="K4541">
        <v>1469</v>
      </c>
      <c r="L4541" t="s">
        <v>101</v>
      </c>
      <c r="M4541" s="1">
        <v>42304</v>
      </c>
      <c r="N4541" s="1">
        <v>42670</v>
      </c>
      <c r="O4541" t="s">
        <v>26</v>
      </c>
      <c r="P4541" s="1">
        <v>42625.417199074072</v>
      </c>
      <c r="Q4541" s="1">
        <v>42304</v>
      </c>
      <c r="R4541" s="5">
        <v>1</v>
      </c>
    </row>
    <row r="4542" spans="1:18" x14ac:dyDescent="0.25">
      <c r="A4542" t="s">
        <v>3307</v>
      </c>
      <c r="B4542" t="s">
        <v>3308</v>
      </c>
      <c r="C4542">
        <v>1217</v>
      </c>
      <c r="D4542" t="s">
        <v>3570</v>
      </c>
      <c r="E4542" t="s">
        <v>236</v>
      </c>
      <c r="F4542" t="s">
        <v>154</v>
      </c>
      <c r="G4542" t="s">
        <v>3164</v>
      </c>
      <c r="H4542">
        <v>0</v>
      </c>
      <c r="I4542" t="s">
        <v>107</v>
      </c>
      <c r="J4542" t="s">
        <v>27</v>
      </c>
      <c r="K4542">
        <v>1469</v>
      </c>
      <c r="L4542" t="s">
        <v>101</v>
      </c>
      <c r="M4542" s="1">
        <v>42304</v>
      </c>
      <c r="N4542" s="1">
        <v>42670</v>
      </c>
      <c r="O4542" t="s">
        <v>26</v>
      </c>
      <c r="P4542" s="1">
        <v>42625.417199074072</v>
      </c>
      <c r="Q4542" s="1">
        <v>42304</v>
      </c>
      <c r="R4542" s="5">
        <v>1</v>
      </c>
    </row>
    <row r="4543" spans="1:18" x14ac:dyDescent="0.25">
      <c r="A4543" t="s">
        <v>3307</v>
      </c>
      <c r="B4543" t="s">
        <v>3308</v>
      </c>
      <c r="C4543">
        <v>1217</v>
      </c>
      <c r="D4543" t="s">
        <v>3570</v>
      </c>
      <c r="E4543" t="s">
        <v>236</v>
      </c>
      <c r="F4543" t="s">
        <v>154</v>
      </c>
      <c r="G4543" t="s">
        <v>3164</v>
      </c>
      <c r="H4543">
        <v>0</v>
      </c>
      <c r="I4543" t="s">
        <v>107</v>
      </c>
      <c r="J4543" t="s">
        <v>27</v>
      </c>
      <c r="K4543">
        <v>2365</v>
      </c>
      <c r="L4543" t="s">
        <v>35</v>
      </c>
      <c r="M4543" s="1">
        <v>42500</v>
      </c>
      <c r="N4543" s="1">
        <v>42865</v>
      </c>
      <c r="O4543" t="s">
        <v>26</v>
      </c>
      <c r="P4543" s="1">
        <v>42663.369293981479</v>
      </c>
      <c r="Q4543" s="1">
        <v>42500</v>
      </c>
      <c r="R4543" s="5">
        <v>1</v>
      </c>
    </row>
    <row r="4544" spans="1:18" x14ac:dyDescent="0.25">
      <c r="A4544" t="s">
        <v>3307</v>
      </c>
      <c r="B4544" t="s">
        <v>3308</v>
      </c>
      <c r="C4544">
        <v>1217</v>
      </c>
      <c r="D4544" t="s">
        <v>3570</v>
      </c>
      <c r="E4544" t="s">
        <v>236</v>
      </c>
      <c r="F4544" t="s">
        <v>154</v>
      </c>
      <c r="G4544" t="s">
        <v>3164</v>
      </c>
      <c r="H4544">
        <v>0</v>
      </c>
      <c r="I4544" t="s">
        <v>107</v>
      </c>
      <c r="J4544" t="s">
        <v>24</v>
      </c>
      <c r="K4544">
        <v>2365</v>
      </c>
      <c r="L4544" t="s">
        <v>35</v>
      </c>
      <c r="M4544" s="1">
        <v>42500</v>
      </c>
      <c r="N4544" s="1">
        <v>42865</v>
      </c>
      <c r="O4544" t="s">
        <v>26</v>
      </c>
      <c r="P4544" s="1">
        <v>42663.369293981479</v>
      </c>
      <c r="Q4544" s="1">
        <v>42500</v>
      </c>
      <c r="R4544" s="5">
        <v>1</v>
      </c>
    </row>
    <row r="4545" spans="1:18" x14ac:dyDescent="0.25">
      <c r="A4545" t="s">
        <v>538</v>
      </c>
      <c r="B4545" t="s">
        <v>539</v>
      </c>
      <c r="C4545">
        <v>2148</v>
      </c>
      <c r="D4545" t="s">
        <v>3571</v>
      </c>
      <c r="E4545" t="s">
        <v>221</v>
      </c>
      <c r="F4545" t="s">
        <v>154</v>
      </c>
      <c r="G4545" t="s">
        <v>224</v>
      </c>
      <c r="H4545">
        <v>0</v>
      </c>
      <c r="I4545" t="s">
        <v>94</v>
      </c>
      <c r="J4545" t="s">
        <v>24</v>
      </c>
      <c r="K4545">
        <v>2255</v>
      </c>
      <c r="L4545" t="s">
        <v>25</v>
      </c>
      <c r="M4545" s="1">
        <v>42303</v>
      </c>
      <c r="N4545" s="1">
        <v>42669</v>
      </c>
      <c r="O4545" t="s">
        <v>26</v>
      </c>
      <c r="P4545" s="1">
        <v>42646.618356481478</v>
      </c>
      <c r="Q4545" s="1">
        <v>42303</v>
      </c>
      <c r="R4545" s="5">
        <v>1</v>
      </c>
    </row>
    <row r="4546" spans="1:18" x14ac:dyDescent="0.25">
      <c r="A4546" t="s">
        <v>538</v>
      </c>
      <c r="B4546" t="s">
        <v>539</v>
      </c>
      <c r="C4546">
        <v>2148</v>
      </c>
      <c r="D4546" t="s">
        <v>3571</v>
      </c>
      <c r="E4546" t="s">
        <v>221</v>
      </c>
      <c r="F4546" t="s">
        <v>154</v>
      </c>
      <c r="G4546" t="s">
        <v>224</v>
      </c>
      <c r="H4546">
        <v>0</v>
      </c>
      <c r="I4546" t="s">
        <v>94</v>
      </c>
      <c r="J4546" t="s">
        <v>27</v>
      </c>
      <c r="K4546">
        <v>2255</v>
      </c>
      <c r="L4546" t="s">
        <v>25</v>
      </c>
      <c r="M4546" s="1">
        <v>42303</v>
      </c>
      <c r="N4546" s="1">
        <v>42669</v>
      </c>
      <c r="O4546" t="s">
        <v>26</v>
      </c>
      <c r="P4546" s="1">
        <v>42646.618356481478</v>
      </c>
      <c r="Q4546" s="1">
        <v>42303</v>
      </c>
      <c r="R4546" s="5">
        <v>1</v>
      </c>
    </row>
    <row r="4547" spans="1:18" x14ac:dyDescent="0.25">
      <c r="A4547" t="s">
        <v>214</v>
      </c>
      <c r="B4547" t="s">
        <v>215</v>
      </c>
      <c r="C4547">
        <v>2261</v>
      </c>
      <c r="D4547" t="s">
        <v>3572</v>
      </c>
      <c r="E4547" t="s">
        <v>236</v>
      </c>
      <c r="F4547" t="s">
        <v>154</v>
      </c>
      <c r="G4547" t="s">
        <v>240</v>
      </c>
      <c r="H4547">
        <v>0</v>
      </c>
      <c r="I4547" t="s">
        <v>94</v>
      </c>
      <c r="J4547" t="s">
        <v>24</v>
      </c>
      <c r="K4547">
        <v>87</v>
      </c>
      <c r="L4547" t="s">
        <v>25</v>
      </c>
      <c r="M4547" s="1">
        <v>42229</v>
      </c>
      <c r="N4547" s="1">
        <v>42595</v>
      </c>
      <c r="O4547" t="s">
        <v>26</v>
      </c>
      <c r="P4547" s="1">
        <v>42570.366469907407</v>
      </c>
      <c r="Q4547" s="1">
        <v>42229</v>
      </c>
      <c r="R4547" s="5">
        <v>1</v>
      </c>
    </row>
    <row r="4548" spans="1:18" x14ac:dyDescent="0.25">
      <c r="A4548" t="s">
        <v>214</v>
      </c>
      <c r="B4548" t="s">
        <v>215</v>
      </c>
      <c r="C4548">
        <v>2261</v>
      </c>
      <c r="D4548" t="s">
        <v>3572</v>
      </c>
      <c r="E4548" t="s">
        <v>236</v>
      </c>
      <c r="F4548" t="s">
        <v>154</v>
      </c>
      <c r="G4548" t="s">
        <v>240</v>
      </c>
      <c r="H4548">
        <v>0</v>
      </c>
      <c r="I4548" t="s">
        <v>94</v>
      </c>
      <c r="J4548" t="s">
        <v>27</v>
      </c>
      <c r="K4548">
        <v>87</v>
      </c>
      <c r="L4548" t="s">
        <v>25</v>
      </c>
      <c r="M4548" s="1">
        <v>42229</v>
      </c>
      <c r="N4548" s="1">
        <v>42595</v>
      </c>
      <c r="O4548" t="s">
        <v>26</v>
      </c>
      <c r="P4548" s="1">
        <v>42570.366469907407</v>
      </c>
      <c r="Q4548" s="1">
        <v>42229</v>
      </c>
      <c r="R4548" s="5">
        <v>1</v>
      </c>
    </row>
    <row r="4549" spans="1:18" x14ac:dyDescent="0.25">
      <c r="A4549" t="s">
        <v>214</v>
      </c>
      <c r="B4549" t="s">
        <v>215</v>
      </c>
      <c r="C4549">
        <v>2261</v>
      </c>
      <c r="D4549" t="s">
        <v>3572</v>
      </c>
      <c r="E4549" t="s">
        <v>236</v>
      </c>
      <c r="F4549" t="s">
        <v>154</v>
      </c>
      <c r="G4549" t="s">
        <v>240</v>
      </c>
      <c r="H4549">
        <v>0</v>
      </c>
      <c r="I4549" t="s">
        <v>94</v>
      </c>
      <c r="J4549" t="s">
        <v>24</v>
      </c>
      <c r="K4549">
        <v>855</v>
      </c>
      <c r="L4549" t="s">
        <v>35</v>
      </c>
      <c r="M4549" s="1">
        <v>42592</v>
      </c>
      <c r="N4549" s="1">
        <v>42957</v>
      </c>
      <c r="O4549" t="s">
        <v>26</v>
      </c>
      <c r="P4549" s="1">
        <v>42597.344039351854</v>
      </c>
      <c r="Q4549" s="1">
        <v>42592</v>
      </c>
      <c r="R4549" s="5">
        <v>1</v>
      </c>
    </row>
    <row r="4550" spans="1:18" x14ac:dyDescent="0.25">
      <c r="A4550" t="s">
        <v>214</v>
      </c>
      <c r="B4550" t="s">
        <v>215</v>
      </c>
      <c r="C4550">
        <v>2261</v>
      </c>
      <c r="D4550" t="s">
        <v>3572</v>
      </c>
      <c r="E4550" t="s">
        <v>236</v>
      </c>
      <c r="F4550" t="s">
        <v>154</v>
      </c>
      <c r="G4550" t="s">
        <v>240</v>
      </c>
      <c r="H4550">
        <v>0</v>
      </c>
      <c r="I4550" t="s">
        <v>94</v>
      </c>
      <c r="J4550" t="s">
        <v>27</v>
      </c>
      <c r="K4550">
        <v>855</v>
      </c>
      <c r="L4550" t="s">
        <v>35</v>
      </c>
      <c r="M4550" s="1">
        <v>42592</v>
      </c>
      <c r="N4550" s="1">
        <v>42957</v>
      </c>
      <c r="O4550" t="s">
        <v>26</v>
      </c>
      <c r="P4550" s="1">
        <v>42597.344039351854</v>
      </c>
      <c r="Q4550" s="1">
        <v>42592</v>
      </c>
      <c r="R4550" s="5">
        <v>1</v>
      </c>
    </row>
    <row r="4551" spans="1:18" x14ac:dyDescent="0.25">
      <c r="A4551" t="s">
        <v>3501</v>
      </c>
      <c r="B4551" t="s">
        <v>3502</v>
      </c>
      <c r="C4551">
        <v>1548</v>
      </c>
      <c r="D4551" t="s">
        <v>3573</v>
      </c>
      <c r="E4551" t="s">
        <v>221</v>
      </c>
      <c r="F4551" t="s">
        <v>154</v>
      </c>
      <c r="G4551" t="s">
        <v>224</v>
      </c>
      <c r="H4551">
        <v>0</v>
      </c>
      <c r="I4551" t="s">
        <v>126</v>
      </c>
      <c r="J4551" t="s">
        <v>24</v>
      </c>
      <c r="K4551">
        <v>2731</v>
      </c>
      <c r="L4551" t="s">
        <v>35</v>
      </c>
      <c r="M4551" s="1">
        <v>42655</v>
      </c>
      <c r="N4551" s="1">
        <v>43020</v>
      </c>
      <c r="O4551" t="s">
        <v>26</v>
      </c>
      <c r="P4551" s="1">
        <v>42713.298275462963</v>
      </c>
      <c r="Q4551" s="1">
        <v>42655</v>
      </c>
      <c r="R4551" s="5">
        <v>1</v>
      </c>
    </row>
    <row r="4552" spans="1:18" x14ac:dyDescent="0.25">
      <c r="A4552" t="s">
        <v>3501</v>
      </c>
      <c r="B4552" t="s">
        <v>3502</v>
      </c>
      <c r="C4552">
        <v>1548</v>
      </c>
      <c r="D4552" t="s">
        <v>3573</v>
      </c>
      <c r="E4552" t="s">
        <v>221</v>
      </c>
      <c r="F4552" t="s">
        <v>154</v>
      </c>
      <c r="G4552" t="s">
        <v>224</v>
      </c>
      <c r="H4552">
        <v>0</v>
      </c>
      <c r="I4552" t="s">
        <v>126</v>
      </c>
      <c r="J4552" t="s">
        <v>27</v>
      </c>
      <c r="K4552">
        <v>2731</v>
      </c>
      <c r="L4552" t="s">
        <v>35</v>
      </c>
      <c r="M4552" s="1">
        <v>42655</v>
      </c>
      <c r="N4552" s="1">
        <v>43020</v>
      </c>
      <c r="O4552" t="s">
        <v>26</v>
      </c>
      <c r="P4552" s="1">
        <v>42713.298275462963</v>
      </c>
      <c r="Q4552" s="1">
        <v>42655</v>
      </c>
      <c r="R4552" s="5">
        <v>1</v>
      </c>
    </row>
    <row r="4553" spans="1:18" x14ac:dyDescent="0.25">
      <c r="A4553" t="s">
        <v>114</v>
      </c>
      <c r="B4553" t="s">
        <v>115</v>
      </c>
      <c r="C4553">
        <v>2602</v>
      </c>
      <c r="D4553" t="s">
        <v>3574</v>
      </c>
      <c r="E4553" t="s">
        <v>1006</v>
      </c>
      <c r="F4553" t="s">
        <v>154</v>
      </c>
      <c r="G4553" t="s">
        <v>206</v>
      </c>
      <c r="H4553">
        <v>1</v>
      </c>
      <c r="I4553" t="s">
        <v>225</v>
      </c>
      <c r="J4553" t="s">
        <v>24</v>
      </c>
      <c r="K4553">
        <v>368</v>
      </c>
      <c r="L4553" t="s">
        <v>35</v>
      </c>
      <c r="M4553" s="1">
        <v>42583</v>
      </c>
      <c r="N4553" s="1">
        <v>42767</v>
      </c>
      <c r="O4553" t="s">
        <v>26</v>
      </c>
      <c r="P4553" s="1">
        <v>42584.524340277778</v>
      </c>
      <c r="Q4553" s="1">
        <v>42583</v>
      </c>
      <c r="R4553" s="5">
        <v>1</v>
      </c>
    </row>
    <row r="4554" spans="1:18" x14ac:dyDescent="0.25">
      <c r="A4554" t="s">
        <v>114</v>
      </c>
      <c r="B4554" t="s">
        <v>115</v>
      </c>
      <c r="C4554">
        <v>2602</v>
      </c>
      <c r="D4554" t="s">
        <v>3574</v>
      </c>
      <c r="E4554" t="s">
        <v>1006</v>
      </c>
      <c r="F4554" t="s">
        <v>154</v>
      </c>
      <c r="G4554" t="s">
        <v>206</v>
      </c>
      <c r="H4554">
        <v>1</v>
      </c>
      <c r="I4554" t="s">
        <v>225</v>
      </c>
      <c r="J4554" t="s">
        <v>27</v>
      </c>
      <c r="K4554">
        <v>368</v>
      </c>
      <c r="L4554" t="s">
        <v>35</v>
      </c>
      <c r="M4554" s="1">
        <v>42583</v>
      </c>
      <c r="N4554" s="1">
        <v>42767</v>
      </c>
      <c r="O4554" t="s">
        <v>26</v>
      </c>
      <c r="P4554" s="1">
        <v>42584.524340277778</v>
      </c>
      <c r="Q4554" s="1">
        <v>42583</v>
      </c>
      <c r="R4554" s="5">
        <v>1</v>
      </c>
    </row>
    <row r="4555" spans="1:18" x14ac:dyDescent="0.25">
      <c r="A4555" t="s">
        <v>114</v>
      </c>
      <c r="B4555" t="s">
        <v>115</v>
      </c>
      <c r="C4555">
        <v>2602</v>
      </c>
      <c r="D4555" t="s">
        <v>3574</v>
      </c>
      <c r="E4555" t="s">
        <v>1006</v>
      </c>
      <c r="F4555" t="s">
        <v>154</v>
      </c>
      <c r="G4555" t="s">
        <v>206</v>
      </c>
      <c r="H4555">
        <v>1</v>
      </c>
      <c r="I4555" t="s">
        <v>225</v>
      </c>
      <c r="J4555" t="s">
        <v>36</v>
      </c>
      <c r="K4555">
        <v>368</v>
      </c>
      <c r="L4555" t="s">
        <v>35</v>
      </c>
      <c r="M4555" s="1">
        <v>42583</v>
      </c>
      <c r="N4555" s="1">
        <v>42767</v>
      </c>
      <c r="O4555" t="s">
        <v>26</v>
      </c>
      <c r="P4555" s="1">
        <v>42584.524340277778</v>
      </c>
      <c r="Q4555" s="1">
        <v>42583</v>
      </c>
      <c r="R4555" s="5">
        <v>1</v>
      </c>
    </row>
    <row r="4556" spans="1:18" x14ac:dyDescent="0.25">
      <c r="A4556" t="s">
        <v>953</v>
      </c>
      <c r="B4556" t="s">
        <v>954</v>
      </c>
      <c r="C4556">
        <v>2789</v>
      </c>
      <c r="D4556" t="s">
        <v>3576</v>
      </c>
      <c r="E4556" t="s">
        <v>1069</v>
      </c>
      <c r="F4556" t="s">
        <v>52</v>
      </c>
      <c r="G4556" t="s">
        <v>3577</v>
      </c>
      <c r="H4556">
        <v>0</v>
      </c>
      <c r="I4556" t="s">
        <v>65</v>
      </c>
      <c r="J4556" t="s">
        <v>24</v>
      </c>
      <c r="K4556">
        <v>1142</v>
      </c>
      <c r="L4556" t="s">
        <v>25</v>
      </c>
      <c r="M4556" s="1">
        <v>42340</v>
      </c>
      <c r="N4556" s="1">
        <v>42706</v>
      </c>
      <c r="O4556" t="s">
        <v>387</v>
      </c>
      <c r="P4556" s="1">
        <v>42606.725682870368</v>
      </c>
      <c r="Q4556" s="1">
        <v>42340</v>
      </c>
      <c r="R4556" s="5">
        <v>1</v>
      </c>
    </row>
    <row r="4557" spans="1:18" x14ac:dyDescent="0.25">
      <c r="A4557" t="s">
        <v>953</v>
      </c>
      <c r="B4557" t="s">
        <v>954</v>
      </c>
      <c r="C4557">
        <v>2789</v>
      </c>
      <c r="D4557" t="s">
        <v>3576</v>
      </c>
      <c r="E4557" t="s">
        <v>1069</v>
      </c>
      <c r="F4557" t="s">
        <v>52</v>
      </c>
      <c r="G4557" t="s">
        <v>3577</v>
      </c>
      <c r="H4557">
        <v>0</v>
      </c>
      <c r="I4557" t="s">
        <v>65</v>
      </c>
      <c r="J4557" t="s">
        <v>27</v>
      </c>
      <c r="K4557">
        <v>1142</v>
      </c>
      <c r="L4557" t="s">
        <v>25</v>
      </c>
      <c r="M4557" s="1">
        <v>42340</v>
      </c>
      <c r="N4557" s="1">
        <v>42706</v>
      </c>
      <c r="O4557" t="s">
        <v>387</v>
      </c>
      <c r="P4557" s="1">
        <v>42606.725682870368</v>
      </c>
      <c r="Q4557" s="1">
        <v>42340</v>
      </c>
      <c r="R4557" s="5">
        <v>1</v>
      </c>
    </row>
    <row r="4558" spans="1:18" x14ac:dyDescent="0.25">
      <c r="A4558" t="s">
        <v>2725</v>
      </c>
      <c r="B4558" t="s">
        <v>2726</v>
      </c>
      <c r="C4558">
        <v>1770</v>
      </c>
      <c r="D4558" t="s">
        <v>3578</v>
      </c>
      <c r="E4558" t="s">
        <v>236</v>
      </c>
      <c r="F4558" t="s">
        <v>154</v>
      </c>
      <c r="G4558" t="s">
        <v>240</v>
      </c>
      <c r="H4558">
        <v>0</v>
      </c>
      <c r="I4558" t="s">
        <v>107</v>
      </c>
      <c r="J4558" t="s">
        <v>27</v>
      </c>
      <c r="K4558">
        <v>1704</v>
      </c>
      <c r="L4558" t="s">
        <v>35</v>
      </c>
      <c r="M4558" s="1">
        <v>42472</v>
      </c>
      <c r="N4558" s="1">
        <v>42837</v>
      </c>
      <c r="O4558" t="s">
        <v>26</v>
      </c>
      <c r="P4558" s="1">
        <v>42632.696898148148</v>
      </c>
      <c r="Q4558" s="1">
        <v>42472</v>
      </c>
      <c r="R4558" s="5">
        <v>1</v>
      </c>
    </row>
    <row r="4559" spans="1:18" x14ac:dyDescent="0.25">
      <c r="A4559" t="s">
        <v>2725</v>
      </c>
      <c r="B4559" t="s">
        <v>2726</v>
      </c>
      <c r="C4559">
        <v>1770</v>
      </c>
      <c r="D4559" t="s">
        <v>3578</v>
      </c>
      <c r="E4559" t="s">
        <v>236</v>
      </c>
      <c r="F4559" t="s">
        <v>154</v>
      </c>
      <c r="G4559" t="s">
        <v>240</v>
      </c>
      <c r="H4559">
        <v>0</v>
      </c>
      <c r="I4559" t="s">
        <v>107</v>
      </c>
      <c r="J4559" t="s">
        <v>24</v>
      </c>
      <c r="K4559">
        <v>1704</v>
      </c>
      <c r="L4559" t="s">
        <v>35</v>
      </c>
      <c r="M4559" s="1">
        <v>42472</v>
      </c>
      <c r="N4559" s="1">
        <v>42837</v>
      </c>
      <c r="O4559" t="s">
        <v>26</v>
      </c>
      <c r="P4559" s="1">
        <v>42632.696898148148</v>
      </c>
      <c r="Q4559" s="1">
        <v>42472</v>
      </c>
      <c r="R4559" s="5">
        <v>1</v>
      </c>
    </row>
    <row r="4560" spans="1:18" x14ac:dyDescent="0.25">
      <c r="A4560" t="s">
        <v>2978</v>
      </c>
      <c r="B4560" t="s">
        <v>2979</v>
      </c>
      <c r="C4560">
        <v>2321</v>
      </c>
      <c r="D4560" t="s">
        <v>3581</v>
      </c>
      <c r="E4560" t="s">
        <v>1082</v>
      </c>
      <c r="F4560" t="s">
        <v>976</v>
      </c>
      <c r="G4560" t="s">
        <v>3387</v>
      </c>
      <c r="H4560">
        <v>0</v>
      </c>
      <c r="I4560" t="s">
        <v>1699</v>
      </c>
      <c r="J4560" t="s">
        <v>254</v>
      </c>
      <c r="K4560">
        <v>2545</v>
      </c>
      <c r="L4560" t="s">
        <v>35</v>
      </c>
      <c r="M4560" s="1">
        <v>42691</v>
      </c>
      <c r="N4560" s="1">
        <v>43056</v>
      </c>
      <c r="O4560" t="s">
        <v>26</v>
      </c>
      <c r="P4560" s="1">
        <v>42690.356180555558</v>
      </c>
      <c r="Q4560" s="1">
        <v>42691</v>
      </c>
      <c r="R4560" s="5">
        <v>1</v>
      </c>
    </row>
    <row r="4561" spans="1:18" x14ac:dyDescent="0.25">
      <c r="A4561" t="s">
        <v>1625</v>
      </c>
      <c r="B4561" t="s">
        <v>1626</v>
      </c>
      <c r="C4561">
        <v>1357</v>
      </c>
      <c r="D4561" t="s">
        <v>3582</v>
      </c>
      <c r="E4561" t="s">
        <v>1069</v>
      </c>
      <c r="F4561" t="s">
        <v>52</v>
      </c>
      <c r="G4561" t="s">
        <v>1070</v>
      </c>
      <c r="H4561">
        <v>0</v>
      </c>
      <c r="I4561" t="s">
        <v>1405</v>
      </c>
      <c r="J4561" t="s">
        <v>24</v>
      </c>
      <c r="K4561">
        <v>807</v>
      </c>
      <c r="L4561" t="s">
        <v>35</v>
      </c>
      <c r="M4561" s="1">
        <v>42380</v>
      </c>
      <c r="N4561" s="1">
        <v>42746</v>
      </c>
      <c r="O4561" t="s">
        <v>26</v>
      </c>
      <c r="P4561" s="1">
        <v>42594.341296296298</v>
      </c>
      <c r="Q4561" s="1">
        <v>42380</v>
      </c>
      <c r="R4561" s="5">
        <v>1</v>
      </c>
    </row>
    <row r="4562" spans="1:18" x14ac:dyDescent="0.25">
      <c r="A4562" t="s">
        <v>1625</v>
      </c>
      <c r="B4562" t="s">
        <v>1626</v>
      </c>
      <c r="C4562">
        <v>1357</v>
      </c>
      <c r="D4562" t="s">
        <v>3582</v>
      </c>
      <c r="E4562" t="s">
        <v>1069</v>
      </c>
      <c r="F4562" t="s">
        <v>52</v>
      </c>
      <c r="G4562" t="s">
        <v>1070</v>
      </c>
      <c r="H4562">
        <v>0</v>
      </c>
      <c r="I4562" t="s">
        <v>1405</v>
      </c>
      <c r="J4562" t="s">
        <v>27</v>
      </c>
      <c r="K4562">
        <v>807</v>
      </c>
      <c r="L4562" t="s">
        <v>35</v>
      </c>
      <c r="M4562" s="1">
        <v>42380</v>
      </c>
      <c r="N4562" s="1">
        <v>42746</v>
      </c>
      <c r="O4562" t="s">
        <v>26</v>
      </c>
      <c r="P4562" s="1">
        <v>42594.341296296298</v>
      </c>
      <c r="Q4562" s="1">
        <v>42380</v>
      </c>
      <c r="R4562" s="5">
        <v>1</v>
      </c>
    </row>
    <row r="4563" spans="1:18" x14ac:dyDescent="0.25">
      <c r="A4563" t="s">
        <v>61</v>
      </c>
      <c r="B4563" t="s">
        <v>62</v>
      </c>
      <c r="C4563">
        <v>1861</v>
      </c>
      <c r="D4563" t="s">
        <v>3583</v>
      </c>
      <c r="E4563" t="s">
        <v>236</v>
      </c>
      <c r="F4563" t="s">
        <v>154</v>
      </c>
      <c r="G4563" t="s">
        <v>1031</v>
      </c>
      <c r="H4563">
        <v>0</v>
      </c>
      <c r="I4563" t="s">
        <v>65</v>
      </c>
      <c r="J4563" t="s">
        <v>24</v>
      </c>
      <c r="K4563">
        <v>1476</v>
      </c>
      <c r="L4563" t="s">
        <v>25</v>
      </c>
      <c r="M4563" s="1">
        <v>42286</v>
      </c>
      <c r="N4563" s="1">
        <v>42652</v>
      </c>
      <c r="O4563" t="s">
        <v>26</v>
      </c>
      <c r="P4563" s="1">
        <v>42625.519768518519</v>
      </c>
      <c r="Q4563" s="1">
        <v>42286</v>
      </c>
      <c r="R4563" s="5">
        <v>1</v>
      </c>
    </row>
    <row r="4564" spans="1:18" x14ac:dyDescent="0.25">
      <c r="A4564" t="s">
        <v>61</v>
      </c>
      <c r="B4564" t="s">
        <v>62</v>
      </c>
      <c r="C4564">
        <v>1861</v>
      </c>
      <c r="D4564" t="s">
        <v>3583</v>
      </c>
      <c r="E4564" t="s">
        <v>236</v>
      </c>
      <c r="F4564" t="s">
        <v>154</v>
      </c>
      <c r="G4564" t="s">
        <v>1031</v>
      </c>
      <c r="H4564">
        <v>0</v>
      </c>
      <c r="I4564" t="s">
        <v>65</v>
      </c>
      <c r="J4564" t="s">
        <v>24</v>
      </c>
      <c r="K4564">
        <v>2435</v>
      </c>
      <c r="L4564" t="s">
        <v>35</v>
      </c>
      <c r="M4564" s="1">
        <v>42647</v>
      </c>
      <c r="N4564" s="1">
        <v>43012</v>
      </c>
      <c r="O4564" t="s">
        <v>26</v>
      </c>
      <c r="P4564" s="1">
        <v>42671.680891203701</v>
      </c>
      <c r="Q4564" s="1">
        <v>42647</v>
      </c>
      <c r="R4564" s="5">
        <v>1</v>
      </c>
    </row>
    <row r="4565" spans="1:18" x14ac:dyDescent="0.25">
      <c r="A4565" t="s">
        <v>659</v>
      </c>
      <c r="B4565" t="s">
        <v>660</v>
      </c>
      <c r="C4565">
        <v>2084</v>
      </c>
      <c r="D4565" t="s">
        <v>3584</v>
      </c>
      <c r="E4565" t="s">
        <v>1069</v>
      </c>
      <c r="F4565" t="s">
        <v>70</v>
      </c>
      <c r="G4565" t="s">
        <v>647</v>
      </c>
      <c r="H4565">
        <v>0</v>
      </c>
      <c r="I4565" t="s">
        <v>126</v>
      </c>
      <c r="J4565" t="s">
        <v>24</v>
      </c>
      <c r="K4565">
        <v>1222</v>
      </c>
      <c r="L4565" t="s">
        <v>35</v>
      </c>
      <c r="M4565" s="1">
        <v>42607</v>
      </c>
      <c r="N4565" s="1">
        <v>42972</v>
      </c>
      <c r="O4565" t="s">
        <v>26</v>
      </c>
      <c r="P4565" s="1">
        <v>42611.370949074073</v>
      </c>
      <c r="Q4565" s="1">
        <v>42607</v>
      </c>
      <c r="R4565" s="5">
        <v>1</v>
      </c>
    </row>
    <row r="4566" spans="1:18" x14ac:dyDescent="0.25">
      <c r="A4566" t="s">
        <v>241</v>
      </c>
      <c r="B4566" t="s">
        <v>242</v>
      </c>
      <c r="C4566">
        <v>2396</v>
      </c>
      <c r="D4566" t="s">
        <v>3585</v>
      </c>
      <c r="E4566" t="s">
        <v>221</v>
      </c>
      <c r="F4566" t="s">
        <v>209</v>
      </c>
      <c r="G4566" t="s">
        <v>3586</v>
      </c>
      <c r="H4566">
        <v>0</v>
      </c>
      <c r="I4566" t="s">
        <v>203</v>
      </c>
      <c r="J4566" t="s">
        <v>24</v>
      </c>
      <c r="K4566">
        <v>122</v>
      </c>
      <c r="L4566" t="s">
        <v>35</v>
      </c>
      <c r="M4566" s="1">
        <v>42558</v>
      </c>
      <c r="N4566" s="1">
        <v>42923</v>
      </c>
      <c r="O4566" t="s">
        <v>26</v>
      </c>
      <c r="P4566" s="1">
        <v>42571.454907407409</v>
      </c>
      <c r="Q4566" s="1">
        <v>42558</v>
      </c>
      <c r="R4566" s="5">
        <v>1</v>
      </c>
    </row>
    <row r="4567" spans="1:18" x14ac:dyDescent="0.25">
      <c r="A4567" t="s">
        <v>241</v>
      </c>
      <c r="B4567" t="s">
        <v>242</v>
      </c>
      <c r="C4567">
        <v>2396</v>
      </c>
      <c r="D4567" t="s">
        <v>3585</v>
      </c>
      <c r="E4567" t="s">
        <v>221</v>
      </c>
      <c r="F4567" t="s">
        <v>209</v>
      </c>
      <c r="G4567" t="s">
        <v>3586</v>
      </c>
      <c r="H4567">
        <v>0</v>
      </c>
      <c r="I4567" t="s">
        <v>203</v>
      </c>
      <c r="J4567" t="s">
        <v>27</v>
      </c>
      <c r="K4567">
        <v>122</v>
      </c>
      <c r="L4567" t="s">
        <v>35</v>
      </c>
      <c r="M4567" s="1">
        <v>42558</v>
      </c>
      <c r="N4567" s="1">
        <v>42923</v>
      </c>
      <c r="O4567" t="s">
        <v>26</v>
      </c>
      <c r="P4567" s="1">
        <v>42571.454907407409</v>
      </c>
      <c r="Q4567" s="1">
        <v>42558</v>
      </c>
      <c r="R4567" s="5">
        <v>1</v>
      </c>
    </row>
    <row r="4568" spans="1:18" x14ac:dyDescent="0.25">
      <c r="A4568" t="s">
        <v>3129</v>
      </c>
      <c r="B4568" t="s">
        <v>3130</v>
      </c>
      <c r="C4568" t="s">
        <v>99</v>
      </c>
      <c r="D4568" t="s">
        <v>3587</v>
      </c>
      <c r="E4568" t="s">
        <v>221</v>
      </c>
      <c r="F4568" t="s">
        <v>154</v>
      </c>
      <c r="G4568" t="s">
        <v>240</v>
      </c>
      <c r="H4568">
        <v>0</v>
      </c>
      <c r="I4568" t="s">
        <v>317</v>
      </c>
      <c r="J4568" t="s">
        <v>24</v>
      </c>
      <c r="K4568">
        <v>2245</v>
      </c>
      <c r="L4568" t="s">
        <v>25</v>
      </c>
      <c r="M4568" s="1">
        <v>42297</v>
      </c>
      <c r="N4568" s="1">
        <v>42663</v>
      </c>
      <c r="O4568" t="s">
        <v>26</v>
      </c>
      <c r="P4568" s="1">
        <v>42646.438958333332</v>
      </c>
      <c r="Q4568" s="1">
        <v>42297</v>
      </c>
      <c r="R4568" s="5">
        <v>1</v>
      </c>
    </row>
    <row r="4569" spans="1:18" x14ac:dyDescent="0.25">
      <c r="A4569" t="s">
        <v>3129</v>
      </c>
      <c r="B4569" t="s">
        <v>3130</v>
      </c>
      <c r="C4569" t="s">
        <v>99</v>
      </c>
      <c r="D4569" t="s">
        <v>3587</v>
      </c>
      <c r="E4569" t="s">
        <v>221</v>
      </c>
      <c r="F4569" t="s">
        <v>154</v>
      </c>
      <c r="G4569" t="s">
        <v>240</v>
      </c>
      <c r="H4569">
        <v>0</v>
      </c>
      <c r="I4569" t="s">
        <v>317</v>
      </c>
      <c r="J4569" t="s">
        <v>27</v>
      </c>
      <c r="K4569">
        <v>2245</v>
      </c>
      <c r="L4569" t="s">
        <v>25</v>
      </c>
      <c r="M4569" s="1">
        <v>42297</v>
      </c>
      <c r="N4569" s="1">
        <v>42663</v>
      </c>
      <c r="O4569" t="s">
        <v>26</v>
      </c>
      <c r="P4569" s="1">
        <v>42646.438958333332</v>
      </c>
      <c r="Q4569" s="1">
        <v>42297</v>
      </c>
      <c r="R4569" s="5">
        <v>1</v>
      </c>
    </row>
    <row r="4570" spans="1:18" x14ac:dyDescent="0.25">
      <c r="A4570" t="s">
        <v>3129</v>
      </c>
      <c r="B4570" t="s">
        <v>3130</v>
      </c>
      <c r="C4570" t="s">
        <v>99</v>
      </c>
      <c r="D4570" t="s">
        <v>3587</v>
      </c>
      <c r="E4570" t="s">
        <v>221</v>
      </c>
      <c r="F4570" t="s">
        <v>154</v>
      </c>
      <c r="G4570" t="s">
        <v>240</v>
      </c>
      <c r="H4570">
        <v>0</v>
      </c>
      <c r="I4570" t="s">
        <v>317</v>
      </c>
      <c r="J4570" t="s">
        <v>27</v>
      </c>
      <c r="K4570">
        <v>2710</v>
      </c>
      <c r="L4570" t="s">
        <v>98</v>
      </c>
      <c r="M4570" s="1">
        <v>42725</v>
      </c>
      <c r="N4570" s="1">
        <v>43090</v>
      </c>
      <c r="O4570" t="s">
        <v>99</v>
      </c>
      <c r="P4570" s="1">
        <v>42711.417743055557</v>
      </c>
      <c r="Q4570" s="1">
        <v>42725</v>
      </c>
      <c r="R4570" s="5">
        <v>1</v>
      </c>
    </row>
    <row r="4571" spans="1:18" x14ac:dyDescent="0.25">
      <c r="A4571" t="s">
        <v>3129</v>
      </c>
      <c r="B4571" t="s">
        <v>3130</v>
      </c>
      <c r="C4571" t="s">
        <v>99</v>
      </c>
      <c r="D4571" t="s">
        <v>3587</v>
      </c>
      <c r="E4571" t="s">
        <v>221</v>
      </c>
      <c r="F4571" t="s">
        <v>154</v>
      </c>
      <c r="G4571" t="s">
        <v>240</v>
      </c>
      <c r="H4571">
        <v>0</v>
      </c>
      <c r="I4571" t="s">
        <v>317</v>
      </c>
      <c r="J4571" t="s">
        <v>24</v>
      </c>
      <c r="K4571">
        <v>2710</v>
      </c>
      <c r="L4571" t="s">
        <v>98</v>
      </c>
      <c r="M4571" s="1">
        <v>42725</v>
      </c>
      <c r="N4571" s="1">
        <v>43090</v>
      </c>
      <c r="O4571" t="s">
        <v>99</v>
      </c>
      <c r="P4571" s="1">
        <v>42711.417743055557</v>
      </c>
      <c r="Q4571" s="1">
        <v>42725</v>
      </c>
      <c r="R4571" s="5">
        <v>1</v>
      </c>
    </row>
    <row r="4572" spans="1:18" x14ac:dyDescent="0.25">
      <c r="A4572" t="s">
        <v>3082</v>
      </c>
      <c r="B4572" t="s">
        <v>3083</v>
      </c>
      <c r="C4572">
        <v>2131</v>
      </c>
      <c r="D4572" t="s">
        <v>3588</v>
      </c>
      <c r="E4572" t="s">
        <v>946</v>
      </c>
      <c r="F4572" t="s">
        <v>1103</v>
      </c>
      <c r="G4572" t="s">
        <v>1771</v>
      </c>
      <c r="H4572">
        <v>0</v>
      </c>
      <c r="I4572" t="s">
        <v>203</v>
      </c>
      <c r="J4572" t="s">
        <v>27</v>
      </c>
      <c r="K4572">
        <v>1991</v>
      </c>
      <c r="L4572" t="s">
        <v>35</v>
      </c>
      <c r="M4572" s="1">
        <v>42506</v>
      </c>
      <c r="N4572" s="1">
        <v>42871</v>
      </c>
      <c r="O4572" t="s">
        <v>26</v>
      </c>
      <c r="P4572" s="1">
        <v>42639.744629629633</v>
      </c>
      <c r="Q4572" s="1">
        <v>42506</v>
      </c>
      <c r="R4572" s="5">
        <v>1</v>
      </c>
    </row>
    <row r="4573" spans="1:18" x14ac:dyDescent="0.25">
      <c r="A4573" t="s">
        <v>3082</v>
      </c>
      <c r="B4573" t="s">
        <v>3083</v>
      </c>
      <c r="C4573">
        <v>2131</v>
      </c>
      <c r="D4573" t="s">
        <v>3588</v>
      </c>
      <c r="E4573" t="s">
        <v>946</v>
      </c>
      <c r="F4573" t="s">
        <v>1103</v>
      </c>
      <c r="G4573" t="s">
        <v>1771</v>
      </c>
      <c r="H4573">
        <v>0</v>
      </c>
      <c r="I4573" t="s">
        <v>203</v>
      </c>
      <c r="J4573" t="s">
        <v>24</v>
      </c>
      <c r="K4573">
        <v>1991</v>
      </c>
      <c r="L4573" t="s">
        <v>35</v>
      </c>
      <c r="M4573" s="1">
        <v>42506</v>
      </c>
      <c r="N4573" s="1">
        <v>42871</v>
      </c>
      <c r="O4573" t="s">
        <v>26</v>
      </c>
      <c r="P4573" s="1">
        <v>42639.744629629633</v>
      </c>
      <c r="Q4573" s="1">
        <v>42506</v>
      </c>
      <c r="R4573" s="5">
        <v>1</v>
      </c>
    </row>
    <row r="4574" spans="1:18" x14ac:dyDescent="0.25">
      <c r="A4574" t="s">
        <v>1528</v>
      </c>
      <c r="B4574" t="s">
        <v>1529</v>
      </c>
      <c r="C4574">
        <v>2695</v>
      </c>
      <c r="D4574" t="s">
        <v>3589</v>
      </c>
      <c r="E4574" t="s">
        <v>221</v>
      </c>
      <c r="F4574" t="s">
        <v>154</v>
      </c>
      <c r="G4574" t="s">
        <v>240</v>
      </c>
      <c r="H4574">
        <v>0</v>
      </c>
      <c r="I4574" t="s">
        <v>1531</v>
      </c>
      <c r="J4574" t="s">
        <v>24</v>
      </c>
      <c r="K4574">
        <v>1472</v>
      </c>
      <c r="L4574" t="s">
        <v>35</v>
      </c>
      <c r="M4574" s="1">
        <v>42387</v>
      </c>
      <c r="N4574" s="1">
        <v>42753</v>
      </c>
      <c r="O4574" t="s">
        <v>26</v>
      </c>
      <c r="P4574" s="1">
        <v>42625.43105324074</v>
      </c>
      <c r="Q4574" s="1">
        <v>42387</v>
      </c>
      <c r="R4574" s="5">
        <v>1</v>
      </c>
    </row>
    <row r="4575" spans="1:18" x14ac:dyDescent="0.25">
      <c r="A4575" t="s">
        <v>1528</v>
      </c>
      <c r="B4575" t="s">
        <v>1529</v>
      </c>
      <c r="C4575">
        <v>2695</v>
      </c>
      <c r="D4575" t="s">
        <v>3589</v>
      </c>
      <c r="E4575" t="s">
        <v>221</v>
      </c>
      <c r="F4575" t="s">
        <v>154</v>
      </c>
      <c r="G4575" t="s">
        <v>240</v>
      </c>
      <c r="H4575">
        <v>0</v>
      </c>
      <c r="I4575" t="s">
        <v>1531</v>
      </c>
      <c r="J4575" t="s">
        <v>27</v>
      </c>
      <c r="K4575">
        <v>1472</v>
      </c>
      <c r="L4575" t="s">
        <v>35</v>
      </c>
      <c r="M4575" s="1">
        <v>42387</v>
      </c>
      <c r="N4575" s="1">
        <v>42753</v>
      </c>
      <c r="O4575" t="s">
        <v>26</v>
      </c>
      <c r="P4575" s="1">
        <v>42625.43105324074</v>
      </c>
      <c r="Q4575" s="1">
        <v>42387</v>
      </c>
      <c r="R4575" s="5">
        <v>1</v>
      </c>
    </row>
    <row r="4576" spans="1:18" x14ac:dyDescent="0.25">
      <c r="A4576" t="s">
        <v>3590</v>
      </c>
      <c r="B4576" t="s">
        <v>3591</v>
      </c>
      <c r="C4576">
        <v>1591</v>
      </c>
      <c r="D4576" t="s">
        <v>3592</v>
      </c>
      <c r="E4576" t="s">
        <v>236</v>
      </c>
      <c r="F4576" t="s">
        <v>154</v>
      </c>
      <c r="G4576" t="s">
        <v>240</v>
      </c>
      <c r="H4576">
        <v>0</v>
      </c>
      <c r="I4576" t="s">
        <v>107</v>
      </c>
      <c r="J4576" t="s">
        <v>24</v>
      </c>
      <c r="K4576">
        <v>1903</v>
      </c>
      <c r="L4576" t="s">
        <v>35</v>
      </c>
      <c r="M4576" s="1">
        <v>42479</v>
      </c>
      <c r="N4576" s="1">
        <v>42844</v>
      </c>
      <c r="O4576" t="s">
        <v>26</v>
      </c>
      <c r="P4576" s="1">
        <v>42639.405057870368</v>
      </c>
      <c r="Q4576" s="1">
        <v>42479</v>
      </c>
      <c r="R4576" s="5">
        <v>1</v>
      </c>
    </row>
    <row r="4577" spans="1:18" x14ac:dyDescent="0.25">
      <c r="A4577" t="s">
        <v>3590</v>
      </c>
      <c r="B4577" t="s">
        <v>3591</v>
      </c>
      <c r="C4577">
        <v>1591</v>
      </c>
      <c r="D4577" t="s">
        <v>3592</v>
      </c>
      <c r="E4577" t="s">
        <v>236</v>
      </c>
      <c r="F4577" t="s">
        <v>154</v>
      </c>
      <c r="G4577" t="s">
        <v>240</v>
      </c>
      <c r="H4577">
        <v>0</v>
      </c>
      <c r="I4577" t="s">
        <v>107</v>
      </c>
      <c r="J4577" t="s">
        <v>27</v>
      </c>
      <c r="K4577">
        <v>1903</v>
      </c>
      <c r="L4577" t="s">
        <v>35</v>
      </c>
      <c r="M4577" s="1">
        <v>42479</v>
      </c>
      <c r="N4577" s="1">
        <v>42844</v>
      </c>
      <c r="O4577" t="s">
        <v>26</v>
      </c>
      <c r="P4577" s="1">
        <v>42639.405057870368</v>
      </c>
      <c r="Q4577" s="1">
        <v>42479</v>
      </c>
      <c r="R4577" s="5">
        <v>1</v>
      </c>
    </row>
    <row r="4578" spans="1:18" x14ac:dyDescent="0.25">
      <c r="A4578" t="s">
        <v>2637</v>
      </c>
      <c r="B4578" t="s">
        <v>2638</v>
      </c>
      <c r="C4578">
        <v>1613</v>
      </c>
      <c r="D4578" t="s">
        <v>3593</v>
      </c>
      <c r="E4578" t="s">
        <v>221</v>
      </c>
      <c r="F4578" t="s">
        <v>154</v>
      </c>
      <c r="G4578" t="s">
        <v>240</v>
      </c>
      <c r="H4578">
        <v>0</v>
      </c>
      <c r="I4578" t="s">
        <v>107</v>
      </c>
      <c r="J4578" t="s">
        <v>24</v>
      </c>
      <c r="K4578">
        <v>2536</v>
      </c>
      <c r="L4578" t="s">
        <v>35</v>
      </c>
      <c r="M4578" s="1">
        <v>42683</v>
      </c>
      <c r="N4578" s="1">
        <v>43048</v>
      </c>
      <c r="O4578" t="s">
        <v>26</v>
      </c>
      <c r="P4578" s="1">
        <v>42685.405046296299</v>
      </c>
      <c r="Q4578" s="1">
        <v>42683</v>
      </c>
      <c r="R4578" s="5">
        <v>1</v>
      </c>
    </row>
    <row r="4579" spans="1:18" x14ac:dyDescent="0.25">
      <c r="A4579" t="s">
        <v>2637</v>
      </c>
      <c r="B4579" t="s">
        <v>2638</v>
      </c>
      <c r="C4579">
        <v>1613</v>
      </c>
      <c r="D4579" t="s">
        <v>3593</v>
      </c>
      <c r="E4579" t="s">
        <v>221</v>
      </c>
      <c r="F4579" t="s">
        <v>154</v>
      </c>
      <c r="G4579" t="s">
        <v>240</v>
      </c>
      <c r="H4579">
        <v>0</v>
      </c>
      <c r="I4579" t="s">
        <v>107</v>
      </c>
      <c r="J4579" t="s">
        <v>27</v>
      </c>
      <c r="K4579">
        <v>2536</v>
      </c>
      <c r="L4579" t="s">
        <v>35</v>
      </c>
      <c r="M4579" s="1">
        <v>42683</v>
      </c>
      <c r="N4579" s="1">
        <v>43048</v>
      </c>
      <c r="O4579" t="s">
        <v>26</v>
      </c>
      <c r="P4579" s="1">
        <v>42685.405046296299</v>
      </c>
      <c r="Q4579" s="1">
        <v>42683</v>
      </c>
      <c r="R4579" s="5">
        <v>1</v>
      </c>
    </row>
    <row r="4580" spans="1:18" x14ac:dyDescent="0.25">
      <c r="A4580" t="s">
        <v>3594</v>
      </c>
      <c r="B4580" t="s">
        <v>3595</v>
      </c>
      <c r="C4580">
        <v>2599</v>
      </c>
      <c r="D4580" t="s">
        <v>3596</v>
      </c>
      <c r="E4580" t="s">
        <v>236</v>
      </c>
      <c r="F4580" t="s">
        <v>154</v>
      </c>
      <c r="G4580" t="s">
        <v>1031</v>
      </c>
      <c r="H4580">
        <v>0</v>
      </c>
      <c r="I4580" t="s">
        <v>107</v>
      </c>
      <c r="J4580" t="s">
        <v>27</v>
      </c>
      <c r="K4580">
        <v>2370</v>
      </c>
      <c r="L4580" t="s">
        <v>35</v>
      </c>
      <c r="M4580" s="1">
        <v>42495</v>
      </c>
      <c r="N4580" s="1">
        <v>42860</v>
      </c>
      <c r="O4580" t="s">
        <v>26</v>
      </c>
      <c r="P4580" s="1">
        <v>42663.396469907406</v>
      </c>
      <c r="Q4580" s="1">
        <v>42495</v>
      </c>
      <c r="R4580" s="5">
        <v>1</v>
      </c>
    </row>
    <row r="4581" spans="1:18" x14ac:dyDescent="0.25">
      <c r="A4581" t="s">
        <v>3594</v>
      </c>
      <c r="B4581" t="s">
        <v>3595</v>
      </c>
      <c r="C4581">
        <v>2599</v>
      </c>
      <c r="D4581" t="s">
        <v>3596</v>
      </c>
      <c r="E4581" t="s">
        <v>236</v>
      </c>
      <c r="F4581" t="s">
        <v>154</v>
      </c>
      <c r="G4581" t="s">
        <v>1031</v>
      </c>
      <c r="H4581">
        <v>0</v>
      </c>
      <c r="I4581" t="s">
        <v>107</v>
      </c>
      <c r="J4581" t="s">
        <v>24</v>
      </c>
      <c r="K4581">
        <v>2370</v>
      </c>
      <c r="L4581" t="s">
        <v>35</v>
      </c>
      <c r="M4581" s="1">
        <v>42495</v>
      </c>
      <c r="N4581" s="1">
        <v>42860</v>
      </c>
      <c r="O4581" t="s">
        <v>26</v>
      </c>
      <c r="P4581" s="1">
        <v>42663.396469907406</v>
      </c>
      <c r="Q4581" s="1">
        <v>42495</v>
      </c>
      <c r="R4581" s="5">
        <v>1</v>
      </c>
    </row>
    <row r="4582" spans="1:18" x14ac:dyDescent="0.25">
      <c r="A4582" t="s">
        <v>1466</v>
      </c>
      <c r="B4582" t="s">
        <v>1467</v>
      </c>
      <c r="C4582">
        <v>2393</v>
      </c>
      <c r="D4582" t="s">
        <v>3597</v>
      </c>
      <c r="E4582" t="s">
        <v>236</v>
      </c>
      <c r="F4582" t="s">
        <v>209</v>
      </c>
      <c r="G4582" t="s">
        <v>3318</v>
      </c>
      <c r="H4582">
        <v>0</v>
      </c>
      <c r="I4582" t="s">
        <v>457</v>
      </c>
      <c r="J4582" t="s">
        <v>24</v>
      </c>
      <c r="K4582">
        <v>1019</v>
      </c>
      <c r="L4582" t="s">
        <v>35</v>
      </c>
      <c r="M4582" s="1">
        <v>42604</v>
      </c>
      <c r="N4582" s="1">
        <v>42969</v>
      </c>
      <c r="O4582" t="s">
        <v>26</v>
      </c>
      <c r="P4582" s="1">
        <v>42601.445717592593</v>
      </c>
      <c r="Q4582" s="1">
        <v>42604</v>
      </c>
      <c r="R4582" s="5">
        <v>1</v>
      </c>
    </row>
    <row r="4583" spans="1:18" x14ac:dyDescent="0.25">
      <c r="A4583" t="s">
        <v>1466</v>
      </c>
      <c r="B4583" t="s">
        <v>1467</v>
      </c>
      <c r="C4583">
        <v>2393</v>
      </c>
      <c r="D4583" t="s">
        <v>3597</v>
      </c>
      <c r="E4583" t="s">
        <v>236</v>
      </c>
      <c r="F4583" t="s">
        <v>209</v>
      </c>
      <c r="G4583" t="s">
        <v>3318</v>
      </c>
      <c r="H4583">
        <v>0</v>
      </c>
      <c r="I4583" t="s">
        <v>457</v>
      </c>
      <c r="J4583" t="s">
        <v>27</v>
      </c>
      <c r="K4583">
        <v>1019</v>
      </c>
      <c r="L4583" t="s">
        <v>35</v>
      </c>
      <c r="M4583" s="1">
        <v>42604</v>
      </c>
      <c r="N4583" s="1">
        <v>42969</v>
      </c>
      <c r="O4583" t="s">
        <v>26</v>
      </c>
      <c r="P4583" s="1">
        <v>42601.445717592593</v>
      </c>
      <c r="Q4583" s="1">
        <v>42604</v>
      </c>
      <c r="R4583" s="5">
        <v>1</v>
      </c>
    </row>
    <row r="4584" spans="1:18" x14ac:dyDescent="0.25">
      <c r="A4584" t="s">
        <v>1466</v>
      </c>
      <c r="B4584" t="s">
        <v>1467</v>
      </c>
      <c r="C4584">
        <v>2393</v>
      </c>
      <c r="D4584" t="s">
        <v>3597</v>
      </c>
      <c r="E4584" t="s">
        <v>236</v>
      </c>
      <c r="F4584" t="s">
        <v>209</v>
      </c>
      <c r="G4584" t="s">
        <v>3318</v>
      </c>
      <c r="H4584">
        <v>0</v>
      </c>
      <c r="I4584" t="s">
        <v>457</v>
      </c>
      <c r="J4584" t="s">
        <v>36</v>
      </c>
      <c r="K4584">
        <v>1019</v>
      </c>
      <c r="L4584" t="s">
        <v>35</v>
      </c>
      <c r="M4584" s="1">
        <v>42604</v>
      </c>
      <c r="N4584" s="1">
        <v>42969</v>
      </c>
      <c r="O4584" t="s">
        <v>26</v>
      </c>
      <c r="P4584" s="1">
        <v>42601.445717592593</v>
      </c>
      <c r="Q4584" s="1">
        <v>42604</v>
      </c>
      <c r="R4584" s="5">
        <v>1</v>
      </c>
    </row>
    <row r="4585" spans="1:18" x14ac:dyDescent="0.25">
      <c r="A4585" t="s">
        <v>3598</v>
      </c>
      <c r="B4585" t="s">
        <v>3599</v>
      </c>
      <c r="C4585">
        <v>2350</v>
      </c>
      <c r="D4585" t="s">
        <v>3600</v>
      </c>
      <c r="E4585" t="s">
        <v>1069</v>
      </c>
      <c r="F4585" t="s">
        <v>52</v>
      </c>
      <c r="G4585" t="s">
        <v>1070</v>
      </c>
      <c r="H4585">
        <v>0</v>
      </c>
      <c r="I4585" t="s">
        <v>2824</v>
      </c>
      <c r="J4585" t="s">
        <v>27</v>
      </c>
      <c r="K4585">
        <v>1863</v>
      </c>
      <c r="L4585" t="s">
        <v>35</v>
      </c>
      <c r="M4585" s="1">
        <v>42380</v>
      </c>
      <c r="N4585" s="1">
        <v>42746</v>
      </c>
      <c r="O4585" t="s">
        <v>26</v>
      </c>
      <c r="P4585" s="1">
        <v>42636.460752314815</v>
      </c>
      <c r="Q4585" s="1">
        <v>42380</v>
      </c>
      <c r="R4585" s="5">
        <v>1</v>
      </c>
    </row>
    <row r="4586" spans="1:18" x14ac:dyDescent="0.25">
      <c r="A4586" t="s">
        <v>3598</v>
      </c>
      <c r="B4586" t="s">
        <v>3599</v>
      </c>
      <c r="C4586">
        <v>2350</v>
      </c>
      <c r="D4586" t="s">
        <v>3600</v>
      </c>
      <c r="E4586" t="s">
        <v>1069</v>
      </c>
      <c r="F4586" t="s">
        <v>52</v>
      </c>
      <c r="G4586" t="s">
        <v>1070</v>
      </c>
      <c r="H4586">
        <v>0</v>
      </c>
      <c r="I4586" t="s">
        <v>2824</v>
      </c>
      <c r="J4586" t="s">
        <v>24</v>
      </c>
      <c r="K4586">
        <v>1863</v>
      </c>
      <c r="L4586" t="s">
        <v>35</v>
      </c>
      <c r="M4586" s="1">
        <v>42380</v>
      </c>
      <c r="N4586" s="1">
        <v>42746</v>
      </c>
      <c r="O4586" t="s">
        <v>26</v>
      </c>
      <c r="P4586" s="1">
        <v>42636.460752314815</v>
      </c>
      <c r="Q4586" s="1">
        <v>42380</v>
      </c>
      <c r="R4586" s="5">
        <v>1</v>
      </c>
    </row>
    <row r="4587" spans="1:18" x14ac:dyDescent="0.25">
      <c r="A4587" t="s">
        <v>114</v>
      </c>
      <c r="B4587" t="s">
        <v>115</v>
      </c>
      <c r="C4587">
        <v>2602</v>
      </c>
      <c r="D4587" t="s">
        <v>3601</v>
      </c>
      <c r="E4587" t="s">
        <v>236</v>
      </c>
      <c r="F4587" t="s">
        <v>45</v>
      </c>
      <c r="G4587" t="s">
        <v>3602</v>
      </c>
      <c r="H4587">
        <v>0</v>
      </c>
      <c r="I4587" t="s">
        <v>65</v>
      </c>
      <c r="J4587" t="s">
        <v>24</v>
      </c>
      <c r="K4587">
        <v>299</v>
      </c>
      <c r="L4587" t="s">
        <v>35</v>
      </c>
      <c r="M4587" s="1">
        <v>42493</v>
      </c>
      <c r="N4587" s="1">
        <v>42858</v>
      </c>
      <c r="O4587" t="s">
        <v>26</v>
      </c>
      <c r="P4587" s="1">
        <v>42583.558530092596</v>
      </c>
      <c r="Q4587" s="1">
        <v>42493</v>
      </c>
      <c r="R4587" s="5">
        <v>1</v>
      </c>
    </row>
    <row r="4588" spans="1:18" x14ac:dyDescent="0.25">
      <c r="A4588" t="s">
        <v>114</v>
      </c>
      <c r="B4588" t="s">
        <v>115</v>
      </c>
      <c r="C4588">
        <v>2602</v>
      </c>
      <c r="D4588" t="s">
        <v>3601</v>
      </c>
      <c r="E4588" t="s">
        <v>236</v>
      </c>
      <c r="F4588" t="s">
        <v>45</v>
      </c>
      <c r="G4588" t="s">
        <v>3602</v>
      </c>
      <c r="H4588">
        <v>0</v>
      </c>
      <c r="I4588" t="s">
        <v>65</v>
      </c>
      <c r="J4588" t="s">
        <v>27</v>
      </c>
      <c r="K4588">
        <v>299</v>
      </c>
      <c r="L4588" t="s">
        <v>35</v>
      </c>
      <c r="M4588" s="1">
        <v>42493</v>
      </c>
      <c r="N4588" s="1">
        <v>42858</v>
      </c>
      <c r="O4588" t="s">
        <v>26</v>
      </c>
      <c r="P4588" s="1">
        <v>42583.558530092596</v>
      </c>
      <c r="Q4588" s="1">
        <v>42493</v>
      </c>
      <c r="R4588" s="5">
        <v>1</v>
      </c>
    </row>
    <row r="4589" spans="1:18" x14ac:dyDescent="0.25">
      <c r="A4589" t="s">
        <v>28</v>
      </c>
      <c r="B4589" t="s">
        <v>29</v>
      </c>
      <c r="C4589">
        <v>1862</v>
      </c>
      <c r="D4589" t="s">
        <v>3603</v>
      </c>
      <c r="E4589" t="s">
        <v>221</v>
      </c>
      <c r="F4589" t="s">
        <v>829</v>
      </c>
      <c r="G4589" t="s">
        <v>1363</v>
      </c>
      <c r="H4589">
        <v>0</v>
      </c>
      <c r="I4589" t="s">
        <v>107</v>
      </c>
      <c r="J4589" t="s">
        <v>24</v>
      </c>
      <c r="K4589">
        <v>2224</v>
      </c>
      <c r="L4589" t="s">
        <v>35</v>
      </c>
      <c r="M4589" s="1">
        <v>42401</v>
      </c>
      <c r="N4589" s="1">
        <v>42767</v>
      </c>
      <c r="O4589" t="s">
        <v>26</v>
      </c>
      <c r="P4589" s="1">
        <v>42643.476701388892</v>
      </c>
      <c r="Q4589" s="1">
        <v>42401</v>
      </c>
      <c r="R4589" s="5">
        <v>1</v>
      </c>
    </row>
    <row r="4590" spans="1:18" x14ac:dyDescent="0.25">
      <c r="A4590" t="s">
        <v>28</v>
      </c>
      <c r="B4590" t="s">
        <v>29</v>
      </c>
      <c r="C4590">
        <v>1862</v>
      </c>
      <c r="D4590" t="s">
        <v>3603</v>
      </c>
      <c r="E4590" t="s">
        <v>221</v>
      </c>
      <c r="F4590" t="s">
        <v>829</v>
      </c>
      <c r="G4590" t="s">
        <v>1363</v>
      </c>
      <c r="H4590">
        <v>0</v>
      </c>
      <c r="I4590" t="s">
        <v>107</v>
      </c>
      <c r="J4590" t="s">
        <v>27</v>
      </c>
      <c r="K4590">
        <v>2224</v>
      </c>
      <c r="L4590" t="s">
        <v>35</v>
      </c>
      <c r="M4590" s="1">
        <v>42401</v>
      </c>
      <c r="N4590" s="1">
        <v>42767</v>
      </c>
      <c r="O4590" t="s">
        <v>26</v>
      </c>
      <c r="P4590" s="1">
        <v>42643.476701388892</v>
      </c>
      <c r="Q4590" s="1">
        <v>42401</v>
      </c>
      <c r="R4590" s="5">
        <v>1</v>
      </c>
    </row>
    <row r="4591" spans="1:18" x14ac:dyDescent="0.25">
      <c r="A4591" t="s">
        <v>3483</v>
      </c>
      <c r="B4591" t="s">
        <v>3484</v>
      </c>
      <c r="C4591">
        <v>2600</v>
      </c>
      <c r="D4591" t="s">
        <v>3604</v>
      </c>
      <c r="E4591" t="s">
        <v>221</v>
      </c>
      <c r="F4591" t="s">
        <v>154</v>
      </c>
      <c r="G4591" t="s">
        <v>3164</v>
      </c>
      <c r="H4591">
        <v>0</v>
      </c>
      <c r="I4591" t="s">
        <v>353</v>
      </c>
      <c r="J4591" t="s">
        <v>254</v>
      </c>
      <c r="K4591">
        <v>924</v>
      </c>
      <c r="L4591" t="s">
        <v>35</v>
      </c>
      <c r="M4591" s="1">
        <v>42488</v>
      </c>
      <c r="N4591" s="1">
        <v>42853</v>
      </c>
      <c r="O4591" t="s">
        <v>26</v>
      </c>
      <c r="P4591" s="1">
        <v>42598.457476851851</v>
      </c>
      <c r="Q4591" s="1">
        <v>42488</v>
      </c>
      <c r="R4591" s="5">
        <v>1</v>
      </c>
    </row>
    <row r="4592" spans="1:18" x14ac:dyDescent="0.25">
      <c r="A4592" t="s">
        <v>2689</v>
      </c>
      <c r="B4592" t="s">
        <v>2690</v>
      </c>
      <c r="C4592">
        <v>2743</v>
      </c>
      <c r="D4592" t="s">
        <v>3605</v>
      </c>
      <c r="E4592" t="s">
        <v>236</v>
      </c>
      <c r="F4592" t="s">
        <v>70</v>
      </c>
      <c r="G4592" t="s">
        <v>647</v>
      </c>
      <c r="H4592">
        <v>0</v>
      </c>
      <c r="I4592" t="s">
        <v>107</v>
      </c>
      <c r="J4592" t="s">
        <v>24</v>
      </c>
      <c r="K4592">
        <v>1325</v>
      </c>
      <c r="L4592" t="s">
        <v>35</v>
      </c>
      <c r="M4592" s="1">
        <v>42453</v>
      </c>
      <c r="N4592" s="1">
        <v>42818</v>
      </c>
      <c r="O4592" t="s">
        <v>26</v>
      </c>
      <c r="P4592" s="1">
        <v>42614.638599537036</v>
      </c>
      <c r="Q4592" s="1">
        <v>42453</v>
      </c>
      <c r="R4592" s="5">
        <v>1</v>
      </c>
    </row>
    <row r="4593" spans="1:18" x14ac:dyDescent="0.25">
      <c r="A4593" t="s">
        <v>2689</v>
      </c>
      <c r="B4593" t="s">
        <v>2690</v>
      </c>
      <c r="C4593">
        <v>2743</v>
      </c>
      <c r="D4593" t="s">
        <v>3606</v>
      </c>
      <c r="E4593" t="s">
        <v>236</v>
      </c>
      <c r="F4593" t="s">
        <v>70</v>
      </c>
      <c r="G4593" t="s">
        <v>647</v>
      </c>
      <c r="H4593">
        <v>0</v>
      </c>
      <c r="I4593" t="s">
        <v>107</v>
      </c>
      <c r="J4593" t="s">
        <v>24</v>
      </c>
      <c r="K4593">
        <v>1314</v>
      </c>
      <c r="L4593" t="s">
        <v>35</v>
      </c>
      <c r="M4593" s="1">
        <v>42452</v>
      </c>
      <c r="N4593" s="1">
        <v>42817</v>
      </c>
      <c r="O4593" t="s">
        <v>26</v>
      </c>
      <c r="P4593" s="1">
        <v>42614.527233796296</v>
      </c>
      <c r="Q4593" s="1">
        <v>42452</v>
      </c>
      <c r="R4593" s="5">
        <v>1</v>
      </c>
    </row>
    <row r="4594" spans="1:18" x14ac:dyDescent="0.25">
      <c r="A4594" t="s">
        <v>2689</v>
      </c>
      <c r="B4594" t="s">
        <v>2690</v>
      </c>
      <c r="C4594">
        <v>2743</v>
      </c>
      <c r="D4594" t="s">
        <v>3607</v>
      </c>
      <c r="E4594" t="s">
        <v>236</v>
      </c>
      <c r="F4594" t="s">
        <v>70</v>
      </c>
      <c r="G4594" t="s">
        <v>647</v>
      </c>
      <c r="H4594">
        <v>0</v>
      </c>
      <c r="I4594" t="s">
        <v>107</v>
      </c>
      <c r="J4594" t="s">
        <v>24</v>
      </c>
      <c r="K4594">
        <v>1309</v>
      </c>
      <c r="L4594" t="s">
        <v>35</v>
      </c>
      <c r="M4594" s="1">
        <v>42453</v>
      </c>
      <c r="N4594" s="1">
        <v>42818</v>
      </c>
      <c r="O4594" t="s">
        <v>26</v>
      </c>
      <c r="P4594" s="1">
        <v>42614.510798611111</v>
      </c>
      <c r="Q4594" s="1">
        <v>42453</v>
      </c>
      <c r="R4594" s="5">
        <v>1</v>
      </c>
    </row>
    <row r="4595" spans="1:18" x14ac:dyDescent="0.25">
      <c r="A4595" t="s">
        <v>2689</v>
      </c>
      <c r="B4595" t="s">
        <v>2690</v>
      </c>
      <c r="C4595">
        <v>2743</v>
      </c>
      <c r="D4595" t="s">
        <v>3608</v>
      </c>
      <c r="E4595" t="s">
        <v>236</v>
      </c>
      <c r="F4595" t="s">
        <v>70</v>
      </c>
      <c r="G4595" t="s">
        <v>647</v>
      </c>
      <c r="H4595">
        <v>0</v>
      </c>
      <c r="I4595" t="s">
        <v>107</v>
      </c>
      <c r="J4595" t="s">
        <v>24</v>
      </c>
      <c r="K4595">
        <v>1312</v>
      </c>
      <c r="L4595" t="s">
        <v>35</v>
      </c>
      <c r="M4595" s="1">
        <v>42452</v>
      </c>
      <c r="N4595" s="1">
        <v>42817</v>
      </c>
      <c r="O4595" t="s">
        <v>26</v>
      </c>
      <c r="P4595" s="1">
        <v>42614.522916666669</v>
      </c>
      <c r="Q4595" s="1">
        <v>42452</v>
      </c>
      <c r="R4595" s="5">
        <v>1</v>
      </c>
    </row>
    <row r="4596" spans="1:18" x14ac:dyDescent="0.25">
      <c r="A4596" t="s">
        <v>2689</v>
      </c>
      <c r="B4596" t="s">
        <v>2690</v>
      </c>
      <c r="C4596">
        <v>2743</v>
      </c>
      <c r="D4596" t="s">
        <v>3609</v>
      </c>
      <c r="E4596" t="s">
        <v>236</v>
      </c>
      <c r="F4596" t="s">
        <v>70</v>
      </c>
      <c r="G4596" t="s">
        <v>647</v>
      </c>
      <c r="H4596">
        <v>0</v>
      </c>
      <c r="I4596" t="s">
        <v>107</v>
      </c>
      <c r="J4596" t="s">
        <v>24</v>
      </c>
      <c r="K4596">
        <v>1306</v>
      </c>
      <c r="L4596" t="s">
        <v>35</v>
      </c>
      <c r="M4596" s="1">
        <v>42453</v>
      </c>
      <c r="N4596" s="1">
        <v>42818</v>
      </c>
      <c r="O4596" t="s">
        <v>26</v>
      </c>
      <c r="P4596" s="1">
        <v>42614.498055555552</v>
      </c>
      <c r="Q4596" s="1">
        <v>42453</v>
      </c>
      <c r="R4596" s="5">
        <v>1</v>
      </c>
    </row>
    <row r="4597" spans="1:18" x14ac:dyDescent="0.25">
      <c r="A4597" t="s">
        <v>2929</v>
      </c>
      <c r="B4597" t="s">
        <v>2930</v>
      </c>
      <c r="C4597">
        <v>2670</v>
      </c>
      <c r="D4597" t="s">
        <v>3610</v>
      </c>
      <c r="E4597" t="s">
        <v>1082</v>
      </c>
      <c r="F4597" t="s">
        <v>45</v>
      </c>
      <c r="G4597" t="s">
        <v>2932</v>
      </c>
      <c r="H4597">
        <v>0</v>
      </c>
      <c r="I4597" t="s">
        <v>399</v>
      </c>
      <c r="J4597" t="s">
        <v>27</v>
      </c>
      <c r="K4597">
        <v>1430</v>
      </c>
      <c r="L4597" t="s">
        <v>35</v>
      </c>
      <c r="M4597" s="1">
        <v>42622</v>
      </c>
      <c r="N4597" s="1">
        <v>42987</v>
      </c>
      <c r="O4597" t="s">
        <v>26</v>
      </c>
      <c r="P4597" s="1">
        <v>42621.649768518517</v>
      </c>
      <c r="Q4597" s="1">
        <v>42622</v>
      </c>
      <c r="R4597" s="5">
        <v>1</v>
      </c>
    </row>
    <row r="4598" spans="1:18" x14ac:dyDescent="0.25">
      <c r="A4598" t="s">
        <v>2929</v>
      </c>
      <c r="B4598" t="s">
        <v>2930</v>
      </c>
      <c r="C4598">
        <v>2670</v>
      </c>
      <c r="D4598" t="s">
        <v>3611</v>
      </c>
      <c r="E4598" t="s">
        <v>1082</v>
      </c>
      <c r="F4598" t="s">
        <v>52</v>
      </c>
      <c r="G4598" t="s">
        <v>2932</v>
      </c>
      <c r="H4598">
        <v>0</v>
      </c>
      <c r="I4598" t="s">
        <v>399</v>
      </c>
      <c r="J4598" t="s">
        <v>27</v>
      </c>
      <c r="K4598">
        <v>845</v>
      </c>
      <c r="L4598" t="s">
        <v>35</v>
      </c>
      <c r="M4598" s="1">
        <v>42571</v>
      </c>
      <c r="N4598" s="1">
        <v>42936</v>
      </c>
      <c r="O4598" t="s">
        <v>88</v>
      </c>
      <c r="P4598" s="1">
        <v>42594.655243055553</v>
      </c>
      <c r="Q4598" s="1">
        <v>42571</v>
      </c>
      <c r="R4598" s="5">
        <v>1</v>
      </c>
    </row>
    <row r="4599" spans="1:18" x14ac:dyDescent="0.25">
      <c r="A4599" t="s">
        <v>2929</v>
      </c>
      <c r="B4599" t="s">
        <v>2930</v>
      </c>
      <c r="C4599">
        <v>2670</v>
      </c>
      <c r="D4599" t="s">
        <v>3612</v>
      </c>
      <c r="E4599" t="s">
        <v>1082</v>
      </c>
      <c r="F4599" t="s">
        <v>52</v>
      </c>
      <c r="G4599" t="s">
        <v>2932</v>
      </c>
      <c r="H4599">
        <v>0</v>
      </c>
      <c r="I4599" t="s">
        <v>399</v>
      </c>
      <c r="J4599" t="s">
        <v>27</v>
      </c>
      <c r="K4599">
        <v>1203</v>
      </c>
      <c r="L4599" t="s">
        <v>35</v>
      </c>
      <c r="M4599" s="1">
        <v>42611</v>
      </c>
      <c r="N4599" s="1">
        <v>42976</v>
      </c>
      <c r="O4599" t="s">
        <v>26</v>
      </c>
      <c r="P4599" s="1">
        <v>42608.560069444444</v>
      </c>
      <c r="Q4599" s="1">
        <v>42611</v>
      </c>
      <c r="R4599" s="5">
        <v>1</v>
      </c>
    </row>
    <row r="4600" spans="1:18" x14ac:dyDescent="0.25">
      <c r="A4600" t="s">
        <v>2929</v>
      </c>
      <c r="B4600" t="s">
        <v>2930</v>
      </c>
      <c r="C4600">
        <v>2670</v>
      </c>
      <c r="D4600" t="s">
        <v>3613</v>
      </c>
      <c r="E4600" t="s">
        <v>1082</v>
      </c>
      <c r="F4600" t="s">
        <v>52</v>
      </c>
      <c r="G4600" t="s">
        <v>2932</v>
      </c>
      <c r="H4600">
        <v>0</v>
      </c>
      <c r="I4600" t="s">
        <v>399</v>
      </c>
      <c r="J4600" t="s">
        <v>27</v>
      </c>
      <c r="K4600">
        <v>846</v>
      </c>
      <c r="L4600" t="s">
        <v>35</v>
      </c>
      <c r="M4600" s="1">
        <v>42566</v>
      </c>
      <c r="N4600" s="1">
        <v>42931</v>
      </c>
      <c r="O4600" t="s">
        <v>88</v>
      </c>
      <c r="P4600" s="1">
        <v>42594.656759259262</v>
      </c>
      <c r="Q4600" s="1">
        <v>42566</v>
      </c>
      <c r="R4600" s="5">
        <v>1</v>
      </c>
    </row>
    <row r="4601" spans="1:18" x14ac:dyDescent="0.25">
      <c r="A4601" t="s">
        <v>114</v>
      </c>
      <c r="B4601" t="s">
        <v>115</v>
      </c>
      <c r="C4601">
        <v>2602</v>
      </c>
      <c r="D4601" t="s">
        <v>3614</v>
      </c>
      <c r="E4601" t="s">
        <v>221</v>
      </c>
      <c r="F4601" t="s">
        <v>696</v>
      </c>
      <c r="G4601" t="s">
        <v>2899</v>
      </c>
      <c r="H4601">
        <v>0</v>
      </c>
      <c r="I4601" t="s">
        <v>107</v>
      </c>
      <c r="J4601" t="s">
        <v>24</v>
      </c>
      <c r="K4601">
        <v>6</v>
      </c>
      <c r="L4601" t="s">
        <v>35</v>
      </c>
      <c r="M4601" s="1">
        <v>42556</v>
      </c>
      <c r="N4601" s="1">
        <v>42921</v>
      </c>
      <c r="O4601" t="s">
        <v>26</v>
      </c>
      <c r="P4601" s="1">
        <v>42559.635613425926</v>
      </c>
      <c r="Q4601" s="1">
        <v>42556</v>
      </c>
      <c r="R4601" s="5">
        <v>1</v>
      </c>
    </row>
    <row r="4602" spans="1:18" x14ac:dyDescent="0.25">
      <c r="A4602" t="s">
        <v>114</v>
      </c>
      <c r="B4602" t="s">
        <v>115</v>
      </c>
      <c r="C4602">
        <v>2602</v>
      </c>
      <c r="D4602" t="s">
        <v>3614</v>
      </c>
      <c r="E4602" t="s">
        <v>221</v>
      </c>
      <c r="F4602" t="s">
        <v>696</v>
      </c>
      <c r="G4602" t="s">
        <v>2899</v>
      </c>
      <c r="H4602">
        <v>0</v>
      </c>
      <c r="I4602" t="s">
        <v>107</v>
      </c>
      <c r="J4602" t="s">
        <v>27</v>
      </c>
      <c r="K4602">
        <v>6</v>
      </c>
      <c r="L4602" t="s">
        <v>35</v>
      </c>
      <c r="M4602" s="1">
        <v>42556</v>
      </c>
      <c r="N4602" s="1">
        <v>42921</v>
      </c>
      <c r="O4602" t="s">
        <v>26</v>
      </c>
      <c r="P4602" s="1">
        <v>42559.635613425926</v>
      </c>
      <c r="Q4602" s="1">
        <v>42556</v>
      </c>
      <c r="R4602" s="5">
        <v>1</v>
      </c>
    </row>
    <row r="4603" spans="1:18" x14ac:dyDescent="0.25">
      <c r="A4603" t="s">
        <v>28</v>
      </c>
      <c r="B4603" t="s">
        <v>29</v>
      </c>
      <c r="C4603">
        <v>1862</v>
      </c>
      <c r="D4603" t="s">
        <v>3615</v>
      </c>
      <c r="E4603" t="s">
        <v>236</v>
      </c>
      <c r="F4603" t="s">
        <v>154</v>
      </c>
      <c r="G4603" t="s">
        <v>240</v>
      </c>
      <c r="H4603">
        <v>0</v>
      </c>
      <c r="I4603" t="s">
        <v>107</v>
      </c>
      <c r="J4603" t="s">
        <v>24</v>
      </c>
      <c r="K4603">
        <v>2213</v>
      </c>
      <c r="L4603" t="s">
        <v>35</v>
      </c>
      <c r="M4603" s="1">
        <v>42551</v>
      </c>
      <c r="N4603" s="1">
        <v>42916</v>
      </c>
      <c r="O4603" t="s">
        <v>26</v>
      </c>
      <c r="P4603" s="1">
        <v>42643.446747685186</v>
      </c>
      <c r="Q4603" s="1">
        <v>42551</v>
      </c>
      <c r="R4603" s="5">
        <v>1</v>
      </c>
    </row>
    <row r="4604" spans="1:18" x14ac:dyDescent="0.25">
      <c r="A4604" t="s">
        <v>28</v>
      </c>
      <c r="B4604" t="s">
        <v>29</v>
      </c>
      <c r="C4604">
        <v>1862</v>
      </c>
      <c r="D4604" t="s">
        <v>3615</v>
      </c>
      <c r="E4604" t="s">
        <v>236</v>
      </c>
      <c r="F4604" t="s">
        <v>154</v>
      </c>
      <c r="G4604" t="s">
        <v>240</v>
      </c>
      <c r="H4604">
        <v>0</v>
      </c>
      <c r="I4604" t="s">
        <v>107</v>
      </c>
      <c r="J4604" t="s">
        <v>27</v>
      </c>
      <c r="K4604">
        <v>2213</v>
      </c>
      <c r="L4604" t="s">
        <v>35</v>
      </c>
      <c r="M4604" s="1">
        <v>42551</v>
      </c>
      <c r="N4604" s="1">
        <v>42916</v>
      </c>
      <c r="O4604" t="s">
        <v>26</v>
      </c>
      <c r="P4604" s="1">
        <v>42643.446747685186</v>
      </c>
      <c r="Q4604" s="1">
        <v>42551</v>
      </c>
      <c r="R4604" s="5">
        <v>1</v>
      </c>
    </row>
    <row r="4605" spans="1:18" x14ac:dyDescent="0.25">
      <c r="A4605" t="s">
        <v>3616</v>
      </c>
      <c r="B4605" t="s">
        <v>3617</v>
      </c>
      <c r="C4605">
        <v>2873</v>
      </c>
      <c r="D4605" t="s">
        <v>3618</v>
      </c>
      <c r="E4605" t="s">
        <v>236</v>
      </c>
      <c r="F4605" t="s">
        <v>154</v>
      </c>
      <c r="G4605" t="s">
        <v>240</v>
      </c>
      <c r="H4605">
        <v>1</v>
      </c>
      <c r="I4605" t="s">
        <v>1279</v>
      </c>
      <c r="J4605" t="s">
        <v>36</v>
      </c>
      <c r="K4605">
        <v>54</v>
      </c>
      <c r="L4605" t="s">
        <v>101</v>
      </c>
      <c r="M4605" s="1">
        <v>42452</v>
      </c>
      <c r="N4605" s="1">
        <v>42636</v>
      </c>
      <c r="O4605" t="s">
        <v>26</v>
      </c>
      <c r="P4605" s="1">
        <v>42565.625405092593</v>
      </c>
      <c r="Q4605" s="1">
        <v>42452</v>
      </c>
      <c r="R4605" s="5">
        <v>1</v>
      </c>
    </row>
    <row r="4606" spans="1:18" x14ac:dyDescent="0.25">
      <c r="A4606" t="s">
        <v>3616</v>
      </c>
      <c r="B4606" t="s">
        <v>3617</v>
      </c>
      <c r="C4606">
        <v>2873</v>
      </c>
      <c r="D4606" t="s">
        <v>3618</v>
      </c>
      <c r="E4606" t="s">
        <v>236</v>
      </c>
      <c r="F4606" t="s">
        <v>154</v>
      </c>
      <c r="G4606" t="s">
        <v>240</v>
      </c>
      <c r="H4606">
        <v>1</v>
      </c>
      <c r="I4606" t="s">
        <v>1279</v>
      </c>
      <c r="J4606" t="s">
        <v>24</v>
      </c>
      <c r="K4606">
        <v>54</v>
      </c>
      <c r="L4606" t="s">
        <v>101</v>
      </c>
      <c r="M4606" s="1">
        <v>42452</v>
      </c>
      <c r="N4606" s="1">
        <v>42636</v>
      </c>
      <c r="O4606" t="s">
        <v>26</v>
      </c>
      <c r="P4606" s="1">
        <v>42565.625405092593</v>
      </c>
      <c r="Q4606" s="1">
        <v>42452</v>
      </c>
      <c r="R4606" s="5">
        <v>1</v>
      </c>
    </row>
    <row r="4607" spans="1:18" x14ac:dyDescent="0.25">
      <c r="A4607" t="s">
        <v>3616</v>
      </c>
      <c r="B4607" t="s">
        <v>3617</v>
      </c>
      <c r="C4607">
        <v>2873</v>
      </c>
      <c r="D4607" t="s">
        <v>3618</v>
      </c>
      <c r="E4607" t="s">
        <v>236</v>
      </c>
      <c r="F4607" t="s">
        <v>154</v>
      </c>
      <c r="G4607" t="s">
        <v>240</v>
      </c>
      <c r="H4607">
        <v>1</v>
      </c>
      <c r="I4607" t="s">
        <v>1279</v>
      </c>
      <c r="J4607" t="s">
        <v>27</v>
      </c>
      <c r="K4607">
        <v>54</v>
      </c>
      <c r="L4607" t="s">
        <v>101</v>
      </c>
      <c r="M4607" s="1">
        <v>42452</v>
      </c>
      <c r="N4607" s="1">
        <v>42636</v>
      </c>
      <c r="O4607" t="s">
        <v>26</v>
      </c>
      <c r="P4607" s="1">
        <v>42565.625405092593</v>
      </c>
      <c r="Q4607" s="1">
        <v>42452</v>
      </c>
      <c r="R4607" s="5">
        <v>1</v>
      </c>
    </row>
    <row r="4608" spans="1:18" x14ac:dyDescent="0.25">
      <c r="A4608" t="s">
        <v>3616</v>
      </c>
      <c r="B4608" t="s">
        <v>3617</v>
      </c>
      <c r="C4608">
        <v>2873</v>
      </c>
      <c r="D4608" t="s">
        <v>3618</v>
      </c>
      <c r="E4608" t="s">
        <v>236</v>
      </c>
      <c r="F4608" t="s">
        <v>154</v>
      </c>
      <c r="G4608" t="s">
        <v>240</v>
      </c>
      <c r="H4608">
        <v>1</v>
      </c>
      <c r="I4608" t="s">
        <v>1279</v>
      </c>
      <c r="J4608" t="s">
        <v>36</v>
      </c>
      <c r="K4608">
        <v>1540</v>
      </c>
      <c r="L4608" t="s">
        <v>35</v>
      </c>
      <c r="M4608" s="1">
        <v>42627</v>
      </c>
      <c r="N4608" s="1">
        <v>42808</v>
      </c>
      <c r="O4608" t="s">
        <v>26</v>
      </c>
      <c r="P4608" s="1">
        <v>42626.611967592595</v>
      </c>
      <c r="Q4608" s="1">
        <v>42627</v>
      </c>
      <c r="R4608" s="5">
        <v>1</v>
      </c>
    </row>
    <row r="4609" spans="1:18" x14ac:dyDescent="0.25">
      <c r="A4609" t="s">
        <v>3616</v>
      </c>
      <c r="B4609" t="s">
        <v>3617</v>
      </c>
      <c r="C4609">
        <v>2873</v>
      </c>
      <c r="D4609" t="s">
        <v>3618</v>
      </c>
      <c r="E4609" t="s">
        <v>236</v>
      </c>
      <c r="F4609" t="s">
        <v>154</v>
      </c>
      <c r="G4609" t="s">
        <v>240</v>
      </c>
      <c r="H4609">
        <v>1</v>
      </c>
      <c r="I4609" t="s">
        <v>1279</v>
      </c>
      <c r="J4609" t="s">
        <v>24</v>
      </c>
      <c r="K4609">
        <v>1540</v>
      </c>
      <c r="L4609" t="s">
        <v>35</v>
      </c>
      <c r="M4609" s="1">
        <v>42627</v>
      </c>
      <c r="N4609" s="1">
        <v>42808</v>
      </c>
      <c r="O4609" t="s">
        <v>26</v>
      </c>
      <c r="P4609" s="1">
        <v>42626.611967592595</v>
      </c>
      <c r="Q4609" s="1">
        <v>42627</v>
      </c>
      <c r="R4609" s="5">
        <v>1</v>
      </c>
    </row>
    <row r="4610" spans="1:18" x14ac:dyDescent="0.25">
      <c r="A4610" t="s">
        <v>3616</v>
      </c>
      <c r="B4610" t="s">
        <v>3617</v>
      </c>
      <c r="C4610">
        <v>2873</v>
      </c>
      <c r="D4610" t="s">
        <v>3618</v>
      </c>
      <c r="E4610" t="s">
        <v>236</v>
      </c>
      <c r="F4610" t="s">
        <v>154</v>
      </c>
      <c r="G4610" t="s">
        <v>240</v>
      </c>
      <c r="H4610">
        <v>1</v>
      </c>
      <c r="I4610" t="s">
        <v>1279</v>
      </c>
      <c r="J4610" t="s">
        <v>27</v>
      </c>
      <c r="K4610">
        <v>1540</v>
      </c>
      <c r="L4610" t="s">
        <v>35</v>
      </c>
      <c r="M4610" s="1">
        <v>42627</v>
      </c>
      <c r="N4610" s="1">
        <v>42808</v>
      </c>
      <c r="O4610" t="s">
        <v>26</v>
      </c>
      <c r="P4610" s="1">
        <v>42626.611967592595</v>
      </c>
      <c r="Q4610" s="1">
        <v>42627</v>
      </c>
      <c r="R4610" s="5">
        <v>1</v>
      </c>
    </row>
    <row r="4611" spans="1:18" x14ac:dyDescent="0.25">
      <c r="A4611" t="s">
        <v>3619</v>
      </c>
      <c r="B4611" t="s">
        <v>3620</v>
      </c>
      <c r="C4611">
        <v>2747</v>
      </c>
      <c r="D4611" t="s">
        <v>3621</v>
      </c>
      <c r="E4611" t="s">
        <v>221</v>
      </c>
      <c r="F4611" t="s">
        <v>696</v>
      </c>
      <c r="G4611" t="s">
        <v>3412</v>
      </c>
      <c r="H4611">
        <v>1</v>
      </c>
      <c r="I4611" t="s">
        <v>1678</v>
      </c>
      <c r="J4611" t="s">
        <v>36</v>
      </c>
      <c r="K4611">
        <v>34</v>
      </c>
      <c r="L4611" t="s">
        <v>25</v>
      </c>
      <c r="M4611" s="1">
        <v>42552</v>
      </c>
      <c r="N4611" s="1">
        <v>42736</v>
      </c>
      <c r="O4611" t="s">
        <v>26</v>
      </c>
      <c r="P4611" s="1">
        <v>42564.441180555557</v>
      </c>
      <c r="Q4611" s="1">
        <v>42552</v>
      </c>
      <c r="R4611" s="5">
        <v>1</v>
      </c>
    </row>
    <row r="4612" spans="1:18" x14ac:dyDescent="0.25">
      <c r="A4612" t="s">
        <v>3048</v>
      </c>
      <c r="B4612" t="s">
        <v>3049</v>
      </c>
      <c r="C4612">
        <v>1959</v>
      </c>
      <c r="D4612" t="s">
        <v>3622</v>
      </c>
      <c r="E4612" t="s">
        <v>221</v>
      </c>
      <c r="F4612" t="s">
        <v>21</v>
      </c>
      <c r="G4612" t="s">
        <v>3623</v>
      </c>
      <c r="H4612">
        <v>0</v>
      </c>
      <c r="I4612" t="s">
        <v>107</v>
      </c>
      <c r="J4612" t="s">
        <v>27</v>
      </c>
      <c r="K4612">
        <v>359</v>
      </c>
      <c r="L4612" t="s">
        <v>25</v>
      </c>
      <c r="M4612" s="1">
        <v>42312</v>
      </c>
      <c r="N4612" s="1">
        <v>42678</v>
      </c>
      <c r="O4612" t="s">
        <v>26</v>
      </c>
      <c r="P4612" s="1">
        <v>42584.463391203702</v>
      </c>
      <c r="Q4612" s="1">
        <v>42312</v>
      </c>
      <c r="R4612" s="5">
        <v>1</v>
      </c>
    </row>
    <row r="4613" spans="1:18" x14ac:dyDescent="0.25">
      <c r="A4613" t="s">
        <v>3048</v>
      </c>
      <c r="B4613" t="s">
        <v>3049</v>
      </c>
      <c r="C4613">
        <v>1959</v>
      </c>
      <c r="D4613" t="s">
        <v>3622</v>
      </c>
      <c r="E4613" t="s">
        <v>221</v>
      </c>
      <c r="F4613" t="s">
        <v>21</v>
      </c>
      <c r="G4613" t="s">
        <v>3623</v>
      </c>
      <c r="H4613">
        <v>0</v>
      </c>
      <c r="I4613" t="s">
        <v>107</v>
      </c>
      <c r="J4613" t="s">
        <v>24</v>
      </c>
      <c r="K4613">
        <v>359</v>
      </c>
      <c r="L4613" t="s">
        <v>25</v>
      </c>
      <c r="M4613" s="1">
        <v>42312</v>
      </c>
      <c r="N4613" s="1">
        <v>42678</v>
      </c>
      <c r="O4613" t="s">
        <v>26</v>
      </c>
      <c r="P4613" s="1">
        <v>42584.463391203702</v>
      </c>
      <c r="Q4613" s="1">
        <v>42312</v>
      </c>
      <c r="R4613" s="5">
        <v>1</v>
      </c>
    </row>
    <row r="4614" spans="1:18" x14ac:dyDescent="0.25">
      <c r="A4614" t="s">
        <v>3048</v>
      </c>
      <c r="B4614" t="s">
        <v>3049</v>
      </c>
      <c r="C4614">
        <v>1959</v>
      </c>
      <c r="D4614" t="s">
        <v>3622</v>
      </c>
      <c r="E4614" t="s">
        <v>221</v>
      </c>
      <c r="F4614" t="s">
        <v>21</v>
      </c>
      <c r="G4614" t="s">
        <v>3623</v>
      </c>
      <c r="H4614">
        <v>0</v>
      </c>
      <c r="I4614" t="s">
        <v>107</v>
      </c>
      <c r="J4614" t="s">
        <v>27</v>
      </c>
      <c r="K4614">
        <v>2583</v>
      </c>
      <c r="L4614" t="s">
        <v>35</v>
      </c>
      <c r="M4614" s="1">
        <v>42677</v>
      </c>
      <c r="N4614" s="1">
        <v>43042</v>
      </c>
      <c r="O4614" t="s">
        <v>26</v>
      </c>
      <c r="P4614" s="1">
        <v>42692.660671296297</v>
      </c>
      <c r="Q4614" s="1">
        <v>42677</v>
      </c>
      <c r="R4614" s="5">
        <v>1</v>
      </c>
    </row>
    <row r="4615" spans="1:18" x14ac:dyDescent="0.25">
      <c r="A4615" t="s">
        <v>3048</v>
      </c>
      <c r="B4615" t="s">
        <v>3049</v>
      </c>
      <c r="C4615">
        <v>1959</v>
      </c>
      <c r="D4615" t="s">
        <v>3622</v>
      </c>
      <c r="E4615" t="s">
        <v>221</v>
      </c>
      <c r="F4615" t="s">
        <v>21</v>
      </c>
      <c r="G4615" t="s">
        <v>3623</v>
      </c>
      <c r="H4615">
        <v>0</v>
      </c>
      <c r="I4615" t="s">
        <v>107</v>
      </c>
      <c r="J4615" t="s">
        <v>24</v>
      </c>
      <c r="K4615">
        <v>2583</v>
      </c>
      <c r="L4615" t="s">
        <v>35</v>
      </c>
      <c r="M4615" s="1">
        <v>42677</v>
      </c>
      <c r="N4615" s="1">
        <v>43042</v>
      </c>
      <c r="O4615" t="s">
        <v>26</v>
      </c>
      <c r="P4615" s="1">
        <v>42692.660671296297</v>
      </c>
      <c r="Q4615" s="1">
        <v>42677</v>
      </c>
      <c r="R4615" s="5">
        <v>1</v>
      </c>
    </row>
    <row r="4616" spans="1:18" x14ac:dyDescent="0.25">
      <c r="A4616" t="s">
        <v>1466</v>
      </c>
      <c r="B4616" t="s">
        <v>1467</v>
      </c>
      <c r="C4616">
        <v>2393</v>
      </c>
      <c r="D4616" t="s">
        <v>3624</v>
      </c>
      <c r="E4616" t="s">
        <v>221</v>
      </c>
      <c r="F4616" t="s">
        <v>696</v>
      </c>
      <c r="G4616" t="s">
        <v>3412</v>
      </c>
      <c r="H4616">
        <v>1</v>
      </c>
      <c r="I4616" t="s">
        <v>2059</v>
      </c>
      <c r="J4616" t="s">
        <v>36</v>
      </c>
      <c r="K4616">
        <v>1247</v>
      </c>
      <c r="L4616" t="s">
        <v>25</v>
      </c>
      <c r="M4616" s="1">
        <v>42537</v>
      </c>
      <c r="N4616" s="1">
        <v>42720</v>
      </c>
      <c r="O4616" t="s">
        <v>26</v>
      </c>
      <c r="P4616" s="1">
        <v>42612.447071759256</v>
      </c>
      <c r="Q4616" s="1">
        <v>42537</v>
      </c>
      <c r="R4616" s="5">
        <v>1</v>
      </c>
    </row>
    <row r="4617" spans="1:18" x14ac:dyDescent="0.25">
      <c r="A4617" t="s">
        <v>1466</v>
      </c>
      <c r="B4617" t="s">
        <v>1467</v>
      </c>
      <c r="C4617">
        <v>2393</v>
      </c>
      <c r="D4617" t="s">
        <v>3624</v>
      </c>
      <c r="E4617" t="s">
        <v>221</v>
      </c>
      <c r="F4617" t="s">
        <v>696</v>
      </c>
      <c r="G4617" t="s">
        <v>3412</v>
      </c>
      <c r="H4617">
        <v>1</v>
      </c>
      <c r="I4617" t="s">
        <v>2059</v>
      </c>
      <c r="J4617" t="s">
        <v>24</v>
      </c>
      <c r="K4617">
        <v>1247</v>
      </c>
      <c r="L4617" t="s">
        <v>25</v>
      </c>
      <c r="M4617" s="1">
        <v>42537</v>
      </c>
      <c r="N4617" s="1">
        <v>42720</v>
      </c>
      <c r="O4617" t="s">
        <v>26</v>
      </c>
      <c r="P4617" s="1">
        <v>42612.447071759256</v>
      </c>
      <c r="Q4617" s="1">
        <v>42537</v>
      </c>
      <c r="R4617" s="5">
        <v>1</v>
      </c>
    </row>
    <row r="4618" spans="1:18" x14ac:dyDescent="0.25">
      <c r="A4618" t="s">
        <v>1466</v>
      </c>
      <c r="B4618" t="s">
        <v>1467</v>
      </c>
      <c r="C4618">
        <v>2393</v>
      </c>
      <c r="D4618" t="s">
        <v>3624</v>
      </c>
      <c r="E4618" t="s">
        <v>221</v>
      </c>
      <c r="F4618" t="s">
        <v>696</v>
      </c>
      <c r="G4618" t="s">
        <v>3412</v>
      </c>
      <c r="H4618">
        <v>1</v>
      </c>
      <c r="I4618" t="s">
        <v>2059</v>
      </c>
      <c r="J4618" t="s">
        <v>27</v>
      </c>
      <c r="K4618">
        <v>1247</v>
      </c>
      <c r="L4618" t="s">
        <v>25</v>
      </c>
      <c r="M4618" s="1">
        <v>42537</v>
      </c>
      <c r="N4618" s="1">
        <v>42720</v>
      </c>
      <c r="O4618" t="s">
        <v>26</v>
      </c>
      <c r="P4618" s="1">
        <v>42612.447071759256</v>
      </c>
      <c r="Q4618" s="1">
        <v>42537</v>
      </c>
      <c r="R4618" s="5">
        <v>1</v>
      </c>
    </row>
    <row r="4619" spans="1:18" x14ac:dyDescent="0.25">
      <c r="A4619" t="s">
        <v>1466</v>
      </c>
      <c r="B4619" t="s">
        <v>1467</v>
      </c>
      <c r="C4619">
        <v>2393</v>
      </c>
      <c r="D4619" t="s">
        <v>3624</v>
      </c>
      <c r="E4619" t="s">
        <v>221</v>
      </c>
      <c r="F4619" t="s">
        <v>696</v>
      </c>
      <c r="G4619" t="s">
        <v>3412</v>
      </c>
      <c r="H4619">
        <v>1</v>
      </c>
      <c r="I4619" t="s">
        <v>2059</v>
      </c>
      <c r="J4619" t="s">
        <v>36</v>
      </c>
      <c r="K4619">
        <v>2803</v>
      </c>
      <c r="L4619" t="s">
        <v>35</v>
      </c>
      <c r="M4619" s="1">
        <v>42719</v>
      </c>
      <c r="N4619" s="1">
        <v>42901</v>
      </c>
      <c r="O4619" t="s">
        <v>26</v>
      </c>
      <c r="P4619" s="1">
        <v>42726.675034722219</v>
      </c>
      <c r="Q4619" s="1">
        <v>42719</v>
      </c>
      <c r="R4619" s="5">
        <v>1</v>
      </c>
    </row>
    <row r="4620" spans="1:18" x14ac:dyDescent="0.25">
      <c r="A4620" t="s">
        <v>1466</v>
      </c>
      <c r="B4620" t="s">
        <v>1467</v>
      </c>
      <c r="C4620">
        <v>2393</v>
      </c>
      <c r="D4620" t="s">
        <v>3624</v>
      </c>
      <c r="E4620" t="s">
        <v>221</v>
      </c>
      <c r="F4620" t="s">
        <v>696</v>
      </c>
      <c r="G4620" t="s">
        <v>3412</v>
      </c>
      <c r="H4620">
        <v>1</v>
      </c>
      <c r="I4620" t="s">
        <v>2059</v>
      </c>
      <c r="J4620" t="s">
        <v>24</v>
      </c>
      <c r="K4620">
        <v>2803</v>
      </c>
      <c r="L4620" t="s">
        <v>35</v>
      </c>
      <c r="M4620" s="1">
        <v>42719</v>
      </c>
      <c r="N4620" s="1">
        <v>42901</v>
      </c>
      <c r="O4620" t="s">
        <v>26</v>
      </c>
      <c r="P4620" s="1">
        <v>42726.675034722219</v>
      </c>
      <c r="Q4620" s="1">
        <v>42719</v>
      </c>
      <c r="R4620" s="5">
        <v>1</v>
      </c>
    </row>
    <row r="4621" spans="1:18" x14ac:dyDescent="0.25">
      <c r="A4621" t="s">
        <v>1466</v>
      </c>
      <c r="B4621" t="s">
        <v>1467</v>
      </c>
      <c r="C4621">
        <v>2393</v>
      </c>
      <c r="D4621" t="s">
        <v>3624</v>
      </c>
      <c r="E4621" t="s">
        <v>221</v>
      </c>
      <c r="F4621" t="s">
        <v>696</v>
      </c>
      <c r="G4621" t="s">
        <v>3412</v>
      </c>
      <c r="H4621">
        <v>1</v>
      </c>
      <c r="I4621" t="s">
        <v>2059</v>
      </c>
      <c r="J4621" t="s">
        <v>27</v>
      </c>
      <c r="K4621">
        <v>2803</v>
      </c>
      <c r="L4621" t="s">
        <v>35</v>
      </c>
      <c r="M4621" s="1">
        <v>42719</v>
      </c>
      <c r="N4621" s="1">
        <v>42901</v>
      </c>
      <c r="O4621" t="s">
        <v>26</v>
      </c>
      <c r="P4621" s="1">
        <v>42726.675034722219</v>
      </c>
      <c r="Q4621" s="1">
        <v>42719</v>
      </c>
      <c r="R4621" s="5">
        <v>1</v>
      </c>
    </row>
    <row r="4622" spans="1:18" x14ac:dyDescent="0.25">
      <c r="A4622" t="s">
        <v>3625</v>
      </c>
      <c r="B4622" t="s">
        <v>3626</v>
      </c>
      <c r="C4622">
        <v>1294</v>
      </c>
      <c r="D4622" t="s">
        <v>3627</v>
      </c>
      <c r="E4622" t="s">
        <v>1006</v>
      </c>
      <c r="F4622" t="s">
        <v>21</v>
      </c>
      <c r="G4622" t="s">
        <v>1771</v>
      </c>
      <c r="H4622">
        <v>0</v>
      </c>
      <c r="I4622" t="s">
        <v>94</v>
      </c>
      <c r="J4622" t="s">
        <v>24</v>
      </c>
      <c r="K4622">
        <v>1604</v>
      </c>
      <c r="L4622" t="s">
        <v>35</v>
      </c>
      <c r="M4622" s="1">
        <v>42440</v>
      </c>
      <c r="N4622" s="1">
        <v>42805</v>
      </c>
      <c r="O4622" t="s">
        <v>26</v>
      </c>
      <c r="P4622" s="1">
        <v>42628.389351851853</v>
      </c>
      <c r="Q4622" s="1">
        <v>42440</v>
      </c>
      <c r="R4622" s="5">
        <v>1</v>
      </c>
    </row>
    <row r="4623" spans="1:18" x14ac:dyDescent="0.25">
      <c r="A4623" t="s">
        <v>3625</v>
      </c>
      <c r="B4623" t="s">
        <v>3626</v>
      </c>
      <c r="C4623">
        <v>1294</v>
      </c>
      <c r="D4623" t="s">
        <v>3627</v>
      </c>
      <c r="E4623" t="s">
        <v>1006</v>
      </c>
      <c r="F4623" t="s">
        <v>21</v>
      </c>
      <c r="G4623" t="s">
        <v>1771</v>
      </c>
      <c r="H4623">
        <v>0</v>
      </c>
      <c r="I4623" t="s">
        <v>94</v>
      </c>
      <c r="J4623" t="s">
        <v>27</v>
      </c>
      <c r="K4623">
        <v>1604</v>
      </c>
      <c r="L4623" t="s">
        <v>35</v>
      </c>
      <c r="M4623" s="1">
        <v>42440</v>
      </c>
      <c r="N4623" s="1">
        <v>42805</v>
      </c>
      <c r="O4623" t="s">
        <v>26</v>
      </c>
      <c r="P4623" s="1">
        <v>42628.389351851853</v>
      </c>
      <c r="Q4623" s="1">
        <v>42440</v>
      </c>
      <c r="R4623" s="5">
        <v>1</v>
      </c>
    </row>
    <row r="4624" spans="1:18" x14ac:dyDescent="0.25">
      <c r="A4624" t="s">
        <v>3625</v>
      </c>
      <c r="B4624" t="s">
        <v>3626</v>
      </c>
      <c r="C4624">
        <v>1294</v>
      </c>
      <c r="D4624" t="s">
        <v>3628</v>
      </c>
      <c r="E4624" t="s">
        <v>1006</v>
      </c>
      <c r="F4624" t="s">
        <v>21</v>
      </c>
      <c r="G4624" t="s">
        <v>1771</v>
      </c>
      <c r="H4624">
        <v>0</v>
      </c>
      <c r="I4624" t="s">
        <v>94</v>
      </c>
      <c r="J4624" t="s">
        <v>24</v>
      </c>
      <c r="K4624">
        <v>1605</v>
      </c>
      <c r="L4624" t="s">
        <v>35</v>
      </c>
      <c r="M4624" s="1">
        <v>42440</v>
      </c>
      <c r="N4624" s="1">
        <v>42805</v>
      </c>
      <c r="O4624" t="s">
        <v>26</v>
      </c>
      <c r="P4624" s="1">
        <v>42628.393773148149</v>
      </c>
      <c r="Q4624" s="1">
        <v>42440</v>
      </c>
      <c r="R4624" s="5">
        <v>1</v>
      </c>
    </row>
    <row r="4625" spans="1:18" x14ac:dyDescent="0.25">
      <c r="A4625" t="s">
        <v>3625</v>
      </c>
      <c r="B4625" t="s">
        <v>3626</v>
      </c>
      <c r="C4625">
        <v>1294</v>
      </c>
      <c r="D4625" t="s">
        <v>3628</v>
      </c>
      <c r="E4625" t="s">
        <v>1006</v>
      </c>
      <c r="F4625" t="s">
        <v>21</v>
      </c>
      <c r="G4625" t="s">
        <v>1771</v>
      </c>
      <c r="H4625">
        <v>0</v>
      </c>
      <c r="I4625" t="s">
        <v>94</v>
      </c>
      <c r="J4625" t="s">
        <v>27</v>
      </c>
      <c r="K4625">
        <v>1605</v>
      </c>
      <c r="L4625" t="s">
        <v>35</v>
      </c>
      <c r="M4625" s="1">
        <v>42440</v>
      </c>
      <c r="N4625" s="1">
        <v>42805</v>
      </c>
      <c r="O4625" t="s">
        <v>26</v>
      </c>
      <c r="P4625" s="1">
        <v>42628.393773148149</v>
      </c>
      <c r="Q4625" s="1">
        <v>42440</v>
      </c>
      <c r="R4625" s="5">
        <v>1</v>
      </c>
    </row>
    <row r="4626" spans="1:18" x14ac:dyDescent="0.25">
      <c r="A4626" t="s">
        <v>3629</v>
      </c>
      <c r="B4626" t="s">
        <v>3630</v>
      </c>
      <c r="C4626">
        <v>2696</v>
      </c>
      <c r="D4626" t="s">
        <v>3631</v>
      </c>
      <c r="E4626" t="s">
        <v>236</v>
      </c>
      <c r="F4626" t="s">
        <v>209</v>
      </c>
      <c r="G4626" t="s">
        <v>1025</v>
      </c>
      <c r="H4626">
        <v>1</v>
      </c>
      <c r="I4626" t="s">
        <v>1706</v>
      </c>
      <c r="J4626" t="s">
        <v>24</v>
      </c>
      <c r="K4626">
        <v>676</v>
      </c>
      <c r="L4626" t="s">
        <v>35</v>
      </c>
      <c r="M4626" s="1">
        <v>42570</v>
      </c>
      <c r="N4626" s="1">
        <v>42754</v>
      </c>
      <c r="O4626" t="s">
        <v>26</v>
      </c>
      <c r="P4626" s="1">
        <v>42591.498263888891</v>
      </c>
      <c r="Q4626" s="1">
        <v>42570</v>
      </c>
      <c r="R4626" s="5">
        <v>1</v>
      </c>
    </row>
    <row r="4627" spans="1:18" x14ac:dyDescent="0.25">
      <c r="A4627" t="s">
        <v>3629</v>
      </c>
      <c r="B4627" t="s">
        <v>3630</v>
      </c>
      <c r="C4627">
        <v>2696</v>
      </c>
      <c r="D4627" t="s">
        <v>3631</v>
      </c>
      <c r="E4627" t="s">
        <v>236</v>
      </c>
      <c r="F4627" t="s">
        <v>209</v>
      </c>
      <c r="G4627" t="s">
        <v>1025</v>
      </c>
      <c r="H4627">
        <v>1</v>
      </c>
      <c r="I4627" t="s">
        <v>1706</v>
      </c>
      <c r="J4627" t="s">
        <v>27</v>
      </c>
      <c r="K4627">
        <v>676</v>
      </c>
      <c r="L4627" t="s">
        <v>35</v>
      </c>
      <c r="M4627" s="1">
        <v>42570</v>
      </c>
      <c r="N4627" s="1">
        <v>42754</v>
      </c>
      <c r="O4627" t="s">
        <v>26</v>
      </c>
      <c r="P4627" s="1">
        <v>42591.498263888891</v>
      </c>
      <c r="Q4627" s="1">
        <v>42570</v>
      </c>
      <c r="R4627" s="5">
        <v>1</v>
      </c>
    </row>
    <row r="4628" spans="1:18" x14ac:dyDescent="0.25">
      <c r="A4628" t="s">
        <v>3629</v>
      </c>
      <c r="B4628" t="s">
        <v>3630</v>
      </c>
      <c r="C4628">
        <v>2696</v>
      </c>
      <c r="D4628" t="s">
        <v>3631</v>
      </c>
      <c r="E4628" t="s">
        <v>236</v>
      </c>
      <c r="F4628" t="s">
        <v>209</v>
      </c>
      <c r="G4628" t="s">
        <v>1025</v>
      </c>
      <c r="H4628">
        <v>1</v>
      </c>
      <c r="I4628" t="s">
        <v>1706</v>
      </c>
      <c r="J4628" t="s">
        <v>36</v>
      </c>
      <c r="K4628">
        <v>676</v>
      </c>
      <c r="L4628" t="s">
        <v>35</v>
      </c>
      <c r="M4628" s="1">
        <v>42570</v>
      </c>
      <c r="N4628" s="1">
        <v>42754</v>
      </c>
      <c r="O4628" t="s">
        <v>26</v>
      </c>
      <c r="P4628" s="1">
        <v>42591.498263888891</v>
      </c>
      <c r="Q4628" s="1">
        <v>42570</v>
      </c>
      <c r="R4628" s="5">
        <v>1</v>
      </c>
    </row>
    <row r="4629" spans="1:18" x14ac:dyDescent="0.25">
      <c r="A4629" t="s">
        <v>3632</v>
      </c>
      <c r="B4629" t="s">
        <v>3633</v>
      </c>
      <c r="C4629">
        <v>2656</v>
      </c>
      <c r="D4629" t="s">
        <v>3634</v>
      </c>
      <c r="E4629" t="s">
        <v>236</v>
      </c>
      <c r="F4629" t="s">
        <v>154</v>
      </c>
      <c r="G4629" t="s">
        <v>224</v>
      </c>
      <c r="H4629">
        <v>0</v>
      </c>
      <c r="I4629" t="s">
        <v>1893</v>
      </c>
      <c r="J4629" t="s">
        <v>27</v>
      </c>
      <c r="K4629">
        <v>1254</v>
      </c>
      <c r="L4629" t="s">
        <v>35</v>
      </c>
      <c r="M4629" s="1">
        <v>42444</v>
      </c>
      <c r="N4629" s="1">
        <v>42809</v>
      </c>
      <c r="O4629" t="s">
        <v>26</v>
      </c>
      <c r="P4629" s="1">
        <v>42612.618900462963</v>
      </c>
      <c r="Q4629" s="1">
        <v>42444</v>
      </c>
      <c r="R4629" s="5">
        <v>1</v>
      </c>
    </row>
    <row r="4630" spans="1:18" x14ac:dyDescent="0.25">
      <c r="A4630" t="s">
        <v>3632</v>
      </c>
      <c r="B4630" t="s">
        <v>3633</v>
      </c>
      <c r="C4630">
        <v>2656</v>
      </c>
      <c r="D4630" t="s">
        <v>3634</v>
      </c>
      <c r="E4630" t="s">
        <v>236</v>
      </c>
      <c r="F4630" t="s">
        <v>154</v>
      </c>
      <c r="G4630" t="s">
        <v>224</v>
      </c>
      <c r="H4630">
        <v>0</v>
      </c>
      <c r="I4630" t="s">
        <v>1893</v>
      </c>
      <c r="J4630" t="s">
        <v>24</v>
      </c>
      <c r="K4630">
        <v>1254</v>
      </c>
      <c r="L4630" t="s">
        <v>35</v>
      </c>
      <c r="M4630" s="1">
        <v>42444</v>
      </c>
      <c r="N4630" s="1">
        <v>42809</v>
      </c>
      <c r="O4630" t="s">
        <v>26</v>
      </c>
      <c r="P4630" s="1">
        <v>42612.618900462963</v>
      </c>
      <c r="Q4630" s="1">
        <v>42444</v>
      </c>
      <c r="R4630" s="5">
        <v>1</v>
      </c>
    </row>
    <row r="4631" spans="1:18" x14ac:dyDescent="0.25">
      <c r="A4631" t="s">
        <v>28</v>
      </c>
      <c r="B4631" t="s">
        <v>29</v>
      </c>
      <c r="C4631">
        <v>1862</v>
      </c>
      <c r="D4631" t="s">
        <v>3635</v>
      </c>
      <c r="E4631" t="s">
        <v>221</v>
      </c>
      <c r="F4631" t="s">
        <v>209</v>
      </c>
      <c r="G4631" t="s">
        <v>1025</v>
      </c>
      <c r="H4631">
        <v>0</v>
      </c>
      <c r="I4631" t="s">
        <v>1405</v>
      </c>
      <c r="J4631" t="s">
        <v>24</v>
      </c>
      <c r="K4631">
        <v>580</v>
      </c>
      <c r="L4631" t="s">
        <v>35</v>
      </c>
      <c r="M4631" s="1">
        <v>42467</v>
      </c>
      <c r="N4631" s="1">
        <v>42832</v>
      </c>
      <c r="O4631" t="s">
        <v>26</v>
      </c>
      <c r="P4631" s="1">
        <v>42588.440162037034</v>
      </c>
      <c r="Q4631" s="1">
        <v>42467</v>
      </c>
      <c r="R4631" s="5">
        <v>1</v>
      </c>
    </row>
    <row r="4632" spans="1:18" x14ac:dyDescent="0.25">
      <c r="A4632" t="s">
        <v>28</v>
      </c>
      <c r="B4632" t="s">
        <v>29</v>
      </c>
      <c r="C4632">
        <v>1862</v>
      </c>
      <c r="D4632" t="s">
        <v>3635</v>
      </c>
      <c r="E4632" t="s">
        <v>221</v>
      </c>
      <c r="F4632" t="s">
        <v>209</v>
      </c>
      <c r="G4632" t="s">
        <v>1025</v>
      </c>
      <c r="H4632">
        <v>0</v>
      </c>
      <c r="I4632" t="s">
        <v>1405</v>
      </c>
      <c r="J4632" t="s">
        <v>27</v>
      </c>
      <c r="K4632">
        <v>580</v>
      </c>
      <c r="L4632" t="s">
        <v>35</v>
      </c>
      <c r="M4632" s="1">
        <v>42467</v>
      </c>
      <c r="N4632" s="1">
        <v>42832</v>
      </c>
      <c r="O4632" t="s">
        <v>26</v>
      </c>
      <c r="P4632" s="1">
        <v>42588.440162037034</v>
      </c>
      <c r="Q4632" s="1">
        <v>42467</v>
      </c>
      <c r="R4632" s="5">
        <v>1</v>
      </c>
    </row>
    <row r="4633" spans="1:18" x14ac:dyDescent="0.25">
      <c r="A4633" t="s">
        <v>3052</v>
      </c>
      <c r="B4633" t="s">
        <v>3053</v>
      </c>
      <c r="C4633">
        <v>2751</v>
      </c>
      <c r="D4633" t="s">
        <v>3636</v>
      </c>
      <c r="E4633" t="s">
        <v>236</v>
      </c>
      <c r="F4633" t="s">
        <v>70</v>
      </c>
      <c r="G4633" t="s">
        <v>1070</v>
      </c>
      <c r="H4633">
        <v>0</v>
      </c>
      <c r="I4633" t="s">
        <v>317</v>
      </c>
      <c r="J4633" t="s">
        <v>24</v>
      </c>
      <c r="K4633">
        <v>45</v>
      </c>
      <c r="L4633" t="s">
        <v>35</v>
      </c>
      <c r="M4633" s="1">
        <v>42551</v>
      </c>
      <c r="N4633" s="1">
        <v>42916</v>
      </c>
      <c r="O4633" t="s">
        <v>26</v>
      </c>
      <c r="P4633" s="1">
        <v>42565.376840277779</v>
      </c>
      <c r="Q4633" s="1">
        <v>42551</v>
      </c>
      <c r="R4633" s="5">
        <v>1</v>
      </c>
    </row>
    <row r="4634" spans="1:18" x14ac:dyDescent="0.25">
      <c r="A4634" t="s">
        <v>3052</v>
      </c>
      <c r="B4634" t="s">
        <v>3053</v>
      </c>
      <c r="C4634">
        <v>2751</v>
      </c>
      <c r="D4634" t="s">
        <v>3636</v>
      </c>
      <c r="E4634" t="s">
        <v>236</v>
      </c>
      <c r="F4634" t="s">
        <v>70</v>
      </c>
      <c r="G4634" t="s">
        <v>1070</v>
      </c>
      <c r="H4634">
        <v>0</v>
      </c>
      <c r="I4634" t="s">
        <v>317</v>
      </c>
      <c r="J4634" t="s">
        <v>27</v>
      </c>
      <c r="K4634">
        <v>45</v>
      </c>
      <c r="L4634" t="s">
        <v>35</v>
      </c>
      <c r="M4634" s="1">
        <v>42551</v>
      </c>
      <c r="N4634" s="1">
        <v>42916</v>
      </c>
      <c r="O4634" t="s">
        <v>26</v>
      </c>
      <c r="P4634" s="1">
        <v>42565.376840277779</v>
      </c>
      <c r="Q4634" s="1">
        <v>42551</v>
      </c>
      <c r="R4634" s="5">
        <v>1</v>
      </c>
    </row>
    <row r="4635" spans="1:18" x14ac:dyDescent="0.25">
      <c r="A4635" t="s">
        <v>2967</v>
      </c>
      <c r="B4635" t="s">
        <v>2968</v>
      </c>
      <c r="C4635">
        <v>2235</v>
      </c>
      <c r="D4635" t="s">
        <v>3637</v>
      </c>
      <c r="E4635" t="s">
        <v>236</v>
      </c>
      <c r="F4635" t="s">
        <v>154</v>
      </c>
      <c r="G4635" t="s">
        <v>3164</v>
      </c>
      <c r="H4635">
        <v>0</v>
      </c>
      <c r="I4635" t="s">
        <v>107</v>
      </c>
      <c r="J4635" t="s">
        <v>24</v>
      </c>
      <c r="K4635">
        <v>778</v>
      </c>
      <c r="L4635" t="s">
        <v>101</v>
      </c>
      <c r="M4635" s="1">
        <v>42321</v>
      </c>
      <c r="N4635" s="1">
        <v>42687</v>
      </c>
      <c r="O4635" t="s">
        <v>26</v>
      </c>
      <c r="P4635" s="1">
        <v>42593.394930555558</v>
      </c>
      <c r="Q4635" s="1">
        <v>42321</v>
      </c>
      <c r="R4635" s="5">
        <v>1</v>
      </c>
    </row>
    <row r="4636" spans="1:18" x14ac:dyDescent="0.25">
      <c r="A4636" t="s">
        <v>2967</v>
      </c>
      <c r="B4636" t="s">
        <v>2968</v>
      </c>
      <c r="C4636">
        <v>2235</v>
      </c>
      <c r="D4636" t="s">
        <v>3637</v>
      </c>
      <c r="E4636" t="s">
        <v>236</v>
      </c>
      <c r="F4636" t="s">
        <v>154</v>
      </c>
      <c r="G4636" t="s">
        <v>3164</v>
      </c>
      <c r="H4636">
        <v>0</v>
      </c>
      <c r="I4636" t="s">
        <v>107</v>
      </c>
      <c r="J4636" t="s">
        <v>24</v>
      </c>
      <c r="K4636">
        <v>2538</v>
      </c>
      <c r="L4636" t="s">
        <v>35</v>
      </c>
      <c r="M4636" s="1">
        <v>42682</v>
      </c>
      <c r="N4636" s="1">
        <v>43047</v>
      </c>
      <c r="O4636" t="s">
        <v>26</v>
      </c>
      <c r="P4636" s="1">
        <v>42685.417002314818</v>
      </c>
      <c r="Q4636" s="1">
        <v>42682</v>
      </c>
      <c r="R4636" s="5">
        <v>1</v>
      </c>
    </row>
    <row r="4637" spans="1:18" x14ac:dyDescent="0.25">
      <c r="A4637" t="s">
        <v>114</v>
      </c>
      <c r="B4637" t="s">
        <v>115</v>
      </c>
      <c r="C4637">
        <v>2602</v>
      </c>
      <c r="D4637" t="s">
        <v>3638</v>
      </c>
      <c r="E4637" t="s">
        <v>1069</v>
      </c>
      <c r="F4637" t="s">
        <v>154</v>
      </c>
      <c r="G4637" t="s">
        <v>206</v>
      </c>
      <c r="H4637">
        <v>1</v>
      </c>
      <c r="I4637" t="s">
        <v>1279</v>
      </c>
      <c r="J4637" t="s">
        <v>24</v>
      </c>
      <c r="K4637">
        <v>193</v>
      </c>
      <c r="L4637" t="s">
        <v>35</v>
      </c>
      <c r="M4637" s="1">
        <v>42562</v>
      </c>
      <c r="N4637" s="1">
        <v>42746</v>
      </c>
      <c r="O4637" t="s">
        <v>26</v>
      </c>
      <c r="P4637" s="1">
        <v>42578.639733796299</v>
      </c>
      <c r="Q4637" s="1">
        <v>42562</v>
      </c>
      <c r="R4637" s="5">
        <v>1</v>
      </c>
    </row>
    <row r="4638" spans="1:18" x14ac:dyDescent="0.25">
      <c r="A4638" t="s">
        <v>114</v>
      </c>
      <c r="B4638" t="s">
        <v>115</v>
      </c>
      <c r="C4638">
        <v>2602</v>
      </c>
      <c r="D4638" t="s">
        <v>3638</v>
      </c>
      <c r="E4638" t="s">
        <v>1069</v>
      </c>
      <c r="F4638" t="s">
        <v>154</v>
      </c>
      <c r="G4638" t="s">
        <v>206</v>
      </c>
      <c r="H4638">
        <v>1</v>
      </c>
      <c r="I4638" t="s">
        <v>1279</v>
      </c>
      <c r="J4638" t="s">
        <v>27</v>
      </c>
      <c r="K4638">
        <v>193</v>
      </c>
      <c r="L4638" t="s">
        <v>35</v>
      </c>
      <c r="M4638" s="1">
        <v>42562</v>
      </c>
      <c r="N4638" s="1">
        <v>42746</v>
      </c>
      <c r="O4638" t="s">
        <v>26</v>
      </c>
      <c r="P4638" s="1">
        <v>42578.639733796299</v>
      </c>
      <c r="Q4638" s="1">
        <v>42562</v>
      </c>
      <c r="R4638" s="5">
        <v>1</v>
      </c>
    </row>
    <row r="4639" spans="1:18" x14ac:dyDescent="0.25">
      <c r="A4639" t="s">
        <v>114</v>
      </c>
      <c r="B4639" t="s">
        <v>115</v>
      </c>
      <c r="C4639">
        <v>2602</v>
      </c>
      <c r="D4639" t="s">
        <v>3638</v>
      </c>
      <c r="E4639" t="s">
        <v>1069</v>
      </c>
      <c r="F4639" t="s">
        <v>154</v>
      </c>
      <c r="G4639" t="s">
        <v>206</v>
      </c>
      <c r="H4639">
        <v>1</v>
      </c>
      <c r="I4639" t="s">
        <v>1279</v>
      </c>
      <c r="J4639" t="s">
        <v>36</v>
      </c>
      <c r="K4639">
        <v>193</v>
      </c>
      <c r="L4639" t="s">
        <v>35</v>
      </c>
      <c r="M4639" s="1">
        <v>42562</v>
      </c>
      <c r="N4639" s="1">
        <v>42746</v>
      </c>
      <c r="O4639" t="s">
        <v>26</v>
      </c>
      <c r="P4639" s="1">
        <v>42578.639733796299</v>
      </c>
      <c r="Q4639" s="1">
        <v>42562</v>
      </c>
      <c r="R4639" s="5">
        <v>1</v>
      </c>
    </row>
    <row r="4640" spans="1:18" x14ac:dyDescent="0.25">
      <c r="A4640" t="s">
        <v>2546</v>
      </c>
      <c r="B4640" t="s">
        <v>2547</v>
      </c>
      <c r="C4640">
        <v>1098</v>
      </c>
      <c r="D4640" t="s">
        <v>3639</v>
      </c>
      <c r="E4640" t="s">
        <v>1082</v>
      </c>
      <c r="F4640" t="s">
        <v>70</v>
      </c>
      <c r="G4640" t="s">
        <v>962</v>
      </c>
      <c r="H4640">
        <v>0</v>
      </c>
      <c r="I4640" t="s">
        <v>107</v>
      </c>
      <c r="J4640" t="s">
        <v>24</v>
      </c>
      <c r="K4640">
        <v>106</v>
      </c>
      <c r="L4640" t="s">
        <v>35</v>
      </c>
      <c r="M4640" s="1">
        <v>42473</v>
      </c>
      <c r="N4640" s="1">
        <v>42838</v>
      </c>
      <c r="O4640" t="s">
        <v>26</v>
      </c>
      <c r="P4640" s="1">
        <v>42570.590462962966</v>
      </c>
      <c r="Q4640" s="1">
        <v>42473</v>
      </c>
      <c r="R4640" s="5">
        <v>1</v>
      </c>
    </row>
    <row r="4641" spans="1:18" x14ac:dyDescent="0.25">
      <c r="A4641" t="s">
        <v>2546</v>
      </c>
      <c r="B4641" t="s">
        <v>2547</v>
      </c>
      <c r="C4641">
        <v>1098</v>
      </c>
      <c r="D4641" t="s">
        <v>3639</v>
      </c>
      <c r="E4641" t="s">
        <v>1082</v>
      </c>
      <c r="F4641" t="s">
        <v>70</v>
      </c>
      <c r="G4641" t="s">
        <v>962</v>
      </c>
      <c r="H4641">
        <v>0</v>
      </c>
      <c r="I4641" t="s">
        <v>107</v>
      </c>
      <c r="J4641" t="s">
        <v>27</v>
      </c>
      <c r="K4641">
        <v>106</v>
      </c>
      <c r="L4641" t="s">
        <v>35</v>
      </c>
      <c r="M4641" s="1">
        <v>42473</v>
      </c>
      <c r="N4641" s="1">
        <v>42838</v>
      </c>
      <c r="O4641" t="s">
        <v>26</v>
      </c>
      <c r="P4641" s="1">
        <v>42570.590462962966</v>
      </c>
      <c r="Q4641" s="1">
        <v>42473</v>
      </c>
      <c r="R4641" s="5">
        <v>1</v>
      </c>
    </row>
    <row r="4642" spans="1:18" x14ac:dyDescent="0.25">
      <c r="A4642" t="s">
        <v>1890</v>
      </c>
      <c r="B4642" t="s">
        <v>1891</v>
      </c>
      <c r="C4642">
        <v>2264</v>
      </c>
      <c r="D4642" t="s">
        <v>3640</v>
      </c>
      <c r="E4642" t="s">
        <v>1082</v>
      </c>
      <c r="F4642" t="s">
        <v>976</v>
      </c>
      <c r="G4642" t="s">
        <v>3387</v>
      </c>
      <c r="H4642">
        <v>1</v>
      </c>
      <c r="I4642" t="s">
        <v>1893</v>
      </c>
      <c r="J4642" t="s">
        <v>24</v>
      </c>
      <c r="K4642">
        <v>1961</v>
      </c>
      <c r="L4642" t="s">
        <v>25</v>
      </c>
      <c r="M4642" s="1">
        <v>42507</v>
      </c>
      <c r="N4642" s="1">
        <v>42691</v>
      </c>
      <c r="O4642" t="s">
        <v>26</v>
      </c>
      <c r="P4642" s="1">
        <v>42639.641597222224</v>
      </c>
      <c r="Q4642" s="1">
        <v>42507</v>
      </c>
      <c r="R4642" s="5">
        <v>1</v>
      </c>
    </row>
    <row r="4643" spans="1:18" x14ac:dyDescent="0.25">
      <c r="A4643" t="s">
        <v>1890</v>
      </c>
      <c r="B4643" t="s">
        <v>1891</v>
      </c>
      <c r="C4643">
        <v>2264</v>
      </c>
      <c r="D4643" t="s">
        <v>3640</v>
      </c>
      <c r="E4643" t="s">
        <v>1082</v>
      </c>
      <c r="F4643" t="s">
        <v>976</v>
      </c>
      <c r="G4643" t="s">
        <v>3387</v>
      </c>
      <c r="H4643">
        <v>1</v>
      </c>
      <c r="I4643" t="s">
        <v>1893</v>
      </c>
      <c r="J4643" t="s">
        <v>27</v>
      </c>
      <c r="K4643">
        <v>1961</v>
      </c>
      <c r="L4643" t="s">
        <v>25</v>
      </c>
      <c r="M4643" s="1">
        <v>42507</v>
      </c>
      <c r="N4643" s="1">
        <v>42691</v>
      </c>
      <c r="O4643" t="s">
        <v>26</v>
      </c>
      <c r="P4643" s="1">
        <v>42639.641597222224</v>
      </c>
      <c r="Q4643" s="1">
        <v>42507</v>
      </c>
      <c r="R4643" s="5">
        <v>1</v>
      </c>
    </row>
    <row r="4644" spans="1:18" x14ac:dyDescent="0.25">
      <c r="A4644" t="s">
        <v>1890</v>
      </c>
      <c r="B4644" t="s">
        <v>1891</v>
      </c>
      <c r="C4644">
        <v>2264</v>
      </c>
      <c r="D4644" t="s">
        <v>3640</v>
      </c>
      <c r="E4644" t="s">
        <v>1082</v>
      </c>
      <c r="F4644" t="s">
        <v>976</v>
      </c>
      <c r="G4644" t="s">
        <v>3387</v>
      </c>
      <c r="H4644">
        <v>1</v>
      </c>
      <c r="I4644" t="s">
        <v>1893</v>
      </c>
      <c r="J4644" t="s">
        <v>36</v>
      </c>
      <c r="K4644">
        <v>1961</v>
      </c>
      <c r="L4644" t="s">
        <v>25</v>
      </c>
      <c r="M4644" s="1">
        <v>42507</v>
      </c>
      <c r="N4644" s="1">
        <v>42691</v>
      </c>
      <c r="O4644" t="s">
        <v>26</v>
      </c>
      <c r="P4644" s="1">
        <v>42639.641597222224</v>
      </c>
      <c r="Q4644" s="1">
        <v>42507</v>
      </c>
      <c r="R4644" s="5">
        <v>1</v>
      </c>
    </row>
    <row r="4645" spans="1:18" x14ac:dyDescent="0.25">
      <c r="A4645" t="s">
        <v>1890</v>
      </c>
      <c r="B4645" t="s">
        <v>1891</v>
      </c>
      <c r="C4645">
        <v>2264</v>
      </c>
      <c r="D4645" t="s">
        <v>3640</v>
      </c>
      <c r="E4645" t="s">
        <v>1082</v>
      </c>
      <c r="F4645" t="s">
        <v>976</v>
      </c>
      <c r="G4645" t="s">
        <v>3387</v>
      </c>
      <c r="H4645">
        <v>1</v>
      </c>
      <c r="I4645" t="s">
        <v>1893</v>
      </c>
      <c r="J4645" t="s">
        <v>24</v>
      </c>
      <c r="K4645">
        <v>2626</v>
      </c>
      <c r="L4645" t="s">
        <v>35</v>
      </c>
      <c r="M4645" s="1">
        <v>42699</v>
      </c>
      <c r="N4645" s="1">
        <v>42880</v>
      </c>
      <c r="O4645" t="s">
        <v>26</v>
      </c>
      <c r="P4645" s="1">
        <v>42698.83185185185</v>
      </c>
      <c r="Q4645" s="1">
        <v>42699</v>
      </c>
      <c r="R4645" s="5">
        <v>1</v>
      </c>
    </row>
    <row r="4646" spans="1:18" x14ac:dyDescent="0.25">
      <c r="A4646" t="s">
        <v>1890</v>
      </c>
      <c r="B4646" t="s">
        <v>1891</v>
      </c>
      <c r="C4646">
        <v>2264</v>
      </c>
      <c r="D4646" t="s">
        <v>3640</v>
      </c>
      <c r="E4646" t="s">
        <v>1082</v>
      </c>
      <c r="F4646" t="s">
        <v>976</v>
      </c>
      <c r="G4646" t="s">
        <v>3387</v>
      </c>
      <c r="H4646">
        <v>1</v>
      </c>
      <c r="I4646" t="s">
        <v>1893</v>
      </c>
      <c r="J4646" t="s">
        <v>27</v>
      </c>
      <c r="K4646">
        <v>2626</v>
      </c>
      <c r="L4646" t="s">
        <v>35</v>
      </c>
      <c r="M4646" s="1">
        <v>42699</v>
      </c>
      <c r="N4646" s="1">
        <v>42880</v>
      </c>
      <c r="O4646" t="s">
        <v>26</v>
      </c>
      <c r="P4646" s="1">
        <v>42698.83185185185</v>
      </c>
      <c r="Q4646" s="1">
        <v>42699</v>
      </c>
      <c r="R4646" s="5">
        <v>1</v>
      </c>
    </row>
    <row r="4647" spans="1:18" x14ac:dyDescent="0.25">
      <c r="A4647" t="s">
        <v>1890</v>
      </c>
      <c r="B4647" t="s">
        <v>1891</v>
      </c>
      <c r="C4647">
        <v>2264</v>
      </c>
      <c r="D4647" t="s">
        <v>3640</v>
      </c>
      <c r="E4647" t="s">
        <v>1082</v>
      </c>
      <c r="F4647" t="s">
        <v>976</v>
      </c>
      <c r="G4647" t="s">
        <v>3387</v>
      </c>
      <c r="H4647">
        <v>1</v>
      </c>
      <c r="I4647" t="s">
        <v>1893</v>
      </c>
      <c r="J4647" t="s">
        <v>36</v>
      </c>
      <c r="K4647">
        <v>2626</v>
      </c>
      <c r="L4647" t="s">
        <v>35</v>
      </c>
      <c r="M4647" s="1">
        <v>42699</v>
      </c>
      <c r="N4647" s="1">
        <v>42880</v>
      </c>
      <c r="O4647" t="s">
        <v>26</v>
      </c>
      <c r="P4647" s="1">
        <v>42698.83185185185</v>
      </c>
      <c r="Q4647" s="1">
        <v>42699</v>
      </c>
      <c r="R4647" s="5">
        <v>1</v>
      </c>
    </row>
    <row r="4648" spans="1:18" x14ac:dyDescent="0.25">
      <c r="A4648" t="s">
        <v>425</v>
      </c>
      <c r="B4648" t="s">
        <v>426</v>
      </c>
      <c r="C4648">
        <v>2160</v>
      </c>
      <c r="D4648" t="s">
        <v>3641</v>
      </c>
      <c r="E4648" t="s">
        <v>1082</v>
      </c>
      <c r="F4648" t="s">
        <v>70</v>
      </c>
      <c r="G4648" t="s">
        <v>947</v>
      </c>
      <c r="H4648">
        <v>0</v>
      </c>
      <c r="I4648" t="s">
        <v>429</v>
      </c>
      <c r="J4648" t="s">
        <v>24</v>
      </c>
      <c r="K4648">
        <v>773</v>
      </c>
      <c r="L4648" t="s">
        <v>25</v>
      </c>
      <c r="M4648" s="1">
        <v>42271</v>
      </c>
      <c r="N4648" s="1">
        <v>42637</v>
      </c>
      <c r="O4648" t="s">
        <v>26</v>
      </c>
      <c r="P4648" s="1">
        <v>42592.734502314815</v>
      </c>
      <c r="Q4648" s="1">
        <v>42271</v>
      </c>
      <c r="R4648" s="5">
        <v>1</v>
      </c>
    </row>
    <row r="4649" spans="1:18" x14ac:dyDescent="0.25">
      <c r="A4649" t="s">
        <v>425</v>
      </c>
      <c r="B4649" t="s">
        <v>426</v>
      </c>
      <c r="C4649">
        <v>2160</v>
      </c>
      <c r="D4649" t="s">
        <v>3641</v>
      </c>
      <c r="E4649" t="s">
        <v>1082</v>
      </c>
      <c r="F4649" t="s">
        <v>70</v>
      </c>
      <c r="G4649" t="s">
        <v>947</v>
      </c>
      <c r="H4649">
        <v>0</v>
      </c>
      <c r="I4649" t="s">
        <v>429</v>
      </c>
      <c r="J4649" t="s">
        <v>27</v>
      </c>
      <c r="K4649">
        <v>773</v>
      </c>
      <c r="L4649" t="s">
        <v>25</v>
      </c>
      <c r="M4649" s="1">
        <v>42271</v>
      </c>
      <c r="N4649" s="1">
        <v>42637</v>
      </c>
      <c r="O4649" t="s">
        <v>26</v>
      </c>
      <c r="P4649" s="1">
        <v>42592.734502314815</v>
      </c>
      <c r="Q4649" s="1">
        <v>42271</v>
      </c>
      <c r="R4649" s="5">
        <v>1</v>
      </c>
    </row>
    <row r="4650" spans="1:18" x14ac:dyDescent="0.25">
      <c r="A4650" t="s">
        <v>425</v>
      </c>
      <c r="B4650" t="s">
        <v>426</v>
      </c>
      <c r="C4650">
        <v>2160</v>
      </c>
      <c r="D4650" t="s">
        <v>3641</v>
      </c>
      <c r="E4650" t="s">
        <v>1082</v>
      </c>
      <c r="F4650" t="s">
        <v>70</v>
      </c>
      <c r="G4650" t="s">
        <v>947</v>
      </c>
      <c r="H4650">
        <v>0</v>
      </c>
      <c r="I4650" t="s">
        <v>429</v>
      </c>
      <c r="J4650" t="s">
        <v>24</v>
      </c>
      <c r="K4650">
        <v>2315</v>
      </c>
      <c r="L4650" t="s">
        <v>35</v>
      </c>
      <c r="M4650" s="1">
        <v>42649</v>
      </c>
      <c r="N4650" s="1">
        <v>43014</v>
      </c>
      <c r="O4650" t="s">
        <v>26</v>
      </c>
      <c r="P4650" s="1">
        <v>42654.36923611111</v>
      </c>
      <c r="Q4650" s="1">
        <v>42649</v>
      </c>
      <c r="R4650" s="5">
        <v>1</v>
      </c>
    </row>
    <row r="4651" spans="1:18" x14ac:dyDescent="0.25">
      <c r="A4651" t="s">
        <v>425</v>
      </c>
      <c r="B4651" t="s">
        <v>426</v>
      </c>
      <c r="C4651">
        <v>2160</v>
      </c>
      <c r="D4651" t="s">
        <v>3641</v>
      </c>
      <c r="E4651" t="s">
        <v>1082</v>
      </c>
      <c r="F4651" t="s">
        <v>70</v>
      </c>
      <c r="G4651" t="s">
        <v>947</v>
      </c>
      <c r="H4651">
        <v>0</v>
      </c>
      <c r="I4651" t="s">
        <v>429</v>
      </c>
      <c r="J4651" t="s">
        <v>27</v>
      </c>
      <c r="K4651">
        <v>2315</v>
      </c>
      <c r="L4651" t="s">
        <v>35</v>
      </c>
      <c r="M4651" s="1">
        <v>42649</v>
      </c>
      <c r="N4651" s="1">
        <v>43014</v>
      </c>
      <c r="O4651" t="s">
        <v>26</v>
      </c>
      <c r="P4651" s="1">
        <v>42654.36923611111</v>
      </c>
      <c r="Q4651" s="1">
        <v>42649</v>
      </c>
      <c r="R4651" s="5">
        <v>1</v>
      </c>
    </row>
    <row r="4652" spans="1:18" x14ac:dyDescent="0.25">
      <c r="A4652" t="s">
        <v>3642</v>
      </c>
      <c r="B4652" t="s">
        <v>3643</v>
      </c>
      <c r="C4652">
        <v>2738</v>
      </c>
      <c r="D4652" t="s">
        <v>3644</v>
      </c>
      <c r="E4652" t="s">
        <v>1069</v>
      </c>
      <c r="F4652" t="s">
        <v>696</v>
      </c>
      <c r="G4652" t="s">
        <v>2899</v>
      </c>
      <c r="H4652">
        <v>1</v>
      </c>
      <c r="I4652" t="s">
        <v>3645</v>
      </c>
      <c r="J4652" t="s">
        <v>24</v>
      </c>
      <c r="K4652">
        <v>599</v>
      </c>
      <c r="L4652" t="s">
        <v>35</v>
      </c>
      <c r="M4652" s="1">
        <v>42578</v>
      </c>
      <c r="N4652" s="1">
        <v>42762</v>
      </c>
      <c r="O4652" t="s">
        <v>26</v>
      </c>
      <c r="P4652" s="1">
        <v>42590.456562500003</v>
      </c>
      <c r="Q4652" s="1">
        <v>42578</v>
      </c>
      <c r="R4652" s="5">
        <v>1</v>
      </c>
    </row>
    <row r="4653" spans="1:18" x14ac:dyDescent="0.25">
      <c r="A4653" t="s">
        <v>3642</v>
      </c>
      <c r="B4653" t="s">
        <v>3643</v>
      </c>
      <c r="C4653">
        <v>2738</v>
      </c>
      <c r="D4653" t="s">
        <v>3644</v>
      </c>
      <c r="E4653" t="s">
        <v>1069</v>
      </c>
      <c r="F4653" t="s">
        <v>696</v>
      </c>
      <c r="G4653" t="s">
        <v>2899</v>
      </c>
      <c r="H4653">
        <v>1</v>
      </c>
      <c r="I4653" t="s">
        <v>3645</v>
      </c>
      <c r="J4653" t="s">
        <v>27</v>
      </c>
      <c r="K4653">
        <v>599</v>
      </c>
      <c r="L4653" t="s">
        <v>35</v>
      </c>
      <c r="M4653" s="1">
        <v>42578</v>
      </c>
      <c r="N4653" s="1">
        <v>42762</v>
      </c>
      <c r="O4653" t="s">
        <v>26</v>
      </c>
      <c r="P4653" s="1">
        <v>42590.456562500003</v>
      </c>
      <c r="Q4653" s="1">
        <v>42578</v>
      </c>
      <c r="R4653" s="5">
        <v>1</v>
      </c>
    </row>
    <row r="4654" spans="1:18" x14ac:dyDescent="0.25">
      <c r="A4654" t="s">
        <v>3642</v>
      </c>
      <c r="B4654" t="s">
        <v>3643</v>
      </c>
      <c r="C4654">
        <v>2738</v>
      </c>
      <c r="D4654" t="s">
        <v>3644</v>
      </c>
      <c r="E4654" t="s">
        <v>1069</v>
      </c>
      <c r="F4654" t="s">
        <v>696</v>
      </c>
      <c r="G4654" t="s">
        <v>2899</v>
      </c>
      <c r="H4654">
        <v>1</v>
      </c>
      <c r="I4654" t="s">
        <v>3645</v>
      </c>
      <c r="J4654" t="s">
        <v>36</v>
      </c>
      <c r="K4654">
        <v>599</v>
      </c>
      <c r="L4654" t="s">
        <v>35</v>
      </c>
      <c r="M4654" s="1">
        <v>42578</v>
      </c>
      <c r="N4654" s="1">
        <v>42762</v>
      </c>
      <c r="O4654" t="s">
        <v>26</v>
      </c>
      <c r="P4654" s="1">
        <v>42590.456562500003</v>
      </c>
      <c r="Q4654" s="1">
        <v>42578</v>
      </c>
      <c r="R4654" s="5">
        <v>1</v>
      </c>
    </row>
    <row r="4655" spans="1:18" x14ac:dyDescent="0.25">
      <c r="A4655" t="s">
        <v>114</v>
      </c>
      <c r="B4655" t="s">
        <v>115</v>
      </c>
      <c r="C4655">
        <v>2602</v>
      </c>
      <c r="D4655" t="s">
        <v>3646</v>
      </c>
      <c r="E4655" t="s">
        <v>236</v>
      </c>
      <c r="F4655" t="s">
        <v>154</v>
      </c>
      <c r="G4655" t="s">
        <v>240</v>
      </c>
      <c r="H4655">
        <v>0</v>
      </c>
      <c r="I4655" t="s">
        <v>107</v>
      </c>
      <c r="J4655" t="s">
        <v>24</v>
      </c>
      <c r="K4655">
        <v>2153</v>
      </c>
      <c r="L4655" t="s">
        <v>35</v>
      </c>
      <c r="M4655" s="1">
        <v>42636</v>
      </c>
      <c r="N4655" s="1">
        <v>43001</v>
      </c>
      <c r="O4655" t="s">
        <v>88</v>
      </c>
      <c r="P4655" s="1">
        <v>42642.407638888886</v>
      </c>
      <c r="Q4655" s="1">
        <v>42636</v>
      </c>
      <c r="R4655" s="5">
        <v>1</v>
      </c>
    </row>
    <row r="4656" spans="1:18" x14ac:dyDescent="0.25">
      <c r="A4656" t="s">
        <v>114</v>
      </c>
      <c r="B4656" t="s">
        <v>115</v>
      </c>
      <c r="C4656">
        <v>2602</v>
      </c>
      <c r="D4656" t="s">
        <v>3646</v>
      </c>
      <c r="E4656" t="s">
        <v>236</v>
      </c>
      <c r="F4656" t="s">
        <v>154</v>
      </c>
      <c r="G4656" t="s">
        <v>240</v>
      </c>
      <c r="H4656">
        <v>0</v>
      </c>
      <c r="I4656" t="s">
        <v>107</v>
      </c>
      <c r="J4656" t="s">
        <v>27</v>
      </c>
      <c r="K4656">
        <v>2153</v>
      </c>
      <c r="L4656" t="s">
        <v>35</v>
      </c>
      <c r="M4656" s="1">
        <v>42636</v>
      </c>
      <c r="N4656" s="1">
        <v>43001</v>
      </c>
      <c r="O4656" t="s">
        <v>88</v>
      </c>
      <c r="P4656" s="1">
        <v>42642.407638888886</v>
      </c>
      <c r="Q4656" s="1">
        <v>42636</v>
      </c>
      <c r="R4656" s="5">
        <v>1</v>
      </c>
    </row>
    <row r="4657" spans="1:18" x14ac:dyDescent="0.25">
      <c r="A4657" t="s">
        <v>2568</v>
      </c>
      <c r="B4657" t="s">
        <v>2569</v>
      </c>
      <c r="C4657">
        <v>2202</v>
      </c>
      <c r="D4657" t="s">
        <v>3647</v>
      </c>
      <c r="E4657" t="s">
        <v>236</v>
      </c>
      <c r="F4657" t="s">
        <v>146</v>
      </c>
      <c r="G4657" t="s">
        <v>1331</v>
      </c>
      <c r="H4657">
        <v>0</v>
      </c>
      <c r="I4657" t="s">
        <v>393</v>
      </c>
      <c r="J4657" t="s">
        <v>254</v>
      </c>
      <c r="K4657">
        <v>1079</v>
      </c>
      <c r="L4657" t="s">
        <v>35</v>
      </c>
      <c r="M4657" s="1">
        <v>42597</v>
      </c>
      <c r="N4657" s="1">
        <v>42962</v>
      </c>
      <c r="O4657" t="s">
        <v>26</v>
      </c>
      <c r="P4657" s="1">
        <v>42605.400081018517</v>
      </c>
      <c r="Q4657" s="1">
        <v>42597</v>
      </c>
      <c r="R4657" s="5">
        <v>1</v>
      </c>
    </row>
    <row r="4658" spans="1:18" x14ac:dyDescent="0.25">
      <c r="A4658" t="s">
        <v>2586</v>
      </c>
      <c r="B4658" t="s">
        <v>2587</v>
      </c>
      <c r="C4658">
        <v>1172</v>
      </c>
      <c r="D4658" t="s">
        <v>3648</v>
      </c>
      <c r="E4658" t="s">
        <v>236</v>
      </c>
      <c r="F4658" t="s">
        <v>70</v>
      </c>
      <c r="G4658" t="s">
        <v>3219</v>
      </c>
      <c r="H4658">
        <v>0</v>
      </c>
      <c r="I4658" t="s">
        <v>107</v>
      </c>
      <c r="J4658" t="s">
        <v>24</v>
      </c>
      <c r="K4658">
        <v>968</v>
      </c>
      <c r="L4658" t="s">
        <v>101</v>
      </c>
      <c r="M4658" s="1">
        <v>42333</v>
      </c>
      <c r="N4658" s="1">
        <v>42699</v>
      </c>
      <c r="O4658" t="s">
        <v>26</v>
      </c>
      <c r="P4658" s="1">
        <v>42599.464236111111</v>
      </c>
      <c r="Q4658" s="1">
        <v>42333</v>
      </c>
      <c r="R4658" s="5">
        <v>1</v>
      </c>
    </row>
    <row r="4659" spans="1:18" x14ac:dyDescent="0.25">
      <c r="A4659" t="s">
        <v>2586</v>
      </c>
      <c r="B4659" t="s">
        <v>2587</v>
      </c>
      <c r="C4659">
        <v>1172</v>
      </c>
      <c r="D4659" t="s">
        <v>3648</v>
      </c>
      <c r="E4659" t="s">
        <v>236</v>
      </c>
      <c r="F4659" t="s">
        <v>70</v>
      </c>
      <c r="G4659" t="s">
        <v>3219</v>
      </c>
      <c r="H4659">
        <v>0</v>
      </c>
      <c r="I4659" t="s">
        <v>107</v>
      </c>
      <c r="J4659" t="s">
        <v>27</v>
      </c>
      <c r="K4659">
        <v>968</v>
      </c>
      <c r="L4659" t="s">
        <v>101</v>
      </c>
      <c r="M4659" s="1">
        <v>42333</v>
      </c>
      <c r="N4659" s="1">
        <v>42699</v>
      </c>
      <c r="O4659" t="s">
        <v>26</v>
      </c>
      <c r="P4659" s="1">
        <v>42599.464236111111</v>
      </c>
      <c r="Q4659" s="1">
        <v>42333</v>
      </c>
      <c r="R4659" s="5">
        <v>1</v>
      </c>
    </row>
    <row r="4660" spans="1:18" x14ac:dyDescent="0.25">
      <c r="A4660" t="s">
        <v>2586</v>
      </c>
      <c r="B4660" t="s">
        <v>2587</v>
      </c>
      <c r="C4660">
        <v>1172</v>
      </c>
      <c r="D4660" t="s">
        <v>3648</v>
      </c>
      <c r="E4660" t="s">
        <v>236</v>
      </c>
      <c r="F4660" t="s">
        <v>70</v>
      </c>
      <c r="G4660" t="s">
        <v>3219</v>
      </c>
      <c r="H4660">
        <v>0</v>
      </c>
      <c r="I4660" t="s">
        <v>107</v>
      </c>
      <c r="J4660" t="s">
        <v>24</v>
      </c>
      <c r="K4660">
        <v>2572</v>
      </c>
      <c r="L4660" t="s">
        <v>35</v>
      </c>
      <c r="M4660" s="1">
        <v>42682</v>
      </c>
      <c r="N4660" s="1">
        <v>43047</v>
      </c>
      <c r="O4660" t="s">
        <v>26</v>
      </c>
      <c r="P4660" s="1">
        <v>42691.674837962964</v>
      </c>
      <c r="Q4660" s="1">
        <v>42682</v>
      </c>
      <c r="R4660" s="5">
        <v>1</v>
      </c>
    </row>
    <row r="4661" spans="1:18" x14ac:dyDescent="0.25">
      <c r="A4661" t="s">
        <v>2586</v>
      </c>
      <c r="B4661" t="s">
        <v>2587</v>
      </c>
      <c r="C4661">
        <v>1172</v>
      </c>
      <c r="D4661" t="s">
        <v>3648</v>
      </c>
      <c r="E4661" t="s">
        <v>236</v>
      </c>
      <c r="F4661" t="s">
        <v>70</v>
      </c>
      <c r="G4661" t="s">
        <v>3219</v>
      </c>
      <c r="H4661">
        <v>0</v>
      </c>
      <c r="I4661" t="s">
        <v>107</v>
      </c>
      <c r="J4661" t="s">
        <v>27</v>
      </c>
      <c r="K4661">
        <v>2572</v>
      </c>
      <c r="L4661" t="s">
        <v>35</v>
      </c>
      <c r="M4661" s="1">
        <v>42682</v>
      </c>
      <c r="N4661" s="1">
        <v>43047</v>
      </c>
      <c r="O4661" t="s">
        <v>26</v>
      </c>
      <c r="P4661" s="1">
        <v>42691.674837962964</v>
      </c>
      <c r="Q4661" s="1">
        <v>42682</v>
      </c>
      <c r="R4661" s="5">
        <v>1</v>
      </c>
    </row>
    <row r="4662" spans="1:18" x14ac:dyDescent="0.25">
      <c r="A4662" t="s">
        <v>3649</v>
      </c>
      <c r="B4662" t="s">
        <v>3650</v>
      </c>
      <c r="C4662">
        <v>1063</v>
      </c>
      <c r="D4662" t="s">
        <v>3651</v>
      </c>
      <c r="E4662" t="s">
        <v>1082</v>
      </c>
      <c r="F4662" t="s">
        <v>70</v>
      </c>
      <c r="G4662" t="s">
        <v>962</v>
      </c>
      <c r="H4662">
        <v>0</v>
      </c>
      <c r="I4662" t="s">
        <v>113</v>
      </c>
      <c r="J4662" t="s">
        <v>24</v>
      </c>
      <c r="K4662">
        <v>592</v>
      </c>
      <c r="L4662" t="s">
        <v>35</v>
      </c>
      <c r="M4662" s="1">
        <v>42580</v>
      </c>
      <c r="N4662" s="1">
        <v>42945</v>
      </c>
      <c r="O4662" t="s">
        <v>26</v>
      </c>
      <c r="P4662" s="1">
        <v>42590.423194444447</v>
      </c>
      <c r="Q4662" s="1">
        <v>42580</v>
      </c>
      <c r="R4662" s="5">
        <v>1</v>
      </c>
    </row>
    <row r="4663" spans="1:18" x14ac:dyDescent="0.25">
      <c r="A4663" t="s">
        <v>3649</v>
      </c>
      <c r="B4663" t="s">
        <v>3650</v>
      </c>
      <c r="C4663">
        <v>1063</v>
      </c>
      <c r="D4663" t="s">
        <v>3651</v>
      </c>
      <c r="E4663" t="s">
        <v>1082</v>
      </c>
      <c r="F4663" t="s">
        <v>70</v>
      </c>
      <c r="G4663" t="s">
        <v>962</v>
      </c>
      <c r="H4663">
        <v>0</v>
      </c>
      <c r="I4663" t="s">
        <v>113</v>
      </c>
      <c r="J4663" t="s">
        <v>27</v>
      </c>
      <c r="K4663">
        <v>592</v>
      </c>
      <c r="L4663" t="s">
        <v>35</v>
      </c>
      <c r="M4663" s="1">
        <v>42580</v>
      </c>
      <c r="N4663" s="1">
        <v>42945</v>
      </c>
      <c r="O4663" t="s">
        <v>26</v>
      </c>
      <c r="P4663" s="1">
        <v>42590.423194444447</v>
      </c>
      <c r="Q4663" s="1">
        <v>42580</v>
      </c>
      <c r="R4663" s="5">
        <v>1</v>
      </c>
    </row>
    <row r="4664" spans="1:18" x14ac:dyDescent="0.25">
      <c r="A4664" t="s">
        <v>2884</v>
      </c>
      <c r="B4664" t="s">
        <v>2885</v>
      </c>
      <c r="C4664">
        <v>1621</v>
      </c>
      <c r="D4664" t="s">
        <v>3652</v>
      </c>
      <c r="E4664" t="s">
        <v>1082</v>
      </c>
      <c r="F4664" t="s">
        <v>70</v>
      </c>
      <c r="G4664" t="s">
        <v>1021</v>
      </c>
      <c r="H4664">
        <v>0</v>
      </c>
      <c r="I4664" t="s">
        <v>203</v>
      </c>
      <c r="J4664" t="s">
        <v>24</v>
      </c>
      <c r="K4664">
        <v>1660</v>
      </c>
      <c r="L4664" t="s">
        <v>35</v>
      </c>
      <c r="M4664" s="1">
        <v>42515</v>
      </c>
      <c r="N4664" s="1">
        <v>42880</v>
      </c>
      <c r="O4664" t="s">
        <v>26</v>
      </c>
      <c r="P4664" s="1">
        <v>42629.531956018516</v>
      </c>
      <c r="Q4664" s="1">
        <v>42515</v>
      </c>
      <c r="R4664" s="5">
        <v>1</v>
      </c>
    </row>
    <row r="4665" spans="1:18" x14ac:dyDescent="0.25">
      <c r="A4665" t="s">
        <v>2884</v>
      </c>
      <c r="B4665" t="s">
        <v>2885</v>
      </c>
      <c r="C4665">
        <v>1621</v>
      </c>
      <c r="D4665" t="s">
        <v>3652</v>
      </c>
      <c r="E4665" t="s">
        <v>1082</v>
      </c>
      <c r="F4665" t="s">
        <v>70</v>
      </c>
      <c r="G4665" t="s">
        <v>1021</v>
      </c>
      <c r="H4665">
        <v>0</v>
      </c>
      <c r="I4665" t="s">
        <v>203</v>
      </c>
      <c r="J4665" t="s">
        <v>27</v>
      </c>
      <c r="K4665">
        <v>1660</v>
      </c>
      <c r="L4665" t="s">
        <v>35</v>
      </c>
      <c r="M4665" s="1">
        <v>42515</v>
      </c>
      <c r="N4665" s="1">
        <v>42880</v>
      </c>
      <c r="O4665" t="s">
        <v>26</v>
      </c>
      <c r="P4665" s="1">
        <v>42629.531956018516</v>
      </c>
      <c r="Q4665" s="1">
        <v>42515</v>
      </c>
      <c r="R4665" s="5">
        <v>1</v>
      </c>
    </row>
    <row r="4666" spans="1:18" x14ac:dyDescent="0.25">
      <c r="A4666" t="s">
        <v>590</v>
      </c>
      <c r="B4666" t="s">
        <v>591</v>
      </c>
      <c r="C4666">
        <v>2055</v>
      </c>
      <c r="D4666" t="s">
        <v>3653</v>
      </c>
      <c r="E4666" t="s">
        <v>221</v>
      </c>
      <c r="F4666" t="s">
        <v>696</v>
      </c>
      <c r="G4666" t="s">
        <v>2899</v>
      </c>
      <c r="H4666">
        <v>0</v>
      </c>
      <c r="I4666" t="s">
        <v>162</v>
      </c>
      <c r="J4666" t="s">
        <v>24</v>
      </c>
      <c r="K4666">
        <v>788</v>
      </c>
      <c r="L4666" t="s">
        <v>35</v>
      </c>
      <c r="M4666" s="1">
        <v>42425</v>
      </c>
      <c r="N4666" s="1">
        <v>42791</v>
      </c>
      <c r="O4666" t="s">
        <v>88</v>
      </c>
      <c r="P4666" s="1">
        <v>42593.461111111108</v>
      </c>
      <c r="Q4666" s="1">
        <v>42425</v>
      </c>
      <c r="R4666" s="5">
        <v>1</v>
      </c>
    </row>
    <row r="4667" spans="1:18" x14ac:dyDescent="0.25">
      <c r="A4667" t="s">
        <v>590</v>
      </c>
      <c r="B4667" t="s">
        <v>591</v>
      </c>
      <c r="C4667">
        <v>2055</v>
      </c>
      <c r="D4667" t="s">
        <v>3653</v>
      </c>
      <c r="E4667" t="s">
        <v>221</v>
      </c>
      <c r="F4667" t="s">
        <v>696</v>
      </c>
      <c r="G4667" t="s">
        <v>2899</v>
      </c>
      <c r="H4667">
        <v>0</v>
      </c>
      <c r="I4667" t="s">
        <v>162</v>
      </c>
      <c r="J4667" t="s">
        <v>27</v>
      </c>
      <c r="K4667">
        <v>788</v>
      </c>
      <c r="L4667" t="s">
        <v>35</v>
      </c>
      <c r="M4667" s="1">
        <v>42425</v>
      </c>
      <c r="N4667" s="1">
        <v>42791</v>
      </c>
      <c r="O4667" t="s">
        <v>88</v>
      </c>
      <c r="P4667" s="1">
        <v>42593.461111111108</v>
      </c>
      <c r="Q4667" s="1">
        <v>42425</v>
      </c>
      <c r="R4667" s="5">
        <v>1</v>
      </c>
    </row>
    <row r="4668" spans="1:18" x14ac:dyDescent="0.25">
      <c r="A4668" t="s">
        <v>3311</v>
      </c>
      <c r="B4668" t="s">
        <v>3312</v>
      </c>
      <c r="C4668">
        <v>1520</v>
      </c>
      <c r="D4668" t="s">
        <v>3654</v>
      </c>
      <c r="E4668" t="s">
        <v>236</v>
      </c>
      <c r="F4668" t="s">
        <v>154</v>
      </c>
      <c r="G4668" t="s">
        <v>240</v>
      </c>
      <c r="H4668">
        <v>0</v>
      </c>
      <c r="I4668" t="s">
        <v>107</v>
      </c>
      <c r="J4668" t="s">
        <v>24</v>
      </c>
      <c r="K4668">
        <v>1796</v>
      </c>
      <c r="L4668" t="s">
        <v>35</v>
      </c>
      <c r="M4668" s="1">
        <v>42527</v>
      </c>
      <c r="N4668" s="1">
        <v>42892</v>
      </c>
      <c r="O4668" t="s">
        <v>26</v>
      </c>
      <c r="P4668" s="1">
        <v>42635.49590277778</v>
      </c>
      <c r="Q4668" s="1">
        <v>42527</v>
      </c>
      <c r="R4668" s="5">
        <v>1</v>
      </c>
    </row>
    <row r="4669" spans="1:18" x14ac:dyDescent="0.25">
      <c r="A4669" t="s">
        <v>3311</v>
      </c>
      <c r="B4669" t="s">
        <v>3312</v>
      </c>
      <c r="C4669">
        <v>1520</v>
      </c>
      <c r="D4669" t="s">
        <v>3654</v>
      </c>
      <c r="E4669" t="s">
        <v>236</v>
      </c>
      <c r="F4669" t="s">
        <v>154</v>
      </c>
      <c r="G4669" t="s">
        <v>240</v>
      </c>
      <c r="H4669">
        <v>0</v>
      </c>
      <c r="I4669" t="s">
        <v>107</v>
      </c>
      <c r="J4669" t="s">
        <v>27</v>
      </c>
      <c r="K4669">
        <v>1796</v>
      </c>
      <c r="L4669" t="s">
        <v>35</v>
      </c>
      <c r="M4669" s="1">
        <v>42527</v>
      </c>
      <c r="N4669" s="1">
        <v>42892</v>
      </c>
      <c r="O4669" t="s">
        <v>26</v>
      </c>
      <c r="P4669" s="1">
        <v>42635.49590277778</v>
      </c>
      <c r="Q4669" s="1">
        <v>42527</v>
      </c>
      <c r="R4669" s="5">
        <v>1</v>
      </c>
    </row>
    <row r="4670" spans="1:18" x14ac:dyDescent="0.25">
      <c r="A4670" t="s">
        <v>3655</v>
      </c>
      <c r="B4670" t="s">
        <v>3656</v>
      </c>
      <c r="C4670">
        <v>1019</v>
      </c>
      <c r="D4670" t="s">
        <v>3657</v>
      </c>
      <c r="E4670" t="s">
        <v>236</v>
      </c>
      <c r="F4670" t="s">
        <v>154</v>
      </c>
      <c r="G4670" t="s">
        <v>240</v>
      </c>
      <c r="H4670">
        <v>0</v>
      </c>
      <c r="I4670" t="s">
        <v>1180</v>
      </c>
      <c r="J4670" t="s">
        <v>27</v>
      </c>
      <c r="K4670">
        <v>221</v>
      </c>
      <c r="L4670" t="s">
        <v>25</v>
      </c>
      <c r="M4670" s="1">
        <v>42342</v>
      </c>
      <c r="N4670" s="1">
        <v>42708</v>
      </c>
      <c r="O4670" t="s">
        <v>26</v>
      </c>
      <c r="P4670" s="1">
        <v>42579.609305555554</v>
      </c>
      <c r="Q4670" s="1">
        <v>42342</v>
      </c>
      <c r="R4670" s="5">
        <v>1</v>
      </c>
    </row>
    <row r="4671" spans="1:18" x14ac:dyDescent="0.25">
      <c r="A4671" t="s">
        <v>3655</v>
      </c>
      <c r="B4671" t="s">
        <v>3656</v>
      </c>
      <c r="C4671">
        <v>1019</v>
      </c>
      <c r="D4671" t="s">
        <v>3657</v>
      </c>
      <c r="E4671" t="s">
        <v>236</v>
      </c>
      <c r="F4671" t="s">
        <v>154</v>
      </c>
      <c r="G4671" t="s">
        <v>240</v>
      </c>
      <c r="H4671">
        <v>0</v>
      </c>
      <c r="I4671" t="s">
        <v>1180</v>
      </c>
      <c r="J4671" t="s">
        <v>24</v>
      </c>
      <c r="K4671">
        <v>221</v>
      </c>
      <c r="L4671" t="s">
        <v>25</v>
      </c>
      <c r="M4671" s="1">
        <v>42342</v>
      </c>
      <c r="N4671" s="1">
        <v>42708</v>
      </c>
      <c r="O4671" t="s">
        <v>26</v>
      </c>
      <c r="P4671" s="1">
        <v>42579.609305555554</v>
      </c>
      <c r="Q4671" s="1">
        <v>42342</v>
      </c>
      <c r="R4671" s="5">
        <v>1</v>
      </c>
    </row>
    <row r="4672" spans="1:18" x14ac:dyDescent="0.25">
      <c r="A4672" t="s">
        <v>3658</v>
      </c>
      <c r="B4672" t="s">
        <v>3659</v>
      </c>
      <c r="C4672">
        <v>2852</v>
      </c>
      <c r="D4672" t="s">
        <v>3660</v>
      </c>
      <c r="E4672" t="s">
        <v>1082</v>
      </c>
      <c r="F4672" t="s">
        <v>995</v>
      </c>
      <c r="G4672" t="s">
        <v>3661</v>
      </c>
      <c r="H4672">
        <v>0</v>
      </c>
      <c r="I4672" t="s">
        <v>2552</v>
      </c>
      <c r="J4672" t="s">
        <v>254</v>
      </c>
      <c r="K4672">
        <v>1852</v>
      </c>
      <c r="L4672" t="s">
        <v>35</v>
      </c>
      <c r="M4672" s="1">
        <v>42383</v>
      </c>
      <c r="N4672" s="1">
        <v>42749</v>
      </c>
      <c r="O4672" t="s">
        <v>99</v>
      </c>
      <c r="P4672" s="1">
        <v>42636.380428240744</v>
      </c>
      <c r="Q4672" s="1">
        <v>42383</v>
      </c>
      <c r="R4672" s="5">
        <v>1</v>
      </c>
    </row>
    <row r="4673" spans="1:18" x14ac:dyDescent="0.25">
      <c r="A4673" t="s">
        <v>214</v>
      </c>
      <c r="B4673" t="s">
        <v>215</v>
      </c>
      <c r="C4673">
        <v>2261</v>
      </c>
      <c r="D4673" t="s">
        <v>3662</v>
      </c>
      <c r="E4673" t="s">
        <v>236</v>
      </c>
      <c r="F4673" t="s">
        <v>154</v>
      </c>
      <c r="G4673" t="s">
        <v>240</v>
      </c>
      <c r="H4673">
        <v>0</v>
      </c>
      <c r="I4673" t="s">
        <v>94</v>
      </c>
      <c r="J4673" t="s">
        <v>24</v>
      </c>
      <c r="K4673">
        <v>1406</v>
      </c>
      <c r="L4673" t="s">
        <v>25</v>
      </c>
      <c r="M4673" s="1">
        <v>42360</v>
      </c>
      <c r="N4673" s="1">
        <v>42726</v>
      </c>
      <c r="O4673" t="s">
        <v>26</v>
      </c>
      <c r="P4673" s="1">
        <v>42619.494699074072</v>
      </c>
      <c r="Q4673" s="1">
        <v>42360</v>
      </c>
      <c r="R4673" s="5">
        <v>1</v>
      </c>
    </row>
    <row r="4674" spans="1:18" x14ac:dyDescent="0.25">
      <c r="A4674" t="s">
        <v>214</v>
      </c>
      <c r="B4674" t="s">
        <v>215</v>
      </c>
      <c r="C4674">
        <v>2261</v>
      </c>
      <c r="D4674" t="s">
        <v>3662</v>
      </c>
      <c r="E4674" t="s">
        <v>236</v>
      </c>
      <c r="F4674" t="s">
        <v>154</v>
      </c>
      <c r="G4674" t="s">
        <v>240</v>
      </c>
      <c r="H4674">
        <v>0</v>
      </c>
      <c r="I4674" t="s">
        <v>94</v>
      </c>
      <c r="J4674" t="s">
        <v>27</v>
      </c>
      <c r="K4674">
        <v>1406</v>
      </c>
      <c r="L4674" t="s">
        <v>25</v>
      </c>
      <c r="M4674" s="1">
        <v>42360</v>
      </c>
      <c r="N4674" s="1">
        <v>42726</v>
      </c>
      <c r="O4674" t="s">
        <v>26</v>
      </c>
      <c r="P4674" s="1">
        <v>42619.494699074072</v>
      </c>
      <c r="Q4674" s="1">
        <v>42360</v>
      </c>
      <c r="R4674" s="5">
        <v>1</v>
      </c>
    </row>
    <row r="4675" spans="1:18" x14ac:dyDescent="0.25">
      <c r="A4675" t="s">
        <v>214</v>
      </c>
      <c r="B4675" t="s">
        <v>215</v>
      </c>
      <c r="C4675">
        <v>2261</v>
      </c>
      <c r="D4675" t="s">
        <v>3662</v>
      </c>
      <c r="E4675" t="s">
        <v>236</v>
      </c>
      <c r="F4675" t="s">
        <v>154</v>
      </c>
      <c r="G4675" t="s">
        <v>240</v>
      </c>
      <c r="H4675">
        <v>0</v>
      </c>
      <c r="I4675" t="s">
        <v>94</v>
      </c>
      <c r="J4675" t="s">
        <v>24</v>
      </c>
      <c r="K4675">
        <v>2805</v>
      </c>
      <c r="L4675" t="s">
        <v>35</v>
      </c>
      <c r="M4675" s="1">
        <v>42720</v>
      </c>
      <c r="N4675" s="1">
        <v>43085</v>
      </c>
      <c r="O4675" t="s">
        <v>26</v>
      </c>
      <c r="P4675" s="1">
        <v>42730.359085648146</v>
      </c>
      <c r="Q4675" s="1">
        <v>42720</v>
      </c>
      <c r="R4675" s="5">
        <v>1</v>
      </c>
    </row>
    <row r="4676" spans="1:18" x14ac:dyDescent="0.25">
      <c r="A4676" t="s">
        <v>214</v>
      </c>
      <c r="B4676" t="s">
        <v>215</v>
      </c>
      <c r="C4676">
        <v>2261</v>
      </c>
      <c r="D4676" t="s">
        <v>3662</v>
      </c>
      <c r="E4676" t="s">
        <v>236</v>
      </c>
      <c r="F4676" t="s">
        <v>154</v>
      </c>
      <c r="G4676" t="s">
        <v>240</v>
      </c>
      <c r="H4676">
        <v>0</v>
      </c>
      <c r="I4676" t="s">
        <v>94</v>
      </c>
      <c r="J4676" t="s">
        <v>27</v>
      </c>
      <c r="K4676">
        <v>2805</v>
      </c>
      <c r="L4676" t="s">
        <v>35</v>
      </c>
      <c r="M4676" s="1">
        <v>42720</v>
      </c>
      <c r="N4676" s="1">
        <v>43085</v>
      </c>
      <c r="O4676" t="s">
        <v>26</v>
      </c>
      <c r="P4676" s="1">
        <v>42730.359085648146</v>
      </c>
      <c r="Q4676" s="1">
        <v>42720</v>
      </c>
      <c r="R4676" s="5">
        <v>1</v>
      </c>
    </row>
    <row r="4677" spans="1:18" x14ac:dyDescent="0.25">
      <c r="A4677" t="s">
        <v>214</v>
      </c>
      <c r="B4677" t="s">
        <v>215</v>
      </c>
      <c r="C4677">
        <v>2261</v>
      </c>
      <c r="D4677" t="s">
        <v>3663</v>
      </c>
      <c r="E4677" t="s">
        <v>236</v>
      </c>
      <c r="F4677" t="s">
        <v>154</v>
      </c>
      <c r="G4677" t="s">
        <v>240</v>
      </c>
      <c r="H4677">
        <v>0</v>
      </c>
      <c r="I4677" t="s">
        <v>94</v>
      </c>
      <c r="J4677" t="s">
        <v>24</v>
      </c>
      <c r="K4677">
        <v>68</v>
      </c>
      <c r="L4677" t="s">
        <v>35</v>
      </c>
      <c r="M4677" s="1">
        <v>42374</v>
      </c>
      <c r="N4677" s="1">
        <v>42740</v>
      </c>
      <c r="O4677" t="s">
        <v>26</v>
      </c>
      <c r="P4677" s="1">
        <v>42566.627175925925</v>
      </c>
      <c r="Q4677" s="1">
        <v>42374</v>
      </c>
      <c r="R4677" s="5">
        <v>1</v>
      </c>
    </row>
    <row r="4678" spans="1:18" x14ac:dyDescent="0.25">
      <c r="A4678" t="s">
        <v>214</v>
      </c>
      <c r="B4678" t="s">
        <v>215</v>
      </c>
      <c r="C4678">
        <v>2261</v>
      </c>
      <c r="D4678" t="s">
        <v>3663</v>
      </c>
      <c r="E4678" t="s">
        <v>236</v>
      </c>
      <c r="F4678" t="s">
        <v>154</v>
      </c>
      <c r="G4678" t="s">
        <v>240</v>
      </c>
      <c r="H4678">
        <v>0</v>
      </c>
      <c r="I4678" t="s">
        <v>94</v>
      </c>
      <c r="J4678" t="s">
        <v>27</v>
      </c>
      <c r="K4678">
        <v>68</v>
      </c>
      <c r="L4678" t="s">
        <v>35</v>
      </c>
      <c r="M4678" s="1">
        <v>42374</v>
      </c>
      <c r="N4678" s="1">
        <v>42740</v>
      </c>
      <c r="O4678" t="s">
        <v>26</v>
      </c>
      <c r="P4678" s="1">
        <v>42566.627175925925</v>
      </c>
      <c r="Q4678" s="1">
        <v>42374</v>
      </c>
      <c r="R4678" s="5">
        <v>1</v>
      </c>
    </row>
    <row r="4679" spans="1:18" x14ac:dyDescent="0.25">
      <c r="A4679" t="s">
        <v>3664</v>
      </c>
      <c r="B4679" t="s">
        <v>3665</v>
      </c>
      <c r="C4679">
        <v>1583</v>
      </c>
      <c r="D4679" t="s">
        <v>3666</v>
      </c>
      <c r="E4679" t="s">
        <v>236</v>
      </c>
      <c r="F4679" t="s">
        <v>154</v>
      </c>
      <c r="G4679" t="s">
        <v>237</v>
      </c>
      <c r="H4679">
        <v>0</v>
      </c>
      <c r="I4679" t="s">
        <v>2964</v>
      </c>
      <c r="J4679" t="s">
        <v>24</v>
      </c>
      <c r="K4679">
        <v>538</v>
      </c>
      <c r="L4679" t="s">
        <v>35</v>
      </c>
      <c r="M4679" s="1">
        <v>42570</v>
      </c>
      <c r="N4679" s="1">
        <v>42935</v>
      </c>
      <c r="O4679" t="s">
        <v>26</v>
      </c>
      <c r="P4679" s="1">
        <v>42587.417569444442</v>
      </c>
      <c r="Q4679" s="1">
        <v>42570</v>
      </c>
      <c r="R4679" s="5">
        <v>1</v>
      </c>
    </row>
    <row r="4680" spans="1:18" x14ac:dyDescent="0.25">
      <c r="A4680" t="s">
        <v>3664</v>
      </c>
      <c r="B4680" t="s">
        <v>3665</v>
      </c>
      <c r="C4680">
        <v>1583</v>
      </c>
      <c r="D4680" t="s">
        <v>3666</v>
      </c>
      <c r="E4680" t="s">
        <v>236</v>
      </c>
      <c r="F4680" t="s">
        <v>154</v>
      </c>
      <c r="G4680" t="s">
        <v>237</v>
      </c>
      <c r="H4680">
        <v>0</v>
      </c>
      <c r="I4680" t="s">
        <v>2964</v>
      </c>
      <c r="J4680" t="s">
        <v>27</v>
      </c>
      <c r="K4680">
        <v>538</v>
      </c>
      <c r="L4680" t="s">
        <v>35</v>
      </c>
      <c r="M4680" s="1">
        <v>42570</v>
      </c>
      <c r="N4680" s="1">
        <v>42935</v>
      </c>
      <c r="O4680" t="s">
        <v>26</v>
      </c>
      <c r="P4680" s="1">
        <v>42587.417569444442</v>
      </c>
      <c r="Q4680" s="1">
        <v>42570</v>
      </c>
      <c r="R4680" s="5">
        <v>1</v>
      </c>
    </row>
    <row r="4681" spans="1:18" x14ac:dyDescent="0.25">
      <c r="A4681" t="s">
        <v>2332</v>
      </c>
      <c r="B4681" t="s">
        <v>2333</v>
      </c>
      <c r="C4681">
        <v>1518</v>
      </c>
      <c r="D4681" t="s">
        <v>3667</v>
      </c>
      <c r="E4681" t="s">
        <v>221</v>
      </c>
      <c r="F4681" t="s">
        <v>696</v>
      </c>
      <c r="G4681" t="s">
        <v>3412</v>
      </c>
      <c r="H4681">
        <v>0</v>
      </c>
      <c r="I4681" t="s">
        <v>328</v>
      </c>
      <c r="J4681" t="s">
        <v>24</v>
      </c>
      <c r="K4681">
        <v>1027</v>
      </c>
      <c r="L4681" t="s">
        <v>35</v>
      </c>
      <c r="M4681" s="1">
        <v>42380</v>
      </c>
      <c r="N4681" s="1">
        <v>42746</v>
      </c>
      <c r="O4681" t="s">
        <v>26</v>
      </c>
      <c r="P4681" s="1">
        <v>42601.593287037038</v>
      </c>
      <c r="Q4681" s="1">
        <v>42380</v>
      </c>
      <c r="R4681" s="5">
        <v>1</v>
      </c>
    </row>
    <row r="4682" spans="1:18" x14ac:dyDescent="0.25">
      <c r="A4682" t="s">
        <v>2332</v>
      </c>
      <c r="B4682" t="s">
        <v>2333</v>
      </c>
      <c r="C4682">
        <v>1518</v>
      </c>
      <c r="D4682" t="s">
        <v>3667</v>
      </c>
      <c r="E4682" t="s">
        <v>221</v>
      </c>
      <c r="F4682" t="s">
        <v>696</v>
      </c>
      <c r="G4682" t="s">
        <v>3412</v>
      </c>
      <c r="H4682">
        <v>0</v>
      </c>
      <c r="I4682" t="s">
        <v>328</v>
      </c>
      <c r="J4682" t="s">
        <v>27</v>
      </c>
      <c r="K4682">
        <v>1027</v>
      </c>
      <c r="L4682" t="s">
        <v>35</v>
      </c>
      <c r="M4682" s="1">
        <v>42380</v>
      </c>
      <c r="N4682" s="1">
        <v>42746</v>
      </c>
      <c r="O4682" t="s">
        <v>26</v>
      </c>
      <c r="P4682" s="1">
        <v>42601.593287037038</v>
      </c>
      <c r="Q4682" s="1">
        <v>42380</v>
      </c>
      <c r="R4682" s="5">
        <v>1</v>
      </c>
    </row>
    <row r="4683" spans="1:18" x14ac:dyDescent="0.25">
      <c r="A4683" t="s">
        <v>28</v>
      </c>
      <c r="B4683" t="s">
        <v>29</v>
      </c>
      <c r="C4683">
        <v>1862</v>
      </c>
      <c r="D4683" t="s">
        <v>3668</v>
      </c>
      <c r="E4683" t="s">
        <v>1082</v>
      </c>
      <c r="F4683" t="s">
        <v>52</v>
      </c>
      <c r="G4683" t="s">
        <v>1070</v>
      </c>
      <c r="H4683">
        <v>0</v>
      </c>
      <c r="I4683" t="s">
        <v>317</v>
      </c>
      <c r="J4683" t="s">
        <v>24</v>
      </c>
      <c r="K4683">
        <v>863</v>
      </c>
      <c r="L4683" t="s">
        <v>35</v>
      </c>
      <c r="M4683" s="1">
        <v>42566</v>
      </c>
      <c r="N4683" s="1">
        <v>42931</v>
      </c>
      <c r="O4683" t="s">
        <v>26</v>
      </c>
      <c r="P4683" s="1">
        <v>42597.384513888886</v>
      </c>
      <c r="Q4683" s="1">
        <v>42566</v>
      </c>
      <c r="R4683" s="5">
        <v>1</v>
      </c>
    </row>
    <row r="4684" spans="1:18" x14ac:dyDescent="0.25">
      <c r="A4684" t="s">
        <v>28</v>
      </c>
      <c r="B4684" t="s">
        <v>29</v>
      </c>
      <c r="C4684">
        <v>1862</v>
      </c>
      <c r="D4684" t="s">
        <v>3668</v>
      </c>
      <c r="E4684" t="s">
        <v>1082</v>
      </c>
      <c r="F4684" t="s">
        <v>52</v>
      </c>
      <c r="G4684" t="s">
        <v>1070</v>
      </c>
      <c r="H4684">
        <v>0</v>
      </c>
      <c r="I4684" t="s">
        <v>317</v>
      </c>
      <c r="J4684" t="s">
        <v>27</v>
      </c>
      <c r="K4684">
        <v>863</v>
      </c>
      <c r="L4684" t="s">
        <v>35</v>
      </c>
      <c r="M4684" s="1">
        <v>42566</v>
      </c>
      <c r="N4684" s="1">
        <v>42931</v>
      </c>
      <c r="O4684" t="s">
        <v>26</v>
      </c>
      <c r="P4684" s="1">
        <v>42597.384513888886</v>
      </c>
      <c r="Q4684" s="1">
        <v>42566</v>
      </c>
      <c r="R4684" s="5">
        <v>1</v>
      </c>
    </row>
    <row r="4685" spans="1:18" x14ac:dyDescent="0.25">
      <c r="A4685" t="s">
        <v>2782</v>
      </c>
      <c r="B4685" t="s">
        <v>2783</v>
      </c>
      <c r="C4685">
        <v>2429</v>
      </c>
      <c r="D4685" t="s">
        <v>3669</v>
      </c>
      <c r="E4685" t="s">
        <v>221</v>
      </c>
      <c r="F4685" t="s">
        <v>635</v>
      </c>
      <c r="G4685" t="s">
        <v>1373</v>
      </c>
      <c r="H4685">
        <v>0</v>
      </c>
      <c r="I4685" t="s">
        <v>359</v>
      </c>
      <c r="J4685" t="s">
        <v>24</v>
      </c>
      <c r="K4685">
        <v>1713</v>
      </c>
      <c r="L4685" t="s">
        <v>35</v>
      </c>
      <c r="M4685" s="1">
        <v>42536</v>
      </c>
      <c r="N4685" s="1">
        <v>42901</v>
      </c>
      <c r="O4685" t="s">
        <v>26</v>
      </c>
      <c r="P4685" s="1">
        <v>42633.475046296298</v>
      </c>
      <c r="Q4685" s="1">
        <v>42536</v>
      </c>
      <c r="R4685" s="5">
        <v>1</v>
      </c>
    </row>
    <row r="4686" spans="1:18" x14ac:dyDescent="0.25">
      <c r="A4686" t="s">
        <v>2782</v>
      </c>
      <c r="B4686" t="s">
        <v>2783</v>
      </c>
      <c r="C4686">
        <v>2429</v>
      </c>
      <c r="D4686" t="s">
        <v>3669</v>
      </c>
      <c r="E4686" t="s">
        <v>221</v>
      </c>
      <c r="F4686" t="s">
        <v>635</v>
      </c>
      <c r="G4686" t="s">
        <v>1373</v>
      </c>
      <c r="H4686">
        <v>0</v>
      </c>
      <c r="I4686" t="s">
        <v>359</v>
      </c>
      <c r="J4686" t="s">
        <v>27</v>
      </c>
      <c r="K4686">
        <v>1713</v>
      </c>
      <c r="L4686" t="s">
        <v>35</v>
      </c>
      <c r="M4686" s="1">
        <v>42536</v>
      </c>
      <c r="N4686" s="1">
        <v>42901</v>
      </c>
      <c r="O4686" t="s">
        <v>26</v>
      </c>
      <c r="P4686" s="1">
        <v>42633.475046296298</v>
      </c>
      <c r="Q4686" s="1">
        <v>42536</v>
      </c>
      <c r="R4686" s="5">
        <v>1</v>
      </c>
    </row>
    <row r="4687" spans="1:18" x14ac:dyDescent="0.25">
      <c r="A4687" t="s">
        <v>114</v>
      </c>
      <c r="B4687" t="s">
        <v>115</v>
      </c>
      <c r="C4687">
        <v>2602</v>
      </c>
      <c r="D4687" t="s">
        <v>3670</v>
      </c>
      <c r="E4687" t="s">
        <v>221</v>
      </c>
      <c r="F4687" t="s">
        <v>154</v>
      </c>
      <c r="G4687" t="s">
        <v>240</v>
      </c>
      <c r="H4687">
        <v>0</v>
      </c>
      <c r="I4687" t="s">
        <v>3363</v>
      </c>
      <c r="J4687" t="s">
        <v>24</v>
      </c>
      <c r="K4687">
        <v>2270</v>
      </c>
      <c r="L4687" t="s">
        <v>35</v>
      </c>
      <c r="M4687" s="1">
        <v>42535</v>
      </c>
      <c r="N4687" s="1">
        <v>42900</v>
      </c>
      <c r="O4687" t="s">
        <v>88</v>
      </c>
      <c r="P4687" s="1">
        <v>42647.476053240738</v>
      </c>
      <c r="Q4687" s="1">
        <v>42535</v>
      </c>
      <c r="R4687" s="5">
        <v>1</v>
      </c>
    </row>
    <row r="4688" spans="1:18" x14ac:dyDescent="0.25">
      <c r="A4688" t="s">
        <v>114</v>
      </c>
      <c r="B4688" t="s">
        <v>115</v>
      </c>
      <c r="C4688">
        <v>2602</v>
      </c>
      <c r="D4688" t="s">
        <v>3670</v>
      </c>
      <c r="E4688" t="s">
        <v>221</v>
      </c>
      <c r="F4688" t="s">
        <v>154</v>
      </c>
      <c r="G4688" t="s">
        <v>240</v>
      </c>
      <c r="H4688">
        <v>0</v>
      </c>
      <c r="I4688" t="s">
        <v>3363</v>
      </c>
      <c r="J4688" t="s">
        <v>27</v>
      </c>
      <c r="K4688">
        <v>2270</v>
      </c>
      <c r="L4688" t="s">
        <v>35</v>
      </c>
      <c r="M4688" s="1">
        <v>42535</v>
      </c>
      <c r="N4688" s="1">
        <v>42900</v>
      </c>
      <c r="O4688" t="s">
        <v>88</v>
      </c>
      <c r="P4688" s="1">
        <v>42647.476053240738</v>
      </c>
      <c r="Q4688" s="1">
        <v>42535</v>
      </c>
      <c r="R4688" s="5">
        <v>1</v>
      </c>
    </row>
    <row r="4689" spans="1:18" x14ac:dyDescent="0.25">
      <c r="A4689" t="s">
        <v>3250</v>
      </c>
      <c r="B4689" t="s">
        <v>3251</v>
      </c>
      <c r="C4689">
        <v>2572</v>
      </c>
      <c r="D4689" t="s">
        <v>3671</v>
      </c>
      <c r="E4689" t="s">
        <v>221</v>
      </c>
      <c r="F4689" t="s">
        <v>696</v>
      </c>
      <c r="G4689" t="s">
        <v>3412</v>
      </c>
      <c r="H4689">
        <v>0</v>
      </c>
      <c r="I4689" t="s">
        <v>328</v>
      </c>
      <c r="J4689" t="s">
        <v>24</v>
      </c>
      <c r="K4689">
        <v>1642</v>
      </c>
      <c r="L4689" t="s">
        <v>35</v>
      </c>
      <c r="M4689" s="1">
        <v>42467</v>
      </c>
      <c r="N4689" s="1">
        <v>42832</v>
      </c>
      <c r="O4689" t="s">
        <v>26</v>
      </c>
      <c r="P4689" s="1">
        <v>42628.59574074074</v>
      </c>
      <c r="Q4689" s="1">
        <v>42467</v>
      </c>
      <c r="R4689" s="5">
        <v>1</v>
      </c>
    </row>
    <row r="4690" spans="1:18" x14ac:dyDescent="0.25">
      <c r="A4690" t="s">
        <v>3250</v>
      </c>
      <c r="B4690" t="s">
        <v>3251</v>
      </c>
      <c r="C4690">
        <v>2572</v>
      </c>
      <c r="D4690" t="s">
        <v>3671</v>
      </c>
      <c r="E4690" t="s">
        <v>221</v>
      </c>
      <c r="F4690" t="s">
        <v>696</v>
      </c>
      <c r="G4690" t="s">
        <v>3412</v>
      </c>
      <c r="H4690">
        <v>0</v>
      </c>
      <c r="I4690" t="s">
        <v>328</v>
      </c>
      <c r="J4690" t="s">
        <v>27</v>
      </c>
      <c r="K4690">
        <v>1642</v>
      </c>
      <c r="L4690" t="s">
        <v>35</v>
      </c>
      <c r="M4690" s="1">
        <v>42467</v>
      </c>
      <c r="N4690" s="1">
        <v>42832</v>
      </c>
      <c r="O4690" t="s">
        <v>26</v>
      </c>
      <c r="P4690" s="1">
        <v>42628.59574074074</v>
      </c>
      <c r="Q4690" s="1">
        <v>42467</v>
      </c>
      <c r="R4690" s="5">
        <v>1</v>
      </c>
    </row>
    <row r="4691" spans="1:18" x14ac:dyDescent="0.25">
      <c r="A4691" t="s">
        <v>114</v>
      </c>
      <c r="B4691" t="s">
        <v>115</v>
      </c>
      <c r="C4691">
        <v>2602</v>
      </c>
      <c r="D4691" t="s">
        <v>3672</v>
      </c>
      <c r="E4691" t="s">
        <v>221</v>
      </c>
      <c r="F4691" t="s">
        <v>209</v>
      </c>
      <c r="G4691" t="s">
        <v>1025</v>
      </c>
      <c r="H4691">
        <v>0</v>
      </c>
      <c r="I4691" t="s">
        <v>136</v>
      </c>
      <c r="J4691" t="s">
        <v>24</v>
      </c>
      <c r="K4691">
        <v>1340</v>
      </c>
      <c r="L4691" t="s">
        <v>35</v>
      </c>
      <c r="M4691" s="1">
        <v>42611</v>
      </c>
      <c r="N4691" s="1">
        <v>42976</v>
      </c>
      <c r="O4691" t="s">
        <v>26</v>
      </c>
      <c r="P4691" s="1">
        <v>42615.365891203706</v>
      </c>
      <c r="Q4691" s="1">
        <v>42611</v>
      </c>
      <c r="R4691" s="5">
        <v>1</v>
      </c>
    </row>
    <row r="4692" spans="1:18" x14ac:dyDescent="0.25">
      <c r="A4692" t="s">
        <v>114</v>
      </c>
      <c r="B4692" t="s">
        <v>115</v>
      </c>
      <c r="C4692">
        <v>2602</v>
      </c>
      <c r="D4692" t="s">
        <v>3672</v>
      </c>
      <c r="E4692" t="s">
        <v>221</v>
      </c>
      <c r="F4692" t="s">
        <v>209</v>
      </c>
      <c r="G4692" t="s">
        <v>1025</v>
      </c>
      <c r="H4692">
        <v>0</v>
      </c>
      <c r="I4692" t="s">
        <v>136</v>
      </c>
      <c r="J4692" t="s">
        <v>27</v>
      </c>
      <c r="K4692">
        <v>1340</v>
      </c>
      <c r="L4692" t="s">
        <v>35</v>
      </c>
      <c r="M4692" s="1">
        <v>42611</v>
      </c>
      <c r="N4692" s="1">
        <v>42976</v>
      </c>
      <c r="O4692" t="s">
        <v>26</v>
      </c>
      <c r="P4692" s="1">
        <v>42615.365891203706</v>
      </c>
      <c r="Q4692" s="1">
        <v>42611</v>
      </c>
      <c r="R4692" s="5">
        <v>1</v>
      </c>
    </row>
    <row r="4693" spans="1:18" x14ac:dyDescent="0.25">
      <c r="A4693" t="s">
        <v>28</v>
      </c>
      <c r="B4693" t="s">
        <v>29</v>
      </c>
      <c r="C4693">
        <v>1862</v>
      </c>
      <c r="D4693" t="s">
        <v>3673</v>
      </c>
      <c r="E4693" t="s">
        <v>236</v>
      </c>
      <c r="F4693" t="s">
        <v>52</v>
      </c>
      <c r="G4693" t="s">
        <v>1070</v>
      </c>
      <c r="H4693">
        <v>1</v>
      </c>
      <c r="I4693" t="s">
        <v>65</v>
      </c>
      <c r="J4693" t="s">
        <v>24</v>
      </c>
      <c r="K4693">
        <v>679</v>
      </c>
      <c r="L4693" t="s">
        <v>35</v>
      </c>
      <c r="M4693" s="1">
        <v>42580</v>
      </c>
      <c r="N4693" s="1">
        <v>42764</v>
      </c>
      <c r="O4693" t="s">
        <v>26</v>
      </c>
      <c r="P4693" s="1">
        <v>42591.506886574076</v>
      </c>
      <c r="Q4693" s="1">
        <v>42580</v>
      </c>
      <c r="R4693" s="5">
        <v>1</v>
      </c>
    </row>
    <row r="4694" spans="1:18" x14ac:dyDescent="0.25">
      <c r="A4694" t="s">
        <v>28</v>
      </c>
      <c r="B4694" t="s">
        <v>29</v>
      </c>
      <c r="C4694">
        <v>1862</v>
      </c>
      <c r="D4694" t="s">
        <v>3673</v>
      </c>
      <c r="E4694" t="s">
        <v>236</v>
      </c>
      <c r="F4694" t="s">
        <v>52</v>
      </c>
      <c r="G4694" t="s">
        <v>1070</v>
      </c>
      <c r="H4694">
        <v>1</v>
      </c>
      <c r="I4694" t="s">
        <v>65</v>
      </c>
      <c r="J4694" t="s">
        <v>27</v>
      </c>
      <c r="K4694">
        <v>679</v>
      </c>
      <c r="L4694" t="s">
        <v>35</v>
      </c>
      <c r="M4694" s="1">
        <v>42580</v>
      </c>
      <c r="N4694" s="1">
        <v>42764</v>
      </c>
      <c r="O4694" t="s">
        <v>26</v>
      </c>
      <c r="P4694" s="1">
        <v>42591.506886574076</v>
      </c>
      <c r="Q4694" s="1">
        <v>42580</v>
      </c>
      <c r="R4694" s="5">
        <v>1</v>
      </c>
    </row>
    <row r="4695" spans="1:18" x14ac:dyDescent="0.25">
      <c r="A4695" t="s">
        <v>28</v>
      </c>
      <c r="B4695" t="s">
        <v>29</v>
      </c>
      <c r="C4695">
        <v>1862</v>
      </c>
      <c r="D4695" t="s">
        <v>3673</v>
      </c>
      <c r="E4695" t="s">
        <v>236</v>
      </c>
      <c r="F4695" t="s">
        <v>52</v>
      </c>
      <c r="G4695" t="s">
        <v>1070</v>
      </c>
      <c r="H4695">
        <v>1</v>
      </c>
      <c r="I4695" t="s">
        <v>65</v>
      </c>
      <c r="J4695" t="s">
        <v>36</v>
      </c>
      <c r="K4695">
        <v>679</v>
      </c>
      <c r="L4695" t="s">
        <v>35</v>
      </c>
      <c r="M4695" s="1">
        <v>42580</v>
      </c>
      <c r="N4695" s="1">
        <v>42764</v>
      </c>
      <c r="O4695" t="s">
        <v>26</v>
      </c>
      <c r="P4695" s="1">
        <v>42591.506886574076</v>
      </c>
      <c r="Q4695" s="1">
        <v>42580</v>
      </c>
      <c r="R4695" s="5">
        <v>1</v>
      </c>
    </row>
    <row r="4696" spans="1:18" x14ac:dyDescent="0.25">
      <c r="A4696" t="s">
        <v>3098</v>
      </c>
      <c r="B4696" t="s">
        <v>3099</v>
      </c>
      <c r="C4696">
        <v>2325</v>
      </c>
      <c r="D4696" t="s">
        <v>3674</v>
      </c>
      <c r="E4696" t="s">
        <v>221</v>
      </c>
      <c r="F4696" t="s">
        <v>154</v>
      </c>
      <c r="G4696" t="s">
        <v>240</v>
      </c>
      <c r="H4696">
        <v>0</v>
      </c>
      <c r="I4696" t="s">
        <v>301</v>
      </c>
      <c r="J4696" t="s">
        <v>24</v>
      </c>
      <c r="K4696">
        <v>1144</v>
      </c>
      <c r="L4696" t="s">
        <v>35</v>
      </c>
      <c r="M4696" s="1">
        <v>42515</v>
      </c>
      <c r="N4696" s="1">
        <v>42880</v>
      </c>
      <c r="O4696" t="s">
        <v>26</v>
      </c>
      <c r="P4696" s="1">
        <v>42607.348043981481</v>
      </c>
      <c r="Q4696" s="1">
        <v>42515</v>
      </c>
      <c r="R4696" s="5">
        <v>1</v>
      </c>
    </row>
    <row r="4697" spans="1:18" x14ac:dyDescent="0.25">
      <c r="A4697" t="s">
        <v>3098</v>
      </c>
      <c r="B4697" t="s">
        <v>3099</v>
      </c>
      <c r="C4697">
        <v>2325</v>
      </c>
      <c r="D4697" t="s">
        <v>3674</v>
      </c>
      <c r="E4697" t="s">
        <v>221</v>
      </c>
      <c r="F4697" t="s">
        <v>154</v>
      </c>
      <c r="G4697" t="s">
        <v>240</v>
      </c>
      <c r="H4697">
        <v>0</v>
      </c>
      <c r="I4697" t="s">
        <v>301</v>
      </c>
      <c r="J4697" t="s">
        <v>27</v>
      </c>
      <c r="K4697">
        <v>1144</v>
      </c>
      <c r="L4697" t="s">
        <v>35</v>
      </c>
      <c r="M4697" s="1">
        <v>42515</v>
      </c>
      <c r="N4697" s="1">
        <v>42880</v>
      </c>
      <c r="O4697" t="s">
        <v>26</v>
      </c>
      <c r="P4697" s="1">
        <v>42607.348043981481</v>
      </c>
      <c r="Q4697" s="1">
        <v>42515</v>
      </c>
      <c r="R4697" s="5">
        <v>1</v>
      </c>
    </row>
    <row r="4698" spans="1:18" x14ac:dyDescent="0.25">
      <c r="A4698" t="s">
        <v>3082</v>
      </c>
      <c r="B4698" t="s">
        <v>3083</v>
      </c>
      <c r="C4698">
        <v>2131</v>
      </c>
      <c r="D4698" t="s">
        <v>3675</v>
      </c>
      <c r="E4698" t="s">
        <v>1069</v>
      </c>
      <c r="F4698" t="s">
        <v>70</v>
      </c>
      <c r="G4698" t="s">
        <v>1021</v>
      </c>
      <c r="H4698">
        <v>0</v>
      </c>
      <c r="I4698" t="s">
        <v>203</v>
      </c>
      <c r="J4698" t="s">
        <v>24</v>
      </c>
      <c r="K4698">
        <v>2750</v>
      </c>
      <c r="L4698" t="s">
        <v>35</v>
      </c>
      <c r="M4698" s="1">
        <v>42642</v>
      </c>
      <c r="N4698" s="1">
        <v>43007</v>
      </c>
      <c r="O4698" t="s">
        <v>26</v>
      </c>
      <c r="P4698" s="1">
        <v>42717.379016203704</v>
      </c>
      <c r="Q4698" s="1">
        <v>42642</v>
      </c>
      <c r="R4698" s="5">
        <v>1</v>
      </c>
    </row>
    <row r="4699" spans="1:18" x14ac:dyDescent="0.25">
      <c r="A4699" t="s">
        <v>3082</v>
      </c>
      <c r="B4699" t="s">
        <v>3083</v>
      </c>
      <c r="C4699">
        <v>2131</v>
      </c>
      <c r="D4699" t="s">
        <v>3675</v>
      </c>
      <c r="E4699" t="s">
        <v>1069</v>
      </c>
      <c r="F4699" t="s">
        <v>70</v>
      </c>
      <c r="G4699" t="s">
        <v>1021</v>
      </c>
      <c r="H4699">
        <v>0</v>
      </c>
      <c r="I4699" t="s">
        <v>203</v>
      </c>
      <c r="J4699" t="s">
        <v>27</v>
      </c>
      <c r="K4699">
        <v>2750</v>
      </c>
      <c r="L4699" t="s">
        <v>35</v>
      </c>
      <c r="M4699" s="1">
        <v>42642</v>
      </c>
      <c r="N4699" s="1">
        <v>43007</v>
      </c>
      <c r="O4699" t="s">
        <v>26</v>
      </c>
      <c r="P4699" s="1">
        <v>42717.379016203704</v>
      </c>
      <c r="Q4699" s="1">
        <v>42642</v>
      </c>
      <c r="R4699" s="5">
        <v>1</v>
      </c>
    </row>
    <row r="4700" spans="1:18" x14ac:dyDescent="0.25">
      <c r="A4700" t="s">
        <v>958</v>
      </c>
      <c r="B4700" t="s">
        <v>959</v>
      </c>
      <c r="C4700">
        <v>1644</v>
      </c>
      <c r="D4700" t="s">
        <v>3676</v>
      </c>
      <c r="E4700" t="s">
        <v>221</v>
      </c>
      <c r="F4700" t="s">
        <v>154</v>
      </c>
      <c r="G4700" t="s">
        <v>240</v>
      </c>
      <c r="H4700">
        <v>0</v>
      </c>
      <c r="I4700" t="s">
        <v>301</v>
      </c>
      <c r="J4700" t="s">
        <v>24</v>
      </c>
      <c r="K4700">
        <v>478</v>
      </c>
      <c r="L4700" t="s">
        <v>101</v>
      </c>
      <c r="M4700" s="1">
        <v>42360</v>
      </c>
      <c r="N4700" s="1">
        <v>42726</v>
      </c>
      <c r="O4700" t="s">
        <v>26</v>
      </c>
      <c r="P4700" s="1">
        <v>42586.406238425923</v>
      </c>
      <c r="Q4700" s="1">
        <v>42360</v>
      </c>
      <c r="R4700" s="5">
        <v>1</v>
      </c>
    </row>
    <row r="4701" spans="1:18" x14ac:dyDescent="0.25">
      <c r="A4701" t="s">
        <v>958</v>
      </c>
      <c r="B4701" t="s">
        <v>959</v>
      </c>
      <c r="C4701">
        <v>1644</v>
      </c>
      <c r="D4701" t="s">
        <v>3676</v>
      </c>
      <c r="E4701" t="s">
        <v>221</v>
      </c>
      <c r="F4701" t="s">
        <v>154</v>
      </c>
      <c r="G4701" t="s">
        <v>240</v>
      </c>
      <c r="H4701">
        <v>0</v>
      </c>
      <c r="I4701" t="s">
        <v>301</v>
      </c>
      <c r="J4701" t="s">
        <v>27</v>
      </c>
      <c r="K4701">
        <v>478</v>
      </c>
      <c r="L4701" t="s">
        <v>101</v>
      </c>
      <c r="M4701" s="1">
        <v>42360</v>
      </c>
      <c r="N4701" s="1">
        <v>42726</v>
      </c>
      <c r="O4701" t="s">
        <v>26</v>
      </c>
      <c r="P4701" s="1">
        <v>42586.406238425923</v>
      </c>
      <c r="Q4701" s="1">
        <v>42360</v>
      </c>
      <c r="R4701" s="5">
        <v>1</v>
      </c>
    </row>
    <row r="4702" spans="1:18" x14ac:dyDescent="0.25">
      <c r="A4702" t="s">
        <v>721</v>
      </c>
      <c r="B4702" t="s">
        <v>722</v>
      </c>
      <c r="C4702">
        <v>1290</v>
      </c>
      <c r="D4702" t="s">
        <v>3677</v>
      </c>
      <c r="E4702" t="s">
        <v>1069</v>
      </c>
      <c r="F4702" t="s">
        <v>178</v>
      </c>
      <c r="G4702" t="s">
        <v>701</v>
      </c>
      <c r="H4702">
        <v>0</v>
      </c>
      <c r="I4702" t="s">
        <v>328</v>
      </c>
      <c r="J4702" t="s">
        <v>24</v>
      </c>
      <c r="K4702">
        <v>381</v>
      </c>
      <c r="L4702" t="s">
        <v>35</v>
      </c>
      <c r="M4702" s="1">
        <v>42492</v>
      </c>
      <c r="N4702" s="1">
        <v>42857</v>
      </c>
      <c r="O4702" t="s">
        <v>26</v>
      </c>
      <c r="P4702" s="1">
        <v>42584.60255787037</v>
      </c>
      <c r="Q4702" s="1">
        <v>42492</v>
      </c>
      <c r="R4702" s="5">
        <v>1</v>
      </c>
    </row>
    <row r="4703" spans="1:18" x14ac:dyDescent="0.25">
      <c r="A4703" t="s">
        <v>721</v>
      </c>
      <c r="B4703" t="s">
        <v>722</v>
      </c>
      <c r="C4703">
        <v>1290</v>
      </c>
      <c r="D4703" t="s">
        <v>3677</v>
      </c>
      <c r="E4703" t="s">
        <v>1069</v>
      </c>
      <c r="F4703" t="s">
        <v>178</v>
      </c>
      <c r="G4703" t="s">
        <v>701</v>
      </c>
      <c r="H4703">
        <v>0</v>
      </c>
      <c r="I4703" t="s">
        <v>328</v>
      </c>
      <c r="J4703" t="s">
        <v>27</v>
      </c>
      <c r="K4703">
        <v>381</v>
      </c>
      <c r="L4703" t="s">
        <v>35</v>
      </c>
      <c r="M4703" s="1">
        <v>42492</v>
      </c>
      <c r="N4703" s="1">
        <v>42857</v>
      </c>
      <c r="O4703" t="s">
        <v>26</v>
      </c>
      <c r="P4703" s="1">
        <v>42584.60255787037</v>
      </c>
      <c r="Q4703" s="1">
        <v>42492</v>
      </c>
      <c r="R4703" s="5">
        <v>1</v>
      </c>
    </row>
    <row r="4704" spans="1:18" x14ac:dyDescent="0.25">
      <c r="A4704" t="s">
        <v>2642</v>
      </c>
      <c r="B4704" t="s">
        <v>2643</v>
      </c>
      <c r="C4704">
        <v>2869</v>
      </c>
      <c r="D4704" t="s">
        <v>3678</v>
      </c>
      <c r="E4704" t="s">
        <v>236</v>
      </c>
      <c r="F4704" t="s">
        <v>70</v>
      </c>
      <c r="G4704" t="s">
        <v>179</v>
      </c>
      <c r="H4704">
        <v>0</v>
      </c>
      <c r="I4704" t="s">
        <v>768</v>
      </c>
      <c r="J4704" t="s">
        <v>24</v>
      </c>
      <c r="K4704">
        <v>1037</v>
      </c>
      <c r="L4704" t="s">
        <v>35</v>
      </c>
      <c r="M4704" s="1">
        <v>42418</v>
      </c>
      <c r="N4704" s="1">
        <v>42784</v>
      </c>
      <c r="O4704" t="s">
        <v>88</v>
      </c>
      <c r="P4704" s="1">
        <v>42601.716886574075</v>
      </c>
      <c r="Q4704" s="1">
        <v>42418</v>
      </c>
      <c r="R4704" s="5">
        <v>1</v>
      </c>
    </row>
    <row r="4705" spans="1:18" x14ac:dyDescent="0.25">
      <c r="A4705" t="s">
        <v>2642</v>
      </c>
      <c r="B4705" t="s">
        <v>2643</v>
      </c>
      <c r="C4705">
        <v>2869</v>
      </c>
      <c r="D4705" t="s">
        <v>3678</v>
      </c>
      <c r="E4705" t="s">
        <v>236</v>
      </c>
      <c r="F4705" t="s">
        <v>70</v>
      </c>
      <c r="G4705" t="s">
        <v>179</v>
      </c>
      <c r="H4705">
        <v>0</v>
      </c>
      <c r="I4705" t="s">
        <v>768</v>
      </c>
      <c r="J4705" t="s">
        <v>27</v>
      </c>
      <c r="K4705">
        <v>1037</v>
      </c>
      <c r="L4705" t="s">
        <v>35</v>
      </c>
      <c r="M4705" s="1">
        <v>42418</v>
      </c>
      <c r="N4705" s="1">
        <v>42784</v>
      </c>
      <c r="O4705" t="s">
        <v>88</v>
      </c>
      <c r="P4705" s="1">
        <v>42601.716886574075</v>
      </c>
      <c r="Q4705" s="1">
        <v>42418</v>
      </c>
      <c r="R4705" s="5">
        <v>1</v>
      </c>
    </row>
    <row r="4706" spans="1:18" x14ac:dyDescent="0.25">
      <c r="A4706" t="s">
        <v>3679</v>
      </c>
      <c r="B4706" t="s">
        <v>3680</v>
      </c>
      <c r="C4706">
        <v>2566</v>
      </c>
      <c r="D4706" t="s">
        <v>3681</v>
      </c>
      <c r="E4706" t="s">
        <v>236</v>
      </c>
      <c r="F4706" t="s">
        <v>154</v>
      </c>
      <c r="G4706" t="s">
        <v>1031</v>
      </c>
      <c r="H4706">
        <v>0</v>
      </c>
      <c r="I4706" t="s">
        <v>107</v>
      </c>
      <c r="J4706" t="s">
        <v>24</v>
      </c>
      <c r="K4706">
        <v>1976</v>
      </c>
      <c r="L4706" t="s">
        <v>35</v>
      </c>
      <c r="M4706" s="1">
        <v>42438</v>
      </c>
      <c r="N4706" s="1">
        <v>42803</v>
      </c>
      <c r="O4706" t="s">
        <v>26</v>
      </c>
      <c r="P4706" s="1">
        <v>42639.691180555557</v>
      </c>
      <c r="Q4706" s="1">
        <v>42438</v>
      </c>
      <c r="R4706" s="5">
        <v>1</v>
      </c>
    </row>
    <row r="4707" spans="1:18" x14ac:dyDescent="0.25">
      <c r="A4707" t="s">
        <v>3679</v>
      </c>
      <c r="B4707" t="s">
        <v>3680</v>
      </c>
      <c r="C4707">
        <v>2566</v>
      </c>
      <c r="D4707" t="s">
        <v>3681</v>
      </c>
      <c r="E4707" t="s">
        <v>236</v>
      </c>
      <c r="F4707" t="s">
        <v>154</v>
      </c>
      <c r="G4707" t="s">
        <v>1031</v>
      </c>
      <c r="H4707">
        <v>0</v>
      </c>
      <c r="I4707" t="s">
        <v>107</v>
      </c>
      <c r="J4707" t="s">
        <v>27</v>
      </c>
      <c r="K4707">
        <v>1976</v>
      </c>
      <c r="L4707" t="s">
        <v>35</v>
      </c>
      <c r="M4707" s="1">
        <v>42438</v>
      </c>
      <c r="N4707" s="1">
        <v>42803</v>
      </c>
      <c r="O4707" t="s">
        <v>26</v>
      </c>
      <c r="P4707" s="1">
        <v>42639.691180555557</v>
      </c>
      <c r="Q4707" s="1">
        <v>42438</v>
      </c>
      <c r="R4707" s="5">
        <v>1</v>
      </c>
    </row>
    <row r="4708" spans="1:18" x14ac:dyDescent="0.25">
      <c r="A4708" t="s">
        <v>348</v>
      </c>
      <c r="B4708" t="s">
        <v>349</v>
      </c>
      <c r="C4708">
        <v>1068</v>
      </c>
      <c r="D4708" t="s">
        <v>3682</v>
      </c>
      <c r="E4708" t="s">
        <v>1082</v>
      </c>
      <c r="F4708" t="s">
        <v>70</v>
      </c>
      <c r="G4708" t="s">
        <v>3219</v>
      </c>
      <c r="H4708">
        <v>0</v>
      </c>
      <c r="I4708" t="s">
        <v>353</v>
      </c>
      <c r="J4708" t="s">
        <v>24</v>
      </c>
      <c r="K4708">
        <v>1356</v>
      </c>
      <c r="L4708" t="s">
        <v>35</v>
      </c>
      <c r="M4708" s="1">
        <v>42542</v>
      </c>
      <c r="N4708" s="1">
        <v>42907</v>
      </c>
      <c r="O4708" t="s">
        <v>26</v>
      </c>
      <c r="P4708" s="1">
        <v>42615.457384259258</v>
      </c>
      <c r="Q4708" s="1">
        <v>42542</v>
      </c>
      <c r="R4708" s="5">
        <v>1</v>
      </c>
    </row>
    <row r="4709" spans="1:18" x14ac:dyDescent="0.25">
      <c r="A4709" t="s">
        <v>348</v>
      </c>
      <c r="B4709" t="s">
        <v>349</v>
      </c>
      <c r="C4709">
        <v>1068</v>
      </c>
      <c r="D4709" t="s">
        <v>3682</v>
      </c>
      <c r="E4709" t="s">
        <v>1082</v>
      </c>
      <c r="F4709" t="s">
        <v>70</v>
      </c>
      <c r="G4709" t="s">
        <v>3219</v>
      </c>
      <c r="H4709">
        <v>0</v>
      </c>
      <c r="I4709" t="s">
        <v>353</v>
      </c>
      <c r="J4709" t="s">
        <v>27</v>
      </c>
      <c r="K4709">
        <v>1356</v>
      </c>
      <c r="L4709" t="s">
        <v>35</v>
      </c>
      <c r="M4709" s="1">
        <v>42542</v>
      </c>
      <c r="N4709" s="1">
        <v>42907</v>
      </c>
      <c r="O4709" t="s">
        <v>26</v>
      </c>
      <c r="P4709" s="1">
        <v>42615.457384259258</v>
      </c>
      <c r="Q4709" s="1">
        <v>42542</v>
      </c>
      <c r="R4709" s="5">
        <v>1</v>
      </c>
    </row>
    <row r="4710" spans="1:18" x14ac:dyDescent="0.25">
      <c r="A4710" t="s">
        <v>3683</v>
      </c>
      <c r="B4710" t="s">
        <v>3684</v>
      </c>
      <c r="C4710">
        <v>2784</v>
      </c>
      <c r="D4710" t="s">
        <v>3685</v>
      </c>
      <c r="E4710" t="s">
        <v>236</v>
      </c>
      <c r="F4710" t="s">
        <v>154</v>
      </c>
      <c r="G4710" t="s">
        <v>240</v>
      </c>
      <c r="H4710">
        <v>0</v>
      </c>
      <c r="I4710" t="s">
        <v>3033</v>
      </c>
      <c r="J4710" t="s">
        <v>27</v>
      </c>
      <c r="K4710">
        <v>1710</v>
      </c>
      <c r="L4710" t="s">
        <v>35</v>
      </c>
      <c r="M4710" s="1">
        <v>42545</v>
      </c>
      <c r="N4710" s="1">
        <v>42910</v>
      </c>
      <c r="O4710" t="s">
        <v>26</v>
      </c>
      <c r="P4710" s="1">
        <v>42633.408831018518</v>
      </c>
      <c r="Q4710" s="1">
        <v>42545</v>
      </c>
      <c r="R4710" s="5">
        <v>1</v>
      </c>
    </row>
    <row r="4711" spans="1:18" x14ac:dyDescent="0.25">
      <c r="A4711" t="s">
        <v>2689</v>
      </c>
      <c r="B4711" t="s">
        <v>2690</v>
      </c>
      <c r="C4711">
        <v>2743</v>
      </c>
      <c r="D4711" t="s">
        <v>3686</v>
      </c>
      <c r="E4711" t="s">
        <v>1082</v>
      </c>
      <c r="F4711" t="s">
        <v>52</v>
      </c>
      <c r="G4711" t="s">
        <v>647</v>
      </c>
      <c r="H4711">
        <v>0</v>
      </c>
      <c r="I4711" t="s">
        <v>107</v>
      </c>
      <c r="J4711" t="s">
        <v>24</v>
      </c>
      <c r="K4711">
        <v>23</v>
      </c>
      <c r="L4711" t="s">
        <v>35</v>
      </c>
      <c r="M4711" s="1">
        <v>42537</v>
      </c>
      <c r="N4711" s="1">
        <v>42902</v>
      </c>
      <c r="O4711" t="s">
        <v>26</v>
      </c>
      <c r="P4711" s="1">
        <v>42563.644837962966</v>
      </c>
      <c r="Q4711" s="1">
        <v>42537</v>
      </c>
      <c r="R4711" s="5">
        <v>1</v>
      </c>
    </row>
    <row r="4712" spans="1:18" x14ac:dyDescent="0.25">
      <c r="A4712" t="s">
        <v>2929</v>
      </c>
      <c r="B4712" t="s">
        <v>2930</v>
      </c>
      <c r="C4712">
        <v>2670</v>
      </c>
      <c r="D4712" t="s">
        <v>3687</v>
      </c>
      <c r="E4712" t="s">
        <v>1082</v>
      </c>
      <c r="F4712" t="s">
        <v>52</v>
      </c>
      <c r="G4712" t="s">
        <v>3278</v>
      </c>
      <c r="H4712">
        <v>0</v>
      </c>
      <c r="I4712" t="s">
        <v>399</v>
      </c>
      <c r="J4712" t="s">
        <v>27</v>
      </c>
      <c r="K4712">
        <v>1104</v>
      </c>
      <c r="L4712" t="s">
        <v>35</v>
      </c>
      <c r="M4712" s="1">
        <v>42584</v>
      </c>
      <c r="N4712" s="1">
        <v>42949</v>
      </c>
      <c r="O4712" t="s">
        <v>26</v>
      </c>
      <c r="P4712" s="1">
        <v>42605.675185185188</v>
      </c>
      <c r="Q4712" s="1">
        <v>42584</v>
      </c>
      <c r="R4712" s="5">
        <v>1</v>
      </c>
    </row>
    <row r="4713" spans="1:18" x14ac:dyDescent="0.25">
      <c r="A4713" t="s">
        <v>2586</v>
      </c>
      <c r="B4713" t="s">
        <v>2587</v>
      </c>
      <c r="C4713">
        <v>1172</v>
      </c>
      <c r="D4713" t="s">
        <v>3688</v>
      </c>
      <c r="E4713" t="s">
        <v>236</v>
      </c>
      <c r="F4713" t="s">
        <v>154</v>
      </c>
      <c r="G4713" t="s">
        <v>224</v>
      </c>
      <c r="H4713">
        <v>0</v>
      </c>
      <c r="I4713" t="s">
        <v>107</v>
      </c>
      <c r="J4713" t="s">
        <v>27</v>
      </c>
      <c r="K4713">
        <v>961</v>
      </c>
      <c r="L4713" t="s">
        <v>101</v>
      </c>
      <c r="M4713" s="1">
        <v>42277</v>
      </c>
      <c r="N4713" s="1">
        <v>42643</v>
      </c>
      <c r="O4713" t="s">
        <v>26</v>
      </c>
      <c r="P4713" s="1">
        <v>42599.446620370371</v>
      </c>
      <c r="Q4713" s="1">
        <v>42277</v>
      </c>
      <c r="R4713" s="5">
        <v>1</v>
      </c>
    </row>
    <row r="4714" spans="1:18" x14ac:dyDescent="0.25">
      <c r="A4714" t="s">
        <v>2586</v>
      </c>
      <c r="B4714" t="s">
        <v>2587</v>
      </c>
      <c r="C4714">
        <v>1172</v>
      </c>
      <c r="D4714" t="s">
        <v>3688</v>
      </c>
      <c r="E4714" t="s">
        <v>236</v>
      </c>
      <c r="F4714" t="s">
        <v>154</v>
      </c>
      <c r="G4714" t="s">
        <v>224</v>
      </c>
      <c r="H4714">
        <v>0</v>
      </c>
      <c r="I4714" t="s">
        <v>107</v>
      </c>
      <c r="J4714" t="s">
        <v>24</v>
      </c>
      <c r="K4714">
        <v>961</v>
      </c>
      <c r="L4714" t="s">
        <v>101</v>
      </c>
      <c r="M4714" s="1">
        <v>42277</v>
      </c>
      <c r="N4714" s="1">
        <v>42643</v>
      </c>
      <c r="O4714" t="s">
        <v>26</v>
      </c>
      <c r="P4714" s="1">
        <v>42599.446620370371</v>
      </c>
      <c r="Q4714" s="1">
        <v>42277</v>
      </c>
      <c r="R4714" s="5">
        <v>1</v>
      </c>
    </row>
    <row r="4715" spans="1:18" x14ac:dyDescent="0.25">
      <c r="A4715" t="s">
        <v>2586</v>
      </c>
      <c r="B4715" t="s">
        <v>2587</v>
      </c>
      <c r="C4715">
        <v>1172</v>
      </c>
      <c r="D4715" t="s">
        <v>3688</v>
      </c>
      <c r="E4715" t="s">
        <v>236</v>
      </c>
      <c r="F4715" t="s">
        <v>154</v>
      </c>
      <c r="G4715" t="s">
        <v>224</v>
      </c>
      <c r="H4715">
        <v>0</v>
      </c>
      <c r="I4715" t="s">
        <v>107</v>
      </c>
      <c r="J4715" t="s">
        <v>27</v>
      </c>
      <c r="K4715">
        <v>2151</v>
      </c>
      <c r="L4715" t="s">
        <v>35</v>
      </c>
      <c r="M4715" s="1">
        <v>42639</v>
      </c>
      <c r="N4715" s="1">
        <v>43004</v>
      </c>
      <c r="O4715" t="s">
        <v>26</v>
      </c>
      <c r="P4715" s="1">
        <v>42642.390729166669</v>
      </c>
      <c r="Q4715" s="1">
        <v>42639</v>
      </c>
      <c r="R4715" s="5">
        <v>1</v>
      </c>
    </row>
    <row r="4716" spans="1:18" x14ac:dyDescent="0.25">
      <c r="A4716" t="s">
        <v>2586</v>
      </c>
      <c r="B4716" t="s">
        <v>2587</v>
      </c>
      <c r="C4716">
        <v>1172</v>
      </c>
      <c r="D4716" t="s">
        <v>3688</v>
      </c>
      <c r="E4716" t="s">
        <v>236</v>
      </c>
      <c r="F4716" t="s">
        <v>154</v>
      </c>
      <c r="G4716" t="s">
        <v>224</v>
      </c>
      <c r="H4716">
        <v>0</v>
      </c>
      <c r="I4716" t="s">
        <v>107</v>
      </c>
      <c r="J4716" t="s">
        <v>24</v>
      </c>
      <c r="K4716">
        <v>2151</v>
      </c>
      <c r="L4716" t="s">
        <v>35</v>
      </c>
      <c r="M4716" s="1">
        <v>42639</v>
      </c>
      <c r="N4716" s="1">
        <v>43004</v>
      </c>
      <c r="O4716" t="s">
        <v>26</v>
      </c>
      <c r="P4716" s="1">
        <v>42642.390729166669</v>
      </c>
      <c r="Q4716" s="1">
        <v>42639</v>
      </c>
      <c r="R4716" s="5">
        <v>1</v>
      </c>
    </row>
    <row r="4717" spans="1:18" x14ac:dyDescent="0.25">
      <c r="A4717" t="s">
        <v>3689</v>
      </c>
      <c r="B4717" t="s">
        <v>3690</v>
      </c>
      <c r="C4717">
        <v>2584</v>
      </c>
      <c r="D4717" t="s">
        <v>3691</v>
      </c>
      <c r="E4717" t="s">
        <v>221</v>
      </c>
      <c r="F4717" t="s">
        <v>154</v>
      </c>
      <c r="G4717" t="s">
        <v>240</v>
      </c>
      <c r="H4717">
        <v>1</v>
      </c>
      <c r="I4717" t="s">
        <v>65</v>
      </c>
      <c r="J4717" t="s">
        <v>24</v>
      </c>
      <c r="K4717">
        <v>588</v>
      </c>
      <c r="L4717" t="s">
        <v>35</v>
      </c>
      <c r="M4717" s="1">
        <v>42590</v>
      </c>
      <c r="N4717" s="1">
        <v>42774</v>
      </c>
      <c r="O4717" t="s">
        <v>26</v>
      </c>
      <c r="P4717" s="1">
        <v>42590.400706018518</v>
      </c>
      <c r="Q4717" s="1">
        <v>42590</v>
      </c>
      <c r="R4717" s="5">
        <v>1</v>
      </c>
    </row>
    <row r="4718" spans="1:18" x14ac:dyDescent="0.25">
      <c r="A4718" t="s">
        <v>3689</v>
      </c>
      <c r="B4718" t="s">
        <v>3690</v>
      </c>
      <c r="C4718">
        <v>2584</v>
      </c>
      <c r="D4718" t="s">
        <v>3691</v>
      </c>
      <c r="E4718" t="s">
        <v>221</v>
      </c>
      <c r="F4718" t="s">
        <v>154</v>
      </c>
      <c r="G4718" t="s">
        <v>240</v>
      </c>
      <c r="H4718">
        <v>1</v>
      </c>
      <c r="I4718" t="s">
        <v>65</v>
      </c>
      <c r="J4718" t="s">
        <v>27</v>
      </c>
      <c r="K4718">
        <v>588</v>
      </c>
      <c r="L4718" t="s">
        <v>35</v>
      </c>
      <c r="M4718" s="1">
        <v>42590</v>
      </c>
      <c r="N4718" s="1">
        <v>42774</v>
      </c>
      <c r="O4718" t="s">
        <v>26</v>
      </c>
      <c r="P4718" s="1">
        <v>42590.400706018518</v>
      </c>
      <c r="Q4718" s="1">
        <v>42590</v>
      </c>
      <c r="R4718" s="5">
        <v>1</v>
      </c>
    </row>
    <row r="4719" spans="1:18" x14ac:dyDescent="0.25">
      <c r="A4719" t="s">
        <v>3689</v>
      </c>
      <c r="B4719" t="s">
        <v>3690</v>
      </c>
      <c r="C4719">
        <v>2584</v>
      </c>
      <c r="D4719" t="s">
        <v>3691</v>
      </c>
      <c r="E4719" t="s">
        <v>221</v>
      </c>
      <c r="F4719" t="s">
        <v>154</v>
      </c>
      <c r="G4719" t="s">
        <v>240</v>
      </c>
      <c r="H4719">
        <v>1</v>
      </c>
      <c r="I4719" t="s">
        <v>65</v>
      </c>
      <c r="J4719" t="s">
        <v>36</v>
      </c>
      <c r="K4719">
        <v>588</v>
      </c>
      <c r="L4719" t="s">
        <v>35</v>
      </c>
      <c r="M4719" s="1">
        <v>42590</v>
      </c>
      <c r="N4719" s="1">
        <v>42774</v>
      </c>
      <c r="O4719" t="s">
        <v>26</v>
      </c>
      <c r="P4719" s="1">
        <v>42590.400706018518</v>
      </c>
      <c r="Q4719" s="1">
        <v>42590</v>
      </c>
      <c r="R4719" s="5">
        <v>1</v>
      </c>
    </row>
    <row r="4720" spans="1:18" x14ac:dyDescent="0.25">
      <c r="A4720" t="s">
        <v>2821</v>
      </c>
      <c r="B4720" t="s">
        <v>2822</v>
      </c>
      <c r="C4720">
        <v>2122</v>
      </c>
      <c r="D4720" t="s">
        <v>3692</v>
      </c>
      <c r="E4720" t="s">
        <v>236</v>
      </c>
      <c r="F4720" t="s">
        <v>70</v>
      </c>
      <c r="G4720" t="s">
        <v>1331</v>
      </c>
      <c r="H4720">
        <v>0</v>
      </c>
      <c r="I4720" t="s">
        <v>2824</v>
      </c>
      <c r="J4720" t="s">
        <v>254</v>
      </c>
      <c r="K4720">
        <v>889</v>
      </c>
      <c r="L4720" t="s">
        <v>25</v>
      </c>
      <c r="M4720" s="1">
        <v>42339</v>
      </c>
      <c r="N4720" s="1">
        <v>42705</v>
      </c>
      <c r="O4720" t="s">
        <v>88</v>
      </c>
      <c r="P4720" s="1">
        <v>42597.467291666668</v>
      </c>
      <c r="Q4720" s="1">
        <v>42339</v>
      </c>
      <c r="R4720" s="5">
        <v>1</v>
      </c>
    </row>
    <row r="4721" spans="1:18" x14ac:dyDescent="0.25">
      <c r="A4721" t="s">
        <v>2821</v>
      </c>
      <c r="B4721" t="s">
        <v>2822</v>
      </c>
      <c r="C4721">
        <v>2122</v>
      </c>
      <c r="D4721" t="s">
        <v>3692</v>
      </c>
      <c r="E4721" t="s">
        <v>236</v>
      </c>
      <c r="F4721" t="s">
        <v>70</v>
      </c>
      <c r="G4721" t="s">
        <v>1331</v>
      </c>
      <c r="H4721">
        <v>0</v>
      </c>
      <c r="I4721" t="s">
        <v>2824</v>
      </c>
      <c r="J4721" t="s">
        <v>24</v>
      </c>
      <c r="K4721">
        <v>889</v>
      </c>
      <c r="L4721" t="s">
        <v>25</v>
      </c>
      <c r="M4721" s="1">
        <v>42339</v>
      </c>
      <c r="N4721" s="1">
        <v>42705</v>
      </c>
      <c r="O4721" t="s">
        <v>88</v>
      </c>
      <c r="P4721" s="1">
        <v>42597.467291666668</v>
      </c>
      <c r="Q4721" s="1">
        <v>42339</v>
      </c>
      <c r="R4721" s="5">
        <v>1</v>
      </c>
    </row>
    <row r="4722" spans="1:18" x14ac:dyDescent="0.25">
      <c r="A4722" t="s">
        <v>2821</v>
      </c>
      <c r="B4722" t="s">
        <v>2822</v>
      </c>
      <c r="C4722">
        <v>2122</v>
      </c>
      <c r="D4722" t="s">
        <v>3692</v>
      </c>
      <c r="E4722" t="s">
        <v>236</v>
      </c>
      <c r="F4722" t="s">
        <v>70</v>
      </c>
      <c r="G4722" t="s">
        <v>1331</v>
      </c>
      <c r="H4722">
        <v>0</v>
      </c>
      <c r="I4722" t="s">
        <v>2824</v>
      </c>
      <c r="J4722" t="s">
        <v>27</v>
      </c>
      <c r="K4722">
        <v>889</v>
      </c>
      <c r="L4722" t="s">
        <v>25</v>
      </c>
      <c r="M4722" s="1">
        <v>42339</v>
      </c>
      <c r="N4722" s="1">
        <v>42705</v>
      </c>
      <c r="O4722" t="s">
        <v>88</v>
      </c>
      <c r="P4722" s="1">
        <v>42597.467291666668</v>
      </c>
      <c r="Q4722" s="1">
        <v>42339</v>
      </c>
      <c r="R4722" s="5">
        <v>1</v>
      </c>
    </row>
    <row r="4723" spans="1:18" x14ac:dyDescent="0.25">
      <c r="A4723" t="s">
        <v>2846</v>
      </c>
      <c r="B4723" t="s">
        <v>2847</v>
      </c>
      <c r="C4723">
        <v>2478</v>
      </c>
      <c r="D4723" t="s">
        <v>3693</v>
      </c>
      <c r="E4723" t="s">
        <v>221</v>
      </c>
      <c r="F4723" t="s">
        <v>154</v>
      </c>
      <c r="G4723" t="s">
        <v>240</v>
      </c>
      <c r="H4723">
        <v>0</v>
      </c>
      <c r="I4723" t="s">
        <v>107</v>
      </c>
      <c r="J4723" t="s">
        <v>24</v>
      </c>
      <c r="K4723">
        <v>1894</v>
      </c>
      <c r="L4723" t="s">
        <v>101</v>
      </c>
      <c r="M4723" s="1">
        <v>42342</v>
      </c>
      <c r="N4723" s="1">
        <v>42708</v>
      </c>
      <c r="O4723" t="s">
        <v>26</v>
      </c>
      <c r="P4723" s="1">
        <v>42639.375925925924</v>
      </c>
      <c r="Q4723" s="1">
        <v>42342</v>
      </c>
      <c r="R4723" s="5">
        <v>1</v>
      </c>
    </row>
    <row r="4724" spans="1:18" x14ac:dyDescent="0.25">
      <c r="A4724" t="s">
        <v>2846</v>
      </c>
      <c r="B4724" t="s">
        <v>2847</v>
      </c>
      <c r="C4724">
        <v>2478</v>
      </c>
      <c r="D4724" t="s">
        <v>3693</v>
      </c>
      <c r="E4724" t="s">
        <v>221</v>
      </c>
      <c r="F4724" t="s">
        <v>154</v>
      </c>
      <c r="G4724" t="s">
        <v>240</v>
      </c>
      <c r="H4724">
        <v>0</v>
      </c>
      <c r="I4724" t="s">
        <v>107</v>
      </c>
      <c r="J4724" t="s">
        <v>27</v>
      </c>
      <c r="K4724">
        <v>1894</v>
      </c>
      <c r="L4724" t="s">
        <v>101</v>
      </c>
      <c r="M4724" s="1">
        <v>42342</v>
      </c>
      <c r="N4724" s="1">
        <v>42708</v>
      </c>
      <c r="O4724" t="s">
        <v>26</v>
      </c>
      <c r="P4724" s="1">
        <v>42639.375925925924</v>
      </c>
      <c r="Q4724" s="1">
        <v>42342</v>
      </c>
      <c r="R4724" s="5">
        <v>1</v>
      </c>
    </row>
    <row r="4725" spans="1:18" x14ac:dyDescent="0.25">
      <c r="A4725" t="s">
        <v>2846</v>
      </c>
      <c r="B4725" t="s">
        <v>2847</v>
      </c>
      <c r="C4725">
        <v>2478</v>
      </c>
      <c r="D4725" t="s">
        <v>3693</v>
      </c>
      <c r="E4725" t="s">
        <v>221</v>
      </c>
      <c r="F4725" t="s">
        <v>154</v>
      </c>
      <c r="G4725" t="s">
        <v>240</v>
      </c>
      <c r="H4725">
        <v>0</v>
      </c>
      <c r="I4725" t="s">
        <v>107</v>
      </c>
      <c r="J4725" t="s">
        <v>24</v>
      </c>
      <c r="K4725">
        <v>2674</v>
      </c>
      <c r="L4725" t="s">
        <v>35</v>
      </c>
      <c r="M4725" s="1">
        <v>42698</v>
      </c>
      <c r="N4725" s="1">
        <v>43063</v>
      </c>
      <c r="O4725" t="s">
        <v>26</v>
      </c>
      <c r="P4725" s="1">
        <v>42706.374490740738</v>
      </c>
      <c r="Q4725" s="1">
        <v>42698</v>
      </c>
      <c r="R4725" s="5">
        <v>1</v>
      </c>
    </row>
    <row r="4726" spans="1:18" x14ac:dyDescent="0.25">
      <c r="A4726" t="s">
        <v>2846</v>
      </c>
      <c r="B4726" t="s">
        <v>2847</v>
      </c>
      <c r="C4726">
        <v>2478</v>
      </c>
      <c r="D4726" t="s">
        <v>3693</v>
      </c>
      <c r="E4726" t="s">
        <v>221</v>
      </c>
      <c r="F4726" t="s">
        <v>154</v>
      </c>
      <c r="G4726" t="s">
        <v>240</v>
      </c>
      <c r="H4726">
        <v>0</v>
      </c>
      <c r="I4726" t="s">
        <v>107</v>
      </c>
      <c r="J4726" t="s">
        <v>27</v>
      </c>
      <c r="K4726">
        <v>2674</v>
      </c>
      <c r="L4726" t="s">
        <v>35</v>
      </c>
      <c r="M4726" s="1">
        <v>42698</v>
      </c>
      <c r="N4726" s="1">
        <v>43063</v>
      </c>
      <c r="O4726" t="s">
        <v>26</v>
      </c>
      <c r="P4726" s="1">
        <v>42706.374490740738</v>
      </c>
      <c r="Q4726" s="1">
        <v>42698</v>
      </c>
      <c r="R4726" s="5">
        <v>1</v>
      </c>
    </row>
    <row r="4727" spans="1:18" x14ac:dyDescent="0.25">
      <c r="A4727" t="s">
        <v>3694</v>
      </c>
      <c r="B4727" t="s">
        <v>3695</v>
      </c>
      <c r="C4727">
        <v>2729</v>
      </c>
      <c r="D4727" t="s">
        <v>3696</v>
      </c>
      <c r="E4727" t="s">
        <v>236</v>
      </c>
      <c r="F4727" t="s">
        <v>21</v>
      </c>
      <c r="G4727" t="s">
        <v>3697</v>
      </c>
      <c r="H4727">
        <v>0</v>
      </c>
      <c r="I4727" t="s">
        <v>107</v>
      </c>
      <c r="J4727" t="s">
        <v>254</v>
      </c>
      <c r="K4727">
        <v>1730</v>
      </c>
      <c r="L4727" t="s">
        <v>35</v>
      </c>
      <c r="M4727" s="1">
        <v>42493</v>
      </c>
      <c r="N4727" s="1">
        <v>42858</v>
      </c>
      <c r="O4727" t="s">
        <v>26</v>
      </c>
      <c r="P4727" s="1">
        <v>42633.690115740741</v>
      </c>
      <c r="Q4727" s="1">
        <v>42493</v>
      </c>
      <c r="R4727" s="5">
        <v>1</v>
      </c>
    </row>
    <row r="4728" spans="1:18" x14ac:dyDescent="0.25">
      <c r="A4728" t="s">
        <v>2559</v>
      </c>
      <c r="B4728" t="s">
        <v>2560</v>
      </c>
      <c r="C4728">
        <v>1081</v>
      </c>
      <c r="D4728" t="s">
        <v>3698</v>
      </c>
      <c r="E4728" t="s">
        <v>1069</v>
      </c>
      <c r="F4728" t="s">
        <v>178</v>
      </c>
      <c r="G4728" t="s">
        <v>179</v>
      </c>
      <c r="H4728">
        <v>0</v>
      </c>
      <c r="I4728" t="s">
        <v>107</v>
      </c>
      <c r="J4728" t="s">
        <v>24</v>
      </c>
      <c r="K4728">
        <v>1572</v>
      </c>
      <c r="L4728" t="s">
        <v>25</v>
      </c>
      <c r="M4728" s="1">
        <v>42300</v>
      </c>
      <c r="N4728" s="1">
        <v>42666</v>
      </c>
      <c r="O4728" t="s">
        <v>88</v>
      </c>
      <c r="P4728" s="1">
        <v>42627.367546296293</v>
      </c>
      <c r="Q4728" s="1">
        <v>42300</v>
      </c>
      <c r="R4728" s="5">
        <v>1</v>
      </c>
    </row>
    <row r="4729" spans="1:18" x14ac:dyDescent="0.25">
      <c r="A4729" t="s">
        <v>2559</v>
      </c>
      <c r="B4729" t="s">
        <v>2560</v>
      </c>
      <c r="C4729">
        <v>1081</v>
      </c>
      <c r="D4729" t="s">
        <v>3698</v>
      </c>
      <c r="E4729" t="s">
        <v>1069</v>
      </c>
      <c r="F4729" t="s">
        <v>178</v>
      </c>
      <c r="G4729" t="s">
        <v>179</v>
      </c>
      <c r="H4729">
        <v>0</v>
      </c>
      <c r="I4729" t="s">
        <v>107</v>
      </c>
      <c r="J4729" t="s">
        <v>27</v>
      </c>
      <c r="K4729">
        <v>1572</v>
      </c>
      <c r="L4729" t="s">
        <v>25</v>
      </c>
      <c r="M4729" s="1">
        <v>42300</v>
      </c>
      <c r="N4729" s="1">
        <v>42666</v>
      </c>
      <c r="O4729" t="s">
        <v>88</v>
      </c>
      <c r="P4729" s="1">
        <v>42627.367546296293</v>
      </c>
      <c r="Q4729" s="1">
        <v>42300</v>
      </c>
      <c r="R4729" s="5">
        <v>1</v>
      </c>
    </row>
    <row r="4730" spans="1:18" x14ac:dyDescent="0.25">
      <c r="A4730" t="s">
        <v>2559</v>
      </c>
      <c r="B4730" t="s">
        <v>2560</v>
      </c>
      <c r="C4730">
        <v>1081</v>
      </c>
      <c r="D4730" t="s">
        <v>3699</v>
      </c>
      <c r="E4730" t="s">
        <v>1069</v>
      </c>
      <c r="F4730" t="s">
        <v>178</v>
      </c>
      <c r="G4730" t="s">
        <v>179</v>
      </c>
      <c r="H4730">
        <v>0</v>
      </c>
      <c r="I4730" t="s">
        <v>107</v>
      </c>
      <c r="J4730" t="s">
        <v>24</v>
      </c>
      <c r="K4730">
        <v>1575</v>
      </c>
      <c r="L4730" t="s">
        <v>25</v>
      </c>
      <c r="M4730" s="1">
        <v>42298</v>
      </c>
      <c r="N4730" s="1">
        <v>42664</v>
      </c>
      <c r="O4730" t="s">
        <v>88</v>
      </c>
      <c r="P4730" s="1">
        <v>42627.381076388891</v>
      </c>
      <c r="Q4730" s="1">
        <v>42298</v>
      </c>
      <c r="R4730" s="5">
        <v>1</v>
      </c>
    </row>
    <row r="4731" spans="1:18" x14ac:dyDescent="0.25">
      <c r="A4731" t="s">
        <v>2559</v>
      </c>
      <c r="B4731" t="s">
        <v>2560</v>
      </c>
      <c r="C4731">
        <v>1081</v>
      </c>
      <c r="D4731" t="s">
        <v>3699</v>
      </c>
      <c r="E4731" t="s">
        <v>1069</v>
      </c>
      <c r="F4731" t="s">
        <v>178</v>
      </c>
      <c r="G4731" t="s">
        <v>179</v>
      </c>
      <c r="H4731">
        <v>0</v>
      </c>
      <c r="I4731" t="s">
        <v>107</v>
      </c>
      <c r="J4731" t="s">
        <v>27</v>
      </c>
      <c r="K4731">
        <v>1575</v>
      </c>
      <c r="L4731" t="s">
        <v>25</v>
      </c>
      <c r="M4731" s="1">
        <v>42298</v>
      </c>
      <c r="N4731" s="1">
        <v>42664</v>
      </c>
      <c r="O4731" t="s">
        <v>88</v>
      </c>
      <c r="P4731" s="1">
        <v>42627.381076388891</v>
      </c>
      <c r="Q4731" s="1">
        <v>42298</v>
      </c>
      <c r="R4731" s="5">
        <v>1</v>
      </c>
    </row>
    <row r="4732" spans="1:18" x14ac:dyDescent="0.25">
      <c r="A4732" t="s">
        <v>55</v>
      </c>
      <c r="B4732" t="s">
        <v>56</v>
      </c>
      <c r="C4732">
        <v>2546</v>
      </c>
      <c r="D4732" t="s">
        <v>3700</v>
      </c>
      <c r="E4732" t="s">
        <v>236</v>
      </c>
      <c r="F4732" t="s">
        <v>52</v>
      </c>
      <c r="G4732" t="s">
        <v>1070</v>
      </c>
      <c r="H4732">
        <v>1</v>
      </c>
      <c r="I4732" t="s">
        <v>1180</v>
      </c>
      <c r="J4732" t="s">
        <v>24</v>
      </c>
      <c r="K4732">
        <v>1110</v>
      </c>
      <c r="L4732" t="s">
        <v>35</v>
      </c>
      <c r="M4732" s="1">
        <v>42597</v>
      </c>
      <c r="N4732" s="1">
        <v>42781</v>
      </c>
      <c r="O4732" t="s">
        <v>26</v>
      </c>
      <c r="P4732" s="1">
        <v>42606.359571759262</v>
      </c>
      <c r="Q4732" s="1">
        <v>42597</v>
      </c>
      <c r="R4732" s="5">
        <v>1</v>
      </c>
    </row>
    <row r="4733" spans="1:18" x14ac:dyDescent="0.25">
      <c r="A4733" t="s">
        <v>55</v>
      </c>
      <c r="B4733" t="s">
        <v>56</v>
      </c>
      <c r="C4733">
        <v>2546</v>
      </c>
      <c r="D4733" t="s">
        <v>3700</v>
      </c>
      <c r="E4733" t="s">
        <v>236</v>
      </c>
      <c r="F4733" t="s">
        <v>52</v>
      </c>
      <c r="G4733" t="s">
        <v>1070</v>
      </c>
      <c r="H4733">
        <v>1</v>
      </c>
      <c r="I4733" t="s">
        <v>1180</v>
      </c>
      <c r="J4733" t="s">
        <v>27</v>
      </c>
      <c r="K4733">
        <v>1110</v>
      </c>
      <c r="L4733" t="s">
        <v>35</v>
      </c>
      <c r="M4733" s="1">
        <v>42597</v>
      </c>
      <c r="N4733" s="1">
        <v>42781</v>
      </c>
      <c r="O4733" t="s">
        <v>26</v>
      </c>
      <c r="P4733" s="1">
        <v>42606.359571759262</v>
      </c>
      <c r="Q4733" s="1">
        <v>42597</v>
      </c>
      <c r="R4733" s="5">
        <v>1</v>
      </c>
    </row>
    <row r="4734" spans="1:18" x14ac:dyDescent="0.25">
      <c r="A4734" t="s">
        <v>55</v>
      </c>
      <c r="B4734" t="s">
        <v>56</v>
      </c>
      <c r="C4734">
        <v>2546</v>
      </c>
      <c r="D4734" t="s">
        <v>3700</v>
      </c>
      <c r="E4734" t="s">
        <v>236</v>
      </c>
      <c r="F4734" t="s">
        <v>52</v>
      </c>
      <c r="G4734" t="s">
        <v>1070</v>
      </c>
      <c r="H4734">
        <v>1</v>
      </c>
      <c r="I4734" t="s">
        <v>1180</v>
      </c>
      <c r="J4734" t="s">
        <v>36</v>
      </c>
      <c r="K4734">
        <v>1110</v>
      </c>
      <c r="L4734" t="s">
        <v>35</v>
      </c>
      <c r="M4734" s="1">
        <v>42597</v>
      </c>
      <c r="N4734" s="1">
        <v>42781</v>
      </c>
      <c r="O4734" t="s">
        <v>26</v>
      </c>
      <c r="P4734" s="1">
        <v>42606.359571759262</v>
      </c>
      <c r="Q4734" s="1">
        <v>42597</v>
      </c>
      <c r="R4734" s="5">
        <v>1</v>
      </c>
    </row>
    <row r="4735" spans="1:18" x14ac:dyDescent="0.25">
      <c r="A4735" t="s">
        <v>3701</v>
      </c>
      <c r="B4735" t="s">
        <v>3702</v>
      </c>
      <c r="C4735">
        <v>2577</v>
      </c>
      <c r="D4735" t="s">
        <v>3703</v>
      </c>
      <c r="E4735" t="s">
        <v>221</v>
      </c>
      <c r="F4735" t="s">
        <v>904</v>
      </c>
      <c r="G4735" t="s">
        <v>1331</v>
      </c>
      <c r="H4735">
        <v>0</v>
      </c>
      <c r="I4735" t="s">
        <v>353</v>
      </c>
      <c r="J4735" t="s">
        <v>27</v>
      </c>
      <c r="K4735">
        <v>1870</v>
      </c>
      <c r="L4735" t="s">
        <v>35</v>
      </c>
      <c r="M4735" s="1">
        <v>42429</v>
      </c>
      <c r="N4735" s="1">
        <v>42794</v>
      </c>
      <c r="O4735" t="s">
        <v>26</v>
      </c>
      <c r="P4735" s="1">
        <v>42636.498356481483</v>
      </c>
      <c r="Q4735" s="1">
        <v>42429</v>
      </c>
      <c r="R4735" s="5">
        <v>1</v>
      </c>
    </row>
    <row r="4736" spans="1:18" x14ac:dyDescent="0.25">
      <c r="A4736" t="s">
        <v>3701</v>
      </c>
      <c r="B4736" t="s">
        <v>3702</v>
      </c>
      <c r="C4736">
        <v>2577</v>
      </c>
      <c r="D4736" t="s">
        <v>3704</v>
      </c>
      <c r="E4736" t="s">
        <v>221</v>
      </c>
      <c r="F4736" t="s">
        <v>146</v>
      </c>
      <c r="G4736" t="s">
        <v>1331</v>
      </c>
      <c r="H4736">
        <v>0</v>
      </c>
      <c r="I4736" t="s">
        <v>353</v>
      </c>
      <c r="J4736" t="s">
        <v>27</v>
      </c>
      <c r="K4736">
        <v>1895</v>
      </c>
      <c r="L4736" t="s">
        <v>35</v>
      </c>
      <c r="M4736" s="1">
        <v>42426</v>
      </c>
      <c r="N4736" s="1">
        <v>42792</v>
      </c>
      <c r="O4736" t="s">
        <v>26</v>
      </c>
      <c r="P4736" s="1">
        <v>42639.382557870369</v>
      </c>
      <c r="Q4736" s="1">
        <v>42426</v>
      </c>
      <c r="R4736" s="5">
        <v>1</v>
      </c>
    </row>
    <row r="4737" spans="1:18" x14ac:dyDescent="0.25">
      <c r="A4737" t="s">
        <v>3701</v>
      </c>
      <c r="B4737" t="s">
        <v>3702</v>
      </c>
      <c r="C4737">
        <v>2577</v>
      </c>
      <c r="D4737" t="s">
        <v>3705</v>
      </c>
      <c r="E4737" t="s">
        <v>221</v>
      </c>
      <c r="F4737" t="s">
        <v>904</v>
      </c>
      <c r="G4737" t="s">
        <v>1331</v>
      </c>
      <c r="H4737">
        <v>0</v>
      </c>
      <c r="I4737" t="s">
        <v>353</v>
      </c>
      <c r="J4737" t="s">
        <v>27</v>
      </c>
      <c r="K4737">
        <v>1881</v>
      </c>
      <c r="L4737" t="s">
        <v>35</v>
      </c>
      <c r="M4737" s="1">
        <v>42432</v>
      </c>
      <c r="N4737" s="1">
        <v>42797</v>
      </c>
      <c r="O4737" t="s">
        <v>26</v>
      </c>
      <c r="P4737" s="1">
        <v>42636.602060185185</v>
      </c>
      <c r="Q4737" s="1">
        <v>42432</v>
      </c>
      <c r="R4737" s="5">
        <v>1</v>
      </c>
    </row>
    <row r="4738" spans="1:18" x14ac:dyDescent="0.25">
      <c r="A4738" t="s">
        <v>3701</v>
      </c>
      <c r="B4738" t="s">
        <v>3702</v>
      </c>
      <c r="C4738">
        <v>2577</v>
      </c>
      <c r="D4738" t="s">
        <v>3706</v>
      </c>
      <c r="E4738" t="s">
        <v>221</v>
      </c>
      <c r="F4738" t="s">
        <v>146</v>
      </c>
      <c r="G4738" t="s">
        <v>1331</v>
      </c>
      <c r="H4738">
        <v>0</v>
      </c>
      <c r="I4738" t="s">
        <v>353</v>
      </c>
      <c r="J4738" t="s">
        <v>27</v>
      </c>
      <c r="K4738">
        <v>1897</v>
      </c>
      <c r="L4738" t="s">
        <v>35</v>
      </c>
      <c r="M4738" s="1">
        <v>42422</v>
      </c>
      <c r="N4738" s="1">
        <v>42788</v>
      </c>
      <c r="O4738" t="s">
        <v>26</v>
      </c>
      <c r="P4738" s="1">
        <v>42639.395601851851</v>
      </c>
      <c r="Q4738" s="1">
        <v>42422</v>
      </c>
      <c r="R4738" s="5">
        <v>1</v>
      </c>
    </row>
    <row r="4739" spans="1:18" x14ac:dyDescent="0.25">
      <c r="A4739" t="s">
        <v>3701</v>
      </c>
      <c r="B4739" t="s">
        <v>3702</v>
      </c>
      <c r="C4739">
        <v>2577</v>
      </c>
      <c r="D4739" t="s">
        <v>3707</v>
      </c>
      <c r="E4739" t="s">
        <v>221</v>
      </c>
      <c r="F4739" t="s">
        <v>904</v>
      </c>
      <c r="G4739" t="s">
        <v>1331</v>
      </c>
      <c r="H4739">
        <v>0</v>
      </c>
      <c r="I4739" t="s">
        <v>353</v>
      </c>
      <c r="J4739" t="s">
        <v>27</v>
      </c>
      <c r="K4739">
        <v>1878</v>
      </c>
      <c r="L4739" t="s">
        <v>35</v>
      </c>
      <c r="M4739" s="1">
        <v>42439</v>
      </c>
      <c r="N4739" s="1">
        <v>42804</v>
      </c>
      <c r="O4739" t="s">
        <v>26</v>
      </c>
      <c r="P4739" s="1">
        <v>42636.59652777778</v>
      </c>
      <c r="Q4739" s="1">
        <v>42439</v>
      </c>
      <c r="R4739" s="5">
        <v>1</v>
      </c>
    </row>
    <row r="4740" spans="1:18" x14ac:dyDescent="0.25">
      <c r="A4740" t="s">
        <v>114</v>
      </c>
      <c r="B4740" t="s">
        <v>115</v>
      </c>
      <c r="C4740">
        <v>2602</v>
      </c>
      <c r="D4740" t="s">
        <v>3708</v>
      </c>
      <c r="E4740" t="s">
        <v>236</v>
      </c>
      <c r="F4740" t="s">
        <v>154</v>
      </c>
      <c r="G4740" t="s">
        <v>224</v>
      </c>
      <c r="H4740">
        <v>0</v>
      </c>
      <c r="I4740" t="s">
        <v>2977</v>
      </c>
      <c r="J4740" t="s">
        <v>24</v>
      </c>
      <c r="K4740">
        <v>334</v>
      </c>
      <c r="L4740" t="s">
        <v>35</v>
      </c>
      <c r="M4740" s="1">
        <v>42579</v>
      </c>
      <c r="N4740" s="1">
        <v>42944</v>
      </c>
      <c r="O4740" t="s">
        <v>88</v>
      </c>
      <c r="P4740" s="1">
        <v>42584.375844907408</v>
      </c>
      <c r="Q4740" s="1">
        <v>42579</v>
      </c>
      <c r="R4740" s="5">
        <v>1</v>
      </c>
    </row>
    <row r="4741" spans="1:18" x14ac:dyDescent="0.25">
      <c r="A4741" t="s">
        <v>114</v>
      </c>
      <c r="B4741" t="s">
        <v>115</v>
      </c>
      <c r="C4741">
        <v>2602</v>
      </c>
      <c r="D4741" t="s">
        <v>3708</v>
      </c>
      <c r="E4741" t="s">
        <v>236</v>
      </c>
      <c r="F4741" t="s">
        <v>154</v>
      </c>
      <c r="G4741" t="s">
        <v>224</v>
      </c>
      <c r="H4741">
        <v>0</v>
      </c>
      <c r="I4741" t="s">
        <v>2977</v>
      </c>
      <c r="J4741" t="s">
        <v>27</v>
      </c>
      <c r="K4741">
        <v>334</v>
      </c>
      <c r="L4741" t="s">
        <v>35</v>
      </c>
      <c r="M4741" s="1">
        <v>42579</v>
      </c>
      <c r="N4741" s="1">
        <v>42944</v>
      </c>
      <c r="O4741" t="s">
        <v>88</v>
      </c>
      <c r="P4741" s="1">
        <v>42584.375844907408</v>
      </c>
      <c r="Q4741" s="1">
        <v>42579</v>
      </c>
      <c r="R4741" s="5">
        <v>1</v>
      </c>
    </row>
    <row r="4742" spans="1:18" x14ac:dyDescent="0.25">
      <c r="A4742" t="s">
        <v>28</v>
      </c>
      <c r="B4742" t="s">
        <v>29</v>
      </c>
      <c r="C4742">
        <v>1862</v>
      </c>
      <c r="D4742" t="s">
        <v>3709</v>
      </c>
      <c r="E4742" t="s">
        <v>221</v>
      </c>
      <c r="F4742" t="s">
        <v>154</v>
      </c>
      <c r="G4742" t="s">
        <v>240</v>
      </c>
      <c r="H4742">
        <v>1</v>
      </c>
      <c r="I4742" t="s">
        <v>1279</v>
      </c>
      <c r="J4742" t="s">
        <v>27</v>
      </c>
      <c r="K4742">
        <v>43</v>
      </c>
      <c r="L4742" t="s">
        <v>35</v>
      </c>
      <c r="M4742" s="1">
        <v>42557</v>
      </c>
      <c r="N4742" s="1">
        <v>42741</v>
      </c>
      <c r="O4742" t="s">
        <v>26</v>
      </c>
      <c r="P4742" s="1">
        <v>42565.372916666667</v>
      </c>
      <c r="Q4742" s="1">
        <v>42557</v>
      </c>
      <c r="R4742" s="5">
        <v>1</v>
      </c>
    </row>
    <row r="4743" spans="1:18" x14ac:dyDescent="0.25">
      <c r="A4743" t="s">
        <v>28</v>
      </c>
      <c r="B4743" t="s">
        <v>29</v>
      </c>
      <c r="C4743">
        <v>1862</v>
      </c>
      <c r="D4743" t="s">
        <v>3709</v>
      </c>
      <c r="E4743" t="s">
        <v>221</v>
      </c>
      <c r="F4743" t="s">
        <v>154</v>
      </c>
      <c r="G4743" t="s">
        <v>240</v>
      </c>
      <c r="H4743">
        <v>1</v>
      </c>
      <c r="I4743" t="s">
        <v>1279</v>
      </c>
      <c r="J4743" t="s">
        <v>36</v>
      </c>
      <c r="K4743">
        <v>43</v>
      </c>
      <c r="L4743" t="s">
        <v>35</v>
      </c>
      <c r="M4743" s="1">
        <v>42557</v>
      </c>
      <c r="N4743" s="1">
        <v>42741</v>
      </c>
      <c r="O4743" t="s">
        <v>26</v>
      </c>
      <c r="P4743" s="1">
        <v>42565.372916666667</v>
      </c>
      <c r="Q4743" s="1">
        <v>42557</v>
      </c>
      <c r="R4743" s="5">
        <v>1</v>
      </c>
    </row>
    <row r="4744" spans="1:18" x14ac:dyDescent="0.25">
      <c r="A4744" t="s">
        <v>28</v>
      </c>
      <c r="B4744" t="s">
        <v>29</v>
      </c>
      <c r="C4744">
        <v>1862</v>
      </c>
      <c r="D4744" t="s">
        <v>3709</v>
      </c>
      <c r="E4744" t="s">
        <v>221</v>
      </c>
      <c r="F4744" t="s">
        <v>154</v>
      </c>
      <c r="G4744" t="s">
        <v>240</v>
      </c>
      <c r="H4744">
        <v>1</v>
      </c>
      <c r="I4744" t="s">
        <v>1279</v>
      </c>
      <c r="J4744" t="s">
        <v>24</v>
      </c>
      <c r="K4744">
        <v>43</v>
      </c>
      <c r="L4744" t="s">
        <v>35</v>
      </c>
      <c r="M4744" s="1">
        <v>42557</v>
      </c>
      <c r="N4744" s="1">
        <v>42741</v>
      </c>
      <c r="O4744" t="s">
        <v>26</v>
      </c>
      <c r="P4744" s="1">
        <v>42565.372916666667</v>
      </c>
      <c r="Q4744" s="1">
        <v>42557</v>
      </c>
      <c r="R4744" s="5">
        <v>1</v>
      </c>
    </row>
    <row r="4745" spans="1:18" x14ac:dyDescent="0.25">
      <c r="A4745" t="s">
        <v>2689</v>
      </c>
      <c r="B4745" t="s">
        <v>2690</v>
      </c>
      <c r="C4745">
        <v>2743</v>
      </c>
      <c r="D4745" t="s">
        <v>3710</v>
      </c>
      <c r="E4745" t="s">
        <v>1082</v>
      </c>
      <c r="F4745" t="s">
        <v>52</v>
      </c>
      <c r="G4745" t="s">
        <v>647</v>
      </c>
      <c r="H4745">
        <v>0</v>
      </c>
      <c r="I4745" t="s">
        <v>107</v>
      </c>
      <c r="J4745" t="s">
        <v>24</v>
      </c>
      <c r="K4745">
        <v>15</v>
      </c>
      <c r="L4745" t="s">
        <v>35</v>
      </c>
      <c r="M4745" s="1">
        <v>42537</v>
      </c>
      <c r="N4745" s="1">
        <v>42902</v>
      </c>
      <c r="O4745" t="s">
        <v>88</v>
      </c>
      <c r="P4745" s="1">
        <v>42563.42864583333</v>
      </c>
      <c r="Q4745" s="1">
        <v>42537</v>
      </c>
      <c r="R4745" s="5">
        <v>1</v>
      </c>
    </row>
    <row r="4746" spans="1:18" x14ac:dyDescent="0.25">
      <c r="A4746" t="s">
        <v>2689</v>
      </c>
      <c r="B4746" t="s">
        <v>2690</v>
      </c>
      <c r="C4746">
        <v>2743</v>
      </c>
      <c r="D4746" t="s">
        <v>3711</v>
      </c>
      <c r="E4746" t="s">
        <v>1082</v>
      </c>
      <c r="F4746" t="s">
        <v>52</v>
      </c>
      <c r="G4746" t="s">
        <v>647</v>
      </c>
      <c r="H4746">
        <v>0</v>
      </c>
      <c r="I4746" t="s">
        <v>107</v>
      </c>
      <c r="J4746" t="s">
        <v>24</v>
      </c>
      <c r="K4746">
        <v>1304</v>
      </c>
      <c r="L4746" t="s">
        <v>35</v>
      </c>
      <c r="M4746" s="1">
        <v>42531</v>
      </c>
      <c r="N4746" s="1">
        <v>42896</v>
      </c>
      <c r="O4746" t="s">
        <v>88</v>
      </c>
      <c r="P4746" s="1">
        <v>42614.490081018521</v>
      </c>
      <c r="Q4746" s="1">
        <v>42531</v>
      </c>
      <c r="R4746" s="5">
        <v>1</v>
      </c>
    </row>
    <row r="4747" spans="1:18" x14ac:dyDescent="0.25">
      <c r="A4747" t="s">
        <v>2689</v>
      </c>
      <c r="B4747" t="s">
        <v>2690</v>
      </c>
      <c r="C4747">
        <v>2743</v>
      </c>
      <c r="D4747" t="s">
        <v>3712</v>
      </c>
      <c r="E4747" t="s">
        <v>1082</v>
      </c>
      <c r="F4747" t="s">
        <v>70</v>
      </c>
      <c r="G4747" t="s">
        <v>647</v>
      </c>
      <c r="H4747">
        <v>0</v>
      </c>
      <c r="I4747" t="s">
        <v>107</v>
      </c>
      <c r="J4747" t="s">
        <v>24</v>
      </c>
      <c r="K4747">
        <v>744</v>
      </c>
      <c r="L4747" t="s">
        <v>35</v>
      </c>
      <c r="M4747" s="1">
        <v>42537</v>
      </c>
      <c r="N4747" s="1">
        <v>42902</v>
      </c>
      <c r="O4747" t="s">
        <v>387</v>
      </c>
      <c r="P4747" s="1">
        <v>42592.397534722222</v>
      </c>
      <c r="Q4747" s="1">
        <v>42537</v>
      </c>
      <c r="R4747" s="5">
        <v>1</v>
      </c>
    </row>
    <row r="4748" spans="1:18" x14ac:dyDescent="0.25">
      <c r="A4748" t="s">
        <v>2689</v>
      </c>
      <c r="B4748" t="s">
        <v>2690</v>
      </c>
      <c r="C4748">
        <v>2743</v>
      </c>
      <c r="D4748" t="s">
        <v>3713</v>
      </c>
      <c r="E4748" t="s">
        <v>1082</v>
      </c>
      <c r="F4748" t="s">
        <v>45</v>
      </c>
      <c r="G4748" t="s">
        <v>647</v>
      </c>
      <c r="H4748">
        <v>0</v>
      </c>
      <c r="I4748" t="s">
        <v>107</v>
      </c>
      <c r="J4748" t="s">
        <v>24</v>
      </c>
      <c r="K4748">
        <v>14</v>
      </c>
      <c r="L4748" t="s">
        <v>35</v>
      </c>
      <c r="M4748" s="1">
        <v>42541</v>
      </c>
      <c r="N4748" s="1">
        <v>42906</v>
      </c>
      <c r="O4748" t="s">
        <v>88</v>
      </c>
      <c r="P4748" s="1">
        <v>42563.417881944442</v>
      </c>
      <c r="Q4748" s="1">
        <v>42541</v>
      </c>
      <c r="R4748" s="5">
        <v>1</v>
      </c>
    </row>
    <row r="4749" spans="1:18" x14ac:dyDescent="0.25">
      <c r="A4749" t="s">
        <v>28</v>
      </c>
      <c r="B4749" t="s">
        <v>29</v>
      </c>
      <c r="C4749">
        <v>1862</v>
      </c>
      <c r="D4749" t="s">
        <v>3714</v>
      </c>
      <c r="E4749" t="s">
        <v>236</v>
      </c>
      <c r="F4749" t="s">
        <v>154</v>
      </c>
      <c r="G4749" t="s">
        <v>240</v>
      </c>
      <c r="H4749">
        <v>0</v>
      </c>
      <c r="I4749" t="s">
        <v>1405</v>
      </c>
      <c r="J4749" t="s">
        <v>24</v>
      </c>
      <c r="K4749">
        <v>711</v>
      </c>
      <c r="L4749" t="s">
        <v>35</v>
      </c>
      <c r="M4749" s="1">
        <v>42562</v>
      </c>
      <c r="N4749" s="1">
        <v>42927</v>
      </c>
      <c r="O4749" t="s">
        <v>26</v>
      </c>
      <c r="P4749" s="1">
        <v>42591.74496527778</v>
      </c>
      <c r="Q4749" s="1">
        <v>42562</v>
      </c>
      <c r="R4749" s="5">
        <v>1</v>
      </c>
    </row>
    <row r="4750" spans="1:18" x14ac:dyDescent="0.25">
      <c r="A4750" t="s">
        <v>28</v>
      </c>
      <c r="B4750" t="s">
        <v>29</v>
      </c>
      <c r="C4750">
        <v>1862</v>
      </c>
      <c r="D4750" t="s">
        <v>3714</v>
      </c>
      <c r="E4750" t="s">
        <v>236</v>
      </c>
      <c r="F4750" t="s">
        <v>154</v>
      </c>
      <c r="G4750" t="s">
        <v>240</v>
      </c>
      <c r="H4750">
        <v>0</v>
      </c>
      <c r="I4750" t="s">
        <v>1405</v>
      </c>
      <c r="J4750" t="s">
        <v>27</v>
      </c>
      <c r="K4750">
        <v>711</v>
      </c>
      <c r="L4750" t="s">
        <v>35</v>
      </c>
      <c r="M4750" s="1">
        <v>42562</v>
      </c>
      <c r="N4750" s="1">
        <v>42927</v>
      </c>
      <c r="O4750" t="s">
        <v>26</v>
      </c>
      <c r="P4750" s="1">
        <v>42591.74496527778</v>
      </c>
      <c r="Q4750" s="1">
        <v>42562</v>
      </c>
      <c r="R4750" s="5">
        <v>1</v>
      </c>
    </row>
    <row r="4751" spans="1:18" x14ac:dyDescent="0.25">
      <c r="A4751" t="s">
        <v>3082</v>
      </c>
      <c r="B4751" t="s">
        <v>3083</v>
      </c>
      <c r="C4751">
        <v>2131</v>
      </c>
      <c r="D4751" t="s">
        <v>3715</v>
      </c>
      <c r="E4751" t="s">
        <v>221</v>
      </c>
      <c r="F4751" t="s">
        <v>976</v>
      </c>
      <c r="G4751" t="s">
        <v>1021</v>
      </c>
      <c r="H4751">
        <v>0</v>
      </c>
      <c r="I4751" t="s">
        <v>203</v>
      </c>
      <c r="J4751" t="s">
        <v>24</v>
      </c>
      <c r="K4751">
        <v>2005</v>
      </c>
      <c r="L4751" t="s">
        <v>35</v>
      </c>
      <c r="M4751" s="1">
        <v>42506</v>
      </c>
      <c r="N4751" s="1">
        <v>42871</v>
      </c>
      <c r="O4751" t="s">
        <v>26</v>
      </c>
      <c r="P4751" s="1">
        <v>42640.383263888885</v>
      </c>
      <c r="Q4751" s="1">
        <v>42506</v>
      </c>
      <c r="R4751" s="5">
        <v>1</v>
      </c>
    </row>
    <row r="4752" spans="1:18" x14ac:dyDescent="0.25">
      <c r="A4752" t="s">
        <v>3082</v>
      </c>
      <c r="B4752" t="s">
        <v>3083</v>
      </c>
      <c r="C4752">
        <v>2131</v>
      </c>
      <c r="D4752" t="s">
        <v>3715</v>
      </c>
      <c r="E4752" t="s">
        <v>221</v>
      </c>
      <c r="F4752" t="s">
        <v>976</v>
      </c>
      <c r="G4752" t="s">
        <v>1021</v>
      </c>
      <c r="H4752">
        <v>0</v>
      </c>
      <c r="I4752" t="s">
        <v>203</v>
      </c>
      <c r="J4752" t="s">
        <v>27</v>
      </c>
      <c r="K4752">
        <v>2005</v>
      </c>
      <c r="L4752" t="s">
        <v>35</v>
      </c>
      <c r="M4752" s="1">
        <v>42506</v>
      </c>
      <c r="N4752" s="1">
        <v>42871</v>
      </c>
      <c r="O4752" t="s">
        <v>26</v>
      </c>
      <c r="P4752" s="1">
        <v>42640.383263888885</v>
      </c>
      <c r="Q4752" s="1">
        <v>42506</v>
      </c>
      <c r="R4752" s="5">
        <v>1</v>
      </c>
    </row>
    <row r="4753" spans="1:18" x14ac:dyDescent="0.25">
      <c r="A4753" t="s">
        <v>174</v>
      </c>
      <c r="B4753" t="s">
        <v>175</v>
      </c>
      <c r="C4753">
        <v>1300</v>
      </c>
      <c r="D4753" t="s">
        <v>3716</v>
      </c>
      <c r="E4753" t="s">
        <v>1082</v>
      </c>
      <c r="F4753" t="s">
        <v>146</v>
      </c>
      <c r="G4753" t="s">
        <v>1070</v>
      </c>
      <c r="H4753">
        <v>0</v>
      </c>
      <c r="I4753" t="s">
        <v>180</v>
      </c>
      <c r="J4753" t="s">
        <v>24</v>
      </c>
      <c r="K4753">
        <v>1165</v>
      </c>
      <c r="L4753" t="s">
        <v>25</v>
      </c>
      <c r="M4753" s="1">
        <v>42306</v>
      </c>
      <c r="N4753" s="1">
        <v>42672</v>
      </c>
      <c r="O4753" t="s">
        <v>88</v>
      </c>
      <c r="P4753" s="1">
        <v>42607.485682870371</v>
      </c>
      <c r="Q4753" s="1">
        <v>42306</v>
      </c>
      <c r="R4753" s="5">
        <v>1</v>
      </c>
    </row>
    <row r="4754" spans="1:18" x14ac:dyDescent="0.25">
      <c r="A4754" t="s">
        <v>174</v>
      </c>
      <c r="B4754" t="s">
        <v>175</v>
      </c>
      <c r="C4754">
        <v>1300</v>
      </c>
      <c r="D4754" t="s">
        <v>3716</v>
      </c>
      <c r="E4754" t="s">
        <v>1082</v>
      </c>
      <c r="F4754" t="s">
        <v>146</v>
      </c>
      <c r="G4754" t="s">
        <v>1070</v>
      </c>
      <c r="H4754">
        <v>0</v>
      </c>
      <c r="I4754" t="s">
        <v>180</v>
      </c>
      <c r="J4754" t="s">
        <v>27</v>
      </c>
      <c r="K4754">
        <v>1165</v>
      </c>
      <c r="L4754" t="s">
        <v>25</v>
      </c>
      <c r="M4754" s="1">
        <v>42306</v>
      </c>
      <c r="N4754" s="1">
        <v>42672</v>
      </c>
      <c r="O4754" t="s">
        <v>88</v>
      </c>
      <c r="P4754" s="1">
        <v>42607.485682870371</v>
      </c>
      <c r="Q4754" s="1">
        <v>42306</v>
      </c>
      <c r="R4754" s="5">
        <v>1</v>
      </c>
    </row>
    <row r="4755" spans="1:18" x14ac:dyDescent="0.25">
      <c r="A4755" t="s">
        <v>1593</v>
      </c>
      <c r="B4755" t="s">
        <v>1594</v>
      </c>
      <c r="C4755">
        <v>1038</v>
      </c>
      <c r="D4755" t="s">
        <v>3717</v>
      </c>
      <c r="E4755" t="s">
        <v>1082</v>
      </c>
      <c r="F4755" t="s">
        <v>70</v>
      </c>
      <c r="G4755" t="s">
        <v>962</v>
      </c>
      <c r="H4755">
        <v>0</v>
      </c>
      <c r="I4755" t="s">
        <v>65</v>
      </c>
      <c r="J4755" t="s">
        <v>24</v>
      </c>
      <c r="K4755">
        <v>258</v>
      </c>
      <c r="L4755" t="s">
        <v>101</v>
      </c>
      <c r="M4755" s="1">
        <v>42243</v>
      </c>
      <c r="N4755" s="1">
        <v>42609</v>
      </c>
      <c r="O4755" t="s">
        <v>26</v>
      </c>
      <c r="P4755" s="1">
        <v>42580.611134259256</v>
      </c>
      <c r="Q4755" s="1">
        <v>42243</v>
      </c>
      <c r="R4755" s="5">
        <v>1</v>
      </c>
    </row>
    <row r="4756" spans="1:18" x14ac:dyDescent="0.25">
      <c r="A4756" t="s">
        <v>1593</v>
      </c>
      <c r="B4756" t="s">
        <v>1594</v>
      </c>
      <c r="C4756">
        <v>1038</v>
      </c>
      <c r="D4756" t="s">
        <v>3717</v>
      </c>
      <c r="E4756" t="s">
        <v>1082</v>
      </c>
      <c r="F4756" t="s">
        <v>70</v>
      </c>
      <c r="G4756" t="s">
        <v>962</v>
      </c>
      <c r="H4756">
        <v>0</v>
      </c>
      <c r="I4756" t="s">
        <v>65</v>
      </c>
      <c r="J4756" t="s">
        <v>27</v>
      </c>
      <c r="K4756">
        <v>258</v>
      </c>
      <c r="L4756" t="s">
        <v>101</v>
      </c>
      <c r="M4756" s="1">
        <v>42243</v>
      </c>
      <c r="N4756" s="1">
        <v>42609</v>
      </c>
      <c r="O4756" t="s">
        <v>26</v>
      </c>
      <c r="P4756" s="1">
        <v>42580.611134259256</v>
      </c>
      <c r="Q4756" s="1">
        <v>42243</v>
      </c>
      <c r="R4756" s="5">
        <v>1</v>
      </c>
    </row>
    <row r="4757" spans="1:18" x14ac:dyDescent="0.25">
      <c r="A4757" t="s">
        <v>1593</v>
      </c>
      <c r="B4757" t="s">
        <v>1594</v>
      </c>
      <c r="C4757">
        <v>1038</v>
      </c>
      <c r="D4757" t="s">
        <v>3717</v>
      </c>
      <c r="E4757" t="s">
        <v>1082</v>
      </c>
      <c r="F4757" t="s">
        <v>70</v>
      </c>
      <c r="G4757" t="s">
        <v>962</v>
      </c>
      <c r="H4757">
        <v>0</v>
      </c>
      <c r="I4757" t="s">
        <v>65</v>
      </c>
      <c r="J4757" t="s">
        <v>24</v>
      </c>
      <c r="K4757">
        <v>1045</v>
      </c>
      <c r="L4757" t="s">
        <v>35</v>
      </c>
      <c r="M4757" s="1">
        <v>42597</v>
      </c>
      <c r="N4757" s="1">
        <v>42962</v>
      </c>
      <c r="O4757" t="s">
        <v>26</v>
      </c>
      <c r="P4757" s="1">
        <v>42604.386979166666</v>
      </c>
      <c r="Q4757" s="1">
        <v>42597</v>
      </c>
      <c r="R4757" s="5">
        <v>1</v>
      </c>
    </row>
    <row r="4758" spans="1:18" x14ac:dyDescent="0.25">
      <c r="A4758" t="s">
        <v>1593</v>
      </c>
      <c r="B4758" t="s">
        <v>1594</v>
      </c>
      <c r="C4758">
        <v>1038</v>
      </c>
      <c r="D4758" t="s">
        <v>3717</v>
      </c>
      <c r="E4758" t="s">
        <v>1082</v>
      </c>
      <c r="F4758" t="s">
        <v>70</v>
      </c>
      <c r="G4758" t="s">
        <v>962</v>
      </c>
      <c r="H4758">
        <v>0</v>
      </c>
      <c r="I4758" t="s">
        <v>65</v>
      </c>
      <c r="J4758" t="s">
        <v>27</v>
      </c>
      <c r="K4758">
        <v>1045</v>
      </c>
      <c r="L4758" t="s">
        <v>35</v>
      </c>
      <c r="M4758" s="1">
        <v>42597</v>
      </c>
      <c r="N4758" s="1">
        <v>42962</v>
      </c>
      <c r="O4758" t="s">
        <v>26</v>
      </c>
      <c r="P4758" s="1">
        <v>42604.386979166666</v>
      </c>
      <c r="Q4758" s="1">
        <v>42597</v>
      </c>
      <c r="R4758" s="5">
        <v>1</v>
      </c>
    </row>
    <row r="4759" spans="1:18" x14ac:dyDescent="0.25">
      <c r="A4759" t="s">
        <v>3594</v>
      </c>
      <c r="B4759" t="s">
        <v>3595</v>
      </c>
      <c r="C4759">
        <v>2599</v>
      </c>
      <c r="D4759" t="s">
        <v>3718</v>
      </c>
      <c r="E4759" t="s">
        <v>236</v>
      </c>
      <c r="F4759" t="s">
        <v>154</v>
      </c>
      <c r="G4759" t="s">
        <v>1031</v>
      </c>
      <c r="H4759">
        <v>0</v>
      </c>
      <c r="I4759" t="s">
        <v>107</v>
      </c>
      <c r="J4759" t="s">
        <v>24</v>
      </c>
      <c r="K4759">
        <v>2368</v>
      </c>
      <c r="L4759" t="s">
        <v>35</v>
      </c>
      <c r="M4759" s="1">
        <v>42495</v>
      </c>
      <c r="N4759" s="1">
        <v>42860</v>
      </c>
      <c r="O4759" t="s">
        <v>26</v>
      </c>
      <c r="P4759" s="1">
        <v>42663.389201388891</v>
      </c>
      <c r="Q4759" s="1">
        <v>42495</v>
      </c>
      <c r="R4759" s="5">
        <v>1</v>
      </c>
    </row>
    <row r="4760" spans="1:18" x14ac:dyDescent="0.25">
      <c r="A4760" t="s">
        <v>3594</v>
      </c>
      <c r="B4760" t="s">
        <v>3595</v>
      </c>
      <c r="C4760">
        <v>2599</v>
      </c>
      <c r="D4760" t="s">
        <v>3718</v>
      </c>
      <c r="E4760" t="s">
        <v>236</v>
      </c>
      <c r="F4760" t="s">
        <v>154</v>
      </c>
      <c r="G4760" t="s">
        <v>1031</v>
      </c>
      <c r="H4760">
        <v>0</v>
      </c>
      <c r="I4760" t="s">
        <v>107</v>
      </c>
      <c r="J4760" t="s">
        <v>27</v>
      </c>
      <c r="K4760">
        <v>2368</v>
      </c>
      <c r="L4760" t="s">
        <v>35</v>
      </c>
      <c r="M4760" s="1">
        <v>42495</v>
      </c>
      <c r="N4760" s="1">
        <v>42860</v>
      </c>
      <c r="O4760" t="s">
        <v>26</v>
      </c>
      <c r="P4760" s="1">
        <v>42663.389201388891</v>
      </c>
      <c r="Q4760" s="1">
        <v>42495</v>
      </c>
      <c r="R4760" s="5">
        <v>1</v>
      </c>
    </row>
    <row r="4761" spans="1:18" x14ac:dyDescent="0.25">
      <c r="A4761" t="s">
        <v>3719</v>
      </c>
      <c r="B4761" t="s">
        <v>3720</v>
      </c>
      <c r="C4761">
        <v>2739</v>
      </c>
      <c r="D4761" t="s">
        <v>3721</v>
      </c>
      <c r="E4761" t="s">
        <v>236</v>
      </c>
      <c r="F4761" t="s">
        <v>154</v>
      </c>
      <c r="G4761" t="s">
        <v>240</v>
      </c>
      <c r="H4761">
        <v>0</v>
      </c>
      <c r="I4761" t="s">
        <v>65</v>
      </c>
      <c r="J4761" t="s">
        <v>27</v>
      </c>
      <c r="K4761">
        <v>1454</v>
      </c>
      <c r="L4761" t="s">
        <v>35</v>
      </c>
      <c r="M4761" s="1">
        <v>42625</v>
      </c>
      <c r="N4761" s="1">
        <v>42990</v>
      </c>
      <c r="O4761" t="s">
        <v>26</v>
      </c>
      <c r="P4761" s="1">
        <v>42622.643541666665</v>
      </c>
      <c r="Q4761" s="1">
        <v>42625</v>
      </c>
      <c r="R4761" s="5">
        <v>1</v>
      </c>
    </row>
    <row r="4762" spans="1:18" x14ac:dyDescent="0.25">
      <c r="A4762" t="s">
        <v>2929</v>
      </c>
      <c r="B4762" t="s">
        <v>2930</v>
      </c>
      <c r="C4762">
        <v>2670</v>
      </c>
      <c r="D4762" t="s">
        <v>3722</v>
      </c>
      <c r="E4762" t="s">
        <v>1082</v>
      </c>
      <c r="F4762" t="s">
        <v>52</v>
      </c>
      <c r="G4762" t="s">
        <v>3278</v>
      </c>
      <c r="H4762">
        <v>0</v>
      </c>
      <c r="I4762" t="s">
        <v>399</v>
      </c>
      <c r="J4762" t="s">
        <v>27</v>
      </c>
      <c r="K4762">
        <v>1224</v>
      </c>
      <c r="L4762" t="s">
        <v>35</v>
      </c>
      <c r="M4762" s="1">
        <v>42586</v>
      </c>
      <c r="N4762" s="1">
        <v>42951</v>
      </c>
      <c r="O4762" t="s">
        <v>26</v>
      </c>
      <c r="P4762" s="1">
        <v>42611.376064814816</v>
      </c>
      <c r="Q4762" s="1">
        <v>42586</v>
      </c>
      <c r="R4762" s="5">
        <v>1</v>
      </c>
    </row>
    <row r="4763" spans="1:18" x14ac:dyDescent="0.25">
      <c r="A4763" t="s">
        <v>2929</v>
      </c>
      <c r="B4763" t="s">
        <v>2930</v>
      </c>
      <c r="C4763">
        <v>2670</v>
      </c>
      <c r="D4763" t="s">
        <v>3723</v>
      </c>
      <c r="E4763" t="s">
        <v>1082</v>
      </c>
      <c r="F4763" t="s">
        <v>52</v>
      </c>
      <c r="G4763" t="s">
        <v>3278</v>
      </c>
      <c r="H4763">
        <v>0</v>
      </c>
      <c r="I4763" t="s">
        <v>399</v>
      </c>
      <c r="J4763" t="s">
        <v>27</v>
      </c>
      <c r="K4763">
        <v>1197</v>
      </c>
      <c r="L4763" t="s">
        <v>35</v>
      </c>
      <c r="M4763" s="1">
        <v>42611</v>
      </c>
      <c r="N4763" s="1">
        <v>42976</v>
      </c>
      <c r="O4763" t="s">
        <v>26</v>
      </c>
      <c r="P4763" s="1">
        <v>42608.554525462961</v>
      </c>
      <c r="Q4763" s="1">
        <v>42611</v>
      </c>
      <c r="R4763" s="5">
        <v>1</v>
      </c>
    </row>
    <row r="4764" spans="1:18" x14ac:dyDescent="0.25">
      <c r="A4764" t="s">
        <v>2929</v>
      </c>
      <c r="B4764" t="s">
        <v>2930</v>
      </c>
      <c r="C4764">
        <v>2670</v>
      </c>
      <c r="D4764" t="s">
        <v>3724</v>
      </c>
      <c r="E4764" t="s">
        <v>1082</v>
      </c>
      <c r="F4764" t="s">
        <v>52</v>
      </c>
      <c r="G4764" t="s">
        <v>3278</v>
      </c>
      <c r="H4764">
        <v>0</v>
      </c>
      <c r="I4764" t="s">
        <v>399</v>
      </c>
      <c r="J4764" t="s">
        <v>27</v>
      </c>
      <c r="K4764">
        <v>1424</v>
      </c>
      <c r="L4764" t="s">
        <v>35</v>
      </c>
      <c r="M4764" s="1">
        <v>42625</v>
      </c>
      <c r="N4764" s="1">
        <v>42990</v>
      </c>
      <c r="O4764" t="s">
        <v>26</v>
      </c>
      <c r="P4764" s="1">
        <v>42621.63212962963</v>
      </c>
      <c r="Q4764" s="1">
        <v>42625</v>
      </c>
      <c r="R4764" s="5">
        <v>1</v>
      </c>
    </row>
    <row r="4765" spans="1:18" x14ac:dyDescent="0.25">
      <c r="A4765" t="s">
        <v>2929</v>
      </c>
      <c r="B4765" t="s">
        <v>2930</v>
      </c>
      <c r="C4765">
        <v>2670</v>
      </c>
      <c r="D4765" t="s">
        <v>3725</v>
      </c>
      <c r="E4765" t="s">
        <v>1082</v>
      </c>
      <c r="F4765" t="s">
        <v>52</v>
      </c>
      <c r="G4765" t="s">
        <v>3278</v>
      </c>
      <c r="H4765">
        <v>0</v>
      </c>
      <c r="I4765" t="s">
        <v>399</v>
      </c>
      <c r="J4765" t="s">
        <v>27</v>
      </c>
      <c r="K4765">
        <v>1194</v>
      </c>
      <c r="L4765" t="s">
        <v>25</v>
      </c>
      <c r="M4765" t="s">
        <v>3726</v>
      </c>
      <c r="N4765" t="s">
        <v>3727</v>
      </c>
      <c r="O4765" t="s">
        <v>26</v>
      </c>
      <c r="P4765" s="1">
        <v>42608.465428240743</v>
      </c>
      <c r="Q4765" t="s">
        <v>3726</v>
      </c>
      <c r="R4765" s="5">
        <v>1</v>
      </c>
    </row>
    <row r="4766" spans="1:18" x14ac:dyDescent="0.25">
      <c r="A4766" t="s">
        <v>2929</v>
      </c>
      <c r="B4766" t="s">
        <v>2930</v>
      </c>
      <c r="C4766">
        <v>2670</v>
      </c>
      <c r="D4766" t="s">
        <v>3728</v>
      </c>
      <c r="E4766" t="s">
        <v>1082</v>
      </c>
      <c r="F4766" t="s">
        <v>52</v>
      </c>
      <c r="G4766" t="s">
        <v>3278</v>
      </c>
      <c r="H4766">
        <v>0</v>
      </c>
      <c r="I4766" t="s">
        <v>399</v>
      </c>
      <c r="J4766" t="s">
        <v>27</v>
      </c>
      <c r="K4766">
        <v>1284</v>
      </c>
      <c r="L4766" t="s">
        <v>35</v>
      </c>
      <c r="M4766" s="1">
        <v>42597</v>
      </c>
      <c r="N4766" s="1">
        <v>42962</v>
      </c>
      <c r="O4766" t="s">
        <v>26</v>
      </c>
      <c r="P4766" s="1">
        <v>42613.516631944447</v>
      </c>
      <c r="Q4766" s="1">
        <v>42597</v>
      </c>
      <c r="R4766" s="5">
        <v>1</v>
      </c>
    </row>
    <row r="4767" spans="1:18" x14ac:dyDescent="0.25">
      <c r="A4767" t="s">
        <v>2929</v>
      </c>
      <c r="B4767" t="s">
        <v>2930</v>
      </c>
      <c r="C4767">
        <v>2670</v>
      </c>
      <c r="D4767" t="s">
        <v>3729</v>
      </c>
      <c r="E4767" t="s">
        <v>1082</v>
      </c>
      <c r="F4767" t="s">
        <v>52</v>
      </c>
      <c r="G4767" t="s">
        <v>3278</v>
      </c>
      <c r="H4767">
        <v>0</v>
      </c>
      <c r="I4767" t="s">
        <v>399</v>
      </c>
      <c r="J4767" t="s">
        <v>27</v>
      </c>
      <c r="K4767">
        <v>1265</v>
      </c>
      <c r="L4767" t="s">
        <v>35</v>
      </c>
      <c r="M4767" s="1">
        <v>42594</v>
      </c>
      <c r="N4767" s="1">
        <v>42959</v>
      </c>
      <c r="O4767" t="s">
        <v>26</v>
      </c>
      <c r="P4767" s="1">
        <v>42613.383738425924</v>
      </c>
      <c r="Q4767" s="1">
        <v>42594</v>
      </c>
      <c r="R4767" s="5">
        <v>1</v>
      </c>
    </row>
    <row r="4768" spans="1:18" x14ac:dyDescent="0.25">
      <c r="A4768" t="s">
        <v>2929</v>
      </c>
      <c r="B4768" t="s">
        <v>2930</v>
      </c>
      <c r="C4768">
        <v>2670</v>
      </c>
      <c r="D4768" t="s">
        <v>3730</v>
      </c>
      <c r="E4768" t="s">
        <v>1082</v>
      </c>
      <c r="F4768" t="s">
        <v>52</v>
      </c>
      <c r="G4768" t="s">
        <v>3278</v>
      </c>
      <c r="H4768">
        <v>0</v>
      </c>
      <c r="I4768" t="s">
        <v>399</v>
      </c>
      <c r="J4768" t="s">
        <v>27</v>
      </c>
      <c r="K4768">
        <v>1599</v>
      </c>
      <c r="L4768" t="s">
        <v>35</v>
      </c>
      <c r="M4768" s="1">
        <v>42604</v>
      </c>
      <c r="N4768" s="1">
        <v>42969</v>
      </c>
      <c r="O4768" t="s">
        <v>26</v>
      </c>
      <c r="P4768" s="1">
        <v>42627.689571759256</v>
      </c>
      <c r="Q4768" s="1">
        <v>42604</v>
      </c>
      <c r="R4768" s="5">
        <v>1</v>
      </c>
    </row>
    <row r="4769" spans="1:18" x14ac:dyDescent="0.25">
      <c r="A4769" t="s">
        <v>2929</v>
      </c>
      <c r="B4769" t="s">
        <v>2930</v>
      </c>
      <c r="C4769">
        <v>2670</v>
      </c>
      <c r="D4769" t="s">
        <v>3731</v>
      </c>
      <c r="E4769" t="s">
        <v>1082</v>
      </c>
      <c r="F4769" t="s">
        <v>52</v>
      </c>
      <c r="G4769" t="s">
        <v>3278</v>
      </c>
      <c r="H4769">
        <v>0</v>
      </c>
      <c r="I4769" t="s">
        <v>399</v>
      </c>
      <c r="J4769" t="s">
        <v>27</v>
      </c>
      <c r="K4769">
        <v>1202</v>
      </c>
      <c r="L4769" t="s">
        <v>35</v>
      </c>
      <c r="M4769" s="1">
        <v>42625</v>
      </c>
      <c r="N4769" s="1">
        <v>42990</v>
      </c>
      <c r="O4769" t="s">
        <v>26</v>
      </c>
      <c r="P4769" s="1">
        <v>42608.559745370374</v>
      </c>
      <c r="Q4769" s="1">
        <v>42625</v>
      </c>
      <c r="R4769" s="5">
        <v>1</v>
      </c>
    </row>
    <row r="4770" spans="1:18" x14ac:dyDescent="0.25">
      <c r="A4770" t="s">
        <v>114</v>
      </c>
      <c r="B4770" t="s">
        <v>115</v>
      </c>
      <c r="C4770">
        <v>2602</v>
      </c>
      <c r="D4770" t="s">
        <v>3732</v>
      </c>
      <c r="E4770" t="s">
        <v>236</v>
      </c>
      <c r="F4770" t="s">
        <v>154</v>
      </c>
      <c r="G4770" t="s">
        <v>240</v>
      </c>
      <c r="H4770">
        <v>0</v>
      </c>
      <c r="I4770" t="s">
        <v>107</v>
      </c>
      <c r="J4770" t="s">
        <v>24</v>
      </c>
      <c r="K4770">
        <v>2208</v>
      </c>
      <c r="L4770" t="s">
        <v>35</v>
      </c>
      <c r="M4770" s="1">
        <v>42465</v>
      </c>
      <c r="N4770" s="1">
        <v>42830</v>
      </c>
      <c r="O4770" t="s">
        <v>88</v>
      </c>
      <c r="P4770" s="1">
        <v>42643.436550925922</v>
      </c>
      <c r="Q4770" s="1">
        <v>42465</v>
      </c>
      <c r="R4770" s="5">
        <v>1</v>
      </c>
    </row>
    <row r="4771" spans="1:18" x14ac:dyDescent="0.25">
      <c r="A4771" t="s">
        <v>114</v>
      </c>
      <c r="B4771" t="s">
        <v>115</v>
      </c>
      <c r="C4771">
        <v>2602</v>
      </c>
      <c r="D4771" t="s">
        <v>3732</v>
      </c>
      <c r="E4771" t="s">
        <v>236</v>
      </c>
      <c r="F4771" t="s">
        <v>154</v>
      </c>
      <c r="G4771" t="s">
        <v>240</v>
      </c>
      <c r="H4771">
        <v>0</v>
      </c>
      <c r="I4771" t="s">
        <v>107</v>
      </c>
      <c r="J4771" t="s">
        <v>27</v>
      </c>
      <c r="K4771">
        <v>2208</v>
      </c>
      <c r="L4771" t="s">
        <v>35</v>
      </c>
      <c r="M4771" s="1">
        <v>42465</v>
      </c>
      <c r="N4771" s="1">
        <v>42830</v>
      </c>
      <c r="O4771" t="s">
        <v>88</v>
      </c>
      <c r="P4771" s="1">
        <v>42643.436550925922</v>
      </c>
      <c r="Q4771" s="1">
        <v>42465</v>
      </c>
      <c r="R4771" s="5">
        <v>1</v>
      </c>
    </row>
    <row r="4772" spans="1:18" x14ac:dyDescent="0.25">
      <c r="A4772" t="s">
        <v>114</v>
      </c>
      <c r="B4772" t="s">
        <v>115</v>
      </c>
      <c r="C4772">
        <v>2602</v>
      </c>
      <c r="D4772" t="s">
        <v>3733</v>
      </c>
      <c r="E4772" t="s">
        <v>236</v>
      </c>
      <c r="F4772" t="s">
        <v>154</v>
      </c>
      <c r="G4772" t="s">
        <v>240</v>
      </c>
      <c r="H4772">
        <v>0</v>
      </c>
      <c r="I4772" t="s">
        <v>94</v>
      </c>
      <c r="J4772" t="s">
        <v>24</v>
      </c>
      <c r="K4772">
        <v>2690</v>
      </c>
      <c r="L4772" t="s">
        <v>35</v>
      </c>
      <c r="M4772" s="1">
        <v>42696</v>
      </c>
      <c r="N4772" s="1">
        <v>43061</v>
      </c>
      <c r="O4772" t="s">
        <v>88</v>
      </c>
      <c r="P4772" s="1">
        <v>42709.392511574071</v>
      </c>
      <c r="Q4772" s="1">
        <v>42696</v>
      </c>
      <c r="R4772" s="5">
        <v>1</v>
      </c>
    </row>
    <row r="4773" spans="1:18" x14ac:dyDescent="0.25">
      <c r="A4773" t="s">
        <v>114</v>
      </c>
      <c r="B4773" t="s">
        <v>115</v>
      </c>
      <c r="C4773">
        <v>2602</v>
      </c>
      <c r="D4773" t="s">
        <v>3733</v>
      </c>
      <c r="E4773" t="s">
        <v>236</v>
      </c>
      <c r="F4773" t="s">
        <v>154</v>
      </c>
      <c r="G4773" t="s">
        <v>240</v>
      </c>
      <c r="H4773">
        <v>0</v>
      </c>
      <c r="I4773" t="s">
        <v>94</v>
      </c>
      <c r="J4773" t="s">
        <v>27</v>
      </c>
      <c r="K4773">
        <v>2690</v>
      </c>
      <c r="L4773" t="s">
        <v>35</v>
      </c>
      <c r="M4773" s="1">
        <v>42696</v>
      </c>
      <c r="N4773" s="1">
        <v>43061</v>
      </c>
      <c r="O4773" t="s">
        <v>88</v>
      </c>
      <c r="P4773" s="1">
        <v>42709.392511574071</v>
      </c>
      <c r="Q4773" s="1">
        <v>42696</v>
      </c>
      <c r="R4773" s="5">
        <v>1</v>
      </c>
    </row>
    <row r="4774" spans="1:18" x14ac:dyDescent="0.25">
      <c r="A4774" t="s">
        <v>114</v>
      </c>
      <c r="B4774" t="s">
        <v>115</v>
      </c>
      <c r="C4774">
        <v>2602</v>
      </c>
      <c r="D4774" t="s">
        <v>3734</v>
      </c>
      <c r="E4774" t="s">
        <v>236</v>
      </c>
      <c r="F4774" t="s">
        <v>154</v>
      </c>
      <c r="G4774" t="s">
        <v>224</v>
      </c>
      <c r="H4774">
        <v>0</v>
      </c>
      <c r="I4774" t="s">
        <v>225</v>
      </c>
      <c r="J4774" t="s">
        <v>24</v>
      </c>
      <c r="K4774">
        <v>1188</v>
      </c>
      <c r="L4774" t="s">
        <v>35</v>
      </c>
      <c r="M4774" s="1">
        <v>42591</v>
      </c>
      <c r="N4774" s="1">
        <v>42956</v>
      </c>
      <c r="O4774" t="s">
        <v>88</v>
      </c>
      <c r="P4774" s="1">
        <v>42608.391932870371</v>
      </c>
      <c r="Q4774" s="1">
        <v>42591</v>
      </c>
      <c r="R4774" s="5">
        <v>1</v>
      </c>
    </row>
    <row r="4775" spans="1:18" x14ac:dyDescent="0.25">
      <c r="A4775" t="s">
        <v>114</v>
      </c>
      <c r="B4775" t="s">
        <v>115</v>
      </c>
      <c r="C4775">
        <v>2602</v>
      </c>
      <c r="D4775" t="s">
        <v>3734</v>
      </c>
      <c r="E4775" t="s">
        <v>236</v>
      </c>
      <c r="F4775" t="s">
        <v>154</v>
      </c>
      <c r="G4775" t="s">
        <v>224</v>
      </c>
      <c r="H4775">
        <v>0</v>
      </c>
      <c r="I4775" t="s">
        <v>225</v>
      </c>
      <c r="J4775" t="s">
        <v>27</v>
      </c>
      <c r="K4775">
        <v>1188</v>
      </c>
      <c r="L4775" t="s">
        <v>35</v>
      </c>
      <c r="M4775" s="1">
        <v>42591</v>
      </c>
      <c r="N4775" s="1">
        <v>42956</v>
      </c>
      <c r="O4775" t="s">
        <v>88</v>
      </c>
      <c r="P4775" s="1">
        <v>42608.391932870371</v>
      </c>
      <c r="Q4775" s="1">
        <v>42591</v>
      </c>
      <c r="R4775" s="5">
        <v>1</v>
      </c>
    </row>
    <row r="4776" spans="1:18" x14ac:dyDescent="0.25">
      <c r="A4776" t="s">
        <v>450</v>
      </c>
      <c r="B4776" t="s">
        <v>451</v>
      </c>
      <c r="C4776">
        <v>2503</v>
      </c>
      <c r="D4776" t="s">
        <v>3735</v>
      </c>
      <c r="E4776" t="s">
        <v>1082</v>
      </c>
      <c r="F4776" t="s">
        <v>32</v>
      </c>
      <c r="G4776" t="s">
        <v>647</v>
      </c>
      <c r="H4776">
        <v>0</v>
      </c>
      <c r="I4776" t="s">
        <v>107</v>
      </c>
      <c r="J4776" t="s">
        <v>27</v>
      </c>
      <c r="K4776">
        <v>674</v>
      </c>
      <c r="L4776" t="s">
        <v>35</v>
      </c>
      <c r="M4776" s="1">
        <v>42423</v>
      </c>
      <c r="N4776" s="1">
        <v>42789</v>
      </c>
      <c r="O4776" t="s">
        <v>26</v>
      </c>
      <c r="P4776" s="1">
        <v>42591.493287037039</v>
      </c>
      <c r="Q4776" s="1">
        <v>42423</v>
      </c>
      <c r="R4776" s="5">
        <v>1</v>
      </c>
    </row>
    <row r="4777" spans="1:18" x14ac:dyDescent="0.25">
      <c r="A4777" t="s">
        <v>450</v>
      </c>
      <c r="B4777" t="s">
        <v>451</v>
      </c>
      <c r="C4777">
        <v>2503</v>
      </c>
      <c r="D4777" t="s">
        <v>3735</v>
      </c>
      <c r="E4777" t="s">
        <v>1082</v>
      </c>
      <c r="F4777" t="s">
        <v>32</v>
      </c>
      <c r="G4777" t="s">
        <v>647</v>
      </c>
      <c r="H4777">
        <v>0</v>
      </c>
      <c r="I4777" t="s">
        <v>107</v>
      </c>
      <c r="J4777" t="s">
        <v>24</v>
      </c>
      <c r="K4777">
        <v>674</v>
      </c>
      <c r="L4777" t="s">
        <v>35</v>
      </c>
      <c r="M4777" s="1">
        <v>42423</v>
      </c>
      <c r="N4777" s="1">
        <v>42789</v>
      </c>
      <c r="O4777" t="s">
        <v>26</v>
      </c>
      <c r="P4777" s="1">
        <v>42591.493287037039</v>
      </c>
      <c r="Q4777" s="1">
        <v>42423</v>
      </c>
      <c r="R4777" s="5">
        <v>1</v>
      </c>
    </row>
    <row r="4778" spans="1:18" x14ac:dyDescent="0.25">
      <c r="A4778" t="s">
        <v>3736</v>
      </c>
      <c r="B4778" t="s">
        <v>3737</v>
      </c>
      <c r="C4778">
        <v>2011</v>
      </c>
      <c r="D4778" t="s">
        <v>3738</v>
      </c>
      <c r="E4778" t="s">
        <v>946</v>
      </c>
      <c r="F4778" t="s">
        <v>70</v>
      </c>
      <c r="G4778" t="s">
        <v>2753</v>
      </c>
      <c r="H4778">
        <v>0</v>
      </c>
      <c r="I4778" t="s">
        <v>648</v>
      </c>
      <c r="J4778" t="s">
        <v>254</v>
      </c>
      <c r="K4778">
        <v>1960</v>
      </c>
      <c r="L4778" t="s">
        <v>25</v>
      </c>
      <c r="M4778" s="1">
        <v>42342</v>
      </c>
      <c r="N4778" s="1">
        <v>42708</v>
      </c>
      <c r="O4778" t="s">
        <v>26</v>
      </c>
      <c r="P4778" s="1">
        <v>42639.640439814815</v>
      </c>
      <c r="Q4778" s="1">
        <v>42342</v>
      </c>
      <c r="R4778" s="5">
        <v>1</v>
      </c>
    </row>
    <row r="4779" spans="1:18" x14ac:dyDescent="0.25">
      <c r="A4779" t="s">
        <v>55</v>
      </c>
      <c r="B4779" t="s">
        <v>56</v>
      </c>
      <c r="C4779">
        <v>2546</v>
      </c>
      <c r="D4779" t="s">
        <v>3739</v>
      </c>
      <c r="E4779" t="s">
        <v>236</v>
      </c>
      <c r="F4779" t="s">
        <v>829</v>
      </c>
      <c r="G4779" t="s">
        <v>3318</v>
      </c>
      <c r="H4779">
        <v>0</v>
      </c>
      <c r="I4779" t="s">
        <v>317</v>
      </c>
      <c r="J4779" t="s">
        <v>24</v>
      </c>
      <c r="K4779">
        <v>2110</v>
      </c>
      <c r="L4779" t="s">
        <v>25</v>
      </c>
      <c r="M4779" s="1">
        <v>42349</v>
      </c>
      <c r="N4779" s="1">
        <v>42715</v>
      </c>
      <c r="O4779" t="s">
        <v>88</v>
      </c>
      <c r="P4779" s="1">
        <v>42641.517048611109</v>
      </c>
      <c r="Q4779" s="1">
        <v>42349</v>
      </c>
      <c r="R4779" s="5">
        <v>1</v>
      </c>
    </row>
    <row r="4780" spans="1:18" x14ac:dyDescent="0.25">
      <c r="A4780" t="s">
        <v>55</v>
      </c>
      <c r="B4780" t="s">
        <v>56</v>
      </c>
      <c r="C4780">
        <v>2546</v>
      </c>
      <c r="D4780" t="s">
        <v>3739</v>
      </c>
      <c r="E4780" t="s">
        <v>236</v>
      </c>
      <c r="F4780" t="s">
        <v>829</v>
      </c>
      <c r="G4780" t="s">
        <v>3318</v>
      </c>
      <c r="H4780">
        <v>0</v>
      </c>
      <c r="I4780" t="s">
        <v>317</v>
      </c>
      <c r="J4780" t="s">
        <v>27</v>
      </c>
      <c r="K4780">
        <v>2110</v>
      </c>
      <c r="L4780" t="s">
        <v>25</v>
      </c>
      <c r="M4780" s="1">
        <v>42349</v>
      </c>
      <c r="N4780" s="1">
        <v>42715</v>
      </c>
      <c r="O4780" t="s">
        <v>88</v>
      </c>
      <c r="P4780" s="1">
        <v>42641.517048611109</v>
      </c>
      <c r="Q4780" s="1">
        <v>42349</v>
      </c>
      <c r="R4780" s="5">
        <v>1</v>
      </c>
    </row>
    <row r="4781" spans="1:18" x14ac:dyDescent="0.25">
      <c r="A4781" t="s">
        <v>55</v>
      </c>
      <c r="B4781" t="s">
        <v>56</v>
      </c>
      <c r="C4781">
        <v>2546</v>
      </c>
      <c r="D4781" t="s">
        <v>3739</v>
      </c>
      <c r="E4781" t="s">
        <v>236</v>
      </c>
      <c r="F4781" t="s">
        <v>829</v>
      </c>
      <c r="G4781" t="s">
        <v>3318</v>
      </c>
      <c r="H4781">
        <v>0</v>
      </c>
      <c r="I4781" t="s">
        <v>317</v>
      </c>
      <c r="J4781" t="s">
        <v>24</v>
      </c>
      <c r="K4781">
        <v>2749</v>
      </c>
      <c r="L4781" t="s">
        <v>35</v>
      </c>
      <c r="M4781" s="1">
        <v>42706</v>
      </c>
      <c r="N4781" s="1">
        <v>43071</v>
      </c>
      <c r="O4781" t="s">
        <v>26</v>
      </c>
      <c r="P4781" s="1">
        <v>42717.368796296294</v>
      </c>
      <c r="Q4781" s="1">
        <v>42706</v>
      </c>
      <c r="R4781" s="5">
        <v>1</v>
      </c>
    </row>
    <row r="4782" spans="1:18" x14ac:dyDescent="0.25">
      <c r="A4782" t="s">
        <v>55</v>
      </c>
      <c r="B4782" t="s">
        <v>56</v>
      </c>
      <c r="C4782">
        <v>2546</v>
      </c>
      <c r="D4782" t="s">
        <v>3739</v>
      </c>
      <c r="E4782" t="s">
        <v>236</v>
      </c>
      <c r="F4782" t="s">
        <v>829</v>
      </c>
      <c r="G4782" t="s">
        <v>3318</v>
      </c>
      <c r="H4782">
        <v>0</v>
      </c>
      <c r="I4782" t="s">
        <v>317</v>
      </c>
      <c r="J4782" t="s">
        <v>27</v>
      </c>
      <c r="K4782">
        <v>2749</v>
      </c>
      <c r="L4782" t="s">
        <v>35</v>
      </c>
      <c r="M4782" s="1">
        <v>42706</v>
      </c>
      <c r="N4782" s="1">
        <v>43071</v>
      </c>
      <c r="O4782" t="s">
        <v>26</v>
      </c>
      <c r="P4782" s="1">
        <v>42717.368796296294</v>
      </c>
      <c r="Q4782" s="1">
        <v>42706</v>
      </c>
      <c r="R4782" s="5">
        <v>1</v>
      </c>
    </row>
    <row r="4783" spans="1:18" x14ac:dyDescent="0.25">
      <c r="A4783" t="s">
        <v>2929</v>
      </c>
      <c r="B4783" t="s">
        <v>2930</v>
      </c>
      <c r="C4783">
        <v>2670</v>
      </c>
      <c r="D4783" t="s">
        <v>3740</v>
      </c>
      <c r="E4783" t="s">
        <v>1082</v>
      </c>
      <c r="F4783" t="s">
        <v>52</v>
      </c>
      <c r="G4783" t="s">
        <v>2932</v>
      </c>
      <c r="H4783">
        <v>0</v>
      </c>
      <c r="I4783" t="s">
        <v>399</v>
      </c>
      <c r="J4783" t="s">
        <v>27</v>
      </c>
      <c r="K4783">
        <v>842</v>
      </c>
      <c r="L4783" t="s">
        <v>35</v>
      </c>
      <c r="M4783" s="1">
        <v>42566</v>
      </c>
      <c r="N4783" s="1">
        <v>42931</v>
      </c>
      <c r="O4783" t="s">
        <v>88</v>
      </c>
      <c r="P4783" s="1">
        <v>42594.649826388886</v>
      </c>
      <c r="Q4783" s="1">
        <v>42566</v>
      </c>
      <c r="R4783" s="5">
        <v>1</v>
      </c>
    </row>
    <row r="4784" spans="1:18" x14ac:dyDescent="0.25">
      <c r="A4784" t="s">
        <v>3384</v>
      </c>
      <c r="B4784" t="s">
        <v>3385</v>
      </c>
      <c r="C4784">
        <v>2813</v>
      </c>
      <c r="D4784" t="s">
        <v>3741</v>
      </c>
      <c r="E4784" t="s">
        <v>244</v>
      </c>
      <c r="F4784" t="s">
        <v>70</v>
      </c>
      <c r="G4784" t="s">
        <v>3387</v>
      </c>
      <c r="H4784">
        <v>0</v>
      </c>
      <c r="I4784" t="s">
        <v>238</v>
      </c>
      <c r="J4784" t="s">
        <v>27</v>
      </c>
      <c r="K4784">
        <v>1946</v>
      </c>
      <c r="L4784" t="s">
        <v>35</v>
      </c>
      <c r="M4784" s="1">
        <v>42451</v>
      </c>
      <c r="N4784" s="1">
        <v>42816</v>
      </c>
      <c r="O4784" t="s">
        <v>88</v>
      </c>
      <c r="P4784" s="1">
        <v>42639.602280092593</v>
      </c>
      <c r="Q4784" s="1">
        <v>42451</v>
      </c>
      <c r="R4784" s="5">
        <v>1</v>
      </c>
    </row>
    <row r="4785" spans="1:18" x14ac:dyDescent="0.25">
      <c r="A4785" t="s">
        <v>3384</v>
      </c>
      <c r="B4785" t="s">
        <v>3385</v>
      </c>
      <c r="C4785">
        <v>2813</v>
      </c>
      <c r="D4785" t="s">
        <v>3742</v>
      </c>
      <c r="E4785" t="s">
        <v>244</v>
      </c>
      <c r="F4785" t="s">
        <v>70</v>
      </c>
      <c r="G4785" t="s">
        <v>3387</v>
      </c>
      <c r="H4785">
        <v>0</v>
      </c>
      <c r="I4785" t="s">
        <v>238</v>
      </c>
      <c r="J4785" t="s">
        <v>27</v>
      </c>
      <c r="K4785">
        <v>1950</v>
      </c>
      <c r="L4785" t="s">
        <v>35</v>
      </c>
      <c r="M4785" s="1">
        <v>42452</v>
      </c>
      <c r="N4785" s="1">
        <v>42817</v>
      </c>
      <c r="O4785" t="s">
        <v>88</v>
      </c>
      <c r="P4785" s="1">
        <v>42639.606979166667</v>
      </c>
      <c r="Q4785" s="1">
        <v>42452</v>
      </c>
      <c r="R4785" s="5">
        <v>1</v>
      </c>
    </row>
    <row r="4786" spans="1:18" x14ac:dyDescent="0.25">
      <c r="A4786" t="s">
        <v>3384</v>
      </c>
      <c r="B4786" t="s">
        <v>3385</v>
      </c>
      <c r="C4786">
        <v>2813</v>
      </c>
      <c r="D4786" t="s">
        <v>3743</v>
      </c>
      <c r="E4786" t="s">
        <v>244</v>
      </c>
      <c r="F4786" t="s">
        <v>70</v>
      </c>
      <c r="G4786" t="s">
        <v>3387</v>
      </c>
      <c r="H4786">
        <v>0</v>
      </c>
      <c r="I4786" t="s">
        <v>238</v>
      </c>
      <c r="J4786" t="s">
        <v>27</v>
      </c>
      <c r="K4786">
        <v>1952</v>
      </c>
      <c r="L4786" t="s">
        <v>35</v>
      </c>
      <c r="M4786" s="1">
        <v>42450</v>
      </c>
      <c r="N4786" s="1">
        <v>42815</v>
      </c>
      <c r="O4786" t="s">
        <v>88</v>
      </c>
      <c r="P4786" s="1">
        <v>42639.609386574077</v>
      </c>
      <c r="Q4786" s="1">
        <v>42450</v>
      </c>
      <c r="R4786" s="5">
        <v>1</v>
      </c>
    </row>
    <row r="4787" spans="1:18" x14ac:dyDescent="0.25">
      <c r="A4787" t="s">
        <v>3384</v>
      </c>
      <c r="B4787" t="s">
        <v>3385</v>
      </c>
      <c r="C4787">
        <v>2813</v>
      </c>
      <c r="D4787" t="s">
        <v>3744</v>
      </c>
      <c r="E4787" t="s">
        <v>244</v>
      </c>
      <c r="F4787" t="s">
        <v>70</v>
      </c>
      <c r="G4787" t="s">
        <v>3387</v>
      </c>
      <c r="H4787">
        <v>0</v>
      </c>
      <c r="I4787" t="s">
        <v>238</v>
      </c>
      <c r="J4787" t="s">
        <v>27</v>
      </c>
      <c r="K4787">
        <v>1955</v>
      </c>
      <c r="L4787" t="s">
        <v>35</v>
      </c>
      <c r="M4787" s="1">
        <v>42452</v>
      </c>
      <c r="N4787" s="1">
        <v>42817</v>
      </c>
      <c r="O4787" t="s">
        <v>88</v>
      </c>
      <c r="P4787" s="1">
        <v>42639.614039351851</v>
      </c>
      <c r="Q4787" s="1">
        <v>42452</v>
      </c>
      <c r="R4787" s="5">
        <v>1</v>
      </c>
    </row>
    <row r="4788" spans="1:18" x14ac:dyDescent="0.25">
      <c r="A4788" t="s">
        <v>3384</v>
      </c>
      <c r="B4788" t="s">
        <v>3385</v>
      </c>
      <c r="C4788">
        <v>2813</v>
      </c>
      <c r="D4788" t="s">
        <v>3745</v>
      </c>
      <c r="E4788" t="s">
        <v>244</v>
      </c>
      <c r="F4788" t="s">
        <v>70</v>
      </c>
      <c r="G4788" t="s">
        <v>3387</v>
      </c>
      <c r="H4788">
        <v>0</v>
      </c>
      <c r="I4788" t="s">
        <v>238</v>
      </c>
      <c r="J4788" t="s">
        <v>27</v>
      </c>
      <c r="K4788">
        <v>1948</v>
      </c>
      <c r="L4788" t="s">
        <v>35</v>
      </c>
      <c r="M4788" s="1">
        <v>42451</v>
      </c>
      <c r="N4788" s="1">
        <v>42816</v>
      </c>
      <c r="O4788" t="s">
        <v>88</v>
      </c>
      <c r="P4788" s="1">
        <v>42639.604664351849</v>
      </c>
      <c r="Q4788" s="1">
        <v>42451</v>
      </c>
      <c r="R4788" s="5">
        <v>1</v>
      </c>
    </row>
    <row r="4789" spans="1:18" x14ac:dyDescent="0.25">
      <c r="A4789" t="s">
        <v>149</v>
      </c>
      <c r="B4789" t="s">
        <v>150</v>
      </c>
      <c r="C4789">
        <v>1132</v>
      </c>
      <c r="D4789" t="s">
        <v>3746</v>
      </c>
      <c r="E4789" t="s">
        <v>1082</v>
      </c>
      <c r="F4789" t="s">
        <v>52</v>
      </c>
      <c r="G4789" t="s">
        <v>647</v>
      </c>
      <c r="H4789">
        <v>0</v>
      </c>
      <c r="I4789" t="s">
        <v>107</v>
      </c>
      <c r="J4789" t="s">
        <v>24</v>
      </c>
      <c r="K4789">
        <v>793</v>
      </c>
      <c r="L4789" t="s">
        <v>25</v>
      </c>
      <c r="M4789" s="1">
        <v>42299</v>
      </c>
      <c r="N4789" s="1">
        <v>42665</v>
      </c>
      <c r="O4789" t="s">
        <v>26</v>
      </c>
      <c r="P4789" s="1">
        <v>42593.611793981479</v>
      </c>
      <c r="Q4789" s="1">
        <v>42299</v>
      </c>
      <c r="R4789" s="5">
        <v>1</v>
      </c>
    </row>
    <row r="4790" spans="1:18" x14ac:dyDescent="0.25">
      <c r="A4790" t="s">
        <v>149</v>
      </c>
      <c r="B4790" t="s">
        <v>150</v>
      </c>
      <c r="C4790">
        <v>1132</v>
      </c>
      <c r="D4790" t="s">
        <v>3746</v>
      </c>
      <c r="E4790" t="s">
        <v>1082</v>
      </c>
      <c r="F4790" t="s">
        <v>52</v>
      </c>
      <c r="G4790" t="s">
        <v>647</v>
      </c>
      <c r="H4790">
        <v>0</v>
      </c>
      <c r="I4790" t="s">
        <v>107</v>
      </c>
      <c r="J4790" t="s">
        <v>27</v>
      </c>
      <c r="K4790">
        <v>793</v>
      </c>
      <c r="L4790" t="s">
        <v>25</v>
      </c>
      <c r="M4790" s="1">
        <v>42299</v>
      </c>
      <c r="N4790" s="1">
        <v>42665</v>
      </c>
      <c r="O4790" t="s">
        <v>26</v>
      </c>
      <c r="P4790" s="1">
        <v>42593.611793981479</v>
      </c>
      <c r="Q4790" s="1">
        <v>42299</v>
      </c>
      <c r="R4790" s="5">
        <v>1</v>
      </c>
    </row>
    <row r="4791" spans="1:18" x14ac:dyDescent="0.25">
      <c r="A4791" t="s">
        <v>149</v>
      </c>
      <c r="B4791" t="s">
        <v>150</v>
      </c>
      <c r="C4791">
        <v>1132</v>
      </c>
      <c r="D4791" t="s">
        <v>3746</v>
      </c>
      <c r="E4791" t="s">
        <v>1082</v>
      </c>
      <c r="F4791" t="s">
        <v>52</v>
      </c>
      <c r="G4791" t="s">
        <v>647</v>
      </c>
      <c r="H4791">
        <v>0</v>
      </c>
      <c r="I4791" t="s">
        <v>107</v>
      </c>
      <c r="J4791" t="s">
        <v>24</v>
      </c>
      <c r="K4791">
        <v>2487</v>
      </c>
      <c r="L4791" t="s">
        <v>35</v>
      </c>
      <c r="M4791" s="1">
        <v>42661</v>
      </c>
      <c r="N4791" s="1">
        <v>43026</v>
      </c>
      <c r="O4791" t="s">
        <v>26</v>
      </c>
      <c r="P4791" s="1">
        <v>42678.634675925925</v>
      </c>
      <c r="Q4791" s="1">
        <v>42661</v>
      </c>
      <c r="R4791" s="5">
        <v>1</v>
      </c>
    </row>
    <row r="4792" spans="1:18" x14ac:dyDescent="0.25">
      <c r="A4792" t="s">
        <v>149</v>
      </c>
      <c r="B4792" t="s">
        <v>150</v>
      </c>
      <c r="C4792">
        <v>1132</v>
      </c>
      <c r="D4792" t="s">
        <v>3746</v>
      </c>
      <c r="E4792" t="s">
        <v>1082</v>
      </c>
      <c r="F4792" t="s">
        <v>52</v>
      </c>
      <c r="G4792" t="s">
        <v>647</v>
      </c>
      <c r="H4792">
        <v>0</v>
      </c>
      <c r="I4792" t="s">
        <v>107</v>
      </c>
      <c r="J4792" t="s">
        <v>27</v>
      </c>
      <c r="K4792">
        <v>2487</v>
      </c>
      <c r="L4792" t="s">
        <v>35</v>
      </c>
      <c r="M4792" s="1">
        <v>42661</v>
      </c>
      <c r="N4792" s="1">
        <v>43026</v>
      </c>
      <c r="O4792" t="s">
        <v>26</v>
      </c>
      <c r="P4792" s="1">
        <v>42678.634675925925</v>
      </c>
      <c r="Q4792" s="1">
        <v>42661</v>
      </c>
      <c r="R4792" s="5">
        <v>1</v>
      </c>
    </row>
    <row r="4793" spans="1:18" x14ac:dyDescent="0.25">
      <c r="A4793" t="s">
        <v>1353</v>
      </c>
      <c r="B4793" t="s">
        <v>1354</v>
      </c>
      <c r="C4793">
        <v>1153</v>
      </c>
      <c r="D4793" t="s">
        <v>3747</v>
      </c>
      <c r="E4793" t="s">
        <v>1082</v>
      </c>
      <c r="F4793" t="s">
        <v>70</v>
      </c>
      <c r="G4793" t="s">
        <v>3748</v>
      </c>
      <c r="H4793">
        <v>0</v>
      </c>
      <c r="I4793" t="s">
        <v>107</v>
      </c>
      <c r="J4793" t="s">
        <v>27</v>
      </c>
      <c r="K4793">
        <v>616</v>
      </c>
      <c r="L4793" t="s">
        <v>35</v>
      </c>
      <c r="M4793" s="1">
        <v>42584</v>
      </c>
      <c r="N4793" s="1">
        <v>42949</v>
      </c>
      <c r="O4793" t="s">
        <v>26</v>
      </c>
      <c r="P4793" s="1">
        <v>42590.603252314817</v>
      </c>
      <c r="Q4793" s="1">
        <v>42584</v>
      </c>
      <c r="R4793" s="5">
        <v>1</v>
      </c>
    </row>
    <row r="4794" spans="1:18" x14ac:dyDescent="0.25">
      <c r="A4794" t="s">
        <v>1353</v>
      </c>
      <c r="B4794" t="s">
        <v>1354</v>
      </c>
      <c r="C4794">
        <v>1153</v>
      </c>
      <c r="D4794" t="s">
        <v>3747</v>
      </c>
      <c r="E4794" t="s">
        <v>1082</v>
      </c>
      <c r="F4794" t="s">
        <v>70</v>
      </c>
      <c r="G4794" t="s">
        <v>3748</v>
      </c>
      <c r="H4794">
        <v>0</v>
      </c>
      <c r="I4794" t="s">
        <v>107</v>
      </c>
      <c r="J4794" t="s">
        <v>24</v>
      </c>
      <c r="K4794">
        <v>616</v>
      </c>
      <c r="L4794" t="s">
        <v>35</v>
      </c>
      <c r="M4794" s="1">
        <v>42584</v>
      </c>
      <c r="N4794" s="1">
        <v>42949</v>
      </c>
      <c r="O4794" t="s">
        <v>26</v>
      </c>
      <c r="P4794" s="1">
        <v>42590.603252314817</v>
      </c>
      <c r="Q4794" s="1">
        <v>42584</v>
      </c>
      <c r="R4794" s="5">
        <v>1</v>
      </c>
    </row>
    <row r="4795" spans="1:18" x14ac:dyDescent="0.25">
      <c r="A4795" t="s">
        <v>422</v>
      </c>
      <c r="B4795" t="s">
        <v>423</v>
      </c>
      <c r="C4795">
        <v>1350</v>
      </c>
      <c r="D4795" t="s">
        <v>3749</v>
      </c>
      <c r="E4795" t="s">
        <v>221</v>
      </c>
      <c r="F4795" t="s">
        <v>904</v>
      </c>
      <c r="G4795" t="s">
        <v>1070</v>
      </c>
      <c r="H4795">
        <v>0</v>
      </c>
      <c r="I4795" t="s">
        <v>320</v>
      </c>
      <c r="J4795" t="s">
        <v>24</v>
      </c>
      <c r="K4795">
        <v>2596</v>
      </c>
      <c r="L4795" t="s">
        <v>35</v>
      </c>
      <c r="M4795" s="1">
        <v>42696</v>
      </c>
      <c r="N4795" s="1">
        <v>43061</v>
      </c>
      <c r="O4795" t="s">
        <v>26</v>
      </c>
      <c r="P4795" s="1">
        <v>42696.390821759262</v>
      </c>
      <c r="Q4795" s="1">
        <v>42696</v>
      </c>
      <c r="R4795" s="5">
        <v>1</v>
      </c>
    </row>
    <row r="4796" spans="1:18" x14ac:dyDescent="0.25">
      <c r="A4796" t="s">
        <v>422</v>
      </c>
      <c r="B4796" t="s">
        <v>423</v>
      </c>
      <c r="C4796">
        <v>1350</v>
      </c>
      <c r="D4796" t="s">
        <v>3749</v>
      </c>
      <c r="E4796" t="s">
        <v>221</v>
      </c>
      <c r="F4796" t="s">
        <v>904</v>
      </c>
      <c r="G4796" t="s">
        <v>1070</v>
      </c>
      <c r="H4796">
        <v>0</v>
      </c>
      <c r="I4796" t="s">
        <v>320</v>
      </c>
      <c r="J4796" t="s">
        <v>27</v>
      </c>
      <c r="K4796">
        <v>2596</v>
      </c>
      <c r="L4796" t="s">
        <v>35</v>
      </c>
      <c r="M4796" s="1">
        <v>42696</v>
      </c>
      <c r="N4796" s="1">
        <v>43061</v>
      </c>
      <c r="O4796" t="s">
        <v>26</v>
      </c>
      <c r="P4796" s="1">
        <v>42696.390821759262</v>
      </c>
      <c r="Q4796" s="1">
        <v>42696</v>
      </c>
      <c r="R4796" s="5">
        <v>1</v>
      </c>
    </row>
    <row r="4797" spans="1:18" x14ac:dyDescent="0.25">
      <c r="A4797" t="s">
        <v>3157</v>
      </c>
      <c r="B4797" t="s">
        <v>3158</v>
      </c>
      <c r="C4797">
        <v>1224</v>
      </c>
      <c r="D4797" t="s">
        <v>3750</v>
      </c>
      <c r="E4797" t="s">
        <v>236</v>
      </c>
      <c r="F4797" t="s">
        <v>154</v>
      </c>
      <c r="G4797" t="s">
        <v>240</v>
      </c>
      <c r="H4797">
        <v>0</v>
      </c>
      <c r="I4797" t="s">
        <v>107</v>
      </c>
      <c r="J4797" t="s">
        <v>24</v>
      </c>
      <c r="K4797">
        <v>1921</v>
      </c>
      <c r="L4797" t="s">
        <v>98</v>
      </c>
      <c r="M4797" s="1">
        <v>42472</v>
      </c>
      <c r="N4797" s="1">
        <v>42837</v>
      </c>
      <c r="O4797" t="s">
        <v>99</v>
      </c>
      <c r="P4797" s="1">
        <v>42639.449236111112</v>
      </c>
      <c r="Q4797" s="1">
        <v>42472</v>
      </c>
      <c r="R4797" s="5">
        <v>1</v>
      </c>
    </row>
    <row r="4798" spans="1:18" x14ac:dyDescent="0.25">
      <c r="A4798" t="s">
        <v>3157</v>
      </c>
      <c r="B4798" t="s">
        <v>3158</v>
      </c>
      <c r="C4798">
        <v>1224</v>
      </c>
      <c r="D4798" t="s">
        <v>3750</v>
      </c>
      <c r="E4798" t="s">
        <v>236</v>
      </c>
      <c r="F4798" t="s">
        <v>154</v>
      </c>
      <c r="G4798" t="s">
        <v>240</v>
      </c>
      <c r="H4798">
        <v>0</v>
      </c>
      <c r="I4798" t="s">
        <v>107</v>
      </c>
      <c r="J4798" t="s">
        <v>27</v>
      </c>
      <c r="K4798">
        <v>1921</v>
      </c>
      <c r="L4798" t="s">
        <v>98</v>
      </c>
      <c r="M4798" s="1">
        <v>42472</v>
      </c>
      <c r="N4798" s="1">
        <v>42837</v>
      </c>
      <c r="O4798" t="s">
        <v>99</v>
      </c>
      <c r="P4798" s="1">
        <v>42639.449236111112</v>
      </c>
      <c r="Q4798" s="1">
        <v>42472</v>
      </c>
      <c r="R4798" s="5">
        <v>1</v>
      </c>
    </row>
    <row r="4799" spans="1:18" x14ac:dyDescent="0.25">
      <c r="A4799" t="s">
        <v>2689</v>
      </c>
      <c r="B4799" t="s">
        <v>2690</v>
      </c>
      <c r="C4799">
        <v>2743</v>
      </c>
      <c r="D4799" t="s">
        <v>3751</v>
      </c>
      <c r="E4799" t="s">
        <v>236</v>
      </c>
      <c r="F4799" t="s">
        <v>70</v>
      </c>
      <c r="G4799" t="s">
        <v>647</v>
      </c>
      <c r="H4799">
        <v>0</v>
      </c>
      <c r="I4799" t="s">
        <v>107</v>
      </c>
      <c r="J4799" t="s">
        <v>24</v>
      </c>
      <c r="K4799">
        <v>1310</v>
      </c>
      <c r="L4799" t="s">
        <v>35</v>
      </c>
      <c r="M4799" s="1">
        <v>42450</v>
      </c>
      <c r="N4799" s="1">
        <v>42815</v>
      </c>
      <c r="O4799" t="s">
        <v>26</v>
      </c>
      <c r="P4799" s="1">
        <v>42614.514976851853</v>
      </c>
      <c r="Q4799" s="1">
        <v>42450</v>
      </c>
      <c r="R4799" s="5">
        <v>1</v>
      </c>
    </row>
    <row r="4800" spans="1:18" x14ac:dyDescent="0.25">
      <c r="A4800" t="s">
        <v>2689</v>
      </c>
      <c r="B4800" t="s">
        <v>2690</v>
      </c>
      <c r="C4800">
        <v>2743</v>
      </c>
      <c r="D4800" t="s">
        <v>3752</v>
      </c>
      <c r="E4800" t="s">
        <v>236</v>
      </c>
      <c r="F4800" t="s">
        <v>70</v>
      </c>
      <c r="G4800" t="s">
        <v>647</v>
      </c>
      <c r="H4800">
        <v>0</v>
      </c>
      <c r="I4800" t="s">
        <v>107</v>
      </c>
      <c r="J4800" t="s">
        <v>24</v>
      </c>
      <c r="K4800">
        <v>1311</v>
      </c>
      <c r="L4800" t="s">
        <v>35</v>
      </c>
      <c r="M4800" s="1">
        <v>42451</v>
      </c>
      <c r="N4800" s="1">
        <v>42816</v>
      </c>
      <c r="O4800" t="s">
        <v>26</v>
      </c>
      <c r="P4800" s="1">
        <v>42614.519224537034</v>
      </c>
      <c r="Q4800" s="1">
        <v>42451</v>
      </c>
      <c r="R4800" s="5">
        <v>1</v>
      </c>
    </row>
    <row r="4801" spans="1:18" x14ac:dyDescent="0.25">
      <c r="A4801" t="s">
        <v>2689</v>
      </c>
      <c r="B4801" t="s">
        <v>2690</v>
      </c>
      <c r="C4801">
        <v>2743</v>
      </c>
      <c r="D4801" t="s">
        <v>3753</v>
      </c>
      <c r="E4801" t="s">
        <v>236</v>
      </c>
      <c r="F4801" t="s">
        <v>70</v>
      </c>
      <c r="G4801" t="s">
        <v>647</v>
      </c>
      <c r="H4801">
        <v>0</v>
      </c>
      <c r="I4801" t="s">
        <v>107</v>
      </c>
      <c r="J4801" t="s">
        <v>24</v>
      </c>
      <c r="K4801">
        <v>1305</v>
      </c>
      <c r="L4801" t="s">
        <v>35</v>
      </c>
      <c r="M4801" s="1">
        <v>42478</v>
      </c>
      <c r="N4801" s="1">
        <v>42843</v>
      </c>
      <c r="O4801" t="s">
        <v>26</v>
      </c>
      <c r="P4801" s="1">
        <v>42614.493136574078</v>
      </c>
      <c r="Q4801" s="1">
        <v>42478</v>
      </c>
      <c r="R4801" s="5">
        <v>1</v>
      </c>
    </row>
    <row r="4802" spans="1:18" x14ac:dyDescent="0.25">
      <c r="A4802" t="s">
        <v>2689</v>
      </c>
      <c r="B4802" t="s">
        <v>2690</v>
      </c>
      <c r="C4802">
        <v>2743</v>
      </c>
      <c r="D4802" t="s">
        <v>3754</v>
      </c>
      <c r="E4802" t="s">
        <v>236</v>
      </c>
      <c r="F4802" t="s">
        <v>70</v>
      </c>
      <c r="G4802" t="s">
        <v>647</v>
      </c>
      <c r="H4802">
        <v>0</v>
      </c>
      <c r="I4802" t="s">
        <v>107</v>
      </c>
      <c r="J4802" t="s">
        <v>24</v>
      </c>
      <c r="K4802">
        <v>1307</v>
      </c>
      <c r="L4802" t="s">
        <v>35</v>
      </c>
      <c r="M4802" s="1">
        <v>42450</v>
      </c>
      <c r="N4802" s="1">
        <v>42815</v>
      </c>
      <c r="O4802" t="s">
        <v>26</v>
      </c>
      <c r="P4802" s="1">
        <v>42614.505787037036</v>
      </c>
      <c r="Q4802" s="1">
        <v>42450</v>
      </c>
      <c r="R4802" s="5">
        <v>1</v>
      </c>
    </row>
    <row r="4803" spans="1:18" x14ac:dyDescent="0.25">
      <c r="A4803" t="s">
        <v>3082</v>
      </c>
      <c r="B4803" t="s">
        <v>3083</v>
      </c>
      <c r="C4803">
        <v>2131</v>
      </c>
      <c r="D4803" t="s">
        <v>3755</v>
      </c>
      <c r="E4803" t="s">
        <v>946</v>
      </c>
      <c r="F4803" t="s">
        <v>21</v>
      </c>
      <c r="G4803" t="s">
        <v>1771</v>
      </c>
      <c r="H4803">
        <v>0</v>
      </c>
      <c r="I4803" t="s">
        <v>203</v>
      </c>
      <c r="J4803" t="s">
        <v>24</v>
      </c>
      <c r="K4803">
        <v>1149</v>
      </c>
      <c r="L4803" t="s">
        <v>35</v>
      </c>
      <c r="M4803" s="1">
        <v>42577</v>
      </c>
      <c r="N4803" s="1">
        <v>42942</v>
      </c>
      <c r="O4803" t="s">
        <v>26</v>
      </c>
      <c r="P4803" s="1">
        <v>42607.385497685187</v>
      </c>
      <c r="Q4803" s="1">
        <v>42577</v>
      </c>
      <c r="R4803" s="5">
        <v>1</v>
      </c>
    </row>
    <row r="4804" spans="1:18" x14ac:dyDescent="0.25">
      <c r="A4804" t="s">
        <v>3082</v>
      </c>
      <c r="B4804" t="s">
        <v>3083</v>
      </c>
      <c r="C4804">
        <v>2131</v>
      </c>
      <c r="D4804" t="s">
        <v>3755</v>
      </c>
      <c r="E4804" t="s">
        <v>946</v>
      </c>
      <c r="F4804" t="s">
        <v>21</v>
      </c>
      <c r="G4804" t="s">
        <v>1771</v>
      </c>
      <c r="H4804">
        <v>0</v>
      </c>
      <c r="I4804" t="s">
        <v>203</v>
      </c>
      <c r="J4804" t="s">
        <v>27</v>
      </c>
      <c r="K4804">
        <v>1149</v>
      </c>
      <c r="L4804" t="s">
        <v>35</v>
      </c>
      <c r="M4804" s="1">
        <v>42577</v>
      </c>
      <c r="N4804" s="1">
        <v>42942</v>
      </c>
      <c r="O4804" t="s">
        <v>26</v>
      </c>
      <c r="P4804" s="1">
        <v>42607.385497685187</v>
      </c>
      <c r="Q4804" s="1">
        <v>42577</v>
      </c>
      <c r="R4804" s="5">
        <v>1</v>
      </c>
    </row>
    <row r="4805" spans="1:18" x14ac:dyDescent="0.25">
      <c r="A4805" t="s">
        <v>2884</v>
      </c>
      <c r="B4805" t="s">
        <v>2885</v>
      </c>
      <c r="C4805">
        <v>1621</v>
      </c>
      <c r="D4805" t="s">
        <v>3756</v>
      </c>
      <c r="E4805" t="s">
        <v>236</v>
      </c>
      <c r="F4805" t="s">
        <v>21</v>
      </c>
      <c r="G4805" t="s">
        <v>647</v>
      </c>
      <c r="H4805">
        <v>0</v>
      </c>
      <c r="I4805" t="s">
        <v>203</v>
      </c>
      <c r="J4805" t="s">
        <v>24</v>
      </c>
      <c r="K4805">
        <v>1615</v>
      </c>
      <c r="L4805" t="s">
        <v>25</v>
      </c>
      <c r="M4805" s="1">
        <v>42268</v>
      </c>
      <c r="N4805" s="1">
        <v>42634</v>
      </c>
      <c r="O4805" t="s">
        <v>26</v>
      </c>
      <c r="P4805" s="1">
        <v>42628.452488425923</v>
      </c>
      <c r="Q4805" s="1">
        <v>42268</v>
      </c>
      <c r="R4805" s="5">
        <v>1</v>
      </c>
    </row>
    <row r="4806" spans="1:18" x14ac:dyDescent="0.25">
      <c r="A4806" t="s">
        <v>2884</v>
      </c>
      <c r="B4806" t="s">
        <v>2885</v>
      </c>
      <c r="C4806">
        <v>1621</v>
      </c>
      <c r="D4806" t="s">
        <v>3756</v>
      </c>
      <c r="E4806" t="s">
        <v>236</v>
      </c>
      <c r="F4806" t="s">
        <v>21</v>
      </c>
      <c r="G4806" t="s">
        <v>647</v>
      </c>
      <c r="H4806">
        <v>0</v>
      </c>
      <c r="I4806" t="s">
        <v>203</v>
      </c>
      <c r="J4806" t="s">
        <v>27</v>
      </c>
      <c r="K4806">
        <v>1615</v>
      </c>
      <c r="L4806" t="s">
        <v>25</v>
      </c>
      <c r="M4806" s="1">
        <v>42268</v>
      </c>
      <c r="N4806" s="1">
        <v>42634</v>
      </c>
      <c r="O4806" t="s">
        <v>26</v>
      </c>
      <c r="P4806" s="1">
        <v>42628.452488425923</v>
      </c>
      <c r="Q4806" s="1">
        <v>42268</v>
      </c>
      <c r="R4806" s="5">
        <v>1</v>
      </c>
    </row>
    <row r="4807" spans="1:18" x14ac:dyDescent="0.25">
      <c r="A4807" t="s">
        <v>2884</v>
      </c>
      <c r="B4807" t="s">
        <v>2885</v>
      </c>
      <c r="C4807">
        <v>1621</v>
      </c>
      <c r="D4807" t="s">
        <v>3756</v>
      </c>
      <c r="E4807" t="s">
        <v>236</v>
      </c>
      <c r="F4807" t="s">
        <v>21</v>
      </c>
      <c r="G4807" t="s">
        <v>647</v>
      </c>
      <c r="H4807">
        <v>0</v>
      </c>
      <c r="I4807" t="s">
        <v>203</v>
      </c>
      <c r="J4807" t="s">
        <v>24</v>
      </c>
      <c r="K4807">
        <v>1849</v>
      </c>
      <c r="L4807" t="s">
        <v>35</v>
      </c>
      <c r="M4807" s="1">
        <v>42634</v>
      </c>
      <c r="N4807" s="1">
        <v>42999</v>
      </c>
      <c r="O4807" t="s">
        <v>26</v>
      </c>
      <c r="P4807" s="1">
        <v>42636.324120370373</v>
      </c>
      <c r="Q4807" s="1">
        <v>42634</v>
      </c>
      <c r="R4807" s="5">
        <v>1</v>
      </c>
    </row>
    <row r="4808" spans="1:18" x14ac:dyDescent="0.25">
      <c r="A4808" t="s">
        <v>2884</v>
      </c>
      <c r="B4808" t="s">
        <v>2885</v>
      </c>
      <c r="C4808">
        <v>1621</v>
      </c>
      <c r="D4808" t="s">
        <v>3756</v>
      </c>
      <c r="E4808" t="s">
        <v>236</v>
      </c>
      <c r="F4808" t="s">
        <v>21</v>
      </c>
      <c r="G4808" t="s">
        <v>647</v>
      </c>
      <c r="H4808">
        <v>0</v>
      </c>
      <c r="I4808" t="s">
        <v>203</v>
      </c>
      <c r="J4808" t="s">
        <v>27</v>
      </c>
      <c r="K4808">
        <v>1849</v>
      </c>
      <c r="L4808" t="s">
        <v>35</v>
      </c>
      <c r="M4808" s="1">
        <v>42634</v>
      </c>
      <c r="N4808" s="1">
        <v>42999</v>
      </c>
      <c r="O4808" t="s">
        <v>26</v>
      </c>
      <c r="P4808" s="1">
        <v>42636.324120370373</v>
      </c>
      <c r="Q4808" s="1">
        <v>42634</v>
      </c>
      <c r="R4808" s="5">
        <v>1</v>
      </c>
    </row>
    <row r="4809" spans="1:18" x14ac:dyDescent="0.25">
      <c r="A4809" t="s">
        <v>3446</v>
      </c>
      <c r="B4809" t="s">
        <v>3447</v>
      </c>
      <c r="C4809">
        <v>2668</v>
      </c>
      <c r="D4809" t="s">
        <v>3757</v>
      </c>
      <c r="E4809" t="s">
        <v>236</v>
      </c>
      <c r="F4809" t="s">
        <v>154</v>
      </c>
      <c r="G4809" t="s">
        <v>222</v>
      </c>
      <c r="H4809">
        <v>0</v>
      </c>
      <c r="I4809" t="s">
        <v>107</v>
      </c>
      <c r="J4809" t="s">
        <v>24</v>
      </c>
      <c r="K4809">
        <v>956</v>
      </c>
      <c r="L4809" t="s">
        <v>35</v>
      </c>
      <c r="M4809" s="1">
        <v>42580</v>
      </c>
      <c r="N4809" s="1">
        <v>42945</v>
      </c>
      <c r="O4809" t="s">
        <v>26</v>
      </c>
      <c r="P4809" s="1">
        <v>42599.379282407404</v>
      </c>
      <c r="Q4809" s="1">
        <v>42580</v>
      </c>
      <c r="R4809" s="5">
        <v>1</v>
      </c>
    </row>
    <row r="4810" spans="1:18" x14ac:dyDescent="0.25">
      <c r="A4810" t="s">
        <v>3758</v>
      </c>
      <c r="B4810" t="s">
        <v>3759</v>
      </c>
      <c r="C4810">
        <v>2643</v>
      </c>
      <c r="D4810" t="s">
        <v>3760</v>
      </c>
      <c r="E4810" t="s">
        <v>236</v>
      </c>
      <c r="F4810" t="s">
        <v>154</v>
      </c>
      <c r="G4810" t="s">
        <v>240</v>
      </c>
      <c r="H4810">
        <v>0</v>
      </c>
      <c r="I4810" t="s">
        <v>107</v>
      </c>
      <c r="J4810" t="s">
        <v>24</v>
      </c>
      <c r="K4810">
        <v>1597</v>
      </c>
      <c r="L4810" t="s">
        <v>35</v>
      </c>
      <c r="M4810" s="1">
        <v>42621</v>
      </c>
      <c r="N4810" s="1">
        <v>42986</v>
      </c>
      <c r="O4810" t="s">
        <v>26</v>
      </c>
      <c r="P4810" s="1">
        <v>42627.631874999999</v>
      </c>
      <c r="Q4810" s="1">
        <v>42621</v>
      </c>
      <c r="R4810" s="5">
        <v>1</v>
      </c>
    </row>
    <row r="4811" spans="1:18" x14ac:dyDescent="0.25">
      <c r="A4811" t="s">
        <v>3758</v>
      </c>
      <c r="B4811" t="s">
        <v>3759</v>
      </c>
      <c r="C4811">
        <v>2643</v>
      </c>
      <c r="D4811" t="s">
        <v>3760</v>
      </c>
      <c r="E4811" t="s">
        <v>236</v>
      </c>
      <c r="F4811" t="s">
        <v>154</v>
      </c>
      <c r="G4811" t="s">
        <v>240</v>
      </c>
      <c r="H4811">
        <v>0</v>
      </c>
      <c r="I4811" t="s">
        <v>107</v>
      </c>
      <c r="J4811" t="s">
        <v>27</v>
      </c>
      <c r="K4811">
        <v>1597</v>
      </c>
      <c r="L4811" t="s">
        <v>35</v>
      </c>
      <c r="M4811" s="1">
        <v>42621</v>
      </c>
      <c r="N4811" s="1">
        <v>42986</v>
      </c>
      <c r="O4811" t="s">
        <v>26</v>
      </c>
      <c r="P4811" s="1">
        <v>42627.631874999999</v>
      </c>
      <c r="Q4811" s="1">
        <v>42621</v>
      </c>
      <c r="R4811" s="5">
        <v>1</v>
      </c>
    </row>
    <row r="4812" spans="1:18" x14ac:dyDescent="0.25">
      <c r="A4812" t="s">
        <v>114</v>
      </c>
      <c r="B4812" t="s">
        <v>115</v>
      </c>
      <c r="C4812">
        <v>2602</v>
      </c>
      <c r="D4812" t="s">
        <v>3761</v>
      </c>
      <c r="E4812" t="s">
        <v>236</v>
      </c>
      <c r="F4812" t="s">
        <v>154</v>
      </c>
      <c r="G4812" t="s">
        <v>1031</v>
      </c>
      <c r="H4812">
        <v>0</v>
      </c>
      <c r="I4812" t="s">
        <v>107</v>
      </c>
      <c r="J4812" t="s">
        <v>24</v>
      </c>
      <c r="K4812">
        <v>1577</v>
      </c>
      <c r="L4812" t="s">
        <v>101</v>
      </c>
      <c r="M4812" s="1">
        <v>42380</v>
      </c>
      <c r="N4812" s="1">
        <v>42746</v>
      </c>
      <c r="O4812" t="s">
        <v>26</v>
      </c>
      <c r="P4812" s="1">
        <v>42627.394907407404</v>
      </c>
      <c r="Q4812" s="1">
        <v>42380</v>
      </c>
      <c r="R4812" s="5">
        <v>1</v>
      </c>
    </row>
    <row r="4813" spans="1:18" x14ac:dyDescent="0.25">
      <c r="A4813" t="s">
        <v>114</v>
      </c>
      <c r="B4813" t="s">
        <v>115</v>
      </c>
      <c r="C4813">
        <v>2602</v>
      </c>
      <c r="D4813" t="s">
        <v>3761</v>
      </c>
      <c r="E4813" t="s">
        <v>236</v>
      </c>
      <c r="F4813" t="s">
        <v>154</v>
      </c>
      <c r="G4813" t="s">
        <v>1031</v>
      </c>
      <c r="H4813">
        <v>0</v>
      </c>
      <c r="I4813" t="s">
        <v>107</v>
      </c>
      <c r="J4813" t="s">
        <v>27</v>
      </c>
      <c r="K4813">
        <v>1577</v>
      </c>
      <c r="L4813" t="s">
        <v>101</v>
      </c>
      <c r="M4813" s="1">
        <v>42380</v>
      </c>
      <c r="N4813" s="1">
        <v>42746</v>
      </c>
      <c r="O4813" t="s">
        <v>26</v>
      </c>
      <c r="P4813" s="1">
        <v>42627.394907407404</v>
      </c>
      <c r="Q4813" s="1">
        <v>42380</v>
      </c>
      <c r="R4813" s="5">
        <v>1</v>
      </c>
    </row>
    <row r="4814" spans="1:18" x14ac:dyDescent="0.25">
      <c r="A4814" t="s">
        <v>114</v>
      </c>
      <c r="B4814" t="s">
        <v>115</v>
      </c>
      <c r="C4814">
        <v>2602</v>
      </c>
      <c r="D4814" t="s">
        <v>3761</v>
      </c>
      <c r="E4814" t="s">
        <v>236</v>
      </c>
      <c r="F4814" t="s">
        <v>154</v>
      </c>
      <c r="G4814" t="s">
        <v>1031</v>
      </c>
      <c r="H4814">
        <v>0</v>
      </c>
      <c r="I4814" t="s">
        <v>107</v>
      </c>
      <c r="J4814" t="s">
        <v>24</v>
      </c>
      <c r="K4814">
        <v>2786</v>
      </c>
      <c r="L4814" t="s">
        <v>35</v>
      </c>
      <c r="M4814" s="1">
        <v>42677</v>
      </c>
      <c r="N4814" s="1">
        <v>43042</v>
      </c>
      <c r="O4814" t="s">
        <v>88</v>
      </c>
      <c r="P4814" s="1">
        <v>42724.616030092591</v>
      </c>
      <c r="Q4814" s="1">
        <v>42677</v>
      </c>
      <c r="R4814" s="5">
        <v>1</v>
      </c>
    </row>
    <row r="4815" spans="1:18" x14ac:dyDescent="0.25">
      <c r="A4815" t="s">
        <v>114</v>
      </c>
      <c r="B4815" t="s">
        <v>115</v>
      </c>
      <c r="C4815">
        <v>2602</v>
      </c>
      <c r="D4815" t="s">
        <v>3761</v>
      </c>
      <c r="E4815" t="s">
        <v>236</v>
      </c>
      <c r="F4815" t="s">
        <v>154</v>
      </c>
      <c r="G4815" t="s">
        <v>1031</v>
      </c>
      <c r="H4815">
        <v>0</v>
      </c>
      <c r="I4815" t="s">
        <v>107</v>
      </c>
      <c r="J4815" t="s">
        <v>27</v>
      </c>
      <c r="K4815">
        <v>2786</v>
      </c>
      <c r="L4815" t="s">
        <v>35</v>
      </c>
      <c r="M4815" s="1">
        <v>42677</v>
      </c>
      <c r="N4815" s="1">
        <v>43042</v>
      </c>
      <c r="O4815" t="s">
        <v>88</v>
      </c>
      <c r="P4815" s="1">
        <v>42724.616030092591</v>
      </c>
      <c r="Q4815" s="1">
        <v>42677</v>
      </c>
      <c r="R4815" s="5">
        <v>1</v>
      </c>
    </row>
    <row r="4816" spans="1:18" x14ac:dyDescent="0.25">
      <c r="A4816" t="s">
        <v>2967</v>
      </c>
      <c r="B4816" t="s">
        <v>2968</v>
      </c>
      <c r="C4816">
        <v>2235</v>
      </c>
      <c r="D4816" t="s">
        <v>3762</v>
      </c>
      <c r="E4816" t="s">
        <v>1069</v>
      </c>
      <c r="F4816" t="s">
        <v>70</v>
      </c>
      <c r="G4816" t="s">
        <v>962</v>
      </c>
      <c r="H4816">
        <v>0</v>
      </c>
      <c r="I4816" t="s">
        <v>107</v>
      </c>
      <c r="J4816" t="s">
        <v>24</v>
      </c>
      <c r="K4816">
        <v>782</v>
      </c>
      <c r="L4816" t="s">
        <v>35</v>
      </c>
      <c r="M4816" s="1">
        <v>42438</v>
      </c>
      <c r="N4816" s="1">
        <v>42803</v>
      </c>
      <c r="O4816" t="s">
        <v>26</v>
      </c>
      <c r="P4816" s="1">
        <v>42593.398657407408</v>
      </c>
      <c r="Q4816" s="1">
        <v>42438</v>
      </c>
      <c r="R4816" s="5">
        <v>1</v>
      </c>
    </row>
    <row r="4817" spans="1:18" x14ac:dyDescent="0.25">
      <c r="A4817" t="s">
        <v>314</v>
      </c>
      <c r="B4817" t="s">
        <v>315</v>
      </c>
      <c r="C4817">
        <v>1251</v>
      </c>
      <c r="D4817" t="s">
        <v>3763</v>
      </c>
      <c r="E4817" t="s">
        <v>236</v>
      </c>
      <c r="F4817" t="s">
        <v>904</v>
      </c>
      <c r="G4817" t="s">
        <v>1331</v>
      </c>
      <c r="H4817">
        <v>0</v>
      </c>
      <c r="I4817" t="s">
        <v>317</v>
      </c>
      <c r="J4817" t="s">
        <v>24</v>
      </c>
      <c r="K4817">
        <v>1989</v>
      </c>
      <c r="L4817" t="s">
        <v>25</v>
      </c>
      <c r="M4817" s="1">
        <v>42334</v>
      </c>
      <c r="N4817" s="1">
        <v>42700</v>
      </c>
      <c r="O4817" t="s">
        <v>26</v>
      </c>
      <c r="P4817" s="1">
        <v>42639.73877314815</v>
      </c>
      <c r="Q4817" s="1">
        <v>42334</v>
      </c>
      <c r="R4817" s="5">
        <v>1</v>
      </c>
    </row>
    <row r="4818" spans="1:18" x14ac:dyDescent="0.25">
      <c r="A4818" t="s">
        <v>314</v>
      </c>
      <c r="B4818" t="s">
        <v>315</v>
      </c>
      <c r="C4818">
        <v>1251</v>
      </c>
      <c r="D4818" t="s">
        <v>3763</v>
      </c>
      <c r="E4818" t="s">
        <v>236</v>
      </c>
      <c r="F4818" t="s">
        <v>904</v>
      </c>
      <c r="G4818" t="s">
        <v>1331</v>
      </c>
      <c r="H4818">
        <v>0</v>
      </c>
      <c r="I4818" t="s">
        <v>317</v>
      </c>
      <c r="J4818" t="s">
        <v>27</v>
      </c>
      <c r="K4818">
        <v>1989</v>
      </c>
      <c r="L4818" t="s">
        <v>25</v>
      </c>
      <c r="M4818" s="1">
        <v>42334</v>
      </c>
      <c r="N4818" s="1">
        <v>42700</v>
      </c>
      <c r="O4818" t="s">
        <v>26</v>
      </c>
      <c r="P4818" s="1">
        <v>42639.73877314815</v>
      </c>
      <c r="Q4818" s="1">
        <v>42334</v>
      </c>
      <c r="R4818" s="5">
        <v>1</v>
      </c>
    </row>
    <row r="4819" spans="1:18" x14ac:dyDescent="0.25">
      <c r="A4819" t="s">
        <v>314</v>
      </c>
      <c r="B4819" t="s">
        <v>315</v>
      </c>
      <c r="C4819">
        <v>1251</v>
      </c>
      <c r="D4819" t="s">
        <v>3763</v>
      </c>
      <c r="E4819" t="s">
        <v>236</v>
      </c>
      <c r="F4819" t="s">
        <v>904</v>
      </c>
      <c r="G4819" t="s">
        <v>1331</v>
      </c>
      <c r="H4819">
        <v>0</v>
      </c>
      <c r="I4819" t="s">
        <v>317</v>
      </c>
      <c r="J4819" t="s">
        <v>24</v>
      </c>
      <c r="K4819">
        <v>2687</v>
      </c>
      <c r="L4819" t="s">
        <v>35</v>
      </c>
      <c r="M4819" s="1">
        <v>42709</v>
      </c>
      <c r="N4819" s="1">
        <v>43074</v>
      </c>
      <c r="O4819" t="s">
        <v>26</v>
      </c>
      <c r="P4819" s="1">
        <v>42709.367928240739</v>
      </c>
      <c r="Q4819" s="1">
        <v>42709</v>
      </c>
      <c r="R4819" s="5">
        <v>1</v>
      </c>
    </row>
    <row r="4820" spans="1:18" x14ac:dyDescent="0.25">
      <c r="A4820" t="s">
        <v>314</v>
      </c>
      <c r="B4820" t="s">
        <v>315</v>
      </c>
      <c r="C4820">
        <v>1251</v>
      </c>
      <c r="D4820" t="s">
        <v>3763</v>
      </c>
      <c r="E4820" t="s">
        <v>236</v>
      </c>
      <c r="F4820" t="s">
        <v>904</v>
      </c>
      <c r="G4820" t="s">
        <v>1331</v>
      </c>
      <c r="H4820">
        <v>0</v>
      </c>
      <c r="I4820" t="s">
        <v>317</v>
      </c>
      <c r="J4820" t="s">
        <v>27</v>
      </c>
      <c r="K4820">
        <v>2687</v>
      </c>
      <c r="L4820" t="s">
        <v>35</v>
      </c>
      <c r="M4820" s="1">
        <v>42709</v>
      </c>
      <c r="N4820" s="1">
        <v>43074</v>
      </c>
      <c r="O4820" t="s">
        <v>26</v>
      </c>
      <c r="P4820" s="1">
        <v>42709.367928240739</v>
      </c>
      <c r="Q4820" s="1">
        <v>42709</v>
      </c>
      <c r="R4820" s="5">
        <v>1</v>
      </c>
    </row>
    <row r="4821" spans="1:18" x14ac:dyDescent="0.25">
      <c r="A4821" t="s">
        <v>2929</v>
      </c>
      <c r="B4821" t="s">
        <v>2930</v>
      </c>
      <c r="C4821">
        <v>2670</v>
      </c>
      <c r="D4821" t="s">
        <v>3764</v>
      </c>
      <c r="E4821" t="s">
        <v>1082</v>
      </c>
      <c r="F4821" t="s">
        <v>52</v>
      </c>
      <c r="G4821" t="s">
        <v>2932</v>
      </c>
      <c r="H4821">
        <v>0</v>
      </c>
      <c r="I4821" t="s">
        <v>399</v>
      </c>
      <c r="J4821" t="s">
        <v>27</v>
      </c>
      <c r="K4821">
        <v>1264</v>
      </c>
      <c r="L4821" t="s">
        <v>35</v>
      </c>
      <c r="M4821" s="1">
        <v>42597</v>
      </c>
      <c r="N4821" s="1">
        <v>42962</v>
      </c>
      <c r="O4821" t="s">
        <v>26</v>
      </c>
      <c r="P4821" s="1">
        <v>42613.382002314815</v>
      </c>
      <c r="Q4821" s="1">
        <v>42597</v>
      </c>
      <c r="R4821" s="5">
        <v>1</v>
      </c>
    </row>
    <row r="4822" spans="1:18" x14ac:dyDescent="0.25">
      <c r="A4822" t="s">
        <v>214</v>
      </c>
      <c r="B4822" t="s">
        <v>215</v>
      </c>
      <c r="C4822">
        <v>2261</v>
      </c>
      <c r="D4822" t="s">
        <v>3765</v>
      </c>
      <c r="E4822" t="s">
        <v>236</v>
      </c>
      <c r="F4822" t="s">
        <v>154</v>
      </c>
      <c r="G4822" t="s">
        <v>240</v>
      </c>
      <c r="H4822">
        <v>0</v>
      </c>
      <c r="I4822" t="s">
        <v>94</v>
      </c>
      <c r="J4822" t="s">
        <v>24</v>
      </c>
      <c r="K4822">
        <v>88</v>
      </c>
      <c r="L4822" t="s">
        <v>25</v>
      </c>
      <c r="M4822" s="1">
        <v>42230</v>
      </c>
      <c r="N4822" s="1">
        <v>42596</v>
      </c>
      <c r="O4822" t="s">
        <v>26</v>
      </c>
      <c r="P4822" s="1">
        <v>42570.372766203705</v>
      </c>
      <c r="Q4822" s="1">
        <v>42230</v>
      </c>
      <c r="R4822" s="5">
        <v>1</v>
      </c>
    </row>
    <row r="4823" spans="1:18" x14ac:dyDescent="0.25">
      <c r="A4823" t="s">
        <v>214</v>
      </c>
      <c r="B4823" t="s">
        <v>215</v>
      </c>
      <c r="C4823">
        <v>2261</v>
      </c>
      <c r="D4823" t="s">
        <v>3765</v>
      </c>
      <c r="E4823" t="s">
        <v>236</v>
      </c>
      <c r="F4823" t="s">
        <v>154</v>
      </c>
      <c r="G4823" t="s">
        <v>240</v>
      </c>
      <c r="H4823">
        <v>0</v>
      </c>
      <c r="I4823" t="s">
        <v>94</v>
      </c>
      <c r="J4823" t="s">
        <v>27</v>
      </c>
      <c r="K4823">
        <v>88</v>
      </c>
      <c r="L4823" t="s">
        <v>25</v>
      </c>
      <c r="M4823" s="1">
        <v>42230</v>
      </c>
      <c r="N4823" s="1">
        <v>42596</v>
      </c>
      <c r="O4823" t="s">
        <v>26</v>
      </c>
      <c r="P4823" s="1">
        <v>42570.372766203705</v>
      </c>
      <c r="Q4823" s="1">
        <v>42230</v>
      </c>
      <c r="R4823" s="5">
        <v>1</v>
      </c>
    </row>
    <row r="4824" spans="1:18" x14ac:dyDescent="0.25">
      <c r="A4824" t="s">
        <v>214</v>
      </c>
      <c r="B4824" t="s">
        <v>215</v>
      </c>
      <c r="C4824">
        <v>2261</v>
      </c>
      <c r="D4824" t="s">
        <v>3765</v>
      </c>
      <c r="E4824" t="s">
        <v>236</v>
      </c>
      <c r="F4824" t="s">
        <v>154</v>
      </c>
      <c r="G4824" t="s">
        <v>240</v>
      </c>
      <c r="H4824">
        <v>0</v>
      </c>
      <c r="I4824" t="s">
        <v>94</v>
      </c>
      <c r="J4824" t="s">
        <v>24</v>
      </c>
      <c r="K4824">
        <v>856</v>
      </c>
      <c r="L4824" t="s">
        <v>35</v>
      </c>
      <c r="M4824" s="1">
        <v>42591</v>
      </c>
      <c r="N4824" s="1">
        <v>42956</v>
      </c>
      <c r="O4824" t="s">
        <v>26</v>
      </c>
      <c r="P4824" s="1">
        <v>42597.345011574071</v>
      </c>
      <c r="Q4824" s="1">
        <v>42591</v>
      </c>
      <c r="R4824" s="5">
        <v>1</v>
      </c>
    </row>
    <row r="4825" spans="1:18" x14ac:dyDescent="0.25">
      <c r="A4825" t="s">
        <v>214</v>
      </c>
      <c r="B4825" t="s">
        <v>215</v>
      </c>
      <c r="C4825">
        <v>2261</v>
      </c>
      <c r="D4825" t="s">
        <v>3765</v>
      </c>
      <c r="E4825" t="s">
        <v>236</v>
      </c>
      <c r="F4825" t="s">
        <v>154</v>
      </c>
      <c r="G4825" t="s">
        <v>240</v>
      </c>
      <c r="H4825">
        <v>0</v>
      </c>
      <c r="I4825" t="s">
        <v>94</v>
      </c>
      <c r="J4825" t="s">
        <v>27</v>
      </c>
      <c r="K4825">
        <v>856</v>
      </c>
      <c r="L4825" t="s">
        <v>35</v>
      </c>
      <c r="M4825" s="1">
        <v>42591</v>
      </c>
      <c r="N4825" s="1">
        <v>42956</v>
      </c>
      <c r="O4825" t="s">
        <v>26</v>
      </c>
      <c r="P4825" s="1">
        <v>42597.345011574071</v>
      </c>
      <c r="Q4825" s="1">
        <v>42591</v>
      </c>
      <c r="R4825" s="5">
        <v>1</v>
      </c>
    </row>
    <row r="4826" spans="1:18" x14ac:dyDescent="0.25">
      <c r="A4826" t="s">
        <v>214</v>
      </c>
      <c r="B4826" t="s">
        <v>215</v>
      </c>
      <c r="C4826">
        <v>2261</v>
      </c>
      <c r="D4826" t="s">
        <v>3766</v>
      </c>
      <c r="E4826" t="s">
        <v>1082</v>
      </c>
      <c r="F4826" t="s">
        <v>141</v>
      </c>
      <c r="G4826" t="s">
        <v>1771</v>
      </c>
      <c r="H4826">
        <v>0</v>
      </c>
      <c r="I4826" t="s">
        <v>94</v>
      </c>
      <c r="J4826" t="s">
        <v>24</v>
      </c>
      <c r="K4826">
        <v>923</v>
      </c>
      <c r="L4826" t="s">
        <v>35</v>
      </c>
      <c r="M4826" s="1">
        <v>42450</v>
      </c>
      <c r="N4826" s="1">
        <v>42815</v>
      </c>
      <c r="O4826" t="s">
        <v>26</v>
      </c>
      <c r="P4826" s="1">
        <v>42598.453958333332</v>
      </c>
      <c r="Q4826" s="1">
        <v>42450</v>
      </c>
      <c r="R4826" s="5">
        <v>1</v>
      </c>
    </row>
    <row r="4827" spans="1:18" x14ac:dyDescent="0.25">
      <c r="A4827" t="s">
        <v>214</v>
      </c>
      <c r="B4827" t="s">
        <v>215</v>
      </c>
      <c r="C4827">
        <v>2261</v>
      </c>
      <c r="D4827" t="s">
        <v>3766</v>
      </c>
      <c r="E4827" t="s">
        <v>1082</v>
      </c>
      <c r="F4827" t="s">
        <v>141</v>
      </c>
      <c r="G4827" t="s">
        <v>1771</v>
      </c>
      <c r="H4827">
        <v>0</v>
      </c>
      <c r="I4827" t="s">
        <v>94</v>
      </c>
      <c r="J4827" t="s">
        <v>27</v>
      </c>
      <c r="K4827">
        <v>923</v>
      </c>
      <c r="L4827" t="s">
        <v>35</v>
      </c>
      <c r="M4827" s="1">
        <v>42450</v>
      </c>
      <c r="N4827" s="1">
        <v>42815</v>
      </c>
      <c r="O4827" t="s">
        <v>26</v>
      </c>
      <c r="P4827" s="1">
        <v>42598.453958333332</v>
      </c>
      <c r="Q4827" s="1">
        <v>42450</v>
      </c>
      <c r="R4827" s="5">
        <v>1</v>
      </c>
    </row>
    <row r="4828" spans="1:18" x14ac:dyDescent="0.25">
      <c r="A4828" t="s">
        <v>214</v>
      </c>
      <c r="B4828" t="s">
        <v>215</v>
      </c>
      <c r="C4828">
        <v>2261</v>
      </c>
      <c r="D4828" t="s">
        <v>3767</v>
      </c>
      <c r="E4828" t="s">
        <v>1082</v>
      </c>
      <c r="F4828" t="s">
        <v>141</v>
      </c>
      <c r="G4828" t="s">
        <v>1771</v>
      </c>
      <c r="H4828">
        <v>0</v>
      </c>
      <c r="I4828" t="s">
        <v>94</v>
      </c>
      <c r="J4828" t="s">
        <v>24</v>
      </c>
      <c r="K4828">
        <v>927</v>
      </c>
      <c r="L4828" t="s">
        <v>35</v>
      </c>
      <c r="M4828" s="1">
        <v>42436</v>
      </c>
      <c r="N4828" s="1">
        <v>42801</v>
      </c>
      <c r="O4828" t="s">
        <v>26</v>
      </c>
      <c r="P4828" s="1">
        <v>42598.467812499999</v>
      </c>
      <c r="Q4828" s="1">
        <v>42436</v>
      </c>
      <c r="R4828" s="5">
        <v>1</v>
      </c>
    </row>
    <row r="4829" spans="1:18" x14ac:dyDescent="0.25">
      <c r="A4829" t="s">
        <v>214</v>
      </c>
      <c r="B4829" t="s">
        <v>215</v>
      </c>
      <c r="C4829">
        <v>2261</v>
      </c>
      <c r="D4829" t="s">
        <v>3767</v>
      </c>
      <c r="E4829" t="s">
        <v>1082</v>
      </c>
      <c r="F4829" t="s">
        <v>141</v>
      </c>
      <c r="G4829" t="s">
        <v>1771</v>
      </c>
      <c r="H4829">
        <v>0</v>
      </c>
      <c r="I4829" t="s">
        <v>94</v>
      </c>
      <c r="J4829" t="s">
        <v>27</v>
      </c>
      <c r="K4829">
        <v>927</v>
      </c>
      <c r="L4829" t="s">
        <v>35</v>
      </c>
      <c r="M4829" s="1">
        <v>42436</v>
      </c>
      <c r="N4829" s="1">
        <v>42801</v>
      </c>
      <c r="O4829" t="s">
        <v>26</v>
      </c>
      <c r="P4829" s="1">
        <v>42598.467812499999</v>
      </c>
      <c r="Q4829" s="1">
        <v>42436</v>
      </c>
      <c r="R4829" s="5">
        <v>1</v>
      </c>
    </row>
    <row r="4830" spans="1:18" x14ac:dyDescent="0.25">
      <c r="A4830" t="s">
        <v>214</v>
      </c>
      <c r="B4830" t="s">
        <v>215</v>
      </c>
      <c r="C4830">
        <v>2261</v>
      </c>
      <c r="D4830" t="s">
        <v>3768</v>
      </c>
      <c r="E4830" t="s">
        <v>1082</v>
      </c>
      <c r="F4830" t="s">
        <v>141</v>
      </c>
      <c r="G4830" t="s">
        <v>1771</v>
      </c>
      <c r="H4830">
        <v>0</v>
      </c>
      <c r="I4830" t="s">
        <v>94</v>
      </c>
      <c r="J4830" t="s">
        <v>24</v>
      </c>
      <c r="K4830">
        <v>925</v>
      </c>
      <c r="L4830" t="s">
        <v>35</v>
      </c>
      <c r="M4830" s="1">
        <v>42450</v>
      </c>
      <c r="N4830" s="1">
        <v>42815</v>
      </c>
      <c r="O4830" t="s">
        <v>26</v>
      </c>
      <c r="P4830" s="1">
        <v>42598.463773148149</v>
      </c>
      <c r="Q4830" s="1">
        <v>42450</v>
      </c>
      <c r="R4830" s="5">
        <v>1</v>
      </c>
    </row>
    <row r="4831" spans="1:18" x14ac:dyDescent="0.25">
      <c r="A4831" t="s">
        <v>214</v>
      </c>
      <c r="B4831" t="s">
        <v>215</v>
      </c>
      <c r="C4831">
        <v>2261</v>
      </c>
      <c r="D4831" t="s">
        <v>3768</v>
      </c>
      <c r="E4831" t="s">
        <v>1082</v>
      </c>
      <c r="F4831" t="s">
        <v>141</v>
      </c>
      <c r="G4831" t="s">
        <v>1771</v>
      </c>
      <c r="H4831">
        <v>0</v>
      </c>
      <c r="I4831" t="s">
        <v>94</v>
      </c>
      <c r="J4831" t="s">
        <v>27</v>
      </c>
      <c r="K4831">
        <v>925</v>
      </c>
      <c r="L4831" t="s">
        <v>35</v>
      </c>
      <c r="M4831" s="1">
        <v>42450</v>
      </c>
      <c r="N4831" s="1">
        <v>42815</v>
      </c>
      <c r="O4831" t="s">
        <v>26</v>
      </c>
      <c r="P4831" s="1">
        <v>42598.463773148149</v>
      </c>
      <c r="Q4831" s="1">
        <v>42450</v>
      </c>
      <c r="R4831" s="5">
        <v>1</v>
      </c>
    </row>
    <row r="4832" spans="1:18" x14ac:dyDescent="0.25">
      <c r="A4832" t="s">
        <v>28</v>
      </c>
      <c r="B4832" t="s">
        <v>29</v>
      </c>
      <c r="C4832">
        <v>1862</v>
      </c>
      <c r="D4832" t="s">
        <v>3769</v>
      </c>
      <c r="E4832" t="s">
        <v>236</v>
      </c>
      <c r="F4832" t="s">
        <v>154</v>
      </c>
      <c r="G4832" t="s">
        <v>222</v>
      </c>
      <c r="H4832">
        <v>1</v>
      </c>
      <c r="I4832" t="s">
        <v>107</v>
      </c>
      <c r="J4832" t="s">
        <v>24</v>
      </c>
      <c r="K4832">
        <v>1524</v>
      </c>
      <c r="L4832" t="s">
        <v>35</v>
      </c>
      <c r="M4832" s="1">
        <v>42618</v>
      </c>
      <c r="N4832" s="1">
        <v>42799</v>
      </c>
      <c r="O4832" t="s">
        <v>26</v>
      </c>
      <c r="P4832" s="1">
        <v>42626.449618055558</v>
      </c>
      <c r="Q4832" s="1">
        <v>42618</v>
      </c>
      <c r="R4832" s="5">
        <v>1</v>
      </c>
    </row>
    <row r="4833" spans="1:18" x14ac:dyDescent="0.25">
      <c r="A4833" t="s">
        <v>28</v>
      </c>
      <c r="B4833" t="s">
        <v>29</v>
      </c>
      <c r="C4833">
        <v>1862</v>
      </c>
      <c r="D4833" t="s">
        <v>3769</v>
      </c>
      <c r="E4833" t="s">
        <v>236</v>
      </c>
      <c r="F4833" t="s">
        <v>154</v>
      </c>
      <c r="G4833" t="s">
        <v>222</v>
      </c>
      <c r="H4833">
        <v>1</v>
      </c>
      <c r="I4833" t="s">
        <v>107</v>
      </c>
      <c r="J4833" t="s">
        <v>27</v>
      </c>
      <c r="K4833">
        <v>1524</v>
      </c>
      <c r="L4833" t="s">
        <v>35</v>
      </c>
      <c r="M4833" s="1">
        <v>42618</v>
      </c>
      <c r="N4833" s="1">
        <v>42799</v>
      </c>
      <c r="O4833" t="s">
        <v>26</v>
      </c>
      <c r="P4833" s="1">
        <v>42626.449618055558</v>
      </c>
      <c r="Q4833" s="1">
        <v>42618</v>
      </c>
      <c r="R4833" s="5">
        <v>1</v>
      </c>
    </row>
    <row r="4834" spans="1:18" x14ac:dyDescent="0.25">
      <c r="A4834" t="s">
        <v>28</v>
      </c>
      <c r="B4834" t="s">
        <v>29</v>
      </c>
      <c r="C4834">
        <v>1862</v>
      </c>
      <c r="D4834" t="s">
        <v>3769</v>
      </c>
      <c r="E4834" t="s">
        <v>236</v>
      </c>
      <c r="F4834" t="s">
        <v>154</v>
      </c>
      <c r="G4834" t="s">
        <v>222</v>
      </c>
      <c r="H4834">
        <v>1</v>
      </c>
      <c r="I4834" t="s">
        <v>107</v>
      </c>
      <c r="J4834" t="s">
        <v>36</v>
      </c>
      <c r="K4834">
        <v>1524</v>
      </c>
      <c r="L4834" t="s">
        <v>35</v>
      </c>
      <c r="M4834" s="1">
        <v>42618</v>
      </c>
      <c r="N4834" s="1">
        <v>42799</v>
      </c>
      <c r="O4834" t="s">
        <v>26</v>
      </c>
      <c r="P4834" s="1">
        <v>42626.449618055558</v>
      </c>
      <c r="Q4834" s="1">
        <v>42618</v>
      </c>
      <c r="R4834" s="5">
        <v>1</v>
      </c>
    </row>
    <row r="4835" spans="1:18" x14ac:dyDescent="0.25">
      <c r="A4835" t="s">
        <v>214</v>
      </c>
      <c r="B4835" t="s">
        <v>215</v>
      </c>
      <c r="C4835">
        <v>2261</v>
      </c>
      <c r="D4835" t="s">
        <v>3770</v>
      </c>
      <c r="E4835" t="s">
        <v>1082</v>
      </c>
      <c r="F4835" t="s">
        <v>141</v>
      </c>
      <c r="G4835" t="s">
        <v>1771</v>
      </c>
      <c r="H4835">
        <v>0</v>
      </c>
      <c r="I4835" t="s">
        <v>94</v>
      </c>
      <c r="J4835" t="s">
        <v>24</v>
      </c>
      <c r="K4835">
        <v>918</v>
      </c>
      <c r="L4835" t="s">
        <v>35</v>
      </c>
      <c r="M4835" s="1">
        <v>42443</v>
      </c>
      <c r="N4835" s="1">
        <v>42808</v>
      </c>
      <c r="O4835" t="s">
        <v>26</v>
      </c>
      <c r="P4835" s="1">
        <v>42598.435335648152</v>
      </c>
      <c r="Q4835" s="1">
        <v>42443</v>
      </c>
      <c r="R4835" s="5">
        <v>1</v>
      </c>
    </row>
    <row r="4836" spans="1:18" x14ac:dyDescent="0.25">
      <c r="A4836" t="s">
        <v>214</v>
      </c>
      <c r="B4836" t="s">
        <v>215</v>
      </c>
      <c r="C4836">
        <v>2261</v>
      </c>
      <c r="D4836" t="s">
        <v>3770</v>
      </c>
      <c r="E4836" t="s">
        <v>1082</v>
      </c>
      <c r="F4836" t="s">
        <v>141</v>
      </c>
      <c r="G4836" t="s">
        <v>1771</v>
      </c>
      <c r="H4836">
        <v>0</v>
      </c>
      <c r="I4836" t="s">
        <v>94</v>
      </c>
      <c r="J4836" t="s">
        <v>27</v>
      </c>
      <c r="K4836">
        <v>918</v>
      </c>
      <c r="L4836" t="s">
        <v>35</v>
      </c>
      <c r="M4836" s="1">
        <v>42443</v>
      </c>
      <c r="N4836" s="1">
        <v>42808</v>
      </c>
      <c r="O4836" t="s">
        <v>26</v>
      </c>
      <c r="P4836" s="1">
        <v>42598.435335648152</v>
      </c>
      <c r="Q4836" s="1">
        <v>42443</v>
      </c>
      <c r="R4836" s="5">
        <v>1</v>
      </c>
    </row>
    <row r="4837" spans="1:18" x14ac:dyDescent="0.25">
      <c r="A4837" t="s">
        <v>214</v>
      </c>
      <c r="B4837" t="s">
        <v>215</v>
      </c>
      <c r="C4837">
        <v>2261</v>
      </c>
      <c r="D4837" t="s">
        <v>3771</v>
      </c>
      <c r="E4837" t="s">
        <v>1082</v>
      </c>
      <c r="F4837" t="s">
        <v>141</v>
      </c>
      <c r="G4837" t="s">
        <v>1771</v>
      </c>
      <c r="H4837">
        <v>0</v>
      </c>
      <c r="I4837" t="s">
        <v>94</v>
      </c>
      <c r="J4837" t="s">
        <v>24</v>
      </c>
      <c r="K4837">
        <v>931</v>
      </c>
      <c r="L4837" t="s">
        <v>35</v>
      </c>
      <c r="M4837" s="1">
        <v>42390</v>
      </c>
      <c r="N4837" s="1">
        <v>42756</v>
      </c>
      <c r="O4837" t="s">
        <v>26</v>
      </c>
      <c r="P4837" s="1">
        <v>42598.499490740738</v>
      </c>
      <c r="Q4837" s="1">
        <v>42390</v>
      </c>
      <c r="R4837" s="5">
        <v>1</v>
      </c>
    </row>
    <row r="4838" spans="1:18" x14ac:dyDescent="0.25">
      <c r="A4838" t="s">
        <v>214</v>
      </c>
      <c r="B4838" t="s">
        <v>215</v>
      </c>
      <c r="C4838">
        <v>2261</v>
      </c>
      <c r="D4838" t="s">
        <v>3771</v>
      </c>
      <c r="E4838" t="s">
        <v>1082</v>
      </c>
      <c r="F4838" t="s">
        <v>141</v>
      </c>
      <c r="G4838" t="s">
        <v>1771</v>
      </c>
      <c r="H4838">
        <v>0</v>
      </c>
      <c r="I4838" t="s">
        <v>94</v>
      </c>
      <c r="J4838" t="s">
        <v>27</v>
      </c>
      <c r="K4838">
        <v>931</v>
      </c>
      <c r="L4838" t="s">
        <v>35</v>
      </c>
      <c r="M4838" s="1">
        <v>42390</v>
      </c>
      <c r="N4838" s="1">
        <v>42756</v>
      </c>
      <c r="O4838" t="s">
        <v>26</v>
      </c>
      <c r="P4838" s="1">
        <v>42598.499490740738</v>
      </c>
      <c r="Q4838" s="1">
        <v>42390</v>
      </c>
      <c r="R4838" s="5">
        <v>1</v>
      </c>
    </row>
    <row r="4839" spans="1:18" x14ac:dyDescent="0.25">
      <c r="A4839" t="s">
        <v>3594</v>
      </c>
      <c r="B4839" t="s">
        <v>3595</v>
      </c>
      <c r="C4839">
        <v>2599</v>
      </c>
      <c r="D4839" t="s">
        <v>3772</v>
      </c>
      <c r="E4839" t="s">
        <v>236</v>
      </c>
      <c r="F4839" t="s">
        <v>154</v>
      </c>
      <c r="G4839" t="s">
        <v>1031</v>
      </c>
      <c r="H4839">
        <v>0</v>
      </c>
      <c r="I4839" t="s">
        <v>107</v>
      </c>
      <c r="J4839" t="s">
        <v>24</v>
      </c>
      <c r="K4839">
        <v>2369</v>
      </c>
      <c r="L4839" t="s">
        <v>35</v>
      </c>
      <c r="M4839" s="1">
        <v>42494</v>
      </c>
      <c r="N4839" s="1">
        <v>42859</v>
      </c>
      <c r="O4839" t="s">
        <v>26</v>
      </c>
      <c r="P4839" s="1">
        <v>42663.392766203702</v>
      </c>
      <c r="Q4839" s="1">
        <v>42494</v>
      </c>
      <c r="R4839" s="5">
        <v>1</v>
      </c>
    </row>
    <row r="4840" spans="1:18" x14ac:dyDescent="0.25">
      <c r="A4840" t="s">
        <v>3594</v>
      </c>
      <c r="B4840" t="s">
        <v>3595</v>
      </c>
      <c r="C4840">
        <v>2599</v>
      </c>
      <c r="D4840" t="s">
        <v>3772</v>
      </c>
      <c r="E4840" t="s">
        <v>236</v>
      </c>
      <c r="F4840" t="s">
        <v>154</v>
      </c>
      <c r="G4840" t="s">
        <v>1031</v>
      </c>
      <c r="H4840">
        <v>0</v>
      </c>
      <c r="I4840" t="s">
        <v>107</v>
      </c>
      <c r="J4840" t="s">
        <v>27</v>
      </c>
      <c r="K4840">
        <v>2369</v>
      </c>
      <c r="L4840" t="s">
        <v>35</v>
      </c>
      <c r="M4840" s="1">
        <v>42494</v>
      </c>
      <c r="N4840" s="1">
        <v>42859</v>
      </c>
      <c r="O4840" t="s">
        <v>26</v>
      </c>
      <c r="P4840" s="1">
        <v>42663.392766203702</v>
      </c>
      <c r="Q4840" s="1">
        <v>42494</v>
      </c>
      <c r="R4840" s="5">
        <v>1</v>
      </c>
    </row>
    <row r="4841" spans="1:18" x14ac:dyDescent="0.25">
      <c r="A4841" t="s">
        <v>3773</v>
      </c>
      <c r="B4841" t="s">
        <v>3774</v>
      </c>
      <c r="C4841">
        <v>2619</v>
      </c>
      <c r="D4841" t="s">
        <v>3775</v>
      </c>
      <c r="E4841" t="s">
        <v>1069</v>
      </c>
      <c r="F4841" t="s">
        <v>70</v>
      </c>
      <c r="G4841" t="s">
        <v>1689</v>
      </c>
      <c r="H4841">
        <v>0</v>
      </c>
      <c r="I4841" t="s">
        <v>3776</v>
      </c>
      <c r="J4841" t="s">
        <v>24</v>
      </c>
      <c r="K4841">
        <v>891</v>
      </c>
      <c r="L4841" t="s">
        <v>35</v>
      </c>
      <c r="M4841" s="1">
        <v>42576</v>
      </c>
      <c r="N4841" s="1">
        <v>42941</v>
      </c>
      <c r="O4841" t="s">
        <v>26</v>
      </c>
      <c r="P4841" s="1">
        <v>42597.479085648149</v>
      </c>
      <c r="Q4841" s="1">
        <v>42576</v>
      </c>
      <c r="R4841" s="5">
        <v>1</v>
      </c>
    </row>
    <row r="4842" spans="1:18" x14ac:dyDescent="0.25">
      <c r="A4842" t="s">
        <v>3773</v>
      </c>
      <c r="B4842" t="s">
        <v>3774</v>
      </c>
      <c r="C4842">
        <v>2619</v>
      </c>
      <c r="D4842" t="s">
        <v>3775</v>
      </c>
      <c r="E4842" t="s">
        <v>1069</v>
      </c>
      <c r="F4842" t="s">
        <v>70</v>
      </c>
      <c r="G4842" t="s">
        <v>1689</v>
      </c>
      <c r="H4842">
        <v>0</v>
      </c>
      <c r="I4842" t="s">
        <v>3776</v>
      </c>
      <c r="J4842" t="s">
        <v>27</v>
      </c>
      <c r="K4842">
        <v>891</v>
      </c>
      <c r="L4842" t="s">
        <v>35</v>
      </c>
      <c r="M4842" s="1">
        <v>42576</v>
      </c>
      <c r="N4842" s="1">
        <v>42941</v>
      </c>
      <c r="O4842" t="s">
        <v>26</v>
      </c>
      <c r="P4842" s="1">
        <v>42597.479085648149</v>
      </c>
      <c r="Q4842" s="1">
        <v>42576</v>
      </c>
      <c r="R4842" s="5">
        <v>1</v>
      </c>
    </row>
    <row r="4843" spans="1:18" x14ac:dyDescent="0.25">
      <c r="A4843" t="s">
        <v>1010</v>
      </c>
      <c r="B4843" t="s">
        <v>1011</v>
      </c>
      <c r="C4843">
        <v>1368</v>
      </c>
      <c r="D4843" t="s">
        <v>3777</v>
      </c>
      <c r="E4843" t="s">
        <v>1082</v>
      </c>
      <c r="F4843" t="s">
        <v>70</v>
      </c>
      <c r="G4843" t="s">
        <v>3387</v>
      </c>
      <c r="H4843">
        <v>0</v>
      </c>
      <c r="I4843" t="s">
        <v>328</v>
      </c>
      <c r="J4843" t="s">
        <v>27</v>
      </c>
      <c r="K4843">
        <v>1440</v>
      </c>
      <c r="L4843" t="s">
        <v>35</v>
      </c>
      <c r="M4843" s="1">
        <v>42537</v>
      </c>
      <c r="N4843" s="1">
        <v>42902</v>
      </c>
      <c r="O4843" t="s">
        <v>26</v>
      </c>
      <c r="P4843" s="1">
        <v>42622.431851851848</v>
      </c>
      <c r="Q4843" s="1">
        <v>42537</v>
      </c>
      <c r="R4843" s="5">
        <v>1</v>
      </c>
    </row>
    <row r="4844" spans="1:18" x14ac:dyDescent="0.25">
      <c r="A4844" t="s">
        <v>1010</v>
      </c>
      <c r="B4844" t="s">
        <v>1011</v>
      </c>
      <c r="C4844">
        <v>1368</v>
      </c>
      <c r="D4844" t="s">
        <v>3777</v>
      </c>
      <c r="E4844" t="s">
        <v>1082</v>
      </c>
      <c r="F4844" t="s">
        <v>70</v>
      </c>
      <c r="G4844" t="s">
        <v>3387</v>
      </c>
      <c r="H4844">
        <v>0</v>
      </c>
      <c r="I4844" t="s">
        <v>328</v>
      </c>
      <c r="J4844" t="s">
        <v>24</v>
      </c>
      <c r="K4844">
        <v>1440</v>
      </c>
      <c r="L4844" t="s">
        <v>35</v>
      </c>
      <c r="M4844" s="1">
        <v>42537</v>
      </c>
      <c r="N4844" s="1">
        <v>42902</v>
      </c>
      <c r="O4844" t="s">
        <v>26</v>
      </c>
      <c r="P4844" s="1">
        <v>42622.431851851848</v>
      </c>
      <c r="Q4844" s="1">
        <v>42537</v>
      </c>
      <c r="R4844" s="5">
        <v>1</v>
      </c>
    </row>
    <row r="4845" spans="1:18" x14ac:dyDescent="0.25">
      <c r="A4845" t="s">
        <v>2929</v>
      </c>
      <c r="B4845" t="s">
        <v>2930</v>
      </c>
      <c r="C4845">
        <v>2670</v>
      </c>
      <c r="D4845" t="s">
        <v>3778</v>
      </c>
      <c r="E4845" t="s">
        <v>1082</v>
      </c>
      <c r="F4845" t="s">
        <v>52</v>
      </c>
      <c r="G4845" t="s">
        <v>2932</v>
      </c>
      <c r="H4845">
        <v>0</v>
      </c>
      <c r="I4845" t="s">
        <v>399</v>
      </c>
      <c r="J4845" t="s">
        <v>27</v>
      </c>
      <c r="K4845">
        <v>1421</v>
      </c>
      <c r="L4845" t="s">
        <v>35</v>
      </c>
      <c r="M4845" s="1">
        <v>42625</v>
      </c>
      <c r="N4845" s="1">
        <v>42990</v>
      </c>
      <c r="O4845" t="s">
        <v>26</v>
      </c>
      <c r="P4845" s="1">
        <v>42621.628425925926</v>
      </c>
      <c r="Q4845" s="1">
        <v>42625</v>
      </c>
      <c r="R4845" s="5">
        <v>1</v>
      </c>
    </row>
    <row r="4846" spans="1:18" x14ac:dyDescent="0.25">
      <c r="A4846" t="s">
        <v>2586</v>
      </c>
      <c r="B4846" t="s">
        <v>2587</v>
      </c>
      <c r="C4846">
        <v>1172</v>
      </c>
      <c r="D4846" t="s">
        <v>3779</v>
      </c>
      <c r="E4846" t="s">
        <v>1082</v>
      </c>
      <c r="F4846" t="s">
        <v>32</v>
      </c>
      <c r="G4846" t="s">
        <v>3780</v>
      </c>
      <c r="H4846">
        <v>0</v>
      </c>
      <c r="I4846" t="s">
        <v>107</v>
      </c>
      <c r="J4846" t="s">
        <v>24</v>
      </c>
      <c r="K4846">
        <v>967</v>
      </c>
      <c r="L4846" t="s">
        <v>101</v>
      </c>
      <c r="M4846" s="1">
        <v>42331</v>
      </c>
      <c r="N4846" s="1">
        <v>42697</v>
      </c>
      <c r="O4846" t="s">
        <v>26</v>
      </c>
      <c r="P4846" s="1">
        <v>42599.460648148146</v>
      </c>
      <c r="Q4846" s="1">
        <v>42331</v>
      </c>
      <c r="R4846" s="5">
        <v>1</v>
      </c>
    </row>
    <row r="4847" spans="1:18" x14ac:dyDescent="0.25">
      <c r="A4847" t="s">
        <v>2586</v>
      </c>
      <c r="B4847" t="s">
        <v>2587</v>
      </c>
      <c r="C4847">
        <v>1172</v>
      </c>
      <c r="D4847" t="s">
        <v>3779</v>
      </c>
      <c r="E4847" t="s">
        <v>1082</v>
      </c>
      <c r="F4847" t="s">
        <v>32</v>
      </c>
      <c r="G4847" t="s">
        <v>3780</v>
      </c>
      <c r="H4847">
        <v>0</v>
      </c>
      <c r="I4847" t="s">
        <v>107</v>
      </c>
      <c r="J4847" t="s">
        <v>27</v>
      </c>
      <c r="K4847">
        <v>967</v>
      </c>
      <c r="L4847" t="s">
        <v>101</v>
      </c>
      <c r="M4847" s="1">
        <v>42331</v>
      </c>
      <c r="N4847" s="1">
        <v>42697</v>
      </c>
      <c r="O4847" t="s">
        <v>26</v>
      </c>
      <c r="P4847" s="1">
        <v>42599.460648148146</v>
      </c>
      <c r="Q4847" s="1">
        <v>42331</v>
      </c>
      <c r="R4847" s="5">
        <v>1</v>
      </c>
    </row>
    <row r="4848" spans="1:18" x14ac:dyDescent="0.25">
      <c r="A4848" t="s">
        <v>2586</v>
      </c>
      <c r="B4848" t="s">
        <v>2587</v>
      </c>
      <c r="C4848">
        <v>1172</v>
      </c>
      <c r="D4848" t="s">
        <v>3779</v>
      </c>
      <c r="E4848" t="s">
        <v>1082</v>
      </c>
      <c r="F4848" t="s">
        <v>32</v>
      </c>
      <c r="G4848" t="s">
        <v>3780</v>
      </c>
      <c r="H4848">
        <v>0</v>
      </c>
      <c r="I4848" t="s">
        <v>107</v>
      </c>
      <c r="J4848" t="s">
        <v>24</v>
      </c>
      <c r="K4848">
        <v>2571</v>
      </c>
      <c r="L4848" t="s">
        <v>35</v>
      </c>
      <c r="M4848" s="1">
        <v>42683</v>
      </c>
      <c r="N4848" s="1">
        <v>43048</v>
      </c>
      <c r="O4848" t="s">
        <v>26</v>
      </c>
      <c r="P4848" s="1">
        <v>42691.670729166668</v>
      </c>
      <c r="Q4848" s="1">
        <v>42683</v>
      </c>
      <c r="R4848" s="5">
        <v>1</v>
      </c>
    </row>
    <row r="4849" spans="1:18" x14ac:dyDescent="0.25">
      <c r="A4849" t="s">
        <v>2586</v>
      </c>
      <c r="B4849" t="s">
        <v>2587</v>
      </c>
      <c r="C4849">
        <v>1172</v>
      </c>
      <c r="D4849" t="s">
        <v>3779</v>
      </c>
      <c r="E4849" t="s">
        <v>1082</v>
      </c>
      <c r="F4849" t="s">
        <v>32</v>
      </c>
      <c r="G4849" t="s">
        <v>3780</v>
      </c>
      <c r="H4849">
        <v>0</v>
      </c>
      <c r="I4849" t="s">
        <v>107</v>
      </c>
      <c r="J4849" t="s">
        <v>27</v>
      </c>
      <c r="K4849">
        <v>2571</v>
      </c>
      <c r="L4849" t="s">
        <v>35</v>
      </c>
      <c r="M4849" s="1">
        <v>42683</v>
      </c>
      <c r="N4849" s="1">
        <v>43048</v>
      </c>
      <c r="O4849" t="s">
        <v>26</v>
      </c>
      <c r="P4849" s="1">
        <v>42691.670729166668</v>
      </c>
      <c r="Q4849" s="1">
        <v>42683</v>
      </c>
      <c r="R4849" s="5">
        <v>1</v>
      </c>
    </row>
    <row r="4850" spans="1:18" x14ac:dyDescent="0.25">
      <c r="A4850" t="s">
        <v>3781</v>
      </c>
      <c r="B4850" t="s">
        <v>3782</v>
      </c>
      <c r="C4850">
        <v>2684</v>
      </c>
      <c r="D4850" t="s">
        <v>3783</v>
      </c>
      <c r="E4850" t="s">
        <v>221</v>
      </c>
      <c r="F4850" t="s">
        <v>696</v>
      </c>
      <c r="G4850" t="s">
        <v>3412</v>
      </c>
      <c r="H4850">
        <v>1</v>
      </c>
      <c r="I4850" t="s">
        <v>385</v>
      </c>
      <c r="J4850" t="s">
        <v>36</v>
      </c>
      <c r="K4850">
        <v>2593</v>
      </c>
      <c r="L4850" t="s">
        <v>35</v>
      </c>
      <c r="M4850" s="1">
        <v>42681</v>
      </c>
      <c r="N4850" s="1">
        <v>42862</v>
      </c>
      <c r="O4850" t="s">
        <v>26</v>
      </c>
      <c r="P4850" s="1">
        <v>42696.348506944443</v>
      </c>
      <c r="Q4850" s="1">
        <v>42681</v>
      </c>
      <c r="R4850" s="5">
        <v>1</v>
      </c>
    </row>
    <row r="4851" spans="1:18" x14ac:dyDescent="0.25">
      <c r="A4851" t="s">
        <v>3781</v>
      </c>
      <c r="B4851" t="s">
        <v>3782</v>
      </c>
      <c r="C4851">
        <v>2684</v>
      </c>
      <c r="D4851" t="s">
        <v>3783</v>
      </c>
      <c r="E4851" t="s">
        <v>221</v>
      </c>
      <c r="F4851" t="s">
        <v>696</v>
      </c>
      <c r="G4851" t="s">
        <v>3412</v>
      </c>
      <c r="H4851">
        <v>1</v>
      </c>
      <c r="I4851" t="s">
        <v>385</v>
      </c>
      <c r="J4851" t="s">
        <v>27</v>
      </c>
      <c r="K4851">
        <v>2593</v>
      </c>
      <c r="L4851" t="s">
        <v>35</v>
      </c>
      <c r="M4851" s="1">
        <v>42681</v>
      </c>
      <c r="N4851" s="1">
        <v>42862</v>
      </c>
      <c r="O4851" t="s">
        <v>26</v>
      </c>
      <c r="P4851" s="1">
        <v>42696.348506944443</v>
      </c>
      <c r="Q4851" s="1">
        <v>42681</v>
      </c>
      <c r="R4851" s="5">
        <v>1</v>
      </c>
    </row>
    <row r="4852" spans="1:18" x14ac:dyDescent="0.25">
      <c r="A4852" t="s">
        <v>3781</v>
      </c>
      <c r="B4852" t="s">
        <v>3782</v>
      </c>
      <c r="C4852">
        <v>2684</v>
      </c>
      <c r="D4852" t="s">
        <v>3783</v>
      </c>
      <c r="E4852" t="s">
        <v>221</v>
      </c>
      <c r="F4852" t="s">
        <v>696</v>
      </c>
      <c r="G4852" t="s">
        <v>3412</v>
      </c>
      <c r="H4852">
        <v>1</v>
      </c>
      <c r="I4852" t="s">
        <v>385</v>
      </c>
      <c r="J4852" t="s">
        <v>24</v>
      </c>
      <c r="K4852">
        <v>2593</v>
      </c>
      <c r="L4852" t="s">
        <v>35</v>
      </c>
      <c r="M4852" s="1">
        <v>42681</v>
      </c>
      <c r="N4852" s="1">
        <v>42862</v>
      </c>
      <c r="O4852" t="s">
        <v>26</v>
      </c>
      <c r="P4852" s="1">
        <v>42696.348506944443</v>
      </c>
      <c r="Q4852" s="1">
        <v>42681</v>
      </c>
      <c r="R4852" s="5">
        <v>1</v>
      </c>
    </row>
    <row r="4853" spans="1:18" x14ac:dyDescent="0.25">
      <c r="A4853" t="s">
        <v>114</v>
      </c>
      <c r="B4853" t="s">
        <v>115</v>
      </c>
      <c r="C4853">
        <v>2602</v>
      </c>
      <c r="D4853" t="s">
        <v>3784</v>
      </c>
      <c r="E4853" t="s">
        <v>1069</v>
      </c>
      <c r="F4853" t="s">
        <v>146</v>
      </c>
      <c r="G4853" t="s">
        <v>1331</v>
      </c>
      <c r="H4853">
        <v>0</v>
      </c>
      <c r="I4853" t="s">
        <v>107</v>
      </c>
      <c r="J4853" t="s">
        <v>24</v>
      </c>
      <c r="K4853">
        <v>1372</v>
      </c>
      <c r="L4853" t="s">
        <v>35</v>
      </c>
      <c r="M4853" s="1">
        <v>42612</v>
      </c>
      <c r="N4853" s="1">
        <v>42977</v>
      </c>
      <c r="O4853" t="s">
        <v>26</v>
      </c>
      <c r="P4853" s="1">
        <v>42616.345960648148</v>
      </c>
      <c r="Q4853" s="1">
        <v>42612</v>
      </c>
      <c r="R4853" s="5">
        <v>1</v>
      </c>
    </row>
    <row r="4854" spans="1:18" x14ac:dyDescent="0.25">
      <c r="A4854" t="s">
        <v>114</v>
      </c>
      <c r="B4854" t="s">
        <v>115</v>
      </c>
      <c r="C4854">
        <v>2602</v>
      </c>
      <c r="D4854" t="s">
        <v>3784</v>
      </c>
      <c r="E4854" t="s">
        <v>1069</v>
      </c>
      <c r="F4854" t="s">
        <v>146</v>
      </c>
      <c r="G4854" t="s">
        <v>1331</v>
      </c>
      <c r="H4854">
        <v>0</v>
      </c>
      <c r="I4854" t="s">
        <v>107</v>
      </c>
      <c r="J4854" t="s">
        <v>27</v>
      </c>
      <c r="K4854">
        <v>1372</v>
      </c>
      <c r="L4854" t="s">
        <v>35</v>
      </c>
      <c r="M4854" s="1">
        <v>42612</v>
      </c>
      <c r="N4854" s="1">
        <v>42977</v>
      </c>
      <c r="O4854" t="s">
        <v>26</v>
      </c>
      <c r="P4854" s="1">
        <v>42616.345960648148</v>
      </c>
      <c r="Q4854" s="1">
        <v>42612</v>
      </c>
      <c r="R4854" s="5">
        <v>1</v>
      </c>
    </row>
    <row r="4855" spans="1:18" x14ac:dyDescent="0.25">
      <c r="A4855" t="s">
        <v>314</v>
      </c>
      <c r="B4855" t="s">
        <v>315</v>
      </c>
      <c r="C4855">
        <v>1251</v>
      </c>
      <c r="D4855" t="s">
        <v>3785</v>
      </c>
      <c r="E4855" t="s">
        <v>221</v>
      </c>
      <c r="F4855" t="s">
        <v>904</v>
      </c>
      <c r="G4855" t="s">
        <v>1070</v>
      </c>
      <c r="H4855">
        <v>0</v>
      </c>
      <c r="I4855" t="s">
        <v>317</v>
      </c>
      <c r="J4855" t="s">
        <v>24</v>
      </c>
      <c r="K4855">
        <v>1985</v>
      </c>
      <c r="L4855" t="s">
        <v>25</v>
      </c>
      <c r="M4855" s="1">
        <v>42334</v>
      </c>
      <c r="N4855" s="1">
        <v>42700</v>
      </c>
      <c r="O4855" t="s">
        <v>26</v>
      </c>
      <c r="P4855" s="1">
        <v>42639.732569444444</v>
      </c>
      <c r="Q4855" s="1">
        <v>42334</v>
      </c>
      <c r="R4855" s="5">
        <v>1</v>
      </c>
    </row>
    <row r="4856" spans="1:18" x14ac:dyDescent="0.25">
      <c r="A4856" t="s">
        <v>314</v>
      </c>
      <c r="B4856" t="s">
        <v>315</v>
      </c>
      <c r="C4856">
        <v>1251</v>
      </c>
      <c r="D4856" t="s">
        <v>3785</v>
      </c>
      <c r="E4856" t="s">
        <v>221</v>
      </c>
      <c r="F4856" t="s">
        <v>904</v>
      </c>
      <c r="G4856" t="s">
        <v>1070</v>
      </c>
      <c r="H4856">
        <v>0</v>
      </c>
      <c r="I4856" t="s">
        <v>317</v>
      </c>
      <c r="J4856" t="s">
        <v>27</v>
      </c>
      <c r="K4856">
        <v>1985</v>
      </c>
      <c r="L4856" t="s">
        <v>25</v>
      </c>
      <c r="M4856" s="1">
        <v>42334</v>
      </c>
      <c r="N4856" s="1">
        <v>42700</v>
      </c>
      <c r="O4856" t="s">
        <v>26</v>
      </c>
      <c r="P4856" s="1">
        <v>42639.732569444444</v>
      </c>
      <c r="Q4856" s="1">
        <v>42334</v>
      </c>
      <c r="R4856" s="5">
        <v>1</v>
      </c>
    </row>
    <row r="4857" spans="1:18" x14ac:dyDescent="0.25">
      <c r="A4857" t="s">
        <v>314</v>
      </c>
      <c r="B4857" t="s">
        <v>315</v>
      </c>
      <c r="C4857">
        <v>1251</v>
      </c>
      <c r="D4857" t="s">
        <v>3785</v>
      </c>
      <c r="E4857" t="s">
        <v>221</v>
      </c>
      <c r="F4857" t="s">
        <v>904</v>
      </c>
      <c r="G4857" t="s">
        <v>1070</v>
      </c>
      <c r="H4857">
        <v>0</v>
      </c>
      <c r="I4857" t="s">
        <v>317</v>
      </c>
      <c r="J4857" t="s">
        <v>27</v>
      </c>
      <c r="K4857">
        <v>2796</v>
      </c>
      <c r="L4857" t="s">
        <v>35</v>
      </c>
      <c r="M4857" s="1">
        <v>42726</v>
      </c>
      <c r="N4857" s="1">
        <v>43091</v>
      </c>
      <c r="O4857" t="s">
        <v>26</v>
      </c>
      <c r="P4857" s="1">
        <v>42726.416759259257</v>
      </c>
      <c r="Q4857" s="1">
        <v>42726</v>
      </c>
      <c r="R4857" s="5">
        <v>1</v>
      </c>
    </row>
    <row r="4858" spans="1:18" x14ac:dyDescent="0.25">
      <c r="A4858" t="s">
        <v>314</v>
      </c>
      <c r="B4858" t="s">
        <v>315</v>
      </c>
      <c r="C4858">
        <v>1251</v>
      </c>
      <c r="D4858" t="s">
        <v>3785</v>
      </c>
      <c r="E4858" t="s">
        <v>221</v>
      </c>
      <c r="F4858" t="s">
        <v>904</v>
      </c>
      <c r="G4858" t="s">
        <v>1070</v>
      </c>
      <c r="H4858">
        <v>0</v>
      </c>
      <c r="I4858" t="s">
        <v>317</v>
      </c>
      <c r="J4858" t="s">
        <v>24</v>
      </c>
      <c r="K4858">
        <v>2796</v>
      </c>
      <c r="L4858" t="s">
        <v>35</v>
      </c>
      <c r="M4858" s="1">
        <v>42726</v>
      </c>
      <c r="N4858" s="1">
        <v>43091</v>
      </c>
      <c r="O4858" t="s">
        <v>26</v>
      </c>
      <c r="P4858" s="1">
        <v>42726.416759259257</v>
      </c>
      <c r="Q4858" s="1">
        <v>42726</v>
      </c>
      <c r="R4858" s="5">
        <v>1</v>
      </c>
    </row>
    <row r="4859" spans="1:18" x14ac:dyDescent="0.25">
      <c r="A4859" t="s">
        <v>2386</v>
      </c>
      <c r="B4859" t="s">
        <v>2387</v>
      </c>
      <c r="C4859">
        <v>2455</v>
      </c>
      <c r="D4859" t="s">
        <v>3786</v>
      </c>
      <c r="E4859" t="s">
        <v>1006</v>
      </c>
      <c r="F4859" t="s">
        <v>154</v>
      </c>
      <c r="G4859" t="s">
        <v>222</v>
      </c>
      <c r="H4859">
        <v>0</v>
      </c>
      <c r="I4859" t="s">
        <v>203</v>
      </c>
      <c r="J4859" t="s">
        <v>27</v>
      </c>
      <c r="K4859">
        <v>1150</v>
      </c>
      <c r="L4859" t="s">
        <v>35</v>
      </c>
      <c r="M4859" s="1">
        <v>42515</v>
      </c>
      <c r="N4859" s="1">
        <v>42880</v>
      </c>
      <c r="O4859" t="s">
        <v>88</v>
      </c>
      <c r="P4859" s="1">
        <v>42607.392152777778</v>
      </c>
      <c r="Q4859" s="1">
        <v>42515</v>
      </c>
      <c r="R4859" s="5">
        <v>1</v>
      </c>
    </row>
    <row r="4860" spans="1:18" x14ac:dyDescent="0.25">
      <c r="A4860" t="s">
        <v>2386</v>
      </c>
      <c r="B4860" t="s">
        <v>2387</v>
      </c>
      <c r="C4860">
        <v>2455</v>
      </c>
      <c r="D4860" t="s">
        <v>3786</v>
      </c>
      <c r="E4860" t="s">
        <v>1006</v>
      </c>
      <c r="F4860" t="s">
        <v>154</v>
      </c>
      <c r="G4860" t="s">
        <v>222</v>
      </c>
      <c r="H4860">
        <v>0</v>
      </c>
      <c r="I4860" t="s">
        <v>203</v>
      </c>
      <c r="J4860" t="s">
        <v>24</v>
      </c>
      <c r="K4860">
        <v>1150</v>
      </c>
      <c r="L4860" t="s">
        <v>35</v>
      </c>
      <c r="M4860" s="1">
        <v>42515</v>
      </c>
      <c r="N4860" s="1">
        <v>42880</v>
      </c>
      <c r="O4860" t="s">
        <v>88</v>
      </c>
      <c r="P4860" s="1">
        <v>42607.392152777778</v>
      </c>
      <c r="Q4860" s="1">
        <v>42515</v>
      </c>
      <c r="R4860" s="5">
        <v>1</v>
      </c>
    </row>
    <row r="4861" spans="1:18" x14ac:dyDescent="0.25">
      <c r="A4861" t="s">
        <v>3787</v>
      </c>
      <c r="B4861" t="s">
        <v>3788</v>
      </c>
      <c r="C4861">
        <v>2594</v>
      </c>
      <c r="D4861" t="s">
        <v>3789</v>
      </c>
      <c r="E4861" t="s">
        <v>1006</v>
      </c>
      <c r="F4861" t="s">
        <v>45</v>
      </c>
      <c r="G4861" t="s">
        <v>3577</v>
      </c>
      <c r="H4861">
        <v>0</v>
      </c>
      <c r="I4861" t="s">
        <v>301</v>
      </c>
      <c r="J4861" t="s">
        <v>24</v>
      </c>
      <c r="K4861">
        <v>1711</v>
      </c>
      <c r="L4861" t="s">
        <v>35</v>
      </c>
      <c r="M4861" s="1">
        <v>42373</v>
      </c>
      <c r="N4861" s="1">
        <v>42739</v>
      </c>
      <c r="O4861" t="s">
        <v>26</v>
      </c>
      <c r="P4861" s="1">
        <v>42633.427314814813</v>
      </c>
      <c r="Q4861" s="1">
        <v>42373</v>
      </c>
      <c r="R4861" s="5">
        <v>1</v>
      </c>
    </row>
    <row r="4862" spans="1:18" x14ac:dyDescent="0.25">
      <c r="A4862" t="s">
        <v>3787</v>
      </c>
      <c r="B4862" t="s">
        <v>3788</v>
      </c>
      <c r="C4862">
        <v>2594</v>
      </c>
      <c r="D4862" t="s">
        <v>3789</v>
      </c>
      <c r="E4862" t="s">
        <v>1006</v>
      </c>
      <c r="F4862" t="s">
        <v>45</v>
      </c>
      <c r="G4862" t="s">
        <v>3577</v>
      </c>
      <c r="H4862">
        <v>0</v>
      </c>
      <c r="I4862" t="s">
        <v>301</v>
      </c>
      <c r="J4862" t="s">
        <v>27</v>
      </c>
      <c r="K4862">
        <v>1711</v>
      </c>
      <c r="L4862" t="s">
        <v>35</v>
      </c>
      <c r="M4862" s="1">
        <v>42373</v>
      </c>
      <c r="N4862" s="1">
        <v>42739</v>
      </c>
      <c r="O4862" t="s">
        <v>26</v>
      </c>
      <c r="P4862" s="1">
        <v>42633.427314814813</v>
      </c>
      <c r="Q4862" s="1">
        <v>42373</v>
      </c>
      <c r="R4862" s="5">
        <v>1</v>
      </c>
    </row>
    <row r="4863" spans="1:18" x14ac:dyDescent="0.25">
      <c r="A4863" t="s">
        <v>3792</v>
      </c>
      <c r="B4863" t="s">
        <v>3793</v>
      </c>
      <c r="C4863" t="s">
        <v>99</v>
      </c>
      <c r="D4863" t="s">
        <v>3794</v>
      </c>
      <c r="E4863" t="s">
        <v>221</v>
      </c>
      <c r="F4863" t="s">
        <v>154</v>
      </c>
      <c r="G4863" t="s">
        <v>232</v>
      </c>
      <c r="H4863">
        <v>0</v>
      </c>
      <c r="I4863" t="s">
        <v>1240</v>
      </c>
      <c r="J4863" t="s">
        <v>24</v>
      </c>
      <c r="K4863">
        <v>1157</v>
      </c>
      <c r="L4863" t="s">
        <v>101</v>
      </c>
      <c r="M4863" s="1">
        <v>42278</v>
      </c>
      <c r="N4863" s="1">
        <v>42644</v>
      </c>
      <c r="O4863" t="s">
        <v>26</v>
      </c>
      <c r="P4863" s="1">
        <v>42607.425937499997</v>
      </c>
      <c r="Q4863" s="1">
        <v>42278</v>
      </c>
      <c r="R4863" s="5">
        <v>1</v>
      </c>
    </row>
    <row r="4864" spans="1:18" x14ac:dyDescent="0.25">
      <c r="A4864" t="s">
        <v>3792</v>
      </c>
      <c r="B4864" t="s">
        <v>3793</v>
      </c>
      <c r="C4864" t="s">
        <v>99</v>
      </c>
      <c r="D4864" t="s">
        <v>3794</v>
      </c>
      <c r="E4864" t="s">
        <v>221</v>
      </c>
      <c r="F4864" t="s">
        <v>154</v>
      </c>
      <c r="G4864" t="s">
        <v>232</v>
      </c>
      <c r="H4864">
        <v>0</v>
      </c>
      <c r="I4864" t="s">
        <v>1240</v>
      </c>
      <c r="J4864" t="s">
        <v>27</v>
      </c>
      <c r="K4864">
        <v>1157</v>
      </c>
      <c r="L4864" t="s">
        <v>101</v>
      </c>
      <c r="M4864" s="1">
        <v>42278</v>
      </c>
      <c r="N4864" s="1">
        <v>42644</v>
      </c>
      <c r="O4864" t="s">
        <v>26</v>
      </c>
      <c r="P4864" s="1">
        <v>42607.425937499997</v>
      </c>
      <c r="Q4864" s="1">
        <v>42278</v>
      </c>
      <c r="R4864" s="5">
        <v>1</v>
      </c>
    </row>
    <row r="4865" spans="1:18" x14ac:dyDescent="0.25">
      <c r="A4865" t="s">
        <v>3792</v>
      </c>
      <c r="B4865" t="s">
        <v>3793</v>
      </c>
      <c r="C4865" t="s">
        <v>99</v>
      </c>
      <c r="D4865" t="s">
        <v>3794</v>
      </c>
      <c r="E4865" t="s">
        <v>221</v>
      </c>
      <c r="F4865" t="s">
        <v>154</v>
      </c>
      <c r="G4865" t="s">
        <v>232</v>
      </c>
      <c r="H4865">
        <v>0</v>
      </c>
      <c r="I4865" t="s">
        <v>1240</v>
      </c>
      <c r="J4865" t="s">
        <v>24</v>
      </c>
      <c r="K4865">
        <v>2167</v>
      </c>
      <c r="L4865" t="s">
        <v>35</v>
      </c>
      <c r="M4865" s="1">
        <v>42642</v>
      </c>
      <c r="N4865" s="1">
        <v>43007</v>
      </c>
      <c r="O4865" t="s">
        <v>26</v>
      </c>
      <c r="P4865" s="1">
        <v>42642.492592592593</v>
      </c>
      <c r="Q4865" s="1">
        <v>42642</v>
      </c>
      <c r="R4865" s="5">
        <v>1</v>
      </c>
    </row>
    <row r="4866" spans="1:18" x14ac:dyDescent="0.25">
      <c r="A4866" t="s">
        <v>3792</v>
      </c>
      <c r="B4866" t="s">
        <v>3793</v>
      </c>
      <c r="C4866" t="s">
        <v>99</v>
      </c>
      <c r="D4866" t="s">
        <v>3794</v>
      </c>
      <c r="E4866" t="s">
        <v>221</v>
      </c>
      <c r="F4866" t="s">
        <v>154</v>
      </c>
      <c r="G4866" t="s">
        <v>232</v>
      </c>
      <c r="H4866">
        <v>0</v>
      </c>
      <c r="I4866" t="s">
        <v>1240</v>
      </c>
      <c r="J4866" t="s">
        <v>27</v>
      </c>
      <c r="K4866">
        <v>2167</v>
      </c>
      <c r="L4866" t="s">
        <v>35</v>
      </c>
      <c r="M4866" s="1">
        <v>42642</v>
      </c>
      <c r="N4866" s="1">
        <v>43007</v>
      </c>
      <c r="O4866" t="s">
        <v>26</v>
      </c>
      <c r="P4866" s="1">
        <v>42642.492592592593</v>
      </c>
      <c r="Q4866" s="1">
        <v>42642</v>
      </c>
      <c r="R4866" s="5">
        <v>1</v>
      </c>
    </row>
    <row r="4867" spans="1:18" x14ac:dyDescent="0.25">
      <c r="A4867" t="s">
        <v>3598</v>
      </c>
      <c r="B4867" t="s">
        <v>3599</v>
      </c>
      <c r="C4867">
        <v>2350</v>
      </c>
      <c r="D4867" t="s">
        <v>3795</v>
      </c>
      <c r="E4867" t="s">
        <v>1069</v>
      </c>
      <c r="F4867" t="s">
        <v>904</v>
      </c>
      <c r="G4867" t="s">
        <v>3156</v>
      </c>
      <c r="H4867">
        <v>0</v>
      </c>
      <c r="I4867" t="s">
        <v>2824</v>
      </c>
      <c r="J4867" t="s">
        <v>24</v>
      </c>
      <c r="K4867">
        <v>1930</v>
      </c>
      <c r="L4867" t="s">
        <v>35</v>
      </c>
      <c r="M4867" s="1">
        <v>42520</v>
      </c>
      <c r="N4867" s="1">
        <v>42885</v>
      </c>
      <c r="O4867" t="s">
        <v>26</v>
      </c>
      <c r="P4867" s="1">
        <v>42639.47078703704</v>
      </c>
      <c r="Q4867" s="1">
        <v>42520</v>
      </c>
      <c r="R4867" s="5">
        <v>1</v>
      </c>
    </row>
    <row r="4868" spans="1:18" x14ac:dyDescent="0.25">
      <c r="A4868" t="s">
        <v>3598</v>
      </c>
      <c r="B4868" t="s">
        <v>3599</v>
      </c>
      <c r="C4868">
        <v>2350</v>
      </c>
      <c r="D4868" t="s">
        <v>3795</v>
      </c>
      <c r="E4868" t="s">
        <v>1069</v>
      </c>
      <c r="F4868" t="s">
        <v>904</v>
      </c>
      <c r="G4868" t="s">
        <v>3156</v>
      </c>
      <c r="H4868">
        <v>0</v>
      </c>
      <c r="I4868" t="s">
        <v>2824</v>
      </c>
      <c r="J4868" t="s">
        <v>27</v>
      </c>
      <c r="K4868">
        <v>1930</v>
      </c>
      <c r="L4868" t="s">
        <v>35</v>
      </c>
      <c r="M4868" s="1">
        <v>42520</v>
      </c>
      <c r="N4868" s="1">
        <v>42885</v>
      </c>
      <c r="O4868" t="s">
        <v>26</v>
      </c>
      <c r="P4868" s="1">
        <v>42639.47078703704</v>
      </c>
      <c r="Q4868" s="1">
        <v>42520</v>
      </c>
      <c r="R4868" s="5">
        <v>1</v>
      </c>
    </row>
    <row r="4869" spans="1:18" x14ac:dyDescent="0.25">
      <c r="A4869" t="s">
        <v>114</v>
      </c>
      <c r="B4869" t="s">
        <v>115</v>
      </c>
      <c r="C4869">
        <v>2602</v>
      </c>
      <c r="D4869" t="s">
        <v>3796</v>
      </c>
      <c r="E4869" t="s">
        <v>1069</v>
      </c>
      <c r="F4869" t="s">
        <v>70</v>
      </c>
      <c r="G4869" t="s">
        <v>3219</v>
      </c>
      <c r="H4869">
        <v>1</v>
      </c>
      <c r="I4869" t="s">
        <v>156</v>
      </c>
      <c r="J4869" t="s">
        <v>36</v>
      </c>
      <c r="K4869">
        <v>818</v>
      </c>
      <c r="L4869" t="s">
        <v>25</v>
      </c>
      <c r="M4869" s="1">
        <v>42499</v>
      </c>
      <c r="N4869" s="1">
        <v>42683</v>
      </c>
      <c r="O4869" t="s">
        <v>88</v>
      </c>
      <c r="P4869" s="1">
        <v>42594.42527777778</v>
      </c>
      <c r="Q4869" s="1">
        <v>42499</v>
      </c>
      <c r="R4869" s="5">
        <v>1</v>
      </c>
    </row>
    <row r="4870" spans="1:18" x14ac:dyDescent="0.25">
      <c r="A4870" t="s">
        <v>114</v>
      </c>
      <c r="B4870" t="s">
        <v>115</v>
      </c>
      <c r="C4870">
        <v>2602</v>
      </c>
      <c r="D4870" t="s">
        <v>3796</v>
      </c>
      <c r="E4870" t="s">
        <v>1069</v>
      </c>
      <c r="F4870" t="s">
        <v>70</v>
      </c>
      <c r="G4870" t="s">
        <v>3219</v>
      </c>
      <c r="H4870">
        <v>1</v>
      </c>
      <c r="I4870" t="s">
        <v>156</v>
      </c>
      <c r="J4870" t="s">
        <v>24</v>
      </c>
      <c r="K4870">
        <v>818</v>
      </c>
      <c r="L4870" t="s">
        <v>25</v>
      </c>
      <c r="M4870" s="1">
        <v>42499</v>
      </c>
      <c r="N4870" s="1">
        <v>42683</v>
      </c>
      <c r="O4870" t="s">
        <v>88</v>
      </c>
      <c r="P4870" s="1">
        <v>42594.42527777778</v>
      </c>
      <c r="Q4870" s="1">
        <v>42499</v>
      </c>
      <c r="R4870" s="5">
        <v>1</v>
      </c>
    </row>
    <row r="4871" spans="1:18" x14ac:dyDescent="0.25">
      <c r="A4871" t="s">
        <v>114</v>
      </c>
      <c r="B4871" t="s">
        <v>115</v>
      </c>
      <c r="C4871">
        <v>2602</v>
      </c>
      <c r="D4871" t="s">
        <v>3796</v>
      </c>
      <c r="E4871" t="s">
        <v>1069</v>
      </c>
      <c r="F4871" t="s">
        <v>70</v>
      </c>
      <c r="G4871" t="s">
        <v>3219</v>
      </c>
      <c r="H4871">
        <v>1</v>
      </c>
      <c r="I4871" t="s">
        <v>156</v>
      </c>
      <c r="J4871" t="s">
        <v>27</v>
      </c>
      <c r="K4871">
        <v>818</v>
      </c>
      <c r="L4871" t="s">
        <v>25</v>
      </c>
      <c r="M4871" s="1">
        <v>42499</v>
      </c>
      <c r="N4871" s="1">
        <v>42683</v>
      </c>
      <c r="O4871" t="s">
        <v>88</v>
      </c>
      <c r="P4871" s="1">
        <v>42594.42527777778</v>
      </c>
      <c r="Q4871" s="1">
        <v>42499</v>
      </c>
      <c r="R4871" s="5">
        <v>1</v>
      </c>
    </row>
    <row r="4872" spans="1:18" x14ac:dyDescent="0.25">
      <c r="A4872" t="s">
        <v>114</v>
      </c>
      <c r="B4872" t="s">
        <v>115</v>
      </c>
      <c r="C4872">
        <v>2602</v>
      </c>
      <c r="D4872" t="s">
        <v>3796</v>
      </c>
      <c r="E4872" t="s">
        <v>1069</v>
      </c>
      <c r="F4872" t="s">
        <v>70</v>
      </c>
      <c r="G4872" t="s">
        <v>3219</v>
      </c>
      <c r="H4872">
        <v>1</v>
      </c>
      <c r="I4872" t="s">
        <v>156</v>
      </c>
      <c r="J4872" t="s">
        <v>36</v>
      </c>
      <c r="K4872">
        <v>2637</v>
      </c>
      <c r="L4872" t="s">
        <v>35</v>
      </c>
      <c r="M4872" s="1">
        <v>42683</v>
      </c>
      <c r="N4872" s="1">
        <v>42864</v>
      </c>
      <c r="O4872" t="s">
        <v>88</v>
      </c>
      <c r="P4872" s="1">
        <v>42703.4059837963</v>
      </c>
      <c r="Q4872" s="1">
        <v>42683</v>
      </c>
      <c r="R4872" s="5">
        <v>1</v>
      </c>
    </row>
    <row r="4873" spans="1:18" x14ac:dyDescent="0.25">
      <c r="A4873" t="s">
        <v>114</v>
      </c>
      <c r="B4873" t="s">
        <v>115</v>
      </c>
      <c r="C4873">
        <v>2602</v>
      </c>
      <c r="D4873" t="s">
        <v>3796</v>
      </c>
      <c r="E4873" t="s">
        <v>1069</v>
      </c>
      <c r="F4873" t="s">
        <v>70</v>
      </c>
      <c r="G4873" t="s">
        <v>3219</v>
      </c>
      <c r="H4873">
        <v>1</v>
      </c>
      <c r="I4873" t="s">
        <v>156</v>
      </c>
      <c r="J4873" t="s">
        <v>24</v>
      </c>
      <c r="K4873">
        <v>2637</v>
      </c>
      <c r="L4873" t="s">
        <v>35</v>
      </c>
      <c r="M4873" s="1">
        <v>42683</v>
      </c>
      <c r="N4873" s="1">
        <v>42864</v>
      </c>
      <c r="O4873" t="s">
        <v>88</v>
      </c>
      <c r="P4873" s="1">
        <v>42703.4059837963</v>
      </c>
      <c r="Q4873" s="1">
        <v>42683</v>
      </c>
      <c r="R4873" s="5">
        <v>1</v>
      </c>
    </row>
    <row r="4874" spans="1:18" x14ac:dyDescent="0.25">
      <c r="A4874" t="s">
        <v>114</v>
      </c>
      <c r="B4874" t="s">
        <v>115</v>
      </c>
      <c r="C4874">
        <v>2602</v>
      </c>
      <c r="D4874" t="s">
        <v>3796</v>
      </c>
      <c r="E4874" t="s">
        <v>1069</v>
      </c>
      <c r="F4874" t="s">
        <v>70</v>
      </c>
      <c r="G4874" t="s">
        <v>3219</v>
      </c>
      <c r="H4874">
        <v>1</v>
      </c>
      <c r="I4874" t="s">
        <v>156</v>
      </c>
      <c r="J4874" t="s">
        <v>27</v>
      </c>
      <c r="K4874">
        <v>2637</v>
      </c>
      <c r="L4874" t="s">
        <v>35</v>
      </c>
      <c r="M4874" s="1">
        <v>42683</v>
      </c>
      <c r="N4874" s="1">
        <v>42864</v>
      </c>
      <c r="O4874" t="s">
        <v>88</v>
      </c>
      <c r="P4874" s="1">
        <v>42703.4059837963</v>
      </c>
      <c r="Q4874" s="1">
        <v>42683</v>
      </c>
      <c r="R4874" s="5">
        <v>1</v>
      </c>
    </row>
    <row r="4875" spans="1:18" x14ac:dyDescent="0.25">
      <c r="A4875" t="s">
        <v>526</v>
      </c>
      <c r="B4875" t="s">
        <v>527</v>
      </c>
      <c r="C4875">
        <v>2847</v>
      </c>
      <c r="D4875" t="s">
        <v>3797</v>
      </c>
      <c r="E4875" t="s">
        <v>1069</v>
      </c>
      <c r="F4875" t="s">
        <v>209</v>
      </c>
      <c r="G4875" t="s">
        <v>1025</v>
      </c>
      <c r="H4875">
        <v>0</v>
      </c>
      <c r="I4875" t="s">
        <v>65</v>
      </c>
      <c r="J4875" t="s">
        <v>24</v>
      </c>
      <c r="K4875">
        <v>1866</v>
      </c>
      <c r="L4875" t="s">
        <v>35</v>
      </c>
      <c r="M4875" s="1">
        <v>42632</v>
      </c>
      <c r="N4875" s="1">
        <v>42997</v>
      </c>
      <c r="O4875" t="s">
        <v>26</v>
      </c>
      <c r="P4875" s="1">
        <v>42636.480844907404</v>
      </c>
      <c r="Q4875" s="1">
        <v>42632</v>
      </c>
      <c r="R4875" s="5">
        <v>1</v>
      </c>
    </row>
    <row r="4876" spans="1:18" x14ac:dyDescent="0.25">
      <c r="A4876" t="s">
        <v>526</v>
      </c>
      <c r="B4876" t="s">
        <v>527</v>
      </c>
      <c r="C4876">
        <v>2847</v>
      </c>
      <c r="D4876" t="s">
        <v>3797</v>
      </c>
      <c r="E4876" t="s">
        <v>1069</v>
      </c>
      <c r="F4876" t="s">
        <v>209</v>
      </c>
      <c r="G4876" t="s">
        <v>1025</v>
      </c>
      <c r="H4876">
        <v>0</v>
      </c>
      <c r="I4876" t="s">
        <v>65</v>
      </c>
      <c r="J4876" t="s">
        <v>27</v>
      </c>
      <c r="K4876">
        <v>1866</v>
      </c>
      <c r="L4876" t="s">
        <v>35</v>
      </c>
      <c r="M4876" s="1">
        <v>42632</v>
      </c>
      <c r="N4876" s="1">
        <v>42997</v>
      </c>
      <c r="O4876" t="s">
        <v>26</v>
      </c>
      <c r="P4876" s="1">
        <v>42636.480844907404</v>
      </c>
      <c r="Q4876" s="1">
        <v>42632</v>
      </c>
      <c r="R4876" s="5">
        <v>1</v>
      </c>
    </row>
    <row r="4877" spans="1:18" x14ac:dyDescent="0.25">
      <c r="A4877" t="s">
        <v>114</v>
      </c>
      <c r="B4877" t="s">
        <v>115</v>
      </c>
      <c r="C4877">
        <v>2602</v>
      </c>
      <c r="D4877" t="s">
        <v>3798</v>
      </c>
      <c r="E4877" t="s">
        <v>221</v>
      </c>
      <c r="F4877" t="s">
        <v>154</v>
      </c>
      <c r="G4877" t="s">
        <v>240</v>
      </c>
      <c r="H4877">
        <v>0</v>
      </c>
      <c r="I4877" t="s">
        <v>107</v>
      </c>
      <c r="J4877" t="s">
        <v>24</v>
      </c>
      <c r="K4877">
        <v>2631</v>
      </c>
      <c r="L4877" t="s">
        <v>35</v>
      </c>
      <c r="M4877" s="1">
        <v>42688</v>
      </c>
      <c r="N4877" s="1">
        <v>43053</v>
      </c>
      <c r="O4877" t="s">
        <v>88</v>
      </c>
      <c r="P4877" s="1">
        <v>42702.348402777781</v>
      </c>
      <c r="Q4877" s="1">
        <v>42688</v>
      </c>
      <c r="R4877" s="5">
        <v>1</v>
      </c>
    </row>
    <row r="4878" spans="1:18" x14ac:dyDescent="0.25">
      <c r="A4878" t="s">
        <v>114</v>
      </c>
      <c r="B4878" t="s">
        <v>115</v>
      </c>
      <c r="C4878">
        <v>2602</v>
      </c>
      <c r="D4878" t="s">
        <v>3798</v>
      </c>
      <c r="E4878" t="s">
        <v>221</v>
      </c>
      <c r="F4878" t="s">
        <v>154</v>
      </c>
      <c r="G4878" t="s">
        <v>240</v>
      </c>
      <c r="H4878">
        <v>0</v>
      </c>
      <c r="I4878" t="s">
        <v>107</v>
      </c>
      <c r="J4878" t="s">
        <v>27</v>
      </c>
      <c r="K4878">
        <v>2631</v>
      </c>
      <c r="L4878" t="s">
        <v>35</v>
      </c>
      <c r="M4878" s="1">
        <v>42688</v>
      </c>
      <c r="N4878" s="1">
        <v>43053</v>
      </c>
      <c r="O4878" t="s">
        <v>88</v>
      </c>
      <c r="P4878" s="1">
        <v>42702.348402777781</v>
      </c>
      <c r="Q4878" s="1">
        <v>42688</v>
      </c>
      <c r="R4878" s="5">
        <v>1</v>
      </c>
    </row>
    <row r="4879" spans="1:18" x14ac:dyDescent="0.25">
      <c r="A4879" t="s">
        <v>3799</v>
      </c>
      <c r="B4879" t="s">
        <v>3800</v>
      </c>
      <c r="C4879">
        <v>2872</v>
      </c>
      <c r="D4879" t="s">
        <v>3801</v>
      </c>
      <c r="E4879" t="s">
        <v>1006</v>
      </c>
      <c r="F4879" t="s">
        <v>52</v>
      </c>
      <c r="G4879" t="s">
        <v>1059</v>
      </c>
      <c r="H4879">
        <v>0</v>
      </c>
      <c r="I4879" t="s">
        <v>113</v>
      </c>
      <c r="J4879" t="s">
        <v>24</v>
      </c>
      <c r="K4879">
        <v>2268</v>
      </c>
      <c r="L4879" t="s">
        <v>98</v>
      </c>
      <c r="M4879" s="1">
        <v>42535</v>
      </c>
      <c r="N4879" s="1">
        <v>42900</v>
      </c>
      <c r="O4879" t="s">
        <v>99</v>
      </c>
      <c r="P4879" s="1">
        <v>42647.447581018518</v>
      </c>
      <c r="Q4879" s="1">
        <v>42535</v>
      </c>
      <c r="R4879" s="5">
        <v>1</v>
      </c>
    </row>
    <row r="4880" spans="1:18" x14ac:dyDescent="0.25">
      <c r="A4880" t="s">
        <v>3799</v>
      </c>
      <c r="B4880" t="s">
        <v>3800</v>
      </c>
      <c r="C4880">
        <v>2872</v>
      </c>
      <c r="D4880" t="s">
        <v>3801</v>
      </c>
      <c r="E4880" t="s">
        <v>1006</v>
      </c>
      <c r="F4880" t="s">
        <v>52</v>
      </c>
      <c r="G4880" t="s">
        <v>1059</v>
      </c>
      <c r="H4880">
        <v>0</v>
      </c>
      <c r="I4880" t="s">
        <v>113</v>
      </c>
      <c r="J4880" t="s">
        <v>27</v>
      </c>
      <c r="K4880">
        <v>2268</v>
      </c>
      <c r="L4880" t="s">
        <v>98</v>
      </c>
      <c r="M4880" s="1">
        <v>42535</v>
      </c>
      <c r="N4880" s="1">
        <v>42900</v>
      </c>
      <c r="O4880" t="s">
        <v>99</v>
      </c>
      <c r="P4880" s="1">
        <v>42647.447581018518</v>
      </c>
      <c r="Q4880" s="1">
        <v>42535</v>
      </c>
      <c r="R4880" s="5">
        <v>1</v>
      </c>
    </row>
    <row r="4881" spans="1:18" x14ac:dyDescent="0.25">
      <c r="A4881" t="s">
        <v>1066</v>
      </c>
      <c r="B4881" t="s">
        <v>1067</v>
      </c>
      <c r="C4881">
        <v>2611</v>
      </c>
      <c r="D4881" t="s">
        <v>3802</v>
      </c>
      <c r="E4881" t="s">
        <v>221</v>
      </c>
      <c r="F4881" t="s">
        <v>209</v>
      </c>
      <c r="G4881" t="s">
        <v>1025</v>
      </c>
      <c r="H4881">
        <v>1</v>
      </c>
      <c r="I4881" t="s">
        <v>265</v>
      </c>
      <c r="J4881" t="s">
        <v>24</v>
      </c>
      <c r="K4881">
        <v>1587</v>
      </c>
      <c r="L4881" t="s">
        <v>25</v>
      </c>
      <c r="M4881" s="1">
        <v>42452</v>
      </c>
      <c r="N4881" s="1">
        <v>42636</v>
      </c>
      <c r="O4881" t="s">
        <v>26</v>
      </c>
      <c r="P4881" s="1">
        <v>42627.471238425926</v>
      </c>
      <c r="Q4881" s="1">
        <v>42452</v>
      </c>
      <c r="R4881" s="5">
        <v>1</v>
      </c>
    </row>
    <row r="4882" spans="1:18" x14ac:dyDescent="0.25">
      <c r="A4882" t="s">
        <v>1066</v>
      </c>
      <c r="B4882" t="s">
        <v>1067</v>
      </c>
      <c r="C4882">
        <v>2611</v>
      </c>
      <c r="D4882" t="s">
        <v>3802</v>
      </c>
      <c r="E4882" t="s">
        <v>221</v>
      </c>
      <c r="F4882" t="s">
        <v>209</v>
      </c>
      <c r="G4882" t="s">
        <v>1025</v>
      </c>
      <c r="H4882">
        <v>1</v>
      </c>
      <c r="I4882" t="s">
        <v>265</v>
      </c>
      <c r="J4882" t="s">
        <v>27</v>
      </c>
      <c r="K4882">
        <v>1587</v>
      </c>
      <c r="L4882" t="s">
        <v>25</v>
      </c>
      <c r="M4882" s="1">
        <v>42452</v>
      </c>
      <c r="N4882" s="1">
        <v>42636</v>
      </c>
      <c r="O4882" t="s">
        <v>26</v>
      </c>
      <c r="P4882" s="1">
        <v>42627.471238425926</v>
      </c>
      <c r="Q4882" s="1">
        <v>42452</v>
      </c>
      <c r="R4882" s="5">
        <v>1</v>
      </c>
    </row>
    <row r="4883" spans="1:18" x14ac:dyDescent="0.25">
      <c r="A4883" t="s">
        <v>1066</v>
      </c>
      <c r="B4883" t="s">
        <v>1067</v>
      </c>
      <c r="C4883">
        <v>2611</v>
      </c>
      <c r="D4883" t="s">
        <v>3802</v>
      </c>
      <c r="E4883" t="s">
        <v>221</v>
      </c>
      <c r="F4883" t="s">
        <v>209</v>
      </c>
      <c r="G4883" t="s">
        <v>1025</v>
      </c>
      <c r="H4883">
        <v>1</v>
      </c>
      <c r="I4883" t="s">
        <v>265</v>
      </c>
      <c r="J4883" t="s">
        <v>36</v>
      </c>
      <c r="K4883">
        <v>1587</v>
      </c>
      <c r="L4883" t="s">
        <v>25</v>
      </c>
      <c r="M4883" s="1">
        <v>42452</v>
      </c>
      <c r="N4883" s="1">
        <v>42636</v>
      </c>
      <c r="O4883" t="s">
        <v>26</v>
      </c>
      <c r="P4883" s="1">
        <v>42627.471238425926</v>
      </c>
      <c r="Q4883" s="1">
        <v>42452</v>
      </c>
      <c r="R4883" s="5">
        <v>1</v>
      </c>
    </row>
    <row r="4884" spans="1:18" x14ac:dyDescent="0.25">
      <c r="A4884" t="s">
        <v>55</v>
      </c>
      <c r="B4884" t="s">
        <v>56</v>
      </c>
      <c r="C4884">
        <v>2546</v>
      </c>
      <c r="D4884" t="s">
        <v>3803</v>
      </c>
      <c r="E4884" t="s">
        <v>221</v>
      </c>
      <c r="F4884" t="s">
        <v>904</v>
      </c>
      <c r="G4884" t="s">
        <v>1331</v>
      </c>
      <c r="H4884">
        <v>0</v>
      </c>
      <c r="I4884" t="s">
        <v>317</v>
      </c>
      <c r="J4884" t="s">
        <v>24</v>
      </c>
      <c r="K4884">
        <v>2652</v>
      </c>
      <c r="L4884" t="s">
        <v>35</v>
      </c>
      <c r="M4884" s="1">
        <v>42690</v>
      </c>
      <c r="N4884" s="1">
        <v>43055</v>
      </c>
      <c r="O4884" t="s">
        <v>26</v>
      </c>
      <c r="P4884" s="1">
        <v>42704.695069444446</v>
      </c>
      <c r="Q4884" s="1">
        <v>42690</v>
      </c>
      <c r="R4884" s="5">
        <v>1</v>
      </c>
    </row>
    <row r="4885" spans="1:18" x14ac:dyDescent="0.25">
      <c r="A4885" t="s">
        <v>55</v>
      </c>
      <c r="B4885" t="s">
        <v>56</v>
      </c>
      <c r="C4885">
        <v>2546</v>
      </c>
      <c r="D4885" t="s">
        <v>3803</v>
      </c>
      <c r="E4885" t="s">
        <v>221</v>
      </c>
      <c r="F4885" t="s">
        <v>904</v>
      </c>
      <c r="G4885" t="s">
        <v>1331</v>
      </c>
      <c r="H4885">
        <v>0</v>
      </c>
      <c r="I4885" t="s">
        <v>317</v>
      </c>
      <c r="J4885" t="s">
        <v>27</v>
      </c>
      <c r="K4885">
        <v>2652</v>
      </c>
      <c r="L4885" t="s">
        <v>35</v>
      </c>
      <c r="M4885" s="1">
        <v>42690</v>
      </c>
      <c r="N4885" s="1">
        <v>43055</v>
      </c>
      <c r="O4885" t="s">
        <v>26</v>
      </c>
      <c r="P4885" s="1">
        <v>42704.695069444446</v>
      </c>
      <c r="Q4885" s="1">
        <v>42690</v>
      </c>
      <c r="R4885" s="5">
        <v>1</v>
      </c>
    </row>
    <row r="4886" spans="1:18" x14ac:dyDescent="0.25">
      <c r="A4886" t="s">
        <v>958</v>
      </c>
      <c r="B4886" t="s">
        <v>959</v>
      </c>
      <c r="C4886">
        <v>1644</v>
      </c>
      <c r="D4886" t="s">
        <v>3804</v>
      </c>
      <c r="E4886" t="s">
        <v>1082</v>
      </c>
      <c r="F4886" t="s">
        <v>829</v>
      </c>
      <c r="G4886" t="s">
        <v>1123</v>
      </c>
      <c r="H4886">
        <v>0</v>
      </c>
      <c r="I4886" t="s">
        <v>301</v>
      </c>
      <c r="J4886" t="s">
        <v>24</v>
      </c>
      <c r="K4886">
        <v>545</v>
      </c>
      <c r="L4886" t="s">
        <v>35</v>
      </c>
      <c r="M4886" s="1">
        <v>42459</v>
      </c>
      <c r="N4886" s="1">
        <v>42824</v>
      </c>
      <c r="O4886" t="s">
        <v>88</v>
      </c>
      <c r="P4886" s="1">
        <v>42587.463136574072</v>
      </c>
      <c r="Q4886" s="1">
        <v>42459</v>
      </c>
      <c r="R4886" s="5">
        <v>1</v>
      </c>
    </row>
    <row r="4887" spans="1:18" x14ac:dyDescent="0.25">
      <c r="A4887" t="s">
        <v>958</v>
      </c>
      <c r="B4887" t="s">
        <v>959</v>
      </c>
      <c r="C4887">
        <v>1644</v>
      </c>
      <c r="D4887" t="s">
        <v>3804</v>
      </c>
      <c r="E4887" t="s">
        <v>1082</v>
      </c>
      <c r="F4887" t="s">
        <v>829</v>
      </c>
      <c r="G4887" t="s">
        <v>1123</v>
      </c>
      <c r="H4887">
        <v>0</v>
      </c>
      <c r="I4887" t="s">
        <v>301</v>
      </c>
      <c r="J4887" t="s">
        <v>27</v>
      </c>
      <c r="K4887">
        <v>545</v>
      </c>
      <c r="L4887" t="s">
        <v>35</v>
      </c>
      <c r="M4887" s="1">
        <v>42459</v>
      </c>
      <c r="N4887" s="1">
        <v>42824</v>
      </c>
      <c r="O4887" t="s">
        <v>88</v>
      </c>
      <c r="P4887" s="1">
        <v>42587.463136574072</v>
      </c>
      <c r="Q4887" s="1">
        <v>42459</v>
      </c>
      <c r="R4887" s="5">
        <v>1</v>
      </c>
    </row>
    <row r="4888" spans="1:18" x14ac:dyDescent="0.25">
      <c r="A4888" t="s">
        <v>958</v>
      </c>
      <c r="B4888" t="s">
        <v>959</v>
      </c>
      <c r="C4888">
        <v>1644</v>
      </c>
      <c r="D4888" t="s">
        <v>3805</v>
      </c>
      <c r="E4888" t="s">
        <v>1082</v>
      </c>
      <c r="F4888" t="s">
        <v>829</v>
      </c>
      <c r="G4888" t="s">
        <v>1123</v>
      </c>
      <c r="H4888">
        <v>0</v>
      </c>
      <c r="I4888" t="s">
        <v>301</v>
      </c>
      <c r="J4888" t="s">
        <v>24</v>
      </c>
      <c r="K4888">
        <v>546</v>
      </c>
      <c r="L4888" t="s">
        <v>35</v>
      </c>
      <c r="M4888" s="1">
        <v>42459</v>
      </c>
      <c r="N4888" s="1">
        <v>42824</v>
      </c>
      <c r="O4888" t="s">
        <v>88</v>
      </c>
      <c r="P4888" s="1">
        <v>42587.468206018515</v>
      </c>
      <c r="Q4888" s="1">
        <v>42459</v>
      </c>
      <c r="R4888" s="5">
        <v>1</v>
      </c>
    </row>
    <row r="4889" spans="1:18" x14ac:dyDescent="0.25">
      <c r="A4889" t="s">
        <v>958</v>
      </c>
      <c r="B4889" t="s">
        <v>959</v>
      </c>
      <c r="C4889">
        <v>1644</v>
      </c>
      <c r="D4889" t="s">
        <v>3805</v>
      </c>
      <c r="E4889" t="s">
        <v>1082</v>
      </c>
      <c r="F4889" t="s">
        <v>829</v>
      </c>
      <c r="G4889" t="s">
        <v>1123</v>
      </c>
      <c r="H4889">
        <v>0</v>
      </c>
      <c r="I4889" t="s">
        <v>301</v>
      </c>
      <c r="J4889" t="s">
        <v>27</v>
      </c>
      <c r="K4889">
        <v>546</v>
      </c>
      <c r="L4889" t="s">
        <v>35</v>
      </c>
      <c r="M4889" s="1">
        <v>42459</v>
      </c>
      <c r="N4889" s="1">
        <v>42824</v>
      </c>
      <c r="O4889" t="s">
        <v>88</v>
      </c>
      <c r="P4889" s="1">
        <v>42587.468206018515</v>
      </c>
      <c r="Q4889" s="1">
        <v>42459</v>
      </c>
      <c r="R4889" s="5">
        <v>1</v>
      </c>
    </row>
    <row r="4890" spans="1:18" x14ac:dyDescent="0.25">
      <c r="A4890" t="s">
        <v>28</v>
      </c>
      <c r="B4890" t="s">
        <v>29</v>
      </c>
      <c r="C4890">
        <v>1862</v>
      </c>
      <c r="D4890" t="s">
        <v>3806</v>
      </c>
      <c r="E4890" t="s">
        <v>221</v>
      </c>
      <c r="F4890" t="s">
        <v>154</v>
      </c>
      <c r="G4890" t="s">
        <v>240</v>
      </c>
      <c r="H4890">
        <v>0</v>
      </c>
      <c r="I4890" t="s">
        <v>107</v>
      </c>
      <c r="J4890" t="s">
        <v>24</v>
      </c>
      <c r="K4890">
        <v>1657</v>
      </c>
      <c r="L4890" t="s">
        <v>35</v>
      </c>
      <c r="M4890" s="1">
        <v>42395</v>
      </c>
      <c r="N4890" s="1">
        <v>42761</v>
      </c>
      <c r="O4890" t="s">
        <v>88</v>
      </c>
      <c r="P4890" s="1">
        <v>42629.448263888888</v>
      </c>
      <c r="Q4890" s="1">
        <v>42395</v>
      </c>
      <c r="R4890" s="5">
        <v>1</v>
      </c>
    </row>
    <row r="4891" spans="1:18" x14ac:dyDescent="0.25">
      <c r="A4891" t="s">
        <v>28</v>
      </c>
      <c r="B4891" t="s">
        <v>29</v>
      </c>
      <c r="C4891">
        <v>1862</v>
      </c>
      <c r="D4891" t="s">
        <v>3806</v>
      </c>
      <c r="E4891" t="s">
        <v>221</v>
      </c>
      <c r="F4891" t="s">
        <v>154</v>
      </c>
      <c r="G4891" t="s">
        <v>240</v>
      </c>
      <c r="H4891">
        <v>0</v>
      </c>
      <c r="I4891" t="s">
        <v>107</v>
      </c>
      <c r="J4891" t="s">
        <v>27</v>
      </c>
      <c r="K4891">
        <v>1657</v>
      </c>
      <c r="L4891" t="s">
        <v>35</v>
      </c>
      <c r="M4891" s="1">
        <v>42395</v>
      </c>
      <c r="N4891" s="1">
        <v>42761</v>
      </c>
      <c r="O4891" t="s">
        <v>88</v>
      </c>
      <c r="P4891" s="1">
        <v>42629.448263888888</v>
      </c>
      <c r="Q4891" s="1">
        <v>42395</v>
      </c>
      <c r="R4891" s="5">
        <v>1</v>
      </c>
    </row>
    <row r="4892" spans="1:18" x14ac:dyDescent="0.25">
      <c r="A4892" t="s">
        <v>3807</v>
      </c>
      <c r="B4892" t="s">
        <v>3808</v>
      </c>
      <c r="C4892">
        <v>2648</v>
      </c>
      <c r="D4892" t="s">
        <v>3809</v>
      </c>
      <c r="E4892" t="s">
        <v>221</v>
      </c>
      <c r="F4892" t="s">
        <v>154</v>
      </c>
      <c r="G4892" t="s">
        <v>206</v>
      </c>
      <c r="H4892">
        <v>0</v>
      </c>
      <c r="I4892" t="s">
        <v>301</v>
      </c>
      <c r="J4892" t="s">
        <v>24</v>
      </c>
      <c r="K4892">
        <v>199</v>
      </c>
      <c r="L4892" t="s">
        <v>35</v>
      </c>
      <c r="M4892" s="1">
        <v>42570</v>
      </c>
      <c r="N4892" s="1">
        <v>42935</v>
      </c>
      <c r="O4892" t="s">
        <v>26</v>
      </c>
      <c r="P4892" s="1">
        <v>42578.749884259261</v>
      </c>
      <c r="Q4892" s="1">
        <v>42570</v>
      </c>
      <c r="R4892" s="5">
        <v>1</v>
      </c>
    </row>
    <row r="4893" spans="1:18" x14ac:dyDescent="0.25">
      <c r="A4893" t="s">
        <v>3807</v>
      </c>
      <c r="B4893" t="s">
        <v>3808</v>
      </c>
      <c r="C4893">
        <v>2648</v>
      </c>
      <c r="D4893" t="s">
        <v>3809</v>
      </c>
      <c r="E4893" t="s">
        <v>221</v>
      </c>
      <c r="F4893" t="s">
        <v>154</v>
      </c>
      <c r="G4893" t="s">
        <v>206</v>
      </c>
      <c r="H4893">
        <v>0</v>
      </c>
      <c r="I4893" t="s">
        <v>301</v>
      </c>
      <c r="J4893" t="s">
        <v>27</v>
      </c>
      <c r="K4893">
        <v>199</v>
      </c>
      <c r="L4893" t="s">
        <v>35</v>
      </c>
      <c r="M4893" s="1">
        <v>42570</v>
      </c>
      <c r="N4893" s="1">
        <v>42935</v>
      </c>
      <c r="O4893" t="s">
        <v>26</v>
      </c>
      <c r="P4893" s="1">
        <v>42578.749884259261</v>
      </c>
      <c r="Q4893" s="1">
        <v>42570</v>
      </c>
      <c r="R4893" s="5">
        <v>1</v>
      </c>
    </row>
    <row r="4894" spans="1:18" x14ac:dyDescent="0.25">
      <c r="A4894" t="s">
        <v>3701</v>
      </c>
      <c r="B4894" t="s">
        <v>3702</v>
      </c>
      <c r="C4894">
        <v>2577</v>
      </c>
      <c r="D4894" t="s">
        <v>3810</v>
      </c>
      <c r="E4894" t="s">
        <v>1082</v>
      </c>
      <c r="F4894" t="s">
        <v>52</v>
      </c>
      <c r="G4894" t="s">
        <v>685</v>
      </c>
      <c r="H4894">
        <v>0</v>
      </c>
      <c r="I4894" t="s">
        <v>353</v>
      </c>
      <c r="J4894" t="s">
        <v>27</v>
      </c>
      <c r="K4894">
        <v>1934</v>
      </c>
      <c r="L4894" t="s">
        <v>35</v>
      </c>
      <c r="M4894" s="1">
        <v>42415</v>
      </c>
      <c r="N4894" s="1">
        <v>42781</v>
      </c>
      <c r="O4894" t="s">
        <v>26</v>
      </c>
      <c r="P4894" s="1">
        <v>42639.480185185188</v>
      </c>
      <c r="Q4894" s="1">
        <v>42415</v>
      </c>
      <c r="R4894" s="5">
        <v>1</v>
      </c>
    </row>
    <row r="4895" spans="1:18" x14ac:dyDescent="0.25">
      <c r="A4895" t="s">
        <v>3701</v>
      </c>
      <c r="B4895" t="s">
        <v>3702</v>
      </c>
      <c r="C4895">
        <v>2577</v>
      </c>
      <c r="D4895" t="s">
        <v>3811</v>
      </c>
      <c r="E4895" t="s">
        <v>1082</v>
      </c>
      <c r="F4895" t="s">
        <v>52</v>
      </c>
      <c r="G4895" t="s">
        <v>685</v>
      </c>
      <c r="H4895">
        <v>0</v>
      </c>
      <c r="I4895" t="s">
        <v>353</v>
      </c>
      <c r="J4895" t="s">
        <v>27</v>
      </c>
      <c r="K4895">
        <v>1907</v>
      </c>
      <c r="L4895" t="s">
        <v>35</v>
      </c>
      <c r="M4895" s="1">
        <v>42417</v>
      </c>
      <c r="N4895" s="1">
        <v>42783</v>
      </c>
      <c r="O4895" t="s">
        <v>26</v>
      </c>
      <c r="P4895" s="1">
        <v>42639.418854166666</v>
      </c>
      <c r="Q4895" s="1">
        <v>42417</v>
      </c>
      <c r="R4895" s="5">
        <v>1</v>
      </c>
    </row>
    <row r="4896" spans="1:18" x14ac:dyDescent="0.25">
      <c r="A4896" t="s">
        <v>3701</v>
      </c>
      <c r="B4896" t="s">
        <v>3702</v>
      </c>
      <c r="C4896">
        <v>2577</v>
      </c>
      <c r="D4896" t="s">
        <v>3812</v>
      </c>
      <c r="E4896" t="s">
        <v>1082</v>
      </c>
      <c r="F4896" t="s">
        <v>52</v>
      </c>
      <c r="G4896" t="s">
        <v>685</v>
      </c>
      <c r="H4896">
        <v>0</v>
      </c>
      <c r="I4896" t="s">
        <v>353</v>
      </c>
      <c r="J4896" t="s">
        <v>27</v>
      </c>
      <c r="K4896">
        <v>1916</v>
      </c>
      <c r="L4896" t="s">
        <v>35</v>
      </c>
      <c r="M4896" s="1">
        <v>42418</v>
      </c>
      <c r="N4896" s="1">
        <v>42784</v>
      </c>
      <c r="O4896" t="s">
        <v>26</v>
      </c>
      <c r="P4896" s="1">
        <v>42639.436122685183</v>
      </c>
      <c r="Q4896" s="1">
        <v>42418</v>
      </c>
      <c r="R4896" s="5">
        <v>1</v>
      </c>
    </row>
    <row r="4897" spans="1:18" x14ac:dyDescent="0.25">
      <c r="A4897" t="s">
        <v>3701</v>
      </c>
      <c r="B4897" t="s">
        <v>3702</v>
      </c>
      <c r="C4897">
        <v>2577</v>
      </c>
      <c r="D4897" t="s">
        <v>3813</v>
      </c>
      <c r="E4897" t="s">
        <v>1082</v>
      </c>
      <c r="F4897" t="s">
        <v>52</v>
      </c>
      <c r="G4897" t="s">
        <v>685</v>
      </c>
      <c r="H4897">
        <v>0</v>
      </c>
      <c r="I4897" t="s">
        <v>353</v>
      </c>
      <c r="J4897" t="s">
        <v>27</v>
      </c>
      <c r="K4897">
        <v>2053</v>
      </c>
      <c r="L4897" t="s">
        <v>35</v>
      </c>
      <c r="M4897" s="1">
        <v>42411</v>
      </c>
      <c r="N4897" s="1">
        <v>42777</v>
      </c>
      <c r="O4897" t="s">
        <v>26</v>
      </c>
      <c r="P4897" s="1">
        <v>42640.49046296296</v>
      </c>
      <c r="Q4897" s="1">
        <v>42411</v>
      </c>
      <c r="R4897" s="5">
        <v>1</v>
      </c>
    </row>
    <row r="4898" spans="1:18" x14ac:dyDescent="0.25">
      <c r="A4898" t="s">
        <v>3701</v>
      </c>
      <c r="B4898" t="s">
        <v>3702</v>
      </c>
      <c r="C4898">
        <v>2577</v>
      </c>
      <c r="D4898" t="s">
        <v>3813</v>
      </c>
      <c r="E4898" t="s">
        <v>1082</v>
      </c>
      <c r="F4898" t="s">
        <v>52</v>
      </c>
      <c r="G4898" t="s">
        <v>685</v>
      </c>
      <c r="H4898">
        <v>0</v>
      </c>
      <c r="I4898" t="s">
        <v>353</v>
      </c>
      <c r="J4898" t="s">
        <v>24</v>
      </c>
      <c r="K4898">
        <v>2053</v>
      </c>
      <c r="L4898" t="s">
        <v>35</v>
      </c>
      <c r="M4898" s="1">
        <v>42411</v>
      </c>
      <c r="N4898" s="1">
        <v>42777</v>
      </c>
      <c r="O4898" t="s">
        <v>26</v>
      </c>
      <c r="P4898" s="1">
        <v>42640.49046296296</v>
      </c>
      <c r="Q4898" s="1">
        <v>42411</v>
      </c>
      <c r="R4898" s="5">
        <v>1</v>
      </c>
    </row>
    <row r="4899" spans="1:18" x14ac:dyDescent="0.25">
      <c r="A4899" t="s">
        <v>3701</v>
      </c>
      <c r="B4899" t="s">
        <v>3702</v>
      </c>
      <c r="C4899">
        <v>2577</v>
      </c>
      <c r="D4899" t="s">
        <v>3814</v>
      </c>
      <c r="E4899" t="s">
        <v>1082</v>
      </c>
      <c r="F4899" t="s">
        <v>52</v>
      </c>
      <c r="G4899" t="s">
        <v>685</v>
      </c>
      <c r="H4899">
        <v>0</v>
      </c>
      <c r="I4899" t="s">
        <v>353</v>
      </c>
      <c r="J4899" t="s">
        <v>27</v>
      </c>
      <c r="K4899">
        <v>2019</v>
      </c>
      <c r="L4899" t="s">
        <v>35</v>
      </c>
      <c r="M4899" s="1">
        <v>42411</v>
      </c>
      <c r="N4899" s="1">
        <v>42777</v>
      </c>
      <c r="O4899" t="s">
        <v>26</v>
      </c>
      <c r="P4899" s="1">
        <v>42640.407511574071</v>
      </c>
      <c r="Q4899" s="1">
        <v>42411</v>
      </c>
      <c r="R4899" s="5">
        <v>1</v>
      </c>
    </row>
    <row r="4900" spans="1:18" x14ac:dyDescent="0.25">
      <c r="A4900" t="s">
        <v>3701</v>
      </c>
      <c r="B4900" t="s">
        <v>3702</v>
      </c>
      <c r="C4900">
        <v>2577</v>
      </c>
      <c r="D4900" t="s">
        <v>3815</v>
      </c>
      <c r="E4900" t="s">
        <v>1082</v>
      </c>
      <c r="F4900" t="s">
        <v>52</v>
      </c>
      <c r="G4900" t="s">
        <v>685</v>
      </c>
      <c r="H4900">
        <v>0</v>
      </c>
      <c r="I4900" t="s">
        <v>353</v>
      </c>
      <c r="J4900" t="s">
        <v>27</v>
      </c>
      <c r="K4900">
        <v>2006</v>
      </c>
      <c r="L4900" t="s">
        <v>35</v>
      </c>
      <c r="M4900" s="1">
        <v>42415</v>
      </c>
      <c r="N4900" s="1">
        <v>42781</v>
      </c>
      <c r="O4900" t="s">
        <v>26</v>
      </c>
      <c r="P4900" s="1">
        <v>42640.384814814817</v>
      </c>
      <c r="Q4900" s="1">
        <v>42415</v>
      </c>
      <c r="R4900" s="5">
        <v>1</v>
      </c>
    </row>
    <row r="4901" spans="1:18" x14ac:dyDescent="0.25">
      <c r="A4901" t="s">
        <v>3701</v>
      </c>
      <c r="B4901" t="s">
        <v>3702</v>
      </c>
      <c r="C4901">
        <v>2577</v>
      </c>
      <c r="D4901" t="s">
        <v>3816</v>
      </c>
      <c r="E4901" t="s">
        <v>1082</v>
      </c>
      <c r="F4901" t="s">
        <v>52</v>
      </c>
      <c r="G4901" t="s">
        <v>685</v>
      </c>
      <c r="H4901">
        <v>0</v>
      </c>
      <c r="I4901" t="s">
        <v>353</v>
      </c>
      <c r="J4901" t="s">
        <v>27</v>
      </c>
      <c r="K4901">
        <v>1913</v>
      </c>
      <c r="L4901" t="s">
        <v>35</v>
      </c>
      <c r="M4901" s="1">
        <v>42416</v>
      </c>
      <c r="N4901" s="1">
        <v>42782</v>
      </c>
      <c r="O4901" t="s">
        <v>26</v>
      </c>
      <c r="P4901" s="1">
        <v>42639.431516203702</v>
      </c>
      <c r="Q4901" s="1">
        <v>42416</v>
      </c>
      <c r="R4901" s="5">
        <v>1</v>
      </c>
    </row>
    <row r="4902" spans="1:18" x14ac:dyDescent="0.25">
      <c r="A4902" t="s">
        <v>3701</v>
      </c>
      <c r="B4902" t="s">
        <v>3702</v>
      </c>
      <c r="C4902">
        <v>2577</v>
      </c>
      <c r="D4902" t="s">
        <v>3817</v>
      </c>
      <c r="E4902" t="s">
        <v>1082</v>
      </c>
      <c r="F4902" t="s">
        <v>52</v>
      </c>
      <c r="G4902" t="s">
        <v>685</v>
      </c>
      <c r="H4902">
        <v>0</v>
      </c>
      <c r="I4902" t="s">
        <v>353</v>
      </c>
      <c r="J4902" t="s">
        <v>27</v>
      </c>
      <c r="K4902">
        <v>1924</v>
      </c>
      <c r="L4902" t="s">
        <v>35</v>
      </c>
      <c r="M4902" s="1">
        <v>42412</v>
      </c>
      <c r="N4902" s="1">
        <v>42778</v>
      </c>
      <c r="O4902" t="s">
        <v>26</v>
      </c>
      <c r="P4902" s="1">
        <v>42639.457627314812</v>
      </c>
      <c r="Q4902" s="1">
        <v>42412</v>
      </c>
      <c r="R4902" s="5">
        <v>1</v>
      </c>
    </row>
    <row r="4903" spans="1:18" x14ac:dyDescent="0.25">
      <c r="A4903" t="s">
        <v>3701</v>
      </c>
      <c r="B4903" t="s">
        <v>3702</v>
      </c>
      <c r="C4903">
        <v>2577</v>
      </c>
      <c r="D4903" t="s">
        <v>3818</v>
      </c>
      <c r="E4903" t="s">
        <v>1082</v>
      </c>
      <c r="F4903" t="s">
        <v>52</v>
      </c>
      <c r="G4903" t="s">
        <v>685</v>
      </c>
      <c r="H4903">
        <v>0</v>
      </c>
      <c r="I4903" t="s">
        <v>353</v>
      </c>
      <c r="J4903" t="s">
        <v>27</v>
      </c>
      <c r="K4903">
        <v>1942</v>
      </c>
      <c r="L4903" t="s">
        <v>35</v>
      </c>
      <c r="M4903" s="1">
        <v>42417</v>
      </c>
      <c r="N4903" s="1">
        <v>42783</v>
      </c>
      <c r="O4903" t="s">
        <v>26</v>
      </c>
      <c r="P4903" s="1">
        <v>42639.594918981478</v>
      </c>
      <c r="Q4903" s="1">
        <v>42417</v>
      </c>
      <c r="R4903" s="5">
        <v>1</v>
      </c>
    </row>
    <row r="4904" spans="1:18" x14ac:dyDescent="0.25">
      <c r="A4904" t="s">
        <v>298</v>
      </c>
      <c r="B4904" t="s">
        <v>299</v>
      </c>
      <c r="C4904">
        <v>2443</v>
      </c>
      <c r="D4904" t="s">
        <v>3819</v>
      </c>
      <c r="E4904" t="s">
        <v>1082</v>
      </c>
      <c r="F4904" t="s">
        <v>829</v>
      </c>
      <c r="G4904" t="s">
        <v>1123</v>
      </c>
      <c r="H4904">
        <v>0</v>
      </c>
      <c r="I4904" t="s">
        <v>301</v>
      </c>
      <c r="J4904" t="s">
        <v>27</v>
      </c>
      <c r="K4904">
        <v>2801</v>
      </c>
      <c r="L4904" t="s">
        <v>35</v>
      </c>
      <c r="M4904" s="1">
        <v>42725</v>
      </c>
      <c r="N4904" s="1">
        <v>43090</v>
      </c>
      <c r="O4904" t="s">
        <v>88</v>
      </c>
      <c r="P4904" s="1">
        <v>42726.671932870369</v>
      </c>
      <c r="Q4904" s="1">
        <v>42725</v>
      </c>
      <c r="R4904" s="5">
        <v>1</v>
      </c>
    </row>
    <row r="4905" spans="1:18" x14ac:dyDescent="0.25">
      <c r="A4905" t="s">
        <v>298</v>
      </c>
      <c r="B4905" t="s">
        <v>299</v>
      </c>
      <c r="C4905">
        <v>2443</v>
      </c>
      <c r="D4905" t="s">
        <v>3819</v>
      </c>
      <c r="E4905" t="s">
        <v>1082</v>
      </c>
      <c r="F4905" t="s">
        <v>829</v>
      </c>
      <c r="G4905" t="s">
        <v>1123</v>
      </c>
      <c r="H4905">
        <v>0</v>
      </c>
      <c r="I4905" t="s">
        <v>301</v>
      </c>
      <c r="J4905" t="s">
        <v>24</v>
      </c>
      <c r="K4905">
        <v>2801</v>
      </c>
      <c r="L4905" t="s">
        <v>35</v>
      </c>
      <c r="M4905" s="1">
        <v>42725</v>
      </c>
      <c r="N4905" s="1">
        <v>43090</v>
      </c>
      <c r="O4905" t="s">
        <v>88</v>
      </c>
      <c r="P4905" s="1">
        <v>42726.671932870369</v>
      </c>
      <c r="Q4905" s="1">
        <v>42725</v>
      </c>
      <c r="R4905" s="5">
        <v>1</v>
      </c>
    </row>
    <row r="4906" spans="1:18" x14ac:dyDescent="0.25">
      <c r="A4906" t="s">
        <v>149</v>
      </c>
      <c r="B4906" t="s">
        <v>150</v>
      </c>
      <c r="C4906">
        <v>1132</v>
      </c>
      <c r="D4906" t="s">
        <v>3820</v>
      </c>
      <c r="E4906" t="s">
        <v>236</v>
      </c>
      <c r="F4906" t="s">
        <v>154</v>
      </c>
      <c r="G4906" t="s">
        <v>3821</v>
      </c>
      <c r="H4906">
        <v>0</v>
      </c>
      <c r="I4906" t="s">
        <v>107</v>
      </c>
      <c r="J4906" t="s">
        <v>27</v>
      </c>
      <c r="K4906">
        <v>561</v>
      </c>
      <c r="L4906" t="s">
        <v>25</v>
      </c>
      <c r="M4906" s="1">
        <v>42241</v>
      </c>
      <c r="N4906" s="1">
        <v>42607</v>
      </c>
      <c r="O4906" t="s">
        <v>26</v>
      </c>
      <c r="P4906" s="1">
        <v>42587.60328703704</v>
      </c>
      <c r="Q4906" s="1">
        <v>42241</v>
      </c>
      <c r="R4906" s="5">
        <v>1</v>
      </c>
    </row>
    <row r="4907" spans="1:18" x14ac:dyDescent="0.25">
      <c r="A4907" t="s">
        <v>149</v>
      </c>
      <c r="B4907" t="s">
        <v>150</v>
      </c>
      <c r="C4907">
        <v>1132</v>
      </c>
      <c r="D4907" t="s">
        <v>3820</v>
      </c>
      <c r="E4907" t="s">
        <v>236</v>
      </c>
      <c r="F4907" t="s">
        <v>154</v>
      </c>
      <c r="G4907" t="s">
        <v>3821</v>
      </c>
      <c r="H4907">
        <v>0</v>
      </c>
      <c r="I4907" t="s">
        <v>107</v>
      </c>
      <c r="J4907" t="s">
        <v>24</v>
      </c>
      <c r="K4907">
        <v>561</v>
      </c>
      <c r="L4907" t="s">
        <v>25</v>
      </c>
      <c r="M4907" s="1">
        <v>42241</v>
      </c>
      <c r="N4907" s="1">
        <v>42607</v>
      </c>
      <c r="O4907" t="s">
        <v>26</v>
      </c>
      <c r="P4907" s="1">
        <v>42587.60328703704</v>
      </c>
      <c r="Q4907" s="1">
        <v>42241</v>
      </c>
      <c r="R4907" s="5">
        <v>1</v>
      </c>
    </row>
    <row r="4908" spans="1:18" x14ac:dyDescent="0.25">
      <c r="A4908" t="s">
        <v>149</v>
      </c>
      <c r="B4908" t="s">
        <v>150</v>
      </c>
      <c r="C4908">
        <v>1132</v>
      </c>
      <c r="D4908" t="s">
        <v>3820</v>
      </c>
      <c r="E4908" t="s">
        <v>236</v>
      </c>
      <c r="F4908" t="s">
        <v>154</v>
      </c>
      <c r="G4908" t="s">
        <v>3821</v>
      </c>
      <c r="H4908">
        <v>0</v>
      </c>
      <c r="I4908" t="s">
        <v>107</v>
      </c>
      <c r="J4908" t="s">
        <v>27</v>
      </c>
      <c r="K4908">
        <v>2192</v>
      </c>
      <c r="L4908" t="s">
        <v>35</v>
      </c>
      <c r="M4908" s="1">
        <v>42628</v>
      </c>
      <c r="N4908" s="1">
        <v>42993</v>
      </c>
      <c r="O4908" t="s">
        <v>26</v>
      </c>
      <c r="P4908" s="1">
        <v>42643.371550925927</v>
      </c>
      <c r="Q4908" s="1">
        <v>42628</v>
      </c>
      <c r="R4908" s="5">
        <v>1</v>
      </c>
    </row>
    <row r="4909" spans="1:18" x14ac:dyDescent="0.25">
      <c r="A4909" t="s">
        <v>149</v>
      </c>
      <c r="B4909" t="s">
        <v>150</v>
      </c>
      <c r="C4909">
        <v>1132</v>
      </c>
      <c r="D4909" t="s">
        <v>3820</v>
      </c>
      <c r="E4909" t="s">
        <v>236</v>
      </c>
      <c r="F4909" t="s">
        <v>154</v>
      </c>
      <c r="G4909" t="s">
        <v>3821</v>
      </c>
      <c r="H4909">
        <v>0</v>
      </c>
      <c r="I4909" t="s">
        <v>107</v>
      </c>
      <c r="J4909" t="s">
        <v>24</v>
      </c>
      <c r="K4909">
        <v>2192</v>
      </c>
      <c r="L4909" t="s">
        <v>35</v>
      </c>
      <c r="M4909" s="1">
        <v>42628</v>
      </c>
      <c r="N4909" s="1">
        <v>42993</v>
      </c>
      <c r="O4909" t="s">
        <v>26</v>
      </c>
      <c r="P4909" s="1">
        <v>42643.371550925927</v>
      </c>
      <c r="Q4909" s="1">
        <v>42628</v>
      </c>
      <c r="R4909" s="5">
        <v>1</v>
      </c>
    </row>
    <row r="4910" spans="1:18" x14ac:dyDescent="0.25">
      <c r="A4910" t="s">
        <v>3822</v>
      </c>
      <c r="B4910" t="s">
        <v>3823</v>
      </c>
      <c r="C4910">
        <v>2884</v>
      </c>
      <c r="D4910" t="s">
        <v>3824</v>
      </c>
      <c r="E4910" t="s">
        <v>236</v>
      </c>
      <c r="F4910" t="s">
        <v>154</v>
      </c>
      <c r="G4910" t="s">
        <v>222</v>
      </c>
      <c r="H4910">
        <v>1</v>
      </c>
      <c r="I4910" t="s">
        <v>461</v>
      </c>
      <c r="J4910" t="s">
        <v>27</v>
      </c>
      <c r="K4910">
        <v>2421</v>
      </c>
      <c r="L4910" t="s">
        <v>35</v>
      </c>
      <c r="M4910" s="1">
        <v>42674</v>
      </c>
      <c r="N4910" s="1">
        <v>42855</v>
      </c>
      <c r="O4910" t="s">
        <v>26</v>
      </c>
      <c r="P4910" s="1">
        <v>42670.715370370373</v>
      </c>
      <c r="Q4910" s="1">
        <v>42674</v>
      </c>
      <c r="R4910" s="5">
        <v>1</v>
      </c>
    </row>
    <row r="4911" spans="1:18" x14ac:dyDescent="0.25">
      <c r="A4911" t="s">
        <v>3822</v>
      </c>
      <c r="B4911" t="s">
        <v>3823</v>
      </c>
      <c r="C4911">
        <v>2884</v>
      </c>
      <c r="D4911" t="s">
        <v>3824</v>
      </c>
      <c r="E4911" t="s">
        <v>236</v>
      </c>
      <c r="F4911" t="s">
        <v>154</v>
      </c>
      <c r="G4911" t="s">
        <v>222</v>
      </c>
      <c r="H4911">
        <v>1</v>
      </c>
      <c r="I4911" t="s">
        <v>461</v>
      </c>
      <c r="J4911" t="s">
        <v>24</v>
      </c>
      <c r="K4911">
        <v>2421</v>
      </c>
      <c r="L4911" t="s">
        <v>35</v>
      </c>
      <c r="M4911" s="1">
        <v>42674</v>
      </c>
      <c r="N4911" s="1">
        <v>42855</v>
      </c>
      <c r="O4911" t="s">
        <v>26</v>
      </c>
      <c r="P4911" s="1">
        <v>42670.715370370373</v>
      </c>
      <c r="Q4911" s="1">
        <v>42674</v>
      </c>
      <c r="R4911" s="5">
        <v>1</v>
      </c>
    </row>
    <row r="4912" spans="1:18" x14ac:dyDescent="0.25">
      <c r="A4912" t="s">
        <v>3822</v>
      </c>
      <c r="B4912" t="s">
        <v>3823</v>
      </c>
      <c r="C4912">
        <v>2884</v>
      </c>
      <c r="D4912" t="s">
        <v>3824</v>
      </c>
      <c r="E4912" t="s">
        <v>236</v>
      </c>
      <c r="F4912" t="s">
        <v>154</v>
      </c>
      <c r="G4912" t="s">
        <v>222</v>
      </c>
      <c r="H4912">
        <v>1</v>
      </c>
      <c r="I4912" t="s">
        <v>461</v>
      </c>
      <c r="J4912" t="s">
        <v>36</v>
      </c>
      <c r="K4912">
        <v>2421</v>
      </c>
      <c r="L4912" t="s">
        <v>35</v>
      </c>
      <c r="M4912" s="1">
        <v>42674</v>
      </c>
      <c r="N4912" s="1">
        <v>42855</v>
      </c>
      <c r="O4912" t="s">
        <v>26</v>
      </c>
      <c r="P4912" s="1">
        <v>42670.715370370373</v>
      </c>
      <c r="Q4912" s="1">
        <v>42674</v>
      </c>
      <c r="R4912" s="5">
        <v>1</v>
      </c>
    </row>
    <row r="4913" spans="1:18" x14ac:dyDescent="0.25">
      <c r="A4913" t="s">
        <v>114</v>
      </c>
      <c r="B4913" t="s">
        <v>115</v>
      </c>
      <c r="C4913">
        <v>2602</v>
      </c>
      <c r="D4913" t="s">
        <v>3825</v>
      </c>
      <c r="E4913" t="s">
        <v>236</v>
      </c>
      <c r="F4913" t="s">
        <v>154</v>
      </c>
      <c r="G4913" t="s">
        <v>240</v>
      </c>
      <c r="H4913">
        <v>0</v>
      </c>
      <c r="I4913" t="s">
        <v>3826</v>
      </c>
      <c r="J4913" t="s">
        <v>27</v>
      </c>
      <c r="K4913">
        <v>1631</v>
      </c>
      <c r="L4913" t="s">
        <v>35</v>
      </c>
      <c r="M4913" s="1">
        <v>42626</v>
      </c>
      <c r="N4913" s="1">
        <v>42991</v>
      </c>
      <c r="O4913" t="s">
        <v>26</v>
      </c>
      <c r="P4913" s="1">
        <v>42628.496423611112</v>
      </c>
      <c r="Q4913" s="1">
        <v>42626</v>
      </c>
      <c r="R4913" s="5">
        <v>1</v>
      </c>
    </row>
    <row r="4914" spans="1:18" x14ac:dyDescent="0.25">
      <c r="A4914" t="s">
        <v>114</v>
      </c>
      <c r="B4914" t="s">
        <v>115</v>
      </c>
      <c r="C4914">
        <v>2602</v>
      </c>
      <c r="D4914" t="s">
        <v>3825</v>
      </c>
      <c r="E4914" t="s">
        <v>236</v>
      </c>
      <c r="F4914" t="s">
        <v>154</v>
      </c>
      <c r="G4914" t="s">
        <v>240</v>
      </c>
      <c r="H4914">
        <v>0</v>
      </c>
      <c r="I4914" t="s">
        <v>3826</v>
      </c>
      <c r="J4914" t="s">
        <v>24</v>
      </c>
      <c r="K4914">
        <v>1631</v>
      </c>
      <c r="L4914" t="s">
        <v>35</v>
      </c>
      <c r="M4914" s="1">
        <v>42626</v>
      </c>
      <c r="N4914" s="1">
        <v>42991</v>
      </c>
      <c r="O4914" t="s">
        <v>26</v>
      </c>
      <c r="P4914" s="1">
        <v>42628.496423611112</v>
      </c>
      <c r="Q4914" s="1">
        <v>42626</v>
      </c>
      <c r="R4914" s="5">
        <v>1</v>
      </c>
    </row>
    <row r="4915" spans="1:18" x14ac:dyDescent="0.25">
      <c r="A4915" t="s">
        <v>3827</v>
      </c>
      <c r="B4915" t="s">
        <v>3828</v>
      </c>
      <c r="C4915">
        <v>2568</v>
      </c>
      <c r="D4915" t="s">
        <v>3829</v>
      </c>
      <c r="E4915" t="s">
        <v>217</v>
      </c>
      <c r="F4915" t="s">
        <v>209</v>
      </c>
      <c r="G4915" t="s">
        <v>3144</v>
      </c>
      <c r="H4915">
        <v>0</v>
      </c>
      <c r="I4915" t="s">
        <v>301</v>
      </c>
      <c r="J4915" t="s">
        <v>24</v>
      </c>
      <c r="K4915">
        <v>1376</v>
      </c>
      <c r="L4915" t="s">
        <v>35</v>
      </c>
      <c r="M4915" s="1">
        <v>42618</v>
      </c>
      <c r="N4915" s="1">
        <v>42983</v>
      </c>
      <c r="O4915" t="s">
        <v>26</v>
      </c>
      <c r="P4915" s="1">
        <v>42618.375752314816</v>
      </c>
      <c r="Q4915" s="1">
        <v>42618</v>
      </c>
      <c r="R4915" s="5">
        <v>1</v>
      </c>
    </row>
    <row r="4916" spans="1:18" x14ac:dyDescent="0.25">
      <c r="A4916" t="s">
        <v>3827</v>
      </c>
      <c r="B4916" t="s">
        <v>3828</v>
      </c>
      <c r="C4916">
        <v>2568</v>
      </c>
      <c r="D4916" t="s">
        <v>3829</v>
      </c>
      <c r="E4916" t="s">
        <v>217</v>
      </c>
      <c r="F4916" t="s">
        <v>209</v>
      </c>
      <c r="G4916" t="s">
        <v>3144</v>
      </c>
      <c r="H4916">
        <v>0</v>
      </c>
      <c r="I4916" t="s">
        <v>301</v>
      </c>
      <c r="J4916" t="s">
        <v>27</v>
      </c>
      <c r="K4916">
        <v>1376</v>
      </c>
      <c r="L4916" t="s">
        <v>35</v>
      </c>
      <c r="M4916" s="1">
        <v>42618</v>
      </c>
      <c r="N4916" s="1">
        <v>42983</v>
      </c>
      <c r="O4916" t="s">
        <v>26</v>
      </c>
      <c r="P4916" s="1">
        <v>42618.375752314816</v>
      </c>
      <c r="Q4916" s="1">
        <v>42618</v>
      </c>
      <c r="R4916" s="5">
        <v>1</v>
      </c>
    </row>
    <row r="4917" spans="1:18" x14ac:dyDescent="0.25">
      <c r="A4917" t="s">
        <v>1565</v>
      </c>
      <c r="B4917" t="s">
        <v>1566</v>
      </c>
      <c r="C4917">
        <v>2141</v>
      </c>
      <c r="D4917" t="s">
        <v>3830</v>
      </c>
      <c r="E4917" t="s">
        <v>247</v>
      </c>
      <c r="F4917" t="s">
        <v>154</v>
      </c>
      <c r="G4917" t="s">
        <v>224</v>
      </c>
      <c r="H4917">
        <v>0</v>
      </c>
      <c r="I4917" t="s">
        <v>796</v>
      </c>
      <c r="J4917" t="s">
        <v>24</v>
      </c>
      <c r="K4917">
        <v>4</v>
      </c>
      <c r="L4917" t="s">
        <v>35</v>
      </c>
      <c r="M4917" s="1">
        <v>42557</v>
      </c>
      <c r="N4917" s="1">
        <v>42922</v>
      </c>
      <c r="O4917" t="s">
        <v>26</v>
      </c>
      <c r="P4917" s="1">
        <v>42559.440717592595</v>
      </c>
      <c r="Q4917" s="1">
        <v>42557</v>
      </c>
      <c r="R4917" s="5">
        <v>1</v>
      </c>
    </row>
    <row r="4918" spans="1:18" x14ac:dyDescent="0.25">
      <c r="A4918" t="s">
        <v>1565</v>
      </c>
      <c r="B4918" t="s">
        <v>1566</v>
      </c>
      <c r="C4918">
        <v>2141</v>
      </c>
      <c r="D4918" t="s">
        <v>3830</v>
      </c>
      <c r="E4918" t="s">
        <v>247</v>
      </c>
      <c r="F4918" t="s">
        <v>154</v>
      </c>
      <c r="G4918" t="s">
        <v>224</v>
      </c>
      <c r="H4918">
        <v>0</v>
      </c>
      <c r="I4918" t="s">
        <v>796</v>
      </c>
      <c r="J4918" t="s">
        <v>27</v>
      </c>
      <c r="K4918">
        <v>4</v>
      </c>
      <c r="L4918" t="s">
        <v>35</v>
      </c>
      <c r="M4918" s="1">
        <v>42557</v>
      </c>
      <c r="N4918" s="1">
        <v>42922</v>
      </c>
      <c r="O4918" t="s">
        <v>26</v>
      </c>
      <c r="P4918" s="1">
        <v>42559.440717592595</v>
      </c>
      <c r="Q4918" s="1">
        <v>42557</v>
      </c>
      <c r="R4918" s="5">
        <v>1</v>
      </c>
    </row>
    <row r="4919" spans="1:18" x14ac:dyDescent="0.25">
      <c r="A4919" t="s">
        <v>2689</v>
      </c>
      <c r="B4919" t="s">
        <v>2690</v>
      </c>
      <c r="C4919">
        <v>2743</v>
      </c>
      <c r="D4919" t="s">
        <v>3831</v>
      </c>
      <c r="E4919" t="s">
        <v>236</v>
      </c>
      <c r="F4919" t="s">
        <v>70</v>
      </c>
      <c r="G4919" t="s">
        <v>647</v>
      </c>
      <c r="H4919">
        <v>0</v>
      </c>
      <c r="I4919" t="s">
        <v>107</v>
      </c>
      <c r="J4919" t="s">
        <v>24</v>
      </c>
      <c r="K4919">
        <v>1308</v>
      </c>
      <c r="L4919" t="s">
        <v>35</v>
      </c>
      <c r="M4919" s="1">
        <v>42452</v>
      </c>
      <c r="N4919" s="1">
        <v>42817</v>
      </c>
      <c r="O4919" t="s">
        <v>26</v>
      </c>
      <c r="P4919" s="1">
        <v>42614.506666666668</v>
      </c>
      <c r="Q4919" s="1">
        <v>42452</v>
      </c>
      <c r="R4919" s="5">
        <v>1</v>
      </c>
    </row>
    <row r="4920" spans="1:18" x14ac:dyDescent="0.25">
      <c r="A4920" t="s">
        <v>3655</v>
      </c>
      <c r="B4920" t="s">
        <v>3656</v>
      </c>
      <c r="C4920">
        <v>1019</v>
      </c>
      <c r="D4920" t="s">
        <v>3832</v>
      </c>
      <c r="E4920" t="s">
        <v>1063</v>
      </c>
      <c r="F4920" t="s">
        <v>154</v>
      </c>
      <c r="G4920" t="s">
        <v>240</v>
      </c>
      <c r="H4920">
        <v>0</v>
      </c>
      <c r="I4920" t="s">
        <v>1180</v>
      </c>
      <c r="J4920" t="s">
        <v>27</v>
      </c>
      <c r="K4920">
        <v>2728</v>
      </c>
      <c r="L4920" t="s">
        <v>35</v>
      </c>
      <c r="M4920" s="1">
        <v>42654</v>
      </c>
      <c r="N4920" s="1">
        <v>43019</v>
      </c>
      <c r="O4920" t="s">
        <v>88</v>
      </c>
      <c r="P4920" s="1">
        <v>42712.65902777778</v>
      </c>
      <c r="Q4920" s="1">
        <v>42654</v>
      </c>
      <c r="R4920" s="5">
        <v>1</v>
      </c>
    </row>
    <row r="4921" spans="1:18" x14ac:dyDescent="0.25">
      <c r="A4921" t="s">
        <v>3655</v>
      </c>
      <c r="B4921" t="s">
        <v>3656</v>
      </c>
      <c r="C4921">
        <v>1019</v>
      </c>
      <c r="D4921" t="s">
        <v>3832</v>
      </c>
      <c r="E4921" t="s">
        <v>1063</v>
      </c>
      <c r="F4921" t="s">
        <v>154</v>
      </c>
      <c r="G4921" t="s">
        <v>240</v>
      </c>
      <c r="H4921">
        <v>0</v>
      </c>
      <c r="I4921" t="s">
        <v>1180</v>
      </c>
      <c r="J4921" t="s">
        <v>24</v>
      </c>
      <c r="K4921">
        <v>2728</v>
      </c>
      <c r="L4921" t="s">
        <v>35</v>
      </c>
      <c r="M4921" s="1">
        <v>42654</v>
      </c>
      <c r="N4921" s="1">
        <v>43019</v>
      </c>
      <c r="O4921" t="s">
        <v>88</v>
      </c>
      <c r="P4921" s="1">
        <v>42712.65902777778</v>
      </c>
      <c r="Q4921" s="1">
        <v>42654</v>
      </c>
      <c r="R4921" s="5">
        <v>1</v>
      </c>
    </row>
    <row r="4922" spans="1:18" x14ac:dyDescent="0.25">
      <c r="A4922" t="s">
        <v>3082</v>
      </c>
      <c r="B4922" t="s">
        <v>3083</v>
      </c>
      <c r="C4922">
        <v>2131</v>
      </c>
      <c r="D4922" t="s">
        <v>3833</v>
      </c>
      <c r="E4922" t="s">
        <v>1069</v>
      </c>
      <c r="F4922" t="s">
        <v>178</v>
      </c>
      <c r="G4922" t="s">
        <v>308</v>
      </c>
      <c r="H4922">
        <v>0</v>
      </c>
      <c r="I4922" t="s">
        <v>203</v>
      </c>
      <c r="J4922" t="s">
        <v>24</v>
      </c>
      <c r="K4922">
        <v>1990</v>
      </c>
      <c r="L4922" t="s">
        <v>35</v>
      </c>
      <c r="M4922" s="1">
        <v>42506</v>
      </c>
      <c r="N4922" s="1">
        <v>42871</v>
      </c>
      <c r="O4922" t="s">
        <v>88</v>
      </c>
      <c r="P4922" s="1">
        <v>42639.740914351853</v>
      </c>
      <c r="Q4922" s="1">
        <v>42506</v>
      </c>
      <c r="R4922" s="5">
        <v>1</v>
      </c>
    </row>
    <row r="4923" spans="1:18" x14ac:dyDescent="0.25">
      <c r="A4923" t="s">
        <v>3082</v>
      </c>
      <c r="B4923" t="s">
        <v>3083</v>
      </c>
      <c r="C4923">
        <v>2131</v>
      </c>
      <c r="D4923" t="s">
        <v>3833</v>
      </c>
      <c r="E4923" t="s">
        <v>1069</v>
      </c>
      <c r="F4923" t="s">
        <v>178</v>
      </c>
      <c r="G4923" t="s">
        <v>308</v>
      </c>
      <c r="H4923">
        <v>0</v>
      </c>
      <c r="I4923" t="s">
        <v>203</v>
      </c>
      <c r="J4923" t="s">
        <v>27</v>
      </c>
      <c r="K4923">
        <v>1990</v>
      </c>
      <c r="L4923" t="s">
        <v>35</v>
      </c>
      <c r="M4923" s="1">
        <v>42506</v>
      </c>
      <c r="N4923" s="1">
        <v>42871</v>
      </c>
      <c r="O4923" t="s">
        <v>88</v>
      </c>
      <c r="P4923" s="1">
        <v>42639.740914351853</v>
      </c>
      <c r="Q4923" s="1">
        <v>42506</v>
      </c>
      <c r="R4923" s="5">
        <v>1</v>
      </c>
    </row>
    <row r="4924" spans="1:18" x14ac:dyDescent="0.25">
      <c r="A4924" t="s">
        <v>2967</v>
      </c>
      <c r="B4924" t="s">
        <v>2968</v>
      </c>
      <c r="C4924">
        <v>2235</v>
      </c>
      <c r="D4924" t="s">
        <v>3834</v>
      </c>
      <c r="E4924" t="s">
        <v>236</v>
      </c>
      <c r="F4924" t="s">
        <v>70</v>
      </c>
      <c r="G4924" t="s">
        <v>962</v>
      </c>
      <c r="H4924">
        <v>0</v>
      </c>
      <c r="I4924" t="s">
        <v>107</v>
      </c>
      <c r="J4924" t="s">
        <v>24</v>
      </c>
      <c r="K4924">
        <v>783</v>
      </c>
      <c r="L4924" t="s">
        <v>35</v>
      </c>
      <c r="M4924" s="1">
        <v>42493</v>
      </c>
      <c r="N4924" s="1">
        <v>42858</v>
      </c>
      <c r="O4924" t="s">
        <v>26</v>
      </c>
      <c r="P4924" s="1">
        <v>42593.400462962964</v>
      </c>
      <c r="Q4924" s="1">
        <v>42493</v>
      </c>
      <c r="R4924" s="5">
        <v>1</v>
      </c>
    </row>
    <row r="4925" spans="1:18" x14ac:dyDescent="0.25">
      <c r="A4925" t="s">
        <v>149</v>
      </c>
      <c r="B4925" t="s">
        <v>150</v>
      </c>
      <c r="C4925">
        <v>1132</v>
      </c>
      <c r="D4925" t="s">
        <v>3835</v>
      </c>
      <c r="E4925" t="s">
        <v>1082</v>
      </c>
      <c r="F4925" t="s">
        <v>70</v>
      </c>
      <c r="G4925" t="s">
        <v>3219</v>
      </c>
      <c r="H4925">
        <v>0</v>
      </c>
      <c r="I4925" t="s">
        <v>107</v>
      </c>
      <c r="J4925" t="s">
        <v>24</v>
      </c>
      <c r="K4925">
        <v>247</v>
      </c>
      <c r="L4925" t="s">
        <v>101</v>
      </c>
      <c r="M4925" s="1">
        <v>42373</v>
      </c>
      <c r="N4925" s="1">
        <v>42739</v>
      </c>
      <c r="O4925" t="s">
        <v>26</v>
      </c>
      <c r="P4925" s="1">
        <v>42580.505902777775</v>
      </c>
      <c r="Q4925" s="1">
        <v>42373</v>
      </c>
      <c r="R4925" s="5">
        <v>1</v>
      </c>
    </row>
    <row r="4926" spans="1:18" x14ac:dyDescent="0.25">
      <c r="A4926" t="s">
        <v>149</v>
      </c>
      <c r="B4926" t="s">
        <v>150</v>
      </c>
      <c r="C4926">
        <v>1132</v>
      </c>
      <c r="D4926" t="s">
        <v>3835</v>
      </c>
      <c r="E4926" t="s">
        <v>1082</v>
      </c>
      <c r="F4926" t="s">
        <v>70</v>
      </c>
      <c r="G4926" t="s">
        <v>3219</v>
      </c>
      <c r="H4926">
        <v>0</v>
      </c>
      <c r="I4926" t="s">
        <v>107</v>
      </c>
      <c r="J4926" t="s">
        <v>27</v>
      </c>
      <c r="K4926">
        <v>247</v>
      </c>
      <c r="L4926" t="s">
        <v>101</v>
      </c>
      <c r="M4926" s="1">
        <v>42373</v>
      </c>
      <c r="N4926" s="1">
        <v>42739</v>
      </c>
      <c r="O4926" t="s">
        <v>26</v>
      </c>
      <c r="P4926" s="1">
        <v>42580.505902777775</v>
      </c>
      <c r="Q4926" s="1">
        <v>42373</v>
      </c>
      <c r="R4926" s="5">
        <v>1</v>
      </c>
    </row>
    <row r="4927" spans="1:18" x14ac:dyDescent="0.25">
      <c r="A4927" t="s">
        <v>149</v>
      </c>
      <c r="B4927" t="s">
        <v>150</v>
      </c>
      <c r="C4927">
        <v>1132</v>
      </c>
      <c r="D4927" t="s">
        <v>3835</v>
      </c>
      <c r="E4927" t="s">
        <v>1082</v>
      </c>
      <c r="F4927" t="s">
        <v>70</v>
      </c>
      <c r="G4927" t="s">
        <v>3219</v>
      </c>
      <c r="H4927">
        <v>0</v>
      </c>
      <c r="I4927" t="s">
        <v>107</v>
      </c>
      <c r="J4927" t="s">
        <v>24</v>
      </c>
      <c r="K4927">
        <v>2086</v>
      </c>
      <c r="L4927" t="s">
        <v>35</v>
      </c>
      <c r="M4927" s="1">
        <v>42515</v>
      </c>
      <c r="N4927" s="1">
        <v>42880</v>
      </c>
      <c r="O4927" t="s">
        <v>26</v>
      </c>
      <c r="P4927" s="1">
        <v>42641.379189814812</v>
      </c>
      <c r="Q4927" s="1">
        <v>42515</v>
      </c>
      <c r="R4927" s="5">
        <v>1</v>
      </c>
    </row>
    <row r="4928" spans="1:18" x14ac:dyDescent="0.25">
      <c r="A4928" t="s">
        <v>149</v>
      </c>
      <c r="B4928" t="s">
        <v>150</v>
      </c>
      <c r="C4928">
        <v>1132</v>
      </c>
      <c r="D4928" t="s">
        <v>3835</v>
      </c>
      <c r="E4928" t="s">
        <v>1082</v>
      </c>
      <c r="F4928" t="s">
        <v>70</v>
      </c>
      <c r="G4928" t="s">
        <v>3219</v>
      </c>
      <c r="H4928">
        <v>0</v>
      </c>
      <c r="I4928" t="s">
        <v>107</v>
      </c>
      <c r="J4928" t="s">
        <v>27</v>
      </c>
      <c r="K4928">
        <v>2086</v>
      </c>
      <c r="L4928" t="s">
        <v>35</v>
      </c>
      <c r="M4928" s="1">
        <v>42515</v>
      </c>
      <c r="N4928" s="1">
        <v>42880</v>
      </c>
      <c r="O4928" t="s">
        <v>26</v>
      </c>
      <c r="P4928" s="1">
        <v>42641.379189814812</v>
      </c>
      <c r="Q4928" s="1">
        <v>42515</v>
      </c>
      <c r="R4928" s="5">
        <v>1</v>
      </c>
    </row>
    <row r="4929" spans="1:18" x14ac:dyDescent="0.25">
      <c r="A4929" t="s">
        <v>1593</v>
      </c>
      <c r="B4929" t="s">
        <v>1594</v>
      </c>
      <c r="C4929">
        <v>1038</v>
      </c>
      <c r="D4929" t="s">
        <v>3836</v>
      </c>
      <c r="E4929" t="s">
        <v>244</v>
      </c>
      <c r="F4929" t="s">
        <v>70</v>
      </c>
      <c r="G4929" t="s">
        <v>962</v>
      </c>
      <c r="H4929">
        <v>0</v>
      </c>
      <c r="I4929" t="s">
        <v>65</v>
      </c>
      <c r="J4929" t="s">
        <v>24</v>
      </c>
      <c r="K4929">
        <v>758</v>
      </c>
      <c r="L4929" t="s">
        <v>35</v>
      </c>
      <c r="M4929" s="1">
        <v>42536</v>
      </c>
      <c r="N4929" s="1">
        <v>42901</v>
      </c>
      <c r="O4929" t="s">
        <v>26</v>
      </c>
      <c r="P4929" s="1">
        <v>42592.580706018518</v>
      </c>
      <c r="Q4929" s="1">
        <v>42536</v>
      </c>
      <c r="R4929" s="5">
        <v>1</v>
      </c>
    </row>
    <row r="4930" spans="1:18" x14ac:dyDescent="0.25">
      <c r="A4930" t="s">
        <v>1593</v>
      </c>
      <c r="B4930" t="s">
        <v>1594</v>
      </c>
      <c r="C4930">
        <v>1038</v>
      </c>
      <c r="D4930" t="s">
        <v>3836</v>
      </c>
      <c r="E4930" t="s">
        <v>244</v>
      </c>
      <c r="F4930" t="s">
        <v>70</v>
      </c>
      <c r="G4930" t="s">
        <v>962</v>
      </c>
      <c r="H4930">
        <v>0</v>
      </c>
      <c r="I4930" t="s">
        <v>65</v>
      </c>
      <c r="J4930" t="s">
        <v>27</v>
      </c>
      <c r="K4930">
        <v>758</v>
      </c>
      <c r="L4930" t="s">
        <v>35</v>
      </c>
      <c r="M4930" s="1">
        <v>42536</v>
      </c>
      <c r="N4930" s="1">
        <v>42901</v>
      </c>
      <c r="O4930" t="s">
        <v>26</v>
      </c>
      <c r="P4930" s="1">
        <v>42592.580706018518</v>
      </c>
      <c r="Q4930" s="1">
        <v>42536</v>
      </c>
      <c r="R4930" s="5">
        <v>1</v>
      </c>
    </row>
    <row r="4931" spans="1:18" x14ac:dyDescent="0.25">
      <c r="A4931" t="s">
        <v>3837</v>
      </c>
      <c r="B4931" t="s">
        <v>3838</v>
      </c>
      <c r="C4931">
        <v>2542</v>
      </c>
      <c r="D4931" t="s">
        <v>3839</v>
      </c>
      <c r="E4931" t="s">
        <v>244</v>
      </c>
      <c r="F4931" t="s">
        <v>32</v>
      </c>
      <c r="G4931" t="s">
        <v>962</v>
      </c>
      <c r="H4931">
        <v>0</v>
      </c>
      <c r="I4931" t="s">
        <v>65</v>
      </c>
      <c r="J4931" t="s">
        <v>24</v>
      </c>
      <c r="K4931">
        <v>1817</v>
      </c>
      <c r="L4931" t="s">
        <v>25</v>
      </c>
      <c r="M4931" s="1">
        <v>42325</v>
      </c>
      <c r="N4931" s="1">
        <v>42691</v>
      </c>
      <c r="O4931" t="s">
        <v>88</v>
      </c>
      <c r="P4931" s="1">
        <v>42635.629270833335</v>
      </c>
      <c r="Q4931" s="1">
        <v>42325</v>
      </c>
      <c r="R4931" s="5">
        <v>1</v>
      </c>
    </row>
    <row r="4932" spans="1:18" x14ac:dyDescent="0.25">
      <c r="A4932" t="s">
        <v>3837</v>
      </c>
      <c r="B4932" t="s">
        <v>3838</v>
      </c>
      <c r="C4932">
        <v>2542</v>
      </c>
      <c r="D4932" t="s">
        <v>3839</v>
      </c>
      <c r="E4932" t="s">
        <v>244</v>
      </c>
      <c r="F4932" t="s">
        <v>32</v>
      </c>
      <c r="G4932" t="s">
        <v>962</v>
      </c>
      <c r="H4932">
        <v>0</v>
      </c>
      <c r="I4932" t="s">
        <v>65</v>
      </c>
      <c r="J4932" t="s">
        <v>27</v>
      </c>
      <c r="K4932">
        <v>1817</v>
      </c>
      <c r="L4932" t="s">
        <v>25</v>
      </c>
      <c r="M4932" s="1">
        <v>42325</v>
      </c>
      <c r="N4932" s="1">
        <v>42691</v>
      </c>
      <c r="O4932" t="s">
        <v>88</v>
      </c>
      <c r="P4932" s="1">
        <v>42635.629270833335</v>
      </c>
      <c r="Q4932" s="1">
        <v>42325</v>
      </c>
      <c r="R4932" s="5">
        <v>1</v>
      </c>
    </row>
    <row r="4933" spans="1:18" x14ac:dyDescent="0.25">
      <c r="A4933" t="s">
        <v>214</v>
      </c>
      <c r="B4933" t="s">
        <v>215</v>
      </c>
      <c r="C4933">
        <v>2261</v>
      </c>
      <c r="D4933" t="s">
        <v>3840</v>
      </c>
      <c r="E4933" t="s">
        <v>236</v>
      </c>
      <c r="F4933" t="s">
        <v>52</v>
      </c>
      <c r="G4933" t="s">
        <v>365</v>
      </c>
      <c r="H4933">
        <v>0</v>
      </c>
      <c r="I4933" t="s">
        <v>94</v>
      </c>
      <c r="J4933" t="s">
        <v>27</v>
      </c>
      <c r="K4933">
        <v>79</v>
      </c>
      <c r="L4933" t="s">
        <v>35</v>
      </c>
      <c r="M4933" s="1">
        <v>42388</v>
      </c>
      <c r="N4933" s="1">
        <v>42754</v>
      </c>
      <c r="O4933" t="s">
        <v>26</v>
      </c>
      <c r="P4933" s="1">
        <v>42569.517511574071</v>
      </c>
      <c r="Q4933" s="1">
        <v>42388</v>
      </c>
      <c r="R4933" s="5">
        <v>1</v>
      </c>
    </row>
    <row r="4934" spans="1:18" x14ac:dyDescent="0.25">
      <c r="A4934" t="s">
        <v>214</v>
      </c>
      <c r="B4934" t="s">
        <v>215</v>
      </c>
      <c r="C4934">
        <v>2261</v>
      </c>
      <c r="D4934" t="s">
        <v>3840</v>
      </c>
      <c r="E4934" t="s">
        <v>236</v>
      </c>
      <c r="F4934" t="s">
        <v>52</v>
      </c>
      <c r="G4934" t="s">
        <v>365</v>
      </c>
      <c r="H4934">
        <v>0</v>
      </c>
      <c r="I4934" t="s">
        <v>94</v>
      </c>
      <c r="J4934" t="s">
        <v>24</v>
      </c>
      <c r="K4934">
        <v>79</v>
      </c>
      <c r="L4934" t="s">
        <v>35</v>
      </c>
      <c r="M4934" s="1">
        <v>42388</v>
      </c>
      <c r="N4934" s="1">
        <v>42754</v>
      </c>
      <c r="O4934" t="s">
        <v>26</v>
      </c>
      <c r="P4934" s="1">
        <v>42569.517511574071</v>
      </c>
      <c r="Q4934" s="1">
        <v>42388</v>
      </c>
      <c r="R4934" s="5">
        <v>1</v>
      </c>
    </row>
    <row r="4935" spans="1:18" x14ac:dyDescent="0.25">
      <c r="A4935" t="s">
        <v>214</v>
      </c>
      <c r="B4935" t="s">
        <v>215</v>
      </c>
      <c r="C4935">
        <v>2261</v>
      </c>
      <c r="D4935" t="s">
        <v>3841</v>
      </c>
      <c r="E4935" t="s">
        <v>236</v>
      </c>
      <c r="F4935" t="s">
        <v>52</v>
      </c>
      <c r="G4935" t="s">
        <v>365</v>
      </c>
      <c r="H4935">
        <v>0</v>
      </c>
      <c r="I4935" t="s">
        <v>94</v>
      </c>
      <c r="J4935" t="s">
        <v>24</v>
      </c>
      <c r="K4935">
        <v>76</v>
      </c>
      <c r="L4935" t="s">
        <v>35</v>
      </c>
      <c r="M4935" s="1">
        <v>42450</v>
      </c>
      <c r="N4935" s="1">
        <v>42815</v>
      </c>
      <c r="O4935" t="s">
        <v>26</v>
      </c>
      <c r="P4935" s="1">
        <v>42569.467453703706</v>
      </c>
      <c r="Q4935" s="1">
        <v>42450</v>
      </c>
      <c r="R4935" s="5">
        <v>1</v>
      </c>
    </row>
    <row r="4936" spans="1:18" x14ac:dyDescent="0.25">
      <c r="A4936" t="s">
        <v>214</v>
      </c>
      <c r="B4936" t="s">
        <v>215</v>
      </c>
      <c r="C4936">
        <v>2261</v>
      </c>
      <c r="D4936" t="s">
        <v>3841</v>
      </c>
      <c r="E4936" t="s">
        <v>236</v>
      </c>
      <c r="F4936" t="s">
        <v>52</v>
      </c>
      <c r="G4936" t="s">
        <v>365</v>
      </c>
      <c r="H4936">
        <v>0</v>
      </c>
      <c r="I4936" t="s">
        <v>94</v>
      </c>
      <c r="J4936" t="s">
        <v>27</v>
      </c>
      <c r="K4936">
        <v>76</v>
      </c>
      <c r="L4936" t="s">
        <v>35</v>
      </c>
      <c r="M4936" s="1">
        <v>42450</v>
      </c>
      <c r="N4936" s="1">
        <v>42815</v>
      </c>
      <c r="O4936" t="s">
        <v>26</v>
      </c>
      <c r="P4936" s="1">
        <v>42569.467453703706</v>
      </c>
      <c r="Q4936" s="1">
        <v>42450</v>
      </c>
      <c r="R4936" s="5">
        <v>1</v>
      </c>
    </row>
    <row r="4937" spans="1:18" x14ac:dyDescent="0.25">
      <c r="A4937" t="s">
        <v>2568</v>
      </c>
      <c r="B4937" t="s">
        <v>2569</v>
      </c>
      <c r="C4937">
        <v>2202</v>
      </c>
      <c r="D4937" t="s">
        <v>3842</v>
      </c>
      <c r="E4937" t="s">
        <v>236</v>
      </c>
      <c r="F4937" t="s">
        <v>489</v>
      </c>
      <c r="G4937" t="s">
        <v>308</v>
      </c>
      <c r="H4937">
        <v>0</v>
      </c>
      <c r="I4937" t="s">
        <v>393</v>
      </c>
      <c r="J4937" t="s">
        <v>254</v>
      </c>
      <c r="K4937">
        <v>1911</v>
      </c>
      <c r="L4937" t="s">
        <v>35</v>
      </c>
      <c r="M4937" s="1">
        <v>42446</v>
      </c>
      <c r="N4937" s="1">
        <v>42811</v>
      </c>
      <c r="O4937" t="s">
        <v>26</v>
      </c>
      <c r="P4937" s="1">
        <v>42639.425046296295</v>
      </c>
      <c r="Q4937" s="1">
        <v>42446</v>
      </c>
      <c r="R4937" s="5">
        <v>1</v>
      </c>
    </row>
    <row r="4938" spans="1:18" x14ac:dyDescent="0.25">
      <c r="A4938" t="s">
        <v>2754</v>
      </c>
      <c r="B4938" t="s">
        <v>2755</v>
      </c>
      <c r="C4938">
        <v>2835</v>
      </c>
      <c r="D4938" t="s">
        <v>3843</v>
      </c>
      <c r="E4938" t="s">
        <v>236</v>
      </c>
      <c r="F4938" t="s">
        <v>52</v>
      </c>
      <c r="G4938" t="s">
        <v>179</v>
      </c>
      <c r="H4938">
        <v>0</v>
      </c>
      <c r="I4938" t="s">
        <v>301</v>
      </c>
      <c r="J4938" t="s">
        <v>24</v>
      </c>
      <c r="K4938">
        <v>1212</v>
      </c>
      <c r="L4938" t="s">
        <v>101</v>
      </c>
      <c r="M4938" s="1">
        <v>42373</v>
      </c>
      <c r="N4938" s="1">
        <v>42739</v>
      </c>
      <c r="O4938" t="s">
        <v>26</v>
      </c>
      <c r="P4938" s="1">
        <v>42608.650682870371</v>
      </c>
      <c r="Q4938" s="1">
        <v>42373</v>
      </c>
      <c r="R4938" s="5">
        <v>1</v>
      </c>
    </row>
    <row r="4939" spans="1:18" x14ac:dyDescent="0.25">
      <c r="A4939" t="s">
        <v>2754</v>
      </c>
      <c r="B4939" t="s">
        <v>2755</v>
      </c>
      <c r="C4939">
        <v>2835</v>
      </c>
      <c r="D4939" t="s">
        <v>3843</v>
      </c>
      <c r="E4939" t="s">
        <v>236</v>
      </c>
      <c r="F4939" t="s">
        <v>52</v>
      </c>
      <c r="G4939" t="s">
        <v>179</v>
      </c>
      <c r="H4939">
        <v>0</v>
      </c>
      <c r="I4939" t="s">
        <v>301</v>
      </c>
      <c r="J4939" t="s">
        <v>27</v>
      </c>
      <c r="K4939">
        <v>1212</v>
      </c>
      <c r="L4939" t="s">
        <v>101</v>
      </c>
      <c r="M4939" s="1">
        <v>42373</v>
      </c>
      <c r="N4939" s="1">
        <v>42739</v>
      </c>
      <c r="O4939" t="s">
        <v>26</v>
      </c>
      <c r="P4939" s="1">
        <v>42608.650682870371</v>
      </c>
      <c r="Q4939" s="1">
        <v>42373</v>
      </c>
      <c r="R4939" s="5">
        <v>1</v>
      </c>
    </row>
    <row r="4940" spans="1:18" x14ac:dyDescent="0.25">
      <c r="A4940" t="s">
        <v>2754</v>
      </c>
      <c r="B4940" t="s">
        <v>2755</v>
      </c>
      <c r="C4940">
        <v>2835</v>
      </c>
      <c r="D4940" t="s">
        <v>3843</v>
      </c>
      <c r="E4940" t="s">
        <v>236</v>
      </c>
      <c r="F4940" t="s">
        <v>52</v>
      </c>
      <c r="G4940" t="s">
        <v>179</v>
      </c>
      <c r="H4940">
        <v>0</v>
      </c>
      <c r="I4940" t="s">
        <v>301</v>
      </c>
      <c r="J4940" t="s">
        <v>36</v>
      </c>
      <c r="K4940">
        <v>1212</v>
      </c>
      <c r="L4940" t="s">
        <v>101</v>
      </c>
      <c r="M4940" s="1">
        <v>42373</v>
      </c>
      <c r="N4940" s="1">
        <v>42739</v>
      </c>
      <c r="O4940" t="s">
        <v>26</v>
      </c>
      <c r="P4940" s="1">
        <v>42608.650682870371</v>
      </c>
      <c r="Q4940" s="1">
        <v>42373</v>
      </c>
      <c r="R4940" s="5">
        <v>1</v>
      </c>
    </row>
    <row r="4941" spans="1:18" x14ac:dyDescent="0.25">
      <c r="A4941" t="s">
        <v>2754</v>
      </c>
      <c r="B4941" t="s">
        <v>2755</v>
      </c>
      <c r="C4941">
        <v>2835</v>
      </c>
      <c r="D4941" t="s">
        <v>3843</v>
      </c>
      <c r="E4941" t="s">
        <v>236</v>
      </c>
      <c r="F4941" t="s">
        <v>52</v>
      </c>
      <c r="G4941" t="s">
        <v>179</v>
      </c>
      <c r="H4941">
        <v>0</v>
      </c>
      <c r="I4941" t="s">
        <v>301</v>
      </c>
      <c r="J4941" t="s">
        <v>24</v>
      </c>
      <c r="K4941">
        <v>1455</v>
      </c>
      <c r="L4941" t="s">
        <v>35</v>
      </c>
      <c r="M4941" s="1">
        <v>42583</v>
      </c>
      <c r="N4941" s="1">
        <v>42948</v>
      </c>
      <c r="O4941" t="s">
        <v>26</v>
      </c>
      <c r="P4941" s="1">
        <v>42622.649386574078</v>
      </c>
      <c r="Q4941" s="1">
        <v>42583</v>
      </c>
      <c r="R4941" s="5">
        <v>1</v>
      </c>
    </row>
    <row r="4942" spans="1:18" x14ac:dyDescent="0.25">
      <c r="A4942" t="s">
        <v>2754</v>
      </c>
      <c r="B4942" t="s">
        <v>2755</v>
      </c>
      <c r="C4942">
        <v>2835</v>
      </c>
      <c r="D4942" t="s">
        <v>3843</v>
      </c>
      <c r="E4942" t="s">
        <v>236</v>
      </c>
      <c r="F4942" t="s">
        <v>52</v>
      </c>
      <c r="G4942" t="s">
        <v>179</v>
      </c>
      <c r="H4942">
        <v>0</v>
      </c>
      <c r="I4942" t="s">
        <v>301</v>
      </c>
      <c r="J4942" t="s">
        <v>27</v>
      </c>
      <c r="K4942">
        <v>1455</v>
      </c>
      <c r="L4942" t="s">
        <v>35</v>
      </c>
      <c r="M4942" s="1">
        <v>42583</v>
      </c>
      <c r="N4942" s="1">
        <v>42948</v>
      </c>
      <c r="O4942" t="s">
        <v>26</v>
      </c>
      <c r="P4942" s="1">
        <v>42622.649386574078</v>
      </c>
      <c r="Q4942" s="1">
        <v>42583</v>
      </c>
      <c r="R4942" s="5">
        <v>1</v>
      </c>
    </row>
    <row r="4943" spans="1:18" x14ac:dyDescent="0.25">
      <c r="A4943" t="s">
        <v>2754</v>
      </c>
      <c r="B4943" t="s">
        <v>2755</v>
      </c>
      <c r="C4943">
        <v>2835</v>
      </c>
      <c r="D4943" t="s">
        <v>3843</v>
      </c>
      <c r="E4943" t="s">
        <v>236</v>
      </c>
      <c r="F4943" t="s">
        <v>52</v>
      </c>
      <c r="G4943" t="s">
        <v>179</v>
      </c>
      <c r="H4943">
        <v>0</v>
      </c>
      <c r="I4943" t="s">
        <v>301</v>
      </c>
      <c r="J4943" t="s">
        <v>36</v>
      </c>
      <c r="K4943">
        <v>1455</v>
      </c>
      <c r="L4943" t="s">
        <v>35</v>
      </c>
      <c r="M4943" s="1">
        <v>42583</v>
      </c>
      <c r="N4943" s="1">
        <v>42948</v>
      </c>
      <c r="O4943" t="s">
        <v>26</v>
      </c>
      <c r="P4943" s="1">
        <v>42622.649386574078</v>
      </c>
      <c r="Q4943" s="1">
        <v>42583</v>
      </c>
      <c r="R4943" s="5">
        <v>1</v>
      </c>
    </row>
    <row r="4944" spans="1:18" x14ac:dyDescent="0.25">
      <c r="A4944" t="s">
        <v>3157</v>
      </c>
      <c r="B4944" t="s">
        <v>3158</v>
      </c>
      <c r="C4944">
        <v>1224</v>
      </c>
      <c r="D4944" t="s">
        <v>3844</v>
      </c>
      <c r="E4944" t="s">
        <v>236</v>
      </c>
      <c r="F4944" t="s">
        <v>154</v>
      </c>
      <c r="G4944" t="s">
        <v>237</v>
      </c>
      <c r="H4944">
        <v>0</v>
      </c>
      <c r="I4944" t="s">
        <v>107</v>
      </c>
      <c r="J4944" t="s">
        <v>24</v>
      </c>
      <c r="K4944">
        <v>1923</v>
      </c>
      <c r="L4944" t="s">
        <v>35</v>
      </c>
      <c r="M4944" s="1">
        <v>42461</v>
      </c>
      <c r="N4944" s="1">
        <v>42826</v>
      </c>
      <c r="O4944" t="s">
        <v>26</v>
      </c>
      <c r="P4944" s="1">
        <v>42639.457349537035</v>
      </c>
      <c r="Q4944" s="1">
        <v>42461</v>
      </c>
      <c r="R4944" s="5">
        <v>1</v>
      </c>
    </row>
    <row r="4945" spans="1:18" x14ac:dyDescent="0.25">
      <c r="A4945" t="s">
        <v>3157</v>
      </c>
      <c r="B4945" t="s">
        <v>3158</v>
      </c>
      <c r="C4945">
        <v>1224</v>
      </c>
      <c r="D4945" t="s">
        <v>3844</v>
      </c>
      <c r="E4945" t="s">
        <v>236</v>
      </c>
      <c r="F4945" t="s">
        <v>154</v>
      </c>
      <c r="G4945" t="s">
        <v>237</v>
      </c>
      <c r="H4945">
        <v>0</v>
      </c>
      <c r="I4945" t="s">
        <v>107</v>
      </c>
      <c r="J4945" t="s">
        <v>27</v>
      </c>
      <c r="K4945">
        <v>1923</v>
      </c>
      <c r="L4945" t="s">
        <v>35</v>
      </c>
      <c r="M4945" s="1">
        <v>42461</v>
      </c>
      <c r="N4945" s="1">
        <v>42826</v>
      </c>
      <c r="O4945" t="s">
        <v>26</v>
      </c>
      <c r="P4945" s="1">
        <v>42639.457349537035</v>
      </c>
      <c r="Q4945" s="1">
        <v>42461</v>
      </c>
      <c r="R4945" s="5">
        <v>1</v>
      </c>
    </row>
    <row r="4946" spans="1:18" x14ac:dyDescent="0.25">
      <c r="A4946" t="s">
        <v>2986</v>
      </c>
      <c r="B4946" t="s">
        <v>2987</v>
      </c>
      <c r="C4946">
        <v>1601</v>
      </c>
      <c r="D4946" t="s">
        <v>3845</v>
      </c>
      <c r="E4946" t="s">
        <v>247</v>
      </c>
      <c r="F4946" t="s">
        <v>154</v>
      </c>
      <c r="G4946" t="s">
        <v>240</v>
      </c>
      <c r="H4946">
        <v>0</v>
      </c>
      <c r="I4946" t="s">
        <v>203</v>
      </c>
      <c r="J4946" t="s">
        <v>24</v>
      </c>
      <c r="K4946">
        <v>2061</v>
      </c>
      <c r="L4946" t="s">
        <v>35</v>
      </c>
      <c r="M4946" s="1">
        <v>42520</v>
      </c>
      <c r="N4946" s="1">
        <v>42885</v>
      </c>
      <c r="O4946" t="s">
        <v>26</v>
      </c>
      <c r="P4946" s="1">
        <v>42640.58935185185</v>
      </c>
      <c r="Q4946" s="1">
        <v>42520</v>
      </c>
      <c r="R4946" s="5">
        <v>1</v>
      </c>
    </row>
    <row r="4947" spans="1:18" x14ac:dyDescent="0.25">
      <c r="A4947" t="s">
        <v>2986</v>
      </c>
      <c r="B4947" t="s">
        <v>2987</v>
      </c>
      <c r="C4947">
        <v>1601</v>
      </c>
      <c r="D4947" t="s">
        <v>3845</v>
      </c>
      <c r="E4947" t="s">
        <v>247</v>
      </c>
      <c r="F4947" t="s">
        <v>154</v>
      </c>
      <c r="G4947" t="s">
        <v>240</v>
      </c>
      <c r="H4947">
        <v>0</v>
      </c>
      <c r="I4947" t="s">
        <v>203</v>
      </c>
      <c r="J4947" t="s">
        <v>27</v>
      </c>
      <c r="K4947">
        <v>2061</v>
      </c>
      <c r="L4947" t="s">
        <v>35</v>
      </c>
      <c r="M4947" s="1">
        <v>42520</v>
      </c>
      <c r="N4947" s="1">
        <v>42885</v>
      </c>
      <c r="O4947" t="s">
        <v>26</v>
      </c>
      <c r="P4947" s="1">
        <v>42640.58935185185</v>
      </c>
      <c r="Q4947" s="1">
        <v>42520</v>
      </c>
      <c r="R4947" s="5">
        <v>1</v>
      </c>
    </row>
    <row r="4948" spans="1:18" x14ac:dyDescent="0.25">
      <c r="A4948" t="s">
        <v>3848</v>
      </c>
      <c r="B4948" t="s">
        <v>3849</v>
      </c>
      <c r="C4948">
        <v>1733</v>
      </c>
      <c r="D4948" t="s">
        <v>3850</v>
      </c>
      <c r="E4948" t="s">
        <v>247</v>
      </c>
      <c r="F4948" t="s">
        <v>52</v>
      </c>
      <c r="G4948" t="s">
        <v>1331</v>
      </c>
      <c r="H4948">
        <v>0</v>
      </c>
      <c r="I4948" t="s">
        <v>3033</v>
      </c>
      <c r="J4948" t="s">
        <v>24</v>
      </c>
      <c r="K4948">
        <v>1850</v>
      </c>
      <c r="L4948" t="s">
        <v>101</v>
      </c>
      <c r="M4948" s="1">
        <v>42349</v>
      </c>
      <c r="N4948" s="1">
        <v>42715</v>
      </c>
      <c r="O4948" t="s">
        <v>26</v>
      </c>
      <c r="P4948" s="1">
        <v>42636.364953703705</v>
      </c>
      <c r="Q4948" s="1">
        <v>42349</v>
      </c>
      <c r="R4948" s="5">
        <v>1</v>
      </c>
    </row>
    <row r="4949" spans="1:18" x14ac:dyDescent="0.25">
      <c r="A4949" t="s">
        <v>3848</v>
      </c>
      <c r="B4949" t="s">
        <v>3849</v>
      </c>
      <c r="C4949">
        <v>1733</v>
      </c>
      <c r="D4949" t="s">
        <v>3850</v>
      </c>
      <c r="E4949" t="s">
        <v>247</v>
      </c>
      <c r="F4949" t="s">
        <v>52</v>
      </c>
      <c r="G4949" t="s">
        <v>1331</v>
      </c>
      <c r="H4949">
        <v>0</v>
      </c>
      <c r="I4949" t="s">
        <v>3033</v>
      </c>
      <c r="J4949" t="s">
        <v>27</v>
      </c>
      <c r="K4949">
        <v>1850</v>
      </c>
      <c r="L4949" t="s">
        <v>101</v>
      </c>
      <c r="M4949" s="1">
        <v>42349</v>
      </c>
      <c r="N4949" s="1">
        <v>42715</v>
      </c>
      <c r="O4949" t="s">
        <v>26</v>
      </c>
      <c r="P4949" s="1">
        <v>42636.364953703705</v>
      </c>
      <c r="Q4949" s="1">
        <v>42349</v>
      </c>
      <c r="R4949" s="5">
        <v>1</v>
      </c>
    </row>
    <row r="4950" spans="1:18" x14ac:dyDescent="0.25">
      <c r="A4950" t="s">
        <v>3848</v>
      </c>
      <c r="B4950" t="s">
        <v>3849</v>
      </c>
      <c r="C4950">
        <v>1733</v>
      </c>
      <c r="D4950" t="s">
        <v>3850</v>
      </c>
      <c r="E4950" t="s">
        <v>247</v>
      </c>
      <c r="F4950" t="s">
        <v>52</v>
      </c>
      <c r="G4950" t="s">
        <v>1331</v>
      </c>
      <c r="H4950">
        <v>0</v>
      </c>
      <c r="I4950" t="s">
        <v>3033</v>
      </c>
      <c r="J4950" t="s">
        <v>24</v>
      </c>
      <c r="K4950">
        <v>2651</v>
      </c>
      <c r="L4950" t="s">
        <v>35</v>
      </c>
      <c r="M4950" s="1">
        <v>42675</v>
      </c>
      <c r="N4950" s="1">
        <v>43040</v>
      </c>
      <c r="O4950" t="s">
        <v>26</v>
      </c>
      <c r="P4950" s="1">
        <v>42704.651979166665</v>
      </c>
      <c r="Q4950" s="1">
        <v>42675</v>
      </c>
      <c r="R4950" s="5">
        <v>1</v>
      </c>
    </row>
    <row r="4951" spans="1:18" x14ac:dyDescent="0.25">
      <c r="A4951" t="s">
        <v>3848</v>
      </c>
      <c r="B4951" t="s">
        <v>3849</v>
      </c>
      <c r="C4951">
        <v>1733</v>
      </c>
      <c r="D4951" t="s">
        <v>3850</v>
      </c>
      <c r="E4951" t="s">
        <v>247</v>
      </c>
      <c r="F4951" t="s">
        <v>52</v>
      </c>
      <c r="G4951" t="s">
        <v>1331</v>
      </c>
      <c r="H4951">
        <v>0</v>
      </c>
      <c r="I4951" t="s">
        <v>3033</v>
      </c>
      <c r="J4951" t="s">
        <v>27</v>
      </c>
      <c r="K4951">
        <v>2651</v>
      </c>
      <c r="L4951" t="s">
        <v>35</v>
      </c>
      <c r="M4951" s="1">
        <v>42675</v>
      </c>
      <c r="N4951" s="1">
        <v>43040</v>
      </c>
      <c r="O4951" t="s">
        <v>26</v>
      </c>
      <c r="P4951" s="1">
        <v>42704.651979166665</v>
      </c>
      <c r="Q4951" s="1">
        <v>42675</v>
      </c>
      <c r="R4951" s="5">
        <v>1</v>
      </c>
    </row>
    <row r="4952" spans="1:18" x14ac:dyDescent="0.25">
      <c r="A4952" t="s">
        <v>2642</v>
      </c>
      <c r="B4952" t="s">
        <v>2643</v>
      </c>
      <c r="C4952">
        <v>2869</v>
      </c>
      <c r="D4952" t="s">
        <v>3852</v>
      </c>
      <c r="E4952" t="s">
        <v>247</v>
      </c>
      <c r="F4952" t="s">
        <v>21</v>
      </c>
      <c r="G4952" t="s">
        <v>701</v>
      </c>
      <c r="H4952">
        <v>0</v>
      </c>
      <c r="I4952" t="s">
        <v>768</v>
      </c>
      <c r="J4952" t="s">
        <v>24</v>
      </c>
      <c r="K4952">
        <v>1036</v>
      </c>
      <c r="L4952" t="s">
        <v>35</v>
      </c>
      <c r="M4952" s="1">
        <v>42375</v>
      </c>
      <c r="N4952" s="1">
        <v>42741</v>
      </c>
      <c r="O4952" t="s">
        <v>88</v>
      </c>
      <c r="P4952" s="1">
        <v>42601.71329861111</v>
      </c>
      <c r="Q4952" s="1">
        <v>42375</v>
      </c>
      <c r="R4952" s="5">
        <v>1</v>
      </c>
    </row>
    <row r="4953" spans="1:18" x14ac:dyDescent="0.25">
      <c r="A4953" t="s">
        <v>2642</v>
      </c>
      <c r="B4953" t="s">
        <v>2643</v>
      </c>
      <c r="C4953">
        <v>2869</v>
      </c>
      <c r="D4953" t="s">
        <v>3852</v>
      </c>
      <c r="E4953" t="s">
        <v>247</v>
      </c>
      <c r="F4953" t="s">
        <v>21</v>
      </c>
      <c r="G4953" t="s">
        <v>701</v>
      </c>
      <c r="H4953">
        <v>0</v>
      </c>
      <c r="I4953" t="s">
        <v>768</v>
      </c>
      <c r="J4953" t="s">
        <v>27</v>
      </c>
      <c r="K4953">
        <v>1036</v>
      </c>
      <c r="L4953" t="s">
        <v>35</v>
      </c>
      <c r="M4953" s="1">
        <v>42375</v>
      </c>
      <c r="N4953" s="1">
        <v>42741</v>
      </c>
      <c r="O4953" t="s">
        <v>88</v>
      </c>
      <c r="P4953" s="1">
        <v>42601.71329861111</v>
      </c>
      <c r="Q4953" s="1">
        <v>42375</v>
      </c>
      <c r="R4953" s="5">
        <v>1</v>
      </c>
    </row>
    <row r="4954" spans="1:18" x14ac:dyDescent="0.25">
      <c r="A4954" t="s">
        <v>3853</v>
      </c>
      <c r="B4954" t="s">
        <v>3854</v>
      </c>
      <c r="C4954">
        <v>2776</v>
      </c>
      <c r="D4954" t="s">
        <v>3855</v>
      </c>
      <c r="E4954" t="s">
        <v>247</v>
      </c>
      <c r="F4954" t="s">
        <v>154</v>
      </c>
      <c r="G4954" t="s">
        <v>222</v>
      </c>
      <c r="H4954">
        <v>0</v>
      </c>
      <c r="I4954" t="s">
        <v>429</v>
      </c>
      <c r="J4954" t="s">
        <v>24</v>
      </c>
      <c r="K4954">
        <v>1769</v>
      </c>
      <c r="L4954" t="s">
        <v>35</v>
      </c>
      <c r="M4954" s="1">
        <v>42500</v>
      </c>
      <c r="N4954" s="1">
        <v>42865</v>
      </c>
      <c r="O4954" t="s">
        <v>26</v>
      </c>
      <c r="P4954" s="1">
        <v>42635.374502314815</v>
      </c>
      <c r="Q4954" s="1">
        <v>42500</v>
      </c>
      <c r="R4954" s="5">
        <v>1</v>
      </c>
    </row>
    <row r="4955" spans="1:18" x14ac:dyDescent="0.25">
      <c r="A4955" t="s">
        <v>214</v>
      </c>
      <c r="B4955" t="s">
        <v>215</v>
      </c>
      <c r="C4955">
        <v>2261</v>
      </c>
      <c r="D4955" t="s">
        <v>3856</v>
      </c>
      <c r="E4955" t="s">
        <v>244</v>
      </c>
      <c r="F4955" t="s">
        <v>21</v>
      </c>
      <c r="G4955" t="s">
        <v>3697</v>
      </c>
      <c r="H4955">
        <v>0</v>
      </c>
      <c r="I4955" t="s">
        <v>94</v>
      </c>
      <c r="J4955" t="s">
        <v>24</v>
      </c>
      <c r="K4955">
        <v>930</v>
      </c>
      <c r="L4955" t="s">
        <v>35</v>
      </c>
      <c r="M4955" s="1">
        <v>42433</v>
      </c>
      <c r="N4955" s="1">
        <v>42798</v>
      </c>
      <c r="O4955" t="s">
        <v>26</v>
      </c>
      <c r="P4955" s="1">
        <v>42598.476747685185</v>
      </c>
      <c r="Q4955" s="1">
        <v>42433</v>
      </c>
      <c r="R4955" s="5">
        <v>1</v>
      </c>
    </row>
    <row r="4956" spans="1:18" x14ac:dyDescent="0.25">
      <c r="A4956" t="s">
        <v>214</v>
      </c>
      <c r="B4956" t="s">
        <v>215</v>
      </c>
      <c r="C4956">
        <v>2261</v>
      </c>
      <c r="D4956" t="s">
        <v>3856</v>
      </c>
      <c r="E4956" t="s">
        <v>244</v>
      </c>
      <c r="F4956" t="s">
        <v>21</v>
      </c>
      <c r="G4956" t="s">
        <v>3697</v>
      </c>
      <c r="H4956">
        <v>0</v>
      </c>
      <c r="I4956" t="s">
        <v>94</v>
      </c>
      <c r="J4956" t="s">
        <v>27</v>
      </c>
      <c r="K4956">
        <v>930</v>
      </c>
      <c r="L4956" t="s">
        <v>35</v>
      </c>
      <c r="M4956" s="1">
        <v>42433</v>
      </c>
      <c r="N4956" s="1">
        <v>42798</v>
      </c>
      <c r="O4956" t="s">
        <v>26</v>
      </c>
      <c r="P4956" s="1">
        <v>42598.476747685185</v>
      </c>
      <c r="Q4956" s="1">
        <v>42433</v>
      </c>
      <c r="R4956" s="5">
        <v>1</v>
      </c>
    </row>
    <row r="4957" spans="1:18" x14ac:dyDescent="0.25">
      <c r="A4957" t="s">
        <v>214</v>
      </c>
      <c r="B4957" t="s">
        <v>215</v>
      </c>
      <c r="C4957">
        <v>2261</v>
      </c>
      <c r="D4957" t="s">
        <v>3857</v>
      </c>
      <c r="E4957" t="s">
        <v>244</v>
      </c>
      <c r="F4957" t="s">
        <v>21</v>
      </c>
      <c r="G4957" t="s">
        <v>3697</v>
      </c>
      <c r="H4957">
        <v>0</v>
      </c>
      <c r="I4957" t="s">
        <v>94</v>
      </c>
      <c r="J4957" t="s">
        <v>24</v>
      </c>
      <c r="K4957">
        <v>70</v>
      </c>
      <c r="L4957" t="s">
        <v>35</v>
      </c>
      <c r="M4957" s="1">
        <v>42433</v>
      </c>
      <c r="N4957" s="1">
        <v>42798</v>
      </c>
      <c r="O4957" t="s">
        <v>387</v>
      </c>
      <c r="P4957" s="1">
        <v>42566.670370370368</v>
      </c>
      <c r="Q4957" s="1">
        <v>42433</v>
      </c>
      <c r="R4957" s="5">
        <v>1</v>
      </c>
    </row>
    <row r="4958" spans="1:18" x14ac:dyDescent="0.25">
      <c r="A4958" t="s">
        <v>214</v>
      </c>
      <c r="B4958" t="s">
        <v>215</v>
      </c>
      <c r="C4958">
        <v>2261</v>
      </c>
      <c r="D4958" t="s">
        <v>3857</v>
      </c>
      <c r="E4958" t="s">
        <v>244</v>
      </c>
      <c r="F4958" t="s">
        <v>21</v>
      </c>
      <c r="G4958" t="s">
        <v>3697</v>
      </c>
      <c r="H4958">
        <v>0</v>
      </c>
      <c r="I4958" t="s">
        <v>94</v>
      </c>
      <c r="J4958" t="s">
        <v>27</v>
      </c>
      <c r="K4958">
        <v>70</v>
      </c>
      <c r="L4958" t="s">
        <v>35</v>
      </c>
      <c r="M4958" s="1">
        <v>42433</v>
      </c>
      <c r="N4958" s="1">
        <v>42798</v>
      </c>
      <c r="O4958" t="s">
        <v>387</v>
      </c>
      <c r="P4958" s="1">
        <v>42566.670370370368</v>
      </c>
      <c r="Q4958" s="1">
        <v>42433</v>
      </c>
      <c r="R4958" s="5">
        <v>1</v>
      </c>
    </row>
    <row r="4959" spans="1:18" x14ac:dyDescent="0.25">
      <c r="A4959" t="s">
        <v>214</v>
      </c>
      <c r="B4959" t="s">
        <v>215</v>
      </c>
      <c r="C4959">
        <v>2261</v>
      </c>
      <c r="D4959" t="s">
        <v>3858</v>
      </c>
      <c r="E4959" t="s">
        <v>1047</v>
      </c>
      <c r="F4959" t="s">
        <v>1103</v>
      </c>
      <c r="G4959" t="s">
        <v>3859</v>
      </c>
      <c r="H4959">
        <v>0</v>
      </c>
      <c r="I4959" t="s">
        <v>94</v>
      </c>
      <c r="J4959" t="s">
        <v>24</v>
      </c>
      <c r="K4959">
        <v>2824</v>
      </c>
      <c r="L4959" t="s">
        <v>35</v>
      </c>
      <c r="M4959" s="1">
        <v>42704</v>
      </c>
      <c r="N4959" s="1">
        <v>43069</v>
      </c>
      <c r="O4959" t="s">
        <v>88</v>
      </c>
      <c r="P4959" s="1">
        <v>42733.700289351851</v>
      </c>
      <c r="Q4959" s="1">
        <v>42704</v>
      </c>
      <c r="R4959" s="5">
        <v>1</v>
      </c>
    </row>
    <row r="4960" spans="1:18" x14ac:dyDescent="0.25">
      <c r="A4960" t="s">
        <v>214</v>
      </c>
      <c r="B4960" t="s">
        <v>215</v>
      </c>
      <c r="C4960">
        <v>2261</v>
      </c>
      <c r="D4960" t="s">
        <v>3858</v>
      </c>
      <c r="E4960" t="s">
        <v>1047</v>
      </c>
      <c r="F4960" t="s">
        <v>1103</v>
      </c>
      <c r="G4960" t="s">
        <v>3859</v>
      </c>
      <c r="H4960">
        <v>0</v>
      </c>
      <c r="I4960" t="s">
        <v>94</v>
      </c>
      <c r="J4960" t="s">
        <v>27</v>
      </c>
      <c r="K4960">
        <v>2824</v>
      </c>
      <c r="L4960" t="s">
        <v>35</v>
      </c>
      <c r="M4960" s="1">
        <v>42704</v>
      </c>
      <c r="N4960" s="1">
        <v>43069</v>
      </c>
      <c r="O4960" t="s">
        <v>88</v>
      </c>
      <c r="P4960" s="1">
        <v>42733.700289351851</v>
      </c>
      <c r="Q4960" s="1">
        <v>42704</v>
      </c>
      <c r="R4960" s="5">
        <v>1</v>
      </c>
    </row>
    <row r="4961" spans="1:18" x14ac:dyDescent="0.25">
      <c r="A4961" t="s">
        <v>659</v>
      </c>
      <c r="B4961" t="s">
        <v>660</v>
      </c>
      <c r="C4961">
        <v>2084</v>
      </c>
      <c r="D4961" t="s">
        <v>3860</v>
      </c>
      <c r="E4961" t="s">
        <v>247</v>
      </c>
      <c r="F4961" t="s">
        <v>52</v>
      </c>
      <c r="G4961" t="s">
        <v>3861</v>
      </c>
      <c r="H4961">
        <v>0</v>
      </c>
      <c r="I4961" t="s">
        <v>126</v>
      </c>
      <c r="J4961" t="s">
        <v>27</v>
      </c>
      <c r="K4961">
        <v>1375</v>
      </c>
      <c r="L4961" t="s">
        <v>25</v>
      </c>
      <c r="M4961" s="1">
        <v>42356</v>
      </c>
      <c r="N4961" s="1">
        <v>42722</v>
      </c>
      <c r="O4961" t="s">
        <v>88</v>
      </c>
      <c r="P4961" s="1">
        <v>42618.375034722223</v>
      </c>
      <c r="Q4961" s="1">
        <v>42356</v>
      </c>
      <c r="R4961" s="5">
        <v>1</v>
      </c>
    </row>
    <row r="4962" spans="1:18" x14ac:dyDescent="0.25">
      <c r="A4962" t="s">
        <v>3082</v>
      </c>
      <c r="B4962" t="s">
        <v>3083</v>
      </c>
      <c r="C4962">
        <v>2131</v>
      </c>
      <c r="D4962" t="s">
        <v>3862</v>
      </c>
      <c r="E4962" t="s">
        <v>236</v>
      </c>
      <c r="F4962" t="s">
        <v>21</v>
      </c>
      <c r="G4962" t="s">
        <v>1771</v>
      </c>
      <c r="H4962">
        <v>0</v>
      </c>
      <c r="I4962" t="s">
        <v>203</v>
      </c>
      <c r="J4962" t="s">
        <v>24</v>
      </c>
      <c r="K4962">
        <v>2367</v>
      </c>
      <c r="L4962" t="s">
        <v>35</v>
      </c>
      <c r="M4962" s="1">
        <v>42517</v>
      </c>
      <c r="N4962" s="1">
        <v>42882</v>
      </c>
      <c r="O4962" t="s">
        <v>26</v>
      </c>
      <c r="P4962" s="1">
        <v>42663.376863425925</v>
      </c>
      <c r="Q4962" s="1">
        <v>42517</v>
      </c>
      <c r="R4962" s="5">
        <v>1</v>
      </c>
    </row>
    <row r="4963" spans="1:18" x14ac:dyDescent="0.25">
      <c r="A4963" t="s">
        <v>3082</v>
      </c>
      <c r="B4963" t="s">
        <v>3083</v>
      </c>
      <c r="C4963">
        <v>2131</v>
      </c>
      <c r="D4963" t="s">
        <v>3862</v>
      </c>
      <c r="E4963" t="s">
        <v>236</v>
      </c>
      <c r="F4963" t="s">
        <v>21</v>
      </c>
      <c r="G4963" t="s">
        <v>1771</v>
      </c>
      <c r="H4963">
        <v>0</v>
      </c>
      <c r="I4963" t="s">
        <v>203</v>
      </c>
      <c r="J4963" t="s">
        <v>27</v>
      </c>
      <c r="K4963">
        <v>2367</v>
      </c>
      <c r="L4963" t="s">
        <v>35</v>
      </c>
      <c r="M4963" s="1">
        <v>42517</v>
      </c>
      <c r="N4963" s="1">
        <v>42882</v>
      </c>
      <c r="O4963" t="s">
        <v>26</v>
      </c>
      <c r="P4963" s="1">
        <v>42663.376863425925</v>
      </c>
      <c r="Q4963" s="1">
        <v>42517</v>
      </c>
      <c r="R4963" s="5">
        <v>1</v>
      </c>
    </row>
    <row r="4964" spans="1:18" x14ac:dyDescent="0.25">
      <c r="A4964" t="s">
        <v>3863</v>
      </c>
      <c r="B4964" t="s">
        <v>3864</v>
      </c>
      <c r="C4964">
        <v>2536</v>
      </c>
      <c r="D4964" t="s">
        <v>3865</v>
      </c>
      <c r="E4964" t="s">
        <v>1063</v>
      </c>
      <c r="F4964" t="s">
        <v>154</v>
      </c>
      <c r="G4964" t="s">
        <v>237</v>
      </c>
      <c r="H4964">
        <v>0</v>
      </c>
      <c r="I4964" t="s">
        <v>317</v>
      </c>
      <c r="J4964" t="s">
        <v>24</v>
      </c>
      <c r="K4964">
        <v>2819</v>
      </c>
      <c r="L4964" t="s">
        <v>35</v>
      </c>
      <c r="M4964" s="1">
        <v>42690</v>
      </c>
      <c r="N4964" s="1">
        <v>43055</v>
      </c>
      <c r="O4964" t="s">
        <v>26</v>
      </c>
      <c r="P4964" s="1">
        <v>42733.634143518517</v>
      </c>
      <c r="Q4964" s="1">
        <v>42690</v>
      </c>
      <c r="R4964" s="5">
        <v>1</v>
      </c>
    </row>
    <row r="4965" spans="1:18" x14ac:dyDescent="0.25">
      <c r="A4965" t="s">
        <v>3863</v>
      </c>
      <c r="B4965" t="s">
        <v>3864</v>
      </c>
      <c r="C4965">
        <v>2536</v>
      </c>
      <c r="D4965" t="s">
        <v>3865</v>
      </c>
      <c r="E4965" t="s">
        <v>1063</v>
      </c>
      <c r="F4965" t="s">
        <v>154</v>
      </c>
      <c r="G4965" t="s">
        <v>237</v>
      </c>
      <c r="H4965">
        <v>0</v>
      </c>
      <c r="I4965" t="s">
        <v>317</v>
      </c>
      <c r="J4965" t="s">
        <v>27</v>
      </c>
      <c r="K4965">
        <v>2819</v>
      </c>
      <c r="L4965" t="s">
        <v>35</v>
      </c>
      <c r="M4965" s="1">
        <v>42690</v>
      </c>
      <c r="N4965" s="1">
        <v>43055</v>
      </c>
      <c r="O4965" t="s">
        <v>26</v>
      </c>
      <c r="P4965" s="1">
        <v>42733.634143518517</v>
      </c>
      <c r="Q4965" s="1">
        <v>42690</v>
      </c>
      <c r="R4965" s="5">
        <v>1</v>
      </c>
    </row>
    <row r="4966" spans="1:18" x14ac:dyDescent="0.25">
      <c r="A4966" t="s">
        <v>1593</v>
      </c>
      <c r="B4966" t="s">
        <v>1594</v>
      </c>
      <c r="C4966">
        <v>1038</v>
      </c>
      <c r="D4966" t="s">
        <v>3866</v>
      </c>
      <c r="E4966" t="s">
        <v>247</v>
      </c>
      <c r="F4966" t="s">
        <v>154</v>
      </c>
      <c r="G4966" t="s">
        <v>240</v>
      </c>
      <c r="H4966">
        <v>0</v>
      </c>
      <c r="I4966" t="s">
        <v>65</v>
      </c>
      <c r="J4966" t="s">
        <v>24</v>
      </c>
      <c r="K4966">
        <v>1411</v>
      </c>
      <c r="L4966" t="s">
        <v>35</v>
      </c>
      <c r="M4966" s="1">
        <v>42615</v>
      </c>
      <c r="N4966" s="1">
        <v>42980</v>
      </c>
      <c r="O4966" t="s">
        <v>26</v>
      </c>
      <c r="P4966" s="1">
        <v>42621.360462962963</v>
      </c>
      <c r="Q4966" s="1">
        <v>42615</v>
      </c>
      <c r="R4966" s="5">
        <v>1</v>
      </c>
    </row>
    <row r="4967" spans="1:18" x14ac:dyDescent="0.25">
      <c r="A4967" t="s">
        <v>1593</v>
      </c>
      <c r="B4967" t="s">
        <v>1594</v>
      </c>
      <c r="C4967">
        <v>1038</v>
      </c>
      <c r="D4967" t="s">
        <v>3866</v>
      </c>
      <c r="E4967" t="s">
        <v>247</v>
      </c>
      <c r="F4967" t="s">
        <v>154</v>
      </c>
      <c r="G4967" t="s">
        <v>240</v>
      </c>
      <c r="H4967">
        <v>0</v>
      </c>
      <c r="I4967" t="s">
        <v>65</v>
      </c>
      <c r="J4967" t="s">
        <v>27</v>
      </c>
      <c r="K4967">
        <v>1411</v>
      </c>
      <c r="L4967" t="s">
        <v>35</v>
      </c>
      <c r="M4967" s="1">
        <v>42615</v>
      </c>
      <c r="N4967" s="1">
        <v>42980</v>
      </c>
      <c r="O4967" t="s">
        <v>26</v>
      </c>
      <c r="P4967" s="1">
        <v>42621.360462962963</v>
      </c>
      <c r="Q4967" s="1">
        <v>42615</v>
      </c>
      <c r="R4967" s="5">
        <v>1</v>
      </c>
    </row>
    <row r="4968" spans="1:18" x14ac:dyDescent="0.25">
      <c r="A4968" t="s">
        <v>3867</v>
      </c>
      <c r="B4968" t="s">
        <v>3868</v>
      </c>
      <c r="C4968">
        <v>2710</v>
      </c>
      <c r="D4968" t="s">
        <v>3869</v>
      </c>
      <c r="E4968" t="s">
        <v>236</v>
      </c>
      <c r="F4968" t="s">
        <v>154</v>
      </c>
      <c r="G4968" t="s">
        <v>237</v>
      </c>
      <c r="H4968">
        <v>0</v>
      </c>
      <c r="I4968" t="s">
        <v>301</v>
      </c>
      <c r="J4968" t="s">
        <v>24</v>
      </c>
      <c r="K4968">
        <v>1256</v>
      </c>
      <c r="L4968" t="s">
        <v>35</v>
      </c>
      <c r="M4968" s="1">
        <v>42626</v>
      </c>
      <c r="N4968" s="1">
        <v>42991</v>
      </c>
      <c r="O4968" t="s">
        <v>26</v>
      </c>
      <c r="P4968" s="1">
        <v>42612.636759259258</v>
      </c>
      <c r="Q4968" s="1">
        <v>42626</v>
      </c>
      <c r="R4968" s="5">
        <v>1</v>
      </c>
    </row>
    <row r="4969" spans="1:18" x14ac:dyDescent="0.25">
      <c r="A4969" t="s">
        <v>3867</v>
      </c>
      <c r="B4969" t="s">
        <v>3868</v>
      </c>
      <c r="C4969">
        <v>2710</v>
      </c>
      <c r="D4969" t="s">
        <v>3869</v>
      </c>
      <c r="E4969" t="s">
        <v>236</v>
      </c>
      <c r="F4969" t="s">
        <v>154</v>
      </c>
      <c r="G4969" t="s">
        <v>237</v>
      </c>
      <c r="H4969">
        <v>0</v>
      </c>
      <c r="I4969" t="s">
        <v>301</v>
      </c>
      <c r="J4969" t="s">
        <v>27</v>
      </c>
      <c r="K4969">
        <v>1256</v>
      </c>
      <c r="L4969" t="s">
        <v>35</v>
      </c>
      <c r="M4969" s="1">
        <v>42626</v>
      </c>
      <c r="N4969" s="1">
        <v>42991</v>
      </c>
      <c r="O4969" t="s">
        <v>26</v>
      </c>
      <c r="P4969" s="1">
        <v>42612.636759259258</v>
      </c>
      <c r="Q4969" s="1">
        <v>42626</v>
      </c>
      <c r="R4969" s="5">
        <v>1</v>
      </c>
    </row>
    <row r="4970" spans="1:18" x14ac:dyDescent="0.25">
      <c r="A4970" t="s">
        <v>943</v>
      </c>
      <c r="B4970" t="s">
        <v>944</v>
      </c>
      <c r="C4970">
        <v>1409</v>
      </c>
      <c r="D4970" t="s">
        <v>3870</v>
      </c>
      <c r="E4970" t="s">
        <v>247</v>
      </c>
      <c r="F4970" t="s">
        <v>52</v>
      </c>
      <c r="G4970" t="s">
        <v>1331</v>
      </c>
      <c r="H4970">
        <v>0</v>
      </c>
      <c r="I4970" t="s">
        <v>854</v>
      </c>
      <c r="J4970" t="s">
        <v>24</v>
      </c>
      <c r="K4970">
        <v>121</v>
      </c>
      <c r="L4970" t="s">
        <v>35</v>
      </c>
      <c r="M4970" s="1">
        <v>42571</v>
      </c>
      <c r="N4970" s="1">
        <v>42936</v>
      </c>
      <c r="O4970" t="s">
        <v>26</v>
      </c>
      <c r="P4970" s="1">
        <v>42571.44027777778</v>
      </c>
      <c r="Q4970" s="1">
        <v>42571</v>
      </c>
      <c r="R4970" s="5">
        <v>1</v>
      </c>
    </row>
    <row r="4971" spans="1:18" x14ac:dyDescent="0.25">
      <c r="A4971" t="s">
        <v>943</v>
      </c>
      <c r="B4971" t="s">
        <v>944</v>
      </c>
      <c r="C4971">
        <v>1409</v>
      </c>
      <c r="D4971" t="s">
        <v>3870</v>
      </c>
      <c r="E4971" t="s">
        <v>247</v>
      </c>
      <c r="F4971" t="s">
        <v>52</v>
      </c>
      <c r="G4971" t="s">
        <v>1331</v>
      </c>
      <c r="H4971">
        <v>0</v>
      </c>
      <c r="I4971" t="s">
        <v>854</v>
      </c>
      <c r="J4971" t="s">
        <v>27</v>
      </c>
      <c r="K4971">
        <v>121</v>
      </c>
      <c r="L4971" t="s">
        <v>35</v>
      </c>
      <c r="M4971" s="1">
        <v>42571</v>
      </c>
      <c r="N4971" s="1">
        <v>42936</v>
      </c>
      <c r="O4971" t="s">
        <v>26</v>
      </c>
      <c r="P4971" s="1">
        <v>42571.44027777778</v>
      </c>
      <c r="Q4971" s="1">
        <v>42571</v>
      </c>
      <c r="R4971" s="5">
        <v>1</v>
      </c>
    </row>
    <row r="4972" spans="1:18" x14ac:dyDescent="0.25">
      <c r="A4972" t="s">
        <v>3307</v>
      </c>
      <c r="B4972" t="s">
        <v>3308</v>
      </c>
      <c r="C4972">
        <v>1217</v>
      </c>
      <c r="D4972" t="s">
        <v>3871</v>
      </c>
      <c r="E4972" t="s">
        <v>247</v>
      </c>
      <c r="F4972" t="s">
        <v>154</v>
      </c>
      <c r="G4972" t="s">
        <v>240</v>
      </c>
      <c r="H4972">
        <v>0</v>
      </c>
      <c r="I4972" t="s">
        <v>107</v>
      </c>
      <c r="J4972" t="s">
        <v>24</v>
      </c>
      <c r="K4972">
        <v>2353</v>
      </c>
      <c r="L4972" t="s">
        <v>35</v>
      </c>
      <c r="M4972" s="1">
        <v>42492</v>
      </c>
      <c r="N4972" s="1">
        <v>42857</v>
      </c>
      <c r="O4972" t="s">
        <v>26</v>
      </c>
      <c r="P4972" s="1">
        <v>42662.358368055553</v>
      </c>
      <c r="Q4972" s="1">
        <v>42492</v>
      </c>
      <c r="R4972" s="5">
        <v>1</v>
      </c>
    </row>
    <row r="4973" spans="1:18" x14ac:dyDescent="0.25">
      <c r="A4973" t="s">
        <v>3307</v>
      </c>
      <c r="B4973" t="s">
        <v>3308</v>
      </c>
      <c r="C4973">
        <v>1217</v>
      </c>
      <c r="D4973" t="s">
        <v>3871</v>
      </c>
      <c r="E4973" t="s">
        <v>247</v>
      </c>
      <c r="F4973" t="s">
        <v>154</v>
      </c>
      <c r="G4973" t="s">
        <v>240</v>
      </c>
      <c r="H4973">
        <v>0</v>
      </c>
      <c r="I4973" t="s">
        <v>107</v>
      </c>
      <c r="J4973" t="s">
        <v>27</v>
      </c>
      <c r="K4973">
        <v>2353</v>
      </c>
      <c r="L4973" t="s">
        <v>35</v>
      </c>
      <c r="M4973" s="1">
        <v>42492</v>
      </c>
      <c r="N4973" s="1">
        <v>42857</v>
      </c>
      <c r="O4973" t="s">
        <v>26</v>
      </c>
      <c r="P4973" s="1">
        <v>42662.358368055553</v>
      </c>
      <c r="Q4973" s="1">
        <v>42492</v>
      </c>
      <c r="R4973" s="5">
        <v>1</v>
      </c>
    </row>
    <row r="4974" spans="1:18" x14ac:dyDescent="0.25">
      <c r="A4974" t="s">
        <v>28</v>
      </c>
      <c r="B4974" t="s">
        <v>29</v>
      </c>
      <c r="C4974">
        <v>1862</v>
      </c>
      <c r="D4974" t="s">
        <v>3872</v>
      </c>
      <c r="E4974" t="s">
        <v>1082</v>
      </c>
      <c r="F4974" t="s">
        <v>696</v>
      </c>
      <c r="G4974" t="s">
        <v>3873</v>
      </c>
      <c r="H4974">
        <v>0</v>
      </c>
      <c r="I4974" t="s">
        <v>23</v>
      </c>
      <c r="J4974" t="s">
        <v>24</v>
      </c>
      <c r="K4974">
        <v>1533</v>
      </c>
      <c r="L4974" t="s">
        <v>25</v>
      </c>
      <c r="M4974" s="1">
        <v>42290</v>
      </c>
      <c r="N4974" s="1">
        <v>42656</v>
      </c>
      <c r="O4974" t="s">
        <v>88</v>
      </c>
      <c r="P4974" s="1">
        <v>42626.51185185185</v>
      </c>
      <c r="Q4974" s="1">
        <v>42290</v>
      </c>
      <c r="R4974" s="5">
        <v>1</v>
      </c>
    </row>
    <row r="4975" spans="1:18" x14ac:dyDescent="0.25">
      <c r="A4975" t="s">
        <v>28</v>
      </c>
      <c r="B4975" t="s">
        <v>29</v>
      </c>
      <c r="C4975">
        <v>1862</v>
      </c>
      <c r="D4975" t="s">
        <v>3872</v>
      </c>
      <c r="E4975" t="s">
        <v>1082</v>
      </c>
      <c r="F4975" t="s">
        <v>696</v>
      </c>
      <c r="G4975" t="s">
        <v>3873</v>
      </c>
      <c r="H4975">
        <v>0</v>
      </c>
      <c r="I4975" t="s">
        <v>23</v>
      </c>
      <c r="J4975" t="s">
        <v>27</v>
      </c>
      <c r="K4975">
        <v>1533</v>
      </c>
      <c r="L4975" t="s">
        <v>25</v>
      </c>
      <c r="M4975" s="1">
        <v>42290</v>
      </c>
      <c r="N4975" s="1">
        <v>42656</v>
      </c>
      <c r="O4975" t="s">
        <v>88</v>
      </c>
      <c r="P4975" s="1">
        <v>42626.51185185185</v>
      </c>
      <c r="Q4975" s="1">
        <v>42290</v>
      </c>
      <c r="R4975" s="5">
        <v>1</v>
      </c>
    </row>
    <row r="4976" spans="1:18" x14ac:dyDescent="0.25">
      <c r="A4976" t="s">
        <v>28</v>
      </c>
      <c r="B4976" t="s">
        <v>29</v>
      </c>
      <c r="C4976">
        <v>1862</v>
      </c>
      <c r="D4976" t="s">
        <v>3872</v>
      </c>
      <c r="E4976" t="s">
        <v>1082</v>
      </c>
      <c r="F4976" t="s">
        <v>696</v>
      </c>
      <c r="G4976" t="s">
        <v>3873</v>
      </c>
      <c r="H4976">
        <v>0</v>
      </c>
      <c r="I4976" t="s">
        <v>23</v>
      </c>
      <c r="J4976" t="s">
        <v>24</v>
      </c>
      <c r="K4976">
        <v>2347</v>
      </c>
      <c r="L4976" t="s">
        <v>35</v>
      </c>
      <c r="M4976" s="1">
        <v>42646</v>
      </c>
      <c r="N4976" s="1">
        <v>43011</v>
      </c>
      <c r="O4976" t="s">
        <v>26</v>
      </c>
      <c r="P4976" s="1">
        <v>42661.69259259259</v>
      </c>
      <c r="Q4976" s="1">
        <v>42646</v>
      </c>
      <c r="R4976" s="5">
        <v>1</v>
      </c>
    </row>
    <row r="4977" spans="1:18" x14ac:dyDescent="0.25">
      <c r="A4977" t="s">
        <v>28</v>
      </c>
      <c r="B4977" t="s">
        <v>29</v>
      </c>
      <c r="C4977">
        <v>1862</v>
      </c>
      <c r="D4977" t="s">
        <v>3872</v>
      </c>
      <c r="E4977" t="s">
        <v>1082</v>
      </c>
      <c r="F4977" t="s">
        <v>696</v>
      </c>
      <c r="G4977" t="s">
        <v>3873</v>
      </c>
      <c r="H4977">
        <v>0</v>
      </c>
      <c r="I4977" t="s">
        <v>23</v>
      </c>
      <c r="J4977" t="s">
        <v>27</v>
      </c>
      <c r="K4977">
        <v>2347</v>
      </c>
      <c r="L4977" t="s">
        <v>35</v>
      </c>
      <c r="M4977" s="1">
        <v>42646</v>
      </c>
      <c r="N4977" s="1">
        <v>43011</v>
      </c>
      <c r="O4977" t="s">
        <v>26</v>
      </c>
      <c r="P4977" s="1">
        <v>42661.69259259259</v>
      </c>
      <c r="Q4977" s="1">
        <v>42646</v>
      </c>
      <c r="R4977" s="5">
        <v>1</v>
      </c>
    </row>
    <row r="4978" spans="1:18" x14ac:dyDescent="0.25">
      <c r="A4978" t="s">
        <v>114</v>
      </c>
      <c r="B4978" t="s">
        <v>115</v>
      </c>
      <c r="C4978">
        <v>2602</v>
      </c>
      <c r="D4978" t="s">
        <v>3874</v>
      </c>
      <c r="E4978" t="s">
        <v>247</v>
      </c>
      <c r="F4978" t="s">
        <v>154</v>
      </c>
      <c r="G4978" t="s">
        <v>222</v>
      </c>
      <c r="H4978">
        <v>0</v>
      </c>
      <c r="I4978" t="s">
        <v>65</v>
      </c>
      <c r="J4978" t="s">
        <v>24</v>
      </c>
      <c r="K4978">
        <v>742</v>
      </c>
      <c r="L4978" t="s">
        <v>35</v>
      </c>
      <c r="M4978" s="1">
        <v>42584</v>
      </c>
      <c r="N4978" s="1">
        <v>42949</v>
      </c>
      <c r="O4978" t="s">
        <v>26</v>
      </c>
      <c r="P4978" s="1">
        <v>42592.394108796296</v>
      </c>
      <c r="Q4978" s="1">
        <v>42584</v>
      </c>
      <c r="R4978" s="5">
        <v>1</v>
      </c>
    </row>
    <row r="4979" spans="1:18" x14ac:dyDescent="0.25">
      <c r="A4979" t="s">
        <v>114</v>
      </c>
      <c r="B4979" t="s">
        <v>115</v>
      </c>
      <c r="C4979">
        <v>2602</v>
      </c>
      <c r="D4979" t="s">
        <v>3874</v>
      </c>
      <c r="E4979" t="s">
        <v>247</v>
      </c>
      <c r="F4979" t="s">
        <v>154</v>
      </c>
      <c r="G4979" t="s">
        <v>222</v>
      </c>
      <c r="H4979">
        <v>0</v>
      </c>
      <c r="I4979" t="s">
        <v>65</v>
      </c>
      <c r="J4979" t="s">
        <v>27</v>
      </c>
      <c r="K4979">
        <v>742</v>
      </c>
      <c r="L4979" t="s">
        <v>35</v>
      </c>
      <c r="M4979" s="1">
        <v>42584</v>
      </c>
      <c r="N4979" s="1">
        <v>42949</v>
      </c>
      <c r="O4979" t="s">
        <v>26</v>
      </c>
      <c r="P4979" s="1">
        <v>42592.394108796296</v>
      </c>
      <c r="Q4979" s="1">
        <v>42584</v>
      </c>
      <c r="R4979" s="5">
        <v>1</v>
      </c>
    </row>
    <row r="4980" spans="1:18" x14ac:dyDescent="0.25">
      <c r="A4980" t="s">
        <v>241</v>
      </c>
      <c r="B4980" t="s">
        <v>242</v>
      </c>
      <c r="C4980">
        <v>2396</v>
      </c>
      <c r="D4980" t="s">
        <v>3875</v>
      </c>
      <c r="E4980" t="s">
        <v>244</v>
      </c>
      <c r="F4980" t="s">
        <v>209</v>
      </c>
      <c r="G4980" t="s">
        <v>210</v>
      </c>
      <c r="H4980">
        <v>0</v>
      </c>
      <c r="I4980" t="s">
        <v>203</v>
      </c>
      <c r="J4980" t="s">
        <v>24</v>
      </c>
      <c r="K4980">
        <v>156</v>
      </c>
      <c r="L4980" t="s">
        <v>35</v>
      </c>
      <c r="M4980" s="1">
        <v>42495</v>
      </c>
      <c r="N4980" s="1">
        <v>42860</v>
      </c>
      <c r="O4980" t="s">
        <v>26</v>
      </c>
      <c r="P4980" s="1">
        <v>42573.596608796295</v>
      </c>
      <c r="Q4980" s="1">
        <v>42495</v>
      </c>
      <c r="R4980" s="5">
        <v>1</v>
      </c>
    </row>
    <row r="4981" spans="1:18" x14ac:dyDescent="0.25">
      <c r="A4981" t="s">
        <v>241</v>
      </c>
      <c r="B4981" t="s">
        <v>242</v>
      </c>
      <c r="C4981">
        <v>2396</v>
      </c>
      <c r="D4981" t="s">
        <v>3875</v>
      </c>
      <c r="E4981" t="s">
        <v>244</v>
      </c>
      <c r="F4981" t="s">
        <v>209</v>
      </c>
      <c r="G4981" t="s">
        <v>210</v>
      </c>
      <c r="H4981">
        <v>0</v>
      </c>
      <c r="I4981" t="s">
        <v>203</v>
      </c>
      <c r="J4981" t="s">
        <v>27</v>
      </c>
      <c r="K4981">
        <v>156</v>
      </c>
      <c r="L4981" t="s">
        <v>35</v>
      </c>
      <c r="M4981" s="1">
        <v>42495</v>
      </c>
      <c r="N4981" s="1">
        <v>42860</v>
      </c>
      <c r="O4981" t="s">
        <v>26</v>
      </c>
      <c r="P4981" s="1">
        <v>42573.596608796295</v>
      </c>
      <c r="Q4981" s="1">
        <v>42495</v>
      </c>
      <c r="R4981" s="5">
        <v>1</v>
      </c>
    </row>
    <row r="4982" spans="1:18" x14ac:dyDescent="0.25">
      <c r="A4982" t="s">
        <v>241</v>
      </c>
      <c r="B4982" t="s">
        <v>242</v>
      </c>
      <c r="C4982">
        <v>2396</v>
      </c>
      <c r="D4982" t="s">
        <v>3876</v>
      </c>
      <c r="E4982" t="s">
        <v>244</v>
      </c>
      <c r="F4982" t="s">
        <v>209</v>
      </c>
      <c r="G4982" t="s">
        <v>210</v>
      </c>
      <c r="H4982">
        <v>0</v>
      </c>
      <c r="I4982" t="s">
        <v>203</v>
      </c>
      <c r="J4982" t="s">
        <v>24</v>
      </c>
      <c r="K4982">
        <v>158</v>
      </c>
      <c r="L4982" t="s">
        <v>35</v>
      </c>
      <c r="M4982" s="1">
        <v>42495</v>
      </c>
      <c r="N4982" s="1">
        <v>42860</v>
      </c>
      <c r="O4982" t="s">
        <v>26</v>
      </c>
      <c r="P4982" s="1">
        <v>42573.660474537035</v>
      </c>
      <c r="Q4982" s="1">
        <v>42495</v>
      </c>
      <c r="R4982" s="5">
        <v>1</v>
      </c>
    </row>
    <row r="4983" spans="1:18" x14ac:dyDescent="0.25">
      <c r="A4983" t="s">
        <v>241</v>
      </c>
      <c r="B4983" t="s">
        <v>242</v>
      </c>
      <c r="C4983">
        <v>2396</v>
      </c>
      <c r="D4983" t="s">
        <v>3876</v>
      </c>
      <c r="E4983" t="s">
        <v>244</v>
      </c>
      <c r="F4983" t="s">
        <v>209</v>
      </c>
      <c r="G4983" t="s">
        <v>210</v>
      </c>
      <c r="H4983">
        <v>0</v>
      </c>
      <c r="I4983" t="s">
        <v>203</v>
      </c>
      <c r="J4983" t="s">
        <v>27</v>
      </c>
      <c r="K4983">
        <v>158</v>
      </c>
      <c r="L4983" t="s">
        <v>35</v>
      </c>
      <c r="M4983" s="1">
        <v>42495</v>
      </c>
      <c r="N4983" s="1">
        <v>42860</v>
      </c>
      <c r="O4983" t="s">
        <v>26</v>
      </c>
      <c r="P4983" s="1">
        <v>42573.660474537035</v>
      </c>
      <c r="Q4983" s="1">
        <v>42495</v>
      </c>
      <c r="R4983" s="5">
        <v>1</v>
      </c>
    </row>
    <row r="4984" spans="1:18" x14ac:dyDescent="0.25">
      <c r="A4984" t="s">
        <v>390</v>
      </c>
      <c r="B4984" t="s">
        <v>391</v>
      </c>
      <c r="C4984">
        <v>2570</v>
      </c>
      <c r="D4984" t="s">
        <v>3877</v>
      </c>
      <c r="E4984" t="s">
        <v>244</v>
      </c>
      <c r="F4984" t="s">
        <v>70</v>
      </c>
      <c r="G4984" t="s">
        <v>245</v>
      </c>
      <c r="H4984">
        <v>0</v>
      </c>
      <c r="I4984" t="s">
        <v>393</v>
      </c>
      <c r="J4984" t="s">
        <v>24</v>
      </c>
      <c r="K4984">
        <v>1162</v>
      </c>
      <c r="L4984" t="s">
        <v>35</v>
      </c>
      <c r="M4984" s="1">
        <v>42397</v>
      </c>
      <c r="N4984" s="1">
        <v>42763</v>
      </c>
      <c r="O4984" t="s">
        <v>88</v>
      </c>
      <c r="P4984" s="1">
        <v>42607.459837962961</v>
      </c>
      <c r="Q4984" s="1">
        <v>42397</v>
      </c>
      <c r="R4984" s="5">
        <v>1</v>
      </c>
    </row>
    <row r="4985" spans="1:18" x14ac:dyDescent="0.25">
      <c r="A4985" t="s">
        <v>390</v>
      </c>
      <c r="B4985" t="s">
        <v>391</v>
      </c>
      <c r="C4985">
        <v>2570</v>
      </c>
      <c r="D4985" t="s">
        <v>3877</v>
      </c>
      <c r="E4985" t="s">
        <v>244</v>
      </c>
      <c r="F4985" t="s">
        <v>70</v>
      </c>
      <c r="G4985" t="s">
        <v>245</v>
      </c>
      <c r="H4985">
        <v>0</v>
      </c>
      <c r="I4985" t="s">
        <v>393</v>
      </c>
      <c r="J4985" t="s">
        <v>27</v>
      </c>
      <c r="K4985">
        <v>1162</v>
      </c>
      <c r="L4985" t="s">
        <v>35</v>
      </c>
      <c r="M4985" s="1">
        <v>42397</v>
      </c>
      <c r="N4985" s="1">
        <v>42763</v>
      </c>
      <c r="O4985" t="s">
        <v>88</v>
      </c>
      <c r="P4985" s="1">
        <v>42607.459837962961</v>
      </c>
      <c r="Q4985" s="1">
        <v>42397</v>
      </c>
      <c r="R4985" s="5">
        <v>1</v>
      </c>
    </row>
    <row r="4986" spans="1:18" x14ac:dyDescent="0.25">
      <c r="A4986" t="s">
        <v>3048</v>
      </c>
      <c r="B4986" t="s">
        <v>3049</v>
      </c>
      <c r="C4986">
        <v>1959</v>
      </c>
      <c r="D4986" t="s">
        <v>3878</v>
      </c>
      <c r="E4986" t="s">
        <v>244</v>
      </c>
      <c r="F4986" t="s">
        <v>32</v>
      </c>
      <c r="G4986" t="s">
        <v>962</v>
      </c>
      <c r="H4986">
        <v>0</v>
      </c>
      <c r="I4986" t="s">
        <v>107</v>
      </c>
      <c r="J4986" t="s">
        <v>24</v>
      </c>
      <c r="K4986">
        <v>489</v>
      </c>
      <c r="L4986" t="s">
        <v>35</v>
      </c>
      <c r="M4986" s="1">
        <v>42586</v>
      </c>
      <c r="N4986" s="1">
        <v>42951</v>
      </c>
      <c r="O4986" t="s">
        <v>26</v>
      </c>
      <c r="P4986" s="1">
        <v>42586.475127314814</v>
      </c>
      <c r="Q4986" s="1">
        <v>42586</v>
      </c>
      <c r="R4986" s="5">
        <v>1</v>
      </c>
    </row>
    <row r="4987" spans="1:18" x14ac:dyDescent="0.25">
      <c r="A4987" t="s">
        <v>3879</v>
      </c>
      <c r="B4987" t="s">
        <v>3880</v>
      </c>
      <c r="C4987">
        <v>2858</v>
      </c>
      <c r="D4987" t="s">
        <v>3881</v>
      </c>
      <c r="E4987" t="s">
        <v>247</v>
      </c>
      <c r="F4987" t="s">
        <v>154</v>
      </c>
      <c r="G4987" t="s">
        <v>222</v>
      </c>
      <c r="H4987">
        <v>0</v>
      </c>
      <c r="I4987" t="s">
        <v>107</v>
      </c>
      <c r="J4987" t="s">
        <v>24</v>
      </c>
      <c r="K4987">
        <v>1998</v>
      </c>
      <c r="L4987" t="s">
        <v>25</v>
      </c>
      <c r="M4987" s="1">
        <v>42353</v>
      </c>
      <c r="N4987" s="1">
        <v>42719</v>
      </c>
      <c r="O4987" t="s">
        <v>26</v>
      </c>
      <c r="P4987" s="1">
        <v>42640.360856481479</v>
      </c>
      <c r="Q4987" s="1">
        <v>42353</v>
      </c>
      <c r="R4987" s="5">
        <v>1</v>
      </c>
    </row>
    <row r="4988" spans="1:18" x14ac:dyDescent="0.25">
      <c r="A4988" t="s">
        <v>3879</v>
      </c>
      <c r="B4988" t="s">
        <v>3880</v>
      </c>
      <c r="C4988">
        <v>2858</v>
      </c>
      <c r="D4988" t="s">
        <v>3881</v>
      </c>
      <c r="E4988" t="s">
        <v>247</v>
      </c>
      <c r="F4988" t="s">
        <v>154</v>
      </c>
      <c r="G4988" t="s">
        <v>222</v>
      </c>
      <c r="H4988">
        <v>0</v>
      </c>
      <c r="I4988" t="s">
        <v>107</v>
      </c>
      <c r="J4988" t="s">
        <v>27</v>
      </c>
      <c r="K4988">
        <v>1998</v>
      </c>
      <c r="L4988" t="s">
        <v>25</v>
      </c>
      <c r="M4988" s="1">
        <v>42353</v>
      </c>
      <c r="N4988" s="1">
        <v>42719</v>
      </c>
      <c r="O4988" t="s">
        <v>26</v>
      </c>
      <c r="P4988" s="1">
        <v>42640.360856481479</v>
      </c>
      <c r="Q4988" s="1">
        <v>42353</v>
      </c>
      <c r="R4988" s="5">
        <v>1</v>
      </c>
    </row>
    <row r="4989" spans="1:18" x14ac:dyDescent="0.25">
      <c r="A4989" t="s">
        <v>3882</v>
      </c>
      <c r="B4989" t="s">
        <v>3883</v>
      </c>
      <c r="C4989" t="s">
        <v>99</v>
      </c>
      <c r="D4989" t="s">
        <v>3884</v>
      </c>
      <c r="E4989" t="s">
        <v>247</v>
      </c>
      <c r="F4989" t="s">
        <v>154</v>
      </c>
      <c r="G4989" t="s">
        <v>3164</v>
      </c>
      <c r="H4989">
        <v>1</v>
      </c>
      <c r="I4989" t="s">
        <v>94</v>
      </c>
      <c r="J4989" t="s">
        <v>24</v>
      </c>
      <c r="K4989">
        <v>550</v>
      </c>
      <c r="L4989" t="s">
        <v>35</v>
      </c>
      <c r="M4989" s="1">
        <v>42559</v>
      </c>
      <c r="N4989" s="1">
        <v>42743</v>
      </c>
      <c r="O4989" t="s">
        <v>26</v>
      </c>
      <c r="P4989" s="1">
        <v>42587.492222222223</v>
      </c>
      <c r="Q4989" s="1">
        <v>42559</v>
      </c>
      <c r="R4989" s="5">
        <v>1</v>
      </c>
    </row>
    <row r="4990" spans="1:18" x14ac:dyDescent="0.25">
      <c r="A4990" t="s">
        <v>3882</v>
      </c>
      <c r="B4990" t="s">
        <v>3883</v>
      </c>
      <c r="C4990" t="s">
        <v>99</v>
      </c>
      <c r="D4990" t="s">
        <v>3884</v>
      </c>
      <c r="E4990" t="s">
        <v>247</v>
      </c>
      <c r="F4990" t="s">
        <v>154</v>
      </c>
      <c r="G4990" t="s">
        <v>3164</v>
      </c>
      <c r="H4990">
        <v>1</v>
      </c>
      <c r="I4990" t="s">
        <v>94</v>
      </c>
      <c r="J4990" t="s">
        <v>27</v>
      </c>
      <c r="K4990">
        <v>550</v>
      </c>
      <c r="L4990" t="s">
        <v>35</v>
      </c>
      <c r="M4990" s="1">
        <v>42559</v>
      </c>
      <c r="N4990" s="1">
        <v>42743</v>
      </c>
      <c r="O4990" t="s">
        <v>26</v>
      </c>
      <c r="P4990" s="1">
        <v>42587.492222222223</v>
      </c>
      <c r="Q4990" s="1">
        <v>42559</v>
      </c>
      <c r="R4990" s="5">
        <v>1</v>
      </c>
    </row>
    <row r="4991" spans="1:18" x14ac:dyDescent="0.25">
      <c r="A4991" t="s">
        <v>3882</v>
      </c>
      <c r="B4991" t="s">
        <v>3883</v>
      </c>
      <c r="C4991" t="s">
        <v>99</v>
      </c>
      <c r="D4991" t="s">
        <v>3884</v>
      </c>
      <c r="E4991" t="s">
        <v>247</v>
      </c>
      <c r="F4991" t="s">
        <v>154</v>
      </c>
      <c r="G4991" t="s">
        <v>3164</v>
      </c>
      <c r="H4991">
        <v>1</v>
      </c>
      <c r="I4991" t="s">
        <v>94</v>
      </c>
      <c r="J4991" t="s">
        <v>36</v>
      </c>
      <c r="K4991">
        <v>550</v>
      </c>
      <c r="L4991" t="s">
        <v>35</v>
      </c>
      <c r="M4991" s="1">
        <v>42559</v>
      </c>
      <c r="N4991" s="1">
        <v>42743</v>
      </c>
      <c r="O4991" t="s">
        <v>26</v>
      </c>
      <c r="P4991" s="1">
        <v>42587.492222222223</v>
      </c>
      <c r="Q4991" s="1">
        <v>42559</v>
      </c>
      <c r="R4991" s="5">
        <v>1</v>
      </c>
    </row>
    <row r="4992" spans="1:18" x14ac:dyDescent="0.25">
      <c r="A4992" t="s">
        <v>241</v>
      </c>
      <c r="B4992" t="s">
        <v>242</v>
      </c>
      <c r="C4992">
        <v>2396</v>
      </c>
      <c r="D4992" t="s">
        <v>3885</v>
      </c>
      <c r="E4992" t="s">
        <v>244</v>
      </c>
      <c r="F4992" t="s">
        <v>209</v>
      </c>
      <c r="G4992" t="s">
        <v>210</v>
      </c>
      <c r="H4992">
        <v>0</v>
      </c>
      <c r="I4992" t="s">
        <v>203</v>
      </c>
      <c r="J4992" t="s">
        <v>24</v>
      </c>
      <c r="K4992">
        <v>155</v>
      </c>
      <c r="L4992" t="s">
        <v>35</v>
      </c>
      <c r="M4992" s="1">
        <v>42545</v>
      </c>
      <c r="N4992" s="1">
        <v>42910</v>
      </c>
      <c r="O4992" t="s">
        <v>26</v>
      </c>
      <c r="P4992" s="1">
        <v>42573.586689814816</v>
      </c>
      <c r="Q4992" s="1">
        <v>42545</v>
      </c>
      <c r="R4992" s="5">
        <v>1</v>
      </c>
    </row>
    <row r="4993" spans="1:18" x14ac:dyDescent="0.25">
      <c r="A4993" t="s">
        <v>241</v>
      </c>
      <c r="B4993" t="s">
        <v>242</v>
      </c>
      <c r="C4993">
        <v>2396</v>
      </c>
      <c r="D4993" t="s">
        <v>3885</v>
      </c>
      <c r="E4993" t="s">
        <v>244</v>
      </c>
      <c r="F4993" t="s">
        <v>209</v>
      </c>
      <c r="G4993" t="s">
        <v>210</v>
      </c>
      <c r="H4993">
        <v>0</v>
      </c>
      <c r="I4993" t="s">
        <v>203</v>
      </c>
      <c r="J4993" t="s">
        <v>27</v>
      </c>
      <c r="K4993">
        <v>155</v>
      </c>
      <c r="L4993" t="s">
        <v>35</v>
      </c>
      <c r="M4993" s="1">
        <v>42545</v>
      </c>
      <c r="N4993" s="1">
        <v>42910</v>
      </c>
      <c r="O4993" t="s">
        <v>26</v>
      </c>
      <c r="P4993" s="1">
        <v>42573.586689814816</v>
      </c>
      <c r="Q4993" s="1">
        <v>42545</v>
      </c>
      <c r="R4993" s="5">
        <v>1</v>
      </c>
    </row>
    <row r="4994" spans="1:18" x14ac:dyDescent="0.25">
      <c r="A4994" t="s">
        <v>659</v>
      </c>
      <c r="B4994" t="s">
        <v>660</v>
      </c>
      <c r="C4994">
        <v>2084</v>
      </c>
      <c r="D4994" t="s">
        <v>3886</v>
      </c>
      <c r="E4994" t="s">
        <v>236</v>
      </c>
      <c r="F4994" t="s">
        <v>52</v>
      </c>
      <c r="G4994" t="s">
        <v>3294</v>
      </c>
      <c r="H4994">
        <v>0</v>
      </c>
      <c r="I4994" t="s">
        <v>126</v>
      </c>
      <c r="J4994" t="s">
        <v>27</v>
      </c>
      <c r="K4994">
        <v>12</v>
      </c>
      <c r="L4994" t="s">
        <v>35</v>
      </c>
      <c r="M4994" s="1">
        <v>42556</v>
      </c>
      <c r="N4994" s="1">
        <v>42921</v>
      </c>
      <c r="O4994" t="s">
        <v>26</v>
      </c>
      <c r="P4994" s="1">
        <v>42563.393437500003</v>
      </c>
      <c r="Q4994" s="1">
        <v>42556</v>
      </c>
      <c r="R4994" s="5">
        <v>1</v>
      </c>
    </row>
    <row r="4995" spans="1:18" x14ac:dyDescent="0.25">
      <c r="A4995" t="s">
        <v>659</v>
      </c>
      <c r="B4995" t="s">
        <v>660</v>
      </c>
      <c r="C4995">
        <v>2084</v>
      </c>
      <c r="D4995" t="s">
        <v>3886</v>
      </c>
      <c r="E4995" t="s">
        <v>236</v>
      </c>
      <c r="F4995" t="s">
        <v>52</v>
      </c>
      <c r="G4995" t="s">
        <v>3294</v>
      </c>
      <c r="H4995">
        <v>0</v>
      </c>
      <c r="I4995" t="s">
        <v>126</v>
      </c>
      <c r="J4995" t="s">
        <v>24</v>
      </c>
      <c r="K4995">
        <v>12</v>
      </c>
      <c r="L4995" t="s">
        <v>35</v>
      </c>
      <c r="M4995" s="1">
        <v>42556</v>
      </c>
      <c r="N4995" s="1">
        <v>42921</v>
      </c>
      <c r="O4995" t="s">
        <v>26</v>
      </c>
      <c r="P4995" s="1">
        <v>42563.393437500003</v>
      </c>
      <c r="Q4995" s="1">
        <v>42556</v>
      </c>
      <c r="R4995" s="5">
        <v>1</v>
      </c>
    </row>
    <row r="4996" spans="1:18" x14ac:dyDescent="0.25">
      <c r="A4996" t="s">
        <v>659</v>
      </c>
      <c r="B4996" t="s">
        <v>660</v>
      </c>
      <c r="C4996">
        <v>2084</v>
      </c>
      <c r="D4996" t="s">
        <v>3887</v>
      </c>
      <c r="E4996" t="s">
        <v>236</v>
      </c>
      <c r="F4996" t="s">
        <v>52</v>
      </c>
      <c r="G4996" t="s">
        <v>3294</v>
      </c>
      <c r="H4996">
        <v>0</v>
      </c>
      <c r="I4996" t="s">
        <v>126</v>
      </c>
      <c r="J4996" t="s">
        <v>24</v>
      </c>
      <c r="K4996">
        <v>11</v>
      </c>
      <c r="L4996" t="s">
        <v>35</v>
      </c>
      <c r="M4996" s="1">
        <v>42551</v>
      </c>
      <c r="N4996" s="1">
        <v>42916</v>
      </c>
      <c r="O4996" t="s">
        <v>26</v>
      </c>
      <c r="P4996" s="1">
        <v>42563.374872685185</v>
      </c>
      <c r="Q4996" s="1">
        <v>42551</v>
      </c>
      <c r="R4996" s="5">
        <v>1</v>
      </c>
    </row>
    <row r="4997" spans="1:18" x14ac:dyDescent="0.25">
      <c r="A4997" t="s">
        <v>659</v>
      </c>
      <c r="B4997" t="s">
        <v>660</v>
      </c>
      <c r="C4997">
        <v>2084</v>
      </c>
      <c r="D4997" t="s">
        <v>3887</v>
      </c>
      <c r="E4997" t="s">
        <v>236</v>
      </c>
      <c r="F4997" t="s">
        <v>52</v>
      </c>
      <c r="G4997" t="s">
        <v>3294</v>
      </c>
      <c r="H4997">
        <v>0</v>
      </c>
      <c r="I4997" t="s">
        <v>126</v>
      </c>
      <c r="J4997" t="s">
        <v>27</v>
      </c>
      <c r="K4997">
        <v>11</v>
      </c>
      <c r="L4997" t="s">
        <v>35</v>
      </c>
      <c r="M4997" s="1">
        <v>42551</v>
      </c>
      <c r="N4997" s="1">
        <v>42916</v>
      </c>
      <c r="O4997" t="s">
        <v>26</v>
      </c>
      <c r="P4997" s="1">
        <v>42563.374872685185</v>
      </c>
      <c r="Q4997" s="1">
        <v>42551</v>
      </c>
      <c r="R4997" s="5">
        <v>1</v>
      </c>
    </row>
    <row r="4998" spans="1:18" x14ac:dyDescent="0.25">
      <c r="A4998" t="s">
        <v>890</v>
      </c>
      <c r="B4998" t="s">
        <v>891</v>
      </c>
      <c r="C4998">
        <v>2472</v>
      </c>
      <c r="D4998" t="s">
        <v>3888</v>
      </c>
      <c r="E4998" t="s">
        <v>247</v>
      </c>
      <c r="F4998" t="s">
        <v>829</v>
      </c>
      <c r="G4998" t="s">
        <v>3889</v>
      </c>
      <c r="H4998">
        <v>0</v>
      </c>
      <c r="I4998" t="s">
        <v>180</v>
      </c>
      <c r="J4998" t="s">
        <v>27</v>
      </c>
      <c r="K4998">
        <v>813</v>
      </c>
      <c r="L4998" t="s">
        <v>25</v>
      </c>
      <c r="M4998" s="1">
        <v>42346</v>
      </c>
      <c r="N4998" s="1">
        <v>42712</v>
      </c>
      <c r="O4998" t="s">
        <v>26</v>
      </c>
      <c r="P4998" s="1">
        <v>42594.367164351854</v>
      </c>
      <c r="Q4998" s="1">
        <v>42346</v>
      </c>
      <c r="R4998" s="5">
        <v>1</v>
      </c>
    </row>
    <row r="4999" spans="1:18" x14ac:dyDescent="0.25">
      <c r="A4999" t="s">
        <v>890</v>
      </c>
      <c r="B4999" t="s">
        <v>891</v>
      </c>
      <c r="C4999">
        <v>2472</v>
      </c>
      <c r="D4999" t="s">
        <v>3888</v>
      </c>
      <c r="E4999" t="s">
        <v>247</v>
      </c>
      <c r="F4999" t="s">
        <v>829</v>
      </c>
      <c r="G4999" t="s">
        <v>3889</v>
      </c>
      <c r="H4999">
        <v>0</v>
      </c>
      <c r="I4999" t="s">
        <v>180</v>
      </c>
      <c r="J4999" t="s">
        <v>27</v>
      </c>
      <c r="K4999">
        <v>2752</v>
      </c>
      <c r="L4999" t="s">
        <v>35</v>
      </c>
      <c r="M4999" s="1">
        <v>42706</v>
      </c>
      <c r="N4999" s="1">
        <v>43071</v>
      </c>
      <c r="O4999" t="s">
        <v>26</v>
      </c>
      <c r="P4999" s="1">
        <v>42717.406747685185</v>
      </c>
      <c r="Q4999" s="1">
        <v>42706</v>
      </c>
      <c r="R4999" s="5">
        <v>1</v>
      </c>
    </row>
    <row r="5000" spans="1:18" x14ac:dyDescent="0.25">
      <c r="A5000" t="s">
        <v>2884</v>
      </c>
      <c r="B5000" t="s">
        <v>2885</v>
      </c>
      <c r="C5000">
        <v>1621</v>
      </c>
      <c r="D5000" t="s">
        <v>3890</v>
      </c>
      <c r="E5000" t="s">
        <v>247</v>
      </c>
      <c r="F5000" t="s">
        <v>52</v>
      </c>
      <c r="G5000" t="s">
        <v>3891</v>
      </c>
      <c r="H5000">
        <v>0</v>
      </c>
      <c r="I5000" t="s">
        <v>203</v>
      </c>
      <c r="J5000" t="s">
        <v>24</v>
      </c>
      <c r="K5000">
        <v>1664</v>
      </c>
      <c r="L5000" t="s">
        <v>35</v>
      </c>
      <c r="M5000" s="1">
        <v>42493</v>
      </c>
      <c r="N5000" s="1">
        <v>42858</v>
      </c>
      <c r="O5000" t="s">
        <v>88</v>
      </c>
      <c r="P5000" s="1">
        <v>42632.343611111108</v>
      </c>
      <c r="Q5000" s="1">
        <v>42493</v>
      </c>
      <c r="R5000" s="5">
        <v>1</v>
      </c>
    </row>
    <row r="5001" spans="1:18" x14ac:dyDescent="0.25">
      <c r="A5001" t="s">
        <v>2884</v>
      </c>
      <c r="B5001" t="s">
        <v>2885</v>
      </c>
      <c r="C5001">
        <v>1621</v>
      </c>
      <c r="D5001" t="s">
        <v>3890</v>
      </c>
      <c r="E5001" t="s">
        <v>247</v>
      </c>
      <c r="F5001" t="s">
        <v>52</v>
      </c>
      <c r="G5001" t="s">
        <v>3891</v>
      </c>
      <c r="H5001">
        <v>0</v>
      </c>
      <c r="I5001" t="s">
        <v>203</v>
      </c>
      <c r="J5001" t="s">
        <v>27</v>
      </c>
      <c r="K5001">
        <v>1664</v>
      </c>
      <c r="L5001" t="s">
        <v>35</v>
      </c>
      <c r="M5001" s="1">
        <v>42493</v>
      </c>
      <c r="N5001" s="1">
        <v>42858</v>
      </c>
      <c r="O5001" t="s">
        <v>88</v>
      </c>
      <c r="P5001" s="1">
        <v>42632.343611111108</v>
      </c>
      <c r="Q5001" s="1">
        <v>42493</v>
      </c>
      <c r="R5001" s="5">
        <v>1</v>
      </c>
    </row>
    <row r="5002" spans="1:18" x14ac:dyDescent="0.25">
      <c r="A5002" t="s">
        <v>3098</v>
      </c>
      <c r="B5002" t="s">
        <v>3099</v>
      </c>
      <c r="C5002">
        <v>2325</v>
      </c>
      <c r="D5002" t="s">
        <v>3892</v>
      </c>
      <c r="E5002" t="s">
        <v>247</v>
      </c>
      <c r="F5002" t="s">
        <v>154</v>
      </c>
      <c r="G5002" t="s">
        <v>3164</v>
      </c>
      <c r="H5002">
        <v>0</v>
      </c>
      <c r="I5002" t="s">
        <v>301</v>
      </c>
      <c r="J5002" t="s">
        <v>24</v>
      </c>
      <c r="K5002">
        <v>1062</v>
      </c>
      <c r="L5002" t="s">
        <v>35</v>
      </c>
      <c r="M5002" s="1">
        <v>42398</v>
      </c>
      <c r="N5002" s="1">
        <v>42764</v>
      </c>
      <c r="O5002" t="s">
        <v>88</v>
      </c>
      <c r="P5002" s="1">
        <v>42604.623020833336</v>
      </c>
      <c r="Q5002" s="1">
        <v>42398</v>
      </c>
      <c r="R5002" s="5">
        <v>1</v>
      </c>
    </row>
    <row r="5003" spans="1:18" x14ac:dyDescent="0.25">
      <c r="A5003" t="s">
        <v>3098</v>
      </c>
      <c r="B5003" t="s">
        <v>3099</v>
      </c>
      <c r="C5003">
        <v>2325</v>
      </c>
      <c r="D5003" t="s">
        <v>3892</v>
      </c>
      <c r="E5003" t="s">
        <v>247</v>
      </c>
      <c r="F5003" t="s">
        <v>154</v>
      </c>
      <c r="G5003" t="s">
        <v>3164</v>
      </c>
      <c r="H5003">
        <v>0</v>
      </c>
      <c r="I5003" t="s">
        <v>301</v>
      </c>
      <c r="J5003" t="s">
        <v>27</v>
      </c>
      <c r="K5003">
        <v>1062</v>
      </c>
      <c r="L5003" t="s">
        <v>35</v>
      </c>
      <c r="M5003" s="1">
        <v>42398</v>
      </c>
      <c r="N5003" s="1">
        <v>42764</v>
      </c>
      <c r="O5003" t="s">
        <v>88</v>
      </c>
      <c r="P5003" s="1">
        <v>42604.623020833336</v>
      </c>
      <c r="Q5003" s="1">
        <v>42398</v>
      </c>
      <c r="R5003" s="5">
        <v>1</v>
      </c>
    </row>
    <row r="5004" spans="1:18" x14ac:dyDescent="0.25">
      <c r="A5004" t="s">
        <v>2586</v>
      </c>
      <c r="B5004" t="s">
        <v>2587</v>
      </c>
      <c r="C5004">
        <v>1172</v>
      </c>
      <c r="D5004" t="s">
        <v>3893</v>
      </c>
      <c r="E5004" t="s">
        <v>247</v>
      </c>
      <c r="F5004" t="s">
        <v>154</v>
      </c>
      <c r="G5004" t="s">
        <v>240</v>
      </c>
      <c r="H5004">
        <v>0</v>
      </c>
      <c r="I5004" t="s">
        <v>107</v>
      </c>
      <c r="J5004" t="s">
        <v>24</v>
      </c>
      <c r="K5004">
        <v>1002</v>
      </c>
      <c r="L5004" t="s">
        <v>101</v>
      </c>
      <c r="M5004" s="1">
        <v>42361</v>
      </c>
      <c r="N5004" s="1">
        <v>42727</v>
      </c>
      <c r="O5004" t="s">
        <v>88</v>
      </c>
      <c r="P5004" s="1">
        <v>42600.684178240743</v>
      </c>
      <c r="Q5004" s="1">
        <v>42361</v>
      </c>
      <c r="R5004" s="5">
        <v>1</v>
      </c>
    </row>
    <row r="5005" spans="1:18" x14ac:dyDescent="0.25">
      <c r="A5005" t="s">
        <v>2586</v>
      </c>
      <c r="B5005" t="s">
        <v>2587</v>
      </c>
      <c r="C5005">
        <v>1172</v>
      </c>
      <c r="D5005" t="s">
        <v>3893</v>
      </c>
      <c r="E5005" t="s">
        <v>247</v>
      </c>
      <c r="F5005" t="s">
        <v>154</v>
      </c>
      <c r="G5005" t="s">
        <v>240</v>
      </c>
      <c r="H5005">
        <v>0</v>
      </c>
      <c r="I5005" t="s">
        <v>107</v>
      </c>
      <c r="J5005" t="s">
        <v>27</v>
      </c>
      <c r="K5005">
        <v>1002</v>
      </c>
      <c r="L5005" t="s">
        <v>101</v>
      </c>
      <c r="M5005" s="1">
        <v>42361</v>
      </c>
      <c r="N5005" s="1">
        <v>42727</v>
      </c>
      <c r="O5005" t="s">
        <v>88</v>
      </c>
      <c r="P5005" s="1">
        <v>42600.684178240743</v>
      </c>
      <c r="Q5005" s="1">
        <v>42361</v>
      </c>
      <c r="R5005" s="5">
        <v>1</v>
      </c>
    </row>
    <row r="5006" spans="1:18" x14ac:dyDescent="0.25">
      <c r="A5006" t="s">
        <v>2586</v>
      </c>
      <c r="B5006" t="s">
        <v>2587</v>
      </c>
      <c r="C5006">
        <v>1172</v>
      </c>
      <c r="D5006" t="s">
        <v>3893</v>
      </c>
      <c r="E5006" t="s">
        <v>247</v>
      </c>
      <c r="F5006" t="s">
        <v>154</v>
      </c>
      <c r="G5006" t="s">
        <v>240</v>
      </c>
      <c r="H5006">
        <v>0</v>
      </c>
      <c r="I5006" t="s">
        <v>107</v>
      </c>
      <c r="J5006" t="s">
        <v>24</v>
      </c>
      <c r="K5006">
        <v>2780</v>
      </c>
      <c r="L5006" t="s">
        <v>35</v>
      </c>
      <c r="M5006" s="1">
        <v>42713</v>
      </c>
      <c r="N5006" s="1">
        <v>43078</v>
      </c>
      <c r="O5006" t="s">
        <v>26</v>
      </c>
      <c r="P5006" s="1">
        <v>42723.369768518518</v>
      </c>
      <c r="Q5006" s="1">
        <v>42713</v>
      </c>
      <c r="R5006" s="5">
        <v>1</v>
      </c>
    </row>
    <row r="5007" spans="1:18" x14ac:dyDescent="0.25">
      <c r="A5007" t="s">
        <v>2586</v>
      </c>
      <c r="B5007" t="s">
        <v>2587</v>
      </c>
      <c r="C5007">
        <v>1172</v>
      </c>
      <c r="D5007" t="s">
        <v>3893</v>
      </c>
      <c r="E5007" t="s">
        <v>247</v>
      </c>
      <c r="F5007" t="s">
        <v>154</v>
      </c>
      <c r="G5007" t="s">
        <v>240</v>
      </c>
      <c r="H5007">
        <v>0</v>
      </c>
      <c r="I5007" t="s">
        <v>107</v>
      </c>
      <c r="J5007" t="s">
        <v>27</v>
      </c>
      <c r="K5007">
        <v>2780</v>
      </c>
      <c r="L5007" t="s">
        <v>35</v>
      </c>
      <c r="M5007" s="1">
        <v>42713</v>
      </c>
      <c r="N5007" s="1">
        <v>43078</v>
      </c>
      <c r="O5007" t="s">
        <v>26</v>
      </c>
      <c r="P5007" s="1">
        <v>42723.369768518518</v>
      </c>
      <c r="Q5007" s="1">
        <v>42713</v>
      </c>
      <c r="R5007" s="5">
        <v>1</v>
      </c>
    </row>
    <row r="5008" spans="1:18" x14ac:dyDescent="0.25">
      <c r="A5008" t="s">
        <v>2586</v>
      </c>
      <c r="B5008" t="s">
        <v>2587</v>
      </c>
      <c r="C5008">
        <v>1172</v>
      </c>
      <c r="D5008" t="s">
        <v>3894</v>
      </c>
      <c r="E5008" t="s">
        <v>247</v>
      </c>
      <c r="F5008" t="s">
        <v>154</v>
      </c>
      <c r="G5008" t="s">
        <v>240</v>
      </c>
      <c r="H5008">
        <v>0</v>
      </c>
      <c r="I5008" t="s">
        <v>107</v>
      </c>
      <c r="J5008" t="s">
        <v>24</v>
      </c>
      <c r="K5008">
        <v>1003</v>
      </c>
      <c r="L5008" t="s">
        <v>101</v>
      </c>
      <c r="M5008" s="1">
        <v>42361</v>
      </c>
      <c r="N5008" s="1">
        <v>42727</v>
      </c>
      <c r="O5008" t="s">
        <v>88</v>
      </c>
      <c r="P5008" s="1">
        <v>42600.691203703704</v>
      </c>
      <c r="Q5008" s="1">
        <v>42361</v>
      </c>
      <c r="R5008" s="5">
        <v>1</v>
      </c>
    </row>
    <row r="5009" spans="1:18" x14ac:dyDescent="0.25">
      <c r="A5009" t="s">
        <v>2586</v>
      </c>
      <c r="B5009" t="s">
        <v>2587</v>
      </c>
      <c r="C5009">
        <v>1172</v>
      </c>
      <c r="D5009" t="s">
        <v>3894</v>
      </c>
      <c r="E5009" t="s">
        <v>247</v>
      </c>
      <c r="F5009" t="s">
        <v>154</v>
      </c>
      <c r="G5009" t="s">
        <v>240</v>
      </c>
      <c r="H5009">
        <v>0</v>
      </c>
      <c r="I5009" t="s">
        <v>107</v>
      </c>
      <c r="J5009" t="s">
        <v>27</v>
      </c>
      <c r="K5009">
        <v>1003</v>
      </c>
      <c r="L5009" t="s">
        <v>101</v>
      </c>
      <c r="M5009" s="1">
        <v>42361</v>
      </c>
      <c r="N5009" s="1">
        <v>42727</v>
      </c>
      <c r="O5009" t="s">
        <v>88</v>
      </c>
      <c r="P5009" s="1">
        <v>42600.691203703704</v>
      </c>
      <c r="Q5009" s="1">
        <v>42361</v>
      </c>
      <c r="R5009" s="5">
        <v>1</v>
      </c>
    </row>
    <row r="5010" spans="1:18" x14ac:dyDescent="0.25">
      <c r="A5010" t="s">
        <v>2586</v>
      </c>
      <c r="B5010" t="s">
        <v>2587</v>
      </c>
      <c r="C5010">
        <v>1172</v>
      </c>
      <c r="D5010" t="s">
        <v>3894</v>
      </c>
      <c r="E5010" t="s">
        <v>247</v>
      </c>
      <c r="F5010" t="s">
        <v>154</v>
      </c>
      <c r="G5010" t="s">
        <v>240</v>
      </c>
      <c r="H5010">
        <v>0</v>
      </c>
      <c r="I5010" t="s">
        <v>107</v>
      </c>
      <c r="J5010" t="s">
        <v>24</v>
      </c>
      <c r="K5010">
        <v>2778</v>
      </c>
      <c r="L5010" t="s">
        <v>35</v>
      </c>
      <c r="M5010" s="1">
        <v>42711</v>
      </c>
      <c r="N5010" s="1">
        <v>43076</v>
      </c>
      <c r="O5010" t="s">
        <v>26</v>
      </c>
      <c r="P5010" s="1">
        <v>42723.36822916667</v>
      </c>
      <c r="Q5010" s="1">
        <v>42711</v>
      </c>
      <c r="R5010" s="5">
        <v>1</v>
      </c>
    </row>
    <row r="5011" spans="1:18" x14ac:dyDescent="0.25">
      <c r="A5011" t="s">
        <v>2586</v>
      </c>
      <c r="B5011" t="s">
        <v>2587</v>
      </c>
      <c r="C5011">
        <v>1172</v>
      </c>
      <c r="D5011" t="s">
        <v>3894</v>
      </c>
      <c r="E5011" t="s">
        <v>247</v>
      </c>
      <c r="F5011" t="s">
        <v>154</v>
      </c>
      <c r="G5011" t="s">
        <v>240</v>
      </c>
      <c r="H5011">
        <v>0</v>
      </c>
      <c r="I5011" t="s">
        <v>107</v>
      </c>
      <c r="J5011" t="s">
        <v>27</v>
      </c>
      <c r="K5011">
        <v>2778</v>
      </c>
      <c r="L5011" t="s">
        <v>35</v>
      </c>
      <c r="M5011" s="1">
        <v>42711</v>
      </c>
      <c r="N5011" s="1">
        <v>43076</v>
      </c>
      <c r="O5011" t="s">
        <v>26</v>
      </c>
      <c r="P5011" s="1">
        <v>42723.36822916667</v>
      </c>
      <c r="Q5011" s="1">
        <v>42711</v>
      </c>
      <c r="R5011" s="5">
        <v>1</v>
      </c>
    </row>
    <row r="5012" spans="1:18" x14ac:dyDescent="0.25">
      <c r="A5012" t="s">
        <v>2821</v>
      </c>
      <c r="B5012" t="s">
        <v>2822</v>
      </c>
      <c r="C5012">
        <v>2122</v>
      </c>
      <c r="D5012" t="s">
        <v>3895</v>
      </c>
      <c r="E5012" t="s">
        <v>247</v>
      </c>
      <c r="F5012" t="s">
        <v>52</v>
      </c>
      <c r="G5012" t="s">
        <v>1331</v>
      </c>
      <c r="H5012">
        <v>0</v>
      </c>
      <c r="I5012" t="s">
        <v>2824</v>
      </c>
      <c r="J5012" t="s">
        <v>254</v>
      </c>
      <c r="K5012">
        <v>857</v>
      </c>
      <c r="L5012" t="s">
        <v>35</v>
      </c>
      <c r="M5012" s="1">
        <v>42404</v>
      </c>
      <c r="N5012" s="1">
        <v>42770</v>
      </c>
      <c r="O5012" t="s">
        <v>88</v>
      </c>
      <c r="P5012" s="1">
        <v>42597.350740740738</v>
      </c>
      <c r="Q5012" s="1">
        <v>42404</v>
      </c>
      <c r="R5012" s="5">
        <v>1</v>
      </c>
    </row>
    <row r="5013" spans="1:18" x14ac:dyDescent="0.25">
      <c r="A5013" t="s">
        <v>2821</v>
      </c>
      <c r="B5013" t="s">
        <v>2822</v>
      </c>
      <c r="C5013">
        <v>2122</v>
      </c>
      <c r="D5013" t="s">
        <v>3895</v>
      </c>
      <c r="E5013" t="s">
        <v>247</v>
      </c>
      <c r="F5013" t="s">
        <v>52</v>
      </c>
      <c r="G5013" t="s">
        <v>1331</v>
      </c>
      <c r="H5013">
        <v>0</v>
      </c>
      <c r="I5013" t="s">
        <v>2824</v>
      </c>
      <c r="J5013" t="s">
        <v>24</v>
      </c>
      <c r="K5013">
        <v>857</v>
      </c>
      <c r="L5013" t="s">
        <v>35</v>
      </c>
      <c r="M5013" s="1">
        <v>42404</v>
      </c>
      <c r="N5013" s="1">
        <v>42770</v>
      </c>
      <c r="O5013" t="s">
        <v>88</v>
      </c>
      <c r="P5013" s="1">
        <v>42597.350740740738</v>
      </c>
      <c r="Q5013" s="1">
        <v>42404</v>
      </c>
      <c r="R5013" s="5">
        <v>1</v>
      </c>
    </row>
    <row r="5014" spans="1:18" x14ac:dyDescent="0.25">
      <c r="A5014" t="s">
        <v>2821</v>
      </c>
      <c r="B5014" t="s">
        <v>2822</v>
      </c>
      <c r="C5014">
        <v>2122</v>
      </c>
      <c r="D5014" t="s">
        <v>3895</v>
      </c>
      <c r="E5014" t="s">
        <v>247</v>
      </c>
      <c r="F5014" t="s">
        <v>52</v>
      </c>
      <c r="G5014" t="s">
        <v>1331</v>
      </c>
      <c r="H5014">
        <v>0</v>
      </c>
      <c r="I5014" t="s">
        <v>2824</v>
      </c>
      <c r="J5014" t="s">
        <v>27</v>
      </c>
      <c r="K5014">
        <v>857</v>
      </c>
      <c r="L5014" t="s">
        <v>35</v>
      </c>
      <c r="M5014" s="1">
        <v>42404</v>
      </c>
      <c r="N5014" s="1">
        <v>42770</v>
      </c>
      <c r="O5014" t="s">
        <v>88</v>
      </c>
      <c r="P5014" s="1">
        <v>42597.350740740738</v>
      </c>
      <c r="Q5014" s="1">
        <v>42404</v>
      </c>
      <c r="R5014" s="5">
        <v>1</v>
      </c>
    </row>
    <row r="5015" spans="1:18" x14ac:dyDescent="0.25">
      <c r="A5015" t="s">
        <v>28</v>
      </c>
      <c r="B5015" t="s">
        <v>29</v>
      </c>
      <c r="C5015">
        <v>1862</v>
      </c>
      <c r="D5015" t="s">
        <v>3896</v>
      </c>
      <c r="E5015" t="s">
        <v>247</v>
      </c>
      <c r="F5015" t="s">
        <v>52</v>
      </c>
      <c r="G5015" t="s">
        <v>1070</v>
      </c>
      <c r="H5015">
        <v>0</v>
      </c>
      <c r="I5015" t="s">
        <v>317</v>
      </c>
      <c r="J5015" t="s">
        <v>24</v>
      </c>
      <c r="K5015">
        <v>2223</v>
      </c>
      <c r="L5015" t="s">
        <v>35</v>
      </c>
      <c r="M5015" s="1">
        <v>42440</v>
      </c>
      <c r="N5015" s="1">
        <v>42805</v>
      </c>
      <c r="O5015" t="s">
        <v>88</v>
      </c>
      <c r="P5015" s="1">
        <v>42643.472731481481</v>
      </c>
      <c r="Q5015" s="1">
        <v>42440</v>
      </c>
      <c r="R5015" s="5">
        <v>1</v>
      </c>
    </row>
    <row r="5016" spans="1:18" x14ac:dyDescent="0.25">
      <c r="A5016" t="s">
        <v>28</v>
      </c>
      <c r="B5016" t="s">
        <v>29</v>
      </c>
      <c r="C5016">
        <v>1862</v>
      </c>
      <c r="D5016" t="s">
        <v>3896</v>
      </c>
      <c r="E5016" t="s">
        <v>247</v>
      </c>
      <c r="F5016" t="s">
        <v>52</v>
      </c>
      <c r="G5016" t="s">
        <v>1070</v>
      </c>
      <c r="H5016">
        <v>0</v>
      </c>
      <c r="I5016" t="s">
        <v>317</v>
      </c>
      <c r="J5016" t="s">
        <v>27</v>
      </c>
      <c r="K5016">
        <v>2223</v>
      </c>
      <c r="L5016" t="s">
        <v>35</v>
      </c>
      <c r="M5016" s="1">
        <v>42440</v>
      </c>
      <c r="N5016" s="1">
        <v>42805</v>
      </c>
      <c r="O5016" t="s">
        <v>88</v>
      </c>
      <c r="P5016" s="1">
        <v>42643.472731481481</v>
      </c>
      <c r="Q5016" s="1">
        <v>42440</v>
      </c>
      <c r="R5016" s="5">
        <v>1</v>
      </c>
    </row>
    <row r="5017" spans="1:18" x14ac:dyDescent="0.25">
      <c r="A5017" t="s">
        <v>3897</v>
      </c>
      <c r="B5017" t="s">
        <v>3898</v>
      </c>
      <c r="C5017">
        <v>1606</v>
      </c>
      <c r="D5017" t="s">
        <v>3899</v>
      </c>
      <c r="E5017" t="s">
        <v>247</v>
      </c>
      <c r="F5017" t="s">
        <v>21</v>
      </c>
      <c r="G5017" t="s">
        <v>179</v>
      </c>
      <c r="H5017">
        <v>0</v>
      </c>
      <c r="I5017" t="s">
        <v>132</v>
      </c>
      <c r="J5017" t="s">
        <v>27</v>
      </c>
      <c r="K5017">
        <v>2024</v>
      </c>
      <c r="L5017" t="s">
        <v>35</v>
      </c>
      <c r="M5017" s="1">
        <v>42493</v>
      </c>
      <c r="N5017" s="1">
        <v>42858</v>
      </c>
      <c r="O5017" t="s">
        <v>88</v>
      </c>
      <c r="P5017" s="1">
        <v>42640.41101851852</v>
      </c>
      <c r="Q5017" s="1">
        <v>42493</v>
      </c>
      <c r="R5017" s="5">
        <v>1</v>
      </c>
    </row>
    <row r="5018" spans="1:18" x14ac:dyDescent="0.25">
      <c r="A5018" t="s">
        <v>3897</v>
      </c>
      <c r="B5018" t="s">
        <v>3898</v>
      </c>
      <c r="C5018">
        <v>1606</v>
      </c>
      <c r="D5018" t="s">
        <v>3900</v>
      </c>
      <c r="E5018" t="s">
        <v>247</v>
      </c>
      <c r="F5018" t="s">
        <v>70</v>
      </c>
      <c r="G5018" t="s">
        <v>179</v>
      </c>
      <c r="H5018">
        <v>0</v>
      </c>
      <c r="I5018" t="s">
        <v>132</v>
      </c>
      <c r="J5018" t="s">
        <v>27</v>
      </c>
      <c r="K5018">
        <v>2016</v>
      </c>
      <c r="L5018" t="s">
        <v>35</v>
      </c>
      <c r="M5018" s="1">
        <v>42493</v>
      </c>
      <c r="N5018" s="1">
        <v>42858</v>
      </c>
      <c r="O5018" t="s">
        <v>88</v>
      </c>
      <c r="P5018" s="1">
        <v>42640.402129629627</v>
      </c>
      <c r="Q5018" s="1">
        <v>42493</v>
      </c>
      <c r="R5018" s="5">
        <v>1</v>
      </c>
    </row>
    <row r="5019" spans="1:18" x14ac:dyDescent="0.25">
      <c r="A5019" t="s">
        <v>3649</v>
      </c>
      <c r="B5019" t="s">
        <v>3650</v>
      </c>
      <c r="C5019">
        <v>1063</v>
      </c>
      <c r="D5019" t="s">
        <v>3901</v>
      </c>
      <c r="E5019" t="s">
        <v>247</v>
      </c>
      <c r="F5019" t="s">
        <v>21</v>
      </c>
      <c r="G5019" t="s">
        <v>647</v>
      </c>
      <c r="H5019">
        <v>0</v>
      </c>
      <c r="I5019" t="s">
        <v>113</v>
      </c>
      <c r="J5019" t="s">
        <v>24</v>
      </c>
      <c r="K5019">
        <v>1712</v>
      </c>
      <c r="L5019" t="s">
        <v>35</v>
      </c>
      <c r="M5019" s="1">
        <v>42396</v>
      </c>
      <c r="N5019" s="1">
        <v>42762</v>
      </c>
      <c r="O5019" t="s">
        <v>88</v>
      </c>
      <c r="P5019" s="1">
        <v>42633.433738425927</v>
      </c>
      <c r="Q5019" s="1">
        <v>42396</v>
      </c>
      <c r="R5019" s="5">
        <v>1</v>
      </c>
    </row>
    <row r="5020" spans="1:18" x14ac:dyDescent="0.25">
      <c r="A5020" t="s">
        <v>3649</v>
      </c>
      <c r="B5020" t="s">
        <v>3650</v>
      </c>
      <c r="C5020">
        <v>1063</v>
      </c>
      <c r="D5020" t="s">
        <v>3901</v>
      </c>
      <c r="E5020" t="s">
        <v>247</v>
      </c>
      <c r="F5020" t="s">
        <v>21</v>
      </c>
      <c r="G5020" t="s">
        <v>647</v>
      </c>
      <c r="H5020">
        <v>0</v>
      </c>
      <c r="I5020" t="s">
        <v>113</v>
      </c>
      <c r="J5020" t="s">
        <v>27</v>
      </c>
      <c r="K5020">
        <v>1712</v>
      </c>
      <c r="L5020" t="s">
        <v>35</v>
      </c>
      <c r="M5020" s="1">
        <v>42396</v>
      </c>
      <c r="N5020" s="1">
        <v>42762</v>
      </c>
      <c r="O5020" t="s">
        <v>88</v>
      </c>
      <c r="P5020" s="1">
        <v>42633.433738425927</v>
      </c>
      <c r="Q5020" s="1">
        <v>42396</v>
      </c>
      <c r="R5020" s="5">
        <v>1</v>
      </c>
    </row>
    <row r="5021" spans="1:18" x14ac:dyDescent="0.25">
      <c r="A5021" t="s">
        <v>3837</v>
      </c>
      <c r="B5021" t="s">
        <v>3838</v>
      </c>
      <c r="C5021">
        <v>2542</v>
      </c>
      <c r="D5021" t="s">
        <v>3902</v>
      </c>
      <c r="E5021" t="s">
        <v>247</v>
      </c>
      <c r="F5021" t="s">
        <v>32</v>
      </c>
      <c r="G5021" t="s">
        <v>962</v>
      </c>
      <c r="H5021">
        <v>0</v>
      </c>
      <c r="I5021" t="s">
        <v>65</v>
      </c>
      <c r="J5021" t="s">
        <v>24</v>
      </c>
      <c r="K5021">
        <v>1857</v>
      </c>
      <c r="L5021" t="s">
        <v>35</v>
      </c>
      <c r="M5021" s="1">
        <v>42488</v>
      </c>
      <c r="N5021" s="1">
        <v>42853</v>
      </c>
      <c r="O5021" t="s">
        <v>88</v>
      </c>
      <c r="P5021" s="1">
        <v>42636.426099537035</v>
      </c>
      <c r="Q5021" s="1">
        <v>42488</v>
      </c>
      <c r="R5021" s="5">
        <v>1</v>
      </c>
    </row>
    <row r="5022" spans="1:18" x14ac:dyDescent="0.25">
      <c r="A5022" t="s">
        <v>3837</v>
      </c>
      <c r="B5022" t="s">
        <v>3838</v>
      </c>
      <c r="C5022">
        <v>2542</v>
      </c>
      <c r="D5022" t="s">
        <v>3902</v>
      </c>
      <c r="E5022" t="s">
        <v>247</v>
      </c>
      <c r="F5022" t="s">
        <v>32</v>
      </c>
      <c r="G5022" t="s">
        <v>962</v>
      </c>
      <c r="H5022">
        <v>0</v>
      </c>
      <c r="I5022" t="s">
        <v>65</v>
      </c>
      <c r="J5022" t="s">
        <v>27</v>
      </c>
      <c r="K5022">
        <v>1857</v>
      </c>
      <c r="L5022" t="s">
        <v>35</v>
      </c>
      <c r="M5022" s="1">
        <v>42488</v>
      </c>
      <c r="N5022" s="1">
        <v>42853</v>
      </c>
      <c r="O5022" t="s">
        <v>88</v>
      </c>
      <c r="P5022" s="1">
        <v>42636.426099537035</v>
      </c>
      <c r="Q5022" s="1">
        <v>42488</v>
      </c>
      <c r="R5022" s="5">
        <v>1</v>
      </c>
    </row>
    <row r="5023" spans="1:18" x14ac:dyDescent="0.25">
      <c r="A5023" t="s">
        <v>2884</v>
      </c>
      <c r="B5023" t="s">
        <v>2885</v>
      </c>
      <c r="C5023">
        <v>1621</v>
      </c>
      <c r="D5023" t="s">
        <v>3903</v>
      </c>
      <c r="E5023" t="s">
        <v>1047</v>
      </c>
      <c r="F5023" t="s">
        <v>684</v>
      </c>
      <c r="G5023" t="s">
        <v>3748</v>
      </c>
      <c r="H5023">
        <v>0</v>
      </c>
      <c r="I5023" t="s">
        <v>203</v>
      </c>
      <c r="J5023" t="s">
        <v>24</v>
      </c>
      <c r="K5023">
        <v>2744</v>
      </c>
      <c r="L5023" t="s">
        <v>35</v>
      </c>
      <c r="M5023" s="1">
        <v>42710</v>
      </c>
      <c r="N5023" s="1">
        <v>43075</v>
      </c>
      <c r="O5023" t="s">
        <v>88</v>
      </c>
      <c r="P5023" s="1">
        <v>42716.348668981482</v>
      </c>
      <c r="Q5023" s="1">
        <v>42710</v>
      </c>
      <c r="R5023" s="5">
        <v>1</v>
      </c>
    </row>
    <row r="5024" spans="1:18" x14ac:dyDescent="0.25">
      <c r="A5024" t="s">
        <v>2884</v>
      </c>
      <c r="B5024" t="s">
        <v>2885</v>
      </c>
      <c r="C5024">
        <v>1621</v>
      </c>
      <c r="D5024" t="s">
        <v>3903</v>
      </c>
      <c r="E5024" t="s">
        <v>1047</v>
      </c>
      <c r="F5024" t="s">
        <v>684</v>
      </c>
      <c r="G5024" t="s">
        <v>3748</v>
      </c>
      <c r="H5024">
        <v>0</v>
      </c>
      <c r="I5024" t="s">
        <v>203</v>
      </c>
      <c r="J5024" t="s">
        <v>27</v>
      </c>
      <c r="K5024">
        <v>2744</v>
      </c>
      <c r="L5024" t="s">
        <v>35</v>
      </c>
      <c r="M5024" s="1">
        <v>42710</v>
      </c>
      <c r="N5024" s="1">
        <v>43075</v>
      </c>
      <c r="O5024" t="s">
        <v>88</v>
      </c>
      <c r="P5024" s="1">
        <v>42716.348668981482</v>
      </c>
      <c r="Q5024" s="1">
        <v>42710</v>
      </c>
      <c r="R5024" s="5">
        <v>1</v>
      </c>
    </row>
    <row r="5025" spans="1:18" x14ac:dyDescent="0.25">
      <c r="A5025" t="s">
        <v>3082</v>
      </c>
      <c r="B5025" t="s">
        <v>3083</v>
      </c>
      <c r="C5025">
        <v>2131</v>
      </c>
      <c r="D5025" t="s">
        <v>3905</v>
      </c>
      <c r="E5025" t="s">
        <v>236</v>
      </c>
      <c r="F5025" t="s">
        <v>70</v>
      </c>
      <c r="G5025" t="s">
        <v>1021</v>
      </c>
      <c r="H5025">
        <v>0</v>
      </c>
      <c r="I5025" t="s">
        <v>203</v>
      </c>
      <c r="J5025" t="s">
        <v>24</v>
      </c>
      <c r="K5025">
        <v>2175</v>
      </c>
      <c r="L5025" t="s">
        <v>25</v>
      </c>
      <c r="M5025" s="1">
        <v>42304</v>
      </c>
      <c r="N5025" s="1">
        <v>42670</v>
      </c>
      <c r="O5025" t="s">
        <v>88</v>
      </c>
      <c r="P5025" s="1">
        <v>42642.685057870367</v>
      </c>
      <c r="Q5025" s="1">
        <v>42304</v>
      </c>
      <c r="R5025" s="5">
        <v>1</v>
      </c>
    </row>
    <row r="5026" spans="1:18" x14ac:dyDescent="0.25">
      <c r="A5026" t="s">
        <v>3082</v>
      </c>
      <c r="B5026" t="s">
        <v>3083</v>
      </c>
      <c r="C5026">
        <v>2131</v>
      </c>
      <c r="D5026" t="s">
        <v>3905</v>
      </c>
      <c r="E5026" t="s">
        <v>236</v>
      </c>
      <c r="F5026" t="s">
        <v>70</v>
      </c>
      <c r="G5026" t="s">
        <v>1021</v>
      </c>
      <c r="H5026">
        <v>0</v>
      </c>
      <c r="I5026" t="s">
        <v>203</v>
      </c>
      <c r="J5026" t="s">
        <v>27</v>
      </c>
      <c r="K5026">
        <v>2175</v>
      </c>
      <c r="L5026" t="s">
        <v>25</v>
      </c>
      <c r="M5026" s="1">
        <v>42304</v>
      </c>
      <c r="N5026" s="1">
        <v>42670</v>
      </c>
      <c r="O5026" t="s">
        <v>88</v>
      </c>
      <c r="P5026" s="1">
        <v>42642.685057870367</v>
      </c>
      <c r="Q5026" s="1">
        <v>42304</v>
      </c>
      <c r="R5026" s="5">
        <v>1</v>
      </c>
    </row>
    <row r="5027" spans="1:18" x14ac:dyDescent="0.25">
      <c r="A5027" t="s">
        <v>114</v>
      </c>
      <c r="B5027" t="s">
        <v>115</v>
      </c>
      <c r="C5027">
        <v>2602</v>
      </c>
      <c r="D5027" t="s">
        <v>3906</v>
      </c>
      <c r="E5027" t="s">
        <v>1063</v>
      </c>
      <c r="F5027" t="s">
        <v>154</v>
      </c>
      <c r="G5027" t="s">
        <v>240</v>
      </c>
      <c r="H5027">
        <v>0</v>
      </c>
      <c r="I5027" t="s">
        <v>65</v>
      </c>
      <c r="J5027" t="s">
        <v>24</v>
      </c>
      <c r="K5027">
        <v>513</v>
      </c>
      <c r="L5027" t="s">
        <v>35</v>
      </c>
      <c r="M5027" s="1">
        <v>42383</v>
      </c>
      <c r="N5027" s="1">
        <v>42749</v>
      </c>
      <c r="O5027" t="s">
        <v>88</v>
      </c>
      <c r="P5027" s="1">
        <v>42586.600648148145</v>
      </c>
      <c r="Q5027" s="1">
        <v>42383</v>
      </c>
      <c r="R5027" s="5">
        <v>1</v>
      </c>
    </row>
    <row r="5028" spans="1:18" x14ac:dyDescent="0.25">
      <c r="A5028" t="s">
        <v>114</v>
      </c>
      <c r="B5028" t="s">
        <v>115</v>
      </c>
      <c r="C5028">
        <v>2602</v>
      </c>
      <c r="D5028" t="s">
        <v>3906</v>
      </c>
      <c r="E5028" t="s">
        <v>1063</v>
      </c>
      <c r="F5028" t="s">
        <v>154</v>
      </c>
      <c r="G5028" t="s">
        <v>240</v>
      </c>
      <c r="H5028">
        <v>0</v>
      </c>
      <c r="I5028" t="s">
        <v>65</v>
      </c>
      <c r="J5028" t="s">
        <v>27</v>
      </c>
      <c r="K5028">
        <v>513</v>
      </c>
      <c r="L5028" t="s">
        <v>35</v>
      </c>
      <c r="M5028" s="1">
        <v>42383</v>
      </c>
      <c r="N5028" s="1">
        <v>42749</v>
      </c>
      <c r="O5028" t="s">
        <v>88</v>
      </c>
      <c r="P5028" s="1">
        <v>42586.600648148145</v>
      </c>
      <c r="Q5028" s="1">
        <v>42383</v>
      </c>
      <c r="R5028" s="5">
        <v>1</v>
      </c>
    </row>
    <row r="5029" spans="1:18" x14ac:dyDescent="0.25">
      <c r="A5029" t="s">
        <v>214</v>
      </c>
      <c r="B5029" t="s">
        <v>215</v>
      </c>
      <c r="C5029">
        <v>2261</v>
      </c>
      <c r="D5029" t="s">
        <v>3907</v>
      </c>
      <c r="E5029" t="s">
        <v>244</v>
      </c>
      <c r="F5029" t="s">
        <v>21</v>
      </c>
      <c r="G5029" t="s">
        <v>3697</v>
      </c>
      <c r="H5029">
        <v>0</v>
      </c>
      <c r="I5029" t="s">
        <v>94</v>
      </c>
      <c r="J5029" t="s">
        <v>24</v>
      </c>
      <c r="K5029">
        <v>421</v>
      </c>
      <c r="L5029" t="s">
        <v>35</v>
      </c>
      <c r="M5029" s="1">
        <v>42452</v>
      </c>
      <c r="N5029" s="1">
        <v>42817</v>
      </c>
      <c r="O5029" t="s">
        <v>26</v>
      </c>
      <c r="P5029" s="1">
        <v>42585.439826388887</v>
      </c>
      <c r="Q5029" s="1">
        <v>42452</v>
      </c>
      <c r="R5029" s="5">
        <v>1</v>
      </c>
    </row>
    <row r="5030" spans="1:18" x14ac:dyDescent="0.25">
      <c r="A5030" t="s">
        <v>214</v>
      </c>
      <c r="B5030" t="s">
        <v>215</v>
      </c>
      <c r="C5030">
        <v>2261</v>
      </c>
      <c r="D5030" t="s">
        <v>3907</v>
      </c>
      <c r="E5030" t="s">
        <v>244</v>
      </c>
      <c r="F5030" t="s">
        <v>21</v>
      </c>
      <c r="G5030" t="s">
        <v>3697</v>
      </c>
      <c r="H5030">
        <v>0</v>
      </c>
      <c r="I5030" t="s">
        <v>94</v>
      </c>
      <c r="J5030" t="s">
        <v>27</v>
      </c>
      <c r="K5030">
        <v>421</v>
      </c>
      <c r="L5030" t="s">
        <v>35</v>
      </c>
      <c r="M5030" s="1">
        <v>42452</v>
      </c>
      <c r="N5030" s="1">
        <v>42817</v>
      </c>
      <c r="O5030" t="s">
        <v>26</v>
      </c>
      <c r="P5030" s="1">
        <v>42585.439826388887</v>
      </c>
      <c r="Q5030" s="1">
        <v>42452</v>
      </c>
      <c r="R5030" s="5">
        <v>1</v>
      </c>
    </row>
    <row r="5031" spans="1:18" x14ac:dyDescent="0.25">
      <c r="A5031" t="s">
        <v>214</v>
      </c>
      <c r="B5031" t="s">
        <v>215</v>
      </c>
      <c r="C5031">
        <v>2261</v>
      </c>
      <c r="D5031" t="s">
        <v>3908</v>
      </c>
      <c r="E5031" t="s">
        <v>244</v>
      </c>
      <c r="F5031" t="s">
        <v>21</v>
      </c>
      <c r="G5031" t="s">
        <v>3697</v>
      </c>
      <c r="H5031">
        <v>0</v>
      </c>
      <c r="I5031" t="s">
        <v>94</v>
      </c>
      <c r="J5031" t="s">
        <v>24</v>
      </c>
      <c r="K5031">
        <v>917</v>
      </c>
      <c r="L5031" t="s">
        <v>35</v>
      </c>
      <c r="M5031" s="1">
        <v>42452</v>
      </c>
      <c r="N5031" s="1">
        <v>42817</v>
      </c>
      <c r="O5031" t="s">
        <v>387</v>
      </c>
      <c r="P5031" s="1">
        <v>42598.432546296295</v>
      </c>
      <c r="Q5031" s="1">
        <v>42452</v>
      </c>
      <c r="R5031" s="5">
        <v>1</v>
      </c>
    </row>
    <row r="5032" spans="1:18" x14ac:dyDescent="0.25">
      <c r="A5032" t="s">
        <v>214</v>
      </c>
      <c r="B5032" t="s">
        <v>215</v>
      </c>
      <c r="C5032">
        <v>2261</v>
      </c>
      <c r="D5032" t="s">
        <v>3908</v>
      </c>
      <c r="E5032" t="s">
        <v>244</v>
      </c>
      <c r="F5032" t="s">
        <v>21</v>
      </c>
      <c r="G5032" t="s">
        <v>3697</v>
      </c>
      <c r="H5032">
        <v>0</v>
      </c>
      <c r="I5032" t="s">
        <v>94</v>
      </c>
      <c r="J5032" t="s">
        <v>27</v>
      </c>
      <c r="K5032">
        <v>917</v>
      </c>
      <c r="L5032" t="s">
        <v>35</v>
      </c>
      <c r="M5032" s="1">
        <v>42452</v>
      </c>
      <c r="N5032" s="1">
        <v>42817</v>
      </c>
      <c r="O5032" t="s">
        <v>387</v>
      </c>
      <c r="P5032" s="1">
        <v>42598.432546296295</v>
      </c>
      <c r="Q5032" s="1">
        <v>42452</v>
      </c>
      <c r="R5032" s="5">
        <v>1</v>
      </c>
    </row>
    <row r="5033" spans="1:18" x14ac:dyDescent="0.25">
      <c r="A5033" t="s">
        <v>214</v>
      </c>
      <c r="B5033" t="s">
        <v>215</v>
      </c>
      <c r="C5033">
        <v>2261</v>
      </c>
      <c r="D5033" t="s">
        <v>3909</v>
      </c>
      <c r="E5033" t="s">
        <v>244</v>
      </c>
      <c r="F5033" t="s">
        <v>21</v>
      </c>
      <c r="G5033" t="s">
        <v>3697</v>
      </c>
      <c r="H5033">
        <v>0</v>
      </c>
      <c r="I5033" t="s">
        <v>94</v>
      </c>
      <c r="J5033" t="s">
        <v>24</v>
      </c>
      <c r="K5033">
        <v>425</v>
      </c>
      <c r="L5033" t="s">
        <v>35</v>
      </c>
      <c r="M5033" s="1">
        <v>42452</v>
      </c>
      <c r="N5033" s="1">
        <v>42817</v>
      </c>
      <c r="O5033" t="s">
        <v>26</v>
      </c>
      <c r="P5033" s="1">
        <v>42585.449328703704</v>
      </c>
      <c r="Q5033" s="1">
        <v>42452</v>
      </c>
      <c r="R5033" s="5">
        <v>1</v>
      </c>
    </row>
    <row r="5034" spans="1:18" x14ac:dyDescent="0.25">
      <c r="A5034" t="s">
        <v>214</v>
      </c>
      <c r="B5034" t="s">
        <v>215</v>
      </c>
      <c r="C5034">
        <v>2261</v>
      </c>
      <c r="D5034" t="s">
        <v>3909</v>
      </c>
      <c r="E5034" t="s">
        <v>244</v>
      </c>
      <c r="F5034" t="s">
        <v>21</v>
      </c>
      <c r="G5034" t="s">
        <v>3697</v>
      </c>
      <c r="H5034">
        <v>0</v>
      </c>
      <c r="I5034" t="s">
        <v>94</v>
      </c>
      <c r="J5034" t="s">
        <v>27</v>
      </c>
      <c r="K5034">
        <v>425</v>
      </c>
      <c r="L5034" t="s">
        <v>35</v>
      </c>
      <c r="M5034" s="1">
        <v>42452</v>
      </c>
      <c r="N5034" s="1">
        <v>42817</v>
      </c>
      <c r="O5034" t="s">
        <v>26</v>
      </c>
      <c r="P5034" s="1">
        <v>42585.449328703704</v>
      </c>
      <c r="Q5034" s="1">
        <v>42452</v>
      </c>
      <c r="R5034" s="5">
        <v>1</v>
      </c>
    </row>
    <row r="5035" spans="1:18" x14ac:dyDescent="0.25">
      <c r="A5035" t="s">
        <v>2929</v>
      </c>
      <c r="B5035" t="s">
        <v>2930</v>
      </c>
      <c r="C5035">
        <v>2670</v>
      </c>
      <c r="D5035" t="s">
        <v>3910</v>
      </c>
      <c r="E5035" t="s">
        <v>247</v>
      </c>
      <c r="F5035" t="s">
        <v>52</v>
      </c>
      <c r="G5035" t="s">
        <v>685</v>
      </c>
      <c r="H5035">
        <v>0</v>
      </c>
      <c r="I5035" t="s">
        <v>3911</v>
      </c>
      <c r="J5035" t="s">
        <v>27</v>
      </c>
      <c r="K5035">
        <v>2054</v>
      </c>
      <c r="L5035" t="s">
        <v>35</v>
      </c>
      <c r="M5035" s="1">
        <v>42507</v>
      </c>
      <c r="N5035" s="1">
        <v>42872</v>
      </c>
      <c r="O5035" t="s">
        <v>88</v>
      </c>
      <c r="P5035" s="1">
        <v>42640.499039351853</v>
      </c>
      <c r="Q5035" s="1">
        <v>42507</v>
      </c>
      <c r="R5035" s="5">
        <v>1</v>
      </c>
    </row>
    <row r="5036" spans="1:18" x14ac:dyDescent="0.25">
      <c r="A5036" t="s">
        <v>2929</v>
      </c>
      <c r="B5036" t="s">
        <v>2930</v>
      </c>
      <c r="C5036">
        <v>2670</v>
      </c>
      <c r="D5036" t="s">
        <v>3912</v>
      </c>
      <c r="E5036" t="s">
        <v>244</v>
      </c>
      <c r="F5036" t="s">
        <v>52</v>
      </c>
      <c r="G5036" t="s">
        <v>1074</v>
      </c>
      <c r="H5036">
        <v>0</v>
      </c>
      <c r="I5036" t="s">
        <v>3911</v>
      </c>
      <c r="J5036" t="s">
        <v>27</v>
      </c>
      <c r="K5036">
        <v>2036</v>
      </c>
      <c r="L5036" t="s">
        <v>35</v>
      </c>
      <c r="M5036" s="1">
        <v>42521</v>
      </c>
      <c r="N5036" s="1">
        <v>42886</v>
      </c>
      <c r="O5036" t="s">
        <v>88</v>
      </c>
      <c r="P5036" s="1">
        <v>42640.430127314816</v>
      </c>
      <c r="Q5036" s="1">
        <v>42521</v>
      </c>
      <c r="R5036" s="5">
        <v>1</v>
      </c>
    </row>
    <row r="5037" spans="1:18" x14ac:dyDescent="0.25">
      <c r="A5037" t="s">
        <v>2929</v>
      </c>
      <c r="B5037" t="s">
        <v>2930</v>
      </c>
      <c r="C5037">
        <v>2670</v>
      </c>
      <c r="D5037" t="s">
        <v>3913</v>
      </c>
      <c r="E5037" t="s">
        <v>247</v>
      </c>
      <c r="F5037" t="s">
        <v>52</v>
      </c>
      <c r="G5037" t="s">
        <v>3002</v>
      </c>
      <c r="H5037">
        <v>0</v>
      </c>
      <c r="I5037" t="s">
        <v>3911</v>
      </c>
      <c r="J5037" t="s">
        <v>27</v>
      </c>
      <c r="K5037">
        <v>2375</v>
      </c>
      <c r="L5037" t="s">
        <v>35</v>
      </c>
      <c r="M5037" s="1">
        <v>42507</v>
      </c>
      <c r="N5037" s="1">
        <v>42872</v>
      </c>
      <c r="O5037" t="s">
        <v>88</v>
      </c>
      <c r="P5037" s="1">
        <v>42663.43304398148</v>
      </c>
      <c r="Q5037" s="1">
        <v>42507</v>
      </c>
      <c r="R5037" s="5">
        <v>1</v>
      </c>
    </row>
    <row r="5038" spans="1:18" x14ac:dyDescent="0.25">
      <c r="A5038" t="s">
        <v>2929</v>
      </c>
      <c r="B5038" t="s">
        <v>2930</v>
      </c>
      <c r="C5038">
        <v>2670</v>
      </c>
      <c r="D5038" t="s">
        <v>3914</v>
      </c>
      <c r="E5038" t="s">
        <v>247</v>
      </c>
      <c r="F5038" t="s">
        <v>45</v>
      </c>
      <c r="G5038" t="s">
        <v>685</v>
      </c>
      <c r="H5038">
        <v>0</v>
      </c>
      <c r="I5038" t="s">
        <v>3911</v>
      </c>
      <c r="J5038" t="s">
        <v>27</v>
      </c>
      <c r="K5038">
        <v>2116</v>
      </c>
      <c r="L5038" t="s">
        <v>35</v>
      </c>
      <c r="M5038" s="1">
        <v>42507</v>
      </c>
      <c r="N5038" s="1">
        <v>42872</v>
      </c>
      <c r="O5038" t="s">
        <v>88</v>
      </c>
      <c r="P5038" s="1">
        <v>42641.646817129629</v>
      </c>
      <c r="Q5038" s="1">
        <v>42507</v>
      </c>
      <c r="R5038" s="5">
        <v>1</v>
      </c>
    </row>
    <row r="5039" spans="1:18" x14ac:dyDescent="0.25">
      <c r="A5039" t="s">
        <v>2929</v>
      </c>
      <c r="B5039" t="s">
        <v>2930</v>
      </c>
      <c r="C5039">
        <v>2670</v>
      </c>
      <c r="D5039" t="s">
        <v>3915</v>
      </c>
      <c r="E5039" t="s">
        <v>247</v>
      </c>
      <c r="F5039" t="s">
        <v>52</v>
      </c>
      <c r="G5039" t="s">
        <v>685</v>
      </c>
      <c r="H5039">
        <v>0</v>
      </c>
      <c r="I5039" t="s">
        <v>3911</v>
      </c>
      <c r="J5039" t="s">
        <v>27</v>
      </c>
      <c r="K5039">
        <v>2049</v>
      </c>
      <c r="L5039" t="s">
        <v>35</v>
      </c>
      <c r="M5039" s="1">
        <v>42507</v>
      </c>
      <c r="N5039" s="1">
        <v>42872</v>
      </c>
      <c r="O5039" t="s">
        <v>88</v>
      </c>
      <c r="P5039" s="1">
        <v>42640.452164351853</v>
      </c>
      <c r="Q5039" s="1">
        <v>42507</v>
      </c>
      <c r="R5039" s="5">
        <v>1</v>
      </c>
    </row>
    <row r="5040" spans="1:18" x14ac:dyDescent="0.25">
      <c r="A5040" t="s">
        <v>2929</v>
      </c>
      <c r="B5040" t="s">
        <v>2930</v>
      </c>
      <c r="C5040">
        <v>2670</v>
      </c>
      <c r="D5040" t="s">
        <v>3916</v>
      </c>
      <c r="E5040" t="s">
        <v>247</v>
      </c>
      <c r="F5040" t="s">
        <v>52</v>
      </c>
      <c r="G5040" t="s">
        <v>685</v>
      </c>
      <c r="H5040">
        <v>0</v>
      </c>
      <c r="I5040" t="s">
        <v>3911</v>
      </c>
      <c r="J5040" t="s">
        <v>27</v>
      </c>
      <c r="K5040">
        <v>2056</v>
      </c>
      <c r="L5040" t="s">
        <v>35</v>
      </c>
      <c r="M5040" s="1">
        <v>42507</v>
      </c>
      <c r="N5040" s="1">
        <v>42872</v>
      </c>
      <c r="O5040" t="s">
        <v>88</v>
      </c>
      <c r="P5040" s="1">
        <v>42640.503703703704</v>
      </c>
      <c r="Q5040" s="1">
        <v>42507</v>
      </c>
      <c r="R5040" s="5">
        <v>1</v>
      </c>
    </row>
    <row r="5041" spans="1:18" x14ac:dyDescent="0.25">
      <c r="A5041" t="s">
        <v>2929</v>
      </c>
      <c r="B5041" t="s">
        <v>2930</v>
      </c>
      <c r="C5041">
        <v>2670</v>
      </c>
      <c r="D5041" t="s">
        <v>3917</v>
      </c>
      <c r="E5041" t="s">
        <v>247</v>
      </c>
      <c r="F5041" t="s">
        <v>52</v>
      </c>
      <c r="G5041" t="s">
        <v>685</v>
      </c>
      <c r="H5041">
        <v>0</v>
      </c>
      <c r="I5041" t="s">
        <v>3911</v>
      </c>
      <c r="J5041" t="s">
        <v>27</v>
      </c>
      <c r="K5041">
        <v>2132</v>
      </c>
      <c r="L5041" t="s">
        <v>35</v>
      </c>
      <c r="M5041" s="1">
        <v>42507</v>
      </c>
      <c r="N5041" s="1">
        <v>42872</v>
      </c>
      <c r="O5041" t="s">
        <v>88</v>
      </c>
      <c r="P5041" s="1">
        <v>42641.690196759257</v>
      </c>
      <c r="Q5041" s="1">
        <v>42507</v>
      </c>
      <c r="R5041" s="5">
        <v>1</v>
      </c>
    </row>
    <row r="5042" spans="1:18" x14ac:dyDescent="0.25">
      <c r="A5042" t="s">
        <v>2929</v>
      </c>
      <c r="B5042" t="s">
        <v>2930</v>
      </c>
      <c r="C5042">
        <v>2670</v>
      </c>
      <c r="D5042" t="s">
        <v>3918</v>
      </c>
      <c r="E5042" t="s">
        <v>247</v>
      </c>
      <c r="F5042" t="s">
        <v>52</v>
      </c>
      <c r="G5042" t="s">
        <v>685</v>
      </c>
      <c r="H5042">
        <v>0</v>
      </c>
      <c r="I5042" t="s">
        <v>3911</v>
      </c>
      <c r="J5042" t="s">
        <v>27</v>
      </c>
      <c r="K5042">
        <v>2376</v>
      </c>
      <c r="L5042" t="s">
        <v>35</v>
      </c>
      <c r="M5042" s="1">
        <v>42507</v>
      </c>
      <c r="N5042" s="1">
        <v>42872</v>
      </c>
      <c r="O5042" t="s">
        <v>88</v>
      </c>
      <c r="P5042" s="1">
        <v>42663.440381944441</v>
      </c>
      <c r="Q5042" s="1">
        <v>42507</v>
      </c>
      <c r="R5042" s="5">
        <v>1</v>
      </c>
    </row>
    <row r="5043" spans="1:18" x14ac:dyDescent="0.25">
      <c r="A5043" t="s">
        <v>2929</v>
      </c>
      <c r="B5043" t="s">
        <v>2930</v>
      </c>
      <c r="C5043">
        <v>2670</v>
      </c>
      <c r="D5043" t="s">
        <v>3919</v>
      </c>
      <c r="E5043" t="s">
        <v>247</v>
      </c>
      <c r="F5043" t="s">
        <v>52</v>
      </c>
      <c r="G5043" t="s">
        <v>685</v>
      </c>
      <c r="H5043">
        <v>0</v>
      </c>
      <c r="I5043" t="s">
        <v>3911</v>
      </c>
      <c r="J5043" t="s">
        <v>27</v>
      </c>
      <c r="K5043">
        <v>2135</v>
      </c>
      <c r="L5043" t="s">
        <v>35</v>
      </c>
      <c r="M5043" s="1">
        <v>42503</v>
      </c>
      <c r="N5043" s="1">
        <v>42868</v>
      </c>
      <c r="O5043" t="s">
        <v>88</v>
      </c>
      <c r="P5043" s="1">
        <v>42641.700486111113</v>
      </c>
      <c r="Q5043" s="1">
        <v>42503</v>
      </c>
      <c r="R5043" s="5">
        <v>1</v>
      </c>
    </row>
    <row r="5044" spans="1:18" x14ac:dyDescent="0.25">
      <c r="A5044" t="s">
        <v>2929</v>
      </c>
      <c r="B5044" t="s">
        <v>2930</v>
      </c>
      <c r="C5044">
        <v>2670</v>
      </c>
      <c r="D5044" t="s">
        <v>3920</v>
      </c>
      <c r="E5044" t="s">
        <v>247</v>
      </c>
      <c r="F5044" t="s">
        <v>52</v>
      </c>
      <c r="G5044" t="s">
        <v>685</v>
      </c>
      <c r="H5044">
        <v>0</v>
      </c>
      <c r="I5044" t="s">
        <v>3911</v>
      </c>
      <c r="J5044" t="s">
        <v>27</v>
      </c>
      <c r="K5044">
        <v>2117</v>
      </c>
      <c r="L5044" t="s">
        <v>35</v>
      </c>
      <c r="M5044" s="1">
        <v>42507</v>
      </c>
      <c r="N5044" s="1">
        <v>42872</v>
      </c>
      <c r="O5044" t="s">
        <v>88</v>
      </c>
      <c r="P5044" s="1">
        <v>42641.651956018519</v>
      </c>
      <c r="Q5044" s="1">
        <v>42507</v>
      </c>
      <c r="R5044" s="5">
        <v>1</v>
      </c>
    </row>
    <row r="5045" spans="1:18" x14ac:dyDescent="0.25">
      <c r="A5045" t="s">
        <v>2929</v>
      </c>
      <c r="B5045" t="s">
        <v>2930</v>
      </c>
      <c r="C5045">
        <v>2670</v>
      </c>
      <c r="D5045" t="s">
        <v>3921</v>
      </c>
      <c r="E5045" t="s">
        <v>247</v>
      </c>
      <c r="F5045" t="s">
        <v>52</v>
      </c>
      <c r="G5045" t="s">
        <v>685</v>
      </c>
      <c r="H5045">
        <v>0</v>
      </c>
      <c r="I5045" t="s">
        <v>3911</v>
      </c>
      <c r="J5045" t="s">
        <v>27</v>
      </c>
      <c r="K5045">
        <v>2131</v>
      </c>
      <c r="L5045" t="s">
        <v>35</v>
      </c>
      <c r="M5045" s="1">
        <v>42502</v>
      </c>
      <c r="N5045" s="1">
        <v>42867</v>
      </c>
      <c r="O5045" t="s">
        <v>88</v>
      </c>
      <c r="P5045" s="1">
        <v>42641.686307870368</v>
      </c>
      <c r="Q5045" s="1">
        <v>42502</v>
      </c>
      <c r="R5045" s="5">
        <v>1</v>
      </c>
    </row>
    <row r="5046" spans="1:18" x14ac:dyDescent="0.25">
      <c r="A5046" t="s">
        <v>2929</v>
      </c>
      <c r="B5046" t="s">
        <v>2930</v>
      </c>
      <c r="C5046">
        <v>2670</v>
      </c>
      <c r="D5046" t="s">
        <v>3922</v>
      </c>
      <c r="E5046" t="s">
        <v>247</v>
      </c>
      <c r="F5046" t="s">
        <v>52</v>
      </c>
      <c r="G5046" t="s">
        <v>685</v>
      </c>
      <c r="H5046">
        <v>0</v>
      </c>
      <c r="I5046" t="s">
        <v>3911</v>
      </c>
      <c r="J5046" t="s">
        <v>27</v>
      </c>
      <c r="K5046">
        <v>2045</v>
      </c>
      <c r="L5046" t="s">
        <v>35</v>
      </c>
      <c r="M5046" s="1">
        <v>42507</v>
      </c>
      <c r="N5046" s="1">
        <v>42872</v>
      </c>
      <c r="O5046" t="s">
        <v>88</v>
      </c>
      <c r="P5046" s="1">
        <v>42640.445324074077</v>
      </c>
      <c r="Q5046" s="1">
        <v>42507</v>
      </c>
      <c r="R5046" s="5">
        <v>1</v>
      </c>
    </row>
    <row r="5047" spans="1:18" x14ac:dyDescent="0.25">
      <c r="A5047" t="s">
        <v>2929</v>
      </c>
      <c r="B5047" t="s">
        <v>2930</v>
      </c>
      <c r="C5047">
        <v>2670</v>
      </c>
      <c r="D5047" t="s">
        <v>3923</v>
      </c>
      <c r="E5047" t="s">
        <v>247</v>
      </c>
      <c r="F5047" t="s">
        <v>45</v>
      </c>
      <c r="G5047" t="s">
        <v>685</v>
      </c>
      <c r="H5047">
        <v>0</v>
      </c>
      <c r="I5047" t="s">
        <v>3911</v>
      </c>
      <c r="J5047" t="s">
        <v>27</v>
      </c>
      <c r="K5047">
        <v>2092</v>
      </c>
      <c r="L5047" t="s">
        <v>35</v>
      </c>
      <c r="M5047" s="1">
        <v>42507</v>
      </c>
      <c r="N5047" s="1">
        <v>42872</v>
      </c>
      <c r="O5047" t="s">
        <v>88</v>
      </c>
      <c r="P5047" s="1">
        <v>42641.406493055554</v>
      </c>
      <c r="Q5047" s="1">
        <v>42507</v>
      </c>
      <c r="R5047" s="5">
        <v>1</v>
      </c>
    </row>
    <row r="5048" spans="1:18" x14ac:dyDescent="0.25">
      <c r="A5048" t="s">
        <v>2929</v>
      </c>
      <c r="B5048" t="s">
        <v>2930</v>
      </c>
      <c r="C5048">
        <v>2670</v>
      </c>
      <c r="D5048" t="s">
        <v>3924</v>
      </c>
      <c r="E5048" t="s">
        <v>247</v>
      </c>
      <c r="F5048" t="s">
        <v>52</v>
      </c>
      <c r="G5048" t="s">
        <v>3002</v>
      </c>
      <c r="H5048">
        <v>0</v>
      </c>
      <c r="I5048" t="s">
        <v>3911</v>
      </c>
      <c r="J5048" t="s">
        <v>27</v>
      </c>
      <c r="K5048">
        <v>2098</v>
      </c>
      <c r="L5048" t="s">
        <v>35</v>
      </c>
      <c r="M5048" s="1">
        <v>42507</v>
      </c>
      <c r="N5048" s="1">
        <v>42872</v>
      </c>
      <c r="O5048" t="s">
        <v>88</v>
      </c>
      <c r="P5048" s="1">
        <v>42641.418877314813</v>
      </c>
      <c r="Q5048" s="1">
        <v>42507</v>
      </c>
      <c r="R5048" s="5">
        <v>1</v>
      </c>
    </row>
    <row r="5049" spans="1:18" x14ac:dyDescent="0.25">
      <c r="A5049" t="s">
        <v>2929</v>
      </c>
      <c r="B5049" t="s">
        <v>2930</v>
      </c>
      <c r="C5049">
        <v>2670</v>
      </c>
      <c r="D5049" t="s">
        <v>3925</v>
      </c>
      <c r="E5049" t="s">
        <v>247</v>
      </c>
      <c r="F5049" t="s">
        <v>52</v>
      </c>
      <c r="G5049" t="s">
        <v>3002</v>
      </c>
      <c r="H5049">
        <v>0</v>
      </c>
      <c r="I5049" t="s">
        <v>3911</v>
      </c>
      <c r="J5049" t="s">
        <v>27</v>
      </c>
      <c r="K5049">
        <v>2373</v>
      </c>
      <c r="L5049" t="s">
        <v>35</v>
      </c>
      <c r="M5049" s="1">
        <v>42507</v>
      </c>
      <c r="N5049" s="1">
        <v>42872</v>
      </c>
      <c r="O5049" t="s">
        <v>88</v>
      </c>
      <c r="P5049" s="1">
        <v>42663.426689814813</v>
      </c>
      <c r="Q5049" s="1">
        <v>42507</v>
      </c>
      <c r="R5049" s="5">
        <v>1</v>
      </c>
    </row>
    <row r="5050" spans="1:18" x14ac:dyDescent="0.25">
      <c r="A5050" t="s">
        <v>2929</v>
      </c>
      <c r="B5050" t="s">
        <v>2930</v>
      </c>
      <c r="C5050">
        <v>2670</v>
      </c>
      <c r="D5050" t="s">
        <v>3926</v>
      </c>
      <c r="E5050" t="s">
        <v>247</v>
      </c>
      <c r="F5050" t="s">
        <v>52</v>
      </c>
      <c r="G5050" t="s">
        <v>685</v>
      </c>
      <c r="H5050">
        <v>0</v>
      </c>
      <c r="I5050" t="s">
        <v>3911</v>
      </c>
      <c r="J5050" t="s">
        <v>27</v>
      </c>
      <c r="K5050">
        <v>2058</v>
      </c>
      <c r="L5050" t="s">
        <v>35</v>
      </c>
      <c r="M5050" s="1">
        <v>42507</v>
      </c>
      <c r="N5050" s="1">
        <v>42872</v>
      </c>
      <c r="O5050" t="s">
        <v>88</v>
      </c>
      <c r="P5050" s="1">
        <v>42640.508935185186</v>
      </c>
      <c r="Q5050" s="1">
        <v>42507</v>
      </c>
      <c r="R5050" s="5">
        <v>1</v>
      </c>
    </row>
    <row r="5051" spans="1:18" x14ac:dyDescent="0.25">
      <c r="A5051" t="s">
        <v>2929</v>
      </c>
      <c r="B5051" t="s">
        <v>2930</v>
      </c>
      <c r="C5051">
        <v>2670</v>
      </c>
      <c r="D5051" t="s">
        <v>3927</v>
      </c>
      <c r="E5051" t="s">
        <v>247</v>
      </c>
      <c r="F5051" t="s">
        <v>52</v>
      </c>
      <c r="G5051" t="s">
        <v>685</v>
      </c>
      <c r="H5051">
        <v>0</v>
      </c>
      <c r="I5051" t="s">
        <v>3911</v>
      </c>
      <c r="J5051" t="s">
        <v>27</v>
      </c>
      <c r="K5051">
        <v>2371</v>
      </c>
      <c r="L5051" t="s">
        <v>35</v>
      </c>
      <c r="M5051" s="1">
        <v>42503</v>
      </c>
      <c r="N5051" s="1">
        <v>42868</v>
      </c>
      <c r="O5051" t="s">
        <v>88</v>
      </c>
      <c r="P5051" s="1">
        <v>42663.42019675926</v>
      </c>
      <c r="Q5051" s="1">
        <v>42503</v>
      </c>
      <c r="R5051" s="5">
        <v>1</v>
      </c>
    </row>
    <row r="5052" spans="1:18" x14ac:dyDescent="0.25">
      <c r="A5052" t="s">
        <v>2929</v>
      </c>
      <c r="B5052" t="s">
        <v>2930</v>
      </c>
      <c r="C5052">
        <v>2670</v>
      </c>
      <c r="D5052" t="s">
        <v>3928</v>
      </c>
      <c r="E5052" t="s">
        <v>247</v>
      </c>
      <c r="F5052" t="s">
        <v>52</v>
      </c>
      <c r="G5052" t="s">
        <v>685</v>
      </c>
      <c r="H5052">
        <v>0</v>
      </c>
      <c r="I5052" t="s">
        <v>3911</v>
      </c>
      <c r="J5052" t="s">
        <v>27</v>
      </c>
      <c r="K5052">
        <v>2374</v>
      </c>
      <c r="L5052" t="s">
        <v>35</v>
      </c>
      <c r="M5052" s="1">
        <v>42507</v>
      </c>
      <c r="N5052" s="1">
        <v>42872</v>
      </c>
      <c r="O5052" t="s">
        <v>88</v>
      </c>
      <c r="P5052" s="1">
        <v>42663.429710648146</v>
      </c>
      <c r="Q5052" s="1">
        <v>42507</v>
      </c>
      <c r="R5052" s="5">
        <v>1</v>
      </c>
    </row>
    <row r="5053" spans="1:18" x14ac:dyDescent="0.25">
      <c r="A5053" t="s">
        <v>2929</v>
      </c>
      <c r="B5053" t="s">
        <v>2930</v>
      </c>
      <c r="C5053">
        <v>2670</v>
      </c>
      <c r="D5053" t="s">
        <v>3929</v>
      </c>
      <c r="E5053" t="s">
        <v>247</v>
      </c>
      <c r="F5053" t="s">
        <v>52</v>
      </c>
      <c r="G5053" t="s">
        <v>685</v>
      </c>
      <c r="H5053">
        <v>0</v>
      </c>
      <c r="I5053" t="s">
        <v>3911</v>
      </c>
      <c r="J5053" t="s">
        <v>27</v>
      </c>
      <c r="K5053">
        <v>2140</v>
      </c>
      <c r="L5053" t="s">
        <v>35</v>
      </c>
      <c r="M5053" s="1">
        <v>42507</v>
      </c>
      <c r="N5053" s="1">
        <v>42872</v>
      </c>
      <c r="O5053" t="s">
        <v>88</v>
      </c>
      <c r="P5053" s="1">
        <v>42641.712800925925</v>
      </c>
      <c r="Q5053" s="1">
        <v>42507</v>
      </c>
      <c r="R5053" s="5">
        <v>1</v>
      </c>
    </row>
    <row r="5054" spans="1:18" x14ac:dyDescent="0.25">
      <c r="A5054" t="s">
        <v>2929</v>
      </c>
      <c r="B5054" t="s">
        <v>2930</v>
      </c>
      <c r="C5054">
        <v>2670</v>
      </c>
      <c r="D5054" t="s">
        <v>3930</v>
      </c>
      <c r="E5054" t="s">
        <v>247</v>
      </c>
      <c r="F5054" t="s">
        <v>52</v>
      </c>
      <c r="G5054" t="s">
        <v>3002</v>
      </c>
      <c r="H5054">
        <v>0</v>
      </c>
      <c r="I5054" t="s">
        <v>3911</v>
      </c>
      <c r="J5054" t="s">
        <v>27</v>
      </c>
      <c r="K5054">
        <v>2055</v>
      </c>
      <c r="L5054" t="s">
        <v>35</v>
      </c>
      <c r="M5054" s="1">
        <v>42507</v>
      </c>
      <c r="N5054" s="1">
        <v>42872</v>
      </c>
      <c r="O5054" t="s">
        <v>88</v>
      </c>
      <c r="P5054" s="1">
        <v>42640.501712962963</v>
      </c>
      <c r="Q5054" s="1">
        <v>42507</v>
      </c>
      <c r="R5054" s="5">
        <v>1</v>
      </c>
    </row>
    <row r="5055" spans="1:18" x14ac:dyDescent="0.25">
      <c r="A5055" t="s">
        <v>2929</v>
      </c>
      <c r="B5055" t="s">
        <v>2930</v>
      </c>
      <c r="C5055">
        <v>2670</v>
      </c>
      <c r="D5055" t="s">
        <v>3931</v>
      </c>
      <c r="E5055" t="s">
        <v>247</v>
      </c>
      <c r="F5055" t="s">
        <v>52</v>
      </c>
      <c r="G5055" t="s">
        <v>685</v>
      </c>
      <c r="H5055">
        <v>0</v>
      </c>
      <c r="I5055" t="s">
        <v>3911</v>
      </c>
      <c r="J5055" t="s">
        <v>27</v>
      </c>
      <c r="K5055">
        <v>2048</v>
      </c>
      <c r="L5055" t="s">
        <v>35</v>
      </c>
      <c r="M5055" s="1">
        <v>42503</v>
      </c>
      <c r="N5055" s="1">
        <v>42868</v>
      </c>
      <c r="O5055" t="s">
        <v>88</v>
      </c>
      <c r="P5055" s="1">
        <v>42640.450150462966</v>
      </c>
      <c r="Q5055" s="1">
        <v>42503</v>
      </c>
      <c r="R5055" s="5">
        <v>1</v>
      </c>
    </row>
    <row r="5056" spans="1:18" x14ac:dyDescent="0.25">
      <c r="A5056" t="s">
        <v>2929</v>
      </c>
      <c r="B5056" t="s">
        <v>2930</v>
      </c>
      <c r="C5056">
        <v>2670</v>
      </c>
      <c r="D5056" t="s">
        <v>3932</v>
      </c>
      <c r="E5056" t="s">
        <v>247</v>
      </c>
      <c r="F5056" t="s">
        <v>52</v>
      </c>
      <c r="G5056" t="s">
        <v>685</v>
      </c>
      <c r="H5056">
        <v>0</v>
      </c>
      <c r="I5056" t="s">
        <v>3911</v>
      </c>
      <c r="J5056" t="s">
        <v>27</v>
      </c>
      <c r="K5056">
        <v>2047</v>
      </c>
      <c r="L5056" t="s">
        <v>35</v>
      </c>
      <c r="M5056" s="1">
        <v>42507</v>
      </c>
      <c r="N5056" s="1">
        <v>42872</v>
      </c>
      <c r="O5056" t="s">
        <v>88</v>
      </c>
      <c r="P5056" s="1">
        <v>42640.44835648148</v>
      </c>
      <c r="Q5056" s="1">
        <v>42507</v>
      </c>
      <c r="R5056" s="5">
        <v>1</v>
      </c>
    </row>
    <row r="5057" spans="1:18" x14ac:dyDescent="0.25">
      <c r="A5057" t="s">
        <v>2929</v>
      </c>
      <c r="B5057" t="s">
        <v>2930</v>
      </c>
      <c r="C5057">
        <v>2670</v>
      </c>
      <c r="D5057" t="s">
        <v>3933</v>
      </c>
      <c r="E5057" t="s">
        <v>247</v>
      </c>
      <c r="F5057" t="s">
        <v>52</v>
      </c>
      <c r="G5057" t="s">
        <v>3002</v>
      </c>
      <c r="H5057">
        <v>0</v>
      </c>
      <c r="I5057" t="s">
        <v>3911</v>
      </c>
      <c r="J5057" t="s">
        <v>27</v>
      </c>
      <c r="K5057">
        <v>2136</v>
      </c>
      <c r="L5057" t="s">
        <v>35</v>
      </c>
      <c r="M5057" s="1">
        <v>42502</v>
      </c>
      <c r="N5057" s="1">
        <v>42867</v>
      </c>
      <c r="O5057" t="s">
        <v>88</v>
      </c>
      <c r="P5057" s="1">
        <v>42641.703541666669</v>
      </c>
      <c r="Q5057" s="1">
        <v>42502</v>
      </c>
      <c r="R5057" s="5">
        <v>1</v>
      </c>
    </row>
    <row r="5058" spans="1:18" x14ac:dyDescent="0.25">
      <c r="A5058" t="s">
        <v>2929</v>
      </c>
      <c r="B5058" t="s">
        <v>2930</v>
      </c>
      <c r="C5058">
        <v>2670</v>
      </c>
      <c r="D5058" t="s">
        <v>3934</v>
      </c>
      <c r="E5058" t="s">
        <v>247</v>
      </c>
      <c r="F5058" t="s">
        <v>52</v>
      </c>
      <c r="G5058" t="s">
        <v>685</v>
      </c>
      <c r="H5058">
        <v>0</v>
      </c>
      <c r="I5058" t="s">
        <v>3911</v>
      </c>
      <c r="J5058" t="s">
        <v>27</v>
      </c>
      <c r="K5058">
        <v>2142</v>
      </c>
      <c r="L5058" t="s">
        <v>35</v>
      </c>
      <c r="M5058" s="1">
        <v>42503</v>
      </c>
      <c r="N5058" s="1">
        <v>42868</v>
      </c>
      <c r="O5058" t="s">
        <v>88</v>
      </c>
      <c r="P5058" s="1">
        <v>42641.72278935185</v>
      </c>
      <c r="Q5058" s="1">
        <v>42503</v>
      </c>
      <c r="R5058" s="5">
        <v>1</v>
      </c>
    </row>
    <row r="5059" spans="1:18" x14ac:dyDescent="0.25">
      <c r="A5059" t="s">
        <v>2929</v>
      </c>
      <c r="B5059" t="s">
        <v>2930</v>
      </c>
      <c r="C5059">
        <v>2670</v>
      </c>
      <c r="D5059" t="s">
        <v>3935</v>
      </c>
      <c r="E5059" t="s">
        <v>247</v>
      </c>
      <c r="F5059" t="s">
        <v>52</v>
      </c>
      <c r="G5059" t="s">
        <v>3002</v>
      </c>
      <c r="H5059">
        <v>0</v>
      </c>
      <c r="I5059" t="s">
        <v>3911</v>
      </c>
      <c r="J5059" t="s">
        <v>27</v>
      </c>
      <c r="K5059">
        <v>2040</v>
      </c>
      <c r="L5059" t="s">
        <v>35</v>
      </c>
      <c r="M5059" s="1">
        <v>42507</v>
      </c>
      <c r="N5059" s="1">
        <v>42872</v>
      </c>
      <c r="O5059" t="s">
        <v>88</v>
      </c>
      <c r="P5059" s="1">
        <v>42640.432118055556</v>
      </c>
      <c r="Q5059" s="1">
        <v>42507</v>
      </c>
      <c r="R5059" s="5">
        <v>1</v>
      </c>
    </row>
    <row r="5060" spans="1:18" x14ac:dyDescent="0.25">
      <c r="A5060" t="s">
        <v>2929</v>
      </c>
      <c r="B5060" t="s">
        <v>2930</v>
      </c>
      <c r="C5060">
        <v>2670</v>
      </c>
      <c r="D5060" t="s">
        <v>3936</v>
      </c>
      <c r="E5060" t="s">
        <v>247</v>
      </c>
      <c r="F5060" t="s">
        <v>52</v>
      </c>
      <c r="G5060" t="s">
        <v>685</v>
      </c>
      <c r="H5060">
        <v>0</v>
      </c>
      <c r="I5060" t="s">
        <v>3911</v>
      </c>
      <c r="J5060" t="s">
        <v>27</v>
      </c>
      <c r="K5060">
        <v>2125</v>
      </c>
      <c r="L5060" t="s">
        <v>35</v>
      </c>
      <c r="M5060" s="1">
        <v>42507</v>
      </c>
      <c r="N5060" s="1">
        <v>42872</v>
      </c>
      <c r="O5060" t="s">
        <v>88</v>
      </c>
      <c r="P5060" s="1">
        <v>42641.672280092593</v>
      </c>
      <c r="Q5060" s="1">
        <v>42507</v>
      </c>
      <c r="R5060" s="5">
        <v>1</v>
      </c>
    </row>
    <row r="5061" spans="1:18" x14ac:dyDescent="0.25">
      <c r="A5061" t="s">
        <v>2929</v>
      </c>
      <c r="B5061" t="s">
        <v>2930</v>
      </c>
      <c r="C5061">
        <v>2670</v>
      </c>
      <c r="D5061" t="s">
        <v>3937</v>
      </c>
      <c r="E5061" t="s">
        <v>244</v>
      </c>
      <c r="F5061" t="s">
        <v>684</v>
      </c>
      <c r="G5061" t="s">
        <v>1074</v>
      </c>
      <c r="H5061">
        <v>0</v>
      </c>
      <c r="I5061" t="s">
        <v>3911</v>
      </c>
      <c r="J5061" t="s">
        <v>27</v>
      </c>
      <c r="K5061">
        <v>2004</v>
      </c>
      <c r="L5061" t="s">
        <v>35</v>
      </c>
      <c r="M5061" s="1">
        <v>42524</v>
      </c>
      <c r="N5061" s="1">
        <v>42889</v>
      </c>
      <c r="O5061" t="s">
        <v>88</v>
      </c>
      <c r="P5061" s="1">
        <v>42640.383692129632</v>
      </c>
      <c r="Q5061" s="1">
        <v>42524</v>
      </c>
      <c r="R5061" s="5">
        <v>1</v>
      </c>
    </row>
    <row r="5062" spans="1:18" x14ac:dyDescent="0.25">
      <c r="A5062" t="s">
        <v>2929</v>
      </c>
      <c r="B5062" t="s">
        <v>2930</v>
      </c>
      <c r="C5062">
        <v>2670</v>
      </c>
      <c r="D5062" t="s">
        <v>3938</v>
      </c>
      <c r="E5062" t="s">
        <v>247</v>
      </c>
      <c r="F5062" t="s">
        <v>52</v>
      </c>
      <c r="G5062" t="s">
        <v>685</v>
      </c>
      <c r="H5062">
        <v>0</v>
      </c>
      <c r="I5062" t="s">
        <v>3911</v>
      </c>
      <c r="J5062" t="s">
        <v>27</v>
      </c>
      <c r="K5062">
        <v>2138</v>
      </c>
      <c r="L5062" t="s">
        <v>35</v>
      </c>
      <c r="M5062" s="1">
        <v>42507</v>
      </c>
      <c r="N5062" s="1">
        <v>42872</v>
      </c>
      <c r="O5062" t="s">
        <v>88</v>
      </c>
      <c r="P5062" s="1">
        <v>42641.709907407407</v>
      </c>
      <c r="Q5062" s="1">
        <v>42507</v>
      </c>
      <c r="R5062" s="5">
        <v>1</v>
      </c>
    </row>
    <row r="5063" spans="1:18" x14ac:dyDescent="0.25">
      <c r="A5063" t="s">
        <v>2929</v>
      </c>
      <c r="B5063" t="s">
        <v>2930</v>
      </c>
      <c r="C5063">
        <v>2670</v>
      </c>
      <c r="D5063" t="s">
        <v>3939</v>
      </c>
      <c r="E5063" t="s">
        <v>244</v>
      </c>
      <c r="F5063" t="s">
        <v>52</v>
      </c>
      <c r="G5063" t="s">
        <v>1074</v>
      </c>
      <c r="H5063">
        <v>0</v>
      </c>
      <c r="I5063" t="s">
        <v>3911</v>
      </c>
      <c r="J5063" t="s">
        <v>27</v>
      </c>
      <c r="K5063">
        <v>2022</v>
      </c>
      <c r="L5063" t="s">
        <v>35</v>
      </c>
      <c r="M5063" s="1">
        <v>42507</v>
      </c>
      <c r="N5063" s="1">
        <v>42872</v>
      </c>
      <c r="O5063" t="s">
        <v>88</v>
      </c>
      <c r="P5063" s="1">
        <v>42640.408425925925</v>
      </c>
      <c r="Q5063" s="1">
        <v>42507</v>
      </c>
      <c r="R5063" s="5">
        <v>1</v>
      </c>
    </row>
    <row r="5064" spans="1:18" x14ac:dyDescent="0.25">
      <c r="A5064" t="s">
        <v>2929</v>
      </c>
      <c r="B5064" t="s">
        <v>2930</v>
      </c>
      <c r="C5064">
        <v>2670</v>
      </c>
      <c r="D5064" t="s">
        <v>3940</v>
      </c>
      <c r="E5064" t="s">
        <v>247</v>
      </c>
      <c r="F5064" t="s">
        <v>52</v>
      </c>
      <c r="G5064" t="s">
        <v>3002</v>
      </c>
      <c r="H5064">
        <v>0</v>
      </c>
      <c r="I5064" t="s">
        <v>3911</v>
      </c>
      <c r="J5064" t="s">
        <v>27</v>
      </c>
      <c r="K5064">
        <v>2123</v>
      </c>
      <c r="L5064" t="s">
        <v>35</v>
      </c>
      <c r="M5064" s="1">
        <v>42872</v>
      </c>
      <c r="N5064" s="1">
        <v>43237</v>
      </c>
      <c r="O5064" t="s">
        <v>88</v>
      </c>
      <c r="P5064" s="1">
        <v>42641.66611111111</v>
      </c>
      <c r="Q5064" s="1">
        <v>42872</v>
      </c>
      <c r="R5064" s="5">
        <v>1</v>
      </c>
    </row>
    <row r="5065" spans="1:18" x14ac:dyDescent="0.25">
      <c r="A5065" t="s">
        <v>2929</v>
      </c>
      <c r="B5065" t="s">
        <v>2930</v>
      </c>
      <c r="C5065">
        <v>2670</v>
      </c>
      <c r="D5065" t="s">
        <v>3941</v>
      </c>
      <c r="E5065" t="s">
        <v>247</v>
      </c>
      <c r="F5065" t="s">
        <v>52</v>
      </c>
      <c r="G5065" t="s">
        <v>685</v>
      </c>
      <c r="H5065">
        <v>0</v>
      </c>
      <c r="I5065" t="s">
        <v>3911</v>
      </c>
      <c r="J5065" t="s">
        <v>27</v>
      </c>
      <c r="K5065">
        <v>2124</v>
      </c>
      <c r="L5065" t="s">
        <v>35</v>
      </c>
      <c r="M5065" s="1">
        <v>42507</v>
      </c>
      <c r="N5065" s="1">
        <v>42872</v>
      </c>
      <c r="O5065" t="s">
        <v>88</v>
      </c>
      <c r="P5065" s="1">
        <v>42641.669490740744</v>
      </c>
      <c r="Q5065" s="1">
        <v>42507</v>
      </c>
      <c r="R5065" s="5">
        <v>1</v>
      </c>
    </row>
    <row r="5066" spans="1:18" x14ac:dyDescent="0.25">
      <c r="A5066" t="s">
        <v>590</v>
      </c>
      <c r="B5066" t="s">
        <v>591</v>
      </c>
      <c r="C5066">
        <v>2055</v>
      </c>
      <c r="D5066" t="s">
        <v>3942</v>
      </c>
      <c r="E5066" t="s">
        <v>1082</v>
      </c>
      <c r="F5066" t="s">
        <v>209</v>
      </c>
      <c r="G5066" t="s">
        <v>1025</v>
      </c>
      <c r="H5066">
        <v>0</v>
      </c>
      <c r="I5066" t="s">
        <v>162</v>
      </c>
      <c r="J5066" t="s">
        <v>27</v>
      </c>
      <c r="K5066">
        <v>2062</v>
      </c>
      <c r="L5066" t="s">
        <v>35</v>
      </c>
      <c r="M5066" s="1">
        <v>42534</v>
      </c>
      <c r="N5066" s="1">
        <v>42899</v>
      </c>
      <c r="O5066" t="s">
        <v>88</v>
      </c>
      <c r="P5066" s="1">
        <v>42640.591863425929</v>
      </c>
      <c r="Q5066" s="1">
        <v>42534</v>
      </c>
      <c r="R5066" s="5">
        <v>1</v>
      </c>
    </row>
    <row r="5067" spans="1:18" x14ac:dyDescent="0.25">
      <c r="A5067" t="s">
        <v>2929</v>
      </c>
      <c r="B5067" t="s">
        <v>2930</v>
      </c>
      <c r="C5067">
        <v>2670</v>
      </c>
      <c r="D5067" t="s">
        <v>3943</v>
      </c>
      <c r="E5067" t="s">
        <v>247</v>
      </c>
      <c r="F5067" t="s">
        <v>52</v>
      </c>
      <c r="G5067" t="s">
        <v>3002</v>
      </c>
      <c r="H5067">
        <v>0</v>
      </c>
      <c r="I5067" t="s">
        <v>3911</v>
      </c>
      <c r="J5067" t="s">
        <v>27</v>
      </c>
      <c r="K5067">
        <v>2372</v>
      </c>
      <c r="L5067" t="s">
        <v>35</v>
      </c>
      <c r="M5067" s="1">
        <v>42507</v>
      </c>
      <c r="N5067" s="1">
        <v>42872</v>
      </c>
      <c r="O5067" t="s">
        <v>88</v>
      </c>
      <c r="P5067" s="1">
        <v>42663.423946759256</v>
      </c>
      <c r="Q5067" s="1">
        <v>42507</v>
      </c>
      <c r="R5067" s="5">
        <v>1</v>
      </c>
    </row>
    <row r="5068" spans="1:18" x14ac:dyDescent="0.25">
      <c r="A5068" t="s">
        <v>2929</v>
      </c>
      <c r="B5068" t="s">
        <v>2930</v>
      </c>
      <c r="C5068">
        <v>2670</v>
      </c>
      <c r="D5068" t="s">
        <v>3944</v>
      </c>
      <c r="E5068" t="s">
        <v>247</v>
      </c>
      <c r="F5068" t="s">
        <v>52</v>
      </c>
      <c r="G5068" t="s">
        <v>3002</v>
      </c>
      <c r="H5068">
        <v>0</v>
      </c>
      <c r="I5068" t="s">
        <v>3911</v>
      </c>
      <c r="J5068" t="s">
        <v>27</v>
      </c>
      <c r="K5068">
        <v>2025</v>
      </c>
      <c r="L5068" t="s">
        <v>35</v>
      </c>
      <c r="M5068" s="1">
        <v>42507</v>
      </c>
      <c r="N5068" s="1">
        <v>42872</v>
      </c>
      <c r="O5068" t="s">
        <v>88</v>
      </c>
      <c r="P5068" s="1">
        <v>42640.413761574076</v>
      </c>
      <c r="Q5068" s="1">
        <v>42507</v>
      </c>
      <c r="R5068" s="5">
        <v>1</v>
      </c>
    </row>
    <row r="5069" spans="1:18" x14ac:dyDescent="0.25">
      <c r="A5069" t="s">
        <v>2929</v>
      </c>
      <c r="B5069" t="s">
        <v>2930</v>
      </c>
      <c r="C5069">
        <v>2670</v>
      </c>
      <c r="D5069" t="s">
        <v>3945</v>
      </c>
      <c r="E5069" t="s">
        <v>247</v>
      </c>
      <c r="F5069" t="s">
        <v>52</v>
      </c>
      <c r="G5069" t="s">
        <v>3002</v>
      </c>
      <c r="H5069">
        <v>0</v>
      </c>
      <c r="I5069" t="s">
        <v>3911</v>
      </c>
      <c r="J5069" t="s">
        <v>27</v>
      </c>
      <c r="K5069">
        <v>2041</v>
      </c>
      <c r="L5069" t="s">
        <v>35</v>
      </c>
      <c r="M5069" s="1">
        <v>42502</v>
      </c>
      <c r="N5069" s="1">
        <v>42867</v>
      </c>
      <c r="O5069" t="s">
        <v>88</v>
      </c>
      <c r="P5069" s="1">
        <v>42640.434155092589</v>
      </c>
      <c r="Q5069" s="1">
        <v>42502</v>
      </c>
      <c r="R5069" s="5">
        <v>1</v>
      </c>
    </row>
    <row r="5070" spans="1:18" x14ac:dyDescent="0.25">
      <c r="A5070" t="s">
        <v>2929</v>
      </c>
      <c r="B5070" t="s">
        <v>2930</v>
      </c>
      <c r="C5070">
        <v>2670</v>
      </c>
      <c r="D5070" t="s">
        <v>3946</v>
      </c>
      <c r="E5070" t="s">
        <v>247</v>
      </c>
      <c r="F5070" t="s">
        <v>52</v>
      </c>
      <c r="G5070" t="s">
        <v>3002</v>
      </c>
      <c r="H5070">
        <v>0</v>
      </c>
      <c r="I5070" t="s">
        <v>3911</v>
      </c>
      <c r="J5070" t="s">
        <v>27</v>
      </c>
      <c r="K5070">
        <v>2137</v>
      </c>
      <c r="L5070" t="s">
        <v>35</v>
      </c>
      <c r="M5070" s="1">
        <v>42502</v>
      </c>
      <c r="N5070" s="1">
        <v>42867</v>
      </c>
      <c r="O5070" t="s">
        <v>88</v>
      </c>
      <c r="P5070" s="1">
        <v>42641.706550925926</v>
      </c>
      <c r="Q5070" s="1">
        <v>42502</v>
      </c>
      <c r="R5070" s="5">
        <v>1</v>
      </c>
    </row>
    <row r="5071" spans="1:18" x14ac:dyDescent="0.25">
      <c r="A5071" t="s">
        <v>2929</v>
      </c>
      <c r="B5071" t="s">
        <v>2930</v>
      </c>
      <c r="C5071">
        <v>2670</v>
      </c>
      <c r="D5071" t="s">
        <v>3947</v>
      </c>
      <c r="E5071" t="s">
        <v>247</v>
      </c>
      <c r="F5071" t="s">
        <v>52</v>
      </c>
      <c r="G5071" t="s">
        <v>3002</v>
      </c>
      <c r="H5071">
        <v>0</v>
      </c>
      <c r="I5071" t="s">
        <v>3911</v>
      </c>
      <c r="J5071" t="s">
        <v>27</v>
      </c>
      <c r="K5071">
        <v>2121</v>
      </c>
      <c r="L5071" t="s">
        <v>35</v>
      </c>
      <c r="M5071" s="1">
        <v>42502</v>
      </c>
      <c r="N5071" s="1">
        <v>42867</v>
      </c>
      <c r="O5071" t="s">
        <v>88</v>
      </c>
      <c r="P5071" s="1">
        <v>42641.663275462961</v>
      </c>
      <c r="Q5071" s="1">
        <v>42502</v>
      </c>
      <c r="R5071" s="5">
        <v>1</v>
      </c>
    </row>
    <row r="5072" spans="1:18" x14ac:dyDescent="0.25">
      <c r="A5072" t="s">
        <v>2929</v>
      </c>
      <c r="B5072" t="s">
        <v>2930</v>
      </c>
      <c r="C5072">
        <v>2670</v>
      </c>
      <c r="D5072" t="s">
        <v>3948</v>
      </c>
      <c r="E5072" t="s">
        <v>247</v>
      </c>
      <c r="F5072" t="s">
        <v>52</v>
      </c>
      <c r="G5072" t="s">
        <v>685</v>
      </c>
      <c r="H5072">
        <v>0</v>
      </c>
      <c r="I5072" t="s">
        <v>3911</v>
      </c>
      <c r="J5072" t="s">
        <v>27</v>
      </c>
      <c r="K5072">
        <v>2046</v>
      </c>
      <c r="L5072" t="s">
        <v>35</v>
      </c>
      <c r="M5072" s="1">
        <v>42507</v>
      </c>
      <c r="N5072" s="1">
        <v>42872</v>
      </c>
      <c r="O5072" t="s">
        <v>88</v>
      </c>
      <c r="P5072" s="1">
        <v>42640.447534722225</v>
      </c>
      <c r="Q5072" s="1">
        <v>42507</v>
      </c>
      <c r="R5072" s="5">
        <v>1</v>
      </c>
    </row>
    <row r="5073" spans="1:18" x14ac:dyDescent="0.25">
      <c r="A5073" t="s">
        <v>2929</v>
      </c>
      <c r="B5073" t="s">
        <v>2930</v>
      </c>
      <c r="C5073">
        <v>2670</v>
      </c>
      <c r="D5073" t="s">
        <v>3949</v>
      </c>
      <c r="E5073" t="s">
        <v>247</v>
      </c>
      <c r="F5073" t="s">
        <v>52</v>
      </c>
      <c r="G5073" t="s">
        <v>685</v>
      </c>
      <c r="H5073">
        <v>0</v>
      </c>
      <c r="I5073" t="s">
        <v>3911</v>
      </c>
      <c r="J5073" t="s">
        <v>27</v>
      </c>
      <c r="K5073">
        <v>2130</v>
      </c>
      <c r="L5073" t="s">
        <v>35</v>
      </c>
      <c r="M5073" s="1">
        <v>42502</v>
      </c>
      <c r="N5073" s="1">
        <v>42867</v>
      </c>
      <c r="O5073" t="s">
        <v>88</v>
      </c>
      <c r="P5073" s="1">
        <v>42641.683032407411</v>
      </c>
      <c r="Q5073" s="1">
        <v>42502</v>
      </c>
      <c r="R5073" s="5">
        <v>1</v>
      </c>
    </row>
    <row r="5074" spans="1:18" x14ac:dyDescent="0.25">
      <c r="A5074" t="s">
        <v>2929</v>
      </c>
      <c r="B5074" t="s">
        <v>2930</v>
      </c>
      <c r="C5074">
        <v>2670</v>
      </c>
      <c r="D5074" t="s">
        <v>3950</v>
      </c>
      <c r="E5074" t="s">
        <v>247</v>
      </c>
      <c r="F5074" t="s">
        <v>52</v>
      </c>
      <c r="G5074" t="s">
        <v>3002</v>
      </c>
      <c r="H5074">
        <v>0</v>
      </c>
      <c r="I5074" t="s">
        <v>3911</v>
      </c>
      <c r="J5074" t="s">
        <v>27</v>
      </c>
      <c r="K5074">
        <v>2141</v>
      </c>
      <c r="L5074" t="s">
        <v>35</v>
      </c>
      <c r="M5074" s="1">
        <v>42507</v>
      </c>
      <c r="N5074" s="1">
        <v>42872</v>
      </c>
      <c r="O5074" t="s">
        <v>88</v>
      </c>
      <c r="P5074" s="1">
        <v>42641.719826388886</v>
      </c>
      <c r="Q5074" s="1">
        <v>42507</v>
      </c>
      <c r="R5074" s="5">
        <v>1</v>
      </c>
    </row>
    <row r="5075" spans="1:18" x14ac:dyDescent="0.25">
      <c r="A5075" t="s">
        <v>2929</v>
      </c>
      <c r="B5075" t="s">
        <v>2930</v>
      </c>
      <c r="C5075">
        <v>2670</v>
      </c>
      <c r="D5075" t="s">
        <v>3951</v>
      </c>
      <c r="E5075" t="s">
        <v>247</v>
      </c>
      <c r="F5075" t="s">
        <v>52</v>
      </c>
      <c r="G5075" t="s">
        <v>3002</v>
      </c>
      <c r="H5075">
        <v>0</v>
      </c>
      <c r="I5075" t="s">
        <v>3911</v>
      </c>
      <c r="J5075" t="s">
        <v>27</v>
      </c>
      <c r="K5075">
        <v>2128</v>
      </c>
      <c r="L5075" t="s">
        <v>35</v>
      </c>
      <c r="M5075" s="1">
        <v>42502</v>
      </c>
      <c r="N5075" s="1">
        <v>42867</v>
      </c>
      <c r="O5075" t="s">
        <v>88</v>
      </c>
      <c r="P5075" s="1">
        <v>42641.678564814814</v>
      </c>
      <c r="Q5075" s="1">
        <v>42502</v>
      </c>
      <c r="R5075" s="5">
        <v>1</v>
      </c>
    </row>
    <row r="5076" spans="1:18" x14ac:dyDescent="0.25">
      <c r="A5076" t="s">
        <v>2929</v>
      </c>
      <c r="B5076" t="s">
        <v>2930</v>
      </c>
      <c r="C5076">
        <v>2670</v>
      </c>
      <c r="D5076" t="s">
        <v>3952</v>
      </c>
      <c r="E5076" t="s">
        <v>247</v>
      </c>
      <c r="F5076" t="s">
        <v>52</v>
      </c>
      <c r="G5076" t="s">
        <v>685</v>
      </c>
      <c r="H5076">
        <v>0</v>
      </c>
      <c r="I5076" t="s">
        <v>3911</v>
      </c>
      <c r="J5076" t="s">
        <v>27</v>
      </c>
      <c r="K5076">
        <v>2127</v>
      </c>
      <c r="L5076" t="s">
        <v>35</v>
      </c>
      <c r="M5076" s="1">
        <v>42502</v>
      </c>
      <c r="N5076" s="1">
        <v>42867</v>
      </c>
      <c r="O5076" t="s">
        <v>88</v>
      </c>
      <c r="P5076" s="1">
        <v>42641.675173611111</v>
      </c>
      <c r="Q5076" s="1">
        <v>42502</v>
      </c>
      <c r="R5076" s="5">
        <v>1</v>
      </c>
    </row>
    <row r="5077" spans="1:18" x14ac:dyDescent="0.25">
      <c r="A5077" t="s">
        <v>2929</v>
      </c>
      <c r="B5077" t="s">
        <v>2930</v>
      </c>
      <c r="C5077">
        <v>2670</v>
      </c>
      <c r="D5077" t="s">
        <v>3953</v>
      </c>
      <c r="E5077" t="s">
        <v>247</v>
      </c>
      <c r="F5077" t="s">
        <v>52</v>
      </c>
      <c r="G5077" t="s">
        <v>3002</v>
      </c>
      <c r="H5077">
        <v>0</v>
      </c>
      <c r="I5077" t="s">
        <v>3911</v>
      </c>
      <c r="J5077" t="s">
        <v>27</v>
      </c>
      <c r="K5077">
        <v>2095</v>
      </c>
      <c r="L5077" t="s">
        <v>35</v>
      </c>
      <c r="M5077" s="1">
        <v>42507</v>
      </c>
      <c r="N5077" s="1">
        <v>42872</v>
      </c>
      <c r="O5077" t="s">
        <v>88</v>
      </c>
      <c r="P5077" s="1">
        <v>42641.413553240738</v>
      </c>
      <c r="Q5077" s="1">
        <v>42507</v>
      </c>
      <c r="R5077" s="5">
        <v>1</v>
      </c>
    </row>
    <row r="5078" spans="1:18" x14ac:dyDescent="0.25">
      <c r="A5078" t="s">
        <v>2929</v>
      </c>
      <c r="B5078" t="s">
        <v>2930</v>
      </c>
      <c r="C5078">
        <v>2670</v>
      </c>
      <c r="D5078" t="s">
        <v>3954</v>
      </c>
      <c r="E5078" t="s">
        <v>247</v>
      </c>
      <c r="F5078" t="s">
        <v>52</v>
      </c>
      <c r="G5078" t="s">
        <v>685</v>
      </c>
      <c r="H5078">
        <v>0</v>
      </c>
      <c r="I5078" t="s">
        <v>3911</v>
      </c>
      <c r="J5078" t="s">
        <v>27</v>
      </c>
      <c r="K5078">
        <v>2057</v>
      </c>
      <c r="L5078" t="s">
        <v>35</v>
      </c>
      <c r="M5078" s="1">
        <v>42507</v>
      </c>
      <c r="N5078" s="1">
        <v>42872</v>
      </c>
      <c r="O5078" t="s">
        <v>88</v>
      </c>
      <c r="P5078" s="1">
        <v>42640.507303240738</v>
      </c>
      <c r="Q5078" s="1">
        <v>42507</v>
      </c>
      <c r="R5078" s="5">
        <v>1</v>
      </c>
    </row>
    <row r="5079" spans="1:18" x14ac:dyDescent="0.25">
      <c r="A5079" t="s">
        <v>2929</v>
      </c>
      <c r="B5079" t="s">
        <v>2930</v>
      </c>
      <c r="C5079">
        <v>2670</v>
      </c>
      <c r="D5079" t="s">
        <v>3955</v>
      </c>
      <c r="E5079" t="s">
        <v>247</v>
      </c>
      <c r="F5079" t="s">
        <v>52</v>
      </c>
      <c r="G5079" t="s">
        <v>3002</v>
      </c>
      <c r="H5079">
        <v>0</v>
      </c>
      <c r="I5079" t="s">
        <v>3911</v>
      </c>
      <c r="J5079" t="s">
        <v>27</v>
      </c>
      <c r="K5079">
        <v>2120</v>
      </c>
      <c r="L5079" t="s">
        <v>35</v>
      </c>
      <c r="M5079" s="1">
        <v>42502</v>
      </c>
      <c r="N5079" s="1">
        <v>42867</v>
      </c>
      <c r="O5079" t="s">
        <v>88</v>
      </c>
      <c r="P5079" s="1">
        <v>42641.660069444442</v>
      </c>
      <c r="Q5079" s="1">
        <v>42502</v>
      </c>
      <c r="R5079" s="5">
        <v>1</v>
      </c>
    </row>
    <row r="5080" spans="1:18" x14ac:dyDescent="0.25">
      <c r="A5080" t="s">
        <v>2929</v>
      </c>
      <c r="B5080" t="s">
        <v>2930</v>
      </c>
      <c r="C5080">
        <v>2670</v>
      </c>
      <c r="D5080" t="s">
        <v>3956</v>
      </c>
      <c r="E5080" t="s">
        <v>247</v>
      </c>
      <c r="F5080" t="s">
        <v>52</v>
      </c>
      <c r="G5080" t="s">
        <v>685</v>
      </c>
      <c r="H5080">
        <v>0</v>
      </c>
      <c r="I5080" t="s">
        <v>3911</v>
      </c>
      <c r="J5080" t="s">
        <v>27</v>
      </c>
      <c r="K5080">
        <v>2097</v>
      </c>
      <c r="L5080" t="s">
        <v>35</v>
      </c>
      <c r="M5080" s="1">
        <v>42507</v>
      </c>
      <c r="N5080" s="1">
        <v>42872</v>
      </c>
      <c r="O5080" t="s">
        <v>88</v>
      </c>
      <c r="P5080" s="1">
        <v>42641.416770833333</v>
      </c>
      <c r="Q5080" s="1">
        <v>42507</v>
      </c>
      <c r="R5080" s="5">
        <v>1</v>
      </c>
    </row>
    <row r="5081" spans="1:18" x14ac:dyDescent="0.25">
      <c r="A5081" t="s">
        <v>2929</v>
      </c>
      <c r="B5081" t="s">
        <v>2930</v>
      </c>
      <c r="C5081">
        <v>2670</v>
      </c>
      <c r="D5081" t="s">
        <v>3957</v>
      </c>
      <c r="E5081" t="s">
        <v>244</v>
      </c>
      <c r="F5081" t="s">
        <v>52</v>
      </c>
      <c r="G5081" t="s">
        <v>1074</v>
      </c>
      <c r="H5081">
        <v>0</v>
      </c>
      <c r="I5081" t="s">
        <v>3911</v>
      </c>
      <c r="J5081" t="s">
        <v>27</v>
      </c>
      <c r="K5081">
        <v>2050</v>
      </c>
      <c r="L5081" t="s">
        <v>35</v>
      </c>
      <c r="M5081" s="1">
        <v>42507</v>
      </c>
      <c r="N5081" s="1">
        <v>42872</v>
      </c>
      <c r="O5081" t="s">
        <v>88</v>
      </c>
      <c r="P5081" s="1">
        <v>42640.45584490741</v>
      </c>
      <c r="Q5081" s="1">
        <v>42507</v>
      </c>
      <c r="R5081" s="5">
        <v>1</v>
      </c>
    </row>
    <row r="5082" spans="1:18" x14ac:dyDescent="0.25">
      <c r="A5082" t="s">
        <v>2929</v>
      </c>
      <c r="B5082" t="s">
        <v>2930</v>
      </c>
      <c r="C5082">
        <v>2670</v>
      </c>
      <c r="D5082" t="s">
        <v>3958</v>
      </c>
      <c r="E5082" t="s">
        <v>247</v>
      </c>
      <c r="F5082" t="s">
        <v>52</v>
      </c>
      <c r="G5082" t="s">
        <v>3002</v>
      </c>
      <c r="H5082">
        <v>0</v>
      </c>
      <c r="I5082" t="s">
        <v>3911</v>
      </c>
      <c r="J5082" t="s">
        <v>27</v>
      </c>
      <c r="K5082">
        <v>2134</v>
      </c>
      <c r="L5082" t="s">
        <v>35</v>
      </c>
      <c r="M5082" s="1">
        <v>42507</v>
      </c>
      <c r="N5082" s="1">
        <v>42872</v>
      </c>
      <c r="O5082" t="s">
        <v>88</v>
      </c>
      <c r="P5082" s="1">
        <v>42641.697650462964</v>
      </c>
      <c r="Q5082" s="1">
        <v>42507</v>
      </c>
      <c r="R5082" s="5">
        <v>1</v>
      </c>
    </row>
    <row r="5083" spans="1:18" x14ac:dyDescent="0.25">
      <c r="A5083" t="s">
        <v>2689</v>
      </c>
      <c r="B5083" t="s">
        <v>2690</v>
      </c>
      <c r="C5083">
        <v>2743</v>
      </c>
      <c r="D5083" t="s">
        <v>3959</v>
      </c>
      <c r="E5083" t="s">
        <v>244</v>
      </c>
      <c r="F5083" t="s">
        <v>70</v>
      </c>
      <c r="G5083" t="s">
        <v>647</v>
      </c>
      <c r="H5083">
        <v>0</v>
      </c>
      <c r="I5083" t="s">
        <v>107</v>
      </c>
      <c r="J5083" t="s">
        <v>24</v>
      </c>
      <c r="K5083">
        <v>1342</v>
      </c>
      <c r="L5083" t="s">
        <v>25</v>
      </c>
      <c r="M5083" s="1">
        <v>42338</v>
      </c>
      <c r="N5083" s="1">
        <v>42704</v>
      </c>
      <c r="O5083" t="s">
        <v>88</v>
      </c>
      <c r="P5083" s="1">
        <v>42615.374247685184</v>
      </c>
      <c r="Q5083" s="1">
        <v>42338</v>
      </c>
      <c r="R5083" s="5">
        <v>1</v>
      </c>
    </row>
    <row r="5084" spans="1:18" x14ac:dyDescent="0.25">
      <c r="A5084" t="s">
        <v>2689</v>
      </c>
      <c r="B5084" t="s">
        <v>2690</v>
      </c>
      <c r="C5084">
        <v>2743</v>
      </c>
      <c r="D5084" t="s">
        <v>3960</v>
      </c>
      <c r="E5084" t="s">
        <v>244</v>
      </c>
      <c r="F5084" t="s">
        <v>70</v>
      </c>
      <c r="G5084" t="s">
        <v>647</v>
      </c>
      <c r="H5084">
        <v>0</v>
      </c>
      <c r="I5084" t="s">
        <v>107</v>
      </c>
      <c r="J5084" t="s">
        <v>24</v>
      </c>
      <c r="K5084">
        <v>1343</v>
      </c>
      <c r="L5084" t="s">
        <v>25</v>
      </c>
      <c r="M5084" s="1">
        <v>42338</v>
      </c>
      <c r="N5084" s="1">
        <v>42704</v>
      </c>
      <c r="O5084" t="s">
        <v>88</v>
      </c>
      <c r="P5084" s="1">
        <v>42615.377337962964</v>
      </c>
      <c r="Q5084" s="1">
        <v>42338</v>
      </c>
      <c r="R5084" s="5">
        <v>1</v>
      </c>
    </row>
    <row r="5085" spans="1:18" x14ac:dyDescent="0.25">
      <c r="A5085" t="s">
        <v>3897</v>
      </c>
      <c r="B5085" t="s">
        <v>3898</v>
      </c>
      <c r="C5085">
        <v>1606</v>
      </c>
      <c r="D5085" t="s">
        <v>3961</v>
      </c>
      <c r="E5085" t="s">
        <v>1047</v>
      </c>
      <c r="F5085" t="s">
        <v>21</v>
      </c>
      <c r="G5085" t="s">
        <v>179</v>
      </c>
      <c r="H5085">
        <v>0</v>
      </c>
      <c r="I5085" t="s">
        <v>132</v>
      </c>
      <c r="J5085" t="s">
        <v>27</v>
      </c>
      <c r="K5085">
        <v>2034</v>
      </c>
      <c r="L5085" t="s">
        <v>35</v>
      </c>
      <c r="M5085" s="1">
        <v>42513</v>
      </c>
      <c r="N5085" s="1">
        <v>42878</v>
      </c>
      <c r="O5085" t="s">
        <v>88</v>
      </c>
      <c r="P5085" s="1">
        <v>42640.427835648145</v>
      </c>
      <c r="Q5085" s="1">
        <v>42513</v>
      </c>
      <c r="R5085" s="5">
        <v>1</v>
      </c>
    </row>
    <row r="5086" spans="1:18" x14ac:dyDescent="0.25">
      <c r="A5086" t="s">
        <v>3897</v>
      </c>
      <c r="B5086" t="s">
        <v>3898</v>
      </c>
      <c r="C5086">
        <v>1606</v>
      </c>
      <c r="D5086" t="s">
        <v>3962</v>
      </c>
      <c r="E5086" t="s">
        <v>1047</v>
      </c>
      <c r="F5086" t="s">
        <v>21</v>
      </c>
      <c r="G5086" t="s">
        <v>179</v>
      </c>
      <c r="H5086">
        <v>0</v>
      </c>
      <c r="I5086" t="s">
        <v>132</v>
      </c>
      <c r="J5086" t="s">
        <v>27</v>
      </c>
      <c r="K5086">
        <v>2029</v>
      </c>
      <c r="L5086" t="s">
        <v>35</v>
      </c>
      <c r="M5086" s="1">
        <v>42513</v>
      </c>
      <c r="N5086" s="1">
        <v>42878</v>
      </c>
      <c r="O5086" t="s">
        <v>88</v>
      </c>
      <c r="P5086" s="1">
        <v>42640.422164351854</v>
      </c>
      <c r="Q5086" s="1">
        <v>42513</v>
      </c>
      <c r="R5086" s="5">
        <v>1</v>
      </c>
    </row>
    <row r="5087" spans="1:18" x14ac:dyDescent="0.25">
      <c r="A5087" t="s">
        <v>149</v>
      </c>
      <c r="B5087" t="s">
        <v>150</v>
      </c>
      <c r="C5087">
        <v>1132</v>
      </c>
      <c r="D5087" t="s">
        <v>3963</v>
      </c>
      <c r="E5087" t="s">
        <v>244</v>
      </c>
      <c r="F5087" t="s">
        <v>45</v>
      </c>
      <c r="G5087" t="s">
        <v>701</v>
      </c>
      <c r="H5087">
        <v>0</v>
      </c>
      <c r="I5087" t="s">
        <v>107</v>
      </c>
      <c r="J5087" t="s">
        <v>24</v>
      </c>
      <c r="K5087">
        <v>563</v>
      </c>
      <c r="L5087" t="s">
        <v>25</v>
      </c>
      <c r="M5087" s="1">
        <v>42331</v>
      </c>
      <c r="N5087" s="1">
        <v>42697</v>
      </c>
      <c r="O5087" t="s">
        <v>387</v>
      </c>
      <c r="P5087" s="1">
        <v>42587.628530092596</v>
      </c>
      <c r="Q5087" s="1">
        <v>42331</v>
      </c>
      <c r="R5087" s="5">
        <v>1</v>
      </c>
    </row>
    <row r="5088" spans="1:18" x14ac:dyDescent="0.25">
      <c r="A5088" t="s">
        <v>659</v>
      </c>
      <c r="B5088" t="s">
        <v>660</v>
      </c>
      <c r="C5088">
        <v>2084</v>
      </c>
      <c r="D5088" t="s">
        <v>3964</v>
      </c>
      <c r="E5088" t="s">
        <v>244</v>
      </c>
      <c r="F5088" t="s">
        <v>52</v>
      </c>
      <c r="G5088" t="s">
        <v>3294</v>
      </c>
      <c r="H5088">
        <v>0</v>
      </c>
      <c r="I5088" t="s">
        <v>126</v>
      </c>
      <c r="J5088" t="s">
        <v>24</v>
      </c>
      <c r="K5088">
        <v>2363</v>
      </c>
      <c r="L5088" t="s">
        <v>35</v>
      </c>
      <c r="M5088" s="1">
        <v>42648</v>
      </c>
      <c r="N5088" s="1">
        <v>43013</v>
      </c>
      <c r="O5088" t="s">
        <v>88</v>
      </c>
      <c r="P5088" s="1">
        <v>42663.361203703702</v>
      </c>
      <c r="Q5088" s="1">
        <v>42648</v>
      </c>
      <c r="R5088" s="5">
        <v>1</v>
      </c>
    </row>
    <row r="5089" spans="1:18" x14ac:dyDescent="0.25">
      <c r="A5089" t="s">
        <v>659</v>
      </c>
      <c r="B5089" t="s">
        <v>660</v>
      </c>
      <c r="C5089">
        <v>2084</v>
      </c>
      <c r="D5089" t="s">
        <v>3964</v>
      </c>
      <c r="E5089" t="s">
        <v>244</v>
      </c>
      <c r="F5089" t="s">
        <v>52</v>
      </c>
      <c r="G5089" t="s">
        <v>3294</v>
      </c>
      <c r="H5089">
        <v>0</v>
      </c>
      <c r="I5089" t="s">
        <v>126</v>
      </c>
      <c r="J5089" t="s">
        <v>27</v>
      </c>
      <c r="K5089">
        <v>2363</v>
      </c>
      <c r="L5089" t="s">
        <v>35</v>
      </c>
      <c r="M5089" s="1">
        <v>42648</v>
      </c>
      <c r="N5089" s="1">
        <v>43013</v>
      </c>
      <c r="O5089" t="s">
        <v>88</v>
      </c>
      <c r="P5089" s="1">
        <v>42663.361203703702</v>
      </c>
      <c r="Q5089" s="1">
        <v>42648</v>
      </c>
      <c r="R5089" s="5">
        <v>1</v>
      </c>
    </row>
    <row r="5090" spans="1:18" x14ac:dyDescent="0.25">
      <c r="A5090" t="s">
        <v>1075</v>
      </c>
      <c r="B5090" t="s">
        <v>1076</v>
      </c>
      <c r="C5090">
        <v>2752</v>
      </c>
      <c r="D5090" t="s">
        <v>3965</v>
      </c>
      <c r="E5090" t="s">
        <v>1063</v>
      </c>
      <c r="F5090" t="s">
        <v>154</v>
      </c>
      <c r="G5090" t="s">
        <v>237</v>
      </c>
      <c r="H5090">
        <v>0</v>
      </c>
      <c r="I5090" t="s">
        <v>107</v>
      </c>
      <c r="J5090" t="s">
        <v>24</v>
      </c>
      <c r="K5090">
        <v>1800</v>
      </c>
      <c r="L5090" t="s">
        <v>35</v>
      </c>
      <c r="M5090" s="1">
        <v>42520</v>
      </c>
      <c r="N5090" s="1">
        <v>42885</v>
      </c>
      <c r="O5090" t="s">
        <v>26</v>
      </c>
      <c r="P5090" s="1">
        <v>42635.508136574077</v>
      </c>
      <c r="Q5090" s="1">
        <v>42520</v>
      </c>
      <c r="R5090" s="5">
        <v>1</v>
      </c>
    </row>
    <row r="5091" spans="1:18" x14ac:dyDescent="0.25">
      <c r="A5091" t="s">
        <v>1075</v>
      </c>
      <c r="B5091" t="s">
        <v>1076</v>
      </c>
      <c r="C5091">
        <v>2752</v>
      </c>
      <c r="D5091" t="s">
        <v>3965</v>
      </c>
      <c r="E5091" t="s">
        <v>1063</v>
      </c>
      <c r="F5091" t="s">
        <v>154</v>
      </c>
      <c r="G5091" t="s">
        <v>237</v>
      </c>
      <c r="H5091">
        <v>0</v>
      </c>
      <c r="I5091" t="s">
        <v>107</v>
      </c>
      <c r="J5091" t="s">
        <v>27</v>
      </c>
      <c r="K5091">
        <v>1800</v>
      </c>
      <c r="L5091" t="s">
        <v>35</v>
      </c>
      <c r="M5091" s="1">
        <v>42520</v>
      </c>
      <c r="N5091" s="1">
        <v>42885</v>
      </c>
      <c r="O5091" t="s">
        <v>26</v>
      </c>
      <c r="P5091" s="1">
        <v>42635.508136574077</v>
      </c>
      <c r="Q5091" s="1">
        <v>42520</v>
      </c>
      <c r="R5091" s="5">
        <v>1</v>
      </c>
    </row>
    <row r="5092" spans="1:18" x14ac:dyDescent="0.25">
      <c r="A5092" t="s">
        <v>114</v>
      </c>
      <c r="B5092" t="s">
        <v>115</v>
      </c>
      <c r="C5092">
        <v>2602</v>
      </c>
      <c r="D5092" t="s">
        <v>3966</v>
      </c>
      <c r="E5092" t="s">
        <v>247</v>
      </c>
      <c r="F5092" t="s">
        <v>154</v>
      </c>
      <c r="G5092" t="s">
        <v>240</v>
      </c>
      <c r="H5092">
        <v>0</v>
      </c>
      <c r="I5092" t="s">
        <v>65</v>
      </c>
      <c r="J5092" t="s">
        <v>27</v>
      </c>
      <c r="K5092">
        <v>1191</v>
      </c>
      <c r="L5092" t="s">
        <v>25</v>
      </c>
      <c r="M5092" s="1">
        <v>42324</v>
      </c>
      <c r="N5092" s="1">
        <v>42690</v>
      </c>
      <c r="O5092" t="s">
        <v>88</v>
      </c>
      <c r="P5092" s="1">
        <v>42608.435937499999</v>
      </c>
      <c r="Q5092" s="1">
        <v>42324</v>
      </c>
      <c r="R5092" s="5">
        <v>1</v>
      </c>
    </row>
    <row r="5093" spans="1:18" x14ac:dyDescent="0.25">
      <c r="A5093" t="s">
        <v>114</v>
      </c>
      <c r="B5093" t="s">
        <v>115</v>
      </c>
      <c r="C5093">
        <v>2602</v>
      </c>
      <c r="D5093" t="s">
        <v>3966</v>
      </c>
      <c r="E5093" t="s">
        <v>247</v>
      </c>
      <c r="F5093" t="s">
        <v>154</v>
      </c>
      <c r="G5093" t="s">
        <v>240</v>
      </c>
      <c r="H5093">
        <v>0</v>
      </c>
      <c r="I5093" t="s">
        <v>65</v>
      </c>
      <c r="J5093" t="s">
        <v>24</v>
      </c>
      <c r="K5093">
        <v>1191</v>
      </c>
      <c r="L5093" t="s">
        <v>25</v>
      </c>
      <c r="M5093" s="1">
        <v>42324</v>
      </c>
      <c r="N5093" s="1">
        <v>42690</v>
      </c>
      <c r="O5093" t="s">
        <v>88</v>
      </c>
      <c r="P5093" s="1">
        <v>42608.435937499999</v>
      </c>
      <c r="Q5093" s="1">
        <v>42324</v>
      </c>
      <c r="R5093" s="5">
        <v>1</v>
      </c>
    </row>
    <row r="5094" spans="1:18" x14ac:dyDescent="0.25">
      <c r="A5094" t="s">
        <v>114</v>
      </c>
      <c r="B5094" t="s">
        <v>115</v>
      </c>
      <c r="C5094">
        <v>2602</v>
      </c>
      <c r="D5094" t="s">
        <v>3966</v>
      </c>
      <c r="E5094" t="s">
        <v>247</v>
      </c>
      <c r="F5094" t="s">
        <v>154</v>
      </c>
      <c r="G5094" t="s">
        <v>240</v>
      </c>
      <c r="H5094">
        <v>0</v>
      </c>
      <c r="I5094" t="s">
        <v>65</v>
      </c>
      <c r="J5094" t="s">
        <v>27</v>
      </c>
      <c r="K5094">
        <v>2653</v>
      </c>
      <c r="L5094" t="s">
        <v>35</v>
      </c>
      <c r="M5094" s="1">
        <v>42697</v>
      </c>
      <c r="N5094" s="1">
        <v>43062</v>
      </c>
      <c r="O5094" t="s">
        <v>3967</v>
      </c>
      <c r="P5094" s="1">
        <v>42705.495335648149</v>
      </c>
      <c r="Q5094" s="1">
        <v>42697</v>
      </c>
      <c r="R5094" s="5">
        <v>1</v>
      </c>
    </row>
    <row r="5095" spans="1:18" x14ac:dyDescent="0.25">
      <c r="A5095" t="s">
        <v>114</v>
      </c>
      <c r="B5095" t="s">
        <v>115</v>
      </c>
      <c r="C5095">
        <v>2602</v>
      </c>
      <c r="D5095" t="s">
        <v>3966</v>
      </c>
      <c r="E5095" t="s">
        <v>247</v>
      </c>
      <c r="F5095" t="s">
        <v>154</v>
      </c>
      <c r="G5095" t="s">
        <v>240</v>
      </c>
      <c r="H5095">
        <v>0</v>
      </c>
      <c r="I5095" t="s">
        <v>65</v>
      </c>
      <c r="J5095" t="s">
        <v>24</v>
      </c>
      <c r="K5095">
        <v>2653</v>
      </c>
      <c r="L5095" t="s">
        <v>35</v>
      </c>
      <c r="M5095" s="1">
        <v>42697</v>
      </c>
      <c r="N5095" s="1">
        <v>43062</v>
      </c>
      <c r="O5095" t="s">
        <v>3967</v>
      </c>
      <c r="P5095" s="1">
        <v>42705.495335648149</v>
      </c>
      <c r="Q5095" s="1">
        <v>42697</v>
      </c>
      <c r="R5095" s="5">
        <v>1</v>
      </c>
    </row>
    <row r="5096" spans="1:18" x14ac:dyDescent="0.25">
      <c r="A5096" t="s">
        <v>2689</v>
      </c>
      <c r="B5096" t="s">
        <v>2690</v>
      </c>
      <c r="C5096">
        <v>2743</v>
      </c>
      <c r="D5096" t="s">
        <v>3968</v>
      </c>
      <c r="E5096" t="s">
        <v>244</v>
      </c>
      <c r="F5096" t="s">
        <v>70</v>
      </c>
      <c r="G5096" t="s">
        <v>647</v>
      </c>
      <c r="H5096">
        <v>0</v>
      </c>
      <c r="I5096" t="s">
        <v>107</v>
      </c>
      <c r="J5096" t="s">
        <v>24</v>
      </c>
      <c r="K5096">
        <v>1635</v>
      </c>
      <c r="L5096" t="s">
        <v>25</v>
      </c>
      <c r="M5096" s="1">
        <v>42345</v>
      </c>
      <c r="N5096" s="1">
        <v>42711</v>
      </c>
      <c r="O5096" t="s">
        <v>88</v>
      </c>
      <c r="P5096" s="1">
        <v>42628.511736111112</v>
      </c>
      <c r="Q5096" s="1">
        <v>42345</v>
      </c>
      <c r="R5096" s="5">
        <v>1</v>
      </c>
    </row>
    <row r="5097" spans="1:18" x14ac:dyDescent="0.25">
      <c r="A5097" t="s">
        <v>2929</v>
      </c>
      <c r="B5097" t="s">
        <v>2930</v>
      </c>
      <c r="C5097">
        <v>2670</v>
      </c>
      <c r="D5097" t="s">
        <v>3969</v>
      </c>
      <c r="E5097" t="s">
        <v>247</v>
      </c>
      <c r="F5097" t="s">
        <v>52</v>
      </c>
      <c r="G5097" t="s">
        <v>3002</v>
      </c>
      <c r="H5097">
        <v>0</v>
      </c>
      <c r="I5097" t="s">
        <v>3911</v>
      </c>
      <c r="J5097" t="s">
        <v>27</v>
      </c>
      <c r="K5097">
        <v>2133</v>
      </c>
      <c r="L5097" t="s">
        <v>35</v>
      </c>
      <c r="M5097" s="1">
        <v>42507</v>
      </c>
      <c r="N5097" s="1">
        <v>42872</v>
      </c>
      <c r="O5097" t="s">
        <v>88</v>
      </c>
      <c r="P5097" s="1">
        <v>42641.69390046296</v>
      </c>
      <c r="Q5097" s="1">
        <v>42507</v>
      </c>
      <c r="R5097" s="5">
        <v>1</v>
      </c>
    </row>
    <row r="5098" spans="1:18" x14ac:dyDescent="0.25">
      <c r="A5098" t="s">
        <v>3082</v>
      </c>
      <c r="B5098" t="s">
        <v>3083</v>
      </c>
      <c r="C5098">
        <v>2131</v>
      </c>
      <c r="D5098" t="s">
        <v>3970</v>
      </c>
      <c r="E5098" t="s">
        <v>244</v>
      </c>
      <c r="F5098" t="s">
        <v>489</v>
      </c>
      <c r="G5098" t="s">
        <v>308</v>
      </c>
      <c r="H5098">
        <v>0</v>
      </c>
      <c r="I5098" t="s">
        <v>203</v>
      </c>
      <c r="J5098" t="s">
        <v>24</v>
      </c>
      <c r="K5098">
        <v>2083</v>
      </c>
      <c r="L5098" t="s">
        <v>25</v>
      </c>
      <c r="M5098" s="1">
        <v>42293</v>
      </c>
      <c r="N5098" s="1">
        <v>42659.041666666664</v>
      </c>
      <c r="O5098" t="s">
        <v>88</v>
      </c>
      <c r="P5098" s="1">
        <v>42641.372407407405</v>
      </c>
      <c r="Q5098" s="1">
        <v>42293</v>
      </c>
      <c r="R5098" s="5">
        <v>1</v>
      </c>
    </row>
    <row r="5099" spans="1:18" x14ac:dyDescent="0.25">
      <c r="A5099" t="s">
        <v>3082</v>
      </c>
      <c r="B5099" t="s">
        <v>3083</v>
      </c>
      <c r="C5099">
        <v>2131</v>
      </c>
      <c r="D5099" t="s">
        <v>3970</v>
      </c>
      <c r="E5099" t="s">
        <v>244</v>
      </c>
      <c r="F5099" t="s">
        <v>489</v>
      </c>
      <c r="G5099" t="s">
        <v>308</v>
      </c>
      <c r="H5099">
        <v>0</v>
      </c>
      <c r="I5099" t="s">
        <v>203</v>
      </c>
      <c r="J5099" t="s">
        <v>27</v>
      </c>
      <c r="K5099">
        <v>2083</v>
      </c>
      <c r="L5099" t="s">
        <v>25</v>
      </c>
      <c r="M5099" s="1">
        <v>42293</v>
      </c>
      <c r="N5099" s="1">
        <v>42659.041666666664</v>
      </c>
      <c r="O5099" t="s">
        <v>88</v>
      </c>
      <c r="P5099" s="1">
        <v>42641.372407407405</v>
      </c>
      <c r="Q5099" s="1">
        <v>42293</v>
      </c>
      <c r="R5099" s="5">
        <v>1</v>
      </c>
    </row>
    <row r="5100" spans="1:18" x14ac:dyDescent="0.25">
      <c r="A5100" t="s">
        <v>3082</v>
      </c>
      <c r="B5100" t="s">
        <v>3083</v>
      </c>
      <c r="C5100">
        <v>2131</v>
      </c>
      <c r="D5100" t="s">
        <v>3971</v>
      </c>
      <c r="E5100" t="s">
        <v>244</v>
      </c>
      <c r="F5100" t="s">
        <v>489</v>
      </c>
      <c r="G5100" t="s">
        <v>308</v>
      </c>
      <c r="H5100">
        <v>0</v>
      </c>
      <c r="I5100" t="s">
        <v>203</v>
      </c>
      <c r="J5100" t="s">
        <v>24</v>
      </c>
      <c r="K5100">
        <v>2191</v>
      </c>
      <c r="L5100" t="s">
        <v>25</v>
      </c>
      <c r="M5100" s="1">
        <v>42298</v>
      </c>
      <c r="N5100" s="1">
        <v>42664</v>
      </c>
      <c r="O5100" t="s">
        <v>88</v>
      </c>
      <c r="P5100" s="1">
        <v>42643.366574074076</v>
      </c>
      <c r="Q5100" s="1">
        <v>42298</v>
      </c>
      <c r="R5100" s="5">
        <v>1</v>
      </c>
    </row>
    <row r="5101" spans="1:18" x14ac:dyDescent="0.25">
      <c r="A5101" t="s">
        <v>3082</v>
      </c>
      <c r="B5101" t="s">
        <v>3083</v>
      </c>
      <c r="C5101">
        <v>2131</v>
      </c>
      <c r="D5101" t="s">
        <v>3971</v>
      </c>
      <c r="E5101" t="s">
        <v>244</v>
      </c>
      <c r="F5101" t="s">
        <v>489</v>
      </c>
      <c r="G5101" t="s">
        <v>308</v>
      </c>
      <c r="H5101">
        <v>0</v>
      </c>
      <c r="I5101" t="s">
        <v>203</v>
      </c>
      <c r="J5101" t="s">
        <v>27</v>
      </c>
      <c r="K5101">
        <v>2191</v>
      </c>
      <c r="L5101" t="s">
        <v>25</v>
      </c>
      <c r="M5101" s="1">
        <v>42298</v>
      </c>
      <c r="N5101" s="1">
        <v>42664</v>
      </c>
      <c r="O5101" t="s">
        <v>88</v>
      </c>
      <c r="P5101" s="1">
        <v>42643.366574074076</v>
      </c>
      <c r="Q5101" s="1">
        <v>42298</v>
      </c>
      <c r="R5101" s="5">
        <v>1</v>
      </c>
    </row>
    <row r="5102" spans="1:18" x14ac:dyDescent="0.25">
      <c r="A5102" t="s">
        <v>3082</v>
      </c>
      <c r="B5102" t="s">
        <v>3083</v>
      </c>
      <c r="C5102">
        <v>2131</v>
      </c>
      <c r="D5102" t="s">
        <v>3972</v>
      </c>
      <c r="E5102" t="s">
        <v>244</v>
      </c>
      <c r="F5102" t="s">
        <v>489</v>
      </c>
      <c r="G5102" t="s">
        <v>308</v>
      </c>
      <c r="H5102">
        <v>0</v>
      </c>
      <c r="I5102" t="s">
        <v>203</v>
      </c>
      <c r="J5102" t="s">
        <v>24</v>
      </c>
      <c r="K5102">
        <v>2204</v>
      </c>
      <c r="L5102" t="s">
        <v>25</v>
      </c>
      <c r="M5102" s="1">
        <v>42293</v>
      </c>
      <c r="N5102" s="1">
        <v>42659.041666666664</v>
      </c>
      <c r="O5102" t="s">
        <v>88</v>
      </c>
      <c r="P5102" s="1">
        <v>42643.43340277778</v>
      </c>
      <c r="Q5102" s="1">
        <v>42293</v>
      </c>
      <c r="R5102" s="5">
        <v>1</v>
      </c>
    </row>
    <row r="5103" spans="1:18" x14ac:dyDescent="0.25">
      <c r="A5103" t="s">
        <v>3082</v>
      </c>
      <c r="B5103" t="s">
        <v>3083</v>
      </c>
      <c r="C5103">
        <v>2131</v>
      </c>
      <c r="D5103" t="s">
        <v>3972</v>
      </c>
      <c r="E5103" t="s">
        <v>244</v>
      </c>
      <c r="F5103" t="s">
        <v>489</v>
      </c>
      <c r="G5103" t="s">
        <v>308</v>
      </c>
      <c r="H5103">
        <v>0</v>
      </c>
      <c r="I5103" t="s">
        <v>203</v>
      </c>
      <c r="J5103" t="s">
        <v>27</v>
      </c>
      <c r="K5103">
        <v>2204</v>
      </c>
      <c r="L5103" t="s">
        <v>25</v>
      </c>
      <c r="M5103" s="1">
        <v>42293</v>
      </c>
      <c r="N5103" s="1">
        <v>42659.041666666664</v>
      </c>
      <c r="O5103" t="s">
        <v>88</v>
      </c>
      <c r="P5103" s="1">
        <v>42643.43340277778</v>
      </c>
      <c r="Q5103" s="1">
        <v>42293</v>
      </c>
      <c r="R5103" s="5">
        <v>1</v>
      </c>
    </row>
    <row r="5104" spans="1:18" x14ac:dyDescent="0.25">
      <c r="A5104" t="s">
        <v>3082</v>
      </c>
      <c r="B5104" t="s">
        <v>3083</v>
      </c>
      <c r="C5104">
        <v>2131</v>
      </c>
      <c r="D5104" t="s">
        <v>3973</v>
      </c>
      <c r="E5104" t="s">
        <v>244</v>
      </c>
      <c r="F5104" t="s">
        <v>489</v>
      </c>
      <c r="G5104" t="s">
        <v>308</v>
      </c>
      <c r="H5104">
        <v>0</v>
      </c>
      <c r="I5104" t="s">
        <v>203</v>
      </c>
      <c r="J5104" t="s">
        <v>24</v>
      </c>
      <c r="K5104">
        <v>2235</v>
      </c>
      <c r="L5104" t="s">
        <v>25</v>
      </c>
      <c r="M5104" s="1">
        <v>42293</v>
      </c>
      <c r="N5104" s="1">
        <v>42659.041666666664</v>
      </c>
      <c r="O5104" t="s">
        <v>88</v>
      </c>
      <c r="P5104" s="1">
        <v>42643.683854166666</v>
      </c>
      <c r="Q5104" s="1">
        <v>42293</v>
      </c>
      <c r="R5104" s="5">
        <v>1</v>
      </c>
    </row>
    <row r="5105" spans="1:18" x14ac:dyDescent="0.25">
      <c r="A5105" t="s">
        <v>3082</v>
      </c>
      <c r="B5105" t="s">
        <v>3083</v>
      </c>
      <c r="C5105">
        <v>2131</v>
      </c>
      <c r="D5105" t="s">
        <v>3973</v>
      </c>
      <c r="E5105" t="s">
        <v>244</v>
      </c>
      <c r="F5105" t="s">
        <v>489</v>
      </c>
      <c r="G5105" t="s">
        <v>308</v>
      </c>
      <c r="H5105">
        <v>0</v>
      </c>
      <c r="I5105" t="s">
        <v>203</v>
      </c>
      <c r="J5105" t="s">
        <v>27</v>
      </c>
      <c r="K5105">
        <v>2235</v>
      </c>
      <c r="L5105" t="s">
        <v>25</v>
      </c>
      <c r="M5105" s="1">
        <v>42293</v>
      </c>
      <c r="N5105" s="1">
        <v>42659.041666666664</v>
      </c>
      <c r="O5105" t="s">
        <v>88</v>
      </c>
      <c r="P5105" s="1">
        <v>42643.683854166666</v>
      </c>
      <c r="Q5105" s="1">
        <v>42293</v>
      </c>
      <c r="R5105" s="5">
        <v>1</v>
      </c>
    </row>
    <row r="5106" spans="1:18" x14ac:dyDescent="0.25">
      <c r="A5106" t="s">
        <v>3082</v>
      </c>
      <c r="B5106" t="s">
        <v>3083</v>
      </c>
      <c r="C5106">
        <v>2131</v>
      </c>
      <c r="D5106" t="s">
        <v>3974</v>
      </c>
      <c r="E5106" t="s">
        <v>244</v>
      </c>
      <c r="F5106" t="s">
        <v>489</v>
      </c>
      <c r="G5106" t="s">
        <v>308</v>
      </c>
      <c r="H5106">
        <v>0</v>
      </c>
      <c r="I5106" t="s">
        <v>203</v>
      </c>
      <c r="J5106" t="s">
        <v>24</v>
      </c>
      <c r="K5106">
        <v>2240</v>
      </c>
      <c r="L5106" t="s">
        <v>25</v>
      </c>
      <c r="M5106" s="1">
        <v>42293</v>
      </c>
      <c r="N5106" s="1">
        <v>42659.041666666664</v>
      </c>
      <c r="O5106" t="s">
        <v>88</v>
      </c>
      <c r="P5106" s="1">
        <v>42646.36109953704</v>
      </c>
      <c r="Q5106" s="1">
        <v>42293</v>
      </c>
      <c r="R5106" s="5">
        <v>1</v>
      </c>
    </row>
    <row r="5107" spans="1:18" x14ac:dyDescent="0.25">
      <c r="A5107" t="s">
        <v>3082</v>
      </c>
      <c r="B5107" t="s">
        <v>3083</v>
      </c>
      <c r="C5107">
        <v>2131</v>
      </c>
      <c r="D5107" t="s">
        <v>3974</v>
      </c>
      <c r="E5107" t="s">
        <v>244</v>
      </c>
      <c r="F5107" t="s">
        <v>489</v>
      </c>
      <c r="G5107" t="s">
        <v>308</v>
      </c>
      <c r="H5107">
        <v>0</v>
      </c>
      <c r="I5107" t="s">
        <v>203</v>
      </c>
      <c r="J5107" t="s">
        <v>27</v>
      </c>
      <c r="K5107">
        <v>2240</v>
      </c>
      <c r="L5107" t="s">
        <v>25</v>
      </c>
      <c r="M5107" s="1">
        <v>42293</v>
      </c>
      <c r="N5107" s="1">
        <v>42659.041666666664</v>
      </c>
      <c r="O5107" t="s">
        <v>88</v>
      </c>
      <c r="P5107" s="1">
        <v>42646.36109953704</v>
      </c>
      <c r="Q5107" s="1">
        <v>42293</v>
      </c>
      <c r="R5107" s="5">
        <v>1</v>
      </c>
    </row>
    <row r="5108" spans="1:18" x14ac:dyDescent="0.25">
      <c r="A5108" t="s">
        <v>3082</v>
      </c>
      <c r="B5108" t="s">
        <v>3083</v>
      </c>
      <c r="C5108">
        <v>2131</v>
      </c>
      <c r="D5108" t="s">
        <v>3975</v>
      </c>
      <c r="E5108" t="s">
        <v>244</v>
      </c>
      <c r="F5108" t="s">
        <v>489</v>
      </c>
      <c r="G5108" t="s">
        <v>308</v>
      </c>
      <c r="H5108">
        <v>0</v>
      </c>
      <c r="I5108" t="s">
        <v>203</v>
      </c>
      <c r="J5108" t="s">
        <v>24</v>
      </c>
      <c r="K5108">
        <v>2239</v>
      </c>
      <c r="L5108" t="s">
        <v>25</v>
      </c>
      <c r="M5108" s="1">
        <v>42293</v>
      </c>
      <c r="N5108" s="1">
        <v>42659.041666666664</v>
      </c>
      <c r="O5108" t="s">
        <v>88</v>
      </c>
      <c r="P5108" s="1">
        <v>42646.357777777775</v>
      </c>
      <c r="Q5108" s="1">
        <v>42293</v>
      </c>
      <c r="R5108" s="5">
        <v>1</v>
      </c>
    </row>
    <row r="5109" spans="1:18" x14ac:dyDescent="0.25">
      <c r="A5109" t="s">
        <v>3082</v>
      </c>
      <c r="B5109" t="s">
        <v>3083</v>
      </c>
      <c r="C5109">
        <v>2131</v>
      </c>
      <c r="D5109" t="s">
        <v>3975</v>
      </c>
      <c r="E5109" t="s">
        <v>244</v>
      </c>
      <c r="F5109" t="s">
        <v>489</v>
      </c>
      <c r="G5109" t="s">
        <v>308</v>
      </c>
      <c r="H5109">
        <v>0</v>
      </c>
      <c r="I5109" t="s">
        <v>203</v>
      </c>
      <c r="J5109" t="s">
        <v>27</v>
      </c>
      <c r="K5109">
        <v>2239</v>
      </c>
      <c r="L5109" t="s">
        <v>25</v>
      </c>
      <c r="M5109" s="1">
        <v>42293</v>
      </c>
      <c r="N5109" s="1">
        <v>42659.041666666664</v>
      </c>
      <c r="O5109" t="s">
        <v>88</v>
      </c>
      <c r="P5109" s="1">
        <v>42646.357777777775</v>
      </c>
      <c r="Q5109" s="1">
        <v>42293</v>
      </c>
      <c r="R5109" s="5">
        <v>1</v>
      </c>
    </row>
    <row r="5110" spans="1:18" x14ac:dyDescent="0.25">
      <c r="A5110" t="s">
        <v>3082</v>
      </c>
      <c r="B5110" t="s">
        <v>3083</v>
      </c>
      <c r="C5110">
        <v>2131</v>
      </c>
      <c r="D5110" t="s">
        <v>3976</v>
      </c>
      <c r="E5110" t="s">
        <v>244</v>
      </c>
      <c r="F5110" t="s">
        <v>489</v>
      </c>
      <c r="G5110" t="s">
        <v>308</v>
      </c>
      <c r="H5110">
        <v>0</v>
      </c>
      <c r="I5110" t="s">
        <v>203</v>
      </c>
      <c r="J5110" t="s">
        <v>24</v>
      </c>
      <c r="K5110">
        <v>2166</v>
      </c>
      <c r="L5110" t="s">
        <v>25</v>
      </c>
      <c r="M5110" s="1">
        <v>42293</v>
      </c>
      <c r="N5110" s="1">
        <v>42659.041666666664</v>
      </c>
      <c r="O5110" t="s">
        <v>88</v>
      </c>
      <c r="P5110" s="1">
        <v>42642.461608796293</v>
      </c>
      <c r="Q5110" s="1">
        <v>42293</v>
      </c>
      <c r="R5110" s="5">
        <v>1</v>
      </c>
    </row>
    <row r="5111" spans="1:18" x14ac:dyDescent="0.25">
      <c r="A5111" t="s">
        <v>3082</v>
      </c>
      <c r="B5111" t="s">
        <v>3083</v>
      </c>
      <c r="C5111">
        <v>2131</v>
      </c>
      <c r="D5111" t="s">
        <v>3976</v>
      </c>
      <c r="E5111" t="s">
        <v>244</v>
      </c>
      <c r="F5111" t="s">
        <v>489</v>
      </c>
      <c r="G5111" t="s">
        <v>308</v>
      </c>
      <c r="H5111">
        <v>0</v>
      </c>
      <c r="I5111" t="s">
        <v>203</v>
      </c>
      <c r="J5111" t="s">
        <v>27</v>
      </c>
      <c r="K5111">
        <v>2166</v>
      </c>
      <c r="L5111" t="s">
        <v>25</v>
      </c>
      <c r="M5111" s="1">
        <v>42293</v>
      </c>
      <c r="N5111" s="1">
        <v>42659.041666666664</v>
      </c>
      <c r="O5111" t="s">
        <v>88</v>
      </c>
      <c r="P5111" s="1">
        <v>42642.461608796293</v>
      </c>
      <c r="Q5111" s="1">
        <v>42293</v>
      </c>
      <c r="R5111" s="5">
        <v>1</v>
      </c>
    </row>
    <row r="5112" spans="1:18" x14ac:dyDescent="0.25">
      <c r="A5112" t="s">
        <v>3082</v>
      </c>
      <c r="B5112" t="s">
        <v>3083</v>
      </c>
      <c r="C5112">
        <v>2131</v>
      </c>
      <c r="D5112" t="s">
        <v>3977</v>
      </c>
      <c r="E5112" t="s">
        <v>244</v>
      </c>
      <c r="F5112" t="s">
        <v>489</v>
      </c>
      <c r="G5112" t="s">
        <v>308</v>
      </c>
      <c r="H5112">
        <v>0</v>
      </c>
      <c r="I5112" t="s">
        <v>203</v>
      </c>
      <c r="J5112" t="s">
        <v>24</v>
      </c>
      <c r="K5112">
        <v>2210</v>
      </c>
      <c r="L5112" t="s">
        <v>25</v>
      </c>
      <c r="M5112" s="1">
        <v>42293</v>
      </c>
      <c r="N5112" s="1">
        <v>42659.041666666664</v>
      </c>
      <c r="O5112" t="s">
        <v>88</v>
      </c>
      <c r="P5112" s="1">
        <v>42643.440960648149</v>
      </c>
      <c r="Q5112" s="1">
        <v>42293</v>
      </c>
      <c r="R5112" s="5">
        <v>1</v>
      </c>
    </row>
    <row r="5113" spans="1:18" x14ac:dyDescent="0.25">
      <c r="A5113" t="s">
        <v>3082</v>
      </c>
      <c r="B5113" t="s">
        <v>3083</v>
      </c>
      <c r="C5113">
        <v>2131</v>
      </c>
      <c r="D5113" t="s">
        <v>3977</v>
      </c>
      <c r="E5113" t="s">
        <v>244</v>
      </c>
      <c r="F5113" t="s">
        <v>489</v>
      </c>
      <c r="G5113" t="s">
        <v>308</v>
      </c>
      <c r="H5113">
        <v>0</v>
      </c>
      <c r="I5113" t="s">
        <v>203</v>
      </c>
      <c r="J5113" t="s">
        <v>27</v>
      </c>
      <c r="K5113">
        <v>2210</v>
      </c>
      <c r="L5113" t="s">
        <v>25</v>
      </c>
      <c r="M5113" s="1">
        <v>42293</v>
      </c>
      <c r="N5113" s="1">
        <v>42659.041666666664</v>
      </c>
      <c r="O5113" t="s">
        <v>88</v>
      </c>
      <c r="P5113" s="1">
        <v>42643.440960648149</v>
      </c>
      <c r="Q5113" s="1">
        <v>42293</v>
      </c>
      <c r="R5113" s="5">
        <v>1</v>
      </c>
    </row>
    <row r="5114" spans="1:18" x14ac:dyDescent="0.25">
      <c r="A5114" t="s">
        <v>1593</v>
      </c>
      <c r="B5114" t="s">
        <v>1594</v>
      </c>
      <c r="C5114">
        <v>1038</v>
      </c>
      <c r="D5114" t="s">
        <v>3978</v>
      </c>
      <c r="E5114" t="s">
        <v>247</v>
      </c>
      <c r="F5114" t="s">
        <v>70</v>
      </c>
      <c r="G5114" t="s">
        <v>962</v>
      </c>
      <c r="H5114">
        <v>0</v>
      </c>
      <c r="I5114" t="s">
        <v>65</v>
      </c>
      <c r="J5114" t="s">
        <v>24</v>
      </c>
      <c r="K5114">
        <v>852</v>
      </c>
      <c r="L5114" t="s">
        <v>25</v>
      </c>
      <c r="M5114" s="1">
        <v>42341</v>
      </c>
      <c r="N5114" s="1">
        <v>42707</v>
      </c>
      <c r="O5114" t="s">
        <v>88</v>
      </c>
      <c r="P5114" s="1">
        <v>42594.734351851854</v>
      </c>
      <c r="Q5114" s="1">
        <v>42341</v>
      </c>
      <c r="R5114" s="5">
        <v>1</v>
      </c>
    </row>
    <row r="5115" spans="1:18" x14ac:dyDescent="0.25">
      <c r="A5115" t="s">
        <v>1593</v>
      </c>
      <c r="B5115" t="s">
        <v>1594</v>
      </c>
      <c r="C5115">
        <v>1038</v>
      </c>
      <c r="D5115" t="s">
        <v>3978</v>
      </c>
      <c r="E5115" t="s">
        <v>247</v>
      </c>
      <c r="F5115" t="s">
        <v>70</v>
      </c>
      <c r="G5115" t="s">
        <v>962</v>
      </c>
      <c r="H5115">
        <v>0</v>
      </c>
      <c r="I5115" t="s">
        <v>65</v>
      </c>
      <c r="J5115" t="s">
        <v>27</v>
      </c>
      <c r="K5115">
        <v>852</v>
      </c>
      <c r="L5115" t="s">
        <v>25</v>
      </c>
      <c r="M5115" s="1">
        <v>42341</v>
      </c>
      <c r="N5115" s="1">
        <v>42707</v>
      </c>
      <c r="O5115" t="s">
        <v>88</v>
      </c>
      <c r="P5115" s="1">
        <v>42594.734351851854</v>
      </c>
      <c r="Q5115" s="1">
        <v>42341</v>
      </c>
      <c r="R5115" s="5">
        <v>1</v>
      </c>
    </row>
    <row r="5116" spans="1:18" x14ac:dyDescent="0.25">
      <c r="A5116" t="s">
        <v>1593</v>
      </c>
      <c r="B5116" t="s">
        <v>1594</v>
      </c>
      <c r="C5116">
        <v>1038</v>
      </c>
      <c r="D5116" t="s">
        <v>3978</v>
      </c>
      <c r="E5116" t="s">
        <v>247</v>
      </c>
      <c r="F5116" t="s">
        <v>70</v>
      </c>
      <c r="G5116" t="s">
        <v>962</v>
      </c>
      <c r="H5116">
        <v>0</v>
      </c>
      <c r="I5116" t="s">
        <v>65</v>
      </c>
      <c r="J5116" t="s">
        <v>24</v>
      </c>
      <c r="K5116">
        <v>2700</v>
      </c>
      <c r="L5116" t="s">
        <v>35</v>
      </c>
      <c r="M5116" s="1">
        <v>42702</v>
      </c>
      <c r="N5116" s="1">
        <v>43067</v>
      </c>
      <c r="O5116" t="s">
        <v>26</v>
      </c>
      <c r="P5116" s="1">
        <v>42710.406898148147</v>
      </c>
      <c r="Q5116" s="1">
        <v>42702</v>
      </c>
      <c r="R5116" s="5">
        <v>1</v>
      </c>
    </row>
    <row r="5117" spans="1:18" x14ac:dyDescent="0.25">
      <c r="A5117" t="s">
        <v>1593</v>
      </c>
      <c r="B5117" t="s">
        <v>1594</v>
      </c>
      <c r="C5117">
        <v>1038</v>
      </c>
      <c r="D5117" t="s">
        <v>3978</v>
      </c>
      <c r="E5117" t="s">
        <v>247</v>
      </c>
      <c r="F5117" t="s">
        <v>70</v>
      </c>
      <c r="G5117" t="s">
        <v>962</v>
      </c>
      <c r="H5117">
        <v>0</v>
      </c>
      <c r="I5117" t="s">
        <v>65</v>
      </c>
      <c r="J5117" t="s">
        <v>27</v>
      </c>
      <c r="K5117">
        <v>2700</v>
      </c>
      <c r="L5117" t="s">
        <v>35</v>
      </c>
      <c r="M5117" s="1">
        <v>42702</v>
      </c>
      <c r="N5117" s="1">
        <v>43067</v>
      </c>
      <c r="O5117" t="s">
        <v>26</v>
      </c>
      <c r="P5117" s="1">
        <v>42710.406898148147</v>
      </c>
      <c r="Q5117" s="1">
        <v>42702</v>
      </c>
      <c r="R5117" s="5">
        <v>1</v>
      </c>
    </row>
    <row r="5118" spans="1:18" x14ac:dyDescent="0.25">
      <c r="A5118" t="s">
        <v>1593</v>
      </c>
      <c r="B5118" t="s">
        <v>1594</v>
      </c>
      <c r="C5118">
        <v>1038</v>
      </c>
      <c r="D5118" t="s">
        <v>3979</v>
      </c>
      <c r="E5118" t="s">
        <v>247</v>
      </c>
      <c r="F5118" t="s">
        <v>70</v>
      </c>
      <c r="G5118" t="s">
        <v>962</v>
      </c>
      <c r="H5118">
        <v>0</v>
      </c>
      <c r="I5118" t="s">
        <v>65</v>
      </c>
      <c r="J5118" t="s">
        <v>24</v>
      </c>
      <c r="K5118">
        <v>266</v>
      </c>
      <c r="L5118" t="s">
        <v>25</v>
      </c>
      <c r="M5118" s="1">
        <v>42341</v>
      </c>
      <c r="N5118" s="1">
        <v>42707</v>
      </c>
      <c r="O5118" t="s">
        <v>88</v>
      </c>
      <c r="P5118" s="1">
        <v>42580.626030092593</v>
      </c>
      <c r="Q5118" s="1">
        <v>42341</v>
      </c>
      <c r="R5118" s="5">
        <v>1</v>
      </c>
    </row>
    <row r="5119" spans="1:18" x14ac:dyDescent="0.25">
      <c r="A5119" t="s">
        <v>1593</v>
      </c>
      <c r="B5119" t="s">
        <v>1594</v>
      </c>
      <c r="C5119">
        <v>1038</v>
      </c>
      <c r="D5119" t="s">
        <v>3979</v>
      </c>
      <c r="E5119" t="s">
        <v>247</v>
      </c>
      <c r="F5119" t="s">
        <v>70</v>
      </c>
      <c r="G5119" t="s">
        <v>962</v>
      </c>
      <c r="H5119">
        <v>0</v>
      </c>
      <c r="I5119" t="s">
        <v>65</v>
      </c>
      <c r="J5119" t="s">
        <v>27</v>
      </c>
      <c r="K5119">
        <v>266</v>
      </c>
      <c r="L5119" t="s">
        <v>25</v>
      </c>
      <c r="M5119" s="1">
        <v>42341</v>
      </c>
      <c r="N5119" s="1">
        <v>42707</v>
      </c>
      <c r="O5119" t="s">
        <v>88</v>
      </c>
      <c r="P5119" s="1">
        <v>42580.626030092593</v>
      </c>
      <c r="Q5119" s="1">
        <v>42341</v>
      </c>
      <c r="R5119" s="5">
        <v>1</v>
      </c>
    </row>
    <row r="5120" spans="1:18" x14ac:dyDescent="0.25">
      <c r="A5120" t="s">
        <v>1593</v>
      </c>
      <c r="B5120" t="s">
        <v>1594</v>
      </c>
      <c r="C5120">
        <v>1038</v>
      </c>
      <c r="D5120" t="s">
        <v>3979</v>
      </c>
      <c r="E5120" t="s">
        <v>247</v>
      </c>
      <c r="F5120" t="s">
        <v>70</v>
      </c>
      <c r="G5120" t="s">
        <v>962</v>
      </c>
      <c r="H5120">
        <v>0</v>
      </c>
      <c r="I5120" t="s">
        <v>65</v>
      </c>
      <c r="J5120" t="s">
        <v>24</v>
      </c>
      <c r="K5120">
        <v>2701</v>
      </c>
      <c r="L5120" t="s">
        <v>35</v>
      </c>
      <c r="M5120" s="1">
        <v>42703</v>
      </c>
      <c r="N5120" s="1">
        <v>43068</v>
      </c>
      <c r="O5120" t="s">
        <v>26</v>
      </c>
      <c r="P5120" s="1">
        <v>42710.421018518522</v>
      </c>
      <c r="Q5120" s="1">
        <v>42703</v>
      </c>
      <c r="R5120" s="5">
        <v>1</v>
      </c>
    </row>
    <row r="5121" spans="1:18" x14ac:dyDescent="0.25">
      <c r="A5121" t="s">
        <v>1593</v>
      </c>
      <c r="B5121" t="s">
        <v>1594</v>
      </c>
      <c r="C5121">
        <v>1038</v>
      </c>
      <c r="D5121" t="s">
        <v>3979</v>
      </c>
      <c r="E5121" t="s">
        <v>247</v>
      </c>
      <c r="F5121" t="s">
        <v>70</v>
      </c>
      <c r="G5121" t="s">
        <v>962</v>
      </c>
      <c r="H5121">
        <v>0</v>
      </c>
      <c r="I5121" t="s">
        <v>65</v>
      </c>
      <c r="J5121" t="s">
        <v>27</v>
      </c>
      <c r="K5121">
        <v>2701</v>
      </c>
      <c r="L5121" t="s">
        <v>35</v>
      </c>
      <c r="M5121" s="1">
        <v>42703</v>
      </c>
      <c r="N5121" s="1">
        <v>43068</v>
      </c>
      <c r="O5121" t="s">
        <v>26</v>
      </c>
      <c r="P5121" s="1">
        <v>42710.421018518522</v>
      </c>
      <c r="Q5121" s="1">
        <v>42703</v>
      </c>
      <c r="R5121" s="5">
        <v>1</v>
      </c>
    </row>
    <row r="5122" spans="1:18" x14ac:dyDescent="0.25">
      <c r="A5122" t="s">
        <v>3037</v>
      </c>
      <c r="B5122" t="s">
        <v>3038</v>
      </c>
      <c r="C5122">
        <v>2140</v>
      </c>
      <c r="D5122" t="s">
        <v>3980</v>
      </c>
      <c r="E5122" t="s">
        <v>236</v>
      </c>
      <c r="F5122" t="s">
        <v>70</v>
      </c>
      <c r="G5122" t="s">
        <v>245</v>
      </c>
      <c r="H5122">
        <v>0</v>
      </c>
      <c r="I5122" t="s">
        <v>23</v>
      </c>
      <c r="J5122" t="s">
        <v>24</v>
      </c>
      <c r="K5122">
        <v>990</v>
      </c>
      <c r="L5122" t="s">
        <v>35</v>
      </c>
      <c r="M5122" s="1">
        <v>42423</v>
      </c>
      <c r="N5122" s="1">
        <v>42789</v>
      </c>
      <c r="O5122" t="s">
        <v>88</v>
      </c>
      <c r="P5122" s="1">
        <v>42600.368819444448</v>
      </c>
      <c r="Q5122" s="1">
        <v>42423</v>
      </c>
      <c r="R5122" s="5">
        <v>1</v>
      </c>
    </row>
    <row r="5123" spans="1:18" x14ac:dyDescent="0.25">
      <c r="A5123" t="s">
        <v>3037</v>
      </c>
      <c r="B5123" t="s">
        <v>3038</v>
      </c>
      <c r="C5123">
        <v>2140</v>
      </c>
      <c r="D5123" t="s">
        <v>3980</v>
      </c>
      <c r="E5123" t="s">
        <v>236</v>
      </c>
      <c r="F5123" t="s">
        <v>70</v>
      </c>
      <c r="G5123" t="s">
        <v>245</v>
      </c>
      <c r="H5123">
        <v>0</v>
      </c>
      <c r="I5123" t="s">
        <v>23</v>
      </c>
      <c r="J5123" t="s">
        <v>27</v>
      </c>
      <c r="K5123">
        <v>990</v>
      </c>
      <c r="L5123" t="s">
        <v>35</v>
      </c>
      <c r="M5123" s="1">
        <v>42423</v>
      </c>
      <c r="N5123" s="1">
        <v>42789</v>
      </c>
      <c r="O5123" t="s">
        <v>88</v>
      </c>
      <c r="P5123" s="1">
        <v>42600.368819444448</v>
      </c>
      <c r="Q5123" s="1">
        <v>42423</v>
      </c>
      <c r="R5123" s="5">
        <v>1</v>
      </c>
    </row>
    <row r="5124" spans="1:18" x14ac:dyDescent="0.25">
      <c r="A5124" t="s">
        <v>355</v>
      </c>
      <c r="B5124" t="s">
        <v>356</v>
      </c>
      <c r="C5124">
        <v>1384</v>
      </c>
      <c r="D5124" t="s">
        <v>3981</v>
      </c>
      <c r="E5124" t="s">
        <v>1063</v>
      </c>
      <c r="F5124" t="s">
        <v>52</v>
      </c>
      <c r="G5124" t="s">
        <v>1070</v>
      </c>
      <c r="H5124">
        <v>1</v>
      </c>
      <c r="I5124" t="s">
        <v>107</v>
      </c>
      <c r="J5124" t="s">
        <v>24</v>
      </c>
      <c r="K5124">
        <v>190</v>
      </c>
      <c r="L5124" t="s">
        <v>35</v>
      </c>
      <c r="M5124" s="1">
        <v>42558</v>
      </c>
      <c r="N5124" s="1">
        <v>42742</v>
      </c>
      <c r="O5124" t="s">
        <v>26</v>
      </c>
      <c r="P5124" s="1">
        <v>42578.539143518516</v>
      </c>
      <c r="Q5124" s="1">
        <v>42558</v>
      </c>
      <c r="R5124" s="5">
        <v>1</v>
      </c>
    </row>
    <row r="5125" spans="1:18" x14ac:dyDescent="0.25">
      <c r="A5125" t="s">
        <v>355</v>
      </c>
      <c r="B5125" t="s">
        <v>356</v>
      </c>
      <c r="C5125">
        <v>1384</v>
      </c>
      <c r="D5125" t="s">
        <v>3981</v>
      </c>
      <c r="E5125" t="s">
        <v>1063</v>
      </c>
      <c r="F5125" t="s">
        <v>52</v>
      </c>
      <c r="G5125" t="s">
        <v>1070</v>
      </c>
      <c r="H5125">
        <v>1</v>
      </c>
      <c r="I5125" t="s">
        <v>107</v>
      </c>
      <c r="J5125" t="s">
        <v>27</v>
      </c>
      <c r="K5125">
        <v>190</v>
      </c>
      <c r="L5125" t="s">
        <v>35</v>
      </c>
      <c r="M5125" s="1">
        <v>42558</v>
      </c>
      <c r="N5125" s="1">
        <v>42742</v>
      </c>
      <c r="O5125" t="s">
        <v>26</v>
      </c>
      <c r="P5125" s="1">
        <v>42578.539143518516</v>
      </c>
      <c r="Q5125" s="1">
        <v>42558</v>
      </c>
      <c r="R5125" s="5">
        <v>1</v>
      </c>
    </row>
    <row r="5126" spans="1:18" x14ac:dyDescent="0.25">
      <c r="A5126" t="s">
        <v>355</v>
      </c>
      <c r="B5126" t="s">
        <v>356</v>
      </c>
      <c r="C5126">
        <v>1384</v>
      </c>
      <c r="D5126" t="s">
        <v>3981</v>
      </c>
      <c r="E5126" t="s">
        <v>1063</v>
      </c>
      <c r="F5126" t="s">
        <v>52</v>
      </c>
      <c r="G5126" t="s">
        <v>1070</v>
      </c>
      <c r="H5126">
        <v>1</v>
      </c>
      <c r="I5126" t="s">
        <v>107</v>
      </c>
      <c r="J5126" t="s">
        <v>36</v>
      </c>
      <c r="K5126">
        <v>190</v>
      </c>
      <c r="L5126" t="s">
        <v>35</v>
      </c>
      <c r="M5126" s="1">
        <v>42558</v>
      </c>
      <c r="N5126" s="1">
        <v>42742</v>
      </c>
      <c r="O5126" t="s">
        <v>26</v>
      </c>
      <c r="P5126" s="1">
        <v>42578.539143518516</v>
      </c>
      <c r="Q5126" s="1">
        <v>42558</v>
      </c>
      <c r="R5126" s="5">
        <v>1</v>
      </c>
    </row>
    <row r="5127" spans="1:18" x14ac:dyDescent="0.25">
      <c r="A5127" t="s">
        <v>3837</v>
      </c>
      <c r="B5127" t="s">
        <v>3838</v>
      </c>
      <c r="C5127">
        <v>2542</v>
      </c>
      <c r="D5127" t="s">
        <v>3982</v>
      </c>
      <c r="E5127" t="s">
        <v>1047</v>
      </c>
      <c r="F5127" t="s">
        <v>32</v>
      </c>
      <c r="G5127" t="s">
        <v>962</v>
      </c>
      <c r="H5127">
        <v>0</v>
      </c>
      <c r="I5127" t="s">
        <v>65</v>
      </c>
      <c r="J5127" t="s">
        <v>27</v>
      </c>
      <c r="K5127">
        <v>1861</v>
      </c>
      <c r="L5127" t="s">
        <v>35</v>
      </c>
      <c r="M5127" s="1">
        <v>42529</v>
      </c>
      <c r="N5127" s="1">
        <v>42894</v>
      </c>
      <c r="O5127" t="s">
        <v>88</v>
      </c>
      <c r="P5127" s="1">
        <v>42636.451817129629</v>
      </c>
      <c r="Q5127" s="1">
        <v>42529</v>
      </c>
      <c r="R5127" s="5">
        <v>1</v>
      </c>
    </row>
    <row r="5128" spans="1:18" x14ac:dyDescent="0.25">
      <c r="A5128" t="s">
        <v>3837</v>
      </c>
      <c r="B5128" t="s">
        <v>3838</v>
      </c>
      <c r="C5128">
        <v>2542</v>
      </c>
      <c r="D5128" t="s">
        <v>3982</v>
      </c>
      <c r="E5128" t="s">
        <v>1047</v>
      </c>
      <c r="F5128" t="s">
        <v>32</v>
      </c>
      <c r="G5128" t="s">
        <v>962</v>
      </c>
      <c r="H5128">
        <v>0</v>
      </c>
      <c r="I5128" t="s">
        <v>65</v>
      </c>
      <c r="J5128" t="s">
        <v>24</v>
      </c>
      <c r="K5128">
        <v>1861</v>
      </c>
      <c r="L5128" t="s">
        <v>35</v>
      </c>
      <c r="M5128" s="1">
        <v>42529</v>
      </c>
      <c r="N5128" s="1">
        <v>42894</v>
      </c>
      <c r="O5128" t="s">
        <v>88</v>
      </c>
      <c r="P5128" s="1">
        <v>42636.451817129629</v>
      </c>
      <c r="Q5128" s="1">
        <v>42529</v>
      </c>
      <c r="R5128" s="5">
        <v>1</v>
      </c>
    </row>
    <row r="5129" spans="1:18" x14ac:dyDescent="0.25">
      <c r="A5129" t="s">
        <v>3483</v>
      </c>
      <c r="B5129" t="s">
        <v>3484</v>
      </c>
      <c r="C5129">
        <v>2600</v>
      </c>
      <c r="D5129" t="s">
        <v>3983</v>
      </c>
      <c r="E5129" t="s">
        <v>1063</v>
      </c>
      <c r="F5129" t="s">
        <v>154</v>
      </c>
      <c r="G5129" t="s">
        <v>893</v>
      </c>
      <c r="H5129">
        <v>0</v>
      </c>
      <c r="I5129" t="s">
        <v>353</v>
      </c>
      <c r="J5129" t="s">
        <v>254</v>
      </c>
      <c r="K5129">
        <v>2678</v>
      </c>
      <c r="L5129" t="s">
        <v>98</v>
      </c>
      <c r="M5129" s="1">
        <v>42552</v>
      </c>
      <c r="N5129" s="1">
        <v>42917</v>
      </c>
      <c r="O5129" t="s">
        <v>99</v>
      </c>
      <c r="P5129" s="1">
        <v>42706.41547453704</v>
      </c>
      <c r="Q5129" s="1">
        <v>42552</v>
      </c>
      <c r="R5129" s="5">
        <v>1</v>
      </c>
    </row>
    <row r="5130" spans="1:18" x14ac:dyDescent="0.25">
      <c r="A5130" t="s">
        <v>3837</v>
      </c>
      <c r="B5130" t="s">
        <v>3838</v>
      </c>
      <c r="C5130">
        <v>2542</v>
      </c>
      <c r="D5130" t="s">
        <v>3984</v>
      </c>
      <c r="E5130" t="s">
        <v>1047</v>
      </c>
      <c r="F5130" t="s">
        <v>32</v>
      </c>
      <c r="G5130" t="s">
        <v>962</v>
      </c>
      <c r="H5130">
        <v>0</v>
      </c>
      <c r="I5130" t="s">
        <v>65</v>
      </c>
      <c r="J5130" t="s">
        <v>24</v>
      </c>
      <c r="K5130">
        <v>1859</v>
      </c>
      <c r="L5130" t="s">
        <v>35</v>
      </c>
      <c r="M5130" s="1">
        <v>42529</v>
      </c>
      <c r="N5130" s="1">
        <v>42894</v>
      </c>
      <c r="O5130" t="s">
        <v>88</v>
      </c>
      <c r="P5130" s="1">
        <v>42636.436539351853</v>
      </c>
      <c r="Q5130" s="1">
        <v>42529</v>
      </c>
      <c r="R5130" s="5">
        <v>1</v>
      </c>
    </row>
    <row r="5131" spans="1:18" x14ac:dyDescent="0.25">
      <c r="A5131" t="s">
        <v>3837</v>
      </c>
      <c r="B5131" t="s">
        <v>3838</v>
      </c>
      <c r="C5131">
        <v>2542</v>
      </c>
      <c r="D5131" t="s">
        <v>3984</v>
      </c>
      <c r="E5131" t="s">
        <v>1047</v>
      </c>
      <c r="F5131" t="s">
        <v>32</v>
      </c>
      <c r="G5131" t="s">
        <v>962</v>
      </c>
      <c r="H5131">
        <v>0</v>
      </c>
      <c r="I5131" t="s">
        <v>65</v>
      </c>
      <c r="J5131" t="s">
        <v>27</v>
      </c>
      <c r="K5131">
        <v>1859</v>
      </c>
      <c r="L5131" t="s">
        <v>35</v>
      </c>
      <c r="M5131" s="1">
        <v>42529</v>
      </c>
      <c r="N5131" s="1">
        <v>42894</v>
      </c>
      <c r="O5131" t="s">
        <v>88</v>
      </c>
      <c r="P5131" s="1">
        <v>42636.436539351853</v>
      </c>
      <c r="Q5131" s="1">
        <v>42529</v>
      </c>
      <c r="R5131" s="5">
        <v>1</v>
      </c>
    </row>
    <row r="5132" spans="1:18" x14ac:dyDescent="0.25">
      <c r="A5132" t="s">
        <v>450</v>
      </c>
      <c r="B5132" t="s">
        <v>451</v>
      </c>
      <c r="C5132">
        <v>2503</v>
      </c>
      <c r="D5132" t="s">
        <v>3985</v>
      </c>
      <c r="E5132" t="s">
        <v>244</v>
      </c>
      <c r="F5132" t="s">
        <v>52</v>
      </c>
      <c r="G5132" t="s">
        <v>3748</v>
      </c>
      <c r="H5132">
        <v>0</v>
      </c>
      <c r="I5132" t="s">
        <v>107</v>
      </c>
      <c r="J5132" t="s">
        <v>24</v>
      </c>
      <c r="K5132">
        <v>672</v>
      </c>
      <c r="L5132" t="s">
        <v>25</v>
      </c>
      <c r="M5132" s="1">
        <v>42270</v>
      </c>
      <c r="N5132" s="1">
        <v>42636</v>
      </c>
      <c r="O5132" t="s">
        <v>88</v>
      </c>
      <c r="P5132" s="1">
        <v>42591.486689814818</v>
      </c>
      <c r="Q5132" s="1">
        <v>42270</v>
      </c>
      <c r="R5132" s="5">
        <v>1</v>
      </c>
    </row>
    <row r="5133" spans="1:18" x14ac:dyDescent="0.25">
      <c r="A5133" t="s">
        <v>450</v>
      </c>
      <c r="B5133" t="s">
        <v>451</v>
      </c>
      <c r="C5133">
        <v>2503</v>
      </c>
      <c r="D5133" t="s">
        <v>3985</v>
      </c>
      <c r="E5133" t="s">
        <v>244</v>
      </c>
      <c r="F5133" t="s">
        <v>52</v>
      </c>
      <c r="G5133" t="s">
        <v>3748</v>
      </c>
      <c r="H5133">
        <v>0</v>
      </c>
      <c r="I5133" t="s">
        <v>107</v>
      </c>
      <c r="J5133" t="s">
        <v>27</v>
      </c>
      <c r="K5133">
        <v>672</v>
      </c>
      <c r="L5133" t="s">
        <v>25</v>
      </c>
      <c r="M5133" s="1">
        <v>42270</v>
      </c>
      <c r="N5133" s="1">
        <v>42636</v>
      </c>
      <c r="O5133" t="s">
        <v>88</v>
      </c>
      <c r="P5133" s="1">
        <v>42591.486689814818</v>
      </c>
      <c r="Q5133" s="1">
        <v>42270</v>
      </c>
      <c r="R5133" s="5">
        <v>1</v>
      </c>
    </row>
    <row r="5134" spans="1:18" x14ac:dyDescent="0.25">
      <c r="A5134" t="s">
        <v>450</v>
      </c>
      <c r="B5134" t="s">
        <v>451</v>
      </c>
      <c r="C5134">
        <v>2503</v>
      </c>
      <c r="D5134" t="s">
        <v>3985</v>
      </c>
      <c r="E5134" t="s">
        <v>244</v>
      </c>
      <c r="F5134" t="s">
        <v>52</v>
      </c>
      <c r="G5134" t="s">
        <v>3748</v>
      </c>
      <c r="H5134">
        <v>0</v>
      </c>
      <c r="I5134" t="s">
        <v>107</v>
      </c>
      <c r="J5134" t="s">
        <v>27</v>
      </c>
      <c r="K5134">
        <v>2486</v>
      </c>
      <c r="L5134" t="s">
        <v>35</v>
      </c>
      <c r="M5134" s="1">
        <v>42661</v>
      </c>
      <c r="N5134" s="1">
        <v>43026</v>
      </c>
      <c r="O5134" t="s">
        <v>26</v>
      </c>
      <c r="P5134" s="1">
        <v>42678.632696759261</v>
      </c>
      <c r="Q5134" s="1">
        <v>42661</v>
      </c>
      <c r="R5134" s="5">
        <v>1</v>
      </c>
    </row>
    <row r="5135" spans="1:18" x14ac:dyDescent="0.25">
      <c r="A5135" t="s">
        <v>450</v>
      </c>
      <c r="B5135" t="s">
        <v>451</v>
      </c>
      <c r="C5135">
        <v>2503</v>
      </c>
      <c r="D5135" t="s">
        <v>3985</v>
      </c>
      <c r="E5135" t="s">
        <v>244</v>
      </c>
      <c r="F5135" t="s">
        <v>52</v>
      </c>
      <c r="G5135" t="s">
        <v>3748</v>
      </c>
      <c r="H5135">
        <v>0</v>
      </c>
      <c r="I5135" t="s">
        <v>107</v>
      </c>
      <c r="J5135" t="s">
        <v>24</v>
      </c>
      <c r="K5135">
        <v>2486</v>
      </c>
      <c r="L5135" t="s">
        <v>35</v>
      </c>
      <c r="M5135" s="1">
        <v>42661</v>
      </c>
      <c r="N5135" s="1">
        <v>43026</v>
      </c>
      <c r="O5135" t="s">
        <v>26</v>
      </c>
      <c r="P5135" s="1">
        <v>42678.632696759261</v>
      </c>
      <c r="Q5135" s="1">
        <v>42661</v>
      </c>
      <c r="R5135" s="5">
        <v>1</v>
      </c>
    </row>
    <row r="5136" spans="1:18" x14ac:dyDescent="0.25">
      <c r="A5136" t="s">
        <v>214</v>
      </c>
      <c r="B5136" t="s">
        <v>215</v>
      </c>
      <c r="C5136">
        <v>2261</v>
      </c>
      <c r="D5136" t="s">
        <v>3986</v>
      </c>
      <c r="E5136" t="s">
        <v>247</v>
      </c>
      <c r="F5136" t="s">
        <v>995</v>
      </c>
      <c r="G5136" t="s">
        <v>3987</v>
      </c>
      <c r="H5136">
        <v>0</v>
      </c>
      <c r="I5136" t="s">
        <v>94</v>
      </c>
      <c r="J5136" t="s">
        <v>24</v>
      </c>
      <c r="K5136">
        <v>130</v>
      </c>
      <c r="L5136" t="s">
        <v>35</v>
      </c>
      <c r="M5136" s="1">
        <v>42487</v>
      </c>
      <c r="N5136" s="1">
        <v>42852</v>
      </c>
      <c r="O5136" t="s">
        <v>88</v>
      </c>
      <c r="P5136" s="1">
        <v>42571.568078703705</v>
      </c>
      <c r="Q5136" s="1">
        <v>42487</v>
      </c>
      <c r="R5136" s="5">
        <v>1</v>
      </c>
    </row>
    <row r="5137" spans="1:18" x14ac:dyDescent="0.25">
      <c r="A5137" t="s">
        <v>214</v>
      </c>
      <c r="B5137" t="s">
        <v>215</v>
      </c>
      <c r="C5137">
        <v>2261</v>
      </c>
      <c r="D5137" t="s">
        <v>3986</v>
      </c>
      <c r="E5137" t="s">
        <v>247</v>
      </c>
      <c r="F5137" t="s">
        <v>995</v>
      </c>
      <c r="G5137" t="s">
        <v>3987</v>
      </c>
      <c r="H5137">
        <v>0</v>
      </c>
      <c r="I5137" t="s">
        <v>94</v>
      </c>
      <c r="J5137" t="s">
        <v>27</v>
      </c>
      <c r="K5137">
        <v>130</v>
      </c>
      <c r="L5137" t="s">
        <v>35</v>
      </c>
      <c r="M5137" s="1">
        <v>42487</v>
      </c>
      <c r="N5137" s="1">
        <v>42852</v>
      </c>
      <c r="O5137" t="s">
        <v>88</v>
      </c>
      <c r="P5137" s="1">
        <v>42571.568078703705</v>
      </c>
      <c r="Q5137" s="1">
        <v>42487</v>
      </c>
      <c r="R5137" s="5">
        <v>1</v>
      </c>
    </row>
    <row r="5138" spans="1:18" x14ac:dyDescent="0.25">
      <c r="A5138" t="s">
        <v>2929</v>
      </c>
      <c r="B5138" t="s">
        <v>2930</v>
      </c>
      <c r="C5138">
        <v>2670</v>
      </c>
      <c r="D5138" t="s">
        <v>3988</v>
      </c>
      <c r="E5138" t="s">
        <v>244</v>
      </c>
      <c r="F5138" t="s">
        <v>684</v>
      </c>
      <c r="G5138" t="s">
        <v>1074</v>
      </c>
      <c r="H5138">
        <v>0</v>
      </c>
      <c r="I5138" t="s">
        <v>3911</v>
      </c>
      <c r="J5138" t="s">
        <v>27</v>
      </c>
      <c r="K5138">
        <v>2003</v>
      </c>
      <c r="L5138" t="s">
        <v>35</v>
      </c>
      <c r="M5138" s="1">
        <v>42528</v>
      </c>
      <c r="N5138" s="1">
        <v>42893</v>
      </c>
      <c r="O5138" t="s">
        <v>88</v>
      </c>
      <c r="P5138" s="1">
        <v>42640.381481481483</v>
      </c>
      <c r="Q5138" s="1">
        <v>42528</v>
      </c>
      <c r="R5138" s="5">
        <v>1</v>
      </c>
    </row>
    <row r="5139" spans="1:18" x14ac:dyDescent="0.25">
      <c r="A5139" t="s">
        <v>1625</v>
      </c>
      <c r="B5139" t="s">
        <v>1626</v>
      </c>
      <c r="C5139">
        <v>1357</v>
      </c>
      <c r="D5139" t="s">
        <v>3989</v>
      </c>
      <c r="E5139" t="s">
        <v>247</v>
      </c>
      <c r="F5139" t="s">
        <v>52</v>
      </c>
      <c r="G5139" t="s">
        <v>1070</v>
      </c>
      <c r="H5139">
        <v>0</v>
      </c>
      <c r="I5139" t="s">
        <v>1405</v>
      </c>
      <c r="J5139" t="s">
        <v>27</v>
      </c>
      <c r="K5139">
        <v>177</v>
      </c>
      <c r="L5139" t="s">
        <v>35</v>
      </c>
      <c r="M5139" s="1">
        <v>42480</v>
      </c>
      <c r="N5139" s="1">
        <v>42845</v>
      </c>
      <c r="O5139" t="s">
        <v>88</v>
      </c>
      <c r="P5139" s="1">
        <v>42577.483888888892</v>
      </c>
      <c r="Q5139" s="1">
        <v>42480</v>
      </c>
      <c r="R5139" s="5">
        <v>1</v>
      </c>
    </row>
    <row r="5140" spans="1:18" x14ac:dyDescent="0.25">
      <c r="A5140" t="s">
        <v>1625</v>
      </c>
      <c r="B5140" t="s">
        <v>1626</v>
      </c>
      <c r="C5140">
        <v>1357</v>
      </c>
      <c r="D5140" t="s">
        <v>3989</v>
      </c>
      <c r="E5140" t="s">
        <v>247</v>
      </c>
      <c r="F5140" t="s">
        <v>52</v>
      </c>
      <c r="G5140" t="s">
        <v>1070</v>
      </c>
      <c r="H5140">
        <v>0</v>
      </c>
      <c r="I5140" t="s">
        <v>1405</v>
      </c>
      <c r="J5140" t="s">
        <v>24</v>
      </c>
      <c r="K5140">
        <v>177</v>
      </c>
      <c r="L5140" t="s">
        <v>35</v>
      </c>
      <c r="M5140" s="1">
        <v>42480</v>
      </c>
      <c r="N5140" s="1">
        <v>42845</v>
      </c>
      <c r="O5140" t="s">
        <v>88</v>
      </c>
      <c r="P5140" s="1">
        <v>42577.483888888892</v>
      </c>
      <c r="Q5140" s="1">
        <v>42480</v>
      </c>
      <c r="R5140" s="5">
        <v>1</v>
      </c>
    </row>
    <row r="5141" spans="1:18" x14ac:dyDescent="0.25">
      <c r="A5141" t="s">
        <v>3440</v>
      </c>
      <c r="B5141" t="s">
        <v>3441</v>
      </c>
      <c r="C5141">
        <v>2520</v>
      </c>
      <c r="D5141" t="s">
        <v>3990</v>
      </c>
      <c r="E5141" t="s">
        <v>236</v>
      </c>
      <c r="F5141" t="s">
        <v>904</v>
      </c>
      <c r="G5141" t="s">
        <v>1070</v>
      </c>
      <c r="H5141">
        <v>0</v>
      </c>
      <c r="I5141" t="s">
        <v>320</v>
      </c>
      <c r="J5141" t="s">
        <v>24</v>
      </c>
      <c r="K5141">
        <v>1466</v>
      </c>
      <c r="L5141" t="s">
        <v>35</v>
      </c>
      <c r="M5141" s="1">
        <v>42502</v>
      </c>
      <c r="N5141" s="1">
        <v>42867</v>
      </c>
      <c r="O5141" t="s">
        <v>26</v>
      </c>
      <c r="P5141" s="1">
        <v>42625.391944444447</v>
      </c>
      <c r="Q5141" s="1">
        <v>42502</v>
      </c>
      <c r="R5141" s="5">
        <v>1</v>
      </c>
    </row>
    <row r="5142" spans="1:18" x14ac:dyDescent="0.25">
      <c r="A5142" t="s">
        <v>3440</v>
      </c>
      <c r="B5142" t="s">
        <v>3441</v>
      </c>
      <c r="C5142">
        <v>2520</v>
      </c>
      <c r="D5142" t="s">
        <v>3990</v>
      </c>
      <c r="E5142" t="s">
        <v>236</v>
      </c>
      <c r="F5142" t="s">
        <v>904</v>
      </c>
      <c r="G5142" t="s">
        <v>1070</v>
      </c>
      <c r="H5142">
        <v>0</v>
      </c>
      <c r="I5142" t="s">
        <v>320</v>
      </c>
      <c r="J5142" t="s">
        <v>27</v>
      </c>
      <c r="K5142">
        <v>1466</v>
      </c>
      <c r="L5142" t="s">
        <v>35</v>
      </c>
      <c r="M5142" s="1">
        <v>42502</v>
      </c>
      <c r="N5142" s="1">
        <v>42867</v>
      </c>
      <c r="O5142" t="s">
        <v>26</v>
      </c>
      <c r="P5142" s="1">
        <v>42625.391944444447</v>
      </c>
      <c r="Q5142" s="1">
        <v>42502</v>
      </c>
      <c r="R5142" s="5">
        <v>1</v>
      </c>
    </row>
    <row r="5143" spans="1:18" x14ac:dyDescent="0.25">
      <c r="A5143" t="s">
        <v>2967</v>
      </c>
      <c r="B5143" t="s">
        <v>2968</v>
      </c>
      <c r="C5143">
        <v>2235</v>
      </c>
      <c r="D5143" t="s">
        <v>3991</v>
      </c>
      <c r="E5143" t="s">
        <v>247</v>
      </c>
      <c r="F5143" t="s">
        <v>70</v>
      </c>
      <c r="G5143" t="s">
        <v>647</v>
      </c>
      <c r="H5143">
        <v>0</v>
      </c>
      <c r="I5143" t="s">
        <v>107</v>
      </c>
      <c r="J5143" t="s">
        <v>24</v>
      </c>
      <c r="K5143">
        <v>718</v>
      </c>
      <c r="L5143" t="s">
        <v>35</v>
      </c>
      <c r="M5143" s="1">
        <v>42423</v>
      </c>
      <c r="N5143" s="1">
        <v>42789</v>
      </c>
      <c r="O5143" t="s">
        <v>88</v>
      </c>
      <c r="P5143" s="1">
        <v>42592.350439814814</v>
      </c>
      <c r="Q5143" s="1">
        <v>42423</v>
      </c>
      <c r="R5143" s="5">
        <v>1</v>
      </c>
    </row>
    <row r="5144" spans="1:18" x14ac:dyDescent="0.25">
      <c r="A5144" t="s">
        <v>2967</v>
      </c>
      <c r="B5144" t="s">
        <v>2968</v>
      </c>
      <c r="C5144">
        <v>2235</v>
      </c>
      <c r="D5144" t="s">
        <v>3992</v>
      </c>
      <c r="E5144" t="s">
        <v>247</v>
      </c>
      <c r="F5144" t="s">
        <v>70</v>
      </c>
      <c r="G5144" t="s">
        <v>647</v>
      </c>
      <c r="H5144">
        <v>0</v>
      </c>
      <c r="I5144" t="s">
        <v>107</v>
      </c>
      <c r="J5144" t="s">
        <v>24</v>
      </c>
      <c r="K5144">
        <v>721</v>
      </c>
      <c r="L5144" t="s">
        <v>35</v>
      </c>
      <c r="M5144" s="1">
        <v>42422</v>
      </c>
      <c r="N5144" s="1">
        <v>42788</v>
      </c>
      <c r="O5144" t="s">
        <v>88</v>
      </c>
      <c r="P5144" s="1">
        <v>42592.361481481479</v>
      </c>
      <c r="Q5144" s="1">
        <v>42422</v>
      </c>
      <c r="R5144" s="5">
        <v>1</v>
      </c>
    </row>
    <row r="5145" spans="1:18" x14ac:dyDescent="0.25">
      <c r="A5145" t="s">
        <v>3993</v>
      </c>
      <c r="B5145" t="s">
        <v>3994</v>
      </c>
      <c r="C5145">
        <v>1360</v>
      </c>
      <c r="D5145" t="s">
        <v>3995</v>
      </c>
      <c r="E5145" t="s">
        <v>247</v>
      </c>
      <c r="F5145" t="s">
        <v>154</v>
      </c>
      <c r="G5145" t="s">
        <v>3164</v>
      </c>
      <c r="H5145">
        <v>0</v>
      </c>
      <c r="I5145" t="s">
        <v>2803</v>
      </c>
      <c r="J5145" t="s">
        <v>24</v>
      </c>
      <c r="K5145">
        <v>1975</v>
      </c>
      <c r="L5145" t="s">
        <v>35</v>
      </c>
      <c r="M5145" s="1">
        <v>42441</v>
      </c>
      <c r="N5145" s="1">
        <v>42806</v>
      </c>
      <c r="O5145" t="s">
        <v>26</v>
      </c>
      <c r="P5145" s="1">
        <v>42639.680810185186</v>
      </c>
      <c r="Q5145" s="1">
        <v>42441</v>
      </c>
      <c r="R5145" s="5">
        <v>1</v>
      </c>
    </row>
    <row r="5146" spans="1:18" x14ac:dyDescent="0.25">
      <c r="A5146" t="s">
        <v>3993</v>
      </c>
      <c r="B5146" t="s">
        <v>3994</v>
      </c>
      <c r="C5146">
        <v>1360</v>
      </c>
      <c r="D5146" t="s">
        <v>3995</v>
      </c>
      <c r="E5146" t="s">
        <v>247</v>
      </c>
      <c r="F5146" t="s">
        <v>154</v>
      </c>
      <c r="G5146" t="s">
        <v>3164</v>
      </c>
      <c r="H5146">
        <v>0</v>
      </c>
      <c r="I5146" t="s">
        <v>2803</v>
      </c>
      <c r="J5146" t="s">
        <v>27</v>
      </c>
      <c r="K5146">
        <v>1975</v>
      </c>
      <c r="L5146" t="s">
        <v>35</v>
      </c>
      <c r="M5146" s="1">
        <v>42441</v>
      </c>
      <c r="N5146" s="1">
        <v>42806</v>
      </c>
      <c r="O5146" t="s">
        <v>26</v>
      </c>
      <c r="P5146" s="1">
        <v>42639.680810185186</v>
      </c>
      <c r="Q5146" s="1">
        <v>42441</v>
      </c>
      <c r="R5146" s="5">
        <v>1</v>
      </c>
    </row>
    <row r="5147" spans="1:18" x14ac:dyDescent="0.25">
      <c r="A5147" t="s">
        <v>3897</v>
      </c>
      <c r="B5147" t="s">
        <v>3898</v>
      </c>
      <c r="C5147">
        <v>1606</v>
      </c>
      <c r="D5147" t="s">
        <v>3996</v>
      </c>
      <c r="E5147" t="s">
        <v>247</v>
      </c>
      <c r="F5147" t="s">
        <v>70</v>
      </c>
      <c r="G5147" t="s">
        <v>179</v>
      </c>
      <c r="H5147">
        <v>0</v>
      </c>
      <c r="I5147" t="s">
        <v>132</v>
      </c>
      <c r="J5147" t="s">
        <v>27</v>
      </c>
      <c r="K5147">
        <v>1899</v>
      </c>
      <c r="L5147" t="s">
        <v>35</v>
      </c>
      <c r="M5147" s="1">
        <v>42460</v>
      </c>
      <c r="N5147" s="1">
        <v>42825</v>
      </c>
      <c r="O5147" t="s">
        <v>88</v>
      </c>
      <c r="P5147" s="1">
        <v>42639.395219907405</v>
      </c>
      <c r="Q5147" s="1">
        <v>42460</v>
      </c>
      <c r="R5147" s="5">
        <v>1</v>
      </c>
    </row>
    <row r="5148" spans="1:18" x14ac:dyDescent="0.25">
      <c r="A5148" t="s">
        <v>3082</v>
      </c>
      <c r="B5148" t="s">
        <v>3083</v>
      </c>
      <c r="C5148">
        <v>2131</v>
      </c>
      <c r="D5148" t="s">
        <v>3997</v>
      </c>
      <c r="E5148" t="s">
        <v>236</v>
      </c>
      <c r="F5148" t="s">
        <v>21</v>
      </c>
      <c r="G5148" t="s">
        <v>1771</v>
      </c>
      <c r="H5148">
        <v>0</v>
      </c>
      <c r="I5148" t="s">
        <v>203</v>
      </c>
      <c r="J5148" t="s">
        <v>24</v>
      </c>
      <c r="K5148">
        <v>2171</v>
      </c>
      <c r="L5148" t="s">
        <v>25</v>
      </c>
      <c r="M5148" s="1">
        <v>42307</v>
      </c>
      <c r="N5148" s="1">
        <v>42673</v>
      </c>
      <c r="O5148" t="s">
        <v>88</v>
      </c>
      <c r="P5148" s="1">
        <v>42642.667743055557</v>
      </c>
      <c r="Q5148" s="1">
        <v>42307</v>
      </c>
      <c r="R5148" s="5">
        <v>1</v>
      </c>
    </row>
    <row r="5149" spans="1:18" x14ac:dyDescent="0.25">
      <c r="A5149" t="s">
        <v>3082</v>
      </c>
      <c r="B5149" t="s">
        <v>3083</v>
      </c>
      <c r="C5149">
        <v>2131</v>
      </c>
      <c r="D5149" t="s">
        <v>3997</v>
      </c>
      <c r="E5149" t="s">
        <v>236</v>
      </c>
      <c r="F5149" t="s">
        <v>21</v>
      </c>
      <c r="G5149" t="s">
        <v>1771</v>
      </c>
      <c r="H5149">
        <v>0</v>
      </c>
      <c r="I5149" t="s">
        <v>203</v>
      </c>
      <c r="J5149" t="s">
        <v>27</v>
      </c>
      <c r="K5149">
        <v>2171</v>
      </c>
      <c r="L5149" t="s">
        <v>25</v>
      </c>
      <c r="M5149" s="1">
        <v>42307</v>
      </c>
      <c r="N5149" s="1">
        <v>42673</v>
      </c>
      <c r="O5149" t="s">
        <v>88</v>
      </c>
      <c r="P5149" s="1">
        <v>42642.667743055557</v>
      </c>
      <c r="Q5149" s="1">
        <v>42307</v>
      </c>
      <c r="R5149" s="5">
        <v>1</v>
      </c>
    </row>
    <row r="5150" spans="1:18" x14ac:dyDescent="0.25">
      <c r="A5150" t="s">
        <v>3998</v>
      </c>
      <c r="B5150" t="s">
        <v>3999</v>
      </c>
      <c r="C5150">
        <v>2748</v>
      </c>
      <c r="D5150" t="s">
        <v>4000</v>
      </c>
      <c r="E5150" t="s">
        <v>244</v>
      </c>
      <c r="F5150" t="s">
        <v>696</v>
      </c>
      <c r="G5150" t="s">
        <v>3380</v>
      </c>
      <c r="H5150">
        <v>1</v>
      </c>
      <c r="I5150" t="s">
        <v>1678</v>
      </c>
      <c r="J5150" t="s">
        <v>36</v>
      </c>
      <c r="K5150">
        <v>47</v>
      </c>
      <c r="L5150" t="s">
        <v>25</v>
      </c>
      <c r="M5150" s="1">
        <v>42522</v>
      </c>
      <c r="N5150" s="1">
        <v>42705</v>
      </c>
      <c r="O5150" t="s">
        <v>26</v>
      </c>
      <c r="P5150" s="1">
        <v>42565.387280092589</v>
      </c>
      <c r="Q5150" s="1">
        <v>42522</v>
      </c>
      <c r="R5150" s="5">
        <v>1</v>
      </c>
    </row>
    <row r="5151" spans="1:18" x14ac:dyDescent="0.25">
      <c r="A5151" t="s">
        <v>3082</v>
      </c>
      <c r="B5151" t="s">
        <v>3083</v>
      </c>
      <c r="C5151">
        <v>2131</v>
      </c>
      <c r="D5151" t="s">
        <v>4001</v>
      </c>
      <c r="E5151" t="s">
        <v>236</v>
      </c>
      <c r="F5151" t="s">
        <v>21</v>
      </c>
      <c r="G5151" t="s">
        <v>1771</v>
      </c>
      <c r="H5151">
        <v>0</v>
      </c>
      <c r="I5151" t="s">
        <v>203</v>
      </c>
      <c r="J5151" t="s">
        <v>24</v>
      </c>
      <c r="K5151">
        <v>2206</v>
      </c>
      <c r="L5151" t="s">
        <v>25</v>
      </c>
      <c r="M5151" s="1">
        <v>42307</v>
      </c>
      <c r="N5151" s="1">
        <v>42673</v>
      </c>
      <c r="O5151" t="s">
        <v>88</v>
      </c>
      <c r="P5151" s="1">
        <v>42643.436296296299</v>
      </c>
      <c r="Q5151" s="1">
        <v>42307</v>
      </c>
      <c r="R5151" s="5">
        <v>1</v>
      </c>
    </row>
    <row r="5152" spans="1:18" x14ac:dyDescent="0.25">
      <c r="A5152" t="s">
        <v>3082</v>
      </c>
      <c r="B5152" t="s">
        <v>3083</v>
      </c>
      <c r="C5152">
        <v>2131</v>
      </c>
      <c r="D5152" t="s">
        <v>4001</v>
      </c>
      <c r="E5152" t="s">
        <v>236</v>
      </c>
      <c r="F5152" t="s">
        <v>21</v>
      </c>
      <c r="G5152" t="s">
        <v>1771</v>
      </c>
      <c r="H5152">
        <v>0</v>
      </c>
      <c r="I5152" t="s">
        <v>203</v>
      </c>
      <c r="J5152" t="s">
        <v>27</v>
      </c>
      <c r="K5152">
        <v>2206</v>
      </c>
      <c r="L5152" t="s">
        <v>25</v>
      </c>
      <c r="M5152" s="1">
        <v>42307</v>
      </c>
      <c r="N5152" s="1">
        <v>42673</v>
      </c>
      <c r="O5152" t="s">
        <v>88</v>
      </c>
      <c r="P5152" s="1">
        <v>42643.436296296299</v>
      </c>
      <c r="Q5152" s="1">
        <v>42307</v>
      </c>
      <c r="R5152" s="5">
        <v>1</v>
      </c>
    </row>
    <row r="5153" spans="1:18" x14ac:dyDescent="0.25">
      <c r="A5153" t="s">
        <v>3082</v>
      </c>
      <c r="B5153" t="s">
        <v>3083</v>
      </c>
      <c r="C5153">
        <v>2131</v>
      </c>
      <c r="D5153" t="s">
        <v>4002</v>
      </c>
      <c r="E5153" t="s">
        <v>236</v>
      </c>
      <c r="F5153" t="s">
        <v>21</v>
      </c>
      <c r="G5153" t="s">
        <v>1771</v>
      </c>
      <c r="H5153">
        <v>0</v>
      </c>
      <c r="I5153" t="s">
        <v>203</v>
      </c>
      <c r="J5153" t="s">
        <v>24</v>
      </c>
      <c r="K5153">
        <v>2162</v>
      </c>
      <c r="L5153" t="s">
        <v>25</v>
      </c>
      <c r="M5153" s="1">
        <v>42307</v>
      </c>
      <c r="N5153" s="1">
        <v>42673</v>
      </c>
      <c r="O5153" t="s">
        <v>88</v>
      </c>
      <c r="P5153" s="1">
        <v>42642.441250000003</v>
      </c>
      <c r="Q5153" s="1">
        <v>42307</v>
      </c>
      <c r="R5153" s="5">
        <v>1</v>
      </c>
    </row>
    <row r="5154" spans="1:18" x14ac:dyDescent="0.25">
      <c r="A5154" t="s">
        <v>3082</v>
      </c>
      <c r="B5154" t="s">
        <v>3083</v>
      </c>
      <c r="C5154">
        <v>2131</v>
      </c>
      <c r="D5154" t="s">
        <v>4002</v>
      </c>
      <c r="E5154" t="s">
        <v>236</v>
      </c>
      <c r="F5154" t="s">
        <v>21</v>
      </c>
      <c r="G5154" t="s">
        <v>1771</v>
      </c>
      <c r="H5154">
        <v>0</v>
      </c>
      <c r="I5154" t="s">
        <v>203</v>
      </c>
      <c r="J5154" t="s">
        <v>27</v>
      </c>
      <c r="K5154">
        <v>2162</v>
      </c>
      <c r="L5154" t="s">
        <v>25</v>
      </c>
      <c r="M5154" s="1">
        <v>42307</v>
      </c>
      <c r="N5154" s="1">
        <v>42673</v>
      </c>
      <c r="O5154" t="s">
        <v>88</v>
      </c>
      <c r="P5154" s="1">
        <v>42642.441250000003</v>
      </c>
      <c r="Q5154" s="1">
        <v>42307</v>
      </c>
      <c r="R5154" s="5">
        <v>1</v>
      </c>
    </row>
    <row r="5155" spans="1:18" x14ac:dyDescent="0.25">
      <c r="A5155" t="s">
        <v>3082</v>
      </c>
      <c r="B5155" t="s">
        <v>3083</v>
      </c>
      <c r="C5155">
        <v>2131</v>
      </c>
      <c r="D5155" t="s">
        <v>4003</v>
      </c>
      <c r="E5155" t="s">
        <v>236</v>
      </c>
      <c r="F5155" t="s">
        <v>21</v>
      </c>
      <c r="G5155" t="s">
        <v>1771</v>
      </c>
      <c r="H5155">
        <v>0</v>
      </c>
      <c r="I5155" t="s">
        <v>203</v>
      </c>
      <c r="J5155" t="s">
        <v>24</v>
      </c>
      <c r="K5155">
        <v>2216</v>
      </c>
      <c r="L5155" t="s">
        <v>25</v>
      </c>
      <c r="M5155" s="1">
        <v>42307</v>
      </c>
      <c r="N5155" s="1">
        <v>42673</v>
      </c>
      <c r="O5155" t="s">
        <v>88</v>
      </c>
      <c r="P5155" s="1">
        <v>42643.456574074073</v>
      </c>
      <c r="Q5155" s="1">
        <v>42307</v>
      </c>
      <c r="R5155" s="5">
        <v>1</v>
      </c>
    </row>
    <row r="5156" spans="1:18" x14ac:dyDescent="0.25">
      <c r="A5156" t="s">
        <v>3082</v>
      </c>
      <c r="B5156" t="s">
        <v>3083</v>
      </c>
      <c r="C5156">
        <v>2131</v>
      </c>
      <c r="D5156" t="s">
        <v>4003</v>
      </c>
      <c r="E5156" t="s">
        <v>236</v>
      </c>
      <c r="F5156" t="s">
        <v>21</v>
      </c>
      <c r="G5156" t="s">
        <v>1771</v>
      </c>
      <c r="H5156">
        <v>0</v>
      </c>
      <c r="I5156" t="s">
        <v>203</v>
      </c>
      <c r="J5156" t="s">
        <v>27</v>
      </c>
      <c r="K5156">
        <v>2216</v>
      </c>
      <c r="L5156" t="s">
        <v>25</v>
      </c>
      <c r="M5156" s="1">
        <v>42307</v>
      </c>
      <c r="N5156" s="1">
        <v>42673</v>
      </c>
      <c r="O5156" t="s">
        <v>88</v>
      </c>
      <c r="P5156" s="1">
        <v>42643.456574074073</v>
      </c>
      <c r="Q5156" s="1">
        <v>42307</v>
      </c>
      <c r="R5156" s="5">
        <v>1</v>
      </c>
    </row>
    <row r="5157" spans="1:18" x14ac:dyDescent="0.25">
      <c r="A5157" t="s">
        <v>3082</v>
      </c>
      <c r="B5157" t="s">
        <v>3083</v>
      </c>
      <c r="C5157">
        <v>2131</v>
      </c>
      <c r="D5157" t="s">
        <v>4004</v>
      </c>
      <c r="E5157" t="s">
        <v>236</v>
      </c>
      <c r="F5157" t="s">
        <v>21</v>
      </c>
      <c r="G5157" t="s">
        <v>1771</v>
      </c>
      <c r="H5157">
        <v>0</v>
      </c>
      <c r="I5157" t="s">
        <v>203</v>
      </c>
      <c r="J5157" t="s">
        <v>24</v>
      </c>
      <c r="K5157">
        <v>2172</v>
      </c>
      <c r="L5157" t="s">
        <v>25</v>
      </c>
      <c r="M5157" s="1">
        <v>42307</v>
      </c>
      <c r="N5157" s="1">
        <v>42673</v>
      </c>
      <c r="O5157" t="s">
        <v>88</v>
      </c>
      <c r="P5157" s="1">
        <v>42642.678541666668</v>
      </c>
      <c r="Q5157" s="1">
        <v>42307</v>
      </c>
      <c r="R5157" s="5">
        <v>1</v>
      </c>
    </row>
    <row r="5158" spans="1:18" x14ac:dyDescent="0.25">
      <c r="A5158" t="s">
        <v>3082</v>
      </c>
      <c r="B5158" t="s">
        <v>3083</v>
      </c>
      <c r="C5158">
        <v>2131</v>
      </c>
      <c r="D5158" t="s">
        <v>4004</v>
      </c>
      <c r="E5158" t="s">
        <v>236</v>
      </c>
      <c r="F5158" t="s">
        <v>21</v>
      </c>
      <c r="G5158" t="s">
        <v>1771</v>
      </c>
      <c r="H5158">
        <v>0</v>
      </c>
      <c r="I5158" t="s">
        <v>203</v>
      </c>
      <c r="J5158" t="s">
        <v>27</v>
      </c>
      <c r="K5158">
        <v>2172</v>
      </c>
      <c r="L5158" t="s">
        <v>25</v>
      </c>
      <c r="M5158" s="1">
        <v>42307</v>
      </c>
      <c r="N5158" s="1">
        <v>42673</v>
      </c>
      <c r="O5158" t="s">
        <v>88</v>
      </c>
      <c r="P5158" s="1">
        <v>42642.678541666668</v>
      </c>
      <c r="Q5158" s="1">
        <v>42307</v>
      </c>
      <c r="R5158" s="5">
        <v>1</v>
      </c>
    </row>
    <row r="5159" spans="1:18" x14ac:dyDescent="0.25">
      <c r="A5159" t="s">
        <v>3082</v>
      </c>
      <c r="B5159" t="s">
        <v>3083</v>
      </c>
      <c r="C5159">
        <v>2131</v>
      </c>
      <c r="D5159" t="s">
        <v>4005</v>
      </c>
      <c r="E5159" t="s">
        <v>236</v>
      </c>
      <c r="F5159" t="s">
        <v>21</v>
      </c>
      <c r="G5159" t="s">
        <v>1771</v>
      </c>
      <c r="H5159">
        <v>0</v>
      </c>
      <c r="I5159" t="s">
        <v>203</v>
      </c>
      <c r="J5159" t="s">
        <v>24</v>
      </c>
      <c r="K5159">
        <v>2231</v>
      </c>
      <c r="L5159" t="s">
        <v>25</v>
      </c>
      <c r="M5159" s="1">
        <v>42307</v>
      </c>
      <c r="N5159" s="1">
        <v>42673</v>
      </c>
      <c r="O5159" t="s">
        <v>88</v>
      </c>
      <c r="P5159" s="1">
        <v>42643.610937500001</v>
      </c>
      <c r="Q5159" s="1">
        <v>42307</v>
      </c>
      <c r="R5159" s="5">
        <v>1</v>
      </c>
    </row>
    <row r="5160" spans="1:18" x14ac:dyDescent="0.25">
      <c r="A5160" t="s">
        <v>3082</v>
      </c>
      <c r="B5160" t="s">
        <v>3083</v>
      </c>
      <c r="C5160">
        <v>2131</v>
      </c>
      <c r="D5160" t="s">
        <v>4005</v>
      </c>
      <c r="E5160" t="s">
        <v>236</v>
      </c>
      <c r="F5160" t="s">
        <v>21</v>
      </c>
      <c r="G5160" t="s">
        <v>1771</v>
      </c>
      <c r="H5160">
        <v>0</v>
      </c>
      <c r="I5160" t="s">
        <v>203</v>
      </c>
      <c r="J5160" t="s">
        <v>27</v>
      </c>
      <c r="K5160">
        <v>2231</v>
      </c>
      <c r="L5160" t="s">
        <v>25</v>
      </c>
      <c r="M5160" s="1">
        <v>42307</v>
      </c>
      <c r="N5160" s="1">
        <v>42673</v>
      </c>
      <c r="O5160" t="s">
        <v>88</v>
      </c>
      <c r="P5160" s="1">
        <v>42643.610937500001</v>
      </c>
      <c r="Q5160" s="1">
        <v>42307</v>
      </c>
      <c r="R5160" s="5">
        <v>1</v>
      </c>
    </row>
    <row r="5161" spans="1:18" x14ac:dyDescent="0.25">
      <c r="A5161" t="s">
        <v>3082</v>
      </c>
      <c r="B5161" t="s">
        <v>3083</v>
      </c>
      <c r="C5161">
        <v>2131</v>
      </c>
      <c r="D5161" t="s">
        <v>4006</v>
      </c>
      <c r="E5161" t="s">
        <v>236</v>
      </c>
      <c r="F5161" t="s">
        <v>21</v>
      </c>
      <c r="G5161" t="s">
        <v>1771</v>
      </c>
      <c r="H5161">
        <v>0</v>
      </c>
      <c r="I5161" t="s">
        <v>203</v>
      </c>
      <c r="J5161" t="s">
        <v>24</v>
      </c>
      <c r="K5161">
        <v>2087</v>
      </c>
      <c r="L5161" t="s">
        <v>25</v>
      </c>
      <c r="M5161" s="1">
        <v>42307</v>
      </c>
      <c r="N5161" s="1">
        <v>42673</v>
      </c>
      <c r="O5161" t="s">
        <v>88</v>
      </c>
      <c r="P5161" s="1">
        <v>42641.381180555552</v>
      </c>
      <c r="Q5161" s="1">
        <v>42307</v>
      </c>
      <c r="R5161" s="5">
        <v>1</v>
      </c>
    </row>
    <row r="5162" spans="1:18" x14ac:dyDescent="0.25">
      <c r="A5162" t="s">
        <v>3082</v>
      </c>
      <c r="B5162" t="s">
        <v>3083</v>
      </c>
      <c r="C5162">
        <v>2131</v>
      </c>
      <c r="D5162" t="s">
        <v>4006</v>
      </c>
      <c r="E5162" t="s">
        <v>236</v>
      </c>
      <c r="F5162" t="s">
        <v>21</v>
      </c>
      <c r="G5162" t="s">
        <v>1771</v>
      </c>
      <c r="H5162">
        <v>0</v>
      </c>
      <c r="I5162" t="s">
        <v>203</v>
      </c>
      <c r="J5162" t="s">
        <v>27</v>
      </c>
      <c r="K5162">
        <v>2087</v>
      </c>
      <c r="L5162" t="s">
        <v>25</v>
      </c>
      <c r="M5162" s="1">
        <v>42307</v>
      </c>
      <c r="N5162" s="1">
        <v>42673</v>
      </c>
      <c r="O5162" t="s">
        <v>88</v>
      </c>
      <c r="P5162" s="1">
        <v>42641.381180555552</v>
      </c>
      <c r="Q5162" s="1">
        <v>42307</v>
      </c>
      <c r="R5162" s="5">
        <v>1</v>
      </c>
    </row>
    <row r="5163" spans="1:18" x14ac:dyDescent="0.25">
      <c r="A5163" t="s">
        <v>3082</v>
      </c>
      <c r="B5163" t="s">
        <v>3083</v>
      </c>
      <c r="C5163">
        <v>2131</v>
      </c>
      <c r="D5163" t="s">
        <v>4007</v>
      </c>
      <c r="E5163" t="s">
        <v>236</v>
      </c>
      <c r="F5163" t="s">
        <v>21</v>
      </c>
      <c r="G5163" t="s">
        <v>1771</v>
      </c>
      <c r="H5163">
        <v>0</v>
      </c>
      <c r="I5163" t="s">
        <v>203</v>
      </c>
      <c r="J5163" t="s">
        <v>24</v>
      </c>
      <c r="K5163">
        <v>2170</v>
      </c>
      <c r="L5163" t="s">
        <v>25</v>
      </c>
      <c r="M5163" s="1">
        <v>42307</v>
      </c>
      <c r="N5163" s="1">
        <v>42673</v>
      </c>
      <c r="O5163" t="s">
        <v>88</v>
      </c>
      <c r="P5163" s="1">
        <v>42642.66443287037</v>
      </c>
      <c r="Q5163" s="1">
        <v>42307</v>
      </c>
      <c r="R5163" s="5">
        <v>1</v>
      </c>
    </row>
    <row r="5164" spans="1:18" x14ac:dyDescent="0.25">
      <c r="A5164" t="s">
        <v>3082</v>
      </c>
      <c r="B5164" t="s">
        <v>3083</v>
      </c>
      <c r="C5164">
        <v>2131</v>
      </c>
      <c r="D5164" t="s">
        <v>4007</v>
      </c>
      <c r="E5164" t="s">
        <v>236</v>
      </c>
      <c r="F5164" t="s">
        <v>21</v>
      </c>
      <c r="G5164" t="s">
        <v>1771</v>
      </c>
      <c r="H5164">
        <v>0</v>
      </c>
      <c r="I5164" t="s">
        <v>203</v>
      </c>
      <c r="J5164" t="s">
        <v>27</v>
      </c>
      <c r="K5164">
        <v>2170</v>
      </c>
      <c r="L5164" t="s">
        <v>25</v>
      </c>
      <c r="M5164" s="1">
        <v>42307</v>
      </c>
      <c r="N5164" s="1">
        <v>42673</v>
      </c>
      <c r="O5164" t="s">
        <v>88</v>
      </c>
      <c r="P5164" s="1">
        <v>42642.66443287037</v>
      </c>
      <c r="Q5164" s="1">
        <v>42307</v>
      </c>
      <c r="R5164" s="5">
        <v>1</v>
      </c>
    </row>
    <row r="5165" spans="1:18" x14ac:dyDescent="0.25">
      <c r="A5165" t="s">
        <v>3082</v>
      </c>
      <c r="B5165" t="s">
        <v>3083</v>
      </c>
      <c r="C5165">
        <v>2131</v>
      </c>
      <c r="D5165" t="s">
        <v>4008</v>
      </c>
      <c r="E5165" t="s">
        <v>236</v>
      </c>
      <c r="F5165" t="s">
        <v>21</v>
      </c>
      <c r="G5165" t="s">
        <v>1771</v>
      </c>
      <c r="H5165">
        <v>0</v>
      </c>
      <c r="I5165" t="s">
        <v>203</v>
      </c>
      <c r="J5165" t="s">
        <v>24</v>
      </c>
      <c r="K5165">
        <v>2244</v>
      </c>
      <c r="L5165" t="s">
        <v>25</v>
      </c>
      <c r="M5165" s="1">
        <v>42307</v>
      </c>
      <c r="N5165" s="1">
        <v>42673</v>
      </c>
      <c r="O5165" t="s">
        <v>88</v>
      </c>
      <c r="P5165" s="1">
        <v>42646.434988425928</v>
      </c>
      <c r="Q5165" s="1">
        <v>42307</v>
      </c>
      <c r="R5165" s="5">
        <v>1</v>
      </c>
    </row>
    <row r="5166" spans="1:18" x14ac:dyDescent="0.25">
      <c r="A5166" t="s">
        <v>3082</v>
      </c>
      <c r="B5166" t="s">
        <v>3083</v>
      </c>
      <c r="C5166">
        <v>2131</v>
      </c>
      <c r="D5166" t="s">
        <v>4008</v>
      </c>
      <c r="E5166" t="s">
        <v>236</v>
      </c>
      <c r="F5166" t="s">
        <v>21</v>
      </c>
      <c r="G5166" t="s">
        <v>1771</v>
      </c>
      <c r="H5166">
        <v>0</v>
      </c>
      <c r="I5166" t="s">
        <v>203</v>
      </c>
      <c r="J5166" t="s">
        <v>27</v>
      </c>
      <c r="K5166">
        <v>2244</v>
      </c>
      <c r="L5166" t="s">
        <v>25</v>
      </c>
      <c r="M5166" s="1">
        <v>42307</v>
      </c>
      <c r="N5166" s="1">
        <v>42673</v>
      </c>
      <c r="O5166" t="s">
        <v>88</v>
      </c>
      <c r="P5166" s="1">
        <v>42646.434988425928</v>
      </c>
      <c r="Q5166" s="1">
        <v>42307</v>
      </c>
      <c r="R5166" s="5">
        <v>1</v>
      </c>
    </row>
    <row r="5167" spans="1:18" x14ac:dyDescent="0.25">
      <c r="A5167" t="s">
        <v>3897</v>
      </c>
      <c r="B5167" t="s">
        <v>3898</v>
      </c>
      <c r="C5167">
        <v>1606</v>
      </c>
      <c r="D5167" t="s">
        <v>4009</v>
      </c>
      <c r="E5167" t="s">
        <v>247</v>
      </c>
      <c r="F5167" t="s">
        <v>70</v>
      </c>
      <c r="G5167" t="s">
        <v>4010</v>
      </c>
      <c r="H5167">
        <v>0</v>
      </c>
      <c r="I5167" t="s">
        <v>132</v>
      </c>
      <c r="J5167" t="s">
        <v>27</v>
      </c>
      <c r="K5167">
        <v>175</v>
      </c>
      <c r="L5167" t="s">
        <v>35</v>
      </c>
      <c r="M5167" s="1">
        <v>42472</v>
      </c>
      <c r="N5167" s="1">
        <v>42837</v>
      </c>
      <c r="O5167" t="s">
        <v>88</v>
      </c>
      <c r="P5167" s="1">
        <v>42577.445381944446</v>
      </c>
      <c r="Q5167" s="1">
        <v>42472</v>
      </c>
      <c r="R5167" s="5">
        <v>1</v>
      </c>
    </row>
    <row r="5168" spans="1:18" x14ac:dyDescent="0.25">
      <c r="A5168" t="s">
        <v>3897</v>
      </c>
      <c r="B5168" t="s">
        <v>3898</v>
      </c>
      <c r="C5168">
        <v>1606</v>
      </c>
      <c r="D5168" t="s">
        <v>4011</v>
      </c>
      <c r="E5168" t="s">
        <v>247</v>
      </c>
      <c r="F5168" t="s">
        <v>70</v>
      </c>
      <c r="G5168" t="s">
        <v>4010</v>
      </c>
      <c r="H5168">
        <v>0</v>
      </c>
      <c r="I5168" t="s">
        <v>132</v>
      </c>
      <c r="J5168" t="s">
        <v>27</v>
      </c>
      <c r="K5168">
        <v>172</v>
      </c>
      <c r="L5168" t="s">
        <v>35</v>
      </c>
      <c r="M5168" s="1">
        <v>42472</v>
      </c>
      <c r="N5168" s="1">
        <v>42837</v>
      </c>
      <c r="O5168" t="s">
        <v>88</v>
      </c>
      <c r="P5168" s="1">
        <v>42577.427766203706</v>
      </c>
      <c r="Q5168" s="1">
        <v>42472</v>
      </c>
      <c r="R5168" s="5">
        <v>1</v>
      </c>
    </row>
    <row r="5169" spans="1:18" x14ac:dyDescent="0.25">
      <c r="A5169" t="s">
        <v>3897</v>
      </c>
      <c r="B5169" t="s">
        <v>3898</v>
      </c>
      <c r="C5169">
        <v>1606</v>
      </c>
      <c r="D5169" t="s">
        <v>4012</v>
      </c>
      <c r="E5169" t="s">
        <v>247</v>
      </c>
      <c r="F5169" t="s">
        <v>70</v>
      </c>
      <c r="G5169" t="s">
        <v>4010</v>
      </c>
      <c r="H5169">
        <v>0</v>
      </c>
      <c r="I5169" t="s">
        <v>132</v>
      </c>
      <c r="J5169" t="s">
        <v>27</v>
      </c>
      <c r="K5169">
        <v>171</v>
      </c>
      <c r="L5169" t="s">
        <v>35</v>
      </c>
      <c r="M5169" s="1">
        <v>42472</v>
      </c>
      <c r="N5169" s="1">
        <v>42837</v>
      </c>
      <c r="O5169" t="s">
        <v>88</v>
      </c>
      <c r="P5169" s="1">
        <v>42577.422025462962</v>
      </c>
      <c r="Q5169" s="1">
        <v>42472</v>
      </c>
      <c r="R5169" s="5">
        <v>1</v>
      </c>
    </row>
    <row r="5170" spans="1:18" x14ac:dyDescent="0.25">
      <c r="A5170" t="s">
        <v>3897</v>
      </c>
      <c r="B5170" t="s">
        <v>3898</v>
      </c>
      <c r="C5170">
        <v>1606</v>
      </c>
      <c r="D5170" t="s">
        <v>4013</v>
      </c>
      <c r="E5170" t="s">
        <v>247</v>
      </c>
      <c r="F5170" t="s">
        <v>70</v>
      </c>
      <c r="G5170" t="s">
        <v>4010</v>
      </c>
      <c r="H5170">
        <v>0</v>
      </c>
      <c r="I5170" t="s">
        <v>132</v>
      </c>
      <c r="J5170" t="s">
        <v>27</v>
      </c>
      <c r="K5170">
        <v>173</v>
      </c>
      <c r="L5170" t="s">
        <v>35</v>
      </c>
      <c r="M5170" s="1">
        <v>42472</v>
      </c>
      <c r="N5170" s="1">
        <v>42837</v>
      </c>
      <c r="O5170" t="s">
        <v>88</v>
      </c>
      <c r="P5170" s="1">
        <v>42577.439525462964</v>
      </c>
      <c r="Q5170" s="1">
        <v>42472</v>
      </c>
      <c r="R5170" s="5">
        <v>1</v>
      </c>
    </row>
    <row r="5171" spans="1:18" x14ac:dyDescent="0.25">
      <c r="A5171" t="s">
        <v>3897</v>
      </c>
      <c r="B5171" t="s">
        <v>3898</v>
      </c>
      <c r="C5171">
        <v>1606</v>
      </c>
      <c r="D5171" t="s">
        <v>4014</v>
      </c>
      <c r="E5171" t="s">
        <v>247</v>
      </c>
      <c r="F5171" t="s">
        <v>70</v>
      </c>
      <c r="G5171" t="s">
        <v>179</v>
      </c>
      <c r="H5171">
        <v>0</v>
      </c>
      <c r="I5171" t="s">
        <v>132</v>
      </c>
      <c r="J5171" t="s">
        <v>27</v>
      </c>
      <c r="K5171">
        <v>1904</v>
      </c>
      <c r="L5171" t="s">
        <v>35</v>
      </c>
      <c r="M5171" s="1">
        <v>42472</v>
      </c>
      <c r="N5171" s="1">
        <v>42837</v>
      </c>
      <c r="O5171" t="s">
        <v>88</v>
      </c>
      <c r="P5171" s="1">
        <v>42639.40997685185</v>
      </c>
      <c r="Q5171" s="1">
        <v>42472</v>
      </c>
      <c r="R5171" s="5">
        <v>1</v>
      </c>
    </row>
    <row r="5172" spans="1:18" x14ac:dyDescent="0.25">
      <c r="A5172" t="s">
        <v>3897</v>
      </c>
      <c r="B5172" t="s">
        <v>3898</v>
      </c>
      <c r="C5172">
        <v>1606</v>
      </c>
      <c r="D5172" t="s">
        <v>4015</v>
      </c>
      <c r="E5172" t="s">
        <v>247</v>
      </c>
      <c r="F5172" t="s">
        <v>70</v>
      </c>
      <c r="G5172" t="s">
        <v>4010</v>
      </c>
      <c r="H5172">
        <v>0</v>
      </c>
      <c r="I5172" t="s">
        <v>132</v>
      </c>
      <c r="J5172" t="s">
        <v>27</v>
      </c>
      <c r="K5172">
        <v>169</v>
      </c>
      <c r="L5172" t="s">
        <v>35</v>
      </c>
      <c r="M5172" s="1">
        <v>42472</v>
      </c>
      <c r="N5172" s="1">
        <v>42837</v>
      </c>
      <c r="O5172" t="s">
        <v>88</v>
      </c>
      <c r="P5172" s="1">
        <v>42577.413101851853</v>
      </c>
      <c r="Q5172" s="1">
        <v>42472</v>
      </c>
      <c r="R5172" s="5">
        <v>1</v>
      </c>
    </row>
    <row r="5173" spans="1:18" x14ac:dyDescent="0.25">
      <c r="A5173" t="s">
        <v>3897</v>
      </c>
      <c r="B5173" t="s">
        <v>3898</v>
      </c>
      <c r="C5173">
        <v>1606</v>
      </c>
      <c r="D5173" t="s">
        <v>4016</v>
      </c>
      <c r="E5173" t="s">
        <v>247</v>
      </c>
      <c r="F5173" t="s">
        <v>70</v>
      </c>
      <c r="G5173" t="s">
        <v>4010</v>
      </c>
      <c r="H5173">
        <v>0</v>
      </c>
      <c r="I5173" t="s">
        <v>132</v>
      </c>
      <c r="J5173" t="s">
        <v>27</v>
      </c>
      <c r="K5173">
        <v>170</v>
      </c>
      <c r="L5173" t="s">
        <v>35</v>
      </c>
      <c r="M5173" s="1">
        <v>42472</v>
      </c>
      <c r="N5173" s="1">
        <v>42837</v>
      </c>
      <c r="O5173" t="s">
        <v>88</v>
      </c>
      <c r="P5173" s="1">
        <v>42577.418414351851</v>
      </c>
      <c r="Q5173" s="1">
        <v>42472</v>
      </c>
      <c r="R5173" s="5">
        <v>1</v>
      </c>
    </row>
    <row r="5174" spans="1:18" x14ac:dyDescent="0.25">
      <c r="A5174" t="s">
        <v>3897</v>
      </c>
      <c r="B5174" t="s">
        <v>3898</v>
      </c>
      <c r="C5174">
        <v>1606</v>
      </c>
      <c r="D5174" t="s">
        <v>4017</v>
      </c>
      <c r="E5174" t="s">
        <v>247</v>
      </c>
      <c r="F5174" t="s">
        <v>21</v>
      </c>
      <c r="G5174" t="s">
        <v>4010</v>
      </c>
      <c r="H5174">
        <v>0</v>
      </c>
      <c r="I5174" t="s">
        <v>132</v>
      </c>
      <c r="J5174" t="s">
        <v>27</v>
      </c>
      <c r="K5174">
        <v>167</v>
      </c>
      <c r="L5174" t="s">
        <v>35</v>
      </c>
      <c r="M5174" s="1">
        <v>42472</v>
      </c>
      <c r="N5174" s="1">
        <v>42837</v>
      </c>
      <c r="O5174" t="s">
        <v>88</v>
      </c>
      <c r="P5174" s="1">
        <v>42577.397835648146</v>
      </c>
      <c r="Q5174" s="1">
        <v>42472</v>
      </c>
      <c r="R5174" s="5">
        <v>1</v>
      </c>
    </row>
    <row r="5175" spans="1:18" x14ac:dyDescent="0.25">
      <c r="A5175" t="s">
        <v>2689</v>
      </c>
      <c r="B5175" t="s">
        <v>2690</v>
      </c>
      <c r="C5175">
        <v>2743</v>
      </c>
      <c r="D5175" t="s">
        <v>4018</v>
      </c>
      <c r="E5175" t="s">
        <v>236</v>
      </c>
      <c r="F5175" t="s">
        <v>70</v>
      </c>
      <c r="G5175" t="s">
        <v>647</v>
      </c>
      <c r="H5175">
        <v>0</v>
      </c>
      <c r="I5175" t="s">
        <v>107</v>
      </c>
      <c r="J5175" t="s">
        <v>24</v>
      </c>
      <c r="K5175">
        <v>1339</v>
      </c>
      <c r="L5175" t="s">
        <v>25</v>
      </c>
      <c r="M5175" s="1">
        <v>42324</v>
      </c>
      <c r="N5175" s="1">
        <v>42690</v>
      </c>
      <c r="O5175" t="s">
        <v>88</v>
      </c>
      <c r="P5175" s="1">
        <v>42615.3516087963</v>
      </c>
      <c r="Q5175" s="1">
        <v>42324</v>
      </c>
      <c r="R5175" s="5">
        <v>1</v>
      </c>
    </row>
    <row r="5176" spans="1:18" x14ac:dyDescent="0.25">
      <c r="A5176" t="s">
        <v>2689</v>
      </c>
      <c r="B5176" t="s">
        <v>2690</v>
      </c>
      <c r="C5176">
        <v>2743</v>
      </c>
      <c r="D5176" t="s">
        <v>4019</v>
      </c>
      <c r="E5176" t="s">
        <v>236</v>
      </c>
      <c r="F5176" t="s">
        <v>70</v>
      </c>
      <c r="G5176" t="s">
        <v>647</v>
      </c>
      <c r="H5176">
        <v>0</v>
      </c>
      <c r="I5176" t="s">
        <v>107</v>
      </c>
      <c r="J5176" t="s">
        <v>24</v>
      </c>
      <c r="K5176">
        <v>1338</v>
      </c>
      <c r="L5176" t="s">
        <v>35</v>
      </c>
      <c r="M5176" s="1">
        <v>42691</v>
      </c>
      <c r="N5176" s="1">
        <v>43056</v>
      </c>
      <c r="O5176" t="s">
        <v>88</v>
      </c>
      <c r="P5176" s="1">
        <v>42615.347881944443</v>
      </c>
      <c r="Q5176" s="1">
        <v>42691</v>
      </c>
      <c r="R5176" s="5">
        <v>1</v>
      </c>
    </row>
    <row r="5177" spans="1:18" x14ac:dyDescent="0.25">
      <c r="A5177" t="s">
        <v>2689</v>
      </c>
      <c r="B5177" t="s">
        <v>2690</v>
      </c>
      <c r="C5177">
        <v>2743</v>
      </c>
      <c r="D5177" t="s">
        <v>4020</v>
      </c>
      <c r="E5177" t="s">
        <v>236</v>
      </c>
      <c r="F5177" t="s">
        <v>70</v>
      </c>
      <c r="G5177" t="s">
        <v>647</v>
      </c>
      <c r="H5177">
        <v>0</v>
      </c>
      <c r="I5177" t="s">
        <v>107</v>
      </c>
      <c r="J5177" t="s">
        <v>24</v>
      </c>
      <c r="K5177">
        <v>1327</v>
      </c>
      <c r="L5177" t="s">
        <v>35</v>
      </c>
      <c r="M5177" s="1">
        <v>42691</v>
      </c>
      <c r="N5177" s="1">
        <v>43056</v>
      </c>
      <c r="O5177" t="s">
        <v>88</v>
      </c>
      <c r="P5177" s="1">
        <v>42614.65079861111</v>
      </c>
      <c r="Q5177" s="1">
        <v>42691</v>
      </c>
      <c r="R5177" s="5">
        <v>1</v>
      </c>
    </row>
    <row r="5178" spans="1:18" x14ac:dyDescent="0.25">
      <c r="A5178" t="s">
        <v>2689</v>
      </c>
      <c r="B5178" t="s">
        <v>2690</v>
      </c>
      <c r="C5178">
        <v>2743</v>
      </c>
      <c r="D5178" t="s">
        <v>4021</v>
      </c>
      <c r="E5178" t="s">
        <v>236</v>
      </c>
      <c r="F5178" t="s">
        <v>70</v>
      </c>
      <c r="G5178" t="s">
        <v>647</v>
      </c>
      <c r="H5178">
        <v>0</v>
      </c>
      <c r="I5178" t="s">
        <v>107</v>
      </c>
      <c r="J5178" t="s">
        <v>24</v>
      </c>
      <c r="K5178">
        <v>1328</v>
      </c>
      <c r="L5178" t="s">
        <v>25</v>
      </c>
      <c r="M5178" s="1">
        <v>42324</v>
      </c>
      <c r="N5178" s="1">
        <v>42690</v>
      </c>
      <c r="O5178" t="s">
        <v>88</v>
      </c>
      <c r="P5178" s="1">
        <v>42614.653611111113</v>
      </c>
      <c r="Q5178" s="1">
        <v>42324</v>
      </c>
      <c r="R5178" s="5">
        <v>1</v>
      </c>
    </row>
    <row r="5179" spans="1:18" x14ac:dyDescent="0.25">
      <c r="A5179" t="s">
        <v>3897</v>
      </c>
      <c r="B5179" t="s">
        <v>3898</v>
      </c>
      <c r="C5179">
        <v>1606</v>
      </c>
      <c r="D5179" t="s">
        <v>4022</v>
      </c>
      <c r="E5179" t="s">
        <v>247</v>
      </c>
      <c r="F5179" t="s">
        <v>70</v>
      </c>
      <c r="G5179" t="s">
        <v>179</v>
      </c>
      <c r="H5179">
        <v>0</v>
      </c>
      <c r="I5179" t="s">
        <v>132</v>
      </c>
      <c r="J5179" t="s">
        <v>27</v>
      </c>
      <c r="K5179">
        <v>1906</v>
      </c>
      <c r="L5179" t="s">
        <v>35</v>
      </c>
      <c r="M5179" s="1">
        <v>42472</v>
      </c>
      <c r="N5179" s="1">
        <v>42837</v>
      </c>
      <c r="O5179" t="s">
        <v>88</v>
      </c>
      <c r="P5179" s="1">
        <v>42639.417013888888</v>
      </c>
      <c r="Q5179" s="1">
        <v>42472</v>
      </c>
      <c r="R5179" s="5">
        <v>1</v>
      </c>
    </row>
    <row r="5180" spans="1:18" x14ac:dyDescent="0.25">
      <c r="A5180" t="s">
        <v>2689</v>
      </c>
      <c r="B5180" t="s">
        <v>2690</v>
      </c>
      <c r="C5180">
        <v>2743</v>
      </c>
      <c r="D5180" t="s">
        <v>4023</v>
      </c>
      <c r="E5180" t="s">
        <v>236</v>
      </c>
      <c r="F5180" t="s">
        <v>70</v>
      </c>
      <c r="G5180" t="s">
        <v>647</v>
      </c>
      <c r="H5180">
        <v>0</v>
      </c>
      <c r="I5180" t="s">
        <v>107</v>
      </c>
      <c r="J5180" t="s">
        <v>24</v>
      </c>
      <c r="K5180">
        <v>1331</v>
      </c>
      <c r="L5180" t="s">
        <v>35</v>
      </c>
      <c r="M5180" s="1">
        <v>42691</v>
      </c>
      <c r="N5180" s="1">
        <v>43056</v>
      </c>
      <c r="O5180" t="s">
        <v>88</v>
      </c>
      <c r="P5180" s="1">
        <v>42614.697013888886</v>
      </c>
      <c r="Q5180" s="1">
        <v>42691</v>
      </c>
      <c r="R5180" s="5">
        <v>1</v>
      </c>
    </row>
    <row r="5181" spans="1:18" x14ac:dyDescent="0.25">
      <c r="A5181" t="s">
        <v>2689</v>
      </c>
      <c r="B5181" t="s">
        <v>2690</v>
      </c>
      <c r="C5181">
        <v>2743</v>
      </c>
      <c r="D5181" t="s">
        <v>4024</v>
      </c>
      <c r="E5181" t="s">
        <v>236</v>
      </c>
      <c r="F5181" t="s">
        <v>70</v>
      </c>
      <c r="G5181" t="s">
        <v>647</v>
      </c>
      <c r="H5181">
        <v>0</v>
      </c>
      <c r="I5181" t="s">
        <v>107</v>
      </c>
      <c r="J5181" t="s">
        <v>24</v>
      </c>
      <c r="K5181">
        <v>1337</v>
      </c>
      <c r="L5181" t="s">
        <v>25</v>
      </c>
      <c r="M5181" s="1">
        <v>42325</v>
      </c>
      <c r="N5181" s="1">
        <v>42691</v>
      </c>
      <c r="O5181" t="s">
        <v>88</v>
      </c>
      <c r="P5181" s="1">
        <v>42615.344861111109</v>
      </c>
      <c r="Q5181" s="1">
        <v>42325</v>
      </c>
      <c r="R5181" s="5">
        <v>1</v>
      </c>
    </row>
    <row r="5182" spans="1:18" x14ac:dyDescent="0.25">
      <c r="A5182" t="s">
        <v>3897</v>
      </c>
      <c r="B5182" t="s">
        <v>3898</v>
      </c>
      <c r="C5182">
        <v>1606</v>
      </c>
      <c r="D5182" t="s">
        <v>4025</v>
      </c>
      <c r="E5182" t="s">
        <v>247</v>
      </c>
      <c r="F5182" t="s">
        <v>70</v>
      </c>
      <c r="G5182" t="s">
        <v>179</v>
      </c>
      <c r="H5182">
        <v>0</v>
      </c>
      <c r="I5182" t="s">
        <v>132</v>
      </c>
      <c r="J5182" t="s">
        <v>27</v>
      </c>
      <c r="K5182">
        <v>1909</v>
      </c>
      <c r="L5182" t="s">
        <v>35</v>
      </c>
      <c r="M5182" s="1">
        <v>42472</v>
      </c>
      <c r="N5182" s="1">
        <v>42837</v>
      </c>
      <c r="O5182" t="s">
        <v>88</v>
      </c>
      <c r="P5182" s="1">
        <v>42639.421157407407</v>
      </c>
      <c r="Q5182" s="1">
        <v>42472</v>
      </c>
      <c r="R5182" s="5">
        <v>1</v>
      </c>
    </row>
    <row r="5183" spans="1:18" x14ac:dyDescent="0.25">
      <c r="A5183" t="s">
        <v>2689</v>
      </c>
      <c r="B5183" t="s">
        <v>2690</v>
      </c>
      <c r="C5183">
        <v>2743</v>
      </c>
      <c r="D5183" t="s">
        <v>4026</v>
      </c>
      <c r="E5183" t="s">
        <v>236</v>
      </c>
      <c r="F5183" t="s">
        <v>70</v>
      </c>
      <c r="G5183" t="s">
        <v>647</v>
      </c>
      <c r="H5183">
        <v>0</v>
      </c>
      <c r="I5183" t="s">
        <v>107</v>
      </c>
      <c r="J5183" t="s">
        <v>24</v>
      </c>
      <c r="K5183">
        <v>1326</v>
      </c>
      <c r="L5183" t="s">
        <v>25</v>
      </c>
      <c r="M5183" s="1">
        <v>42324</v>
      </c>
      <c r="N5183" s="1">
        <v>42690</v>
      </c>
      <c r="O5183" t="s">
        <v>88</v>
      </c>
      <c r="P5183" s="1">
        <v>42614.646828703706</v>
      </c>
      <c r="Q5183" s="1">
        <v>42324</v>
      </c>
      <c r="R5183" s="5">
        <v>1</v>
      </c>
    </row>
    <row r="5184" spans="1:18" x14ac:dyDescent="0.25">
      <c r="A5184" t="s">
        <v>958</v>
      </c>
      <c r="B5184" t="s">
        <v>959</v>
      </c>
      <c r="C5184">
        <v>1644</v>
      </c>
      <c r="D5184" t="s">
        <v>4027</v>
      </c>
      <c r="E5184" t="s">
        <v>1063</v>
      </c>
      <c r="F5184" t="s">
        <v>154</v>
      </c>
      <c r="G5184" t="s">
        <v>240</v>
      </c>
      <c r="H5184">
        <v>0</v>
      </c>
      <c r="I5184" t="s">
        <v>301</v>
      </c>
      <c r="J5184" t="s">
        <v>27</v>
      </c>
      <c r="K5184">
        <v>2606</v>
      </c>
      <c r="L5184" t="s">
        <v>35</v>
      </c>
      <c r="M5184" s="1">
        <v>42643</v>
      </c>
      <c r="N5184" s="1">
        <v>43008</v>
      </c>
      <c r="O5184" t="s">
        <v>88</v>
      </c>
      <c r="P5184" s="1">
        <v>42697.437916666669</v>
      </c>
      <c r="Q5184" s="1">
        <v>42643</v>
      </c>
      <c r="R5184" s="5">
        <v>1</v>
      </c>
    </row>
    <row r="5185" spans="1:18" x14ac:dyDescent="0.25">
      <c r="A5185" t="s">
        <v>958</v>
      </c>
      <c r="B5185" t="s">
        <v>959</v>
      </c>
      <c r="C5185">
        <v>1644</v>
      </c>
      <c r="D5185" t="s">
        <v>4027</v>
      </c>
      <c r="E5185" t="s">
        <v>1063</v>
      </c>
      <c r="F5185" t="s">
        <v>154</v>
      </c>
      <c r="G5185" t="s">
        <v>240</v>
      </c>
      <c r="H5185">
        <v>0</v>
      </c>
      <c r="I5185" t="s">
        <v>301</v>
      </c>
      <c r="J5185" t="s">
        <v>24</v>
      </c>
      <c r="K5185">
        <v>2606</v>
      </c>
      <c r="L5185" t="s">
        <v>35</v>
      </c>
      <c r="M5185" s="1">
        <v>42643</v>
      </c>
      <c r="N5185" s="1">
        <v>43008</v>
      </c>
      <c r="O5185" t="s">
        <v>88</v>
      </c>
      <c r="P5185" s="1">
        <v>42697.437916666669</v>
      </c>
      <c r="Q5185" s="1">
        <v>42643</v>
      </c>
      <c r="R5185" s="5">
        <v>1</v>
      </c>
    </row>
    <row r="5186" spans="1:18" x14ac:dyDescent="0.25">
      <c r="A5186" t="s">
        <v>3655</v>
      </c>
      <c r="B5186" t="s">
        <v>3656</v>
      </c>
      <c r="C5186">
        <v>1019</v>
      </c>
      <c r="D5186" t="s">
        <v>4028</v>
      </c>
      <c r="E5186" t="s">
        <v>247</v>
      </c>
      <c r="F5186" t="s">
        <v>154</v>
      </c>
      <c r="G5186" t="s">
        <v>224</v>
      </c>
      <c r="H5186">
        <v>0</v>
      </c>
      <c r="I5186" t="s">
        <v>1180</v>
      </c>
      <c r="J5186" t="s">
        <v>24</v>
      </c>
      <c r="K5186">
        <v>278</v>
      </c>
      <c r="L5186" t="s">
        <v>35</v>
      </c>
      <c r="M5186" s="1">
        <v>42587</v>
      </c>
      <c r="N5186" s="1">
        <v>42952</v>
      </c>
      <c r="O5186" t="s">
        <v>26</v>
      </c>
      <c r="P5186" s="1">
        <v>42582.822384259256</v>
      </c>
      <c r="Q5186" s="1">
        <v>42587</v>
      </c>
      <c r="R5186" s="5">
        <v>1</v>
      </c>
    </row>
    <row r="5187" spans="1:18" x14ac:dyDescent="0.25">
      <c r="A5187" t="s">
        <v>3655</v>
      </c>
      <c r="B5187" t="s">
        <v>3656</v>
      </c>
      <c r="C5187">
        <v>1019</v>
      </c>
      <c r="D5187" t="s">
        <v>4028</v>
      </c>
      <c r="E5187" t="s">
        <v>247</v>
      </c>
      <c r="F5187" t="s">
        <v>154</v>
      </c>
      <c r="G5187" t="s">
        <v>224</v>
      </c>
      <c r="H5187">
        <v>0</v>
      </c>
      <c r="I5187" t="s">
        <v>1180</v>
      </c>
      <c r="J5187" t="s">
        <v>27</v>
      </c>
      <c r="K5187">
        <v>278</v>
      </c>
      <c r="L5187" t="s">
        <v>35</v>
      </c>
      <c r="M5187" s="1">
        <v>42587</v>
      </c>
      <c r="N5187" s="1">
        <v>42952</v>
      </c>
      <c r="O5187" t="s">
        <v>26</v>
      </c>
      <c r="P5187" s="1">
        <v>42582.822384259256</v>
      </c>
      <c r="Q5187" s="1">
        <v>42587</v>
      </c>
      <c r="R5187" s="5">
        <v>1</v>
      </c>
    </row>
    <row r="5188" spans="1:18" x14ac:dyDescent="0.25">
      <c r="A5188" t="s">
        <v>277</v>
      </c>
      <c r="B5188" t="s">
        <v>278</v>
      </c>
      <c r="C5188">
        <v>1896</v>
      </c>
      <c r="D5188" t="s">
        <v>4029</v>
      </c>
      <c r="E5188" t="s">
        <v>236</v>
      </c>
      <c r="F5188" t="s">
        <v>52</v>
      </c>
      <c r="G5188" t="s">
        <v>3236</v>
      </c>
      <c r="H5188">
        <v>0</v>
      </c>
      <c r="I5188" t="s">
        <v>94</v>
      </c>
      <c r="J5188" t="s">
        <v>24</v>
      </c>
      <c r="K5188">
        <v>548</v>
      </c>
      <c r="L5188" t="s">
        <v>35</v>
      </c>
      <c r="M5188" s="1">
        <v>42587</v>
      </c>
      <c r="N5188" s="1">
        <v>42952</v>
      </c>
      <c r="O5188" t="s">
        <v>26</v>
      </c>
      <c r="P5188" s="1">
        <v>42587.478842592594</v>
      </c>
      <c r="Q5188" s="1">
        <v>42587</v>
      </c>
      <c r="R5188" s="5">
        <v>1</v>
      </c>
    </row>
    <row r="5189" spans="1:18" x14ac:dyDescent="0.25">
      <c r="A5189" t="s">
        <v>277</v>
      </c>
      <c r="B5189" t="s">
        <v>278</v>
      </c>
      <c r="C5189">
        <v>1896</v>
      </c>
      <c r="D5189" t="s">
        <v>4029</v>
      </c>
      <c r="E5189" t="s">
        <v>236</v>
      </c>
      <c r="F5189" t="s">
        <v>52</v>
      </c>
      <c r="G5189" t="s">
        <v>3236</v>
      </c>
      <c r="H5189">
        <v>0</v>
      </c>
      <c r="I5189" t="s">
        <v>94</v>
      </c>
      <c r="J5189" t="s">
        <v>27</v>
      </c>
      <c r="K5189">
        <v>548</v>
      </c>
      <c r="L5189" t="s">
        <v>35</v>
      </c>
      <c r="M5189" s="1">
        <v>42587</v>
      </c>
      <c r="N5189" s="1">
        <v>42952</v>
      </c>
      <c r="O5189" t="s">
        <v>26</v>
      </c>
      <c r="P5189" s="1">
        <v>42587.478842592594</v>
      </c>
      <c r="Q5189" s="1">
        <v>42587</v>
      </c>
      <c r="R5189" s="5">
        <v>1</v>
      </c>
    </row>
    <row r="5190" spans="1:18" x14ac:dyDescent="0.25">
      <c r="A5190" t="s">
        <v>2947</v>
      </c>
      <c r="B5190" t="s">
        <v>2948</v>
      </c>
      <c r="C5190">
        <v>2514</v>
      </c>
      <c r="D5190" t="s">
        <v>4030</v>
      </c>
      <c r="E5190" t="s">
        <v>1063</v>
      </c>
      <c r="F5190" t="s">
        <v>154</v>
      </c>
      <c r="G5190" t="s">
        <v>240</v>
      </c>
      <c r="H5190">
        <v>0</v>
      </c>
      <c r="I5190" t="s">
        <v>942</v>
      </c>
      <c r="J5190" t="s">
        <v>24</v>
      </c>
      <c r="K5190">
        <v>2482</v>
      </c>
      <c r="L5190" t="s">
        <v>35</v>
      </c>
      <c r="M5190" s="1">
        <v>42682</v>
      </c>
      <c r="N5190" s="1">
        <v>43047</v>
      </c>
      <c r="O5190" t="s">
        <v>26</v>
      </c>
      <c r="P5190" s="1">
        <v>42678.624780092592</v>
      </c>
      <c r="Q5190" s="1">
        <v>42682</v>
      </c>
      <c r="R5190" s="5">
        <v>1</v>
      </c>
    </row>
    <row r="5191" spans="1:18" x14ac:dyDescent="0.25">
      <c r="A5191" t="s">
        <v>2947</v>
      </c>
      <c r="B5191" t="s">
        <v>2948</v>
      </c>
      <c r="C5191">
        <v>2514</v>
      </c>
      <c r="D5191" t="s">
        <v>4030</v>
      </c>
      <c r="E5191" t="s">
        <v>1063</v>
      </c>
      <c r="F5191" t="s">
        <v>154</v>
      </c>
      <c r="G5191" t="s">
        <v>240</v>
      </c>
      <c r="H5191">
        <v>0</v>
      </c>
      <c r="I5191" t="s">
        <v>942</v>
      </c>
      <c r="J5191" t="s">
        <v>27</v>
      </c>
      <c r="K5191">
        <v>2482</v>
      </c>
      <c r="L5191" t="s">
        <v>35</v>
      </c>
      <c r="M5191" s="1">
        <v>42682</v>
      </c>
      <c r="N5191" s="1">
        <v>43047</v>
      </c>
      <c r="O5191" t="s">
        <v>26</v>
      </c>
      <c r="P5191" s="1">
        <v>42678.624780092592</v>
      </c>
      <c r="Q5191" s="1">
        <v>42682</v>
      </c>
      <c r="R5191" s="5">
        <v>1</v>
      </c>
    </row>
    <row r="5192" spans="1:18" x14ac:dyDescent="0.25">
      <c r="A5192" t="s">
        <v>4031</v>
      </c>
      <c r="B5192" t="s">
        <v>4032</v>
      </c>
      <c r="C5192">
        <v>2796</v>
      </c>
      <c r="D5192" t="s">
        <v>4033</v>
      </c>
      <c r="E5192" t="s">
        <v>236</v>
      </c>
      <c r="F5192" t="s">
        <v>52</v>
      </c>
      <c r="G5192" t="s">
        <v>1070</v>
      </c>
      <c r="H5192">
        <v>0</v>
      </c>
      <c r="I5192" t="s">
        <v>320</v>
      </c>
      <c r="J5192" t="s">
        <v>24</v>
      </c>
      <c r="K5192">
        <v>1772</v>
      </c>
      <c r="L5192" t="s">
        <v>35</v>
      </c>
      <c r="M5192" s="1">
        <v>42513</v>
      </c>
      <c r="N5192" s="1">
        <v>42878</v>
      </c>
      <c r="O5192" t="s">
        <v>26</v>
      </c>
      <c r="P5192" s="1">
        <v>42635.385983796295</v>
      </c>
      <c r="Q5192" s="1">
        <v>42513</v>
      </c>
      <c r="R5192" s="5">
        <v>1</v>
      </c>
    </row>
    <row r="5193" spans="1:18" x14ac:dyDescent="0.25">
      <c r="A5193" t="s">
        <v>4031</v>
      </c>
      <c r="B5193" t="s">
        <v>4032</v>
      </c>
      <c r="C5193">
        <v>2796</v>
      </c>
      <c r="D5193" t="s">
        <v>4033</v>
      </c>
      <c r="E5193" t="s">
        <v>236</v>
      </c>
      <c r="F5193" t="s">
        <v>52</v>
      </c>
      <c r="G5193" t="s">
        <v>1070</v>
      </c>
      <c r="H5193">
        <v>0</v>
      </c>
      <c r="I5193" t="s">
        <v>320</v>
      </c>
      <c r="J5193" t="s">
        <v>27</v>
      </c>
      <c r="K5193">
        <v>1772</v>
      </c>
      <c r="L5193" t="s">
        <v>35</v>
      </c>
      <c r="M5193" s="1">
        <v>42513</v>
      </c>
      <c r="N5193" s="1">
        <v>42878</v>
      </c>
      <c r="O5193" t="s">
        <v>26</v>
      </c>
      <c r="P5193" s="1">
        <v>42635.385983796295</v>
      </c>
      <c r="Q5193" s="1">
        <v>42513</v>
      </c>
      <c r="R5193" s="5">
        <v>1</v>
      </c>
    </row>
    <row r="5194" spans="1:18" x14ac:dyDescent="0.25">
      <c r="A5194" t="s">
        <v>958</v>
      </c>
      <c r="B5194" t="s">
        <v>959</v>
      </c>
      <c r="C5194">
        <v>1644</v>
      </c>
      <c r="D5194" t="s">
        <v>4034</v>
      </c>
      <c r="E5194" t="s">
        <v>1063</v>
      </c>
      <c r="F5194" t="s">
        <v>154</v>
      </c>
      <c r="G5194" t="s">
        <v>240</v>
      </c>
      <c r="H5194">
        <v>0</v>
      </c>
      <c r="I5194" t="s">
        <v>301</v>
      </c>
      <c r="J5194" t="s">
        <v>24</v>
      </c>
      <c r="K5194">
        <v>2644</v>
      </c>
      <c r="L5194" t="s">
        <v>35</v>
      </c>
      <c r="M5194" s="1">
        <v>42643</v>
      </c>
      <c r="N5194" s="1">
        <v>43008</v>
      </c>
      <c r="O5194" t="s">
        <v>88</v>
      </c>
      <c r="P5194" s="1">
        <v>42704.367824074077</v>
      </c>
      <c r="Q5194" s="1">
        <v>42643</v>
      </c>
      <c r="R5194" s="5">
        <v>1</v>
      </c>
    </row>
    <row r="5195" spans="1:18" x14ac:dyDescent="0.25">
      <c r="A5195" t="s">
        <v>958</v>
      </c>
      <c r="B5195" t="s">
        <v>959</v>
      </c>
      <c r="C5195">
        <v>1644</v>
      </c>
      <c r="D5195" t="s">
        <v>4034</v>
      </c>
      <c r="E5195" t="s">
        <v>1063</v>
      </c>
      <c r="F5195" t="s">
        <v>154</v>
      </c>
      <c r="G5195" t="s">
        <v>240</v>
      </c>
      <c r="H5195">
        <v>0</v>
      </c>
      <c r="I5195" t="s">
        <v>301</v>
      </c>
      <c r="J5195" t="s">
        <v>27</v>
      </c>
      <c r="K5195">
        <v>2644</v>
      </c>
      <c r="L5195" t="s">
        <v>35</v>
      </c>
      <c r="M5195" s="1">
        <v>42643</v>
      </c>
      <c r="N5195" s="1">
        <v>43008</v>
      </c>
      <c r="O5195" t="s">
        <v>88</v>
      </c>
      <c r="P5195" s="1">
        <v>42704.367824074077</v>
      </c>
      <c r="Q5195" s="1">
        <v>42643</v>
      </c>
      <c r="R5195" s="5">
        <v>1</v>
      </c>
    </row>
    <row r="5196" spans="1:18" x14ac:dyDescent="0.25">
      <c r="A5196" t="s">
        <v>4035</v>
      </c>
      <c r="B5196" t="s">
        <v>4036</v>
      </c>
      <c r="C5196" t="s">
        <v>99</v>
      </c>
      <c r="D5196" t="s">
        <v>4037</v>
      </c>
      <c r="E5196" t="s">
        <v>236</v>
      </c>
      <c r="F5196" t="s">
        <v>209</v>
      </c>
      <c r="G5196" t="s">
        <v>1025</v>
      </c>
      <c r="H5196">
        <v>1</v>
      </c>
      <c r="I5196" t="s">
        <v>94</v>
      </c>
      <c r="J5196" t="s">
        <v>24</v>
      </c>
      <c r="K5196">
        <v>2738</v>
      </c>
      <c r="L5196" t="s">
        <v>35</v>
      </c>
      <c r="M5196" s="1">
        <v>42655</v>
      </c>
      <c r="N5196" s="1">
        <v>42837</v>
      </c>
      <c r="O5196" t="s">
        <v>26</v>
      </c>
      <c r="P5196" s="1">
        <v>42713.623553240737</v>
      </c>
      <c r="Q5196" s="1">
        <v>42655</v>
      </c>
      <c r="R5196" s="5">
        <v>1</v>
      </c>
    </row>
    <row r="5197" spans="1:18" x14ac:dyDescent="0.25">
      <c r="A5197" t="s">
        <v>4035</v>
      </c>
      <c r="B5197" t="s">
        <v>4036</v>
      </c>
      <c r="C5197" t="s">
        <v>99</v>
      </c>
      <c r="D5197" t="s">
        <v>4037</v>
      </c>
      <c r="E5197" t="s">
        <v>236</v>
      </c>
      <c r="F5197" t="s">
        <v>209</v>
      </c>
      <c r="G5197" t="s">
        <v>1025</v>
      </c>
      <c r="H5197">
        <v>1</v>
      </c>
      <c r="I5197" t="s">
        <v>94</v>
      </c>
      <c r="J5197" t="s">
        <v>36</v>
      </c>
      <c r="K5197">
        <v>2738</v>
      </c>
      <c r="L5197" t="s">
        <v>35</v>
      </c>
      <c r="M5197" s="1">
        <v>42655</v>
      </c>
      <c r="N5197" s="1">
        <v>42837</v>
      </c>
      <c r="O5197" t="s">
        <v>26</v>
      </c>
      <c r="P5197" s="1">
        <v>42713.623553240737</v>
      </c>
      <c r="Q5197" s="1">
        <v>42655</v>
      </c>
      <c r="R5197" s="5">
        <v>1</v>
      </c>
    </row>
    <row r="5198" spans="1:18" x14ac:dyDescent="0.25">
      <c r="A5198" t="s">
        <v>4035</v>
      </c>
      <c r="B5198" t="s">
        <v>4036</v>
      </c>
      <c r="C5198" t="s">
        <v>99</v>
      </c>
      <c r="D5198" t="s">
        <v>4037</v>
      </c>
      <c r="E5198" t="s">
        <v>236</v>
      </c>
      <c r="F5198" t="s">
        <v>209</v>
      </c>
      <c r="G5198" t="s">
        <v>1025</v>
      </c>
      <c r="H5198">
        <v>1</v>
      </c>
      <c r="I5198" t="s">
        <v>94</v>
      </c>
      <c r="J5198" t="s">
        <v>27</v>
      </c>
      <c r="K5198">
        <v>2738</v>
      </c>
      <c r="L5198" t="s">
        <v>35</v>
      </c>
      <c r="M5198" s="1">
        <v>42655</v>
      </c>
      <c r="N5198" s="1">
        <v>42837</v>
      </c>
      <c r="O5198" t="s">
        <v>26</v>
      </c>
      <c r="P5198" s="1">
        <v>42713.623553240737</v>
      </c>
      <c r="Q5198" s="1">
        <v>42655</v>
      </c>
      <c r="R5198" s="5">
        <v>1</v>
      </c>
    </row>
    <row r="5199" spans="1:18" x14ac:dyDescent="0.25">
      <c r="A5199" t="s">
        <v>2967</v>
      </c>
      <c r="B5199" t="s">
        <v>2968</v>
      </c>
      <c r="C5199">
        <v>2235</v>
      </c>
      <c r="D5199" t="s">
        <v>4038</v>
      </c>
      <c r="E5199" t="s">
        <v>1047</v>
      </c>
      <c r="F5199" t="s">
        <v>70</v>
      </c>
      <c r="G5199" t="s">
        <v>962</v>
      </c>
      <c r="H5199">
        <v>0</v>
      </c>
      <c r="I5199" t="s">
        <v>107</v>
      </c>
      <c r="J5199" t="s">
        <v>24</v>
      </c>
      <c r="K5199">
        <v>722</v>
      </c>
      <c r="L5199" t="s">
        <v>35</v>
      </c>
      <c r="M5199" s="1">
        <v>42482</v>
      </c>
      <c r="N5199" s="1">
        <v>42847</v>
      </c>
      <c r="O5199" t="s">
        <v>387</v>
      </c>
      <c r="P5199" s="1">
        <v>42592.36378472222</v>
      </c>
      <c r="Q5199" s="1">
        <v>42482</v>
      </c>
      <c r="R5199" s="5">
        <v>1</v>
      </c>
    </row>
    <row r="5200" spans="1:18" x14ac:dyDescent="0.25">
      <c r="A5200" t="s">
        <v>4039</v>
      </c>
      <c r="B5200" t="s">
        <v>4040</v>
      </c>
      <c r="C5200">
        <v>2841</v>
      </c>
      <c r="D5200" t="s">
        <v>4041</v>
      </c>
      <c r="E5200" t="s">
        <v>247</v>
      </c>
      <c r="F5200" t="s">
        <v>154</v>
      </c>
      <c r="G5200" t="s">
        <v>240</v>
      </c>
      <c r="H5200">
        <v>0</v>
      </c>
      <c r="I5200" t="s">
        <v>4042</v>
      </c>
      <c r="J5200" t="s">
        <v>24</v>
      </c>
      <c r="K5200">
        <v>1755</v>
      </c>
      <c r="L5200" t="s">
        <v>25</v>
      </c>
      <c r="M5200" s="1">
        <v>42335</v>
      </c>
      <c r="N5200" s="1">
        <v>42701</v>
      </c>
      <c r="O5200" t="s">
        <v>26</v>
      </c>
      <c r="P5200" s="1">
        <v>42634.66202546296</v>
      </c>
      <c r="Q5200" s="1">
        <v>42335</v>
      </c>
      <c r="R5200" s="5">
        <v>1</v>
      </c>
    </row>
    <row r="5201" spans="1:18" x14ac:dyDescent="0.25">
      <c r="A5201" t="s">
        <v>4039</v>
      </c>
      <c r="B5201" t="s">
        <v>4040</v>
      </c>
      <c r="C5201">
        <v>2841</v>
      </c>
      <c r="D5201" t="s">
        <v>4041</v>
      </c>
      <c r="E5201" t="s">
        <v>247</v>
      </c>
      <c r="F5201" t="s">
        <v>154</v>
      </c>
      <c r="G5201" t="s">
        <v>240</v>
      </c>
      <c r="H5201">
        <v>0</v>
      </c>
      <c r="I5201" t="s">
        <v>4042</v>
      </c>
      <c r="J5201" t="s">
        <v>27</v>
      </c>
      <c r="K5201">
        <v>1755</v>
      </c>
      <c r="L5201" t="s">
        <v>25</v>
      </c>
      <c r="M5201" s="1">
        <v>42335</v>
      </c>
      <c r="N5201" s="1">
        <v>42701</v>
      </c>
      <c r="O5201" t="s">
        <v>26</v>
      </c>
      <c r="P5201" s="1">
        <v>42634.66202546296</v>
      </c>
      <c r="Q5201" s="1">
        <v>42335</v>
      </c>
      <c r="R5201" s="5">
        <v>1</v>
      </c>
    </row>
    <row r="5202" spans="1:18" x14ac:dyDescent="0.25">
      <c r="A5202" t="s">
        <v>1056</v>
      </c>
      <c r="B5202" t="s">
        <v>1057</v>
      </c>
      <c r="C5202">
        <v>2558</v>
      </c>
      <c r="D5202" t="s">
        <v>4043</v>
      </c>
      <c r="E5202" t="s">
        <v>247</v>
      </c>
      <c r="F5202" t="s">
        <v>45</v>
      </c>
      <c r="G5202" t="s">
        <v>1059</v>
      </c>
      <c r="H5202">
        <v>0</v>
      </c>
      <c r="I5202" t="s">
        <v>238</v>
      </c>
      <c r="J5202" t="s">
        <v>24</v>
      </c>
      <c r="K5202">
        <v>1410</v>
      </c>
      <c r="L5202" t="s">
        <v>35</v>
      </c>
      <c r="M5202" s="1">
        <v>42485</v>
      </c>
      <c r="N5202" s="1">
        <v>42850</v>
      </c>
      <c r="O5202" t="s">
        <v>26</v>
      </c>
      <c r="P5202" s="1">
        <v>42621.349004629628</v>
      </c>
      <c r="Q5202" s="1">
        <v>42485</v>
      </c>
      <c r="R5202" s="5">
        <v>1</v>
      </c>
    </row>
    <row r="5203" spans="1:18" x14ac:dyDescent="0.25">
      <c r="A5203" t="s">
        <v>1056</v>
      </c>
      <c r="B5203" t="s">
        <v>1057</v>
      </c>
      <c r="C5203">
        <v>2558</v>
      </c>
      <c r="D5203" t="s">
        <v>4043</v>
      </c>
      <c r="E5203" t="s">
        <v>247</v>
      </c>
      <c r="F5203" t="s">
        <v>45</v>
      </c>
      <c r="G5203" t="s">
        <v>1059</v>
      </c>
      <c r="H5203">
        <v>0</v>
      </c>
      <c r="I5203" t="s">
        <v>238</v>
      </c>
      <c r="J5203" t="s">
        <v>27</v>
      </c>
      <c r="K5203">
        <v>1410</v>
      </c>
      <c r="L5203" t="s">
        <v>35</v>
      </c>
      <c r="M5203" s="1">
        <v>42485</v>
      </c>
      <c r="N5203" s="1">
        <v>42850</v>
      </c>
      <c r="O5203" t="s">
        <v>26</v>
      </c>
      <c r="P5203" s="1">
        <v>42621.349004629628</v>
      </c>
      <c r="Q5203" s="1">
        <v>42485</v>
      </c>
      <c r="R5203" s="5">
        <v>1</v>
      </c>
    </row>
    <row r="5204" spans="1:18" x14ac:dyDescent="0.25">
      <c r="A5204" t="s">
        <v>28</v>
      </c>
      <c r="B5204" t="s">
        <v>29</v>
      </c>
      <c r="C5204">
        <v>1862</v>
      </c>
      <c r="D5204" t="s">
        <v>4044</v>
      </c>
      <c r="E5204" t="s">
        <v>247</v>
      </c>
      <c r="F5204" t="s">
        <v>154</v>
      </c>
      <c r="G5204" t="s">
        <v>240</v>
      </c>
      <c r="H5204">
        <v>0</v>
      </c>
      <c r="I5204" t="s">
        <v>34</v>
      </c>
      <c r="J5204" t="s">
        <v>24</v>
      </c>
      <c r="K5204">
        <v>2220</v>
      </c>
      <c r="L5204" t="s">
        <v>101</v>
      </c>
      <c r="M5204" s="1">
        <v>42387</v>
      </c>
      <c r="N5204" s="1">
        <v>42753</v>
      </c>
      <c r="O5204" t="s">
        <v>88</v>
      </c>
      <c r="P5204" s="1">
        <v>42643.465115740742</v>
      </c>
      <c r="Q5204" s="1">
        <v>42387</v>
      </c>
      <c r="R5204" s="5">
        <v>1</v>
      </c>
    </row>
    <row r="5205" spans="1:18" x14ac:dyDescent="0.25">
      <c r="A5205" t="s">
        <v>28</v>
      </c>
      <c r="B5205" t="s">
        <v>29</v>
      </c>
      <c r="C5205">
        <v>1862</v>
      </c>
      <c r="D5205" t="s">
        <v>4044</v>
      </c>
      <c r="E5205" t="s">
        <v>247</v>
      </c>
      <c r="F5205" t="s">
        <v>154</v>
      </c>
      <c r="G5205" t="s">
        <v>240</v>
      </c>
      <c r="H5205">
        <v>0</v>
      </c>
      <c r="I5205" t="s">
        <v>34</v>
      </c>
      <c r="J5205" t="s">
        <v>27</v>
      </c>
      <c r="K5205">
        <v>2220</v>
      </c>
      <c r="L5205" t="s">
        <v>101</v>
      </c>
      <c r="M5205" s="1">
        <v>42387</v>
      </c>
      <c r="N5205" s="1">
        <v>42753</v>
      </c>
      <c r="O5205" t="s">
        <v>88</v>
      </c>
      <c r="P5205" s="1">
        <v>42643.465115740742</v>
      </c>
      <c r="Q5205" s="1">
        <v>42387</v>
      </c>
      <c r="R5205" s="5">
        <v>1</v>
      </c>
    </row>
    <row r="5206" spans="1:18" x14ac:dyDescent="0.25">
      <c r="A5206" t="s">
        <v>28</v>
      </c>
      <c r="B5206" t="s">
        <v>29</v>
      </c>
      <c r="C5206">
        <v>1862</v>
      </c>
      <c r="D5206" t="s">
        <v>4044</v>
      </c>
      <c r="E5206" t="s">
        <v>247</v>
      </c>
      <c r="F5206" t="s">
        <v>154</v>
      </c>
      <c r="G5206" t="s">
        <v>240</v>
      </c>
      <c r="H5206">
        <v>0</v>
      </c>
      <c r="I5206" t="s">
        <v>34</v>
      </c>
      <c r="J5206" t="s">
        <v>24</v>
      </c>
      <c r="K5206">
        <v>2428</v>
      </c>
      <c r="L5206" t="s">
        <v>35</v>
      </c>
      <c r="M5206" s="1">
        <v>42653</v>
      </c>
      <c r="N5206" s="1">
        <v>43018</v>
      </c>
      <c r="O5206" t="s">
        <v>26</v>
      </c>
      <c r="P5206" s="1">
        <v>42671.604166666664</v>
      </c>
      <c r="Q5206" s="1">
        <v>42653</v>
      </c>
      <c r="R5206" s="5">
        <v>1</v>
      </c>
    </row>
    <row r="5207" spans="1:18" x14ac:dyDescent="0.25">
      <c r="A5207" t="s">
        <v>28</v>
      </c>
      <c r="B5207" t="s">
        <v>29</v>
      </c>
      <c r="C5207">
        <v>1862</v>
      </c>
      <c r="D5207" t="s">
        <v>4044</v>
      </c>
      <c r="E5207" t="s">
        <v>247</v>
      </c>
      <c r="F5207" t="s">
        <v>154</v>
      </c>
      <c r="G5207" t="s">
        <v>240</v>
      </c>
      <c r="H5207">
        <v>0</v>
      </c>
      <c r="I5207" t="s">
        <v>34</v>
      </c>
      <c r="J5207" t="s">
        <v>27</v>
      </c>
      <c r="K5207">
        <v>2428</v>
      </c>
      <c r="L5207" t="s">
        <v>35</v>
      </c>
      <c r="M5207" s="1">
        <v>42653</v>
      </c>
      <c r="N5207" s="1">
        <v>43018</v>
      </c>
      <c r="O5207" t="s">
        <v>26</v>
      </c>
      <c r="P5207" s="1">
        <v>42671.604166666664</v>
      </c>
      <c r="Q5207" s="1">
        <v>42653</v>
      </c>
      <c r="R5207" s="5">
        <v>1</v>
      </c>
    </row>
    <row r="5208" spans="1:18" x14ac:dyDescent="0.25">
      <c r="A5208" t="s">
        <v>3649</v>
      </c>
      <c r="B5208" t="s">
        <v>3650</v>
      </c>
      <c r="C5208">
        <v>1063</v>
      </c>
      <c r="D5208" t="s">
        <v>4045</v>
      </c>
      <c r="E5208" t="s">
        <v>247</v>
      </c>
      <c r="F5208" t="s">
        <v>21</v>
      </c>
      <c r="G5208" t="s">
        <v>962</v>
      </c>
      <c r="H5208">
        <v>0</v>
      </c>
      <c r="I5208" t="s">
        <v>113</v>
      </c>
      <c r="J5208" t="s">
        <v>24</v>
      </c>
      <c r="K5208">
        <v>1702</v>
      </c>
      <c r="L5208" t="s">
        <v>25</v>
      </c>
      <c r="M5208" s="1">
        <v>42362</v>
      </c>
      <c r="N5208" s="1">
        <v>42728</v>
      </c>
      <c r="O5208" t="s">
        <v>88</v>
      </c>
      <c r="P5208" s="1">
        <v>42632.667523148149</v>
      </c>
      <c r="Q5208" s="1">
        <v>42362</v>
      </c>
      <c r="R5208" s="5">
        <v>1</v>
      </c>
    </row>
    <row r="5209" spans="1:18" x14ac:dyDescent="0.25">
      <c r="A5209" t="s">
        <v>3649</v>
      </c>
      <c r="B5209" t="s">
        <v>3650</v>
      </c>
      <c r="C5209">
        <v>1063</v>
      </c>
      <c r="D5209" t="s">
        <v>4045</v>
      </c>
      <c r="E5209" t="s">
        <v>247</v>
      </c>
      <c r="F5209" t="s">
        <v>21</v>
      </c>
      <c r="G5209" t="s">
        <v>962</v>
      </c>
      <c r="H5209">
        <v>0</v>
      </c>
      <c r="I5209" t="s">
        <v>113</v>
      </c>
      <c r="J5209" t="s">
        <v>27</v>
      </c>
      <c r="K5209">
        <v>1702</v>
      </c>
      <c r="L5209" t="s">
        <v>25</v>
      </c>
      <c r="M5209" s="1">
        <v>42362</v>
      </c>
      <c r="N5209" s="1">
        <v>42728</v>
      </c>
      <c r="O5209" t="s">
        <v>88</v>
      </c>
      <c r="P5209" s="1">
        <v>42632.667523148149</v>
      </c>
      <c r="Q5209" s="1">
        <v>42362</v>
      </c>
      <c r="R5209" s="5">
        <v>1</v>
      </c>
    </row>
    <row r="5210" spans="1:18" x14ac:dyDescent="0.25">
      <c r="A5210" t="s">
        <v>659</v>
      </c>
      <c r="B5210" t="s">
        <v>660</v>
      </c>
      <c r="C5210">
        <v>2084</v>
      </c>
      <c r="D5210" t="s">
        <v>4046</v>
      </c>
      <c r="E5210" t="s">
        <v>236</v>
      </c>
      <c r="F5210" t="s">
        <v>52</v>
      </c>
      <c r="G5210" t="s">
        <v>3294</v>
      </c>
      <c r="H5210">
        <v>0</v>
      </c>
      <c r="I5210" t="s">
        <v>126</v>
      </c>
      <c r="J5210" t="s">
        <v>24</v>
      </c>
      <c r="K5210">
        <v>1373</v>
      </c>
      <c r="L5210" t="s">
        <v>35</v>
      </c>
      <c r="M5210" s="1">
        <v>42441</v>
      </c>
      <c r="N5210" s="1">
        <v>42806</v>
      </c>
      <c r="O5210" t="s">
        <v>88</v>
      </c>
      <c r="P5210" s="1">
        <v>42618.364953703705</v>
      </c>
      <c r="Q5210" s="1">
        <v>42441</v>
      </c>
      <c r="R5210" s="5">
        <v>1</v>
      </c>
    </row>
    <row r="5211" spans="1:18" x14ac:dyDescent="0.25">
      <c r="A5211" t="s">
        <v>659</v>
      </c>
      <c r="B5211" t="s">
        <v>660</v>
      </c>
      <c r="C5211">
        <v>2084</v>
      </c>
      <c r="D5211" t="s">
        <v>4046</v>
      </c>
      <c r="E5211" t="s">
        <v>236</v>
      </c>
      <c r="F5211" t="s">
        <v>52</v>
      </c>
      <c r="G5211" t="s">
        <v>3294</v>
      </c>
      <c r="H5211">
        <v>0</v>
      </c>
      <c r="I5211" t="s">
        <v>126</v>
      </c>
      <c r="J5211" t="s">
        <v>27</v>
      </c>
      <c r="K5211">
        <v>1373</v>
      </c>
      <c r="L5211" t="s">
        <v>35</v>
      </c>
      <c r="M5211" s="1">
        <v>42441</v>
      </c>
      <c r="N5211" s="1">
        <v>42806</v>
      </c>
      <c r="O5211" t="s">
        <v>88</v>
      </c>
      <c r="P5211" s="1">
        <v>42618.364953703705</v>
      </c>
      <c r="Q5211" s="1">
        <v>42441</v>
      </c>
      <c r="R5211" s="5">
        <v>1</v>
      </c>
    </row>
    <row r="5212" spans="1:18" x14ac:dyDescent="0.25">
      <c r="A5212" t="s">
        <v>2381</v>
      </c>
      <c r="B5212" t="s">
        <v>2382</v>
      </c>
      <c r="C5212">
        <v>2851</v>
      </c>
      <c r="D5212" t="s">
        <v>4047</v>
      </c>
      <c r="E5212" t="s">
        <v>1063</v>
      </c>
      <c r="F5212" t="s">
        <v>154</v>
      </c>
      <c r="G5212" t="s">
        <v>222</v>
      </c>
      <c r="H5212">
        <v>0</v>
      </c>
      <c r="I5212" t="s">
        <v>429</v>
      </c>
      <c r="J5212" t="s">
        <v>24</v>
      </c>
      <c r="K5212">
        <v>693</v>
      </c>
      <c r="L5212" t="s">
        <v>35</v>
      </c>
      <c r="M5212" s="1">
        <v>42535</v>
      </c>
      <c r="N5212" s="1">
        <v>42900</v>
      </c>
      <c r="O5212" t="s">
        <v>88</v>
      </c>
      <c r="P5212" s="1">
        <v>42591.628923611112</v>
      </c>
      <c r="Q5212" s="1">
        <v>42535</v>
      </c>
      <c r="R5212" s="5">
        <v>1</v>
      </c>
    </row>
    <row r="5213" spans="1:18" x14ac:dyDescent="0.25">
      <c r="A5213" t="s">
        <v>2381</v>
      </c>
      <c r="B5213" t="s">
        <v>2382</v>
      </c>
      <c r="C5213">
        <v>2851</v>
      </c>
      <c r="D5213" t="s">
        <v>4047</v>
      </c>
      <c r="E5213" t="s">
        <v>1063</v>
      </c>
      <c r="F5213" t="s">
        <v>154</v>
      </c>
      <c r="G5213" t="s">
        <v>222</v>
      </c>
      <c r="H5213">
        <v>0</v>
      </c>
      <c r="I5213" t="s">
        <v>429</v>
      </c>
      <c r="J5213" t="s">
        <v>27</v>
      </c>
      <c r="K5213">
        <v>693</v>
      </c>
      <c r="L5213" t="s">
        <v>35</v>
      </c>
      <c r="M5213" s="1">
        <v>42535</v>
      </c>
      <c r="N5213" s="1">
        <v>42900</v>
      </c>
      <c r="O5213" t="s">
        <v>88</v>
      </c>
      <c r="P5213" s="1">
        <v>42591.628923611112</v>
      </c>
      <c r="Q5213" s="1">
        <v>42535</v>
      </c>
      <c r="R5213" s="5">
        <v>1</v>
      </c>
    </row>
    <row r="5214" spans="1:18" x14ac:dyDescent="0.25">
      <c r="A5214" t="s">
        <v>2265</v>
      </c>
      <c r="B5214" t="s">
        <v>2266</v>
      </c>
      <c r="C5214">
        <v>2631</v>
      </c>
      <c r="D5214" t="s">
        <v>4048</v>
      </c>
      <c r="E5214" t="s">
        <v>1063</v>
      </c>
      <c r="F5214" t="s">
        <v>154</v>
      </c>
      <c r="G5214" t="s">
        <v>237</v>
      </c>
      <c r="H5214">
        <v>0</v>
      </c>
      <c r="I5214" t="s">
        <v>107</v>
      </c>
      <c r="J5214" t="s">
        <v>24</v>
      </c>
      <c r="K5214">
        <v>2577</v>
      </c>
      <c r="L5214" t="s">
        <v>35</v>
      </c>
      <c r="M5214" s="1">
        <v>42671</v>
      </c>
      <c r="N5214" s="1">
        <v>43036</v>
      </c>
      <c r="O5214" t="s">
        <v>88</v>
      </c>
      <c r="P5214" s="1">
        <v>42692.302581018521</v>
      </c>
      <c r="Q5214" s="1">
        <v>42671</v>
      </c>
      <c r="R5214" s="5">
        <v>1</v>
      </c>
    </row>
    <row r="5215" spans="1:18" x14ac:dyDescent="0.25">
      <c r="A5215" t="s">
        <v>1252</v>
      </c>
      <c r="B5215" t="s">
        <v>1253</v>
      </c>
      <c r="C5215">
        <v>1857</v>
      </c>
      <c r="D5215" t="s">
        <v>4049</v>
      </c>
      <c r="E5215" t="s">
        <v>247</v>
      </c>
      <c r="F5215" t="s">
        <v>21</v>
      </c>
      <c r="G5215" t="s">
        <v>3697</v>
      </c>
      <c r="H5215">
        <v>0</v>
      </c>
      <c r="I5215" t="s">
        <v>148</v>
      </c>
      <c r="J5215" t="s">
        <v>27</v>
      </c>
      <c r="K5215">
        <v>58</v>
      </c>
      <c r="L5215" t="s">
        <v>25</v>
      </c>
      <c r="M5215" s="1">
        <v>42229</v>
      </c>
      <c r="N5215" s="1">
        <v>42595</v>
      </c>
      <c r="O5215" t="s">
        <v>88</v>
      </c>
      <c r="P5215" s="1">
        <v>42566.456979166665</v>
      </c>
      <c r="Q5215" s="1">
        <v>42229</v>
      </c>
      <c r="R5215" s="5">
        <v>1</v>
      </c>
    </row>
    <row r="5216" spans="1:18" x14ac:dyDescent="0.25">
      <c r="A5216" t="s">
        <v>1252</v>
      </c>
      <c r="B5216" t="s">
        <v>1253</v>
      </c>
      <c r="C5216">
        <v>1857</v>
      </c>
      <c r="D5216" t="s">
        <v>4049</v>
      </c>
      <c r="E5216" t="s">
        <v>247</v>
      </c>
      <c r="F5216" t="s">
        <v>21</v>
      </c>
      <c r="G5216" t="s">
        <v>3697</v>
      </c>
      <c r="H5216">
        <v>0</v>
      </c>
      <c r="I5216" t="s">
        <v>148</v>
      </c>
      <c r="J5216" t="s">
        <v>24</v>
      </c>
      <c r="K5216">
        <v>58</v>
      </c>
      <c r="L5216" t="s">
        <v>25</v>
      </c>
      <c r="M5216" s="1">
        <v>42229</v>
      </c>
      <c r="N5216" s="1">
        <v>42595</v>
      </c>
      <c r="O5216" t="s">
        <v>88</v>
      </c>
      <c r="P5216" s="1">
        <v>42566.456979166665</v>
      </c>
      <c r="Q5216" s="1">
        <v>42229</v>
      </c>
      <c r="R5216" s="5">
        <v>1</v>
      </c>
    </row>
    <row r="5217" spans="1:18" x14ac:dyDescent="0.25">
      <c r="A5217" t="s">
        <v>1252</v>
      </c>
      <c r="B5217" t="s">
        <v>1253</v>
      </c>
      <c r="C5217">
        <v>1857</v>
      </c>
      <c r="D5217" t="s">
        <v>4049</v>
      </c>
      <c r="E5217" t="s">
        <v>247</v>
      </c>
      <c r="F5217" t="s">
        <v>21</v>
      </c>
      <c r="G5217" t="s">
        <v>3697</v>
      </c>
      <c r="H5217">
        <v>0</v>
      </c>
      <c r="I5217" t="s">
        <v>148</v>
      </c>
      <c r="J5217" t="s">
        <v>24</v>
      </c>
      <c r="K5217">
        <v>1155</v>
      </c>
      <c r="L5217" t="s">
        <v>35</v>
      </c>
      <c r="M5217" s="1">
        <v>42608</v>
      </c>
      <c r="N5217" s="1">
        <v>42973</v>
      </c>
      <c r="O5217" t="s">
        <v>26</v>
      </c>
      <c r="P5217" s="1">
        <v>42607.417662037034</v>
      </c>
      <c r="Q5217" s="1">
        <v>42608</v>
      </c>
      <c r="R5217" s="5">
        <v>1</v>
      </c>
    </row>
    <row r="5218" spans="1:18" x14ac:dyDescent="0.25">
      <c r="A5218" t="s">
        <v>1252</v>
      </c>
      <c r="B5218" t="s">
        <v>1253</v>
      </c>
      <c r="C5218">
        <v>1857</v>
      </c>
      <c r="D5218" t="s">
        <v>4049</v>
      </c>
      <c r="E5218" t="s">
        <v>247</v>
      </c>
      <c r="F5218" t="s">
        <v>21</v>
      </c>
      <c r="G5218" t="s">
        <v>3697</v>
      </c>
      <c r="H5218">
        <v>0</v>
      </c>
      <c r="I5218" t="s">
        <v>148</v>
      </c>
      <c r="J5218" t="s">
        <v>27</v>
      </c>
      <c r="K5218">
        <v>1155</v>
      </c>
      <c r="L5218" t="s">
        <v>35</v>
      </c>
      <c r="M5218" s="1">
        <v>42608</v>
      </c>
      <c r="N5218" s="1">
        <v>42973</v>
      </c>
      <c r="O5218" t="s">
        <v>26</v>
      </c>
      <c r="P5218" s="1">
        <v>42607.417662037034</v>
      </c>
      <c r="Q5218" s="1">
        <v>42608</v>
      </c>
      <c r="R5218" s="5">
        <v>1</v>
      </c>
    </row>
    <row r="5219" spans="1:18" x14ac:dyDescent="0.25">
      <c r="A5219" t="s">
        <v>450</v>
      </c>
      <c r="B5219" t="s">
        <v>451</v>
      </c>
      <c r="C5219">
        <v>2503</v>
      </c>
      <c r="D5219" t="s">
        <v>4050</v>
      </c>
      <c r="E5219" t="s">
        <v>1063</v>
      </c>
      <c r="F5219" t="s">
        <v>154</v>
      </c>
      <c r="G5219" t="s">
        <v>3164</v>
      </c>
      <c r="H5219">
        <v>0</v>
      </c>
      <c r="I5219" t="s">
        <v>107</v>
      </c>
      <c r="J5219" t="s">
        <v>27</v>
      </c>
      <c r="K5219">
        <v>2586</v>
      </c>
      <c r="L5219" t="s">
        <v>35</v>
      </c>
      <c r="M5219" s="1">
        <v>42691</v>
      </c>
      <c r="N5219" s="1">
        <v>43056</v>
      </c>
      <c r="O5219" t="s">
        <v>88</v>
      </c>
      <c r="P5219" s="1">
        <v>42695.619270833333</v>
      </c>
      <c r="Q5219" s="1">
        <v>42691</v>
      </c>
      <c r="R5219" s="5">
        <v>1</v>
      </c>
    </row>
    <row r="5220" spans="1:18" x14ac:dyDescent="0.25">
      <c r="A5220" t="s">
        <v>450</v>
      </c>
      <c r="B5220" t="s">
        <v>451</v>
      </c>
      <c r="C5220">
        <v>2503</v>
      </c>
      <c r="D5220" t="s">
        <v>4050</v>
      </c>
      <c r="E5220" t="s">
        <v>1063</v>
      </c>
      <c r="F5220" t="s">
        <v>154</v>
      </c>
      <c r="G5220" t="s">
        <v>3164</v>
      </c>
      <c r="H5220">
        <v>0</v>
      </c>
      <c r="I5220" t="s">
        <v>107</v>
      </c>
      <c r="J5220" t="s">
        <v>24</v>
      </c>
      <c r="K5220">
        <v>2586</v>
      </c>
      <c r="L5220" t="s">
        <v>35</v>
      </c>
      <c r="M5220" s="1">
        <v>42691</v>
      </c>
      <c r="N5220" s="1">
        <v>43056</v>
      </c>
      <c r="O5220" t="s">
        <v>88</v>
      </c>
      <c r="P5220" s="1">
        <v>42695.619270833333</v>
      </c>
      <c r="Q5220" s="1">
        <v>42691</v>
      </c>
      <c r="R5220" s="5">
        <v>1</v>
      </c>
    </row>
    <row r="5221" spans="1:18" x14ac:dyDescent="0.25">
      <c r="A5221" t="s">
        <v>2598</v>
      </c>
      <c r="B5221" t="s">
        <v>2599</v>
      </c>
      <c r="C5221">
        <v>1017</v>
      </c>
      <c r="D5221" t="s">
        <v>4051</v>
      </c>
      <c r="E5221" t="s">
        <v>1047</v>
      </c>
      <c r="F5221" t="s">
        <v>70</v>
      </c>
      <c r="G5221" t="s">
        <v>4052</v>
      </c>
      <c r="H5221">
        <v>0</v>
      </c>
      <c r="I5221" t="s">
        <v>107</v>
      </c>
      <c r="J5221" t="s">
        <v>24</v>
      </c>
      <c r="K5221">
        <v>2380</v>
      </c>
      <c r="L5221" t="s">
        <v>35</v>
      </c>
      <c r="M5221" s="1">
        <v>42608</v>
      </c>
      <c r="N5221" s="1">
        <v>42973</v>
      </c>
      <c r="O5221" t="s">
        <v>88</v>
      </c>
      <c r="P5221" s="1">
        <v>42663.503125000003</v>
      </c>
      <c r="Q5221" s="1">
        <v>42608</v>
      </c>
      <c r="R5221" s="5">
        <v>1</v>
      </c>
    </row>
    <row r="5222" spans="1:18" x14ac:dyDescent="0.25">
      <c r="A5222" t="s">
        <v>2586</v>
      </c>
      <c r="B5222" t="s">
        <v>2587</v>
      </c>
      <c r="C5222">
        <v>1172</v>
      </c>
      <c r="D5222" t="s">
        <v>4053</v>
      </c>
      <c r="E5222" t="s">
        <v>1047</v>
      </c>
      <c r="F5222" t="s">
        <v>32</v>
      </c>
      <c r="G5222" t="s">
        <v>3748</v>
      </c>
      <c r="H5222">
        <v>0</v>
      </c>
      <c r="I5222" t="s">
        <v>107</v>
      </c>
      <c r="J5222" t="s">
        <v>24</v>
      </c>
      <c r="K5222">
        <v>1419</v>
      </c>
      <c r="L5222" t="s">
        <v>35</v>
      </c>
      <c r="M5222" s="1">
        <v>42472</v>
      </c>
      <c r="N5222" s="1">
        <v>42837</v>
      </c>
      <c r="O5222" t="s">
        <v>88</v>
      </c>
      <c r="P5222" s="1">
        <v>42621.574374999997</v>
      </c>
      <c r="Q5222" s="1">
        <v>42472</v>
      </c>
      <c r="R5222" s="5">
        <v>1</v>
      </c>
    </row>
    <row r="5223" spans="1:18" x14ac:dyDescent="0.25">
      <c r="A5223" t="s">
        <v>2586</v>
      </c>
      <c r="B5223" t="s">
        <v>2587</v>
      </c>
      <c r="C5223">
        <v>1172</v>
      </c>
      <c r="D5223" t="s">
        <v>4053</v>
      </c>
      <c r="E5223" t="s">
        <v>1047</v>
      </c>
      <c r="F5223" t="s">
        <v>32</v>
      </c>
      <c r="G5223" t="s">
        <v>3748</v>
      </c>
      <c r="H5223">
        <v>0</v>
      </c>
      <c r="I5223" t="s">
        <v>107</v>
      </c>
      <c r="J5223" t="s">
        <v>27</v>
      </c>
      <c r="K5223">
        <v>1419</v>
      </c>
      <c r="L5223" t="s">
        <v>35</v>
      </c>
      <c r="M5223" s="1">
        <v>42472</v>
      </c>
      <c r="N5223" s="1">
        <v>42837</v>
      </c>
      <c r="O5223" t="s">
        <v>88</v>
      </c>
      <c r="P5223" s="1">
        <v>42621.574374999997</v>
      </c>
      <c r="Q5223" s="1">
        <v>42472</v>
      </c>
      <c r="R5223" s="5">
        <v>1</v>
      </c>
    </row>
    <row r="5224" spans="1:18" x14ac:dyDescent="0.25">
      <c r="A5224" t="s">
        <v>403</v>
      </c>
      <c r="B5224" t="s">
        <v>404</v>
      </c>
      <c r="C5224">
        <v>1702</v>
      </c>
      <c r="D5224" t="s">
        <v>4054</v>
      </c>
      <c r="E5224" t="s">
        <v>247</v>
      </c>
      <c r="F5224" t="s">
        <v>154</v>
      </c>
      <c r="G5224" t="s">
        <v>1031</v>
      </c>
      <c r="H5224">
        <v>0</v>
      </c>
      <c r="I5224" t="s">
        <v>406</v>
      </c>
      <c r="J5224" t="s">
        <v>24</v>
      </c>
      <c r="K5224">
        <v>1557</v>
      </c>
      <c r="L5224" t="s">
        <v>25</v>
      </c>
      <c r="M5224" s="1">
        <v>42297</v>
      </c>
      <c r="N5224" s="1">
        <v>42663</v>
      </c>
      <c r="O5224" t="s">
        <v>88</v>
      </c>
      <c r="P5224" s="1">
        <v>42626.667916666665</v>
      </c>
      <c r="Q5224" s="1">
        <v>42297</v>
      </c>
      <c r="R5224" s="5">
        <v>1</v>
      </c>
    </row>
    <row r="5225" spans="1:18" x14ac:dyDescent="0.25">
      <c r="A5225" t="s">
        <v>403</v>
      </c>
      <c r="B5225" t="s">
        <v>404</v>
      </c>
      <c r="C5225">
        <v>1702</v>
      </c>
      <c r="D5225" t="s">
        <v>4054</v>
      </c>
      <c r="E5225" t="s">
        <v>247</v>
      </c>
      <c r="F5225" t="s">
        <v>154</v>
      </c>
      <c r="G5225" t="s">
        <v>1031</v>
      </c>
      <c r="H5225">
        <v>0</v>
      </c>
      <c r="I5225" t="s">
        <v>406</v>
      </c>
      <c r="J5225" t="s">
        <v>27</v>
      </c>
      <c r="K5225">
        <v>1557</v>
      </c>
      <c r="L5225" t="s">
        <v>25</v>
      </c>
      <c r="M5225" s="1">
        <v>42297</v>
      </c>
      <c r="N5225" s="1">
        <v>42663</v>
      </c>
      <c r="O5225" t="s">
        <v>88</v>
      </c>
      <c r="P5225" s="1">
        <v>42626.667916666665</v>
      </c>
      <c r="Q5225" s="1">
        <v>42297</v>
      </c>
      <c r="R5225" s="5">
        <v>1</v>
      </c>
    </row>
    <row r="5226" spans="1:18" x14ac:dyDescent="0.25">
      <c r="A5226" t="s">
        <v>538</v>
      </c>
      <c r="B5226" t="s">
        <v>539</v>
      </c>
      <c r="C5226">
        <v>2148</v>
      </c>
      <c r="D5226" t="s">
        <v>4055</v>
      </c>
      <c r="E5226" t="s">
        <v>1063</v>
      </c>
      <c r="F5226" t="s">
        <v>154</v>
      </c>
      <c r="G5226" t="s">
        <v>240</v>
      </c>
      <c r="H5226">
        <v>0</v>
      </c>
      <c r="I5226" t="s">
        <v>107</v>
      </c>
      <c r="J5226" t="s">
        <v>27</v>
      </c>
      <c r="K5226">
        <v>986</v>
      </c>
      <c r="L5226" t="s">
        <v>35</v>
      </c>
      <c r="M5226" s="1">
        <v>42452</v>
      </c>
      <c r="N5226" s="1">
        <v>42817</v>
      </c>
      <c r="O5226" t="s">
        <v>88</v>
      </c>
      <c r="P5226" s="1">
        <v>42599.738657407404</v>
      </c>
      <c r="Q5226" s="1">
        <v>42452</v>
      </c>
      <c r="R5226" s="5">
        <v>1</v>
      </c>
    </row>
    <row r="5227" spans="1:18" x14ac:dyDescent="0.25">
      <c r="A5227" t="s">
        <v>538</v>
      </c>
      <c r="B5227" t="s">
        <v>539</v>
      </c>
      <c r="C5227">
        <v>2148</v>
      </c>
      <c r="D5227" t="s">
        <v>4055</v>
      </c>
      <c r="E5227" t="s">
        <v>1063</v>
      </c>
      <c r="F5227" t="s">
        <v>154</v>
      </c>
      <c r="G5227" t="s">
        <v>240</v>
      </c>
      <c r="H5227">
        <v>0</v>
      </c>
      <c r="I5227" t="s">
        <v>107</v>
      </c>
      <c r="J5227" t="s">
        <v>24</v>
      </c>
      <c r="K5227">
        <v>986</v>
      </c>
      <c r="L5227" t="s">
        <v>35</v>
      </c>
      <c r="M5227" s="1">
        <v>42452</v>
      </c>
      <c r="N5227" s="1">
        <v>42817</v>
      </c>
      <c r="O5227" t="s">
        <v>88</v>
      </c>
      <c r="P5227" s="1">
        <v>42599.738657407404</v>
      </c>
      <c r="Q5227" s="1">
        <v>42452</v>
      </c>
      <c r="R5227" s="5">
        <v>1</v>
      </c>
    </row>
    <row r="5228" spans="1:18" x14ac:dyDescent="0.25">
      <c r="A5228" t="s">
        <v>4056</v>
      </c>
      <c r="B5228" t="s">
        <v>4057</v>
      </c>
      <c r="C5228">
        <v>1170</v>
      </c>
      <c r="D5228" t="s">
        <v>4058</v>
      </c>
      <c r="E5228" t="s">
        <v>1047</v>
      </c>
      <c r="F5228" t="s">
        <v>32</v>
      </c>
      <c r="G5228" t="s">
        <v>647</v>
      </c>
      <c r="H5228">
        <v>0</v>
      </c>
      <c r="I5228" t="s">
        <v>107</v>
      </c>
      <c r="J5228" t="s">
        <v>24</v>
      </c>
      <c r="K5228">
        <v>101</v>
      </c>
      <c r="L5228" t="s">
        <v>35</v>
      </c>
      <c r="M5228" s="1">
        <v>42538</v>
      </c>
      <c r="N5228" s="1">
        <v>42903</v>
      </c>
      <c r="O5228" t="s">
        <v>88</v>
      </c>
      <c r="P5228" s="1">
        <v>42570.428564814814</v>
      </c>
      <c r="Q5228" s="1">
        <v>42538</v>
      </c>
      <c r="R5228" s="5">
        <v>1</v>
      </c>
    </row>
    <row r="5229" spans="1:18" x14ac:dyDescent="0.25">
      <c r="A5229" t="s">
        <v>4056</v>
      </c>
      <c r="B5229" t="s">
        <v>4057</v>
      </c>
      <c r="C5229">
        <v>1170</v>
      </c>
      <c r="D5229" t="s">
        <v>4058</v>
      </c>
      <c r="E5229" t="s">
        <v>1047</v>
      </c>
      <c r="F5229" t="s">
        <v>32</v>
      </c>
      <c r="G5229" t="s">
        <v>647</v>
      </c>
      <c r="H5229">
        <v>0</v>
      </c>
      <c r="I5229" t="s">
        <v>107</v>
      </c>
      <c r="J5229" t="s">
        <v>27</v>
      </c>
      <c r="K5229">
        <v>101</v>
      </c>
      <c r="L5229" t="s">
        <v>35</v>
      </c>
      <c r="M5229" s="1">
        <v>42538</v>
      </c>
      <c r="N5229" s="1">
        <v>42903</v>
      </c>
      <c r="O5229" t="s">
        <v>88</v>
      </c>
      <c r="P5229" s="1">
        <v>42570.428564814814</v>
      </c>
      <c r="Q5229" s="1">
        <v>42538</v>
      </c>
      <c r="R5229" s="5">
        <v>1</v>
      </c>
    </row>
    <row r="5230" spans="1:18" x14ac:dyDescent="0.25">
      <c r="A5230" t="s">
        <v>3381</v>
      </c>
      <c r="B5230" t="s">
        <v>3382</v>
      </c>
      <c r="C5230">
        <v>1117</v>
      </c>
      <c r="D5230" t="s">
        <v>4059</v>
      </c>
      <c r="E5230" t="s">
        <v>244</v>
      </c>
      <c r="F5230" t="s">
        <v>209</v>
      </c>
      <c r="G5230" t="s">
        <v>1025</v>
      </c>
      <c r="H5230">
        <v>0</v>
      </c>
      <c r="I5230" t="s">
        <v>301</v>
      </c>
      <c r="J5230" t="s">
        <v>24</v>
      </c>
      <c r="K5230">
        <v>1937</v>
      </c>
      <c r="L5230" t="s">
        <v>25</v>
      </c>
      <c r="M5230" s="1">
        <v>42307</v>
      </c>
      <c r="N5230" s="1">
        <v>42673</v>
      </c>
      <c r="O5230" t="s">
        <v>26</v>
      </c>
      <c r="P5230" s="1">
        <v>42639.489953703705</v>
      </c>
      <c r="Q5230" s="1">
        <v>42307</v>
      </c>
      <c r="R5230" s="5">
        <v>1</v>
      </c>
    </row>
    <row r="5231" spans="1:18" x14ac:dyDescent="0.25">
      <c r="A5231" t="s">
        <v>3381</v>
      </c>
      <c r="B5231" t="s">
        <v>3382</v>
      </c>
      <c r="C5231">
        <v>1117</v>
      </c>
      <c r="D5231" t="s">
        <v>4059</v>
      </c>
      <c r="E5231" t="s">
        <v>244</v>
      </c>
      <c r="F5231" t="s">
        <v>209</v>
      </c>
      <c r="G5231" t="s">
        <v>1025</v>
      </c>
      <c r="H5231">
        <v>0</v>
      </c>
      <c r="I5231" t="s">
        <v>301</v>
      </c>
      <c r="J5231" t="s">
        <v>27</v>
      </c>
      <c r="K5231">
        <v>1937</v>
      </c>
      <c r="L5231" t="s">
        <v>25</v>
      </c>
      <c r="M5231" s="1">
        <v>42307</v>
      </c>
      <c r="N5231" s="1">
        <v>42673</v>
      </c>
      <c r="O5231" t="s">
        <v>26</v>
      </c>
      <c r="P5231" s="1">
        <v>42639.489953703705</v>
      </c>
      <c r="Q5231" s="1">
        <v>42307</v>
      </c>
      <c r="R5231" s="5">
        <v>1</v>
      </c>
    </row>
    <row r="5232" spans="1:18" x14ac:dyDescent="0.25">
      <c r="A5232" t="s">
        <v>3381</v>
      </c>
      <c r="B5232" t="s">
        <v>3382</v>
      </c>
      <c r="C5232">
        <v>1117</v>
      </c>
      <c r="D5232" t="s">
        <v>4059</v>
      </c>
      <c r="E5232" t="s">
        <v>244</v>
      </c>
      <c r="F5232" t="s">
        <v>209</v>
      </c>
      <c r="G5232" t="s">
        <v>1025</v>
      </c>
      <c r="H5232">
        <v>0</v>
      </c>
      <c r="I5232" t="s">
        <v>301</v>
      </c>
      <c r="J5232" t="s">
        <v>24</v>
      </c>
      <c r="K5232">
        <v>2454</v>
      </c>
      <c r="L5232" t="s">
        <v>35</v>
      </c>
      <c r="M5232" s="1">
        <v>42670</v>
      </c>
      <c r="N5232" s="1">
        <v>43035</v>
      </c>
      <c r="O5232" t="s">
        <v>26</v>
      </c>
      <c r="P5232" s="1">
        <v>42675.351782407408</v>
      </c>
      <c r="Q5232" s="1">
        <v>42670</v>
      </c>
      <c r="R5232" s="5">
        <v>1</v>
      </c>
    </row>
    <row r="5233" spans="1:18" x14ac:dyDescent="0.25">
      <c r="A5233" t="s">
        <v>3381</v>
      </c>
      <c r="B5233" t="s">
        <v>3382</v>
      </c>
      <c r="C5233">
        <v>1117</v>
      </c>
      <c r="D5233" t="s">
        <v>4059</v>
      </c>
      <c r="E5233" t="s">
        <v>244</v>
      </c>
      <c r="F5233" t="s">
        <v>209</v>
      </c>
      <c r="G5233" t="s">
        <v>1025</v>
      </c>
      <c r="H5233">
        <v>0</v>
      </c>
      <c r="I5233" t="s">
        <v>301</v>
      </c>
      <c r="J5233" t="s">
        <v>27</v>
      </c>
      <c r="K5233">
        <v>2454</v>
      </c>
      <c r="L5233" t="s">
        <v>35</v>
      </c>
      <c r="M5233" s="1">
        <v>42670</v>
      </c>
      <c r="N5233" s="1">
        <v>43035</v>
      </c>
      <c r="O5233" t="s">
        <v>26</v>
      </c>
      <c r="P5233" s="1">
        <v>42675.351782407408</v>
      </c>
      <c r="Q5233" s="1">
        <v>42670</v>
      </c>
      <c r="R5233" s="5">
        <v>1</v>
      </c>
    </row>
    <row r="5234" spans="1:18" x14ac:dyDescent="0.25">
      <c r="A5234" t="s">
        <v>3554</v>
      </c>
      <c r="B5234" t="s">
        <v>3555</v>
      </c>
      <c r="C5234">
        <v>2220</v>
      </c>
      <c r="D5234" t="s">
        <v>4060</v>
      </c>
      <c r="E5234" t="s">
        <v>1063</v>
      </c>
      <c r="F5234" t="s">
        <v>52</v>
      </c>
      <c r="G5234" t="s">
        <v>1070</v>
      </c>
      <c r="H5234">
        <v>0</v>
      </c>
      <c r="I5234" t="s">
        <v>2803</v>
      </c>
      <c r="J5234" t="s">
        <v>24</v>
      </c>
      <c r="K5234">
        <v>1717</v>
      </c>
      <c r="L5234" t="s">
        <v>35</v>
      </c>
      <c r="M5234" s="1">
        <v>42615</v>
      </c>
      <c r="N5234" s="1">
        <v>42980</v>
      </c>
      <c r="O5234" t="s">
        <v>88</v>
      </c>
      <c r="P5234" s="1">
        <v>42633.497928240744</v>
      </c>
      <c r="Q5234" s="1">
        <v>42615</v>
      </c>
      <c r="R5234" s="5">
        <v>1</v>
      </c>
    </row>
    <row r="5235" spans="1:18" x14ac:dyDescent="0.25">
      <c r="A5235" t="s">
        <v>3554</v>
      </c>
      <c r="B5235" t="s">
        <v>3555</v>
      </c>
      <c r="C5235">
        <v>2220</v>
      </c>
      <c r="D5235" t="s">
        <v>4060</v>
      </c>
      <c r="E5235" t="s">
        <v>1063</v>
      </c>
      <c r="F5235" t="s">
        <v>52</v>
      </c>
      <c r="G5235" t="s">
        <v>1070</v>
      </c>
      <c r="H5235">
        <v>0</v>
      </c>
      <c r="I5235" t="s">
        <v>2803</v>
      </c>
      <c r="J5235" t="s">
        <v>27</v>
      </c>
      <c r="K5235">
        <v>1717</v>
      </c>
      <c r="L5235" t="s">
        <v>35</v>
      </c>
      <c r="M5235" s="1">
        <v>42615</v>
      </c>
      <c r="N5235" s="1">
        <v>42980</v>
      </c>
      <c r="O5235" t="s">
        <v>88</v>
      </c>
      <c r="P5235" s="1">
        <v>42633.497928240744</v>
      </c>
      <c r="Q5235" s="1">
        <v>42615</v>
      </c>
      <c r="R5235" s="5">
        <v>1</v>
      </c>
    </row>
    <row r="5236" spans="1:18" x14ac:dyDescent="0.25">
      <c r="A5236" t="s">
        <v>3048</v>
      </c>
      <c r="B5236" t="s">
        <v>3049</v>
      </c>
      <c r="C5236">
        <v>1959</v>
      </c>
      <c r="D5236" t="s">
        <v>4061</v>
      </c>
      <c r="E5236" t="s">
        <v>1047</v>
      </c>
      <c r="F5236" t="s">
        <v>32</v>
      </c>
      <c r="G5236" t="s">
        <v>962</v>
      </c>
      <c r="H5236">
        <v>0</v>
      </c>
      <c r="I5236" t="s">
        <v>107</v>
      </c>
      <c r="J5236" t="s">
        <v>27</v>
      </c>
      <c r="K5236">
        <v>366</v>
      </c>
      <c r="L5236" t="s">
        <v>35</v>
      </c>
      <c r="M5236" s="1">
        <v>42544</v>
      </c>
      <c r="N5236" s="1">
        <v>42909</v>
      </c>
      <c r="O5236" t="s">
        <v>387</v>
      </c>
      <c r="P5236" s="1">
        <v>42584.477997685186</v>
      </c>
      <c r="Q5236" s="1">
        <v>42544</v>
      </c>
      <c r="R5236" s="5">
        <v>1</v>
      </c>
    </row>
    <row r="5237" spans="1:18" x14ac:dyDescent="0.25">
      <c r="A5237" t="s">
        <v>3048</v>
      </c>
      <c r="B5237" t="s">
        <v>3049</v>
      </c>
      <c r="C5237">
        <v>1959</v>
      </c>
      <c r="D5237" t="s">
        <v>4061</v>
      </c>
      <c r="E5237" t="s">
        <v>1047</v>
      </c>
      <c r="F5237" t="s">
        <v>32</v>
      </c>
      <c r="G5237" t="s">
        <v>962</v>
      </c>
      <c r="H5237">
        <v>0</v>
      </c>
      <c r="I5237" t="s">
        <v>107</v>
      </c>
      <c r="J5237" t="s">
        <v>24</v>
      </c>
      <c r="K5237">
        <v>366</v>
      </c>
      <c r="L5237" t="s">
        <v>35</v>
      </c>
      <c r="M5237" s="1">
        <v>42544</v>
      </c>
      <c r="N5237" s="1">
        <v>42909</v>
      </c>
      <c r="O5237" t="s">
        <v>387</v>
      </c>
      <c r="P5237" s="1">
        <v>42584.477997685186</v>
      </c>
      <c r="Q5237" s="1">
        <v>42544</v>
      </c>
      <c r="R5237" s="5">
        <v>1</v>
      </c>
    </row>
    <row r="5238" spans="1:18" x14ac:dyDescent="0.25">
      <c r="A5238" t="s">
        <v>114</v>
      </c>
      <c r="B5238" t="s">
        <v>115</v>
      </c>
      <c r="C5238">
        <v>2602</v>
      </c>
      <c r="D5238" t="s">
        <v>4062</v>
      </c>
      <c r="E5238" t="s">
        <v>1063</v>
      </c>
      <c r="F5238" t="s">
        <v>154</v>
      </c>
      <c r="G5238" t="s">
        <v>240</v>
      </c>
      <c r="H5238">
        <v>0</v>
      </c>
      <c r="I5238" t="s">
        <v>65</v>
      </c>
      <c r="J5238" t="s">
        <v>24</v>
      </c>
      <c r="K5238">
        <v>536</v>
      </c>
      <c r="L5238" t="s">
        <v>35</v>
      </c>
      <c r="M5238" s="1">
        <v>42485</v>
      </c>
      <c r="N5238" s="1">
        <v>42850</v>
      </c>
      <c r="O5238" t="s">
        <v>88</v>
      </c>
      <c r="P5238" s="1">
        <v>42587.411643518521</v>
      </c>
      <c r="Q5238" s="1">
        <v>42485</v>
      </c>
      <c r="R5238" s="5">
        <v>1</v>
      </c>
    </row>
    <row r="5239" spans="1:18" x14ac:dyDescent="0.25">
      <c r="A5239" t="s">
        <v>114</v>
      </c>
      <c r="B5239" t="s">
        <v>115</v>
      </c>
      <c r="C5239">
        <v>2602</v>
      </c>
      <c r="D5239" t="s">
        <v>4062</v>
      </c>
      <c r="E5239" t="s">
        <v>1063</v>
      </c>
      <c r="F5239" t="s">
        <v>154</v>
      </c>
      <c r="G5239" t="s">
        <v>240</v>
      </c>
      <c r="H5239">
        <v>0</v>
      </c>
      <c r="I5239" t="s">
        <v>65</v>
      </c>
      <c r="J5239" t="s">
        <v>27</v>
      </c>
      <c r="K5239">
        <v>536</v>
      </c>
      <c r="L5239" t="s">
        <v>35</v>
      </c>
      <c r="M5239" s="1">
        <v>42485</v>
      </c>
      <c r="N5239" s="1">
        <v>42850</v>
      </c>
      <c r="O5239" t="s">
        <v>88</v>
      </c>
      <c r="P5239" s="1">
        <v>42587.411643518521</v>
      </c>
      <c r="Q5239" s="1">
        <v>42485</v>
      </c>
      <c r="R5239" s="5">
        <v>1</v>
      </c>
    </row>
    <row r="5240" spans="1:18" x14ac:dyDescent="0.25">
      <c r="A5240" t="s">
        <v>450</v>
      </c>
      <c r="B5240" t="s">
        <v>451</v>
      </c>
      <c r="C5240">
        <v>2503</v>
      </c>
      <c r="D5240" t="s">
        <v>4063</v>
      </c>
      <c r="E5240" t="s">
        <v>247</v>
      </c>
      <c r="F5240" t="s">
        <v>45</v>
      </c>
      <c r="G5240" t="s">
        <v>3748</v>
      </c>
      <c r="H5240">
        <v>0</v>
      </c>
      <c r="I5240" t="s">
        <v>107</v>
      </c>
      <c r="J5240" t="s">
        <v>24</v>
      </c>
      <c r="K5240">
        <v>2588</v>
      </c>
      <c r="L5240" t="s">
        <v>35</v>
      </c>
      <c r="M5240" s="1">
        <v>42692</v>
      </c>
      <c r="N5240" s="1">
        <v>43057</v>
      </c>
      <c r="O5240" t="s">
        <v>88</v>
      </c>
      <c r="P5240" s="1">
        <v>42695.622048611112</v>
      </c>
      <c r="Q5240" s="1">
        <v>42692</v>
      </c>
      <c r="R5240" s="5">
        <v>1</v>
      </c>
    </row>
    <row r="5241" spans="1:18" x14ac:dyDescent="0.25">
      <c r="A5241" t="s">
        <v>450</v>
      </c>
      <c r="B5241" t="s">
        <v>451</v>
      </c>
      <c r="C5241">
        <v>2503</v>
      </c>
      <c r="D5241" t="s">
        <v>4063</v>
      </c>
      <c r="E5241" t="s">
        <v>247</v>
      </c>
      <c r="F5241" t="s">
        <v>45</v>
      </c>
      <c r="G5241" t="s">
        <v>3748</v>
      </c>
      <c r="H5241">
        <v>0</v>
      </c>
      <c r="I5241" t="s">
        <v>107</v>
      </c>
      <c r="J5241" t="s">
        <v>27</v>
      </c>
      <c r="K5241">
        <v>2588</v>
      </c>
      <c r="L5241" t="s">
        <v>35</v>
      </c>
      <c r="M5241" s="1">
        <v>42692</v>
      </c>
      <c r="N5241" s="1">
        <v>43057</v>
      </c>
      <c r="O5241" t="s">
        <v>88</v>
      </c>
      <c r="P5241" s="1">
        <v>42695.622048611112</v>
      </c>
      <c r="Q5241" s="1">
        <v>42692</v>
      </c>
      <c r="R5241" s="5">
        <v>1</v>
      </c>
    </row>
    <row r="5242" spans="1:18" x14ac:dyDescent="0.25">
      <c r="A5242" t="s">
        <v>2598</v>
      </c>
      <c r="B5242" t="s">
        <v>2599</v>
      </c>
      <c r="C5242">
        <v>1017</v>
      </c>
      <c r="D5242" t="s">
        <v>4064</v>
      </c>
      <c r="E5242" t="s">
        <v>1047</v>
      </c>
      <c r="F5242" t="s">
        <v>70</v>
      </c>
      <c r="G5242" t="s">
        <v>3859</v>
      </c>
      <c r="H5242">
        <v>0</v>
      </c>
      <c r="I5242" t="s">
        <v>107</v>
      </c>
      <c r="J5242" t="s">
        <v>24</v>
      </c>
      <c r="K5242">
        <v>1601</v>
      </c>
      <c r="L5242" t="s">
        <v>35</v>
      </c>
      <c r="M5242" s="1">
        <v>42608</v>
      </c>
      <c r="N5242" s="1">
        <v>42973</v>
      </c>
      <c r="O5242" t="s">
        <v>88</v>
      </c>
      <c r="P5242" s="1">
        <v>42628.341134259259</v>
      </c>
      <c r="Q5242" s="1">
        <v>42608</v>
      </c>
      <c r="R5242" s="5">
        <v>1</v>
      </c>
    </row>
    <row r="5243" spans="1:18" x14ac:dyDescent="0.25">
      <c r="A5243" t="s">
        <v>2598</v>
      </c>
      <c r="B5243" t="s">
        <v>2599</v>
      </c>
      <c r="C5243">
        <v>1017</v>
      </c>
      <c r="D5243" t="s">
        <v>4064</v>
      </c>
      <c r="E5243" t="s">
        <v>1047</v>
      </c>
      <c r="F5243" t="s">
        <v>70</v>
      </c>
      <c r="G5243" t="s">
        <v>3859</v>
      </c>
      <c r="H5243">
        <v>0</v>
      </c>
      <c r="I5243" t="s">
        <v>107</v>
      </c>
      <c r="J5243" t="s">
        <v>27</v>
      </c>
      <c r="K5243">
        <v>1601</v>
      </c>
      <c r="L5243" t="s">
        <v>35</v>
      </c>
      <c r="M5243" s="1">
        <v>42608</v>
      </c>
      <c r="N5243" s="1">
        <v>42973</v>
      </c>
      <c r="O5243" t="s">
        <v>88</v>
      </c>
      <c r="P5243" s="1">
        <v>42628.341134259259</v>
      </c>
      <c r="Q5243" s="1">
        <v>42608</v>
      </c>
      <c r="R5243" s="5">
        <v>1</v>
      </c>
    </row>
    <row r="5244" spans="1:18" x14ac:dyDescent="0.25">
      <c r="A5244" t="s">
        <v>3082</v>
      </c>
      <c r="B5244" t="s">
        <v>3083</v>
      </c>
      <c r="C5244">
        <v>2131</v>
      </c>
      <c r="D5244" t="s">
        <v>4065</v>
      </c>
      <c r="E5244" t="s">
        <v>236</v>
      </c>
      <c r="F5244" t="s">
        <v>21</v>
      </c>
      <c r="G5244" t="s">
        <v>1771</v>
      </c>
      <c r="H5244">
        <v>0</v>
      </c>
      <c r="I5244" t="s">
        <v>203</v>
      </c>
      <c r="J5244" t="s">
        <v>24</v>
      </c>
      <c r="K5244">
        <v>2090</v>
      </c>
      <c r="L5244" t="s">
        <v>25</v>
      </c>
      <c r="M5244" s="1">
        <v>42247</v>
      </c>
      <c r="N5244" s="1">
        <v>42613</v>
      </c>
      <c r="O5244" t="s">
        <v>88</v>
      </c>
      <c r="P5244" s="1">
        <v>42641.401030092595</v>
      </c>
      <c r="Q5244" s="1">
        <v>42247</v>
      </c>
      <c r="R5244" s="5">
        <v>1</v>
      </c>
    </row>
    <row r="5245" spans="1:18" x14ac:dyDescent="0.25">
      <c r="A5245" t="s">
        <v>3082</v>
      </c>
      <c r="B5245" t="s">
        <v>3083</v>
      </c>
      <c r="C5245">
        <v>2131</v>
      </c>
      <c r="D5245" t="s">
        <v>4065</v>
      </c>
      <c r="E5245" t="s">
        <v>236</v>
      </c>
      <c r="F5245" t="s">
        <v>21</v>
      </c>
      <c r="G5245" t="s">
        <v>1771</v>
      </c>
      <c r="H5245">
        <v>0</v>
      </c>
      <c r="I5245" t="s">
        <v>203</v>
      </c>
      <c r="J5245" t="s">
        <v>27</v>
      </c>
      <c r="K5245">
        <v>2090</v>
      </c>
      <c r="L5245" t="s">
        <v>25</v>
      </c>
      <c r="M5245" s="1">
        <v>42247</v>
      </c>
      <c r="N5245" s="1">
        <v>42613</v>
      </c>
      <c r="O5245" t="s">
        <v>88</v>
      </c>
      <c r="P5245" s="1">
        <v>42641.401030092595</v>
      </c>
      <c r="Q5245" s="1">
        <v>42247</v>
      </c>
      <c r="R5245" s="5">
        <v>1</v>
      </c>
    </row>
    <row r="5246" spans="1:18" x14ac:dyDescent="0.25">
      <c r="A5246" t="s">
        <v>3082</v>
      </c>
      <c r="B5246" t="s">
        <v>3083</v>
      </c>
      <c r="C5246">
        <v>2131</v>
      </c>
      <c r="D5246" t="s">
        <v>4065</v>
      </c>
      <c r="E5246" t="s">
        <v>236</v>
      </c>
      <c r="F5246" t="s">
        <v>21</v>
      </c>
      <c r="G5246" t="s">
        <v>1771</v>
      </c>
      <c r="H5246">
        <v>0</v>
      </c>
      <c r="I5246" t="s">
        <v>203</v>
      </c>
      <c r="J5246" t="s">
        <v>24</v>
      </c>
      <c r="K5246">
        <v>2265</v>
      </c>
      <c r="L5246" t="s">
        <v>98</v>
      </c>
      <c r="M5246" s="1">
        <v>42298</v>
      </c>
      <c r="N5246" s="1">
        <v>42664</v>
      </c>
      <c r="O5246" t="s">
        <v>99</v>
      </c>
      <c r="P5246" s="1">
        <v>42647.380810185183</v>
      </c>
      <c r="Q5246" s="1">
        <v>42298</v>
      </c>
      <c r="R5246" s="5">
        <v>1</v>
      </c>
    </row>
    <row r="5247" spans="1:18" x14ac:dyDescent="0.25">
      <c r="A5247" t="s">
        <v>3082</v>
      </c>
      <c r="B5247" t="s">
        <v>3083</v>
      </c>
      <c r="C5247">
        <v>2131</v>
      </c>
      <c r="D5247" t="s">
        <v>4065</v>
      </c>
      <c r="E5247" t="s">
        <v>236</v>
      </c>
      <c r="F5247" t="s">
        <v>21</v>
      </c>
      <c r="G5247" t="s">
        <v>1771</v>
      </c>
      <c r="H5247">
        <v>0</v>
      </c>
      <c r="I5247" t="s">
        <v>203</v>
      </c>
      <c r="J5247" t="s">
        <v>27</v>
      </c>
      <c r="K5247">
        <v>2265</v>
      </c>
      <c r="L5247" t="s">
        <v>98</v>
      </c>
      <c r="M5247" s="1">
        <v>42298</v>
      </c>
      <c r="N5247" s="1">
        <v>42664</v>
      </c>
      <c r="O5247" t="s">
        <v>99</v>
      </c>
      <c r="P5247" s="1">
        <v>42647.380810185183</v>
      </c>
      <c r="Q5247" s="1">
        <v>42298</v>
      </c>
      <c r="R5247" s="5">
        <v>1</v>
      </c>
    </row>
    <row r="5248" spans="1:18" x14ac:dyDescent="0.25">
      <c r="A5248" t="s">
        <v>3897</v>
      </c>
      <c r="B5248" t="s">
        <v>3898</v>
      </c>
      <c r="C5248">
        <v>1606</v>
      </c>
      <c r="D5248" t="s">
        <v>4066</v>
      </c>
      <c r="E5248" t="s">
        <v>247</v>
      </c>
      <c r="F5248" t="s">
        <v>21</v>
      </c>
      <c r="G5248" t="s">
        <v>179</v>
      </c>
      <c r="H5248">
        <v>0</v>
      </c>
      <c r="I5248" t="s">
        <v>132</v>
      </c>
      <c r="J5248" t="s">
        <v>27</v>
      </c>
      <c r="K5248">
        <v>1958</v>
      </c>
      <c r="L5248" t="s">
        <v>35</v>
      </c>
      <c r="M5248" s="1">
        <v>42429</v>
      </c>
      <c r="N5248" s="1">
        <v>42794</v>
      </c>
      <c r="O5248" t="s">
        <v>88</v>
      </c>
      <c r="P5248" s="1">
        <v>42639.625520833331</v>
      </c>
      <c r="Q5248" s="1">
        <v>42429</v>
      </c>
      <c r="R5248" s="5">
        <v>1</v>
      </c>
    </row>
    <row r="5249" spans="1:18" x14ac:dyDescent="0.25">
      <c r="A5249" t="s">
        <v>3897</v>
      </c>
      <c r="B5249" t="s">
        <v>3898</v>
      </c>
      <c r="C5249">
        <v>1606</v>
      </c>
      <c r="D5249" t="s">
        <v>4066</v>
      </c>
      <c r="E5249" t="s">
        <v>247</v>
      </c>
      <c r="F5249" t="s">
        <v>21</v>
      </c>
      <c r="G5249" t="s">
        <v>179</v>
      </c>
      <c r="H5249">
        <v>0</v>
      </c>
      <c r="I5249" t="s">
        <v>132</v>
      </c>
      <c r="J5249" t="s">
        <v>24</v>
      </c>
      <c r="K5249">
        <v>1958</v>
      </c>
      <c r="L5249" t="s">
        <v>35</v>
      </c>
      <c r="M5249" s="1">
        <v>42429</v>
      </c>
      <c r="N5249" s="1">
        <v>42794</v>
      </c>
      <c r="O5249" t="s">
        <v>88</v>
      </c>
      <c r="P5249" s="1">
        <v>42639.625520833331</v>
      </c>
      <c r="Q5249" s="1">
        <v>42429</v>
      </c>
      <c r="R5249" s="5">
        <v>1</v>
      </c>
    </row>
    <row r="5250" spans="1:18" x14ac:dyDescent="0.25">
      <c r="A5250" t="s">
        <v>1683</v>
      </c>
      <c r="B5250" t="s">
        <v>1684</v>
      </c>
      <c r="C5250">
        <v>1481</v>
      </c>
      <c r="D5250" t="s">
        <v>4067</v>
      </c>
      <c r="E5250" t="s">
        <v>1047</v>
      </c>
      <c r="F5250" t="s">
        <v>684</v>
      </c>
      <c r="G5250" t="s">
        <v>701</v>
      </c>
      <c r="H5250">
        <v>0</v>
      </c>
      <c r="I5250" t="s">
        <v>107</v>
      </c>
      <c r="J5250" t="s">
        <v>24</v>
      </c>
      <c r="K5250">
        <v>2703</v>
      </c>
      <c r="L5250" t="s">
        <v>331</v>
      </c>
      <c r="M5250" t="s">
        <v>99</v>
      </c>
      <c r="N5250" t="s">
        <v>99</v>
      </c>
      <c r="O5250" t="s">
        <v>99</v>
      </c>
      <c r="P5250" s="1">
        <v>42710.72042824074</v>
      </c>
      <c r="Q5250" t="s">
        <v>99</v>
      </c>
      <c r="R5250" s="5">
        <v>1</v>
      </c>
    </row>
    <row r="5251" spans="1:18" x14ac:dyDescent="0.25">
      <c r="A5251" t="s">
        <v>1683</v>
      </c>
      <c r="B5251" t="s">
        <v>1684</v>
      </c>
      <c r="C5251">
        <v>1481</v>
      </c>
      <c r="D5251" t="s">
        <v>4067</v>
      </c>
      <c r="E5251" t="s">
        <v>1047</v>
      </c>
      <c r="F5251" t="s">
        <v>684</v>
      </c>
      <c r="G5251" t="s">
        <v>701</v>
      </c>
      <c r="H5251">
        <v>0</v>
      </c>
      <c r="I5251" t="s">
        <v>107</v>
      </c>
      <c r="J5251" t="s">
        <v>27</v>
      </c>
      <c r="K5251">
        <v>2703</v>
      </c>
      <c r="L5251" t="s">
        <v>331</v>
      </c>
      <c r="M5251" t="s">
        <v>99</v>
      </c>
      <c r="N5251" t="s">
        <v>99</v>
      </c>
      <c r="O5251" t="s">
        <v>99</v>
      </c>
      <c r="P5251" s="1">
        <v>42710.72042824074</v>
      </c>
      <c r="Q5251" t="s">
        <v>99</v>
      </c>
      <c r="R5251" s="5">
        <v>1</v>
      </c>
    </row>
    <row r="5252" spans="1:18" x14ac:dyDescent="0.25">
      <c r="A5252" t="s">
        <v>1683</v>
      </c>
      <c r="B5252" t="s">
        <v>1684</v>
      </c>
      <c r="C5252">
        <v>1481</v>
      </c>
      <c r="D5252" t="s">
        <v>4068</v>
      </c>
      <c r="E5252" t="s">
        <v>1047</v>
      </c>
      <c r="F5252" t="s">
        <v>684</v>
      </c>
      <c r="G5252" t="s">
        <v>701</v>
      </c>
      <c r="H5252">
        <v>0</v>
      </c>
      <c r="I5252" t="s">
        <v>107</v>
      </c>
      <c r="J5252" t="s">
        <v>24</v>
      </c>
      <c r="K5252">
        <v>2720</v>
      </c>
      <c r="L5252" t="s">
        <v>331</v>
      </c>
      <c r="M5252" t="s">
        <v>99</v>
      </c>
      <c r="N5252" t="s">
        <v>99</v>
      </c>
      <c r="O5252" t="s">
        <v>99</v>
      </c>
      <c r="P5252" s="1">
        <v>42711.56521990741</v>
      </c>
      <c r="Q5252" t="s">
        <v>99</v>
      </c>
      <c r="R5252" s="5">
        <v>1</v>
      </c>
    </row>
    <row r="5253" spans="1:18" x14ac:dyDescent="0.25">
      <c r="A5253" t="s">
        <v>1683</v>
      </c>
      <c r="B5253" t="s">
        <v>1684</v>
      </c>
      <c r="C5253">
        <v>1481</v>
      </c>
      <c r="D5253" t="s">
        <v>4068</v>
      </c>
      <c r="E5253" t="s">
        <v>1047</v>
      </c>
      <c r="F5253" t="s">
        <v>684</v>
      </c>
      <c r="G5253" t="s">
        <v>701</v>
      </c>
      <c r="H5253">
        <v>0</v>
      </c>
      <c r="I5253" t="s">
        <v>107</v>
      </c>
      <c r="J5253" t="s">
        <v>27</v>
      </c>
      <c r="K5253">
        <v>2720</v>
      </c>
      <c r="L5253" t="s">
        <v>331</v>
      </c>
      <c r="M5253" t="s">
        <v>99</v>
      </c>
      <c r="N5253" t="s">
        <v>99</v>
      </c>
      <c r="O5253" t="s">
        <v>99</v>
      </c>
      <c r="P5253" s="1">
        <v>42711.56521990741</v>
      </c>
      <c r="Q5253" t="s">
        <v>99</v>
      </c>
      <c r="R5253" s="5">
        <v>1</v>
      </c>
    </row>
    <row r="5254" spans="1:18" x14ac:dyDescent="0.25">
      <c r="A5254" t="s">
        <v>1683</v>
      </c>
      <c r="B5254" t="s">
        <v>1684</v>
      </c>
      <c r="C5254">
        <v>1481</v>
      </c>
      <c r="D5254" t="s">
        <v>4069</v>
      </c>
      <c r="E5254" t="s">
        <v>1047</v>
      </c>
      <c r="F5254" t="s">
        <v>684</v>
      </c>
      <c r="G5254" t="s">
        <v>701</v>
      </c>
      <c r="H5254">
        <v>0</v>
      </c>
      <c r="I5254" t="s">
        <v>107</v>
      </c>
      <c r="J5254" t="s">
        <v>24</v>
      </c>
      <c r="K5254">
        <v>2721</v>
      </c>
      <c r="L5254" t="s">
        <v>331</v>
      </c>
      <c r="M5254" t="s">
        <v>99</v>
      </c>
      <c r="N5254" t="s">
        <v>99</v>
      </c>
      <c r="O5254" t="s">
        <v>99</v>
      </c>
      <c r="P5254" s="1">
        <v>42711.567280092589</v>
      </c>
      <c r="Q5254" t="s">
        <v>99</v>
      </c>
      <c r="R5254" s="5">
        <v>1</v>
      </c>
    </row>
    <row r="5255" spans="1:18" x14ac:dyDescent="0.25">
      <c r="A5255" t="s">
        <v>1683</v>
      </c>
      <c r="B5255" t="s">
        <v>1684</v>
      </c>
      <c r="C5255">
        <v>1481</v>
      </c>
      <c r="D5255" t="s">
        <v>4069</v>
      </c>
      <c r="E5255" t="s">
        <v>1047</v>
      </c>
      <c r="F5255" t="s">
        <v>684</v>
      </c>
      <c r="G5255" t="s">
        <v>701</v>
      </c>
      <c r="H5255">
        <v>0</v>
      </c>
      <c r="I5255" t="s">
        <v>107</v>
      </c>
      <c r="J5255" t="s">
        <v>27</v>
      </c>
      <c r="K5255">
        <v>2721</v>
      </c>
      <c r="L5255" t="s">
        <v>331</v>
      </c>
      <c r="M5255" t="s">
        <v>99</v>
      </c>
      <c r="N5255" t="s">
        <v>99</v>
      </c>
      <c r="O5255" t="s">
        <v>99</v>
      </c>
      <c r="P5255" s="1">
        <v>42711.567280092589</v>
      </c>
      <c r="Q5255" t="s">
        <v>99</v>
      </c>
      <c r="R5255" s="5">
        <v>1</v>
      </c>
    </row>
    <row r="5256" spans="1:18" x14ac:dyDescent="0.25">
      <c r="A5256" t="s">
        <v>1683</v>
      </c>
      <c r="B5256" t="s">
        <v>1684</v>
      </c>
      <c r="C5256">
        <v>1481</v>
      </c>
      <c r="D5256" t="s">
        <v>4070</v>
      </c>
      <c r="E5256" t="s">
        <v>1047</v>
      </c>
      <c r="F5256" t="s">
        <v>52</v>
      </c>
      <c r="G5256" t="s">
        <v>701</v>
      </c>
      <c r="H5256">
        <v>0</v>
      </c>
      <c r="I5256" t="s">
        <v>107</v>
      </c>
      <c r="J5256" t="s">
        <v>24</v>
      </c>
      <c r="K5256">
        <v>1081</v>
      </c>
      <c r="L5256" t="s">
        <v>35</v>
      </c>
      <c r="M5256" s="1">
        <v>42580</v>
      </c>
      <c r="N5256" s="1">
        <v>42945</v>
      </c>
      <c r="O5256" t="s">
        <v>88</v>
      </c>
      <c r="P5256" s="1">
        <v>42605.417650462965</v>
      </c>
      <c r="Q5256" s="1">
        <v>42580</v>
      </c>
      <c r="R5256" s="5">
        <v>1</v>
      </c>
    </row>
    <row r="5257" spans="1:18" x14ac:dyDescent="0.25">
      <c r="A5257" t="s">
        <v>1683</v>
      </c>
      <c r="B5257" t="s">
        <v>1684</v>
      </c>
      <c r="C5257">
        <v>1481</v>
      </c>
      <c r="D5257" t="s">
        <v>4070</v>
      </c>
      <c r="E5257" t="s">
        <v>1047</v>
      </c>
      <c r="F5257" t="s">
        <v>52</v>
      </c>
      <c r="G5257" t="s">
        <v>701</v>
      </c>
      <c r="H5257">
        <v>0</v>
      </c>
      <c r="I5257" t="s">
        <v>107</v>
      </c>
      <c r="J5257" t="s">
        <v>27</v>
      </c>
      <c r="K5257">
        <v>1081</v>
      </c>
      <c r="L5257" t="s">
        <v>35</v>
      </c>
      <c r="M5257" s="1">
        <v>42580</v>
      </c>
      <c r="N5257" s="1">
        <v>42945</v>
      </c>
      <c r="O5257" t="s">
        <v>88</v>
      </c>
      <c r="P5257" s="1">
        <v>42605.417650462965</v>
      </c>
      <c r="Q5257" s="1">
        <v>42580</v>
      </c>
      <c r="R5257" s="5">
        <v>1</v>
      </c>
    </row>
    <row r="5258" spans="1:18" x14ac:dyDescent="0.25">
      <c r="A5258" t="s">
        <v>1683</v>
      </c>
      <c r="B5258" t="s">
        <v>1684</v>
      </c>
      <c r="C5258">
        <v>1481</v>
      </c>
      <c r="D5258" t="s">
        <v>4071</v>
      </c>
      <c r="E5258" t="s">
        <v>1047</v>
      </c>
      <c r="F5258" t="s">
        <v>45</v>
      </c>
      <c r="G5258" t="s">
        <v>701</v>
      </c>
      <c r="H5258">
        <v>0</v>
      </c>
      <c r="I5258" t="s">
        <v>107</v>
      </c>
      <c r="J5258" t="s">
        <v>24</v>
      </c>
      <c r="K5258">
        <v>610</v>
      </c>
      <c r="L5258" t="s">
        <v>35</v>
      </c>
      <c r="M5258" s="1">
        <v>42563</v>
      </c>
      <c r="N5258" s="1">
        <v>42928</v>
      </c>
      <c r="O5258" t="s">
        <v>88</v>
      </c>
      <c r="P5258" s="1">
        <v>42590.559432870374</v>
      </c>
      <c r="Q5258" s="1">
        <v>42563</v>
      </c>
      <c r="R5258" s="5">
        <v>1</v>
      </c>
    </row>
    <row r="5259" spans="1:18" x14ac:dyDescent="0.25">
      <c r="A5259" t="s">
        <v>1683</v>
      </c>
      <c r="B5259" t="s">
        <v>1684</v>
      </c>
      <c r="C5259">
        <v>1481</v>
      </c>
      <c r="D5259" t="s">
        <v>4071</v>
      </c>
      <c r="E5259" t="s">
        <v>1047</v>
      </c>
      <c r="F5259" t="s">
        <v>45</v>
      </c>
      <c r="G5259" t="s">
        <v>701</v>
      </c>
      <c r="H5259">
        <v>0</v>
      </c>
      <c r="I5259" t="s">
        <v>107</v>
      </c>
      <c r="J5259" t="s">
        <v>27</v>
      </c>
      <c r="K5259">
        <v>610</v>
      </c>
      <c r="L5259" t="s">
        <v>35</v>
      </c>
      <c r="M5259" s="1">
        <v>42563</v>
      </c>
      <c r="N5259" s="1">
        <v>42928</v>
      </c>
      <c r="O5259" t="s">
        <v>88</v>
      </c>
      <c r="P5259" s="1">
        <v>42590.559432870374</v>
      </c>
      <c r="Q5259" s="1">
        <v>42563</v>
      </c>
      <c r="R5259" s="5">
        <v>1</v>
      </c>
    </row>
    <row r="5260" spans="1:18" x14ac:dyDescent="0.25">
      <c r="A5260" t="s">
        <v>1683</v>
      </c>
      <c r="B5260" t="s">
        <v>1684</v>
      </c>
      <c r="C5260">
        <v>1481</v>
      </c>
      <c r="D5260" t="s">
        <v>4072</v>
      </c>
      <c r="E5260" t="s">
        <v>1047</v>
      </c>
      <c r="F5260" t="s">
        <v>52</v>
      </c>
      <c r="G5260" t="s">
        <v>701</v>
      </c>
      <c r="H5260">
        <v>0</v>
      </c>
      <c r="I5260" t="s">
        <v>107</v>
      </c>
      <c r="J5260" t="s">
        <v>24</v>
      </c>
      <c r="K5260">
        <v>2702</v>
      </c>
      <c r="L5260" t="s">
        <v>331</v>
      </c>
      <c r="M5260" t="s">
        <v>99</v>
      </c>
      <c r="N5260" t="s">
        <v>99</v>
      </c>
      <c r="O5260" t="s">
        <v>99</v>
      </c>
      <c r="P5260" s="1">
        <v>42710.714537037034</v>
      </c>
      <c r="Q5260" t="s">
        <v>99</v>
      </c>
      <c r="R5260" s="5">
        <v>1</v>
      </c>
    </row>
    <row r="5261" spans="1:18" x14ac:dyDescent="0.25">
      <c r="A5261" t="s">
        <v>1683</v>
      </c>
      <c r="B5261" t="s">
        <v>1684</v>
      </c>
      <c r="C5261">
        <v>1481</v>
      </c>
      <c r="D5261" t="s">
        <v>4072</v>
      </c>
      <c r="E5261" t="s">
        <v>1047</v>
      </c>
      <c r="F5261" t="s">
        <v>52</v>
      </c>
      <c r="G5261" t="s">
        <v>701</v>
      </c>
      <c r="H5261">
        <v>0</v>
      </c>
      <c r="I5261" t="s">
        <v>107</v>
      </c>
      <c r="J5261" t="s">
        <v>27</v>
      </c>
      <c r="K5261">
        <v>2702</v>
      </c>
      <c r="L5261" t="s">
        <v>331</v>
      </c>
      <c r="M5261" t="s">
        <v>99</v>
      </c>
      <c r="N5261" t="s">
        <v>99</v>
      </c>
      <c r="O5261" t="s">
        <v>99</v>
      </c>
      <c r="P5261" s="1">
        <v>42710.714537037034</v>
      </c>
      <c r="Q5261" t="s">
        <v>99</v>
      </c>
      <c r="R5261" s="5">
        <v>1</v>
      </c>
    </row>
    <row r="5262" spans="1:18" x14ac:dyDescent="0.25">
      <c r="A5262" t="s">
        <v>1683</v>
      </c>
      <c r="B5262" t="s">
        <v>1684</v>
      </c>
      <c r="C5262">
        <v>1481</v>
      </c>
      <c r="D5262" t="s">
        <v>4073</v>
      </c>
      <c r="E5262" t="s">
        <v>1047</v>
      </c>
      <c r="F5262" t="s">
        <v>45</v>
      </c>
      <c r="G5262" t="s">
        <v>701</v>
      </c>
      <c r="H5262">
        <v>0</v>
      </c>
      <c r="I5262" t="s">
        <v>107</v>
      </c>
      <c r="J5262" t="s">
        <v>24</v>
      </c>
      <c r="K5262">
        <v>639</v>
      </c>
      <c r="L5262" t="s">
        <v>35</v>
      </c>
      <c r="M5262" s="1">
        <v>42583</v>
      </c>
      <c r="N5262" s="1">
        <v>42948</v>
      </c>
      <c r="O5262" t="s">
        <v>88</v>
      </c>
      <c r="P5262" s="1">
        <v>42591.367465277777</v>
      </c>
      <c r="Q5262" s="1">
        <v>42583</v>
      </c>
      <c r="R5262" s="5">
        <v>1</v>
      </c>
    </row>
    <row r="5263" spans="1:18" x14ac:dyDescent="0.25">
      <c r="A5263" t="s">
        <v>1683</v>
      </c>
      <c r="B5263" t="s">
        <v>1684</v>
      </c>
      <c r="C5263">
        <v>1481</v>
      </c>
      <c r="D5263" t="s">
        <v>4073</v>
      </c>
      <c r="E5263" t="s">
        <v>1047</v>
      </c>
      <c r="F5263" t="s">
        <v>45</v>
      </c>
      <c r="G5263" t="s">
        <v>701</v>
      </c>
      <c r="H5263">
        <v>0</v>
      </c>
      <c r="I5263" t="s">
        <v>107</v>
      </c>
      <c r="J5263" t="s">
        <v>27</v>
      </c>
      <c r="K5263">
        <v>639</v>
      </c>
      <c r="L5263" t="s">
        <v>35</v>
      </c>
      <c r="M5263" s="1">
        <v>42583</v>
      </c>
      <c r="N5263" s="1">
        <v>42948</v>
      </c>
      <c r="O5263" t="s">
        <v>88</v>
      </c>
      <c r="P5263" s="1">
        <v>42591.367465277777</v>
      </c>
      <c r="Q5263" s="1">
        <v>42583</v>
      </c>
      <c r="R5263" s="5">
        <v>1</v>
      </c>
    </row>
    <row r="5264" spans="1:18" x14ac:dyDescent="0.25">
      <c r="A5264" t="s">
        <v>1683</v>
      </c>
      <c r="B5264" t="s">
        <v>1684</v>
      </c>
      <c r="C5264">
        <v>1481</v>
      </c>
      <c r="D5264" t="s">
        <v>4074</v>
      </c>
      <c r="E5264" t="s">
        <v>1047</v>
      </c>
      <c r="F5264" t="s">
        <v>684</v>
      </c>
      <c r="G5264" t="s">
        <v>701</v>
      </c>
      <c r="H5264">
        <v>0</v>
      </c>
      <c r="I5264" t="s">
        <v>107</v>
      </c>
      <c r="J5264" t="s">
        <v>27</v>
      </c>
      <c r="K5264">
        <v>2705</v>
      </c>
      <c r="L5264" t="s">
        <v>331</v>
      </c>
      <c r="M5264" t="s">
        <v>99</v>
      </c>
      <c r="N5264" t="s">
        <v>99</v>
      </c>
      <c r="O5264" t="s">
        <v>99</v>
      </c>
      <c r="P5264" s="1">
        <v>42710.728506944448</v>
      </c>
      <c r="Q5264" t="s">
        <v>99</v>
      </c>
      <c r="R5264" s="5">
        <v>1</v>
      </c>
    </row>
    <row r="5265" spans="1:18" x14ac:dyDescent="0.25">
      <c r="A5265" t="s">
        <v>1683</v>
      </c>
      <c r="B5265" t="s">
        <v>1684</v>
      </c>
      <c r="C5265">
        <v>1481</v>
      </c>
      <c r="D5265" t="s">
        <v>4074</v>
      </c>
      <c r="E5265" t="s">
        <v>1047</v>
      </c>
      <c r="F5265" t="s">
        <v>684</v>
      </c>
      <c r="G5265" t="s">
        <v>701</v>
      </c>
      <c r="H5265">
        <v>0</v>
      </c>
      <c r="I5265" t="s">
        <v>107</v>
      </c>
      <c r="J5265" t="s">
        <v>24</v>
      </c>
      <c r="K5265">
        <v>2705</v>
      </c>
      <c r="L5265" t="s">
        <v>331</v>
      </c>
      <c r="M5265" t="s">
        <v>99</v>
      </c>
      <c r="N5265" t="s">
        <v>99</v>
      </c>
      <c r="O5265" t="s">
        <v>99</v>
      </c>
      <c r="P5265" s="1">
        <v>42710.728506944448</v>
      </c>
      <c r="Q5265" t="s">
        <v>99</v>
      </c>
      <c r="R5265" s="5">
        <v>1</v>
      </c>
    </row>
    <row r="5266" spans="1:18" x14ac:dyDescent="0.25">
      <c r="A5266" t="s">
        <v>1683</v>
      </c>
      <c r="B5266" t="s">
        <v>1684</v>
      </c>
      <c r="C5266">
        <v>1481</v>
      </c>
      <c r="D5266" t="s">
        <v>4075</v>
      </c>
      <c r="E5266" t="s">
        <v>1047</v>
      </c>
      <c r="F5266" t="s">
        <v>52</v>
      </c>
      <c r="G5266" t="s">
        <v>701</v>
      </c>
      <c r="H5266">
        <v>0</v>
      </c>
      <c r="I5266" t="s">
        <v>107</v>
      </c>
      <c r="J5266" t="s">
        <v>24</v>
      </c>
      <c r="K5266">
        <v>640</v>
      </c>
      <c r="L5266" t="s">
        <v>35</v>
      </c>
      <c r="M5266" s="1">
        <v>42579</v>
      </c>
      <c r="N5266" s="1">
        <v>42944</v>
      </c>
      <c r="O5266" t="s">
        <v>88</v>
      </c>
      <c r="P5266" s="1">
        <v>42591.369745370372</v>
      </c>
      <c r="Q5266" s="1">
        <v>42579</v>
      </c>
      <c r="R5266" s="5">
        <v>1</v>
      </c>
    </row>
    <row r="5267" spans="1:18" x14ac:dyDescent="0.25">
      <c r="A5267" t="s">
        <v>1683</v>
      </c>
      <c r="B5267" t="s">
        <v>1684</v>
      </c>
      <c r="C5267">
        <v>1481</v>
      </c>
      <c r="D5267" t="s">
        <v>4075</v>
      </c>
      <c r="E5267" t="s">
        <v>1047</v>
      </c>
      <c r="F5267" t="s">
        <v>52</v>
      </c>
      <c r="G5267" t="s">
        <v>701</v>
      </c>
      <c r="H5267">
        <v>0</v>
      </c>
      <c r="I5267" t="s">
        <v>107</v>
      </c>
      <c r="J5267" t="s">
        <v>27</v>
      </c>
      <c r="K5267">
        <v>640</v>
      </c>
      <c r="L5267" t="s">
        <v>35</v>
      </c>
      <c r="M5267" s="1">
        <v>42579</v>
      </c>
      <c r="N5267" s="1">
        <v>42944</v>
      </c>
      <c r="O5267" t="s">
        <v>88</v>
      </c>
      <c r="P5267" s="1">
        <v>42591.369745370372</v>
      </c>
      <c r="Q5267" s="1">
        <v>42579</v>
      </c>
      <c r="R5267" s="5">
        <v>1</v>
      </c>
    </row>
    <row r="5268" spans="1:18" x14ac:dyDescent="0.25">
      <c r="A5268" t="s">
        <v>1683</v>
      </c>
      <c r="B5268" t="s">
        <v>1684</v>
      </c>
      <c r="C5268">
        <v>1481</v>
      </c>
      <c r="D5268" t="s">
        <v>4076</v>
      </c>
      <c r="E5268" t="s">
        <v>1047</v>
      </c>
      <c r="F5268" t="s">
        <v>52</v>
      </c>
      <c r="G5268" t="s">
        <v>701</v>
      </c>
      <c r="H5268">
        <v>0</v>
      </c>
      <c r="I5268" t="s">
        <v>107</v>
      </c>
      <c r="J5268" t="s">
        <v>24</v>
      </c>
      <c r="K5268">
        <v>611</v>
      </c>
      <c r="L5268" t="s">
        <v>35</v>
      </c>
      <c r="M5268" s="1">
        <v>42557</v>
      </c>
      <c r="N5268" s="1">
        <v>42922</v>
      </c>
      <c r="O5268" t="s">
        <v>88</v>
      </c>
      <c r="P5268" s="1">
        <v>42590.56145833333</v>
      </c>
      <c r="Q5268" s="1">
        <v>42557</v>
      </c>
      <c r="R5268" s="5">
        <v>1</v>
      </c>
    </row>
    <row r="5269" spans="1:18" x14ac:dyDescent="0.25">
      <c r="A5269" t="s">
        <v>1683</v>
      </c>
      <c r="B5269" t="s">
        <v>1684</v>
      </c>
      <c r="C5269">
        <v>1481</v>
      </c>
      <c r="D5269" t="s">
        <v>4076</v>
      </c>
      <c r="E5269" t="s">
        <v>1047</v>
      </c>
      <c r="F5269" t="s">
        <v>52</v>
      </c>
      <c r="G5269" t="s">
        <v>701</v>
      </c>
      <c r="H5269">
        <v>0</v>
      </c>
      <c r="I5269" t="s">
        <v>107</v>
      </c>
      <c r="J5269" t="s">
        <v>27</v>
      </c>
      <c r="K5269">
        <v>611</v>
      </c>
      <c r="L5269" t="s">
        <v>35</v>
      </c>
      <c r="M5269" s="1">
        <v>42557</v>
      </c>
      <c r="N5269" s="1">
        <v>42922</v>
      </c>
      <c r="O5269" t="s">
        <v>88</v>
      </c>
      <c r="P5269" s="1">
        <v>42590.56145833333</v>
      </c>
      <c r="Q5269" s="1">
        <v>42557</v>
      </c>
      <c r="R5269" s="5">
        <v>1</v>
      </c>
    </row>
    <row r="5270" spans="1:18" x14ac:dyDescent="0.25">
      <c r="A5270" t="s">
        <v>214</v>
      </c>
      <c r="B5270" t="s">
        <v>215</v>
      </c>
      <c r="C5270">
        <v>2261</v>
      </c>
      <c r="D5270" t="s">
        <v>4077</v>
      </c>
      <c r="E5270" t="s">
        <v>1047</v>
      </c>
      <c r="F5270" t="s">
        <v>1103</v>
      </c>
      <c r="G5270" t="s">
        <v>3859</v>
      </c>
      <c r="H5270">
        <v>0</v>
      </c>
      <c r="I5270" t="s">
        <v>94</v>
      </c>
      <c r="J5270" t="s">
        <v>24</v>
      </c>
      <c r="K5270">
        <v>1677</v>
      </c>
      <c r="L5270" t="s">
        <v>35</v>
      </c>
      <c r="M5270" s="1">
        <v>42613</v>
      </c>
      <c r="N5270" s="1">
        <v>42978</v>
      </c>
      <c r="O5270" t="s">
        <v>88</v>
      </c>
      <c r="P5270" s="1">
        <v>42632.395289351851</v>
      </c>
      <c r="Q5270" s="1">
        <v>42613</v>
      </c>
      <c r="R5270" s="5">
        <v>1</v>
      </c>
    </row>
    <row r="5271" spans="1:18" x14ac:dyDescent="0.25">
      <c r="A5271" t="s">
        <v>214</v>
      </c>
      <c r="B5271" t="s">
        <v>215</v>
      </c>
      <c r="C5271">
        <v>2261</v>
      </c>
      <c r="D5271" t="s">
        <v>4077</v>
      </c>
      <c r="E5271" t="s">
        <v>1047</v>
      </c>
      <c r="F5271" t="s">
        <v>1103</v>
      </c>
      <c r="G5271" t="s">
        <v>3859</v>
      </c>
      <c r="H5271">
        <v>0</v>
      </c>
      <c r="I5271" t="s">
        <v>94</v>
      </c>
      <c r="J5271" t="s">
        <v>27</v>
      </c>
      <c r="K5271">
        <v>1677</v>
      </c>
      <c r="L5271" t="s">
        <v>35</v>
      </c>
      <c r="M5271" s="1">
        <v>42613</v>
      </c>
      <c r="N5271" s="1">
        <v>42978</v>
      </c>
      <c r="O5271" t="s">
        <v>88</v>
      </c>
      <c r="P5271" s="1">
        <v>42632.395289351851</v>
      </c>
      <c r="Q5271" s="1">
        <v>42613</v>
      </c>
      <c r="R5271" s="5">
        <v>1</v>
      </c>
    </row>
    <row r="5272" spans="1:18" x14ac:dyDescent="0.25">
      <c r="A5272" t="s">
        <v>2929</v>
      </c>
      <c r="B5272" t="s">
        <v>2930</v>
      </c>
      <c r="C5272">
        <v>2670</v>
      </c>
      <c r="D5272" t="s">
        <v>4078</v>
      </c>
      <c r="E5272" t="s">
        <v>244</v>
      </c>
      <c r="F5272" t="s">
        <v>52</v>
      </c>
      <c r="G5272" t="s">
        <v>1074</v>
      </c>
      <c r="H5272">
        <v>0</v>
      </c>
      <c r="I5272" t="s">
        <v>3911</v>
      </c>
      <c r="J5272" t="s">
        <v>27</v>
      </c>
      <c r="K5272">
        <v>2091</v>
      </c>
      <c r="L5272" t="s">
        <v>35</v>
      </c>
      <c r="M5272" s="1">
        <v>42502</v>
      </c>
      <c r="N5272" s="1">
        <v>42867</v>
      </c>
      <c r="O5272" t="s">
        <v>88</v>
      </c>
      <c r="P5272" s="1">
        <v>42641.402870370373</v>
      </c>
      <c r="Q5272" s="1">
        <v>42502</v>
      </c>
      <c r="R5272" s="5">
        <v>1</v>
      </c>
    </row>
    <row r="5273" spans="1:18" x14ac:dyDescent="0.25">
      <c r="A5273" t="s">
        <v>214</v>
      </c>
      <c r="B5273" t="s">
        <v>215</v>
      </c>
      <c r="C5273">
        <v>2261</v>
      </c>
      <c r="D5273" t="s">
        <v>4079</v>
      </c>
      <c r="E5273" t="s">
        <v>244</v>
      </c>
      <c r="F5273" t="s">
        <v>178</v>
      </c>
      <c r="G5273" t="s">
        <v>308</v>
      </c>
      <c r="H5273">
        <v>0</v>
      </c>
      <c r="I5273" t="s">
        <v>94</v>
      </c>
      <c r="J5273" t="s">
        <v>24</v>
      </c>
      <c r="K5273">
        <v>1444</v>
      </c>
      <c r="L5273" t="s">
        <v>35</v>
      </c>
      <c r="M5273" s="1">
        <v>42496</v>
      </c>
      <c r="N5273" s="1">
        <v>42861</v>
      </c>
      <c r="O5273" t="s">
        <v>88</v>
      </c>
      <c r="P5273" s="1">
        <v>42622.468032407407</v>
      </c>
      <c r="Q5273" s="1">
        <v>42496</v>
      </c>
      <c r="R5273" s="5">
        <v>1</v>
      </c>
    </row>
    <row r="5274" spans="1:18" x14ac:dyDescent="0.25">
      <c r="A5274" t="s">
        <v>214</v>
      </c>
      <c r="B5274" t="s">
        <v>215</v>
      </c>
      <c r="C5274">
        <v>2261</v>
      </c>
      <c r="D5274" t="s">
        <v>4079</v>
      </c>
      <c r="E5274" t="s">
        <v>244</v>
      </c>
      <c r="F5274" t="s">
        <v>178</v>
      </c>
      <c r="G5274" t="s">
        <v>308</v>
      </c>
      <c r="H5274">
        <v>0</v>
      </c>
      <c r="I5274" t="s">
        <v>94</v>
      </c>
      <c r="J5274" t="s">
        <v>27</v>
      </c>
      <c r="K5274">
        <v>1444</v>
      </c>
      <c r="L5274" t="s">
        <v>35</v>
      </c>
      <c r="M5274" s="1">
        <v>42496</v>
      </c>
      <c r="N5274" s="1">
        <v>42861</v>
      </c>
      <c r="O5274" t="s">
        <v>88</v>
      </c>
      <c r="P5274" s="1">
        <v>42622.468032407407</v>
      </c>
      <c r="Q5274" s="1">
        <v>42496</v>
      </c>
      <c r="R5274" s="5">
        <v>1</v>
      </c>
    </row>
    <row r="5275" spans="1:18" x14ac:dyDescent="0.25">
      <c r="A5275" t="s">
        <v>214</v>
      </c>
      <c r="B5275" t="s">
        <v>215</v>
      </c>
      <c r="C5275">
        <v>2261</v>
      </c>
      <c r="D5275" t="s">
        <v>4080</v>
      </c>
      <c r="E5275" t="s">
        <v>244</v>
      </c>
      <c r="F5275" t="s">
        <v>178</v>
      </c>
      <c r="G5275" t="s">
        <v>308</v>
      </c>
      <c r="H5275">
        <v>0</v>
      </c>
      <c r="I5275" t="s">
        <v>94</v>
      </c>
      <c r="J5275" t="s">
        <v>24</v>
      </c>
      <c r="K5275">
        <v>1445</v>
      </c>
      <c r="L5275" t="s">
        <v>35</v>
      </c>
      <c r="M5275" s="1">
        <v>42496</v>
      </c>
      <c r="N5275" s="1">
        <v>42861</v>
      </c>
      <c r="O5275" t="s">
        <v>88</v>
      </c>
      <c r="P5275" s="1">
        <v>42622.473703703705</v>
      </c>
      <c r="Q5275" s="1">
        <v>42496</v>
      </c>
      <c r="R5275" s="5">
        <v>1</v>
      </c>
    </row>
    <row r="5276" spans="1:18" x14ac:dyDescent="0.25">
      <c r="A5276" t="s">
        <v>214</v>
      </c>
      <c r="B5276" t="s">
        <v>215</v>
      </c>
      <c r="C5276">
        <v>2261</v>
      </c>
      <c r="D5276" t="s">
        <v>4080</v>
      </c>
      <c r="E5276" t="s">
        <v>244</v>
      </c>
      <c r="F5276" t="s">
        <v>178</v>
      </c>
      <c r="G5276" t="s">
        <v>308</v>
      </c>
      <c r="H5276">
        <v>0</v>
      </c>
      <c r="I5276" t="s">
        <v>94</v>
      </c>
      <c r="J5276" t="s">
        <v>27</v>
      </c>
      <c r="K5276">
        <v>1445</v>
      </c>
      <c r="L5276" t="s">
        <v>35</v>
      </c>
      <c r="M5276" s="1">
        <v>42496</v>
      </c>
      <c r="N5276" s="1">
        <v>42861</v>
      </c>
      <c r="O5276" t="s">
        <v>88</v>
      </c>
      <c r="P5276" s="1">
        <v>42622.473703703705</v>
      </c>
      <c r="Q5276" s="1">
        <v>42496</v>
      </c>
      <c r="R5276" s="5">
        <v>1</v>
      </c>
    </row>
    <row r="5277" spans="1:18" x14ac:dyDescent="0.25">
      <c r="A5277" t="s">
        <v>214</v>
      </c>
      <c r="B5277" t="s">
        <v>215</v>
      </c>
      <c r="C5277">
        <v>2261</v>
      </c>
      <c r="D5277" t="s">
        <v>4081</v>
      </c>
      <c r="E5277" t="s">
        <v>244</v>
      </c>
      <c r="F5277" t="s">
        <v>70</v>
      </c>
      <c r="G5277" t="s">
        <v>308</v>
      </c>
      <c r="H5277">
        <v>0</v>
      </c>
      <c r="I5277" t="s">
        <v>94</v>
      </c>
      <c r="J5277" t="s">
        <v>24</v>
      </c>
      <c r="K5277">
        <v>816</v>
      </c>
      <c r="L5277" t="s">
        <v>35</v>
      </c>
      <c r="M5277" s="1">
        <v>42496</v>
      </c>
      <c r="N5277" s="1">
        <v>42861</v>
      </c>
      <c r="O5277" t="s">
        <v>88</v>
      </c>
      <c r="P5277" s="1">
        <v>42594.407731481479</v>
      </c>
      <c r="Q5277" s="1">
        <v>42496</v>
      </c>
      <c r="R5277" s="5">
        <v>1</v>
      </c>
    </row>
    <row r="5278" spans="1:18" x14ac:dyDescent="0.25">
      <c r="A5278" t="s">
        <v>214</v>
      </c>
      <c r="B5278" t="s">
        <v>215</v>
      </c>
      <c r="C5278">
        <v>2261</v>
      </c>
      <c r="D5278" t="s">
        <v>4081</v>
      </c>
      <c r="E5278" t="s">
        <v>244</v>
      </c>
      <c r="F5278" t="s">
        <v>70</v>
      </c>
      <c r="G5278" t="s">
        <v>308</v>
      </c>
      <c r="H5278">
        <v>0</v>
      </c>
      <c r="I5278" t="s">
        <v>94</v>
      </c>
      <c r="J5278" t="s">
        <v>27</v>
      </c>
      <c r="K5278">
        <v>816</v>
      </c>
      <c r="L5278" t="s">
        <v>35</v>
      </c>
      <c r="M5278" s="1">
        <v>42496</v>
      </c>
      <c r="N5278" s="1">
        <v>42861</v>
      </c>
      <c r="O5278" t="s">
        <v>88</v>
      </c>
      <c r="P5278" s="1">
        <v>42594.407731481479</v>
      </c>
      <c r="Q5278" s="1">
        <v>42496</v>
      </c>
      <c r="R5278" s="5">
        <v>1</v>
      </c>
    </row>
    <row r="5279" spans="1:18" x14ac:dyDescent="0.25">
      <c r="A5279" t="s">
        <v>214</v>
      </c>
      <c r="B5279" t="s">
        <v>215</v>
      </c>
      <c r="C5279">
        <v>2261</v>
      </c>
      <c r="D5279" t="s">
        <v>4082</v>
      </c>
      <c r="E5279" t="s">
        <v>244</v>
      </c>
      <c r="F5279" t="s">
        <v>178</v>
      </c>
      <c r="G5279" t="s">
        <v>308</v>
      </c>
      <c r="H5279">
        <v>0</v>
      </c>
      <c r="I5279" t="s">
        <v>94</v>
      </c>
      <c r="J5279" t="s">
        <v>24</v>
      </c>
      <c r="K5279">
        <v>1437</v>
      </c>
      <c r="L5279" t="s">
        <v>35</v>
      </c>
      <c r="M5279" s="1">
        <v>42496</v>
      </c>
      <c r="N5279" s="1">
        <v>42861</v>
      </c>
      <c r="O5279" t="s">
        <v>88</v>
      </c>
      <c r="P5279" s="1">
        <v>42622.41611111111</v>
      </c>
      <c r="Q5279" s="1">
        <v>42496</v>
      </c>
      <c r="R5279" s="5">
        <v>1</v>
      </c>
    </row>
    <row r="5280" spans="1:18" x14ac:dyDescent="0.25">
      <c r="A5280" t="s">
        <v>214</v>
      </c>
      <c r="B5280" t="s">
        <v>215</v>
      </c>
      <c r="C5280">
        <v>2261</v>
      </c>
      <c r="D5280" t="s">
        <v>4082</v>
      </c>
      <c r="E5280" t="s">
        <v>244</v>
      </c>
      <c r="F5280" t="s">
        <v>178</v>
      </c>
      <c r="G5280" t="s">
        <v>308</v>
      </c>
      <c r="H5280">
        <v>0</v>
      </c>
      <c r="I5280" t="s">
        <v>94</v>
      </c>
      <c r="J5280" t="s">
        <v>27</v>
      </c>
      <c r="K5280">
        <v>1437</v>
      </c>
      <c r="L5280" t="s">
        <v>35</v>
      </c>
      <c r="M5280" s="1">
        <v>42496</v>
      </c>
      <c r="N5280" s="1">
        <v>42861</v>
      </c>
      <c r="O5280" t="s">
        <v>88</v>
      </c>
      <c r="P5280" s="1">
        <v>42622.41611111111</v>
      </c>
      <c r="Q5280" s="1">
        <v>42496</v>
      </c>
      <c r="R5280" s="5">
        <v>1</v>
      </c>
    </row>
    <row r="5281" spans="1:18" x14ac:dyDescent="0.25">
      <c r="A5281" t="s">
        <v>214</v>
      </c>
      <c r="B5281" t="s">
        <v>215</v>
      </c>
      <c r="C5281">
        <v>2261</v>
      </c>
      <c r="D5281" t="s">
        <v>4083</v>
      </c>
      <c r="E5281" t="s">
        <v>244</v>
      </c>
      <c r="F5281" t="s">
        <v>178</v>
      </c>
      <c r="G5281" t="s">
        <v>308</v>
      </c>
      <c r="H5281">
        <v>0</v>
      </c>
      <c r="I5281" t="s">
        <v>94</v>
      </c>
      <c r="J5281" t="s">
        <v>24</v>
      </c>
      <c r="K5281">
        <v>2358</v>
      </c>
      <c r="L5281" t="s">
        <v>35</v>
      </c>
      <c r="M5281" s="1">
        <v>42496</v>
      </c>
      <c r="N5281" s="1">
        <v>42861</v>
      </c>
      <c r="O5281" t="s">
        <v>88</v>
      </c>
      <c r="P5281" s="1">
        <v>42662.473321759258</v>
      </c>
      <c r="Q5281" s="1">
        <v>42496</v>
      </c>
      <c r="R5281" s="5">
        <v>1</v>
      </c>
    </row>
    <row r="5282" spans="1:18" x14ac:dyDescent="0.25">
      <c r="A5282" t="s">
        <v>214</v>
      </c>
      <c r="B5282" t="s">
        <v>215</v>
      </c>
      <c r="C5282">
        <v>2261</v>
      </c>
      <c r="D5282" t="s">
        <v>4083</v>
      </c>
      <c r="E5282" t="s">
        <v>244</v>
      </c>
      <c r="F5282" t="s">
        <v>178</v>
      </c>
      <c r="G5282" t="s">
        <v>308</v>
      </c>
      <c r="H5282">
        <v>0</v>
      </c>
      <c r="I5282" t="s">
        <v>94</v>
      </c>
      <c r="J5282" t="s">
        <v>27</v>
      </c>
      <c r="K5282">
        <v>2358</v>
      </c>
      <c r="L5282" t="s">
        <v>35</v>
      </c>
      <c r="M5282" s="1">
        <v>42496</v>
      </c>
      <c r="N5282" s="1">
        <v>42861</v>
      </c>
      <c r="O5282" t="s">
        <v>88</v>
      </c>
      <c r="P5282" s="1">
        <v>42662.473321759258</v>
      </c>
      <c r="Q5282" s="1">
        <v>42496</v>
      </c>
      <c r="R5282" s="5">
        <v>1</v>
      </c>
    </row>
    <row r="5283" spans="1:18" x14ac:dyDescent="0.25">
      <c r="A5283" t="s">
        <v>3483</v>
      </c>
      <c r="B5283" t="s">
        <v>3484</v>
      </c>
      <c r="C5283">
        <v>2600</v>
      </c>
      <c r="D5283" t="s">
        <v>4084</v>
      </c>
      <c r="E5283" t="s">
        <v>1063</v>
      </c>
      <c r="F5283" t="s">
        <v>154</v>
      </c>
      <c r="G5283" t="s">
        <v>893</v>
      </c>
      <c r="H5283">
        <v>0</v>
      </c>
      <c r="I5283" t="s">
        <v>353</v>
      </c>
      <c r="J5283" t="s">
        <v>254</v>
      </c>
      <c r="K5283">
        <v>2676</v>
      </c>
      <c r="L5283" t="s">
        <v>98</v>
      </c>
      <c r="M5283" s="1">
        <v>42641</v>
      </c>
      <c r="N5283" s="1">
        <v>43006</v>
      </c>
      <c r="O5283" t="s">
        <v>99</v>
      </c>
      <c r="P5283" s="1">
        <v>42706.401979166665</v>
      </c>
      <c r="Q5283" s="1">
        <v>42641</v>
      </c>
      <c r="R5283" s="5">
        <v>1</v>
      </c>
    </row>
    <row r="5284" spans="1:18" x14ac:dyDescent="0.25">
      <c r="A5284" t="s">
        <v>3483</v>
      </c>
      <c r="B5284" t="s">
        <v>3484</v>
      </c>
      <c r="C5284">
        <v>2600</v>
      </c>
      <c r="D5284" t="s">
        <v>4085</v>
      </c>
      <c r="E5284" t="s">
        <v>1063</v>
      </c>
      <c r="F5284" t="s">
        <v>154</v>
      </c>
      <c r="G5284" t="s">
        <v>893</v>
      </c>
      <c r="H5284">
        <v>0</v>
      </c>
      <c r="I5284" t="s">
        <v>353</v>
      </c>
      <c r="J5284" t="s">
        <v>254</v>
      </c>
      <c r="K5284">
        <v>2679</v>
      </c>
      <c r="L5284" t="s">
        <v>35</v>
      </c>
      <c r="M5284" s="1">
        <v>42556</v>
      </c>
      <c r="N5284" s="1">
        <v>42921</v>
      </c>
      <c r="O5284" t="s">
        <v>88</v>
      </c>
      <c r="P5284" s="1">
        <v>42706.423622685186</v>
      </c>
      <c r="Q5284" s="1">
        <v>42556</v>
      </c>
      <c r="R5284" s="5">
        <v>1</v>
      </c>
    </row>
    <row r="5285" spans="1:18" x14ac:dyDescent="0.25">
      <c r="A5285" t="s">
        <v>214</v>
      </c>
      <c r="B5285" t="s">
        <v>215</v>
      </c>
      <c r="C5285">
        <v>2261</v>
      </c>
      <c r="D5285" t="s">
        <v>4086</v>
      </c>
      <c r="E5285" t="s">
        <v>1047</v>
      </c>
      <c r="F5285" t="s">
        <v>70</v>
      </c>
      <c r="G5285" t="s">
        <v>3859</v>
      </c>
      <c r="H5285">
        <v>0</v>
      </c>
      <c r="I5285" t="s">
        <v>94</v>
      </c>
      <c r="J5285" t="s">
        <v>24</v>
      </c>
      <c r="K5285">
        <v>1676</v>
      </c>
      <c r="L5285" t="s">
        <v>35</v>
      </c>
      <c r="M5285" s="1">
        <v>42613</v>
      </c>
      <c r="N5285" s="1">
        <v>42978</v>
      </c>
      <c r="O5285" t="s">
        <v>88</v>
      </c>
      <c r="P5285" s="1">
        <v>42632.384328703702</v>
      </c>
      <c r="Q5285" s="1">
        <v>42613</v>
      </c>
      <c r="R5285" s="5">
        <v>1</v>
      </c>
    </row>
    <row r="5286" spans="1:18" x14ac:dyDescent="0.25">
      <c r="A5286" t="s">
        <v>214</v>
      </c>
      <c r="B5286" t="s">
        <v>215</v>
      </c>
      <c r="C5286">
        <v>2261</v>
      </c>
      <c r="D5286" t="s">
        <v>4086</v>
      </c>
      <c r="E5286" t="s">
        <v>1047</v>
      </c>
      <c r="F5286" t="s">
        <v>70</v>
      </c>
      <c r="G5286" t="s">
        <v>3859</v>
      </c>
      <c r="H5286">
        <v>0</v>
      </c>
      <c r="I5286" t="s">
        <v>94</v>
      </c>
      <c r="J5286" t="s">
        <v>27</v>
      </c>
      <c r="K5286">
        <v>1676</v>
      </c>
      <c r="L5286" t="s">
        <v>35</v>
      </c>
      <c r="M5286" s="1">
        <v>42613</v>
      </c>
      <c r="N5286" s="1">
        <v>42978</v>
      </c>
      <c r="O5286" t="s">
        <v>88</v>
      </c>
      <c r="P5286" s="1">
        <v>42632.384328703702</v>
      </c>
      <c r="Q5286" s="1">
        <v>42613</v>
      </c>
      <c r="R5286" s="5">
        <v>1</v>
      </c>
    </row>
    <row r="5287" spans="1:18" x14ac:dyDescent="0.25">
      <c r="A5287" t="s">
        <v>907</v>
      </c>
      <c r="B5287" t="s">
        <v>908</v>
      </c>
      <c r="C5287">
        <v>1194</v>
      </c>
      <c r="D5287" t="s">
        <v>4087</v>
      </c>
      <c r="E5287" t="s">
        <v>247</v>
      </c>
      <c r="F5287" t="s">
        <v>52</v>
      </c>
      <c r="G5287" t="s">
        <v>3236</v>
      </c>
      <c r="H5287">
        <v>0</v>
      </c>
      <c r="I5287" t="s">
        <v>912</v>
      </c>
      <c r="J5287" t="s">
        <v>24</v>
      </c>
      <c r="K5287">
        <v>2612</v>
      </c>
      <c r="L5287" t="s">
        <v>35</v>
      </c>
      <c r="M5287" s="1">
        <v>42663</v>
      </c>
      <c r="N5287" s="1">
        <v>43028</v>
      </c>
      <c r="O5287" t="s">
        <v>88</v>
      </c>
      <c r="P5287" s="1">
        <v>42698.399340277778</v>
      </c>
      <c r="Q5287" s="1">
        <v>42663</v>
      </c>
      <c r="R5287" s="5">
        <v>1</v>
      </c>
    </row>
    <row r="5288" spans="1:18" x14ac:dyDescent="0.25">
      <c r="A5288" t="s">
        <v>907</v>
      </c>
      <c r="B5288" t="s">
        <v>908</v>
      </c>
      <c r="C5288">
        <v>1194</v>
      </c>
      <c r="D5288" t="s">
        <v>4087</v>
      </c>
      <c r="E5288" t="s">
        <v>247</v>
      </c>
      <c r="F5288" t="s">
        <v>52</v>
      </c>
      <c r="G5288" t="s">
        <v>3236</v>
      </c>
      <c r="H5288">
        <v>0</v>
      </c>
      <c r="I5288" t="s">
        <v>912</v>
      </c>
      <c r="J5288" t="s">
        <v>27</v>
      </c>
      <c r="K5288">
        <v>2612</v>
      </c>
      <c r="L5288" t="s">
        <v>35</v>
      </c>
      <c r="M5288" s="1">
        <v>42663</v>
      </c>
      <c r="N5288" s="1">
        <v>43028</v>
      </c>
      <c r="O5288" t="s">
        <v>88</v>
      </c>
      <c r="P5288" s="1">
        <v>42698.399340277778</v>
      </c>
      <c r="Q5288" s="1">
        <v>42663</v>
      </c>
      <c r="R5288" s="5">
        <v>1</v>
      </c>
    </row>
    <row r="5289" spans="1:18" x14ac:dyDescent="0.25">
      <c r="A5289" t="s">
        <v>114</v>
      </c>
      <c r="B5289" t="s">
        <v>115</v>
      </c>
      <c r="C5289">
        <v>2602</v>
      </c>
      <c r="D5289" t="s">
        <v>4088</v>
      </c>
      <c r="E5289" t="s">
        <v>1063</v>
      </c>
      <c r="F5289" t="s">
        <v>154</v>
      </c>
      <c r="G5289" t="s">
        <v>224</v>
      </c>
      <c r="H5289">
        <v>1</v>
      </c>
      <c r="I5289" t="s">
        <v>271</v>
      </c>
      <c r="J5289" t="s">
        <v>24</v>
      </c>
      <c r="K5289">
        <v>1787</v>
      </c>
      <c r="L5289" t="s">
        <v>35</v>
      </c>
      <c r="M5289" s="1">
        <v>42641</v>
      </c>
      <c r="N5289" s="1">
        <v>42822</v>
      </c>
      <c r="O5289" t="s">
        <v>88</v>
      </c>
      <c r="P5289" s="1">
        <v>42635.474016203705</v>
      </c>
      <c r="Q5289" s="1">
        <v>42641</v>
      </c>
      <c r="R5289" s="5">
        <v>1</v>
      </c>
    </row>
    <row r="5290" spans="1:18" x14ac:dyDescent="0.25">
      <c r="A5290" t="s">
        <v>114</v>
      </c>
      <c r="B5290" t="s">
        <v>115</v>
      </c>
      <c r="C5290">
        <v>2602</v>
      </c>
      <c r="D5290" t="s">
        <v>4088</v>
      </c>
      <c r="E5290" t="s">
        <v>1063</v>
      </c>
      <c r="F5290" t="s">
        <v>154</v>
      </c>
      <c r="G5290" t="s">
        <v>224</v>
      </c>
      <c r="H5290">
        <v>1</v>
      </c>
      <c r="I5290" t="s">
        <v>271</v>
      </c>
      <c r="J5290" t="s">
        <v>27</v>
      </c>
      <c r="K5290">
        <v>1787</v>
      </c>
      <c r="L5290" t="s">
        <v>35</v>
      </c>
      <c r="M5290" s="1">
        <v>42641</v>
      </c>
      <c r="N5290" s="1">
        <v>42822</v>
      </c>
      <c r="O5290" t="s">
        <v>88</v>
      </c>
      <c r="P5290" s="1">
        <v>42635.474016203705</v>
      </c>
      <c r="Q5290" s="1">
        <v>42641</v>
      </c>
      <c r="R5290" s="5">
        <v>1</v>
      </c>
    </row>
    <row r="5291" spans="1:18" x14ac:dyDescent="0.25">
      <c r="A5291" t="s">
        <v>114</v>
      </c>
      <c r="B5291" t="s">
        <v>115</v>
      </c>
      <c r="C5291">
        <v>2602</v>
      </c>
      <c r="D5291" t="s">
        <v>4088</v>
      </c>
      <c r="E5291" t="s">
        <v>1063</v>
      </c>
      <c r="F5291" t="s">
        <v>154</v>
      </c>
      <c r="G5291" t="s">
        <v>224</v>
      </c>
      <c r="H5291">
        <v>1</v>
      </c>
      <c r="I5291" t="s">
        <v>271</v>
      </c>
      <c r="J5291" t="s">
        <v>36</v>
      </c>
      <c r="K5291">
        <v>1787</v>
      </c>
      <c r="L5291" t="s">
        <v>35</v>
      </c>
      <c r="M5291" s="1">
        <v>42641</v>
      </c>
      <c r="N5291" s="1">
        <v>42822</v>
      </c>
      <c r="O5291" t="s">
        <v>88</v>
      </c>
      <c r="P5291" s="1">
        <v>42635.474016203705</v>
      </c>
      <c r="Q5291" s="1">
        <v>42641</v>
      </c>
      <c r="R5291" s="5">
        <v>1</v>
      </c>
    </row>
    <row r="5292" spans="1:18" x14ac:dyDescent="0.25">
      <c r="A5292" t="s">
        <v>28</v>
      </c>
      <c r="B5292" t="s">
        <v>29</v>
      </c>
      <c r="C5292">
        <v>1862</v>
      </c>
      <c r="D5292" t="s">
        <v>4089</v>
      </c>
      <c r="E5292" t="s">
        <v>1063</v>
      </c>
      <c r="F5292" t="s">
        <v>154</v>
      </c>
      <c r="G5292" t="s">
        <v>240</v>
      </c>
      <c r="H5292">
        <v>0</v>
      </c>
      <c r="I5292" t="s">
        <v>1405</v>
      </c>
      <c r="J5292" t="s">
        <v>27</v>
      </c>
      <c r="K5292">
        <v>2473</v>
      </c>
      <c r="L5292" t="s">
        <v>35</v>
      </c>
      <c r="M5292" s="1">
        <v>42670</v>
      </c>
      <c r="N5292" s="1">
        <v>43035</v>
      </c>
      <c r="O5292" t="s">
        <v>88</v>
      </c>
      <c r="P5292" s="1">
        <v>42677.388067129628</v>
      </c>
      <c r="Q5292" s="1">
        <v>42670</v>
      </c>
      <c r="R5292" s="5">
        <v>1</v>
      </c>
    </row>
    <row r="5293" spans="1:18" x14ac:dyDescent="0.25">
      <c r="A5293" t="s">
        <v>28</v>
      </c>
      <c r="B5293" t="s">
        <v>29</v>
      </c>
      <c r="C5293">
        <v>1862</v>
      </c>
      <c r="D5293" t="s">
        <v>4089</v>
      </c>
      <c r="E5293" t="s">
        <v>1063</v>
      </c>
      <c r="F5293" t="s">
        <v>154</v>
      </c>
      <c r="G5293" t="s">
        <v>240</v>
      </c>
      <c r="H5293">
        <v>0</v>
      </c>
      <c r="I5293" t="s">
        <v>1405</v>
      </c>
      <c r="J5293" t="s">
        <v>24</v>
      </c>
      <c r="K5293">
        <v>2473</v>
      </c>
      <c r="L5293" t="s">
        <v>35</v>
      </c>
      <c r="M5293" s="1">
        <v>42670</v>
      </c>
      <c r="N5293" s="1">
        <v>43035</v>
      </c>
      <c r="O5293" t="s">
        <v>88</v>
      </c>
      <c r="P5293" s="1">
        <v>42677.388067129628</v>
      </c>
      <c r="Q5293" s="1">
        <v>42670</v>
      </c>
      <c r="R5293" s="5">
        <v>1</v>
      </c>
    </row>
    <row r="5294" spans="1:18" x14ac:dyDescent="0.25">
      <c r="A5294" t="s">
        <v>4090</v>
      </c>
      <c r="B5294" t="s">
        <v>4091</v>
      </c>
      <c r="C5294" t="s">
        <v>99</v>
      </c>
      <c r="D5294" t="s">
        <v>4092</v>
      </c>
      <c r="E5294" t="s">
        <v>1063</v>
      </c>
      <c r="F5294" t="s">
        <v>154</v>
      </c>
      <c r="G5294" t="s">
        <v>240</v>
      </c>
      <c r="H5294">
        <v>1</v>
      </c>
      <c r="I5294" t="s">
        <v>1279</v>
      </c>
      <c r="J5294" t="s">
        <v>36</v>
      </c>
      <c r="K5294">
        <v>1415</v>
      </c>
      <c r="L5294" t="s">
        <v>35</v>
      </c>
      <c r="M5294" s="1">
        <v>42621</v>
      </c>
      <c r="N5294" s="1">
        <v>42802</v>
      </c>
      <c r="O5294" t="s">
        <v>26</v>
      </c>
      <c r="P5294" s="1">
        <v>42621.415798611109</v>
      </c>
      <c r="Q5294" s="1">
        <v>42621</v>
      </c>
      <c r="R5294" s="5">
        <v>1</v>
      </c>
    </row>
    <row r="5295" spans="1:18" x14ac:dyDescent="0.25">
      <c r="A5295" t="s">
        <v>4090</v>
      </c>
      <c r="B5295" t="s">
        <v>4091</v>
      </c>
      <c r="C5295" t="s">
        <v>99</v>
      </c>
      <c r="D5295" t="s">
        <v>4092</v>
      </c>
      <c r="E5295" t="s">
        <v>1063</v>
      </c>
      <c r="F5295" t="s">
        <v>154</v>
      </c>
      <c r="G5295" t="s">
        <v>240</v>
      </c>
      <c r="H5295">
        <v>1</v>
      </c>
      <c r="I5295" t="s">
        <v>1279</v>
      </c>
      <c r="J5295" t="s">
        <v>24</v>
      </c>
      <c r="K5295">
        <v>1415</v>
      </c>
      <c r="L5295" t="s">
        <v>35</v>
      </c>
      <c r="M5295" s="1">
        <v>42621</v>
      </c>
      <c r="N5295" s="1">
        <v>42802</v>
      </c>
      <c r="O5295" t="s">
        <v>26</v>
      </c>
      <c r="P5295" s="1">
        <v>42621.415798611109</v>
      </c>
      <c r="Q5295" s="1">
        <v>42621</v>
      </c>
      <c r="R5295" s="5">
        <v>1</v>
      </c>
    </row>
    <row r="5296" spans="1:18" x14ac:dyDescent="0.25">
      <c r="A5296" t="s">
        <v>4090</v>
      </c>
      <c r="B5296" t="s">
        <v>4091</v>
      </c>
      <c r="C5296" t="s">
        <v>99</v>
      </c>
      <c r="D5296" t="s">
        <v>4092</v>
      </c>
      <c r="E5296" t="s">
        <v>1063</v>
      </c>
      <c r="F5296" t="s">
        <v>154</v>
      </c>
      <c r="G5296" t="s">
        <v>240</v>
      </c>
      <c r="H5296">
        <v>1</v>
      </c>
      <c r="I5296" t="s">
        <v>1279</v>
      </c>
      <c r="J5296" t="s">
        <v>27</v>
      </c>
      <c r="K5296">
        <v>1415</v>
      </c>
      <c r="L5296" t="s">
        <v>35</v>
      </c>
      <c r="M5296" s="1">
        <v>42621</v>
      </c>
      <c r="N5296" s="1">
        <v>42802</v>
      </c>
      <c r="O5296" t="s">
        <v>26</v>
      </c>
      <c r="P5296" s="1">
        <v>42621.415798611109</v>
      </c>
      <c r="Q5296" s="1">
        <v>42621</v>
      </c>
      <c r="R5296" s="5">
        <v>1</v>
      </c>
    </row>
    <row r="5297" spans="1:18" x14ac:dyDescent="0.25">
      <c r="A5297" t="s">
        <v>2773</v>
      </c>
      <c r="B5297" t="s">
        <v>2774</v>
      </c>
      <c r="C5297">
        <v>2849</v>
      </c>
      <c r="D5297" t="s">
        <v>4093</v>
      </c>
      <c r="E5297" t="s">
        <v>1063</v>
      </c>
      <c r="F5297" t="s">
        <v>154</v>
      </c>
      <c r="G5297" t="s">
        <v>224</v>
      </c>
      <c r="H5297">
        <v>1</v>
      </c>
      <c r="I5297" t="s">
        <v>1279</v>
      </c>
      <c r="J5297" t="s">
        <v>24</v>
      </c>
      <c r="K5297">
        <v>1398</v>
      </c>
      <c r="L5297" t="s">
        <v>35</v>
      </c>
      <c r="M5297" s="1">
        <v>42622</v>
      </c>
      <c r="N5297" s="1">
        <v>42803</v>
      </c>
      <c r="O5297" t="s">
        <v>26</v>
      </c>
      <c r="P5297" s="1">
        <v>42619.04478009259</v>
      </c>
      <c r="Q5297" s="1">
        <v>42622</v>
      </c>
      <c r="R5297" s="5">
        <v>1</v>
      </c>
    </row>
    <row r="5298" spans="1:18" x14ac:dyDescent="0.25">
      <c r="A5298" t="s">
        <v>2773</v>
      </c>
      <c r="B5298" t="s">
        <v>2774</v>
      </c>
      <c r="C5298">
        <v>2849</v>
      </c>
      <c r="D5298" t="s">
        <v>4093</v>
      </c>
      <c r="E5298" t="s">
        <v>1063</v>
      </c>
      <c r="F5298" t="s">
        <v>154</v>
      </c>
      <c r="G5298" t="s">
        <v>224</v>
      </c>
      <c r="H5298">
        <v>1</v>
      </c>
      <c r="I5298" t="s">
        <v>1279</v>
      </c>
      <c r="J5298" t="s">
        <v>27</v>
      </c>
      <c r="K5298">
        <v>1398</v>
      </c>
      <c r="L5298" t="s">
        <v>35</v>
      </c>
      <c r="M5298" s="1">
        <v>42622</v>
      </c>
      <c r="N5298" s="1">
        <v>42803</v>
      </c>
      <c r="O5298" t="s">
        <v>26</v>
      </c>
      <c r="P5298" s="1">
        <v>42619.04478009259</v>
      </c>
      <c r="Q5298" s="1">
        <v>42622</v>
      </c>
      <c r="R5298" s="5">
        <v>1</v>
      </c>
    </row>
    <row r="5299" spans="1:18" x14ac:dyDescent="0.25">
      <c r="A5299" t="s">
        <v>2773</v>
      </c>
      <c r="B5299" t="s">
        <v>2774</v>
      </c>
      <c r="C5299">
        <v>2849</v>
      </c>
      <c r="D5299" t="s">
        <v>4093</v>
      </c>
      <c r="E5299" t="s">
        <v>1063</v>
      </c>
      <c r="F5299" t="s">
        <v>154</v>
      </c>
      <c r="G5299" t="s">
        <v>224</v>
      </c>
      <c r="H5299">
        <v>1</v>
      </c>
      <c r="I5299" t="s">
        <v>1279</v>
      </c>
      <c r="J5299" t="s">
        <v>36</v>
      </c>
      <c r="K5299">
        <v>1398</v>
      </c>
      <c r="L5299" t="s">
        <v>35</v>
      </c>
      <c r="M5299" s="1">
        <v>42622</v>
      </c>
      <c r="N5299" s="1">
        <v>42803</v>
      </c>
      <c r="O5299" t="s">
        <v>26</v>
      </c>
      <c r="P5299" s="1">
        <v>42619.04478009259</v>
      </c>
      <c r="Q5299" s="1">
        <v>42622</v>
      </c>
      <c r="R5299" s="5">
        <v>1</v>
      </c>
    </row>
    <row r="5300" spans="1:18" x14ac:dyDescent="0.25">
      <c r="A5300" t="s">
        <v>1038</v>
      </c>
      <c r="B5300" t="s">
        <v>1039</v>
      </c>
      <c r="C5300">
        <v>2645</v>
      </c>
      <c r="D5300" t="s">
        <v>4094</v>
      </c>
      <c r="E5300" t="s">
        <v>247</v>
      </c>
      <c r="F5300" t="s">
        <v>154</v>
      </c>
      <c r="G5300" t="s">
        <v>224</v>
      </c>
      <c r="H5300">
        <v>0</v>
      </c>
      <c r="I5300" t="s">
        <v>107</v>
      </c>
      <c r="J5300" t="s">
        <v>24</v>
      </c>
      <c r="K5300">
        <v>1431</v>
      </c>
      <c r="L5300" t="s">
        <v>35</v>
      </c>
      <c r="M5300" s="1">
        <v>42586</v>
      </c>
      <c r="N5300" s="1">
        <v>42951</v>
      </c>
      <c r="O5300" t="s">
        <v>88</v>
      </c>
      <c r="P5300" s="1">
        <v>42621.710763888892</v>
      </c>
      <c r="Q5300" s="1">
        <v>42586</v>
      </c>
      <c r="R5300" s="5">
        <v>1</v>
      </c>
    </row>
    <row r="5301" spans="1:18" x14ac:dyDescent="0.25">
      <c r="A5301" t="s">
        <v>4095</v>
      </c>
      <c r="B5301" t="s">
        <v>4096</v>
      </c>
      <c r="C5301" t="s">
        <v>99</v>
      </c>
      <c r="D5301" t="s">
        <v>4097</v>
      </c>
      <c r="E5301" t="s">
        <v>1047</v>
      </c>
      <c r="F5301" t="s">
        <v>1103</v>
      </c>
      <c r="G5301" t="s">
        <v>3859</v>
      </c>
      <c r="H5301">
        <v>0</v>
      </c>
      <c r="I5301" t="s">
        <v>107</v>
      </c>
      <c r="J5301" t="s">
        <v>24</v>
      </c>
      <c r="K5301">
        <v>2640</v>
      </c>
      <c r="L5301" t="s">
        <v>331</v>
      </c>
      <c r="M5301" t="s">
        <v>99</v>
      </c>
      <c r="N5301" t="s">
        <v>99</v>
      </c>
      <c r="O5301" t="s">
        <v>99</v>
      </c>
      <c r="P5301" s="1">
        <v>42703.456157407411</v>
      </c>
      <c r="Q5301" t="s">
        <v>99</v>
      </c>
      <c r="R5301" s="5">
        <v>1</v>
      </c>
    </row>
    <row r="5302" spans="1:18" x14ac:dyDescent="0.25">
      <c r="A5302" t="s">
        <v>4095</v>
      </c>
      <c r="B5302" t="s">
        <v>4096</v>
      </c>
      <c r="C5302" t="s">
        <v>99</v>
      </c>
      <c r="D5302" t="s">
        <v>4097</v>
      </c>
      <c r="E5302" t="s">
        <v>1047</v>
      </c>
      <c r="F5302" t="s">
        <v>1103</v>
      </c>
      <c r="G5302" t="s">
        <v>3859</v>
      </c>
      <c r="H5302">
        <v>0</v>
      </c>
      <c r="I5302" t="s">
        <v>107</v>
      </c>
      <c r="J5302" t="s">
        <v>27</v>
      </c>
      <c r="K5302">
        <v>2640</v>
      </c>
      <c r="L5302" t="s">
        <v>331</v>
      </c>
      <c r="M5302" t="s">
        <v>99</v>
      </c>
      <c r="N5302" t="s">
        <v>99</v>
      </c>
      <c r="O5302" t="s">
        <v>99</v>
      </c>
      <c r="P5302" s="1">
        <v>42703.456157407411</v>
      </c>
      <c r="Q5302" t="s">
        <v>99</v>
      </c>
      <c r="R5302" s="5">
        <v>1</v>
      </c>
    </row>
    <row r="5303" spans="1:18" x14ac:dyDescent="0.25">
      <c r="A5303" t="s">
        <v>28</v>
      </c>
      <c r="B5303" t="s">
        <v>29</v>
      </c>
      <c r="C5303">
        <v>1862</v>
      </c>
      <c r="D5303" t="s">
        <v>4098</v>
      </c>
      <c r="E5303" t="s">
        <v>236</v>
      </c>
      <c r="F5303" t="s">
        <v>52</v>
      </c>
      <c r="G5303" t="s">
        <v>3602</v>
      </c>
      <c r="H5303">
        <v>1</v>
      </c>
      <c r="I5303" t="s">
        <v>107</v>
      </c>
      <c r="J5303" t="s">
        <v>24</v>
      </c>
      <c r="K5303">
        <v>463</v>
      </c>
      <c r="L5303" t="s">
        <v>35</v>
      </c>
      <c r="M5303" s="1">
        <v>42577</v>
      </c>
      <c r="N5303" s="1">
        <v>42761</v>
      </c>
      <c r="O5303" t="s">
        <v>26</v>
      </c>
      <c r="P5303" s="1">
        <v>42585.687488425923</v>
      </c>
      <c r="Q5303" s="1">
        <v>42577</v>
      </c>
      <c r="R5303" s="5">
        <v>1</v>
      </c>
    </row>
    <row r="5304" spans="1:18" x14ac:dyDescent="0.25">
      <c r="A5304" t="s">
        <v>28</v>
      </c>
      <c r="B5304" t="s">
        <v>29</v>
      </c>
      <c r="C5304">
        <v>1862</v>
      </c>
      <c r="D5304" t="s">
        <v>4098</v>
      </c>
      <c r="E5304" t="s">
        <v>236</v>
      </c>
      <c r="F5304" t="s">
        <v>52</v>
      </c>
      <c r="G5304" t="s">
        <v>3602</v>
      </c>
      <c r="H5304">
        <v>1</v>
      </c>
      <c r="I5304" t="s">
        <v>107</v>
      </c>
      <c r="J5304" t="s">
        <v>27</v>
      </c>
      <c r="K5304">
        <v>463</v>
      </c>
      <c r="L5304" t="s">
        <v>35</v>
      </c>
      <c r="M5304" s="1">
        <v>42577</v>
      </c>
      <c r="N5304" s="1">
        <v>42761</v>
      </c>
      <c r="O5304" t="s">
        <v>26</v>
      </c>
      <c r="P5304" s="1">
        <v>42585.687488425923</v>
      </c>
      <c r="Q5304" s="1">
        <v>42577</v>
      </c>
      <c r="R5304" s="5">
        <v>1</v>
      </c>
    </row>
    <row r="5305" spans="1:18" x14ac:dyDescent="0.25">
      <c r="A5305" t="s">
        <v>28</v>
      </c>
      <c r="B5305" t="s">
        <v>29</v>
      </c>
      <c r="C5305">
        <v>1862</v>
      </c>
      <c r="D5305" t="s">
        <v>4098</v>
      </c>
      <c r="E5305" t="s">
        <v>236</v>
      </c>
      <c r="F5305" t="s">
        <v>52</v>
      </c>
      <c r="G5305" t="s">
        <v>3602</v>
      </c>
      <c r="H5305">
        <v>1</v>
      </c>
      <c r="I5305" t="s">
        <v>107</v>
      </c>
      <c r="J5305" t="s">
        <v>36</v>
      </c>
      <c r="K5305">
        <v>463</v>
      </c>
      <c r="L5305" t="s">
        <v>35</v>
      </c>
      <c r="M5305" s="1">
        <v>42577</v>
      </c>
      <c r="N5305" s="1">
        <v>42761</v>
      </c>
      <c r="O5305" t="s">
        <v>26</v>
      </c>
      <c r="P5305" s="1">
        <v>42585.687488425923</v>
      </c>
      <c r="Q5305" s="1">
        <v>42577</v>
      </c>
      <c r="R5305" s="5">
        <v>1</v>
      </c>
    </row>
    <row r="5306" spans="1:18" x14ac:dyDescent="0.25">
      <c r="A5306" t="s">
        <v>1436</v>
      </c>
      <c r="B5306" t="s">
        <v>1437</v>
      </c>
      <c r="C5306">
        <v>2390</v>
      </c>
      <c r="D5306" t="s">
        <v>4099</v>
      </c>
      <c r="E5306" t="s">
        <v>247</v>
      </c>
      <c r="F5306" t="s">
        <v>154</v>
      </c>
      <c r="G5306" t="s">
        <v>237</v>
      </c>
      <c r="H5306">
        <v>0</v>
      </c>
      <c r="I5306" t="s">
        <v>107</v>
      </c>
      <c r="J5306" t="s">
        <v>24</v>
      </c>
      <c r="K5306">
        <v>1739</v>
      </c>
      <c r="L5306" t="s">
        <v>35</v>
      </c>
      <c r="M5306" s="1">
        <v>42437</v>
      </c>
      <c r="N5306" s="1">
        <v>42802</v>
      </c>
      <c r="O5306" t="s">
        <v>26</v>
      </c>
      <c r="P5306" s="1">
        <v>42634.443449074075</v>
      </c>
      <c r="Q5306" s="1">
        <v>42437</v>
      </c>
      <c r="R5306" s="5">
        <v>1</v>
      </c>
    </row>
    <row r="5307" spans="1:18" x14ac:dyDescent="0.25">
      <c r="A5307" t="s">
        <v>1436</v>
      </c>
      <c r="B5307" t="s">
        <v>1437</v>
      </c>
      <c r="C5307">
        <v>2390</v>
      </c>
      <c r="D5307" t="s">
        <v>4099</v>
      </c>
      <c r="E5307" t="s">
        <v>247</v>
      </c>
      <c r="F5307" t="s">
        <v>154</v>
      </c>
      <c r="G5307" t="s">
        <v>237</v>
      </c>
      <c r="H5307">
        <v>0</v>
      </c>
      <c r="I5307" t="s">
        <v>107</v>
      </c>
      <c r="J5307" t="s">
        <v>27</v>
      </c>
      <c r="K5307">
        <v>1739</v>
      </c>
      <c r="L5307" t="s">
        <v>35</v>
      </c>
      <c r="M5307" s="1">
        <v>42437</v>
      </c>
      <c r="N5307" s="1">
        <v>42802</v>
      </c>
      <c r="O5307" t="s">
        <v>26</v>
      </c>
      <c r="P5307" s="1">
        <v>42634.443449074075</v>
      </c>
      <c r="Q5307" s="1">
        <v>42437</v>
      </c>
      <c r="R5307" s="5">
        <v>1</v>
      </c>
    </row>
    <row r="5308" spans="1:18" x14ac:dyDescent="0.25">
      <c r="A5308" t="s">
        <v>114</v>
      </c>
      <c r="B5308" t="s">
        <v>115</v>
      </c>
      <c r="C5308">
        <v>2602</v>
      </c>
      <c r="D5308" t="s">
        <v>4100</v>
      </c>
      <c r="E5308" t="s">
        <v>236</v>
      </c>
      <c r="F5308" t="s">
        <v>154</v>
      </c>
      <c r="G5308" t="s">
        <v>3821</v>
      </c>
      <c r="H5308">
        <v>0</v>
      </c>
      <c r="I5308" t="s">
        <v>107</v>
      </c>
      <c r="J5308" t="s">
        <v>24</v>
      </c>
      <c r="K5308">
        <v>2599</v>
      </c>
      <c r="L5308" t="s">
        <v>35</v>
      </c>
      <c r="M5308" s="1">
        <v>42681</v>
      </c>
      <c r="N5308" s="1">
        <v>43046</v>
      </c>
      <c r="O5308" t="s">
        <v>88</v>
      </c>
      <c r="P5308" s="1">
        <v>42696.451967592591</v>
      </c>
      <c r="Q5308" s="1">
        <v>42681</v>
      </c>
      <c r="R5308" s="5">
        <v>1</v>
      </c>
    </row>
    <row r="5309" spans="1:18" x14ac:dyDescent="0.25">
      <c r="A5309" t="s">
        <v>114</v>
      </c>
      <c r="B5309" t="s">
        <v>115</v>
      </c>
      <c r="C5309">
        <v>2602</v>
      </c>
      <c r="D5309" t="s">
        <v>4100</v>
      </c>
      <c r="E5309" t="s">
        <v>236</v>
      </c>
      <c r="F5309" t="s">
        <v>154</v>
      </c>
      <c r="G5309" t="s">
        <v>3821</v>
      </c>
      <c r="H5309">
        <v>0</v>
      </c>
      <c r="I5309" t="s">
        <v>107</v>
      </c>
      <c r="J5309" t="s">
        <v>27</v>
      </c>
      <c r="K5309">
        <v>2599</v>
      </c>
      <c r="L5309" t="s">
        <v>35</v>
      </c>
      <c r="M5309" s="1">
        <v>42681</v>
      </c>
      <c r="N5309" s="1">
        <v>43046</v>
      </c>
      <c r="O5309" t="s">
        <v>88</v>
      </c>
      <c r="P5309" s="1">
        <v>42696.451967592591</v>
      </c>
      <c r="Q5309" s="1">
        <v>42681</v>
      </c>
      <c r="R5309" s="5">
        <v>1</v>
      </c>
    </row>
    <row r="5310" spans="1:18" x14ac:dyDescent="0.25">
      <c r="A5310" t="s">
        <v>1285</v>
      </c>
      <c r="B5310" t="s">
        <v>1286</v>
      </c>
      <c r="C5310">
        <v>2650</v>
      </c>
      <c r="D5310" t="s">
        <v>4101</v>
      </c>
      <c r="E5310" t="s">
        <v>244</v>
      </c>
      <c r="F5310" t="s">
        <v>178</v>
      </c>
      <c r="G5310" t="s">
        <v>179</v>
      </c>
      <c r="H5310">
        <v>0</v>
      </c>
      <c r="I5310" t="s">
        <v>802</v>
      </c>
      <c r="J5310" t="s">
        <v>24</v>
      </c>
      <c r="K5310">
        <v>2732</v>
      </c>
      <c r="L5310" t="s">
        <v>35</v>
      </c>
      <c r="M5310" s="1">
        <v>42705</v>
      </c>
      <c r="N5310" s="1">
        <v>43070</v>
      </c>
      <c r="O5310" t="s">
        <v>88</v>
      </c>
      <c r="P5310" s="1">
        <v>42713.304664351854</v>
      </c>
      <c r="Q5310" s="1">
        <v>42705</v>
      </c>
      <c r="R5310" s="5">
        <v>1</v>
      </c>
    </row>
    <row r="5311" spans="1:18" x14ac:dyDescent="0.25">
      <c r="A5311" t="s">
        <v>1285</v>
      </c>
      <c r="B5311" t="s">
        <v>1286</v>
      </c>
      <c r="C5311">
        <v>2650</v>
      </c>
      <c r="D5311" t="s">
        <v>4101</v>
      </c>
      <c r="E5311" t="s">
        <v>244</v>
      </c>
      <c r="F5311" t="s">
        <v>178</v>
      </c>
      <c r="G5311" t="s">
        <v>179</v>
      </c>
      <c r="H5311">
        <v>0</v>
      </c>
      <c r="I5311" t="s">
        <v>802</v>
      </c>
      <c r="J5311" t="s">
        <v>27</v>
      </c>
      <c r="K5311">
        <v>2732</v>
      </c>
      <c r="L5311" t="s">
        <v>35</v>
      </c>
      <c r="M5311" s="1">
        <v>42705</v>
      </c>
      <c r="N5311" s="1">
        <v>43070</v>
      </c>
      <c r="O5311" t="s">
        <v>88</v>
      </c>
      <c r="P5311" s="1">
        <v>42713.304664351854</v>
      </c>
      <c r="Q5311" s="1">
        <v>42705</v>
      </c>
      <c r="R5311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334"/>
  <sheetViews>
    <sheetView zoomScale="85" zoomScaleNormal="85" workbookViewId="0">
      <pane ySplit="5" topLeftCell="A2292" activePane="bottomLeft" state="frozen"/>
      <selection pane="bottomLeft" activeCell="C2305" sqref="C2305"/>
    </sheetView>
  </sheetViews>
  <sheetFormatPr defaultRowHeight="15" x14ac:dyDescent="0.25"/>
  <cols>
    <col min="1" max="1" width="18.140625" bestFit="1" customWidth="1"/>
    <col min="2" max="2" width="14.85546875" customWidth="1"/>
    <col min="3" max="3" width="7.140625" customWidth="1"/>
    <col min="4" max="4" width="9.5703125" customWidth="1"/>
    <col min="5" max="5" width="8.28515625" customWidth="1"/>
    <col min="6" max="6" width="7.85546875" customWidth="1"/>
    <col min="7" max="7" width="24.85546875" customWidth="1"/>
    <col min="8" max="8" width="13.7109375" customWidth="1"/>
    <col min="9" max="9" width="7.140625" customWidth="1"/>
    <col min="10" max="10" width="9.5703125" bestFit="1" customWidth="1"/>
    <col min="11" max="11" width="8.28515625" customWidth="1"/>
    <col min="12" max="12" width="7.85546875" customWidth="1"/>
    <col min="13" max="13" width="25.42578125" bestFit="1" customWidth="1"/>
    <col min="14" max="14" width="11.7109375" bestFit="1" customWidth="1"/>
    <col min="15" max="15" width="7.140625" customWidth="1"/>
    <col min="16" max="16" width="9.5703125" bestFit="1" customWidth="1"/>
    <col min="17" max="17" width="8.28515625" customWidth="1"/>
    <col min="18" max="18" width="7.85546875" customWidth="1"/>
    <col min="19" max="19" width="22.5703125" bestFit="1" customWidth="1"/>
    <col min="20" max="20" width="11.7109375" bestFit="1" customWidth="1"/>
    <col min="21" max="21" width="7.140625" customWidth="1"/>
    <col min="22" max="22" width="9.5703125" bestFit="1" customWidth="1"/>
    <col min="23" max="23" width="8.28515625" customWidth="1"/>
    <col min="24" max="24" width="7.85546875" customWidth="1"/>
    <col min="25" max="25" width="15" bestFit="1" customWidth="1"/>
    <col min="26" max="26" width="10.28515625" bestFit="1" customWidth="1"/>
  </cols>
  <sheetData>
    <row r="2" spans="1:26" ht="18.75" x14ac:dyDescent="0.3">
      <c r="A2" s="43" t="s">
        <v>4135</v>
      </c>
    </row>
    <row r="3" spans="1:26" x14ac:dyDescent="0.25">
      <c r="A3" s="3" t="s">
        <v>4106</v>
      </c>
      <c r="B3" s="3" t="s">
        <v>4105</v>
      </c>
    </row>
    <row r="4" spans="1:26" ht="30" x14ac:dyDescent="0.25">
      <c r="B4" s="2" t="s">
        <v>24</v>
      </c>
      <c r="C4" s="2"/>
      <c r="D4" s="2"/>
      <c r="E4" s="2"/>
      <c r="F4" s="2"/>
      <c r="G4" t="s">
        <v>4113</v>
      </c>
      <c r="H4" s="2" t="s">
        <v>27</v>
      </c>
      <c r="I4" s="2"/>
      <c r="J4" s="2"/>
      <c r="K4" s="2"/>
      <c r="L4" s="2"/>
      <c r="M4" t="s">
        <v>4114</v>
      </c>
      <c r="N4" s="2" t="s">
        <v>36</v>
      </c>
      <c r="O4" s="2"/>
      <c r="P4" s="2"/>
      <c r="Q4" s="2"/>
      <c r="R4" s="2"/>
      <c r="S4" t="s">
        <v>4115</v>
      </c>
      <c r="T4" t="s">
        <v>254</v>
      </c>
      <c r="Y4" t="s">
        <v>4116</v>
      </c>
      <c r="Z4" t="s">
        <v>4103</v>
      </c>
    </row>
    <row r="5" spans="1:26" x14ac:dyDescent="0.25">
      <c r="A5" s="3" t="s">
        <v>4102</v>
      </c>
      <c r="B5" t="s">
        <v>35</v>
      </c>
      <c r="C5" t="s">
        <v>101</v>
      </c>
      <c r="D5" t="s">
        <v>98</v>
      </c>
      <c r="E5" t="s">
        <v>25</v>
      </c>
      <c r="F5" t="s">
        <v>331</v>
      </c>
      <c r="H5" t="s">
        <v>35</v>
      </c>
      <c r="I5" t="s">
        <v>101</v>
      </c>
      <c r="J5" t="s">
        <v>98</v>
      </c>
      <c r="K5" t="s">
        <v>25</v>
      </c>
      <c r="L5" t="s">
        <v>331</v>
      </c>
      <c r="N5" t="s">
        <v>35</v>
      </c>
      <c r="O5" t="s">
        <v>101</v>
      </c>
      <c r="P5" t="s">
        <v>98</v>
      </c>
      <c r="Q5" t="s">
        <v>25</v>
      </c>
      <c r="R5" t="s">
        <v>331</v>
      </c>
      <c r="T5" t="s">
        <v>35</v>
      </c>
      <c r="U5" t="s">
        <v>101</v>
      </c>
      <c r="V5" t="s">
        <v>98</v>
      </c>
      <c r="W5" t="s">
        <v>25</v>
      </c>
      <c r="X5" t="s">
        <v>331</v>
      </c>
    </row>
    <row r="6" spans="1:26" x14ac:dyDescent="0.25">
      <c r="A6" s="4" t="s">
        <v>19</v>
      </c>
      <c r="B6" s="6"/>
      <c r="C6" s="6"/>
      <c r="D6" s="6"/>
      <c r="E6" s="6">
        <v>1</v>
      </c>
      <c r="F6" s="6"/>
      <c r="G6" s="5">
        <v>1</v>
      </c>
      <c r="H6" s="5"/>
      <c r="I6" s="5"/>
      <c r="J6" s="5"/>
      <c r="K6" s="5">
        <v>1</v>
      </c>
      <c r="L6" s="5"/>
      <c r="M6" s="5">
        <v>1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>
        <v>2</v>
      </c>
    </row>
    <row r="7" spans="1:26" x14ac:dyDescent="0.25">
      <c r="A7" s="4" t="s">
        <v>30</v>
      </c>
      <c r="B7" s="6">
        <v>1</v>
      </c>
      <c r="C7" s="6"/>
      <c r="D7" s="6"/>
      <c r="E7" s="6"/>
      <c r="F7" s="6"/>
      <c r="G7" s="5">
        <v>1</v>
      </c>
      <c r="H7" s="5">
        <v>1</v>
      </c>
      <c r="I7" s="5"/>
      <c r="J7" s="5"/>
      <c r="K7" s="5"/>
      <c r="L7" s="5"/>
      <c r="M7" s="5">
        <v>1</v>
      </c>
      <c r="N7" s="5">
        <v>1</v>
      </c>
      <c r="O7" s="5"/>
      <c r="P7" s="5"/>
      <c r="Q7" s="5"/>
      <c r="R7" s="5"/>
      <c r="S7" s="5">
        <v>1</v>
      </c>
      <c r="T7" s="5"/>
      <c r="U7" s="5"/>
      <c r="V7" s="5"/>
      <c r="W7" s="5"/>
      <c r="X7" s="5"/>
      <c r="Y7" s="5"/>
      <c r="Z7" s="5">
        <v>3</v>
      </c>
    </row>
    <row r="8" spans="1:26" x14ac:dyDescent="0.25">
      <c r="A8" s="4" t="s">
        <v>39</v>
      </c>
      <c r="B8" s="6">
        <v>1</v>
      </c>
      <c r="C8" s="6"/>
      <c r="D8" s="6"/>
      <c r="E8" s="6"/>
      <c r="F8" s="6"/>
      <c r="G8" s="5">
        <v>1</v>
      </c>
      <c r="H8" s="5">
        <v>1</v>
      </c>
      <c r="I8" s="5"/>
      <c r="J8" s="5"/>
      <c r="K8" s="5"/>
      <c r="L8" s="5"/>
      <c r="M8" s="5">
        <v>1</v>
      </c>
      <c r="N8" s="5">
        <v>1</v>
      </c>
      <c r="O8" s="5"/>
      <c r="P8" s="5"/>
      <c r="Q8" s="5"/>
      <c r="R8" s="5"/>
      <c r="S8" s="5">
        <v>1</v>
      </c>
      <c r="T8" s="5"/>
      <c r="U8" s="5"/>
      <c r="V8" s="5"/>
      <c r="W8" s="5"/>
      <c r="X8" s="5"/>
      <c r="Y8" s="5"/>
      <c r="Z8" s="5">
        <v>3</v>
      </c>
    </row>
    <row r="9" spans="1:26" x14ac:dyDescent="0.25">
      <c r="A9" s="4" t="s">
        <v>43</v>
      </c>
      <c r="B9" s="6"/>
      <c r="C9" s="6"/>
      <c r="D9" s="6"/>
      <c r="E9" s="6"/>
      <c r="F9" s="6"/>
      <c r="G9" s="5"/>
      <c r="H9" s="5">
        <v>1</v>
      </c>
      <c r="I9" s="5"/>
      <c r="J9" s="5"/>
      <c r="K9" s="5"/>
      <c r="L9" s="5"/>
      <c r="M9" s="5">
        <v>1</v>
      </c>
      <c r="N9" s="5">
        <v>1</v>
      </c>
      <c r="O9" s="5"/>
      <c r="P9" s="5"/>
      <c r="Q9" s="5"/>
      <c r="R9" s="5"/>
      <c r="S9" s="5">
        <v>1</v>
      </c>
      <c r="T9" s="5"/>
      <c r="U9" s="5"/>
      <c r="V9" s="5"/>
      <c r="W9" s="5"/>
      <c r="X9" s="5"/>
      <c r="Y9" s="5"/>
      <c r="Z9" s="5">
        <v>2</v>
      </c>
    </row>
    <row r="10" spans="1:26" x14ac:dyDescent="0.25">
      <c r="A10" s="4" t="s">
        <v>50</v>
      </c>
      <c r="B10" s="6">
        <v>1</v>
      </c>
      <c r="C10" s="6"/>
      <c r="D10" s="6"/>
      <c r="E10" s="6">
        <v>1</v>
      </c>
      <c r="F10" s="6"/>
      <c r="G10" s="5">
        <v>2</v>
      </c>
      <c r="H10" s="5">
        <v>1</v>
      </c>
      <c r="I10" s="5"/>
      <c r="J10" s="5"/>
      <c r="K10" s="5">
        <v>1</v>
      </c>
      <c r="L10" s="5"/>
      <c r="M10" s="5">
        <v>2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>
        <v>4</v>
      </c>
    </row>
    <row r="11" spans="1:26" x14ac:dyDescent="0.25">
      <c r="A11" s="4" t="s">
        <v>57</v>
      </c>
      <c r="B11" s="6">
        <v>1</v>
      </c>
      <c r="C11" s="6"/>
      <c r="D11" s="6"/>
      <c r="E11" s="6"/>
      <c r="F11" s="6"/>
      <c r="G11" s="5">
        <v>1</v>
      </c>
      <c r="H11" s="5">
        <v>1</v>
      </c>
      <c r="I11" s="5"/>
      <c r="J11" s="5"/>
      <c r="K11" s="5"/>
      <c r="L11" s="5"/>
      <c r="M11" s="5">
        <v>1</v>
      </c>
      <c r="N11" s="5">
        <v>1</v>
      </c>
      <c r="O11" s="5"/>
      <c r="P11" s="5"/>
      <c r="Q11" s="5"/>
      <c r="R11" s="5"/>
      <c r="S11" s="5">
        <v>1</v>
      </c>
      <c r="T11" s="5"/>
      <c r="U11" s="5"/>
      <c r="V11" s="5"/>
      <c r="W11" s="5"/>
      <c r="X11" s="5"/>
      <c r="Y11" s="5"/>
      <c r="Z11" s="5">
        <v>3</v>
      </c>
    </row>
    <row r="12" spans="1:26" x14ac:dyDescent="0.25">
      <c r="A12" s="4" t="s">
        <v>63</v>
      </c>
      <c r="B12" s="6">
        <v>1</v>
      </c>
      <c r="C12" s="6"/>
      <c r="D12" s="6"/>
      <c r="E12" s="6"/>
      <c r="F12" s="6"/>
      <c r="G12" s="5">
        <v>1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>
        <v>1</v>
      </c>
    </row>
    <row r="13" spans="1:26" x14ac:dyDescent="0.25">
      <c r="A13" s="4" t="s">
        <v>68</v>
      </c>
      <c r="B13" s="6">
        <v>1</v>
      </c>
      <c r="C13" s="6"/>
      <c r="D13" s="6"/>
      <c r="E13" s="6">
        <v>1</v>
      </c>
      <c r="F13" s="6"/>
      <c r="G13" s="5">
        <v>2</v>
      </c>
      <c r="H13" s="5">
        <v>1</v>
      </c>
      <c r="I13" s="5"/>
      <c r="J13" s="5"/>
      <c r="K13" s="5">
        <v>1</v>
      </c>
      <c r="L13" s="5"/>
      <c r="M13" s="5">
        <v>2</v>
      </c>
      <c r="N13" s="5">
        <v>1</v>
      </c>
      <c r="O13" s="5"/>
      <c r="P13" s="5"/>
      <c r="Q13" s="5">
        <v>1</v>
      </c>
      <c r="R13" s="5"/>
      <c r="S13" s="5">
        <v>2</v>
      </c>
      <c r="T13" s="5"/>
      <c r="U13" s="5"/>
      <c r="V13" s="5"/>
      <c r="W13" s="5"/>
      <c r="X13" s="5"/>
      <c r="Y13" s="5"/>
      <c r="Z13" s="5">
        <v>6</v>
      </c>
    </row>
    <row r="14" spans="1:26" x14ac:dyDescent="0.25">
      <c r="A14" s="4" t="s">
        <v>74</v>
      </c>
      <c r="B14" s="6">
        <v>1</v>
      </c>
      <c r="C14" s="6"/>
      <c r="D14" s="6"/>
      <c r="E14" s="6">
        <v>1</v>
      </c>
      <c r="F14" s="6"/>
      <c r="G14" s="5">
        <v>2</v>
      </c>
      <c r="H14" s="5">
        <v>1</v>
      </c>
      <c r="I14" s="5"/>
      <c r="J14" s="5"/>
      <c r="K14" s="5">
        <v>1</v>
      </c>
      <c r="L14" s="5"/>
      <c r="M14" s="5">
        <v>2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>
        <v>4</v>
      </c>
    </row>
    <row r="15" spans="1:26" x14ac:dyDescent="0.25">
      <c r="A15" s="4" t="s">
        <v>77</v>
      </c>
      <c r="B15" s="6">
        <v>1</v>
      </c>
      <c r="C15" s="6"/>
      <c r="D15" s="6"/>
      <c r="E15" s="6">
        <v>1</v>
      </c>
      <c r="F15" s="6"/>
      <c r="G15" s="5">
        <v>2</v>
      </c>
      <c r="H15" s="5">
        <v>1</v>
      </c>
      <c r="I15" s="5"/>
      <c r="J15" s="5"/>
      <c r="K15" s="5">
        <v>1</v>
      </c>
      <c r="L15" s="5"/>
      <c r="M15" s="5">
        <v>2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>
        <v>4</v>
      </c>
    </row>
    <row r="16" spans="1:26" x14ac:dyDescent="0.25">
      <c r="A16" s="4" t="s">
        <v>80</v>
      </c>
      <c r="B16" s="6">
        <v>1</v>
      </c>
      <c r="C16" s="6"/>
      <c r="D16" s="6"/>
      <c r="E16" s="6">
        <v>1</v>
      </c>
      <c r="F16" s="6"/>
      <c r="G16" s="5">
        <v>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>
        <v>2</v>
      </c>
    </row>
    <row r="17" spans="1:26" x14ac:dyDescent="0.25">
      <c r="A17" s="4" t="s">
        <v>85</v>
      </c>
      <c r="B17" s="6">
        <v>1</v>
      </c>
      <c r="C17" s="6"/>
      <c r="D17" s="6"/>
      <c r="E17" s="6"/>
      <c r="F17" s="6"/>
      <c r="G17" s="5">
        <v>1</v>
      </c>
      <c r="H17" s="5">
        <v>1</v>
      </c>
      <c r="I17" s="5"/>
      <c r="J17" s="5"/>
      <c r="K17" s="5"/>
      <c r="L17" s="5"/>
      <c r="M17" s="5">
        <v>1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>
        <v>2</v>
      </c>
    </row>
    <row r="18" spans="1:26" x14ac:dyDescent="0.25">
      <c r="A18" s="4" t="s">
        <v>91</v>
      </c>
      <c r="B18" s="6">
        <v>1</v>
      </c>
      <c r="C18" s="6"/>
      <c r="D18" s="6"/>
      <c r="E18" s="6"/>
      <c r="F18" s="6"/>
      <c r="G18" s="5">
        <v>1</v>
      </c>
      <c r="H18" s="5">
        <v>1</v>
      </c>
      <c r="I18" s="5"/>
      <c r="J18" s="5"/>
      <c r="K18" s="5"/>
      <c r="L18" s="5"/>
      <c r="M18" s="5">
        <v>1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>
        <v>2</v>
      </c>
    </row>
    <row r="19" spans="1:26" x14ac:dyDescent="0.25">
      <c r="A19" s="4" t="s">
        <v>95</v>
      </c>
      <c r="B19" s="6"/>
      <c r="C19" s="6"/>
      <c r="D19" s="6">
        <v>1</v>
      </c>
      <c r="E19" s="6"/>
      <c r="F19" s="6"/>
      <c r="G19" s="5">
        <v>1</v>
      </c>
      <c r="H19" s="5"/>
      <c r="I19" s="5"/>
      <c r="J19" s="5">
        <v>1</v>
      </c>
      <c r="K19" s="5"/>
      <c r="L19" s="5"/>
      <c r="M19" s="5">
        <v>1</v>
      </c>
      <c r="N19" s="5"/>
      <c r="O19" s="5"/>
      <c r="P19" s="5">
        <v>1</v>
      </c>
      <c r="Q19" s="5"/>
      <c r="R19" s="5"/>
      <c r="S19" s="5">
        <v>1</v>
      </c>
      <c r="T19" s="5"/>
      <c r="U19" s="5"/>
      <c r="V19" s="5"/>
      <c r="W19" s="5"/>
      <c r="X19" s="5"/>
      <c r="Y19" s="5"/>
      <c r="Z19" s="5">
        <v>3</v>
      </c>
    </row>
    <row r="20" spans="1:26" x14ac:dyDescent="0.25">
      <c r="A20" s="4" t="s">
        <v>100</v>
      </c>
      <c r="B20" s="6">
        <v>1</v>
      </c>
      <c r="C20" s="6">
        <v>1</v>
      </c>
      <c r="D20" s="6"/>
      <c r="E20" s="6"/>
      <c r="F20" s="6"/>
      <c r="G20" s="5">
        <v>2</v>
      </c>
      <c r="H20" s="5">
        <v>1</v>
      </c>
      <c r="I20" s="5">
        <v>1</v>
      </c>
      <c r="J20" s="5"/>
      <c r="K20" s="5"/>
      <c r="L20" s="5"/>
      <c r="M20" s="5">
        <v>2</v>
      </c>
      <c r="N20" s="5">
        <v>1</v>
      </c>
      <c r="O20" s="5">
        <v>1</v>
      </c>
      <c r="P20" s="5"/>
      <c r="Q20" s="5"/>
      <c r="R20" s="5"/>
      <c r="S20" s="5">
        <v>2</v>
      </c>
      <c r="T20" s="5"/>
      <c r="U20" s="5"/>
      <c r="V20" s="5"/>
      <c r="W20" s="5"/>
      <c r="X20" s="5"/>
      <c r="Y20" s="5"/>
      <c r="Z20" s="5">
        <v>6</v>
      </c>
    </row>
    <row r="21" spans="1:26" x14ac:dyDescent="0.25">
      <c r="A21" s="4" t="s">
        <v>102</v>
      </c>
      <c r="B21" s="6">
        <v>1</v>
      </c>
      <c r="C21" s="6"/>
      <c r="D21" s="6"/>
      <c r="E21" s="6">
        <v>1</v>
      </c>
      <c r="F21" s="6"/>
      <c r="G21" s="5">
        <v>2</v>
      </c>
      <c r="H21" s="5">
        <v>1</v>
      </c>
      <c r="I21" s="5"/>
      <c r="J21" s="5"/>
      <c r="K21" s="5">
        <v>1</v>
      </c>
      <c r="L21" s="5"/>
      <c r="M21" s="5">
        <v>2</v>
      </c>
      <c r="N21" s="5">
        <v>1</v>
      </c>
      <c r="O21" s="5"/>
      <c r="P21" s="5"/>
      <c r="Q21" s="5">
        <v>1</v>
      </c>
      <c r="R21" s="5"/>
      <c r="S21" s="5">
        <v>2</v>
      </c>
      <c r="T21" s="5"/>
      <c r="U21" s="5"/>
      <c r="V21" s="5"/>
      <c r="W21" s="5"/>
      <c r="X21" s="5"/>
      <c r="Y21" s="5"/>
      <c r="Z21" s="5">
        <v>6</v>
      </c>
    </row>
    <row r="22" spans="1:26" x14ac:dyDescent="0.25">
      <c r="A22" s="4" t="s">
        <v>103</v>
      </c>
      <c r="B22" s="6">
        <v>1</v>
      </c>
      <c r="C22" s="6"/>
      <c r="D22" s="6"/>
      <c r="E22" s="6">
        <v>1</v>
      </c>
      <c r="F22" s="6"/>
      <c r="G22" s="5">
        <v>2</v>
      </c>
      <c r="H22" s="5">
        <v>1</v>
      </c>
      <c r="I22" s="5"/>
      <c r="J22" s="5"/>
      <c r="K22" s="5">
        <v>1</v>
      </c>
      <c r="L22" s="5"/>
      <c r="M22" s="5">
        <v>2</v>
      </c>
      <c r="N22" s="5">
        <v>1</v>
      </c>
      <c r="O22" s="5"/>
      <c r="P22" s="5"/>
      <c r="Q22" s="5">
        <v>1</v>
      </c>
      <c r="R22" s="5"/>
      <c r="S22" s="5">
        <v>2</v>
      </c>
      <c r="T22" s="5"/>
      <c r="U22" s="5"/>
      <c r="V22" s="5"/>
      <c r="W22" s="5"/>
      <c r="X22" s="5"/>
      <c r="Y22" s="5"/>
      <c r="Z22" s="5">
        <v>6</v>
      </c>
    </row>
    <row r="23" spans="1:26" x14ac:dyDescent="0.25">
      <c r="A23" s="4" t="s">
        <v>106</v>
      </c>
      <c r="B23" s="6"/>
      <c r="C23" s="6"/>
      <c r="D23" s="6"/>
      <c r="E23" s="6">
        <v>1</v>
      </c>
      <c r="F23" s="6"/>
      <c r="G23" s="5">
        <v>1</v>
      </c>
      <c r="H23" s="5"/>
      <c r="I23" s="5"/>
      <c r="J23" s="5"/>
      <c r="K23" s="5">
        <v>1</v>
      </c>
      <c r="L23" s="5"/>
      <c r="M23" s="5">
        <v>1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>
        <v>2</v>
      </c>
    </row>
    <row r="24" spans="1:26" x14ac:dyDescent="0.25">
      <c r="A24" s="4" t="s">
        <v>110</v>
      </c>
      <c r="B24" s="6"/>
      <c r="C24" s="6"/>
      <c r="D24" s="6"/>
      <c r="E24" s="6"/>
      <c r="F24" s="6"/>
      <c r="G24" s="5"/>
      <c r="H24" s="5">
        <v>1</v>
      </c>
      <c r="I24" s="5">
        <v>1</v>
      </c>
      <c r="J24" s="5"/>
      <c r="K24" s="5"/>
      <c r="L24" s="5"/>
      <c r="M24" s="5">
        <v>2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2</v>
      </c>
    </row>
    <row r="25" spans="1:26" x14ac:dyDescent="0.25">
      <c r="A25" s="4" t="s">
        <v>116</v>
      </c>
      <c r="B25" s="6">
        <v>1</v>
      </c>
      <c r="C25" s="6"/>
      <c r="D25" s="6"/>
      <c r="E25" s="6"/>
      <c r="F25" s="6"/>
      <c r="G25" s="5">
        <v>1</v>
      </c>
      <c r="H25" s="5">
        <v>1</v>
      </c>
      <c r="I25" s="5"/>
      <c r="J25" s="5"/>
      <c r="K25" s="5"/>
      <c r="L25" s="5"/>
      <c r="M25" s="5">
        <v>1</v>
      </c>
      <c r="N25" s="5">
        <v>1</v>
      </c>
      <c r="O25" s="5"/>
      <c r="P25" s="5"/>
      <c r="Q25" s="5"/>
      <c r="R25" s="5"/>
      <c r="S25" s="5">
        <v>1</v>
      </c>
      <c r="T25" s="5"/>
      <c r="U25" s="5"/>
      <c r="V25" s="5"/>
      <c r="W25" s="5"/>
      <c r="X25" s="5"/>
      <c r="Y25" s="5"/>
      <c r="Z25" s="5">
        <v>3</v>
      </c>
    </row>
    <row r="26" spans="1:26" x14ac:dyDescent="0.25">
      <c r="A26" s="4" t="s">
        <v>120</v>
      </c>
      <c r="B26" s="6"/>
      <c r="C26" s="6"/>
      <c r="D26" s="6"/>
      <c r="E26" s="6">
        <v>1</v>
      </c>
      <c r="F26" s="6"/>
      <c r="G26" s="5">
        <v>1</v>
      </c>
      <c r="H26" s="5"/>
      <c r="I26" s="5"/>
      <c r="J26" s="5"/>
      <c r="K26" s="5">
        <v>1</v>
      </c>
      <c r="L26" s="5"/>
      <c r="M26" s="5">
        <v>1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2</v>
      </c>
    </row>
    <row r="27" spans="1:26" x14ac:dyDescent="0.25">
      <c r="A27" s="4" t="s">
        <v>124</v>
      </c>
      <c r="B27" s="6">
        <v>1</v>
      </c>
      <c r="C27" s="6"/>
      <c r="D27" s="6"/>
      <c r="E27" s="6"/>
      <c r="F27" s="6"/>
      <c r="G27" s="5">
        <v>1</v>
      </c>
      <c r="H27" s="5">
        <v>1</v>
      </c>
      <c r="I27" s="5"/>
      <c r="J27" s="5"/>
      <c r="K27" s="5"/>
      <c r="L27" s="5"/>
      <c r="M27" s="5">
        <v>1</v>
      </c>
      <c r="N27" s="5">
        <v>1</v>
      </c>
      <c r="O27" s="5"/>
      <c r="P27" s="5"/>
      <c r="Q27" s="5"/>
      <c r="R27" s="5"/>
      <c r="S27" s="5">
        <v>1</v>
      </c>
      <c r="T27" s="5"/>
      <c r="U27" s="5"/>
      <c r="V27" s="5"/>
      <c r="W27" s="5"/>
      <c r="X27" s="5"/>
      <c r="Y27" s="5"/>
      <c r="Z27" s="5">
        <v>3</v>
      </c>
    </row>
    <row r="28" spans="1:26" x14ac:dyDescent="0.25">
      <c r="A28" s="4" t="s">
        <v>129</v>
      </c>
      <c r="B28" s="6"/>
      <c r="C28" s="6"/>
      <c r="D28" s="6"/>
      <c r="E28" s="6">
        <v>1</v>
      </c>
      <c r="F28" s="6"/>
      <c r="G28" s="5">
        <v>1</v>
      </c>
      <c r="H28" s="5"/>
      <c r="I28" s="5"/>
      <c r="J28" s="5"/>
      <c r="K28" s="5">
        <v>1</v>
      </c>
      <c r="L28" s="5"/>
      <c r="M28" s="5">
        <v>1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2</v>
      </c>
    </row>
    <row r="29" spans="1:26" x14ac:dyDescent="0.25">
      <c r="A29" s="4" t="s">
        <v>133</v>
      </c>
      <c r="B29" s="6">
        <v>1</v>
      </c>
      <c r="C29" s="6"/>
      <c r="D29" s="6"/>
      <c r="E29" s="6"/>
      <c r="F29" s="6"/>
      <c r="G29" s="5">
        <v>1</v>
      </c>
      <c r="H29" s="5">
        <v>1</v>
      </c>
      <c r="I29" s="5"/>
      <c r="J29" s="5"/>
      <c r="K29" s="5"/>
      <c r="L29" s="5"/>
      <c r="M29" s="5">
        <v>1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2</v>
      </c>
    </row>
    <row r="30" spans="1:26" x14ac:dyDescent="0.25">
      <c r="A30" s="4" t="s">
        <v>139</v>
      </c>
      <c r="B30" s="6">
        <v>1</v>
      </c>
      <c r="C30" s="6"/>
      <c r="D30" s="6"/>
      <c r="E30" s="6">
        <v>1</v>
      </c>
      <c r="F30" s="6"/>
      <c r="G30" s="5">
        <v>2</v>
      </c>
      <c r="H30" s="5">
        <v>1</v>
      </c>
      <c r="I30" s="5"/>
      <c r="J30" s="5"/>
      <c r="K30" s="5">
        <v>1</v>
      </c>
      <c r="L30" s="5"/>
      <c r="M30" s="5">
        <v>2</v>
      </c>
      <c r="N30" s="5">
        <v>1</v>
      </c>
      <c r="O30" s="5"/>
      <c r="P30" s="5"/>
      <c r="Q30" s="5">
        <v>1</v>
      </c>
      <c r="R30" s="5"/>
      <c r="S30" s="5">
        <v>2</v>
      </c>
      <c r="T30" s="5"/>
      <c r="U30" s="5"/>
      <c r="V30" s="5"/>
      <c r="W30" s="5"/>
      <c r="X30" s="5"/>
      <c r="Y30" s="5"/>
      <c r="Z30" s="5">
        <v>6</v>
      </c>
    </row>
    <row r="31" spans="1:26" x14ac:dyDescent="0.25">
      <c r="A31" s="4" t="s">
        <v>144</v>
      </c>
      <c r="B31" s="6">
        <v>1</v>
      </c>
      <c r="C31" s="6"/>
      <c r="D31" s="6"/>
      <c r="E31" s="6"/>
      <c r="F31" s="6"/>
      <c r="G31" s="5">
        <v>1</v>
      </c>
      <c r="H31" s="5">
        <v>1</v>
      </c>
      <c r="I31" s="5"/>
      <c r="J31" s="5"/>
      <c r="K31" s="5"/>
      <c r="L31" s="5"/>
      <c r="M31" s="5">
        <v>1</v>
      </c>
      <c r="N31" s="5">
        <v>1</v>
      </c>
      <c r="O31" s="5"/>
      <c r="P31" s="5"/>
      <c r="Q31" s="5"/>
      <c r="R31" s="5"/>
      <c r="S31" s="5">
        <v>1</v>
      </c>
      <c r="T31" s="5"/>
      <c r="U31" s="5"/>
      <c r="V31" s="5"/>
      <c r="W31" s="5"/>
      <c r="X31" s="5"/>
      <c r="Y31" s="5"/>
      <c r="Z31" s="5">
        <v>3</v>
      </c>
    </row>
    <row r="32" spans="1:26" x14ac:dyDescent="0.25">
      <c r="A32" s="4" t="s">
        <v>151</v>
      </c>
      <c r="B32" s="6"/>
      <c r="C32" s="6"/>
      <c r="D32" s="6"/>
      <c r="E32" s="6">
        <v>1</v>
      </c>
      <c r="F32" s="6"/>
      <c r="G32" s="5">
        <v>1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>
        <v>1</v>
      </c>
    </row>
    <row r="33" spans="1:26" x14ac:dyDescent="0.25">
      <c r="A33" s="4" t="s">
        <v>153</v>
      </c>
      <c r="B33" s="6"/>
      <c r="C33" s="6">
        <v>1</v>
      </c>
      <c r="D33" s="6"/>
      <c r="E33" s="6"/>
      <c r="F33" s="6"/>
      <c r="G33" s="5">
        <v>1</v>
      </c>
      <c r="H33" s="5"/>
      <c r="I33" s="5">
        <v>1</v>
      </c>
      <c r="J33" s="5"/>
      <c r="K33" s="5"/>
      <c r="L33" s="5"/>
      <c r="M33" s="5">
        <v>1</v>
      </c>
      <c r="N33" s="5"/>
      <c r="O33" s="5">
        <v>1</v>
      </c>
      <c r="P33" s="5"/>
      <c r="Q33" s="5"/>
      <c r="R33" s="5"/>
      <c r="S33" s="5">
        <v>1</v>
      </c>
      <c r="T33" s="5"/>
      <c r="U33" s="5"/>
      <c r="V33" s="5"/>
      <c r="W33" s="5"/>
      <c r="X33" s="5"/>
      <c r="Y33" s="5"/>
      <c r="Z33" s="5">
        <v>3</v>
      </c>
    </row>
    <row r="34" spans="1:26" x14ac:dyDescent="0.25">
      <c r="A34" s="4" t="s">
        <v>159</v>
      </c>
      <c r="B34" s="6">
        <v>1</v>
      </c>
      <c r="C34" s="6"/>
      <c r="D34" s="6"/>
      <c r="E34" s="6">
        <v>1</v>
      </c>
      <c r="F34" s="6"/>
      <c r="G34" s="5">
        <v>2</v>
      </c>
      <c r="H34" s="5">
        <v>1</v>
      </c>
      <c r="I34" s="5"/>
      <c r="J34" s="5"/>
      <c r="K34" s="5">
        <v>1</v>
      </c>
      <c r="L34" s="5"/>
      <c r="M34" s="5">
        <v>2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>
        <v>4</v>
      </c>
    </row>
    <row r="35" spans="1:26" x14ac:dyDescent="0.25">
      <c r="A35" s="4" t="s">
        <v>165</v>
      </c>
      <c r="B35" s="6"/>
      <c r="C35" s="6"/>
      <c r="D35" s="6"/>
      <c r="E35" s="6"/>
      <c r="F35" s="6"/>
      <c r="G35" s="5"/>
      <c r="H35" s="5"/>
      <c r="I35" s="5"/>
      <c r="J35" s="5"/>
      <c r="K35" s="5">
        <v>1</v>
      </c>
      <c r="L35" s="5"/>
      <c r="M35" s="5">
        <v>1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>
        <v>1</v>
      </c>
    </row>
    <row r="36" spans="1:26" x14ac:dyDescent="0.25">
      <c r="A36" s="4" t="s">
        <v>168</v>
      </c>
      <c r="B36" s="6"/>
      <c r="C36" s="6"/>
      <c r="D36" s="6"/>
      <c r="E36" s="6"/>
      <c r="F36" s="6"/>
      <c r="G36" s="5"/>
      <c r="H36" s="5"/>
      <c r="I36" s="5"/>
      <c r="J36" s="5"/>
      <c r="K36" s="5">
        <v>1</v>
      </c>
      <c r="L36" s="5"/>
      <c r="M36" s="5">
        <v>1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>
        <v>1</v>
      </c>
    </row>
    <row r="37" spans="1:26" x14ac:dyDescent="0.25">
      <c r="A37" s="4" t="s">
        <v>171</v>
      </c>
      <c r="B37" s="6"/>
      <c r="C37" s="6"/>
      <c r="D37" s="6"/>
      <c r="E37" s="6"/>
      <c r="F37" s="6"/>
      <c r="G37" s="5"/>
      <c r="H37" s="5">
        <v>1</v>
      </c>
      <c r="I37" s="5"/>
      <c r="J37" s="5"/>
      <c r="K37" s="5"/>
      <c r="L37" s="5"/>
      <c r="M37" s="5">
        <v>1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>
        <v>1</v>
      </c>
    </row>
    <row r="38" spans="1:26" x14ac:dyDescent="0.25">
      <c r="A38" s="4" t="s">
        <v>176</v>
      </c>
      <c r="B38" s="6"/>
      <c r="C38" s="6"/>
      <c r="D38" s="6"/>
      <c r="E38" s="6">
        <v>1</v>
      </c>
      <c r="F38" s="6"/>
      <c r="G38" s="5">
        <v>1</v>
      </c>
      <c r="H38" s="5"/>
      <c r="I38" s="5"/>
      <c r="J38" s="5"/>
      <c r="K38" s="5">
        <v>1</v>
      </c>
      <c r="L38" s="5"/>
      <c r="M38" s="5">
        <v>1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>
        <v>2</v>
      </c>
    </row>
    <row r="39" spans="1:26" x14ac:dyDescent="0.25">
      <c r="A39" s="4" t="s">
        <v>182</v>
      </c>
      <c r="B39" s="6"/>
      <c r="C39" s="6"/>
      <c r="D39" s="6"/>
      <c r="E39" s="6">
        <v>1</v>
      </c>
      <c r="F39" s="6"/>
      <c r="G39" s="5">
        <v>1</v>
      </c>
      <c r="H39" s="5"/>
      <c r="I39" s="5"/>
      <c r="J39" s="5"/>
      <c r="K39" s="5">
        <v>1</v>
      </c>
      <c r="L39" s="5"/>
      <c r="M39" s="5">
        <v>1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>
        <v>2</v>
      </c>
    </row>
    <row r="40" spans="1:26" x14ac:dyDescent="0.25">
      <c r="A40" s="4" t="s">
        <v>184</v>
      </c>
      <c r="B40" s="6"/>
      <c r="C40" s="6"/>
      <c r="D40" s="6"/>
      <c r="E40" s="6">
        <v>1</v>
      </c>
      <c r="F40" s="6"/>
      <c r="G40" s="5">
        <v>1</v>
      </c>
      <c r="H40" s="5"/>
      <c r="I40" s="5"/>
      <c r="J40" s="5"/>
      <c r="K40" s="5">
        <v>1</v>
      </c>
      <c r="L40" s="5"/>
      <c r="M40" s="5">
        <v>1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>
        <v>2</v>
      </c>
    </row>
    <row r="41" spans="1:26" x14ac:dyDescent="0.25">
      <c r="A41" s="4" t="s">
        <v>186</v>
      </c>
      <c r="B41" s="6"/>
      <c r="C41" s="6"/>
      <c r="D41" s="6"/>
      <c r="E41" s="6">
        <v>1</v>
      </c>
      <c r="F41" s="6"/>
      <c r="G41" s="5">
        <v>1</v>
      </c>
      <c r="H41" s="5"/>
      <c r="I41" s="5"/>
      <c r="J41" s="5"/>
      <c r="K41" s="5">
        <v>1</v>
      </c>
      <c r="L41" s="5"/>
      <c r="M41" s="5">
        <v>1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>
        <v>2</v>
      </c>
    </row>
    <row r="42" spans="1:26" x14ac:dyDescent="0.25">
      <c r="A42" s="4" t="s">
        <v>187</v>
      </c>
      <c r="B42" s="6"/>
      <c r="C42" s="6"/>
      <c r="D42" s="6"/>
      <c r="E42" s="6">
        <v>1</v>
      </c>
      <c r="F42" s="6"/>
      <c r="G42" s="5">
        <v>1</v>
      </c>
      <c r="H42" s="5"/>
      <c r="I42" s="5"/>
      <c r="J42" s="5"/>
      <c r="K42" s="5">
        <v>1</v>
      </c>
      <c r="L42" s="5"/>
      <c r="M42" s="5">
        <v>1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>
        <v>2</v>
      </c>
    </row>
    <row r="43" spans="1:26" x14ac:dyDescent="0.25">
      <c r="A43" s="4" t="s">
        <v>190</v>
      </c>
      <c r="B43" s="6">
        <v>1</v>
      </c>
      <c r="C43" s="6"/>
      <c r="D43" s="6"/>
      <c r="E43" s="6"/>
      <c r="F43" s="6"/>
      <c r="G43" s="5">
        <v>1</v>
      </c>
      <c r="H43" s="5">
        <v>1</v>
      </c>
      <c r="I43" s="5"/>
      <c r="J43" s="5"/>
      <c r="K43" s="5"/>
      <c r="L43" s="5"/>
      <c r="M43" s="5">
        <v>1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>
        <v>2</v>
      </c>
    </row>
    <row r="44" spans="1:26" x14ac:dyDescent="0.25">
      <c r="A44" s="4" t="s">
        <v>192</v>
      </c>
      <c r="B44" s="6"/>
      <c r="C44" s="6"/>
      <c r="D44" s="6"/>
      <c r="E44" s="6"/>
      <c r="F44" s="6"/>
      <c r="G44" s="5"/>
      <c r="H44" s="5">
        <v>1</v>
      </c>
      <c r="I44" s="5"/>
      <c r="J44" s="5"/>
      <c r="K44" s="5"/>
      <c r="L44" s="5"/>
      <c r="M44" s="5"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>
        <v>1</v>
      </c>
    </row>
    <row r="45" spans="1:26" x14ac:dyDescent="0.25">
      <c r="A45" s="4" t="s">
        <v>194</v>
      </c>
      <c r="B45" s="6"/>
      <c r="C45" s="6"/>
      <c r="D45" s="6"/>
      <c r="E45" s="6"/>
      <c r="F45" s="6"/>
      <c r="G45" s="5"/>
      <c r="H45" s="5">
        <v>1</v>
      </c>
      <c r="I45" s="5"/>
      <c r="J45" s="5"/>
      <c r="K45" s="5"/>
      <c r="L45" s="5"/>
      <c r="M45" s="5">
        <v>1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>
        <v>1</v>
      </c>
    </row>
    <row r="46" spans="1:26" x14ac:dyDescent="0.25">
      <c r="A46" s="4" t="s">
        <v>195</v>
      </c>
      <c r="B46" s="6"/>
      <c r="C46" s="6"/>
      <c r="D46" s="6"/>
      <c r="E46" s="6"/>
      <c r="F46" s="6"/>
      <c r="G46" s="5"/>
      <c r="H46" s="5">
        <v>1</v>
      </c>
      <c r="I46" s="5"/>
      <c r="J46" s="5"/>
      <c r="K46" s="5"/>
      <c r="L46" s="5"/>
      <c r="M46" s="5">
        <v>1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>
        <v>1</v>
      </c>
    </row>
    <row r="47" spans="1:26" x14ac:dyDescent="0.25">
      <c r="A47" s="4" t="s">
        <v>196</v>
      </c>
      <c r="B47" s="6"/>
      <c r="C47" s="6"/>
      <c r="D47" s="6"/>
      <c r="E47" s="6"/>
      <c r="F47" s="6"/>
      <c r="G47" s="5"/>
      <c r="H47" s="5">
        <v>1</v>
      </c>
      <c r="I47" s="5"/>
      <c r="J47" s="5"/>
      <c r="K47" s="5"/>
      <c r="L47" s="5"/>
      <c r="M47" s="5">
        <v>1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>
        <v>1</v>
      </c>
    </row>
    <row r="48" spans="1:26" x14ac:dyDescent="0.25">
      <c r="A48" s="4" t="s">
        <v>199</v>
      </c>
      <c r="B48" s="6">
        <v>1</v>
      </c>
      <c r="C48" s="6"/>
      <c r="D48" s="6"/>
      <c r="E48" s="6"/>
      <c r="F48" s="6"/>
      <c r="G48" s="5">
        <v>1</v>
      </c>
      <c r="H48" s="5">
        <v>1</v>
      </c>
      <c r="I48" s="5"/>
      <c r="J48" s="5"/>
      <c r="K48" s="5"/>
      <c r="L48" s="5"/>
      <c r="M48" s="5">
        <v>1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>
        <v>2</v>
      </c>
    </row>
    <row r="49" spans="1:26" x14ac:dyDescent="0.25">
      <c r="A49" s="4" t="s">
        <v>201</v>
      </c>
      <c r="B49" s="6">
        <v>1</v>
      </c>
      <c r="C49" s="6"/>
      <c r="D49" s="6"/>
      <c r="E49" s="6"/>
      <c r="F49" s="6"/>
      <c r="G49" s="5">
        <v>1</v>
      </c>
      <c r="H49" s="5">
        <v>1</v>
      </c>
      <c r="I49" s="5"/>
      <c r="J49" s="5"/>
      <c r="K49" s="5"/>
      <c r="L49" s="5"/>
      <c r="M49" s="5">
        <v>1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>
        <v>2</v>
      </c>
    </row>
    <row r="50" spans="1:26" x14ac:dyDescent="0.25">
      <c r="A50" s="4" t="s">
        <v>204</v>
      </c>
      <c r="B50" s="6">
        <v>1</v>
      </c>
      <c r="C50" s="6"/>
      <c r="D50" s="6"/>
      <c r="E50" s="6"/>
      <c r="F50" s="6"/>
      <c r="G50" s="5">
        <v>1</v>
      </c>
      <c r="H50" s="5">
        <v>1</v>
      </c>
      <c r="I50" s="5"/>
      <c r="J50" s="5"/>
      <c r="K50" s="5"/>
      <c r="L50" s="5"/>
      <c r="M50" s="5">
        <v>1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>
        <v>2</v>
      </c>
    </row>
    <row r="51" spans="1:26" x14ac:dyDescent="0.25">
      <c r="A51" s="4" t="s">
        <v>207</v>
      </c>
      <c r="B51" s="6">
        <v>1</v>
      </c>
      <c r="C51" s="6"/>
      <c r="D51" s="6"/>
      <c r="E51" s="6"/>
      <c r="F51" s="6"/>
      <c r="G51" s="5">
        <v>1</v>
      </c>
      <c r="H51" s="5">
        <v>1</v>
      </c>
      <c r="I51" s="5"/>
      <c r="J51" s="5"/>
      <c r="K51" s="5"/>
      <c r="L51" s="5"/>
      <c r="M51" s="5">
        <v>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>
        <v>2</v>
      </c>
    </row>
    <row r="52" spans="1:26" x14ac:dyDescent="0.25">
      <c r="A52" s="4" t="s">
        <v>211</v>
      </c>
      <c r="B52" s="6">
        <v>1</v>
      </c>
      <c r="C52" s="6"/>
      <c r="D52" s="6"/>
      <c r="E52" s="6">
        <v>1</v>
      </c>
      <c r="F52" s="6"/>
      <c r="G52" s="5">
        <v>2</v>
      </c>
      <c r="H52" s="5">
        <v>1</v>
      </c>
      <c r="I52" s="5"/>
      <c r="J52" s="5"/>
      <c r="K52" s="5">
        <v>1</v>
      </c>
      <c r="L52" s="5"/>
      <c r="M52" s="5">
        <v>2</v>
      </c>
      <c r="N52" s="5">
        <v>1</v>
      </c>
      <c r="O52" s="5"/>
      <c r="P52" s="5"/>
      <c r="Q52" s="5">
        <v>1</v>
      </c>
      <c r="R52" s="5"/>
      <c r="S52" s="5">
        <v>2</v>
      </c>
      <c r="T52" s="5"/>
      <c r="U52" s="5"/>
      <c r="V52" s="5"/>
      <c r="W52" s="5"/>
      <c r="X52" s="5"/>
      <c r="Y52" s="5"/>
      <c r="Z52" s="5">
        <v>6</v>
      </c>
    </row>
    <row r="53" spans="1:26" x14ac:dyDescent="0.25">
      <c r="A53" s="4" t="s">
        <v>216</v>
      </c>
      <c r="B53" s="6">
        <v>1</v>
      </c>
      <c r="C53" s="6"/>
      <c r="D53" s="6"/>
      <c r="E53" s="6"/>
      <c r="F53" s="6"/>
      <c r="G53" s="5">
        <v>1</v>
      </c>
      <c r="H53" s="5">
        <v>1</v>
      </c>
      <c r="I53" s="5"/>
      <c r="J53" s="5"/>
      <c r="K53" s="5"/>
      <c r="L53" s="5"/>
      <c r="M53" s="5">
        <v>1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2</v>
      </c>
    </row>
    <row r="54" spans="1:26" x14ac:dyDescent="0.25">
      <c r="A54" s="4" t="s">
        <v>220</v>
      </c>
      <c r="B54" s="6">
        <v>1</v>
      </c>
      <c r="C54" s="6"/>
      <c r="D54" s="6"/>
      <c r="E54" s="6"/>
      <c r="F54" s="6"/>
      <c r="G54" s="5">
        <v>1</v>
      </c>
      <c r="H54" s="5">
        <v>1</v>
      </c>
      <c r="I54" s="5"/>
      <c r="J54" s="5"/>
      <c r="K54" s="5"/>
      <c r="L54" s="5"/>
      <c r="M54" s="5">
        <v>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2</v>
      </c>
    </row>
    <row r="55" spans="1:26" x14ac:dyDescent="0.25">
      <c r="A55" s="4" t="s">
        <v>223</v>
      </c>
      <c r="B55" s="6">
        <v>1</v>
      </c>
      <c r="C55" s="6">
        <v>1</v>
      </c>
      <c r="D55" s="6"/>
      <c r="E55" s="6"/>
      <c r="F55" s="6"/>
      <c r="G55" s="5">
        <v>2</v>
      </c>
      <c r="H55" s="5">
        <v>1</v>
      </c>
      <c r="I55" s="5">
        <v>1</v>
      </c>
      <c r="J55" s="5"/>
      <c r="K55" s="5"/>
      <c r="L55" s="5"/>
      <c r="M55" s="5">
        <v>2</v>
      </c>
      <c r="N55" s="5">
        <v>1</v>
      </c>
      <c r="O55" s="5">
        <v>1</v>
      </c>
      <c r="P55" s="5"/>
      <c r="Q55" s="5"/>
      <c r="R55" s="5"/>
      <c r="S55" s="5">
        <v>2</v>
      </c>
      <c r="T55" s="5"/>
      <c r="U55" s="5"/>
      <c r="V55" s="5"/>
      <c r="W55" s="5"/>
      <c r="X55" s="5"/>
      <c r="Y55" s="5"/>
      <c r="Z55" s="5">
        <v>6</v>
      </c>
    </row>
    <row r="56" spans="1:26" x14ac:dyDescent="0.25">
      <c r="A56" s="4" t="s">
        <v>228</v>
      </c>
      <c r="B56" s="6">
        <v>1</v>
      </c>
      <c r="C56" s="6"/>
      <c r="D56" s="6"/>
      <c r="E56" s="6"/>
      <c r="F56" s="6"/>
      <c r="G56" s="5">
        <v>1</v>
      </c>
      <c r="H56" s="5">
        <v>1</v>
      </c>
      <c r="I56" s="5"/>
      <c r="J56" s="5"/>
      <c r="K56" s="5"/>
      <c r="L56" s="5"/>
      <c r="M56" s="5">
        <v>1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>
        <v>2</v>
      </c>
    </row>
    <row r="57" spans="1:26" x14ac:dyDescent="0.25">
      <c r="A57" s="4" t="s">
        <v>231</v>
      </c>
      <c r="B57" s="6"/>
      <c r="C57" s="6"/>
      <c r="D57" s="6"/>
      <c r="E57" s="6"/>
      <c r="F57" s="6"/>
      <c r="G57" s="5"/>
      <c r="H57" s="5">
        <v>1</v>
      </c>
      <c r="I57" s="5"/>
      <c r="J57" s="5"/>
      <c r="K57" s="5"/>
      <c r="L57" s="5"/>
      <c r="M57" s="5">
        <v>1</v>
      </c>
      <c r="N57" s="5">
        <v>1</v>
      </c>
      <c r="O57" s="5"/>
      <c r="P57" s="5"/>
      <c r="Q57" s="5"/>
      <c r="R57" s="5"/>
      <c r="S57" s="5">
        <v>1</v>
      </c>
      <c r="T57" s="5"/>
      <c r="U57" s="5"/>
      <c r="V57" s="5"/>
      <c r="W57" s="5"/>
      <c r="X57" s="5"/>
      <c r="Y57" s="5"/>
      <c r="Z57" s="5">
        <v>2</v>
      </c>
    </row>
    <row r="58" spans="1:26" x14ac:dyDescent="0.25">
      <c r="A58" s="4" t="s">
        <v>235</v>
      </c>
      <c r="B58" s="6">
        <v>1</v>
      </c>
      <c r="C58" s="6"/>
      <c r="D58" s="6"/>
      <c r="E58" s="6"/>
      <c r="F58" s="6"/>
      <c r="G58" s="5">
        <v>1</v>
      </c>
      <c r="H58" s="5">
        <v>1</v>
      </c>
      <c r="I58" s="5"/>
      <c r="J58" s="5"/>
      <c r="K58" s="5"/>
      <c r="L58" s="5"/>
      <c r="M58" s="5">
        <v>1</v>
      </c>
      <c r="N58" s="5">
        <v>1</v>
      </c>
      <c r="O58" s="5"/>
      <c r="P58" s="5"/>
      <c r="Q58" s="5"/>
      <c r="R58" s="5"/>
      <c r="S58" s="5">
        <v>1</v>
      </c>
      <c r="T58" s="5"/>
      <c r="U58" s="5"/>
      <c r="V58" s="5"/>
      <c r="W58" s="5"/>
      <c r="X58" s="5"/>
      <c r="Y58" s="5"/>
      <c r="Z58" s="5">
        <v>3</v>
      </c>
    </row>
    <row r="59" spans="1:26" x14ac:dyDescent="0.25">
      <c r="A59" s="4" t="s">
        <v>239</v>
      </c>
      <c r="B59" s="6">
        <v>1</v>
      </c>
      <c r="C59" s="6"/>
      <c r="D59" s="6"/>
      <c r="E59" s="6"/>
      <c r="F59" s="6"/>
      <c r="G59" s="5">
        <v>1</v>
      </c>
      <c r="H59" s="5">
        <v>1</v>
      </c>
      <c r="I59" s="5"/>
      <c r="J59" s="5"/>
      <c r="K59" s="5"/>
      <c r="L59" s="5"/>
      <c r="M59" s="5">
        <v>1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>
        <v>2</v>
      </c>
    </row>
    <row r="60" spans="1:26" x14ac:dyDescent="0.25">
      <c r="A60" s="4" t="s">
        <v>243</v>
      </c>
      <c r="B60" s="6">
        <v>1</v>
      </c>
      <c r="C60" s="6"/>
      <c r="D60" s="6"/>
      <c r="E60" s="6"/>
      <c r="F60" s="6"/>
      <c r="G60" s="5">
        <v>1</v>
      </c>
      <c r="H60" s="5">
        <v>1</v>
      </c>
      <c r="I60" s="5"/>
      <c r="J60" s="5"/>
      <c r="K60" s="5"/>
      <c r="L60" s="5"/>
      <c r="M60" s="5">
        <v>1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>
        <v>2</v>
      </c>
    </row>
    <row r="61" spans="1:26" x14ac:dyDescent="0.25">
      <c r="A61" s="4" t="s">
        <v>246</v>
      </c>
      <c r="B61" s="6">
        <v>1</v>
      </c>
      <c r="C61" s="6"/>
      <c r="D61" s="6"/>
      <c r="E61" s="6"/>
      <c r="F61" s="6"/>
      <c r="G61" s="5">
        <v>1</v>
      </c>
      <c r="H61" s="5">
        <v>1</v>
      </c>
      <c r="I61" s="5"/>
      <c r="J61" s="5"/>
      <c r="K61" s="5"/>
      <c r="L61" s="5"/>
      <c r="M61" s="5">
        <v>1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2</v>
      </c>
    </row>
    <row r="62" spans="1:26" x14ac:dyDescent="0.25">
      <c r="A62" s="4" t="s">
        <v>248</v>
      </c>
      <c r="B62" s="6">
        <v>1</v>
      </c>
      <c r="C62" s="6">
        <v>1</v>
      </c>
      <c r="D62" s="6"/>
      <c r="E62" s="6"/>
      <c r="F62" s="6"/>
      <c r="G62" s="5">
        <v>2</v>
      </c>
      <c r="H62" s="5">
        <v>1</v>
      </c>
      <c r="I62" s="5">
        <v>1</v>
      </c>
      <c r="J62" s="5"/>
      <c r="K62" s="5"/>
      <c r="L62" s="5"/>
      <c r="M62" s="5">
        <v>2</v>
      </c>
      <c r="N62" s="5">
        <v>1</v>
      </c>
      <c r="O62" s="5">
        <v>1</v>
      </c>
      <c r="P62" s="5"/>
      <c r="Q62" s="5"/>
      <c r="R62" s="5"/>
      <c r="S62" s="5">
        <v>2</v>
      </c>
      <c r="T62" s="5"/>
      <c r="U62" s="5"/>
      <c r="V62" s="5"/>
      <c r="W62" s="5"/>
      <c r="X62" s="5"/>
      <c r="Y62" s="5"/>
      <c r="Z62" s="5">
        <v>6</v>
      </c>
    </row>
    <row r="63" spans="1:26" x14ac:dyDescent="0.25">
      <c r="A63" s="4" t="s">
        <v>251</v>
      </c>
      <c r="B63" s="6"/>
      <c r="C63" s="6"/>
      <c r="D63" s="6"/>
      <c r="E63" s="6"/>
      <c r="F63" s="6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>
        <v>1</v>
      </c>
      <c r="U63" s="5"/>
      <c r="V63" s="5"/>
      <c r="W63" s="5"/>
      <c r="X63" s="5"/>
      <c r="Y63" s="5">
        <v>1</v>
      </c>
      <c r="Z63" s="5">
        <v>1</v>
      </c>
    </row>
    <row r="64" spans="1:26" x14ac:dyDescent="0.25">
      <c r="A64" s="4" t="s">
        <v>255</v>
      </c>
      <c r="B64" s="6"/>
      <c r="C64" s="6"/>
      <c r="D64" s="6"/>
      <c r="E64" s="6">
        <v>1</v>
      </c>
      <c r="F64" s="6"/>
      <c r="G64" s="5">
        <v>1</v>
      </c>
      <c r="H64" s="5"/>
      <c r="I64" s="5"/>
      <c r="J64" s="5"/>
      <c r="K64" s="5">
        <v>1</v>
      </c>
      <c r="L64" s="5"/>
      <c r="M64" s="5">
        <v>1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>
        <v>2</v>
      </c>
    </row>
    <row r="65" spans="1:26" x14ac:dyDescent="0.25">
      <c r="A65" s="4" t="s">
        <v>256</v>
      </c>
      <c r="B65" s="6">
        <v>1</v>
      </c>
      <c r="C65" s="6"/>
      <c r="D65" s="6"/>
      <c r="E65" s="6">
        <v>1</v>
      </c>
      <c r="F65" s="6"/>
      <c r="G65" s="5">
        <v>2</v>
      </c>
      <c r="H65" s="5">
        <v>1</v>
      </c>
      <c r="I65" s="5"/>
      <c r="J65" s="5"/>
      <c r="K65" s="5">
        <v>1</v>
      </c>
      <c r="L65" s="5"/>
      <c r="M65" s="5">
        <v>2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>
        <v>4</v>
      </c>
    </row>
    <row r="66" spans="1:26" x14ac:dyDescent="0.25">
      <c r="A66" s="4" t="s">
        <v>260</v>
      </c>
      <c r="B66" s="6"/>
      <c r="C66" s="6"/>
      <c r="D66" s="6"/>
      <c r="E66" s="6">
        <v>1</v>
      </c>
      <c r="F66" s="6"/>
      <c r="G66" s="5">
        <v>1</v>
      </c>
      <c r="H66" s="5"/>
      <c r="I66" s="5"/>
      <c r="J66" s="5"/>
      <c r="K66" s="5">
        <v>1</v>
      </c>
      <c r="L66" s="5"/>
      <c r="M66" s="5">
        <v>1</v>
      </c>
      <c r="N66" s="5"/>
      <c r="O66" s="5"/>
      <c r="P66" s="5"/>
      <c r="Q66" s="5">
        <v>1</v>
      </c>
      <c r="R66" s="5"/>
      <c r="S66" s="5">
        <v>1</v>
      </c>
      <c r="T66" s="5"/>
      <c r="U66" s="5"/>
      <c r="V66" s="5"/>
      <c r="W66" s="5"/>
      <c r="X66" s="5"/>
      <c r="Y66" s="5"/>
      <c r="Z66" s="5">
        <v>3</v>
      </c>
    </row>
    <row r="67" spans="1:26" x14ac:dyDescent="0.25">
      <c r="A67" s="4" t="s">
        <v>264</v>
      </c>
      <c r="B67" s="6">
        <v>1</v>
      </c>
      <c r="C67" s="6"/>
      <c r="D67" s="6"/>
      <c r="E67" s="6"/>
      <c r="F67" s="6"/>
      <c r="G67" s="5">
        <v>1</v>
      </c>
      <c r="H67" s="5">
        <v>1</v>
      </c>
      <c r="I67" s="5"/>
      <c r="J67" s="5"/>
      <c r="K67" s="5"/>
      <c r="L67" s="5"/>
      <c r="M67" s="5">
        <v>1</v>
      </c>
      <c r="N67" s="5">
        <v>1</v>
      </c>
      <c r="O67" s="5"/>
      <c r="P67" s="5"/>
      <c r="Q67" s="5"/>
      <c r="R67" s="5"/>
      <c r="S67" s="5">
        <v>1</v>
      </c>
      <c r="T67" s="5"/>
      <c r="U67" s="5"/>
      <c r="V67" s="5"/>
      <c r="W67" s="5"/>
      <c r="X67" s="5"/>
      <c r="Y67" s="5"/>
      <c r="Z67" s="5">
        <v>3</v>
      </c>
    </row>
    <row r="68" spans="1:26" x14ac:dyDescent="0.25">
      <c r="A68" s="4" t="s">
        <v>268</v>
      </c>
      <c r="B68" s="6">
        <v>1</v>
      </c>
      <c r="C68" s="6">
        <v>1</v>
      </c>
      <c r="D68" s="6"/>
      <c r="E68" s="6"/>
      <c r="F68" s="6"/>
      <c r="G68" s="5">
        <v>2</v>
      </c>
      <c r="H68" s="5">
        <v>1</v>
      </c>
      <c r="I68" s="5">
        <v>1</v>
      </c>
      <c r="J68" s="5"/>
      <c r="K68" s="5"/>
      <c r="L68" s="5"/>
      <c r="M68" s="5">
        <v>2</v>
      </c>
      <c r="N68" s="5">
        <v>1</v>
      </c>
      <c r="O68" s="5">
        <v>1</v>
      </c>
      <c r="P68" s="5"/>
      <c r="Q68" s="5"/>
      <c r="R68" s="5"/>
      <c r="S68" s="5">
        <v>2</v>
      </c>
      <c r="T68" s="5"/>
      <c r="U68" s="5"/>
      <c r="V68" s="5"/>
      <c r="W68" s="5"/>
      <c r="X68" s="5"/>
      <c r="Y68" s="5"/>
      <c r="Z68" s="5">
        <v>6</v>
      </c>
    </row>
    <row r="69" spans="1:26" x14ac:dyDescent="0.25">
      <c r="A69" s="4" t="s">
        <v>269</v>
      </c>
      <c r="B69" s="6">
        <v>1</v>
      </c>
      <c r="C69" s="6"/>
      <c r="D69" s="6"/>
      <c r="E69" s="6"/>
      <c r="F69" s="6"/>
      <c r="G69" s="5">
        <v>1</v>
      </c>
      <c r="H69" s="5">
        <v>1</v>
      </c>
      <c r="I69" s="5"/>
      <c r="J69" s="5"/>
      <c r="K69" s="5"/>
      <c r="L69" s="5"/>
      <c r="M69" s="5">
        <v>1</v>
      </c>
      <c r="N69" s="5">
        <v>1</v>
      </c>
      <c r="O69" s="5"/>
      <c r="P69" s="5"/>
      <c r="Q69" s="5"/>
      <c r="R69" s="5"/>
      <c r="S69" s="5">
        <v>1</v>
      </c>
      <c r="T69" s="5"/>
      <c r="U69" s="5"/>
      <c r="V69" s="5"/>
      <c r="W69" s="5"/>
      <c r="X69" s="5"/>
      <c r="Y69" s="5"/>
      <c r="Z69" s="5">
        <v>3</v>
      </c>
    </row>
    <row r="70" spans="1:26" x14ac:dyDescent="0.25">
      <c r="A70" s="4" t="s">
        <v>274</v>
      </c>
      <c r="B70" s="6"/>
      <c r="C70" s="6"/>
      <c r="D70" s="6"/>
      <c r="E70" s="6"/>
      <c r="F70" s="6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>
        <v>1</v>
      </c>
      <c r="U70" s="5"/>
      <c r="V70" s="5"/>
      <c r="W70" s="5"/>
      <c r="X70" s="5"/>
      <c r="Y70" s="5">
        <v>1</v>
      </c>
      <c r="Z70" s="5">
        <v>1</v>
      </c>
    </row>
    <row r="71" spans="1:26" x14ac:dyDescent="0.25">
      <c r="A71" s="4" t="s">
        <v>276</v>
      </c>
      <c r="B71" s="6">
        <v>1</v>
      </c>
      <c r="C71" s="6"/>
      <c r="D71" s="6"/>
      <c r="E71" s="6"/>
      <c r="F71" s="6"/>
      <c r="G71" s="5">
        <v>1</v>
      </c>
      <c r="H71" s="5">
        <v>1</v>
      </c>
      <c r="I71" s="5"/>
      <c r="J71" s="5"/>
      <c r="K71" s="5"/>
      <c r="L71" s="5"/>
      <c r="M71" s="5">
        <v>1</v>
      </c>
      <c r="N71" s="5">
        <v>1</v>
      </c>
      <c r="O71" s="5"/>
      <c r="P71" s="5"/>
      <c r="Q71" s="5"/>
      <c r="R71" s="5"/>
      <c r="S71" s="5">
        <v>1</v>
      </c>
      <c r="T71" s="5"/>
      <c r="U71" s="5"/>
      <c r="V71" s="5"/>
      <c r="W71" s="5"/>
      <c r="X71" s="5"/>
      <c r="Y71" s="5"/>
      <c r="Z71" s="5">
        <v>3</v>
      </c>
    </row>
    <row r="72" spans="1:26" x14ac:dyDescent="0.25">
      <c r="A72" s="4" t="s">
        <v>281</v>
      </c>
      <c r="B72" s="6"/>
      <c r="C72" s="6">
        <v>1</v>
      </c>
      <c r="D72" s="6">
        <v>1</v>
      </c>
      <c r="E72" s="6"/>
      <c r="F72" s="6"/>
      <c r="G72" s="5">
        <v>2</v>
      </c>
      <c r="H72" s="5"/>
      <c r="I72" s="5">
        <v>1</v>
      </c>
      <c r="J72" s="5">
        <v>1</v>
      </c>
      <c r="K72" s="5"/>
      <c r="L72" s="5"/>
      <c r="M72" s="5">
        <v>2</v>
      </c>
      <c r="N72" s="5"/>
      <c r="O72" s="5">
        <v>1</v>
      </c>
      <c r="P72" s="5">
        <v>1</v>
      </c>
      <c r="Q72" s="5"/>
      <c r="R72" s="5"/>
      <c r="S72" s="5">
        <v>2</v>
      </c>
      <c r="T72" s="5"/>
      <c r="U72" s="5"/>
      <c r="V72" s="5"/>
      <c r="W72" s="5"/>
      <c r="X72" s="5"/>
      <c r="Y72" s="5"/>
      <c r="Z72" s="5">
        <v>6</v>
      </c>
    </row>
    <row r="73" spans="1:26" x14ac:dyDescent="0.25">
      <c r="A73" s="4" t="s">
        <v>285</v>
      </c>
      <c r="B73" s="6">
        <v>1</v>
      </c>
      <c r="C73" s="6"/>
      <c r="D73" s="6"/>
      <c r="E73" s="6"/>
      <c r="F73" s="6"/>
      <c r="G73" s="5">
        <v>1</v>
      </c>
      <c r="H73" s="5">
        <v>1</v>
      </c>
      <c r="I73" s="5"/>
      <c r="J73" s="5"/>
      <c r="K73" s="5"/>
      <c r="L73" s="5"/>
      <c r="M73" s="5">
        <v>1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>
        <v>2</v>
      </c>
    </row>
    <row r="74" spans="1:26" x14ac:dyDescent="0.25">
      <c r="A74" s="4" t="s">
        <v>287</v>
      </c>
      <c r="B74" s="6"/>
      <c r="C74" s="6"/>
      <c r="D74" s="6"/>
      <c r="E74" s="6">
        <v>1</v>
      </c>
      <c r="F74" s="6"/>
      <c r="G74" s="5">
        <v>1</v>
      </c>
      <c r="H74" s="5"/>
      <c r="I74" s="5"/>
      <c r="J74" s="5"/>
      <c r="K74" s="5">
        <v>1</v>
      </c>
      <c r="L74" s="5"/>
      <c r="M74" s="5">
        <v>1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>
        <v>2</v>
      </c>
    </row>
    <row r="75" spans="1:26" x14ac:dyDescent="0.25">
      <c r="A75" s="4" t="s">
        <v>292</v>
      </c>
      <c r="B75" s="6">
        <v>1</v>
      </c>
      <c r="C75" s="6"/>
      <c r="D75" s="6"/>
      <c r="E75" s="6"/>
      <c r="F75" s="6"/>
      <c r="G75" s="5">
        <v>1</v>
      </c>
      <c r="H75" s="5">
        <v>1</v>
      </c>
      <c r="I75" s="5"/>
      <c r="J75" s="5"/>
      <c r="K75" s="5"/>
      <c r="L75" s="5"/>
      <c r="M75" s="5">
        <v>1</v>
      </c>
      <c r="N75" s="5">
        <v>1</v>
      </c>
      <c r="O75" s="5"/>
      <c r="P75" s="5"/>
      <c r="Q75" s="5"/>
      <c r="R75" s="5"/>
      <c r="S75" s="5">
        <v>1</v>
      </c>
      <c r="T75" s="5"/>
      <c r="U75" s="5"/>
      <c r="V75" s="5"/>
      <c r="W75" s="5"/>
      <c r="X75" s="5"/>
      <c r="Y75" s="5"/>
      <c r="Z75" s="5">
        <v>3</v>
      </c>
    </row>
    <row r="76" spans="1:26" x14ac:dyDescent="0.25">
      <c r="A76" s="4" t="s">
        <v>300</v>
      </c>
      <c r="B76" s="6">
        <v>1</v>
      </c>
      <c r="C76" s="6"/>
      <c r="D76" s="6"/>
      <c r="E76" s="6">
        <v>1</v>
      </c>
      <c r="F76" s="6"/>
      <c r="G76" s="5">
        <v>2</v>
      </c>
      <c r="H76" s="5"/>
      <c r="I76" s="5"/>
      <c r="J76" s="5"/>
      <c r="K76" s="5"/>
      <c r="L76" s="5"/>
      <c r="M76" s="5"/>
      <c r="N76" s="5">
        <v>1</v>
      </c>
      <c r="O76" s="5"/>
      <c r="P76" s="5"/>
      <c r="Q76" s="5">
        <v>1</v>
      </c>
      <c r="R76" s="5"/>
      <c r="S76" s="5">
        <v>2</v>
      </c>
      <c r="T76" s="5"/>
      <c r="U76" s="5"/>
      <c r="V76" s="5"/>
      <c r="W76" s="5"/>
      <c r="X76" s="5"/>
      <c r="Y76" s="5"/>
      <c r="Z76" s="5">
        <v>4</v>
      </c>
    </row>
    <row r="77" spans="1:26" x14ac:dyDescent="0.25">
      <c r="A77" s="4" t="s">
        <v>302</v>
      </c>
      <c r="B77" s="6">
        <v>1</v>
      </c>
      <c r="C77" s="6"/>
      <c r="D77" s="6"/>
      <c r="E77" s="6"/>
      <c r="F77" s="6"/>
      <c r="G77" s="5">
        <v>1</v>
      </c>
      <c r="H77" s="5">
        <v>1</v>
      </c>
      <c r="I77" s="5"/>
      <c r="J77" s="5"/>
      <c r="K77" s="5"/>
      <c r="L77" s="5"/>
      <c r="M77" s="5">
        <v>1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</v>
      </c>
    </row>
    <row r="78" spans="1:26" x14ac:dyDescent="0.25">
      <c r="A78" s="4" t="s">
        <v>305</v>
      </c>
      <c r="B78" s="6"/>
      <c r="C78" s="6"/>
      <c r="D78" s="6"/>
      <c r="E78" s="6">
        <v>1</v>
      </c>
      <c r="F78" s="6"/>
      <c r="G78" s="5">
        <v>1</v>
      </c>
      <c r="H78" s="5"/>
      <c r="I78" s="5"/>
      <c r="J78" s="5"/>
      <c r="K78" s="5">
        <v>1</v>
      </c>
      <c r="L78" s="5"/>
      <c r="M78" s="5">
        <v>1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>
        <v>2</v>
      </c>
    </row>
    <row r="79" spans="1:26" x14ac:dyDescent="0.25">
      <c r="A79" s="4" t="s">
        <v>307</v>
      </c>
      <c r="B79" s="6">
        <v>1</v>
      </c>
      <c r="C79" s="6"/>
      <c r="D79" s="6"/>
      <c r="E79" s="6"/>
      <c r="F79" s="6"/>
      <c r="G79" s="5">
        <v>1</v>
      </c>
      <c r="H79" s="5">
        <v>1</v>
      </c>
      <c r="I79" s="5"/>
      <c r="J79" s="5"/>
      <c r="K79" s="5"/>
      <c r="L79" s="5"/>
      <c r="M79" s="5">
        <v>1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>
        <v>2</v>
      </c>
    </row>
    <row r="80" spans="1:26" x14ac:dyDescent="0.25">
      <c r="A80" s="4" t="s">
        <v>311</v>
      </c>
      <c r="B80" s="6"/>
      <c r="C80" s="6"/>
      <c r="D80" s="6"/>
      <c r="E80" s="6"/>
      <c r="F80" s="6"/>
      <c r="G80" s="5"/>
      <c r="H80" s="5">
        <v>1</v>
      </c>
      <c r="I80" s="5"/>
      <c r="J80" s="5"/>
      <c r="K80" s="5"/>
      <c r="L80" s="5"/>
      <c r="M80" s="5">
        <v>1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>
        <v>1</v>
      </c>
    </row>
    <row r="81" spans="1:26" x14ac:dyDescent="0.25">
      <c r="A81" s="4" t="s">
        <v>316</v>
      </c>
      <c r="B81" s="6"/>
      <c r="C81" s="6"/>
      <c r="D81" s="6"/>
      <c r="E81" s="6">
        <v>1</v>
      </c>
      <c r="F81" s="6"/>
      <c r="G81" s="5">
        <v>1</v>
      </c>
      <c r="H81" s="5"/>
      <c r="I81" s="5"/>
      <c r="J81" s="5"/>
      <c r="K81" s="5">
        <v>1</v>
      </c>
      <c r="L81" s="5"/>
      <c r="M81" s="5">
        <v>1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>
        <v>2</v>
      </c>
    </row>
    <row r="82" spans="1:26" x14ac:dyDescent="0.25">
      <c r="A82" s="4" t="s">
        <v>321</v>
      </c>
      <c r="B82" s="6">
        <v>1</v>
      </c>
      <c r="C82" s="6"/>
      <c r="D82" s="6"/>
      <c r="E82" s="6"/>
      <c r="F82" s="6"/>
      <c r="G82" s="5">
        <v>1</v>
      </c>
      <c r="H82" s="5">
        <v>1</v>
      </c>
      <c r="I82" s="5"/>
      <c r="J82" s="5"/>
      <c r="K82" s="5"/>
      <c r="L82" s="5"/>
      <c r="M82" s="5">
        <v>1</v>
      </c>
      <c r="N82" s="5">
        <v>1</v>
      </c>
      <c r="O82" s="5"/>
      <c r="P82" s="5"/>
      <c r="Q82" s="5"/>
      <c r="R82" s="5"/>
      <c r="S82" s="5">
        <v>1</v>
      </c>
      <c r="T82" s="5"/>
      <c r="U82" s="5"/>
      <c r="V82" s="5"/>
      <c r="W82" s="5"/>
      <c r="X82" s="5"/>
      <c r="Y82" s="5"/>
      <c r="Z82" s="5">
        <v>3</v>
      </c>
    </row>
    <row r="83" spans="1:26" x14ac:dyDescent="0.25">
      <c r="A83" s="4" t="s">
        <v>323</v>
      </c>
      <c r="B83" s="6"/>
      <c r="C83" s="6"/>
      <c r="D83" s="6"/>
      <c r="E83" s="6">
        <v>1</v>
      </c>
      <c r="F83" s="6"/>
      <c r="G83" s="5">
        <v>1</v>
      </c>
      <c r="H83" s="5"/>
      <c r="I83" s="5"/>
      <c r="J83" s="5"/>
      <c r="K83" s="5">
        <v>1</v>
      </c>
      <c r="L83" s="5"/>
      <c r="M83" s="5">
        <v>1</v>
      </c>
      <c r="N83" s="5"/>
      <c r="O83" s="5"/>
      <c r="P83" s="5"/>
      <c r="Q83" s="5">
        <v>1</v>
      </c>
      <c r="R83" s="5"/>
      <c r="S83" s="5">
        <v>1</v>
      </c>
      <c r="T83" s="5"/>
      <c r="U83" s="5"/>
      <c r="V83" s="5"/>
      <c r="W83" s="5"/>
      <c r="X83" s="5"/>
      <c r="Y83" s="5"/>
      <c r="Z83" s="5">
        <v>3</v>
      </c>
    </row>
    <row r="84" spans="1:26" x14ac:dyDescent="0.25">
      <c r="A84" s="4" t="s">
        <v>326</v>
      </c>
      <c r="B84" s="6"/>
      <c r="C84" s="6"/>
      <c r="D84" s="6"/>
      <c r="E84" s="6"/>
      <c r="F84" s="6"/>
      <c r="G84" s="5"/>
      <c r="H84" s="5"/>
      <c r="I84" s="5"/>
      <c r="J84" s="5"/>
      <c r="K84" s="5">
        <v>1</v>
      </c>
      <c r="L84" s="5"/>
      <c r="M84" s="5">
        <v>1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>
        <v>1</v>
      </c>
    </row>
    <row r="85" spans="1:26" x14ac:dyDescent="0.25">
      <c r="A85" s="4" t="s">
        <v>329</v>
      </c>
      <c r="B85" s="6">
        <v>1</v>
      </c>
      <c r="C85" s="6"/>
      <c r="D85" s="6"/>
      <c r="E85" s="6"/>
      <c r="F85" s="6"/>
      <c r="G85" s="5">
        <v>1</v>
      </c>
      <c r="H85" s="5">
        <v>1</v>
      </c>
      <c r="I85" s="5"/>
      <c r="J85" s="5"/>
      <c r="K85" s="5"/>
      <c r="L85" s="5"/>
      <c r="M85" s="5">
        <v>1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>
        <v>2</v>
      </c>
    </row>
    <row r="86" spans="1:26" x14ac:dyDescent="0.25">
      <c r="A86" s="4" t="s">
        <v>330</v>
      </c>
      <c r="B86" s="6"/>
      <c r="C86" s="6"/>
      <c r="D86" s="6"/>
      <c r="E86" s="6"/>
      <c r="F86" s="6">
        <v>1</v>
      </c>
      <c r="G86" s="5">
        <v>1</v>
      </c>
      <c r="H86" s="5"/>
      <c r="I86" s="5"/>
      <c r="J86" s="5"/>
      <c r="K86" s="5"/>
      <c r="L86" s="5">
        <v>1</v>
      </c>
      <c r="M86" s="5">
        <v>1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>
        <v>2</v>
      </c>
    </row>
    <row r="87" spans="1:26" x14ac:dyDescent="0.25">
      <c r="A87" s="4" t="s">
        <v>334</v>
      </c>
      <c r="B87" s="6">
        <v>1</v>
      </c>
      <c r="C87" s="6"/>
      <c r="D87" s="6"/>
      <c r="E87" s="6"/>
      <c r="F87" s="6"/>
      <c r="G87" s="5">
        <v>1</v>
      </c>
      <c r="H87" s="5">
        <v>1</v>
      </c>
      <c r="I87" s="5"/>
      <c r="J87" s="5"/>
      <c r="K87" s="5"/>
      <c r="L87" s="5"/>
      <c r="M87" s="5">
        <v>1</v>
      </c>
      <c r="N87" s="5">
        <v>1</v>
      </c>
      <c r="O87" s="5"/>
      <c r="P87" s="5"/>
      <c r="Q87" s="5"/>
      <c r="R87" s="5"/>
      <c r="S87" s="5">
        <v>1</v>
      </c>
      <c r="T87" s="5"/>
      <c r="U87" s="5"/>
      <c r="V87" s="5"/>
      <c r="W87" s="5"/>
      <c r="X87" s="5"/>
      <c r="Y87" s="5"/>
      <c r="Z87" s="5">
        <v>3</v>
      </c>
    </row>
    <row r="88" spans="1:26" x14ac:dyDescent="0.25">
      <c r="A88" s="4" t="s">
        <v>335</v>
      </c>
      <c r="B88" s="6"/>
      <c r="C88" s="6"/>
      <c r="D88" s="6"/>
      <c r="E88" s="6">
        <v>1</v>
      </c>
      <c r="F88" s="6"/>
      <c r="G88" s="5">
        <v>1</v>
      </c>
      <c r="H88" s="5"/>
      <c r="I88" s="5"/>
      <c r="J88" s="5"/>
      <c r="K88" s="5">
        <v>1</v>
      </c>
      <c r="L88" s="5"/>
      <c r="M88" s="5">
        <v>1</v>
      </c>
      <c r="N88" s="5"/>
      <c r="O88" s="5"/>
      <c r="P88" s="5"/>
      <c r="Q88" s="5">
        <v>1</v>
      </c>
      <c r="R88" s="5"/>
      <c r="S88" s="5">
        <v>1</v>
      </c>
      <c r="T88" s="5"/>
      <c r="U88" s="5"/>
      <c r="V88" s="5"/>
      <c r="W88" s="5"/>
      <c r="X88" s="5"/>
      <c r="Y88" s="5"/>
      <c r="Z88" s="5">
        <v>3</v>
      </c>
    </row>
    <row r="89" spans="1:26" x14ac:dyDescent="0.25">
      <c r="A89" s="4" t="s">
        <v>339</v>
      </c>
      <c r="B89" s="6">
        <v>1</v>
      </c>
      <c r="C89" s="6"/>
      <c r="D89" s="6"/>
      <c r="E89" s="6"/>
      <c r="F89" s="6"/>
      <c r="G89" s="5">
        <v>1</v>
      </c>
      <c r="H89" s="5">
        <v>1</v>
      </c>
      <c r="I89" s="5"/>
      <c r="J89" s="5"/>
      <c r="K89" s="5"/>
      <c r="L89" s="5"/>
      <c r="M89" s="5">
        <v>1</v>
      </c>
      <c r="N89" s="5">
        <v>1</v>
      </c>
      <c r="O89" s="5"/>
      <c r="P89" s="5"/>
      <c r="Q89" s="5"/>
      <c r="R89" s="5"/>
      <c r="S89" s="5">
        <v>1</v>
      </c>
      <c r="T89" s="5"/>
      <c r="U89" s="5"/>
      <c r="V89" s="5"/>
      <c r="W89" s="5"/>
      <c r="X89" s="5"/>
      <c r="Y89" s="5"/>
      <c r="Z89" s="5">
        <v>3</v>
      </c>
    </row>
    <row r="90" spans="1:26" x14ac:dyDescent="0.25">
      <c r="A90" s="4" t="s">
        <v>343</v>
      </c>
      <c r="B90" s="6"/>
      <c r="C90" s="6">
        <v>1</v>
      </c>
      <c r="D90" s="6"/>
      <c r="E90" s="6"/>
      <c r="F90" s="6"/>
      <c r="G90" s="5">
        <v>1</v>
      </c>
      <c r="H90" s="5"/>
      <c r="I90" s="5">
        <v>1</v>
      </c>
      <c r="J90" s="5"/>
      <c r="K90" s="5"/>
      <c r="L90" s="5"/>
      <c r="M90" s="5">
        <v>1</v>
      </c>
      <c r="N90" s="5"/>
      <c r="O90" s="5">
        <v>1</v>
      </c>
      <c r="P90" s="5"/>
      <c r="Q90" s="5"/>
      <c r="R90" s="5"/>
      <c r="S90" s="5">
        <v>1</v>
      </c>
      <c r="T90" s="5"/>
      <c r="U90" s="5"/>
      <c r="V90" s="5"/>
      <c r="W90" s="5"/>
      <c r="X90" s="5"/>
      <c r="Y90" s="5"/>
      <c r="Z90" s="5">
        <v>3</v>
      </c>
    </row>
    <row r="91" spans="1:26" x14ac:dyDescent="0.25">
      <c r="A91" s="4" t="s">
        <v>346</v>
      </c>
      <c r="B91" s="6"/>
      <c r="C91" s="6"/>
      <c r="D91" s="6"/>
      <c r="E91" s="6">
        <v>1</v>
      </c>
      <c r="F91" s="6"/>
      <c r="G91" s="5">
        <v>1</v>
      </c>
      <c r="H91" s="5"/>
      <c r="I91" s="5"/>
      <c r="J91" s="5"/>
      <c r="K91" s="5">
        <v>1</v>
      </c>
      <c r="L91" s="5"/>
      <c r="M91" s="5">
        <v>1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>
        <v>2</v>
      </c>
    </row>
    <row r="92" spans="1:26" x14ac:dyDescent="0.25">
      <c r="A92" s="4" t="s">
        <v>350</v>
      </c>
      <c r="B92" s="6">
        <v>1</v>
      </c>
      <c r="C92" s="6"/>
      <c r="D92" s="6"/>
      <c r="E92" s="6">
        <v>1</v>
      </c>
      <c r="F92" s="6"/>
      <c r="G92" s="5">
        <v>2</v>
      </c>
      <c r="H92" s="5">
        <v>1</v>
      </c>
      <c r="I92" s="5"/>
      <c r="J92" s="5"/>
      <c r="K92" s="5">
        <v>1</v>
      </c>
      <c r="L92" s="5"/>
      <c r="M92" s="5">
        <v>2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>
        <v>4</v>
      </c>
    </row>
    <row r="93" spans="1:26" x14ac:dyDescent="0.25">
      <c r="A93" s="4" t="s">
        <v>354</v>
      </c>
      <c r="B93" s="6">
        <v>1</v>
      </c>
      <c r="C93" s="6"/>
      <c r="D93" s="6"/>
      <c r="E93" s="6"/>
      <c r="F93" s="6"/>
      <c r="G93" s="5">
        <v>1</v>
      </c>
      <c r="H93" s="5">
        <v>1</v>
      </c>
      <c r="I93" s="5"/>
      <c r="J93" s="5"/>
      <c r="K93" s="5"/>
      <c r="L93" s="5"/>
      <c r="M93" s="5">
        <v>1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>
        <v>2</v>
      </c>
    </row>
    <row r="94" spans="1:26" x14ac:dyDescent="0.25">
      <c r="A94" s="4" t="s">
        <v>357</v>
      </c>
      <c r="B94" s="6">
        <v>1</v>
      </c>
      <c r="C94" s="6">
        <v>1</v>
      </c>
      <c r="D94" s="6"/>
      <c r="E94" s="6"/>
      <c r="F94" s="6"/>
      <c r="G94" s="5">
        <v>2</v>
      </c>
      <c r="H94" s="5">
        <v>1</v>
      </c>
      <c r="I94" s="5">
        <v>1</v>
      </c>
      <c r="J94" s="5"/>
      <c r="K94" s="5"/>
      <c r="L94" s="5"/>
      <c r="M94" s="5">
        <v>2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>
        <v>4</v>
      </c>
    </row>
    <row r="95" spans="1:26" x14ac:dyDescent="0.25">
      <c r="A95" s="4" t="s">
        <v>358</v>
      </c>
      <c r="B95" s="6"/>
      <c r="C95" s="6"/>
      <c r="D95" s="6"/>
      <c r="E95" s="6"/>
      <c r="F95" s="6"/>
      <c r="G95" s="5"/>
      <c r="H95" s="5">
        <v>1</v>
      </c>
      <c r="I95" s="5">
        <v>2</v>
      </c>
      <c r="J95" s="5"/>
      <c r="K95" s="5"/>
      <c r="L95" s="5"/>
      <c r="M95" s="5">
        <v>3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>
        <v>3</v>
      </c>
    </row>
    <row r="96" spans="1:26" x14ac:dyDescent="0.25">
      <c r="A96" s="4" t="s">
        <v>360</v>
      </c>
      <c r="B96" s="6"/>
      <c r="C96" s="6"/>
      <c r="D96" s="6"/>
      <c r="E96" s="6"/>
      <c r="F96" s="6"/>
      <c r="G96" s="5"/>
      <c r="H96" s="5">
        <v>1</v>
      </c>
      <c r="I96" s="5"/>
      <c r="J96" s="5"/>
      <c r="K96" s="5"/>
      <c r="L96" s="5"/>
      <c r="M96" s="5">
        <v>1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>
        <v>1</v>
      </c>
    </row>
    <row r="97" spans="1:26" x14ac:dyDescent="0.25">
      <c r="A97" s="4" t="s">
        <v>361</v>
      </c>
      <c r="B97" s="6"/>
      <c r="C97" s="6"/>
      <c r="D97" s="6"/>
      <c r="E97" s="6"/>
      <c r="F97" s="6"/>
      <c r="G97" s="5"/>
      <c r="H97" s="5">
        <v>1</v>
      </c>
      <c r="I97" s="5"/>
      <c r="J97" s="5"/>
      <c r="K97" s="5"/>
      <c r="L97" s="5"/>
      <c r="M97" s="5">
        <v>1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>
        <v>1</v>
      </c>
    </row>
    <row r="98" spans="1:26" x14ac:dyDescent="0.25">
      <c r="A98" s="4" t="s">
        <v>362</v>
      </c>
      <c r="B98" s="6"/>
      <c r="C98" s="6"/>
      <c r="D98" s="6"/>
      <c r="E98" s="6"/>
      <c r="F98" s="6"/>
      <c r="G98" s="5"/>
      <c r="H98" s="5">
        <v>1</v>
      </c>
      <c r="I98" s="5"/>
      <c r="J98" s="5"/>
      <c r="K98" s="5"/>
      <c r="L98" s="5"/>
      <c r="M98" s="5">
        <v>1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>
        <v>1</v>
      </c>
    </row>
    <row r="99" spans="1:26" x14ac:dyDescent="0.25">
      <c r="A99" s="4" t="s">
        <v>363</v>
      </c>
      <c r="B99" s="6">
        <v>1</v>
      </c>
      <c r="C99" s="6"/>
      <c r="D99" s="6"/>
      <c r="E99" s="6"/>
      <c r="F99" s="6"/>
      <c r="G99" s="5">
        <v>1</v>
      </c>
      <c r="H99" s="5">
        <v>1</v>
      </c>
      <c r="I99" s="5"/>
      <c r="J99" s="5"/>
      <c r="K99" s="5"/>
      <c r="L99" s="5"/>
      <c r="M99" s="5">
        <v>1</v>
      </c>
      <c r="N99" s="5">
        <v>1</v>
      </c>
      <c r="O99" s="5"/>
      <c r="P99" s="5"/>
      <c r="Q99" s="5"/>
      <c r="R99" s="5"/>
      <c r="S99" s="5">
        <v>1</v>
      </c>
      <c r="T99" s="5"/>
      <c r="U99" s="5"/>
      <c r="V99" s="5"/>
      <c r="W99" s="5"/>
      <c r="X99" s="5"/>
      <c r="Y99" s="5"/>
      <c r="Z99" s="5">
        <v>3</v>
      </c>
    </row>
    <row r="100" spans="1:26" x14ac:dyDescent="0.25">
      <c r="A100" s="4" t="s">
        <v>368</v>
      </c>
      <c r="B100" s="6"/>
      <c r="C100" s="6"/>
      <c r="D100" s="6"/>
      <c r="E100" s="6"/>
      <c r="F100" s="6"/>
      <c r="G100" s="5"/>
      <c r="H100" s="5">
        <v>1</v>
      </c>
      <c r="I100" s="5"/>
      <c r="J100" s="5"/>
      <c r="K100" s="5"/>
      <c r="L100" s="5"/>
      <c r="M100" s="5">
        <v>1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>
        <v>1</v>
      </c>
    </row>
    <row r="101" spans="1:26" x14ac:dyDescent="0.25">
      <c r="A101" s="4" t="s">
        <v>371</v>
      </c>
      <c r="B101" s="6">
        <v>1</v>
      </c>
      <c r="C101" s="6"/>
      <c r="D101" s="6"/>
      <c r="E101" s="6"/>
      <c r="F101" s="6"/>
      <c r="G101" s="5">
        <v>1</v>
      </c>
      <c r="H101" s="5">
        <v>1</v>
      </c>
      <c r="I101" s="5"/>
      <c r="J101" s="5"/>
      <c r="K101" s="5"/>
      <c r="L101" s="5"/>
      <c r="M101" s="5">
        <v>1</v>
      </c>
      <c r="N101" s="5">
        <v>1</v>
      </c>
      <c r="O101" s="5"/>
      <c r="P101" s="5"/>
      <c r="Q101" s="5"/>
      <c r="R101" s="5"/>
      <c r="S101" s="5">
        <v>1</v>
      </c>
      <c r="T101" s="5"/>
      <c r="U101" s="5"/>
      <c r="V101" s="5"/>
      <c r="W101" s="5"/>
      <c r="X101" s="5"/>
      <c r="Y101" s="5"/>
      <c r="Z101" s="5">
        <v>3</v>
      </c>
    </row>
    <row r="102" spans="1:26" x14ac:dyDescent="0.25">
      <c r="A102" s="4" t="s">
        <v>374</v>
      </c>
      <c r="B102" s="6"/>
      <c r="C102" s="6"/>
      <c r="D102" s="6"/>
      <c r="E102" s="6"/>
      <c r="F102" s="6"/>
      <c r="G102" s="5"/>
      <c r="H102" s="5">
        <v>1</v>
      </c>
      <c r="I102" s="5"/>
      <c r="J102" s="5"/>
      <c r="K102" s="5">
        <v>1</v>
      </c>
      <c r="L102" s="5"/>
      <c r="M102" s="5">
        <v>2</v>
      </c>
      <c r="N102" s="5">
        <v>1</v>
      </c>
      <c r="O102" s="5"/>
      <c r="P102" s="5"/>
      <c r="Q102" s="5">
        <v>1</v>
      </c>
      <c r="R102" s="5"/>
      <c r="S102" s="5">
        <v>2</v>
      </c>
      <c r="T102" s="5"/>
      <c r="U102" s="5"/>
      <c r="V102" s="5"/>
      <c r="W102" s="5"/>
      <c r="X102" s="5"/>
      <c r="Y102" s="5"/>
      <c r="Z102" s="5">
        <v>4</v>
      </c>
    </row>
    <row r="103" spans="1:26" x14ac:dyDescent="0.25">
      <c r="A103" s="4" t="s">
        <v>375</v>
      </c>
      <c r="B103" s="6">
        <v>1</v>
      </c>
      <c r="C103" s="6"/>
      <c r="D103" s="6"/>
      <c r="E103" s="6"/>
      <c r="F103" s="6"/>
      <c r="G103" s="5">
        <v>1</v>
      </c>
      <c r="H103" s="5">
        <v>1</v>
      </c>
      <c r="I103" s="5"/>
      <c r="J103" s="5"/>
      <c r="K103" s="5"/>
      <c r="L103" s="5"/>
      <c r="M103" s="5">
        <v>1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>
        <v>2</v>
      </c>
    </row>
    <row r="104" spans="1:26" x14ac:dyDescent="0.25">
      <c r="A104" s="4" t="s">
        <v>379</v>
      </c>
      <c r="B104" s="6">
        <v>1</v>
      </c>
      <c r="C104" s="6"/>
      <c r="D104" s="6"/>
      <c r="E104" s="6"/>
      <c r="F104" s="6"/>
      <c r="G104" s="5">
        <v>1</v>
      </c>
      <c r="H104" s="5">
        <v>1</v>
      </c>
      <c r="I104" s="5"/>
      <c r="J104" s="5"/>
      <c r="K104" s="5"/>
      <c r="L104" s="5"/>
      <c r="M104" s="5">
        <v>1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>
        <v>2</v>
      </c>
    </row>
    <row r="105" spans="1:26" x14ac:dyDescent="0.25">
      <c r="A105" s="4" t="s">
        <v>382</v>
      </c>
      <c r="B105" s="6">
        <v>1</v>
      </c>
      <c r="C105" s="6"/>
      <c r="D105" s="6"/>
      <c r="E105" s="6"/>
      <c r="F105" s="6"/>
      <c r="G105" s="5">
        <v>1</v>
      </c>
      <c r="H105" s="5">
        <v>1</v>
      </c>
      <c r="I105" s="5"/>
      <c r="J105" s="5"/>
      <c r="K105" s="5"/>
      <c r="L105" s="5"/>
      <c r="M105" s="5">
        <v>1</v>
      </c>
      <c r="N105" s="5">
        <v>1</v>
      </c>
      <c r="O105" s="5"/>
      <c r="P105" s="5"/>
      <c r="Q105" s="5"/>
      <c r="R105" s="5"/>
      <c r="S105" s="5">
        <v>1</v>
      </c>
      <c r="T105" s="5"/>
      <c r="U105" s="5"/>
      <c r="V105" s="5"/>
      <c r="W105" s="5"/>
      <c r="X105" s="5"/>
      <c r="Y105" s="5"/>
      <c r="Z105" s="5">
        <v>3</v>
      </c>
    </row>
    <row r="106" spans="1:26" x14ac:dyDescent="0.25">
      <c r="A106" s="4" t="s">
        <v>386</v>
      </c>
      <c r="B106" s="6"/>
      <c r="C106" s="6"/>
      <c r="D106" s="6"/>
      <c r="E106" s="6"/>
      <c r="F106" s="6"/>
      <c r="G106" s="5"/>
      <c r="H106" s="5">
        <v>1</v>
      </c>
      <c r="I106" s="5"/>
      <c r="J106" s="5"/>
      <c r="K106" s="5">
        <v>1</v>
      </c>
      <c r="L106" s="5"/>
      <c r="M106" s="5">
        <v>2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>
        <v>2</v>
      </c>
    </row>
    <row r="107" spans="1:26" x14ac:dyDescent="0.25">
      <c r="A107" s="4" t="s">
        <v>388</v>
      </c>
      <c r="B107" s="6"/>
      <c r="C107" s="6"/>
      <c r="D107" s="6"/>
      <c r="E107" s="6"/>
      <c r="F107" s="6"/>
      <c r="G107" s="5"/>
      <c r="H107" s="5">
        <v>1</v>
      </c>
      <c r="I107" s="5"/>
      <c r="J107" s="5"/>
      <c r="K107" s="5"/>
      <c r="L107" s="5"/>
      <c r="M107" s="5">
        <v>1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>
        <v>1</v>
      </c>
    </row>
    <row r="108" spans="1:26" x14ac:dyDescent="0.25">
      <c r="A108" s="4" t="s">
        <v>389</v>
      </c>
      <c r="B108" s="6"/>
      <c r="C108" s="6"/>
      <c r="D108" s="6"/>
      <c r="E108" s="6"/>
      <c r="F108" s="6"/>
      <c r="G108" s="5"/>
      <c r="H108" s="5">
        <v>1</v>
      </c>
      <c r="I108" s="5"/>
      <c r="J108" s="5"/>
      <c r="K108" s="5">
        <v>1</v>
      </c>
      <c r="L108" s="5"/>
      <c r="M108" s="5">
        <v>2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>
        <v>2</v>
      </c>
    </row>
    <row r="109" spans="1:26" x14ac:dyDescent="0.25">
      <c r="A109" s="4" t="s">
        <v>392</v>
      </c>
      <c r="B109" s="6"/>
      <c r="C109" s="6"/>
      <c r="D109" s="6"/>
      <c r="E109" s="6">
        <v>1</v>
      </c>
      <c r="F109" s="6"/>
      <c r="G109" s="5">
        <v>1</v>
      </c>
      <c r="H109" s="5"/>
      <c r="I109" s="5"/>
      <c r="J109" s="5"/>
      <c r="K109" s="5">
        <v>1</v>
      </c>
      <c r="L109" s="5"/>
      <c r="M109" s="5">
        <v>1</v>
      </c>
      <c r="N109" s="5"/>
      <c r="O109" s="5"/>
      <c r="P109" s="5"/>
      <c r="Q109" s="5">
        <v>1</v>
      </c>
      <c r="R109" s="5"/>
      <c r="S109" s="5">
        <v>1</v>
      </c>
      <c r="T109" s="5"/>
      <c r="U109" s="5"/>
      <c r="V109" s="5"/>
      <c r="W109" s="5"/>
      <c r="X109" s="5"/>
      <c r="Y109" s="5"/>
      <c r="Z109" s="5">
        <v>3</v>
      </c>
    </row>
    <row r="110" spans="1:26" x14ac:dyDescent="0.25">
      <c r="A110" s="4" t="s">
        <v>394</v>
      </c>
      <c r="B110" s="6"/>
      <c r="C110" s="6"/>
      <c r="D110" s="6"/>
      <c r="E110" s="6">
        <v>1</v>
      </c>
      <c r="F110" s="6"/>
      <c r="G110" s="5">
        <v>1</v>
      </c>
      <c r="H110" s="5"/>
      <c r="I110" s="5"/>
      <c r="J110" s="5"/>
      <c r="K110" s="5">
        <v>1</v>
      </c>
      <c r="L110" s="5"/>
      <c r="M110" s="5">
        <v>1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>
        <v>2</v>
      </c>
    </row>
    <row r="111" spans="1:26" x14ac:dyDescent="0.25">
      <c r="A111" s="4" t="s">
        <v>397</v>
      </c>
      <c r="B111" s="6">
        <v>1</v>
      </c>
      <c r="C111" s="6"/>
      <c r="D111" s="6"/>
      <c r="E111" s="6"/>
      <c r="F111" s="6"/>
      <c r="G111" s="5">
        <v>1</v>
      </c>
      <c r="H111" s="5">
        <v>1</v>
      </c>
      <c r="I111" s="5"/>
      <c r="J111" s="5"/>
      <c r="K111" s="5"/>
      <c r="L111" s="5"/>
      <c r="M111" s="5">
        <v>1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>
        <v>2</v>
      </c>
    </row>
    <row r="112" spans="1:26" x14ac:dyDescent="0.25">
      <c r="A112" s="4" t="s">
        <v>398</v>
      </c>
      <c r="B112" s="6"/>
      <c r="C112" s="6"/>
      <c r="D112" s="6"/>
      <c r="E112" s="6"/>
      <c r="F112" s="6"/>
      <c r="G112" s="5"/>
      <c r="H112" s="5"/>
      <c r="I112" s="5"/>
      <c r="J112" s="5"/>
      <c r="K112" s="5">
        <v>1</v>
      </c>
      <c r="L112" s="5"/>
      <c r="M112" s="5">
        <v>1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>
        <v>1</v>
      </c>
    </row>
    <row r="113" spans="1:26" x14ac:dyDescent="0.25">
      <c r="A113" s="4" t="s">
        <v>402</v>
      </c>
      <c r="B113" s="6"/>
      <c r="C113" s="6"/>
      <c r="D113" s="6"/>
      <c r="E113" s="6"/>
      <c r="F113" s="6"/>
      <c r="G113" s="5"/>
      <c r="H113" s="5">
        <v>1</v>
      </c>
      <c r="I113" s="5"/>
      <c r="J113" s="5"/>
      <c r="K113" s="5"/>
      <c r="L113" s="5"/>
      <c r="M113" s="5">
        <v>1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>
        <v>1</v>
      </c>
    </row>
    <row r="114" spans="1:26" x14ac:dyDescent="0.25">
      <c r="A114" s="4" t="s">
        <v>405</v>
      </c>
      <c r="B114" s="6">
        <v>1</v>
      </c>
      <c r="C114" s="6"/>
      <c r="D114" s="6"/>
      <c r="E114" s="6"/>
      <c r="F114" s="6"/>
      <c r="G114" s="5">
        <v>1</v>
      </c>
      <c r="H114" s="5">
        <v>1</v>
      </c>
      <c r="I114" s="5"/>
      <c r="J114" s="5"/>
      <c r="K114" s="5"/>
      <c r="L114" s="5"/>
      <c r="M114" s="5">
        <v>1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>
        <v>2</v>
      </c>
    </row>
    <row r="115" spans="1:26" x14ac:dyDescent="0.25">
      <c r="A115" s="4" t="s">
        <v>407</v>
      </c>
      <c r="B115" s="6"/>
      <c r="C115" s="6"/>
      <c r="D115" s="6"/>
      <c r="E115" s="6"/>
      <c r="F115" s="6"/>
      <c r="G115" s="5"/>
      <c r="H115" s="5">
        <v>1</v>
      </c>
      <c r="I115" s="5"/>
      <c r="J115" s="5"/>
      <c r="K115" s="5"/>
      <c r="L115" s="5"/>
      <c r="M115" s="5">
        <v>1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>
        <v>1</v>
      </c>
    </row>
    <row r="116" spans="1:26" x14ac:dyDescent="0.25">
      <c r="A116" s="4" t="s">
        <v>408</v>
      </c>
      <c r="B116" s="6">
        <v>1</v>
      </c>
      <c r="C116" s="6"/>
      <c r="D116" s="6"/>
      <c r="E116" s="6"/>
      <c r="F116" s="6"/>
      <c r="G116" s="5">
        <v>1</v>
      </c>
      <c r="H116" s="5">
        <v>1</v>
      </c>
      <c r="I116" s="5"/>
      <c r="J116" s="5"/>
      <c r="K116" s="5"/>
      <c r="L116" s="5"/>
      <c r="M116" s="5">
        <v>1</v>
      </c>
      <c r="N116" s="5">
        <v>1</v>
      </c>
      <c r="O116" s="5"/>
      <c r="P116" s="5"/>
      <c r="Q116" s="5"/>
      <c r="R116" s="5"/>
      <c r="S116" s="5">
        <v>1</v>
      </c>
      <c r="T116" s="5"/>
      <c r="U116" s="5"/>
      <c r="V116" s="5"/>
      <c r="W116" s="5"/>
      <c r="X116" s="5"/>
      <c r="Y116" s="5"/>
      <c r="Z116" s="5">
        <v>3</v>
      </c>
    </row>
    <row r="117" spans="1:26" x14ac:dyDescent="0.25">
      <c r="A117" s="4" t="s">
        <v>409</v>
      </c>
      <c r="B117" s="6">
        <v>1</v>
      </c>
      <c r="C117" s="6">
        <v>1</v>
      </c>
      <c r="D117" s="6"/>
      <c r="E117" s="6"/>
      <c r="F117" s="6"/>
      <c r="G117" s="5">
        <v>2</v>
      </c>
      <c r="H117" s="5">
        <v>1</v>
      </c>
      <c r="I117" s="5">
        <v>1</v>
      </c>
      <c r="J117" s="5"/>
      <c r="K117" s="5"/>
      <c r="L117" s="5"/>
      <c r="M117" s="5">
        <v>2</v>
      </c>
      <c r="N117" s="5">
        <v>1</v>
      </c>
      <c r="O117" s="5">
        <v>1</v>
      </c>
      <c r="P117" s="5"/>
      <c r="Q117" s="5"/>
      <c r="R117" s="5"/>
      <c r="S117" s="5">
        <v>2</v>
      </c>
      <c r="T117" s="5"/>
      <c r="U117" s="5"/>
      <c r="V117" s="5"/>
      <c r="W117" s="5"/>
      <c r="X117" s="5"/>
      <c r="Y117" s="5"/>
      <c r="Z117" s="5">
        <v>6</v>
      </c>
    </row>
    <row r="118" spans="1:26" x14ac:dyDescent="0.25">
      <c r="A118" s="4" t="s">
        <v>411</v>
      </c>
      <c r="B118" s="6">
        <v>1</v>
      </c>
      <c r="C118" s="6">
        <v>1</v>
      </c>
      <c r="D118" s="6"/>
      <c r="E118" s="6"/>
      <c r="F118" s="6"/>
      <c r="G118" s="5">
        <v>2</v>
      </c>
      <c r="H118" s="5">
        <v>1</v>
      </c>
      <c r="I118" s="5">
        <v>1</v>
      </c>
      <c r="J118" s="5"/>
      <c r="K118" s="5"/>
      <c r="L118" s="5"/>
      <c r="M118" s="5">
        <v>2</v>
      </c>
      <c r="N118" s="5">
        <v>1</v>
      </c>
      <c r="O118" s="5">
        <v>1</v>
      </c>
      <c r="P118" s="5"/>
      <c r="Q118" s="5"/>
      <c r="R118" s="5"/>
      <c r="S118" s="5">
        <v>2</v>
      </c>
      <c r="T118" s="5"/>
      <c r="U118" s="5"/>
      <c r="V118" s="5"/>
      <c r="W118" s="5"/>
      <c r="X118" s="5"/>
      <c r="Y118" s="5"/>
      <c r="Z118" s="5">
        <v>6</v>
      </c>
    </row>
    <row r="119" spans="1:26" x14ac:dyDescent="0.25">
      <c r="A119" s="4" t="s">
        <v>414</v>
      </c>
      <c r="B119" s="6"/>
      <c r="C119" s="6"/>
      <c r="D119" s="6"/>
      <c r="E119" s="6"/>
      <c r="F119" s="6"/>
      <c r="G119" s="5"/>
      <c r="H119" s="5"/>
      <c r="I119" s="5"/>
      <c r="J119" s="5"/>
      <c r="K119" s="5"/>
      <c r="L119" s="5"/>
      <c r="M119" s="5"/>
      <c r="N119" s="5">
        <v>1</v>
      </c>
      <c r="O119" s="5"/>
      <c r="P119" s="5"/>
      <c r="Q119" s="5"/>
      <c r="R119" s="5"/>
      <c r="S119" s="5">
        <v>1</v>
      </c>
      <c r="T119" s="5"/>
      <c r="U119" s="5"/>
      <c r="V119" s="5"/>
      <c r="W119" s="5"/>
      <c r="X119" s="5"/>
      <c r="Y119" s="5"/>
      <c r="Z119" s="5">
        <v>1</v>
      </c>
    </row>
    <row r="120" spans="1:26" x14ac:dyDescent="0.25">
      <c r="A120" s="4" t="s">
        <v>415</v>
      </c>
      <c r="B120" s="6"/>
      <c r="C120" s="6"/>
      <c r="D120" s="6"/>
      <c r="E120" s="6">
        <v>1</v>
      </c>
      <c r="F120" s="6"/>
      <c r="G120" s="5">
        <v>1</v>
      </c>
      <c r="H120" s="5"/>
      <c r="I120" s="5"/>
      <c r="J120" s="5"/>
      <c r="K120" s="5">
        <v>1</v>
      </c>
      <c r="L120" s="5"/>
      <c r="M120" s="5">
        <v>1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>
        <v>2</v>
      </c>
    </row>
    <row r="121" spans="1:26" x14ac:dyDescent="0.25">
      <c r="A121" s="4" t="s">
        <v>416</v>
      </c>
      <c r="B121" s="6">
        <v>1</v>
      </c>
      <c r="C121" s="6">
        <v>1</v>
      </c>
      <c r="D121" s="6"/>
      <c r="E121" s="6"/>
      <c r="F121" s="6"/>
      <c r="G121" s="5">
        <v>2</v>
      </c>
      <c r="H121" s="5">
        <v>1</v>
      </c>
      <c r="I121" s="5">
        <v>1</v>
      </c>
      <c r="J121" s="5"/>
      <c r="K121" s="5"/>
      <c r="L121" s="5"/>
      <c r="M121" s="5">
        <v>2</v>
      </c>
      <c r="N121" s="5">
        <v>1</v>
      </c>
      <c r="O121" s="5">
        <v>1</v>
      </c>
      <c r="P121" s="5"/>
      <c r="Q121" s="5"/>
      <c r="R121" s="5"/>
      <c r="S121" s="5">
        <v>2</v>
      </c>
      <c r="T121" s="5"/>
      <c r="U121" s="5"/>
      <c r="V121" s="5"/>
      <c r="W121" s="5"/>
      <c r="X121" s="5"/>
      <c r="Y121" s="5"/>
      <c r="Z121" s="5">
        <v>6</v>
      </c>
    </row>
    <row r="122" spans="1:26" x14ac:dyDescent="0.25">
      <c r="A122" s="4" t="s">
        <v>420</v>
      </c>
      <c r="B122" s="6">
        <v>1</v>
      </c>
      <c r="C122" s="6"/>
      <c r="D122" s="6"/>
      <c r="E122" s="6"/>
      <c r="F122" s="6"/>
      <c r="G122" s="5">
        <v>1</v>
      </c>
      <c r="H122" s="5">
        <v>1</v>
      </c>
      <c r="I122" s="5"/>
      <c r="J122" s="5"/>
      <c r="K122" s="5"/>
      <c r="L122" s="5"/>
      <c r="M122" s="5">
        <v>1</v>
      </c>
      <c r="N122" s="5">
        <v>1</v>
      </c>
      <c r="O122" s="5"/>
      <c r="P122" s="5"/>
      <c r="Q122" s="5"/>
      <c r="R122" s="5"/>
      <c r="S122" s="5">
        <v>1</v>
      </c>
      <c r="T122" s="5"/>
      <c r="U122" s="5"/>
      <c r="V122" s="5"/>
      <c r="W122" s="5"/>
      <c r="X122" s="5"/>
      <c r="Y122" s="5"/>
      <c r="Z122" s="5">
        <v>3</v>
      </c>
    </row>
    <row r="123" spans="1:26" x14ac:dyDescent="0.25">
      <c r="A123" s="4" t="s">
        <v>421</v>
      </c>
      <c r="B123" s="6">
        <v>1</v>
      </c>
      <c r="C123" s="6"/>
      <c r="D123" s="6"/>
      <c r="E123" s="6"/>
      <c r="F123" s="6"/>
      <c r="G123" s="5">
        <v>1</v>
      </c>
      <c r="H123" s="5">
        <v>1</v>
      </c>
      <c r="I123" s="5"/>
      <c r="J123" s="5"/>
      <c r="K123" s="5"/>
      <c r="L123" s="5"/>
      <c r="M123" s="5">
        <v>1</v>
      </c>
      <c r="N123" s="5">
        <v>1</v>
      </c>
      <c r="O123" s="5"/>
      <c r="P123" s="5"/>
      <c r="Q123" s="5"/>
      <c r="R123" s="5"/>
      <c r="S123" s="5">
        <v>1</v>
      </c>
      <c r="T123" s="5"/>
      <c r="U123" s="5"/>
      <c r="V123" s="5"/>
      <c r="W123" s="5"/>
      <c r="X123" s="5"/>
      <c r="Y123" s="5"/>
      <c r="Z123" s="5">
        <v>3</v>
      </c>
    </row>
    <row r="124" spans="1:26" x14ac:dyDescent="0.25">
      <c r="A124" s="4" t="s">
        <v>424</v>
      </c>
      <c r="B124" s="6">
        <v>1</v>
      </c>
      <c r="C124" s="6">
        <v>1</v>
      </c>
      <c r="D124" s="6"/>
      <c r="E124" s="6">
        <v>1</v>
      </c>
      <c r="F124" s="6"/>
      <c r="G124" s="5">
        <v>3</v>
      </c>
      <c r="H124" s="5">
        <v>1</v>
      </c>
      <c r="I124" s="5">
        <v>1</v>
      </c>
      <c r="J124" s="5"/>
      <c r="K124" s="5">
        <v>1</v>
      </c>
      <c r="L124" s="5"/>
      <c r="M124" s="5">
        <v>3</v>
      </c>
      <c r="N124" s="5">
        <v>1</v>
      </c>
      <c r="O124" s="5">
        <v>1</v>
      </c>
      <c r="P124" s="5"/>
      <c r="Q124" s="5">
        <v>1</v>
      </c>
      <c r="R124" s="5"/>
      <c r="S124" s="5">
        <v>3</v>
      </c>
      <c r="T124" s="5"/>
      <c r="U124" s="5"/>
      <c r="V124" s="5"/>
      <c r="W124" s="5"/>
      <c r="X124" s="5"/>
      <c r="Y124" s="5"/>
      <c r="Z124" s="5">
        <v>9</v>
      </c>
    </row>
    <row r="125" spans="1:26" x14ac:dyDescent="0.25">
      <c r="A125" s="4" t="s">
        <v>427</v>
      </c>
      <c r="B125" s="6">
        <v>1</v>
      </c>
      <c r="C125" s="6"/>
      <c r="D125" s="6"/>
      <c r="E125" s="6">
        <v>1</v>
      </c>
      <c r="F125" s="6"/>
      <c r="G125" s="5">
        <v>2</v>
      </c>
      <c r="H125" s="5">
        <v>1</v>
      </c>
      <c r="I125" s="5"/>
      <c r="J125" s="5"/>
      <c r="K125" s="5">
        <v>1</v>
      </c>
      <c r="L125" s="5"/>
      <c r="M125" s="5">
        <v>2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>
        <v>4</v>
      </c>
    </row>
    <row r="126" spans="1:26" x14ac:dyDescent="0.25">
      <c r="A126" s="4" t="s">
        <v>430</v>
      </c>
      <c r="B126" s="6"/>
      <c r="C126" s="6"/>
      <c r="D126" s="6"/>
      <c r="E126" s="6"/>
      <c r="F126" s="6"/>
      <c r="G126" s="5"/>
      <c r="H126" s="5">
        <v>1</v>
      </c>
      <c r="I126" s="5"/>
      <c r="J126" s="5"/>
      <c r="K126" s="5"/>
      <c r="L126" s="5"/>
      <c r="M126" s="5">
        <v>1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>
        <v>1</v>
      </c>
    </row>
    <row r="127" spans="1:26" x14ac:dyDescent="0.25">
      <c r="A127" s="4" t="s">
        <v>434</v>
      </c>
      <c r="B127" s="6">
        <v>1</v>
      </c>
      <c r="C127" s="6"/>
      <c r="D127" s="6"/>
      <c r="E127" s="6">
        <v>1</v>
      </c>
      <c r="F127" s="6"/>
      <c r="G127" s="5">
        <v>2</v>
      </c>
      <c r="H127" s="5">
        <v>1</v>
      </c>
      <c r="I127" s="5"/>
      <c r="J127" s="5"/>
      <c r="K127" s="5">
        <v>1</v>
      </c>
      <c r="L127" s="5"/>
      <c r="M127" s="5">
        <v>2</v>
      </c>
      <c r="N127" s="5">
        <v>1</v>
      </c>
      <c r="O127" s="5"/>
      <c r="P127" s="5"/>
      <c r="Q127" s="5">
        <v>1</v>
      </c>
      <c r="R127" s="5"/>
      <c r="S127" s="5">
        <v>2</v>
      </c>
      <c r="T127" s="5"/>
      <c r="U127" s="5"/>
      <c r="V127" s="5"/>
      <c r="W127" s="5"/>
      <c r="X127" s="5"/>
      <c r="Y127" s="5"/>
      <c r="Z127" s="5">
        <v>6</v>
      </c>
    </row>
    <row r="128" spans="1:26" x14ac:dyDescent="0.25">
      <c r="A128" s="4" t="s">
        <v>438</v>
      </c>
      <c r="B128" s="6">
        <v>1</v>
      </c>
      <c r="C128" s="6">
        <v>1</v>
      </c>
      <c r="D128" s="6"/>
      <c r="E128" s="6"/>
      <c r="F128" s="6"/>
      <c r="G128" s="5">
        <v>2</v>
      </c>
      <c r="H128" s="5">
        <v>1</v>
      </c>
      <c r="I128" s="5">
        <v>1</v>
      </c>
      <c r="J128" s="5"/>
      <c r="K128" s="5"/>
      <c r="L128" s="5"/>
      <c r="M128" s="5">
        <v>2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>
        <v>4</v>
      </c>
    </row>
    <row r="129" spans="1:26" x14ac:dyDescent="0.25">
      <c r="A129" s="4" t="s">
        <v>439</v>
      </c>
      <c r="B129" s="6">
        <v>1</v>
      </c>
      <c r="C129" s="6">
        <v>1</v>
      </c>
      <c r="D129" s="6"/>
      <c r="E129" s="6"/>
      <c r="F129" s="6"/>
      <c r="G129" s="5">
        <v>2</v>
      </c>
      <c r="H129" s="5">
        <v>1</v>
      </c>
      <c r="I129" s="5">
        <v>1</v>
      </c>
      <c r="J129" s="5"/>
      <c r="K129" s="5"/>
      <c r="L129" s="5"/>
      <c r="M129" s="5">
        <v>2</v>
      </c>
      <c r="N129" s="5">
        <v>1</v>
      </c>
      <c r="O129" s="5">
        <v>1</v>
      </c>
      <c r="P129" s="5"/>
      <c r="Q129" s="5"/>
      <c r="R129" s="5"/>
      <c r="S129" s="5">
        <v>2</v>
      </c>
      <c r="T129" s="5"/>
      <c r="U129" s="5"/>
      <c r="V129" s="5"/>
      <c r="W129" s="5"/>
      <c r="X129" s="5"/>
      <c r="Y129" s="5"/>
      <c r="Z129" s="5">
        <v>6</v>
      </c>
    </row>
    <row r="130" spans="1:26" x14ac:dyDescent="0.25">
      <c r="A130" s="4" t="s">
        <v>441</v>
      </c>
      <c r="B130" s="6"/>
      <c r="C130" s="6"/>
      <c r="D130" s="6"/>
      <c r="E130" s="6"/>
      <c r="F130" s="6"/>
      <c r="G130" s="5"/>
      <c r="H130" s="5">
        <v>1</v>
      </c>
      <c r="I130" s="5"/>
      <c r="J130" s="5"/>
      <c r="K130" s="5"/>
      <c r="L130" s="5"/>
      <c r="M130" s="5">
        <v>1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>
        <v>1</v>
      </c>
    </row>
    <row r="131" spans="1:26" x14ac:dyDescent="0.25">
      <c r="A131" s="4" t="s">
        <v>445</v>
      </c>
      <c r="B131" s="6"/>
      <c r="C131" s="6"/>
      <c r="D131" s="6"/>
      <c r="E131" s="6"/>
      <c r="F131" s="6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>
        <v>1</v>
      </c>
      <c r="U131" s="5">
        <v>1</v>
      </c>
      <c r="V131" s="5"/>
      <c r="W131" s="5"/>
      <c r="X131" s="5"/>
      <c r="Y131" s="5">
        <v>2</v>
      </c>
      <c r="Z131" s="5">
        <v>2</v>
      </c>
    </row>
    <row r="132" spans="1:26" x14ac:dyDescent="0.25">
      <c r="A132" s="4" t="s">
        <v>448</v>
      </c>
      <c r="B132" s="6"/>
      <c r="C132" s="6"/>
      <c r="D132" s="6"/>
      <c r="E132" s="6"/>
      <c r="F132" s="6"/>
      <c r="G132" s="5"/>
      <c r="H132" s="5"/>
      <c r="I132" s="5"/>
      <c r="J132" s="5"/>
      <c r="K132" s="5">
        <v>1</v>
      </c>
      <c r="L132" s="5"/>
      <c r="M132" s="5">
        <v>1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>
        <v>1</v>
      </c>
    </row>
    <row r="133" spans="1:26" x14ac:dyDescent="0.25">
      <c r="A133" s="4" t="s">
        <v>449</v>
      </c>
      <c r="B133" s="6">
        <v>1</v>
      </c>
      <c r="C133" s="6">
        <v>1</v>
      </c>
      <c r="D133" s="6"/>
      <c r="E133" s="6"/>
      <c r="F133" s="6"/>
      <c r="G133" s="5">
        <v>2</v>
      </c>
      <c r="H133" s="5">
        <v>1</v>
      </c>
      <c r="I133" s="5">
        <v>1</v>
      </c>
      <c r="J133" s="5"/>
      <c r="K133" s="5"/>
      <c r="L133" s="5"/>
      <c r="M133" s="5">
        <v>2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>
        <v>4</v>
      </c>
    </row>
    <row r="134" spans="1:26" x14ac:dyDescent="0.25">
      <c r="A134" s="4" t="s">
        <v>452</v>
      </c>
      <c r="B134" s="6"/>
      <c r="C134" s="6"/>
      <c r="D134" s="6"/>
      <c r="E134" s="6">
        <v>1</v>
      </c>
      <c r="F134" s="6"/>
      <c r="G134" s="5">
        <v>1</v>
      </c>
      <c r="H134" s="5"/>
      <c r="I134" s="5"/>
      <c r="J134" s="5"/>
      <c r="K134" s="5">
        <v>1</v>
      </c>
      <c r="L134" s="5"/>
      <c r="M134" s="5">
        <v>1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>
        <v>2</v>
      </c>
    </row>
    <row r="135" spans="1:26" x14ac:dyDescent="0.25">
      <c r="A135" s="4" t="s">
        <v>453</v>
      </c>
      <c r="B135" s="6">
        <v>1</v>
      </c>
      <c r="C135" s="6"/>
      <c r="D135" s="6"/>
      <c r="E135" s="6"/>
      <c r="F135" s="6"/>
      <c r="G135" s="5">
        <v>1</v>
      </c>
      <c r="H135" s="5">
        <v>1</v>
      </c>
      <c r="I135" s="5"/>
      <c r="J135" s="5"/>
      <c r="K135" s="5"/>
      <c r="L135" s="5"/>
      <c r="M135" s="5">
        <v>1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>
        <v>2</v>
      </c>
    </row>
    <row r="136" spans="1:26" x14ac:dyDescent="0.25">
      <c r="A136" s="4" t="s">
        <v>456</v>
      </c>
      <c r="B136" s="6">
        <v>1</v>
      </c>
      <c r="C136" s="6"/>
      <c r="D136" s="6"/>
      <c r="E136" s="6"/>
      <c r="F136" s="6"/>
      <c r="G136" s="5">
        <v>1</v>
      </c>
      <c r="H136" s="5">
        <v>1</v>
      </c>
      <c r="I136" s="5"/>
      <c r="J136" s="5"/>
      <c r="K136" s="5"/>
      <c r="L136" s="5"/>
      <c r="M136" s="5">
        <v>1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>
        <v>2</v>
      </c>
    </row>
    <row r="137" spans="1:26" x14ac:dyDescent="0.25">
      <c r="A137" s="4" t="s">
        <v>460</v>
      </c>
      <c r="B137" s="6">
        <v>1</v>
      </c>
      <c r="C137" s="6"/>
      <c r="D137" s="6"/>
      <c r="E137" s="6">
        <v>1</v>
      </c>
      <c r="F137" s="6"/>
      <c r="G137" s="5">
        <v>2</v>
      </c>
      <c r="H137" s="5">
        <v>1</v>
      </c>
      <c r="I137" s="5"/>
      <c r="J137" s="5"/>
      <c r="K137" s="5">
        <v>1</v>
      </c>
      <c r="L137" s="5"/>
      <c r="M137" s="5">
        <v>2</v>
      </c>
      <c r="N137" s="5">
        <v>1</v>
      </c>
      <c r="O137" s="5"/>
      <c r="P137" s="5"/>
      <c r="Q137" s="5">
        <v>1</v>
      </c>
      <c r="R137" s="5"/>
      <c r="S137" s="5">
        <v>2</v>
      </c>
      <c r="T137" s="5"/>
      <c r="U137" s="5"/>
      <c r="V137" s="5"/>
      <c r="W137" s="5"/>
      <c r="X137" s="5"/>
      <c r="Y137" s="5"/>
      <c r="Z137" s="5">
        <v>6</v>
      </c>
    </row>
    <row r="138" spans="1:26" x14ac:dyDescent="0.25">
      <c r="A138" s="4" t="s">
        <v>462</v>
      </c>
      <c r="B138" s="6">
        <v>1</v>
      </c>
      <c r="C138" s="6"/>
      <c r="D138" s="6"/>
      <c r="E138" s="6"/>
      <c r="F138" s="6"/>
      <c r="G138" s="5">
        <v>1</v>
      </c>
      <c r="H138" s="5">
        <v>1</v>
      </c>
      <c r="I138" s="5"/>
      <c r="J138" s="5"/>
      <c r="K138" s="5"/>
      <c r="L138" s="5"/>
      <c r="M138" s="5">
        <v>1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>
        <v>2</v>
      </c>
    </row>
    <row r="139" spans="1:26" x14ac:dyDescent="0.25">
      <c r="A139" s="4" t="s">
        <v>464</v>
      </c>
      <c r="B139" s="6">
        <v>1</v>
      </c>
      <c r="C139" s="6">
        <v>1</v>
      </c>
      <c r="D139" s="6"/>
      <c r="E139" s="6"/>
      <c r="F139" s="6"/>
      <c r="G139" s="5">
        <v>2</v>
      </c>
      <c r="H139" s="5">
        <v>1</v>
      </c>
      <c r="I139" s="5">
        <v>1</v>
      </c>
      <c r="J139" s="5"/>
      <c r="K139" s="5"/>
      <c r="L139" s="5"/>
      <c r="M139" s="5">
        <v>2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>
        <v>4</v>
      </c>
    </row>
    <row r="140" spans="1:26" x14ac:dyDescent="0.25">
      <c r="A140" s="4" t="s">
        <v>465</v>
      </c>
      <c r="B140" s="6">
        <v>1</v>
      </c>
      <c r="C140" s="6"/>
      <c r="D140" s="6"/>
      <c r="E140" s="6"/>
      <c r="F140" s="6"/>
      <c r="G140" s="5">
        <v>1</v>
      </c>
      <c r="H140" s="5">
        <v>1</v>
      </c>
      <c r="I140" s="5"/>
      <c r="J140" s="5"/>
      <c r="K140" s="5"/>
      <c r="L140" s="5"/>
      <c r="M140" s="5">
        <v>1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>
        <v>2</v>
      </c>
    </row>
    <row r="141" spans="1:26" x14ac:dyDescent="0.25">
      <c r="A141" s="4" t="s">
        <v>468</v>
      </c>
      <c r="B141" s="6">
        <v>1</v>
      </c>
      <c r="C141" s="6"/>
      <c r="D141" s="6"/>
      <c r="E141" s="6">
        <v>1</v>
      </c>
      <c r="F141" s="6"/>
      <c r="G141" s="5">
        <v>2</v>
      </c>
      <c r="H141" s="5">
        <v>1</v>
      </c>
      <c r="I141" s="5"/>
      <c r="J141" s="5"/>
      <c r="K141" s="5">
        <v>1</v>
      </c>
      <c r="L141" s="5"/>
      <c r="M141" s="5">
        <v>2</v>
      </c>
      <c r="N141" s="5">
        <v>1</v>
      </c>
      <c r="O141" s="5"/>
      <c r="P141" s="5"/>
      <c r="Q141" s="5">
        <v>1</v>
      </c>
      <c r="R141" s="5"/>
      <c r="S141" s="5">
        <v>2</v>
      </c>
      <c r="T141" s="5"/>
      <c r="U141" s="5"/>
      <c r="V141" s="5"/>
      <c r="W141" s="5"/>
      <c r="X141" s="5"/>
      <c r="Y141" s="5"/>
      <c r="Z141" s="5">
        <v>6</v>
      </c>
    </row>
    <row r="142" spans="1:26" x14ac:dyDescent="0.25">
      <c r="A142" s="4" t="s">
        <v>469</v>
      </c>
      <c r="B142" s="6">
        <v>1</v>
      </c>
      <c r="C142" s="6"/>
      <c r="D142" s="6"/>
      <c r="E142" s="6"/>
      <c r="F142" s="6"/>
      <c r="G142" s="5">
        <v>1</v>
      </c>
      <c r="H142" s="5">
        <v>1</v>
      </c>
      <c r="I142" s="5"/>
      <c r="J142" s="5"/>
      <c r="K142" s="5"/>
      <c r="L142" s="5"/>
      <c r="M142" s="5">
        <v>1</v>
      </c>
      <c r="N142" s="5">
        <v>1</v>
      </c>
      <c r="O142" s="5"/>
      <c r="P142" s="5"/>
      <c r="Q142" s="5"/>
      <c r="R142" s="5"/>
      <c r="S142" s="5">
        <v>1</v>
      </c>
      <c r="T142" s="5"/>
      <c r="U142" s="5"/>
      <c r="V142" s="5"/>
      <c r="W142" s="5"/>
      <c r="X142" s="5"/>
      <c r="Y142" s="5"/>
      <c r="Z142" s="5">
        <v>3</v>
      </c>
    </row>
    <row r="143" spans="1:26" x14ac:dyDescent="0.25">
      <c r="A143" s="4" t="s">
        <v>470</v>
      </c>
      <c r="B143" s="6">
        <v>1</v>
      </c>
      <c r="C143" s="6"/>
      <c r="D143" s="6"/>
      <c r="E143" s="6"/>
      <c r="F143" s="6"/>
      <c r="G143" s="5">
        <v>1</v>
      </c>
      <c r="H143" s="5">
        <v>1</v>
      </c>
      <c r="I143" s="5"/>
      <c r="J143" s="5"/>
      <c r="K143" s="5"/>
      <c r="L143" s="5"/>
      <c r="M143" s="5">
        <v>1</v>
      </c>
      <c r="N143" s="5">
        <v>1</v>
      </c>
      <c r="O143" s="5"/>
      <c r="P143" s="5"/>
      <c r="Q143" s="5"/>
      <c r="R143" s="5"/>
      <c r="S143" s="5">
        <v>1</v>
      </c>
      <c r="T143" s="5"/>
      <c r="U143" s="5"/>
      <c r="V143" s="5"/>
      <c r="W143" s="5"/>
      <c r="X143" s="5"/>
      <c r="Y143" s="5"/>
      <c r="Z143" s="5">
        <v>3</v>
      </c>
    </row>
    <row r="144" spans="1:26" x14ac:dyDescent="0.25">
      <c r="A144" s="4" t="s">
        <v>474</v>
      </c>
      <c r="B144" s="6"/>
      <c r="C144" s="6"/>
      <c r="D144" s="6"/>
      <c r="E144" s="6"/>
      <c r="F144" s="6"/>
      <c r="G144" s="5"/>
      <c r="H144" s="5">
        <v>1</v>
      </c>
      <c r="I144" s="5"/>
      <c r="J144" s="5"/>
      <c r="K144" s="5"/>
      <c r="L144" s="5"/>
      <c r="M144" s="5">
        <v>1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>
        <v>1</v>
      </c>
    </row>
    <row r="145" spans="1:26" x14ac:dyDescent="0.25">
      <c r="A145" s="4" t="s">
        <v>475</v>
      </c>
      <c r="B145" s="6">
        <v>1</v>
      </c>
      <c r="C145" s="6"/>
      <c r="D145" s="6"/>
      <c r="E145" s="6"/>
      <c r="F145" s="6"/>
      <c r="G145" s="5">
        <v>1</v>
      </c>
      <c r="H145" s="5">
        <v>1</v>
      </c>
      <c r="I145" s="5"/>
      <c r="J145" s="5"/>
      <c r="K145" s="5"/>
      <c r="L145" s="5"/>
      <c r="M145" s="5">
        <v>1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>
        <v>2</v>
      </c>
    </row>
    <row r="146" spans="1:26" x14ac:dyDescent="0.25">
      <c r="A146" s="4" t="s">
        <v>478</v>
      </c>
      <c r="B146" s="6"/>
      <c r="C146" s="6"/>
      <c r="D146" s="6"/>
      <c r="E146" s="6"/>
      <c r="F146" s="6"/>
      <c r="G146" s="5"/>
      <c r="H146" s="5">
        <v>1</v>
      </c>
      <c r="I146" s="5">
        <v>1</v>
      </c>
      <c r="J146" s="5"/>
      <c r="K146" s="5"/>
      <c r="L146" s="5"/>
      <c r="M146" s="5">
        <v>2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>
        <v>2</v>
      </c>
    </row>
    <row r="147" spans="1:26" x14ac:dyDescent="0.25">
      <c r="A147" s="4" t="s">
        <v>482</v>
      </c>
      <c r="B147" s="6">
        <v>1</v>
      </c>
      <c r="C147" s="6"/>
      <c r="D147" s="6"/>
      <c r="E147" s="6"/>
      <c r="F147" s="6"/>
      <c r="G147" s="5">
        <v>1</v>
      </c>
      <c r="H147" s="5">
        <v>1</v>
      </c>
      <c r="I147" s="5"/>
      <c r="J147" s="5"/>
      <c r="K147" s="5"/>
      <c r="L147" s="5"/>
      <c r="M147" s="5">
        <v>1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>
        <v>2</v>
      </c>
    </row>
    <row r="148" spans="1:26" x14ac:dyDescent="0.25">
      <c r="A148" s="4" t="s">
        <v>484</v>
      </c>
      <c r="B148" s="6"/>
      <c r="C148" s="6"/>
      <c r="D148" s="6"/>
      <c r="E148" s="6"/>
      <c r="F148" s="6"/>
      <c r="G148" s="5"/>
      <c r="H148" s="5"/>
      <c r="I148" s="5"/>
      <c r="J148" s="5"/>
      <c r="K148" s="5">
        <v>1</v>
      </c>
      <c r="L148" s="5"/>
      <c r="M148" s="5">
        <v>1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>
        <v>1</v>
      </c>
    </row>
    <row r="149" spans="1:26" x14ac:dyDescent="0.25">
      <c r="A149" s="4" t="s">
        <v>487</v>
      </c>
      <c r="B149" s="6">
        <v>1</v>
      </c>
      <c r="C149" s="6"/>
      <c r="D149" s="6"/>
      <c r="E149" s="6"/>
      <c r="F149" s="6"/>
      <c r="G149" s="5">
        <v>1</v>
      </c>
      <c r="H149" s="5">
        <v>1</v>
      </c>
      <c r="I149" s="5"/>
      <c r="J149" s="5"/>
      <c r="K149" s="5"/>
      <c r="L149" s="5"/>
      <c r="M149" s="5">
        <v>1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>
        <v>2</v>
      </c>
    </row>
    <row r="150" spans="1:26" x14ac:dyDescent="0.25">
      <c r="A150" s="4" t="s">
        <v>488</v>
      </c>
      <c r="B150" s="6">
        <v>1</v>
      </c>
      <c r="C150" s="6"/>
      <c r="D150" s="6"/>
      <c r="E150" s="6"/>
      <c r="F150" s="6"/>
      <c r="G150" s="5">
        <v>1</v>
      </c>
      <c r="H150" s="5">
        <v>1</v>
      </c>
      <c r="I150" s="5"/>
      <c r="J150" s="5"/>
      <c r="K150" s="5"/>
      <c r="L150" s="5"/>
      <c r="M150" s="5">
        <v>1</v>
      </c>
      <c r="N150" s="5">
        <v>1</v>
      </c>
      <c r="O150" s="5"/>
      <c r="P150" s="5"/>
      <c r="Q150" s="5"/>
      <c r="R150" s="5"/>
      <c r="S150" s="5">
        <v>1</v>
      </c>
      <c r="T150" s="5"/>
      <c r="U150" s="5"/>
      <c r="V150" s="5"/>
      <c r="W150" s="5"/>
      <c r="X150" s="5"/>
      <c r="Y150" s="5"/>
      <c r="Z150" s="5">
        <v>3</v>
      </c>
    </row>
    <row r="151" spans="1:26" x14ac:dyDescent="0.25">
      <c r="A151" s="4" t="s">
        <v>491</v>
      </c>
      <c r="B151" s="6">
        <v>1</v>
      </c>
      <c r="C151" s="6"/>
      <c r="D151" s="6"/>
      <c r="E151" s="6">
        <v>1</v>
      </c>
      <c r="F151" s="6"/>
      <c r="G151" s="5">
        <v>2</v>
      </c>
      <c r="H151" s="5">
        <v>1</v>
      </c>
      <c r="I151" s="5"/>
      <c r="J151" s="5"/>
      <c r="K151" s="5">
        <v>1</v>
      </c>
      <c r="L151" s="5"/>
      <c r="M151" s="5">
        <v>2</v>
      </c>
      <c r="N151" s="5">
        <v>1</v>
      </c>
      <c r="O151" s="5"/>
      <c r="P151" s="5"/>
      <c r="Q151" s="5">
        <v>1</v>
      </c>
      <c r="R151" s="5"/>
      <c r="S151" s="5">
        <v>2</v>
      </c>
      <c r="T151" s="5"/>
      <c r="U151" s="5"/>
      <c r="V151" s="5"/>
      <c r="W151" s="5"/>
      <c r="X151" s="5"/>
      <c r="Y151" s="5"/>
      <c r="Z151" s="5">
        <v>6</v>
      </c>
    </row>
    <row r="152" spans="1:26" x14ac:dyDescent="0.25">
      <c r="A152" s="4" t="s">
        <v>496</v>
      </c>
      <c r="B152" s="6"/>
      <c r="C152" s="6"/>
      <c r="D152" s="6"/>
      <c r="E152" s="6"/>
      <c r="F152" s="6"/>
      <c r="G152" s="5"/>
      <c r="H152" s="5">
        <v>1</v>
      </c>
      <c r="I152" s="5"/>
      <c r="J152" s="5"/>
      <c r="K152" s="5">
        <v>1</v>
      </c>
      <c r="L152" s="5"/>
      <c r="M152" s="5">
        <v>2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>
        <v>2</v>
      </c>
    </row>
    <row r="153" spans="1:26" x14ac:dyDescent="0.25">
      <c r="A153" s="4" t="s">
        <v>501</v>
      </c>
      <c r="B153" s="6"/>
      <c r="C153" s="6"/>
      <c r="D153" s="6"/>
      <c r="E153" s="6"/>
      <c r="F153" s="6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>
        <v>1</v>
      </c>
      <c r="U153" s="5"/>
      <c r="V153" s="5"/>
      <c r="W153" s="5"/>
      <c r="X153" s="5"/>
      <c r="Y153" s="5">
        <v>1</v>
      </c>
      <c r="Z153" s="5">
        <v>1</v>
      </c>
    </row>
    <row r="154" spans="1:26" x14ac:dyDescent="0.25">
      <c r="A154" s="4" t="s">
        <v>503</v>
      </c>
      <c r="B154" s="6">
        <v>1</v>
      </c>
      <c r="C154" s="6">
        <v>1</v>
      </c>
      <c r="D154" s="6"/>
      <c r="E154" s="6"/>
      <c r="F154" s="6"/>
      <c r="G154" s="5">
        <v>2</v>
      </c>
      <c r="H154" s="5">
        <v>1</v>
      </c>
      <c r="I154" s="5">
        <v>1</v>
      </c>
      <c r="J154" s="5"/>
      <c r="K154" s="5"/>
      <c r="L154" s="5"/>
      <c r="M154" s="5">
        <v>2</v>
      </c>
      <c r="N154" s="5">
        <v>1</v>
      </c>
      <c r="O154" s="5">
        <v>1</v>
      </c>
      <c r="P154" s="5"/>
      <c r="Q154" s="5"/>
      <c r="R154" s="5"/>
      <c r="S154" s="5">
        <v>2</v>
      </c>
      <c r="T154" s="5"/>
      <c r="U154" s="5"/>
      <c r="V154" s="5"/>
      <c r="W154" s="5"/>
      <c r="X154" s="5"/>
      <c r="Y154" s="5"/>
      <c r="Z154" s="5">
        <v>6</v>
      </c>
    </row>
    <row r="155" spans="1:26" x14ac:dyDescent="0.25">
      <c r="A155" s="4" t="s">
        <v>504</v>
      </c>
      <c r="B155" s="6">
        <v>1</v>
      </c>
      <c r="C155" s="6"/>
      <c r="D155" s="6"/>
      <c r="E155" s="6">
        <v>1</v>
      </c>
      <c r="F155" s="6"/>
      <c r="G155" s="5">
        <v>2</v>
      </c>
      <c r="H155" s="5">
        <v>1</v>
      </c>
      <c r="I155" s="5"/>
      <c r="J155" s="5"/>
      <c r="K155" s="5">
        <v>1</v>
      </c>
      <c r="L155" s="5"/>
      <c r="M155" s="5">
        <v>2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>
        <v>4</v>
      </c>
    </row>
    <row r="156" spans="1:26" x14ac:dyDescent="0.25">
      <c r="A156" s="4" t="s">
        <v>508</v>
      </c>
      <c r="B156" s="6">
        <v>1</v>
      </c>
      <c r="C156" s="6"/>
      <c r="D156" s="6"/>
      <c r="E156" s="6"/>
      <c r="F156" s="6"/>
      <c r="G156" s="5">
        <v>1</v>
      </c>
      <c r="H156" s="5">
        <v>1</v>
      </c>
      <c r="I156" s="5"/>
      <c r="J156" s="5"/>
      <c r="K156" s="5"/>
      <c r="L156" s="5"/>
      <c r="M156" s="5">
        <v>1</v>
      </c>
      <c r="N156" s="5">
        <v>1</v>
      </c>
      <c r="O156" s="5"/>
      <c r="P156" s="5"/>
      <c r="Q156" s="5"/>
      <c r="R156" s="5"/>
      <c r="S156" s="5">
        <v>1</v>
      </c>
      <c r="T156" s="5"/>
      <c r="U156" s="5"/>
      <c r="V156" s="5"/>
      <c r="W156" s="5"/>
      <c r="X156" s="5"/>
      <c r="Y156" s="5"/>
      <c r="Z156" s="5">
        <v>3</v>
      </c>
    </row>
    <row r="157" spans="1:26" x14ac:dyDescent="0.25">
      <c r="A157" s="4" t="s">
        <v>510</v>
      </c>
      <c r="B157" s="6">
        <v>1</v>
      </c>
      <c r="C157" s="6"/>
      <c r="D157" s="6"/>
      <c r="E157" s="6"/>
      <c r="F157" s="6"/>
      <c r="G157" s="5">
        <v>1</v>
      </c>
      <c r="H157" s="5">
        <v>1</v>
      </c>
      <c r="I157" s="5"/>
      <c r="J157" s="5"/>
      <c r="K157" s="5"/>
      <c r="L157" s="5"/>
      <c r="M157" s="5">
        <v>1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>
        <v>2</v>
      </c>
    </row>
    <row r="158" spans="1:26" x14ac:dyDescent="0.25">
      <c r="A158" s="4" t="s">
        <v>512</v>
      </c>
      <c r="B158" s="6">
        <v>1</v>
      </c>
      <c r="C158" s="6"/>
      <c r="D158" s="6"/>
      <c r="E158" s="6"/>
      <c r="F158" s="6"/>
      <c r="G158" s="5">
        <v>1</v>
      </c>
      <c r="H158" s="5">
        <v>1</v>
      </c>
      <c r="I158" s="5"/>
      <c r="J158" s="5"/>
      <c r="K158" s="5"/>
      <c r="L158" s="5"/>
      <c r="M158" s="5">
        <v>1</v>
      </c>
      <c r="N158" s="5">
        <v>1</v>
      </c>
      <c r="O158" s="5"/>
      <c r="P158" s="5"/>
      <c r="Q158" s="5"/>
      <c r="R158" s="5"/>
      <c r="S158" s="5">
        <v>1</v>
      </c>
      <c r="T158" s="5"/>
      <c r="U158" s="5"/>
      <c r="V158" s="5"/>
      <c r="W158" s="5"/>
      <c r="X158" s="5"/>
      <c r="Y158" s="5"/>
      <c r="Z158" s="5">
        <v>3</v>
      </c>
    </row>
    <row r="159" spans="1:26" x14ac:dyDescent="0.25">
      <c r="A159" s="4" t="s">
        <v>515</v>
      </c>
      <c r="B159" s="6">
        <v>1</v>
      </c>
      <c r="C159" s="6">
        <v>1</v>
      </c>
      <c r="D159" s="6"/>
      <c r="E159" s="6"/>
      <c r="F159" s="6"/>
      <c r="G159" s="5">
        <v>2</v>
      </c>
      <c r="H159" s="5"/>
      <c r="I159" s="5"/>
      <c r="J159" s="5"/>
      <c r="K159" s="5"/>
      <c r="L159" s="5"/>
      <c r="M159" s="5"/>
      <c r="N159" s="5">
        <v>1</v>
      </c>
      <c r="O159" s="5">
        <v>1</v>
      </c>
      <c r="P159" s="5"/>
      <c r="Q159" s="5"/>
      <c r="R159" s="5"/>
      <c r="S159" s="5">
        <v>2</v>
      </c>
      <c r="T159" s="5"/>
      <c r="U159" s="5"/>
      <c r="V159" s="5"/>
      <c r="W159" s="5"/>
      <c r="X159" s="5"/>
      <c r="Y159" s="5"/>
      <c r="Z159" s="5">
        <v>4</v>
      </c>
    </row>
    <row r="160" spans="1:26" x14ac:dyDescent="0.25">
      <c r="A160" s="4" t="s">
        <v>517</v>
      </c>
      <c r="B160" s="6">
        <v>1</v>
      </c>
      <c r="C160" s="6"/>
      <c r="D160" s="6"/>
      <c r="E160" s="6"/>
      <c r="F160" s="6"/>
      <c r="G160" s="5">
        <v>1</v>
      </c>
      <c r="H160" s="5">
        <v>1</v>
      </c>
      <c r="I160" s="5"/>
      <c r="J160" s="5"/>
      <c r="K160" s="5"/>
      <c r="L160" s="5"/>
      <c r="M160" s="5">
        <v>1</v>
      </c>
      <c r="N160" s="5">
        <v>1</v>
      </c>
      <c r="O160" s="5"/>
      <c r="P160" s="5"/>
      <c r="Q160" s="5"/>
      <c r="R160" s="5"/>
      <c r="S160" s="5">
        <v>1</v>
      </c>
      <c r="T160" s="5"/>
      <c r="U160" s="5"/>
      <c r="V160" s="5"/>
      <c r="W160" s="5"/>
      <c r="X160" s="5"/>
      <c r="Y160" s="5"/>
      <c r="Z160" s="5">
        <v>3</v>
      </c>
    </row>
    <row r="161" spans="1:26" x14ac:dyDescent="0.25">
      <c r="A161" s="4" t="s">
        <v>520</v>
      </c>
      <c r="B161" s="6">
        <v>1</v>
      </c>
      <c r="C161" s="6"/>
      <c r="D161" s="6"/>
      <c r="E161" s="6"/>
      <c r="F161" s="6"/>
      <c r="G161" s="5">
        <v>1</v>
      </c>
      <c r="H161" s="5">
        <v>1</v>
      </c>
      <c r="I161" s="5"/>
      <c r="J161" s="5"/>
      <c r="K161" s="5"/>
      <c r="L161" s="5"/>
      <c r="M161" s="5">
        <v>1</v>
      </c>
      <c r="N161" s="5">
        <v>1</v>
      </c>
      <c r="O161" s="5"/>
      <c r="P161" s="5"/>
      <c r="Q161" s="5"/>
      <c r="R161" s="5"/>
      <c r="S161" s="5">
        <v>1</v>
      </c>
      <c r="T161" s="5"/>
      <c r="U161" s="5"/>
      <c r="V161" s="5"/>
      <c r="W161" s="5"/>
      <c r="X161" s="5"/>
      <c r="Y161" s="5"/>
      <c r="Z161" s="5">
        <v>3</v>
      </c>
    </row>
    <row r="162" spans="1:26" x14ac:dyDescent="0.25">
      <c r="A162" s="4" t="s">
        <v>521</v>
      </c>
      <c r="B162" s="6"/>
      <c r="C162" s="6"/>
      <c r="D162" s="6"/>
      <c r="E162" s="6"/>
      <c r="F162" s="6"/>
      <c r="G162" s="5"/>
      <c r="H162" s="5">
        <v>1</v>
      </c>
      <c r="I162" s="5"/>
      <c r="J162" s="5"/>
      <c r="K162" s="5"/>
      <c r="L162" s="5"/>
      <c r="M162" s="5">
        <v>1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>
        <v>1</v>
      </c>
    </row>
    <row r="163" spans="1:26" x14ac:dyDescent="0.25">
      <c r="A163" s="4" t="s">
        <v>522</v>
      </c>
      <c r="B163" s="6"/>
      <c r="C163" s="6"/>
      <c r="D163" s="6"/>
      <c r="E163" s="6"/>
      <c r="F163" s="6"/>
      <c r="G163" s="5"/>
      <c r="H163" s="5">
        <v>1</v>
      </c>
      <c r="I163" s="5"/>
      <c r="J163" s="5"/>
      <c r="K163" s="5">
        <v>1</v>
      </c>
      <c r="L163" s="5"/>
      <c r="M163" s="5">
        <v>2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>
        <v>2</v>
      </c>
    </row>
    <row r="164" spans="1:26" x14ac:dyDescent="0.25">
      <c r="A164" s="4" t="s">
        <v>523</v>
      </c>
      <c r="B164" s="6"/>
      <c r="C164" s="6"/>
      <c r="D164" s="6"/>
      <c r="E164" s="6"/>
      <c r="F164" s="6"/>
      <c r="G164" s="5"/>
      <c r="H164" s="5">
        <v>1</v>
      </c>
      <c r="I164" s="5"/>
      <c r="J164" s="5"/>
      <c r="K164" s="5"/>
      <c r="L164" s="5"/>
      <c r="M164" s="5">
        <v>1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>
        <v>1</v>
      </c>
    </row>
    <row r="165" spans="1:26" x14ac:dyDescent="0.25">
      <c r="A165" s="4" t="s">
        <v>524</v>
      </c>
      <c r="B165" s="6">
        <v>1</v>
      </c>
      <c r="C165" s="6"/>
      <c r="D165" s="6"/>
      <c r="E165" s="6">
        <v>1</v>
      </c>
      <c r="F165" s="6"/>
      <c r="G165" s="5">
        <v>2</v>
      </c>
      <c r="H165" s="5">
        <v>1</v>
      </c>
      <c r="I165" s="5"/>
      <c r="J165" s="5"/>
      <c r="K165" s="5">
        <v>1</v>
      </c>
      <c r="L165" s="5"/>
      <c r="M165" s="5">
        <v>2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>
        <v>4</v>
      </c>
    </row>
    <row r="166" spans="1:26" x14ac:dyDescent="0.25">
      <c r="A166" s="4" t="s">
        <v>528</v>
      </c>
      <c r="B166" s="6"/>
      <c r="C166" s="6"/>
      <c r="D166" s="6"/>
      <c r="E166" s="6"/>
      <c r="F166" s="6"/>
      <c r="G166" s="5"/>
      <c r="H166" s="5"/>
      <c r="I166" s="5"/>
      <c r="J166" s="5"/>
      <c r="K166" s="5">
        <v>1</v>
      </c>
      <c r="L166" s="5"/>
      <c r="M166" s="5">
        <v>1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>
        <v>1</v>
      </c>
    </row>
    <row r="167" spans="1:26" x14ac:dyDescent="0.25">
      <c r="A167" s="4" t="s">
        <v>530</v>
      </c>
      <c r="B167" s="6">
        <v>1</v>
      </c>
      <c r="C167" s="6"/>
      <c r="D167" s="6"/>
      <c r="E167" s="6">
        <v>1</v>
      </c>
      <c r="F167" s="6"/>
      <c r="G167" s="5">
        <v>2</v>
      </c>
      <c r="H167" s="5">
        <v>1</v>
      </c>
      <c r="I167" s="5"/>
      <c r="J167" s="5"/>
      <c r="K167" s="5">
        <v>1</v>
      </c>
      <c r="L167" s="5"/>
      <c r="M167" s="5">
        <v>2</v>
      </c>
      <c r="N167" s="5">
        <v>1</v>
      </c>
      <c r="O167" s="5"/>
      <c r="P167" s="5"/>
      <c r="Q167" s="5">
        <v>1</v>
      </c>
      <c r="R167" s="5"/>
      <c r="S167" s="5">
        <v>2</v>
      </c>
      <c r="T167" s="5"/>
      <c r="U167" s="5"/>
      <c r="V167" s="5"/>
      <c r="W167" s="5"/>
      <c r="X167" s="5"/>
      <c r="Y167" s="5"/>
      <c r="Z167" s="5">
        <v>6</v>
      </c>
    </row>
    <row r="168" spans="1:26" x14ac:dyDescent="0.25">
      <c r="A168" s="4" t="s">
        <v>534</v>
      </c>
      <c r="B168" s="6">
        <v>1</v>
      </c>
      <c r="C168" s="6"/>
      <c r="D168" s="6"/>
      <c r="E168" s="6">
        <v>1</v>
      </c>
      <c r="F168" s="6"/>
      <c r="G168" s="5">
        <v>2</v>
      </c>
      <c r="H168" s="5">
        <v>1</v>
      </c>
      <c r="I168" s="5"/>
      <c r="J168" s="5"/>
      <c r="K168" s="5">
        <v>1</v>
      </c>
      <c r="L168" s="5"/>
      <c r="M168" s="5">
        <v>2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>
        <v>4</v>
      </c>
    </row>
    <row r="169" spans="1:26" x14ac:dyDescent="0.25">
      <c r="A169" s="4" t="s">
        <v>537</v>
      </c>
      <c r="B169" s="6"/>
      <c r="C169" s="6"/>
      <c r="D169" s="6"/>
      <c r="E169" s="6"/>
      <c r="F169" s="6"/>
      <c r="G169" s="5"/>
      <c r="H169" s="5"/>
      <c r="I169" s="5"/>
      <c r="J169" s="5"/>
      <c r="K169" s="5"/>
      <c r="L169" s="5"/>
      <c r="M169" s="5"/>
      <c r="N169" s="5">
        <v>1</v>
      </c>
      <c r="O169" s="5"/>
      <c r="P169" s="5"/>
      <c r="Q169" s="5"/>
      <c r="R169" s="5"/>
      <c r="S169" s="5">
        <v>1</v>
      </c>
      <c r="T169" s="5"/>
      <c r="U169" s="5"/>
      <c r="V169" s="5"/>
      <c r="W169" s="5"/>
      <c r="X169" s="5"/>
      <c r="Y169" s="5"/>
      <c r="Z169" s="5">
        <v>1</v>
      </c>
    </row>
    <row r="170" spans="1:26" x14ac:dyDescent="0.25">
      <c r="A170" s="4" t="s">
        <v>540</v>
      </c>
      <c r="B170" s="6">
        <v>1</v>
      </c>
      <c r="C170" s="6"/>
      <c r="D170" s="6"/>
      <c r="E170" s="6"/>
      <c r="F170" s="6"/>
      <c r="G170" s="5">
        <v>1</v>
      </c>
      <c r="H170" s="5">
        <v>1</v>
      </c>
      <c r="I170" s="5"/>
      <c r="J170" s="5"/>
      <c r="K170" s="5"/>
      <c r="L170" s="5"/>
      <c r="M170" s="5">
        <v>1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>
        <v>2</v>
      </c>
    </row>
    <row r="171" spans="1:26" x14ac:dyDescent="0.25">
      <c r="A171" s="4" t="s">
        <v>541</v>
      </c>
      <c r="B171" s="6">
        <v>1</v>
      </c>
      <c r="C171" s="6"/>
      <c r="D171" s="6"/>
      <c r="E171" s="6"/>
      <c r="F171" s="6"/>
      <c r="G171" s="5">
        <v>1</v>
      </c>
      <c r="H171" s="5">
        <v>1</v>
      </c>
      <c r="I171" s="5"/>
      <c r="J171" s="5"/>
      <c r="K171" s="5"/>
      <c r="L171" s="5"/>
      <c r="M171" s="5">
        <v>1</v>
      </c>
      <c r="N171" s="5">
        <v>1</v>
      </c>
      <c r="O171" s="5"/>
      <c r="P171" s="5"/>
      <c r="Q171" s="5"/>
      <c r="R171" s="5"/>
      <c r="S171" s="5">
        <v>1</v>
      </c>
      <c r="T171" s="5"/>
      <c r="U171" s="5"/>
      <c r="V171" s="5"/>
      <c r="W171" s="5"/>
      <c r="X171" s="5"/>
      <c r="Y171" s="5"/>
      <c r="Z171" s="5">
        <v>3</v>
      </c>
    </row>
    <row r="172" spans="1:26" x14ac:dyDescent="0.25">
      <c r="A172" s="4" t="s">
        <v>545</v>
      </c>
      <c r="B172" s="6"/>
      <c r="C172" s="6"/>
      <c r="D172" s="6"/>
      <c r="E172" s="6"/>
      <c r="F172" s="6"/>
      <c r="G172" s="5"/>
      <c r="H172" s="5"/>
      <c r="I172" s="5"/>
      <c r="J172" s="5"/>
      <c r="K172" s="5"/>
      <c r="L172" s="5"/>
      <c r="M172" s="5"/>
      <c r="N172" s="5">
        <v>1</v>
      </c>
      <c r="O172" s="5"/>
      <c r="P172" s="5"/>
      <c r="Q172" s="5">
        <v>1</v>
      </c>
      <c r="R172" s="5"/>
      <c r="S172" s="5">
        <v>2</v>
      </c>
      <c r="T172" s="5"/>
      <c r="U172" s="5"/>
      <c r="V172" s="5"/>
      <c r="W172" s="5"/>
      <c r="X172" s="5"/>
      <c r="Y172" s="5"/>
      <c r="Z172" s="5">
        <v>2</v>
      </c>
    </row>
    <row r="173" spans="1:26" x14ac:dyDescent="0.25">
      <c r="A173" s="4" t="s">
        <v>547</v>
      </c>
      <c r="B173" s="6">
        <v>1</v>
      </c>
      <c r="C173" s="6"/>
      <c r="D173" s="6"/>
      <c r="E173" s="6"/>
      <c r="F173" s="6"/>
      <c r="G173" s="5">
        <v>1</v>
      </c>
      <c r="H173" s="5">
        <v>1</v>
      </c>
      <c r="I173" s="5"/>
      <c r="J173" s="5"/>
      <c r="K173" s="5"/>
      <c r="L173" s="5"/>
      <c r="M173" s="5">
        <v>1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>
        <v>2</v>
      </c>
    </row>
    <row r="174" spans="1:26" x14ac:dyDescent="0.25">
      <c r="A174" s="4" t="s">
        <v>548</v>
      </c>
      <c r="B174" s="6">
        <v>1</v>
      </c>
      <c r="C174" s="6"/>
      <c r="D174" s="6"/>
      <c r="E174" s="6"/>
      <c r="F174" s="6"/>
      <c r="G174" s="5">
        <v>1</v>
      </c>
      <c r="H174" s="5">
        <v>1</v>
      </c>
      <c r="I174" s="5"/>
      <c r="J174" s="5"/>
      <c r="K174" s="5"/>
      <c r="L174" s="5"/>
      <c r="M174" s="5">
        <v>1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>
        <v>2</v>
      </c>
    </row>
    <row r="175" spans="1:26" x14ac:dyDescent="0.25">
      <c r="A175" s="4" t="s">
        <v>551</v>
      </c>
      <c r="B175" s="6">
        <v>1</v>
      </c>
      <c r="C175" s="6"/>
      <c r="D175" s="6"/>
      <c r="E175" s="6"/>
      <c r="F175" s="6"/>
      <c r="G175" s="5">
        <v>1</v>
      </c>
      <c r="H175" s="5">
        <v>1</v>
      </c>
      <c r="I175" s="5"/>
      <c r="J175" s="5"/>
      <c r="K175" s="5"/>
      <c r="L175" s="5"/>
      <c r="M175" s="5">
        <v>1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>
        <v>2</v>
      </c>
    </row>
    <row r="176" spans="1:26" x14ac:dyDescent="0.25">
      <c r="A176" s="4" t="s">
        <v>554</v>
      </c>
      <c r="B176" s="6">
        <v>1</v>
      </c>
      <c r="C176" s="6"/>
      <c r="D176" s="6"/>
      <c r="E176" s="6"/>
      <c r="F176" s="6"/>
      <c r="G176" s="5">
        <v>1</v>
      </c>
      <c r="H176" s="5">
        <v>1</v>
      </c>
      <c r="I176" s="5"/>
      <c r="J176" s="5"/>
      <c r="K176" s="5"/>
      <c r="L176" s="5"/>
      <c r="M176" s="5">
        <v>1</v>
      </c>
      <c r="N176" s="5">
        <v>1</v>
      </c>
      <c r="O176" s="5"/>
      <c r="P176" s="5"/>
      <c r="Q176" s="5"/>
      <c r="R176" s="5"/>
      <c r="S176" s="5">
        <v>1</v>
      </c>
      <c r="T176" s="5"/>
      <c r="U176" s="5"/>
      <c r="V176" s="5"/>
      <c r="W176" s="5"/>
      <c r="X176" s="5"/>
      <c r="Y176" s="5"/>
      <c r="Z176" s="5">
        <v>3</v>
      </c>
    </row>
    <row r="177" spans="1:26" x14ac:dyDescent="0.25">
      <c r="A177" s="4" t="s">
        <v>557</v>
      </c>
      <c r="B177" s="6"/>
      <c r="C177" s="6"/>
      <c r="D177" s="6"/>
      <c r="E177" s="6"/>
      <c r="F177" s="6"/>
      <c r="G177" s="5"/>
      <c r="H177" s="5"/>
      <c r="I177" s="5"/>
      <c r="J177" s="5"/>
      <c r="K177" s="5">
        <v>1</v>
      </c>
      <c r="L177" s="5"/>
      <c r="M177" s="5">
        <v>1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>
        <v>1</v>
      </c>
    </row>
    <row r="178" spans="1:26" x14ac:dyDescent="0.25">
      <c r="A178" s="4" t="s">
        <v>558</v>
      </c>
      <c r="B178" s="6">
        <v>1</v>
      </c>
      <c r="C178" s="6"/>
      <c r="D178" s="6"/>
      <c r="E178" s="6">
        <v>1</v>
      </c>
      <c r="F178" s="6"/>
      <c r="G178" s="5">
        <v>2</v>
      </c>
      <c r="H178" s="5">
        <v>1</v>
      </c>
      <c r="I178" s="5"/>
      <c r="J178" s="5"/>
      <c r="K178" s="5">
        <v>1</v>
      </c>
      <c r="L178" s="5"/>
      <c r="M178" s="5">
        <v>2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>
        <v>4</v>
      </c>
    </row>
    <row r="179" spans="1:26" x14ac:dyDescent="0.25">
      <c r="A179" s="4" t="s">
        <v>561</v>
      </c>
      <c r="B179" s="6"/>
      <c r="C179" s="6"/>
      <c r="D179" s="6"/>
      <c r="E179" s="6">
        <v>1</v>
      </c>
      <c r="F179" s="6"/>
      <c r="G179" s="5">
        <v>1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>
        <v>1</v>
      </c>
    </row>
    <row r="180" spans="1:26" x14ac:dyDescent="0.25">
      <c r="A180" s="4" t="s">
        <v>562</v>
      </c>
      <c r="B180" s="6">
        <v>1</v>
      </c>
      <c r="C180" s="6"/>
      <c r="D180" s="6"/>
      <c r="E180" s="6">
        <v>1</v>
      </c>
      <c r="F180" s="6"/>
      <c r="G180" s="5">
        <v>2</v>
      </c>
      <c r="H180" s="5">
        <v>1</v>
      </c>
      <c r="I180" s="5"/>
      <c r="J180" s="5"/>
      <c r="K180" s="5">
        <v>1</v>
      </c>
      <c r="L180" s="5"/>
      <c r="M180" s="5">
        <v>2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>
        <v>4</v>
      </c>
    </row>
    <row r="181" spans="1:26" x14ac:dyDescent="0.25">
      <c r="A181" s="4" t="s">
        <v>566</v>
      </c>
      <c r="B181" s="6">
        <v>1</v>
      </c>
      <c r="C181" s="6">
        <v>1</v>
      </c>
      <c r="D181" s="6"/>
      <c r="E181" s="6"/>
      <c r="F181" s="6"/>
      <c r="G181" s="5">
        <v>2</v>
      </c>
      <c r="H181" s="5">
        <v>1</v>
      </c>
      <c r="I181" s="5">
        <v>1</v>
      </c>
      <c r="J181" s="5"/>
      <c r="K181" s="5"/>
      <c r="L181" s="5"/>
      <c r="M181" s="5">
        <v>2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>
        <v>4</v>
      </c>
    </row>
    <row r="182" spans="1:26" x14ac:dyDescent="0.25">
      <c r="A182" s="4" t="s">
        <v>567</v>
      </c>
      <c r="B182" s="6">
        <v>1</v>
      </c>
      <c r="C182" s="6"/>
      <c r="D182" s="6"/>
      <c r="E182" s="6">
        <v>1</v>
      </c>
      <c r="F182" s="6"/>
      <c r="G182" s="5">
        <v>2</v>
      </c>
      <c r="H182" s="5">
        <v>1</v>
      </c>
      <c r="I182" s="5"/>
      <c r="J182" s="5"/>
      <c r="K182" s="5">
        <v>1</v>
      </c>
      <c r="L182" s="5"/>
      <c r="M182" s="5">
        <v>2</v>
      </c>
      <c r="N182" s="5">
        <v>1</v>
      </c>
      <c r="O182" s="5"/>
      <c r="P182" s="5"/>
      <c r="Q182" s="5">
        <v>1</v>
      </c>
      <c r="R182" s="5"/>
      <c r="S182" s="5">
        <v>2</v>
      </c>
      <c r="T182" s="5"/>
      <c r="U182" s="5"/>
      <c r="V182" s="5"/>
      <c r="W182" s="5"/>
      <c r="X182" s="5"/>
      <c r="Y182" s="5"/>
      <c r="Z182" s="5">
        <v>6</v>
      </c>
    </row>
    <row r="183" spans="1:26" x14ac:dyDescent="0.25">
      <c r="A183" s="4" t="s">
        <v>570</v>
      </c>
      <c r="B183" s="6">
        <v>1</v>
      </c>
      <c r="C183" s="6"/>
      <c r="D183" s="6"/>
      <c r="E183" s="6"/>
      <c r="F183" s="6"/>
      <c r="G183" s="5">
        <v>1</v>
      </c>
      <c r="H183" s="5">
        <v>1</v>
      </c>
      <c r="I183" s="5"/>
      <c r="J183" s="5"/>
      <c r="K183" s="5"/>
      <c r="L183" s="5"/>
      <c r="M183" s="5">
        <v>1</v>
      </c>
      <c r="N183" s="5">
        <v>1</v>
      </c>
      <c r="O183" s="5"/>
      <c r="P183" s="5"/>
      <c r="Q183" s="5"/>
      <c r="R183" s="5"/>
      <c r="S183" s="5">
        <v>1</v>
      </c>
      <c r="T183" s="5"/>
      <c r="U183" s="5"/>
      <c r="V183" s="5"/>
      <c r="W183" s="5"/>
      <c r="X183" s="5"/>
      <c r="Y183" s="5"/>
      <c r="Z183" s="5">
        <v>3</v>
      </c>
    </row>
    <row r="184" spans="1:26" x14ac:dyDescent="0.25">
      <c r="A184" s="4" t="s">
        <v>573</v>
      </c>
      <c r="B184" s="6"/>
      <c r="C184" s="6"/>
      <c r="D184" s="6"/>
      <c r="E184" s="6"/>
      <c r="F184" s="6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>
        <v>1</v>
      </c>
      <c r="U184" s="5"/>
      <c r="V184" s="5"/>
      <c r="W184" s="5"/>
      <c r="X184" s="5"/>
      <c r="Y184" s="5">
        <v>1</v>
      </c>
      <c r="Z184" s="5">
        <v>1</v>
      </c>
    </row>
    <row r="185" spans="1:26" x14ac:dyDescent="0.25">
      <c r="A185" s="4" t="s">
        <v>574</v>
      </c>
      <c r="B185" s="6"/>
      <c r="C185" s="6"/>
      <c r="D185" s="6"/>
      <c r="E185" s="6">
        <v>1</v>
      </c>
      <c r="F185" s="6"/>
      <c r="G185" s="5">
        <v>1</v>
      </c>
      <c r="H185" s="5"/>
      <c r="I185" s="5"/>
      <c r="J185" s="5"/>
      <c r="K185" s="5">
        <v>1</v>
      </c>
      <c r="L185" s="5"/>
      <c r="M185" s="5">
        <v>1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2</v>
      </c>
    </row>
    <row r="186" spans="1:26" x14ac:dyDescent="0.25">
      <c r="A186" s="4" t="s">
        <v>577</v>
      </c>
      <c r="B186" s="6"/>
      <c r="C186" s="6"/>
      <c r="D186" s="6"/>
      <c r="E186" s="6">
        <v>1</v>
      </c>
      <c r="F186" s="6"/>
      <c r="G186" s="5">
        <v>1</v>
      </c>
      <c r="H186" s="5"/>
      <c r="I186" s="5"/>
      <c r="J186" s="5"/>
      <c r="K186" s="5">
        <v>1</v>
      </c>
      <c r="L186" s="5"/>
      <c r="M186" s="5">
        <v>1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>
        <v>2</v>
      </c>
    </row>
    <row r="187" spans="1:26" x14ac:dyDescent="0.25">
      <c r="A187" s="4" t="s">
        <v>578</v>
      </c>
      <c r="B187" s="6">
        <v>1</v>
      </c>
      <c r="C187" s="6"/>
      <c r="D187" s="6"/>
      <c r="E187" s="6"/>
      <c r="F187" s="6"/>
      <c r="G187" s="5">
        <v>1</v>
      </c>
      <c r="H187" s="5">
        <v>1</v>
      </c>
      <c r="I187" s="5"/>
      <c r="J187" s="5"/>
      <c r="K187" s="5"/>
      <c r="L187" s="5"/>
      <c r="M187" s="5">
        <v>1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>
        <v>2</v>
      </c>
    </row>
    <row r="188" spans="1:26" x14ac:dyDescent="0.25">
      <c r="A188" s="4" t="s">
        <v>581</v>
      </c>
      <c r="B188" s="6"/>
      <c r="C188" s="6"/>
      <c r="D188" s="6"/>
      <c r="E188" s="6"/>
      <c r="F188" s="6"/>
      <c r="G188" s="5"/>
      <c r="H188" s="5">
        <v>1</v>
      </c>
      <c r="I188" s="5">
        <v>1</v>
      </c>
      <c r="J188" s="5"/>
      <c r="K188" s="5"/>
      <c r="L188" s="5"/>
      <c r="M188" s="5">
        <v>2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>
        <v>2</v>
      </c>
    </row>
    <row r="189" spans="1:26" x14ac:dyDescent="0.25">
      <c r="A189" s="4" t="s">
        <v>583</v>
      </c>
      <c r="B189" s="6"/>
      <c r="C189" s="6"/>
      <c r="D189" s="6"/>
      <c r="E189" s="6"/>
      <c r="F189" s="6"/>
      <c r="G189" s="5"/>
      <c r="H189" s="5">
        <v>1</v>
      </c>
      <c r="I189" s="5"/>
      <c r="J189" s="5"/>
      <c r="K189" s="5"/>
      <c r="L189" s="5"/>
      <c r="M189" s="5">
        <v>1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1</v>
      </c>
    </row>
    <row r="190" spans="1:26" x14ac:dyDescent="0.25">
      <c r="A190" s="4" t="s">
        <v>588</v>
      </c>
      <c r="B190" s="6"/>
      <c r="C190" s="6"/>
      <c r="D190" s="6"/>
      <c r="E190" s="6"/>
      <c r="F190" s="6"/>
      <c r="G190" s="5"/>
      <c r="H190" s="5">
        <v>1</v>
      </c>
      <c r="I190" s="5"/>
      <c r="J190" s="5"/>
      <c r="K190" s="5">
        <v>1</v>
      </c>
      <c r="L190" s="5"/>
      <c r="M190" s="5">
        <v>2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>
        <v>2</v>
      </c>
    </row>
    <row r="191" spans="1:26" x14ac:dyDescent="0.25">
      <c r="A191" s="4" t="s">
        <v>592</v>
      </c>
      <c r="B191" s="6">
        <v>1</v>
      </c>
      <c r="C191" s="6"/>
      <c r="D191" s="6"/>
      <c r="E191" s="6"/>
      <c r="F191" s="6"/>
      <c r="G191" s="5">
        <v>1</v>
      </c>
      <c r="H191" s="5">
        <v>1</v>
      </c>
      <c r="I191" s="5"/>
      <c r="J191" s="5"/>
      <c r="K191" s="5"/>
      <c r="L191" s="5"/>
      <c r="M191" s="5">
        <v>1</v>
      </c>
      <c r="N191" s="5">
        <v>1</v>
      </c>
      <c r="O191" s="5"/>
      <c r="P191" s="5"/>
      <c r="Q191" s="5"/>
      <c r="R191" s="5"/>
      <c r="S191" s="5">
        <v>1</v>
      </c>
      <c r="T191" s="5"/>
      <c r="U191" s="5"/>
      <c r="V191" s="5"/>
      <c r="W191" s="5"/>
      <c r="X191" s="5"/>
      <c r="Y191" s="5"/>
      <c r="Z191" s="5">
        <v>3</v>
      </c>
    </row>
    <row r="192" spans="1:26" x14ac:dyDescent="0.25">
      <c r="A192" s="4" t="s">
        <v>593</v>
      </c>
      <c r="B192" s="6"/>
      <c r="C192" s="6"/>
      <c r="D192" s="6"/>
      <c r="E192" s="6">
        <v>1</v>
      </c>
      <c r="F192" s="6"/>
      <c r="G192" s="5">
        <v>1</v>
      </c>
      <c r="H192" s="5"/>
      <c r="I192" s="5"/>
      <c r="J192" s="5"/>
      <c r="K192" s="5">
        <v>1</v>
      </c>
      <c r="L192" s="5"/>
      <c r="M192" s="5">
        <v>1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>
        <v>2</v>
      </c>
    </row>
    <row r="193" spans="1:26" x14ac:dyDescent="0.25">
      <c r="A193" s="4" t="s">
        <v>594</v>
      </c>
      <c r="B193" s="6">
        <v>1</v>
      </c>
      <c r="C193" s="6"/>
      <c r="D193" s="6"/>
      <c r="E193" s="6"/>
      <c r="F193" s="6"/>
      <c r="G193" s="5">
        <v>1</v>
      </c>
      <c r="H193" s="5">
        <v>1</v>
      </c>
      <c r="I193" s="5"/>
      <c r="J193" s="5"/>
      <c r="K193" s="5"/>
      <c r="L193" s="5"/>
      <c r="M193" s="5">
        <v>1</v>
      </c>
      <c r="N193" s="5">
        <v>1</v>
      </c>
      <c r="O193" s="5"/>
      <c r="P193" s="5"/>
      <c r="Q193" s="5"/>
      <c r="R193" s="5"/>
      <c r="S193" s="5">
        <v>1</v>
      </c>
      <c r="T193" s="5"/>
      <c r="U193" s="5"/>
      <c r="V193" s="5"/>
      <c r="W193" s="5"/>
      <c r="X193" s="5"/>
      <c r="Y193" s="5"/>
      <c r="Z193" s="5">
        <v>3</v>
      </c>
    </row>
    <row r="194" spans="1:26" x14ac:dyDescent="0.25">
      <c r="A194" s="4" t="s">
        <v>597</v>
      </c>
      <c r="B194" s="6"/>
      <c r="C194" s="6"/>
      <c r="D194" s="6"/>
      <c r="E194" s="6"/>
      <c r="F194" s="6"/>
      <c r="G194" s="5"/>
      <c r="H194" s="5">
        <v>1</v>
      </c>
      <c r="I194" s="5"/>
      <c r="J194" s="5"/>
      <c r="K194" s="5"/>
      <c r="L194" s="5"/>
      <c r="M194" s="5">
        <v>1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>
        <v>1</v>
      </c>
    </row>
    <row r="195" spans="1:26" x14ac:dyDescent="0.25">
      <c r="A195" s="4" t="s">
        <v>600</v>
      </c>
      <c r="B195" s="6"/>
      <c r="C195" s="6"/>
      <c r="D195" s="6"/>
      <c r="E195" s="6"/>
      <c r="F195" s="6"/>
      <c r="G195" s="5"/>
      <c r="H195" s="5">
        <v>1</v>
      </c>
      <c r="I195" s="5"/>
      <c r="J195" s="5"/>
      <c r="K195" s="5"/>
      <c r="L195" s="5"/>
      <c r="M195" s="5">
        <v>1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>
        <v>1</v>
      </c>
    </row>
    <row r="196" spans="1:26" x14ac:dyDescent="0.25">
      <c r="A196" s="4" t="s">
        <v>603</v>
      </c>
      <c r="B196" s="6"/>
      <c r="C196" s="6"/>
      <c r="D196" s="6"/>
      <c r="E196" s="6"/>
      <c r="F196" s="6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>
        <v>1</v>
      </c>
      <c r="U196" s="5"/>
      <c r="V196" s="5"/>
      <c r="W196" s="5"/>
      <c r="X196" s="5"/>
      <c r="Y196" s="5">
        <v>1</v>
      </c>
      <c r="Z196" s="5">
        <v>1</v>
      </c>
    </row>
    <row r="197" spans="1:26" x14ac:dyDescent="0.25">
      <c r="A197" s="4" t="s">
        <v>604</v>
      </c>
      <c r="B197" s="6"/>
      <c r="C197" s="6"/>
      <c r="D197" s="6"/>
      <c r="E197" s="6"/>
      <c r="F197" s="6"/>
      <c r="G197" s="5"/>
      <c r="H197" s="5">
        <v>1</v>
      </c>
      <c r="I197" s="5"/>
      <c r="J197" s="5"/>
      <c r="K197" s="5"/>
      <c r="L197" s="5"/>
      <c r="M197" s="5">
        <v>1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>
        <v>1</v>
      </c>
    </row>
    <row r="198" spans="1:26" x14ac:dyDescent="0.25">
      <c r="A198" s="4" t="s">
        <v>607</v>
      </c>
      <c r="B198" s="6">
        <v>1</v>
      </c>
      <c r="C198" s="6"/>
      <c r="D198" s="6"/>
      <c r="E198" s="6"/>
      <c r="F198" s="6"/>
      <c r="G198" s="5">
        <v>1</v>
      </c>
      <c r="H198" s="5">
        <v>1</v>
      </c>
      <c r="I198" s="5"/>
      <c r="J198" s="5"/>
      <c r="K198" s="5"/>
      <c r="L198" s="5"/>
      <c r="M198" s="5">
        <v>1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>
        <v>2</v>
      </c>
    </row>
    <row r="199" spans="1:26" x14ac:dyDescent="0.25">
      <c r="A199" s="4" t="s">
        <v>610</v>
      </c>
      <c r="B199" s="6"/>
      <c r="C199" s="6"/>
      <c r="D199" s="6"/>
      <c r="E199" s="6"/>
      <c r="F199" s="6"/>
      <c r="G199" s="5"/>
      <c r="H199" s="5"/>
      <c r="I199" s="5"/>
      <c r="J199" s="5"/>
      <c r="K199" s="5">
        <v>1</v>
      </c>
      <c r="L199" s="5"/>
      <c r="M199" s="5">
        <v>1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>
        <v>1</v>
      </c>
    </row>
    <row r="200" spans="1:26" x14ac:dyDescent="0.25">
      <c r="A200" s="4" t="s">
        <v>613</v>
      </c>
      <c r="B200" s="6"/>
      <c r="C200" s="6"/>
      <c r="D200" s="6"/>
      <c r="E200" s="6"/>
      <c r="F200" s="6"/>
      <c r="G200" s="5"/>
      <c r="H200" s="5">
        <v>1</v>
      </c>
      <c r="I200" s="5"/>
      <c r="J200" s="5"/>
      <c r="K200" s="5"/>
      <c r="L200" s="5"/>
      <c r="M200" s="5">
        <v>1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>
        <v>1</v>
      </c>
    </row>
    <row r="201" spans="1:26" x14ac:dyDescent="0.25">
      <c r="A201" s="4" t="s">
        <v>616</v>
      </c>
      <c r="B201" s="6"/>
      <c r="C201" s="6"/>
      <c r="D201" s="6"/>
      <c r="E201" s="6"/>
      <c r="F201" s="6"/>
      <c r="G201" s="5"/>
      <c r="H201" s="5"/>
      <c r="I201" s="5"/>
      <c r="J201" s="5"/>
      <c r="K201" s="5">
        <v>1</v>
      </c>
      <c r="L201" s="5"/>
      <c r="M201" s="5">
        <v>1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>
        <v>1</v>
      </c>
    </row>
    <row r="202" spans="1:26" x14ac:dyDescent="0.25">
      <c r="A202" s="4" t="s">
        <v>617</v>
      </c>
      <c r="B202" s="6">
        <v>1</v>
      </c>
      <c r="C202" s="6"/>
      <c r="D202" s="6"/>
      <c r="E202" s="6"/>
      <c r="F202" s="6"/>
      <c r="G202" s="5">
        <v>1</v>
      </c>
      <c r="H202" s="5">
        <v>1</v>
      </c>
      <c r="I202" s="5"/>
      <c r="J202" s="5"/>
      <c r="K202" s="5"/>
      <c r="L202" s="5"/>
      <c r="M202" s="5">
        <v>1</v>
      </c>
      <c r="N202" s="5">
        <v>1</v>
      </c>
      <c r="O202" s="5"/>
      <c r="P202" s="5"/>
      <c r="Q202" s="5"/>
      <c r="R202" s="5"/>
      <c r="S202" s="5">
        <v>1</v>
      </c>
      <c r="T202" s="5"/>
      <c r="U202" s="5"/>
      <c r="V202" s="5"/>
      <c r="W202" s="5"/>
      <c r="X202" s="5"/>
      <c r="Y202" s="5"/>
      <c r="Z202" s="5">
        <v>3</v>
      </c>
    </row>
    <row r="203" spans="1:26" x14ac:dyDescent="0.25">
      <c r="A203" s="4" t="s">
        <v>620</v>
      </c>
      <c r="B203" s="6"/>
      <c r="C203" s="6"/>
      <c r="D203" s="6"/>
      <c r="E203" s="6"/>
      <c r="F203" s="6"/>
      <c r="G203" s="5"/>
      <c r="H203" s="5">
        <v>1</v>
      </c>
      <c r="I203" s="5">
        <v>1</v>
      </c>
      <c r="J203" s="5"/>
      <c r="K203" s="5"/>
      <c r="L203" s="5"/>
      <c r="M203" s="5">
        <v>2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>
        <v>2</v>
      </c>
    </row>
    <row r="204" spans="1:26" x14ac:dyDescent="0.25">
      <c r="A204" s="4" t="s">
        <v>623</v>
      </c>
      <c r="B204" s="6"/>
      <c r="C204" s="6"/>
      <c r="D204" s="6"/>
      <c r="E204" s="6"/>
      <c r="F204" s="6"/>
      <c r="G204" s="5"/>
      <c r="H204" s="5">
        <v>1</v>
      </c>
      <c r="I204" s="5"/>
      <c r="J204" s="5"/>
      <c r="K204" s="5"/>
      <c r="L204" s="5"/>
      <c r="M204" s="5">
        <v>1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>
        <v>1</v>
      </c>
    </row>
    <row r="205" spans="1:26" x14ac:dyDescent="0.25">
      <c r="A205" s="4" t="s">
        <v>626</v>
      </c>
      <c r="B205" s="6">
        <v>1</v>
      </c>
      <c r="C205" s="6"/>
      <c r="D205" s="6"/>
      <c r="E205" s="6">
        <v>1</v>
      </c>
      <c r="F205" s="6"/>
      <c r="G205" s="5">
        <v>2</v>
      </c>
      <c r="H205" s="5">
        <v>1</v>
      </c>
      <c r="I205" s="5"/>
      <c r="J205" s="5"/>
      <c r="K205" s="5">
        <v>1</v>
      </c>
      <c r="L205" s="5"/>
      <c r="M205" s="5">
        <v>2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>
        <v>4</v>
      </c>
    </row>
    <row r="206" spans="1:26" x14ac:dyDescent="0.25">
      <c r="A206" s="4" t="s">
        <v>628</v>
      </c>
      <c r="B206" s="6"/>
      <c r="C206" s="6"/>
      <c r="D206" s="6"/>
      <c r="E206" s="6"/>
      <c r="F206" s="6"/>
      <c r="G206" s="5"/>
      <c r="H206" s="5">
        <v>1</v>
      </c>
      <c r="I206" s="5"/>
      <c r="J206" s="5"/>
      <c r="K206" s="5"/>
      <c r="L206" s="5"/>
      <c r="M206" s="5">
        <v>1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>
        <v>1</v>
      </c>
    </row>
    <row r="207" spans="1:26" x14ac:dyDescent="0.25">
      <c r="A207" s="4" t="s">
        <v>633</v>
      </c>
      <c r="B207" s="6"/>
      <c r="C207" s="6"/>
      <c r="D207" s="6"/>
      <c r="E207" s="6"/>
      <c r="F207" s="6"/>
      <c r="G207" s="5"/>
      <c r="H207" s="5">
        <v>1</v>
      </c>
      <c r="I207" s="5"/>
      <c r="J207" s="5"/>
      <c r="K207" s="5"/>
      <c r="L207" s="5"/>
      <c r="M207" s="5">
        <v>1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>
        <v>1</v>
      </c>
    </row>
    <row r="208" spans="1:26" x14ac:dyDescent="0.25">
      <c r="A208" s="4" t="s">
        <v>637</v>
      </c>
      <c r="B208" s="6">
        <v>1</v>
      </c>
      <c r="C208" s="6"/>
      <c r="D208" s="6"/>
      <c r="E208" s="6"/>
      <c r="F208" s="6"/>
      <c r="G208" s="5">
        <v>1</v>
      </c>
      <c r="H208" s="5">
        <v>1</v>
      </c>
      <c r="I208" s="5"/>
      <c r="J208" s="5"/>
      <c r="K208" s="5"/>
      <c r="L208" s="5"/>
      <c r="M208" s="5">
        <v>1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>
        <v>2</v>
      </c>
    </row>
    <row r="209" spans="1:26" x14ac:dyDescent="0.25">
      <c r="A209" s="4" t="s">
        <v>641</v>
      </c>
      <c r="B209" s="6"/>
      <c r="C209" s="6"/>
      <c r="D209" s="6"/>
      <c r="E209" s="6">
        <v>1</v>
      </c>
      <c r="F209" s="6"/>
      <c r="G209" s="5">
        <v>1</v>
      </c>
      <c r="H209" s="5"/>
      <c r="I209" s="5"/>
      <c r="J209" s="5"/>
      <c r="K209" s="5">
        <v>1</v>
      </c>
      <c r="L209" s="5"/>
      <c r="M209" s="5">
        <v>1</v>
      </c>
      <c r="N209" s="5"/>
      <c r="O209" s="5"/>
      <c r="P209" s="5"/>
      <c r="Q209" s="5">
        <v>1</v>
      </c>
      <c r="R209" s="5"/>
      <c r="S209" s="5">
        <v>1</v>
      </c>
      <c r="T209" s="5"/>
      <c r="U209" s="5"/>
      <c r="V209" s="5"/>
      <c r="W209" s="5"/>
      <c r="X209" s="5"/>
      <c r="Y209" s="5"/>
      <c r="Z209" s="5">
        <v>3</v>
      </c>
    </row>
    <row r="210" spans="1:26" x14ac:dyDescent="0.25">
      <c r="A210" s="4" t="s">
        <v>644</v>
      </c>
      <c r="B210" s="6">
        <v>1</v>
      </c>
      <c r="C210" s="6"/>
      <c r="D210" s="6"/>
      <c r="E210" s="6"/>
      <c r="F210" s="6"/>
      <c r="G210" s="5">
        <v>1</v>
      </c>
      <c r="H210" s="5">
        <v>1</v>
      </c>
      <c r="I210" s="5"/>
      <c r="J210" s="5"/>
      <c r="K210" s="5"/>
      <c r="L210" s="5"/>
      <c r="M210" s="5">
        <v>1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>
        <v>2</v>
      </c>
    </row>
    <row r="211" spans="1:26" x14ac:dyDescent="0.25">
      <c r="A211" s="4" t="s">
        <v>645</v>
      </c>
      <c r="B211" s="6">
        <v>1</v>
      </c>
      <c r="C211" s="6"/>
      <c r="D211" s="6"/>
      <c r="E211" s="6">
        <v>1</v>
      </c>
      <c r="F211" s="6"/>
      <c r="G211" s="5">
        <v>2</v>
      </c>
      <c r="H211" s="5">
        <v>1</v>
      </c>
      <c r="I211" s="5"/>
      <c r="J211" s="5"/>
      <c r="K211" s="5">
        <v>1</v>
      </c>
      <c r="L211" s="5"/>
      <c r="M211" s="5">
        <v>2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>
        <v>4</v>
      </c>
    </row>
    <row r="212" spans="1:26" x14ac:dyDescent="0.25">
      <c r="A212" s="4" t="s">
        <v>651</v>
      </c>
      <c r="B212" s="6">
        <v>1</v>
      </c>
      <c r="C212" s="6"/>
      <c r="D212" s="6"/>
      <c r="E212" s="6"/>
      <c r="F212" s="6"/>
      <c r="G212" s="5">
        <v>1</v>
      </c>
      <c r="H212" s="5">
        <v>1</v>
      </c>
      <c r="I212" s="5"/>
      <c r="J212" s="5"/>
      <c r="K212" s="5"/>
      <c r="L212" s="5"/>
      <c r="M212" s="5">
        <v>1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>
        <v>2</v>
      </c>
    </row>
    <row r="213" spans="1:26" x14ac:dyDescent="0.25">
      <c r="A213" s="4" t="s">
        <v>656</v>
      </c>
      <c r="B213" s="6"/>
      <c r="C213" s="6"/>
      <c r="D213" s="6"/>
      <c r="E213" s="6"/>
      <c r="F213" s="6"/>
      <c r="G213" s="5"/>
      <c r="H213" s="5">
        <v>1</v>
      </c>
      <c r="I213" s="5"/>
      <c r="J213" s="5"/>
      <c r="K213" s="5"/>
      <c r="L213" s="5"/>
      <c r="M213" s="5">
        <v>1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>
        <v>1</v>
      </c>
    </row>
    <row r="214" spans="1:26" x14ac:dyDescent="0.25">
      <c r="A214" s="4" t="s">
        <v>661</v>
      </c>
      <c r="B214" s="6">
        <v>1</v>
      </c>
      <c r="C214" s="6"/>
      <c r="D214" s="6"/>
      <c r="E214" s="6"/>
      <c r="F214" s="6"/>
      <c r="G214" s="5">
        <v>1</v>
      </c>
      <c r="H214" s="5">
        <v>1</v>
      </c>
      <c r="I214" s="5"/>
      <c r="J214" s="5"/>
      <c r="K214" s="5"/>
      <c r="L214" s="5"/>
      <c r="M214" s="5">
        <v>1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>
        <v>2</v>
      </c>
    </row>
    <row r="215" spans="1:26" x14ac:dyDescent="0.25">
      <c r="A215" s="4" t="s">
        <v>666</v>
      </c>
      <c r="B215" s="6">
        <v>1</v>
      </c>
      <c r="C215" s="6"/>
      <c r="D215" s="6"/>
      <c r="E215" s="6"/>
      <c r="F215" s="6"/>
      <c r="G215" s="5">
        <v>1</v>
      </c>
      <c r="H215" s="5">
        <v>1</v>
      </c>
      <c r="I215" s="5"/>
      <c r="J215" s="5"/>
      <c r="K215" s="5"/>
      <c r="L215" s="5"/>
      <c r="M215" s="5">
        <v>1</v>
      </c>
      <c r="N215" s="5">
        <v>1</v>
      </c>
      <c r="O215" s="5"/>
      <c r="P215" s="5"/>
      <c r="Q215" s="5"/>
      <c r="R215" s="5"/>
      <c r="S215" s="5">
        <v>1</v>
      </c>
      <c r="T215" s="5"/>
      <c r="U215" s="5"/>
      <c r="V215" s="5"/>
      <c r="W215" s="5"/>
      <c r="X215" s="5"/>
      <c r="Y215" s="5"/>
      <c r="Z215" s="5">
        <v>3</v>
      </c>
    </row>
    <row r="216" spans="1:26" x14ac:dyDescent="0.25">
      <c r="A216" s="4" t="s">
        <v>670</v>
      </c>
      <c r="B216" s="6"/>
      <c r="C216" s="6"/>
      <c r="D216" s="6"/>
      <c r="E216" s="6"/>
      <c r="F216" s="6"/>
      <c r="G216" s="5"/>
      <c r="H216" s="5">
        <v>1</v>
      </c>
      <c r="I216" s="5"/>
      <c r="J216" s="5"/>
      <c r="K216" s="5"/>
      <c r="L216" s="5"/>
      <c r="M216" s="5">
        <v>1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>
        <v>1</v>
      </c>
    </row>
    <row r="217" spans="1:26" x14ac:dyDescent="0.25">
      <c r="A217" s="4" t="s">
        <v>675</v>
      </c>
      <c r="B217" s="6"/>
      <c r="C217" s="6"/>
      <c r="D217" s="6"/>
      <c r="E217" s="6"/>
      <c r="F217" s="6"/>
      <c r="G217" s="5"/>
      <c r="H217" s="5">
        <v>1</v>
      </c>
      <c r="I217" s="5"/>
      <c r="J217" s="5"/>
      <c r="K217" s="5"/>
      <c r="L217" s="5"/>
      <c r="M217" s="5">
        <v>1</v>
      </c>
      <c r="N217" s="5">
        <v>1</v>
      </c>
      <c r="O217" s="5"/>
      <c r="P217" s="5"/>
      <c r="Q217" s="5"/>
      <c r="R217" s="5"/>
      <c r="S217" s="5">
        <v>1</v>
      </c>
      <c r="T217" s="5"/>
      <c r="U217" s="5"/>
      <c r="V217" s="5"/>
      <c r="W217" s="5"/>
      <c r="X217" s="5"/>
      <c r="Y217" s="5"/>
      <c r="Z217" s="5">
        <v>2</v>
      </c>
    </row>
    <row r="218" spans="1:26" x14ac:dyDescent="0.25">
      <c r="A218" s="4" t="s">
        <v>677</v>
      </c>
      <c r="B218" s="6"/>
      <c r="C218" s="6"/>
      <c r="D218" s="6"/>
      <c r="E218" s="6"/>
      <c r="F218" s="6"/>
      <c r="G218" s="5"/>
      <c r="H218" s="5">
        <v>1</v>
      </c>
      <c r="I218" s="5"/>
      <c r="J218" s="5"/>
      <c r="K218" s="5">
        <v>1</v>
      </c>
      <c r="L218" s="5"/>
      <c r="M218" s="5">
        <v>2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>
        <v>2</v>
      </c>
    </row>
    <row r="219" spans="1:26" x14ac:dyDescent="0.25">
      <c r="A219" s="4" t="s">
        <v>678</v>
      </c>
      <c r="B219" s="6">
        <v>1</v>
      </c>
      <c r="C219" s="6"/>
      <c r="D219" s="6"/>
      <c r="E219" s="6">
        <v>1</v>
      </c>
      <c r="F219" s="6"/>
      <c r="G219" s="5">
        <v>2</v>
      </c>
      <c r="H219" s="5"/>
      <c r="I219" s="5"/>
      <c r="J219" s="5"/>
      <c r="K219" s="5"/>
      <c r="L219" s="5"/>
      <c r="M219" s="5"/>
      <c r="N219" s="5">
        <v>1</v>
      </c>
      <c r="O219" s="5"/>
      <c r="P219" s="5"/>
      <c r="Q219" s="5">
        <v>1</v>
      </c>
      <c r="R219" s="5"/>
      <c r="S219" s="5">
        <v>2</v>
      </c>
      <c r="T219" s="5"/>
      <c r="U219" s="5"/>
      <c r="V219" s="5"/>
      <c r="W219" s="5"/>
      <c r="X219" s="5"/>
      <c r="Y219" s="5"/>
      <c r="Z219" s="5">
        <v>4</v>
      </c>
    </row>
    <row r="220" spans="1:26" x14ac:dyDescent="0.25">
      <c r="A220" s="4" t="s">
        <v>681</v>
      </c>
      <c r="B220" s="6"/>
      <c r="C220" s="6"/>
      <c r="D220" s="6"/>
      <c r="E220" s="6">
        <v>1</v>
      </c>
      <c r="F220" s="6"/>
      <c r="G220" s="5">
        <v>1</v>
      </c>
      <c r="H220" s="5"/>
      <c r="I220" s="5"/>
      <c r="J220" s="5"/>
      <c r="K220" s="5">
        <v>1</v>
      </c>
      <c r="L220" s="5"/>
      <c r="M220" s="5">
        <v>1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>
        <v>2</v>
      </c>
    </row>
    <row r="221" spans="1:26" x14ac:dyDescent="0.25">
      <c r="A221" s="4" t="s">
        <v>683</v>
      </c>
      <c r="B221" s="6">
        <v>1</v>
      </c>
      <c r="C221" s="6"/>
      <c r="D221" s="6"/>
      <c r="E221" s="6"/>
      <c r="F221" s="6"/>
      <c r="G221" s="5">
        <v>1</v>
      </c>
      <c r="H221" s="5">
        <v>1</v>
      </c>
      <c r="I221" s="5"/>
      <c r="J221" s="5"/>
      <c r="K221" s="5"/>
      <c r="L221" s="5"/>
      <c r="M221" s="5">
        <v>1</v>
      </c>
      <c r="N221" s="5">
        <v>1</v>
      </c>
      <c r="O221" s="5"/>
      <c r="P221" s="5"/>
      <c r="Q221" s="5"/>
      <c r="R221" s="5"/>
      <c r="S221" s="5">
        <v>1</v>
      </c>
      <c r="T221" s="5"/>
      <c r="U221" s="5"/>
      <c r="V221" s="5"/>
      <c r="W221" s="5"/>
      <c r="X221" s="5"/>
      <c r="Y221" s="5"/>
      <c r="Z221" s="5">
        <v>3</v>
      </c>
    </row>
    <row r="222" spans="1:26" x14ac:dyDescent="0.25">
      <c r="A222" s="4" t="s">
        <v>689</v>
      </c>
      <c r="B222" s="6"/>
      <c r="C222" s="6"/>
      <c r="D222" s="6"/>
      <c r="E222" s="6"/>
      <c r="F222" s="6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>
        <v>1</v>
      </c>
      <c r="U222" s="5"/>
      <c r="V222" s="5"/>
      <c r="W222" s="5"/>
      <c r="X222" s="5"/>
      <c r="Y222" s="5">
        <v>1</v>
      </c>
      <c r="Z222" s="5">
        <v>1</v>
      </c>
    </row>
    <row r="223" spans="1:26" x14ac:dyDescent="0.25">
      <c r="A223" s="4" t="s">
        <v>690</v>
      </c>
      <c r="B223" s="6"/>
      <c r="C223" s="6"/>
      <c r="D223" s="6"/>
      <c r="E223" s="6"/>
      <c r="F223" s="6"/>
      <c r="G223" s="5"/>
      <c r="H223" s="5">
        <v>1</v>
      </c>
      <c r="I223" s="5"/>
      <c r="J223" s="5"/>
      <c r="K223" s="5"/>
      <c r="L223" s="5"/>
      <c r="M223" s="5">
        <v>1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>
        <v>1</v>
      </c>
    </row>
    <row r="224" spans="1:26" x14ac:dyDescent="0.25">
      <c r="A224" s="4" t="s">
        <v>691</v>
      </c>
      <c r="B224" s="6">
        <v>1</v>
      </c>
      <c r="C224" s="6"/>
      <c r="D224" s="6"/>
      <c r="E224" s="6"/>
      <c r="F224" s="6"/>
      <c r="G224" s="5">
        <v>1</v>
      </c>
      <c r="H224" s="5">
        <v>1</v>
      </c>
      <c r="I224" s="5"/>
      <c r="J224" s="5"/>
      <c r="K224" s="5"/>
      <c r="L224" s="5"/>
      <c r="M224" s="5">
        <v>1</v>
      </c>
      <c r="N224" s="5">
        <v>1</v>
      </c>
      <c r="O224" s="5"/>
      <c r="P224" s="5"/>
      <c r="Q224" s="5"/>
      <c r="R224" s="5"/>
      <c r="S224" s="5">
        <v>1</v>
      </c>
      <c r="T224" s="5"/>
      <c r="U224" s="5"/>
      <c r="V224" s="5"/>
      <c r="W224" s="5"/>
      <c r="X224" s="5"/>
      <c r="Y224" s="5"/>
      <c r="Z224" s="5">
        <v>3</v>
      </c>
    </row>
    <row r="225" spans="1:26" x14ac:dyDescent="0.25">
      <c r="A225" s="4" t="s">
        <v>692</v>
      </c>
      <c r="B225" s="6">
        <v>1</v>
      </c>
      <c r="C225" s="6"/>
      <c r="D225" s="6"/>
      <c r="E225" s="6"/>
      <c r="F225" s="6"/>
      <c r="G225" s="5">
        <v>1</v>
      </c>
      <c r="H225" s="5">
        <v>1</v>
      </c>
      <c r="I225" s="5"/>
      <c r="J225" s="5"/>
      <c r="K225" s="5"/>
      <c r="L225" s="5"/>
      <c r="M225" s="5">
        <v>1</v>
      </c>
      <c r="N225" s="5">
        <v>1</v>
      </c>
      <c r="O225" s="5"/>
      <c r="P225" s="5"/>
      <c r="Q225" s="5"/>
      <c r="R225" s="5"/>
      <c r="S225" s="5">
        <v>1</v>
      </c>
      <c r="T225" s="5"/>
      <c r="U225" s="5"/>
      <c r="V225" s="5"/>
      <c r="W225" s="5"/>
      <c r="X225" s="5"/>
      <c r="Y225" s="5"/>
      <c r="Z225" s="5">
        <v>3</v>
      </c>
    </row>
    <row r="226" spans="1:26" x14ac:dyDescent="0.25">
      <c r="A226" s="4" t="s">
        <v>695</v>
      </c>
      <c r="B226" s="6"/>
      <c r="C226" s="6"/>
      <c r="D226" s="6"/>
      <c r="E226" s="6">
        <v>1</v>
      </c>
      <c r="F226" s="6"/>
      <c r="G226" s="5">
        <v>1</v>
      </c>
      <c r="H226" s="5"/>
      <c r="I226" s="5"/>
      <c r="J226" s="5"/>
      <c r="K226" s="5">
        <v>1</v>
      </c>
      <c r="L226" s="5"/>
      <c r="M226" s="5">
        <v>1</v>
      </c>
      <c r="N226" s="5"/>
      <c r="O226" s="5"/>
      <c r="P226" s="5"/>
      <c r="Q226" s="5">
        <v>1</v>
      </c>
      <c r="R226" s="5"/>
      <c r="S226" s="5">
        <v>1</v>
      </c>
      <c r="T226" s="5"/>
      <c r="U226" s="5"/>
      <c r="V226" s="5"/>
      <c r="W226" s="5"/>
      <c r="X226" s="5"/>
      <c r="Y226" s="5"/>
      <c r="Z226" s="5">
        <v>3</v>
      </c>
    </row>
    <row r="227" spans="1:26" x14ac:dyDescent="0.25">
      <c r="A227" s="4" t="s">
        <v>700</v>
      </c>
      <c r="B227" s="6">
        <v>1</v>
      </c>
      <c r="C227" s="6"/>
      <c r="D227" s="6"/>
      <c r="E227" s="6"/>
      <c r="F227" s="6"/>
      <c r="G227" s="5">
        <v>1</v>
      </c>
      <c r="H227" s="5">
        <v>1</v>
      </c>
      <c r="I227" s="5"/>
      <c r="J227" s="5"/>
      <c r="K227" s="5"/>
      <c r="L227" s="5"/>
      <c r="M227" s="5">
        <v>1</v>
      </c>
      <c r="N227" s="5">
        <v>1</v>
      </c>
      <c r="O227" s="5"/>
      <c r="P227" s="5"/>
      <c r="Q227" s="5"/>
      <c r="R227" s="5"/>
      <c r="S227" s="5">
        <v>1</v>
      </c>
      <c r="T227" s="5"/>
      <c r="U227" s="5"/>
      <c r="V227" s="5"/>
      <c r="W227" s="5"/>
      <c r="X227" s="5"/>
      <c r="Y227" s="5"/>
      <c r="Z227" s="5">
        <v>3</v>
      </c>
    </row>
    <row r="228" spans="1:26" x14ac:dyDescent="0.25">
      <c r="A228" s="4" t="s">
        <v>702</v>
      </c>
      <c r="B228" s="6">
        <v>1</v>
      </c>
      <c r="C228" s="6"/>
      <c r="D228" s="6"/>
      <c r="E228" s="6"/>
      <c r="F228" s="6"/>
      <c r="G228" s="5">
        <v>1</v>
      </c>
      <c r="H228" s="5">
        <v>1</v>
      </c>
      <c r="I228" s="5"/>
      <c r="J228" s="5"/>
      <c r="K228" s="5"/>
      <c r="L228" s="5"/>
      <c r="M228" s="5">
        <v>1</v>
      </c>
      <c r="N228" s="5">
        <v>1</v>
      </c>
      <c r="O228" s="5"/>
      <c r="P228" s="5"/>
      <c r="Q228" s="5"/>
      <c r="R228" s="5"/>
      <c r="S228" s="5">
        <v>1</v>
      </c>
      <c r="T228" s="5"/>
      <c r="U228" s="5"/>
      <c r="V228" s="5"/>
      <c r="W228" s="5"/>
      <c r="X228" s="5"/>
      <c r="Y228" s="5"/>
      <c r="Z228" s="5">
        <v>3</v>
      </c>
    </row>
    <row r="229" spans="1:26" x14ac:dyDescent="0.25">
      <c r="A229" s="4" t="s">
        <v>703</v>
      </c>
      <c r="B229" s="6"/>
      <c r="C229" s="6"/>
      <c r="D229" s="6"/>
      <c r="E229" s="6">
        <v>1</v>
      </c>
      <c r="F229" s="6"/>
      <c r="G229" s="5">
        <v>1</v>
      </c>
      <c r="H229" s="5"/>
      <c r="I229" s="5"/>
      <c r="J229" s="5"/>
      <c r="K229" s="5">
        <v>1</v>
      </c>
      <c r="L229" s="5"/>
      <c r="M229" s="5">
        <v>1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>
        <v>2</v>
      </c>
    </row>
    <row r="230" spans="1:26" x14ac:dyDescent="0.25">
      <c r="A230" s="4" t="s">
        <v>708</v>
      </c>
      <c r="B230" s="6">
        <v>1</v>
      </c>
      <c r="C230" s="6"/>
      <c r="D230" s="6"/>
      <c r="E230" s="6">
        <v>1</v>
      </c>
      <c r="F230" s="6"/>
      <c r="G230" s="5">
        <v>2</v>
      </c>
      <c r="H230" s="5">
        <v>1</v>
      </c>
      <c r="I230" s="5"/>
      <c r="J230" s="5"/>
      <c r="K230" s="5">
        <v>1</v>
      </c>
      <c r="L230" s="5"/>
      <c r="M230" s="5">
        <v>2</v>
      </c>
      <c r="N230" s="5">
        <v>1</v>
      </c>
      <c r="O230" s="5"/>
      <c r="P230" s="5"/>
      <c r="Q230" s="5">
        <v>1</v>
      </c>
      <c r="R230" s="5"/>
      <c r="S230" s="5">
        <v>2</v>
      </c>
      <c r="T230" s="5"/>
      <c r="U230" s="5"/>
      <c r="V230" s="5"/>
      <c r="W230" s="5"/>
      <c r="X230" s="5"/>
      <c r="Y230" s="5"/>
      <c r="Z230" s="5">
        <v>6</v>
      </c>
    </row>
    <row r="231" spans="1:26" x14ac:dyDescent="0.25">
      <c r="A231" s="4" t="s">
        <v>711</v>
      </c>
      <c r="B231" s="6"/>
      <c r="C231" s="6"/>
      <c r="D231" s="6"/>
      <c r="E231" s="6"/>
      <c r="F231" s="6">
        <v>1</v>
      </c>
      <c r="G231" s="5">
        <v>1</v>
      </c>
      <c r="H231" s="5"/>
      <c r="I231" s="5"/>
      <c r="J231" s="5"/>
      <c r="K231" s="5"/>
      <c r="L231" s="5">
        <v>1</v>
      </c>
      <c r="M231" s="5">
        <v>1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>
        <v>2</v>
      </c>
    </row>
    <row r="232" spans="1:26" x14ac:dyDescent="0.25">
      <c r="A232" s="4" t="s">
        <v>712</v>
      </c>
      <c r="B232" s="6">
        <v>1</v>
      </c>
      <c r="C232" s="6"/>
      <c r="D232" s="6"/>
      <c r="E232" s="6"/>
      <c r="F232" s="6"/>
      <c r="G232" s="5">
        <v>1</v>
      </c>
      <c r="H232" s="5">
        <v>1</v>
      </c>
      <c r="I232" s="5"/>
      <c r="J232" s="5"/>
      <c r="K232" s="5"/>
      <c r="L232" s="5"/>
      <c r="M232" s="5">
        <v>1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>
        <v>2</v>
      </c>
    </row>
    <row r="233" spans="1:26" x14ac:dyDescent="0.25">
      <c r="A233" s="4" t="s">
        <v>713</v>
      </c>
      <c r="B233" s="6"/>
      <c r="C233" s="6"/>
      <c r="D233" s="6"/>
      <c r="E233" s="6"/>
      <c r="F233" s="6">
        <v>1</v>
      </c>
      <c r="G233" s="5">
        <v>1</v>
      </c>
      <c r="H233" s="5"/>
      <c r="I233" s="5"/>
      <c r="J233" s="5"/>
      <c r="K233" s="5"/>
      <c r="L233" s="5">
        <v>1</v>
      </c>
      <c r="M233" s="5">
        <v>1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>
        <v>2</v>
      </c>
    </row>
    <row r="234" spans="1:26" x14ac:dyDescent="0.25">
      <c r="A234" s="4" t="s">
        <v>716</v>
      </c>
      <c r="B234" s="6"/>
      <c r="C234" s="6"/>
      <c r="D234" s="6"/>
      <c r="E234" s="6">
        <v>1</v>
      </c>
      <c r="F234" s="6"/>
      <c r="G234" s="5">
        <v>1</v>
      </c>
      <c r="H234" s="5"/>
      <c r="I234" s="5"/>
      <c r="J234" s="5"/>
      <c r="K234" s="5">
        <v>1</v>
      </c>
      <c r="L234" s="5"/>
      <c r="M234" s="5">
        <v>1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>
        <v>2</v>
      </c>
    </row>
    <row r="235" spans="1:26" x14ac:dyDescent="0.25">
      <c r="A235" s="4" t="s">
        <v>718</v>
      </c>
      <c r="B235" s="6">
        <v>1</v>
      </c>
      <c r="C235" s="6"/>
      <c r="D235" s="6"/>
      <c r="E235" s="6"/>
      <c r="F235" s="6"/>
      <c r="G235" s="5">
        <v>1</v>
      </c>
      <c r="H235" s="5">
        <v>1</v>
      </c>
      <c r="I235" s="5"/>
      <c r="J235" s="5"/>
      <c r="K235" s="5"/>
      <c r="L235" s="5"/>
      <c r="M235" s="5">
        <v>1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>
        <v>2</v>
      </c>
    </row>
    <row r="236" spans="1:26" x14ac:dyDescent="0.25">
      <c r="A236" s="4" t="s">
        <v>720</v>
      </c>
      <c r="B236" s="6">
        <v>1</v>
      </c>
      <c r="C236" s="6">
        <v>1</v>
      </c>
      <c r="D236" s="6"/>
      <c r="E236" s="6"/>
      <c r="F236" s="6"/>
      <c r="G236" s="5">
        <v>2</v>
      </c>
      <c r="H236" s="5">
        <v>1</v>
      </c>
      <c r="I236" s="5">
        <v>1</v>
      </c>
      <c r="J236" s="5"/>
      <c r="K236" s="5"/>
      <c r="L236" s="5"/>
      <c r="M236" s="5">
        <v>2</v>
      </c>
      <c r="N236" s="5">
        <v>1</v>
      </c>
      <c r="O236" s="5">
        <v>1</v>
      </c>
      <c r="P236" s="5"/>
      <c r="Q236" s="5"/>
      <c r="R236" s="5"/>
      <c r="S236" s="5">
        <v>2</v>
      </c>
      <c r="T236" s="5"/>
      <c r="U236" s="5"/>
      <c r="V236" s="5"/>
      <c r="W236" s="5"/>
      <c r="X236" s="5"/>
      <c r="Y236" s="5"/>
      <c r="Z236" s="5">
        <v>6</v>
      </c>
    </row>
    <row r="237" spans="1:26" x14ac:dyDescent="0.25">
      <c r="A237" s="4" t="s">
        <v>723</v>
      </c>
      <c r="B237" s="6">
        <v>1</v>
      </c>
      <c r="C237" s="6">
        <v>1</v>
      </c>
      <c r="D237" s="6"/>
      <c r="E237" s="6"/>
      <c r="F237" s="6"/>
      <c r="G237" s="5">
        <v>2</v>
      </c>
      <c r="H237" s="5">
        <v>1</v>
      </c>
      <c r="I237" s="5">
        <v>1</v>
      </c>
      <c r="J237" s="5"/>
      <c r="K237" s="5"/>
      <c r="L237" s="5"/>
      <c r="M237" s="5">
        <v>2</v>
      </c>
      <c r="N237" s="5">
        <v>1</v>
      </c>
      <c r="O237" s="5">
        <v>1</v>
      </c>
      <c r="P237" s="5"/>
      <c r="Q237" s="5"/>
      <c r="R237" s="5"/>
      <c r="S237" s="5">
        <v>2</v>
      </c>
      <c r="T237" s="5"/>
      <c r="U237" s="5"/>
      <c r="V237" s="5"/>
      <c r="W237" s="5"/>
      <c r="X237" s="5"/>
      <c r="Y237" s="5"/>
      <c r="Z237" s="5">
        <v>6</v>
      </c>
    </row>
    <row r="238" spans="1:26" x14ac:dyDescent="0.25">
      <c r="A238" s="4" t="s">
        <v>725</v>
      </c>
      <c r="B238" s="6"/>
      <c r="C238" s="6"/>
      <c r="D238" s="6"/>
      <c r="E238" s="6">
        <v>1</v>
      </c>
      <c r="F238" s="6"/>
      <c r="G238" s="5">
        <v>1</v>
      </c>
      <c r="H238" s="5"/>
      <c r="I238" s="5"/>
      <c r="J238" s="5"/>
      <c r="K238" s="5">
        <v>1</v>
      </c>
      <c r="L238" s="5"/>
      <c r="M238" s="5">
        <v>1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>
        <v>2</v>
      </c>
    </row>
    <row r="239" spans="1:26" x14ac:dyDescent="0.25">
      <c r="A239" s="4" t="s">
        <v>726</v>
      </c>
      <c r="B239" s="6">
        <v>1</v>
      </c>
      <c r="C239" s="6"/>
      <c r="D239" s="6"/>
      <c r="E239" s="6"/>
      <c r="F239" s="6"/>
      <c r="G239" s="5">
        <v>1</v>
      </c>
      <c r="H239" s="5">
        <v>1</v>
      </c>
      <c r="I239" s="5"/>
      <c r="J239" s="5"/>
      <c r="K239" s="5"/>
      <c r="L239" s="5"/>
      <c r="M239" s="5">
        <v>1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>
        <v>2</v>
      </c>
    </row>
    <row r="240" spans="1:26" x14ac:dyDescent="0.25">
      <c r="A240" s="4" t="s">
        <v>728</v>
      </c>
      <c r="B240" s="6">
        <v>1</v>
      </c>
      <c r="C240" s="6"/>
      <c r="D240" s="6"/>
      <c r="E240" s="6"/>
      <c r="F240" s="6"/>
      <c r="G240" s="5">
        <v>1</v>
      </c>
      <c r="H240" s="5">
        <v>1</v>
      </c>
      <c r="I240" s="5"/>
      <c r="J240" s="5"/>
      <c r="K240" s="5"/>
      <c r="L240" s="5"/>
      <c r="M240" s="5">
        <v>1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>
        <v>2</v>
      </c>
    </row>
    <row r="241" spans="1:26" x14ac:dyDescent="0.25">
      <c r="A241" s="4" t="s">
        <v>729</v>
      </c>
      <c r="B241" s="6">
        <v>1</v>
      </c>
      <c r="C241" s="6"/>
      <c r="D241" s="6"/>
      <c r="E241" s="6"/>
      <c r="F241" s="6"/>
      <c r="G241" s="5">
        <v>1</v>
      </c>
      <c r="H241" s="5">
        <v>1</v>
      </c>
      <c r="I241" s="5"/>
      <c r="J241" s="5"/>
      <c r="K241" s="5"/>
      <c r="L241" s="5"/>
      <c r="M241" s="5">
        <v>1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>
        <v>2</v>
      </c>
    </row>
    <row r="242" spans="1:26" x14ac:dyDescent="0.25">
      <c r="A242" s="4" t="s">
        <v>731</v>
      </c>
      <c r="B242" s="6"/>
      <c r="C242" s="6"/>
      <c r="D242" s="6"/>
      <c r="E242" s="6"/>
      <c r="F242" s="6"/>
      <c r="G242" s="5"/>
      <c r="H242" s="5">
        <v>1</v>
      </c>
      <c r="I242" s="5"/>
      <c r="J242" s="5"/>
      <c r="K242" s="5"/>
      <c r="L242" s="5"/>
      <c r="M242" s="5">
        <v>1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>
        <v>1</v>
      </c>
    </row>
    <row r="243" spans="1:26" x14ac:dyDescent="0.25">
      <c r="A243" s="4" t="s">
        <v>732</v>
      </c>
      <c r="B243" s="6"/>
      <c r="C243" s="6"/>
      <c r="D243" s="6"/>
      <c r="E243" s="6"/>
      <c r="F243" s="6"/>
      <c r="G243" s="5"/>
      <c r="H243" s="5">
        <v>1</v>
      </c>
      <c r="I243" s="5"/>
      <c r="J243" s="5"/>
      <c r="K243" s="5"/>
      <c r="L243" s="5"/>
      <c r="M243" s="5">
        <v>1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>
        <v>1</v>
      </c>
    </row>
    <row r="244" spans="1:26" x14ac:dyDescent="0.25">
      <c r="A244" s="4" t="s">
        <v>733</v>
      </c>
      <c r="B244" s="6">
        <v>1</v>
      </c>
      <c r="C244" s="6"/>
      <c r="D244" s="6"/>
      <c r="E244" s="6"/>
      <c r="F244" s="6"/>
      <c r="G244" s="5">
        <v>1</v>
      </c>
      <c r="H244" s="5">
        <v>1</v>
      </c>
      <c r="I244" s="5"/>
      <c r="J244" s="5"/>
      <c r="K244" s="5"/>
      <c r="L244" s="5"/>
      <c r="M244" s="5">
        <v>1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>
        <v>2</v>
      </c>
    </row>
    <row r="245" spans="1:26" x14ac:dyDescent="0.25">
      <c r="A245" s="4" t="s">
        <v>734</v>
      </c>
      <c r="B245" s="6"/>
      <c r="C245" s="6"/>
      <c r="D245" s="6"/>
      <c r="E245" s="6"/>
      <c r="F245" s="6"/>
      <c r="G245" s="5"/>
      <c r="H245" s="5">
        <v>1</v>
      </c>
      <c r="I245" s="5"/>
      <c r="J245" s="5"/>
      <c r="K245" s="5"/>
      <c r="L245" s="5"/>
      <c r="M245" s="5">
        <v>1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>
        <v>1</v>
      </c>
    </row>
    <row r="246" spans="1:26" x14ac:dyDescent="0.25">
      <c r="A246" s="4" t="s">
        <v>735</v>
      </c>
      <c r="B246" s="6"/>
      <c r="C246" s="6"/>
      <c r="D246" s="6"/>
      <c r="E246" s="6"/>
      <c r="F246" s="6"/>
      <c r="G246" s="5"/>
      <c r="H246" s="5">
        <v>1</v>
      </c>
      <c r="I246" s="5"/>
      <c r="J246" s="5"/>
      <c r="K246" s="5"/>
      <c r="L246" s="5"/>
      <c r="M246" s="5">
        <v>1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>
        <v>1</v>
      </c>
    </row>
    <row r="247" spans="1:26" x14ac:dyDescent="0.25">
      <c r="A247" s="4" t="s">
        <v>736</v>
      </c>
      <c r="B247" s="6">
        <v>1</v>
      </c>
      <c r="C247" s="6"/>
      <c r="D247" s="6"/>
      <c r="E247" s="6"/>
      <c r="F247" s="6"/>
      <c r="G247" s="5">
        <v>1</v>
      </c>
      <c r="H247" s="5">
        <v>1</v>
      </c>
      <c r="I247" s="5"/>
      <c r="J247" s="5"/>
      <c r="K247" s="5"/>
      <c r="L247" s="5"/>
      <c r="M247" s="5">
        <v>1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>
        <v>2</v>
      </c>
    </row>
    <row r="248" spans="1:26" x14ac:dyDescent="0.25">
      <c r="A248" s="4" t="s">
        <v>737</v>
      </c>
      <c r="B248" s="6"/>
      <c r="C248" s="6"/>
      <c r="D248" s="6"/>
      <c r="E248" s="6"/>
      <c r="F248" s="6"/>
      <c r="G248" s="5"/>
      <c r="H248" s="5">
        <v>1</v>
      </c>
      <c r="I248" s="5"/>
      <c r="J248" s="5"/>
      <c r="K248" s="5"/>
      <c r="L248" s="5"/>
      <c r="M248" s="5">
        <v>1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>
        <v>1</v>
      </c>
    </row>
    <row r="249" spans="1:26" x14ac:dyDescent="0.25">
      <c r="A249" s="4" t="s">
        <v>738</v>
      </c>
      <c r="B249" s="6"/>
      <c r="C249" s="6"/>
      <c r="D249" s="6"/>
      <c r="E249" s="6"/>
      <c r="F249" s="6"/>
      <c r="G249" s="5"/>
      <c r="H249" s="5">
        <v>1</v>
      </c>
      <c r="I249" s="5"/>
      <c r="J249" s="5"/>
      <c r="K249" s="5"/>
      <c r="L249" s="5"/>
      <c r="M249" s="5">
        <v>1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>
        <v>1</v>
      </c>
    </row>
    <row r="250" spans="1:26" x14ac:dyDescent="0.25">
      <c r="A250" s="4" t="s">
        <v>740</v>
      </c>
      <c r="B250" s="6"/>
      <c r="C250" s="6"/>
      <c r="D250" s="6"/>
      <c r="E250" s="6"/>
      <c r="F250" s="6"/>
      <c r="G250" s="5"/>
      <c r="H250" s="5">
        <v>1</v>
      </c>
      <c r="I250" s="5"/>
      <c r="J250" s="5"/>
      <c r="K250" s="5"/>
      <c r="L250" s="5"/>
      <c r="M250" s="5">
        <v>1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>
        <v>1</v>
      </c>
    </row>
    <row r="251" spans="1:26" x14ac:dyDescent="0.25">
      <c r="A251" s="4" t="s">
        <v>743</v>
      </c>
      <c r="B251" s="6"/>
      <c r="C251" s="6"/>
      <c r="D251" s="6"/>
      <c r="E251" s="6">
        <v>1</v>
      </c>
      <c r="F251" s="6">
        <v>1</v>
      </c>
      <c r="G251" s="5">
        <v>2</v>
      </c>
      <c r="H251" s="5"/>
      <c r="I251" s="5"/>
      <c r="J251" s="5"/>
      <c r="K251" s="5">
        <v>1</v>
      </c>
      <c r="L251" s="5">
        <v>1</v>
      </c>
      <c r="M251" s="5">
        <v>2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>
        <v>4</v>
      </c>
    </row>
    <row r="252" spans="1:26" x14ac:dyDescent="0.25">
      <c r="A252" s="4" t="s">
        <v>747</v>
      </c>
      <c r="B252" s="6"/>
      <c r="C252" s="6"/>
      <c r="D252" s="6"/>
      <c r="E252" s="6">
        <v>1</v>
      </c>
      <c r="F252" s="6"/>
      <c r="G252" s="5">
        <v>1</v>
      </c>
      <c r="H252" s="5"/>
      <c r="I252" s="5"/>
      <c r="J252" s="5"/>
      <c r="K252" s="5">
        <v>1</v>
      </c>
      <c r="L252" s="5"/>
      <c r="M252" s="5">
        <v>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>
        <v>2</v>
      </c>
    </row>
    <row r="253" spans="1:26" x14ac:dyDescent="0.25">
      <c r="A253" s="4" t="s">
        <v>751</v>
      </c>
      <c r="B253" s="6">
        <v>1</v>
      </c>
      <c r="C253" s="6"/>
      <c r="D253" s="6"/>
      <c r="E253" s="6">
        <v>1</v>
      </c>
      <c r="F253" s="6"/>
      <c r="G253" s="5">
        <v>2</v>
      </c>
      <c r="H253" s="5">
        <v>1</v>
      </c>
      <c r="I253" s="5"/>
      <c r="J253" s="5"/>
      <c r="K253" s="5">
        <v>1</v>
      </c>
      <c r="L253" s="5"/>
      <c r="M253" s="5">
        <v>2</v>
      </c>
      <c r="N253" s="5">
        <v>1</v>
      </c>
      <c r="O253" s="5"/>
      <c r="P253" s="5"/>
      <c r="Q253" s="5">
        <v>1</v>
      </c>
      <c r="R253" s="5"/>
      <c r="S253" s="5">
        <v>2</v>
      </c>
      <c r="T253" s="5"/>
      <c r="U253" s="5"/>
      <c r="V253" s="5"/>
      <c r="W253" s="5"/>
      <c r="X253" s="5"/>
      <c r="Y253" s="5"/>
      <c r="Z253" s="5">
        <v>6</v>
      </c>
    </row>
    <row r="254" spans="1:26" x14ac:dyDescent="0.25">
      <c r="A254" s="4" t="s">
        <v>753</v>
      </c>
      <c r="B254" s="6"/>
      <c r="C254" s="6"/>
      <c r="D254" s="6"/>
      <c r="E254" s="6"/>
      <c r="F254" s="6"/>
      <c r="G254" s="5"/>
      <c r="H254" s="5">
        <v>1</v>
      </c>
      <c r="I254" s="5"/>
      <c r="J254" s="5"/>
      <c r="K254" s="5"/>
      <c r="L254" s="5"/>
      <c r="M254" s="5">
        <v>1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>
        <v>1</v>
      </c>
    </row>
    <row r="255" spans="1:26" x14ac:dyDescent="0.25">
      <c r="A255" s="4" t="s">
        <v>757</v>
      </c>
      <c r="B255" s="6"/>
      <c r="C255" s="6"/>
      <c r="D255" s="6"/>
      <c r="E255" s="6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>
        <v>1</v>
      </c>
      <c r="U255" s="5"/>
      <c r="V255" s="5"/>
      <c r="W255" s="5"/>
      <c r="X255" s="5"/>
      <c r="Y255" s="5">
        <v>1</v>
      </c>
      <c r="Z255" s="5">
        <v>1</v>
      </c>
    </row>
    <row r="256" spans="1:26" x14ac:dyDescent="0.25">
      <c r="A256" s="4" t="s">
        <v>758</v>
      </c>
      <c r="B256" s="6"/>
      <c r="C256" s="6"/>
      <c r="D256" s="6"/>
      <c r="E256" s="6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>
        <v>1</v>
      </c>
      <c r="U256" s="5"/>
      <c r="V256" s="5"/>
      <c r="W256" s="5"/>
      <c r="X256" s="5"/>
      <c r="Y256" s="5">
        <v>1</v>
      </c>
      <c r="Z256" s="5">
        <v>1</v>
      </c>
    </row>
    <row r="257" spans="1:26" x14ac:dyDescent="0.25">
      <c r="A257" s="4" t="s">
        <v>759</v>
      </c>
      <c r="B257" s="6"/>
      <c r="C257" s="6"/>
      <c r="D257" s="6"/>
      <c r="E257" s="6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>
        <v>1</v>
      </c>
      <c r="U257" s="5"/>
      <c r="V257" s="5"/>
      <c r="W257" s="5">
        <v>1</v>
      </c>
      <c r="X257" s="5"/>
      <c r="Y257" s="5">
        <v>2</v>
      </c>
      <c r="Z257" s="5">
        <v>2</v>
      </c>
    </row>
    <row r="258" spans="1:26" x14ac:dyDescent="0.25">
      <c r="A258" s="4" t="s">
        <v>760</v>
      </c>
      <c r="B258" s="6"/>
      <c r="C258" s="6"/>
      <c r="D258" s="6"/>
      <c r="E258" s="6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>
        <v>1</v>
      </c>
      <c r="U258" s="5"/>
      <c r="V258" s="5"/>
      <c r="W258" s="5">
        <v>1</v>
      </c>
      <c r="X258" s="5"/>
      <c r="Y258" s="5">
        <v>2</v>
      </c>
      <c r="Z258" s="5">
        <v>2</v>
      </c>
    </row>
    <row r="259" spans="1:26" x14ac:dyDescent="0.25">
      <c r="A259" s="4" t="s">
        <v>761</v>
      </c>
      <c r="B259" s="6"/>
      <c r="C259" s="6"/>
      <c r="D259" s="6"/>
      <c r="E259" s="6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>
        <v>1</v>
      </c>
      <c r="U259" s="5"/>
      <c r="V259" s="5"/>
      <c r="W259" s="5">
        <v>1</v>
      </c>
      <c r="X259" s="5"/>
      <c r="Y259" s="5">
        <v>2</v>
      </c>
      <c r="Z259" s="5">
        <v>2</v>
      </c>
    </row>
    <row r="260" spans="1:26" x14ac:dyDescent="0.25">
      <c r="A260" s="4" t="s">
        <v>762</v>
      </c>
      <c r="B260" s="6"/>
      <c r="C260" s="6"/>
      <c r="D260" s="6"/>
      <c r="E260" s="6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>
        <v>1</v>
      </c>
      <c r="X260" s="5"/>
      <c r="Y260" s="5">
        <v>1</v>
      </c>
      <c r="Z260" s="5">
        <v>1</v>
      </c>
    </row>
    <row r="261" spans="1:26" x14ac:dyDescent="0.25">
      <c r="A261" s="4" t="s">
        <v>763</v>
      </c>
      <c r="B261" s="6">
        <v>1</v>
      </c>
      <c r="C261" s="6"/>
      <c r="D261" s="6"/>
      <c r="E261" s="6">
        <v>1</v>
      </c>
      <c r="F261" s="6"/>
      <c r="G261" s="5">
        <v>2</v>
      </c>
      <c r="H261" s="5">
        <v>1</v>
      </c>
      <c r="I261" s="5"/>
      <c r="J261" s="5"/>
      <c r="K261" s="5">
        <v>1</v>
      </c>
      <c r="L261" s="5"/>
      <c r="M261" s="5">
        <v>2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>
        <v>4</v>
      </c>
    </row>
    <row r="262" spans="1:26" x14ac:dyDescent="0.25">
      <c r="A262" s="4" t="s">
        <v>764</v>
      </c>
      <c r="B262" s="6"/>
      <c r="C262" s="6"/>
      <c r="D262" s="6"/>
      <c r="E262" s="6">
        <v>1</v>
      </c>
      <c r="F262" s="6"/>
      <c r="G262" s="5">
        <v>1</v>
      </c>
      <c r="H262" s="5"/>
      <c r="I262" s="5"/>
      <c r="J262" s="5"/>
      <c r="K262" s="5">
        <v>1</v>
      </c>
      <c r="L262" s="5"/>
      <c r="M262" s="5">
        <v>1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>
        <v>2</v>
      </c>
    </row>
    <row r="263" spans="1:26" x14ac:dyDescent="0.25">
      <c r="A263" s="4" t="s">
        <v>767</v>
      </c>
      <c r="B263" s="6">
        <v>1</v>
      </c>
      <c r="C263" s="6"/>
      <c r="D263" s="6"/>
      <c r="E263" s="6">
        <v>1</v>
      </c>
      <c r="F263" s="6"/>
      <c r="G263" s="5">
        <v>2</v>
      </c>
      <c r="H263" s="5">
        <v>1</v>
      </c>
      <c r="I263" s="5"/>
      <c r="J263" s="5"/>
      <c r="K263" s="5">
        <v>1</v>
      </c>
      <c r="L263" s="5"/>
      <c r="M263" s="5">
        <v>2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>
        <v>4</v>
      </c>
    </row>
    <row r="264" spans="1:26" x14ac:dyDescent="0.25">
      <c r="A264" s="4" t="s">
        <v>769</v>
      </c>
      <c r="B264" s="6"/>
      <c r="C264" s="6">
        <v>1</v>
      </c>
      <c r="D264" s="6"/>
      <c r="E264" s="6"/>
      <c r="F264" s="6"/>
      <c r="G264" s="5">
        <v>1</v>
      </c>
      <c r="H264" s="5"/>
      <c r="I264" s="5">
        <v>1</v>
      </c>
      <c r="J264" s="5"/>
      <c r="K264" s="5"/>
      <c r="L264" s="5"/>
      <c r="M264" s="5">
        <v>1</v>
      </c>
      <c r="N264" s="5"/>
      <c r="O264" s="5">
        <v>1</v>
      </c>
      <c r="P264" s="5"/>
      <c r="Q264" s="5"/>
      <c r="R264" s="5"/>
      <c r="S264" s="5">
        <v>1</v>
      </c>
      <c r="T264" s="5"/>
      <c r="U264" s="5"/>
      <c r="V264" s="5"/>
      <c r="W264" s="5"/>
      <c r="X264" s="5"/>
      <c r="Y264" s="5"/>
      <c r="Z264" s="5">
        <v>3</v>
      </c>
    </row>
    <row r="265" spans="1:26" x14ac:dyDescent="0.25">
      <c r="A265" s="4" t="s">
        <v>773</v>
      </c>
      <c r="B265" s="6">
        <v>1</v>
      </c>
      <c r="C265" s="6"/>
      <c r="D265" s="6"/>
      <c r="E265" s="6"/>
      <c r="F265" s="6"/>
      <c r="G265" s="5">
        <v>1</v>
      </c>
      <c r="H265" s="5">
        <v>1</v>
      </c>
      <c r="I265" s="5"/>
      <c r="J265" s="5"/>
      <c r="K265" s="5"/>
      <c r="L265" s="5"/>
      <c r="M265" s="5">
        <v>1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>
        <v>2</v>
      </c>
    </row>
    <row r="266" spans="1:26" x14ac:dyDescent="0.25">
      <c r="A266" s="4" t="s">
        <v>774</v>
      </c>
      <c r="B266" s="6"/>
      <c r="C266" s="6"/>
      <c r="D266" s="6"/>
      <c r="E266" s="6">
        <v>1</v>
      </c>
      <c r="F266" s="6"/>
      <c r="G266" s="5">
        <v>1</v>
      </c>
      <c r="H266" s="5"/>
      <c r="I266" s="5"/>
      <c r="J266" s="5"/>
      <c r="K266" s="5">
        <v>1</v>
      </c>
      <c r="L266" s="5"/>
      <c r="M266" s="5">
        <v>1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>
        <v>2</v>
      </c>
    </row>
    <row r="267" spans="1:26" x14ac:dyDescent="0.25">
      <c r="A267" s="4" t="s">
        <v>775</v>
      </c>
      <c r="B267" s="6">
        <v>1</v>
      </c>
      <c r="C267" s="6">
        <v>1</v>
      </c>
      <c r="D267" s="6"/>
      <c r="E267" s="6"/>
      <c r="F267" s="6"/>
      <c r="G267" s="5">
        <v>2</v>
      </c>
      <c r="H267" s="5">
        <v>1</v>
      </c>
      <c r="I267" s="5">
        <v>1</v>
      </c>
      <c r="J267" s="5"/>
      <c r="K267" s="5"/>
      <c r="L267" s="5"/>
      <c r="M267" s="5">
        <v>2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>
        <v>4</v>
      </c>
    </row>
    <row r="268" spans="1:26" x14ac:dyDescent="0.25">
      <c r="A268" s="4" t="s">
        <v>778</v>
      </c>
      <c r="B268" s="6">
        <v>1</v>
      </c>
      <c r="C268" s="6"/>
      <c r="D268" s="6"/>
      <c r="E268" s="6"/>
      <c r="F268" s="6"/>
      <c r="G268" s="5">
        <v>1</v>
      </c>
      <c r="H268" s="5">
        <v>1</v>
      </c>
      <c r="I268" s="5"/>
      <c r="J268" s="5"/>
      <c r="K268" s="5"/>
      <c r="L268" s="5"/>
      <c r="M268" s="5">
        <v>1</v>
      </c>
      <c r="N268" s="5">
        <v>1</v>
      </c>
      <c r="O268" s="5"/>
      <c r="P268" s="5"/>
      <c r="Q268" s="5"/>
      <c r="R268" s="5"/>
      <c r="S268" s="5">
        <v>1</v>
      </c>
      <c r="T268" s="5"/>
      <c r="U268" s="5"/>
      <c r="V268" s="5"/>
      <c r="W268" s="5"/>
      <c r="X268" s="5"/>
      <c r="Y268" s="5"/>
      <c r="Z268" s="5">
        <v>3</v>
      </c>
    </row>
    <row r="269" spans="1:26" x14ac:dyDescent="0.25">
      <c r="A269" s="4" t="s">
        <v>781</v>
      </c>
      <c r="B269" s="6"/>
      <c r="C269" s="6"/>
      <c r="D269" s="6"/>
      <c r="E269" s="6"/>
      <c r="F269" s="6"/>
      <c r="G269" s="5"/>
      <c r="H269" s="5">
        <v>1</v>
      </c>
      <c r="I269" s="5"/>
      <c r="J269" s="5"/>
      <c r="K269" s="5"/>
      <c r="L269" s="5"/>
      <c r="M269" s="5">
        <v>1</v>
      </c>
      <c r="N269" s="5">
        <v>1</v>
      </c>
      <c r="O269" s="5"/>
      <c r="P269" s="5"/>
      <c r="Q269" s="5"/>
      <c r="R269" s="5"/>
      <c r="S269" s="5">
        <v>1</v>
      </c>
      <c r="T269" s="5"/>
      <c r="U269" s="5"/>
      <c r="V269" s="5"/>
      <c r="W269" s="5"/>
      <c r="X269" s="5"/>
      <c r="Y269" s="5"/>
      <c r="Z269" s="5">
        <v>2</v>
      </c>
    </row>
    <row r="270" spans="1:26" x14ac:dyDescent="0.25">
      <c r="A270" s="4" t="s">
        <v>782</v>
      </c>
      <c r="B270" s="6">
        <v>1</v>
      </c>
      <c r="C270" s="6"/>
      <c r="D270" s="6"/>
      <c r="E270" s="6"/>
      <c r="F270" s="6"/>
      <c r="G270" s="5">
        <v>1</v>
      </c>
      <c r="H270" s="5">
        <v>1</v>
      </c>
      <c r="I270" s="5"/>
      <c r="J270" s="5"/>
      <c r="K270" s="5"/>
      <c r="L270" s="5"/>
      <c r="M270" s="5">
        <v>1</v>
      </c>
      <c r="N270" s="5">
        <v>1</v>
      </c>
      <c r="O270" s="5"/>
      <c r="P270" s="5"/>
      <c r="Q270" s="5"/>
      <c r="R270" s="5"/>
      <c r="S270" s="5">
        <v>1</v>
      </c>
      <c r="T270" s="5"/>
      <c r="U270" s="5"/>
      <c r="V270" s="5"/>
      <c r="W270" s="5"/>
      <c r="X270" s="5"/>
      <c r="Y270" s="5"/>
      <c r="Z270" s="5">
        <v>3</v>
      </c>
    </row>
    <row r="271" spans="1:26" x14ac:dyDescent="0.25">
      <c r="A271" s="4" t="s">
        <v>783</v>
      </c>
      <c r="B271" s="6">
        <v>1</v>
      </c>
      <c r="C271" s="6">
        <v>1</v>
      </c>
      <c r="D271" s="6"/>
      <c r="E271" s="6"/>
      <c r="F271" s="6"/>
      <c r="G271" s="5">
        <v>2</v>
      </c>
      <c r="H271" s="5">
        <v>1</v>
      </c>
      <c r="I271" s="5">
        <v>1</v>
      </c>
      <c r="J271" s="5"/>
      <c r="K271" s="5"/>
      <c r="L271" s="5"/>
      <c r="M271" s="5">
        <v>2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>
        <v>4</v>
      </c>
    </row>
    <row r="272" spans="1:26" x14ac:dyDescent="0.25">
      <c r="A272" s="4" t="s">
        <v>786</v>
      </c>
      <c r="B272" s="6"/>
      <c r="C272" s="6"/>
      <c r="D272" s="6"/>
      <c r="E272" s="6">
        <v>1</v>
      </c>
      <c r="F272" s="6"/>
      <c r="G272" s="5">
        <v>1</v>
      </c>
      <c r="H272" s="5"/>
      <c r="I272" s="5"/>
      <c r="J272" s="5"/>
      <c r="K272" s="5">
        <v>1</v>
      </c>
      <c r="L272" s="5"/>
      <c r="M272" s="5">
        <v>1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>
        <v>2</v>
      </c>
    </row>
    <row r="273" spans="1:26" x14ac:dyDescent="0.25">
      <c r="A273" s="4" t="s">
        <v>787</v>
      </c>
      <c r="B273" s="6">
        <v>1</v>
      </c>
      <c r="C273" s="6"/>
      <c r="D273" s="6"/>
      <c r="E273" s="6"/>
      <c r="F273" s="6"/>
      <c r="G273" s="5">
        <v>1</v>
      </c>
      <c r="H273" s="5">
        <v>1</v>
      </c>
      <c r="I273" s="5"/>
      <c r="J273" s="5"/>
      <c r="K273" s="5"/>
      <c r="L273" s="5"/>
      <c r="M273" s="5">
        <v>1</v>
      </c>
      <c r="N273" s="5">
        <v>1</v>
      </c>
      <c r="O273" s="5"/>
      <c r="P273" s="5"/>
      <c r="Q273" s="5"/>
      <c r="R273" s="5"/>
      <c r="S273" s="5">
        <v>1</v>
      </c>
      <c r="T273" s="5"/>
      <c r="U273" s="5"/>
      <c r="V273" s="5"/>
      <c r="W273" s="5"/>
      <c r="X273" s="5"/>
      <c r="Y273" s="5"/>
      <c r="Z273" s="5">
        <v>3</v>
      </c>
    </row>
    <row r="274" spans="1:26" x14ac:dyDescent="0.25">
      <c r="A274" s="4" t="s">
        <v>789</v>
      </c>
      <c r="B274" s="6">
        <v>1</v>
      </c>
      <c r="C274" s="6"/>
      <c r="D274" s="6"/>
      <c r="E274" s="6">
        <v>1</v>
      </c>
      <c r="F274" s="6"/>
      <c r="G274" s="5">
        <v>2</v>
      </c>
      <c r="H274" s="5">
        <v>1</v>
      </c>
      <c r="I274" s="5"/>
      <c r="J274" s="5"/>
      <c r="K274" s="5">
        <v>1</v>
      </c>
      <c r="L274" s="5"/>
      <c r="M274" s="5">
        <v>2</v>
      </c>
      <c r="N274" s="5">
        <v>1</v>
      </c>
      <c r="O274" s="5"/>
      <c r="P274" s="5"/>
      <c r="Q274" s="5">
        <v>1</v>
      </c>
      <c r="R274" s="5"/>
      <c r="S274" s="5">
        <v>2</v>
      </c>
      <c r="T274" s="5"/>
      <c r="U274" s="5"/>
      <c r="V274" s="5"/>
      <c r="W274" s="5"/>
      <c r="X274" s="5"/>
      <c r="Y274" s="5"/>
      <c r="Z274" s="5">
        <v>6</v>
      </c>
    </row>
    <row r="275" spans="1:26" x14ac:dyDescent="0.25">
      <c r="A275" s="4" t="s">
        <v>790</v>
      </c>
      <c r="B275" s="6">
        <v>1</v>
      </c>
      <c r="C275" s="6">
        <v>1</v>
      </c>
      <c r="D275" s="6"/>
      <c r="E275" s="6"/>
      <c r="F275" s="6"/>
      <c r="G275" s="5">
        <v>2</v>
      </c>
      <c r="H275" s="5">
        <v>1</v>
      </c>
      <c r="I275" s="5">
        <v>1</v>
      </c>
      <c r="J275" s="5"/>
      <c r="K275" s="5"/>
      <c r="L275" s="5"/>
      <c r="M275" s="5">
        <v>2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>
        <v>4</v>
      </c>
    </row>
    <row r="276" spans="1:26" x14ac:dyDescent="0.25">
      <c r="A276" s="4" t="s">
        <v>793</v>
      </c>
      <c r="B276" s="6"/>
      <c r="C276" s="6"/>
      <c r="D276" s="6"/>
      <c r="E276" s="6"/>
      <c r="F276" s="6"/>
      <c r="G276" s="5"/>
      <c r="H276" s="5"/>
      <c r="I276" s="5"/>
      <c r="J276" s="5"/>
      <c r="K276" s="5">
        <v>1</v>
      </c>
      <c r="L276" s="5"/>
      <c r="M276" s="5">
        <v>1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>
        <v>1</v>
      </c>
    </row>
    <row r="277" spans="1:26" x14ac:dyDescent="0.25">
      <c r="A277" s="4" t="s">
        <v>797</v>
      </c>
      <c r="B277" s="6">
        <v>1</v>
      </c>
      <c r="C277" s="6"/>
      <c r="D277" s="6"/>
      <c r="E277" s="6">
        <v>1</v>
      </c>
      <c r="F277" s="6"/>
      <c r="G277" s="5">
        <v>2</v>
      </c>
      <c r="H277" s="5">
        <v>1</v>
      </c>
      <c r="I277" s="5"/>
      <c r="J277" s="5"/>
      <c r="K277" s="5">
        <v>1</v>
      </c>
      <c r="L277" s="5"/>
      <c r="M277" s="5">
        <v>2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>
        <v>4</v>
      </c>
    </row>
    <row r="278" spans="1:26" x14ac:dyDescent="0.25">
      <c r="A278" s="4" t="s">
        <v>798</v>
      </c>
      <c r="B278" s="6">
        <v>1</v>
      </c>
      <c r="C278" s="6"/>
      <c r="D278" s="6"/>
      <c r="E278" s="6">
        <v>1</v>
      </c>
      <c r="F278" s="6"/>
      <c r="G278" s="5">
        <v>2</v>
      </c>
      <c r="H278" s="5">
        <v>1</v>
      </c>
      <c r="I278" s="5"/>
      <c r="J278" s="5"/>
      <c r="K278" s="5">
        <v>1</v>
      </c>
      <c r="L278" s="5"/>
      <c r="M278" s="5">
        <v>2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>
        <v>4</v>
      </c>
    </row>
    <row r="279" spans="1:26" x14ac:dyDescent="0.25">
      <c r="A279" s="4" t="s">
        <v>801</v>
      </c>
      <c r="B279" s="6">
        <v>1</v>
      </c>
      <c r="C279" s="6"/>
      <c r="D279" s="6"/>
      <c r="E279" s="6"/>
      <c r="F279" s="6"/>
      <c r="G279" s="5">
        <v>1</v>
      </c>
      <c r="H279" s="5">
        <v>1</v>
      </c>
      <c r="I279" s="5"/>
      <c r="J279" s="5"/>
      <c r="K279" s="5"/>
      <c r="L279" s="5"/>
      <c r="M279" s="5">
        <v>1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>
        <v>2</v>
      </c>
    </row>
    <row r="280" spans="1:26" x14ac:dyDescent="0.25">
      <c r="A280" s="4" t="s">
        <v>805</v>
      </c>
      <c r="B280" s="6"/>
      <c r="C280" s="6"/>
      <c r="D280" s="6"/>
      <c r="E280" s="6"/>
      <c r="F280" s="6"/>
      <c r="G280" s="5"/>
      <c r="H280" s="5">
        <v>1</v>
      </c>
      <c r="I280" s="5"/>
      <c r="J280" s="5"/>
      <c r="K280" s="5"/>
      <c r="L280" s="5"/>
      <c r="M280" s="5">
        <v>1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>
        <v>1</v>
      </c>
    </row>
    <row r="281" spans="1:26" x14ac:dyDescent="0.25">
      <c r="A281" s="4" t="s">
        <v>808</v>
      </c>
      <c r="B281" s="6">
        <v>1</v>
      </c>
      <c r="C281" s="6"/>
      <c r="D281" s="6"/>
      <c r="E281" s="6"/>
      <c r="F281" s="6"/>
      <c r="G281" s="5">
        <v>1</v>
      </c>
      <c r="H281" s="5">
        <v>1</v>
      </c>
      <c r="I281" s="5"/>
      <c r="J281" s="5"/>
      <c r="K281" s="5"/>
      <c r="L281" s="5"/>
      <c r="M281" s="5">
        <v>1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>
        <v>2</v>
      </c>
    </row>
    <row r="282" spans="1:26" x14ac:dyDescent="0.25">
      <c r="A282" s="4" t="s">
        <v>810</v>
      </c>
      <c r="B282" s="6">
        <v>1</v>
      </c>
      <c r="C282" s="6"/>
      <c r="D282" s="6"/>
      <c r="E282" s="6"/>
      <c r="F282" s="6"/>
      <c r="G282" s="5">
        <v>1</v>
      </c>
      <c r="H282" s="5">
        <v>1</v>
      </c>
      <c r="I282" s="5"/>
      <c r="J282" s="5"/>
      <c r="K282" s="5"/>
      <c r="L282" s="5"/>
      <c r="M282" s="5">
        <v>1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>
        <v>2</v>
      </c>
    </row>
    <row r="283" spans="1:26" x14ac:dyDescent="0.25">
      <c r="A283" s="4" t="s">
        <v>811</v>
      </c>
      <c r="B283" s="6">
        <v>1</v>
      </c>
      <c r="C283" s="6"/>
      <c r="D283" s="6"/>
      <c r="E283" s="6"/>
      <c r="F283" s="6"/>
      <c r="G283" s="5">
        <v>1</v>
      </c>
      <c r="H283" s="5">
        <v>1</v>
      </c>
      <c r="I283" s="5"/>
      <c r="J283" s="5"/>
      <c r="K283" s="5"/>
      <c r="L283" s="5"/>
      <c r="M283" s="5">
        <v>1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>
        <v>2</v>
      </c>
    </row>
    <row r="284" spans="1:26" x14ac:dyDescent="0.25">
      <c r="A284" s="4" t="s">
        <v>813</v>
      </c>
      <c r="B284" s="6"/>
      <c r="C284" s="6"/>
      <c r="D284" s="6"/>
      <c r="E284" s="6"/>
      <c r="F284" s="6"/>
      <c r="G284" s="5"/>
      <c r="H284" s="5">
        <v>1</v>
      </c>
      <c r="I284" s="5"/>
      <c r="J284" s="5"/>
      <c r="K284" s="5"/>
      <c r="L284" s="5"/>
      <c r="M284" s="5">
        <v>1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>
        <v>1</v>
      </c>
    </row>
    <row r="285" spans="1:26" x14ac:dyDescent="0.25">
      <c r="A285" s="4" t="s">
        <v>814</v>
      </c>
      <c r="B285" s="6">
        <v>1</v>
      </c>
      <c r="C285" s="6"/>
      <c r="D285" s="6"/>
      <c r="E285" s="6"/>
      <c r="F285" s="6"/>
      <c r="G285" s="5">
        <v>1</v>
      </c>
      <c r="H285" s="5">
        <v>1</v>
      </c>
      <c r="I285" s="5"/>
      <c r="J285" s="5"/>
      <c r="K285" s="5"/>
      <c r="L285" s="5"/>
      <c r="M285" s="5">
        <v>1</v>
      </c>
      <c r="N285" s="5">
        <v>1</v>
      </c>
      <c r="O285" s="5"/>
      <c r="P285" s="5"/>
      <c r="Q285" s="5"/>
      <c r="R285" s="5"/>
      <c r="S285" s="5">
        <v>1</v>
      </c>
      <c r="T285" s="5"/>
      <c r="U285" s="5"/>
      <c r="V285" s="5"/>
      <c r="W285" s="5"/>
      <c r="X285" s="5"/>
      <c r="Y285" s="5"/>
      <c r="Z285" s="5">
        <v>3</v>
      </c>
    </row>
    <row r="286" spans="1:26" x14ac:dyDescent="0.25">
      <c r="A286" s="4" t="s">
        <v>817</v>
      </c>
      <c r="B286" s="6">
        <v>1</v>
      </c>
      <c r="C286" s="6"/>
      <c r="D286" s="6"/>
      <c r="E286" s="6">
        <v>1</v>
      </c>
      <c r="F286" s="6"/>
      <c r="G286" s="5">
        <v>2</v>
      </c>
      <c r="H286" s="5">
        <v>1</v>
      </c>
      <c r="I286" s="5"/>
      <c r="J286" s="5"/>
      <c r="K286" s="5">
        <v>1</v>
      </c>
      <c r="L286" s="5"/>
      <c r="M286" s="5">
        <v>2</v>
      </c>
      <c r="N286" s="5">
        <v>1</v>
      </c>
      <c r="O286" s="5"/>
      <c r="P286" s="5"/>
      <c r="Q286" s="5">
        <v>1</v>
      </c>
      <c r="R286" s="5"/>
      <c r="S286" s="5">
        <v>2</v>
      </c>
      <c r="T286" s="5"/>
      <c r="U286" s="5"/>
      <c r="V286" s="5"/>
      <c r="W286" s="5"/>
      <c r="X286" s="5"/>
      <c r="Y286" s="5"/>
      <c r="Z286" s="5">
        <v>6</v>
      </c>
    </row>
    <row r="287" spans="1:26" x14ac:dyDescent="0.25">
      <c r="A287" s="4" t="s">
        <v>818</v>
      </c>
      <c r="B287" s="6">
        <v>1</v>
      </c>
      <c r="C287" s="6"/>
      <c r="D287" s="6"/>
      <c r="E287" s="6"/>
      <c r="F287" s="6"/>
      <c r="G287" s="5">
        <v>1</v>
      </c>
      <c r="H287" s="5">
        <v>1</v>
      </c>
      <c r="I287" s="5"/>
      <c r="J287" s="5"/>
      <c r="K287" s="5"/>
      <c r="L287" s="5"/>
      <c r="M287" s="5">
        <v>1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>
        <v>2</v>
      </c>
    </row>
    <row r="288" spans="1:26" x14ac:dyDescent="0.25">
      <c r="A288" s="4" t="s">
        <v>819</v>
      </c>
      <c r="B288" s="6"/>
      <c r="C288" s="6"/>
      <c r="D288" s="6"/>
      <c r="E288" s="6"/>
      <c r="F288" s="6"/>
      <c r="G288" s="5"/>
      <c r="H288" s="5"/>
      <c r="I288" s="5"/>
      <c r="J288" s="5"/>
      <c r="K288" s="5">
        <v>1</v>
      </c>
      <c r="L288" s="5"/>
      <c r="M288" s="5">
        <v>1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>
        <v>1</v>
      </c>
    </row>
    <row r="289" spans="1:26" x14ac:dyDescent="0.25">
      <c r="A289" s="4" t="s">
        <v>822</v>
      </c>
      <c r="B289" s="6"/>
      <c r="C289" s="6"/>
      <c r="D289" s="6"/>
      <c r="E289" s="6"/>
      <c r="F289" s="6"/>
      <c r="G289" s="5"/>
      <c r="H289" s="5">
        <v>1</v>
      </c>
      <c r="I289" s="5"/>
      <c r="J289" s="5"/>
      <c r="K289" s="5">
        <v>1</v>
      </c>
      <c r="L289" s="5"/>
      <c r="M289" s="5">
        <v>2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>
        <v>2</v>
      </c>
    </row>
    <row r="290" spans="1:26" x14ac:dyDescent="0.25">
      <c r="A290" s="4" t="s">
        <v>824</v>
      </c>
      <c r="B290" s="6"/>
      <c r="C290" s="6"/>
      <c r="D290" s="6"/>
      <c r="E290" s="6">
        <v>1</v>
      </c>
      <c r="F290" s="6"/>
      <c r="G290" s="5">
        <v>1</v>
      </c>
      <c r="H290" s="5"/>
      <c r="I290" s="5"/>
      <c r="J290" s="5"/>
      <c r="K290" s="5">
        <v>1</v>
      </c>
      <c r="L290" s="5"/>
      <c r="M290" s="5">
        <v>1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>
        <v>2</v>
      </c>
    </row>
    <row r="291" spans="1:26" x14ac:dyDescent="0.25">
      <c r="A291" s="4" t="s">
        <v>828</v>
      </c>
      <c r="B291" s="6"/>
      <c r="C291" s="6"/>
      <c r="D291" s="6"/>
      <c r="E291" s="6"/>
      <c r="F291" s="6"/>
      <c r="G291" s="5"/>
      <c r="H291" s="5">
        <v>1</v>
      </c>
      <c r="I291" s="5"/>
      <c r="J291" s="5"/>
      <c r="K291" s="5"/>
      <c r="L291" s="5"/>
      <c r="M291" s="5">
        <v>1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>
        <v>1</v>
      </c>
    </row>
    <row r="292" spans="1:26" x14ac:dyDescent="0.25">
      <c r="A292" s="4" t="s">
        <v>831</v>
      </c>
      <c r="B292" s="6"/>
      <c r="C292" s="6"/>
      <c r="D292" s="6"/>
      <c r="E292" s="6">
        <v>1</v>
      </c>
      <c r="F292" s="6">
        <v>1</v>
      </c>
      <c r="G292" s="5">
        <v>2</v>
      </c>
      <c r="H292" s="5"/>
      <c r="I292" s="5"/>
      <c r="J292" s="5"/>
      <c r="K292" s="5">
        <v>1</v>
      </c>
      <c r="L292" s="5">
        <v>1</v>
      </c>
      <c r="M292" s="5">
        <v>2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>
        <v>4</v>
      </c>
    </row>
    <row r="293" spans="1:26" x14ac:dyDescent="0.25">
      <c r="A293" s="4" t="s">
        <v>832</v>
      </c>
      <c r="B293" s="6">
        <v>1</v>
      </c>
      <c r="C293" s="6"/>
      <c r="D293" s="6"/>
      <c r="E293" s="6"/>
      <c r="F293" s="6"/>
      <c r="G293" s="5">
        <v>1</v>
      </c>
      <c r="H293" s="5">
        <v>1</v>
      </c>
      <c r="I293" s="5"/>
      <c r="J293" s="5"/>
      <c r="K293" s="5"/>
      <c r="L293" s="5"/>
      <c r="M293" s="5">
        <v>1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>
        <v>2</v>
      </c>
    </row>
    <row r="294" spans="1:26" x14ac:dyDescent="0.25">
      <c r="A294" s="4" t="s">
        <v>834</v>
      </c>
      <c r="B294" s="6">
        <v>1</v>
      </c>
      <c r="C294" s="6"/>
      <c r="D294" s="6"/>
      <c r="E294" s="6">
        <v>1</v>
      </c>
      <c r="F294" s="6"/>
      <c r="G294" s="5">
        <v>2</v>
      </c>
      <c r="H294" s="5">
        <v>1</v>
      </c>
      <c r="I294" s="5"/>
      <c r="J294" s="5"/>
      <c r="K294" s="5">
        <v>1</v>
      </c>
      <c r="L294" s="5"/>
      <c r="M294" s="5">
        <v>2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>
        <v>4</v>
      </c>
    </row>
    <row r="295" spans="1:26" x14ac:dyDescent="0.25">
      <c r="A295" s="4" t="s">
        <v>839</v>
      </c>
      <c r="B295" s="6"/>
      <c r="C295" s="6"/>
      <c r="D295" s="6"/>
      <c r="E295" s="6"/>
      <c r="F295" s="6"/>
      <c r="G295" s="5"/>
      <c r="H295" s="5">
        <v>1</v>
      </c>
      <c r="I295" s="5"/>
      <c r="J295" s="5"/>
      <c r="K295" s="5"/>
      <c r="L295" s="5"/>
      <c r="M295" s="5">
        <v>1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>
        <v>1</v>
      </c>
    </row>
    <row r="296" spans="1:26" x14ac:dyDescent="0.25">
      <c r="A296" s="4" t="s">
        <v>840</v>
      </c>
      <c r="B296" s="6"/>
      <c r="C296" s="6"/>
      <c r="D296" s="6"/>
      <c r="E296" s="6"/>
      <c r="F296" s="6"/>
      <c r="G296" s="5"/>
      <c r="H296" s="5">
        <v>1</v>
      </c>
      <c r="I296" s="5"/>
      <c r="J296" s="5"/>
      <c r="K296" s="5">
        <v>1</v>
      </c>
      <c r="L296" s="5"/>
      <c r="M296" s="5">
        <v>2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>
        <v>2</v>
      </c>
    </row>
    <row r="297" spans="1:26" x14ac:dyDescent="0.25">
      <c r="A297" s="4" t="s">
        <v>841</v>
      </c>
      <c r="B297" s="6"/>
      <c r="C297" s="6"/>
      <c r="D297" s="6"/>
      <c r="E297" s="6">
        <v>1</v>
      </c>
      <c r="F297" s="6"/>
      <c r="G297" s="5">
        <v>1</v>
      </c>
      <c r="H297" s="5"/>
      <c r="I297" s="5"/>
      <c r="J297" s="5"/>
      <c r="K297" s="5">
        <v>1</v>
      </c>
      <c r="L297" s="5"/>
      <c r="M297" s="5">
        <v>1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>
        <v>2</v>
      </c>
    </row>
    <row r="298" spans="1:26" x14ac:dyDescent="0.25">
      <c r="A298" s="4" t="s">
        <v>846</v>
      </c>
      <c r="B298" s="6"/>
      <c r="C298" s="6"/>
      <c r="D298" s="6"/>
      <c r="E298" s="6"/>
      <c r="F298" s="6"/>
      <c r="G298" s="5"/>
      <c r="H298" s="5"/>
      <c r="I298" s="5"/>
      <c r="J298" s="5"/>
      <c r="K298" s="5">
        <v>1</v>
      </c>
      <c r="L298" s="5"/>
      <c r="M298" s="5">
        <v>1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>
        <v>1</v>
      </c>
    </row>
    <row r="299" spans="1:26" x14ac:dyDescent="0.25">
      <c r="A299" s="4" t="s">
        <v>849</v>
      </c>
      <c r="B299" s="6"/>
      <c r="C299" s="6"/>
      <c r="D299" s="6"/>
      <c r="E299" s="6"/>
      <c r="F299" s="6"/>
      <c r="G299" s="5"/>
      <c r="H299" s="5"/>
      <c r="I299" s="5"/>
      <c r="J299" s="5"/>
      <c r="K299" s="5">
        <v>1</v>
      </c>
      <c r="L299" s="5"/>
      <c r="M299" s="5">
        <v>1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>
        <v>1</v>
      </c>
    </row>
    <row r="300" spans="1:26" x14ac:dyDescent="0.25">
      <c r="A300" s="4" t="s">
        <v>850</v>
      </c>
      <c r="B300" s="6"/>
      <c r="C300" s="6"/>
      <c r="D300" s="6"/>
      <c r="E300" s="6"/>
      <c r="F300" s="6"/>
      <c r="G300" s="5"/>
      <c r="H300" s="5"/>
      <c r="I300" s="5"/>
      <c r="J300" s="5"/>
      <c r="K300" s="5">
        <v>1</v>
      </c>
      <c r="L300" s="5"/>
      <c r="M300" s="5">
        <v>1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>
        <v>1</v>
      </c>
    </row>
    <row r="301" spans="1:26" x14ac:dyDescent="0.25">
      <c r="A301" s="4" t="s">
        <v>853</v>
      </c>
      <c r="B301" s="6"/>
      <c r="C301" s="6"/>
      <c r="D301" s="6"/>
      <c r="E301" s="6"/>
      <c r="F301" s="6"/>
      <c r="G301" s="5"/>
      <c r="H301" s="5"/>
      <c r="I301" s="5"/>
      <c r="J301" s="5"/>
      <c r="K301" s="5">
        <v>1</v>
      </c>
      <c r="L301" s="5"/>
      <c r="M301" s="5">
        <v>1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>
        <v>1</v>
      </c>
    </row>
    <row r="302" spans="1:26" x14ac:dyDescent="0.25">
      <c r="A302" s="4" t="s">
        <v>855</v>
      </c>
      <c r="B302" s="6"/>
      <c r="C302" s="6"/>
      <c r="D302" s="6"/>
      <c r="E302" s="6"/>
      <c r="F302" s="6"/>
      <c r="G302" s="5"/>
      <c r="H302" s="5">
        <v>1</v>
      </c>
      <c r="I302" s="5">
        <v>1</v>
      </c>
      <c r="J302" s="5"/>
      <c r="K302" s="5"/>
      <c r="L302" s="5"/>
      <c r="M302" s="5">
        <v>2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>
        <v>2</v>
      </c>
    </row>
    <row r="303" spans="1:26" x14ac:dyDescent="0.25">
      <c r="A303" s="4" t="s">
        <v>856</v>
      </c>
      <c r="B303" s="6"/>
      <c r="C303" s="6"/>
      <c r="D303" s="6"/>
      <c r="E303" s="6"/>
      <c r="F303" s="6"/>
      <c r="G303" s="5"/>
      <c r="H303" s="5">
        <v>1</v>
      </c>
      <c r="I303" s="5"/>
      <c r="J303" s="5"/>
      <c r="K303" s="5"/>
      <c r="L303" s="5"/>
      <c r="M303" s="5">
        <v>1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>
        <v>1</v>
      </c>
    </row>
    <row r="304" spans="1:26" x14ac:dyDescent="0.25">
      <c r="A304" s="4" t="s">
        <v>857</v>
      </c>
      <c r="B304" s="6"/>
      <c r="C304" s="6"/>
      <c r="D304" s="6"/>
      <c r="E304" s="6"/>
      <c r="F304" s="6"/>
      <c r="G304" s="5"/>
      <c r="H304" s="5">
        <v>1</v>
      </c>
      <c r="I304" s="5"/>
      <c r="J304" s="5"/>
      <c r="K304" s="5"/>
      <c r="L304" s="5"/>
      <c r="M304" s="5">
        <v>1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>
        <v>1</v>
      </c>
    </row>
    <row r="305" spans="1:26" x14ac:dyDescent="0.25">
      <c r="A305" s="4" t="s">
        <v>859</v>
      </c>
      <c r="B305" s="6"/>
      <c r="C305" s="6"/>
      <c r="D305" s="6"/>
      <c r="E305" s="6"/>
      <c r="F305" s="6"/>
      <c r="G305" s="5"/>
      <c r="H305" s="5">
        <v>1</v>
      </c>
      <c r="I305" s="5"/>
      <c r="J305" s="5"/>
      <c r="K305" s="5"/>
      <c r="L305" s="5"/>
      <c r="M305" s="5">
        <v>1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>
        <v>1</v>
      </c>
    </row>
    <row r="306" spans="1:26" x14ac:dyDescent="0.25">
      <c r="A306" s="4" t="s">
        <v>861</v>
      </c>
      <c r="B306" s="6"/>
      <c r="C306" s="6"/>
      <c r="D306" s="6"/>
      <c r="E306" s="6"/>
      <c r="F306" s="6"/>
      <c r="G306" s="5"/>
      <c r="H306" s="5">
        <v>1</v>
      </c>
      <c r="I306" s="5"/>
      <c r="J306" s="5"/>
      <c r="K306" s="5">
        <v>1</v>
      </c>
      <c r="L306" s="5"/>
      <c r="M306" s="5">
        <v>2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>
        <v>2</v>
      </c>
    </row>
    <row r="307" spans="1:26" x14ac:dyDescent="0.25">
      <c r="A307" s="4" t="s">
        <v>862</v>
      </c>
      <c r="B307" s="6"/>
      <c r="C307" s="6"/>
      <c r="D307" s="6"/>
      <c r="E307" s="6"/>
      <c r="F307" s="6"/>
      <c r="G307" s="5"/>
      <c r="H307" s="5">
        <v>1</v>
      </c>
      <c r="I307" s="5"/>
      <c r="J307" s="5"/>
      <c r="K307" s="5"/>
      <c r="L307" s="5"/>
      <c r="M307" s="5">
        <v>1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>
        <v>1</v>
      </c>
    </row>
    <row r="308" spans="1:26" x14ac:dyDescent="0.25">
      <c r="A308" s="4" t="s">
        <v>863</v>
      </c>
      <c r="B308" s="6"/>
      <c r="C308" s="6"/>
      <c r="D308" s="6"/>
      <c r="E308" s="6"/>
      <c r="F308" s="6"/>
      <c r="G308" s="5"/>
      <c r="H308" s="5">
        <v>1</v>
      </c>
      <c r="I308" s="5"/>
      <c r="J308" s="5"/>
      <c r="K308" s="5">
        <v>1</v>
      </c>
      <c r="L308" s="5"/>
      <c r="M308" s="5">
        <v>2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>
        <v>2</v>
      </c>
    </row>
    <row r="309" spans="1:26" x14ac:dyDescent="0.25">
      <c r="A309" s="4" t="s">
        <v>866</v>
      </c>
      <c r="B309" s="6"/>
      <c r="C309" s="6"/>
      <c r="D309" s="6"/>
      <c r="E309" s="6"/>
      <c r="F309" s="6"/>
      <c r="G309" s="5"/>
      <c r="H309" s="5"/>
      <c r="I309" s="5"/>
      <c r="J309" s="5"/>
      <c r="K309" s="5">
        <v>1</v>
      </c>
      <c r="L309" s="5"/>
      <c r="M309" s="5">
        <v>1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>
        <v>1</v>
      </c>
    </row>
    <row r="310" spans="1:26" x14ac:dyDescent="0.25">
      <c r="A310" s="4" t="s">
        <v>867</v>
      </c>
      <c r="B310" s="6"/>
      <c r="C310" s="6"/>
      <c r="D310" s="6"/>
      <c r="E310" s="6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>
        <v>1</v>
      </c>
      <c r="U310" s="5"/>
      <c r="V310" s="5"/>
      <c r="W310" s="5">
        <v>1</v>
      </c>
      <c r="X310" s="5"/>
      <c r="Y310" s="5">
        <v>2</v>
      </c>
      <c r="Z310" s="5">
        <v>2</v>
      </c>
    </row>
    <row r="311" spans="1:26" x14ac:dyDescent="0.25">
      <c r="A311" s="4" t="s">
        <v>869</v>
      </c>
      <c r="B311" s="6"/>
      <c r="C311" s="6"/>
      <c r="D311" s="6"/>
      <c r="E311" s="6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>
        <v>1</v>
      </c>
      <c r="U311" s="5"/>
      <c r="V311" s="5"/>
      <c r="W311" s="5">
        <v>1</v>
      </c>
      <c r="X311" s="5"/>
      <c r="Y311" s="5">
        <v>2</v>
      </c>
      <c r="Z311" s="5">
        <v>2</v>
      </c>
    </row>
    <row r="312" spans="1:26" x14ac:dyDescent="0.25">
      <c r="A312" s="4" t="s">
        <v>872</v>
      </c>
      <c r="B312" s="6"/>
      <c r="C312" s="6"/>
      <c r="D312" s="6"/>
      <c r="E312" s="6"/>
      <c r="F312" s="6"/>
      <c r="G312" s="5"/>
      <c r="H312" s="5"/>
      <c r="I312" s="5"/>
      <c r="J312" s="5"/>
      <c r="K312" s="5">
        <v>1</v>
      </c>
      <c r="L312" s="5"/>
      <c r="M312" s="5">
        <v>1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>
        <v>1</v>
      </c>
    </row>
    <row r="313" spans="1:26" x14ac:dyDescent="0.25">
      <c r="A313" s="4" t="s">
        <v>876</v>
      </c>
      <c r="B313" s="6"/>
      <c r="C313" s="6"/>
      <c r="D313" s="6"/>
      <c r="E313" s="6"/>
      <c r="F313" s="6"/>
      <c r="G313" s="5"/>
      <c r="H313" s="5">
        <v>1</v>
      </c>
      <c r="I313" s="5"/>
      <c r="J313" s="5"/>
      <c r="K313" s="5"/>
      <c r="L313" s="5"/>
      <c r="M313" s="5">
        <v>1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>
        <v>1</v>
      </c>
    </row>
    <row r="314" spans="1:26" x14ac:dyDescent="0.25">
      <c r="A314" s="4" t="s">
        <v>879</v>
      </c>
      <c r="B314" s="6"/>
      <c r="C314" s="6"/>
      <c r="D314" s="6"/>
      <c r="E314" s="6"/>
      <c r="F314" s="6"/>
      <c r="G314" s="5"/>
      <c r="H314" s="5">
        <v>1</v>
      </c>
      <c r="I314" s="5"/>
      <c r="J314" s="5"/>
      <c r="K314" s="5"/>
      <c r="L314" s="5"/>
      <c r="M314" s="5">
        <v>1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>
        <v>1</v>
      </c>
    </row>
    <row r="315" spans="1:26" x14ac:dyDescent="0.25">
      <c r="A315" s="4" t="s">
        <v>882</v>
      </c>
      <c r="B315" s="6">
        <v>1</v>
      </c>
      <c r="C315" s="6"/>
      <c r="D315" s="6"/>
      <c r="E315" s="6">
        <v>1</v>
      </c>
      <c r="F315" s="6"/>
      <c r="G315" s="5">
        <v>2</v>
      </c>
      <c r="H315" s="5">
        <v>1</v>
      </c>
      <c r="I315" s="5"/>
      <c r="J315" s="5"/>
      <c r="K315" s="5">
        <v>1</v>
      </c>
      <c r="L315" s="5"/>
      <c r="M315" s="5">
        <v>2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>
        <v>4</v>
      </c>
    </row>
    <row r="316" spans="1:26" x14ac:dyDescent="0.25">
      <c r="A316" s="4" t="s">
        <v>886</v>
      </c>
      <c r="B316" s="6"/>
      <c r="C316" s="6"/>
      <c r="D316" s="6"/>
      <c r="E316" s="6">
        <v>1</v>
      </c>
      <c r="F316" s="6"/>
      <c r="G316" s="5">
        <v>1</v>
      </c>
      <c r="H316" s="5"/>
      <c r="I316" s="5"/>
      <c r="J316" s="5"/>
      <c r="K316" s="5">
        <v>1</v>
      </c>
      <c r="L316" s="5"/>
      <c r="M316" s="5">
        <v>1</v>
      </c>
      <c r="N316" s="5"/>
      <c r="O316" s="5"/>
      <c r="P316" s="5"/>
      <c r="Q316" s="5">
        <v>1</v>
      </c>
      <c r="R316" s="5"/>
      <c r="S316" s="5">
        <v>1</v>
      </c>
      <c r="T316" s="5"/>
      <c r="U316" s="5"/>
      <c r="V316" s="5"/>
      <c r="W316" s="5"/>
      <c r="X316" s="5"/>
      <c r="Y316" s="5"/>
      <c r="Z316" s="5">
        <v>3</v>
      </c>
    </row>
    <row r="317" spans="1:26" x14ac:dyDescent="0.25">
      <c r="A317" s="4" t="s">
        <v>888</v>
      </c>
      <c r="B317" s="6"/>
      <c r="C317" s="6"/>
      <c r="D317" s="6"/>
      <c r="E317" s="6"/>
      <c r="F317" s="6"/>
      <c r="G317" s="5"/>
      <c r="H317" s="5">
        <v>1</v>
      </c>
      <c r="I317" s="5"/>
      <c r="J317" s="5"/>
      <c r="K317" s="5"/>
      <c r="L317" s="5"/>
      <c r="M317" s="5">
        <v>1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>
        <v>1</v>
      </c>
    </row>
    <row r="318" spans="1:26" x14ac:dyDescent="0.25">
      <c r="A318" s="4" t="s">
        <v>889</v>
      </c>
      <c r="B318" s="6"/>
      <c r="C318" s="6"/>
      <c r="D318" s="6"/>
      <c r="E318" s="6"/>
      <c r="F318" s="6"/>
      <c r="G318" s="5"/>
      <c r="H318" s="5">
        <v>1</v>
      </c>
      <c r="I318" s="5"/>
      <c r="J318" s="5"/>
      <c r="K318" s="5"/>
      <c r="L318" s="5"/>
      <c r="M318" s="5">
        <v>1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>
        <v>1</v>
      </c>
    </row>
    <row r="319" spans="1:26" x14ac:dyDescent="0.25">
      <c r="A319" s="4" t="s">
        <v>892</v>
      </c>
      <c r="B319" s="6"/>
      <c r="C319" s="6"/>
      <c r="D319" s="6"/>
      <c r="E319" s="6"/>
      <c r="F319" s="6"/>
      <c r="G319" s="5"/>
      <c r="H319" s="5">
        <v>1</v>
      </c>
      <c r="I319" s="5"/>
      <c r="J319" s="5"/>
      <c r="K319" s="5"/>
      <c r="L319" s="5"/>
      <c r="M319" s="5">
        <v>1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>
        <v>1</v>
      </c>
    </row>
    <row r="320" spans="1:26" x14ac:dyDescent="0.25">
      <c r="A320" s="4" t="s">
        <v>896</v>
      </c>
      <c r="B320" s="6"/>
      <c r="C320" s="6">
        <v>1</v>
      </c>
      <c r="D320" s="6"/>
      <c r="E320" s="6">
        <v>1</v>
      </c>
      <c r="F320" s="6"/>
      <c r="G320" s="5">
        <v>2</v>
      </c>
      <c r="H320" s="5"/>
      <c r="I320" s="5">
        <v>1</v>
      </c>
      <c r="J320" s="5"/>
      <c r="K320" s="5">
        <v>1</v>
      </c>
      <c r="L320" s="5"/>
      <c r="M320" s="5">
        <v>2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>
        <v>4</v>
      </c>
    </row>
    <row r="321" spans="1:26" x14ac:dyDescent="0.25">
      <c r="A321" s="4" t="s">
        <v>899</v>
      </c>
      <c r="B321" s="6"/>
      <c r="C321" s="6"/>
      <c r="D321" s="6"/>
      <c r="E321" s="6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>
        <v>1</v>
      </c>
      <c r="R321" s="5"/>
      <c r="S321" s="5">
        <v>1</v>
      </c>
      <c r="T321" s="5"/>
      <c r="U321" s="5"/>
      <c r="V321" s="5"/>
      <c r="W321" s="5"/>
      <c r="X321" s="5"/>
      <c r="Y321" s="5"/>
      <c r="Z321" s="5">
        <v>1</v>
      </c>
    </row>
    <row r="322" spans="1:26" x14ac:dyDescent="0.25">
      <c r="A322" s="4" t="s">
        <v>903</v>
      </c>
      <c r="B322" s="6">
        <v>1</v>
      </c>
      <c r="C322" s="6"/>
      <c r="D322" s="6"/>
      <c r="E322" s="6"/>
      <c r="F322" s="6"/>
      <c r="G322" s="5">
        <v>1</v>
      </c>
      <c r="H322" s="5">
        <v>1</v>
      </c>
      <c r="I322" s="5"/>
      <c r="J322" s="5"/>
      <c r="K322" s="5"/>
      <c r="L322" s="5"/>
      <c r="M322" s="5">
        <v>1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>
        <v>2</v>
      </c>
    </row>
    <row r="323" spans="1:26" x14ac:dyDescent="0.25">
      <c r="A323" s="4" t="s">
        <v>905</v>
      </c>
      <c r="B323" s="6"/>
      <c r="C323" s="6"/>
      <c r="D323" s="6"/>
      <c r="E323" s="6"/>
      <c r="F323" s="6"/>
      <c r="G323" s="5"/>
      <c r="H323" s="5"/>
      <c r="I323" s="5"/>
      <c r="J323" s="5"/>
      <c r="K323" s="5">
        <v>1</v>
      </c>
      <c r="L323" s="5"/>
      <c r="M323" s="5">
        <v>1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>
        <v>1</v>
      </c>
    </row>
    <row r="324" spans="1:26" x14ac:dyDescent="0.25">
      <c r="A324" s="4" t="s">
        <v>909</v>
      </c>
      <c r="B324" s="6"/>
      <c r="C324" s="6"/>
      <c r="D324" s="6"/>
      <c r="E324" s="6">
        <v>1</v>
      </c>
      <c r="F324" s="6"/>
      <c r="G324" s="5">
        <v>1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>
        <v>1</v>
      </c>
    </row>
    <row r="325" spans="1:26" x14ac:dyDescent="0.25">
      <c r="A325" s="4" t="s">
        <v>915</v>
      </c>
      <c r="B325" s="6"/>
      <c r="C325" s="6"/>
      <c r="D325" s="6"/>
      <c r="E325" s="6"/>
      <c r="F325" s="6"/>
      <c r="G325" s="5"/>
      <c r="H325" s="5">
        <v>1</v>
      </c>
      <c r="I325" s="5"/>
      <c r="J325" s="5"/>
      <c r="K325" s="5"/>
      <c r="L325" s="5"/>
      <c r="M325" s="5">
        <v>1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>
        <v>1</v>
      </c>
    </row>
    <row r="326" spans="1:26" x14ac:dyDescent="0.25">
      <c r="A326" s="4" t="s">
        <v>917</v>
      </c>
      <c r="B326" s="6"/>
      <c r="C326" s="6"/>
      <c r="D326" s="6"/>
      <c r="E326" s="6"/>
      <c r="F326" s="6"/>
      <c r="G326" s="5"/>
      <c r="H326" s="5"/>
      <c r="I326" s="5"/>
      <c r="J326" s="5"/>
      <c r="K326" s="5">
        <v>1</v>
      </c>
      <c r="L326" s="5"/>
      <c r="M326" s="5">
        <v>1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>
        <v>1</v>
      </c>
    </row>
    <row r="327" spans="1:26" x14ac:dyDescent="0.25">
      <c r="A327" s="4" t="s">
        <v>921</v>
      </c>
      <c r="B327" s="6">
        <v>1</v>
      </c>
      <c r="C327" s="6"/>
      <c r="D327" s="6"/>
      <c r="E327" s="6">
        <v>1</v>
      </c>
      <c r="F327" s="6"/>
      <c r="G327" s="5">
        <v>2</v>
      </c>
      <c r="H327" s="5">
        <v>1</v>
      </c>
      <c r="I327" s="5"/>
      <c r="J327" s="5"/>
      <c r="K327" s="5">
        <v>1</v>
      </c>
      <c r="L327" s="5"/>
      <c r="M327" s="5">
        <v>2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>
        <v>4</v>
      </c>
    </row>
    <row r="328" spans="1:26" x14ac:dyDescent="0.25">
      <c r="A328" s="4" t="s">
        <v>923</v>
      </c>
      <c r="B328" s="6"/>
      <c r="C328" s="6"/>
      <c r="D328" s="6"/>
      <c r="E328" s="6"/>
      <c r="F328" s="6"/>
      <c r="G328" s="5"/>
      <c r="H328" s="5">
        <v>1</v>
      </c>
      <c r="I328" s="5"/>
      <c r="J328" s="5"/>
      <c r="K328" s="5"/>
      <c r="L328" s="5"/>
      <c r="M328" s="5">
        <v>1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>
        <v>1</v>
      </c>
    </row>
    <row r="329" spans="1:26" x14ac:dyDescent="0.25">
      <c r="A329" s="4" t="s">
        <v>926</v>
      </c>
      <c r="B329" s="6"/>
      <c r="C329" s="6"/>
      <c r="D329" s="6"/>
      <c r="E329" s="6"/>
      <c r="F329" s="6"/>
      <c r="G329" s="5"/>
      <c r="H329" s="5">
        <v>1</v>
      </c>
      <c r="I329" s="5"/>
      <c r="J329" s="5"/>
      <c r="K329" s="5"/>
      <c r="L329" s="5"/>
      <c r="M329" s="5">
        <v>1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>
        <v>1</v>
      </c>
    </row>
    <row r="330" spans="1:26" x14ac:dyDescent="0.25">
      <c r="A330" s="4" t="s">
        <v>929</v>
      </c>
      <c r="B330" s="6"/>
      <c r="C330" s="6"/>
      <c r="D330" s="6"/>
      <c r="E330" s="6">
        <v>1</v>
      </c>
      <c r="F330" s="6"/>
      <c r="G330" s="5">
        <v>1</v>
      </c>
      <c r="H330" s="5"/>
      <c r="I330" s="5"/>
      <c r="J330" s="5"/>
      <c r="K330" s="5">
        <v>1</v>
      </c>
      <c r="L330" s="5"/>
      <c r="M330" s="5">
        <v>1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>
        <v>2</v>
      </c>
    </row>
    <row r="331" spans="1:26" x14ac:dyDescent="0.25">
      <c r="A331" s="4" t="s">
        <v>932</v>
      </c>
      <c r="B331" s="6">
        <v>1</v>
      </c>
      <c r="C331" s="6"/>
      <c r="D331" s="6"/>
      <c r="E331" s="6"/>
      <c r="F331" s="6"/>
      <c r="G331" s="5">
        <v>1</v>
      </c>
      <c r="H331" s="5">
        <v>1</v>
      </c>
      <c r="I331" s="5"/>
      <c r="J331" s="5"/>
      <c r="K331" s="5"/>
      <c r="L331" s="5"/>
      <c r="M331" s="5">
        <v>1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>
        <v>2</v>
      </c>
    </row>
    <row r="332" spans="1:26" x14ac:dyDescent="0.25">
      <c r="A332" s="4" t="s">
        <v>935</v>
      </c>
      <c r="B332" s="6"/>
      <c r="C332" s="6"/>
      <c r="D332" s="6"/>
      <c r="E332" s="6"/>
      <c r="F332" s="6"/>
      <c r="G332" s="5"/>
      <c r="H332" s="5">
        <v>1</v>
      </c>
      <c r="I332" s="5">
        <v>1</v>
      </c>
      <c r="J332" s="5"/>
      <c r="K332" s="5"/>
      <c r="L332" s="5"/>
      <c r="M332" s="5">
        <v>2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>
        <v>2</v>
      </c>
    </row>
    <row r="333" spans="1:26" x14ac:dyDescent="0.25">
      <c r="A333" s="4" t="s">
        <v>939</v>
      </c>
      <c r="B333" s="6"/>
      <c r="C333" s="6"/>
      <c r="D333" s="6"/>
      <c r="E333" s="6">
        <v>1</v>
      </c>
      <c r="F333" s="6"/>
      <c r="G333" s="5">
        <v>1</v>
      </c>
      <c r="H333" s="5"/>
      <c r="I333" s="5"/>
      <c r="J333" s="5"/>
      <c r="K333" s="5">
        <v>1</v>
      </c>
      <c r="L333" s="5"/>
      <c r="M333" s="5">
        <v>1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>
        <v>2</v>
      </c>
    </row>
    <row r="334" spans="1:26" x14ac:dyDescent="0.25">
      <c r="A334" s="4" t="s">
        <v>941</v>
      </c>
      <c r="B334" s="6"/>
      <c r="C334" s="6"/>
      <c r="D334" s="6"/>
      <c r="E334" s="6"/>
      <c r="F334" s="6"/>
      <c r="G334" s="5"/>
      <c r="H334" s="5">
        <v>1</v>
      </c>
      <c r="I334" s="5"/>
      <c r="J334" s="5"/>
      <c r="K334" s="5"/>
      <c r="L334" s="5"/>
      <c r="M334" s="5">
        <v>1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>
        <v>1</v>
      </c>
    </row>
    <row r="335" spans="1:26" x14ac:dyDescent="0.25">
      <c r="A335" s="4" t="s">
        <v>945</v>
      </c>
      <c r="B335" s="6">
        <v>1</v>
      </c>
      <c r="C335" s="6"/>
      <c r="D335" s="6"/>
      <c r="E335" s="6"/>
      <c r="F335" s="6"/>
      <c r="G335" s="5">
        <v>1</v>
      </c>
      <c r="H335" s="5">
        <v>1</v>
      </c>
      <c r="I335" s="5"/>
      <c r="J335" s="5"/>
      <c r="K335" s="5"/>
      <c r="L335" s="5"/>
      <c r="M335" s="5">
        <v>1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>
        <v>2</v>
      </c>
    </row>
    <row r="336" spans="1:26" x14ac:dyDescent="0.25">
      <c r="A336" s="4" t="s">
        <v>948</v>
      </c>
      <c r="B336" s="6">
        <v>1</v>
      </c>
      <c r="C336" s="6"/>
      <c r="D336" s="6"/>
      <c r="E336" s="6"/>
      <c r="F336" s="6"/>
      <c r="G336" s="5">
        <v>1</v>
      </c>
      <c r="H336" s="5">
        <v>1</v>
      </c>
      <c r="I336" s="5"/>
      <c r="J336" s="5"/>
      <c r="K336" s="5"/>
      <c r="L336" s="5"/>
      <c r="M336" s="5">
        <v>1</v>
      </c>
      <c r="N336" s="5">
        <v>1</v>
      </c>
      <c r="O336" s="5"/>
      <c r="P336" s="5"/>
      <c r="Q336" s="5"/>
      <c r="R336" s="5"/>
      <c r="S336" s="5">
        <v>1</v>
      </c>
      <c r="T336" s="5"/>
      <c r="U336" s="5"/>
      <c r="V336" s="5"/>
      <c r="W336" s="5"/>
      <c r="X336" s="5"/>
      <c r="Y336" s="5"/>
      <c r="Z336" s="5">
        <v>3</v>
      </c>
    </row>
    <row r="337" spans="1:26" x14ac:dyDescent="0.25">
      <c r="A337" s="4" t="s">
        <v>951</v>
      </c>
      <c r="B337" s="6">
        <v>1</v>
      </c>
      <c r="C337" s="6"/>
      <c r="D337" s="6"/>
      <c r="E337" s="6">
        <v>1</v>
      </c>
      <c r="F337" s="6"/>
      <c r="G337" s="5">
        <v>2</v>
      </c>
      <c r="H337" s="5">
        <v>1</v>
      </c>
      <c r="I337" s="5"/>
      <c r="J337" s="5"/>
      <c r="K337" s="5">
        <v>1</v>
      </c>
      <c r="L337" s="5"/>
      <c r="M337" s="5">
        <v>2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>
        <v>4</v>
      </c>
    </row>
    <row r="338" spans="1:26" x14ac:dyDescent="0.25">
      <c r="A338" s="4" t="s">
        <v>955</v>
      </c>
      <c r="B338" s="6"/>
      <c r="C338" s="6"/>
      <c r="D338" s="6"/>
      <c r="E338" s="6"/>
      <c r="F338" s="6">
        <v>1</v>
      </c>
      <c r="G338" s="5">
        <v>1</v>
      </c>
      <c r="H338" s="5"/>
      <c r="I338" s="5"/>
      <c r="J338" s="5"/>
      <c r="K338" s="5"/>
      <c r="L338" s="5">
        <v>1</v>
      </c>
      <c r="M338" s="5">
        <v>1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>
        <v>2</v>
      </c>
    </row>
    <row r="339" spans="1:26" x14ac:dyDescent="0.25">
      <c r="A339" s="4" t="s">
        <v>956</v>
      </c>
      <c r="B339" s="6"/>
      <c r="C339" s="6">
        <v>1</v>
      </c>
      <c r="D339" s="6"/>
      <c r="E339" s="6"/>
      <c r="F339" s="6"/>
      <c r="G339" s="5">
        <v>1</v>
      </c>
      <c r="H339" s="5"/>
      <c r="I339" s="5">
        <v>1</v>
      </c>
      <c r="J339" s="5"/>
      <c r="K339" s="5"/>
      <c r="L339" s="5"/>
      <c r="M339" s="5">
        <v>1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>
        <v>2</v>
      </c>
    </row>
    <row r="340" spans="1:26" x14ac:dyDescent="0.25">
      <c r="A340" s="4" t="s">
        <v>960</v>
      </c>
      <c r="B340" s="6"/>
      <c r="C340" s="6">
        <v>2</v>
      </c>
      <c r="D340" s="6"/>
      <c r="E340" s="6"/>
      <c r="F340" s="6"/>
      <c r="G340" s="5">
        <v>2</v>
      </c>
      <c r="H340" s="5"/>
      <c r="I340" s="5">
        <v>2</v>
      </c>
      <c r="J340" s="5"/>
      <c r="K340" s="5"/>
      <c r="L340" s="5"/>
      <c r="M340" s="5">
        <v>2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>
        <v>4</v>
      </c>
    </row>
    <row r="341" spans="1:26" x14ac:dyDescent="0.25">
      <c r="A341" s="4" t="s">
        <v>961</v>
      </c>
      <c r="B341" s="6">
        <v>1</v>
      </c>
      <c r="C341" s="6"/>
      <c r="D341" s="6"/>
      <c r="E341" s="6"/>
      <c r="F341" s="6"/>
      <c r="G341" s="5">
        <v>1</v>
      </c>
      <c r="H341" s="5">
        <v>1</v>
      </c>
      <c r="I341" s="5"/>
      <c r="J341" s="5"/>
      <c r="K341" s="5"/>
      <c r="L341" s="5"/>
      <c r="M341" s="5">
        <v>1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>
        <v>2</v>
      </c>
    </row>
    <row r="342" spans="1:26" x14ac:dyDescent="0.25">
      <c r="A342" s="4" t="s">
        <v>965</v>
      </c>
      <c r="B342" s="6">
        <v>1</v>
      </c>
      <c r="C342" s="6"/>
      <c r="D342" s="6"/>
      <c r="E342" s="6"/>
      <c r="F342" s="6"/>
      <c r="G342" s="5">
        <v>1</v>
      </c>
      <c r="H342" s="5">
        <v>1</v>
      </c>
      <c r="I342" s="5"/>
      <c r="J342" s="5"/>
      <c r="K342" s="5"/>
      <c r="L342" s="5"/>
      <c r="M342" s="5">
        <v>1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>
        <v>2</v>
      </c>
    </row>
    <row r="343" spans="1:26" x14ac:dyDescent="0.25">
      <c r="A343" s="4" t="s">
        <v>966</v>
      </c>
      <c r="B343" s="6">
        <v>1</v>
      </c>
      <c r="C343" s="6"/>
      <c r="D343" s="6"/>
      <c r="E343" s="6"/>
      <c r="F343" s="6"/>
      <c r="G343" s="5">
        <v>1</v>
      </c>
      <c r="H343" s="5">
        <v>1</v>
      </c>
      <c r="I343" s="5"/>
      <c r="J343" s="5"/>
      <c r="K343" s="5"/>
      <c r="L343" s="5"/>
      <c r="M343" s="5">
        <v>1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>
        <v>2</v>
      </c>
    </row>
    <row r="344" spans="1:26" x14ac:dyDescent="0.25">
      <c r="A344" s="4" t="s">
        <v>967</v>
      </c>
      <c r="B344" s="6">
        <v>1</v>
      </c>
      <c r="C344" s="6"/>
      <c r="D344" s="6"/>
      <c r="E344" s="6"/>
      <c r="F344" s="6"/>
      <c r="G344" s="5">
        <v>1</v>
      </c>
      <c r="H344" s="5">
        <v>1</v>
      </c>
      <c r="I344" s="5"/>
      <c r="J344" s="5"/>
      <c r="K344" s="5"/>
      <c r="L344" s="5"/>
      <c r="M344" s="5">
        <v>1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>
        <v>2</v>
      </c>
    </row>
    <row r="345" spans="1:26" x14ac:dyDescent="0.25">
      <c r="A345" s="4" t="s">
        <v>968</v>
      </c>
      <c r="B345" s="6">
        <v>1</v>
      </c>
      <c r="C345" s="6"/>
      <c r="D345" s="6"/>
      <c r="E345" s="6"/>
      <c r="F345" s="6"/>
      <c r="G345" s="5">
        <v>1</v>
      </c>
      <c r="H345" s="5">
        <v>1</v>
      </c>
      <c r="I345" s="5"/>
      <c r="J345" s="5"/>
      <c r="K345" s="5"/>
      <c r="L345" s="5"/>
      <c r="M345" s="5">
        <v>1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>
        <v>2</v>
      </c>
    </row>
    <row r="346" spans="1:26" x14ac:dyDescent="0.25">
      <c r="A346" s="4" t="s">
        <v>969</v>
      </c>
      <c r="B346" s="6">
        <v>1</v>
      </c>
      <c r="C346" s="6"/>
      <c r="D346" s="6"/>
      <c r="E346" s="6"/>
      <c r="F346" s="6"/>
      <c r="G346" s="5">
        <v>1</v>
      </c>
      <c r="H346" s="5">
        <v>1</v>
      </c>
      <c r="I346" s="5"/>
      <c r="J346" s="5"/>
      <c r="K346" s="5"/>
      <c r="L346" s="5"/>
      <c r="M346" s="5">
        <v>1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>
        <v>2</v>
      </c>
    </row>
    <row r="347" spans="1:26" x14ac:dyDescent="0.25">
      <c r="A347" s="4" t="s">
        <v>972</v>
      </c>
      <c r="B347" s="6">
        <v>1</v>
      </c>
      <c r="C347" s="6"/>
      <c r="D347" s="6"/>
      <c r="E347" s="6"/>
      <c r="F347" s="6"/>
      <c r="G347" s="5">
        <v>1</v>
      </c>
      <c r="H347" s="5">
        <v>1</v>
      </c>
      <c r="I347" s="5"/>
      <c r="J347" s="5"/>
      <c r="K347" s="5"/>
      <c r="L347" s="5"/>
      <c r="M347" s="5">
        <v>1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>
        <v>2</v>
      </c>
    </row>
    <row r="348" spans="1:26" x14ac:dyDescent="0.25">
      <c r="A348" s="4" t="s">
        <v>975</v>
      </c>
      <c r="B348" s="6">
        <v>1</v>
      </c>
      <c r="C348" s="6"/>
      <c r="D348" s="6"/>
      <c r="E348" s="6">
        <v>1</v>
      </c>
      <c r="F348" s="6"/>
      <c r="G348" s="5">
        <v>2</v>
      </c>
      <c r="H348" s="5">
        <v>1</v>
      </c>
      <c r="I348" s="5"/>
      <c r="J348" s="5"/>
      <c r="K348" s="5">
        <v>1</v>
      </c>
      <c r="L348" s="5"/>
      <c r="M348" s="5">
        <v>2</v>
      </c>
      <c r="N348" s="5">
        <v>1</v>
      </c>
      <c r="O348" s="5"/>
      <c r="P348" s="5"/>
      <c r="Q348" s="5">
        <v>1</v>
      </c>
      <c r="R348" s="5"/>
      <c r="S348" s="5">
        <v>2</v>
      </c>
      <c r="T348" s="5"/>
      <c r="U348" s="5"/>
      <c r="V348" s="5"/>
      <c r="W348" s="5"/>
      <c r="X348" s="5"/>
      <c r="Y348" s="5"/>
      <c r="Z348" s="5">
        <v>6</v>
      </c>
    </row>
    <row r="349" spans="1:26" x14ac:dyDescent="0.25">
      <c r="A349" s="4" t="s">
        <v>977</v>
      </c>
      <c r="B349" s="6"/>
      <c r="C349" s="6"/>
      <c r="D349" s="6"/>
      <c r="E349" s="6"/>
      <c r="F349" s="6"/>
      <c r="G349" s="5"/>
      <c r="H349" s="5">
        <v>1</v>
      </c>
      <c r="I349" s="5"/>
      <c r="J349" s="5"/>
      <c r="K349" s="5"/>
      <c r="L349" s="5"/>
      <c r="M349" s="5">
        <v>1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>
        <v>1</v>
      </c>
    </row>
    <row r="350" spans="1:26" x14ac:dyDescent="0.25">
      <c r="A350" s="4" t="s">
        <v>979</v>
      </c>
      <c r="B350" s="6">
        <v>1</v>
      </c>
      <c r="C350" s="6"/>
      <c r="D350" s="6"/>
      <c r="E350" s="6"/>
      <c r="F350" s="6"/>
      <c r="G350" s="5">
        <v>1</v>
      </c>
      <c r="H350" s="5">
        <v>1</v>
      </c>
      <c r="I350" s="5"/>
      <c r="J350" s="5"/>
      <c r="K350" s="5"/>
      <c r="L350" s="5"/>
      <c r="M350" s="5">
        <v>1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>
        <v>2</v>
      </c>
    </row>
    <row r="351" spans="1:26" x14ac:dyDescent="0.25">
      <c r="A351" s="4" t="s">
        <v>980</v>
      </c>
      <c r="B351" s="6">
        <v>1</v>
      </c>
      <c r="C351" s="6"/>
      <c r="D351" s="6"/>
      <c r="E351" s="6"/>
      <c r="F351" s="6"/>
      <c r="G351" s="5">
        <v>1</v>
      </c>
      <c r="H351" s="5">
        <v>1</v>
      </c>
      <c r="I351" s="5"/>
      <c r="J351" s="5"/>
      <c r="K351" s="5"/>
      <c r="L351" s="5"/>
      <c r="M351" s="5">
        <v>1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>
        <v>2</v>
      </c>
    </row>
    <row r="352" spans="1:26" x14ac:dyDescent="0.25">
      <c r="A352" s="4" t="s">
        <v>987</v>
      </c>
      <c r="B352" s="6"/>
      <c r="C352" s="6"/>
      <c r="D352" s="6"/>
      <c r="E352" s="6"/>
      <c r="F352" s="6">
        <v>1</v>
      </c>
      <c r="G352" s="5">
        <v>1</v>
      </c>
      <c r="H352" s="5"/>
      <c r="I352" s="5"/>
      <c r="J352" s="5"/>
      <c r="K352" s="5"/>
      <c r="L352" s="5">
        <v>1</v>
      </c>
      <c r="M352" s="5">
        <v>1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>
        <v>2</v>
      </c>
    </row>
    <row r="353" spans="1:26" x14ac:dyDescent="0.25">
      <c r="A353" s="4" t="s">
        <v>990</v>
      </c>
      <c r="B353" s="6">
        <v>1</v>
      </c>
      <c r="C353" s="6"/>
      <c r="D353" s="6"/>
      <c r="E353" s="6"/>
      <c r="F353" s="6"/>
      <c r="G353" s="5">
        <v>1</v>
      </c>
      <c r="H353" s="5">
        <v>1</v>
      </c>
      <c r="I353" s="5"/>
      <c r="J353" s="5"/>
      <c r="K353" s="5"/>
      <c r="L353" s="5"/>
      <c r="M353" s="5">
        <v>1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>
        <v>2</v>
      </c>
    </row>
    <row r="354" spans="1:26" x14ac:dyDescent="0.25">
      <c r="A354" s="4" t="s">
        <v>991</v>
      </c>
      <c r="B354" s="6"/>
      <c r="C354" s="6"/>
      <c r="D354" s="6"/>
      <c r="E354" s="6">
        <v>1</v>
      </c>
      <c r="F354" s="6"/>
      <c r="G354" s="5">
        <v>1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>
        <v>1</v>
      </c>
    </row>
    <row r="355" spans="1:26" x14ac:dyDescent="0.25">
      <c r="A355" s="4" t="s">
        <v>992</v>
      </c>
      <c r="B355" s="6"/>
      <c r="C355" s="6"/>
      <c r="D355" s="6"/>
      <c r="E355" s="6"/>
      <c r="F355" s="6"/>
      <c r="G355" s="5"/>
      <c r="H355" s="5">
        <v>1</v>
      </c>
      <c r="I355" s="5"/>
      <c r="J355" s="5"/>
      <c r="K355" s="5"/>
      <c r="L355" s="5"/>
      <c r="M355" s="5">
        <v>1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>
        <v>1</v>
      </c>
    </row>
    <row r="356" spans="1:26" x14ac:dyDescent="0.25">
      <c r="A356" s="4" t="s">
        <v>994</v>
      </c>
      <c r="B356" s="6"/>
      <c r="C356" s="6"/>
      <c r="D356" s="6"/>
      <c r="E356" s="6">
        <v>1</v>
      </c>
      <c r="F356" s="6"/>
      <c r="G356" s="5">
        <v>1</v>
      </c>
      <c r="H356" s="5"/>
      <c r="I356" s="5"/>
      <c r="J356" s="5"/>
      <c r="K356" s="5">
        <v>1</v>
      </c>
      <c r="L356" s="5"/>
      <c r="M356" s="5">
        <v>1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>
        <v>2</v>
      </c>
    </row>
    <row r="357" spans="1:26" x14ac:dyDescent="0.25">
      <c r="A357" s="4" t="s">
        <v>999</v>
      </c>
      <c r="B357" s="6">
        <v>1</v>
      </c>
      <c r="C357" s="6"/>
      <c r="D357" s="6"/>
      <c r="E357" s="6"/>
      <c r="F357" s="6"/>
      <c r="G357" s="5">
        <v>1</v>
      </c>
      <c r="H357" s="5">
        <v>1</v>
      </c>
      <c r="I357" s="5"/>
      <c r="J357" s="5"/>
      <c r="K357" s="5"/>
      <c r="L357" s="5"/>
      <c r="M357" s="5">
        <v>1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>
        <v>2</v>
      </c>
    </row>
    <row r="358" spans="1:26" x14ac:dyDescent="0.25">
      <c r="A358" s="4" t="s">
        <v>1005</v>
      </c>
      <c r="B358" s="6">
        <v>1</v>
      </c>
      <c r="C358" s="6"/>
      <c r="D358" s="6"/>
      <c r="E358" s="6"/>
      <c r="F358" s="6"/>
      <c r="G358" s="5">
        <v>1</v>
      </c>
      <c r="H358" s="5">
        <v>1</v>
      </c>
      <c r="I358" s="5"/>
      <c r="J358" s="5"/>
      <c r="K358" s="5"/>
      <c r="L358" s="5"/>
      <c r="M358" s="5">
        <v>1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>
        <v>2</v>
      </c>
    </row>
    <row r="359" spans="1:26" x14ac:dyDescent="0.25">
      <c r="A359" s="4" t="s">
        <v>1007</v>
      </c>
      <c r="B359" s="6">
        <v>1</v>
      </c>
      <c r="C359" s="6"/>
      <c r="D359" s="6"/>
      <c r="E359" s="6"/>
      <c r="F359" s="6"/>
      <c r="G359" s="5">
        <v>1</v>
      </c>
      <c r="H359" s="5">
        <v>1</v>
      </c>
      <c r="I359" s="5"/>
      <c r="J359" s="5"/>
      <c r="K359" s="5"/>
      <c r="L359" s="5"/>
      <c r="M359" s="5">
        <v>1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>
        <v>2</v>
      </c>
    </row>
    <row r="360" spans="1:26" x14ac:dyDescent="0.25">
      <c r="A360" s="4" t="s">
        <v>1008</v>
      </c>
      <c r="B360" s="6">
        <v>1</v>
      </c>
      <c r="C360" s="6"/>
      <c r="D360" s="6"/>
      <c r="E360" s="6"/>
      <c r="F360" s="6"/>
      <c r="G360" s="5">
        <v>1</v>
      </c>
      <c r="H360" s="5">
        <v>1</v>
      </c>
      <c r="I360" s="5"/>
      <c r="J360" s="5"/>
      <c r="K360" s="5"/>
      <c r="L360" s="5"/>
      <c r="M360" s="5">
        <v>1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>
        <v>2</v>
      </c>
    </row>
    <row r="361" spans="1:26" x14ac:dyDescent="0.25">
      <c r="A361" s="4" t="s">
        <v>1009</v>
      </c>
      <c r="B361" s="6">
        <v>1</v>
      </c>
      <c r="C361" s="6"/>
      <c r="D361" s="6"/>
      <c r="E361" s="6"/>
      <c r="F361" s="6"/>
      <c r="G361" s="5">
        <v>1</v>
      </c>
      <c r="H361" s="5">
        <v>1</v>
      </c>
      <c r="I361" s="5"/>
      <c r="J361" s="5"/>
      <c r="K361" s="5"/>
      <c r="L361" s="5"/>
      <c r="M361" s="5">
        <v>1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>
        <v>2</v>
      </c>
    </row>
    <row r="362" spans="1:26" x14ac:dyDescent="0.25">
      <c r="A362" s="4" t="s">
        <v>1012</v>
      </c>
      <c r="B362" s="6"/>
      <c r="C362" s="6"/>
      <c r="D362" s="6"/>
      <c r="E362" s="6">
        <v>1</v>
      </c>
      <c r="F362" s="6"/>
      <c r="G362" s="5">
        <v>1</v>
      </c>
      <c r="H362" s="5"/>
      <c r="I362" s="5"/>
      <c r="J362" s="5"/>
      <c r="K362" s="5">
        <v>1</v>
      </c>
      <c r="L362" s="5"/>
      <c r="M362" s="5">
        <v>1</v>
      </c>
      <c r="N362" s="5"/>
      <c r="O362" s="5"/>
      <c r="P362" s="5"/>
      <c r="Q362" s="5">
        <v>1</v>
      </c>
      <c r="R362" s="5"/>
      <c r="S362" s="5">
        <v>1</v>
      </c>
      <c r="T362" s="5"/>
      <c r="U362" s="5"/>
      <c r="V362" s="5"/>
      <c r="W362" s="5"/>
      <c r="X362" s="5"/>
      <c r="Y362" s="5"/>
      <c r="Z362" s="5">
        <v>3</v>
      </c>
    </row>
    <row r="363" spans="1:26" x14ac:dyDescent="0.25">
      <c r="A363" s="4" t="s">
        <v>1015</v>
      </c>
      <c r="B363" s="6"/>
      <c r="C363" s="6"/>
      <c r="D363" s="6"/>
      <c r="E363" s="6">
        <v>1</v>
      </c>
      <c r="F363" s="6"/>
      <c r="G363" s="5">
        <v>1</v>
      </c>
      <c r="H363" s="5"/>
      <c r="I363" s="5"/>
      <c r="J363" s="5"/>
      <c r="K363" s="5">
        <v>1</v>
      </c>
      <c r="L363" s="5"/>
      <c r="M363" s="5">
        <v>1</v>
      </c>
      <c r="N363" s="5"/>
      <c r="O363" s="5"/>
      <c r="P363" s="5"/>
      <c r="Q363" s="5">
        <v>1</v>
      </c>
      <c r="R363" s="5"/>
      <c r="S363" s="5">
        <v>1</v>
      </c>
      <c r="T363" s="5"/>
      <c r="U363" s="5"/>
      <c r="V363" s="5"/>
      <c r="W363" s="5"/>
      <c r="X363" s="5"/>
      <c r="Y363" s="5"/>
      <c r="Z363" s="5">
        <v>3</v>
      </c>
    </row>
    <row r="364" spans="1:26" x14ac:dyDescent="0.25">
      <c r="A364" s="4" t="s">
        <v>1017</v>
      </c>
      <c r="B364" s="6">
        <v>1</v>
      </c>
      <c r="C364" s="6"/>
      <c r="D364" s="6"/>
      <c r="E364" s="6"/>
      <c r="F364" s="6"/>
      <c r="G364" s="5">
        <v>1</v>
      </c>
      <c r="H364" s="5">
        <v>1</v>
      </c>
      <c r="I364" s="5"/>
      <c r="J364" s="5"/>
      <c r="K364" s="5"/>
      <c r="L364" s="5"/>
      <c r="M364" s="5">
        <v>1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>
        <v>2</v>
      </c>
    </row>
    <row r="365" spans="1:26" x14ac:dyDescent="0.25">
      <c r="A365" s="4" t="s">
        <v>1019</v>
      </c>
      <c r="B365" s="6">
        <v>1</v>
      </c>
      <c r="C365" s="6"/>
      <c r="D365" s="6"/>
      <c r="E365" s="6"/>
      <c r="F365" s="6"/>
      <c r="G365" s="5">
        <v>1</v>
      </c>
      <c r="H365" s="5">
        <v>1</v>
      </c>
      <c r="I365" s="5"/>
      <c r="J365" s="5"/>
      <c r="K365" s="5"/>
      <c r="L365" s="5"/>
      <c r="M365" s="5">
        <v>1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>
        <v>2</v>
      </c>
    </row>
    <row r="366" spans="1:26" x14ac:dyDescent="0.25">
      <c r="A366" s="4" t="s">
        <v>1020</v>
      </c>
      <c r="B366" s="6">
        <v>1</v>
      </c>
      <c r="C366" s="6"/>
      <c r="D366" s="6"/>
      <c r="E366" s="6"/>
      <c r="F366" s="6"/>
      <c r="G366" s="5">
        <v>1</v>
      </c>
      <c r="H366" s="5">
        <v>1</v>
      </c>
      <c r="I366" s="5"/>
      <c r="J366" s="5"/>
      <c r="K366" s="5"/>
      <c r="L366" s="5"/>
      <c r="M366" s="5">
        <v>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>
        <v>2</v>
      </c>
    </row>
    <row r="367" spans="1:26" x14ac:dyDescent="0.25">
      <c r="A367" s="4" t="s">
        <v>1024</v>
      </c>
      <c r="B367" s="6">
        <v>1</v>
      </c>
      <c r="C367" s="6"/>
      <c r="D367" s="6"/>
      <c r="E367" s="6"/>
      <c r="F367" s="6"/>
      <c r="G367" s="5">
        <v>1</v>
      </c>
      <c r="H367" s="5">
        <v>1</v>
      </c>
      <c r="I367" s="5"/>
      <c r="J367" s="5"/>
      <c r="K367" s="5"/>
      <c r="L367" s="5"/>
      <c r="M367" s="5">
        <v>1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>
        <v>2</v>
      </c>
    </row>
    <row r="368" spans="1:26" x14ac:dyDescent="0.25">
      <c r="A368" s="4" t="s">
        <v>1028</v>
      </c>
      <c r="B368" s="6">
        <v>1</v>
      </c>
      <c r="C368" s="6"/>
      <c r="D368" s="6"/>
      <c r="E368" s="6"/>
      <c r="F368" s="6"/>
      <c r="G368" s="5">
        <v>1</v>
      </c>
      <c r="H368" s="5">
        <v>1</v>
      </c>
      <c r="I368" s="5"/>
      <c r="J368" s="5"/>
      <c r="K368" s="5"/>
      <c r="L368" s="5"/>
      <c r="M368" s="5">
        <v>1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>
        <v>2</v>
      </c>
    </row>
    <row r="369" spans="1:26" x14ac:dyDescent="0.25">
      <c r="A369" s="4" t="s">
        <v>1029</v>
      </c>
      <c r="B369" s="6"/>
      <c r="C369" s="6"/>
      <c r="D369" s="6"/>
      <c r="E369" s="6"/>
      <c r="F369" s="6"/>
      <c r="G369" s="5"/>
      <c r="H369" s="5">
        <v>1</v>
      </c>
      <c r="I369" s="5"/>
      <c r="J369" s="5"/>
      <c r="K369" s="5"/>
      <c r="L369" s="5"/>
      <c r="M369" s="5">
        <v>1</v>
      </c>
      <c r="N369" s="5">
        <v>1</v>
      </c>
      <c r="O369" s="5"/>
      <c r="P369" s="5"/>
      <c r="Q369" s="5"/>
      <c r="R369" s="5"/>
      <c r="S369" s="5">
        <v>1</v>
      </c>
      <c r="T369" s="5"/>
      <c r="U369" s="5"/>
      <c r="V369" s="5"/>
      <c r="W369" s="5"/>
      <c r="X369" s="5"/>
      <c r="Y369" s="5"/>
      <c r="Z369" s="5">
        <v>2</v>
      </c>
    </row>
    <row r="370" spans="1:26" x14ac:dyDescent="0.25">
      <c r="A370" s="4" t="s">
        <v>1034</v>
      </c>
      <c r="B370" s="6">
        <v>1</v>
      </c>
      <c r="C370" s="6"/>
      <c r="D370" s="6"/>
      <c r="E370" s="6"/>
      <c r="F370" s="6"/>
      <c r="G370" s="5">
        <v>1</v>
      </c>
      <c r="H370" s="5">
        <v>1</v>
      </c>
      <c r="I370" s="5"/>
      <c r="J370" s="5"/>
      <c r="K370" s="5"/>
      <c r="L370" s="5"/>
      <c r="M370" s="5">
        <v>1</v>
      </c>
      <c r="N370" s="5">
        <v>1</v>
      </c>
      <c r="O370" s="5"/>
      <c r="P370" s="5"/>
      <c r="Q370" s="5"/>
      <c r="R370" s="5"/>
      <c r="S370" s="5">
        <v>1</v>
      </c>
      <c r="T370" s="5"/>
      <c r="U370" s="5"/>
      <c r="V370" s="5"/>
      <c r="W370" s="5"/>
      <c r="X370" s="5"/>
      <c r="Y370" s="5"/>
      <c r="Z370" s="5">
        <v>3</v>
      </c>
    </row>
    <row r="371" spans="1:26" x14ac:dyDescent="0.25">
      <c r="A371" s="4" t="s">
        <v>1037</v>
      </c>
      <c r="B371" s="6">
        <v>1</v>
      </c>
      <c r="C371" s="6"/>
      <c r="D371" s="6"/>
      <c r="E371" s="6"/>
      <c r="F371" s="6"/>
      <c r="G371" s="5">
        <v>1</v>
      </c>
      <c r="H371" s="5">
        <v>1</v>
      </c>
      <c r="I371" s="5"/>
      <c r="J371" s="5"/>
      <c r="K371" s="5"/>
      <c r="L371" s="5"/>
      <c r="M371" s="5">
        <v>1</v>
      </c>
      <c r="N371" s="5">
        <v>1</v>
      </c>
      <c r="O371" s="5"/>
      <c r="P371" s="5"/>
      <c r="Q371" s="5"/>
      <c r="R371" s="5"/>
      <c r="S371" s="5">
        <v>1</v>
      </c>
      <c r="T371" s="5"/>
      <c r="U371" s="5"/>
      <c r="V371" s="5"/>
      <c r="W371" s="5"/>
      <c r="X371" s="5"/>
      <c r="Y371" s="5"/>
      <c r="Z371" s="5">
        <v>3</v>
      </c>
    </row>
    <row r="372" spans="1:26" x14ac:dyDescent="0.25">
      <c r="A372" s="4" t="s">
        <v>1040</v>
      </c>
      <c r="B372" s="6">
        <v>1</v>
      </c>
      <c r="C372" s="6"/>
      <c r="D372" s="6"/>
      <c r="E372" s="6"/>
      <c r="F372" s="6"/>
      <c r="G372" s="5">
        <v>1</v>
      </c>
      <c r="H372" s="5">
        <v>1</v>
      </c>
      <c r="I372" s="5"/>
      <c r="J372" s="5"/>
      <c r="K372" s="5"/>
      <c r="L372" s="5"/>
      <c r="M372" s="5">
        <v>1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>
        <v>2</v>
      </c>
    </row>
    <row r="373" spans="1:26" x14ac:dyDescent="0.25">
      <c r="A373" s="4" t="s">
        <v>1042</v>
      </c>
      <c r="B373" s="6">
        <v>1</v>
      </c>
      <c r="C373" s="6"/>
      <c r="D373" s="6"/>
      <c r="E373" s="6"/>
      <c r="F373" s="6"/>
      <c r="G373" s="5">
        <v>1</v>
      </c>
      <c r="H373" s="5">
        <v>1</v>
      </c>
      <c r="I373" s="5"/>
      <c r="J373" s="5"/>
      <c r="K373" s="5"/>
      <c r="L373" s="5"/>
      <c r="M373" s="5">
        <v>1</v>
      </c>
      <c r="N373" s="5">
        <v>1</v>
      </c>
      <c r="O373" s="5"/>
      <c r="P373" s="5"/>
      <c r="Q373" s="5"/>
      <c r="R373" s="5"/>
      <c r="S373" s="5">
        <v>1</v>
      </c>
      <c r="T373" s="5"/>
      <c r="U373" s="5"/>
      <c r="V373" s="5"/>
      <c r="W373" s="5"/>
      <c r="X373" s="5"/>
      <c r="Y373" s="5"/>
      <c r="Z373" s="5">
        <v>3</v>
      </c>
    </row>
    <row r="374" spans="1:26" x14ac:dyDescent="0.25">
      <c r="A374" s="4" t="s">
        <v>1043</v>
      </c>
      <c r="B374" s="6">
        <v>1</v>
      </c>
      <c r="C374" s="6"/>
      <c r="D374" s="6"/>
      <c r="E374" s="6"/>
      <c r="F374" s="6"/>
      <c r="G374" s="5">
        <v>1</v>
      </c>
      <c r="H374" s="5">
        <v>1</v>
      </c>
      <c r="I374" s="5"/>
      <c r="J374" s="5"/>
      <c r="K374" s="5"/>
      <c r="L374" s="5"/>
      <c r="M374" s="5">
        <v>1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>
        <v>2</v>
      </c>
    </row>
    <row r="375" spans="1:26" x14ac:dyDescent="0.25">
      <c r="A375" s="4" t="s">
        <v>1046</v>
      </c>
      <c r="B375" s="6">
        <v>1</v>
      </c>
      <c r="C375" s="6"/>
      <c r="D375" s="6"/>
      <c r="E375" s="6"/>
      <c r="F375" s="6"/>
      <c r="G375" s="5">
        <v>1</v>
      </c>
      <c r="H375" s="5">
        <v>1</v>
      </c>
      <c r="I375" s="5"/>
      <c r="J375" s="5"/>
      <c r="K375" s="5"/>
      <c r="L375" s="5"/>
      <c r="M375" s="5">
        <v>1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>
        <v>2</v>
      </c>
    </row>
    <row r="376" spans="1:26" x14ac:dyDescent="0.25">
      <c r="A376" s="4" t="s">
        <v>1049</v>
      </c>
      <c r="B376" s="6">
        <v>1</v>
      </c>
      <c r="C376" s="6"/>
      <c r="D376" s="6"/>
      <c r="E376" s="6"/>
      <c r="F376" s="6"/>
      <c r="G376" s="5">
        <v>1</v>
      </c>
      <c r="H376" s="5">
        <v>1</v>
      </c>
      <c r="I376" s="5"/>
      <c r="J376" s="5"/>
      <c r="K376" s="5"/>
      <c r="L376" s="5"/>
      <c r="M376" s="5">
        <v>1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>
        <v>2</v>
      </c>
    </row>
    <row r="377" spans="1:26" x14ac:dyDescent="0.25">
      <c r="A377" s="4" t="s">
        <v>1050</v>
      </c>
      <c r="B377" s="6"/>
      <c r="C377" s="6"/>
      <c r="D377" s="6"/>
      <c r="E377" s="6">
        <v>1</v>
      </c>
      <c r="F377" s="6"/>
      <c r="G377" s="5">
        <v>1</v>
      </c>
      <c r="H377" s="5"/>
      <c r="I377" s="5"/>
      <c r="J377" s="5"/>
      <c r="K377" s="5">
        <v>1</v>
      </c>
      <c r="L377" s="5"/>
      <c r="M377" s="5">
        <v>1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>
        <v>2</v>
      </c>
    </row>
    <row r="378" spans="1:26" x14ac:dyDescent="0.25">
      <c r="A378" s="4" t="s">
        <v>1051</v>
      </c>
      <c r="B378" s="6">
        <v>1</v>
      </c>
      <c r="C378" s="6"/>
      <c r="D378" s="6"/>
      <c r="E378" s="6"/>
      <c r="F378" s="6"/>
      <c r="G378" s="5">
        <v>1</v>
      </c>
      <c r="H378" s="5">
        <v>1</v>
      </c>
      <c r="I378" s="5"/>
      <c r="J378" s="5"/>
      <c r="K378" s="5"/>
      <c r="L378" s="5"/>
      <c r="M378" s="5">
        <v>1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>
        <v>2</v>
      </c>
    </row>
    <row r="379" spans="1:26" x14ac:dyDescent="0.25">
      <c r="A379" s="4" t="s">
        <v>1052</v>
      </c>
      <c r="B379" s="6">
        <v>1</v>
      </c>
      <c r="C379" s="6"/>
      <c r="D379" s="6"/>
      <c r="E379" s="6"/>
      <c r="F379" s="6"/>
      <c r="G379" s="5">
        <v>1</v>
      </c>
      <c r="H379" s="5">
        <v>1</v>
      </c>
      <c r="I379" s="5"/>
      <c r="J379" s="5"/>
      <c r="K379" s="5"/>
      <c r="L379" s="5"/>
      <c r="M379" s="5">
        <v>1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>
        <v>2</v>
      </c>
    </row>
    <row r="380" spans="1:26" x14ac:dyDescent="0.25">
      <c r="A380" s="4" t="s">
        <v>1053</v>
      </c>
      <c r="B380" s="6">
        <v>1</v>
      </c>
      <c r="C380" s="6"/>
      <c r="D380" s="6"/>
      <c r="E380" s="6"/>
      <c r="F380" s="6"/>
      <c r="G380" s="5">
        <v>1</v>
      </c>
      <c r="H380" s="5">
        <v>1</v>
      </c>
      <c r="I380" s="5"/>
      <c r="J380" s="5"/>
      <c r="K380" s="5"/>
      <c r="L380" s="5"/>
      <c r="M380" s="5">
        <v>1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>
        <v>2</v>
      </c>
    </row>
    <row r="381" spans="1:26" x14ac:dyDescent="0.25">
      <c r="A381" s="4" t="s">
        <v>1054</v>
      </c>
      <c r="B381" s="6">
        <v>1</v>
      </c>
      <c r="C381" s="6"/>
      <c r="D381" s="6"/>
      <c r="E381" s="6"/>
      <c r="F381" s="6"/>
      <c r="G381" s="5">
        <v>1</v>
      </c>
      <c r="H381" s="5">
        <v>1</v>
      </c>
      <c r="I381" s="5"/>
      <c r="J381" s="5"/>
      <c r="K381" s="5"/>
      <c r="L381" s="5"/>
      <c r="M381" s="5">
        <v>1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>
        <v>2</v>
      </c>
    </row>
    <row r="382" spans="1:26" x14ac:dyDescent="0.25">
      <c r="A382" s="4" t="s">
        <v>1055</v>
      </c>
      <c r="B382" s="6"/>
      <c r="C382" s="6"/>
      <c r="D382" s="6"/>
      <c r="E382" s="6"/>
      <c r="F382" s="6"/>
      <c r="G382" s="5"/>
      <c r="H382" s="5"/>
      <c r="I382" s="5">
        <v>1</v>
      </c>
      <c r="J382" s="5"/>
      <c r="K382" s="5"/>
      <c r="L382" s="5"/>
      <c r="M382" s="5">
        <v>1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>
        <v>1</v>
      </c>
    </row>
    <row r="383" spans="1:26" x14ac:dyDescent="0.25">
      <c r="A383" s="4" t="s">
        <v>1058</v>
      </c>
      <c r="B383" s="6">
        <v>1</v>
      </c>
      <c r="C383" s="6"/>
      <c r="D383" s="6"/>
      <c r="E383" s="6"/>
      <c r="F383" s="6"/>
      <c r="G383" s="5">
        <v>1</v>
      </c>
      <c r="H383" s="5">
        <v>1</v>
      </c>
      <c r="I383" s="5"/>
      <c r="J383" s="5"/>
      <c r="K383" s="5"/>
      <c r="L383" s="5"/>
      <c r="M383" s="5">
        <v>1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>
        <v>2</v>
      </c>
    </row>
    <row r="384" spans="1:26" x14ac:dyDescent="0.25">
      <c r="A384" s="4" t="s">
        <v>1060</v>
      </c>
      <c r="B384" s="6">
        <v>1</v>
      </c>
      <c r="C384" s="6"/>
      <c r="D384" s="6"/>
      <c r="E384" s="6"/>
      <c r="F384" s="6"/>
      <c r="G384" s="5">
        <v>1</v>
      </c>
      <c r="H384" s="5">
        <v>1</v>
      </c>
      <c r="I384" s="5"/>
      <c r="J384" s="5"/>
      <c r="K384" s="5"/>
      <c r="L384" s="5"/>
      <c r="M384" s="5">
        <v>1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>
        <v>2</v>
      </c>
    </row>
    <row r="385" spans="1:26" x14ac:dyDescent="0.25">
      <c r="A385" s="4" t="s">
        <v>1061</v>
      </c>
      <c r="B385" s="6">
        <v>1</v>
      </c>
      <c r="C385" s="6"/>
      <c r="D385" s="6"/>
      <c r="E385" s="6"/>
      <c r="F385" s="6"/>
      <c r="G385" s="5">
        <v>1</v>
      </c>
      <c r="H385" s="5">
        <v>1</v>
      </c>
      <c r="I385" s="5"/>
      <c r="J385" s="5"/>
      <c r="K385" s="5"/>
      <c r="L385" s="5"/>
      <c r="M385" s="5">
        <v>1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>
        <v>2</v>
      </c>
    </row>
    <row r="386" spans="1:26" x14ac:dyDescent="0.25">
      <c r="A386" s="4" t="s">
        <v>1062</v>
      </c>
      <c r="B386" s="6">
        <v>1</v>
      </c>
      <c r="C386" s="6"/>
      <c r="D386" s="6"/>
      <c r="E386" s="6"/>
      <c r="F386" s="6"/>
      <c r="G386" s="5">
        <v>1</v>
      </c>
      <c r="H386" s="5">
        <v>1</v>
      </c>
      <c r="I386" s="5"/>
      <c r="J386" s="5"/>
      <c r="K386" s="5"/>
      <c r="L386" s="5"/>
      <c r="M386" s="5">
        <v>1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>
        <v>2</v>
      </c>
    </row>
    <row r="387" spans="1:26" x14ac:dyDescent="0.25">
      <c r="A387" s="4" t="s">
        <v>1064</v>
      </c>
      <c r="B387" s="6">
        <v>1</v>
      </c>
      <c r="C387" s="6"/>
      <c r="D387" s="6"/>
      <c r="E387" s="6"/>
      <c r="F387" s="6"/>
      <c r="G387" s="5">
        <v>1</v>
      </c>
      <c r="H387" s="5">
        <v>1</v>
      </c>
      <c r="I387" s="5"/>
      <c r="J387" s="5"/>
      <c r="K387" s="5"/>
      <c r="L387" s="5"/>
      <c r="M387" s="5">
        <v>1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>
        <v>2</v>
      </c>
    </row>
    <row r="388" spans="1:26" x14ac:dyDescent="0.25">
      <c r="A388" s="4" t="s">
        <v>1065</v>
      </c>
      <c r="B388" s="6">
        <v>1</v>
      </c>
      <c r="C388" s="6"/>
      <c r="D388" s="6"/>
      <c r="E388" s="6"/>
      <c r="F388" s="6"/>
      <c r="G388" s="5">
        <v>1</v>
      </c>
      <c r="H388" s="5">
        <v>1</v>
      </c>
      <c r="I388" s="5"/>
      <c r="J388" s="5"/>
      <c r="K388" s="5"/>
      <c r="L388" s="5"/>
      <c r="M388" s="5">
        <v>1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>
        <v>2</v>
      </c>
    </row>
    <row r="389" spans="1:26" x14ac:dyDescent="0.25">
      <c r="A389" s="4" t="s">
        <v>1068</v>
      </c>
      <c r="B389" s="6">
        <v>1</v>
      </c>
      <c r="C389" s="6"/>
      <c r="D389" s="6"/>
      <c r="E389" s="6"/>
      <c r="F389" s="6"/>
      <c r="G389" s="5">
        <v>1</v>
      </c>
      <c r="H389" s="5">
        <v>1</v>
      </c>
      <c r="I389" s="5"/>
      <c r="J389" s="5"/>
      <c r="K389" s="5"/>
      <c r="L389" s="5"/>
      <c r="M389" s="5">
        <v>1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>
        <v>2</v>
      </c>
    </row>
    <row r="390" spans="1:26" x14ac:dyDescent="0.25">
      <c r="A390" s="4" t="s">
        <v>1071</v>
      </c>
      <c r="B390" s="6">
        <v>1</v>
      </c>
      <c r="C390" s="6"/>
      <c r="D390" s="6"/>
      <c r="E390" s="6"/>
      <c r="F390" s="6"/>
      <c r="G390" s="5">
        <v>1</v>
      </c>
      <c r="H390" s="5">
        <v>1</v>
      </c>
      <c r="I390" s="5"/>
      <c r="J390" s="5"/>
      <c r="K390" s="5"/>
      <c r="L390" s="5"/>
      <c r="M390" s="5">
        <v>1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>
        <v>2</v>
      </c>
    </row>
    <row r="391" spans="1:26" x14ac:dyDescent="0.25">
      <c r="A391" s="4" t="s">
        <v>1072</v>
      </c>
      <c r="B391" s="6">
        <v>1</v>
      </c>
      <c r="C391" s="6"/>
      <c r="D391" s="6"/>
      <c r="E391" s="6"/>
      <c r="F391" s="6"/>
      <c r="G391" s="5">
        <v>1</v>
      </c>
      <c r="H391" s="5">
        <v>1</v>
      </c>
      <c r="I391" s="5"/>
      <c r="J391" s="5"/>
      <c r="K391" s="5"/>
      <c r="L391" s="5"/>
      <c r="M391" s="5">
        <v>1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>
        <v>2</v>
      </c>
    </row>
    <row r="392" spans="1:26" x14ac:dyDescent="0.25">
      <c r="A392" s="4" t="s">
        <v>1073</v>
      </c>
      <c r="B392" s="6">
        <v>1</v>
      </c>
      <c r="C392" s="6"/>
      <c r="D392" s="6"/>
      <c r="E392" s="6"/>
      <c r="F392" s="6"/>
      <c r="G392" s="5">
        <v>1</v>
      </c>
      <c r="H392" s="5">
        <v>1</v>
      </c>
      <c r="I392" s="5"/>
      <c r="J392" s="5"/>
      <c r="K392" s="5"/>
      <c r="L392" s="5"/>
      <c r="M392" s="5">
        <v>1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>
        <v>2</v>
      </c>
    </row>
    <row r="393" spans="1:26" x14ac:dyDescent="0.25">
      <c r="A393" s="4" t="s">
        <v>1077</v>
      </c>
      <c r="B393" s="6">
        <v>1</v>
      </c>
      <c r="C393" s="6"/>
      <c r="D393" s="6"/>
      <c r="E393" s="6"/>
      <c r="F393" s="6"/>
      <c r="G393" s="5">
        <v>1</v>
      </c>
      <c r="H393" s="5">
        <v>1</v>
      </c>
      <c r="I393" s="5"/>
      <c r="J393" s="5"/>
      <c r="K393" s="5"/>
      <c r="L393" s="5"/>
      <c r="M393" s="5">
        <v>1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>
        <v>2</v>
      </c>
    </row>
    <row r="394" spans="1:26" x14ac:dyDescent="0.25">
      <c r="A394" s="4" t="s">
        <v>1080</v>
      </c>
      <c r="B394" s="6">
        <v>1</v>
      </c>
      <c r="C394" s="6"/>
      <c r="D394" s="6"/>
      <c r="E394" s="6"/>
      <c r="F394" s="6"/>
      <c r="G394" s="5">
        <v>1</v>
      </c>
      <c r="H394" s="5">
        <v>1</v>
      </c>
      <c r="I394" s="5"/>
      <c r="J394" s="5"/>
      <c r="K394" s="5"/>
      <c r="L394" s="5"/>
      <c r="M394" s="5">
        <v>1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>
        <v>2</v>
      </c>
    </row>
    <row r="395" spans="1:26" x14ac:dyDescent="0.25">
      <c r="A395" s="4" t="s">
        <v>1081</v>
      </c>
      <c r="B395" s="6"/>
      <c r="C395" s="6"/>
      <c r="D395" s="6">
        <v>1</v>
      </c>
      <c r="E395" s="6"/>
      <c r="F395" s="6"/>
      <c r="G395" s="5">
        <v>1</v>
      </c>
      <c r="H395" s="5"/>
      <c r="I395" s="5"/>
      <c r="J395" s="5">
        <v>1</v>
      </c>
      <c r="K395" s="5"/>
      <c r="L395" s="5"/>
      <c r="M395" s="5">
        <v>1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>
        <v>2</v>
      </c>
    </row>
    <row r="396" spans="1:26" x14ac:dyDescent="0.25">
      <c r="A396" s="4" t="s">
        <v>1083</v>
      </c>
      <c r="B396" s="6">
        <v>1</v>
      </c>
      <c r="C396" s="6"/>
      <c r="D396" s="6"/>
      <c r="E396" s="6"/>
      <c r="F396" s="6"/>
      <c r="G396" s="5">
        <v>1</v>
      </c>
      <c r="H396" s="5">
        <v>1</v>
      </c>
      <c r="I396" s="5"/>
      <c r="J396" s="5"/>
      <c r="K396" s="5"/>
      <c r="L396" s="5"/>
      <c r="M396" s="5">
        <v>1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>
        <v>2</v>
      </c>
    </row>
    <row r="397" spans="1:26" x14ac:dyDescent="0.25">
      <c r="A397" s="4" t="s">
        <v>1084</v>
      </c>
      <c r="B397" s="6">
        <v>1</v>
      </c>
      <c r="C397" s="6"/>
      <c r="D397" s="6"/>
      <c r="E397" s="6"/>
      <c r="F397" s="6"/>
      <c r="G397" s="5">
        <v>1</v>
      </c>
      <c r="H397" s="5">
        <v>1</v>
      </c>
      <c r="I397" s="5"/>
      <c r="J397" s="5"/>
      <c r="K397" s="5"/>
      <c r="L397" s="5"/>
      <c r="M397" s="5">
        <v>1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>
        <v>2</v>
      </c>
    </row>
    <row r="398" spans="1:26" x14ac:dyDescent="0.25">
      <c r="A398" s="4" t="s">
        <v>1085</v>
      </c>
      <c r="B398" s="6">
        <v>1</v>
      </c>
      <c r="C398" s="6"/>
      <c r="D398" s="6"/>
      <c r="E398" s="6"/>
      <c r="F398" s="6"/>
      <c r="G398" s="5">
        <v>1</v>
      </c>
      <c r="H398" s="5">
        <v>1</v>
      </c>
      <c r="I398" s="5"/>
      <c r="J398" s="5"/>
      <c r="K398" s="5"/>
      <c r="L398" s="5"/>
      <c r="M398" s="5">
        <v>1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>
        <v>2</v>
      </c>
    </row>
    <row r="399" spans="1:26" x14ac:dyDescent="0.25">
      <c r="A399" s="4" t="s">
        <v>1086</v>
      </c>
      <c r="B399" s="6">
        <v>1</v>
      </c>
      <c r="C399" s="6"/>
      <c r="D399" s="6"/>
      <c r="E399" s="6"/>
      <c r="F399" s="6"/>
      <c r="G399" s="5">
        <v>1</v>
      </c>
      <c r="H399" s="5">
        <v>1</v>
      </c>
      <c r="I399" s="5"/>
      <c r="J399" s="5"/>
      <c r="K399" s="5"/>
      <c r="L399" s="5"/>
      <c r="M399" s="5">
        <v>1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>
        <v>2</v>
      </c>
    </row>
    <row r="400" spans="1:26" x14ac:dyDescent="0.25">
      <c r="A400" s="4" t="s">
        <v>1090</v>
      </c>
      <c r="B400" s="6"/>
      <c r="C400" s="6"/>
      <c r="D400" s="6"/>
      <c r="E400" s="6"/>
      <c r="F400" s="6"/>
      <c r="G400" s="5"/>
      <c r="H400" s="5">
        <v>1</v>
      </c>
      <c r="I400" s="5"/>
      <c r="J400" s="5"/>
      <c r="K400" s="5"/>
      <c r="L400" s="5"/>
      <c r="M400" s="5">
        <v>1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>
        <v>1</v>
      </c>
    </row>
    <row r="401" spans="1:26" x14ac:dyDescent="0.25">
      <c r="A401" s="4" t="s">
        <v>1093</v>
      </c>
      <c r="B401" s="6"/>
      <c r="C401" s="6"/>
      <c r="D401" s="6"/>
      <c r="E401" s="6"/>
      <c r="F401" s="6"/>
      <c r="G401" s="5"/>
      <c r="H401" s="5">
        <v>1</v>
      </c>
      <c r="I401" s="5"/>
      <c r="J401" s="5"/>
      <c r="K401" s="5"/>
      <c r="L401" s="5"/>
      <c r="M401" s="5">
        <v>1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>
        <v>1</v>
      </c>
    </row>
    <row r="402" spans="1:26" x14ac:dyDescent="0.25">
      <c r="A402" s="4" t="s">
        <v>1094</v>
      </c>
      <c r="B402" s="6"/>
      <c r="C402" s="6"/>
      <c r="D402" s="6"/>
      <c r="E402" s="6"/>
      <c r="F402" s="6"/>
      <c r="G402" s="5"/>
      <c r="H402" s="5">
        <v>1</v>
      </c>
      <c r="I402" s="5"/>
      <c r="J402" s="5"/>
      <c r="K402" s="5"/>
      <c r="L402" s="5"/>
      <c r="M402" s="5">
        <v>1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>
        <v>1</v>
      </c>
    </row>
    <row r="403" spans="1:26" x14ac:dyDescent="0.25">
      <c r="A403" s="4" t="s">
        <v>1095</v>
      </c>
      <c r="B403" s="6"/>
      <c r="C403" s="6"/>
      <c r="D403" s="6"/>
      <c r="E403" s="6"/>
      <c r="F403" s="6"/>
      <c r="G403" s="5"/>
      <c r="H403" s="5">
        <v>1</v>
      </c>
      <c r="I403" s="5"/>
      <c r="J403" s="5"/>
      <c r="K403" s="5"/>
      <c r="L403" s="5"/>
      <c r="M403" s="5">
        <v>1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>
        <v>1</v>
      </c>
    </row>
    <row r="404" spans="1:26" x14ac:dyDescent="0.25">
      <c r="A404" s="4" t="s">
        <v>1096</v>
      </c>
      <c r="B404" s="6"/>
      <c r="C404" s="6"/>
      <c r="D404" s="6"/>
      <c r="E404" s="6"/>
      <c r="F404" s="6"/>
      <c r="G404" s="5"/>
      <c r="H404" s="5">
        <v>1</v>
      </c>
      <c r="I404" s="5"/>
      <c r="J404" s="5"/>
      <c r="K404" s="5"/>
      <c r="L404" s="5"/>
      <c r="M404" s="5">
        <v>1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>
        <v>1</v>
      </c>
    </row>
    <row r="405" spans="1:26" x14ac:dyDescent="0.25">
      <c r="A405" s="4" t="s">
        <v>1097</v>
      </c>
      <c r="B405" s="6"/>
      <c r="C405" s="6"/>
      <c r="D405" s="6"/>
      <c r="E405" s="6"/>
      <c r="F405" s="6"/>
      <c r="G405" s="5"/>
      <c r="H405" s="5">
        <v>1</v>
      </c>
      <c r="I405" s="5"/>
      <c r="J405" s="5"/>
      <c r="K405" s="5"/>
      <c r="L405" s="5"/>
      <c r="M405" s="5">
        <v>1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>
        <v>1</v>
      </c>
    </row>
    <row r="406" spans="1:26" x14ac:dyDescent="0.25">
      <c r="A406" s="4" t="s">
        <v>1098</v>
      </c>
      <c r="B406" s="6"/>
      <c r="C406" s="6"/>
      <c r="D406" s="6"/>
      <c r="E406" s="6"/>
      <c r="F406" s="6"/>
      <c r="G406" s="5"/>
      <c r="H406" s="5">
        <v>1</v>
      </c>
      <c r="I406" s="5"/>
      <c r="J406" s="5"/>
      <c r="K406" s="5"/>
      <c r="L406" s="5"/>
      <c r="M406" s="5">
        <v>1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>
        <v>1</v>
      </c>
    </row>
    <row r="407" spans="1:26" x14ac:dyDescent="0.25">
      <c r="A407" s="4" t="s">
        <v>1099</v>
      </c>
      <c r="B407" s="6"/>
      <c r="C407" s="6"/>
      <c r="D407" s="6"/>
      <c r="E407" s="6"/>
      <c r="F407" s="6"/>
      <c r="G407" s="5"/>
      <c r="H407" s="5">
        <v>1</v>
      </c>
      <c r="I407" s="5"/>
      <c r="J407" s="5"/>
      <c r="K407" s="5"/>
      <c r="L407" s="5"/>
      <c r="M407" s="5">
        <v>1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>
        <v>1</v>
      </c>
    </row>
    <row r="408" spans="1:26" x14ac:dyDescent="0.25">
      <c r="A408" s="4" t="s">
        <v>1100</v>
      </c>
      <c r="B408" s="6"/>
      <c r="C408" s="6"/>
      <c r="D408" s="6"/>
      <c r="E408" s="6"/>
      <c r="F408" s="6"/>
      <c r="G408" s="5"/>
      <c r="H408" s="5">
        <v>1</v>
      </c>
      <c r="I408" s="5"/>
      <c r="J408" s="5"/>
      <c r="K408" s="5"/>
      <c r="L408" s="5"/>
      <c r="M408" s="5">
        <v>1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>
        <v>1</v>
      </c>
    </row>
    <row r="409" spans="1:26" x14ac:dyDescent="0.25">
      <c r="A409" s="4" t="s">
        <v>1101</v>
      </c>
      <c r="B409" s="6"/>
      <c r="C409" s="6"/>
      <c r="D409" s="6"/>
      <c r="E409" s="6"/>
      <c r="F409" s="6"/>
      <c r="G409" s="5"/>
      <c r="H409" s="5">
        <v>1</v>
      </c>
      <c r="I409" s="5"/>
      <c r="J409" s="5"/>
      <c r="K409" s="5"/>
      <c r="L409" s="5"/>
      <c r="M409" s="5">
        <v>1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>
        <v>1</v>
      </c>
    </row>
    <row r="410" spans="1:26" x14ac:dyDescent="0.25">
      <c r="A410" s="4" t="s">
        <v>1102</v>
      </c>
      <c r="B410" s="6">
        <v>1</v>
      </c>
      <c r="C410" s="6"/>
      <c r="D410" s="6"/>
      <c r="E410" s="6">
        <v>1</v>
      </c>
      <c r="F410" s="6"/>
      <c r="G410" s="5">
        <v>2</v>
      </c>
      <c r="H410" s="5">
        <v>1</v>
      </c>
      <c r="I410" s="5"/>
      <c r="J410" s="5"/>
      <c r="K410" s="5">
        <v>1</v>
      </c>
      <c r="L410" s="5"/>
      <c r="M410" s="5">
        <v>2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>
        <v>4</v>
      </c>
    </row>
    <row r="411" spans="1:26" x14ac:dyDescent="0.25">
      <c r="A411" s="4" t="s">
        <v>1106</v>
      </c>
      <c r="B411" s="6">
        <v>1</v>
      </c>
      <c r="C411" s="6"/>
      <c r="D411" s="6"/>
      <c r="E411" s="6"/>
      <c r="F411" s="6"/>
      <c r="G411" s="5">
        <v>1</v>
      </c>
      <c r="H411" s="5">
        <v>1</v>
      </c>
      <c r="I411" s="5"/>
      <c r="J411" s="5"/>
      <c r="K411" s="5"/>
      <c r="L411" s="5"/>
      <c r="M411" s="5">
        <v>1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>
        <v>2</v>
      </c>
    </row>
    <row r="412" spans="1:26" x14ac:dyDescent="0.25">
      <c r="A412" s="4" t="s">
        <v>1107</v>
      </c>
      <c r="B412" s="6"/>
      <c r="C412" s="6"/>
      <c r="D412" s="6"/>
      <c r="E412" s="6"/>
      <c r="F412" s="6"/>
      <c r="G412" s="5"/>
      <c r="H412" s="5">
        <v>1</v>
      </c>
      <c r="I412" s="5"/>
      <c r="J412" s="5"/>
      <c r="K412" s="5"/>
      <c r="L412" s="5"/>
      <c r="M412" s="5">
        <v>1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>
        <v>1</v>
      </c>
    </row>
    <row r="413" spans="1:26" x14ac:dyDescent="0.25">
      <c r="A413" s="4" t="s">
        <v>1108</v>
      </c>
      <c r="B413" s="6">
        <v>1</v>
      </c>
      <c r="C413" s="6"/>
      <c r="D413" s="6"/>
      <c r="E413" s="6"/>
      <c r="F413" s="6"/>
      <c r="G413" s="5">
        <v>1</v>
      </c>
      <c r="H413" s="5">
        <v>1</v>
      </c>
      <c r="I413" s="5"/>
      <c r="J413" s="5"/>
      <c r="K413" s="5"/>
      <c r="L413" s="5"/>
      <c r="M413" s="5">
        <v>1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>
        <v>2</v>
      </c>
    </row>
    <row r="414" spans="1:26" x14ac:dyDescent="0.25">
      <c r="A414" s="4" t="s">
        <v>1109</v>
      </c>
      <c r="B414" s="6"/>
      <c r="C414" s="6"/>
      <c r="D414" s="6"/>
      <c r="E414" s="6"/>
      <c r="F414" s="6"/>
      <c r="G414" s="5"/>
      <c r="H414" s="5">
        <v>1</v>
      </c>
      <c r="I414" s="5"/>
      <c r="J414" s="5"/>
      <c r="K414" s="5"/>
      <c r="L414" s="5"/>
      <c r="M414" s="5">
        <v>1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>
        <v>1</v>
      </c>
    </row>
    <row r="415" spans="1:26" x14ac:dyDescent="0.25">
      <c r="A415" s="4" t="s">
        <v>1110</v>
      </c>
      <c r="B415" s="6">
        <v>1</v>
      </c>
      <c r="C415" s="6"/>
      <c r="D415" s="6"/>
      <c r="E415" s="6"/>
      <c r="F415" s="6"/>
      <c r="G415" s="5">
        <v>1</v>
      </c>
      <c r="H415" s="5">
        <v>1</v>
      </c>
      <c r="I415" s="5"/>
      <c r="J415" s="5"/>
      <c r="K415" s="5"/>
      <c r="L415" s="5"/>
      <c r="M415" s="5">
        <v>1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>
        <v>2</v>
      </c>
    </row>
    <row r="416" spans="1:26" x14ac:dyDescent="0.25">
      <c r="A416" s="4" t="s">
        <v>1113</v>
      </c>
      <c r="B416" s="6">
        <v>1</v>
      </c>
      <c r="C416" s="6"/>
      <c r="D416" s="6"/>
      <c r="E416" s="6"/>
      <c r="F416" s="6"/>
      <c r="G416" s="5">
        <v>1</v>
      </c>
      <c r="H416" s="5">
        <v>1</v>
      </c>
      <c r="I416" s="5"/>
      <c r="J416" s="5"/>
      <c r="K416" s="5"/>
      <c r="L416" s="5"/>
      <c r="M416" s="5">
        <v>1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>
        <v>2</v>
      </c>
    </row>
    <row r="417" spans="1:26" x14ac:dyDescent="0.25">
      <c r="A417" s="4" t="s">
        <v>1114</v>
      </c>
      <c r="B417" s="6"/>
      <c r="C417" s="6"/>
      <c r="D417" s="6">
        <v>1</v>
      </c>
      <c r="E417" s="6"/>
      <c r="F417" s="6"/>
      <c r="G417" s="5">
        <v>1</v>
      </c>
      <c r="H417" s="5"/>
      <c r="I417" s="5"/>
      <c r="J417" s="5">
        <v>1</v>
      </c>
      <c r="K417" s="5"/>
      <c r="L417" s="5"/>
      <c r="M417" s="5">
        <v>1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>
        <v>2</v>
      </c>
    </row>
    <row r="418" spans="1:26" x14ac:dyDescent="0.25">
      <c r="A418" s="4" t="s">
        <v>1116</v>
      </c>
      <c r="B418" s="6">
        <v>1</v>
      </c>
      <c r="C418" s="6"/>
      <c r="D418" s="6"/>
      <c r="E418" s="6"/>
      <c r="F418" s="6"/>
      <c r="G418" s="5">
        <v>1</v>
      </c>
      <c r="H418" s="5">
        <v>1</v>
      </c>
      <c r="I418" s="5"/>
      <c r="J418" s="5"/>
      <c r="K418" s="5"/>
      <c r="L418" s="5"/>
      <c r="M418" s="5">
        <v>1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>
        <v>2</v>
      </c>
    </row>
    <row r="419" spans="1:26" x14ac:dyDescent="0.25">
      <c r="A419" s="4" t="s">
        <v>1117</v>
      </c>
      <c r="B419" s="6">
        <v>1</v>
      </c>
      <c r="C419" s="6"/>
      <c r="D419" s="6"/>
      <c r="E419" s="6"/>
      <c r="F419" s="6"/>
      <c r="G419" s="5">
        <v>1</v>
      </c>
      <c r="H419" s="5">
        <v>1</v>
      </c>
      <c r="I419" s="5"/>
      <c r="J419" s="5"/>
      <c r="K419" s="5"/>
      <c r="L419" s="5"/>
      <c r="M419" s="5">
        <v>1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>
        <v>2</v>
      </c>
    </row>
    <row r="420" spans="1:26" x14ac:dyDescent="0.25">
      <c r="A420" s="4" t="s">
        <v>1119</v>
      </c>
      <c r="B420" s="6">
        <v>1</v>
      </c>
      <c r="C420" s="6"/>
      <c r="D420" s="6"/>
      <c r="E420" s="6"/>
      <c r="F420" s="6"/>
      <c r="G420" s="5">
        <v>1</v>
      </c>
      <c r="H420" s="5">
        <v>1</v>
      </c>
      <c r="I420" s="5"/>
      <c r="J420" s="5"/>
      <c r="K420" s="5"/>
      <c r="L420" s="5"/>
      <c r="M420" s="5">
        <v>1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>
        <v>2</v>
      </c>
    </row>
    <row r="421" spans="1:26" x14ac:dyDescent="0.25">
      <c r="A421" s="4" t="s">
        <v>1120</v>
      </c>
      <c r="B421" s="6">
        <v>1</v>
      </c>
      <c r="C421" s="6"/>
      <c r="D421" s="6"/>
      <c r="E421" s="6"/>
      <c r="F421" s="6"/>
      <c r="G421" s="5">
        <v>1</v>
      </c>
      <c r="H421" s="5">
        <v>1</v>
      </c>
      <c r="I421" s="5"/>
      <c r="J421" s="5"/>
      <c r="K421" s="5"/>
      <c r="L421" s="5"/>
      <c r="M421" s="5">
        <v>1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>
        <v>2</v>
      </c>
    </row>
    <row r="422" spans="1:26" x14ac:dyDescent="0.25">
      <c r="A422" s="4" t="s">
        <v>1121</v>
      </c>
      <c r="B422" s="6">
        <v>1</v>
      </c>
      <c r="C422" s="6"/>
      <c r="D422" s="6"/>
      <c r="E422" s="6"/>
      <c r="F422" s="6"/>
      <c r="G422" s="5">
        <v>1</v>
      </c>
      <c r="H422" s="5">
        <v>1</v>
      </c>
      <c r="I422" s="5"/>
      <c r="J422" s="5"/>
      <c r="K422" s="5"/>
      <c r="L422" s="5"/>
      <c r="M422" s="5">
        <v>1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>
        <v>2</v>
      </c>
    </row>
    <row r="423" spans="1:26" x14ac:dyDescent="0.25">
      <c r="A423" s="4" t="s">
        <v>1122</v>
      </c>
      <c r="B423" s="6">
        <v>1</v>
      </c>
      <c r="C423" s="6"/>
      <c r="D423" s="6"/>
      <c r="E423" s="6"/>
      <c r="F423" s="6"/>
      <c r="G423" s="5">
        <v>1</v>
      </c>
      <c r="H423" s="5">
        <v>1</v>
      </c>
      <c r="I423" s="5"/>
      <c r="J423" s="5"/>
      <c r="K423" s="5"/>
      <c r="L423" s="5"/>
      <c r="M423" s="5">
        <v>1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>
        <v>2</v>
      </c>
    </row>
    <row r="424" spans="1:26" x14ac:dyDescent="0.25">
      <c r="A424" s="4" t="s">
        <v>1124</v>
      </c>
      <c r="B424" s="6">
        <v>1</v>
      </c>
      <c r="C424" s="6"/>
      <c r="D424" s="6"/>
      <c r="E424" s="6"/>
      <c r="F424" s="6"/>
      <c r="G424" s="5">
        <v>1</v>
      </c>
      <c r="H424" s="5">
        <v>1</v>
      </c>
      <c r="I424" s="5"/>
      <c r="J424" s="5"/>
      <c r="K424" s="5"/>
      <c r="L424" s="5"/>
      <c r="M424" s="5">
        <v>1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>
        <v>2</v>
      </c>
    </row>
    <row r="425" spans="1:26" x14ac:dyDescent="0.25">
      <c r="A425" s="4" t="s">
        <v>1125</v>
      </c>
      <c r="B425" s="6">
        <v>1</v>
      </c>
      <c r="C425" s="6"/>
      <c r="D425" s="6"/>
      <c r="E425" s="6"/>
      <c r="F425" s="6"/>
      <c r="G425" s="5">
        <v>1</v>
      </c>
      <c r="H425" s="5">
        <v>1</v>
      </c>
      <c r="I425" s="5"/>
      <c r="J425" s="5"/>
      <c r="K425" s="5"/>
      <c r="L425" s="5"/>
      <c r="M425" s="5">
        <v>1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>
        <v>2</v>
      </c>
    </row>
    <row r="426" spans="1:26" x14ac:dyDescent="0.25">
      <c r="A426" s="4" t="s">
        <v>1126</v>
      </c>
      <c r="B426" s="6">
        <v>1</v>
      </c>
      <c r="C426" s="6"/>
      <c r="D426" s="6"/>
      <c r="E426" s="6"/>
      <c r="F426" s="6"/>
      <c r="G426" s="5">
        <v>1</v>
      </c>
      <c r="H426" s="5">
        <v>1</v>
      </c>
      <c r="I426" s="5"/>
      <c r="J426" s="5"/>
      <c r="K426" s="5"/>
      <c r="L426" s="5"/>
      <c r="M426" s="5">
        <v>1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2</v>
      </c>
    </row>
    <row r="427" spans="1:26" x14ac:dyDescent="0.25">
      <c r="A427" s="4" t="s">
        <v>1127</v>
      </c>
      <c r="B427" s="6">
        <v>1</v>
      </c>
      <c r="C427" s="6"/>
      <c r="D427" s="6"/>
      <c r="E427" s="6"/>
      <c r="F427" s="6"/>
      <c r="G427" s="5">
        <v>1</v>
      </c>
      <c r="H427" s="5">
        <v>1</v>
      </c>
      <c r="I427" s="5"/>
      <c r="J427" s="5"/>
      <c r="K427" s="5"/>
      <c r="L427" s="5"/>
      <c r="M427" s="5">
        <v>1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>
        <v>2</v>
      </c>
    </row>
    <row r="428" spans="1:26" x14ac:dyDescent="0.25">
      <c r="A428" s="4" t="s">
        <v>1128</v>
      </c>
      <c r="B428" s="6">
        <v>1</v>
      </c>
      <c r="C428" s="6"/>
      <c r="D428" s="6"/>
      <c r="E428" s="6"/>
      <c r="F428" s="6"/>
      <c r="G428" s="5">
        <v>1</v>
      </c>
      <c r="H428" s="5">
        <v>1</v>
      </c>
      <c r="I428" s="5"/>
      <c r="J428" s="5"/>
      <c r="K428" s="5"/>
      <c r="L428" s="5"/>
      <c r="M428" s="5">
        <v>1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>
        <v>2</v>
      </c>
    </row>
    <row r="429" spans="1:26" x14ac:dyDescent="0.25">
      <c r="A429" s="4" t="s">
        <v>1129</v>
      </c>
      <c r="B429" s="6">
        <v>1</v>
      </c>
      <c r="C429" s="6"/>
      <c r="D429" s="6"/>
      <c r="E429" s="6"/>
      <c r="F429" s="6"/>
      <c r="G429" s="5">
        <v>1</v>
      </c>
      <c r="H429" s="5">
        <v>1</v>
      </c>
      <c r="I429" s="5"/>
      <c r="J429" s="5"/>
      <c r="K429" s="5"/>
      <c r="L429" s="5"/>
      <c r="M429" s="5">
        <v>1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>
        <v>2</v>
      </c>
    </row>
    <row r="430" spans="1:26" x14ac:dyDescent="0.25">
      <c r="A430" s="4" t="s">
        <v>1130</v>
      </c>
      <c r="B430" s="6">
        <v>1</v>
      </c>
      <c r="C430" s="6"/>
      <c r="D430" s="6"/>
      <c r="E430" s="6"/>
      <c r="F430" s="6"/>
      <c r="G430" s="5">
        <v>1</v>
      </c>
      <c r="H430" s="5">
        <v>1</v>
      </c>
      <c r="I430" s="5"/>
      <c r="J430" s="5"/>
      <c r="K430" s="5"/>
      <c r="L430" s="5"/>
      <c r="M430" s="5">
        <v>1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>
        <v>2</v>
      </c>
    </row>
    <row r="431" spans="1:26" x14ac:dyDescent="0.25">
      <c r="A431" s="4" t="s">
        <v>1131</v>
      </c>
      <c r="B431" s="6">
        <v>1</v>
      </c>
      <c r="C431" s="6"/>
      <c r="D431" s="6"/>
      <c r="E431" s="6"/>
      <c r="F431" s="6"/>
      <c r="G431" s="5">
        <v>1</v>
      </c>
      <c r="H431" s="5">
        <v>1</v>
      </c>
      <c r="I431" s="5"/>
      <c r="J431" s="5"/>
      <c r="K431" s="5"/>
      <c r="L431" s="5"/>
      <c r="M431" s="5">
        <v>1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>
        <v>2</v>
      </c>
    </row>
    <row r="432" spans="1:26" x14ac:dyDescent="0.25">
      <c r="A432" s="4" t="s">
        <v>1132</v>
      </c>
      <c r="B432" s="6">
        <v>1</v>
      </c>
      <c r="C432" s="6"/>
      <c r="D432" s="6"/>
      <c r="E432" s="6"/>
      <c r="F432" s="6"/>
      <c r="G432" s="5">
        <v>1</v>
      </c>
      <c r="H432" s="5">
        <v>1</v>
      </c>
      <c r="I432" s="5"/>
      <c r="J432" s="5"/>
      <c r="K432" s="5"/>
      <c r="L432" s="5"/>
      <c r="M432" s="5">
        <v>1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>
        <v>2</v>
      </c>
    </row>
    <row r="433" spans="1:26" x14ac:dyDescent="0.25">
      <c r="A433" s="4" t="s">
        <v>1133</v>
      </c>
      <c r="B433" s="6">
        <v>1</v>
      </c>
      <c r="C433" s="6"/>
      <c r="D433" s="6"/>
      <c r="E433" s="6"/>
      <c r="F433" s="6"/>
      <c r="G433" s="5">
        <v>1</v>
      </c>
      <c r="H433" s="5">
        <v>1</v>
      </c>
      <c r="I433" s="5"/>
      <c r="J433" s="5"/>
      <c r="K433" s="5"/>
      <c r="L433" s="5"/>
      <c r="M433" s="5">
        <v>1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>
        <v>2</v>
      </c>
    </row>
    <row r="434" spans="1:26" x14ac:dyDescent="0.25">
      <c r="A434" s="4" t="s">
        <v>1134</v>
      </c>
      <c r="B434" s="6">
        <v>1</v>
      </c>
      <c r="C434" s="6"/>
      <c r="D434" s="6"/>
      <c r="E434" s="6"/>
      <c r="F434" s="6"/>
      <c r="G434" s="5">
        <v>1</v>
      </c>
      <c r="H434" s="5">
        <v>1</v>
      </c>
      <c r="I434" s="5"/>
      <c r="J434" s="5"/>
      <c r="K434" s="5"/>
      <c r="L434" s="5"/>
      <c r="M434" s="5">
        <v>1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>
        <v>2</v>
      </c>
    </row>
    <row r="435" spans="1:26" x14ac:dyDescent="0.25">
      <c r="A435" s="4" t="s">
        <v>1135</v>
      </c>
      <c r="B435" s="6">
        <v>1</v>
      </c>
      <c r="C435" s="6"/>
      <c r="D435" s="6"/>
      <c r="E435" s="6"/>
      <c r="F435" s="6"/>
      <c r="G435" s="5">
        <v>1</v>
      </c>
      <c r="H435" s="5">
        <v>1</v>
      </c>
      <c r="I435" s="5"/>
      <c r="J435" s="5"/>
      <c r="K435" s="5"/>
      <c r="L435" s="5"/>
      <c r="M435" s="5">
        <v>1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>
        <v>2</v>
      </c>
    </row>
    <row r="436" spans="1:26" x14ac:dyDescent="0.25">
      <c r="A436" s="4" t="s">
        <v>1136</v>
      </c>
      <c r="B436" s="6">
        <v>1</v>
      </c>
      <c r="C436" s="6"/>
      <c r="D436" s="6"/>
      <c r="E436" s="6"/>
      <c r="F436" s="6"/>
      <c r="G436" s="5">
        <v>1</v>
      </c>
      <c r="H436" s="5">
        <v>1</v>
      </c>
      <c r="I436" s="5"/>
      <c r="J436" s="5"/>
      <c r="K436" s="5"/>
      <c r="L436" s="5"/>
      <c r="M436" s="5">
        <v>1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>
        <v>2</v>
      </c>
    </row>
    <row r="437" spans="1:26" x14ac:dyDescent="0.25">
      <c r="A437" s="4" t="s">
        <v>1137</v>
      </c>
      <c r="B437" s="6">
        <v>1</v>
      </c>
      <c r="C437" s="6"/>
      <c r="D437" s="6"/>
      <c r="E437" s="6"/>
      <c r="F437" s="6"/>
      <c r="G437" s="5">
        <v>1</v>
      </c>
      <c r="H437" s="5">
        <v>1</v>
      </c>
      <c r="I437" s="5"/>
      <c r="J437" s="5"/>
      <c r="K437" s="5"/>
      <c r="L437" s="5"/>
      <c r="M437" s="5">
        <v>1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>
        <v>2</v>
      </c>
    </row>
    <row r="438" spans="1:26" x14ac:dyDescent="0.25">
      <c r="A438" s="4" t="s">
        <v>1138</v>
      </c>
      <c r="B438" s="6">
        <v>1</v>
      </c>
      <c r="C438" s="6"/>
      <c r="D438" s="6"/>
      <c r="E438" s="6"/>
      <c r="F438" s="6"/>
      <c r="G438" s="5">
        <v>1</v>
      </c>
      <c r="H438" s="5">
        <v>1</v>
      </c>
      <c r="I438" s="5"/>
      <c r="J438" s="5"/>
      <c r="K438" s="5"/>
      <c r="L438" s="5"/>
      <c r="M438" s="5">
        <v>1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>
        <v>2</v>
      </c>
    </row>
    <row r="439" spans="1:26" x14ac:dyDescent="0.25">
      <c r="A439" s="4" t="s">
        <v>1139</v>
      </c>
      <c r="B439" s="6">
        <v>1</v>
      </c>
      <c r="C439" s="6"/>
      <c r="D439" s="6"/>
      <c r="E439" s="6"/>
      <c r="F439" s="6"/>
      <c r="G439" s="5">
        <v>1</v>
      </c>
      <c r="H439" s="5">
        <v>1</v>
      </c>
      <c r="I439" s="5"/>
      <c r="J439" s="5"/>
      <c r="K439" s="5"/>
      <c r="L439" s="5"/>
      <c r="M439" s="5">
        <v>1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2</v>
      </c>
    </row>
    <row r="440" spans="1:26" x14ac:dyDescent="0.25">
      <c r="A440" s="4" t="s">
        <v>1140</v>
      </c>
      <c r="B440" s="6">
        <v>1</v>
      </c>
      <c r="C440" s="6"/>
      <c r="D440" s="6"/>
      <c r="E440" s="6"/>
      <c r="F440" s="6"/>
      <c r="G440" s="5">
        <v>1</v>
      </c>
      <c r="H440" s="5">
        <v>1</v>
      </c>
      <c r="I440" s="5"/>
      <c r="J440" s="5"/>
      <c r="K440" s="5"/>
      <c r="L440" s="5"/>
      <c r="M440" s="5">
        <v>1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>
        <v>2</v>
      </c>
    </row>
    <row r="441" spans="1:26" x14ac:dyDescent="0.25">
      <c r="A441" s="4" t="s">
        <v>1141</v>
      </c>
      <c r="B441" s="6">
        <v>1</v>
      </c>
      <c r="C441" s="6"/>
      <c r="D441" s="6"/>
      <c r="E441" s="6"/>
      <c r="F441" s="6"/>
      <c r="G441" s="5">
        <v>1</v>
      </c>
      <c r="H441" s="5">
        <v>1</v>
      </c>
      <c r="I441" s="5"/>
      <c r="J441" s="5"/>
      <c r="K441" s="5"/>
      <c r="L441" s="5"/>
      <c r="M441" s="5">
        <v>1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>
        <v>2</v>
      </c>
    </row>
    <row r="442" spans="1:26" x14ac:dyDescent="0.25">
      <c r="A442" s="4" t="s">
        <v>1142</v>
      </c>
      <c r="B442" s="6">
        <v>1</v>
      </c>
      <c r="C442" s="6"/>
      <c r="D442" s="6"/>
      <c r="E442" s="6">
        <v>1</v>
      </c>
      <c r="F442" s="6"/>
      <c r="G442" s="5">
        <v>2</v>
      </c>
      <c r="H442" s="5">
        <v>1</v>
      </c>
      <c r="I442" s="5"/>
      <c r="J442" s="5"/>
      <c r="K442" s="5">
        <v>1</v>
      </c>
      <c r="L442" s="5"/>
      <c r="M442" s="5">
        <v>2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>
        <v>4</v>
      </c>
    </row>
    <row r="443" spans="1:26" x14ac:dyDescent="0.25">
      <c r="A443" s="4" t="s">
        <v>1143</v>
      </c>
      <c r="B443" s="6">
        <v>1</v>
      </c>
      <c r="C443" s="6"/>
      <c r="D443" s="6"/>
      <c r="E443" s="6"/>
      <c r="F443" s="6"/>
      <c r="G443" s="5">
        <v>1</v>
      </c>
      <c r="H443" s="5">
        <v>1</v>
      </c>
      <c r="I443" s="5"/>
      <c r="J443" s="5"/>
      <c r="K443" s="5"/>
      <c r="L443" s="5"/>
      <c r="M443" s="5">
        <v>1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>
        <v>2</v>
      </c>
    </row>
    <row r="444" spans="1:26" x14ac:dyDescent="0.25">
      <c r="A444" s="4" t="s">
        <v>1144</v>
      </c>
      <c r="B444" s="6"/>
      <c r="C444" s="6"/>
      <c r="D444" s="6"/>
      <c r="E444" s="6">
        <v>1</v>
      </c>
      <c r="F444" s="6"/>
      <c r="G444" s="5">
        <v>1</v>
      </c>
      <c r="H444" s="5"/>
      <c r="I444" s="5"/>
      <c r="J444" s="5"/>
      <c r="K444" s="5">
        <v>1</v>
      </c>
      <c r="L444" s="5"/>
      <c r="M444" s="5">
        <v>1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>
        <v>2</v>
      </c>
    </row>
    <row r="445" spans="1:26" x14ac:dyDescent="0.25">
      <c r="A445" s="4" t="s">
        <v>1145</v>
      </c>
      <c r="B445" s="6"/>
      <c r="C445" s="6"/>
      <c r="D445" s="6"/>
      <c r="E445" s="6"/>
      <c r="F445" s="6"/>
      <c r="G445" s="5"/>
      <c r="H445" s="5">
        <v>1</v>
      </c>
      <c r="I445" s="5"/>
      <c r="J445" s="5"/>
      <c r="K445" s="5"/>
      <c r="L445" s="5"/>
      <c r="M445" s="5">
        <v>1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>
        <v>1</v>
      </c>
    </row>
    <row r="446" spans="1:26" x14ac:dyDescent="0.25">
      <c r="A446" s="4" t="s">
        <v>1146</v>
      </c>
      <c r="B446" s="6">
        <v>1</v>
      </c>
      <c r="C446" s="6"/>
      <c r="D446" s="6"/>
      <c r="E446" s="6"/>
      <c r="F446" s="6"/>
      <c r="G446" s="5">
        <v>1</v>
      </c>
      <c r="H446" s="5">
        <v>1</v>
      </c>
      <c r="I446" s="5"/>
      <c r="J446" s="5"/>
      <c r="K446" s="5"/>
      <c r="L446" s="5"/>
      <c r="M446" s="5">
        <v>1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>
        <v>2</v>
      </c>
    </row>
    <row r="447" spans="1:26" x14ac:dyDescent="0.25">
      <c r="A447" s="4" t="s">
        <v>1149</v>
      </c>
      <c r="B447" s="6">
        <v>1</v>
      </c>
      <c r="C447" s="6"/>
      <c r="D447" s="6"/>
      <c r="E447" s="6"/>
      <c r="F447" s="6"/>
      <c r="G447" s="5">
        <v>1</v>
      </c>
      <c r="H447" s="5">
        <v>1</v>
      </c>
      <c r="I447" s="5"/>
      <c r="J447" s="5"/>
      <c r="K447" s="5"/>
      <c r="L447" s="5"/>
      <c r="M447" s="5">
        <v>1</v>
      </c>
      <c r="N447" s="5">
        <v>1</v>
      </c>
      <c r="O447" s="5"/>
      <c r="P447" s="5"/>
      <c r="Q447" s="5"/>
      <c r="R447" s="5"/>
      <c r="S447" s="5">
        <v>1</v>
      </c>
      <c r="T447" s="5"/>
      <c r="U447" s="5"/>
      <c r="V447" s="5"/>
      <c r="W447" s="5"/>
      <c r="X447" s="5"/>
      <c r="Y447" s="5"/>
      <c r="Z447" s="5">
        <v>3</v>
      </c>
    </row>
    <row r="448" spans="1:26" x14ac:dyDescent="0.25">
      <c r="A448" s="4" t="s">
        <v>1152</v>
      </c>
      <c r="B448" s="6">
        <v>1</v>
      </c>
      <c r="C448" s="6">
        <v>1</v>
      </c>
      <c r="D448" s="6"/>
      <c r="E448" s="6"/>
      <c r="F448" s="6"/>
      <c r="G448" s="5">
        <v>2</v>
      </c>
      <c r="H448" s="5">
        <v>1</v>
      </c>
      <c r="I448" s="5">
        <v>1</v>
      </c>
      <c r="J448" s="5"/>
      <c r="K448" s="5"/>
      <c r="L448" s="5"/>
      <c r="M448" s="5">
        <v>2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>
        <v>4</v>
      </c>
    </row>
    <row r="449" spans="1:26" x14ac:dyDescent="0.25">
      <c r="A449" s="4" t="s">
        <v>1153</v>
      </c>
      <c r="B449" s="6">
        <v>1</v>
      </c>
      <c r="C449" s="6"/>
      <c r="D449" s="6"/>
      <c r="E449" s="6"/>
      <c r="F449" s="6"/>
      <c r="G449" s="5">
        <v>1</v>
      </c>
      <c r="H449" s="5">
        <v>1</v>
      </c>
      <c r="I449" s="5"/>
      <c r="J449" s="5"/>
      <c r="K449" s="5"/>
      <c r="L449" s="5"/>
      <c r="M449" s="5">
        <v>1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>
        <v>2</v>
      </c>
    </row>
    <row r="450" spans="1:26" x14ac:dyDescent="0.25">
      <c r="A450" s="4" t="s">
        <v>1155</v>
      </c>
      <c r="B450" s="6">
        <v>1</v>
      </c>
      <c r="C450" s="6"/>
      <c r="D450" s="6"/>
      <c r="E450" s="6"/>
      <c r="F450" s="6"/>
      <c r="G450" s="5">
        <v>1</v>
      </c>
      <c r="H450" s="5">
        <v>1</v>
      </c>
      <c r="I450" s="5"/>
      <c r="J450" s="5"/>
      <c r="K450" s="5"/>
      <c r="L450" s="5"/>
      <c r="M450" s="5">
        <v>1</v>
      </c>
      <c r="N450" s="5">
        <v>1</v>
      </c>
      <c r="O450" s="5"/>
      <c r="P450" s="5"/>
      <c r="Q450" s="5"/>
      <c r="R450" s="5"/>
      <c r="S450" s="5">
        <v>1</v>
      </c>
      <c r="T450" s="5"/>
      <c r="U450" s="5"/>
      <c r="V450" s="5"/>
      <c r="W450" s="5"/>
      <c r="X450" s="5"/>
      <c r="Y450" s="5"/>
      <c r="Z450" s="5">
        <v>3</v>
      </c>
    </row>
    <row r="451" spans="1:26" x14ac:dyDescent="0.25">
      <c r="A451" s="4" t="s">
        <v>1156</v>
      </c>
      <c r="B451" s="6">
        <v>1</v>
      </c>
      <c r="C451" s="6"/>
      <c r="D451" s="6"/>
      <c r="E451" s="6"/>
      <c r="F451" s="6"/>
      <c r="G451" s="5">
        <v>1</v>
      </c>
      <c r="H451" s="5">
        <v>1</v>
      </c>
      <c r="I451" s="5"/>
      <c r="J451" s="5"/>
      <c r="K451" s="5"/>
      <c r="L451" s="5"/>
      <c r="M451" s="5">
        <v>1</v>
      </c>
      <c r="N451" s="5">
        <v>1</v>
      </c>
      <c r="O451" s="5"/>
      <c r="P451" s="5"/>
      <c r="Q451" s="5"/>
      <c r="R451" s="5"/>
      <c r="S451" s="5">
        <v>1</v>
      </c>
      <c r="T451" s="5"/>
      <c r="U451" s="5"/>
      <c r="V451" s="5"/>
      <c r="W451" s="5"/>
      <c r="X451" s="5"/>
      <c r="Y451" s="5"/>
      <c r="Z451" s="5">
        <v>3</v>
      </c>
    </row>
    <row r="452" spans="1:26" x14ac:dyDescent="0.25">
      <c r="A452" s="4" t="s">
        <v>1157</v>
      </c>
      <c r="B452" s="6"/>
      <c r="C452" s="6"/>
      <c r="D452" s="6"/>
      <c r="E452" s="6">
        <v>1</v>
      </c>
      <c r="F452" s="6"/>
      <c r="G452" s="5">
        <v>1</v>
      </c>
      <c r="H452" s="5"/>
      <c r="I452" s="5"/>
      <c r="J452" s="5"/>
      <c r="K452" s="5">
        <v>1</v>
      </c>
      <c r="L452" s="5"/>
      <c r="M452" s="5">
        <v>1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>
        <v>2</v>
      </c>
    </row>
    <row r="453" spans="1:26" x14ac:dyDescent="0.25">
      <c r="A453" s="4" t="s">
        <v>1160</v>
      </c>
      <c r="B453" s="6"/>
      <c r="C453" s="6"/>
      <c r="D453" s="6"/>
      <c r="E453" s="6"/>
      <c r="F453" s="6"/>
      <c r="G453" s="5"/>
      <c r="H453" s="5">
        <v>1</v>
      </c>
      <c r="I453" s="5"/>
      <c r="J453" s="5"/>
      <c r="K453" s="5"/>
      <c r="L453" s="5"/>
      <c r="M453" s="5">
        <v>1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>
        <v>1</v>
      </c>
    </row>
    <row r="454" spans="1:26" x14ac:dyDescent="0.25">
      <c r="A454" s="4" t="s">
        <v>1161</v>
      </c>
      <c r="B454" s="6">
        <v>1</v>
      </c>
      <c r="C454" s="6"/>
      <c r="D454" s="6"/>
      <c r="E454" s="6"/>
      <c r="F454" s="6"/>
      <c r="G454" s="5">
        <v>1</v>
      </c>
      <c r="H454" s="5">
        <v>1</v>
      </c>
      <c r="I454" s="5"/>
      <c r="J454" s="5"/>
      <c r="K454" s="5"/>
      <c r="L454" s="5"/>
      <c r="M454" s="5">
        <v>1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>
        <v>2</v>
      </c>
    </row>
    <row r="455" spans="1:26" x14ac:dyDescent="0.25">
      <c r="A455" s="4" t="s">
        <v>1162</v>
      </c>
      <c r="B455" s="6">
        <v>1</v>
      </c>
      <c r="C455" s="6"/>
      <c r="D455" s="6"/>
      <c r="E455" s="6">
        <v>1</v>
      </c>
      <c r="F455" s="6"/>
      <c r="G455" s="5">
        <v>2</v>
      </c>
      <c r="H455" s="5">
        <v>1</v>
      </c>
      <c r="I455" s="5"/>
      <c r="J455" s="5"/>
      <c r="K455" s="5">
        <v>1</v>
      </c>
      <c r="L455" s="5"/>
      <c r="M455" s="5">
        <v>2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>
        <v>4</v>
      </c>
    </row>
    <row r="456" spans="1:26" x14ac:dyDescent="0.25">
      <c r="A456" s="4" t="s">
        <v>1165</v>
      </c>
      <c r="B456" s="6"/>
      <c r="C456" s="6"/>
      <c r="D456" s="6"/>
      <c r="E456" s="6"/>
      <c r="F456" s="6"/>
      <c r="G456" s="5"/>
      <c r="H456" s="5">
        <v>1</v>
      </c>
      <c r="I456" s="5"/>
      <c r="J456" s="5"/>
      <c r="K456" s="5"/>
      <c r="L456" s="5"/>
      <c r="M456" s="5">
        <v>1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>
        <v>1</v>
      </c>
    </row>
    <row r="457" spans="1:26" x14ac:dyDescent="0.25">
      <c r="A457" s="4" t="s">
        <v>1167</v>
      </c>
      <c r="B457" s="6"/>
      <c r="C457" s="6">
        <v>1</v>
      </c>
      <c r="D457" s="6"/>
      <c r="E457" s="6"/>
      <c r="F457" s="6"/>
      <c r="G457" s="5">
        <v>1</v>
      </c>
      <c r="H457" s="5"/>
      <c r="I457" s="5">
        <v>1</v>
      </c>
      <c r="J457" s="5"/>
      <c r="K457" s="5"/>
      <c r="L457" s="5"/>
      <c r="M457" s="5">
        <v>1</v>
      </c>
      <c r="N457" s="5"/>
      <c r="O457" s="5">
        <v>1</v>
      </c>
      <c r="P457" s="5"/>
      <c r="Q457" s="5"/>
      <c r="R457" s="5"/>
      <c r="S457" s="5">
        <v>1</v>
      </c>
      <c r="T457" s="5"/>
      <c r="U457" s="5"/>
      <c r="V457" s="5"/>
      <c r="W457" s="5"/>
      <c r="X457" s="5"/>
      <c r="Y457" s="5"/>
      <c r="Z457" s="5">
        <v>3</v>
      </c>
    </row>
    <row r="458" spans="1:26" x14ac:dyDescent="0.25">
      <c r="A458" s="4" t="s">
        <v>1168</v>
      </c>
      <c r="B458" s="6">
        <v>1</v>
      </c>
      <c r="C458" s="6"/>
      <c r="D458" s="6"/>
      <c r="E458" s="6">
        <v>1</v>
      </c>
      <c r="F458" s="6"/>
      <c r="G458" s="5">
        <v>2</v>
      </c>
      <c r="H458" s="5">
        <v>1</v>
      </c>
      <c r="I458" s="5"/>
      <c r="J458" s="5"/>
      <c r="K458" s="5">
        <v>1</v>
      </c>
      <c r="L458" s="5"/>
      <c r="M458" s="5">
        <v>2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>
        <v>4</v>
      </c>
    </row>
    <row r="459" spans="1:26" x14ac:dyDescent="0.25">
      <c r="A459" s="4" t="s">
        <v>1169</v>
      </c>
      <c r="B459" s="6">
        <v>1</v>
      </c>
      <c r="C459" s="6"/>
      <c r="D459" s="6"/>
      <c r="E459" s="6"/>
      <c r="F459" s="6"/>
      <c r="G459" s="5">
        <v>1</v>
      </c>
      <c r="H459" s="5">
        <v>1</v>
      </c>
      <c r="I459" s="5"/>
      <c r="J459" s="5"/>
      <c r="K459" s="5"/>
      <c r="L459" s="5"/>
      <c r="M459" s="5">
        <v>1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>
        <v>2</v>
      </c>
    </row>
    <row r="460" spans="1:26" x14ac:dyDescent="0.25">
      <c r="A460" s="4" t="s">
        <v>1170</v>
      </c>
      <c r="B460" s="6"/>
      <c r="C460" s="6"/>
      <c r="D460" s="6"/>
      <c r="E460" s="6">
        <v>1</v>
      </c>
      <c r="F460" s="6"/>
      <c r="G460" s="5">
        <v>1</v>
      </c>
      <c r="H460" s="5"/>
      <c r="I460" s="5"/>
      <c r="J460" s="5"/>
      <c r="K460" s="5">
        <v>1</v>
      </c>
      <c r="L460" s="5"/>
      <c r="M460" s="5">
        <v>1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>
        <v>2</v>
      </c>
    </row>
    <row r="461" spans="1:26" x14ac:dyDescent="0.25">
      <c r="A461" s="4" t="s">
        <v>1171</v>
      </c>
      <c r="B461" s="6"/>
      <c r="C461" s="6"/>
      <c r="D461" s="6"/>
      <c r="E461" s="6">
        <v>1</v>
      </c>
      <c r="F461" s="6"/>
      <c r="G461" s="5">
        <v>1</v>
      </c>
      <c r="H461" s="5"/>
      <c r="I461" s="5"/>
      <c r="J461" s="5"/>
      <c r="K461" s="5">
        <v>1</v>
      </c>
      <c r="L461" s="5"/>
      <c r="M461" s="5">
        <v>1</v>
      </c>
      <c r="N461" s="5"/>
      <c r="O461" s="5"/>
      <c r="P461" s="5"/>
      <c r="Q461" s="5">
        <v>1</v>
      </c>
      <c r="R461" s="5"/>
      <c r="S461" s="5">
        <v>1</v>
      </c>
      <c r="T461" s="5"/>
      <c r="U461" s="5"/>
      <c r="V461" s="5"/>
      <c r="W461" s="5"/>
      <c r="X461" s="5"/>
      <c r="Y461" s="5"/>
      <c r="Z461" s="5">
        <v>3</v>
      </c>
    </row>
    <row r="462" spans="1:26" x14ac:dyDescent="0.25">
      <c r="A462" s="4" t="s">
        <v>1173</v>
      </c>
      <c r="B462" s="6">
        <v>1</v>
      </c>
      <c r="C462" s="6"/>
      <c r="D462" s="6"/>
      <c r="E462" s="6"/>
      <c r="F462" s="6"/>
      <c r="G462" s="5">
        <v>1</v>
      </c>
      <c r="H462" s="5">
        <v>1</v>
      </c>
      <c r="I462" s="5"/>
      <c r="J462" s="5"/>
      <c r="K462" s="5"/>
      <c r="L462" s="5"/>
      <c r="M462" s="5">
        <v>1</v>
      </c>
      <c r="N462" s="5">
        <v>1</v>
      </c>
      <c r="O462" s="5"/>
      <c r="P462" s="5"/>
      <c r="Q462" s="5"/>
      <c r="R462" s="5"/>
      <c r="S462" s="5">
        <v>1</v>
      </c>
      <c r="T462" s="5"/>
      <c r="U462" s="5"/>
      <c r="V462" s="5"/>
      <c r="W462" s="5"/>
      <c r="X462" s="5"/>
      <c r="Y462" s="5"/>
      <c r="Z462" s="5">
        <v>3</v>
      </c>
    </row>
    <row r="463" spans="1:26" x14ac:dyDescent="0.25">
      <c r="A463" s="4" t="s">
        <v>1174</v>
      </c>
      <c r="B463" s="6">
        <v>1</v>
      </c>
      <c r="C463" s="6"/>
      <c r="D463" s="6"/>
      <c r="E463" s="6"/>
      <c r="F463" s="6"/>
      <c r="G463" s="5">
        <v>1</v>
      </c>
      <c r="H463" s="5">
        <v>1</v>
      </c>
      <c r="I463" s="5"/>
      <c r="J463" s="5"/>
      <c r="K463" s="5"/>
      <c r="L463" s="5"/>
      <c r="M463" s="5">
        <v>1</v>
      </c>
      <c r="N463" s="5">
        <v>1</v>
      </c>
      <c r="O463" s="5"/>
      <c r="P463" s="5"/>
      <c r="Q463" s="5"/>
      <c r="R463" s="5"/>
      <c r="S463" s="5">
        <v>1</v>
      </c>
      <c r="T463" s="5"/>
      <c r="U463" s="5"/>
      <c r="V463" s="5"/>
      <c r="W463" s="5"/>
      <c r="X463" s="5"/>
      <c r="Y463" s="5"/>
      <c r="Z463" s="5">
        <v>3</v>
      </c>
    </row>
    <row r="464" spans="1:26" x14ac:dyDescent="0.25">
      <c r="A464" s="4" t="s">
        <v>1179</v>
      </c>
      <c r="B464" s="6"/>
      <c r="C464" s="6"/>
      <c r="D464" s="6"/>
      <c r="E464" s="6">
        <v>1</v>
      </c>
      <c r="F464" s="6"/>
      <c r="G464" s="5">
        <v>1</v>
      </c>
      <c r="H464" s="5"/>
      <c r="I464" s="5"/>
      <c r="J464" s="5"/>
      <c r="K464" s="5">
        <v>1</v>
      </c>
      <c r="L464" s="5"/>
      <c r="M464" s="5">
        <v>1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>
        <v>2</v>
      </c>
    </row>
    <row r="465" spans="1:26" x14ac:dyDescent="0.25">
      <c r="A465" s="4" t="s">
        <v>1183</v>
      </c>
      <c r="B465" s="6">
        <v>1</v>
      </c>
      <c r="C465" s="6"/>
      <c r="D465" s="6"/>
      <c r="E465" s="6"/>
      <c r="F465" s="6"/>
      <c r="G465" s="5">
        <v>1</v>
      </c>
      <c r="H465" s="5">
        <v>1</v>
      </c>
      <c r="I465" s="5"/>
      <c r="J465" s="5"/>
      <c r="K465" s="5"/>
      <c r="L465" s="5"/>
      <c r="M465" s="5">
        <v>1</v>
      </c>
      <c r="N465" s="5">
        <v>1</v>
      </c>
      <c r="O465" s="5"/>
      <c r="P465" s="5"/>
      <c r="Q465" s="5"/>
      <c r="R465" s="5"/>
      <c r="S465" s="5">
        <v>1</v>
      </c>
      <c r="T465" s="5"/>
      <c r="U465" s="5"/>
      <c r="V465" s="5"/>
      <c r="W465" s="5"/>
      <c r="X465" s="5"/>
      <c r="Y465" s="5"/>
      <c r="Z465" s="5">
        <v>3</v>
      </c>
    </row>
    <row r="466" spans="1:26" x14ac:dyDescent="0.25">
      <c r="A466" s="4" t="s">
        <v>1184</v>
      </c>
      <c r="B466" s="6"/>
      <c r="C466" s="6"/>
      <c r="D466" s="6"/>
      <c r="E466" s="6"/>
      <c r="F466" s="6"/>
      <c r="G466" s="5"/>
      <c r="H466" s="5">
        <v>1</v>
      </c>
      <c r="I466" s="5">
        <v>1</v>
      </c>
      <c r="J466" s="5"/>
      <c r="K466" s="5"/>
      <c r="L466" s="5"/>
      <c r="M466" s="5">
        <v>2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>
        <v>2</v>
      </c>
    </row>
    <row r="467" spans="1:26" x14ac:dyDescent="0.25">
      <c r="A467" s="4" t="s">
        <v>1185</v>
      </c>
      <c r="B467" s="6"/>
      <c r="C467" s="6"/>
      <c r="D467" s="6"/>
      <c r="E467" s="6">
        <v>1</v>
      </c>
      <c r="F467" s="6"/>
      <c r="G467" s="5">
        <v>1</v>
      </c>
      <c r="H467" s="5"/>
      <c r="I467" s="5"/>
      <c r="J467" s="5"/>
      <c r="K467" s="5">
        <v>1</v>
      </c>
      <c r="L467" s="5"/>
      <c r="M467" s="5">
        <v>1</v>
      </c>
      <c r="N467" s="5"/>
      <c r="O467" s="5"/>
      <c r="P467" s="5"/>
      <c r="Q467" s="5">
        <v>1</v>
      </c>
      <c r="R467" s="5"/>
      <c r="S467" s="5">
        <v>1</v>
      </c>
      <c r="T467" s="5"/>
      <c r="U467" s="5"/>
      <c r="V467" s="5"/>
      <c r="W467" s="5"/>
      <c r="X467" s="5"/>
      <c r="Y467" s="5"/>
      <c r="Z467" s="5">
        <v>3</v>
      </c>
    </row>
    <row r="468" spans="1:26" x14ac:dyDescent="0.25">
      <c r="A468" s="4" t="s">
        <v>1186</v>
      </c>
      <c r="B468" s="6">
        <v>1</v>
      </c>
      <c r="C468" s="6"/>
      <c r="D468" s="6"/>
      <c r="E468" s="6"/>
      <c r="F468" s="6"/>
      <c r="G468" s="5">
        <v>1</v>
      </c>
      <c r="H468" s="5">
        <v>1</v>
      </c>
      <c r="I468" s="5"/>
      <c r="J468" s="5"/>
      <c r="K468" s="5"/>
      <c r="L468" s="5"/>
      <c r="M468" s="5">
        <v>1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>
        <v>2</v>
      </c>
    </row>
    <row r="469" spans="1:26" x14ac:dyDescent="0.25">
      <c r="A469" s="4" t="s">
        <v>1189</v>
      </c>
      <c r="B469" s="6">
        <v>1</v>
      </c>
      <c r="C469" s="6"/>
      <c r="D469" s="6"/>
      <c r="E469" s="6"/>
      <c r="F469" s="6"/>
      <c r="G469" s="5">
        <v>1</v>
      </c>
      <c r="H469" s="5">
        <v>1</v>
      </c>
      <c r="I469" s="5"/>
      <c r="J469" s="5"/>
      <c r="K469" s="5"/>
      <c r="L469" s="5"/>
      <c r="M469" s="5">
        <v>1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>
        <v>2</v>
      </c>
    </row>
    <row r="470" spans="1:26" x14ac:dyDescent="0.25">
      <c r="A470" s="4" t="s">
        <v>1192</v>
      </c>
      <c r="B470" s="6"/>
      <c r="C470" s="6"/>
      <c r="D470" s="6"/>
      <c r="E470" s="6"/>
      <c r="F470" s="6"/>
      <c r="G470" s="5"/>
      <c r="H470" s="5">
        <v>1</v>
      </c>
      <c r="I470" s="5"/>
      <c r="J470" s="5"/>
      <c r="K470" s="5">
        <v>1</v>
      </c>
      <c r="L470" s="5"/>
      <c r="M470" s="5">
        <v>2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>
        <v>2</v>
      </c>
    </row>
    <row r="471" spans="1:26" x14ac:dyDescent="0.25">
      <c r="A471" s="4" t="s">
        <v>1193</v>
      </c>
      <c r="B471" s="6"/>
      <c r="C471" s="6"/>
      <c r="D471" s="6"/>
      <c r="E471" s="6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>
        <v>1</v>
      </c>
      <c r="U471" s="5"/>
      <c r="V471" s="5"/>
      <c r="W471" s="5"/>
      <c r="X471" s="5"/>
      <c r="Y471" s="5">
        <v>1</v>
      </c>
      <c r="Z471" s="5">
        <v>1</v>
      </c>
    </row>
    <row r="472" spans="1:26" x14ac:dyDescent="0.25">
      <c r="A472" s="4" t="s">
        <v>1196</v>
      </c>
      <c r="B472" s="6">
        <v>1</v>
      </c>
      <c r="C472" s="6"/>
      <c r="D472" s="6"/>
      <c r="E472" s="6"/>
      <c r="F472" s="6"/>
      <c r="G472" s="5">
        <v>1</v>
      </c>
      <c r="H472" s="5">
        <v>1</v>
      </c>
      <c r="I472" s="5"/>
      <c r="J472" s="5"/>
      <c r="K472" s="5"/>
      <c r="L472" s="5"/>
      <c r="M472" s="5">
        <v>1</v>
      </c>
      <c r="N472" s="5">
        <v>1</v>
      </c>
      <c r="O472" s="5"/>
      <c r="P472" s="5"/>
      <c r="Q472" s="5"/>
      <c r="R472" s="5"/>
      <c r="S472" s="5">
        <v>1</v>
      </c>
      <c r="T472" s="5"/>
      <c r="U472" s="5"/>
      <c r="V472" s="5"/>
      <c r="W472" s="5"/>
      <c r="X472" s="5"/>
      <c r="Y472" s="5"/>
      <c r="Z472" s="5">
        <v>3</v>
      </c>
    </row>
    <row r="473" spans="1:26" x14ac:dyDescent="0.25">
      <c r="A473" s="4" t="s">
        <v>1197</v>
      </c>
      <c r="B473" s="6"/>
      <c r="C473" s="6"/>
      <c r="D473" s="6"/>
      <c r="E473" s="6"/>
      <c r="F473" s="6"/>
      <c r="G473" s="5"/>
      <c r="H473" s="5">
        <v>1</v>
      </c>
      <c r="I473" s="5"/>
      <c r="J473" s="5"/>
      <c r="K473" s="5"/>
      <c r="L473" s="5"/>
      <c r="M473" s="5">
        <v>1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>
        <v>1</v>
      </c>
    </row>
    <row r="474" spans="1:26" x14ac:dyDescent="0.25">
      <c r="A474" s="4" t="s">
        <v>1198</v>
      </c>
      <c r="B474" s="6">
        <v>1</v>
      </c>
      <c r="C474" s="6"/>
      <c r="D474" s="6"/>
      <c r="E474" s="6">
        <v>1</v>
      </c>
      <c r="F474" s="6"/>
      <c r="G474" s="5">
        <v>2</v>
      </c>
      <c r="H474" s="5">
        <v>1</v>
      </c>
      <c r="I474" s="5"/>
      <c r="J474" s="5"/>
      <c r="K474" s="5">
        <v>1</v>
      </c>
      <c r="L474" s="5"/>
      <c r="M474" s="5">
        <v>2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>
        <v>4</v>
      </c>
    </row>
    <row r="475" spans="1:26" x14ac:dyDescent="0.25">
      <c r="A475" s="4" t="s">
        <v>1199</v>
      </c>
      <c r="B475" s="6">
        <v>1</v>
      </c>
      <c r="C475" s="6"/>
      <c r="D475" s="6"/>
      <c r="E475" s="6">
        <v>1</v>
      </c>
      <c r="F475" s="6"/>
      <c r="G475" s="5">
        <v>2</v>
      </c>
      <c r="H475" s="5">
        <v>1</v>
      </c>
      <c r="I475" s="5"/>
      <c r="J475" s="5"/>
      <c r="K475" s="5">
        <v>1</v>
      </c>
      <c r="L475" s="5"/>
      <c r="M475" s="5">
        <v>2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>
        <v>4</v>
      </c>
    </row>
    <row r="476" spans="1:26" x14ac:dyDescent="0.25">
      <c r="A476" s="4" t="s">
        <v>1200</v>
      </c>
      <c r="B476" s="6">
        <v>1</v>
      </c>
      <c r="C476" s="6"/>
      <c r="D476" s="6"/>
      <c r="E476" s="6">
        <v>1</v>
      </c>
      <c r="F476" s="6"/>
      <c r="G476" s="5">
        <v>2</v>
      </c>
      <c r="H476" s="5">
        <v>1</v>
      </c>
      <c r="I476" s="5"/>
      <c r="J476" s="5"/>
      <c r="K476" s="5">
        <v>1</v>
      </c>
      <c r="L476" s="5"/>
      <c r="M476" s="5">
        <v>2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>
        <v>4</v>
      </c>
    </row>
    <row r="477" spans="1:26" x14ac:dyDescent="0.25">
      <c r="A477" s="4" t="s">
        <v>1201</v>
      </c>
      <c r="B477" s="6">
        <v>1</v>
      </c>
      <c r="C477" s="6"/>
      <c r="D477" s="6"/>
      <c r="E477" s="6">
        <v>1</v>
      </c>
      <c r="F477" s="6"/>
      <c r="G477" s="5">
        <v>2</v>
      </c>
      <c r="H477" s="5">
        <v>1</v>
      </c>
      <c r="I477" s="5"/>
      <c r="J477" s="5"/>
      <c r="K477" s="5">
        <v>1</v>
      </c>
      <c r="L477" s="5"/>
      <c r="M477" s="5">
        <v>2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>
        <v>4</v>
      </c>
    </row>
    <row r="478" spans="1:26" x14ac:dyDescent="0.25">
      <c r="A478" s="4" t="s">
        <v>1202</v>
      </c>
      <c r="B478" s="6">
        <v>1</v>
      </c>
      <c r="C478" s="6"/>
      <c r="D478" s="6"/>
      <c r="E478" s="6"/>
      <c r="F478" s="6"/>
      <c r="G478" s="5">
        <v>1</v>
      </c>
      <c r="H478" s="5">
        <v>1</v>
      </c>
      <c r="I478" s="5"/>
      <c r="J478" s="5"/>
      <c r="K478" s="5"/>
      <c r="L478" s="5"/>
      <c r="M478" s="5">
        <v>1</v>
      </c>
      <c r="N478" s="5">
        <v>1</v>
      </c>
      <c r="O478" s="5"/>
      <c r="P478" s="5"/>
      <c r="Q478" s="5"/>
      <c r="R478" s="5"/>
      <c r="S478" s="5">
        <v>1</v>
      </c>
      <c r="T478" s="5"/>
      <c r="U478" s="5"/>
      <c r="V478" s="5"/>
      <c r="W478" s="5"/>
      <c r="X478" s="5"/>
      <c r="Y478" s="5"/>
      <c r="Z478" s="5">
        <v>3</v>
      </c>
    </row>
    <row r="479" spans="1:26" x14ac:dyDescent="0.25">
      <c r="A479" s="4" t="s">
        <v>1203</v>
      </c>
      <c r="B479" s="6">
        <v>1</v>
      </c>
      <c r="C479" s="6"/>
      <c r="D479" s="6"/>
      <c r="E479" s="6"/>
      <c r="F479" s="6"/>
      <c r="G479" s="5">
        <v>1</v>
      </c>
      <c r="H479" s="5">
        <v>1</v>
      </c>
      <c r="I479" s="5"/>
      <c r="J479" s="5"/>
      <c r="K479" s="5"/>
      <c r="L479" s="5"/>
      <c r="M479" s="5">
        <v>1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>
        <v>2</v>
      </c>
    </row>
    <row r="480" spans="1:26" x14ac:dyDescent="0.25">
      <c r="A480" s="4" t="s">
        <v>1205</v>
      </c>
      <c r="B480" s="6">
        <v>1</v>
      </c>
      <c r="C480" s="6"/>
      <c r="D480" s="6"/>
      <c r="E480" s="6"/>
      <c r="F480" s="6"/>
      <c r="G480" s="5">
        <v>1</v>
      </c>
      <c r="H480" s="5">
        <v>1</v>
      </c>
      <c r="I480" s="5"/>
      <c r="J480" s="5"/>
      <c r="K480" s="5"/>
      <c r="L480" s="5"/>
      <c r="M480" s="5">
        <v>1</v>
      </c>
      <c r="N480" s="5">
        <v>1</v>
      </c>
      <c r="O480" s="5"/>
      <c r="P480" s="5"/>
      <c r="Q480" s="5"/>
      <c r="R480" s="5"/>
      <c r="S480" s="5">
        <v>1</v>
      </c>
      <c r="T480" s="5"/>
      <c r="U480" s="5"/>
      <c r="V480" s="5"/>
      <c r="W480" s="5"/>
      <c r="X480" s="5"/>
      <c r="Y480" s="5"/>
      <c r="Z480" s="5">
        <v>3</v>
      </c>
    </row>
    <row r="481" spans="1:26" x14ac:dyDescent="0.25">
      <c r="A481" s="4" t="s">
        <v>1206</v>
      </c>
      <c r="B481" s="6">
        <v>1</v>
      </c>
      <c r="C481" s="6"/>
      <c r="D481" s="6"/>
      <c r="E481" s="6">
        <v>1</v>
      </c>
      <c r="F481" s="6"/>
      <c r="G481" s="5">
        <v>2</v>
      </c>
      <c r="H481" s="5">
        <v>1</v>
      </c>
      <c r="I481" s="5"/>
      <c r="J481" s="5"/>
      <c r="K481" s="5">
        <v>1</v>
      </c>
      <c r="L481" s="5"/>
      <c r="M481" s="5">
        <v>2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>
        <v>4</v>
      </c>
    </row>
    <row r="482" spans="1:26" x14ac:dyDescent="0.25">
      <c r="A482" s="4" t="s">
        <v>1209</v>
      </c>
      <c r="B482" s="6">
        <v>1</v>
      </c>
      <c r="C482" s="6"/>
      <c r="D482" s="6"/>
      <c r="E482" s="6"/>
      <c r="F482" s="6"/>
      <c r="G482" s="5">
        <v>1</v>
      </c>
      <c r="H482" s="5">
        <v>1</v>
      </c>
      <c r="I482" s="5"/>
      <c r="J482" s="5"/>
      <c r="K482" s="5"/>
      <c r="L482" s="5"/>
      <c r="M482" s="5">
        <v>1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>
        <v>2</v>
      </c>
    </row>
    <row r="483" spans="1:26" x14ac:dyDescent="0.25">
      <c r="A483" s="4" t="s">
        <v>1212</v>
      </c>
      <c r="B483" s="6">
        <v>1</v>
      </c>
      <c r="C483" s="6"/>
      <c r="D483" s="6"/>
      <c r="E483" s="6"/>
      <c r="F483" s="6"/>
      <c r="G483" s="5">
        <v>1</v>
      </c>
      <c r="H483" s="5">
        <v>1</v>
      </c>
      <c r="I483" s="5"/>
      <c r="J483" s="5"/>
      <c r="K483" s="5"/>
      <c r="L483" s="5"/>
      <c r="M483" s="5">
        <v>1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>
        <v>2</v>
      </c>
    </row>
    <row r="484" spans="1:26" x14ac:dyDescent="0.25">
      <c r="A484" s="4" t="s">
        <v>1215</v>
      </c>
      <c r="B484" s="6"/>
      <c r="C484" s="6"/>
      <c r="D484" s="6"/>
      <c r="E484" s="6"/>
      <c r="F484" s="6"/>
      <c r="G484" s="5"/>
      <c r="H484" s="5"/>
      <c r="I484" s="5"/>
      <c r="J484" s="5"/>
      <c r="K484" s="5"/>
      <c r="L484" s="5"/>
      <c r="M484" s="5"/>
      <c r="N484" s="5">
        <v>1</v>
      </c>
      <c r="O484" s="5"/>
      <c r="P484" s="5"/>
      <c r="Q484" s="5"/>
      <c r="R484" s="5"/>
      <c r="S484" s="5">
        <v>1</v>
      </c>
      <c r="T484" s="5"/>
      <c r="U484" s="5"/>
      <c r="V484" s="5"/>
      <c r="W484" s="5"/>
      <c r="X484" s="5"/>
      <c r="Y484" s="5"/>
      <c r="Z484" s="5">
        <v>1</v>
      </c>
    </row>
    <row r="485" spans="1:26" x14ac:dyDescent="0.25">
      <c r="A485" s="4" t="s">
        <v>1218</v>
      </c>
      <c r="B485" s="6">
        <v>1</v>
      </c>
      <c r="C485" s="6">
        <v>1</v>
      </c>
      <c r="D485" s="6"/>
      <c r="E485" s="6"/>
      <c r="F485" s="6"/>
      <c r="G485" s="5">
        <v>2</v>
      </c>
      <c r="H485" s="5">
        <v>1</v>
      </c>
      <c r="I485" s="5">
        <v>1</v>
      </c>
      <c r="J485" s="5"/>
      <c r="K485" s="5"/>
      <c r="L485" s="5"/>
      <c r="M485" s="5">
        <v>2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>
        <v>4</v>
      </c>
    </row>
    <row r="486" spans="1:26" x14ac:dyDescent="0.25">
      <c r="A486" s="4" t="s">
        <v>1219</v>
      </c>
      <c r="B486" s="6">
        <v>1</v>
      </c>
      <c r="C486" s="6"/>
      <c r="D486" s="6"/>
      <c r="E486" s="6">
        <v>1</v>
      </c>
      <c r="F486" s="6"/>
      <c r="G486" s="5">
        <v>2</v>
      </c>
      <c r="H486" s="5">
        <v>1</v>
      </c>
      <c r="I486" s="5"/>
      <c r="J486" s="5"/>
      <c r="K486" s="5">
        <v>1</v>
      </c>
      <c r="L486" s="5"/>
      <c r="M486" s="5">
        <v>2</v>
      </c>
      <c r="N486" s="5">
        <v>1</v>
      </c>
      <c r="O486" s="5"/>
      <c r="P486" s="5"/>
      <c r="Q486" s="5">
        <v>1</v>
      </c>
      <c r="R486" s="5"/>
      <c r="S486" s="5">
        <v>2</v>
      </c>
      <c r="T486" s="5"/>
      <c r="U486" s="5"/>
      <c r="V486" s="5"/>
      <c r="W486" s="5"/>
      <c r="X486" s="5"/>
      <c r="Y486" s="5"/>
      <c r="Z486" s="5">
        <v>6</v>
      </c>
    </row>
    <row r="487" spans="1:26" x14ac:dyDescent="0.25">
      <c r="A487" s="4" t="s">
        <v>1220</v>
      </c>
      <c r="B487" s="6"/>
      <c r="C487" s="6"/>
      <c r="D487" s="6"/>
      <c r="E487" s="6">
        <v>1</v>
      </c>
      <c r="F487" s="6"/>
      <c r="G487" s="5">
        <v>1</v>
      </c>
      <c r="H487" s="5"/>
      <c r="I487" s="5"/>
      <c r="J487" s="5"/>
      <c r="K487" s="5">
        <v>1</v>
      </c>
      <c r="L487" s="5"/>
      <c r="M487" s="5">
        <v>1</v>
      </c>
      <c r="N487" s="5"/>
      <c r="O487" s="5"/>
      <c r="P487" s="5"/>
      <c r="Q487" s="5">
        <v>1</v>
      </c>
      <c r="R487" s="5"/>
      <c r="S487" s="5">
        <v>1</v>
      </c>
      <c r="T487" s="5"/>
      <c r="U487" s="5"/>
      <c r="V487" s="5"/>
      <c r="W487" s="5"/>
      <c r="X487" s="5"/>
      <c r="Y487" s="5"/>
      <c r="Z487" s="5">
        <v>3</v>
      </c>
    </row>
    <row r="488" spans="1:26" x14ac:dyDescent="0.25">
      <c r="A488" s="4" t="s">
        <v>1221</v>
      </c>
      <c r="B488" s="6">
        <v>1</v>
      </c>
      <c r="C488" s="6">
        <v>1</v>
      </c>
      <c r="D488" s="6"/>
      <c r="E488" s="6"/>
      <c r="F488" s="6"/>
      <c r="G488" s="5">
        <v>2</v>
      </c>
      <c r="H488" s="5">
        <v>1</v>
      </c>
      <c r="I488" s="5">
        <v>1</v>
      </c>
      <c r="J488" s="5"/>
      <c r="K488" s="5"/>
      <c r="L488" s="5"/>
      <c r="M488" s="5">
        <v>2</v>
      </c>
      <c r="N488" s="5">
        <v>1</v>
      </c>
      <c r="O488" s="5">
        <v>1</v>
      </c>
      <c r="P488" s="5"/>
      <c r="Q488" s="5"/>
      <c r="R488" s="5"/>
      <c r="S488" s="5">
        <v>2</v>
      </c>
      <c r="T488" s="5"/>
      <c r="U488" s="5"/>
      <c r="V488" s="5"/>
      <c r="W488" s="5"/>
      <c r="X488" s="5"/>
      <c r="Y488" s="5"/>
      <c r="Z488" s="5">
        <v>6</v>
      </c>
    </row>
    <row r="489" spans="1:26" x14ac:dyDescent="0.25">
      <c r="A489" s="4" t="s">
        <v>1222</v>
      </c>
      <c r="B489" s="6">
        <v>1</v>
      </c>
      <c r="C489" s="6">
        <v>1</v>
      </c>
      <c r="D489" s="6"/>
      <c r="E489" s="6"/>
      <c r="F489" s="6"/>
      <c r="G489" s="5">
        <v>2</v>
      </c>
      <c r="H489" s="5">
        <v>1</v>
      </c>
      <c r="I489" s="5">
        <v>1</v>
      </c>
      <c r="J489" s="5"/>
      <c r="K489" s="5"/>
      <c r="L489" s="5"/>
      <c r="M489" s="5">
        <v>2</v>
      </c>
      <c r="N489" s="5">
        <v>1</v>
      </c>
      <c r="O489" s="5">
        <v>1</v>
      </c>
      <c r="P489" s="5"/>
      <c r="Q489" s="5"/>
      <c r="R489" s="5"/>
      <c r="S489" s="5">
        <v>2</v>
      </c>
      <c r="T489" s="5"/>
      <c r="U489" s="5"/>
      <c r="V489" s="5"/>
      <c r="W489" s="5"/>
      <c r="X489" s="5"/>
      <c r="Y489" s="5"/>
      <c r="Z489" s="5">
        <v>6</v>
      </c>
    </row>
    <row r="490" spans="1:26" x14ac:dyDescent="0.25">
      <c r="A490" s="4" t="s">
        <v>1223</v>
      </c>
      <c r="B490" s="6"/>
      <c r="C490" s="6"/>
      <c r="D490" s="6"/>
      <c r="E490" s="6">
        <v>1</v>
      </c>
      <c r="F490" s="6"/>
      <c r="G490" s="5">
        <v>1</v>
      </c>
      <c r="H490" s="5"/>
      <c r="I490" s="5"/>
      <c r="J490" s="5"/>
      <c r="K490" s="5">
        <v>1</v>
      </c>
      <c r="L490" s="5"/>
      <c r="M490" s="5">
        <v>1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>
        <v>2</v>
      </c>
    </row>
    <row r="491" spans="1:26" x14ac:dyDescent="0.25">
      <c r="A491" s="4" t="s">
        <v>1224</v>
      </c>
      <c r="B491" s="6">
        <v>1</v>
      </c>
      <c r="C491" s="6"/>
      <c r="D491" s="6"/>
      <c r="E491" s="6">
        <v>1</v>
      </c>
      <c r="F491" s="6"/>
      <c r="G491" s="5">
        <v>2</v>
      </c>
      <c r="H491" s="5">
        <v>1</v>
      </c>
      <c r="I491" s="5"/>
      <c r="J491" s="5"/>
      <c r="K491" s="5">
        <v>1</v>
      </c>
      <c r="L491" s="5"/>
      <c r="M491" s="5">
        <v>2</v>
      </c>
      <c r="N491" s="5">
        <v>1</v>
      </c>
      <c r="O491" s="5"/>
      <c r="P491" s="5"/>
      <c r="Q491" s="5">
        <v>1</v>
      </c>
      <c r="R491" s="5"/>
      <c r="S491" s="5">
        <v>2</v>
      </c>
      <c r="T491" s="5"/>
      <c r="U491" s="5"/>
      <c r="V491" s="5"/>
      <c r="W491" s="5"/>
      <c r="X491" s="5"/>
      <c r="Y491" s="5"/>
      <c r="Z491" s="5">
        <v>6</v>
      </c>
    </row>
    <row r="492" spans="1:26" x14ac:dyDescent="0.25">
      <c r="A492" s="4" t="s">
        <v>1225</v>
      </c>
      <c r="B492" s="6">
        <v>1</v>
      </c>
      <c r="C492" s="6"/>
      <c r="D492" s="6"/>
      <c r="E492" s="6"/>
      <c r="F492" s="6"/>
      <c r="G492" s="5">
        <v>1</v>
      </c>
      <c r="H492" s="5">
        <v>1</v>
      </c>
      <c r="I492" s="5"/>
      <c r="J492" s="5"/>
      <c r="K492" s="5"/>
      <c r="L492" s="5"/>
      <c r="M492" s="5">
        <v>1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>
        <v>2</v>
      </c>
    </row>
    <row r="493" spans="1:26" x14ac:dyDescent="0.25">
      <c r="A493" s="4" t="s">
        <v>1226</v>
      </c>
      <c r="B493" s="6"/>
      <c r="C493" s="6"/>
      <c r="D493" s="6"/>
      <c r="E493" s="6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>
        <v>1</v>
      </c>
      <c r="U493" s="5"/>
      <c r="V493" s="5"/>
      <c r="W493" s="5"/>
      <c r="X493" s="5"/>
      <c r="Y493" s="5">
        <v>1</v>
      </c>
      <c r="Z493" s="5">
        <v>1</v>
      </c>
    </row>
    <row r="494" spans="1:26" x14ac:dyDescent="0.25">
      <c r="A494" s="4" t="s">
        <v>1227</v>
      </c>
      <c r="B494" s="6">
        <v>1</v>
      </c>
      <c r="C494" s="6"/>
      <c r="D494" s="6"/>
      <c r="E494" s="6"/>
      <c r="F494" s="6"/>
      <c r="G494" s="5">
        <v>1</v>
      </c>
      <c r="H494" s="5">
        <v>1</v>
      </c>
      <c r="I494" s="5"/>
      <c r="J494" s="5"/>
      <c r="K494" s="5"/>
      <c r="L494" s="5"/>
      <c r="M494" s="5">
        <v>1</v>
      </c>
      <c r="N494" s="5">
        <v>1</v>
      </c>
      <c r="O494" s="5"/>
      <c r="P494" s="5"/>
      <c r="Q494" s="5"/>
      <c r="R494" s="5"/>
      <c r="S494" s="5">
        <v>1</v>
      </c>
      <c r="T494" s="5"/>
      <c r="U494" s="5"/>
      <c r="V494" s="5"/>
      <c r="W494" s="5"/>
      <c r="X494" s="5"/>
      <c r="Y494" s="5"/>
      <c r="Z494" s="5">
        <v>3</v>
      </c>
    </row>
    <row r="495" spans="1:26" x14ac:dyDescent="0.25">
      <c r="A495" s="4" t="s">
        <v>1229</v>
      </c>
      <c r="B495" s="6"/>
      <c r="C495" s="6"/>
      <c r="D495" s="6"/>
      <c r="E495" s="6">
        <v>1</v>
      </c>
      <c r="F495" s="6"/>
      <c r="G495" s="5">
        <v>1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>
        <v>1</v>
      </c>
    </row>
    <row r="496" spans="1:26" x14ac:dyDescent="0.25">
      <c r="A496" s="4" t="s">
        <v>1230</v>
      </c>
      <c r="B496" s="6"/>
      <c r="C496" s="6"/>
      <c r="D496" s="6"/>
      <c r="E496" s="6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>
        <v>1</v>
      </c>
      <c r="U496" s="5"/>
      <c r="V496" s="5"/>
      <c r="W496" s="5"/>
      <c r="X496" s="5"/>
      <c r="Y496" s="5">
        <v>1</v>
      </c>
      <c r="Z496" s="5">
        <v>1</v>
      </c>
    </row>
    <row r="497" spans="1:26" x14ac:dyDescent="0.25">
      <c r="A497" s="4" t="s">
        <v>1231</v>
      </c>
      <c r="B497" s="6"/>
      <c r="C497" s="6"/>
      <c r="D497" s="6"/>
      <c r="E497" s="6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>
        <v>1</v>
      </c>
      <c r="U497" s="5"/>
      <c r="V497" s="5"/>
      <c r="W497" s="5"/>
      <c r="X497" s="5"/>
      <c r="Y497" s="5">
        <v>1</v>
      </c>
      <c r="Z497" s="5">
        <v>1</v>
      </c>
    </row>
    <row r="498" spans="1:26" x14ac:dyDescent="0.25">
      <c r="A498" s="4" t="s">
        <v>1234</v>
      </c>
      <c r="B498" s="6"/>
      <c r="C498" s="6"/>
      <c r="D498" s="6"/>
      <c r="E498" s="6"/>
      <c r="F498" s="6"/>
      <c r="G498" s="5"/>
      <c r="H498" s="5">
        <v>1</v>
      </c>
      <c r="I498" s="5"/>
      <c r="J498" s="5"/>
      <c r="K498" s="5"/>
      <c r="L498" s="5"/>
      <c r="M498" s="5">
        <v>1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>
        <v>1</v>
      </c>
    </row>
    <row r="499" spans="1:26" x14ac:dyDescent="0.25">
      <c r="A499" s="4" t="s">
        <v>1235</v>
      </c>
      <c r="B499" s="6"/>
      <c r="C499" s="6"/>
      <c r="D499" s="6"/>
      <c r="E499" s="6"/>
      <c r="F499" s="6"/>
      <c r="G499" s="5"/>
      <c r="H499" s="5">
        <v>1</v>
      </c>
      <c r="I499" s="5"/>
      <c r="J499" s="5"/>
      <c r="K499" s="5">
        <v>1</v>
      </c>
      <c r="L499" s="5"/>
      <c r="M499" s="5">
        <v>2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>
        <v>2</v>
      </c>
    </row>
    <row r="500" spans="1:26" x14ac:dyDescent="0.25">
      <c r="A500" s="4" t="s">
        <v>1236</v>
      </c>
      <c r="B500" s="6">
        <v>1</v>
      </c>
      <c r="C500" s="6"/>
      <c r="D500" s="6"/>
      <c r="E500" s="6"/>
      <c r="F500" s="6"/>
      <c r="G500" s="5">
        <v>1</v>
      </c>
      <c r="H500" s="5">
        <v>1</v>
      </c>
      <c r="I500" s="5"/>
      <c r="J500" s="5"/>
      <c r="K500" s="5"/>
      <c r="L500" s="5"/>
      <c r="M500" s="5">
        <v>1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>
        <v>2</v>
      </c>
    </row>
    <row r="501" spans="1:26" x14ac:dyDescent="0.25">
      <c r="A501" s="4" t="s">
        <v>1239</v>
      </c>
      <c r="B501" s="6"/>
      <c r="C501" s="6"/>
      <c r="D501" s="6"/>
      <c r="E501" s="6">
        <v>1</v>
      </c>
      <c r="F501" s="6"/>
      <c r="G501" s="5">
        <v>1</v>
      </c>
      <c r="H501" s="5"/>
      <c r="I501" s="5"/>
      <c r="J501" s="5"/>
      <c r="K501" s="5">
        <v>1</v>
      </c>
      <c r="L501" s="5"/>
      <c r="M501" s="5">
        <v>1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>
        <v>2</v>
      </c>
    </row>
    <row r="502" spans="1:26" x14ac:dyDescent="0.25">
      <c r="A502" s="4" t="s">
        <v>1241</v>
      </c>
      <c r="B502" s="6">
        <v>1</v>
      </c>
      <c r="C502" s="6"/>
      <c r="D502" s="6"/>
      <c r="E502" s="6"/>
      <c r="F502" s="6"/>
      <c r="G502" s="5">
        <v>1</v>
      </c>
      <c r="H502" s="5">
        <v>1</v>
      </c>
      <c r="I502" s="5"/>
      <c r="J502" s="5"/>
      <c r="K502" s="5"/>
      <c r="L502" s="5"/>
      <c r="M502" s="5">
        <v>1</v>
      </c>
      <c r="N502" s="5">
        <v>1</v>
      </c>
      <c r="O502" s="5"/>
      <c r="P502" s="5"/>
      <c r="Q502" s="5"/>
      <c r="R502" s="5"/>
      <c r="S502" s="5">
        <v>1</v>
      </c>
      <c r="T502" s="5"/>
      <c r="U502" s="5"/>
      <c r="V502" s="5"/>
      <c r="W502" s="5"/>
      <c r="X502" s="5"/>
      <c r="Y502" s="5"/>
      <c r="Z502" s="5">
        <v>3</v>
      </c>
    </row>
    <row r="503" spans="1:26" x14ac:dyDescent="0.25">
      <c r="A503" s="4" t="s">
        <v>1242</v>
      </c>
      <c r="B503" s="6">
        <v>1</v>
      </c>
      <c r="C503" s="6"/>
      <c r="D503" s="6"/>
      <c r="E503" s="6">
        <v>1</v>
      </c>
      <c r="F503" s="6"/>
      <c r="G503" s="5">
        <v>2</v>
      </c>
      <c r="H503" s="5">
        <v>1</v>
      </c>
      <c r="I503" s="5"/>
      <c r="J503" s="5"/>
      <c r="K503" s="5">
        <v>1</v>
      </c>
      <c r="L503" s="5"/>
      <c r="M503" s="5">
        <v>2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>
        <v>4</v>
      </c>
    </row>
    <row r="504" spans="1:26" x14ac:dyDescent="0.25">
      <c r="A504" s="4" t="s">
        <v>1243</v>
      </c>
      <c r="B504" s="6">
        <v>1</v>
      </c>
      <c r="C504" s="6"/>
      <c r="D504" s="6"/>
      <c r="E504" s="6"/>
      <c r="F504" s="6"/>
      <c r="G504" s="5">
        <v>1</v>
      </c>
      <c r="H504" s="5">
        <v>1</v>
      </c>
      <c r="I504" s="5"/>
      <c r="J504" s="5"/>
      <c r="K504" s="5"/>
      <c r="L504" s="5"/>
      <c r="M504" s="5">
        <v>1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>
        <v>2</v>
      </c>
    </row>
    <row r="505" spans="1:26" x14ac:dyDescent="0.25">
      <c r="A505" s="4" t="s">
        <v>1245</v>
      </c>
      <c r="B505" s="6">
        <v>1</v>
      </c>
      <c r="C505" s="6"/>
      <c r="D505" s="6"/>
      <c r="E505" s="6">
        <v>1</v>
      </c>
      <c r="F505" s="6"/>
      <c r="G505" s="5">
        <v>2</v>
      </c>
      <c r="H505" s="5">
        <v>1</v>
      </c>
      <c r="I505" s="5"/>
      <c r="J505" s="5"/>
      <c r="K505" s="5">
        <v>1</v>
      </c>
      <c r="L505" s="5"/>
      <c r="M505" s="5">
        <v>2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>
        <v>4</v>
      </c>
    </row>
    <row r="506" spans="1:26" x14ac:dyDescent="0.25">
      <c r="A506" s="4" t="s">
        <v>1247</v>
      </c>
      <c r="B506" s="6"/>
      <c r="C506" s="6"/>
      <c r="D506" s="6"/>
      <c r="E506" s="6"/>
      <c r="F506" s="6"/>
      <c r="G506" s="5"/>
      <c r="H506" s="5">
        <v>1</v>
      </c>
      <c r="I506" s="5"/>
      <c r="J506" s="5"/>
      <c r="K506" s="5"/>
      <c r="L506" s="5"/>
      <c r="M506" s="5">
        <v>1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>
        <v>1</v>
      </c>
    </row>
    <row r="507" spans="1:26" x14ac:dyDescent="0.25">
      <c r="A507" s="4" t="s">
        <v>1249</v>
      </c>
      <c r="B507" s="6"/>
      <c r="C507" s="6"/>
      <c r="D507" s="6"/>
      <c r="E507" s="6"/>
      <c r="F507" s="6"/>
      <c r="G507" s="5"/>
      <c r="H507" s="5"/>
      <c r="I507" s="5"/>
      <c r="J507" s="5"/>
      <c r="K507" s="5">
        <v>1</v>
      </c>
      <c r="L507" s="5"/>
      <c r="M507" s="5">
        <v>1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>
        <v>1</v>
      </c>
    </row>
    <row r="508" spans="1:26" x14ac:dyDescent="0.25">
      <c r="A508" s="4" t="s">
        <v>1250</v>
      </c>
      <c r="B508" s="6">
        <v>1</v>
      </c>
      <c r="C508" s="6"/>
      <c r="D508" s="6"/>
      <c r="E508" s="6"/>
      <c r="F508" s="6"/>
      <c r="G508" s="5">
        <v>1</v>
      </c>
      <c r="H508" s="5">
        <v>1</v>
      </c>
      <c r="I508" s="5"/>
      <c r="J508" s="5"/>
      <c r="K508" s="5"/>
      <c r="L508" s="5"/>
      <c r="M508" s="5">
        <v>1</v>
      </c>
      <c r="N508" s="5">
        <v>1</v>
      </c>
      <c r="O508" s="5"/>
      <c r="P508" s="5"/>
      <c r="Q508" s="5"/>
      <c r="R508" s="5"/>
      <c r="S508" s="5">
        <v>1</v>
      </c>
      <c r="T508" s="5"/>
      <c r="U508" s="5"/>
      <c r="V508" s="5"/>
      <c r="W508" s="5"/>
      <c r="X508" s="5"/>
      <c r="Y508" s="5"/>
      <c r="Z508" s="5">
        <v>3</v>
      </c>
    </row>
    <row r="509" spans="1:26" x14ac:dyDescent="0.25">
      <c r="A509" s="4" t="s">
        <v>1251</v>
      </c>
      <c r="B509" s="6">
        <v>1</v>
      </c>
      <c r="C509" s="6"/>
      <c r="D509" s="6"/>
      <c r="E509" s="6"/>
      <c r="F509" s="6"/>
      <c r="G509" s="5">
        <v>1</v>
      </c>
      <c r="H509" s="5">
        <v>1</v>
      </c>
      <c r="I509" s="5"/>
      <c r="J509" s="5"/>
      <c r="K509" s="5"/>
      <c r="L509" s="5"/>
      <c r="M509" s="5">
        <v>1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>
        <v>2</v>
      </c>
    </row>
    <row r="510" spans="1:26" x14ac:dyDescent="0.25">
      <c r="A510" s="4" t="s">
        <v>1254</v>
      </c>
      <c r="B510" s="6">
        <v>1</v>
      </c>
      <c r="C510" s="6"/>
      <c r="D510" s="6"/>
      <c r="E510" s="6"/>
      <c r="F510" s="6"/>
      <c r="G510" s="5">
        <v>1</v>
      </c>
      <c r="H510" s="5">
        <v>1</v>
      </c>
      <c r="I510" s="5"/>
      <c r="J510" s="5"/>
      <c r="K510" s="5"/>
      <c r="L510" s="5"/>
      <c r="M510" s="5">
        <v>1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>
        <v>2</v>
      </c>
    </row>
    <row r="511" spans="1:26" x14ac:dyDescent="0.25">
      <c r="A511" s="4" t="s">
        <v>1255</v>
      </c>
      <c r="B511" s="6"/>
      <c r="C511" s="6"/>
      <c r="D511" s="6"/>
      <c r="E511" s="6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>
        <v>1</v>
      </c>
      <c r="U511" s="5"/>
      <c r="V511" s="5"/>
      <c r="W511" s="5"/>
      <c r="X511" s="5"/>
      <c r="Y511" s="5">
        <v>1</v>
      </c>
      <c r="Z511" s="5">
        <v>1</v>
      </c>
    </row>
    <row r="512" spans="1:26" x14ac:dyDescent="0.25">
      <c r="A512" s="4" t="s">
        <v>1256</v>
      </c>
      <c r="B512" s="6"/>
      <c r="C512" s="6"/>
      <c r="D512" s="6"/>
      <c r="E512" s="6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>
        <v>1</v>
      </c>
      <c r="U512" s="5"/>
      <c r="V512" s="5"/>
      <c r="W512" s="5"/>
      <c r="X512" s="5"/>
      <c r="Y512" s="5">
        <v>1</v>
      </c>
      <c r="Z512" s="5">
        <v>1</v>
      </c>
    </row>
    <row r="513" spans="1:26" x14ac:dyDescent="0.25">
      <c r="A513" s="4" t="s">
        <v>1257</v>
      </c>
      <c r="B513" s="6"/>
      <c r="C513" s="6"/>
      <c r="D513" s="6"/>
      <c r="E513" s="6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>
        <v>1</v>
      </c>
      <c r="U513" s="5"/>
      <c r="V513" s="5"/>
      <c r="W513" s="5"/>
      <c r="X513" s="5"/>
      <c r="Y513" s="5">
        <v>1</v>
      </c>
      <c r="Z513" s="5">
        <v>1</v>
      </c>
    </row>
    <row r="514" spans="1:26" x14ac:dyDescent="0.25">
      <c r="A514" s="4" t="s">
        <v>1261</v>
      </c>
      <c r="B514" s="6"/>
      <c r="C514" s="6"/>
      <c r="D514" s="6"/>
      <c r="E514" s="6"/>
      <c r="F514" s="6"/>
      <c r="G514" s="5"/>
      <c r="H514" s="5">
        <v>1</v>
      </c>
      <c r="I514" s="5">
        <v>1</v>
      </c>
      <c r="J514" s="5"/>
      <c r="K514" s="5"/>
      <c r="L514" s="5"/>
      <c r="M514" s="5">
        <v>2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>
        <v>2</v>
      </c>
    </row>
    <row r="515" spans="1:26" x14ac:dyDescent="0.25">
      <c r="A515" s="4" t="s">
        <v>1263</v>
      </c>
      <c r="B515" s="6"/>
      <c r="C515" s="6"/>
      <c r="D515" s="6"/>
      <c r="E515" s="6"/>
      <c r="F515" s="6"/>
      <c r="G515" s="5"/>
      <c r="H515" s="5">
        <v>1</v>
      </c>
      <c r="I515" s="5">
        <v>1</v>
      </c>
      <c r="J515" s="5"/>
      <c r="K515" s="5"/>
      <c r="L515" s="5"/>
      <c r="M515" s="5">
        <v>2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>
        <v>2</v>
      </c>
    </row>
    <row r="516" spans="1:26" x14ac:dyDescent="0.25">
      <c r="A516" s="4" t="s">
        <v>1264</v>
      </c>
      <c r="B516" s="6"/>
      <c r="C516" s="6"/>
      <c r="D516" s="6"/>
      <c r="E516" s="6"/>
      <c r="F516" s="6"/>
      <c r="G516" s="5"/>
      <c r="H516" s="5"/>
      <c r="I516" s="5"/>
      <c r="J516" s="5"/>
      <c r="K516" s="5">
        <v>1</v>
      </c>
      <c r="L516" s="5"/>
      <c r="M516" s="5">
        <v>1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>
        <v>1</v>
      </c>
    </row>
    <row r="517" spans="1:26" x14ac:dyDescent="0.25">
      <c r="A517" s="4" t="s">
        <v>1266</v>
      </c>
      <c r="B517" s="6">
        <v>1</v>
      </c>
      <c r="C517" s="6"/>
      <c r="D517" s="6"/>
      <c r="E517" s="6"/>
      <c r="F517" s="6"/>
      <c r="G517" s="5">
        <v>1</v>
      </c>
      <c r="H517" s="5">
        <v>1</v>
      </c>
      <c r="I517" s="5"/>
      <c r="J517" s="5"/>
      <c r="K517" s="5"/>
      <c r="L517" s="5"/>
      <c r="M517" s="5">
        <v>1</v>
      </c>
      <c r="N517" s="5">
        <v>1</v>
      </c>
      <c r="O517" s="5"/>
      <c r="P517" s="5"/>
      <c r="Q517" s="5"/>
      <c r="R517" s="5"/>
      <c r="S517" s="5">
        <v>1</v>
      </c>
      <c r="T517" s="5"/>
      <c r="U517" s="5"/>
      <c r="V517" s="5"/>
      <c r="W517" s="5"/>
      <c r="X517" s="5"/>
      <c r="Y517" s="5"/>
      <c r="Z517" s="5">
        <v>3</v>
      </c>
    </row>
    <row r="518" spans="1:26" x14ac:dyDescent="0.25">
      <c r="A518" s="4" t="s">
        <v>1268</v>
      </c>
      <c r="B518" s="6"/>
      <c r="C518" s="6">
        <v>2</v>
      </c>
      <c r="D518" s="6"/>
      <c r="E518" s="6"/>
      <c r="F518" s="6"/>
      <c r="G518" s="5">
        <v>2</v>
      </c>
      <c r="H518" s="5"/>
      <c r="I518" s="5">
        <v>2</v>
      </c>
      <c r="J518" s="5"/>
      <c r="K518" s="5"/>
      <c r="L518" s="5"/>
      <c r="M518" s="5">
        <v>2</v>
      </c>
      <c r="N518" s="5"/>
      <c r="O518" s="5">
        <v>2</v>
      </c>
      <c r="P518" s="5"/>
      <c r="Q518" s="5"/>
      <c r="R518" s="5"/>
      <c r="S518" s="5">
        <v>2</v>
      </c>
      <c r="T518" s="5"/>
      <c r="U518" s="5"/>
      <c r="V518" s="5"/>
      <c r="W518" s="5"/>
      <c r="X518" s="5"/>
      <c r="Y518" s="5"/>
      <c r="Z518" s="5">
        <v>6</v>
      </c>
    </row>
    <row r="519" spans="1:26" x14ac:dyDescent="0.25">
      <c r="A519" s="4" t="s">
        <v>1269</v>
      </c>
      <c r="B519" s="6">
        <v>1</v>
      </c>
      <c r="C519" s="6"/>
      <c r="D519" s="6"/>
      <c r="E519" s="6"/>
      <c r="F519" s="6"/>
      <c r="G519" s="5">
        <v>1</v>
      </c>
      <c r="H519" s="5">
        <v>1</v>
      </c>
      <c r="I519" s="5"/>
      <c r="J519" s="5"/>
      <c r="K519" s="5"/>
      <c r="L519" s="5"/>
      <c r="M519" s="5">
        <v>1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>
        <v>2</v>
      </c>
    </row>
    <row r="520" spans="1:26" x14ac:dyDescent="0.25">
      <c r="A520" s="4" t="s">
        <v>1270</v>
      </c>
      <c r="B520" s="6"/>
      <c r="C520" s="6"/>
      <c r="D520" s="6"/>
      <c r="E520" s="6">
        <v>1</v>
      </c>
      <c r="F520" s="6"/>
      <c r="G520" s="5">
        <v>1</v>
      </c>
      <c r="H520" s="5"/>
      <c r="I520" s="5"/>
      <c r="J520" s="5"/>
      <c r="K520" s="5">
        <v>1</v>
      </c>
      <c r="L520" s="5"/>
      <c r="M520" s="5">
        <v>1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>
        <v>2</v>
      </c>
    </row>
    <row r="521" spans="1:26" x14ac:dyDescent="0.25">
      <c r="A521" s="4" t="s">
        <v>1272</v>
      </c>
      <c r="B521" s="6"/>
      <c r="C521" s="6">
        <v>1</v>
      </c>
      <c r="D521" s="6">
        <v>1</v>
      </c>
      <c r="E521" s="6"/>
      <c r="F521" s="6"/>
      <c r="G521" s="5">
        <v>2</v>
      </c>
      <c r="H521" s="5"/>
      <c r="I521" s="5">
        <v>1</v>
      </c>
      <c r="J521" s="5">
        <v>1</v>
      </c>
      <c r="K521" s="5"/>
      <c r="L521" s="5"/>
      <c r="M521" s="5">
        <v>2</v>
      </c>
      <c r="N521" s="5"/>
      <c r="O521" s="5">
        <v>1</v>
      </c>
      <c r="P521" s="5">
        <v>1</v>
      </c>
      <c r="Q521" s="5"/>
      <c r="R521" s="5"/>
      <c r="S521" s="5">
        <v>2</v>
      </c>
      <c r="T521" s="5"/>
      <c r="U521" s="5"/>
      <c r="V521" s="5"/>
      <c r="W521" s="5"/>
      <c r="X521" s="5"/>
      <c r="Y521" s="5"/>
      <c r="Z521" s="5">
        <v>6</v>
      </c>
    </row>
    <row r="522" spans="1:26" x14ac:dyDescent="0.25">
      <c r="A522" s="4" t="s">
        <v>1273</v>
      </c>
      <c r="B522" s="6">
        <v>1</v>
      </c>
      <c r="C522" s="6"/>
      <c r="D522" s="6"/>
      <c r="E522" s="6"/>
      <c r="F522" s="6"/>
      <c r="G522" s="5">
        <v>1</v>
      </c>
      <c r="H522" s="5">
        <v>1</v>
      </c>
      <c r="I522" s="5"/>
      <c r="J522" s="5"/>
      <c r="K522" s="5"/>
      <c r="L522" s="5"/>
      <c r="M522" s="5">
        <v>1</v>
      </c>
      <c r="N522" s="5">
        <v>1</v>
      </c>
      <c r="O522" s="5"/>
      <c r="P522" s="5"/>
      <c r="Q522" s="5"/>
      <c r="R522" s="5"/>
      <c r="S522" s="5">
        <v>1</v>
      </c>
      <c r="T522" s="5"/>
      <c r="U522" s="5"/>
      <c r="V522" s="5"/>
      <c r="W522" s="5"/>
      <c r="X522" s="5"/>
      <c r="Y522" s="5"/>
      <c r="Z522" s="5">
        <v>3</v>
      </c>
    </row>
    <row r="523" spans="1:26" x14ac:dyDescent="0.25">
      <c r="A523" s="4" t="s">
        <v>1274</v>
      </c>
      <c r="B523" s="6">
        <v>1</v>
      </c>
      <c r="C523" s="6"/>
      <c r="D523" s="6"/>
      <c r="E523" s="6"/>
      <c r="F523" s="6"/>
      <c r="G523" s="5">
        <v>1</v>
      </c>
      <c r="H523" s="5">
        <v>1</v>
      </c>
      <c r="I523" s="5"/>
      <c r="J523" s="5"/>
      <c r="K523" s="5"/>
      <c r="L523" s="5"/>
      <c r="M523" s="5">
        <v>1</v>
      </c>
      <c r="N523" s="5">
        <v>1</v>
      </c>
      <c r="O523" s="5"/>
      <c r="P523" s="5"/>
      <c r="Q523" s="5"/>
      <c r="R523" s="5"/>
      <c r="S523" s="5">
        <v>1</v>
      </c>
      <c r="T523" s="5"/>
      <c r="U523" s="5"/>
      <c r="V523" s="5"/>
      <c r="W523" s="5"/>
      <c r="X523" s="5"/>
      <c r="Y523" s="5"/>
      <c r="Z523" s="5">
        <v>3</v>
      </c>
    </row>
    <row r="524" spans="1:26" x14ac:dyDescent="0.25">
      <c r="A524" s="4" t="s">
        <v>1277</v>
      </c>
      <c r="B524" s="6">
        <v>1</v>
      </c>
      <c r="C524" s="6"/>
      <c r="D524" s="6"/>
      <c r="E524" s="6"/>
      <c r="F524" s="6"/>
      <c r="G524" s="5">
        <v>1</v>
      </c>
      <c r="H524" s="5">
        <v>1</v>
      </c>
      <c r="I524" s="5"/>
      <c r="J524" s="5"/>
      <c r="K524" s="5"/>
      <c r="L524" s="5"/>
      <c r="M524" s="5">
        <v>1</v>
      </c>
      <c r="N524" s="5">
        <v>1</v>
      </c>
      <c r="O524" s="5"/>
      <c r="P524" s="5"/>
      <c r="Q524" s="5"/>
      <c r="R524" s="5"/>
      <c r="S524" s="5">
        <v>1</v>
      </c>
      <c r="T524" s="5"/>
      <c r="U524" s="5"/>
      <c r="V524" s="5"/>
      <c r="W524" s="5"/>
      <c r="X524" s="5"/>
      <c r="Y524" s="5"/>
      <c r="Z524" s="5">
        <v>3</v>
      </c>
    </row>
    <row r="525" spans="1:26" x14ac:dyDescent="0.25">
      <c r="A525" s="4" t="s">
        <v>1282</v>
      </c>
      <c r="B525" s="6"/>
      <c r="C525" s="6"/>
      <c r="D525" s="6"/>
      <c r="E525" s="6"/>
      <c r="F525" s="6"/>
      <c r="G525" s="5"/>
      <c r="H525" s="5"/>
      <c r="I525" s="5"/>
      <c r="J525" s="5"/>
      <c r="K525" s="5">
        <v>1</v>
      </c>
      <c r="L525" s="5"/>
      <c r="M525" s="5">
        <v>1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>
        <v>1</v>
      </c>
    </row>
    <row r="526" spans="1:26" x14ac:dyDescent="0.25">
      <c r="A526" s="4" t="s">
        <v>1283</v>
      </c>
      <c r="B526" s="6"/>
      <c r="C526" s="6"/>
      <c r="D526" s="6"/>
      <c r="E526" s="6"/>
      <c r="F526" s="6"/>
      <c r="G526" s="5"/>
      <c r="H526" s="5"/>
      <c r="I526" s="5"/>
      <c r="J526" s="5"/>
      <c r="K526" s="5">
        <v>1</v>
      </c>
      <c r="L526" s="5"/>
      <c r="M526" s="5">
        <v>1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>
        <v>1</v>
      </c>
    </row>
    <row r="527" spans="1:26" x14ac:dyDescent="0.25">
      <c r="A527" s="4" t="s">
        <v>1284</v>
      </c>
      <c r="B527" s="6"/>
      <c r="C527" s="6"/>
      <c r="D527" s="6"/>
      <c r="E527" s="6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>
        <v>1</v>
      </c>
      <c r="U527" s="5"/>
      <c r="V527" s="5"/>
      <c r="W527" s="5">
        <v>1</v>
      </c>
      <c r="X527" s="5"/>
      <c r="Y527" s="5">
        <v>2</v>
      </c>
      <c r="Z527" s="5">
        <v>2</v>
      </c>
    </row>
    <row r="528" spans="1:26" x14ac:dyDescent="0.25">
      <c r="A528" s="4" t="s">
        <v>1287</v>
      </c>
      <c r="B528" s="6">
        <v>1</v>
      </c>
      <c r="C528" s="6"/>
      <c r="D528" s="6"/>
      <c r="E528" s="6"/>
      <c r="F528" s="6"/>
      <c r="G528" s="5">
        <v>1</v>
      </c>
      <c r="H528" s="5">
        <v>1</v>
      </c>
      <c r="I528" s="5"/>
      <c r="J528" s="5"/>
      <c r="K528" s="5"/>
      <c r="L528" s="5"/>
      <c r="M528" s="5">
        <v>1</v>
      </c>
      <c r="N528" s="5">
        <v>1</v>
      </c>
      <c r="O528" s="5"/>
      <c r="P528" s="5"/>
      <c r="Q528" s="5"/>
      <c r="R528" s="5"/>
      <c r="S528" s="5">
        <v>1</v>
      </c>
      <c r="T528" s="5"/>
      <c r="U528" s="5"/>
      <c r="V528" s="5"/>
      <c r="W528" s="5"/>
      <c r="X528" s="5"/>
      <c r="Y528" s="5"/>
      <c r="Z528" s="5">
        <v>3</v>
      </c>
    </row>
    <row r="529" spans="1:26" x14ac:dyDescent="0.25">
      <c r="A529" s="4" t="s">
        <v>1288</v>
      </c>
      <c r="B529" s="6"/>
      <c r="C529" s="6"/>
      <c r="D529" s="6"/>
      <c r="E529" s="6"/>
      <c r="F529" s="6"/>
      <c r="G529" s="5"/>
      <c r="H529" s="5"/>
      <c r="I529" s="5"/>
      <c r="J529" s="5"/>
      <c r="K529" s="5">
        <v>1</v>
      </c>
      <c r="L529" s="5"/>
      <c r="M529" s="5">
        <v>1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>
        <v>1</v>
      </c>
    </row>
    <row r="530" spans="1:26" x14ac:dyDescent="0.25">
      <c r="A530" s="4" t="s">
        <v>1291</v>
      </c>
      <c r="B530" s="6">
        <v>1</v>
      </c>
      <c r="C530" s="6"/>
      <c r="D530" s="6"/>
      <c r="E530" s="6"/>
      <c r="F530" s="6"/>
      <c r="G530" s="5">
        <v>1</v>
      </c>
      <c r="H530" s="5">
        <v>1</v>
      </c>
      <c r="I530" s="5"/>
      <c r="J530" s="5"/>
      <c r="K530" s="5"/>
      <c r="L530" s="5"/>
      <c r="M530" s="5">
        <v>1</v>
      </c>
      <c r="N530" s="5">
        <v>1</v>
      </c>
      <c r="O530" s="5"/>
      <c r="P530" s="5"/>
      <c r="Q530" s="5"/>
      <c r="R530" s="5"/>
      <c r="S530" s="5">
        <v>1</v>
      </c>
      <c r="T530" s="5"/>
      <c r="U530" s="5"/>
      <c r="V530" s="5"/>
      <c r="W530" s="5"/>
      <c r="X530" s="5"/>
      <c r="Y530" s="5"/>
      <c r="Z530" s="5">
        <v>3</v>
      </c>
    </row>
    <row r="531" spans="1:26" x14ac:dyDescent="0.25">
      <c r="A531" s="4" t="s">
        <v>1292</v>
      </c>
      <c r="B531" s="6">
        <v>1</v>
      </c>
      <c r="C531" s="6"/>
      <c r="D531" s="6"/>
      <c r="E531" s="6"/>
      <c r="F531" s="6"/>
      <c r="G531" s="5">
        <v>1</v>
      </c>
      <c r="H531" s="5">
        <v>1</v>
      </c>
      <c r="I531" s="5"/>
      <c r="J531" s="5"/>
      <c r="K531" s="5"/>
      <c r="L531" s="5"/>
      <c r="M531" s="5">
        <v>1</v>
      </c>
      <c r="N531" s="5">
        <v>1</v>
      </c>
      <c r="O531" s="5"/>
      <c r="P531" s="5"/>
      <c r="Q531" s="5"/>
      <c r="R531" s="5"/>
      <c r="S531" s="5">
        <v>1</v>
      </c>
      <c r="T531" s="5"/>
      <c r="U531" s="5"/>
      <c r="V531" s="5"/>
      <c r="W531" s="5"/>
      <c r="X531" s="5"/>
      <c r="Y531" s="5"/>
      <c r="Z531" s="5">
        <v>3</v>
      </c>
    </row>
    <row r="532" spans="1:26" x14ac:dyDescent="0.25">
      <c r="A532" s="4" t="s">
        <v>1296</v>
      </c>
      <c r="B532" s="6"/>
      <c r="C532" s="6"/>
      <c r="D532" s="6"/>
      <c r="E532" s="6"/>
      <c r="F532" s="6"/>
      <c r="G532" s="5"/>
      <c r="H532" s="5"/>
      <c r="I532" s="5"/>
      <c r="J532" s="5"/>
      <c r="K532" s="5">
        <v>1</v>
      </c>
      <c r="L532" s="5"/>
      <c r="M532" s="5">
        <v>1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>
        <v>1</v>
      </c>
    </row>
    <row r="533" spans="1:26" x14ac:dyDescent="0.25">
      <c r="A533" s="4" t="s">
        <v>1298</v>
      </c>
      <c r="B533" s="6">
        <v>1</v>
      </c>
      <c r="C533" s="6">
        <v>1</v>
      </c>
      <c r="D533" s="6"/>
      <c r="E533" s="6"/>
      <c r="F533" s="6"/>
      <c r="G533" s="5">
        <v>2</v>
      </c>
      <c r="H533" s="5">
        <v>1</v>
      </c>
      <c r="I533" s="5">
        <v>1</v>
      </c>
      <c r="J533" s="5"/>
      <c r="K533" s="5"/>
      <c r="L533" s="5"/>
      <c r="M533" s="5">
        <v>2</v>
      </c>
      <c r="N533" s="5">
        <v>1</v>
      </c>
      <c r="O533" s="5">
        <v>1</v>
      </c>
      <c r="P533" s="5"/>
      <c r="Q533" s="5"/>
      <c r="R533" s="5"/>
      <c r="S533" s="5">
        <v>2</v>
      </c>
      <c r="T533" s="5"/>
      <c r="U533" s="5"/>
      <c r="V533" s="5"/>
      <c r="W533" s="5"/>
      <c r="X533" s="5"/>
      <c r="Y533" s="5"/>
      <c r="Z533" s="5">
        <v>6</v>
      </c>
    </row>
    <row r="534" spans="1:26" x14ac:dyDescent="0.25">
      <c r="A534" s="4" t="s">
        <v>1301</v>
      </c>
      <c r="B534" s="6"/>
      <c r="C534" s="6"/>
      <c r="D534" s="6"/>
      <c r="E534" s="6"/>
      <c r="F534" s="6"/>
      <c r="G534" s="5"/>
      <c r="H534" s="5">
        <v>1</v>
      </c>
      <c r="I534" s="5"/>
      <c r="J534" s="5"/>
      <c r="K534" s="5"/>
      <c r="L534" s="5"/>
      <c r="M534" s="5">
        <v>1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>
        <v>1</v>
      </c>
    </row>
    <row r="535" spans="1:26" x14ac:dyDescent="0.25">
      <c r="A535" s="4" t="s">
        <v>1304</v>
      </c>
      <c r="B535" s="6"/>
      <c r="C535" s="6"/>
      <c r="D535" s="6"/>
      <c r="E535" s="6"/>
      <c r="F535" s="6"/>
      <c r="G535" s="5"/>
      <c r="H535" s="5"/>
      <c r="I535" s="5"/>
      <c r="J535" s="5"/>
      <c r="K535" s="5">
        <v>1</v>
      </c>
      <c r="L535" s="5"/>
      <c r="M535" s="5">
        <v>1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>
        <v>1</v>
      </c>
    </row>
    <row r="536" spans="1:26" x14ac:dyDescent="0.25">
      <c r="A536" s="4" t="s">
        <v>1307</v>
      </c>
      <c r="B536" s="6"/>
      <c r="C536" s="6"/>
      <c r="D536" s="6"/>
      <c r="E536" s="6"/>
      <c r="F536" s="6"/>
      <c r="G536" s="5"/>
      <c r="H536" s="5">
        <v>1</v>
      </c>
      <c r="I536" s="5"/>
      <c r="J536" s="5"/>
      <c r="K536" s="5"/>
      <c r="L536" s="5"/>
      <c r="M536" s="5">
        <v>1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>
        <v>1</v>
      </c>
    </row>
    <row r="537" spans="1:26" x14ac:dyDescent="0.25">
      <c r="A537" s="4" t="s">
        <v>1308</v>
      </c>
      <c r="B537" s="6"/>
      <c r="C537" s="6"/>
      <c r="D537" s="6"/>
      <c r="E537" s="6"/>
      <c r="F537" s="6"/>
      <c r="G537" s="5"/>
      <c r="H537" s="5">
        <v>1</v>
      </c>
      <c r="I537" s="5"/>
      <c r="J537" s="5"/>
      <c r="K537" s="5"/>
      <c r="L537" s="5"/>
      <c r="M537" s="5">
        <v>1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>
        <v>1</v>
      </c>
    </row>
    <row r="538" spans="1:26" x14ac:dyDescent="0.25">
      <c r="A538" s="4" t="s">
        <v>1309</v>
      </c>
      <c r="B538" s="6"/>
      <c r="C538" s="6"/>
      <c r="D538" s="6"/>
      <c r="E538" s="6"/>
      <c r="F538" s="6"/>
      <c r="G538" s="5"/>
      <c r="H538" s="5"/>
      <c r="I538" s="5"/>
      <c r="J538" s="5"/>
      <c r="K538" s="5">
        <v>2</v>
      </c>
      <c r="L538" s="5"/>
      <c r="M538" s="5">
        <v>2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>
        <v>2</v>
      </c>
    </row>
    <row r="539" spans="1:26" x14ac:dyDescent="0.25">
      <c r="A539" s="4" t="s">
        <v>1310</v>
      </c>
      <c r="B539" s="6"/>
      <c r="C539" s="6"/>
      <c r="D539" s="6"/>
      <c r="E539" s="6">
        <v>1</v>
      </c>
      <c r="F539" s="6"/>
      <c r="G539" s="5">
        <v>1</v>
      </c>
      <c r="H539" s="5"/>
      <c r="I539" s="5"/>
      <c r="J539" s="5"/>
      <c r="K539" s="5">
        <v>1</v>
      </c>
      <c r="L539" s="5"/>
      <c r="M539" s="5">
        <v>1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>
        <v>2</v>
      </c>
    </row>
    <row r="540" spans="1:26" x14ac:dyDescent="0.25">
      <c r="A540" s="4" t="s">
        <v>1314</v>
      </c>
      <c r="B540" s="6">
        <v>1</v>
      </c>
      <c r="C540" s="6"/>
      <c r="D540" s="6"/>
      <c r="E540" s="6"/>
      <c r="F540" s="6"/>
      <c r="G540" s="5">
        <v>1</v>
      </c>
      <c r="H540" s="5">
        <v>1</v>
      </c>
      <c r="I540" s="5"/>
      <c r="J540" s="5"/>
      <c r="K540" s="5"/>
      <c r="L540" s="5"/>
      <c r="M540" s="5">
        <v>1</v>
      </c>
      <c r="N540" s="5">
        <v>1</v>
      </c>
      <c r="O540" s="5"/>
      <c r="P540" s="5"/>
      <c r="Q540" s="5"/>
      <c r="R540" s="5"/>
      <c r="S540" s="5">
        <v>1</v>
      </c>
      <c r="T540" s="5"/>
      <c r="U540" s="5"/>
      <c r="V540" s="5"/>
      <c r="W540" s="5"/>
      <c r="X540" s="5"/>
      <c r="Y540" s="5"/>
      <c r="Z540" s="5">
        <v>3</v>
      </c>
    </row>
    <row r="541" spans="1:26" x14ac:dyDescent="0.25">
      <c r="A541" s="4" t="s">
        <v>1316</v>
      </c>
      <c r="B541" s="6">
        <v>1</v>
      </c>
      <c r="C541" s="6"/>
      <c r="D541" s="6"/>
      <c r="E541" s="6"/>
      <c r="F541" s="6"/>
      <c r="G541" s="5">
        <v>1</v>
      </c>
      <c r="H541" s="5">
        <v>1</v>
      </c>
      <c r="I541" s="5"/>
      <c r="J541" s="5"/>
      <c r="K541" s="5"/>
      <c r="L541" s="5"/>
      <c r="M541" s="5">
        <v>1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>
        <v>2</v>
      </c>
    </row>
    <row r="542" spans="1:26" x14ac:dyDescent="0.25">
      <c r="A542" s="4" t="s">
        <v>1318</v>
      </c>
      <c r="B542" s="6"/>
      <c r="C542" s="6"/>
      <c r="D542" s="6"/>
      <c r="E542" s="6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>
        <v>1</v>
      </c>
      <c r="U542" s="5"/>
      <c r="V542" s="5"/>
      <c r="W542" s="5">
        <v>1</v>
      </c>
      <c r="X542" s="5"/>
      <c r="Y542" s="5">
        <v>2</v>
      </c>
      <c r="Z542" s="5">
        <v>2</v>
      </c>
    </row>
    <row r="543" spans="1:26" x14ac:dyDescent="0.25">
      <c r="A543" s="4" t="s">
        <v>1319</v>
      </c>
      <c r="B543" s="6"/>
      <c r="C543" s="6"/>
      <c r="D543" s="6"/>
      <c r="E543" s="6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>
        <v>1</v>
      </c>
      <c r="X543" s="5"/>
      <c r="Y543" s="5">
        <v>1</v>
      </c>
      <c r="Z543" s="5">
        <v>1</v>
      </c>
    </row>
    <row r="544" spans="1:26" x14ac:dyDescent="0.25">
      <c r="A544" s="4" t="s">
        <v>1320</v>
      </c>
      <c r="B544" s="6"/>
      <c r="C544" s="6"/>
      <c r="D544" s="6"/>
      <c r="E544" s="6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>
        <v>1</v>
      </c>
      <c r="U544" s="5"/>
      <c r="V544" s="5"/>
      <c r="W544" s="5">
        <v>1</v>
      </c>
      <c r="X544" s="5"/>
      <c r="Y544" s="5">
        <v>2</v>
      </c>
      <c r="Z544" s="5">
        <v>2</v>
      </c>
    </row>
    <row r="545" spans="1:26" x14ac:dyDescent="0.25">
      <c r="A545" s="4" t="s">
        <v>1321</v>
      </c>
      <c r="B545" s="6"/>
      <c r="C545" s="6"/>
      <c r="D545" s="6"/>
      <c r="E545" s="6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>
        <v>1</v>
      </c>
      <c r="U545" s="5"/>
      <c r="V545" s="5"/>
      <c r="W545" s="5">
        <v>1</v>
      </c>
      <c r="X545" s="5"/>
      <c r="Y545" s="5">
        <v>2</v>
      </c>
      <c r="Z545" s="5">
        <v>2</v>
      </c>
    </row>
    <row r="546" spans="1:26" x14ac:dyDescent="0.25">
      <c r="A546" s="4" t="s">
        <v>1322</v>
      </c>
      <c r="B546" s="6"/>
      <c r="C546" s="6"/>
      <c r="D546" s="6"/>
      <c r="E546" s="6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>
        <v>1</v>
      </c>
      <c r="U546" s="5"/>
      <c r="V546" s="5"/>
      <c r="W546" s="5">
        <v>1</v>
      </c>
      <c r="X546" s="5"/>
      <c r="Y546" s="5">
        <v>2</v>
      </c>
      <c r="Z546" s="5">
        <v>2</v>
      </c>
    </row>
    <row r="547" spans="1:26" x14ac:dyDescent="0.25">
      <c r="A547" s="4" t="s">
        <v>1323</v>
      </c>
      <c r="B547" s="6"/>
      <c r="C547" s="6"/>
      <c r="D547" s="6"/>
      <c r="E547" s="6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>
        <v>1</v>
      </c>
      <c r="U547" s="5"/>
      <c r="V547" s="5"/>
      <c r="W547" s="5">
        <v>1</v>
      </c>
      <c r="X547" s="5"/>
      <c r="Y547" s="5">
        <v>2</v>
      </c>
      <c r="Z547" s="5">
        <v>2</v>
      </c>
    </row>
    <row r="548" spans="1:26" x14ac:dyDescent="0.25">
      <c r="A548" s="4" t="s">
        <v>1324</v>
      </c>
      <c r="B548" s="6"/>
      <c r="C548" s="6"/>
      <c r="D548" s="6"/>
      <c r="E548" s="6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>
        <v>1</v>
      </c>
      <c r="X548" s="5">
        <v>1</v>
      </c>
      <c r="Y548" s="5">
        <v>2</v>
      </c>
      <c r="Z548" s="5">
        <v>2</v>
      </c>
    </row>
    <row r="549" spans="1:26" x14ac:dyDescent="0.25">
      <c r="A549" s="4" t="s">
        <v>1325</v>
      </c>
      <c r="B549" s="6"/>
      <c r="C549" s="6"/>
      <c r="D549" s="6"/>
      <c r="E549" s="6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>
        <v>1</v>
      </c>
      <c r="X549" s="5">
        <v>1</v>
      </c>
      <c r="Y549" s="5">
        <v>2</v>
      </c>
      <c r="Z549" s="5">
        <v>2</v>
      </c>
    </row>
    <row r="550" spans="1:26" x14ac:dyDescent="0.25">
      <c r="A550" s="4" t="s">
        <v>1326</v>
      </c>
      <c r="B550" s="6"/>
      <c r="C550" s="6"/>
      <c r="D550" s="6"/>
      <c r="E550" s="6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>
        <v>1</v>
      </c>
      <c r="U550" s="5"/>
      <c r="V550" s="5"/>
      <c r="W550" s="5">
        <v>1</v>
      </c>
      <c r="X550" s="5"/>
      <c r="Y550" s="5">
        <v>2</v>
      </c>
      <c r="Z550" s="5">
        <v>2</v>
      </c>
    </row>
    <row r="551" spans="1:26" x14ac:dyDescent="0.25">
      <c r="A551" s="4" t="s">
        <v>1327</v>
      </c>
      <c r="B551" s="6"/>
      <c r="C551" s="6"/>
      <c r="D551" s="6"/>
      <c r="E551" s="6"/>
      <c r="F551" s="6"/>
      <c r="G551" s="5"/>
      <c r="H551" s="5"/>
      <c r="I551" s="5"/>
      <c r="J551" s="5"/>
      <c r="K551" s="5"/>
      <c r="L551" s="5"/>
      <c r="M551" s="5"/>
      <c r="N551" s="5">
        <v>1</v>
      </c>
      <c r="O551" s="5"/>
      <c r="P551" s="5"/>
      <c r="Q551" s="5"/>
      <c r="R551" s="5"/>
      <c r="S551" s="5">
        <v>1</v>
      </c>
      <c r="T551" s="5"/>
      <c r="U551" s="5"/>
      <c r="V551" s="5"/>
      <c r="W551" s="5"/>
      <c r="X551" s="5"/>
      <c r="Y551" s="5"/>
      <c r="Z551" s="5">
        <v>1</v>
      </c>
    </row>
    <row r="552" spans="1:26" x14ac:dyDescent="0.25">
      <c r="A552" s="4" t="s">
        <v>1330</v>
      </c>
      <c r="B552" s="6">
        <v>1</v>
      </c>
      <c r="C552" s="6"/>
      <c r="D552" s="6"/>
      <c r="E552" s="6"/>
      <c r="F552" s="6"/>
      <c r="G552" s="5">
        <v>1</v>
      </c>
      <c r="H552" s="5">
        <v>1</v>
      </c>
      <c r="I552" s="5"/>
      <c r="J552" s="5"/>
      <c r="K552" s="5"/>
      <c r="L552" s="5"/>
      <c r="M552" s="5">
        <v>1</v>
      </c>
      <c r="N552" s="5">
        <v>1</v>
      </c>
      <c r="O552" s="5"/>
      <c r="P552" s="5"/>
      <c r="Q552" s="5"/>
      <c r="R552" s="5"/>
      <c r="S552" s="5">
        <v>1</v>
      </c>
      <c r="T552" s="5"/>
      <c r="U552" s="5"/>
      <c r="V552" s="5"/>
      <c r="W552" s="5"/>
      <c r="X552" s="5"/>
      <c r="Y552" s="5"/>
      <c r="Z552" s="5">
        <v>3</v>
      </c>
    </row>
    <row r="553" spans="1:26" x14ac:dyDescent="0.25">
      <c r="A553" s="4" t="s">
        <v>1334</v>
      </c>
      <c r="B553" s="6"/>
      <c r="C553" s="6"/>
      <c r="D553" s="6">
        <v>1</v>
      </c>
      <c r="E553" s="6"/>
      <c r="F553" s="6"/>
      <c r="G553" s="5">
        <v>1</v>
      </c>
      <c r="H553" s="5"/>
      <c r="I553" s="5"/>
      <c r="J553" s="5">
        <v>1</v>
      </c>
      <c r="K553" s="5"/>
      <c r="L553" s="5"/>
      <c r="M553" s="5">
        <v>1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>
        <v>2</v>
      </c>
    </row>
    <row r="554" spans="1:26" x14ac:dyDescent="0.25">
      <c r="A554" s="4" t="s">
        <v>1335</v>
      </c>
      <c r="B554" s="6"/>
      <c r="C554" s="6"/>
      <c r="D554" s="6"/>
      <c r="E554" s="6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>
        <v>1</v>
      </c>
      <c r="U554" s="5"/>
      <c r="V554" s="5"/>
      <c r="W554" s="5">
        <v>1</v>
      </c>
      <c r="X554" s="5"/>
      <c r="Y554" s="5">
        <v>2</v>
      </c>
      <c r="Z554" s="5">
        <v>2</v>
      </c>
    </row>
    <row r="555" spans="1:26" x14ac:dyDescent="0.25">
      <c r="A555" s="4" t="s">
        <v>1336</v>
      </c>
      <c r="B555" s="6">
        <v>1</v>
      </c>
      <c r="C555" s="6"/>
      <c r="D555" s="6"/>
      <c r="E555" s="6"/>
      <c r="F555" s="6"/>
      <c r="G555" s="5">
        <v>1</v>
      </c>
      <c r="H555" s="5">
        <v>1</v>
      </c>
      <c r="I555" s="5"/>
      <c r="J555" s="5"/>
      <c r="K555" s="5"/>
      <c r="L555" s="5"/>
      <c r="M555" s="5">
        <v>1</v>
      </c>
      <c r="N555" s="5">
        <v>1</v>
      </c>
      <c r="O555" s="5"/>
      <c r="P555" s="5"/>
      <c r="Q555" s="5"/>
      <c r="R555" s="5"/>
      <c r="S555" s="5">
        <v>1</v>
      </c>
      <c r="T555" s="5"/>
      <c r="U555" s="5"/>
      <c r="V555" s="5"/>
      <c r="W555" s="5"/>
      <c r="X555" s="5"/>
      <c r="Y555" s="5"/>
      <c r="Z555" s="5">
        <v>3</v>
      </c>
    </row>
    <row r="556" spans="1:26" x14ac:dyDescent="0.25">
      <c r="A556" s="4" t="s">
        <v>1338</v>
      </c>
      <c r="B556" s="6">
        <v>1</v>
      </c>
      <c r="C556" s="6"/>
      <c r="D556" s="6"/>
      <c r="E556" s="6"/>
      <c r="F556" s="6"/>
      <c r="G556" s="5">
        <v>1</v>
      </c>
      <c r="H556" s="5">
        <v>1</v>
      </c>
      <c r="I556" s="5"/>
      <c r="J556" s="5"/>
      <c r="K556" s="5"/>
      <c r="L556" s="5"/>
      <c r="M556" s="5">
        <v>1</v>
      </c>
      <c r="N556" s="5">
        <v>1</v>
      </c>
      <c r="O556" s="5"/>
      <c r="P556" s="5"/>
      <c r="Q556" s="5"/>
      <c r="R556" s="5"/>
      <c r="S556" s="5">
        <v>1</v>
      </c>
      <c r="T556" s="5"/>
      <c r="U556" s="5"/>
      <c r="V556" s="5"/>
      <c r="W556" s="5"/>
      <c r="X556" s="5"/>
      <c r="Y556" s="5"/>
      <c r="Z556" s="5">
        <v>3</v>
      </c>
    </row>
    <row r="557" spans="1:26" x14ac:dyDescent="0.25">
      <c r="A557" s="4" t="s">
        <v>1339</v>
      </c>
      <c r="B557" s="6"/>
      <c r="C557" s="6"/>
      <c r="D557" s="6">
        <v>1</v>
      </c>
      <c r="E557" s="6"/>
      <c r="F557" s="6"/>
      <c r="G557" s="5">
        <v>1</v>
      </c>
      <c r="H557" s="5"/>
      <c r="I557" s="5"/>
      <c r="J557" s="5">
        <v>1</v>
      </c>
      <c r="K557" s="5"/>
      <c r="L557" s="5"/>
      <c r="M557" s="5">
        <v>1</v>
      </c>
      <c r="N557" s="5"/>
      <c r="O557" s="5"/>
      <c r="P557" s="5">
        <v>1</v>
      </c>
      <c r="Q557" s="5"/>
      <c r="R557" s="5"/>
      <c r="S557" s="5">
        <v>1</v>
      </c>
      <c r="T557" s="5"/>
      <c r="U557" s="5"/>
      <c r="V557" s="5"/>
      <c r="W557" s="5"/>
      <c r="X557" s="5"/>
      <c r="Y557" s="5"/>
      <c r="Z557" s="5">
        <v>3</v>
      </c>
    </row>
    <row r="558" spans="1:26" x14ac:dyDescent="0.25">
      <c r="A558" s="4" t="s">
        <v>1340</v>
      </c>
      <c r="B558" s="6"/>
      <c r="C558" s="6"/>
      <c r="D558" s="6">
        <v>1</v>
      </c>
      <c r="E558" s="6"/>
      <c r="F558" s="6"/>
      <c r="G558" s="5">
        <v>1</v>
      </c>
      <c r="H558" s="5"/>
      <c r="I558" s="5"/>
      <c r="J558" s="5">
        <v>1</v>
      </c>
      <c r="K558" s="5"/>
      <c r="L558" s="5"/>
      <c r="M558" s="5">
        <v>1</v>
      </c>
      <c r="N558" s="5"/>
      <c r="O558" s="5"/>
      <c r="P558" s="5">
        <v>1</v>
      </c>
      <c r="Q558" s="5"/>
      <c r="R558" s="5"/>
      <c r="S558" s="5">
        <v>1</v>
      </c>
      <c r="T558" s="5"/>
      <c r="U558" s="5"/>
      <c r="V558" s="5"/>
      <c r="W558" s="5"/>
      <c r="X558" s="5"/>
      <c r="Y558" s="5"/>
      <c r="Z558" s="5">
        <v>3</v>
      </c>
    </row>
    <row r="559" spans="1:26" x14ac:dyDescent="0.25">
      <c r="A559" s="4" t="s">
        <v>1341</v>
      </c>
      <c r="B559" s="6">
        <v>1</v>
      </c>
      <c r="C559" s="6"/>
      <c r="D559" s="6"/>
      <c r="E559" s="6"/>
      <c r="F559" s="6"/>
      <c r="G559" s="5">
        <v>1</v>
      </c>
      <c r="H559" s="5">
        <v>1</v>
      </c>
      <c r="I559" s="5"/>
      <c r="J559" s="5"/>
      <c r="K559" s="5"/>
      <c r="L559" s="5"/>
      <c r="M559" s="5">
        <v>1</v>
      </c>
      <c r="N559" s="5">
        <v>1</v>
      </c>
      <c r="O559" s="5"/>
      <c r="P559" s="5"/>
      <c r="Q559" s="5"/>
      <c r="R559" s="5"/>
      <c r="S559" s="5">
        <v>1</v>
      </c>
      <c r="T559" s="5"/>
      <c r="U559" s="5"/>
      <c r="V559" s="5"/>
      <c r="W559" s="5"/>
      <c r="X559" s="5"/>
      <c r="Y559" s="5"/>
      <c r="Z559" s="5">
        <v>3</v>
      </c>
    </row>
    <row r="560" spans="1:26" x14ac:dyDescent="0.25">
      <c r="A560" s="4" t="s">
        <v>1342</v>
      </c>
      <c r="B560" s="6">
        <v>1</v>
      </c>
      <c r="C560" s="6"/>
      <c r="D560" s="6"/>
      <c r="E560" s="6"/>
      <c r="F560" s="6"/>
      <c r="G560" s="5">
        <v>1</v>
      </c>
      <c r="H560" s="5">
        <v>1</v>
      </c>
      <c r="I560" s="5"/>
      <c r="J560" s="5"/>
      <c r="K560" s="5"/>
      <c r="L560" s="5"/>
      <c r="M560" s="5">
        <v>1</v>
      </c>
      <c r="N560" s="5">
        <v>1</v>
      </c>
      <c r="O560" s="5"/>
      <c r="P560" s="5"/>
      <c r="Q560" s="5"/>
      <c r="R560" s="5"/>
      <c r="S560" s="5">
        <v>1</v>
      </c>
      <c r="T560" s="5"/>
      <c r="U560" s="5"/>
      <c r="V560" s="5"/>
      <c r="W560" s="5"/>
      <c r="X560" s="5"/>
      <c r="Y560" s="5"/>
      <c r="Z560" s="5">
        <v>3</v>
      </c>
    </row>
    <row r="561" spans="1:26" x14ac:dyDescent="0.25">
      <c r="A561" s="4" t="s">
        <v>1343</v>
      </c>
      <c r="B561" s="6">
        <v>1</v>
      </c>
      <c r="C561" s="6"/>
      <c r="D561" s="6"/>
      <c r="E561" s="6"/>
      <c r="F561" s="6"/>
      <c r="G561" s="5">
        <v>1</v>
      </c>
      <c r="H561" s="5">
        <v>1</v>
      </c>
      <c r="I561" s="5"/>
      <c r="J561" s="5"/>
      <c r="K561" s="5"/>
      <c r="L561" s="5"/>
      <c r="M561" s="5">
        <v>1</v>
      </c>
      <c r="N561" s="5">
        <v>1</v>
      </c>
      <c r="O561" s="5"/>
      <c r="P561" s="5"/>
      <c r="Q561" s="5"/>
      <c r="R561" s="5"/>
      <c r="S561" s="5">
        <v>1</v>
      </c>
      <c r="T561" s="5"/>
      <c r="U561" s="5"/>
      <c r="V561" s="5"/>
      <c r="W561" s="5"/>
      <c r="X561" s="5"/>
      <c r="Y561" s="5"/>
      <c r="Z561" s="5">
        <v>3</v>
      </c>
    </row>
    <row r="562" spans="1:26" x14ac:dyDescent="0.25">
      <c r="A562" s="4" t="s">
        <v>1344</v>
      </c>
      <c r="B562" s="6">
        <v>1</v>
      </c>
      <c r="C562" s="6"/>
      <c r="D562" s="6"/>
      <c r="E562" s="6"/>
      <c r="F562" s="6"/>
      <c r="G562" s="5">
        <v>1</v>
      </c>
      <c r="H562" s="5">
        <v>1</v>
      </c>
      <c r="I562" s="5"/>
      <c r="J562" s="5"/>
      <c r="K562" s="5"/>
      <c r="L562" s="5"/>
      <c r="M562" s="5">
        <v>1</v>
      </c>
      <c r="N562" s="5">
        <v>1</v>
      </c>
      <c r="O562" s="5"/>
      <c r="P562" s="5"/>
      <c r="Q562" s="5"/>
      <c r="R562" s="5"/>
      <c r="S562" s="5">
        <v>1</v>
      </c>
      <c r="T562" s="5"/>
      <c r="U562" s="5"/>
      <c r="V562" s="5"/>
      <c r="W562" s="5"/>
      <c r="X562" s="5"/>
      <c r="Y562" s="5"/>
      <c r="Z562" s="5">
        <v>3</v>
      </c>
    </row>
    <row r="563" spans="1:26" x14ac:dyDescent="0.25">
      <c r="A563" s="4" t="s">
        <v>1345</v>
      </c>
      <c r="B563" s="6"/>
      <c r="C563" s="6"/>
      <c r="D563" s="6"/>
      <c r="E563" s="6"/>
      <c r="F563" s="6">
        <v>1</v>
      </c>
      <c r="G563" s="5">
        <v>1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>
        <v>1</v>
      </c>
    </row>
    <row r="564" spans="1:26" x14ac:dyDescent="0.25">
      <c r="A564" s="4" t="s">
        <v>1346</v>
      </c>
      <c r="B564" s="6">
        <v>1</v>
      </c>
      <c r="C564" s="6"/>
      <c r="D564" s="6"/>
      <c r="E564" s="6"/>
      <c r="F564" s="6"/>
      <c r="G564" s="5">
        <v>1</v>
      </c>
      <c r="H564" s="5">
        <v>1</v>
      </c>
      <c r="I564" s="5"/>
      <c r="J564" s="5"/>
      <c r="K564" s="5"/>
      <c r="L564" s="5"/>
      <c r="M564" s="5">
        <v>1</v>
      </c>
      <c r="N564" s="5">
        <v>1</v>
      </c>
      <c r="O564" s="5"/>
      <c r="P564" s="5"/>
      <c r="Q564" s="5"/>
      <c r="R564" s="5"/>
      <c r="S564" s="5">
        <v>1</v>
      </c>
      <c r="T564" s="5"/>
      <c r="U564" s="5"/>
      <c r="V564" s="5"/>
      <c r="W564" s="5"/>
      <c r="X564" s="5"/>
      <c r="Y564" s="5"/>
      <c r="Z564" s="5">
        <v>3</v>
      </c>
    </row>
    <row r="565" spans="1:26" x14ac:dyDescent="0.25">
      <c r="A565" s="4" t="s">
        <v>1348</v>
      </c>
      <c r="B565" s="6"/>
      <c r="C565" s="6"/>
      <c r="D565" s="6"/>
      <c r="E565" s="6">
        <v>1</v>
      </c>
      <c r="F565" s="6"/>
      <c r="G565" s="5">
        <v>1</v>
      </c>
      <c r="H565" s="5"/>
      <c r="I565" s="5"/>
      <c r="J565" s="5"/>
      <c r="K565" s="5">
        <v>1</v>
      </c>
      <c r="L565" s="5"/>
      <c r="M565" s="5">
        <v>1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>
        <v>2</v>
      </c>
    </row>
    <row r="566" spans="1:26" x14ac:dyDescent="0.25">
      <c r="A566" s="4" t="s">
        <v>1351</v>
      </c>
      <c r="B566" s="6"/>
      <c r="C566" s="6"/>
      <c r="D566" s="6"/>
      <c r="E566" s="6">
        <v>1</v>
      </c>
      <c r="F566" s="6"/>
      <c r="G566" s="5">
        <v>1</v>
      </c>
      <c r="H566" s="5"/>
      <c r="I566" s="5"/>
      <c r="J566" s="5"/>
      <c r="K566" s="5">
        <v>1</v>
      </c>
      <c r="L566" s="5"/>
      <c r="M566" s="5">
        <v>1</v>
      </c>
      <c r="N566" s="5"/>
      <c r="O566" s="5"/>
      <c r="P566" s="5"/>
      <c r="Q566" s="5">
        <v>1</v>
      </c>
      <c r="R566" s="5"/>
      <c r="S566" s="5">
        <v>1</v>
      </c>
      <c r="T566" s="5"/>
      <c r="U566" s="5"/>
      <c r="V566" s="5"/>
      <c r="W566" s="5"/>
      <c r="X566" s="5"/>
      <c r="Y566" s="5"/>
      <c r="Z566" s="5">
        <v>3</v>
      </c>
    </row>
    <row r="567" spans="1:26" x14ac:dyDescent="0.25">
      <c r="A567" s="4" t="s">
        <v>1355</v>
      </c>
      <c r="B567" s="6">
        <v>1</v>
      </c>
      <c r="C567" s="6"/>
      <c r="D567" s="6"/>
      <c r="E567" s="6"/>
      <c r="F567" s="6"/>
      <c r="G567" s="5">
        <v>1</v>
      </c>
      <c r="H567" s="5">
        <v>1</v>
      </c>
      <c r="I567" s="5"/>
      <c r="J567" s="5"/>
      <c r="K567" s="5"/>
      <c r="L567" s="5"/>
      <c r="M567" s="5">
        <v>1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>
        <v>2</v>
      </c>
    </row>
    <row r="568" spans="1:26" x14ac:dyDescent="0.25">
      <c r="A568" s="4" t="s">
        <v>1358</v>
      </c>
      <c r="B568" s="6">
        <v>1</v>
      </c>
      <c r="C568" s="6"/>
      <c r="D568" s="6"/>
      <c r="E568" s="6"/>
      <c r="F568" s="6"/>
      <c r="G568" s="5">
        <v>1</v>
      </c>
      <c r="H568" s="5">
        <v>1</v>
      </c>
      <c r="I568" s="5"/>
      <c r="J568" s="5"/>
      <c r="K568" s="5"/>
      <c r="L568" s="5"/>
      <c r="M568" s="5">
        <v>1</v>
      </c>
      <c r="N568" s="5">
        <v>1</v>
      </c>
      <c r="O568" s="5"/>
      <c r="P568" s="5"/>
      <c r="Q568" s="5"/>
      <c r="R568" s="5"/>
      <c r="S568" s="5">
        <v>1</v>
      </c>
      <c r="T568" s="5"/>
      <c r="U568" s="5"/>
      <c r="V568" s="5"/>
      <c r="W568" s="5"/>
      <c r="X568" s="5"/>
      <c r="Y568" s="5"/>
      <c r="Z568" s="5">
        <v>3</v>
      </c>
    </row>
    <row r="569" spans="1:26" x14ac:dyDescent="0.25">
      <c r="A569" s="4" t="s">
        <v>1359</v>
      </c>
      <c r="B569" s="6">
        <v>1</v>
      </c>
      <c r="C569" s="6"/>
      <c r="D569" s="6"/>
      <c r="E569" s="6"/>
      <c r="F569" s="6"/>
      <c r="G569" s="5">
        <v>1</v>
      </c>
      <c r="H569" s="5">
        <v>1</v>
      </c>
      <c r="I569" s="5"/>
      <c r="J569" s="5"/>
      <c r="K569" s="5"/>
      <c r="L569" s="5"/>
      <c r="M569" s="5">
        <v>1</v>
      </c>
      <c r="N569" s="5">
        <v>1</v>
      </c>
      <c r="O569" s="5"/>
      <c r="P569" s="5"/>
      <c r="Q569" s="5"/>
      <c r="R569" s="5"/>
      <c r="S569" s="5">
        <v>1</v>
      </c>
      <c r="T569" s="5"/>
      <c r="U569" s="5"/>
      <c r="V569" s="5"/>
      <c r="W569" s="5"/>
      <c r="X569" s="5"/>
      <c r="Y569" s="5"/>
      <c r="Z569" s="5">
        <v>3</v>
      </c>
    </row>
    <row r="570" spans="1:26" x14ac:dyDescent="0.25">
      <c r="A570" s="4" t="s">
        <v>1361</v>
      </c>
      <c r="B570" s="6">
        <v>1</v>
      </c>
      <c r="C570" s="6"/>
      <c r="D570" s="6"/>
      <c r="E570" s="6"/>
      <c r="F570" s="6"/>
      <c r="G570" s="5">
        <v>1</v>
      </c>
      <c r="H570" s="5">
        <v>1</v>
      </c>
      <c r="I570" s="5"/>
      <c r="J570" s="5"/>
      <c r="K570" s="5"/>
      <c r="L570" s="5"/>
      <c r="M570" s="5">
        <v>1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>
        <v>2</v>
      </c>
    </row>
    <row r="571" spans="1:26" x14ac:dyDescent="0.25">
      <c r="A571" s="4" t="s">
        <v>1362</v>
      </c>
      <c r="B571" s="6">
        <v>1</v>
      </c>
      <c r="C571" s="6"/>
      <c r="D571" s="6"/>
      <c r="E571" s="6"/>
      <c r="F571" s="6"/>
      <c r="G571" s="5">
        <v>1</v>
      </c>
      <c r="H571" s="5">
        <v>1</v>
      </c>
      <c r="I571" s="5"/>
      <c r="J571" s="5"/>
      <c r="K571" s="5"/>
      <c r="L571" s="5"/>
      <c r="M571" s="5">
        <v>1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>
        <v>2</v>
      </c>
    </row>
    <row r="572" spans="1:26" x14ac:dyDescent="0.25">
      <c r="A572" s="4" t="s">
        <v>1364</v>
      </c>
      <c r="B572" s="6"/>
      <c r="C572" s="6">
        <v>1</v>
      </c>
      <c r="D572" s="6"/>
      <c r="E572" s="6"/>
      <c r="F572" s="6"/>
      <c r="G572" s="5">
        <v>1</v>
      </c>
      <c r="H572" s="5"/>
      <c r="I572" s="5">
        <v>1</v>
      </c>
      <c r="J572" s="5"/>
      <c r="K572" s="5"/>
      <c r="L572" s="5"/>
      <c r="M572" s="5">
        <v>1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>
        <v>2</v>
      </c>
    </row>
    <row r="573" spans="1:26" x14ac:dyDescent="0.25">
      <c r="A573" s="4" t="s">
        <v>1366</v>
      </c>
      <c r="B573" s="6"/>
      <c r="C573" s="6"/>
      <c r="D573" s="6"/>
      <c r="E573" s="6"/>
      <c r="F573" s="6"/>
      <c r="G573" s="5"/>
      <c r="H573" s="5">
        <v>1</v>
      </c>
      <c r="I573" s="5"/>
      <c r="J573" s="5"/>
      <c r="K573" s="5"/>
      <c r="L573" s="5"/>
      <c r="M573" s="5">
        <v>1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>
        <v>1</v>
      </c>
    </row>
    <row r="574" spans="1:26" x14ac:dyDescent="0.25">
      <c r="A574" s="4" t="s">
        <v>1370</v>
      </c>
      <c r="B574" s="6">
        <v>1</v>
      </c>
      <c r="C574" s="6"/>
      <c r="D574" s="6"/>
      <c r="E574" s="6"/>
      <c r="F574" s="6"/>
      <c r="G574" s="5">
        <v>1</v>
      </c>
      <c r="H574" s="5">
        <v>1</v>
      </c>
      <c r="I574" s="5"/>
      <c r="J574" s="5"/>
      <c r="K574" s="5"/>
      <c r="L574" s="5"/>
      <c r="M574" s="5">
        <v>1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>
        <v>2</v>
      </c>
    </row>
    <row r="575" spans="1:26" x14ac:dyDescent="0.25">
      <c r="A575" s="4" t="s">
        <v>1372</v>
      </c>
      <c r="B575" s="6">
        <v>1</v>
      </c>
      <c r="C575" s="6"/>
      <c r="D575" s="6"/>
      <c r="E575" s="6"/>
      <c r="F575" s="6"/>
      <c r="G575" s="5">
        <v>1</v>
      </c>
      <c r="H575" s="5">
        <v>1</v>
      </c>
      <c r="I575" s="5"/>
      <c r="J575" s="5"/>
      <c r="K575" s="5"/>
      <c r="L575" s="5"/>
      <c r="M575" s="5">
        <v>1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>
        <v>2</v>
      </c>
    </row>
    <row r="576" spans="1:26" x14ac:dyDescent="0.25">
      <c r="A576" s="4" t="s">
        <v>1376</v>
      </c>
      <c r="B576" s="6"/>
      <c r="C576" s="6"/>
      <c r="D576" s="6"/>
      <c r="E576" s="6"/>
      <c r="F576" s="6"/>
      <c r="G576" s="5"/>
      <c r="H576" s="5"/>
      <c r="I576" s="5"/>
      <c r="J576" s="5"/>
      <c r="K576" s="5"/>
      <c r="L576" s="5"/>
      <c r="M576" s="5"/>
      <c r="N576" s="5">
        <v>1</v>
      </c>
      <c r="O576" s="5"/>
      <c r="P576" s="5"/>
      <c r="Q576" s="5"/>
      <c r="R576" s="5"/>
      <c r="S576" s="5">
        <v>1</v>
      </c>
      <c r="T576" s="5"/>
      <c r="U576" s="5"/>
      <c r="V576" s="5"/>
      <c r="W576" s="5"/>
      <c r="X576" s="5"/>
      <c r="Y576" s="5"/>
      <c r="Z576" s="5">
        <v>1</v>
      </c>
    </row>
    <row r="577" spans="1:26" x14ac:dyDescent="0.25">
      <c r="A577" s="4" t="s">
        <v>1380</v>
      </c>
      <c r="B577" s="6"/>
      <c r="C577" s="6"/>
      <c r="D577" s="6"/>
      <c r="E577" s="6">
        <v>1</v>
      </c>
      <c r="F577" s="6"/>
      <c r="G577" s="5">
        <v>1</v>
      </c>
      <c r="H577" s="5"/>
      <c r="I577" s="5"/>
      <c r="J577" s="5"/>
      <c r="K577" s="5">
        <v>1</v>
      </c>
      <c r="L577" s="5"/>
      <c r="M577" s="5">
        <v>1</v>
      </c>
      <c r="N577" s="5"/>
      <c r="O577" s="5"/>
      <c r="P577" s="5"/>
      <c r="Q577" s="5">
        <v>1</v>
      </c>
      <c r="R577" s="5"/>
      <c r="S577" s="5">
        <v>1</v>
      </c>
      <c r="T577" s="5"/>
      <c r="U577" s="5"/>
      <c r="V577" s="5"/>
      <c r="W577" s="5"/>
      <c r="X577" s="5"/>
      <c r="Y577" s="5"/>
      <c r="Z577" s="5">
        <v>3</v>
      </c>
    </row>
    <row r="578" spans="1:26" x14ac:dyDescent="0.25">
      <c r="A578" s="4" t="s">
        <v>1384</v>
      </c>
      <c r="B578" s="6">
        <v>1</v>
      </c>
      <c r="C578" s="6"/>
      <c r="D578" s="6"/>
      <c r="E578" s="6"/>
      <c r="F578" s="6"/>
      <c r="G578" s="5">
        <v>1</v>
      </c>
      <c r="H578" s="5">
        <v>1</v>
      </c>
      <c r="I578" s="5"/>
      <c r="J578" s="5"/>
      <c r="K578" s="5"/>
      <c r="L578" s="5"/>
      <c r="M578" s="5">
        <v>1</v>
      </c>
      <c r="N578" s="5">
        <v>1</v>
      </c>
      <c r="O578" s="5"/>
      <c r="P578" s="5"/>
      <c r="Q578" s="5"/>
      <c r="R578" s="5"/>
      <c r="S578" s="5">
        <v>1</v>
      </c>
      <c r="T578" s="5"/>
      <c r="U578" s="5"/>
      <c r="V578" s="5"/>
      <c r="W578" s="5"/>
      <c r="X578" s="5"/>
      <c r="Y578" s="5"/>
      <c r="Z578" s="5">
        <v>3</v>
      </c>
    </row>
    <row r="579" spans="1:26" x14ac:dyDescent="0.25">
      <c r="A579" s="4" t="s">
        <v>1387</v>
      </c>
      <c r="B579" s="6"/>
      <c r="C579" s="6"/>
      <c r="D579" s="6"/>
      <c r="E579" s="6"/>
      <c r="F579" s="6"/>
      <c r="G579" s="5"/>
      <c r="H579" s="5"/>
      <c r="I579" s="5"/>
      <c r="J579" s="5"/>
      <c r="K579" s="5">
        <v>1</v>
      </c>
      <c r="L579" s="5"/>
      <c r="M579" s="5">
        <v>1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>
        <v>1</v>
      </c>
    </row>
    <row r="580" spans="1:26" x14ac:dyDescent="0.25">
      <c r="A580" s="4" t="s">
        <v>1390</v>
      </c>
      <c r="B580" s="6">
        <v>1</v>
      </c>
      <c r="C580" s="6"/>
      <c r="D580" s="6"/>
      <c r="E580" s="6"/>
      <c r="F580" s="6"/>
      <c r="G580" s="5">
        <v>1</v>
      </c>
      <c r="H580" s="5">
        <v>1</v>
      </c>
      <c r="I580" s="5"/>
      <c r="J580" s="5"/>
      <c r="K580" s="5"/>
      <c r="L580" s="5"/>
      <c r="M580" s="5">
        <v>1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>
        <v>2</v>
      </c>
    </row>
    <row r="581" spans="1:26" x14ac:dyDescent="0.25">
      <c r="A581" s="4" t="s">
        <v>1391</v>
      </c>
      <c r="B581" s="6"/>
      <c r="C581" s="6"/>
      <c r="D581" s="6"/>
      <c r="E581" s="6"/>
      <c r="F581" s="6"/>
      <c r="G581" s="5"/>
      <c r="H581" s="5">
        <v>1</v>
      </c>
      <c r="I581" s="5"/>
      <c r="J581" s="5"/>
      <c r="K581" s="5"/>
      <c r="L581" s="5"/>
      <c r="M581" s="5">
        <v>1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>
        <v>1</v>
      </c>
    </row>
    <row r="582" spans="1:26" x14ac:dyDescent="0.25">
      <c r="A582" s="4" t="s">
        <v>1392</v>
      </c>
      <c r="B582" s="6"/>
      <c r="C582" s="6"/>
      <c r="D582" s="6"/>
      <c r="E582" s="6">
        <v>1</v>
      </c>
      <c r="F582" s="6"/>
      <c r="G582" s="5">
        <v>1</v>
      </c>
      <c r="H582" s="5"/>
      <c r="I582" s="5"/>
      <c r="J582" s="5"/>
      <c r="K582" s="5">
        <v>1</v>
      </c>
      <c r="L582" s="5"/>
      <c r="M582" s="5">
        <v>1</v>
      </c>
      <c r="N582" s="5"/>
      <c r="O582" s="5"/>
      <c r="P582" s="5"/>
      <c r="Q582" s="5">
        <v>1</v>
      </c>
      <c r="R582" s="5"/>
      <c r="S582" s="5">
        <v>1</v>
      </c>
      <c r="T582" s="5"/>
      <c r="U582" s="5"/>
      <c r="V582" s="5"/>
      <c r="W582" s="5"/>
      <c r="X582" s="5"/>
      <c r="Y582" s="5"/>
      <c r="Z582" s="5">
        <v>3</v>
      </c>
    </row>
    <row r="583" spans="1:26" x14ac:dyDescent="0.25">
      <c r="A583" s="4" t="s">
        <v>1395</v>
      </c>
      <c r="B583" s="6">
        <v>1</v>
      </c>
      <c r="C583" s="6"/>
      <c r="D583" s="6"/>
      <c r="E583" s="6"/>
      <c r="F583" s="6"/>
      <c r="G583" s="5">
        <v>1</v>
      </c>
      <c r="H583" s="5">
        <v>1</v>
      </c>
      <c r="I583" s="5"/>
      <c r="J583" s="5"/>
      <c r="K583" s="5"/>
      <c r="L583" s="5"/>
      <c r="M583" s="5">
        <v>1</v>
      </c>
      <c r="N583" s="5">
        <v>1</v>
      </c>
      <c r="O583" s="5"/>
      <c r="P583" s="5"/>
      <c r="Q583" s="5"/>
      <c r="R583" s="5"/>
      <c r="S583" s="5">
        <v>1</v>
      </c>
      <c r="T583" s="5"/>
      <c r="U583" s="5"/>
      <c r="V583" s="5"/>
      <c r="W583" s="5"/>
      <c r="X583" s="5"/>
      <c r="Y583" s="5"/>
      <c r="Z583" s="5">
        <v>3</v>
      </c>
    </row>
    <row r="584" spans="1:26" x14ac:dyDescent="0.25">
      <c r="A584" s="4" t="s">
        <v>1396</v>
      </c>
      <c r="B584" s="6">
        <v>1</v>
      </c>
      <c r="C584" s="6"/>
      <c r="D584" s="6"/>
      <c r="E584" s="6"/>
      <c r="F584" s="6"/>
      <c r="G584" s="5">
        <v>1</v>
      </c>
      <c r="H584" s="5">
        <v>1</v>
      </c>
      <c r="I584" s="5"/>
      <c r="J584" s="5"/>
      <c r="K584" s="5"/>
      <c r="L584" s="5"/>
      <c r="M584" s="5">
        <v>1</v>
      </c>
      <c r="N584" s="5">
        <v>1</v>
      </c>
      <c r="O584" s="5"/>
      <c r="P584" s="5"/>
      <c r="Q584" s="5"/>
      <c r="R584" s="5"/>
      <c r="S584" s="5">
        <v>1</v>
      </c>
      <c r="T584" s="5"/>
      <c r="U584" s="5"/>
      <c r="V584" s="5"/>
      <c r="W584" s="5"/>
      <c r="X584" s="5"/>
      <c r="Y584" s="5"/>
      <c r="Z584" s="5">
        <v>3</v>
      </c>
    </row>
    <row r="585" spans="1:26" x14ac:dyDescent="0.25">
      <c r="A585" s="4" t="s">
        <v>1397</v>
      </c>
      <c r="B585" s="6"/>
      <c r="C585" s="6"/>
      <c r="D585" s="6"/>
      <c r="E585" s="6"/>
      <c r="F585" s="6"/>
      <c r="G585" s="5"/>
      <c r="H585" s="5">
        <v>1</v>
      </c>
      <c r="I585" s="5"/>
      <c r="J585" s="5"/>
      <c r="K585" s="5"/>
      <c r="L585" s="5"/>
      <c r="M585" s="5">
        <v>1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>
        <v>1</v>
      </c>
    </row>
    <row r="586" spans="1:26" x14ac:dyDescent="0.25">
      <c r="A586" s="4" t="s">
        <v>1398</v>
      </c>
      <c r="B586" s="6">
        <v>1</v>
      </c>
      <c r="C586" s="6"/>
      <c r="D586" s="6"/>
      <c r="E586" s="6"/>
      <c r="F586" s="6"/>
      <c r="G586" s="5">
        <v>1</v>
      </c>
      <c r="H586" s="5">
        <v>1</v>
      </c>
      <c r="I586" s="5"/>
      <c r="J586" s="5"/>
      <c r="K586" s="5"/>
      <c r="L586" s="5"/>
      <c r="M586" s="5">
        <v>1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>
        <v>2</v>
      </c>
    </row>
    <row r="587" spans="1:26" x14ac:dyDescent="0.25">
      <c r="A587" s="4" t="s">
        <v>1399</v>
      </c>
      <c r="B587" s="6">
        <v>1</v>
      </c>
      <c r="C587" s="6"/>
      <c r="D587" s="6"/>
      <c r="E587" s="6"/>
      <c r="F587" s="6"/>
      <c r="G587" s="5">
        <v>1</v>
      </c>
      <c r="H587" s="5">
        <v>1</v>
      </c>
      <c r="I587" s="5"/>
      <c r="J587" s="5"/>
      <c r="K587" s="5"/>
      <c r="L587" s="5"/>
      <c r="M587" s="5">
        <v>1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>
        <v>2</v>
      </c>
    </row>
    <row r="588" spans="1:26" x14ac:dyDescent="0.25">
      <c r="A588" s="4" t="s">
        <v>1401</v>
      </c>
      <c r="B588" s="6"/>
      <c r="C588" s="6"/>
      <c r="D588" s="6"/>
      <c r="E588" s="6"/>
      <c r="F588" s="6"/>
      <c r="G588" s="5"/>
      <c r="H588" s="5"/>
      <c r="I588" s="5"/>
      <c r="J588" s="5"/>
      <c r="K588" s="5">
        <v>1</v>
      </c>
      <c r="L588" s="5"/>
      <c r="M588" s="5">
        <v>1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>
        <v>1</v>
      </c>
    </row>
    <row r="589" spans="1:26" x14ac:dyDescent="0.25">
      <c r="A589" s="4" t="s">
        <v>1403</v>
      </c>
      <c r="B589" s="6">
        <v>1</v>
      </c>
      <c r="C589" s="6"/>
      <c r="D589" s="6"/>
      <c r="E589" s="6"/>
      <c r="F589" s="6"/>
      <c r="G589" s="5">
        <v>1</v>
      </c>
      <c r="H589" s="5">
        <v>1</v>
      </c>
      <c r="I589" s="5"/>
      <c r="J589" s="5"/>
      <c r="K589" s="5"/>
      <c r="L589" s="5"/>
      <c r="M589" s="5">
        <v>1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>
        <v>2</v>
      </c>
    </row>
    <row r="590" spans="1:26" x14ac:dyDescent="0.25">
      <c r="A590" s="4" t="s">
        <v>1408</v>
      </c>
      <c r="B590" s="6"/>
      <c r="C590" s="6"/>
      <c r="D590" s="6"/>
      <c r="E590" s="6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>
        <v>1</v>
      </c>
      <c r="U590" s="5"/>
      <c r="V590" s="5"/>
      <c r="W590" s="5"/>
      <c r="X590" s="5"/>
      <c r="Y590" s="5">
        <v>1</v>
      </c>
      <c r="Z590" s="5">
        <v>1</v>
      </c>
    </row>
    <row r="591" spans="1:26" x14ac:dyDescent="0.25">
      <c r="A591" s="4" t="s">
        <v>1411</v>
      </c>
      <c r="B591" s="6">
        <v>1</v>
      </c>
      <c r="C591" s="6">
        <v>1</v>
      </c>
      <c r="D591" s="6"/>
      <c r="E591" s="6"/>
      <c r="F591" s="6"/>
      <c r="G591" s="5">
        <v>2</v>
      </c>
      <c r="H591" s="5">
        <v>1</v>
      </c>
      <c r="I591" s="5">
        <v>1</v>
      </c>
      <c r="J591" s="5"/>
      <c r="K591" s="5"/>
      <c r="L591" s="5"/>
      <c r="M591" s="5">
        <v>2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>
        <v>4</v>
      </c>
    </row>
    <row r="592" spans="1:26" x14ac:dyDescent="0.25">
      <c r="A592" s="4" t="s">
        <v>1413</v>
      </c>
      <c r="B592" s="6"/>
      <c r="C592" s="6"/>
      <c r="D592" s="6"/>
      <c r="E592" s="6"/>
      <c r="F592" s="6"/>
      <c r="G592" s="5"/>
      <c r="H592" s="5"/>
      <c r="I592" s="5"/>
      <c r="J592" s="5"/>
      <c r="K592" s="5">
        <v>1</v>
      </c>
      <c r="L592" s="5"/>
      <c r="M592" s="5">
        <v>1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>
        <v>1</v>
      </c>
    </row>
    <row r="593" spans="1:26" x14ac:dyDescent="0.25">
      <c r="A593" s="4" t="s">
        <v>1416</v>
      </c>
      <c r="B593" s="6">
        <v>1</v>
      </c>
      <c r="C593" s="6"/>
      <c r="D593" s="6"/>
      <c r="E593" s="6"/>
      <c r="F593" s="6"/>
      <c r="G593" s="5">
        <v>1</v>
      </c>
      <c r="H593" s="5">
        <v>1</v>
      </c>
      <c r="I593" s="5"/>
      <c r="J593" s="5"/>
      <c r="K593" s="5"/>
      <c r="L593" s="5"/>
      <c r="M593" s="5">
        <v>1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>
        <v>2</v>
      </c>
    </row>
    <row r="594" spans="1:26" x14ac:dyDescent="0.25">
      <c r="A594" s="4" t="s">
        <v>1417</v>
      </c>
      <c r="B594" s="6">
        <v>1</v>
      </c>
      <c r="C594" s="6"/>
      <c r="D594" s="6"/>
      <c r="E594" s="6"/>
      <c r="F594" s="6"/>
      <c r="G594" s="5">
        <v>1</v>
      </c>
      <c r="H594" s="5">
        <v>1</v>
      </c>
      <c r="I594" s="5"/>
      <c r="J594" s="5"/>
      <c r="K594" s="5"/>
      <c r="L594" s="5"/>
      <c r="M594" s="5">
        <v>1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>
        <v>2</v>
      </c>
    </row>
    <row r="595" spans="1:26" x14ac:dyDescent="0.25">
      <c r="A595" s="4" t="s">
        <v>1418</v>
      </c>
      <c r="B595" s="6"/>
      <c r="C595" s="6"/>
      <c r="D595" s="6"/>
      <c r="E595" s="6"/>
      <c r="F595" s="6"/>
      <c r="G595" s="5"/>
      <c r="H595" s="5">
        <v>1</v>
      </c>
      <c r="I595" s="5">
        <v>1</v>
      </c>
      <c r="J595" s="5"/>
      <c r="K595" s="5"/>
      <c r="L595" s="5"/>
      <c r="M595" s="5">
        <v>2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>
        <v>2</v>
      </c>
    </row>
    <row r="596" spans="1:26" x14ac:dyDescent="0.25">
      <c r="A596" s="4" t="s">
        <v>1421</v>
      </c>
      <c r="B596" s="6">
        <v>1</v>
      </c>
      <c r="C596" s="6"/>
      <c r="D596" s="6"/>
      <c r="E596" s="6">
        <v>1</v>
      </c>
      <c r="F596" s="6"/>
      <c r="G596" s="5">
        <v>2</v>
      </c>
      <c r="H596" s="5">
        <v>1</v>
      </c>
      <c r="I596" s="5"/>
      <c r="J596" s="5"/>
      <c r="K596" s="5">
        <v>1</v>
      </c>
      <c r="L596" s="5"/>
      <c r="M596" s="5">
        <v>2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>
        <v>4</v>
      </c>
    </row>
    <row r="597" spans="1:26" x14ac:dyDescent="0.25">
      <c r="A597" s="4" t="s">
        <v>1424</v>
      </c>
      <c r="B597" s="6">
        <v>1</v>
      </c>
      <c r="C597" s="6"/>
      <c r="D597" s="6"/>
      <c r="E597" s="6"/>
      <c r="F597" s="6"/>
      <c r="G597" s="5">
        <v>1</v>
      </c>
      <c r="H597" s="5">
        <v>1</v>
      </c>
      <c r="I597" s="5"/>
      <c r="J597" s="5"/>
      <c r="K597" s="5"/>
      <c r="L597" s="5"/>
      <c r="M597" s="5">
        <v>1</v>
      </c>
      <c r="N597" s="5">
        <v>1</v>
      </c>
      <c r="O597" s="5"/>
      <c r="P597" s="5"/>
      <c r="Q597" s="5"/>
      <c r="R597" s="5"/>
      <c r="S597" s="5">
        <v>1</v>
      </c>
      <c r="T597" s="5"/>
      <c r="U597" s="5"/>
      <c r="V597" s="5"/>
      <c r="W597" s="5"/>
      <c r="X597" s="5"/>
      <c r="Y597" s="5"/>
      <c r="Z597" s="5">
        <v>3</v>
      </c>
    </row>
    <row r="598" spans="1:26" x14ac:dyDescent="0.25">
      <c r="A598" s="4" t="s">
        <v>1427</v>
      </c>
      <c r="B598" s="6"/>
      <c r="C598" s="6"/>
      <c r="D598" s="6"/>
      <c r="E598" s="6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>
        <v>1</v>
      </c>
      <c r="X598" s="5"/>
      <c r="Y598" s="5">
        <v>1</v>
      </c>
      <c r="Z598" s="5">
        <v>1</v>
      </c>
    </row>
    <row r="599" spans="1:26" x14ac:dyDescent="0.25">
      <c r="A599" s="4" t="s">
        <v>1430</v>
      </c>
      <c r="B599" s="6">
        <v>1</v>
      </c>
      <c r="C599" s="6">
        <v>1</v>
      </c>
      <c r="D599" s="6"/>
      <c r="E599" s="6"/>
      <c r="F599" s="6"/>
      <c r="G599" s="5">
        <v>2</v>
      </c>
      <c r="H599" s="5">
        <v>1</v>
      </c>
      <c r="I599" s="5">
        <v>1</v>
      </c>
      <c r="J599" s="5"/>
      <c r="K599" s="5"/>
      <c r="L599" s="5"/>
      <c r="M599" s="5">
        <v>2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>
        <v>4</v>
      </c>
    </row>
    <row r="600" spans="1:26" x14ac:dyDescent="0.25">
      <c r="A600" s="4" t="s">
        <v>1433</v>
      </c>
      <c r="B600" s="6">
        <v>1</v>
      </c>
      <c r="C600" s="6"/>
      <c r="D600" s="6"/>
      <c r="E600" s="6"/>
      <c r="F600" s="6"/>
      <c r="G600" s="5">
        <v>1</v>
      </c>
      <c r="H600" s="5">
        <v>1</v>
      </c>
      <c r="I600" s="5"/>
      <c r="J600" s="5"/>
      <c r="K600" s="5"/>
      <c r="L600" s="5"/>
      <c r="M600" s="5">
        <v>1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>
        <v>2</v>
      </c>
    </row>
    <row r="601" spans="1:26" x14ac:dyDescent="0.25">
      <c r="A601" s="4" t="s">
        <v>1434</v>
      </c>
      <c r="B601" s="6">
        <v>1</v>
      </c>
      <c r="C601" s="6"/>
      <c r="D601" s="6"/>
      <c r="E601" s="6">
        <v>1</v>
      </c>
      <c r="F601" s="6"/>
      <c r="G601" s="5">
        <v>2</v>
      </c>
      <c r="H601" s="5">
        <v>1</v>
      </c>
      <c r="I601" s="5"/>
      <c r="J601" s="5"/>
      <c r="K601" s="5">
        <v>1</v>
      </c>
      <c r="L601" s="5"/>
      <c r="M601" s="5">
        <v>2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>
        <v>4</v>
      </c>
    </row>
    <row r="602" spans="1:26" x14ac:dyDescent="0.25">
      <c r="A602" s="4" t="s">
        <v>1435</v>
      </c>
      <c r="B602" s="6"/>
      <c r="C602" s="6"/>
      <c r="D602" s="6"/>
      <c r="E602" s="6"/>
      <c r="F602" s="6">
        <v>1</v>
      </c>
      <c r="G602" s="5">
        <v>1</v>
      </c>
      <c r="H602" s="5"/>
      <c r="I602" s="5"/>
      <c r="J602" s="5"/>
      <c r="K602" s="5"/>
      <c r="L602" s="5">
        <v>1</v>
      </c>
      <c r="M602" s="5">
        <v>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>
        <v>2</v>
      </c>
    </row>
    <row r="603" spans="1:26" x14ac:dyDescent="0.25">
      <c r="A603" s="4" t="s">
        <v>1438</v>
      </c>
      <c r="B603" s="6">
        <v>1</v>
      </c>
      <c r="C603" s="6"/>
      <c r="D603" s="6"/>
      <c r="E603" s="6"/>
      <c r="F603" s="6"/>
      <c r="G603" s="5">
        <v>1</v>
      </c>
      <c r="H603" s="5">
        <v>1</v>
      </c>
      <c r="I603" s="5"/>
      <c r="J603" s="5"/>
      <c r="K603" s="5"/>
      <c r="L603" s="5"/>
      <c r="M603" s="5">
        <v>1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>
        <v>2</v>
      </c>
    </row>
    <row r="604" spans="1:26" x14ac:dyDescent="0.25">
      <c r="A604" s="4" t="s">
        <v>1441</v>
      </c>
      <c r="B604" s="6"/>
      <c r="C604" s="6"/>
      <c r="D604" s="6"/>
      <c r="E604" s="6"/>
      <c r="F604" s="6"/>
      <c r="G604" s="5"/>
      <c r="H604" s="5">
        <v>1</v>
      </c>
      <c r="I604" s="5"/>
      <c r="J604" s="5"/>
      <c r="K604" s="5">
        <v>1</v>
      </c>
      <c r="L604" s="5"/>
      <c r="M604" s="5">
        <v>2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>
        <v>2</v>
      </c>
    </row>
    <row r="605" spans="1:26" x14ac:dyDescent="0.25">
      <c r="A605" s="4" t="s">
        <v>1443</v>
      </c>
      <c r="B605" s="6">
        <v>1</v>
      </c>
      <c r="C605" s="6"/>
      <c r="D605" s="6"/>
      <c r="E605" s="6"/>
      <c r="F605" s="6"/>
      <c r="G605" s="5">
        <v>1</v>
      </c>
      <c r="H605" s="5">
        <v>1</v>
      </c>
      <c r="I605" s="5"/>
      <c r="J605" s="5"/>
      <c r="K605" s="5"/>
      <c r="L605" s="5"/>
      <c r="M605" s="5">
        <v>1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>
        <v>2</v>
      </c>
    </row>
    <row r="606" spans="1:26" x14ac:dyDescent="0.25">
      <c r="A606" s="4" t="s">
        <v>1444</v>
      </c>
      <c r="B606" s="6"/>
      <c r="C606" s="6"/>
      <c r="D606" s="6"/>
      <c r="E606" s="6"/>
      <c r="F606" s="6"/>
      <c r="G606" s="5"/>
      <c r="H606" s="5">
        <v>1</v>
      </c>
      <c r="I606" s="5"/>
      <c r="J606" s="5"/>
      <c r="K606" s="5"/>
      <c r="L606" s="5"/>
      <c r="M606" s="5">
        <v>1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>
        <v>1</v>
      </c>
    </row>
    <row r="607" spans="1:26" x14ac:dyDescent="0.25">
      <c r="A607" s="4" t="s">
        <v>1448</v>
      </c>
      <c r="B607" s="6">
        <v>1</v>
      </c>
      <c r="C607" s="6">
        <v>1</v>
      </c>
      <c r="D607" s="6"/>
      <c r="E607" s="6"/>
      <c r="F607" s="6"/>
      <c r="G607" s="5">
        <v>2</v>
      </c>
      <c r="H607" s="5">
        <v>1</v>
      </c>
      <c r="I607" s="5">
        <v>1</v>
      </c>
      <c r="J607" s="5"/>
      <c r="K607" s="5"/>
      <c r="L607" s="5"/>
      <c r="M607" s="5">
        <v>2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>
        <v>4</v>
      </c>
    </row>
    <row r="608" spans="1:26" x14ac:dyDescent="0.25">
      <c r="A608" s="4" t="s">
        <v>1449</v>
      </c>
      <c r="B608" s="6">
        <v>1</v>
      </c>
      <c r="C608" s="6"/>
      <c r="D608" s="6"/>
      <c r="E608" s="6"/>
      <c r="F608" s="6"/>
      <c r="G608" s="5">
        <v>1</v>
      </c>
      <c r="H608" s="5">
        <v>1</v>
      </c>
      <c r="I608" s="5"/>
      <c r="J608" s="5"/>
      <c r="K608" s="5"/>
      <c r="L608" s="5"/>
      <c r="M608" s="5">
        <v>1</v>
      </c>
      <c r="N608" s="5">
        <v>1</v>
      </c>
      <c r="O608" s="5"/>
      <c r="P608" s="5"/>
      <c r="Q608" s="5"/>
      <c r="R608" s="5"/>
      <c r="S608" s="5">
        <v>1</v>
      </c>
      <c r="T608" s="5"/>
      <c r="U608" s="5"/>
      <c r="V608" s="5"/>
      <c r="W608" s="5"/>
      <c r="X608" s="5"/>
      <c r="Y608" s="5"/>
      <c r="Z608" s="5">
        <v>3</v>
      </c>
    </row>
    <row r="609" spans="1:26" x14ac:dyDescent="0.25">
      <c r="A609" s="4" t="s">
        <v>1450</v>
      </c>
      <c r="B609" s="6"/>
      <c r="C609" s="6"/>
      <c r="D609" s="6"/>
      <c r="E609" s="6">
        <v>1</v>
      </c>
      <c r="F609" s="6"/>
      <c r="G609" s="5">
        <v>1</v>
      </c>
      <c r="H609" s="5"/>
      <c r="I609" s="5"/>
      <c r="J609" s="5"/>
      <c r="K609" s="5">
        <v>1</v>
      </c>
      <c r="L609" s="5"/>
      <c r="M609" s="5">
        <v>1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>
        <v>2</v>
      </c>
    </row>
    <row r="610" spans="1:26" x14ac:dyDescent="0.25">
      <c r="A610" s="4" t="s">
        <v>1451</v>
      </c>
      <c r="B610" s="6"/>
      <c r="C610" s="6"/>
      <c r="D610" s="6"/>
      <c r="E610" s="6"/>
      <c r="F610" s="6"/>
      <c r="G610" s="5"/>
      <c r="H610" s="5">
        <v>1</v>
      </c>
      <c r="I610" s="5"/>
      <c r="J610" s="5"/>
      <c r="K610" s="5"/>
      <c r="L610" s="5"/>
      <c r="M610" s="5">
        <v>1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>
        <v>1</v>
      </c>
    </row>
    <row r="611" spans="1:26" x14ac:dyDescent="0.25">
      <c r="A611" s="4" t="s">
        <v>1452</v>
      </c>
      <c r="B611" s="6">
        <v>1</v>
      </c>
      <c r="C611" s="6"/>
      <c r="D611" s="6"/>
      <c r="E611" s="6">
        <v>1</v>
      </c>
      <c r="F611" s="6"/>
      <c r="G611" s="5">
        <v>2</v>
      </c>
      <c r="H611" s="5">
        <v>1</v>
      </c>
      <c r="I611" s="5"/>
      <c r="J611" s="5"/>
      <c r="K611" s="5">
        <v>1</v>
      </c>
      <c r="L611" s="5"/>
      <c r="M611" s="5">
        <v>2</v>
      </c>
      <c r="N611" s="5">
        <v>1</v>
      </c>
      <c r="O611" s="5"/>
      <c r="P611" s="5"/>
      <c r="Q611" s="5">
        <v>1</v>
      </c>
      <c r="R611" s="5"/>
      <c r="S611" s="5">
        <v>2</v>
      </c>
      <c r="T611" s="5"/>
      <c r="U611" s="5"/>
      <c r="V611" s="5"/>
      <c r="W611" s="5"/>
      <c r="X611" s="5"/>
      <c r="Y611" s="5"/>
      <c r="Z611" s="5">
        <v>6</v>
      </c>
    </row>
    <row r="612" spans="1:26" x14ac:dyDescent="0.25">
      <c r="A612" s="4" t="s">
        <v>1456</v>
      </c>
      <c r="B612" s="6"/>
      <c r="C612" s="6"/>
      <c r="D612" s="6"/>
      <c r="E612" s="6">
        <v>1</v>
      </c>
      <c r="F612" s="6"/>
      <c r="G612" s="5">
        <v>1</v>
      </c>
      <c r="H612" s="5"/>
      <c r="I612" s="5"/>
      <c r="J612" s="5"/>
      <c r="K612" s="5">
        <v>1</v>
      </c>
      <c r="L612" s="5"/>
      <c r="M612" s="5">
        <v>1</v>
      </c>
      <c r="N612" s="5"/>
      <c r="O612" s="5"/>
      <c r="P612" s="5"/>
      <c r="Q612" s="5">
        <v>1</v>
      </c>
      <c r="R612" s="5"/>
      <c r="S612" s="5">
        <v>1</v>
      </c>
      <c r="T612" s="5"/>
      <c r="U612" s="5"/>
      <c r="V612" s="5"/>
      <c r="W612" s="5"/>
      <c r="X612" s="5"/>
      <c r="Y612" s="5"/>
      <c r="Z612" s="5">
        <v>3</v>
      </c>
    </row>
    <row r="613" spans="1:26" x14ac:dyDescent="0.25">
      <c r="A613" s="4" t="s">
        <v>1459</v>
      </c>
      <c r="B613" s="6">
        <v>1</v>
      </c>
      <c r="C613" s="6"/>
      <c r="D613" s="6"/>
      <c r="E613" s="6"/>
      <c r="F613" s="6"/>
      <c r="G613" s="5">
        <v>1</v>
      </c>
      <c r="H613" s="5">
        <v>1</v>
      </c>
      <c r="I613" s="5"/>
      <c r="J613" s="5"/>
      <c r="K613" s="5"/>
      <c r="L613" s="5"/>
      <c r="M613" s="5">
        <v>1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>
        <v>2</v>
      </c>
    </row>
    <row r="614" spans="1:26" x14ac:dyDescent="0.25">
      <c r="A614" s="4" t="s">
        <v>1460</v>
      </c>
      <c r="B614" s="6">
        <v>1</v>
      </c>
      <c r="C614" s="6"/>
      <c r="D614" s="6"/>
      <c r="E614" s="6">
        <v>1</v>
      </c>
      <c r="F614" s="6"/>
      <c r="G614" s="5">
        <v>2</v>
      </c>
      <c r="H614" s="5">
        <v>1</v>
      </c>
      <c r="I614" s="5"/>
      <c r="J614" s="5"/>
      <c r="K614" s="5">
        <v>1</v>
      </c>
      <c r="L614" s="5"/>
      <c r="M614" s="5">
        <v>2</v>
      </c>
      <c r="N614" s="5">
        <v>1</v>
      </c>
      <c r="O614" s="5"/>
      <c r="P614" s="5"/>
      <c r="Q614" s="5">
        <v>1</v>
      </c>
      <c r="R614" s="5"/>
      <c r="S614" s="5">
        <v>2</v>
      </c>
      <c r="T614" s="5"/>
      <c r="U614" s="5"/>
      <c r="V614" s="5"/>
      <c r="W614" s="5"/>
      <c r="X614" s="5"/>
      <c r="Y614" s="5"/>
      <c r="Z614" s="5">
        <v>6</v>
      </c>
    </row>
    <row r="615" spans="1:26" x14ac:dyDescent="0.25">
      <c r="A615" s="4" t="s">
        <v>1461</v>
      </c>
      <c r="B615" s="6"/>
      <c r="C615" s="6"/>
      <c r="D615" s="6"/>
      <c r="E615" s="6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>
        <v>1</v>
      </c>
      <c r="U615" s="5"/>
      <c r="V615" s="5"/>
      <c r="W615" s="5">
        <v>1</v>
      </c>
      <c r="X615" s="5"/>
      <c r="Y615" s="5">
        <v>2</v>
      </c>
      <c r="Z615" s="5">
        <v>2</v>
      </c>
    </row>
    <row r="616" spans="1:26" x14ac:dyDescent="0.25">
      <c r="A616" s="4" t="s">
        <v>1462</v>
      </c>
      <c r="B616" s="6"/>
      <c r="C616" s="6"/>
      <c r="D616" s="6"/>
      <c r="E616" s="6"/>
      <c r="F616" s="6"/>
      <c r="G616" s="5"/>
      <c r="H616" s="5"/>
      <c r="I616" s="5"/>
      <c r="J616" s="5"/>
      <c r="K616" s="5">
        <v>1</v>
      </c>
      <c r="L616" s="5"/>
      <c r="M616" s="5">
        <v>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>
        <v>1</v>
      </c>
    </row>
    <row r="617" spans="1:26" x14ac:dyDescent="0.25">
      <c r="A617" s="4" t="s">
        <v>1463</v>
      </c>
      <c r="B617" s="6"/>
      <c r="C617" s="6"/>
      <c r="D617" s="6"/>
      <c r="E617" s="6"/>
      <c r="F617" s="6"/>
      <c r="G617" s="5"/>
      <c r="H617" s="5"/>
      <c r="I617" s="5"/>
      <c r="J617" s="5"/>
      <c r="K617" s="5">
        <v>1</v>
      </c>
      <c r="L617" s="5"/>
      <c r="M617" s="5">
        <v>1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>
        <v>1</v>
      </c>
    </row>
    <row r="618" spans="1:26" x14ac:dyDescent="0.25">
      <c r="A618" s="4" t="s">
        <v>1464</v>
      </c>
      <c r="B618" s="6"/>
      <c r="C618" s="6"/>
      <c r="D618" s="6"/>
      <c r="E618" s="6"/>
      <c r="F618" s="6"/>
      <c r="G618" s="5"/>
      <c r="H618" s="5"/>
      <c r="I618" s="5"/>
      <c r="J618" s="5"/>
      <c r="K618" s="5">
        <v>1</v>
      </c>
      <c r="L618" s="5"/>
      <c r="M618" s="5">
        <v>1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>
        <v>1</v>
      </c>
    </row>
    <row r="619" spans="1:26" x14ac:dyDescent="0.25">
      <c r="A619" s="4" t="s">
        <v>1465</v>
      </c>
      <c r="B619" s="6"/>
      <c r="C619" s="6"/>
      <c r="D619" s="6"/>
      <c r="E619" s="6"/>
      <c r="F619" s="6"/>
      <c r="G619" s="5"/>
      <c r="H619" s="5">
        <v>1</v>
      </c>
      <c r="I619" s="5"/>
      <c r="J619" s="5"/>
      <c r="K619" s="5"/>
      <c r="L619" s="5"/>
      <c r="M619" s="5">
        <v>1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>
        <v>1</v>
      </c>
    </row>
    <row r="620" spans="1:26" x14ac:dyDescent="0.25">
      <c r="A620" s="4" t="s">
        <v>1468</v>
      </c>
      <c r="B620" s="6"/>
      <c r="C620" s="6"/>
      <c r="D620" s="6"/>
      <c r="E620" s="6">
        <v>1</v>
      </c>
      <c r="F620" s="6"/>
      <c r="G620" s="5">
        <v>1</v>
      </c>
      <c r="H620" s="5"/>
      <c r="I620" s="5"/>
      <c r="J620" s="5"/>
      <c r="K620" s="5">
        <v>1</v>
      </c>
      <c r="L620" s="5"/>
      <c r="M620" s="5">
        <v>1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>
        <v>2</v>
      </c>
    </row>
    <row r="621" spans="1:26" x14ac:dyDescent="0.25">
      <c r="A621" s="4" t="s">
        <v>1469</v>
      </c>
      <c r="B621" s="6">
        <v>1</v>
      </c>
      <c r="C621" s="6"/>
      <c r="D621" s="6"/>
      <c r="E621" s="6">
        <v>1</v>
      </c>
      <c r="F621" s="6"/>
      <c r="G621" s="5">
        <v>2</v>
      </c>
      <c r="H621" s="5">
        <v>1</v>
      </c>
      <c r="I621" s="5"/>
      <c r="J621" s="5"/>
      <c r="K621" s="5">
        <v>1</v>
      </c>
      <c r="L621" s="5"/>
      <c r="M621" s="5">
        <v>2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>
        <v>4</v>
      </c>
    </row>
    <row r="622" spans="1:26" x14ac:dyDescent="0.25">
      <c r="A622" s="4" t="s">
        <v>1471</v>
      </c>
      <c r="B622" s="6">
        <v>1</v>
      </c>
      <c r="C622" s="6"/>
      <c r="D622" s="6"/>
      <c r="E622" s="6"/>
      <c r="F622" s="6"/>
      <c r="G622" s="5">
        <v>1</v>
      </c>
      <c r="H622" s="5">
        <v>1</v>
      </c>
      <c r="I622" s="5"/>
      <c r="J622" s="5"/>
      <c r="K622" s="5"/>
      <c r="L622" s="5"/>
      <c r="M622" s="5">
        <v>1</v>
      </c>
      <c r="N622" s="5">
        <v>1</v>
      </c>
      <c r="O622" s="5"/>
      <c r="P622" s="5"/>
      <c r="Q622" s="5"/>
      <c r="R622" s="5"/>
      <c r="S622" s="5">
        <v>1</v>
      </c>
      <c r="T622" s="5"/>
      <c r="U622" s="5"/>
      <c r="V622" s="5"/>
      <c r="W622" s="5"/>
      <c r="X622" s="5"/>
      <c r="Y622" s="5"/>
      <c r="Z622" s="5">
        <v>3</v>
      </c>
    </row>
    <row r="623" spans="1:26" x14ac:dyDescent="0.25">
      <c r="A623" s="4" t="s">
        <v>1472</v>
      </c>
      <c r="B623" s="6"/>
      <c r="C623" s="6"/>
      <c r="D623" s="6"/>
      <c r="E623" s="6"/>
      <c r="F623" s="6"/>
      <c r="G623" s="5"/>
      <c r="H623" s="5">
        <v>1</v>
      </c>
      <c r="I623" s="5"/>
      <c r="J623" s="5"/>
      <c r="K623" s="5">
        <v>1</v>
      </c>
      <c r="L623" s="5"/>
      <c r="M623" s="5">
        <v>2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>
        <v>2</v>
      </c>
    </row>
    <row r="624" spans="1:26" x14ac:dyDescent="0.25">
      <c r="A624" s="4" t="s">
        <v>1473</v>
      </c>
      <c r="B624" s="6">
        <v>1</v>
      </c>
      <c r="C624" s="6"/>
      <c r="D624" s="6"/>
      <c r="E624" s="6"/>
      <c r="F624" s="6"/>
      <c r="G624" s="5">
        <v>1</v>
      </c>
      <c r="H624" s="5">
        <v>1</v>
      </c>
      <c r="I624" s="5"/>
      <c r="J624" s="5"/>
      <c r="K624" s="5"/>
      <c r="L624" s="5"/>
      <c r="M624" s="5">
        <v>1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>
        <v>2</v>
      </c>
    </row>
    <row r="625" spans="1:26" x14ac:dyDescent="0.25">
      <c r="A625" s="4" t="s">
        <v>1476</v>
      </c>
      <c r="B625" s="6">
        <v>1</v>
      </c>
      <c r="C625" s="6"/>
      <c r="D625" s="6"/>
      <c r="E625" s="6"/>
      <c r="F625" s="6"/>
      <c r="G625" s="5">
        <v>1</v>
      </c>
      <c r="H625" s="5">
        <v>1</v>
      </c>
      <c r="I625" s="5"/>
      <c r="J625" s="5"/>
      <c r="K625" s="5"/>
      <c r="L625" s="5"/>
      <c r="M625" s="5">
        <v>1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>
        <v>2</v>
      </c>
    </row>
    <row r="626" spans="1:26" x14ac:dyDescent="0.25">
      <c r="A626" s="4" t="s">
        <v>1479</v>
      </c>
      <c r="B626" s="6"/>
      <c r="C626" s="6"/>
      <c r="D626" s="6"/>
      <c r="E626" s="6"/>
      <c r="F626" s="6">
        <v>1</v>
      </c>
      <c r="G626" s="5">
        <v>1</v>
      </c>
      <c r="H626" s="5"/>
      <c r="I626" s="5"/>
      <c r="J626" s="5"/>
      <c r="K626" s="5"/>
      <c r="L626" s="5">
        <v>1</v>
      </c>
      <c r="M626" s="5">
        <v>1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>
        <v>2</v>
      </c>
    </row>
    <row r="627" spans="1:26" x14ac:dyDescent="0.25">
      <c r="A627" s="4" t="s">
        <v>1484</v>
      </c>
      <c r="B627" s="6"/>
      <c r="C627" s="6"/>
      <c r="D627" s="6"/>
      <c r="E627" s="6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>
        <v>1</v>
      </c>
      <c r="U627" s="5"/>
      <c r="V627" s="5"/>
      <c r="W627" s="5"/>
      <c r="X627" s="5"/>
      <c r="Y627" s="5">
        <v>1</v>
      </c>
      <c r="Z627" s="5">
        <v>1</v>
      </c>
    </row>
    <row r="628" spans="1:26" x14ac:dyDescent="0.25">
      <c r="A628" s="4" t="s">
        <v>1489</v>
      </c>
      <c r="B628" s="6">
        <v>1</v>
      </c>
      <c r="C628" s="6"/>
      <c r="D628" s="6"/>
      <c r="E628" s="6"/>
      <c r="F628" s="6"/>
      <c r="G628" s="5">
        <v>1</v>
      </c>
      <c r="H628" s="5">
        <v>1</v>
      </c>
      <c r="I628" s="5"/>
      <c r="J628" s="5"/>
      <c r="K628" s="5"/>
      <c r="L628" s="5"/>
      <c r="M628" s="5">
        <v>1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>
        <v>2</v>
      </c>
    </row>
    <row r="629" spans="1:26" x14ac:dyDescent="0.25">
      <c r="A629" s="4" t="s">
        <v>1491</v>
      </c>
      <c r="B629" s="6">
        <v>1</v>
      </c>
      <c r="C629" s="6"/>
      <c r="D629" s="6"/>
      <c r="E629" s="6"/>
      <c r="F629" s="6"/>
      <c r="G629" s="5">
        <v>1</v>
      </c>
      <c r="H629" s="5">
        <v>1</v>
      </c>
      <c r="I629" s="5"/>
      <c r="J629" s="5"/>
      <c r="K629" s="5"/>
      <c r="L629" s="5"/>
      <c r="M629" s="5">
        <v>1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>
        <v>2</v>
      </c>
    </row>
    <row r="630" spans="1:26" x14ac:dyDescent="0.25">
      <c r="A630" s="4" t="s">
        <v>1494</v>
      </c>
      <c r="B630" s="6">
        <v>1</v>
      </c>
      <c r="C630" s="6"/>
      <c r="D630" s="6"/>
      <c r="E630" s="6"/>
      <c r="F630" s="6"/>
      <c r="G630" s="5">
        <v>1</v>
      </c>
      <c r="H630" s="5">
        <v>1</v>
      </c>
      <c r="I630" s="5"/>
      <c r="J630" s="5"/>
      <c r="K630" s="5"/>
      <c r="L630" s="5"/>
      <c r="M630" s="5">
        <v>1</v>
      </c>
      <c r="N630" s="5">
        <v>1</v>
      </c>
      <c r="O630" s="5"/>
      <c r="P630" s="5"/>
      <c r="Q630" s="5"/>
      <c r="R630" s="5"/>
      <c r="S630" s="5">
        <v>1</v>
      </c>
      <c r="T630" s="5"/>
      <c r="U630" s="5"/>
      <c r="V630" s="5"/>
      <c r="W630" s="5"/>
      <c r="X630" s="5"/>
      <c r="Y630" s="5"/>
      <c r="Z630" s="5">
        <v>3</v>
      </c>
    </row>
    <row r="631" spans="1:26" x14ac:dyDescent="0.25">
      <c r="A631" s="4" t="s">
        <v>1495</v>
      </c>
      <c r="B631" s="6">
        <v>1</v>
      </c>
      <c r="C631" s="6"/>
      <c r="D631" s="6"/>
      <c r="E631" s="6"/>
      <c r="F631" s="6"/>
      <c r="G631" s="5">
        <v>1</v>
      </c>
      <c r="H631" s="5">
        <v>1</v>
      </c>
      <c r="I631" s="5"/>
      <c r="J631" s="5"/>
      <c r="K631" s="5"/>
      <c r="L631" s="5"/>
      <c r="M631" s="5">
        <v>1</v>
      </c>
      <c r="N631" s="5">
        <v>1</v>
      </c>
      <c r="O631" s="5"/>
      <c r="P631" s="5"/>
      <c r="Q631" s="5"/>
      <c r="R631" s="5"/>
      <c r="S631" s="5">
        <v>1</v>
      </c>
      <c r="T631" s="5"/>
      <c r="U631" s="5"/>
      <c r="V631" s="5"/>
      <c r="W631" s="5"/>
      <c r="X631" s="5"/>
      <c r="Y631" s="5"/>
      <c r="Z631" s="5">
        <v>3</v>
      </c>
    </row>
    <row r="632" spans="1:26" x14ac:dyDescent="0.25">
      <c r="A632" s="4" t="s">
        <v>1496</v>
      </c>
      <c r="B632" s="6"/>
      <c r="C632" s="6"/>
      <c r="D632" s="6"/>
      <c r="E632" s="6"/>
      <c r="F632" s="6"/>
      <c r="G632" s="5"/>
      <c r="H632" s="5">
        <v>1</v>
      </c>
      <c r="I632" s="5"/>
      <c r="J632" s="5"/>
      <c r="K632" s="5"/>
      <c r="L632" s="5"/>
      <c r="M632" s="5">
        <v>1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>
        <v>1</v>
      </c>
    </row>
    <row r="633" spans="1:26" x14ac:dyDescent="0.25">
      <c r="A633" s="4" t="s">
        <v>1499</v>
      </c>
      <c r="B633" s="6">
        <v>1</v>
      </c>
      <c r="C633" s="6"/>
      <c r="D633" s="6"/>
      <c r="E633" s="6"/>
      <c r="F633" s="6"/>
      <c r="G633" s="5">
        <v>1</v>
      </c>
      <c r="H633" s="5">
        <v>1</v>
      </c>
      <c r="I633" s="5"/>
      <c r="J633" s="5"/>
      <c r="K633" s="5"/>
      <c r="L633" s="5"/>
      <c r="M633" s="5">
        <v>1</v>
      </c>
      <c r="N633" s="5">
        <v>1</v>
      </c>
      <c r="O633" s="5"/>
      <c r="P633" s="5"/>
      <c r="Q633" s="5"/>
      <c r="R633" s="5"/>
      <c r="S633" s="5">
        <v>1</v>
      </c>
      <c r="T633" s="5"/>
      <c r="U633" s="5"/>
      <c r="V633" s="5"/>
      <c r="W633" s="5"/>
      <c r="X633" s="5"/>
      <c r="Y633" s="5"/>
      <c r="Z633" s="5">
        <v>3</v>
      </c>
    </row>
    <row r="634" spans="1:26" x14ac:dyDescent="0.25">
      <c r="A634" s="4" t="s">
        <v>1504</v>
      </c>
      <c r="B634" s="6">
        <v>1</v>
      </c>
      <c r="C634" s="6"/>
      <c r="D634" s="6"/>
      <c r="E634" s="6"/>
      <c r="F634" s="6"/>
      <c r="G634" s="5">
        <v>1</v>
      </c>
      <c r="H634" s="5">
        <v>1</v>
      </c>
      <c r="I634" s="5"/>
      <c r="J634" s="5"/>
      <c r="K634" s="5"/>
      <c r="L634" s="5"/>
      <c r="M634" s="5">
        <v>1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>
        <v>2</v>
      </c>
    </row>
    <row r="635" spans="1:26" x14ac:dyDescent="0.25">
      <c r="A635" s="4" t="s">
        <v>1510</v>
      </c>
      <c r="B635" s="6"/>
      <c r="C635" s="6"/>
      <c r="D635" s="6"/>
      <c r="E635" s="6">
        <v>1</v>
      </c>
      <c r="F635" s="6"/>
      <c r="G635" s="5">
        <v>1</v>
      </c>
      <c r="H635" s="5"/>
      <c r="I635" s="5"/>
      <c r="J635" s="5"/>
      <c r="K635" s="5">
        <v>1</v>
      </c>
      <c r="L635" s="5"/>
      <c r="M635" s="5">
        <v>1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>
        <v>2</v>
      </c>
    </row>
    <row r="636" spans="1:26" x14ac:dyDescent="0.25">
      <c r="A636" s="4" t="s">
        <v>1511</v>
      </c>
      <c r="B636" s="6">
        <v>1</v>
      </c>
      <c r="C636" s="6"/>
      <c r="D636" s="6"/>
      <c r="E636" s="6"/>
      <c r="F636" s="6"/>
      <c r="G636" s="5">
        <v>1</v>
      </c>
      <c r="H636" s="5">
        <v>1</v>
      </c>
      <c r="I636" s="5"/>
      <c r="J636" s="5"/>
      <c r="K636" s="5"/>
      <c r="L636" s="5"/>
      <c r="M636" s="5">
        <v>1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>
        <v>2</v>
      </c>
    </row>
    <row r="637" spans="1:26" x14ac:dyDescent="0.25">
      <c r="A637" s="4" t="s">
        <v>1514</v>
      </c>
      <c r="B637" s="6"/>
      <c r="C637" s="6"/>
      <c r="D637" s="6"/>
      <c r="E637" s="6">
        <v>1</v>
      </c>
      <c r="F637" s="6"/>
      <c r="G637" s="5">
        <v>1</v>
      </c>
      <c r="H637" s="5"/>
      <c r="I637" s="5"/>
      <c r="J637" s="5"/>
      <c r="K637" s="5">
        <v>1</v>
      </c>
      <c r="L637" s="5"/>
      <c r="M637" s="5">
        <v>1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>
        <v>2</v>
      </c>
    </row>
    <row r="638" spans="1:26" x14ac:dyDescent="0.25">
      <c r="A638" s="4" t="s">
        <v>1516</v>
      </c>
      <c r="B638" s="6">
        <v>1</v>
      </c>
      <c r="C638" s="6"/>
      <c r="D638" s="6"/>
      <c r="E638" s="6">
        <v>1</v>
      </c>
      <c r="F638" s="6"/>
      <c r="G638" s="5">
        <v>2</v>
      </c>
      <c r="H638" s="5">
        <v>1</v>
      </c>
      <c r="I638" s="5"/>
      <c r="J638" s="5"/>
      <c r="K638" s="5">
        <v>1</v>
      </c>
      <c r="L638" s="5"/>
      <c r="M638" s="5">
        <v>2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>
        <v>4</v>
      </c>
    </row>
    <row r="639" spans="1:26" x14ac:dyDescent="0.25">
      <c r="A639" s="4" t="s">
        <v>1518</v>
      </c>
      <c r="B639" s="6">
        <v>1</v>
      </c>
      <c r="C639" s="6"/>
      <c r="D639" s="6"/>
      <c r="E639" s="6"/>
      <c r="F639" s="6"/>
      <c r="G639" s="5">
        <v>1</v>
      </c>
      <c r="H639" s="5">
        <v>1</v>
      </c>
      <c r="I639" s="5"/>
      <c r="J639" s="5"/>
      <c r="K639" s="5"/>
      <c r="L639" s="5"/>
      <c r="M639" s="5">
        <v>1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>
        <v>2</v>
      </c>
    </row>
    <row r="640" spans="1:26" x14ac:dyDescent="0.25">
      <c r="A640" s="4" t="s">
        <v>1519</v>
      </c>
      <c r="B640" s="6"/>
      <c r="C640" s="6"/>
      <c r="D640" s="6"/>
      <c r="E640" s="6">
        <v>1</v>
      </c>
      <c r="F640" s="6"/>
      <c r="G640" s="5">
        <v>1</v>
      </c>
      <c r="H640" s="5"/>
      <c r="I640" s="5"/>
      <c r="J640" s="5"/>
      <c r="K640" s="5">
        <v>1</v>
      </c>
      <c r="L640" s="5"/>
      <c r="M640" s="5">
        <v>1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>
        <v>2</v>
      </c>
    </row>
    <row r="641" spans="1:26" x14ac:dyDescent="0.25">
      <c r="A641" s="4" t="s">
        <v>1520</v>
      </c>
      <c r="B641" s="6">
        <v>1</v>
      </c>
      <c r="C641" s="6"/>
      <c r="D641" s="6"/>
      <c r="E641" s="6"/>
      <c r="F641" s="6"/>
      <c r="G641" s="5">
        <v>1</v>
      </c>
      <c r="H641" s="5">
        <v>1</v>
      </c>
      <c r="I641" s="5"/>
      <c r="J641" s="5"/>
      <c r="K641" s="5"/>
      <c r="L641" s="5"/>
      <c r="M641" s="5">
        <v>1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>
        <v>2</v>
      </c>
    </row>
    <row r="642" spans="1:26" x14ac:dyDescent="0.25">
      <c r="A642" s="4" t="s">
        <v>1521</v>
      </c>
      <c r="B642" s="6"/>
      <c r="C642" s="6"/>
      <c r="D642" s="6"/>
      <c r="E642" s="6"/>
      <c r="F642" s="6"/>
      <c r="G642" s="5"/>
      <c r="H642" s="5">
        <v>1</v>
      </c>
      <c r="I642" s="5"/>
      <c r="J642" s="5"/>
      <c r="K642" s="5"/>
      <c r="L642" s="5"/>
      <c r="M642" s="5">
        <v>1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>
        <v>1</v>
      </c>
    </row>
    <row r="643" spans="1:26" x14ac:dyDescent="0.25">
      <c r="A643" s="4" t="s">
        <v>1523</v>
      </c>
      <c r="B643" s="6"/>
      <c r="C643" s="6"/>
      <c r="D643" s="6"/>
      <c r="E643" s="6"/>
      <c r="F643" s="6"/>
      <c r="G643" s="5"/>
      <c r="H643" s="5">
        <v>1</v>
      </c>
      <c r="I643" s="5"/>
      <c r="J643" s="5"/>
      <c r="K643" s="5"/>
      <c r="L643" s="5"/>
      <c r="M643" s="5">
        <v>1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>
        <v>1</v>
      </c>
    </row>
    <row r="644" spans="1:26" x14ac:dyDescent="0.25">
      <c r="A644" s="4" t="s">
        <v>1524</v>
      </c>
      <c r="B644" s="6"/>
      <c r="C644" s="6"/>
      <c r="D644" s="6"/>
      <c r="E644" s="6">
        <v>1</v>
      </c>
      <c r="F644" s="6"/>
      <c r="G644" s="5">
        <v>1</v>
      </c>
      <c r="H644" s="5"/>
      <c r="I644" s="5"/>
      <c r="J644" s="5"/>
      <c r="K644" s="5">
        <v>1</v>
      </c>
      <c r="L644" s="5"/>
      <c r="M644" s="5">
        <v>1</v>
      </c>
      <c r="N644" s="5"/>
      <c r="O644" s="5"/>
      <c r="P644" s="5"/>
      <c r="Q644" s="5">
        <v>1</v>
      </c>
      <c r="R644" s="5"/>
      <c r="S644" s="5">
        <v>1</v>
      </c>
      <c r="T644" s="5"/>
      <c r="U644" s="5"/>
      <c r="V644" s="5"/>
      <c r="W644" s="5"/>
      <c r="X644" s="5"/>
      <c r="Y644" s="5"/>
      <c r="Z644" s="5">
        <v>3</v>
      </c>
    </row>
    <row r="645" spans="1:26" x14ac:dyDescent="0.25">
      <c r="A645" s="4" t="s">
        <v>1525</v>
      </c>
      <c r="B645" s="6">
        <v>1</v>
      </c>
      <c r="C645" s="6"/>
      <c r="D645" s="6"/>
      <c r="E645" s="6">
        <v>1</v>
      </c>
      <c r="F645" s="6"/>
      <c r="G645" s="5">
        <v>2</v>
      </c>
      <c r="H645" s="5">
        <v>1</v>
      </c>
      <c r="I645" s="5"/>
      <c r="J645" s="5"/>
      <c r="K645" s="5">
        <v>1</v>
      </c>
      <c r="L645" s="5"/>
      <c r="M645" s="5">
        <v>2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>
        <v>4</v>
      </c>
    </row>
    <row r="646" spans="1:26" x14ac:dyDescent="0.25">
      <c r="A646" s="4" t="s">
        <v>1526</v>
      </c>
      <c r="B646" s="6">
        <v>1</v>
      </c>
      <c r="C646" s="6"/>
      <c r="D646" s="6"/>
      <c r="E646" s="6">
        <v>1</v>
      </c>
      <c r="F646" s="6"/>
      <c r="G646" s="5">
        <v>2</v>
      </c>
      <c r="H646" s="5">
        <v>1</v>
      </c>
      <c r="I646" s="5"/>
      <c r="J646" s="5"/>
      <c r="K646" s="5">
        <v>1</v>
      </c>
      <c r="L646" s="5"/>
      <c r="M646" s="5">
        <v>2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>
        <v>4</v>
      </c>
    </row>
    <row r="647" spans="1:26" x14ac:dyDescent="0.25">
      <c r="A647" s="4" t="s">
        <v>1527</v>
      </c>
      <c r="B647" s="6">
        <v>1</v>
      </c>
      <c r="C647" s="6"/>
      <c r="D647" s="6"/>
      <c r="E647" s="6"/>
      <c r="F647" s="6"/>
      <c r="G647" s="5">
        <v>1</v>
      </c>
      <c r="H647" s="5">
        <v>1</v>
      </c>
      <c r="I647" s="5"/>
      <c r="J647" s="5"/>
      <c r="K647" s="5"/>
      <c r="L647" s="5"/>
      <c r="M647" s="5">
        <v>1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>
        <v>2</v>
      </c>
    </row>
    <row r="648" spans="1:26" x14ac:dyDescent="0.25">
      <c r="A648" s="4" t="s">
        <v>1530</v>
      </c>
      <c r="B648" s="6">
        <v>1</v>
      </c>
      <c r="C648" s="6"/>
      <c r="D648" s="6"/>
      <c r="E648" s="6">
        <v>1</v>
      </c>
      <c r="F648" s="6"/>
      <c r="G648" s="5">
        <v>2</v>
      </c>
      <c r="H648" s="5">
        <v>1</v>
      </c>
      <c r="I648" s="5"/>
      <c r="J648" s="5"/>
      <c r="K648" s="5">
        <v>1</v>
      </c>
      <c r="L648" s="5"/>
      <c r="M648" s="5">
        <v>2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>
        <v>4</v>
      </c>
    </row>
    <row r="649" spans="1:26" x14ac:dyDescent="0.25">
      <c r="A649" s="4" t="s">
        <v>1532</v>
      </c>
      <c r="B649" s="6">
        <v>1</v>
      </c>
      <c r="C649" s="6"/>
      <c r="D649" s="6"/>
      <c r="E649" s="6"/>
      <c r="F649" s="6"/>
      <c r="G649" s="5">
        <v>1</v>
      </c>
      <c r="H649" s="5">
        <v>1</v>
      </c>
      <c r="I649" s="5"/>
      <c r="J649" s="5"/>
      <c r="K649" s="5"/>
      <c r="L649" s="5"/>
      <c r="M649" s="5">
        <v>1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>
        <v>2</v>
      </c>
    </row>
    <row r="650" spans="1:26" x14ac:dyDescent="0.25">
      <c r="A650" s="4" t="s">
        <v>1533</v>
      </c>
      <c r="B650" s="6">
        <v>1</v>
      </c>
      <c r="C650" s="6"/>
      <c r="D650" s="6"/>
      <c r="E650" s="6"/>
      <c r="F650" s="6"/>
      <c r="G650" s="5">
        <v>1</v>
      </c>
      <c r="H650" s="5">
        <v>1</v>
      </c>
      <c r="I650" s="5"/>
      <c r="J650" s="5"/>
      <c r="K650" s="5"/>
      <c r="L650" s="5"/>
      <c r="M650" s="5">
        <v>1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>
        <v>2</v>
      </c>
    </row>
    <row r="651" spans="1:26" x14ac:dyDescent="0.25">
      <c r="A651" s="4" t="s">
        <v>1535</v>
      </c>
      <c r="B651" s="6">
        <v>1</v>
      </c>
      <c r="C651" s="6"/>
      <c r="D651" s="6"/>
      <c r="E651" s="6"/>
      <c r="F651" s="6"/>
      <c r="G651" s="5">
        <v>1</v>
      </c>
      <c r="H651" s="5">
        <v>1</v>
      </c>
      <c r="I651" s="5"/>
      <c r="J651" s="5"/>
      <c r="K651" s="5"/>
      <c r="L651" s="5"/>
      <c r="M651" s="5">
        <v>1</v>
      </c>
      <c r="N651" s="5">
        <v>1</v>
      </c>
      <c r="O651" s="5"/>
      <c r="P651" s="5"/>
      <c r="Q651" s="5"/>
      <c r="R651" s="5"/>
      <c r="S651" s="5">
        <v>1</v>
      </c>
      <c r="T651" s="5"/>
      <c r="U651" s="5"/>
      <c r="V651" s="5"/>
      <c r="W651" s="5"/>
      <c r="X651" s="5"/>
      <c r="Y651" s="5"/>
      <c r="Z651" s="5">
        <v>3</v>
      </c>
    </row>
    <row r="652" spans="1:26" x14ac:dyDescent="0.25">
      <c r="A652" s="4" t="s">
        <v>1539</v>
      </c>
      <c r="B652" s="6">
        <v>1</v>
      </c>
      <c r="C652" s="6"/>
      <c r="D652" s="6"/>
      <c r="E652" s="6"/>
      <c r="F652" s="6"/>
      <c r="G652" s="5">
        <v>1</v>
      </c>
      <c r="H652" s="5">
        <v>1</v>
      </c>
      <c r="I652" s="5"/>
      <c r="J652" s="5"/>
      <c r="K652" s="5"/>
      <c r="L652" s="5"/>
      <c r="M652" s="5">
        <v>1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>
        <v>2</v>
      </c>
    </row>
    <row r="653" spans="1:26" x14ac:dyDescent="0.25">
      <c r="A653" s="4" t="s">
        <v>1540</v>
      </c>
      <c r="B653" s="6"/>
      <c r="C653" s="6"/>
      <c r="D653" s="6"/>
      <c r="E653" s="6">
        <v>1</v>
      </c>
      <c r="F653" s="6"/>
      <c r="G653" s="5">
        <v>1</v>
      </c>
      <c r="H653" s="5"/>
      <c r="I653" s="5"/>
      <c r="J653" s="5"/>
      <c r="K653" s="5">
        <v>1</v>
      </c>
      <c r="L653" s="5"/>
      <c r="M653" s="5">
        <v>1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>
        <v>2</v>
      </c>
    </row>
    <row r="654" spans="1:26" x14ac:dyDescent="0.25">
      <c r="A654" s="4" t="s">
        <v>1541</v>
      </c>
      <c r="B654" s="6">
        <v>1</v>
      </c>
      <c r="C654" s="6"/>
      <c r="D654" s="6"/>
      <c r="E654" s="6"/>
      <c r="F654" s="6"/>
      <c r="G654" s="5">
        <v>1</v>
      </c>
      <c r="H654" s="5">
        <v>1</v>
      </c>
      <c r="I654" s="5"/>
      <c r="J654" s="5"/>
      <c r="K654" s="5"/>
      <c r="L654" s="5"/>
      <c r="M654" s="5">
        <v>1</v>
      </c>
      <c r="N654" s="5">
        <v>1</v>
      </c>
      <c r="O654" s="5"/>
      <c r="P654" s="5"/>
      <c r="Q654" s="5"/>
      <c r="R654" s="5"/>
      <c r="S654" s="5">
        <v>1</v>
      </c>
      <c r="T654" s="5"/>
      <c r="U654" s="5"/>
      <c r="V654" s="5"/>
      <c r="W654" s="5"/>
      <c r="X654" s="5"/>
      <c r="Y654" s="5"/>
      <c r="Z654" s="5">
        <v>3</v>
      </c>
    </row>
    <row r="655" spans="1:26" x14ac:dyDescent="0.25">
      <c r="A655" s="4" t="s">
        <v>1542</v>
      </c>
      <c r="B655" s="6">
        <v>1</v>
      </c>
      <c r="C655" s="6">
        <v>1</v>
      </c>
      <c r="D655" s="6"/>
      <c r="E655" s="6"/>
      <c r="F655" s="6"/>
      <c r="G655" s="5">
        <v>2</v>
      </c>
      <c r="H655" s="5">
        <v>1</v>
      </c>
      <c r="I655" s="5">
        <v>1</v>
      </c>
      <c r="J655" s="5"/>
      <c r="K655" s="5"/>
      <c r="L655" s="5"/>
      <c r="M655" s="5">
        <v>2</v>
      </c>
      <c r="N655" s="5">
        <v>1</v>
      </c>
      <c r="O655" s="5">
        <v>1</v>
      </c>
      <c r="P655" s="5"/>
      <c r="Q655" s="5"/>
      <c r="R655" s="5"/>
      <c r="S655" s="5">
        <v>2</v>
      </c>
      <c r="T655" s="5"/>
      <c r="U655" s="5"/>
      <c r="V655" s="5"/>
      <c r="W655" s="5"/>
      <c r="X655" s="5"/>
      <c r="Y655" s="5"/>
      <c r="Z655" s="5">
        <v>6</v>
      </c>
    </row>
    <row r="656" spans="1:26" x14ac:dyDescent="0.25">
      <c r="A656" s="4" t="s">
        <v>1544</v>
      </c>
      <c r="B656" s="6">
        <v>1</v>
      </c>
      <c r="C656" s="6"/>
      <c r="D656" s="6"/>
      <c r="E656" s="6"/>
      <c r="F656" s="6"/>
      <c r="G656" s="5">
        <v>1</v>
      </c>
      <c r="H656" s="5">
        <v>1</v>
      </c>
      <c r="I656" s="5"/>
      <c r="J656" s="5"/>
      <c r="K656" s="5"/>
      <c r="L656" s="5"/>
      <c r="M656" s="5">
        <v>1</v>
      </c>
      <c r="N656" s="5">
        <v>1</v>
      </c>
      <c r="O656" s="5"/>
      <c r="P656" s="5"/>
      <c r="Q656" s="5"/>
      <c r="R656" s="5"/>
      <c r="S656" s="5">
        <v>1</v>
      </c>
      <c r="T656" s="5"/>
      <c r="U656" s="5"/>
      <c r="V656" s="5"/>
      <c r="W656" s="5"/>
      <c r="X656" s="5"/>
      <c r="Y656" s="5"/>
      <c r="Z656" s="5">
        <v>3</v>
      </c>
    </row>
    <row r="657" spans="1:26" x14ac:dyDescent="0.25">
      <c r="A657" s="4" t="s">
        <v>1545</v>
      </c>
      <c r="B657" s="6"/>
      <c r="C657" s="6"/>
      <c r="D657" s="6"/>
      <c r="E657" s="6"/>
      <c r="F657" s="6"/>
      <c r="G657" s="5"/>
      <c r="H657" s="5">
        <v>1</v>
      </c>
      <c r="I657" s="5"/>
      <c r="J657" s="5"/>
      <c r="K657" s="5"/>
      <c r="L657" s="5"/>
      <c r="M657" s="5">
        <v>1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>
        <v>1</v>
      </c>
    </row>
    <row r="658" spans="1:26" x14ac:dyDescent="0.25">
      <c r="A658" s="4" t="s">
        <v>1546</v>
      </c>
      <c r="B658" s="6">
        <v>1</v>
      </c>
      <c r="C658" s="6"/>
      <c r="D658" s="6"/>
      <c r="E658" s="6"/>
      <c r="F658" s="6"/>
      <c r="G658" s="5">
        <v>1</v>
      </c>
      <c r="H658" s="5">
        <v>1</v>
      </c>
      <c r="I658" s="5"/>
      <c r="J658" s="5"/>
      <c r="K658" s="5"/>
      <c r="L658" s="5"/>
      <c r="M658" s="5">
        <v>1</v>
      </c>
      <c r="N658" s="5">
        <v>1</v>
      </c>
      <c r="O658" s="5"/>
      <c r="P658" s="5"/>
      <c r="Q658" s="5"/>
      <c r="R658" s="5"/>
      <c r="S658" s="5">
        <v>1</v>
      </c>
      <c r="T658" s="5"/>
      <c r="U658" s="5"/>
      <c r="V658" s="5"/>
      <c r="W658" s="5"/>
      <c r="X658" s="5"/>
      <c r="Y658" s="5"/>
      <c r="Z658" s="5">
        <v>3</v>
      </c>
    </row>
    <row r="659" spans="1:26" x14ac:dyDescent="0.25">
      <c r="A659" s="4" t="s">
        <v>1547</v>
      </c>
      <c r="B659" s="6">
        <v>1</v>
      </c>
      <c r="C659" s="6"/>
      <c r="D659" s="6"/>
      <c r="E659" s="6"/>
      <c r="F659" s="6"/>
      <c r="G659" s="5">
        <v>1</v>
      </c>
      <c r="H659" s="5">
        <v>1</v>
      </c>
      <c r="I659" s="5"/>
      <c r="J659" s="5"/>
      <c r="K659" s="5"/>
      <c r="L659" s="5"/>
      <c r="M659" s="5">
        <v>1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>
        <v>2</v>
      </c>
    </row>
    <row r="660" spans="1:26" x14ac:dyDescent="0.25">
      <c r="A660" s="4" t="s">
        <v>1552</v>
      </c>
      <c r="B660" s="6">
        <v>1</v>
      </c>
      <c r="C660" s="6">
        <v>1</v>
      </c>
      <c r="D660" s="6"/>
      <c r="E660" s="6"/>
      <c r="F660" s="6"/>
      <c r="G660" s="5">
        <v>2</v>
      </c>
      <c r="H660" s="5">
        <v>1</v>
      </c>
      <c r="I660" s="5">
        <v>1</v>
      </c>
      <c r="J660" s="5"/>
      <c r="K660" s="5"/>
      <c r="L660" s="5"/>
      <c r="M660" s="5">
        <v>2</v>
      </c>
      <c r="N660" s="5">
        <v>1</v>
      </c>
      <c r="O660" s="5">
        <v>1</v>
      </c>
      <c r="P660" s="5"/>
      <c r="Q660" s="5"/>
      <c r="R660" s="5"/>
      <c r="S660" s="5">
        <v>2</v>
      </c>
      <c r="T660" s="5"/>
      <c r="U660" s="5"/>
      <c r="V660" s="5"/>
      <c r="W660" s="5"/>
      <c r="X660" s="5"/>
      <c r="Y660" s="5"/>
      <c r="Z660" s="5">
        <v>6</v>
      </c>
    </row>
    <row r="661" spans="1:26" x14ac:dyDescent="0.25">
      <c r="A661" s="4" t="s">
        <v>1553</v>
      </c>
      <c r="B661" s="6">
        <v>1</v>
      </c>
      <c r="C661" s="6"/>
      <c r="D661" s="6"/>
      <c r="E661" s="6"/>
      <c r="F661" s="6"/>
      <c r="G661" s="5">
        <v>1</v>
      </c>
      <c r="H661" s="5">
        <v>1</v>
      </c>
      <c r="I661" s="5"/>
      <c r="J661" s="5"/>
      <c r="K661" s="5"/>
      <c r="L661" s="5"/>
      <c r="M661" s="5">
        <v>1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>
        <v>2</v>
      </c>
    </row>
    <row r="662" spans="1:26" x14ac:dyDescent="0.25">
      <c r="A662" s="4" t="s">
        <v>1557</v>
      </c>
      <c r="B662" s="6">
        <v>1</v>
      </c>
      <c r="C662" s="6"/>
      <c r="D662" s="6"/>
      <c r="E662" s="6"/>
      <c r="F662" s="6"/>
      <c r="G662" s="5">
        <v>1</v>
      </c>
      <c r="H662" s="5">
        <v>1</v>
      </c>
      <c r="I662" s="5"/>
      <c r="J662" s="5"/>
      <c r="K662" s="5"/>
      <c r="L662" s="5"/>
      <c r="M662" s="5">
        <v>1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>
        <v>2</v>
      </c>
    </row>
    <row r="663" spans="1:26" x14ac:dyDescent="0.25">
      <c r="A663" s="4" t="s">
        <v>1558</v>
      </c>
      <c r="B663" s="6"/>
      <c r="C663" s="6"/>
      <c r="D663" s="6"/>
      <c r="E663" s="6"/>
      <c r="F663" s="6"/>
      <c r="G663" s="5"/>
      <c r="H663" s="5"/>
      <c r="I663" s="5"/>
      <c r="J663" s="5"/>
      <c r="K663" s="5">
        <v>1</v>
      </c>
      <c r="L663" s="5"/>
      <c r="M663" s="5">
        <v>1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>
        <v>1</v>
      </c>
    </row>
    <row r="664" spans="1:26" x14ac:dyDescent="0.25">
      <c r="A664" s="4" t="s">
        <v>1561</v>
      </c>
      <c r="B664" s="6">
        <v>1</v>
      </c>
      <c r="C664" s="6"/>
      <c r="D664" s="6"/>
      <c r="E664" s="6"/>
      <c r="F664" s="6"/>
      <c r="G664" s="5">
        <v>1</v>
      </c>
      <c r="H664" s="5">
        <v>1</v>
      </c>
      <c r="I664" s="5"/>
      <c r="J664" s="5"/>
      <c r="K664" s="5"/>
      <c r="L664" s="5"/>
      <c r="M664" s="5">
        <v>1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>
        <v>2</v>
      </c>
    </row>
    <row r="665" spans="1:26" x14ac:dyDescent="0.25">
      <c r="A665" s="4" t="s">
        <v>1562</v>
      </c>
      <c r="B665" s="6">
        <v>1</v>
      </c>
      <c r="C665" s="6"/>
      <c r="D665" s="6"/>
      <c r="E665" s="6"/>
      <c r="F665" s="6"/>
      <c r="G665" s="5">
        <v>1</v>
      </c>
      <c r="H665" s="5">
        <v>1</v>
      </c>
      <c r="I665" s="5"/>
      <c r="J665" s="5"/>
      <c r="K665" s="5"/>
      <c r="L665" s="5"/>
      <c r="M665" s="5">
        <v>1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>
        <v>2</v>
      </c>
    </row>
    <row r="666" spans="1:26" x14ac:dyDescent="0.25">
      <c r="A666" s="4" t="s">
        <v>1563</v>
      </c>
      <c r="B666" s="6">
        <v>1</v>
      </c>
      <c r="C666" s="6"/>
      <c r="D666" s="6"/>
      <c r="E666" s="6">
        <v>1</v>
      </c>
      <c r="F666" s="6"/>
      <c r="G666" s="5">
        <v>2</v>
      </c>
      <c r="H666" s="5">
        <v>1</v>
      </c>
      <c r="I666" s="5"/>
      <c r="J666" s="5"/>
      <c r="K666" s="5">
        <v>1</v>
      </c>
      <c r="L666" s="5"/>
      <c r="M666" s="5">
        <v>2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>
        <v>4</v>
      </c>
    </row>
    <row r="667" spans="1:26" x14ac:dyDescent="0.25">
      <c r="A667" s="4" t="s">
        <v>1564</v>
      </c>
      <c r="B667" s="6">
        <v>1</v>
      </c>
      <c r="C667" s="6"/>
      <c r="D667" s="6"/>
      <c r="E667" s="6"/>
      <c r="F667" s="6"/>
      <c r="G667" s="5">
        <v>1</v>
      </c>
      <c r="H667" s="5">
        <v>1</v>
      </c>
      <c r="I667" s="5"/>
      <c r="J667" s="5"/>
      <c r="K667" s="5"/>
      <c r="L667" s="5"/>
      <c r="M667" s="5">
        <v>1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>
        <v>2</v>
      </c>
    </row>
    <row r="668" spans="1:26" x14ac:dyDescent="0.25">
      <c r="A668" s="4" t="s">
        <v>1567</v>
      </c>
      <c r="B668" s="6">
        <v>1</v>
      </c>
      <c r="C668" s="6"/>
      <c r="D668" s="6"/>
      <c r="E668" s="6">
        <v>1</v>
      </c>
      <c r="F668" s="6"/>
      <c r="G668" s="5">
        <v>2</v>
      </c>
      <c r="H668" s="5">
        <v>1</v>
      </c>
      <c r="I668" s="5"/>
      <c r="J668" s="5"/>
      <c r="K668" s="5">
        <v>1</v>
      </c>
      <c r="L668" s="5"/>
      <c r="M668" s="5">
        <v>2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>
        <v>4</v>
      </c>
    </row>
    <row r="669" spans="1:26" x14ac:dyDescent="0.25">
      <c r="A669" s="4" t="s">
        <v>1568</v>
      </c>
      <c r="B669" s="6">
        <v>1</v>
      </c>
      <c r="C669" s="6"/>
      <c r="D669" s="6"/>
      <c r="E669" s="6"/>
      <c r="F669" s="6"/>
      <c r="G669" s="5">
        <v>1</v>
      </c>
      <c r="H669" s="5">
        <v>1</v>
      </c>
      <c r="I669" s="5"/>
      <c r="J669" s="5"/>
      <c r="K669" s="5"/>
      <c r="L669" s="5"/>
      <c r="M669" s="5">
        <v>1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>
        <v>2</v>
      </c>
    </row>
    <row r="670" spans="1:26" x14ac:dyDescent="0.25">
      <c r="A670" s="4" t="s">
        <v>1569</v>
      </c>
      <c r="B670" s="6">
        <v>1</v>
      </c>
      <c r="C670" s="6"/>
      <c r="D670" s="6"/>
      <c r="E670" s="6"/>
      <c r="F670" s="6"/>
      <c r="G670" s="5">
        <v>1</v>
      </c>
      <c r="H670" s="5">
        <v>1</v>
      </c>
      <c r="I670" s="5"/>
      <c r="J670" s="5"/>
      <c r="K670" s="5"/>
      <c r="L670" s="5"/>
      <c r="M670" s="5">
        <v>1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>
        <v>2</v>
      </c>
    </row>
    <row r="671" spans="1:26" x14ac:dyDescent="0.25">
      <c r="A671" s="4" t="s">
        <v>1571</v>
      </c>
      <c r="B671" s="6">
        <v>1</v>
      </c>
      <c r="C671" s="6"/>
      <c r="D671" s="6"/>
      <c r="E671" s="6">
        <v>1</v>
      </c>
      <c r="F671" s="6"/>
      <c r="G671" s="5">
        <v>2</v>
      </c>
      <c r="H671" s="5">
        <v>1</v>
      </c>
      <c r="I671" s="5"/>
      <c r="J671" s="5"/>
      <c r="K671" s="5">
        <v>1</v>
      </c>
      <c r="L671" s="5"/>
      <c r="M671" s="5">
        <v>2</v>
      </c>
      <c r="N671" s="5">
        <v>1</v>
      </c>
      <c r="O671" s="5"/>
      <c r="P671" s="5"/>
      <c r="Q671" s="5">
        <v>1</v>
      </c>
      <c r="R671" s="5"/>
      <c r="S671" s="5">
        <v>2</v>
      </c>
      <c r="T671" s="5"/>
      <c r="U671" s="5"/>
      <c r="V671" s="5"/>
      <c r="W671" s="5"/>
      <c r="X671" s="5"/>
      <c r="Y671" s="5"/>
      <c r="Z671" s="5">
        <v>6</v>
      </c>
    </row>
    <row r="672" spans="1:26" x14ac:dyDescent="0.25">
      <c r="A672" s="4" t="s">
        <v>1573</v>
      </c>
      <c r="B672" s="6">
        <v>1</v>
      </c>
      <c r="C672" s="6"/>
      <c r="D672" s="6"/>
      <c r="E672" s="6"/>
      <c r="F672" s="6"/>
      <c r="G672" s="5">
        <v>1</v>
      </c>
      <c r="H672" s="5">
        <v>1</v>
      </c>
      <c r="I672" s="5"/>
      <c r="J672" s="5"/>
      <c r="K672" s="5"/>
      <c r="L672" s="5"/>
      <c r="M672" s="5">
        <v>1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>
        <v>2</v>
      </c>
    </row>
    <row r="673" spans="1:26" x14ac:dyDescent="0.25">
      <c r="A673" s="4" t="s">
        <v>1574</v>
      </c>
      <c r="B673" s="6"/>
      <c r="C673" s="6"/>
      <c r="D673" s="6"/>
      <c r="E673" s="6"/>
      <c r="F673" s="6"/>
      <c r="G673" s="5"/>
      <c r="H673" s="5"/>
      <c r="I673" s="5"/>
      <c r="J673" s="5"/>
      <c r="K673" s="5"/>
      <c r="L673" s="5">
        <v>1</v>
      </c>
      <c r="M673" s="5">
        <v>1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>
        <v>1</v>
      </c>
    </row>
    <row r="674" spans="1:26" x14ac:dyDescent="0.25">
      <c r="A674" s="4" t="s">
        <v>1577</v>
      </c>
      <c r="B674" s="6">
        <v>1</v>
      </c>
      <c r="C674" s="6"/>
      <c r="D674" s="6"/>
      <c r="E674" s="6"/>
      <c r="F674" s="6"/>
      <c r="G674" s="5">
        <v>1</v>
      </c>
      <c r="H674" s="5">
        <v>1</v>
      </c>
      <c r="I674" s="5"/>
      <c r="J674" s="5"/>
      <c r="K674" s="5"/>
      <c r="L674" s="5"/>
      <c r="M674" s="5">
        <v>1</v>
      </c>
      <c r="N674" s="5">
        <v>1</v>
      </c>
      <c r="O674" s="5"/>
      <c r="P674" s="5"/>
      <c r="Q674" s="5"/>
      <c r="R674" s="5"/>
      <c r="S674" s="5">
        <v>1</v>
      </c>
      <c r="T674" s="5"/>
      <c r="U674" s="5"/>
      <c r="V674" s="5"/>
      <c r="W674" s="5"/>
      <c r="X674" s="5"/>
      <c r="Y674" s="5"/>
      <c r="Z674" s="5">
        <v>3</v>
      </c>
    </row>
    <row r="675" spans="1:26" x14ac:dyDescent="0.25">
      <c r="A675" s="4" t="s">
        <v>1580</v>
      </c>
      <c r="B675" s="6"/>
      <c r="C675" s="6"/>
      <c r="D675" s="6"/>
      <c r="E675" s="6"/>
      <c r="F675" s="6"/>
      <c r="G675" s="5"/>
      <c r="H675" s="5"/>
      <c r="I675" s="5"/>
      <c r="J675" s="5"/>
      <c r="K675" s="5">
        <v>1</v>
      </c>
      <c r="L675" s="5"/>
      <c r="M675" s="5">
        <v>1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>
        <v>1</v>
      </c>
    </row>
    <row r="676" spans="1:26" x14ac:dyDescent="0.25">
      <c r="A676" s="4" t="s">
        <v>1581</v>
      </c>
      <c r="B676" s="6"/>
      <c r="C676" s="6"/>
      <c r="D676" s="6"/>
      <c r="E676" s="6"/>
      <c r="F676" s="6"/>
      <c r="G676" s="5"/>
      <c r="H676" s="5">
        <v>1</v>
      </c>
      <c r="I676" s="5"/>
      <c r="J676" s="5"/>
      <c r="K676" s="5"/>
      <c r="L676" s="5"/>
      <c r="M676" s="5">
        <v>1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>
        <v>1</v>
      </c>
    </row>
    <row r="677" spans="1:26" x14ac:dyDescent="0.25">
      <c r="A677" s="4" t="s">
        <v>1582</v>
      </c>
      <c r="B677" s="6"/>
      <c r="C677" s="6"/>
      <c r="D677" s="6"/>
      <c r="E677" s="6"/>
      <c r="F677" s="6"/>
      <c r="G677" s="5"/>
      <c r="H677" s="5">
        <v>1</v>
      </c>
      <c r="I677" s="5"/>
      <c r="J677" s="5"/>
      <c r="K677" s="5"/>
      <c r="L677" s="5"/>
      <c r="M677" s="5">
        <v>1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>
        <v>1</v>
      </c>
    </row>
    <row r="678" spans="1:26" x14ac:dyDescent="0.25">
      <c r="A678" s="4" t="s">
        <v>1583</v>
      </c>
      <c r="B678" s="6">
        <v>1</v>
      </c>
      <c r="C678" s="6"/>
      <c r="D678" s="6"/>
      <c r="E678" s="6">
        <v>1</v>
      </c>
      <c r="F678" s="6"/>
      <c r="G678" s="5">
        <v>2</v>
      </c>
      <c r="H678" s="5">
        <v>1</v>
      </c>
      <c r="I678" s="5"/>
      <c r="J678" s="5"/>
      <c r="K678" s="5">
        <v>1</v>
      </c>
      <c r="L678" s="5"/>
      <c r="M678" s="5">
        <v>2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>
        <v>4</v>
      </c>
    </row>
    <row r="679" spans="1:26" x14ac:dyDescent="0.25">
      <c r="A679" s="4" t="s">
        <v>1584</v>
      </c>
      <c r="B679" s="6"/>
      <c r="C679" s="6"/>
      <c r="D679" s="6"/>
      <c r="E679" s="6">
        <v>1</v>
      </c>
      <c r="F679" s="6"/>
      <c r="G679" s="5">
        <v>1</v>
      </c>
      <c r="H679" s="5"/>
      <c r="I679" s="5"/>
      <c r="J679" s="5"/>
      <c r="K679" s="5">
        <v>1</v>
      </c>
      <c r="L679" s="5"/>
      <c r="M679" s="5">
        <v>1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>
        <v>2</v>
      </c>
    </row>
    <row r="680" spans="1:26" x14ac:dyDescent="0.25">
      <c r="A680" s="4" t="s">
        <v>1585</v>
      </c>
      <c r="B680" s="6">
        <v>1</v>
      </c>
      <c r="C680" s="6"/>
      <c r="D680" s="6"/>
      <c r="E680" s="6">
        <v>1</v>
      </c>
      <c r="F680" s="6"/>
      <c r="G680" s="5">
        <v>2</v>
      </c>
      <c r="H680" s="5">
        <v>1</v>
      </c>
      <c r="I680" s="5"/>
      <c r="J680" s="5"/>
      <c r="K680" s="5">
        <v>1</v>
      </c>
      <c r="L680" s="5"/>
      <c r="M680" s="5">
        <v>2</v>
      </c>
      <c r="N680" s="5">
        <v>1</v>
      </c>
      <c r="O680" s="5"/>
      <c r="P680" s="5"/>
      <c r="Q680" s="5">
        <v>1</v>
      </c>
      <c r="R680" s="5"/>
      <c r="S680" s="5">
        <v>2</v>
      </c>
      <c r="T680" s="5"/>
      <c r="U680" s="5"/>
      <c r="V680" s="5"/>
      <c r="W680" s="5"/>
      <c r="X680" s="5"/>
      <c r="Y680" s="5"/>
      <c r="Z680" s="5">
        <v>6</v>
      </c>
    </row>
    <row r="681" spans="1:26" x14ac:dyDescent="0.25">
      <c r="A681" s="4" t="s">
        <v>1586</v>
      </c>
      <c r="B681" s="6">
        <v>1</v>
      </c>
      <c r="C681" s="6"/>
      <c r="D681" s="6"/>
      <c r="E681" s="6"/>
      <c r="F681" s="6"/>
      <c r="G681" s="5">
        <v>1</v>
      </c>
      <c r="H681" s="5">
        <v>1</v>
      </c>
      <c r="I681" s="5"/>
      <c r="J681" s="5"/>
      <c r="K681" s="5"/>
      <c r="L681" s="5"/>
      <c r="M681" s="5">
        <v>1</v>
      </c>
      <c r="N681" s="5">
        <v>1</v>
      </c>
      <c r="O681" s="5"/>
      <c r="P681" s="5"/>
      <c r="Q681" s="5"/>
      <c r="R681" s="5"/>
      <c r="S681" s="5">
        <v>1</v>
      </c>
      <c r="T681" s="5"/>
      <c r="U681" s="5"/>
      <c r="V681" s="5"/>
      <c r="W681" s="5"/>
      <c r="X681" s="5"/>
      <c r="Y681" s="5"/>
      <c r="Z681" s="5">
        <v>3</v>
      </c>
    </row>
    <row r="682" spans="1:26" x14ac:dyDescent="0.25">
      <c r="A682" s="4" t="s">
        <v>1587</v>
      </c>
      <c r="B682" s="6"/>
      <c r="C682" s="6"/>
      <c r="D682" s="6"/>
      <c r="E682" s="6"/>
      <c r="F682" s="6"/>
      <c r="G682" s="5"/>
      <c r="H682" s="5">
        <v>1</v>
      </c>
      <c r="I682" s="5"/>
      <c r="J682" s="5"/>
      <c r="K682" s="5"/>
      <c r="L682" s="5"/>
      <c r="M682" s="5">
        <v>1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>
        <v>1</v>
      </c>
    </row>
    <row r="683" spans="1:26" x14ac:dyDescent="0.25">
      <c r="A683" s="4" t="s">
        <v>1588</v>
      </c>
      <c r="B683" s="6"/>
      <c r="C683" s="6"/>
      <c r="D683" s="6"/>
      <c r="E683" s="6"/>
      <c r="F683" s="6"/>
      <c r="G683" s="5"/>
      <c r="H683" s="5">
        <v>1</v>
      </c>
      <c r="I683" s="5"/>
      <c r="J683" s="5"/>
      <c r="K683" s="5"/>
      <c r="L683" s="5"/>
      <c r="M683" s="5">
        <v>1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>
        <v>1</v>
      </c>
    </row>
    <row r="684" spans="1:26" x14ac:dyDescent="0.25">
      <c r="A684" s="4" t="s">
        <v>1591</v>
      </c>
      <c r="B684" s="6">
        <v>1</v>
      </c>
      <c r="C684" s="6"/>
      <c r="D684" s="6"/>
      <c r="E684" s="6"/>
      <c r="F684" s="6"/>
      <c r="G684" s="5">
        <v>1</v>
      </c>
      <c r="H684" s="5">
        <v>1</v>
      </c>
      <c r="I684" s="5"/>
      <c r="J684" s="5"/>
      <c r="K684" s="5"/>
      <c r="L684" s="5"/>
      <c r="M684" s="5">
        <v>1</v>
      </c>
      <c r="N684" s="5">
        <v>1</v>
      </c>
      <c r="O684" s="5"/>
      <c r="P684" s="5"/>
      <c r="Q684" s="5"/>
      <c r="R684" s="5"/>
      <c r="S684" s="5">
        <v>1</v>
      </c>
      <c r="T684" s="5"/>
      <c r="U684" s="5"/>
      <c r="V684" s="5"/>
      <c r="W684" s="5"/>
      <c r="X684" s="5"/>
      <c r="Y684" s="5"/>
      <c r="Z684" s="5">
        <v>3</v>
      </c>
    </row>
    <row r="685" spans="1:26" x14ac:dyDescent="0.25">
      <c r="A685" s="4" t="s">
        <v>1595</v>
      </c>
      <c r="B685" s="6">
        <v>1</v>
      </c>
      <c r="C685" s="6">
        <v>1</v>
      </c>
      <c r="D685" s="6"/>
      <c r="E685" s="6">
        <v>1</v>
      </c>
      <c r="F685" s="6"/>
      <c r="G685" s="5">
        <v>3</v>
      </c>
      <c r="H685" s="5">
        <v>1</v>
      </c>
      <c r="I685" s="5">
        <v>1</v>
      </c>
      <c r="J685" s="5"/>
      <c r="K685" s="5">
        <v>1</v>
      </c>
      <c r="L685" s="5"/>
      <c r="M685" s="5">
        <v>3</v>
      </c>
      <c r="N685" s="5">
        <v>1</v>
      </c>
      <c r="O685" s="5">
        <v>1</v>
      </c>
      <c r="P685" s="5"/>
      <c r="Q685" s="5">
        <v>1</v>
      </c>
      <c r="R685" s="5"/>
      <c r="S685" s="5">
        <v>3</v>
      </c>
      <c r="T685" s="5"/>
      <c r="U685" s="5"/>
      <c r="V685" s="5"/>
      <c r="W685" s="5"/>
      <c r="X685" s="5"/>
      <c r="Y685" s="5"/>
      <c r="Z685" s="5">
        <v>9</v>
      </c>
    </row>
    <row r="686" spans="1:26" x14ac:dyDescent="0.25">
      <c r="A686" s="4" t="s">
        <v>1597</v>
      </c>
      <c r="B686" s="6"/>
      <c r="C686" s="6"/>
      <c r="D686" s="6"/>
      <c r="E686" s="6"/>
      <c r="F686" s="6"/>
      <c r="G686" s="5"/>
      <c r="H686" s="5">
        <v>1</v>
      </c>
      <c r="I686" s="5"/>
      <c r="J686" s="5"/>
      <c r="K686" s="5"/>
      <c r="L686" s="5"/>
      <c r="M686" s="5">
        <v>1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>
        <v>1</v>
      </c>
    </row>
    <row r="687" spans="1:26" x14ac:dyDescent="0.25">
      <c r="A687" s="4" t="s">
        <v>1598</v>
      </c>
      <c r="B687" s="6"/>
      <c r="C687" s="6">
        <v>1</v>
      </c>
      <c r="D687" s="6"/>
      <c r="E687" s="6"/>
      <c r="F687" s="6">
        <v>1</v>
      </c>
      <c r="G687" s="5">
        <v>2</v>
      </c>
      <c r="H687" s="5"/>
      <c r="I687" s="5">
        <v>1</v>
      </c>
      <c r="J687" s="5"/>
      <c r="K687" s="5"/>
      <c r="L687" s="5">
        <v>1</v>
      </c>
      <c r="M687" s="5">
        <v>2</v>
      </c>
      <c r="N687" s="5"/>
      <c r="O687" s="5">
        <v>1</v>
      </c>
      <c r="P687" s="5"/>
      <c r="Q687" s="5"/>
      <c r="R687" s="5">
        <v>1</v>
      </c>
      <c r="S687" s="5">
        <v>2</v>
      </c>
      <c r="T687" s="5"/>
      <c r="U687" s="5"/>
      <c r="V687" s="5"/>
      <c r="W687" s="5"/>
      <c r="X687" s="5"/>
      <c r="Y687" s="5"/>
      <c r="Z687" s="5">
        <v>6</v>
      </c>
    </row>
    <row r="688" spans="1:26" x14ac:dyDescent="0.25">
      <c r="A688" s="4" t="s">
        <v>1600</v>
      </c>
      <c r="B688" s="6"/>
      <c r="C688" s="6"/>
      <c r="D688" s="6"/>
      <c r="E688" s="6">
        <v>1</v>
      </c>
      <c r="F688" s="6"/>
      <c r="G688" s="5">
        <v>1</v>
      </c>
      <c r="H688" s="5"/>
      <c r="I688" s="5"/>
      <c r="J688" s="5"/>
      <c r="K688" s="5">
        <v>1</v>
      </c>
      <c r="L688" s="5"/>
      <c r="M688" s="5">
        <v>1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>
        <v>2</v>
      </c>
    </row>
    <row r="689" spans="1:26" x14ac:dyDescent="0.25">
      <c r="A689" s="4" t="s">
        <v>1603</v>
      </c>
      <c r="B689" s="6"/>
      <c r="C689" s="6"/>
      <c r="D689" s="6"/>
      <c r="E689" s="6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>
        <v>1</v>
      </c>
      <c r="U689" s="5"/>
      <c r="V689" s="5"/>
      <c r="W689" s="5"/>
      <c r="X689" s="5"/>
      <c r="Y689" s="5">
        <v>1</v>
      </c>
      <c r="Z689" s="5">
        <v>1</v>
      </c>
    </row>
    <row r="690" spans="1:26" x14ac:dyDescent="0.25">
      <c r="A690" s="4" t="s">
        <v>1606</v>
      </c>
      <c r="B690" s="6"/>
      <c r="C690" s="6"/>
      <c r="D690" s="6"/>
      <c r="E690" s="6"/>
      <c r="F690" s="6"/>
      <c r="G690" s="5"/>
      <c r="H690" s="5"/>
      <c r="I690" s="5"/>
      <c r="J690" s="5"/>
      <c r="K690" s="5">
        <v>1</v>
      </c>
      <c r="L690" s="5"/>
      <c r="M690" s="5">
        <v>1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>
        <v>1</v>
      </c>
    </row>
    <row r="691" spans="1:26" x14ac:dyDescent="0.25">
      <c r="A691" s="4" t="s">
        <v>1609</v>
      </c>
      <c r="B691" s="6"/>
      <c r="C691" s="6"/>
      <c r="D691" s="6"/>
      <c r="E691" s="6"/>
      <c r="F691" s="6"/>
      <c r="G691" s="5"/>
      <c r="H691" s="5">
        <v>1</v>
      </c>
      <c r="I691" s="5"/>
      <c r="J691" s="5"/>
      <c r="K691" s="5"/>
      <c r="L691" s="5"/>
      <c r="M691" s="5">
        <v>1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>
        <v>1</v>
      </c>
    </row>
    <row r="692" spans="1:26" x14ac:dyDescent="0.25">
      <c r="A692" s="4" t="s">
        <v>1612</v>
      </c>
      <c r="B692" s="6">
        <v>1</v>
      </c>
      <c r="C692" s="6"/>
      <c r="D692" s="6"/>
      <c r="E692" s="6"/>
      <c r="F692" s="6"/>
      <c r="G692" s="5">
        <v>1</v>
      </c>
      <c r="H692" s="5">
        <v>1</v>
      </c>
      <c r="I692" s="5"/>
      <c r="J692" s="5"/>
      <c r="K692" s="5"/>
      <c r="L692" s="5"/>
      <c r="M692" s="5">
        <v>1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>
        <v>2</v>
      </c>
    </row>
    <row r="693" spans="1:26" x14ac:dyDescent="0.25">
      <c r="A693" s="4" t="s">
        <v>1615</v>
      </c>
      <c r="B693" s="6">
        <v>1</v>
      </c>
      <c r="C693" s="6"/>
      <c r="D693" s="6"/>
      <c r="E693" s="6">
        <v>1</v>
      </c>
      <c r="F693" s="6"/>
      <c r="G693" s="5">
        <v>2</v>
      </c>
      <c r="H693" s="5">
        <v>1</v>
      </c>
      <c r="I693" s="5"/>
      <c r="J693" s="5"/>
      <c r="K693" s="5">
        <v>1</v>
      </c>
      <c r="L693" s="5"/>
      <c r="M693" s="5">
        <v>2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>
        <v>4</v>
      </c>
    </row>
    <row r="694" spans="1:26" x14ac:dyDescent="0.25">
      <c r="A694" s="4" t="s">
        <v>1616</v>
      </c>
      <c r="B694" s="6"/>
      <c r="C694" s="6"/>
      <c r="D694" s="6"/>
      <c r="E694" s="6"/>
      <c r="F694" s="6">
        <v>1</v>
      </c>
      <c r="G694" s="5">
        <v>1</v>
      </c>
      <c r="H694" s="5"/>
      <c r="I694" s="5"/>
      <c r="J694" s="5"/>
      <c r="K694" s="5"/>
      <c r="L694" s="5">
        <v>1</v>
      </c>
      <c r="M694" s="5">
        <v>1</v>
      </c>
      <c r="N694" s="5"/>
      <c r="O694" s="5"/>
      <c r="P694" s="5"/>
      <c r="Q694" s="5"/>
      <c r="R694" s="5">
        <v>1</v>
      </c>
      <c r="S694" s="5">
        <v>1</v>
      </c>
      <c r="T694" s="5"/>
      <c r="U694" s="5"/>
      <c r="V694" s="5"/>
      <c r="W694" s="5"/>
      <c r="X694" s="5"/>
      <c r="Y694" s="5"/>
      <c r="Z694" s="5">
        <v>3</v>
      </c>
    </row>
    <row r="695" spans="1:26" x14ac:dyDescent="0.25">
      <c r="A695" s="4" t="s">
        <v>1617</v>
      </c>
      <c r="B695" s="6"/>
      <c r="C695" s="6"/>
      <c r="D695" s="6"/>
      <c r="E695" s="6">
        <v>1</v>
      </c>
      <c r="F695" s="6"/>
      <c r="G695" s="5">
        <v>1</v>
      </c>
      <c r="H695" s="5"/>
      <c r="I695" s="5"/>
      <c r="J695" s="5"/>
      <c r="K695" s="5">
        <v>1</v>
      </c>
      <c r="L695" s="5"/>
      <c r="M695" s="5">
        <v>1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>
        <v>2</v>
      </c>
    </row>
    <row r="696" spans="1:26" x14ac:dyDescent="0.25">
      <c r="A696" s="4" t="s">
        <v>1618</v>
      </c>
      <c r="B696" s="6"/>
      <c r="C696" s="6"/>
      <c r="D696" s="6">
        <v>1</v>
      </c>
      <c r="E696" s="6">
        <v>1</v>
      </c>
      <c r="F696" s="6"/>
      <c r="G696" s="5">
        <v>2</v>
      </c>
      <c r="H696" s="5"/>
      <c r="I696" s="5"/>
      <c r="J696" s="5">
        <v>1</v>
      </c>
      <c r="K696" s="5">
        <v>1</v>
      </c>
      <c r="L696" s="5"/>
      <c r="M696" s="5">
        <v>2</v>
      </c>
      <c r="N696" s="5"/>
      <c r="O696" s="5"/>
      <c r="P696" s="5">
        <v>1</v>
      </c>
      <c r="Q696" s="5">
        <v>1</v>
      </c>
      <c r="R696" s="5"/>
      <c r="S696" s="5">
        <v>2</v>
      </c>
      <c r="T696" s="5"/>
      <c r="U696" s="5"/>
      <c r="V696" s="5"/>
      <c r="W696" s="5"/>
      <c r="X696" s="5"/>
      <c r="Y696" s="5"/>
      <c r="Z696" s="5">
        <v>6</v>
      </c>
    </row>
    <row r="697" spans="1:26" x14ac:dyDescent="0.25">
      <c r="A697" s="4" t="s">
        <v>1621</v>
      </c>
      <c r="B697" s="6">
        <v>1</v>
      </c>
      <c r="C697" s="6"/>
      <c r="D697" s="6"/>
      <c r="E697" s="6">
        <v>1</v>
      </c>
      <c r="F697" s="6"/>
      <c r="G697" s="5">
        <v>2</v>
      </c>
      <c r="H697" s="5">
        <v>1</v>
      </c>
      <c r="I697" s="5"/>
      <c r="J697" s="5"/>
      <c r="K697" s="5">
        <v>1</v>
      </c>
      <c r="L697" s="5"/>
      <c r="M697" s="5">
        <v>2</v>
      </c>
      <c r="N697" s="5">
        <v>1</v>
      </c>
      <c r="O697" s="5"/>
      <c r="P697" s="5"/>
      <c r="Q697" s="5">
        <v>1</v>
      </c>
      <c r="R697" s="5"/>
      <c r="S697" s="5">
        <v>2</v>
      </c>
      <c r="T697" s="5"/>
      <c r="U697" s="5"/>
      <c r="V697" s="5"/>
      <c r="W697" s="5"/>
      <c r="X697" s="5"/>
      <c r="Y697" s="5"/>
      <c r="Z697" s="5">
        <v>6</v>
      </c>
    </row>
    <row r="698" spans="1:26" x14ac:dyDescent="0.25">
      <c r="A698" s="4" t="s">
        <v>1622</v>
      </c>
      <c r="B698" s="6">
        <v>1</v>
      </c>
      <c r="C698" s="6"/>
      <c r="D698" s="6"/>
      <c r="E698" s="6">
        <v>1</v>
      </c>
      <c r="F698" s="6"/>
      <c r="G698" s="5">
        <v>2</v>
      </c>
      <c r="H698" s="5">
        <v>1</v>
      </c>
      <c r="I698" s="5"/>
      <c r="J698" s="5"/>
      <c r="K698" s="5">
        <v>1</v>
      </c>
      <c r="L698" s="5"/>
      <c r="M698" s="5">
        <v>2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>
        <v>4</v>
      </c>
    </row>
    <row r="699" spans="1:26" x14ac:dyDescent="0.25">
      <c r="A699" s="4" t="s">
        <v>1623</v>
      </c>
      <c r="B699" s="6"/>
      <c r="C699" s="6"/>
      <c r="D699" s="6"/>
      <c r="E699" s="6"/>
      <c r="F699" s="6"/>
      <c r="G699" s="5"/>
      <c r="H699" s="5">
        <v>1</v>
      </c>
      <c r="I699" s="5"/>
      <c r="J699" s="5"/>
      <c r="K699" s="5"/>
      <c r="L699" s="5"/>
      <c r="M699" s="5">
        <v>1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>
        <v>1</v>
      </c>
    </row>
    <row r="700" spans="1:26" x14ac:dyDescent="0.25">
      <c r="A700" s="4" t="s">
        <v>1624</v>
      </c>
      <c r="B700" s="6">
        <v>1</v>
      </c>
      <c r="C700" s="6"/>
      <c r="D700" s="6"/>
      <c r="E700" s="6"/>
      <c r="F700" s="6"/>
      <c r="G700" s="5">
        <v>1</v>
      </c>
      <c r="H700" s="5">
        <v>1</v>
      </c>
      <c r="I700" s="5"/>
      <c r="J700" s="5"/>
      <c r="K700" s="5"/>
      <c r="L700" s="5"/>
      <c r="M700" s="5">
        <v>1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>
        <v>2</v>
      </c>
    </row>
    <row r="701" spans="1:26" x14ac:dyDescent="0.25">
      <c r="A701" s="4" t="s">
        <v>1627</v>
      </c>
      <c r="B701" s="6">
        <v>1</v>
      </c>
      <c r="C701" s="6"/>
      <c r="D701" s="6"/>
      <c r="E701" s="6"/>
      <c r="F701" s="6"/>
      <c r="G701" s="5">
        <v>1</v>
      </c>
      <c r="H701" s="5">
        <v>1</v>
      </c>
      <c r="I701" s="5"/>
      <c r="J701" s="5"/>
      <c r="K701" s="5"/>
      <c r="L701" s="5"/>
      <c r="M701" s="5">
        <v>1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>
        <v>2</v>
      </c>
    </row>
    <row r="702" spans="1:26" x14ac:dyDescent="0.25">
      <c r="A702" s="4" t="s">
        <v>1628</v>
      </c>
      <c r="B702" s="6"/>
      <c r="C702" s="6"/>
      <c r="D702" s="6"/>
      <c r="E702" s="6">
        <v>1</v>
      </c>
      <c r="F702" s="6"/>
      <c r="G702" s="5">
        <v>1</v>
      </c>
      <c r="H702" s="5"/>
      <c r="I702" s="5"/>
      <c r="J702" s="5"/>
      <c r="K702" s="5">
        <v>1</v>
      </c>
      <c r="L702" s="5"/>
      <c r="M702" s="5">
        <v>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>
        <v>2</v>
      </c>
    </row>
    <row r="703" spans="1:26" x14ac:dyDescent="0.25">
      <c r="A703" s="4" t="s">
        <v>1629</v>
      </c>
      <c r="B703" s="6">
        <v>1</v>
      </c>
      <c r="C703" s="6"/>
      <c r="D703" s="6"/>
      <c r="E703" s="6"/>
      <c r="F703" s="6"/>
      <c r="G703" s="5">
        <v>1</v>
      </c>
      <c r="H703" s="5">
        <v>1</v>
      </c>
      <c r="I703" s="5"/>
      <c r="J703" s="5"/>
      <c r="K703" s="5"/>
      <c r="L703" s="5"/>
      <c r="M703" s="5">
        <v>1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>
        <v>2</v>
      </c>
    </row>
    <row r="704" spans="1:26" x14ac:dyDescent="0.25">
      <c r="A704" s="4" t="s">
        <v>1630</v>
      </c>
      <c r="B704" s="6">
        <v>1</v>
      </c>
      <c r="C704" s="6"/>
      <c r="D704" s="6"/>
      <c r="E704" s="6"/>
      <c r="F704" s="6"/>
      <c r="G704" s="5">
        <v>1</v>
      </c>
      <c r="H704" s="5">
        <v>1</v>
      </c>
      <c r="I704" s="5"/>
      <c r="J704" s="5"/>
      <c r="K704" s="5"/>
      <c r="L704" s="5"/>
      <c r="M704" s="5">
        <v>1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>
        <v>2</v>
      </c>
    </row>
    <row r="705" spans="1:26" x14ac:dyDescent="0.25">
      <c r="A705" s="4" t="s">
        <v>1631</v>
      </c>
      <c r="B705" s="6"/>
      <c r="C705" s="6"/>
      <c r="D705" s="6"/>
      <c r="E705" s="6"/>
      <c r="F705" s="6"/>
      <c r="G705" s="5"/>
      <c r="H705" s="5">
        <v>1</v>
      </c>
      <c r="I705" s="5"/>
      <c r="J705" s="5"/>
      <c r="K705" s="5"/>
      <c r="L705" s="5"/>
      <c r="M705" s="5">
        <v>1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>
        <v>1</v>
      </c>
    </row>
    <row r="706" spans="1:26" x14ac:dyDescent="0.25">
      <c r="A706" s="4" t="s">
        <v>1634</v>
      </c>
      <c r="B706" s="6"/>
      <c r="C706" s="6"/>
      <c r="D706" s="6"/>
      <c r="E706" s="6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>
        <v>1</v>
      </c>
      <c r="U706" s="5"/>
      <c r="V706" s="5"/>
      <c r="W706" s="5"/>
      <c r="X706" s="5"/>
      <c r="Y706" s="5">
        <v>1</v>
      </c>
      <c r="Z706" s="5">
        <v>1</v>
      </c>
    </row>
    <row r="707" spans="1:26" x14ac:dyDescent="0.25">
      <c r="A707" s="4" t="s">
        <v>1635</v>
      </c>
      <c r="B707" s="6"/>
      <c r="C707" s="6"/>
      <c r="D707" s="6"/>
      <c r="E707" s="6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>
        <v>1</v>
      </c>
      <c r="U707" s="5"/>
      <c r="V707" s="5"/>
      <c r="W707" s="5"/>
      <c r="X707" s="5"/>
      <c r="Y707" s="5">
        <v>1</v>
      </c>
      <c r="Z707" s="5">
        <v>1</v>
      </c>
    </row>
    <row r="708" spans="1:26" x14ac:dyDescent="0.25">
      <c r="A708" s="4" t="s">
        <v>1636</v>
      </c>
      <c r="B708" s="6"/>
      <c r="C708" s="6"/>
      <c r="D708" s="6"/>
      <c r="E708" s="6">
        <v>1</v>
      </c>
      <c r="F708" s="6"/>
      <c r="G708" s="5">
        <v>1</v>
      </c>
      <c r="H708" s="5"/>
      <c r="I708" s="5"/>
      <c r="J708" s="5"/>
      <c r="K708" s="5">
        <v>1</v>
      </c>
      <c r="L708" s="5"/>
      <c r="M708" s="5">
        <v>1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>
        <v>2</v>
      </c>
    </row>
    <row r="709" spans="1:26" x14ac:dyDescent="0.25">
      <c r="A709" s="4" t="s">
        <v>1639</v>
      </c>
      <c r="B709" s="6"/>
      <c r="C709" s="6"/>
      <c r="D709" s="6"/>
      <c r="E709" s="6"/>
      <c r="F709" s="6"/>
      <c r="G709" s="5"/>
      <c r="H709" s="5">
        <v>1</v>
      </c>
      <c r="I709" s="5"/>
      <c r="J709" s="5"/>
      <c r="K709" s="5"/>
      <c r="L709" s="5"/>
      <c r="M709" s="5">
        <v>1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>
        <v>1</v>
      </c>
    </row>
    <row r="710" spans="1:26" x14ac:dyDescent="0.25">
      <c r="A710" s="4" t="s">
        <v>1640</v>
      </c>
      <c r="B710" s="6">
        <v>1</v>
      </c>
      <c r="C710" s="6"/>
      <c r="D710" s="6"/>
      <c r="E710" s="6"/>
      <c r="F710" s="6"/>
      <c r="G710" s="5">
        <v>1</v>
      </c>
      <c r="H710" s="5">
        <v>1</v>
      </c>
      <c r="I710" s="5"/>
      <c r="J710" s="5"/>
      <c r="K710" s="5"/>
      <c r="L710" s="5"/>
      <c r="M710" s="5">
        <v>1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>
        <v>2</v>
      </c>
    </row>
    <row r="711" spans="1:26" x14ac:dyDescent="0.25">
      <c r="A711" s="4" t="s">
        <v>1641</v>
      </c>
      <c r="B711" s="6"/>
      <c r="C711" s="6"/>
      <c r="D711" s="6"/>
      <c r="E711" s="6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>
        <v>1</v>
      </c>
      <c r="U711" s="5"/>
      <c r="V711" s="5"/>
      <c r="W711" s="5">
        <v>1</v>
      </c>
      <c r="X711" s="5"/>
      <c r="Y711" s="5">
        <v>2</v>
      </c>
      <c r="Z711" s="5">
        <v>2</v>
      </c>
    </row>
    <row r="712" spans="1:26" x14ac:dyDescent="0.25">
      <c r="A712" s="4" t="s">
        <v>1644</v>
      </c>
      <c r="B712" s="6"/>
      <c r="C712" s="6"/>
      <c r="D712" s="6"/>
      <c r="E712" s="6"/>
      <c r="F712" s="6">
        <v>1</v>
      </c>
      <c r="G712" s="5">
        <v>1</v>
      </c>
      <c r="H712" s="5"/>
      <c r="I712" s="5"/>
      <c r="J712" s="5"/>
      <c r="K712" s="5"/>
      <c r="L712" s="5">
        <v>1</v>
      </c>
      <c r="M712" s="5">
        <v>1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>
        <v>2</v>
      </c>
    </row>
    <row r="713" spans="1:26" x14ac:dyDescent="0.25">
      <c r="A713" s="4" t="s">
        <v>1645</v>
      </c>
      <c r="B713" s="6">
        <v>1</v>
      </c>
      <c r="C713" s="6"/>
      <c r="D713" s="6"/>
      <c r="E713" s="6"/>
      <c r="F713" s="6"/>
      <c r="G713" s="5">
        <v>1</v>
      </c>
      <c r="H713" s="5">
        <v>1</v>
      </c>
      <c r="I713" s="5"/>
      <c r="J713" s="5"/>
      <c r="K713" s="5"/>
      <c r="L713" s="5"/>
      <c r="M713" s="5">
        <v>1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>
        <v>2</v>
      </c>
    </row>
    <row r="714" spans="1:26" x14ac:dyDescent="0.25">
      <c r="A714" s="4" t="s">
        <v>1646</v>
      </c>
      <c r="B714" s="6">
        <v>1</v>
      </c>
      <c r="C714" s="6"/>
      <c r="D714" s="6"/>
      <c r="E714" s="6"/>
      <c r="F714" s="6"/>
      <c r="G714" s="5">
        <v>1</v>
      </c>
      <c r="H714" s="5">
        <v>1</v>
      </c>
      <c r="I714" s="5"/>
      <c r="J714" s="5"/>
      <c r="K714" s="5"/>
      <c r="L714" s="5"/>
      <c r="M714" s="5">
        <v>1</v>
      </c>
      <c r="N714" s="5">
        <v>1</v>
      </c>
      <c r="O714" s="5"/>
      <c r="P714" s="5"/>
      <c r="Q714" s="5"/>
      <c r="R714" s="5"/>
      <c r="S714" s="5">
        <v>1</v>
      </c>
      <c r="T714" s="5"/>
      <c r="U714" s="5"/>
      <c r="V714" s="5"/>
      <c r="W714" s="5"/>
      <c r="X714" s="5"/>
      <c r="Y714" s="5"/>
      <c r="Z714" s="5">
        <v>3</v>
      </c>
    </row>
    <row r="715" spans="1:26" x14ac:dyDescent="0.25">
      <c r="A715" s="4" t="s">
        <v>1647</v>
      </c>
      <c r="B715" s="6"/>
      <c r="C715" s="6"/>
      <c r="D715" s="6"/>
      <c r="E715" s="6"/>
      <c r="F715" s="6"/>
      <c r="G715" s="5"/>
      <c r="H715" s="5"/>
      <c r="I715" s="5"/>
      <c r="J715" s="5"/>
      <c r="K715" s="5">
        <v>1</v>
      </c>
      <c r="L715" s="5"/>
      <c r="M715" s="5">
        <v>1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>
        <v>1</v>
      </c>
    </row>
    <row r="716" spans="1:26" x14ac:dyDescent="0.25">
      <c r="A716" s="4" t="s">
        <v>1648</v>
      </c>
      <c r="B716" s="6">
        <v>1</v>
      </c>
      <c r="C716" s="6">
        <v>1</v>
      </c>
      <c r="D716" s="6"/>
      <c r="E716" s="6"/>
      <c r="F716" s="6"/>
      <c r="G716" s="5">
        <v>2</v>
      </c>
      <c r="H716" s="5">
        <v>1</v>
      </c>
      <c r="I716" s="5">
        <v>1</v>
      </c>
      <c r="J716" s="5"/>
      <c r="K716" s="5"/>
      <c r="L716" s="5"/>
      <c r="M716" s="5">
        <v>2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>
        <v>4</v>
      </c>
    </row>
    <row r="717" spans="1:26" x14ac:dyDescent="0.25">
      <c r="A717" s="4" t="s">
        <v>1649</v>
      </c>
      <c r="B717" s="6">
        <v>1</v>
      </c>
      <c r="C717" s="6"/>
      <c r="D717" s="6"/>
      <c r="E717" s="6">
        <v>1</v>
      </c>
      <c r="F717" s="6"/>
      <c r="G717" s="5">
        <v>2</v>
      </c>
      <c r="H717" s="5">
        <v>1</v>
      </c>
      <c r="I717" s="5"/>
      <c r="J717" s="5"/>
      <c r="K717" s="5">
        <v>1</v>
      </c>
      <c r="L717" s="5"/>
      <c r="M717" s="5">
        <v>2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>
        <v>4</v>
      </c>
    </row>
    <row r="718" spans="1:26" x14ac:dyDescent="0.25">
      <c r="A718" s="4" t="s">
        <v>1650</v>
      </c>
      <c r="B718" s="6"/>
      <c r="C718" s="6"/>
      <c r="D718" s="6"/>
      <c r="E718" s="6">
        <v>1</v>
      </c>
      <c r="F718" s="6"/>
      <c r="G718" s="5">
        <v>1</v>
      </c>
      <c r="H718" s="5"/>
      <c r="I718" s="5"/>
      <c r="J718" s="5"/>
      <c r="K718" s="5">
        <v>1</v>
      </c>
      <c r="L718" s="5"/>
      <c r="M718" s="5">
        <v>1</v>
      </c>
      <c r="N718" s="5"/>
      <c r="O718" s="5"/>
      <c r="P718" s="5"/>
      <c r="Q718" s="5">
        <v>1</v>
      </c>
      <c r="R718" s="5"/>
      <c r="S718" s="5">
        <v>1</v>
      </c>
      <c r="T718" s="5"/>
      <c r="U718" s="5"/>
      <c r="V718" s="5"/>
      <c r="W718" s="5"/>
      <c r="X718" s="5"/>
      <c r="Y718" s="5"/>
      <c r="Z718" s="5">
        <v>3</v>
      </c>
    </row>
    <row r="719" spans="1:26" x14ac:dyDescent="0.25">
      <c r="A719" s="4" t="s">
        <v>1652</v>
      </c>
      <c r="B719" s="6">
        <v>1</v>
      </c>
      <c r="C719" s="6"/>
      <c r="D719" s="6"/>
      <c r="E719" s="6"/>
      <c r="F719" s="6"/>
      <c r="G719" s="5">
        <v>1</v>
      </c>
      <c r="H719" s="5">
        <v>1</v>
      </c>
      <c r="I719" s="5"/>
      <c r="J719" s="5"/>
      <c r="K719" s="5"/>
      <c r="L719" s="5"/>
      <c r="M719" s="5">
        <v>1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>
        <v>2</v>
      </c>
    </row>
    <row r="720" spans="1:26" x14ac:dyDescent="0.25">
      <c r="A720" s="4" t="s">
        <v>1653</v>
      </c>
      <c r="B720" s="6">
        <v>1</v>
      </c>
      <c r="C720" s="6"/>
      <c r="D720" s="6"/>
      <c r="E720" s="6"/>
      <c r="F720" s="6"/>
      <c r="G720" s="5">
        <v>1</v>
      </c>
      <c r="H720" s="5">
        <v>1</v>
      </c>
      <c r="I720" s="5"/>
      <c r="J720" s="5"/>
      <c r="K720" s="5"/>
      <c r="L720" s="5"/>
      <c r="M720" s="5">
        <v>1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>
        <v>2</v>
      </c>
    </row>
    <row r="721" spans="1:26" x14ac:dyDescent="0.25">
      <c r="A721" s="4" t="s">
        <v>1655</v>
      </c>
      <c r="B721" s="6"/>
      <c r="C721" s="6"/>
      <c r="D721" s="6"/>
      <c r="E721" s="6">
        <v>1</v>
      </c>
      <c r="F721" s="6"/>
      <c r="G721" s="5">
        <v>1</v>
      </c>
      <c r="H721" s="5"/>
      <c r="I721" s="5"/>
      <c r="J721" s="5"/>
      <c r="K721" s="5">
        <v>1</v>
      </c>
      <c r="L721" s="5"/>
      <c r="M721" s="5">
        <v>1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>
        <v>2</v>
      </c>
    </row>
    <row r="722" spans="1:26" x14ac:dyDescent="0.25">
      <c r="A722" s="4" t="s">
        <v>1656</v>
      </c>
      <c r="B722" s="6"/>
      <c r="C722" s="6"/>
      <c r="D722" s="6"/>
      <c r="E722" s="6"/>
      <c r="F722" s="6"/>
      <c r="G722" s="5"/>
      <c r="H722" s="5">
        <v>1</v>
      </c>
      <c r="I722" s="5"/>
      <c r="J722" s="5"/>
      <c r="K722" s="5"/>
      <c r="L722" s="5"/>
      <c r="M722" s="5">
        <v>1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>
        <v>1</v>
      </c>
    </row>
    <row r="723" spans="1:26" x14ac:dyDescent="0.25">
      <c r="A723" s="4" t="s">
        <v>1658</v>
      </c>
      <c r="B723" s="6"/>
      <c r="C723" s="6"/>
      <c r="D723" s="6"/>
      <c r="E723" s="6"/>
      <c r="F723" s="6"/>
      <c r="G723" s="5"/>
      <c r="H723" s="5"/>
      <c r="I723" s="5"/>
      <c r="J723" s="5"/>
      <c r="K723" s="5">
        <v>1</v>
      </c>
      <c r="L723" s="5"/>
      <c r="M723" s="5">
        <v>1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>
        <v>1</v>
      </c>
    </row>
    <row r="724" spans="1:26" x14ac:dyDescent="0.25">
      <c r="A724" s="4" t="s">
        <v>1659</v>
      </c>
      <c r="B724" s="6">
        <v>1</v>
      </c>
      <c r="C724" s="6"/>
      <c r="D724" s="6"/>
      <c r="E724" s="6"/>
      <c r="F724" s="6"/>
      <c r="G724" s="5">
        <v>1</v>
      </c>
      <c r="H724" s="5">
        <v>1</v>
      </c>
      <c r="I724" s="5"/>
      <c r="J724" s="5"/>
      <c r="K724" s="5"/>
      <c r="L724" s="5"/>
      <c r="M724" s="5">
        <v>1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>
        <v>2</v>
      </c>
    </row>
    <row r="725" spans="1:26" x14ac:dyDescent="0.25">
      <c r="A725" s="4" t="s">
        <v>1662</v>
      </c>
      <c r="B725" s="6"/>
      <c r="C725" s="6"/>
      <c r="D725" s="6"/>
      <c r="E725" s="6"/>
      <c r="F725" s="6"/>
      <c r="G725" s="5"/>
      <c r="H725" s="5">
        <v>1</v>
      </c>
      <c r="I725" s="5"/>
      <c r="J725" s="5"/>
      <c r="K725" s="5">
        <v>1</v>
      </c>
      <c r="L725" s="5"/>
      <c r="M725" s="5">
        <v>2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>
        <v>2</v>
      </c>
    </row>
    <row r="726" spans="1:26" x14ac:dyDescent="0.25">
      <c r="A726" s="4" t="s">
        <v>1665</v>
      </c>
      <c r="B726" s="6">
        <v>1</v>
      </c>
      <c r="C726" s="6"/>
      <c r="D726" s="6"/>
      <c r="E726" s="6"/>
      <c r="F726" s="6"/>
      <c r="G726" s="5">
        <v>1</v>
      </c>
      <c r="H726" s="5">
        <v>1</v>
      </c>
      <c r="I726" s="5"/>
      <c r="J726" s="5"/>
      <c r="K726" s="5"/>
      <c r="L726" s="5"/>
      <c r="M726" s="5">
        <v>1</v>
      </c>
      <c r="N726" s="5">
        <v>1</v>
      </c>
      <c r="O726" s="5"/>
      <c r="P726" s="5"/>
      <c r="Q726" s="5"/>
      <c r="R726" s="5"/>
      <c r="S726" s="5">
        <v>1</v>
      </c>
      <c r="T726" s="5"/>
      <c r="U726" s="5"/>
      <c r="V726" s="5"/>
      <c r="W726" s="5"/>
      <c r="X726" s="5"/>
      <c r="Y726" s="5"/>
      <c r="Z726" s="5">
        <v>3</v>
      </c>
    </row>
    <row r="727" spans="1:26" x14ac:dyDescent="0.25">
      <c r="A727" s="4" t="s">
        <v>1666</v>
      </c>
      <c r="B727" s="6">
        <v>1</v>
      </c>
      <c r="C727" s="6"/>
      <c r="D727" s="6"/>
      <c r="E727" s="6"/>
      <c r="F727" s="6"/>
      <c r="G727" s="5">
        <v>1</v>
      </c>
      <c r="H727" s="5">
        <v>1</v>
      </c>
      <c r="I727" s="5"/>
      <c r="J727" s="5"/>
      <c r="K727" s="5"/>
      <c r="L727" s="5"/>
      <c r="M727" s="5">
        <v>1</v>
      </c>
      <c r="N727" s="5">
        <v>1</v>
      </c>
      <c r="O727" s="5"/>
      <c r="P727" s="5"/>
      <c r="Q727" s="5"/>
      <c r="R727" s="5"/>
      <c r="S727" s="5">
        <v>1</v>
      </c>
      <c r="T727" s="5"/>
      <c r="U727" s="5"/>
      <c r="V727" s="5"/>
      <c r="W727" s="5"/>
      <c r="X727" s="5"/>
      <c r="Y727" s="5"/>
      <c r="Z727" s="5">
        <v>3</v>
      </c>
    </row>
    <row r="728" spans="1:26" x14ac:dyDescent="0.25">
      <c r="A728" s="4" t="s">
        <v>1667</v>
      </c>
      <c r="B728" s="6">
        <v>1</v>
      </c>
      <c r="C728" s="6"/>
      <c r="D728" s="6"/>
      <c r="E728" s="6"/>
      <c r="F728" s="6"/>
      <c r="G728" s="5">
        <v>1</v>
      </c>
      <c r="H728" s="5">
        <v>1</v>
      </c>
      <c r="I728" s="5"/>
      <c r="J728" s="5"/>
      <c r="K728" s="5"/>
      <c r="L728" s="5"/>
      <c r="M728" s="5">
        <v>1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>
        <v>2</v>
      </c>
    </row>
    <row r="729" spans="1:26" x14ac:dyDescent="0.25">
      <c r="A729" s="4" t="s">
        <v>1668</v>
      </c>
      <c r="B729" s="6">
        <v>1</v>
      </c>
      <c r="C729" s="6"/>
      <c r="D729" s="6"/>
      <c r="E729" s="6"/>
      <c r="F729" s="6"/>
      <c r="G729" s="5">
        <v>1</v>
      </c>
      <c r="H729" s="5">
        <v>1</v>
      </c>
      <c r="I729" s="5"/>
      <c r="J729" s="5"/>
      <c r="K729" s="5"/>
      <c r="L729" s="5"/>
      <c r="M729" s="5">
        <v>1</v>
      </c>
      <c r="N729" s="5">
        <v>1</v>
      </c>
      <c r="O729" s="5"/>
      <c r="P729" s="5"/>
      <c r="Q729" s="5"/>
      <c r="R729" s="5"/>
      <c r="S729" s="5">
        <v>1</v>
      </c>
      <c r="T729" s="5"/>
      <c r="U729" s="5"/>
      <c r="V729" s="5"/>
      <c r="W729" s="5"/>
      <c r="X729" s="5"/>
      <c r="Y729" s="5"/>
      <c r="Z729" s="5">
        <v>3</v>
      </c>
    </row>
    <row r="730" spans="1:26" x14ac:dyDescent="0.25">
      <c r="A730" s="4" t="s">
        <v>1669</v>
      </c>
      <c r="B730" s="6">
        <v>1</v>
      </c>
      <c r="C730" s="6"/>
      <c r="D730" s="6"/>
      <c r="E730" s="6"/>
      <c r="F730" s="6"/>
      <c r="G730" s="5">
        <v>1</v>
      </c>
      <c r="H730" s="5">
        <v>1</v>
      </c>
      <c r="I730" s="5"/>
      <c r="J730" s="5"/>
      <c r="K730" s="5"/>
      <c r="L730" s="5"/>
      <c r="M730" s="5">
        <v>1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>
        <v>2</v>
      </c>
    </row>
    <row r="731" spans="1:26" x14ac:dyDescent="0.25">
      <c r="A731" s="4" t="s">
        <v>1670</v>
      </c>
      <c r="B731" s="6">
        <v>1</v>
      </c>
      <c r="C731" s="6"/>
      <c r="D731" s="6"/>
      <c r="E731" s="6">
        <v>1</v>
      </c>
      <c r="F731" s="6"/>
      <c r="G731" s="5">
        <v>2</v>
      </c>
      <c r="H731" s="5">
        <v>1</v>
      </c>
      <c r="I731" s="5"/>
      <c r="J731" s="5"/>
      <c r="K731" s="5">
        <v>1</v>
      </c>
      <c r="L731" s="5"/>
      <c r="M731" s="5">
        <v>2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>
        <v>4</v>
      </c>
    </row>
    <row r="732" spans="1:26" x14ac:dyDescent="0.25">
      <c r="A732" s="4" t="s">
        <v>1671</v>
      </c>
      <c r="B732" s="6"/>
      <c r="C732" s="6"/>
      <c r="D732" s="6"/>
      <c r="E732" s="6"/>
      <c r="F732" s="6"/>
      <c r="G732" s="5"/>
      <c r="H732" s="5">
        <v>1</v>
      </c>
      <c r="I732" s="5"/>
      <c r="J732" s="5"/>
      <c r="K732" s="5"/>
      <c r="L732" s="5"/>
      <c r="M732" s="5">
        <v>1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>
        <v>1</v>
      </c>
    </row>
    <row r="733" spans="1:26" x14ac:dyDescent="0.25">
      <c r="A733" s="4" t="s">
        <v>1674</v>
      </c>
      <c r="B733" s="6"/>
      <c r="C733" s="6"/>
      <c r="D733" s="6"/>
      <c r="E733" s="6"/>
      <c r="F733" s="6"/>
      <c r="G733" s="5"/>
      <c r="H733" s="5">
        <v>1</v>
      </c>
      <c r="I733" s="5"/>
      <c r="J733" s="5"/>
      <c r="K733" s="5"/>
      <c r="L733" s="5"/>
      <c r="M733" s="5">
        <v>1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>
        <v>1</v>
      </c>
    </row>
    <row r="734" spans="1:26" x14ac:dyDescent="0.25">
      <c r="A734" s="4" t="s">
        <v>1677</v>
      </c>
      <c r="B734" s="6"/>
      <c r="C734" s="6"/>
      <c r="D734" s="6"/>
      <c r="E734" s="6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>
        <v>1</v>
      </c>
      <c r="R734" s="5"/>
      <c r="S734" s="5">
        <v>1</v>
      </c>
      <c r="T734" s="5"/>
      <c r="U734" s="5"/>
      <c r="V734" s="5"/>
      <c r="W734" s="5"/>
      <c r="X734" s="5"/>
      <c r="Y734" s="5"/>
      <c r="Z734" s="5">
        <v>1</v>
      </c>
    </row>
    <row r="735" spans="1:26" x14ac:dyDescent="0.25">
      <c r="A735" s="4" t="s">
        <v>1681</v>
      </c>
      <c r="B735" s="6">
        <v>1</v>
      </c>
      <c r="C735" s="6"/>
      <c r="D735" s="6"/>
      <c r="E735" s="6"/>
      <c r="F735" s="6"/>
      <c r="G735" s="5">
        <v>1</v>
      </c>
      <c r="H735" s="5">
        <v>1</v>
      </c>
      <c r="I735" s="5"/>
      <c r="J735" s="5"/>
      <c r="K735" s="5"/>
      <c r="L735" s="5"/>
      <c r="M735" s="5">
        <v>1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>
        <v>2</v>
      </c>
    </row>
    <row r="736" spans="1:26" x14ac:dyDescent="0.25">
      <c r="A736" s="4" t="s">
        <v>1685</v>
      </c>
      <c r="B736" s="6"/>
      <c r="C736" s="6"/>
      <c r="D736" s="6"/>
      <c r="E736" s="6"/>
      <c r="F736" s="6">
        <v>1</v>
      </c>
      <c r="G736" s="5">
        <v>1</v>
      </c>
      <c r="H736" s="5"/>
      <c r="I736" s="5"/>
      <c r="J736" s="5"/>
      <c r="K736" s="5"/>
      <c r="L736" s="5">
        <v>1</v>
      </c>
      <c r="M736" s="5">
        <v>1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>
        <v>2</v>
      </c>
    </row>
    <row r="737" spans="1:26" x14ac:dyDescent="0.25">
      <c r="A737" s="4" t="s">
        <v>1686</v>
      </c>
      <c r="B737" s="6"/>
      <c r="C737" s="6">
        <v>1</v>
      </c>
      <c r="D737" s="6"/>
      <c r="E737" s="6"/>
      <c r="F737" s="6"/>
      <c r="G737" s="5">
        <v>1</v>
      </c>
      <c r="H737" s="5"/>
      <c r="I737" s="5">
        <v>1</v>
      </c>
      <c r="J737" s="5"/>
      <c r="K737" s="5"/>
      <c r="L737" s="5"/>
      <c r="M737" s="5">
        <v>1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>
        <v>2</v>
      </c>
    </row>
    <row r="738" spans="1:26" x14ac:dyDescent="0.25">
      <c r="A738" s="4" t="s">
        <v>1687</v>
      </c>
      <c r="B738" s="6"/>
      <c r="C738" s="6"/>
      <c r="D738" s="6"/>
      <c r="E738" s="6"/>
      <c r="F738" s="6"/>
      <c r="G738" s="5"/>
      <c r="H738" s="5">
        <v>1</v>
      </c>
      <c r="I738" s="5"/>
      <c r="J738" s="5"/>
      <c r="K738" s="5"/>
      <c r="L738" s="5"/>
      <c r="M738" s="5">
        <v>1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>
        <v>1</v>
      </c>
    </row>
    <row r="739" spans="1:26" x14ac:dyDescent="0.25">
      <c r="A739" s="4" t="s">
        <v>1688</v>
      </c>
      <c r="B739" s="6"/>
      <c r="C739" s="6">
        <v>1</v>
      </c>
      <c r="D739" s="6"/>
      <c r="E739" s="6"/>
      <c r="F739" s="6"/>
      <c r="G739" s="5">
        <v>1</v>
      </c>
      <c r="H739" s="5"/>
      <c r="I739" s="5">
        <v>1</v>
      </c>
      <c r="J739" s="5"/>
      <c r="K739" s="5"/>
      <c r="L739" s="5"/>
      <c r="M739" s="5">
        <v>1</v>
      </c>
      <c r="N739" s="5"/>
      <c r="O739" s="5">
        <v>1</v>
      </c>
      <c r="P739" s="5"/>
      <c r="Q739" s="5"/>
      <c r="R739" s="5"/>
      <c r="S739" s="5">
        <v>1</v>
      </c>
      <c r="T739" s="5"/>
      <c r="U739" s="5"/>
      <c r="V739" s="5"/>
      <c r="W739" s="5"/>
      <c r="X739" s="5"/>
      <c r="Y739" s="5"/>
      <c r="Z739" s="5">
        <v>3</v>
      </c>
    </row>
    <row r="740" spans="1:26" x14ac:dyDescent="0.25">
      <c r="A740" s="4" t="s">
        <v>1690</v>
      </c>
      <c r="B740" s="6"/>
      <c r="C740" s="6"/>
      <c r="D740" s="6"/>
      <c r="E740" s="6"/>
      <c r="F740" s="6">
        <v>1</v>
      </c>
      <c r="G740" s="5">
        <v>1</v>
      </c>
      <c r="H740" s="5"/>
      <c r="I740" s="5"/>
      <c r="J740" s="5"/>
      <c r="K740" s="5"/>
      <c r="L740" s="5">
        <v>1</v>
      </c>
      <c r="M740" s="5">
        <v>1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>
        <v>2</v>
      </c>
    </row>
    <row r="741" spans="1:26" x14ac:dyDescent="0.25">
      <c r="A741" s="4" t="s">
        <v>1691</v>
      </c>
      <c r="B741" s="6"/>
      <c r="C741" s="6"/>
      <c r="D741" s="6"/>
      <c r="E741" s="6"/>
      <c r="F741" s="6">
        <v>1</v>
      </c>
      <c r="G741" s="5">
        <v>1</v>
      </c>
      <c r="H741" s="5"/>
      <c r="I741" s="5"/>
      <c r="J741" s="5"/>
      <c r="K741" s="5"/>
      <c r="L741" s="5">
        <v>1</v>
      </c>
      <c r="M741" s="5">
        <v>1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>
        <v>2</v>
      </c>
    </row>
    <row r="742" spans="1:26" x14ac:dyDescent="0.25">
      <c r="A742" s="4" t="s">
        <v>1692</v>
      </c>
      <c r="B742" s="6"/>
      <c r="C742" s="6"/>
      <c r="D742" s="6"/>
      <c r="E742" s="6"/>
      <c r="F742" s="6">
        <v>1</v>
      </c>
      <c r="G742" s="5">
        <v>1</v>
      </c>
      <c r="H742" s="5"/>
      <c r="I742" s="5"/>
      <c r="J742" s="5"/>
      <c r="K742" s="5"/>
      <c r="L742" s="5">
        <v>1</v>
      </c>
      <c r="M742" s="5">
        <v>1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>
        <v>2</v>
      </c>
    </row>
    <row r="743" spans="1:26" x14ac:dyDescent="0.25">
      <c r="A743" s="4" t="s">
        <v>1693</v>
      </c>
      <c r="B743" s="6"/>
      <c r="C743" s="6"/>
      <c r="D743" s="6"/>
      <c r="E743" s="6"/>
      <c r="F743" s="6">
        <v>1</v>
      </c>
      <c r="G743" s="5">
        <v>1</v>
      </c>
      <c r="H743" s="5"/>
      <c r="I743" s="5"/>
      <c r="J743" s="5"/>
      <c r="K743" s="5"/>
      <c r="L743" s="5">
        <v>1</v>
      </c>
      <c r="M743" s="5">
        <v>1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>
        <v>2</v>
      </c>
    </row>
    <row r="744" spans="1:26" x14ac:dyDescent="0.25">
      <c r="A744" s="4" t="s">
        <v>1696</v>
      </c>
      <c r="B744" s="6"/>
      <c r="C744" s="6"/>
      <c r="D744" s="6"/>
      <c r="E744" s="6"/>
      <c r="F744" s="6"/>
      <c r="G744" s="5"/>
      <c r="H744" s="5"/>
      <c r="I744" s="5"/>
      <c r="J744" s="5"/>
      <c r="K744" s="5">
        <v>1</v>
      </c>
      <c r="L744" s="5"/>
      <c r="M744" s="5">
        <v>1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>
        <v>1</v>
      </c>
    </row>
    <row r="745" spans="1:26" x14ac:dyDescent="0.25">
      <c r="A745" s="4" t="s">
        <v>1697</v>
      </c>
      <c r="B745" s="6"/>
      <c r="C745" s="6"/>
      <c r="D745" s="6"/>
      <c r="E745" s="6">
        <v>1</v>
      </c>
      <c r="F745" s="6"/>
      <c r="G745" s="5">
        <v>1</v>
      </c>
      <c r="H745" s="5"/>
      <c r="I745" s="5"/>
      <c r="J745" s="5"/>
      <c r="K745" s="5">
        <v>1</v>
      </c>
      <c r="L745" s="5"/>
      <c r="M745" s="5">
        <v>1</v>
      </c>
      <c r="N745" s="5"/>
      <c r="O745" s="5"/>
      <c r="P745" s="5"/>
      <c r="Q745" s="5">
        <v>1</v>
      </c>
      <c r="R745" s="5"/>
      <c r="S745" s="5">
        <v>1</v>
      </c>
      <c r="T745" s="5"/>
      <c r="U745" s="5"/>
      <c r="V745" s="5"/>
      <c r="W745" s="5"/>
      <c r="X745" s="5"/>
      <c r="Y745" s="5"/>
      <c r="Z745" s="5">
        <v>3</v>
      </c>
    </row>
    <row r="746" spans="1:26" x14ac:dyDescent="0.25">
      <c r="A746" s="4" t="s">
        <v>1700</v>
      </c>
      <c r="B746" s="6">
        <v>1</v>
      </c>
      <c r="C746" s="6"/>
      <c r="D746" s="6"/>
      <c r="E746" s="6"/>
      <c r="F746" s="6"/>
      <c r="G746" s="5">
        <v>1</v>
      </c>
      <c r="H746" s="5">
        <v>1</v>
      </c>
      <c r="I746" s="5"/>
      <c r="J746" s="5"/>
      <c r="K746" s="5"/>
      <c r="L746" s="5"/>
      <c r="M746" s="5">
        <v>1</v>
      </c>
      <c r="N746" s="5">
        <v>1</v>
      </c>
      <c r="O746" s="5"/>
      <c r="P746" s="5"/>
      <c r="Q746" s="5"/>
      <c r="R746" s="5"/>
      <c r="S746" s="5">
        <v>1</v>
      </c>
      <c r="T746" s="5"/>
      <c r="U746" s="5"/>
      <c r="V746" s="5"/>
      <c r="W746" s="5"/>
      <c r="X746" s="5"/>
      <c r="Y746" s="5"/>
      <c r="Z746" s="5">
        <v>3</v>
      </c>
    </row>
    <row r="747" spans="1:26" x14ac:dyDescent="0.25">
      <c r="A747" s="4" t="s">
        <v>1701</v>
      </c>
      <c r="B747" s="6">
        <v>1</v>
      </c>
      <c r="C747" s="6"/>
      <c r="D747" s="6"/>
      <c r="E747" s="6"/>
      <c r="F747" s="6"/>
      <c r="G747" s="5">
        <v>1</v>
      </c>
      <c r="H747" s="5">
        <v>1</v>
      </c>
      <c r="I747" s="5"/>
      <c r="J747" s="5"/>
      <c r="K747" s="5"/>
      <c r="L747" s="5"/>
      <c r="M747" s="5">
        <v>1</v>
      </c>
      <c r="N747" s="5">
        <v>1</v>
      </c>
      <c r="O747" s="5"/>
      <c r="P747" s="5"/>
      <c r="Q747" s="5"/>
      <c r="R747" s="5"/>
      <c r="S747" s="5">
        <v>1</v>
      </c>
      <c r="T747" s="5"/>
      <c r="U747" s="5"/>
      <c r="V747" s="5"/>
      <c r="W747" s="5"/>
      <c r="X747" s="5"/>
      <c r="Y747" s="5"/>
      <c r="Z747" s="5">
        <v>3</v>
      </c>
    </row>
    <row r="748" spans="1:26" x14ac:dyDescent="0.25">
      <c r="A748" s="4" t="s">
        <v>1705</v>
      </c>
      <c r="B748" s="6">
        <v>1</v>
      </c>
      <c r="C748" s="6"/>
      <c r="D748" s="6"/>
      <c r="E748" s="6"/>
      <c r="F748" s="6"/>
      <c r="G748" s="5">
        <v>1</v>
      </c>
      <c r="H748" s="5">
        <v>1</v>
      </c>
      <c r="I748" s="5"/>
      <c r="J748" s="5"/>
      <c r="K748" s="5"/>
      <c r="L748" s="5"/>
      <c r="M748" s="5">
        <v>1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>
        <v>2</v>
      </c>
    </row>
    <row r="749" spans="1:26" x14ac:dyDescent="0.25">
      <c r="A749" s="4" t="s">
        <v>1707</v>
      </c>
      <c r="B749" s="6">
        <v>1</v>
      </c>
      <c r="C749" s="6"/>
      <c r="D749" s="6"/>
      <c r="E749" s="6"/>
      <c r="F749" s="6"/>
      <c r="G749" s="5">
        <v>1</v>
      </c>
      <c r="H749" s="5">
        <v>1</v>
      </c>
      <c r="I749" s="5"/>
      <c r="J749" s="5"/>
      <c r="K749" s="5"/>
      <c r="L749" s="5"/>
      <c r="M749" s="5">
        <v>1</v>
      </c>
      <c r="N749" s="5">
        <v>1</v>
      </c>
      <c r="O749" s="5"/>
      <c r="P749" s="5"/>
      <c r="Q749" s="5"/>
      <c r="R749" s="5"/>
      <c r="S749" s="5">
        <v>1</v>
      </c>
      <c r="T749" s="5"/>
      <c r="U749" s="5"/>
      <c r="V749" s="5"/>
      <c r="W749" s="5"/>
      <c r="X749" s="5"/>
      <c r="Y749" s="5"/>
      <c r="Z749" s="5">
        <v>3</v>
      </c>
    </row>
    <row r="750" spans="1:26" x14ac:dyDescent="0.25">
      <c r="A750" s="4" t="s">
        <v>1708</v>
      </c>
      <c r="B750" s="6">
        <v>1</v>
      </c>
      <c r="C750" s="6"/>
      <c r="D750" s="6"/>
      <c r="E750" s="6">
        <v>1</v>
      </c>
      <c r="F750" s="6"/>
      <c r="G750" s="5">
        <v>2</v>
      </c>
      <c r="H750" s="5">
        <v>1</v>
      </c>
      <c r="I750" s="5"/>
      <c r="J750" s="5"/>
      <c r="K750" s="5">
        <v>1</v>
      </c>
      <c r="L750" s="5"/>
      <c r="M750" s="5">
        <v>2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>
        <v>4</v>
      </c>
    </row>
    <row r="751" spans="1:26" x14ac:dyDescent="0.25">
      <c r="A751" s="4" t="s">
        <v>1709</v>
      </c>
      <c r="B751" s="6">
        <v>1</v>
      </c>
      <c r="C751" s="6"/>
      <c r="D751" s="6"/>
      <c r="E751" s="6"/>
      <c r="F751" s="6"/>
      <c r="G751" s="5">
        <v>1</v>
      </c>
      <c r="H751" s="5">
        <v>1</v>
      </c>
      <c r="I751" s="5"/>
      <c r="J751" s="5"/>
      <c r="K751" s="5"/>
      <c r="L751" s="5"/>
      <c r="M751" s="5">
        <v>1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>
        <v>2</v>
      </c>
    </row>
    <row r="752" spans="1:26" x14ac:dyDescent="0.25">
      <c r="A752" s="4" t="s">
        <v>1710</v>
      </c>
      <c r="B752" s="6"/>
      <c r="C752" s="6"/>
      <c r="D752" s="6"/>
      <c r="E752" s="6"/>
      <c r="F752" s="6"/>
      <c r="G752" s="5"/>
      <c r="H752" s="5">
        <v>1</v>
      </c>
      <c r="I752" s="5">
        <v>1</v>
      </c>
      <c r="J752" s="5"/>
      <c r="K752" s="5"/>
      <c r="L752" s="5"/>
      <c r="M752" s="5">
        <v>2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>
        <v>2</v>
      </c>
    </row>
    <row r="753" spans="1:26" x14ac:dyDescent="0.25">
      <c r="A753" s="4" t="s">
        <v>1714</v>
      </c>
      <c r="B753" s="6">
        <v>1</v>
      </c>
      <c r="C753" s="6"/>
      <c r="D753" s="6"/>
      <c r="E753" s="6"/>
      <c r="F753" s="6"/>
      <c r="G753" s="5">
        <v>1</v>
      </c>
      <c r="H753" s="5">
        <v>1</v>
      </c>
      <c r="I753" s="5"/>
      <c r="J753" s="5"/>
      <c r="K753" s="5"/>
      <c r="L753" s="5"/>
      <c r="M753" s="5">
        <v>1</v>
      </c>
      <c r="N753" s="5">
        <v>1</v>
      </c>
      <c r="O753" s="5"/>
      <c r="P753" s="5"/>
      <c r="Q753" s="5"/>
      <c r="R753" s="5"/>
      <c r="S753" s="5">
        <v>1</v>
      </c>
      <c r="T753" s="5"/>
      <c r="U753" s="5"/>
      <c r="V753" s="5"/>
      <c r="W753" s="5"/>
      <c r="X753" s="5"/>
      <c r="Y753" s="5"/>
      <c r="Z753" s="5">
        <v>3</v>
      </c>
    </row>
    <row r="754" spans="1:26" x14ac:dyDescent="0.25">
      <c r="A754" s="4" t="s">
        <v>1715</v>
      </c>
      <c r="B754" s="6"/>
      <c r="C754" s="6"/>
      <c r="D754" s="6"/>
      <c r="E754" s="6"/>
      <c r="F754" s="6"/>
      <c r="G754" s="5"/>
      <c r="H754" s="5"/>
      <c r="I754" s="5"/>
      <c r="J754" s="5"/>
      <c r="K754" s="5">
        <v>1</v>
      </c>
      <c r="L754" s="5"/>
      <c r="M754" s="5">
        <v>1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>
        <v>1</v>
      </c>
    </row>
    <row r="755" spans="1:26" x14ac:dyDescent="0.25">
      <c r="A755" s="4" t="s">
        <v>1718</v>
      </c>
      <c r="B755" s="6"/>
      <c r="C755" s="6"/>
      <c r="D755" s="6"/>
      <c r="E755" s="6"/>
      <c r="F755" s="6"/>
      <c r="G755" s="5"/>
      <c r="H755" s="5"/>
      <c r="I755" s="5"/>
      <c r="J755" s="5"/>
      <c r="K755" s="5">
        <v>1</v>
      </c>
      <c r="L755" s="5"/>
      <c r="M755" s="5">
        <v>1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>
        <v>1</v>
      </c>
    </row>
    <row r="756" spans="1:26" x14ac:dyDescent="0.25">
      <c r="A756" s="4" t="s">
        <v>1721</v>
      </c>
      <c r="B756" s="6">
        <v>1</v>
      </c>
      <c r="C756" s="6"/>
      <c r="D756" s="6"/>
      <c r="E756" s="6"/>
      <c r="F756" s="6"/>
      <c r="G756" s="5">
        <v>1</v>
      </c>
      <c r="H756" s="5">
        <v>1</v>
      </c>
      <c r="I756" s="5"/>
      <c r="J756" s="5"/>
      <c r="K756" s="5"/>
      <c r="L756" s="5"/>
      <c r="M756" s="5">
        <v>1</v>
      </c>
      <c r="N756" s="5">
        <v>1</v>
      </c>
      <c r="O756" s="5"/>
      <c r="P756" s="5"/>
      <c r="Q756" s="5"/>
      <c r="R756" s="5"/>
      <c r="S756" s="5">
        <v>1</v>
      </c>
      <c r="T756" s="5"/>
      <c r="U756" s="5"/>
      <c r="V756" s="5"/>
      <c r="W756" s="5"/>
      <c r="X756" s="5"/>
      <c r="Y756" s="5"/>
      <c r="Z756" s="5">
        <v>3</v>
      </c>
    </row>
    <row r="757" spans="1:26" x14ac:dyDescent="0.25">
      <c r="A757" s="4" t="s">
        <v>1723</v>
      </c>
      <c r="B757" s="6">
        <v>1</v>
      </c>
      <c r="C757" s="6"/>
      <c r="D757" s="6"/>
      <c r="E757" s="6"/>
      <c r="F757" s="6"/>
      <c r="G757" s="5">
        <v>1</v>
      </c>
      <c r="H757" s="5">
        <v>1</v>
      </c>
      <c r="I757" s="5"/>
      <c r="J757" s="5"/>
      <c r="K757" s="5"/>
      <c r="L757" s="5"/>
      <c r="M757" s="5">
        <v>1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>
        <v>2</v>
      </c>
    </row>
    <row r="758" spans="1:26" x14ac:dyDescent="0.25">
      <c r="A758" s="4" t="s">
        <v>1724</v>
      </c>
      <c r="B758" s="6">
        <v>1</v>
      </c>
      <c r="C758" s="6"/>
      <c r="D758" s="6"/>
      <c r="E758" s="6"/>
      <c r="F758" s="6"/>
      <c r="G758" s="5">
        <v>1</v>
      </c>
      <c r="H758" s="5">
        <v>1</v>
      </c>
      <c r="I758" s="5"/>
      <c r="J758" s="5"/>
      <c r="K758" s="5"/>
      <c r="L758" s="5"/>
      <c r="M758" s="5">
        <v>1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>
        <v>2</v>
      </c>
    </row>
    <row r="759" spans="1:26" x14ac:dyDescent="0.25">
      <c r="A759" s="4" t="s">
        <v>1725</v>
      </c>
      <c r="B759" s="6">
        <v>1</v>
      </c>
      <c r="C759" s="6"/>
      <c r="D759" s="6"/>
      <c r="E759" s="6"/>
      <c r="F759" s="6"/>
      <c r="G759" s="5">
        <v>1</v>
      </c>
      <c r="H759" s="5">
        <v>1</v>
      </c>
      <c r="I759" s="5"/>
      <c r="J759" s="5"/>
      <c r="K759" s="5"/>
      <c r="L759" s="5"/>
      <c r="M759" s="5">
        <v>1</v>
      </c>
      <c r="N759" s="5">
        <v>1</v>
      </c>
      <c r="O759" s="5"/>
      <c r="P759" s="5"/>
      <c r="Q759" s="5"/>
      <c r="R759" s="5"/>
      <c r="S759" s="5">
        <v>1</v>
      </c>
      <c r="T759" s="5"/>
      <c r="U759" s="5"/>
      <c r="V759" s="5"/>
      <c r="W759" s="5"/>
      <c r="X759" s="5"/>
      <c r="Y759" s="5"/>
      <c r="Z759" s="5">
        <v>3</v>
      </c>
    </row>
    <row r="760" spans="1:26" x14ac:dyDescent="0.25">
      <c r="A760" s="4" t="s">
        <v>1727</v>
      </c>
      <c r="B760" s="6">
        <v>1</v>
      </c>
      <c r="C760" s="6"/>
      <c r="D760" s="6"/>
      <c r="E760" s="6"/>
      <c r="F760" s="6"/>
      <c r="G760" s="5">
        <v>1</v>
      </c>
      <c r="H760" s="5">
        <v>1</v>
      </c>
      <c r="I760" s="5"/>
      <c r="J760" s="5"/>
      <c r="K760" s="5"/>
      <c r="L760" s="5"/>
      <c r="M760" s="5">
        <v>1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>
        <v>2</v>
      </c>
    </row>
    <row r="761" spans="1:26" x14ac:dyDescent="0.25">
      <c r="A761" s="4" t="s">
        <v>1728</v>
      </c>
      <c r="B761" s="6">
        <v>1</v>
      </c>
      <c r="C761" s="6"/>
      <c r="D761" s="6"/>
      <c r="E761" s="6"/>
      <c r="F761" s="6"/>
      <c r="G761" s="5">
        <v>1</v>
      </c>
      <c r="H761" s="5">
        <v>1</v>
      </c>
      <c r="I761" s="5"/>
      <c r="J761" s="5"/>
      <c r="K761" s="5"/>
      <c r="L761" s="5"/>
      <c r="M761" s="5">
        <v>1</v>
      </c>
      <c r="N761" s="5">
        <v>1</v>
      </c>
      <c r="O761" s="5"/>
      <c r="P761" s="5"/>
      <c r="Q761" s="5"/>
      <c r="R761" s="5"/>
      <c r="S761" s="5">
        <v>1</v>
      </c>
      <c r="T761" s="5"/>
      <c r="U761" s="5"/>
      <c r="V761" s="5"/>
      <c r="W761" s="5"/>
      <c r="X761" s="5"/>
      <c r="Y761" s="5"/>
      <c r="Z761" s="5">
        <v>3</v>
      </c>
    </row>
    <row r="762" spans="1:26" x14ac:dyDescent="0.25">
      <c r="A762" s="4" t="s">
        <v>1729</v>
      </c>
      <c r="B762" s="6">
        <v>1</v>
      </c>
      <c r="C762" s="6"/>
      <c r="D762" s="6"/>
      <c r="E762" s="6">
        <v>1</v>
      </c>
      <c r="F762" s="6"/>
      <c r="G762" s="5">
        <v>2</v>
      </c>
      <c r="H762" s="5">
        <v>1</v>
      </c>
      <c r="I762" s="5"/>
      <c r="J762" s="5"/>
      <c r="K762" s="5">
        <v>1</v>
      </c>
      <c r="L762" s="5"/>
      <c r="M762" s="5">
        <v>2</v>
      </c>
      <c r="N762" s="5">
        <v>1</v>
      </c>
      <c r="O762" s="5"/>
      <c r="P762" s="5"/>
      <c r="Q762" s="5">
        <v>1</v>
      </c>
      <c r="R762" s="5"/>
      <c r="S762" s="5">
        <v>2</v>
      </c>
      <c r="T762" s="5"/>
      <c r="U762" s="5"/>
      <c r="V762" s="5"/>
      <c r="W762" s="5"/>
      <c r="X762" s="5"/>
      <c r="Y762" s="5"/>
      <c r="Z762" s="5">
        <v>6</v>
      </c>
    </row>
    <row r="763" spans="1:26" x14ac:dyDescent="0.25">
      <c r="A763" s="4" t="s">
        <v>1732</v>
      </c>
      <c r="B763" s="6">
        <v>1</v>
      </c>
      <c r="C763" s="6">
        <v>1</v>
      </c>
      <c r="D763" s="6"/>
      <c r="E763" s="6"/>
      <c r="F763" s="6"/>
      <c r="G763" s="5">
        <v>2</v>
      </c>
      <c r="H763" s="5">
        <v>1</v>
      </c>
      <c r="I763" s="5">
        <v>1</v>
      </c>
      <c r="J763" s="5"/>
      <c r="K763" s="5"/>
      <c r="L763" s="5"/>
      <c r="M763" s="5">
        <v>2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>
        <v>4</v>
      </c>
    </row>
    <row r="764" spans="1:26" x14ac:dyDescent="0.25">
      <c r="A764" s="4" t="s">
        <v>1735</v>
      </c>
      <c r="B764" s="6"/>
      <c r="C764" s="6"/>
      <c r="D764" s="6"/>
      <c r="E764" s="6"/>
      <c r="F764" s="6"/>
      <c r="G764" s="5"/>
      <c r="H764" s="5">
        <v>1</v>
      </c>
      <c r="I764" s="5"/>
      <c r="J764" s="5"/>
      <c r="K764" s="5"/>
      <c r="L764" s="5"/>
      <c r="M764" s="5">
        <v>1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>
        <v>1</v>
      </c>
    </row>
    <row r="765" spans="1:26" x14ac:dyDescent="0.25">
      <c r="A765" s="4" t="s">
        <v>1736</v>
      </c>
      <c r="B765" s="6"/>
      <c r="C765" s="6"/>
      <c r="D765" s="6"/>
      <c r="E765" s="6">
        <v>1</v>
      </c>
      <c r="F765" s="6"/>
      <c r="G765" s="5">
        <v>1</v>
      </c>
      <c r="H765" s="5"/>
      <c r="I765" s="5"/>
      <c r="J765" s="5"/>
      <c r="K765" s="5">
        <v>1</v>
      </c>
      <c r="L765" s="5"/>
      <c r="M765" s="5">
        <v>1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>
        <v>2</v>
      </c>
    </row>
    <row r="766" spans="1:26" x14ac:dyDescent="0.25">
      <c r="A766" s="4" t="s">
        <v>1737</v>
      </c>
      <c r="B766" s="6"/>
      <c r="C766" s="6"/>
      <c r="D766" s="6"/>
      <c r="E766" s="6"/>
      <c r="F766" s="6"/>
      <c r="G766" s="5"/>
      <c r="H766" s="5"/>
      <c r="I766" s="5"/>
      <c r="J766" s="5"/>
      <c r="K766" s="5">
        <v>1</v>
      </c>
      <c r="L766" s="5"/>
      <c r="M766" s="5">
        <v>1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>
        <v>1</v>
      </c>
    </row>
    <row r="767" spans="1:26" x14ac:dyDescent="0.25">
      <c r="A767" s="4" t="s">
        <v>1740</v>
      </c>
      <c r="B767" s="6"/>
      <c r="C767" s="6"/>
      <c r="D767" s="6"/>
      <c r="E767" s="6"/>
      <c r="F767" s="6"/>
      <c r="G767" s="5"/>
      <c r="H767" s="5"/>
      <c r="I767" s="5"/>
      <c r="J767" s="5"/>
      <c r="K767" s="5">
        <v>1</v>
      </c>
      <c r="L767" s="5"/>
      <c r="M767" s="5">
        <v>1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>
        <v>1</v>
      </c>
    </row>
    <row r="768" spans="1:26" x14ac:dyDescent="0.25">
      <c r="A768" s="4" t="s">
        <v>1744</v>
      </c>
      <c r="B768" s="6"/>
      <c r="C768" s="6"/>
      <c r="D768" s="6"/>
      <c r="E768" s="6"/>
      <c r="F768" s="6"/>
      <c r="G768" s="5"/>
      <c r="H768" s="5"/>
      <c r="I768" s="5"/>
      <c r="J768" s="5"/>
      <c r="K768" s="5">
        <v>1</v>
      </c>
      <c r="L768" s="5"/>
      <c r="M768" s="5">
        <v>1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>
        <v>1</v>
      </c>
    </row>
    <row r="769" spans="1:26" x14ac:dyDescent="0.25">
      <c r="A769" s="4" t="s">
        <v>1748</v>
      </c>
      <c r="B769" s="6"/>
      <c r="C769" s="6"/>
      <c r="D769" s="6"/>
      <c r="E769" s="6"/>
      <c r="F769" s="6"/>
      <c r="G769" s="5"/>
      <c r="H769" s="5">
        <v>1</v>
      </c>
      <c r="I769" s="5"/>
      <c r="J769" s="5"/>
      <c r="K769" s="5">
        <v>1</v>
      </c>
      <c r="L769" s="5"/>
      <c r="M769" s="5">
        <v>2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>
        <v>2</v>
      </c>
    </row>
    <row r="770" spans="1:26" x14ac:dyDescent="0.25">
      <c r="A770" s="4" t="s">
        <v>1751</v>
      </c>
      <c r="B770" s="6">
        <v>1</v>
      </c>
      <c r="C770" s="6"/>
      <c r="D770" s="6"/>
      <c r="E770" s="6"/>
      <c r="F770" s="6"/>
      <c r="G770" s="5">
        <v>1</v>
      </c>
      <c r="H770" s="5">
        <v>1</v>
      </c>
      <c r="I770" s="5"/>
      <c r="J770" s="5"/>
      <c r="K770" s="5"/>
      <c r="L770" s="5"/>
      <c r="M770" s="5">
        <v>1</v>
      </c>
      <c r="N770" s="5">
        <v>1</v>
      </c>
      <c r="O770" s="5"/>
      <c r="P770" s="5"/>
      <c r="Q770" s="5"/>
      <c r="R770" s="5"/>
      <c r="S770" s="5">
        <v>1</v>
      </c>
      <c r="T770" s="5"/>
      <c r="U770" s="5"/>
      <c r="V770" s="5"/>
      <c r="W770" s="5"/>
      <c r="X770" s="5"/>
      <c r="Y770" s="5"/>
      <c r="Z770" s="5">
        <v>3</v>
      </c>
    </row>
    <row r="771" spans="1:26" x14ac:dyDescent="0.25">
      <c r="A771" s="4" t="s">
        <v>1754</v>
      </c>
      <c r="B771" s="6">
        <v>1</v>
      </c>
      <c r="C771" s="6"/>
      <c r="D771" s="6"/>
      <c r="E771" s="6"/>
      <c r="F771" s="6"/>
      <c r="G771" s="5">
        <v>1</v>
      </c>
      <c r="H771" s="5">
        <v>1</v>
      </c>
      <c r="I771" s="5"/>
      <c r="J771" s="5"/>
      <c r="K771" s="5"/>
      <c r="L771" s="5"/>
      <c r="M771" s="5">
        <v>1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>
        <v>2</v>
      </c>
    </row>
    <row r="772" spans="1:26" x14ac:dyDescent="0.25">
      <c r="A772" s="4" t="s">
        <v>1755</v>
      </c>
      <c r="B772" s="6">
        <v>1</v>
      </c>
      <c r="C772" s="6"/>
      <c r="D772" s="6"/>
      <c r="E772" s="6">
        <v>1</v>
      </c>
      <c r="F772" s="6"/>
      <c r="G772" s="5">
        <v>2</v>
      </c>
      <c r="H772" s="5">
        <v>1</v>
      </c>
      <c r="I772" s="5"/>
      <c r="J772" s="5"/>
      <c r="K772" s="5">
        <v>1</v>
      </c>
      <c r="L772" s="5"/>
      <c r="M772" s="5">
        <v>2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>
        <v>4</v>
      </c>
    </row>
    <row r="773" spans="1:26" x14ac:dyDescent="0.25">
      <c r="A773" s="4" t="s">
        <v>1756</v>
      </c>
      <c r="B773" s="6">
        <v>1</v>
      </c>
      <c r="C773" s="6"/>
      <c r="D773" s="6"/>
      <c r="E773" s="6">
        <v>1</v>
      </c>
      <c r="F773" s="6"/>
      <c r="G773" s="5">
        <v>2</v>
      </c>
      <c r="H773" s="5">
        <v>1</v>
      </c>
      <c r="I773" s="5"/>
      <c r="J773" s="5"/>
      <c r="K773" s="5">
        <v>1</v>
      </c>
      <c r="L773" s="5"/>
      <c r="M773" s="5">
        <v>2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>
        <v>4</v>
      </c>
    </row>
    <row r="774" spans="1:26" x14ac:dyDescent="0.25">
      <c r="A774" s="4" t="s">
        <v>1759</v>
      </c>
      <c r="B774" s="6">
        <v>1</v>
      </c>
      <c r="C774" s="6"/>
      <c r="D774" s="6"/>
      <c r="E774" s="6"/>
      <c r="F774" s="6"/>
      <c r="G774" s="5">
        <v>1</v>
      </c>
      <c r="H774" s="5">
        <v>1</v>
      </c>
      <c r="I774" s="5"/>
      <c r="J774" s="5"/>
      <c r="K774" s="5"/>
      <c r="L774" s="5"/>
      <c r="M774" s="5">
        <v>1</v>
      </c>
      <c r="N774" s="5">
        <v>1</v>
      </c>
      <c r="O774" s="5"/>
      <c r="P774" s="5"/>
      <c r="Q774" s="5"/>
      <c r="R774" s="5"/>
      <c r="S774" s="5">
        <v>1</v>
      </c>
      <c r="T774" s="5"/>
      <c r="U774" s="5"/>
      <c r="V774" s="5"/>
      <c r="W774" s="5"/>
      <c r="X774" s="5"/>
      <c r="Y774" s="5"/>
      <c r="Z774" s="5">
        <v>3</v>
      </c>
    </row>
    <row r="775" spans="1:26" x14ac:dyDescent="0.25">
      <c r="A775" s="4" t="s">
        <v>1760</v>
      </c>
      <c r="B775" s="6">
        <v>1</v>
      </c>
      <c r="C775" s="6"/>
      <c r="D775" s="6"/>
      <c r="E775" s="6"/>
      <c r="F775" s="6"/>
      <c r="G775" s="5">
        <v>1</v>
      </c>
      <c r="H775" s="5">
        <v>1</v>
      </c>
      <c r="I775" s="5"/>
      <c r="J775" s="5"/>
      <c r="K775" s="5"/>
      <c r="L775" s="5"/>
      <c r="M775" s="5">
        <v>1</v>
      </c>
      <c r="N775" s="5">
        <v>1</v>
      </c>
      <c r="O775" s="5"/>
      <c r="P775" s="5"/>
      <c r="Q775" s="5"/>
      <c r="R775" s="5"/>
      <c r="S775" s="5">
        <v>1</v>
      </c>
      <c r="T775" s="5"/>
      <c r="U775" s="5"/>
      <c r="V775" s="5"/>
      <c r="W775" s="5"/>
      <c r="X775" s="5"/>
      <c r="Y775" s="5"/>
      <c r="Z775" s="5">
        <v>3</v>
      </c>
    </row>
    <row r="776" spans="1:26" x14ac:dyDescent="0.25">
      <c r="A776" s="4" t="s">
        <v>1761</v>
      </c>
      <c r="B776" s="6">
        <v>1</v>
      </c>
      <c r="C776" s="6"/>
      <c r="D776" s="6"/>
      <c r="E776" s="6">
        <v>1</v>
      </c>
      <c r="F776" s="6"/>
      <c r="G776" s="5">
        <v>2</v>
      </c>
      <c r="H776" s="5">
        <v>1</v>
      </c>
      <c r="I776" s="5"/>
      <c r="J776" s="5"/>
      <c r="K776" s="5">
        <v>1</v>
      </c>
      <c r="L776" s="5"/>
      <c r="M776" s="5">
        <v>2</v>
      </c>
      <c r="N776" s="5">
        <v>1</v>
      </c>
      <c r="O776" s="5"/>
      <c r="P776" s="5"/>
      <c r="Q776" s="5">
        <v>1</v>
      </c>
      <c r="R776" s="5"/>
      <c r="S776" s="5">
        <v>2</v>
      </c>
      <c r="T776" s="5"/>
      <c r="U776" s="5"/>
      <c r="V776" s="5"/>
      <c r="W776" s="5"/>
      <c r="X776" s="5"/>
      <c r="Y776" s="5"/>
      <c r="Z776" s="5">
        <v>6</v>
      </c>
    </row>
    <row r="777" spans="1:26" x14ac:dyDescent="0.25">
      <c r="A777" s="4" t="s">
        <v>1764</v>
      </c>
      <c r="B777" s="6">
        <v>1</v>
      </c>
      <c r="C777" s="6"/>
      <c r="D777" s="6"/>
      <c r="E777" s="6"/>
      <c r="F777" s="6"/>
      <c r="G777" s="5">
        <v>1</v>
      </c>
      <c r="H777" s="5">
        <v>1</v>
      </c>
      <c r="I777" s="5"/>
      <c r="J777" s="5"/>
      <c r="K777" s="5"/>
      <c r="L777" s="5"/>
      <c r="M777" s="5">
        <v>1</v>
      </c>
      <c r="N777" s="5">
        <v>1</v>
      </c>
      <c r="O777" s="5"/>
      <c r="P777" s="5"/>
      <c r="Q777" s="5"/>
      <c r="R777" s="5"/>
      <c r="S777" s="5">
        <v>1</v>
      </c>
      <c r="T777" s="5"/>
      <c r="U777" s="5"/>
      <c r="V777" s="5"/>
      <c r="W777" s="5"/>
      <c r="X777" s="5"/>
      <c r="Y777" s="5"/>
      <c r="Z777" s="5">
        <v>3</v>
      </c>
    </row>
    <row r="778" spans="1:26" x14ac:dyDescent="0.25">
      <c r="A778" s="4" t="s">
        <v>1766</v>
      </c>
      <c r="B778" s="6">
        <v>1</v>
      </c>
      <c r="C778" s="6"/>
      <c r="D778" s="6"/>
      <c r="E778" s="6">
        <v>1</v>
      </c>
      <c r="F778" s="6"/>
      <c r="G778" s="5">
        <v>2</v>
      </c>
      <c r="H778" s="5">
        <v>1</v>
      </c>
      <c r="I778" s="5"/>
      <c r="J778" s="5"/>
      <c r="K778" s="5">
        <v>1</v>
      </c>
      <c r="L778" s="5"/>
      <c r="M778" s="5">
        <v>2</v>
      </c>
      <c r="N778" s="5">
        <v>1</v>
      </c>
      <c r="O778" s="5"/>
      <c r="P778" s="5"/>
      <c r="Q778" s="5">
        <v>1</v>
      </c>
      <c r="R778" s="5"/>
      <c r="S778" s="5">
        <v>2</v>
      </c>
      <c r="T778" s="5"/>
      <c r="U778" s="5"/>
      <c r="V778" s="5"/>
      <c r="W778" s="5"/>
      <c r="X778" s="5"/>
      <c r="Y778" s="5"/>
      <c r="Z778" s="5">
        <v>6</v>
      </c>
    </row>
    <row r="779" spans="1:26" x14ac:dyDescent="0.25">
      <c r="A779" s="4" t="s">
        <v>1768</v>
      </c>
      <c r="B779" s="6">
        <v>1</v>
      </c>
      <c r="C779" s="6"/>
      <c r="D779" s="6"/>
      <c r="E779" s="6">
        <v>1</v>
      </c>
      <c r="F779" s="6"/>
      <c r="G779" s="5">
        <v>2</v>
      </c>
      <c r="H779" s="5">
        <v>1</v>
      </c>
      <c r="I779" s="5"/>
      <c r="J779" s="5"/>
      <c r="K779" s="5">
        <v>1</v>
      </c>
      <c r="L779" s="5"/>
      <c r="M779" s="5">
        <v>2</v>
      </c>
      <c r="N779" s="5">
        <v>1</v>
      </c>
      <c r="O779" s="5"/>
      <c r="P779" s="5"/>
      <c r="Q779" s="5">
        <v>1</v>
      </c>
      <c r="R779" s="5"/>
      <c r="S779" s="5">
        <v>2</v>
      </c>
      <c r="T779" s="5"/>
      <c r="U779" s="5"/>
      <c r="V779" s="5"/>
      <c r="W779" s="5"/>
      <c r="X779" s="5"/>
      <c r="Y779" s="5"/>
      <c r="Z779" s="5">
        <v>6</v>
      </c>
    </row>
    <row r="780" spans="1:26" x14ac:dyDescent="0.25">
      <c r="A780" s="4" t="s">
        <v>1769</v>
      </c>
      <c r="B780" s="6">
        <v>1</v>
      </c>
      <c r="C780" s="6"/>
      <c r="D780" s="6"/>
      <c r="E780" s="6"/>
      <c r="F780" s="6"/>
      <c r="G780" s="5">
        <v>1</v>
      </c>
      <c r="H780" s="5">
        <v>1</v>
      </c>
      <c r="I780" s="5"/>
      <c r="J780" s="5"/>
      <c r="K780" s="5"/>
      <c r="L780" s="5"/>
      <c r="M780" s="5">
        <v>1</v>
      </c>
      <c r="N780" s="5">
        <v>1</v>
      </c>
      <c r="O780" s="5"/>
      <c r="P780" s="5"/>
      <c r="Q780" s="5"/>
      <c r="R780" s="5"/>
      <c r="S780" s="5">
        <v>1</v>
      </c>
      <c r="T780" s="5"/>
      <c r="U780" s="5"/>
      <c r="V780" s="5"/>
      <c r="W780" s="5"/>
      <c r="X780" s="5"/>
      <c r="Y780" s="5"/>
      <c r="Z780" s="5">
        <v>3</v>
      </c>
    </row>
    <row r="781" spans="1:26" x14ac:dyDescent="0.25">
      <c r="A781" s="4" t="s">
        <v>1770</v>
      </c>
      <c r="B781" s="6">
        <v>1</v>
      </c>
      <c r="C781" s="6"/>
      <c r="D781" s="6"/>
      <c r="E781" s="6">
        <v>1</v>
      </c>
      <c r="F781" s="6"/>
      <c r="G781" s="5">
        <v>2</v>
      </c>
      <c r="H781" s="5">
        <v>1</v>
      </c>
      <c r="I781" s="5"/>
      <c r="J781" s="5"/>
      <c r="K781" s="5">
        <v>1</v>
      </c>
      <c r="L781" s="5"/>
      <c r="M781" s="5">
        <v>2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>
        <v>4</v>
      </c>
    </row>
    <row r="782" spans="1:26" x14ac:dyDescent="0.25">
      <c r="A782" s="4" t="s">
        <v>1772</v>
      </c>
      <c r="B782" s="6">
        <v>1</v>
      </c>
      <c r="C782" s="6"/>
      <c r="D782" s="6"/>
      <c r="E782" s="6">
        <v>1</v>
      </c>
      <c r="F782" s="6"/>
      <c r="G782" s="5">
        <v>2</v>
      </c>
      <c r="H782" s="5">
        <v>1</v>
      </c>
      <c r="I782" s="5"/>
      <c r="J782" s="5"/>
      <c r="K782" s="5">
        <v>1</v>
      </c>
      <c r="L782" s="5"/>
      <c r="M782" s="5">
        <v>2</v>
      </c>
      <c r="N782" s="5">
        <v>1</v>
      </c>
      <c r="O782" s="5"/>
      <c r="P782" s="5"/>
      <c r="Q782" s="5">
        <v>1</v>
      </c>
      <c r="R782" s="5"/>
      <c r="S782" s="5">
        <v>2</v>
      </c>
      <c r="T782" s="5"/>
      <c r="U782" s="5"/>
      <c r="V782" s="5"/>
      <c r="W782" s="5"/>
      <c r="X782" s="5"/>
      <c r="Y782" s="5"/>
      <c r="Z782" s="5">
        <v>6</v>
      </c>
    </row>
    <row r="783" spans="1:26" x14ac:dyDescent="0.25">
      <c r="A783" s="4" t="s">
        <v>1773</v>
      </c>
      <c r="B783" s="6">
        <v>1</v>
      </c>
      <c r="C783" s="6"/>
      <c r="D783" s="6"/>
      <c r="E783" s="6">
        <v>1</v>
      </c>
      <c r="F783" s="6"/>
      <c r="G783" s="5">
        <v>2</v>
      </c>
      <c r="H783" s="5">
        <v>1</v>
      </c>
      <c r="I783" s="5"/>
      <c r="J783" s="5"/>
      <c r="K783" s="5">
        <v>1</v>
      </c>
      <c r="L783" s="5"/>
      <c r="M783" s="5">
        <v>2</v>
      </c>
      <c r="N783" s="5">
        <v>1</v>
      </c>
      <c r="O783" s="5"/>
      <c r="P783" s="5"/>
      <c r="Q783" s="5">
        <v>1</v>
      </c>
      <c r="R783" s="5"/>
      <c r="S783" s="5">
        <v>2</v>
      </c>
      <c r="T783" s="5"/>
      <c r="U783" s="5"/>
      <c r="V783" s="5"/>
      <c r="W783" s="5"/>
      <c r="X783" s="5"/>
      <c r="Y783" s="5"/>
      <c r="Z783" s="5">
        <v>6</v>
      </c>
    </row>
    <row r="784" spans="1:26" x14ac:dyDescent="0.25">
      <c r="A784" s="4" t="s">
        <v>1774</v>
      </c>
      <c r="B784" s="6">
        <v>1</v>
      </c>
      <c r="C784" s="6">
        <v>1</v>
      </c>
      <c r="D784" s="6"/>
      <c r="E784" s="6"/>
      <c r="F784" s="6"/>
      <c r="G784" s="5">
        <v>2</v>
      </c>
      <c r="H784" s="5">
        <v>1</v>
      </c>
      <c r="I784" s="5">
        <v>1</v>
      </c>
      <c r="J784" s="5"/>
      <c r="K784" s="5"/>
      <c r="L784" s="5"/>
      <c r="M784" s="5">
        <v>2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>
        <v>4</v>
      </c>
    </row>
    <row r="785" spans="1:26" x14ac:dyDescent="0.25">
      <c r="A785" s="4" t="s">
        <v>1777</v>
      </c>
      <c r="B785" s="6">
        <v>1</v>
      </c>
      <c r="C785" s="6"/>
      <c r="D785" s="6"/>
      <c r="E785" s="6"/>
      <c r="F785" s="6"/>
      <c r="G785" s="5">
        <v>1</v>
      </c>
      <c r="H785" s="5">
        <v>1</v>
      </c>
      <c r="I785" s="5"/>
      <c r="J785" s="5"/>
      <c r="K785" s="5"/>
      <c r="L785" s="5"/>
      <c r="M785" s="5">
        <v>1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>
        <v>2</v>
      </c>
    </row>
    <row r="786" spans="1:26" x14ac:dyDescent="0.25">
      <c r="A786" s="4" t="s">
        <v>1778</v>
      </c>
      <c r="B786" s="6"/>
      <c r="C786" s="6"/>
      <c r="D786" s="6"/>
      <c r="E786" s="6">
        <v>1</v>
      </c>
      <c r="F786" s="6"/>
      <c r="G786" s="5">
        <v>1</v>
      </c>
      <c r="H786" s="5"/>
      <c r="I786" s="5"/>
      <c r="J786" s="5"/>
      <c r="K786" s="5">
        <v>1</v>
      </c>
      <c r="L786" s="5"/>
      <c r="M786" s="5">
        <v>1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>
        <v>2</v>
      </c>
    </row>
    <row r="787" spans="1:26" x14ac:dyDescent="0.25">
      <c r="A787" s="4" t="s">
        <v>1780</v>
      </c>
      <c r="B787" s="6"/>
      <c r="C787" s="6"/>
      <c r="D787" s="6"/>
      <c r="E787" s="6">
        <v>1</v>
      </c>
      <c r="F787" s="6"/>
      <c r="G787" s="5">
        <v>1</v>
      </c>
      <c r="H787" s="5"/>
      <c r="I787" s="5"/>
      <c r="J787" s="5"/>
      <c r="K787" s="5">
        <v>1</v>
      </c>
      <c r="L787" s="5"/>
      <c r="M787" s="5">
        <v>1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>
        <v>2</v>
      </c>
    </row>
    <row r="788" spans="1:26" x14ac:dyDescent="0.25">
      <c r="A788" s="4" t="s">
        <v>1783</v>
      </c>
      <c r="B788" s="6">
        <v>1</v>
      </c>
      <c r="C788" s="6">
        <v>1</v>
      </c>
      <c r="D788" s="6"/>
      <c r="E788" s="6"/>
      <c r="F788" s="6"/>
      <c r="G788" s="5">
        <v>2</v>
      </c>
      <c r="H788" s="5">
        <v>1</v>
      </c>
      <c r="I788" s="5">
        <v>1</v>
      </c>
      <c r="J788" s="5"/>
      <c r="K788" s="5"/>
      <c r="L788" s="5"/>
      <c r="M788" s="5">
        <v>2</v>
      </c>
      <c r="N788" s="5">
        <v>1</v>
      </c>
      <c r="O788" s="5">
        <v>1</v>
      </c>
      <c r="P788" s="5"/>
      <c r="Q788" s="5"/>
      <c r="R788" s="5"/>
      <c r="S788" s="5">
        <v>2</v>
      </c>
      <c r="T788" s="5"/>
      <c r="U788" s="5"/>
      <c r="V788" s="5"/>
      <c r="W788" s="5"/>
      <c r="X788" s="5"/>
      <c r="Y788" s="5"/>
      <c r="Z788" s="5">
        <v>6</v>
      </c>
    </row>
    <row r="789" spans="1:26" x14ac:dyDescent="0.25">
      <c r="A789" s="4" t="s">
        <v>1784</v>
      </c>
      <c r="B789" s="6"/>
      <c r="C789" s="6"/>
      <c r="D789" s="6"/>
      <c r="E789" s="6"/>
      <c r="F789" s="6"/>
      <c r="G789" s="5"/>
      <c r="H789" s="5">
        <v>1</v>
      </c>
      <c r="I789" s="5"/>
      <c r="J789" s="5"/>
      <c r="K789" s="5">
        <v>1</v>
      </c>
      <c r="L789" s="5"/>
      <c r="M789" s="5">
        <v>2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>
        <v>2</v>
      </c>
    </row>
    <row r="790" spans="1:26" x14ac:dyDescent="0.25">
      <c r="A790" s="4" t="s">
        <v>1785</v>
      </c>
      <c r="B790" s="6"/>
      <c r="C790" s="6"/>
      <c r="D790" s="6"/>
      <c r="E790" s="6"/>
      <c r="F790" s="6"/>
      <c r="G790" s="5"/>
      <c r="H790" s="5">
        <v>1</v>
      </c>
      <c r="I790" s="5"/>
      <c r="J790" s="5"/>
      <c r="K790" s="5">
        <v>1</v>
      </c>
      <c r="L790" s="5"/>
      <c r="M790" s="5">
        <v>2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>
        <v>2</v>
      </c>
    </row>
    <row r="791" spans="1:26" x14ac:dyDescent="0.25">
      <c r="A791" s="4" t="s">
        <v>1787</v>
      </c>
      <c r="B791" s="6">
        <v>1</v>
      </c>
      <c r="C791" s="6"/>
      <c r="D791" s="6"/>
      <c r="E791" s="6"/>
      <c r="F791" s="6"/>
      <c r="G791" s="5">
        <v>1</v>
      </c>
      <c r="H791" s="5">
        <v>1</v>
      </c>
      <c r="I791" s="5"/>
      <c r="J791" s="5"/>
      <c r="K791" s="5"/>
      <c r="L791" s="5"/>
      <c r="M791" s="5">
        <v>1</v>
      </c>
      <c r="N791" s="5">
        <v>1</v>
      </c>
      <c r="O791" s="5"/>
      <c r="P791" s="5"/>
      <c r="Q791" s="5"/>
      <c r="R791" s="5"/>
      <c r="S791" s="5">
        <v>1</v>
      </c>
      <c r="T791" s="5"/>
      <c r="U791" s="5"/>
      <c r="V791" s="5"/>
      <c r="W791" s="5"/>
      <c r="X791" s="5"/>
      <c r="Y791" s="5"/>
      <c r="Z791" s="5">
        <v>3</v>
      </c>
    </row>
    <row r="792" spans="1:26" x14ac:dyDescent="0.25">
      <c r="A792" s="4" t="s">
        <v>1788</v>
      </c>
      <c r="B792" s="6">
        <v>1</v>
      </c>
      <c r="C792" s="6"/>
      <c r="D792" s="6"/>
      <c r="E792" s="6"/>
      <c r="F792" s="6"/>
      <c r="G792" s="5">
        <v>1</v>
      </c>
      <c r="H792" s="5">
        <v>1</v>
      </c>
      <c r="I792" s="5"/>
      <c r="J792" s="5"/>
      <c r="K792" s="5"/>
      <c r="L792" s="5"/>
      <c r="M792" s="5">
        <v>1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>
        <v>2</v>
      </c>
    </row>
    <row r="793" spans="1:26" x14ac:dyDescent="0.25">
      <c r="A793" s="4" t="s">
        <v>1791</v>
      </c>
      <c r="B793" s="6">
        <v>1</v>
      </c>
      <c r="C793" s="6"/>
      <c r="D793" s="6"/>
      <c r="E793" s="6"/>
      <c r="F793" s="6"/>
      <c r="G793" s="5">
        <v>1</v>
      </c>
      <c r="H793" s="5">
        <v>1</v>
      </c>
      <c r="I793" s="5"/>
      <c r="J793" s="5"/>
      <c r="K793" s="5"/>
      <c r="L793" s="5"/>
      <c r="M793" s="5">
        <v>1</v>
      </c>
      <c r="N793" s="5">
        <v>1</v>
      </c>
      <c r="O793" s="5"/>
      <c r="P793" s="5"/>
      <c r="Q793" s="5"/>
      <c r="R793" s="5"/>
      <c r="S793" s="5">
        <v>1</v>
      </c>
      <c r="T793" s="5"/>
      <c r="U793" s="5"/>
      <c r="V793" s="5"/>
      <c r="W793" s="5"/>
      <c r="X793" s="5"/>
      <c r="Y793" s="5"/>
      <c r="Z793" s="5">
        <v>3</v>
      </c>
    </row>
    <row r="794" spans="1:26" x14ac:dyDescent="0.25">
      <c r="A794" s="4" t="s">
        <v>1794</v>
      </c>
      <c r="B794" s="6"/>
      <c r="C794" s="6"/>
      <c r="D794" s="6"/>
      <c r="E794" s="6"/>
      <c r="F794" s="6"/>
      <c r="G794" s="5"/>
      <c r="H794" s="5">
        <v>1</v>
      </c>
      <c r="I794" s="5"/>
      <c r="J794" s="5"/>
      <c r="K794" s="5"/>
      <c r="L794" s="5"/>
      <c r="M794" s="5">
        <v>1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>
        <v>1</v>
      </c>
    </row>
    <row r="795" spans="1:26" x14ac:dyDescent="0.25">
      <c r="A795" s="4" t="s">
        <v>1795</v>
      </c>
      <c r="B795" s="6"/>
      <c r="C795" s="6"/>
      <c r="D795" s="6"/>
      <c r="E795" s="6"/>
      <c r="F795" s="6"/>
      <c r="G795" s="5"/>
      <c r="H795" s="5">
        <v>1</v>
      </c>
      <c r="I795" s="5"/>
      <c r="J795" s="5"/>
      <c r="K795" s="5"/>
      <c r="L795" s="5"/>
      <c r="M795" s="5">
        <v>1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>
        <v>1</v>
      </c>
    </row>
    <row r="796" spans="1:26" x14ac:dyDescent="0.25">
      <c r="A796" s="4" t="s">
        <v>1796</v>
      </c>
      <c r="B796" s="6">
        <v>1</v>
      </c>
      <c r="C796" s="6"/>
      <c r="D796" s="6"/>
      <c r="E796" s="6"/>
      <c r="F796" s="6"/>
      <c r="G796" s="5">
        <v>1</v>
      </c>
      <c r="H796" s="5">
        <v>1</v>
      </c>
      <c r="I796" s="5"/>
      <c r="J796" s="5"/>
      <c r="K796" s="5"/>
      <c r="L796" s="5"/>
      <c r="M796" s="5">
        <v>1</v>
      </c>
      <c r="N796" s="5">
        <v>1</v>
      </c>
      <c r="O796" s="5"/>
      <c r="P796" s="5"/>
      <c r="Q796" s="5"/>
      <c r="R796" s="5"/>
      <c r="S796" s="5">
        <v>1</v>
      </c>
      <c r="T796" s="5"/>
      <c r="U796" s="5"/>
      <c r="V796" s="5"/>
      <c r="W796" s="5"/>
      <c r="X796" s="5"/>
      <c r="Y796" s="5"/>
      <c r="Z796" s="5">
        <v>3</v>
      </c>
    </row>
    <row r="797" spans="1:26" x14ac:dyDescent="0.25">
      <c r="A797" s="4" t="s">
        <v>1799</v>
      </c>
      <c r="B797" s="6"/>
      <c r="C797" s="6"/>
      <c r="D797" s="6"/>
      <c r="E797" s="6"/>
      <c r="F797" s="6"/>
      <c r="G797" s="5"/>
      <c r="H797" s="5">
        <v>1</v>
      </c>
      <c r="I797" s="5"/>
      <c r="J797" s="5"/>
      <c r="K797" s="5"/>
      <c r="L797" s="5"/>
      <c r="M797" s="5">
        <v>1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>
        <v>1</v>
      </c>
    </row>
    <row r="798" spans="1:26" x14ac:dyDescent="0.25">
      <c r="A798" s="4" t="s">
        <v>1800</v>
      </c>
      <c r="B798" s="6">
        <v>1</v>
      </c>
      <c r="C798" s="6"/>
      <c r="D798" s="6"/>
      <c r="E798" s="6">
        <v>1</v>
      </c>
      <c r="F798" s="6"/>
      <c r="G798" s="5">
        <v>2</v>
      </c>
      <c r="H798" s="5">
        <v>1</v>
      </c>
      <c r="I798" s="5"/>
      <c r="J798" s="5"/>
      <c r="K798" s="5">
        <v>1</v>
      </c>
      <c r="L798" s="5"/>
      <c r="M798" s="5">
        <v>2</v>
      </c>
      <c r="N798" s="5">
        <v>1</v>
      </c>
      <c r="O798" s="5"/>
      <c r="P798" s="5"/>
      <c r="Q798" s="5">
        <v>1</v>
      </c>
      <c r="R798" s="5"/>
      <c r="S798" s="5">
        <v>2</v>
      </c>
      <c r="T798" s="5"/>
      <c r="U798" s="5"/>
      <c r="V798" s="5"/>
      <c r="W798" s="5"/>
      <c r="X798" s="5"/>
      <c r="Y798" s="5"/>
      <c r="Z798" s="5">
        <v>6</v>
      </c>
    </row>
    <row r="799" spans="1:26" x14ac:dyDescent="0.25">
      <c r="A799" s="4" t="s">
        <v>1801</v>
      </c>
      <c r="B799" s="6">
        <v>1</v>
      </c>
      <c r="C799" s="6"/>
      <c r="D799" s="6"/>
      <c r="E799" s="6"/>
      <c r="F799" s="6"/>
      <c r="G799" s="5">
        <v>1</v>
      </c>
      <c r="H799" s="5">
        <v>1</v>
      </c>
      <c r="I799" s="5"/>
      <c r="J799" s="5"/>
      <c r="K799" s="5"/>
      <c r="L799" s="5"/>
      <c r="M799" s="5">
        <v>1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>
        <v>2</v>
      </c>
    </row>
    <row r="800" spans="1:26" x14ac:dyDescent="0.25">
      <c r="A800" s="4" t="s">
        <v>1804</v>
      </c>
      <c r="B800" s="6">
        <v>1</v>
      </c>
      <c r="C800" s="6">
        <v>1</v>
      </c>
      <c r="D800" s="6"/>
      <c r="E800" s="6"/>
      <c r="F800" s="6"/>
      <c r="G800" s="5">
        <v>2</v>
      </c>
      <c r="H800" s="5">
        <v>1</v>
      </c>
      <c r="I800" s="5">
        <v>1</v>
      </c>
      <c r="J800" s="5"/>
      <c r="K800" s="5"/>
      <c r="L800" s="5"/>
      <c r="M800" s="5">
        <v>2</v>
      </c>
      <c r="N800" s="5">
        <v>1</v>
      </c>
      <c r="O800" s="5">
        <v>1</v>
      </c>
      <c r="P800" s="5"/>
      <c r="Q800" s="5"/>
      <c r="R800" s="5"/>
      <c r="S800" s="5">
        <v>2</v>
      </c>
      <c r="T800" s="5"/>
      <c r="U800" s="5"/>
      <c r="V800" s="5"/>
      <c r="W800" s="5"/>
      <c r="X800" s="5"/>
      <c r="Y800" s="5"/>
      <c r="Z800" s="5">
        <v>6</v>
      </c>
    </row>
    <row r="801" spans="1:26" x14ac:dyDescent="0.25">
      <c r="A801" s="4" t="s">
        <v>1805</v>
      </c>
      <c r="B801" s="6">
        <v>1</v>
      </c>
      <c r="C801" s="6"/>
      <c r="D801" s="6"/>
      <c r="E801" s="6"/>
      <c r="F801" s="6"/>
      <c r="G801" s="5">
        <v>1</v>
      </c>
      <c r="H801" s="5">
        <v>1</v>
      </c>
      <c r="I801" s="5"/>
      <c r="J801" s="5"/>
      <c r="K801" s="5"/>
      <c r="L801" s="5"/>
      <c r="M801" s="5">
        <v>1</v>
      </c>
      <c r="N801" s="5">
        <v>1</v>
      </c>
      <c r="O801" s="5"/>
      <c r="P801" s="5"/>
      <c r="Q801" s="5"/>
      <c r="R801" s="5"/>
      <c r="S801" s="5">
        <v>1</v>
      </c>
      <c r="T801" s="5"/>
      <c r="U801" s="5"/>
      <c r="V801" s="5"/>
      <c r="W801" s="5"/>
      <c r="X801" s="5"/>
      <c r="Y801" s="5"/>
      <c r="Z801" s="5">
        <v>3</v>
      </c>
    </row>
    <row r="802" spans="1:26" x14ac:dyDescent="0.25">
      <c r="A802" s="4" t="s">
        <v>1808</v>
      </c>
      <c r="B802" s="6">
        <v>1</v>
      </c>
      <c r="C802" s="6"/>
      <c r="D802" s="6"/>
      <c r="E802" s="6"/>
      <c r="F802" s="6"/>
      <c r="G802" s="5">
        <v>1</v>
      </c>
      <c r="H802" s="5">
        <v>1</v>
      </c>
      <c r="I802" s="5"/>
      <c r="J802" s="5"/>
      <c r="K802" s="5"/>
      <c r="L802" s="5"/>
      <c r="M802" s="5">
        <v>1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>
        <v>2</v>
      </c>
    </row>
    <row r="803" spans="1:26" x14ac:dyDescent="0.25">
      <c r="A803" s="4" t="s">
        <v>1809</v>
      </c>
      <c r="B803" s="6">
        <v>1</v>
      </c>
      <c r="C803" s="6"/>
      <c r="D803" s="6"/>
      <c r="E803" s="6"/>
      <c r="F803" s="6"/>
      <c r="G803" s="5">
        <v>1</v>
      </c>
      <c r="H803" s="5">
        <v>1</v>
      </c>
      <c r="I803" s="5"/>
      <c r="J803" s="5"/>
      <c r="K803" s="5"/>
      <c r="L803" s="5"/>
      <c r="M803" s="5">
        <v>1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>
        <v>2</v>
      </c>
    </row>
    <row r="804" spans="1:26" x14ac:dyDescent="0.25">
      <c r="A804" s="4" t="s">
        <v>1810</v>
      </c>
      <c r="B804" s="6"/>
      <c r="C804" s="6"/>
      <c r="D804" s="6"/>
      <c r="E804" s="6"/>
      <c r="F804" s="6"/>
      <c r="G804" s="5"/>
      <c r="H804" s="5">
        <v>1</v>
      </c>
      <c r="I804" s="5"/>
      <c r="J804" s="5"/>
      <c r="K804" s="5"/>
      <c r="L804" s="5"/>
      <c r="M804" s="5">
        <v>1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>
        <v>1</v>
      </c>
    </row>
    <row r="805" spans="1:26" x14ac:dyDescent="0.25">
      <c r="A805" s="4" t="s">
        <v>1813</v>
      </c>
      <c r="B805" s="6"/>
      <c r="C805" s="6"/>
      <c r="D805" s="6"/>
      <c r="E805" s="6"/>
      <c r="F805" s="6"/>
      <c r="G805" s="5"/>
      <c r="H805" s="5"/>
      <c r="I805" s="5"/>
      <c r="J805" s="5"/>
      <c r="K805" s="5">
        <v>1</v>
      </c>
      <c r="L805" s="5"/>
      <c r="M805" s="5">
        <v>1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>
        <v>1</v>
      </c>
    </row>
    <row r="806" spans="1:26" x14ac:dyDescent="0.25">
      <c r="A806" s="4" t="s">
        <v>1816</v>
      </c>
      <c r="B806" s="6"/>
      <c r="C806" s="6"/>
      <c r="D806" s="6"/>
      <c r="E806" s="6">
        <v>1</v>
      </c>
      <c r="F806" s="6"/>
      <c r="G806" s="5">
        <v>1</v>
      </c>
      <c r="H806" s="5"/>
      <c r="I806" s="5"/>
      <c r="J806" s="5"/>
      <c r="K806" s="5">
        <v>1</v>
      </c>
      <c r="L806" s="5"/>
      <c r="M806" s="5">
        <v>1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>
        <v>2</v>
      </c>
    </row>
    <row r="807" spans="1:26" x14ac:dyDescent="0.25">
      <c r="A807" s="4" t="s">
        <v>1817</v>
      </c>
      <c r="B807" s="6">
        <v>1</v>
      </c>
      <c r="C807" s="6"/>
      <c r="D807" s="6"/>
      <c r="E807" s="6"/>
      <c r="F807" s="6"/>
      <c r="G807" s="5">
        <v>1</v>
      </c>
      <c r="H807" s="5">
        <v>1</v>
      </c>
      <c r="I807" s="5"/>
      <c r="J807" s="5"/>
      <c r="K807" s="5"/>
      <c r="L807" s="5"/>
      <c r="M807" s="5">
        <v>1</v>
      </c>
      <c r="N807" s="5">
        <v>1</v>
      </c>
      <c r="O807" s="5"/>
      <c r="P807" s="5"/>
      <c r="Q807" s="5"/>
      <c r="R807" s="5"/>
      <c r="S807" s="5">
        <v>1</v>
      </c>
      <c r="T807" s="5"/>
      <c r="U807" s="5"/>
      <c r="V807" s="5"/>
      <c r="W807" s="5"/>
      <c r="X807" s="5"/>
      <c r="Y807" s="5"/>
      <c r="Z807" s="5">
        <v>3</v>
      </c>
    </row>
    <row r="808" spans="1:26" x14ac:dyDescent="0.25">
      <c r="A808" s="4" t="s">
        <v>1820</v>
      </c>
      <c r="B808" s="6">
        <v>1</v>
      </c>
      <c r="C808" s="6"/>
      <c r="D808" s="6"/>
      <c r="E808" s="6"/>
      <c r="F808" s="6"/>
      <c r="G808" s="5">
        <v>1</v>
      </c>
      <c r="H808" s="5">
        <v>1</v>
      </c>
      <c r="I808" s="5"/>
      <c r="J808" s="5"/>
      <c r="K808" s="5"/>
      <c r="L808" s="5"/>
      <c r="M808" s="5">
        <v>1</v>
      </c>
      <c r="N808" s="5">
        <v>1</v>
      </c>
      <c r="O808" s="5"/>
      <c r="P808" s="5"/>
      <c r="Q808" s="5"/>
      <c r="R808" s="5"/>
      <c r="S808" s="5">
        <v>1</v>
      </c>
      <c r="T808" s="5"/>
      <c r="U808" s="5"/>
      <c r="V808" s="5"/>
      <c r="W808" s="5"/>
      <c r="X808" s="5"/>
      <c r="Y808" s="5"/>
      <c r="Z808" s="5">
        <v>3</v>
      </c>
    </row>
    <row r="809" spans="1:26" x14ac:dyDescent="0.25">
      <c r="A809" s="4" t="s">
        <v>1821</v>
      </c>
      <c r="B809" s="6">
        <v>1</v>
      </c>
      <c r="C809" s="6">
        <v>1</v>
      </c>
      <c r="D809" s="6"/>
      <c r="E809" s="6">
        <v>1</v>
      </c>
      <c r="F809" s="6"/>
      <c r="G809" s="5">
        <v>3</v>
      </c>
      <c r="H809" s="5">
        <v>1</v>
      </c>
      <c r="I809" s="5">
        <v>1</v>
      </c>
      <c r="J809" s="5"/>
      <c r="K809" s="5">
        <v>1</v>
      </c>
      <c r="L809" s="5"/>
      <c r="M809" s="5">
        <v>3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>
        <v>6</v>
      </c>
    </row>
    <row r="810" spans="1:26" x14ac:dyDescent="0.25">
      <c r="A810" s="4" t="s">
        <v>1823</v>
      </c>
      <c r="B810" s="6">
        <v>1</v>
      </c>
      <c r="C810" s="6"/>
      <c r="D810" s="6"/>
      <c r="E810" s="6"/>
      <c r="F810" s="6"/>
      <c r="G810" s="5">
        <v>1</v>
      </c>
      <c r="H810" s="5">
        <v>1</v>
      </c>
      <c r="I810" s="5"/>
      <c r="J810" s="5"/>
      <c r="K810" s="5"/>
      <c r="L810" s="5"/>
      <c r="M810" s="5">
        <v>1</v>
      </c>
      <c r="N810" s="5">
        <v>1</v>
      </c>
      <c r="O810" s="5"/>
      <c r="P810" s="5"/>
      <c r="Q810" s="5"/>
      <c r="R810" s="5"/>
      <c r="S810" s="5">
        <v>1</v>
      </c>
      <c r="T810" s="5"/>
      <c r="U810" s="5"/>
      <c r="V810" s="5"/>
      <c r="W810" s="5"/>
      <c r="X810" s="5"/>
      <c r="Y810" s="5"/>
      <c r="Z810" s="5">
        <v>3</v>
      </c>
    </row>
    <row r="811" spans="1:26" x14ac:dyDescent="0.25">
      <c r="A811" s="4" t="s">
        <v>1824</v>
      </c>
      <c r="B811" s="6"/>
      <c r="C811" s="6"/>
      <c r="D811" s="6"/>
      <c r="E811" s="6"/>
      <c r="F811" s="6"/>
      <c r="G811" s="5"/>
      <c r="H811" s="5"/>
      <c r="I811" s="5"/>
      <c r="J811" s="5"/>
      <c r="K811" s="5">
        <v>1</v>
      </c>
      <c r="L811" s="5"/>
      <c r="M811" s="5">
        <v>1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>
        <v>1</v>
      </c>
    </row>
    <row r="812" spans="1:26" x14ac:dyDescent="0.25">
      <c r="A812" s="4" t="s">
        <v>1825</v>
      </c>
      <c r="B812" s="6">
        <v>1</v>
      </c>
      <c r="C812" s="6">
        <v>1</v>
      </c>
      <c r="D812" s="6"/>
      <c r="E812" s="6"/>
      <c r="F812" s="6"/>
      <c r="G812" s="5">
        <v>2</v>
      </c>
      <c r="H812" s="5">
        <v>1</v>
      </c>
      <c r="I812" s="5">
        <v>1</v>
      </c>
      <c r="J812" s="5"/>
      <c r="K812" s="5"/>
      <c r="L812" s="5"/>
      <c r="M812" s="5">
        <v>2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>
        <v>4</v>
      </c>
    </row>
    <row r="813" spans="1:26" x14ac:dyDescent="0.25">
      <c r="A813" s="4" t="s">
        <v>1826</v>
      </c>
      <c r="B813" s="6">
        <v>1</v>
      </c>
      <c r="C813" s="6"/>
      <c r="D813" s="6"/>
      <c r="E813" s="6"/>
      <c r="F813" s="6"/>
      <c r="G813" s="5">
        <v>1</v>
      </c>
      <c r="H813" s="5">
        <v>1</v>
      </c>
      <c r="I813" s="5"/>
      <c r="J813" s="5"/>
      <c r="K813" s="5"/>
      <c r="L813" s="5"/>
      <c r="M813" s="5">
        <v>1</v>
      </c>
      <c r="N813" s="5">
        <v>1</v>
      </c>
      <c r="O813" s="5"/>
      <c r="P813" s="5"/>
      <c r="Q813" s="5"/>
      <c r="R813" s="5"/>
      <c r="S813" s="5">
        <v>1</v>
      </c>
      <c r="T813" s="5"/>
      <c r="U813" s="5"/>
      <c r="V813" s="5"/>
      <c r="W813" s="5"/>
      <c r="X813" s="5"/>
      <c r="Y813" s="5"/>
      <c r="Z813" s="5">
        <v>3</v>
      </c>
    </row>
    <row r="814" spans="1:26" x14ac:dyDescent="0.25">
      <c r="A814" s="4" t="s">
        <v>1827</v>
      </c>
      <c r="B814" s="6">
        <v>1</v>
      </c>
      <c r="C814" s="6"/>
      <c r="D814" s="6"/>
      <c r="E814" s="6"/>
      <c r="F814" s="6"/>
      <c r="G814" s="5">
        <v>1</v>
      </c>
      <c r="H814" s="5">
        <v>1</v>
      </c>
      <c r="I814" s="5"/>
      <c r="J814" s="5"/>
      <c r="K814" s="5"/>
      <c r="L814" s="5"/>
      <c r="M814" s="5">
        <v>1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>
        <v>2</v>
      </c>
    </row>
    <row r="815" spans="1:26" x14ac:dyDescent="0.25">
      <c r="A815" s="4" t="s">
        <v>1828</v>
      </c>
      <c r="B815" s="6">
        <v>1</v>
      </c>
      <c r="C815" s="6"/>
      <c r="D815" s="6"/>
      <c r="E815" s="6"/>
      <c r="F815" s="6"/>
      <c r="G815" s="5">
        <v>1</v>
      </c>
      <c r="H815" s="5">
        <v>1</v>
      </c>
      <c r="I815" s="5"/>
      <c r="J815" s="5"/>
      <c r="K815" s="5"/>
      <c r="L815" s="5"/>
      <c r="M815" s="5">
        <v>1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>
        <v>2</v>
      </c>
    </row>
    <row r="816" spans="1:26" x14ac:dyDescent="0.25">
      <c r="A816" s="4" t="s">
        <v>1830</v>
      </c>
      <c r="B816" s="6">
        <v>1</v>
      </c>
      <c r="C816" s="6"/>
      <c r="D816" s="6"/>
      <c r="E816" s="6"/>
      <c r="F816" s="6"/>
      <c r="G816" s="5">
        <v>1</v>
      </c>
      <c r="H816" s="5">
        <v>1</v>
      </c>
      <c r="I816" s="5"/>
      <c r="J816" s="5"/>
      <c r="K816" s="5"/>
      <c r="L816" s="5"/>
      <c r="M816" s="5">
        <v>1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>
        <v>2</v>
      </c>
    </row>
    <row r="817" spans="1:26" x14ac:dyDescent="0.25">
      <c r="A817" s="4" t="s">
        <v>1831</v>
      </c>
      <c r="B817" s="6">
        <v>1</v>
      </c>
      <c r="C817" s="6"/>
      <c r="D817" s="6"/>
      <c r="E817" s="6">
        <v>1</v>
      </c>
      <c r="F817" s="6"/>
      <c r="G817" s="5">
        <v>2</v>
      </c>
      <c r="H817" s="5">
        <v>1</v>
      </c>
      <c r="I817" s="5"/>
      <c r="J817" s="5"/>
      <c r="K817" s="5">
        <v>1</v>
      </c>
      <c r="L817" s="5"/>
      <c r="M817" s="5">
        <v>2</v>
      </c>
      <c r="N817" s="5">
        <v>1</v>
      </c>
      <c r="O817" s="5"/>
      <c r="P817" s="5"/>
      <c r="Q817" s="5">
        <v>1</v>
      </c>
      <c r="R817" s="5"/>
      <c r="S817" s="5">
        <v>2</v>
      </c>
      <c r="T817" s="5"/>
      <c r="U817" s="5"/>
      <c r="V817" s="5"/>
      <c r="W817" s="5"/>
      <c r="X817" s="5"/>
      <c r="Y817" s="5"/>
      <c r="Z817" s="5">
        <v>6</v>
      </c>
    </row>
    <row r="818" spans="1:26" x14ac:dyDescent="0.25">
      <c r="A818" s="4" t="s">
        <v>1835</v>
      </c>
      <c r="B818" s="6">
        <v>1</v>
      </c>
      <c r="C818" s="6"/>
      <c r="D818" s="6"/>
      <c r="E818" s="6"/>
      <c r="F818" s="6"/>
      <c r="G818" s="5">
        <v>1</v>
      </c>
      <c r="H818" s="5">
        <v>1</v>
      </c>
      <c r="I818" s="5"/>
      <c r="J818" s="5"/>
      <c r="K818" s="5"/>
      <c r="L818" s="5"/>
      <c r="M818" s="5">
        <v>1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>
        <v>2</v>
      </c>
    </row>
    <row r="819" spans="1:26" x14ac:dyDescent="0.25">
      <c r="A819" s="4" t="s">
        <v>1838</v>
      </c>
      <c r="B819" s="6">
        <v>1</v>
      </c>
      <c r="C819" s="6"/>
      <c r="D819" s="6"/>
      <c r="E819" s="6"/>
      <c r="F819" s="6"/>
      <c r="G819" s="5">
        <v>1</v>
      </c>
      <c r="H819" s="5"/>
      <c r="I819" s="5"/>
      <c r="J819" s="5"/>
      <c r="K819" s="5"/>
      <c r="L819" s="5"/>
      <c r="M819" s="5"/>
      <c r="N819" s="5">
        <v>1</v>
      </c>
      <c r="O819" s="5"/>
      <c r="P819" s="5"/>
      <c r="Q819" s="5"/>
      <c r="R819" s="5"/>
      <c r="S819" s="5">
        <v>1</v>
      </c>
      <c r="T819" s="5"/>
      <c r="U819" s="5"/>
      <c r="V819" s="5"/>
      <c r="W819" s="5"/>
      <c r="X819" s="5"/>
      <c r="Y819" s="5"/>
      <c r="Z819" s="5">
        <v>2</v>
      </c>
    </row>
    <row r="820" spans="1:26" x14ac:dyDescent="0.25">
      <c r="A820" s="4" t="s">
        <v>1839</v>
      </c>
      <c r="B820" s="6">
        <v>1</v>
      </c>
      <c r="C820" s="6">
        <v>1</v>
      </c>
      <c r="D820" s="6"/>
      <c r="E820" s="6">
        <v>1</v>
      </c>
      <c r="F820" s="6"/>
      <c r="G820" s="5">
        <v>3</v>
      </c>
      <c r="H820" s="5">
        <v>1</v>
      </c>
      <c r="I820" s="5">
        <v>1</v>
      </c>
      <c r="J820" s="5"/>
      <c r="K820" s="5">
        <v>1</v>
      </c>
      <c r="L820" s="5"/>
      <c r="M820" s="5">
        <v>3</v>
      </c>
      <c r="N820" s="5">
        <v>1</v>
      </c>
      <c r="O820" s="5">
        <v>1</v>
      </c>
      <c r="P820" s="5"/>
      <c r="Q820" s="5">
        <v>1</v>
      </c>
      <c r="R820" s="5"/>
      <c r="S820" s="5">
        <v>3</v>
      </c>
      <c r="T820" s="5"/>
      <c r="U820" s="5"/>
      <c r="V820" s="5"/>
      <c r="W820" s="5"/>
      <c r="X820" s="5"/>
      <c r="Y820" s="5"/>
      <c r="Z820" s="5">
        <v>9</v>
      </c>
    </row>
    <row r="821" spans="1:26" x14ac:dyDescent="0.25">
      <c r="A821" s="4" t="s">
        <v>1842</v>
      </c>
      <c r="B821" s="6"/>
      <c r="C821" s="6"/>
      <c r="D821" s="6"/>
      <c r="E821" s="6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>
        <v>1</v>
      </c>
      <c r="U821" s="5"/>
      <c r="V821" s="5"/>
      <c r="W821" s="5"/>
      <c r="X821" s="5"/>
      <c r="Y821" s="5">
        <v>1</v>
      </c>
      <c r="Z821" s="5">
        <v>1</v>
      </c>
    </row>
    <row r="822" spans="1:26" x14ac:dyDescent="0.25">
      <c r="A822" s="4" t="s">
        <v>1843</v>
      </c>
      <c r="B822" s="6"/>
      <c r="C822" s="6"/>
      <c r="D822" s="6"/>
      <c r="E822" s="6">
        <v>1</v>
      </c>
      <c r="F822" s="6"/>
      <c r="G822" s="5">
        <v>1</v>
      </c>
      <c r="H822" s="5"/>
      <c r="I822" s="5"/>
      <c r="J822" s="5"/>
      <c r="K822" s="5">
        <v>1</v>
      </c>
      <c r="L822" s="5"/>
      <c r="M822" s="5">
        <v>1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>
        <v>2</v>
      </c>
    </row>
    <row r="823" spans="1:26" x14ac:dyDescent="0.25">
      <c r="A823" s="4" t="s">
        <v>1845</v>
      </c>
      <c r="B823" s="6"/>
      <c r="C823" s="6"/>
      <c r="D823" s="6"/>
      <c r="E823" s="6"/>
      <c r="F823" s="6"/>
      <c r="G823" s="5"/>
      <c r="H823" s="5">
        <v>1</v>
      </c>
      <c r="I823" s="5"/>
      <c r="J823" s="5"/>
      <c r="K823" s="5"/>
      <c r="L823" s="5"/>
      <c r="M823" s="5">
        <v>1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>
        <v>1</v>
      </c>
    </row>
    <row r="824" spans="1:26" x14ac:dyDescent="0.25">
      <c r="A824" s="4" t="s">
        <v>1846</v>
      </c>
      <c r="B824" s="6">
        <v>1</v>
      </c>
      <c r="C824" s="6">
        <v>1</v>
      </c>
      <c r="D824" s="6"/>
      <c r="E824" s="6"/>
      <c r="F824" s="6"/>
      <c r="G824" s="5">
        <v>2</v>
      </c>
      <c r="H824" s="5">
        <v>1</v>
      </c>
      <c r="I824" s="5">
        <v>1</v>
      </c>
      <c r="J824" s="5"/>
      <c r="K824" s="5"/>
      <c r="L824" s="5"/>
      <c r="M824" s="5">
        <v>2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>
        <v>4</v>
      </c>
    </row>
    <row r="825" spans="1:26" x14ac:dyDescent="0.25">
      <c r="A825" s="4" t="s">
        <v>1849</v>
      </c>
      <c r="B825" s="6"/>
      <c r="C825" s="6"/>
      <c r="D825" s="6"/>
      <c r="E825" s="6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>
        <v>1</v>
      </c>
      <c r="U825" s="5"/>
      <c r="V825" s="5"/>
      <c r="W825" s="5"/>
      <c r="X825" s="5"/>
      <c r="Y825" s="5">
        <v>1</v>
      </c>
      <c r="Z825" s="5">
        <v>1</v>
      </c>
    </row>
    <row r="826" spans="1:26" x14ac:dyDescent="0.25">
      <c r="A826" s="4" t="s">
        <v>1850</v>
      </c>
      <c r="B826" s="6"/>
      <c r="C826" s="6"/>
      <c r="D826" s="6"/>
      <c r="E826" s="6">
        <v>1</v>
      </c>
      <c r="F826" s="6"/>
      <c r="G826" s="5">
        <v>1</v>
      </c>
      <c r="H826" s="5"/>
      <c r="I826" s="5"/>
      <c r="J826" s="5"/>
      <c r="K826" s="5">
        <v>1</v>
      </c>
      <c r="L826" s="5"/>
      <c r="M826" s="5">
        <v>1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>
        <v>2</v>
      </c>
    </row>
    <row r="827" spans="1:26" x14ac:dyDescent="0.25">
      <c r="A827" s="4" t="s">
        <v>1853</v>
      </c>
      <c r="B827" s="6"/>
      <c r="C827" s="6"/>
      <c r="D827" s="6"/>
      <c r="E827" s="6"/>
      <c r="F827" s="6"/>
      <c r="G827" s="5"/>
      <c r="H827" s="5">
        <v>1</v>
      </c>
      <c r="I827" s="5"/>
      <c r="J827" s="5"/>
      <c r="K827" s="5"/>
      <c r="L827" s="5"/>
      <c r="M827" s="5">
        <v>1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>
        <v>1</v>
      </c>
    </row>
    <row r="828" spans="1:26" x14ac:dyDescent="0.25">
      <c r="A828" s="4" t="s">
        <v>1854</v>
      </c>
      <c r="B828" s="6"/>
      <c r="C828" s="6"/>
      <c r="D828" s="6"/>
      <c r="E828" s="6"/>
      <c r="F828" s="6"/>
      <c r="G828" s="5"/>
      <c r="H828" s="5">
        <v>1</v>
      </c>
      <c r="I828" s="5">
        <v>1</v>
      </c>
      <c r="J828" s="5"/>
      <c r="K828" s="5"/>
      <c r="L828" s="5"/>
      <c r="M828" s="5">
        <v>2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>
        <v>2</v>
      </c>
    </row>
    <row r="829" spans="1:26" x14ac:dyDescent="0.25">
      <c r="A829" s="4" t="s">
        <v>1856</v>
      </c>
      <c r="B829" s="6"/>
      <c r="C829" s="6"/>
      <c r="D829" s="6"/>
      <c r="E829" s="6"/>
      <c r="F829" s="6"/>
      <c r="G829" s="5"/>
      <c r="H829" s="5"/>
      <c r="I829" s="5"/>
      <c r="J829" s="5"/>
      <c r="K829" s="5">
        <v>1</v>
      </c>
      <c r="L829" s="5"/>
      <c r="M829" s="5">
        <v>1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>
        <v>1</v>
      </c>
    </row>
    <row r="830" spans="1:26" x14ac:dyDescent="0.25">
      <c r="A830" s="4" t="s">
        <v>1857</v>
      </c>
      <c r="B830" s="6"/>
      <c r="C830" s="6"/>
      <c r="D830" s="6"/>
      <c r="E830" s="6"/>
      <c r="F830" s="6"/>
      <c r="G830" s="5"/>
      <c r="H830" s="5"/>
      <c r="I830" s="5"/>
      <c r="J830" s="5"/>
      <c r="K830" s="5">
        <v>1</v>
      </c>
      <c r="L830" s="5"/>
      <c r="M830" s="5">
        <v>1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>
        <v>1</v>
      </c>
    </row>
    <row r="831" spans="1:26" x14ac:dyDescent="0.25">
      <c r="A831" s="4" t="s">
        <v>1858</v>
      </c>
      <c r="B831" s="6"/>
      <c r="C831" s="6"/>
      <c r="D831" s="6"/>
      <c r="E831" s="6"/>
      <c r="F831" s="6"/>
      <c r="G831" s="5"/>
      <c r="H831" s="5">
        <v>1</v>
      </c>
      <c r="I831" s="5"/>
      <c r="J831" s="5"/>
      <c r="K831" s="5"/>
      <c r="L831" s="5"/>
      <c r="M831" s="5">
        <v>1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>
        <v>1</v>
      </c>
    </row>
    <row r="832" spans="1:26" x14ac:dyDescent="0.25">
      <c r="A832" s="4" t="s">
        <v>1859</v>
      </c>
      <c r="B832" s="6"/>
      <c r="C832" s="6"/>
      <c r="D832" s="6"/>
      <c r="E832" s="6"/>
      <c r="F832" s="6"/>
      <c r="G832" s="5"/>
      <c r="H832" s="5">
        <v>1</v>
      </c>
      <c r="I832" s="5"/>
      <c r="J832" s="5"/>
      <c r="K832" s="5"/>
      <c r="L832" s="5"/>
      <c r="M832" s="5">
        <v>1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>
        <v>1</v>
      </c>
    </row>
    <row r="833" spans="1:26" x14ac:dyDescent="0.25">
      <c r="A833" s="4" t="s">
        <v>1860</v>
      </c>
      <c r="B833" s="6">
        <v>1</v>
      </c>
      <c r="C833" s="6"/>
      <c r="D833" s="6"/>
      <c r="E833" s="6"/>
      <c r="F833" s="6"/>
      <c r="G833" s="5">
        <v>1</v>
      </c>
      <c r="H833" s="5">
        <v>1</v>
      </c>
      <c r="I833" s="5"/>
      <c r="J833" s="5"/>
      <c r="K833" s="5"/>
      <c r="L833" s="5"/>
      <c r="M833" s="5">
        <v>1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>
        <v>2</v>
      </c>
    </row>
    <row r="834" spans="1:26" x14ac:dyDescent="0.25">
      <c r="A834" s="4" t="s">
        <v>1861</v>
      </c>
      <c r="B834" s="6"/>
      <c r="C834" s="6"/>
      <c r="D834" s="6"/>
      <c r="E834" s="6"/>
      <c r="F834" s="6"/>
      <c r="G834" s="5"/>
      <c r="H834" s="5"/>
      <c r="I834" s="5"/>
      <c r="J834" s="5"/>
      <c r="K834" s="5">
        <v>1</v>
      </c>
      <c r="L834" s="5"/>
      <c r="M834" s="5">
        <v>1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>
        <v>1</v>
      </c>
    </row>
    <row r="835" spans="1:26" x14ac:dyDescent="0.25">
      <c r="A835" s="4" t="s">
        <v>1862</v>
      </c>
      <c r="B835" s="6"/>
      <c r="C835" s="6"/>
      <c r="D835" s="6"/>
      <c r="E835" s="6">
        <v>1</v>
      </c>
      <c r="F835" s="6"/>
      <c r="G835" s="5">
        <v>1</v>
      </c>
      <c r="H835" s="5"/>
      <c r="I835" s="5"/>
      <c r="J835" s="5"/>
      <c r="K835" s="5">
        <v>1</v>
      </c>
      <c r="L835" s="5"/>
      <c r="M835" s="5">
        <v>1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>
        <v>2</v>
      </c>
    </row>
    <row r="836" spans="1:26" x14ac:dyDescent="0.25">
      <c r="A836" s="4" t="s">
        <v>1863</v>
      </c>
      <c r="B836" s="6"/>
      <c r="C836" s="6">
        <v>2</v>
      </c>
      <c r="D836" s="6"/>
      <c r="E836" s="6"/>
      <c r="F836" s="6"/>
      <c r="G836" s="5">
        <v>2</v>
      </c>
      <c r="H836" s="5"/>
      <c r="I836" s="5">
        <v>2</v>
      </c>
      <c r="J836" s="5"/>
      <c r="K836" s="5"/>
      <c r="L836" s="5"/>
      <c r="M836" s="5">
        <v>2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>
        <v>4</v>
      </c>
    </row>
    <row r="837" spans="1:26" x14ac:dyDescent="0.25">
      <c r="A837" s="4" t="s">
        <v>1864</v>
      </c>
      <c r="B837" s="6">
        <v>1</v>
      </c>
      <c r="C837" s="6"/>
      <c r="D837" s="6"/>
      <c r="E837" s="6"/>
      <c r="F837" s="6"/>
      <c r="G837" s="5">
        <v>1</v>
      </c>
      <c r="H837" s="5">
        <v>1</v>
      </c>
      <c r="I837" s="5"/>
      <c r="J837" s="5"/>
      <c r="K837" s="5"/>
      <c r="L837" s="5"/>
      <c r="M837" s="5">
        <v>1</v>
      </c>
      <c r="N837" s="5">
        <v>1</v>
      </c>
      <c r="O837" s="5"/>
      <c r="P837" s="5"/>
      <c r="Q837" s="5"/>
      <c r="R837" s="5"/>
      <c r="S837" s="5">
        <v>1</v>
      </c>
      <c r="T837" s="5"/>
      <c r="U837" s="5"/>
      <c r="V837" s="5"/>
      <c r="W837" s="5"/>
      <c r="X837" s="5"/>
      <c r="Y837" s="5"/>
      <c r="Z837" s="5">
        <v>3</v>
      </c>
    </row>
    <row r="838" spans="1:26" x14ac:dyDescent="0.25">
      <c r="A838" s="4" t="s">
        <v>1865</v>
      </c>
      <c r="B838" s="6">
        <v>1</v>
      </c>
      <c r="C838" s="6"/>
      <c r="D838" s="6"/>
      <c r="E838" s="6"/>
      <c r="F838" s="6"/>
      <c r="G838" s="5">
        <v>1</v>
      </c>
      <c r="H838" s="5">
        <v>1</v>
      </c>
      <c r="I838" s="5"/>
      <c r="J838" s="5"/>
      <c r="K838" s="5"/>
      <c r="L838" s="5"/>
      <c r="M838" s="5">
        <v>1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>
        <v>2</v>
      </c>
    </row>
    <row r="839" spans="1:26" x14ac:dyDescent="0.25">
      <c r="A839" s="4" t="s">
        <v>1868</v>
      </c>
      <c r="B839" s="6"/>
      <c r="C839" s="6"/>
      <c r="D839" s="6"/>
      <c r="E839" s="6"/>
      <c r="F839" s="6"/>
      <c r="G839" s="5"/>
      <c r="H839" s="5">
        <v>1</v>
      </c>
      <c r="I839" s="5"/>
      <c r="J839" s="5"/>
      <c r="K839" s="5"/>
      <c r="L839" s="5"/>
      <c r="M839" s="5">
        <v>1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>
        <v>1</v>
      </c>
    </row>
    <row r="840" spans="1:26" x14ac:dyDescent="0.25">
      <c r="A840" s="4" t="s">
        <v>1869</v>
      </c>
      <c r="B840" s="6">
        <v>1</v>
      </c>
      <c r="C840" s="6">
        <v>1</v>
      </c>
      <c r="D840" s="6"/>
      <c r="E840" s="6"/>
      <c r="F840" s="6"/>
      <c r="G840" s="5">
        <v>2</v>
      </c>
      <c r="H840" s="5">
        <v>1</v>
      </c>
      <c r="I840" s="5">
        <v>1</v>
      </c>
      <c r="J840" s="5"/>
      <c r="K840" s="5"/>
      <c r="L840" s="5"/>
      <c r="M840" s="5">
        <v>2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>
        <v>4</v>
      </c>
    </row>
    <row r="841" spans="1:26" x14ac:dyDescent="0.25">
      <c r="A841" s="4" t="s">
        <v>1870</v>
      </c>
      <c r="B841" s="6"/>
      <c r="C841" s="6"/>
      <c r="D841" s="6"/>
      <c r="E841" s="6">
        <v>1</v>
      </c>
      <c r="F841" s="6"/>
      <c r="G841" s="5">
        <v>1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>
        <v>1</v>
      </c>
    </row>
    <row r="842" spans="1:26" x14ac:dyDescent="0.25">
      <c r="A842" s="4" t="s">
        <v>1873</v>
      </c>
      <c r="B842" s="6"/>
      <c r="C842" s="6"/>
      <c r="D842" s="6"/>
      <c r="E842" s="6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>
        <v>1</v>
      </c>
      <c r="R842" s="5"/>
      <c r="S842" s="5">
        <v>1</v>
      </c>
      <c r="T842" s="5"/>
      <c r="U842" s="5"/>
      <c r="V842" s="5"/>
      <c r="W842" s="5"/>
      <c r="X842" s="5"/>
      <c r="Y842" s="5"/>
      <c r="Z842" s="5">
        <v>1</v>
      </c>
    </row>
    <row r="843" spans="1:26" x14ac:dyDescent="0.25">
      <c r="A843" s="4" t="s">
        <v>1874</v>
      </c>
      <c r="B843" s="6">
        <v>1</v>
      </c>
      <c r="C843" s="6"/>
      <c r="D843" s="6"/>
      <c r="E843" s="6"/>
      <c r="F843" s="6"/>
      <c r="G843" s="5">
        <v>1</v>
      </c>
      <c r="H843" s="5">
        <v>1</v>
      </c>
      <c r="I843" s="5"/>
      <c r="J843" s="5"/>
      <c r="K843" s="5"/>
      <c r="L843" s="5"/>
      <c r="M843" s="5">
        <v>1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>
        <v>2</v>
      </c>
    </row>
    <row r="844" spans="1:26" x14ac:dyDescent="0.25">
      <c r="A844" s="4" t="s">
        <v>1876</v>
      </c>
      <c r="B844" s="6">
        <v>1</v>
      </c>
      <c r="C844" s="6"/>
      <c r="D844" s="6"/>
      <c r="E844" s="6"/>
      <c r="F844" s="6"/>
      <c r="G844" s="5">
        <v>1</v>
      </c>
      <c r="H844" s="5">
        <v>1</v>
      </c>
      <c r="I844" s="5"/>
      <c r="J844" s="5"/>
      <c r="K844" s="5"/>
      <c r="L844" s="5"/>
      <c r="M844" s="5">
        <v>1</v>
      </c>
      <c r="N844" s="5">
        <v>1</v>
      </c>
      <c r="O844" s="5"/>
      <c r="P844" s="5"/>
      <c r="Q844" s="5"/>
      <c r="R844" s="5"/>
      <c r="S844" s="5">
        <v>1</v>
      </c>
      <c r="T844" s="5"/>
      <c r="U844" s="5"/>
      <c r="V844" s="5"/>
      <c r="W844" s="5"/>
      <c r="X844" s="5"/>
      <c r="Y844" s="5"/>
      <c r="Z844" s="5">
        <v>3</v>
      </c>
    </row>
    <row r="845" spans="1:26" x14ac:dyDescent="0.25">
      <c r="A845" s="4" t="s">
        <v>1877</v>
      </c>
      <c r="B845" s="6">
        <v>1</v>
      </c>
      <c r="C845" s="6"/>
      <c r="D845" s="6"/>
      <c r="E845" s="6">
        <v>1</v>
      </c>
      <c r="F845" s="6"/>
      <c r="G845" s="5">
        <v>2</v>
      </c>
      <c r="H845" s="5">
        <v>1</v>
      </c>
      <c r="I845" s="5"/>
      <c r="J845" s="5"/>
      <c r="K845" s="5">
        <v>1</v>
      </c>
      <c r="L845" s="5"/>
      <c r="M845" s="5">
        <v>2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>
        <v>4</v>
      </c>
    </row>
    <row r="846" spans="1:26" x14ac:dyDescent="0.25">
      <c r="A846" s="4" t="s">
        <v>1880</v>
      </c>
      <c r="B846" s="6"/>
      <c r="C846" s="6"/>
      <c r="D846" s="6"/>
      <c r="E846" s="6"/>
      <c r="F846" s="6"/>
      <c r="G846" s="5"/>
      <c r="H846" s="5"/>
      <c r="I846" s="5"/>
      <c r="J846" s="5"/>
      <c r="K846" s="5">
        <v>1</v>
      </c>
      <c r="L846" s="5"/>
      <c r="M846" s="5">
        <v>1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>
        <v>1</v>
      </c>
    </row>
    <row r="847" spans="1:26" x14ac:dyDescent="0.25">
      <c r="A847" s="4" t="s">
        <v>1883</v>
      </c>
      <c r="B847" s="6"/>
      <c r="C847" s="6"/>
      <c r="D847" s="6"/>
      <c r="E847" s="6">
        <v>1</v>
      </c>
      <c r="F847" s="6"/>
      <c r="G847" s="5">
        <v>1</v>
      </c>
      <c r="H847" s="5"/>
      <c r="I847" s="5"/>
      <c r="J847" s="5"/>
      <c r="K847" s="5">
        <v>1</v>
      </c>
      <c r="L847" s="5"/>
      <c r="M847" s="5">
        <v>1</v>
      </c>
      <c r="N847" s="5"/>
      <c r="O847" s="5"/>
      <c r="P847" s="5"/>
      <c r="Q847" s="5">
        <v>1</v>
      </c>
      <c r="R847" s="5"/>
      <c r="S847" s="5">
        <v>1</v>
      </c>
      <c r="T847" s="5"/>
      <c r="U847" s="5"/>
      <c r="V847" s="5"/>
      <c r="W847" s="5"/>
      <c r="X847" s="5"/>
      <c r="Y847" s="5"/>
      <c r="Z847" s="5">
        <v>3</v>
      </c>
    </row>
    <row r="848" spans="1:26" x14ac:dyDescent="0.25">
      <c r="A848" s="4" t="s">
        <v>1886</v>
      </c>
      <c r="B848" s="6">
        <v>1</v>
      </c>
      <c r="C848" s="6"/>
      <c r="D848" s="6"/>
      <c r="E848" s="6"/>
      <c r="F848" s="6"/>
      <c r="G848" s="5">
        <v>1</v>
      </c>
      <c r="H848" s="5">
        <v>1</v>
      </c>
      <c r="I848" s="5"/>
      <c r="J848" s="5"/>
      <c r="K848" s="5"/>
      <c r="L848" s="5"/>
      <c r="M848" s="5">
        <v>1</v>
      </c>
      <c r="N848" s="5">
        <v>1</v>
      </c>
      <c r="O848" s="5"/>
      <c r="P848" s="5"/>
      <c r="Q848" s="5"/>
      <c r="R848" s="5"/>
      <c r="S848" s="5">
        <v>1</v>
      </c>
      <c r="T848" s="5"/>
      <c r="U848" s="5"/>
      <c r="V848" s="5"/>
      <c r="W848" s="5"/>
      <c r="X848" s="5"/>
      <c r="Y848" s="5"/>
      <c r="Z848" s="5">
        <v>3</v>
      </c>
    </row>
    <row r="849" spans="1:26" x14ac:dyDescent="0.25">
      <c r="A849" s="4" t="s">
        <v>1888</v>
      </c>
      <c r="B849" s="6">
        <v>1</v>
      </c>
      <c r="C849" s="6"/>
      <c r="D849" s="6"/>
      <c r="E849" s="6"/>
      <c r="F849" s="6"/>
      <c r="G849" s="5">
        <v>1</v>
      </c>
      <c r="H849" s="5">
        <v>1</v>
      </c>
      <c r="I849" s="5"/>
      <c r="J849" s="5"/>
      <c r="K849" s="5"/>
      <c r="L849" s="5"/>
      <c r="M849" s="5">
        <v>1</v>
      </c>
      <c r="N849" s="5">
        <v>1</v>
      </c>
      <c r="O849" s="5"/>
      <c r="P849" s="5"/>
      <c r="Q849" s="5"/>
      <c r="R849" s="5"/>
      <c r="S849" s="5">
        <v>1</v>
      </c>
      <c r="T849" s="5"/>
      <c r="U849" s="5"/>
      <c r="V849" s="5"/>
      <c r="W849" s="5"/>
      <c r="X849" s="5"/>
      <c r="Y849" s="5"/>
      <c r="Z849" s="5">
        <v>3</v>
      </c>
    </row>
    <row r="850" spans="1:26" x14ac:dyDescent="0.25">
      <c r="A850" s="4" t="s">
        <v>1889</v>
      </c>
      <c r="B850" s="6">
        <v>1</v>
      </c>
      <c r="C850" s="6"/>
      <c r="D850" s="6"/>
      <c r="E850" s="6">
        <v>1</v>
      </c>
      <c r="F850" s="6"/>
      <c r="G850" s="5">
        <v>2</v>
      </c>
      <c r="H850" s="5">
        <v>1</v>
      </c>
      <c r="I850" s="5"/>
      <c r="J850" s="5"/>
      <c r="K850" s="5">
        <v>1</v>
      </c>
      <c r="L850" s="5"/>
      <c r="M850" s="5">
        <v>2</v>
      </c>
      <c r="N850" s="5">
        <v>1</v>
      </c>
      <c r="O850" s="5"/>
      <c r="P850" s="5"/>
      <c r="Q850" s="5">
        <v>1</v>
      </c>
      <c r="R850" s="5"/>
      <c r="S850" s="5">
        <v>2</v>
      </c>
      <c r="T850" s="5"/>
      <c r="U850" s="5"/>
      <c r="V850" s="5"/>
      <c r="W850" s="5"/>
      <c r="X850" s="5"/>
      <c r="Y850" s="5"/>
      <c r="Z850" s="5">
        <v>6</v>
      </c>
    </row>
    <row r="851" spans="1:26" x14ac:dyDescent="0.25">
      <c r="A851" s="4" t="s">
        <v>1892</v>
      </c>
      <c r="B851" s="6"/>
      <c r="C851" s="6"/>
      <c r="D851" s="6"/>
      <c r="E851" s="6">
        <v>1</v>
      </c>
      <c r="F851" s="6"/>
      <c r="G851" s="5">
        <v>1</v>
      </c>
      <c r="H851" s="5"/>
      <c r="I851" s="5"/>
      <c r="J851" s="5"/>
      <c r="K851" s="5"/>
      <c r="L851" s="5"/>
      <c r="M851" s="5"/>
      <c r="N851" s="5"/>
      <c r="O851" s="5"/>
      <c r="P851" s="5"/>
      <c r="Q851" s="5">
        <v>1</v>
      </c>
      <c r="R851" s="5"/>
      <c r="S851" s="5">
        <v>1</v>
      </c>
      <c r="T851" s="5"/>
      <c r="U851" s="5"/>
      <c r="V851" s="5"/>
      <c r="W851" s="5"/>
      <c r="X851" s="5"/>
      <c r="Y851" s="5"/>
      <c r="Z851" s="5">
        <v>2</v>
      </c>
    </row>
    <row r="852" spans="1:26" x14ac:dyDescent="0.25">
      <c r="A852" s="4" t="s">
        <v>1894</v>
      </c>
      <c r="B852" s="6">
        <v>1</v>
      </c>
      <c r="C852" s="6"/>
      <c r="D852" s="6"/>
      <c r="E852" s="6"/>
      <c r="F852" s="6"/>
      <c r="G852" s="5">
        <v>1</v>
      </c>
      <c r="H852" s="5">
        <v>1</v>
      </c>
      <c r="I852" s="5"/>
      <c r="J852" s="5"/>
      <c r="K852" s="5"/>
      <c r="L852" s="5"/>
      <c r="M852" s="5">
        <v>1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>
        <v>2</v>
      </c>
    </row>
    <row r="853" spans="1:26" x14ac:dyDescent="0.25">
      <c r="A853" s="4" t="s">
        <v>1897</v>
      </c>
      <c r="B853" s="6">
        <v>1</v>
      </c>
      <c r="C853" s="6"/>
      <c r="D853" s="6"/>
      <c r="E853" s="6">
        <v>1</v>
      </c>
      <c r="F853" s="6"/>
      <c r="G853" s="5">
        <v>2</v>
      </c>
      <c r="H853" s="5">
        <v>1</v>
      </c>
      <c r="I853" s="5"/>
      <c r="J853" s="5"/>
      <c r="K853" s="5">
        <v>1</v>
      </c>
      <c r="L853" s="5"/>
      <c r="M853" s="5">
        <v>2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>
        <v>4</v>
      </c>
    </row>
    <row r="854" spans="1:26" x14ac:dyDescent="0.25">
      <c r="A854" s="4" t="s">
        <v>1900</v>
      </c>
      <c r="B854" s="6"/>
      <c r="C854" s="6"/>
      <c r="D854" s="6"/>
      <c r="E854" s="6"/>
      <c r="F854" s="6"/>
      <c r="G854" s="5"/>
      <c r="H854" s="5"/>
      <c r="I854" s="5"/>
      <c r="J854" s="5"/>
      <c r="K854" s="5"/>
      <c r="L854" s="5"/>
      <c r="M854" s="5"/>
      <c r="N854" s="5">
        <v>1</v>
      </c>
      <c r="O854" s="5"/>
      <c r="P854" s="5"/>
      <c r="Q854" s="5"/>
      <c r="R854" s="5"/>
      <c r="S854" s="5">
        <v>1</v>
      </c>
      <c r="T854" s="5"/>
      <c r="U854" s="5"/>
      <c r="V854" s="5"/>
      <c r="W854" s="5"/>
      <c r="X854" s="5"/>
      <c r="Y854" s="5"/>
      <c r="Z854" s="5">
        <v>1</v>
      </c>
    </row>
    <row r="855" spans="1:26" x14ac:dyDescent="0.25">
      <c r="A855" s="4" t="s">
        <v>1904</v>
      </c>
      <c r="B855" s="6"/>
      <c r="C855" s="6"/>
      <c r="D855" s="6"/>
      <c r="E855" s="6">
        <v>1</v>
      </c>
      <c r="F855" s="6"/>
      <c r="G855" s="5">
        <v>1</v>
      </c>
      <c r="H855" s="5"/>
      <c r="I855" s="5"/>
      <c r="J855" s="5"/>
      <c r="K855" s="5">
        <v>1</v>
      </c>
      <c r="L855" s="5"/>
      <c r="M855" s="5">
        <v>1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>
        <v>2</v>
      </c>
    </row>
    <row r="856" spans="1:26" x14ac:dyDescent="0.25">
      <c r="A856" s="4" t="s">
        <v>1905</v>
      </c>
      <c r="B856" s="6">
        <v>1</v>
      </c>
      <c r="C856" s="6"/>
      <c r="D856" s="6"/>
      <c r="E856" s="6"/>
      <c r="F856" s="6"/>
      <c r="G856" s="5">
        <v>1</v>
      </c>
      <c r="H856" s="5">
        <v>1</v>
      </c>
      <c r="I856" s="5"/>
      <c r="J856" s="5"/>
      <c r="K856" s="5"/>
      <c r="L856" s="5"/>
      <c r="M856" s="5">
        <v>1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>
        <v>2</v>
      </c>
    </row>
    <row r="857" spans="1:26" x14ac:dyDescent="0.25">
      <c r="A857" s="4" t="s">
        <v>1906</v>
      </c>
      <c r="B857" s="6">
        <v>1</v>
      </c>
      <c r="C857" s="6"/>
      <c r="D857" s="6"/>
      <c r="E857" s="6">
        <v>1</v>
      </c>
      <c r="F857" s="6"/>
      <c r="G857" s="5">
        <v>2</v>
      </c>
      <c r="H857" s="5">
        <v>1</v>
      </c>
      <c r="I857" s="5"/>
      <c r="J857" s="5"/>
      <c r="K857" s="5">
        <v>1</v>
      </c>
      <c r="L857" s="5"/>
      <c r="M857" s="5">
        <v>2</v>
      </c>
      <c r="N857" s="5">
        <v>1</v>
      </c>
      <c r="O857" s="5"/>
      <c r="P857" s="5"/>
      <c r="Q857" s="5">
        <v>1</v>
      </c>
      <c r="R857" s="5"/>
      <c r="S857" s="5">
        <v>2</v>
      </c>
      <c r="T857" s="5"/>
      <c r="U857" s="5"/>
      <c r="V857" s="5"/>
      <c r="W857" s="5"/>
      <c r="X857" s="5"/>
      <c r="Y857" s="5"/>
      <c r="Z857" s="5">
        <v>6</v>
      </c>
    </row>
    <row r="858" spans="1:26" x14ac:dyDescent="0.25">
      <c r="A858" s="4" t="s">
        <v>1907</v>
      </c>
      <c r="B858" s="6">
        <v>1</v>
      </c>
      <c r="C858" s="6"/>
      <c r="D858" s="6"/>
      <c r="E858" s="6"/>
      <c r="F858" s="6"/>
      <c r="G858" s="5">
        <v>1</v>
      </c>
      <c r="H858" s="5">
        <v>1</v>
      </c>
      <c r="I858" s="5"/>
      <c r="J858" s="5"/>
      <c r="K858" s="5"/>
      <c r="L858" s="5"/>
      <c r="M858" s="5">
        <v>1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>
        <v>2</v>
      </c>
    </row>
    <row r="859" spans="1:26" x14ac:dyDescent="0.25">
      <c r="A859" s="4" t="s">
        <v>1908</v>
      </c>
      <c r="B859" s="6">
        <v>1</v>
      </c>
      <c r="C859" s="6"/>
      <c r="D859" s="6"/>
      <c r="E859" s="6"/>
      <c r="F859" s="6"/>
      <c r="G859" s="5">
        <v>1</v>
      </c>
      <c r="H859" s="5">
        <v>1</v>
      </c>
      <c r="I859" s="5"/>
      <c r="J859" s="5"/>
      <c r="K859" s="5"/>
      <c r="L859" s="5"/>
      <c r="M859" s="5">
        <v>1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>
        <v>2</v>
      </c>
    </row>
    <row r="860" spans="1:26" x14ac:dyDescent="0.25">
      <c r="A860" s="4" t="s">
        <v>1911</v>
      </c>
      <c r="B860" s="6"/>
      <c r="C860" s="6"/>
      <c r="D860" s="6"/>
      <c r="E860" s="6"/>
      <c r="F860" s="6"/>
      <c r="G860" s="5"/>
      <c r="H860" s="5"/>
      <c r="I860" s="5"/>
      <c r="J860" s="5"/>
      <c r="K860" s="5">
        <v>1</v>
      </c>
      <c r="L860" s="5"/>
      <c r="M860" s="5">
        <v>1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>
        <v>1</v>
      </c>
    </row>
    <row r="861" spans="1:26" x14ac:dyDescent="0.25">
      <c r="A861" s="4" t="s">
        <v>1914</v>
      </c>
      <c r="B861" s="6"/>
      <c r="C861" s="6"/>
      <c r="D861" s="6"/>
      <c r="E861" s="6"/>
      <c r="F861" s="6"/>
      <c r="G861" s="5"/>
      <c r="H861" s="5"/>
      <c r="I861" s="5"/>
      <c r="J861" s="5"/>
      <c r="K861" s="5">
        <v>1</v>
      </c>
      <c r="L861" s="5"/>
      <c r="M861" s="5">
        <v>1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>
        <v>1</v>
      </c>
    </row>
    <row r="862" spans="1:26" x14ac:dyDescent="0.25">
      <c r="A862" s="4" t="s">
        <v>1917</v>
      </c>
      <c r="B862" s="6"/>
      <c r="C862" s="6"/>
      <c r="D862" s="6"/>
      <c r="E862" s="6"/>
      <c r="F862" s="6"/>
      <c r="G862" s="5"/>
      <c r="H862" s="5">
        <v>1</v>
      </c>
      <c r="I862" s="5">
        <v>1</v>
      </c>
      <c r="J862" s="5"/>
      <c r="K862" s="5"/>
      <c r="L862" s="5"/>
      <c r="M862" s="5">
        <v>2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>
        <v>2</v>
      </c>
    </row>
    <row r="863" spans="1:26" x14ac:dyDescent="0.25">
      <c r="A863" s="4" t="s">
        <v>1920</v>
      </c>
      <c r="B863" s="6"/>
      <c r="C863" s="6"/>
      <c r="D863" s="6"/>
      <c r="E863" s="6"/>
      <c r="F863" s="6"/>
      <c r="G863" s="5"/>
      <c r="H863" s="5">
        <v>1</v>
      </c>
      <c r="I863" s="5">
        <v>1</v>
      </c>
      <c r="J863" s="5"/>
      <c r="K863" s="5"/>
      <c r="L863" s="5"/>
      <c r="M863" s="5">
        <v>2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>
        <v>2</v>
      </c>
    </row>
    <row r="864" spans="1:26" x14ac:dyDescent="0.25">
      <c r="A864" s="4" t="s">
        <v>1921</v>
      </c>
      <c r="B864" s="6"/>
      <c r="C864" s="6"/>
      <c r="D864" s="6"/>
      <c r="E864" s="6"/>
      <c r="F864" s="6"/>
      <c r="G864" s="5"/>
      <c r="H864" s="5">
        <v>1</v>
      </c>
      <c r="I864" s="5">
        <v>1</v>
      </c>
      <c r="J864" s="5"/>
      <c r="K864" s="5"/>
      <c r="L864" s="5"/>
      <c r="M864" s="5">
        <v>2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>
        <v>2</v>
      </c>
    </row>
    <row r="865" spans="1:26" x14ac:dyDescent="0.25">
      <c r="A865" s="4" t="s">
        <v>1924</v>
      </c>
      <c r="B865" s="6"/>
      <c r="C865" s="6"/>
      <c r="D865" s="6"/>
      <c r="E865" s="6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>
        <v>1</v>
      </c>
      <c r="R865" s="5"/>
      <c r="S865" s="5">
        <v>1</v>
      </c>
      <c r="T865" s="5"/>
      <c r="U865" s="5"/>
      <c r="V865" s="5"/>
      <c r="W865" s="5"/>
      <c r="X865" s="5"/>
      <c r="Y865" s="5"/>
      <c r="Z865" s="5">
        <v>1</v>
      </c>
    </row>
    <row r="866" spans="1:26" x14ac:dyDescent="0.25">
      <c r="A866" s="4" t="s">
        <v>1927</v>
      </c>
      <c r="B866" s="6"/>
      <c r="C866" s="6">
        <v>1</v>
      </c>
      <c r="D866" s="6"/>
      <c r="E866" s="6"/>
      <c r="F866" s="6"/>
      <c r="G866" s="5">
        <v>1</v>
      </c>
      <c r="H866" s="5"/>
      <c r="I866" s="5">
        <v>1</v>
      </c>
      <c r="J866" s="5"/>
      <c r="K866" s="5"/>
      <c r="L866" s="5"/>
      <c r="M866" s="5">
        <v>1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>
        <v>2</v>
      </c>
    </row>
    <row r="867" spans="1:26" x14ac:dyDescent="0.25">
      <c r="A867" s="4" t="s">
        <v>1928</v>
      </c>
      <c r="B867" s="6">
        <v>1</v>
      </c>
      <c r="C867" s="6"/>
      <c r="D867" s="6"/>
      <c r="E867" s="6"/>
      <c r="F867" s="6"/>
      <c r="G867" s="5">
        <v>1</v>
      </c>
      <c r="H867" s="5">
        <v>1</v>
      </c>
      <c r="I867" s="5"/>
      <c r="J867" s="5"/>
      <c r="K867" s="5"/>
      <c r="L867" s="5"/>
      <c r="M867" s="5">
        <v>1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>
        <v>2</v>
      </c>
    </row>
    <row r="868" spans="1:26" x14ac:dyDescent="0.25">
      <c r="A868" s="4" t="s">
        <v>1929</v>
      </c>
      <c r="B868" s="6">
        <v>1</v>
      </c>
      <c r="C868" s="6"/>
      <c r="D868" s="6"/>
      <c r="E868" s="6"/>
      <c r="F868" s="6"/>
      <c r="G868" s="5">
        <v>1</v>
      </c>
      <c r="H868" s="5">
        <v>1</v>
      </c>
      <c r="I868" s="5"/>
      <c r="J868" s="5"/>
      <c r="K868" s="5"/>
      <c r="L868" s="5"/>
      <c r="M868" s="5">
        <v>1</v>
      </c>
      <c r="N868" s="5">
        <v>1</v>
      </c>
      <c r="O868" s="5"/>
      <c r="P868" s="5"/>
      <c r="Q868" s="5"/>
      <c r="R868" s="5"/>
      <c r="S868" s="5">
        <v>1</v>
      </c>
      <c r="T868" s="5"/>
      <c r="U868" s="5"/>
      <c r="V868" s="5"/>
      <c r="W868" s="5"/>
      <c r="X868" s="5"/>
      <c r="Y868" s="5"/>
      <c r="Z868" s="5">
        <v>3</v>
      </c>
    </row>
    <row r="869" spans="1:26" x14ac:dyDescent="0.25">
      <c r="A869" s="4" t="s">
        <v>1930</v>
      </c>
      <c r="B869" s="6">
        <v>1</v>
      </c>
      <c r="C869" s="6"/>
      <c r="D869" s="6"/>
      <c r="E869" s="6"/>
      <c r="F869" s="6"/>
      <c r="G869" s="5">
        <v>1</v>
      </c>
      <c r="H869" s="5">
        <v>1</v>
      </c>
      <c r="I869" s="5"/>
      <c r="J869" s="5"/>
      <c r="K869" s="5"/>
      <c r="L869" s="5"/>
      <c r="M869" s="5">
        <v>1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>
        <v>2</v>
      </c>
    </row>
    <row r="870" spans="1:26" x14ac:dyDescent="0.25">
      <c r="A870" s="4" t="s">
        <v>1931</v>
      </c>
      <c r="B870" s="6">
        <v>1</v>
      </c>
      <c r="C870" s="6"/>
      <c r="D870" s="6"/>
      <c r="E870" s="6"/>
      <c r="F870" s="6"/>
      <c r="G870" s="5">
        <v>1</v>
      </c>
      <c r="H870" s="5">
        <v>1</v>
      </c>
      <c r="I870" s="5"/>
      <c r="J870" s="5"/>
      <c r="K870" s="5"/>
      <c r="L870" s="5"/>
      <c r="M870" s="5">
        <v>1</v>
      </c>
      <c r="N870" s="5">
        <v>1</v>
      </c>
      <c r="O870" s="5"/>
      <c r="P870" s="5"/>
      <c r="Q870" s="5"/>
      <c r="R870" s="5"/>
      <c r="S870" s="5">
        <v>1</v>
      </c>
      <c r="T870" s="5"/>
      <c r="U870" s="5"/>
      <c r="V870" s="5"/>
      <c r="W870" s="5"/>
      <c r="X870" s="5"/>
      <c r="Y870" s="5"/>
      <c r="Z870" s="5">
        <v>3</v>
      </c>
    </row>
    <row r="871" spans="1:26" x14ac:dyDescent="0.25">
      <c r="A871" s="4" t="s">
        <v>1932</v>
      </c>
      <c r="B871" s="6">
        <v>1</v>
      </c>
      <c r="C871" s="6"/>
      <c r="D871" s="6"/>
      <c r="E871" s="6"/>
      <c r="F871" s="6"/>
      <c r="G871" s="5">
        <v>1</v>
      </c>
      <c r="H871" s="5">
        <v>1</v>
      </c>
      <c r="I871" s="5"/>
      <c r="J871" s="5"/>
      <c r="K871" s="5"/>
      <c r="L871" s="5"/>
      <c r="M871" s="5">
        <v>1</v>
      </c>
      <c r="N871" s="5">
        <v>1</v>
      </c>
      <c r="O871" s="5"/>
      <c r="P871" s="5"/>
      <c r="Q871" s="5"/>
      <c r="R871" s="5"/>
      <c r="S871" s="5">
        <v>1</v>
      </c>
      <c r="T871" s="5"/>
      <c r="U871" s="5"/>
      <c r="V871" s="5"/>
      <c r="W871" s="5"/>
      <c r="X871" s="5"/>
      <c r="Y871" s="5"/>
      <c r="Z871" s="5">
        <v>3</v>
      </c>
    </row>
    <row r="872" spans="1:26" x14ac:dyDescent="0.25">
      <c r="A872" s="4" t="s">
        <v>1935</v>
      </c>
      <c r="B872" s="6">
        <v>1</v>
      </c>
      <c r="C872" s="6"/>
      <c r="D872" s="6"/>
      <c r="E872" s="6">
        <v>1</v>
      </c>
      <c r="F872" s="6"/>
      <c r="G872" s="5">
        <v>2</v>
      </c>
      <c r="H872" s="5">
        <v>1</v>
      </c>
      <c r="I872" s="5"/>
      <c r="J872" s="5"/>
      <c r="K872" s="5">
        <v>1</v>
      </c>
      <c r="L872" s="5"/>
      <c r="M872" s="5">
        <v>2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>
        <v>4</v>
      </c>
    </row>
    <row r="873" spans="1:26" x14ac:dyDescent="0.25">
      <c r="A873" s="4" t="s">
        <v>1936</v>
      </c>
      <c r="B873" s="6">
        <v>1</v>
      </c>
      <c r="C873" s="6"/>
      <c r="D873" s="6"/>
      <c r="E873" s="6"/>
      <c r="F873" s="6"/>
      <c r="G873" s="5">
        <v>1</v>
      </c>
      <c r="H873" s="5">
        <v>1</v>
      </c>
      <c r="I873" s="5"/>
      <c r="J873" s="5"/>
      <c r="K873" s="5"/>
      <c r="L873" s="5"/>
      <c r="M873" s="5">
        <v>1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>
        <v>2</v>
      </c>
    </row>
    <row r="874" spans="1:26" x14ac:dyDescent="0.25">
      <c r="A874" s="4" t="s">
        <v>1937</v>
      </c>
      <c r="B874" s="6">
        <v>1</v>
      </c>
      <c r="C874" s="6"/>
      <c r="D874" s="6"/>
      <c r="E874" s="6"/>
      <c r="F874" s="6"/>
      <c r="G874" s="5">
        <v>1</v>
      </c>
      <c r="H874" s="5">
        <v>1</v>
      </c>
      <c r="I874" s="5"/>
      <c r="J874" s="5"/>
      <c r="K874" s="5"/>
      <c r="L874" s="5"/>
      <c r="M874" s="5">
        <v>1</v>
      </c>
      <c r="N874" s="5">
        <v>1</v>
      </c>
      <c r="O874" s="5"/>
      <c r="P874" s="5"/>
      <c r="Q874" s="5"/>
      <c r="R874" s="5"/>
      <c r="S874" s="5">
        <v>1</v>
      </c>
      <c r="T874" s="5"/>
      <c r="U874" s="5"/>
      <c r="V874" s="5"/>
      <c r="W874" s="5"/>
      <c r="X874" s="5"/>
      <c r="Y874" s="5"/>
      <c r="Z874" s="5">
        <v>3</v>
      </c>
    </row>
    <row r="875" spans="1:26" x14ac:dyDescent="0.25">
      <c r="A875" s="4" t="s">
        <v>1940</v>
      </c>
      <c r="B875" s="6"/>
      <c r="C875" s="6"/>
      <c r="D875" s="6"/>
      <c r="E875" s="6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>
        <v>1</v>
      </c>
      <c r="U875" s="5"/>
      <c r="V875" s="5"/>
      <c r="W875" s="5">
        <v>1</v>
      </c>
      <c r="X875" s="5"/>
      <c r="Y875" s="5">
        <v>2</v>
      </c>
      <c r="Z875" s="5">
        <v>2</v>
      </c>
    </row>
    <row r="876" spans="1:26" x14ac:dyDescent="0.25">
      <c r="A876" s="4" t="s">
        <v>1942</v>
      </c>
      <c r="B876" s="6"/>
      <c r="C876" s="6"/>
      <c r="D876" s="6"/>
      <c r="E876" s="6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>
        <v>1</v>
      </c>
      <c r="U876" s="5"/>
      <c r="V876" s="5"/>
      <c r="W876" s="5"/>
      <c r="X876" s="5"/>
      <c r="Y876" s="5">
        <v>1</v>
      </c>
      <c r="Z876" s="5">
        <v>1</v>
      </c>
    </row>
    <row r="877" spans="1:26" x14ac:dyDescent="0.25">
      <c r="A877" s="4" t="s">
        <v>1943</v>
      </c>
      <c r="B877" s="6"/>
      <c r="C877" s="6"/>
      <c r="D877" s="6"/>
      <c r="E877" s="6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>
        <v>1</v>
      </c>
      <c r="U877" s="5">
        <v>1</v>
      </c>
      <c r="V877" s="5"/>
      <c r="W877" s="5"/>
      <c r="X877" s="5"/>
      <c r="Y877" s="5">
        <v>2</v>
      </c>
      <c r="Z877" s="5">
        <v>2</v>
      </c>
    </row>
    <row r="878" spans="1:26" x14ac:dyDescent="0.25">
      <c r="A878" s="4" t="s">
        <v>1944</v>
      </c>
      <c r="B878" s="6">
        <v>1</v>
      </c>
      <c r="C878" s="6">
        <v>17</v>
      </c>
      <c r="D878" s="6"/>
      <c r="E878" s="6"/>
      <c r="F878" s="6"/>
      <c r="G878" s="5">
        <v>18</v>
      </c>
      <c r="H878" s="5">
        <v>1</v>
      </c>
      <c r="I878" s="5">
        <v>17</v>
      </c>
      <c r="J878" s="5"/>
      <c r="K878" s="5"/>
      <c r="L878" s="5"/>
      <c r="M878" s="5">
        <v>18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>
        <v>36</v>
      </c>
    </row>
    <row r="879" spans="1:26" x14ac:dyDescent="0.25">
      <c r="A879" s="4" t="s">
        <v>1945</v>
      </c>
      <c r="B879" s="6"/>
      <c r="C879" s="6"/>
      <c r="D879" s="6"/>
      <c r="E879" s="6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>
        <v>1</v>
      </c>
      <c r="X879" s="5"/>
      <c r="Y879" s="5">
        <v>1</v>
      </c>
      <c r="Z879" s="5">
        <v>1</v>
      </c>
    </row>
    <row r="880" spans="1:26" x14ac:dyDescent="0.25">
      <c r="A880" s="4" t="s">
        <v>1946</v>
      </c>
      <c r="B880" s="6"/>
      <c r="C880" s="6"/>
      <c r="D880" s="6"/>
      <c r="E880" s="6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>
        <v>1</v>
      </c>
      <c r="U880" s="5"/>
      <c r="V880" s="5"/>
      <c r="W880" s="5">
        <v>1</v>
      </c>
      <c r="X880" s="5"/>
      <c r="Y880" s="5">
        <v>2</v>
      </c>
      <c r="Z880" s="5">
        <v>2</v>
      </c>
    </row>
    <row r="881" spans="1:26" x14ac:dyDescent="0.25">
      <c r="A881" s="4" t="s">
        <v>1947</v>
      </c>
      <c r="B881" s="6"/>
      <c r="C881" s="6"/>
      <c r="D881" s="6"/>
      <c r="E881" s="6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>
        <v>1</v>
      </c>
      <c r="V881" s="5"/>
      <c r="W881" s="5"/>
      <c r="X881" s="5">
        <v>1</v>
      </c>
      <c r="Y881" s="5">
        <v>2</v>
      </c>
      <c r="Z881" s="5">
        <v>2</v>
      </c>
    </row>
    <row r="882" spans="1:26" x14ac:dyDescent="0.25">
      <c r="A882" s="4" t="s">
        <v>1948</v>
      </c>
      <c r="B882" s="6"/>
      <c r="C882" s="6"/>
      <c r="D882" s="6"/>
      <c r="E882" s="6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>
        <v>1</v>
      </c>
      <c r="U882" s="5"/>
      <c r="V882" s="5"/>
      <c r="W882" s="5"/>
      <c r="X882" s="5"/>
      <c r="Y882" s="5">
        <v>1</v>
      </c>
      <c r="Z882" s="5">
        <v>1</v>
      </c>
    </row>
    <row r="883" spans="1:26" x14ac:dyDescent="0.25">
      <c r="A883" s="4" t="s">
        <v>1949</v>
      </c>
      <c r="B883" s="6"/>
      <c r="C883" s="6"/>
      <c r="D883" s="6"/>
      <c r="E883" s="6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>
        <v>1</v>
      </c>
      <c r="U883" s="5">
        <v>1</v>
      </c>
      <c r="V883" s="5"/>
      <c r="W883" s="5"/>
      <c r="X883" s="5"/>
      <c r="Y883" s="5">
        <v>2</v>
      </c>
      <c r="Z883" s="5">
        <v>2</v>
      </c>
    </row>
    <row r="884" spans="1:26" x14ac:dyDescent="0.25">
      <c r="A884" s="4" t="s">
        <v>1950</v>
      </c>
      <c r="B884" s="6"/>
      <c r="C884" s="6"/>
      <c r="D884" s="6"/>
      <c r="E884" s="6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>
        <v>1</v>
      </c>
      <c r="U884" s="5">
        <v>1</v>
      </c>
      <c r="V884" s="5"/>
      <c r="W884" s="5"/>
      <c r="X884" s="5"/>
      <c r="Y884" s="5">
        <v>2</v>
      </c>
      <c r="Z884" s="5">
        <v>2</v>
      </c>
    </row>
    <row r="885" spans="1:26" x14ac:dyDescent="0.25">
      <c r="A885" s="4" t="s">
        <v>1951</v>
      </c>
      <c r="B885" s="6"/>
      <c r="C885" s="6"/>
      <c r="D885" s="6"/>
      <c r="E885" s="6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>
        <v>1</v>
      </c>
      <c r="U885" s="5"/>
      <c r="V885" s="5"/>
      <c r="W885" s="5">
        <v>1</v>
      </c>
      <c r="X885" s="5"/>
      <c r="Y885" s="5">
        <v>2</v>
      </c>
      <c r="Z885" s="5">
        <v>2</v>
      </c>
    </row>
    <row r="886" spans="1:26" x14ac:dyDescent="0.25">
      <c r="A886" s="4" t="s">
        <v>1954</v>
      </c>
      <c r="B886" s="6"/>
      <c r="C886" s="6"/>
      <c r="D886" s="6"/>
      <c r="E886" s="6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>
        <v>1</v>
      </c>
      <c r="X886" s="5"/>
      <c r="Y886" s="5">
        <v>1</v>
      </c>
      <c r="Z886" s="5">
        <v>1</v>
      </c>
    </row>
    <row r="887" spans="1:26" x14ac:dyDescent="0.25">
      <c r="A887" s="4" t="s">
        <v>1955</v>
      </c>
      <c r="B887" s="6">
        <v>1</v>
      </c>
      <c r="C887" s="6"/>
      <c r="D887" s="6"/>
      <c r="E887" s="6"/>
      <c r="F887" s="6"/>
      <c r="G887" s="5">
        <v>1</v>
      </c>
      <c r="H887" s="5">
        <v>1</v>
      </c>
      <c r="I887" s="5"/>
      <c r="J887" s="5"/>
      <c r="K887" s="5"/>
      <c r="L887" s="5"/>
      <c r="M887" s="5">
        <v>1</v>
      </c>
      <c r="N887" s="5">
        <v>1</v>
      </c>
      <c r="O887" s="5"/>
      <c r="P887" s="5"/>
      <c r="Q887" s="5"/>
      <c r="R887" s="5"/>
      <c r="S887" s="5">
        <v>1</v>
      </c>
      <c r="T887" s="5"/>
      <c r="U887" s="5"/>
      <c r="V887" s="5"/>
      <c r="W887" s="5"/>
      <c r="X887" s="5"/>
      <c r="Y887" s="5"/>
      <c r="Z887" s="5">
        <v>3</v>
      </c>
    </row>
    <row r="888" spans="1:26" x14ac:dyDescent="0.25">
      <c r="A888" s="4" t="s">
        <v>1956</v>
      </c>
      <c r="B888" s="6"/>
      <c r="C888" s="6"/>
      <c r="D888" s="6"/>
      <c r="E888" s="6"/>
      <c r="F888" s="6"/>
      <c r="G888" s="5"/>
      <c r="H888" s="5">
        <v>1</v>
      </c>
      <c r="I888" s="5"/>
      <c r="J888" s="5"/>
      <c r="K888" s="5"/>
      <c r="L888" s="5"/>
      <c r="M888" s="5">
        <v>1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>
        <v>1</v>
      </c>
    </row>
    <row r="889" spans="1:26" x14ac:dyDescent="0.25">
      <c r="A889" s="4" t="s">
        <v>1957</v>
      </c>
      <c r="B889" s="6">
        <v>1</v>
      </c>
      <c r="C889" s="6"/>
      <c r="D889" s="6"/>
      <c r="E889" s="6">
        <v>1</v>
      </c>
      <c r="F889" s="6"/>
      <c r="G889" s="5">
        <v>2</v>
      </c>
      <c r="H889" s="5">
        <v>1</v>
      </c>
      <c r="I889" s="5"/>
      <c r="J889" s="5"/>
      <c r="K889" s="5">
        <v>1</v>
      </c>
      <c r="L889" s="5"/>
      <c r="M889" s="5">
        <v>2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>
        <v>4</v>
      </c>
    </row>
    <row r="890" spans="1:26" x14ac:dyDescent="0.25">
      <c r="A890" s="4" t="s">
        <v>1958</v>
      </c>
      <c r="B890" s="6"/>
      <c r="C890" s="6"/>
      <c r="D890" s="6"/>
      <c r="E890" s="6">
        <v>1</v>
      </c>
      <c r="F890" s="6"/>
      <c r="G890" s="5">
        <v>1</v>
      </c>
      <c r="H890" s="5"/>
      <c r="I890" s="5"/>
      <c r="J890" s="5"/>
      <c r="K890" s="5">
        <v>1</v>
      </c>
      <c r="L890" s="5"/>
      <c r="M890" s="5">
        <v>1</v>
      </c>
      <c r="N890" s="5"/>
      <c r="O890" s="5"/>
      <c r="P890" s="5"/>
      <c r="Q890" s="5">
        <v>1</v>
      </c>
      <c r="R890" s="5"/>
      <c r="S890" s="5">
        <v>1</v>
      </c>
      <c r="T890" s="5"/>
      <c r="U890" s="5"/>
      <c r="V890" s="5"/>
      <c r="W890" s="5"/>
      <c r="X890" s="5"/>
      <c r="Y890" s="5"/>
      <c r="Z890" s="5">
        <v>3</v>
      </c>
    </row>
    <row r="891" spans="1:26" x14ac:dyDescent="0.25">
      <c r="A891" s="4" t="s">
        <v>1959</v>
      </c>
      <c r="B891" s="6"/>
      <c r="C891" s="6"/>
      <c r="D891" s="6"/>
      <c r="E891" s="6"/>
      <c r="F891" s="6"/>
      <c r="G891" s="5"/>
      <c r="H891" s="5"/>
      <c r="I891" s="5"/>
      <c r="J891" s="5"/>
      <c r="K891" s="5">
        <v>1</v>
      </c>
      <c r="L891" s="5"/>
      <c r="M891" s="5">
        <v>1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>
        <v>1</v>
      </c>
    </row>
    <row r="892" spans="1:26" x14ac:dyDescent="0.25">
      <c r="A892" s="4" t="s">
        <v>1960</v>
      </c>
      <c r="B892" s="6"/>
      <c r="C892" s="6"/>
      <c r="D892" s="6"/>
      <c r="E892" s="6">
        <v>1</v>
      </c>
      <c r="F892" s="6"/>
      <c r="G892" s="5">
        <v>1</v>
      </c>
      <c r="H892" s="5"/>
      <c r="I892" s="5"/>
      <c r="J892" s="5"/>
      <c r="K892" s="5">
        <v>1</v>
      </c>
      <c r="L892" s="5"/>
      <c r="M892" s="5">
        <v>1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>
        <v>2</v>
      </c>
    </row>
    <row r="893" spans="1:26" x14ac:dyDescent="0.25">
      <c r="A893" s="4" t="s">
        <v>1961</v>
      </c>
      <c r="B893" s="6">
        <v>1</v>
      </c>
      <c r="C893" s="6"/>
      <c r="D893" s="6"/>
      <c r="E893" s="6"/>
      <c r="F893" s="6"/>
      <c r="G893" s="5">
        <v>1</v>
      </c>
      <c r="H893" s="5">
        <v>1</v>
      </c>
      <c r="I893" s="5"/>
      <c r="J893" s="5"/>
      <c r="K893" s="5"/>
      <c r="L893" s="5"/>
      <c r="M893" s="5">
        <v>1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>
        <v>2</v>
      </c>
    </row>
    <row r="894" spans="1:26" x14ac:dyDescent="0.25">
      <c r="A894" s="4" t="s">
        <v>1962</v>
      </c>
      <c r="B894" s="6"/>
      <c r="C894" s="6"/>
      <c r="D894" s="6"/>
      <c r="E894" s="6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>
        <v>1</v>
      </c>
      <c r="U894" s="5"/>
      <c r="V894" s="5"/>
      <c r="W894" s="5">
        <v>1</v>
      </c>
      <c r="X894" s="5"/>
      <c r="Y894" s="5">
        <v>2</v>
      </c>
      <c r="Z894" s="5">
        <v>2</v>
      </c>
    </row>
    <row r="895" spans="1:26" x14ac:dyDescent="0.25">
      <c r="A895" s="4" t="s">
        <v>1963</v>
      </c>
      <c r="B895" s="6"/>
      <c r="C895" s="6"/>
      <c r="D895" s="6"/>
      <c r="E895" s="6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>
        <v>1</v>
      </c>
      <c r="X895" s="5"/>
      <c r="Y895" s="5">
        <v>1</v>
      </c>
      <c r="Z895" s="5">
        <v>1</v>
      </c>
    </row>
    <row r="896" spans="1:26" x14ac:dyDescent="0.25">
      <c r="A896" s="4" t="s">
        <v>1964</v>
      </c>
      <c r="B896" s="6"/>
      <c r="C896" s="6"/>
      <c r="D896" s="6"/>
      <c r="E896" s="6"/>
      <c r="F896" s="6"/>
      <c r="G896" s="5"/>
      <c r="H896" s="5">
        <v>1</v>
      </c>
      <c r="I896" s="5">
        <v>1</v>
      </c>
      <c r="J896" s="5"/>
      <c r="K896" s="5"/>
      <c r="L896" s="5"/>
      <c r="M896" s="5">
        <v>2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>
        <v>2</v>
      </c>
    </row>
    <row r="897" spans="1:26" x14ac:dyDescent="0.25">
      <c r="A897" s="4" t="s">
        <v>1965</v>
      </c>
      <c r="B897" s="6">
        <v>1</v>
      </c>
      <c r="C897" s="6"/>
      <c r="D897" s="6"/>
      <c r="E897" s="6"/>
      <c r="F897" s="6"/>
      <c r="G897" s="5">
        <v>1</v>
      </c>
      <c r="H897" s="5">
        <v>1</v>
      </c>
      <c r="I897" s="5"/>
      <c r="J897" s="5"/>
      <c r="K897" s="5"/>
      <c r="L897" s="5"/>
      <c r="M897" s="5">
        <v>1</v>
      </c>
      <c r="N897" s="5">
        <v>1</v>
      </c>
      <c r="O897" s="5"/>
      <c r="P897" s="5"/>
      <c r="Q897" s="5"/>
      <c r="R897" s="5"/>
      <c r="S897" s="5">
        <v>1</v>
      </c>
      <c r="T897" s="5"/>
      <c r="U897" s="5"/>
      <c r="V897" s="5"/>
      <c r="W897" s="5"/>
      <c r="X897" s="5"/>
      <c r="Y897" s="5"/>
      <c r="Z897" s="5">
        <v>3</v>
      </c>
    </row>
    <row r="898" spans="1:26" x14ac:dyDescent="0.25">
      <c r="A898" s="4" t="s">
        <v>1968</v>
      </c>
      <c r="B898" s="6"/>
      <c r="C898" s="6"/>
      <c r="D898" s="6"/>
      <c r="E898" s="6"/>
      <c r="F898" s="6"/>
      <c r="G898" s="5"/>
      <c r="H898" s="5">
        <v>1</v>
      </c>
      <c r="I898" s="5"/>
      <c r="J898" s="5"/>
      <c r="K898" s="5"/>
      <c r="L898" s="5"/>
      <c r="M898" s="5">
        <v>1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>
        <v>1</v>
      </c>
    </row>
    <row r="899" spans="1:26" x14ac:dyDescent="0.25">
      <c r="A899" s="4" t="s">
        <v>1971</v>
      </c>
      <c r="B899" s="6"/>
      <c r="C899" s="6"/>
      <c r="D899" s="6"/>
      <c r="E899" s="6"/>
      <c r="F899" s="6"/>
      <c r="G899" s="5"/>
      <c r="H899" s="5">
        <v>1</v>
      </c>
      <c r="I899" s="5"/>
      <c r="J899" s="5"/>
      <c r="K899" s="5">
        <v>1</v>
      </c>
      <c r="L899" s="5"/>
      <c r="M899" s="5">
        <v>2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>
        <v>2</v>
      </c>
    </row>
    <row r="900" spans="1:26" x14ac:dyDescent="0.25">
      <c r="A900" s="4" t="s">
        <v>1973</v>
      </c>
      <c r="B900" s="6">
        <v>1</v>
      </c>
      <c r="C900" s="6"/>
      <c r="D900" s="6"/>
      <c r="E900" s="6"/>
      <c r="F900" s="6"/>
      <c r="G900" s="5">
        <v>1</v>
      </c>
      <c r="H900" s="5">
        <v>1</v>
      </c>
      <c r="I900" s="5"/>
      <c r="J900" s="5"/>
      <c r="K900" s="5"/>
      <c r="L900" s="5"/>
      <c r="M900" s="5">
        <v>1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>
        <v>2</v>
      </c>
    </row>
    <row r="901" spans="1:26" x14ac:dyDescent="0.25">
      <c r="A901" s="4" t="s">
        <v>1974</v>
      </c>
      <c r="B901" s="6"/>
      <c r="C901" s="6"/>
      <c r="D901" s="6"/>
      <c r="E901" s="6"/>
      <c r="F901" s="6"/>
      <c r="G901" s="5"/>
      <c r="H901" s="5"/>
      <c r="I901" s="5"/>
      <c r="J901" s="5"/>
      <c r="K901" s="5">
        <v>1</v>
      </c>
      <c r="L901" s="5"/>
      <c r="M901" s="5">
        <v>1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>
        <v>1</v>
      </c>
    </row>
    <row r="902" spans="1:26" x14ac:dyDescent="0.25">
      <c r="A902" s="4" t="s">
        <v>1975</v>
      </c>
      <c r="B902" s="6"/>
      <c r="C902" s="6"/>
      <c r="D902" s="6"/>
      <c r="E902" s="6"/>
      <c r="F902" s="6"/>
      <c r="G902" s="5"/>
      <c r="H902" s="5">
        <v>1</v>
      </c>
      <c r="I902" s="5"/>
      <c r="J902" s="5"/>
      <c r="K902" s="5">
        <v>1</v>
      </c>
      <c r="L902" s="5"/>
      <c r="M902" s="5">
        <v>2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>
        <v>2</v>
      </c>
    </row>
    <row r="903" spans="1:26" x14ac:dyDescent="0.25">
      <c r="A903" s="4" t="s">
        <v>1978</v>
      </c>
      <c r="B903" s="6">
        <v>1</v>
      </c>
      <c r="C903" s="6"/>
      <c r="D903" s="6"/>
      <c r="E903" s="6"/>
      <c r="F903" s="6"/>
      <c r="G903" s="5">
        <v>1</v>
      </c>
      <c r="H903" s="5">
        <v>1</v>
      </c>
      <c r="I903" s="5"/>
      <c r="J903" s="5"/>
      <c r="K903" s="5"/>
      <c r="L903" s="5"/>
      <c r="M903" s="5">
        <v>1</v>
      </c>
      <c r="N903" s="5">
        <v>1</v>
      </c>
      <c r="O903" s="5"/>
      <c r="P903" s="5"/>
      <c r="Q903" s="5"/>
      <c r="R903" s="5"/>
      <c r="S903" s="5">
        <v>1</v>
      </c>
      <c r="T903" s="5"/>
      <c r="U903" s="5"/>
      <c r="V903" s="5"/>
      <c r="W903" s="5"/>
      <c r="X903" s="5"/>
      <c r="Y903" s="5"/>
      <c r="Z903" s="5">
        <v>3</v>
      </c>
    </row>
    <row r="904" spans="1:26" x14ac:dyDescent="0.25">
      <c r="A904" s="4" t="s">
        <v>1981</v>
      </c>
      <c r="B904" s="6">
        <v>1</v>
      </c>
      <c r="C904" s="6"/>
      <c r="D904" s="6"/>
      <c r="E904" s="6"/>
      <c r="F904" s="6"/>
      <c r="G904" s="5">
        <v>1</v>
      </c>
      <c r="H904" s="5"/>
      <c r="I904" s="5"/>
      <c r="J904" s="5"/>
      <c r="K904" s="5"/>
      <c r="L904" s="5"/>
      <c r="M904" s="5"/>
      <c r="N904" s="5">
        <v>1</v>
      </c>
      <c r="O904" s="5"/>
      <c r="P904" s="5"/>
      <c r="Q904" s="5"/>
      <c r="R904" s="5"/>
      <c r="S904" s="5">
        <v>1</v>
      </c>
      <c r="T904" s="5"/>
      <c r="U904" s="5"/>
      <c r="V904" s="5"/>
      <c r="W904" s="5"/>
      <c r="X904" s="5"/>
      <c r="Y904" s="5"/>
      <c r="Z904" s="5">
        <v>2</v>
      </c>
    </row>
    <row r="905" spans="1:26" x14ac:dyDescent="0.25">
      <c r="A905" s="4" t="s">
        <v>1982</v>
      </c>
      <c r="B905" s="6"/>
      <c r="C905" s="6"/>
      <c r="D905" s="6"/>
      <c r="E905" s="6"/>
      <c r="F905" s="6"/>
      <c r="G905" s="5"/>
      <c r="H905" s="5">
        <v>1</v>
      </c>
      <c r="I905" s="5"/>
      <c r="J905" s="5"/>
      <c r="K905" s="5"/>
      <c r="L905" s="5"/>
      <c r="M905" s="5">
        <v>1</v>
      </c>
      <c r="N905" s="5">
        <v>1</v>
      </c>
      <c r="O905" s="5"/>
      <c r="P905" s="5"/>
      <c r="Q905" s="5"/>
      <c r="R905" s="5"/>
      <c r="S905" s="5">
        <v>1</v>
      </c>
      <c r="T905" s="5"/>
      <c r="U905" s="5"/>
      <c r="V905" s="5"/>
      <c r="W905" s="5"/>
      <c r="X905" s="5"/>
      <c r="Y905" s="5"/>
      <c r="Z905" s="5">
        <v>2</v>
      </c>
    </row>
    <row r="906" spans="1:26" x14ac:dyDescent="0.25">
      <c r="A906" s="4" t="s">
        <v>1984</v>
      </c>
      <c r="B906" s="6">
        <v>1</v>
      </c>
      <c r="C906" s="6"/>
      <c r="D906" s="6"/>
      <c r="E906" s="6"/>
      <c r="F906" s="6"/>
      <c r="G906" s="5">
        <v>1</v>
      </c>
      <c r="H906" s="5"/>
      <c r="I906" s="5"/>
      <c r="J906" s="5"/>
      <c r="K906" s="5"/>
      <c r="L906" s="5"/>
      <c r="M906" s="5"/>
      <c r="N906" s="5">
        <v>1</v>
      </c>
      <c r="O906" s="5"/>
      <c r="P906" s="5"/>
      <c r="Q906" s="5"/>
      <c r="R906" s="5"/>
      <c r="S906" s="5">
        <v>1</v>
      </c>
      <c r="T906" s="5"/>
      <c r="U906" s="5"/>
      <c r="V906" s="5"/>
      <c r="W906" s="5"/>
      <c r="X906" s="5"/>
      <c r="Y906" s="5"/>
      <c r="Z906" s="5">
        <v>2</v>
      </c>
    </row>
    <row r="907" spans="1:26" x14ac:dyDescent="0.25">
      <c r="A907" s="4" t="s">
        <v>1986</v>
      </c>
      <c r="B907" s="6"/>
      <c r="C907" s="6"/>
      <c r="D907" s="6"/>
      <c r="E907" s="6"/>
      <c r="F907" s="6"/>
      <c r="G907" s="5"/>
      <c r="H907" s="5">
        <v>1</v>
      </c>
      <c r="I907" s="5"/>
      <c r="J907" s="5"/>
      <c r="K907" s="5">
        <v>1</v>
      </c>
      <c r="L907" s="5"/>
      <c r="M907" s="5">
        <v>2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>
        <v>2</v>
      </c>
    </row>
    <row r="908" spans="1:26" x14ac:dyDescent="0.25">
      <c r="A908" s="4" t="s">
        <v>1987</v>
      </c>
      <c r="B908" s="6">
        <v>1</v>
      </c>
      <c r="C908" s="6"/>
      <c r="D908" s="6"/>
      <c r="E908" s="6"/>
      <c r="F908" s="6"/>
      <c r="G908" s="5">
        <v>1</v>
      </c>
      <c r="H908" s="5">
        <v>1</v>
      </c>
      <c r="I908" s="5"/>
      <c r="J908" s="5"/>
      <c r="K908" s="5"/>
      <c r="L908" s="5"/>
      <c r="M908" s="5">
        <v>1</v>
      </c>
      <c r="N908" s="5">
        <v>1</v>
      </c>
      <c r="O908" s="5"/>
      <c r="P908" s="5"/>
      <c r="Q908" s="5"/>
      <c r="R908" s="5"/>
      <c r="S908" s="5">
        <v>1</v>
      </c>
      <c r="T908" s="5"/>
      <c r="U908" s="5"/>
      <c r="V908" s="5"/>
      <c r="W908" s="5"/>
      <c r="X908" s="5"/>
      <c r="Y908" s="5"/>
      <c r="Z908" s="5">
        <v>3</v>
      </c>
    </row>
    <row r="909" spans="1:26" x14ac:dyDescent="0.25">
      <c r="A909" s="4" t="s">
        <v>1988</v>
      </c>
      <c r="B909" s="6"/>
      <c r="C909" s="6"/>
      <c r="D909" s="6"/>
      <c r="E909" s="6"/>
      <c r="F909" s="6"/>
      <c r="G909" s="5"/>
      <c r="H909" s="5">
        <v>1</v>
      </c>
      <c r="I909" s="5"/>
      <c r="J909" s="5"/>
      <c r="K909" s="5"/>
      <c r="L909" s="5"/>
      <c r="M909" s="5">
        <v>1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>
        <v>1</v>
      </c>
    </row>
    <row r="910" spans="1:26" x14ac:dyDescent="0.25">
      <c r="A910" s="4" t="s">
        <v>1990</v>
      </c>
      <c r="B910" s="6">
        <v>1</v>
      </c>
      <c r="C910" s="6"/>
      <c r="D910" s="6"/>
      <c r="E910" s="6"/>
      <c r="F910" s="6"/>
      <c r="G910" s="5">
        <v>1</v>
      </c>
      <c r="H910" s="5">
        <v>1</v>
      </c>
      <c r="I910" s="5"/>
      <c r="J910" s="5"/>
      <c r="K910" s="5"/>
      <c r="L910" s="5"/>
      <c r="M910" s="5">
        <v>1</v>
      </c>
      <c r="N910" s="5">
        <v>1</v>
      </c>
      <c r="O910" s="5"/>
      <c r="P910" s="5"/>
      <c r="Q910" s="5"/>
      <c r="R910" s="5"/>
      <c r="S910" s="5">
        <v>1</v>
      </c>
      <c r="T910" s="5"/>
      <c r="U910" s="5"/>
      <c r="V910" s="5"/>
      <c r="W910" s="5"/>
      <c r="X910" s="5"/>
      <c r="Y910" s="5"/>
      <c r="Z910" s="5">
        <v>3</v>
      </c>
    </row>
    <row r="911" spans="1:26" x14ac:dyDescent="0.25">
      <c r="A911" s="4" t="s">
        <v>1993</v>
      </c>
      <c r="B911" s="6">
        <v>1</v>
      </c>
      <c r="C911" s="6"/>
      <c r="D911" s="6"/>
      <c r="E911" s="6">
        <v>1</v>
      </c>
      <c r="F911" s="6"/>
      <c r="G911" s="5">
        <v>2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>
        <v>2</v>
      </c>
    </row>
    <row r="912" spans="1:26" x14ac:dyDescent="0.25">
      <c r="A912" s="4" t="s">
        <v>1994</v>
      </c>
      <c r="B912" s="6">
        <v>1</v>
      </c>
      <c r="C912" s="6"/>
      <c r="D912" s="6"/>
      <c r="E912" s="6"/>
      <c r="F912" s="6"/>
      <c r="G912" s="5">
        <v>1</v>
      </c>
      <c r="H912" s="5">
        <v>1</v>
      </c>
      <c r="I912" s="5"/>
      <c r="J912" s="5"/>
      <c r="K912" s="5"/>
      <c r="L912" s="5"/>
      <c r="M912" s="5">
        <v>1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>
        <v>2</v>
      </c>
    </row>
    <row r="913" spans="1:26" x14ac:dyDescent="0.25">
      <c r="A913" s="4" t="s">
        <v>1996</v>
      </c>
      <c r="B913" s="6">
        <v>1</v>
      </c>
      <c r="C913" s="6"/>
      <c r="D913" s="6"/>
      <c r="E913" s="6">
        <v>1</v>
      </c>
      <c r="F913" s="6"/>
      <c r="G913" s="5">
        <v>2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>
        <v>2</v>
      </c>
    </row>
    <row r="914" spans="1:26" x14ac:dyDescent="0.25">
      <c r="A914" s="4" t="s">
        <v>2000</v>
      </c>
      <c r="B914" s="6"/>
      <c r="C914" s="6"/>
      <c r="D914" s="6"/>
      <c r="E914" s="6">
        <v>1</v>
      </c>
      <c r="F914" s="6"/>
      <c r="G914" s="5">
        <v>1</v>
      </c>
      <c r="H914" s="5"/>
      <c r="I914" s="5"/>
      <c r="J914" s="5"/>
      <c r="K914" s="5">
        <v>1</v>
      </c>
      <c r="L914" s="5"/>
      <c r="M914" s="5">
        <v>1</v>
      </c>
      <c r="N914" s="5"/>
      <c r="O914" s="5"/>
      <c r="P914" s="5"/>
      <c r="Q914" s="5">
        <v>1</v>
      </c>
      <c r="R914" s="5"/>
      <c r="S914" s="5">
        <v>1</v>
      </c>
      <c r="T914" s="5"/>
      <c r="U914" s="5"/>
      <c r="V914" s="5"/>
      <c r="W914" s="5"/>
      <c r="X914" s="5"/>
      <c r="Y914" s="5"/>
      <c r="Z914" s="5">
        <v>3</v>
      </c>
    </row>
    <row r="915" spans="1:26" x14ac:dyDescent="0.25">
      <c r="A915" s="4" t="s">
        <v>2003</v>
      </c>
      <c r="B915" s="6"/>
      <c r="C915" s="6"/>
      <c r="D915" s="6"/>
      <c r="E915" s="6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>
        <v>1</v>
      </c>
      <c r="X915" s="5"/>
      <c r="Y915" s="5">
        <v>1</v>
      </c>
      <c r="Z915" s="5">
        <v>1</v>
      </c>
    </row>
    <row r="916" spans="1:26" x14ac:dyDescent="0.25">
      <c r="A916" s="4" t="s">
        <v>2004</v>
      </c>
      <c r="B916" s="6"/>
      <c r="C916" s="6"/>
      <c r="D916" s="6"/>
      <c r="E916" s="6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>
        <v>1</v>
      </c>
      <c r="X916" s="5"/>
      <c r="Y916" s="5">
        <v>1</v>
      </c>
      <c r="Z916" s="5">
        <v>1</v>
      </c>
    </row>
    <row r="917" spans="1:26" x14ac:dyDescent="0.25">
      <c r="A917" s="4" t="s">
        <v>2007</v>
      </c>
      <c r="B917" s="6">
        <v>1</v>
      </c>
      <c r="C917" s="6"/>
      <c r="D917" s="6"/>
      <c r="E917" s="6"/>
      <c r="F917" s="6"/>
      <c r="G917" s="5">
        <v>1</v>
      </c>
      <c r="H917" s="5">
        <v>1</v>
      </c>
      <c r="I917" s="5"/>
      <c r="J917" s="5"/>
      <c r="K917" s="5"/>
      <c r="L917" s="5"/>
      <c r="M917" s="5">
        <v>1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>
        <v>2</v>
      </c>
    </row>
    <row r="918" spans="1:26" x14ac:dyDescent="0.25">
      <c r="A918" s="4" t="s">
        <v>2009</v>
      </c>
      <c r="B918" s="6"/>
      <c r="C918" s="6"/>
      <c r="D918" s="6"/>
      <c r="E918" s="6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>
        <v>1</v>
      </c>
      <c r="U918" s="5">
        <v>1</v>
      </c>
      <c r="V918" s="5"/>
      <c r="W918" s="5"/>
      <c r="X918" s="5"/>
      <c r="Y918" s="5">
        <v>2</v>
      </c>
      <c r="Z918" s="5">
        <v>2</v>
      </c>
    </row>
    <row r="919" spans="1:26" x14ac:dyDescent="0.25">
      <c r="A919" s="4" t="s">
        <v>2010</v>
      </c>
      <c r="B919" s="6"/>
      <c r="C919" s="6"/>
      <c r="D919" s="6"/>
      <c r="E919" s="6">
        <v>1</v>
      </c>
      <c r="F919" s="6"/>
      <c r="G919" s="5">
        <v>1</v>
      </c>
      <c r="H919" s="5"/>
      <c r="I919" s="5"/>
      <c r="J919" s="5"/>
      <c r="K919" s="5">
        <v>1</v>
      </c>
      <c r="L919" s="5"/>
      <c r="M919" s="5">
        <v>1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>
        <v>2</v>
      </c>
    </row>
    <row r="920" spans="1:26" x14ac:dyDescent="0.25">
      <c r="A920" s="4" t="s">
        <v>2012</v>
      </c>
      <c r="B920" s="6">
        <v>1</v>
      </c>
      <c r="C920" s="6"/>
      <c r="D920" s="6"/>
      <c r="E920" s="6"/>
      <c r="F920" s="6"/>
      <c r="G920" s="5">
        <v>1</v>
      </c>
      <c r="H920" s="5">
        <v>1</v>
      </c>
      <c r="I920" s="5"/>
      <c r="J920" s="5"/>
      <c r="K920" s="5"/>
      <c r="L920" s="5"/>
      <c r="M920" s="5">
        <v>1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>
        <v>2</v>
      </c>
    </row>
    <row r="921" spans="1:26" x14ac:dyDescent="0.25">
      <c r="A921" s="4" t="s">
        <v>2013</v>
      </c>
      <c r="B921" s="6">
        <v>1</v>
      </c>
      <c r="C921" s="6"/>
      <c r="D921" s="6"/>
      <c r="E921" s="6"/>
      <c r="F921" s="6"/>
      <c r="G921" s="5">
        <v>1</v>
      </c>
      <c r="H921" s="5">
        <v>1</v>
      </c>
      <c r="I921" s="5"/>
      <c r="J921" s="5"/>
      <c r="K921" s="5"/>
      <c r="L921" s="5"/>
      <c r="M921" s="5">
        <v>1</v>
      </c>
      <c r="N921" s="5">
        <v>1</v>
      </c>
      <c r="O921" s="5"/>
      <c r="P921" s="5"/>
      <c r="Q921" s="5"/>
      <c r="R921" s="5"/>
      <c r="S921" s="5">
        <v>1</v>
      </c>
      <c r="T921" s="5"/>
      <c r="U921" s="5"/>
      <c r="V921" s="5"/>
      <c r="W921" s="5"/>
      <c r="X921" s="5"/>
      <c r="Y921" s="5"/>
      <c r="Z921" s="5">
        <v>3</v>
      </c>
    </row>
    <row r="922" spans="1:26" x14ac:dyDescent="0.25">
      <c r="A922" s="4" t="s">
        <v>2014</v>
      </c>
      <c r="B922" s="6"/>
      <c r="C922" s="6"/>
      <c r="D922" s="6"/>
      <c r="E922" s="6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>
        <v>1</v>
      </c>
      <c r="X922" s="5"/>
      <c r="Y922" s="5">
        <v>1</v>
      </c>
      <c r="Z922" s="5">
        <v>1</v>
      </c>
    </row>
    <row r="923" spans="1:26" x14ac:dyDescent="0.25">
      <c r="A923" s="4" t="s">
        <v>2016</v>
      </c>
      <c r="B923" s="6">
        <v>1</v>
      </c>
      <c r="C923" s="6"/>
      <c r="D923" s="6"/>
      <c r="E923" s="6"/>
      <c r="F923" s="6"/>
      <c r="G923" s="5">
        <v>1</v>
      </c>
      <c r="H923" s="5">
        <v>1</v>
      </c>
      <c r="I923" s="5"/>
      <c r="J923" s="5"/>
      <c r="K923" s="5"/>
      <c r="L923" s="5"/>
      <c r="M923" s="5">
        <v>1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>
        <v>2</v>
      </c>
    </row>
    <row r="924" spans="1:26" x14ac:dyDescent="0.25">
      <c r="A924" s="4" t="s">
        <v>2019</v>
      </c>
      <c r="B924" s="6">
        <v>1</v>
      </c>
      <c r="C924" s="6"/>
      <c r="D924" s="6"/>
      <c r="E924" s="6">
        <v>1</v>
      </c>
      <c r="F924" s="6"/>
      <c r="G924" s="5">
        <v>2</v>
      </c>
      <c r="H924" s="5">
        <v>1</v>
      </c>
      <c r="I924" s="5"/>
      <c r="J924" s="5"/>
      <c r="K924" s="5">
        <v>1</v>
      </c>
      <c r="L924" s="5"/>
      <c r="M924" s="5">
        <v>2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>
        <v>4</v>
      </c>
    </row>
    <row r="925" spans="1:26" x14ac:dyDescent="0.25">
      <c r="A925" s="4" t="s">
        <v>2020</v>
      </c>
      <c r="B925" s="6"/>
      <c r="C925" s="6"/>
      <c r="D925" s="6"/>
      <c r="E925" s="6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>
        <v>1</v>
      </c>
      <c r="U925" s="5">
        <v>1</v>
      </c>
      <c r="V925" s="5"/>
      <c r="W925" s="5"/>
      <c r="X925" s="5"/>
      <c r="Y925" s="5">
        <v>2</v>
      </c>
      <c r="Z925" s="5">
        <v>2</v>
      </c>
    </row>
    <row r="926" spans="1:26" x14ac:dyDescent="0.25">
      <c r="A926" s="4" t="s">
        <v>2021</v>
      </c>
      <c r="B926" s="6"/>
      <c r="C926" s="6"/>
      <c r="D926" s="6"/>
      <c r="E926" s="6"/>
      <c r="F926" s="6"/>
      <c r="G926" s="5"/>
      <c r="H926" s="5">
        <v>1</v>
      </c>
      <c r="I926" s="5"/>
      <c r="J926" s="5"/>
      <c r="K926" s="5"/>
      <c r="L926" s="5"/>
      <c r="M926" s="5">
        <v>1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>
        <v>1</v>
      </c>
    </row>
    <row r="927" spans="1:26" x14ac:dyDescent="0.25">
      <c r="A927" s="4" t="s">
        <v>2024</v>
      </c>
      <c r="B927" s="6">
        <v>1</v>
      </c>
      <c r="C927" s="6"/>
      <c r="D927" s="6"/>
      <c r="E927" s="6"/>
      <c r="F927" s="6"/>
      <c r="G927" s="5">
        <v>1</v>
      </c>
      <c r="H927" s="5">
        <v>1</v>
      </c>
      <c r="I927" s="5"/>
      <c r="J927" s="5"/>
      <c r="K927" s="5"/>
      <c r="L927" s="5"/>
      <c r="M927" s="5">
        <v>1</v>
      </c>
      <c r="N927" s="5">
        <v>1</v>
      </c>
      <c r="O927" s="5"/>
      <c r="P927" s="5"/>
      <c r="Q927" s="5"/>
      <c r="R927" s="5"/>
      <c r="S927" s="5">
        <v>1</v>
      </c>
      <c r="T927" s="5"/>
      <c r="U927" s="5"/>
      <c r="V927" s="5"/>
      <c r="W927" s="5"/>
      <c r="X927" s="5"/>
      <c r="Y927" s="5"/>
      <c r="Z927" s="5">
        <v>3</v>
      </c>
    </row>
    <row r="928" spans="1:26" x14ac:dyDescent="0.25">
      <c r="A928" s="4" t="s">
        <v>2027</v>
      </c>
      <c r="B928" s="6"/>
      <c r="C928" s="6"/>
      <c r="D928" s="6"/>
      <c r="E928" s="6"/>
      <c r="F928" s="6"/>
      <c r="G928" s="5"/>
      <c r="H928" s="5"/>
      <c r="I928" s="5"/>
      <c r="J928" s="5"/>
      <c r="K928" s="5"/>
      <c r="L928" s="5"/>
      <c r="M928" s="5"/>
      <c r="N928" s="5">
        <v>1</v>
      </c>
      <c r="O928" s="5">
        <v>1</v>
      </c>
      <c r="P928" s="5"/>
      <c r="Q928" s="5"/>
      <c r="R928" s="5"/>
      <c r="S928" s="5">
        <v>2</v>
      </c>
      <c r="T928" s="5"/>
      <c r="U928" s="5"/>
      <c r="V928" s="5"/>
      <c r="W928" s="5"/>
      <c r="X928" s="5"/>
      <c r="Y928" s="5"/>
      <c r="Z928" s="5">
        <v>2</v>
      </c>
    </row>
    <row r="929" spans="1:26" x14ac:dyDescent="0.25">
      <c r="A929" s="4" t="s">
        <v>2029</v>
      </c>
      <c r="B929" s="6"/>
      <c r="C929" s="6"/>
      <c r="D929" s="6"/>
      <c r="E929" s="6"/>
      <c r="F929" s="6"/>
      <c r="G929" s="5"/>
      <c r="H929" s="5"/>
      <c r="I929" s="5"/>
      <c r="J929" s="5"/>
      <c r="K929" s="5">
        <v>1</v>
      </c>
      <c r="L929" s="5"/>
      <c r="M929" s="5">
        <v>1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>
        <v>1</v>
      </c>
    </row>
    <row r="930" spans="1:26" x14ac:dyDescent="0.25">
      <c r="A930" s="4" t="s">
        <v>2032</v>
      </c>
      <c r="B930" s="6"/>
      <c r="C930" s="6"/>
      <c r="D930" s="6"/>
      <c r="E930" s="6">
        <v>1</v>
      </c>
      <c r="F930" s="6"/>
      <c r="G930" s="5">
        <v>1</v>
      </c>
      <c r="H930" s="5"/>
      <c r="I930" s="5"/>
      <c r="J930" s="5"/>
      <c r="K930" s="5">
        <v>1</v>
      </c>
      <c r="L930" s="5"/>
      <c r="M930" s="5">
        <v>1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>
        <v>2</v>
      </c>
    </row>
    <row r="931" spans="1:26" x14ac:dyDescent="0.25">
      <c r="A931" s="4" t="s">
        <v>2033</v>
      </c>
      <c r="B931" s="6"/>
      <c r="C931" s="6"/>
      <c r="D931" s="6"/>
      <c r="E931" s="6"/>
      <c r="F931" s="6"/>
      <c r="G931" s="5"/>
      <c r="H931" s="5"/>
      <c r="I931" s="5"/>
      <c r="J931" s="5"/>
      <c r="K931" s="5">
        <v>1</v>
      </c>
      <c r="L931" s="5"/>
      <c r="M931" s="5">
        <v>1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>
        <v>1</v>
      </c>
    </row>
    <row r="932" spans="1:26" x14ac:dyDescent="0.25">
      <c r="A932" s="4" t="s">
        <v>2034</v>
      </c>
      <c r="B932" s="6"/>
      <c r="C932" s="6"/>
      <c r="D932" s="6"/>
      <c r="E932" s="6"/>
      <c r="F932" s="6"/>
      <c r="G932" s="5"/>
      <c r="H932" s="5"/>
      <c r="I932" s="5"/>
      <c r="J932" s="5"/>
      <c r="K932" s="5">
        <v>1</v>
      </c>
      <c r="L932" s="5"/>
      <c r="M932" s="5">
        <v>1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>
        <v>1</v>
      </c>
    </row>
    <row r="933" spans="1:26" x14ac:dyDescent="0.25">
      <c r="A933" s="4" t="s">
        <v>2035</v>
      </c>
      <c r="B933" s="6"/>
      <c r="C933" s="6"/>
      <c r="D933" s="6"/>
      <c r="E933" s="6"/>
      <c r="F933" s="6"/>
      <c r="G933" s="5"/>
      <c r="H933" s="5"/>
      <c r="I933" s="5"/>
      <c r="J933" s="5"/>
      <c r="K933" s="5">
        <v>1</v>
      </c>
      <c r="L933" s="5"/>
      <c r="M933" s="5">
        <v>1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>
        <v>1</v>
      </c>
    </row>
    <row r="934" spans="1:26" x14ac:dyDescent="0.25">
      <c r="A934" s="4" t="s">
        <v>2036</v>
      </c>
      <c r="B934" s="6">
        <v>1</v>
      </c>
      <c r="C934" s="6"/>
      <c r="D934" s="6"/>
      <c r="E934" s="6"/>
      <c r="F934" s="6"/>
      <c r="G934" s="5">
        <v>1</v>
      </c>
      <c r="H934" s="5">
        <v>1</v>
      </c>
      <c r="I934" s="5"/>
      <c r="J934" s="5"/>
      <c r="K934" s="5"/>
      <c r="L934" s="5"/>
      <c r="M934" s="5">
        <v>1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>
        <v>2</v>
      </c>
    </row>
    <row r="935" spans="1:26" x14ac:dyDescent="0.25">
      <c r="A935" s="4" t="s">
        <v>2038</v>
      </c>
      <c r="B935" s="6">
        <v>1</v>
      </c>
      <c r="C935" s="6"/>
      <c r="D935" s="6"/>
      <c r="E935" s="6"/>
      <c r="F935" s="6"/>
      <c r="G935" s="5">
        <v>1</v>
      </c>
      <c r="H935" s="5">
        <v>1</v>
      </c>
      <c r="I935" s="5"/>
      <c r="J935" s="5"/>
      <c r="K935" s="5"/>
      <c r="L935" s="5"/>
      <c r="M935" s="5">
        <v>1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>
        <v>2</v>
      </c>
    </row>
    <row r="936" spans="1:26" x14ac:dyDescent="0.25">
      <c r="A936" s="4" t="s">
        <v>2039</v>
      </c>
      <c r="B936" s="6">
        <v>1</v>
      </c>
      <c r="C936" s="6"/>
      <c r="D936" s="6"/>
      <c r="E936" s="6">
        <v>1</v>
      </c>
      <c r="F936" s="6"/>
      <c r="G936" s="5">
        <v>2</v>
      </c>
      <c r="H936" s="5">
        <v>1</v>
      </c>
      <c r="I936" s="5"/>
      <c r="J936" s="5"/>
      <c r="K936" s="5">
        <v>1</v>
      </c>
      <c r="L936" s="5"/>
      <c r="M936" s="5">
        <v>2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>
        <v>4</v>
      </c>
    </row>
    <row r="937" spans="1:26" x14ac:dyDescent="0.25">
      <c r="A937" s="4" t="s">
        <v>2040</v>
      </c>
      <c r="B937" s="6"/>
      <c r="C937" s="6"/>
      <c r="D937" s="6"/>
      <c r="E937" s="6">
        <v>1</v>
      </c>
      <c r="F937" s="6"/>
      <c r="G937" s="5">
        <v>1</v>
      </c>
      <c r="H937" s="5"/>
      <c r="I937" s="5"/>
      <c r="J937" s="5"/>
      <c r="K937" s="5">
        <v>1</v>
      </c>
      <c r="L937" s="5"/>
      <c r="M937" s="5">
        <v>1</v>
      </c>
      <c r="N937" s="5"/>
      <c r="O937" s="5"/>
      <c r="P937" s="5"/>
      <c r="Q937" s="5">
        <v>1</v>
      </c>
      <c r="R937" s="5"/>
      <c r="S937" s="5">
        <v>1</v>
      </c>
      <c r="T937" s="5"/>
      <c r="U937" s="5"/>
      <c r="V937" s="5"/>
      <c r="W937" s="5"/>
      <c r="X937" s="5"/>
      <c r="Y937" s="5"/>
      <c r="Z937" s="5">
        <v>3</v>
      </c>
    </row>
    <row r="938" spans="1:26" x14ac:dyDescent="0.25">
      <c r="A938" s="4" t="s">
        <v>2043</v>
      </c>
      <c r="B938" s="6"/>
      <c r="C938" s="6"/>
      <c r="D938" s="6"/>
      <c r="E938" s="6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>
        <v>1</v>
      </c>
      <c r="R938" s="5"/>
      <c r="S938" s="5">
        <v>1</v>
      </c>
      <c r="T938" s="5"/>
      <c r="U938" s="5"/>
      <c r="V938" s="5"/>
      <c r="W938" s="5">
        <v>1</v>
      </c>
      <c r="X938" s="5"/>
      <c r="Y938" s="5">
        <v>1</v>
      </c>
      <c r="Z938" s="5">
        <v>2</v>
      </c>
    </row>
    <row r="939" spans="1:26" x14ac:dyDescent="0.25">
      <c r="A939" s="4" t="s">
        <v>2045</v>
      </c>
      <c r="B939" s="6">
        <v>1</v>
      </c>
      <c r="C939" s="6"/>
      <c r="D939" s="6"/>
      <c r="E939" s="6"/>
      <c r="F939" s="6"/>
      <c r="G939" s="5">
        <v>1</v>
      </c>
      <c r="H939" s="5">
        <v>1</v>
      </c>
      <c r="I939" s="5"/>
      <c r="J939" s="5"/>
      <c r="K939" s="5"/>
      <c r="L939" s="5"/>
      <c r="M939" s="5">
        <v>1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>
        <v>2</v>
      </c>
    </row>
    <row r="940" spans="1:26" x14ac:dyDescent="0.25">
      <c r="A940" s="4" t="s">
        <v>2047</v>
      </c>
      <c r="B940" s="6">
        <v>1</v>
      </c>
      <c r="C940" s="6"/>
      <c r="D940" s="6"/>
      <c r="E940" s="6"/>
      <c r="F940" s="6"/>
      <c r="G940" s="5">
        <v>1</v>
      </c>
      <c r="H940" s="5">
        <v>1</v>
      </c>
      <c r="I940" s="5"/>
      <c r="J940" s="5"/>
      <c r="K940" s="5"/>
      <c r="L940" s="5"/>
      <c r="M940" s="5">
        <v>1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>
        <v>2</v>
      </c>
    </row>
    <row r="941" spans="1:26" x14ac:dyDescent="0.25">
      <c r="A941" s="4" t="s">
        <v>2050</v>
      </c>
      <c r="B941" s="6"/>
      <c r="C941" s="6"/>
      <c r="D941" s="6"/>
      <c r="E941" s="6"/>
      <c r="F941" s="6"/>
      <c r="G941" s="5"/>
      <c r="H941" s="5"/>
      <c r="I941" s="5"/>
      <c r="J941" s="5"/>
      <c r="K941" s="5"/>
      <c r="L941" s="5"/>
      <c r="M941" s="5"/>
      <c r="N941" s="5">
        <v>1</v>
      </c>
      <c r="O941" s="5"/>
      <c r="P941" s="5"/>
      <c r="Q941" s="5">
        <v>1</v>
      </c>
      <c r="R941" s="5"/>
      <c r="S941" s="5">
        <v>2</v>
      </c>
      <c r="T941" s="5"/>
      <c r="U941" s="5"/>
      <c r="V941" s="5"/>
      <c r="W941" s="5"/>
      <c r="X941" s="5"/>
      <c r="Y941" s="5"/>
      <c r="Z941" s="5">
        <v>2</v>
      </c>
    </row>
    <row r="942" spans="1:26" x14ac:dyDescent="0.25">
      <c r="A942" s="4" t="s">
        <v>2051</v>
      </c>
      <c r="B942" s="6">
        <v>1</v>
      </c>
      <c r="C942" s="6"/>
      <c r="D942" s="6"/>
      <c r="E942" s="6">
        <v>1</v>
      </c>
      <c r="F942" s="6"/>
      <c r="G942" s="5">
        <v>2</v>
      </c>
      <c r="H942" s="5">
        <v>1</v>
      </c>
      <c r="I942" s="5"/>
      <c r="J942" s="5"/>
      <c r="K942" s="5">
        <v>1</v>
      </c>
      <c r="L942" s="5"/>
      <c r="M942" s="5">
        <v>2</v>
      </c>
      <c r="N942" s="5">
        <v>1</v>
      </c>
      <c r="O942" s="5"/>
      <c r="P942" s="5"/>
      <c r="Q942" s="5">
        <v>1</v>
      </c>
      <c r="R942" s="5"/>
      <c r="S942" s="5">
        <v>2</v>
      </c>
      <c r="T942" s="5"/>
      <c r="U942" s="5"/>
      <c r="V942" s="5"/>
      <c r="W942" s="5"/>
      <c r="X942" s="5"/>
      <c r="Y942" s="5"/>
      <c r="Z942" s="5">
        <v>6</v>
      </c>
    </row>
    <row r="943" spans="1:26" x14ac:dyDescent="0.25">
      <c r="A943" s="4" t="s">
        <v>2052</v>
      </c>
      <c r="B943" s="6">
        <v>1</v>
      </c>
      <c r="C943" s="6">
        <v>1</v>
      </c>
      <c r="D943" s="6"/>
      <c r="E943" s="6"/>
      <c r="F943" s="6"/>
      <c r="G943" s="5">
        <v>2</v>
      </c>
      <c r="H943" s="5">
        <v>1</v>
      </c>
      <c r="I943" s="5">
        <v>1</v>
      </c>
      <c r="J943" s="5"/>
      <c r="K943" s="5"/>
      <c r="L943" s="5"/>
      <c r="M943" s="5">
        <v>2</v>
      </c>
      <c r="N943" s="5">
        <v>1</v>
      </c>
      <c r="O943" s="5">
        <v>1</v>
      </c>
      <c r="P943" s="5"/>
      <c r="Q943" s="5"/>
      <c r="R943" s="5"/>
      <c r="S943" s="5">
        <v>2</v>
      </c>
      <c r="T943" s="5"/>
      <c r="U943" s="5"/>
      <c r="V943" s="5"/>
      <c r="W943" s="5"/>
      <c r="X943" s="5"/>
      <c r="Y943" s="5"/>
      <c r="Z943" s="5">
        <v>6</v>
      </c>
    </row>
    <row r="944" spans="1:26" x14ac:dyDescent="0.25">
      <c r="A944" s="4" t="s">
        <v>2053</v>
      </c>
      <c r="B944" s="6"/>
      <c r="C944" s="6"/>
      <c r="D944" s="6"/>
      <c r="E944" s="6"/>
      <c r="F944" s="6"/>
      <c r="G944" s="5"/>
      <c r="H944" s="5"/>
      <c r="I944" s="5"/>
      <c r="J944" s="5"/>
      <c r="K944" s="5">
        <v>1</v>
      </c>
      <c r="L944" s="5"/>
      <c r="M944" s="5">
        <v>1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>
        <v>1</v>
      </c>
    </row>
    <row r="945" spans="1:26" x14ac:dyDescent="0.25">
      <c r="A945" s="4" t="s">
        <v>2055</v>
      </c>
      <c r="B945" s="6">
        <v>1</v>
      </c>
      <c r="C945" s="6"/>
      <c r="D945" s="6"/>
      <c r="E945" s="6"/>
      <c r="F945" s="6"/>
      <c r="G945" s="5">
        <v>1</v>
      </c>
      <c r="H945" s="5">
        <v>1</v>
      </c>
      <c r="I945" s="5"/>
      <c r="J945" s="5"/>
      <c r="K945" s="5"/>
      <c r="L945" s="5"/>
      <c r="M945" s="5">
        <v>1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>
        <v>2</v>
      </c>
    </row>
    <row r="946" spans="1:26" x14ac:dyDescent="0.25">
      <c r="A946" s="4" t="s">
        <v>2058</v>
      </c>
      <c r="B946" s="6">
        <v>1</v>
      </c>
      <c r="C946" s="6"/>
      <c r="D946" s="6"/>
      <c r="E946" s="6"/>
      <c r="F946" s="6"/>
      <c r="G946" s="5">
        <v>1</v>
      </c>
      <c r="H946" s="5">
        <v>1</v>
      </c>
      <c r="I946" s="5"/>
      <c r="J946" s="5"/>
      <c r="K946" s="5"/>
      <c r="L946" s="5"/>
      <c r="M946" s="5">
        <v>1</v>
      </c>
      <c r="N946" s="5">
        <v>1</v>
      </c>
      <c r="O946" s="5"/>
      <c r="P946" s="5"/>
      <c r="Q946" s="5"/>
      <c r="R946" s="5"/>
      <c r="S946" s="5">
        <v>1</v>
      </c>
      <c r="T946" s="5"/>
      <c r="U946" s="5"/>
      <c r="V946" s="5"/>
      <c r="W946" s="5"/>
      <c r="X946" s="5"/>
      <c r="Y946" s="5"/>
      <c r="Z946" s="5">
        <v>3</v>
      </c>
    </row>
    <row r="947" spans="1:26" x14ac:dyDescent="0.25">
      <c r="A947" s="4" t="s">
        <v>2060</v>
      </c>
      <c r="B947" s="6">
        <v>1</v>
      </c>
      <c r="C947" s="6"/>
      <c r="D947" s="6"/>
      <c r="E947" s="6"/>
      <c r="F947" s="6"/>
      <c r="G947" s="5">
        <v>1</v>
      </c>
      <c r="H947" s="5">
        <v>1</v>
      </c>
      <c r="I947" s="5"/>
      <c r="J947" s="5"/>
      <c r="K947" s="5"/>
      <c r="L947" s="5"/>
      <c r="M947" s="5">
        <v>1</v>
      </c>
      <c r="N947" s="5">
        <v>1</v>
      </c>
      <c r="O947" s="5"/>
      <c r="P947" s="5"/>
      <c r="Q947" s="5"/>
      <c r="R947" s="5"/>
      <c r="S947" s="5">
        <v>1</v>
      </c>
      <c r="T947" s="5"/>
      <c r="U947" s="5"/>
      <c r="V947" s="5"/>
      <c r="W947" s="5"/>
      <c r="X947" s="5"/>
      <c r="Y947" s="5"/>
      <c r="Z947" s="5">
        <v>3</v>
      </c>
    </row>
    <row r="948" spans="1:26" x14ac:dyDescent="0.25">
      <c r="A948" s="4" t="s">
        <v>2061</v>
      </c>
      <c r="B948" s="6"/>
      <c r="C948" s="6">
        <v>1</v>
      </c>
      <c r="D948" s="6"/>
      <c r="E948" s="6"/>
      <c r="F948" s="6"/>
      <c r="G948" s="5">
        <v>1</v>
      </c>
      <c r="H948" s="5"/>
      <c r="I948" s="5">
        <v>1</v>
      </c>
      <c r="J948" s="5"/>
      <c r="K948" s="5"/>
      <c r="L948" s="5"/>
      <c r="M948" s="5">
        <v>1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>
        <v>2</v>
      </c>
    </row>
    <row r="949" spans="1:26" x14ac:dyDescent="0.25">
      <c r="A949" s="4" t="s">
        <v>2068</v>
      </c>
      <c r="B949" s="6"/>
      <c r="C949" s="6"/>
      <c r="D949" s="6"/>
      <c r="E949" s="6"/>
      <c r="F949" s="6"/>
      <c r="G949" s="5"/>
      <c r="H949" s="5"/>
      <c r="I949" s="5"/>
      <c r="J949" s="5"/>
      <c r="K949" s="5"/>
      <c r="L949" s="5"/>
      <c r="M949" s="5"/>
      <c r="N949" s="5">
        <v>1</v>
      </c>
      <c r="O949" s="5"/>
      <c r="P949" s="5"/>
      <c r="Q949" s="5"/>
      <c r="R949" s="5"/>
      <c r="S949" s="5">
        <v>1</v>
      </c>
      <c r="T949" s="5"/>
      <c r="U949" s="5"/>
      <c r="V949" s="5"/>
      <c r="W949" s="5"/>
      <c r="X949" s="5"/>
      <c r="Y949" s="5"/>
      <c r="Z949" s="5">
        <v>1</v>
      </c>
    </row>
    <row r="950" spans="1:26" x14ac:dyDescent="0.25">
      <c r="A950" s="4" t="s">
        <v>2070</v>
      </c>
      <c r="B950" s="6"/>
      <c r="C950" s="6"/>
      <c r="D950" s="6"/>
      <c r="E950" s="6">
        <v>1</v>
      </c>
      <c r="F950" s="6"/>
      <c r="G950" s="5">
        <v>1</v>
      </c>
      <c r="H950" s="5"/>
      <c r="I950" s="5"/>
      <c r="J950" s="5"/>
      <c r="K950" s="5">
        <v>1</v>
      </c>
      <c r="L950" s="5"/>
      <c r="M950" s="5">
        <v>1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>
        <v>2</v>
      </c>
    </row>
    <row r="951" spans="1:26" x14ac:dyDescent="0.25">
      <c r="A951" s="4" t="s">
        <v>2074</v>
      </c>
      <c r="B951" s="6"/>
      <c r="C951" s="6"/>
      <c r="D951" s="6"/>
      <c r="E951" s="6">
        <v>1</v>
      </c>
      <c r="F951" s="6"/>
      <c r="G951" s="5">
        <v>1</v>
      </c>
      <c r="H951" s="5"/>
      <c r="I951" s="5"/>
      <c r="J951" s="5"/>
      <c r="K951" s="5">
        <v>1</v>
      </c>
      <c r="L951" s="5"/>
      <c r="M951" s="5">
        <v>1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>
        <v>2</v>
      </c>
    </row>
    <row r="952" spans="1:26" x14ac:dyDescent="0.25">
      <c r="A952" s="4" t="s">
        <v>2075</v>
      </c>
      <c r="B952" s="6"/>
      <c r="C952" s="6"/>
      <c r="D952" s="6"/>
      <c r="E952" s="6"/>
      <c r="F952" s="6"/>
      <c r="G952" s="5"/>
      <c r="H952" s="5">
        <v>1</v>
      </c>
      <c r="I952" s="5"/>
      <c r="J952" s="5"/>
      <c r="K952" s="5"/>
      <c r="L952" s="5"/>
      <c r="M952" s="5">
        <v>1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>
        <v>1</v>
      </c>
    </row>
    <row r="953" spans="1:26" x14ac:dyDescent="0.25">
      <c r="A953" s="4" t="s">
        <v>2076</v>
      </c>
      <c r="B953" s="6"/>
      <c r="C953" s="6"/>
      <c r="D953" s="6"/>
      <c r="E953" s="6"/>
      <c r="F953" s="6"/>
      <c r="G953" s="5"/>
      <c r="H953" s="5"/>
      <c r="I953" s="5"/>
      <c r="J953" s="5"/>
      <c r="K953" s="5">
        <v>1</v>
      </c>
      <c r="L953" s="5"/>
      <c r="M953" s="5">
        <v>1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>
        <v>1</v>
      </c>
    </row>
    <row r="954" spans="1:26" x14ac:dyDescent="0.25">
      <c r="A954" s="4" t="s">
        <v>2077</v>
      </c>
      <c r="B954" s="6">
        <v>1</v>
      </c>
      <c r="C954" s="6"/>
      <c r="D954" s="6"/>
      <c r="E954" s="6"/>
      <c r="F954" s="6"/>
      <c r="G954" s="5">
        <v>1</v>
      </c>
      <c r="H954" s="5">
        <v>1</v>
      </c>
      <c r="I954" s="5"/>
      <c r="J954" s="5"/>
      <c r="K954" s="5"/>
      <c r="L954" s="5"/>
      <c r="M954" s="5">
        <v>1</v>
      </c>
      <c r="N954" s="5">
        <v>1</v>
      </c>
      <c r="O954" s="5"/>
      <c r="P954" s="5"/>
      <c r="Q954" s="5"/>
      <c r="R954" s="5"/>
      <c r="S954" s="5">
        <v>1</v>
      </c>
      <c r="T954" s="5"/>
      <c r="U954" s="5"/>
      <c r="V954" s="5"/>
      <c r="W954" s="5"/>
      <c r="X954" s="5"/>
      <c r="Y954" s="5"/>
      <c r="Z954" s="5">
        <v>3</v>
      </c>
    </row>
    <row r="955" spans="1:26" x14ac:dyDescent="0.25">
      <c r="A955" s="4" t="s">
        <v>2078</v>
      </c>
      <c r="B955" s="6">
        <v>1</v>
      </c>
      <c r="C955" s="6"/>
      <c r="D955" s="6"/>
      <c r="E955" s="6"/>
      <c r="F955" s="6"/>
      <c r="G955" s="5">
        <v>1</v>
      </c>
      <c r="H955" s="5">
        <v>1</v>
      </c>
      <c r="I955" s="5"/>
      <c r="J955" s="5"/>
      <c r="K955" s="5"/>
      <c r="L955" s="5"/>
      <c r="M955" s="5">
        <v>1</v>
      </c>
      <c r="N955" s="5">
        <v>1</v>
      </c>
      <c r="O955" s="5"/>
      <c r="P955" s="5"/>
      <c r="Q955" s="5"/>
      <c r="R955" s="5"/>
      <c r="S955" s="5">
        <v>1</v>
      </c>
      <c r="T955" s="5"/>
      <c r="U955" s="5"/>
      <c r="V955" s="5"/>
      <c r="W955" s="5"/>
      <c r="X955" s="5"/>
      <c r="Y955" s="5"/>
      <c r="Z955" s="5">
        <v>3</v>
      </c>
    </row>
    <row r="956" spans="1:26" x14ac:dyDescent="0.25">
      <c r="A956" s="4" t="s">
        <v>2079</v>
      </c>
      <c r="B956" s="6">
        <v>1</v>
      </c>
      <c r="C956" s="6"/>
      <c r="D956" s="6"/>
      <c r="E956" s="6"/>
      <c r="F956" s="6"/>
      <c r="G956" s="5">
        <v>1</v>
      </c>
      <c r="H956" s="5">
        <v>1</v>
      </c>
      <c r="I956" s="5"/>
      <c r="J956" s="5"/>
      <c r="K956" s="5"/>
      <c r="L956" s="5"/>
      <c r="M956" s="5">
        <v>1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>
        <v>2</v>
      </c>
    </row>
    <row r="957" spans="1:26" x14ac:dyDescent="0.25">
      <c r="A957" s="4" t="s">
        <v>2080</v>
      </c>
      <c r="B957" s="6"/>
      <c r="C957" s="6"/>
      <c r="D957" s="6"/>
      <c r="E957" s="6">
        <v>1</v>
      </c>
      <c r="F957" s="6"/>
      <c r="G957" s="5">
        <v>1</v>
      </c>
      <c r="H957" s="5"/>
      <c r="I957" s="5"/>
      <c r="J957" s="5"/>
      <c r="K957" s="5">
        <v>1</v>
      </c>
      <c r="L957" s="5"/>
      <c r="M957" s="5">
        <v>1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>
        <v>2</v>
      </c>
    </row>
    <row r="958" spans="1:26" x14ac:dyDescent="0.25">
      <c r="A958" s="4" t="s">
        <v>2081</v>
      </c>
      <c r="B958" s="6">
        <v>1</v>
      </c>
      <c r="C958" s="6"/>
      <c r="D958" s="6"/>
      <c r="E958" s="6">
        <v>1</v>
      </c>
      <c r="F958" s="6"/>
      <c r="G958" s="5">
        <v>2</v>
      </c>
      <c r="H958" s="5">
        <v>1</v>
      </c>
      <c r="I958" s="5"/>
      <c r="J958" s="5"/>
      <c r="K958" s="5">
        <v>1</v>
      </c>
      <c r="L958" s="5"/>
      <c r="M958" s="5">
        <v>2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>
        <v>4</v>
      </c>
    </row>
    <row r="959" spans="1:26" x14ac:dyDescent="0.25">
      <c r="A959" s="4" t="s">
        <v>2082</v>
      </c>
      <c r="B959" s="6"/>
      <c r="C959" s="6"/>
      <c r="D959" s="6"/>
      <c r="E959" s="6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>
        <v>1</v>
      </c>
      <c r="U959" s="5"/>
      <c r="V959" s="5"/>
      <c r="W959" s="5">
        <v>1</v>
      </c>
      <c r="X959" s="5"/>
      <c r="Y959" s="5">
        <v>2</v>
      </c>
      <c r="Z959" s="5">
        <v>2</v>
      </c>
    </row>
    <row r="960" spans="1:26" x14ac:dyDescent="0.25">
      <c r="A960" s="4" t="s">
        <v>2083</v>
      </c>
      <c r="B960" s="6">
        <v>1</v>
      </c>
      <c r="C960" s="6">
        <v>1</v>
      </c>
      <c r="D960" s="6"/>
      <c r="E960" s="6"/>
      <c r="F960" s="6"/>
      <c r="G960" s="5">
        <v>2</v>
      </c>
      <c r="H960" s="5">
        <v>1</v>
      </c>
      <c r="I960" s="5">
        <v>1</v>
      </c>
      <c r="J960" s="5"/>
      <c r="K960" s="5"/>
      <c r="L960" s="5"/>
      <c r="M960" s="5">
        <v>2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>
        <v>4</v>
      </c>
    </row>
    <row r="961" spans="1:26" x14ac:dyDescent="0.25">
      <c r="A961" s="4" t="s">
        <v>2084</v>
      </c>
      <c r="B961" s="6">
        <v>1</v>
      </c>
      <c r="C961" s="6"/>
      <c r="D961" s="6"/>
      <c r="E961" s="6"/>
      <c r="F961" s="6"/>
      <c r="G961" s="5">
        <v>1</v>
      </c>
      <c r="H961" s="5">
        <v>1</v>
      </c>
      <c r="I961" s="5"/>
      <c r="J961" s="5"/>
      <c r="K961" s="5"/>
      <c r="L961" s="5"/>
      <c r="M961" s="5">
        <v>1</v>
      </c>
      <c r="N961" s="5">
        <v>1</v>
      </c>
      <c r="O961" s="5"/>
      <c r="P961" s="5"/>
      <c r="Q961" s="5"/>
      <c r="R961" s="5"/>
      <c r="S961" s="5">
        <v>1</v>
      </c>
      <c r="T961" s="5"/>
      <c r="U961" s="5"/>
      <c r="V961" s="5"/>
      <c r="W961" s="5"/>
      <c r="X961" s="5"/>
      <c r="Y961" s="5"/>
      <c r="Z961" s="5">
        <v>3</v>
      </c>
    </row>
    <row r="962" spans="1:26" x14ac:dyDescent="0.25">
      <c r="A962" s="4" t="s">
        <v>2085</v>
      </c>
      <c r="B962" s="6"/>
      <c r="C962" s="6"/>
      <c r="D962" s="6"/>
      <c r="E962" s="6">
        <v>1</v>
      </c>
      <c r="F962" s="6"/>
      <c r="G962" s="5">
        <v>1</v>
      </c>
      <c r="H962" s="5"/>
      <c r="I962" s="5"/>
      <c r="J962" s="5"/>
      <c r="K962" s="5">
        <v>1</v>
      </c>
      <c r="L962" s="5"/>
      <c r="M962" s="5">
        <v>1</v>
      </c>
      <c r="N962" s="5"/>
      <c r="O962" s="5"/>
      <c r="P962" s="5"/>
      <c r="Q962" s="5">
        <v>1</v>
      </c>
      <c r="R962" s="5"/>
      <c r="S962" s="5">
        <v>1</v>
      </c>
      <c r="T962" s="5"/>
      <c r="U962" s="5"/>
      <c r="V962" s="5"/>
      <c r="W962" s="5"/>
      <c r="X962" s="5"/>
      <c r="Y962" s="5"/>
      <c r="Z962" s="5">
        <v>3</v>
      </c>
    </row>
    <row r="963" spans="1:26" x14ac:dyDescent="0.25">
      <c r="A963" s="4" t="s">
        <v>2086</v>
      </c>
      <c r="B963" s="6"/>
      <c r="C963" s="6"/>
      <c r="D963" s="6"/>
      <c r="E963" s="6"/>
      <c r="F963" s="6"/>
      <c r="G963" s="5"/>
      <c r="H963" s="5">
        <v>1</v>
      </c>
      <c r="I963" s="5"/>
      <c r="J963" s="5"/>
      <c r="K963" s="5">
        <v>1</v>
      </c>
      <c r="L963" s="5"/>
      <c r="M963" s="5">
        <v>2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>
        <v>2</v>
      </c>
    </row>
    <row r="964" spans="1:26" x14ac:dyDescent="0.25">
      <c r="A964" s="4" t="s">
        <v>2090</v>
      </c>
      <c r="B964" s="6"/>
      <c r="C964" s="6"/>
      <c r="D964" s="6"/>
      <c r="E964" s="6"/>
      <c r="F964" s="6"/>
      <c r="G964" s="5"/>
      <c r="H964" s="5">
        <v>1</v>
      </c>
      <c r="I964" s="5"/>
      <c r="J964" s="5"/>
      <c r="K964" s="5"/>
      <c r="L964" s="5"/>
      <c r="M964" s="5">
        <v>1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>
        <v>1</v>
      </c>
    </row>
    <row r="965" spans="1:26" x14ac:dyDescent="0.25">
      <c r="A965" s="4" t="s">
        <v>2092</v>
      </c>
      <c r="B965" s="6"/>
      <c r="C965" s="6"/>
      <c r="D965" s="6"/>
      <c r="E965" s="6"/>
      <c r="F965" s="6"/>
      <c r="G965" s="5"/>
      <c r="H965" s="5">
        <v>1</v>
      </c>
      <c r="I965" s="5"/>
      <c r="J965" s="5"/>
      <c r="K965" s="5"/>
      <c r="L965" s="5"/>
      <c r="M965" s="5">
        <v>1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>
        <v>1</v>
      </c>
    </row>
    <row r="966" spans="1:26" x14ac:dyDescent="0.25">
      <c r="A966" s="4" t="s">
        <v>2093</v>
      </c>
      <c r="B966" s="6">
        <v>1</v>
      </c>
      <c r="C966" s="6"/>
      <c r="D966" s="6"/>
      <c r="E966" s="6"/>
      <c r="F966" s="6"/>
      <c r="G966" s="5">
        <v>1</v>
      </c>
      <c r="H966" s="5">
        <v>1</v>
      </c>
      <c r="I966" s="5"/>
      <c r="J966" s="5"/>
      <c r="K966" s="5"/>
      <c r="L966" s="5"/>
      <c r="M966" s="5">
        <v>1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>
        <v>2</v>
      </c>
    </row>
    <row r="967" spans="1:26" x14ac:dyDescent="0.25">
      <c r="A967" s="4" t="s">
        <v>2095</v>
      </c>
      <c r="B967" s="6"/>
      <c r="C967" s="6"/>
      <c r="D967" s="6"/>
      <c r="E967" s="6"/>
      <c r="F967" s="6"/>
      <c r="G967" s="5"/>
      <c r="H967" s="5">
        <v>1</v>
      </c>
      <c r="I967" s="5"/>
      <c r="J967" s="5"/>
      <c r="K967" s="5"/>
      <c r="L967" s="5"/>
      <c r="M967" s="5">
        <v>1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>
        <v>1</v>
      </c>
    </row>
    <row r="968" spans="1:26" x14ac:dyDescent="0.25">
      <c r="A968" s="4" t="s">
        <v>2096</v>
      </c>
      <c r="B968" s="6"/>
      <c r="C968" s="6"/>
      <c r="D968" s="6"/>
      <c r="E968" s="6"/>
      <c r="F968" s="6"/>
      <c r="G968" s="5"/>
      <c r="H968" s="5">
        <v>1</v>
      </c>
      <c r="I968" s="5"/>
      <c r="J968" s="5"/>
      <c r="K968" s="5"/>
      <c r="L968" s="5"/>
      <c r="M968" s="5">
        <v>1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>
        <v>1</v>
      </c>
    </row>
    <row r="969" spans="1:26" x14ac:dyDescent="0.25">
      <c r="A969" s="4" t="s">
        <v>2097</v>
      </c>
      <c r="B969" s="6">
        <v>1</v>
      </c>
      <c r="C969" s="6"/>
      <c r="D969" s="6"/>
      <c r="E969" s="6"/>
      <c r="F969" s="6"/>
      <c r="G969" s="5">
        <v>1</v>
      </c>
      <c r="H969" s="5">
        <v>1</v>
      </c>
      <c r="I969" s="5"/>
      <c r="J969" s="5"/>
      <c r="K969" s="5"/>
      <c r="L969" s="5"/>
      <c r="M969" s="5">
        <v>1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>
        <v>2</v>
      </c>
    </row>
    <row r="970" spans="1:26" x14ac:dyDescent="0.25">
      <c r="A970" s="4" t="s">
        <v>2098</v>
      </c>
      <c r="B970" s="6"/>
      <c r="C970" s="6"/>
      <c r="D970" s="6"/>
      <c r="E970" s="6"/>
      <c r="F970" s="6"/>
      <c r="G970" s="5"/>
      <c r="H970" s="5">
        <v>1</v>
      </c>
      <c r="I970" s="5"/>
      <c r="J970" s="5"/>
      <c r="K970" s="5"/>
      <c r="L970" s="5"/>
      <c r="M970" s="5">
        <v>1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>
        <v>1</v>
      </c>
    </row>
    <row r="971" spans="1:26" x14ac:dyDescent="0.25">
      <c r="A971" s="4" t="s">
        <v>2101</v>
      </c>
      <c r="B971" s="6">
        <v>1</v>
      </c>
      <c r="C971" s="6"/>
      <c r="D971" s="6"/>
      <c r="E971" s="6">
        <v>1</v>
      </c>
      <c r="F971" s="6"/>
      <c r="G971" s="5">
        <v>2</v>
      </c>
      <c r="H971" s="5">
        <v>1</v>
      </c>
      <c r="I971" s="5"/>
      <c r="J971" s="5"/>
      <c r="K971" s="5">
        <v>1</v>
      </c>
      <c r="L971" s="5"/>
      <c r="M971" s="5">
        <v>2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>
        <v>4</v>
      </c>
    </row>
    <row r="972" spans="1:26" x14ac:dyDescent="0.25">
      <c r="A972" s="4" t="s">
        <v>2103</v>
      </c>
      <c r="B972" s="6"/>
      <c r="C972" s="6"/>
      <c r="D972" s="6"/>
      <c r="E972" s="6"/>
      <c r="F972" s="6"/>
      <c r="G972" s="5"/>
      <c r="H972" s="5">
        <v>1</v>
      </c>
      <c r="I972" s="5"/>
      <c r="J972" s="5"/>
      <c r="K972" s="5"/>
      <c r="L972" s="5"/>
      <c r="M972" s="5">
        <v>1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>
        <v>1</v>
      </c>
    </row>
    <row r="973" spans="1:26" x14ac:dyDescent="0.25">
      <c r="A973" s="4" t="s">
        <v>2106</v>
      </c>
      <c r="B973" s="6"/>
      <c r="C973" s="6"/>
      <c r="D973" s="6"/>
      <c r="E973" s="6"/>
      <c r="F973" s="6"/>
      <c r="G973" s="5"/>
      <c r="H973" s="5">
        <v>1</v>
      </c>
      <c r="I973" s="5"/>
      <c r="J973" s="5"/>
      <c r="K973" s="5">
        <v>1</v>
      </c>
      <c r="L973" s="5"/>
      <c r="M973" s="5">
        <v>2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>
        <v>2</v>
      </c>
    </row>
    <row r="974" spans="1:26" x14ac:dyDescent="0.25">
      <c r="A974" s="4" t="s">
        <v>2109</v>
      </c>
      <c r="B974" s="6"/>
      <c r="C974" s="6"/>
      <c r="D974" s="6"/>
      <c r="E974" s="6"/>
      <c r="F974" s="6"/>
      <c r="G974" s="5"/>
      <c r="H974" s="5">
        <v>1</v>
      </c>
      <c r="I974" s="5"/>
      <c r="J974" s="5"/>
      <c r="K974" s="5"/>
      <c r="L974" s="5"/>
      <c r="M974" s="5">
        <v>1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>
        <v>1</v>
      </c>
    </row>
    <row r="975" spans="1:26" x14ac:dyDescent="0.25">
      <c r="A975" s="4" t="s">
        <v>2112</v>
      </c>
      <c r="B975" s="6"/>
      <c r="C975" s="6"/>
      <c r="D975" s="6"/>
      <c r="E975" s="6"/>
      <c r="F975" s="6"/>
      <c r="G975" s="5"/>
      <c r="H975" s="5">
        <v>1</v>
      </c>
      <c r="I975" s="5"/>
      <c r="J975" s="5"/>
      <c r="K975" s="5"/>
      <c r="L975" s="5"/>
      <c r="M975" s="5">
        <v>1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>
        <v>1</v>
      </c>
    </row>
    <row r="976" spans="1:26" x14ac:dyDescent="0.25">
      <c r="A976" s="4" t="s">
        <v>2113</v>
      </c>
      <c r="B976" s="6"/>
      <c r="C976" s="6"/>
      <c r="D976" s="6"/>
      <c r="E976" s="6"/>
      <c r="F976" s="6">
        <v>1</v>
      </c>
      <c r="G976" s="5">
        <v>1</v>
      </c>
      <c r="H976" s="5"/>
      <c r="I976" s="5"/>
      <c r="J976" s="5"/>
      <c r="K976" s="5"/>
      <c r="L976" s="5">
        <v>1</v>
      </c>
      <c r="M976" s="5">
        <v>1</v>
      </c>
      <c r="N976" s="5"/>
      <c r="O976" s="5"/>
      <c r="P976" s="5"/>
      <c r="Q976" s="5"/>
      <c r="R976" s="5">
        <v>1</v>
      </c>
      <c r="S976" s="5">
        <v>1</v>
      </c>
      <c r="T976" s="5"/>
      <c r="U976" s="5"/>
      <c r="V976" s="5"/>
      <c r="W976" s="5"/>
      <c r="X976" s="5"/>
      <c r="Y976" s="5"/>
      <c r="Z976" s="5">
        <v>3</v>
      </c>
    </row>
    <row r="977" spans="1:26" x14ac:dyDescent="0.25">
      <c r="A977" s="4" t="s">
        <v>2114</v>
      </c>
      <c r="B977" s="6"/>
      <c r="C977" s="6"/>
      <c r="D977" s="6"/>
      <c r="E977" s="6">
        <v>1</v>
      </c>
      <c r="F977" s="6"/>
      <c r="G977" s="5">
        <v>1</v>
      </c>
      <c r="H977" s="5"/>
      <c r="I977" s="5"/>
      <c r="J977" s="5"/>
      <c r="K977" s="5">
        <v>1</v>
      </c>
      <c r="L977" s="5"/>
      <c r="M977" s="5">
        <v>1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>
        <v>2</v>
      </c>
    </row>
    <row r="978" spans="1:26" x14ac:dyDescent="0.25">
      <c r="A978" s="4" t="s">
        <v>2115</v>
      </c>
      <c r="B978" s="6">
        <v>1</v>
      </c>
      <c r="C978" s="6"/>
      <c r="D978" s="6"/>
      <c r="E978" s="6"/>
      <c r="F978" s="6"/>
      <c r="G978" s="5">
        <v>1</v>
      </c>
      <c r="H978" s="5">
        <v>1</v>
      </c>
      <c r="I978" s="5"/>
      <c r="J978" s="5"/>
      <c r="K978" s="5"/>
      <c r="L978" s="5"/>
      <c r="M978" s="5">
        <v>1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>
        <v>2</v>
      </c>
    </row>
    <row r="979" spans="1:26" x14ac:dyDescent="0.25">
      <c r="A979" s="4" t="s">
        <v>2116</v>
      </c>
      <c r="B979" s="6">
        <v>1</v>
      </c>
      <c r="C979" s="6"/>
      <c r="D979" s="6"/>
      <c r="E979" s="6"/>
      <c r="F979" s="6"/>
      <c r="G979" s="5">
        <v>1</v>
      </c>
      <c r="H979" s="5">
        <v>1</v>
      </c>
      <c r="I979" s="5"/>
      <c r="J979" s="5"/>
      <c r="K979" s="5"/>
      <c r="L979" s="5"/>
      <c r="M979" s="5">
        <v>1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>
        <v>2</v>
      </c>
    </row>
    <row r="980" spans="1:26" x14ac:dyDescent="0.25">
      <c r="A980" s="4" t="s">
        <v>2118</v>
      </c>
      <c r="B980" s="6"/>
      <c r="C980" s="6"/>
      <c r="D980" s="6"/>
      <c r="E980" s="6"/>
      <c r="F980" s="6"/>
      <c r="G980" s="5"/>
      <c r="H980" s="5">
        <v>1</v>
      </c>
      <c r="I980" s="5"/>
      <c r="J980" s="5"/>
      <c r="K980" s="5">
        <v>1</v>
      </c>
      <c r="L980" s="5"/>
      <c r="M980" s="5">
        <v>2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>
        <v>2</v>
      </c>
    </row>
    <row r="981" spans="1:26" x14ac:dyDescent="0.25">
      <c r="A981" s="4" t="s">
        <v>2119</v>
      </c>
      <c r="B981" s="6"/>
      <c r="C981" s="6"/>
      <c r="D981" s="6"/>
      <c r="E981" s="6"/>
      <c r="F981" s="6"/>
      <c r="G981" s="5"/>
      <c r="H981" s="5">
        <v>1</v>
      </c>
      <c r="I981" s="5"/>
      <c r="J981" s="5"/>
      <c r="K981" s="5"/>
      <c r="L981" s="5"/>
      <c r="M981" s="5">
        <v>1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>
        <v>1</v>
      </c>
    </row>
    <row r="982" spans="1:26" x14ac:dyDescent="0.25">
      <c r="A982" s="4" t="s">
        <v>2120</v>
      </c>
      <c r="B982" s="6">
        <v>1</v>
      </c>
      <c r="C982" s="6"/>
      <c r="D982" s="6"/>
      <c r="E982" s="6">
        <v>1</v>
      </c>
      <c r="F982" s="6"/>
      <c r="G982" s="5">
        <v>2</v>
      </c>
      <c r="H982" s="5">
        <v>1</v>
      </c>
      <c r="I982" s="5"/>
      <c r="J982" s="5"/>
      <c r="K982" s="5">
        <v>1</v>
      </c>
      <c r="L982" s="5"/>
      <c r="M982" s="5">
        <v>2</v>
      </c>
      <c r="N982" s="5">
        <v>1</v>
      </c>
      <c r="O982" s="5"/>
      <c r="P982" s="5"/>
      <c r="Q982" s="5">
        <v>1</v>
      </c>
      <c r="R982" s="5"/>
      <c r="S982" s="5">
        <v>2</v>
      </c>
      <c r="T982" s="5"/>
      <c r="U982" s="5"/>
      <c r="V982" s="5"/>
      <c r="W982" s="5"/>
      <c r="X982" s="5"/>
      <c r="Y982" s="5"/>
      <c r="Z982" s="5">
        <v>6</v>
      </c>
    </row>
    <row r="983" spans="1:26" x14ac:dyDescent="0.25">
      <c r="A983" s="4" t="s">
        <v>2121</v>
      </c>
      <c r="B983" s="6"/>
      <c r="C983" s="6"/>
      <c r="D983" s="6"/>
      <c r="E983" s="6"/>
      <c r="F983" s="6"/>
      <c r="G983" s="5"/>
      <c r="H983" s="5"/>
      <c r="I983" s="5"/>
      <c r="J983" s="5"/>
      <c r="K983" s="5">
        <v>1</v>
      </c>
      <c r="L983" s="5"/>
      <c r="M983" s="5">
        <v>1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>
        <v>1</v>
      </c>
    </row>
    <row r="984" spans="1:26" x14ac:dyDescent="0.25">
      <c r="A984" s="4" t="s">
        <v>2122</v>
      </c>
      <c r="B984" s="6"/>
      <c r="C984" s="6"/>
      <c r="D984" s="6"/>
      <c r="E984" s="6">
        <v>1</v>
      </c>
      <c r="F984" s="6"/>
      <c r="G984" s="5">
        <v>1</v>
      </c>
      <c r="H984" s="5"/>
      <c r="I984" s="5"/>
      <c r="J984" s="5"/>
      <c r="K984" s="5">
        <v>1</v>
      </c>
      <c r="L984" s="5"/>
      <c r="M984" s="5">
        <v>1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>
        <v>2</v>
      </c>
    </row>
    <row r="985" spans="1:26" x14ac:dyDescent="0.25">
      <c r="A985" s="4" t="s">
        <v>2123</v>
      </c>
      <c r="B985" s="6">
        <v>1</v>
      </c>
      <c r="C985" s="6"/>
      <c r="D985" s="6"/>
      <c r="E985" s="6"/>
      <c r="F985" s="6"/>
      <c r="G985" s="5">
        <v>1</v>
      </c>
      <c r="H985" s="5">
        <v>1</v>
      </c>
      <c r="I985" s="5"/>
      <c r="J985" s="5"/>
      <c r="K985" s="5"/>
      <c r="L985" s="5"/>
      <c r="M985" s="5">
        <v>1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>
        <v>2</v>
      </c>
    </row>
    <row r="986" spans="1:26" x14ac:dyDescent="0.25">
      <c r="A986" s="4" t="s">
        <v>2127</v>
      </c>
      <c r="B986" s="6"/>
      <c r="C986" s="6"/>
      <c r="D986" s="6"/>
      <c r="E986" s="6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>
        <v>1</v>
      </c>
      <c r="U986" s="5"/>
      <c r="V986" s="5"/>
      <c r="W986" s="5"/>
      <c r="X986" s="5"/>
      <c r="Y986" s="5">
        <v>1</v>
      </c>
      <c r="Z986" s="5">
        <v>1</v>
      </c>
    </row>
    <row r="987" spans="1:26" x14ac:dyDescent="0.25">
      <c r="A987" s="4" t="s">
        <v>2128</v>
      </c>
      <c r="B987" s="6">
        <v>1</v>
      </c>
      <c r="C987" s="6"/>
      <c r="D987" s="6"/>
      <c r="E987" s="6"/>
      <c r="F987" s="6"/>
      <c r="G987" s="5">
        <v>1</v>
      </c>
      <c r="H987" s="5"/>
      <c r="I987" s="5"/>
      <c r="J987" s="5"/>
      <c r="K987" s="5"/>
      <c r="L987" s="5"/>
      <c r="M987" s="5"/>
      <c r="N987" s="5">
        <v>1</v>
      </c>
      <c r="O987" s="5"/>
      <c r="P987" s="5"/>
      <c r="Q987" s="5"/>
      <c r="R987" s="5"/>
      <c r="S987" s="5">
        <v>1</v>
      </c>
      <c r="T987" s="5"/>
      <c r="U987" s="5"/>
      <c r="V987" s="5"/>
      <c r="W987" s="5"/>
      <c r="X987" s="5"/>
      <c r="Y987" s="5"/>
      <c r="Z987" s="5">
        <v>2</v>
      </c>
    </row>
    <row r="988" spans="1:26" x14ac:dyDescent="0.25">
      <c r="A988" s="4" t="s">
        <v>2131</v>
      </c>
      <c r="B988" s="6"/>
      <c r="C988" s="6"/>
      <c r="D988" s="6"/>
      <c r="E988" s="6"/>
      <c r="F988" s="6"/>
      <c r="G988" s="5"/>
      <c r="H988" s="5">
        <v>1</v>
      </c>
      <c r="I988" s="5">
        <v>1</v>
      </c>
      <c r="J988" s="5"/>
      <c r="K988" s="5"/>
      <c r="L988" s="5"/>
      <c r="M988" s="5">
        <v>2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>
        <v>2</v>
      </c>
    </row>
    <row r="989" spans="1:26" x14ac:dyDescent="0.25">
      <c r="A989" s="4" t="s">
        <v>2135</v>
      </c>
      <c r="B989" s="6"/>
      <c r="C989" s="6"/>
      <c r="D989" s="6"/>
      <c r="E989" s="6"/>
      <c r="F989" s="6">
        <v>1</v>
      </c>
      <c r="G989" s="5">
        <v>1</v>
      </c>
      <c r="H989" s="5"/>
      <c r="I989" s="5"/>
      <c r="J989" s="5"/>
      <c r="K989" s="5"/>
      <c r="L989" s="5">
        <v>1</v>
      </c>
      <c r="M989" s="5">
        <v>1</v>
      </c>
      <c r="N989" s="5"/>
      <c r="O989" s="5"/>
      <c r="P989" s="5"/>
      <c r="Q989" s="5"/>
      <c r="R989" s="5">
        <v>1</v>
      </c>
      <c r="S989" s="5">
        <v>1</v>
      </c>
      <c r="T989" s="5"/>
      <c r="U989" s="5"/>
      <c r="V989" s="5"/>
      <c r="W989" s="5"/>
      <c r="X989" s="5"/>
      <c r="Y989" s="5"/>
      <c r="Z989" s="5">
        <v>3</v>
      </c>
    </row>
    <row r="990" spans="1:26" x14ac:dyDescent="0.25">
      <c r="A990" s="4" t="s">
        <v>2138</v>
      </c>
      <c r="B990" s="6"/>
      <c r="C990" s="6"/>
      <c r="D990" s="6"/>
      <c r="E990" s="6"/>
      <c r="F990" s="6"/>
      <c r="G990" s="5"/>
      <c r="H990" s="5">
        <v>1</v>
      </c>
      <c r="I990" s="5"/>
      <c r="J990" s="5"/>
      <c r="K990" s="5"/>
      <c r="L990" s="5"/>
      <c r="M990" s="5">
        <v>1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>
        <v>1</v>
      </c>
    </row>
    <row r="991" spans="1:26" x14ac:dyDescent="0.25">
      <c r="A991" s="4" t="s">
        <v>2140</v>
      </c>
      <c r="B991" s="6"/>
      <c r="C991" s="6"/>
      <c r="D991" s="6"/>
      <c r="E991" s="6">
        <v>1</v>
      </c>
      <c r="F991" s="6"/>
      <c r="G991" s="5">
        <v>1</v>
      </c>
      <c r="H991" s="5"/>
      <c r="I991" s="5"/>
      <c r="J991" s="5"/>
      <c r="K991" s="5">
        <v>1</v>
      </c>
      <c r="L991" s="5"/>
      <c r="M991" s="5">
        <v>1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>
        <v>2</v>
      </c>
    </row>
    <row r="992" spans="1:26" x14ac:dyDescent="0.25">
      <c r="A992" s="4" t="s">
        <v>2142</v>
      </c>
      <c r="B992" s="6">
        <v>1</v>
      </c>
      <c r="C992" s="6"/>
      <c r="D992" s="6"/>
      <c r="E992" s="6"/>
      <c r="F992" s="6"/>
      <c r="G992" s="5">
        <v>1</v>
      </c>
      <c r="H992" s="5">
        <v>1</v>
      </c>
      <c r="I992" s="5"/>
      <c r="J992" s="5"/>
      <c r="K992" s="5"/>
      <c r="L992" s="5"/>
      <c r="M992" s="5">
        <v>1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>
        <v>2</v>
      </c>
    </row>
    <row r="993" spans="1:26" x14ac:dyDescent="0.25">
      <c r="A993" s="4" t="s">
        <v>2143</v>
      </c>
      <c r="B993" s="6">
        <v>1</v>
      </c>
      <c r="C993" s="6"/>
      <c r="D993" s="6"/>
      <c r="E993" s="6"/>
      <c r="F993" s="6"/>
      <c r="G993" s="5">
        <v>1</v>
      </c>
      <c r="H993" s="5">
        <v>1</v>
      </c>
      <c r="I993" s="5"/>
      <c r="J993" s="5"/>
      <c r="K993" s="5"/>
      <c r="L993" s="5"/>
      <c r="M993" s="5">
        <v>1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>
        <v>2</v>
      </c>
    </row>
    <row r="994" spans="1:26" x14ac:dyDescent="0.25">
      <c r="A994" s="4" t="s">
        <v>2146</v>
      </c>
      <c r="B994" s="6"/>
      <c r="C994" s="6"/>
      <c r="D994" s="6"/>
      <c r="E994" s="6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>
        <v>1</v>
      </c>
      <c r="U994" s="5"/>
      <c r="V994" s="5"/>
      <c r="W994" s="5">
        <v>1</v>
      </c>
      <c r="X994" s="5"/>
      <c r="Y994" s="5">
        <v>2</v>
      </c>
      <c r="Z994" s="5">
        <v>2</v>
      </c>
    </row>
    <row r="995" spans="1:26" x14ac:dyDescent="0.25">
      <c r="A995" s="4" t="s">
        <v>2147</v>
      </c>
      <c r="B995" s="6">
        <v>1</v>
      </c>
      <c r="C995" s="6"/>
      <c r="D995" s="6"/>
      <c r="E995" s="6"/>
      <c r="F995" s="6"/>
      <c r="G995" s="5">
        <v>1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>
        <v>1</v>
      </c>
    </row>
    <row r="996" spans="1:26" x14ac:dyDescent="0.25">
      <c r="A996" s="4" t="s">
        <v>2150</v>
      </c>
      <c r="B996" s="6">
        <v>1</v>
      </c>
      <c r="C996" s="6"/>
      <c r="D996" s="6"/>
      <c r="E996" s="6"/>
      <c r="F996" s="6"/>
      <c r="G996" s="5">
        <v>1</v>
      </c>
      <c r="H996" s="5">
        <v>1</v>
      </c>
      <c r="I996" s="5"/>
      <c r="J996" s="5"/>
      <c r="K996" s="5"/>
      <c r="L996" s="5"/>
      <c r="M996" s="5">
        <v>1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>
        <v>2</v>
      </c>
    </row>
    <row r="997" spans="1:26" x14ac:dyDescent="0.25">
      <c r="A997" s="4" t="s">
        <v>2151</v>
      </c>
      <c r="B997" s="6">
        <v>1</v>
      </c>
      <c r="C997" s="6">
        <v>1</v>
      </c>
      <c r="D997" s="6"/>
      <c r="E997" s="6"/>
      <c r="F997" s="6"/>
      <c r="G997" s="5">
        <v>2</v>
      </c>
      <c r="H997" s="5">
        <v>1</v>
      </c>
      <c r="I997" s="5">
        <v>1</v>
      </c>
      <c r="J997" s="5"/>
      <c r="K997" s="5"/>
      <c r="L997" s="5"/>
      <c r="M997" s="5">
        <v>2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>
        <v>4</v>
      </c>
    </row>
    <row r="998" spans="1:26" x14ac:dyDescent="0.25">
      <c r="A998" s="4" t="s">
        <v>2153</v>
      </c>
      <c r="B998" s="6"/>
      <c r="C998" s="6"/>
      <c r="D998" s="6"/>
      <c r="E998" s="6"/>
      <c r="F998" s="6"/>
      <c r="G998" s="5"/>
      <c r="H998" s="5">
        <v>1</v>
      </c>
      <c r="I998" s="5"/>
      <c r="J998" s="5"/>
      <c r="K998" s="5"/>
      <c r="L998" s="5"/>
      <c r="M998" s="5">
        <v>1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>
        <v>1</v>
      </c>
    </row>
    <row r="999" spans="1:26" x14ac:dyDescent="0.25">
      <c r="A999" s="4" t="s">
        <v>2154</v>
      </c>
      <c r="B999" s="6"/>
      <c r="C999" s="6"/>
      <c r="D999" s="6"/>
      <c r="E999" s="6"/>
      <c r="F999" s="6"/>
      <c r="G999" s="5"/>
      <c r="H999" s="5"/>
      <c r="I999" s="5"/>
      <c r="J999" s="5"/>
      <c r="K999" s="5">
        <v>1</v>
      </c>
      <c r="L999" s="5"/>
      <c r="M999" s="5">
        <v>1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>
        <v>1</v>
      </c>
    </row>
    <row r="1000" spans="1:26" x14ac:dyDescent="0.25">
      <c r="A1000" s="4" t="s">
        <v>2155</v>
      </c>
      <c r="B1000" s="6">
        <v>1</v>
      </c>
      <c r="C1000" s="6"/>
      <c r="D1000" s="6"/>
      <c r="E1000" s="6"/>
      <c r="F1000" s="6"/>
      <c r="G1000" s="5">
        <v>1</v>
      </c>
      <c r="H1000" s="5">
        <v>1</v>
      </c>
      <c r="I1000" s="5"/>
      <c r="J1000" s="5"/>
      <c r="K1000" s="5"/>
      <c r="L1000" s="5"/>
      <c r="M1000" s="5">
        <v>1</v>
      </c>
      <c r="N1000" s="5">
        <v>1</v>
      </c>
      <c r="O1000" s="5"/>
      <c r="P1000" s="5"/>
      <c r="Q1000" s="5"/>
      <c r="R1000" s="5"/>
      <c r="S1000" s="5">
        <v>1</v>
      </c>
      <c r="T1000" s="5"/>
      <c r="U1000" s="5"/>
      <c r="V1000" s="5"/>
      <c r="W1000" s="5"/>
      <c r="X1000" s="5"/>
      <c r="Y1000" s="5"/>
      <c r="Z1000" s="5">
        <v>3</v>
      </c>
    </row>
    <row r="1001" spans="1:26" x14ac:dyDescent="0.25">
      <c r="A1001" s="4" t="s">
        <v>2156</v>
      </c>
      <c r="B1001" s="6"/>
      <c r="C1001" s="6"/>
      <c r="D1001" s="6"/>
      <c r="E1001" s="6"/>
      <c r="F1001" s="6"/>
      <c r="G1001" s="5"/>
      <c r="H1001" s="5">
        <v>1</v>
      </c>
      <c r="I1001" s="5"/>
      <c r="J1001" s="5"/>
      <c r="K1001" s="5"/>
      <c r="L1001" s="5"/>
      <c r="M1001" s="5">
        <v>1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>
        <v>1</v>
      </c>
    </row>
    <row r="1002" spans="1:26" x14ac:dyDescent="0.25">
      <c r="A1002" s="4" t="s">
        <v>2160</v>
      </c>
      <c r="B1002" s="6"/>
      <c r="C1002" s="6"/>
      <c r="D1002" s="6"/>
      <c r="E1002" s="6"/>
      <c r="F1002" s="6"/>
      <c r="G1002" s="5"/>
      <c r="H1002" s="5">
        <v>1</v>
      </c>
      <c r="I1002" s="5">
        <v>1</v>
      </c>
      <c r="J1002" s="5"/>
      <c r="K1002" s="5"/>
      <c r="L1002" s="5"/>
      <c r="M1002" s="5">
        <v>2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>
        <v>2</v>
      </c>
    </row>
    <row r="1003" spans="1:26" x14ac:dyDescent="0.25">
      <c r="A1003" s="4" t="s">
        <v>2161</v>
      </c>
      <c r="B1003" s="6"/>
      <c r="C1003" s="6"/>
      <c r="D1003" s="6"/>
      <c r="E1003" s="6"/>
      <c r="F1003" s="6"/>
      <c r="G1003" s="5"/>
      <c r="H1003" s="5"/>
      <c r="I1003" s="5"/>
      <c r="J1003" s="5"/>
      <c r="K1003" s="5">
        <v>1</v>
      </c>
      <c r="L1003" s="5"/>
      <c r="M1003" s="5">
        <v>1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>
        <v>1</v>
      </c>
    </row>
    <row r="1004" spans="1:26" x14ac:dyDescent="0.25">
      <c r="A1004" s="4" t="s">
        <v>2164</v>
      </c>
      <c r="B1004" s="6"/>
      <c r="C1004" s="6"/>
      <c r="D1004" s="6"/>
      <c r="E1004" s="6"/>
      <c r="F1004" s="6"/>
      <c r="G1004" s="5"/>
      <c r="H1004" s="5">
        <v>1</v>
      </c>
      <c r="I1004" s="5"/>
      <c r="J1004" s="5"/>
      <c r="K1004" s="5"/>
      <c r="L1004" s="5"/>
      <c r="M1004" s="5">
        <v>1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>
        <v>1</v>
      </c>
    </row>
    <row r="1005" spans="1:26" x14ac:dyDescent="0.25">
      <c r="A1005" s="4" t="s">
        <v>2167</v>
      </c>
      <c r="B1005" s="6">
        <v>1</v>
      </c>
      <c r="C1005" s="6"/>
      <c r="D1005" s="6"/>
      <c r="E1005" s="6"/>
      <c r="F1005" s="6"/>
      <c r="G1005" s="5">
        <v>1</v>
      </c>
      <c r="H1005" s="5">
        <v>1</v>
      </c>
      <c r="I1005" s="5"/>
      <c r="J1005" s="5"/>
      <c r="K1005" s="5"/>
      <c r="L1005" s="5"/>
      <c r="M1005" s="5">
        <v>1</v>
      </c>
      <c r="N1005" s="5">
        <v>1</v>
      </c>
      <c r="O1005" s="5"/>
      <c r="P1005" s="5"/>
      <c r="Q1005" s="5"/>
      <c r="R1005" s="5"/>
      <c r="S1005" s="5">
        <v>1</v>
      </c>
      <c r="T1005" s="5"/>
      <c r="U1005" s="5"/>
      <c r="V1005" s="5"/>
      <c r="W1005" s="5"/>
      <c r="X1005" s="5"/>
      <c r="Y1005" s="5"/>
      <c r="Z1005" s="5">
        <v>3</v>
      </c>
    </row>
    <row r="1006" spans="1:26" x14ac:dyDescent="0.25">
      <c r="A1006" s="4" t="s">
        <v>2168</v>
      </c>
      <c r="B1006" s="6"/>
      <c r="C1006" s="6"/>
      <c r="D1006" s="6"/>
      <c r="E1006" s="6"/>
      <c r="F1006" s="6"/>
      <c r="G1006" s="5"/>
      <c r="H1006" s="5">
        <v>1</v>
      </c>
      <c r="I1006" s="5"/>
      <c r="J1006" s="5"/>
      <c r="K1006" s="5"/>
      <c r="L1006" s="5"/>
      <c r="M1006" s="5">
        <v>1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>
        <v>1</v>
      </c>
    </row>
    <row r="1007" spans="1:26" x14ac:dyDescent="0.25">
      <c r="A1007" s="4" t="s">
        <v>2171</v>
      </c>
      <c r="B1007" s="6"/>
      <c r="C1007" s="6"/>
      <c r="D1007" s="6"/>
      <c r="E1007" s="6"/>
      <c r="F1007" s="6"/>
      <c r="G1007" s="5"/>
      <c r="H1007" s="5"/>
      <c r="I1007" s="5"/>
      <c r="J1007" s="5"/>
      <c r="K1007" s="5">
        <v>1</v>
      </c>
      <c r="L1007" s="5"/>
      <c r="M1007" s="5">
        <v>1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>
        <v>1</v>
      </c>
    </row>
    <row r="1008" spans="1:26" x14ac:dyDescent="0.25">
      <c r="A1008" s="4" t="s">
        <v>2174</v>
      </c>
      <c r="B1008" s="6"/>
      <c r="C1008" s="6"/>
      <c r="D1008" s="6"/>
      <c r="E1008" s="6"/>
      <c r="F1008" s="6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>
        <v>1</v>
      </c>
      <c r="Y1008" s="5">
        <v>1</v>
      </c>
      <c r="Z1008" s="5">
        <v>1</v>
      </c>
    </row>
    <row r="1009" spans="1:26" x14ac:dyDescent="0.25">
      <c r="A1009" s="4" t="s">
        <v>2175</v>
      </c>
      <c r="B1009" s="6"/>
      <c r="C1009" s="6"/>
      <c r="D1009" s="6"/>
      <c r="E1009" s="6"/>
      <c r="F1009" s="6"/>
      <c r="G1009" s="5"/>
      <c r="H1009" s="5">
        <v>1</v>
      </c>
      <c r="I1009" s="5"/>
      <c r="J1009" s="5"/>
      <c r="K1009" s="5">
        <v>1</v>
      </c>
      <c r="L1009" s="5"/>
      <c r="M1009" s="5">
        <v>2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>
        <v>2</v>
      </c>
    </row>
    <row r="1010" spans="1:26" x14ac:dyDescent="0.25">
      <c r="A1010" s="4" t="s">
        <v>2176</v>
      </c>
      <c r="B1010" s="6">
        <v>1</v>
      </c>
      <c r="C1010" s="6"/>
      <c r="D1010" s="6"/>
      <c r="E1010" s="6"/>
      <c r="F1010" s="6"/>
      <c r="G1010" s="5">
        <v>1</v>
      </c>
      <c r="H1010" s="5">
        <v>1</v>
      </c>
      <c r="I1010" s="5"/>
      <c r="J1010" s="5"/>
      <c r="K1010" s="5"/>
      <c r="L1010" s="5"/>
      <c r="M1010" s="5">
        <v>1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>
        <v>2</v>
      </c>
    </row>
    <row r="1011" spans="1:26" x14ac:dyDescent="0.25">
      <c r="A1011" s="4" t="s">
        <v>2177</v>
      </c>
      <c r="B1011" s="6"/>
      <c r="C1011" s="6"/>
      <c r="D1011" s="6"/>
      <c r="E1011" s="6">
        <v>1</v>
      </c>
      <c r="F1011" s="6"/>
      <c r="G1011" s="5">
        <v>1</v>
      </c>
      <c r="H1011" s="5"/>
      <c r="I1011" s="5"/>
      <c r="J1011" s="5"/>
      <c r="K1011" s="5">
        <v>1</v>
      </c>
      <c r="L1011" s="5"/>
      <c r="M1011" s="5">
        <v>1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>
        <v>2</v>
      </c>
    </row>
    <row r="1012" spans="1:26" x14ac:dyDescent="0.25">
      <c r="A1012" s="4" t="s">
        <v>2178</v>
      </c>
      <c r="B1012" s="6">
        <v>1</v>
      </c>
      <c r="C1012" s="6"/>
      <c r="D1012" s="6"/>
      <c r="E1012" s="6">
        <v>1</v>
      </c>
      <c r="F1012" s="6"/>
      <c r="G1012" s="5">
        <v>2</v>
      </c>
      <c r="H1012" s="5">
        <v>1</v>
      </c>
      <c r="I1012" s="5"/>
      <c r="J1012" s="5"/>
      <c r="K1012" s="5">
        <v>1</v>
      </c>
      <c r="L1012" s="5"/>
      <c r="M1012" s="5">
        <v>2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>
        <v>4</v>
      </c>
    </row>
    <row r="1013" spans="1:26" x14ac:dyDescent="0.25">
      <c r="A1013" s="4" t="s">
        <v>2179</v>
      </c>
      <c r="B1013" s="6"/>
      <c r="C1013" s="6"/>
      <c r="D1013" s="6"/>
      <c r="E1013" s="6"/>
      <c r="F1013" s="6"/>
      <c r="G1013" s="5"/>
      <c r="H1013" s="5">
        <v>1</v>
      </c>
      <c r="I1013" s="5">
        <v>1</v>
      </c>
      <c r="J1013" s="5"/>
      <c r="K1013" s="5"/>
      <c r="L1013" s="5"/>
      <c r="M1013" s="5">
        <v>2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>
        <v>2</v>
      </c>
    </row>
    <row r="1014" spans="1:26" x14ac:dyDescent="0.25">
      <c r="A1014" s="4" t="s">
        <v>2180</v>
      </c>
      <c r="B1014" s="6"/>
      <c r="C1014" s="6"/>
      <c r="D1014" s="6"/>
      <c r="E1014" s="6"/>
      <c r="F1014" s="6"/>
      <c r="G1014" s="5"/>
      <c r="H1014" s="5">
        <v>1</v>
      </c>
      <c r="I1014" s="5"/>
      <c r="J1014" s="5"/>
      <c r="K1014" s="5"/>
      <c r="L1014" s="5"/>
      <c r="M1014" s="5">
        <v>1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>
        <v>1</v>
      </c>
    </row>
    <row r="1015" spans="1:26" x14ac:dyDescent="0.25">
      <c r="A1015" s="4" t="s">
        <v>2181</v>
      </c>
      <c r="B1015" s="6"/>
      <c r="C1015" s="6"/>
      <c r="D1015" s="6"/>
      <c r="E1015" s="6"/>
      <c r="F1015" s="6"/>
      <c r="G1015" s="5"/>
      <c r="H1015" s="5">
        <v>1</v>
      </c>
      <c r="I1015" s="5"/>
      <c r="J1015" s="5"/>
      <c r="K1015" s="5"/>
      <c r="L1015" s="5"/>
      <c r="M1015" s="5">
        <v>1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>
        <v>1</v>
      </c>
    </row>
    <row r="1016" spans="1:26" x14ac:dyDescent="0.25">
      <c r="A1016" s="4" t="s">
        <v>2184</v>
      </c>
      <c r="B1016" s="6">
        <v>1</v>
      </c>
      <c r="C1016" s="6"/>
      <c r="D1016" s="6"/>
      <c r="E1016" s="6"/>
      <c r="F1016" s="6"/>
      <c r="G1016" s="5">
        <v>1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>
        <v>1</v>
      </c>
    </row>
    <row r="1017" spans="1:26" x14ac:dyDescent="0.25">
      <c r="A1017" s="4" t="s">
        <v>2187</v>
      </c>
      <c r="B1017" s="6"/>
      <c r="C1017" s="6"/>
      <c r="D1017" s="6"/>
      <c r="E1017" s="6"/>
      <c r="F1017" s="6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>
        <v>1</v>
      </c>
      <c r="U1017" s="5">
        <v>1</v>
      </c>
      <c r="V1017" s="5"/>
      <c r="W1017" s="5"/>
      <c r="X1017" s="5"/>
      <c r="Y1017" s="5">
        <v>2</v>
      </c>
      <c r="Z1017" s="5">
        <v>2</v>
      </c>
    </row>
    <row r="1018" spans="1:26" x14ac:dyDescent="0.25">
      <c r="A1018" s="4" t="s">
        <v>2188</v>
      </c>
      <c r="B1018" s="6"/>
      <c r="C1018" s="6"/>
      <c r="D1018" s="6"/>
      <c r="E1018" s="6"/>
      <c r="F1018" s="6"/>
      <c r="G1018" s="5"/>
      <c r="H1018" s="5"/>
      <c r="I1018" s="5"/>
      <c r="J1018" s="5"/>
      <c r="K1018" s="5">
        <v>1</v>
      </c>
      <c r="L1018" s="5"/>
      <c r="M1018" s="5">
        <v>1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>
        <v>1</v>
      </c>
    </row>
    <row r="1019" spans="1:26" x14ac:dyDescent="0.25">
      <c r="A1019" s="4" t="s">
        <v>2191</v>
      </c>
      <c r="B1019" s="6"/>
      <c r="C1019" s="6"/>
      <c r="D1019" s="6"/>
      <c r="E1019" s="6">
        <v>1</v>
      </c>
      <c r="F1019" s="6"/>
      <c r="G1019" s="5">
        <v>1</v>
      </c>
      <c r="H1019" s="5"/>
      <c r="I1019" s="5"/>
      <c r="J1019" s="5"/>
      <c r="K1019" s="5">
        <v>1</v>
      </c>
      <c r="L1019" s="5"/>
      <c r="M1019" s="5">
        <v>1</v>
      </c>
      <c r="N1019" s="5"/>
      <c r="O1019" s="5"/>
      <c r="P1019" s="5"/>
      <c r="Q1019" s="5">
        <v>1</v>
      </c>
      <c r="R1019" s="5"/>
      <c r="S1019" s="5">
        <v>1</v>
      </c>
      <c r="T1019" s="5"/>
      <c r="U1019" s="5"/>
      <c r="V1019" s="5"/>
      <c r="W1019" s="5"/>
      <c r="X1019" s="5"/>
      <c r="Y1019" s="5"/>
      <c r="Z1019" s="5">
        <v>3</v>
      </c>
    </row>
    <row r="1020" spans="1:26" x14ac:dyDescent="0.25">
      <c r="A1020" s="4" t="s">
        <v>2195</v>
      </c>
      <c r="B1020" s="6"/>
      <c r="C1020" s="6"/>
      <c r="D1020" s="6"/>
      <c r="E1020" s="6"/>
      <c r="F1020" s="6"/>
      <c r="G1020" s="5"/>
      <c r="H1020" s="5"/>
      <c r="I1020" s="5"/>
      <c r="J1020" s="5"/>
      <c r="K1020" s="5"/>
      <c r="L1020" s="5"/>
      <c r="M1020" s="5"/>
      <c r="N1020" s="5">
        <v>1</v>
      </c>
      <c r="O1020" s="5"/>
      <c r="P1020" s="5"/>
      <c r="Q1020" s="5"/>
      <c r="R1020" s="5"/>
      <c r="S1020" s="5">
        <v>1</v>
      </c>
      <c r="T1020" s="5"/>
      <c r="U1020" s="5"/>
      <c r="V1020" s="5"/>
      <c r="W1020" s="5"/>
      <c r="X1020" s="5"/>
      <c r="Y1020" s="5"/>
      <c r="Z1020" s="5">
        <v>1</v>
      </c>
    </row>
    <row r="1021" spans="1:26" x14ac:dyDescent="0.25">
      <c r="A1021" s="4" t="s">
        <v>2196</v>
      </c>
      <c r="B1021" s="6">
        <v>1</v>
      </c>
      <c r="C1021" s="6"/>
      <c r="D1021" s="6"/>
      <c r="E1021" s="6"/>
      <c r="F1021" s="6"/>
      <c r="G1021" s="5">
        <v>1</v>
      </c>
      <c r="H1021" s="5"/>
      <c r="I1021" s="5"/>
      <c r="J1021" s="5"/>
      <c r="K1021" s="5"/>
      <c r="L1021" s="5"/>
      <c r="M1021" s="5"/>
      <c r="N1021" s="5">
        <v>1</v>
      </c>
      <c r="O1021" s="5"/>
      <c r="P1021" s="5"/>
      <c r="Q1021" s="5"/>
      <c r="R1021" s="5"/>
      <c r="S1021" s="5">
        <v>1</v>
      </c>
      <c r="T1021" s="5"/>
      <c r="U1021" s="5"/>
      <c r="V1021" s="5"/>
      <c r="W1021" s="5"/>
      <c r="X1021" s="5"/>
      <c r="Y1021" s="5"/>
      <c r="Z1021" s="5">
        <v>2</v>
      </c>
    </row>
    <row r="1022" spans="1:26" x14ac:dyDescent="0.25">
      <c r="A1022" s="4" t="s">
        <v>2199</v>
      </c>
      <c r="B1022" s="6"/>
      <c r="C1022" s="6"/>
      <c r="D1022" s="6"/>
      <c r="E1022" s="6"/>
      <c r="F1022" s="6"/>
      <c r="G1022" s="5"/>
      <c r="H1022" s="5">
        <v>1</v>
      </c>
      <c r="I1022" s="5"/>
      <c r="J1022" s="5"/>
      <c r="K1022" s="5"/>
      <c r="L1022" s="5"/>
      <c r="M1022" s="5">
        <v>1</v>
      </c>
      <c r="N1022" s="5">
        <v>1</v>
      </c>
      <c r="O1022" s="5"/>
      <c r="P1022" s="5"/>
      <c r="Q1022" s="5"/>
      <c r="R1022" s="5"/>
      <c r="S1022" s="5">
        <v>1</v>
      </c>
      <c r="T1022" s="5"/>
      <c r="U1022" s="5"/>
      <c r="V1022" s="5"/>
      <c r="W1022" s="5"/>
      <c r="X1022" s="5"/>
      <c r="Y1022" s="5"/>
      <c r="Z1022" s="5">
        <v>2</v>
      </c>
    </row>
    <row r="1023" spans="1:26" x14ac:dyDescent="0.25">
      <c r="A1023" s="4" t="s">
        <v>2200</v>
      </c>
      <c r="B1023" s="6"/>
      <c r="C1023" s="6"/>
      <c r="D1023" s="6"/>
      <c r="E1023" s="6"/>
      <c r="F1023" s="6"/>
      <c r="G1023" s="5"/>
      <c r="H1023" s="5">
        <v>1</v>
      </c>
      <c r="I1023" s="5"/>
      <c r="J1023" s="5"/>
      <c r="K1023" s="5"/>
      <c r="L1023" s="5"/>
      <c r="M1023" s="5">
        <v>1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>
        <v>1</v>
      </c>
    </row>
    <row r="1024" spans="1:26" x14ac:dyDescent="0.25">
      <c r="A1024" s="4" t="s">
        <v>2201</v>
      </c>
      <c r="B1024" s="6">
        <v>1</v>
      </c>
      <c r="C1024" s="6"/>
      <c r="D1024" s="6"/>
      <c r="E1024" s="6"/>
      <c r="F1024" s="6"/>
      <c r="G1024" s="5">
        <v>1</v>
      </c>
      <c r="H1024" s="5">
        <v>1</v>
      </c>
      <c r="I1024" s="5"/>
      <c r="J1024" s="5"/>
      <c r="K1024" s="5"/>
      <c r="L1024" s="5"/>
      <c r="M1024" s="5">
        <v>1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>
        <v>2</v>
      </c>
    </row>
    <row r="1025" spans="1:26" x14ac:dyDescent="0.25">
      <c r="A1025" s="4" t="s">
        <v>2203</v>
      </c>
      <c r="B1025" s="6">
        <v>1</v>
      </c>
      <c r="C1025" s="6"/>
      <c r="D1025" s="6"/>
      <c r="E1025" s="6">
        <v>1</v>
      </c>
      <c r="F1025" s="6"/>
      <c r="G1025" s="5">
        <v>2</v>
      </c>
      <c r="H1025" s="5">
        <v>1</v>
      </c>
      <c r="I1025" s="5"/>
      <c r="J1025" s="5"/>
      <c r="K1025" s="5">
        <v>1</v>
      </c>
      <c r="L1025" s="5"/>
      <c r="M1025" s="5">
        <v>2</v>
      </c>
      <c r="N1025" s="5">
        <v>1</v>
      </c>
      <c r="O1025" s="5"/>
      <c r="P1025" s="5"/>
      <c r="Q1025" s="5">
        <v>1</v>
      </c>
      <c r="R1025" s="5"/>
      <c r="S1025" s="5">
        <v>2</v>
      </c>
      <c r="T1025" s="5"/>
      <c r="U1025" s="5"/>
      <c r="V1025" s="5"/>
      <c r="W1025" s="5"/>
      <c r="X1025" s="5"/>
      <c r="Y1025" s="5"/>
      <c r="Z1025" s="5">
        <v>6</v>
      </c>
    </row>
    <row r="1026" spans="1:26" x14ac:dyDescent="0.25">
      <c r="A1026" s="4" t="s">
        <v>2206</v>
      </c>
      <c r="B1026" s="6">
        <v>1</v>
      </c>
      <c r="C1026" s="6"/>
      <c r="D1026" s="6"/>
      <c r="E1026" s="6">
        <v>1</v>
      </c>
      <c r="F1026" s="6"/>
      <c r="G1026" s="5">
        <v>2</v>
      </c>
      <c r="H1026" s="5"/>
      <c r="I1026" s="5"/>
      <c r="J1026" s="5"/>
      <c r="K1026" s="5"/>
      <c r="L1026" s="5"/>
      <c r="M1026" s="5"/>
      <c r="N1026" s="5">
        <v>1</v>
      </c>
      <c r="O1026" s="5"/>
      <c r="P1026" s="5"/>
      <c r="Q1026" s="5">
        <v>1</v>
      </c>
      <c r="R1026" s="5"/>
      <c r="S1026" s="5">
        <v>2</v>
      </c>
      <c r="T1026" s="5"/>
      <c r="U1026" s="5"/>
      <c r="V1026" s="5"/>
      <c r="W1026" s="5"/>
      <c r="X1026" s="5"/>
      <c r="Y1026" s="5"/>
      <c r="Z1026" s="5">
        <v>4</v>
      </c>
    </row>
    <row r="1027" spans="1:26" x14ac:dyDescent="0.25">
      <c r="A1027" s="4" t="s">
        <v>2207</v>
      </c>
      <c r="B1027" s="6">
        <v>1</v>
      </c>
      <c r="C1027" s="6"/>
      <c r="D1027" s="6"/>
      <c r="E1027" s="6">
        <v>1</v>
      </c>
      <c r="F1027" s="6"/>
      <c r="G1027" s="5">
        <v>2</v>
      </c>
      <c r="H1027" s="5">
        <v>1</v>
      </c>
      <c r="I1027" s="5"/>
      <c r="J1027" s="5"/>
      <c r="K1027" s="5">
        <v>1</v>
      </c>
      <c r="L1027" s="5"/>
      <c r="M1027" s="5">
        <v>2</v>
      </c>
      <c r="N1027" s="5">
        <v>1</v>
      </c>
      <c r="O1027" s="5"/>
      <c r="P1027" s="5"/>
      <c r="Q1027" s="5">
        <v>1</v>
      </c>
      <c r="R1027" s="5"/>
      <c r="S1027" s="5">
        <v>2</v>
      </c>
      <c r="T1027" s="5"/>
      <c r="U1027" s="5"/>
      <c r="V1027" s="5"/>
      <c r="W1027" s="5"/>
      <c r="X1027" s="5"/>
      <c r="Y1027" s="5"/>
      <c r="Z1027" s="5">
        <v>6</v>
      </c>
    </row>
    <row r="1028" spans="1:26" x14ac:dyDescent="0.25">
      <c r="A1028" s="4" t="s">
        <v>2210</v>
      </c>
      <c r="B1028" s="6">
        <v>1</v>
      </c>
      <c r="C1028" s="6"/>
      <c r="D1028" s="6"/>
      <c r="E1028" s="6"/>
      <c r="F1028" s="6"/>
      <c r="G1028" s="5">
        <v>1</v>
      </c>
      <c r="H1028" s="5">
        <v>1</v>
      </c>
      <c r="I1028" s="5"/>
      <c r="J1028" s="5"/>
      <c r="K1028" s="5"/>
      <c r="L1028" s="5"/>
      <c r="M1028" s="5">
        <v>1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>
        <v>2</v>
      </c>
    </row>
    <row r="1029" spans="1:26" x14ac:dyDescent="0.25">
      <c r="A1029" s="4" t="s">
        <v>2211</v>
      </c>
      <c r="B1029" s="6">
        <v>1</v>
      </c>
      <c r="C1029" s="6"/>
      <c r="D1029" s="6"/>
      <c r="E1029" s="6"/>
      <c r="F1029" s="6"/>
      <c r="G1029" s="5">
        <v>1</v>
      </c>
      <c r="H1029" s="5">
        <v>1</v>
      </c>
      <c r="I1029" s="5"/>
      <c r="J1029" s="5"/>
      <c r="K1029" s="5"/>
      <c r="L1029" s="5"/>
      <c r="M1029" s="5">
        <v>1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>
        <v>2</v>
      </c>
    </row>
    <row r="1030" spans="1:26" x14ac:dyDescent="0.25">
      <c r="A1030" s="4" t="s">
        <v>2212</v>
      </c>
      <c r="B1030" s="6">
        <v>1</v>
      </c>
      <c r="C1030" s="6">
        <v>1</v>
      </c>
      <c r="D1030" s="6"/>
      <c r="E1030" s="6"/>
      <c r="F1030" s="6"/>
      <c r="G1030" s="5">
        <v>2</v>
      </c>
      <c r="H1030" s="5">
        <v>1</v>
      </c>
      <c r="I1030" s="5">
        <v>1</v>
      </c>
      <c r="J1030" s="5"/>
      <c r="K1030" s="5"/>
      <c r="L1030" s="5"/>
      <c r="M1030" s="5">
        <v>2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>
        <v>4</v>
      </c>
    </row>
    <row r="1031" spans="1:26" x14ac:dyDescent="0.25">
      <c r="A1031" s="4" t="s">
        <v>2213</v>
      </c>
      <c r="B1031" s="6">
        <v>1</v>
      </c>
      <c r="C1031" s="6"/>
      <c r="D1031" s="6"/>
      <c r="E1031" s="6"/>
      <c r="F1031" s="6"/>
      <c r="G1031" s="5">
        <v>1</v>
      </c>
      <c r="H1031" s="5">
        <v>1</v>
      </c>
      <c r="I1031" s="5"/>
      <c r="J1031" s="5"/>
      <c r="K1031" s="5"/>
      <c r="L1031" s="5"/>
      <c r="M1031" s="5">
        <v>1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>
        <v>2</v>
      </c>
    </row>
    <row r="1032" spans="1:26" x14ac:dyDescent="0.25">
      <c r="A1032" s="4" t="s">
        <v>2214</v>
      </c>
      <c r="B1032" s="6">
        <v>1</v>
      </c>
      <c r="C1032" s="6"/>
      <c r="D1032" s="6"/>
      <c r="E1032" s="6">
        <v>1</v>
      </c>
      <c r="F1032" s="6"/>
      <c r="G1032" s="5">
        <v>2</v>
      </c>
      <c r="H1032" s="5">
        <v>1</v>
      </c>
      <c r="I1032" s="5"/>
      <c r="J1032" s="5"/>
      <c r="K1032" s="5">
        <v>1</v>
      </c>
      <c r="L1032" s="5"/>
      <c r="M1032" s="5">
        <v>2</v>
      </c>
      <c r="N1032" s="5">
        <v>1</v>
      </c>
      <c r="O1032" s="5"/>
      <c r="P1032" s="5"/>
      <c r="Q1032" s="5">
        <v>1</v>
      </c>
      <c r="R1032" s="5"/>
      <c r="S1032" s="5">
        <v>2</v>
      </c>
      <c r="T1032" s="5"/>
      <c r="U1032" s="5"/>
      <c r="V1032" s="5"/>
      <c r="W1032" s="5"/>
      <c r="X1032" s="5"/>
      <c r="Y1032" s="5"/>
      <c r="Z1032" s="5">
        <v>6</v>
      </c>
    </row>
    <row r="1033" spans="1:26" x14ac:dyDescent="0.25">
      <c r="A1033" s="4" t="s">
        <v>2215</v>
      </c>
      <c r="B1033" s="6">
        <v>1</v>
      </c>
      <c r="C1033" s="6"/>
      <c r="D1033" s="6"/>
      <c r="E1033" s="6"/>
      <c r="F1033" s="6"/>
      <c r="G1033" s="5">
        <v>1</v>
      </c>
      <c r="H1033" s="5">
        <v>1</v>
      </c>
      <c r="I1033" s="5"/>
      <c r="J1033" s="5"/>
      <c r="K1033" s="5"/>
      <c r="L1033" s="5"/>
      <c r="M1033" s="5">
        <v>1</v>
      </c>
      <c r="N1033" s="5">
        <v>1</v>
      </c>
      <c r="O1033" s="5"/>
      <c r="P1033" s="5"/>
      <c r="Q1033" s="5"/>
      <c r="R1033" s="5"/>
      <c r="S1033" s="5">
        <v>1</v>
      </c>
      <c r="T1033" s="5"/>
      <c r="U1033" s="5"/>
      <c r="V1033" s="5"/>
      <c r="W1033" s="5"/>
      <c r="X1033" s="5"/>
      <c r="Y1033" s="5"/>
      <c r="Z1033" s="5">
        <v>3</v>
      </c>
    </row>
    <row r="1034" spans="1:26" x14ac:dyDescent="0.25">
      <c r="A1034" s="4" t="s">
        <v>2216</v>
      </c>
      <c r="B1034" s="6">
        <v>1</v>
      </c>
      <c r="C1034" s="6"/>
      <c r="D1034" s="6"/>
      <c r="E1034" s="6">
        <v>1</v>
      </c>
      <c r="F1034" s="6"/>
      <c r="G1034" s="5">
        <v>2</v>
      </c>
      <c r="H1034" s="5">
        <v>1</v>
      </c>
      <c r="I1034" s="5"/>
      <c r="J1034" s="5"/>
      <c r="K1034" s="5">
        <v>1</v>
      </c>
      <c r="L1034" s="5"/>
      <c r="M1034" s="5">
        <v>2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>
        <v>4</v>
      </c>
    </row>
    <row r="1035" spans="1:26" x14ac:dyDescent="0.25">
      <c r="A1035" s="4" t="s">
        <v>2217</v>
      </c>
      <c r="B1035" s="6">
        <v>1</v>
      </c>
      <c r="C1035" s="6"/>
      <c r="D1035" s="6"/>
      <c r="E1035" s="6"/>
      <c r="F1035" s="6"/>
      <c r="G1035" s="5">
        <v>1</v>
      </c>
      <c r="H1035" s="5">
        <v>1</v>
      </c>
      <c r="I1035" s="5"/>
      <c r="J1035" s="5"/>
      <c r="K1035" s="5"/>
      <c r="L1035" s="5"/>
      <c r="M1035" s="5">
        <v>1</v>
      </c>
      <c r="N1035" s="5">
        <v>1</v>
      </c>
      <c r="O1035" s="5"/>
      <c r="P1035" s="5"/>
      <c r="Q1035" s="5"/>
      <c r="R1035" s="5"/>
      <c r="S1035" s="5">
        <v>1</v>
      </c>
      <c r="T1035" s="5"/>
      <c r="U1035" s="5"/>
      <c r="V1035" s="5"/>
      <c r="W1035" s="5"/>
      <c r="X1035" s="5"/>
      <c r="Y1035" s="5"/>
      <c r="Z1035" s="5">
        <v>3</v>
      </c>
    </row>
    <row r="1036" spans="1:26" x14ac:dyDescent="0.25">
      <c r="A1036" s="4" t="s">
        <v>2218</v>
      </c>
      <c r="B1036" s="6">
        <v>1</v>
      </c>
      <c r="C1036" s="6"/>
      <c r="D1036" s="6"/>
      <c r="E1036" s="6"/>
      <c r="F1036" s="6"/>
      <c r="G1036" s="5">
        <v>1</v>
      </c>
      <c r="H1036" s="5">
        <v>1</v>
      </c>
      <c r="I1036" s="5"/>
      <c r="J1036" s="5"/>
      <c r="K1036" s="5"/>
      <c r="L1036" s="5"/>
      <c r="M1036" s="5">
        <v>1</v>
      </c>
      <c r="N1036" s="5">
        <v>1</v>
      </c>
      <c r="O1036" s="5"/>
      <c r="P1036" s="5"/>
      <c r="Q1036" s="5"/>
      <c r="R1036" s="5"/>
      <c r="S1036" s="5">
        <v>1</v>
      </c>
      <c r="T1036" s="5"/>
      <c r="U1036" s="5"/>
      <c r="V1036" s="5"/>
      <c r="W1036" s="5"/>
      <c r="X1036" s="5"/>
      <c r="Y1036" s="5"/>
      <c r="Z1036" s="5">
        <v>3</v>
      </c>
    </row>
    <row r="1037" spans="1:26" x14ac:dyDescent="0.25">
      <c r="A1037" s="4" t="s">
        <v>2221</v>
      </c>
      <c r="B1037" s="6"/>
      <c r="C1037" s="6"/>
      <c r="D1037" s="6"/>
      <c r="E1037" s="6"/>
      <c r="F1037" s="6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>
        <v>1</v>
      </c>
      <c r="U1037" s="5">
        <v>1</v>
      </c>
      <c r="V1037" s="5"/>
      <c r="W1037" s="5"/>
      <c r="X1037" s="5"/>
      <c r="Y1037" s="5">
        <v>2</v>
      </c>
      <c r="Z1037" s="5">
        <v>2</v>
      </c>
    </row>
    <row r="1038" spans="1:26" x14ac:dyDescent="0.25">
      <c r="A1038" s="4" t="s">
        <v>2224</v>
      </c>
      <c r="B1038" s="6"/>
      <c r="C1038" s="6"/>
      <c r="D1038" s="6"/>
      <c r="E1038" s="6"/>
      <c r="F1038" s="6"/>
      <c r="G1038" s="5"/>
      <c r="H1038" s="5"/>
      <c r="I1038" s="5">
        <v>1</v>
      </c>
      <c r="J1038" s="5"/>
      <c r="K1038" s="5">
        <v>1</v>
      </c>
      <c r="L1038" s="5"/>
      <c r="M1038" s="5">
        <v>2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>
        <v>2</v>
      </c>
    </row>
    <row r="1039" spans="1:26" x14ac:dyDescent="0.25">
      <c r="A1039" s="4" t="s">
        <v>2227</v>
      </c>
      <c r="B1039" s="6">
        <v>1</v>
      </c>
      <c r="C1039" s="6">
        <v>1</v>
      </c>
      <c r="D1039" s="6"/>
      <c r="E1039" s="6"/>
      <c r="F1039" s="6"/>
      <c r="G1039" s="5">
        <v>2</v>
      </c>
      <c r="H1039" s="5">
        <v>1</v>
      </c>
      <c r="I1039" s="5">
        <v>1</v>
      </c>
      <c r="J1039" s="5"/>
      <c r="K1039" s="5"/>
      <c r="L1039" s="5"/>
      <c r="M1039" s="5">
        <v>2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>
        <v>4</v>
      </c>
    </row>
    <row r="1040" spans="1:26" x14ac:dyDescent="0.25">
      <c r="A1040" s="4" t="s">
        <v>2228</v>
      </c>
      <c r="B1040" s="6">
        <v>1</v>
      </c>
      <c r="C1040" s="6"/>
      <c r="D1040" s="6"/>
      <c r="E1040" s="6">
        <v>1</v>
      </c>
      <c r="F1040" s="6"/>
      <c r="G1040" s="5">
        <v>2</v>
      </c>
      <c r="H1040" s="5">
        <v>1</v>
      </c>
      <c r="I1040" s="5"/>
      <c r="J1040" s="5"/>
      <c r="K1040" s="5">
        <v>1</v>
      </c>
      <c r="L1040" s="5"/>
      <c r="M1040" s="5">
        <v>2</v>
      </c>
      <c r="N1040" s="5">
        <v>1</v>
      </c>
      <c r="O1040" s="5"/>
      <c r="P1040" s="5"/>
      <c r="Q1040" s="5">
        <v>1</v>
      </c>
      <c r="R1040" s="5"/>
      <c r="S1040" s="5">
        <v>2</v>
      </c>
      <c r="T1040" s="5"/>
      <c r="U1040" s="5"/>
      <c r="V1040" s="5"/>
      <c r="W1040" s="5"/>
      <c r="X1040" s="5"/>
      <c r="Y1040" s="5"/>
      <c r="Z1040" s="5">
        <v>6</v>
      </c>
    </row>
    <row r="1041" spans="1:26" x14ac:dyDescent="0.25">
      <c r="A1041" s="4" t="s">
        <v>2229</v>
      </c>
      <c r="B1041" s="6">
        <v>1</v>
      </c>
      <c r="C1041" s="6">
        <v>1</v>
      </c>
      <c r="D1041" s="6"/>
      <c r="E1041" s="6"/>
      <c r="F1041" s="6"/>
      <c r="G1041" s="5">
        <v>2</v>
      </c>
      <c r="H1041" s="5">
        <v>1</v>
      </c>
      <c r="I1041" s="5">
        <v>1</v>
      </c>
      <c r="J1041" s="5"/>
      <c r="K1041" s="5"/>
      <c r="L1041" s="5"/>
      <c r="M1041" s="5">
        <v>2</v>
      </c>
      <c r="N1041" s="5">
        <v>1</v>
      </c>
      <c r="O1041" s="5">
        <v>1</v>
      </c>
      <c r="P1041" s="5"/>
      <c r="Q1041" s="5"/>
      <c r="R1041" s="5"/>
      <c r="S1041" s="5">
        <v>2</v>
      </c>
      <c r="T1041" s="5"/>
      <c r="U1041" s="5"/>
      <c r="V1041" s="5"/>
      <c r="W1041" s="5"/>
      <c r="X1041" s="5"/>
      <c r="Y1041" s="5"/>
      <c r="Z1041" s="5">
        <v>6</v>
      </c>
    </row>
    <row r="1042" spans="1:26" x14ac:dyDescent="0.25">
      <c r="A1042" s="4" t="s">
        <v>2232</v>
      </c>
      <c r="B1042" s="6">
        <v>1</v>
      </c>
      <c r="C1042" s="6"/>
      <c r="D1042" s="6"/>
      <c r="E1042" s="6">
        <v>1</v>
      </c>
      <c r="F1042" s="6"/>
      <c r="G1042" s="5">
        <v>2</v>
      </c>
      <c r="H1042" s="5">
        <v>1</v>
      </c>
      <c r="I1042" s="5"/>
      <c r="J1042" s="5"/>
      <c r="K1042" s="5">
        <v>1</v>
      </c>
      <c r="L1042" s="5"/>
      <c r="M1042" s="5">
        <v>2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>
        <v>4</v>
      </c>
    </row>
    <row r="1043" spans="1:26" x14ac:dyDescent="0.25">
      <c r="A1043" s="4" t="s">
        <v>2233</v>
      </c>
      <c r="B1043" s="6"/>
      <c r="C1043" s="6"/>
      <c r="D1043" s="6"/>
      <c r="E1043" s="6"/>
      <c r="F1043" s="6"/>
      <c r="G1043" s="5"/>
      <c r="H1043" s="5"/>
      <c r="I1043" s="5"/>
      <c r="J1043" s="5"/>
      <c r="K1043" s="5">
        <v>1</v>
      </c>
      <c r="L1043" s="5"/>
      <c r="M1043" s="5">
        <v>1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>
        <v>1</v>
      </c>
    </row>
    <row r="1044" spans="1:26" x14ac:dyDescent="0.25">
      <c r="A1044" s="4" t="s">
        <v>2234</v>
      </c>
      <c r="B1044" s="6">
        <v>1</v>
      </c>
      <c r="C1044" s="6"/>
      <c r="D1044" s="6"/>
      <c r="E1044" s="6"/>
      <c r="F1044" s="6"/>
      <c r="G1044" s="5">
        <v>1</v>
      </c>
      <c r="H1044" s="5">
        <v>1</v>
      </c>
      <c r="I1044" s="5"/>
      <c r="J1044" s="5"/>
      <c r="K1044" s="5"/>
      <c r="L1044" s="5"/>
      <c r="M1044" s="5">
        <v>1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>
        <v>2</v>
      </c>
    </row>
    <row r="1045" spans="1:26" x14ac:dyDescent="0.25">
      <c r="A1045" s="4" t="s">
        <v>2235</v>
      </c>
      <c r="B1045" s="6">
        <v>1</v>
      </c>
      <c r="C1045" s="6"/>
      <c r="D1045" s="6"/>
      <c r="E1045" s="6">
        <v>1</v>
      </c>
      <c r="F1045" s="6"/>
      <c r="G1045" s="5">
        <v>2</v>
      </c>
      <c r="H1045" s="5">
        <v>1</v>
      </c>
      <c r="I1045" s="5"/>
      <c r="J1045" s="5"/>
      <c r="K1045" s="5">
        <v>1</v>
      </c>
      <c r="L1045" s="5"/>
      <c r="M1045" s="5">
        <v>2</v>
      </c>
      <c r="N1045" s="5">
        <v>1</v>
      </c>
      <c r="O1045" s="5"/>
      <c r="P1045" s="5"/>
      <c r="Q1045" s="5">
        <v>1</v>
      </c>
      <c r="R1045" s="5"/>
      <c r="S1045" s="5">
        <v>2</v>
      </c>
      <c r="T1045" s="5"/>
      <c r="U1045" s="5"/>
      <c r="V1045" s="5"/>
      <c r="W1045" s="5"/>
      <c r="X1045" s="5"/>
      <c r="Y1045" s="5"/>
      <c r="Z1045" s="5">
        <v>6</v>
      </c>
    </row>
    <row r="1046" spans="1:26" x14ac:dyDescent="0.25">
      <c r="A1046" s="4" t="s">
        <v>2238</v>
      </c>
      <c r="B1046" s="6"/>
      <c r="C1046" s="6"/>
      <c r="D1046" s="6"/>
      <c r="E1046" s="6"/>
      <c r="F1046" s="6"/>
      <c r="G1046" s="5"/>
      <c r="H1046" s="5">
        <v>1</v>
      </c>
      <c r="I1046" s="5"/>
      <c r="J1046" s="5"/>
      <c r="K1046" s="5"/>
      <c r="L1046" s="5"/>
      <c r="M1046" s="5">
        <v>1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>
        <v>1</v>
      </c>
    </row>
    <row r="1047" spans="1:26" x14ac:dyDescent="0.25">
      <c r="A1047" s="4" t="s">
        <v>2239</v>
      </c>
      <c r="B1047" s="6">
        <v>1</v>
      </c>
      <c r="C1047" s="6"/>
      <c r="D1047" s="6"/>
      <c r="E1047" s="6">
        <v>1</v>
      </c>
      <c r="F1047" s="6"/>
      <c r="G1047" s="5">
        <v>2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>
        <v>2</v>
      </c>
    </row>
    <row r="1048" spans="1:26" x14ac:dyDescent="0.25">
      <c r="A1048" s="4" t="s">
        <v>2240</v>
      </c>
      <c r="B1048" s="6"/>
      <c r="C1048" s="6"/>
      <c r="D1048" s="6"/>
      <c r="E1048" s="6"/>
      <c r="F1048" s="6"/>
      <c r="G1048" s="5"/>
      <c r="H1048" s="5">
        <v>1</v>
      </c>
      <c r="I1048" s="5"/>
      <c r="J1048" s="5"/>
      <c r="K1048" s="5"/>
      <c r="L1048" s="5"/>
      <c r="M1048" s="5">
        <v>1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>
        <v>1</v>
      </c>
    </row>
    <row r="1049" spans="1:26" x14ac:dyDescent="0.25">
      <c r="A1049" s="4" t="s">
        <v>2241</v>
      </c>
      <c r="B1049" s="6"/>
      <c r="C1049" s="6"/>
      <c r="D1049" s="6"/>
      <c r="E1049" s="6"/>
      <c r="F1049" s="6"/>
      <c r="G1049" s="5"/>
      <c r="H1049" s="5">
        <v>1</v>
      </c>
      <c r="I1049" s="5"/>
      <c r="J1049" s="5"/>
      <c r="K1049" s="5"/>
      <c r="L1049" s="5"/>
      <c r="M1049" s="5">
        <v>1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>
        <v>1</v>
      </c>
    </row>
    <row r="1050" spans="1:26" x14ac:dyDescent="0.25">
      <c r="A1050" s="4" t="s">
        <v>2242</v>
      </c>
      <c r="B1050" s="6"/>
      <c r="C1050" s="6"/>
      <c r="D1050" s="6"/>
      <c r="E1050" s="6"/>
      <c r="F1050" s="6"/>
      <c r="G1050" s="5"/>
      <c r="H1050" s="5">
        <v>1</v>
      </c>
      <c r="I1050" s="5"/>
      <c r="J1050" s="5"/>
      <c r="K1050" s="5">
        <v>1</v>
      </c>
      <c r="L1050" s="5"/>
      <c r="M1050" s="5">
        <v>2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>
        <v>2</v>
      </c>
    </row>
    <row r="1051" spans="1:26" x14ac:dyDescent="0.25">
      <c r="A1051" s="4" t="s">
        <v>2243</v>
      </c>
      <c r="B1051" s="6"/>
      <c r="C1051" s="6"/>
      <c r="D1051" s="6"/>
      <c r="E1051" s="6"/>
      <c r="F1051" s="6"/>
      <c r="G1051" s="5"/>
      <c r="H1051" s="5"/>
      <c r="I1051" s="5"/>
      <c r="J1051" s="5"/>
      <c r="K1051" s="5">
        <v>1</v>
      </c>
      <c r="L1051" s="5"/>
      <c r="M1051" s="5">
        <v>1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>
        <v>1</v>
      </c>
    </row>
    <row r="1052" spans="1:26" x14ac:dyDescent="0.25">
      <c r="A1052" s="4" t="s">
        <v>2246</v>
      </c>
      <c r="B1052" s="6"/>
      <c r="C1052" s="6"/>
      <c r="D1052" s="6"/>
      <c r="E1052" s="6"/>
      <c r="F1052" s="6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>
        <v>1</v>
      </c>
      <c r="R1052" s="5"/>
      <c r="S1052" s="5">
        <v>1</v>
      </c>
      <c r="T1052" s="5"/>
      <c r="U1052" s="5"/>
      <c r="V1052" s="5"/>
      <c r="W1052" s="5"/>
      <c r="X1052" s="5"/>
      <c r="Y1052" s="5"/>
      <c r="Z1052" s="5">
        <v>1</v>
      </c>
    </row>
    <row r="1053" spans="1:26" x14ac:dyDescent="0.25">
      <c r="A1053" s="4" t="s">
        <v>2247</v>
      </c>
      <c r="B1053" s="6"/>
      <c r="C1053" s="6"/>
      <c r="D1053" s="6"/>
      <c r="E1053" s="6"/>
      <c r="F1053" s="6"/>
      <c r="G1053" s="5"/>
      <c r="H1053" s="5">
        <v>1</v>
      </c>
      <c r="I1053" s="5"/>
      <c r="J1053" s="5"/>
      <c r="K1053" s="5"/>
      <c r="L1053" s="5"/>
      <c r="M1053" s="5">
        <v>1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>
        <v>1</v>
      </c>
    </row>
    <row r="1054" spans="1:26" x14ac:dyDescent="0.25">
      <c r="A1054" s="4" t="s">
        <v>2248</v>
      </c>
      <c r="B1054" s="6">
        <v>1</v>
      </c>
      <c r="C1054" s="6"/>
      <c r="D1054" s="6"/>
      <c r="E1054" s="6"/>
      <c r="F1054" s="6"/>
      <c r="G1054" s="5">
        <v>1</v>
      </c>
      <c r="H1054" s="5">
        <v>1</v>
      </c>
      <c r="I1054" s="5"/>
      <c r="J1054" s="5"/>
      <c r="K1054" s="5"/>
      <c r="L1054" s="5"/>
      <c r="M1054" s="5">
        <v>1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>
        <v>2</v>
      </c>
    </row>
    <row r="1055" spans="1:26" x14ac:dyDescent="0.25">
      <c r="A1055" s="4" t="s">
        <v>2249</v>
      </c>
      <c r="B1055" s="6"/>
      <c r="C1055" s="6"/>
      <c r="D1055" s="6"/>
      <c r="E1055" s="6"/>
      <c r="F1055" s="6"/>
      <c r="G1055" s="5"/>
      <c r="H1055" s="5">
        <v>1</v>
      </c>
      <c r="I1055" s="5"/>
      <c r="J1055" s="5"/>
      <c r="K1055" s="5"/>
      <c r="L1055" s="5"/>
      <c r="M1055" s="5">
        <v>1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>
        <v>1</v>
      </c>
    </row>
    <row r="1056" spans="1:26" x14ac:dyDescent="0.25">
      <c r="A1056" s="4" t="s">
        <v>2250</v>
      </c>
      <c r="B1056" s="6">
        <v>1</v>
      </c>
      <c r="C1056" s="6"/>
      <c r="D1056" s="6"/>
      <c r="E1056" s="6"/>
      <c r="F1056" s="6"/>
      <c r="G1056" s="5">
        <v>1</v>
      </c>
      <c r="H1056" s="5">
        <v>1</v>
      </c>
      <c r="I1056" s="5"/>
      <c r="J1056" s="5"/>
      <c r="K1056" s="5"/>
      <c r="L1056" s="5"/>
      <c r="M1056" s="5">
        <v>1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>
        <v>2</v>
      </c>
    </row>
    <row r="1057" spans="1:26" x14ac:dyDescent="0.25">
      <c r="A1057" s="4" t="s">
        <v>2251</v>
      </c>
      <c r="B1057" s="6"/>
      <c r="C1057" s="6"/>
      <c r="D1057" s="6"/>
      <c r="E1057" s="6"/>
      <c r="F1057" s="6"/>
      <c r="G1057" s="5"/>
      <c r="H1057" s="5">
        <v>1</v>
      </c>
      <c r="I1057" s="5"/>
      <c r="J1057" s="5"/>
      <c r="K1057" s="5"/>
      <c r="L1057" s="5"/>
      <c r="M1057" s="5">
        <v>1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>
        <v>1</v>
      </c>
    </row>
    <row r="1058" spans="1:26" x14ac:dyDescent="0.25">
      <c r="A1058" s="4" t="s">
        <v>2252</v>
      </c>
      <c r="B1058" s="6"/>
      <c r="C1058" s="6"/>
      <c r="D1058" s="6"/>
      <c r="E1058" s="6"/>
      <c r="F1058" s="6"/>
      <c r="G1058" s="5"/>
      <c r="H1058" s="5">
        <v>1</v>
      </c>
      <c r="I1058" s="5"/>
      <c r="J1058" s="5"/>
      <c r="K1058" s="5"/>
      <c r="L1058" s="5"/>
      <c r="M1058" s="5">
        <v>1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>
        <v>1</v>
      </c>
    </row>
    <row r="1059" spans="1:26" x14ac:dyDescent="0.25">
      <c r="A1059" s="4" t="s">
        <v>2253</v>
      </c>
      <c r="B1059" s="6"/>
      <c r="C1059" s="6"/>
      <c r="D1059" s="6"/>
      <c r="E1059" s="6"/>
      <c r="F1059" s="6"/>
      <c r="G1059" s="5"/>
      <c r="H1059" s="5">
        <v>1</v>
      </c>
      <c r="I1059" s="5"/>
      <c r="J1059" s="5"/>
      <c r="K1059" s="5"/>
      <c r="L1059" s="5"/>
      <c r="M1059" s="5">
        <v>1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>
        <v>1</v>
      </c>
    </row>
    <row r="1060" spans="1:26" x14ac:dyDescent="0.25">
      <c r="A1060" s="4" t="s">
        <v>2254</v>
      </c>
      <c r="B1060" s="6"/>
      <c r="C1060" s="6"/>
      <c r="D1060" s="6"/>
      <c r="E1060" s="6"/>
      <c r="F1060" s="6"/>
      <c r="G1060" s="5"/>
      <c r="H1060" s="5">
        <v>1</v>
      </c>
      <c r="I1060" s="5"/>
      <c r="J1060" s="5"/>
      <c r="K1060" s="5"/>
      <c r="L1060" s="5"/>
      <c r="M1060" s="5">
        <v>1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>
        <v>1</v>
      </c>
    </row>
    <row r="1061" spans="1:26" x14ac:dyDescent="0.25">
      <c r="A1061" s="4" t="s">
        <v>2255</v>
      </c>
      <c r="B1061" s="6"/>
      <c r="C1061" s="6"/>
      <c r="D1061" s="6"/>
      <c r="E1061" s="6"/>
      <c r="F1061" s="6"/>
      <c r="G1061" s="5"/>
      <c r="H1061" s="5">
        <v>1</v>
      </c>
      <c r="I1061" s="5"/>
      <c r="J1061" s="5"/>
      <c r="K1061" s="5"/>
      <c r="L1061" s="5"/>
      <c r="M1061" s="5">
        <v>1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>
        <v>1</v>
      </c>
    </row>
    <row r="1062" spans="1:26" x14ac:dyDescent="0.25">
      <c r="A1062" s="4" t="s">
        <v>2256</v>
      </c>
      <c r="B1062" s="6"/>
      <c r="C1062" s="6"/>
      <c r="D1062" s="6"/>
      <c r="E1062" s="6"/>
      <c r="F1062" s="6"/>
      <c r="G1062" s="5"/>
      <c r="H1062" s="5">
        <v>1</v>
      </c>
      <c r="I1062" s="5"/>
      <c r="J1062" s="5"/>
      <c r="K1062" s="5"/>
      <c r="L1062" s="5"/>
      <c r="M1062" s="5">
        <v>1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>
        <v>1</v>
      </c>
    </row>
    <row r="1063" spans="1:26" x14ac:dyDescent="0.25">
      <c r="A1063" s="4" t="s">
        <v>2257</v>
      </c>
      <c r="B1063" s="6"/>
      <c r="C1063" s="6"/>
      <c r="D1063" s="6"/>
      <c r="E1063" s="6"/>
      <c r="F1063" s="6"/>
      <c r="G1063" s="5"/>
      <c r="H1063" s="5">
        <v>1</v>
      </c>
      <c r="I1063" s="5"/>
      <c r="J1063" s="5"/>
      <c r="K1063" s="5"/>
      <c r="L1063" s="5"/>
      <c r="M1063" s="5">
        <v>1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>
        <v>1</v>
      </c>
    </row>
    <row r="1064" spans="1:26" x14ac:dyDescent="0.25">
      <c r="A1064" s="4" t="s">
        <v>2258</v>
      </c>
      <c r="B1064" s="6">
        <v>1</v>
      </c>
      <c r="C1064" s="6"/>
      <c r="D1064" s="6"/>
      <c r="E1064" s="6"/>
      <c r="F1064" s="6"/>
      <c r="G1064" s="5">
        <v>1</v>
      </c>
      <c r="H1064" s="5">
        <v>1</v>
      </c>
      <c r="I1064" s="5"/>
      <c r="J1064" s="5"/>
      <c r="K1064" s="5"/>
      <c r="L1064" s="5"/>
      <c r="M1064" s="5">
        <v>1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>
        <v>2</v>
      </c>
    </row>
    <row r="1065" spans="1:26" x14ac:dyDescent="0.25">
      <c r="A1065" s="4" t="s">
        <v>2259</v>
      </c>
      <c r="B1065" s="6"/>
      <c r="C1065" s="6"/>
      <c r="D1065" s="6"/>
      <c r="E1065" s="6"/>
      <c r="F1065" s="6"/>
      <c r="G1065" s="5"/>
      <c r="H1065" s="5">
        <v>1</v>
      </c>
      <c r="I1065" s="5"/>
      <c r="J1065" s="5"/>
      <c r="K1065" s="5"/>
      <c r="L1065" s="5"/>
      <c r="M1065" s="5">
        <v>1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>
        <v>1</v>
      </c>
    </row>
    <row r="1066" spans="1:26" x14ac:dyDescent="0.25">
      <c r="A1066" s="4" t="s">
        <v>2260</v>
      </c>
      <c r="B1066" s="6"/>
      <c r="C1066" s="6"/>
      <c r="D1066" s="6"/>
      <c r="E1066" s="6"/>
      <c r="F1066" s="6"/>
      <c r="G1066" s="5"/>
      <c r="H1066" s="5"/>
      <c r="I1066" s="5"/>
      <c r="J1066" s="5">
        <v>1</v>
      </c>
      <c r="K1066" s="5"/>
      <c r="L1066" s="5"/>
      <c r="M1066" s="5">
        <v>1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>
        <v>1</v>
      </c>
    </row>
    <row r="1067" spans="1:26" x14ac:dyDescent="0.25">
      <c r="A1067" s="4" t="s">
        <v>2261</v>
      </c>
      <c r="B1067" s="6"/>
      <c r="C1067" s="6"/>
      <c r="D1067" s="6"/>
      <c r="E1067" s="6"/>
      <c r="F1067" s="6"/>
      <c r="G1067" s="5"/>
      <c r="H1067" s="5">
        <v>1</v>
      </c>
      <c r="I1067" s="5"/>
      <c r="J1067" s="5"/>
      <c r="K1067" s="5">
        <v>1</v>
      </c>
      <c r="L1067" s="5"/>
      <c r="M1067" s="5">
        <v>2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>
        <v>2</v>
      </c>
    </row>
    <row r="1068" spans="1:26" x14ac:dyDescent="0.25">
      <c r="A1068" s="4" t="s">
        <v>2262</v>
      </c>
      <c r="B1068" s="6"/>
      <c r="C1068" s="6"/>
      <c r="D1068" s="6"/>
      <c r="E1068" s="6"/>
      <c r="F1068" s="6"/>
      <c r="G1068" s="5"/>
      <c r="H1068" s="5">
        <v>1</v>
      </c>
      <c r="I1068" s="5"/>
      <c r="J1068" s="5"/>
      <c r="K1068" s="5"/>
      <c r="L1068" s="5"/>
      <c r="M1068" s="5">
        <v>1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>
        <v>1</v>
      </c>
    </row>
    <row r="1069" spans="1:26" x14ac:dyDescent="0.25">
      <c r="A1069" s="4" t="s">
        <v>2263</v>
      </c>
      <c r="B1069" s="6"/>
      <c r="C1069" s="6"/>
      <c r="D1069" s="6"/>
      <c r="E1069" s="6"/>
      <c r="F1069" s="6"/>
      <c r="G1069" s="5"/>
      <c r="H1069" s="5">
        <v>1</v>
      </c>
      <c r="I1069" s="5"/>
      <c r="J1069" s="5"/>
      <c r="K1069" s="5"/>
      <c r="L1069" s="5"/>
      <c r="M1069" s="5">
        <v>1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>
        <v>1</v>
      </c>
    </row>
    <row r="1070" spans="1:26" x14ac:dyDescent="0.25">
      <c r="A1070" s="4" t="s">
        <v>2264</v>
      </c>
      <c r="B1070" s="6"/>
      <c r="C1070" s="6"/>
      <c r="D1070" s="6"/>
      <c r="E1070" s="6"/>
      <c r="F1070" s="6"/>
      <c r="G1070" s="5"/>
      <c r="H1070" s="5">
        <v>1</v>
      </c>
      <c r="I1070" s="5"/>
      <c r="J1070" s="5"/>
      <c r="K1070" s="5"/>
      <c r="L1070" s="5"/>
      <c r="M1070" s="5">
        <v>1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>
        <v>1</v>
      </c>
    </row>
    <row r="1071" spans="1:26" x14ac:dyDescent="0.25">
      <c r="A1071" s="4" t="s">
        <v>2267</v>
      </c>
      <c r="B1071" s="6">
        <v>1</v>
      </c>
      <c r="C1071" s="6"/>
      <c r="D1071" s="6"/>
      <c r="E1071" s="6"/>
      <c r="F1071" s="6"/>
      <c r="G1071" s="5">
        <v>1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>
        <v>1</v>
      </c>
    </row>
    <row r="1072" spans="1:26" x14ac:dyDescent="0.25">
      <c r="A1072" s="4" t="s">
        <v>2268</v>
      </c>
      <c r="B1072" s="6"/>
      <c r="C1072" s="6"/>
      <c r="D1072" s="6"/>
      <c r="E1072" s="6"/>
      <c r="F1072" s="6"/>
      <c r="G1072" s="5"/>
      <c r="H1072" s="5">
        <v>1</v>
      </c>
      <c r="I1072" s="5"/>
      <c r="J1072" s="5"/>
      <c r="K1072" s="5"/>
      <c r="L1072" s="5"/>
      <c r="M1072" s="5">
        <v>1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>
        <v>1</v>
      </c>
    </row>
    <row r="1073" spans="1:26" x14ac:dyDescent="0.25">
      <c r="A1073" s="4" t="s">
        <v>2269</v>
      </c>
      <c r="B1073" s="6">
        <v>1</v>
      </c>
      <c r="C1073" s="6"/>
      <c r="D1073" s="6"/>
      <c r="E1073" s="6"/>
      <c r="F1073" s="6"/>
      <c r="G1073" s="5">
        <v>1</v>
      </c>
      <c r="H1073" s="5">
        <v>1</v>
      </c>
      <c r="I1073" s="5"/>
      <c r="J1073" s="5"/>
      <c r="K1073" s="5"/>
      <c r="L1073" s="5"/>
      <c r="M1073" s="5">
        <v>1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>
        <v>2</v>
      </c>
    </row>
    <row r="1074" spans="1:26" x14ac:dyDescent="0.25">
      <c r="A1074" s="4" t="s">
        <v>2270</v>
      </c>
      <c r="B1074" s="6">
        <v>1</v>
      </c>
      <c r="C1074" s="6"/>
      <c r="D1074" s="6"/>
      <c r="E1074" s="6"/>
      <c r="F1074" s="6"/>
      <c r="G1074" s="5">
        <v>1</v>
      </c>
      <c r="H1074" s="5">
        <v>1</v>
      </c>
      <c r="I1074" s="5"/>
      <c r="J1074" s="5"/>
      <c r="K1074" s="5"/>
      <c r="L1074" s="5"/>
      <c r="M1074" s="5">
        <v>1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>
        <v>2</v>
      </c>
    </row>
    <row r="1075" spans="1:26" x14ac:dyDescent="0.25">
      <c r="A1075" s="4" t="s">
        <v>2271</v>
      </c>
      <c r="B1075" s="6"/>
      <c r="C1075" s="6"/>
      <c r="D1075" s="6"/>
      <c r="E1075" s="6"/>
      <c r="F1075" s="6"/>
      <c r="G1075" s="5"/>
      <c r="H1075" s="5">
        <v>1</v>
      </c>
      <c r="I1075" s="5">
        <v>1</v>
      </c>
      <c r="J1075" s="5"/>
      <c r="K1075" s="5"/>
      <c r="L1075" s="5"/>
      <c r="M1075" s="5">
        <v>2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>
        <v>2</v>
      </c>
    </row>
    <row r="1076" spans="1:26" x14ac:dyDescent="0.25">
      <c r="A1076" s="4" t="s">
        <v>2272</v>
      </c>
      <c r="B1076" s="6"/>
      <c r="C1076" s="6"/>
      <c r="D1076" s="6"/>
      <c r="E1076" s="6"/>
      <c r="F1076" s="6"/>
      <c r="G1076" s="5"/>
      <c r="H1076" s="5">
        <v>1</v>
      </c>
      <c r="I1076" s="5"/>
      <c r="J1076" s="5"/>
      <c r="K1076" s="5"/>
      <c r="L1076" s="5"/>
      <c r="M1076" s="5">
        <v>1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>
        <v>1</v>
      </c>
    </row>
    <row r="1077" spans="1:26" x14ac:dyDescent="0.25">
      <c r="A1077" s="4" t="s">
        <v>2273</v>
      </c>
      <c r="B1077" s="6"/>
      <c r="C1077" s="6"/>
      <c r="D1077" s="6"/>
      <c r="E1077" s="6"/>
      <c r="F1077" s="6"/>
      <c r="G1077" s="5"/>
      <c r="H1077" s="5">
        <v>1</v>
      </c>
      <c r="I1077" s="5"/>
      <c r="J1077" s="5"/>
      <c r="K1077" s="5">
        <v>1</v>
      </c>
      <c r="L1077" s="5"/>
      <c r="M1077" s="5">
        <v>2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>
        <v>2</v>
      </c>
    </row>
    <row r="1078" spans="1:26" x14ac:dyDescent="0.25">
      <c r="A1078" s="4" t="s">
        <v>2274</v>
      </c>
      <c r="B1078" s="6">
        <v>1</v>
      </c>
      <c r="C1078" s="6"/>
      <c r="D1078" s="6"/>
      <c r="E1078" s="6"/>
      <c r="F1078" s="6"/>
      <c r="G1078" s="5">
        <v>1</v>
      </c>
      <c r="H1078" s="5">
        <v>1</v>
      </c>
      <c r="I1078" s="5"/>
      <c r="J1078" s="5"/>
      <c r="K1078" s="5"/>
      <c r="L1078" s="5"/>
      <c r="M1078" s="5">
        <v>1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>
        <v>2</v>
      </c>
    </row>
    <row r="1079" spans="1:26" x14ac:dyDescent="0.25">
      <c r="A1079" s="4" t="s">
        <v>2275</v>
      </c>
      <c r="B1079" s="6">
        <v>1</v>
      </c>
      <c r="C1079" s="6"/>
      <c r="D1079" s="6"/>
      <c r="E1079" s="6">
        <v>1</v>
      </c>
      <c r="F1079" s="6"/>
      <c r="G1079" s="5">
        <v>2</v>
      </c>
      <c r="H1079" s="5">
        <v>1</v>
      </c>
      <c r="I1079" s="5"/>
      <c r="J1079" s="5"/>
      <c r="K1079" s="5">
        <v>1</v>
      </c>
      <c r="L1079" s="5"/>
      <c r="M1079" s="5">
        <v>2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>
        <v>4</v>
      </c>
    </row>
    <row r="1080" spans="1:26" x14ac:dyDescent="0.25">
      <c r="A1080" s="4" t="s">
        <v>2276</v>
      </c>
      <c r="B1080" s="6"/>
      <c r="C1080" s="6"/>
      <c r="D1080" s="6"/>
      <c r="E1080" s="6"/>
      <c r="F1080" s="6"/>
      <c r="G1080" s="5"/>
      <c r="H1080" s="5">
        <v>1</v>
      </c>
      <c r="I1080" s="5"/>
      <c r="J1080" s="5"/>
      <c r="K1080" s="5"/>
      <c r="L1080" s="5"/>
      <c r="M1080" s="5">
        <v>1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>
        <v>1</v>
      </c>
    </row>
    <row r="1081" spans="1:26" x14ac:dyDescent="0.25">
      <c r="A1081" s="4" t="s">
        <v>2277</v>
      </c>
      <c r="B1081" s="6">
        <v>1</v>
      </c>
      <c r="C1081" s="6"/>
      <c r="D1081" s="6"/>
      <c r="E1081" s="6"/>
      <c r="F1081" s="6"/>
      <c r="G1081" s="5">
        <v>1</v>
      </c>
      <c r="H1081" s="5">
        <v>1</v>
      </c>
      <c r="I1081" s="5"/>
      <c r="J1081" s="5"/>
      <c r="K1081" s="5"/>
      <c r="L1081" s="5"/>
      <c r="M1081" s="5">
        <v>1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>
        <v>2</v>
      </c>
    </row>
    <row r="1082" spans="1:26" x14ac:dyDescent="0.25">
      <c r="A1082" s="4" t="s">
        <v>2280</v>
      </c>
      <c r="B1082" s="6"/>
      <c r="C1082" s="6"/>
      <c r="D1082" s="6"/>
      <c r="E1082" s="6"/>
      <c r="F1082" s="6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>
        <v>1</v>
      </c>
      <c r="X1082" s="5"/>
      <c r="Y1082" s="5">
        <v>1</v>
      </c>
      <c r="Z1082" s="5">
        <v>1</v>
      </c>
    </row>
    <row r="1083" spans="1:26" x14ac:dyDescent="0.25">
      <c r="A1083" s="4" t="s">
        <v>2281</v>
      </c>
      <c r="B1083" s="6"/>
      <c r="C1083" s="6"/>
      <c r="D1083" s="6"/>
      <c r="E1083" s="6">
        <v>1</v>
      </c>
      <c r="F1083" s="6"/>
      <c r="G1083" s="5">
        <v>1</v>
      </c>
      <c r="H1083" s="5"/>
      <c r="I1083" s="5"/>
      <c r="J1083" s="5"/>
      <c r="K1083" s="5">
        <v>1</v>
      </c>
      <c r="L1083" s="5"/>
      <c r="M1083" s="5">
        <v>1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>
        <v>2</v>
      </c>
    </row>
    <row r="1084" spans="1:26" x14ac:dyDescent="0.25">
      <c r="A1084" s="4" t="s">
        <v>2282</v>
      </c>
      <c r="B1084" s="6"/>
      <c r="C1084" s="6"/>
      <c r="D1084" s="6"/>
      <c r="E1084" s="6"/>
      <c r="F1084" s="6"/>
      <c r="G1084" s="5"/>
      <c r="H1084" s="5">
        <v>1</v>
      </c>
      <c r="I1084" s="5"/>
      <c r="J1084" s="5"/>
      <c r="K1084" s="5"/>
      <c r="L1084" s="5"/>
      <c r="M1084" s="5">
        <v>1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>
        <v>1</v>
      </c>
    </row>
    <row r="1085" spans="1:26" x14ac:dyDescent="0.25">
      <c r="A1085" s="4" t="s">
        <v>2283</v>
      </c>
      <c r="B1085" s="6">
        <v>1</v>
      </c>
      <c r="C1085" s="6"/>
      <c r="D1085" s="6"/>
      <c r="E1085" s="6"/>
      <c r="F1085" s="6"/>
      <c r="G1085" s="5">
        <v>1</v>
      </c>
      <c r="H1085" s="5">
        <v>1</v>
      </c>
      <c r="I1085" s="5"/>
      <c r="J1085" s="5"/>
      <c r="K1085" s="5"/>
      <c r="L1085" s="5"/>
      <c r="M1085" s="5">
        <v>1</v>
      </c>
      <c r="N1085" s="5">
        <v>1</v>
      </c>
      <c r="O1085" s="5"/>
      <c r="P1085" s="5"/>
      <c r="Q1085" s="5"/>
      <c r="R1085" s="5"/>
      <c r="S1085" s="5">
        <v>1</v>
      </c>
      <c r="T1085" s="5"/>
      <c r="U1085" s="5"/>
      <c r="V1085" s="5"/>
      <c r="W1085" s="5"/>
      <c r="X1085" s="5"/>
      <c r="Y1085" s="5"/>
      <c r="Z1085" s="5">
        <v>3</v>
      </c>
    </row>
    <row r="1086" spans="1:26" x14ac:dyDescent="0.25">
      <c r="A1086" s="4" t="s">
        <v>2284</v>
      </c>
      <c r="B1086" s="6">
        <v>1</v>
      </c>
      <c r="C1086" s="6"/>
      <c r="D1086" s="6"/>
      <c r="E1086" s="6">
        <v>1</v>
      </c>
      <c r="F1086" s="6"/>
      <c r="G1086" s="5">
        <v>2</v>
      </c>
      <c r="H1086" s="5">
        <v>1</v>
      </c>
      <c r="I1086" s="5"/>
      <c r="J1086" s="5"/>
      <c r="K1086" s="5">
        <v>1</v>
      </c>
      <c r="L1086" s="5"/>
      <c r="M1086" s="5">
        <v>2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>
        <v>4</v>
      </c>
    </row>
    <row r="1087" spans="1:26" x14ac:dyDescent="0.25">
      <c r="A1087" s="4" t="s">
        <v>2285</v>
      </c>
      <c r="B1087" s="6"/>
      <c r="C1087" s="6"/>
      <c r="D1087" s="6"/>
      <c r="E1087" s="6">
        <v>1</v>
      </c>
      <c r="F1087" s="6"/>
      <c r="G1087" s="5">
        <v>1</v>
      </c>
      <c r="H1087" s="5"/>
      <c r="I1087" s="5"/>
      <c r="J1087" s="5"/>
      <c r="K1087" s="5">
        <v>1</v>
      </c>
      <c r="L1087" s="5"/>
      <c r="M1087" s="5">
        <v>1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>
        <v>2</v>
      </c>
    </row>
    <row r="1088" spans="1:26" x14ac:dyDescent="0.25">
      <c r="A1088" s="4" t="s">
        <v>2286</v>
      </c>
      <c r="B1088" s="6">
        <v>1</v>
      </c>
      <c r="C1088" s="6"/>
      <c r="D1088" s="6"/>
      <c r="E1088" s="6"/>
      <c r="F1088" s="6"/>
      <c r="G1088" s="5">
        <v>1</v>
      </c>
      <c r="H1088" s="5">
        <v>1</v>
      </c>
      <c r="I1088" s="5"/>
      <c r="J1088" s="5"/>
      <c r="K1088" s="5"/>
      <c r="L1088" s="5"/>
      <c r="M1088" s="5">
        <v>1</v>
      </c>
      <c r="N1088" s="5">
        <v>1</v>
      </c>
      <c r="O1088" s="5"/>
      <c r="P1088" s="5"/>
      <c r="Q1088" s="5"/>
      <c r="R1088" s="5"/>
      <c r="S1088" s="5">
        <v>1</v>
      </c>
      <c r="T1088" s="5"/>
      <c r="U1088" s="5"/>
      <c r="V1088" s="5"/>
      <c r="W1088" s="5"/>
      <c r="X1088" s="5"/>
      <c r="Y1088" s="5"/>
      <c r="Z1088" s="5">
        <v>3</v>
      </c>
    </row>
    <row r="1089" spans="1:26" x14ac:dyDescent="0.25">
      <c r="A1089" s="4" t="s">
        <v>2287</v>
      </c>
      <c r="B1089" s="6">
        <v>1</v>
      </c>
      <c r="C1089" s="6"/>
      <c r="D1089" s="6"/>
      <c r="E1089" s="6"/>
      <c r="F1089" s="6"/>
      <c r="G1089" s="5">
        <v>1</v>
      </c>
      <c r="H1089" s="5">
        <v>1</v>
      </c>
      <c r="I1089" s="5"/>
      <c r="J1089" s="5"/>
      <c r="K1089" s="5"/>
      <c r="L1089" s="5"/>
      <c r="M1089" s="5">
        <v>1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>
        <v>2</v>
      </c>
    </row>
    <row r="1090" spans="1:26" x14ac:dyDescent="0.25">
      <c r="A1090" s="4" t="s">
        <v>2288</v>
      </c>
      <c r="B1090" s="6">
        <v>1</v>
      </c>
      <c r="C1090" s="6">
        <v>1</v>
      </c>
      <c r="D1090" s="6"/>
      <c r="E1090" s="6"/>
      <c r="F1090" s="6"/>
      <c r="G1090" s="5">
        <v>2</v>
      </c>
      <c r="H1090" s="5">
        <v>1</v>
      </c>
      <c r="I1090" s="5">
        <v>1</v>
      </c>
      <c r="J1090" s="5"/>
      <c r="K1090" s="5"/>
      <c r="L1090" s="5"/>
      <c r="M1090" s="5">
        <v>2</v>
      </c>
      <c r="N1090" s="5">
        <v>1</v>
      </c>
      <c r="O1090" s="5">
        <v>1</v>
      </c>
      <c r="P1090" s="5"/>
      <c r="Q1090" s="5"/>
      <c r="R1090" s="5"/>
      <c r="S1090" s="5">
        <v>2</v>
      </c>
      <c r="T1090" s="5"/>
      <c r="U1090" s="5"/>
      <c r="V1090" s="5"/>
      <c r="W1090" s="5"/>
      <c r="X1090" s="5"/>
      <c r="Y1090" s="5"/>
      <c r="Z1090" s="5">
        <v>6</v>
      </c>
    </row>
    <row r="1091" spans="1:26" x14ac:dyDescent="0.25">
      <c r="A1091" s="4" t="s">
        <v>2289</v>
      </c>
      <c r="B1091" s="6"/>
      <c r="C1091" s="6"/>
      <c r="D1091" s="6"/>
      <c r="E1091" s="6"/>
      <c r="F1091" s="6"/>
      <c r="G1091" s="5"/>
      <c r="H1091" s="5">
        <v>1</v>
      </c>
      <c r="I1091" s="5"/>
      <c r="J1091" s="5"/>
      <c r="K1091" s="5">
        <v>1</v>
      </c>
      <c r="L1091" s="5"/>
      <c r="M1091" s="5">
        <v>2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>
        <v>2</v>
      </c>
    </row>
    <row r="1092" spans="1:26" x14ac:dyDescent="0.25">
      <c r="A1092" s="4" t="s">
        <v>2290</v>
      </c>
      <c r="B1092" s="6"/>
      <c r="C1092" s="6"/>
      <c r="D1092" s="6"/>
      <c r="E1092" s="6"/>
      <c r="F1092" s="6"/>
      <c r="G1092" s="5"/>
      <c r="H1092" s="5"/>
      <c r="I1092" s="5"/>
      <c r="J1092" s="5"/>
      <c r="K1092" s="5">
        <v>1</v>
      </c>
      <c r="L1092" s="5"/>
      <c r="M1092" s="5">
        <v>1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>
        <v>1</v>
      </c>
    </row>
    <row r="1093" spans="1:26" x14ac:dyDescent="0.25">
      <c r="A1093" s="4" t="s">
        <v>2291</v>
      </c>
      <c r="B1093" s="6"/>
      <c r="C1093" s="6"/>
      <c r="D1093" s="6"/>
      <c r="E1093" s="6"/>
      <c r="F1093" s="6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>
        <v>1</v>
      </c>
      <c r="X1093" s="5"/>
      <c r="Y1093" s="5">
        <v>1</v>
      </c>
      <c r="Z1093" s="5">
        <v>1</v>
      </c>
    </row>
    <row r="1094" spans="1:26" x14ac:dyDescent="0.25">
      <c r="A1094" s="4" t="s">
        <v>2292</v>
      </c>
      <c r="B1094" s="6">
        <v>1</v>
      </c>
      <c r="C1094" s="6"/>
      <c r="D1094" s="6"/>
      <c r="E1094" s="6"/>
      <c r="F1094" s="6"/>
      <c r="G1094" s="5">
        <v>1</v>
      </c>
      <c r="H1094" s="5">
        <v>1</v>
      </c>
      <c r="I1094" s="5"/>
      <c r="J1094" s="5"/>
      <c r="K1094" s="5"/>
      <c r="L1094" s="5"/>
      <c r="M1094" s="5">
        <v>1</v>
      </c>
      <c r="N1094" s="5">
        <v>1</v>
      </c>
      <c r="O1094" s="5"/>
      <c r="P1094" s="5"/>
      <c r="Q1094" s="5"/>
      <c r="R1094" s="5"/>
      <c r="S1094" s="5">
        <v>1</v>
      </c>
      <c r="T1094" s="5"/>
      <c r="U1094" s="5"/>
      <c r="V1094" s="5"/>
      <c r="W1094" s="5"/>
      <c r="X1094" s="5"/>
      <c r="Y1094" s="5"/>
      <c r="Z1094" s="5">
        <v>3</v>
      </c>
    </row>
    <row r="1095" spans="1:26" x14ac:dyDescent="0.25">
      <c r="A1095" s="4" t="s">
        <v>2293</v>
      </c>
      <c r="B1095" s="6">
        <v>1</v>
      </c>
      <c r="C1095" s="6"/>
      <c r="D1095" s="6"/>
      <c r="E1095" s="6"/>
      <c r="F1095" s="6"/>
      <c r="G1095" s="5">
        <v>1</v>
      </c>
      <c r="H1095" s="5">
        <v>1</v>
      </c>
      <c r="I1095" s="5"/>
      <c r="J1095" s="5"/>
      <c r="K1095" s="5"/>
      <c r="L1095" s="5"/>
      <c r="M1095" s="5">
        <v>1</v>
      </c>
      <c r="N1095" s="5">
        <v>1</v>
      </c>
      <c r="O1095" s="5"/>
      <c r="P1095" s="5"/>
      <c r="Q1095" s="5"/>
      <c r="R1095" s="5"/>
      <c r="S1095" s="5">
        <v>1</v>
      </c>
      <c r="T1095" s="5"/>
      <c r="U1095" s="5"/>
      <c r="V1095" s="5"/>
      <c r="W1095" s="5"/>
      <c r="X1095" s="5"/>
      <c r="Y1095" s="5"/>
      <c r="Z1095" s="5">
        <v>3</v>
      </c>
    </row>
    <row r="1096" spans="1:26" x14ac:dyDescent="0.25">
      <c r="A1096" s="4" t="s">
        <v>2294</v>
      </c>
      <c r="B1096" s="6">
        <v>1</v>
      </c>
      <c r="C1096" s="6"/>
      <c r="D1096" s="6"/>
      <c r="E1096" s="6"/>
      <c r="F1096" s="6"/>
      <c r="G1096" s="5">
        <v>1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>
        <v>1</v>
      </c>
    </row>
    <row r="1097" spans="1:26" x14ac:dyDescent="0.25">
      <c r="A1097" s="4" t="s">
        <v>2297</v>
      </c>
      <c r="B1097" s="6"/>
      <c r="C1097" s="6"/>
      <c r="D1097" s="6"/>
      <c r="E1097" s="6"/>
      <c r="F1097" s="6"/>
      <c r="G1097" s="5"/>
      <c r="H1097" s="5"/>
      <c r="I1097" s="5"/>
      <c r="J1097" s="5"/>
      <c r="K1097" s="5">
        <v>1</v>
      </c>
      <c r="L1097" s="5"/>
      <c r="M1097" s="5">
        <v>1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>
        <v>1</v>
      </c>
    </row>
    <row r="1098" spans="1:26" x14ac:dyDescent="0.25">
      <c r="A1098" s="4" t="s">
        <v>2300</v>
      </c>
      <c r="B1098" s="6"/>
      <c r="C1098" s="6"/>
      <c r="D1098" s="6"/>
      <c r="E1098" s="6"/>
      <c r="F1098" s="6"/>
      <c r="G1098" s="5"/>
      <c r="H1098" s="5"/>
      <c r="I1098" s="5"/>
      <c r="J1098" s="5"/>
      <c r="K1098" s="5">
        <v>1</v>
      </c>
      <c r="L1098" s="5"/>
      <c r="M1098" s="5">
        <v>1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>
        <v>1</v>
      </c>
    </row>
    <row r="1099" spans="1:26" x14ac:dyDescent="0.25">
      <c r="A1099" s="4" t="s">
        <v>2301</v>
      </c>
      <c r="B1099" s="6">
        <v>1</v>
      </c>
      <c r="C1099" s="6"/>
      <c r="D1099" s="6"/>
      <c r="E1099" s="6"/>
      <c r="F1099" s="6"/>
      <c r="G1099" s="5">
        <v>1</v>
      </c>
      <c r="H1099" s="5">
        <v>1</v>
      </c>
      <c r="I1099" s="5"/>
      <c r="J1099" s="5"/>
      <c r="K1099" s="5"/>
      <c r="L1099" s="5"/>
      <c r="M1099" s="5">
        <v>1</v>
      </c>
      <c r="N1099" s="5">
        <v>1</v>
      </c>
      <c r="O1099" s="5"/>
      <c r="P1099" s="5"/>
      <c r="Q1099" s="5"/>
      <c r="R1099" s="5"/>
      <c r="S1099" s="5">
        <v>1</v>
      </c>
      <c r="T1099" s="5"/>
      <c r="U1099" s="5"/>
      <c r="V1099" s="5"/>
      <c r="W1099" s="5"/>
      <c r="X1099" s="5"/>
      <c r="Y1099" s="5"/>
      <c r="Z1099" s="5">
        <v>3</v>
      </c>
    </row>
    <row r="1100" spans="1:26" x14ac:dyDescent="0.25">
      <c r="A1100" s="4" t="s">
        <v>2302</v>
      </c>
      <c r="B1100" s="6"/>
      <c r="C1100" s="6"/>
      <c r="D1100" s="6"/>
      <c r="E1100" s="6"/>
      <c r="F1100" s="6"/>
      <c r="G1100" s="5"/>
      <c r="H1100" s="5">
        <v>1</v>
      </c>
      <c r="I1100" s="5"/>
      <c r="J1100" s="5"/>
      <c r="K1100" s="5"/>
      <c r="L1100" s="5"/>
      <c r="M1100" s="5">
        <v>1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>
        <v>1</v>
      </c>
    </row>
    <row r="1101" spans="1:26" x14ac:dyDescent="0.25">
      <c r="A1101" s="4" t="s">
        <v>2303</v>
      </c>
      <c r="B1101" s="6"/>
      <c r="C1101" s="6"/>
      <c r="D1101" s="6"/>
      <c r="E1101" s="6"/>
      <c r="F1101" s="6"/>
      <c r="G1101" s="5"/>
      <c r="H1101" s="5">
        <v>1</v>
      </c>
      <c r="I1101" s="5">
        <v>1</v>
      </c>
      <c r="J1101" s="5"/>
      <c r="K1101" s="5"/>
      <c r="L1101" s="5"/>
      <c r="M1101" s="5">
        <v>2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>
        <v>2</v>
      </c>
    </row>
    <row r="1102" spans="1:26" x14ac:dyDescent="0.25">
      <c r="A1102" s="4" t="s">
        <v>2306</v>
      </c>
      <c r="B1102" s="6"/>
      <c r="C1102" s="6"/>
      <c r="D1102" s="6"/>
      <c r="E1102" s="6"/>
      <c r="F1102" s="6"/>
      <c r="G1102" s="5"/>
      <c r="H1102" s="5">
        <v>1</v>
      </c>
      <c r="I1102" s="5"/>
      <c r="J1102" s="5"/>
      <c r="K1102" s="5"/>
      <c r="L1102" s="5"/>
      <c r="M1102" s="5">
        <v>1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>
        <v>1</v>
      </c>
    </row>
    <row r="1103" spans="1:26" x14ac:dyDescent="0.25">
      <c r="A1103" s="4" t="s">
        <v>2307</v>
      </c>
      <c r="B1103" s="6">
        <v>1</v>
      </c>
      <c r="C1103" s="6"/>
      <c r="D1103" s="6"/>
      <c r="E1103" s="6"/>
      <c r="F1103" s="6"/>
      <c r="G1103" s="5">
        <v>1</v>
      </c>
      <c r="H1103" s="5">
        <v>1</v>
      </c>
      <c r="I1103" s="5"/>
      <c r="J1103" s="5"/>
      <c r="K1103" s="5"/>
      <c r="L1103" s="5"/>
      <c r="M1103" s="5">
        <v>1</v>
      </c>
      <c r="N1103" s="5">
        <v>1</v>
      </c>
      <c r="O1103" s="5"/>
      <c r="P1103" s="5"/>
      <c r="Q1103" s="5"/>
      <c r="R1103" s="5"/>
      <c r="S1103" s="5">
        <v>1</v>
      </c>
      <c r="T1103" s="5"/>
      <c r="U1103" s="5"/>
      <c r="V1103" s="5"/>
      <c r="W1103" s="5"/>
      <c r="X1103" s="5"/>
      <c r="Y1103" s="5"/>
      <c r="Z1103" s="5">
        <v>3</v>
      </c>
    </row>
    <row r="1104" spans="1:26" x14ac:dyDescent="0.25">
      <c r="A1104" s="4" t="s">
        <v>2308</v>
      </c>
      <c r="B1104" s="6"/>
      <c r="C1104" s="6"/>
      <c r="D1104" s="6"/>
      <c r="E1104" s="6"/>
      <c r="F1104" s="6"/>
      <c r="G1104" s="5"/>
      <c r="H1104" s="5"/>
      <c r="I1104" s="5"/>
      <c r="J1104" s="5"/>
      <c r="K1104" s="5">
        <v>1</v>
      </c>
      <c r="L1104" s="5"/>
      <c r="M1104" s="5">
        <v>1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>
        <v>1</v>
      </c>
    </row>
    <row r="1105" spans="1:26" x14ac:dyDescent="0.25">
      <c r="A1105" s="4" t="s">
        <v>2309</v>
      </c>
      <c r="B1105" s="6"/>
      <c r="C1105" s="6"/>
      <c r="D1105" s="6"/>
      <c r="E1105" s="6">
        <v>1</v>
      </c>
      <c r="F1105" s="6"/>
      <c r="G1105" s="5">
        <v>1</v>
      </c>
      <c r="H1105" s="5"/>
      <c r="I1105" s="5"/>
      <c r="J1105" s="5"/>
      <c r="K1105" s="5">
        <v>1</v>
      </c>
      <c r="L1105" s="5"/>
      <c r="M1105" s="5">
        <v>1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>
        <v>2</v>
      </c>
    </row>
    <row r="1106" spans="1:26" x14ac:dyDescent="0.25">
      <c r="A1106" s="4" t="s">
        <v>2310</v>
      </c>
      <c r="B1106" s="6"/>
      <c r="C1106" s="6"/>
      <c r="D1106" s="6"/>
      <c r="E1106" s="6"/>
      <c r="F1106" s="6"/>
      <c r="G1106" s="5"/>
      <c r="H1106" s="5">
        <v>1</v>
      </c>
      <c r="I1106" s="5"/>
      <c r="J1106" s="5"/>
      <c r="K1106" s="5"/>
      <c r="L1106" s="5"/>
      <c r="M1106" s="5">
        <v>1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>
        <v>1</v>
      </c>
    </row>
    <row r="1107" spans="1:26" x14ac:dyDescent="0.25">
      <c r="A1107" s="4" t="s">
        <v>2311</v>
      </c>
      <c r="B1107" s="6"/>
      <c r="C1107" s="6"/>
      <c r="D1107" s="6"/>
      <c r="E1107" s="6"/>
      <c r="F1107" s="6"/>
      <c r="G1107" s="5"/>
      <c r="H1107" s="5">
        <v>1</v>
      </c>
      <c r="I1107" s="5"/>
      <c r="J1107" s="5"/>
      <c r="K1107" s="5"/>
      <c r="L1107" s="5"/>
      <c r="M1107" s="5">
        <v>1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>
        <v>1</v>
      </c>
    </row>
    <row r="1108" spans="1:26" x14ac:dyDescent="0.25">
      <c r="A1108" s="4" t="s">
        <v>2315</v>
      </c>
      <c r="B1108" s="6"/>
      <c r="C1108" s="6"/>
      <c r="D1108" s="6"/>
      <c r="E1108" s="6"/>
      <c r="F1108" s="6"/>
      <c r="G1108" s="5"/>
      <c r="H1108" s="5">
        <v>1</v>
      </c>
      <c r="I1108" s="5"/>
      <c r="J1108" s="5"/>
      <c r="K1108" s="5"/>
      <c r="L1108" s="5"/>
      <c r="M1108" s="5">
        <v>1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>
        <v>1</v>
      </c>
    </row>
    <row r="1109" spans="1:26" x14ac:dyDescent="0.25">
      <c r="A1109" s="4" t="s">
        <v>2316</v>
      </c>
      <c r="B1109" s="6"/>
      <c r="C1109" s="6">
        <v>1</v>
      </c>
      <c r="D1109" s="6"/>
      <c r="E1109" s="6"/>
      <c r="F1109" s="6"/>
      <c r="G1109" s="5">
        <v>1</v>
      </c>
      <c r="H1109" s="5"/>
      <c r="I1109" s="5">
        <v>1</v>
      </c>
      <c r="J1109" s="5"/>
      <c r="K1109" s="5"/>
      <c r="L1109" s="5"/>
      <c r="M1109" s="5">
        <v>1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>
        <v>2</v>
      </c>
    </row>
    <row r="1110" spans="1:26" x14ac:dyDescent="0.25">
      <c r="A1110" s="4" t="s">
        <v>2319</v>
      </c>
      <c r="B1110" s="6"/>
      <c r="C1110" s="6"/>
      <c r="D1110" s="6"/>
      <c r="E1110" s="6"/>
      <c r="F1110" s="6"/>
      <c r="G1110" s="5"/>
      <c r="H1110" s="5">
        <v>1</v>
      </c>
      <c r="I1110" s="5">
        <v>1</v>
      </c>
      <c r="J1110" s="5"/>
      <c r="K1110" s="5"/>
      <c r="L1110" s="5"/>
      <c r="M1110" s="5">
        <v>2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>
        <v>2</v>
      </c>
    </row>
    <row r="1111" spans="1:26" x14ac:dyDescent="0.25">
      <c r="A1111" s="4" t="s">
        <v>2321</v>
      </c>
      <c r="B1111" s="6"/>
      <c r="C1111" s="6"/>
      <c r="D1111" s="6"/>
      <c r="E1111" s="6"/>
      <c r="F1111" s="6"/>
      <c r="G1111" s="5"/>
      <c r="H1111" s="5">
        <v>1</v>
      </c>
      <c r="I1111" s="5"/>
      <c r="J1111" s="5"/>
      <c r="K1111" s="5">
        <v>1</v>
      </c>
      <c r="L1111" s="5"/>
      <c r="M1111" s="5">
        <v>2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>
        <v>2</v>
      </c>
    </row>
    <row r="1112" spans="1:26" x14ac:dyDescent="0.25">
      <c r="A1112" s="4" t="s">
        <v>2322</v>
      </c>
      <c r="B1112" s="6">
        <v>1</v>
      </c>
      <c r="C1112" s="6"/>
      <c r="D1112" s="6"/>
      <c r="E1112" s="6"/>
      <c r="F1112" s="6"/>
      <c r="G1112" s="5">
        <v>1</v>
      </c>
      <c r="H1112" s="5">
        <v>1</v>
      </c>
      <c r="I1112" s="5"/>
      <c r="J1112" s="5"/>
      <c r="K1112" s="5"/>
      <c r="L1112" s="5"/>
      <c r="M1112" s="5">
        <v>1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>
        <v>2</v>
      </c>
    </row>
    <row r="1113" spans="1:26" x14ac:dyDescent="0.25">
      <c r="A1113" s="4" t="s">
        <v>2323</v>
      </c>
      <c r="B1113" s="6"/>
      <c r="C1113" s="6"/>
      <c r="D1113" s="6"/>
      <c r="E1113" s="6"/>
      <c r="F1113" s="6"/>
      <c r="G1113" s="5"/>
      <c r="H1113" s="5">
        <v>1</v>
      </c>
      <c r="I1113" s="5"/>
      <c r="J1113" s="5"/>
      <c r="K1113" s="5"/>
      <c r="L1113" s="5"/>
      <c r="M1113" s="5">
        <v>1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>
        <v>1</v>
      </c>
    </row>
    <row r="1114" spans="1:26" x14ac:dyDescent="0.25">
      <c r="A1114" s="4" t="s">
        <v>2324</v>
      </c>
      <c r="B1114" s="6"/>
      <c r="C1114" s="6"/>
      <c r="D1114" s="6"/>
      <c r="E1114" s="6"/>
      <c r="F1114" s="6"/>
      <c r="G1114" s="5"/>
      <c r="H1114" s="5">
        <v>1</v>
      </c>
      <c r="I1114" s="5"/>
      <c r="J1114" s="5"/>
      <c r="K1114" s="5"/>
      <c r="L1114" s="5"/>
      <c r="M1114" s="5">
        <v>1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>
        <v>1</v>
      </c>
    </row>
    <row r="1115" spans="1:26" x14ac:dyDescent="0.25">
      <c r="A1115" s="4" t="s">
        <v>2325</v>
      </c>
      <c r="B1115" s="6"/>
      <c r="C1115" s="6"/>
      <c r="D1115" s="6"/>
      <c r="E1115" s="6"/>
      <c r="F1115" s="6"/>
      <c r="G1115" s="5"/>
      <c r="H1115" s="5">
        <v>1</v>
      </c>
      <c r="I1115" s="5"/>
      <c r="J1115" s="5"/>
      <c r="K1115" s="5"/>
      <c r="L1115" s="5"/>
      <c r="M1115" s="5">
        <v>1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>
        <v>1</v>
      </c>
    </row>
    <row r="1116" spans="1:26" x14ac:dyDescent="0.25">
      <c r="A1116" s="4" t="s">
        <v>2326</v>
      </c>
      <c r="B1116" s="6"/>
      <c r="C1116" s="6"/>
      <c r="D1116" s="6"/>
      <c r="E1116" s="6"/>
      <c r="F1116" s="6"/>
      <c r="G1116" s="5"/>
      <c r="H1116" s="5">
        <v>1</v>
      </c>
      <c r="I1116" s="5"/>
      <c r="J1116" s="5"/>
      <c r="K1116" s="5"/>
      <c r="L1116" s="5"/>
      <c r="M1116" s="5">
        <v>1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>
        <v>1</v>
      </c>
    </row>
    <row r="1117" spans="1:26" x14ac:dyDescent="0.25">
      <c r="A1117" s="4" t="s">
        <v>2327</v>
      </c>
      <c r="B1117" s="6"/>
      <c r="C1117" s="6"/>
      <c r="D1117" s="6"/>
      <c r="E1117" s="6"/>
      <c r="F1117" s="6"/>
      <c r="G1117" s="5"/>
      <c r="H1117" s="5">
        <v>1</v>
      </c>
      <c r="I1117" s="5"/>
      <c r="J1117" s="5"/>
      <c r="K1117" s="5"/>
      <c r="L1117" s="5"/>
      <c r="M1117" s="5">
        <v>1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>
        <v>1</v>
      </c>
    </row>
    <row r="1118" spans="1:26" x14ac:dyDescent="0.25">
      <c r="A1118" s="4" t="s">
        <v>2328</v>
      </c>
      <c r="B1118" s="6"/>
      <c r="C1118" s="6"/>
      <c r="D1118" s="6"/>
      <c r="E1118" s="6"/>
      <c r="F1118" s="6"/>
      <c r="G1118" s="5"/>
      <c r="H1118" s="5">
        <v>1</v>
      </c>
      <c r="I1118" s="5"/>
      <c r="J1118" s="5"/>
      <c r="K1118" s="5"/>
      <c r="L1118" s="5"/>
      <c r="M1118" s="5">
        <v>1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>
        <v>1</v>
      </c>
    </row>
    <row r="1119" spans="1:26" x14ac:dyDescent="0.25">
      <c r="A1119" s="4" t="s">
        <v>2329</v>
      </c>
      <c r="B1119" s="6">
        <v>1</v>
      </c>
      <c r="C1119" s="6"/>
      <c r="D1119" s="6"/>
      <c r="E1119" s="6"/>
      <c r="F1119" s="6"/>
      <c r="G1119" s="5">
        <v>1</v>
      </c>
      <c r="H1119" s="5">
        <v>1</v>
      </c>
      <c r="I1119" s="5"/>
      <c r="J1119" s="5"/>
      <c r="K1119" s="5"/>
      <c r="L1119" s="5"/>
      <c r="M1119" s="5">
        <v>1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>
        <v>2</v>
      </c>
    </row>
    <row r="1120" spans="1:26" x14ac:dyDescent="0.25">
      <c r="A1120" s="4" t="s">
        <v>2330</v>
      </c>
      <c r="B1120" s="6"/>
      <c r="C1120" s="6"/>
      <c r="D1120" s="6"/>
      <c r="E1120" s="6">
        <v>1</v>
      </c>
      <c r="F1120" s="6"/>
      <c r="G1120" s="5">
        <v>1</v>
      </c>
      <c r="H1120" s="5"/>
      <c r="I1120" s="5"/>
      <c r="J1120" s="5"/>
      <c r="K1120" s="5">
        <v>1</v>
      </c>
      <c r="L1120" s="5"/>
      <c r="M1120" s="5">
        <v>1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>
        <v>2</v>
      </c>
    </row>
    <row r="1121" spans="1:26" x14ac:dyDescent="0.25">
      <c r="A1121" s="4" t="s">
        <v>2334</v>
      </c>
      <c r="B1121" s="6">
        <v>1</v>
      </c>
      <c r="C1121" s="6">
        <v>1</v>
      </c>
      <c r="D1121" s="6"/>
      <c r="E1121" s="6"/>
      <c r="F1121" s="6"/>
      <c r="G1121" s="5">
        <v>2</v>
      </c>
      <c r="H1121" s="5">
        <v>1</v>
      </c>
      <c r="I1121" s="5">
        <v>1</v>
      </c>
      <c r="J1121" s="5"/>
      <c r="K1121" s="5"/>
      <c r="L1121" s="5"/>
      <c r="M1121" s="5">
        <v>2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>
        <v>4</v>
      </c>
    </row>
    <row r="1122" spans="1:26" x14ac:dyDescent="0.25">
      <c r="A1122" s="4" t="s">
        <v>2335</v>
      </c>
      <c r="B1122" s="6"/>
      <c r="C1122" s="6"/>
      <c r="D1122" s="6"/>
      <c r="E1122" s="6"/>
      <c r="F1122" s="6"/>
      <c r="G1122" s="5"/>
      <c r="H1122" s="5">
        <v>1</v>
      </c>
      <c r="I1122" s="5"/>
      <c r="J1122" s="5"/>
      <c r="K1122" s="5"/>
      <c r="L1122" s="5"/>
      <c r="M1122" s="5">
        <v>1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>
        <v>1</v>
      </c>
    </row>
    <row r="1123" spans="1:26" x14ac:dyDescent="0.25">
      <c r="A1123" s="4" t="s">
        <v>2336</v>
      </c>
      <c r="B1123" s="6">
        <v>1</v>
      </c>
      <c r="C1123" s="6"/>
      <c r="D1123" s="6"/>
      <c r="E1123" s="6"/>
      <c r="F1123" s="6"/>
      <c r="G1123" s="5">
        <v>1</v>
      </c>
      <c r="H1123" s="5">
        <v>1</v>
      </c>
      <c r="I1123" s="5"/>
      <c r="J1123" s="5"/>
      <c r="K1123" s="5"/>
      <c r="L1123" s="5"/>
      <c r="M1123" s="5">
        <v>1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>
        <v>2</v>
      </c>
    </row>
    <row r="1124" spans="1:26" x14ac:dyDescent="0.25">
      <c r="A1124" s="4" t="s">
        <v>2339</v>
      </c>
      <c r="B1124" s="6"/>
      <c r="C1124" s="6"/>
      <c r="D1124" s="6"/>
      <c r="E1124" s="6">
        <v>1</v>
      </c>
      <c r="F1124" s="6"/>
      <c r="G1124" s="5">
        <v>1</v>
      </c>
      <c r="H1124" s="5"/>
      <c r="I1124" s="5"/>
      <c r="J1124" s="5"/>
      <c r="K1124" s="5">
        <v>1</v>
      </c>
      <c r="L1124" s="5"/>
      <c r="M1124" s="5">
        <v>1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>
        <v>2</v>
      </c>
    </row>
    <row r="1125" spans="1:26" x14ac:dyDescent="0.25">
      <c r="A1125" s="4" t="s">
        <v>2340</v>
      </c>
      <c r="B1125" s="6">
        <v>1</v>
      </c>
      <c r="C1125" s="6"/>
      <c r="D1125" s="6"/>
      <c r="E1125" s="6">
        <v>1</v>
      </c>
      <c r="F1125" s="6"/>
      <c r="G1125" s="5">
        <v>2</v>
      </c>
      <c r="H1125" s="5">
        <v>1</v>
      </c>
      <c r="I1125" s="5"/>
      <c r="J1125" s="5"/>
      <c r="K1125" s="5">
        <v>1</v>
      </c>
      <c r="L1125" s="5"/>
      <c r="M1125" s="5">
        <v>2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>
        <v>4</v>
      </c>
    </row>
    <row r="1126" spans="1:26" x14ac:dyDescent="0.25">
      <c r="A1126" s="4" t="s">
        <v>2342</v>
      </c>
      <c r="B1126" s="6">
        <v>1</v>
      </c>
      <c r="C1126" s="6"/>
      <c r="D1126" s="6"/>
      <c r="E1126" s="6">
        <v>1</v>
      </c>
      <c r="F1126" s="6"/>
      <c r="G1126" s="5">
        <v>2</v>
      </c>
      <c r="H1126" s="5">
        <v>1</v>
      </c>
      <c r="I1126" s="5"/>
      <c r="J1126" s="5"/>
      <c r="K1126" s="5">
        <v>1</v>
      </c>
      <c r="L1126" s="5"/>
      <c r="M1126" s="5">
        <v>2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>
        <v>4</v>
      </c>
    </row>
    <row r="1127" spans="1:26" x14ac:dyDescent="0.25">
      <c r="A1127" s="4" t="s">
        <v>2345</v>
      </c>
      <c r="B1127" s="6"/>
      <c r="C1127" s="6"/>
      <c r="D1127" s="6"/>
      <c r="E1127" s="6"/>
      <c r="F1127" s="6"/>
      <c r="G1127" s="5"/>
      <c r="H1127" s="5">
        <v>1</v>
      </c>
      <c r="I1127" s="5"/>
      <c r="J1127" s="5"/>
      <c r="K1127" s="5">
        <v>1</v>
      </c>
      <c r="L1127" s="5"/>
      <c r="M1127" s="5">
        <v>2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>
        <v>2</v>
      </c>
    </row>
    <row r="1128" spans="1:26" x14ac:dyDescent="0.25">
      <c r="A1128" s="4" t="s">
        <v>2346</v>
      </c>
      <c r="B1128" s="6"/>
      <c r="C1128" s="6"/>
      <c r="D1128" s="6"/>
      <c r="E1128" s="6"/>
      <c r="F1128" s="6">
        <v>1</v>
      </c>
      <c r="G1128" s="5">
        <v>1</v>
      </c>
      <c r="H1128" s="5"/>
      <c r="I1128" s="5"/>
      <c r="J1128" s="5"/>
      <c r="K1128" s="5"/>
      <c r="L1128" s="5">
        <v>1</v>
      </c>
      <c r="M1128" s="5">
        <v>1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>
        <v>2</v>
      </c>
    </row>
    <row r="1129" spans="1:26" x14ac:dyDescent="0.25">
      <c r="A1129" s="4" t="s">
        <v>2349</v>
      </c>
      <c r="B1129" s="6"/>
      <c r="C1129" s="6"/>
      <c r="D1129" s="6"/>
      <c r="E1129" s="6"/>
      <c r="F1129" s="6"/>
      <c r="G1129" s="5"/>
      <c r="H1129" s="5">
        <v>1</v>
      </c>
      <c r="I1129" s="5"/>
      <c r="J1129" s="5"/>
      <c r="K1129" s="5"/>
      <c r="L1129" s="5"/>
      <c r="M1129" s="5">
        <v>1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>
        <v>1</v>
      </c>
    </row>
    <row r="1130" spans="1:26" x14ac:dyDescent="0.25">
      <c r="A1130" s="4" t="s">
        <v>2350</v>
      </c>
      <c r="B1130" s="6">
        <v>1</v>
      </c>
      <c r="C1130" s="6"/>
      <c r="D1130" s="6"/>
      <c r="E1130" s="6"/>
      <c r="F1130" s="6"/>
      <c r="G1130" s="5">
        <v>1</v>
      </c>
      <c r="H1130" s="5">
        <v>1</v>
      </c>
      <c r="I1130" s="5"/>
      <c r="J1130" s="5"/>
      <c r="K1130" s="5"/>
      <c r="L1130" s="5"/>
      <c r="M1130" s="5">
        <v>1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>
        <v>2</v>
      </c>
    </row>
    <row r="1131" spans="1:26" x14ac:dyDescent="0.25">
      <c r="A1131" s="4" t="s">
        <v>2353</v>
      </c>
      <c r="B1131" s="6"/>
      <c r="C1131" s="6"/>
      <c r="D1131" s="6"/>
      <c r="E1131" s="6"/>
      <c r="F1131" s="6"/>
      <c r="G1131" s="5"/>
      <c r="H1131" s="5">
        <v>1</v>
      </c>
      <c r="I1131" s="5">
        <v>1</v>
      </c>
      <c r="J1131" s="5"/>
      <c r="K1131" s="5"/>
      <c r="L1131" s="5"/>
      <c r="M1131" s="5">
        <v>2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>
        <v>2</v>
      </c>
    </row>
    <row r="1132" spans="1:26" x14ac:dyDescent="0.25">
      <c r="A1132" s="4" t="s">
        <v>2357</v>
      </c>
      <c r="B1132" s="6"/>
      <c r="C1132" s="6"/>
      <c r="D1132" s="6"/>
      <c r="E1132" s="6">
        <v>1</v>
      </c>
      <c r="F1132" s="6"/>
      <c r="G1132" s="5">
        <v>1</v>
      </c>
      <c r="H1132" s="5"/>
      <c r="I1132" s="5"/>
      <c r="J1132" s="5"/>
      <c r="K1132" s="5">
        <v>1</v>
      </c>
      <c r="L1132" s="5"/>
      <c r="M1132" s="5">
        <v>1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>
        <v>2</v>
      </c>
    </row>
    <row r="1133" spans="1:26" x14ac:dyDescent="0.25">
      <c r="A1133" s="4" t="s">
        <v>2358</v>
      </c>
      <c r="B1133" s="6">
        <v>1</v>
      </c>
      <c r="C1133" s="6"/>
      <c r="D1133" s="6"/>
      <c r="E1133" s="6"/>
      <c r="F1133" s="6"/>
      <c r="G1133" s="5">
        <v>1</v>
      </c>
      <c r="H1133" s="5">
        <v>1</v>
      </c>
      <c r="I1133" s="5"/>
      <c r="J1133" s="5"/>
      <c r="K1133" s="5"/>
      <c r="L1133" s="5"/>
      <c r="M1133" s="5">
        <v>1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>
        <v>2</v>
      </c>
    </row>
    <row r="1134" spans="1:26" x14ac:dyDescent="0.25">
      <c r="A1134" s="4" t="s">
        <v>2360</v>
      </c>
      <c r="B1134" s="6">
        <v>1</v>
      </c>
      <c r="C1134" s="6"/>
      <c r="D1134" s="6"/>
      <c r="E1134" s="6"/>
      <c r="F1134" s="6"/>
      <c r="G1134" s="5">
        <v>1</v>
      </c>
      <c r="H1134" s="5">
        <v>1</v>
      </c>
      <c r="I1134" s="5"/>
      <c r="J1134" s="5"/>
      <c r="K1134" s="5"/>
      <c r="L1134" s="5"/>
      <c r="M1134" s="5">
        <v>1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>
        <v>2</v>
      </c>
    </row>
    <row r="1135" spans="1:26" x14ac:dyDescent="0.25">
      <c r="A1135" s="4" t="s">
        <v>2361</v>
      </c>
      <c r="B1135" s="6"/>
      <c r="C1135" s="6"/>
      <c r="D1135" s="6"/>
      <c r="E1135" s="6"/>
      <c r="F1135" s="6"/>
      <c r="G1135" s="5"/>
      <c r="H1135" s="5">
        <v>1</v>
      </c>
      <c r="I1135" s="5"/>
      <c r="J1135" s="5"/>
      <c r="K1135" s="5"/>
      <c r="L1135" s="5"/>
      <c r="M1135" s="5">
        <v>1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>
        <v>1</v>
      </c>
    </row>
    <row r="1136" spans="1:26" x14ac:dyDescent="0.25">
      <c r="A1136" s="4" t="s">
        <v>2362</v>
      </c>
      <c r="B1136" s="6"/>
      <c r="C1136" s="6"/>
      <c r="D1136" s="6"/>
      <c r="E1136" s="6"/>
      <c r="F1136" s="6"/>
      <c r="G1136" s="5"/>
      <c r="H1136" s="5">
        <v>1</v>
      </c>
      <c r="I1136" s="5"/>
      <c r="J1136" s="5"/>
      <c r="K1136" s="5"/>
      <c r="L1136" s="5"/>
      <c r="M1136" s="5">
        <v>1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>
        <v>1</v>
      </c>
    </row>
    <row r="1137" spans="1:26" x14ac:dyDescent="0.25">
      <c r="A1137" s="4" t="s">
        <v>2365</v>
      </c>
      <c r="B1137" s="6"/>
      <c r="C1137" s="6"/>
      <c r="D1137" s="6"/>
      <c r="E1137" s="6"/>
      <c r="F1137" s="6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>
        <v>1</v>
      </c>
      <c r="X1137" s="5"/>
      <c r="Y1137" s="5">
        <v>1</v>
      </c>
      <c r="Z1137" s="5">
        <v>1</v>
      </c>
    </row>
    <row r="1138" spans="1:26" x14ac:dyDescent="0.25">
      <c r="A1138" s="4" t="s">
        <v>2366</v>
      </c>
      <c r="B1138" s="6">
        <v>1</v>
      </c>
      <c r="C1138" s="6"/>
      <c r="D1138" s="6"/>
      <c r="E1138" s="6"/>
      <c r="F1138" s="6"/>
      <c r="G1138" s="5">
        <v>1</v>
      </c>
      <c r="H1138" s="5">
        <v>1</v>
      </c>
      <c r="I1138" s="5"/>
      <c r="J1138" s="5"/>
      <c r="K1138" s="5"/>
      <c r="L1138" s="5"/>
      <c r="M1138" s="5">
        <v>1</v>
      </c>
      <c r="N1138" s="5">
        <v>1</v>
      </c>
      <c r="O1138" s="5"/>
      <c r="P1138" s="5"/>
      <c r="Q1138" s="5"/>
      <c r="R1138" s="5"/>
      <c r="S1138" s="5">
        <v>1</v>
      </c>
      <c r="T1138" s="5"/>
      <c r="U1138" s="5"/>
      <c r="V1138" s="5"/>
      <c r="W1138" s="5"/>
      <c r="X1138" s="5"/>
      <c r="Y1138" s="5"/>
      <c r="Z1138" s="5">
        <v>3</v>
      </c>
    </row>
    <row r="1139" spans="1:26" x14ac:dyDescent="0.25">
      <c r="A1139" s="4" t="s">
        <v>2369</v>
      </c>
      <c r="B1139" s="6"/>
      <c r="C1139" s="6"/>
      <c r="D1139" s="6"/>
      <c r="E1139" s="6"/>
      <c r="F1139" s="6"/>
      <c r="G1139" s="5"/>
      <c r="H1139" s="5">
        <v>1</v>
      </c>
      <c r="I1139" s="5">
        <v>1</v>
      </c>
      <c r="J1139" s="5"/>
      <c r="K1139" s="5"/>
      <c r="L1139" s="5"/>
      <c r="M1139" s="5">
        <v>2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>
        <v>2</v>
      </c>
    </row>
    <row r="1140" spans="1:26" x14ac:dyDescent="0.25">
      <c r="A1140" s="4" t="s">
        <v>2370</v>
      </c>
      <c r="B1140" s="6"/>
      <c r="C1140" s="6"/>
      <c r="D1140" s="6"/>
      <c r="E1140" s="6"/>
      <c r="F1140" s="6"/>
      <c r="G1140" s="5"/>
      <c r="H1140" s="5"/>
      <c r="I1140" s="5"/>
      <c r="J1140" s="5"/>
      <c r="K1140" s="5"/>
      <c r="L1140" s="5">
        <v>1</v>
      </c>
      <c r="M1140" s="5">
        <v>1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>
        <v>1</v>
      </c>
    </row>
    <row r="1141" spans="1:26" x14ac:dyDescent="0.25">
      <c r="A1141" s="4" t="s">
        <v>2372</v>
      </c>
      <c r="B1141" s="6">
        <v>1</v>
      </c>
      <c r="C1141" s="6">
        <v>1</v>
      </c>
      <c r="D1141" s="6"/>
      <c r="E1141" s="6"/>
      <c r="F1141" s="6"/>
      <c r="G1141" s="5">
        <v>2</v>
      </c>
      <c r="H1141" s="5">
        <v>1</v>
      </c>
      <c r="I1141" s="5">
        <v>1</v>
      </c>
      <c r="J1141" s="5"/>
      <c r="K1141" s="5"/>
      <c r="L1141" s="5"/>
      <c r="M1141" s="5">
        <v>2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>
        <v>4</v>
      </c>
    </row>
    <row r="1142" spans="1:26" x14ac:dyDescent="0.25">
      <c r="A1142" s="4" t="s">
        <v>2373</v>
      </c>
      <c r="B1142" s="6"/>
      <c r="C1142" s="6"/>
      <c r="D1142" s="6"/>
      <c r="E1142" s="6"/>
      <c r="F1142" s="6"/>
      <c r="G1142" s="5"/>
      <c r="H1142" s="5">
        <v>1</v>
      </c>
      <c r="I1142" s="5"/>
      <c r="J1142" s="5"/>
      <c r="K1142" s="5"/>
      <c r="L1142" s="5"/>
      <c r="M1142" s="5">
        <v>1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>
        <v>1</v>
      </c>
    </row>
    <row r="1143" spans="1:26" x14ac:dyDescent="0.25">
      <c r="A1143" s="4" t="s">
        <v>2374</v>
      </c>
      <c r="B1143" s="6"/>
      <c r="C1143" s="6"/>
      <c r="D1143" s="6"/>
      <c r="E1143" s="6"/>
      <c r="F1143" s="6"/>
      <c r="G1143" s="5"/>
      <c r="H1143" s="5">
        <v>1</v>
      </c>
      <c r="I1143" s="5"/>
      <c r="J1143" s="5"/>
      <c r="K1143" s="5"/>
      <c r="L1143" s="5"/>
      <c r="M1143" s="5">
        <v>1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>
        <v>1</v>
      </c>
    </row>
    <row r="1144" spans="1:26" x14ac:dyDescent="0.25">
      <c r="A1144" s="4" t="s">
        <v>2375</v>
      </c>
      <c r="B1144" s="6"/>
      <c r="C1144" s="6"/>
      <c r="D1144" s="6"/>
      <c r="E1144" s="6"/>
      <c r="F1144" s="6"/>
      <c r="G1144" s="5"/>
      <c r="H1144" s="5">
        <v>1</v>
      </c>
      <c r="I1144" s="5"/>
      <c r="J1144" s="5"/>
      <c r="K1144" s="5"/>
      <c r="L1144" s="5"/>
      <c r="M1144" s="5">
        <v>1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>
        <v>1</v>
      </c>
    </row>
    <row r="1145" spans="1:26" x14ac:dyDescent="0.25">
      <c r="A1145" s="4" t="s">
        <v>2377</v>
      </c>
      <c r="B1145" s="6"/>
      <c r="C1145" s="6"/>
      <c r="D1145" s="6"/>
      <c r="E1145" s="6"/>
      <c r="F1145" s="6"/>
      <c r="G1145" s="5"/>
      <c r="H1145" s="5">
        <v>1</v>
      </c>
      <c r="I1145" s="5"/>
      <c r="J1145" s="5"/>
      <c r="K1145" s="5"/>
      <c r="L1145" s="5"/>
      <c r="M1145" s="5">
        <v>1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>
        <v>1</v>
      </c>
    </row>
    <row r="1146" spans="1:26" x14ac:dyDescent="0.25">
      <c r="A1146" s="4" t="s">
        <v>2378</v>
      </c>
      <c r="B1146" s="6"/>
      <c r="C1146" s="6"/>
      <c r="D1146" s="6"/>
      <c r="E1146" s="6"/>
      <c r="F1146" s="6"/>
      <c r="G1146" s="5"/>
      <c r="H1146" s="5"/>
      <c r="I1146" s="5"/>
      <c r="J1146" s="5">
        <v>1</v>
      </c>
      <c r="K1146" s="5"/>
      <c r="L1146" s="5"/>
      <c r="M1146" s="5">
        <v>1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>
        <v>1</v>
      </c>
    </row>
    <row r="1147" spans="1:26" x14ac:dyDescent="0.25">
      <c r="A1147" s="4" t="s">
        <v>2379</v>
      </c>
      <c r="B1147" s="6">
        <v>1</v>
      </c>
      <c r="C1147" s="6"/>
      <c r="D1147" s="6"/>
      <c r="E1147" s="6"/>
      <c r="F1147" s="6"/>
      <c r="G1147" s="5">
        <v>1</v>
      </c>
      <c r="H1147" s="5">
        <v>1</v>
      </c>
      <c r="I1147" s="5"/>
      <c r="J1147" s="5"/>
      <c r="K1147" s="5"/>
      <c r="L1147" s="5"/>
      <c r="M1147" s="5">
        <v>1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>
        <v>2</v>
      </c>
    </row>
    <row r="1148" spans="1:26" x14ac:dyDescent="0.25">
      <c r="A1148" s="4" t="s">
        <v>2380</v>
      </c>
      <c r="B1148" s="6"/>
      <c r="C1148" s="6"/>
      <c r="D1148" s="6"/>
      <c r="E1148" s="6"/>
      <c r="F1148" s="6"/>
      <c r="G1148" s="5"/>
      <c r="H1148" s="5">
        <v>1</v>
      </c>
      <c r="I1148" s="5"/>
      <c r="J1148" s="5"/>
      <c r="K1148" s="5"/>
      <c r="L1148" s="5"/>
      <c r="M1148" s="5">
        <v>1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>
        <v>1</v>
      </c>
    </row>
    <row r="1149" spans="1:26" x14ac:dyDescent="0.25">
      <c r="A1149" s="4" t="s">
        <v>2383</v>
      </c>
      <c r="B1149" s="6">
        <v>1</v>
      </c>
      <c r="C1149" s="6"/>
      <c r="D1149" s="6"/>
      <c r="E1149" s="6"/>
      <c r="F1149" s="6"/>
      <c r="G1149" s="5">
        <v>1</v>
      </c>
      <c r="H1149" s="5">
        <v>1</v>
      </c>
      <c r="I1149" s="5"/>
      <c r="J1149" s="5"/>
      <c r="K1149" s="5"/>
      <c r="L1149" s="5"/>
      <c r="M1149" s="5">
        <v>1</v>
      </c>
      <c r="N1149" s="5">
        <v>1</v>
      </c>
      <c r="O1149" s="5"/>
      <c r="P1149" s="5"/>
      <c r="Q1149" s="5"/>
      <c r="R1149" s="5"/>
      <c r="S1149" s="5">
        <v>1</v>
      </c>
      <c r="T1149" s="5"/>
      <c r="U1149" s="5"/>
      <c r="V1149" s="5"/>
      <c r="W1149" s="5"/>
      <c r="X1149" s="5"/>
      <c r="Y1149" s="5"/>
      <c r="Z1149" s="5">
        <v>3</v>
      </c>
    </row>
    <row r="1150" spans="1:26" x14ac:dyDescent="0.25">
      <c r="A1150" s="4" t="s">
        <v>2385</v>
      </c>
      <c r="B1150" s="6">
        <v>1</v>
      </c>
      <c r="C1150" s="6"/>
      <c r="D1150" s="6"/>
      <c r="E1150" s="6"/>
      <c r="F1150" s="6"/>
      <c r="G1150" s="5">
        <v>1</v>
      </c>
      <c r="H1150" s="5">
        <v>1</v>
      </c>
      <c r="I1150" s="5"/>
      <c r="J1150" s="5"/>
      <c r="K1150" s="5"/>
      <c r="L1150" s="5"/>
      <c r="M1150" s="5">
        <v>1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>
        <v>2</v>
      </c>
    </row>
    <row r="1151" spans="1:26" x14ac:dyDescent="0.25">
      <c r="A1151" s="4" t="s">
        <v>2388</v>
      </c>
      <c r="B1151" s="6">
        <v>1</v>
      </c>
      <c r="C1151" s="6"/>
      <c r="D1151" s="6"/>
      <c r="E1151" s="6"/>
      <c r="F1151" s="6"/>
      <c r="G1151" s="5">
        <v>1</v>
      </c>
      <c r="H1151" s="5">
        <v>1</v>
      </c>
      <c r="I1151" s="5"/>
      <c r="J1151" s="5"/>
      <c r="K1151" s="5"/>
      <c r="L1151" s="5"/>
      <c r="M1151" s="5">
        <v>1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>
        <v>2</v>
      </c>
    </row>
    <row r="1152" spans="1:26" x14ac:dyDescent="0.25">
      <c r="A1152" s="4" t="s">
        <v>2389</v>
      </c>
      <c r="B1152" s="6"/>
      <c r="C1152" s="6"/>
      <c r="D1152" s="6"/>
      <c r="E1152" s="6"/>
      <c r="F1152" s="6"/>
      <c r="G1152" s="5"/>
      <c r="H1152" s="5">
        <v>1</v>
      </c>
      <c r="I1152" s="5"/>
      <c r="J1152" s="5"/>
      <c r="K1152" s="5"/>
      <c r="L1152" s="5"/>
      <c r="M1152" s="5">
        <v>1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>
        <v>1</v>
      </c>
    </row>
    <row r="1153" spans="1:26" x14ac:dyDescent="0.25">
      <c r="A1153" s="4" t="s">
        <v>2390</v>
      </c>
      <c r="B1153" s="6"/>
      <c r="C1153" s="6"/>
      <c r="D1153" s="6"/>
      <c r="E1153" s="6"/>
      <c r="F1153" s="6"/>
      <c r="G1153" s="5"/>
      <c r="H1153" s="5"/>
      <c r="I1153" s="5"/>
      <c r="J1153" s="5"/>
      <c r="K1153" s="5">
        <v>1</v>
      </c>
      <c r="L1153" s="5"/>
      <c r="M1153" s="5">
        <v>1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>
        <v>1</v>
      </c>
    </row>
    <row r="1154" spans="1:26" x14ac:dyDescent="0.25">
      <c r="A1154" s="4" t="s">
        <v>2391</v>
      </c>
      <c r="B1154" s="6"/>
      <c r="C1154" s="6"/>
      <c r="D1154" s="6"/>
      <c r="E1154" s="6"/>
      <c r="F1154" s="6"/>
      <c r="G1154" s="5"/>
      <c r="H1154" s="5">
        <v>1</v>
      </c>
      <c r="I1154" s="5"/>
      <c r="J1154" s="5"/>
      <c r="K1154" s="5">
        <v>1</v>
      </c>
      <c r="L1154" s="5"/>
      <c r="M1154" s="5">
        <v>2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>
        <v>2</v>
      </c>
    </row>
    <row r="1155" spans="1:26" x14ac:dyDescent="0.25">
      <c r="A1155" s="4" t="s">
        <v>2393</v>
      </c>
      <c r="B1155" s="6"/>
      <c r="C1155" s="6"/>
      <c r="D1155" s="6"/>
      <c r="E1155" s="6"/>
      <c r="F1155" s="6"/>
      <c r="G1155" s="5"/>
      <c r="H1155" s="5"/>
      <c r="I1155" s="5"/>
      <c r="J1155" s="5"/>
      <c r="K1155" s="5">
        <v>1</v>
      </c>
      <c r="L1155" s="5"/>
      <c r="M1155" s="5">
        <v>1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>
        <v>1</v>
      </c>
    </row>
    <row r="1156" spans="1:26" x14ac:dyDescent="0.25">
      <c r="A1156" s="4" t="s">
        <v>2394</v>
      </c>
      <c r="B1156" s="6"/>
      <c r="C1156" s="6"/>
      <c r="D1156" s="6"/>
      <c r="E1156" s="6"/>
      <c r="F1156" s="6"/>
      <c r="G1156" s="5"/>
      <c r="H1156" s="5">
        <v>1</v>
      </c>
      <c r="I1156" s="5"/>
      <c r="J1156" s="5"/>
      <c r="K1156" s="5">
        <v>1</v>
      </c>
      <c r="L1156" s="5"/>
      <c r="M1156" s="5">
        <v>2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>
        <v>2</v>
      </c>
    </row>
    <row r="1157" spans="1:26" x14ac:dyDescent="0.25">
      <c r="A1157" s="4" t="s">
        <v>2395</v>
      </c>
      <c r="B1157" s="6"/>
      <c r="C1157" s="6"/>
      <c r="D1157" s="6"/>
      <c r="E1157" s="6"/>
      <c r="F1157" s="6"/>
      <c r="G1157" s="5"/>
      <c r="H1157" s="5"/>
      <c r="I1157" s="5"/>
      <c r="J1157" s="5"/>
      <c r="K1157" s="5">
        <v>1</v>
      </c>
      <c r="L1157" s="5"/>
      <c r="M1157" s="5">
        <v>1</v>
      </c>
      <c r="N1157" s="5"/>
      <c r="O1157" s="5"/>
      <c r="P1157" s="5"/>
      <c r="Q1157" s="5">
        <v>1</v>
      </c>
      <c r="R1157" s="5"/>
      <c r="S1157" s="5">
        <v>1</v>
      </c>
      <c r="T1157" s="5"/>
      <c r="U1157" s="5"/>
      <c r="V1157" s="5"/>
      <c r="W1157" s="5"/>
      <c r="X1157" s="5"/>
      <c r="Y1157" s="5"/>
      <c r="Z1157" s="5">
        <v>2</v>
      </c>
    </row>
    <row r="1158" spans="1:26" x14ac:dyDescent="0.25">
      <c r="A1158" s="4" t="s">
        <v>2396</v>
      </c>
      <c r="B1158" s="6"/>
      <c r="C1158" s="6"/>
      <c r="D1158" s="6"/>
      <c r="E1158" s="6"/>
      <c r="F1158" s="6"/>
      <c r="G1158" s="5"/>
      <c r="H1158" s="5"/>
      <c r="I1158" s="5"/>
      <c r="J1158" s="5"/>
      <c r="K1158" s="5">
        <v>1</v>
      </c>
      <c r="L1158" s="5"/>
      <c r="M1158" s="5">
        <v>1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>
        <v>1</v>
      </c>
    </row>
    <row r="1159" spans="1:26" x14ac:dyDescent="0.25">
      <c r="A1159" s="4" t="s">
        <v>2397</v>
      </c>
      <c r="B1159" s="6"/>
      <c r="C1159" s="6"/>
      <c r="D1159" s="6"/>
      <c r="E1159" s="6"/>
      <c r="F1159" s="6"/>
      <c r="G1159" s="5"/>
      <c r="H1159" s="5">
        <v>1</v>
      </c>
      <c r="I1159" s="5"/>
      <c r="J1159" s="5"/>
      <c r="K1159" s="5"/>
      <c r="L1159" s="5"/>
      <c r="M1159" s="5">
        <v>1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>
        <v>1</v>
      </c>
    </row>
    <row r="1160" spans="1:26" x14ac:dyDescent="0.25">
      <c r="A1160" s="4" t="s">
        <v>2398</v>
      </c>
      <c r="B1160" s="6"/>
      <c r="C1160" s="6"/>
      <c r="D1160" s="6"/>
      <c r="E1160" s="6"/>
      <c r="F1160" s="6"/>
      <c r="G1160" s="5"/>
      <c r="H1160" s="5">
        <v>1</v>
      </c>
      <c r="I1160" s="5"/>
      <c r="J1160" s="5"/>
      <c r="K1160" s="5"/>
      <c r="L1160" s="5"/>
      <c r="M1160" s="5">
        <v>1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>
        <v>1</v>
      </c>
    </row>
    <row r="1161" spans="1:26" x14ac:dyDescent="0.25">
      <c r="A1161" s="4" t="s">
        <v>2399</v>
      </c>
      <c r="B1161" s="6"/>
      <c r="C1161" s="6"/>
      <c r="D1161" s="6"/>
      <c r="E1161" s="6"/>
      <c r="F1161" s="6"/>
      <c r="G1161" s="5"/>
      <c r="H1161" s="5">
        <v>1</v>
      </c>
      <c r="I1161" s="5"/>
      <c r="J1161" s="5"/>
      <c r="K1161" s="5"/>
      <c r="L1161" s="5"/>
      <c r="M1161" s="5">
        <v>1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>
        <v>1</v>
      </c>
    </row>
    <row r="1162" spans="1:26" x14ac:dyDescent="0.25">
      <c r="A1162" s="4" t="s">
        <v>2400</v>
      </c>
      <c r="B1162" s="6">
        <v>1</v>
      </c>
      <c r="C1162" s="6"/>
      <c r="D1162" s="6"/>
      <c r="E1162" s="6"/>
      <c r="F1162" s="6"/>
      <c r="G1162" s="5">
        <v>1</v>
      </c>
      <c r="H1162" s="5">
        <v>1</v>
      </c>
      <c r="I1162" s="5"/>
      <c r="J1162" s="5"/>
      <c r="K1162" s="5"/>
      <c r="L1162" s="5"/>
      <c r="M1162" s="5">
        <v>1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>
        <v>2</v>
      </c>
    </row>
    <row r="1163" spans="1:26" x14ac:dyDescent="0.25">
      <c r="A1163" s="4" t="s">
        <v>2401</v>
      </c>
      <c r="B1163" s="6"/>
      <c r="C1163" s="6"/>
      <c r="D1163" s="6"/>
      <c r="E1163" s="6">
        <v>1</v>
      </c>
      <c r="F1163" s="6"/>
      <c r="G1163" s="5">
        <v>1</v>
      </c>
      <c r="H1163" s="5"/>
      <c r="I1163" s="5"/>
      <c r="J1163" s="5"/>
      <c r="K1163" s="5">
        <v>1</v>
      </c>
      <c r="L1163" s="5"/>
      <c r="M1163" s="5">
        <v>1</v>
      </c>
      <c r="N1163" s="5"/>
      <c r="O1163" s="5"/>
      <c r="P1163" s="5"/>
      <c r="Q1163" s="5">
        <v>1</v>
      </c>
      <c r="R1163" s="5"/>
      <c r="S1163" s="5">
        <v>1</v>
      </c>
      <c r="T1163" s="5"/>
      <c r="U1163" s="5"/>
      <c r="V1163" s="5"/>
      <c r="W1163" s="5"/>
      <c r="X1163" s="5"/>
      <c r="Y1163" s="5"/>
      <c r="Z1163" s="5">
        <v>3</v>
      </c>
    </row>
    <row r="1164" spans="1:26" x14ac:dyDescent="0.25">
      <c r="A1164" s="4" t="s">
        <v>2402</v>
      </c>
      <c r="B1164" s="6">
        <v>1</v>
      </c>
      <c r="C1164" s="6">
        <v>1</v>
      </c>
      <c r="D1164" s="6"/>
      <c r="E1164" s="6"/>
      <c r="F1164" s="6"/>
      <c r="G1164" s="5">
        <v>2</v>
      </c>
      <c r="H1164" s="5">
        <v>1</v>
      </c>
      <c r="I1164" s="5">
        <v>1</v>
      </c>
      <c r="J1164" s="5"/>
      <c r="K1164" s="5"/>
      <c r="L1164" s="5"/>
      <c r="M1164" s="5">
        <v>2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>
        <v>4</v>
      </c>
    </row>
    <row r="1165" spans="1:26" x14ac:dyDescent="0.25">
      <c r="A1165" s="4" t="s">
        <v>2403</v>
      </c>
      <c r="B1165" s="6">
        <v>1</v>
      </c>
      <c r="C1165" s="6"/>
      <c r="D1165" s="6"/>
      <c r="E1165" s="6"/>
      <c r="F1165" s="6"/>
      <c r="G1165" s="5">
        <v>1</v>
      </c>
      <c r="H1165" s="5">
        <v>1</v>
      </c>
      <c r="I1165" s="5"/>
      <c r="J1165" s="5"/>
      <c r="K1165" s="5"/>
      <c r="L1165" s="5"/>
      <c r="M1165" s="5">
        <v>1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>
        <v>2</v>
      </c>
    </row>
    <row r="1166" spans="1:26" x14ac:dyDescent="0.25">
      <c r="A1166" s="4" t="s">
        <v>2406</v>
      </c>
      <c r="B1166" s="6"/>
      <c r="C1166" s="6"/>
      <c r="D1166" s="6"/>
      <c r="E1166" s="6"/>
      <c r="F1166" s="6"/>
      <c r="G1166" s="5"/>
      <c r="H1166" s="5">
        <v>1</v>
      </c>
      <c r="I1166" s="5"/>
      <c r="J1166" s="5"/>
      <c r="K1166" s="5"/>
      <c r="L1166" s="5"/>
      <c r="M1166" s="5">
        <v>1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>
        <v>1</v>
      </c>
    </row>
    <row r="1167" spans="1:26" x14ac:dyDescent="0.25">
      <c r="A1167" s="4" t="s">
        <v>2407</v>
      </c>
      <c r="B1167" s="6">
        <v>1</v>
      </c>
      <c r="C1167" s="6"/>
      <c r="D1167" s="6"/>
      <c r="E1167" s="6"/>
      <c r="F1167" s="6"/>
      <c r="G1167" s="5">
        <v>1</v>
      </c>
      <c r="H1167" s="5">
        <v>1</v>
      </c>
      <c r="I1167" s="5"/>
      <c r="J1167" s="5"/>
      <c r="K1167" s="5"/>
      <c r="L1167" s="5"/>
      <c r="M1167" s="5">
        <v>1</v>
      </c>
      <c r="N1167" s="5">
        <v>1</v>
      </c>
      <c r="O1167" s="5"/>
      <c r="P1167" s="5"/>
      <c r="Q1167" s="5"/>
      <c r="R1167" s="5"/>
      <c r="S1167" s="5">
        <v>1</v>
      </c>
      <c r="T1167" s="5"/>
      <c r="U1167" s="5"/>
      <c r="V1167" s="5"/>
      <c r="W1167" s="5"/>
      <c r="X1167" s="5"/>
      <c r="Y1167" s="5"/>
      <c r="Z1167" s="5">
        <v>3</v>
      </c>
    </row>
    <row r="1168" spans="1:26" x14ac:dyDescent="0.25">
      <c r="A1168" s="4" t="s">
        <v>2409</v>
      </c>
      <c r="B1168" s="6"/>
      <c r="C1168" s="6"/>
      <c r="D1168" s="6"/>
      <c r="E1168" s="6"/>
      <c r="F1168" s="6"/>
      <c r="G1168" s="5"/>
      <c r="H1168" s="5">
        <v>1</v>
      </c>
      <c r="I1168" s="5"/>
      <c r="J1168" s="5"/>
      <c r="K1168" s="5">
        <v>1</v>
      </c>
      <c r="L1168" s="5"/>
      <c r="M1168" s="5">
        <v>2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>
        <v>2</v>
      </c>
    </row>
    <row r="1169" spans="1:26" x14ac:dyDescent="0.25">
      <c r="A1169" s="4" t="s">
        <v>2410</v>
      </c>
      <c r="B1169" s="6"/>
      <c r="C1169" s="6"/>
      <c r="D1169" s="6"/>
      <c r="E1169" s="6"/>
      <c r="F1169" s="6"/>
      <c r="G1169" s="5"/>
      <c r="H1169" s="5">
        <v>1</v>
      </c>
      <c r="I1169" s="5">
        <v>1</v>
      </c>
      <c r="J1169" s="5"/>
      <c r="K1169" s="5"/>
      <c r="L1169" s="5"/>
      <c r="M1169" s="5">
        <v>2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>
        <v>2</v>
      </c>
    </row>
    <row r="1170" spans="1:26" x14ac:dyDescent="0.25">
      <c r="A1170" s="4" t="s">
        <v>2411</v>
      </c>
      <c r="B1170" s="6"/>
      <c r="C1170" s="6"/>
      <c r="D1170" s="6"/>
      <c r="E1170" s="6"/>
      <c r="F1170" s="6"/>
      <c r="G1170" s="5"/>
      <c r="H1170" s="5">
        <v>1</v>
      </c>
      <c r="I1170" s="5"/>
      <c r="J1170" s="5"/>
      <c r="K1170" s="5"/>
      <c r="L1170" s="5"/>
      <c r="M1170" s="5">
        <v>1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>
        <v>1</v>
      </c>
    </row>
    <row r="1171" spans="1:26" x14ac:dyDescent="0.25">
      <c r="A1171" s="4" t="s">
        <v>2412</v>
      </c>
      <c r="B1171" s="6"/>
      <c r="C1171" s="6"/>
      <c r="D1171" s="6"/>
      <c r="E1171" s="6"/>
      <c r="F1171" s="6"/>
      <c r="G1171" s="5"/>
      <c r="H1171" s="5">
        <v>1</v>
      </c>
      <c r="I1171" s="5"/>
      <c r="J1171" s="5"/>
      <c r="K1171" s="5"/>
      <c r="L1171" s="5"/>
      <c r="M1171" s="5">
        <v>1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>
        <v>1</v>
      </c>
    </row>
    <row r="1172" spans="1:26" x14ac:dyDescent="0.25">
      <c r="A1172" s="4" t="s">
        <v>2413</v>
      </c>
      <c r="B1172" s="6"/>
      <c r="C1172" s="6"/>
      <c r="D1172" s="6"/>
      <c r="E1172" s="6"/>
      <c r="F1172" s="6"/>
      <c r="G1172" s="5"/>
      <c r="H1172" s="5">
        <v>1</v>
      </c>
      <c r="I1172" s="5"/>
      <c r="J1172" s="5"/>
      <c r="K1172" s="5"/>
      <c r="L1172" s="5"/>
      <c r="M1172" s="5">
        <v>1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>
        <v>1</v>
      </c>
    </row>
    <row r="1173" spans="1:26" x14ac:dyDescent="0.25">
      <c r="A1173" s="4" t="s">
        <v>2414</v>
      </c>
      <c r="B1173" s="6"/>
      <c r="C1173" s="6"/>
      <c r="D1173" s="6"/>
      <c r="E1173" s="6"/>
      <c r="F1173" s="6"/>
      <c r="G1173" s="5"/>
      <c r="H1173" s="5">
        <v>1</v>
      </c>
      <c r="I1173" s="5"/>
      <c r="J1173" s="5"/>
      <c r="K1173" s="5"/>
      <c r="L1173" s="5"/>
      <c r="M1173" s="5">
        <v>1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>
        <v>1</v>
      </c>
    </row>
    <row r="1174" spans="1:26" x14ac:dyDescent="0.25">
      <c r="A1174" s="4" t="s">
        <v>2417</v>
      </c>
      <c r="B1174" s="6"/>
      <c r="C1174" s="6"/>
      <c r="D1174" s="6"/>
      <c r="E1174" s="6"/>
      <c r="F1174" s="6"/>
      <c r="G1174" s="5"/>
      <c r="H1174" s="5">
        <v>1</v>
      </c>
      <c r="I1174" s="5"/>
      <c r="J1174" s="5"/>
      <c r="K1174" s="5"/>
      <c r="L1174" s="5"/>
      <c r="M1174" s="5">
        <v>1</v>
      </c>
      <c r="N1174" s="5">
        <v>1</v>
      </c>
      <c r="O1174" s="5"/>
      <c r="P1174" s="5"/>
      <c r="Q1174" s="5"/>
      <c r="R1174" s="5"/>
      <c r="S1174" s="5">
        <v>1</v>
      </c>
      <c r="T1174" s="5"/>
      <c r="U1174" s="5"/>
      <c r="V1174" s="5"/>
      <c r="W1174" s="5"/>
      <c r="X1174" s="5"/>
      <c r="Y1174" s="5"/>
      <c r="Z1174" s="5">
        <v>2</v>
      </c>
    </row>
    <row r="1175" spans="1:26" x14ac:dyDescent="0.25">
      <c r="A1175" s="4" t="s">
        <v>2418</v>
      </c>
      <c r="B1175" s="6"/>
      <c r="C1175" s="6"/>
      <c r="D1175" s="6"/>
      <c r="E1175" s="6"/>
      <c r="F1175" s="6">
        <v>1</v>
      </c>
      <c r="G1175" s="5">
        <v>1</v>
      </c>
      <c r="H1175" s="5"/>
      <c r="I1175" s="5"/>
      <c r="J1175" s="5"/>
      <c r="K1175" s="5"/>
      <c r="L1175" s="5">
        <v>1</v>
      </c>
      <c r="M1175" s="5">
        <v>1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>
        <v>2</v>
      </c>
    </row>
    <row r="1176" spans="1:26" x14ac:dyDescent="0.25">
      <c r="A1176" s="4" t="s">
        <v>2419</v>
      </c>
      <c r="B1176" s="6">
        <v>1</v>
      </c>
      <c r="C1176" s="6"/>
      <c r="D1176" s="6"/>
      <c r="E1176" s="6"/>
      <c r="F1176" s="6"/>
      <c r="G1176" s="5">
        <v>1</v>
      </c>
      <c r="H1176" s="5">
        <v>1</v>
      </c>
      <c r="I1176" s="5"/>
      <c r="J1176" s="5"/>
      <c r="K1176" s="5"/>
      <c r="L1176" s="5"/>
      <c r="M1176" s="5">
        <v>1</v>
      </c>
      <c r="N1176" s="5">
        <v>1</v>
      </c>
      <c r="O1176" s="5"/>
      <c r="P1176" s="5"/>
      <c r="Q1176" s="5"/>
      <c r="R1176" s="5"/>
      <c r="S1176" s="5">
        <v>1</v>
      </c>
      <c r="T1176" s="5"/>
      <c r="U1176" s="5"/>
      <c r="V1176" s="5"/>
      <c r="W1176" s="5"/>
      <c r="X1176" s="5"/>
      <c r="Y1176" s="5"/>
      <c r="Z1176" s="5">
        <v>3</v>
      </c>
    </row>
    <row r="1177" spans="1:26" x14ac:dyDescent="0.25">
      <c r="A1177" s="4" t="s">
        <v>2420</v>
      </c>
      <c r="B1177" s="6">
        <v>1</v>
      </c>
      <c r="C1177" s="6"/>
      <c r="D1177" s="6"/>
      <c r="E1177" s="6"/>
      <c r="F1177" s="6"/>
      <c r="G1177" s="5">
        <v>1</v>
      </c>
      <c r="H1177" s="5">
        <v>1</v>
      </c>
      <c r="I1177" s="5"/>
      <c r="J1177" s="5"/>
      <c r="K1177" s="5"/>
      <c r="L1177" s="5"/>
      <c r="M1177" s="5">
        <v>1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>
        <v>2</v>
      </c>
    </row>
    <row r="1178" spans="1:26" x14ac:dyDescent="0.25">
      <c r="A1178" s="4" t="s">
        <v>2423</v>
      </c>
      <c r="B1178" s="6">
        <v>1</v>
      </c>
      <c r="C1178" s="6"/>
      <c r="D1178" s="6"/>
      <c r="E1178" s="6">
        <v>1</v>
      </c>
      <c r="F1178" s="6"/>
      <c r="G1178" s="5">
        <v>2</v>
      </c>
      <c r="H1178" s="5">
        <v>1</v>
      </c>
      <c r="I1178" s="5"/>
      <c r="J1178" s="5"/>
      <c r="K1178" s="5">
        <v>1</v>
      </c>
      <c r="L1178" s="5"/>
      <c r="M1178" s="5">
        <v>2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>
        <v>4</v>
      </c>
    </row>
    <row r="1179" spans="1:26" x14ac:dyDescent="0.25">
      <c r="A1179" s="4" t="s">
        <v>2425</v>
      </c>
      <c r="B1179" s="6"/>
      <c r="C1179" s="6"/>
      <c r="D1179" s="6"/>
      <c r="E1179" s="6">
        <v>1</v>
      </c>
      <c r="F1179" s="6"/>
      <c r="G1179" s="5">
        <v>1</v>
      </c>
      <c r="H1179" s="5"/>
      <c r="I1179" s="5"/>
      <c r="J1179" s="5"/>
      <c r="K1179" s="5">
        <v>1</v>
      </c>
      <c r="L1179" s="5"/>
      <c r="M1179" s="5">
        <v>1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>
        <v>2</v>
      </c>
    </row>
    <row r="1180" spans="1:26" x14ac:dyDescent="0.25">
      <c r="A1180" s="4" t="s">
        <v>2426</v>
      </c>
      <c r="B1180" s="6"/>
      <c r="C1180" s="6"/>
      <c r="D1180" s="6"/>
      <c r="E1180" s="6">
        <v>1</v>
      </c>
      <c r="F1180" s="6"/>
      <c r="G1180" s="5">
        <v>1</v>
      </c>
      <c r="H1180" s="5"/>
      <c r="I1180" s="5"/>
      <c r="J1180" s="5"/>
      <c r="K1180" s="5">
        <v>1</v>
      </c>
      <c r="L1180" s="5"/>
      <c r="M1180" s="5">
        <v>1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>
        <v>2</v>
      </c>
    </row>
    <row r="1181" spans="1:26" x14ac:dyDescent="0.25">
      <c r="A1181" s="4" t="s">
        <v>2427</v>
      </c>
      <c r="B1181" s="6">
        <v>1</v>
      </c>
      <c r="C1181" s="6"/>
      <c r="D1181" s="6"/>
      <c r="E1181" s="6"/>
      <c r="F1181" s="6"/>
      <c r="G1181" s="5">
        <v>1</v>
      </c>
      <c r="H1181" s="5">
        <v>1</v>
      </c>
      <c r="I1181" s="5"/>
      <c r="J1181" s="5"/>
      <c r="K1181" s="5"/>
      <c r="L1181" s="5"/>
      <c r="M1181" s="5">
        <v>1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>
        <v>2</v>
      </c>
    </row>
    <row r="1182" spans="1:26" x14ac:dyDescent="0.25">
      <c r="A1182" s="4" t="s">
        <v>2428</v>
      </c>
      <c r="B1182" s="6">
        <v>1</v>
      </c>
      <c r="C1182" s="6"/>
      <c r="D1182" s="6"/>
      <c r="E1182" s="6"/>
      <c r="F1182" s="6"/>
      <c r="G1182" s="5">
        <v>1</v>
      </c>
      <c r="H1182" s="5">
        <v>1</v>
      </c>
      <c r="I1182" s="5"/>
      <c r="J1182" s="5"/>
      <c r="K1182" s="5"/>
      <c r="L1182" s="5"/>
      <c r="M1182" s="5">
        <v>1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>
        <v>2</v>
      </c>
    </row>
    <row r="1183" spans="1:26" x14ac:dyDescent="0.25">
      <c r="A1183" s="4" t="s">
        <v>2431</v>
      </c>
      <c r="B1183" s="6">
        <v>1</v>
      </c>
      <c r="C1183" s="6"/>
      <c r="D1183" s="6"/>
      <c r="E1183" s="6"/>
      <c r="F1183" s="6"/>
      <c r="G1183" s="5">
        <v>1</v>
      </c>
      <c r="H1183" s="5">
        <v>1</v>
      </c>
      <c r="I1183" s="5"/>
      <c r="J1183" s="5"/>
      <c r="K1183" s="5"/>
      <c r="L1183" s="5"/>
      <c r="M1183" s="5">
        <v>1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>
        <v>2</v>
      </c>
    </row>
    <row r="1184" spans="1:26" x14ac:dyDescent="0.25">
      <c r="A1184" s="4" t="s">
        <v>2434</v>
      </c>
      <c r="B1184" s="6">
        <v>1</v>
      </c>
      <c r="C1184" s="6"/>
      <c r="D1184" s="6"/>
      <c r="E1184" s="6">
        <v>1</v>
      </c>
      <c r="F1184" s="6"/>
      <c r="G1184" s="5">
        <v>2</v>
      </c>
      <c r="H1184" s="5">
        <v>1</v>
      </c>
      <c r="I1184" s="5"/>
      <c r="J1184" s="5"/>
      <c r="K1184" s="5">
        <v>1</v>
      </c>
      <c r="L1184" s="5"/>
      <c r="M1184" s="5">
        <v>2</v>
      </c>
      <c r="N1184" s="5">
        <v>1</v>
      </c>
      <c r="O1184" s="5"/>
      <c r="P1184" s="5"/>
      <c r="Q1184" s="5">
        <v>1</v>
      </c>
      <c r="R1184" s="5"/>
      <c r="S1184" s="5">
        <v>2</v>
      </c>
      <c r="T1184" s="5"/>
      <c r="U1184" s="5"/>
      <c r="V1184" s="5"/>
      <c r="W1184" s="5"/>
      <c r="X1184" s="5"/>
      <c r="Y1184" s="5"/>
      <c r="Z1184" s="5">
        <v>6</v>
      </c>
    </row>
    <row r="1185" spans="1:26" x14ac:dyDescent="0.25">
      <c r="A1185" s="4" t="s">
        <v>2438</v>
      </c>
      <c r="B1185" s="6"/>
      <c r="C1185" s="6"/>
      <c r="D1185" s="6"/>
      <c r="E1185" s="6"/>
      <c r="F1185" s="6"/>
      <c r="G1185" s="5"/>
      <c r="H1185" s="5">
        <v>1</v>
      </c>
      <c r="I1185" s="5"/>
      <c r="J1185" s="5"/>
      <c r="K1185" s="5"/>
      <c r="L1185" s="5"/>
      <c r="M1185" s="5">
        <v>1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>
        <v>1</v>
      </c>
    </row>
    <row r="1186" spans="1:26" x14ac:dyDescent="0.25">
      <c r="A1186" s="4" t="s">
        <v>2439</v>
      </c>
      <c r="B1186" s="6"/>
      <c r="C1186" s="6"/>
      <c r="D1186" s="6"/>
      <c r="E1186" s="6"/>
      <c r="F1186" s="6"/>
      <c r="G1186" s="5"/>
      <c r="H1186" s="5">
        <v>1</v>
      </c>
      <c r="I1186" s="5"/>
      <c r="J1186" s="5"/>
      <c r="K1186" s="5"/>
      <c r="L1186" s="5"/>
      <c r="M1186" s="5">
        <v>1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>
        <v>1</v>
      </c>
    </row>
    <row r="1187" spans="1:26" x14ac:dyDescent="0.25">
      <c r="A1187" s="4" t="s">
        <v>2441</v>
      </c>
      <c r="B1187" s="6"/>
      <c r="C1187" s="6"/>
      <c r="D1187" s="6"/>
      <c r="E1187" s="6"/>
      <c r="F1187" s="6"/>
      <c r="G1187" s="5"/>
      <c r="H1187" s="5">
        <v>1</v>
      </c>
      <c r="I1187" s="5"/>
      <c r="J1187" s="5"/>
      <c r="K1187" s="5"/>
      <c r="L1187" s="5"/>
      <c r="M1187" s="5">
        <v>1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>
        <v>1</v>
      </c>
    </row>
    <row r="1188" spans="1:26" x14ac:dyDescent="0.25">
      <c r="A1188" s="4" t="s">
        <v>2442</v>
      </c>
      <c r="B1188" s="6"/>
      <c r="C1188" s="6"/>
      <c r="D1188" s="6"/>
      <c r="E1188" s="6"/>
      <c r="F1188" s="6"/>
      <c r="G1188" s="5"/>
      <c r="H1188" s="5">
        <v>1</v>
      </c>
      <c r="I1188" s="5"/>
      <c r="J1188" s="5"/>
      <c r="K1188" s="5"/>
      <c r="L1188" s="5"/>
      <c r="M1188" s="5">
        <v>1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>
        <v>1</v>
      </c>
    </row>
    <row r="1189" spans="1:26" x14ac:dyDescent="0.25">
      <c r="A1189" s="4" t="s">
        <v>2443</v>
      </c>
      <c r="B1189" s="6"/>
      <c r="C1189" s="6"/>
      <c r="D1189" s="6"/>
      <c r="E1189" s="6"/>
      <c r="F1189" s="6"/>
      <c r="G1189" s="5"/>
      <c r="H1189" s="5">
        <v>1</v>
      </c>
      <c r="I1189" s="5"/>
      <c r="J1189" s="5"/>
      <c r="K1189" s="5"/>
      <c r="L1189" s="5"/>
      <c r="M1189" s="5">
        <v>1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>
        <v>1</v>
      </c>
    </row>
    <row r="1190" spans="1:26" x14ac:dyDescent="0.25">
      <c r="A1190" s="4" t="s">
        <v>2444</v>
      </c>
      <c r="B1190" s="6"/>
      <c r="C1190" s="6"/>
      <c r="D1190" s="6"/>
      <c r="E1190" s="6"/>
      <c r="F1190" s="6"/>
      <c r="G1190" s="5"/>
      <c r="H1190" s="5">
        <v>1</v>
      </c>
      <c r="I1190" s="5"/>
      <c r="J1190" s="5"/>
      <c r="K1190" s="5"/>
      <c r="L1190" s="5"/>
      <c r="M1190" s="5">
        <v>1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>
        <v>1</v>
      </c>
    </row>
    <row r="1191" spans="1:26" x14ac:dyDescent="0.25">
      <c r="A1191" s="4" t="s">
        <v>2446</v>
      </c>
      <c r="B1191" s="6"/>
      <c r="C1191" s="6"/>
      <c r="D1191" s="6"/>
      <c r="E1191" s="6"/>
      <c r="F1191" s="6"/>
      <c r="G1191" s="5"/>
      <c r="H1191" s="5">
        <v>1</v>
      </c>
      <c r="I1191" s="5"/>
      <c r="J1191" s="5"/>
      <c r="K1191" s="5"/>
      <c r="L1191" s="5"/>
      <c r="M1191" s="5">
        <v>1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>
        <v>1</v>
      </c>
    </row>
    <row r="1192" spans="1:26" x14ac:dyDescent="0.25">
      <c r="A1192" s="4" t="s">
        <v>2447</v>
      </c>
      <c r="B1192" s="6"/>
      <c r="C1192" s="6"/>
      <c r="D1192" s="6"/>
      <c r="E1192" s="6"/>
      <c r="F1192" s="6"/>
      <c r="G1192" s="5"/>
      <c r="H1192" s="5">
        <v>1</v>
      </c>
      <c r="I1192" s="5"/>
      <c r="J1192" s="5"/>
      <c r="K1192" s="5"/>
      <c r="L1192" s="5"/>
      <c r="M1192" s="5">
        <v>1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>
        <v>1</v>
      </c>
    </row>
    <row r="1193" spans="1:26" x14ac:dyDescent="0.25">
      <c r="A1193" s="4" t="s">
        <v>2448</v>
      </c>
      <c r="B1193" s="6"/>
      <c r="C1193" s="6"/>
      <c r="D1193" s="6"/>
      <c r="E1193" s="6"/>
      <c r="F1193" s="6"/>
      <c r="G1193" s="5"/>
      <c r="H1193" s="5">
        <v>1</v>
      </c>
      <c r="I1193" s="5"/>
      <c r="J1193" s="5"/>
      <c r="K1193" s="5"/>
      <c r="L1193" s="5"/>
      <c r="M1193" s="5">
        <v>1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>
        <v>1</v>
      </c>
    </row>
    <row r="1194" spans="1:26" x14ac:dyDescent="0.25">
      <c r="A1194" s="4" t="s">
        <v>2449</v>
      </c>
      <c r="B1194" s="6"/>
      <c r="C1194" s="6"/>
      <c r="D1194" s="6"/>
      <c r="E1194" s="6"/>
      <c r="F1194" s="6"/>
      <c r="G1194" s="5"/>
      <c r="H1194" s="5">
        <v>1</v>
      </c>
      <c r="I1194" s="5"/>
      <c r="J1194" s="5"/>
      <c r="K1194" s="5"/>
      <c r="L1194" s="5"/>
      <c r="M1194" s="5">
        <v>1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>
        <v>1</v>
      </c>
    </row>
    <row r="1195" spans="1:26" x14ac:dyDescent="0.25">
      <c r="A1195" s="4" t="s">
        <v>2450</v>
      </c>
      <c r="B1195" s="6"/>
      <c r="C1195" s="6"/>
      <c r="D1195" s="6"/>
      <c r="E1195" s="6"/>
      <c r="F1195" s="6"/>
      <c r="G1195" s="5"/>
      <c r="H1195" s="5">
        <v>1</v>
      </c>
      <c r="I1195" s="5"/>
      <c r="J1195" s="5"/>
      <c r="K1195" s="5"/>
      <c r="L1195" s="5"/>
      <c r="M1195" s="5">
        <v>1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>
        <v>1</v>
      </c>
    </row>
    <row r="1196" spans="1:26" x14ac:dyDescent="0.25">
      <c r="A1196" s="4" t="s">
        <v>2451</v>
      </c>
      <c r="B1196" s="6"/>
      <c r="C1196" s="6"/>
      <c r="D1196" s="6"/>
      <c r="E1196" s="6"/>
      <c r="F1196" s="6"/>
      <c r="G1196" s="5"/>
      <c r="H1196" s="5">
        <v>1</v>
      </c>
      <c r="I1196" s="5"/>
      <c r="J1196" s="5"/>
      <c r="K1196" s="5"/>
      <c r="L1196" s="5"/>
      <c r="M1196" s="5">
        <v>1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>
        <v>1</v>
      </c>
    </row>
    <row r="1197" spans="1:26" x14ac:dyDescent="0.25">
      <c r="A1197" s="4" t="s">
        <v>2452</v>
      </c>
      <c r="B1197" s="6"/>
      <c r="C1197" s="6"/>
      <c r="D1197" s="6"/>
      <c r="E1197" s="6"/>
      <c r="F1197" s="6"/>
      <c r="G1197" s="5"/>
      <c r="H1197" s="5">
        <v>1</v>
      </c>
      <c r="I1197" s="5"/>
      <c r="J1197" s="5"/>
      <c r="K1197" s="5"/>
      <c r="L1197" s="5"/>
      <c r="M1197" s="5">
        <v>1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>
        <v>1</v>
      </c>
    </row>
    <row r="1198" spans="1:26" x14ac:dyDescent="0.25">
      <c r="A1198" s="4" t="s">
        <v>2453</v>
      </c>
      <c r="B1198" s="6"/>
      <c r="C1198" s="6"/>
      <c r="D1198" s="6"/>
      <c r="E1198" s="6"/>
      <c r="F1198" s="6"/>
      <c r="G1198" s="5"/>
      <c r="H1198" s="5">
        <v>1</v>
      </c>
      <c r="I1198" s="5"/>
      <c r="J1198" s="5"/>
      <c r="K1198" s="5"/>
      <c r="L1198" s="5"/>
      <c r="M1198" s="5">
        <v>1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>
        <v>1</v>
      </c>
    </row>
    <row r="1199" spans="1:26" x14ac:dyDescent="0.25">
      <c r="A1199" s="4" t="s">
        <v>2454</v>
      </c>
      <c r="B1199" s="6"/>
      <c r="C1199" s="6"/>
      <c r="D1199" s="6"/>
      <c r="E1199" s="6"/>
      <c r="F1199" s="6"/>
      <c r="G1199" s="5"/>
      <c r="H1199" s="5">
        <v>1</v>
      </c>
      <c r="I1199" s="5"/>
      <c r="J1199" s="5"/>
      <c r="K1199" s="5"/>
      <c r="L1199" s="5"/>
      <c r="M1199" s="5">
        <v>1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>
        <v>1</v>
      </c>
    </row>
    <row r="1200" spans="1:26" x14ac:dyDescent="0.25">
      <c r="A1200" s="4" t="s">
        <v>2455</v>
      </c>
      <c r="B1200" s="6"/>
      <c r="C1200" s="6"/>
      <c r="D1200" s="6"/>
      <c r="E1200" s="6"/>
      <c r="F1200" s="6"/>
      <c r="G1200" s="5"/>
      <c r="H1200" s="5">
        <v>1</v>
      </c>
      <c r="I1200" s="5"/>
      <c r="J1200" s="5"/>
      <c r="K1200" s="5"/>
      <c r="L1200" s="5"/>
      <c r="M1200" s="5">
        <v>1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>
        <v>1</v>
      </c>
    </row>
    <row r="1201" spans="1:26" x14ac:dyDescent="0.25">
      <c r="A1201" s="4" t="s">
        <v>2456</v>
      </c>
      <c r="B1201" s="6"/>
      <c r="C1201" s="6"/>
      <c r="D1201" s="6"/>
      <c r="E1201" s="6"/>
      <c r="F1201" s="6"/>
      <c r="G1201" s="5"/>
      <c r="H1201" s="5">
        <v>1</v>
      </c>
      <c r="I1201" s="5"/>
      <c r="J1201" s="5"/>
      <c r="K1201" s="5"/>
      <c r="L1201" s="5"/>
      <c r="M1201" s="5">
        <v>1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>
        <v>1</v>
      </c>
    </row>
    <row r="1202" spans="1:26" x14ac:dyDescent="0.25">
      <c r="A1202" s="4" t="s">
        <v>2457</v>
      </c>
      <c r="B1202" s="6"/>
      <c r="C1202" s="6"/>
      <c r="D1202" s="6"/>
      <c r="E1202" s="6"/>
      <c r="F1202" s="6"/>
      <c r="G1202" s="5"/>
      <c r="H1202" s="5">
        <v>1</v>
      </c>
      <c r="I1202" s="5"/>
      <c r="J1202" s="5"/>
      <c r="K1202" s="5"/>
      <c r="L1202" s="5"/>
      <c r="M1202" s="5">
        <v>1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>
        <v>1</v>
      </c>
    </row>
    <row r="1203" spans="1:26" x14ac:dyDescent="0.25">
      <c r="A1203" s="4" t="s">
        <v>2458</v>
      </c>
      <c r="B1203" s="6"/>
      <c r="C1203" s="6"/>
      <c r="D1203" s="6"/>
      <c r="E1203" s="6"/>
      <c r="F1203" s="6"/>
      <c r="G1203" s="5"/>
      <c r="H1203" s="5">
        <v>1</v>
      </c>
      <c r="I1203" s="5"/>
      <c r="J1203" s="5"/>
      <c r="K1203" s="5"/>
      <c r="L1203" s="5"/>
      <c r="M1203" s="5">
        <v>1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>
        <v>1</v>
      </c>
    </row>
    <row r="1204" spans="1:26" x14ac:dyDescent="0.25">
      <c r="A1204" s="4" t="s">
        <v>2459</v>
      </c>
      <c r="B1204" s="6"/>
      <c r="C1204" s="6"/>
      <c r="D1204" s="6"/>
      <c r="E1204" s="6"/>
      <c r="F1204" s="6"/>
      <c r="G1204" s="5"/>
      <c r="H1204" s="5">
        <v>1</v>
      </c>
      <c r="I1204" s="5"/>
      <c r="J1204" s="5"/>
      <c r="K1204" s="5"/>
      <c r="L1204" s="5"/>
      <c r="M1204" s="5">
        <v>1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>
        <v>1</v>
      </c>
    </row>
    <row r="1205" spans="1:26" x14ac:dyDescent="0.25">
      <c r="A1205" s="4" t="s">
        <v>2460</v>
      </c>
      <c r="B1205" s="6"/>
      <c r="C1205" s="6"/>
      <c r="D1205" s="6"/>
      <c r="E1205" s="6"/>
      <c r="F1205" s="6"/>
      <c r="G1205" s="5"/>
      <c r="H1205" s="5">
        <v>1</v>
      </c>
      <c r="I1205" s="5"/>
      <c r="J1205" s="5"/>
      <c r="K1205" s="5"/>
      <c r="L1205" s="5"/>
      <c r="M1205" s="5">
        <v>1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>
        <v>1</v>
      </c>
    </row>
    <row r="1206" spans="1:26" x14ac:dyDescent="0.25">
      <c r="A1206" s="4" t="s">
        <v>2461</v>
      </c>
      <c r="B1206" s="6"/>
      <c r="C1206" s="6"/>
      <c r="D1206" s="6"/>
      <c r="E1206" s="6"/>
      <c r="F1206" s="6"/>
      <c r="G1206" s="5"/>
      <c r="H1206" s="5">
        <v>1</v>
      </c>
      <c r="I1206" s="5"/>
      <c r="J1206" s="5"/>
      <c r="K1206" s="5"/>
      <c r="L1206" s="5"/>
      <c r="M1206" s="5">
        <v>1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>
        <v>1</v>
      </c>
    </row>
    <row r="1207" spans="1:26" x14ac:dyDescent="0.25">
      <c r="A1207" s="4" t="s">
        <v>2462</v>
      </c>
      <c r="B1207" s="6"/>
      <c r="C1207" s="6"/>
      <c r="D1207" s="6"/>
      <c r="E1207" s="6"/>
      <c r="F1207" s="6"/>
      <c r="G1207" s="5"/>
      <c r="H1207" s="5">
        <v>1</v>
      </c>
      <c r="I1207" s="5"/>
      <c r="J1207" s="5"/>
      <c r="K1207" s="5"/>
      <c r="L1207" s="5"/>
      <c r="M1207" s="5">
        <v>1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>
        <v>1</v>
      </c>
    </row>
    <row r="1208" spans="1:26" x14ac:dyDescent="0.25">
      <c r="A1208" s="4" t="s">
        <v>2463</v>
      </c>
      <c r="B1208" s="6"/>
      <c r="C1208" s="6"/>
      <c r="D1208" s="6"/>
      <c r="E1208" s="6"/>
      <c r="F1208" s="6"/>
      <c r="G1208" s="5"/>
      <c r="H1208" s="5">
        <v>1</v>
      </c>
      <c r="I1208" s="5"/>
      <c r="J1208" s="5"/>
      <c r="K1208" s="5"/>
      <c r="L1208" s="5"/>
      <c r="M1208" s="5">
        <v>1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>
        <v>1</v>
      </c>
    </row>
    <row r="1209" spans="1:26" x14ac:dyDescent="0.25">
      <c r="A1209" s="4" t="s">
        <v>2464</v>
      </c>
      <c r="B1209" s="6"/>
      <c r="C1209" s="6"/>
      <c r="D1209" s="6"/>
      <c r="E1209" s="6"/>
      <c r="F1209" s="6"/>
      <c r="G1209" s="5"/>
      <c r="H1209" s="5">
        <v>1</v>
      </c>
      <c r="I1209" s="5"/>
      <c r="J1209" s="5"/>
      <c r="K1209" s="5"/>
      <c r="L1209" s="5"/>
      <c r="M1209" s="5">
        <v>1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>
        <v>1</v>
      </c>
    </row>
    <row r="1210" spans="1:26" x14ac:dyDescent="0.25">
      <c r="A1210" s="4" t="s">
        <v>2465</v>
      </c>
      <c r="B1210" s="6"/>
      <c r="C1210" s="6"/>
      <c r="D1210" s="6"/>
      <c r="E1210" s="6"/>
      <c r="F1210" s="6"/>
      <c r="G1210" s="5"/>
      <c r="H1210" s="5">
        <v>1</v>
      </c>
      <c r="I1210" s="5"/>
      <c r="J1210" s="5"/>
      <c r="K1210" s="5"/>
      <c r="L1210" s="5"/>
      <c r="M1210" s="5">
        <v>1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>
        <v>1</v>
      </c>
    </row>
    <row r="1211" spans="1:26" x14ac:dyDescent="0.25">
      <c r="A1211" s="4" t="s">
        <v>2466</v>
      </c>
      <c r="B1211" s="6"/>
      <c r="C1211" s="6"/>
      <c r="D1211" s="6"/>
      <c r="E1211" s="6"/>
      <c r="F1211" s="6"/>
      <c r="G1211" s="5"/>
      <c r="H1211" s="5">
        <v>1</v>
      </c>
      <c r="I1211" s="5"/>
      <c r="J1211" s="5"/>
      <c r="K1211" s="5"/>
      <c r="L1211" s="5"/>
      <c r="M1211" s="5">
        <v>1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>
        <v>1</v>
      </c>
    </row>
    <row r="1212" spans="1:26" x14ac:dyDescent="0.25">
      <c r="A1212" s="4" t="s">
        <v>2467</v>
      </c>
      <c r="B1212" s="6"/>
      <c r="C1212" s="6"/>
      <c r="D1212" s="6"/>
      <c r="E1212" s="6"/>
      <c r="F1212" s="6"/>
      <c r="G1212" s="5"/>
      <c r="H1212" s="5">
        <v>1</v>
      </c>
      <c r="I1212" s="5"/>
      <c r="J1212" s="5"/>
      <c r="K1212" s="5"/>
      <c r="L1212" s="5"/>
      <c r="M1212" s="5">
        <v>1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>
        <v>1</v>
      </c>
    </row>
    <row r="1213" spans="1:26" x14ac:dyDescent="0.25">
      <c r="A1213" s="4" t="s">
        <v>2468</v>
      </c>
      <c r="B1213" s="6"/>
      <c r="C1213" s="6"/>
      <c r="D1213" s="6"/>
      <c r="E1213" s="6"/>
      <c r="F1213" s="6"/>
      <c r="G1213" s="5"/>
      <c r="H1213" s="5"/>
      <c r="I1213" s="5"/>
      <c r="J1213" s="5"/>
      <c r="K1213" s="5"/>
      <c r="L1213" s="5">
        <v>1</v>
      </c>
      <c r="M1213" s="5">
        <v>1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>
        <v>1</v>
      </c>
    </row>
    <row r="1214" spans="1:26" x14ac:dyDescent="0.25">
      <c r="A1214" s="4" t="s">
        <v>2470</v>
      </c>
      <c r="B1214" s="6"/>
      <c r="C1214" s="6"/>
      <c r="D1214" s="6"/>
      <c r="E1214" s="6"/>
      <c r="F1214" s="6"/>
      <c r="G1214" s="5"/>
      <c r="H1214" s="5">
        <v>1</v>
      </c>
      <c r="I1214" s="5"/>
      <c r="J1214" s="5"/>
      <c r="K1214" s="5"/>
      <c r="L1214" s="5"/>
      <c r="M1214" s="5">
        <v>1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>
        <v>1</v>
      </c>
    </row>
    <row r="1215" spans="1:26" x14ac:dyDescent="0.25">
      <c r="A1215" s="4" t="s">
        <v>2471</v>
      </c>
      <c r="B1215" s="6"/>
      <c r="C1215" s="6"/>
      <c r="D1215" s="6"/>
      <c r="E1215" s="6"/>
      <c r="F1215" s="6"/>
      <c r="G1215" s="5"/>
      <c r="H1215" s="5">
        <v>1</v>
      </c>
      <c r="I1215" s="5"/>
      <c r="J1215" s="5"/>
      <c r="K1215" s="5"/>
      <c r="L1215" s="5"/>
      <c r="M1215" s="5">
        <v>1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>
        <v>1</v>
      </c>
    </row>
    <row r="1216" spans="1:26" x14ac:dyDescent="0.25">
      <c r="A1216" s="4" t="s">
        <v>2472</v>
      </c>
      <c r="B1216" s="6">
        <v>1</v>
      </c>
      <c r="C1216" s="6"/>
      <c r="D1216" s="6"/>
      <c r="E1216" s="6"/>
      <c r="F1216" s="6"/>
      <c r="G1216" s="5">
        <v>1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>
        <v>1</v>
      </c>
    </row>
    <row r="1217" spans="1:26" x14ac:dyDescent="0.25">
      <c r="A1217" s="4" t="s">
        <v>2473</v>
      </c>
      <c r="B1217" s="6">
        <v>1</v>
      </c>
      <c r="C1217" s="6"/>
      <c r="D1217" s="6"/>
      <c r="E1217" s="6"/>
      <c r="F1217" s="6"/>
      <c r="G1217" s="5">
        <v>1</v>
      </c>
      <c r="H1217" s="5">
        <v>1</v>
      </c>
      <c r="I1217" s="5"/>
      <c r="J1217" s="5"/>
      <c r="K1217" s="5"/>
      <c r="L1217" s="5"/>
      <c r="M1217" s="5">
        <v>1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>
        <v>2</v>
      </c>
    </row>
    <row r="1218" spans="1:26" x14ac:dyDescent="0.25">
      <c r="A1218" s="4" t="s">
        <v>2476</v>
      </c>
      <c r="B1218" s="6"/>
      <c r="C1218" s="6"/>
      <c r="D1218" s="6"/>
      <c r="E1218" s="6"/>
      <c r="F1218" s="6"/>
      <c r="G1218" s="5"/>
      <c r="H1218" s="5">
        <v>1</v>
      </c>
      <c r="I1218" s="5"/>
      <c r="J1218" s="5"/>
      <c r="K1218" s="5"/>
      <c r="L1218" s="5"/>
      <c r="M1218" s="5">
        <v>1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>
        <v>1</v>
      </c>
    </row>
    <row r="1219" spans="1:26" x14ac:dyDescent="0.25">
      <c r="A1219" s="4" t="s">
        <v>2479</v>
      </c>
      <c r="B1219" s="6"/>
      <c r="C1219" s="6"/>
      <c r="D1219" s="6"/>
      <c r="E1219" s="6"/>
      <c r="F1219" s="6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>
        <v>1</v>
      </c>
      <c r="U1219" s="5"/>
      <c r="V1219" s="5"/>
      <c r="W1219" s="5"/>
      <c r="X1219" s="5"/>
      <c r="Y1219" s="5">
        <v>1</v>
      </c>
      <c r="Z1219" s="5">
        <v>1</v>
      </c>
    </row>
    <row r="1220" spans="1:26" x14ac:dyDescent="0.25">
      <c r="A1220" s="4" t="s">
        <v>2480</v>
      </c>
      <c r="B1220" s="6">
        <v>1</v>
      </c>
      <c r="C1220" s="6"/>
      <c r="D1220" s="6"/>
      <c r="E1220" s="6"/>
      <c r="F1220" s="6"/>
      <c r="G1220" s="5">
        <v>1</v>
      </c>
      <c r="H1220" s="5">
        <v>1</v>
      </c>
      <c r="I1220" s="5"/>
      <c r="J1220" s="5"/>
      <c r="K1220" s="5"/>
      <c r="L1220" s="5"/>
      <c r="M1220" s="5">
        <v>1</v>
      </c>
      <c r="N1220" s="5">
        <v>1</v>
      </c>
      <c r="O1220" s="5"/>
      <c r="P1220" s="5"/>
      <c r="Q1220" s="5"/>
      <c r="R1220" s="5"/>
      <c r="S1220" s="5">
        <v>1</v>
      </c>
      <c r="T1220" s="5"/>
      <c r="U1220" s="5"/>
      <c r="V1220" s="5"/>
      <c r="W1220" s="5"/>
      <c r="X1220" s="5"/>
      <c r="Y1220" s="5"/>
      <c r="Z1220" s="5">
        <v>3</v>
      </c>
    </row>
    <row r="1221" spans="1:26" x14ac:dyDescent="0.25">
      <c r="A1221" s="4" t="s">
        <v>2481</v>
      </c>
      <c r="B1221" s="6"/>
      <c r="C1221" s="6"/>
      <c r="D1221" s="6"/>
      <c r="E1221" s="6">
        <v>1</v>
      </c>
      <c r="F1221" s="6"/>
      <c r="G1221" s="5">
        <v>1</v>
      </c>
      <c r="H1221" s="5"/>
      <c r="I1221" s="5"/>
      <c r="J1221" s="5"/>
      <c r="K1221" s="5">
        <v>1</v>
      </c>
      <c r="L1221" s="5"/>
      <c r="M1221" s="5">
        <v>1</v>
      </c>
      <c r="N1221" s="5"/>
      <c r="O1221" s="5"/>
      <c r="P1221" s="5"/>
      <c r="Q1221" s="5">
        <v>1</v>
      </c>
      <c r="R1221" s="5"/>
      <c r="S1221" s="5">
        <v>1</v>
      </c>
      <c r="T1221" s="5"/>
      <c r="U1221" s="5"/>
      <c r="V1221" s="5"/>
      <c r="W1221" s="5"/>
      <c r="X1221" s="5"/>
      <c r="Y1221" s="5"/>
      <c r="Z1221" s="5">
        <v>3</v>
      </c>
    </row>
    <row r="1222" spans="1:26" x14ac:dyDescent="0.25">
      <c r="A1222" s="4" t="s">
        <v>2484</v>
      </c>
      <c r="B1222" s="6"/>
      <c r="C1222" s="6">
        <v>1</v>
      </c>
      <c r="D1222" s="6"/>
      <c r="E1222" s="6"/>
      <c r="F1222" s="6"/>
      <c r="G1222" s="5">
        <v>1</v>
      </c>
      <c r="H1222" s="5"/>
      <c r="I1222" s="5">
        <v>1</v>
      </c>
      <c r="J1222" s="5"/>
      <c r="K1222" s="5"/>
      <c r="L1222" s="5"/>
      <c r="M1222" s="5">
        <v>1</v>
      </c>
      <c r="N1222" s="5"/>
      <c r="O1222" s="5">
        <v>1</v>
      </c>
      <c r="P1222" s="5"/>
      <c r="Q1222" s="5"/>
      <c r="R1222" s="5"/>
      <c r="S1222" s="5">
        <v>1</v>
      </c>
      <c r="T1222" s="5"/>
      <c r="U1222" s="5"/>
      <c r="V1222" s="5"/>
      <c r="W1222" s="5"/>
      <c r="X1222" s="5"/>
      <c r="Y1222" s="5"/>
      <c r="Z1222" s="5">
        <v>3</v>
      </c>
    </row>
    <row r="1223" spans="1:26" x14ac:dyDescent="0.25">
      <c r="A1223" s="4" t="s">
        <v>2485</v>
      </c>
      <c r="B1223" s="6">
        <v>1</v>
      </c>
      <c r="C1223" s="6"/>
      <c r="D1223" s="6"/>
      <c r="E1223" s="6">
        <v>1</v>
      </c>
      <c r="F1223" s="6"/>
      <c r="G1223" s="5">
        <v>2</v>
      </c>
      <c r="H1223" s="5">
        <v>1</v>
      </c>
      <c r="I1223" s="5"/>
      <c r="J1223" s="5"/>
      <c r="K1223" s="5">
        <v>1</v>
      </c>
      <c r="L1223" s="5"/>
      <c r="M1223" s="5">
        <v>2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>
        <v>4</v>
      </c>
    </row>
    <row r="1224" spans="1:26" x14ac:dyDescent="0.25">
      <c r="A1224" s="4" t="s">
        <v>2486</v>
      </c>
      <c r="B1224" s="6"/>
      <c r="C1224" s="6"/>
      <c r="D1224" s="6"/>
      <c r="E1224" s="6"/>
      <c r="F1224" s="6">
        <v>1</v>
      </c>
      <c r="G1224" s="5">
        <v>1</v>
      </c>
      <c r="H1224" s="5"/>
      <c r="I1224" s="5"/>
      <c r="J1224" s="5"/>
      <c r="K1224" s="5"/>
      <c r="L1224" s="5">
        <v>1</v>
      </c>
      <c r="M1224" s="5">
        <v>1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>
        <v>2</v>
      </c>
    </row>
    <row r="1225" spans="1:26" x14ac:dyDescent="0.25">
      <c r="A1225" s="4" t="s">
        <v>2489</v>
      </c>
      <c r="B1225" s="6"/>
      <c r="C1225" s="6"/>
      <c r="D1225" s="6"/>
      <c r="E1225" s="6"/>
      <c r="F1225" s="6"/>
      <c r="G1225" s="5"/>
      <c r="H1225" s="5">
        <v>1</v>
      </c>
      <c r="I1225" s="5"/>
      <c r="J1225" s="5"/>
      <c r="K1225" s="5"/>
      <c r="L1225" s="5"/>
      <c r="M1225" s="5">
        <v>1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>
        <v>1</v>
      </c>
    </row>
    <row r="1226" spans="1:26" x14ac:dyDescent="0.25">
      <c r="A1226" s="4" t="s">
        <v>2490</v>
      </c>
      <c r="B1226" s="6">
        <v>1</v>
      </c>
      <c r="C1226" s="6"/>
      <c r="D1226" s="6"/>
      <c r="E1226" s="6"/>
      <c r="F1226" s="6"/>
      <c r="G1226" s="5">
        <v>1</v>
      </c>
      <c r="H1226" s="5">
        <v>1</v>
      </c>
      <c r="I1226" s="5"/>
      <c r="J1226" s="5"/>
      <c r="K1226" s="5"/>
      <c r="L1226" s="5"/>
      <c r="M1226" s="5">
        <v>1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>
        <v>2</v>
      </c>
    </row>
    <row r="1227" spans="1:26" x14ac:dyDescent="0.25">
      <c r="A1227" s="4" t="s">
        <v>2491</v>
      </c>
      <c r="B1227" s="6">
        <v>1</v>
      </c>
      <c r="C1227" s="6"/>
      <c r="D1227" s="6"/>
      <c r="E1227" s="6"/>
      <c r="F1227" s="6"/>
      <c r="G1227" s="5">
        <v>1</v>
      </c>
      <c r="H1227" s="5">
        <v>1</v>
      </c>
      <c r="I1227" s="5"/>
      <c r="J1227" s="5"/>
      <c r="K1227" s="5"/>
      <c r="L1227" s="5"/>
      <c r="M1227" s="5">
        <v>1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>
        <v>2</v>
      </c>
    </row>
    <row r="1228" spans="1:26" x14ac:dyDescent="0.25">
      <c r="A1228" s="4" t="s">
        <v>2492</v>
      </c>
      <c r="B1228" s="6">
        <v>1</v>
      </c>
      <c r="C1228" s="6"/>
      <c r="D1228" s="6"/>
      <c r="E1228" s="6"/>
      <c r="F1228" s="6"/>
      <c r="G1228" s="5">
        <v>1</v>
      </c>
      <c r="H1228" s="5">
        <v>1</v>
      </c>
      <c r="I1228" s="5"/>
      <c r="J1228" s="5"/>
      <c r="K1228" s="5"/>
      <c r="L1228" s="5"/>
      <c r="M1228" s="5">
        <v>1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>
        <v>2</v>
      </c>
    </row>
    <row r="1229" spans="1:26" x14ac:dyDescent="0.25">
      <c r="A1229" s="4" t="s">
        <v>2494</v>
      </c>
      <c r="B1229" s="6"/>
      <c r="C1229" s="6"/>
      <c r="D1229" s="6"/>
      <c r="E1229" s="6"/>
      <c r="F1229" s="6"/>
      <c r="G1229" s="5"/>
      <c r="H1229" s="5">
        <v>1</v>
      </c>
      <c r="I1229" s="5"/>
      <c r="J1229" s="5"/>
      <c r="K1229" s="5"/>
      <c r="L1229" s="5"/>
      <c r="M1229" s="5">
        <v>1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>
        <v>1</v>
      </c>
    </row>
    <row r="1230" spans="1:26" x14ac:dyDescent="0.25">
      <c r="A1230" s="4" t="s">
        <v>2496</v>
      </c>
      <c r="B1230" s="6">
        <v>1</v>
      </c>
      <c r="C1230" s="6"/>
      <c r="D1230" s="6"/>
      <c r="E1230" s="6"/>
      <c r="F1230" s="6"/>
      <c r="G1230" s="5">
        <v>1</v>
      </c>
      <c r="H1230" s="5">
        <v>1</v>
      </c>
      <c r="I1230" s="5"/>
      <c r="J1230" s="5"/>
      <c r="K1230" s="5"/>
      <c r="L1230" s="5"/>
      <c r="M1230" s="5">
        <v>1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>
        <v>2</v>
      </c>
    </row>
    <row r="1231" spans="1:26" x14ac:dyDescent="0.25">
      <c r="A1231" s="4" t="s">
        <v>2497</v>
      </c>
      <c r="B1231" s="6">
        <v>1</v>
      </c>
      <c r="C1231" s="6"/>
      <c r="D1231" s="6"/>
      <c r="E1231" s="6"/>
      <c r="F1231" s="6"/>
      <c r="G1231" s="5">
        <v>1</v>
      </c>
      <c r="H1231" s="5">
        <v>1</v>
      </c>
      <c r="I1231" s="5"/>
      <c r="J1231" s="5"/>
      <c r="K1231" s="5"/>
      <c r="L1231" s="5"/>
      <c r="M1231" s="5">
        <v>1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>
        <v>2</v>
      </c>
    </row>
    <row r="1232" spans="1:26" x14ac:dyDescent="0.25">
      <c r="A1232" s="4" t="s">
        <v>2498</v>
      </c>
      <c r="B1232" s="6"/>
      <c r="C1232" s="6"/>
      <c r="D1232" s="6"/>
      <c r="E1232" s="6"/>
      <c r="F1232" s="6"/>
      <c r="G1232" s="5"/>
      <c r="H1232" s="5">
        <v>1</v>
      </c>
      <c r="I1232" s="5"/>
      <c r="J1232" s="5"/>
      <c r="K1232" s="5"/>
      <c r="L1232" s="5"/>
      <c r="M1232" s="5">
        <v>1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>
        <v>1</v>
      </c>
    </row>
    <row r="1233" spans="1:26" x14ac:dyDescent="0.25">
      <c r="A1233" s="4" t="s">
        <v>2499</v>
      </c>
      <c r="B1233" s="6">
        <v>1</v>
      </c>
      <c r="C1233" s="6">
        <v>1</v>
      </c>
      <c r="D1233" s="6"/>
      <c r="E1233" s="6"/>
      <c r="F1233" s="6"/>
      <c r="G1233" s="5">
        <v>2</v>
      </c>
      <c r="H1233" s="5">
        <v>1</v>
      </c>
      <c r="I1233" s="5">
        <v>1</v>
      </c>
      <c r="J1233" s="5"/>
      <c r="K1233" s="5"/>
      <c r="L1233" s="5"/>
      <c r="M1233" s="5">
        <v>2</v>
      </c>
      <c r="N1233" s="5">
        <v>1</v>
      </c>
      <c r="O1233" s="5">
        <v>1</v>
      </c>
      <c r="P1233" s="5"/>
      <c r="Q1233" s="5"/>
      <c r="R1233" s="5"/>
      <c r="S1233" s="5">
        <v>2</v>
      </c>
      <c r="T1233" s="5"/>
      <c r="U1233" s="5"/>
      <c r="V1233" s="5"/>
      <c r="W1233" s="5"/>
      <c r="X1233" s="5"/>
      <c r="Y1233" s="5"/>
      <c r="Z1233" s="5">
        <v>6</v>
      </c>
    </row>
    <row r="1234" spans="1:26" x14ac:dyDescent="0.25">
      <c r="A1234" s="4" t="s">
        <v>2500</v>
      </c>
      <c r="B1234" s="6"/>
      <c r="C1234" s="6"/>
      <c r="D1234" s="6"/>
      <c r="E1234" s="6"/>
      <c r="F1234" s="6"/>
      <c r="G1234" s="5"/>
      <c r="H1234" s="5"/>
      <c r="I1234" s="5"/>
      <c r="J1234" s="5"/>
      <c r="K1234" s="5">
        <v>1</v>
      </c>
      <c r="L1234" s="5"/>
      <c r="M1234" s="5">
        <v>1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>
        <v>1</v>
      </c>
    </row>
    <row r="1235" spans="1:26" x14ac:dyDescent="0.25">
      <c r="A1235" s="4" t="s">
        <v>2501</v>
      </c>
      <c r="B1235" s="6"/>
      <c r="C1235" s="6"/>
      <c r="D1235" s="6"/>
      <c r="E1235" s="6"/>
      <c r="F1235" s="6"/>
      <c r="G1235" s="5"/>
      <c r="H1235" s="5">
        <v>1</v>
      </c>
      <c r="I1235" s="5"/>
      <c r="J1235" s="5"/>
      <c r="K1235" s="5">
        <v>1</v>
      </c>
      <c r="L1235" s="5"/>
      <c r="M1235" s="5">
        <v>2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>
        <v>2</v>
      </c>
    </row>
    <row r="1236" spans="1:26" x14ac:dyDescent="0.25">
      <c r="A1236" s="4" t="s">
        <v>2502</v>
      </c>
      <c r="B1236" s="6"/>
      <c r="C1236" s="6"/>
      <c r="D1236" s="6"/>
      <c r="E1236" s="6"/>
      <c r="F1236" s="6"/>
      <c r="G1236" s="5"/>
      <c r="H1236" s="5">
        <v>1</v>
      </c>
      <c r="I1236" s="5"/>
      <c r="J1236" s="5"/>
      <c r="K1236" s="5">
        <v>1</v>
      </c>
      <c r="L1236" s="5"/>
      <c r="M1236" s="5">
        <v>2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>
        <v>2</v>
      </c>
    </row>
    <row r="1237" spans="1:26" x14ac:dyDescent="0.25">
      <c r="A1237" s="4" t="s">
        <v>2505</v>
      </c>
      <c r="B1237" s="6">
        <v>1</v>
      </c>
      <c r="C1237" s="6"/>
      <c r="D1237" s="6"/>
      <c r="E1237" s="6"/>
      <c r="F1237" s="6"/>
      <c r="G1237" s="5">
        <v>1</v>
      </c>
      <c r="H1237" s="5">
        <v>1</v>
      </c>
      <c r="I1237" s="5"/>
      <c r="J1237" s="5"/>
      <c r="K1237" s="5"/>
      <c r="L1237" s="5"/>
      <c r="M1237" s="5">
        <v>1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>
        <v>2</v>
      </c>
    </row>
    <row r="1238" spans="1:26" x14ac:dyDescent="0.25">
      <c r="A1238" s="4" t="s">
        <v>2506</v>
      </c>
      <c r="B1238" s="6">
        <v>1</v>
      </c>
      <c r="C1238" s="6"/>
      <c r="D1238" s="6"/>
      <c r="E1238" s="6"/>
      <c r="F1238" s="6"/>
      <c r="G1238" s="5">
        <v>1</v>
      </c>
      <c r="H1238" s="5">
        <v>1</v>
      </c>
      <c r="I1238" s="5"/>
      <c r="J1238" s="5"/>
      <c r="K1238" s="5"/>
      <c r="L1238" s="5"/>
      <c r="M1238" s="5">
        <v>1</v>
      </c>
      <c r="N1238" s="5">
        <v>1</v>
      </c>
      <c r="O1238" s="5"/>
      <c r="P1238" s="5"/>
      <c r="Q1238" s="5"/>
      <c r="R1238" s="5"/>
      <c r="S1238" s="5">
        <v>1</v>
      </c>
      <c r="T1238" s="5"/>
      <c r="U1238" s="5"/>
      <c r="V1238" s="5"/>
      <c r="W1238" s="5"/>
      <c r="X1238" s="5"/>
      <c r="Y1238" s="5"/>
      <c r="Z1238" s="5">
        <v>3</v>
      </c>
    </row>
    <row r="1239" spans="1:26" x14ac:dyDescent="0.25">
      <c r="A1239" s="4" t="s">
        <v>2507</v>
      </c>
      <c r="B1239" s="6"/>
      <c r="C1239" s="6"/>
      <c r="D1239" s="6"/>
      <c r="E1239" s="6"/>
      <c r="F1239" s="6"/>
      <c r="G1239" s="5"/>
      <c r="H1239" s="5">
        <v>1</v>
      </c>
      <c r="I1239" s="5"/>
      <c r="J1239" s="5"/>
      <c r="K1239" s="5"/>
      <c r="L1239" s="5"/>
      <c r="M1239" s="5">
        <v>1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>
        <v>1</v>
      </c>
    </row>
    <row r="1240" spans="1:26" x14ac:dyDescent="0.25">
      <c r="A1240" s="4" t="s">
        <v>2508</v>
      </c>
      <c r="B1240" s="6"/>
      <c r="C1240" s="6"/>
      <c r="D1240" s="6"/>
      <c r="E1240" s="6"/>
      <c r="F1240" s="6"/>
      <c r="G1240" s="5"/>
      <c r="H1240" s="5">
        <v>1</v>
      </c>
      <c r="I1240" s="5"/>
      <c r="J1240" s="5"/>
      <c r="K1240" s="5"/>
      <c r="L1240" s="5"/>
      <c r="M1240" s="5">
        <v>1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>
        <v>1</v>
      </c>
    </row>
    <row r="1241" spans="1:26" x14ac:dyDescent="0.25">
      <c r="A1241" s="4" t="s">
        <v>2509</v>
      </c>
      <c r="B1241" s="6">
        <v>1</v>
      </c>
      <c r="C1241" s="6"/>
      <c r="D1241" s="6"/>
      <c r="E1241" s="6"/>
      <c r="F1241" s="6"/>
      <c r="G1241" s="5">
        <v>1</v>
      </c>
      <c r="H1241" s="5">
        <v>1</v>
      </c>
      <c r="I1241" s="5"/>
      <c r="J1241" s="5"/>
      <c r="K1241" s="5"/>
      <c r="L1241" s="5"/>
      <c r="M1241" s="5">
        <v>1</v>
      </c>
      <c r="N1241" s="5">
        <v>1</v>
      </c>
      <c r="O1241" s="5"/>
      <c r="P1241" s="5"/>
      <c r="Q1241" s="5"/>
      <c r="R1241" s="5"/>
      <c r="S1241" s="5">
        <v>1</v>
      </c>
      <c r="T1241" s="5"/>
      <c r="U1241" s="5"/>
      <c r="V1241" s="5"/>
      <c r="W1241" s="5"/>
      <c r="X1241" s="5"/>
      <c r="Y1241" s="5"/>
      <c r="Z1241" s="5">
        <v>3</v>
      </c>
    </row>
    <row r="1242" spans="1:26" x14ac:dyDescent="0.25">
      <c r="A1242" s="4" t="s">
        <v>2510</v>
      </c>
      <c r="B1242" s="6">
        <v>1</v>
      </c>
      <c r="C1242" s="6"/>
      <c r="D1242" s="6"/>
      <c r="E1242" s="6"/>
      <c r="F1242" s="6"/>
      <c r="G1242" s="5">
        <v>1</v>
      </c>
      <c r="H1242" s="5">
        <v>1</v>
      </c>
      <c r="I1242" s="5"/>
      <c r="J1242" s="5"/>
      <c r="K1242" s="5"/>
      <c r="L1242" s="5"/>
      <c r="M1242" s="5">
        <v>1</v>
      </c>
      <c r="N1242" s="5">
        <v>1</v>
      </c>
      <c r="O1242" s="5"/>
      <c r="P1242" s="5"/>
      <c r="Q1242" s="5"/>
      <c r="R1242" s="5"/>
      <c r="S1242" s="5">
        <v>1</v>
      </c>
      <c r="T1242" s="5"/>
      <c r="U1242" s="5"/>
      <c r="V1242" s="5"/>
      <c r="W1242" s="5"/>
      <c r="X1242" s="5"/>
      <c r="Y1242" s="5"/>
      <c r="Z1242" s="5">
        <v>3</v>
      </c>
    </row>
    <row r="1243" spans="1:26" x14ac:dyDescent="0.25">
      <c r="A1243" s="4" t="s">
        <v>2511</v>
      </c>
      <c r="B1243" s="6"/>
      <c r="C1243" s="6"/>
      <c r="D1243" s="6"/>
      <c r="E1243" s="6">
        <v>1</v>
      </c>
      <c r="F1243" s="6"/>
      <c r="G1243" s="5">
        <v>1</v>
      </c>
      <c r="H1243" s="5"/>
      <c r="I1243" s="5"/>
      <c r="J1243" s="5"/>
      <c r="K1243" s="5">
        <v>1</v>
      </c>
      <c r="L1243" s="5"/>
      <c r="M1243" s="5">
        <v>1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>
        <v>2</v>
      </c>
    </row>
    <row r="1244" spans="1:26" x14ac:dyDescent="0.25">
      <c r="A1244" s="4" t="s">
        <v>2513</v>
      </c>
      <c r="B1244" s="6">
        <v>1</v>
      </c>
      <c r="C1244" s="6">
        <v>1</v>
      </c>
      <c r="D1244" s="6"/>
      <c r="E1244" s="6"/>
      <c r="F1244" s="6"/>
      <c r="G1244" s="5">
        <v>2</v>
      </c>
      <c r="H1244" s="5">
        <v>1</v>
      </c>
      <c r="I1244" s="5">
        <v>1</v>
      </c>
      <c r="J1244" s="5"/>
      <c r="K1244" s="5"/>
      <c r="L1244" s="5"/>
      <c r="M1244" s="5">
        <v>2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>
        <v>4</v>
      </c>
    </row>
    <row r="1245" spans="1:26" x14ac:dyDescent="0.25">
      <c r="A1245" s="4" t="s">
        <v>2514</v>
      </c>
      <c r="B1245" s="6">
        <v>1</v>
      </c>
      <c r="C1245" s="6"/>
      <c r="D1245" s="6"/>
      <c r="E1245" s="6"/>
      <c r="F1245" s="6"/>
      <c r="G1245" s="5">
        <v>1</v>
      </c>
      <c r="H1245" s="5">
        <v>1</v>
      </c>
      <c r="I1245" s="5"/>
      <c r="J1245" s="5"/>
      <c r="K1245" s="5"/>
      <c r="L1245" s="5"/>
      <c r="M1245" s="5">
        <v>1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>
        <v>2</v>
      </c>
    </row>
    <row r="1246" spans="1:26" x14ac:dyDescent="0.25">
      <c r="A1246" s="4" t="s">
        <v>2517</v>
      </c>
      <c r="B1246" s="6">
        <v>1</v>
      </c>
      <c r="C1246" s="6"/>
      <c r="D1246" s="6"/>
      <c r="E1246" s="6"/>
      <c r="F1246" s="6"/>
      <c r="G1246" s="5">
        <v>1</v>
      </c>
      <c r="H1246" s="5">
        <v>1</v>
      </c>
      <c r="I1246" s="5"/>
      <c r="J1246" s="5"/>
      <c r="K1246" s="5"/>
      <c r="L1246" s="5"/>
      <c r="M1246" s="5">
        <v>1</v>
      </c>
      <c r="N1246" s="5">
        <v>1</v>
      </c>
      <c r="O1246" s="5"/>
      <c r="P1246" s="5"/>
      <c r="Q1246" s="5"/>
      <c r="R1246" s="5"/>
      <c r="S1246" s="5">
        <v>1</v>
      </c>
      <c r="T1246" s="5"/>
      <c r="U1246" s="5"/>
      <c r="V1246" s="5"/>
      <c r="W1246" s="5"/>
      <c r="X1246" s="5"/>
      <c r="Y1246" s="5"/>
      <c r="Z1246" s="5">
        <v>3</v>
      </c>
    </row>
    <row r="1247" spans="1:26" x14ac:dyDescent="0.25">
      <c r="A1247" s="4" t="s">
        <v>2518</v>
      </c>
      <c r="B1247" s="6"/>
      <c r="C1247" s="6"/>
      <c r="D1247" s="6"/>
      <c r="E1247" s="6">
        <v>1</v>
      </c>
      <c r="F1247" s="6"/>
      <c r="G1247" s="5">
        <v>1</v>
      </c>
      <c r="H1247" s="5"/>
      <c r="I1247" s="5"/>
      <c r="J1247" s="5"/>
      <c r="K1247" s="5">
        <v>1</v>
      </c>
      <c r="L1247" s="5"/>
      <c r="M1247" s="5">
        <v>1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>
        <v>2</v>
      </c>
    </row>
    <row r="1248" spans="1:26" x14ac:dyDescent="0.25">
      <c r="A1248" s="4" t="s">
        <v>2521</v>
      </c>
      <c r="B1248" s="6"/>
      <c r="C1248" s="6"/>
      <c r="D1248" s="6"/>
      <c r="E1248" s="6"/>
      <c r="F1248" s="6"/>
      <c r="G1248" s="5"/>
      <c r="H1248" s="5"/>
      <c r="I1248" s="5"/>
      <c r="J1248" s="5"/>
      <c r="K1248" s="5"/>
      <c r="L1248" s="5"/>
      <c r="M1248" s="5"/>
      <c r="N1248" s="5">
        <v>1</v>
      </c>
      <c r="O1248" s="5"/>
      <c r="P1248" s="5"/>
      <c r="Q1248" s="5"/>
      <c r="R1248" s="5"/>
      <c r="S1248" s="5">
        <v>1</v>
      </c>
      <c r="T1248" s="5"/>
      <c r="U1248" s="5"/>
      <c r="V1248" s="5"/>
      <c r="W1248" s="5"/>
      <c r="X1248" s="5"/>
      <c r="Y1248" s="5"/>
      <c r="Z1248" s="5">
        <v>1</v>
      </c>
    </row>
    <row r="1249" spans="1:26" x14ac:dyDescent="0.25">
      <c r="A1249" s="4" t="s">
        <v>2525</v>
      </c>
      <c r="B1249" s="6">
        <v>1</v>
      </c>
      <c r="C1249" s="6"/>
      <c r="D1249" s="6"/>
      <c r="E1249" s="6"/>
      <c r="F1249" s="6"/>
      <c r="G1249" s="5">
        <v>1</v>
      </c>
      <c r="H1249" s="5">
        <v>1</v>
      </c>
      <c r="I1249" s="5"/>
      <c r="J1249" s="5"/>
      <c r="K1249" s="5"/>
      <c r="L1249" s="5"/>
      <c r="M1249" s="5">
        <v>1</v>
      </c>
      <c r="N1249" s="5">
        <v>1</v>
      </c>
      <c r="O1249" s="5"/>
      <c r="P1249" s="5"/>
      <c r="Q1249" s="5"/>
      <c r="R1249" s="5"/>
      <c r="S1249" s="5">
        <v>1</v>
      </c>
      <c r="T1249" s="5"/>
      <c r="U1249" s="5"/>
      <c r="V1249" s="5"/>
      <c r="W1249" s="5"/>
      <c r="X1249" s="5"/>
      <c r="Y1249" s="5"/>
      <c r="Z1249" s="5">
        <v>3</v>
      </c>
    </row>
    <row r="1250" spans="1:26" x14ac:dyDescent="0.25">
      <c r="A1250" s="4" t="s">
        <v>2527</v>
      </c>
      <c r="B1250" s="6">
        <v>1</v>
      </c>
      <c r="C1250" s="6"/>
      <c r="D1250" s="6"/>
      <c r="E1250" s="6"/>
      <c r="F1250" s="6"/>
      <c r="G1250" s="5">
        <v>1</v>
      </c>
      <c r="H1250" s="5">
        <v>1</v>
      </c>
      <c r="I1250" s="5"/>
      <c r="J1250" s="5"/>
      <c r="K1250" s="5"/>
      <c r="L1250" s="5"/>
      <c r="M1250" s="5">
        <v>1</v>
      </c>
      <c r="N1250" s="5">
        <v>1</v>
      </c>
      <c r="O1250" s="5"/>
      <c r="P1250" s="5"/>
      <c r="Q1250" s="5"/>
      <c r="R1250" s="5"/>
      <c r="S1250" s="5">
        <v>1</v>
      </c>
      <c r="T1250" s="5"/>
      <c r="U1250" s="5"/>
      <c r="V1250" s="5"/>
      <c r="W1250" s="5"/>
      <c r="X1250" s="5"/>
      <c r="Y1250" s="5"/>
      <c r="Z1250" s="5">
        <v>3</v>
      </c>
    </row>
    <row r="1251" spans="1:26" x14ac:dyDescent="0.25">
      <c r="A1251" s="4" t="s">
        <v>2530</v>
      </c>
      <c r="B1251" s="6">
        <v>1</v>
      </c>
      <c r="C1251" s="6"/>
      <c r="D1251" s="6"/>
      <c r="E1251" s="6"/>
      <c r="F1251" s="6"/>
      <c r="G1251" s="5">
        <v>1</v>
      </c>
      <c r="H1251" s="5">
        <v>1</v>
      </c>
      <c r="I1251" s="5"/>
      <c r="J1251" s="5"/>
      <c r="K1251" s="5"/>
      <c r="L1251" s="5"/>
      <c r="M1251" s="5">
        <v>1</v>
      </c>
      <c r="N1251" s="5">
        <v>1</v>
      </c>
      <c r="O1251" s="5"/>
      <c r="P1251" s="5"/>
      <c r="Q1251" s="5"/>
      <c r="R1251" s="5"/>
      <c r="S1251" s="5">
        <v>1</v>
      </c>
      <c r="T1251" s="5"/>
      <c r="U1251" s="5"/>
      <c r="V1251" s="5"/>
      <c r="W1251" s="5"/>
      <c r="X1251" s="5"/>
      <c r="Y1251" s="5"/>
      <c r="Z1251" s="5">
        <v>3</v>
      </c>
    </row>
    <row r="1252" spans="1:26" x14ac:dyDescent="0.25">
      <c r="A1252" s="4" t="s">
        <v>2531</v>
      </c>
      <c r="B1252" s="6">
        <v>1</v>
      </c>
      <c r="C1252" s="6">
        <v>1</v>
      </c>
      <c r="D1252" s="6"/>
      <c r="E1252" s="6"/>
      <c r="F1252" s="6"/>
      <c r="G1252" s="5">
        <v>2</v>
      </c>
      <c r="H1252" s="5">
        <v>1</v>
      </c>
      <c r="I1252" s="5">
        <v>1</v>
      </c>
      <c r="J1252" s="5"/>
      <c r="K1252" s="5"/>
      <c r="L1252" s="5"/>
      <c r="M1252" s="5">
        <v>2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>
        <v>4</v>
      </c>
    </row>
    <row r="1253" spans="1:26" x14ac:dyDescent="0.25">
      <c r="A1253" s="4" t="s">
        <v>2533</v>
      </c>
      <c r="B1253" s="6">
        <v>1</v>
      </c>
      <c r="C1253" s="6"/>
      <c r="D1253" s="6"/>
      <c r="E1253" s="6"/>
      <c r="F1253" s="6"/>
      <c r="G1253" s="5">
        <v>1</v>
      </c>
      <c r="H1253" s="5">
        <v>1</v>
      </c>
      <c r="I1253" s="5"/>
      <c r="J1253" s="5"/>
      <c r="K1253" s="5"/>
      <c r="L1253" s="5"/>
      <c r="M1253" s="5">
        <v>1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>
        <v>2</v>
      </c>
    </row>
    <row r="1254" spans="1:26" x14ac:dyDescent="0.25">
      <c r="A1254" s="4" t="s">
        <v>2535</v>
      </c>
      <c r="B1254" s="6">
        <v>1</v>
      </c>
      <c r="C1254" s="6"/>
      <c r="D1254" s="6"/>
      <c r="E1254" s="6"/>
      <c r="F1254" s="6"/>
      <c r="G1254" s="5">
        <v>1</v>
      </c>
      <c r="H1254" s="5">
        <v>1</v>
      </c>
      <c r="I1254" s="5"/>
      <c r="J1254" s="5"/>
      <c r="K1254" s="5"/>
      <c r="L1254" s="5"/>
      <c r="M1254" s="5">
        <v>1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>
        <v>2</v>
      </c>
    </row>
    <row r="1255" spans="1:26" x14ac:dyDescent="0.25">
      <c r="A1255" s="4" t="s">
        <v>2537</v>
      </c>
      <c r="B1255" s="6">
        <v>1</v>
      </c>
      <c r="C1255" s="6"/>
      <c r="D1255" s="6"/>
      <c r="E1255" s="6"/>
      <c r="F1255" s="6"/>
      <c r="G1255" s="5">
        <v>1</v>
      </c>
      <c r="H1255" s="5">
        <v>1</v>
      </c>
      <c r="I1255" s="5"/>
      <c r="J1255" s="5"/>
      <c r="K1255" s="5"/>
      <c r="L1255" s="5"/>
      <c r="M1255" s="5">
        <v>1</v>
      </c>
      <c r="N1255" s="5">
        <v>1</v>
      </c>
      <c r="O1255" s="5"/>
      <c r="P1255" s="5"/>
      <c r="Q1255" s="5"/>
      <c r="R1255" s="5"/>
      <c r="S1255" s="5">
        <v>1</v>
      </c>
      <c r="T1255" s="5"/>
      <c r="U1255" s="5"/>
      <c r="V1255" s="5"/>
      <c r="W1255" s="5"/>
      <c r="X1255" s="5"/>
      <c r="Y1255" s="5"/>
      <c r="Z1255" s="5">
        <v>3</v>
      </c>
    </row>
    <row r="1256" spans="1:26" x14ac:dyDescent="0.25">
      <c r="A1256" s="4" t="s">
        <v>2538</v>
      </c>
      <c r="B1256" s="6"/>
      <c r="C1256" s="6">
        <v>1</v>
      </c>
      <c r="D1256" s="6"/>
      <c r="E1256" s="6"/>
      <c r="F1256" s="6">
        <v>1</v>
      </c>
      <c r="G1256" s="5">
        <v>2</v>
      </c>
      <c r="H1256" s="5"/>
      <c r="I1256" s="5">
        <v>1</v>
      </c>
      <c r="J1256" s="5"/>
      <c r="K1256" s="5"/>
      <c r="L1256" s="5">
        <v>1</v>
      </c>
      <c r="M1256" s="5">
        <v>2</v>
      </c>
      <c r="N1256" s="5"/>
      <c r="O1256" s="5">
        <v>1</v>
      </c>
      <c r="P1256" s="5"/>
      <c r="Q1256" s="5"/>
      <c r="R1256" s="5">
        <v>1</v>
      </c>
      <c r="S1256" s="5">
        <v>2</v>
      </c>
      <c r="T1256" s="5"/>
      <c r="U1256" s="5"/>
      <c r="V1256" s="5"/>
      <c r="W1256" s="5"/>
      <c r="X1256" s="5"/>
      <c r="Y1256" s="5"/>
      <c r="Z1256" s="5">
        <v>6</v>
      </c>
    </row>
    <row r="1257" spans="1:26" x14ac:dyDescent="0.25">
      <c r="A1257" s="4" t="s">
        <v>2539</v>
      </c>
      <c r="B1257" s="6">
        <v>1</v>
      </c>
      <c r="C1257" s="6"/>
      <c r="D1257" s="6"/>
      <c r="E1257" s="6"/>
      <c r="F1257" s="6"/>
      <c r="G1257" s="5">
        <v>1</v>
      </c>
      <c r="H1257" s="5">
        <v>1</v>
      </c>
      <c r="I1257" s="5"/>
      <c r="J1257" s="5"/>
      <c r="K1257" s="5"/>
      <c r="L1257" s="5"/>
      <c r="M1257" s="5">
        <v>1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>
        <v>2</v>
      </c>
    </row>
    <row r="1258" spans="1:26" x14ac:dyDescent="0.25">
      <c r="A1258" s="4" t="s">
        <v>2541</v>
      </c>
      <c r="B1258" s="6"/>
      <c r="C1258" s="6"/>
      <c r="D1258" s="6"/>
      <c r="E1258" s="6">
        <v>1</v>
      </c>
      <c r="F1258" s="6"/>
      <c r="G1258" s="5">
        <v>1</v>
      </c>
      <c r="H1258" s="5"/>
      <c r="I1258" s="5"/>
      <c r="J1258" s="5"/>
      <c r="K1258" s="5">
        <v>1</v>
      </c>
      <c r="L1258" s="5"/>
      <c r="M1258" s="5">
        <v>1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>
        <v>2</v>
      </c>
    </row>
    <row r="1259" spans="1:26" x14ac:dyDescent="0.25">
      <c r="A1259" s="4" t="s">
        <v>2543</v>
      </c>
      <c r="B1259" s="6">
        <v>1</v>
      </c>
      <c r="C1259" s="6"/>
      <c r="D1259" s="6"/>
      <c r="E1259" s="6"/>
      <c r="F1259" s="6"/>
      <c r="G1259" s="5">
        <v>1</v>
      </c>
      <c r="H1259" s="5">
        <v>1</v>
      </c>
      <c r="I1259" s="5"/>
      <c r="J1259" s="5"/>
      <c r="K1259" s="5"/>
      <c r="L1259" s="5"/>
      <c r="M1259" s="5">
        <v>1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>
        <v>2</v>
      </c>
    </row>
    <row r="1260" spans="1:26" x14ac:dyDescent="0.25">
      <c r="A1260" s="4" t="s">
        <v>2544</v>
      </c>
      <c r="B1260" s="6">
        <v>1</v>
      </c>
      <c r="C1260" s="6"/>
      <c r="D1260" s="6"/>
      <c r="E1260" s="6"/>
      <c r="F1260" s="6"/>
      <c r="G1260" s="5">
        <v>1</v>
      </c>
      <c r="H1260" s="5">
        <v>1</v>
      </c>
      <c r="I1260" s="5"/>
      <c r="J1260" s="5"/>
      <c r="K1260" s="5"/>
      <c r="L1260" s="5"/>
      <c r="M1260" s="5">
        <v>1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>
        <v>2</v>
      </c>
    </row>
    <row r="1261" spans="1:26" x14ac:dyDescent="0.25">
      <c r="A1261" s="4" t="s">
        <v>2545</v>
      </c>
      <c r="B1261" s="6">
        <v>1</v>
      </c>
      <c r="C1261" s="6"/>
      <c r="D1261" s="6"/>
      <c r="E1261" s="6"/>
      <c r="F1261" s="6"/>
      <c r="G1261" s="5">
        <v>1</v>
      </c>
      <c r="H1261" s="5">
        <v>1</v>
      </c>
      <c r="I1261" s="5"/>
      <c r="J1261" s="5"/>
      <c r="K1261" s="5"/>
      <c r="L1261" s="5"/>
      <c r="M1261" s="5">
        <v>1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>
        <v>2</v>
      </c>
    </row>
    <row r="1262" spans="1:26" x14ac:dyDescent="0.25">
      <c r="A1262" s="4" t="s">
        <v>2548</v>
      </c>
      <c r="B1262" s="6">
        <v>1</v>
      </c>
      <c r="C1262" s="6"/>
      <c r="D1262" s="6"/>
      <c r="E1262" s="6"/>
      <c r="F1262" s="6"/>
      <c r="G1262" s="5">
        <v>1</v>
      </c>
      <c r="H1262" s="5">
        <v>1</v>
      </c>
      <c r="I1262" s="5"/>
      <c r="J1262" s="5"/>
      <c r="K1262" s="5"/>
      <c r="L1262" s="5"/>
      <c r="M1262" s="5">
        <v>1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>
        <v>2</v>
      </c>
    </row>
    <row r="1263" spans="1:26" x14ac:dyDescent="0.25">
      <c r="A1263" s="4" t="s">
        <v>2551</v>
      </c>
      <c r="B1263" s="6"/>
      <c r="C1263" s="6"/>
      <c r="D1263" s="6"/>
      <c r="E1263" s="6">
        <v>1</v>
      </c>
      <c r="F1263" s="6"/>
      <c r="G1263" s="5">
        <v>1</v>
      </c>
      <c r="H1263" s="5"/>
      <c r="I1263" s="5"/>
      <c r="J1263" s="5"/>
      <c r="K1263" s="5">
        <v>1</v>
      </c>
      <c r="L1263" s="5"/>
      <c r="M1263" s="5">
        <v>1</v>
      </c>
      <c r="N1263" s="5"/>
      <c r="O1263" s="5"/>
      <c r="P1263" s="5"/>
      <c r="Q1263" s="5">
        <v>1</v>
      </c>
      <c r="R1263" s="5"/>
      <c r="S1263" s="5">
        <v>1</v>
      </c>
      <c r="T1263" s="5"/>
      <c r="U1263" s="5"/>
      <c r="V1263" s="5"/>
      <c r="W1263" s="5"/>
      <c r="X1263" s="5"/>
      <c r="Y1263" s="5"/>
      <c r="Z1263" s="5">
        <v>3</v>
      </c>
    </row>
    <row r="1264" spans="1:26" x14ac:dyDescent="0.25">
      <c r="A1264" s="4" t="s">
        <v>2555</v>
      </c>
      <c r="B1264" s="6">
        <v>1</v>
      </c>
      <c r="C1264" s="6"/>
      <c r="D1264" s="6"/>
      <c r="E1264" s="6"/>
      <c r="F1264" s="6"/>
      <c r="G1264" s="5">
        <v>1</v>
      </c>
      <c r="H1264" s="5">
        <v>1</v>
      </c>
      <c r="I1264" s="5"/>
      <c r="J1264" s="5"/>
      <c r="K1264" s="5"/>
      <c r="L1264" s="5"/>
      <c r="M1264" s="5">
        <v>1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>
        <v>2</v>
      </c>
    </row>
    <row r="1265" spans="1:26" x14ac:dyDescent="0.25">
      <c r="A1265" s="4" t="s">
        <v>2557</v>
      </c>
      <c r="B1265" s="6">
        <v>1</v>
      </c>
      <c r="C1265" s="6"/>
      <c r="D1265" s="6"/>
      <c r="E1265" s="6"/>
      <c r="F1265" s="6"/>
      <c r="G1265" s="5">
        <v>1</v>
      </c>
      <c r="H1265" s="5">
        <v>1</v>
      </c>
      <c r="I1265" s="5"/>
      <c r="J1265" s="5"/>
      <c r="K1265" s="5"/>
      <c r="L1265" s="5"/>
      <c r="M1265" s="5">
        <v>1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>
        <v>2</v>
      </c>
    </row>
    <row r="1266" spans="1:26" x14ac:dyDescent="0.25">
      <c r="A1266" s="4" t="s">
        <v>2558</v>
      </c>
      <c r="B1266" s="6">
        <v>1</v>
      </c>
      <c r="C1266" s="6"/>
      <c r="D1266" s="6"/>
      <c r="E1266" s="6">
        <v>1</v>
      </c>
      <c r="F1266" s="6"/>
      <c r="G1266" s="5">
        <v>2</v>
      </c>
      <c r="H1266" s="5">
        <v>1</v>
      </c>
      <c r="I1266" s="5"/>
      <c r="J1266" s="5"/>
      <c r="K1266" s="5">
        <v>1</v>
      </c>
      <c r="L1266" s="5"/>
      <c r="M1266" s="5">
        <v>2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>
        <v>4</v>
      </c>
    </row>
    <row r="1267" spans="1:26" x14ac:dyDescent="0.25">
      <c r="A1267" s="4" t="s">
        <v>2561</v>
      </c>
      <c r="B1267" s="6"/>
      <c r="C1267" s="6"/>
      <c r="D1267" s="6"/>
      <c r="E1267" s="6">
        <v>1</v>
      </c>
      <c r="F1267" s="6"/>
      <c r="G1267" s="5">
        <v>1</v>
      </c>
      <c r="H1267" s="5"/>
      <c r="I1267" s="5"/>
      <c r="J1267" s="5"/>
      <c r="K1267" s="5">
        <v>1</v>
      </c>
      <c r="L1267" s="5"/>
      <c r="M1267" s="5">
        <v>1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>
        <v>2</v>
      </c>
    </row>
    <row r="1268" spans="1:26" x14ac:dyDescent="0.25">
      <c r="A1268" s="4" t="s">
        <v>2562</v>
      </c>
      <c r="B1268" s="6"/>
      <c r="C1268" s="6"/>
      <c r="D1268" s="6"/>
      <c r="E1268" s="6">
        <v>1</v>
      </c>
      <c r="F1268" s="6"/>
      <c r="G1268" s="5">
        <v>1</v>
      </c>
      <c r="H1268" s="5"/>
      <c r="I1268" s="5"/>
      <c r="J1268" s="5"/>
      <c r="K1268" s="5">
        <v>1</v>
      </c>
      <c r="L1268" s="5"/>
      <c r="M1268" s="5">
        <v>1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>
        <v>2</v>
      </c>
    </row>
    <row r="1269" spans="1:26" x14ac:dyDescent="0.25">
      <c r="A1269" s="4" t="s">
        <v>2563</v>
      </c>
      <c r="B1269" s="6">
        <v>1</v>
      </c>
      <c r="C1269" s="6"/>
      <c r="D1269" s="6"/>
      <c r="E1269" s="6">
        <v>1</v>
      </c>
      <c r="F1269" s="6"/>
      <c r="G1269" s="5">
        <v>2</v>
      </c>
      <c r="H1269" s="5">
        <v>1</v>
      </c>
      <c r="I1269" s="5"/>
      <c r="J1269" s="5"/>
      <c r="K1269" s="5">
        <v>1</v>
      </c>
      <c r="L1269" s="5"/>
      <c r="M1269" s="5">
        <v>2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>
        <v>4</v>
      </c>
    </row>
    <row r="1270" spans="1:26" x14ac:dyDescent="0.25">
      <c r="A1270" s="4" t="s">
        <v>2566</v>
      </c>
      <c r="B1270" s="6">
        <v>1</v>
      </c>
      <c r="C1270" s="6"/>
      <c r="D1270" s="6"/>
      <c r="E1270" s="6"/>
      <c r="F1270" s="6"/>
      <c r="G1270" s="5">
        <v>1</v>
      </c>
      <c r="H1270" s="5">
        <v>1</v>
      </c>
      <c r="I1270" s="5"/>
      <c r="J1270" s="5"/>
      <c r="K1270" s="5"/>
      <c r="L1270" s="5"/>
      <c r="M1270" s="5">
        <v>1</v>
      </c>
      <c r="N1270" s="5">
        <v>1</v>
      </c>
      <c r="O1270" s="5"/>
      <c r="P1270" s="5"/>
      <c r="Q1270" s="5"/>
      <c r="R1270" s="5"/>
      <c r="S1270" s="5">
        <v>1</v>
      </c>
      <c r="T1270" s="5"/>
      <c r="U1270" s="5"/>
      <c r="V1270" s="5"/>
      <c r="W1270" s="5"/>
      <c r="X1270" s="5"/>
      <c r="Y1270" s="5"/>
      <c r="Z1270" s="5">
        <v>3</v>
      </c>
    </row>
    <row r="1271" spans="1:26" x14ac:dyDescent="0.25">
      <c r="A1271" s="4" t="s">
        <v>2567</v>
      </c>
      <c r="B1271" s="6">
        <v>1</v>
      </c>
      <c r="C1271" s="6"/>
      <c r="D1271" s="6"/>
      <c r="E1271" s="6"/>
      <c r="F1271" s="6"/>
      <c r="G1271" s="5">
        <v>1</v>
      </c>
      <c r="H1271" s="5">
        <v>1</v>
      </c>
      <c r="I1271" s="5"/>
      <c r="J1271" s="5"/>
      <c r="K1271" s="5"/>
      <c r="L1271" s="5"/>
      <c r="M1271" s="5">
        <v>1</v>
      </c>
      <c r="N1271" s="5">
        <v>1</v>
      </c>
      <c r="O1271" s="5"/>
      <c r="P1271" s="5"/>
      <c r="Q1271" s="5"/>
      <c r="R1271" s="5"/>
      <c r="S1271" s="5">
        <v>1</v>
      </c>
      <c r="T1271" s="5"/>
      <c r="U1271" s="5"/>
      <c r="V1271" s="5"/>
      <c r="W1271" s="5"/>
      <c r="X1271" s="5"/>
      <c r="Y1271" s="5"/>
      <c r="Z1271" s="5">
        <v>3</v>
      </c>
    </row>
    <row r="1272" spans="1:26" x14ac:dyDescent="0.25">
      <c r="A1272" s="4" t="s">
        <v>2570</v>
      </c>
      <c r="B1272" s="6"/>
      <c r="C1272" s="6"/>
      <c r="D1272" s="6"/>
      <c r="E1272" s="6"/>
      <c r="F1272" s="6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>
        <v>1</v>
      </c>
      <c r="U1272" s="5"/>
      <c r="V1272" s="5"/>
      <c r="W1272" s="5"/>
      <c r="X1272" s="5"/>
      <c r="Y1272" s="5">
        <v>1</v>
      </c>
      <c r="Z1272" s="5">
        <v>1</v>
      </c>
    </row>
    <row r="1273" spans="1:26" x14ac:dyDescent="0.25">
      <c r="A1273" s="4" t="s">
        <v>2571</v>
      </c>
      <c r="B1273" s="6">
        <v>1</v>
      </c>
      <c r="C1273" s="6"/>
      <c r="D1273" s="6"/>
      <c r="E1273" s="6">
        <v>1</v>
      </c>
      <c r="F1273" s="6"/>
      <c r="G1273" s="5">
        <v>2</v>
      </c>
      <c r="H1273" s="5">
        <v>1</v>
      </c>
      <c r="I1273" s="5"/>
      <c r="J1273" s="5"/>
      <c r="K1273" s="5">
        <v>1</v>
      </c>
      <c r="L1273" s="5"/>
      <c r="M1273" s="5">
        <v>2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>
        <v>4</v>
      </c>
    </row>
    <row r="1274" spans="1:26" x14ac:dyDescent="0.25">
      <c r="A1274" s="4" t="s">
        <v>2572</v>
      </c>
      <c r="B1274" s="6">
        <v>1</v>
      </c>
      <c r="C1274" s="6"/>
      <c r="D1274" s="6"/>
      <c r="E1274" s="6"/>
      <c r="F1274" s="6"/>
      <c r="G1274" s="5">
        <v>1</v>
      </c>
      <c r="H1274" s="5">
        <v>1</v>
      </c>
      <c r="I1274" s="5"/>
      <c r="J1274" s="5"/>
      <c r="K1274" s="5"/>
      <c r="L1274" s="5"/>
      <c r="M1274" s="5">
        <v>1</v>
      </c>
      <c r="N1274" s="5">
        <v>1</v>
      </c>
      <c r="O1274" s="5"/>
      <c r="P1274" s="5"/>
      <c r="Q1274" s="5"/>
      <c r="R1274" s="5"/>
      <c r="S1274" s="5">
        <v>1</v>
      </c>
      <c r="T1274" s="5"/>
      <c r="U1274" s="5"/>
      <c r="V1274" s="5"/>
      <c r="W1274" s="5"/>
      <c r="X1274" s="5"/>
      <c r="Y1274" s="5"/>
      <c r="Z1274" s="5">
        <v>3</v>
      </c>
    </row>
    <row r="1275" spans="1:26" x14ac:dyDescent="0.25">
      <c r="A1275" s="4" t="s">
        <v>2575</v>
      </c>
      <c r="B1275" s="6"/>
      <c r="C1275" s="6"/>
      <c r="D1275" s="6"/>
      <c r="E1275" s="6">
        <v>1</v>
      </c>
      <c r="F1275" s="6"/>
      <c r="G1275" s="5">
        <v>1</v>
      </c>
      <c r="H1275" s="5"/>
      <c r="I1275" s="5"/>
      <c r="J1275" s="5"/>
      <c r="K1275" s="5">
        <v>1</v>
      </c>
      <c r="L1275" s="5"/>
      <c r="M1275" s="5">
        <v>1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>
        <v>2</v>
      </c>
    </row>
    <row r="1276" spans="1:26" x14ac:dyDescent="0.25">
      <c r="A1276" s="4" t="s">
        <v>2577</v>
      </c>
      <c r="B1276" s="6"/>
      <c r="C1276" s="6"/>
      <c r="D1276" s="6"/>
      <c r="E1276" s="6"/>
      <c r="F1276" s="6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>
        <v>1</v>
      </c>
      <c r="X1276" s="5"/>
      <c r="Y1276" s="5">
        <v>1</v>
      </c>
      <c r="Z1276" s="5">
        <v>1</v>
      </c>
    </row>
    <row r="1277" spans="1:26" x14ac:dyDescent="0.25">
      <c r="A1277" s="4" t="s">
        <v>2580</v>
      </c>
      <c r="B1277" s="6">
        <v>1</v>
      </c>
      <c r="C1277" s="6"/>
      <c r="D1277" s="6"/>
      <c r="E1277" s="6"/>
      <c r="F1277" s="6"/>
      <c r="G1277" s="5">
        <v>1</v>
      </c>
      <c r="H1277" s="5">
        <v>1</v>
      </c>
      <c r="I1277" s="5"/>
      <c r="J1277" s="5"/>
      <c r="K1277" s="5"/>
      <c r="L1277" s="5"/>
      <c r="M1277" s="5">
        <v>1</v>
      </c>
      <c r="N1277" s="5">
        <v>1</v>
      </c>
      <c r="O1277" s="5"/>
      <c r="P1277" s="5"/>
      <c r="Q1277" s="5"/>
      <c r="R1277" s="5"/>
      <c r="S1277" s="5">
        <v>1</v>
      </c>
      <c r="T1277" s="5"/>
      <c r="U1277" s="5"/>
      <c r="V1277" s="5"/>
      <c r="W1277" s="5"/>
      <c r="X1277" s="5"/>
      <c r="Y1277" s="5"/>
      <c r="Z1277" s="5">
        <v>3</v>
      </c>
    </row>
    <row r="1278" spans="1:26" x14ac:dyDescent="0.25">
      <c r="A1278" s="4" t="s">
        <v>2581</v>
      </c>
      <c r="B1278" s="6">
        <v>1</v>
      </c>
      <c r="C1278" s="6">
        <v>1</v>
      </c>
      <c r="D1278" s="6"/>
      <c r="E1278" s="6"/>
      <c r="F1278" s="6"/>
      <c r="G1278" s="5">
        <v>2</v>
      </c>
      <c r="H1278" s="5">
        <v>1</v>
      </c>
      <c r="I1278" s="5">
        <v>1</v>
      </c>
      <c r="J1278" s="5"/>
      <c r="K1278" s="5"/>
      <c r="L1278" s="5"/>
      <c r="M1278" s="5">
        <v>2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>
        <v>4</v>
      </c>
    </row>
    <row r="1279" spans="1:26" x14ac:dyDescent="0.25">
      <c r="A1279" s="4" t="s">
        <v>2583</v>
      </c>
      <c r="B1279" s="6">
        <v>1</v>
      </c>
      <c r="C1279" s="6"/>
      <c r="D1279" s="6"/>
      <c r="E1279" s="6">
        <v>1</v>
      </c>
      <c r="F1279" s="6"/>
      <c r="G1279" s="5">
        <v>2</v>
      </c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>
        <v>2</v>
      </c>
    </row>
    <row r="1280" spans="1:26" x14ac:dyDescent="0.25">
      <c r="A1280" s="4" t="s">
        <v>2584</v>
      </c>
      <c r="B1280" s="6">
        <v>1</v>
      </c>
      <c r="C1280" s="6"/>
      <c r="D1280" s="6"/>
      <c r="E1280" s="6"/>
      <c r="F1280" s="6"/>
      <c r="G1280" s="5">
        <v>1</v>
      </c>
      <c r="H1280" s="5">
        <v>1</v>
      </c>
      <c r="I1280" s="5"/>
      <c r="J1280" s="5"/>
      <c r="K1280" s="5"/>
      <c r="L1280" s="5"/>
      <c r="M1280" s="5">
        <v>1</v>
      </c>
      <c r="N1280" s="5">
        <v>1</v>
      </c>
      <c r="O1280" s="5"/>
      <c r="P1280" s="5"/>
      <c r="Q1280" s="5"/>
      <c r="R1280" s="5"/>
      <c r="S1280" s="5">
        <v>1</v>
      </c>
      <c r="T1280" s="5"/>
      <c r="U1280" s="5"/>
      <c r="V1280" s="5"/>
      <c r="W1280" s="5"/>
      <c r="X1280" s="5"/>
      <c r="Y1280" s="5"/>
      <c r="Z1280" s="5">
        <v>3</v>
      </c>
    </row>
    <row r="1281" spans="1:26" x14ac:dyDescent="0.25">
      <c r="A1281" s="4" t="s">
        <v>2585</v>
      </c>
      <c r="B1281" s="6"/>
      <c r="C1281" s="6"/>
      <c r="D1281" s="6"/>
      <c r="E1281" s="6"/>
      <c r="F1281" s="6">
        <v>1</v>
      </c>
      <c r="G1281" s="5">
        <v>1</v>
      </c>
      <c r="H1281" s="5"/>
      <c r="I1281" s="5"/>
      <c r="J1281" s="5"/>
      <c r="K1281" s="5"/>
      <c r="L1281" s="5">
        <v>1</v>
      </c>
      <c r="M1281" s="5">
        <v>1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>
        <v>2</v>
      </c>
    </row>
    <row r="1282" spans="1:26" x14ac:dyDescent="0.25">
      <c r="A1282" s="4" t="s">
        <v>2588</v>
      </c>
      <c r="B1282" s="6">
        <v>1</v>
      </c>
      <c r="C1282" s="6">
        <v>1</v>
      </c>
      <c r="D1282" s="6"/>
      <c r="E1282" s="6"/>
      <c r="F1282" s="6"/>
      <c r="G1282" s="5">
        <v>2</v>
      </c>
      <c r="H1282" s="5">
        <v>1</v>
      </c>
      <c r="I1282" s="5">
        <v>1</v>
      </c>
      <c r="J1282" s="5"/>
      <c r="K1282" s="5"/>
      <c r="L1282" s="5"/>
      <c r="M1282" s="5">
        <v>2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>
        <v>4</v>
      </c>
    </row>
    <row r="1283" spans="1:26" x14ac:dyDescent="0.25">
      <c r="A1283" s="4" t="s">
        <v>2590</v>
      </c>
      <c r="B1283" s="6">
        <v>1</v>
      </c>
      <c r="C1283" s="6"/>
      <c r="D1283" s="6"/>
      <c r="E1283" s="6"/>
      <c r="F1283" s="6"/>
      <c r="G1283" s="5">
        <v>1</v>
      </c>
      <c r="H1283" s="5">
        <v>1</v>
      </c>
      <c r="I1283" s="5"/>
      <c r="J1283" s="5"/>
      <c r="K1283" s="5"/>
      <c r="L1283" s="5"/>
      <c r="M1283" s="5">
        <v>1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>
        <v>2</v>
      </c>
    </row>
    <row r="1284" spans="1:26" x14ac:dyDescent="0.25">
      <c r="A1284" s="4" t="s">
        <v>2591</v>
      </c>
      <c r="B1284" s="6"/>
      <c r="C1284" s="6"/>
      <c r="D1284" s="6"/>
      <c r="E1284" s="6"/>
      <c r="F1284" s="6">
        <v>1</v>
      </c>
      <c r="G1284" s="5">
        <v>1</v>
      </c>
      <c r="H1284" s="5"/>
      <c r="I1284" s="5"/>
      <c r="J1284" s="5"/>
      <c r="K1284" s="5"/>
      <c r="L1284" s="5">
        <v>1</v>
      </c>
      <c r="M1284" s="5">
        <v>1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>
        <v>2</v>
      </c>
    </row>
    <row r="1285" spans="1:26" x14ac:dyDescent="0.25">
      <c r="A1285" s="4" t="s">
        <v>2592</v>
      </c>
      <c r="B1285" s="6"/>
      <c r="C1285" s="6"/>
      <c r="D1285" s="6"/>
      <c r="E1285" s="6"/>
      <c r="F1285" s="6">
        <v>1</v>
      </c>
      <c r="G1285" s="5">
        <v>1</v>
      </c>
      <c r="H1285" s="5"/>
      <c r="I1285" s="5"/>
      <c r="J1285" s="5"/>
      <c r="K1285" s="5"/>
      <c r="L1285" s="5">
        <v>1</v>
      </c>
      <c r="M1285" s="5">
        <v>1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>
        <v>2</v>
      </c>
    </row>
    <row r="1286" spans="1:26" x14ac:dyDescent="0.25">
      <c r="A1286" s="4" t="s">
        <v>2593</v>
      </c>
      <c r="B1286" s="6">
        <v>1</v>
      </c>
      <c r="C1286" s="6"/>
      <c r="D1286" s="6"/>
      <c r="E1286" s="6"/>
      <c r="F1286" s="6"/>
      <c r="G1286" s="5">
        <v>1</v>
      </c>
      <c r="H1286" s="5">
        <v>1</v>
      </c>
      <c r="I1286" s="5"/>
      <c r="J1286" s="5"/>
      <c r="K1286" s="5"/>
      <c r="L1286" s="5"/>
      <c r="M1286" s="5">
        <v>1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>
        <v>2</v>
      </c>
    </row>
    <row r="1287" spans="1:26" x14ac:dyDescent="0.25">
      <c r="A1287" s="4" t="s">
        <v>2594</v>
      </c>
      <c r="B1287" s="6">
        <v>1</v>
      </c>
      <c r="C1287" s="6"/>
      <c r="D1287" s="6"/>
      <c r="E1287" s="6">
        <v>1</v>
      </c>
      <c r="F1287" s="6"/>
      <c r="G1287" s="5">
        <v>2</v>
      </c>
      <c r="H1287" s="5">
        <v>1</v>
      </c>
      <c r="I1287" s="5"/>
      <c r="J1287" s="5"/>
      <c r="K1287" s="5">
        <v>1</v>
      </c>
      <c r="L1287" s="5"/>
      <c r="M1287" s="5">
        <v>2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>
        <v>4</v>
      </c>
    </row>
    <row r="1288" spans="1:26" x14ac:dyDescent="0.25">
      <c r="A1288" s="4" t="s">
        <v>2597</v>
      </c>
      <c r="B1288" s="6">
        <v>1</v>
      </c>
      <c r="C1288" s="6"/>
      <c r="D1288" s="6"/>
      <c r="E1288" s="6"/>
      <c r="F1288" s="6"/>
      <c r="G1288" s="5">
        <v>1</v>
      </c>
      <c r="H1288" s="5">
        <v>1</v>
      </c>
      <c r="I1288" s="5"/>
      <c r="J1288" s="5"/>
      <c r="K1288" s="5"/>
      <c r="L1288" s="5"/>
      <c r="M1288" s="5">
        <v>1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>
        <v>2</v>
      </c>
    </row>
    <row r="1289" spans="1:26" x14ac:dyDescent="0.25">
      <c r="A1289" s="4" t="s">
        <v>2600</v>
      </c>
      <c r="B1289" s="6">
        <v>1</v>
      </c>
      <c r="C1289" s="6">
        <v>1</v>
      </c>
      <c r="D1289" s="6"/>
      <c r="E1289" s="6"/>
      <c r="F1289" s="6"/>
      <c r="G1289" s="5">
        <v>2</v>
      </c>
      <c r="H1289" s="5">
        <v>1</v>
      </c>
      <c r="I1289" s="5">
        <v>1</v>
      </c>
      <c r="J1289" s="5"/>
      <c r="K1289" s="5"/>
      <c r="L1289" s="5"/>
      <c r="M1289" s="5">
        <v>2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>
        <v>4</v>
      </c>
    </row>
    <row r="1290" spans="1:26" x14ac:dyDescent="0.25">
      <c r="A1290" s="4" t="s">
        <v>2601</v>
      </c>
      <c r="B1290" s="6">
        <v>1</v>
      </c>
      <c r="C1290" s="6"/>
      <c r="D1290" s="6"/>
      <c r="E1290" s="6"/>
      <c r="F1290" s="6"/>
      <c r="G1290" s="5">
        <v>1</v>
      </c>
      <c r="H1290" s="5">
        <v>1</v>
      </c>
      <c r="I1290" s="5"/>
      <c r="J1290" s="5"/>
      <c r="K1290" s="5"/>
      <c r="L1290" s="5"/>
      <c r="M1290" s="5">
        <v>1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>
        <v>2</v>
      </c>
    </row>
    <row r="1291" spans="1:26" x14ac:dyDescent="0.25">
      <c r="A1291" s="4" t="s">
        <v>2602</v>
      </c>
      <c r="B1291" s="6">
        <v>1</v>
      </c>
      <c r="C1291" s="6">
        <v>1</v>
      </c>
      <c r="D1291" s="6"/>
      <c r="E1291" s="6"/>
      <c r="F1291" s="6"/>
      <c r="G1291" s="5">
        <v>2</v>
      </c>
      <c r="H1291" s="5">
        <v>1</v>
      </c>
      <c r="I1291" s="5">
        <v>1</v>
      </c>
      <c r="J1291" s="5"/>
      <c r="K1291" s="5"/>
      <c r="L1291" s="5"/>
      <c r="M1291" s="5">
        <v>2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>
        <v>4</v>
      </c>
    </row>
    <row r="1292" spans="1:26" x14ac:dyDescent="0.25">
      <c r="A1292" s="4" t="s">
        <v>2604</v>
      </c>
      <c r="B1292" s="6">
        <v>1</v>
      </c>
      <c r="C1292" s="6"/>
      <c r="D1292" s="6"/>
      <c r="E1292" s="6"/>
      <c r="F1292" s="6"/>
      <c r="G1292" s="5">
        <v>1</v>
      </c>
      <c r="H1292" s="5">
        <v>1</v>
      </c>
      <c r="I1292" s="5"/>
      <c r="J1292" s="5"/>
      <c r="K1292" s="5"/>
      <c r="L1292" s="5"/>
      <c r="M1292" s="5">
        <v>1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>
        <v>2</v>
      </c>
    </row>
    <row r="1293" spans="1:26" x14ac:dyDescent="0.25">
      <c r="A1293" s="4" t="s">
        <v>2605</v>
      </c>
      <c r="B1293" s="6"/>
      <c r="C1293" s="6"/>
      <c r="D1293" s="6"/>
      <c r="E1293" s="6">
        <v>1</v>
      </c>
      <c r="F1293" s="6"/>
      <c r="G1293" s="5">
        <v>1</v>
      </c>
      <c r="H1293" s="5"/>
      <c r="I1293" s="5"/>
      <c r="J1293" s="5"/>
      <c r="K1293" s="5">
        <v>1</v>
      </c>
      <c r="L1293" s="5"/>
      <c r="M1293" s="5">
        <v>1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>
        <v>2</v>
      </c>
    </row>
    <row r="1294" spans="1:26" x14ac:dyDescent="0.25">
      <c r="A1294" s="4" t="s">
        <v>2606</v>
      </c>
      <c r="B1294" s="6">
        <v>1</v>
      </c>
      <c r="C1294" s="6"/>
      <c r="D1294" s="6"/>
      <c r="E1294" s="6"/>
      <c r="F1294" s="6"/>
      <c r="G1294" s="5">
        <v>1</v>
      </c>
      <c r="H1294" s="5">
        <v>1</v>
      </c>
      <c r="I1294" s="5"/>
      <c r="J1294" s="5"/>
      <c r="K1294" s="5"/>
      <c r="L1294" s="5"/>
      <c r="M1294" s="5">
        <v>1</v>
      </c>
      <c r="N1294" s="5">
        <v>1</v>
      </c>
      <c r="O1294" s="5"/>
      <c r="P1294" s="5"/>
      <c r="Q1294" s="5"/>
      <c r="R1294" s="5"/>
      <c r="S1294" s="5">
        <v>1</v>
      </c>
      <c r="T1294" s="5"/>
      <c r="U1294" s="5"/>
      <c r="V1294" s="5"/>
      <c r="W1294" s="5"/>
      <c r="X1294" s="5"/>
      <c r="Y1294" s="5"/>
      <c r="Z1294" s="5">
        <v>3</v>
      </c>
    </row>
    <row r="1295" spans="1:26" x14ac:dyDescent="0.25">
      <c r="A1295" s="4" t="s">
        <v>2607</v>
      </c>
      <c r="B1295" s="6">
        <v>1</v>
      </c>
      <c r="C1295" s="6"/>
      <c r="D1295" s="6"/>
      <c r="E1295" s="6"/>
      <c r="F1295" s="6"/>
      <c r="G1295" s="5">
        <v>1</v>
      </c>
      <c r="H1295" s="5">
        <v>1</v>
      </c>
      <c r="I1295" s="5"/>
      <c r="J1295" s="5"/>
      <c r="K1295" s="5"/>
      <c r="L1295" s="5"/>
      <c r="M1295" s="5">
        <v>1</v>
      </c>
      <c r="N1295" s="5">
        <v>1</v>
      </c>
      <c r="O1295" s="5"/>
      <c r="P1295" s="5"/>
      <c r="Q1295" s="5"/>
      <c r="R1295" s="5"/>
      <c r="S1295" s="5">
        <v>1</v>
      </c>
      <c r="T1295" s="5"/>
      <c r="U1295" s="5"/>
      <c r="V1295" s="5"/>
      <c r="W1295" s="5"/>
      <c r="X1295" s="5"/>
      <c r="Y1295" s="5"/>
      <c r="Z1295" s="5">
        <v>3</v>
      </c>
    </row>
    <row r="1296" spans="1:26" x14ac:dyDescent="0.25">
      <c r="A1296" s="4" t="s">
        <v>2608</v>
      </c>
      <c r="B1296" s="6">
        <v>1</v>
      </c>
      <c r="C1296" s="6"/>
      <c r="D1296" s="6"/>
      <c r="E1296" s="6"/>
      <c r="F1296" s="6"/>
      <c r="G1296" s="5">
        <v>1</v>
      </c>
      <c r="H1296" s="5">
        <v>1</v>
      </c>
      <c r="I1296" s="5"/>
      <c r="J1296" s="5"/>
      <c r="K1296" s="5"/>
      <c r="L1296" s="5"/>
      <c r="M1296" s="5">
        <v>1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>
        <v>2</v>
      </c>
    </row>
    <row r="1297" spans="1:26" x14ac:dyDescent="0.25">
      <c r="A1297" s="4" t="s">
        <v>2611</v>
      </c>
      <c r="B1297" s="6"/>
      <c r="C1297" s="6"/>
      <c r="D1297" s="6"/>
      <c r="E1297" s="6">
        <v>1</v>
      </c>
      <c r="F1297" s="6"/>
      <c r="G1297" s="5">
        <v>1</v>
      </c>
      <c r="H1297" s="5"/>
      <c r="I1297" s="5"/>
      <c r="J1297" s="5"/>
      <c r="K1297" s="5">
        <v>1</v>
      </c>
      <c r="L1297" s="5"/>
      <c r="M1297" s="5">
        <v>1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>
        <v>2</v>
      </c>
    </row>
    <row r="1298" spans="1:26" x14ac:dyDescent="0.25">
      <c r="A1298" s="4" t="s">
        <v>2613</v>
      </c>
      <c r="B1298" s="6">
        <v>1</v>
      </c>
      <c r="C1298" s="6"/>
      <c r="D1298" s="6"/>
      <c r="E1298" s="6"/>
      <c r="F1298" s="6"/>
      <c r="G1298" s="5">
        <v>1</v>
      </c>
      <c r="H1298" s="5">
        <v>1</v>
      </c>
      <c r="I1298" s="5"/>
      <c r="J1298" s="5"/>
      <c r="K1298" s="5"/>
      <c r="L1298" s="5"/>
      <c r="M1298" s="5">
        <v>1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>
        <v>2</v>
      </c>
    </row>
    <row r="1299" spans="1:26" x14ac:dyDescent="0.25">
      <c r="A1299" s="4" t="s">
        <v>2616</v>
      </c>
      <c r="B1299" s="6"/>
      <c r="C1299" s="6"/>
      <c r="D1299" s="6"/>
      <c r="E1299" s="6"/>
      <c r="F1299" s="6">
        <v>1</v>
      </c>
      <c r="G1299" s="5">
        <v>1</v>
      </c>
      <c r="H1299" s="5"/>
      <c r="I1299" s="5"/>
      <c r="J1299" s="5"/>
      <c r="K1299" s="5"/>
      <c r="L1299" s="5">
        <v>1</v>
      </c>
      <c r="M1299" s="5">
        <v>1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>
        <v>2</v>
      </c>
    </row>
    <row r="1300" spans="1:26" x14ac:dyDescent="0.25">
      <c r="A1300" s="4" t="s">
        <v>2617</v>
      </c>
      <c r="B1300" s="6">
        <v>1</v>
      </c>
      <c r="C1300" s="6">
        <v>1</v>
      </c>
      <c r="D1300" s="6"/>
      <c r="E1300" s="6"/>
      <c r="F1300" s="6"/>
      <c r="G1300" s="5">
        <v>2</v>
      </c>
      <c r="H1300" s="5">
        <v>1</v>
      </c>
      <c r="I1300" s="5">
        <v>1</v>
      </c>
      <c r="J1300" s="5"/>
      <c r="K1300" s="5"/>
      <c r="L1300" s="5"/>
      <c r="M1300" s="5">
        <v>2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>
        <v>4</v>
      </c>
    </row>
    <row r="1301" spans="1:26" x14ac:dyDescent="0.25">
      <c r="A1301" s="4" t="s">
        <v>2618</v>
      </c>
      <c r="B1301" s="6">
        <v>1</v>
      </c>
      <c r="C1301" s="6"/>
      <c r="D1301" s="6"/>
      <c r="E1301" s="6"/>
      <c r="F1301" s="6"/>
      <c r="G1301" s="5">
        <v>1</v>
      </c>
      <c r="H1301" s="5">
        <v>1</v>
      </c>
      <c r="I1301" s="5"/>
      <c r="J1301" s="5"/>
      <c r="K1301" s="5"/>
      <c r="L1301" s="5"/>
      <c r="M1301" s="5">
        <v>1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>
        <v>2</v>
      </c>
    </row>
    <row r="1302" spans="1:26" x14ac:dyDescent="0.25">
      <c r="A1302" s="4" t="s">
        <v>2619</v>
      </c>
      <c r="B1302" s="6"/>
      <c r="C1302" s="6"/>
      <c r="D1302" s="6"/>
      <c r="E1302" s="6">
        <v>1</v>
      </c>
      <c r="F1302" s="6"/>
      <c r="G1302" s="5">
        <v>1</v>
      </c>
      <c r="H1302" s="5"/>
      <c r="I1302" s="5"/>
      <c r="J1302" s="5"/>
      <c r="K1302" s="5">
        <v>1</v>
      </c>
      <c r="L1302" s="5"/>
      <c r="M1302" s="5">
        <v>1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>
        <v>2</v>
      </c>
    </row>
    <row r="1303" spans="1:26" x14ac:dyDescent="0.25">
      <c r="A1303" s="4" t="s">
        <v>2622</v>
      </c>
      <c r="B1303" s="6"/>
      <c r="C1303" s="6"/>
      <c r="D1303" s="6"/>
      <c r="E1303" s="6">
        <v>1</v>
      </c>
      <c r="F1303" s="6"/>
      <c r="G1303" s="5">
        <v>1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>
        <v>1</v>
      </c>
    </row>
    <row r="1304" spans="1:26" x14ac:dyDescent="0.25">
      <c r="A1304" s="4" t="s">
        <v>2623</v>
      </c>
      <c r="B1304" s="6">
        <v>1</v>
      </c>
      <c r="C1304" s="6"/>
      <c r="D1304" s="6"/>
      <c r="E1304" s="6">
        <v>1</v>
      </c>
      <c r="F1304" s="6"/>
      <c r="G1304" s="5">
        <v>2</v>
      </c>
      <c r="H1304" s="5">
        <v>1</v>
      </c>
      <c r="I1304" s="5"/>
      <c r="J1304" s="5"/>
      <c r="K1304" s="5">
        <v>1</v>
      </c>
      <c r="L1304" s="5"/>
      <c r="M1304" s="5">
        <v>2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>
        <v>4</v>
      </c>
    </row>
    <row r="1305" spans="1:26" x14ac:dyDescent="0.25">
      <c r="A1305" s="4" t="s">
        <v>2624</v>
      </c>
      <c r="B1305" s="6">
        <v>1</v>
      </c>
      <c r="C1305" s="6"/>
      <c r="D1305" s="6"/>
      <c r="E1305" s="6"/>
      <c r="F1305" s="6"/>
      <c r="G1305" s="5">
        <v>1</v>
      </c>
      <c r="H1305" s="5">
        <v>1</v>
      </c>
      <c r="I1305" s="5"/>
      <c r="J1305" s="5"/>
      <c r="K1305" s="5"/>
      <c r="L1305" s="5"/>
      <c r="M1305" s="5">
        <v>1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>
        <v>2</v>
      </c>
    </row>
    <row r="1306" spans="1:26" x14ac:dyDescent="0.25">
      <c r="A1306" s="4" t="s">
        <v>2625</v>
      </c>
      <c r="B1306" s="6"/>
      <c r="C1306" s="6"/>
      <c r="D1306" s="6"/>
      <c r="E1306" s="6"/>
      <c r="F1306" s="6">
        <v>1</v>
      </c>
      <c r="G1306" s="5">
        <v>1</v>
      </c>
      <c r="H1306" s="5"/>
      <c r="I1306" s="5"/>
      <c r="J1306" s="5"/>
      <c r="K1306" s="5"/>
      <c r="L1306" s="5">
        <v>1</v>
      </c>
      <c r="M1306" s="5">
        <v>1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>
        <v>2</v>
      </c>
    </row>
    <row r="1307" spans="1:26" x14ac:dyDescent="0.25">
      <c r="A1307" s="4" t="s">
        <v>2626</v>
      </c>
      <c r="B1307" s="6">
        <v>1</v>
      </c>
      <c r="C1307" s="6"/>
      <c r="D1307" s="6"/>
      <c r="E1307" s="6">
        <v>1</v>
      </c>
      <c r="F1307" s="6"/>
      <c r="G1307" s="5">
        <v>2</v>
      </c>
      <c r="H1307" s="5">
        <v>1</v>
      </c>
      <c r="I1307" s="5"/>
      <c r="J1307" s="5"/>
      <c r="K1307" s="5">
        <v>1</v>
      </c>
      <c r="L1307" s="5"/>
      <c r="M1307" s="5">
        <v>2</v>
      </c>
      <c r="N1307" s="5">
        <v>1</v>
      </c>
      <c r="O1307" s="5"/>
      <c r="P1307" s="5"/>
      <c r="Q1307" s="5">
        <v>1</v>
      </c>
      <c r="R1307" s="5"/>
      <c r="S1307" s="5">
        <v>2</v>
      </c>
      <c r="T1307" s="5"/>
      <c r="U1307" s="5"/>
      <c r="V1307" s="5"/>
      <c r="W1307" s="5"/>
      <c r="X1307" s="5"/>
      <c r="Y1307" s="5"/>
      <c r="Z1307" s="5">
        <v>6</v>
      </c>
    </row>
    <row r="1308" spans="1:26" x14ac:dyDescent="0.25">
      <c r="A1308" s="4" t="s">
        <v>2627</v>
      </c>
      <c r="B1308" s="6">
        <v>1</v>
      </c>
      <c r="C1308" s="6"/>
      <c r="D1308" s="6"/>
      <c r="E1308" s="6"/>
      <c r="F1308" s="6"/>
      <c r="G1308" s="5">
        <v>1</v>
      </c>
      <c r="H1308" s="5">
        <v>1</v>
      </c>
      <c r="I1308" s="5"/>
      <c r="J1308" s="5"/>
      <c r="K1308" s="5"/>
      <c r="L1308" s="5"/>
      <c r="M1308" s="5">
        <v>1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>
        <v>2</v>
      </c>
    </row>
    <row r="1309" spans="1:26" x14ac:dyDescent="0.25">
      <c r="A1309" s="4" t="s">
        <v>2628</v>
      </c>
      <c r="B1309" s="6">
        <v>1</v>
      </c>
      <c r="C1309" s="6"/>
      <c r="D1309" s="6"/>
      <c r="E1309" s="6">
        <v>1</v>
      </c>
      <c r="F1309" s="6"/>
      <c r="G1309" s="5">
        <v>2</v>
      </c>
      <c r="H1309" s="5">
        <v>1</v>
      </c>
      <c r="I1309" s="5"/>
      <c r="J1309" s="5"/>
      <c r="K1309" s="5">
        <v>1</v>
      </c>
      <c r="L1309" s="5"/>
      <c r="M1309" s="5">
        <v>2</v>
      </c>
      <c r="N1309" s="5">
        <v>1</v>
      </c>
      <c r="O1309" s="5"/>
      <c r="P1309" s="5"/>
      <c r="Q1309" s="5">
        <v>1</v>
      </c>
      <c r="R1309" s="5"/>
      <c r="S1309" s="5">
        <v>2</v>
      </c>
      <c r="T1309" s="5"/>
      <c r="U1309" s="5"/>
      <c r="V1309" s="5"/>
      <c r="W1309" s="5"/>
      <c r="X1309" s="5"/>
      <c r="Y1309" s="5"/>
      <c r="Z1309" s="5">
        <v>6</v>
      </c>
    </row>
    <row r="1310" spans="1:26" x14ac:dyDescent="0.25">
      <c r="A1310" s="4" t="s">
        <v>2632</v>
      </c>
      <c r="B1310" s="6"/>
      <c r="C1310" s="6"/>
      <c r="D1310" s="6"/>
      <c r="E1310" s="6">
        <v>1</v>
      </c>
      <c r="F1310" s="6"/>
      <c r="G1310" s="5">
        <v>1</v>
      </c>
      <c r="H1310" s="5"/>
      <c r="I1310" s="5"/>
      <c r="J1310" s="5"/>
      <c r="K1310" s="5">
        <v>1</v>
      </c>
      <c r="L1310" s="5"/>
      <c r="M1310" s="5">
        <v>1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>
        <v>2</v>
      </c>
    </row>
    <row r="1311" spans="1:26" x14ac:dyDescent="0.25">
      <c r="A1311" s="4" t="s">
        <v>2633</v>
      </c>
      <c r="B1311" s="6">
        <v>1</v>
      </c>
      <c r="C1311" s="6"/>
      <c r="D1311" s="6"/>
      <c r="E1311" s="6"/>
      <c r="F1311" s="6"/>
      <c r="G1311" s="5">
        <v>1</v>
      </c>
      <c r="H1311" s="5">
        <v>1</v>
      </c>
      <c r="I1311" s="5"/>
      <c r="J1311" s="5"/>
      <c r="K1311" s="5"/>
      <c r="L1311" s="5"/>
      <c r="M1311" s="5">
        <v>1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>
        <v>2</v>
      </c>
    </row>
    <row r="1312" spans="1:26" x14ac:dyDescent="0.25">
      <c r="A1312" s="4" t="s">
        <v>2639</v>
      </c>
      <c r="B1312" s="6">
        <v>1</v>
      </c>
      <c r="C1312" s="6"/>
      <c r="D1312" s="6"/>
      <c r="E1312" s="6"/>
      <c r="F1312" s="6"/>
      <c r="G1312" s="5">
        <v>1</v>
      </c>
      <c r="H1312" s="5">
        <v>1</v>
      </c>
      <c r="I1312" s="5"/>
      <c r="J1312" s="5"/>
      <c r="K1312" s="5"/>
      <c r="L1312" s="5"/>
      <c r="M1312" s="5">
        <v>1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>
        <v>2</v>
      </c>
    </row>
    <row r="1313" spans="1:26" x14ac:dyDescent="0.25">
      <c r="A1313" s="4" t="s">
        <v>2640</v>
      </c>
      <c r="B1313" s="6"/>
      <c r="C1313" s="6"/>
      <c r="D1313" s="6"/>
      <c r="E1313" s="6"/>
      <c r="F1313" s="6">
        <v>1</v>
      </c>
      <c r="G1313" s="5">
        <v>1</v>
      </c>
      <c r="H1313" s="5"/>
      <c r="I1313" s="5"/>
      <c r="J1313" s="5"/>
      <c r="K1313" s="5"/>
      <c r="L1313" s="5">
        <v>1</v>
      </c>
      <c r="M1313" s="5">
        <v>1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>
        <v>2</v>
      </c>
    </row>
    <row r="1314" spans="1:26" x14ac:dyDescent="0.25">
      <c r="A1314" s="4" t="s">
        <v>2641</v>
      </c>
      <c r="B1314" s="6"/>
      <c r="C1314" s="6"/>
      <c r="D1314" s="6"/>
      <c r="E1314" s="6">
        <v>1</v>
      </c>
      <c r="F1314" s="6"/>
      <c r="G1314" s="5">
        <v>1</v>
      </c>
      <c r="H1314" s="5"/>
      <c r="I1314" s="5"/>
      <c r="J1314" s="5"/>
      <c r="K1314" s="5">
        <v>1</v>
      </c>
      <c r="L1314" s="5"/>
      <c r="M1314" s="5">
        <v>1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>
        <v>2</v>
      </c>
    </row>
    <row r="1315" spans="1:26" x14ac:dyDescent="0.25">
      <c r="A1315" s="4" t="s">
        <v>2644</v>
      </c>
      <c r="B1315" s="6">
        <v>1</v>
      </c>
      <c r="C1315" s="6"/>
      <c r="D1315" s="6"/>
      <c r="E1315" s="6"/>
      <c r="F1315" s="6"/>
      <c r="G1315" s="5">
        <v>1</v>
      </c>
      <c r="H1315" s="5">
        <v>1</v>
      </c>
      <c r="I1315" s="5"/>
      <c r="J1315" s="5"/>
      <c r="K1315" s="5"/>
      <c r="L1315" s="5"/>
      <c r="M1315" s="5">
        <v>1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>
        <v>2</v>
      </c>
    </row>
    <row r="1316" spans="1:26" x14ac:dyDescent="0.25">
      <c r="A1316" s="4" t="s">
        <v>2646</v>
      </c>
      <c r="B1316" s="6"/>
      <c r="C1316" s="6"/>
      <c r="D1316" s="6"/>
      <c r="E1316" s="6">
        <v>1</v>
      </c>
      <c r="F1316" s="6">
        <v>1</v>
      </c>
      <c r="G1316" s="5">
        <v>2</v>
      </c>
      <c r="H1316" s="5"/>
      <c r="I1316" s="5"/>
      <c r="J1316" s="5"/>
      <c r="K1316" s="5">
        <v>1</v>
      </c>
      <c r="L1316" s="5">
        <v>1</v>
      </c>
      <c r="M1316" s="5">
        <v>2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>
        <v>4</v>
      </c>
    </row>
    <row r="1317" spans="1:26" x14ac:dyDescent="0.25">
      <c r="A1317" s="4" t="s">
        <v>2649</v>
      </c>
      <c r="B1317" s="6">
        <v>1</v>
      </c>
      <c r="C1317" s="6"/>
      <c r="D1317" s="6"/>
      <c r="E1317" s="6"/>
      <c r="F1317" s="6"/>
      <c r="G1317" s="5">
        <v>1</v>
      </c>
      <c r="H1317" s="5">
        <v>1</v>
      </c>
      <c r="I1317" s="5"/>
      <c r="J1317" s="5"/>
      <c r="K1317" s="5"/>
      <c r="L1317" s="5"/>
      <c r="M1317" s="5">
        <v>1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>
        <v>2</v>
      </c>
    </row>
    <row r="1318" spans="1:26" x14ac:dyDescent="0.25">
      <c r="A1318" s="4" t="s">
        <v>2652</v>
      </c>
      <c r="B1318" s="6">
        <v>1</v>
      </c>
      <c r="C1318" s="6">
        <v>1</v>
      </c>
      <c r="D1318" s="6"/>
      <c r="E1318" s="6"/>
      <c r="F1318" s="6"/>
      <c r="G1318" s="5">
        <v>2</v>
      </c>
      <c r="H1318" s="5">
        <v>1</v>
      </c>
      <c r="I1318" s="5">
        <v>1</v>
      </c>
      <c r="J1318" s="5"/>
      <c r="K1318" s="5"/>
      <c r="L1318" s="5"/>
      <c r="M1318" s="5">
        <v>2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>
        <v>4</v>
      </c>
    </row>
    <row r="1319" spans="1:26" x14ac:dyDescent="0.25">
      <c r="A1319" s="4" t="s">
        <v>2653</v>
      </c>
      <c r="B1319" s="6">
        <v>1</v>
      </c>
      <c r="C1319" s="6"/>
      <c r="D1319" s="6"/>
      <c r="E1319" s="6"/>
      <c r="F1319" s="6"/>
      <c r="G1319" s="5">
        <v>1</v>
      </c>
      <c r="H1319" s="5">
        <v>1</v>
      </c>
      <c r="I1319" s="5"/>
      <c r="J1319" s="5"/>
      <c r="K1319" s="5"/>
      <c r="L1319" s="5"/>
      <c r="M1319" s="5">
        <v>1</v>
      </c>
      <c r="N1319" s="5">
        <v>1</v>
      </c>
      <c r="O1319" s="5"/>
      <c r="P1319" s="5"/>
      <c r="Q1319" s="5"/>
      <c r="R1319" s="5"/>
      <c r="S1319" s="5">
        <v>1</v>
      </c>
      <c r="T1319" s="5"/>
      <c r="U1319" s="5"/>
      <c r="V1319" s="5"/>
      <c r="W1319" s="5"/>
      <c r="X1319" s="5"/>
      <c r="Y1319" s="5"/>
      <c r="Z1319" s="5">
        <v>3</v>
      </c>
    </row>
    <row r="1320" spans="1:26" x14ac:dyDescent="0.25">
      <c r="A1320" s="4" t="s">
        <v>2654</v>
      </c>
      <c r="B1320" s="6"/>
      <c r="C1320" s="6">
        <v>1</v>
      </c>
      <c r="D1320" s="6"/>
      <c r="E1320" s="6"/>
      <c r="F1320" s="6"/>
      <c r="G1320" s="5">
        <v>1</v>
      </c>
      <c r="H1320" s="5"/>
      <c r="I1320" s="5">
        <v>1</v>
      </c>
      <c r="J1320" s="5"/>
      <c r="K1320" s="5"/>
      <c r="L1320" s="5"/>
      <c r="M1320" s="5">
        <v>1</v>
      </c>
      <c r="N1320" s="5"/>
      <c r="O1320" s="5">
        <v>1</v>
      </c>
      <c r="P1320" s="5"/>
      <c r="Q1320" s="5"/>
      <c r="R1320" s="5"/>
      <c r="S1320" s="5">
        <v>1</v>
      </c>
      <c r="T1320" s="5"/>
      <c r="U1320" s="5"/>
      <c r="V1320" s="5"/>
      <c r="W1320" s="5"/>
      <c r="X1320" s="5"/>
      <c r="Y1320" s="5"/>
      <c r="Z1320" s="5">
        <v>3</v>
      </c>
    </row>
    <row r="1321" spans="1:26" x14ac:dyDescent="0.25">
      <c r="A1321" s="4" t="s">
        <v>2657</v>
      </c>
      <c r="B1321" s="6"/>
      <c r="C1321" s="6"/>
      <c r="D1321" s="6"/>
      <c r="E1321" s="6">
        <v>1</v>
      </c>
      <c r="F1321" s="6"/>
      <c r="G1321" s="5">
        <v>1</v>
      </c>
      <c r="H1321" s="5"/>
      <c r="I1321" s="5"/>
      <c r="J1321" s="5"/>
      <c r="K1321" s="5">
        <v>1</v>
      </c>
      <c r="L1321" s="5"/>
      <c r="M1321" s="5">
        <v>1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>
        <v>2</v>
      </c>
    </row>
    <row r="1322" spans="1:26" x14ac:dyDescent="0.25">
      <c r="A1322" s="4" t="s">
        <v>2658</v>
      </c>
      <c r="B1322" s="6">
        <v>1</v>
      </c>
      <c r="C1322" s="6"/>
      <c r="D1322" s="6"/>
      <c r="E1322" s="6"/>
      <c r="F1322" s="6"/>
      <c r="G1322" s="5">
        <v>1</v>
      </c>
      <c r="H1322" s="5">
        <v>1</v>
      </c>
      <c r="I1322" s="5"/>
      <c r="J1322" s="5"/>
      <c r="K1322" s="5"/>
      <c r="L1322" s="5"/>
      <c r="M1322" s="5">
        <v>1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>
        <v>2</v>
      </c>
    </row>
    <row r="1323" spans="1:26" x14ac:dyDescent="0.25">
      <c r="A1323" s="4" t="s">
        <v>2659</v>
      </c>
      <c r="B1323" s="6">
        <v>1</v>
      </c>
      <c r="C1323" s="6"/>
      <c r="D1323" s="6"/>
      <c r="E1323" s="6"/>
      <c r="F1323" s="6"/>
      <c r="G1323" s="5">
        <v>1</v>
      </c>
      <c r="H1323" s="5">
        <v>1</v>
      </c>
      <c r="I1323" s="5"/>
      <c r="J1323" s="5"/>
      <c r="K1323" s="5"/>
      <c r="L1323" s="5"/>
      <c r="M1323" s="5">
        <v>1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>
        <v>2</v>
      </c>
    </row>
    <row r="1324" spans="1:26" x14ac:dyDescent="0.25">
      <c r="A1324" s="4" t="s">
        <v>2661</v>
      </c>
      <c r="B1324" s="6">
        <v>1</v>
      </c>
      <c r="C1324" s="6"/>
      <c r="D1324" s="6"/>
      <c r="E1324" s="6"/>
      <c r="F1324" s="6"/>
      <c r="G1324" s="5">
        <v>1</v>
      </c>
      <c r="H1324" s="5">
        <v>1</v>
      </c>
      <c r="I1324" s="5"/>
      <c r="J1324" s="5"/>
      <c r="K1324" s="5"/>
      <c r="L1324" s="5"/>
      <c r="M1324" s="5">
        <v>1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>
        <v>2</v>
      </c>
    </row>
    <row r="1325" spans="1:26" x14ac:dyDescent="0.25">
      <c r="A1325" s="4" t="s">
        <v>2662</v>
      </c>
      <c r="B1325" s="6"/>
      <c r="C1325" s="6">
        <v>1</v>
      </c>
      <c r="D1325" s="6"/>
      <c r="E1325" s="6"/>
      <c r="F1325" s="6"/>
      <c r="G1325" s="5">
        <v>1</v>
      </c>
      <c r="H1325" s="5"/>
      <c r="I1325" s="5">
        <v>1</v>
      </c>
      <c r="J1325" s="5"/>
      <c r="K1325" s="5"/>
      <c r="L1325" s="5"/>
      <c r="M1325" s="5">
        <v>1</v>
      </c>
      <c r="N1325" s="5"/>
      <c r="O1325" s="5">
        <v>1</v>
      </c>
      <c r="P1325" s="5"/>
      <c r="Q1325" s="5"/>
      <c r="R1325" s="5"/>
      <c r="S1325" s="5">
        <v>1</v>
      </c>
      <c r="T1325" s="5"/>
      <c r="U1325" s="5"/>
      <c r="V1325" s="5"/>
      <c r="W1325" s="5"/>
      <c r="X1325" s="5"/>
      <c r="Y1325" s="5"/>
      <c r="Z1325" s="5">
        <v>3</v>
      </c>
    </row>
    <row r="1326" spans="1:26" x14ac:dyDescent="0.25">
      <c r="A1326" s="4" t="s">
        <v>2665</v>
      </c>
      <c r="B1326" s="6">
        <v>1</v>
      </c>
      <c r="C1326" s="6"/>
      <c r="D1326" s="6"/>
      <c r="E1326" s="6"/>
      <c r="F1326" s="6"/>
      <c r="G1326" s="5">
        <v>1</v>
      </c>
      <c r="H1326" s="5">
        <v>1</v>
      </c>
      <c r="I1326" s="5"/>
      <c r="J1326" s="5"/>
      <c r="K1326" s="5"/>
      <c r="L1326" s="5"/>
      <c r="M1326" s="5">
        <v>1</v>
      </c>
      <c r="N1326" s="5">
        <v>1</v>
      </c>
      <c r="O1326" s="5"/>
      <c r="P1326" s="5"/>
      <c r="Q1326" s="5"/>
      <c r="R1326" s="5"/>
      <c r="S1326" s="5">
        <v>1</v>
      </c>
      <c r="T1326" s="5"/>
      <c r="U1326" s="5"/>
      <c r="V1326" s="5"/>
      <c r="W1326" s="5"/>
      <c r="X1326" s="5"/>
      <c r="Y1326" s="5"/>
      <c r="Z1326" s="5">
        <v>3</v>
      </c>
    </row>
    <row r="1327" spans="1:26" x14ac:dyDescent="0.25">
      <c r="A1327" s="4" t="s">
        <v>2666</v>
      </c>
      <c r="B1327" s="6">
        <v>1</v>
      </c>
      <c r="C1327" s="6"/>
      <c r="D1327" s="6"/>
      <c r="E1327" s="6"/>
      <c r="F1327" s="6"/>
      <c r="G1327" s="5">
        <v>1</v>
      </c>
      <c r="H1327" s="5">
        <v>1</v>
      </c>
      <c r="I1327" s="5"/>
      <c r="J1327" s="5"/>
      <c r="K1327" s="5"/>
      <c r="L1327" s="5"/>
      <c r="M1327" s="5">
        <v>1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>
        <v>2</v>
      </c>
    </row>
    <row r="1328" spans="1:26" x14ac:dyDescent="0.25">
      <c r="A1328" s="4" t="s">
        <v>2667</v>
      </c>
      <c r="B1328" s="6">
        <v>1</v>
      </c>
      <c r="C1328" s="6"/>
      <c r="D1328" s="6"/>
      <c r="E1328" s="6"/>
      <c r="F1328" s="6"/>
      <c r="G1328" s="5">
        <v>1</v>
      </c>
      <c r="H1328" s="5">
        <v>1</v>
      </c>
      <c r="I1328" s="5"/>
      <c r="J1328" s="5"/>
      <c r="K1328" s="5"/>
      <c r="L1328" s="5"/>
      <c r="M1328" s="5">
        <v>1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>
        <v>2</v>
      </c>
    </row>
    <row r="1329" spans="1:26" x14ac:dyDescent="0.25">
      <c r="A1329" s="4" t="s">
        <v>2668</v>
      </c>
      <c r="B1329" s="6"/>
      <c r="C1329" s="6"/>
      <c r="D1329" s="6"/>
      <c r="E1329" s="6">
        <v>1</v>
      </c>
      <c r="F1329" s="6"/>
      <c r="G1329" s="5">
        <v>1</v>
      </c>
      <c r="H1329" s="5"/>
      <c r="I1329" s="5"/>
      <c r="J1329" s="5"/>
      <c r="K1329" s="5">
        <v>1</v>
      </c>
      <c r="L1329" s="5"/>
      <c r="M1329" s="5">
        <v>1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>
        <v>2</v>
      </c>
    </row>
    <row r="1330" spans="1:26" x14ac:dyDescent="0.25">
      <c r="A1330" s="4" t="s">
        <v>2669</v>
      </c>
      <c r="B1330" s="6"/>
      <c r="C1330" s="6"/>
      <c r="D1330" s="6"/>
      <c r="E1330" s="6">
        <v>1</v>
      </c>
      <c r="F1330" s="6"/>
      <c r="G1330" s="5">
        <v>1</v>
      </c>
      <c r="H1330" s="5"/>
      <c r="I1330" s="5"/>
      <c r="J1330" s="5"/>
      <c r="K1330" s="5">
        <v>1</v>
      </c>
      <c r="L1330" s="5"/>
      <c r="M1330" s="5">
        <v>1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>
        <v>2</v>
      </c>
    </row>
    <row r="1331" spans="1:26" x14ac:dyDescent="0.25">
      <c r="A1331" s="4" t="s">
        <v>2670</v>
      </c>
      <c r="B1331" s="6">
        <v>1</v>
      </c>
      <c r="C1331" s="6"/>
      <c r="D1331" s="6"/>
      <c r="E1331" s="6">
        <v>1</v>
      </c>
      <c r="F1331" s="6"/>
      <c r="G1331" s="5">
        <v>2</v>
      </c>
      <c r="H1331" s="5">
        <v>1</v>
      </c>
      <c r="I1331" s="5"/>
      <c r="J1331" s="5"/>
      <c r="K1331" s="5">
        <v>1</v>
      </c>
      <c r="L1331" s="5"/>
      <c r="M1331" s="5">
        <v>2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>
        <v>4</v>
      </c>
    </row>
    <row r="1332" spans="1:26" x14ac:dyDescent="0.25">
      <c r="A1332" s="4" t="s">
        <v>2671</v>
      </c>
      <c r="B1332" s="6">
        <v>1</v>
      </c>
      <c r="C1332" s="6"/>
      <c r="D1332" s="6"/>
      <c r="E1332" s="6"/>
      <c r="F1332" s="6"/>
      <c r="G1332" s="5">
        <v>1</v>
      </c>
      <c r="H1332" s="5">
        <v>1</v>
      </c>
      <c r="I1332" s="5"/>
      <c r="J1332" s="5"/>
      <c r="K1332" s="5"/>
      <c r="L1332" s="5"/>
      <c r="M1332" s="5">
        <v>1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>
        <v>2</v>
      </c>
    </row>
    <row r="1333" spans="1:26" x14ac:dyDescent="0.25">
      <c r="A1333" s="4" t="s">
        <v>2672</v>
      </c>
      <c r="B1333" s="6">
        <v>1</v>
      </c>
      <c r="C1333" s="6"/>
      <c r="D1333" s="6"/>
      <c r="E1333" s="6"/>
      <c r="F1333" s="6"/>
      <c r="G1333" s="5">
        <v>1</v>
      </c>
      <c r="H1333" s="5">
        <v>1</v>
      </c>
      <c r="I1333" s="5"/>
      <c r="J1333" s="5"/>
      <c r="K1333" s="5"/>
      <c r="L1333" s="5"/>
      <c r="M1333" s="5">
        <v>1</v>
      </c>
      <c r="N1333" s="5">
        <v>1</v>
      </c>
      <c r="O1333" s="5"/>
      <c r="P1333" s="5"/>
      <c r="Q1333" s="5"/>
      <c r="R1333" s="5"/>
      <c r="S1333" s="5">
        <v>1</v>
      </c>
      <c r="T1333" s="5"/>
      <c r="U1333" s="5"/>
      <c r="V1333" s="5"/>
      <c r="W1333" s="5"/>
      <c r="X1333" s="5"/>
      <c r="Y1333" s="5"/>
      <c r="Z1333" s="5">
        <v>3</v>
      </c>
    </row>
    <row r="1334" spans="1:26" x14ac:dyDescent="0.25">
      <c r="A1334" s="4" t="s">
        <v>2673</v>
      </c>
      <c r="B1334" s="6">
        <v>1</v>
      </c>
      <c r="C1334" s="6"/>
      <c r="D1334" s="6"/>
      <c r="E1334" s="6"/>
      <c r="F1334" s="6"/>
      <c r="G1334" s="5">
        <v>1</v>
      </c>
      <c r="H1334" s="5">
        <v>1</v>
      </c>
      <c r="I1334" s="5"/>
      <c r="J1334" s="5"/>
      <c r="K1334" s="5"/>
      <c r="L1334" s="5"/>
      <c r="M1334" s="5">
        <v>1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>
        <v>2</v>
      </c>
    </row>
    <row r="1335" spans="1:26" x14ac:dyDescent="0.25">
      <c r="A1335" s="4" t="s">
        <v>2676</v>
      </c>
      <c r="B1335" s="6">
        <v>1</v>
      </c>
      <c r="C1335" s="6"/>
      <c r="D1335" s="6"/>
      <c r="E1335" s="6"/>
      <c r="F1335" s="6"/>
      <c r="G1335" s="5">
        <v>1</v>
      </c>
      <c r="H1335" s="5">
        <v>1</v>
      </c>
      <c r="I1335" s="5"/>
      <c r="J1335" s="5"/>
      <c r="K1335" s="5"/>
      <c r="L1335" s="5"/>
      <c r="M1335" s="5">
        <v>1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>
        <v>2</v>
      </c>
    </row>
    <row r="1336" spans="1:26" x14ac:dyDescent="0.25">
      <c r="A1336" s="4" t="s">
        <v>2679</v>
      </c>
      <c r="B1336" s="6">
        <v>1</v>
      </c>
      <c r="C1336" s="6"/>
      <c r="D1336" s="6"/>
      <c r="E1336" s="6"/>
      <c r="F1336" s="6"/>
      <c r="G1336" s="5">
        <v>1</v>
      </c>
      <c r="H1336" s="5">
        <v>1</v>
      </c>
      <c r="I1336" s="5"/>
      <c r="J1336" s="5"/>
      <c r="K1336" s="5"/>
      <c r="L1336" s="5"/>
      <c r="M1336" s="5">
        <v>1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>
        <v>2</v>
      </c>
    </row>
    <row r="1337" spans="1:26" x14ac:dyDescent="0.25">
      <c r="A1337" s="4" t="s">
        <v>2680</v>
      </c>
      <c r="B1337" s="6">
        <v>1</v>
      </c>
      <c r="C1337" s="6"/>
      <c r="D1337" s="6"/>
      <c r="E1337" s="6"/>
      <c r="F1337" s="6"/>
      <c r="G1337" s="5">
        <v>1</v>
      </c>
      <c r="H1337" s="5">
        <v>1</v>
      </c>
      <c r="I1337" s="5"/>
      <c r="J1337" s="5"/>
      <c r="K1337" s="5"/>
      <c r="L1337" s="5"/>
      <c r="M1337" s="5">
        <v>1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>
        <v>2</v>
      </c>
    </row>
    <row r="1338" spans="1:26" x14ac:dyDescent="0.25">
      <c r="A1338" s="4" t="s">
        <v>2681</v>
      </c>
      <c r="B1338" s="6">
        <v>1</v>
      </c>
      <c r="C1338" s="6"/>
      <c r="D1338" s="6"/>
      <c r="E1338" s="6"/>
      <c r="F1338" s="6"/>
      <c r="G1338" s="5">
        <v>1</v>
      </c>
      <c r="H1338" s="5">
        <v>1</v>
      </c>
      <c r="I1338" s="5"/>
      <c r="J1338" s="5"/>
      <c r="K1338" s="5"/>
      <c r="L1338" s="5"/>
      <c r="M1338" s="5">
        <v>1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>
        <v>2</v>
      </c>
    </row>
    <row r="1339" spans="1:26" x14ac:dyDescent="0.25">
      <c r="A1339" s="4" t="s">
        <v>2682</v>
      </c>
      <c r="B1339" s="6">
        <v>1</v>
      </c>
      <c r="C1339" s="6"/>
      <c r="D1339" s="6"/>
      <c r="E1339" s="6"/>
      <c r="F1339" s="6"/>
      <c r="G1339" s="5">
        <v>1</v>
      </c>
      <c r="H1339" s="5">
        <v>1</v>
      </c>
      <c r="I1339" s="5"/>
      <c r="J1339" s="5"/>
      <c r="K1339" s="5"/>
      <c r="L1339" s="5"/>
      <c r="M1339" s="5">
        <v>1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>
        <v>2</v>
      </c>
    </row>
    <row r="1340" spans="1:26" x14ac:dyDescent="0.25">
      <c r="A1340" s="4" t="s">
        <v>2683</v>
      </c>
      <c r="B1340" s="6">
        <v>1</v>
      </c>
      <c r="C1340" s="6"/>
      <c r="D1340" s="6"/>
      <c r="E1340" s="6"/>
      <c r="F1340" s="6"/>
      <c r="G1340" s="5">
        <v>1</v>
      </c>
      <c r="H1340" s="5">
        <v>1</v>
      </c>
      <c r="I1340" s="5"/>
      <c r="J1340" s="5"/>
      <c r="K1340" s="5"/>
      <c r="L1340" s="5"/>
      <c r="M1340" s="5">
        <v>1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>
        <v>2</v>
      </c>
    </row>
    <row r="1341" spans="1:26" x14ac:dyDescent="0.25">
      <c r="A1341" s="4" t="s">
        <v>2684</v>
      </c>
      <c r="B1341" s="6">
        <v>1</v>
      </c>
      <c r="C1341" s="6"/>
      <c r="D1341" s="6"/>
      <c r="E1341" s="6">
        <v>1</v>
      </c>
      <c r="F1341" s="6"/>
      <c r="G1341" s="5">
        <v>2</v>
      </c>
      <c r="H1341" s="5">
        <v>1</v>
      </c>
      <c r="I1341" s="5"/>
      <c r="J1341" s="5"/>
      <c r="K1341" s="5">
        <v>1</v>
      </c>
      <c r="L1341" s="5"/>
      <c r="M1341" s="5">
        <v>2</v>
      </c>
      <c r="N1341" s="5">
        <v>1</v>
      </c>
      <c r="O1341" s="5"/>
      <c r="P1341" s="5"/>
      <c r="Q1341" s="5">
        <v>1</v>
      </c>
      <c r="R1341" s="5"/>
      <c r="S1341" s="5">
        <v>2</v>
      </c>
      <c r="T1341" s="5"/>
      <c r="U1341" s="5"/>
      <c r="V1341" s="5"/>
      <c r="W1341" s="5"/>
      <c r="X1341" s="5"/>
      <c r="Y1341" s="5"/>
      <c r="Z1341" s="5">
        <v>6</v>
      </c>
    </row>
    <row r="1342" spans="1:26" x14ac:dyDescent="0.25">
      <c r="A1342" s="4" t="s">
        <v>2687</v>
      </c>
      <c r="B1342" s="6">
        <v>1</v>
      </c>
      <c r="C1342" s="6">
        <v>1</v>
      </c>
      <c r="D1342" s="6"/>
      <c r="E1342" s="6"/>
      <c r="F1342" s="6"/>
      <c r="G1342" s="5">
        <v>2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>
        <v>2</v>
      </c>
    </row>
    <row r="1343" spans="1:26" x14ac:dyDescent="0.25">
      <c r="A1343" s="4" t="s">
        <v>2688</v>
      </c>
      <c r="B1343" s="6"/>
      <c r="C1343" s="6"/>
      <c r="D1343" s="6"/>
      <c r="E1343" s="6"/>
      <c r="F1343" s="6"/>
      <c r="G1343" s="5"/>
      <c r="H1343" s="5"/>
      <c r="I1343" s="5"/>
      <c r="J1343" s="5"/>
      <c r="K1343" s="5"/>
      <c r="L1343" s="5">
        <v>1</v>
      </c>
      <c r="M1343" s="5">
        <v>1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>
        <v>1</v>
      </c>
    </row>
    <row r="1344" spans="1:26" x14ac:dyDescent="0.25">
      <c r="A1344" s="4" t="s">
        <v>2691</v>
      </c>
      <c r="B1344" s="6">
        <v>1</v>
      </c>
      <c r="C1344" s="6"/>
      <c r="D1344" s="6"/>
      <c r="E1344" s="6"/>
      <c r="F1344" s="6"/>
      <c r="G1344" s="5">
        <v>1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>
        <v>1</v>
      </c>
    </row>
    <row r="1345" spans="1:26" x14ac:dyDescent="0.25">
      <c r="A1345" s="4" t="s">
        <v>2692</v>
      </c>
      <c r="B1345" s="6">
        <v>1</v>
      </c>
      <c r="C1345" s="6"/>
      <c r="D1345" s="6"/>
      <c r="E1345" s="6">
        <v>1</v>
      </c>
      <c r="F1345" s="6"/>
      <c r="G1345" s="5">
        <v>2</v>
      </c>
      <c r="H1345" s="5">
        <v>1</v>
      </c>
      <c r="I1345" s="5"/>
      <c r="J1345" s="5"/>
      <c r="K1345" s="5">
        <v>1</v>
      </c>
      <c r="L1345" s="5"/>
      <c r="M1345" s="5">
        <v>2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>
        <v>4</v>
      </c>
    </row>
    <row r="1346" spans="1:26" x14ac:dyDescent="0.25">
      <c r="A1346" s="4" t="s">
        <v>2695</v>
      </c>
      <c r="B1346" s="6">
        <v>1</v>
      </c>
      <c r="C1346" s="6">
        <v>1</v>
      </c>
      <c r="D1346" s="6"/>
      <c r="E1346" s="6">
        <v>1</v>
      </c>
      <c r="F1346" s="6"/>
      <c r="G1346" s="5">
        <v>3</v>
      </c>
      <c r="H1346" s="5">
        <v>1</v>
      </c>
      <c r="I1346" s="5">
        <v>1</v>
      </c>
      <c r="J1346" s="5"/>
      <c r="K1346" s="5">
        <v>1</v>
      </c>
      <c r="L1346" s="5"/>
      <c r="M1346" s="5">
        <v>3</v>
      </c>
      <c r="N1346" s="5">
        <v>1</v>
      </c>
      <c r="O1346" s="5">
        <v>1</v>
      </c>
      <c r="P1346" s="5"/>
      <c r="Q1346" s="5">
        <v>1</v>
      </c>
      <c r="R1346" s="5"/>
      <c r="S1346" s="5">
        <v>3</v>
      </c>
      <c r="T1346" s="5"/>
      <c r="U1346" s="5"/>
      <c r="V1346" s="5"/>
      <c r="W1346" s="5"/>
      <c r="X1346" s="5"/>
      <c r="Y1346" s="5"/>
      <c r="Z1346" s="5">
        <v>9</v>
      </c>
    </row>
    <row r="1347" spans="1:26" x14ac:dyDescent="0.25">
      <c r="A1347" s="4" t="s">
        <v>2696</v>
      </c>
      <c r="B1347" s="6"/>
      <c r="C1347" s="6"/>
      <c r="D1347" s="6"/>
      <c r="E1347" s="6"/>
      <c r="F1347" s="6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>
        <v>1</v>
      </c>
      <c r="U1347" s="5"/>
      <c r="V1347" s="5"/>
      <c r="W1347" s="5"/>
      <c r="X1347" s="5"/>
      <c r="Y1347" s="5">
        <v>1</v>
      </c>
      <c r="Z1347" s="5">
        <v>1</v>
      </c>
    </row>
    <row r="1348" spans="1:26" x14ac:dyDescent="0.25">
      <c r="A1348" s="4" t="s">
        <v>2697</v>
      </c>
      <c r="B1348" s="6"/>
      <c r="C1348" s="6"/>
      <c r="D1348" s="6"/>
      <c r="E1348" s="6"/>
      <c r="F1348" s="6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>
        <v>1</v>
      </c>
      <c r="X1348" s="5"/>
      <c r="Y1348" s="5">
        <v>1</v>
      </c>
      <c r="Z1348" s="5">
        <v>1</v>
      </c>
    </row>
    <row r="1349" spans="1:26" x14ac:dyDescent="0.25">
      <c r="A1349" s="4" t="s">
        <v>2698</v>
      </c>
      <c r="B1349" s="6">
        <v>1</v>
      </c>
      <c r="C1349" s="6"/>
      <c r="D1349" s="6"/>
      <c r="E1349" s="6"/>
      <c r="F1349" s="6"/>
      <c r="G1349" s="5">
        <v>1</v>
      </c>
      <c r="H1349" s="5">
        <v>1</v>
      </c>
      <c r="I1349" s="5"/>
      <c r="J1349" s="5"/>
      <c r="K1349" s="5"/>
      <c r="L1349" s="5"/>
      <c r="M1349" s="5">
        <v>1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>
        <v>2</v>
      </c>
    </row>
    <row r="1350" spans="1:26" x14ac:dyDescent="0.25">
      <c r="A1350" s="4" t="s">
        <v>2699</v>
      </c>
      <c r="B1350" s="6"/>
      <c r="C1350" s="6"/>
      <c r="D1350" s="6"/>
      <c r="E1350" s="6"/>
      <c r="F1350" s="6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>
        <v>1</v>
      </c>
      <c r="U1350" s="5"/>
      <c r="V1350" s="5"/>
      <c r="W1350" s="5"/>
      <c r="X1350" s="5"/>
      <c r="Y1350" s="5">
        <v>1</v>
      </c>
      <c r="Z1350" s="5">
        <v>1</v>
      </c>
    </row>
    <row r="1351" spans="1:26" x14ac:dyDescent="0.25">
      <c r="A1351" s="4" t="s">
        <v>2700</v>
      </c>
      <c r="B1351" s="6"/>
      <c r="C1351" s="6"/>
      <c r="D1351" s="6"/>
      <c r="E1351" s="6"/>
      <c r="F1351" s="6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>
        <v>1</v>
      </c>
      <c r="U1351" s="5"/>
      <c r="V1351" s="5"/>
      <c r="W1351" s="5"/>
      <c r="X1351" s="5"/>
      <c r="Y1351" s="5">
        <v>1</v>
      </c>
      <c r="Z1351" s="5">
        <v>1</v>
      </c>
    </row>
    <row r="1352" spans="1:26" x14ac:dyDescent="0.25">
      <c r="A1352" s="4" t="s">
        <v>2701</v>
      </c>
      <c r="B1352" s="6"/>
      <c r="C1352" s="6"/>
      <c r="D1352" s="6"/>
      <c r="E1352" s="6"/>
      <c r="F1352" s="6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>
        <v>1</v>
      </c>
      <c r="U1352" s="5"/>
      <c r="V1352" s="5"/>
      <c r="W1352" s="5"/>
      <c r="X1352" s="5"/>
      <c r="Y1352" s="5">
        <v>1</v>
      </c>
      <c r="Z1352" s="5">
        <v>1</v>
      </c>
    </row>
    <row r="1353" spans="1:26" x14ac:dyDescent="0.25">
      <c r="A1353" s="4" t="s">
        <v>2702</v>
      </c>
      <c r="B1353" s="6"/>
      <c r="C1353" s="6"/>
      <c r="D1353" s="6"/>
      <c r="E1353" s="6"/>
      <c r="F1353" s="6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>
        <v>1</v>
      </c>
      <c r="U1353" s="5"/>
      <c r="V1353" s="5"/>
      <c r="W1353" s="5"/>
      <c r="X1353" s="5"/>
      <c r="Y1353" s="5">
        <v>1</v>
      </c>
      <c r="Z1353" s="5">
        <v>1</v>
      </c>
    </row>
    <row r="1354" spans="1:26" x14ac:dyDescent="0.25">
      <c r="A1354" s="4" t="s">
        <v>2703</v>
      </c>
      <c r="B1354" s="6"/>
      <c r="C1354" s="6">
        <v>1</v>
      </c>
      <c r="D1354" s="6"/>
      <c r="E1354" s="6"/>
      <c r="F1354" s="6"/>
      <c r="G1354" s="5">
        <v>1</v>
      </c>
      <c r="H1354" s="5"/>
      <c r="I1354" s="5">
        <v>1</v>
      </c>
      <c r="J1354" s="5"/>
      <c r="K1354" s="5"/>
      <c r="L1354" s="5"/>
      <c r="M1354" s="5">
        <v>1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>
        <v>2</v>
      </c>
    </row>
    <row r="1355" spans="1:26" x14ac:dyDescent="0.25">
      <c r="A1355" s="4" t="s">
        <v>2704</v>
      </c>
      <c r="B1355" s="6">
        <v>1</v>
      </c>
      <c r="C1355" s="6"/>
      <c r="D1355" s="6"/>
      <c r="E1355" s="6"/>
      <c r="F1355" s="6"/>
      <c r="G1355" s="5">
        <v>1</v>
      </c>
      <c r="H1355" s="5">
        <v>1</v>
      </c>
      <c r="I1355" s="5"/>
      <c r="J1355" s="5"/>
      <c r="K1355" s="5"/>
      <c r="L1355" s="5"/>
      <c r="M1355" s="5">
        <v>1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>
        <v>2</v>
      </c>
    </row>
    <row r="1356" spans="1:26" x14ac:dyDescent="0.25">
      <c r="A1356" s="4" t="s">
        <v>2705</v>
      </c>
      <c r="B1356" s="6">
        <v>1</v>
      </c>
      <c r="C1356" s="6"/>
      <c r="D1356" s="6"/>
      <c r="E1356" s="6"/>
      <c r="F1356" s="6"/>
      <c r="G1356" s="5">
        <v>1</v>
      </c>
      <c r="H1356" s="5">
        <v>1</v>
      </c>
      <c r="I1356" s="5"/>
      <c r="J1356" s="5"/>
      <c r="K1356" s="5"/>
      <c r="L1356" s="5"/>
      <c r="M1356" s="5">
        <v>1</v>
      </c>
      <c r="N1356" s="5">
        <v>1</v>
      </c>
      <c r="O1356" s="5"/>
      <c r="P1356" s="5"/>
      <c r="Q1356" s="5"/>
      <c r="R1356" s="5"/>
      <c r="S1356" s="5">
        <v>1</v>
      </c>
      <c r="T1356" s="5"/>
      <c r="U1356" s="5"/>
      <c r="V1356" s="5"/>
      <c r="W1356" s="5"/>
      <c r="X1356" s="5"/>
      <c r="Y1356" s="5"/>
      <c r="Z1356" s="5">
        <v>3</v>
      </c>
    </row>
    <row r="1357" spans="1:26" x14ac:dyDescent="0.25">
      <c r="A1357" s="4" t="s">
        <v>2706</v>
      </c>
      <c r="B1357" s="6">
        <v>1</v>
      </c>
      <c r="C1357" s="6"/>
      <c r="D1357" s="6"/>
      <c r="E1357" s="6"/>
      <c r="F1357" s="6"/>
      <c r="G1357" s="5">
        <v>1</v>
      </c>
      <c r="H1357" s="5">
        <v>1</v>
      </c>
      <c r="I1357" s="5"/>
      <c r="J1357" s="5"/>
      <c r="K1357" s="5"/>
      <c r="L1357" s="5"/>
      <c r="M1357" s="5">
        <v>1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>
        <v>2</v>
      </c>
    </row>
    <row r="1358" spans="1:26" x14ac:dyDescent="0.25">
      <c r="A1358" s="4" t="s">
        <v>2708</v>
      </c>
      <c r="B1358" s="6">
        <v>1</v>
      </c>
      <c r="C1358" s="6"/>
      <c r="D1358" s="6"/>
      <c r="E1358" s="6"/>
      <c r="F1358" s="6"/>
      <c r="G1358" s="5">
        <v>1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>
        <v>1</v>
      </c>
    </row>
    <row r="1359" spans="1:26" x14ac:dyDescent="0.25">
      <c r="A1359" s="4" t="s">
        <v>2709</v>
      </c>
      <c r="B1359" s="6">
        <v>1</v>
      </c>
      <c r="C1359" s="6"/>
      <c r="D1359" s="6"/>
      <c r="E1359" s="6"/>
      <c r="F1359" s="6"/>
      <c r="G1359" s="5">
        <v>1</v>
      </c>
      <c r="H1359" s="5">
        <v>1</v>
      </c>
      <c r="I1359" s="5"/>
      <c r="J1359" s="5"/>
      <c r="K1359" s="5"/>
      <c r="L1359" s="5"/>
      <c r="M1359" s="5">
        <v>1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>
        <v>2</v>
      </c>
    </row>
    <row r="1360" spans="1:26" x14ac:dyDescent="0.25">
      <c r="A1360" s="4" t="s">
        <v>2710</v>
      </c>
      <c r="B1360" s="6">
        <v>1</v>
      </c>
      <c r="C1360" s="6"/>
      <c r="D1360" s="6"/>
      <c r="E1360" s="6"/>
      <c r="F1360" s="6"/>
      <c r="G1360" s="5">
        <v>1</v>
      </c>
      <c r="H1360" s="5">
        <v>1</v>
      </c>
      <c r="I1360" s="5"/>
      <c r="J1360" s="5"/>
      <c r="K1360" s="5"/>
      <c r="L1360" s="5"/>
      <c r="M1360" s="5">
        <v>1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>
        <v>2</v>
      </c>
    </row>
    <row r="1361" spans="1:26" x14ac:dyDescent="0.25">
      <c r="A1361" s="4" t="s">
        <v>2713</v>
      </c>
      <c r="B1361" s="6"/>
      <c r="C1361" s="6"/>
      <c r="D1361" s="6"/>
      <c r="E1361" s="6"/>
      <c r="F1361" s="6"/>
      <c r="G1361" s="5"/>
      <c r="H1361" s="5">
        <v>1</v>
      </c>
      <c r="I1361" s="5"/>
      <c r="J1361" s="5"/>
      <c r="K1361" s="5"/>
      <c r="L1361" s="5"/>
      <c r="M1361" s="5">
        <v>1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>
        <v>1</v>
      </c>
    </row>
    <row r="1362" spans="1:26" x14ac:dyDescent="0.25">
      <c r="A1362" s="4" t="s">
        <v>2714</v>
      </c>
      <c r="B1362" s="6">
        <v>1</v>
      </c>
      <c r="C1362" s="6"/>
      <c r="D1362" s="6"/>
      <c r="E1362" s="6"/>
      <c r="F1362" s="6"/>
      <c r="G1362" s="5">
        <v>1</v>
      </c>
      <c r="H1362" s="5">
        <v>1</v>
      </c>
      <c r="I1362" s="5"/>
      <c r="J1362" s="5"/>
      <c r="K1362" s="5"/>
      <c r="L1362" s="5"/>
      <c r="M1362" s="5">
        <v>1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>
        <v>2</v>
      </c>
    </row>
    <row r="1363" spans="1:26" x14ac:dyDescent="0.25">
      <c r="A1363" s="4" t="s">
        <v>2715</v>
      </c>
      <c r="B1363" s="6">
        <v>1</v>
      </c>
      <c r="C1363" s="6"/>
      <c r="D1363" s="6"/>
      <c r="E1363" s="6">
        <v>1</v>
      </c>
      <c r="F1363" s="6"/>
      <c r="G1363" s="5">
        <v>2</v>
      </c>
      <c r="H1363" s="5">
        <v>1</v>
      </c>
      <c r="I1363" s="5"/>
      <c r="J1363" s="5"/>
      <c r="K1363" s="5">
        <v>1</v>
      </c>
      <c r="L1363" s="5"/>
      <c r="M1363" s="5">
        <v>2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>
        <v>4</v>
      </c>
    </row>
    <row r="1364" spans="1:26" x14ac:dyDescent="0.25">
      <c r="A1364" s="4" t="s">
        <v>2718</v>
      </c>
      <c r="B1364" s="6"/>
      <c r="C1364" s="6"/>
      <c r="D1364" s="6"/>
      <c r="E1364" s="6"/>
      <c r="F1364" s="6"/>
      <c r="G1364" s="5"/>
      <c r="H1364" s="5">
        <v>1</v>
      </c>
      <c r="I1364" s="5">
        <v>1</v>
      </c>
      <c r="J1364" s="5"/>
      <c r="K1364" s="5"/>
      <c r="L1364" s="5"/>
      <c r="M1364" s="5">
        <v>2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>
        <v>2</v>
      </c>
    </row>
    <row r="1365" spans="1:26" x14ac:dyDescent="0.25">
      <c r="A1365" s="4" t="s">
        <v>2719</v>
      </c>
      <c r="B1365" s="6"/>
      <c r="C1365" s="6"/>
      <c r="D1365" s="6"/>
      <c r="E1365" s="6"/>
      <c r="F1365" s="6"/>
      <c r="G1365" s="5"/>
      <c r="H1365" s="5">
        <v>1</v>
      </c>
      <c r="I1365" s="5">
        <v>1</v>
      </c>
      <c r="J1365" s="5"/>
      <c r="K1365" s="5"/>
      <c r="L1365" s="5"/>
      <c r="M1365" s="5">
        <v>2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>
        <v>2</v>
      </c>
    </row>
    <row r="1366" spans="1:26" x14ac:dyDescent="0.25">
      <c r="A1366" s="4" t="s">
        <v>2720</v>
      </c>
      <c r="B1366" s="6"/>
      <c r="C1366" s="6"/>
      <c r="D1366" s="6"/>
      <c r="E1366" s="6"/>
      <c r="F1366" s="6"/>
      <c r="G1366" s="5"/>
      <c r="H1366" s="5">
        <v>1</v>
      </c>
      <c r="I1366" s="5"/>
      <c r="J1366" s="5"/>
      <c r="K1366" s="5"/>
      <c r="L1366" s="5"/>
      <c r="M1366" s="5">
        <v>1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>
        <v>1</v>
      </c>
    </row>
    <row r="1367" spans="1:26" x14ac:dyDescent="0.25">
      <c r="A1367" s="4" t="s">
        <v>2721</v>
      </c>
      <c r="B1367" s="6"/>
      <c r="C1367" s="6"/>
      <c r="D1367" s="6"/>
      <c r="E1367" s="6"/>
      <c r="F1367" s="6"/>
      <c r="G1367" s="5"/>
      <c r="H1367" s="5">
        <v>1</v>
      </c>
      <c r="I1367" s="5"/>
      <c r="J1367" s="5"/>
      <c r="K1367" s="5"/>
      <c r="L1367" s="5"/>
      <c r="M1367" s="5">
        <v>1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>
        <v>1</v>
      </c>
    </row>
    <row r="1368" spans="1:26" x14ac:dyDescent="0.25">
      <c r="A1368" s="4" t="s">
        <v>2724</v>
      </c>
      <c r="B1368" s="6"/>
      <c r="C1368" s="6"/>
      <c r="D1368" s="6"/>
      <c r="E1368" s="6"/>
      <c r="F1368" s="6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>
        <v>1</v>
      </c>
      <c r="S1368" s="5">
        <v>1</v>
      </c>
      <c r="T1368" s="5"/>
      <c r="U1368" s="5"/>
      <c r="V1368" s="5"/>
      <c r="W1368" s="5"/>
      <c r="X1368" s="5"/>
      <c r="Y1368" s="5"/>
      <c r="Z1368" s="5">
        <v>1</v>
      </c>
    </row>
    <row r="1369" spans="1:26" x14ac:dyDescent="0.25">
      <c r="A1369" s="4" t="s">
        <v>2727</v>
      </c>
      <c r="B1369" s="6">
        <v>1</v>
      </c>
      <c r="C1369" s="6"/>
      <c r="D1369" s="6"/>
      <c r="E1369" s="6"/>
      <c r="F1369" s="6"/>
      <c r="G1369" s="5">
        <v>1</v>
      </c>
      <c r="H1369" s="5">
        <v>1</v>
      </c>
      <c r="I1369" s="5"/>
      <c r="J1369" s="5"/>
      <c r="K1369" s="5"/>
      <c r="L1369" s="5"/>
      <c r="M1369" s="5">
        <v>1</v>
      </c>
      <c r="N1369" s="5">
        <v>1</v>
      </c>
      <c r="O1369" s="5"/>
      <c r="P1369" s="5"/>
      <c r="Q1369" s="5"/>
      <c r="R1369" s="5"/>
      <c r="S1369" s="5">
        <v>1</v>
      </c>
      <c r="T1369" s="5"/>
      <c r="U1369" s="5"/>
      <c r="V1369" s="5"/>
      <c r="W1369" s="5"/>
      <c r="X1369" s="5"/>
      <c r="Y1369" s="5"/>
      <c r="Z1369" s="5">
        <v>3</v>
      </c>
    </row>
    <row r="1370" spans="1:26" x14ac:dyDescent="0.25">
      <c r="A1370" s="4" t="s">
        <v>2728</v>
      </c>
      <c r="B1370" s="6">
        <v>1</v>
      </c>
      <c r="C1370" s="6">
        <v>1</v>
      </c>
      <c r="D1370" s="6"/>
      <c r="E1370" s="6"/>
      <c r="F1370" s="6"/>
      <c r="G1370" s="5">
        <v>2</v>
      </c>
      <c r="H1370" s="5">
        <v>1</v>
      </c>
      <c r="I1370" s="5">
        <v>1</v>
      </c>
      <c r="J1370" s="5"/>
      <c r="K1370" s="5"/>
      <c r="L1370" s="5"/>
      <c r="M1370" s="5">
        <v>2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>
        <v>4</v>
      </c>
    </row>
    <row r="1371" spans="1:26" x14ac:dyDescent="0.25">
      <c r="A1371" s="4" t="s">
        <v>2729</v>
      </c>
      <c r="B1371" s="6"/>
      <c r="C1371" s="6">
        <v>1</v>
      </c>
      <c r="D1371" s="6"/>
      <c r="E1371" s="6"/>
      <c r="F1371" s="6"/>
      <c r="G1371" s="5">
        <v>1</v>
      </c>
      <c r="H1371" s="5"/>
      <c r="I1371" s="5">
        <v>1</v>
      </c>
      <c r="J1371" s="5"/>
      <c r="K1371" s="5"/>
      <c r="L1371" s="5"/>
      <c r="M1371" s="5">
        <v>1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>
        <v>2</v>
      </c>
    </row>
    <row r="1372" spans="1:26" x14ac:dyDescent="0.25">
      <c r="A1372" s="4" t="s">
        <v>2730</v>
      </c>
      <c r="B1372" s="6">
        <v>1</v>
      </c>
      <c r="C1372" s="6"/>
      <c r="D1372" s="6"/>
      <c r="E1372" s="6"/>
      <c r="F1372" s="6"/>
      <c r="G1372" s="5">
        <v>1</v>
      </c>
      <c r="H1372" s="5">
        <v>1</v>
      </c>
      <c r="I1372" s="5"/>
      <c r="J1372" s="5"/>
      <c r="K1372" s="5"/>
      <c r="L1372" s="5"/>
      <c r="M1372" s="5">
        <v>1</v>
      </c>
      <c r="N1372" s="5">
        <v>1</v>
      </c>
      <c r="O1372" s="5"/>
      <c r="P1372" s="5"/>
      <c r="Q1372" s="5"/>
      <c r="R1372" s="5"/>
      <c r="S1372" s="5">
        <v>1</v>
      </c>
      <c r="T1372" s="5"/>
      <c r="U1372" s="5"/>
      <c r="V1372" s="5"/>
      <c r="W1372" s="5"/>
      <c r="X1372" s="5"/>
      <c r="Y1372" s="5"/>
      <c r="Z1372" s="5">
        <v>3</v>
      </c>
    </row>
    <row r="1373" spans="1:26" x14ac:dyDescent="0.25">
      <c r="A1373" s="4" t="s">
        <v>2733</v>
      </c>
      <c r="B1373" s="6">
        <v>1</v>
      </c>
      <c r="C1373" s="6"/>
      <c r="D1373" s="6"/>
      <c r="E1373" s="6"/>
      <c r="F1373" s="6"/>
      <c r="G1373" s="5">
        <v>1</v>
      </c>
      <c r="H1373" s="5">
        <v>1</v>
      </c>
      <c r="I1373" s="5"/>
      <c r="J1373" s="5"/>
      <c r="K1373" s="5"/>
      <c r="L1373" s="5"/>
      <c r="M1373" s="5">
        <v>1</v>
      </c>
      <c r="N1373" s="5">
        <v>1</v>
      </c>
      <c r="O1373" s="5"/>
      <c r="P1373" s="5"/>
      <c r="Q1373" s="5"/>
      <c r="R1373" s="5"/>
      <c r="S1373" s="5">
        <v>1</v>
      </c>
      <c r="T1373" s="5"/>
      <c r="U1373" s="5"/>
      <c r="V1373" s="5"/>
      <c r="W1373" s="5"/>
      <c r="X1373" s="5"/>
      <c r="Y1373" s="5"/>
      <c r="Z1373" s="5">
        <v>3</v>
      </c>
    </row>
    <row r="1374" spans="1:26" x14ac:dyDescent="0.25">
      <c r="A1374" s="4" t="s">
        <v>2734</v>
      </c>
      <c r="B1374" s="6"/>
      <c r="C1374" s="6"/>
      <c r="D1374" s="6"/>
      <c r="E1374" s="6"/>
      <c r="F1374" s="6"/>
      <c r="G1374" s="5"/>
      <c r="H1374" s="5">
        <v>1</v>
      </c>
      <c r="I1374" s="5">
        <v>1</v>
      </c>
      <c r="J1374" s="5"/>
      <c r="K1374" s="5"/>
      <c r="L1374" s="5"/>
      <c r="M1374" s="5">
        <v>2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>
        <v>2</v>
      </c>
    </row>
    <row r="1375" spans="1:26" x14ac:dyDescent="0.25">
      <c r="A1375" s="4" t="s">
        <v>2735</v>
      </c>
      <c r="B1375" s="6"/>
      <c r="C1375" s="6"/>
      <c r="D1375" s="6"/>
      <c r="E1375" s="6"/>
      <c r="F1375" s="6"/>
      <c r="G1375" s="5"/>
      <c r="H1375" s="5">
        <v>1</v>
      </c>
      <c r="I1375" s="5">
        <v>1</v>
      </c>
      <c r="J1375" s="5"/>
      <c r="K1375" s="5"/>
      <c r="L1375" s="5"/>
      <c r="M1375" s="5">
        <v>2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>
        <v>2</v>
      </c>
    </row>
    <row r="1376" spans="1:26" x14ac:dyDescent="0.25">
      <c r="A1376" s="4" t="s">
        <v>2736</v>
      </c>
      <c r="B1376" s="6">
        <v>1</v>
      </c>
      <c r="C1376" s="6">
        <v>1</v>
      </c>
      <c r="D1376" s="6"/>
      <c r="E1376" s="6"/>
      <c r="F1376" s="6"/>
      <c r="G1376" s="5">
        <v>2</v>
      </c>
      <c r="H1376" s="5">
        <v>1</v>
      </c>
      <c r="I1376" s="5">
        <v>1</v>
      </c>
      <c r="J1376" s="5"/>
      <c r="K1376" s="5"/>
      <c r="L1376" s="5"/>
      <c r="M1376" s="5">
        <v>2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>
        <v>4</v>
      </c>
    </row>
    <row r="1377" spans="1:26" x14ac:dyDescent="0.25">
      <c r="A1377" s="4" t="s">
        <v>2740</v>
      </c>
      <c r="B1377" s="6">
        <v>1</v>
      </c>
      <c r="C1377" s="6"/>
      <c r="D1377" s="6"/>
      <c r="E1377" s="6"/>
      <c r="F1377" s="6"/>
      <c r="G1377" s="5">
        <v>1</v>
      </c>
      <c r="H1377" s="5">
        <v>1</v>
      </c>
      <c r="I1377" s="5"/>
      <c r="J1377" s="5"/>
      <c r="K1377" s="5"/>
      <c r="L1377" s="5"/>
      <c r="M1377" s="5">
        <v>1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>
        <v>2</v>
      </c>
    </row>
    <row r="1378" spans="1:26" x14ac:dyDescent="0.25">
      <c r="A1378" s="4" t="s">
        <v>2744</v>
      </c>
      <c r="B1378" s="6">
        <v>1</v>
      </c>
      <c r="C1378" s="6"/>
      <c r="D1378" s="6"/>
      <c r="E1378" s="6"/>
      <c r="F1378" s="6"/>
      <c r="G1378" s="5">
        <v>1</v>
      </c>
      <c r="H1378" s="5">
        <v>1</v>
      </c>
      <c r="I1378" s="5"/>
      <c r="J1378" s="5"/>
      <c r="K1378" s="5"/>
      <c r="L1378" s="5"/>
      <c r="M1378" s="5">
        <v>1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>
        <v>2</v>
      </c>
    </row>
    <row r="1379" spans="1:26" x14ac:dyDescent="0.25">
      <c r="A1379" s="4" t="s">
        <v>2745</v>
      </c>
      <c r="B1379" s="6">
        <v>1</v>
      </c>
      <c r="C1379" s="6"/>
      <c r="D1379" s="6"/>
      <c r="E1379" s="6"/>
      <c r="F1379" s="6"/>
      <c r="G1379" s="5">
        <v>1</v>
      </c>
      <c r="H1379" s="5">
        <v>1</v>
      </c>
      <c r="I1379" s="5"/>
      <c r="J1379" s="5"/>
      <c r="K1379" s="5"/>
      <c r="L1379" s="5"/>
      <c r="M1379" s="5">
        <v>1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>
        <v>2</v>
      </c>
    </row>
    <row r="1380" spans="1:26" x14ac:dyDescent="0.25">
      <c r="A1380" s="4" t="s">
        <v>2748</v>
      </c>
      <c r="B1380" s="6">
        <v>1</v>
      </c>
      <c r="C1380" s="6"/>
      <c r="D1380" s="6"/>
      <c r="E1380" s="6"/>
      <c r="F1380" s="6"/>
      <c r="G1380" s="5">
        <v>1</v>
      </c>
      <c r="H1380" s="5"/>
      <c r="I1380" s="5"/>
      <c r="J1380" s="5"/>
      <c r="K1380" s="5"/>
      <c r="L1380" s="5"/>
      <c r="M1380" s="5"/>
      <c r="N1380" s="5">
        <v>1</v>
      </c>
      <c r="O1380" s="5"/>
      <c r="P1380" s="5"/>
      <c r="Q1380" s="5"/>
      <c r="R1380" s="5"/>
      <c r="S1380" s="5">
        <v>1</v>
      </c>
      <c r="T1380" s="5"/>
      <c r="U1380" s="5"/>
      <c r="V1380" s="5"/>
      <c r="W1380" s="5"/>
      <c r="X1380" s="5"/>
      <c r="Y1380" s="5"/>
      <c r="Z1380" s="5">
        <v>2</v>
      </c>
    </row>
    <row r="1381" spans="1:26" x14ac:dyDescent="0.25">
      <c r="A1381" s="4" t="s">
        <v>2749</v>
      </c>
      <c r="B1381" s="6">
        <v>1</v>
      </c>
      <c r="C1381" s="6"/>
      <c r="D1381" s="6"/>
      <c r="E1381" s="6"/>
      <c r="F1381" s="6"/>
      <c r="G1381" s="5">
        <v>1</v>
      </c>
      <c r="H1381" s="5">
        <v>1</v>
      </c>
      <c r="I1381" s="5"/>
      <c r="J1381" s="5"/>
      <c r="K1381" s="5"/>
      <c r="L1381" s="5"/>
      <c r="M1381" s="5">
        <v>1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>
        <v>2</v>
      </c>
    </row>
    <row r="1382" spans="1:26" x14ac:dyDescent="0.25">
      <c r="A1382" s="4" t="s">
        <v>2750</v>
      </c>
      <c r="B1382" s="6">
        <v>1</v>
      </c>
      <c r="C1382" s="6"/>
      <c r="D1382" s="6"/>
      <c r="E1382" s="6"/>
      <c r="F1382" s="6"/>
      <c r="G1382" s="5">
        <v>1</v>
      </c>
      <c r="H1382" s="5">
        <v>1</v>
      </c>
      <c r="I1382" s="5"/>
      <c r="J1382" s="5"/>
      <c r="K1382" s="5"/>
      <c r="L1382" s="5"/>
      <c r="M1382" s="5">
        <v>1</v>
      </c>
      <c r="N1382" s="5">
        <v>1</v>
      </c>
      <c r="O1382" s="5"/>
      <c r="P1382" s="5"/>
      <c r="Q1382" s="5"/>
      <c r="R1382" s="5"/>
      <c r="S1382" s="5">
        <v>1</v>
      </c>
      <c r="T1382" s="5"/>
      <c r="U1382" s="5"/>
      <c r="V1382" s="5"/>
      <c r="W1382" s="5"/>
      <c r="X1382" s="5"/>
      <c r="Y1382" s="5"/>
      <c r="Z1382" s="5">
        <v>3</v>
      </c>
    </row>
    <row r="1383" spans="1:26" x14ac:dyDescent="0.25">
      <c r="A1383" s="4" t="s">
        <v>2751</v>
      </c>
      <c r="B1383" s="6">
        <v>1</v>
      </c>
      <c r="C1383" s="6">
        <v>1</v>
      </c>
      <c r="D1383" s="6"/>
      <c r="E1383" s="6"/>
      <c r="F1383" s="6"/>
      <c r="G1383" s="5">
        <v>2</v>
      </c>
      <c r="H1383" s="5">
        <v>1</v>
      </c>
      <c r="I1383" s="5">
        <v>1</v>
      </c>
      <c r="J1383" s="5"/>
      <c r="K1383" s="5"/>
      <c r="L1383" s="5"/>
      <c r="M1383" s="5">
        <v>2</v>
      </c>
      <c r="N1383" s="5">
        <v>1</v>
      </c>
      <c r="O1383" s="5">
        <v>1</v>
      </c>
      <c r="P1383" s="5"/>
      <c r="Q1383" s="5"/>
      <c r="R1383" s="5"/>
      <c r="S1383" s="5">
        <v>2</v>
      </c>
      <c r="T1383" s="5"/>
      <c r="U1383" s="5"/>
      <c r="V1383" s="5"/>
      <c r="W1383" s="5"/>
      <c r="X1383" s="5"/>
      <c r="Y1383" s="5"/>
      <c r="Z1383" s="5">
        <v>6</v>
      </c>
    </row>
    <row r="1384" spans="1:26" x14ac:dyDescent="0.25">
      <c r="A1384" s="4" t="s">
        <v>2752</v>
      </c>
      <c r="B1384" s="6"/>
      <c r="C1384" s="6"/>
      <c r="D1384" s="6"/>
      <c r="E1384" s="6"/>
      <c r="F1384" s="6"/>
      <c r="G1384" s="5"/>
      <c r="H1384" s="5">
        <v>1</v>
      </c>
      <c r="I1384" s="5"/>
      <c r="J1384" s="5"/>
      <c r="K1384" s="5"/>
      <c r="L1384" s="5"/>
      <c r="M1384" s="5">
        <v>1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>
        <v>1</v>
      </c>
    </row>
    <row r="1385" spans="1:26" x14ac:dyDescent="0.25">
      <c r="A1385" s="4" t="s">
        <v>2756</v>
      </c>
      <c r="B1385" s="6">
        <v>1</v>
      </c>
      <c r="C1385" s="6"/>
      <c r="D1385" s="6"/>
      <c r="E1385" s="6"/>
      <c r="F1385" s="6"/>
      <c r="G1385" s="5">
        <v>1</v>
      </c>
      <c r="H1385" s="5">
        <v>1</v>
      </c>
      <c r="I1385" s="5"/>
      <c r="J1385" s="5"/>
      <c r="K1385" s="5"/>
      <c r="L1385" s="5"/>
      <c r="M1385" s="5">
        <v>1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>
        <v>2</v>
      </c>
    </row>
    <row r="1386" spans="1:26" x14ac:dyDescent="0.25">
      <c r="A1386" s="4" t="s">
        <v>2757</v>
      </c>
      <c r="B1386" s="6">
        <v>1</v>
      </c>
      <c r="C1386" s="6"/>
      <c r="D1386" s="6"/>
      <c r="E1386" s="6"/>
      <c r="F1386" s="6"/>
      <c r="G1386" s="5">
        <v>1</v>
      </c>
      <c r="H1386" s="5">
        <v>1</v>
      </c>
      <c r="I1386" s="5"/>
      <c r="J1386" s="5"/>
      <c r="K1386" s="5"/>
      <c r="L1386" s="5"/>
      <c r="M1386" s="5">
        <v>1</v>
      </c>
      <c r="N1386" s="5">
        <v>1</v>
      </c>
      <c r="O1386" s="5"/>
      <c r="P1386" s="5"/>
      <c r="Q1386" s="5"/>
      <c r="R1386" s="5"/>
      <c r="S1386" s="5">
        <v>1</v>
      </c>
      <c r="T1386" s="5"/>
      <c r="U1386" s="5"/>
      <c r="V1386" s="5"/>
      <c r="W1386" s="5"/>
      <c r="X1386" s="5"/>
      <c r="Y1386" s="5"/>
      <c r="Z1386" s="5">
        <v>3</v>
      </c>
    </row>
    <row r="1387" spans="1:26" x14ac:dyDescent="0.25">
      <c r="A1387" s="4" t="s">
        <v>2758</v>
      </c>
      <c r="B1387" s="6">
        <v>1</v>
      </c>
      <c r="C1387" s="6"/>
      <c r="D1387" s="6"/>
      <c r="E1387" s="6"/>
      <c r="F1387" s="6"/>
      <c r="G1387" s="5">
        <v>1</v>
      </c>
      <c r="H1387" s="5">
        <v>1</v>
      </c>
      <c r="I1387" s="5"/>
      <c r="J1387" s="5"/>
      <c r="K1387" s="5"/>
      <c r="L1387" s="5"/>
      <c r="M1387" s="5">
        <v>1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>
        <v>2</v>
      </c>
    </row>
    <row r="1388" spans="1:26" x14ac:dyDescent="0.25">
      <c r="A1388" s="4" t="s">
        <v>2759</v>
      </c>
      <c r="B1388" s="6"/>
      <c r="C1388" s="6"/>
      <c r="D1388" s="6"/>
      <c r="E1388" s="6"/>
      <c r="F1388" s="6"/>
      <c r="G1388" s="5"/>
      <c r="H1388" s="5"/>
      <c r="I1388" s="5"/>
      <c r="J1388" s="5"/>
      <c r="K1388" s="5"/>
      <c r="L1388" s="5"/>
      <c r="M1388" s="5"/>
      <c r="N1388" s="5">
        <v>1</v>
      </c>
      <c r="O1388" s="5"/>
      <c r="P1388" s="5"/>
      <c r="Q1388" s="5"/>
      <c r="R1388" s="5"/>
      <c r="S1388" s="5">
        <v>1</v>
      </c>
      <c r="T1388" s="5"/>
      <c r="U1388" s="5"/>
      <c r="V1388" s="5"/>
      <c r="W1388" s="5"/>
      <c r="X1388" s="5"/>
      <c r="Y1388" s="5"/>
      <c r="Z1388" s="5">
        <v>1</v>
      </c>
    </row>
    <row r="1389" spans="1:26" x14ac:dyDescent="0.25">
      <c r="A1389" s="4" t="s">
        <v>2761</v>
      </c>
      <c r="B1389" s="6"/>
      <c r="C1389" s="6"/>
      <c r="D1389" s="6"/>
      <c r="E1389" s="6"/>
      <c r="F1389" s="6"/>
      <c r="G1389" s="5"/>
      <c r="H1389" s="5"/>
      <c r="I1389" s="5"/>
      <c r="J1389" s="5"/>
      <c r="K1389" s="5"/>
      <c r="L1389" s="5"/>
      <c r="M1389" s="5"/>
      <c r="N1389" s="5">
        <v>1</v>
      </c>
      <c r="O1389" s="5"/>
      <c r="P1389" s="5"/>
      <c r="Q1389" s="5"/>
      <c r="R1389" s="5"/>
      <c r="S1389" s="5">
        <v>1</v>
      </c>
      <c r="T1389" s="5"/>
      <c r="U1389" s="5"/>
      <c r="V1389" s="5"/>
      <c r="W1389" s="5"/>
      <c r="X1389" s="5"/>
      <c r="Y1389" s="5"/>
      <c r="Z1389" s="5">
        <v>1</v>
      </c>
    </row>
    <row r="1390" spans="1:26" x14ac:dyDescent="0.25">
      <c r="A1390" s="4" t="s">
        <v>2764</v>
      </c>
      <c r="B1390" s="6">
        <v>1</v>
      </c>
      <c r="C1390" s="6"/>
      <c r="D1390" s="6"/>
      <c r="E1390" s="6"/>
      <c r="F1390" s="6"/>
      <c r="G1390" s="5">
        <v>1</v>
      </c>
      <c r="H1390" s="5">
        <v>1</v>
      </c>
      <c r="I1390" s="5"/>
      <c r="J1390" s="5"/>
      <c r="K1390" s="5"/>
      <c r="L1390" s="5"/>
      <c r="M1390" s="5">
        <v>1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>
        <v>2</v>
      </c>
    </row>
    <row r="1391" spans="1:26" x14ac:dyDescent="0.25">
      <c r="A1391" s="4" t="s">
        <v>2765</v>
      </c>
      <c r="B1391" s="6">
        <v>1</v>
      </c>
      <c r="C1391" s="6"/>
      <c r="D1391" s="6"/>
      <c r="E1391" s="6"/>
      <c r="F1391" s="6"/>
      <c r="G1391" s="5">
        <v>1</v>
      </c>
      <c r="H1391" s="5">
        <v>1</v>
      </c>
      <c r="I1391" s="5"/>
      <c r="J1391" s="5"/>
      <c r="K1391" s="5"/>
      <c r="L1391" s="5"/>
      <c r="M1391" s="5">
        <v>1</v>
      </c>
      <c r="N1391" s="5">
        <v>1</v>
      </c>
      <c r="O1391" s="5"/>
      <c r="P1391" s="5"/>
      <c r="Q1391" s="5"/>
      <c r="R1391" s="5"/>
      <c r="S1391" s="5">
        <v>1</v>
      </c>
      <c r="T1391" s="5"/>
      <c r="U1391" s="5"/>
      <c r="V1391" s="5"/>
      <c r="W1391" s="5"/>
      <c r="X1391" s="5"/>
      <c r="Y1391" s="5"/>
      <c r="Z1391" s="5">
        <v>3</v>
      </c>
    </row>
    <row r="1392" spans="1:26" x14ac:dyDescent="0.25">
      <c r="A1392" s="4" t="s">
        <v>2768</v>
      </c>
      <c r="B1392" s="6">
        <v>1</v>
      </c>
      <c r="C1392" s="6"/>
      <c r="D1392" s="6"/>
      <c r="E1392" s="6"/>
      <c r="F1392" s="6"/>
      <c r="G1392" s="5">
        <v>1</v>
      </c>
      <c r="H1392" s="5">
        <v>1</v>
      </c>
      <c r="I1392" s="5"/>
      <c r="J1392" s="5"/>
      <c r="K1392" s="5"/>
      <c r="L1392" s="5"/>
      <c r="M1392" s="5">
        <v>1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>
        <v>2</v>
      </c>
    </row>
    <row r="1393" spans="1:26" x14ac:dyDescent="0.25">
      <c r="A1393" s="4" t="s">
        <v>2771</v>
      </c>
      <c r="B1393" s="6"/>
      <c r="C1393" s="6"/>
      <c r="D1393" s="6"/>
      <c r="E1393" s="6"/>
      <c r="F1393" s="6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>
        <v>1</v>
      </c>
      <c r="U1393" s="5"/>
      <c r="V1393" s="5"/>
      <c r="W1393" s="5"/>
      <c r="X1393" s="5"/>
      <c r="Y1393" s="5">
        <v>1</v>
      </c>
      <c r="Z1393" s="5">
        <v>1</v>
      </c>
    </row>
    <row r="1394" spans="1:26" x14ac:dyDescent="0.25">
      <c r="A1394" s="4" t="s">
        <v>2772</v>
      </c>
      <c r="B1394" s="6"/>
      <c r="C1394" s="6"/>
      <c r="D1394" s="6"/>
      <c r="E1394" s="6">
        <v>1</v>
      </c>
      <c r="F1394" s="6"/>
      <c r="G1394" s="5">
        <v>1</v>
      </c>
      <c r="H1394" s="5"/>
      <c r="I1394" s="5"/>
      <c r="J1394" s="5"/>
      <c r="K1394" s="5">
        <v>1</v>
      </c>
      <c r="L1394" s="5"/>
      <c r="M1394" s="5">
        <v>1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>
        <v>2</v>
      </c>
    </row>
    <row r="1395" spans="1:26" x14ac:dyDescent="0.25">
      <c r="A1395" s="4" t="s">
        <v>2775</v>
      </c>
      <c r="B1395" s="6">
        <v>1</v>
      </c>
      <c r="C1395" s="6"/>
      <c r="D1395" s="6"/>
      <c r="E1395" s="6"/>
      <c r="F1395" s="6"/>
      <c r="G1395" s="5">
        <v>1</v>
      </c>
      <c r="H1395" s="5">
        <v>1</v>
      </c>
      <c r="I1395" s="5"/>
      <c r="J1395" s="5"/>
      <c r="K1395" s="5"/>
      <c r="L1395" s="5"/>
      <c r="M1395" s="5">
        <v>1</v>
      </c>
      <c r="N1395" s="5">
        <v>1</v>
      </c>
      <c r="O1395" s="5"/>
      <c r="P1395" s="5"/>
      <c r="Q1395" s="5"/>
      <c r="R1395" s="5"/>
      <c r="S1395" s="5">
        <v>1</v>
      </c>
      <c r="T1395" s="5"/>
      <c r="U1395" s="5"/>
      <c r="V1395" s="5"/>
      <c r="W1395" s="5"/>
      <c r="X1395" s="5"/>
      <c r="Y1395" s="5"/>
      <c r="Z1395" s="5">
        <v>3</v>
      </c>
    </row>
    <row r="1396" spans="1:26" x14ac:dyDescent="0.25">
      <c r="A1396" s="4" t="s">
        <v>2776</v>
      </c>
      <c r="B1396" s="6">
        <v>1</v>
      </c>
      <c r="C1396" s="6"/>
      <c r="D1396" s="6"/>
      <c r="E1396" s="6"/>
      <c r="F1396" s="6"/>
      <c r="G1396" s="5">
        <v>1</v>
      </c>
      <c r="H1396" s="5">
        <v>1</v>
      </c>
      <c r="I1396" s="5"/>
      <c r="J1396" s="5"/>
      <c r="K1396" s="5"/>
      <c r="L1396" s="5"/>
      <c r="M1396" s="5">
        <v>1</v>
      </c>
      <c r="N1396" s="5">
        <v>1</v>
      </c>
      <c r="O1396" s="5"/>
      <c r="P1396" s="5"/>
      <c r="Q1396" s="5"/>
      <c r="R1396" s="5"/>
      <c r="S1396" s="5">
        <v>1</v>
      </c>
      <c r="T1396" s="5"/>
      <c r="U1396" s="5"/>
      <c r="V1396" s="5"/>
      <c r="W1396" s="5"/>
      <c r="X1396" s="5"/>
      <c r="Y1396" s="5"/>
      <c r="Z1396" s="5">
        <v>3</v>
      </c>
    </row>
    <row r="1397" spans="1:26" x14ac:dyDescent="0.25">
      <c r="A1397" s="4" t="s">
        <v>2779</v>
      </c>
      <c r="B1397" s="6">
        <v>1</v>
      </c>
      <c r="C1397" s="6"/>
      <c r="D1397" s="6"/>
      <c r="E1397" s="6"/>
      <c r="F1397" s="6"/>
      <c r="G1397" s="5">
        <v>1</v>
      </c>
      <c r="H1397" s="5">
        <v>1</v>
      </c>
      <c r="I1397" s="5"/>
      <c r="J1397" s="5"/>
      <c r="K1397" s="5"/>
      <c r="L1397" s="5"/>
      <c r="M1397" s="5">
        <v>1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>
        <v>2</v>
      </c>
    </row>
    <row r="1398" spans="1:26" x14ac:dyDescent="0.25">
      <c r="A1398" s="4" t="s">
        <v>2780</v>
      </c>
      <c r="B1398" s="6">
        <v>1</v>
      </c>
      <c r="C1398" s="6"/>
      <c r="D1398" s="6"/>
      <c r="E1398" s="6">
        <v>1</v>
      </c>
      <c r="F1398" s="6"/>
      <c r="G1398" s="5">
        <v>2</v>
      </c>
      <c r="H1398" s="5">
        <v>1</v>
      </c>
      <c r="I1398" s="5"/>
      <c r="J1398" s="5"/>
      <c r="K1398" s="5">
        <v>1</v>
      </c>
      <c r="L1398" s="5"/>
      <c r="M1398" s="5">
        <v>2</v>
      </c>
      <c r="N1398" s="5">
        <v>1</v>
      </c>
      <c r="O1398" s="5"/>
      <c r="P1398" s="5"/>
      <c r="Q1398" s="5">
        <v>1</v>
      </c>
      <c r="R1398" s="5"/>
      <c r="S1398" s="5">
        <v>2</v>
      </c>
      <c r="T1398" s="5"/>
      <c r="U1398" s="5"/>
      <c r="V1398" s="5"/>
      <c r="W1398" s="5"/>
      <c r="X1398" s="5"/>
      <c r="Y1398" s="5"/>
      <c r="Z1398" s="5">
        <v>6</v>
      </c>
    </row>
    <row r="1399" spans="1:26" x14ac:dyDescent="0.25">
      <c r="A1399" s="4" t="s">
        <v>2781</v>
      </c>
      <c r="B1399" s="6">
        <v>1</v>
      </c>
      <c r="C1399" s="6"/>
      <c r="D1399" s="6"/>
      <c r="E1399" s="6"/>
      <c r="F1399" s="6"/>
      <c r="G1399" s="5">
        <v>1</v>
      </c>
      <c r="H1399" s="5">
        <v>1</v>
      </c>
      <c r="I1399" s="5"/>
      <c r="J1399" s="5"/>
      <c r="K1399" s="5"/>
      <c r="L1399" s="5"/>
      <c r="M1399" s="5">
        <v>1</v>
      </c>
      <c r="N1399" s="5">
        <v>1</v>
      </c>
      <c r="O1399" s="5"/>
      <c r="P1399" s="5"/>
      <c r="Q1399" s="5"/>
      <c r="R1399" s="5"/>
      <c r="S1399" s="5">
        <v>1</v>
      </c>
      <c r="T1399" s="5"/>
      <c r="U1399" s="5"/>
      <c r="V1399" s="5"/>
      <c r="W1399" s="5"/>
      <c r="X1399" s="5"/>
      <c r="Y1399" s="5"/>
      <c r="Z1399" s="5">
        <v>3</v>
      </c>
    </row>
    <row r="1400" spans="1:26" x14ac:dyDescent="0.25">
      <c r="A1400" s="4" t="s">
        <v>2784</v>
      </c>
      <c r="B1400" s="6">
        <v>1</v>
      </c>
      <c r="C1400" s="6">
        <v>1</v>
      </c>
      <c r="D1400" s="6"/>
      <c r="E1400" s="6"/>
      <c r="F1400" s="6"/>
      <c r="G1400" s="5">
        <v>2</v>
      </c>
      <c r="H1400" s="5">
        <v>1</v>
      </c>
      <c r="I1400" s="5">
        <v>1</v>
      </c>
      <c r="J1400" s="5"/>
      <c r="K1400" s="5"/>
      <c r="L1400" s="5"/>
      <c r="M1400" s="5">
        <v>2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>
        <v>4</v>
      </c>
    </row>
    <row r="1401" spans="1:26" x14ac:dyDescent="0.25">
      <c r="A1401" s="4" t="s">
        <v>2785</v>
      </c>
      <c r="B1401" s="6">
        <v>1</v>
      </c>
      <c r="C1401" s="6"/>
      <c r="D1401" s="6"/>
      <c r="E1401" s="6"/>
      <c r="F1401" s="6"/>
      <c r="G1401" s="5">
        <v>1</v>
      </c>
      <c r="H1401" s="5">
        <v>1</v>
      </c>
      <c r="I1401" s="5"/>
      <c r="J1401" s="5"/>
      <c r="K1401" s="5"/>
      <c r="L1401" s="5"/>
      <c r="M1401" s="5">
        <v>1</v>
      </c>
      <c r="N1401" s="5">
        <v>1</v>
      </c>
      <c r="O1401" s="5"/>
      <c r="P1401" s="5"/>
      <c r="Q1401" s="5"/>
      <c r="R1401" s="5"/>
      <c r="S1401" s="5">
        <v>1</v>
      </c>
      <c r="T1401" s="5"/>
      <c r="U1401" s="5"/>
      <c r="V1401" s="5"/>
      <c r="W1401" s="5"/>
      <c r="X1401" s="5"/>
      <c r="Y1401" s="5"/>
      <c r="Z1401" s="5">
        <v>3</v>
      </c>
    </row>
    <row r="1402" spans="1:26" x14ac:dyDescent="0.25">
      <c r="A1402" s="4" t="s">
        <v>2786</v>
      </c>
      <c r="B1402" s="6">
        <v>1</v>
      </c>
      <c r="C1402" s="6">
        <v>1</v>
      </c>
      <c r="D1402" s="6"/>
      <c r="E1402" s="6">
        <v>1</v>
      </c>
      <c r="F1402" s="6"/>
      <c r="G1402" s="5">
        <v>3</v>
      </c>
      <c r="H1402" s="5">
        <v>1</v>
      </c>
      <c r="I1402" s="5">
        <v>1</v>
      </c>
      <c r="J1402" s="5"/>
      <c r="K1402" s="5">
        <v>1</v>
      </c>
      <c r="L1402" s="5"/>
      <c r="M1402" s="5">
        <v>3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>
        <v>6</v>
      </c>
    </row>
    <row r="1403" spans="1:26" x14ac:dyDescent="0.25">
      <c r="A1403" s="4" t="s">
        <v>2787</v>
      </c>
      <c r="B1403" s="6">
        <v>1</v>
      </c>
      <c r="C1403" s="6"/>
      <c r="D1403" s="6"/>
      <c r="E1403" s="6"/>
      <c r="F1403" s="6"/>
      <c r="G1403" s="5">
        <v>1</v>
      </c>
      <c r="H1403" s="5">
        <v>1</v>
      </c>
      <c r="I1403" s="5"/>
      <c r="J1403" s="5"/>
      <c r="K1403" s="5"/>
      <c r="L1403" s="5"/>
      <c r="M1403" s="5">
        <v>1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>
        <v>2</v>
      </c>
    </row>
    <row r="1404" spans="1:26" x14ac:dyDescent="0.25">
      <c r="A1404" s="4" t="s">
        <v>2788</v>
      </c>
      <c r="B1404" s="6">
        <v>1</v>
      </c>
      <c r="C1404" s="6"/>
      <c r="D1404" s="6"/>
      <c r="E1404" s="6"/>
      <c r="F1404" s="6"/>
      <c r="G1404" s="5">
        <v>1</v>
      </c>
      <c r="H1404" s="5">
        <v>1</v>
      </c>
      <c r="I1404" s="5"/>
      <c r="J1404" s="5"/>
      <c r="K1404" s="5"/>
      <c r="L1404" s="5"/>
      <c r="M1404" s="5">
        <v>1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>
        <v>2</v>
      </c>
    </row>
    <row r="1405" spans="1:26" x14ac:dyDescent="0.25">
      <c r="A1405" s="4" t="s">
        <v>2789</v>
      </c>
      <c r="B1405" s="6"/>
      <c r="C1405" s="6"/>
      <c r="D1405" s="6"/>
      <c r="E1405" s="6">
        <v>1</v>
      </c>
      <c r="F1405" s="6"/>
      <c r="G1405" s="5">
        <v>1</v>
      </c>
      <c r="H1405" s="5"/>
      <c r="I1405" s="5"/>
      <c r="J1405" s="5"/>
      <c r="K1405" s="5">
        <v>1</v>
      </c>
      <c r="L1405" s="5"/>
      <c r="M1405" s="5">
        <v>1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>
        <v>2</v>
      </c>
    </row>
    <row r="1406" spans="1:26" x14ac:dyDescent="0.25">
      <c r="A1406" s="4" t="s">
        <v>2792</v>
      </c>
      <c r="B1406" s="6">
        <v>1</v>
      </c>
      <c r="C1406" s="6"/>
      <c r="D1406" s="6"/>
      <c r="E1406" s="6">
        <v>1</v>
      </c>
      <c r="F1406" s="6"/>
      <c r="G1406" s="5">
        <v>2</v>
      </c>
      <c r="H1406" s="5">
        <v>1</v>
      </c>
      <c r="I1406" s="5"/>
      <c r="J1406" s="5"/>
      <c r="K1406" s="5">
        <v>1</v>
      </c>
      <c r="L1406" s="5"/>
      <c r="M1406" s="5">
        <v>2</v>
      </c>
      <c r="N1406" s="5">
        <v>1</v>
      </c>
      <c r="O1406" s="5"/>
      <c r="P1406" s="5"/>
      <c r="Q1406" s="5">
        <v>1</v>
      </c>
      <c r="R1406" s="5"/>
      <c r="S1406" s="5">
        <v>2</v>
      </c>
      <c r="T1406" s="5"/>
      <c r="U1406" s="5"/>
      <c r="V1406" s="5"/>
      <c r="W1406" s="5"/>
      <c r="X1406" s="5"/>
      <c r="Y1406" s="5"/>
      <c r="Z1406" s="5">
        <v>6</v>
      </c>
    </row>
    <row r="1407" spans="1:26" x14ac:dyDescent="0.25">
      <c r="A1407" s="4" t="s">
        <v>2793</v>
      </c>
      <c r="B1407" s="6">
        <v>1</v>
      </c>
      <c r="C1407" s="6"/>
      <c r="D1407" s="6"/>
      <c r="E1407" s="6"/>
      <c r="F1407" s="6"/>
      <c r="G1407" s="5">
        <v>1</v>
      </c>
      <c r="H1407" s="5">
        <v>1</v>
      </c>
      <c r="I1407" s="5"/>
      <c r="J1407" s="5"/>
      <c r="K1407" s="5"/>
      <c r="L1407" s="5"/>
      <c r="M1407" s="5">
        <v>1</v>
      </c>
      <c r="N1407" s="5">
        <v>1</v>
      </c>
      <c r="O1407" s="5"/>
      <c r="P1407" s="5"/>
      <c r="Q1407" s="5"/>
      <c r="R1407" s="5"/>
      <c r="S1407" s="5">
        <v>1</v>
      </c>
      <c r="T1407" s="5"/>
      <c r="U1407" s="5"/>
      <c r="V1407" s="5"/>
      <c r="W1407" s="5"/>
      <c r="X1407" s="5"/>
      <c r="Y1407" s="5"/>
      <c r="Z1407" s="5">
        <v>3</v>
      </c>
    </row>
    <row r="1408" spans="1:26" x14ac:dyDescent="0.25">
      <c r="A1408" s="4" t="s">
        <v>2794</v>
      </c>
      <c r="B1408" s="6">
        <v>1</v>
      </c>
      <c r="C1408" s="6"/>
      <c r="D1408" s="6"/>
      <c r="E1408" s="6"/>
      <c r="F1408" s="6"/>
      <c r="G1408" s="5">
        <v>1</v>
      </c>
      <c r="H1408" s="5">
        <v>1</v>
      </c>
      <c r="I1408" s="5"/>
      <c r="J1408" s="5"/>
      <c r="K1408" s="5"/>
      <c r="L1408" s="5"/>
      <c r="M1408" s="5">
        <v>1</v>
      </c>
      <c r="N1408" s="5">
        <v>1</v>
      </c>
      <c r="O1408" s="5"/>
      <c r="P1408" s="5"/>
      <c r="Q1408" s="5"/>
      <c r="R1408" s="5"/>
      <c r="S1408" s="5">
        <v>1</v>
      </c>
      <c r="T1408" s="5"/>
      <c r="U1408" s="5"/>
      <c r="V1408" s="5"/>
      <c r="W1408" s="5"/>
      <c r="X1408" s="5"/>
      <c r="Y1408" s="5"/>
      <c r="Z1408" s="5">
        <v>3</v>
      </c>
    </row>
    <row r="1409" spans="1:26" x14ac:dyDescent="0.25">
      <c r="A1409" s="4" t="s">
        <v>2796</v>
      </c>
      <c r="B1409" s="6">
        <v>1</v>
      </c>
      <c r="C1409" s="6"/>
      <c r="D1409" s="6"/>
      <c r="E1409" s="6">
        <v>1</v>
      </c>
      <c r="F1409" s="6"/>
      <c r="G1409" s="5">
        <v>2</v>
      </c>
      <c r="H1409" s="5">
        <v>1</v>
      </c>
      <c r="I1409" s="5"/>
      <c r="J1409" s="5"/>
      <c r="K1409" s="5">
        <v>1</v>
      </c>
      <c r="L1409" s="5"/>
      <c r="M1409" s="5">
        <v>2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>
        <v>4</v>
      </c>
    </row>
    <row r="1410" spans="1:26" x14ac:dyDescent="0.25">
      <c r="A1410" s="4" t="s">
        <v>2797</v>
      </c>
      <c r="B1410" s="6">
        <v>1</v>
      </c>
      <c r="C1410" s="6"/>
      <c r="D1410" s="6"/>
      <c r="E1410" s="6">
        <v>1</v>
      </c>
      <c r="F1410" s="6"/>
      <c r="G1410" s="5">
        <v>2</v>
      </c>
      <c r="H1410" s="5">
        <v>1</v>
      </c>
      <c r="I1410" s="5"/>
      <c r="J1410" s="5"/>
      <c r="K1410" s="5">
        <v>1</v>
      </c>
      <c r="L1410" s="5"/>
      <c r="M1410" s="5">
        <v>2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>
        <v>4</v>
      </c>
    </row>
    <row r="1411" spans="1:26" x14ac:dyDescent="0.25">
      <c r="A1411" s="4" t="s">
        <v>2798</v>
      </c>
      <c r="B1411" s="6">
        <v>1</v>
      </c>
      <c r="C1411" s="6"/>
      <c r="D1411" s="6"/>
      <c r="E1411" s="6">
        <v>1</v>
      </c>
      <c r="F1411" s="6"/>
      <c r="G1411" s="5">
        <v>2</v>
      </c>
      <c r="H1411" s="5">
        <v>1</v>
      </c>
      <c r="I1411" s="5"/>
      <c r="J1411" s="5"/>
      <c r="K1411" s="5">
        <v>1</v>
      </c>
      <c r="L1411" s="5"/>
      <c r="M1411" s="5">
        <v>2</v>
      </c>
      <c r="N1411" s="5">
        <v>1</v>
      </c>
      <c r="O1411" s="5"/>
      <c r="P1411" s="5"/>
      <c r="Q1411" s="5">
        <v>1</v>
      </c>
      <c r="R1411" s="5"/>
      <c r="S1411" s="5">
        <v>2</v>
      </c>
      <c r="T1411" s="5"/>
      <c r="U1411" s="5"/>
      <c r="V1411" s="5"/>
      <c r="W1411" s="5"/>
      <c r="X1411" s="5"/>
      <c r="Y1411" s="5"/>
      <c r="Z1411" s="5">
        <v>6</v>
      </c>
    </row>
    <row r="1412" spans="1:26" x14ac:dyDescent="0.25">
      <c r="A1412" s="4" t="s">
        <v>2799</v>
      </c>
      <c r="B1412" s="6">
        <v>1</v>
      </c>
      <c r="C1412" s="6"/>
      <c r="D1412" s="6"/>
      <c r="E1412" s="6"/>
      <c r="F1412" s="6"/>
      <c r="G1412" s="5">
        <v>1</v>
      </c>
      <c r="H1412" s="5">
        <v>1</v>
      </c>
      <c r="I1412" s="5"/>
      <c r="J1412" s="5"/>
      <c r="K1412" s="5"/>
      <c r="L1412" s="5"/>
      <c r="M1412" s="5">
        <v>1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>
        <v>2</v>
      </c>
    </row>
    <row r="1413" spans="1:26" x14ac:dyDescent="0.25">
      <c r="A1413" s="4" t="s">
        <v>2802</v>
      </c>
      <c r="B1413" s="6">
        <v>1</v>
      </c>
      <c r="C1413" s="6"/>
      <c r="D1413" s="6"/>
      <c r="E1413" s="6"/>
      <c r="F1413" s="6"/>
      <c r="G1413" s="5">
        <v>1</v>
      </c>
      <c r="H1413" s="5">
        <v>1</v>
      </c>
      <c r="I1413" s="5"/>
      <c r="J1413" s="5"/>
      <c r="K1413" s="5"/>
      <c r="L1413" s="5"/>
      <c r="M1413" s="5">
        <v>1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>
        <v>2</v>
      </c>
    </row>
    <row r="1414" spans="1:26" x14ac:dyDescent="0.25">
      <c r="A1414" s="4" t="s">
        <v>2804</v>
      </c>
      <c r="B1414" s="6">
        <v>1</v>
      </c>
      <c r="C1414" s="6"/>
      <c r="D1414" s="6"/>
      <c r="E1414" s="6"/>
      <c r="F1414" s="6"/>
      <c r="G1414" s="5">
        <v>1</v>
      </c>
      <c r="H1414" s="5">
        <v>1</v>
      </c>
      <c r="I1414" s="5"/>
      <c r="J1414" s="5"/>
      <c r="K1414" s="5"/>
      <c r="L1414" s="5"/>
      <c r="M1414" s="5">
        <v>1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>
        <v>2</v>
      </c>
    </row>
    <row r="1415" spans="1:26" x14ac:dyDescent="0.25">
      <c r="A1415" s="4" t="s">
        <v>2807</v>
      </c>
      <c r="B1415" s="6">
        <v>1</v>
      </c>
      <c r="C1415" s="6"/>
      <c r="D1415" s="6"/>
      <c r="E1415" s="6"/>
      <c r="F1415" s="6"/>
      <c r="G1415" s="5">
        <v>1</v>
      </c>
      <c r="H1415" s="5">
        <v>1</v>
      </c>
      <c r="I1415" s="5"/>
      <c r="J1415" s="5"/>
      <c r="K1415" s="5"/>
      <c r="L1415" s="5"/>
      <c r="M1415" s="5">
        <v>1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>
        <v>2</v>
      </c>
    </row>
    <row r="1416" spans="1:26" x14ac:dyDescent="0.25">
      <c r="A1416" s="4" t="s">
        <v>2808</v>
      </c>
      <c r="B1416" s="6">
        <v>1</v>
      </c>
      <c r="C1416" s="6"/>
      <c r="D1416" s="6"/>
      <c r="E1416" s="6"/>
      <c r="F1416" s="6"/>
      <c r="G1416" s="5">
        <v>1</v>
      </c>
      <c r="H1416" s="5">
        <v>1</v>
      </c>
      <c r="I1416" s="5"/>
      <c r="J1416" s="5"/>
      <c r="K1416" s="5"/>
      <c r="L1416" s="5"/>
      <c r="M1416" s="5">
        <v>1</v>
      </c>
      <c r="N1416" s="5">
        <v>1</v>
      </c>
      <c r="O1416" s="5"/>
      <c r="P1416" s="5"/>
      <c r="Q1416" s="5"/>
      <c r="R1416" s="5"/>
      <c r="S1416" s="5">
        <v>1</v>
      </c>
      <c r="T1416" s="5"/>
      <c r="U1416" s="5"/>
      <c r="V1416" s="5"/>
      <c r="W1416" s="5"/>
      <c r="X1416" s="5"/>
      <c r="Y1416" s="5"/>
      <c r="Z1416" s="5">
        <v>3</v>
      </c>
    </row>
    <row r="1417" spans="1:26" x14ac:dyDescent="0.25">
      <c r="A1417" s="4" t="s">
        <v>2809</v>
      </c>
      <c r="B1417" s="6">
        <v>1</v>
      </c>
      <c r="C1417" s="6"/>
      <c r="D1417" s="6"/>
      <c r="E1417" s="6"/>
      <c r="F1417" s="6"/>
      <c r="G1417" s="5">
        <v>1</v>
      </c>
      <c r="H1417" s="5">
        <v>1</v>
      </c>
      <c r="I1417" s="5"/>
      <c r="J1417" s="5"/>
      <c r="K1417" s="5"/>
      <c r="L1417" s="5"/>
      <c r="M1417" s="5">
        <v>1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>
        <v>2</v>
      </c>
    </row>
    <row r="1418" spans="1:26" x14ac:dyDescent="0.25">
      <c r="A1418" s="4" t="s">
        <v>2810</v>
      </c>
      <c r="B1418" s="6">
        <v>1</v>
      </c>
      <c r="C1418" s="6"/>
      <c r="D1418" s="6"/>
      <c r="E1418" s="6"/>
      <c r="F1418" s="6"/>
      <c r="G1418" s="5">
        <v>1</v>
      </c>
      <c r="H1418" s="5">
        <v>1</v>
      </c>
      <c r="I1418" s="5"/>
      <c r="J1418" s="5"/>
      <c r="K1418" s="5"/>
      <c r="L1418" s="5"/>
      <c r="M1418" s="5">
        <v>1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>
        <v>2</v>
      </c>
    </row>
    <row r="1419" spans="1:26" x14ac:dyDescent="0.25">
      <c r="A1419" s="4" t="s">
        <v>2811</v>
      </c>
      <c r="B1419" s="6">
        <v>1</v>
      </c>
      <c r="C1419" s="6"/>
      <c r="D1419" s="6"/>
      <c r="E1419" s="6"/>
      <c r="F1419" s="6"/>
      <c r="G1419" s="5">
        <v>1</v>
      </c>
      <c r="H1419" s="5">
        <v>1</v>
      </c>
      <c r="I1419" s="5"/>
      <c r="J1419" s="5"/>
      <c r="K1419" s="5"/>
      <c r="L1419" s="5"/>
      <c r="M1419" s="5">
        <v>1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>
        <v>2</v>
      </c>
    </row>
    <row r="1420" spans="1:26" x14ac:dyDescent="0.25">
      <c r="A1420" s="4" t="s">
        <v>2812</v>
      </c>
      <c r="B1420" s="6">
        <v>1</v>
      </c>
      <c r="C1420" s="6"/>
      <c r="D1420" s="6"/>
      <c r="E1420" s="6"/>
      <c r="F1420" s="6"/>
      <c r="G1420" s="5">
        <v>1</v>
      </c>
      <c r="H1420" s="5">
        <v>1</v>
      </c>
      <c r="I1420" s="5"/>
      <c r="J1420" s="5"/>
      <c r="K1420" s="5"/>
      <c r="L1420" s="5"/>
      <c r="M1420" s="5">
        <v>1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>
        <v>2</v>
      </c>
    </row>
    <row r="1421" spans="1:26" x14ac:dyDescent="0.25">
      <c r="A1421" s="4" t="s">
        <v>2813</v>
      </c>
      <c r="B1421" s="6"/>
      <c r="C1421" s="6"/>
      <c r="D1421" s="6"/>
      <c r="E1421" s="6">
        <v>1</v>
      </c>
      <c r="F1421" s="6"/>
      <c r="G1421" s="5">
        <v>1</v>
      </c>
      <c r="H1421" s="5"/>
      <c r="I1421" s="5"/>
      <c r="J1421" s="5"/>
      <c r="K1421" s="5">
        <v>1</v>
      </c>
      <c r="L1421" s="5"/>
      <c r="M1421" s="5">
        <v>1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>
        <v>2</v>
      </c>
    </row>
    <row r="1422" spans="1:26" x14ac:dyDescent="0.25">
      <c r="A1422" s="4" t="s">
        <v>2814</v>
      </c>
      <c r="B1422" s="6"/>
      <c r="C1422" s="6"/>
      <c r="D1422" s="6"/>
      <c r="E1422" s="6">
        <v>1</v>
      </c>
      <c r="F1422" s="6"/>
      <c r="G1422" s="5">
        <v>1</v>
      </c>
      <c r="H1422" s="5"/>
      <c r="I1422" s="5"/>
      <c r="J1422" s="5"/>
      <c r="K1422" s="5">
        <v>1</v>
      </c>
      <c r="L1422" s="5"/>
      <c r="M1422" s="5">
        <v>1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>
        <v>2</v>
      </c>
    </row>
    <row r="1423" spans="1:26" x14ac:dyDescent="0.25">
      <c r="A1423" s="4" t="s">
        <v>2815</v>
      </c>
      <c r="B1423" s="6"/>
      <c r="C1423" s="6"/>
      <c r="D1423" s="6"/>
      <c r="E1423" s="6">
        <v>1</v>
      </c>
      <c r="F1423" s="6"/>
      <c r="G1423" s="5">
        <v>1</v>
      </c>
      <c r="H1423" s="5"/>
      <c r="I1423" s="5"/>
      <c r="J1423" s="5"/>
      <c r="K1423" s="5">
        <v>1</v>
      </c>
      <c r="L1423" s="5"/>
      <c r="M1423" s="5">
        <v>1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>
        <v>2</v>
      </c>
    </row>
    <row r="1424" spans="1:26" x14ac:dyDescent="0.25">
      <c r="A1424" s="4" t="s">
        <v>2816</v>
      </c>
      <c r="B1424" s="6"/>
      <c r="C1424" s="6"/>
      <c r="D1424" s="6"/>
      <c r="E1424" s="6"/>
      <c r="F1424" s="6">
        <v>1</v>
      </c>
      <c r="G1424" s="5">
        <v>1</v>
      </c>
      <c r="H1424" s="5"/>
      <c r="I1424" s="5"/>
      <c r="J1424" s="5"/>
      <c r="K1424" s="5"/>
      <c r="L1424" s="5">
        <v>1</v>
      </c>
      <c r="M1424" s="5">
        <v>1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>
        <v>2</v>
      </c>
    </row>
    <row r="1425" spans="1:26" x14ac:dyDescent="0.25">
      <c r="A1425" s="4" t="s">
        <v>2817</v>
      </c>
      <c r="B1425" s="6">
        <v>1</v>
      </c>
      <c r="C1425" s="6"/>
      <c r="D1425" s="6"/>
      <c r="E1425" s="6"/>
      <c r="F1425" s="6"/>
      <c r="G1425" s="5">
        <v>1</v>
      </c>
      <c r="H1425" s="5">
        <v>1</v>
      </c>
      <c r="I1425" s="5"/>
      <c r="J1425" s="5"/>
      <c r="K1425" s="5"/>
      <c r="L1425" s="5"/>
      <c r="M1425" s="5">
        <v>1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>
        <v>2</v>
      </c>
    </row>
    <row r="1426" spans="1:26" x14ac:dyDescent="0.25">
      <c r="A1426" s="4" t="s">
        <v>2818</v>
      </c>
      <c r="B1426" s="6">
        <v>1</v>
      </c>
      <c r="C1426" s="6"/>
      <c r="D1426" s="6"/>
      <c r="E1426" s="6"/>
      <c r="F1426" s="6"/>
      <c r="G1426" s="5">
        <v>1</v>
      </c>
      <c r="H1426" s="5">
        <v>1</v>
      </c>
      <c r="I1426" s="5"/>
      <c r="J1426" s="5"/>
      <c r="K1426" s="5"/>
      <c r="L1426" s="5"/>
      <c r="M1426" s="5">
        <v>1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>
        <v>2</v>
      </c>
    </row>
    <row r="1427" spans="1:26" x14ac:dyDescent="0.25">
      <c r="A1427" s="4" t="s">
        <v>2819</v>
      </c>
      <c r="B1427" s="6">
        <v>1</v>
      </c>
      <c r="C1427" s="6">
        <v>1</v>
      </c>
      <c r="D1427" s="6"/>
      <c r="E1427" s="6"/>
      <c r="F1427" s="6"/>
      <c r="G1427" s="5">
        <v>2</v>
      </c>
      <c r="H1427" s="5">
        <v>1</v>
      </c>
      <c r="I1427" s="5">
        <v>1</v>
      </c>
      <c r="J1427" s="5"/>
      <c r="K1427" s="5"/>
      <c r="L1427" s="5"/>
      <c r="M1427" s="5">
        <v>2</v>
      </c>
      <c r="N1427" s="5">
        <v>1</v>
      </c>
      <c r="O1427" s="5">
        <v>1</v>
      </c>
      <c r="P1427" s="5"/>
      <c r="Q1427" s="5"/>
      <c r="R1427" s="5"/>
      <c r="S1427" s="5">
        <v>2</v>
      </c>
      <c r="T1427" s="5"/>
      <c r="U1427" s="5"/>
      <c r="V1427" s="5"/>
      <c r="W1427" s="5"/>
      <c r="X1427" s="5"/>
      <c r="Y1427" s="5"/>
      <c r="Z1427" s="5">
        <v>6</v>
      </c>
    </row>
    <row r="1428" spans="1:26" x14ac:dyDescent="0.25">
      <c r="A1428" s="4" t="s">
        <v>2823</v>
      </c>
      <c r="B1428" s="6">
        <v>1</v>
      </c>
      <c r="C1428" s="6"/>
      <c r="D1428" s="6"/>
      <c r="E1428" s="6"/>
      <c r="F1428" s="6"/>
      <c r="G1428" s="5">
        <v>1</v>
      </c>
      <c r="H1428" s="5">
        <v>1</v>
      </c>
      <c r="I1428" s="5"/>
      <c r="J1428" s="5"/>
      <c r="K1428" s="5"/>
      <c r="L1428" s="5"/>
      <c r="M1428" s="5">
        <v>1</v>
      </c>
      <c r="N1428" s="5"/>
      <c r="O1428" s="5"/>
      <c r="P1428" s="5"/>
      <c r="Q1428" s="5"/>
      <c r="R1428" s="5"/>
      <c r="S1428" s="5"/>
      <c r="T1428" s="5">
        <v>1</v>
      </c>
      <c r="U1428" s="5"/>
      <c r="V1428" s="5"/>
      <c r="W1428" s="5"/>
      <c r="X1428" s="5"/>
      <c r="Y1428" s="5">
        <v>1</v>
      </c>
      <c r="Z1428" s="5">
        <v>3</v>
      </c>
    </row>
    <row r="1429" spans="1:26" x14ac:dyDescent="0.25">
      <c r="A1429" s="4" t="s">
        <v>2825</v>
      </c>
      <c r="B1429" s="6">
        <v>1</v>
      </c>
      <c r="C1429" s="6"/>
      <c r="D1429" s="6"/>
      <c r="E1429" s="6"/>
      <c r="F1429" s="6"/>
      <c r="G1429" s="5">
        <v>1</v>
      </c>
      <c r="H1429" s="5">
        <v>1</v>
      </c>
      <c r="I1429" s="5"/>
      <c r="J1429" s="5"/>
      <c r="K1429" s="5"/>
      <c r="L1429" s="5"/>
      <c r="M1429" s="5">
        <v>1</v>
      </c>
      <c r="N1429" s="5"/>
      <c r="O1429" s="5"/>
      <c r="P1429" s="5"/>
      <c r="Q1429" s="5"/>
      <c r="R1429" s="5"/>
      <c r="S1429" s="5"/>
      <c r="T1429" s="5">
        <v>1</v>
      </c>
      <c r="U1429" s="5"/>
      <c r="V1429" s="5"/>
      <c r="W1429" s="5"/>
      <c r="X1429" s="5"/>
      <c r="Y1429" s="5">
        <v>1</v>
      </c>
      <c r="Z1429" s="5">
        <v>3</v>
      </c>
    </row>
    <row r="1430" spans="1:26" x14ac:dyDescent="0.25">
      <c r="A1430" s="4" t="s">
        <v>2826</v>
      </c>
      <c r="B1430" s="6">
        <v>1</v>
      </c>
      <c r="C1430" s="6"/>
      <c r="D1430" s="6"/>
      <c r="E1430" s="6"/>
      <c r="F1430" s="6"/>
      <c r="G1430" s="5">
        <v>1</v>
      </c>
      <c r="H1430" s="5">
        <v>1</v>
      </c>
      <c r="I1430" s="5"/>
      <c r="J1430" s="5"/>
      <c r="K1430" s="5"/>
      <c r="L1430" s="5"/>
      <c r="M1430" s="5">
        <v>1</v>
      </c>
      <c r="N1430" s="5"/>
      <c r="O1430" s="5"/>
      <c r="P1430" s="5"/>
      <c r="Q1430" s="5"/>
      <c r="R1430" s="5"/>
      <c r="S1430" s="5"/>
      <c r="T1430" s="5">
        <v>1</v>
      </c>
      <c r="U1430" s="5"/>
      <c r="V1430" s="5"/>
      <c r="W1430" s="5"/>
      <c r="X1430" s="5"/>
      <c r="Y1430" s="5">
        <v>1</v>
      </c>
      <c r="Z1430" s="5">
        <v>3</v>
      </c>
    </row>
    <row r="1431" spans="1:26" x14ac:dyDescent="0.25">
      <c r="A1431" s="4" t="s">
        <v>2827</v>
      </c>
      <c r="B1431" s="6">
        <v>1</v>
      </c>
      <c r="C1431" s="6"/>
      <c r="D1431" s="6"/>
      <c r="E1431" s="6"/>
      <c r="F1431" s="6"/>
      <c r="G1431" s="5">
        <v>1</v>
      </c>
      <c r="H1431" s="5">
        <v>1</v>
      </c>
      <c r="I1431" s="5"/>
      <c r="J1431" s="5"/>
      <c r="K1431" s="5"/>
      <c r="L1431" s="5"/>
      <c r="M1431" s="5">
        <v>1</v>
      </c>
      <c r="N1431" s="5"/>
      <c r="O1431" s="5"/>
      <c r="P1431" s="5"/>
      <c r="Q1431" s="5"/>
      <c r="R1431" s="5"/>
      <c r="S1431" s="5"/>
      <c r="T1431" s="5">
        <v>1</v>
      </c>
      <c r="U1431" s="5"/>
      <c r="V1431" s="5"/>
      <c r="W1431" s="5"/>
      <c r="X1431" s="5"/>
      <c r="Y1431" s="5">
        <v>1</v>
      </c>
      <c r="Z1431" s="5">
        <v>3</v>
      </c>
    </row>
    <row r="1432" spans="1:26" x14ac:dyDescent="0.25">
      <c r="A1432" s="4" t="s">
        <v>2830</v>
      </c>
      <c r="B1432" s="6"/>
      <c r="C1432" s="6"/>
      <c r="D1432" s="6"/>
      <c r="E1432" s="6">
        <v>1</v>
      </c>
      <c r="F1432" s="6"/>
      <c r="G1432" s="5">
        <v>1</v>
      </c>
      <c r="H1432" s="5"/>
      <c r="I1432" s="5"/>
      <c r="J1432" s="5"/>
      <c r="K1432" s="5">
        <v>1</v>
      </c>
      <c r="L1432" s="5"/>
      <c r="M1432" s="5">
        <v>1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>
        <v>2</v>
      </c>
    </row>
    <row r="1433" spans="1:26" x14ac:dyDescent="0.25">
      <c r="A1433" s="4" t="s">
        <v>2833</v>
      </c>
      <c r="B1433" s="6">
        <v>1</v>
      </c>
      <c r="C1433" s="6"/>
      <c r="D1433" s="6"/>
      <c r="E1433" s="6"/>
      <c r="F1433" s="6"/>
      <c r="G1433" s="5">
        <v>1</v>
      </c>
      <c r="H1433" s="5">
        <v>1</v>
      </c>
      <c r="I1433" s="5"/>
      <c r="J1433" s="5"/>
      <c r="K1433" s="5"/>
      <c r="L1433" s="5"/>
      <c r="M1433" s="5">
        <v>1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>
        <v>2</v>
      </c>
    </row>
    <row r="1434" spans="1:26" x14ac:dyDescent="0.25">
      <c r="A1434" s="4" t="s">
        <v>2834</v>
      </c>
      <c r="B1434" s="6"/>
      <c r="C1434" s="6"/>
      <c r="D1434" s="6"/>
      <c r="E1434" s="6"/>
      <c r="F1434" s="6">
        <v>1</v>
      </c>
      <c r="G1434" s="5">
        <v>1</v>
      </c>
      <c r="H1434" s="5"/>
      <c r="I1434" s="5"/>
      <c r="J1434" s="5"/>
      <c r="K1434" s="5"/>
      <c r="L1434" s="5">
        <v>1</v>
      </c>
      <c r="M1434" s="5">
        <v>1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>
        <v>2</v>
      </c>
    </row>
    <row r="1435" spans="1:26" x14ac:dyDescent="0.25">
      <c r="A1435" s="4" t="s">
        <v>2835</v>
      </c>
      <c r="B1435" s="6">
        <v>1</v>
      </c>
      <c r="C1435" s="6"/>
      <c r="D1435" s="6"/>
      <c r="E1435" s="6"/>
      <c r="F1435" s="6"/>
      <c r="G1435" s="5">
        <v>1</v>
      </c>
      <c r="H1435" s="5">
        <v>1</v>
      </c>
      <c r="I1435" s="5"/>
      <c r="J1435" s="5"/>
      <c r="K1435" s="5"/>
      <c r="L1435" s="5"/>
      <c r="M1435" s="5">
        <v>1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>
        <v>2</v>
      </c>
    </row>
    <row r="1436" spans="1:26" x14ac:dyDescent="0.25">
      <c r="A1436" s="4" t="s">
        <v>2836</v>
      </c>
      <c r="B1436" s="6">
        <v>1</v>
      </c>
      <c r="C1436" s="6"/>
      <c r="D1436" s="6"/>
      <c r="E1436" s="6"/>
      <c r="F1436" s="6"/>
      <c r="G1436" s="5">
        <v>1</v>
      </c>
      <c r="H1436" s="5">
        <v>1</v>
      </c>
      <c r="I1436" s="5"/>
      <c r="J1436" s="5"/>
      <c r="K1436" s="5"/>
      <c r="L1436" s="5"/>
      <c r="M1436" s="5">
        <v>1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>
        <v>2</v>
      </c>
    </row>
    <row r="1437" spans="1:26" x14ac:dyDescent="0.25">
      <c r="A1437" s="4" t="s">
        <v>2837</v>
      </c>
      <c r="B1437" s="6"/>
      <c r="C1437" s="6">
        <v>1</v>
      </c>
      <c r="D1437" s="6"/>
      <c r="E1437" s="6"/>
      <c r="F1437" s="6"/>
      <c r="G1437" s="5">
        <v>1</v>
      </c>
      <c r="H1437" s="5"/>
      <c r="I1437" s="5">
        <v>1</v>
      </c>
      <c r="J1437" s="5"/>
      <c r="K1437" s="5"/>
      <c r="L1437" s="5"/>
      <c r="M1437" s="5">
        <v>1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>
        <v>2</v>
      </c>
    </row>
    <row r="1438" spans="1:26" x14ac:dyDescent="0.25">
      <c r="A1438" s="4" t="s">
        <v>2838</v>
      </c>
      <c r="B1438" s="6">
        <v>1</v>
      </c>
      <c r="C1438" s="6">
        <v>1</v>
      </c>
      <c r="D1438" s="6"/>
      <c r="E1438" s="6"/>
      <c r="F1438" s="6"/>
      <c r="G1438" s="5">
        <v>2</v>
      </c>
      <c r="H1438" s="5">
        <v>1</v>
      </c>
      <c r="I1438" s="5">
        <v>1</v>
      </c>
      <c r="J1438" s="5"/>
      <c r="K1438" s="5"/>
      <c r="L1438" s="5"/>
      <c r="M1438" s="5">
        <v>2</v>
      </c>
      <c r="N1438" s="5">
        <v>1</v>
      </c>
      <c r="O1438" s="5">
        <v>1</v>
      </c>
      <c r="P1438" s="5"/>
      <c r="Q1438" s="5"/>
      <c r="R1438" s="5"/>
      <c r="S1438" s="5">
        <v>2</v>
      </c>
      <c r="T1438" s="5"/>
      <c r="U1438" s="5"/>
      <c r="V1438" s="5"/>
      <c r="W1438" s="5"/>
      <c r="X1438" s="5"/>
      <c r="Y1438" s="5"/>
      <c r="Z1438" s="5">
        <v>6</v>
      </c>
    </row>
    <row r="1439" spans="1:26" x14ac:dyDescent="0.25">
      <c r="A1439" s="4" t="s">
        <v>2839</v>
      </c>
      <c r="B1439" s="6">
        <v>1</v>
      </c>
      <c r="C1439" s="6"/>
      <c r="D1439" s="6"/>
      <c r="E1439" s="6"/>
      <c r="F1439" s="6"/>
      <c r="G1439" s="5">
        <v>1</v>
      </c>
      <c r="H1439" s="5">
        <v>1</v>
      </c>
      <c r="I1439" s="5"/>
      <c r="J1439" s="5"/>
      <c r="K1439" s="5"/>
      <c r="L1439" s="5"/>
      <c r="M1439" s="5">
        <v>1</v>
      </c>
      <c r="N1439" s="5"/>
      <c r="O1439" s="5"/>
      <c r="P1439" s="5"/>
      <c r="Q1439" s="5"/>
      <c r="R1439" s="5"/>
      <c r="S1439" s="5"/>
      <c r="T1439" s="5">
        <v>1</v>
      </c>
      <c r="U1439" s="5"/>
      <c r="V1439" s="5"/>
      <c r="W1439" s="5"/>
      <c r="X1439" s="5"/>
      <c r="Y1439" s="5">
        <v>1</v>
      </c>
      <c r="Z1439" s="5">
        <v>3</v>
      </c>
    </row>
    <row r="1440" spans="1:26" x14ac:dyDescent="0.25">
      <c r="A1440" s="4" t="s">
        <v>2840</v>
      </c>
      <c r="B1440" s="6">
        <v>1</v>
      </c>
      <c r="C1440" s="6"/>
      <c r="D1440" s="6"/>
      <c r="E1440" s="6"/>
      <c r="F1440" s="6"/>
      <c r="G1440" s="5">
        <v>1</v>
      </c>
      <c r="H1440" s="5">
        <v>1</v>
      </c>
      <c r="I1440" s="5"/>
      <c r="J1440" s="5"/>
      <c r="K1440" s="5"/>
      <c r="L1440" s="5"/>
      <c r="M1440" s="5">
        <v>1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>
        <v>2</v>
      </c>
    </row>
    <row r="1441" spans="1:26" x14ac:dyDescent="0.25">
      <c r="A1441" s="4" t="s">
        <v>2841</v>
      </c>
      <c r="B1441" s="6">
        <v>1</v>
      </c>
      <c r="C1441" s="6"/>
      <c r="D1441" s="6"/>
      <c r="E1441" s="6"/>
      <c r="F1441" s="6"/>
      <c r="G1441" s="5">
        <v>1</v>
      </c>
      <c r="H1441" s="5">
        <v>1</v>
      </c>
      <c r="I1441" s="5"/>
      <c r="J1441" s="5"/>
      <c r="K1441" s="5"/>
      <c r="L1441" s="5"/>
      <c r="M1441" s="5">
        <v>1</v>
      </c>
      <c r="N1441" s="5">
        <v>1</v>
      </c>
      <c r="O1441" s="5"/>
      <c r="P1441" s="5"/>
      <c r="Q1441" s="5"/>
      <c r="R1441" s="5"/>
      <c r="S1441" s="5">
        <v>1</v>
      </c>
      <c r="T1441" s="5"/>
      <c r="U1441" s="5"/>
      <c r="V1441" s="5"/>
      <c r="W1441" s="5"/>
      <c r="X1441" s="5"/>
      <c r="Y1441" s="5"/>
      <c r="Z1441" s="5">
        <v>3</v>
      </c>
    </row>
    <row r="1442" spans="1:26" x14ac:dyDescent="0.25">
      <c r="A1442" s="4" t="s">
        <v>2842</v>
      </c>
      <c r="B1442" s="6">
        <v>1</v>
      </c>
      <c r="C1442" s="6"/>
      <c r="D1442" s="6"/>
      <c r="E1442" s="6">
        <v>1</v>
      </c>
      <c r="F1442" s="6"/>
      <c r="G1442" s="5">
        <v>2</v>
      </c>
      <c r="H1442" s="5">
        <v>1</v>
      </c>
      <c r="I1442" s="5"/>
      <c r="J1442" s="5"/>
      <c r="K1442" s="5">
        <v>1</v>
      </c>
      <c r="L1442" s="5"/>
      <c r="M1442" s="5">
        <v>2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>
        <v>4</v>
      </c>
    </row>
    <row r="1443" spans="1:26" x14ac:dyDescent="0.25">
      <c r="A1443" s="4" t="s">
        <v>2845</v>
      </c>
      <c r="B1443" s="6">
        <v>1</v>
      </c>
      <c r="C1443" s="6"/>
      <c r="D1443" s="6"/>
      <c r="E1443" s="6"/>
      <c r="F1443" s="6"/>
      <c r="G1443" s="5">
        <v>1</v>
      </c>
      <c r="H1443" s="5">
        <v>1</v>
      </c>
      <c r="I1443" s="5"/>
      <c r="J1443" s="5"/>
      <c r="K1443" s="5"/>
      <c r="L1443" s="5"/>
      <c r="M1443" s="5">
        <v>1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>
        <v>2</v>
      </c>
    </row>
    <row r="1444" spans="1:26" x14ac:dyDescent="0.25">
      <c r="A1444" s="4" t="s">
        <v>2848</v>
      </c>
      <c r="B1444" s="6">
        <v>1</v>
      </c>
      <c r="C1444" s="6"/>
      <c r="D1444" s="6"/>
      <c r="E1444" s="6"/>
      <c r="F1444" s="6"/>
      <c r="G1444" s="5">
        <v>1</v>
      </c>
      <c r="H1444" s="5">
        <v>1</v>
      </c>
      <c r="I1444" s="5"/>
      <c r="J1444" s="5"/>
      <c r="K1444" s="5"/>
      <c r="L1444" s="5"/>
      <c r="M1444" s="5">
        <v>1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>
        <v>2</v>
      </c>
    </row>
    <row r="1445" spans="1:26" x14ac:dyDescent="0.25">
      <c r="A1445" s="4" t="s">
        <v>2851</v>
      </c>
      <c r="B1445" s="6"/>
      <c r="C1445" s="6"/>
      <c r="D1445" s="6"/>
      <c r="E1445" s="6">
        <v>1</v>
      </c>
      <c r="F1445" s="6"/>
      <c r="G1445" s="5">
        <v>1</v>
      </c>
      <c r="H1445" s="5"/>
      <c r="I1445" s="5"/>
      <c r="J1445" s="5"/>
      <c r="K1445" s="5">
        <v>1</v>
      </c>
      <c r="L1445" s="5"/>
      <c r="M1445" s="5">
        <v>1</v>
      </c>
      <c r="N1445" s="5"/>
      <c r="O1445" s="5"/>
      <c r="P1445" s="5"/>
      <c r="Q1445" s="5">
        <v>1</v>
      </c>
      <c r="R1445" s="5"/>
      <c r="S1445" s="5">
        <v>1</v>
      </c>
      <c r="T1445" s="5"/>
      <c r="U1445" s="5"/>
      <c r="V1445" s="5"/>
      <c r="W1445" s="5"/>
      <c r="X1445" s="5"/>
      <c r="Y1445" s="5"/>
      <c r="Z1445" s="5">
        <v>3</v>
      </c>
    </row>
    <row r="1446" spans="1:26" x14ac:dyDescent="0.25">
      <c r="A1446" s="4" t="s">
        <v>2852</v>
      </c>
      <c r="B1446" s="6">
        <v>1</v>
      </c>
      <c r="C1446" s="6"/>
      <c r="D1446" s="6"/>
      <c r="E1446" s="6"/>
      <c r="F1446" s="6"/>
      <c r="G1446" s="5">
        <v>1</v>
      </c>
      <c r="H1446" s="5">
        <v>1</v>
      </c>
      <c r="I1446" s="5"/>
      <c r="J1446" s="5"/>
      <c r="K1446" s="5"/>
      <c r="L1446" s="5"/>
      <c r="M1446" s="5">
        <v>1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>
        <v>2</v>
      </c>
    </row>
    <row r="1447" spans="1:26" x14ac:dyDescent="0.25">
      <c r="A1447" s="4" t="s">
        <v>2853</v>
      </c>
      <c r="B1447" s="6">
        <v>1</v>
      </c>
      <c r="C1447" s="6"/>
      <c r="D1447" s="6"/>
      <c r="E1447" s="6"/>
      <c r="F1447" s="6"/>
      <c r="G1447" s="5">
        <v>1</v>
      </c>
      <c r="H1447" s="5">
        <v>1</v>
      </c>
      <c r="I1447" s="5"/>
      <c r="J1447" s="5"/>
      <c r="K1447" s="5"/>
      <c r="L1447" s="5"/>
      <c r="M1447" s="5">
        <v>1</v>
      </c>
      <c r="N1447" s="5"/>
      <c r="O1447" s="5"/>
      <c r="P1447" s="5"/>
      <c r="Q1447" s="5"/>
      <c r="R1447" s="5"/>
      <c r="S1447" s="5"/>
      <c r="T1447" s="5">
        <v>1</v>
      </c>
      <c r="U1447" s="5"/>
      <c r="V1447" s="5"/>
      <c r="W1447" s="5"/>
      <c r="X1447" s="5"/>
      <c r="Y1447" s="5">
        <v>1</v>
      </c>
      <c r="Z1447" s="5">
        <v>3</v>
      </c>
    </row>
    <row r="1448" spans="1:26" x14ac:dyDescent="0.25">
      <c r="A1448" s="4" t="s">
        <v>2854</v>
      </c>
      <c r="B1448" s="6">
        <v>1</v>
      </c>
      <c r="C1448" s="6"/>
      <c r="D1448" s="6"/>
      <c r="E1448" s="6"/>
      <c r="F1448" s="6"/>
      <c r="G1448" s="5">
        <v>1</v>
      </c>
      <c r="H1448" s="5">
        <v>1</v>
      </c>
      <c r="I1448" s="5"/>
      <c r="J1448" s="5"/>
      <c r="K1448" s="5"/>
      <c r="L1448" s="5"/>
      <c r="M1448" s="5">
        <v>1</v>
      </c>
      <c r="N1448" s="5"/>
      <c r="O1448" s="5"/>
      <c r="P1448" s="5"/>
      <c r="Q1448" s="5"/>
      <c r="R1448" s="5"/>
      <c r="S1448" s="5"/>
      <c r="T1448" s="5">
        <v>1</v>
      </c>
      <c r="U1448" s="5"/>
      <c r="V1448" s="5"/>
      <c r="W1448" s="5"/>
      <c r="X1448" s="5"/>
      <c r="Y1448" s="5">
        <v>1</v>
      </c>
      <c r="Z1448" s="5">
        <v>3</v>
      </c>
    </row>
    <row r="1449" spans="1:26" x14ac:dyDescent="0.25">
      <c r="A1449" s="4" t="s">
        <v>2855</v>
      </c>
      <c r="B1449" s="6">
        <v>1</v>
      </c>
      <c r="C1449" s="6"/>
      <c r="D1449" s="6"/>
      <c r="E1449" s="6"/>
      <c r="F1449" s="6"/>
      <c r="G1449" s="5">
        <v>1</v>
      </c>
      <c r="H1449" s="5">
        <v>1</v>
      </c>
      <c r="I1449" s="5"/>
      <c r="J1449" s="5"/>
      <c r="K1449" s="5"/>
      <c r="L1449" s="5"/>
      <c r="M1449" s="5">
        <v>1</v>
      </c>
      <c r="N1449" s="5"/>
      <c r="O1449" s="5"/>
      <c r="P1449" s="5"/>
      <c r="Q1449" s="5"/>
      <c r="R1449" s="5"/>
      <c r="S1449" s="5"/>
      <c r="T1449" s="5">
        <v>1</v>
      </c>
      <c r="U1449" s="5"/>
      <c r="V1449" s="5"/>
      <c r="W1449" s="5"/>
      <c r="X1449" s="5"/>
      <c r="Y1449" s="5">
        <v>1</v>
      </c>
      <c r="Z1449" s="5">
        <v>3</v>
      </c>
    </row>
    <row r="1450" spans="1:26" x14ac:dyDescent="0.25">
      <c r="A1450" s="4" t="s">
        <v>2856</v>
      </c>
      <c r="B1450" s="6">
        <v>1</v>
      </c>
      <c r="C1450" s="6">
        <v>1</v>
      </c>
      <c r="D1450" s="6"/>
      <c r="E1450" s="6"/>
      <c r="F1450" s="6"/>
      <c r="G1450" s="5">
        <v>2</v>
      </c>
      <c r="H1450" s="5">
        <v>1</v>
      </c>
      <c r="I1450" s="5">
        <v>1</v>
      </c>
      <c r="J1450" s="5"/>
      <c r="K1450" s="5"/>
      <c r="L1450" s="5"/>
      <c r="M1450" s="5">
        <v>2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>
        <v>4</v>
      </c>
    </row>
    <row r="1451" spans="1:26" x14ac:dyDescent="0.25">
      <c r="A1451" s="4" t="s">
        <v>2859</v>
      </c>
      <c r="B1451" s="6">
        <v>1</v>
      </c>
      <c r="C1451" s="6"/>
      <c r="D1451" s="6"/>
      <c r="E1451" s="6">
        <v>1</v>
      </c>
      <c r="F1451" s="6"/>
      <c r="G1451" s="5">
        <v>2</v>
      </c>
      <c r="H1451" s="5">
        <v>1</v>
      </c>
      <c r="I1451" s="5"/>
      <c r="J1451" s="5"/>
      <c r="K1451" s="5">
        <v>1</v>
      </c>
      <c r="L1451" s="5"/>
      <c r="M1451" s="5">
        <v>2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>
        <v>4</v>
      </c>
    </row>
    <row r="1452" spans="1:26" x14ac:dyDescent="0.25">
      <c r="A1452" s="4" t="s">
        <v>2860</v>
      </c>
      <c r="B1452" s="6">
        <v>1</v>
      </c>
      <c r="C1452" s="6"/>
      <c r="D1452" s="6"/>
      <c r="E1452" s="6"/>
      <c r="F1452" s="6"/>
      <c r="G1452" s="5">
        <v>1</v>
      </c>
      <c r="H1452" s="5">
        <v>1</v>
      </c>
      <c r="I1452" s="5"/>
      <c r="J1452" s="5"/>
      <c r="K1452" s="5"/>
      <c r="L1452" s="5"/>
      <c r="M1452" s="5">
        <v>1</v>
      </c>
      <c r="N1452" s="5"/>
      <c r="O1452" s="5"/>
      <c r="P1452" s="5"/>
      <c r="Q1452" s="5"/>
      <c r="R1452" s="5"/>
      <c r="S1452" s="5"/>
      <c r="T1452" s="5">
        <v>1</v>
      </c>
      <c r="U1452" s="5"/>
      <c r="V1452" s="5"/>
      <c r="W1452" s="5"/>
      <c r="X1452" s="5"/>
      <c r="Y1452" s="5">
        <v>1</v>
      </c>
      <c r="Z1452" s="5">
        <v>3</v>
      </c>
    </row>
    <row r="1453" spans="1:26" x14ac:dyDescent="0.25">
      <c r="A1453" s="4" t="s">
        <v>2861</v>
      </c>
      <c r="B1453" s="6">
        <v>1</v>
      </c>
      <c r="C1453" s="6"/>
      <c r="D1453" s="6"/>
      <c r="E1453" s="6"/>
      <c r="F1453" s="6"/>
      <c r="G1453" s="5">
        <v>1</v>
      </c>
      <c r="H1453" s="5">
        <v>1</v>
      </c>
      <c r="I1453" s="5"/>
      <c r="J1453" s="5"/>
      <c r="K1453" s="5"/>
      <c r="L1453" s="5"/>
      <c r="M1453" s="5">
        <v>1</v>
      </c>
      <c r="N1453" s="5"/>
      <c r="O1453" s="5"/>
      <c r="P1453" s="5"/>
      <c r="Q1453" s="5"/>
      <c r="R1453" s="5"/>
      <c r="S1453" s="5"/>
      <c r="T1453" s="5">
        <v>1</v>
      </c>
      <c r="U1453" s="5"/>
      <c r="V1453" s="5"/>
      <c r="W1453" s="5"/>
      <c r="X1453" s="5"/>
      <c r="Y1453" s="5">
        <v>1</v>
      </c>
      <c r="Z1453" s="5">
        <v>3</v>
      </c>
    </row>
    <row r="1454" spans="1:26" x14ac:dyDescent="0.25">
      <c r="A1454" s="4" t="s">
        <v>2862</v>
      </c>
      <c r="B1454" s="6">
        <v>1</v>
      </c>
      <c r="C1454" s="6"/>
      <c r="D1454" s="6"/>
      <c r="E1454" s="6"/>
      <c r="F1454" s="6"/>
      <c r="G1454" s="5">
        <v>1</v>
      </c>
      <c r="H1454" s="5">
        <v>1</v>
      </c>
      <c r="I1454" s="5"/>
      <c r="J1454" s="5"/>
      <c r="K1454" s="5"/>
      <c r="L1454" s="5"/>
      <c r="M1454" s="5">
        <v>1</v>
      </c>
      <c r="N1454" s="5"/>
      <c r="O1454" s="5"/>
      <c r="P1454" s="5"/>
      <c r="Q1454" s="5"/>
      <c r="R1454" s="5"/>
      <c r="S1454" s="5"/>
      <c r="T1454" s="5">
        <v>1</v>
      </c>
      <c r="U1454" s="5"/>
      <c r="V1454" s="5"/>
      <c r="W1454" s="5"/>
      <c r="X1454" s="5"/>
      <c r="Y1454" s="5">
        <v>1</v>
      </c>
      <c r="Z1454" s="5">
        <v>3</v>
      </c>
    </row>
    <row r="1455" spans="1:26" x14ac:dyDescent="0.25">
      <c r="A1455" s="4" t="s">
        <v>2863</v>
      </c>
      <c r="B1455" s="6">
        <v>1</v>
      </c>
      <c r="C1455" s="6"/>
      <c r="D1455" s="6"/>
      <c r="E1455" s="6"/>
      <c r="F1455" s="6"/>
      <c r="G1455" s="5">
        <v>1</v>
      </c>
      <c r="H1455" s="5">
        <v>1</v>
      </c>
      <c r="I1455" s="5"/>
      <c r="J1455" s="5"/>
      <c r="K1455" s="5"/>
      <c r="L1455" s="5"/>
      <c r="M1455" s="5">
        <v>1</v>
      </c>
      <c r="N1455" s="5"/>
      <c r="O1455" s="5"/>
      <c r="P1455" s="5"/>
      <c r="Q1455" s="5"/>
      <c r="R1455" s="5"/>
      <c r="S1455" s="5"/>
      <c r="T1455" s="5">
        <v>1</v>
      </c>
      <c r="U1455" s="5"/>
      <c r="V1455" s="5"/>
      <c r="W1455" s="5"/>
      <c r="X1455" s="5"/>
      <c r="Y1455" s="5">
        <v>1</v>
      </c>
      <c r="Z1455" s="5">
        <v>3</v>
      </c>
    </row>
    <row r="1456" spans="1:26" x14ac:dyDescent="0.25">
      <c r="A1456" s="4" t="s">
        <v>2864</v>
      </c>
      <c r="B1456" s="6">
        <v>1</v>
      </c>
      <c r="C1456" s="6"/>
      <c r="D1456" s="6"/>
      <c r="E1456" s="6"/>
      <c r="F1456" s="6"/>
      <c r="G1456" s="5">
        <v>1</v>
      </c>
      <c r="H1456" s="5">
        <v>1</v>
      </c>
      <c r="I1456" s="5"/>
      <c r="J1456" s="5"/>
      <c r="K1456" s="5"/>
      <c r="L1456" s="5"/>
      <c r="M1456" s="5">
        <v>1</v>
      </c>
      <c r="N1456" s="5"/>
      <c r="O1456" s="5"/>
      <c r="P1456" s="5"/>
      <c r="Q1456" s="5"/>
      <c r="R1456" s="5"/>
      <c r="S1456" s="5"/>
      <c r="T1456" s="5">
        <v>1</v>
      </c>
      <c r="U1456" s="5"/>
      <c r="V1456" s="5"/>
      <c r="W1456" s="5"/>
      <c r="X1456" s="5"/>
      <c r="Y1456" s="5">
        <v>1</v>
      </c>
      <c r="Z1456" s="5">
        <v>3</v>
      </c>
    </row>
    <row r="1457" spans="1:26" x14ac:dyDescent="0.25">
      <c r="A1457" s="4" t="s">
        <v>2865</v>
      </c>
      <c r="B1457" s="6">
        <v>1</v>
      </c>
      <c r="C1457" s="6"/>
      <c r="D1457" s="6"/>
      <c r="E1457" s="6"/>
      <c r="F1457" s="6"/>
      <c r="G1457" s="5">
        <v>1</v>
      </c>
      <c r="H1457" s="5">
        <v>1</v>
      </c>
      <c r="I1457" s="5"/>
      <c r="J1457" s="5"/>
      <c r="K1457" s="5"/>
      <c r="L1457" s="5"/>
      <c r="M1457" s="5">
        <v>1</v>
      </c>
      <c r="N1457" s="5"/>
      <c r="O1457" s="5"/>
      <c r="P1457" s="5"/>
      <c r="Q1457" s="5"/>
      <c r="R1457" s="5"/>
      <c r="S1457" s="5"/>
      <c r="T1457" s="5">
        <v>1</v>
      </c>
      <c r="U1457" s="5"/>
      <c r="V1457" s="5"/>
      <c r="W1457" s="5"/>
      <c r="X1457" s="5"/>
      <c r="Y1457" s="5">
        <v>1</v>
      </c>
      <c r="Z1457" s="5">
        <v>3</v>
      </c>
    </row>
    <row r="1458" spans="1:26" x14ac:dyDescent="0.25">
      <c r="A1458" s="4" t="s">
        <v>2866</v>
      </c>
      <c r="B1458" s="6">
        <v>1</v>
      </c>
      <c r="C1458" s="6"/>
      <c r="D1458" s="6"/>
      <c r="E1458" s="6"/>
      <c r="F1458" s="6"/>
      <c r="G1458" s="5">
        <v>1</v>
      </c>
      <c r="H1458" s="5">
        <v>1</v>
      </c>
      <c r="I1458" s="5"/>
      <c r="J1458" s="5"/>
      <c r="K1458" s="5"/>
      <c r="L1458" s="5"/>
      <c r="M1458" s="5">
        <v>1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>
        <v>2</v>
      </c>
    </row>
    <row r="1459" spans="1:26" x14ac:dyDescent="0.25">
      <c r="A1459" s="4" t="s">
        <v>2867</v>
      </c>
      <c r="B1459" s="6">
        <v>1</v>
      </c>
      <c r="C1459" s="6"/>
      <c r="D1459" s="6"/>
      <c r="E1459" s="6"/>
      <c r="F1459" s="6"/>
      <c r="G1459" s="5">
        <v>1</v>
      </c>
      <c r="H1459" s="5">
        <v>1</v>
      </c>
      <c r="I1459" s="5"/>
      <c r="J1459" s="5"/>
      <c r="K1459" s="5"/>
      <c r="L1459" s="5"/>
      <c r="M1459" s="5">
        <v>1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>
        <v>2</v>
      </c>
    </row>
    <row r="1460" spans="1:26" x14ac:dyDescent="0.25">
      <c r="A1460" s="4" t="s">
        <v>2868</v>
      </c>
      <c r="B1460" s="6">
        <v>1</v>
      </c>
      <c r="C1460" s="6"/>
      <c r="D1460" s="6"/>
      <c r="E1460" s="6"/>
      <c r="F1460" s="6"/>
      <c r="G1460" s="5">
        <v>1</v>
      </c>
      <c r="H1460" s="5">
        <v>1</v>
      </c>
      <c r="I1460" s="5"/>
      <c r="J1460" s="5"/>
      <c r="K1460" s="5"/>
      <c r="L1460" s="5"/>
      <c r="M1460" s="5">
        <v>1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>
        <v>2</v>
      </c>
    </row>
    <row r="1461" spans="1:26" x14ac:dyDescent="0.25">
      <c r="A1461" s="4" t="s">
        <v>2869</v>
      </c>
      <c r="B1461" s="6"/>
      <c r="C1461" s="6"/>
      <c r="D1461" s="6"/>
      <c r="E1461" s="6">
        <v>1</v>
      </c>
      <c r="F1461" s="6"/>
      <c r="G1461" s="5">
        <v>1</v>
      </c>
      <c r="H1461" s="5"/>
      <c r="I1461" s="5"/>
      <c r="J1461" s="5"/>
      <c r="K1461" s="5">
        <v>1</v>
      </c>
      <c r="L1461" s="5"/>
      <c r="M1461" s="5">
        <v>1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>
        <v>2</v>
      </c>
    </row>
    <row r="1462" spans="1:26" x14ac:dyDescent="0.25">
      <c r="A1462" s="4" t="s">
        <v>2870</v>
      </c>
      <c r="B1462" s="6"/>
      <c r="C1462" s="6"/>
      <c r="D1462" s="6"/>
      <c r="E1462" s="6">
        <v>1</v>
      </c>
      <c r="F1462" s="6"/>
      <c r="G1462" s="5">
        <v>1</v>
      </c>
      <c r="H1462" s="5"/>
      <c r="I1462" s="5"/>
      <c r="J1462" s="5"/>
      <c r="K1462" s="5">
        <v>1</v>
      </c>
      <c r="L1462" s="5"/>
      <c r="M1462" s="5">
        <v>1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>
        <v>2</v>
      </c>
    </row>
    <row r="1463" spans="1:26" x14ac:dyDescent="0.25">
      <c r="A1463" s="4" t="s">
        <v>2871</v>
      </c>
      <c r="B1463" s="6"/>
      <c r="C1463" s="6"/>
      <c r="D1463" s="6"/>
      <c r="E1463" s="6">
        <v>1</v>
      </c>
      <c r="F1463" s="6"/>
      <c r="G1463" s="5">
        <v>1</v>
      </c>
      <c r="H1463" s="5"/>
      <c r="I1463" s="5"/>
      <c r="J1463" s="5"/>
      <c r="K1463" s="5">
        <v>1</v>
      </c>
      <c r="L1463" s="5"/>
      <c r="M1463" s="5">
        <v>1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>
        <v>2</v>
      </c>
    </row>
    <row r="1464" spans="1:26" x14ac:dyDescent="0.25">
      <c r="A1464" s="4" t="s">
        <v>2872</v>
      </c>
      <c r="B1464" s="6">
        <v>1</v>
      </c>
      <c r="C1464" s="6"/>
      <c r="D1464" s="6"/>
      <c r="E1464" s="6"/>
      <c r="F1464" s="6"/>
      <c r="G1464" s="5">
        <v>1</v>
      </c>
      <c r="H1464" s="5">
        <v>1</v>
      </c>
      <c r="I1464" s="5"/>
      <c r="J1464" s="5"/>
      <c r="K1464" s="5"/>
      <c r="L1464" s="5"/>
      <c r="M1464" s="5">
        <v>1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>
        <v>2</v>
      </c>
    </row>
    <row r="1465" spans="1:26" x14ac:dyDescent="0.25">
      <c r="A1465" s="4" t="s">
        <v>2873</v>
      </c>
      <c r="B1465" s="6">
        <v>1</v>
      </c>
      <c r="C1465" s="6"/>
      <c r="D1465" s="6"/>
      <c r="E1465" s="6"/>
      <c r="F1465" s="6"/>
      <c r="G1465" s="5">
        <v>1</v>
      </c>
      <c r="H1465" s="5">
        <v>1</v>
      </c>
      <c r="I1465" s="5"/>
      <c r="J1465" s="5"/>
      <c r="K1465" s="5"/>
      <c r="L1465" s="5"/>
      <c r="M1465" s="5">
        <v>1</v>
      </c>
      <c r="N1465" s="5"/>
      <c r="O1465" s="5"/>
      <c r="P1465" s="5"/>
      <c r="Q1465" s="5"/>
      <c r="R1465" s="5"/>
      <c r="S1465" s="5"/>
      <c r="T1465" s="5">
        <v>1</v>
      </c>
      <c r="U1465" s="5"/>
      <c r="V1465" s="5"/>
      <c r="W1465" s="5"/>
      <c r="X1465" s="5"/>
      <c r="Y1465" s="5">
        <v>1</v>
      </c>
      <c r="Z1465" s="5">
        <v>3</v>
      </c>
    </row>
    <row r="1466" spans="1:26" x14ac:dyDescent="0.25">
      <c r="A1466" s="4" t="s">
        <v>2874</v>
      </c>
      <c r="B1466" s="6">
        <v>1</v>
      </c>
      <c r="C1466" s="6"/>
      <c r="D1466" s="6"/>
      <c r="E1466" s="6"/>
      <c r="F1466" s="6"/>
      <c r="G1466" s="5">
        <v>1</v>
      </c>
      <c r="H1466" s="5">
        <v>1</v>
      </c>
      <c r="I1466" s="5"/>
      <c r="J1466" s="5"/>
      <c r="K1466" s="5"/>
      <c r="L1466" s="5"/>
      <c r="M1466" s="5">
        <v>1</v>
      </c>
      <c r="N1466" s="5"/>
      <c r="O1466" s="5"/>
      <c r="P1466" s="5"/>
      <c r="Q1466" s="5"/>
      <c r="R1466" s="5"/>
      <c r="S1466" s="5"/>
      <c r="T1466" s="5">
        <v>1</v>
      </c>
      <c r="U1466" s="5"/>
      <c r="V1466" s="5"/>
      <c r="W1466" s="5"/>
      <c r="X1466" s="5"/>
      <c r="Y1466" s="5">
        <v>1</v>
      </c>
      <c r="Z1466" s="5">
        <v>3</v>
      </c>
    </row>
    <row r="1467" spans="1:26" x14ac:dyDescent="0.25">
      <c r="A1467" s="4" t="s">
        <v>2875</v>
      </c>
      <c r="B1467" s="6">
        <v>1</v>
      </c>
      <c r="C1467" s="6"/>
      <c r="D1467" s="6"/>
      <c r="E1467" s="6"/>
      <c r="F1467" s="6"/>
      <c r="G1467" s="5">
        <v>1</v>
      </c>
      <c r="H1467" s="5">
        <v>1</v>
      </c>
      <c r="I1467" s="5"/>
      <c r="J1467" s="5"/>
      <c r="K1467" s="5"/>
      <c r="L1467" s="5"/>
      <c r="M1467" s="5">
        <v>1</v>
      </c>
      <c r="N1467" s="5"/>
      <c r="O1467" s="5"/>
      <c r="P1467" s="5"/>
      <c r="Q1467" s="5"/>
      <c r="R1467" s="5"/>
      <c r="S1467" s="5"/>
      <c r="T1467" s="5">
        <v>1</v>
      </c>
      <c r="U1467" s="5"/>
      <c r="V1467" s="5"/>
      <c r="W1467" s="5"/>
      <c r="X1467" s="5"/>
      <c r="Y1467" s="5">
        <v>1</v>
      </c>
      <c r="Z1467" s="5">
        <v>3</v>
      </c>
    </row>
    <row r="1468" spans="1:26" x14ac:dyDescent="0.25">
      <c r="A1468" s="4" t="s">
        <v>2876</v>
      </c>
      <c r="B1468" s="6">
        <v>1</v>
      </c>
      <c r="C1468" s="6"/>
      <c r="D1468" s="6"/>
      <c r="E1468" s="6"/>
      <c r="F1468" s="6"/>
      <c r="G1468" s="5">
        <v>1</v>
      </c>
      <c r="H1468" s="5">
        <v>1</v>
      </c>
      <c r="I1468" s="5"/>
      <c r="J1468" s="5"/>
      <c r="K1468" s="5"/>
      <c r="L1468" s="5"/>
      <c r="M1468" s="5">
        <v>1</v>
      </c>
      <c r="N1468" s="5"/>
      <c r="O1468" s="5"/>
      <c r="P1468" s="5"/>
      <c r="Q1468" s="5"/>
      <c r="R1468" s="5"/>
      <c r="S1468" s="5"/>
      <c r="T1468" s="5">
        <v>1</v>
      </c>
      <c r="U1468" s="5"/>
      <c r="V1468" s="5"/>
      <c r="W1468" s="5"/>
      <c r="X1468" s="5"/>
      <c r="Y1468" s="5">
        <v>1</v>
      </c>
      <c r="Z1468" s="5">
        <v>3</v>
      </c>
    </row>
    <row r="1469" spans="1:26" x14ac:dyDescent="0.25">
      <c r="A1469" s="4" t="s">
        <v>2879</v>
      </c>
      <c r="B1469" s="6"/>
      <c r="C1469" s="6"/>
      <c r="D1469" s="6"/>
      <c r="E1469" s="6"/>
      <c r="F1469" s="6"/>
      <c r="G1469" s="5"/>
      <c r="H1469" s="5">
        <v>1</v>
      </c>
      <c r="I1469" s="5"/>
      <c r="J1469" s="5"/>
      <c r="K1469" s="5"/>
      <c r="L1469" s="5"/>
      <c r="M1469" s="5">
        <v>1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>
        <v>1</v>
      </c>
    </row>
    <row r="1470" spans="1:26" x14ac:dyDescent="0.25">
      <c r="A1470" s="4" t="s">
        <v>2880</v>
      </c>
      <c r="B1470" s="6">
        <v>1</v>
      </c>
      <c r="C1470" s="6"/>
      <c r="D1470" s="6"/>
      <c r="E1470" s="6"/>
      <c r="F1470" s="6"/>
      <c r="G1470" s="5">
        <v>1</v>
      </c>
      <c r="H1470" s="5">
        <v>1</v>
      </c>
      <c r="I1470" s="5"/>
      <c r="J1470" s="5"/>
      <c r="K1470" s="5"/>
      <c r="L1470" s="5"/>
      <c r="M1470" s="5">
        <v>1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>
        <v>2</v>
      </c>
    </row>
    <row r="1471" spans="1:26" x14ac:dyDescent="0.25">
      <c r="A1471" s="4" t="s">
        <v>2881</v>
      </c>
      <c r="B1471" s="6">
        <v>1</v>
      </c>
      <c r="C1471" s="6"/>
      <c r="D1471" s="6"/>
      <c r="E1471" s="6">
        <v>1</v>
      </c>
      <c r="F1471" s="6"/>
      <c r="G1471" s="5">
        <v>2</v>
      </c>
      <c r="H1471" s="5">
        <v>1</v>
      </c>
      <c r="I1471" s="5"/>
      <c r="J1471" s="5"/>
      <c r="K1471" s="5">
        <v>1</v>
      </c>
      <c r="L1471" s="5"/>
      <c r="M1471" s="5">
        <v>2</v>
      </c>
      <c r="N1471" s="5">
        <v>1</v>
      </c>
      <c r="O1471" s="5"/>
      <c r="P1471" s="5"/>
      <c r="Q1471" s="5">
        <v>1</v>
      </c>
      <c r="R1471" s="5"/>
      <c r="S1471" s="5">
        <v>2</v>
      </c>
      <c r="T1471" s="5"/>
      <c r="U1471" s="5"/>
      <c r="V1471" s="5"/>
      <c r="W1471" s="5"/>
      <c r="X1471" s="5"/>
      <c r="Y1471" s="5"/>
      <c r="Z1471" s="5">
        <v>6</v>
      </c>
    </row>
    <row r="1472" spans="1:26" x14ac:dyDescent="0.25">
      <c r="A1472" s="4" t="s">
        <v>2883</v>
      </c>
      <c r="B1472" s="6">
        <v>1</v>
      </c>
      <c r="C1472" s="6"/>
      <c r="D1472" s="6"/>
      <c r="E1472" s="6"/>
      <c r="F1472" s="6"/>
      <c r="G1472" s="5">
        <v>1</v>
      </c>
      <c r="H1472" s="5">
        <v>1</v>
      </c>
      <c r="I1472" s="5"/>
      <c r="J1472" s="5"/>
      <c r="K1472" s="5"/>
      <c r="L1472" s="5"/>
      <c r="M1472" s="5">
        <v>1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>
        <v>2</v>
      </c>
    </row>
    <row r="1473" spans="1:26" x14ac:dyDescent="0.25">
      <c r="A1473" s="4" t="s">
        <v>2886</v>
      </c>
      <c r="B1473" s="6">
        <v>1</v>
      </c>
      <c r="C1473" s="6"/>
      <c r="D1473" s="6"/>
      <c r="E1473" s="6">
        <v>1</v>
      </c>
      <c r="F1473" s="6"/>
      <c r="G1473" s="5">
        <v>2</v>
      </c>
      <c r="H1473" s="5">
        <v>1</v>
      </c>
      <c r="I1473" s="5"/>
      <c r="J1473" s="5"/>
      <c r="K1473" s="5">
        <v>1</v>
      </c>
      <c r="L1473" s="5"/>
      <c r="M1473" s="5">
        <v>2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>
        <v>4</v>
      </c>
    </row>
    <row r="1474" spans="1:26" x14ac:dyDescent="0.25">
      <c r="A1474" s="4" t="s">
        <v>2887</v>
      </c>
      <c r="B1474" s="6"/>
      <c r="C1474" s="6">
        <v>1</v>
      </c>
      <c r="D1474" s="6"/>
      <c r="E1474" s="6"/>
      <c r="F1474" s="6"/>
      <c r="G1474" s="5">
        <v>1</v>
      </c>
      <c r="H1474" s="5"/>
      <c r="I1474" s="5">
        <v>1</v>
      </c>
      <c r="J1474" s="5"/>
      <c r="K1474" s="5"/>
      <c r="L1474" s="5"/>
      <c r="M1474" s="5">
        <v>1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>
        <v>2</v>
      </c>
    </row>
    <row r="1475" spans="1:26" x14ac:dyDescent="0.25">
      <c r="A1475" s="4" t="s">
        <v>2888</v>
      </c>
      <c r="B1475" s="6">
        <v>1</v>
      </c>
      <c r="C1475" s="6"/>
      <c r="D1475" s="6"/>
      <c r="E1475" s="6"/>
      <c r="F1475" s="6"/>
      <c r="G1475" s="5">
        <v>1</v>
      </c>
      <c r="H1475" s="5">
        <v>1</v>
      </c>
      <c r="I1475" s="5"/>
      <c r="J1475" s="5"/>
      <c r="K1475" s="5"/>
      <c r="L1475" s="5"/>
      <c r="M1475" s="5">
        <v>1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>
        <v>2</v>
      </c>
    </row>
    <row r="1476" spans="1:26" x14ac:dyDescent="0.25">
      <c r="A1476" s="4" t="s">
        <v>2892</v>
      </c>
      <c r="B1476" s="6">
        <v>1</v>
      </c>
      <c r="C1476" s="6"/>
      <c r="D1476" s="6"/>
      <c r="E1476" s="6"/>
      <c r="F1476" s="6"/>
      <c r="G1476" s="5">
        <v>1</v>
      </c>
      <c r="H1476" s="5">
        <v>1</v>
      </c>
      <c r="I1476" s="5"/>
      <c r="J1476" s="5"/>
      <c r="K1476" s="5"/>
      <c r="L1476" s="5"/>
      <c r="M1476" s="5">
        <v>1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>
        <v>2</v>
      </c>
    </row>
    <row r="1477" spans="1:26" x14ac:dyDescent="0.25">
      <c r="A1477" s="4" t="s">
        <v>2893</v>
      </c>
      <c r="B1477" s="6">
        <v>1</v>
      </c>
      <c r="C1477" s="6"/>
      <c r="D1477" s="6"/>
      <c r="E1477" s="6"/>
      <c r="F1477" s="6"/>
      <c r="G1477" s="5">
        <v>1</v>
      </c>
      <c r="H1477" s="5">
        <v>1</v>
      </c>
      <c r="I1477" s="5"/>
      <c r="J1477" s="5"/>
      <c r="K1477" s="5"/>
      <c r="L1477" s="5"/>
      <c r="M1477" s="5">
        <v>1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>
        <v>2</v>
      </c>
    </row>
    <row r="1478" spans="1:26" x14ac:dyDescent="0.25">
      <c r="A1478" s="4" t="s">
        <v>2894</v>
      </c>
      <c r="B1478" s="6">
        <v>1</v>
      </c>
      <c r="C1478" s="6"/>
      <c r="D1478" s="6"/>
      <c r="E1478" s="6">
        <v>1</v>
      </c>
      <c r="F1478" s="6"/>
      <c r="G1478" s="5">
        <v>2</v>
      </c>
      <c r="H1478" s="5">
        <v>1</v>
      </c>
      <c r="I1478" s="5"/>
      <c r="J1478" s="5"/>
      <c r="K1478" s="5">
        <v>1</v>
      </c>
      <c r="L1478" s="5"/>
      <c r="M1478" s="5">
        <v>2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>
        <v>4</v>
      </c>
    </row>
    <row r="1479" spans="1:26" x14ac:dyDescent="0.25">
      <c r="A1479" s="4" t="s">
        <v>2895</v>
      </c>
      <c r="B1479" s="6">
        <v>1</v>
      </c>
      <c r="C1479" s="6"/>
      <c r="D1479" s="6"/>
      <c r="E1479" s="6"/>
      <c r="F1479" s="6"/>
      <c r="G1479" s="5">
        <v>1</v>
      </c>
      <c r="H1479" s="5">
        <v>1</v>
      </c>
      <c r="I1479" s="5"/>
      <c r="J1479" s="5"/>
      <c r="K1479" s="5"/>
      <c r="L1479" s="5"/>
      <c r="M1479" s="5">
        <v>1</v>
      </c>
      <c r="N1479" s="5">
        <v>1</v>
      </c>
      <c r="O1479" s="5"/>
      <c r="P1479" s="5"/>
      <c r="Q1479" s="5"/>
      <c r="R1479" s="5"/>
      <c r="S1479" s="5">
        <v>1</v>
      </c>
      <c r="T1479" s="5"/>
      <c r="U1479" s="5"/>
      <c r="V1479" s="5"/>
      <c r="W1479" s="5"/>
      <c r="X1479" s="5"/>
      <c r="Y1479" s="5"/>
      <c r="Z1479" s="5">
        <v>3</v>
      </c>
    </row>
    <row r="1480" spans="1:26" x14ac:dyDescent="0.25">
      <c r="A1480" s="4" t="s">
        <v>2898</v>
      </c>
      <c r="B1480" s="6">
        <v>1</v>
      </c>
      <c r="C1480" s="6"/>
      <c r="D1480" s="6"/>
      <c r="E1480" s="6"/>
      <c r="F1480" s="6"/>
      <c r="G1480" s="5">
        <v>1</v>
      </c>
      <c r="H1480" s="5">
        <v>1</v>
      </c>
      <c r="I1480" s="5"/>
      <c r="J1480" s="5"/>
      <c r="K1480" s="5"/>
      <c r="L1480" s="5"/>
      <c r="M1480" s="5">
        <v>1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>
        <v>2</v>
      </c>
    </row>
    <row r="1481" spans="1:26" x14ac:dyDescent="0.25">
      <c r="A1481" s="4" t="s">
        <v>2900</v>
      </c>
      <c r="B1481" s="6"/>
      <c r="C1481" s="6"/>
      <c r="D1481" s="6"/>
      <c r="E1481" s="6">
        <v>1</v>
      </c>
      <c r="F1481" s="6"/>
      <c r="G1481" s="5">
        <v>1</v>
      </c>
      <c r="H1481" s="5"/>
      <c r="I1481" s="5"/>
      <c r="J1481" s="5"/>
      <c r="K1481" s="5">
        <v>1</v>
      </c>
      <c r="L1481" s="5"/>
      <c r="M1481" s="5">
        <v>1</v>
      </c>
      <c r="N1481" s="5"/>
      <c r="O1481" s="5"/>
      <c r="P1481" s="5"/>
      <c r="Q1481" s="5">
        <v>1</v>
      </c>
      <c r="R1481" s="5"/>
      <c r="S1481" s="5">
        <v>1</v>
      </c>
      <c r="T1481" s="5"/>
      <c r="U1481" s="5"/>
      <c r="V1481" s="5"/>
      <c r="W1481" s="5"/>
      <c r="X1481" s="5"/>
      <c r="Y1481" s="5"/>
      <c r="Z1481" s="5">
        <v>3</v>
      </c>
    </row>
    <row r="1482" spans="1:26" x14ac:dyDescent="0.25">
      <c r="A1482" s="4" t="s">
        <v>2903</v>
      </c>
      <c r="B1482" s="6">
        <v>1</v>
      </c>
      <c r="C1482" s="6"/>
      <c r="D1482" s="6"/>
      <c r="E1482" s="6"/>
      <c r="F1482" s="6"/>
      <c r="G1482" s="5">
        <v>1</v>
      </c>
      <c r="H1482" s="5">
        <v>1</v>
      </c>
      <c r="I1482" s="5"/>
      <c r="J1482" s="5"/>
      <c r="K1482" s="5"/>
      <c r="L1482" s="5"/>
      <c r="M1482" s="5">
        <v>1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>
        <v>2</v>
      </c>
    </row>
    <row r="1483" spans="1:26" x14ac:dyDescent="0.25">
      <c r="A1483" s="4" t="s">
        <v>2906</v>
      </c>
      <c r="B1483" s="6">
        <v>1</v>
      </c>
      <c r="C1483" s="6"/>
      <c r="D1483" s="6"/>
      <c r="E1483" s="6"/>
      <c r="F1483" s="6"/>
      <c r="G1483" s="5">
        <v>1</v>
      </c>
      <c r="H1483" s="5">
        <v>1</v>
      </c>
      <c r="I1483" s="5"/>
      <c r="J1483" s="5"/>
      <c r="K1483" s="5"/>
      <c r="L1483" s="5"/>
      <c r="M1483" s="5">
        <v>1</v>
      </c>
      <c r="N1483" s="5">
        <v>1</v>
      </c>
      <c r="O1483" s="5"/>
      <c r="P1483" s="5"/>
      <c r="Q1483" s="5"/>
      <c r="R1483" s="5"/>
      <c r="S1483" s="5">
        <v>1</v>
      </c>
      <c r="T1483" s="5"/>
      <c r="U1483" s="5"/>
      <c r="V1483" s="5"/>
      <c r="W1483" s="5"/>
      <c r="X1483" s="5"/>
      <c r="Y1483" s="5"/>
      <c r="Z1483" s="5">
        <v>3</v>
      </c>
    </row>
    <row r="1484" spans="1:26" x14ac:dyDescent="0.25">
      <c r="A1484" s="4" t="s">
        <v>2907</v>
      </c>
      <c r="B1484" s="6">
        <v>1</v>
      </c>
      <c r="C1484" s="6">
        <v>1</v>
      </c>
      <c r="D1484" s="6"/>
      <c r="E1484" s="6"/>
      <c r="F1484" s="6"/>
      <c r="G1484" s="5">
        <v>2</v>
      </c>
      <c r="H1484" s="5">
        <v>1</v>
      </c>
      <c r="I1484" s="5">
        <v>1</v>
      </c>
      <c r="J1484" s="5"/>
      <c r="K1484" s="5"/>
      <c r="L1484" s="5"/>
      <c r="M1484" s="5">
        <v>2</v>
      </c>
      <c r="N1484" s="5">
        <v>1</v>
      </c>
      <c r="O1484" s="5">
        <v>1</v>
      </c>
      <c r="P1484" s="5"/>
      <c r="Q1484" s="5"/>
      <c r="R1484" s="5"/>
      <c r="S1484" s="5">
        <v>2</v>
      </c>
      <c r="T1484" s="5"/>
      <c r="U1484" s="5"/>
      <c r="V1484" s="5"/>
      <c r="W1484" s="5"/>
      <c r="X1484" s="5"/>
      <c r="Y1484" s="5"/>
      <c r="Z1484" s="5">
        <v>6</v>
      </c>
    </row>
    <row r="1485" spans="1:26" x14ac:dyDescent="0.25">
      <c r="A1485" s="4" t="s">
        <v>2908</v>
      </c>
      <c r="B1485" s="6">
        <v>1</v>
      </c>
      <c r="C1485" s="6"/>
      <c r="D1485" s="6"/>
      <c r="E1485" s="6"/>
      <c r="F1485" s="6"/>
      <c r="G1485" s="5">
        <v>1</v>
      </c>
      <c r="H1485" s="5">
        <v>1</v>
      </c>
      <c r="I1485" s="5"/>
      <c r="J1485" s="5"/>
      <c r="K1485" s="5"/>
      <c r="L1485" s="5"/>
      <c r="M1485" s="5">
        <v>1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>
        <v>2</v>
      </c>
    </row>
    <row r="1486" spans="1:26" x14ac:dyDescent="0.25">
      <c r="A1486" s="4" t="s">
        <v>2909</v>
      </c>
      <c r="B1486" s="6">
        <v>1</v>
      </c>
      <c r="C1486" s="6"/>
      <c r="D1486" s="6"/>
      <c r="E1486" s="6"/>
      <c r="F1486" s="6"/>
      <c r="G1486" s="5">
        <v>1</v>
      </c>
      <c r="H1486" s="5">
        <v>1</v>
      </c>
      <c r="I1486" s="5"/>
      <c r="J1486" s="5"/>
      <c r="K1486" s="5"/>
      <c r="L1486" s="5"/>
      <c r="M1486" s="5">
        <v>1</v>
      </c>
      <c r="N1486" s="5"/>
      <c r="O1486" s="5"/>
      <c r="P1486" s="5"/>
      <c r="Q1486" s="5"/>
      <c r="R1486" s="5"/>
      <c r="S1486" s="5"/>
      <c r="T1486" s="5">
        <v>1</v>
      </c>
      <c r="U1486" s="5"/>
      <c r="V1486" s="5"/>
      <c r="W1486" s="5"/>
      <c r="X1486" s="5"/>
      <c r="Y1486" s="5">
        <v>1</v>
      </c>
      <c r="Z1486" s="5">
        <v>3</v>
      </c>
    </row>
    <row r="1487" spans="1:26" x14ac:dyDescent="0.25">
      <c r="A1487" s="4" t="s">
        <v>2910</v>
      </c>
      <c r="B1487" s="6">
        <v>1</v>
      </c>
      <c r="C1487" s="6"/>
      <c r="D1487" s="6"/>
      <c r="E1487" s="6"/>
      <c r="F1487" s="6"/>
      <c r="G1487" s="5">
        <v>1</v>
      </c>
      <c r="H1487" s="5">
        <v>1</v>
      </c>
      <c r="I1487" s="5"/>
      <c r="J1487" s="5"/>
      <c r="K1487" s="5"/>
      <c r="L1487" s="5"/>
      <c r="M1487" s="5">
        <v>1</v>
      </c>
      <c r="N1487" s="5"/>
      <c r="O1487" s="5"/>
      <c r="P1487" s="5"/>
      <c r="Q1487" s="5"/>
      <c r="R1487" s="5"/>
      <c r="S1487" s="5"/>
      <c r="T1487" s="5">
        <v>1</v>
      </c>
      <c r="U1487" s="5"/>
      <c r="V1487" s="5"/>
      <c r="W1487" s="5"/>
      <c r="X1487" s="5"/>
      <c r="Y1487" s="5">
        <v>1</v>
      </c>
      <c r="Z1487" s="5">
        <v>3</v>
      </c>
    </row>
    <row r="1488" spans="1:26" x14ac:dyDescent="0.25">
      <c r="A1488" s="4" t="s">
        <v>2911</v>
      </c>
      <c r="B1488" s="6">
        <v>1</v>
      </c>
      <c r="C1488" s="6"/>
      <c r="D1488" s="6"/>
      <c r="E1488" s="6"/>
      <c r="F1488" s="6"/>
      <c r="G1488" s="5">
        <v>1</v>
      </c>
      <c r="H1488" s="5">
        <v>1</v>
      </c>
      <c r="I1488" s="5"/>
      <c r="J1488" s="5"/>
      <c r="K1488" s="5"/>
      <c r="L1488" s="5"/>
      <c r="M1488" s="5">
        <v>1</v>
      </c>
      <c r="N1488" s="5"/>
      <c r="O1488" s="5"/>
      <c r="P1488" s="5"/>
      <c r="Q1488" s="5"/>
      <c r="R1488" s="5"/>
      <c r="S1488" s="5"/>
      <c r="T1488" s="5">
        <v>1</v>
      </c>
      <c r="U1488" s="5"/>
      <c r="V1488" s="5"/>
      <c r="W1488" s="5"/>
      <c r="X1488" s="5"/>
      <c r="Y1488" s="5">
        <v>1</v>
      </c>
      <c r="Z1488" s="5">
        <v>3</v>
      </c>
    </row>
    <row r="1489" spans="1:26" x14ac:dyDescent="0.25">
      <c r="A1489" s="4" t="s">
        <v>2912</v>
      </c>
      <c r="B1489" s="6">
        <v>1</v>
      </c>
      <c r="C1489" s="6"/>
      <c r="D1489" s="6"/>
      <c r="E1489" s="6"/>
      <c r="F1489" s="6"/>
      <c r="G1489" s="5">
        <v>1</v>
      </c>
      <c r="H1489" s="5">
        <v>1</v>
      </c>
      <c r="I1489" s="5"/>
      <c r="J1489" s="5"/>
      <c r="K1489" s="5"/>
      <c r="L1489" s="5"/>
      <c r="M1489" s="5">
        <v>1</v>
      </c>
      <c r="N1489" s="5"/>
      <c r="O1489" s="5"/>
      <c r="P1489" s="5"/>
      <c r="Q1489" s="5"/>
      <c r="R1489" s="5"/>
      <c r="S1489" s="5"/>
      <c r="T1489" s="5">
        <v>1</v>
      </c>
      <c r="U1489" s="5"/>
      <c r="V1489" s="5"/>
      <c r="W1489" s="5"/>
      <c r="X1489" s="5"/>
      <c r="Y1489" s="5">
        <v>1</v>
      </c>
      <c r="Z1489" s="5">
        <v>3</v>
      </c>
    </row>
    <row r="1490" spans="1:26" x14ac:dyDescent="0.25">
      <c r="A1490" s="4" t="s">
        <v>2913</v>
      </c>
      <c r="B1490" s="6">
        <v>1</v>
      </c>
      <c r="C1490" s="6"/>
      <c r="D1490" s="6"/>
      <c r="E1490" s="6"/>
      <c r="F1490" s="6"/>
      <c r="G1490" s="5">
        <v>1</v>
      </c>
      <c r="H1490" s="5">
        <v>1</v>
      </c>
      <c r="I1490" s="5"/>
      <c r="J1490" s="5"/>
      <c r="K1490" s="5"/>
      <c r="L1490" s="5"/>
      <c r="M1490" s="5">
        <v>1</v>
      </c>
      <c r="N1490" s="5"/>
      <c r="O1490" s="5"/>
      <c r="P1490" s="5"/>
      <c r="Q1490" s="5"/>
      <c r="R1490" s="5"/>
      <c r="S1490" s="5"/>
      <c r="T1490" s="5">
        <v>1</v>
      </c>
      <c r="U1490" s="5"/>
      <c r="V1490" s="5"/>
      <c r="W1490" s="5"/>
      <c r="X1490" s="5"/>
      <c r="Y1490" s="5">
        <v>1</v>
      </c>
      <c r="Z1490" s="5">
        <v>3</v>
      </c>
    </row>
    <row r="1491" spans="1:26" x14ac:dyDescent="0.25">
      <c r="A1491" s="4" t="s">
        <v>2916</v>
      </c>
      <c r="B1491" s="6">
        <v>1</v>
      </c>
      <c r="C1491" s="6"/>
      <c r="D1491" s="6"/>
      <c r="E1491" s="6"/>
      <c r="F1491" s="6"/>
      <c r="G1491" s="5">
        <v>1</v>
      </c>
      <c r="H1491" s="5">
        <v>1</v>
      </c>
      <c r="I1491" s="5"/>
      <c r="J1491" s="5"/>
      <c r="K1491" s="5"/>
      <c r="L1491" s="5"/>
      <c r="M1491" s="5">
        <v>1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>
        <v>2</v>
      </c>
    </row>
    <row r="1492" spans="1:26" x14ac:dyDescent="0.25">
      <c r="A1492" s="4" t="s">
        <v>2917</v>
      </c>
      <c r="B1492" s="6">
        <v>1</v>
      </c>
      <c r="C1492" s="6"/>
      <c r="D1492" s="6"/>
      <c r="E1492" s="6"/>
      <c r="F1492" s="6"/>
      <c r="G1492" s="5">
        <v>1</v>
      </c>
      <c r="H1492" s="5">
        <v>1</v>
      </c>
      <c r="I1492" s="5"/>
      <c r="J1492" s="5"/>
      <c r="K1492" s="5"/>
      <c r="L1492" s="5"/>
      <c r="M1492" s="5">
        <v>1</v>
      </c>
      <c r="N1492" s="5"/>
      <c r="O1492" s="5"/>
      <c r="P1492" s="5"/>
      <c r="Q1492" s="5"/>
      <c r="R1492" s="5"/>
      <c r="S1492" s="5"/>
      <c r="T1492" s="5">
        <v>1</v>
      </c>
      <c r="U1492" s="5"/>
      <c r="V1492" s="5"/>
      <c r="W1492" s="5"/>
      <c r="X1492" s="5"/>
      <c r="Y1492" s="5">
        <v>1</v>
      </c>
      <c r="Z1492" s="5">
        <v>3</v>
      </c>
    </row>
    <row r="1493" spans="1:26" x14ac:dyDescent="0.25">
      <c r="A1493" s="4" t="s">
        <v>2918</v>
      </c>
      <c r="B1493" s="6"/>
      <c r="C1493" s="6"/>
      <c r="D1493" s="6"/>
      <c r="E1493" s="6">
        <v>1</v>
      </c>
      <c r="F1493" s="6"/>
      <c r="G1493" s="5">
        <v>1</v>
      </c>
      <c r="H1493" s="5"/>
      <c r="I1493" s="5"/>
      <c r="J1493" s="5"/>
      <c r="K1493" s="5">
        <v>1</v>
      </c>
      <c r="L1493" s="5"/>
      <c r="M1493" s="5">
        <v>1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>
        <v>2</v>
      </c>
    </row>
    <row r="1494" spans="1:26" x14ac:dyDescent="0.25">
      <c r="A1494" s="4" t="s">
        <v>2919</v>
      </c>
      <c r="B1494" s="6">
        <v>1</v>
      </c>
      <c r="C1494" s="6"/>
      <c r="D1494" s="6"/>
      <c r="E1494" s="6"/>
      <c r="F1494" s="6"/>
      <c r="G1494" s="5">
        <v>1</v>
      </c>
      <c r="H1494" s="5">
        <v>1</v>
      </c>
      <c r="I1494" s="5"/>
      <c r="J1494" s="5"/>
      <c r="K1494" s="5"/>
      <c r="L1494" s="5"/>
      <c r="M1494" s="5">
        <v>1</v>
      </c>
      <c r="N1494" s="5"/>
      <c r="O1494" s="5"/>
      <c r="P1494" s="5"/>
      <c r="Q1494" s="5"/>
      <c r="R1494" s="5"/>
      <c r="S1494" s="5"/>
      <c r="T1494" s="5">
        <v>1</v>
      </c>
      <c r="U1494" s="5"/>
      <c r="V1494" s="5"/>
      <c r="W1494" s="5"/>
      <c r="X1494" s="5"/>
      <c r="Y1494" s="5">
        <v>1</v>
      </c>
      <c r="Z1494" s="5">
        <v>3</v>
      </c>
    </row>
    <row r="1495" spans="1:26" x14ac:dyDescent="0.25">
      <c r="A1495" s="4" t="s">
        <v>2920</v>
      </c>
      <c r="B1495" s="6">
        <v>1</v>
      </c>
      <c r="C1495" s="6"/>
      <c r="D1495" s="6"/>
      <c r="E1495" s="6"/>
      <c r="F1495" s="6"/>
      <c r="G1495" s="5">
        <v>1</v>
      </c>
      <c r="H1495" s="5">
        <v>1</v>
      </c>
      <c r="I1495" s="5"/>
      <c r="J1495" s="5"/>
      <c r="K1495" s="5"/>
      <c r="L1495" s="5"/>
      <c r="M1495" s="5">
        <v>1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>
        <v>2</v>
      </c>
    </row>
    <row r="1496" spans="1:26" x14ac:dyDescent="0.25">
      <c r="A1496" s="4" t="s">
        <v>2921</v>
      </c>
      <c r="B1496" s="6">
        <v>1</v>
      </c>
      <c r="C1496" s="6"/>
      <c r="D1496" s="6"/>
      <c r="E1496" s="6">
        <v>1</v>
      </c>
      <c r="F1496" s="6"/>
      <c r="G1496" s="5">
        <v>2</v>
      </c>
      <c r="H1496" s="5">
        <v>1</v>
      </c>
      <c r="I1496" s="5"/>
      <c r="J1496" s="5"/>
      <c r="K1496" s="5">
        <v>1</v>
      </c>
      <c r="L1496" s="5"/>
      <c r="M1496" s="5">
        <v>2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>
        <v>4</v>
      </c>
    </row>
    <row r="1497" spans="1:26" x14ac:dyDescent="0.25">
      <c r="A1497" s="4" t="s">
        <v>2922</v>
      </c>
      <c r="B1497" s="6">
        <v>1</v>
      </c>
      <c r="C1497" s="6">
        <v>1</v>
      </c>
      <c r="D1497" s="6"/>
      <c r="E1497" s="6"/>
      <c r="F1497" s="6"/>
      <c r="G1497" s="5">
        <v>2</v>
      </c>
      <c r="H1497" s="5">
        <v>1</v>
      </c>
      <c r="I1497" s="5">
        <v>1</v>
      </c>
      <c r="J1497" s="5"/>
      <c r="K1497" s="5"/>
      <c r="L1497" s="5"/>
      <c r="M1497" s="5">
        <v>2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>
        <v>4</v>
      </c>
    </row>
    <row r="1498" spans="1:26" x14ac:dyDescent="0.25">
      <c r="A1498" s="4" t="s">
        <v>2923</v>
      </c>
      <c r="B1498" s="6">
        <v>1</v>
      </c>
      <c r="C1498" s="6">
        <v>1</v>
      </c>
      <c r="D1498" s="6"/>
      <c r="E1498" s="6"/>
      <c r="F1498" s="6"/>
      <c r="G1498" s="5">
        <v>2</v>
      </c>
      <c r="H1498" s="5">
        <v>1</v>
      </c>
      <c r="I1498" s="5">
        <v>1</v>
      </c>
      <c r="J1498" s="5"/>
      <c r="K1498" s="5"/>
      <c r="L1498" s="5"/>
      <c r="M1498" s="5">
        <v>2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>
        <v>4</v>
      </c>
    </row>
    <row r="1499" spans="1:26" x14ac:dyDescent="0.25">
      <c r="A1499" s="4" t="s">
        <v>2924</v>
      </c>
      <c r="B1499" s="6">
        <v>1</v>
      </c>
      <c r="C1499" s="6"/>
      <c r="D1499" s="6"/>
      <c r="E1499" s="6"/>
      <c r="F1499" s="6"/>
      <c r="G1499" s="5">
        <v>1</v>
      </c>
      <c r="H1499" s="5">
        <v>1</v>
      </c>
      <c r="I1499" s="5"/>
      <c r="J1499" s="5"/>
      <c r="K1499" s="5"/>
      <c r="L1499" s="5"/>
      <c r="M1499" s="5">
        <v>1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>
        <v>2</v>
      </c>
    </row>
    <row r="1500" spans="1:26" x14ac:dyDescent="0.25">
      <c r="A1500" s="4" t="s">
        <v>2927</v>
      </c>
      <c r="B1500" s="6">
        <v>1</v>
      </c>
      <c r="C1500" s="6"/>
      <c r="D1500" s="6"/>
      <c r="E1500" s="6"/>
      <c r="F1500" s="6"/>
      <c r="G1500" s="5">
        <v>1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>
        <v>1</v>
      </c>
    </row>
    <row r="1501" spans="1:26" x14ac:dyDescent="0.25">
      <c r="A1501" s="4" t="s">
        <v>2928</v>
      </c>
      <c r="B1501" s="6">
        <v>1</v>
      </c>
      <c r="C1501" s="6"/>
      <c r="D1501" s="6"/>
      <c r="E1501" s="6"/>
      <c r="F1501" s="6"/>
      <c r="G1501" s="5">
        <v>1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>
        <v>1</v>
      </c>
    </row>
    <row r="1502" spans="1:26" x14ac:dyDescent="0.25">
      <c r="A1502" s="4" t="s">
        <v>2931</v>
      </c>
      <c r="B1502" s="6"/>
      <c r="C1502" s="6"/>
      <c r="D1502" s="6"/>
      <c r="E1502" s="6"/>
      <c r="F1502" s="6"/>
      <c r="G1502" s="5"/>
      <c r="H1502" s="5">
        <v>1</v>
      </c>
      <c r="I1502" s="5"/>
      <c r="J1502" s="5"/>
      <c r="K1502" s="5"/>
      <c r="L1502" s="5"/>
      <c r="M1502" s="5">
        <v>1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>
        <v>1</v>
      </c>
    </row>
    <row r="1503" spans="1:26" x14ac:dyDescent="0.25">
      <c r="A1503" s="4" t="s">
        <v>2933</v>
      </c>
      <c r="B1503" s="6">
        <v>1</v>
      </c>
      <c r="C1503" s="6"/>
      <c r="D1503" s="6"/>
      <c r="E1503" s="6"/>
      <c r="F1503" s="6"/>
      <c r="G1503" s="5">
        <v>1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>
        <v>1</v>
      </c>
    </row>
    <row r="1504" spans="1:26" x14ac:dyDescent="0.25">
      <c r="A1504" s="4" t="s">
        <v>2934</v>
      </c>
      <c r="B1504" s="6">
        <v>1</v>
      </c>
      <c r="C1504" s="6"/>
      <c r="D1504" s="6"/>
      <c r="E1504" s="6"/>
      <c r="F1504" s="6"/>
      <c r="G1504" s="5">
        <v>1</v>
      </c>
      <c r="H1504" s="5">
        <v>1</v>
      </c>
      <c r="I1504" s="5"/>
      <c r="J1504" s="5"/>
      <c r="K1504" s="5"/>
      <c r="L1504" s="5"/>
      <c r="M1504" s="5">
        <v>1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>
        <v>2</v>
      </c>
    </row>
    <row r="1505" spans="1:26" x14ac:dyDescent="0.25">
      <c r="A1505" s="4" t="s">
        <v>2935</v>
      </c>
      <c r="B1505" s="6">
        <v>1</v>
      </c>
      <c r="C1505" s="6"/>
      <c r="D1505" s="6"/>
      <c r="E1505" s="6"/>
      <c r="F1505" s="6"/>
      <c r="G1505" s="5">
        <v>1</v>
      </c>
      <c r="H1505" s="5">
        <v>1</v>
      </c>
      <c r="I1505" s="5"/>
      <c r="J1505" s="5"/>
      <c r="K1505" s="5"/>
      <c r="L1505" s="5"/>
      <c r="M1505" s="5">
        <v>1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>
        <v>2</v>
      </c>
    </row>
    <row r="1506" spans="1:26" x14ac:dyDescent="0.25">
      <c r="A1506" s="4" t="s">
        <v>2936</v>
      </c>
      <c r="B1506" s="6">
        <v>1</v>
      </c>
      <c r="C1506" s="6"/>
      <c r="D1506" s="6"/>
      <c r="E1506" s="6"/>
      <c r="F1506" s="6"/>
      <c r="G1506" s="5">
        <v>1</v>
      </c>
      <c r="H1506" s="5">
        <v>1</v>
      </c>
      <c r="I1506" s="5"/>
      <c r="J1506" s="5"/>
      <c r="K1506" s="5"/>
      <c r="L1506" s="5"/>
      <c r="M1506" s="5">
        <v>1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>
        <v>2</v>
      </c>
    </row>
    <row r="1507" spans="1:26" x14ac:dyDescent="0.25">
      <c r="A1507" s="4" t="s">
        <v>2937</v>
      </c>
      <c r="B1507" s="6"/>
      <c r="C1507" s="6"/>
      <c r="D1507" s="6"/>
      <c r="E1507" s="6">
        <v>1</v>
      </c>
      <c r="F1507" s="6"/>
      <c r="G1507" s="5">
        <v>1</v>
      </c>
      <c r="H1507" s="5"/>
      <c r="I1507" s="5"/>
      <c r="J1507" s="5"/>
      <c r="K1507" s="5">
        <v>1</v>
      </c>
      <c r="L1507" s="5"/>
      <c r="M1507" s="5">
        <v>1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>
        <v>2</v>
      </c>
    </row>
    <row r="1508" spans="1:26" x14ac:dyDescent="0.25">
      <c r="A1508" s="4" t="s">
        <v>2939</v>
      </c>
      <c r="B1508" s="6">
        <v>1</v>
      </c>
      <c r="C1508" s="6"/>
      <c r="D1508" s="6"/>
      <c r="E1508" s="6"/>
      <c r="F1508" s="6"/>
      <c r="G1508" s="5">
        <v>1</v>
      </c>
      <c r="H1508" s="5">
        <v>1</v>
      </c>
      <c r="I1508" s="5"/>
      <c r="J1508" s="5"/>
      <c r="K1508" s="5"/>
      <c r="L1508" s="5"/>
      <c r="M1508" s="5">
        <v>1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>
        <v>2</v>
      </c>
    </row>
    <row r="1509" spans="1:26" x14ac:dyDescent="0.25">
      <c r="A1509" s="4" t="s">
        <v>2940</v>
      </c>
      <c r="B1509" s="6">
        <v>1</v>
      </c>
      <c r="C1509" s="6"/>
      <c r="D1509" s="6"/>
      <c r="E1509" s="6">
        <v>1</v>
      </c>
      <c r="F1509" s="6"/>
      <c r="G1509" s="5">
        <v>2</v>
      </c>
      <c r="H1509" s="5">
        <v>1</v>
      </c>
      <c r="I1509" s="5"/>
      <c r="J1509" s="5"/>
      <c r="K1509" s="5">
        <v>1</v>
      </c>
      <c r="L1509" s="5"/>
      <c r="M1509" s="5">
        <v>2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>
        <v>4</v>
      </c>
    </row>
    <row r="1510" spans="1:26" x14ac:dyDescent="0.25">
      <c r="A1510" s="4" t="s">
        <v>2941</v>
      </c>
      <c r="B1510" s="6">
        <v>1</v>
      </c>
      <c r="C1510" s="6"/>
      <c r="D1510" s="6"/>
      <c r="E1510" s="6"/>
      <c r="F1510" s="6"/>
      <c r="G1510" s="5">
        <v>1</v>
      </c>
      <c r="H1510" s="5">
        <v>1</v>
      </c>
      <c r="I1510" s="5"/>
      <c r="J1510" s="5"/>
      <c r="K1510" s="5"/>
      <c r="L1510" s="5"/>
      <c r="M1510" s="5">
        <v>1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>
        <v>2</v>
      </c>
    </row>
    <row r="1511" spans="1:26" x14ac:dyDescent="0.25">
      <c r="A1511" s="4" t="s">
        <v>2943</v>
      </c>
      <c r="B1511" s="6"/>
      <c r="C1511" s="6"/>
      <c r="D1511" s="6"/>
      <c r="E1511" s="6">
        <v>1</v>
      </c>
      <c r="F1511" s="6"/>
      <c r="G1511" s="5">
        <v>1</v>
      </c>
      <c r="H1511" s="5"/>
      <c r="I1511" s="5"/>
      <c r="J1511" s="5"/>
      <c r="K1511" s="5">
        <v>1</v>
      </c>
      <c r="L1511" s="5"/>
      <c r="M1511" s="5">
        <v>1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>
        <v>2</v>
      </c>
    </row>
    <row r="1512" spans="1:26" x14ac:dyDescent="0.25">
      <c r="A1512" s="4" t="s">
        <v>2944</v>
      </c>
      <c r="B1512" s="6">
        <v>1</v>
      </c>
      <c r="C1512" s="6"/>
      <c r="D1512" s="6"/>
      <c r="E1512" s="6"/>
      <c r="F1512" s="6"/>
      <c r="G1512" s="5">
        <v>1</v>
      </c>
      <c r="H1512" s="5">
        <v>1</v>
      </c>
      <c r="I1512" s="5"/>
      <c r="J1512" s="5"/>
      <c r="K1512" s="5"/>
      <c r="L1512" s="5"/>
      <c r="M1512" s="5">
        <v>1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>
        <v>2</v>
      </c>
    </row>
    <row r="1513" spans="1:26" x14ac:dyDescent="0.25">
      <c r="A1513" s="4" t="s">
        <v>2945</v>
      </c>
      <c r="B1513" s="6">
        <v>1</v>
      </c>
      <c r="C1513" s="6"/>
      <c r="D1513" s="6"/>
      <c r="E1513" s="6"/>
      <c r="F1513" s="6"/>
      <c r="G1513" s="5">
        <v>1</v>
      </c>
      <c r="H1513" s="5">
        <v>1</v>
      </c>
      <c r="I1513" s="5"/>
      <c r="J1513" s="5"/>
      <c r="K1513" s="5"/>
      <c r="L1513" s="5"/>
      <c r="M1513" s="5">
        <v>1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>
        <v>2</v>
      </c>
    </row>
    <row r="1514" spans="1:26" x14ac:dyDescent="0.25">
      <c r="A1514" s="4" t="s">
        <v>2946</v>
      </c>
      <c r="B1514" s="6"/>
      <c r="C1514" s="6">
        <v>1</v>
      </c>
      <c r="D1514" s="6"/>
      <c r="E1514" s="6"/>
      <c r="F1514" s="6"/>
      <c r="G1514" s="5">
        <v>1</v>
      </c>
      <c r="H1514" s="5"/>
      <c r="I1514" s="5">
        <v>1</v>
      </c>
      <c r="J1514" s="5"/>
      <c r="K1514" s="5"/>
      <c r="L1514" s="5"/>
      <c r="M1514" s="5">
        <v>1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>
        <v>2</v>
      </c>
    </row>
    <row r="1515" spans="1:26" x14ac:dyDescent="0.25">
      <c r="A1515" s="4" t="s">
        <v>2949</v>
      </c>
      <c r="B1515" s="6">
        <v>1</v>
      </c>
      <c r="C1515" s="6"/>
      <c r="D1515" s="6"/>
      <c r="E1515" s="6"/>
      <c r="F1515" s="6"/>
      <c r="G1515" s="5">
        <v>1</v>
      </c>
      <c r="H1515" s="5">
        <v>1</v>
      </c>
      <c r="I1515" s="5"/>
      <c r="J1515" s="5"/>
      <c r="K1515" s="5"/>
      <c r="L1515" s="5"/>
      <c r="M1515" s="5">
        <v>1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>
        <v>2</v>
      </c>
    </row>
    <row r="1516" spans="1:26" x14ac:dyDescent="0.25">
      <c r="A1516" s="4" t="s">
        <v>2950</v>
      </c>
      <c r="B1516" s="6"/>
      <c r="C1516" s="6"/>
      <c r="D1516" s="6"/>
      <c r="E1516" s="6">
        <v>1</v>
      </c>
      <c r="F1516" s="6"/>
      <c r="G1516" s="5">
        <v>1</v>
      </c>
      <c r="H1516" s="5"/>
      <c r="I1516" s="5"/>
      <c r="J1516" s="5"/>
      <c r="K1516" s="5">
        <v>1</v>
      </c>
      <c r="L1516" s="5"/>
      <c r="M1516" s="5">
        <v>1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>
        <v>2</v>
      </c>
    </row>
    <row r="1517" spans="1:26" x14ac:dyDescent="0.25">
      <c r="A1517" s="4" t="s">
        <v>2951</v>
      </c>
      <c r="B1517" s="6">
        <v>1</v>
      </c>
      <c r="C1517" s="6"/>
      <c r="D1517" s="6"/>
      <c r="E1517" s="6"/>
      <c r="F1517" s="6"/>
      <c r="G1517" s="5">
        <v>1</v>
      </c>
      <c r="H1517" s="5">
        <v>1</v>
      </c>
      <c r="I1517" s="5"/>
      <c r="J1517" s="5"/>
      <c r="K1517" s="5"/>
      <c r="L1517" s="5"/>
      <c r="M1517" s="5">
        <v>1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>
        <v>2</v>
      </c>
    </row>
    <row r="1518" spans="1:26" x14ac:dyDescent="0.25">
      <c r="A1518" s="4" t="s">
        <v>2952</v>
      </c>
      <c r="B1518" s="6">
        <v>1</v>
      </c>
      <c r="C1518" s="6"/>
      <c r="D1518" s="6"/>
      <c r="E1518" s="6"/>
      <c r="F1518" s="6"/>
      <c r="G1518" s="5">
        <v>1</v>
      </c>
      <c r="H1518" s="5">
        <v>1</v>
      </c>
      <c r="I1518" s="5"/>
      <c r="J1518" s="5"/>
      <c r="K1518" s="5"/>
      <c r="L1518" s="5"/>
      <c r="M1518" s="5">
        <v>1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>
        <v>2</v>
      </c>
    </row>
    <row r="1519" spans="1:26" x14ac:dyDescent="0.25">
      <c r="A1519" s="4" t="s">
        <v>2953</v>
      </c>
      <c r="B1519" s="6">
        <v>1</v>
      </c>
      <c r="C1519" s="6"/>
      <c r="D1519" s="6"/>
      <c r="E1519" s="6"/>
      <c r="F1519" s="6"/>
      <c r="G1519" s="5">
        <v>1</v>
      </c>
      <c r="H1519" s="5">
        <v>1</v>
      </c>
      <c r="I1519" s="5"/>
      <c r="J1519" s="5"/>
      <c r="K1519" s="5"/>
      <c r="L1519" s="5"/>
      <c r="M1519" s="5">
        <v>1</v>
      </c>
      <c r="N1519" s="5">
        <v>1</v>
      </c>
      <c r="O1519" s="5"/>
      <c r="P1519" s="5"/>
      <c r="Q1519" s="5"/>
      <c r="R1519" s="5"/>
      <c r="S1519" s="5">
        <v>1</v>
      </c>
      <c r="T1519" s="5"/>
      <c r="U1519" s="5"/>
      <c r="V1519" s="5"/>
      <c r="W1519" s="5"/>
      <c r="X1519" s="5"/>
      <c r="Y1519" s="5"/>
      <c r="Z1519" s="5">
        <v>3</v>
      </c>
    </row>
    <row r="1520" spans="1:26" x14ac:dyDescent="0.25">
      <c r="A1520" s="4" t="s">
        <v>2954</v>
      </c>
      <c r="B1520" s="6">
        <v>1</v>
      </c>
      <c r="C1520" s="6"/>
      <c r="D1520" s="6"/>
      <c r="E1520" s="6"/>
      <c r="F1520" s="6"/>
      <c r="G1520" s="5">
        <v>1</v>
      </c>
      <c r="H1520" s="5">
        <v>1</v>
      </c>
      <c r="I1520" s="5"/>
      <c r="J1520" s="5"/>
      <c r="K1520" s="5"/>
      <c r="L1520" s="5"/>
      <c r="M1520" s="5">
        <v>1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>
        <v>2</v>
      </c>
    </row>
    <row r="1521" spans="1:26" x14ac:dyDescent="0.25">
      <c r="A1521" s="4" t="s">
        <v>2956</v>
      </c>
      <c r="B1521" s="6">
        <v>1</v>
      </c>
      <c r="C1521" s="6"/>
      <c r="D1521" s="6"/>
      <c r="E1521" s="6"/>
      <c r="F1521" s="6"/>
      <c r="G1521" s="5">
        <v>1</v>
      </c>
      <c r="H1521" s="5">
        <v>1</v>
      </c>
      <c r="I1521" s="5"/>
      <c r="J1521" s="5"/>
      <c r="K1521" s="5"/>
      <c r="L1521" s="5"/>
      <c r="M1521" s="5">
        <v>1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>
        <v>2</v>
      </c>
    </row>
    <row r="1522" spans="1:26" x14ac:dyDescent="0.25">
      <c r="A1522" s="4" t="s">
        <v>2960</v>
      </c>
      <c r="B1522" s="6">
        <v>1</v>
      </c>
      <c r="C1522" s="6"/>
      <c r="D1522" s="6"/>
      <c r="E1522" s="6">
        <v>1</v>
      </c>
      <c r="F1522" s="6"/>
      <c r="G1522" s="5">
        <v>2</v>
      </c>
      <c r="H1522" s="5">
        <v>1</v>
      </c>
      <c r="I1522" s="5"/>
      <c r="J1522" s="5"/>
      <c r="K1522" s="5">
        <v>1</v>
      </c>
      <c r="L1522" s="5"/>
      <c r="M1522" s="5">
        <v>2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>
        <v>4</v>
      </c>
    </row>
    <row r="1523" spans="1:26" x14ac:dyDescent="0.25">
      <c r="A1523" s="4" t="s">
        <v>2963</v>
      </c>
      <c r="B1523" s="6"/>
      <c r="C1523" s="6"/>
      <c r="D1523" s="6"/>
      <c r="E1523" s="6">
        <v>1</v>
      </c>
      <c r="F1523" s="6"/>
      <c r="G1523" s="5">
        <v>1</v>
      </c>
      <c r="H1523" s="5"/>
      <c r="I1523" s="5"/>
      <c r="J1523" s="5"/>
      <c r="K1523" s="5">
        <v>1</v>
      </c>
      <c r="L1523" s="5"/>
      <c r="M1523" s="5">
        <v>1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>
        <v>2</v>
      </c>
    </row>
    <row r="1524" spans="1:26" x14ac:dyDescent="0.25">
      <c r="A1524" s="4" t="s">
        <v>2965</v>
      </c>
      <c r="B1524" s="6"/>
      <c r="C1524" s="6"/>
      <c r="D1524" s="6">
        <v>1</v>
      </c>
      <c r="E1524" s="6"/>
      <c r="F1524" s="6"/>
      <c r="G1524" s="5">
        <v>1</v>
      </c>
      <c r="H1524" s="5"/>
      <c r="I1524" s="5"/>
      <c r="J1524" s="5">
        <v>1</v>
      </c>
      <c r="K1524" s="5"/>
      <c r="L1524" s="5"/>
      <c r="M1524" s="5">
        <v>1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>
        <v>2</v>
      </c>
    </row>
    <row r="1525" spans="1:26" x14ac:dyDescent="0.25">
      <c r="A1525" s="4" t="s">
        <v>2966</v>
      </c>
      <c r="B1525" s="6">
        <v>1</v>
      </c>
      <c r="C1525" s="6"/>
      <c r="D1525" s="6"/>
      <c r="E1525" s="6"/>
      <c r="F1525" s="6"/>
      <c r="G1525" s="5">
        <v>1</v>
      </c>
      <c r="H1525" s="5">
        <v>1</v>
      </c>
      <c r="I1525" s="5"/>
      <c r="J1525" s="5"/>
      <c r="K1525" s="5"/>
      <c r="L1525" s="5"/>
      <c r="M1525" s="5">
        <v>1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>
        <v>2</v>
      </c>
    </row>
    <row r="1526" spans="1:26" x14ac:dyDescent="0.25">
      <c r="A1526" s="4" t="s">
        <v>2969</v>
      </c>
      <c r="B1526" s="6">
        <v>1</v>
      </c>
      <c r="C1526" s="6"/>
      <c r="D1526" s="6"/>
      <c r="E1526" s="6"/>
      <c r="F1526" s="6"/>
      <c r="G1526" s="5">
        <v>1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>
        <v>1</v>
      </c>
    </row>
    <row r="1527" spans="1:26" x14ac:dyDescent="0.25">
      <c r="A1527" s="4" t="s">
        <v>2970</v>
      </c>
      <c r="B1527" s="6">
        <v>1</v>
      </c>
      <c r="C1527" s="6">
        <v>1</v>
      </c>
      <c r="D1527" s="6"/>
      <c r="E1527" s="6"/>
      <c r="F1527" s="6"/>
      <c r="G1527" s="5">
        <v>2</v>
      </c>
      <c r="H1527" s="5">
        <v>1</v>
      </c>
      <c r="I1527" s="5">
        <v>1</v>
      </c>
      <c r="J1527" s="5"/>
      <c r="K1527" s="5"/>
      <c r="L1527" s="5"/>
      <c r="M1527" s="5">
        <v>2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>
        <v>4</v>
      </c>
    </row>
    <row r="1528" spans="1:26" x14ac:dyDescent="0.25">
      <c r="A1528" s="4" t="s">
        <v>2971</v>
      </c>
      <c r="B1528" s="6">
        <v>1</v>
      </c>
      <c r="C1528" s="6"/>
      <c r="D1528" s="6"/>
      <c r="E1528" s="6"/>
      <c r="F1528" s="6"/>
      <c r="G1528" s="5">
        <v>1</v>
      </c>
      <c r="H1528" s="5">
        <v>1</v>
      </c>
      <c r="I1528" s="5"/>
      <c r="J1528" s="5"/>
      <c r="K1528" s="5"/>
      <c r="L1528" s="5"/>
      <c r="M1528" s="5">
        <v>1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>
        <v>2</v>
      </c>
    </row>
    <row r="1529" spans="1:26" x14ac:dyDescent="0.25">
      <c r="A1529" s="4" t="s">
        <v>2974</v>
      </c>
      <c r="B1529" s="6">
        <v>1</v>
      </c>
      <c r="C1529" s="6"/>
      <c r="D1529" s="6"/>
      <c r="E1529" s="6"/>
      <c r="F1529" s="6"/>
      <c r="G1529" s="5">
        <v>1</v>
      </c>
      <c r="H1529" s="5">
        <v>1</v>
      </c>
      <c r="I1529" s="5"/>
      <c r="J1529" s="5"/>
      <c r="K1529" s="5"/>
      <c r="L1529" s="5"/>
      <c r="M1529" s="5">
        <v>1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>
        <v>2</v>
      </c>
    </row>
    <row r="1530" spans="1:26" x14ac:dyDescent="0.25">
      <c r="A1530" s="4" t="s">
        <v>2975</v>
      </c>
      <c r="B1530" s="6">
        <v>1</v>
      </c>
      <c r="C1530" s="6"/>
      <c r="D1530" s="6"/>
      <c r="E1530" s="6"/>
      <c r="F1530" s="6"/>
      <c r="G1530" s="5">
        <v>1</v>
      </c>
      <c r="H1530" s="5">
        <v>1</v>
      </c>
      <c r="I1530" s="5"/>
      <c r="J1530" s="5"/>
      <c r="K1530" s="5"/>
      <c r="L1530" s="5"/>
      <c r="M1530" s="5">
        <v>1</v>
      </c>
      <c r="N1530" s="5">
        <v>1</v>
      </c>
      <c r="O1530" s="5"/>
      <c r="P1530" s="5"/>
      <c r="Q1530" s="5"/>
      <c r="R1530" s="5"/>
      <c r="S1530" s="5">
        <v>1</v>
      </c>
      <c r="T1530" s="5"/>
      <c r="U1530" s="5"/>
      <c r="V1530" s="5"/>
      <c r="W1530" s="5"/>
      <c r="X1530" s="5"/>
      <c r="Y1530" s="5"/>
      <c r="Z1530" s="5">
        <v>3</v>
      </c>
    </row>
    <row r="1531" spans="1:26" x14ac:dyDescent="0.25">
      <c r="A1531" s="4" t="s">
        <v>2976</v>
      </c>
      <c r="B1531" s="6"/>
      <c r="C1531" s="6"/>
      <c r="D1531" s="6"/>
      <c r="E1531" s="6">
        <v>1</v>
      </c>
      <c r="F1531" s="6"/>
      <c r="G1531" s="5">
        <v>1</v>
      </c>
      <c r="H1531" s="5"/>
      <c r="I1531" s="5"/>
      <c r="J1531" s="5"/>
      <c r="K1531" s="5">
        <v>1</v>
      </c>
      <c r="L1531" s="5"/>
      <c r="M1531" s="5">
        <v>1</v>
      </c>
      <c r="N1531" s="5"/>
      <c r="O1531" s="5"/>
      <c r="P1531" s="5"/>
      <c r="Q1531" s="5">
        <v>1</v>
      </c>
      <c r="R1531" s="5"/>
      <c r="S1531" s="5">
        <v>1</v>
      </c>
      <c r="T1531" s="5"/>
      <c r="U1531" s="5"/>
      <c r="V1531" s="5"/>
      <c r="W1531" s="5"/>
      <c r="X1531" s="5"/>
      <c r="Y1531" s="5"/>
      <c r="Z1531" s="5">
        <v>3</v>
      </c>
    </row>
    <row r="1532" spans="1:26" x14ac:dyDescent="0.25">
      <c r="A1532" s="4" t="s">
        <v>2980</v>
      </c>
      <c r="B1532" s="6"/>
      <c r="C1532" s="6"/>
      <c r="D1532" s="6"/>
      <c r="E1532" s="6"/>
      <c r="F1532" s="6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>
        <v>1</v>
      </c>
      <c r="U1532" s="5"/>
      <c r="V1532" s="5"/>
      <c r="W1532" s="5"/>
      <c r="X1532" s="5"/>
      <c r="Y1532" s="5">
        <v>1</v>
      </c>
      <c r="Z1532" s="5">
        <v>1</v>
      </c>
    </row>
    <row r="1533" spans="1:26" x14ac:dyDescent="0.25">
      <c r="A1533" s="4" t="s">
        <v>2983</v>
      </c>
      <c r="B1533" s="6"/>
      <c r="C1533" s="6"/>
      <c r="D1533" s="6"/>
      <c r="E1533" s="6"/>
      <c r="F1533" s="6"/>
      <c r="G1533" s="5"/>
      <c r="H1533" s="5">
        <v>1</v>
      </c>
      <c r="I1533" s="5"/>
      <c r="J1533" s="5"/>
      <c r="K1533" s="5"/>
      <c r="L1533" s="5"/>
      <c r="M1533" s="5">
        <v>1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>
        <v>1</v>
      </c>
    </row>
    <row r="1534" spans="1:26" x14ac:dyDescent="0.25">
      <c r="A1534" s="4" t="s">
        <v>2984</v>
      </c>
      <c r="B1534" s="6">
        <v>1</v>
      </c>
      <c r="C1534" s="6"/>
      <c r="D1534" s="6"/>
      <c r="E1534" s="6">
        <v>1</v>
      </c>
      <c r="F1534" s="6"/>
      <c r="G1534" s="5">
        <v>2</v>
      </c>
      <c r="H1534" s="5">
        <v>1</v>
      </c>
      <c r="I1534" s="5"/>
      <c r="J1534" s="5"/>
      <c r="K1534" s="5">
        <v>1</v>
      </c>
      <c r="L1534" s="5"/>
      <c r="M1534" s="5">
        <v>2</v>
      </c>
      <c r="N1534" s="5">
        <v>1</v>
      </c>
      <c r="O1534" s="5"/>
      <c r="P1534" s="5"/>
      <c r="Q1534" s="5">
        <v>1</v>
      </c>
      <c r="R1534" s="5"/>
      <c r="S1534" s="5">
        <v>2</v>
      </c>
      <c r="T1534" s="5"/>
      <c r="U1534" s="5"/>
      <c r="V1534" s="5"/>
      <c r="W1534" s="5"/>
      <c r="X1534" s="5"/>
      <c r="Y1534" s="5"/>
      <c r="Z1534" s="5">
        <v>6</v>
      </c>
    </row>
    <row r="1535" spans="1:26" x14ac:dyDescent="0.25">
      <c r="A1535" s="4" t="s">
        <v>2985</v>
      </c>
      <c r="B1535" s="6">
        <v>1</v>
      </c>
      <c r="C1535" s="6"/>
      <c r="D1535" s="6"/>
      <c r="E1535" s="6"/>
      <c r="F1535" s="6"/>
      <c r="G1535" s="5">
        <v>1</v>
      </c>
      <c r="H1535" s="5">
        <v>1</v>
      </c>
      <c r="I1535" s="5"/>
      <c r="J1535" s="5"/>
      <c r="K1535" s="5"/>
      <c r="L1535" s="5"/>
      <c r="M1535" s="5">
        <v>1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>
        <v>2</v>
      </c>
    </row>
    <row r="1536" spans="1:26" x14ac:dyDescent="0.25">
      <c r="A1536" s="4" t="s">
        <v>2988</v>
      </c>
      <c r="B1536" s="6">
        <v>1</v>
      </c>
      <c r="C1536" s="6"/>
      <c r="D1536" s="6"/>
      <c r="E1536" s="6"/>
      <c r="F1536" s="6"/>
      <c r="G1536" s="5">
        <v>1</v>
      </c>
      <c r="H1536" s="5">
        <v>1</v>
      </c>
      <c r="I1536" s="5"/>
      <c r="J1536" s="5"/>
      <c r="K1536" s="5"/>
      <c r="L1536" s="5"/>
      <c r="M1536" s="5">
        <v>1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>
        <v>2</v>
      </c>
    </row>
    <row r="1537" spans="1:26" x14ac:dyDescent="0.25">
      <c r="A1537" s="4" t="s">
        <v>2989</v>
      </c>
      <c r="B1537" s="6">
        <v>1</v>
      </c>
      <c r="C1537" s="6"/>
      <c r="D1537" s="6"/>
      <c r="E1537" s="6"/>
      <c r="F1537" s="6"/>
      <c r="G1537" s="5">
        <v>1</v>
      </c>
      <c r="H1537" s="5">
        <v>1</v>
      </c>
      <c r="I1537" s="5"/>
      <c r="J1537" s="5"/>
      <c r="K1537" s="5"/>
      <c r="L1537" s="5"/>
      <c r="M1537" s="5">
        <v>1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>
        <v>2</v>
      </c>
    </row>
    <row r="1538" spans="1:26" x14ac:dyDescent="0.25">
      <c r="A1538" s="4" t="s">
        <v>2990</v>
      </c>
      <c r="B1538" s="6">
        <v>1</v>
      </c>
      <c r="C1538" s="6"/>
      <c r="D1538" s="6"/>
      <c r="E1538" s="6"/>
      <c r="F1538" s="6"/>
      <c r="G1538" s="5">
        <v>1</v>
      </c>
      <c r="H1538" s="5">
        <v>1</v>
      </c>
      <c r="I1538" s="5"/>
      <c r="J1538" s="5"/>
      <c r="K1538" s="5"/>
      <c r="L1538" s="5"/>
      <c r="M1538" s="5">
        <v>1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>
        <v>2</v>
      </c>
    </row>
    <row r="1539" spans="1:26" x14ac:dyDescent="0.25">
      <c r="A1539" s="4" t="s">
        <v>2992</v>
      </c>
      <c r="B1539" s="6"/>
      <c r="C1539" s="6"/>
      <c r="D1539" s="6"/>
      <c r="E1539" s="6">
        <v>1</v>
      </c>
      <c r="F1539" s="6"/>
      <c r="G1539" s="5">
        <v>1</v>
      </c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>
        <v>1</v>
      </c>
    </row>
    <row r="1540" spans="1:26" x14ac:dyDescent="0.25">
      <c r="A1540" s="4" t="s">
        <v>2995</v>
      </c>
      <c r="B1540" s="6">
        <v>1</v>
      </c>
      <c r="C1540" s="6"/>
      <c r="D1540" s="6"/>
      <c r="E1540" s="6"/>
      <c r="F1540" s="6"/>
      <c r="G1540" s="5">
        <v>1</v>
      </c>
      <c r="H1540" s="5">
        <v>1</v>
      </c>
      <c r="I1540" s="5"/>
      <c r="J1540" s="5"/>
      <c r="K1540" s="5"/>
      <c r="L1540" s="5"/>
      <c r="M1540" s="5">
        <v>1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>
        <v>2</v>
      </c>
    </row>
    <row r="1541" spans="1:26" x14ac:dyDescent="0.25">
      <c r="A1541" s="4" t="s">
        <v>2997</v>
      </c>
      <c r="B1541" s="6"/>
      <c r="C1541" s="6"/>
      <c r="D1541" s="6"/>
      <c r="E1541" s="6">
        <v>1</v>
      </c>
      <c r="F1541" s="6"/>
      <c r="G1541" s="5">
        <v>1</v>
      </c>
      <c r="H1541" s="5"/>
      <c r="I1541" s="5"/>
      <c r="J1541" s="5"/>
      <c r="K1541" s="5">
        <v>1</v>
      </c>
      <c r="L1541" s="5"/>
      <c r="M1541" s="5">
        <v>1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>
        <v>2</v>
      </c>
    </row>
    <row r="1542" spans="1:26" x14ac:dyDescent="0.25">
      <c r="A1542" s="4" t="s">
        <v>2998</v>
      </c>
      <c r="B1542" s="6">
        <v>1</v>
      </c>
      <c r="C1542" s="6"/>
      <c r="D1542" s="6"/>
      <c r="E1542" s="6"/>
      <c r="F1542" s="6"/>
      <c r="G1542" s="5">
        <v>1</v>
      </c>
      <c r="H1542" s="5">
        <v>1</v>
      </c>
      <c r="I1542" s="5"/>
      <c r="J1542" s="5"/>
      <c r="K1542" s="5"/>
      <c r="L1542" s="5"/>
      <c r="M1542" s="5">
        <v>1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>
        <v>2</v>
      </c>
    </row>
    <row r="1543" spans="1:26" x14ac:dyDescent="0.25">
      <c r="A1543" s="4" t="s">
        <v>2999</v>
      </c>
      <c r="B1543" s="6">
        <v>1</v>
      </c>
      <c r="C1543" s="6"/>
      <c r="D1543" s="6"/>
      <c r="E1543" s="6"/>
      <c r="F1543" s="6"/>
      <c r="G1543" s="5">
        <v>1</v>
      </c>
      <c r="H1543" s="5">
        <v>1</v>
      </c>
      <c r="I1543" s="5"/>
      <c r="J1543" s="5"/>
      <c r="K1543" s="5"/>
      <c r="L1543" s="5"/>
      <c r="M1543" s="5">
        <v>1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>
        <v>2</v>
      </c>
    </row>
    <row r="1544" spans="1:26" x14ac:dyDescent="0.25">
      <c r="A1544" s="4" t="s">
        <v>3000</v>
      </c>
      <c r="B1544" s="6">
        <v>1</v>
      </c>
      <c r="C1544" s="6">
        <v>1</v>
      </c>
      <c r="D1544" s="6"/>
      <c r="E1544" s="6"/>
      <c r="F1544" s="6"/>
      <c r="G1544" s="5">
        <v>2</v>
      </c>
      <c r="H1544" s="5">
        <v>1</v>
      </c>
      <c r="I1544" s="5">
        <v>1</v>
      </c>
      <c r="J1544" s="5"/>
      <c r="K1544" s="5"/>
      <c r="L1544" s="5"/>
      <c r="M1544" s="5">
        <v>2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>
        <v>4</v>
      </c>
    </row>
    <row r="1545" spans="1:26" x14ac:dyDescent="0.25">
      <c r="A1545" s="4" t="s">
        <v>3001</v>
      </c>
      <c r="B1545" s="6">
        <v>1</v>
      </c>
      <c r="C1545" s="6"/>
      <c r="D1545" s="6"/>
      <c r="E1545" s="6"/>
      <c r="F1545" s="6"/>
      <c r="G1545" s="5">
        <v>1</v>
      </c>
      <c r="H1545" s="5">
        <v>1</v>
      </c>
      <c r="I1545" s="5"/>
      <c r="J1545" s="5"/>
      <c r="K1545" s="5"/>
      <c r="L1545" s="5"/>
      <c r="M1545" s="5">
        <v>1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>
        <v>2</v>
      </c>
    </row>
    <row r="1546" spans="1:26" x14ac:dyDescent="0.25">
      <c r="A1546" s="4" t="s">
        <v>3003</v>
      </c>
      <c r="B1546" s="6"/>
      <c r="C1546" s="6"/>
      <c r="D1546" s="6">
        <v>1</v>
      </c>
      <c r="E1546" s="6"/>
      <c r="F1546" s="6"/>
      <c r="G1546" s="5">
        <v>1</v>
      </c>
      <c r="H1546" s="5"/>
      <c r="I1546" s="5"/>
      <c r="J1546" s="5">
        <v>1</v>
      </c>
      <c r="K1546" s="5"/>
      <c r="L1546" s="5"/>
      <c r="M1546" s="5">
        <v>1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>
        <v>2</v>
      </c>
    </row>
    <row r="1547" spans="1:26" x14ac:dyDescent="0.25">
      <c r="A1547" s="4" t="s">
        <v>3004</v>
      </c>
      <c r="B1547" s="6">
        <v>1</v>
      </c>
      <c r="C1547" s="6"/>
      <c r="D1547" s="6"/>
      <c r="E1547" s="6"/>
      <c r="F1547" s="6"/>
      <c r="G1547" s="5">
        <v>1</v>
      </c>
      <c r="H1547" s="5">
        <v>1</v>
      </c>
      <c r="I1547" s="5"/>
      <c r="J1547" s="5"/>
      <c r="K1547" s="5"/>
      <c r="L1547" s="5"/>
      <c r="M1547" s="5">
        <v>1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>
        <v>2</v>
      </c>
    </row>
    <row r="1548" spans="1:26" x14ac:dyDescent="0.25">
      <c r="A1548" s="4" t="s">
        <v>3005</v>
      </c>
      <c r="B1548" s="6"/>
      <c r="C1548" s="6"/>
      <c r="D1548" s="6"/>
      <c r="E1548" s="6">
        <v>1</v>
      </c>
      <c r="F1548" s="6"/>
      <c r="G1548" s="5">
        <v>1</v>
      </c>
      <c r="H1548" s="5"/>
      <c r="I1548" s="5"/>
      <c r="J1548" s="5"/>
      <c r="K1548" s="5">
        <v>1</v>
      </c>
      <c r="L1548" s="5"/>
      <c r="M1548" s="5">
        <v>1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>
        <v>2</v>
      </c>
    </row>
    <row r="1549" spans="1:26" x14ac:dyDescent="0.25">
      <c r="A1549" s="4" t="s">
        <v>3006</v>
      </c>
      <c r="B1549" s="6">
        <v>1</v>
      </c>
      <c r="C1549" s="6"/>
      <c r="D1549" s="6"/>
      <c r="E1549" s="6"/>
      <c r="F1549" s="6"/>
      <c r="G1549" s="5">
        <v>1</v>
      </c>
      <c r="H1549" s="5">
        <v>1</v>
      </c>
      <c r="I1549" s="5"/>
      <c r="J1549" s="5"/>
      <c r="K1549" s="5"/>
      <c r="L1549" s="5"/>
      <c r="M1549" s="5">
        <v>1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>
        <v>2</v>
      </c>
    </row>
    <row r="1550" spans="1:26" x14ac:dyDescent="0.25">
      <c r="A1550" s="4" t="s">
        <v>3007</v>
      </c>
      <c r="B1550" s="6">
        <v>1</v>
      </c>
      <c r="C1550" s="6"/>
      <c r="D1550" s="6"/>
      <c r="E1550" s="6">
        <v>1</v>
      </c>
      <c r="F1550" s="6"/>
      <c r="G1550" s="5">
        <v>2</v>
      </c>
      <c r="H1550" s="5">
        <v>1</v>
      </c>
      <c r="I1550" s="5"/>
      <c r="J1550" s="5"/>
      <c r="K1550" s="5">
        <v>1</v>
      </c>
      <c r="L1550" s="5"/>
      <c r="M1550" s="5">
        <v>2</v>
      </c>
      <c r="N1550" s="5">
        <v>1</v>
      </c>
      <c r="O1550" s="5"/>
      <c r="P1550" s="5"/>
      <c r="Q1550" s="5">
        <v>1</v>
      </c>
      <c r="R1550" s="5"/>
      <c r="S1550" s="5">
        <v>2</v>
      </c>
      <c r="T1550" s="5"/>
      <c r="U1550" s="5"/>
      <c r="V1550" s="5"/>
      <c r="W1550" s="5"/>
      <c r="X1550" s="5"/>
      <c r="Y1550" s="5"/>
      <c r="Z1550" s="5">
        <v>6</v>
      </c>
    </row>
    <row r="1551" spans="1:26" x14ac:dyDescent="0.25">
      <c r="A1551" s="4" t="s">
        <v>3008</v>
      </c>
      <c r="B1551" s="6">
        <v>1</v>
      </c>
      <c r="C1551" s="6"/>
      <c r="D1551" s="6"/>
      <c r="E1551" s="6"/>
      <c r="F1551" s="6"/>
      <c r="G1551" s="5">
        <v>1</v>
      </c>
      <c r="H1551" s="5">
        <v>1</v>
      </c>
      <c r="I1551" s="5"/>
      <c r="J1551" s="5"/>
      <c r="K1551" s="5"/>
      <c r="L1551" s="5"/>
      <c r="M1551" s="5">
        <v>1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>
        <v>2</v>
      </c>
    </row>
    <row r="1552" spans="1:26" x14ac:dyDescent="0.25">
      <c r="A1552" s="4" t="s">
        <v>3011</v>
      </c>
      <c r="B1552" s="6">
        <v>1</v>
      </c>
      <c r="C1552" s="6"/>
      <c r="D1552" s="6"/>
      <c r="E1552" s="6"/>
      <c r="F1552" s="6"/>
      <c r="G1552" s="5">
        <v>1</v>
      </c>
      <c r="H1552" s="5">
        <v>1</v>
      </c>
      <c r="I1552" s="5"/>
      <c r="J1552" s="5"/>
      <c r="K1552" s="5"/>
      <c r="L1552" s="5"/>
      <c r="M1552" s="5">
        <v>1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>
        <v>2</v>
      </c>
    </row>
    <row r="1553" spans="1:26" x14ac:dyDescent="0.25">
      <c r="A1553" s="4" t="s">
        <v>3014</v>
      </c>
      <c r="B1553" s="6">
        <v>1</v>
      </c>
      <c r="C1553" s="6"/>
      <c r="D1553" s="6"/>
      <c r="E1553" s="6"/>
      <c r="F1553" s="6"/>
      <c r="G1553" s="5">
        <v>1</v>
      </c>
      <c r="H1553" s="5">
        <v>1</v>
      </c>
      <c r="I1553" s="5"/>
      <c r="J1553" s="5"/>
      <c r="K1553" s="5"/>
      <c r="L1553" s="5"/>
      <c r="M1553" s="5">
        <v>1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>
        <v>2</v>
      </c>
    </row>
    <row r="1554" spans="1:26" x14ac:dyDescent="0.25">
      <c r="A1554" s="4" t="s">
        <v>3015</v>
      </c>
      <c r="B1554" s="6">
        <v>1</v>
      </c>
      <c r="C1554" s="6"/>
      <c r="D1554" s="6"/>
      <c r="E1554" s="6">
        <v>1</v>
      </c>
      <c r="F1554" s="6"/>
      <c r="G1554" s="5">
        <v>2</v>
      </c>
      <c r="H1554" s="5">
        <v>1</v>
      </c>
      <c r="I1554" s="5"/>
      <c r="J1554" s="5"/>
      <c r="K1554" s="5">
        <v>1</v>
      </c>
      <c r="L1554" s="5"/>
      <c r="M1554" s="5">
        <v>2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>
        <v>4</v>
      </c>
    </row>
    <row r="1555" spans="1:26" x14ac:dyDescent="0.25">
      <c r="A1555" s="4" t="s">
        <v>3016</v>
      </c>
      <c r="B1555" s="6">
        <v>1</v>
      </c>
      <c r="C1555" s="6"/>
      <c r="D1555" s="6"/>
      <c r="E1555" s="6"/>
      <c r="F1555" s="6"/>
      <c r="G1555" s="5">
        <v>1</v>
      </c>
      <c r="H1555" s="5">
        <v>1</v>
      </c>
      <c r="I1555" s="5"/>
      <c r="J1555" s="5"/>
      <c r="K1555" s="5"/>
      <c r="L1555" s="5"/>
      <c r="M1555" s="5">
        <v>1</v>
      </c>
      <c r="N1555" s="5">
        <v>1</v>
      </c>
      <c r="O1555" s="5"/>
      <c r="P1555" s="5"/>
      <c r="Q1555" s="5"/>
      <c r="R1555" s="5"/>
      <c r="S1555" s="5">
        <v>1</v>
      </c>
      <c r="T1555" s="5"/>
      <c r="U1555" s="5"/>
      <c r="V1555" s="5"/>
      <c r="W1555" s="5"/>
      <c r="X1555" s="5"/>
      <c r="Y1555" s="5"/>
      <c r="Z1555" s="5">
        <v>3</v>
      </c>
    </row>
    <row r="1556" spans="1:26" x14ac:dyDescent="0.25">
      <c r="A1556" s="4" t="s">
        <v>3017</v>
      </c>
      <c r="B1556" s="6">
        <v>1</v>
      </c>
      <c r="C1556" s="6"/>
      <c r="D1556" s="6"/>
      <c r="E1556" s="6"/>
      <c r="F1556" s="6"/>
      <c r="G1556" s="5">
        <v>1</v>
      </c>
      <c r="H1556" s="5">
        <v>1</v>
      </c>
      <c r="I1556" s="5"/>
      <c r="J1556" s="5"/>
      <c r="K1556" s="5"/>
      <c r="L1556" s="5"/>
      <c r="M1556" s="5">
        <v>1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>
        <v>2</v>
      </c>
    </row>
    <row r="1557" spans="1:26" x14ac:dyDescent="0.25">
      <c r="A1557" s="4" t="s">
        <v>3018</v>
      </c>
      <c r="B1557" s="6"/>
      <c r="C1557" s="6">
        <v>1</v>
      </c>
      <c r="D1557" s="6"/>
      <c r="E1557" s="6"/>
      <c r="F1557" s="6"/>
      <c r="G1557" s="5">
        <v>1</v>
      </c>
      <c r="H1557" s="5"/>
      <c r="I1557" s="5">
        <v>1</v>
      </c>
      <c r="J1557" s="5"/>
      <c r="K1557" s="5"/>
      <c r="L1557" s="5"/>
      <c r="M1557" s="5">
        <v>1</v>
      </c>
      <c r="N1557" s="5"/>
      <c r="O1557" s="5">
        <v>1</v>
      </c>
      <c r="P1557" s="5"/>
      <c r="Q1557" s="5"/>
      <c r="R1557" s="5"/>
      <c r="S1557" s="5">
        <v>1</v>
      </c>
      <c r="T1557" s="5"/>
      <c r="U1557" s="5"/>
      <c r="V1557" s="5"/>
      <c r="W1557" s="5"/>
      <c r="X1557" s="5"/>
      <c r="Y1557" s="5"/>
      <c r="Z1557" s="5">
        <v>3</v>
      </c>
    </row>
    <row r="1558" spans="1:26" x14ac:dyDescent="0.25">
      <c r="A1558" s="4" t="s">
        <v>3019</v>
      </c>
      <c r="B1558" s="6">
        <v>1</v>
      </c>
      <c r="C1558" s="6"/>
      <c r="D1558" s="6"/>
      <c r="E1558" s="6"/>
      <c r="F1558" s="6"/>
      <c r="G1558" s="5">
        <v>1</v>
      </c>
      <c r="H1558" s="5">
        <v>1</v>
      </c>
      <c r="I1558" s="5"/>
      <c r="J1558" s="5"/>
      <c r="K1558" s="5"/>
      <c r="L1558" s="5"/>
      <c r="M1558" s="5">
        <v>1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>
        <v>2</v>
      </c>
    </row>
    <row r="1559" spans="1:26" x14ac:dyDescent="0.25">
      <c r="A1559" s="4" t="s">
        <v>3020</v>
      </c>
      <c r="B1559" s="6">
        <v>1</v>
      </c>
      <c r="C1559" s="6">
        <v>1</v>
      </c>
      <c r="D1559" s="6"/>
      <c r="E1559" s="6"/>
      <c r="F1559" s="6"/>
      <c r="G1559" s="5">
        <v>2</v>
      </c>
      <c r="H1559" s="5">
        <v>1</v>
      </c>
      <c r="I1559" s="5">
        <v>1</v>
      </c>
      <c r="J1559" s="5"/>
      <c r="K1559" s="5"/>
      <c r="L1559" s="5"/>
      <c r="M1559" s="5">
        <v>2</v>
      </c>
      <c r="N1559" s="5">
        <v>1</v>
      </c>
      <c r="O1559" s="5">
        <v>1</v>
      </c>
      <c r="P1559" s="5"/>
      <c r="Q1559" s="5"/>
      <c r="R1559" s="5"/>
      <c r="S1559" s="5">
        <v>2</v>
      </c>
      <c r="T1559" s="5"/>
      <c r="U1559" s="5"/>
      <c r="V1559" s="5"/>
      <c r="W1559" s="5"/>
      <c r="X1559" s="5"/>
      <c r="Y1559" s="5"/>
      <c r="Z1559" s="5">
        <v>6</v>
      </c>
    </row>
    <row r="1560" spans="1:26" x14ac:dyDescent="0.25">
      <c r="A1560" s="4" t="s">
        <v>3021</v>
      </c>
      <c r="B1560" s="6">
        <v>1</v>
      </c>
      <c r="C1560" s="6"/>
      <c r="D1560" s="6"/>
      <c r="E1560" s="6"/>
      <c r="F1560" s="6"/>
      <c r="G1560" s="5">
        <v>1</v>
      </c>
      <c r="H1560" s="5">
        <v>1</v>
      </c>
      <c r="I1560" s="5"/>
      <c r="J1560" s="5"/>
      <c r="K1560" s="5"/>
      <c r="L1560" s="5"/>
      <c r="M1560" s="5">
        <v>1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>
        <v>2</v>
      </c>
    </row>
    <row r="1561" spans="1:26" x14ac:dyDescent="0.25">
      <c r="A1561" s="4" t="s">
        <v>3022</v>
      </c>
      <c r="B1561" s="6">
        <v>1</v>
      </c>
      <c r="C1561" s="6">
        <v>1</v>
      </c>
      <c r="D1561" s="6"/>
      <c r="E1561" s="6"/>
      <c r="F1561" s="6"/>
      <c r="G1561" s="5">
        <v>2</v>
      </c>
      <c r="H1561" s="5">
        <v>1</v>
      </c>
      <c r="I1561" s="5">
        <v>1</v>
      </c>
      <c r="J1561" s="5"/>
      <c r="K1561" s="5"/>
      <c r="L1561" s="5"/>
      <c r="M1561" s="5">
        <v>2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>
        <v>4</v>
      </c>
    </row>
    <row r="1562" spans="1:26" x14ac:dyDescent="0.25">
      <c r="A1562" s="4" t="s">
        <v>3023</v>
      </c>
      <c r="B1562" s="6">
        <v>1</v>
      </c>
      <c r="C1562" s="6"/>
      <c r="D1562" s="6"/>
      <c r="E1562" s="6"/>
      <c r="F1562" s="6"/>
      <c r="G1562" s="5">
        <v>1</v>
      </c>
      <c r="H1562" s="5">
        <v>1</v>
      </c>
      <c r="I1562" s="5"/>
      <c r="J1562" s="5"/>
      <c r="K1562" s="5"/>
      <c r="L1562" s="5"/>
      <c r="M1562" s="5">
        <v>1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>
        <v>2</v>
      </c>
    </row>
    <row r="1563" spans="1:26" x14ac:dyDescent="0.25">
      <c r="A1563" s="4" t="s">
        <v>3024</v>
      </c>
      <c r="B1563" s="6">
        <v>1</v>
      </c>
      <c r="C1563" s="6"/>
      <c r="D1563" s="6"/>
      <c r="E1563" s="6"/>
      <c r="F1563" s="6"/>
      <c r="G1563" s="5">
        <v>1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>
        <v>1</v>
      </c>
    </row>
    <row r="1564" spans="1:26" x14ac:dyDescent="0.25">
      <c r="A1564" s="4" t="s">
        <v>3026</v>
      </c>
      <c r="B1564" s="6"/>
      <c r="C1564" s="6"/>
      <c r="D1564" s="6"/>
      <c r="E1564" s="6">
        <v>1</v>
      </c>
      <c r="F1564" s="6"/>
      <c r="G1564" s="5">
        <v>1</v>
      </c>
      <c r="H1564" s="5"/>
      <c r="I1564" s="5"/>
      <c r="J1564" s="5"/>
      <c r="K1564" s="5">
        <v>1</v>
      </c>
      <c r="L1564" s="5"/>
      <c r="M1564" s="5">
        <v>1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>
        <v>2</v>
      </c>
    </row>
    <row r="1565" spans="1:26" x14ac:dyDescent="0.25">
      <c r="A1565" s="4" t="s">
        <v>3027</v>
      </c>
      <c r="B1565" s="6">
        <v>1</v>
      </c>
      <c r="C1565" s="6">
        <v>1</v>
      </c>
      <c r="D1565" s="6"/>
      <c r="E1565" s="6"/>
      <c r="F1565" s="6"/>
      <c r="G1565" s="5">
        <v>2</v>
      </c>
      <c r="H1565" s="5">
        <v>1</v>
      </c>
      <c r="I1565" s="5">
        <v>1</v>
      </c>
      <c r="J1565" s="5"/>
      <c r="K1565" s="5"/>
      <c r="L1565" s="5"/>
      <c r="M1565" s="5">
        <v>2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>
        <v>4</v>
      </c>
    </row>
    <row r="1566" spans="1:26" x14ac:dyDescent="0.25">
      <c r="A1566" s="4" t="s">
        <v>3028</v>
      </c>
      <c r="B1566" s="6">
        <v>1</v>
      </c>
      <c r="C1566" s="6"/>
      <c r="D1566" s="6"/>
      <c r="E1566" s="6"/>
      <c r="F1566" s="6"/>
      <c r="G1566" s="5">
        <v>1</v>
      </c>
      <c r="H1566" s="5">
        <v>1</v>
      </c>
      <c r="I1566" s="5"/>
      <c r="J1566" s="5"/>
      <c r="K1566" s="5"/>
      <c r="L1566" s="5"/>
      <c r="M1566" s="5">
        <v>1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>
        <v>2</v>
      </c>
    </row>
    <row r="1567" spans="1:26" x14ac:dyDescent="0.25">
      <c r="A1567" s="4" t="s">
        <v>3031</v>
      </c>
      <c r="B1567" s="6">
        <v>1</v>
      </c>
      <c r="C1567" s="6">
        <v>1</v>
      </c>
      <c r="D1567" s="6"/>
      <c r="E1567" s="6"/>
      <c r="F1567" s="6"/>
      <c r="G1567" s="5">
        <v>2</v>
      </c>
      <c r="H1567" s="5">
        <v>1</v>
      </c>
      <c r="I1567" s="5">
        <v>1</v>
      </c>
      <c r="J1567" s="5"/>
      <c r="K1567" s="5"/>
      <c r="L1567" s="5"/>
      <c r="M1567" s="5">
        <v>2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>
        <v>4</v>
      </c>
    </row>
    <row r="1568" spans="1:26" x14ac:dyDescent="0.25">
      <c r="A1568" s="4" t="s">
        <v>3034</v>
      </c>
      <c r="B1568" s="6">
        <v>1</v>
      </c>
      <c r="C1568" s="6"/>
      <c r="D1568" s="6"/>
      <c r="E1568" s="6"/>
      <c r="F1568" s="6"/>
      <c r="G1568" s="5">
        <v>1</v>
      </c>
      <c r="H1568" s="5">
        <v>1</v>
      </c>
      <c r="I1568" s="5"/>
      <c r="J1568" s="5"/>
      <c r="K1568" s="5"/>
      <c r="L1568" s="5"/>
      <c r="M1568" s="5">
        <v>1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>
        <v>2</v>
      </c>
    </row>
    <row r="1569" spans="1:26" x14ac:dyDescent="0.25">
      <c r="A1569" s="4" t="s">
        <v>3036</v>
      </c>
      <c r="B1569" s="6">
        <v>1</v>
      </c>
      <c r="C1569" s="6"/>
      <c r="D1569" s="6"/>
      <c r="E1569" s="6"/>
      <c r="F1569" s="6"/>
      <c r="G1569" s="5">
        <v>1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>
        <v>1</v>
      </c>
    </row>
    <row r="1570" spans="1:26" x14ac:dyDescent="0.25">
      <c r="A1570" s="4" t="s">
        <v>3039</v>
      </c>
      <c r="B1570" s="6">
        <v>1</v>
      </c>
      <c r="C1570" s="6"/>
      <c r="D1570" s="6"/>
      <c r="E1570" s="6"/>
      <c r="F1570" s="6"/>
      <c r="G1570" s="5">
        <v>1</v>
      </c>
      <c r="H1570" s="5">
        <v>1</v>
      </c>
      <c r="I1570" s="5"/>
      <c r="J1570" s="5"/>
      <c r="K1570" s="5"/>
      <c r="L1570" s="5"/>
      <c r="M1570" s="5">
        <v>1</v>
      </c>
      <c r="N1570" s="5">
        <v>1</v>
      </c>
      <c r="O1570" s="5"/>
      <c r="P1570" s="5"/>
      <c r="Q1570" s="5"/>
      <c r="R1570" s="5"/>
      <c r="S1570" s="5">
        <v>1</v>
      </c>
      <c r="T1570" s="5"/>
      <c r="U1570" s="5"/>
      <c r="V1570" s="5"/>
      <c r="W1570" s="5"/>
      <c r="X1570" s="5"/>
      <c r="Y1570" s="5"/>
      <c r="Z1570" s="5">
        <v>3</v>
      </c>
    </row>
    <row r="1571" spans="1:26" x14ac:dyDescent="0.25">
      <c r="A1571" s="4" t="s">
        <v>3042</v>
      </c>
      <c r="B1571" s="6">
        <v>1</v>
      </c>
      <c r="C1571" s="6"/>
      <c r="D1571" s="6"/>
      <c r="E1571" s="6"/>
      <c r="F1571" s="6"/>
      <c r="G1571" s="5">
        <v>1</v>
      </c>
      <c r="H1571" s="5">
        <v>1</v>
      </c>
      <c r="I1571" s="5"/>
      <c r="J1571" s="5"/>
      <c r="K1571" s="5"/>
      <c r="L1571" s="5"/>
      <c r="M1571" s="5">
        <v>1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>
        <v>2</v>
      </c>
    </row>
    <row r="1572" spans="1:26" x14ac:dyDescent="0.25">
      <c r="A1572" s="4" t="s">
        <v>3044</v>
      </c>
      <c r="B1572" s="6"/>
      <c r="C1572" s="6"/>
      <c r="D1572" s="6"/>
      <c r="E1572" s="6">
        <v>1</v>
      </c>
      <c r="F1572" s="6"/>
      <c r="G1572" s="5">
        <v>1</v>
      </c>
      <c r="H1572" s="5"/>
      <c r="I1572" s="5"/>
      <c r="J1572" s="5"/>
      <c r="K1572" s="5">
        <v>1</v>
      </c>
      <c r="L1572" s="5"/>
      <c r="M1572" s="5">
        <v>1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>
        <v>2</v>
      </c>
    </row>
    <row r="1573" spans="1:26" x14ac:dyDescent="0.25">
      <c r="A1573" s="4" t="s">
        <v>3045</v>
      </c>
      <c r="B1573" s="6">
        <v>1</v>
      </c>
      <c r="C1573" s="6">
        <v>1</v>
      </c>
      <c r="D1573" s="6"/>
      <c r="E1573" s="6"/>
      <c r="F1573" s="6"/>
      <c r="G1573" s="5">
        <v>2</v>
      </c>
      <c r="H1573" s="5">
        <v>1</v>
      </c>
      <c r="I1573" s="5">
        <v>1</v>
      </c>
      <c r="J1573" s="5"/>
      <c r="K1573" s="5"/>
      <c r="L1573" s="5"/>
      <c r="M1573" s="5">
        <v>2</v>
      </c>
      <c r="N1573" s="5">
        <v>1</v>
      </c>
      <c r="O1573" s="5">
        <v>1</v>
      </c>
      <c r="P1573" s="5"/>
      <c r="Q1573" s="5"/>
      <c r="R1573" s="5"/>
      <c r="S1573" s="5">
        <v>2</v>
      </c>
      <c r="T1573" s="5"/>
      <c r="U1573" s="5"/>
      <c r="V1573" s="5"/>
      <c r="W1573" s="5"/>
      <c r="X1573" s="5"/>
      <c r="Y1573" s="5"/>
      <c r="Z1573" s="5">
        <v>6</v>
      </c>
    </row>
    <row r="1574" spans="1:26" x14ac:dyDescent="0.25">
      <c r="A1574" s="4" t="s">
        <v>3047</v>
      </c>
      <c r="B1574" s="6">
        <v>1</v>
      </c>
      <c r="C1574" s="6"/>
      <c r="D1574" s="6"/>
      <c r="E1574" s="6"/>
      <c r="F1574" s="6"/>
      <c r="G1574" s="5">
        <v>1</v>
      </c>
      <c r="H1574" s="5">
        <v>1</v>
      </c>
      <c r="I1574" s="5"/>
      <c r="J1574" s="5"/>
      <c r="K1574" s="5"/>
      <c r="L1574" s="5"/>
      <c r="M1574" s="5">
        <v>1</v>
      </c>
      <c r="N1574" s="5"/>
      <c r="O1574" s="5"/>
      <c r="P1574" s="5"/>
      <c r="Q1574" s="5"/>
      <c r="R1574" s="5"/>
      <c r="S1574" s="5"/>
      <c r="T1574" s="5">
        <v>1</v>
      </c>
      <c r="U1574" s="5"/>
      <c r="V1574" s="5"/>
      <c r="W1574" s="5"/>
      <c r="X1574" s="5"/>
      <c r="Y1574" s="5">
        <v>1</v>
      </c>
      <c r="Z1574" s="5">
        <v>3</v>
      </c>
    </row>
    <row r="1575" spans="1:26" x14ac:dyDescent="0.25">
      <c r="A1575" s="4" t="s">
        <v>3050</v>
      </c>
      <c r="B1575" s="6">
        <v>1</v>
      </c>
      <c r="C1575" s="6"/>
      <c r="D1575" s="6"/>
      <c r="E1575" s="6"/>
      <c r="F1575" s="6"/>
      <c r="G1575" s="5">
        <v>1</v>
      </c>
      <c r="H1575" s="5">
        <v>1</v>
      </c>
      <c r="I1575" s="5"/>
      <c r="J1575" s="5"/>
      <c r="K1575" s="5"/>
      <c r="L1575" s="5"/>
      <c r="M1575" s="5">
        <v>1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>
        <v>2</v>
      </c>
    </row>
    <row r="1576" spans="1:26" x14ac:dyDescent="0.25">
      <c r="A1576" s="4" t="s">
        <v>3051</v>
      </c>
      <c r="B1576" s="6">
        <v>1</v>
      </c>
      <c r="C1576" s="6">
        <v>1</v>
      </c>
      <c r="D1576" s="6"/>
      <c r="E1576" s="6"/>
      <c r="F1576" s="6"/>
      <c r="G1576" s="5">
        <v>2</v>
      </c>
      <c r="H1576" s="5">
        <v>1</v>
      </c>
      <c r="I1576" s="5">
        <v>1</v>
      </c>
      <c r="J1576" s="5"/>
      <c r="K1576" s="5"/>
      <c r="L1576" s="5"/>
      <c r="M1576" s="5">
        <v>2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>
        <v>4</v>
      </c>
    </row>
    <row r="1577" spans="1:26" x14ac:dyDescent="0.25">
      <c r="A1577" s="4" t="s">
        <v>3055</v>
      </c>
      <c r="B1577" s="6">
        <v>1</v>
      </c>
      <c r="C1577" s="6"/>
      <c r="D1577" s="6"/>
      <c r="E1577" s="6"/>
      <c r="F1577" s="6"/>
      <c r="G1577" s="5">
        <v>1</v>
      </c>
      <c r="H1577" s="5">
        <v>1</v>
      </c>
      <c r="I1577" s="5"/>
      <c r="J1577" s="5"/>
      <c r="K1577" s="5"/>
      <c r="L1577" s="5"/>
      <c r="M1577" s="5">
        <v>1</v>
      </c>
      <c r="N1577" s="5">
        <v>1</v>
      </c>
      <c r="O1577" s="5"/>
      <c r="P1577" s="5"/>
      <c r="Q1577" s="5"/>
      <c r="R1577" s="5"/>
      <c r="S1577" s="5">
        <v>1</v>
      </c>
      <c r="T1577" s="5"/>
      <c r="U1577" s="5"/>
      <c r="V1577" s="5"/>
      <c r="W1577" s="5"/>
      <c r="X1577" s="5"/>
      <c r="Y1577" s="5"/>
      <c r="Z1577" s="5">
        <v>3</v>
      </c>
    </row>
    <row r="1578" spans="1:26" x14ac:dyDescent="0.25">
      <c r="A1578" s="4" t="s">
        <v>3056</v>
      </c>
      <c r="B1578" s="6"/>
      <c r="C1578" s="6">
        <v>1</v>
      </c>
      <c r="D1578" s="6"/>
      <c r="E1578" s="6"/>
      <c r="F1578" s="6"/>
      <c r="G1578" s="5">
        <v>1</v>
      </c>
      <c r="H1578" s="5"/>
      <c r="I1578" s="5">
        <v>1</v>
      </c>
      <c r="J1578" s="5"/>
      <c r="K1578" s="5"/>
      <c r="L1578" s="5"/>
      <c r="M1578" s="5">
        <v>1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>
        <v>2</v>
      </c>
    </row>
    <row r="1579" spans="1:26" x14ac:dyDescent="0.25">
      <c r="A1579" s="4" t="s">
        <v>3057</v>
      </c>
      <c r="B1579" s="6">
        <v>1</v>
      </c>
      <c r="C1579" s="6"/>
      <c r="D1579" s="6"/>
      <c r="E1579" s="6"/>
      <c r="F1579" s="6"/>
      <c r="G1579" s="5">
        <v>1</v>
      </c>
      <c r="H1579" s="5">
        <v>1</v>
      </c>
      <c r="I1579" s="5"/>
      <c r="J1579" s="5"/>
      <c r="K1579" s="5"/>
      <c r="L1579" s="5"/>
      <c r="M1579" s="5">
        <v>1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>
        <v>2</v>
      </c>
    </row>
    <row r="1580" spans="1:26" x14ac:dyDescent="0.25">
      <c r="A1580" s="4" t="s">
        <v>3058</v>
      </c>
      <c r="B1580" s="6">
        <v>1</v>
      </c>
      <c r="C1580" s="6"/>
      <c r="D1580" s="6"/>
      <c r="E1580" s="6"/>
      <c r="F1580" s="6"/>
      <c r="G1580" s="5">
        <v>1</v>
      </c>
      <c r="H1580" s="5">
        <v>1</v>
      </c>
      <c r="I1580" s="5"/>
      <c r="J1580" s="5"/>
      <c r="K1580" s="5"/>
      <c r="L1580" s="5"/>
      <c r="M1580" s="5">
        <v>1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>
        <v>2</v>
      </c>
    </row>
    <row r="1581" spans="1:26" x14ac:dyDescent="0.25">
      <c r="A1581" s="4" t="s">
        <v>3059</v>
      </c>
      <c r="B1581" s="6">
        <v>1</v>
      </c>
      <c r="C1581" s="6"/>
      <c r="D1581" s="6"/>
      <c r="E1581" s="6"/>
      <c r="F1581" s="6"/>
      <c r="G1581" s="5">
        <v>1</v>
      </c>
      <c r="H1581" s="5">
        <v>1</v>
      </c>
      <c r="I1581" s="5"/>
      <c r="J1581" s="5"/>
      <c r="K1581" s="5"/>
      <c r="L1581" s="5"/>
      <c r="M1581" s="5">
        <v>1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>
        <v>2</v>
      </c>
    </row>
    <row r="1582" spans="1:26" x14ac:dyDescent="0.25">
      <c r="A1582" s="4" t="s">
        <v>3060</v>
      </c>
      <c r="B1582" s="6"/>
      <c r="C1582" s="6"/>
      <c r="D1582" s="6"/>
      <c r="E1582" s="6">
        <v>1</v>
      </c>
      <c r="F1582" s="6"/>
      <c r="G1582" s="5">
        <v>1</v>
      </c>
      <c r="H1582" s="5"/>
      <c r="I1582" s="5"/>
      <c r="J1582" s="5"/>
      <c r="K1582" s="5">
        <v>1</v>
      </c>
      <c r="L1582" s="5"/>
      <c r="M1582" s="5">
        <v>1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>
        <v>2</v>
      </c>
    </row>
    <row r="1583" spans="1:26" x14ac:dyDescent="0.25">
      <c r="A1583" s="4" t="s">
        <v>3061</v>
      </c>
      <c r="B1583" s="6">
        <v>1</v>
      </c>
      <c r="C1583" s="6"/>
      <c r="D1583" s="6"/>
      <c r="E1583" s="6"/>
      <c r="F1583" s="6"/>
      <c r="G1583" s="5">
        <v>1</v>
      </c>
      <c r="H1583" s="5">
        <v>1</v>
      </c>
      <c r="I1583" s="5"/>
      <c r="J1583" s="5"/>
      <c r="K1583" s="5"/>
      <c r="L1583" s="5"/>
      <c r="M1583" s="5">
        <v>1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>
        <v>2</v>
      </c>
    </row>
    <row r="1584" spans="1:26" x14ac:dyDescent="0.25">
      <c r="A1584" s="4" t="s">
        <v>3062</v>
      </c>
      <c r="B1584" s="6">
        <v>1</v>
      </c>
      <c r="C1584" s="6"/>
      <c r="D1584" s="6"/>
      <c r="E1584" s="6"/>
      <c r="F1584" s="6"/>
      <c r="G1584" s="5">
        <v>1</v>
      </c>
      <c r="H1584" s="5">
        <v>1</v>
      </c>
      <c r="I1584" s="5"/>
      <c r="J1584" s="5"/>
      <c r="K1584" s="5"/>
      <c r="L1584" s="5"/>
      <c r="M1584" s="5">
        <v>1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>
        <v>2</v>
      </c>
    </row>
    <row r="1585" spans="1:26" x14ac:dyDescent="0.25">
      <c r="A1585" s="4" t="s">
        <v>3063</v>
      </c>
      <c r="B1585" s="6">
        <v>1</v>
      </c>
      <c r="C1585" s="6">
        <v>1</v>
      </c>
      <c r="D1585" s="6"/>
      <c r="E1585" s="6"/>
      <c r="F1585" s="6"/>
      <c r="G1585" s="5">
        <v>2</v>
      </c>
      <c r="H1585" s="5">
        <v>1</v>
      </c>
      <c r="I1585" s="5">
        <v>1</v>
      </c>
      <c r="J1585" s="5"/>
      <c r="K1585" s="5"/>
      <c r="L1585" s="5"/>
      <c r="M1585" s="5">
        <v>2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>
        <v>4</v>
      </c>
    </row>
    <row r="1586" spans="1:26" x14ac:dyDescent="0.25">
      <c r="A1586" s="4" t="s">
        <v>3064</v>
      </c>
      <c r="B1586" s="6"/>
      <c r="C1586" s="6"/>
      <c r="D1586" s="6"/>
      <c r="E1586" s="6">
        <v>1</v>
      </c>
      <c r="F1586" s="6"/>
      <c r="G1586" s="5">
        <v>1</v>
      </c>
      <c r="H1586" s="5"/>
      <c r="I1586" s="5"/>
      <c r="J1586" s="5"/>
      <c r="K1586" s="5">
        <v>1</v>
      </c>
      <c r="L1586" s="5"/>
      <c r="M1586" s="5">
        <v>1</v>
      </c>
      <c r="N1586" s="5"/>
      <c r="O1586" s="5"/>
      <c r="P1586" s="5"/>
      <c r="Q1586" s="5">
        <v>1</v>
      </c>
      <c r="R1586" s="5"/>
      <c r="S1586" s="5">
        <v>1</v>
      </c>
      <c r="T1586" s="5"/>
      <c r="U1586" s="5"/>
      <c r="V1586" s="5"/>
      <c r="W1586" s="5"/>
      <c r="X1586" s="5"/>
      <c r="Y1586" s="5"/>
      <c r="Z1586" s="5">
        <v>3</v>
      </c>
    </row>
    <row r="1587" spans="1:26" x14ac:dyDescent="0.25">
      <c r="A1587" s="4" t="s">
        <v>3065</v>
      </c>
      <c r="B1587" s="6">
        <v>1</v>
      </c>
      <c r="C1587" s="6"/>
      <c r="D1587" s="6"/>
      <c r="E1587" s="6"/>
      <c r="F1587" s="6"/>
      <c r="G1587" s="5">
        <v>1</v>
      </c>
      <c r="H1587" s="5">
        <v>1</v>
      </c>
      <c r="I1587" s="5"/>
      <c r="J1587" s="5"/>
      <c r="K1587" s="5"/>
      <c r="L1587" s="5"/>
      <c r="M1587" s="5">
        <v>1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>
        <v>2</v>
      </c>
    </row>
    <row r="1588" spans="1:26" x14ac:dyDescent="0.25">
      <c r="A1588" s="4" t="s">
        <v>3066</v>
      </c>
      <c r="B1588" s="6"/>
      <c r="C1588" s="6"/>
      <c r="D1588" s="6"/>
      <c r="E1588" s="6">
        <v>1</v>
      </c>
      <c r="F1588" s="6"/>
      <c r="G1588" s="5">
        <v>1</v>
      </c>
      <c r="H1588" s="5"/>
      <c r="I1588" s="5"/>
      <c r="J1588" s="5"/>
      <c r="K1588" s="5">
        <v>1</v>
      </c>
      <c r="L1588" s="5"/>
      <c r="M1588" s="5">
        <v>1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>
        <v>2</v>
      </c>
    </row>
    <row r="1589" spans="1:26" x14ac:dyDescent="0.25">
      <c r="A1589" s="4" t="s">
        <v>3067</v>
      </c>
      <c r="B1589" s="6">
        <v>1</v>
      </c>
      <c r="C1589" s="6"/>
      <c r="D1589" s="6"/>
      <c r="E1589" s="6"/>
      <c r="F1589" s="6"/>
      <c r="G1589" s="5">
        <v>1</v>
      </c>
      <c r="H1589" s="5">
        <v>1</v>
      </c>
      <c r="I1589" s="5"/>
      <c r="J1589" s="5"/>
      <c r="K1589" s="5"/>
      <c r="L1589" s="5"/>
      <c r="M1589" s="5">
        <v>1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>
        <v>2</v>
      </c>
    </row>
    <row r="1590" spans="1:26" x14ac:dyDescent="0.25">
      <c r="A1590" s="4" t="s">
        <v>3068</v>
      </c>
      <c r="B1590" s="6">
        <v>1</v>
      </c>
      <c r="C1590" s="6"/>
      <c r="D1590" s="6"/>
      <c r="E1590" s="6"/>
      <c r="F1590" s="6"/>
      <c r="G1590" s="5">
        <v>1</v>
      </c>
      <c r="H1590" s="5">
        <v>1</v>
      </c>
      <c r="I1590" s="5"/>
      <c r="J1590" s="5"/>
      <c r="K1590" s="5"/>
      <c r="L1590" s="5"/>
      <c r="M1590" s="5">
        <v>1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>
        <v>2</v>
      </c>
    </row>
    <row r="1591" spans="1:26" x14ac:dyDescent="0.25">
      <c r="A1591" s="4" t="s">
        <v>3069</v>
      </c>
      <c r="B1591" s="6"/>
      <c r="C1591" s="6"/>
      <c r="D1591" s="6"/>
      <c r="E1591" s="6"/>
      <c r="F1591" s="6"/>
      <c r="G1591" s="5"/>
      <c r="H1591" s="5">
        <v>1</v>
      </c>
      <c r="I1591" s="5"/>
      <c r="J1591" s="5"/>
      <c r="K1591" s="5"/>
      <c r="L1591" s="5"/>
      <c r="M1591" s="5">
        <v>1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>
        <v>1</v>
      </c>
    </row>
    <row r="1592" spans="1:26" x14ac:dyDescent="0.25">
      <c r="A1592" s="4" t="s">
        <v>3070</v>
      </c>
      <c r="B1592" s="6">
        <v>1</v>
      </c>
      <c r="C1592" s="6"/>
      <c r="D1592" s="6"/>
      <c r="E1592" s="6"/>
      <c r="F1592" s="6"/>
      <c r="G1592" s="5">
        <v>1</v>
      </c>
      <c r="H1592" s="5">
        <v>1</v>
      </c>
      <c r="I1592" s="5"/>
      <c r="J1592" s="5"/>
      <c r="K1592" s="5"/>
      <c r="L1592" s="5"/>
      <c r="M1592" s="5">
        <v>1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>
        <v>2</v>
      </c>
    </row>
    <row r="1593" spans="1:26" x14ac:dyDescent="0.25">
      <c r="A1593" s="4" t="s">
        <v>3071</v>
      </c>
      <c r="B1593" s="6"/>
      <c r="C1593" s="6"/>
      <c r="D1593" s="6"/>
      <c r="E1593" s="6"/>
      <c r="F1593" s="6"/>
      <c r="G1593" s="5"/>
      <c r="H1593" s="5">
        <v>1</v>
      </c>
      <c r="I1593" s="5"/>
      <c r="J1593" s="5"/>
      <c r="K1593" s="5"/>
      <c r="L1593" s="5"/>
      <c r="M1593" s="5">
        <v>1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>
        <v>1</v>
      </c>
    </row>
    <row r="1594" spans="1:26" x14ac:dyDescent="0.25">
      <c r="A1594" s="4" t="s">
        <v>3074</v>
      </c>
      <c r="B1594" s="6">
        <v>1</v>
      </c>
      <c r="C1594" s="6"/>
      <c r="D1594" s="6"/>
      <c r="E1594" s="6"/>
      <c r="F1594" s="6"/>
      <c r="G1594" s="5">
        <v>1</v>
      </c>
      <c r="H1594" s="5">
        <v>1</v>
      </c>
      <c r="I1594" s="5"/>
      <c r="J1594" s="5"/>
      <c r="K1594" s="5"/>
      <c r="L1594" s="5"/>
      <c r="M1594" s="5">
        <v>1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>
        <v>2</v>
      </c>
    </row>
    <row r="1595" spans="1:26" x14ac:dyDescent="0.25">
      <c r="A1595" s="4" t="s">
        <v>3075</v>
      </c>
      <c r="B1595" s="6">
        <v>1</v>
      </c>
      <c r="C1595" s="6"/>
      <c r="D1595" s="6"/>
      <c r="E1595" s="6"/>
      <c r="F1595" s="6"/>
      <c r="G1595" s="5">
        <v>1</v>
      </c>
      <c r="H1595" s="5">
        <v>1</v>
      </c>
      <c r="I1595" s="5"/>
      <c r="J1595" s="5"/>
      <c r="K1595" s="5"/>
      <c r="L1595" s="5"/>
      <c r="M1595" s="5">
        <v>1</v>
      </c>
      <c r="N1595" s="5">
        <v>1</v>
      </c>
      <c r="O1595" s="5"/>
      <c r="P1595" s="5"/>
      <c r="Q1595" s="5"/>
      <c r="R1595" s="5"/>
      <c r="S1595" s="5">
        <v>1</v>
      </c>
      <c r="T1595" s="5"/>
      <c r="U1595" s="5"/>
      <c r="V1595" s="5"/>
      <c r="W1595" s="5"/>
      <c r="X1595" s="5"/>
      <c r="Y1595" s="5"/>
      <c r="Z1595" s="5">
        <v>3</v>
      </c>
    </row>
    <row r="1596" spans="1:26" x14ac:dyDescent="0.25">
      <c r="A1596" s="4" t="s">
        <v>3076</v>
      </c>
      <c r="B1596" s="6"/>
      <c r="C1596" s="6"/>
      <c r="D1596" s="6"/>
      <c r="E1596" s="6">
        <v>1</v>
      </c>
      <c r="F1596" s="6"/>
      <c r="G1596" s="5">
        <v>1</v>
      </c>
      <c r="H1596" s="5"/>
      <c r="I1596" s="5"/>
      <c r="J1596" s="5"/>
      <c r="K1596" s="5">
        <v>1</v>
      </c>
      <c r="L1596" s="5"/>
      <c r="M1596" s="5">
        <v>1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>
        <v>2</v>
      </c>
    </row>
    <row r="1597" spans="1:26" x14ac:dyDescent="0.25">
      <c r="A1597" s="4" t="s">
        <v>3077</v>
      </c>
      <c r="B1597" s="6">
        <v>1</v>
      </c>
      <c r="C1597" s="6">
        <v>1</v>
      </c>
      <c r="D1597" s="6"/>
      <c r="E1597" s="6"/>
      <c r="F1597" s="6"/>
      <c r="G1597" s="5">
        <v>2</v>
      </c>
      <c r="H1597" s="5">
        <v>1</v>
      </c>
      <c r="I1597" s="5">
        <v>1</v>
      </c>
      <c r="J1597" s="5"/>
      <c r="K1597" s="5"/>
      <c r="L1597" s="5"/>
      <c r="M1597" s="5">
        <v>2</v>
      </c>
      <c r="N1597" s="5">
        <v>1</v>
      </c>
      <c r="O1597" s="5">
        <v>1</v>
      </c>
      <c r="P1597" s="5"/>
      <c r="Q1597" s="5"/>
      <c r="R1597" s="5"/>
      <c r="S1597" s="5">
        <v>2</v>
      </c>
      <c r="T1597" s="5"/>
      <c r="U1597" s="5"/>
      <c r="V1597" s="5"/>
      <c r="W1597" s="5"/>
      <c r="X1597" s="5"/>
      <c r="Y1597" s="5"/>
      <c r="Z1597" s="5">
        <v>6</v>
      </c>
    </row>
    <row r="1598" spans="1:26" x14ac:dyDescent="0.25">
      <c r="A1598" s="4" t="s">
        <v>3078</v>
      </c>
      <c r="B1598" s="6">
        <v>1</v>
      </c>
      <c r="C1598" s="6">
        <v>1</v>
      </c>
      <c r="D1598" s="6"/>
      <c r="E1598" s="6"/>
      <c r="F1598" s="6"/>
      <c r="G1598" s="5">
        <v>2</v>
      </c>
      <c r="H1598" s="5">
        <v>1</v>
      </c>
      <c r="I1598" s="5">
        <v>1</v>
      </c>
      <c r="J1598" s="5"/>
      <c r="K1598" s="5"/>
      <c r="L1598" s="5"/>
      <c r="M1598" s="5">
        <v>2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>
        <v>4</v>
      </c>
    </row>
    <row r="1599" spans="1:26" x14ac:dyDescent="0.25">
      <c r="A1599" s="4" t="s">
        <v>3081</v>
      </c>
      <c r="B1599" s="6">
        <v>1</v>
      </c>
      <c r="C1599" s="6"/>
      <c r="D1599" s="6"/>
      <c r="E1599" s="6"/>
      <c r="F1599" s="6"/>
      <c r="G1599" s="5">
        <v>1</v>
      </c>
      <c r="H1599" s="5">
        <v>1</v>
      </c>
      <c r="I1599" s="5"/>
      <c r="J1599" s="5"/>
      <c r="K1599" s="5"/>
      <c r="L1599" s="5"/>
      <c r="M1599" s="5">
        <v>1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>
        <v>2</v>
      </c>
    </row>
    <row r="1600" spans="1:26" x14ac:dyDescent="0.25">
      <c r="A1600" s="4" t="s">
        <v>3084</v>
      </c>
      <c r="B1600" s="6">
        <v>1</v>
      </c>
      <c r="C1600" s="6"/>
      <c r="D1600" s="6"/>
      <c r="E1600" s="6"/>
      <c r="F1600" s="6"/>
      <c r="G1600" s="5">
        <v>1</v>
      </c>
      <c r="H1600" s="5">
        <v>1</v>
      </c>
      <c r="I1600" s="5"/>
      <c r="J1600" s="5"/>
      <c r="K1600" s="5"/>
      <c r="L1600" s="5"/>
      <c r="M1600" s="5">
        <v>1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>
        <v>2</v>
      </c>
    </row>
    <row r="1601" spans="1:26" x14ac:dyDescent="0.25">
      <c r="A1601" s="4" t="s">
        <v>3085</v>
      </c>
      <c r="B1601" s="6">
        <v>1</v>
      </c>
      <c r="C1601" s="6"/>
      <c r="D1601" s="6"/>
      <c r="E1601" s="6"/>
      <c r="F1601" s="6"/>
      <c r="G1601" s="5">
        <v>1</v>
      </c>
      <c r="H1601" s="5">
        <v>1</v>
      </c>
      <c r="I1601" s="5"/>
      <c r="J1601" s="5"/>
      <c r="K1601" s="5"/>
      <c r="L1601" s="5"/>
      <c r="M1601" s="5">
        <v>1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>
        <v>2</v>
      </c>
    </row>
    <row r="1602" spans="1:26" x14ac:dyDescent="0.25">
      <c r="A1602" s="4" t="s">
        <v>3088</v>
      </c>
      <c r="B1602" s="6"/>
      <c r="C1602" s="6"/>
      <c r="D1602" s="6"/>
      <c r="E1602" s="6">
        <v>1</v>
      </c>
      <c r="F1602" s="6"/>
      <c r="G1602" s="5">
        <v>1</v>
      </c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>
        <v>1</v>
      </c>
    </row>
    <row r="1603" spans="1:26" x14ac:dyDescent="0.25">
      <c r="A1603" s="4" t="s">
        <v>3089</v>
      </c>
      <c r="B1603" s="6">
        <v>1</v>
      </c>
      <c r="C1603" s="6"/>
      <c r="D1603" s="6"/>
      <c r="E1603" s="6">
        <v>1</v>
      </c>
      <c r="F1603" s="6"/>
      <c r="G1603" s="5">
        <v>2</v>
      </c>
      <c r="H1603" s="5">
        <v>1</v>
      </c>
      <c r="I1603" s="5"/>
      <c r="J1603" s="5"/>
      <c r="K1603" s="5">
        <v>1</v>
      </c>
      <c r="L1603" s="5"/>
      <c r="M1603" s="5">
        <v>2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>
        <v>4</v>
      </c>
    </row>
    <row r="1604" spans="1:26" x14ac:dyDescent="0.25">
      <c r="A1604" s="4" t="s">
        <v>3090</v>
      </c>
      <c r="B1604" s="6"/>
      <c r="C1604" s="6">
        <v>1</v>
      </c>
      <c r="D1604" s="6"/>
      <c r="E1604" s="6">
        <v>1</v>
      </c>
      <c r="F1604" s="6"/>
      <c r="G1604" s="5">
        <v>2</v>
      </c>
      <c r="H1604" s="5"/>
      <c r="I1604" s="5">
        <v>1</v>
      </c>
      <c r="J1604" s="5"/>
      <c r="K1604" s="5">
        <v>1</v>
      </c>
      <c r="L1604" s="5"/>
      <c r="M1604" s="5">
        <v>2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>
        <v>4</v>
      </c>
    </row>
    <row r="1605" spans="1:26" x14ac:dyDescent="0.25">
      <c r="A1605" s="4" t="s">
        <v>3091</v>
      </c>
      <c r="B1605" s="6">
        <v>1</v>
      </c>
      <c r="C1605" s="6"/>
      <c r="D1605" s="6"/>
      <c r="E1605" s="6">
        <v>1</v>
      </c>
      <c r="F1605" s="6"/>
      <c r="G1605" s="5">
        <v>2</v>
      </c>
      <c r="H1605" s="5">
        <v>1</v>
      </c>
      <c r="I1605" s="5"/>
      <c r="J1605" s="5"/>
      <c r="K1605" s="5">
        <v>1</v>
      </c>
      <c r="L1605" s="5"/>
      <c r="M1605" s="5">
        <v>2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>
        <v>4</v>
      </c>
    </row>
    <row r="1606" spans="1:26" x14ac:dyDescent="0.25">
      <c r="A1606" s="4" t="s">
        <v>3092</v>
      </c>
      <c r="B1606" s="6">
        <v>1</v>
      </c>
      <c r="C1606" s="6">
        <v>1</v>
      </c>
      <c r="D1606" s="6"/>
      <c r="E1606" s="6"/>
      <c r="F1606" s="6"/>
      <c r="G1606" s="5">
        <v>2</v>
      </c>
      <c r="H1606" s="5">
        <v>1</v>
      </c>
      <c r="I1606" s="5">
        <v>1</v>
      </c>
      <c r="J1606" s="5"/>
      <c r="K1606" s="5"/>
      <c r="L1606" s="5"/>
      <c r="M1606" s="5">
        <v>2</v>
      </c>
      <c r="N1606" s="5">
        <v>1</v>
      </c>
      <c r="O1606" s="5">
        <v>1</v>
      </c>
      <c r="P1606" s="5"/>
      <c r="Q1606" s="5"/>
      <c r="R1606" s="5"/>
      <c r="S1606" s="5">
        <v>2</v>
      </c>
      <c r="T1606" s="5"/>
      <c r="U1606" s="5"/>
      <c r="V1606" s="5"/>
      <c r="W1606" s="5"/>
      <c r="X1606" s="5"/>
      <c r="Y1606" s="5"/>
      <c r="Z1606" s="5">
        <v>6</v>
      </c>
    </row>
    <row r="1607" spans="1:26" x14ac:dyDescent="0.25">
      <c r="A1607" s="4" t="s">
        <v>3095</v>
      </c>
      <c r="B1607" s="6">
        <v>1</v>
      </c>
      <c r="C1607" s="6"/>
      <c r="D1607" s="6"/>
      <c r="E1607" s="6"/>
      <c r="F1607" s="6"/>
      <c r="G1607" s="5">
        <v>1</v>
      </c>
      <c r="H1607" s="5">
        <v>1</v>
      </c>
      <c r="I1607" s="5"/>
      <c r="J1607" s="5"/>
      <c r="K1607" s="5"/>
      <c r="L1607" s="5"/>
      <c r="M1607" s="5">
        <v>1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>
        <v>2</v>
      </c>
    </row>
    <row r="1608" spans="1:26" x14ac:dyDescent="0.25">
      <c r="A1608" s="4" t="s">
        <v>3096</v>
      </c>
      <c r="B1608" s="6">
        <v>1</v>
      </c>
      <c r="C1608" s="6"/>
      <c r="D1608" s="6"/>
      <c r="E1608" s="6"/>
      <c r="F1608" s="6"/>
      <c r="G1608" s="5">
        <v>1</v>
      </c>
      <c r="H1608" s="5">
        <v>1</v>
      </c>
      <c r="I1608" s="5"/>
      <c r="J1608" s="5"/>
      <c r="K1608" s="5"/>
      <c r="L1608" s="5"/>
      <c r="M1608" s="5">
        <v>1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>
        <v>2</v>
      </c>
    </row>
    <row r="1609" spans="1:26" x14ac:dyDescent="0.25">
      <c r="A1609" s="4" t="s">
        <v>3097</v>
      </c>
      <c r="B1609" s="6"/>
      <c r="C1609" s="6">
        <v>1</v>
      </c>
      <c r="D1609" s="6"/>
      <c r="E1609" s="6"/>
      <c r="F1609" s="6"/>
      <c r="G1609" s="5">
        <v>1</v>
      </c>
      <c r="H1609" s="5"/>
      <c r="I1609" s="5">
        <v>1</v>
      </c>
      <c r="J1609" s="5"/>
      <c r="K1609" s="5"/>
      <c r="L1609" s="5"/>
      <c r="M1609" s="5">
        <v>1</v>
      </c>
      <c r="N1609" s="5"/>
      <c r="O1609" s="5">
        <v>1</v>
      </c>
      <c r="P1609" s="5"/>
      <c r="Q1609" s="5"/>
      <c r="R1609" s="5"/>
      <c r="S1609" s="5">
        <v>1</v>
      </c>
      <c r="T1609" s="5"/>
      <c r="U1609" s="5"/>
      <c r="V1609" s="5"/>
      <c r="W1609" s="5"/>
      <c r="X1609" s="5"/>
      <c r="Y1609" s="5"/>
      <c r="Z1609" s="5">
        <v>3</v>
      </c>
    </row>
    <row r="1610" spans="1:26" x14ac:dyDescent="0.25">
      <c r="A1610" s="4" t="s">
        <v>3100</v>
      </c>
      <c r="B1610" s="6">
        <v>1</v>
      </c>
      <c r="C1610" s="6"/>
      <c r="D1610" s="6"/>
      <c r="E1610" s="6"/>
      <c r="F1610" s="6"/>
      <c r="G1610" s="5">
        <v>1</v>
      </c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>
        <v>1</v>
      </c>
    </row>
    <row r="1611" spans="1:26" x14ac:dyDescent="0.25">
      <c r="A1611" s="4" t="s">
        <v>3101</v>
      </c>
      <c r="B1611" s="6">
        <v>1</v>
      </c>
      <c r="C1611" s="6"/>
      <c r="D1611" s="6"/>
      <c r="E1611" s="6">
        <v>1</v>
      </c>
      <c r="F1611" s="6"/>
      <c r="G1611" s="5">
        <v>2</v>
      </c>
      <c r="H1611" s="5">
        <v>1</v>
      </c>
      <c r="I1611" s="5"/>
      <c r="J1611" s="5"/>
      <c r="K1611" s="5">
        <v>1</v>
      </c>
      <c r="L1611" s="5"/>
      <c r="M1611" s="5">
        <v>2</v>
      </c>
      <c r="N1611" s="5">
        <v>1</v>
      </c>
      <c r="O1611" s="5"/>
      <c r="P1611" s="5"/>
      <c r="Q1611" s="5">
        <v>1</v>
      </c>
      <c r="R1611" s="5"/>
      <c r="S1611" s="5">
        <v>2</v>
      </c>
      <c r="T1611" s="5"/>
      <c r="U1611" s="5"/>
      <c r="V1611" s="5"/>
      <c r="W1611" s="5"/>
      <c r="X1611" s="5"/>
      <c r="Y1611" s="5"/>
      <c r="Z1611" s="5">
        <v>6</v>
      </c>
    </row>
    <row r="1612" spans="1:26" x14ac:dyDescent="0.25">
      <c r="A1612" s="4" t="s">
        <v>3102</v>
      </c>
      <c r="B1612" s="6">
        <v>1</v>
      </c>
      <c r="C1612" s="6"/>
      <c r="D1612" s="6"/>
      <c r="E1612" s="6"/>
      <c r="F1612" s="6"/>
      <c r="G1612" s="5">
        <v>1</v>
      </c>
      <c r="H1612" s="5">
        <v>1</v>
      </c>
      <c r="I1612" s="5"/>
      <c r="J1612" s="5"/>
      <c r="K1612" s="5"/>
      <c r="L1612" s="5"/>
      <c r="M1612" s="5">
        <v>1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>
        <v>2</v>
      </c>
    </row>
    <row r="1613" spans="1:26" x14ac:dyDescent="0.25">
      <c r="A1613" s="4" t="s">
        <v>3105</v>
      </c>
      <c r="B1613" s="6">
        <v>1</v>
      </c>
      <c r="C1613" s="6"/>
      <c r="D1613" s="6"/>
      <c r="E1613" s="6"/>
      <c r="F1613" s="6"/>
      <c r="G1613" s="5">
        <v>1</v>
      </c>
      <c r="H1613" s="5">
        <v>1</v>
      </c>
      <c r="I1613" s="5"/>
      <c r="J1613" s="5"/>
      <c r="K1613" s="5"/>
      <c r="L1613" s="5"/>
      <c r="M1613" s="5">
        <v>1</v>
      </c>
      <c r="N1613" s="5">
        <v>1</v>
      </c>
      <c r="O1613" s="5"/>
      <c r="P1613" s="5"/>
      <c r="Q1613" s="5"/>
      <c r="R1613" s="5"/>
      <c r="S1613" s="5">
        <v>1</v>
      </c>
      <c r="T1613" s="5"/>
      <c r="U1613" s="5"/>
      <c r="V1613" s="5"/>
      <c r="W1613" s="5"/>
      <c r="X1613" s="5"/>
      <c r="Y1613" s="5"/>
      <c r="Z1613" s="5">
        <v>3</v>
      </c>
    </row>
    <row r="1614" spans="1:26" x14ac:dyDescent="0.25">
      <c r="A1614" s="4" t="s">
        <v>3106</v>
      </c>
      <c r="B1614" s="6">
        <v>1</v>
      </c>
      <c r="C1614" s="6"/>
      <c r="D1614" s="6"/>
      <c r="E1614" s="6"/>
      <c r="F1614" s="6"/>
      <c r="G1614" s="5">
        <v>1</v>
      </c>
      <c r="H1614" s="5">
        <v>1</v>
      </c>
      <c r="I1614" s="5"/>
      <c r="J1614" s="5"/>
      <c r="K1614" s="5"/>
      <c r="L1614" s="5"/>
      <c r="M1614" s="5">
        <v>1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>
        <v>2</v>
      </c>
    </row>
    <row r="1615" spans="1:26" x14ac:dyDescent="0.25">
      <c r="A1615" s="4" t="s">
        <v>3107</v>
      </c>
      <c r="B1615" s="6">
        <v>1</v>
      </c>
      <c r="C1615" s="6"/>
      <c r="D1615" s="6"/>
      <c r="E1615" s="6"/>
      <c r="F1615" s="6"/>
      <c r="G1615" s="5">
        <v>1</v>
      </c>
      <c r="H1615" s="5">
        <v>1</v>
      </c>
      <c r="I1615" s="5"/>
      <c r="J1615" s="5"/>
      <c r="K1615" s="5"/>
      <c r="L1615" s="5"/>
      <c r="M1615" s="5">
        <v>1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>
        <v>2</v>
      </c>
    </row>
    <row r="1616" spans="1:26" x14ac:dyDescent="0.25">
      <c r="A1616" s="4" t="s">
        <v>3108</v>
      </c>
      <c r="B1616" s="6">
        <v>1</v>
      </c>
      <c r="C1616" s="6"/>
      <c r="D1616" s="6"/>
      <c r="E1616" s="6"/>
      <c r="F1616" s="6"/>
      <c r="G1616" s="5">
        <v>1</v>
      </c>
      <c r="H1616" s="5">
        <v>1</v>
      </c>
      <c r="I1616" s="5"/>
      <c r="J1616" s="5"/>
      <c r="K1616" s="5"/>
      <c r="L1616" s="5"/>
      <c r="M1616" s="5">
        <v>1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>
        <v>2</v>
      </c>
    </row>
    <row r="1617" spans="1:26" x14ac:dyDescent="0.25">
      <c r="A1617" s="4" t="s">
        <v>3110</v>
      </c>
      <c r="B1617" s="6">
        <v>1</v>
      </c>
      <c r="C1617" s="6"/>
      <c r="D1617" s="6"/>
      <c r="E1617" s="6"/>
      <c r="F1617" s="6"/>
      <c r="G1617" s="5">
        <v>1</v>
      </c>
      <c r="H1617" s="5">
        <v>1</v>
      </c>
      <c r="I1617" s="5"/>
      <c r="J1617" s="5"/>
      <c r="K1617" s="5"/>
      <c r="L1617" s="5"/>
      <c r="M1617" s="5">
        <v>1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>
        <v>2</v>
      </c>
    </row>
    <row r="1618" spans="1:26" x14ac:dyDescent="0.25">
      <c r="A1618" s="4" t="s">
        <v>3111</v>
      </c>
      <c r="B1618" s="6"/>
      <c r="C1618" s="6"/>
      <c r="D1618" s="6"/>
      <c r="E1618" s="6"/>
      <c r="F1618" s="6">
        <v>1</v>
      </c>
      <c r="G1618" s="5">
        <v>1</v>
      </c>
      <c r="H1618" s="5"/>
      <c r="I1618" s="5"/>
      <c r="J1618" s="5"/>
      <c r="K1618" s="5"/>
      <c r="L1618" s="5">
        <v>1</v>
      </c>
      <c r="M1618" s="5">
        <v>1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>
        <v>2</v>
      </c>
    </row>
    <row r="1619" spans="1:26" x14ac:dyDescent="0.25">
      <c r="A1619" s="4" t="s">
        <v>3112</v>
      </c>
      <c r="B1619" s="6">
        <v>1</v>
      </c>
      <c r="C1619" s="6"/>
      <c r="D1619" s="6"/>
      <c r="E1619" s="6">
        <v>1</v>
      </c>
      <c r="F1619" s="6"/>
      <c r="G1619" s="5">
        <v>2</v>
      </c>
      <c r="H1619" s="5">
        <v>1</v>
      </c>
      <c r="I1619" s="5"/>
      <c r="J1619" s="5"/>
      <c r="K1619" s="5">
        <v>1</v>
      </c>
      <c r="L1619" s="5"/>
      <c r="M1619" s="5">
        <v>2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>
        <v>4</v>
      </c>
    </row>
    <row r="1620" spans="1:26" x14ac:dyDescent="0.25">
      <c r="A1620" s="4" t="s">
        <v>3113</v>
      </c>
      <c r="B1620" s="6">
        <v>1</v>
      </c>
      <c r="C1620" s="6"/>
      <c r="D1620" s="6"/>
      <c r="E1620" s="6"/>
      <c r="F1620" s="6"/>
      <c r="G1620" s="5">
        <v>1</v>
      </c>
      <c r="H1620" s="5">
        <v>1</v>
      </c>
      <c r="I1620" s="5"/>
      <c r="J1620" s="5"/>
      <c r="K1620" s="5"/>
      <c r="L1620" s="5"/>
      <c r="M1620" s="5">
        <v>1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>
        <v>2</v>
      </c>
    </row>
    <row r="1621" spans="1:26" x14ac:dyDescent="0.25">
      <c r="A1621" s="4" t="s">
        <v>3116</v>
      </c>
      <c r="B1621" s="6"/>
      <c r="C1621" s="6"/>
      <c r="D1621" s="6"/>
      <c r="E1621" s="6">
        <v>1</v>
      </c>
      <c r="F1621" s="6"/>
      <c r="G1621" s="5">
        <v>1</v>
      </c>
      <c r="H1621" s="5"/>
      <c r="I1621" s="5"/>
      <c r="J1621" s="5"/>
      <c r="K1621" s="5">
        <v>1</v>
      </c>
      <c r="L1621" s="5"/>
      <c r="M1621" s="5">
        <v>1</v>
      </c>
      <c r="N1621" s="5"/>
      <c r="O1621" s="5"/>
      <c r="P1621" s="5"/>
      <c r="Q1621" s="5">
        <v>1</v>
      </c>
      <c r="R1621" s="5"/>
      <c r="S1621" s="5">
        <v>1</v>
      </c>
      <c r="T1621" s="5"/>
      <c r="U1621" s="5"/>
      <c r="V1621" s="5"/>
      <c r="W1621" s="5"/>
      <c r="X1621" s="5"/>
      <c r="Y1621" s="5"/>
      <c r="Z1621" s="5">
        <v>3</v>
      </c>
    </row>
    <row r="1622" spans="1:26" x14ac:dyDescent="0.25">
      <c r="A1622" s="4" t="s">
        <v>3117</v>
      </c>
      <c r="B1622" s="6">
        <v>1</v>
      </c>
      <c r="C1622" s="6"/>
      <c r="D1622" s="6"/>
      <c r="E1622" s="6"/>
      <c r="F1622" s="6"/>
      <c r="G1622" s="5">
        <v>1</v>
      </c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>
        <v>1</v>
      </c>
    </row>
    <row r="1623" spans="1:26" x14ac:dyDescent="0.25">
      <c r="A1623" s="4" t="s">
        <v>3118</v>
      </c>
      <c r="B1623" s="6">
        <v>1</v>
      </c>
      <c r="C1623" s="6"/>
      <c r="D1623" s="6"/>
      <c r="E1623" s="6">
        <v>1</v>
      </c>
      <c r="F1623" s="6"/>
      <c r="G1623" s="5">
        <v>2</v>
      </c>
      <c r="H1623" s="5">
        <v>1</v>
      </c>
      <c r="I1623" s="5"/>
      <c r="J1623" s="5"/>
      <c r="K1623" s="5">
        <v>1</v>
      </c>
      <c r="L1623" s="5"/>
      <c r="M1623" s="5">
        <v>2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>
        <v>4</v>
      </c>
    </row>
    <row r="1624" spans="1:26" x14ac:dyDescent="0.25">
      <c r="A1624" s="4" t="s">
        <v>3119</v>
      </c>
      <c r="B1624" s="6">
        <v>1</v>
      </c>
      <c r="C1624" s="6"/>
      <c r="D1624" s="6"/>
      <c r="E1624" s="6">
        <v>1</v>
      </c>
      <c r="F1624" s="6"/>
      <c r="G1624" s="5">
        <v>2</v>
      </c>
      <c r="H1624" s="5">
        <v>1</v>
      </c>
      <c r="I1624" s="5"/>
      <c r="J1624" s="5"/>
      <c r="K1624" s="5">
        <v>1</v>
      </c>
      <c r="L1624" s="5"/>
      <c r="M1624" s="5">
        <v>2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>
        <v>4</v>
      </c>
    </row>
    <row r="1625" spans="1:26" x14ac:dyDescent="0.25">
      <c r="A1625" s="4" t="s">
        <v>3122</v>
      </c>
      <c r="B1625" s="6">
        <v>1</v>
      </c>
      <c r="C1625" s="6"/>
      <c r="D1625" s="6"/>
      <c r="E1625" s="6">
        <v>1</v>
      </c>
      <c r="F1625" s="6"/>
      <c r="G1625" s="5">
        <v>2</v>
      </c>
      <c r="H1625" s="5">
        <v>1</v>
      </c>
      <c r="I1625" s="5"/>
      <c r="J1625" s="5"/>
      <c r="K1625" s="5">
        <v>1</v>
      </c>
      <c r="L1625" s="5"/>
      <c r="M1625" s="5">
        <v>2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>
        <v>4</v>
      </c>
    </row>
    <row r="1626" spans="1:26" x14ac:dyDescent="0.25">
      <c r="A1626" s="4" t="s">
        <v>3123</v>
      </c>
      <c r="B1626" s="6">
        <v>1</v>
      </c>
      <c r="C1626" s="6"/>
      <c r="D1626" s="6"/>
      <c r="E1626" s="6">
        <v>1</v>
      </c>
      <c r="F1626" s="6"/>
      <c r="G1626" s="5">
        <v>2</v>
      </c>
      <c r="H1626" s="5">
        <v>1</v>
      </c>
      <c r="I1626" s="5"/>
      <c r="J1626" s="5"/>
      <c r="K1626" s="5">
        <v>1</v>
      </c>
      <c r="L1626" s="5"/>
      <c r="M1626" s="5">
        <v>2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>
        <v>4</v>
      </c>
    </row>
    <row r="1627" spans="1:26" x14ac:dyDescent="0.25">
      <c r="A1627" s="4" t="s">
        <v>3126</v>
      </c>
      <c r="B1627" s="6">
        <v>1</v>
      </c>
      <c r="C1627" s="6"/>
      <c r="D1627" s="6"/>
      <c r="E1627" s="6"/>
      <c r="F1627" s="6"/>
      <c r="G1627" s="5">
        <v>1</v>
      </c>
      <c r="H1627" s="5">
        <v>1</v>
      </c>
      <c r="I1627" s="5"/>
      <c r="J1627" s="5"/>
      <c r="K1627" s="5"/>
      <c r="L1627" s="5"/>
      <c r="M1627" s="5">
        <v>1</v>
      </c>
      <c r="N1627" s="5">
        <v>1</v>
      </c>
      <c r="O1627" s="5"/>
      <c r="P1627" s="5"/>
      <c r="Q1627" s="5"/>
      <c r="R1627" s="5"/>
      <c r="S1627" s="5">
        <v>1</v>
      </c>
      <c r="T1627" s="5"/>
      <c r="U1627" s="5"/>
      <c r="V1627" s="5"/>
      <c r="W1627" s="5"/>
      <c r="X1627" s="5"/>
      <c r="Y1627" s="5"/>
      <c r="Z1627" s="5">
        <v>3</v>
      </c>
    </row>
    <row r="1628" spans="1:26" x14ac:dyDescent="0.25">
      <c r="A1628" s="4" t="s">
        <v>3127</v>
      </c>
      <c r="B1628" s="6">
        <v>1</v>
      </c>
      <c r="C1628" s="6"/>
      <c r="D1628" s="6"/>
      <c r="E1628" s="6"/>
      <c r="F1628" s="6"/>
      <c r="G1628" s="5">
        <v>1</v>
      </c>
      <c r="H1628" s="5">
        <v>1</v>
      </c>
      <c r="I1628" s="5"/>
      <c r="J1628" s="5"/>
      <c r="K1628" s="5"/>
      <c r="L1628" s="5"/>
      <c r="M1628" s="5">
        <v>1</v>
      </c>
      <c r="N1628" s="5">
        <v>1</v>
      </c>
      <c r="O1628" s="5"/>
      <c r="P1628" s="5"/>
      <c r="Q1628" s="5"/>
      <c r="R1628" s="5"/>
      <c r="S1628" s="5">
        <v>1</v>
      </c>
      <c r="T1628" s="5"/>
      <c r="U1628" s="5"/>
      <c r="V1628" s="5"/>
      <c r="W1628" s="5"/>
      <c r="X1628" s="5"/>
      <c r="Y1628" s="5"/>
      <c r="Z1628" s="5">
        <v>3</v>
      </c>
    </row>
    <row r="1629" spans="1:26" x14ac:dyDescent="0.25">
      <c r="A1629" s="4" t="s">
        <v>3128</v>
      </c>
      <c r="B1629" s="6">
        <v>1</v>
      </c>
      <c r="C1629" s="6"/>
      <c r="D1629" s="6"/>
      <c r="E1629" s="6">
        <v>1</v>
      </c>
      <c r="F1629" s="6"/>
      <c r="G1629" s="5">
        <v>2</v>
      </c>
      <c r="H1629" s="5">
        <v>1</v>
      </c>
      <c r="I1629" s="5"/>
      <c r="J1629" s="5"/>
      <c r="K1629" s="5">
        <v>1</v>
      </c>
      <c r="L1629" s="5"/>
      <c r="M1629" s="5">
        <v>2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>
        <v>4</v>
      </c>
    </row>
    <row r="1630" spans="1:26" x14ac:dyDescent="0.25">
      <c r="A1630" s="4" t="s">
        <v>3131</v>
      </c>
      <c r="B1630" s="6">
        <v>1</v>
      </c>
      <c r="C1630" s="6"/>
      <c r="D1630" s="6"/>
      <c r="E1630" s="6"/>
      <c r="F1630" s="6"/>
      <c r="G1630" s="5">
        <v>1</v>
      </c>
      <c r="H1630" s="5">
        <v>1</v>
      </c>
      <c r="I1630" s="5"/>
      <c r="J1630" s="5"/>
      <c r="K1630" s="5"/>
      <c r="L1630" s="5"/>
      <c r="M1630" s="5">
        <v>1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>
        <v>2</v>
      </c>
    </row>
    <row r="1631" spans="1:26" x14ac:dyDescent="0.25">
      <c r="A1631" s="4" t="s">
        <v>3134</v>
      </c>
      <c r="B1631" s="6">
        <v>1</v>
      </c>
      <c r="C1631" s="6"/>
      <c r="D1631" s="6"/>
      <c r="E1631" s="6"/>
      <c r="F1631" s="6"/>
      <c r="G1631" s="5">
        <v>1</v>
      </c>
      <c r="H1631" s="5">
        <v>1</v>
      </c>
      <c r="I1631" s="5"/>
      <c r="J1631" s="5"/>
      <c r="K1631" s="5"/>
      <c r="L1631" s="5"/>
      <c r="M1631" s="5">
        <v>1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>
        <v>2</v>
      </c>
    </row>
    <row r="1632" spans="1:26" x14ac:dyDescent="0.25">
      <c r="A1632" s="4" t="s">
        <v>3135</v>
      </c>
      <c r="B1632" s="6">
        <v>1</v>
      </c>
      <c r="C1632" s="6"/>
      <c r="D1632" s="6"/>
      <c r="E1632" s="6"/>
      <c r="F1632" s="6"/>
      <c r="G1632" s="5">
        <v>1</v>
      </c>
      <c r="H1632" s="5">
        <v>1</v>
      </c>
      <c r="I1632" s="5"/>
      <c r="J1632" s="5"/>
      <c r="K1632" s="5"/>
      <c r="L1632" s="5"/>
      <c r="M1632" s="5">
        <v>1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>
        <v>2</v>
      </c>
    </row>
    <row r="1633" spans="1:26" x14ac:dyDescent="0.25">
      <c r="A1633" s="4" t="s">
        <v>3136</v>
      </c>
      <c r="B1633" s="6">
        <v>1</v>
      </c>
      <c r="C1633" s="6"/>
      <c r="D1633" s="6"/>
      <c r="E1633" s="6"/>
      <c r="F1633" s="6"/>
      <c r="G1633" s="5">
        <v>1</v>
      </c>
      <c r="H1633" s="5">
        <v>1</v>
      </c>
      <c r="I1633" s="5"/>
      <c r="J1633" s="5"/>
      <c r="K1633" s="5"/>
      <c r="L1633" s="5"/>
      <c r="M1633" s="5">
        <v>1</v>
      </c>
      <c r="N1633" s="5">
        <v>1</v>
      </c>
      <c r="O1633" s="5"/>
      <c r="P1633" s="5"/>
      <c r="Q1633" s="5"/>
      <c r="R1633" s="5"/>
      <c r="S1633" s="5">
        <v>1</v>
      </c>
      <c r="T1633" s="5"/>
      <c r="U1633" s="5"/>
      <c r="V1633" s="5"/>
      <c r="W1633" s="5"/>
      <c r="X1633" s="5"/>
      <c r="Y1633" s="5"/>
      <c r="Z1633" s="5">
        <v>3</v>
      </c>
    </row>
    <row r="1634" spans="1:26" x14ac:dyDescent="0.25">
      <c r="A1634" s="4" t="s">
        <v>3137</v>
      </c>
      <c r="B1634" s="6">
        <v>1</v>
      </c>
      <c r="C1634" s="6"/>
      <c r="D1634" s="6"/>
      <c r="E1634" s="6">
        <v>1</v>
      </c>
      <c r="F1634" s="6"/>
      <c r="G1634" s="5">
        <v>2</v>
      </c>
      <c r="H1634" s="5">
        <v>1</v>
      </c>
      <c r="I1634" s="5"/>
      <c r="J1634" s="5"/>
      <c r="K1634" s="5">
        <v>1</v>
      </c>
      <c r="L1634" s="5"/>
      <c r="M1634" s="5">
        <v>2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>
        <v>4</v>
      </c>
    </row>
    <row r="1635" spans="1:26" x14ac:dyDescent="0.25">
      <c r="A1635" s="4" t="s">
        <v>3138</v>
      </c>
      <c r="B1635" s="6"/>
      <c r="C1635" s="6"/>
      <c r="D1635" s="6"/>
      <c r="E1635" s="6">
        <v>1</v>
      </c>
      <c r="F1635" s="6"/>
      <c r="G1635" s="5">
        <v>1</v>
      </c>
      <c r="H1635" s="5"/>
      <c r="I1635" s="5"/>
      <c r="J1635" s="5"/>
      <c r="K1635" s="5">
        <v>1</v>
      </c>
      <c r="L1635" s="5"/>
      <c r="M1635" s="5">
        <v>1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>
        <v>2</v>
      </c>
    </row>
    <row r="1636" spans="1:26" x14ac:dyDescent="0.25">
      <c r="A1636" s="4" t="s">
        <v>3139</v>
      </c>
      <c r="B1636" s="6">
        <v>1</v>
      </c>
      <c r="C1636" s="6"/>
      <c r="D1636" s="6"/>
      <c r="E1636" s="6"/>
      <c r="F1636" s="6"/>
      <c r="G1636" s="5">
        <v>1</v>
      </c>
      <c r="H1636" s="5">
        <v>1</v>
      </c>
      <c r="I1636" s="5"/>
      <c r="J1636" s="5"/>
      <c r="K1636" s="5"/>
      <c r="L1636" s="5"/>
      <c r="M1636" s="5">
        <v>1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>
        <v>2</v>
      </c>
    </row>
    <row r="1637" spans="1:26" x14ac:dyDescent="0.25">
      <c r="A1637" s="4" t="s">
        <v>3142</v>
      </c>
      <c r="B1637" s="6">
        <v>1</v>
      </c>
      <c r="C1637" s="6">
        <v>1</v>
      </c>
      <c r="D1637" s="6"/>
      <c r="E1637" s="6"/>
      <c r="F1637" s="6"/>
      <c r="G1637" s="5">
        <v>2</v>
      </c>
      <c r="H1637" s="5">
        <v>1</v>
      </c>
      <c r="I1637" s="5">
        <v>1</v>
      </c>
      <c r="J1637" s="5"/>
      <c r="K1637" s="5"/>
      <c r="L1637" s="5"/>
      <c r="M1637" s="5">
        <v>2</v>
      </c>
      <c r="N1637" s="5">
        <v>1</v>
      </c>
      <c r="O1637" s="5">
        <v>1</v>
      </c>
      <c r="P1637" s="5"/>
      <c r="Q1637" s="5"/>
      <c r="R1637" s="5"/>
      <c r="S1637" s="5">
        <v>2</v>
      </c>
      <c r="T1637" s="5"/>
      <c r="U1637" s="5"/>
      <c r="V1637" s="5"/>
      <c r="W1637" s="5"/>
      <c r="X1637" s="5"/>
      <c r="Y1637" s="5"/>
      <c r="Z1637" s="5">
        <v>6</v>
      </c>
    </row>
    <row r="1638" spans="1:26" x14ac:dyDescent="0.25">
      <c r="A1638" s="4" t="s">
        <v>3143</v>
      </c>
      <c r="B1638" s="6">
        <v>1</v>
      </c>
      <c r="C1638" s="6"/>
      <c r="D1638" s="6"/>
      <c r="E1638" s="6"/>
      <c r="F1638" s="6"/>
      <c r="G1638" s="5">
        <v>1</v>
      </c>
      <c r="H1638" s="5">
        <v>1</v>
      </c>
      <c r="I1638" s="5"/>
      <c r="J1638" s="5"/>
      <c r="K1638" s="5"/>
      <c r="L1638" s="5"/>
      <c r="M1638" s="5">
        <v>1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>
        <v>2</v>
      </c>
    </row>
    <row r="1639" spans="1:26" x14ac:dyDescent="0.25">
      <c r="A1639" s="4" t="s">
        <v>3145</v>
      </c>
      <c r="B1639" s="6">
        <v>1</v>
      </c>
      <c r="C1639" s="6"/>
      <c r="D1639" s="6"/>
      <c r="E1639" s="6">
        <v>1</v>
      </c>
      <c r="F1639" s="6"/>
      <c r="G1639" s="5">
        <v>2</v>
      </c>
      <c r="H1639" s="5">
        <v>1</v>
      </c>
      <c r="I1639" s="5"/>
      <c r="J1639" s="5"/>
      <c r="K1639" s="5">
        <v>1</v>
      </c>
      <c r="L1639" s="5"/>
      <c r="M1639" s="5">
        <v>2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>
        <v>4</v>
      </c>
    </row>
    <row r="1640" spans="1:26" x14ac:dyDescent="0.25">
      <c r="A1640" s="4" t="s">
        <v>3148</v>
      </c>
      <c r="B1640" s="6">
        <v>1</v>
      </c>
      <c r="C1640" s="6"/>
      <c r="D1640" s="6"/>
      <c r="E1640" s="6"/>
      <c r="F1640" s="6"/>
      <c r="G1640" s="5">
        <v>1</v>
      </c>
      <c r="H1640" s="5">
        <v>1</v>
      </c>
      <c r="I1640" s="5"/>
      <c r="J1640" s="5"/>
      <c r="K1640" s="5"/>
      <c r="L1640" s="5"/>
      <c r="M1640" s="5">
        <v>1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>
        <v>2</v>
      </c>
    </row>
    <row r="1641" spans="1:26" x14ac:dyDescent="0.25">
      <c r="A1641" s="4" t="s">
        <v>3149</v>
      </c>
      <c r="B1641" s="6">
        <v>1</v>
      </c>
      <c r="C1641" s="6"/>
      <c r="D1641" s="6"/>
      <c r="E1641" s="6"/>
      <c r="F1641" s="6"/>
      <c r="G1641" s="5">
        <v>1</v>
      </c>
      <c r="H1641" s="5">
        <v>1</v>
      </c>
      <c r="I1641" s="5"/>
      <c r="J1641" s="5"/>
      <c r="K1641" s="5"/>
      <c r="L1641" s="5"/>
      <c r="M1641" s="5">
        <v>1</v>
      </c>
      <c r="N1641" s="5">
        <v>1</v>
      </c>
      <c r="O1641" s="5"/>
      <c r="P1641" s="5"/>
      <c r="Q1641" s="5"/>
      <c r="R1641" s="5"/>
      <c r="S1641" s="5">
        <v>1</v>
      </c>
      <c r="T1641" s="5"/>
      <c r="U1641" s="5"/>
      <c r="V1641" s="5"/>
      <c r="W1641" s="5"/>
      <c r="X1641" s="5"/>
      <c r="Y1641" s="5"/>
      <c r="Z1641" s="5">
        <v>3</v>
      </c>
    </row>
    <row r="1642" spans="1:26" x14ac:dyDescent="0.25">
      <c r="A1642" s="4" t="s">
        <v>3150</v>
      </c>
      <c r="B1642" s="6"/>
      <c r="C1642" s="6"/>
      <c r="D1642" s="6"/>
      <c r="E1642" s="6">
        <v>1</v>
      </c>
      <c r="F1642" s="6"/>
      <c r="G1642" s="5">
        <v>1</v>
      </c>
      <c r="H1642" s="5"/>
      <c r="I1642" s="5"/>
      <c r="J1642" s="5"/>
      <c r="K1642" s="5">
        <v>1</v>
      </c>
      <c r="L1642" s="5"/>
      <c r="M1642" s="5">
        <v>1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>
        <v>2</v>
      </c>
    </row>
    <row r="1643" spans="1:26" x14ac:dyDescent="0.25">
      <c r="A1643" s="4" t="s">
        <v>3152</v>
      </c>
      <c r="B1643" s="6">
        <v>1</v>
      </c>
      <c r="C1643" s="6">
        <v>1</v>
      </c>
      <c r="D1643" s="6"/>
      <c r="E1643" s="6"/>
      <c r="F1643" s="6"/>
      <c r="G1643" s="5">
        <v>2</v>
      </c>
      <c r="H1643" s="5">
        <v>1</v>
      </c>
      <c r="I1643" s="5">
        <v>1</v>
      </c>
      <c r="J1643" s="5"/>
      <c r="K1643" s="5"/>
      <c r="L1643" s="5"/>
      <c r="M1643" s="5">
        <v>2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>
        <v>4</v>
      </c>
    </row>
    <row r="1644" spans="1:26" x14ac:dyDescent="0.25">
      <c r="A1644" s="4" t="s">
        <v>3153</v>
      </c>
      <c r="B1644" s="6">
        <v>1</v>
      </c>
      <c r="C1644" s="6"/>
      <c r="D1644" s="6"/>
      <c r="E1644" s="6"/>
      <c r="F1644" s="6"/>
      <c r="G1644" s="5">
        <v>1</v>
      </c>
      <c r="H1644" s="5">
        <v>1</v>
      </c>
      <c r="I1644" s="5"/>
      <c r="J1644" s="5"/>
      <c r="K1644" s="5"/>
      <c r="L1644" s="5"/>
      <c r="M1644" s="5">
        <v>1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>
        <v>2</v>
      </c>
    </row>
    <row r="1645" spans="1:26" x14ac:dyDescent="0.25">
      <c r="A1645" s="4" t="s">
        <v>3154</v>
      </c>
      <c r="B1645" s="6"/>
      <c r="C1645" s="6"/>
      <c r="D1645" s="6"/>
      <c r="E1645" s="6"/>
      <c r="F1645" s="6"/>
      <c r="G1645" s="5"/>
      <c r="H1645" s="5">
        <v>1</v>
      </c>
      <c r="I1645" s="5"/>
      <c r="J1645" s="5"/>
      <c r="K1645" s="5"/>
      <c r="L1645" s="5"/>
      <c r="M1645" s="5">
        <v>1</v>
      </c>
      <c r="N1645" s="5">
        <v>1</v>
      </c>
      <c r="O1645" s="5"/>
      <c r="P1645" s="5"/>
      <c r="Q1645" s="5"/>
      <c r="R1645" s="5"/>
      <c r="S1645" s="5">
        <v>1</v>
      </c>
      <c r="T1645" s="5"/>
      <c r="U1645" s="5"/>
      <c r="V1645" s="5"/>
      <c r="W1645" s="5"/>
      <c r="X1645" s="5"/>
      <c r="Y1645" s="5"/>
      <c r="Z1645" s="5">
        <v>2</v>
      </c>
    </row>
    <row r="1646" spans="1:26" x14ac:dyDescent="0.25">
      <c r="A1646" s="4" t="s">
        <v>3159</v>
      </c>
      <c r="B1646" s="6">
        <v>1</v>
      </c>
      <c r="C1646" s="6"/>
      <c r="D1646" s="6"/>
      <c r="E1646" s="6"/>
      <c r="F1646" s="6"/>
      <c r="G1646" s="5">
        <v>1</v>
      </c>
      <c r="H1646" s="5">
        <v>1</v>
      </c>
      <c r="I1646" s="5"/>
      <c r="J1646" s="5"/>
      <c r="K1646" s="5"/>
      <c r="L1646" s="5"/>
      <c r="M1646" s="5">
        <v>1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>
        <v>2</v>
      </c>
    </row>
    <row r="1647" spans="1:26" x14ac:dyDescent="0.25">
      <c r="A1647" s="4" t="s">
        <v>3161</v>
      </c>
      <c r="B1647" s="6">
        <v>1</v>
      </c>
      <c r="C1647" s="6">
        <v>1</v>
      </c>
      <c r="D1647" s="6"/>
      <c r="E1647" s="6"/>
      <c r="F1647" s="6"/>
      <c r="G1647" s="5">
        <v>2</v>
      </c>
      <c r="H1647" s="5">
        <v>1</v>
      </c>
      <c r="I1647" s="5">
        <v>1</v>
      </c>
      <c r="J1647" s="5"/>
      <c r="K1647" s="5"/>
      <c r="L1647" s="5"/>
      <c r="M1647" s="5">
        <v>2</v>
      </c>
      <c r="N1647" s="5">
        <v>1</v>
      </c>
      <c r="O1647" s="5">
        <v>1</v>
      </c>
      <c r="P1647" s="5"/>
      <c r="Q1647" s="5"/>
      <c r="R1647" s="5"/>
      <c r="S1647" s="5">
        <v>2</v>
      </c>
      <c r="T1647" s="5"/>
      <c r="U1647" s="5"/>
      <c r="V1647" s="5"/>
      <c r="W1647" s="5"/>
      <c r="X1647" s="5"/>
      <c r="Y1647" s="5"/>
      <c r="Z1647" s="5">
        <v>6</v>
      </c>
    </row>
    <row r="1648" spans="1:26" x14ac:dyDescent="0.25">
      <c r="A1648" s="4" t="s">
        <v>3162</v>
      </c>
      <c r="B1648" s="6">
        <v>1</v>
      </c>
      <c r="C1648" s="6"/>
      <c r="D1648" s="6"/>
      <c r="E1648" s="6">
        <v>1</v>
      </c>
      <c r="F1648" s="6"/>
      <c r="G1648" s="5">
        <v>2</v>
      </c>
      <c r="H1648" s="5">
        <v>1</v>
      </c>
      <c r="I1648" s="5"/>
      <c r="J1648" s="5"/>
      <c r="K1648" s="5">
        <v>1</v>
      </c>
      <c r="L1648" s="5"/>
      <c r="M1648" s="5">
        <v>2</v>
      </c>
      <c r="N1648" s="5">
        <v>1</v>
      </c>
      <c r="O1648" s="5"/>
      <c r="P1648" s="5"/>
      <c r="Q1648" s="5">
        <v>1</v>
      </c>
      <c r="R1648" s="5"/>
      <c r="S1648" s="5">
        <v>2</v>
      </c>
      <c r="T1648" s="5"/>
      <c r="U1648" s="5"/>
      <c r="V1648" s="5"/>
      <c r="W1648" s="5"/>
      <c r="X1648" s="5"/>
      <c r="Y1648" s="5"/>
      <c r="Z1648" s="5">
        <v>6</v>
      </c>
    </row>
    <row r="1649" spans="1:26" x14ac:dyDescent="0.25">
      <c r="A1649" s="4" t="s">
        <v>3163</v>
      </c>
      <c r="B1649" s="6">
        <v>1</v>
      </c>
      <c r="C1649" s="6"/>
      <c r="D1649" s="6"/>
      <c r="E1649" s="6"/>
      <c r="F1649" s="6"/>
      <c r="G1649" s="5">
        <v>1</v>
      </c>
      <c r="H1649" s="5">
        <v>1</v>
      </c>
      <c r="I1649" s="5"/>
      <c r="J1649" s="5"/>
      <c r="K1649" s="5"/>
      <c r="L1649" s="5"/>
      <c r="M1649" s="5">
        <v>1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>
        <v>2</v>
      </c>
    </row>
    <row r="1650" spans="1:26" x14ac:dyDescent="0.25">
      <c r="A1650" s="4" t="s">
        <v>3165</v>
      </c>
      <c r="B1650" s="6">
        <v>1</v>
      </c>
      <c r="C1650" s="6"/>
      <c r="D1650" s="6"/>
      <c r="E1650" s="6"/>
      <c r="F1650" s="6"/>
      <c r="G1650" s="5">
        <v>1</v>
      </c>
      <c r="H1650" s="5">
        <v>1</v>
      </c>
      <c r="I1650" s="5"/>
      <c r="J1650" s="5"/>
      <c r="K1650" s="5"/>
      <c r="L1650" s="5"/>
      <c r="M1650" s="5">
        <v>1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>
        <v>2</v>
      </c>
    </row>
    <row r="1651" spans="1:26" x14ac:dyDescent="0.25">
      <c r="A1651" s="4" t="s">
        <v>3167</v>
      </c>
      <c r="B1651" s="6">
        <v>1</v>
      </c>
      <c r="C1651" s="6"/>
      <c r="D1651" s="6"/>
      <c r="E1651" s="6"/>
      <c r="F1651" s="6"/>
      <c r="G1651" s="5">
        <v>1</v>
      </c>
      <c r="H1651" s="5">
        <v>1</v>
      </c>
      <c r="I1651" s="5"/>
      <c r="J1651" s="5"/>
      <c r="K1651" s="5"/>
      <c r="L1651" s="5"/>
      <c r="M1651" s="5">
        <v>1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>
        <v>2</v>
      </c>
    </row>
    <row r="1652" spans="1:26" x14ac:dyDescent="0.25">
      <c r="A1652" s="4" t="s">
        <v>3168</v>
      </c>
      <c r="B1652" s="6"/>
      <c r="C1652" s="6"/>
      <c r="D1652" s="6"/>
      <c r="E1652" s="6">
        <v>1</v>
      </c>
      <c r="F1652" s="6"/>
      <c r="G1652" s="5">
        <v>1</v>
      </c>
      <c r="H1652" s="5"/>
      <c r="I1652" s="5"/>
      <c r="J1652" s="5"/>
      <c r="K1652" s="5">
        <v>1</v>
      </c>
      <c r="L1652" s="5"/>
      <c r="M1652" s="5">
        <v>1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>
        <v>2</v>
      </c>
    </row>
    <row r="1653" spans="1:26" x14ac:dyDescent="0.25">
      <c r="A1653" s="4" t="s">
        <v>3169</v>
      </c>
      <c r="B1653" s="6">
        <v>1</v>
      </c>
      <c r="C1653" s="6"/>
      <c r="D1653" s="6"/>
      <c r="E1653" s="6"/>
      <c r="F1653" s="6"/>
      <c r="G1653" s="5">
        <v>1</v>
      </c>
      <c r="H1653" s="5">
        <v>1</v>
      </c>
      <c r="I1653" s="5"/>
      <c r="J1653" s="5"/>
      <c r="K1653" s="5"/>
      <c r="L1653" s="5"/>
      <c r="M1653" s="5">
        <v>1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>
        <v>2</v>
      </c>
    </row>
    <row r="1654" spans="1:26" x14ac:dyDescent="0.25">
      <c r="A1654" s="4" t="s">
        <v>3170</v>
      </c>
      <c r="B1654" s="6">
        <v>1</v>
      </c>
      <c r="C1654" s="6"/>
      <c r="D1654" s="6"/>
      <c r="E1654" s="6"/>
      <c r="F1654" s="6"/>
      <c r="G1654" s="5">
        <v>1</v>
      </c>
      <c r="H1654" s="5">
        <v>1</v>
      </c>
      <c r="I1654" s="5"/>
      <c r="J1654" s="5"/>
      <c r="K1654" s="5"/>
      <c r="L1654" s="5"/>
      <c r="M1654" s="5">
        <v>1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>
        <v>2</v>
      </c>
    </row>
    <row r="1655" spans="1:26" x14ac:dyDescent="0.25">
      <c r="A1655" s="4" t="s">
        <v>3171</v>
      </c>
      <c r="B1655" s="6">
        <v>1</v>
      </c>
      <c r="C1655" s="6"/>
      <c r="D1655" s="6"/>
      <c r="E1655" s="6"/>
      <c r="F1655" s="6"/>
      <c r="G1655" s="5">
        <v>1</v>
      </c>
      <c r="H1655" s="5">
        <v>1</v>
      </c>
      <c r="I1655" s="5"/>
      <c r="J1655" s="5"/>
      <c r="K1655" s="5"/>
      <c r="L1655" s="5"/>
      <c r="M1655" s="5">
        <v>1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>
        <v>2</v>
      </c>
    </row>
    <row r="1656" spans="1:26" x14ac:dyDescent="0.25">
      <c r="A1656" s="4" t="s">
        <v>3172</v>
      </c>
      <c r="B1656" s="6"/>
      <c r="C1656" s="6"/>
      <c r="D1656" s="6"/>
      <c r="E1656" s="6"/>
      <c r="F1656" s="6"/>
      <c r="G1656" s="5"/>
      <c r="H1656" s="5">
        <v>1</v>
      </c>
      <c r="I1656" s="5"/>
      <c r="J1656" s="5"/>
      <c r="K1656" s="5"/>
      <c r="L1656" s="5"/>
      <c r="M1656" s="5">
        <v>1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>
        <v>1</v>
      </c>
    </row>
    <row r="1657" spans="1:26" x14ac:dyDescent="0.25">
      <c r="A1657" s="4" t="s">
        <v>3173</v>
      </c>
      <c r="B1657" s="6"/>
      <c r="C1657" s="6"/>
      <c r="D1657" s="6"/>
      <c r="E1657" s="6"/>
      <c r="F1657" s="6"/>
      <c r="G1657" s="5"/>
      <c r="H1657" s="5"/>
      <c r="I1657" s="5"/>
      <c r="J1657" s="5">
        <v>1</v>
      </c>
      <c r="K1657" s="5"/>
      <c r="L1657" s="5"/>
      <c r="M1657" s="5">
        <v>1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>
        <v>1</v>
      </c>
    </row>
    <row r="1658" spans="1:26" x14ac:dyDescent="0.25">
      <c r="A1658" s="4" t="s">
        <v>3174</v>
      </c>
      <c r="B1658" s="6">
        <v>1</v>
      </c>
      <c r="C1658" s="6"/>
      <c r="D1658" s="6"/>
      <c r="E1658" s="6"/>
      <c r="F1658" s="6"/>
      <c r="G1658" s="5">
        <v>1</v>
      </c>
      <c r="H1658" s="5">
        <v>1</v>
      </c>
      <c r="I1658" s="5"/>
      <c r="J1658" s="5"/>
      <c r="K1658" s="5"/>
      <c r="L1658" s="5"/>
      <c r="M1658" s="5">
        <v>1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>
        <v>2</v>
      </c>
    </row>
    <row r="1659" spans="1:26" x14ac:dyDescent="0.25">
      <c r="A1659" s="4" t="s">
        <v>3175</v>
      </c>
      <c r="B1659" s="6">
        <v>1</v>
      </c>
      <c r="C1659" s="6"/>
      <c r="D1659" s="6"/>
      <c r="E1659" s="6"/>
      <c r="F1659" s="6"/>
      <c r="G1659" s="5">
        <v>1</v>
      </c>
      <c r="H1659" s="5">
        <v>1</v>
      </c>
      <c r="I1659" s="5"/>
      <c r="J1659" s="5"/>
      <c r="K1659" s="5"/>
      <c r="L1659" s="5"/>
      <c r="M1659" s="5">
        <v>1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>
        <v>2</v>
      </c>
    </row>
    <row r="1660" spans="1:26" x14ac:dyDescent="0.25">
      <c r="A1660" s="4" t="s">
        <v>3176</v>
      </c>
      <c r="B1660" s="6"/>
      <c r="C1660" s="6"/>
      <c r="D1660" s="6"/>
      <c r="E1660" s="6"/>
      <c r="F1660" s="6"/>
      <c r="G1660" s="5"/>
      <c r="H1660" s="5">
        <v>1</v>
      </c>
      <c r="I1660" s="5"/>
      <c r="J1660" s="5"/>
      <c r="K1660" s="5"/>
      <c r="L1660" s="5"/>
      <c r="M1660" s="5">
        <v>1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>
        <v>1</v>
      </c>
    </row>
    <row r="1661" spans="1:26" x14ac:dyDescent="0.25">
      <c r="A1661" s="4" t="s">
        <v>3177</v>
      </c>
      <c r="B1661" s="6">
        <v>1</v>
      </c>
      <c r="C1661" s="6"/>
      <c r="D1661" s="6"/>
      <c r="E1661" s="6"/>
      <c r="F1661" s="6"/>
      <c r="G1661" s="5">
        <v>1</v>
      </c>
      <c r="H1661" s="5">
        <v>1</v>
      </c>
      <c r="I1661" s="5"/>
      <c r="J1661" s="5"/>
      <c r="K1661" s="5"/>
      <c r="L1661" s="5"/>
      <c r="M1661" s="5">
        <v>1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>
        <v>2</v>
      </c>
    </row>
    <row r="1662" spans="1:26" x14ac:dyDescent="0.25">
      <c r="A1662" s="4" t="s">
        <v>3178</v>
      </c>
      <c r="B1662" s="6">
        <v>1</v>
      </c>
      <c r="C1662" s="6">
        <v>1</v>
      </c>
      <c r="D1662" s="6"/>
      <c r="E1662" s="6"/>
      <c r="F1662" s="6"/>
      <c r="G1662" s="5">
        <v>2</v>
      </c>
      <c r="H1662" s="5">
        <v>1</v>
      </c>
      <c r="I1662" s="5">
        <v>1</v>
      </c>
      <c r="J1662" s="5"/>
      <c r="K1662" s="5"/>
      <c r="L1662" s="5"/>
      <c r="M1662" s="5">
        <v>2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>
        <v>4</v>
      </c>
    </row>
    <row r="1663" spans="1:26" x14ac:dyDescent="0.25">
      <c r="A1663" s="4" t="s">
        <v>3179</v>
      </c>
      <c r="B1663" s="6">
        <v>1</v>
      </c>
      <c r="C1663" s="6"/>
      <c r="D1663" s="6"/>
      <c r="E1663" s="6"/>
      <c r="F1663" s="6"/>
      <c r="G1663" s="5">
        <v>1</v>
      </c>
      <c r="H1663" s="5">
        <v>1</v>
      </c>
      <c r="I1663" s="5"/>
      <c r="J1663" s="5"/>
      <c r="K1663" s="5"/>
      <c r="L1663" s="5"/>
      <c r="M1663" s="5">
        <v>1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>
        <v>2</v>
      </c>
    </row>
    <row r="1664" spans="1:26" x14ac:dyDescent="0.25">
      <c r="A1664" s="4" t="s">
        <v>3180</v>
      </c>
      <c r="B1664" s="6"/>
      <c r="C1664" s="6"/>
      <c r="D1664" s="6"/>
      <c r="E1664" s="6"/>
      <c r="F1664" s="6"/>
      <c r="G1664" s="5"/>
      <c r="H1664" s="5">
        <v>1</v>
      </c>
      <c r="I1664" s="5"/>
      <c r="J1664" s="5"/>
      <c r="K1664" s="5"/>
      <c r="L1664" s="5"/>
      <c r="M1664" s="5">
        <v>1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>
        <v>1</v>
      </c>
    </row>
    <row r="1665" spans="1:26" x14ac:dyDescent="0.25">
      <c r="A1665" s="4" t="s">
        <v>3181</v>
      </c>
      <c r="B1665" s="6">
        <v>1</v>
      </c>
      <c r="C1665" s="6"/>
      <c r="D1665" s="6"/>
      <c r="E1665" s="6"/>
      <c r="F1665" s="6"/>
      <c r="G1665" s="5">
        <v>1</v>
      </c>
      <c r="H1665" s="5">
        <v>1</v>
      </c>
      <c r="I1665" s="5"/>
      <c r="J1665" s="5"/>
      <c r="K1665" s="5"/>
      <c r="L1665" s="5"/>
      <c r="M1665" s="5">
        <v>1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>
        <v>2</v>
      </c>
    </row>
    <row r="1666" spans="1:26" x14ac:dyDescent="0.25">
      <c r="A1666" s="4" t="s">
        <v>3182</v>
      </c>
      <c r="B1666" s="6">
        <v>1</v>
      </c>
      <c r="C1666" s="6"/>
      <c r="D1666" s="6"/>
      <c r="E1666" s="6"/>
      <c r="F1666" s="6"/>
      <c r="G1666" s="5">
        <v>1</v>
      </c>
      <c r="H1666" s="5">
        <v>1</v>
      </c>
      <c r="I1666" s="5"/>
      <c r="J1666" s="5"/>
      <c r="K1666" s="5"/>
      <c r="L1666" s="5"/>
      <c r="M1666" s="5">
        <v>1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>
        <v>2</v>
      </c>
    </row>
    <row r="1667" spans="1:26" x14ac:dyDescent="0.25">
      <c r="A1667" s="4" t="s">
        <v>3183</v>
      </c>
      <c r="B1667" s="6">
        <v>1</v>
      </c>
      <c r="C1667" s="6"/>
      <c r="D1667" s="6"/>
      <c r="E1667" s="6"/>
      <c r="F1667" s="6"/>
      <c r="G1667" s="5">
        <v>1</v>
      </c>
      <c r="H1667" s="5">
        <v>1</v>
      </c>
      <c r="I1667" s="5"/>
      <c r="J1667" s="5"/>
      <c r="K1667" s="5"/>
      <c r="L1667" s="5"/>
      <c r="M1667" s="5">
        <v>1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>
        <v>2</v>
      </c>
    </row>
    <row r="1668" spans="1:26" x14ac:dyDescent="0.25">
      <c r="A1668" s="4" t="s">
        <v>3184</v>
      </c>
      <c r="B1668" s="6">
        <v>1</v>
      </c>
      <c r="C1668" s="6"/>
      <c r="D1668" s="6"/>
      <c r="E1668" s="6"/>
      <c r="F1668" s="6"/>
      <c r="G1668" s="5">
        <v>1</v>
      </c>
      <c r="H1668" s="5">
        <v>1</v>
      </c>
      <c r="I1668" s="5"/>
      <c r="J1668" s="5"/>
      <c r="K1668" s="5"/>
      <c r="L1668" s="5"/>
      <c r="M1668" s="5">
        <v>1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>
        <v>2</v>
      </c>
    </row>
    <row r="1669" spans="1:26" x14ac:dyDescent="0.25">
      <c r="A1669" s="4" t="s">
        <v>3185</v>
      </c>
      <c r="B1669" s="6">
        <v>1</v>
      </c>
      <c r="C1669" s="6"/>
      <c r="D1669" s="6"/>
      <c r="E1669" s="6"/>
      <c r="F1669" s="6"/>
      <c r="G1669" s="5">
        <v>1</v>
      </c>
      <c r="H1669" s="5">
        <v>1</v>
      </c>
      <c r="I1669" s="5"/>
      <c r="J1669" s="5"/>
      <c r="K1669" s="5"/>
      <c r="L1669" s="5"/>
      <c r="M1669" s="5">
        <v>1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>
        <v>2</v>
      </c>
    </row>
    <row r="1670" spans="1:26" x14ac:dyDescent="0.25">
      <c r="A1670" s="4" t="s">
        <v>3186</v>
      </c>
      <c r="B1670" s="6">
        <v>1</v>
      </c>
      <c r="C1670" s="6"/>
      <c r="D1670" s="6"/>
      <c r="E1670" s="6"/>
      <c r="F1670" s="6"/>
      <c r="G1670" s="5">
        <v>1</v>
      </c>
      <c r="H1670" s="5">
        <v>1</v>
      </c>
      <c r="I1670" s="5"/>
      <c r="J1670" s="5"/>
      <c r="K1670" s="5"/>
      <c r="L1670" s="5"/>
      <c r="M1670" s="5">
        <v>1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>
        <v>2</v>
      </c>
    </row>
    <row r="1671" spans="1:26" x14ac:dyDescent="0.25">
      <c r="A1671" s="4" t="s">
        <v>3189</v>
      </c>
      <c r="B1671" s="6"/>
      <c r="C1671" s="6"/>
      <c r="D1671" s="6"/>
      <c r="E1671" s="6"/>
      <c r="F1671" s="6"/>
      <c r="G1671" s="5"/>
      <c r="H1671" s="5"/>
      <c r="I1671" s="5"/>
      <c r="J1671" s="5"/>
      <c r="K1671" s="5"/>
      <c r="L1671" s="5"/>
      <c r="M1671" s="5"/>
      <c r="N1671" s="5">
        <v>1</v>
      </c>
      <c r="O1671" s="5"/>
      <c r="P1671" s="5"/>
      <c r="Q1671" s="5"/>
      <c r="R1671" s="5"/>
      <c r="S1671" s="5">
        <v>1</v>
      </c>
      <c r="T1671" s="5"/>
      <c r="U1671" s="5"/>
      <c r="V1671" s="5"/>
      <c r="W1671" s="5"/>
      <c r="X1671" s="5"/>
      <c r="Y1671" s="5"/>
      <c r="Z1671" s="5">
        <v>1</v>
      </c>
    </row>
    <row r="1672" spans="1:26" x14ac:dyDescent="0.25">
      <c r="A1672" s="4" t="s">
        <v>3192</v>
      </c>
      <c r="B1672" s="6"/>
      <c r="C1672" s="6"/>
      <c r="D1672" s="6"/>
      <c r="E1672" s="6"/>
      <c r="F1672" s="6"/>
      <c r="G1672" s="5"/>
      <c r="H1672" s="5"/>
      <c r="I1672" s="5"/>
      <c r="J1672" s="5"/>
      <c r="K1672" s="5"/>
      <c r="L1672" s="5"/>
      <c r="M1672" s="5"/>
      <c r="N1672" s="5">
        <v>1</v>
      </c>
      <c r="O1672" s="5"/>
      <c r="P1672" s="5"/>
      <c r="Q1672" s="5"/>
      <c r="R1672" s="5"/>
      <c r="S1672" s="5">
        <v>1</v>
      </c>
      <c r="T1672" s="5"/>
      <c r="U1672" s="5"/>
      <c r="V1672" s="5"/>
      <c r="W1672" s="5"/>
      <c r="X1672" s="5"/>
      <c r="Y1672" s="5"/>
      <c r="Z1672" s="5">
        <v>1</v>
      </c>
    </row>
    <row r="1673" spans="1:26" x14ac:dyDescent="0.25">
      <c r="A1673" s="4" t="s">
        <v>3196</v>
      </c>
      <c r="B1673" s="6">
        <v>1</v>
      </c>
      <c r="C1673" s="6"/>
      <c r="D1673" s="6"/>
      <c r="E1673" s="6"/>
      <c r="F1673" s="6"/>
      <c r="G1673" s="5">
        <v>1</v>
      </c>
      <c r="H1673" s="5">
        <v>1</v>
      </c>
      <c r="I1673" s="5"/>
      <c r="J1673" s="5"/>
      <c r="K1673" s="5"/>
      <c r="L1673" s="5"/>
      <c r="M1673" s="5">
        <v>1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>
        <v>2</v>
      </c>
    </row>
    <row r="1674" spans="1:26" x14ac:dyDescent="0.25">
      <c r="A1674" s="4" t="s">
        <v>3198</v>
      </c>
      <c r="B1674" s="6">
        <v>1</v>
      </c>
      <c r="C1674" s="6"/>
      <c r="D1674" s="6"/>
      <c r="E1674" s="6"/>
      <c r="F1674" s="6"/>
      <c r="G1674" s="5">
        <v>1</v>
      </c>
      <c r="H1674" s="5">
        <v>1</v>
      </c>
      <c r="I1674" s="5"/>
      <c r="J1674" s="5"/>
      <c r="K1674" s="5"/>
      <c r="L1674" s="5"/>
      <c r="M1674" s="5">
        <v>1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>
        <v>2</v>
      </c>
    </row>
    <row r="1675" spans="1:26" x14ac:dyDescent="0.25">
      <c r="A1675" s="4" t="s">
        <v>3200</v>
      </c>
      <c r="B1675" s="6">
        <v>1</v>
      </c>
      <c r="C1675" s="6"/>
      <c r="D1675" s="6"/>
      <c r="E1675" s="6"/>
      <c r="F1675" s="6"/>
      <c r="G1675" s="5">
        <v>1</v>
      </c>
      <c r="H1675" s="5">
        <v>1</v>
      </c>
      <c r="I1675" s="5"/>
      <c r="J1675" s="5"/>
      <c r="K1675" s="5"/>
      <c r="L1675" s="5"/>
      <c r="M1675" s="5">
        <v>1</v>
      </c>
      <c r="N1675" s="5">
        <v>1</v>
      </c>
      <c r="O1675" s="5"/>
      <c r="P1675" s="5"/>
      <c r="Q1675" s="5"/>
      <c r="R1675" s="5"/>
      <c r="S1675" s="5">
        <v>1</v>
      </c>
      <c r="T1675" s="5"/>
      <c r="U1675" s="5"/>
      <c r="V1675" s="5"/>
      <c r="W1675" s="5"/>
      <c r="X1675" s="5"/>
      <c r="Y1675" s="5"/>
      <c r="Z1675" s="5">
        <v>3</v>
      </c>
    </row>
    <row r="1676" spans="1:26" x14ac:dyDescent="0.25">
      <c r="A1676" s="4" t="s">
        <v>3201</v>
      </c>
      <c r="B1676" s="6">
        <v>1</v>
      </c>
      <c r="C1676" s="6"/>
      <c r="D1676" s="6"/>
      <c r="E1676" s="6">
        <v>1</v>
      </c>
      <c r="F1676" s="6"/>
      <c r="G1676" s="5">
        <v>2</v>
      </c>
      <c r="H1676" s="5">
        <v>1</v>
      </c>
      <c r="I1676" s="5"/>
      <c r="J1676" s="5"/>
      <c r="K1676" s="5">
        <v>1</v>
      </c>
      <c r="L1676" s="5"/>
      <c r="M1676" s="5">
        <v>2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>
        <v>4</v>
      </c>
    </row>
    <row r="1677" spans="1:26" x14ac:dyDescent="0.25">
      <c r="A1677" s="4" t="s">
        <v>3202</v>
      </c>
      <c r="B1677" s="6"/>
      <c r="C1677" s="6"/>
      <c r="D1677" s="6"/>
      <c r="E1677" s="6">
        <v>1</v>
      </c>
      <c r="F1677" s="6"/>
      <c r="G1677" s="5">
        <v>1</v>
      </c>
      <c r="H1677" s="5"/>
      <c r="I1677" s="5"/>
      <c r="J1677" s="5"/>
      <c r="K1677" s="5">
        <v>1</v>
      </c>
      <c r="L1677" s="5"/>
      <c r="M1677" s="5">
        <v>1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>
        <v>2</v>
      </c>
    </row>
    <row r="1678" spans="1:26" x14ac:dyDescent="0.25">
      <c r="A1678" s="4" t="s">
        <v>3205</v>
      </c>
      <c r="B1678" s="6">
        <v>1</v>
      </c>
      <c r="C1678" s="6"/>
      <c r="D1678" s="6"/>
      <c r="E1678" s="6"/>
      <c r="F1678" s="6"/>
      <c r="G1678" s="5">
        <v>1</v>
      </c>
      <c r="H1678" s="5">
        <v>1</v>
      </c>
      <c r="I1678" s="5"/>
      <c r="J1678" s="5"/>
      <c r="K1678" s="5"/>
      <c r="L1678" s="5"/>
      <c r="M1678" s="5">
        <v>1</v>
      </c>
      <c r="N1678" s="5">
        <v>1</v>
      </c>
      <c r="O1678" s="5"/>
      <c r="P1678" s="5"/>
      <c r="Q1678" s="5"/>
      <c r="R1678" s="5"/>
      <c r="S1678" s="5">
        <v>1</v>
      </c>
      <c r="T1678" s="5"/>
      <c r="U1678" s="5"/>
      <c r="V1678" s="5"/>
      <c r="W1678" s="5"/>
      <c r="X1678" s="5"/>
      <c r="Y1678" s="5"/>
      <c r="Z1678" s="5">
        <v>3</v>
      </c>
    </row>
    <row r="1679" spans="1:26" x14ac:dyDescent="0.25">
      <c r="A1679" s="4" t="s">
        <v>3206</v>
      </c>
      <c r="B1679" s="6">
        <v>1</v>
      </c>
      <c r="C1679" s="6"/>
      <c r="D1679" s="6"/>
      <c r="E1679" s="6"/>
      <c r="F1679" s="6"/>
      <c r="G1679" s="5">
        <v>1</v>
      </c>
      <c r="H1679" s="5">
        <v>1</v>
      </c>
      <c r="I1679" s="5"/>
      <c r="J1679" s="5"/>
      <c r="K1679" s="5"/>
      <c r="L1679" s="5"/>
      <c r="M1679" s="5">
        <v>1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>
        <v>2</v>
      </c>
    </row>
    <row r="1680" spans="1:26" x14ac:dyDescent="0.25">
      <c r="A1680" s="4" t="s">
        <v>3207</v>
      </c>
      <c r="B1680" s="6">
        <v>1</v>
      </c>
      <c r="C1680" s="6"/>
      <c r="D1680" s="6"/>
      <c r="E1680" s="6"/>
      <c r="F1680" s="6"/>
      <c r="G1680" s="5">
        <v>1</v>
      </c>
      <c r="H1680" s="5">
        <v>1</v>
      </c>
      <c r="I1680" s="5"/>
      <c r="J1680" s="5"/>
      <c r="K1680" s="5"/>
      <c r="L1680" s="5"/>
      <c r="M1680" s="5">
        <v>1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>
        <v>2</v>
      </c>
    </row>
    <row r="1681" spans="1:26" x14ac:dyDescent="0.25">
      <c r="A1681" s="4" t="s">
        <v>3208</v>
      </c>
      <c r="B1681" s="6">
        <v>1</v>
      </c>
      <c r="C1681" s="6">
        <v>1</v>
      </c>
      <c r="D1681" s="6"/>
      <c r="E1681" s="6"/>
      <c r="F1681" s="6"/>
      <c r="G1681" s="5">
        <v>2</v>
      </c>
      <c r="H1681" s="5">
        <v>1</v>
      </c>
      <c r="I1681" s="5">
        <v>1</v>
      </c>
      <c r="J1681" s="5"/>
      <c r="K1681" s="5"/>
      <c r="L1681" s="5"/>
      <c r="M1681" s="5">
        <v>2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>
        <v>4</v>
      </c>
    </row>
    <row r="1682" spans="1:26" x14ac:dyDescent="0.25">
      <c r="A1682" s="4" t="s">
        <v>3209</v>
      </c>
      <c r="B1682" s="6"/>
      <c r="C1682" s="6"/>
      <c r="D1682" s="6"/>
      <c r="E1682" s="6">
        <v>1</v>
      </c>
      <c r="F1682" s="6"/>
      <c r="G1682" s="5">
        <v>1</v>
      </c>
      <c r="H1682" s="5"/>
      <c r="I1682" s="5"/>
      <c r="J1682" s="5"/>
      <c r="K1682" s="5">
        <v>1</v>
      </c>
      <c r="L1682" s="5"/>
      <c r="M1682" s="5">
        <v>1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>
        <v>2</v>
      </c>
    </row>
    <row r="1683" spans="1:26" x14ac:dyDescent="0.25">
      <c r="A1683" s="4" t="s">
        <v>3210</v>
      </c>
      <c r="B1683" s="6">
        <v>1</v>
      </c>
      <c r="C1683" s="6">
        <v>1</v>
      </c>
      <c r="D1683" s="6"/>
      <c r="E1683" s="6"/>
      <c r="F1683" s="6"/>
      <c r="G1683" s="5">
        <v>2</v>
      </c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>
        <v>2</v>
      </c>
    </row>
    <row r="1684" spans="1:26" x14ac:dyDescent="0.25">
      <c r="A1684" s="4" t="s">
        <v>3213</v>
      </c>
      <c r="B1684" s="6">
        <v>1</v>
      </c>
      <c r="C1684" s="6"/>
      <c r="D1684" s="6"/>
      <c r="E1684" s="6"/>
      <c r="F1684" s="6"/>
      <c r="G1684" s="5">
        <v>1</v>
      </c>
      <c r="H1684" s="5">
        <v>1</v>
      </c>
      <c r="I1684" s="5"/>
      <c r="J1684" s="5"/>
      <c r="K1684" s="5"/>
      <c r="L1684" s="5"/>
      <c r="M1684" s="5">
        <v>1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>
        <v>2</v>
      </c>
    </row>
    <row r="1685" spans="1:26" x14ac:dyDescent="0.25">
      <c r="A1685" s="4" t="s">
        <v>3214</v>
      </c>
      <c r="B1685" s="6">
        <v>1</v>
      </c>
      <c r="C1685" s="6"/>
      <c r="D1685" s="6"/>
      <c r="E1685" s="6"/>
      <c r="F1685" s="6"/>
      <c r="G1685" s="5">
        <v>1</v>
      </c>
      <c r="H1685" s="5">
        <v>1</v>
      </c>
      <c r="I1685" s="5"/>
      <c r="J1685" s="5"/>
      <c r="K1685" s="5"/>
      <c r="L1685" s="5"/>
      <c r="M1685" s="5">
        <v>1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>
        <v>2</v>
      </c>
    </row>
    <row r="1686" spans="1:26" x14ac:dyDescent="0.25">
      <c r="A1686" s="4" t="s">
        <v>3216</v>
      </c>
      <c r="B1686" s="6">
        <v>1</v>
      </c>
      <c r="C1686" s="6"/>
      <c r="D1686" s="6"/>
      <c r="E1686" s="6"/>
      <c r="F1686" s="6"/>
      <c r="G1686" s="5">
        <v>1</v>
      </c>
      <c r="H1686" s="5">
        <v>1</v>
      </c>
      <c r="I1686" s="5"/>
      <c r="J1686" s="5"/>
      <c r="K1686" s="5"/>
      <c r="L1686" s="5"/>
      <c r="M1686" s="5">
        <v>1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>
        <v>2</v>
      </c>
    </row>
    <row r="1687" spans="1:26" x14ac:dyDescent="0.25">
      <c r="A1687" s="4" t="s">
        <v>3217</v>
      </c>
      <c r="B1687" s="6">
        <v>1</v>
      </c>
      <c r="C1687" s="6"/>
      <c r="D1687" s="6"/>
      <c r="E1687" s="6"/>
      <c r="F1687" s="6"/>
      <c r="G1687" s="5">
        <v>1</v>
      </c>
      <c r="H1687" s="5">
        <v>1</v>
      </c>
      <c r="I1687" s="5"/>
      <c r="J1687" s="5"/>
      <c r="K1687" s="5"/>
      <c r="L1687" s="5"/>
      <c r="M1687" s="5">
        <v>1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>
        <v>2</v>
      </c>
    </row>
    <row r="1688" spans="1:26" x14ac:dyDescent="0.25">
      <c r="A1688" s="4" t="s">
        <v>3218</v>
      </c>
      <c r="B1688" s="6"/>
      <c r="C1688" s="6"/>
      <c r="D1688" s="6"/>
      <c r="E1688" s="6">
        <v>1</v>
      </c>
      <c r="F1688" s="6"/>
      <c r="G1688" s="5">
        <v>1</v>
      </c>
      <c r="H1688" s="5"/>
      <c r="I1688" s="5"/>
      <c r="J1688" s="5"/>
      <c r="K1688" s="5">
        <v>1</v>
      </c>
      <c r="L1688" s="5"/>
      <c r="M1688" s="5">
        <v>1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>
        <v>2</v>
      </c>
    </row>
    <row r="1689" spans="1:26" x14ac:dyDescent="0.25">
      <c r="A1689" s="4" t="s">
        <v>3220</v>
      </c>
      <c r="B1689" s="6">
        <v>1</v>
      </c>
      <c r="C1689" s="6"/>
      <c r="D1689" s="6"/>
      <c r="E1689" s="6"/>
      <c r="F1689" s="6"/>
      <c r="G1689" s="5">
        <v>1</v>
      </c>
      <c r="H1689" s="5">
        <v>1</v>
      </c>
      <c r="I1689" s="5"/>
      <c r="J1689" s="5"/>
      <c r="K1689" s="5"/>
      <c r="L1689" s="5"/>
      <c r="M1689" s="5">
        <v>1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>
        <v>2</v>
      </c>
    </row>
    <row r="1690" spans="1:26" x14ac:dyDescent="0.25">
      <c r="A1690" s="4" t="s">
        <v>3221</v>
      </c>
      <c r="B1690" s="6">
        <v>1</v>
      </c>
      <c r="C1690" s="6"/>
      <c r="D1690" s="6"/>
      <c r="E1690" s="6">
        <v>1</v>
      </c>
      <c r="F1690" s="6"/>
      <c r="G1690" s="5">
        <v>2</v>
      </c>
      <c r="H1690" s="5">
        <v>1</v>
      </c>
      <c r="I1690" s="5"/>
      <c r="J1690" s="5"/>
      <c r="K1690" s="5">
        <v>1</v>
      </c>
      <c r="L1690" s="5"/>
      <c r="M1690" s="5">
        <v>2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>
        <v>4</v>
      </c>
    </row>
    <row r="1691" spans="1:26" x14ac:dyDescent="0.25">
      <c r="A1691" s="4" t="s">
        <v>3224</v>
      </c>
      <c r="B1691" s="6"/>
      <c r="C1691" s="6"/>
      <c r="D1691" s="6"/>
      <c r="E1691" s="6"/>
      <c r="F1691" s="6"/>
      <c r="G1691" s="5"/>
      <c r="H1691" s="5">
        <v>1</v>
      </c>
      <c r="I1691" s="5"/>
      <c r="J1691" s="5"/>
      <c r="K1691" s="5"/>
      <c r="L1691" s="5"/>
      <c r="M1691" s="5">
        <v>1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>
        <v>1</v>
      </c>
    </row>
    <row r="1692" spans="1:26" x14ac:dyDescent="0.25">
      <c r="A1692" s="4" t="s">
        <v>3225</v>
      </c>
      <c r="B1692" s="6">
        <v>1</v>
      </c>
      <c r="C1692" s="6">
        <v>1</v>
      </c>
      <c r="D1692" s="6"/>
      <c r="E1692" s="6"/>
      <c r="F1692" s="6"/>
      <c r="G1692" s="5">
        <v>2</v>
      </c>
      <c r="H1692" s="5">
        <v>1</v>
      </c>
      <c r="I1692" s="5">
        <v>1</v>
      </c>
      <c r="J1692" s="5"/>
      <c r="K1692" s="5"/>
      <c r="L1692" s="5"/>
      <c r="M1692" s="5">
        <v>2</v>
      </c>
      <c r="N1692" s="5">
        <v>1</v>
      </c>
      <c r="O1692" s="5">
        <v>1</v>
      </c>
      <c r="P1692" s="5"/>
      <c r="Q1692" s="5"/>
      <c r="R1692" s="5"/>
      <c r="S1692" s="5">
        <v>2</v>
      </c>
      <c r="T1692" s="5"/>
      <c r="U1692" s="5"/>
      <c r="V1692" s="5"/>
      <c r="W1692" s="5"/>
      <c r="X1692" s="5"/>
      <c r="Y1692" s="5"/>
      <c r="Z1692" s="5">
        <v>6</v>
      </c>
    </row>
    <row r="1693" spans="1:26" x14ac:dyDescent="0.25">
      <c r="A1693" s="4" t="s">
        <v>3226</v>
      </c>
      <c r="B1693" s="6">
        <v>1</v>
      </c>
      <c r="C1693" s="6"/>
      <c r="D1693" s="6"/>
      <c r="E1693" s="6"/>
      <c r="F1693" s="6"/>
      <c r="G1693" s="5">
        <v>1</v>
      </c>
      <c r="H1693" s="5">
        <v>1</v>
      </c>
      <c r="I1693" s="5"/>
      <c r="J1693" s="5"/>
      <c r="K1693" s="5"/>
      <c r="L1693" s="5"/>
      <c r="M1693" s="5">
        <v>1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>
        <v>2</v>
      </c>
    </row>
    <row r="1694" spans="1:26" x14ac:dyDescent="0.25">
      <c r="A1694" s="4" t="s">
        <v>3227</v>
      </c>
      <c r="B1694" s="6"/>
      <c r="C1694" s="6"/>
      <c r="D1694" s="6"/>
      <c r="E1694" s="6"/>
      <c r="F1694" s="6"/>
      <c r="G1694" s="5"/>
      <c r="H1694" s="5">
        <v>1</v>
      </c>
      <c r="I1694" s="5"/>
      <c r="J1694" s="5"/>
      <c r="K1694" s="5"/>
      <c r="L1694" s="5"/>
      <c r="M1694" s="5">
        <v>1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>
        <v>1</v>
      </c>
    </row>
    <row r="1695" spans="1:26" x14ac:dyDescent="0.25">
      <c r="A1695" s="4" t="s">
        <v>3228</v>
      </c>
      <c r="B1695" s="6">
        <v>1</v>
      </c>
      <c r="C1695" s="6"/>
      <c r="D1695" s="6"/>
      <c r="E1695" s="6"/>
      <c r="F1695" s="6"/>
      <c r="G1695" s="5">
        <v>1</v>
      </c>
      <c r="H1695" s="5">
        <v>1</v>
      </c>
      <c r="I1695" s="5"/>
      <c r="J1695" s="5"/>
      <c r="K1695" s="5"/>
      <c r="L1695" s="5"/>
      <c r="M1695" s="5">
        <v>1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>
        <v>2</v>
      </c>
    </row>
    <row r="1696" spans="1:26" x14ac:dyDescent="0.25">
      <c r="A1696" s="4" t="s">
        <v>3229</v>
      </c>
      <c r="B1696" s="6">
        <v>1</v>
      </c>
      <c r="C1696" s="6"/>
      <c r="D1696" s="6"/>
      <c r="E1696" s="6"/>
      <c r="F1696" s="6"/>
      <c r="G1696" s="5">
        <v>1</v>
      </c>
      <c r="H1696" s="5">
        <v>1</v>
      </c>
      <c r="I1696" s="5"/>
      <c r="J1696" s="5"/>
      <c r="K1696" s="5"/>
      <c r="L1696" s="5"/>
      <c r="M1696" s="5">
        <v>1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>
        <v>2</v>
      </c>
    </row>
    <row r="1697" spans="1:26" x14ac:dyDescent="0.25">
      <c r="A1697" s="4" t="s">
        <v>3232</v>
      </c>
      <c r="B1697" s="6">
        <v>1</v>
      </c>
      <c r="C1697" s="6"/>
      <c r="D1697" s="6"/>
      <c r="E1697" s="6"/>
      <c r="F1697" s="6"/>
      <c r="G1697" s="5">
        <v>1</v>
      </c>
      <c r="H1697" s="5">
        <v>1</v>
      </c>
      <c r="I1697" s="5"/>
      <c r="J1697" s="5"/>
      <c r="K1697" s="5"/>
      <c r="L1697" s="5"/>
      <c r="M1697" s="5">
        <v>1</v>
      </c>
      <c r="N1697" s="5">
        <v>1</v>
      </c>
      <c r="O1697" s="5"/>
      <c r="P1697" s="5"/>
      <c r="Q1697" s="5"/>
      <c r="R1697" s="5"/>
      <c r="S1697" s="5">
        <v>1</v>
      </c>
      <c r="T1697" s="5"/>
      <c r="U1697" s="5"/>
      <c r="V1697" s="5"/>
      <c r="W1697" s="5"/>
      <c r="X1697" s="5"/>
      <c r="Y1697" s="5"/>
      <c r="Z1697" s="5">
        <v>3</v>
      </c>
    </row>
    <row r="1698" spans="1:26" x14ac:dyDescent="0.25">
      <c r="A1698" s="4" t="s">
        <v>3234</v>
      </c>
      <c r="B1698" s="6">
        <v>1</v>
      </c>
      <c r="C1698" s="6">
        <v>1</v>
      </c>
      <c r="D1698" s="6"/>
      <c r="E1698" s="6"/>
      <c r="F1698" s="6"/>
      <c r="G1698" s="5">
        <v>2</v>
      </c>
      <c r="H1698" s="5">
        <v>1</v>
      </c>
      <c r="I1698" s="5">
        <v>1</v>
      </c>
      <c r="J1698" s="5"/>
      <c r="K1698" s="5"/>
      <c r="L1698" s="5"/>
      <c r="M1698" s="5">
        <v>2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>
        <v>4</v>
      </c>
    </row>
    <row r="1699" spans="1:26" x14ac:dyDescent="0.25">
      <c r="A1699" s="4" t="s">
        <v>3235</v>
      </c>
      <c r="B1699" s="6">
        <v>1</v>
      </c>
      <c r="C1699" s="6"/>
      <c r="D1699" s="6"/>
      <c r="E1699" s="6">
        <v>1</v>
      </c>
      <c r="F1699" s="6"/>
      <c r="G1699" s="5">
        <v>2</v>
      </c>
      <c r="H1699" s="5">
        <v>1</v>
      </c>
      <c r="I1699" s="5"/>
      <c r="J1699" s="5"/>
      <c r="K1699" s="5">
        <v>1</v>
      </c>
      <c r="L1699" s="5"/>
      <c r="M1699" s="5">
        <v>2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>
        <v>4</v>
      </c>
    </row>
    <row r="1700" spans="1:26" x14ac:dyDescent="0.25">
      <c r="A1700" s="4" t="s">
        <v>3237</v>
      </c>
      <c r="B1700" s="6">
        <v>1</v>
      </c>
      <c r="C1700" s="6"/>
      <c r="D1700" s="6"/>
      <c r="E1700" s="6"/>
      <c r="F1700" s="6"/>
      <c r="G1700" s="5">
        <v>1</v>
      </c>
      <c r="H1700" s="5">
        <v>1</v>
      </c>
      <c r="I1700" s="5"/>
      <c r="J1700" s="5"/>
      <c r="K1700" s="5"/>
      <c r="L1700" s="5"/>
      <c r="M1700" s="5">
        <v>1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>
        <v>2</v>
      </c>
    </row>
    <row r="1701" spans="1:26" x14ac:dyDescent="0.25">
      <c r="A1701" s="4" t="s">
        <v>3240</v>
      </c>
      <c r="B1701" s="6">
        <v>1</v>
      </c>
      <c r="C1701" s="6"/>
      <c r="D1701" s="6"/>
      <c r="E1701" s="6"/>
      <c r="F1701" s="6"/>
      <c r="G1701" s="5">
        <v>1</v>
      </c>
      <c r="H1701" s="5">
        <v>1</v>
      </c>
      <c r="I1701" s="5"/>
      <c r="J1701" s="5"/>
      <c r="K1701" s="5"/>
      <c r="L1701" s="5"/>
      <c r="M1701" s="5">
        <v>1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>
        <v>2</v>
      </c>
    </row>
    <row r="1702" spans="1:26" x14ac:dyDescent="0.25">
      <c r="A1702" s="4" t="s">
        <v>3241</v>
      </c>
      <c r="B1702" s="6">
        <v>1</v>
      </c>
      <c r="C1702" s="6">
        <v>1</v>
      </c>
      <c r="D1702" s="6"/>
      <c r="E1702" s="6"/>
      <c r="F1702" s="6"/>
      <c r="G1702" s="5">
        <v>2</v>
      </c>
      <c r="H1702" s="5">
        <v>1</v>
      </c>
      <c r="I1702" s="5">
        <v>1</v>
      </c>
      <c r="J1702" s="5"/>
      <c r="K1702" s="5"/>
      <c r="L1702" s="5"/>
      <c r="M1702" s="5">
        <v>2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>
        <v>4</v>
      </c>
    </row>
    <row r="1703" spans="1:26" x14ac:dyDescent="0.25">
      <c r="A1703" s="4" t="s">
        <v>3242</v>
      </c>
      <c r="B1703" s="6">
        <v>1</v>
      </c>
      <c r="C1703" s="6">
        <v>1</v>
      </c>
      <c r="D1703" s="6"/>
      <c r="E1703" s="6"/>
      <c r="F1703" s="6"/>
      <c r="G1703" s="5">
        <v>2</v>
      </c>
      <c r="H1703" s="5">
        <v>1</v>
      </c>
      <c r="I1703" s="5">
        <v>1</v>
      </c>
      <c r="J1703" s="5"/>
      <c r="K1703" s="5"/>
      <c r="L1703" s="5"/>
      <c r="M1703" s="5">
        <v>2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>
        <v>4</v>
      </c>
    </row>
    <row r="1704" spans="1:26" x14ac:dyDescent="0.25">
      <c r="A1704" s="4" t="s">
        <v>3243</v>
      </c>
      <c r="B1704" s="6">
        <v>1</v>
      </c>
      <c r="C1704" s="6"/>
      <c r="D1704" s="6"/>
      <c r="E1704" s="6"/>
      <c r="F1704" s="6"/>
      <c r="G1704" s="5">
        <v>1</v>
      </c>
      <c r="H1704" s="5">
        <v>1</v>
      </c>
      <c r="I1704" s="5"/>
      <c r="J1704" s="5"/>
      <c r="K1704" s="5"/>
      <c r="L1704" s="5"/>
      <c r="M1704" s="5">
        <v>1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>
        <v>2</v>
      </c>
    </row>
    <row r="1705" spans="1:26" x14ac:dyDescent="0.25">
      <c r="A1705" s="4" t="s">
        <v>3244</v>
      </c>
      <c r="B1705" s="6"/>
      <c r="C1705" s="6">
        <v>1</v>
      </c>
      <c r="D1705" s="6"/>
      <c r="E1705" s="6"/>
      <c r="F1705" s="6"/>
      <c r="G1705" s="5">
        <v>1</v>
      </c>
      <c r="H1705" s="5"/>
      <c r="I1705" s="5">
        <v>1</v>
      </c>
      <c r="J1705" s="5"/>
      <c r="K1705" s="5"/>
      <c r="L1705" s="5"/>
      <c r="M1705" s="5">
        <v>1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>
        <v>2</v>
      </c>
    </row>
    <row r="1706" spans="1:26" x14ac:dyDescent="0.25">
      <c r="A1706" s="4" t="s">
        <v>3245</v>
      </c>
      <c r="B1706" s="6">
        <v>1</v>
      </c>
      <c r="C1706" s="6"/>
      <c r="D1706" s="6"/>
      <c r="E1706" s="6"/>
      <c r="F1706" s="6"/>
      <c r="G1706" s="5">
        <v>1</v>
      </c>
      <c r="H1706" s="5">
        <v>1</v>
      </c>
      <c r="I1706" s="5"/>
      <c r="J1706" s="5"/>
      <c r="K1706" s="5"/>
      <c r="L1706" s="5"/>
      <c r="M1706" s="5">
        <v>1</v>
      </c>
      <c r="N1706" s="5">
        <v>1</v>
      </c>
      <c r="O1706" s="5"/>
      <c r="P1706" s="5"/>
      <c r="Q1706" s="5"/>
      <c r="R1706" s="5"/>
      <c r="S1706" s="5">
        <v>1</v>
      </c>
      <c r="T1706" s="5"/>
      <c r="U1706" s="5"/>
      <c r="V1706" s="5"/>
      <c r="W1706" s="5"/>
      <c r="X1706" s="5"/>
      <c r="Y1706" s="5"/>
      <c r="Z1706" s="5">
        <v>3</v>
      </c>
    </row>
    <row r="1707" spans="1:26" x14ac:dyDescent="0.25">
      <c r="A1707" s="4" t="s">
        <v>3246</v>
      </c>
      <c r="B1707" s="6">
        <v>1</v>
      </c>
      <c r="C1707" s="6"/>
      <c r="D1707" s="6"/>
      <c r="E1707" s="6"/>
      <c r="F1707" s="6"/>
      <c r="G1707" s="5">
        <v>1</v>
      </c>
      <c r="H1707" s="5">
        <v>1</v>
      </c>
      <c r="I1707" s="5"/>
      <c r="J1707" s="5"/>
      <c r="K1707" s="5"/>
      <c r="L1707" s="5"/>
      <c r="M1707" s="5">
        <v>1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>
        <v>2</v>
      </c>
    </row>
    <row r="1708" spans="1:26" x14ac:dyDescent="0.25">
      <c r="A1708" s="4" t="s">
        <v>3247</v>
      </c>
      <c r="B1708" s="6"/>
      <c r="C1708" s="6"/>
      <c r="D1708" s="6"/>
      <c r="E1708" s="6">
        <v>1</v>
      </c>
      <c r="F1708" s="6"/>
      <c r="G1708" s="5">
        <v>1</v>
      </c>
      <c r="H1708" s="5"/>
      <c r="I1708" s="5"/>
      <c r="J1708" s="5"/>
      <c r="K1708" s="5">
        <v>1</v>
      </c>
      <c r="L1708" s="5"/>
      <c r="M1708" s="5">
        <v>1</v>
      </c>
      <c r="N1708" s="5"/>
      <c r="O1708" s="5"/>
      <c r="P1708" s="5"/>
      <c r="Q1708" s="5">
        <v>1</v>
      </c>
      <c r="R1708" s="5"/>
      <c r="S1708" s="5">
        <v>1</v>
      </c>
      <c r="T1708" s="5"/>
      <c r="U1708" s="5"/>
      <c r="V1708" s="5"/>
      <c r="W1708" s="5"/>
      <c r="X1708" s="5"/>
      <c r="Y1708" s="5"/>
      <c r="Z1708" s="5">
        <v>3</v>
      </c>
    </row>
    <row r="1709" spans="1:26" x14ac:dyDescent="0.25">
      <c r="A1709" s="4" t="s">
        <v>3248</v>
      </c>
      <c r="B1709" s="6"/>
      <c r="C1709" s="6"/>
      <c r="D1709" s="6"/>
      <c r="E1709" s="6">
        <v>1</v>
      </c>
      <c r="F1709" s="6"/>
      <c r="G1709" s="5">
        <v>1</v>
      </c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>
        <v>1</v>
      </c>
    </row>
    <row r="1710" spans="1:26" x14ac:dyDescent="0.25">
      <c r="A1710" s="4" t="s">
        <v>3249</v>
      </c>
      <c r="B1710" s="6">
        <v>1</v>
      </c>
      <c r="C1710" s="6"/>
      <c r="D1710" s="6"/>
      <c r="E1710" s="6"/>
      <c r="F1710" s="6"/>
      <c r="G1710" s="5">
        <v>1</v>
      </c>
      <c r="H1710" s="5">
        <v>1</v>
      </c>
      <c r="I1710" s="5"/>
      <c r="J1710" s="5"/>
      <c r="K1710" s="5"/>
      <c r="L1710" s="5"/>
      <c r="M1710" s="5">
        <v>1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>
        <v>2</v>
      </c>
    </row>
    <row r="1711" spans="1:26" x14ac:dyDescent="0.25">
      <c r="A1711" s="4" t="s">
        <v>3252</v>
      </c>
      <c r="B1711" s="6">
        <v>1</v>
      </c>
      <c r="C1711" s="6"/>
      <c r="D1711" s="6"/>
      <c r="E1711" s="6"/>
      <c r="F1711" s="6"/>
      <c r="G1711" s="5">
        <v>1</v>
      </c>
      <c r="H1711" s="5">
        <v>1</v>
      </c>
      <c r="I1711" s="5"/>
      <c r="J1711" s="5"/>
      <c r="K1711" s="5"/>
      <c r="L1711" s="5"/>
      <c r="M1711" s="5">
        <v>1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>
        <v>2</v>
      </c>
    </row>
    <row r="1712" spans="1:26" x14ac:dyDescent="0.25">
      <c r="A1712" s="4" t="s">
        <v>3255</v>
      </c>
      <c r="B1712" s="6">
        <v>1</v>
      </c>
      <c r="C1712" s="6"/>
      <c r="D1712" s="6"/>
      <c r="E1712" s="6"/>
      <c r="F1712" s="6"/>
      <c r="G1712" s="5">
        <v>1</v>
      </c>
      <c r="H1712" s="5">
        <v>1</v>
      </c>
      <c r="I1712" s="5"/>
      <c r="J1712" s="5"/>
      <c r="K1712" s="5"/>
      <c r="L1712" s="5"/>
      <c r="M1712" s="5">
        <v>1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>
        <v>2</v>
      </c>
    </row>
    <row r="1713" spans="1:26" x14ac:dyDescent="0.25">
      <c r="A1713" s="4" t="s">
        <v>3258</v>
      </c>
      <c r="B1713" s="6">
        <v>1</v>
      </c>
      <c r="C1713" s="6"/>
      <c r="D1713" s="6"/>
      <c r="E1713" s="6"/>
      <c r="F1713" s="6"/>
      <c r="G1713" s="5">
        <v>1</v>
      </c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>
        <v>1</v>
      </c>
    </row>
    <row r="1714" spans="1:26" x14ac:dyDescent="0.25">
      <c r="A1714" s="4" t="s">
        <v>3261</v>
      </c>
      <c r="B1714" s="6">
        <v>1</v>
      </c>
      <c r="C1714" s="6"/>
      <c r="D1714" s="6"/>
      <c r="E1714" s="6"/>
      <c r="F1714" s="6"/>
      <c r="G1714" s="5">
        <v>1</v>
      </c>
      <c r="H1714" s="5">
        <v>1</v>
      </c>
      <c r="I1714" s="5"/>
      <c r="J1714" s="5"/>
      <c r="K1714" s="5"/>
      <c r="L1714" s="5"/>
      <c r="M1714" s="5">
        <v>1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>
        <v>2</v>
      </c>
    </row>
    <row r="1715" spans="1:26" x14ac:dyDescent="0.25">
      <c r="A1715" s="4" t="s">
        <v>3263</v>
      </c>
      <c r="B1715" s="6">
        <v>1</v>
      </c>
      <c r="C1715" s="6"/>
      <c r="D1715" s="6"/>
      <c r="E1715" s="6"/>
      <c r="F1715" s="6"/>
      <c r="G1715" s="5">
        <v>1</v>
      </c>
      <c r="H1715" s="5">
        <v>1</v>
      </c>
      <c r="I1715" s="5"/>
      <c r="J1715" s="5"/>
      <c r="K1715" s="5"/>
      <c r="L1715" s="5"/>
      <c r="M1715" s="5">
        <v>1</v>
      </c>
      <c r="N1715" s="5">
        <v>1</v>
      </c>
      <c r="O1715" s="5"/>
      <c r="P1715" s="5"/>
      <c r="Q1715" s="5"/>
      <c r="R1715" s="5"/>
      <c r="S1715" s="5">
        <v>1</v>
      </c>
      <c r="T1715" s="5"/>
      <c r="U1715" s="5"/>
      <c r="V1715" s="5"/>
      <c r="W1715" s="5"/>
      <c r="X1715" s="5"/>
      <c r="Y1715" s="5"/>
      <c r="Z1715" s="5">
        <v>3</v>
      </c>
    </row>
    <row r="1716" spans="1:26" x14ac:dyDescent="0.25">
      <c r="A1716" s="4" t="s">
        <v>3264</v>
      </c>
      <c r="B1716" s="6">
        <v>1</v>
      </c>
      <c r="C1716" s="6"/>
      <c r="D1716" s="6"/>
      <c r="E1716" s="6"/>
      <c r="F1716" s="6"/>
      <c r="G1716" s="5">
        <v>1</v>
      </c>
      <c r="H1716" s="5">
        <v>1</v>
      </c>
      <c r="I1716" s="5"/>
      <c r="J1716" s="5"/>
      <c r="K1716" s="5"/>
      <c r="L1716" s="5"/>
      <c r="M1716" s="5">
        <v>1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>
        <v>2</v>
      </c>
    </row>
    <row r="1717" spans="1:26" x14ac:dyDescent="0.25">
      <c r="A1717" s="4" t="s">
        <v>3265</v>
      </c>
      <c r="B1717" s="6">
        <v>1</v>
      </c>
      <c r="C1717" s="6"/>
      <c r="D1717" s="6"/>
      <c r="E1717" s="6"/>
      <c r="F1717" s="6"/>
      <c r="G1717" s="5">
        <v>1</v>
      </c>
      <c r="H1717" s="5">
        <v>1</v>
      </c>
      <c r="I1717" s="5"/>
      <c r="J1717" s="5"/>
      <c r="K1717" s="5"/>
      <c r="L1717" s="5"/>
      <c r="M1717" s="5">
        <v>1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>
        <v>2</v>
      </c>
    </row>
    <row r="1718" spans="1:26" x14ac:dyDescent="0.25">
      <c r="A1718" s="4" t="s">
        <v>3266</v>
      </c>
      <c r="B1718" s="6">
        <v>1</v>
      </c>
      <c r="C1718" s="6"/>
      <c r="D1718" s="6"/>
      <c r="E1718" s="6"/>
      <c r="F1718" s="6"/>
      <c r="G1718" s="5">
        <v>1</v>
      </c>
      <c r="H1718" s="5">
        <v>1</v>
      </c>
      <c r="I1718" s="5"/>
      <c r="J1718" s="5"/>
      <c r="K1718" s="5"/>
      <c r="L1718" s="5"/>
      <c r="M1718" s="5">
        <v>1</v>
      </c>
      <c r="N1718" s="5">
        <v>1</v>
      </c>
      <c r="O1718" s="5"/>
      <c r="P1718" s="5"/>
      <c r="Q1718" s="5"/>
      <c r="R1718" s="5"/>
      <c r="S1718" s="5">
        <v>1</v>
      </c>
      <c r="T1718" s="5"/>
      <c r="U1718" s="5"/>
      <c r="V1718" s="5"/>
      <c r="W1718" s="5"/>
      <c r="X1718" s="5"/>
      <c r="Y1718" s="5"/>
      <c r="Z1718" s="5">
        <v>3</v>
      </c>
    </row>
    <row r="1719" spans="1:26" x14ac:dyDescent="0.25">
      <c r="A1719" s="4" t="s">
        <v>3267</v>
      </c>
      <c r="B1719" s="6"/>
      <c r="C1719" s="6"/>
      <c r="D1719" s="6"/>
      <c r="E1719" s="6"/>
      <c r="F1719" s="6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>
        <v>1</v>
      </c>
      <c r="U1719" s="5"/>
      <c r="V1719" s="5"/>
      <c r="W1719" s="5"/>
      <c r="X1719" s="5"/>
      <c r="Y1719" s="5">
        <v>1</v>
      </c>
      <c r="Z1719" s="5">
        <v>1</v>
      </c>
    </row>
    <row r="1720" spans="1:26" x14ac:dyDescent="0.25">
      <c r="A1720" s="4" t="s">
        <v>3268</v>
      </c>
      <c r="B1720" s="6">
        <v>1</v>
      </c>
      <c r="C1720" s="6"/>
      <c r="D1720" s="6"/>
      <c r="E1720" s="6"/>
      <c r="F1720" s="6"/>
      <c r="G1720" s="5">
        <v>1</v>
      </c>
      <c r="H1720" s="5">
        <v>1</v>
      </c>
      <c r="I1720" s="5"/>
      <c r="J1720" s="5"/>
      <c r="K1720" s="5"/>
      <c r="L1720" s="5"/>
      <c r="M1720" s="5">
        <v>1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>
        <v>2</v>
      </c>
    </row>
    <row r="1721" spans="1:26" x14ac:dyDescent="0.25">
      <c r="A1721" s="4" t="s">
        <v>3269</v>
      </c>
      <c r="B1721" s="6">
        <v>1</v>
      </c>
      <c r="C1721" s="6"/>
      <c r="D1721" s="6"/>
      <c r="E1721" s="6">
        <v>1</v>
      </c>
      <c r="F1721" s="6"/>
      <c r="G1721" s="5">
        <v>2</v>
      </c>
      <c r="H1721" s="5">
        <v>1</v>
      </c>
      <c r="I1721" s="5"/>
      <c r="J1721" s="5"/>
      <c r="K1721" s="5">
        <v>1</v>
      </c>
      <c r="L1721" s="5"/>
      <c r="M1721" s="5">
        <v>2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>
        <v>4</v>
      </c>
    </row>
    <row r="1722" spans="1:26" x14ac:dyDescent="0.25">
      <c r="A1722" s="4" t="s">
        <v>3270</v>
      </c>
      <c r="B1722" s="6">
        <v>1</v>
      </c>
      <c r="C1722" s="6"/>
      <c r="D1722" s="6"/>
      <c r="E1722" s="6"/>
      <c r="F1722" s="6"/>
      <c r="G1722" s="5">
        <v>1</v>
      </c>
      <c r="H1722" s="5">
        <v>1</v>
      </c>
      <c r="I1722" s="5"/>
      <c r="J1722" s="5"/>
      <c r="K1722" s="5"/>
      <c r="L1722" s="5"/>
      <c r="M1722" s="5">
        <v>1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>
        <v>2</v>
      </c>
    </row>
    <row r="1723" spans="1:26" x14ac:dyDescent="0.25">
      <c r="A1723" s="4" t="s">
        <v>3271</v>
      </c>
      <c r="B1723" s="6">
        <v>1</v>
      </c>
      <c r="C1723" s="6"/>
      <c r="D1723" s="6"/>
      <c r="E1723" s="6">
        <v>1</v>
      </c>
      <c r="F1723" s="6"/>
      <c r="G1723" s="5">
        <v>2</v>
      </c>
      <c r="H1723" s="5">
        <v>1</v>
      </c>
      <c r="I1723" s="5"/>
      <c r="J1723" s="5"/>
      <c r="K1723" s="5">
        <v>1</v>
      </c>
      <c r="L1723" s="5"/>
      <c r="M1723" s="5">
        <v>2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>
        <v>4</v>
      </c>
    </row>
    <row r="1724" spans="1:26" x14ac:dyDescent="0.25">
      <c r="A1724" s="4" t="s">
        <v>3272</v>
      </c>
      <c r="B1724" s="6">
        <v>1</v>
      </c>
      <c r="C1724" s="6"/>
      <c r="D1724" s="6"/>
      <c r="E1724" s="6">
        <v>1</v>
      </c>
      <c r="F1724" s="6"/>
      <c r="G1724" s="5">
        <v>2</v>
      </c>
      <c r="H1724" s="5">
        <v>1</v>
      </c>
      <c r="I1724" s="5"/>
      <c r="J1724" s="5"/>
      <c r="K1724" s="5">
        <v>1</v>
      </c>
      <c r="L1724" s="5"/>
      <c r="M1724" s="5">
        <v>2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>
        <v>4</v>
      </c>
    </row>
    <row r="1725" spans="1:26" x14ac:dyDescent="0.25">
      <c r="A1725" s="4" t="s">
        <v>3273</v>
      </c>
      <c r="B1725" s="6">
        <v>1</v>
      </c>
      <c r="C1725" s="6"/>
      <c r="D1725" s="6"/>
      <c r="E1725" s="6"/>
      <c r="F1725" s="6"/>
      <c r="G1725" s="5">
        <v>1</v>
      </c>
      <c r="H1725" s="5">
        <v>1</v>
      </c>
      <c r="I1725" s="5"/>
      <c r="J1725" s="5"/>
      <c r="K1725" s="5"/>
      <c r="L1725" s="5"/>
      <c r="M1725" s="5">
        <v>1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>
        <v>2</v>
      </c>
    </row>
    <row r="1726" spans="1:26" x14ac:dyDescent="0.25">
      <c r="A1726" s="4" t="s">
        <v>3274</v>
      </c>
      <c r="B1726" s="6"/>
      <c r="C1726" s="6"/>
      <c r="D1726" s="6"/>
      <c r="E1726" s="6">
        <v>1</v>
      </c>
      <c r="F1726" s="6"/>
      <c r="G1726" s="5">
        <v>1</v>
      </c>
      <c r="H1726" s="5"/>
      <c r="I1726" s="5"/>
      <c r="J1726" s="5"/>
      <c r="K1726" s="5">
        <v>1</v>
      </c>
      <c r="L1726" s="5"/>
      <c r="M1726" s="5">
        <v>1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>
        <v>2</v>
      </c>
    </row>
    <row r="1727" spans="1:26" x14ac:dyDescent="0.25">
      <c r="A1727" s="4" t="s">
        <v>3275</v>
      </c>
      <c r="B1727" s="6">
        <v>1</v>
      </c>
      <c r="C1727" s="6"/>
      <c r="D1727" s="6"/>
      <c r="E1727" s="6"/>
      <c r="F1727" s="6"/>
      <c r="G1727" s="5">
        <v>1</v>
      </c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>
        <v>1</v>
      </c>
    </row>
    <row r="1728" spans="1:26" x14ac:dyDescent="0.25">
      <c r="A1728" s="4" t="s">
        <v>3276</v>
      </c>
      <c r="B1728" s="6"/>
      <c r="C1728" s="6"/>
      <c r="D1728" s="6"/>
      <c r="E1728" s="6"/>
      <c r="F1728" s="6"/>
      <c r="G1728" s="5"/>
      <c r="H1728" s="5">
        <v>1</v>
      </c>
      <c r="I1728" s="5"/>
      <c r="J1728" s="5"/>
      <c r="K1728" s="5"/>
      <c r="L1728" s="5"/>
      <c r="M1728" s="5">
        <v>1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>
        <v>1</v>
      </c>
    </row>
    <row r="1729" spans="1:26" x14ac:dyDescent="0.25">
      <c r="A1729" s="4" t="s">
        <v>3277</v>
      </c>
      <c r="B1729" s="6"/>
      <c r="C1729" s="6"/>
      <c r="D1729" s="6"/>
      <c r="E1729" s="6"/>
      <c r="F1729" s="6"/>
      <c r="G1729" s="5"/>
      <c r="H1729" s="5">
        <v>1</v>
      </c>
      <c r="I1729" s="5"/>
      <c r="J1729" s="5"/>
      <c r="K1729" s="5"/>
      <c r="L1729" s="5"/>
      <c r="M1729" s="5">
        <v>1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>
        <v>1</v>
      </c>
    </row>
    <row r="1730" spans="1:26" x14ac:dyDescent="0.25">
      <c r="A1730" s="4" t="s">
        <v>3279</v>
      </c>
      <c r="B1730" s="6"/>
      <c r="C1730" s="6"/>
      <c r="D1730" s="6"/>
      <c r="E1730" s="6"/>
      <c r="F1730" s="6"/>
      <c r="G1730" s="5"/>
      <c r="H1730" s="5">
        <v>1</v>
      </c>
      <c r="I1730" s="5"/>
      <c r="J1730" s="5"/>
      <c r="K1730" s="5"/>
      <c r="L1730" s="5"/>
      <c r="M1730" s="5">
        <v>1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>
        <v>1</v>
      </c>
    </row>
    <row r="1731" spans="1:26" x14ac:dyDescent="0.25">
      <c r="A1731" s="4" t="s">
        <v>3280</v>
      </c>
      <c r="B1731" s="6"/>
      <c r="C1731" s="6"/>
      <c r="D1731" s="6"/>
      <c r="E1731" s="6"/>
      <c r="F1731" s="6"/>
      <c r="G1731" s="5"/>
      <c r="H1731" s="5">
        <v>1</v>
      </c>
      <c r="I1731" s="5"/>
      <c r="J1731" s="5"/>
      <c r="K1731" s="5"/>
      <c r="L1731" s="5"/>
      <c r="M1731" s="5">
        <v>1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>
        <v>1</v>
      </c>
    </row>
    <row r="1732" spans="1:26" x14ac:dyDescent="0.25">
      <c r="A1732" s="4" t="s">
        <v>3281</v>
      </c>
      <c r="B1732" s="6"/>
      <c r="C1732" s="6"/>
      <c r="D1732" s="6"/>
      <c r="E1732" s="6"/>
      <c r="F1732" s="6"/>
      <c r="G1732" s="5"/>
      <c r="H1732" s="5">
        <v>1</v>
      </c>
      <c r="I1732" s="5"/>
      <c r="J1732" s="5"/>
      <c r="K1732" s="5"/>
      <c r="L1732" s="5"/>
      <c r="M1732" s="5">
        <v>1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>
        <v>1</v>
      </c>
    </row>
    <row r="1733" spans="1:26" x14ac:dyDescent="0.25">
      <c r="A1733" s="4" t="s">
        <v>3282</v>
      </c>
      <c r="B1733" s="6"/>
      <c r="C1733" s="6"/>
      <c r="D1733" s="6"/>
      <c r="E1733" s="6"/>
      <c r="F1733" s="6"/>
      <c r="G1733" s="5"/>
      <c r="H1733" s="5">
        <v>1</v>
      </c>
      <c r="I1733" s="5"/>
      <c r="J1733" s="5"/>
      <c r="K1733" s="5"/>
      <c r="L1733" s="5"/>
      <c r="M1733" s="5">
        <v>1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>
        <v>1</v>
      </c>
    </row>
    <row r="1734" spans="1:26" x14ac:dyDescent="0.25">
      <c r="A1734" s="4" t="s">
        <v>3283</v>
      </c>
      <c r="B1734" s="6"/>
      <c r="C1734" s="6"/>
      <c r="D1734" s="6"/>
      <c r="E1734" s="6"/>
      <c r="F1734" s="6"/>
      <c r="G1734" s="5"/>
      <c r="H1734" s="5">
        <v>1</v>
      </c>
      <c r="I1734" s="5"/>
      <c r="J1734" s="5"/>
      <c r="K1734" s="5"/>
      <c r="L1734" s="5"/>
      <c r="M1734" s="5">
        <v>1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>
        <v>1</v>
      </c>
    </row>
    <row r="1735" spans="1:26" x14ac:dyDescent="0.25">
      <c r="A1735" s="4" t="s">
        <v>3284</v>
      </c>
      <c r="B1735" s="6"/>
      <c r="C1735" s="6"/>
      <c r="D1735" s="6"/>
      <c r="E1735" s="6"/>
      <c r="F1735" s="6"/>
      <c r="G1735" s="5"/>
      <c r="H1735" s="5">
        <v>1</v>
      </c>
      <c r="I1735" s="5"/>
      <c r="J1735" s="5"/>
      <c r="K1735" s="5"/>
      <c r="L1735" s="5"/>
      <c r="M1735" s="5">
        <v>1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>
        <v>1</v>
      </c>
    </row>
    <row r="1736" spans="1:26" x14ac:dyDescent="0.25">
      <c r="A1736" s="4" t="s">
        <v>3285</v>
      </c>
      <c r="B1736" s="6"/>
      <c r="C1736" s="6"/>
      <c r="D1736" s="6"/>
      <c r="E1736" s="6"/>
      <c r="F1736" s="6"/>
      <c r="G1736" s="5"/>
      <c r="H1736" s="5">
        <v>1</v>
      </c>
      <c r="I1736" s="5"/>
      <c r="J1736" s="5"/>
      <c r="K1736" s="5"/>
      <c r="L1736" s="5"/>
      <c r="M1736" s="5">
        <v>1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>
        <v>1</v>
      </c>
    </row>
    <row r="1737" spans="1:26" x14ac:dyDescent="0.25">
      <c r="A1737" s="4" t="s">
        <v>3288</v>
      </c>
      <c r="B1737" s="6">
        <v>1</v>
      </c>
      <c r="C1737" s="6"/>
      <c r="D1737" s="6"/>
      <c r="E1737" s="6"/>
      <c r="F1737" s="6"/>
      <c r="G1737" s="5">
        <v>1</v>
      </c>
      <c r="H1737" s="5">
        <v>1</v>
      </c>
      <c r="I1737" s="5"/>
      <c r="J1737" s="5"/>
      <c r="K1737" s="5"/>
      <c r="L1737" s="5"/>
      <c r="M1737" s="5">
        <v>1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>
        <v>2</v>
      </c>
    </row>
    <row r="1738" spans="1:26" x14ac:dyDescent="0.25">
      <c r="A1738" s="4" t="s">
        <v>3291</v>
      </c>
      <c r="B1738" s="6"/>
      <c r="C1738" s="6"/>
      <c r="D1738" s="6"/>
      <c r="E1738" s="6"/>
      <c r="F1738" s="6"/>
      <c r="G1738" s="5"/>
      <c r="H1738" s="5"/>
      <c r="I1738" s="5"/>
      <c r="J1738" s="5"/>
      <c r="K1738" s="5">
        <v>1</v>
      </c>
      <c r="L1738" s="5"/>
      <c r="M1738" s="5">
        <v>1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>
        <v>1</v>
      </c>
    </row>
    <row r="1739" spans="1:26" x14ac:dyDescent="0.25">
      <c r="A1739" s="4" t="s">
        <v>3293</v>
      </c>
      <c r="B1739" s="6">
        <v>1</v>
      </c>
      <c r="C1739" s="6"/>
      <c r="D1739" s="6"/>
      <c r="E1739" s="6">
        <v>1</v>
      </c>
      <c r="F1739" s="6"/>
      <c r="G1739" s="5">
        <v>2</v>
      </c>
      <c r="H1739" s="5">
        <v>1</v>
      </c>
      <c r="I1739" s="5"/>
      <c r="J1739" s="5"/>
      <c r="K1739" s="5">
        <v>1</v>
      </c>
      <c r="L1739" s="5"/>
      <c r="M1739" s="5">
        <v>2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>
        <v>4</v>
      </c>
    </row>
    <row r="1740" spans="1:26" x14ac:dyDescent="0.25">
      <c r="A1740" s="4" t="s">
        <v>3295</v>
      </c>
      <c r="B1740" s="6">
        <v>1</v>
      </c>
      <c r="C1740" s="6"/>
      <c r="D1740" s="6"/>
      <c r="E1740" s="6">
        <v>1</v>
      </c>
      <c r="F1740" s="6"/>
      <c r="G1740" s="5">
        <v>2</v>
      </c>
      <c r="H1740" s="5">
        <v>1</v>
      </c>
      <c r="I1740" s="5"/>
      <c r="J1740" s="5"/>
      <c r="K1740" s="5">
        <v>1</v>
      </c>
      <c r="L1740" s="5"/>
      <c r="M1740" s="5">
        <v>2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>
        <v>4</v>
      </c>
    </row>
    <row r="1741" spans="1:26" x14ac:dyDescent="0.25">
      <c r="A1741" s="4" t="s">
        <v>3296</v>
      </c>
      <c r="B1741" s="6">
        <v>1</v>
      </c>
      <c r="C1741" s="6"/>
      <c r="D1741" s="6"/>
      <c r="E1741" s="6">
        <v>1</v>
      </c>
      <c r="F1741" s="6"/>
      <c r="G1741" s="5">
        <v>2</v>
      </c>
      <c r="H1741" s="5">
        <v>1</v>
      </c>
      <c r="I1741" s="5"/>
      <c r="J1741" s="5"/>
      <c r="K1741" s="5">
        <v>1</v>
      </c>
      <c r="L1741" s="5"/>
      <c r="M1741" s="5">
        <v>2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>
        <v>4</v>
      </c>
    </row>
    <row r="1742" spans="1:26" x14ac:dyDescent="0.25">
      <c r="A1742" s="4" t="s">
        <v>3297</v>
      </c>
      <c r="B1742" s="6">
        <v>1</v>
      </c>
      <c r="C1742" s="6"/>
      <c r="D1742" s="6"/>
      <c r="E1742" s="6"/>
      <c r="F1742" s="6"/>
      <c r="G1742" s="5">
        <v>1</v>
      </c>
      <c r="H1742" s="5">
        <v>1</v>
      </c>
      <c r="I1742" s="5"/>
      <c r="J1742" s="5"/>
      <c r="K1742" s="5"/>
      <c r="L1742" s="5"/>
      <c r="M1742" s="5">
        <v>1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>
        <v>2</v>
      </c>
    </row>
    <row r="1743" spans="1:26" x14ac:dyDescent="0.25">
      <c r="A1743" s="4" t="s">
        <v>3298</v>
      </c>
      <c r="B1743" s="6"/>
      <c r="C1743" s="6"/>
      <c r="D1743" s="6"/>
      <c r="E1743" s="6">
        <v>1</v>
      </c>
      <c r="F1743" s="6"/>
      <c r="G1743" s="5">
        <v>1</v>
      </c>
      <c r="H1743" s="5"/>
      <c r="I1743" s="5"/>
      <c r="J1743" s="5"/>
      <c r="K1743" s="5">
        <v>1</v>
      </c>
      <c r="L1743" s="5"/>
      <c r="M1743" s="5">
        <v>1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>
        <v>2</v>
      </c>
    </row>
    <row r="1744" spans="1:26" x14ac:dyDescent="0.25">
      <c r="A1744" s="4" t="s">
        <v>3299</v>
      </c>
      <c r="B1744" s="6"/>
      <c r="C1744" s="6"/>
      <c r="D1744" s="6"/>
      <c r="E1744" s="6"/>
      <c r="F1744" s="6"/>
      <c r="G1744" s="5"/>
      <c r="H1744" s="5"/>
      <c r="I1744" s="5"/>
      <c r="J1744" s="5"/>
      <c r="K1744" s="5"/>
      <c r="L1744" s="5"/>
      <c r="M1744" s="5"/>
      <c r="N1744" s="5">
        <v>1</v>
      </c>
      <c r="O1744" s="5"/>
      <c r="P1744" s="5"/>
      <c r="Q1744" s="5"/>
      <c r="R1744" s="5"/>
      <c r="S1744" s="5">
        <v>1</v>
      </c>
      <c r="T1744" s="5"/>
      <c r="U1744" s="5"/>
      <c r="V1744" s="5"/>
      <c r="W1744" s="5"/>
      <c r="X1744" s="5"/>
      <c r="Y1744" s="5"/>
      <c r="Z1744" s="5">
        <v>1</v>
      </c>
    </row>
    <row r="1745" spans="1:26" x14ac:dyDescent="0.25">
      <c r="A1745" s="4" t="s">
        <v>3301</v>
      </c>
      <c r="B1745" s="6">
        <v>1</v>
      </c>
      <c r="C1745" s="6">
        <v>1</v>
      </c>
      <c r="D1745" s="6"/>
      <c r="E1745" s="6"/>
      <c r="F1745" s="6"/>
      <c r="G1745" s="5">
        <v>2</v>
      </c>
      <c r="H1745" s="5">
        <v>1</v>
      </c>
      <c r="I1745" s="5">
        <v>1</v>
      </c>
      <c r="J1745" s="5"/>
      <c r="K1745" s="5"/>
      <c r="L1745" s="5"/>
      <c r="M1745" s="5">
        <v>2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>
        <v>4</v>
      </c>
    </row>
    <row r="1746" spans="1:26" x14ac:dyDescent="0.25">
      <c r="A1746" s="4" t="s">
        <v>3302</v>
      </c>
      <c r="B1746" s="6">
        <v>1</v>
      </c>
      <c r="C1746" s="6"/>
      <c r="D1746" s="6"/>
      <c r="E1746" s="6"/>
      <c r="F1746" s="6"/>
      <c r="G1746" s="5">
        <v>1</v>
      </c>
      <c r="H1746" s="5">
        <v>1</v>
      </c>
      <c r="I1746" s="5"/>
      <c r="J1746" s="5"/>
      <c r="K1746" s="5"/>
      <c r="L1746" s="5"/>
      <c r="M1746" s="5">
        <v>1</v>
      </c>
      <c r="N1746" s="5">
        <v>1</v>
      </c>
      <c r="O1746" s="5"/>
      <c r="P1746" s="5"/>
      <c r="Q1746" s="5"/>
      <c r="R1746" s="5"/>
      <c r="S1746" s="5">
        <v>1</v>
      </c>
      <c r="T1746" s="5"/>
      <c r="U1746" s="5"/>
      <c r="V1746" s="5"/>
      <c r="W1746" s="5"/>
      <c r="X1746" s="5"/>
      <c r="Y1746" s="5"/>
      <c r="Z1746" s="5">
        <v>3</v>
      </c>
    </row>
    <row r="1747" spans="1:26" x14ac:dyDescent="0.25">
      <c r="A1747" s="4" t="s">
        <v>3305</v>
      </c>
      <c r="B1747" s="6">
        <v>1</v>
      </c>
      <c r="C1747" s="6"/>
      <c r="D1747" s="6"/>
      <c r="E1747" s="6"/>
      <c r="F1747" s="6"/>
      <c r="G1747" s="5">
        <v>1</v>
      </c>
      <c r="H1747" s="5">
        <v>1</v>
      </c>
      <c r="I1747" s="5"/>
      <c r="J1747" s="5"/>
      <c r="K1747" s="5"/>
      <c r="L1747" s="5"/>
      <c r="M1747" s="5">
        <v>1</v>
      </c>
      <c r="N1747" s="5">
        <v>1</v>
      </c>
      <c r="O1747" s="5"/>
      <c r="P1747" s="5"/>
      <c r="Q1747" s="5"/>
      <c r="R1747" s="5"/>
      <c r="S1747" s="5">
        <v>1</v>
      </c>
      <c r="T1747" s="5"/>
      <c r="U1747" s="5"/>
      <c r="V1747" s="5"/>
      <c r="W1747" s="5"/>
      <c r="X1747" s="5"/>
      <c r="Y1747" s="5"/>
      <c r="Z1747" s="5">
        <v>3</v>
      </c>
    </row>
    <row r="1748" spans="1:26" x14ac:dyDescent="0.25">
      <c r="A1748" s="4" t="s">
        <v>3306</v>
      </c>
      <c r="B1748" s="6">
        <v>1</v>
      </c>
      <c r="C1748" s="6"/>
      <c r="D1748" s="6"/>
      <c r="E1748" s="6"/>
      <c r="F1748" s="6"/>
      <c r="G1748" s="5">
        <v>1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>
        <v>1</v>
      </c>
    </row>
    <row r="1749" spans="1:26" x14ac:dyDescent="0.25">
      <c r="A1749" s="4" t="s">
        <v>3309</v>
      </c>
      <c r="B1749" s="6">
        <v>1</v>
      </c>
      <c r="C1749" s="6"/>
      <c r="D1749" s="6"/>
      <c r="E1749" s="6"/>
      <c r="F1749" s="6"/>
      <c r="G1749" s="5">
        <v>1</v>
      </c>
      <c r="H1749" s="5">
        <v>1</v>
      </c>
      <c r="I1749" s="5"/>
      <c r="J1749" s="5"/>
      <c r="K1749" s="5"/>
      <c r="L1749" s="5"/>
      <c r="M1749" s="5">
        <v>1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>
        <v>2</v>
      </c>
    </row>
    <row r="1750" spans="1:26" x14ac:dyDescent="0.25">
      <c r="A1750" s="4" t="s">
        <v>3310</v>
      </c>
      <c r="B1750" s="6"/>
      <c r="C1750" s="6">
        <v>1</v>
      </c>
      <c r="D1750" s="6"/>
      <c r="E1750" s="6"/>
      <c r="F1750" s="6"/>
      <c r="G1750" s="5">
        <v>1</v>
      </c>
      <c r="H1750" s="5"/>
      <c r="I1750" s="5">
        <v>1</v>
      </c>
      <c r="J1750" s="5"/>
      <c r="K1750" s="5"/>
      <c r="L1750" s="5"/>
      <c r="M1750" s="5">
        <v>1</v>
      </c>
      <c r="N1750" s="5"/>
      <c r="O1750" s="5">
        <v>1</v>
      </c>
      <c r="P1750" s="5"/>
      <c r="Q1750" s="5"/>
      <c r="R1750" s="5"/>
      <c r="S1750" s="5">
        <v>1</v>
      </c>
      <c r="T1750" s="5"/>
      <c r="U1750" s="5"/>
      <c r="V1750" s="5"/>
      <c r="W1750" s="5"/>
      <c r="X1750" s="5"/>
      <c r="Y1750" s="5"/>
      <c r="Z1750" s="5">
        <v>3</v>
      </c>
    </row>
    <row r="1751" spans="1:26" x14ac:dyDescent="0.25">
      <c r="A1751" s="4" t="s">
        <v>3313</v>
      </c>
      <c r="B1751" s="6">
        <v>1</v>
      </c>
      <c r="C1751" s="6"/>
      <c r="D1751" s="6"/>
      <c r="E1751" s="6"/>
      <c r="F1751" s="6"/>
      <c r="G1751" s="5">
        <v>1</v>
      </c>
      <c r="H1751" s="5">
        <v>1</v>
      </c>
      <c r="I1751" s="5"/>
      <c r="J1751" s="5"/>
      <c r="K1751" s="5"/>
      <c r="L1751" s="5"/>
      <c r="M1751" s="5">
        <v>1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>
        <v>2</v>
      </c>
    </row>
    <row r="1752" spans="1:26" x14ac:dyDescent="0.25">
      <c r="A1752" s="4" t="s">
        <v>3314</v>
      </c>
      <c r="B1752" s="6">
        <v>1</v>
      </c>
      <c r="C1752" s="6">
        <v>1</v>
      </c>
      <c r="D1752" s="6"/>
      <c r="E1752" s="6"/>
      <c r="F1752" s="6"/>
      <c r="G1752" s="5">
        <v>2</v>
      </c>
      <c r="H1752" s="5">
        <v>1</v>
      </c>
      <c r="I1752" s="5">
        <v>1</v>
      </c>
      <c r="J1752" s="5"/>
      <c r="K1752" s="5"/>
      <c r="L1752" s="5"/>
      <c r="M1752" s="5">
        <v>2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>
        <v>4</v>
      </c>
    </row>
    <row r="1753" spans="1:26" x14ac:dyDescent="0.25">
      <c r="A1753" s="4" t="s">
        <v>3315</v>
      </c>
      <c r="B1753" s="6">
        <v>1</v>
      </c>
      <c r="C1753" s="6"/>
      <c r="D1753" s="6"/>
      <c r="E1753" s="6"/>
      <c r="F1753" s="6"/>
      <c r="G1753" s="5">
        <v>1</v>
      </c>
      <c r="H1753" s="5">
        <v>1</v>
      </c>
      <c r="I1753" s="5"/>
      <c r="J1753" s="5"/>
      <c r="K1753" s="5"/>
      <c r="L1753" s="5"/>
      <c r="M1753" s="5">
        <v>1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>
        <v>2</v>
      </c>
    </row>
    <row r="1754" spans="1:26" x14ac:dyDescent="0.25">
      <c r="A1754" s="4" t="s">
        <v>3316</v>
      </c>
      <c r="B1754" s="6">
        <v>1</v>
      </c>
      <c r="C1754" s="6"/>
      <c r="D1754" s="6"/>
      <c r="E1754" s="6"/>
      <c r="F1754" s="6"/>
      <c r="G1754" s="5">
        <v>1</v>
      </c>
      <c r="H1754" s="5">
        <v>1</v>
      </c>
      <c r="I1754" s="5"/>
      <c r="J1754" s="5"/>
      <c r="K1754" s="5"/>
      <c r="L1754" s="5"/>
      <c r="M1754" s="5">
        <v>1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>
        <v>2</v>
      </c>
    </row>
    <row r="1755" spans="1:26" x14ac:dyDescent="0.25">
      <c r="A1755" s="4" t="s">
        <v>3317</v>
      </c>
      <c r="B1755" s="6">
        <v>1</v>
      </c>
      <c r="C1755" s="6"/>
      <c r="D1755" s="6"/>
      <c r="E1755" s="6">
        <v>1</v>
      </c>
      <c r="F1755" s="6"/>
      <c r="G1755" s="5">
        <v>2</v>
      </c>
      <c r="H1755" s="5">
        <v>1</v>
      </c>
      <c r="I1755" s="5"/>
      <c r="J1755" s="5"/>
      <c r="K1755" s="5">
        <v>1</v>
      </c>
      <c r="L1755" s="5"/>
      <c r="M1755" s="5">
        <v>2</v>
      </c>
      <c r="N1755" s="5">
        <v>1</v>
      </c>
      <c r="O1755" s="5"/>
      <c r="P1755" s="5"/>
      <c r="Q1755" s="5">
        <v>1</v>
      </c>
      <c r="R1755" s="5"/>
      <c r="S1755" s="5">
        <v>2</v>
      </c>
      <c r="T1755" s="5"/>
      <c r="U1755" s="5"/>
      <c r="V1755" s="5"/>
      <c r="W1755" s="5"/>
      <c r="X1755" s="5"/>
      <c r="Y1755" s="5"/>
      <c r="Z1755" s="5">
        <v>6</v>
      </c>
    </row>
    <row r="1756" spans="1:26" x14ac:dyDescent="0.25">
      <c r="A1756" s="4" t="s">
        <v>3319</v>
      </c>
      <c r="B1756" s="6">
        <v>1</v>
      </c>
      <c r="C1756" s="6"/>
      <c r="D1756" s="6"/>
      <c r="E1756" s="6"/>
      <c r="F1756" s="6"/>
      <c r="G1756" s="5">
        <v>1</v>
      </c>
      <c r="H1756" s="5">
        <v>1</v>
      </c>
      <c r="I1756" s="5"/>
      <c r="J1756" s="5"/>
      <c r="K1756" s="5"/>
      <c r="L1756" s="5"/>
      <c r="M1756" s="5">
        <v>1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>
        <v>2</v>
      </c>
    </row>
    <row r="1757" spans="1:26" x14ac:dyDescent="0.25">
      <c r="A1757" s="4" t="s">
        <v>3320</v>
      </c>
      <c r="B1757" s="6">
        <v>1</v>
      </c>
      <c r="C1757" s="6">
        <v>1</v>
      </c>
      <c r="D1757" s="6"/>
      <c r="E1757" s="6"/>
      <c r="F1757" s="6"/>
      <c r="G1757" s="5">
        <v>2</v>
      </c>
      <c r="H1757" s="5">
        <v>1</v>
      </c>
      <c r="I1757" s="5">
        <v>1</v>
      </c>
      <c r="J1757" s="5"/>
      <c r="K1757" s="5"/>
      <c r="L1757" s="5"/>
      <c r="M1757" s="5">
        <v>2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>
        <v>4</v>
      </c>
    </row>
    <row r="1758" spans="1:26" x14ac:dyDescent="0.25">
      <c r="A1758" s="4" t="s">
        <v>3321</v>
      </c>
      <c r="B1758" s="6">
        <v>1</v>
      </c>
      <c r="C1758" s="6">
        <v>1</v>
      </c>
      <c r="D1758" s="6"/>
      <c r="E1758" s="6"/>
      <c r="F1758" s="6"/>
      <c r="G1758" s="5">
        <v>2</v>
      </c>
      <c r="H1758" s="5">
        <v>1</v>
      </c>
      <c r="I1758" s="5">
        <v>1</v>
      </c>
      <c r="J1758" s="5"/>
      <c r="K1758" s="5"/>
      <c r="L1758" s="5"/>
      <c r="M1758" s="5">
        <v>2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>
        <v>4</v>
      </c>
    </row>
    <row r="1759" spans="1:26" x14ac:dyDescent="0.25">
      <c r="A1759" s="4" t="s">
        <v>3322</v>
      </c>
      <c r="B1759" s="6">
        <v>1</v>
      </c>
      <c r="C1759" s="6"/>
      <c r="D1759" s="6"/>
      <c r="E1759" s="6">
        <v>1</v>
      </c>
      <c r="F1759" s="6"/>
      <c r="G1759" s="5">
        <v>2</v>
      </c>
      <c r="H1759" s="5">
        <v>1</v>
      </c>
      <c r="I1759" s="5"/>
      <c r="J1759" s="5"/>
      <c r="K1759" s="5">
        <v>1</v>
      </c>
      <c r="L1759" s="5"/>
      <c r="M1759" s="5">
        <v>2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>
        <v>4</v>
      </c>
    </row>
    <row r="1760" spans="1:26" x14ac:dyDescent="0.25">
      <c r="A1760" s="4" t="s">
        <v>3325</v>
      </c>
      <c r="B1760" s="6">
        <v>1</v>
      </c>
      <c r="C1760" s="6"/>
      <c r="D1760" s="6"/>
      <c r="E1760" s="6"/>
      <c r="F1760" s="6"/>
      <c r="G1760" s="5">
        <v>1</v>
      </c>
      <c r="H1760" s="5">
        <v>1</v>
      </c>
      <c r="I1760" s="5"/>
      <c r="J1760" s="5"/>
      <c r="K1760" s="5"/>
      <c r="L1760" s="5"/>
      <c r="M1760" s="5">
        <v>1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>
        <v>2</v>
      </c>
    </row>
    <row r="1761" spans="1:26" x14ac:dyDescent="0.25">
      <c r="A1761" s="4" t="s">
        <v>3326</v>
      </c>
      <c r="B1761" s="6">
        <v>1</v>
      </c>
      <c r="C1761" s="6"/>
      <c r="D1761" s="6"/>
      <c r="E1761" s="6"/>
      <c r="F1761" s="6"/>
      <c r="G1761" s="5">
        <v>1</v>
      </c>
      <c r="H1761" s="5">
        <v>1</v>
      </c>
      <c r="I1761" s="5"/>
      <c r="J1761" s="5"/>
      <c r="K1761" s="5"/>
      <c r="L1761" s="5"/>
      <c r="M1761" s="5">
        <v>1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>
        <v>2</v>
      </c>
    </row>
    <row r="1762" spans="1:26" x14ac:dyDescent="0.25">
      <c r="A1762" s="4" t="s">
        <v>3327</v>
      </c>
      <c r="B1762" s="6">
        <v>1</v>
      </c>
      <c r="C1762" s="6"/>
      <c r="D1762" s="6"/>
      <c r="E1762" s="6"/>
      <c r="F1762" s="6"/>
      <c r="G1762" s="5">
        <v>1</v>
      </c>
      <c r="H1762" s="5">
        <v>1</v>
      </c>
      <c r="I1762" s="5"/>
      <c r="J1762" s="5"/>
      <c r="K1762" s="5"/>
      <c r="L1762" s="5"/>
      <c r="M1762" s="5">
        <v>1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>
        <v>2</v>
      </c>
    </row>
    <row r="1763" spans="1:26" x14ac:dyDescent="0.25">
      <c r="A1763" s="4" t="s">
        <v>3328</v>
      </c>
      <c r="B1763" s="6">
        <v>1</v>
      </c>
      <c r="C1763" s="6"/>
      <c r="D1763" s="6"/>
      <c r="E1763" s="6"/>
      <c r="F1763" s="6"/>
      <c r="G1763" s="5">
        <v>1</v>
      </c>
      <c r="H1763" s="5">
        <v>1</v>
      </c>
      <c r="I1763" s="5"/>
      <c r="J1763" s="5"/>
      <c r="K1763" s="5"/>
      <c r="L1763" s="5"/>
      <c r="M1763" s="5">
        <v>1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>
        <v>2</v>
      </c>
    </row>
    <row r="1764" spans="1:26" x14ac:dyDescent="0.25">
      <c r="A1764" s="4" t="s">
        <v>3331</v>
      </c>
      <c r="B1764" s="6">
        <v>1</v>
      </c>
      <c r="C1764" s="6"/>
      <c r="D1764" s="6"/>
      <c r="E1764" s="6"/>
      <c r="F1764" s="6"/>
      <c r="G1764" s="5">
        <v>1</v>
      </c>
      <c r="H1764" s="5">
        <v>1</v>
      </c>
      <c r="I1764" s="5"/>
      <c r="J1764" s="5"/>
      <c r="K1764" s="5"/>
      <c r="L1764" s="5"/>
      <c r="M1764" s="5">
        <v>1</v>
      </c>
      <c r="N1764" s="5">
        <v>1</v>
      </c>
      <c r="O1764" s="5"/>
      <c r="P1764" s="5"/>
      <c r="Q1764" s="5"/>
      <c r="R1764" s="5"/>
      <c r="S1764" s="5">
        <v>1</v>
      </c>
      <c r="T1764" s="5"/>
      <c r="U1764" s="5"/>
      <c r="V1764" s="5"/>
      <c r="W1764" s="5"/>
      <c r="X1764" s="5"/>
      <c r="Y1764" s="5"/>
      <c r="Z1764" s="5">
        <v>3</v>
      </c>
    </row>
    <row r="1765" spans="1:26" x14ac:dyDescent="0.25">
      <c r="A1765" s="4" t="s">
        <v>3332</v>
      </c>
      <c r="B1765" s="6"/>
      <c r="C1765" s="6"/>
      <c r="D1765" s="6"/>
      <c r="E1765" s="6"/>
      <c r="F1765" s="6"/>
      <c r="G1765" s="5"/>
      <c r="H1765" s="5">
        <v>1</v>
      </c>
      <c r="I1765" s="5"/>
      <c r="J1765" s="5"/>
      <c r="K1765" s="5"/>
      <c r="L1765" s="5"/>
      <c r="M1765" s="5">
        <v>1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>
        <v>1</v>
      </c>
    </row>
    <row r="1766" spans="1:26" x14ac:dyDescent="0.25">
      <c r="A1766" s="4" t="s">
        <v>3333</v>
      </c>
      <c r="B1766" s="6"/>
      <c r="C1766" s="6"/>
      <c r="D1766" s="6"/>
      <c r="E1766" s="6"/>
      <c r="F1766" s="6"/>
      <c r="G1766" s="5"/>
      <c r="H1766" s="5">
        <v>1</v>
      </c>
      <c r="I1766" s="5"/>
      <c r="J1766" s="5"/>
      <c r="K1766" s="5"/>
      <c r="L1766" s="5"/>
      <c r="M1766" s="5">
        <v>1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>
        <v>1</v>
      </c>
    </row>
    <row r="1767" spans="1:26" x14ac:dyDescent="0.25">
      <c r="A1767" s="4" t="s">
        <v>3334</v>
      </c>
      <c r="B1767" s="6"/>
      <c r="C1767" s="6"/>
      <c r="D1767" s="6"/>
      <c r="E1767" s="6"/>
      <c r="F1767" s="6"/>
      <c r="G1767" s="5"/>
      <c r="H1767" s="5">
        <v>1</v>
      </c>
      <c r="I1767" s="5"/>
      <c r="J1767" s="5"/>
      <c r="K1767" s="5"/>
      <c r="L1767" s="5"/>
      <c r="M1767" s="5">
        <v>1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>
        <v>1</v>
      </c>
    </row>
    <row r="1768" spans="1:26" x14ac:dyDescent="0.25">
      <c r="A1768" s="4" t="s">
        <v>3335</v>
      </c>
      <c r="B1768" s="6"/>
      <c r="C1768" s="6"/>
      <c r="D1768" s="6"/>
      <c r="E1768" s="6">
        <v>1</v>
      </c>
      <c r="F1768" s="6"/>
      <c r="G1768" s="5">
        <v>1</v>
      </c>
      <c r="H1768" s="5"/>
      <c r="I1768" s="5"/>
      <c r="J1768" s="5"/>
      <c r="K1768" s="5">
        <v>1</v>
      </c>
      <c r="L1768" s="5"/>
      <c r="M1768" s="5">
        <v>1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>
        <v>2</v>
      </c>
    </row>
    <row r="1769" spans="1:26" x14ac:dyDescent="0.25">
      <c r="A1769" s="4" t="s">
        <v>3336</v>
      </c>
      <c r="B1769" s="6"/>
      <c r="C1769" s="6"/>
      <c r="D1769" s="6"/>
      <c r="E1769" s="6"/>
      <c r="F1769" s="6"/>
      <c r="G1769" s="5"/>
      <c r="H1769" s="5">
        <v>1</v>
      </c>
      <c r="I1769" s="5"/>
      <c r="J1769" s="5"/>
      <c r="K1769" s="5"/>
      <c r="L1769" s="5"/>
      <c r="M1769" s="5">
        <v>1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>
        <v>1</v>
      </c>
    </row>
    <row r="1770" spans="1:26" x14ac:dyDescent="0.25">
      <c r="A1770" s="4" t="s">
        <v>3337</v>
      </c>
      <c r="B1770" s="6"/>
      <c r="C1770" s="6"/>
      <c r="D1770" s="6"/>
      <c r="E1770" s="6"/>
      <c r="F1770" s="6"/>
      <c r="G1770" s="5"/>
      <c r="H1770" s="5">
        <v>1</v>
      </c>
      <c r="I1770" s="5"/>
      <c r="J1770" s="5"/>
      <c r="K1770" s="5"/>
      <c r="L1770" s="5"/>
      <c r="M1770" s="5">
        <v>1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>
        <v>1</v>
      </c>
    </row>
    <row r="1771" spans="1:26" x14ac:dyDescent="0.25">
      <c r="A1771" s="4" t="s">
        <v>3338</v>
      </c>
      <c r="B1771" s="6">
        <v>1</v>
      </c>
      <c r="C1771" s="6"/>
      <c r="D1771" s="6"/>
      <c r="E1771" s="6"/>
      <c r="F1771" s="6"/>
      <c r="G1771" s="5">
        <v>1</v>
      </c>
      <c r="H1771" s="5">
        <v>1</v>
      </c>
      <c r="I1771" s="5"/>
      <c r="J1771" s="5"/>
      <c r="K1771" s="5"/>
      <c r="L1771" s="5"/>
      <c r="M1771" s="5">
        <v>1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>
        <v>2</v>
      </c>
    </row>
    <row r="1772" spans="1:26" x14ac:dyDescent="0.25">
      <c r="A1772" s="4" t="s">
        <v>3339</v>
      </c>
      <c r="B1772" s="6">
        <v>1</v>
      </c>
      <c r="C1772" s="6"/>
      <c r="D1772" s="6"/>
      <c r="E1772" s="6"/>
      <c r="F1772" s="6"/>
      <c r="G1772" s="5">
        <v>1</v>
      </c>
      <c r="H1772" s="5">
        <v>1</v>
      </c>
      <c r="I1772" s="5"/>
      <c r="J1772" s="5"/>
      <c r="K1772" s="5"/>
      <c r="L1772" s="5"/>
      <c r="M1772" s="5">
        <v>1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>
        <v>2</v>
      </c>
    </row>
    <row r="1773" spans="1:26" x14ac:dyDescent="0.25">
      <c r="A1773" s="4" t="s">
        <v>3340</v>
      </c>
      <c r="B1773" s="6">
        <v>1</v>
      </c>
      <c r="C1773" s="6"/>
      <c r="D1773" s="6"/>
      <c r="E1773" s="6"/>
      <c r="F1773" s="6"/>
      <c r="G1773" s="5">
        <v>1</v>
      </c>
      <c r="H1773" s="5">
        <v>1</v>
      </c>
      <c r="I1773" s="5"/>
      <c r="J1773" s="5"/>
      <c r="K1773" s="5"/>
      <c r="L1773" s="5"/>
      <c r="M1773" s="5">
        <v>1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>
        <v>2</v>
      </c>
    </row>
    <row r="1774" spans="1:26" x14ac:dyDescent="0.25">
      <c r="A1774" s="4" t="s">
        <v>3341</v>
      </c>
      <c r="B1774" s="6">
        <v>1</v>
      </c>
      <c r="C1774" s="6"/>
      <c r="D1774" s="6"/>
      <c r="E1774" s="6"/>
      <c r="F1774" s="6"/>
      <c r="G1774" s="5">
        <v>1</v>
      </c>
      <c r="H1774" s="5">
        <v>1</v>
      </c>
      <c r="I1774" s="5"/>
      <c r="J1774" s="5"/>
      <c r="K1774" s="5"/>
      <c r="L1774" s="5"/>
      <c r="M1774" s="5">
        <v>1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>
        <v>2</v>
      </c>
    </row>
    <row r="1775" spans="1:26" x14ac:dyDescent="0.25">
      <c r="A1775" s="4" t="s">
        <v>3342</v>
      </c>
      <c r="B1775" s="6">
        <v>1</v>
      </c>
      <c r="C1775" s="6"/>
      <c r="D1775" s="6"/>
      <c r="E1775" s="6"/>
      <c r="F1775" s="6"/>
      <c r="G1775" s="5">
        <v>1</v>
      </c>
      <c r="H1775" s="5">
        <v>1</v>
      </c>
      <c r="I1775" s="5"/>
      <c r="J1775" s="5"/>
      <c r="K1775" s="5"/>
      <c r="L1775" s="5"/>
      <c r="M1775" s="5">
        <v>1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>
        <v>2</v>
      </c>
    </row>
    <row r="1776" spans="1:26" x14ac:dyDescent="0.25">
      <c r="A1776" s="4" t="s">
        <v>3343</v>
      </c>
      <c r="B1776" s="6">
        <v>1</v>
      </c>
      <c r="C1776" s="6"/>
      <c r="D1776" s="6"/>
      <c r="E1776" s="6"/>
      <c r="F1776" s="6"/>
      <c r="G1776" s="5">
        <v>1</v>
      </c>
      <c r="H1776" s="5">
        <v>1</v>
      </c>
      <c r="I1776" s="5"/>
      <c r="J1776" s="5"/>
      <c r="K1776" s="5"/>
      <c r="L1776" s="5"/>
      <c r="M1776" s="5">
        <v>1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>
        <v>2</v>
      </c>
    </row>
    <row r="1777" spans="1:26" x14ac:dyDescent="0.25">
      <c r="A1777" s="4" t="s">
        <v>3344</v>
      </c>
      <c r="B1777" s="6">
        <v>1</v>
      </c>
      <c r="C1777" s="6"/>
      <c r="D1777" s="6"/>
      <c r="E1777" s="6"/>
      <c r="F1777" s="6"/>
      <c r="G1777" s="5">
        <v>1</v>
      </c>
      <c r="H1777" s="5">
        <v>1</v>
      </c>
      <c r="I1777" s="5"/>
      <c r="J1777" s="5"/>
      <c r="K1777" s="5"/>
      <c r="L1777" s="5"/>
      <c r="M1777" s="5">
        <v>1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>
        <v>2</v>
      </c>
    </row>
    <row r="1778" spans="1:26" x14ac:dyDescent="0.25">
      <c r="A1778" s="4" t="s">
        <v>3345</v>
      </c>
      <c r="B1778" s="6">
        <v>1</v>
      </c>
      <c r="C1778" s="6"/>
      <c r="D1778" s="6"/>
      <c r="E1778" s="6"/>
      <c r="F1778" s="6"/>
      <c r="G1778" s="5">
        <v>1</v>
      </c>
      <c r="H1778" s="5">
        <v>1</v>
      </c>
      <c r="I1778" s="5"/>
      <c r="J1778" s="5"/>
      <c r="K1778" s="5"/>
      <c r="L1778" s="5"/>
      <c r="M1778" s="5">
        <v>1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>
        <v>2</v>
      </c>
    </row>
    <row r="1779" spans="1:26" x14ac:dyDescent="0.25">
      <c r="A1779" s="4" t="s">
        <v>3346</v>
      </c>
      <c r="B1779" s="6">
        <v>1</v>
      </c>
      <c r="C1779" s="6"/>
      <c r="D1779" s="6"/>
      <c r="E1779" s="6">
        <v>1</v>
      </c>
      <c r="F1779" s="6"/>
      <c r="G1779" s="5">
        <v>2</v>
      </c>
      <c r="H1779" s="5">
        <v>1</v>
      </c>
      <c r="I1779" s="5"/>
      <c r="J1779" s="5"/>
      <c r="K1779" s="5">
        <v>1</v>
      </c>
      <c r="L1779" s="5"/>
      <c r="M1779" s="5">
        <v>2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>
        <v>4</v>
      </c>
    </row>
    <row r="1780" spans="1:26" x14ac:dyDescent="0.25">
      <c r="A1780" s="4" t="s">
        <v>3347</v>
      </c>
      <c r="B1780" s="6">
        <v>1</v>
      </c>
      <c r="C1780" s="6"/>
      <c r="D1780" s="6"/>
      <c r="E1780" s="6"/>
      <c r="F1780" s="6"/>
      <c r="G1780" s="5">
        <v>1</v>
      </c>
      <c r="H1780" s="5">
        <v>1</v>
      </c>
      <c r="I1780" s="5"/>
      <c r="J1780" s="5"/>
      <c r="K1780" s="5"/>
      <c r="L1780" s="5"/>
      <c r="M1780" s="5">
        <v>1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>
        <v>2</v>
      </c>
    </row>
    <row r="1781" spans="1:26" x14ac:dyDescent="0.25">
      <c r="A1781" s="4" t="s">
        <v>3348</v>
      </c>
      <c r="B1781" s="6">
        <v>1</v>
      </c>
      <c r="C1781" s="6"/>
      <c r="D1781" s="6"/>
      <c r="E1781" s="6"/>
      <c r="F1781" s="6"/>
      <c r="G1781" s="5">
        <v>1</v>
      </c>
      <c r="H1781" s="5">
        <v>1</v>
      </c>
      <c r="I1781" s="5"/>
      <c r="J1781" s="5"/>
      <c r="K1781" s="5"/>
      <c r="L1781" s="5"/>
      <c r="M1781" s="5">
        <v>1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>
        <v>2</v>
      </c>
    </row>
    <row r="1782" spans="1:26" x14ac:dyDescent="0.25">
      <c r="A1782" s="4" t="s">
        <v>3349</v>
      </c>
      <c r="B1782" s="6">
        <v>1</v>
      </c>
      <c r="C1782" s="6"/>
      <c r="D1782" s="6"/>
      <c r="E1782" s="6"/>
      <c r="F1782" s="6"/>
      <c r="G1782" s="5">
        <v>1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>
        <v>1</v>
      </c>
    </row>
    <row r="1783" spans="1:26" x14ac:dyDescent="0.25">
      <c r="A1783" s="4" t="s">
        <v>3351</v>
      </c>
      <c r="B1783" s="6">
        <v>1</v>
      </c>
      <c r="C1783" s="6"/>
      <c r="D1783" s="6"/>
      <c r="E1783" s="6"/>
      <c r="F1783" s="6"/>
      <c r="G1783" s="5">
        <v>1</v>
      </c>
      <c r="H1783" s="5">
        <v>1</v>
      </c>
      <c r="I1783" s="5"/>
      <c r="J1783" s="5"/>
      <c r="K1783" s="5"/>
      <c r="L1783" s="5"/>
      <c r="M1783" s="5">
        <v>1</v>
      </c>
      <c r="N1783" s="5">
        <v>1</v>
      </c>
      <c r="O1783" s="5"/>
      <c r="P1783" s="5"/>
      <c r="Q1783" s="5"/>
      <c r="R1783" s="5"/>
      <c r="S1783" s="5">
        <v>1</v>
      </c>
      <c r="T1783" s="5"/>
      <c r="U1783" s="5"/>
      <c r="V1783" s="5"/>
      <c r="W1783" s="5"/>
      <c r="X1783" s="5"/>
      <c r="Y1783" s="5"/>
      <c r="Z1783" s="5">
        <v>3</v>
      </c>
    </row>
    <row r="1784" spans="1:26" x14ac:dyDescent="0.25">
      <c r="A1784" s="4" t="s">
        <v>3352</v>
      </c>
      <c r="B1784" s="6">
        <v>1</v>
      </c>
      <c r="C1784" s="6"/>
      <c r="D1784" s="6"/>
      <c r="E1784" s="6">
        <v>1</v>
      </c>
      <c r="F1784" s="6"/>
      <c r="G1784" s="5">
        <v>2</v>
      </c>
      <c r="H1784" s="5">
        <v>1</v>
      </c>
      <c r="I1784" s="5"/>
      <c r="J1784" s="5"/>
      <c r="K1784" s="5">
        <v>1</v>
      </c>
      <c r="L1784" s="5"/>
      <c r="M1784" s="5">
        <v>2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>
        <v>4</v>
      </c>
    </row>
    <row r="1785" spans="1:26" x14ac:dyDescent="0.25">
      <c r="A1785" s="4" t="s">
        <v>3353</v>
      </c>
      <c r="B1785" s="6">
        <v>1</v>
      </c>
      <c r="C1785" s="6"/>
      <c r="D1785" s="6"/>
      <c r="E1785" s="6"/>
      <c r="F1785" s="6"/>
      <c r="G1785" s="5">
        <v>1</v>
      </c>
      <c r="H1785" s="5">
        <v>1</v>
      </c>
      <c r="I1785" s="5"/>
      <c r="J1785" s="5"/>
      <c r="K1785" s="5"/>
      <c r="L1785" s="5"/>
      <c r="M1785" s="5">
        <v>1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>
        <v>2</v>
      </c>
    </row>
    <row r="1786" spans="1:26" x14ac:dyDescent="0.25">
      <c r="A1786" s="4" t="s">
        <v>3354</v>
      </c>
      <c r="B1786" s="6"/>
      <c r="C1786" s="6"/>
      <c r="D1786" s="6"/>
      <c r="E1786" s="6"/>
      <c r="F1786" s="6">
        <v>1</v>
      </c>
      <c r="G1786" s="5">
        <v>1</v>
      </c>
      <c r="H1786" s="5"/>
      <c r="I1786" s="5"/>
      <c r="J1786" s="5"/>
      <c r="K1786" s="5"/>
      <c r="L1786" s="5">
        <v>1</v>
      </c>
      <c r="M1786" s="5">
        <v>1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>
        <v>2</v>
      </c>
    </row>
    <row r="1787" spans="1:26" x14ac:dyDescent="0.25">
      <c r="A1787" s="4" t="s">
        <v>3357</v>
      </c>
      <c r="B1787" s="6">
        <v>1</v>
      </c>
      <c r="C1787" s="6"/>
      <c r="D1787" s="6"/>
      <c r="E1787" s="6"/>
      <c r="F1787" s="6"/>
      <c r="G1787" s="5">
        <v>1</v>
      </c>
      <c r="H1787" s="5">
        <v>1</v>
      </c>
      <c r="I1787" s="5"/>
      <c r="J1787" s="5"/>
      <c r="K1787" s="5"/>
      <c r="L1787" s="5"/>
      <c r="M1787" s="5">
        <v>1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>
        <v>2</v>
      </c>
    </row>
    <row r="1788" spans="1:26" x14ac:dyDescent="0.25">
      <c r="A1788" s="4" t="s">
        <v>3358</v>
      </c>
      <c r="B1788" s="6"/>
      <c r="C1788" s="6"/>
      <c r="D1788" s="6"/>
      <c r="E1788" s="6">
        <v>1</v>
      </c>
      <c r="F1788" s="6"/>
      <c r="G1788" s="5">
        <v>1</v>
      </c>
      <c r="H1788" s="5"/>
      <c r="I1788" s="5"/>
      <c r="J1788" s="5"/>
      <c r="K1788" s="5">
        <v>1</v>
      </c>
      <c r="L1788" s="5"/>
      <c r="M1788" s="5">
        <v>1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>
        <v>2</v>
      </c>
    </row>
    <row r="1789" spans="1:26" x14ac:dyDescent="0.25">
      <c r="A1789" s="4" t="s">
        <v>3359</v>
      </c>
      <c r="B1789" s="6"/>
      <c r="C1789" s="6"/>
      <c r="D1789" s="6"/>
      <c r="E1789" s="6">
        <v>1</v>
      </c>
      <c r="F1789" s="6"/>
      <c r="G1789" s="5">
        <v>1</v>
      </c>
      <c r="H1789" s="5"/>
      <c r="I1789" s="5"/>
      <c r="J1789" s="5"/>
      <c r="K1789" s="5">
        <v>1</v>
      </c>
      <c r="L1789" s="5"/>
      <c r="M1789" s="5">
        <v>1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>
        <v>2</v>
      </c>
    </row>
    <row r="1790" spans="1:26" x14ac:dyDescent="0.25">
      <c r="A1790" s="4" t="s">
        <v>3360</v>
      </c>
      <c r="B1790" s="6">
        <v>1</v>
      </c>
      <c r="C1790" s="6"/>
      <c r="D1790" s="6"/>
      <c r="E1790" s="6"/>
      <c r="F1790" s="6"/>
      <c r="G1790" s="5">
        <v>1</v>
      </c>
      <c r="H1790" s="5">
        <v>1</v>
      </c>
      <c r="I1790" s="5"/>
      <c r="J1790" s="5"/>
      <c r="K1790" s="5"/>
      <c r="L1790" s="5"/>
      <c r="M1790" s="5">
        <v>1</v>
      </c>
      <c r="N1790" s="5">
        <v>1</v>
      </c>
      <c r="O1790" s="5"/>
      <c r="P1790" s="5"/>
      <c r="Q1790" s="5"/>
      <c r="R1790" s="5"/>
      <c r="S1790" s="5">
        <v>1</v>
      </c>
      <c r="T1790" s="5"/>
      <c r="U1790" s="5"/>
      <c r="V1790" s="5"/>
      <c r="W1790" s="5"/>
      <c r="X1790" s="5"/>
      <c r="Y1790" s="5"/>
      <c r="Z1790" s="5">
        <v>3</v>
      </c>
    </row>
    <row r="1791" spans="1:26" x14ac:dyDescent="0.25">
      <c r="A1791" s="4" t="s">
        <v>3361</v>
      </c>
      <c r="B1791" s="6">
        <v>1</v>
      </c>
      <c r="C1791" s="6"/>
      <c r="D1791" s="6"/>
      <c r="E1791" s="6"/>
      <c r="F1791" s="6"/>
      <c r="G1791" s="5">
        <v>1</v>
      </c>
      <c r="H1791" s="5">
        <v>1</v>
      </c>
      <c r="I1791" s="5"/>
      <c r="J1791" s="5"/>
      <c r="K1791" s="5"/>
      <c r="L1791" s="5"/>
      <c r="M1791" s="5">
        <v>1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>
        <v>2</v>
      </c>
    </row>
    <row r="1792" spans="1:26" x14ac:dyDescent="0.25">
      <c r="A1792" s="4" t="s">
        <v>3362</v>
      </c>
      <c r="B1792" s="6">
        <v>1</v>
      </c>
      <c r="C1792" s="6"/>
      <c r="D1792" s="6"/>
      <c r="E1792" s="6"/>
      <c r="F1792" s="6"/>
      <c r="G1792" s="5">
        <v>1</v>
      </c>
      <c r="H1792" s="5">
        <v>1</v>
      </c>
      <c r="I1792" s="5"/>
      <c r="J1792" s="5"/>
      <c r="K1792" s="5"/>
      <c r="L1792" s="5"/>
      <c r="M1792" s="5">
        <v>1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>
        <v>2</v>
      </c>
    </row>
    <row r="1793" spans="1:26" x14ac:dyDescent="0.25">
      <c r="A1793" s="4" t="s">
        <v>3364</v>
      </c>
      <c r="B1793" s="6">
        <v>1</v>
      </c>
      <c r="C1793" s="6"/>
      <c r="D1793" s="6"/>
      <c r="E1793" s="6"/>
      <c r="F1793" s="6"/>
      <c r="G1793" s="5">
        <v>1</v>
      </c>
      <c r="H1793" s="5">
        <v>1</v>
      </c>
      <c r="I1793" s="5"/>
      <c r="J1793" s="5"/>
      <c r="K1793" s="5"/>
      <c r="L1793" s="5"/>
      <c r="M1793" s="5">
        <v>1</v>
      </c>
      <c r="N1793" s="5">
        <v>1</v>
      </c>
      <c r="O1793" s="5"/>
      <c r="P1793" s="5"/>
      <c r="Q1793" s="5"/>
      <c r="R1793" s="5"/>
      <c r="S1793" s="5">
        <v>1</v>
      </c>
      <c r="T1793" s="5"/>
      <c r="U1793" s="5"/>
      <c r="V1793" s="5"/>
      <c r="W1793" s="5"/>
      <c r="X1793" s="5"/>
      <c r="Y1793" s="5"/>
      <c r="Z1793" s="5">
        <v>3</v>
      </c>
    </row>
    <row r="1794" spans="1:26" x14ac:dyDescent="0.25">
      <c r="A1794" s="4" t="s">
        <v>3365</v>
      </c>
      <c r="B1794" s="6"/>
      <c r="C1794" s="6"/>
      <c r="D1794" s="6"/>
      <c r="E1794" s="6"/>
      <c r="F1794" s="6"/>
      <c r="G1794" s="5"/>
      <c r="H1794" s="5">
        <v>1</v>
      </c>
      <c r="I1794" s="5"/>
      <c r="J1794" s="5"/>
      <c r="K1794" s="5"/>
      <c r="L1794" s="5"/>
      <c r="M1794" s="5">
        <v>1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>
        <v>1</v>
      </c>
    </row>
    <row r="1795" spans="1:26" x14ac:dyDescent="0.25">
      <c r="A1795" s="4" t="s">
        <v>3367</v>
      </c>
      <c r="B1795" s="6">
        <v>1</v>
      </c>
      <c r="C1795" s="6"/>
      <c r="D1795" s="6"/>
      <c r="E1795" s="6"/>
      <c r="F1795" s="6"/>
      <c r="G1795" s="5">
        <v>1</v>
      </c>
      <c r="H1795" s="5">
        <v>1</v>
      </c>
      <c r="I1795" s="5"/>
      <c r="J1795" s="5"/>
      <c r="K1795" s="5"/>
      <c r="L1795" s="5"/>
      <c r="M1795" s="5">
        <v>1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>
        <v>2</v>
      </c>
    </row>
    <row r="1796" spans="1:26" x14ac:dyDescent="0.25">
      <c r="A1796" s="4" t="s">
        <v>3370</v>
      </c>
      <c r="B1796" s="6">
        <v>1</v>
      </c>
      <c r="C1796" s="6"/>
      <c r="D1796" s="6"/>
      <c r="E1796" s="6">
        <v>1</v>
      </c>
      <c r="F1796" s="6"/>
      <c r="G1796" s="5">
        <v>2</v>
      </c>
      <c r="H1796" s="5">
        <v>1</v>
      </c>
      <c r="I1796" s="5"/>
      <c r="J1796" s="5"/>
      <c r="K1796" s="5">
        <v>1</v>
      </c>
      <c r="L1796" s="5"/>
      <c r="M1796" s="5">
        <v>2</v>
      </c>
      <c r="N1796" s="5">
        <v>1</v>
      </c>
      <c r="O1796" s="5"/>
      <c r="P1796" s="5"/>
      <c r="Q1796" s="5">
        <v>1</v>
      </c>
      <c r="R1796" s="5"/>
      <c r="S1796" s="5">
        <v>2</v>
      </c>
      <c r="T1796" s="5"/>
      <c r="U1796" s="5"/>
      <c r="V1796" s="5"/>
      <c r="W1796" s="5"/>
      <c r="X1796" s="5"/>
      <c r="Y1796" s="5"/>
      <c r="Z1796" s="5">
        <v>6</v>
      </c>
    </row>
    <row r="1797" spans="1:26" x14ac:dyDescent="0.25">
      <c r="A1797" s="4" t="s">
        <v>3371</v>
      </c>
      <c r="B1797" s="6">
        <v>1</v>
      </c>
      <c r="C1797" s="6"/>
      <c r="D1797" s="6"/>
      <c r="E1797" s="6">
        <v>1</v>
      </c>
      <c r="F1797" s="6"/>
      <c r="G1797" s="5">
        <v>2</v>
      </c>
      <c r="H1797" s="5">
        <v>1</v>
      </c>
      <c r="I1797" s="5"/>
      <c r="J1797" s="5"/>
      <c r="K1797" s="5">
        <v>1</v>
      </c>
      <c r="L1797" s="5"/>
      <c r="M1797" s="5">
        <v>2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>
        <v>4</v>
      </c>
    </row>
    <row r="1798" spans="1:26" x14ac:dyDescent="0.25">
      <c r="A1798" s="4" t="s">
        <v>3372</v>
      </c>
      <c r="B1798" s="6">
        <v>1</v>
      </c>
      <c r="C1798" s="6"/>
      <c r="D1798" s="6"/>
      <c r="E1798" s="6"/>
      <c r="F1798" s="6"/>
      <c r="G1798" s="5">
        <v>1</v>
      </c>
      <c r="H1798" s="5">
        <v>1</v>
      </c>
      <c r="I1798" s="5"/>
      <c r="J1798" s="5"/>
      <c r="K1798" s="5"/>
      <c r="L1798" s="5"/>
      <c r="M1798" s="5">
        <v>1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>
        <v>2</v>
      </c>
    </row>
    <row r="1799" spans="1:26" x14ac:dyDescent="0.25">
      <c r="A1799" s="4" t="s">
        <v>3375</v>
      </c>
      <c r="B1799" s="6">
        <v>1</v>
      </c>
      <c r="C1799" s="6"/>
      <c r="D1799" s="6"/>
      <c r="E1799" s="6"/>
      <c r="F1799" s="6"/>
      <c r="G1799" s="5">
        <v>1</v>
      </c>
      <c r="H1799" s="5">
        <v>1</v>
      </c>
      <c r="I1799" s="5"/>
      <c r="J1799" s="5"/>
      <c r="K1799" s="5"/>
      <c r="L1799" s="5"/>
      <c r="M1799" s="5">
        <v>1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>
        <v>2</v>
      </c>
    </row>
    <row r="1800" spans="1:26" x14ac:dyDescent="0.25">
      <c r="A1800" s="4" t="s">
        <v>3376</v>
      </c>
      <c r="B1800" s="6">
        <v>1</v>
      </c>
      <c r="C1800" s="6"/>
      <c r="D1800" s="6"/>
      <c r="E1800" s="6"/>
      <c r="F1800" s="6"/>
      <c r="G1800" s="5">
        <v>1</v>
      </c>
      <c r="H1800" s="5">
        <v>1</v>
      </c>
      <c r="I1800" s="5"/>
      <c r="J1800" s="5"/>
      <c r="K1800" s="5"/>
      <c r="L1800" s="5"/>
      <c r="M1800" s="5">
        <v>1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>
        <v>2</v>
      </c>
    </row>
    <row r="1801" spans="1:26" x14ac:dyDescent="0.25">
      <c r="A1801" s="4" t="s">
        <v>3379</v>
      </c>
      <c r="B1801" s="6">
        <v>1</v>
      </c>
      <c r="C1801" s="6"/>
      <c r="D1801" s="6"/>
      <c r="E1801" s="6"/>
      <c r="F1801" s="6"/>
      <c r="G1801" s="5">
        <v>1</v>
      </c>
      <c r="H1801" s="5">
        <v>1</v>
      </c>
      <c r="I1801" s="5"/>
      <c r="J1801" s="5"/>
      <c r="K1801" s="5"/>
      <c r="L1801" s="5"/>
      <c r="M1801" s="5">
        <v>1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>
        <v>2</v>
      </c>
    </row>
    <row r="1802" spans="1:26" x14ac:dyDescent="0.25">
      <c r="A1802" s="4" t="s">
        <v>3383</v>
      </c>
      <c r="B1802" s="6">
        <v>1</v>
      </c>
      <c r="C1802" s="6"/>
      <c r="D1802" s="6"/>
      <c r="E1802" s="6"/>
      <c r="F1802" s="6"/>
      <c r="G1802" s="5">
        <v>1</v>
      </c>
      <c r="H1802" s="5">
        <v>1</v>
      </c>
      <c r="I1802" s="5"/>
      <c r="J1802" s="5"/>
      <c r="K1802" s="5"/>
      <c r="L1802" s="5"/>
      <c r="M1802" s="5">
        <v>1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>
        <v>2</v>
      </c>
    </row>
    <row r="1803" spans="1:26" x14ac:dyDescent="0.25">
      <c r="A1803" s="4" t="s">
        <v>3386</v>
      </c>
      <c r="B1803" s="6"/>
      <c r="C1803" s="6"/>
      <c r="D1803" s="6"/>
      <c r="E1803" s="6"/>
      <c r="F1803" s="6"/>
      <c r="G1803" s="5"/>
      <c r="H1803" s="5">
        <v>1</v>
      </c>
      <c r="I1803" s="5"/>
      <c r="J1803" s="5"/>
      <c r="K1803" s="5"/>
      <c r="L1803" s="5"/>
      <c r="M1803" s="5">
        <v>1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>
        <v>1</v>
      </c>
    </row>
    <row r="1804" spans="1:26" x14ac:dyDescent="0.25">
      <c r="A1804" s="4" t="s">
        <v>3388</v>
      </c>
      <c r="B1804" s="6">
        <v>1</v>
      </c>
      <c r="C1804" s="6"/>
      <c r="D1804" s="6"/>
      <c r="E1804" s="6"/>
      <c r="F1804" s="6"/>
      <c r="G1804" s="5">
        <v>1</v>
      </c>
      <c r="H1804" s="5">
        <v>1</v>
      </c>
      <c r="I1804" s="5"/>
      <c r="J1804" s="5"/>
      <c r="K1804" s="5"/>
      <c r="L1804" s="5"/>
      <c r="M1804" s="5">
        <v>1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>
        <v>2</v>
      </c>
    </row>
    <row r="1805" spans="1:26" x14ac:dyDescent="0.25">
      <c r="A1805" s="4" t="s">
        <v>3389</v>
      </c>
      <c r="B1805" s="6"/>
      <c r="C1805" s="6"/>
      <c r="D1805" s="6"/>
      <c r="E1805" s="6"/>
      <c r="F1805" s="6"/>
      <c r="G1805" s="5"/>
      <c r="H1805" s="5">
        <v>1</v>
      </c>
      <c r="I1805" s="5"/>
      <c r="J1805" s="5"/>
      <c r="K1805" s="5"/>
      <c r="L1805" s="5"/>
      <c r="M1805" s="5">
        <v>1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>
        <v>1</v>
      </c>
    </row>
    <row r="1806" spans="1:26" x14ac:dyDescent="0.25">
      <c r="A1806" s="4" t="s">
        <v>3390</v>
      </c>
      <c r="B1806" s="6">
        <v>1</v>
      </c>
      <c r="C1806" s="6"/>
      <c r="D1806" s="6"/>
      <c r="E1806" s="6">
        <v>1</v>
      </c>
      <c r="F1806" s="6"/>
      <c r="G1806" s="5">
        <v>2</v>
      </c>
      <c r="H1806" s="5">
        <v>1</v>
      </c>
      <c r="I1806" s="5"/>
      <c r="J1806" s="5"/>
      <c r="K1806" s="5">
        <v>1</v>
      </c>
      <c r="L1806" s="5"/>
      <c r="M1806" s="5">
        <v>2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>
        <v>4</v>
      </c>
    </row>
    <row r="1807" spans="1:26" x14ac:dyDescent="0.25">
      <c r="A1807" s="4" t="s">
        <v>3391</v>
      </c>
      <c r="B1807" s="6">
        <v>1</v>
      </c>
      <c r="C1807" s="6"/>
      <c r="D1807" s="6"/>
      <c r="E1807" s="6">
        <v>1</v>
      </c>
      <c r="F1807" s="6"/>
      <c r="G1807" s="5">
        <v>2</v>
      </c>
      <c r="H1807" s="5">
        <v>1</v>
      </c>
      <c r="I1807" s="5"/>
      <c r="J1807" s="5"/>
      <c r="K1807" s="5">
        <v>1</v>
      </c>
      <c r="L1807" s="5"/>
      <c r="M1807" s="5">
        <v>2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>
        <v>4</v>
      </c>
    </row>
    <row r="1808" spans="1:26" x14ac:dyDescent="0.25">
      <c r="A1808" s="4" t="s">
        <v>3392</v>
      </c>
      <c r="B1808" s="6">
        <v>1</v>
      </c>
      <c r="C1808" s="6"/>
      <c r="D1808" s="6"/>
      <c r="E1808" s="6">
        <v>1</v>
      </c>
      <c r="F1808" s="6"/>
      <c r="G1808" s="5">
        <v>2</v>
      </c>
      <c r="H1808" s="5">
        <v>1</v>
      </c>
      <c r="I1808" s="5"/>
      <c r="J1808" s="5"/>
      <c r="K1808" s="5">
        <v>1</v>
      </c>
      <c r="L1808" s="5"/>
      <c r="M1808" s="5">
        <v>2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>
        <v>4</v>
      </c>
    </row>
    <row r="1809" spans="1:26" x14ac:dyDescent="0.25">
      <c r="A1809" s="4" t="s">
        <v>3394</v>
      </c>
      <c r="B1809" s="6">
        <v>1</v>
      </c>
      <c r="C1809" s="6"/>
      <c r="D1809" s="6"/>
      <c r="E1809" s="6">
        <v>1</v>
      </c>
      <c r="F1809" s="6"/>
      <c r="G1809" s="5">
        <v>2</v>
      </c>
      <c r="H1809" s="5">
        <v>1</v>
      </c>
      <c r="I1809" s="5"/>
      <c r="J1809" s="5"/>
      <c r="K1809" s="5">
        <v>1</v>
      </c>
      <c r="L1809" s="5"/>
      <c r="M1809" s="5">
        <v>2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>
        <v>4</v>
      </c>
    </row>
    <row r="1810" spans="1:26" x14ac:dyDescent="0.25">
      <c r="A1810" s="4" t="s">
        <v>3395</v>
      </c>
      <c r="B1810" s="6"/>
      <c r="C1810" s="6"/>
      <c r="D1810" s="6"/>
      <c r="E1810" s="6">
        <v>1</v>
      </c>
      <c r="F1810" s="6"/>
      <c r="G1810" s="5">
        <v>1</v>
      </c>
      <c r="H1810" s="5"/>
      <c r="I1810" s="5"/>
      <c r="J1810" s="5"/>
      <c r="K1810" s="5">
        <v>1</v>
      </c>
      <c r="L1810" s="5"/>
      <c r="M1810" s="5">
        <v>1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>
        <v>2</v>
      </c>
    </row>
    <row r="1811" spans="1:26" x14ac:dyDescent="0.25">
      <c r="A1811" s="4" t="s">
        <v>3396</v>
      </c>
      <c r="B1811" s="6">
        <v>1</v>
      </c>
      <c r="C1811" s="6"/>
      <c r="D1811" s="6"/>
      <c r="E1811" s="6">
        <v>1</v>
      </c>
      <c r="F1811" s="6"/>
      <c r="G1811" s="5">
        <v>2</v>
      </c>
      <c r="H1811" s="5">
        <v>1</v>
      </c>
      <c r="I1811" s="5"/>
      <c r="J1811" s="5"/>
      <c r="K1811" s="5">
        <v>1</v>
      </c>
      <c r="L1811" s="5"/>
      <c r="M1811" s="5">
        <v>2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>
        <v>4</v>
      </c>
    </row>
    <row r="1812" spans="1:26" x14ac:dyDescent="0.25">
      <c r="A1812" s="4" t="s">
        <v>3397</v>
      </c>
      <c r="B1812" s="6">
        <v>1</v>
      </c>
      <c r="C1812" s="6"/>
      <c r="D1812" s="6"/>
      <c r="E1812" s="6"/>
      <c r="F1812" s="6"/>
      <c r="G1812" s="5">
        <v>1</v>
      </c>
      <c r="H1812" s="5">
        <v>1</v>
      </c>
      <c r="I1812" s="5"/>
      <c r="J1812" s="5"/>
      <c r="K1812" s="5"/>
      <c r="L1812" s="5"/>
      <c r="M1812" s="5">
        <v>1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>
        <v>2</v>
      </c>
    </row>
    <row r="1813" spans="1:26" x14ac:dyDescent="0.25">
      <c r="A1813" s="4" t="s">
        <v>3398</v>
      </c>
      <c r="B1813" s="6">
        <v>1</v>
      </c>
      <c r="C1813" s="6"/>
      <c r="D1813" s="6"/>
      <c r="E1813" s="6">
        <v>1</v>
      </c>
      <c r="F1813" s="6"/>
      <c r="G1813" s="5">
        <v>2</v>
      </c>
      <c r="H1813" s="5">
        <v>1</v>
      </c>
      <c r="I1813" s="5"/>
      <c r="J1813" s="5"/>
      <c r="K1813" s="5">
        <v>1</v>
      </c>
      <c r="L1813" s="5"/>
      <c r="M1813" s="5">
        <v>2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>
        <v>4</v>
      </c>
    </row>
    <row r="1814" spans="1:26" x14ac:dyDescent="0.25">
      <c r="A1814" s="4" t="s">
        <v>3399</v>
      </c>
      <c r="B1814" s="6">
        <v>1</v>
      </c>
      <c r="C1814" s="6"/>
      <c r="D1814" s="6"/>
      <c r="E1814" s="6"/>
      <c r="F1814" s="6"/>
      <c r="G1814" s="5">
        <v>1</v>
      </c>
      <c r="H1814" s="5">
        <v>1</v>
      </c>
      <c r="I1814" s="5"/>
      <c r="J1814" s="5"/>
      <c r="K1814" s="5"/>
      <c r="L1814" s="5"/>
      <c r="M1814" s="5">
        <v>1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>
        <v>2</v>
      </c>
    </row>
    <row r="1815" spans="1:26" x14ac:dyDescent="0.25">
      <c r="A1815" s="4" t="s">
        <v>3400</v>
      </c>
      <c r="B1815" s="6">
        <v>1</v>
      </c>
      <c r="C1815" s="6"/>
      <c r="D1815" s="6"/>
      <c r="E1815" s="6"/>
      <c r="F1815" s="6"/>
      <c r="G1815" s="5">
        <v>1</v>
      </c>
      <c r="H1815" s="5">
        <v>1</v>
      </c>
      <c r="I1815" s="5"/>
      <c r="J1815" s="5"/>
      <c r="K1815" s="5"/>
      <c r="L1815" s="5"/>
      <c r="M1815" s="5">
        <v>1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>
        <v>2</v>
      </c>
    </row>
    <row r="1816" spans="1:26" x14ac:dyDescent="0.25">
      <c r="A1816" s="4" t="s">
        <v>3401</v>
      </c>
      <c r="B1816" s="6">
        <v>1</v>
      </c>
      <c r="C1816" s="6"/>
      <c r="D1816" s="6"/>
      <c r="E1816" s="6">
        <v>1</v>
      </c>
      <c r="F1816" s="6"/>
      <c r="G1816" s="5">
        <v>2</v>
      </c>
      <c r="H1816" s="5">
        <v>1</v>
      </c>
      <c r="I1816" s="5"/>
      <c r="J1816" s="5"/>
      <c r="K1816" s="5">
        <v>1</v>
      </c>
      <c r="L1816" s="5"/>
      <c r="M1816" s="5">
        <v>2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>
        <v>4</v>
      </c>
    </row>
    <row r="1817" spans="1:26" x14ac:dyDescent="0.25">
      <c r="A1817" s="4" t="s">
        <v>3402</v>
      </c>
      <c r="B1817" s="6">
        <v>1</v>
      </c>
      <c r="C1817" s="6"/>
      <c r="D1817" s="6"/>
      <c r="E1817" s="6">
        <v>1</v>
      </c>
      <c r="F1817" s="6"/>
      <c r="G1817" s="5">
        <v>2</v>
      </c>
      <c r="H1817" s="5">
        <v>1</v>
      </c>
      <c r="I1817" s="5"/>
      <c r="J1817" s="5"/>
      <c r="K1817" s="5">
        <v>1</v>
      </c>
      <c r="L1817" s="5"/>
      <c r="M1817" s="5">
        <v>2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>
        <v>4</v>
      </c>
    </row>
    <row r="1818" spans="1:26" x14ac:dyDescent="0.25">
      <c r="A1818" s="4" t="s">
        <v>3403</v>
      </c>
      <c r="B1818" s="6">
        <v>1</v>
      </c>
      <c r="C1818" s="6"/>
      <c r="D1818" s="6"/>
      <c r="E1818" s="6">
        <v>1</v>
      </c>
      <c r="F1818" s="6"/>
      <c r="G1818" s="5">
        <v>2</v>
      </c>
      <c r="H1818" s="5">
        <v>1</v>
      </c>
      <c r="I1818" s="5"/>
      <c r="J1818" s="5"/>
      <c r="K1818" s="5">
        <v>1</v>
      </c>
      <c r="L1818" s="5"/>
      <c r="M1818" s="5">
        <v>2</v>
      </c>
      <c r="N1818" s="5"/>
      <c r="O1818" s="5"/>
      <c r="P1818" s="5"/>
      <c r="Q1818" s="5"/>
      <c r="R1818" s="5"/>
      <c r="S1818" s="5"/>
      <c r="T1818" s="5">
        <v>1</v>
      </c>
      <c r="U1818" s="5"/>
      <c r="V1818" s="5"/>
      <c r="W1818" s="5">
        <v>1</v>
      </c>
      <c r="X1818" s="5"/>
      <c r="Y1818" s="5">
        <v>2</v>
      </c>
      <c r="Z1818" s="5">
        <v>6</v>
      </c>
    </row>
    <row r="1819" spans="1:26" x14ac:dyDescent="0.25">
      <c r="A1819" s="4" t="s">
        <v>3404</v>
      </c>
      <c r="B1819" s="6">
        <v>1</v>
      </c>
      <c r="C1819" s="6"/>
      <c r="D1819" s="6"/>
      <c r="E1819" s="6"/>
      <c r="F1819" s="6"/>
      <c r="G1819" s="5">
        <v>1</v>
      </c>
      <c r="H1819" s="5">
        <v>1</v>
      </c>
      <c r="I1819" s="5"/>
      <c r="J1819" s="5"/>
      <c r="K1819" s="5"/>
      <c r="L1819" s="5"/>
      <c r="M1819" s="5">
        <v>1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>
        <v>2</v>
      </c>
    </row>
    <row r="1820" spans="1:26" x14ac:dyDescent="0.25">
      <c r="A1820" s="4" t="s">
        <v>3405</v>
      </c>
      <c r="B1820" s="6"/>
      <c r="C1820" s="6">
        <v>1</v>
      </c>
      <c r="D1820" s="6"/>
      <c r="E1820" s="6">
        <v>1</v>
      </c>
      <c r="F1820" s="6"/>
      <c r="G1820" s="5">
        <v>2</v>
      </c>
      <c r="H1820" s="5"/>
      <c r="I1820" s="5">
        <v>1</v>
      </c>
      <c r="J1820" s="5"/>
      <c r="K1820" s="5">
        <v>1</v>
      </c>
      <c r="L1820" s="5"/>
      <c r="M1820" s="5">
        <v>2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>
        <v>4</v>
      </c>
    </row>
    <row r="1821" spans="1:26" x14ac:dyDescent="0.25">
      <c r="A1821" s="4" t="s">
        <v>3406</v>
      </c>
      <c r="B1821" s="6">
        <v>1</v>
      </c>
      <c r="C1821" s="6"/>
      <c r="D1821" s="6"/>
      <c r="E1821" s="6"/>
      <c r="F1821" s="6"/>
      <c r="G1821" s="5">
        <v>1</v>
      </c>
      <c r="H1821" s="5">
        <v>1</v>
      </c>
      <c r="I1821" s="5"/>
      <c r="J1821" s="5"/>
      <c r="K1821" s="5"/>
      <c r="L1821" s="5"/>
      <c r="M1821" s="5">
        <v>1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>
        <v>2</v>
      </c>
    </row>
    <row r="1822" spans="1:26" x14ac:dyDescent="0.25">
      <c r="A1822" s="4" t="s">
        <v>3407</v>
      </c>
      <c r="B1822" s="6"/>
      <c r="C1822" s="6"/>
      <c r="D1822" s="6"/>
      <c r="E1822" s="6">
        <v>1</v>
      </c>
      <c r="F1822" s="6"/>
      <c r="G1822" s="5">
        <v>1</v>
      </c>
      <c r="H1822" s="5"/>
      <c r="I1822" s="5"/>
      <c r="J1822" s="5"/>
      <c r="K1822" s="5">
        <v>1</v>
      </c>
      <c r="L1822" s="5"/>
      <c r="M1822" s="5">
        <v>1</v>
      </c>
      <c r="N1822" s="5"/>
      <c r="O1822" s="5"/>
      <c r="P1822" s="5"/>
      <c r="Q1822" s="5">
        <v>1</v>
      </c>
      <c r="R1822" s="5"/>
      <c r="S1822" s="5">
        <v>1</v>
      </c>
      <c r="T1822" s="5"/>
      <c r="U1822" s="5"/>
      <c r="V1822" s="5"/>
      <c r="W1822" s="5"/>
      <c r="X1822" s="5"/>
      <c r="Y1822" s="5"/>
      <c r="Z1822" s="5">
        <v>3</v>
      </c>
    </row>
    <row r="1823" spans="1:26" x14ac:dyDescent="0.25">
      <c r="A1823" s="4" t="s">
        <v>3408</v>
      </c>
      <c r="B1823" s="6">
        <v>1</v>
      </c>
      <c r="C1823" s="6"/>
      <c r="D1823" s="6"/>
      <c r="E1823" s="6"/>
      <c r="F1823" s="6"/>
      <c r="G1823" s="5">
        <v>1</v>
      </c>
      <c r="H1823" s="5">
        <v>1</v>
      </c>
      <c r="I1823" s="5"/>
      <c r="J1823" s="5"/>
      <c r="K1823" s="5"/>
      <c r="L1823" s="5"/>
      <c r="M1823" s="5">
        <v>1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>
        <v>2</v>
      </c>
    </row>
    <row r="1824" spans="1:26" x14ac:dyDescent="0.25">
      <c r="A1824" s="4" t="s">
        <v>3411</v>
      </c>
      <c r="B1824" s="6">
        <v>1</v>
      </c>
      <c r="C1824" s="6"/>
      <c r="D1824" s="6"/>
      <c r="E1824" s="6"/>
      <c r="F1824" s="6"/>
      <c r="G1824" s="5">
        <v>1</v>
      </c>
      <c r="H1824" s="5">
        <v>1</v>
      </c>
      <c r="I1824" s="5"/>
      <c r="J1824" s="5"/>
      <c r="K1824" s="5"/>
      <c r="L1824" s="5"/>
      <c r="M1824" s="5">
        <v>1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>
        <v>2</v>
      </c>
    </row>
    <row r="1825" spans="1:26" x14ac:dyDescent="0.25">
      <c r="A1825" s="4" t="s">
        <v>3413</v>
      </c>
      <c r="B1825" s="6">
        <v>1</v>
      </c>
      <c r="C1825" s="6"/>
      <c r="D1825" s="6"/>
      <c r="E1825" s="6"/>
      <c r="F1825" s="6"/>
      <c r="G1825" s="5">
        <v>1</v>
      </c>
      <c r="H1825" s="5">
        <v>1</v>
      </c>
      <c r="I1825" s="5"/>
      <c r="J1825" s="5"/>
      <c r="K1825" s="5"/>
      <c r="L1825" s="5"/>
      <c r="M1825" s="5">
        <v>1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>
        <v>2</v>
      </c>
    </row>
    <row r="1826" spans="1:26" x14ac:dyDescent="0.25">
      <c r="A1826" s="4" t="s">
        <v>3414</v>
      </c>
      <c r="B1826" s="6"/>
      <c r="C1826" s="6"/>
      <c r="D1826" s="6"/>
      <c r="E1826" s="6"/>
      <c r="F1826" s="6"/>
      <c r="G1826" s="5"/>
      <c r="H1826" s="5"/>
      <c r="I1826" s="5"/>
      <c r="J1826" s="5"/>
      <c r="K1826" s="5"/>
      <c r="L1826" s="5"/>
      <c r="M1826" s="5"/>
      <c r="N1826" s="5">
        <v>1</v>
      </c>
      <c r="O1826" s="5"/>
      <c r="P1826" s="5"/>
      <c r="Q1826" s="5"/>
      <c r="R1826" s="5"/>
      <c r="S1826" s="5">
        <v>1</v>
      </c>
      <c r="T1826" s="5"/>
      <c r="U1826" s="5"/>
      <c r="V1826" s="5"/>
      <c r="W1826" s="5"/>
      <c r="X1826" s="5"/>
      <c r="Y1826" s="5"/>
      <c r="Z1826" s="5">
        <v>1</v>
      </c>
    </row>
    <row r="1827" spans="1:26" x14ac:dyDescent="0.25">
      <c r="A1827" s="4" t="s">
        <v>3415</v>
      </c>
      <c r="B1827" s="6">
        <v>1</v>
      </c>
      <c r="C1827" s="6"/>
      <c r="D1827" s="6"/>
      <c r="E1827" s="6"/>
      <c r="F1827" s="6"/>
      <c r="G1827" s="5">
        <v>1</v>
      </c>
      <c r="H1827" s="5">
        <v>1</v>
      </c>
      <c r="I1827" s="5"/>
      <c r="J1827" s="5"/>
      <c r="K1827" s="5"/>
      <c r="L1827" s="5"/>
      <c r="M1827" s="5">
        <v>1</v>
      </c>
      <c r="N1827" s="5">
        <v>1</v>
      </c>
      <c r="O1827" s="5"/>
      <c r="P1827" s="5"/>
      <c r="Q1827" s="5"/>
      <c r="R1827" s="5"/>
      <c r="S1827" s="5">
        <v>1</v>
      </c>
      <c r="T1827" s="5"/>
      <c r="U1827" s="5"/>
      <c r="V1827" s="5"/>
      <c r="W1827" s="5"/>
      <c r="X1827" s="5"/>
      <c r="Y1827" s="5"/>
      <c r="Z1827" s="5">
        <v>3</v>
      </c>
    </row>
    <row r="1828" spans="1:26" x14ac:dyDescent="0.25">
      <c r="A1828" s="4" t="s">
        <v>3418</v>
      </c>
      <c r="B1828" s="6"/>
      <c r="C1828" s="6"/>
      <c r="D1828" s="6"/>
      <c r="E1828" s="6"/>
      <c r="F1828" s="6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>
        <v>1</v>
      </c>
      <c r="U1828" s="5"/>
      <c r="V1828" s="5"/>
      <c r="W1828" s="5"/>
      <c r="X1828" s="5"/>
      <c r="Y1828" s="5">
        <v>1</v>
      </c>
      <c r="Z1828" s="5">
        <v>1</v>
      </c>
    </row>
    <row r="1829" spans="1:26" x14ac:dyDescent="0.25">
      <c r="A1829" s="4" t="s">
        <v>3419</v>
      </c>
      <c r="B1829" s="6"/>
      <c r="C1829" s="6"/>
      <c r="D1829" s="6"/>
      <c r="E1829" s="6"/>
      <c r="F1829" s="6"/>
      <c r="G1829" s="5"/>
      <c r="H1829" s="5">
        <v>1</v>
      </c>
      <c r="I1829" s="5"/>
      <c r="J1829" s="5"/>
      <c r="K1829" s="5"/>
      <c r="L1829" s="5"/>
      <c r="M1829" s="5">
        <v>1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>
        <v>1</v>
      </c>
    </row>
    <row r="1830" spans="1:26" x14ac:dyDescent="0.25">
      <c r="A1830" s="4" t="s">
        <v>3420</v>
      </c>
      <c r="B1830" s="6">
        <v>1</v>
      </c>
      <c r="C1830" s="6"/>
      <c r="D1830" s="6"/>
      <c r="E1830" s="6"/>
      <c r="F1830" s="6"/>
      <c r="G1830" s="5">
        <v>1</v>
      </c>
      <c r="H1830" s="5">
        <v>1</v>
      </c>
      <c r="I1830" s="5"/>
      <c r="J1830" s="5"/>
      <c r="K1830" s="5"/>
      <c r="L1830" s="5"/>
      <c r="M1830" s="5">
        <v>1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>
        <v>2</v>
      </c>
    </row>
    <row r="1831" spans="1:26" x14ac:dyDescent="0.25">
      <c r="A1831" s="4" t="s">
        <v>3421</v>
      </c>
      <c r="B1831" s="6"/>
      <c r="C1831" s="6"/>
      <c r="D1831" s="6"/>
      <c r="E1831" s="6">
        <v>1</v>
      </c>
      <c r="F1831" s="6"/>
      <c r="G1831" s="5">
        <v>1</v>
      </c>
      <c r="H1831" s="5"/>
      <c r="I1831" s="5"/>
      <c r="J1831" s="5"/>
      <c r="K1831" s="5">
        <v>1</v>
      </c>
      <c r="L1831" s="5"/>
      <c r="M1831" s="5">
        <v>1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>
        <v>2</v>
      </c>
    </row>
    <row r="1832" spans="1:26" x14ac:dyDescent="0.25">
      <c r="A1832" s="4" t="s">
        <v>3422</v>
      </c>
      <c r="B1832" s="6">
        <v>1</v>
      </c>
      <c r="C1832" s="6"/>
      <c r="D1832" s="6"/>
      <c r="E1832" s="6"/>
      <c r="F1832" s="6"/>
      <c r="G1832" s="5">
        <v>1</v>
      </c>
      <c r="H1832" s="5">
        <v>1</v>
      </c>
      <c r="I1832" s="5"/>
      <c r="J1832" s="5"/>
      <c r="K1832" s="5"/>
      <c r="L1832" s="5"/>
      <c r="M1832" s="5">
        <v>1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>
        <v>2</v>
      </c>
    </row>
    <row r="1833" spans="1:26" x14ac:dyDescent="0.25">
      <c r="A1833" s="4" t="s">
        <v>3423</v>
      </c>
      <c r="B1833" s="6">
        <v>1</v>
      </c>
      <c r="C1833" s="6"/>
      <c r="D1833" s="6"/>
      <c r="E1833" s="6">
        <v>1</v>
      </c>
      <c r="F1833" s="6"/>
      <c r="G1833" s="5">
        <v>2</v>
      </c>
      <c r="H1833" s="5">
        <v>1</v>
      </c>
      <c r="I1833" s="5"/>
      <c r="J1833" s="5"/>
      <c r="K1833" s="5">
        <v>1</v>
      </c>
      <c r="L1833" s="5"/>
      <c r="M1833" s="5">
        <v>2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>
        <v>4</v>
      </c>
    </row>
    <row r="1834" spans="1:26" x14ac:dyDescent="0.25">
      <c r="A1834" s="4" t="s">
        <v>3424</v>
      </c>
      <c r="B1834" s="6">
        <v>1</v>
      </c>
      <c r="C1834" s="6"/>
      <c r="D1834" s="6"/>
      <c r="E1834" s="6"/>
      <c r="F1834" s="6"/>
      <c r="G1834" s="5">
        <v>1</v>
      </c>
      <c r="H1834" s="5">
        <v>1</v>
      </c>
      <c r="I1834" s="5"/>
      <c r="J1834" s="5"/>
      <c r="K1834" s="5"/>
      <c r="L1834" s="5"/>
      <c r="M1834" s="5">
        <v>1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>
        <v>2</v>
      </c>
    </row>
    <row r="1835" spans="1:26" x14ac:dyDescent="0.25">
      <c r="A1835" s="4" t="s">
        <v>3425</v>
      </c>
      <c r="B1835" s="6">
        <v>1</v>
      </c>
      <c r="C1835" s="6"/>
      <c r="D1835" s="6"/>
      <c r="E1835" s="6"/>
      <c r="F1835" s="6"/>
      <c r="G1835" s="5">
        <v>1</v>
      </c>
      <c r="H1835" s="5">
        <v>1</v>
      </c>
      <c r="I1835" s="5"/>
      <c r="J1835" s="5"/>
      <c r="K1835" s="5"/>
      <c r="L1835" s="5"/>
      <c r="M1835" s="5">
        <v>1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>
        <v>2</v>
      </c>
    </row>
    <row r="1836" spans="1:26" x14ac:dyDescent="0.25">
      <c r="A1836" s="4" t="s">
        <v>3426</v>
      </c>
      <c r="B1836" s="6">
        <v>1</v>
      </c>
      <c r="C1836" s="6"/>
      <c r="D1836" s="6"/>
      <c r="E1836" s="6"/>
      <c r="F1836" s="6"/>
      <c r="G1836" s="5">
        <v>1</v>
      </c>
      <c r="H1836" s="5">
        <v>1</v>
      </c>
      <c r="I1836" s="5"/>
      <c r="J1836" s="5"/>
      <c r="K1836" s="5"/>
      <c r="L1836" s="5"/>
      <c r="M1836" s="5">
        <v>1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>
        <v>2</v>
      </c>
    </row>
    <row r="1837" spans="1:26" x14ac:dyDescent="0.25">
      <c r="A1837" s="4" t="s">
        <v>3427</v>
      </c>
      <c r="B1837" s="6">
        <v>1</v>
      </c>
      <c r="C1837" s="6"/>
      <c r="D1837" s="6"/>
      <c r="E1837" s="6"/>
      <c r="F1837" s="6"/>
      <c r="G1837" s="5">
        <v>1</v>
      </c>
      <c r="H1837" s="5">
        <v>1</v>
      </c>
      <c r="I1837" s="5"/>
      <c r="J1837" s="5"/>
      <c r="K1837" s="5"/>
      <c r="L1837" s="5"/>
      <c r="M1837" s="5">
        <v>1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>
        <v>2</v>
      </c>
    </row>
    <row r="1838" spans="1:26" x14ac:dyDescent="0.25">
      <c r="A1838" s="4" t="s">
        <v>3428</v>
      </c>
      <c r="B1838" s="6">
        <v>1</v>
      </c>
      <c r="C1838" s="6"/>
      <c r="D1838" s="6"/>
      <c r="E1838" s="6"/>
      <c r="F1838" s="6"/>
      <c r="G1838" s="5">
        <v>1</v>
      </c>
      <c r="H1838" s="5">
        <v>1</v>
      </c>
      <c r="I1838" s="5"/>
      <c r="J1838" s="5"/>
      <c r="K1838" s="5"/>
      <c r="L1838" s="5"/>
      <c r="M1838" s="5">
        <v>1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>
        <v>2</v>
      </c>
    </row>
    <row r="1839" spans="1:26" x14ac:dyDescent="0.25">
      <c r="A1839" s="4" t="s">
        <v>3429</v>
      </c>
      <c r="B1839" s="6">
        <v>1</v>
      </c>
      <c r="C1839" s="6"/>
      <c r="D1839" s="6"/>
      <c r="E1839" s="6"/>
      <c r="F1839" s="6"/>
      <c r="G1839" s="5">
        <v>1</v>
      </c>
      <c r="H1839" s="5">
        <v>1</v>
      </c>
      <c r="I1839" s="5"/>
      <c r="J1839" s="5"/>
      <c r="K1839" s="5"/>
      <c r="L1839" s="5"/>
      <c r="M1839" s="5">
        <v>1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>
        <v>2</v>
      </c>
    </row>
    <row r="1840" spans="1:26" x14ac:dyDescent="0.25">
      <c r="A1840" s="4" t="s">
        <v>3430</v>
      </c>
      <c r="B1840" s="6">
        <v>1</v>
      </c>
      <c r="C1840" s="6"/>
      <c r="D1840" s="6"/>
      <c r="E1840" s="6"/>
      <c r="F1840" s="6"/>
      <c r="G1840" s="5">
        <v>1</v>
      </c>
      <c r="H1840" s="5">
        <v>1</v>
      </c>
      <c r="I1840" s="5"/>
      <c r="J1840" s="5"/>
      <c r="K1840" s="5"/>
      <c r="L1840" s="5"/>
      <c r="M1840" s="5">
        <v>1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>
        <v>2</v>
      </c>
    </row>
    <row r="1841" spans="1:26" x14ac:dyDescent="0.25">
      <c r="A1841" s="4" t="s">
        <v>3431</v>
      </c>
      <c r="B1841" s="6"/>
      <c r="C1841" s="6"/>
      <c r="D1841" s="6"/>
      <c r="E1841" s="6"/>
      <c r="F1841" s="6"/>
      <c r="G1841" s="5"/>
      <c r="H1841" s="5">
        <v>1</v>
      </c>
      <c r="I1841" s="5"/>
      <c r="J1841" s="5"/>
      <c r="K1841" s="5"/>
      <c r="L1841" s="5"/>
      <c r="M1841" s="5">
        <v>1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>
        <v>1</v>
      </c>
    </row>
    <row r="1842" spans="1:26" x14ac:dyDescent="0.25">
      <c r="A1842" s="4" t="s">
        <v>3433</v>
      </c>
      <c r="B1842" s="6"/>
      <c r="C1842" s="6"/>
      <c r="D1842" s="6"/>
      <c r="E1842" s="6">
        <v>1</v>
      </c>
      <c r="F1842" s="6"/>
      <c r="G1842" s="5">
        <v>1</v>
      </c>
      <c r="H1842" s="5"/>
      <c r="I1842" s="5"/>
      <c r="J1842" s="5"/>
      <c r="K1842" s="5">
        <v>1</v>
      </c>
      <c r="L1842" s="5"/>
      <c r="M1842" s="5">
        <v>1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>
        <v>2</v>
      </c>
    </row>
    <row r="1843" spans="1:26" x14ac:dyDescent="0.25">
      <c r="A1843" s="4" t="s">
        <v>3435</v>
      </c>
      <c r="B1843" s="6"/>
      <c r="C1843" s="6"/>
      <c r="D1843" s="6"/>
      <c r="E1843" s="6"/>
      <c r="F1843" s="6"/>
      <c r="G1843" s="5"/>
      <c r="H1843" s="5">
        <v>1</v>
      </c>
      <c r="I1843" s="5"/>
      <c r="J1843" s="5"/>
      <c r="K1843" s="5"/>
      <c r="L1843" s="5"/>
      <c r="M1843" s="5">
        <v>1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>
        <v>1</v>
      </c>
    </row>
    <row r="1844" spans="1:26" x14ac:dyDescent="0.25">
      <c r="A1844" s="4" t="s">
        <v>3436</v>
      </c>
      <c r="B1844" s="6"/>
      <c r="C1844" s="6"/>
      <c r="D1844" s="6"/>
      <c r="E1844" s="6"/>
      <c r="F1844" s="6"/>
      <c r="G1844" s="5"/>
      <c r="H1844" s="5">
        <v>1</v>
      </c>
      <c r="I1844" s="5"/>
      <c r="J1844" s="5"/>
      <c r="K1844" s="5"/>
      <c r="L1844" s="5"/>
      <c r="M1844" s="5">
        <v>1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>
        <v>1</v>
      </c>
    </row>
    <row r="1845" spans="1:26" x14ac:dyDescent="0.25">
      <c r="A1845" s="4" t="s">
        <v>3437</v>
      </c>
      <c r="B1845" s="6"/>
      <c r="C1845" s="6"/>
      <c r="D1845" s="6"/>
      <c r="E1845" s="6"/>
      <c r="F1845" s="6"/>
      <c r="G1845" s="5"/>
      <c r="H1845" s="5">
        <v>1</v>
      </c>
      <c r="I1845" s="5"/>
      <c r="J1845" s="5"/>
      <c r="K1845" s="5"/>
      <c r="L1845" s="5"/>
      <c r="M1845" s="5">
        <v>1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>
        <v>1</v>
      </c>
    </row>
    <row r="1846" spans="1:26" x14ac:dyDescent="0.25">
      <c r="A1846" s="4" t="s">
        <v>3438</v>
      </c>
      <c r="B1846" s="6"/>
      <c r="C1846" s="6"/>
      <c r="D1846" s="6"/>
      <c r="E1846" s="6"/>
      <c r="F1846" s="6"/>
      <c r="G1846" s="5"/>
      <c r="H1846" s="5">
        <v>1</v>
      </c>
      <c r="I1846" s="5"/>
      <c r="J1846" s="5"/>
      <c r="K1846" s="5"/>
      <c r="L1846" s="5"/>
      <c r="M1846" s="5">
        <v>1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>
        <v>1</v>
      </c>
    </row>
    <row r="1847" spans="1:26" x14ac:dyDescent="0.25">
      <c r="A1847" s="4" t="s">
        <v>3439</v>
      </c>
      <c r="B1847" s="6"/>
      <c r="C1847" s="6"/>
      <c r="D1847" s="6"/>
      <c r="E1847" s="6"/>
      <c r="F1847" s="6"/>
      <c r="G1847" s="5"/>
      <c r="H1847" s="5">
        <v>1</v>
      </c>
      <c r="I1847" s="5"/>
      <c r="J1847" s="5"/>
      <c r="K1847" s="5"/>
      <c r="L1847" s="5"/>
      <c r="M1847" s="5">
        <v>1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>
        <v>1</v>
      </c>
    </row>
    <row r="1848" spans="1:26" x14ac:dyDescent="0.25">
      <c r="A1848" s="4" t="s">
        <v>3442</v>
      </c>
      <c r="B1848" s="6">
        <v>1</v>
      </c>
      <c r="C1848" s="6"/>
      <c r="D1848" s="6"/>
      <c r="E1848" s="6">
        <v>1</v>
      </c>
      <c r="F1848" s="6"/>
      <c r="G1848" s="5">
        <v>2</v>
      </c>
      <c r="H1848" s="5">
        <v>1</v>
      </c>
      <c r="I1848" s="5"/>
      <c r="J1848" s="5"/>
      <c r="K1848" s="5">
        <v>1</v>
      </c>
      <c r="L1848" s="5"/>
      <c r="M1848" s="5">
        <v>2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>
        <v>4</v>
      </c>
    </row>
    <row r="1849" spans="1:26" x14ac:dyDescent="0.25">
      <c r="A1849" s="4" t="s">
        <v>3443</v>
      </c>
      <c r="B1849" s="6">
        <v>1</v>
      </c>
      <c r="C1849" s="6">
        <v>1</v>
      </c>
      <c r="D1849" s="6"/>
      <c r="E1849" s="6"/>
      <c r="F1849" s="6"/>
      <c r="G1849" s="5">
        <v>2</v>
      </c>
      <c r="H1849" s="5">
        <v>1</v>
      </c>
      <c r="I1849" s="5">
        <v>1</v>
      </c>
      <c r="J1849" s="5"/>
      <c r="K1849" s="5"/>
      <c r="L1849" s="5"/>
      <c r="M1849" s="5">
        <v>2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>
        <v>4</v>
      </c>
    </row>
    <row r="1850" spans="1:26" x14ac:dyDescent="0.25">
      <c r="A1850" s="4" t="s">
        <v>3444</v>
      </c>
      <c r="B1850" s="6"/>
      <c r="C1850" s="6"/>
      <c r="D1850" s="6"/>
      <c r="E1850" s="6"/>
      <c r="F1850" s="6"/>
      <c r="G1850" s="5"/>
      <c r="H1850" s="5">
        <v>1</v>
      </c>
      <c r="I1850" s="5"/>
      <c r="J1850" s="5"/>
      <c r="K1850" s="5"/>
      <c r="L1850" s="5"/>
      <c r="M1850" s="5">
        <v>1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>
        <v>1</v>
      </c>
    </row>
    <row r="1851" spans="1:26" x14ac:dyDescent="0.25">
      <c r="A1851" s="4" t="s">
        <v>3445</v>
      </c>
      <c r="B1851" s="6"/>
      <c r="C1851" s="6"/>
      <c r="D1851" s="6"/>
      <c r="E1851" s="6"/>
      <c r="F1851" s="6"/>
      <c r="G1851" s="5"/>
      <c r="H1851" s="5">
        <v>1</v>
      </c>
      <c r="I1851" s="5"/>
      <c r="J1851" s="5"/>
      <c r="K1851" s="5"/>
      <c r="L1851" s="5"/>
      <c r="M1851" s="5">
        <v>1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>
        <v>1</v>
      </c>
    </row>
    <row r="1852" spans="1:26" x14ac:dyDescent="0.25">
      <c r="A1852" s="4" t="s">
        <v>3448</v>
      </c>
      <c r="B1852" s="6">
        <v>1</v>
      </c>
      <c r="C1852" s="6"/>
      <c r="D1852" s="6"/>
      <c r="E1852" s="6"/>
      <c r="F1852" s="6"/>
      <c r="G1852" s="5">
        <v>1</v>
      </c>
      <c r="H1852" s="5">
        <v>1</v>
      </c>
      <c r="I1852" s="5"/>
      <c r="J1852" s="5"/>
      <c r="K1852" s="5"/>
      <c r="L1852" s="5"/>
      <c r="M1852" s="5">
        <v>1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>
        <v>2</v>
      </c>
    </row>
    <row r="1853" spans="1:26" x14ac:dyDescent="0.25">
      <c r="A1853" s="4" t="s">
        <v>3449</v>
      </c>
      <c r="B1853" s="6"/>
      <c r="C1853" s="6"/>
      <c r="D1853" s="6"/>
      <c r="E1853" s="6"/>
      <c r="F1853" s="6"/>
      <c r="G1853" s="5"/>
      <c r="H1853" s="5">
        <v>1</v>
      </c>
      <c r="I1853" s="5"/>
      <c r="J1853" s="5"/>
      <c r="K1853" s="5"/>
      <c r="L1853" s="5"/>
      <c r="M1853" s="5">
        <v>1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>
        <v>1</v>
      </c>
    </row>
    <row r="1854" spans="1:26" x14ac:dyDescent="0.25">
      <c r="A1854" s="4" t="s">
        <v>3450</v>
      </c>
      <c r="B1854" s="6"/>
      <c r="C1854" s="6"/>
      <c r="D1854" s="6"/>
      <c r="E1854" s="6"/>
      <c r="F1854" s="6"/>
      <c r="G1854" s="5"/>
      <c r="H1854" s="5">
        <v>1</v>
      </c>
      <c r="I1854" s="5"/>
      <c r="J1854" s="5"/>
      <c r="K1854" s="5"/>
      <c r="L1854" s="5"/>
      <c r="M1854" s="5">
        <v>1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>
        <v>1</v>
      </c>
    </row>
    <row r="1855" spans="1:26" x14ac:dyDescent="0.25">
      <c r="A1855" s="4" t="s">
        <v>3451</v>
      </c>
      <c r="B1855" s="6">
        <v>1</v>
      </c>
      <c r="C1855" s="6"/>
      <c r="D1855" s="6"/>
      <c r="E1855" s="6"/>
      <c r="F1855" s="6"/>
      <c r="G1855" s="5">
        <v>1</v>
      </c>
      <c r="H1855" s="5">
        <v>1</v>
      </c>
      <c r="I1855" s="5"/>
      <c r="J1855" s="5"/>
      <c r="K1855" s="5"/>
      <c r="L1855" s="5"/>
      <c r="M1855" s="5">
        <v>1</v>
      </c>
      <c r="N1855" s="5">
        <v>1</v>
      </c>
      <c r="O1855" s="5"/>
      <c r="P1855" s="5"/>
      <c r="Q1855" s="5"/>
      <c r="R1855" s="5"/>
      <c r="S1855" s="5">
        <v>1</v>
      </c>
      <c r="T1855" s="5"/>
      <c r="U1855" s="5"/>
      <c r="V1855" s="5"/>
      <c r="W1855" s="5"/>
      <c r="X1855" s="5"/>
      <c r="Y1855" s="5"/>
      <c r="Z1855" s="5">
        <v>3</v>
      </c>
    </row>
    <row r="1856" spans="1:26" x14ac:dyDescent="0.25">
      <c r="A1856" s="4" t="s">
        <v>3452</v>
      </c>
      <c r="B1856" s="6">
        <v>1</v>
      </c>
      <c r="C1856" s="6"/>
      <c r="D1856" s="6"/>
      <c r="E1856" s="6"/>
      <c r="F1856" s="6"/>
      <c r="G1856" s="5">
        <v>1</v>
      </c>
      <c r="H1856" s="5">
        <v>1</v>
      </c>
      <c r="I1856" s="5"/>
      <c r="J1856" s="5"/>
      <c r="K1856" s="5"/>
      <c r="L1856" s="5"/>
      <c r="M1856" s="5">
        <v>1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>
        <v>2</v>
      </c>
    </row>
    <row r="1857" spans="1:26" x14ac:dyDescent="0.25">
      <c r="A1857" s="4" t="s">
        <v>3453</v>
      </c>
      <c r="B1857" s="6"/>
      <c r="C1857" s="6"/>
      <c r="D1857" s="6"/>
      <c r="E1857" s="6"/>
      <c r="F1857" s="6"/>
      <c r="G1857" s="5"/>
      <c r="H1857" s="5">
        <v>1</v>
      </c>
      <c r="I1857" s="5"/>
      <c r="J1857" s="5"/>
      <c r="K1857" s="5"/>
      <c r="L1857" s="5"/>
      <c r="M1857" s="5">
        <v>1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>
        <v>1</v>
      </c>
    </row>
    <row r="1858" spans="1:26" x14ac:dyDescent="0.25">
      <c r="A1858" s="4" t="s">
        <v>3454</v>
      </c>
      <c r="B1858" s="6"/>
      <c r="C1858" s="6"/>
      <c r="D1858" s="6"/>
      <c r="E1858" s="6"/>
      <c r="F1858" s="6"/>
      <c r="G1858" s="5"/>
      <c r="H1858" s="5">
        <v>1</v>
      </c>
      <c r="I1858" s="5"/>
      <c r="J1858" s="5"/>
      <c r="K1858" s="5"/>
      <c r="L1858" s="5"/>
      <c r="M1858" s="5">
        <v>1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>
        <v>1</v>
      </c>
    </row>
    <row r="1859" spans="1:26" x14ac:dyDescent="0.25">
      <c r="A1859" s="4" t="s">
        <v>3455</v>
      </c>
      <c r="B1859" s="6"/>
      <c r="C1859" s="6"/>
      <c r="D1859" s="6"/>
      <c r="E1859" s="6"/>
      <c r="F1859" s="6"/>
      <c r="G1859" s="5"/>
      <c r="H1859" s="5">
        <v>1</v>
      </c>
      <c r="I1859" s="5"/>
      <c r="J1859" s="5"/>
      <c r="K1859" s="5"/>
      <c r="L1859" s="5"/>
      <c r="M1859" s="5">
        <v>1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>
        <v>1</v>
      </c>
    </row>
    <row r="1860" spans="1:26" x14ac:dyDescent="0.25">
      <c r="A1860" s="4" t="s">
        <v>3456</v>
      </c>
      <c r="B1860" s="6"/>
      <c r="C1860" s="6"/>
      <c r="D1860" s="6"/>
      <c r="E1860" s="6"/>
      <c r="F1860" s="6"/>
      <c r="G1860" s="5"/>
      <c r="H1860" s="5">
        <v>1</v>
      </c>
      <c r="I1860" s="5"/>
      <c r="J1860" s="5"/>
      <c r="K1860" s="5"/>
      <c r="L1860" s="5"/>
      <c r="M1860" s="5">
        <v>1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>
        <v>1</v>
      </c>
    </row>
    <row r="1861" spans="1:26" x14ac:dyDescent="0.25">
      <c r="A1861" s="4" t="s">
        <v>3457</v>
      </c>
      <c r="B1861" s="6"/>
      <c r="C1861" s="6"/>
      <c r="D1861" s="6"/>
      <c r="E1861" s="6"/>
      <c r="F1861" s="6"/>
      <c r="G1861" s="5"/>
      <c r="H1861" s="5">
        <v>1</v>
      </c>
      <c r="I1861" s="5"/>
      <c r="J1861" s="5"/>
      <c r="K1861" s="5"/>
      <c r="L1861" s="5"/>
      <c r="M1861" s="5">
        <v>1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>
        <v>1</v>
      </c>
    </row>
    <row r="1862" spans="1:26" x14ac:dyDescent="0.25">
      <c r="A1862" s="4" t="s">
        <v>3458</v>
      </c>
      <c r="B1862" s="6">
        <v>1</v>
      </c>
      <c r="C1862" s="6"/>
      <c r="D1862" s="6"/>
      <c r="E1862" s="6"/>
      <c r="F1862" s="6"/>
      <c r="G1862" s="5">
        <v>1</v>
      </c>
      <c r="H1862" s="5">
        <v>1</v>
      </c>
      <c r="I1862" s="5"/>
      <c r="J1862" s="5"/>
      <c r="K1862" s="5"/>
      <c r="L1862" s="5"/>
      <c r="M1862" s="5">
        <v>1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>
        <v>2</v>
      </c>
    </row>
    <row r="1863" spans="1:26" x14ac:dyDescent="0.25">
      <c r="A1863" s="4" t="s">
        <v>3460</v>
      </c>
      <c r="B1863" s="6">
        <v>1</v>
      </c>
      <c r="C1863" s="6">
        <v>1</v>
      </c>
      <c r="D1863" s="6"/>
      <c r="E1863" s="6"/>
      <c r="F1863" s="6"/>
      <c r="G1863" s="5">
        <v>2</v>
      </c>
      <c r="H1863" s="5">
        <v>1</v>
      </c>
      <c r="I1863" s="5">
        <v>1</v>
      </c>
      <c r="J1863" s="5"/>
      <c r="K1863" s="5"/>
      <c r="L1863" s="5"/>
      <c r="M1863" s="5">
        <v>2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>
        <v>4</v>
      </c>
    </row>
    <row r="1864" spans="1:26" x14ac:dyDescent="0.25">
      <c r="A1864" s="4" t="s">
        <v>3461</v>
      </c>
      <c r="B1864" s="6">
        <v>1</v>
      </c>
      <c r="C1864" s="6"/>
      <c r="D1864" s="6"/>
      <c r="E1864" s="6"/>
      <c r="F1864" s="6"/>
      <c r="G1864" s="5">
        <v>1</v>
      </c>
      <c r="H1864" s="5">
        <v>1</v>
      </c>
      <c r="I1864" s="5"/>
      <c r="J1864" s="5"/>
      <c r="K1864" s="5"/>
      <c r="L1864" s="5"/>
      <c r="M1864" s="5">
        <v>1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>
        <v>2</v>
      </c>
    </row>
    <row r="1865" spans="1:26" x14ac:dyDescent="0.25">
      <c r="A1865" s="4" t="s">
        <v>3462</v>
      </c>
      <c r="B1865" s="6">
        <v>1</v>
      </c>
      <c r="C1865" s="6"/>
      <c r="D1865" s="6"/>
      <c r="E1865" s="6"/>
      <c r="F1865" s="6"/>
      <c r="G1865" s="5">
        <v>1</v>
      </c>
      <c r="H1865" s="5">
        <v>1</v>
      </c>
      <c r="I1865" s="5"/>
      <c r="J1865" s="5"/>
      <c r="K1865" s="5"/>
      <c r="L1865" s="5"/>
      <c r="M1865" s="5">
        <v>1</v>
      </c>
      <c r="N1865" s="5">
        <v>1</v>
      </c>
      <c r="O1865" s="5"/>
      <c r="P1865" s="5"/>
      <c r="Q1865" s="5"/>
      <c r="R1865" s="5"/>
      <c r="S1865" s="5">
        <v>1</v>
      </c>
      <c r="T1865" s="5"/>
      <c r="U1865" s="5"/>
      <c r="V1865" s="5"/>
      <c r="W1865" s="5"/>
      <c r="X1865" s="5"/>
      <c r="Y1865" s="5"/>
      <c r="Z1865" s="5">
        <v>3</v>
      </c>
    </row>
    <row r="1866" spans="1:26" x14ac:dyDescent="0.25">
      <c r="A1866" s="4" t="s">
        <v>3463</v>
      </c>
      <c r="B1866" s="6"/>
      <c r="C1866" s="6"/>
      <c r="D1866" s="6"/>
      <c r="E1866" s="6"/>
      <c r="F1866" s="6"/>
      <c r="G1866" s="5"/>
      <c r="H1866" s="5">
        <v>1</v>
      </c>
      <c r="I1866" s="5"/>
      <c r="J1866" s="5"/>
      <c r="K1866" s="5"/>
      <c r="L1866" s="5"/>
      <c r="M1866" s="5">
        <v>1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>
        <v>1</v>
      </c>
    </row>
    <row r="1867" spans="1:26" x14ac:dyDescent="0.25">
      <c r="A1867" s="4" t="s">
        <v>3466</v>
      </c>
      <c r="B1867" s="6">
        <v>1</v>
      </c>
      <c r="C1867" s="6"/>
      <c r="D1867" s="6"/>
      <c r="E1867" s="6"/>
      <c r="F1867" s="6"/>
      <c r="G1867" s="5">
        <v>1</v>
      </c>
      <c r="H1867" s="5">
        <v>1</v>
      </c>
      <c r="I1867" s="5"/>
      <c r="J1867" s="5"/>
      <c r="K1867" s="5"/>
      <c r="L1867" s="5"/>
      <c r="M1867" s="5">
        <v>1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>
        <v>2</v>
      </c>
    </row>
    <row r="1868" spans="1:26" x14ac:dyDescent="0.25">
      <c r="A1868" s="4" t="s">
        <v>3467</v>
      </c>
      <c r="B1868" s="6">
        <v>1</v>
      </c>
      <c r="C1868" s="6"/>
      <c r="D1868" s="6"/>
      <c r="E1868" s="6"/>
      <c r="F1868" s="6"/>
      <c r="G1868" s="5">
        <v>1</v>
      </c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>
        <v>1</v>
      </c>
    </row>
    <row r="1869" spans="1:26" x14ac:dyDescent="0.25">
      <c r="A1869" s="4" t="s">
        <v>3468</v>
      </c>
      <c r="B1869" s="6">
        <v>1</v>
      </c>
      <c r="C1869" s="6"/>
      <c r="D1869" s="6"/>
      <c r="E1869" s="6"/>
      <c r="F1869" s="6"/>
      <c r="G1869" s="5">
        <v>1</v>
      </c>
      <c r="H1869" s="5">
        <v>1</v>
      </c>
      <c r="I1869" s="5"/>
      <c r="J1869" s="5"/>
      <c r="K1869" s="5"/>
      <c r="L1869" s="5"/>
      <c r="M1869" s="5">
        <v>1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>
        <v>2</v>
      </c>
    </row>
    <row r="1870" spans="1:26" x14ac:dyDescent="0.25">
      <c r="A1870" s="4" t="s">
        <v>3469</v>
      </c>
      <c r="B1870" s="6">
        <v>1</v>
      </c>
      <c r="C1870" s="6"/>
      <c r="D1870" s="6"/>
      <c r="E1870" s="6"/>
      <c r="F1870" s="6"/>
      <c r="G1870" s="5">
        <v>1</v>
      </c>
      <c r="H1870" s="5">
        <v>1</v>
      </c>
      <c r="I1870" s="5"/>
      <c r="J1870" s="5"/>
      <c r="K1870" s="5"/>
      <c r="L1870" s="5"/>
      <c r="M1870" s="5">
        <v>1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>
        <v>2</v>
      </c>
    </row>
    <row r="1871" spans="1:26" x14ac:dyDescent="0.25">
      <c r="A1871" s="4" t="s">
        <v>3470</v>
      </c>
      <c r="B1871" s="6">
        <v>1</v>
      </c>
      <c r="C1871" s="6"/>
      <c r="D1871" s="6"/>
      <c r="E1871" s="6"/>
      <c r="F1871" s="6"/>
      <c r="G1871" s="5">
        <v>1</v>
      </c>
      <c r="H1871" s="5">
        <v>1</v>
      </c>
      <c r="I1871" s="5"/>
      <c r="J1871" s="5"/>
      <c r="K1871" s="5"/>
      <c r="L1871" s="5"/>
      <c r="M1871" s="5">
        <v>1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>
        <v>2</v>
      </c>
    </row>
    <row r="1872" spans="1:26" x14ac:dyDescent="0.25">
      <c r="A1872" s="4" t="s">
        <v>3471</v>
      </c>
      <c r="B1872" s="6"/>
      <c r="C1872" s="6"/>
      <c r="D1872" s="6"/>
      <c r="E1872" s="6"/>
      <c r="F1872" s="6"/>
      <c r="G1872" s="5"/>
      <c r="H1872" s="5">
        <v>1</v>
      </c>
      <c r="I1872" s="5"/>
      <c r="J1872" s="5"/>
      <c r="K1872" s="5"/>
      <c r="L1872" s="5"/>
      <c r="M1872" s="5">
        <v>1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>
        <v>1</v>
      </c>
    </row>
    <row r="1873" spans="1:26" x14ac:dyDescent="0.25">
      <c r="A1873" s="4" t="s">
        <v>3472</v>
      </c>
      <c r="B1873" s="6"/>
      <c r="C1873" s="6"/>
      <c r="D1873" s="6"/>
      <c r="E1873" s="6"/>
      <c r="F1873" s="6"/>
      <c r="G1873" s="5"/>
      <c r="H1873" s="5">
        <v>1</v>
      </c>
      <c r="I1873" s="5">
        <v>1</v>
      </c>
      <c r="J1873" s="5"/>
      <c r="K1873" s="5"/>
      <c r="L1873" s="5"/>
      <c r="M1873" s="5">
        <v>2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>
        <v>2</v>
      </c>
    </row>
    <row r="1874" spans="1:26" x14ac:dyDescent="0.25">
      <c r="A1874" s="4" t="s">
        <v>3473</v>
      </c>
      <c r="B1874" s="6"/>
      <c r="C1874" s="6"/>
      <c r="D1874" s="6"/>
      <c r="E1874" s="6"/>
      <c r="F1874" s="6"/>
      <c r="G1874" s="5"/>
      <c r="H1874" s="5"/>
      <c r="I1874" s="5"/>
      <c r="J1874" s="5"/>
      <c r="K1874" s="5">
        <v>1</v>
      </c>
      <c r="L1874" s="5"/>
      <c r="M1874" s="5">
        <v>1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>
        <v>1</v>
      </c>
    </row>
    <row r="1875" spans="1:26" x14ac:dyDescent="0.25">
      <c r="A1875" s="4" t="s">
        <v>3474</v>
      </c>
      <c r="B1875" s="6"/>
      <c r="C1875" s="6"/>
      <c r="D1875" s="6"/>
      <c r="E1875" s="6"/>
      <c r="F1875" s="6"/>
      <c r="G1875" s="5"/>
      <c r="H1875" s="5"/>
      <c r="I1875" s="5"/>
      <c r="J1875" s="5"/>
      <c r="K1875" s="5">
        <v>1</v>
      </c>
      <c r="L1875" s="5"/>
      <c r="M1875" s="5">
        <v>1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>
        <v>1</v>
      </c>
    </row>
    <row r="1876" spans="1:26" x14ac:dyDescent="0.25">
      <c r="A1876" s="4" t="s">
        <v>3475</v>
      </c>
      <c r="B1876" s="6">
        <v>1</v>
      </c>
      <c r="C1876" s="6">
        <v>1</v>
      </c>
      <c r="D1876" s="6"/>
      <c r="E1876" s="6">
        <v>1</v>
      </c>
      <c r="F1876" s="6"/>
      <c r="G1876" s="5">
        <v>3</v>
      </c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>
        <v>3</v>
      </c>
    </row>
    <row r="1877" spans="1:26" x14ac:dyDescent="0.25">
      <c r="A1877" s="4" t="s">
        <v>3478</v>
      </c>
      <c r="B1877" s="6">
        <v>1</v>
      </c>
      <c r="C1877" s="6"/>
      <c r="D1877" s="6"/>
      <c r="E1877" s="6"/>
      <c r="F1877" s="6"/>
      <c r="G1877" s="5">
        <v>1</v>
      </c>
      <c r="H1877" s="5">
        <v>1</v>
      </c>
      <c r="I1877" s="5"/>
      <c r="J1877" s="5"/>
      <c r="K1877" s="5"/>
      <c r="L1877" s="5"/>
      <c r="M1877" s="5">
        <v>1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>
        <v>2</v>
      </c>
    </row>
    <row r="1878" spans="1:26" x14ac:dyDescent="0.25">
      <c r="A1878" s="4" t="s">
        <v>3479</v>
      </c>
      <c r="B1878" s="6">
        <v>1</v>
      </c>
      <c r="C1878" s="6"/>
      <c r="D1878" s="6"/>
      <c r="E1878" s="6">
        <v>1</v>
      </c>
      <c r="F1878" s="6"/>
      <c r="G1878" s="5">
        <v>2</v>
      </c>
      <c r="H1878" s="5">
        <v>1</v>
      </c>
      <c r="I1878" s="5"/>
      <c r="J1878" s="5"/>
      <c r="K1878" s="5">
        <v>1</v>
      </c>
      <c r="L1878" s="5"/>
      <c r="M1878" s="5">
        <v>2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>
        <v>4</v>
      </c>
    </row>
    <row r="1879" spans="1:26" x14ac:dyDescent="0.25">
      <c r="A1879" s="4" t="s">
        <v>3481</v>
      </c>
      <c r="B1879" s="6">
        <v>1</v>
      </c>
      <c r="C1879" s="6"/>
      <c r="D1879" s="6"/>
      <c r="E1879" s="6">
        <v>1</v>
      </c>
      <c r="F1879" s="6"/>
      <c r="G1879" s="5">
        <v>2</v>
      </c>
      <c r="H1879" s="5">
        <v>1</v>
      </c>
      <c r="I1879" s="5"/>
      <c r="J1879" s="5"/>
      <c r="K1879" s="5">
        <v>1</v>
      </c>
      <c r="L1879" s="5"/>
      <c r="M1879" s="5">
        <v>2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>
        <v>4</v>
      </c>
    </row>
    <row r="1880" spans="1:26" x14ac:dyDescent="0.25">
      <c r="A1880" s="4" t="s">
        <v>3485</v>
      </c>
      <c r="B1880" s="6"/>
      <c r="C1880" s="6"/>
      <c r="D1880" s="6"/>
      <c r="E1880" s="6"/>
      <c r="F1880" s="6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>
        <v>1</v>
      </c>
      <c r="U1880" s="5"/>
      <c r="V1880" s="5"/>
      <c r="W1880" s="5"/>
      <c r="X1880" s="5"/>
      <c r="Y1880" s="5">
        <v>1</v>
      </c>
      <c r="Z1880" s="5">
        <v>1</v>
      </c>
    </row>
    <row r="1881" spans="1:26" x14ac:dyDescent="0.25">
      <c r="A1881" s="4" t="s">
        <v>3486</v>
      </c>
      <c r="B1881" s="6"/>
      <c r="C1881" s="6"/>
      <c r="D1881" s="6"/>
      <c r="E1881" s="6"/>
      <c r="F1881" s="6"/>
      <c r="G1881" s="5"/>
      <c r="H1881" s="5"/>
      <c r="I1881" s="5"/>
      <c r="J1881" s="5"/>
      <c r="K1881" s="5"/>
      <c r="L1881" s="5"/>
      <c r="M1881" s="5"/>
      <c r="N1881" s="5">
        <v>1</v>
      </c>
      <c r="O1881" s="5"/>
      <c r="P1881" s="5"/>
      <c r="Q1881" s="5"/>
      <c r="R1881" s="5"/>
      <c r="S1881" s="5">
        <v>1</v>
      </c>
      <c r="T1881" s="5"/>
      <c r="U1881" s="5"/>
      <c r="V1881" s="5"/>
      <c r="W1881" s="5"/>
      <c r="X1881" s="5"/>
      <c r="Y1881" s="5"/>
      <c r="Z1881" s="5">
        <v>1</v>
      </c>
    </row>
    <row r="1882" spans="1:26" x14ac:dyDescent="0.25">
      <c r="A1882" s="4" t="s">
        <v>3489</v>
      </c>
      <c r="B1882" s="6">
        <v>1</v>
      </c>
      <c r="C1882" s="6"/>
      <c r="D1882" s="6"/>
      <c r="E1882" s="6">
        <v>1</v>
      </c>
      <c r="F1882" s="6"/>
      <c r="G1882" s="5">
        <v>2</v>
      </c>
      <c r="H1882" s="5">
        <v>1</v>
      </c>
      <c r="I1882" s="5"/>
      <c r="J1882" s="5"/>
      <c r="K1882" s="5">
        <v>1</v>
      </c>
      <c r="L1882" s="5"/>
      <c r="M1882" s="5">
        <v>2</v>
      </c>
      <c r="N1882" s="5">
        <v>1</v>
      </c>
      <c r="O1882" s="5"/>
      <c r="P1882" s="5"/>
      <c r="Q1882" s="5">
        <v>1</v>
      </c>
      <c r="R1882" s="5"/>
      <c r="S1882" s="5">
        <v>2</v>
      </c>
      <c r="T1882" s="5"/>
      <c r="U1882" s="5"/>
      <c r="V1882" s="5"/>
      <c r="W1882" s="5"/>
      <c r="X1882" s="5"/>
      <c r="Y1882" s="5"/>
      <c r="Z1882" s="5">
        <v>6</v>
      </c>
    </row>
    <row r="1883" spans="1:26" x14ac:dyDescent="0.25">
      <c r="A1883" s="4" t="s">
        <v>3492</v>
      </c>
      <c r="B1883" s="6">
        <v>1</v>
      </c>
      <c r="C1883" s="6">
        <v>2</v>
      </c>
      <c r="D1883" s="6"/>
      <c r="E1883" s="6"/>
      <c r="F1883" s="6"/>
      <c r="G1883" s="5">
        <v>3</v>
      </c>
      <c r="H1883" s="5">
        <v>1</v>
      </c>
      <c r="I1883" s="5">
        <v>2</v>
      </c>
      <c r="J1883" s="5"/>
      <c r="K1883" s="5"/>
      <c r="L1883" s="5"/>
      <c r="M1883" s="5">
        <v>3</v>
      </c>
      <c r="N1883" s="5">
        <v>1</v>
      </c>
      <c r="O1883" s="5">
        <v>2</v>
      </c>
      <c r="P1883" s="5"/>
      <c r="Q1883" s="5"/>
      <c r="R1883" s="5"/>
      <c r="S1883" s="5">
        <v>3</v>
      </c>
      <c r="T1883" s="5"/>
      <c r="U1883" s="5"/>
      <c r="V1883" s="5"/>
      <c r="W1883" s="5"/>
      <c r="X1883" s="5"/>
      <c r="Y1883" s="5"/>
      <c r="Z1883" s="5">
        <v>9</v>
      </c>
    </row>
    <row r="1884" spans="1:26" x14ac:dyDescent="0.25">
      <c r="A1884" s="4" t="s">
        <v>3493</v>
      </c>
      <c r="B1884" s="6"/>
      <c r="C1884" s="6"/>
      <c r="D1884" s="6"/>
      <c r="E1884" s="6"/>
      <c r="F1884" s="6"/>
      <c r="G1884" s="5"/>
      <c r="H1884" s="5">
        <v>1</v>
      </c>
      <c r="I1884" s="5"/>
      <c r="J1884" s="5"/>
      <c r="K1884" s="5">
        <v>1</v>
      </c>
      <c r="L1884" s="5"/>
      <c r="M1884" s="5">
        <v>2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>
        <v>2</v>
      </c>
    </row>
    <row r="1885" spans="1:26" x14ac:dyDescent="0.25">
      <c r="A1885" s="4" t="s">
        <v>3494</v>
      </c>
      <c r="B1885" s="6"/>
      <c r="C1885" s="6"/>
      <c r="D1885" s="6"/>
      <c r="E1885" s="6"/>
      <c r="F1885" s="6"/>
      <c r="G1885" s="5"/>
      <c r="H1885" s="5">
        <v>1</v>
      </c>
      <c r="I1885" s="5"/>
      <c r="J1885" s="5"/>
      <c r="K1885" s="5"/>
      <c r="L1885" s="5"/>
      <c r="M1885" s="5">
        <v>1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>
        <v>1</v>
      </c>
    </row>
    <row r="1886" spans="1:26" x14ac:dyDescent="0.25">
      <c r="A1886" s="4" t="s">
        <v>3495</v>
      </c>
      <c r="B1886" s="6">
        <v>1</v>
      </c>
      <c r="C1886" s="6"/>
      <c r="D1886" s="6"/>
      <c r="E1886" s="6"/>
      <c r="F1886" s="6"/>
      <c r="G1886" s="5">
        <v>1</v>
      </c>
      <c r="H1886" s="5">
        <v>1</v>
      </c>
      <c r="I1886" s="5"/>
      <c r="J1886" s="5"/>
      <c r="K1886" s="5"/>
      <c r="L1886" s="5"/>
      <c r="M1886" s="5">
        <v>1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>
        <v>2</v>
      </c>
    </row>
    <row r="1887" spans="1:26" x14ac:dyDescent="0.25">
      <c r="A1887" s="4" t="s">
        <v>3496</v>
      </c>
      <c r="B1887" s="6"/>
      <c r="C1887" s="6"/>
      <c r="D1887" s="6"/>
      <c r="E1887" s="6"/>
      <c r="F1887" s="6"/>
      <c r="G1887" s="5"/>
      <c r="H1887" s="5">
        <v>1</v>
      </c>
      <c r="I1887" s="5"/>
      <c r="J1887" s="5"/>
      <c r="K1887" s="5"/>
      <c r="L1887" s="5"/>
      <c r="M1887" s="5">
        <v>1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>
        <v>1</v>
      </c>
    </row>
    <row r="1888" spans="1:26" x14ac:dyDescent="0.25">
      <c r="A1888" s="4" t="s">
        <v>3497</v>
      </c>
      <c r="B1888" s="6">
        <v>1</v>
      </c>
      <c r="C1888" s="6"/>
      <c r="D1888" s="6"/>
      <c r="E1888" s="6"/>
      <c r="F1888" s="6"/>
      <c r="G1888" s="5">
        <v>1</v>
      </c>
      <c r="H1888" s="5">
        <v>1</v>
      </c>
      <c r="I1888" s="5"/>
      <c r="J1888" s="5"/>
      <c r="K1888" s="5"/>
      <c r="L1888" s="5"/>
      <c r="M1888" s="5">
        <v>1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>
        <v>2</v>
      </c>
    </row>
    <row r="1889" spans="1:26" x14ac:dyDescent="0.25">
      <c r="A1889" s="4" t="s">
        <v>3498</v>
      </c>
      <c r="B1889" s="6"/>
      <c r="C1889" s="6"/>
      <c r="D1889" s="6"/>
      <c r="E1889" s="6"/>
      <c r="F1889" s="6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>
        <v>1</v>
      </c>
      <c r="U1889" s="5"/>
      <c r="V1889" s="5"/>
      <c r="W1889" s="5"/>
      <c r="X1889" s="5"/>
      <c r="Y1889" s="5">
        <v>1</v>
      </c>
      <c r="Z1889" s="5">
        <v>1</v>
      </c>
    </row>
    <row r="1890" spans="1:26" x14ac:dyDescent="0.25">
      <c r="A1890" s="4" t="s">
        <v>3499</v>
      </c>
      <c r="B1890" s="6">
        <v>1</v>
      </c>
      <c r="C1890" s="6">
        <v>1</v>
      </c>
      <c r="D1890" s="6"/>
      <c r="E1890" s="6"/>
      <c r="F1890" s="6"/>
      <c r="G1890" s="5">
        <v>2</v>
      </c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>
        <v>2</v>
      </c>
    </row>
    <row r="1891" spans="1:26" x14ac:dyDescent="0.25">
      <c r="A1891" s="4" t="s">
        <v>3503</v>
      </c>
      <c r="B1891" s="6">
        <v>1</v>
      </c>
      <c r="C1891" s="6">
        <v>1</v>
      </c>
      <c r="D1891" s="6"/>
      <c r="E1891" s="6"/>
      <c r="F1891" s="6"/>
      <c r="G1891" s="5">
        <v>2</v>
      </c>
      <c r="H1891" s="5">
        <v>1</v>
      </c>
      <c r="I1891" s="5">
        <v>1</v>
      </c>
      <c r="J1891" s="5"/>
      <c r="K1891" s="5"/>
      <c r="L1891" s="5"/>
      <c r="M1891" s="5">
        <v>2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>
        <v>4</v>
      </c>
    </row>
    <row r="1892" spans="1:26" x14ac:dyDescent="0.25">
      <c r="A1892" s="4" t="s">
        <v>3506</v>
      </c>
      <c r="B1892" s="6">
        <v>1</v>
      </c>
      <c r="C1892" s="6"/>
      <c r="D1892" s="6"/>
      <c r="E1892" s="6"/>
      <c r="F1892" s="6"/>
      <c r="G1892" s="5">
        <v>1</v>
      </c>
      <c r="H1892" s="5">
        <v>1</v>
      </c>
      <c r="I1892" s="5"/>
      <c r="J1892" s="5"/>
      <c r="K1892" s="5"/>
      <c r="L1892" s="5"/>
      <c r="M1892" s="5">
        <v>1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>
        <v>2</v>
      </c>
    </row>
    <row r="1893" spans="1:26" x14ac:dyDescent="0.25">
      <c r="A1893" s="4" t="s">
        <v>3508</v>
      </c>
      <c r="B1893" s="6">
        <v>1</v>
      </c>
      <c r="C1893" s="6"/>
      <c r="D1893" s="6"/>
      <c r="E1893" s="6"/>
      <c r="F1893" s="6"/>
      <c r="G1893" s="5">
        <v>1</v>
      </c>
      <c r="H1893" s="5">
        <v>1</v>
      </c>
      <c r="I1893" s="5"/>
      <c r="J1893" s="5"/>
      <c r="K1893" s="5"/>
      <c r="L1893" s="5"/>
      <c r="M1893" s="5">
        <v>1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>
        <v>2</v>
      </c>
    </row>
    <row r="1894" spans="1:26" x14ac:dyDescent="0.25">
      <c r="A1894" s="4" t="s">
        <v>3509</v>
      </c>
      <c r="B1894" s="6"/>
      <c r="C1894" s="6"/>
      <c r="D1894" s="6"/>
      <c r="E1894" s="6"/>
      <c r="F1894" s="6"/>
      <c r="G1894" s="5"/>
      <c r="H1894" s="5">
        <v>1</v>
      </c>
      <c r="I1894" s="5">
        <v>1</v>
      </c>
      <c r="J1894" s="5"/>
      <c r="K1894" s="5"/>
      <c r="L1894" s="5"/>
      <c r="M1894" s="5">
        <v>2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>
        <v>2</v>
      </c>
    </row>
    <row r="1895" spans="1:26" x14ac:dyDescent="0.25">
      <c r="A1895" s="4" t="s">
        <v>3510</v>
      </c>
      <c r="B1895" s="6">
        <v>1</v>
      </c>
      <c r="C1895" s="6">
        <v>1</v>
      </c>
      <c r="D1895" s="6"/>
      <c r="E1895" s="6"/>
      <c r="F1895" s="6"/>
      <c r="G1895" s="5">
        <v>2</v>
      </c>
      <c r="H1895" s="5">
        <v>1</v>
      </c>
      <c r="I1895" s="5">
        <v>1</v>
      </c>
      <c r="J1895" s="5"/>
      <c r="K1895" s="5"/>
      <c r="L1895" s="5"/>
      <c r="M1895" s="5">
        <v>2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>
        <v>4</v>
      </c>
    </row>
    <row r="1896" spans="1:26" x14ac:dyDescent="0.25">
      <c r="A1896" s="4" t="s">
        <v>3511</v>
      </c>
      <c r="B1896" s="6"/>
      <c r="C1896" s="6"/>
      <c r="D1896" s="6"/>
      <c r="E1896" s="6"/>
      <c r="F1896" s="6"/>
      <c r="G1896" s="5"/>
      <c r="H1896" s="5">
        <v>1</v>
      </c>
      <c r="I1896" s="5"/>
      <c r="J1896" s="5"/>
      <c r="K1896" s="5"/>
      <c r="L1896" s="5"/>
      <c r="M1896" s="5">
        <v>1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>
        <v>1</v>
      </c>
    </row>
    <row r="1897" spans="1:26" x14ac:dyDescent="0.25">
      <c r="A1897" s="4" t="s">
        <v>3512</v>
      </c>
      <c r="B1897" s="6">
        <v>1</v>
      </c>
      <c r="C1897" s="6"/>
      <c r="D1897" s="6"/>
      <c r="E1897" s="6"/>
      <c r="F1897" s="6"/>
      <c r="G1897" s="5">
        <v>1</v>
      </c>
      <c r="H1897" s="5">
        <v>1</v>
      </c>
      <c r="I1897" s="5"/>
      <c r="J1897" s="5"/>
      <c r="K1897" s="5"/>
      <c r="L1897" s="5"/>
      <c r="M1897" s="5">
        <v>1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>
        <v>2</v>
      </c>
    </row>
    <row r="1898" spans="1:26" x14ac:dyDescent="0.25">
      <c r="A1898" s="4" t="s">
        <v>3513</v>
      </c>
      <c r="B1898" s="6">
        <v>1</v>
      </c>
      <c r="C1898" s="6"/>
      <c r="D1898" s="6"/>
      <c r="E1898" s="6">
        <v>1</v>
      </c>
      <c r="F1898" s="6"/>
      <c r="G1898" s="5">
        <v>2</v>
      </c>
      <c r="H1898" s="5">
        <v>1</v>
      </c>
      <c r="I1898" s="5"/>
      <c r="J1898" s="5"/>
      <c r="K1898" s="5">
        <v>1</v>
      </c>
      <c r="L1898" s="5"/>
      <c r="M1898" s="5">
        <v>2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>
        <v>4</v>
      </c>
    </row>
    <row r="1899" spans="1:26" x14ac:dyDescent="0.25">
      <c r="A1899" s="4" t="s">
        <v>3514</v>
      </c>
      <c r="B1899" s="6">
        <v>1</v>
      </c>
      <c r="C1899" s="6"/>
      <c r="D1899" s="6"/>
      <c r="E1899" s="6"/>
      <c r="F1899" s="6"/>
      <c r="G1899" s="5">
        <v>1</v>
      </c>
      <c r="H1899" s="5">
        <v>1</v>
      </c>
      <c r="I1899" s="5"/>
      <c r="J1899" s="5"/>
      <c r="K1899" s="5"/>
      <c r="L1899" s="5"/>
      <c r="M1899" s="5">
        <v>1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>
        <v>2</v>
      </c>
    </row>
    <row r="1900" spans="1:26" x14ac:dyDescent="0.25">
      <c r="A1900" s="4" t="s">
        <v>3517</v>
      </c>
      <c r="B1900" s="6">
        <v>1</v>
      </c>
      <c r="C1900" s="6"/>
      <c r="D1900" s="6"/>
      <c r="E1900" s="6"/>
      <c r="F1900" s="6"/>
      <c r="G1900" s="5">
        <v>1</v>
      </c>
      <c r="H1900" s="5">
        <v>1</v>
      </c>
      <c r="I1900" s="5"/>
      <c r="J1900" s="5"/>
      <c r="K1900" s="5"/>
      <c r="L1900" s="5"/>
      <c r="M1900" s="5">
        <v>1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>
        <v>2</v>
      </c>
    </row>
    <row r="1901" spans="1:26" x14ac:dyDescent="0.25">
      <c r="A1901" s="4" t="s">
        <v>3520</v>
      </c>
      <c r="B1901" s="6">
        <v>1</v>
      </c>
      <c r="C1901" s="6"/>
      <c r="D1901" s="6"/>
      <c r="E1901" s="6"/>
      <c r="F1901" s="6"/>
      <c r="G1901" s="5">
        <v>1</v>
      </c>
      <c r="H1901" s="5">
        <v>1</v>
      </c>
      <c r="I1901" s="5"/>
      <c r="J1901" s="5"/>
      <c r="K1901" s="5"/>
      <c r="L1901" s="5"/>
      <c r="M1901" s="5">
        <v>1</v>
      </c>
      <c r="N1901" s="5">
        <v>1</v>
      </c>
      <c r="O1901" s="5"/>
      <c r="P1901" s="5"/>
      <c r="Q1901" s="5"/>
      <c r="R1901" s="5"/>
      <c r="S1901" s="5">
        <v>1</v>
      </c>
      <c r="T1901" s="5"/>
      <c r="U1901" s="5"/>
      <c r="V1901" s="5"/>
      <c r="W1901" s="5"/>
      <c r="X1901" s="5"/>
      <c r="Y1901" s="5"/>
      <c r="Z1901" s="5">
        <v>3</v>
      </c>
    </row>
    <row r="1902" spans="1:26" x14ac:dyDescent="0.25">
      <c r="A1902" s="4" t="s">
        <v>3521</v>
      </c>
      <c r="B1902" s="6"/>
      <c r="C1902" s="6"/>
      <c r="D1902" s="6"/>
      <c r="E1902" s="6">
        <v>1</v>
      </c>
      <c r="F1902" s="6"/>
      <c r="G1902" s="5">
        <v>1</v>
      </c>
      <c r="H1902" s="5"/>
      <c r="I1902" s="5"/>
      <c r="J1902" s="5"/>
      <c r="K1902" s="5">
        <v>1</v>
      </c>
      <c r="L1902" s="5"/>
      <c r="M1902" s="5">
        <v>1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>
        <v>2</v>
      </c>
    </row>
    <row r="1903" spans="1:26" x14ac:dyDescent="0.25">
      <c r="A1903" s="4" t="s">
        <v>3524</v>
      </c>
      <c r="B1903" s="6">
        <v>1</v>
      </c>
      <c r="C1903" s="6"/>
      <c r="D1903" s="6"/>
      <c r="E1903" s="6"/>
      <c r="F1903" s="6"/>
      <c r="G1903" s="5">
        <v>1</v>
      </c>
      <c r="H1903" s="5">
        <v>1</v>
      </c>
      <c r="I1903" s="5"/>
      <c r="J1903" s="5"/>
      <c r="K1903" s="5"/>
      <c r="L1903" s="5"/>
      <c r="M1903" s="5">
        <v>1</v>
      </c>
      <c r="N1903" s="5">
        <v>1</v>
      </c>
      <c r="O1903" s="5"/>
      <c r="P1903" s="5"/>
      <c r="Q1903" s="5"/>
      <c r="R1903" s="5"/>
      <c r="S1903" s="5">
        <v>1</v>
      </c>
      <c r="T1903" s="5"/>
      <c r="U1903" s="5"/>
      <c r="V1903" s="5"/>
      <c r="W1903" s="5"/>
      <c r="X1903" s="5"/>
      <c r="Y1903" s="5"/>
      <c r="Z1903" s="5">
        <v>3</v>
      </c>
    </row>
    <row r="1904" spans="1:26" x14ac:dyDescent="0.25">
      <c r="A1904" s="4" t="s">
        <v>3526</v>
      </c>
      <c r="B1904" s="6"/>
      <c r="C1904" s="6"/>
      <c r="D1904" s="6"/>
      <c r="E1904" s="6"/>
      <c r="F1904" s="6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>
        <v>1</v>
      </c>
      <c r="W1904" s="5"/>
      <c r="X1904" s="5"/>
      <c r="Y1904" s="5">
        <v>1</v>
      </c>
      <c r="Z1904" s="5">
        <v>1</v>
      </c>
    </row>
    <row r="1905" spans="1:26" x14ac:dyDescent="0.25">
      <c r="A1905" s="4" t="s">
        <v>3527</v>
      </c>
      <c r="B1905" s="6">
        <v>1</v>
      </c>
      <c r="C1905" s="6"/>
      <c r="D1905" s="6"/>
      <c r="E1905" s="6"/>
      <c r="F1905" s="6"/>
      <c r="G1905" s="5">
        <v>1</v>
      </c>
      <c r="H1905" s="5">
        <v>1</v>
      </c>
      <c r="I1905" s="5"/>
      <c r="J1905" s="5"/>
      <c r="K1905" s="5"/>
      <c r="L1905" s="5"/>
      <c r="M1905" s="5">
        <v>1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>
        <v>2</v>
      </c>
    </row>
    <row r="1906" spans="1:26" x14ac:dyDescent="0.25">
      <c r="A1906" s="4" t="s">
        <v>3528</v>
      </c>
      <c r="B1906" s="6"/>
      <c r="C1906" s="6"/>
      <c r="D1906" s="6"/>
      <c r="E1906" s="6"/>
      <c r="F1906" s="6"/>
      <c r="G1906" s="5"/>
      <c r="H1906" s="5">
        <v>1</v>
      </c>
      <c r="I1906" s="5"/>
      <c r="J1906" s="5"/>
      <c r="K1906" s="5"/>
      <c r="L1906" s="5"/>
      <c r="M1906" s="5">
        <v>1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>
        <v>1</v>
      </c>
    </row>
    <row r="1907" spans="1:26" x14ac:dyDescent="0.25">
      <c r="A1907" s="4" t="s">
        <v>3529</v>
      </c>
      <c r="B1907" s="6">
        <v>1</v>
      </c>
      <c r="C1907" s="6"/>
      <c r="D1907" s="6"/>
      <c r="E1907" s="6">
        <v>1</v>
      </c>
      <c r="F1907" s="6"/>
      <c r="G1907" s="5">
        <v>2</v>
      </c>
      <c r="H1907" s="5">
        <v>1</v>
      </c>
      <c r="I1907" s="5"/>
      <c r="J1907" s="5"/>
      <c r="K1907" s="5">
        <v>1</v>
      </c>
      <c r="L1907" s="5"/>
      <c r="M1907" s="5">
        <v>2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>
        <v>4</v>
      </c>
    </row>
    <row r="1908" spans="1:26" x14ac:dyDescent="0.25">
      <c r="A1908" s="4" t="s">
        <v>3530</v>
      </c>
      <c r="B1908" s="6">
        <v>1</v>
      </c>
      <c r="C1908" s="6"/>
      <c r="D1908" s="6"/>
      <c r="E1908" s="6"/>
      <c r="F1908" s="6"/>
      <c r="G1908" s="5">
        <v>1</v>
      </c>
      <c r="H1908" s="5">
        <v>1</v>
      </c>
      <c r="I1908" s="5"/>
      <c r="J1908" s="5"/>
      <c r="K1908" s="5"/>
      <c r="L1908" s="5"/>
      <c r="M1908" s="5">
        <v>1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>
        <v>2</v>
      </c>
    </row>
    <row r="1909" spans="1:26" x14ac:dyDescent="0.25">
      <c r="A1909" s="4" t="s">
        <v>3533</v>
      </c>
      <c r="B1909" s="6">
        <v>1</v>
      </c>
      <c r="C1909" s="6"/>
      <c r="D1909" s="6"/>
      <c r="E1909" s="6"/>
      <c r="F1909" s="6"/>
      <c r="G1909" s="5">
        <v>1</v>
      </c>
      <c r="H1909" s="5">
        <v>1</v>
      </c>
      <c r="I1909" s="5"/>
      <c r="J1909" s="5"/>
      <c r="K1909" s="5"/>
      <c r="L1909" s="5"/>
      <c r="M1909" s="5">
        <v>1</v>
      </c>
      <c r="N1909" s="5">
        <v>1</v>
      </c>
      <c r="O1909" s="5"/>
      <c r="P1909" s="5"/>
      <c r="Q1909" s="5"/>
      <c r="R1909" s="5"/>
      <c r="S1909" s="5">
        <v>1</v>
      </c>
      <c r="T1909" s="5"/>
      <c r="U1909" s="5"/>
      <c r="V1909" s="5"/>
      <c r="W1909" s="5"/>
      <c r="X1909" s="5"/>
      <c r="Y1909" s="5"/>
      <c r="Z1909" s="5">
        <v>3</v>
      </c>
    </row>
    <row r="1910" spans="1:26" x14ac:dyDescent="0.25">
      <c r="A1910" s="4" t="s">
        <v>3536</v>
      </c>
      <c r="B1910" s="6">
        <v>1</v>
      </c>
      <c r="C1910" s="6"/>
      <c r="D1910" s="6"/>
      <c r="E1910" s="6"/>
      <c r="F1910" s="6"/>
      <c r="G1910" s="5">
        <v>1</v>
      </c>
      <c r="H1910" s="5">
        <v>1</v>
      </c>
      <c r="I1910" s="5"/>
      <c r="J1910" s="5"/>
      <c r="K1910" s="5"/>
      <c r="L1910" s="5"/>
      <c r="M1910" s="5">
        <v>1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>
        <v>2</v>
      </c>
    </row>
    <row r="1911" spans="1:26" x14ac:dyDescent="0.25">
      <c r="A1911" s="4" t="s">
        <v>3537</v>
      </c>
      <c r="B1911" s="6">
        <v>1</v>
      </c>
      <c r="C1911" s="6"/>
      <c r="D1911" s="6"/>
      <c r="E1911" s="6"/>
      <c r="F1911" s="6"/>
      <c r="G1911" s="5">
        <v>1</v>
      </c>
      <c r="H1911" s="5">
        <v>1</v>
      </c>
      <c r="I1911" s="5"/>
      <c r="J1911" s="5"/>
      <c r="K1911" s="5"/>
      <c r="L1911" s="5"/>
      <c r="M1911" s="5">
        <v>1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>
        <v>2</v>
      </c>
    </row>
    <row r="1912" spans="1:26" x14ac:dyDescent="0.25">
      <c r="A1912" s="4" t="s">
        <v>3538</v>
      </c>
      <c r="B1912" s="6">
        <v>1</v>
      </c>
      <c r="C1912" s="6"/>
      <c r="D1912" s="6"/>
      <c r="E1912" s="6"/>
      <c r="F1912" s="6"/>
      <c r="G1912" s="5">
        <v>1</v>
      </c>
      <c r="H1912" s="5">
        <v>1</v>
      </c>
      <c r="I1912" s="5"/>
      <c r="J1912" s="5"/>
      <c r="K1912" s="5"/>
      <c r="L1912" s="5"/>
      <c r="M1912" s="5">
        <v>1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>
        <v>2</v>
      </c>
    </row>
    <row r="1913" spans="1:26" x14ac:dyDescent="0.25">
      <c r="A1913" s="4" t="s">
        <v>3539</v>
      </c>
      <c r="B1913" s="6">
        <v>1</v>
      </c>
      <c r="C1913" s="6"/>
      <c r="D1913" s="6"/>
      <c r="E1913" s="6"/>
      <c r="F1913" s="6"/>
      <c r="G1913" s="5">
        <v>1</v>
      </c>
      <c r="H1913" s="5">
        <v>1</v>
      </c>
      <c r="I1913" s="5"/>
      <c r="J1913" s="5"/>
      <c r="K1913" s="5"/>
      <c r="L1913" s="5"/>
      <c r="M1913" s="5">
        <v>1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>
        <v>2</v>
      </c>
    </row>
    <row r="1914" spans="1:26" x14ac:dyDescent="0.25">
      <c r="A1914" s="4" t="s">
        <v>3542</v>
      </c>
      <c r="B1914" s="6">
        <v>1</v>
      </c>
      <c r="C1914" s="6"/>
      <c r="D1914" s="6"/>
      <c r="E1914" s="6"/>
      <c r="F1914" s="6"/>
      <c r="G1914" s="5">
        <v>1</v>
      </c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>
        <v>1</v>
      </c>
    </row>
    <row r="1915" spans="1:26" x14ac:dyDescent="0.25">
      <c r="A1915" s="4" t="s">
        <v>3545</v>
      </c>
      <c r="B1915" s="6">
        <v>1</v>
      </c>
      <c r="C1915" s="6"/>
      <c r="D1915" s="6"/>
      <c r="E1915" s="6"/>
      <c r="F1915" s="6"/>
      <c r="G1915" s="5">
        <v>1</v>
      </c>
      <c r="H1915" s="5">
        <v>1</v>
      </c>
      <c r="I1915" s="5"/>
      <c r="J1915" s="5"/>
      <c r="K1915" s="5"/>
      <c r="L1915" s="5"/>
      <c r="M1915" s="5">
        <v>1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>
        <v>2</v>
      </c>
    </row>
    <row r="1916" spans="1:26" x14ac:dyDescent="0.25">
      <c r="A1916" s="4" t="s">
        <v>3548</v>
      </c>
      <c r="B1916" s="6">
        <v>1</v>
      </c>
      <c r="C1916" s="6"/>
      <c r="D1916" s="6"/>
      <c r="E1916" s="6">
        <v>1</v>
      </c>
      <c r="F1916" s="6"/>
      <c r="G1916" s="5">
        <v>2</v>
      </c>
      <c r="H1916" s="5">
        <v>1</v>
      </c>
      <c r="I1916" s="5"/>
      <c r="J1916" s="5"/>
      <c r="K1916" s="5">
        <v>1</v>
      </c>
      <c r="L1916" s="5"/>
      <c r="M1916" s="5">
        <v>2</v>
      </c>
      <c r="N1916" s="5">
        <v>1</v>
      </c>
      <c r="O1916" s="5"/>
      <c r="P1916" s="5"/>
      <c r="Q1916" s="5">
        <v>1</v>
      </c>
      <c r="R1916" s="5"/>
      <c r="S1916" s="5">
        <v>2</v>
      </c>
      <c r="T1916" s="5"/>
      <c r="U1916" s="5"/>
      <c r="V1916" s="5"/>
      <c r="W1916" s="5"/>
      <c r="X1916" s="5"/>
      <c r="Y1916" s="5"/>
      <c r="Z1916" s="5">
        <v>6</v>
      </c>
    </row>
    <row r="1917" spans="1:26" x14ac:dyDescent="0.25">
      <c r="A1917" s="4" t="s">
        <v>3551</v>
      </c>
      <c r="B1917" s="6">
        <v>1</v>
      </c>
      <c r="C1917" s="6"/>
      <c r="D1917" s="6"/>
      <c r="E1917" s="6">
        <v>1</v>
      </c>
      <c r="F1917" s="6"/>
      <c r="G1917" s="5">
        <v>2</v>
      </c>
      <c r="H1917" s="5">
        <v>1</v>
      </c>
      <c r="I1917" s="5"/>
      <c r="J1917" s="5"/>
      <c r="K1917" s="5">
        <v>1</v>
      </c>
      <c r="L1917" s="5"/>
      <c r="M1917" s="5">
        <v>2</v>
      </c>
      <c r="N1917" s="5">
        <v>1</v>
      </c>
      <c r="O1917" s="5"/>
      <c r="P1917" s="5"/>
      <c r="Q1917" s="5">
        <v>1</v>
      </c>
      <c r="R1917" s="5"/>
      <c r="S1917" s="5">
        <v>2</v>
      </c>
      <c r="T1917" s="5"/>
      <c r="U1917" s="5"/>
      <c r="V1917" s="5"/>
      <c r="W1917" s="5"/>
      <c r="X1917" s="5"/>
      <c r="Y1917" s="5"/>
      <c r="Z1917" s="5">
        <v>6</v>
      </c>
    </row>
    <row r="1918" spans="1:26" x14ac:dyDescent="0.25">
      <c r="A1918" s="4" t="s">
        <v>3552</v>
      </c>
      <c r="B1918" s="6"/>
      <c r="C1918" s="6"/>
      <c r="D1918" s="6"/>
      <c r="E1918" s="6">
        <v>1</v>
      </c>
      <c r="F1918" s="6"/>
      <c r="G1918" s="5">
        <v>1</v>
      </c>
      <c r="H1918" s="5"/>
      <c r="I1918" s="5"/>
      <c r="J1918" s="5"/>
      <c r="K1918" s="5">
        <v>1</v>
      </c>
      <c r="L1918" s="5"/>
      <c r="M1918" s="5">
        <v>1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>
        <v>2</v>
      </c>
    </row>
    <row r="1919" spans="1:26" x14ac:dyDescent="0.25">
      <c r="A1919" s="4" t="s">
        <v>3553</v>
      </c>
      <c r="B1919" s="6">
        <v>1</v>
      </c>
      <c r="C1919" s="6">
        <v>1</v>
      </c>
      <c r="D1919" s="6"/>
      <c r="E1919" s="6"/>
      <c r="F1919" s="6"/>
      <c r="G1919" s="5">
        <v>2</v>
      </c>
      <c r="H1919" s="5">
        <v>1</v>
      </c>
      <c r="I1919" s="5">
        <v>1</v>
      </c>
      <c r="J1919" s="5"/>
      <c r="K1919" s="5"/>
      <c r="L1919" s="5"/>
      <c r="M1919" s="5">
        <v>2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>
        <v>4</v>
      </c>
    </row>
    <row r="1920" spans="1:26" x14ac:dyDescent="0.25">
      <c r="A1920" s="4" t="s">
        <v>3556</v>
      </c>
      <c r="B1920" s="6">
        <v>1</v>
      </c>
      <c r="C1920" s="6"/>
      <c r="D1920" s="6"/>
      <c r="E1920" s="6"/>
      <c r="F1920" s="6"/>
      <c r="G1920" s="5">
        <v>1</v>
      </c>
      <c r="H1920" s="5">
        <v>1</v>
      </c>
      <c r="I1920" s="5"/>
      <c r="J1920" s="5"/>
      <c r="K1920" s="5"/>
      <c r="L1920" s="5"/>
      <c r="M1920" s="5">
        <v>1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>
        <v>2</v>
      </c>
    </row>
    <row r="1921" spans="1:26" x14ac:dyDescent="0.25">
      <c r="A1921" s="4" t="s">
        <v>3559</v>
      </c>
      <c r="B1921" s="6">
        <v>1</v>
      </c>
      <c r="C1921" s="6"/>
      <c r="D1921" s="6"/>
      <c r="E1921" s="6"/>
      <c r="F1921" s="6"/>
      <c r="G1921" s="5">
        <v>1</v>
      </c>
      <c r="H1921" s="5">
        <v>1</v>
      </c>
      <c r="I1921" s="5"/>
      <c r="J1921" s="5"/>
      <c r="K1921" s="5"/>
      <c r="L1921" s="5"/>
      <c r="M1921" s="5">
        <v>1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>
        <v>2</v>
      </c>
    </row>
    <row r="1922" spans="1:26" x14ac:dyDescent="0.25">
      <c r="A1922" s="4" t="s">
        <v>3562</v>
      </c>
      <c r="B1922" s="6">
        <v>1</v>
      </c>
      <c r="C1922" s="6"/>
      <c r="D1922" s="6"/>
      <c r="E1922" s="6"/>
      <c r="F1922" s="6"/>
      <c r="G1922" s="5">
        <v>1</v>
      </c>
      <c r="H1922" s="5">
        <v>1</v>
      </c>
      <c r="I1922" s="5"/>
      <c r="J1922" s="5"/>
      <c r="K1922" s="5"/>
      <c r="L1922" s="5"/>
      <c r="M1922" s="5">
        <v>1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>
        <v>2</v>
      </c>
    </row>
    <row r="1923" spans="1:26" x14ac:dyDescent="0.25">
      <c r="A1923" s="4" t="s">
        <v>3566</v>
      </c>
      <c r="B1923" s="6">
        <v>1</v>
      </c>
      <c r="C1923" s="6">
        <v>1</v>
      </c>
      <c r="D1923" s="6"/>
      <c r="E1923" s="6"/>
      <c r="F1923" s="6"/>
      <c r="G1923" s="5">
        <v>2</v>
      </c>
      <c r="H1923" s="5">
        <v>1</v>
      </c>
      <c r="I1923" s="5">
        <v>1</v>
      </c>
      <c r="J1923" s="5"/>
      <c r="K1923" s="5"/>
      <c r="L1923" s="5"/>
      <c r="M1923" s="5">
        <v>2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>
        <v>4</v>
      </c>
    </row>
    <row r="1924" spans="1:26" x14ac:dyDescent="0.25">
      <c r="A1924" s="4" t="s">
        <v>3567</v>
      </c>
      <c r="B1924" s="6"/>
      <c r="C1924" s="6"/>
      <c r="D1924" s="6"/>
      <c r="E1924" s="6">
        <v>1</v>
      </c>
      <c r="F1924" s="6"/>
      <c r="G1924" s="5">
        <v>1</v>
      </c>
      <c r="H1924" s="5"/>
      <c r="I1924" s="5"/>
      <c r="J1924" s="5"/>
      <c r="K1924" s="5">
        <v>1</v>
      </c>
      <c r="L1924" s="5"/>
      <c r="M1924" s="5">
        <v>1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>
        <v>2</v>
      </c>
    </row>
    <row r="1925" spans="1:26" x14ac:dyDescent="0.25">
      <c r="A1925" s="4" t="s">
        <v>3568</v>
      </c>
      <c r="B1925" s="6">
        <v>1</v>
      </c>
      <c r="C1925" s="6"/>
      <c r="D1925" s="6"/>
      <c r="E1925" s="6">
        <v>1</v>
      </c>
      <c r="F1925" s="6"/>
      <c r="G1925" s="5">
        <v>2</v>
      </c>
      <c r="H1925" s="5">
        <v>1</v>
      </c>
      <c r="I1925" s="5"/>
      <c r="J1925" s="5"/>
      <c r="K1925" s="5">
        <v>1</v>
      </c>
      <c r="L1925" s="5"/>
      <c r="M1925" s="5">
        <v>2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>
        <v>4</v>
      </c>
    </row>
    <row r="1926" spans="1:26" x14ac:dyDescent="0.25">
      <c r="A1926" s="4" t="s">
        <v>3570</v>
      </c>
      <c r="B1926" s="6">
        <v>1</v>
      </c>
      <c r="C1926" s="6">
        <v>1</v>
      </c>
      <c r="D1926" s="6"/>
      <c r="E1926" s="6"/>
      <c r="F1926" s="6"/>
      <c r="G1926" s="5">
        <v>2</v>
      </c>
      <c r="H1926" s="5">
        <v>1</v>
      </c>
      <c r="I1926" s="5">
        <v>1</v>
      </c>
      <c r="J1926" s="5"/>
      <c r="K1926" s="5"/>
      <c r="L1926" s="5"/>
      <c r="M1926" s="5">
        <v>2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>
        <v>4</v>
      </c>
    </row>
    <row r="1927" spans="1:26" x14ac:dyDescent="0.25">
      <c r="A1927" s="4" t="s">
        <v>3571</v>
      </c>
      <c r="B1927" s="6"/>
      <c r="C1927" s="6"/>
      <c r="D1927" s="6"/>
      <c r="E1927" s="6">
        <v>1</v>
      </c>
      <c r="F1927" s="6"/>
      <c r="G1927" s="5">
        <v>1</v>
      </c>
      <c r="H1927" s="5"/>
      <c r="I1927" s="5"/>
      <c r="J1927" s="5"/>
      <c r="K1927" s="5">
        <v>1</v>
      </c>
      <c r="L1927" s="5"/>
      <c r="M1927" s="5">
        <v>1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>
        <v>2</v>
      </c>
    </row>
    <row r="1928" spans="1:26" x14ac:dyDescent="0.25">
      <c r="A1928" s="4" t="s">
        <v>3572</v>
      </c>
      <c r="B1928" s="6">
        <v>1</v>
      </c>
      <c r="C1928" s="6"/>
      <c r="D1928" s="6"/>
      <c r="E1928" s="6">
        <v>1</v>
      </c>
      <c r="F1928" s="6"/>
      <c r="G1928" s="5">
        <v>2</v>
      </c>
      <c r="H1928" s="5">
        <v>1</v>
      </c>
      <c r="I1928" s="5"/>
      <c r="J1928" s="5"/>
      <c r="K1928" s="5">
        <v>1</v>
      </c>
      <c r="L1928" s="5"/>
      <c r="M1928" s="5">
        <v>2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>
        <v>4</v>
      </c>
    </row>
    <row r="1929" spans="1:26" x14ac:dyDescent="0.25">
      <c r="A1929" s="4" t="s">
        <v>3573</v>
      </c>
      <c r="B1929" s="6">
        <v>1</v>
      </c>
      <c r="C1929" s="6"/>
      <c r="D1929" s="6"/>
      <c r="E1929" s="6"/>
      <c r="F1929" s="6"/>
      <c r="G1929" s="5">
        <v>1</v>
      </c>
      <c r="H1929" s="5">
        <v>1</v>
      </c>
      <c r="I1929" s="5"/>
      <c r="J1929" s="5"/>
      <c r="K1929" s="5"/>
      <c r="L1929" s="5"/>
      <c r="M1929" s="5">
        <v>1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>
        <v>2</v>
      </c>
    </row>
    <row r="1930" spans="1:26" x14ac:dyDescent="0.25">
      <c r="A1930" s="4" t="s">
        <v>3574</v>
      </c>
      <c r="B1930" s="6">
        <v>1</v>
      </c>
      <c r="C1930" s="6"/>
      <c r="D1930" s="6"/>
      <c r="E1930" s="6"/>
      <c r="F1930" s="6"/>
      <c r="G1930" s="5">
        <v>1</v>
      </c>
      <c r="H1930" s="5">
        <v>1</v>
      </c>
      <c r="I1930" s="5"/>
      <c r="J1930" s="5"/>
      <c r="K1930" s="5"/>
      <c r="L1930" s="5"/>
      <c r="M1930" s="5">
        <v>1</v>
      </c>
      <c r="N1930" s="5">
        <v>1</v>
      </c>
      <c r="O1930" s="5"/>
      <c r="P1930" s="5"/>
      <c r="Q1930" s="5"/>
      <c r="R1930" s="5"/>
      <c r="S1930" s="5">
        <v>1</v>
      </c>
      <c r="T1930" s="5"/>
      <c r="U1930" s="5"/>
      <c r="V1930" s="5"/>
      <c r="W1930" s="5"/>
      <c r="X1930" s="5"/>
      <c r="Y1930" s="5"/>
      <c r="Z1930" s="5">
        <v>3</v>
      </c>
    </row>
    <row r="1931" spans="1:26" x14ac:dyDescent="0.25">
      <c r="A1931" s="4" t="s">
        <v>3576</v>
      </c>
      <c r="B1931" s="6"/>
      <c r="C1931" s="6"/>
      <c r="D1931" s="6"/>
      <c r="E1931" s="6">
        <v>1</v>
      </c>
      <c r="F1931" s="6"/>
      <c r="G1931" s="5">
        <v>1</v>
      </c>
      <c r="H1931" s="5"/>
      <c r="I1931" s="5"/>
      <c r="J1931" s="5"/>
      <c r="K1931" s="5">
        <v>1</v>
      </c>
      <c r="L1931" s="5"/>
      <c r="M1931" s="5">
        <v>1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>
        <v>2</v>
      </c>
    </row>
    <row r="1932" spans="1:26" x14ac:dyDescent="0.25">
      <c r="A1932" s="4" t="s">
        <v>3578</v>
      </c>
      <c r="B1932" s="6">
        <v>1</v>
      </c>
      <c r="C1932" s="6"/>
      <c r="D1932" s="6"/>
      <c r="E1932" s="6"/>
      <c r="F1932" s="6"/>
      <c r="G1932" s="5">
        <v>1</v>
      </c>
      <c r="H1932" s="5">
        <v>1</v>
      </c>
      <c r="I1932" s="5"/>
      <c r="J1932" s="5"/>
      <c r="K1932" s="5"/>
      <c r="L1932" s="5"/>
      <c r="M1932" s="5">
        <v>1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>
        <v>2</v>
      </c>
    </row>
    <row r="1933" spans="1:26" x14ac:dyDescent="0.25">
      <c r="A1933" s="4" t="s">
        <v>3581</v>
      </c>
      <c r="B1933" s="6"/>
      <c r="C1933" s="6"/>
      <c r="D1933" s="6"/>
      <c r="E1933" s="6"/>
      <c r="F1933" s="6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>
        <v>1</v>
      </c>
      <c r="U1933" s="5"/>
      <c r="V1933" s="5"/>
      <c r="W1933" s="5"/>
      <c r="X1933" s="5"/>
      <c r="Y1933" s="5">
        <v>1</v>
      </c>
      <c r="Z1933" s="5">
        <v>1</v>
      </c>
    </row>
    <row r="1934" spans="1:26" x14ac:dyDescent="0.25">
      <c r="A1934" s="4" t="s">
        <v>3582</v>
      </c>
      <c r="B1934" s="6">
        <v>1</v>
      </c>
      <c r="C1934" s="6"/>
      <c r="D1934" s="6"/>
      <c r="E1934" s="6"/>
      <c r="F1934" s="6"/>
      <c r="G1934" s="5">
        <v>1</v>
      </c>
      <c r="H1934" s="5">
        <v>1</v>
      </c>
      <c r="I1934" s="5"/>
      <c r="J1934" s="5"/>
      <c r="K1934" s="5"/>
      <c r="L1934" s="5"/>
      <c r="M1934" s="5">
        <v>1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>
        <v>2</v>
      </c>
    </row>
    <row r="1935" spans="1:26" x14ac:dyDescent="0.25">
      <c r="A1935" s="4" t="s">
        <v>3583</v>
      </c>
      <c r="B1935" s="6">
        <v>1</v>
      </c>
      <c r="C1935" s="6"/>
      <c r="D1935" s="6"/>
      <c r="E1935" s="6">
        <v>1</v>
      </c>
      <c r="F1935" s="6"/>
      <c r="G1935" s="5">
        <v>2</v>
      </c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>
        <v>2</v>
      </c>
    </row>
    <row r="1936" spans="1:26" x14ac:dyDescent="0.25">
      <c r="A1936" s="4" t="s">
        <v>3584</v>
      </c>
      <c r="B1936" s="6">
        <v>1</v>
      </c>
      <c r="C1936" s="6"/>
      <c r="D1936" s="6"/>
      <c r="E1936" s="6"/>
      <c r="F1936" s="6"/>
      <c r="G1936" s="5">
        <v>1</v>
      </c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>
        <v>1</v>
      </c>
    </row>
    <row r="1937" spans="1:26" x14ac:dyDescent="0.25">
      <c r="A1937" s="4" t="s">
        <v>3585</v>
      </c>
      <c r="B1937" s="6">
        <v>1</v>
      </c>
      <c r="C1937" s="6"/>
      <c r="D1937" s="6"/>
      <c r="E1937" s="6"/>
      <c r="F1937" s="6"/>
      <c r="G1937" s="5">
        <v>1</v>
      </c>
      <c r="H1937" s="5">
        <v>1</v>
      </c>
      <c r="I1937" s="5"/>
      <c r="J1937" s="5"/>
      <c r="K1937" s="5"/>
      <c r="L1937" s="5"/>
      <c r="M1937" s="5">
        <v>1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>
        <v>2</v>
      </c>
    </row>
    <row r="1938" spans="1:26" x14ac:dyDescent="0.25">
      <c r="A1938" s="4" t="s">
        <v>3587</v>
      </c>
      <c r="B1938" s="6"/>
      <c r="C1938" s="6"/>
      <c r="D1938" s="6">
        <v>1</v>
      </c>
      <c r="E1938" s="6">
        <v>1</v>
      </c>
      <c r="F1938" s="6"/>
      <c r="G1938" s="5">
        <v>2</v>
      </c>
      <c r="H1938" s="5"/>
      <c r="I1938" s="5"/>
      <c r="J1938" s="5">
        <v>1</v>
      </c>
      <c r="K1938" s="5">
        <v>1</v>
      </c>
      <c r="L1938" s="5"/>
      <c r="M1938" s="5">
        <v>2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>
        <v>4</v>
      </c>
    </row>
    <row r="1939" spans="1:26" x14ac:dyDescent="0.25">
      <c r="A1939" s="4" t="s">
        <v>3588</v>
      </c>
      <c r="B1939" s="6">
        <v>1</v>
      </c>
      <c r="C1939" s="6"/>
      <c r="D1939" s="6"/>
      <c r="E1939" s="6"/>
      <c r="F1939" s="6"/>
      <c r="G1939" s="5">
        <v>1</v>
      </c>
      <c r="H1939" s="5">
        <v>1</v>
      </c>
      <c r="I1939" s="5"/>
      <c r="J1939" s="5"/>
      <c r="K1939" s="5"/>
      <c r="L1939" s="5"/>
      <c r="M1939" s="5">
        <v>1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>
        <v>2</v>
      </c>
    </row>
    <row r="1940" spans="1:26" x14ac:dyDescent="0.25">
      <c r="A1940" s="4" t="s">
        <v>3589</v>
      </c>
      <c r="B1940" s="6">
        <v>1</v>
      </c>
      <c r="C1940" s="6"/>
      <c r="D1940" s="6"/>
      <c r="E1940" s="6"/>
      <c r="F1940" s="6"/>
      <c r="G1940" s="5">
        <v>1</v>
      </c>
      <c r="H1940" s="5">
        <v>1</v>
      </c>
      <c r="I1940" s="5"/>
      <c r="J1940" s="5"/>
      <c r="K1940" s="5"/>
      <c r="L1940" s="5"/>
      <c r="M1940" s="5">
        <v>1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>
        <v>2</v>
      </c>
    </row>
    <row r="1941" spans="1:26" x14ac:dyDescent="0.25">
      <c r="A1941" s="4" t="s">
        <v>3592</v>
      </c>
      <c r="B1941" s="6">
        <v>1</v>
      </c>
      <c r="C1941" s="6"/>
      <c r="D1941" s="6"/>
      <c r="E1941" s="6"/>
      <c r="F1941" s="6"/>
      <c r="G1941" s="5">
        <v>1</v>
      </c>
      <c r="H1941" s="5">
        <v>1</v>
      </c>
      <c r="I1941" s="5"/>
      <c r="J1941" s="5"/>
      <c r="K1941" s="5"/>
      <c r="L1941" s="5"/>
      <c r="M1941" s="5">
        <v>1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>
        <v>2</v>
      </c>
    </row>
    <row r="1942" spans="1:26" x14ac:dyDescent="0.25">
      <c r="A1942" s="4" t="s">
        <v>3593</v>
      </c>
      <c r="B1942" s="6">
        <v>1</v>
      </c>
      <c r="C1942" s="6"/>
      <c r="D1942" s="6"/>
      <c r="E1942" s="6"/>
      <c r="F1942" s="6"/>
      <c r="G1942" s="5">
        <v>1</v>
      </c>
      <c r="H1942" s="5">
        <v>1</v>
      </c>
      <c r="I1942" s="5"/>
      <c r="J1942" s="5"/>
      <c r="K1942" s="5"/>
      <c r="L1942" s="5"/>
      <c r="M1942" s="5">
        <v>1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>
        <v>2</v>
      </c>
    </row>
    <row r="1943" spans="1:26" x14ac:dyDescent="0.25">
      <c r="A1943" s="4" t="s">
        <v>3596</v>
      </c>
      <c r="B1943" s="6">
        <v>1</v>
      </c>
      <c r="C1943" s="6"/>
      <c r="D1943" s="6"/>
      <c r="E1943" s="6"/>
      <c r="F1943" s="6"/>
      <c r="G1943" s="5">
        <v>1</v>
      </c>
      <c r="H1943" s="5">
        <v>1</v>
      </c>
      <c r="I1943" s="5"/>
      <c r="J1943" s="5"/>
      <c r="K1943" s="5"/>
      <c r="L1943" s="5"/>
      <c r="M1943" s="5">
        <v>1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>
        <v>2</v>
      </c>
    </row>
    <row r="1944" spans="1:26" x14ac:dyDescent="0.25">
      <c r="A1944" s="4" t="s">
        <v>3597</v>
      </c>
      <c r="B1944" s="6">
        <v>1</v>
      </c>
      <c r="C1944" s="6"/>
      <c r="D1944" s="6"/>
      <c r="E1944" s="6"/>
      <c r="F1944" s="6"/>
      <c r="G1944" s="5">
        <v>1</v>
      </c>
      <c r="H1944" s="5">
        <v>1</v>
      </c>
      <c r="I1944" s="5"/>
      <c r="J1944" s="5"/>
      <c r="K1944" s="5"/>
      <c r="L1944" s="5"/>
      <c r="M1944" s="5">
        <v>1</v>
      </c>
      <c r="N1944" s="5">
        <v>1</v>
      </c>
      <c r="O1944" s="5"/>
      <c r="P1944" s="5"/>
      <c r="Q1944" s="5"/>
      <c r="R1944" s="5"/>
      <c r="S1944" s="5">
        <v>1</v>
      </c>
      <c r="T1944" s="5"/>
      <c r="U1944" s="5"/>
      <c r="V1944" s="5"/>
      <c r="W1944" s="5"/>
      <c r="X1944" s="5"/>
      <c r="Y1944" s="5"/>
      <c r="Z1944" s="5">
        <v>3</v>
      </c>
    </row>
    <row r="1945" spans="1:26" x14ac:dyDescent="0.25">
      <c r="A1945" s="4" t="s">
        <v>3600</v>
      </c>
      <c r="B1945" s="6">
        <v>1</v>
      </c>
      <c r="C1945" s="6"/>
      <c r="D1945" s="6"/>
      <c r="E1945" s="6"/>
      <c r="F1945" s="6"/>
      <c r="G1945" s="5">
        <v>1</v>
      </c>
      <c r="H1945" s="5">
        <v>1</v>
      </c>
      <c r="I1945" s="5"/>
      <c r="J1945" s="5"/>
      <c r="K1945" s="5"/>
      <c r="L1945" s="5"/>
      <c r="M1945" s="5">
        <v>1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>
        <v>2</v>
      </c>
    </row>
    <row r="1946" spans="1:26" x14ac:dyDescent="0.25">
      <c r="A1946" s="4" t="s">
        <v>3601</v>
      </c>
      <c r="B1946" s="6">
        <v>1</v>
      </c>
      <c r="C1946" s="6"/>
      <c r="D1946" s="6"/>
      <c r="E1946" s="6"/>
      <c r="F1946" s="6"/>
      <c r="G1946" s="5">
        <v>1</v>
      </c>
      <c r="H1946" s="5">
        <v>1</v>
      </c>
      <c r="I1946" s="5"/>
      <c r="J1946" s="5"/>
      <c r="K1946" s="5"/>
      <c r="L1946" s="5"/>
      <c r="M1946" s="5">
        <v>1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>
        <v>2</v>
      </c>
    </row>
    <row r="1947" spans="1:26" x14ac:dyDescent="0.25">
      <c r="A1947" s="4" t="s">
        <v>3603</v>
      </c>
      <c r="B1947" s="6">
        <v>1</v>
      </c>
      <c r="C1947" s="6"/>
      <c r="D1947" s="6"/>
      <c r="E1947" s="6"/>
      <c r="F1947" s="6"/>
      <c r="G1947" s="5">
        <v>1</v>
      </c>
      <c r="H1947" s="5">
        <v>1</v>
      </c>
      <c r="I1947" s="5"/>
      <c r="J1947" s="5"/>
      <c r="K1947" s="5"/>
      <c r="L1947" s="5"/>
      <c r="M1947" s="5">
        <v>1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>
        <v>2</v>
      </c>
    </row>
    <row r="1948" spans="1:26" x14ac:dyDescent="0.25">
      <c r="A1948" s="4" t="s">
        <v>3604</v>
      </c>
      <c r="B1948" s="6"/>
      <c r="C1948" s="6"/>
      <c r="D1948" s="6"/>
      <c r="E1948" s="6"/>
      <c r="F1948" s="6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>
        <v>1</v>
      </c>
      <c r="U1948" s="5"/>
      <c r="V1948" s="5"/>
      <c r="W1948" s="5"/>
      <c r="X1948" s="5"/>
      <c r="Y1948" s="5">
        <v>1</v>
      </c>
      <c r="Z1948" s="5">
        <v>1</v>
      </c>
    </row>
    <row r="1949" spans="1:26" x14ac:dyDescent="0.25">
      <c r="A1949" s="4" t="s">
        <v>3605</v>
      </c>
      <c r="B1949" s="6">
        <v>1</v>
      </c>
      <c r="C1949" s="6"/>
      <c r="D1949" s="6"/>
      <c r="E1949" s="6"/>
      <c r="F1949" s="6"/>
      <c r="G1949" s="5">
        <v>1</v>
      </c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>
        <v>1</v>
      </c>
    </row>
    <row r="1950" spans="1:26" x14ac:dyDescent="0.25">
      <c r="A1950" s="4" t="s">
        <v>3606</v>
      </c>
      <c r="B1950" s="6">
        <v>1</v>
      </c>
      <c r="C1950" s="6"/>
      <c r="D1950" s="6"/>
      <c r="E1950" s="6"/>
      <c r="F1950" s="6"/>
      <c r="G1950" s="5">
        <v>1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>
        <v>1</v>
      </c>
    </row>
    <row r="1951" spans="1:26" x14ac:dyDescent="0.25">
      <c r="A1951" s="4" t="s">
        <v>3607</v>
      </c>
      <c r="B1951" s="6">
        <v>1</v>
      </c>
      <c r="C1951" s="6"/>
      <c r="D1951" s="6"/>
      <c r="E1951" s="6"/>
      <c r="F1951" s="6"/>
      <c r="G1951" s="5">
        <v>1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>
        <v>1</v>
      </c>
    </row>
    <row r="1952" spans="1:26" x14ac:dyDescent="0.25">
      <c r="A1952" s="4" t="s">
        <v>3608</v>
      </c>
      <c r="B1952" s="6">
        <v>1</v>
      </c>
      <c r="C1952" s="6"/>
      <c r="D1952" s="6"/>
      <c r="E1952" s="6"/>
      <c r="F1952" s="6"/>
      <c r="G1952" s="5">
        <v>1</v>
      </c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>
        <v>1</v>
      </c>
    </row>
    <row r="1953" spans="1:26" x14ac:dyDescent="0.25">
      <c r="A1953" s="4" t="s">
        <v>3609</v>
      </c>
      <c r="B1953" s="6">
        <v>1</v>
      </c>
      <c r="C1953" s="6"/>
      <c r="D1953" s="6"/>
      <c r="E1953" s="6"/>
      <c r="F1953" s="6"/>
      <c r="G1953" s="5">
        <v>1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>
        <v>1</v>
      </c>
    </row>
    <row r="1954" spans="1:26" x14ac:dyDescent="0.25">
      <c r="A1954" s="4" t="s">
        <v>3610</v>
      </c>
      <c r="B1954" s="6"/>
      <c r="C1954" s="6"/>
      <c r="D1954" s="6"/>
      <c r="E1954" s="6"/>
      <c r="F1954" s="6"/>
      <c r="G1954" s="5"/>
      <c r="H1954" s="5">
        <v>1</v>
      </c>
      <c r="I1954" s="5"/>
      <c r="J1954" s="5"/>
      <c r="K1954" s="5"/>
      <c r="L1954" s="5"/>
      <c r="M1954" s="5">
        <v>1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>
        <v>1</v>
      </c>
    </row>
    <row r="1955" spans="1:26" x14ac:dyDescent="0.25">
      <c r="A1955" s="4" t="s">
        <v>3611</v>
      </c>
      <c r="B1955" s="6"/>
      <c r="C1955" s="6"/>
      <c r="D1955" s="6"/>
      <c r="E1955" s="6"/>
      <c r="F1955" s="6"/>
      <c r="G1955" s="5"/>
      <c r="H1955" s="5">
        <v>1</v>
      </c>
      <c r="I1955" s="5"/>
      <c r="J1955" s="5"/>
      <c r="K1955" s="5"/>
      <c r="L1955" s="5"/>
      <c r="M1955" s="5">
        <v>1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>
        <v>1</v>
      </c>
    </row>
    <row r="1956" spans="1:26" x14ac:dyDescent="0.25">
      <c r="A1956" s="4" t="s">
        <v>3612</v>
      </c>
      <c r="B1956" s="6"/>
      <c r="C1956" s="6"/>
      <c r="D1956" s="6"/>
      <c r="E1956" s="6"/>
      <c r="F1956" s="6"/>
      <c r="G1956" s="5"/>
      <c r="H1956" s="5">
        <v>1</v>
      </c>
      <c r="I1956" s="5"/>
      <c r="J1956" s="5"/>
      <c r="K1956" s="5"/>
      <c r="L1956" s="5"/>
      <c r="M1956" s="5">
        <v>1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>
        <v>1</v>
      </c>
    </row>
    <row r="1957" spans="1:26" x14ac:dyDescent="0.25">
      <c r="A1957" s="4" t="s">
        <v>3613</v>
      </c>
      <c r="B1957" s="6"/>
      <c r="C1957" s="6"/>
      <c r="D1957" s="6"/>
      <c r="E1957" s="6"/>
      <c r="F1957" s="6"/>
      <c r="G1957" s="5"/>
      <c r="H1957" s="5">
        <v>1</v>
      </c>
      <c r="I1957" s="5"/>
      <c r="J1957" s="5"/>
      <c r="K1957" s="5"/>
      <c r="L1957" s="5"/>
      <c r="M1957" s="5">
        <v>1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>
        <v>1</v>
      </c>
    </row>
    <row r="1958" spans="1:26" x14ac:dyDescent="0.25">
      <c r="A1958" s="4" t="s">
        <v>3614</v>
      </c>
      <c r="B1958" s="6">
        <v>1</v>
      </c>
      <c r="C1958" s="6"/>
      <c r="D1958" s="6"/>
      <c r="E1958" s="6"/>
      <c r="F1958" s="6"/>
      <c r="G1958" s="5">
        <v>1</v>
      </c>
      <c r="H1958" s="5">
        <v>1</v>
      </c>
      <c r="I1958" s="5"/>
      <c r="J1958" s="5"/>
      <c r="K1958" s="5"/>
      <c r="L1958" s="5"/>
      <c r="M1958" s="5">
        <v>1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>
        <v>2</v>
      </c>
    </row>
    <row r="1959" spans="1:26" x14ac:dyDescent="0.25">
      <c r="A1959" s="4" t="s">
        <v>3615</v>
      </c>
      <c r="B1959" s="6">
        <v>1</v>
      </c>
      <c r="C1959" s="6"/>
      <c r="D1959" s="6"/>
      <c r="E1959" s="6"/>
      <c r="F1959" s="6"/>
      <c r="G1959" s="5">
        <v>1</v>
      </c>
      <c r="H1959" s="5">
        <v>1</v>
      </c>
      <c r="I1959" s="5"/>
      <c r="J1959" s="5"/>
      <c r="K1959" s="5"/>
      <c r="L1959" s="5"/>
      <c r="M1959" s="5">
        <v>1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>
        <v>2</v>
      </c>
    </row>
    <row r="1960" spans="1:26" x14ac:dyDescent="0.25">
      <c r="A1960" s="4" t="s">
        <v>3618</v>
      </c>
      <c r="B1960" s="6">
        <v>1</v>
      </c>
      <c r="C1960" s="6">
        <v>1</v>
      </c>
      <c r="D1960" s="6"/>
      <c r="E1960" s="6"/>
      <c r="F1960" s="6"/>
      <c r="G1960" s="5">
        <v>2</v>
      </c>
      <c r="H1960" s="5">
        <v>1</v>
      </c>
      <c r="I1960" s="5">
        <v>1</v>
      </c>
      <c r="J1960" s="5"/>
      <c r="K1960" s="5"/>
      <c r="L1960" s="5"/>
      <c r="M1960" s="5">
        <v>2</v>
      </c>
      <c r="N1960" s="5">
        <v>1</v>
      </c>
      <c r="O1960" s="5">
        <v>1</v>
      </c>
      <c r="P1960" s="5"/>
      <c r="Q1960" s="5"/>
      <c r="R1960" s="5"/>
      <c r="S1960" s="5">
        <v>2</v>
      </c>
      <c r="T1960" s="5"/>
      <c r="U1960" s="5"/>
      <c r="V1960" s="5"/>
      <c r="W1960" s="5"/>
      <c r="X1960" s="5"/>
      <c r="Y1960" s="5"/>
      <c r="Z1960" s="5">
        <v>6</v>
      </c>
    </row>
    <row r="1961" spans="1:26" x14ac:dyDescent="0.25">
      <c r="A1961" s="4" t="s">
        <v>3621</v>
      </c>
      <c r="B1961" s="6"/>
      <c r="C1961" s="6"/>
      <c r="D1961" s="6"/>
      <c r="E1961" s="6"/>
      <c r="F1961" s="6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>
        <v>1</v>
      </c>
      <c r="R1961" s="5"/>
      <c r="S1961" s="5">
        <v>1</v>
      </c>
      <c r="T1961" s="5"/>
      <c r="U1961" s="5"/>
      <c r="V1961" s="5"/>
      <c r="W1961" s="5"/>
      <c r="X1961" s="5"/>
      <c r="Y1961" s="5"/>
      <c r="Z1961" s="5">
        <v>1</v>
      </c>
    </row>
    <row r="1962" spans="1:26" x14ac:dyDescent="0.25">
      <c r="A1962" s="4" t="s">
        <v>3622</v>
      </c>
      <c r="B1962" s="6">
        <v>1</v>
      </c>
      <c r="C1962" s="6"/>
      <c r="D1962" s="6"/>
      <c r="E1962" s="6">
        <v>1</v>
      </c>
      <c r="F1962" s="6"/>
      <c r="G1962" s="5">
        <v>2</v>
      </c>
      <c r="H1962" s="5">
        <v>1</v>
      </c>
      <c r="I1962" s="5"/>
      <c r="J1962" s="5"/>
      <c r="K1962" s="5">
        <v>1</v>
      </c>
      <c r="L1962" s="5"/>
      <c r="M1962" s="5">
        <v>2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>
        <v>4</v>
      </c>
    </row>
    <row r="1963" spans="1:26" x14ac:dyDescent="0.25">
      <c r="A1963" s="4" t="s">
        <v>3624</v>
      </c>
      <c r="B1963" s="6">
        <v>1</v>
      </c>
      <c r="C1963" s="6"/>
      <c r="D1963" s="6"/>
      <c r="E1963" s="6">
        <v>1</v>
      </c>
      <c r="F1963" s="6"/>
      <c r="G1963" s="5">
        <v>2</v>
      </c>
      <c r="H1963" s="5">
        <v>1</v>
      </c>
      <c r="I1963" s="5"/>
      <c r="J1963" s="5"/>
      <c r="K1963" s="5">
        <v>1</v>
      </c>
      <c r="L1963" s="5"/>
      <c r="M1963" s="5">
        <v>2</v>
      </c>
      <c r="N1963" s="5">
        <v>1</v>
      </c>
      <c r="O1963" s="5"/>
      <c r="P1963" s="5"/>
      <c r="Q1963" s="5">
        <v>1</v>
      </c>
      <c r="R1963" s="5"/>
      <c r="S1963" s="5">
        <v>2</v>
      </c>
      <c r="T1963" s="5"/>
      <c r="U1963" s="5"/>
      <c r="V1963" s="5"/>
      <c r="W1963" s="5"/>
      <c r="X1963" s="5"/>
      <c r="Y1963" s="5"/>
      <c r="Z1963" s="5">
        <v>6</v>
      </c>
    </row>
    <row r="1964" spans="1:26" x14ac:dyDescent="0.25">
      <c r="A1964" s="4" t="s">
        <v>3627</v>
      </c>
      <c r="B1964" s="6">
        <v>1</v>
      </c>
      <c r="C1964" s="6"/>
      <c r="D1964" s="6"/>
      <c r="E1964" s="6"/>
      <c r="F1964" s="6"/>
      <c r="G1964" s="5">
        <v>1</v>
      </c>
      <c r="H1964" s="5">
        <v>1</v>
      </c>
      <c r="I1964" s="5"/>
      <c r="J1964" s="5"/>
      <c r="K1964" s="5"/>
      <c r="L1964" s="5"/>
      <c r="M1964" s="5">
        <v>1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>
        <v>2</v>
      </c>
    </row>
    <row r="1965" spans="1:26" x14ac:dyDescent="0.25">
      <c r="A1965" s="4" t="s">
        <v>3628</v>
      </c>
      <c r="B1965" s="6">
        <v>1</v>
      </c>
      <c r="C1965" s="6"/>
      <c r="D1965" s="6"/>
      <c r="E1965" s="6"/>
      <c r="F1965" s="6"/>
      <c r="G1965" s="5">
        <v>1</v>
      </c>
      <c r="H1965" s="5">
        <v>1</v>
      </c>
      <c r="I1965" s="5"/>
      <c r="J1965" s="5"/>
      <c r="K1965" s="5"/>
      <c r="L1965" s="5"/>
      <c r="M1965" s="5">
        <v>1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>
        <v>2</v>
      </c>
    </row>
    <row r="1966" spans="1:26" x14ac:dyDescent="0.25">
      <c r="A1966" s="4" t="s">
        <v>3631</v>
      </c>
      <c r="B1966" s="6">
        <v>1</v>
      </c>
      <c r="C1966" s="6"/>
      <c r="D1966" s="6"/>
      <c r="E1966" s="6"/>
      <c r="F1966" s="6"/>
      <c r="G1966" s="5">
        <v>1</v>
      </c>
      <c r="H1966" s="5">
        <v>1</v>
      </c>
      <c r="I1966" s="5"/>
      <c r="J1966" s="5"/>
      <c r="K1966" s="5"/>
      <c r="L1966" s="5"/>
      <c r="M1966" s="5">
        <v>1</v>
      </c>
      <c r="N1966" s="5">
        <v>1</v>
      </c>
      <c r="O1966" s="5"/>
      <c r="P1966" s="5"/>
      <c r="Q1966" s="5"/>
      <c r="R1966" s="5"/>
      <c r="S1966" s="5">
        <v>1</v>
      </c>
      <c r="T1966" s="5"/>
      <c r="U1966" s="5"/>
      <c r="V1966" s="5"/>
      <c r="W1966" s="5"/>
      <c r="X1966" s="5"/>
      <c r="Y1966" s="5"/>
      <c r="Z1966" s="5">
        <v>3</v>
      </c>
    </row>
    <row r="1967" spans="1:26" x14ac:dyDescent="0.25">
      <c r="A1967" s="4" t="s">
        <v>3634</v>
      </c>
      <c r="B1967" s="6">
        <v>1</v>
      </c>
      <c r="C1967" s="6"/>
      <c r="D1967" s="6"/>
      <c r="E1967" s="6"/>
      <c r="F1967" s="6"/>
      <c r="G1967" s="5">
        <v>1</v>
      </c>
      <c r="H1967" s="5">
        <v>1</v>
      </c>
      <c r="I1967" s="5"/>
      <c r="J1967" s="5"/>
      <c r="K1967" s="5"/>
      <c r="L1967" s="5"/>
      <c r="M1967" s="5">
        <v>1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>
        <v>2</v>
      </c>
    </row>
    <row r="1968" spans="1:26" x14ac:dyDescent="0.25">
      <c r="A1968" s="4" t="s">
        <v>3635</v>
      </c>
      <c r="B1968" s="6">
        <v>1</v>
      </c>
      <c r="C1968" s="6"/>
      <c r="D1968" s="6"/>
      <c r="E1968" s="6"/>
      <c r="F1968" s="6"/>
      <c r="G1968" s="5">
        <v>1</v>
      </c>
      <c r="H1968" s="5">
        <v>1</v>
      </c>
      <c r="I1968" s="5"/>
      <c r="J1968" s="5"/>
      <c r="K1968" s="5"/>
      <c r="L1968" s="5"/>
      <c r="M1968" s="5">
        <v>1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>
        <v>2</v>
      </c>
    </row>
    <row r="1969" spans="1:26" x14ac:dyDescent="0.25">
      <c r="A1969" s="4" t="s">
        <v>3636</v>
      </c>
      <c r="B1969" s="6">
        <v>1</v>
      </c>
      <c r="C1969" s="6"/>
      <c r="D1969" s="6"/>
      <c r="E1969" s="6"/>
      <c r="F1969" s="6"/>
      <c r="G1969" s="5">
        <v>1</v>
      </c>
      <c r="H1969" s="5">
        <v>1</v>
      </c>
      <c r="I1969" s="5"/>
      <c r="J1969" s="5"/>
      <c r="K1969" s="5"/>
      <c r="L1969" s="5"/>
      <c r="M1969" s="5">
        <v>1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>
        <v>2</v>
      </c>
    </row>
    <row r="1970" spans="1:26" x14ac:dyDescent="0.25">
      <c r="A1970" s="4" t="s">
        <v>3637</v>
      </c>
      <c r="B1970" s="6">
        <v>1</v>
      </c>
      <c r="C1970" s="6">
        <v>1</v>
      </c>
      <c r="D1970" s="6"/>
      <c r="E1970" s="6"/>
      <c r="F1970" s="6"/>
      <c r="G1970" s="5">
        <v>2</v>
      </c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>
        <v>2</v>
      </c>
    </row>
    <row r="1971" spans="1:26" x14ac:dyDescent="0.25">
      <c r="A1971" s="4" t="s">
        <v>3638</v>
      </c>
      <c r="B1971" s="6">
        <v>1</v>
      </c>
      <c r="C1971" s="6"/>
      <c r="D1971" s="6"/>
      <c r="E1971" s="6"/>
      <c r="F1971" s="6"/>
      <c r="G1971" s="5">
        <v>1</v>
      </c>
      <c r="H1971" s="5">
        <v>1</v>
      </c>
      <c r="I1971" s="5"/>
      <c r="J1971" s="5"/>
      <c r="K1971" s="5"/>
      <c r="L1971" s="5"/>
      <c r="M1971" s="5">
        <v>1</v>
      </c>
      <c r="N1971" s="5">
        <v>1</v>
      </c>
      <c r="O1971" s="5"/>
      <c r="P1971" s="5"/>
      <c r="Q1971" s="5"/>
      <c r="R1971" s="5"/>
      <c r="S1971" s="5">
        <v>1</v>
      </c>
      <c r="T1971" s="5"/>
      <c r="U1971" s="5"/>
      <c r="V1971" s="5"/>
      <c r="W1971" s="5"/>
      <c r="X1971" s="5"/>
      <c r="Y1971" s="5"/>
      <c r="Z1971" s="5">
        <v>3</v>
      </c>
    </row>
    <row r="1972" spans="1:26" x14ac:dyDescent="0.25">
      <c r="A1972" s="4" t="s">
        <v>3639</v>
      </c>
      <c r="B1972" s="6">
        <v>1</v>
      </c>
      <c r="C1972" s="6"/>
      <c r="D1972" s="6"/>
      <c r="E1972" s="6"/>
      <c r="F1972" s="6"/>
      <c r="G1972" s="5">
        <v>1</v>
      </c>
      <c r="H1972" s="5">
        <v>1</v>
      </c>
      <c r="I1972" s="5"/>
      <c r="J1972" s="5"/>
      <c r="K1972" s="5"/>
      <c r="L1972" s="5"/>
      <c r="M1972" s="5">
        <v>1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>
        <v>2</v>
      </c>
    </row>
    <row r="1973" spans="1:26" x14ac:dyDescent="0.25">
      <c r="A1973" s="4" t="s">
        <v>3640</v>
      </c>
      <c r="B1973" s="6">
        <v>1</v>
      </c>
      <c r="C1973" s="6"/>
      <c r="D1973" s="6"/>
      <c r="E1973" s="6">
        <v>1</v>
      </c>
      <c r="F1973" s="6"/>
      <c r="G1973" s="5">
        <v>2</v>
      </c>
      <c r="H1973" s="5">
        <v>1</v>
      </c>
      <c r="I1973" s="5"/>
      <c r="J1973" s="5"/>
      <c r="K1973" s="5">
        <v>1</v>
      </c>
      <c r="L1973" s="5"/>
      <c r="M1973" s="5">
        <v>2</v>
      </c>
      <c r="N1973" s="5">
        <v>1</v>
      </c>
      <c r="O1973" s="5"/>
      <c r="P1973" s="5"/>
      <c r="Q1973" s="5">
        <v>1</v>
      </c>
      <c r="R1973" s="5"/>
      <c r="S1973" s="5">
        <v>2</v>
      </c>
      <c r="T1973" s="5"/>
      <c r="U1973" s="5"/>
      <c r="V1973" s="5"/>
      <c r="W1973" s="5"/>
      <c r="X1973" s="5"/>
      <c r="Y1973" s="5"/>
      <c r="Z1973" s="5">
        <v>6</v>
      </c>
    </row>
    <row r="1974" spans="1:26" x14ac:dyDescent="0.25">
      <c r="A1974" s="4" t="s">
        <v>3641</v>
      </c>
      <c r="B1974" s="6">
        <v>1</v>
      </c>
      <c r="C1974" s="6"/>
      <c r="D1974" s="6"/>
      <c r="E1974" s="6">
        <v>1</v>
      </c>
      <c r="F1974" s="6"/>
      <c r="G1974" s="5">
        <v>2</v>
      </c>
      <c r="H1974" s="5">
        <v>1</v>
      </c>
      <c r="I1974" s="5"/>
      <c r="J1974" s="5"/>
      <c r="K1974" s="5">
        <v>1</v>
      </c>
      <c r="L1974" s="5"/>
      <c r="M1974" s="5">
        <v>2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>
        <v>4</v>
      </c>
    </row>
    <row r="1975" spans="1:26" x14ac:dyDescent="0.25">
      <c r="A1975" s="4" t="s">
        <v>3644</v>
      </c>
      <c r="B1975" s="6">
        <v>1</v>
      </c>
      <c r="C1975" s="6"/>
      <c r="D1975" s="6"/>
      <c r="E1975" s="6"/>
      <c r="F1975" s="6"/>
      <c r="G1975" s="5">
        <v>1</v>
      </c>
      <c r="H1975" s="5">
        <v>1</v>
      </c>
      <c r="I1975" s="5"/>
      <c r="J1975" s="5"/>
      <c r="K1975" s="5"/>
      <c r="L1975" s="5"/>
      <c r="M1975" s="5">
        <v>1</v>
      </c>
      <c r="N1975" s="5">
        <v>1</v>
      </c>
      <c r="O1975" s="5"/>
      <c r="P1975" s="5"/>
      <c r="Q1975" s="5"/>
      <c r="R1975" s="5"/>
      <c r="S1975" s="5">
        <v>1</v>
      </c>
      <c r="T1975" s="5"/>
      <c r="U1975" s="5"/>
      <c r="V1975" s="5"/>
      <c r="W1975" s="5"/>
      <c r="X1975" s="5"/>
      <c r="Y1975" s="5"/>
      <c r="Z1975" s="5">
        <v>3</v>
      </c>
    </row>
    <row r="1976" spans="1:26" x14ac:dyDescent="0.25">
      <c r="A1976" s="4" t="s">
        <v>3646</v>
      </c>
      <c r="B1976" s="6">
        <v>1</v>
      </c>
      <c r="C1976" s="6"/>
      <c r="D1976" s="6"/>
      <c r="E1976" s="6"/>
      <c r="F1976" s="6"/>
      <c r="G1976" s="5">
        <v>1</v>
      </c>
      <c r="H1976" s="5">
        <v>1</v>
      </c>
      <c r="I1976" s="5"/>
      <c r="J1976" s="5"/>
      <c r="K1976" s="5"/>
      <c r="L1976" s="5"/>
      <c r="M1976" s="5">
        <v>1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>
        <v>2</v>
      </c>
    </row>
    <row r="1977" spans="1:26" x14ac:dyDescent="0.25">
      <c r="A1977" s="4" t="s">
        <v>3647</v>
      </c>
      <c r="B1977" s="6"/>
      <c r="C1977" s="6"/>
      <c r="D1977" s="6"/>
      <c r="E1977" s="6"/>
      <c r="F1977" s="6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>
        <v>1</v>
      </c>
      <c r="U1977" s="5"/>
      <c r="V1977" s="5"/>
      <c r="W1977" s="5"/>
      <c r="X1977" s="5"/>
      <c r="Y1977" s="5">
        <v>1</v>
      </c>
      <c r="Z1977" s="5">
        <v>1</v>
      </c>
    </row>
    <row r="1978" spans="1:26" x14ac:dyDescent="0.25">
      <c r="A1978" s="4" t="s">
        <v>3648</v>
      </c>
      <c r="B1978" s="6">
        <v>1</v>
      </c>
      <c r="C1978" s="6">
        <v>1</v>
      </c>
      <c r="D1978" s="6"/>
      <c r="E1978" s="6"/>
      <c r="F1978" s="6"/>
      <c r="G1978" s="5">
        <v>2</v>
      </c>
      <c r="H1978" s="5">
        <v>1</v>
      </c>
      <c r="I1978" s="5">
        <v>1</v>
      </c>
      <c r="J1978" s="5"/>
      <c r="K1978" s="5"/>
      <c r="L1978" s="5"/>
      <c r="M1978" s="5">
        <v>2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>
        <v>4</v>
      </c>
    </row>
    <row r="1979" spans="1:26" x14ac:dyDescent="0.25">
      <c r="A1979" s="4" t="s">
        <v>3651</v>
      </c>
      <c r="B1979" s="6">
        <v>1</v>
      </c>
      <c r="C1979" s="6"/>
      <c r="D1979" s="6"/>
      <c r="E1979" s="6"/>
      <c r="F1979" s="6"/>
      <c r="G1979" s="5">
        <v>1</v>
      </c>
      <c r="H1979" s="5">
        <v>1</v>
      </c>
      <c r="I1979" s="5"/>
      <c r="J1979" s="5"/>
      <c r="K1979" s="5"/>
      <c r="L1979" s="5"/>
      <c r="M1979" s="5">
        <v>1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>
        <v>2</v>
      </c>
    </row>
    <row r="1980" spans="1:26" x14ac:dyDescent="0.25">
      <c r="A1980" s="4" t="s">
        <v>3652</v>
      </c>
      <c r="B1980" s="6">
        <v>1</v>
      </c>
      <c r="C1980" s="6"/>
      <c r="D1980" s="6"/>
      <c r="E1980" s="6"/>
      <c r="F1980" s="6"/>
      <c r="G1980" s="5">
        <v>1</v>
      </c>
      <c r="H1980" s="5">
        <v>1</v>
      </c>
      <c r="I1980" s="5"/>
      <c r="J1980" s="5"/>
      <c r="K1980" s="5"/>
      <c r="L1980" s="5"/>
      <c r="M1980" s="5">
        <v>1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>
        <v>2</v>
      </c>
    </row>
    <row r="1981" spans="1:26" x14ac:dyDescent="0.25">
      <c r="A1981" s="4" t="s">
        <v>3653</v>
      </c>
      <c r="B1981" s="6">
        <v>1</v>
      </c>
      <c r="C1981" s="6"/>
      <c r="D1981" s="6"/>
      <c r="E1981" s="6"/>
      <c r="F1981" s="6"/>
      <c r="G1981" s="5">
        <v>1</v>
      </c>
      <c r="H1981" s="5">
        <v>1</v>
      </c>
      <c r="I1981" s="5"/>
      <c r="J1981" s="5"/>
      <c r="K1981" s="5"/>
      <c r="L1981" s="5"/>
      <c r="M1981" s="5">
        <v>1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>
        <v>2</v>
      </c>
    </row>
    <row r="1982" spans="1:26" x14ac:dyDescent="0.25">
      <c r="A1982" s="4" t="s">
        <v>3654</v>
      </c>
      <c r="B1982" s="6">
        <v>1</v>
      </c>
      <c r="C1982" s="6"/>
      <c r="D1982" s="6"/>
      <c r="E1982" s="6"/>
      <c r="F1982" s="6"/>
      <c r="G1982" s="5">
        <v>1</v>
      </c>
      <c r="H1982" s="5">
        <v>1</v>
      </c>
      <c r="I1982" s="5"/>
      <c r="J1982" s="5"/>
      <c r="K1982" s="5"/>
      <c r="L1982" s="5"/>
      <c r="M1982" s="5">
        <v>1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>
        <v>2</v>
      </c>
    </row>
    <row r="1983" spans="1:26" x14ac:dyDescent="0.25">
      <c r="A1983" s="4" t="s">
        <v>3657</v>
      </c>
      <c r="B1983" s="6"/>
      <c r="C1983" s="6"/>
      <c r="D1983" s="6"/>
      <c r="E1983" s="6">
        <v>1</v>
      </c>
      <c r="F1983" s="6"/>
      <c r="G1983" s="5">
        <v>1</v>
      </c>
      <c r="H1983" s="5"/>
      <c r="I1983" s="5"/>
      <c r="J1983" s="5"/>
      <c r="K1983" s="5">
        <v>1</v>
      </c>
      <c r="L1983" s="5"/>
      <c r="M1983" s="5">
        <v>1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>
        <v>2</v>
      </c>
    </row>
    <row r="1984" spans="1:26" x14ac:dyDescent="0.25">
      <c r="A1984" s="4" t="s">
        <v>3660</v>
      </c>
      <c r="B1984" s="6"/>
      <c r="C1984" s="6"/>
      <c r="D1984" s="6"/>
      <c r="E1984" s="6"/>
      <c r="F1984" s="6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>
        <v>1</v>
      </c>
      <c r="U1984" s="5"/>
      <c r="V1984" s="5"/>
      <c r="W1984" s="5"/>
      <c r="X1984" s="5"/>
      <c r="Y1984" s="5">
        <v>1</v>
      </c>
      <c r="Z1984" s="5">
        <v>1</v>
      </c>
    </row>
    <row r="1985" spans="1:26" x14ac:dyDescent="0.25">
      <c r="A1985" s="4" t="s">
        <v>3662</v>
      </c>
      <c r="B1985" s="6">
        <v>1</v>
      </c>
      <c r="C1985" s="6"/>
      <c r="D1985" s="6"/>
      <c r="E1985" s="6">
        <v>1</v>
      </c>
      <c r="F1985" s="6"/>
      <c r="G1985" s="5">
        <v>2</v>
      </c>
      <c r="H1985" s="5">
        <v>1</v>
      </c>
      <c r="I1985" s="5"/>
      <c r="J1985" s="5"/>
      <c r="K1985" s="5">
        <v>1</v>
      </c>
      <c r="L1985" s="5"/>
      <c r="M1985" s="5">
        <v>2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>
        <v>4</v>
      </c>
    </row>
    <row r="1986" spans="1:26" x14ac:dyDescent="0.25">
      <c r="A1986" s="4" t="s">
        <v>3663</v>
      </c>
      <c r="B1986" s="6">
        <v>1</v>
      </c>
      <c r="C1986" s="6"/>
      <c r="D1986" s="6"/>
      <c r="E1986" s="6"/>
      <c r="F1986" s="6"/>
      <c r="G1986" s="5">
        <v>1</v>
      </c>
      <c r="H1986" s="5">
        <v>1</v>
      </c>
      <c r="I1986" s="5"/>
      <c r="J1986" s="5"/>
      <c r="K1986" s="5"/>
      <c r="L1986" s="5"/>
      <c r="M1986" s="5">
        <v>1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>
        <v>2</v>
      </c>
    </row>
    <row r="1987" spans="1:26" x14ac:dyDescent="0.25">
      <c r="A1987" s="4" t="s">
        <v>3666</v>
      </c>
      <c r="B1987" s="6">
        <v>1</v>
      </c>
      <c r="C1987" s="6"/>
      <c r="D1987" s="6"/>
      <c r="E1987" s="6"/>
      <c r="F1987" s="6"/>
      <c r="G1987" s="5">
        <v>1</v>
      </c>
      <c r="H1987" s="5">
        <v>1</v>
      </c>
      <c r="I1987" s="5"/>
      <c r="J1987" s="5"/>
      <c r="K1987" s="5"/>
      <c r="L1987" s="5"/>
      <c r="M1987" s="5">
        <v>1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>
        <v>2</v>
      </c>
    </row>
    <row r="1988" spans="1:26" x14ac:dyDescent="0.25">
      <c r="A1988" s="4" t="s">
        <v>3667</v>
      </c>
      <c r="B1988" s="6">
        <v>1</v>
      </c>
      <c r="C1988" s="6"/>
      <c r="D1988" s="6"/>
      <c r="E1988" s="6"/>
      <c r="F1988" s="6"/>
      <c r="G1988" s="5">
        <v>1</v>
      </c>
      <c r="H1988" s="5">
        <v>1</v>
      </c>
      <c r="I1988" s="5"/>
      <c r="J1988" s="5"/>
      <c r="K1988" s="5"/>
      <c r="L1988" s="5"/>
      <c r="M1988" s="5">
        <v>1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>
        <v>2</v>
      </c>
    </row>
    <row r="1989" spans="1:26" x14ac:dyDescent="0.25">
      <c r="A1989" s="4" t="s">
        <v>3668</v>
      </c>
      <c r="B1989" s="6">
        <v>1</v>
      </c>
      <c r="C1989" s="6"/>
      <c r="D1989" s="6"/>
      <c r="E1989" s="6"/>
      <c r="F1989" s="6"/>
      <c r="G1989" s="5">
        <v>1</v>
      </c>
      <c r="H1989" s="5">
        <v>1</v>
      </c>
      <c r="I1989" s="5"/>
      <c r="J1989" s="5"/>
      <c r="K1989" s="5"/>
      <c r="L1989" s="5"/>
      <c r="M1989" s="5">
        <v>1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>
        <v>2</v>
      </c>
    </row>
    <row r="1990" spans="1:26" x14ac:dyDescent="0.25">
      <c r="A1990" s="4" t="s">
        <v>3669</v>
      </c>
      <c r="B1990" s="6">
        <v>1</v>
      </c>
      <c r="C1990" s="6"/>
      <c r="D1990" s="6"/>
      <c r="E1990" s="6"/>
      <c r="F1990" s="6"/>
      <c r="G1990" s="5">
        <v>1</v>
      </c>
      <c r="H1990" s="5">
        <v>1</v>
      </c>
      <c r="I1990" s="5"/>
      <c r="J1990" s="5"/>
      <c r="K1990" s="5"/>
      <c r="L1990" s="5"/>
      <c r="M1990" s="5">
        <v>1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>
        <v>2</v>
      </c>
    </row>
    <row r="1991" spans="1:26" x14ac:dyDescent="0.25">
      <c r="A1991" s="4" t="s">
        <v>3670</v>
      </c>
      <c r="B1991" s="6">
        <v>1</v>
      </c>
      <c r="C1991" s="6"/>
      <c r="D1991" s="6"/>
      <c r="E1991" s="6"/>
      <c r="F1991" s="6"/>
      <c r="G1991" s="5">
        <v>1</v>
      </c>
      <c r="H1991" s="5">
        <v>1</v>
      </c>
      <c r="I1991" s="5"/>
      <c r="J1991" s="5"/>
      <c r="K1991" s="5"/>
      <c r="L1991" s="5"/>
      <c r="M1991" s="5">
        <v>1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>
        <v>2</v>
      </c>
    </row>
    <row r="1992" spans="1:26" x14ac:dyDescent="0.25">
      <c r="A1992" s="4" t="s">
        <v>3671</v>
      </c>
      <c r="B1992" s="6">
        <v>1</v>
      </c>
      <c r="C1992" s="6"/>
      <c r="D1992" s="6"/>
      <c r="E1992" s="6"/>
      <c r="F1992" s="6"/>
      <c r="G1992" s="5">
        <v>1</v>
      </c>
      <c r="H1992" s="5">
        <v>1</v>
      </c>
      <c r="I1992" s="5"/>
      <c r="J1992" s="5"/>
      <c r="K1992" s="5"/>
      <c r="L1992" s="5"/>
      <c r="M1992" s="5">
        <v>1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>
        <v>2</v>
      </c>
    </row>
    <row r="1993" spans="1:26" x14ac:dyDescent="0.25">
      <c r="A1993" s="4" t="s">
        <v>3672</v>
      </c>
      <c r="B1993" s="6">
        <v>1</v>
      </c>
      <c r="C1993" s="6"/>
      <c r="D1993" s="6"/>
      <c r="E1993" s="6"/>
      <c r="F1993" s="6"/>
      <c r="G1993" s="5">
        <v>1</v>
      </c>
      <c r="H1993" s="5">
        <v>1</v>
      </c>
      <c r="I1993" s="5"/>
      <c r="J1993" s="5"/>
      <c r="K1993" s="5"/>
      <c r="L1993" s="5"/>
      <c r="M1993" s="5">
        <v>1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>
        <v>2</v>
      </c>
    </row>
    <row r="1994" spans="1:26" x14ac:dyDescent="0.25">
      <c r="A1994" s="4" t="s">
        <v>3673</v>
      </c>
      <c r="B1994" s="6">
        <v>1</v>
      </c>
      <c r="C1994" s="6"/>
      <c r="D1994" s="6"/>
      <c r="E1994" s="6"/>
      <c r="F1994" s="6"/>
      <c r="G1994" s="5">
        <v>1</v>
      </c>
      <c r="H1994" s="5">
        <v>1</v>
      </c>
      <c r="I1994" s="5"/>
      <c r="J1994" s="5"/>
      <c r="K1994" s="5"/>
      <c r="L1994" s="5"/>
      <c r="M1994" s="5">
        <v>1</v>
      </c>
      <c r="N1994" s="5">
        <v>1</v>
      </c>
      <c r="O1994" s="5"/>
      <c r="P1994" s="5"/>
      <c r="Q1994" s="5"/>
      <c r="R1994" s="5"/>
      <c r="S1994" s="5">
        <v>1</v>
      </c>
      <c r="T1994" s="5"/>
      <c r="U1994" s="5"/>
      <c r="V1994" s="5"/>
      <c r="W1994" s="5"/>
      <c r="X1994" s="5"/>
      <c r="Y1994" s="5"/>
      <c r="Z1994" s="5">
        <v>3</v>
      </c>
    </row>
    <row r="1995" spans="1:26" x14ac:dyDescent="0.25">
      <c r="A1995" s="4" t="s">
        <v>3674</v>
      </c>
      <c r="B1995" s="6">
        <v>1</v>
      </c>
      <c r="C1995" s="6"/>
      <c r="D1995" s="6"/>
      <c r="E1995" s="6"/>
      <c r="F1995" s="6"/>
      <c r="G1995" s="5">
        <v>1</v>
      </c>
      <c r="H1995" s="5">
        <v>1</v>
      </c>
      <c r="I1995" s="5"/>
      <c r="J1995" s="5"/>
      <c r="K1995" s="5"/>
      <c r="L1995" s="5"/>
      <c r="M1995" s="5">
        <v>1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>
        <v>2</v>
      </c>
    </row>
    <row r="1996" spans="1:26" x14ac:dyDescent="0.25">
      <c r="A1996" s="4" t="s">
        <v>3675</v>
      </c>
      <c r="B1996" s="6">
        <v>1</v>
      </c>
      <c r="C1996" s="6"/>
      <c r="D1996" s="6"/>
      <c r="E1996" s="6"/>
      <c r="F1996" s="6"/>
      <c r="G1996" s="5">
        <v>1</v>
      </c>
      <c r="H1996" s="5">
        <v>1</v>
      </c>
      <c r="I1996" s="5"/>
      <c r="J1996" s="5"/>
      <c r="K1996" s="5"/>
      <c r="L1996" s="5"/>
      <c r="M1996" s="5">
        <v>1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>
        <v>2</v>
      </c>
    </row>
    <row r="1997" spans="1:26" x14ac:dyDescent="0.25">
      <c r="A1997" s="4" t="s">
        <v>3676</v>
      </c>
      <c r="B1997" s="6"/>
      <c r="C1997" s="6">
        <v>1</v>
      </c>
      <c r="D1997" s="6"/>
      <c r="E1997" s="6"/>
      <c r="F1997" s="6"/>
      <c r="G1997" s="5">
        <v>1</v>
      </c>
      <c r="H1997" s="5"/>
      <c r="I1997" s="5">
        <v>1</v>
      </c>
      <c r="J1997" s="5"/>
      <c r="K1997" s="5"/>
      <c r="L1997" s="5"/>
      <c r="M1997" s="5">
        <v>1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>
        <v>2</v>
      </c>
    </row>
    <row r="1998" spans="1:26" x14ac:dyDescent="0.25">
      <c r="A1998" s="4" t="s">
        <v>3677</v>
      </c>
      <c r="B1998" s="6">
        <v>1</v>
      </c>
      <c r="C1998" s="6"/>
      <c r="D1998" s="6"/>
      <c r="E1998" s="6"/>
      <c r="F1998" s="6"/>
      <c r="G1998" s="5">
        <v>1</v>
      </c>
      <c r="H1998" s="5">
        <v>1</v>
      </c>
      <c r="I1998" s="5"/>
      <c r="J1998" s="5"/>
      <c r="K1998" s="5"/>
      <c r="L1998" s="5"/>
      <c r="M1998" s="5">
        <v>1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>
        <v>2</v>
      </c>
    </row>
    <row r="1999" spans="1:26" x14ac:dyDescent="0.25">
      <c r="A1999" s="4" t="s">
        <v>3678</v>
      </c>
      <c r="B1999" s="6">
        <v>1</v>
      </c>
      <c r="C1999" s="6"/>
      <c r="D1999" s="6"/>
      <c r="E1999" s="6"/>
      <c r="F1999" s="6"/>
      <c r="G1999" s="5">
        <v>1</v>
      </c>
      <c r="H1999" s="5">
        <v>1</v>
      </c>
      <c r="I1999" s="5"/>
      <c r="J1999" s="5"/>
      <c r="K1999" s="5"/>
      <c r="L1999" s="5"/>
      <c r="M1999" s="5">
        <v>1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>
        <v>2</v>
      </c>
    </row>
    <row r="2000" spans="1:26" x14ac:dyDescent="0.25">
      <c r="A2000" s="4" t="s">
        <v>3681</v>
      </c>
      <c r="B2000" s="6">
        <v>1</v>
      </c>
      <c r="C2000" s="6"/>
      <c r="D2000" s="6"/>
      <c r="E2000" s="6"/>
      <c r="F2000" s="6"/>
      <c r="G2000" s="5">
        <v>1</v>
      </c>
      <c r="H2000" s="5">
        <v>1</v>
      </c>
      <c r="I2000" s="5"/>
      <c r="J2000" s="5"/>
      <c r="K2000" s="5"/>
      <c r="L2000" s="5"/>
      <c r="M2000" s="5">
        <v>1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>
        <v>2</v>
      </c>
    </row>
    <row r="2001" spans="1:26" x14ac:dyDescent="0.25">
      <c r="A2001" s="4" t="s">
        <v>3682</v>
      </c>
      <c r="B2001" s="6">
        <v>1</v>
      </c>
      <c r="C2001" s="6"/>
      <c r="D2001" s="6"/>
      <c r="E2001" s="6"/>
      <c r="F2001" s="6"/>
      <c r="G2001" s="5">
        <v>1</v>
      </c>
      <c r="H2001" s="5">
        <v>1</v>
      </c>
      <c r="I2001" s="5"/>
      <c r="J2001" s="5"/>
      <c r="K2001" s="5"/>
      <c r="L2001" s="5"/>
      <c r="M2001" s="5">
        <v>1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>
        <v>2</v>
      </c>
    </row>
    <row r="2002" spans="1:26" x14ac:dyDescent="0.25">
      <c r="A2002" s="4" t="s">
        <v>3685</v>
      </c>
      <c r="B2002" s="6"/>
      <c r="C2002" s="6"/>
      <c r="D2002" s="6"/>
      <c r="E2002" s="6"/>
      <c r="F2002" s="6"/>
      <c r="G2002" s="5"/>
      <c r="H2002" s="5">
        <v>1</v>
      </c>
      <c r="I2002" s="5"/>
      <c r="J2002" s="5"/>
      <c r="K2002" s="5"/>
      <c r="L2002" s="5"/>
      <c r="M2002" s="5">
        <v>1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>
        <v>1</v>
      </c>
    </row>
    <row r="2003" spans="1:26" x14ac:dyDescent="0.25">
      <c r="A2003" s="4" t="s">
        <v>3686</v>
      </c>
      <c r="B2003" s="6">
        <v>1</v>
      </c>
      <c r="C2003" s="6"/>
      <c r="D2003" s="6"/>
      <c r="E2003" s="6"/>
      <c r="F2003" s="6"/>
      <c r="G2003" s="5">
        <v>1</v>
      </c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>
        <v>1</v>
      </c>
    </row>
    <row r="2004" spans="1:26" x14ac:dyDescent="0.25">
      <c r="A2004" s="4" t="s">
        <v>3687</v>
      </c>
      <c r="B2004" s="6"/>
      <c r="C2004" s="6"/>
      <c r="D2004" s="6"/>
      <c r="E2004" s="6"/>
      <c r="F2004" s="6"/>
      <c r="G2004" s="5"/>
      <c r="H2004" s="5">
        <v>1</v>
      </c>
      <c r="I2004" s="5"/>
      <c r="J2004" s="5"/>
      <c r="K2004" s="5"/>
      <c r="L2004" s="5"/>
      <c r="M2004" s="5">
        <v>1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>
        <v>1</v>
      </c>
    </row>
    <row r="2005" spans="1:26" x14ac:dyDescent="0.25">
      <c r="A2005" s="4" t="s">
        <v>3688</v>
      </c>
      <c r="B2005" s="6">
        <v>1</v>
      </c>
      <c r="C2005" s="6">
        <v>1</v>
      </c>
      <c r="D2005" s="6"/>
      <c r="E2005" s="6"/>
      <c r="F2005" s="6"/>
      <c r="G2005" s="5">
        <v>2</v>
      </c>
      <c r="H2005" s="5">
        <v>1</v>
      </c>
      <c r="I2005" s="5">
        <v>1</v>
      </c>
      <c r="J2005" s="5"/>
      <c r="K2005" s="5"/>
      <c r="L2005" s="5"/>
      <c r="M2005" s="5">
        <v>2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>
        <v>4</v>
      </c>
    </row>
    <row r="2006" spans="1:26" x14ac:dyDescent="0.25">
      <c r="A2006" s="4" t="s">
        <v>3691</v>
      </c>
      <c r="B2006" s="6">
        <v>1</v>
      </c>
      <c r="C2006" s="6"/>
      <c r="D2006" s="6"/>
      <c r="E2006" s="6"/>
      <c r="F2006" s="6"/>
      <c r="G2006" s="5">
        <v>1</v>
      </c>
      <c r="H2006" s="5">
        <v>1</v>
      </c>
      <c r="I2006" s="5"/>
      <c r="J2006" s="5"/>
      <c r="K2006" s="5"/>
      <c r="L2006" s="5"/>
      <c r="M2006" s="5">
        <v>1</v>
      </c>
      <c r="N2006" s="5">
        <v>1</v>
      </c>
      <c r="O2006" s="5"/>
      <c r="P2006" s="5"/>
      <c r="Q2006" s="5"/>
      <c r="R2006" s="5"/>
      <c r="S2006" s="5">
        <v>1</v>
      </c>
      <c r="T2006" s="5"/>
      <c r="U2006" s="5"/>
      <c r="V2006" s="5"/>
      <c r="W2006" s="5"/>
      <c r="X2006" s="5"/>
      <c r="Y2006" s="5"/>
      <c r="Z2006" s="5">
        <v>3</v>
      </c>
    </row>
    <row r="2007" spans="1:26" x14ac:dyDescent="0.25">
      <c r="A2007" s="4" t="s">
        <v>3692</v>
      </c>
      <c r="B2007" s="6"/>
      <c r="C2007" s="6"/>
      <c r="D2007" s="6"/>
      <c r="E2007" s="6">
        <v>1</v>
      </c>
      <c r="F2007" s="6"/>
      <c r="G2007" s="5">
        <v>1</v>
      </c>
      <c r="H2007" s="5"/>
      <c r="I2007" s="5"/>
      <c r="J2007" s="5"/>
      <c r="K2007" s="5">
        <v>1</v>
      </c>
      <c r="L2007" s="5"/>
      <c r="M2007" s="5">
        <v>1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>
        <v>1</v>
      </c>
      <c r="X2007" s="5"/>
      <c r="Y2007" s="5">
        <v>1</v>
      </c>
      <c r="Z2007" s="5">
        <v>3</v>
      </c>
    </row>
    <row r="2008" spans="1:26" x14ac:dyDescent="0.25">
      <c r="A2008" s="4" t="s">
        <v>3693</v>
      </c>
      <c r="B2008" s="6">
        <v>1</v>
      </c>
      <c r="C2008" s="6">
        <v>1</v>
      </c>
      <c r="D2008" s="6"/>
      <c r="E2008" s="6"/>
      <c r="F2008" s="6"/>
      <c r="G2008" s="5">
        <v>2</v>
      </c>
      <c r="H2008" s="5">
        <v>1</v>
      </c>
      <c r="I2008" s="5">
        <v>1</v>
      </c>
      <c r="J2008" s="5"/>
      <c r="K2008" s="5"/>
      <c r="L2008" s="5"/>
      <c r="M2008" s="5">
        <v>2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>
        <v>4</v>
      </c>
    </row>
    <row r="2009" spans="1:26" x14ac:dyDescent="0.25">
      <c r="A2009" s="4" t="s">
        <v>3696</v>
      </c>
      <c r="B2009" s="6"/>
      <c r="C2009" s="6"/>
      <c r="D2009" s="6"/>
      <c r="E2009" s="6"/>
      <c r="F2009" s="6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>
        <v>1</v>
      </c>
      <c r="U2009" s="5"/>
      <c r="V2009" s="5"/>
      <c r="W2009" s="5"/>
      <c r="X2009" s="5"/>
      <c r="Y2009" s="5">
        <v>1</v>
      </c>
      <c r="Z2009" s="5">
        <v>1</v>
      </c>
    </row>
    <row r="2010" spans="1:26" x14ac:dyDescent="0.25">
      <c r="A2010" s="4" t="s">
        <v>3698</v>
      </c>
      <c r="B2010" s="6"/>
      <c r="C2010" s="6"/>
      <c r="D2010" s="6"/>
      <c r="E2010" s="6">
        <v>1</v>
      </c>
      <c r="F2010" s="6"/>
      <c r="G2010" s="5">
        <v>1</v>
      </c>
      <c r="H2010" s="5"/>
      <c r="I2010" s="5"/>
      <c r="J2010" s="5"/>
      <c r="K2010" s="5">
        <v>1</v>
      </c>
      <c r="L2010" s="5"/>
      <c r="M2010" s="5">
        <v>1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>
        <v>2</v>
      </c>
    </row>
    <row r="2011" spans="1:26" x14ac:dyDescent="0.25">
      <c r="A2011" s="4" t="s">
        <v>3699</v>
      </c>
      <c r="B2011" s="6"/>
      <c r="C2011" s="6"/>
      <c r="D2011" s="6"/>
      <c r="E2011" s="6">
        <v>1</v>
      </c>
      <c r="F2011" s="6"/>
      <c r="G2011" s="5">
        <v>1</v>
      </c>
      <c r="H2011" s="5"/>
      <c r="I2011" s="5"/>
      <c r="J2011" s="5"/>
      <c r="K2011" s="5">
        <v>1</v>
      </c>
      <c r="L2011" s="5"/>
      <c r="M2011" s="5">
        <v>1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>
        <v>2</v>
      </c>
    </row>
    <row r="2012" spans="1:26" x14ac:dyDescent="0.25">
      <c r="A2012" s="4" t="s">
        <v>3700</v>
      </c>
      <c r="B2012" s="6">
        <v>1</v>
      </c>
      <c r="C2012" s="6"/>
      <c r="D2012" s="6"/>
      <c r="E2012" s="6"/>
      <c r="F2012" s="6"/>
      <c r="G2012" s="5">
        <v>1</v>
      </c>
      <c r="H2012" s="5">
        <v>1</v>
      </c>
      <c r="I2012" s="5"/>
      <c r="J2012" s="5"/>
      <c r="K2012" s="5"/>
      <c r="L2012" s="5"/>
      <c r="M2012" s="5">
        <v>1</v>
      </c>
      <c r="N2012" s="5">
        <v>1</v>
      </c>
      <c r="O2012" s="5"/>
      <c r="P2012" s="5"/>
      <c r="Q2012" s="5"/>
      <c r="R2012" s="5"/>
      <c r="S2012" s="5">
        <v>1</v>
      </c>
      <c r="T2012" s="5"/>
      <c r="U2012" s="5"/>
      <c r="V2012" s="5"/>
      <c r="W2012" s="5"/>
      <c r="X2012" s="5"/>
      <c r="Y2012" s="5"/>
      <c r="Z2012" s="5">
        <v>3</v>
      </c>
    </row>
    <row r="2013" spans="1:26" x14ac:dyDescent="0.25">
      <c r="A2013" s="4" t="s">
        <v>3703</v>
      </c>
      <c r="B2013" s="6"/>
      <c r="C2013" s="6"/>
      <c r="D2013" s="6"/>
      <c r="E2013" s="6"/>
      <c r="F2013" s="6"/>
      <c r="G2013" s="5"/>
      <c r="H2013" s="5">
        <v>1</v>
      </c>
      <c r="I2013" s="5"/>
      <c r="J2013" s="5"/>
      <c r="K2013" s="5"/>
      <c r="L2013" s="5"/>
      <c r="M2013" s="5">
        <v>1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>
        <v>1</v>
      </c>
    </row>
    <row r="2014" spans="1:26" x14ac:dyDescent="0.25">
      <c r="A2014" s="4" t="s">
        <v>3704</v>
      </c>
      <c r="B2014" s="6"/>
      <c r="C2014" s="6"/>
      <c r="D2014" s="6"/>
      <c r="E2014" s="6"/>
      <c r="F2014" s="6"/>
      <c r="G2014" s="5"/>
      <c r="H2014" s="5">
        <v>1</v>
      </c>
      <c r="I2014" s="5"/>
      <c r="J2014" s="5"/>
      <c r="K2014" s="5"/>
      <c r="L2014" s="5"/>
      <c r="M2014" s="5">
        <v>1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>
        <v>1</v>
      </c>
    </row>
    <row r="2015" spans="1:26" x14ac:dyDescent="0.25">
      <c r="A2015" s="4" t="s">
        <v>3705</v>
      </c>
      <c r="B2015" s="6"/>
      <c r="C2015" s="6"/>
      <c r="D2015" s="6"/>
      <c r="E2015" s="6"/>
      <c r="F2015" s="6"/>
      <c r="G2015" s="5"/>
      <c r="H2015" s="5">
        <v>1</v>
      </c>
      <c r="I2015" s="5"/>
      <c r="J2015" s="5"/>
      <c r="K2015" s="5"/>
      <c r="L2015" s="5"/>
      <c r="M2015" s="5">
        <v>1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>
        <v>1</v>
      </c>
    </row>
    <row r="2016" spans="1:26" x14ac:dyDescent="0.25">
      <c r="A2016" s="4" t="s">
        <v>3706</v>
      </c>
      <c r="B2016" s="6"/>
      <c r="C2016" s="6"/>
      <c r="D2016" s="6"/>
      <c r="E2016" s="6"/>
      <c r="F2016" s="6"/>
      <c r="G2016" s="5"/>
      <c r="H2016" s="5">
        <v>1</v>
      </c>
      <c r="I2016" s="5"/>
      <c r="J2016" s="5"/>
      <c r="K2016" s="5"/>
      <c r="L2016" s="5"/>
      <c r="M2016" s="5">
        <v>1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>
        <v>1</v>
      </c>
    </row>
    <row r="2017" spans="1:26" x14ac:dyDescent="0.25">
      <c r="A2017" s="4" t="s">
        <v>3707</v>
      </c>
      <c r="B2017" s="6"/>
      <c r="C2017" s="6"/>
      <c r="D2017" s="6"/>
      <c r="E2017" s="6"/>
      <c r="F2017" s="6"/>
      <c r="G2017" s="5"/>
      <c r="H2017" s="5">
        <v>1</v>
      </c>
      <c r="I2017" s="5"/>
      <c r="J2017" s="5"/>
      <c r="K2017" s="5"/>
      <c r="L2017" s="5"/>
      <c r="M2017" s="5">
        <v>1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>
        <v>1</v>
      </c>
    </row>
    <row r="2018" spans="1:26" x14ac:dyDescent="0.25">
      <c r="A2018" s="4" t="s">
        <v>3708</v>
      </c>
      <c r="B2018" s="6">
        <v>1</v>
      </c>
      <c r="C2018" s="6"/>
      <c r="D2018" s="6"/>
      <c r="E2018" s="6"/>
      <c r="F2018" s="6"/>
      <c r="G2018" s="5">
        <v>1</v>
      </c>
      <c r="H2018" s="5">
        <v>1</v>
      </c>
      <c r="I2018" s="5"/>
      <c r="J2018" s="5"/>
      <c r="K2018" s="5"/>
      <c r="L2018" s="5"/>
      <c r="M2018" s="5">
        <v>1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>
        <v>2</v>
      </c>
    </row>
    <row r="2019" spans="1:26" x14ac:dyDescent="0.25">
      <c r="A2019" s="4" t="s">
        <v>3709</v>
      </c>
      <c r="B2019" s="6">
        <v>1</v>
      </c>
      <c r="C2019" s="6"/>
      <c r="D2019" s="6"/>
      <c r="E2019" s="6"/>
      <c r="F2019" s="6"/>
      <c r="G2019" s="5">
        <v>1</v>
      </c>
      <c r="H2019" s="5">
        <v>1</v>
      </c>
      <c r="I2019" s="5"/>
      <c r="J2019" s="5"/>
      <c r="K2019" s="5"/>
      <c r="L2019" s="5"/>
      <c r="M2019" s="5">
        <v>1</v>
      </c>
      <c r="N2019" s="5">
        <v>1</v>
      </c>
      <c r="O2019" s="5"/>
      <c r="P2019" s="5"/>
      <c r="Q2019" s="5"/>
      <c r="R2019" s="5"/>
      <c r="S2019" s="5">
        <v>1</v>
      </c>
      <c r="T2019" s="5"/>
      <c r="U2019" s="5"/>
      <c r="V2019" s="5"/>
      <c r="W2019" s="5"/>
      <c r="X2019" s="5"/>
      <c r="Y2019" s="5"/>
      <c r="Z2019" s="5">
        <v>3</v>
      </c>
    </row>
    <row r="2020" spans="1:26" x14ac:dyDescent="0.25">
      <c r="A2020" s="4" t="s">
        <v>3710</v>
      </c>
      <c r="B2020" s="6">
        <v>1</v>
      </c>
      <c r="C2020" s="6"/>
      <c r="D2020" s="6"/>
      <c r="E2020" s="6"/>
      <c r="F2020" s="6"/>
      <c r="G2020" s="5">
        <v>1</v>
      </c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>
        <v>1</v>
      </c>
    </row>
    <row r="2021" spans="1:26" x14ac:dyDescent="0.25">
      <c r="A2021" s="4" t="s">
        <v>3711</v>
      </c>
      <c r="B2021" s="6">
        <v>1</v>
      </c>
      <c r="C2021" s="6"/>
      <c r="D2021" s="6"/>
      <c r="E2021" s="6"/>
      <c r="F2021" s="6"/>
      <c r="G2021" s="5">
        <v>1</v>
      </c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>
        <v>1</v>
      </c>
    </row>
    <row r="2022" spans="1:26" x14ac:dyDescent="0.25">
      <c r="A2022" s="4" t="s">
        <v>3712</v>
      </c>
      <c r="B2022" s="6">
        <v>1</v>
      </c>
      <c r="C2022" s="6"/>
      <c r="D2022" s="6"/>
      <c r="E2022" s="6"/>
      <c r="F2022" s="6"/>
      <c r="G2022" s="5">
        <v>1</v>
      </c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>
        <v>1</v>
      </c>
    </row>
    <row r="2023" spans="1:26" x14ac:dyDescent="0.25">
      <c r="A2023" s="4" t="s">
        <v>3713</v>
      </c>
      <c r="B2023" s="6">
        <v>1</v>
      </c>
      <c r="C2023" s="6"/>
      <c r="D2023" s="6"/>
      <c r="E2023" s="6"/>
      <c r="F2023" s="6"/>
      <c r="G2023" s="5">
        <v>1</v>
      </c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>
        <v>1</v>
      </c>
    </row>
    <row r="2024" spans="1:26" x14ac:dyDescent="0.25">
      <c r="A2024" s="4" t="s">
        <v>3714</v>
      </c>
      <c r="B2024" s="6">
        <v>1</v>
      </c>
      <c r="C2024" s="6"/>
      <c r="D2024" s="6"/>
      <c r="E2024" s="6"/>
      <c r="F2024" s="6"/>
      <c r="G2024" s="5">
        <v>1</v>
      </c>
      <c r="H2024" s="5">
        <v>1</v>
      </c>
      <c r="I2024" s="5"/>
      <c r="J2024" s="5"/>
      <c r="K2024" s="5"/>
      <c r="L2024" s="5"/>
      <c r="M2024" s="5">
        <v>1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>
        <v>2</v>
      </c>
    </row>
    <row r="2025" spans="1:26" x14ac:dyDescent="0.25">
      <c r="A2025" s="4" t="s">
        <v>3715</v>
      </c>
      <c r="B2025" s="6">
        <v>1</v>
      </c>
      <c r="C2025" s="6"/>
      <c r="D2025" s="6"/>
      <c r="E2025" s="6"/>
      <c r="F2025" s="6"/>
      <c r="G2025" s="5">
        <v>1</v>
      </c>
      <c r="H2025" s="5">
        <v>1</v>
      </c>
      <c r="I2025" s="5"/>
      <c r="J2025" s="5"/>
      <c r="K2025" s="5"/>
      <c r="L2025" s="5"/>
      <c r="M2025" s="5">
        <v>1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>
        <v>2</v>
      </c>
    </row>
    <row r="2026" spans="1:26" x14ac:dyDescent="0.25">
      <c r="A2026" s="4" t="s">
        <v>3716</v>
      </c>
      <c r="B2026" s="6"/>
      <c r="C2026" s="6"/>
      <c r="D2026" s="6"/>
      <c r="E2026" s="6">
        <v>1</v>
      </c>
      <c r="F2026" s="6"/>
      <c r="G2026" s="5">
        <v>1</v>
      </c>
      <c r="H2026" s="5"/>
      <c r="I2026" s="5"/>
      <c r="J2026" s="5"/>
      <c r="K2026" s="5">
        <v>1</v>
      </c>
      <c r="L2026" s="5"/>
      <c r="M2026" s="5">
        <v>1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>
        <v>2</v>
      </c>
    </row>
    <row r="2027" spans="1:26" x14ac:dyDescent="0.25">
      <c r="A2027" s="4" t="s">
        <v>3717</v>
      </c>
      <c r="B2027" s="6">
        <v>1</v>
      </c>
      <c r="C2027" s="6">
        <v>1</v>
      </c>
      <c r="D2027" s="6"/>
      <c r="E2027" s="6"/>
      <c r="F2027" s="6"/>
      <c r="G2027" s="5">
        <v>2</v>
      </c>
      <c r="H2027" s="5">
        <v>1</v>
      </c>
      <c r="I2027" s="5">
        <v>1</v>
      </c>
      <c r="J2027" s="5"/>
      <c r="K2027" s="5"/>
      <c r="L2027" s="5"/>
      <c r="M2027" s="5">
        <v>2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>
        <v>4</v>
      </c>
    </row>
    <row r="2028" spans="1:26" x14ac:dyDescent="0.25">
      <c r="A2028" s="4" t="s">
        <v>3718</v>
      </c>
      <c r="B2028" s="6">
        <v>1</v>
      </c>
      <c r="C2028" s="6"/>
      <c r="D2028" s="6"/>
      <c r="E2028" s="6"/>
      <c r="F2028" s="6"/>
      <c r="G2028" s="5">
        <v>1</v>
      </c>
      <c r="H2028" s="5">
        <v>1</v>
      </c>
      <c r="I2028" s="5"/>
      <c r="J2028" s="5"/>
      <c r="K2028" s="5"/>
      <c r="L2028" s="5"/>
      <c r="M2028" s="5">
        <v>1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>
        <v>2</v>
      </c>
    </row>
    <row r="2029" spans="1:26" x14ac:dyDescent="0.25">
      <c r="A2029" s="4" t="s">
        <v>3721</v>
      </c>
      <c r="B2029" s="6"/>
      <c r="C2029" s="6"/>
      <c r="D2029" s="6"/>
      <c r="E2029" s="6"/>
      <c r="F2029" s="6"/>
      <c r="G2029" s="5"/>
      <c r="H2029" s="5">
        <v>1</v>
      </c>
      <c r="I2029" s="5"/>
      <c r="J2029" s="5"/>
      <c r="K2029" s="5"/>
      <c r="L2029" s="5"/>
      <c r="M2029" s="5">
        <v>1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>
        <v>1</v>
      </c>
    </row>
    <row r="2030" spans="1:26" x14ac:dyDescent="0.25">
      <c r="A2030" s="4" t="s">
        <v>3722</v>
      </c>
      <c r="B2030" s="6"/>
      <c r="C2030" s="6"/>
      <c r="D2030" s="6"/>
      <c r="E2030" s="6"/>
      <c r="F2030" s="6"/>
      <c r="G2030" s="5"/>
      <c r="H2030" s="5">
        <v>1</v>
      </c>
      <c r="I2030" s="5"/>
      <c r="J2030" s="5"/>
      <c r="K2030" s="5"/>
      <c r="L2030" s="5"/>
      <c r="M2030" s="5">
        <v>1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>
        <v>1</v>
      </c>
    </row>
    <row r="2031" spans="1:26" x14ac:dyDescent="0.25">
      <c r="A2031" s="4" t="s">
        <v>3723</v>
      </c>
      <c r="B2031" s="6"/>
      <c r="C2031" s="6"/>
      <c r="D2031" s="6"/>
      <c r="E2031" s="6"/>
      <c r="F2031" s="6"/>
      <c r="G2031" s="5"/>
      <c r="H2031" s="5">
        <v>1</v>
      </c>
      <c r="I2031" s="5"/>
      <c r="J2031" s="5"/>
      <c r="K2031" s="5"/>
      <c r="L2031" s="5"/>
      <c r="M2031" s="5">
        <v>1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>
        <v>1</v>
      </c>
    </row>
    <row r="2032" spans="1:26" x14ac:dyDescent="0.25">
      <c r="A2032" s="4" t="s">
        <v>3724</v>
      </c>
      <c r="B2032" s="6"/>
      <c r="C2032" s="6"/>
      <c r="D2032" s="6"/>
      <c r="E2032" s="6"/>
      <c r="F2032" s="6"/>
      <c r="G2032" s="5"/>
      <c r="H2032" s="5">
        <v>1</v>
      </c>
      <c r="I2032" s="5"/>
      <c r="J2032" s="5"/>
      <c r="K2032" s="5"/>
      <c r="L2032" s="5"/>
      <c r="M2032" s="5">
        <v>1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>
        <v>1</v>
      </c>
    </row>
    <row r="2033" spans="1:26" x14ac:dyDescent="0.25">
      <c r="A2033" s="4" t="s">
        <v>3725</v>
      </c>
      <c r="B2033" s="6"/>
      <c r="C2033" s="6"/>
      <c r="D2033" s="6"/>
      <c r="E2033" s="6"/>
      <c r="F2033" s="6"/>
      <c r="G2033" s="5"/>
      <c r="H2033" s="5"/>
      <c r="I2033" s="5"/>
      <c r="J2033" s="5"/>
      <c r="K2033" s="5">
        <v>1</v>
      </c>
      <c r="L2033" s="5"/>
      <c r="M2033" s="5">
        <v>1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>
        <v>1</v>
      </c>
    </row>
    <row r="2034" spans="1:26" x14ac:dyDescent="0.25">
      <c r="A2034" s="4" t="s">
        <v>3728</v>
      </c>
      <c r="B2034" s="6"/>
      <c r="C2034" s="6"/>
      <c r="D2034" s="6"/>
      <c r="E2034" s="6"/>
      <c r="F2034" s="6"/>
      <c r="G2034" s="5"/>
      <c r="H2034" s="5">
        <v>1</v>
      </c>
      <c r="I2034" s="5"/>
      <c r="J2034" s="5"/>
      <c r="K2034" s="5"/>
      <c r="L2034" s="5"/>
      <c r="M2034" s="5">
        <v>1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>
        <v>1</v>
      </c>
    </row>
    <row r="2035" spans="1:26" x14ac:dyDescent="0.25">
      <c r="A2035" s="4" t="s">
        <v>3729</v>
      </c>
      <c r="B2035" s="6"/>
      <c r="C2035" s="6"/>
      <c r="D2035" s="6"/>
      <c r="E2035" s="6"/>
      <c r="F2035" s="6"/>
      <c r="G2035" s="5"/>
      <c r="H2035" s="5">
        <v>1</v>
      </c>
      <c r="I2035" s="5"/>
      <c r="J2035" s="5"/>
      <c r="K2035" s="5"/>
      <c r="L2035" s="5"/>
      <c r="M2035" s="5">
        <v>1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>
        <v>1</v>
      </c>
    </row>
    <row r="2036" spans="1:26" x14ac:dyDescent="0.25">
      <c r="A2036" s="4" t="s">
        <v>3730</v>
      </c>
      <c r="B2036" s="6"/>
      <c r="C2036" s="6"/>
      <c r="D2036" s="6"/>
      <c r="E2036" s="6"/>
      <c r="F2036" s="6"/>
      <c r="G2036" s="5"/>
      <c r="H2036" s="5">
        <v>1</v>
      </c>
      <c r="I2036" s="5"/>
      <c r="J2036" s="5"/>
      <c r="K2036" s="5"/>
      <c r="L2036" s="5"/>
      <c r="M2036" s="5">
        <v>1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>
        <v>1</v>
      </c>
    </row>
    <row r="2037" spans="1:26" x14ac:dyDescent="0.25">
      <c r="A2037" s="4" t="s">
        <v>3731</v>
      </c>
      <c r="B2037" s="6"/>
      <c r="C2037" s="6"/>
      <c r="D2037" s="6"/>
      <c r="E2037" s="6"/>
      <c r="F2037" s="6"/>
      <c r="G2037" s="5"/>
      <c r="H2037" s="5">
        <v>1</v>
      </c>
      <c r="I2037" s="5"/>
      <c r="J2037" s="5"/>
      <c r="K2037" s="5"/>
      <c r="L2037" s="5"/>
      <c r="M2037" s="5">
        <v>1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>
        <v>1</v>
      </c>
    </row>
    <row r="2038" spans="1:26" x14ac:dyDescent="0.25">
      <c r="A2038" s="4" t="s">
        <v>3732</v>
      </c>
      <c r="B2038" s="6">
        <v>1</v>
      </c>
      <c r="C2038" s="6"/>
      <c r="D2038" s="6"/>
      <c r="E2038" s="6"/>
      <c r="F2038" s="6"/>
      <c r="G2038" s="5">
        <v>1</v>
      </c>
      <c r="H2038" s="5">
        <v>1</v>
      </c>
      <c r="I2038" s="5"/>
      <c r="J2038" s="5"/>
      <c r="K2038" s="5"/>
      <c r="L2038" s="5"/>
      <c r="M2038" s="5">
        <v>1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>
        <v>2</v>
      </c>
    </row>
    <row r="2039" spans="1:26" x14ac:dyDescent="0.25">
      <c r="A2039" s="4" t="s">
        <v>3733</v>
      </c>
      <c r="B2039" s="6">
        <v>1</v>
      </c>
      <c r="C2039" s="6"/>
      <c r="D2039" s="6"/>
      <c r="E2039" s="6"/>
      <c r="F2039" s="6"/>
      <c r="G2039" s="5">
        <v>1</v>
      </c>
      <c r="H2039" s="5">
        <v>1</v>
      </c>
      <c r="I2039" s="5"/>
      <c r="J2039" s="5"/>
      <c r="K2039" s="5"/>
      <c r="L2039" s="5"/>
      <c r="M2039" s="5">
        <v>1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>
        <v>2</v>
      </c>
    </row>
    <row r="2040" spans="1:26" x14ac:dyDescent="0.25">
      <c r="A2040" s="4" t="s">
        <v>3734</v>
      </c>
      <c r="B2040" s="6">
        <v>1</v>
      </c>
      <c r="C2040" s="6"/>
      <c r="D2040" s="6"/>
      <c r="E2040" s="6"/>
      <c r="F2040" s="6"/>
      <c r="G2040" s="5">
        <v>1</v>
      </c>
      <c r="H2040" s="5">
        <v>1</v>
      </c>
      <c r="I2040" s="5"/>
      <c r="J2040" s="5"/>
      <c r="K2040" s="5"/>
      <c r="L2040" s="5"/>
      <c r="M2040" s="5">
        <v>1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>
        <v>2</v>
      </c>
    </row>
    <row r="2041" spans="1:26" x14ac:dyDescent="0.25">
      <c r="A2041" s="4" t="s">
        <v>3735</v>
      </c>
      <c r="B2041" s="6">
        <v>1</v>
      </c>
      <c r="C2041" s="6"/>
      <c r="D2041" s="6"/>
      <c r="E2041" s="6"/>
      <c r="F2041" s="6"/>
      <c r="G2041" s="5">
        <v>1</v>
      </c>
      <c r="H2041" s="5">
        <v>1</v>
      </c>
      <c r="I2041" s="5"/>
      <c r="J2041" s="5"/>
      <c r="K2041" s="5"/>
      <c r="L2041" s="5"/>
      <c r="M2041" s="5">
        <v>1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>
        <v>2</v>
      </c>
    </row>
    <row r="2042" spans="1:26" x14ac:dyDescent="0.25">
      <c r="A2042" s="4" t="s">
        <v>3738</v>
      </c>
      <c r="B2042" s="6"/>
      <c r="C2042" s="6"/>
      <c r="D2042" s="6"/>
      <c r="E2042" s="6"/>
      <c r="F2042" s="6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>
        <v>1</v>
      </c>
      <c r="X2042" s="5"/>
      <c r="Y2042" s="5">
        <v>1</v>
      </c>
      <c r="Z2042" s="5">
        <v>1</v>
      </c>
    </row>
    <row r="2043" spans="1:26" x14ac:dyDescent="0.25">
      <c r="A2043" s="4" t="s">
        <v>3739</v>
      </c>
      <c r="B2043" s="6">
        <v>1</v>
      </c>
      <c r="C2043" s="6"/>
      <c r="D2043" s="6"/>
      <c r="E2043" s="6">
        <v>1</v>
      </c>
      <c r="F2043" s="6"/>
      <c r="G2043" s="5">
        <v>2</v>
      </c>
      <c r="H2043" s="5">
        <v>1</v>
      </c>
      <c r="I2043" s="5"/>
      <c r="J2043" s="5"/>
      <c r="K2043" s="5">
        <v>1</v>
      </c>
      <c r="L2043" s="5"/>
      <c r="M2043" s="5">
        <v>2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>
        <v>4</v>
      </c>
    </row>
    <row r="2044" spans="1:26" x14ac:dyDescent="0.25">
      <c r="A2044" s="4" t="s">
        <v>3740</v>
      </c>
      <c r="B2044" s="6"/>
      <c r="C2044" s="6"/>
      <c r="D2044" s="6"/>
      <c r="E2044" s="6"/>
      <c r="F2044" s="6"/>
      <c r="G2044" s="5"/>
      <c r="H2044" s="5">
        <v>1</v>
      </c>
      <c r="I2044" s="5"/>
      <c r="J2044" s="5"/>
      <c r="K2044" s="5"/>
      <c r="L2044" s="5"/>
      <c r="M2044" s="5">
        <v>1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>
        <v>1</v>
      </c>
    </row>
    <row r="2045" spans="1:26" x14ac:dyDescent="0.25">
      <c r="A2045" s="4" t="s">
        <v>3741</v>
      </c>
      <c r="B2045" s="6"/>
      <c r="C2045" s="6"/>
      <c r="D2045" s="6"/>
      <c r="E2045" s="6"/>
      <c r="F2045" s="6"/>
      <c r="G2045" s="5"/>
      <c r="H2045" s="5">
        <v>1</v>
      </c>
      <c r="I2045" s="5"/>
      <c r="J2045" s="5"/>
      <c r="K2045" s="5"/>
      <c r="L2045" s="5"/>
      <c r="M2045" s="5">
        <v>1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>
        <v>1</v>
      </c>
    </row>
    <row r="2046" spans="1:26" x14ac:dyDescent="0.25">
      <c r="A2046" s="4" t="s">
        <v>3742</v>
      </c>
      <c r="B2046" s="6"/>
      <c r="C2046" s="6"/>
      <c r="D2046" s="6"/>
      <c r="E2046" s="6"/>
      <c r="F2046" s="6"/>
      <c r="G2046" s="5"/>
      <c r="H2046" s="5">
        <v>1</v>
      </c>
      <c r="I2046" s="5"/>
      <c r="J2046" s="5"/>
      <c r="K2046" s="5"/>
      <c r="L2046" s="5"/>
      <c r="M2046" s="5">
        <v>1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>
        <v>1</v>
      </c>
    </row>
    <row r="2047" spans="1:26" x14ac:dyDescent="0.25">
      <c r="A2047" s="4" t="s">
        <v>3743</v>
      </c>
      <c r="B2047" s="6"/>
      <c r="C2047" s="6"/>
      <c r="D2047" s="6"/>
      <c r="E2047" s="6"/>
      <c r="F2047" s="6"/>
      <c r="G2047" s="5"/>
      <c r="H2047" s="5">
        <v>1</v>
      </c>
      <c r="I2047" s="5"/>
      <c r="J2047" s="5"/>
      <c r="K2047" s="5"/>
      <c r="L2047" s="5"/>
      <c r="M2047" s="5">
        <v>1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>
        <v>1</v>
      </c>
    </row>
    <row r="2048" spans="1:26" x14ac:dyDescent="0.25">
      <c r="A2048" s="4" t="s">
        <v>3744</v>
      </c>
      <c r="B2048" s="6"/>
      <c r="C2048" s="6"/>
      <c r="D2048" s="6"/>
      <c r="E2048" s="6"/>
      <c r="F2048" s="6"/>
      <c r="G2048" s="5"/>
      <c r="H2048" s="5">
        <v>1</v>
      </c>
      <c r="I2048" s="5"/>
      <c r="J2048" s="5"/>
      <c r="K2048" s="5"/>
      <c r="L2048" s="5"/>
      <c r="M2048" s="5">
        <v>1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>
        <v>1</v>
      </c>
    </row>
    <row r="2049" spans="1:26" x14ac:dyDescent="0.25">
      <c r="A2049" s="4" t="s">
        <v>3745</v>
      </c>
      <c r="B2049" s="6"/>
      <c r="C2049" s="6"/>
      <c r="D2049" s="6"/>
      <c r="E2049" s="6"/>
      <c r="F2049" s="6"/>
      <c r="G2049" s="5"/>
      <c r="H2049" s="5">
        <v>1</v>
      </c>
      <c r="I2049" s="5"/>
      <c r="J2049" s="5"/>
      <c r="K2049" s="5"/>
      <c r="L2049" s="5"/>
      <c r="M2049" s="5">
        <v>1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>
        <v>1</v>
      </c>
    </row>
    <row r="2050" spans="1:26" x14ac:dyDescent="0.25">
      <c r="A2050" s="4" t="s">
        <v>3746</v>
      </c>
      <c r="B2050" s="6">
        <v>1</v>
      </c>
      <c r="C2050" s="6"/>
      <c r="D2050" s="6"/>
      <c r="E2050" s="6">
        <v>1</v>
      </c>
      <c r="F2050" s="6"/>
      <c r="G2050" s="5">
        <v>2</v>
      </c>
      <c r="H2050" s="5">
        <v>1</v>
      </c>
      <c r="I2050" s="5"/>
      <c r="J2050" s="5"/>
      <c r="K2050" s="5">
        <v>1</v>
      </c>
      <c r="L2050" s="5"/>
      <c r="M2050" s="5">
        <v>2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>
        <v>4</v>
      </c>
    </row>
    <row r="2051" spans="1:26" x14ac:dyDescent="0.25">
      <c r="A2051" s="4" t="s">
        <v>3747</v>
      </c>
      <c r="B2051" s="6">
        <v>1</v>
      </c>
      <c r="C2051" s="6"/>
      <c r="D2051" s="6"/>
      <c r="E2051" s="6"/>
      <c r="F2051" s="6"/>
      <c r="G2051" s="5">
        <v>1</v>
      </c>
      <c r="H2051" s="5">
        <v>1</v>
      </c>
      <c r="I2051" s="5"/>
      <c r="J2051" s="5"/>
      <c r="K2051" s="5"/>
      <c r="L2051" s="5"/>
      <c r="M2051" s="5">
        <v>1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>
        <v>2</v>
      </c>
    </row>
    <row r="2052" spans="1:26" x14ac:dyDescent="0.25">
      <c r="A2052" s="4" t="s">
        <v>3749</v>
      </c>
      <c r="B2052" s="6">
        <v>1</v>
      </c>
      <c r="C2052" s="6"/>
      <c r="D2052" s="6"/>
      <c r="E2052" s="6"/>
      <c r="F2052" s="6"/>
      <c r="G2052" s="5">
        <v>1</v>
      </c>
      <c r="H2052" s="5">
        <v>1</v>
      </c>
      <c r="I2052" s="5"/>
      <c r="J2052" s="5"/>
      <c r="K2052" s="5"/>
      <c r="L2052" s="5"/>
      <c r="M2052" s="5">
        <v>1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>
        <v>2</v>
      </c>
    </row>
    <row r="2053" spans="1:26" x14ac:dyDescent="0.25">
      <c r="A2053" s="4" t="s">
        <v>3750</v>
      </c>
      <c r="B2053" s="6"/>
      <c r="C2053" s="6"/>
      <c r="D2053" s="6">
        <v>1</v>
      </c>
      <c r="E2053" s="6"/>
      <c r="F2053" s="6"/>
      <c r="G2053" s="5">
        <v>1</v>
      </c>
      <c r="H2053" s="5"/>
      <c r="I2053" s="5"/>
      <c r="J2053" s="5">
        <v>1</v>
      </c>
      <c r="K2053" s="5"/>
      <c r="L2053" s="5"/>
      <c r="M2053" s="5">
        <v>1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>
        <v>2</v>
      </c>
    </row>
    <row r="2054" spans="1:26" x14ac:dyDescent="0.25">
      <c r="A2054" s="4" t="s">
        <v>3751</v>
      </c>
      <c r="B2054" s="6">
        <v>1</v>
      </c>
      <c r="C2054" s="6"/>
      <c r="D2054" s="6"/>
      <c r="E2054" s="6"/>
      <c r="F2054" s="6"/>
      <c r="G2054" s="5">
        <v>1</v>
      </c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>
        <v>1</v>
      </c>
    </row>
    <row r="2055" spans="1:26" x14ac:dyDescent="0.25">
      <c r="A2055" s="4" t="s">
        <v>3752</v>
      </c>
      <c r="B2055" s="6">
        <v>1</v>
      </c>
      <c r="C2055" s="6"/>
      <c r="D2055" s="6"/>
      <c r="E2055" s="6"/>
      <c r="F2055" s="6"/>
      <c r="G2055" s="5">
        <v>1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>
        <v>1</v>
      </c>
    </row>
    <row r="2056" spans="1:26" x14ac:dyDescent="0.25">
      <c r="A2056" s="4" t="s">
        <v>3753</v>
      </c>
      <c r="B2056" s="6">
        <v>1</v>
      </c>
      <c r="C2056" s="6"/>
      <c r="D2056" s="6"/>
      <c r="E2056" s="6"/>
      <c r="F2056" s="6"/>
      <c r="G2056" s="5">
        <v>1</v>
      </c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>
        <v>1</v>
      </c>
    </row>
    <row r="2057" spans="1:26" x14ac:dyDescent="0.25">
      <c r="A2057" s="4" t="s">
        <v>3754</v>
      </c>
      <c r="B2057" s="6">
        <v>1</v>
      </c>
      <c r="C2057" s="6"/>
      <c r="D2057" s="6"/>
      <c r="E2057" s="6"/>
      <c r="F2057" s="6"/>
      <c r="G2057" s="5">
        <v>1</v>
      </c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>
        <v>1</v>
      </c>
    </row>
    <row r="2058" spans="1:26" x14ac:dyDescent="0.25">
      <c r="A2058" s="4" t="s">
        <v>3755</v>
      </c>
      <c r="B2058" s="6">
        <v>1</v>
      </c>
      <c r="C2058" s="6"/>
      <c r="D2058" s="6"/>
      <c r="E2058" s="6"/>
      <c r="F2058" s="6"/>
      <c r="G2058" s="5">
        <v>1</v>
      </c>
      <c r="H2058" s="5">
        <v>1</v>
      </c>
      <c r="I2058" s="5"/>
      <c r="J2058" s="5"/>
      <c r="K2058" s="5"/>
      <c r="L2058" s="5"/>
      <c r="M2058" s="5">
        <v>1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>
        <v>2</v>
      </c>
    </row>
    <row r="2059" spans="1:26" x14ac:dyDescent="0.25">
      <c r="A2059" s="4" t="s">
        <v>3756</v>
      </c>
      <c r="B2059" s="6">
        <v>1</v>
      </c>
      <c r="C2059" s="6"/>
      <c r="D2059" s="6"/>
      <c r="E2059" s="6">
        <v>1</v>
      </c>
      <c r="F2059" s="6"/>
      <c r="G2059" s="5">
        <v>2</v>
      </c>
      <c r="H2059" s="5">
        <v>1</v>
      </c>
      <c r="I2059" s="5"/>
      <c r="J2059" s="5"/>
      <c r="K2059" s="5">
        <v>1</v>
      </c>
      <c r="L2059" s="5"/>
      <c r="M2059" s="5">
        <v>2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>
        <v>4</v>
      </c>
    </row>
    <row r="2060" spans="1:26" x14ac:dyDescent="0.25">
      <c r="A2060" s="4" t="s">
        <v>3757</v>
      </c>
      <c r="B2060" s="6">
        <v>1</v>
      </c>
      <c r="C2060" s="6"/>
      <c r="D2060" s="6"/>
      <c r="E2060" s="6"/>
      <c r="F2060" s="6"/>
      <c r="G2060" s="5">
        <v>1</v>
      </c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>
        <v>1</v>
      </c>
    </row>
    <row r="2061" spans="1:26" x14ac:dyDescent="0.25">
      <c r="A2061" s="4" t="s">
        <v>3760</v>
      </c>
      <c r="B2061" s="6">
        <v>1</v>
      </c>
      <c r="C2061" s="6"/>
      <c r="D2061" s="6"/>
      <c r="E2061" s="6"/>
      <c r="F2061" s="6"/>
      <c r="G2061" s="5">
        <v>1</v>
      </c>
      <c r="H2061" s="5">
        <v>1</v>
      </c>
      <c r="I2061" s="5"/>
      <c r="J2061" s="5"/>
      <c r="K2061" s="5"/>
      <c r="L2061" s="5"/>
      <c r="M2061" s="5">
        <v>1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>
        <v>2</v>
      </c>
    </row>
    <row r="2062" spans="1:26" x14ac:dyDescent="0.25">
      <c r="A2062" s="4" t="s">
        <v>3761</v>
      </c>
      <c r="B2062" s="6">
        <v>1</v>
      </c>
      <c r="C2062" s="6">
        <v>1</v>
      </c>
      <c r="D2062" s="6"/>
      <c r="E2062" s="6"/>
      <c r="F2062" s="6"/>
      <c r="G2062" s="5">
        <v>2</v>
      </c>
      <c r="H2062" s="5">
        <v>1</v>
      </c>
      <c r="I2062" s="5">
        <v>1</v>
      </c>
      <c r="J2062" s="5"/>
      <c r="K2062" s="5"/>
      <c r="L2062" s="5"/>
      <c r="M2062" s="5">
        <v>2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>
        <v>4</v>
      </c>
    </row>
    <row r="2063" spans="1:26" x14ac:dyDescent="0.25">
      <c r="A2063" s="4" t="s">
        <v>3762</v>
      </c>
      <c r="B2063" s="6">
        <v>1</v>
      </c>
      <c r="C2063" s="6"/>
      <c r="D2063" s="6"/>
      <c r="E2063" s="6"/>
      <c r="F2063" s="6"/>
      <c r="G2063" s="5">
        <v>1</v>
      </c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>
        <v>1</v>
      </c>
    </row>
    <row r="2064" spans="1:26" x14ac:dyDescent="0.25">
      <c r="A2064" s="4" t="s">
        <v>3763</v>
      </c>
      <c r="B2064" s="6">
        <v>1</v>
      </c>
      <c r="C2064" s="6"/>
      <c r="D2064" s="6"/>
      <c r="E2064" s="6">
        <v>1</v>
      </c>
      <c r="F2064" s="6"/>
      <c r="G2064" s="5">
        <v>2</v>
      </c>
      <c r="H2064" s="5">
        <v>1</v>
      </c>
      <c r="I2064" s="5"/>
      <c r="J2064" s="5"/>
      <c r="K2064" s="5">
        <v>1</v>
      </c>
      <c r="L2064" s="5"/>
      <c r="M2064" s="5">
        <v>2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>
        <v>4</v>
      </c>
    </row>
    <row r="2065" spans="1:26" x14ac:dyDescent="0.25">
      <c r="A2065" s="4" t="s">
        <v>3764</v>
      </c>
      <c r="B2065" s="6"/>
      <c r="C2065" s="6"/>
      <c r="D2065" s="6"/>
      <c r="E2065" s="6"/>
      <c r="F2065" s="6"/>
      <c r="G2065" s="5"/>
      <c r="H2065" s="5">
        <v>1</v>
      </c>
      <c r="I2065" s="5"/>
      <c r="J2065" s="5"/>
      <c r="K2065" s="5"/>
      <c r="L2065" s="5"/>
      <c r="M2065" s="5">
        <v>1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>
        <v>1</v>
      </c>
    </row>
    <row r="2066" spans="1:26" x14ac:dyDescent="0.25">
      <c r="A2066" s="4" t="s">
        <v>3765</v>
      </c>
      <c r="B2066" s="6">
        <v>1</v>
      </c>
      <c r="C2066" s="6"/>
      <c r="D2066" s="6"/>
      <c r="E2066" s="6">
        <v>1</v>
      </c>
      <c r="F2066" s="6"/>
      <c r="G2066" s="5">
        <v>2</v>
      </c>
      <c r="H2066" s="5">
        <v>1</v>
      </c>
      <c r="I2066" s="5"/>
      <c r="J2066" s="5"/>
      <c r="K2066" s="5">
        <v>1</v>
      </c>
      <c r="L2066" s="5"/>
      <c r="M2066" s="5">
        <v>2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>
        <v>4</v>
      </c>
    </row>
    <row r="2067" spans="1:26" x14ac:dyDescent="0.25">
      <c r="A2067" s="4" t="s">
        <v>3766</v>
      </c>
      <c r="B2067" s="6">
        <v>1</v>
      </c>
      <c r="C2067" s="6"/>
      <c r="D2067" s="6"/>
      <c r="E2067" s="6"/>
      <c r="F2067" s="6"/>
      <c r="G2067" s="5">
        <v>1</v>
      </c>
      <c r="H2067" s="5">
        <v>1</v>
      </c>
      <c r="I2067" s="5"/>
      <c r="J2067" s="5"/>
      <c r="K2067" s="5"/>
      <c r="L2067" s="5"/>
      <c r="M2067" s="5">
        <v>1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>
        <v>2</v>
      </c>
    </row>
    <row r="2068" spans="1:26" x14ac:dyDescent="0.25">
      <c r="A2068" s="4" t="s">
        <v>3767</v>
      </c>
      <c r="B2068" s="6">
        <v>1</v>
      </c>
      <c r="C2068" s="6"/>
      <c r="D2068" s="6"/>
      <c r="E2068" s="6"/>
      <c r="F2068" s="6"/>
      <c r="G2068" s="5">
        <v>1</v>
      </c>
      <c r="H2068" s="5">
        <v>1</v>
      </c>
      <c r="I2068" s="5"/>
      <c r="J2068" s="5"/>
      <c r="K2068" s="5"/>
      <c r="L2068" s="5"/>
      <c r="M2068" s="5">
        <v>1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>
        <v>2</v>
      </c>
    </row>
    <row r="2069" spans="1:26" x14ac:dyDescent="0.25">
      <c r="A2069" s="4" t="s">
        <v>3768</v>
      </c>
      <c r="B2069" s="6">
        <v>1</v>
      </c>
      <c r="C2069" s="6"/>
      <c r="D2069" s="6"/>
      <c r="E2069" s="6"/>
      <c r="F2069" s="6"/>
      <c r="G2069" s="5">
        <v>1</v>
      </c>
      <c r="H2069" s="5">
        <v>1</v>
      </c>
      <c r="I2069" s="5"/>
      <c r="J2069" s="5"/>
      <c r="K2069" s="5"/>
      <c r="L2069" s="5"/>
      <c r="M2069" s="5">
        <v>1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>
        <v>2</v>
      </c>
    </row>
    <row r="2070" spans="1:26" x14ac:dyDescent="0.25">
      <c r="A2070" s="4" t="s">
        <v>3769</v>
      </c>
      <c r="B2070" s="6">
        <v>1</v>
      </c>
      <c r="C2070" s="6"/>
      <c r="D2070" s="6"/>
      <c r="E2070" s="6"/>
      <c r="F2070" s="6"/>
      <c r="G2070" s="5">
        <v>1</v>
      </c>
      <c r="H2070" s="5">
        <v>1</v>
      </c>
      <c r="I2070" s="5"/>
      <c r="J2070" s="5"/>
      <c r="K2070" s="5"/>
      <c r="L2070" s="5"/>
      <c r="M2070" s="5">
        <v>1</v>
      </c>
      <c r="N2070" s="5">
        <v>1</v>
      </c>
      <c r="O2070" s="5"/>
      <c r="P2070" s="5"/>
      <c r="Q2070" s="5"/>
      <c r="R2070" s="5"/>
      <c r="S2070" s="5">
        <v>1</v>
      </c>
      <c r="T2070" s="5"/>
      <c r="U2070" s="5"/>
      <c r="V2070" s="5"/>
      <c r="W2070" s="5"/>
      <c r="X2070" s="5"/>
      <c r="Y2070" s="5"/>
      <c r="Z2070" s="5">
        <v>3</v>
      </c>
    </row>
    <row r="2071" spans="1:26" x14ac:dyDescent="0.25">
      <c r="A2071" s="4" t="s">
        <v>3770</v>
      </c>
      <c r="B2071" s="6">
        <v>1</v>
      </c>
      <c r="C2071" s="6"/>
      <c r="D2071" s="6"/>
      <c r="E2071" s="6"/>
      <c r="F2071" s="6"/>
      <c r="G2071" s="5">
        <v>1</v>
      </c>
      <c r="H2071" s="5">
        <v>1</v>
      </c>
      <c r="I2071" s="5"/>
      <c r="J2071" s="5"/>
      <c r="K2071" s="5"/>
      <c r="L2071" s="5"/>
      <c r="M2071" s="5">
        <v>1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>
        <v>2</v>
      </c>
    </row>
    <row r="2072" spans="1:26" x14ac:dyDescent="0.25">
      <c r="A2072" s="4" t="s">
        <v>3771</v>
      </c>
      <c r="B2072" s="6">
        <v>1</v>
      </c>
      <c r="C2072" s="6"/>
      <c r="D2072" s="6"/>
      <c r="E2072" s="6"/>
      <c r="F2072" s="6"/>
      <c r="G2072" s="5">
        <v>1</v>
      </c>
      <c r="H2072" s="5">
        <v>1</v>
      </c>
      <c r="I2072" s="5"/>
      <c r="J2072" s="5"/>
      <c r="K2072" s="5"/>
      <c r="L2072" s="5"/>
      <c r="M2072" s="5">
        <v>1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>
        <v>2</v>
      </c>
    </row>
    <row r="2073" spans="1:26" x14ac:dyDescent="0.25">
      <c r="A2073" s="4" t="s">
        <v>3772</v>
      </c>
      <c r="B2073" s="6">
        <v>1</v>
      </c>
      <c r="C2073" s="6"/>
      <c r="D2073" s="6"/>
      <c r="E2073" s="6"/>
      <c r="F2073" s="6"/>
      <c r="G2073" s="5">
        <v>1</v>
      </c>
      <c r="H2073" s="5">
        <v>1</v>
      </c>
      <c r="I2073" s="5"/>
      <c r="J2073" s="5"/>
      <c r="K2073" s="5"/>
      <c r="L2073" s="5"/>
      <c r="M2073" s="5">
        <v>1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>
        <v>2</v>
      </c>
    </row>
    <row r="2074" spans="1:26" x14ac:dyDescent="0.25">
      <c r="A2074" s="4" t="s">
        <v>3775</v>
      </c>
      <c r="B2074" s="6">
        <v>1</v>
      </c>
      <c r="C2074" s="6"/>
      <c r="D2074" s="6"/>
      <c r="E2074" s="6"/>
      <c r="F2074" s="6"/>
      <c r="G2074" s="5">
        <v>1</v>
      </c>
      <c r="H2074" s="5">
        <v>1</v>
      </c>
      <c r="I2074" s="5"/>
      <c r="J2074" s="5"/>
      <c r="K2074" s="5"/>
      <c r="L2074" s="5"/>
      <c r="M2074" s="5">
        <v>1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>
        <v>2</v>
      </c>
    </row>
    <row r="2075" spans="1:26" x14ac:dyDescent="0.25">
      <c r="A2075" s="4" t="s">
        <v>3777</v>
      </c>
      <c r="B2075" s="6">
        <v>1</v>
      </c>
      <c r="C2075" s="6"/>
      <c r="D2075" s="6"/>
      <c r="E2075" s="6"/>
      <c r="F2075" s="6"/>
      <c r="G2075" s="5">
        <v>1</v>
      </c>
      <c r="H2075" s="5">
        <v>1</v>
      </c>
      <c r="I2075" s="5"/>
      <c r="J2075" s="5"/>
      <c r="K2075" s="5"/>
      <c r="L2075" s="5"/>
      <c r="M2075" s="5">
        <v>1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>
        <v>2</v>
      </c>
    </row>
    <row r="2076" spans="1:26" x14ac:dyDescent="0.25">
      <c r="A2076" s="4" t="s">
        <v>3778</v>
      </c>
      <c r="B2076" s="6"/>
      <c r="C2076" s="6"/>
      <c r="D2076" s="6"/>
      <c r="E2076" s="6"/>
      <c r="F2076" s="6"/>
      <c r="G2076" s="5"/>
      <c r="H2076" s="5">
        <v>1</v>
      </c>
      <c r="I2076" s="5"/>
      <c r="J2076" s="5"/>
      <c r="K2076" s="5"/>
      <c r="L2076" s="5"/>
      <c r="M2076" s="5">
        <v>1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>
        <v>1</v>
      </c>
    </row>
    <row r="2077" spans="1:26" x14ac:dyDescent="0.25">
      <c r="A2077" s="4" t="s">
        <v>3779</v>
      </c>
      <c r="B2077" s="6">
        <v>1</v>
      </c>
      <c r="C2077" s="6">
        <v>1</v>
      </c>
      <c r="D2077" s="6"/>
      <c r="E2077" s="6"/>
      <c r="F2077" s="6"/>
      <c r="G2077" s="5">
        <v>2</v>
      </c>
      <c r="H2077" s="5">
        <v>1</v>
      </c>
      <c r="I2077" s="5">
        <v>1</v>
      </c>
      <c r="J2077" s="5"/>
      <c r="K2077" s="5"/>
      <c r="L2077" s="5"/>
      <c r="M2077" s="5">
        <v>2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>
        <v>4</v>
      </c>
    </row>
    <row r="2078" spans="1:26" x14ac:dyDescent="0.25">
      <c r="A2078" s="4" t="s">
        <v>3783</v>
      </c>
      <c r="B2078" s="6">
        <v>1</v>
      </c>
      <c r="C2078" s="6"/>
      <c r="D2078" s="6"/>
      <c r="E2078" s="6"/>
      <c r="F2078" s="6"/>
      <c r="G2078" s="5">
        <v>1</v>
      </c>
      <c r="H2078" s="5">
        <v>1</v>
      </c>
      <c r="I2078" s="5"/>
      <c r="J2078" s="5"/>
      <c r="K2078" s="5"/>
      <c r="L2078" s="5"/>
      <c r="M2078" s="5">
        <v>1</v>
      </c>
      <c r="N2078" s="5">
        <v>1</v>
      </c>
      <c r="O2078" s="5"/>
      <c r="P2078" s="5"/>
      <c r="Q2078" s="5"/>
      <c r="R2078" s="5"/>
      <c r="S2078" s="5">
        <v>1</v>
      </c>
      <c r="T2078" s="5"/>
      <c r="U2078" s="5"/>
      <c r="V2078" s="5"/>
      <c r="W2078" s="5"/>
      <c r="X2078" s="5"/>
      <c r="Y2078" s="5"/>
      <c r="Z2078" s="5">
        <v>3</v>
      </c>
    </row>
    <row r="2079" spans="1:26" x14ac:dyDescent="0.25">
      <c r="A2079" s="4" t="s">
        <v>3784</v>
      </c>
      <c r="B2079" s="6">
        <v>1</v>
      </c>
      <c r="C2079" s="6"/>
      <c r="D2079" s="6"/>
      <c r="E2079" s="6"/>
      <c r="F2079" s="6"/>
      <c r="G2079" s="5">
        <v>1</v>
      </c>
      <c r="H2079" s="5">
        <v>1</v>
      </c>
      <c r="I2079" s="5"/>
      <c r="J2079" s="5"/>
      <c r="K2079" s="5"/>
      <c r="L2079" s="5"/>
      <c r="M2079" s="5">
        <v>1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>
        <v>2</v>
      </c>
    </row>
    <row r="2080" spans="1:26" x14ac:dyDescent="0.25">
      <c r="A2080" s="4" t="s">
        <v>3785</v>
      </c>
      <c r="B2080" s="6">
        <v>1</v>
      </c>
      <c r="C2080" s="6"/>
      <c r="D2080" s="6"/>
      <c r="E2080" s="6">
        <v>1</v>
      </c>
      <c r="F2080" s="6"/>
      <c r="G2080" s="5">
        <v>2</v>
      </c>
      <c r="H2080" s="5">
        <v>1</v>
      </c>
      <c r="I2080" s="5"/>
      <c r="J2080" s="5"/>
      <c r="K2080" s="5">
        <v>1</v>
      </c>
      <c r="L2080" s="5"/>
      <c r="M2080" s="5">
        <v>2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>
        <v>4</v>
      </c>
    </row>
    <row r="2081" spans="1:26" x14ac:dyDescent="0.25">
      <c r="A2081" s="4" t="s">
        <v>3786</v>
      </c>
      <c r="B2081" s="6">
        <v>1</v>
      </c>
      <c r="C2081" s="6"/>
      <c r="D2081" s="6"/>
      <c r="E2081" s="6"/>
      <c r="F2081" s="6"/>
      <c r="G2081" s="5">
        <v>1</v>
      </c>
      <c r="H2081" s="5">
        <v>1</v>
      </c>
      <c r="I2081" s="5"/>
      <c r="J2081" s="5"/>
      <c r="K2081" s="5"/>
      <c r="L2081" s="5"/>
      <c r="M2081" s="5">
        <v>1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>
        <v>2</v>
      </c>
    </row>
    <row r="2082" spans="1:26" x14ac:dyDescent="0.25">
      <c r="A2082" s="4" t="s">
        <v>3789</v>
      </c>
      <c r="B2082" s="6">
        <v>1</v>
      </c>
      <c r="C2082" s="6"/>
      <c r="D2082" s="6"/>
      <c r="E2082" s="6"/>
      <c r="F2082" s="6"/>
      <c r="G2082" s="5">
        <v>1</v>
      </c>
      <c r="H2082" s="5">
        <v>1</v>
      </c>
      <c r="I2082" s="5"/>
      <c r="J2082" s="5"/>
      <c r="K2082" s="5"/>
      <c r="L2082" s="5"/>
      <c r="M2082" s="5">
        <v>1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>
        <v>2</v>
      </c>
    </row>
    <row r="2083" spans="1:26" x14ac:dyDescent="0.25">
      <c r="A2083" s="4" t="s">
        <v>3794</v>
      </c>
      <c r="B2083" s="6">
        <v>1</v>
      </c>
      <c r="C2083" s="6">
        <v>1</v>
      </c>
      <c r="D2083" s="6"/>
      <c r="E2083" s="6"/>
      <c r="F2083" s="6"/>
      <c r="G2083" s="5">
        <v>2</v>
      </c>
      <c r="H2083" s="5">
        <v>1</v>
      </c>
      <c r="I2083" s="5">
        <v>1</v>
      </c>
      <c r="J2083" s="5"/>
      <c r="K2083" s="5"/>
      <c r="L2083" s="5"/>
      <c r="M2083" s="5">
        <v>2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>
        <v>4</v>
      </c>
    </row>
    <row r="2084" spans="1:26" x14ac:dyDescent="0.25">
      <c r="A2084" s="4" t="s">
        <v>3795</v>
      </c>
      <c r="B2084" s="6">
        <v>1</v>
      </c>
      <c r="C2084" s="6"/>
      <c r="D2084" s="6"/>
      <c r="E2084" s="6"/>
      <c r="F2084" s="6"/>
      <c r="G2084" s="5">
        <v>1</v>
      </c>
      <c r="H2084" s="5">
        <v>1</v>
      </c>
      <c r="I2084" s="5"/>
      <c r="J2084" s="5"/>
      <c r="K2084" s="5"/>
      <c r="L2084" s="5"/>
      <c r="M2084" s="5">
        <v>1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>
        <v>2</v>
      </c>
    </row>
    <row r="2085" spans="1:26" x14ac:dyDescent="0.25">
      <c r="A2085" s="4" t="s">
        <v>3796</v>
      </c>
      <c r="B2085" s="6">
        <v>1</v>
      </c>
      <c r="C2085" s="6"/>
      <c r="D2085" s="6"/>
      <c r="E2085" s="6">
        <v>1</v>
      </c>
      <c r="F2085" s="6"/>
      <c r="G2085" s="5">
        <v>2</v>
      </c>
      <c r="H2085" s="5">
        <v>1</v>
      </c>
      <c r="I2085" s="5"/>
      <c r="J2085" s="5"/>
      <c r="K2085" s="5">
        <v>1</v>
      </c>
      <c r="L2085" s="5"/>
      <c r="M2085" s="5">
        <v>2</v>
      </c>
      <c r="N2085" s="5">
        <v>1</v>
      </c>
      <c r="O2085" s="5"/>
      <c r="P2085" s="5"/>
      <c r="Q2085" s="5">
        <v>1</v>
      </c>
      <c r="R2085" s="5"/>
      <c r="S2085" s="5">
        <v>2</v>
      </c>
      <c r="T2085" s="5"/>
      <c r="U2085" s="5"/>
      <c r="V2085" s="5"/>
      <c r="W2085" s="5"/>
      <c r="X2085" s="5"/>
      <c r="Y2085" s="5"/>
      <c r="Z2085" s="5">
        <v>6</v>
      </c>
    </row>
    <row r="2086" spans="1:26" x14ac:dyDescent="0.25">
      <c r="A2086" s="4" t="s">
        <v>3797</v>
      </c>
      <c r="B2086" s="6">
        <v>1</v>
      </c>
      <c r="C2086" s="6"/>
      <c r="D2086" s="6"/>
      <c r="E2086" s="6"/>
      <c r="F2086" s="6"/>
      <c r="G2086" s="5">
        <v>1</v>
      </c>
      <c r="H2086" s="5">
        <v>1</v>
      </c>
      <c r="I2086" s="5"/>
      <c r="J2086" s="5"/>
      <c r="K2086" s="5"/>
      <c r="L2086" s="5"/>
      <c r="M2086" s="5">
        <v>1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>
        <v>2</v>
      </c>
    </row>
    <row r="2087" spans="1:26" x14ac:dyDescent="0.25">
      <c r="A2087" s="4" t="s">
        <v>3798</v>
      </c>
      <c r="B2087" s="6">
        <v>1</v>
      </c>
      <c r="C2087" s="6"/>
      <c r="D2087" s="6"/>
      <c r="E2087" s="6"/>
      <c r="F2087" s="6"/>
      <c r="G2087" s="5">
        <v>1</v>
      </c>
      <c r="H2087" s="5">
        <v>1</v>
      </c>
      <c r="I2087" s="5"/>
      <c r="J2087" s="5"/>
      <c r="K2087" s="5"/>
      <c r="L2087" s="5"/>
      <c r="M2087" s="5">
        <v>1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>
        <v>2</v>
      </c>
    </row>
    <row r="2088" spans="1:26" x14ac:dyDescent="0.25">
      <c r="A2088" s="4" t="s">
        <v>3801</v>
      </c>
      <c r="B2088" s="6"/>
      <c r="C2088" s="6"/>
      <c r="D2088" s="6">
        <v>1</v>
      </c>
      <c r="E2088" s="6"/>
      <c r="F2088" s="6"/>
      <c r="G2088" s="5">
        <v>1</v>
      </c>
      <c r="H2088" s="5"/>
      <c r="I2088" s="5"/>
      <c r="J2088" s="5">
        <v>1</v>
      </c>
      <c r="K2088" s="5"/>
      <c r="L2088" s="5"/>
      <c r="M2088" s="5">
        <v>1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>
        <v>2</v>
      </c>
    </row>
    <row r="2089" spans="1:26" x14ac:dyDescent="0.25">
      <c r="A2089" s="4" t="s">
        <v>3802</v>
      </c>
      <c r="B2089" s="6"/>
      <c r="C2089" s="6"/>
      <c r="D2089" s="6"/>
      <c r="E2089" s="6">
        <v>1</v>
      </c>
      <c r="F2089" s="6"/>
      <c r="G2089" s="5">
        <v>1</v>
      </c>
      <c r="H2089" s="5"/>
      <c r="I2089" s="5"/>
      <c r="J2089" s="5"/>
      <c r="K2089" s="5">
        <v>1</v>
      </c>
      <c r="L2089" s="5"/>
      <c r="M2089" s="5">
        <v>1</v>
      </c>
      <c r="N2089" s="5"/>
      <c r="O2089" s="5"/>
      <c r="P2089" s="5"/>
      <c r="Q2089" s="5">
        <v>1</v>
      </c>
      <c r="R2089" s="5"/>
      <c r="S2089" s="5">
        <v>1</v>
      </c>
      <c r="T2089" s="5"/>
      <c r="U2089" s="5"/>
      <c r="V2089" s="5"/>
      <c r="W2089" s="5"/>
      <c r="X2089" s="5"/>
      <c r="Y2089" s="5"/>
      <c r="Z2089" s="5">
        <v>3</v>
      </c>
    </row>
    <row r="2090" spans="1:26" x14ac:dyDescent="0.25">
      <c r="A2090" s="4" t="s">
        <v>3803</v>
      </c>
      <c r="B2090" s="6">
        <v>1</v>
      </c>
      <c r="C2090" s="6"/>
      <c r="D2090" s="6"/>
      <c r="E2090" s="6"/>
      <c r="F2090" s="6"/>
      <c r="G2090" s="5">
        <v>1</v>
      </c>
      <c r="H2090" s="5">
        <v>1</v>
      </c>
      <c r="I2090" s="5"/>
      <c r="J2090" s="5"/>
      <c r="K2090" s="5"/>
      <c r="L2090" s="5"/>
      <c r="M2090" s="5">
        <v>1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>
        <v>2</v>
      </c>
    </row>
    <row r="2091" spans="1:26" x14ac:dyDescent="0.25">
      <c r="A2091" s="4" t="s">
        <v>3804</v>
      </c>
      <c r="B2091" s="6">
        <v>1</v>
      </c>
      <c r="C2091" s="6"/>
      <c r="D2091" s="6"/>
      <c r="E2091" s="6"/>
      <c r="F2091" s="6"/>
      <c r="G2091" s="5">
        <v>1</v>
      </c>
      <c r="H2091" s="5">
        <v>1</v>
      </c>
      <c r="I2091" s="5"/>
      <c r="J2091" s="5"/>
      <c r="K2091" s="5"/>
      <c r="L2091" s="5"/>
      <c r="M2091" s="5">
        <v>1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>
        <v>2</v>
      </c>
    </row>
    <row r="2092" spans="1:26" x14ac:dyDescent="0.25">
      <c r="A2092" s="4" t="s">
        <v>3805</v>
      </c>
      <c r="B2092" s="6">
        <v>1</v>
      </c>
      <c r="C2092" s="6"/>
      <c r="D2092" s="6"/>
      <c r="E2092" s="6"/>
      <c r="F2092" s="6"/>
      <c r="G2092" s="5">
        <v>1</v>
      </c>
      <c r="H2092" s="5">
        <v>1</v>
      </c>
      <c r="I2092" s="5"/>
      <c r="J2092" s="5"/>
      <c r="K2092" s="5"/>
      <c r="L2092" s="5"/>
      <c r="M2092" s="5">
        <v>1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>
        <v>2</v>
      </c>
    </row>
    <row r="2093" spans="1:26" x14ac:dyDescent="0.25">
      <c r="A2093" s="4" t="s">
        <v>3806</v>
      </c>
      <c r="B2093" s="6">
        <v>1</v>
      </c>
      <c r="C2093" s="6"/>
      <c r="D2093" s="6"/>
      <c r="E2093" s="6"/>
      <c r="F2093" s="6"/>
      <c r="G2093" s="5">
        <v>1</v>
      </c>
      <c r="H2093" s="5">
        <v>1</v>
      </c>
      <c r="I2093" s="5"/>
      <c r="J2093" s="5"/>
      <c r="K2093" s="5"/>
      <c r="L2093" s="5"/>
      <c r="M2093" s="5">
        <v>1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>
        <v>2</v>
      </c>
    </row>
    <row r="2094" spans="1:26" x14ac:dyDescent="0.25">
      <c r="A2094" s="4" t="s">
        <v>3809</v>
      </c>
      <c r="B2094" s="6">
        <v>1</v>
      </c>
      <c r="C2094" s="6"/>
      <c r="D2094" s="6"/>
      <c r="E2094" s="6"/>
      <c r="F2094" s="6"/>
      <c r="G2094" s="5">
        <v>1</v>
      </c>
      <c r="H2094" s="5">
        <v>1</v>
      </c>
      <c r="I2094" s="5"/>
      <c r="J2094" s="5"/>
      <c r="K2094" s="5"/>
      <c r="L2094" s="5"/>
      <c r="M2094" s="5">
        <v>1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>
        <v>2</v>
      </c>
    </row>
    <row r="2095" spans="1:26" x14ac:dyDescent="0.25">
      <c r="A2095" s="4" t="s">
        <v>3810</v>
      </c>
      <c r="B2095" s="6"/>
      <c r="C2095" s="6"/>
      <c r="D2095" s="6"/>
      <c r="E2095" s="6"/>
      <c r="F2095" s="6"/>
      <c r="G2095" s="5"/>
      <c r="H2095" s="5">
        <v>1</v>
      </c>
      <c r="I2095" s="5"/>
      <c r="J2095" s="5"/>
      <c r="K2095" s="5"/>
      <c r="L2095" s="5"/>
      <c r="M2095" s="5">
        <v>1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>
        <v>1</v>
      </c>
    </row>
    <row r="2096" spans="1:26" x14ac:dyDescent="0.25">
      <c r="A2096" s="4" t="s">
        <v>3811</v>
      </c>
      <c r="B2096" s="6"/>
      <c r="C2096" s="6"/>
      <c r="D2096" s="6"/>
      <c r="E2096" s="6"/>
      <c r="F2096" s="6"/>
      <c r="G2096" s="5"/>
      <c r="H2096" s="5">
        <v>1</v>
      </c>
      <c r="I2096" s="5"/>
      <c r="J2096" s="5"/>
      <c r="K2096" s="5"/>
      <c r="L2096" s="5"/>
      <c r="M2096" s="5">
        <v>1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>
        <v>1</v>
      </c>
    </row>
    <row r="2097" spans="1:26" x14ac:dyDescent="0.25">
      <c r="A2097" s="4" t="s">
        <v>3812</v>
      </c>
      <c r="B2097" s="6"/>
      <c r="C2097" s="6"/>
      <c r="D2097" s="6"/>
      <c r="E2097" s="6"/>
      <c r="F2097" s="6"/>
      <c r="G2097" s="5"/>
      <c r="H2097" s="5">
        <v>1</v>
      </c>
      <c r="I2097" s="5"/>
      <c r="J2097" s="5"/>
      <c r="K2097" s="5"/>
      <c r="L2097" s="5"/>
      <c r="M2097" s="5">
        <v>1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>
        <v>1</v>
      </c>
    </row>
    <row r="2098" spans="1:26" x14ac:dyDescent="0.25">
      <c r="A2098" s="4" t="s">
        <v>3813</v>
      </c>
      <c r="B2098" s="6">
        <v>1</v>
      </c>
      <c r="C2098" s="6"/>
      <c r="D2098" s="6"/>
      <c r="E2098" s="6"/>
      <c r="F2098" s="6"/>
      <c r="G2098" s="5">
        <v>1</v>
      </c>
      <c r="H2098" s="5">
        <v>1</v>
      </c>
      <c r="I2098" s="5"/>
      <c r="J2098" s="5"/>
      <c r="K2098" s="5"/>
      <c r="L2098" s="5"/>
      <c r="M2098" s="5">
        <v>1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>
        <v>2</v>
      </c>
    </row>
    <row r="2099" spans="1:26" x14ac:dyDescent="0.25">
      <c r="A2099" s="4" t="s">
        <v>3814</v>
      </c>
      <c r="B2099" s="6"/>
      <c r="C2099" s="6"/>
      <c r="D2099" s="6"/>
      <c r="E2099" s="6"/>
      <c r="F2099" s="6"/>
      <c r="G2099" s="5"/>
      <c r="H2099" s="5">
        <v>1</v>
      </c>
      <c r="I2099" s="5"/>
      <c r="J2099" s="5"/>
      <c r="K2099" s="5"/>
      <c r="L2099" s="5"/>
      <c r="M2099" s="5">
        <v>1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>
        <v>1</v>
      </c>
    </row>
    <row r="2100" spans="1:26" x14ac:dyDescent="0.25">
      <c r="A2100" s="4" t="s">
        <v>3815</v>
      </c>
      <c r="B2100" s="6"/>
      <c r="C2100" s="6"/>
      <c r="D2100" s="6"/>
      <c r="E2100" s="6"/>
      <c r="F2100" s="6"/>
      <c r="G2100" s="5"/>
      <c r="H2100" s="5">
        <v>1</v>
      </c>
      <c r="I2100" s="5"/>
      <c r="J2100" s="5"/>
      <c r="K2100" s="5"/>
      <c r="L2100" s="5"/>
      <c r="M2100" s="5">
        <v>1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>
        <v>1</v>
      </c>
    </row>
    <row r="2101" spans="1:26" x14ac:dyDescent="0.25">
      <c r="A2101" s="4" t="s">
        <v>3816</v>
      </c>
      <c r="B2101" s="6"/>
      <c r="C2101" s="6"/>
      <c r="D2101" s="6"/>
      <c r="E2101" s="6"/>
      <c r="F2101" s="6"/>
      <c r="G2101" s="5"/>
      <c r="H2101" s="5">
        <v>1</v>
      </c>
      <c r="I2101" s="5"/>
      <c r="J2101" s="5"/>
      <c r="K2101" s="5"/>
      <c r="L2101" s="5"/>
      <c r="M2101" s="5">
        <v>1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>
        <v>1</v>
      </c>
    </row>
    <row r="2102" spans="1:26" x14ac:dyDescent="0.25">
      <c r="A2102" s="4" t="s">
        <v>3817</v>
      </c>
      <c r="B2102" s="6"/>
      <c r="C2102" s="6"/>
      <c r="D2102" s="6"/>
      <c r="E2102" s="6"/>
      <c r="F2102" s="6"/>
      <c r="G2102" s="5"/>
      <c r="H2102" s="5">
        <v>1</v>
      </c>
      <c r="I2102" s="5"/>
      <c r="J2102" s="5"/>
      <c r="K2102" s="5"/>
      <c r="L2102" s="5"/>
      <c r="M2102" s="5">
        <v>1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>
        <v>1</v>
      </c>
    </row>
    <row r="2103" spans="1:26" x14ac:dyDescent="0.25">
      <c r="A2103" s="4" t="s">
        <v>3818</v>
      </c>
      <c r="B2103" s="6"/>
      <c r="C2103" s="6"/>
      <c r="D2103" s="6"/>
      <c r="E2103" s="6"/>
      <c r="F2103" s="6"/>
      <c r="G2103" s="5"/>
      <c r="H2103" s="5">
        <v>1</v>
      </c>
      <c r="I2103" s="5"/>
      <c r="J2103" s="5"/>
      <c r="K2103" s="5"/>
      <c r="L2103" s="5"/>
      <c r="M2103" s="5">
        <v>1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>
        <v>1</v>
      </c>
    </row>
    <row r="2104" spans="1:26" x14ac:dyDescent="0.25">
      <c r="A2104" s="4" t="s">
        <v>3819</v>
      </c>
      <c r="B2104" s="6">
        <v>1</v>
      </c>
      <c r="C2104" s="6"/>
      <c r="D2104" s="6"/>
      <c r="E2104" s="6"/>
      <c r="F2104" s="6"/>
      <c r="G2104" s="5">
        <v>1</v>
      </c>
      <c r="H2104" s="5">
        <v>1</v>
      </c>
      <c r="I2104" s="5"/>
      <c r="J2104" s="5"/>
      <c r="K2104" s="5"/>
      <c r="L2104" s="5"/>
      <c r="M2104" s="5">
        <v>1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>
        <v>2</v>
      </c>
    </row>
    <row r="2105" spans="1:26" x14ac:dyDescent="0.25">
      <c r="A2105" s="4" t="s">
        <v>3820</v>
      </c>
      <c r="B2105" s="6">
        <v>1</v>
      </c>
      <c r="C2105" s="6"/>
      <c r="D2105" s="6"/>
      <c r="E2105" s="6">
        <v>1</v>
      </c>
      <c r="F2105" s="6"/>
      <c r="G2105" s="5">
        <v>2</v>
      </c>
      <c r="H2105" s="5">
        <v>1</v>
      </c>
      <c r="I2105" s="5"/>
      <c r="J2105" s="5"/>
      <c r="K2105" s="5">
        <v>1</v>
      </c>
      <c r="L2105" s="5"/>
      <c r="M2105" s="5">
        <v>2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>
        <v>4</v>
      </c>
    </row>
    <row r="2106" spans="1:26" x14ac:dyDescent="0.25">
      <c r="A2106" s="4" t="s">
        <v>3824</v>
      </c>
      <c r="B2106" s="6">
        <v>1</v>
      </c>
      <c r="C2106" s="6"/>
      <c r="D2106" s="6"/>
      <c r="E2106" s="6"/>
      <c r="F2106" s="6"/>
      <c r="G2106" s="5">
        <v>1</v>
      </c>
      <c r="H2106" s="5">
        <v>1</v>
      </c>
      <c r="I2106" s="5"/>
      <c r="J2106" s="5"/>
      <c r="K2106" s="5"/>
      <c r="L2106" s="5"/>
      <c r="M2106" s="5">
        <v>1</v>
      </c>
      <c r="N2106" s="5">
        <v>1</v>
      </c>
      <c r="O2106" s="5"/>
      <c r="P2106" s="5"/>
      <c r="Q2106" s="5"/>
      <c r="R2106" s="5"/>
      <c r="S2106" s="5">
        <v>1</v>
      </c>
      <c r="T2106" s="5"/>
      <c r="U2106" s="5"/>
      <c r="V2106" s="5"/>
      <c r="W2106" s="5"/>
      <c r="X2106" s="5"/>
      <c r="Y2106" s="5"/>
      <c r="Z2106" s="5">
        <v>3</v>
      </c>
    </row>
    <row r="2107" spans="1:26" x14ac:dyDescent="0.25">
      <c r="A2107" s="4" t="s">
        <v>3825</v>
      </c>
      <c r="B2107" s="6">
        <v>1</v>
      </c>
      <c r="C2107" s="6"/>
      <c r="D2107" s="6"/>
      <c r="E2107" s="6"/>
      <c r="F2107" s="6"/>
      <c r="G2107" s="5">
        <v>1</v>
      </c>
      <c r="H2107" s="5">
        <v>1</v>
      </c>
      <c r="I2107" s="5"/>
      <c r="J2107" s="5"/>
      <c r="K2107" s="5"/>
      <c r="L2107" s="5"/>
      <c r="M2107" s="5">
        <v>1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>
        <v>2</v>
      </c>
    </row>
    <row r="2108" spans="1:26" x14ac:dyDescent="0.25">
      <c r="A2108" s="4" t="s">
        <v>3829</v>
      </c>
      <c r="B2108" s="6">
        <v>1</v>
      </c>
      <c r="C2108" s="6"/>
      <c r="D2108" s="6"/>
      <c r="E2108" s="6"/>
      <c r="F2108" s="6"/>
      <c r="G2108" s="5">
        <v>1</v>
      </c>
      <c r="H2108" s="5">
        <v>1</v>
      </c>
      <c r="I2108" s="5"/>
      <c r="J2108" s="5"/>
      <c r="K2108" s="5"/>
      <c r="L2108" s="5"/>
      <c r="M2108" s="5">
        <v>1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>
        <v>2</v>
      </c>
    </row>
    <row r="2109" spans="1:26" x14ac:dyDescent="0.25">
      <c r="A2109" s="4" t="s">
        <v>3830</v>
      </c>
      <c r="B2109" s="6">
        <v>1</v>
      </c>
      <c r="C2109" s="6"/>
      <c r="D2109" s="6"/>
      <c r="E2109" s="6"/>
      <c r="F2109" s="6"/>
      <c r="G2109" s="5">
        <v>1</v>
      </c>
      <c r="H2109" s="5">
        <v>1</v>
      </c>
      <c r="I2109" s="5"/>
      <c r="J2109" s="5"/>
      <c r="K2109" s="5"/>
      <c r="L2109" s="5"/>
      <c r="M2109" s="5">
        <v>1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>
        <v>2</v>
      </c>
    </row>
    <row r="2110" spans="1:26" x14ac:dyDescent="0.25">
      <c r="A2110" s="4" t="s">
        <v>3831</v>
      </c>
      <c r="B2110" s="6">
        <v>1</v>
      </c>
      <c r="C2110" s="6"/>
      <c r="D2110" s="6"/>
      <c r="E2110" s="6"/>
      <c r="F2110" s="6"/>
      <c r="G2110" s="5">
        <v>1</v>
      </c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>
        <v>1</v>
      </c>
    </row>
    <row r="2111" spans="1:26" x14ac:dyDescent="0.25">
      <c r="A2111" s="4" t="s">
        <v>3832</v>
      </c>
      <c r="B2111" s="6">
        <v>1</v>
      </c>
      <c r="C2111" s="6"/>
      <c r="D2111" s="6"/>
      <c r="E2111" s="6"/>
      <c r="F2111" s="6"/>
      <c r="G2111" s="5">
        <v>1</v>
      </c>
      <c r="H2111" s="5">
        <v>1</v>
      </c>
      <c r="I2111" s="5"/>
      <c r="J2111" s="5"/>
      <c r="K2111" s="5"/>
      <c r="L2111" s="5"/>
      <c r="M2111" s="5">
        <v>1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>
        <v>2</v>
      </c>
    </row>
    <row r="2112" spans="1:26" x14ac:dyDescent="0.25">
      <c r="A2112" s="4" t="s">
        <v>3833</v>
      </c>
      <c r="B2112" s="6">
        <v>1</v>
      </c>
      <c r="C2112" s="6"/>
      <c r="D2112" s="6"/>
      <c r="E2112" s="6"/>
      <c r="F2112" s="6"/>
      <c r="G2112" s="5">
        <v>1</v>
      </c>
      <c r="H2112" s="5">
        <v>1</v>
      </c>
      <c r="I2112" s="5"/>
      <c r="J2112" s="5"/>
      <c r="K2112" s="5"/>
      <c r="L2112" s="5"/>
      <c r="M2112" s="5">
        <v>1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>
        <v>2</v>
      </c>
    </row>
    <row r="2113" spans="1:26" x14ac:dyDescent="0.25">
      <c r="A2113" s="4" t="s">
        <v>3834</v>
      </c>
      <c r="B2113" s="6">
        <v>1</v>
      </c>
      <c r="C2113" s="6"/>
      <c r="D2113" s="6"/>
      <c r="E2113" s="6"/>
      <c r="F2113" s="6"/>
      <c r="G2113" s="5">
        <v>1</v>
      </c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>
        <v>1</v>
      </c>
    </row>
    <row r="2114" spans="1:26" x14ac:dyDescent="0.25">
      <c r="A2114" s="4" t="s">
        <v>3835</v>
      </c>
      <c r="B2114" s="6">
        <v>1</v>
      </c>
      <c r="C2114" s="6">
        <v>1</v>
      </c>
      <c r="D2114" s="6"/>
      <c r="E2114" s="6"/>
      <c r="F2114" s="6"/>
      <c r="G2114" s="5">
        <v>2</v>
      </c>
      <c r="H2114" s="5">
        <v>1</v>
      </c>
      <c r="I2114" s="5">
        <v>1</v>
      </c>
      <c r="J2114" s="5"/>
      <c r="K2114" s="5"/>
      <c r="L2114" s="5"/>
      <c r="M2114" s="5">
        <v>2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>
        <v>4</v>
      </c>
    </row>
    <row r="2115" spans="1:26" x14ac:dyDescent="0.25">
      <c r="A2115" s="4" t="s">
        <v>3836</v>
      </c>
      <c r="B2115" s="6">
        <v>1</v>
      </c>
      <c r="C2115" s="6"/>
      <c r="D2115" s="6"/>
      <c r="E2115" s="6"/>
      <c r="F2115" s="6"/>
      <c r="G2115" s="5">
        <v>1</v>
      </c>
      <c r="H2115" s="5">
        <v>1</v>
      </c>
      <c r="I2115" s="5"/>
      <c r="J2115" s="5"/>
      <c r="K2115" s="5"/>
      <c r="L2115" s="5"/>
      <c r="M2115" s="5">
        <v>1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>
        <v>2</v>
      </c>
    </row>
    <row r="2116" spans="1:26" x14ac:dyDescent="0.25">
      <c r="A2116" s="4" t="s">
        <v>3839</v>
      </c>
      <c r="B2116" s="6"/>
      <c r="C2116" s="6"/>
      <c r="D2116" s="6"/>
      <c r="E2116" s="6">
        <v>1</v>
      </c>
      <c r="F2116" s="6"/>
      <c r="G2116" s="5">
        <v>1</v>
      </c>
      <c r="H2116" s="5"/>
      <c r="I2116" s="5"/>
      <c r="J2116" s="5"/>
      <c r="K2116" s="5">
        <v>1</v>
      </c>
      <c r="L2116" s="5"/>
      <c r="M2116" s="5">
        <v>1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>
        <v>2</v>
      </c>
    </row>
    <row r="2117" spans="1:26" x14ac:dyDescent="0.25">
      <c r="A2117" s="4" t="s">
        <v>3840</v>
      </c>
      <c r="B2117" s="6">
        <v>1</v>
      </c>
      <c r="C2117" s="6"/>
      <c r="D2117" s="6"/>
      <c r="E2117" s="6"/>
      <c r="F2117" s="6"/>
      <c r="G2117" s="5">
        <v>1</v>
      </c>
      <c r="H2117" s="5">
        <v>1</v>
      </c>
      <c r="I2117" s="5"/>
      <c r="J2117" s="5"/>
      <c r="K2117" s="5"/>
      <c r="L2117" s="5"/>
      <c r="M2117" s="5">
        <v>1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>
        <v>2</v>
      </c>
    </row>
    <row r="2118" spans="1:26" x14ac:dyDescent="0.25">
      <c r="A2118" s="4" t="s">
        <v>3841</v>
      </c>
      <c r="B2118" s="6">
        <v>1</v>
      </c>
      <c r="C2118" s="6"/>
      <c r="D2118" s="6"/>
      <c r="E2118" s="6"/>
      <c r="F2118" s="6"/>
      <c r="G2118" s="5">
        <v>1</v>
      </c>
      <c r="H2118" s="5">
        <v>1</v>
      </c>
      <c r="I2118" s="5"/>
      <c r="J2118" s="5"/>
      <c r="K2118" s="5"/>
      <c r="L2118" s="5"/>
      <c r="M2118" s="5">
        <v>1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>
        <v>2</v>
      </c>
    </row>
    <row r="2119" spans="1:26" x14ac:dyDescent="0.25">
      <c r="A2119" s="4" t="s">
        <v>3842</v>
      </c>
      <c r="B2119" s="6"/>
      <c r="C2119" s="6"/>
      <c r="D2119" s="6"/>
      <c r="E2119" s="6"/>
      <c r="F2119" s="6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>
        <v>1</v>
      </c>
      <c r="U2119" s="5"/>
      <c r="V2119" s="5"/>
      <c r="W2119" s="5"/>
      <c r="X2119" s="5"/>
      <c r="Y2119" s="5">
        <v>1</v>
      </c>
      <c r="Z2119" s="5">
        <v>1</v>
      </c>
    </row>
    <row r="2120" spans="1:26" x14ac:dyDescent="0.25">
      <c r="A2120" s="4" t="s">
        <v>3843</v>
      </c>
      <c r="B2120" s="6">
        <v>1</v>
      </c>
      <c r="C2120" s="6">
        <v>1</v>
      </c>
      <c r="D2120" s="6"/>
      <c r="E2120" s="6"/>
      <c r="F2120" s="6"/>
      <c r="G2120" s="5">
        <v>2</v>
      </c>
      <c r="H2120" s="5">
        <v>1</v>
      </c>
      <c r="I2120" s="5">
        <v>1</v>
      </c>
      <c r="J2120" s="5"/>
      <c r="K2120" s="5"/>
      <c r="L2120" s="5"/>
      <c r="M2120" s="5">
        <v>2</v>
      </c>
      <c r="N2120" s="5">
        <v>1</v>
      </c>
      <c r="O2120" s="5">
        <v>1</v>
      </c>
      <c r="P2120" s="5"/>
      <c r="Q2120" s="5"/>
      <c r="R2120" s="5"/>
      <c r="S2120" s="5">
        <v>2</v>
      </c>
      <c r="T2120" s="5"/>
      <c r="U2120" s="5"/>
      <c r="V2120" s="5"/>
      <c r="W2120" s="5"/>
      <c r="X2120" s="5"/>
      <c r="Y2120" s="5"/>
      <c r="Z2120" s="5">
        <v>6</v>
      </c>
    </row>
    <row r="2121" spans="1:26" x14ac:dyDescent="0.25">
      <c r="A2121" s="4" t="s">
        <v>3844</v>
      </c>
      <c r="B2121" s="6">
        <v>1</v>
      </c>
      <c r="C2121" s="6"/>
      <c r="D2121" s="6"/>
      <c r="E2121" s="6"/>
      <c r="F2121" s="6"/>
      <c r="G2121" s="5">
        <v>1</v>
      </c>
      <c r="H2121" s="5">
        <v>1</v>
      </c>
      <c r="I2121" s="5"/>
      <c r="J2121" s="5"/>
      <c r="K2121" s="5"/>
      <c r="L2121" s="5"/>
      <c r="M2121" s="5">
        <v>1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>
        <v>2</v>
      </c>
    </row>
    <row r="2122" spans="1:26" x14ac:dyDescent="0.25">
      <c r="A2122" s="4" t="s">
        <v>3845</v>
      </c>
      <c r="B2122" s="6">
        <v>1</v>
      </c>
      <c r="C2122" s="6"/>
      <c r="D2122" s="6"/>
      <c r="E2122" s="6"/>
      <c r="F2122" s="6"/>
      <c r="G2122" s="5">
        <v>1</v>
      </c>
      <c r="H2122" s="5">
        <v>1</v>
      </c>
      <c r="I2122" s="5"/>
      <c r="J2122" s="5"/>
      <c r="K2122" s="5"/>
      <c r="L2122" s="5"/>
      <c r="M2122" s="5">
        <v>1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>
        <v>2</v>
      </c>
    </row>
    <row r="2123" spans="1:26" x14ac:dyDescent="0.25">
      <c r="A2123" s="4" t="s">
        <v>3850</v>
      </c>
      <c r="B2123" s="6">
        <v>1</v>
      </c>
      <c r="C2123" s="6">
        <v>1</v>
      </c>
      <c r="D2123" s="6"/>
      <c r="E2123" s="6"/>
      <c r="F2123" s="6"/>
      <c r="G2123" s="5">
        <v>2</v>
      </c>
      <c r="H2123" s="5">
        <v>1</v>
      </c>
      <c r="I2123" s="5">
        <v>1</v>
      </c>
      <c r="J2123" s="5"/>
      <c r="K2123" s="5"/>
      <c r="L2123" s="5"/>
      <c r="M2123" s="5">
        <v>2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>
        <v>4</v>
      </c>
    </row>
    <row r="2124" spans="1:26" x14ac:dyDescent="0.25">
      <c r="A2124" s="4" t="s">
        <v>3852</v>
      </c>
      <c r="B2124" s="6">
        <v>1</v>
      </c>
      <c r="C2124" s="6"/>
      <c r="D2124" s="6"/>
      <c r="E2124" s="6"/>
      <c r="F2124" s="6"/>
      <c r="G2124" s="5">
        <v>1</v>
      </c>
      <c r="H2124" s="5">
        <v>1</v>
      </c>
      <c r="I2124" s="5"/>
      <c r="J2124" s="5"/>
      <c r="K2124" s="5"/>
      <c r="L2124" s="5"/>
      <c r="M2124" s="5">
        <v>1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>
        <v>2</v>
      </c>
    </row>
    <row r="2125" spans="1:26" x14ac:dyDescent="0.25">
      <c r="A2125" s="4" t="s">
        <v>3855</v>
      </c>
      <c r="B2125" s="6">
        <v>1</v>
      </c>
      <c r="C2125" s="6"/>
      <c r="D2125" s="6"/>
      <c r="E2125" s="6"/>
      <c r="F2125" s="6"/>
      <c r="G2125" s="5">
        <v>1</v>
      </c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>
        <v>1</v>
      </c>
    </row>
    <row r="2126" spans="1:26" x14ac:dyDescent="0.25">
      <c r="A2126" s="4" t="s">
        <v>3856</v>
      </c>
      <c r="B2126" s="6">
        <v>1</v>
      </c>
      <c r="C2126" s="6"/>
      <c r="D2126" s="6"/>
      <c r="E2126" s="6"/>
      <c r="F2126" s="6"/>
      <c r="G2126" s="5">
        <v>1</v>
      </c>
      <c r="H2126" s="5">
        <v>1</v>
      </c>
      <c r="I2126" s="5"/>
      <c r="J2126" s="5"/>
      <c r="K2126" s="5"/>
      <c r="L2126" s="5"/>
      <c r="M2126" s="5">
        <v>1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>
        <v>2</v>
      </c>
    </row>
    <row r="2127" spans="1:26" x14ac:dyDescent="0.25">
      <c r="A2127" s="4" t="s">
        <v>3857</v>
      </c>
      <c r="B2127" s="6">
        <v>1</v>
      </c>
      <c r="C2127" s="6"/>
      <c r="D2127" s="6"/>
      <c r="E2127" s="6"/>
      <c r="F2127" s="6"/>
      <c r="G2127" s="5">
        <v>1</v>
      </c>
      <c r="H2127" s="5">
        <v>1</v>
      </c>
      <c r="I2127" s="5"/>
      <c r="J2127" s="5"/>
      <c r="K2127" s="5"/>
      <c r="L2127" s="5"/>
      <c r="M2127" s="5">
        <v>1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>
        <v>2</v>
      </c>
    </row>
    <row r="2128" spans="1:26" x14ac:dyDescent="0.25">
      <c r="A2128" s="4" t="s">
        <v>3858</v>
      </c>
      <c r="B2128" s="6">
        <v>1</v>
      </c>
      <c r="C2128" s="6"/>
      <c r="D2128" s="6"/>
      <c r="E2128" s="6"/>
      <c r="F2128" s="6"/>
      <c r="G2128" s="5">
        <v>1</v>
      </c>
      <c r="H2128" s="5">
        <v>1</v>
      </c>
      <c r="I2128" s="5"/>
      <c r="J2128" s="5"/>
      <c r="K2128" s="5"/>
      <c r="L2128" s="5"/>
      <c r="M2128" s="5">
        <v>1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>
        <v>2</v>
      </c>
    </row>
    <row r="2129" spans="1:26" x14ac:dyDescent="0.25">
      <c r="A2129" s="4" t="s">
        <v>3860</v>
      </c>
      <c r="B2129" s="6"/>
      <c r="C2129" s="6"/>
      <c r="D2129" s="6"/>
      <c r="E2129" s="6"/>
      <c r="F2129" s="6"/>
      <c r="G2129" s="5"/>
      <c r="H2129" s="5"/>
      <c r="I2129" s="5"/>
      <c r="J2129" s="5"/>
      <c r="K2129" s="5">
        <v>1</v>
      </c>
      <c r="L2129" s="5"/>
      <c r="M2129" s="5">
        <v>1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>
        <v>1</v>
      </c>
    </row>
    <row r="2130" spans="1:26" x14ac:dyDescent="0.25">
      <c r="A2130" s="4" t="s">
        <v>3862</v>
      </c>
      <c r="B2130" s="6">
        <v>1</v>
      </c>
      <c r="C2130" s="6"/>
      <c r="D2130" s="6"/>
      <c r="E2130" s="6"/>
      <c r="F2130" s="6"/>
      <c r="G2130" s="5">
        <v>1</v>
      </c>
      <c r="H2130" s="5">
        <v>1</v>
      </c>
      <c r="I2130" s="5"/>
      <c r="J2130" s="5"/>
      <c r="K2130" s="5"/>
      <c r="L2130" s="5"/>
      <c r="M2130" s="5">
        <v>1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>
        <v>2</v>
      </c>
    </row>
    <row r="2131" spans="1:26" x14ac:dyDescent="0.25">
      <c r="A2131" s="4" t="s">
        <v>3865</v>
      </c>
      <c r="B2131" s="6">
        <v>1</v>
      </c>
      <c r="C2131" s="6"/>
      <c r="D2131" s="6"/>
      <c r="E2131" s="6"/>
      <c r="F2131" s="6"/>
      <c r="G2131" s="5">
        <v>1</v>
      </c>
      <c r="H2131" s="5">
        <v>1</v>
      </c>
      <c r="I2131" s="5"/>
      <c r="J2131" s="5"/>
      <c r="K2131" s="5"/>
      <c r="L2131" s="5"/>
      <c r="M2131" s="5">
        <v>1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>
        <v>2</v>
      </c>
    </row>
    <row r="2132" spans="1:26" x14ac:dyDescent="0.25">
      <c r="A2132" s="4" t="s">
        <v>3866</v>
      </c>
      <c r="B2132" s="6">
        <v>1</v>
      </c>
      <c r="C2132" s="6"/>
      <c r="D2132" s="6"/>
      <c r="E2132" s="6"/>
      <c r="F2132" s="6"/>
      <c r="G2132" s="5">
        <v>1</v>
      </c>
      <c r="H2132" s="5">
        <v>1</v>
      </c>
      <c r="I2132" s="5"/>
      <c r="J2132" s="5"/>
      <c r="K2132" s="5"/>
      <c r="L2132" s="5"/>
      <c r="M2132" s="5">
        <v>1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>
        <v>2</v>
      </c>
    </row>
    <row r="2133" spans="1:26" x14ac:dyDescent="0.25">
      <c r="A2133" s="4" t="s">
        <v>3869</v>
      </c>
      <c r="B2133" s="6">
        <v>1</v>
      </c>
      <c r="C2133" s="6"/>
      <c r="D2133" s="6"/>
      <c r="E2133" s="6"/>
      <c r="F2133" s="6"/>
      <c r="G2133" s="5">
        <v>1</v>
      </c>
      <c r="H2133" s="5">
        <v>1</v>
      </c>
      <c r="I2133" s="5"/>
      <c r="J2133" s="5"/>
      <c r="K2133" s="5"/>
      <c r="L2133" s="5"/>
      <c r="M2133" s="5">
        <v>1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>
        <v>2</v>
      </c>
    </row>
    <row r="2134" spans="1:26" x14ac:dyDescent="0.25">
      <c r="A2134" s="4" t="s">
        <v>3870</v>
      </c>
      <c r="B2134" s="6">
        <v>1</v>
      </c>
      <c r="C2134" s="6"/>
      <c r="D2134" s="6"/>
      <c r="E2134" s="6"/>
      <c r="F2134" s="6"/>
      <c r="G2134" s="5">
        <v>1</v>
      </c>
      <c r="H2134" s="5">
        <v>1</v>
      </c>
      <c r="I2134" s="5"/>
      <c r="J2134" s="5"/>
      <c r="K2134" s="5"/>
      <c r="L2134" s="5"/>
      <c r="M2134" s="5">
        <v>1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>
        <v>2</v>
      </c>
    </row>
    <row r="2135" spans="1:26" x14ac:dyDescent="0.25">
      <c r="A2135" s="4" t="s">
        <v>3871</v>
      </c>
      <c r="B2135" s="6">
        <v>1</v>
      </c>
      <c r="C2135" s="6"/>
      <c r="D2135" s="6"/>
      <c r="E2135" s="6"/>
      <c r="F2135" s="6"/>
      <c r="G2135" s="5">
        <v>1</v>
      </c>
      <c r="H2135" s="5">
        <v>1</v>
      </c>
      <c r="I2135" s="5"/>
      <c r="J2135" s="5"/>
      <c r="K2135" s="5"/>
      <c r="L2135" s="5"/>
      <c r="M2135" s="5">
        <v>1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>
        <v>2</v>
      </c>
    </row>
    <row r="2136" spans="1:26" x14ac:dyDescent="0.25">
      <c r="A2136" s="4" t="s">
        <v>3872</v>
      </c>
      <c r="B2136" s="6">
        <v>1</v>
      </c>
      <c r="C2136" s="6"/>
      <c r="D2136" s="6"/>
      <c r="E2136" s="6">
        <v>1</v>
      </c>
      <c r="F2136" s="6"/>
      <c r="G2136" s="5">
        <v>2</v>
      </c>
      <c r="H2136" s="5">
        <v>1</v>
      </c>
      <c r="I2136" s="5"/>
      <c r="J2136" s="5"/>
      <c r="K2136" s="5">
        <v>1</v>
      </c>
      <c r="L2136" s="5"/>
      <c r="M2136" s="5">
        <v>2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>
        <v>4</v>
      </c>
    </row>
    <row r="2137" spans="1:26" x14ac:dyDescent="0.25">
      <c r="A2137" s="4" t="s">
        <v>3874</v>
      </c>
      <c r="B2137" s="6">
        <v>1</v>
      </c>
      <c r="C2137" s="6"/>
      <c r="D2137" s="6"/>
      <c r="E2137" s="6"/>
      <c r="F2137" s="6"/>
      <c r="G2137" s="5">
        <v>1</v>
      </c>
      <c r="H2137" s="5">
        <v>1</v>
      </c>
      <c r="I2137" s="5"/>
      <c r="J2137" s="5"/>
      <c r="K2137" s="5"/>
      <c r="L2137" s="5"/>
      <c r="M2137" s="5">
        <v>1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>
        <v>2</v>
      </c>
    </row>
    <row r="2138" spans="1:26" x14ac:dyDescent="0.25">
      <c r="A2138" s="4" t="s">
        <v>3875</v>
      </c>
      <c r="B2138" s="6">
        <v>1</v>
      </c>
      <c r="C2138" s="6"/>
      <c r="D2138" s="6"/>
      <c r="E2138" s="6"/>
      <c r="F2138" s="6"/>
      <c r="G2138" s="5">
        <v>1</v>
      </c>
      <c r="H2138" s="5">
        <v>1</v>
      </c>
      <c r="I2138" s="5"/>
      <c r="J2138" s="5"/>
      <c r="K2138" s="5"/>
      <c r="L2138" s="5"/>
      <c r="M2138" s="5">
        <v>1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>
        <v>2</v>
      </c>
    </row>
    <row r="2139" spans="1:26" x14ac:dyDescent="0.25">
      <c r="A2139" s="4" t="s">
        <v>3876</v>
      </c>
      <c r="B2139" s="6">
        <v>1</v>
      </c>
      <c r="C2139" s="6"/>
      <c r="D2139" s="6"/>
      <c r="E2139" s="6"/>
      <c r="F2139" s="6"/>
      <c r="G2139" s="5">
        <v>1</v>
      </c>
      <c r="H2139" s="5">
        <v>1</v>
      </c>
      <c r="I2139" s="5"/>
      <c r="J2139" s="5"/>
      <c r="K2139" s="5"/>
      <c r="L2139" s="5"/>
      <c r="M2139" s="5">
        <v>1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>
        <v>2</v>
      </c>
    </row>
    <row r="2140" spans="1:26" x14ac:dyDescent="0.25">
      <c r="A2140" s="4" t="s">
        <v>3877</v>
      </c>
      <c r="B2140" s="6">
        <v>1</v>
      </c>
      <c r="C2140" s="6"/>
      <c r="D2140" s="6"/>
      <c r="E2140" s="6"/>
      <c r="F2140" s="6"/>
      <c r="G2140" s="5">
        <v>1</v>
      </c>
      <c r="H2140" s="5">
        <v>1</v>
      </c>
      <c r="I2140" s="5"/>
      <c r="J2140" s="5"/>
      <c r="K2140" s="5"/>
      <c r="L2140" s="5"/>
      <c r="M2140" s="5">
        <v>1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>
        <v>2</v>
      </c>
    </row>
    <row r="2141" spans="1:26" x14ac:dyDescent="0.25">
      <c r="A2141" s="4" t="s">
        <v>3878</v>
      </c>
      <c r="B2141" s="6">
        <v>1</v>
      </c>
      <c r="C2141" s="6"/>
      <c r="D2141" s="6"/>
      <c r="E2141" s="6"/>
      <c r="F2141" s="6"/>
      <c r="G2141" s="5">
        <v>1</v>
      </c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>
        <v>1</v>
      </c>
    </row>
    <row r="2142" spans="1:26" x14ac:dyDescent="0.25">
      <c r="A2142" s="4" t="s">
        <v>3881</v>
      </c>
      <c r="B2142" s="6"/>
      <c r="C2142" s="6"/>
      <c r="D2142" s="6"/>
      <c r="E2142" s="6">
        <v>1</v>
      </c>
      <c r="F2142" s="6"/>
      <c r="G2142" s="5">
        <v>1</v>
      </c>
      <c r="H2142" s="5"/>
      <c r="I2142" s="5"/>
      <c r="J2142" s="5"/>
      <c r="K2142" s="5">
        <v>1</v>
      </c>
      <c r="L2142" s="5"/>
      <c r="M2142" s="5">
        <v>1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>
        <v>2</v>
      </c>
    </row>
    <row r="2143" spans="1:26" x14ac:dyDescent="0.25">
      <c r="A2143" s="4" t="s">
        <v>3884</v>
      </c>
      <c r="B2143" s="6">
        <v>1</v>
      </c>
      <c r="C2143" s="6"/>
      <c r="D2143" s="6"/>
      <c r="E2143" s="6"/>
      <c r="F2143" s="6"/>
      <c r="G2143" s="5">
        <v>1</v>
      </c>
      <c r="H2143" s="5">
        <v>1</v>
      </c>
      <c r="I2143" s="5"/>
      <c r="J2143" s="5"/>
      <c r="K2143" s="5"/>
      <c r="L2143" s="5"/>
      <c r="M2143" s="5">
        <v>1</v>
      </c>
      <c r="N2143" s="5">
        <v>1</v>
      </c>
      <c r="O2143" s="5"/>
      <c r="P2143" s="5"/>
      <c r="Q2143" s="5"/>
      <c r="R2143" s="5"/>
      <c r="S2143" s="5">
        <v>1</v>
      </c>
      <c r="T2143" s="5"/>
      <c r="U2143" s="5"/>
      <c r="V2143" s="5"/>
      <c r="W2143" s="5"/>
      <c r="X2143" s="5"/>
      <c r="Y2143" s="5"/>
      <c r="Z2143" s="5">
        <v>3</v>
      </c>
    </row>
    <row r="2144" spans="1:26" x14ac:dyDescent="0.25">
      <c r="A2144" s="4" t="s">
        <v>3885</v>
      </c>
      <c r="B2144" s="6">
        <v>1</v>
      </c>
      <c r="C2144" s="6"/>
      <c r="D2144" s="6"/>
      <c r="E2144" s="6"/>
      <c r="F2144" s="6"/>
      <c r="G2144" s="5">
        <v>1</v>
      </c>
      <c r="H2144" s="5">
        <v>1</v>
      </c>
      <c r="I2144" s="5"/>
      <c r="J2144" s="5"/>
      <c r="K2144" s="5"/>
      <c r="L2144" s="5"/>
      <c r="M2144" s="5">
        <v>1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>
        <v>2</v>
      </c>
    </row>
    <row r="2145" spans="1:26" x14ac:dyDescent="0.25">
      <c r="A2145" s="4" t="s">
        <v>3886</v>
      </c>
      <c r="B2145" s="6">
        <v>1</v>
      </c>
      <c r="C2145" s="6"/>
      <c r="D2145" s="6"/>
      <c r="E2145" s="6"/>
      <c r="F2145" s="6"/>
      <c r="G2145" s="5">
        <v>1</v>
      </c>
      <c r="H2145" s="5">
        <v>1</v>
      </c>
      <c r="I2145" s="5"/>
      <c r="J2145" s="5"/>
      <c r="K2145" s="5"/>
      <c r="L2145" s="5"/>
      <c r="M2145" s="5">
        <v>1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>
        <v>2</v>
      </c>
    </row>
    <row r="2146" spans="1:26" x14ac:dyDescent="0.25">
      <c r="A2146" s="4" t="s">
        <v>3887</v>
      </c>
      <c r="B2146" s="6">
        <v>1</v>
      </c>
      <c r="C2146" s="6"/>
      <c r="D2146" s="6"/>
      <c r="E2146" s="6"/>
      <c r="F2146" s="6"/>
      <c r="G2146" s="5">
        <v>1</v>
      </c>
      <c r="H2146" s="5">
        <v>1</v>
      </c>
      <c r="I2146" s="5"/>
      <c r="J2146" s="5"/>
      <c r="K2146" s="5"/>
      <c r="L2146" s="5"/>
      <c r="M2146" s="5">
        <v>1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>
        <v>2</v>
      </c>
    </row>
    <row r="2147" spans="1:26" x14ac:dyDescent="0.25">
      <c r="A2147" s="4" t="s">
        <v>3888</v>
      </c>
      <c r="B2147" s="6"/>
      <c r="C2147" s="6"/>
      <c r="D2147" s="6"/>
      <c r="E2147" s="6"/>
      <c r="F2147" s="6"/>
      <c r="G2147" s="5"/>
      <c r="H2147" s="5">
        <v>1</v>
      </c>
      <c r="I2147" s="5"/>
      <c r="J2147" s="5"/>
      <c r="K2147" s="5">
        <v>1</v>
      </c>
      <c r="L2147" s="5"/>
      <c r="M2147" s="5">
        <v>2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>
        <v>2</v>
      </c>
    </row>
    <row r="2148" spans="1:26" x14ac:dyDescent="0.25">
      <c r="A2148" s="4" t="s">
        <v>3890</v>
      </c>
      <c r="B2148" s="6">
        <v>1</v>
      </c>
      <c r="C2148" s="6"/>
      <c r="D2148" s="6"/>
      <c r="E2148" s="6"/>
      <c r="F2148" s="6"/>
      <c r="G2148" s="5">
        <v>1</v>
      </c>
      <c r="H2148" s="5">
        <v>1</v>
      </c>
      <c r="I2148" s="5"/>
      <c r="J2148" s="5"/>
      <c r="K2148" s="5"/>
      <c r="L2148" s="5"/>
      <c r="M2148" s="5">
        <v>1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>
        <v>2</v>
      </c>
    </row>
    <row r="2149" spans="1:26" x14ac:dyDescent="0.25">
      <c r="A2149" s="4" t="s">
        <v>3892</v>
      </c>
      <c r="B2149" s="6">
        <v>1</v>
      </c>
      <c r="C2149" s="6"/>
      <c r="D2149" s="6"/>
      <c r="E2149" s="6"/>
      <c r="F2149" s="6"/>
      <c r="G2149" s="5">
        <v>1</v>
      </c>
      <c r="H2149" s="5">
        <v>1</v>
      </c>
      <c r="I2149" s="5"/>
      <c r="J2149" s="5"/>
      <c r="K2149" s="5"/>
      <c r="L2149" s="5"/>
      <c r="M2149" s="5">
        <v>1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>
        <v>2</v>
      </c>
    </row>
    <row r="2150" spans="1:26" x14ac:dyDescent="0.25">
      <c r="A2150" s="4" t="s">
        <v>3893</v>
      </c>
      <c r="B2150" s="6">
        <v>1</v>
      </c>
      <c r="C2150" s="6">
        <v>1</v>
      </c>
      <c r="D2150" s="6"/>
      <c r="E2150" s="6"/>
      <c r="F2150" s="6"/>
      <c r="G2150" s="5">
        <v>2</v>
      </c>
      <c r="H2150" s="5">
        <v>1</v>
      </c>
      <c r="I2150" s="5">
        <v>1</v>
      </c>
      <c r="J2150" s="5"/>
      <c r="K2150" s="5"/>
      <c r="L2150" s="5"/>
      <c r="M2150" s="5">
        <v>2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>
        <v>4</v>
      </c>
    </row>
    <row r="2151" spans="1:26" x14ac:dyDescent="0.25">
      <c r="A2151" s="4" t="s">
        <v>3894</v>
      </c>
      <c r="B2151" s="6">
        <v>1</v>
      </c>
      <c r="C2151" s="6">
        <v>1</v>
      </c>
      <c r="D2151" s="6"/>
      <c r="E2151" s="6"/>
      <c r="F2151" s="6"/>
      <c r="G2151" s="5">
        <v>2</v>
      </c>
      <c r="H2151" s="5">
        <v>1</v>
      </c>
      <c r="I2151" s="5">
        <v>1</v>
      </c>
      <c r="J2151" s="5"/>
      <c r="K2151" s="5"/>
      <c r="L2151" s="5"/>
      <c r="M2151" s="5">
        <v>2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>
        <v>4</v>
      </c>
    </row>
    <row r="2152" spans="1:26" x14ac:dyDescent="0.25">
      <c r="A2152" s="4" t="s">
        <v>3895</v>
      </c>
      <c r="B2152" s="6">
        <v>1</v>
      </c>
      <c r="C2152" s="6"/>
      <c r="D2152" s="6"/>
      <c r="E2152" s="6"/>
      <c r="F2152" s="6"/>
      <c r="G2152" s="5">
        <v>1</v>
      </c>
      <c r="H2152" s="5">
        <v>1</v>
      </c>
      <c r="I2152" s="5"/>
      <c r="J2152" s="5"/>
      <c r="K2152" s="5"/>
      <c r="L2152" s="5"/>
      <c r="M2152" s="5">
        <v>1</v>
      </c>
      <c r="N2152" s="5"/>
      <c r="O2152" s="5"/>
      <c r="P2152" s="5"/>
      <c r="Q2152" s="5"/>
      <c r="R2152" s="5"/>
      <c r="S2152" s="5"/>
      <c r="T2152" s="5">
        <v>1</v>
      </c>
      <c r="U2152" s="5"/>
      <c r="V2152" s="5"/>
      <c r="W2152" s="5"/>
      <c r="X2152" s="5"/>
      <c r="Y2152" s="5">
        <v>1</v>
      </c>
      <c r="Z2152" s="5">
        <v>3</v>
      </c>
    </row>
    <row r="2153" spans="1:26" x14ac:dyDescent="0.25">
      <c r="A2153" s="4" t="s">
        <v>3896</v>
      </c>
      <c r="B2153" s="6">
        <v>1</v>
      </c>
      <c r="C2153" s="6"/>
      <c r="D2153" s="6"/>
      <c r="E2153" s="6"/>
      <c r="F2153" s="6"/>
      <c r="G2153" s="5">
        <v>1</v>
      </c>
      <c r="H2153" s="5">
        <v>1</v>
      </c>
      <c r="I2153" s="5"/>
      <c r="J2153" s="5"/>
      <c r="K2153" s="5"/>
      <c r="L2153" s="5"/>
      <c r="M2153" s="5">
        <v>1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>
        <v>2</v>
      </c>
    </row>
    <row r="2154" spans="1:26" x14ac:dyDescent="0.25">
      <c r="A2154" s="4" t="s">
        <v>3899</v>
      </c>
      <c r="B2154" s="6"/>
      <c r="C2154" s="6"/>
      <c r="D2154" s="6"/>
      <c r="E2154" s="6"/>
      <c r="F2154" s="6"/>
      <c r="G2154" s="5"/>
      <c r="H2154" s="5">
        <v>1</v>
      </c>
      <c r="I2154" s="5"/>
      <c r="J2154" s="5"/>
      <c r="K2154" s="5"/>
      <c r="L2154" s="5"/>
      <c r="M2154" s="5">
        <v>1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>
        <v>1</v>
      </c>
    </row>
    <row r="2155" spans="1:26" x14ac:dyDescent="0.25">
      <c r="A2155" s="4" t="s">
        <v>3900</v>
      </c>
      <c r="B2155" s="6"/>
      <c r="C2155" s="6"/>
      <c r="D2155" s="6"/>
      <c r="E2155" s="6"/>
      <c r="F2155" s="6"/>
      <c r="G2155" s="5"/>
      <c r="H2155" s="5">
        <v>1</v>
      </c>
      <c r="I2155" s="5"/>
      <c r="J2155" s="5"/>
      <c r="K2155" s="5"/>
      <c r="L2155" s="5"/>
      <c r="M2155" s="5">
        <v>1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>
        <v>1</v>
      </c>
    </row>
    <row r="2156" spans="1:26" x14ac:dyDescent="0.25">
      <c r="A2156" s="4" t="s">
        <v>3901</v>
      </c>
      <c r="B2156" s="6">
        <v>1</v>
      </c>
      <c r="C2156" s="6"/>
      <c r="D2156" s="6"/>
      <c r="E2156" s="6"/>
      <c r="F2156" s="6"/>
      <c r="G2156" s="5">
        <v>1</v>
      </c>
      <c r="H2156" s="5">
        <v>1</v>
      </c>
      <c r="I2156" s="5"/>
      <c r="J2156" s="5"/>
      <c r="K2156" s="5"/>
      <c r="L2156" s="5"/>
      <c r="M2156" s="5">
        <v>1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>
        <v>2</v>
      </c>
    </row>
    <row r="2157" spans="1:26" x14ac:dyDescent="0.25">
      <c r="A2157" s="4" t="s">
        <v>3902</v>
      </c>
      <c r="B2157" s="6">
        <v>1</v>
      </c>
      <c r="C2157" s="6"/>
      <c r="D2157" s="6"/>
      <c r="E2157" s="6"/>
      <c r="F2157" s="6"/>
      <c r="G2157" s="5">
        <v>1</v>
      </c>
      <c r="H2157" s="5">
        <v>1</v>
      </c>
      <c r="I2157" s="5"/>
      <c r="J2157" s="5"/>
      <c r="K2157" s="5"/>
      <c r="L2157" s="5"/>
      <c r="M2157" s="5">
        <v>1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>
        <v>2</v>
      </c>
    </row>
    <row r="2158" spans="1:26" x14ac:dyDescent="0.25">
      <c r="A2158" s="4" t="s">
        <v>3903</v>
      </c>
      <c r="B2158" s="6">
        <v>1</v>
      </c>
      <c r="C2158" s="6"/>
      <c r="D2158" s="6"/>
      <c r="E2158" s="6"/>
      <c r="F2158" s="6"/>
      <c r="G2158" s="5">
        <v>1</v>
      </c>
      <c r="H2158" s="5">
        <v>1</v>
      </c>
      <c r="I2158" s="5"/>
      <c r="J2158" s="5"/>
      <c r="K2158" s="5"/>
      <c r="L2158" s="5"/>
      <c r="M2158" s="5">
        <v>1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>
        <v>2</v>
      </c>
    </row>
    <row r="2159" spans="1:26" x14ac:dyDescent="0.25">
      <c r="A2159" s="4" t="s">
        <v>3905</v>
      </c>
      <c r="B2159" s="6"/>
      <c r="C2159" s="6"/>
      <c r="D2159" s="6"/>
      <c r="E2159" s="6">
        <v>1</v>
      </c>
      <c r="F2159" s="6"/>
      <c r="G2159" s="5">
        <v>1</v>
      </c>
      <c r="H2159" s="5"/>
      <c r="I2159" s="5"/>
      <c r="J2159" s="5"/>
      <c r="K2159" s="5">
        <v>1</v>
      </c>
      <c r="L2159" s="5"/>
      <c r="M2159" s="5">
        <v>1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>
        <v>2</v>
      </c>
    </row>
    <row r="2160" spans="1:26" x14ac:dyDescent="0.25">
      <c r="A2160" s="4" t="s">
        <v>3906</v>
      </c>
      <c r="B2160" s="6">
        <v>1</v>
      </c>
      <c r="C2160" s="6"/>
      <c r="D2160" s="6"/>
      <c r="E2160" s="6"/>
      <c r="F2160" s="6"/>
      <c r="G2160" s="5">
        <v>1</v>
      </c>
      <c r="H2160" s="5">
        <v>1</v>
      </c>
      <c r="I2160" s="5"/>
      <c r="J2160" s="5"/>
      <c r="K2160" s="5"/>
      <c r="L2160" s="5"/>
      <c r="M2160" s="5">
        <v>1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>
        <v>2</v>
      </c>
    </row>
    <row r="2161" spans="1:26" x14ac:dyDescent="0.25">
      <c r="A2161" s="4" t="s">
        <v>3907</v>
      </c>
      <c r="B2161" s="6">
        <v>1</v>
      </c>
      <c r="C2161" s="6"/>
      <c r="D2161" s="6"/>
      <c r="E2161" s="6"/>
      <c r="F2161" s="6"/>
      <c r="G2161" s="5">
        <v>1</v>
      </c>
      <c r="H2161" s="5">
        <v>1</v>
      </c>
      <c r="I2161" s="5"/>
      <c r="J2161" s="5"/>
      <c r="K2161" s="5"/>
      <c r="L2161" s="5"/>
      <c r="M2161" s="5">
        <v>1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>
        <v>2</v>
      </c>
    </row>
    <row r="2162" spans="1:26" x14ac:dyDescent="0.25">
      <c r="A2162" s="4" t="s">
        <v>3908</v>
      </c>
      <c r="B2162" s="6">
        <v>1</v>
      </c>
      <c r="C2162" s="6"/>
      <c r="D2162" s="6"/>
      <c r="E2162" s="6"/>
      <c r="F2162" s="6"/>
      <c r="G2162" s="5">
        <v>1</v>
      </c>
      <c r="H2162" s="5">
        <v>1</v>
      </c>
      <c r="I2162" s="5"/>
      <c r="J2162" s="5"/>
      <c r="K2162" s="5"/>
      <c r="L2162" s="5"/>
      <c r="M2162" s="5">
        <v>1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>
        <v>2</v>
      </c>
    </row>
    <row r="2163" spans="1:26" x14ac:dyDescent="0.25">
      <c r="A2163" s="4" t="s">
        <v>3909</v>
      </c>
      <c r="B2163" s="6">
        <v>1</v>
      </c>
      <c r="C2163" s="6"/>
      <c r="D2163" s="6"/>
      <c r="E2163" s="6"/>
      <c r="F2163" s="6"/>
      <c r="G2163" s="5">
        <v>1</v>
      </c>
      <c r="H2163" s="5">
        <v>1</v>
      </c>
      <c r="I2163" s="5"/>
      <c r="J2163" s="5"/>
      <c r="K2163" s="5"/>
      <c r="L2163" s="5"/>
      <c r="M2163" s="5">
        <v>1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>
        <v>2</v>
      </c>
    </row>
    <row r="2164" spans="1:26" x14ac:dyDescent="0.25">
      <c r="A2164" s="4" t="s">
        <v>3910</v>
      </c>
      <c r="B2164" s="6"/>
      <c r="C2164" s="6"/>
      <c r="D2164" s="6"/>
      <c r="E2164" s="6"/>
      <c r="F2164" s="6"/>
      <c r="G2164" s="5"/>
      <c r="H2164" s="5">
        <v>1</v>
      </c>
      <c r="I2164" s="5"/>
      <c r="J2164" s="5"/>
      <c r="K2164" s="5"/>
      <c r="L2164" s="5"/>
      <c r="M2164" s="5">
        <v>1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>
        <v>1</v>
      </c>
    </row>
    <row r="2165" spans="1:26" x14ac:dyDescent="0.25">
      <c r="A2165" s="4" t="s">
        <v>3912</v>
      </c>
      <c r="B2165" s="6"/>
      <c r="C2165" s="6"/>
      <c r="D2165" s="6"/>
      <c r="E2165" s="6"/>
      <c r="F2165" s="6"/>
      <c r="G2165" s="5"/>
      <c r="H2165" s="5">
        <v>1</v>
      </c>
      <c r="I2165" s="5"/>
      <c r="J2165" s="5"/>
      <c r="K2165" s="5"/>
      <c r="L2165" s="5"/>
      <c r="M2165" s="5">
        <v>1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>
        <v>1</v>
      </c>
    </row>
    <row r="2166" spans="1:26" x14ac:dyDescent="0.25">
      <c r="A2166" s="4" t="s">
        <v>3913</v>
      </c>
      <c r="B2166" s="6"/>
      <c r="C2166" s="6"/>
      <c r="D2166" s="6"/>
      <c r="E2166" s="6"/>
      <c r="F2166" s="6"/>
      <c r="G2166" s="5"/>
      <c r="H2166" s="5">
        <v>1</v>
      </c>
      <c r="I2166" s="5"/>
      <c r="J2166" s="5"/>
      <c r="K2166" s="5"/>
      <c r="L2166" s="5"/>
      <c r="M2166" s="5">
        <v>1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>
        <v>1</v>
      </c>
    </row>
    <row r="2167" spans="1:26" x14ac:dyDescent="0.25">
      <c r="A2167" s="4" t="s">
        <v>3914</v>
      </c>
      <c r="B2167" s="6"/>
      <c r="C2167" s="6"/>
      <c r="D2167" s="6"/>
      <c r="E2167" s="6"/>
      <c r="F2167" s="6"/>
      <c r="G2167" s="5"/>
      <c r="H2167" s="5">
        <v>1</v>
      </c>
      <c r="I2167" s="5"/>
      <c r="J2167" s="5"/>
      <c r="K2167" s="5"/>
      <c r="L2167" s="5"/>
      <c r="M2167" s="5">
        <v>1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>
        <v>1</v>
      </c>
    </row>
    <row r="2168" spans="1:26" x14ac:dyDescent="0.25">
      <c r="A2168" s="4" t="s">
        <v>3915</v>
      </c>
      <c r="B2168" s="6"/>
      <c r="C2168" s="6"/>
      <c r="D2168" s="6"/>
      <c r="E2168" s="6"/>
      <c r="F2168" s="6"/>
      <c r="G2168" s="5"/>
      <c r="H2168" s="5">
        <v>1</v>
      </c>
      <c r="I2168" s="5"/>
      <c r="J2168" s="5"/>
      <c r="K2168" s="5"/>
      <c r="L2168" s="5"/>
      <c r="M2168" s="5">
        <v>1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>
        <v>1</v>
      </c>
    </row>
    <row r="2169" spans="1:26" x14ac:dyDescent="0.25">
      <c r="A2169" s="4" t="s">
        <v>3916</v>
      </c>
      <c r="B2169" s="6"/>
      <c r="C2169" s="6"/>
      <c r="D2169" s="6"/>
      <c r="E2169" s="6"/>
      <c r="F2169" s="6"/>
      <c r="G2169" s="5"/>
      <c r="H2169" s="5">
        <v>1</v>
      </c>
      <c r="I2169" s="5"/>
      <c r="J2169" s="5"/>
      <c r="K2169" s="5"/>
      <c r="L2169" s="5"/>
      <c r="M2169" s="5">
        <v>1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>
        <v>1</v>
      </c>
    </row>
    <row r="2170" spans="1:26" x14ac:dyDescent="0.25">
      <c r="A2170" s="4" t="s">
        <v>3917</v>
      </c>
      <c r="B2170" s="6"/>
      <c r="C2170" s="6"/>
      <c r="D2170" s="6"/>
      <c r="E2170" s="6"/>
      <c r="F2170" s="6"/>
      <c r="G2170" s="5"/>
      <c r="H2170" s="5">
        <v>1</v>
      </c>
      <c r="I2170" s="5"/>
      <c r="J2170" s="5"/>
      <c r="K2170" s="5"/>
      <c r="L2170" s="5"/>
      <c r="M2170" s="5">
        <v>1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>
        <v>1</v>
      </c>
    </row>
    <row r="2171" spans="1:26" x14ac:dyDescent="0.25">
      <c r="A2171" s="4" t="s">
        <v>3918</v>
      </c>
      <c r="B2171" s="6"/>
      <c r="C2171" s="6"/>
      <c r="D2171" s="6"/>
      <c r="E2171" s="6"/>
      <c r="F2171" s="6"/>
      <c r="G2171" s="5"/>
      <c r="H2171" s="5">
        <v>1</v>
      </c>
      <c r="I2171" s="5"/>
      <c r="J2171" s="5"/>
      <c r="K2171" s="5"/>
      <c r="L2171" s="5"/>
      <c r="M2171" s="5">
        <v>1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>
        <v>1</v>
      </c>
    </row>
    <row r="2172" spans="1:26" x14ac:dyDescent="0.25">
      <c r="A2172" s="4" t="s">
        <v>3919</v>
      </c>
      <c r="B2172" s="6"/>
      <c r="C2172" s="6"/>
      <c r="D2172" s="6"/>
      <c r="E2172" s="6"/>
      <c r="F2172" s="6"/>
      <c r="G2172" s="5"/>
      <c r="H2172" s="5">
        <v>1</v>
      </c>
      <c r="I2172" s="5"/>
      <c r="J2172" s="5"/>
      <c r="K2172" s="5"/>
      <c r="L2172" s="5"/>
      <c r="M2172" s="5">
        <v>1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>
        <v>1</v>
      </c>
    </row>
    <row r="2173" spans="1:26" x14ac:dyDescent="0.25">
      <c r="A2173" s="4" t="s">
        <v>3920</v>
      </c>
      <c r="B2173" s="6"/>
      <c r="C2173" s="6"/>
      <c r="D2173" s="6"/>
      <c r="E2173" s="6"/>
      <c r="F2173" s="6"/>
      <c r="G2173" s="5"/>
      <c r="H2173" s="5">
        <v>1</v>
      </c>
      <c r="I2173" s="5"/>
      <c r="J2173" s="5"/>
      <c r="K2173" s="5"/>
      <c r="L2173" s="5"/>
      <c r="M2173" s="5">
        <v>1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>
        <v>1</v>
      </c>
    </row>
    <row r="2174" spans="1:26" x14ac:dyDescent="0.25">
      <c r="A2174" s="4" t="s">
        <v>3921</v>
      </c>
      <c r="B2174" s="6"/>
      <c r="C2174" s="6"/>
      <c r="D2174" s="6"/>
      <c r="E2174" s="6"/>
      <c r="F2174" s="6"/>
      <c r="G2174" s="5"/>
      <c r="H2174" s="5">
        <v>1</v>
      </c>
      <c r="I2174" s="5"/>
      <c r="J2174" s="5"/>
      <c r="K2174" s="5"/>
      <c r="L2174" s="5"/>
      <c r="M2174" s="5">
        <v>1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>
        <v>1</v>
      </c>
    </row>
    <row r="2175" spans="1:26" x14ac:dyDescent="0.25">
      <c r="A2175" s="4" t="s">
        <v>3922</v>
      </c>
      <c r="B2175" s="6"/>
      <c r="C2175" s="6"/>
      <c r="D2175" s="6"/>
      <c r="E2175" s="6"/>
      <c r="F2175" s="6"/>
      <c r="G2175" s="5"/>
      <c r="H2175" s="5">
        <v>1</v>
      </c>
      <c r="I2175" s="5"/>
      <c r="J2175" s="5"/>
      <c r="K2175" s="5"/>
      <c r="L2175" s="5"/>
      <c r="M2175" s="5">
        <v>1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>
        <v>1</v>
      </c>
    </row>
    <row r="2176" spans="1:26" x14ac:dyDescent="0.25">
      <c r="A2176" s="4" t="s">
        <v>3923</v>
      </c>
      <c r="B2176" s="6"/>
      <c r="C2176" s="6"/>
      <c r="D2176" s="6"/>
      <c r="E2176" s="6"/>
      <c r="F2176" s="6"/>
      <c r="G2176" s="5"/>
      <c r="H2176" s="5">
        <v>1</v>
      </c>
      <c r="I2176" s="5"/>
      <c r="J2176" s="5"/>
      <c r="K2176" s="5"/>
      <c r="L2176" s="5"/>
      <c r="M2176" s="5">
        <v>1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>
        <v>1</v>
      </c>
    </row>
    <row r="2177" spans="1:26" x14ac:dyDescent="0.25">
      <c r="A2177" s="4" t="s">
        <v>3924</v>
      </c>
      <c r="B2177" s="6"/>
      <c r="C2177" s="6"/>
      <c r="D2177" s="6"/>
      <c r="E2177" s="6"/>
      <c r="F2177" s="6"/>
      <c r="G2177" s="5"/>
      <c r="H2177" s="5">
        <v>1</v>
      </c>
      <c r="I2177" s="5"/>
      <c r="J2177" s="5"/>
      <c r="K2177" s="5"/>
      <c r="L2177" s="5"/>
      <c r="M2177" s="5">
        <v>1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>
        <v>1</v>
      </c>
    </row>
    <row r="2178" spans="1:26" x14ac:dyDescent="0.25">
      <c r="A2178" s="4" t="s">
        <v>3925</v>
      </c>
      <c r="B2178" s="6"/>
      <c r="C2178" s="6"/>
      <c r="D2178" s="6"/>
      <c r="E2178" s="6"/>
      <c r="F2178" s="6"/>
      <c r="G2178" s="5"/>
      <c r="H2178" s="5">
        <v>1</v>
      </c>
      <c r="I2178" s="5"/>
      <c r="J2178" s="5"/>
      <c r="K2178" s="5"/>
      <c r="L2178" s="5"/>
      <c r="M2178" s="5">
        <v>1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>
        <v>1</v>
      </c>
    </row>
    <row r="2179" spans="1:26" x14ac:dyDescent="0.25">
      <c r="A2179" s="4" t="s">
        <v>3926</v>
      </c>
      <c r="B2179" s="6"/>
      <c r="C2179" s="6"/>
      <c r="D2179" s="6"/>
      <c r="E2179" s="6"/>
      <c r="F2179" s="6"/>
      <c r="G2179" s="5"/>
      <c r="H2179" s="5">
        <v>1</v>
      </c>
      <c r="I2179" s="5"/>
      <c r="J2179" s="5"/>
      <c r="K2179" s="5"/>
      <c r="L2179" s="5"/>
      <c r="M2179" s="5">
        <v>1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>
        <v>1</v>
      </c>
    </row>
    <row r="2180" spans="1:26" x14ac:dyDescent="0.25">
      <c r="A2180" s="4" t="s">
        <v>3927</v>
      </c>
      <c r="B2180" s="6"/>
      <c r="C2180" s="6"/>
      <c r="D2180" s="6"/>
      <c r="E2180" s="6"/>
      <c r="F2180" s="6"/>
      <c r="G2180" s="5"/>
      <c r="H2180" s="5">
        <v>1</v>
      </c>
      <c r="I2180" s="5"/>
      <c r="J2180" s="5"/>
      <c r="K2180" s="5"/>
      <c r="L2180" s="5"/>
      <c r="M2180" s="5">
        <v>1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>
        <v>1</v>
      </c>
    </row>
    <row r="2181" spans="1:26" x14ac:dyDescent="0.25">
      <c r="A2181" s="4" t="s">
        <v>3928</v>
      </c>
      <c r="B2181" s="6"/>
      <c r="C2181" s="6"/>
      <c r="D2181" s="6"/>
      <c r="E2181" s="6"/>
      <c r="F2181" s="6"/>
      <c r="G2181" s="5"/>
      <c r="H2181" s="5">
        <v>1</v>
      </c>
      <c r="I2181" s="5"/>
      <c r="J2181" s="5"/>
      <c r="K2181" s="5"/>
      <c r="L2181" s="5"/>
      <c r="M2181" s="5">
        <v>1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>
        <v>1</v>
      </c>
    </row>
    <row r="2182" spans="1:26" x14ac:dyDescent="0.25">
      <c r="A2182" s="4" t="s">
        <v>3929</v>
      </c>
      <c r="B2182" s="6"/>
      <c r="C2182" s="6"/>
      <c r="D2182" s="6"/>
      <c r="E2182" s="6"/>
      <c r="F2182" s="6"/>
      <c r="G2182" s="5"/>
      <c r="H2182" s="5">
        <v>1</v>
      </c>
      <c r="I2182" s="5"/>
      <c r="J2182" s="5"/>
      <c r="K2182" s="5"/>
      <c r="L2182" s="5"/>
      <c r="M2182" s="5">
        <v>1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>
        <v>1</v>
      </c>
    </row>
    <row r="2183" spans="1:26" x14ac:dyDescent="0.25">
      <c r="A2183" s="4" t="s">
        <v>3930</v>
      </c>
      <c r="B2183" s="6"/>
      <c r="C2183" s="6"/>
      <c r="D2183" s="6"/>
      <c r="E2183" s="6"/>
      <c r="F2183" s="6"/>
      <c r="G2183" s="5"/>
      <c r="H2183" s="5">
        <v>1</v>
      </c>
      <c r="I2183" s="5"/>
      <c r="J2183" s="5"/>
      <c r="K2183" s="5"/>
      <c r="L2183" s="5"/>
      <c r="M2183" s="5">
        <v>1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>
        <v>1</v>
      </c>
    </row>
    <row r="2184" spans="1:26" x14ac:dyDescent="0.25">
      <c r="A2184" s="4" t="s">
        <v>3931</v>
      </c>
      <c r="B2184" s="6"/>
      <c r="C2184" s="6"/>
      <c r="D2184" s="6"/>
      <c r="E2184" s="6"/>
      <c r="F2184" s="6"/>
      <c r="G2184" s="5"/>
      <c r="H2184" s="5">
        <v>1</v>
      </c>
      <c r="I2184" s="5"/>
      <c r="J2184" s="5"/>
      <c r="K2184" s="5"/>
      <c r="L2184" s="5"/>
      <c r="M2184" s="5">
        <v>1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>
        <v>1</v>
      </c>
    </row>
    <row r="2185" spans="1:26" x14ac:dyDescent="0.25">
      <c r="A2185" s="4" t="s">
        <v>3932</v>
      </c>
      <c r="B2185" s="6"/>
      <c r="C2185" s="6"/>
      <c r="D2185" s="6"/>
      <c r="E2185" s="6"/>
      <c r="F2185" s="6"/>
      <c r="G2185" s="5"/>
      <c r="H2185" s="5">
        <v>1</v>
      </c>
      <c r="I2185" s="5"/>
      <c r="J2185" s="5"/>
      <c r="K2185" s="5"/>
      <c r="L2185" s="5"/>
      <c r="M2185" s="5">
        <v>1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>
        <v>1</v>
      </c>
    </row>
    <row r="2186" spans="1:26" x14ac:dyDescent="0.25">
      <c r="A2186" s="4" t="s">
        <v>3933</v>
      </c>
      <c r="B2186" s="6"/>
      <c r="C2186" s="6"/>
      <c r="D2186" s="6"/>
      <c r="E2186" s="6"/>
      <c r="F2186" s="6"/>
      <c r="G2186" s="5"/>
      <c r="H2186" s="5">
        <v>1</v>
      </c>
      <c r="I2186" s="5"/>
      <c r="J2186" s="5"/>
      <c r="K2186" s="5"/>
      <c r="L2186" s="5"/>
      <c r="M2186" s="5">
        <v>1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>
        <v>1</v>
      </c>
    </row>
    <row r="2187" spans="1:26" x14ac:dyDescent="0.25">
      <c r="A2187" s="4" t="s">
        <v>3934</v>
      </c>
      <c r="B2187" s="6"/>
      <c r="C2187" s="6"/>
      <c r="D2187" s="6"/>
      <c r="E2187" s="6"/>
      <c r="F2187" s="6"/>
      <c r="G2187" s="5"/>
      <c r="H2187" s="5">
        <v>1</v>
      </c>
      <c r="I2187" s="5"/>
      <c r="J2187" s="5"/>
      <c r="K2187" s="5"/>
      <c r="L2187" s="5"/>
      <c r="M2187" s="5">
        <v>1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>
        <v>1</v>
      </c>
    </row>
    <row r="2188" spans="1:26" x14ac:dyDescent="0.25">
      <c r="A2188" s="4" t="s">
        <v>3935</v>
      </c>
      <c r="B2188" s="6"/>
      <c r="C2188" s="6"/>
      <c r="D2188" s="6"/>
      <c r="E2188" s="6"/>
      <c r="F2188" s="6"/>
      <c r="G2188" s="5"/>
      <c r="H2188" s="5">
        <v>1</v>
      </c>
      <c r="I2188" s="5"/>
      <c r="J2188" s="5"/>
      <c r="K2188" s="5"/>
      <c r="L2188" s="5"/>
      <c r="M2188" s="5">
        <v>1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>
        <v>1</v>
      </c>
    </row>
    <row r="2189" spans="1:26" x14ac:dyDescent="0.25">
      <c r="A2189" s="4" t="s">
        <v>3936</v>
      </c>
      <c r="B2189" s="6"/>
      <c r="C2189" s="6"/>
      <c r="D2189" s="6"/>
      <c r="E2189" s="6"/>
      <c r="F2189" s="6"/>
      <c r="G2189" s="5"/>
      <c r="H2189" s="5">
        <v>1</v>
      </c>
      <c r="I2189" s="5"/>
      <c r="J2189" s="5"/>
      <c r="K2189" s="5"/>
      <c r="L2189" s="5"/>
      <c r="M2189" s="5">
        <v>1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>
        <v>1</v>
      </c>
    </row>
    <row r="2190" spans="1:26" x14ac:dyDescent="0.25">
      <c r="A2190" s="4" t="s">
        <v>3937</v>
      </c>
      <c r="B2190" s="6"/>
      <c r="C2190" s="6"/>
      <c r="D2190" s="6"/>
      <c r="E2190" s="6"/>
      <c r="F2190" s="6"/>
      <c r="G2190" s="5"/>
      <c r="H2190" s="5">
        <v>1</v>
      </c>
      <c r="I2190" s="5"/>
      <c r="J2190" s="5"/>
      <c r="K2190" s="5"/>
      <c r="L2190" s="5"/>
      <c r="M2190" s="5">
        <v>1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>
        <v>1</v>
      </c>
    </row>
    <row r="2191" spans="1:26" x14ac:dyDescent="0.25">
      <c r="A2191" s="4" t="s">
        <v>3938</v>
      </c>
      <c r="B2191" s="6"/>
      <c r="C2191" s="6"/>
      <c r="D2191" s="6"/>
      <c r="E2191" s="6"/>
      <c r="F2191" s="6"/>
      <c r="G2191" s="5"/>
      <c r="H2191" s="5">
        <v>1</v>
      </c>
      <c r="I2191" s="5"/>
      <c r="J2191" s="5"/>
      <c r="K2191" s="5"/>
      <c r="L2191" s="5"/>
      <c r="M2191" s="5">
        <v>1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>
        <v>1</v>
      </c>
    </row>
    <row r="2192" spans="1:26" x14ac:dyDescent="0.25">
      <c r="A2192" s="4" t="s">
        <v>3939</v>
      </c>
      <c r="B2192" s="6"/>
      <c r="C2192" s="6"/>
      <c r="D2192" s="6"/>
      <c r="E2192" s="6"/>
      <c r="F2192" s="6"/>
      <c r="G2192" s="5"/>
      <c r="H2192" s="5">
        <v>1</v>
      </c>
      <c r="I2192" s="5"/>
      <c r="J2192" s="5"/>
      <c r="K2192" s="5"/>
      <c r="L2192" s="5"/>
      <c r="M2192" s="5">
        <v>1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>
        <v>1</v>
      </c>
    </row>
    <row r="2193" spans="1:26" x14ac:dyDescent="0.25">
      <c r="A2193" s="4" t="s">
        <v>3940</v>
      </c>
      <c r="B2193" s="6"/>
      <c r="C2193" s="6"/>
      <c r="D2193" s="6"/>
      <c r="E2193" s="6"/>
      <c r="F2193" s="6"/>
      <c r="G2193" s="5"/>
      <c r="H2193" s="5">
        <v>1</v>
      </c>
      <c r="I2193" s="5"/>
      <c r="J2193" s="5"/>
      <c r="K2193" s="5"/>
      <c r="L2193" s="5"/>
      <c r="M2193" s="5">
        <v>1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>
        <v>1</v>
      </c>
    </row>
    <row r="2194" spans="1:26" x14ac:dyDescent="0.25">
      <c r="A2194" s="4" t="s">
        <v>3941</v>
      </c>
      <c r="B2194" s="6"/>
      <c r="C2194" s="6"/>
      <c r="D2194" s="6"/>
      <c r="E2194" s="6"/>
      <c r="F2194" s="6"/>
      <c r="G2194" s="5"/>
      <c r="H2194" s="5">
        <v>1</v>
      </c>
      <c r="I2194" s="5"/>
      <c r="J2194" s="5"/>
      <c r="K2194" s="5"/>
      <c r="L2194" s="5"/>
      <c r="M2194" s="5">
        <v>1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>
        <v>1</v>
      </c>
    </row>
    <row r="2195" spans="1:26" x14ac:dyDescent="0.25">
      <c r="A2195" s="4" t="s">
        <v>3942</v>
      </c>
      <c r="B2195" s="6"/>
      <c r="C2195" s="6"/>
      <c r="D2195" s="6"/>
      <c r="E2195" s="6"/>
      <c r="F2195" s="6"/>
      <c r="G2195" s="5"/>
      <c r="H2195" s="5">
        <v>1</v>
      </c>
      <c r="I2195" s="5"/>
      <c r="J2195" s="5"/>
      <c r="K2195" s="5"/>
      <c r="L2195" s="5"/>
      <c r="M2195" s="5">
        <v>1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>
        <v>1</v>
      </c>
    </row>
    <row r="2196" spans="1:26" x14ac:dyDescent="0.25">
      <c r="A2196" s="4" t="s">
        <v>3943</v>
      </c>
      <c r="B2196" s="6"/>
      <c r="C2196" s="6"/>
      <c r="D2196" s="6"/>
      <c r="E2196" s="6"/>
      <c r="F2196" s="6"/>
      <c r="G2196" s="5"/>
      <c r="H2196" s="5">
        <v>1</v>
      </c>
      <c r="I2196" s="5"/>
      <c r="J2196" s="5"/>
      <c r="K2196" s="5"/>
      <c r="L2196" s="5"/>
      <c r="M2196" s="5">
        <v>1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>
        <v>1</v>
      </c>
    </row>
    <row r="2197" spans="1:26" x14ac:dyDescent="0.25">
      <c r="A2197" s="4" t="s">
        <v>3944</v>
      </c>
      <c r="B2197" s="6"/>
      <c r="C2197" s="6"/>
      <c r="D2197" s="6"/>
      <c r="E2197" s="6"/>
      <c r="F2197" s="6"/>
      <c r="G2197" s="5"/>
      <c r="H2197" s="5">
        <v>1</v>
      </c>
      <c r="I2197" s="5"/>
      <c r="J2197" s="5"/>
      <c r="K2197" s="5"/>
      <c r="L2197" s="5"/>
      <c r="M2197" s="5">
        <v>1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>
        <v>1</v>
      </c>
    </row>
    <row r="2198" spans="1:26" x14ac:dyDescent="0.25">
      <c r="A2198" s="4" t="s">
        <v>3945</v>
      </c>
      <c r="B2198" s="6"/>
      <c r="C2198" s="6"/>
      <c r="D2198" s="6"/>
      <c r="E2198" s="6"/>
      <c r="F2198" s="6"/>
      <c r="G2198" s="5"/>
      <c r="H2198" s="5">
        <v>1</v>
      </c>
      <c r="I2198" s="5"/>
      <c r="J2198" s="5"/>
      <c r="K2198" s="5"/>
      <c r="L2198" s="5"/>
      <c r="M2198" s="5">
        <v>1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>
        <v>1</v>
      </c>
    </row>
    <row r="2199" spans="1:26" x14ac:dyDescent="0.25">
      <c r="A2199" s="4" t="s">
        <v>3946</v>
      </c>
      <c r="B2199" s="6"/>
      <c r="C2199" s="6"/>
      <c r="D2199" s="6"/>
      <c r="E2199" s="6"/>
      <c r="F2199" s="6"/>
      <c r="G2199" s="5"/>
      <c r="H2199" s="5">
        <v>1</v>
      </c>
      <c r="I2199" s="5"/>
      <c r="J2199" s="5"/>
      <c r="K2199" s="5"/>
      <c r="L2199" s="5"/>
      <c r="M2199" s="5">
        <v>1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>
        <v>1</v>
      </c>
    </row>
    <row r="2200" spans="1:26" x14ac:dyDescent="0.25">
      <c r="A2200" s="4" t="s">
        <v>3947</v>
      </c>
      <c r="B2200" s="6"/>
      <c r="C2200" s="6"/>
      <c r="D2200" s="6"/>
      <c r="E2200" s="6"/>
      <c r="F2200" s="6"/>
      <c r="G2200" s="5"/>
      <c r="H2200" s="5">
        <v>1</v>
      </c>
      <c r="I2200" s="5"/>
      <c r="J2200" s="5"/>
      <c r="K2200" s="5"/>
      <c r="L2200" s="5"/>
      <c r="M2200" s="5">
        <v>1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>
        <v>1</v>
      </c>
    </row>
    <row r="2201" spans="1:26" x14ac:dyDescent="0.25">
      <c r="A2201" s="4" t="s">
        <v>3948</v>
      </c>
      <c r="B2201" s="6"/>
      <c r="C2201" s="6"/>
      <c r="D2201" s="6"/>
      <c r="E2201" s="6"/>
      <c r="F2201" s="6"/>
      <c r="G2201" s="5"/>
      <c r="H2201" s="5">
        <v>1</v>
      </c>
      <c r="I2201" s="5"/>
      <c r="J2201" s="5"/>
      <c r="K2201" s="5"/>
      <c r="L2201" s="5"/>
      <c r="M2201" s="5">
        <v>1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>
        <v>1</v>
      </c>
    </row>
    <row r="2202" spans="1:26" x14ac:dyDescent="0.25">
      <c r="A2202" s="4" t="s">
        <v>3949</v>
      </c>
      <c r="B2202" s="6"/>
      <c r="C2202" s="6"/>
      <c r="D2202" s="6"/>
      <c r="E2202" s="6"/>
      <c r="F2202" s="6"/>
      <c r="G2202" s="5"/>
      <c r="H2202" s="5">
        <v>1</v>
      </c>
      <c r="I2202" s="5"/>
      <c r="J2202" s="5"/>
      <c r="K2202" s="5"/>
      <c r="L2202" s="5"/>
      <c r="M2202" s="5">
        <v>1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>
        <v>1</v>
      </c>
    </row>
    <row r="2203" spans="1:26" x14ac:dyDescent="0.25">
      <c r="A2203" s="4" t="s">
        <v>3950</v>
      </c>
      <c r="B2203" s="6"/>
      <c r="C2203" s="6"/>
      <c r="D2203" s="6"/>
      <c r="E2203" s="6"/>
      <c r="F2203" s="6"/>
      <c r="G2203" s="5"/>
      <c r="H2203" s="5">
        <v>1</v>
      </c>
      <c r="I2203" s="5"/>
      <c r="J2203" s="5"/>
      <c r="K2203" s="5"/>
      <c r="L2203" s="5"/>
      <c r="M2203" s="5">
        <v>1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>
        <v>1</v>
      </c>
    </row>
    <row r="2204" spans="1:26" x14ac:dyDescent="0.25">
      <c r="A2204" s="4" t="s">
        <v>3951</v>
      </c>
      <c r="B2204" s="6"/>
      <c r="C2204" s="6"/>
      <c r="D2204" s="6"/>
      <c r="E2204" s="6"/>
      <c r="F2204" s="6"/>
      <c r="G2204" s="5"/>
      <c r="H2204" s="5">
        <v>1</v>
      </c>
      <c r="I2204" s="5"/>
      <c r="J2204" s="5"/>
      <c r="K2204" s="5"/>
      <c r="L2204" s="5"/>
      <c r="M2204" s="5">
        <v>1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>
        <v>1</v>
      </c>
    </row>
    <row r="2205" spans="1:26" x14ac:dyDescent="0.25">
      <c r="A2205" s="4" t="s">
        <v>3952</v>
      </c>
      <c r="B2205" s="6"/>
      <c r="C2205" s="6"/>
      <c r="D2205" s="6"/>
      <c r="E2205" s="6"/>
      <c r="F2205" s="6"/>
      <c r="G2205" s="5"/>
      <c r="H2205" s="5">
        <v>1</v>
      </c>
      <c r="I2205" s="5"/>
      <c r="J2205" s="5"/>
      <c r="K2205" s="5"/>
      <c r="L2205" s="5"/>
      <c r="M2205" s="5">
        <v>1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>
        <v>1</v>
      </c>
    </row>
    <row r="2206" spans="1:26" x14ac:dyDescent="0.25">
      <c r="A2206" s="4" t="s">
        <v>3953</v>
      </c>
      <c r="B2206" s="6"/>
      <c r="C2206" s="6"/>
      <c r="D2206" s="6"/>
      <c r="E2206" s="6"/>
      <c r="F2206" s="6"/>
      <c r="G2206" s="5"/>
      <c r="H2206" s="5">
        <v>1</v>
      </c>
      <c r="I2206" s="5"/>
      <c r="J2206" s="5"/>
      <c r="K2206" s="5"/>
      <c r="L2206" s="5"/>
      <c r="M2206" s="5">
        <v>1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>
        <v>1</v>
      </c>
    </row>
    <row r="2207" spans="1:26" x14ac:dyDescent="0.25">
      <c r="A2207" s="4" t="s">
        <v>3954</v>
      </c>
      <c r="B2207" s="6"/>
      <c r="C2207" s="6"/>
      <c r="D2207" s="6"/>
      <c r="E2207" s="6"/>
      <c r="F2207" s="6"/>
      <c r="G2207" s="5"/>
      <c r="H2207" s="5">
        <v>1</v>
      </c>
      <c r="I2207" s="5"/>
      <c r="J2207" s="5"/>
      <c r="K2207" s="5"/>
      <c r="L2207" s="5"/>
      <c r="M2207" s="5">
        <v>1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>
        <v>1</v>
      </c>
    </row>
    <row r="2208" spans="1:26" x14ac:dyDescent="0.25">
      <c r="A2208" s="4" t="s">
        <v>3955</v>
      </c>
      <c r="B2208" s="6"/>
      <c r="C2208" s="6"/>
      <c r="D2208" s="6"/>
      <c r="E2208" s="6"/>
      <c r="F2208" s="6"/>
      <c r="G2208" s="5"/>
      <c r="H2208" s="5">
        <v>1</v>
      </c>
      <c r="I2208" s="5"/>
      <c r="J2208" s="5"/>
      <c r="K2208" s="5"/>
      <c r="L2208" s="5"/>
      <c r="M2208" s="5">
        <v>1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>
        <v>1</v>
      </c>
    </row>
    <row r="2209" spans="1:26" x14ac:dyDescent="0.25">
      <c r="A2209" s="4" t="s">
        <v>3956</v>
      </c>
      <c r="B2209" s="6"/>
      <c r="C2209" s="6"/>
      <c r="D2209" s="6"/>
      <c r="E2209" s="6"/>
      <c r="F2209" s="6"/>
      <c r="G2209" s="5"/>
      <c r="H2209" s="5">
        <v>1</v>
      </c>
      <c r="I2209" s="5"/>
      <c r="J2209" s="5"/>
      <c r="K2209" s="5"/>
      <c r="L2209" s="5"/>
      <c r="M2209" s="5">
        <v>1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>
        <v>1</v>
      </c>
    </row>
    <row r="2210" spans="1:26" x14ac:dyDescent="0.25">
      <c r="A2210" s="4" t="s">
        <v>3957</v>
      </c>
      <c r="B2210" s="6"/>
      <c r="C2210" s="6"/>
      <c r="D2210" s="6"/>
      <c r="E2210" s="6"/>
      <c r="F2210" s="6"/>
      <c r="G2210" s="5"/>
      <c r="H2210" s="5">
        <v>1</v>
      </c>
      <c r="I2210" s="5"/>
      <c r="J2210" s="5"/>
      <c r="K2210" s="5"/>
      <c r="L2210" s="5"/>
      <c r="M2210" s="5">
        <v>1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>
        <v>1</v>
      </c>
    </row>
    <row r="2211" spans="1:26" x14ac:dyDescent="0.25">
      <c r="A2211" s="4" t="s">
        <v>3958</v>
      </c>
      <c r="B2211" s="6"/>
      <c r="C2211" s="6"/>
      <c r="D2211" s="6"/>
      <c r="E2211" s="6"/>
      <c r="F2211" s="6"/>
      <c r="G2211" s="5"/>
      <c r="H2211" s="5">
        <v>1</v>
      </c>
      <c r="I2211" s="5"/>
      <c r="J2211" s="5"/>
      <c r="K2211" s="5"/>
      <c r="L2211" s="5"/>
      <c r="M2211" s="5">
        <v>1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>
        <v>1</v>
      </c>
    </row>
    <row r="2212" spans="1:26" x14ac:dyDescent="0.25">
      <c r="A2212" s="4" t="s">
        <v>3959</v>
      </c>
      <c r="B2212" s="6"/>
      <c r="C2212" s="6"/>
      <c r="D2212" s="6"/>
      <c r="E2212" s="6">
        <v>1</v>
      </c>
      <c r="F2212" s="6"/>
      <c r="G2212" s="5">
        <v>1</v>
      </c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>
        <v>1</v>
      </c>
    </row>
    <row r="2213" spans="1:26" x14ac:dyDescent="0.25">
      <c r="A2213" s="4" t="s">
        <v>3960</v>
      </c>
      <c r="B2213" s="6"/>
      <c r="C2213" s="6"/>
      <c r="D2213" s="6"/>
      <c r="E2213" s="6">
        <v>1</v>
      </c>
      <c r="F2213" s="6"/>
      <c r="G2213" s="5">
        <v>1</v>
      </c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>
        <v>1</v>
      </c>
    </row>
    <row r="2214" spans="1:26" x14ac:dyDescent="0.25">
      <c r="A2214" s="4" t="s">
        <v>3961</v>
      </c>
      <c r="B2214" s="6"/>
      <c r="C2214" s="6"/>
      <c r="D2214" s="6"/>
      <c r="E2214" s="6"/>
      <c r="F2214" s="6"/>
      <c r="G2214" s="5"/>
      <c r="H2214" s="5">
        <v>1</v>
      </c>
      <c r="I2214" s="5"/>
      <c r="J2214" s="5"/>
      <c r="K2214" s="5"/>
      <c r="L2214" s="5"/>
      <c r="M2214" s="5">
        <v>1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>
        <v>1</v>
      </c>
    </row>
    <row r="2215" spans="1:26" x14ac:dyDescent="0.25">
      <c r="A2215" s="4" t="s">
        <v>3962</v>
      </c>
      <c r="B2215" s="6"/>
      <c r="C2215" s="6"/>
      <c r="D2215" s="6"/>
      <c r="E2215" s="6"/>
      <c r="F2215" s="6"/>
      <c r="G2215" s="5"/>
      <c r="H2215" s="5">
        <v>1</v>
      </c>
      <c r="I2215" s="5"/>
      <c r="J2215" s="5"/>
      <c r="K2215" s="5"/>
      <c r="L2215" s="5"/>
      <c r="M2215" s="5">
        <v>1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>
        <v>1</v>
      </c>
    </row>
    <row r="2216" spans="1:26" x14ac:dyDescent="0.25">
      <c r="A2216" s="4" t="s">
        <v>3963</v>
      </c>
      <c r="B2216" s="6"/>
      <c r="C2216" s="6"/>
      <c r="D2216" s="6"/>
      <c r="E2216" s="6">
        <v>1</v>
      </c>
      <c r="F2216" s="6"/>
      <c r="G2216" s="5">
        <v>1</v>
      </c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>
        <v>1</v>
      </c>
    </row>
    <row r="2217" spans="1:26" x14ac:dyDescent="0.25">
      <c r="A2217" s="4" t="s">
        <v>3964</v>
      </c>
      <c r="B2217" s="6">
        <v>1</v>
      </c>
      <c r="C2217" s="6"/>
      <c r="D2217" s="6"/>
      <c r="E2217" s="6"/>
      <c r="F2217" s="6"/>
      <c r="G2217" s="5">
        <v>1</v>
      </c>
      <c r="H2217" s="5">
        <v>1</v>
      </c>
      <c r="I2217" s="5"/>
      <c r="J2217" s="5"/>
      <c r="K2217" s="5"/>
      <c r="L2217" s="5"/>
      <c r="M2217" s="5">
        <v>1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>
        <v>2</v>
      </c>
    </row>
    <row r="2218" spans="1:26" x14ac:dyDescent="0.25">
      <c r="A2218" s="4" t="s">
        <v>3965</v>
      </c>
      <c r="B2218" s="6">
        <v>1</v>
      </c>
      <c r="C2218" s="6"/>
      <c r="D2218" s="6"/>
      <c r="E2218" s="6"/>
      <c r="F2218" s="6"/>
      <c r="G2218" s="5">
        <v>1</v>
      </c>
      <c r="H2218" s="5">
        <v>1</v>
      </c>
      <c r="I2218" s="5"/>
      <c r="J2218" s="5"/>
      <c r="K2218" s="5"/>
      <c r="L2218" s="5"/>
      <c r="M2218" s="5">
        <v>1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>
        <v>2</v>
      </c>
    </row>
    <row r="2219" spans="1:26" x14ac:dyDescent="0.25">
      <c r="A2219" s="4" t="s">
        <v>3966</v>
      </c>
      <c r="B2219" s="6">
        <v>1</v>
      </c>
      <c r="C2219" s="6"/>
      <c r="D2219" s="6"/>
      <c r="E2219" s="6">
        <v>1</v>
      </c>
      <c r="F2219" s="6"/>
      <c r="G2219" s="5">
        <v>2</v>
      </c>
      <c r="H2219" s="5">
        <v>1</v>
      </c>
      <c r="I2219" s="5"/>
      <c r="J2219" s="5"/>
      <c r="K2219" s="5">
        <v>1</v>
      </c>
      <c r="L2219" s="5"/>
      <c r="M2219" s="5">
        <v>2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>
        <v>4</v>
      </c>
    </row>
    <row r="2220" spans="1:26" x14ac:dyDescent="0.25">
      <c r="A2220" s="4" t="s">
        <v>3968</v>
      </c>
      <c r="B2220" s="6"/>
      <c r="C2220" s="6"/>
      <c r="D2220" s="6"/>
      <c r="E2220" s="6">
        <v>1</v>
      </c>
      <c r="F2220" s="6"/>
      <c r="G2220" s="5">
        <v>1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>
        <v>1</v>
      </c>
    </row>
    <row r="2221" spans="1:26" x14ac:dyDescent="0.25">
      <c r="A2221" s="4" t="s">
        <v>3969</v>
      </c>
      <c r="B2221" s="6"/>
      <c r="C2221" s="6"/>
      <c r="D2221" s="6"/>
      <c r="E2221" s="6"/>
      <c r="F2221" s="6"/>
      <c r="G2221" s="5"/>
      <c r="H2221" s="5">
        <v>1</v>
      </c>
      <c r="I2221" s="5"/>
      <c r="J2221" s="5"/>
      <c r="K2221" s="5"/>
      <c r="L2221" s="5"/>
      <c r="M2221" s="5">
        <v>1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>
        <v>1</v>
      </c>
    </row>
    <row r="2222" spans="1:26" x14ac:dyDescent="0.25">
      <c r="A2222" s="4" t="s">
        <v>3970</v>
      </c>
      <c r="B2222" s="6"/>
      <c r="C2222" s="6"/>
      <c r="D2222" s="6"/>
      <c r="E2222" s="6">
        <v>1</v>
      </c>
      <c r="F2222" s="6"/>
      <c r="G2222" s="5">
        <v>1</v>
      </c>
      <c r="H2222" s="5"/>
      <c r="I2222" s="5"/>
      <c r="J2222" s="5"/>
      <c r="K2222" s="5">
        <v>1</v>
      </c>
      <c r="L2222" s="5"/>
      <c r="M2222" s="5">
        <v>1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>
        <v>2</v>
      </c>
    </row>
    <row r="2223" spans="1:26" x14ac:dyDescent="0.25">
      <c r="A2223" s="4" t="s">
        <v>3971</v>
      </c>
      <c r="B2223" s="6"/>
      <c r="C2223" s="6"/>
      <c r="D2223" s="6"/>
      <c r="E2223" s="6">
        <v>1</v>
      </c>
      <c r="F2223" s="6"/>
      <c r="G2223" s="5">
        <v>1</v>
      </c>
      <c r="H2223" s="5"/>
      <c r="I2223" s="5"/>
      <c r="J2223" s="5"/>
      <c r="K2223" s="5">
        <v>1</v>
      </c>
      <c r="L2223" s="5"/>
      <c r="M2223" s="5">
        <v>1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>
        <v>2</v>
      </c>
    </row>
    <row r="2224" spans="1:26" x14ac:dyDescent="0.25">
      <c r="A2224" s="4" t="s">
        <v>3972</v>
      </c>
      <c r="B2224" s="6"/>
      <c r="C2224" s="6"/>
      <c r="D2224" s="6"/>
      <c r="E2224" s="6">
        <v>1</v>
      </c>
      <c r="F2224" s="6"/>
      <c r="G2224" s="5">
        <v>1</v>
      </c>
      <c r="H2224" s="5"/>
      <c r="I2224" s="5"/>
      <c r="J2224" s="5"/>
      <c r="K2224" s="5">
        <v>1</v>
      </c>
      <c r="L2224" s="5"/>
      <c r="M2224" s="5">
        <v>1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>
        <v>2</v>
      </c>
    </row>
    <row r="2225" spans="1:26" x14ac:dyDescent="0.25">
      <c r="A2225" s="4" t="s">
        <v>3973</v>
      </c>
      <c r="B2225" s="6"/>
      <c r="C2225" s="6"/>
      <c r="D2225" s="6"/>
      <c r="E2225" s="6">
        <v>1</v>
      </c>
      <c r="F2225" s="6"/>
      <c r="G2225" s="5">
        <v>1</v>
      </c>
      <c r="H2225" s="5"/>
      <c r="I2225" s="5"/>
      <c r="J2225" s="5"/>
      <c r="K2225" s="5">
        <v>1</v>
      </c>
      <c r="L2225" s="5"/>
      <c r="M2225" s="5">
        <v>1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>
        <v>2</v>
      </c>
    </row>
    <row r="2226" spans="1:26" x14ac:dyDescent="0.25">
      <c r="A2226" s="4" t="s">
        <v>3974</v>
      </c>
      <c r="B2226" s="6"/>
      <c r="C2226" s="6"/>
      <c r="D2226" s="6"/>
      <c r="E2226" s="6">
        <v>1</v>
      </c>
      <c r="F2226" s="6"/>
      <c r="G2226" s="5">
        <v>1</v>
      </c>
      <c r="H2226" s="5"/>
      <c r="I2226" s="5"/>
      <c r="J2226" s="5"/>
      <c r="K2226" s="5">
        <v>1</v>
      </c>
      <c r="L2226" s="5"/>
      <c r="M2226" s="5">
        <v>1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>
        <v>2</v>
      </c>
    </row>
    <row r="2227" spans="1:26" x14ac:dyDescent="0.25">
      <c r="A2227" s="4" t="s">
        <v>3975</v>
      </c>
      <c r="B2227" s="6"/>
      <c r="C2227" s="6"/>
      <c r="D2227" s="6"/>
      <c r="E2227" s="6">
        <v>1</v>
      </c>
      <c r="F2227" s="6"/>
      <c r="G2227" s="5">
        <v>1</v>
      </c>
      <c r="H2227" s="5"/>
      <c r="I2227" s="5"/>
      <c r="J2227" s="5"/>
      <c r="K2227" s="5">
        <v>1</v>
      </c>
      <c r="L2227" s="5"/>
      <c r="M2227" s="5">
        <v>1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>
        <v>2</v>
      </c>
    </row>
    <row r="2228" spans="1:26" x14ac:dyDescent="0.25">
      <c r="A2228" s="4" t="s">
        <v>3976</v>
      </c>
      <c r="B2228" s="6"/>
      <c r="C2228" s="6"/>
      <c r="D2228" s="6"/>
      <c r="E2228" s="6">
        <v>1</v>
      </c>
      <c r="F2228" s="6"/>
      <c r="G2228" s="5">
        <v>1</v>
      </c>
      <c r="H2228" s="5"/>
      <c r="I2228" s="5"/>
      <c r="J2228" s="5"/>
      <c r="K2228" s="5">
        <v>1</v>
      </c>
      <c r="L2228" s="5"/>
      <c r="M2228" s="5">
        <v>1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>
        <v>2</v>
      </c>
    </row>
    <row r="2229" spans="1:26" x14ac:dyDescent="0.25">
      <c r="A2229" s="4" t="s">
        <v>3977</v>
      </c>
      <c r="B2229" s="6"/>
      <c r="C2229" s="6"/>
      <c r="D2229" s="6"/>
      <c r="E2229" s="6">
        <v>1</v>
      </c>
      <c r="F2229" s="6"/>
      <c r="G2229" s="5">
        <v>1</v>
      </c>
      <c r="H2229" s="5"/>
      <c r="I2229" s="5"/>
      <c r="J2229" s="5"/>
      <c r="K2229" s="5">
        <v>1</v>
      </c>
      <c r="L2229" s="5"/>
      <c r="M2229" s="5">
        <v>1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>
        <v>2</v>
      </c>
    </row>
    <row r="2230" spans="1:26" x14ac:dyDescent="0.25">
      <c r="A2230" s="4" t="s">
        <v>3978</v>
      </c>
      <c r="B2230" s="6">
        <v>1</v>
      </c>
      <c r="C2230" s="6"/>
      <c r="D2230" s="6"/>
      <c r="E2230" s="6">
        <v>1</v>
      </c>
      <c r="F2230" s="6"/>
      <c r="G2230" s="5">
        <v>2</v>
      </c>
      <c r="H2230" s="5">
        <v>1</v>
      </c>
      <c r="I2230" s="5"/>
      <c r="J2230" s="5"/>
      <c r="K2230" s="5">
        <v>1</v>
      </c>
      <c r="L2230" s="5"/>
      <c r="M2230" s="5">
        <v>2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>
        <v>4</v>
      </c>
    </row>
    <row r="2231" spans="1:26" x14ac:dyDescent="0.25">
      <c r="A2231" s="4" t="s">
        <v>3979</v>
      </c>
      <c r="B2231" s="6">
        <v>1</v>
      </c>
      <c r="C2231" s="6"/>
      <c r="D2231" s="6"/>
      <c r="E2231" s="6">
        <v>1</v>
      </c>
      <c r="F2231" s="6"/>
      <c r="G2231" s="5">
        <v>2</v>
      </c>
      <c r="H2231" s="5">
        <v>1</v>
      </c>
      <c r="I2231" s="5"/>
      <c r="J2231" s="5"/>
      <c r="K2231" s="5">
        <v>1</v>
      </c>
      <c r="L2231" s="5"/>
      <c r="M2231" s="5">
        <v>2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>
        <v>4</v>
      </c>
    </row>
    <row r="2232" spans="1:26" x14ac:dyDescent="0.25">
      <c r="A2232" s="4" t="s">
        <v>3980</v>
      </c>
      <c r="B2232" s="6">
        <v>1</v>
      </c>
      <c r="C2232" s="6"/>
      <c r="D2232" s="6"/>
      <c r="E2232" s="6"/>
      <c r="F2232" s="6"/>
      <c r="G2232" s="5">
        <v>1</v>
      </c>
      <c r="H2232" s="5">
        <v>1</v>
      </c>
      <c r="I2232" s="5"/>
      <c r="J2232" s="5"/>
      <c r="K2232" s="5"/>
      <c r="L2232" s="5"/>
      <c r="M2232" s="5">
        <v>1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>
        <v>2</v>
      </c>
    </row>
    <row r="2233" spans="1:26" x14ac:dyDescent="0.25">
      <c r="A2233" s="4" t="s">
        <v>3981</v>
      </c>
      <c r="B2233" s="6">
        <v>1</v>
      </c>
      <c r="C2233" s="6"/>
      <c r="D2233" s="6"/>
      <c r="E2233" s="6"/>
      <c r="F2233" s="6"/>
      <c r="G2233" s="5">
        <v>1</v>
      </c>
      <c r="H2233" s="5">
        <v>1</v>
      </c>
      <c r="I2233" s="5"/>
      <c r="J2233" s="5"/>
      <c r="K2233" s="5"/>
      <c r="L2233" s="5"/>
      <c r="M2233" s="5">
        <v>1</v>
      </c>
      <c r="N2233" s="5">
        <v>1</v>
      </c>
      <c r="O2233" s="5"/>
      <c r="P2233" s="5"/>
      <c r="Q2233" s="5"/>
      <c r="R2233" s="5"/>
      <c r="S2233" s="5">
        <v>1</v>
      </c>
      <c r="T2233" s="5"/>
      <c r="U2233" s="5"/>
      <c r="V2233" s="5"/>
      <c r="W2233" s="5"/>
      <c r="X2233" s="5"/>
      <c r="Y2233" s="5"/>
      <c r="Z2233" s="5">
        <v>3</v>
      </c>
    </row>
    <row r="2234" spans="1:26" x14ac:dyDescent="0.25">
      <c r="A2234" s="4" t="s">
        <v>3982</v>
      </c>
      <c r="B2234" s="6">
        <v>1</v>
      </c>
      <c r="C2234" s="6"/>
      <c r="D2234" s="6"/>
      <c r="E2234" s="6"/>
      <c r="F2234" s="6"/>
      <c r="G2234" s="5">
        <v>1</v>
      </c>
      <c r="H2234" s="5">
        <v>1</v>
      </c>
      <c r="I2234" s="5"/>
      <c r="J2234" s="5"/>
      <c r="K2234" s="5"/>
      <c r="L2234" s="5"/>
      <c r="M2234" s="5">
        <v>1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>
        <v>2</v>
      </c>
    </row>
    <row r="2235" spans="1:26" x14ac:dyDescent="0.25">
      <c r="A2235" s="4" t="s">
        <v>3983</v>
      </c>
      <c r="B2235" s="6"/>
      <c r="C2235" s="6"/>
      <c r="D2235" s="6"/>
      <c r="E2235" s="6"/>
      <c r="F2235" s="6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>
        <v>1</v>
      </c>
      <c r="W2235" s="5"/>
      <c r="X2235" s="5"/>
      <c r="Y2235" s="5">
        <v>1</v>
      </c>
      <c r="Z2235" s="5">
        <v>1</v>
      </c>
    </row>
    <row r="2236" spans="1:26" x14ac:dyDescent="0.25">
      <c r="A2236" s="4" t="s">
        <v>3984</v>
      </c>
      <c r="B2236" s="6">
        <v>1</v>
      </c>
      <c r="C2236" s="6"/>
      <c r="D2236" s="6"/>
      <c r="E2236" s="6"/>
      <c r="F2236" s="6"/>
      <c r="G2236" s="5">
        <v>1</v>
      </c>
      <c r="H2236" s="5">
        <v>1</v>
      </c>
      <c r="I2236" s="5"/>
      <c r="J2236" s="5"/>
      <c r="K2236" s="5"/>
      <c r="L2236" s="5"/>
      <c r="M2236" s="5">
        <v>1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>
        <v>2</v>
      </c>
    </row>
    <row r="2237" spans="1:26" x14ac:dyDescent="0.25">
      <c r="A2237" s="4" t="s">
        <v>3985</v>
      </c>
      <c r="B2237" s="6">
        <v>1</v>
      </c>
      <c r="C2237" s="6"/>
      <c r="D2237" s="6"/>
      <c r="E2237" s="6">
        <v>1</v>
      </c>
      <c r="F2237" s="6"/>
      <c r="G2237" s="5">
        <v>2</v>
      </c>
      <c r="H2237" s="5">
        <v>1</v>
      </c>
      <c r="I2237" s="5"/>
      <c r="J2237" s="5"/>
      <c r="K2237" s="5">
        <v>1</v>
      </c>
      <c r="L2237" s="5"/>
      <c r="M2237" s="5">
        <v>2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>
        <v>4</v>
      </c>
    </row>
    <row r="2238" spans="1:26" x14ac:dyDescent="0.25">
      <c r="A2238" s="4" t="s">
        <v>3986</v>
      </c>
      <c r="B2238" s="6">
        <v>1</v>
      </c>
      <c r="C2238" s="6"/>
      <c r="D2238" s="6"/>
      <c r="E2238" s="6"/>
      <c r="F2238" s="6"/>
      <c r="G2238" s="5">
        <v>1</v>
      </c>
      <c r="H2238" s="5">
        <v>1</v>
      </c>
      <c r="I2238" s="5"/>
      <c r="J2238" s="5"/>
      <c r="K2238" s="5"/>
      <c r="L2238" s="5"/>
      <c r="M2238" s="5">
        <v>1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>
        <v>2</v>
      </c>
    </row>
    <row r="2239" spans="1:26" x14ac:dyDescent="0.25">
      <c r="A2239" s="4" t="s">
        <v>3988</v>
      </c>
      <c r="B2239" s="6"/>
      <c r="C2239" s="6"/>
      <c r="D2239" s="6"/>
      <c r="E2239" s="6"/>
      <c r="F2239" s="6"/>
      <c r="G2239" s="5"/>
      <c r="H2239" s="5">
        <v>1</v>
      </c>
      <c r="I2239" s="5"/>
      <c r="J2239" s="5"/>
      <c r="K2239" s="5"/>
      <c r="L2239" s="5"/>
      <c r="M2239" s="5">
        <v>1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>
        <v>1</v>
      </c>
    </row>
    <row r="2240" spans="1:26" x14ac:dyDescent="0.25">
      <c r="A2240" s="4" t="s">
        <v>3989</v>
      </c>
      <c r="B2240" s="6">
        <v>1</v>
      </c>
      <c r="C2240" s="6"/>
      <c r="D2240" s="6"/>
      <c r="E2240" s="6"/>
      <c r="F2240" s="6"/>
      <c r="G2240" s="5">
        <v>1</v>
      </c>
      <c r="H2240" s="5">
        <v>1</v>
      </c>
      <c r="I2240" s="5"/>
      <c r="J2240" s="5"/>
      <c r="K2240" s="5"/>
      <c r="L2240" s="5"/>
      <c r="M2240" s="5">
        <v>1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>
        <v>2</v>
      </c>
    </row>
    <row r="2241" spans="1:26" x14ac:dyDescent="0.25">
      <c r="A2241" s="4" t="s">
        <v>3990</v>
      </c>
      <c r="B2241" s="6">
        <v>1</v>
      </c>
      <c r="C2241" s="6"/>
      <c r="D2241" s="6"/>
      <c r="E2241" s="6"/>
      <c r="F2241" s="6"/>
      <c r="G2241" s="5">
        <v>1</v>
      </c>
      <c r="H2241" s="5">
        <v>1</v>
      </c>
      <c r="I2241" s="5"/>
      <c r="J2241" s="5"/>
      <c r="K2241" s="5"/>
      <c r="L2241" s="5"/>
      <c r="M2241" s="5">
        <v>1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>
        <v>2</v>
      </c>
    </row>
    <row r="2242" spans="1:26" x14ac:dyDescent="0.25">
      <c r="A2242" s="4" t="s">
        <v>3991</v>
      </c>
      <c r="B2242" s="6">
        <v>1</v>
      </c>
      <c r="C2242" s="6"/>
      <c r="D2242" s="6"/>
      <c r="E2242" s="6"/>
      <c r="F2242" s="6"/>
      <c r="G2242" s="5">
        <v>1</v>
      </c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>
        <v>1</v>
      </c>
    </row>
    <row r="2243" spans="1:26" x14ac:dyDescent="0.25">
      <c r="A2243" s="4" t="s">
        <v>3992</v>
      </c>
      <c r="B2243" s="6">
        <v>1</v>
      </c>
      <c r="C2243" s="6"/>
      <c r="D2243" s="6"/>
      <c r="E2243" s="6"/>
      <c r="F2243" s="6"/>
      <c r="G2243" s="5">
        <v>1</v>
      </c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>
        <v>1</v>
      </c>
    </row>
    <row r="2244" spans="1:26" x14ac:dyDescent="0.25">
      <c r="A2244" s="4" t="s">
        <v>3995</v>
      </c>
      <c r="B2244" s="6">
        <v>1</v>
      </c>
      <c r="C2244" s="6"/>
      <c r="D2244" s="6"/>
      <c r="E2244" s="6"/>
      <c r="F2244" s="6"/>
      <c r="G2244" s="5">
        <v>1</v>
      </c>
      <c r="H2244" s="5">
        <v>1</v>
      </c>
      <c r="I2244" s="5"/>
      <c r="J2244" s="5"/>
      <c r="K2244" s="5"/>
      <c r="L2244" s="5"/>
      <c r="M2244" s="5">
        <v>1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>
        <v>2</v>
      </c>
    </row>
    <row r="2245" spans="1:26" x14ac:dyDescent="0.25">
      <c r="A2245" s="4" t="s">
        <v>3996</v>
      </c>
      <c r="B2245" s="6"/>
      <c r="C2245" s="6"/>
      <c r="D2245" s="6"/>
      <c r="E2245" s="6"/>
      <c r="F2245" s="6"/>
      <c r="G2245" s="5"/>
      <c r="H2245" s="5">
        <v>1</v>
      </c>
      <c r="I2245" s="5"/>
      <c r="J2245" s="5"/>
      <c r="K2245" s="5"/>
      <c r="L2245" s="5"/>
      <c r="M2245" s="5">
        <v>1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>
        <v>1</v>
      </c>
    </row>
    <row r="2246" spans="1:26" x14ac:dyDescent="0.25">
      <c r="A2246" s="4" t="s">
        <v>3997</v>
      </c>
      <c r="B2246" s="6"/>
      <c r="C2246" s="6"/>
      <c r="D2246" s="6"/>
      <c r="E2246" s="6">
        <v>1</v>
      </c>
      <c r="F2246" s="6"/>
      <c r="G2246" s="5">
        <v>1</v>
      </c>
      <c r="H2246" s="5"/>
      <c r="I2246" s="5"/>
      <c r="J2246" s="5"/>
      <c r="K2246" s="5">
        <v>1</v>
      </c>
      <c r="L2246" s="5"/>
      <c r="M2246" s="5">
        <v>1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>
        <v>2</v>
      </c>
    </row>
    <row r="2247" spans="1:26" x14ac:dyDescent="0.25">
      <c r="A2247" s="4" t="s">
        <v>4000</v>
      </c>
      <c r="B2247" s="6"/>
      <c r="C2247" s="6"/>
      <c r="D2247" s="6"/>
      <c r="E2247" s="6"/>
      <c r="F2247" s="6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>
        <v>1</v>
      </c>
      <c r="R2247" s="5"/>
      <c r="S2247" s="5">
        <v>1</v>
      </c>
      <c r="T2247" s="5"/>
      <c r="U2247" s="5"/>
      <c r="V2247" s="5"/>
      <c r="W2247" s="5"/>
      <c r="X2247" s="5"/>
      <c r="Y2247" s="5"/>
      <c r="Z2247" s="5">
        <v>1</v>
      </c>
    </row>
    <row r="2248" spans="1:26" x14ac:dyDescent="0.25">
      <c r="A2248" s="4" t="s">
        <v>4001</v>
      </c>
      <c r="B2248" s="6"/>
      <c r="C2248" s="6"/>
      <c r="D2248" s="6"/>
      <c r="E2248" s="6">
        <v>1</v>
      </c>
      <c r="F2248" s="6"/>
      <c r="G2248" s="5">
        <v>1</v>
      </c>
      <c r="H2248" s="5"/>
      <c r="I2248" s="5"/>
      <c r="J2248" s="5"/>
      <c r="K2248" s="5">
        <v>1</v>
      </c>
      <c r="L2248" s="5"/>
      <c r="M2248" s="5">
        <v>1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>
        <v>2</v>
      </c>
    </row>
    <row r="2249" spans="1:26" x14ac:dyDescent="0.25">
      <c r="A2249" s="4" t="s">
        <v>4002</v>
      </c>
      <c r="B2249" s="6"/>
      <c r="C2249" s="6"/>
      <c r="D2249" s="6"/>
      <c r="E2249" s="6">
        <v>1</v>
      </c>
      <c r="F2249" s="6"/>
      <c r="G2249" s="5">
        <v>1</v>
      </c>
      <c r="H2249" s="5"/>
      <c r="I2249" s="5"/>
      <c r="J2249" s="5"/>
      <c r="K2249" s="5">
        <v>1</v>
      </c>
      <c r="L2249" s="5"/>
      <c r="M2249" s="5">
        <v>1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>
        <v>2</v>
      </c>
    </row>
    <row r="2250" spans="1:26" x14ac:dyDescent="0.25">
      <c r="A2250" s="4" t="s">
        <v>4003</v>
      </c>
      <c r="B2250" s="6"/>
      <c r="C2250" s="6"/>
      <c r="D2250" s="6"/>
      <c r="E2250" s="6">
        <v>1</v>
      </c>
      <c r="F2250" s="6"/>
      <c r="G2250" s="5">
        <v>1</v>
      </c>
      <c r="H2250" s="5"/>
      <c r="I2250" s="5"/>
      <c r="J2250" s="5"/>
      <c r="K2250" s="5">
        <v>1</v>
      </c>
      <c r="L2250" s="5"/>
      <c r="M2250" s="5">
        <v>1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>
        <v>2</v>
      </c>
    </row>
    <row r="2251" spans="1:26" x14ac:dyDescent="0.25">
      <c r="A2251" s="4" t="s">
        <v>4004</v>
      </c>
      <c r="B2251" s="6"/>
      <c r="C2251" s="6"/>
      <c r="D2251" s="6"/>
      <c r="E2251" s="6">
        <v>1</v>
      </c>
      <c r="F2251" s="6"/>
      <c r="G2251" s="5">
        <v>1</v>
      </c>
      <c r="H2251" s="5"/>
      <c r="I2251" s="5"/>
      <c r="J2251" s="5"/>
      <c r="K2251" s="5">
        <v>1</v>
      </c>
      <c r="L2251" s="5"/>
      <c r="M2251" s="5">
        <v>1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>
        <v>2</v>
      </c>
    </row>
    <row r="2252" spans="1:26" x14ac:dyDescent="0.25">
      <c r="A2252" s="4" t="s">
        <v>4005</v>
      </c>
      <c r="B2252" s="6"/>
      <c r="C2252" s="6"/>
      <c r="D2252" s="6"/>
      <c r="E2252" s="6">
        <v>1</v>
      </c>
      <c r="F2252" s="6"/>
      <c r="G2252" s="5">
        <v>1</v>
      </c>
      <c r="H2252" s="5"/>
      <c r="I2252" s="5"/>
      <c r="J2252" s="5"/>
      <c r="K2252" s="5">
        <v>1</v>
      </c>
      <c r="L2252" s="5"/>
      <c r="M2252" s="5">
        <v>1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>
        <v>2</v>
      </c>
    </row>
    <row r="2253" spans="1:26" x14ac:dyDescent="0.25">
      <c r="A2253" s="4" t="s">
        <v>4006</v>
      </c>
      <c r="B2253" s="6"/>
      <c r="C2253" s="6"/>
      <c r="D2253" s="6"/>
      <c r="E2253" s="6">
        <v>1</v>
      </c>
      <c r="F2253" s="6"/>
      <c r="G2253" s="5">
        <v>1</v>
      </c>
      <c r="H2253" s="5"/>
      <c r="I2253" s="5"/>
      <c r="J2253" s="5"/>
      <c r="K2253" s="5">
        <v>1</v>
      </c>
      <c r="L2253" s="5"/>
      <c r="M2253" s="5">
        <v>1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>
        <v>2</v>
      </c>
    </row>
    <row r="2254" spans="1:26" x14ac:dyDescent="0.25">
      <c r="A2254" s="4" t="s">
        <v>4007</v>
      </c>
      <c r="B2254" s="6"/>
      <c r="C2254" s="6"/>
      <c r="D2254" s="6"/>
      <c r="E2254" s="6">
        <v>1</v>
      </c>
      <c r="F2254" s="6"/>
      <c r="G2254" s="5">
        <v>1</v>
      </c>
      <c r="H2254" s="5"/>
      <c r="I2254" s="5"/>
      <c r="J2254" s="5"/>
      <c r="K2254" s="5">
        <v>1</v>
      </c>
      <c r="L2254" s="5"/>
      <c r="M2254" s="5">
        <v>1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>
        <v>2</v>
      </c>
    </row>
    <row r="2255" spans="1:26" x14ac:dyDescent="0.25">
      <c r="A2255" s="4" t="s">
        <v>4008</v>
      </c>
      <c r="B2255" s="6"/>
      <c r="C2255" s="6"/>
      <c r="D2255" s="6"/>
      <c r="E2255" s="6">
        <v>1</v>
      </c>
      <c r="F2255" s="6"/>
      <c r="G2255" s="5">
        <v>1</v>
      </c>
      <c r="H2255" s="5"/>
      <c r="I2255" s="5"/>
      <c r="J2255" s="5"/>
      <c r="K2255" s="5">
        <v>1</v>
      </c>
      <c r="L2255" s="5"/>
      <c r="M2255" s="5">
        <v>1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>
        <v>2</v>
      </c>
    </row>
    <row r="2256" spans="1:26" x14ac:dyDescent="0.25">
      <c r="A2256" s="4" t="s">
        <v>4009</v>
      </c>
      <c r="B2256" s="6"/>
      <c r="C2256" s="6"/>
      <c r="D2256" s="6"/>
      <c r="E2256" s="6"/>
      <c r="F2256" s="6"/>
      <c r="G2256" s="5"/>
      <c r="H2256" s="5">
        <v>1</v>
      </c>
      <c r="I2256" s="5"/>
      <c r="J2256" s="5"/>
      <c r="K2256" s="5"/>
      <c r="L2256" s="5"/>
      <c r="M2256" s="5">
        <v>1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>
        <v>1</v>
      </c>
    </row>
    <row r="2257" spans="1:26" x14ac:dyDescent="0.25">
      <c r="A2257" s="4" t="s">
        <v>4011</v>
      </c>
      <c r="B2257" s="6"/>
      <c r="C2257" s="6"/>
      <c r="D2257" s="6"/>
      <c r="E2257" s="6"/>
      <c r="F2257" s="6"/>
      <c r="G2257" s="5"/>
      <c r="H2257" s="5">
        <v>1</v>
      </c>
      <c r="I2257" s="5"/>
      <c r="J2257" s="5"/>
      <c r="K2257" s="5"/>
      <c r="L2257" s="5"/>
      <c r="M2257" s="5">
        <v>1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>
        <v>1</v>
      </c>
    </row>
    <row r="2258" spans="1:26" x14ac:dyDescent="0.25">
      <c r="A2258" s="4" t="s">
        <v>4012</v>
      </c>
      <c r="B2258" s="6"/>
      <c r="C2258" s="6"/>
      <c r="D2258" s="6"/>
      <c r="E2258" s="6"/>
      <c r="F2258" s="6"/>
      <c r="G2258" s="5"/>
      <c r="H2258" s="5">
        <v>1</v>
      </c>
      <c r="I2258" s="5"/>
      <c r="J2258" s="5"/>
      <c r="K2258" s="5"/>
      <c r="L2258" s="5"/>
      <c r="M2258" s="5">
        <v>1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>
        <v>1</v>
      </c>
    </row>
    <row r="2259" spans="1:26" x14ac:dyDescent="0.25">
      <c r="A2259" s="4" t="s">
        <v>4013</v>
      </c>
      <c r="B2259" s="6"/>
      <c r="C2259" s="6"/>
      <c r="D2259" s="6"/>
      <c r="E2259" s="6"/>
      <c r="F2259" s="6"/>
      <c r="G2259" s="5"/>
      <c r="H2259" s="5">
        <v>1</v>
      </c>
      <c r="I2259" s="5"/>
      <c r="J2259" s="5"/>
      <c r="K2259" s="5"/>
      <c r="L2259" s="5"/>
      <c r="M2259" s="5">
        <v>1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>
        <v>1</v>
      </c>
    </row>
    <row r="2260" spans="1:26" x14ac:dyDescent="0.25">
      <c r="A2260" s="4" t="s">
        <v>4014</v>
      </c>
      <c r="B2260" s="6"/>
      <c r="C2260" s="6"/>
      <c r="D2260" s="6"/>
      <c r="E2260" s="6"/>
      <c r="F2260" s="6"/>
      <c r="G2260" s="5"/>
      <c r="H2260" s="5">
        <v>1</v>
      </c>
      <c r="I2260" s="5"/>
      <c r="J2260" s="5"/>
      <c r="K2260" s="5"/>
      <c r="L2260" s="5"/>
      <c r="M2260" s="5">
        <v>1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>
        <v>1</v>
      </c>
    </row>
    <row r="2261" spans="1:26" x14ac:dyDescent="0.25">
      <c r="A2261" s="4" t="s">
        <v>4015</v>
      </c>
      <c r="B2261" s="6"/>
      <c r="C2261" s="6"/>
      <c r="D2261" s="6"/>
      <c r="E2261" s="6"/>
      <c r="F2261" s="6"/>
      <c r="G2261" s="5"/>
      <c r="H2261" s="5">
        <v>1</v>
      </c>
      <c r="I2261" s="5"/>
      <c r="J2261" s="5"/>
      <c r="K2261" s="5"/>
      <c r="L2261" s="5"/>
      <c r="M2261" s="5">
        <v>1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>
        <v>1</v>
      </c>
    </row>
    <row r="2262" spans="1:26" x14ac:dyDescent="0.25">
      <c r="A2262" s="4" t="s">
        <v>4016</v>
      </c>
      <c r="B2262" s="6"/>
      <c r="C2262" s="6"/>
      <c r="D2262" s="6"/>
      <c r="E2262" s="6"/>
      <c r="F2262" s="6"/>
      <c r="G2262" s="5"/>
      <c r="H2262" s="5">
        <v>1</v>
      </c>
      <c r="I2262" s="5"/>
      <c r="J2262" s="5"/>
      <c r="K2262" s="5"/>
      <c r="L2262" s="5"/>
      <c r="M2262" s="5">
        <v>1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>
        <v>1</v>
      </c>
    </row>
    <row r="2263" spans="1:26" x14ac:dyDescent="0.25">
      <c r="A2263" s="4" t="s">
        <v>4017</v>
      </c>
      <c r="B2263" s="6"/>
      <c r="C2263" s="6"/>
      <c r="D2263" s="6"/>
      <c r="E2263" s="6"/>
      <c r="F2263" s="6"/>
      <c r="G2263" s="5"/>
      <c r="H2263" s="5">
        <v>1</v>
      </c>
      <c r="I2263" s="5"/>
      <c r="J2263" s="5"/>
      <c r="K2263" s="5"/>
      <c r="L2263" s="5"/>
      <c r="M2263" s="5">
        <v>1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>
        <v>1</v>
      </c>
    </row>
    <row r="2264" spans="1:26" x14ac:dyDescent="0.25">
      <c r="A2264" s="4" t="s">
        <v>4018</v>
      </c>
      <c r="B2264" s="6"/>
      <c r="C2264" s="6"/>
      <c r="D2264" s="6"/>
      <c r="E2264" s="6">
        <v>1</v>
      </c>
      <c r="F2264" s="6"/>
      <c r="G2264" s="5">
        <v>1</v>
      </c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>
        <v>1</v>
      </c>
    </row>
    <row r="2265" spans="1:26" x14ac:dyDescent="0.25">
      <c r="A2265" s="4" t="s">
        <v>4019</v>
      </c>
      <c r="B2265" s="6">
        <v>1</v>
      </c>
      <c r="C2265" s="6"/>
      <c r="D2265" s="6"/>
      <c r="E2265" s="6"/>
      <c r="F2265" s="6"/>
      <c r="G2265" s="5">
        <v>1</v>
      </c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>
        <v>1</v>
      </c>
    </row>
    <row r="2266" spans="1:26" x14ac:dyDescent="0.25">
      <c r="A2266" s="4" t="s">
        <v>4020</v>
      </c>
      <c r="B2266" s="6">
        <v>1</v>
      </c>
      <c r="C2266" s="6"/>
      <c r="D2266" s="6"/>
      <c r="E2266" s="6"/>
      <c r="F2266" s="6"/>
      <c r="G2266" s="5">
        <v>1</v>
      </c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>
        <v>1</v>
      </c>
    </row>
    <row r="2267" spans="1:26" x14ac:dyDescent="0.25">
      <c r="A2267" s="4" t="s">
        <v>4021</v>
      </c>
      <c r="B2267" s="6"/>
      <c r="C2267" s="6"/>
      <c r="D2267" s="6"/>
      <c r="E2267" s="6">
        <v>1</v>
      </c>
      <c r="F2267" s="6"/>
      <c r="G2267" s="5">
        <v>1</v>
      </c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>
        <v>1</v>
      </c>
    </row>
    <row r="2268" spans="1:26" x14ac:dyDescent="0.25">
      <c r="A2268" s="4" t="s">
        <v>4022</v>
      </c>
      <c r="B2268" s="6"/>
      <c r="C2268" s="6"/>
      <c r="D2268" s="6"/>
      <c r="E2268" s="6"/>
      <c r="F2268" s="6"/>
      <c r="G2268" s="5"/>
      <c r="H2268" s="5">
        <v>1</v>
      </c>
      <c r="I2268" s="5"/>
      <c r="J2268" s="5"/>
      <c r="K2268" s="5"/>
      <c r="L2268" s="5"/>
      <c r="M2268" s="5">
        <v>1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>
        <v>1</v>
      </c>
    </row>
    <row r="2269" spans="1:26" x14ac:dyDescent="0.25">
      <c r="A2269" s="4" t="s">
        <v>4023</v>
      </c>
      <c r="B2269" s="6">
        <v>1</v>
      </c>
      <c r="C2269" s="6"/>
      <c r="D2269" s="6"/>
      <c r="E2269" s="6"/>
      <c r="F2269" s="6"/>
      <c r="G2269" s="5">
        <v>1</v>
      </c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>
        <v>1</v>
      </c>
    </row>
    <row r="2270" spans="1:26" x14ac:dyDescent="0.25">
      <c r="A2270" s="4" t="s">
        <v>4024</v>
      </c>
      <c r="B2270" s="6"/>
      <c r="C2270" s="6"/>
      <c r="D2270" s="6"/>
      <c r="E2270" s="6">
        <v>1</v>
      </c>
      <c r="F2270" s="6"/>
      <c r="G2270" s="5">
        <v>1</v>
      </c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>
        <v>1</v>
      </c>
    </row>
    <row r="2271" spans="1:26" x14ac:dyDescent="0.25">
      <c r="A2271" s="4" t="s">
        <v>4025</v>
      </c>
      <c r="B2271" s="6"/>
      <c r="C2271" s="6"/>
      <c r="D2271" s="6"/>
      <c r="E2271" s="6"/>
      <c r="F2271" s="6"/>
      <c r="G2271" s="5"/>
      <c r="H2271" s="5">
        <v>1</v>
      </c>
      <c r="I2271" s="5"/>
      <c r="J2271" s="5"/>
      <c r="K2271" s="5"/>
      <c r="L2271" s="5"/>
      <c r="M2271" s="5">
        <v>1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>
        <v>1</v>
      </c>
    </row>
    <row r="2272" spans="1:26" x14ac:dyDescent="0.25">
      <c r="A2272" s="4" t="s">
        <v>4026</v>
      </c>
      <c r="B2272" s="6"/>
      <c r="C2272" s="6"/>
      <c r="D2272" s="6"/>
      <c r="E2272" s="6">
        <v>1</v>
      </c>
      <c r="F2272" s="6"/>
      <c r="G2272" s="5">
        <v>1</v>
      </c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>
        <v>1</v>
      </c>
    </row>
    <row r="2273" spans="1:26" x14ac:dyDescent="0.25">
      <c r="A2273" s="4" t="s">
        <v>4027</v>
      </c>
      <c r="B2273" s="6">
        <v>1</v>
      </c>
      <c r="C2273" s="6"/>
      <c r="D2273" s="6"/>
      <c r="E2273" s="6"/>
      <c r="F2273" s="6"/>
      <c r="G2273" s="5">
        <v>1</v>
      </c>
      <c r="H2273" s="5">
        <v>1</v>
      </c>
      <c r="I2273" s="5"/>
      <c r="J2273" s="5"/>
      <c r="K2273" s="5"/>
      <c r="L2273" s="5"/>
      <c r="M2273" s="5">
        <v>1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>
        <v>2</v>
      </c>
    </row>
    <row r="2274" spans="1:26" x14ac:dyDescent="0.25">
      <c r="A2274" s="4" t="s">
        <v>4028</v>
      </c>
      <c r="B2274" s="6">
        <v>1</v>
      </c>
      <c r="C2274" s="6"/>
      <c r="D2274" s="6"/>
      <c r="E2274" s="6"/>
      <c r="F2274" s="6"/>
      <c r="G2274" s="5">
        <v>1</v>
      </c>
      <c r="H2274" s="5">
        <v>1</v>
      </c>
      <c r="I2274" s="5"/>
      <c r="J2274" s="5"/>
      <c r="K2274" s="5"/>
      <c r="L2274" s="5"/>
      <c r="M2274" s="5">
        <v>1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>
        <v>2</v>
      </c>
    </row>
    <row r="2275" spans="1:26" x14ac:dyDescent="0.25">
      <c r="A2275" s="4" t="s">
        <v>4029</v>
      </c>
      <c r="B2275" s="6">
        <v>1</v>
      </c>
      <c r="C2275" s="6"/>
      <c r="D2275" s="6"/>
      <c r="E2275" s="6"/>
      <c r="F2275" s="6"/>
      <c r="G2275" s="5">
        <v>1</v>
      </c>
      <c r="H2275" s="5">
        <v>1</v>
      </c>
      <c r="I2275" s="5"/>
      <c r="J2275" s="5"/>
      <c r="K2275" s="5"/>
      <c r="L2275" s="5"/>
      <c r="M2275" s="5">
        <v>1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>
        <v>2</v>
      </c>
    </row>
    <row r="2276" spans="1:26" x14ac:dyDescent="0.25">
      <c r="A2276" s="4" t="s">
        <v>4030</v>
      </c>
      <c r="B2276" s="6">
        <v>1</v>
      </c>
      <c r="C2276" s="6"/>
      <c r="D2276" s="6"/>
      <c r="E2276" s="6"/>
      <c r="F2276" s="6"/>
      <c r="G2276" s="5">
        <v>1</v>
      </c>
      <c r="H2276" s="5">
        <v>1</v>
      </c>
      <c r="I2276" s="5"/>
      <c r="J2276" s="5"/>
      <c r="K2276" s="5"/>
      <c r="L2276" s="5"/>
      <c r="M2276" s="5">
        <v>1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>
        <v>2</v>
      </c>
    </row>
    <row r="2277" spans="1:26" x14ac:dyDescent="0.25">
      <c r="A2277" s="4" t="s">
        <v>4033</v>
      </c>
      <c r="B2277" s="6">
        <v>1</v>
      </c>
      <c r="C2277" s="6"/>
      <c r="D2277" s="6"/>
      <c r="E2277" s="6"/>
      <c r="F2277" s="6"/>
      <c r="G2277" s="5">
        <v>1</v>
      </c>
      <c r="H2277" s="5">
        <v>1</v>
      </c>
      <c r="I2277" s="5"/>
      <c r="J2277" s="5"/>
      <c r="K2277" s="5"/>
      <c r="L2277" s="5"/>
      <c r="M2277" s="5">
        <v>1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>
        <v>2</v>
      </c>
    </row>
    <row r="2278" spans="1:26" x14ac:dyDescent="0.25">
      <c r="A2278" s="4" t="s">
        <v>4034</v>
      </c>
      <c r="B2278" s="6">
        <v>1</v>
      </c>
      <c r="C2278" s="6"/>
      <c r="D2278" s="6"/>
      <c r="E2278" s="6"/>
      <c r="F2278" s="6"/>
      <c r="G2278" s="5">
        <v>1</v>
      </c>
      <c r="H2278" s="5">
        <v>1</v>
      </c>
      <c r="I2278" s="5"/>
      <c r="J2278" s="5"/>
      <c r="K2278" s="5"/>
      <c r="L2278" s="5"/>
      <c r="M2278" s="5">
        <v>1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>
        <v>2</v>
      </c>
    </row>
    <row r="2279" spans="1:26" x14ac:dyDescent="0.25">
      <c r="A2279" s="4" t="s">
        <v>4037</v>
      </c>
      <c r="B2279" s="6">
        <v>1</v>
      </c>
      <c r="C2279" s="6"/>
      <c r="D2279" s="6"/>
      <c r="E2279" s="6"/>
      <c r="F2279" s="6"/>
      <c r="G2279" s="5">
        <v>1</v>
      </c>
      <c r="H2279" s="5">
        <v>1</v>
      </c>
      <c r="I2279" s="5"/>
      <c r="J2279" s="5"/>
      <c r="K2279" s="5"/>
      <c r="L2279" s="5"/>
      <c r="M2279" s="5">
        <v>1</v>
      </c>
      <c r="N2279" s="5">
        <v>1</v>
      </c>
      <c r="O2279" s="5"/>
      <c r="P2279" s="5"/>
      <c r="Q2279" s="5"/>
      <c r="R2279" s="5"/>
      <c r="S2279" s="5">
        <v>1</v>
      </c>
      <c r="T2279" s="5"/>
      <c r="U2279" s="5"/>
      <c r="V2279" s="5"/>
      <c r="W2279" s="5"/>
      <c r="X2279" s="5"/>
      <c r="Y2279" s="5"/>
      <c r="Z2279" s="5">
        <v>3</v>
      </c>
    </row>
    <row r="2280" spans="1:26" x14ac:dyDescent="0.25">
      <c r="A2280" s="4" t="s">
        <v>4038</v>
      </c>
      <c r="B2280" s="6">
        <v>1</v>
      </c>
      <c r="C2280" s="6"/>
      <c r="D2280" s="6"/>
      <c r="E2280" s="6"/>
      <c r="F2280" s="6"/>
      <c r="G2280" s="5">
        <v>1</v>
      </c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>
        <v>1</v>
      </c>
    </row>
    <row r="2281" spans="1:26" x14ac:dyDescent="0.25">
      <c r="A2281" s="4" t="s">
        <v>4041</v>
      </c>
      <c r="B2281" s="6"/>
      <c r="C2281" s="6"/>
      <c r="D2281" s="6"/>
      <c r="E2281" s="6">
        <v>1</v>
      </c>
      <c r="F2281" s="6"/>
      <c r="G2281" s="5">
        <v>1</v>
      </c>
      <c r="H2281" s="5"/>
      <c r="I2281" s="5"/>
      <c r="J2281" s="5"/>
      <c r="K2281" s="5">
        <v>1</v>
      </c>
      <c r="L2281" s="5"/>
      <c r="M2281" s="5">
        <v>1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>
        <v>2</v>
      </c>
    </row>
    <row r="2282" spans="1:26" x14ac:dyDescent="0.25">
      <c r="A2282" s="4" t="s">
        <v>4043</v>
      </c>
      <c r="B2282" s="6">
        <v>1</v>
      </c>
      <c r="C2282" s="6"/>
      <c r="D2282" s="6"/>
      <c r="E2282" s="6"/>
      <c r="F2282" s="6"/>
      <c r="G2282" s="5">
        <v>1</v>
      </c>
      <c r="H2282" s="5">
        <v>1</v>
      </c>
      <c r="I2282" s="5"/>
      <c r="J2282" s="5"/>
      <c r="K2282" s="5"/>
      <c r="L2282" s="5"/>
      <c r="M2282" s="5">
        <v>1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>
        <v>2</v>
      </c>
    </row>
    <row r="2283" spans="1:26" x14ac:dyDescent="0.25">
      <c r="A2283" s="4" t="s">
        <v>4044</v>
      </c>
      <c r="B2283" s="6">
        <v>1</v>
      </c>
      <c r="C2283" s="6">
        <v>1</v>
      </c>
      <c r="D2283" s="6"/>
      <c r="E2283" s="6"/>
      <c r="F2283" s="6"/>
      <c r="G2283" s="5">
        <v>2</v>
      </c>
      <c r="H2283" s="5">
        <v>1</v>
      </c>
      <c r="I2283" s="5">
        <v>1</v>
      </c>
      <c r="J2283" s="5"/>
      <c r="K2283" s="5"/>
      <c r="L2283" s="5"/>
      <c r="M2283" s="5">
        <v>2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>
        <v>4</v>
      </c>
    </row>
    <row r="2284" spans="1:26" x14ac:dyDescent="0.25">
      <c r="A2284" s="4" t="s">
        <v>4045</v>
      </c>
      <c r="B2284" s="6"/>
      <c r="C2284" s="6"/>
      <c r="D2284" s="6"/>
      <c r="E2284" s="6">
        <v>1</v>
      </c>
      <c r="F2284" s="6"/>
      <c r="G2284" s="5">
        <v>1</v>
      </c>
      <c r="H2284" s="5"/>
      <c r="I2284" s="5"/>
      <c r="J2284" s="5"/>
      <c r="K2284" s="5">
        <v>1</v>
      </c>
      <c r="L2284" s="5"/>
      <c r="M2284" s="5">
        <v>1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>
        <v>2</v>
      </c>
    </row>
    <row r="2285" spans="1:26" x14ac:dyDescent="0.25">
      <c r="A2285" s="4" t="s">
        <v>4046</v>
      </c>
      <c r="B2285" s="6">
        <v>1</v>
      </c>
      <c r="C2285" s="6"/>
      <c r="D2285" s="6"/>
      <c r="E2285" s="6"/>
      <c r="F2285" s="6"/>
      <c r="G2285" s="5">
        <v>1</v>
      </c>
      <c r="H2285" s="5">
        <v>1</v>
      </c>
      <c r="I2285" s="5"/>
      <c r="J2285" s="5"/>
      <c r="K2285" s="5"/>
      <c r="L2285" s="5"/>
      <c r="M2285" s="5">
        <v>1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>
        <v>2</v>
      </c>
    </row>
    <row r="2286" spans="1:26" x14ac:dyDescent="0.25">
      <c r="A2286" s="4" t="s">
        <v>4047</v>
      </c>
      <c r="B2286" s="6">
        <v>1</v>
      </c>
      <c r="C2286" s="6"/>
      <c r="D2286" s="6"/>
      <c r="E2286" s="6"/>
      <c r="F2286" s="6"/>
      <c r="G2286" s="5">
        <v>1</v>
      </c>
      <c r="H2286" s="5">
        <v>1</v>
      </c>
      <c r="I2286" s="5"/>
      <c r="J2286" s="5"/>
      <c r="K2286" s="5"/>
      <c r="L2286" s="5"/>
      <c r="M2286" s="5">
        <v>1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>
        <v>2</v>
      </c>
    </row>
    <row r="2287" spans="1:26" x14ac:dyDescent="0.25">
      <c r="A2287" s="4" t="s">
        <v>4048</v>
      </c>
      <c r="B2287" s="6">
        <v>1</v>
      </c>
      <c r="C2287" s="6"/>
      <c r="D2287" s="6"/>
      <c r="E2287" s="6"/>
      <c r="F2287" s="6"/>
      <c r="G2287" s="5">
        <v>1</v>
      </c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>
        <v>1</v>
      </c>
    </row>
    <row r="2288" spans="1:26" x14ac:dyDescent="0.25">
      <c r="A2288" s="4" t="s">
        <v>4049</v>
      </c>
      <c r="B2288" s="6">
        <v>1</v>
      </c>
      <c r="C2288" s="6"/>
      <c r="D2288" s="6"/>
      <c r="E2288" s="6">
        <v>1</v>
      </c>
      <c r="F2288" s="6"/>
      <c r="G2288" s="5">
        <v>2</v>
      </c>
      <c r="H2288" s="5">
        <v>1</v>
      </c>
      <c r="I2288" s="5"/>
      <c r="J2288" s="5"/>
      <c r="K2288" s="5">
        <v>1</v>
      </c>
      <c r="L2288" s="5"/>
      <c r="M2288" s="5">
        <v>2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>
        <v>4</v>
      </c>
    </row>
    <row r="2289" spans="1:26" x14ac:dyDescent="0.25">
      <c r="A2289" s="4" t="s">
        <v>4050</v>
      </c>
      <c r="B2289" s="6">
        <v>1</v>
      </c>
      <c r="C2289" s="6"/>
      <c r="D2289" s="6"/>
      <c r="E2289" s="6"/>
      <c r="F2289" s="6"/>
      <c r="G2289" s="5">
        <v>1</v>
      </c>
      <c r="H2289" s="5">
        <v>1</v>
      </c>
      <c r="I2289" s="5"/>
      <c r="J2289" s="5"/>
      <c r="K2289" s="5"/>
      <c r="L2289" s="5"/>
      <c r="M2289" s="5">
        <v>1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>
        <v>2</v>
      </c>
    </row>
    <row r="2290" spans="1:26" x14ac:dyDescent="0.25">
      <c r="A2290" s="4" t="s">
        <v>4051</v>
      </c>
      <c r="B2290" s="6">
        <v>1</v>
      </c>
      <c r="C2290" s="6"/>
      <c r="D2290" s="6"/>
      <c r="E2290" s="6"/>
      <c r="F2290" s="6"/>
      <c r="G2290" s="5">
        <v>1</v>
      </c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>
        <v>1</v>
      </c>
    </row>
    <row r="2291" spans="1:26" x14ac:dyDescent="0.25">
      <c r="A2291" s="4" t="s">
        <v>4053</v>
      </c>
      <c r="B2291" s="6">
        <v>1</v>
      </c>
      <c r="C2291" s="6"/>
      <c r="D2291" s="6"/>
      <c r="E2291" s="6"/>
      <c r="F2291" s="6"/>
      <c r="G2291" s="5">
        <v>1</v>
      </c>
      <c r="H2291" s="5">
        <v>1</v>
      </c>
      <c r="I2291" s="5"/>
      <c r="J2291" s="5"/>
      <c r="K2291" s="5"/>
      <c r="L2291" s="5"/>
      <c r="M2291" s="5">
        <v>1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>
        <v>2</v>
      </c>
    </row>
    <row r="2292" spans="1:26" x14ac:dyDescent="0.25">
      <c r="A2292" s="4" t="s">
        <v>4054</v>
      </c>
      <c r="B2292" s="6"/>
      <c r="C2292" s="6"/>
      <c r="D2292" s="6"/>
      <c r="E2292" s="6">
        <v>1</v>
      </c>
      <c r="F2292" s="6"/>
      <c r="G2292" s="5">
        <v>1</v>
      </c>
      <c r="H2292" s="5"/>
      <c r="I2292" s="5"/>
      <c r="J2292" s="5"/>
      <c r="K2292" s="5">
        <v>1</v>
      </c>
      <c r="L2292" s="5"/>
      <c r="M2292" s="5">
        <v>1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>
        <v>2</v>
      </c>
    </row>
    <row r="2293" spans="1:26" x14ac:dyDescent="0.25">
      <c r="A2293" s="4" t="s">
        <v>4055</v>
      </c>
      <c r="B2293" s="6">
        <v>1</v>
      </c>
      <c r="C2293" s="6"/>
      <c r="D2293" s="6"/>
      <c r="E2293" s="6"/>
      <c r="F2293" s="6"/>
      <c r="G2293" s="5">
        <v>1</v>
      </c>
      <c r="H2293" s="5">
        <v>1</v>
      </c>
      <c r="I2293" s="5"/>
      <c r="J2293" s="5"/>
      <c r="K2293" s="5"/>
      <c r="L2293" s="5"/>
      <c r="M2293" s="5">
        <v>1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>
        <v>2</v>
      </c>
    </row>
    <row r="2294" spans="1:26" x14ac:dyDescent="0.25">
      <c r="A2294" s="4" t="s">
        <v>4058</v>
      </c>
      <c r="B2294" s="6">
        <v>1</v>
      </c>
      <c r="C2294" s="6"/>
      <c r="D2294" s="6"/>
      <c r="E2294" s="6"/>
      <c r="F2294" s="6"/>
      <c r="G2294" s="5">
        <v>1</v>
      </c>
      <c r="H2294" s="5">
        <v>1</v>
      </c>
      <c r="I2294" s="5"/>
      <c r="J2294" s="5"/>
      <c r="K2294" s="5"/>
      <c r="L2294" s="5"/>
      <c r="M2294" s="5">
        <v>1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>
        <v>2</v>
      </c>
    </row>
    <row r="2295" spans="1:26" x14ac:dyDescent="0.25">
      <c r="A2295" s="4" t="s">
        <v>4059</v>
      </c>
      <c r="B2295" s="6">
        <v>1</v>
      </c>
      <c r="C2295" s="6"/>
      <c r="D2295" s="6"/>
      <c r="E2295" s="6">
        <v>1</v>
      </c>
      <c r="F2295" s="6"/>
      <c r="G2295" s="5">
        <v>2</v>
      </c>
      <c r="H2295" s="5">
        <v>1</v>
      </c>
      <c r="I2295" s="5"/>
      <c r="J2295" s="5"/>
      <c r="K2295" s="5">
        <v>1</v>
      </c>
      <c r="L2295" s="5"/>
      <c r="M2295" s="5">
        <v>2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>
        <v>4</v>
      </c>
    </row>
    <row r="2296" spans="1:26" x14ac:dyDescent="0.25">
      <c r="A2296" s="4" t="s">
        <v>4060</v>
      </c>
      <c r="B2296" s="6">
        <v>1</v>
      </c>
      <c r="C2296" s="6"/>
      <c r="D2296" s="6"/>
      <c r="E2296" s="6"/>
      <c r="F2296" s="6"/>
      <c r="G2296" s="5">
        <v>1</v>
      </c>
      <c r="H2296" s="5">
        <v>1</v>
      </c>
      <c r="I2296" s="5"/>
      <c r="J2296" s="5"/>
      <c r="K2296" s="5"/>
      <c r="L2296" s="5"/>
      <c r="M2296" s="5">
        <v>1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>
        <v>2</v>
      </c>
    </row>
    <row r="2297" spans="1:26" x14ac:dyDescent="0.25">
      <c r="A2297" s="4" t="s">
        <v>4061</v>
      </c>
      <c r="B2297" s="6">
        <v>1</v>
      </c>
      <c r="C2297" s="6"/>
      <c r="D2297" s="6"/>
      <c r="E2297" s="6"/>
      <c r="F2297" s="6"/>
      <c r="G2297" s="5">
        <v>1</v>
      </c>
      <c r="H2297" s="5">
        <v>1</v>
      </c>
      <c r="I2297" s="5"/>
      <c r="J2297" s="5"/>
      <c r="K2297" s="5"/>
      <c r="L2297" s="5"/>
      <c r="M2297" s="5">
        <v>1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>
        <v>2</v>
      </c>
    </row>
    <row r="2298" spans="1:26" x14ac:dyDescent="0.25">
      <c r="A2298" s="4" t="s">
        <v>4062</v>
      </c>
      <c r="B2298" s="6">
        <v>1</v>
      </c>
      <c r="C2298" s="6"/>
      <c r="D2298" s="6"/>
      <c r="E2298" s="6"/>
      <c r="F2298" s="6"/>
      <c r="G2298" s="5">
        <v>1</v>
      </c>
      <c r="H2298" s="5">
        <v>1</v>
      </c>
      <c r="I2298" s="5"/>
      <c r="J2298" s="5"/>
      <c r="K2298" s="5"/>
      <c r="L2298" s="5"/>
      <c r="M2298" s="5">
        <v>1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>
        <v>2</v>
      </c>
    </row>
    <row r="2299" spans="1:26" x14ac:dyDescent="0.25">
      <c r="A2299" s="4" t="s">
        <v>4063</v>
      </c>
      <c r="B2299" s="6">
        <v>1</v>
      </c>
      <c r="C2299" s="6"/>
      <c r="D2299" s="6"/>
      <c r="E2299" s="6"/>
      <c r="F2299" s="6"/>
      <c r="G2299" s="5">
        <v>1</v>
      </c>
      <c r="H2299" s="5">
        <v>1</v>
      </c>
      <c r="I2299" s="5"/>
      <c r="J2299" s="5"/>
      <c r="K2299" s="5"/>
      <c r="L2299" s="5"/>
      <c r="M2299" s="5">
        <v>1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>
        <v>2</v>
      </c>
    </row>
    <row r="2300" spans="1:26" x14ac:dyDescent="0.25">
      <c r="A2300" s="4" t="s">
        <v>4064</v>
      </c>
      <c r="B2300" s="6">
        <v>1</v>
      </c>
      <c r="C2300" s="6"/>
      <c r="D2300" s="6"/>
      <c r="E2300" s="6"/>
      <c r="F2300" s="6"/>
      <c r="G2300" s="5">
        <v>1</v>
      </c>
      <c r="H2300" s="5">
        <v>1</v>
      </c>
      <c r="I2300" s="5"/>
      <c r="J2300" s="5"/>
      <c r="K2300" s="5"/>
      <c r="L2300" s="5"/>
      <c r="M2300" s="5">
        <v>1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>
        <v>2</v>
      </c>
    </row>
    <row r="2301" spans="1:26" x14ac:dyDescent="0.25">
      <c r="A2301" s="4" t="s">
        <v>4065</v>
      </c>
      <c r="B2301" s="6"/>
      <c r="C2301" s="6"/>
      <c r="D2301" s="6">
        <v>1</v>
      </c>
      <c r="E2301" s="6">
        <v>1</v>
      </c>
      <c r="F2301" s="6"/>
      <c r="G2301" s="5">
        <v>2</v>
      </c>
      <c r="H2301" s="5"/>
      <c r="I2301" s="5"/>
      <c r="J2301" s="5">
        <v>1</v>
      </c>
      <c r="K2301" s="5">
        <v>1</v>
      </c>
      <c r="L2301" s="5"/>
      <c r="M2301" s="5">
        <v>2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>
        <v>4</v>
      </c>
    </row>
    <row r="2302" spans="1:26" x14ac:dyDescent="0.25">
      <c r="A2302" s="4" t="s">
        <v>4066</v>
      </c>
      <c r="B2302" s="6">
        <v>1</v>
      </c>
      <c r="C2302" s="6"/>
      <c r="D2302" s="6"/>
      <c r="E2302" s="6"/>
      <c r="F2302" s="6"/>
      <c r="G2302" s="5">
        <v>1</v>
      </c>
      <c r="H2302" s="5">
        <v>1</v>
      </c>
      <c r="I2302" s="5"/>
      <c r="J2302" s="5"/>
      <c r="K2302" s="5"/>
      <c r="L2302" s="5"/>
      <c r="M2302" s="5">
        <v>1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>
        <v>2</v>
      </c>
    </row>
    <row r="2303" spans="1:26" x14ac:dyDescent="0.25">
      <c r="A2303" s="4" t="s">
        <v>4067</v>
      </c>
      <c r="B2303" s="6"/>
      <c r="C2303" s="6"/>
      <c r="D2303" s="6"/>
      <c r="E2303" s="6"/>
      <c r="F2303" s="6">
        <v>1</v>
      </c>
      <c r="G2303" s="5">
        <v>1</v>
      </c>
      <c r="H2303" s="5"/>
      <c r="I2303" s="5"/>
      <c r="J2303" s="5"/>
      <c r="K2303" s="5"/>
      <c r="L2303" s="5">
        <v>1</v>
      </c>
      <c r="M2303" s="5">
        <v>1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>
        <v>2</v>
      </c>
    </row>
    <row r="2304" spans="1:26" x14ac:dyDescent="0.25">
      <c r="A2304" s="4" t="s">
        <v>4068</v>
      </c>
      <c r="B2304" s="6"/>
      <c r="C2304" s="6"/>
      <c r="D2304" s="6"/>
      <c r="E2304" s="6"/>
      <c r="F2304" s="6">
        <v>1</v>
      </c>
      <c r="G2304" s="5">
        <v>1</v>
      </c>
      <c r="H2304" s="5"/>
      <c r="I2304" s="5"/>
      <c r="J2304" s="5"/>
      <c r="K2304" s="5"/>
      <c r="L2304" s="5">
        <v>1</v>
      </c>
      <c r="M2304" s="5">
        <v>1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>
        <v>2</v>
      </c>
    </row>
    <row r="2305" spans="1:26" x14ac:dyDescent="0.25">
      <c r="A2305" s="4" t="s">
        <v>4069</v>
      </c>
      <c r="B2305" s="6"/>
      <c r="C2305" s="6"/>
      <c r="D2305" s="6"/>
      <c r="E2305" s="6"/>
      <c r="F2305" s="6">
        <v>1</v>
      </c>
      <c r="G2305" s="5">
        <v>1</v>
      </c>
      <c r="H2305" s="5"/>
      <c r="I2305" s="5"/>
      <c r="J2305" s="5"/>
      <c r="K2305" s="5"/>
      <c r="L2305" s="5">
        <v>1</v>
      </c>
      <c r="M2305" s="5">
        <v>1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>
        <v>2</v>
      </c>
    </row>
    <row r="2306" spans="1:26" x14ac:dyDescent="0.25">
      <c r="A2306" s="4" t="s">
        <v>4070</v>
      </c>
      <c r="B2306" s="6">
        <v>1</v>
      </c>
      <c r="C2306" s="6"/>
      <c r="D2306" s="6"/>
      <c r="E2306" s="6"/>
      <c r="F2306" s="6"/>
      <c r="G2306" s="5">
        <v>1</v>
      </c>
      <c r="H2306" s="5">
        <v>1</v>
      </c>
      <c r="I2306" s="5"/>
      <c r="J2306" s="5"/>
      <c r="K2306" s="5"/>
      <c r="L2306" s="5"/>
      <c r="M2306" s="5">
        <v>1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>
        <v>2</v>
      </c>
    </row>
    <row r="2307" spans="1:26" x14ac:dyDescent="0.25">
      <c r="A2307" s="4" t="s">
        <v>4071</v>
      </c>
      <c r="B2307" s="6">
        <v>1</v>
      </c>
      <c r="C2307" s="6"/>
      <c r="D2307" s="6"/>
      <c r="E2307" s="6"/>
      <c r="F2307" s="6"/>
      <c r="G2307" s="5">
        <v>1</v>
      </c>
      <c r="H2307" s="5">
        <v>1</v>
      </c>
      <c r="I2307" s="5"/>
      <c r="J2307" s="5"/>
      <c r="K2307" s="5"/>
      <c r="L2307" s="5"/>
      <c r="M2307" s="5">
        <v>1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>
        <v>2</v>
      </c>
    </row>
    <row r="2308" spans="1:26" x14ac:dyDescent="0.25">
      <c r="A2308" s="4" t="s">
        <v>4072</v>
      </c>
      <c r="B2308" s="6"/>
      <c r="C2308" s="6"/>
      <c r="D2308" s="6"/>
      <c r="E2308" s="6"/>
      <c r="F2308" s="6">
        <v>1</v>
      </c>
      <c r="G2308" s="5">
        <v>1</v>
      </c>
      <c r="H2308" s="5"/>
      <c r="I2308" s="5"/>
      <c r="J2308" s="5"/>
      <c r="K2308" s="5"/>
      <c r="L2308" s="5">
        <v>1</v>
      </c>
      <c r="M2308" s="5">
        <v>1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>
        <v>2</v>
      </c>
    </row>
    <row r="2309" spans="1:26" x14ac:dyDescent="0.25">
      <c r="A2309" s="4" t="s">
        <v>4073</v>
      </c>
      <c r="B2309" s="6">
        <v>1</v>
      </c>
      <c r="C2309" s="6"/>
      <c r="D2309" s="6"/>
      <c r="E2309" s="6"/>
      <c r="F2309" s="6"/>
      <c r="G2309" s="5">
        <v>1</v>
      </c>
      <c r="H2309" s="5">
        <v>1</v>
      </c>
      <c r="I2309" s="5"/>
      <c r="J2309" s="5"/>
      <c r="K2309" s="5"/>
      <c r="L2309" s="5"/>
      <c r="M2309" s="5">
        <v>1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>
        <v>2</v>
      </c>
    </row>
    <row r="2310" spans="1:26" x14ac:dyDescent="0.25">
      <c r="A2310" s="4" t="s">
        <v>4074</v>
      </c>
      <c r="B2310" s="6"/>
      <c r="C2310" s="6"/>
      <c r="D2310" s="6"/>
      <c r="E2310" s="6"/>
      <c r="F2310" s="6">
        <v>1</v>
      </c>
      <c r="G2310" s="5">
        <v>1</v>
      </c>
      <c r="H2310" s="5"/>
      <c r="I2310" s="5"/>
      <c r="J2310" s="5"/>
      <c r="K2310" s="5"/>
      <c r="L2310" s="5">
        <v>1</v>
      </c>
      <c r="M2310" s="5">
        <v>1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>
        <v>2</v>
      </c>
    </row>
    <row r="2311" spans="1:26" x14ac:dyDescent="0.25">
      <c r="A2311" s="4" t="s">
        <v>4075</v>
      </c>
      <c r="B2311" s="6">
        <v>1</v>
      </c>
      <c r="C2311" s="6"/>
      <c r="D2311" s="6"/>
      <c r="E2311" s="6"/>
      <c r="F2311" s="6"/>
      <c r="G2311" s="5">
        <v>1</v>
      </c>
      <c r="H2311" s="5">
        <v>1</v>
      </c>
      <c r="I2311" s="5"/>
      <c r="J2311" s="5"/>
      <c r="K2311" s="5"/>
      <c r="L2311" s="5"/>
      <c r="M2311" s="5">
        <v>1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>
        <v>2</v>
      </c>
    </row>
    <row r="2312" spans="1:26" x14ac:dyDescent="0.25">
      <c r="A2312" s="4" t="s">
        <v>4076</v>
      </c>
      <c r="B2312" s="6">
        <v>1</v>
      </c>
      <c r="C2312" s="6"/>
      <c r="D2312" s="6"/>
      <c r="E2312" s="6"/>
      <c r="F2312" s="6"/>
      <c r="G2312" s="5">
        <v>1</v>
      </c>
      <c r="H2312" s="5">
        <v>1</v>
      </c>
      <c r="I2312" s="5"/>
      <c r="J2312" s="5"/>
      <c r="K2312" s="5"/>
      <c r="L2312" s="5"/>
      <c r="M2312" s="5">
        <v>1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>
        <v>2</v>
      </c>
    </row>
    <row r="2313" spans="1:26" x14ac:dyDescent="0.25">
      <c r="A2313" s="4" t="s">
        <v>4077</v>
      </c>
      <c r="B2313" s="6">
        <v>1</v>
      </c>
      <c r="C2313" s="6"/>
      <c r="D2313" s="6"/>
      <c r="E2313" s="6"/>
      <c r="F2313" s="6"/>
      <c r="G2313" s="5">
        <v>1</v>
      </c>
      <c r="H2313" s="5">
        <v>1</v>
      </c>
      <c r="I2313" s="5"/>
      <c r="J2313" s="5"/>
      <c r="K2313" s="5"/>
      <c r="L2313" s="5"/>
      <c r="M2313" s="5">
        <v>1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>
        <v>2</v>
      </c>
    </row>
    <row r="2314" spans="1:26" x14ac:dyDescent="0.25">
      <c r="A2314" s="4" t="s">
        <v>4078</v>
      </c>
      <c r="B2314" s="6"/>
      <c r="C2314" s="6"/>
      <c r="D2314" s="6"/>
      <c r="E2314" s="6"/>
      <c r="F2314" s="6"/>
      <c r="G2314" s="5"/>
      <c r="H2314" s="5">
        <v>1</v>
      </c>
      <c r="I2314" s="5"/>
      <c r="J2314" s="5"/>
      <c r="K2314" s="5"/>
      <c r="L2314" s="5"/>
      <c r="M2314" s="5">
        <v>1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>
        <v>1</v>
      </c>
    </row>
    <row r="2315" spans="1:26" x14ac:dyDescent="0.25">
      <c r="A2315" s="4" t="s">
        <v>4079</v>
      </c>
      <c r="B2315" s="6">
        <v>1</v>
      </c>
      <c r="C2315" s="6"/>
      <c r="D2315" s="6"/>
      <c r="E2315" s="6"/>
      <c r="F2315" s="6"/>
      <c r="G2315" s="5">
        <v>1</v>
      </c>
      <c r="H2315" s="5">
        <v>1</v>
      </c>
      <c r="I2315" s="5"/>
      <c r="J2315" s="5"/>
      <c r="K2315" s="5"/>
      <c r="L2315" s="5"/>
      <c r="M2315" s="5">
        <v>1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>
        <v>2</v>
      </c>
    </row>
    <row r="2316" spans="1:26" x14ac:dyDescent="0.25">
      <c r="A2316" s="4" t="s">
        <v>4080</v>
      </c>
      <c r="B2316" s="6">
        <v>1</v>
      </c>
      <c r="C2316" s="6"/>
      <c r="D2316" s="6"/>
      <c r="E2316" s="6"/>
      <c r="F2316" s="6"/>
      <c r="G2316" s="5">
        <v>1</v>
      </c>
      <c r="H2316" s="5">
        <v>1</v>
      </c>
      <c r="I2316" s="5"/>
      <c r="J2316" s="5"/>
      <c r="K2316" s="5"/>
      <c r="L2316" s="5"/>
      <c r="M2316" s="5">
        <v>1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>
        <v>2</v>
      </c>
    </row>
    <row r="2317" spans="1:26" x14ac:dyDescent="0.25">
      <c r="A2317" s="4" t="s">
        <v>4081</v>
      </c>
      <c r="B2317" s="6">
        <v>1</v>
      </c>
      <c r="C2317" s="6"/>
      <c r="D2317" s="6"/>
      <c r="E2317" s="6"/>
      <c r="F2317" s="6"/>
      <c r="G2317" s="5">
        <v>1</v>
      </c>
      <c r="H2317" s="5">
        <v>1</v>
      </c>
      <c r="I2317" s="5"/>
      <c r="J2317" s="5"/>
      <c r="K2317" s="5"/>
      <c r="L2317" s="5"/>
      <c r="M2317" s="5">
        <v>1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>
        <v>2</v>
      </c>
    </row>
    <row r="2318" spans="1:26" x14ac:dyDescent="0.25">
      <c r="A2318" s="4" t="s">
        <v>4082</v>
      </c>
      <c r="B2318" s="6">
        <v>1</v>
      </c>
      <c r="C2318" s="6"/>
      <c r="D2318" s="6"/>
      <c r="E2318" s="6"/>
      <c r="F2318" s="6"/>
      <c r="G2318" s="5">
        <v>1</v>
      </c>
      <c r="H2318" s="5">
        <v>1</v>
      </c>
      <c r="I2318" s="5"/>
      <c r="J2318" s="5"/>
      <c r="K2318" s="5"/>
      <c r="L2318" s="5"/>
      <c r="M2318" s="5">
        <v>1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>
        <v>2</v>
      </c>
    </row>
    <row r="2319" spans="1:26" x14ac:dyDescent="0.25">
      <c r="A2319" s="4" t="s">
        <v>4083</v>
      </c>
      <c r="B2319" s="6">
        <v>1</v>
      </c>
      <c r="C2319" s="6"/>
      <c r="D2319" s="6"/>
      <c r="E2319" s="6"/>
      <c r="F2319" s="6"/>
      <c r="G2319" s="5">
        <v>1</v>
      </c>
      <c r="H2319" s="5">
        <v>1</v>
      </c>
      <c r="I2319" s="5"/>
      <c r="J2319" s="5"/>
      <c r="K2319" s="5"/>
      <c r="L2319" s="5"/>
      <c r="M2319" s="5">
        <v>1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>
        <v>2</v>
      </c>
    </row>
    <row r="2320" spans="1:26" x14ac:dyDescent="0.25">
      <c r="A2320" s="4" t="s">
        <v>4084</v>
      </c>
      <c r="B2320" s="6"/>
      <c r="C2320" s="6"/>
      <c r="D2320" s="6"/>
      <c r="E2320" s="6"/>
      <c r="F2320" s="6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>
        <v>1</v>
      </c>
      <c r="W2320" s="5"/>
      <c r="X2320" s="5"/>
      <c r="Y2320" s="5">
        <v>1</v>
      </c>
      <c r="Z2320" s="5">
        <v>1</v>
      </c>
    </row>
    <row r="2321" spans="1:26" x14ac:dyDescent="0.25">
      <c r="A2321" s="4" t="s">
        <v>4085</v>
      </c>
      <c r="B2321" s="6"/>
      <c r="C2321" s="6"/>
      <c r="D2321" s="6"/>
      <c r="E2321" s="6"/>
      <c r="F2321" s="6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>
        <v>1</v>
      </c>
      <c r="U2321" s="5"/>
      <c r="V2321" s="5"/>
      <c r="W2321" s="5"/>
      <c r="X2321" s="5"/>
      <c r="Y2321" s="5">
        <v>1</v>
      </c>
      <c r="Z2321" s="5">
        <v>1</v>
      </c>
    </row>
    <row r="2322" spans="1:26" x14ac:dyDescent="0.25">
      <c r="A2322" s="4" t="s">
        <v>4086</v>
      </c>
      <c r="B2322" s="6">
        <v>1</v>
      </c>
      <c r="C2322" s="6"/>
      <c r="D2322" s="6"/>
      <c r="E2322" s="6"/>
      <c r="F2322" s="6"/>
      <c r="G2322" s="5">
        <v>1</v>
      </c>
      <c r="H2322" s="5">
        <v>1</v>
      </c>
      <c r="I2322" s="5"/>
      <c r="J2322" s="5"/>
      <c r="K2322" s="5"/>
      <c r="L2322" s="5"/>
      <c r="M2322" s="5">
        <v>1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>
        <v>2</v>
      </c>
    </row>
    <row r="2323" spans="1:26" x14ac:dyDescent="0.25">
      <c r="A2323" s="4" t="s">
        <v>4087</v>
      </c>
      <c r="B2323" s="6">
        <v>1</v>
      </c>
      <c r="C2323" s="6"/>
      <c r="D2323" s="6"/>
      <c r="E2323" s="6"/>
      <c r="F2323" s="6"/>
      <c r="G2323" s="5">
        <v>1</v>
      </c>
      <c r="H2323" s="5">
        <v>1</v>
      </c>
      <c r="I2323" s="5"/>
      <c r="J2323" s="5"/>
      <c r="K2323" s="5"/>
      <c r="L2323" s="5"/>
      <c r="M2323" s="5">
        <v>1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>
        <v>2</v>
      </c>
    </row>
    <row r="2324" spans="1:26" x14ac:dyDescent="0.25">
      <c r="A2324" s="4" t="s">
        <v>4088</v>
      </c>
      <c r="B2324" s="6">
        <v>1</v>
      </c>
      <c r="C2324" s="6"/>
      <c r="D2324" s="6"/>
      <c r="E2324" s="6"/>
      <c r="F2324" s="6"/>
      <c r="G2324" s="5">
        <v>1</v>
      </c>
      <c r="H2324" s="5">
        <v>1</v>
      </c>
      <c r="I2324" s="5"/>
      <c r="J2324" s="5"/>
      <c r="K2324" s="5"/>
      <c r="L2324" s="5"/>
      <c r="M2324" s="5">
        <v>1</v>
      </c>
      <c r="N2324" s="5">
        <v>1</v>
      </c>
      <c r="O2324" s="5"/>
      <c r="P2324" s="5"/>
      <c r="Q2324" s="5"/>
      <c r="R2324" s="5"/>
      <c r="S2324" s="5">
        <v>1</v>
      </c>
      <c r="T2324" s="5"/>
      <c r="U2324" s="5"/>
      <c r="V2324" s="5"/>
      <c r="W2324" s="5"/>
      <c r="X2324" s="5"/>
      <c r="Y2324" s="5"/>
      <c r="Z2324" s="5">
        <v>3</v>
      </c>
    </row>
    <row r="2325" spans="1:26" x14ac:dyDescent="0.25">
      <c r="A2325" s="4" t="s">
        <v>4089</v>
      </c>
      <c r="B2325" s="6">
        <v>1</v>
      </c>
      <c r="C2325" s="6"/>
      <c r="D2325" s="6"/>
      <c r="E2325" s="6"/>
      <c r="F2325" s="6"/>
      <c r="G2325" s="5">
        <v>1</v>
      </c>
      <c r="H2325" s="5">
        <v>1</v>
      </c>
      <c r="I2325" s="5"/>
      <c r="J2325" s="5"/>
      <c r="K2325" s="5"/>
      <c r="L2325" s="5"/>
      <c r="M2325" s="5">
        <v>1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>
        <v>2</v>
      </c>
    </row>
    <row r="2326" spans="1:26" x14ac:dyDescent="0.25">
      <c r="A2326" s="4" t="s">
        <v>4092</v>
      </c>
      <c r="B2326" s="6">
        <v>1</v>
      </c>
      <c r="C2326" s="6"/>
      <c r="D2326" s="6"/>
      <c r="E2326" s="6"/>
      <c r="F2326" s="6"/>
      <c r="G2326" s="5">
        <v>1</v>
      </c>
      <c r="H2326" s="5">
        <v>1</v>
      </c>
      <c r="I2326" s="5"/>
      <c r="J2326" s="5"/>
      <c r="K2326" s="5"/>
      <c r="L2326" s="5"/>
      <c r="M2326" s="5">
        <v>1</v>
      </c>
      <c r="N2326" s="5">
        <v>1</v>
      </c>
      <c r="O2326" s="5"/>
      <c r="P2326" s="5"/>
      <c r="Q2326" s="5"/>
      <c r="R2326" s="5"/>
      <c r="S2326" s="5">
        <v>1</v>
      </c>
      <c r="T2326" s="5"/>
      <c r="U2326" s="5"/>
      <c r="V2326" s="5"/>
      <c r="W2326" s="5"/>
      <c r="X2326" s="5"/>
      <c r="Y2326" s="5"/>
      <c r="Z2326" s="5">
        <v>3</v>
      </c>
    </row>
    <row r="2327" spans="1:26" x14ac:dyDescent="0.25">
      <c r="A2327" s="4" t="s">
        <v>4093</v>
      </c>
      <c r="B2327" s="6">
        <v>1</v>
      </c>
      <c r="C2327" s="6"/>
      <c r="D2327" s="6"/>
      <c r="E2327" s="6"/>
      <c r="F2327" s="6"/>
      <c r="G2327" s="5">
        <v>1</v>
      </c>
      <c r="H2327" s="5">
        <v>1</v>
      </c>
      <c r="I2327" s="5"/>
      <c r="J2327" s="5"/>
      <c r="K2327" s="5"/>
      <c r="L2327" s="5"/>
      <c r="M2327" s="5">
        <v>1</v>
      </c>
      <c r="N2327" s="5">
        <v>1</v>
      </c>
      <c r="O2327" s="5"/>
      <c r="P2327" s="5"/>
      <c r="Q2327" s="5"/>
      <c r="R2327" s="5"/>
      <c r="S2327" s="5">
        <v>1</v>
      </c>
      <c r="T2327" s="5"/>
      <c r="U2327" s="5"/>
      <c r="V2327" s="5"/>
      <c r="W2327" s="5"/>
      <c r="X2327" s="5"/>
      <c r="Y2327" s="5"/>
      <c r="Z2327" s="5">
        <v>3</v>
      </c>
    </row>
    <row r="2328" spans="1:26" x14ac:dyDescent="0.25">
      <c r="A2328" s="4" t="s">
        <v>4094</v>
      </c>
      <c r="B2328" s="6">
        <v>1</v>
      </c>
      <c r="C2328" s="6"/>
      <c r="D2328" s="6"/>
      <c r="E2328" s="6"/>
      <c r="F2328" s="6"/>
      <c r="G2328" s="5">
        <v>1</v>
      </c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>
        <v>1</v>
      </c>
    </row>
    <row r="2329" spans="1:26" x14ac:dyDescent="0.25">
      <c r="A2329" s="4" t="s">
        <v>4097</v>
      </c>
      <c r="B2329" s="6"/>
      <c r="C2329" s="6"/>
      <c r="D2329" s="6"/>
      <c r="E2329" s="6"/>
      <c r="F2329" s="6">
        <v>1</v>
      </c>
      <c r="G2329" s="5">
        <v>1</v>
      </c>
      <c r="H2329" s="5"/>
      <c r="I2329" s="5"/>
      <c r="J2329" s="5"/>
      <c r="K2329" s="5"/>
      <c r="L2329" s="5">
        <v>1</v>
      </c>
      <c r="M2329" s="5">
        <v>1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>
        <v>2</v>
      </c>
    </row>
    <row r="2330" spans="1:26" x14ac:dyDescent="0.25">
      <c r="A2330" s="4" t="s">
        <v>4098</v>
      </c>
      <c r="B2330" s="6">
        <v>1</v>
      </c>
      <c r="C2330" s="6"/>
      <c r="D2330" s="6"/>
      <c r="E2330" s="6"/>
      <c r="F2330" s="6"/>
      <c r="G2330" s="5">
        <v>1</v>
      </c>
      <c r="H2330" s="5">
        <v>1</v>
      </c>
      <c r="I2330" s="5"/>
      <c r="J2330" s="5"/>
      <c r="K2330" s="5"/>
      <c r="L2330" s="5"/>
      <c r="M2330" s="5">
        <v>1</v>
      </c>
      <c r="N2330" s="5">
        <v>1</v>
      </c>
      <c r="O2330" s="5"/>
      <c r="P2330" s="5"/>
      <c r="Q2330" s="5"/>
      <c r="R2330" s="5"/>
      <c r="S2330" s="5">
        <v>1</v>
      </c>
      <c r="T2330" s="5"/>
      <c r="U2330" s="5"/>
      <c r="V2330" s="5"/>
      <c r="W2330" s="5"/>
      <c r="X2330" s="5"/>
      <c r="Y2330" s="5"/>
      <c r="Z2330" s="5">
        <v>3</v>
      </c>
    </row>
    <row r="2331" spans="1:26" x14ac:dyDescent="0.25">
      <c r="A2331" s="4" t="s">
        <v>4099</v>
      </c>
      <c r="B2331" s="6">
        <v>1</v>
      </c>
      <c r="C2331" s="6"/>
      <c r="D2331" s="6"/>
      <c r="E2331" s="6"/>
      <c r="F2331" s="6"/>
      <c r="G2331" s="5">
        <v>1</v>
      </c>
      <c r="H2331" s="5">
        <v>1</v>
      </c>
      <c r="I2331" s="5"/>
      <c r="J2331" s="5"/>
      <c r="K2331" s="5"/>
      <c r="L2331" s="5"/>
      <c r="M2331" s="5">
        <v>1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>
        <v>2</v>
      </c>
    </row>
    <row r="2332" spans="1:26" x14ac:dyDescent="0.25">
      <c r="A2332" s="4" t="s">
        <v>4100</v>
      </c>
      <c r="B2332" s="6">
        <v>1</v>
      </c>
      <c r="C2332" s="6"/>
      <c r="D2332" s="6"/>
      <c r="E2332" s="6"/>
      <c r="F2332" s="6"/>
      <c r="G2332" s="5">
        <v>1</v>
      </c>
      <c r="H2332" s="5">
        <v>1</v>
      </c>
      <c r="I2332" s="5"/>
      <c r="J2332" s="5"/>
      <c r="K2332" s="5"/>
      <c r="L2332" s="5"/>
      <c r="M2332" s="5">
        <v>1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>
        <v>2</v>
      </c>
    </row>
    <row r="2333" spans="1:26" x14ac:dyDescent="0.25">
      <c r="A2333" s="4" t="s">
        <v>4101</v>
      </c>
      <c r="B2333" s="6">
        <v>1</v>
      </c>
      <c r="C2333" s="6"/>
      <c r="D2333" s="6"/>
      <c r="E2333" s="6"/>
      <c r="F2333" s="6"/>
      <c r="G2333" s="5">
        <v>1</v>
      </c>
      <c r="H2333" s="5">
        <v>1</v>
      </c>
      <c r="I2333" s="5"/>
      <c r="J2333" s="5"/>
      <c r="K2333" s="5"/>
      <c r="L2333" s="5"/>
      <c r="M2333" s="5">
        <v>1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>
        <v>2</v>
      </c>
    </row>
    <row r="2334" spans="1:26" x14ac:dyDescent="0.25">
      <c r="A2334" s="4" t="s">
        <v>4103</v>
      </c>
      <c r="B2334" s="6">
        <v>1357</v>
      </c>
      <c r="C2334" s="6">
        <v>181</v>
      </c>
      <c r="D2334" s="6">
        <v>15</v>
      </c>
      <c r="E2334" s="6">
        <v>446</v>
      </c>
      <c r="F2334" s="6">
        <v>41</v>
      </c>
      <c r="G2334" s="5">
        <v>2040</v>
      </c>
      <c r="H2334" s="5">
        <v>1735</v>
      </c>
      <c r="I2334" s="5">
        <v>210</v>
      </c>
      <c r="J2334" s="5">
        <v>18</v>
      </c>
      <c r="K2334" s="5">
        <v>540</v>
      </c>
      <c r="L2334" s="5">
        <v>44</v>
      </c>
      <c r="M2334" s="5">
        <v>2547</v>
      </c>
      <c r="N2334" s="5">
        <v>375</v>
      </c>
      <c r="O2334" s="5">
        <v>60</v>
      </c>
      <c r="P2334" s="5">
        <v>6</v>
      </c>
      <c r="Q2334" s="5">
        <v>117</v>
      </c>
      <c r="R2334" s="5">
        <v>6</v>
      </c>
      <c r="S2334" s="5">
        <v>564</v>
      </c>
      <c r="T2334" s="5">
        <v>102</v>
      </c>
      <c r="U2334" s="5">
        <v>9</v>
      </c>
      <c r="V2334" s="5">
        <v>3</v>
      </c>
      <c r="W2334" s="5">
        <v>41</v>
      </c>
      <c r="X2334" s="5">
        <v>4</v>
      </c>
      <c r="Y2334" s="5">
        <v>159</v>
      </c>
      <c r="Z2334" s="5">
        <v>5310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334"/>
  <sheetViews>
    <sheetView zoomScale="85" zoomScaleNormal="85" workbookViewId="0">
      <pane ySplit="5" topLeftCell="A200" activePane="bottomLeft" state="frozen"/>
      <selection pane="bottomLeft" activeCell="B2" sqref="B2"/>
    </sheetView>
  </sheetViews>
  <sheetFormatPr defaultRowHeight="15" x14ac:dyDescent="0.25"/>
  <cols>
    <col min="1" max="1" width="11.42578125" customWidth="1"/>
    <col min="2" max="2" width="6.5703125" style="11" customWidth="1"/>
    <col min="3" max="7" width="5.5703125" style="11" customWidth="1"/>
    <col min="8" max="8" width="7" style="11" customWidth="1"/>
    <col min="9" max="9" width="9" style="13" customWidth="1"/>
    <col min="10" max="10" width="4.5703125" style="13" customWidth="1"/>
    <col min="11" max="13" width="5.5703125" style="13" customWidth="1"/>
    <col min="14" max="14" width="8.42578125" style="13" customWidth="1"/>
    <col min="15" max="15" width="11.42578125" style="15" bestFit="1" customWidth="1"/>
    <col min="16" max="16" width="8.85546875" style="15" customWidth="1"/>
    <col min="17" max="17" width="10.140625" style="17" bestFit="1" customWidth="1"/>
    <col min="18" max="20" width="5.5703125" style="17" customWidth="1"/>
    <col min="21" max="21" width="8.42578125" style="17" customWidth="1"/>
    <col min="22" max="22" width="9.7109375" style="19" bestFit="1" customWidth="1"/>
    <col min="23" max="23" width="7.140625" style="19" customWidth="1"/>
    <col min="24" max="24" width="10.28515625" bestFit="1" customWidth="1"/>
  </cols>
  <sheetData>
    <row r="2" spans="1:24" ht="18.75" x14ac:dyDescent="0.3">
      <c r="B2" s="42" t="s">
        <v>4133</v>
      </c>
    </row>
    <row r="3" spans="1:24" x14ac:dyDescent="0.25">
      <c r="A3" s="3" t="s">
        <v>4106</v>
      </c>
      <c r="B3" s="11" t="s">
        <v>4105</v>
      </c>
    </row>
    <row r="4" spans="1:24" ht="30" x14ac:dyDescent="0.25">
      <c r="B4" s="11" t="s">
        <v>35</v>
      </c>
      <c r="H4" s="26" t="s">
        <v>4120</v>
      </c>
      <c r="I4" s="13" t="s">
        <v>101</v>
      </c>
      <c r="N4" s="27" t="s">
        <v>4121</v>
      </c>
      <c r="O4" s="15" t="s">
        <v>98</v>
      </c>
      <c r="P4" s="21" t="s">
        <v>4122</v>
      </c>
      <c r="Q4" s="17" t="s">
        <v>25</v>
      </c>
      <c r="U4" s="28" t="s">
        <v>4123</v>
      </c>
      <c r="V4" s="19" t="s">
        <v>331</v>
      </c>
      <c r="W4" s="29" t="s">
        <v>4124</v>
      </c>
      <c r="X4" t="s">
        <v>4103</v>
      </c>
    </row>
    <row r="5" spans="1:24" x14ac:dyDescent="0.25">
      <c r="A5" s="3" t="s">
        <v>4102</v>
      </c>
      <c r="B5" s="11" t="s">
        <v>26</v>
      </c>
      <c r="C5" s="11" t="s">
        <v>3967</v>
      </c>
      <c r="D5" s="11" t="s">
        <v>387</v>
      </c>
      <c r="E5" s="11" t="s">
        <v>88</v>
      </c>
      <c r="F5" s="11" t="s">
        <v>739</v>
      </c>
      <c r="G5" s="11" t="s">
        <v>99</v>
      </c>
      <c r="I5" s="13" t="s">
        <v>1822</v>
      </c>
      <c r="J5" s="13" t="s">
        <v>2737</v>
      </c>
      <c r="K5" s="13" t="s">
        <v>26</v>
      </c>
      <c r="L5" s="13" t="s">
        <v>88</v>
      </c>
      <c r="M5" s="13" t="s">
        <v>99</v>
      </c>
      <c r="O5" s="15" t="s">
        <v>99</v>
      </c>
      <c r="Q5" s="17" t="s">
        <v>26</v>
      </c>
      <c r="R5" s="17" t="s">
        <v>387</v>
      </c>
      <c r="S5" s="17" t="s">
        <v>88</v>
      </c>
      <c r="T5" s="17" t="s">
        <v>99</v>
      </c>
      <c r="V5" s="19" t="s">
        <v>99</v>
      </c>
    </row>
    <row r="6" spans="1:24" x14ac:dyDescent="0.25">
      <c r="A6" s="4" t="s">
        <v>19</v>
      </c>
      <c r="B6" s="12"/>
      <c r="C6" s="12"/>
      <c r="D6" s="12"/>
      <c r="E6" s="12"/>
      <c r="F6" s="12"/>
      <c r="G6" s="12"/>
      <c r="H6" s="12"/>
      <c r="I6" s="14"/>
      <c r="J6" s="14"/>
      <c r="K6" s="14"/>
      <c r="L6" s="14"/>
      <c r="M6" s="14"/>
      <c r="N6" s="14"/>
      <c r="O6" s="16"/>
      <c r="P6" s="16"/>
      <c r="Q6" s="18">
        <v>2</v>
      </c>
      <c r="R6" s="18"/>
      <c r="S6" s="18"/>
      <c r="T6" s="18"/>
      <c r="U6" s="18">
        <v>2</v>
      </c>
      <c r="V6" s="20"/>
      <c r="W6" s="20"/>
      <c r="X6" s="5">
        <v>2</v>
      </c>
    </row>
    <row r="7" spans="1:24" x14ac:dyDescent="0.25">
      <c r="A7" s="4" t="s">
        <v>30</v>
      </c>
      <c r="B7" s="12">
        <v>3</v>
      </c>
      <c r="C7" s="12"/>
      <c r="D7" s="12"/>
      <c r="E7" s="12"/>
      <c r="F7" s="12"/>
      <c r="G7" s="12"/>
      <c r="H7" s="12">
        <v>3</v>
      </c>
      <c r="I7" s="14"/>
      <c r="J7" s="14"/>
      <c r="K7" s="14"/>
      <c r="L7" s="14"/>
      <c r="M7" s="14"/>
      <c r="N7" s="14"/>
      <c r="O7" s="16"/>
      <c r="P7" s="16"/>
      <c r="Q7" s="18"/>
      <c r="R7" s="18"/>
      <c r="S7" s="18"/>
      <c r="T7" s="18"/>
      <c r="U7" s="18"/>
      <c r="V7" s="20"/>
      <c r="W7" s="20"/>
      <c r="X7" s="5">
        <v>3</v>
      </c>
    </row>
    <row r="8" spans="1:24" x14ac:dyDescent="0.25">
      <c r="A8" s="4" t="s">
        <v>39</v>
      </c>
      <c r="B8" s="12">
        <v>3</v>
      </c>
      <c r="C8" s="12"/>
      <c r="D8" s="12"/>
      <c r="E8" s="12"/>
      <c r="F8" s="12"/>
      <c r="G8" s="12"/>
      <c r="H8" s="12">
        <v>3</v>
      </c>
      <c r="I8" s="14"/>
      <c r="J8" s="14"/>
      <c r="K8" s="14"/>
      <c r="L8" s="14"/>
      <c r="M8" s="14"/>
      <c r="N8" s="14"/>
      <c r="O8" s="16"/>
      <c r="P8" s="16"/>
      <c r="Q8" s="18"/>
      <c r="R8" s="18"/>
      <c r="S8" s="18"/>
      <c r="T8" s="18"/>
      <c r="U8" s="18"/>
      <c r="V8" s="20"/>
      <c r="W8" s="20"/>
      <c r="X8" s="5">
        <v>3</v>
      </c>
    </row>
    <row r="9" spans="1:24" x14ac:dyDescent="0.25">
      <c r="A9" s="4" t="s">
        <v>43</v>
      </c>
      <c r="B9" s="12">
        <v>2</v>
      </c>
      <c r="C9" s="12"/>
      <c r="D9" s="12"/>
      <c r="E9" s="12"/>
      <c r="F9" s="12"/>
      <c r="G9" s="12"/>
      <c r="H9" s="12">
        <v>2</v>
      </c>
      <c r="I9" s="14"/>
      <c r="J9" s="14"/>
      <c r="K9" s="14"/>
      <c r="L9" s="14"/>
      <c r="M9" s="14"/>
      <c r="N9" s="14"/>
      <c r="O9" s="16"/>
      <c r="P9" s="16"/>
      <c r="Q9" s="18"/>
      <c r="R9" s="18"/>
      <c r="S9" s="18"/>
      <c r="T9" s="18"/>
      <c r="U9" s="18"/>
      <c r="V9" s="20"/>
      <c r="W9" s="20"/>
      <c r="X9" s="5">
        <v>2</v>
      </c>
    </row>
    <row r="10" spans="1:24" x14ac:dyDescent="0.25">
      <c r="A10" s="4" t="s">
        <v>50</v>
      </c>
      <c r="B10" s="12">
        <v>2</v>
      </c>
      <c r="C10" s="12"/>
      <c r="D10" s="12"/>
      <c r="E10" s="12"/>
      <c r="F10" s="12"/>
      <c r="G10" s="12"/>
      <c r="H10" s="12">
        <v>2</v>
      </c>
      <c r="I10" s="14"/>
      <c r="J10" s="14"/>
      <c r="K10" s="14"/>
      <c r="L10" s="14"/>
      <c r="M10" s="14"/>
      <c r="N10" s="14"/>
      <c r="O10" s="16"/>
      <c r="P10" s="16"/>
      <c r="Q10" s="18">
        <v>2</v>
      </c>
      <c r="R10" s="18"/>
      <c r="S10" s="18"/>
      <c r="T10" s="18"/>
      <c r="U10" s="18">
        <v>2</v>
      </c>
      <c r="V10" s="20"/>
      <c r="W10" s="20"/>
      <c r="X10" s="5">
        <v>4</v>
      </c>
    </row>
    <row r="11" spans="1:24" x14ac:dyDescent="0.25">
      <c r="A11" s="4" t="s">
        <v>57</v>
      </c>
      <c r="B11" s="12">
        <v>3</v>
      </c>
      <c r="C11" s="12"/>
      <c r="D11" s="12"/>
      <c r="E11" s="12"/>
      <c r="F11" s="12"/>
      <c r="G11" s="12"/>
      <c r="H11" s="12">
        <v>3</v>
      </c>
      <c r="I11" s="14"/>
      <c r="J11" s="14"/>
      <c r="K11" s="14"/>
      <c r="L11" s="14"/>
      <c r="M11" s="14"/>
      <c r="N11" s="14"/>
      <c r="O11" s="16"/>
      <c r="P11" s="16"/>
      <c r="Q11" s="18"/>
      <c r="R11" s="18"/>
      <c r="S11" s="18"/>
      <c r="T11" s="18"/>
      <c r="U11" s="18"/>
      <c r="V11" s="20"/>
      <c r="W11" s="20"/>
      <c r="X11" s="5">
        <v>3</v>
      </c>
    </row>
    <row r="12" spans="1:24" x14ac:dyDescent="0.25">
      <c r="A12" s="4" t="s">
        <v>63</v>
      </c>
      <c r="B12" s="12">
        <v>1</v>
      </c>
      <c r="C12" s="12"/>
      <c r="D12" s="12"/>
      <c r="E12" s="12"/>
      <c r="F12" s="12"/>
      <c r="G12" s="12"/>
      <c r="H12" s="12">
        <v>1</v>
      </c>
      <c r="I12" s="14"/>
      <c r="J12" s="14"/>
      <c r="K12" s="14"/>
      <c r="L12" s="14"/>
      <c r="M12" s="14"/>
      <c r="N12" s="14"/>
      <c r="O12" s="16"/>
      <c r="P12" s="16"/>
      <c r="Q12" s="18"/>
      <c r="R12" s="18"/>
      <c r="S12" s="18"/>
      <c r="T12" s="18"/>
      <c r="U12" s="18"/>
      <c r="V12" s="20"/>
      <c r="W12" s="20"/>
      <c r="X12" s="5">
        <v>1</v>
      </c>
    </row>
    <row r="13" spans="1:24" x14ac:dyDescent="0.25">
      <c r="A13" s="4" t="s">
        <v>68</v>
      </c>
      <c r="B13" s="12">
        <v>3</v>
      </c>
      <c r="C13" s="12"/>
      <c r="D13" s="12"/>
      <c r="E13" s="12"/>
      <c r="F13" s="12"/>
      <c r="G13" s="12"/>
      <c r="H13" s="12">
        <v>3</v>
      </c>
      <c r="I13" s="14"/>
      <c r="J13" s="14"/>
      <c r="K13" s="14"/>
      <c r="L13" s="14"/>
      <c r="M13" s="14"/>
      <c r="N13" s="14"/>
      <c r="O13" s="16"/>
      <c r="P13" s="16"/>
      <c r="Q13" s="18">
        <v>3</v>
      </c>
      <c r="R13" s="18"/>
      <c r="S13" s="18"/>
      <c r="T13" s="18"/>
      <c r="U13" s="18">
        <v>3</v>
      </c>
      <c r="V13" s="20"/>
      <c r="W13" s="20"/>
      <c r="X13" s="5">
        <v>6</v>
      </c>
    </row>
    <row r="14" spans="1:24" x14ac:dyDescent="0.25">
      <c r="A14" s="4" t="s">
        <v>74</v>
      </c>
      <c r="B14" s="12">
        <v>2</v>
      </c>
      <c r="C14" s="12"/>
      <c r="D14" s="12"/>
      <c r="E14" s="12"/>
      <c r="F14" s="12"/>
      <c r="G14" s="12"/>
      <c r="H14" s="12">
        <v>2</v>
      </c>
      <c r="I14" s="14"/>
      <c r="J14" s="14"/>
      <c r="K14" s="14"/>
      <c r="L14" s="14"/>
      <c r="M14" s="14"/>
      <c r="N14" s="14"/>
      <c r="O14" s="16"/>
      <c r="P14" s="16"/>
      <c r="Q14" s="18">
        <v>2</v>
      </c>
      <c r="R14" s="18"/>
      <c r="S14" s="18"/>
      <c r="T14" s="18"/>
      <c r="U14" s="18">
        <v>2</v>
      </c>
      <c r="V14" s="20"/>
      <c r="W14" s="20"/>
      <c r="X14" s="5">
        <v>4</v>
      </c>
    </row>
    <row r="15" spans="1:24" x14ac:dyDescent="0.25">
      <c r="A15" s="4" t="s">
        <v>77</v>
      </c>
      <c r="B15" s="12">
        <v>2</v>
      </c>
      <c r="C15" s="12"/>
      <c r="D15" s="12"/>
      <c r="E15" s="12"/>
      <c r="F15" s="12"/>
      <c r="G15" s="12"/>
      <c r="H15" s="12">
        <v>2</v>
      </c>
      <c r="I15" s="14"/>
      <c r="J15" s="14"/>
      <c r="K15" s="14"/>
      <c r="L15" s="14"/>
      <c r="M15" s="14"/>
      <c r="N15" s="14"/>
      <c r="O15" s="16"/>
      <c r="P15" s="16"/>
      <c r="Q15" s="18">
        <v>2</v>
      </c>
      <c r="R15" s="18"/>
      <c r="S15" s="18"/>
      <c r="T15" s="18"/>
      <c r="U15" s="18">
        <v>2</v>
      </c>
      <c r="V15" s="20"/>
      <c r="W15" s="20"/>
      <c r="X15" s="5">
        <v>4</v>
      </c>
    </row>
    <row r="16" spans="1:24" x14ac:dyDescent="0.25">
      <c r="A16" s="4" t="s">
        <v>80</v>
      </c>
      <c r="B16" s="12">
        <v>1</v>
      </c>
      <c r="C16" s="12"/>
      <c r="D16" s="12"/>
      <c r="E16" s="12"/>
      <c r="F16" s="12"/>
      <c r="G16" s="12"/>
      <c r="H16" s="12">
        <v>1</v>
      </c>
      <c r="I16" s="14"/>
      <c r="J16" s="14"/>
      <c r="K16" s="14"/>
      <c r="L16" s="14"/>
      <c r="M16" s="14"/>
      <c r="N16" s="14"/>
      <c r="O16" s="16"/>
      <c r="P16" s="16"/>
      <c r="Q16" s="18">
        <v>1</v>
      </c>
      <c r="R16" s="18"/>
      <c r="S16" s="18"/>
      <c r="T16" s="18"/>
      <c r="U16" s="18">
        <v>1</v>
      </c>
      <c r="V16" s="20"/>
      <c r="W16" s="20"/>
      <c r="X16" s="5">
        <v>2</v>
      </c>
    </row>
    <row r="17" spans="1:24" x14ac:dyDescent="0.25">
      <c r="A17" s="4" t="s">
        <v>85</v>
      </c>
      <c r="B17" s="12"/>
      <c r="C17" s="12"/>
      <c r="D17" s="12"/>
      <c r="E17" s="12">
        <v>2</v>
      </c>
      <c r="F17" s="12"/>
      <c r="G17" s="12"/>
      <c r="H17" s="12">
        <v>2</v>
      </c>
      <c r="I17" s="14"/>
      <c r="J17" s="14"/>
      <c r="K17" s="14"/>
      <c r="L17" s="14"/>
      <c r="M17" s="14"/>
      <c r="N17" s="14"/>
      <c r="O17" s="16"/>
      <c r="P17" s="16"/>
      <c r="Q17" s="18"/>
      <c r="R17" s="18"/>
      <c r="S17" s="18"/>
      <c r="T17" s="18"/>
      <c r="U17" s="18"/>
      <c r="V17" s="20"/>
      <c r="W17" s="20"/>
      <c r="X17" s="5">
        <v>2</v>
      </c>
    </row>
    <row r="18" spans="1:24" x14ac:dyDescent="0.25">
      <c r="A18" s="4" t="s">
        <v>91</v>
      </c>
      <c r="B18" s="12">
        <v>2</v>
      </c>
      <c r="C18" s="12"/>
      <c r="D18" s="12"/>
      <c r="E18" s="12"/>
      <c r="F18" s="12"/>
      <c r="G18" s="12"/>
      <c r="H18" s="12">
        <v>2</v>
      </c>
      <c r="I18" s="14"/>
      <c r="J18" s="14"/>
      <c r="K18" s="14"/>
      <c r="L18" s="14"/>
      <c r="M18" s="14"/>
      <c r="N18" s="14"/>
      <c r="O18" s="16"/>
      <c r="P18" s="16"/>
      <c r="Q18" s="18"/>
      <c r="R18" s="18"/>
      <c r="S18" s="18"/>
      <c r="T18" s="18"/>
      <c r="U18" s="18"/>
      <c r="V18" s="20"/>
      <c r="W18" s="20"/>
      <c r="X18" s="5">
        <v>2</v>
      </c>
    </row>
    <row r="19" spans="1:24" x14ac:dyDescent="0.25">
      <c r="A19" s="4" t="s">
        <v>95</v>
      </c>
      <c r="B19" s="12"/>
      <c r="C19" s="12"/>
      <c r="D19" s="12"/>
      <c r="E19" s="12"/>
      <c r="F19" s="12"/>
      <c r="G19" s="12"/>
      <c r="H19" s="12"/>
      <c r="I19" s="14"/>
      <c r="J19" s="14"/>
      <c r="K19" s="14"/>
      <c r="L19" s="14"/>
      <c r="M19" s="14"/>
      <c r="N19" s="14"/>
      <c r="O19" s="16">
        <v>3</v>
      </c>
      <c r="P19" s="16">
        <v>3</v>
      </c>
      <c r="Q19" s="18"/>
      <c r="R19" s="18"/>
      <c r="S19" s="18"/>
      <c r="T19" s="18"/>
      <c r="U19" s="18"/>
      <c r="V19" s="20"/>
      <c r="W19" s="20"/>
      <c r="X19" s="5">
        <v>3</v>
      </c>
    </row>
    <row r="20" spans="1:24" x14ac:dyDescent="0.25">
      <c r="A20" s="4" t="s">
        <v>100</v>
      </c>
      <c r="B20" s="12">
        <v>3</v>
      </c>
      <c r="C20" s="12"/>
      <c r="D20" s="12"/>
      <c r="E20" s="12"/>
      <c r="F20" s="12"/>
      <c r="G20" s="12"/>
      <c r="H20" s="12">
        <v>3</v>
      </c>
      <c r="I20" s="14"/>
      <c r="J20" s="14"/>
      <c r="K20" s="14">
        <v>3</v>
      </c>
      <c r="L20" s="14"/>
      <c r="M20" s="14"/>
      <c r="N20" s="14">
        <v>3</v>
      </c>
      <c r="O20" s="16"/>
      <c r="P20" s="16"/>
      <c r="Q20" s="18"/>
      <c r="R20" s="18"/>
      <c r="S20" s="18"/>
      <c r="T20" s="18"/>
      <c r="U20" s="18"/>
      <c r="V20" s="20"/>
      <c r="W20" s="20"/>
      <c r="X20" s="5">
        <v>6</v>
      </c>
    </row>
    <row r="21" spans="1:24" x14ac:dyDescent="0.25">
      <c r="A21" s="4" t="s">
        <v>102</v>
      </c>
      <c r="B21" s="12">
        <v>3</v>
      </c>
      <c r="C21" s="12"/>
      <c r="D21" s="12"/>
      <c r="E21" s="12"/>
      <c r="F21" s="12"/>
      <c r="G21" s="12"/>
      <c r="H21" s="12">
        <v>3</v>
      </c>
      <c r="I21" s="14"/>
      <c r="J21" s="14"/>
      <c r="K21" s="14"/>
      <c r="L21" s="14"/>
      <c r="M21" s="14"/>
      <c r="N21" s="14"/>
      <c r="O21" s="16"/>
      <c r="P21" s="16"/>
      <c r="Q21" s="18">
        <v>3</v>
      </c>
      <c r="R21" s="18"/>
      <c r="S21" s="18"/>
      <c r="T21" s="18"/>
      <c r="U21" s="18">
        <v>3</v>
      </c>
      <c r="V21" s="20"/>
      <c r="W21" s="20"/>
      <c r="X21" s="5">
        <v>6</v>
      </c>
    </row>
    <row r="22" spans="1:24" x14ac:dyDescent="0.25">
      <c r="A22" s="4" t="s">
        <v>103</v>
      </c>
      <c r="B22" s="12">
        <v>3</v>
      </c>
      <c r="C22" s="12"/>
      <c r="D22" s="12"/>
      <c r="E22" s="12"/>
      <c r="F22" s="12"/>
      <c r="G22" s="12"/>
      <c r="H22" s="12">
        <v>3</v>
      </c>
      <c r="I22" s="14"/>
      <c r="J22" s="14"/>
      <c r="K22" s="14"/>
      <c r="L22" s="14"/>
      <c r="M22" s="14"/>
      <c r="N22" s="14"/>
      <c r="O22" s="16"/>
      <c r="P22" s="16"/>
      <c r="Q22" s="18">
        <v>3</v>
      </c>
      <c r="R22" s="18"/>
      <c r="S22" s="18"/>
      <c r="T22" s="18"/>
      <c r="U22" s="18">
        <v>3</v>
      </c>
      <c r="V22" s="20"/>
      <c r="W22" s="20"/>
      <c r="X22" s="5">
        <v>6</v>
      </c>
    </row>
    <row r="23" spans="1:24" x14ac:dyDescent="0.25">
      <c r="A23" s="4" t="s">
        <v>106</v>
      </c>
      <c r="B23" s="12"/>
      <c r="C23" s="12"/>
      <c r="D23" s="12"/>
      <c r="E23" s="12"/>
      <c r="F23" s="12"/>
      <c r="G23" s="12"/>
      <c r="H23" s="12"/>
      <c r="I23" s="14"/>
      <c r="J23" s="14"/>
      <c r="K23" s="14"/>
      <c r="L23" s="14"/>
      <c r="M23" s="14"/>
      <c r="N23" s="14"/>
      <c r="O23" s="16"/>
      <c r="P23" s="16"/>
      <c r="Q23" s="18">
        <v>2</v>
      </c>
      <c r="R23" s="18"/>
      <c r="S23" s="18"/>
      <c r="T23" s="18"/>
      <c r="U23" s="18">
        <v>2</v>
      </c>
      <c r="V23" s="20"/>
      <c r="W23" s="20"/>
      <c r="X23" s="5">
        <v>2</v>
      </c>
    </row>
    <row r="24" spans="1:24" x14ac:dyDescent="0.25">
      <c r="A24" s="4" t="s">
        <v>110</v>
      </c>
      <c r="B24" s="12">
        <v>1</v>
      </c>
      <c r="C24" s="12"/>
      <c r="D24" s="12"/>
      <c r="E24" s="12"/>
      <c r="F24" s="12"/>
      <c r="G24" s="12"/>
      <c r="H24" s="12">
        <v>1</v>
      </c>
      <c r="I24" s="14"/>
      <c r="J24" s="14"/>
      <c r="K24" s="14">
        <v>1</v>
      </c>
      <c r="L24" s="14"/>
      <c r="M24" s="14"/>
      <c r="N24" s="14">
        <v>1</v>
      </c>
      <c r="O24" s="16"/>
      <c r="P24" s="16"/>
      <c r="Q24" s="18"/>
      <c r="R24" s="18"/>
      <c r="S24" s="18"/>
      <c r="T24" s="18"/>
      <c r="U24" s="18"/>
      <c r="V24" s="20"/>
      <c r="W24" s="20"/>
      <c r="X24" s="5">
        <v>2</v>
      </c>
    </row>
    <row r="25" spans="1:24" x14ac:dyDescent="0.25">
      <c r="A25" s="4" t="s">
        <v>116</v>
      </c>
      <c r="B25" s="12">
        <v>3</v>
      </c>
      <c r="C25" s="12"/>
      <c r="D25" s="12"/>
      <c r="E25" s="12"/>
      <c r="F25" s="12"/>
      <c r="G25" s="12"/>
      <c r="H25" s="12">
        <v>3</v>
      </c>
      <c r="I25" s="14"/>
      <c r="J25" s="14"/>
      <c r="K25" s="14"/>
      <c r="L25" s="14"/>
      <c r="M25" s="14"/>
      <c r="N25" s="14"/>
      <c r="O25" s="16"/>
      <c r="P25" s="16"/>
      <c r="Q25" s="18"/>
      <c r="R25" s="18"/>
      <c r="S25" s="18"/>
      <c r="T25" s="18"/>
      <c r="U25" s="18"/>
      <c r="V25" s="20"/>
      <c r="W25" s="20"/>
      <c r="X25" s="5">
        <v>3</v>
      </c>
    </row>
    <row r="26" spans="1:24" x14ac:dyDescent="0.25">
      <c r="A26" s="4" t="s">
        <v>120</v>
      </c>
      <c r="B26" s="12"/>
      <c r="C26" s="12"/>
      <c r="D26" s="12"/>
      <c r="E26" s="12"/>
      <c r="F26" s="12"/>
      <c r="G26" s="12"/>
      <c r="H26" s="12"/>
      <c r="I26" s="14"/>
      <c r="J26" s="14"/>
      <c r="K26" s="14"/>
      <c r="L26" s="14"/>
      <c r="M26" s="14"/>
      <c r="N26" s="14"/>
      <c r="O26" s="16"/>
      <c r="P26" s="16"/>
      <c r="Q26" s="18">
        <v>2</v>
      </c>
      <c r="R26" s="18"/>
      <c r="S26" s="18"/>
      <c r="T26" s="18"/>
      <c r="U26" s="18">
        <v>2</v>
      </c>
      <c r="V26" s="20"/>
      <c r="W26" s="20"/>
      <c r="X26" s="5">
        <v>2</v>
      </c>
    </row>
    <row r="27" spans="1:24" x14ac:dyDescent="0.25">
      <c r="A27" s="4" t="s">
        <v>124</v>
      </c>
      <c r="B27" s="12">
        <v>3</v>
      </c>
      <c r="C27" s="12"/>
      <c r="D27" s="12"/>
      <c r="E27" s="12"/>
      <c r="F27" s="12"/>
      <c r="G27" s="12"/>
      <c r="H27" s="12">
        <v>3</v>
      </c>
      <c r="I27" s="14"/>
      <c r="J27" s="14"/>
      <c r="K27" s="14"/>
      <c r="L27" s="14"/>
      <c r="M27" s="14"/>
      <c r="N27" s="14"/>
      <c r="O27" s="16"/>
      <c r="P27" s="16"/>
      <c r="Q27" s="18"/>
      <c r="R27" s="18"/>
      <c r="S27" s="18"/>
      <c r="T27" s="18"/>
      <c r="U27" s="18"/>
      <c r="V27" s="20"/>
      <c r="W27" s="20"/>
      <c r="X27" s="5">
        <v>3</v>
      </c>
    </row>
    <row r="28" spans="1:24" x14ac:dyDescent="0.25">
      <c r="A28" s="4" t="s">
        <v>129</v>
      </c>
      <c r="B28" s="12"/>
      <c r="C28" s="12"/>
      <c r="D28" s="12"/>
      <c r="E28" s="12"/>
      <c r="F28" s="12"/>
      <c r="G28" s="12"/>
      <c r="H28" s="12"/>
      <c r="I28" s="14"/>
      <c r="J28" s="14"/>
      <c r="K28" s="14"/>
      <c r="L28" s="14"/>
      <c r="M28" s="14"/>
      <c r="N28" s="14"/>
      <c r="O28" s="16"/>
      <c r="P28" s="16"/>
      <c r="Q28" s="18">
        <v>2</v>
      </c>
      <c r="R28" s="18"/>
      <c r="S28" s="18"/>
      <c r="T28" s="18"/>
      <c r="U28" s="18">
        <v>2</v>
      </c>
      <c r="V28" s="20"/>
      <c r="W28" s="20"/>
      <c r="X28" s="5">
        <v>2</v>
      </c>
    </row>
    <row r="29" spans="1:24" x14ac:dyDescent="0.25">
      <c r="A29" s="4" t="s">
        <v>133</v>
      </c>
      <c r="B29" s="12"/>
      <c r="C29" s="12"/>
      <c r="D29" s="12"/>
      <c r="E29" s="12">
        <v>2</v>
      </c>
      <c r="F29" s="12"/>
      <c r="G29" s="12"/>
      <c r="H29" s="12">
        <v>2</v>
      </c>
      <c r="I29" s="14"/>
      <c r="J29" s="14"/>
      <c r="K29" s="14"/>
      <c r="L29" s="14"/>
      <c r="M29" s="14"/>
      <c r="N29" s="14"/>
      <c r="O29" s="16"/>
      <c r="P29" s="16"/>
      <c r="Q29" s="18"/>
      <c r="R29" s="18"/>
      <c r="S29" s="18"/>
      <c r="T29" s="18"/>
      <c r="U29" s="18"/>
      <c r="V29" s="20"/>
      <c r="W29" s="20"/>
      <c r="X29" s="5">
        <v>2</v>
      </c>
    </row>
    <row r="30" spans="1:24" x14ac:dyDescent="0.25">
      <c r="A30" s="4" t="s">
        <v>139</v>
      </c>
      <c r="B30" s="12">
        <v>3</v>
      </c>
      <c r="C30" s="12"/>
      <c r="D30" s="12"/>
      <c r="E30" s="12"/>
      <c r="F30" s="12"/>
      <c r="G30" s="12"/>
      <c r="H30" s="12">
        <v>3</v>
      </c>
      <c r="I30" s="14"/>
      <c r="J30" s="14"/>
      <c r="K30" s="14"/>
      <c r="L30" s="14"/>
      <c r="M30" s="14"/>
      <c r="N30" s="14"/>
      <c r="O30" s="16"/>
      <c r="P30" s="16"/>
      <c r="Q30" s="18">
        <v>3</v>
      </c>
      <c r="R30" s="18"/>
      <c r="S30" s="18"/>
      <c r="T30" s="18"/>
      <c r="U30" s="18">
        <v>3</v>
      </c>
      <c r="V30" s="20"/>
      <c r="W30" s="20"/>
      <c r="X30" s="5">
        <v>6</v>
      </c>
    </row>
    <row r="31" spans="1:24" x14ac:dyDescent="0.25">
      <c r="A31" s="4" t="s">
        <v>144</v>
      </c>
      <c r="B31" s="12">
        <v>3</v>
      </c>
      <c r="C31" s="12"/>
      <c r="D31" s="12"/>
      <c r="E31" s="12"/>
      <c r="F31" s="12"/>
      <c r="G31" s="12"/>
      <c r="H31" s="12">
        <v>3</v>
      </c>
      <c r="I31" s="14"/>
      <c r="J31" s="14"/>
      <c r="K31" s="14"/>
      <c r="L31" s="14"/>
      <c r="M31" s="14"/>
      <c r="N31" s="14"/>
      <c r="O31" s="16"/>
      <c r="P31" s="16"/>
      <c r="Q31" s="18"/>
      <c r="R31" s="18"/>
      <c r="S31" s="18"/>
      <c r="T31" s="18"/>
      <c r="U31" s="18"/>
      <c r="V31" s="20"/>
      <c r="W31" s="20"/>
      <c r="X31" s="5">
        <v>3</v>
      </c>
    </row>
    <row r="32" spans="1:24" x14ac:dyDescent="0.25">
      <c r="A32" s="4" t="s">
        <v>151</v>
      </c>
      <c r="B32" s="12"/>
      <c r="C32" s="12"/>
      <c r="D32" s="12"/>
      <c r="E32" s="12"/>
      <c r="F32" s="12"/>
      <c r="G32" s="12"/>
      <c r="H32" s="12"/>
      <c r="I32" s="14"/>
      <c r="J32" s="14"/>
      <c r="K32" s="14"/>
      <c r="L32" s="14"/>
      <c r="M32" s="14"/>
      <c r="N32" s="14"/>
      <c r="O32" s="16"/>
      <c r="P32" s="16"/>
      <c r="Q32" s="18">
        <v>1</v>
      </c>
      <c r="R32" s="18"/>
      <c r="S32" s="18"/>
      <c r="T32" s="18"/>
      <c r="U32" s="18">
        <v>1</v>
      </c>
      <c r="V32" s="20"/>
      <c r="W32" s="20"/>
      <c r="X32" s="5">
        <v>1</v>
      </c>
    </row>
    <row r="33" spans="1:24" x14ac:dyDescent="0.25">
      <c r="A33" s="4" t="s">
        <v>153</v>
      </c>
      <c r="B33" s="12"/>
      <c r="C33" s="12"/>
      <c r="D33" s="12"/>
      <c r="E33" s="12"/>
      <c r="F33" s="12"/>
      <c r="G33" s="12"/>
      <c r="H33" s="12"/>
      <c r="I33" s="14"/>
      <c r="J33" s="14"/>
      <c r="K33" s="14">
        <v>3</v>
      </c>
      <c r="L33" s="14"/>
      <c r="M33" s="14"/>
      <c r="N33" s="14">
        <v>3</v>
      </c>
      <c r="O33" s="16"/>
      <c r="P33" s="16"/>
      <c r="Q33" s="18"/>
      <c r="R33" s="18"/>
      <c r="S33" s="18"/>
      <c r="T33" s="18"/>
      <c r="U33" s="18"/>
      <c r="V33" s="20"/>
      <c r="W33" s="20"/>
      <c r="X33" s="5">
        <v>3</v>
      </c>
    </row>
    <row r="34" spans="1:24" x14ac:dyDescent="0.25">
      <c r="A34" s="4" t="s">
        <v>159</v>
      </c>
      <c r="B34" s="12">
        <v>2</v>
      </c>
      <c r="C34" s="12"/>
      <c r="D34" s="12"/>
      <c r="E34" s="12"/>
      <c r="F34" s="12"/>
      <c r="G34" s="12"/>
      <c r="H34" s="12">
        <v>2</v>
      </c>
      <c r="I34" s="14"/>
      <c r="J34" s="14"/>
      <c r="K34" s="14"/>
      <c r="L34" s="14"/>
      <c r="M34" s="14"/>
      <c r="N34" s="14"/>
      <c r="O34" s="16"/>
      <c r="P34" s="16"/>
      <c r="Q34" s="18"/>
      <c r="R34" s="18"/>
      <c r="S34" s="18">
        <v>2</v>
      </c>
      <c r="T34" s="18"/>
      <c r="U34" s="18">
        <v>2</v>
      </c>
      <c r="V34" s="20"/>
      <c r="W34" s="20"/>
      <c r="X34" s="5">
        <v>4</v>
      </c>
    </row>
    <row r="35" spans="1:24" x14ac:dyDescent="0.25">
      <c r="A35" s="4" t="s">
        <v>165</v>
      </c>
      <c r="B35" s="12"/>
      <c r="C35" s="12"/>
      <c r="D35" s="12"/>
      <c r="E35" s="12"/>
      <c r="F35" s="12"/>
      <c r="G35" s="12"/>
      <c r="H35" s="12"/>
      <c r="I35" s="14"/>
      <c r="J35" s="14"/>
      <c r="K35" s="14"/>
      <c r="L35" s="14"/>
      <c r="M35" s="14"/>
      <c r="N35" s="14"/>
      <c r="O35" s="16"/>
      <c r="P35" s="16"/>
      <c r="Q35" s="18"/>
      <c r="R35" s="18"/>
      <c r="S35" s="18">
        <v>1</v>
      </c>
      <c r="T35" s="18"/>
      <c r="U35" s="18">
        <v>1</v>
      </c>
      <c r="V35" s="20"/>
      <c r="W35" s="20"/>
      <c r="X35" s="5">
        <v>1</v>
      </c>
    </row>
    <row r="36" spans="1:24" x14ac:dyDescent="0.25">
      <c r="A36" s="4" t="s">
        <v>168</v>
      </c>
      <c r="B36" s="12"/>
      <c r="C36" s="12"/>
      <c r="D36" s="12"/>
      <c r="E36" s="12"/>
      <c r="F36" s="12"/>
      <c r="G36" s="12"/>
      <c r="H36" s="12"/>
      <c r="I36" s="14"/>
      <c r="J36" s="14"/>
      <c r="K36" s="14"/>
      <c r="L36" s="14"/>
      <c r="M36" s="14"/>
      <c r="N36" s="14"/>
      <c r="O36" s="16"/>
      <c r="P36" s="16"/>
      <c r="Q36" s="18"/>
      <c r="R36" s="18"/>
      <c r="S36" s="18">
        <v>1</v>
      </c>
      <c r="T36" s="18"/>
      <c r="U36" s="18">
        <v>1</v>
      </c>
      <c r="V36" s="20"/>
      <c r="W36" s="20"/>
      <c r="X36" s="5">
        <v>1</v>
      </c>
    </row>
    <row r="37" spans="1:24" x14ac:dyDescent="0.25">
      <c r="A37" s="4" t="s">
        <v>171</v>
      </c>
      <c r="B37" s="12">
        <v>1</v>
      </c>
      <c r="C37" s="12"/>
      <c r="D37" s="12"/>
      <c r="E37" s="12"/>
      <c r="F37" s="12"/>
      <c r="G37" s="12"/>
      <c r="H37" s="12">
        <v>1</v>
      </c>
      <c r="I37" s="14"/>
      <c r="J37" s="14"/>
      <c r="K37" s="14"/>
      <c r="L37" s="14"/>
      <c r="M37" s="14"/>
      <c r="N37" s="14"/>
      <c r="O37" s="16"/>
      <c r="P37" s="16"/>
      <c r="Q37" s="18"/>
      <c r="R37" s="18"/>
      <c r="S37" s="18"/>
      <c r="T37" s="18"/>
      <c r="U37" s="18"/>
      <c r="V37" s="20"/>
      <c r="W37" s="20"/>
      <c r="X37" s="5">
        <v>1</v>
      </c>
    </row>
    <row r="38" spans="1:24" x14ac:dyDescent="0.25">
      <c r="A38" s="4" t="s">
        <v>176</v>
      </c>
      <c r="B38" s="12"/>
      <c r="C38" s="12"/>
      <c r="D38" s="12"/>
      <c r="E38" s="12"/>
      <c r="F38" s="12"/>
      <c r="G38" s="12"/>
      <c r="H38" s="12"/>
      <c r="I38" s="14"/>
      <c r="J38" s="14"/>
      <c r="K38" s="14"/>
      <c r="L38" s="14"/>
      <c r="M38" s="14"/>
      <c r="N38" s="14"/>
      <c r="O38" s="16"/>
      <c r="P38" s="16"/>
      <c r="Q38" s="18"/>
      <c r="R38" s="18"/>
      <c r="S38" s="18">
        <v>2</v>
      </c>
      <c r="T38" s="18"/>
      <c r="U38" s="18">
        <v>2</v>
      </c>
      <c r="V38" s="20"/>
      <c r="W38" s="20"/>
      <c r="X38" s="5">
        <v>2</v>
      </c>
    </row>
    <row r="39" spans="1:24" x14ac:dyDescent="0.25">
      <c r="A39" s="4" t="s">
        <v>182</v>
      </c>
      <c r="B39" s="12"/>
      <c r="C39" s="12"/>
      <c r="D39" s="12"/>
      <c r="E39" s="12"/>
      <c r="F39" s="12"/>
      <c r="G39" s="12"/>
      <c r="H39" s="12"/>
      <c r="I39" s="14"/>
      <c r="J39" s="14"/>
      <c r="K39" s="14"/>
      <c r="L39" s="14"/>
      <c r="M39" s="14"/>
      <c r="N39" s="14"/>
      <c r="O39" s="16"/>
      <c r="P39" s="16"/>
      <c r="Q39" s="18"/>
      <c r="R39" s="18"/>
      <c r="S39" s="18">
        <v>2</v>
      </c>
      <c r="T39" s="18"/>
      <c r="U39" s="18">
        <v>2</v>
      </c>
      <c r="V39" s="20"/>
      <c r="W39" s="20"/>
      <c r="X39" s="5">
        <v>2</v>
      </c>
    </row>
    <row r="40" spans="1:24" x14ac:dyDescent="0.25">
      <c r="A40" s="4" t="s">
        <v>184</v>
      </c>
      <c r="B40" s="12"/>
      <c r="C40" s="12"/>
      <c r="D40" s="12"/>
      <c r="E40" s="12"/>
      <c r="F40" s="12"/>
      <c r="G40" s="12"/>
      <c r="H40" s="12"/>
      <c r="I40" s="14"/>
      <c r="J40" s="14"/>
      <c r="K40" s="14"/>
      <c r="L40" s="14"/>
      <c r="M40" s="14"/>
      <c r="N40" s="14"/>
      <c r="O40" s="16"/>
      <c r="P40" s="16"/>
      <c r="Q40" s="18"/>
      <c r="R40" s="18"/>
      <c r="S40" s="18">
        <v>2</v>
      </c>
      <c r="T40" s="18"/>
      <c r="U40" s="18">
        <v>2</v>
      </c>
      <c r="V40" s="20"/>
      <c r="W40" s="20"/>
      <c r="X40" s="5">
        <v>2</v>
      </c>
    </row>
    <row r="41" spans="1:24" x14ac:dyDescent="0.25">
      <c r="A41" s="4" t="s">
        <v>186</v>
      </c>
      <c r="B41" s="12"/>
      <c r="C41" s="12"/>
      <c r="D41" s="12"/>
      <c r="E41" s="12"/>
      <c r="F41" s="12"/>
      <c r="G41" s="12"/>
      <c r="H41" s="12"/>
      <c r="I41" s="14"/>
      <c r="J41" s="14"/>
      <c r="K41" s="14"/>
      <c r="L41" s="14"/>
      <c r="M41" s="14"/>
      <c r="N41" s="14"/>
      <c r="O41" s="16"/>
      <c r="P41" s="16"/>
      <c r="Q41" s="18"/>
      <c r="R41" s="18"/>
      <c r="S41" s="18">
        <v>2</v>
      </c>
      <c r="T41" s="18"/>
      <c r="U41" s="18">
        <v>2</v>
      </c>
      <c r="V41" s="20"/>
      <c r="W41" s="20"/>
      <c r="X41" s="5">
        <v>2</v>
      </c>
    </row>
    <row r="42" spans="1:24" x14ac:dyDescent="0.25">
      <c r="A42" s="4" t="s">
        <v>187</v>
      </c>
      <c r="B42" s="12"/>
      <c r="C42" s="12"/>
      <c r="D42" s="12"/>
      <c r="E42" s="12"/>
      <c r="F42" s="12"/>
      <c r="G42" s="12"/>
      <c r="H42" s="12"/>
      <c r="I42" s="14"/>
      <c r="J42" s="14"/>
      <c r="K42" s="14"/>
      <c r="L42" s="14"/>
      <c r="M42" s="14"/>
      <c r="N42" s="14"/>
      <c r="O42" s="16"/>
      <c r="P42" s="16"/>
      <c r="Q42" s="18"/>
      <c r="R42" s="18"/>
      <c r="S42" s="18">
        <v>2</v>
      </c>
      <c r="T42" s="18"/>
      <c r="U42" s="18">
        <v>2</v>
      </c>
      <c r="V42" s="20"/>
      <c r="W42" s="20"/>
      <c r="X42" s="5">
        <v>2</v>
      </c>
    </row>
    <row r="43" spans="1:24" x14ac:dyDescent="0.25">
      <c r="A43" s="4" t="s">
        <v>190</v>
      </c>
      <c r="B43" s="12">
        <v>2</v>
      </c>
      <c r="C43" s="12"/>
      <c r="D43" s="12"/>
      <c r="E43" s="12"/>
      <c r="F43" s="12"/>
      <c r="G43" s="12"/>
      <c r="H43" s="12">
        <v>2</v>
      </c>
      <c r="I43" s="14"/>
      <c r="J43" s="14"/>
      <c r="K43" s="14"/>
      <c r="L43" s="14"/>
      <c r="M43" s="14"/>
      <c r="N43" s="14"/>
      <c r="O43" s="16"/>
      <c r="P43" s="16"/>
      <c r="Q43" s="18"/>
      <c r="R43" s="18"/>
      <c r="S43" s="18"/>
      <c r="T43" s="18"/>
      <c r="U43" s="18"/>
      <c r="V43" s="20"/>
      <c r="W43" s="20"/>
      <c r="X43" s="5">
        <v>2</v>
      </c>
    </row>
    <row r="44" spans="1:24" x14ac:dyDescent="0.25">
      <c r="A44" s="4" t="s">
        <v>192</v>
      </c>
      <c r="B44" s="12">
        <v>1</v>
      </c>
      <c r="C44" s="12"/>
      <c r="D44" s="12"/>
      <c r="E44" s="12"/>
      <c r="F44" s="12"/>
      <c r="G44" s="12"/>
      <c r="H44" s="12">
        <v>1</v>
      </c>
      <c r="I44" s="14"/>
      <c r="J44" s="14"/>
      <c r="K44" s="14"/>
      <c r="L44" s="14"/>
      <c r="M44" s="14"/>
      <c r="N44" s="14"/>
      <c r="O44" s="16"/>
      <c r="P44" s="16"/>
      <c r="Q44" s="18"/>
      <c r="R44" s="18"/>
      <c r="S44" s="18"/>
      <c r="T44" s="18"/>
      <c r="U44" s="18"/>
      <c r="V44" s="20"/>
      <c r="W44" s="20"/>
      <c r="X44" s="5">
        <v>1</v>
      </c>
    </row>
    <row r="45" spans="1:24" x14ac:dyDescent="0.25">
      <c r="A45" s="4" t="s">
        <v>194</v>
      </c>
      <c r="B45" s="12">
        <v>1</v>
      </c>
      <c r="C45" s="12"/>
      <c r="D45" s="12"/>
      <c r="E45" s="12"/>
      <c r="F45" s="12"/>
      <c r="G45" s="12"/>
      <c r="H45" s="12">
        <v>1</v>
      </c>
      <c r="I45" s="14"/>
      <c r="J45" s="14"/>
      <c r="K45" s="14"/>
      <c r="L45" s="14"/>
      <c r="M45" s="14"/>
      <c r="N45" s="14"/>
      <c r="O45" s="16"/>
      <c r="P45" s="16"/>
      <c r="Q45" s="18"/>
      <c r="R45" s="18"/>
      <c r="S45" s="18"/>
      <c r="T45" s="18"/>
      <c r="U45" s="18"/>
      <c r="V45" s="20"/>
      <c r="W45" s="20"/>
      <c r="X45" s="5">
        <v>1</v>
      </c>
    </row>
    <row r="46" spans="1:24" x14ac:dyDescent="0.25">
      <c r="A46" s="4" t="s">
        <v>195</v>
      </c>
      <c r="B46" s="12">
        <v>1</v>
      </c>
      <c r="C46" s="12"/>
      <c r="D46" s="12"/>
      <c r="E46" s="12"/>
      <c r="F46" s="12"/>
      <c r="G46" s="12"/>
      <c r="H46" s="12">
        <v>1</v>
      </c>
      <c r="I46" s="14"/>
      <c r="J46" s="14"/>
      <c r="K46" s="14"/>
      <c r="L46" s="14"/>
      <c r="M46" s="14"/>
      <c r="N46" s="14"/>
      <c r="O46" s="16"/>
      <c r="P46" s="16"/>
      <c r="Q46" s="18"/>
      <c r="R46" s="18"/>
      <c r="S46" s="18"/>
      <c r="T46" s="18"/>
      <c r="U46" s="18"/>
      <c r="V46" s="20"/>
      <c r="W46" s="20"/>
      <c r="X46" s="5">
        <v>1</v>
      </c>
    </row>
    <row r="47" spans="1:24" x14ac:dyDescent="0.25">
      <c r="A47" s="4" t="s">
        <v>196</v>
      </c>
      <c r="B47" s="12">
        <v>1</v>
      </c>
      <c r="C47" s="12"/>
      <c r="D47" s="12"/>
      <c r="E47" s="12"/>
      <c r="F47" s="12"/>
      <c r="G47" s="12"/>
      <c r="H47" s="12">
        <v>1</v>
      </c>
      <c r="I47" s="14"/>
      <c r="J47" s="14"/>
      <c r="K47" s="14"/>
      <c r="L47" s="14"/>
      <c r="M47" s="14"/>
      <c r="N47" s="14"/>
      <c r="O47" s="16"/>
      <c r="P47" s="16"/>
      <c r="Q47" s="18"/>
      <c r="R47" s="18"/>
      <c r="S47" s="18"/>
      <c r="T47" s="18"/>
      <c r="U47" s="18"/>
      <c r="V47" s="20"/>
      <c r="W47" s="20"/>
      <c r="X47" s="5">
        <v>1</v>
      </c>
    </row>
    <row r="48" spans="1:24" x14ac:dyDescent="0.25">
      <c r="A48" s="4" t="s">
        <v>199</v>
      </c>
      <c r="B48" s="12">
        <v>2</v>
      </c>
      <c r="C48" s="12"/>
      <c r="D48" s="12"/>
      <c r="E48" s="12"/>
      <c r="F48" s="12"/>
      <c r="G48" s="12"/>
      <c r="H48" s="12">
        <v>2</v>
      </c>
      <c r="I48" s="14"/>
      <c r="J48" s="14"/>
      <c r="K48" s="14"/>
      <c r="L48" s="14"/>
      <c r="M48" s="14"/>
      <c r="N48" s="14"/>
      <c r="O48" s="16"/>
      <c r="P48" s="16"/>
      <c r="Q48" s="18"/>
      <c r="R48" s="18"/>
      <c r="S48" s="18"/>
      <c r="T48" s="18"/>
      <c r="U48" s="18"/>
      <c r="V48" s="20"/>
      <c r="W48" s="20"/>
      <c r="X48" s="5">
        <v>2</v>
      </c>
    </row>
    <row r="49" spans="1:24" x14ac:dyDescent="0.25">
      <c r="A49" s="4" t="s">
        <v>201</v>
      </c>
      <c r="B49" s="12"/>
      <c r="C49" s="12"/>
      <c r="D49" s="12"/>
      <c r="E49" s="12">
        <v>2</v>
      </c>
      <c r="F49" s="12"/>
      <c r="G49" s="12"/>
      <c r="H49" s="12">
        <v>2</v>
      </c>
      <c r="I49" s="14"/>
      <c r="J49" s="14"/>
      <c r="K49" s="14"/>
      <c r="L49" s="14"/>
      <c r="M49" s="14"/>
      <c r="N49" s="14"/>
      <c r="O49" s="16"/>
      <c r="P49" s="16"/>
      <c r="Q49" s="18"/>
      <c r="R49" s="18"/>
      <c r="S49" s="18"/>
      <c r="T49" s="18"/>
      <c r="U49" s="18"/>
      <c r="V49" s="20"/>
      <c r="W49" s="20"/>
      <c r="X49" s="5">
        <v>2</v>
      </c>
    </row>
    <row r="50" spans="1:24" x14ac:dyDescent="0.25">
      <c r="A50" s="4" t="s">
        <v>204</v>
      </c>
      <c r="B50" s="12"/>
      <c r="C50" s="12"/>
      <c r="D50" s="12"/>
      <c r="E50" s="12">
        <v>2</v>
      </c>
      <c r="F50" s="12"/>
      <c r="G50" s="12"/>
      <c r="H50" s="12">
        <v>2</v>
      </c>
      <c r="I50" s="14"/>
      <c r="J50" s="14"/>
      <c r="K50" s="14"/>
      <c r="L50" s="14"/>
      <c r="M50" s="14"/>
      <c r="N50" s="14"/>
      <c r="O50" s="16"/>
      <c r="P50" s="16"/>
      <c r="Q50" s="18"/>
      <c r="R50" s="18"/>
      <c r="S50" s="18"/>
      <c r="T50" s="18"/>
      <c r="U50" s="18"/>
      <c r="V50" s="20"/>
      <c r="W50" s="20"/>
      <c r="X50" s="5">
        <v>2</v>
      </c>
    </row>
    <row r="51" spans="1:24" x14ac:dyDescent="0.25">
      <c r="A51" s="4" t="s">
        <v>207</v>
      </c>
      <c r="B51" s="12"/>
      <c r="C51" s="12"/>
      <c r="D51" s="12"/>
      <c r="E51" s="12">
        <v>2</v>
      </c>
      <c r="F51" s="12"/>
      <c r="G51" s="12"/>
      <c r="H51" s="12">
        <v>2</v>
      </c>
      <c r="I51" s="14"/>
      <c r="J51" s="14"/>
      <c r="K51" s="14"/>
      <c r="L51" s="14"/>
      <c r="M51" s="14"/>
      <c r="N51" s="14"/>
      <c r="O51" s="16"/>
      <c r="P51" s="16"/>
      <c r="Q51" s="18"/>
      <c r="R51" s="18"/>
      <c r="S51" s="18"/>
      <c r="T51" s="18"/>
      <c r="U51" s="18"/>
      <c r="V51" s="20"/>
      <c r="W51" s="20"/>
      <c r="X51" s="5">
        <v>2</v>
      </c>
    </row>
    <row r="52" spans="1:24" x14ac:dyDescent="0.25">
      <c r="A52" s="4" t="s">
        <v>211</v>
      </c>
      <c r="B52" s="12">
        <v>3</v>
      </c>
      <c r="C52" s="12"/>
      <c r="D52" s="12"/>
      <c r="E52" s="12"/>
      <c r="F52" s="12"/>
      <c r="G52" s="12"/>
      <c r="H52" s="12">
        <v>3</v>
      </c>
      <c r="I52" s="14"/>
      <c r="J52" s="14"/>
      <c r="K52" s="14"/>
      <c r="L52" s="14"/>
      <c r="M52" s="14"/>
      <c r="N52" s="14"/>
      <c r="O52" s="16"/>
      <c r="P52" s="16"/>
      <c r="Q52" s="18">
        <v>3</v>
      </c>
      <c r="R52" s="18"/>
      <c r="S52" s="18"/>
      <c r="T52" s="18"/>
      <c r="U52" s="18">
        <v>3</v>
      </c>
      <c r="V52" s="20"/>
      <c r="W52" s="20"/>
      <c r="X52" s="5">
        <v>6</v>
      </c>
    </row>
    <row r="53" spans="1:24" x14ac:dyDescent="0.25">
      <c r="A53" s="4" t="s">
        <v>216</v>
      </c>
      <c r="B53" s="12">
        <v>2</v>
      </c>
      <c r="C53" s="12"/>
      <c r="D53" s="12"/>
      <c r="E53" s="12"/>
      <c r="F53" s="12"/>
      <c r="G53" s="12"/>
      <c r="H53" s="12">
        <v>2</v>
      </c>
      <c r="I53" s="14"/>
      <c r="J53" s="14"/>
      <c r="K53" s="14"/>
      <c r="L53" s="14"/>
      <c r="M53" s="14"/>
      <c r="N53" s="14"/>
      <c r="O53" s="16"/>
      <c r="P53" s="16"/>
      <c r="Q53" s="18"/>
      <c r="R53" s="18"/>
      <c r="S53" s="18"/>
      <c r="T53" s="18"/>
      <c r="U53" s="18"/>
      <c r="V53" s="20"/>
      <c r="W53" s="20"/>
      <c r="X53" s="5">
        <v>2</v>
      </c>
    </row>
    <row r="54" spans="1:24" x14ac:dyDescent="0.25">
      <c r="A54" s="4" t="s">
        <v>220</v>
      </c>
      <c r="B54" s="12">
        <v>2</v>
      </c>
      <c r="C54" s="12"/>
      <c r="D54" s="12"/>
      <c r="E54" s="12"/>
      <c r="F54" s="12"/>
      <c r="G54" s="12"/>
      <c r="H54" s="12">
        <v>2</v>
      </c>
      <c r="I54" s="14"/>
      <c r="J54" s="14"/>
      <c r="K54" s="14"/>
      <c r="L54" s="14"/>
      <c r="M54" s="14"/>
      <c r="N54" s="14"/>
      <c r="O54" s="16"/>
      <c r="P54" s="16"/>
      <c r="Q54" s="18"/>
      <c r="R54" s="18"/>
      <c r="S54" s="18"/>
      <c r="T54" s="18"/>
      <c r="U54" s="18"/>
      <c r="V54" s="20"/>
      <c r="W54" s="20"/>
      <c r="X54" s="5">
        <v>2</v>
      </c>
    </row>
    <row r="55" spans="1:24" x14ac:dyDescent="0.25">
      <c r="A55" s="4" t="s">
        <v>223</v>
      </c>
      <c r="B55" s="12">
        <v>3</v>
      </c>
      <c r="C55" s="12"/>
      <c r="D55" s="12"/>
      <c r="E55" s="12"/>
      <c r="F55" s="12"/>
      <c r="G55" s="12"/>
      <c r="H55" s="12">
        <v>3</v>
      </c>
      <c r="I55" s="14"/>
      <c r="J55" s="14"/>
      <c r="K55" s="14">
        <v>3</v>
      </c>
      <c r="L55" s="14"/>
      <c r="M55" s="14"/>
      <c r="N55" s="14">
        <v>3</v>
      </c>
      <c r="O55" s="16"/>
      <c r="P55" s="16"/>
      <c r="Q55" s="18"/>
      <c r="R55" s="18"/>
      <c r="S55" s="18"/>
      <c r="T55" s="18"/>
      <c r="U55" s="18"/>
      <c r="V55" s="20"/>
      <c r="W55" s="20"/>
      <c r="X55" s="5">
        <v>6</v>
      </c>
    </row>
    <row r="56" spans="1:24" x14ac:dyDescent="0.25">
      <c r="A56" s="4" t="s">
        <v>228</v>
      </c>
      <c r="B56" s="12">
        <v>2</v>
      </c>
      <c r="C56" s="12"/>
      <c r="D56" s="12"/>
      <c r="E56" s="12"/>
      <c r="F56" s="12"/>
      <c r="G56" s="12"/>
      <c r="H56" s="12">
        <v>2</v>
      </c>
      <c r="I56" s="14"/>
      <c r="J56" s="14"/>
      <c r="K56" s="14"/>
      <c r="L56" s="14"/>
      <c r="M56" s="14"/>
      <c r="N56" s="14"/>
      <c r="O56" s="16"/>
      <c r="P56" s="16"/>
      <c r="Q56" s="18"/>
      <c r="R56" s="18"/>
      <c r="S56" s="18"/>
      <c r="T56" s="18"/>
      <c r="U56" s="18"/>
      <c r="V56" s="20"/>
      <c r="W56" s="20"/>
      <c r="X56" s="5">
        <v>2</v>
      </c>
    </row>
    <row r="57" spans="1:24" x14ac:dyDescent="0.25">
      <c r="A57" s="4" t="s">
        <v>231</v>
      </c>
      <c r="B57" s="12">
        <v>2</v>
      </c>
      <c r="C57" s="12"/>
      <c r="D57" s="12"/>
      <c r="E57" s="12"/>
      <c r="F57" s="12"/>
      <c r="G57" s="12"/>
      <c r="H57" s="12">
        <v>2</v>
      </c>
      <c r="I57" s="14"/>
      <c r="J57" s="14"/>
      <c r="K57" s="14"/>
      <c r="L57" s="14"/>
      <c r="M57" s="14"/>
      <c r="N57" s="14"/>
      <c r="O57" s="16"/>
      <c r="P57" s="16"/>
      <c r="Q57" s="18"/>
      <c r="R57" s="18"/>
      <c r="S57" s="18"/>
      <c r="T57" s="18"/>
      <c r="U57" s="18"/>
      <c r="V57" s="20"/>
      <c r="W57" s="20"/>
      <c r="X57" s="5">
        <v>2</v>
      </c>
    </row>
    <row r="58" spans="1:24" x14ac:dyDescent="0.25">
      <c r="A58" s="4" t="s">
        <v>235</v>
      </c>
      <c r="B58" s="12">
        <v>3</v>
      </c>
      <c r="C58" s="12"/>
      <c r="D58" s="12"/>
      <c r="E58" s="12"/>
      <c r="F58" s="12"/>
      <c r="G58" s="12"/>
      <c r="H58" s="12">
        <v>3</v>
      </c>
      <c r="I58" s="14"/>
      <c r="J58" s="14"/>
      <c r="K58" s="14"/>
      <c r="L58" s="14"/>
      <c r="M58" s="14"/>
      <c r="N58" s="14"/>
      <c r="O58" s="16"/>
      <c r="P58" s="16"/>
      <c r="Q58" s="18"/>
      <c r="R58" s="18"/>
      <c r="S58" s="18"/>
      <c r="T58" s="18"/>
      <c r="U58" s="18"/>
      <c r="V58" s="20"/>
      <c r="W58" s="20"/>
      <c r="X58" s="5">
        <v>3</v>
      </c>
    </row>
    <row r="59" spans="1:24" x14ac:dyDescent="0.25">
      <c r="A59" s="4" t="s">
        <v>239</v>
      </c>
      <c r="B59" s="12"/>
      <c r="C59" s="12"/>
      <c r="D59" s="12"/>
      <c r="E59" s="12">
        <v>2</v>
      </c>
      <c r="F59" s="12"/>
      <c r="G59" s="12"/>
      <c r="H59" s="12">
        <v>2</v>
      </c>
      <c r="I59" s="14"/>
      <c r="J59" s="14"/>
      <c r="K59" s="14"/>
      <c r="L59" s="14"/>
      <c r="M59" s="14"/>
      <c r="N59" s="14"/>
      <c r="O59" s="16"/>
      <c r="P59" s="16"/>
      <c r="Q59" s="18"/>
      <c r="R59" s="18"/>
      <c r="S59" s="18"/>
      <c r="T59" s="18"/>
      <c r="U59" s="18"/>
      <c r="V59" s="20"/>
      <c r="W59" s="20"/>
      <c r="X59" s="5">
        <v>2</v>
      </c>
    </row>
    <row r="60" spans="1:24" x14ac:dyDescent="0.25">
      <c r="A60" s="4" t="s">
        <v>243</v>
      </c>
      <c r="B60" s="12"/>
      <c r="C60" s="12"/>
      <c r="D60" s="12"/>
      <c r="E60" s="12">
        <v>2</v>
      </c>
      <c r="F60" s="12"/>
      <c r="G60" s="12"/>
      <c r="H60" s="12">
        <v>2</v>
      </c>
      <c r="I60" s="14"/>
      <c r="J60" s="14"/>
      <c r="K60" s="14"/>
      <c r="L60" s="14"/>
      <c r="M60" s="14"/>
      <c r="N60" s="14"/>
      <c r="O60" s="16"/>
      <c r="P60" s="16"/>
      <c r="Q60" s="18"/>
      <c r="R60" s="18"/>
      <c r="S60" s="18"/>
      <c r="T60" s="18"/>
      <c r="U60" s="18"/>
      <c r="V60" s="20"/>
      <c r="W60" s="20"/>
      <c r="X60" s="5">
        <v>2</v>
      </c>
    </row>
    <row r="61" spans="1:24" x14ac:dyDescent="0.25">
      <c r="A61" s="4" t="s">
        <v>246</v>
      </c>
      <c r="B61" s="12"/>
      <c r="C61" s="12"/>
      <c r="D61" s="12"/>
      <c r="E61" s="12">
        <v>2</v>
      </c>
      <c r="F61" s="12"/>
      <c r="G61" s="12"/>
      <c r="H61" s="12">
        <v>2</v>
      </c>
      <c r="I61" s="14"/>
      <c r="J61" s="14"/>
      <c r="K61" s="14"/>
      <c r="L61" s="14"/>
      <c r="M61" s="14"/>
      <c r="N61" s="14"/>
      <c r="O61" s="16"/>
      <c r="P61" s="16"/>
      <c r="Q61" s="18"/>
      <c r="R61" s="18"/>
      <c r="S61" s="18"/>
      <c r="T61" s="18"/>
      <c r="U61" s="18"/>
      <c r="V61" s="20"/>
      <c r="W61" s="20"/>
      <c r="X61" s="5">
        <v>2</v>
      </c>
    </row>
    <row r="62" spans="1:24" x14ac:dyDescent="0.25">
      <c r="A62" s="4" t="s">
        <v>248</v>
      </c>
      <c r="B62" s="12">
        <v>3</v>
      </c>
      <c r="C62" s="12"/>
      <c r="D62" s="12"/>
      <c r="E62" s="12"/>
      <c r="F62" s="12"/>
      <c r="G62" s="12"/>
      <c r="H62" s="12">
        <v>3</v>
      </c>
      <c r="I62" s="14"/>
      <c r="J62" s="14"/>
      <c r="K62" s="14"/>
      <c r="L62" s="14">
        <v>3</v>
      </c>
      <c r="M62" s="14"/>
      <c r="N62" s="14">
        <v>3</v>
      </c>
      <c r="O62" s="16"/>
      <c r="P62" s="16"/>
      <c r="Q62" s="18"/>
      <c r="R62" s="18"/>
      <c r="S62" s="18"/>
      <c r="T62" s="18"/>
      <c r="U62" s="18"/>
      <c r="V62" s="20"/>
      <c r="W62" s="20"/>
      <c r="X62" s="5">
        <v>6</v>
      </c>
    </row>
    <row r="63" spans="1:24" x14ac:dyDescent="0.25">
      <c r="A63" s="4" t="s">
        <v>251</v>
      </c>
      <c r="B63" s="12">
        <v>1</v>
      </c>
      <c r="C63" s="12"/>
      <c r="D63" s="12"/>
      <c r="E63" s="12"/>
      <c r="F63" s="12"/>
      <c r="G63" s="12"/>
      <c r="H63" s="12">
        <v>1</v>
      </c>
      <c r="I63" s="14"/>
      <c r="J63" s="14"/>
      <c r="K63" s="14"/>
      <c r="L63" s="14"/>
      <c r="M63" s="14"/>
      <c r="N63" s="14"/>
      <c r="O63" s="16"/>
      <c r="P63" s="16"/>
      <c r="Q63" s="18"/>
      <c r="R63" s="18"/>
      <c r="S63" s="18"/>
      <c r="T63" s="18"/>
      <c r="U63" s="18"/>
      <c r="V63" s="20"/>
      <c r="W63" s="20"/>
      <c r="X63" s="5">
        <v>1</v>
      </c>
    </row>
    <row r="64" spans="1:24" x14ac:dyDescent="0.25">
      <c r="A64" s="4" t="s">
        <v>255</v>
      </c>
      <c r="B64" s="12"/>
      <c r="C64" s="12"/>
      <c r="D64" s="12"/>
      <c r="E64" s="12"/>
      <c r="F64" s="12"/>
      <c r="G64" s="12"/>
      <c r="H64" s="12"/>
      <c r="I64" s="14"/>
      <c r="J64" s="14"/>
      <c r="K64" s="14"/>
      <c r="L64" s="14"/>
      <c r="M64" s="14"/>
      <c r="N64" s="14"/>
      <c r="O64" s="16"/>
      <c r="P64" s="16"/>
      <c r="Q64" s="18"/>
      <c r="R64" s="18"/>
      <c r="S64" s="18">
        <v>2</v>
      </c>
      <c r="T64" s="18"/>
      <c r="U64" s="18">
        <v>2</v>
      </c>
      <c r="V64" s="20"/>
      <c r="W64" s="20"/>
      <c r="X64" s="5">
        <v>2</v>
      </c>
    </row>
    <row r="65" spans="1:24" x14ac:dyDescent="0.25">
      <c r="A65" s="4" t="s">
        <v>256</v>
      </c>
      <c r="B65" s="12">
        <v>2</v>
      </c>
      <c r="C65" s="12"/>
      <c r="D65" s="12"/>
      <c r="E65" s="12"/>
      <c r="F65" s="12"/>
      <c r="G65" s="12"/>
      <c r="H65" s="12">
        <v>2</v>
      </c>
      <c r="I65" s="14"/>
      <c r="J65" s="14"/>
      <c r="K65" s="14"/>
      <c r="L65" s="14"/>
      <c r="M65" s="14"/>
      <c r="N65" s="14"/>
      <c r="O65" s="16"/>
      <c r="P65" s="16"/>
      <c r="Q65" s="18">
        <v>2</v>
      </c>
      <c r="R65" s="18"/>
      <c r="S65" s="18"/>
      <c r="T65" s="18"/>
      <c r="U65" s="18">
        <v>2</v>
      </c>
      <c r="V65" s="20"/>
      <c r="W65" s="20"/>
      <c r="X65" s="5">
        <v>4</v>
      </c>
    </row>
    <row r="66" spans="1:24" x14ac:dyDescent="0.25">
      <c r="A66" s="4" t="s">
        <v>260</v>
      </c>
      <c r="B66" s="12"/>
      <c r="C66" s="12"/>
      <c r="D66" s="12"/>
      <c r="E66" s="12"/>
      <c r="F66" s="12"/>
      <c r="G66" s="12"/>
      <c r="H66" s="12"/>
      <c r="I66" s="14"/>
      <c r="J66" s="14"/>
      <c r="K66" s="14"/>
      <c r="L66" s="14"/>
      <c r="M66" s="14"/>
      <c r="N66" s="14"/>
      <c r="O66" s="16"/>
      <c r="P66" s="16"/>
      <c r="Q66" s="18">
        <v>3</v>
      </c>
      <c r="R66" s="18"/>
      <c r="S66" s="18"/>
      <c r="T66" s="18"/>
      <c r="U66" s="18">
        <v>3</v>
      </c>
      <c r="V66" s="20"/>
      <c r="W66" s="20"/>
      <c r="X66" s="5">
        <v>3</v>
      </c>
    </row>
    <row r="67" spans="1:24" x14ac:dyDescent="0.25">
      <c r="A67" s="4" t="s">
        <v>264</v>
      </c>
      <c r="B67" s="12">
        <v>3</v>
      </c>
      <c r="C67" s="12"/>
      <c r="D67" s="12"/>
      <c r="E67" s="12"/>
      <c r="F67" s="12"/>
      <c r="G67" s="12"/>
      <c r="H67" s="12">
        <v>3</v>
      </c>
      <c r="I67" s="14"/>
      <c r="J67" s="14"/>
      <c r="K67" s="14"/>
      <c r="L67" s="14"/>
      <c r="M67" s="14"/>
      <c r="N67" s="14"/>
      <c r="O67" s="16"/>
      <c r="P67" s="16"/>
      <c r="Q67" s="18"/>
      <c r="R67" s="18"/>
      <c r="S67" s="18"/>
      <c r="T67" s="18"/>
      <c r="U67" s="18"/>
      <c r="V67" s="20"/>
      <c r="W67" s="20"/>
      <c r="X67" s="5">
        <v>3</v>
      </c>
    </row>
    <row r="68" spans="1:24" x14ac:dyDescent="0.25">
      <c r="A68" s="4" t="s">
        <v>268</v>
      </c>
      <c r="B68" s="12">
        <v>3</v>
      </c>
      <c r="C68" s="12"/>
      <c r="D68" s="12"/>
      <c r="E68" s="12"/>
      <c r="F68" s="12"/>
      <c r="G68" s="12"/>
      <c r="H68" s="12">
        <v>3</v>
      </c>
      <c r="I68" s="14"/>
      <c r="J68" s="14"/>
      <c r="K68" s="14">
        <v>3</v>
      </c>
      <c r="L68" s="14"/>
      <c r="M68" s="14"/>
      <c r="N68" s="14">
        <v>3</v>
      </c>
      <c r="O68" s="16"/>
      <c r="P68" s="16"/>
      <c r="Q68" s="18"/>
      <c r="R68" s="18"/>
      <c r="S68" s="18"/>
      <c r="T68" s="18"/>
      <c r="U68" s="18"/>
      <c r="V68" s="20"/>
      <c r="W68" s="20"/>
      <c r="X68" s="5">
        <v>6</v>
      </c>
    </row>
    <row r="69" spans="1:24" x14ac:dyDescent="0.25">
      <c r="A69" s="4" t="s">
        <v>269</v>
      </c>
      <c r="B69" s="12">
        <v>3</v>
      </c>
      <c r="C69" s="12"/>
      <c r="D69" s="12"/>
      <c r="E69" s="12"/>
      <c r="F69" s="12"/>
      <c r="G69" s="12"/>
      <c r="H69" s="12">
        <v>3</v>
      </c>
      <c r="I69" s="14"/>
      <c r="J69" s="14"/>
      <c r="K69" s="14"/>
      <c r="L69" s="14"/>
      <c r="M69" s="14"/>
      <c r="N69" s="14"/>
      <c r="O69" s="16"/>
      <c r="P69" s="16"/>
      <c r="Q69" s="18"/>
      <c r="R69" s="18"/>
      <c r="S69" s="18"/>
      <c r="T69" s="18"/>
      <c r="U69" s="18"/>
      <c r="V69" s="20"/>
      <c r="W69" s="20"/>
      <c r="X69" s="5">
        <v>3</v>
      </c>
    </row>
    <row r="70" spans="1:24" x14ac:dyDescent="0.25">
      <c r="A70" s="4" t="s">
        <v>274</v>
      </c>
      <c r="B70" s="12">
        <v>1</v>
      </c>
      <c r="C70" s="12"/>
      <c r="D70" s="12"/>
      <c r="E70" s="12"/>
      <c r="F70" s="12"/>
      <c r="G70" s="12"/>
      <c r="H70" s="12">
        <v>1</v>
      </c>
      <c r="I70" s="14"/>
      <c r="J70" s="14"/>
      <c r="K70" s="14"/>
      <c r="L70" s="14"/>
      <c r="M70" s="14"/>
      <c r="N70" s="14"/>
      <c r="O70" s="16"/>
      <c r="P70" s="16"/>
      <c r="Q70" s="18"/>
      <c r="R70" s="18"/>
      <c r="S70" s="18"/>
      <c r="T70" s="18"/>
      <c r="U70" s="18"/>
      <c r="V70" s="20"/>
      <c r="W70" s="20"/>
      <c r="X70" s="5">
        <v>1</v>
      </c>
    </row>
    <row r="71" spans="1:24" x14ac:dyDescent="0.25">
      <c r="A71" s="4" t="s">
        <v>276</v>
      </c>
      <c r="B71" s="12">
        <v>3</v>
      </c>
      <c r="C71" s="12"/>
      <c r="D71" s="12"/>
      <c r="E71" s="12"/>
      <c r="F71" s="12"/>
      <c r="G71" s="12"/>
      <c r="H71" s="12">
        <v>3</v>
      </c>
      <c r="I71" s="14"/>
      <c r="J71" s="14"/>
      <c r="K71" s="14"/>
      <c r="L71" s="14"/>
      <c r="M71" s="14"/>
      <c r="N71" s="14"/>
      <c r="O71" s="16"/>
      <c r="P71" s="16"/>
      <c r="Q71" s="18"/>
      <c r="R71" s="18"/>
      <c r="S71" s="18"/>
      <c r="T71" s="18"/>
      <c r="U71" s="18"/>
      <c r="V71" s="20"/>
      <c r="W71" s="20"/>
      <c r="X71" s="5">
        <v>3</v>
      </c>
    </row>
    <row r="72" spans="1:24" x14ac:dyDescent="0.25">
      <c r="A72" s="4" t="s">
        <v>281</v>
      </c>
      <c r="B72" s="12"/>
      <c r="C72" s="12"/>
      <c r="D72" s="12"/>
      <c r="E72" s="12"/>
      <c r="F72" s="12"/>
      <c r="G72" s="12"/>
      <c r="H72" s="12"/>
      <c r="I72" s="14"/>
      <c r="J72" s="14"/>
      <c r="K72" s="14">
        <v>3</v>
      </c>
      <c r="L72" s="14"/>
      <c r="M72" s="14"/>
      <c r="N72" s="14">
        <v>3</v>
      </c>
      <c r="O72" s="16">
        <v>3</v>
      </c>
      <c r="P72" s="16">
        <v>3</v>
      </c>
      <c r="Q72" s="18"/>
      <c r="R72" s="18"/>
      <c r="S72" s="18"/>
      <c r="T72" s="18"/>
      <c r="U72" s="18"/>
      <c r="V72" s="20"/>
      <c r="W72" s="20"/>
      <c r="X72" s="5">
        <v>6</v>
      </c>
    </row>
    <row r="73" spans="1:24" x14ac:dyDescent="0.25">
      <c r="A73" s="4" t="s">
        <v>285</v>
      </c>
      <c r="B73" s="12">
        <v>2</v>
      </c>
      <c r="C73" s="12"/>
      <c r="D73" s="12"/>
      <c r="E73" s="12"/>
      <c r="F73" s="12"/>
      <c r="G73" s="12"/>
      <c r="H73" s="12">
        <v>2</v>
      </c>
      <c r="I73" s="14"/>
      <c r="J73" s="14"/>
      <c r="K73" s="14"/>
      <c r="L73" s="14"/>
      <c r="M73" s="14"/>
      <c r="N73" s="14"/>
      <c r="O73" s="16"/>
      <c r="P73" s="16"/>
      <c r="Q73" s="18"/>
      <c r="R73" s="18"/>
      <c r="S73" s="18"/>
      <c r="T73" s="18"/>
      <c r="U73" s="18"/>
      <c r="V73" s="20"/>
      <c r="W73" s="20"/>
      <c r="X73" s="5">
        <v>2</v>
      </c>
    </row>
    <row r="74" spans="1:24" x14ac:dyDescent="0.25">
      <c r="A74" s="4" t="s">
        <v>287</v>
      </c>
      <c r="B74" s="12"/>
      <c r="C74" s="12"/>
      <c r="D74" s="12"/>
      <c r="E74" s="12"/>
      <c r="F74" s="12"/>
      <c r="G74" s="12"/>
      <c r="H74" s="12"/>
      <c r="I74" s="14"/>
      <c r="J74" s="14"/>
      <c r="K74" s="14"/>
      <c r="L74" s="14"/>
      <c r="M74" s="14"/>
      <c r="N74" s="14"/>
      <c r="O74" s="16"/>
      <c r="P74" s="16"/>
      <c r="Q74" s="18">
        <v>2</v>
      </c>
      <c r="R74" s="18"/>
      <c r="S74" s="18"/>
      <c r="T74" s="18"/>
      <c r="U74" s="18">
        <v>2</v>
      </c>
      <c r="V74" s="20"/>
      <c r="W74" s="20"/>
      <c r="X74" s="5">
        <v>2</v>
      </c>
    </row>
    <row r="75" spans="1:24" x14ac:dyDescent="0.25">
      <c r="A75" s="4" t="s">
        <v>292</v>
      </c>
      <c r="B75" s="12">
        <v>3</v>
      </c>
      <c r="C75" s="12"/>
      <c r="D75" s="12"/>
      <c r="E75" s="12"/>
      <c r="F75" s="12"/>
      <c r="G75" s="12"/>
      <c r="H75" s="12">
        <v>3</v>
      </c>
      <c r="I75" s="14"/>
      <c r="J75" s="14"/>
      <c r="K75" s="14"/>
      <c r="L75" s="14"/>
      <c r="M75" s="14"/>
      <c r="N75" s="14"/>
      <c r="O75" s="16"/>
      <c r="P75" s="16"/>
      <c r="Q75" s="18"/>
      <c r="R75" s="18"/>
      <c r="S75" s="18"/>
      <c r="T75" s="18"/>
      <c r="U75" s="18"/>
      <c r="V75" s="20"/>
      <c r="W75" s="20"/>
      <c r="X75" s="5">
        <v>3</v>
      </c>
    </row>
    <row r="76" spans="1:24" x14ac:dyDescent="0.25">
      <c r="A76" s="4" t="s">
        <v>300</v>
      </c>
      <c r="B76" s="12">
        <v>2</v>
      </c>
      <c r="C76" s="12"/>
      <c r="D76" s="12"/>
      <c r="E76" s="12"/>
      <c r="F76" s="12"/>
      <c r="G76" s="12"/>
      <c r="H76" s="12">
        <v>2</v>
      </c>
      <c r="I76" s="14"/>
      <c r="J76" s="14"/>
      <c r="K76" s="14"/>
      <c r="L76" s="14"/>
      <c r="M76" s="14"/>
      <c r="N76" s="14"/>
      <c r="O76" s="16"/>
      <c r="P76" s="16"/>
      <c r="Q76" s="18">
        <v>2</v>
      </c>
      <c r="R76" s="18"/>
      <c r="S76" s="18"/>
      <c r="T76" s="18"/>
      <c r="U76" s="18">
        <v>2</v>
      </c>
      <c r="V76" s="20"/>
      <c r="W76" s="20"/>
      <c r="X76" s="5">
        <v>4</v>
      </c>
    </row>
    <row r="77" spans="1:24" x14ac:dyDescent="0.25">
      <c r="A77" s="4" t="s">
        <v>302</v>
      </c>
      <c r="B77" s="12">
        <v>2</v>
      </c>
      <c r="C77" s="12"/>
      <c r="D77" s="12"/>
      <c r="E77" s="12"/>
      <c r="F77" s="12"/>
      <c r="G77" s="12"/>
      <c r="H77" s="12">
        <v>2</v>
      </c>
      <c r="I77" s="14"/>
      <c r="J77" s="14"/>
      <c r="K77" s="14"/>
      <c r="L77" s="14"/>
      <c r="M77" s="14"/>
      <c r="N77" s="14"/>
      <c r="O77" s="16"/>
      <c r="P77" s="16"/>
      <c r="Q77" s="18"/>
      <c r="R77" s="18"/>
      <c r="S77" s="18"/>
      <c r="T77" s="18"/>
      <c r="U77" s="18"/>
      <c r="V77" s="20"/>
      <c r="W77" s="20"/>
      <c r="X77" s="5">
        <v>2</v>
      </c>
    </row>
    <row r="78" spans="1:24" x14ac:dyDescent="0.25">
      <c r="A78" s="4" t="s">
        <v>305</v>
      </c>
      <c r="B78" s="12"/>
      <c r="C78" s="12"/>
      <c r="D78" s="12"/>
      <c r="E78" s="12"/>
      <c r="F78" s="12"/>
      <c r="G78" s="12"/>
      <c r="H78" s="12"/>
      <c r="I78" s="14"/>
      <c r="J78" s="14"/>
      <c r="K78" s="14"/>
      <c r="L78" s="14"/>
      <c r="M78" s="14"/>
      <c r="N78" s="14"/>
      <c r="O78" s="16"/>
      <c r="P78" s="16"/>
      <c r="Q78" s="18">
        <v>2</v>
      </c>
      <c r="R78" s="18"/>
      <c r="S78" s="18"/>
      <c r="T78" s="18"/>
      <c r="U78" s="18">
        <v>2</v>
      </c>
      <c r="V78" s="20"/>
      <c r="W78" s="20"/>
      <c r="X78" s="5">
        <v>2</v>
      </c>
    </row>
    <row r="79" spans="1:24" x14ac:dyDescent="0.25">
      <c r="A79" s="4" t="s">
        <v>307</v>
      </c>
      <c r="B79" s="12"/>
      <c r="C79" s="12"/>
      <c r="D79" s="12"/>
      <c r="E79" s="12">
        <v>2</v>
      </c>
      <c r="F79" s="12"/>
      <c r="G79" s="12"/>
      <c r="H79" s="12">
        <v>2</v>
      </c>
      <c r="I79" s="14"/>
      <c r="J79" s="14"/>
      <c r="K79" s="14"/>
      <c r="L79" s="14"/>
      <c r="M79" s="14"/>
      <c r="N79" s="14"/>
      <c r="O79" s="16"/>
      <c r="P79" s="16"/>
      <c r="Q79" s="18"/>
      <c r="R79" s="18"/>
      <c r="S79" s="18"/>
      <c r="T79" s="18"/>
      <c r="U79" s="18"/>
      <c r="V79" s="20"/>
      <c r="W79" s="20"/>
      <c r="X79" s="5">
        <v>2</v>
      </c>
    </row>
    <row r="80" spans="1:24" x14ac:dyDescent="0.25">
      <c r="A80" s="4" t="s">
        <v>311</v>
      </c>
      <c r="B80" s="12">
        <v>1</v>
      </c>
      <c r="C80" s="12"/>
      <c r="D80" s="12"/>
      <c r="E80" s="12"/>
      <c r="F80" s="12"/>
      <c r="G80" s="12"/>
      <c r="H80" s="12">
        <v>1</v>
      </c>
      <c r="I80" s="14"/>
      <c r="J80" s="14"/>
      <c r="K80" s="14"/>
      <c r="L80" s="14"/>
      <c r="M80" s="14"/>
      <c r="N80" s="14"/>
      <c r="O80" s="16"/>
      <c r="P80" s="16"/>
      <c r="Q80" s="18"/>
      <c r="R80" s="18"/>
      <c r="S80" s="18"/>
      <c r="T80" s="18"/>
      <c r="U80" s="18"/>
      <c r="V80" s="20"/>
      <c r="W80" s="20"/>
      <c r="X80" s="5">
        <v>1</v>
      </c>
    </row>
    <row r="81" spans="1:24" x14ac:dyDescent="0.25">
      <c r="A81" s="4" t="s">
        <v>316</v>
      </c>
      <c r="B81" s="12"/>
      <c r="C81" s="12"/>
      <c r="D81" s="12"/>
      <c r="E81" s="12"/>
      <c r="F81" s="12"/>
      <c r="G81" s="12"/>
      <c r="H81" s="12"/>
      <c r="I81" s="14"/>
      <c r="J81" s="14"/>
      <c r="K81" s="14"/>
      <c r="L81" s="14"/>
      <c r="M81" s="14"/>
      <c r="N81" s="14"/>
      <c r="O81" s="16"/>
      <c r="P81" s="16"/>
      <c r="Q81" s="18">
        <v>2</v>
      </c>
      <c r="R81" s="18"/>
      <c r="S81" s="18"/>
      <c r="T81" s="18"/>
      <c r="U81" s="18">
        <v>2</v>
      </c>
      <c r="V81" s="20"/>
      <c r="W81" s="20"/>
      <c r="X81" s="5">
        <v>2</v>
      </c>
    </row>
    <row r="82" spans="1:24" x14ac:dyDescent="0.25">
      <c r="A82" s="4" t="s">
        <v>321</v>
      </c>
      <c r="B82" s="12">
        <v>3</v>
      </c>
      <c r="C82" s="12"/>
      <c r="D82" s="12"/>
      <c r="E82" s="12"/>
      <c r="F82" s="12"/>
      <c r="G82" s="12"/>
      <c r="H82" s="12">
        <v>3</v>
      </c>
      <c r="I82" s="14"/>
      <c r="J82" s="14"/>
      <c r="K82" s="14"/>
      <c r="L82" s="14"/>
      <c r="M82" s="14"/>
      <c r="N82" s="14"/>
      <c r="O82" s="16"/>
      <c r="P82" s="16"/>
      <c r="Q82" s="18"/>
      <c r="R82" s="18"/>
      <c r="S82" s="18"/>
      <c r="T82" s="18"/>
      <c r="U82" s="18"/>
      <c r="V82" s="20"/>
      <c r="W82" s="20"/>
      <c r="X82" s="5">
        <v>3</v>
      </c>
    </row>
    <row r="83" spans="1:24" x14ac:dyDescent="0.25">
      <c r="A83" s="4" t="s">
        <v>323</v>
      </c>
      <c r="B83" s="12"/>
      <c r="C83" s="12"/>
      <c r="D83" s="12"/>
      <c r="E83" s="12"/>
      <c r="F83" s="12"/>
      <c r="G83" s="12"/>
      <c r="H83" s="12"/>
      <c r="I83" s="14"/>
      <c r="J83" s="14"/>
      <c r="K83" s="14"/>
      <c r="L83" s="14"/>
      <c r="M83" s="14"/>
      <c r="N83" s="14"/>
      <c r="O83" s="16"/>
      <c r="P83" s="16"/>
      <c r="Q83" s="18">
        <v>3</v>
      </c>
      <c r="R83" s="18"/>
      <c r="S83" s="18"/>
      <c r="T83" s="18"/>
      <c r="U83" s="18">
        <v>3</v>
      </c>
      <c r="V83" s="20"/>
      <c r="W83" s="20"/>
      <c r="X83" s="5">
        <v>3</v>
      </c>
    </row>
    <row r="84" spans="1:24" x14ac:dyDescent="0.25">
      <c r="A84" s="4" t="s">
        <v>326</v>
      </c>
      <c r="B84" s="12"/>
      <c r="C84" s="12"/>
      <c r="D84" s="12"/>
      <c r="E84" s="12"/>
      <c r="F84" s="12"/>
      <c r="G84" s="12"/>
      <c r="H84" s="12"/>
      <c r="I84" s="14"/>
      <c r="J84" s="14"/>
      <c r="K84" s="14"/>
      <c r="L84" s="14"/>
      <c r="M84" s="14"/>
      <c r="N84" s="14"/>
      <c r="O84" s="16"/>
      <c r="P84" s="16"/>
      <c r="Q84" s="18">
        <v>1</v>
      </c>
      <c r="R84" s="18"/>
      <c r="S84" s="18"/>
      <c r="T84" s="18"/>
      <c r="U84" s="18">
        <v>1</v>
      </c>
      <c r="V84" s="20"/>
      <c r="W84" s="20"/>
      <c r="X84" s="5">
        <v>1</v>
      </c>
    </row>
    <row r="85" spans="1:24" x14ac:dyDescent="0.25">
      <c r="A85" s="4" t="s">
        <v>329</v>
      </c>
      <c r="B85" s="12"/>
      <c r="C85" s="12"/>
      <c r="D85" s="12"/>
      <c r="E85" s="12">
        <v>2</v>
      </c>
      <c r="F85" s="12"/>
      <c r="G85" s="12"/>
      <c r="H85" s="12">
        <v>2</v>
      </c>
      <c r="I85" s="14"/>
      <c r="J85" s="14"/>
      <c r="K85" s="14"/>
      <c r="L85" s="14"/>
      <c r="M85" s="14"/>
      <c r="N85" s="14"/>
      <c r="O85" s="16"/>
      <c r="P85" s="16"/>
      <c r="Q85" s="18"/>
      <c r="R85" s="18"/>
      <c r="S85" s="18"/>
      <c r="T85" s="18"/>
      <c r="U85" s="18"/>
      <c r="V85" s="20"/>
      <c r="W85" s="20"/>
      <c r="X85" s="5">
        <v>2</v>
      </c>
    </row>
    <row r="86" spans="1:24" x14ac:dyDescent="0.25">
      <c r="A86" s="4" t="s">
        <v>330</v>
      </c>
      <c r="B86" s="12"/>
      <c r="C86" s="12"/>
      <c r="D86" s="12"/>
      <c r="E86" s="12"/>
      <c r="F86" s="12"/>
      <c r="G86" s="12"/>
      <c r="H86" s="12"/>
      <c r="I86" s="14"/>
      <c r="J86" s="14"/>
      <c r="K86" s="14"/>
      <c r="L86" s="14"/>
      <c r="M86" s="14"/>
      <c r="N86" s="14"/>
      <c r="O86" s="16"/>
      <c r="P86" s="16"/>
      <c r="Q86" s="18"/>
      <c r="R86" s="18"/>
      <c r="S86" s="18"/>
      <c r="T86" s="18"/>
      <c r="U86" s="18"/>
      <c r="V86" s="20">
        <v>2</v>
      </c>
      <c r="W86" s="20">
        <v>2</v>
      </c>
      <c r="X86" s="5">
        <v>2</v>
      </c>
    </row>
    <row r="87" spans="1:24" x14ac:dyDescent="0.25">
      <c r="A87" s="4" t="s">
        <v>334</v>
      </c>
      <c r="B87" s="12">
        <v>3</v>
      </c>
      <c r="C87" s="12"/>
      <c r="D87" s="12"/>
      <c r="E87" s="12"/>
      <c r="F87" s="12"/>
      <c r="G87" s="12"/>
      <c r="H87" s="12">
        <v>3</v>
      </c>
      <c r="I87" s="14"/>
      <c r="J87" s="14"/>
      <c r="K87" s="14"/>
      <c r="L87" s="14"/>
      <c r="M87" s="14"/>
      <c r="N87" s="14"/>
      <c r="O87" s="16"/>
      <c r="P87" s="16"/>
      <c r="Q87" s="18"/>
      <c r="R87" s="18"/>
      <c r="S87" s="18"/>
      <c r="T87" s="18"/>
      <c r="U87" s="18"/>
      <c r="V87" s="20"/>
      <c r="W87" s="20"/>
      <c r="X87" s="5">
        <v>3</v>
      </c>
    </row>
    <row r="88" spans="1:24" x14ac:dyDescent="0.25">
      <c r="A88" s="4" t="s">
        <v>335</v>
      </c>
      <c r="B88" s="12"/>
      <c r="C88" s="12"/>
      <c r="D88" s="12"/>
      <c r="E88" s="12"/>
      <c r="F88" s="12"/>
      <c r="G88" s="12"/>
      <c r="H88" s="12"/>
      <c r="I88" s="14"/>
      <c r="J88" s="14"/>
      <c r="K88" s="14"/>
      <c r="L88" s="14"/>
      <c r="M88" s="14"/>
      <c r="N88" s="14"/>
      <c r="O88" s="16"/>
      <c r="P88" s="16"/>
      <c r="Q88" s="18">
        <v>3</v>
      </c>
      <c r="R88" s="18"/>
      <c r="S88" s="18"/>
      <c r="T88" s="18"/>
      <c r="U88" s="18">
        <v>3</v>
      </c>
      <c r="V88" s="20"/>
      <c r="W88" s="20"/>
      <c r="X88" s="5">
        <v>3</v>
      </c>
    </row>
    <row r="89" spans="1:24" x14ac:dyDescent="0.25">
      <c r="A89" s="4" t="s">
        <v>339</v>
      </c>
      <c r="B89" s="12">
        <v>3</v>
      </c>
      <c r="C89" s="12"/>
      <c r="D89" s="12"/>
      <c r="E89" s="12"/>
      <c r="F89" s="12"/>
      <c r="G89" s="12"/>
      <c r="H89" s="12">
        <v>3</v>
      </c>
      <c r="I89" s="14"/>
      <c r="J89" s="14"/>
      <c r="K89" s="14"/>
      <c r="L89" s="14"/>
      <c r="M89" s="14"/>
      <c r="N89" s="14"/>
      <c r="O89" s="16"/>
      <c r="P89" s="16"/>
      <c r="Q89" s="18"/>
      <c r="R89" s="18"/>
      <c r="S89" s="18"/>
      <c r="T89" s="18"/>
      <c r="U89" s="18"/>
      <c r="V89" s="20"/>
      <c r="W89" s="20"/>
      <c r="X89" s="5">
        <v>3</v>
      </c>
    </row>
    <row r="90" spans="1:24" x14ac:dyDescent="0.25">
      <c r="A90" s="4" t="s">
        <v>343</v>
      </c>
      <c r="B90" s="12"/>
      <c r="C90" s="12"/>
      <c r="D90" s="12"/>
      <c r="E90" s="12"/>
      <c r="F90" s="12"/>
      <c r="G90" s="12"/>
      <c r="H90" s="12"/>
      <c r="I90" s="14"/>
      <c r="J90" s="14"/>
      <c r="K90" s="14"/>
      <c r="L90" s="14">
        <v>3</v>
      </c>
      <c r="M90" s="14"/>
      <c r="N90" s="14">
        <v>3</v>
      </c>
      <c r="O90" s="16"/>
      <c r="P90" s="16"/>
      <c r="Q90" s="18"/>
      <c r="R90" s="18"/>
      <c r="S90" s="18"/>
      <c r="T90" s="18"/>
      <c r="U90" s="18"/>
      <c r="V90" s="20"/>
      <c r="W90" s="20"/>
      <c r="X90" s="5">
        <v>3</v>
      </c>
    </row>
    <row r="91" spans="1:24" x14ac:dyDescent="0.25">
      <c r="A91" s="4" t="s">
        <v>346</v>
      </c>
      <c r="B91" s="12"/>
      <c r="C91" s="12"/>
      <c r="D91" s="12"/>
      <c r="E91" s="12"/>
      <c r="F91" s="12"/>
      <c r="G91" s="12"/>
      <c r="H91" s="12"/>
      <c r="I91" s="14"/>
      <c r="J91" s="14"/>
      <c r="K91" s="14"/>
      <c r="L91" s="14"/>
      <c r="M91" s="14"/>
      <c r="N91" s="14"/>
      <c r="O91" s="16"/>
      <c r="P91" s="16"/>
      <c r="Q91" s="18"/>
      <c r="R91" s="18"/>
      <c r="S91" s="18">
        <v>2</v>
      </c>
      <c r="T91" s="18"/>
      <c r="U91" s="18">
        <v>2</v>
      </c>
      <c r="V91" s="20"/>
      <c r="W91" s="20"/>
      <c r="X91" s="5">
        <v>2</v>
      </c>
    </row>
    <row r="92" spans="1:24" x14ac:dyDescent="0.25">
      <c r="A92" s="4" t="s">
        <v>350</v>
      </c>
      <c r="B92" s="12">
        <v>2</v>
      </c>
      <c r="C92" s="12"/>
      <c r="D92" s="12"/>
      <c r="E92" s="12"/>
      <c r="F92" s="12"/>
      <c r="G92" s="12"/>
      <c r="H92" s="12">
        <v>2</v>
      </c>
      <c r="I92" s="14"/>
      <c r="J92" s="14"/>
      <c r="K92" s="14"/>
      <c r="L92" s="14"/>
      <c r="M92" s="14"/>
      <c r="N92" s="14"/>
      <c r="O92" s="16"/>
      <c r="P92" s="16"/>
      <c r="Q92" s="18">
        <v>2</v>
      </c>
      <c r="R92" s="18"/>
      <c r="S92" s="18"/>
      <c r="T92" s="18"/>
      <c r="U92" s="18">
        <v>2</v>
      </c>
      <c r="V92" s="20"/>
      <c r="W92" s="20"/>
      <c r="X92" s="5">
        <v>4</v>
      </c>
    </row>
    <row r="93" spans="1:24" x14ac:dyDescent="0.25">
      <c r="A93" s="4" t="s">
        <v>354</v>
      </c>
      <c r="B93" s="12">
        <v>2</v>
      </c>
      <c r="C93" s="12"/>
      <c r="D93" s="12"/>
      <c r="E93" s="12"/>
      <c r="F93" s="12"/>
      <c r="G93" s="12"/>
      <c r="H93" s="12">
        <v>2</v>
      </c>
      <c r="I93" s="14"/>
      <c r="J93" s="14"/>
      <c r="K93" s="14"/>
      <c r="L93" s="14"/>
      <c r="M93" s="14"/>
      <c r="N93" s="14"/>
      <c r="O93" s="16"/>
      <c r="P93" s="16"/>
      <c r="Q93" s="18"/>
      <c r="R93" s="18"/>
      <c r="S93" s="18"/>
      <c r="T93" s="18"/>
      <c r="U93" s="18"/>
      <c r="V93" s="20"/>
      <c r="W93" s="20"/>
      <c r="X93" s="5">
        <v>2</v>
      </c>
    </row>
    <row r="94" spans="1:24" x14ac:dyDescent="0.25">
      <c r="A94" s="4" t="s">
        <v>357</v>
      </c>
      <c r="B94" s="12">
        <v>2</v>
      </c>
      <c r="C94" s="12"/>
      <c r="D94" s="12"/>
      <c r="E94" s="12"/>
      <c r="F94" s="12"/>
      <c r="G94" s="12"/>
      <c r="H94" s="12">
        <v>2</v>
      </c>
      <c r="I94" s="14"/>
      <c r="J94" s="14"/>
      <c r="K94" s="14">
        <v>2</v>
      </c>
      <c r="L94" s="14"/>
      <c r="M94" s="14"/>
      <c r="N94" s="14">
        <v>2</v>
      </c>
      <c r="O94" s="16"/>
      <c r="P94" s="16"/>
      <c r="Q94" s="18"/>
      <c r="R94" s="18"/>
      <c r="S94" s="18"/>
      <c r="T94" s="18"/>
      <c r="U94" s="18"/>
      <c r="V94" s="20"/>
      <c r="W94" s="20"/>
      <c r="X94" s="5">
        <v>4</v>
      </c>
    </row>
    <row r="95" spans="1:24" x14ac:dyDescent="0.25">
      <c r="A95" s="4" t="s">
        <v>358</v>
      </c>
      <c r="B95" s="12">
        <v>1</v>
      </c>
      <c r="C95" s="12"/>
      <c r="D95" s="12"/>
      <c r="E95" s="12"/>
      <c r="F95" s="12"/>
      <c r="G95" s="12"/>
      <c r="H95" s="12">
        <v>1</v>
      </c>
      <c r="I95" s="14"/>
      <c r="J95" s="14"/>
      <c r="K95" s="14">
        <v>1</v>
      </c>
      <c r="L95" s="14">
        <v>1</v>
      </c>
      <c r="M95" s="14"/>
      <c r="N95" s="14">
        <v>2</v>
      </c>
      <c r="O95" s="16"/>
      <c r="P95" s="16"/>
      <c r="Q95" s="18"/>
      <c r="R95" s="18"/>
      <c r="S95" s="18"/>
      <c r="T95" s="18"/>
      <c r="U95" s="18"/>
      <c r="V95" s="20"/>
      <c r="W95" s="20"/>
      <c r="X95" s="5">
        <v>3</v>
      </c>
    </row>
    <row r="96" spans="1:24" x14ac:dyDescent="0.25">
      <c r="A96" s="4" t="s">
        <v>360</v>
      </c>
      <c r="B96" s="12"/>
      <c r="C96" s="12"/>
      <c r="D96" s="12"/>
      <c r="E96" s="12">
        <v>1</v>
      </c>
      <c r="F96" s="12"/>
      <c r="G96" s="12"/>
      <c r="H96" s="12">
        <v>1</v>
      </c>
      <c r="I96" s="14"/>
      <c r="J96" s="14"/>
      <c r="K96" s="14"/>
      <c r="L96" s="14"/>
      <c r="M96" s="14"/>
      <c r="N96" s="14"/>
      <c r="O96" s="16"/>
      <c r="P96" s="16"/>
      <c r="Q96" s="18"/>
      <c r="R96" s="18"/>
      <c r="S96" s="18"/>
      <c r="T96" s="18"/>
      <c r="U96" s="18"/>
      <c r="V96" s="20"/>
      <c r="W96" s="20"/>
      <c r="X96" s="5">
        <v>1</v>
      </c>
    </row>
    <row r="97" spans="1:24" x14ac:dyDescent="0.25">
      <c r="A97" s="4" t="s">
        <v>361</v>
      </c>
      <c r="B97" s="12"/>
      <c r="C97" s="12"/>
      <c r="D97" s="12"/>
      <c r="E97" s="12">
        <v>1</v>
      </c>
      <c r="F97" s="12"/>
      <c r="G97" s="12"/>
      <c r="H97" s="12">
        <v>1</v>
      </c>
      <c r="I97" s="14"/>
      <c r="J97" s="14"/>
      <c r="K97" s="14"/>
      <c r="L97" s="14"/>
      <c r="M97" s="14"/>
      <c r="N97" s="14"/>
      <c r="O97" s="16"/>
      <c r="P97" s="16"/>
      <c r="Q97" s="18"/>
      <c r="R97" s="18"/>
      <c r="S97" s="18"/>
      <c r="T97" s="18"/>
      <c r="U97" s="18"/>
      <c r="V97" s="20"/>
      <c r="W97" s="20"/>
      <c r="X97" s="5">
        <v>1</v>
      </c>
    </row>
    <row r="98" spans="1:24" x14ac:dyDescent="0.25">
      <c r="A98" s="4" t="s">
        <v>362</v>
      </c>
      <c r="B98" s="12"/>
      <c r="C98" s="12"/>
      <c r="D98" s="12"/>
      <c r="E98" s="12">
        <v>1</v>
      </c>
      <c r="F98" s="12"/>
      <c r="G98" s="12"/>
      <c r="H98" s="12">
        <v>1</v>
      </c>
      <c r="I98" s="14"/>
      <c r="J98" s="14"/>
      <c r="K98" s="14"/>
      <c r="L98" s="14"/>
      <c r="M98" s="14"/>
      <c r="N98" s="14"/>
      <c r="O98" s="16"/>
      <c r="P98" s="16"/>
      <c r="Q98" s="18"/>
      <c r="R98" s="18"/>
      <c r="S98" s="18"/>
      <c r="T98" s="18"/>
      <c r="U98" s="18"/>
      <c r="V98" s="20"/>
      <c r="W98" s="20"/>
      <c r="X98" s="5">
        <v>1</v>
      </c>
    </row>
    <row r="99" spans="1:24" x14ac:dyDescent="0.25">
      <c r="A99" s="4" t="s">
        <v>363</v>
      </c>
      <c r="B99" s="12">
        <v>3</v>
      </c>
      <c r="C99" s="12"/>
      <c r="D99" s="12"/>
      <c r="E99" s="12"/>
      <c r="F99" s="12"/>
      <c r="G99" s="12"/>
      <c r="H99" s="12">
        <v>3</v>
      </c>
      <c r="I99" s="14"/>
      <c r="J99" s="14"/>
      <c r="K99" s="14"/>
      <c r="L99" s="14"/>
      <c r="M99" s="14"/>
      <c r="N99" s="14"/>
      <c r="O99" s="16"/>
      <c r="P99" s="16"/>
      <c r="Q99" s="18"/>
      <c r="R99" s="18"/>
      <c r="S99" s="18"/>
      <c r="T99" s="18"/>
      <c r="U99" s="18"/>
      <c r="V99" s="20"/>
      <c r="W99" s="20"/>
      <c r="X99" s="5">
        <v>3</v>
      </c>
    </row>
    <row r="100" spans="1:24" x14ac:dyDescent="0.25">
      <c r="A100" s="4" t="s">
        <v>368</v>
      </c>
      <c r="B100" s="12">
        <v>1</v>
      </c>
      <c r="C100" s="12"/>
      <c r="D100" s="12"/>
      <c r="E100" s="12"/>
      <c r="F100" s="12"/>
      <c r="G100" s="12"/>
      <c r="H100" s="12">
        <v>1</v>
      </c>
      <c r="I100" s="14"/>
      <c r="J100" s="14"/>
      <c r="K100" s="14"/>
      <c r="L100" s="14"/>
      <c r="M100" s="14"/>
      <c r="N100" s="14"/>
      <c r="O100" s="16"/>
      <c r="P100" s="16"/>
      <c r="Q100" s="18"/>
      <c r="R100" s="18"/>
      <c r="S100" s="18"/>
      <c r="T100" s="18"/>
      <c r="U100" s="18"/>
      <c r="V100" s="20"/>
      <c r="W100" s="20"/>
      <c r="X100" s="5">
        <v>1</v>
      </c>
    </row>
    <row r="101" spans="1:24" x14ac:dyDescent="0.25">
      <c r="A101" s="4" t="s">
        <v>371</v>
      </c>
      <c r="B101" s="12">
        <v>3</v>
      </c>
      <c r="C101" s="12"/>
      <c r="D101" s="12"/>
      <c r="E101" s="12"/>
      <c r="F101" s="12"/>
      <c r="G101" s="12"/>
      <c r="H101" s="12">
        <v>3</v>
      </c>
      <c r="I101" s="14"/>
      <c r="J101" s="14"/>
      <c r="K101" s="14"/>
      <c r="L101" s="14"/>
      <c r="M101" s="14"/>
      <c r="N101" s="14"/>
      <c r="O101" s="16"/>
      <c r="P101" s="16"/>
      <c r="Q101" s="18"/>
      <c r="R101" s="18"/>
      <c r="S101" s="18"/>
      <c r="T101" s="18"/>
      <c r="U101" s="18"/>
      <c r="V101" s="20"/>
      <c r="W101" s="20"/>
      <c r="X101" s="5">
        <v>3</v>
      </c>
    </row>
    <row r="102" spans="1:24" x14ac:dyDescent="0.25">
      <c r="A102" s="4" t="s">
        <v>374</v>
      </c>
      <c r="B102" s="12">
        <v>2</v>
      </c>
      <c r="C102" s="12"/>
      <c r="D102" s="12"/>
      <c r="E102" s="12"/>
      <c r="F102" s="12"/>
      <c r="G102" s="12"/>
      <c r="H102" s="12">
        <v>2</v>
      </c>
      <c r="I102" s="14"/>
      <c r="J102" s="14"/>
      <c r="K102" s="14"/>
      <c r="L102" s="14"/>
      <c r="M102" s="14"/>
      <c r="N102" s="14"/>
      <c r="O102" s="16"/>
      <c r="P102" s="16"/>
      <c r="Q102" s="18">
        <v>2</v>
      </c>
      <c r="R102" s="18"/>
      <c r="S102" s="18"/>
      <c r="T102" s="18"/>
      <c r="U102" s="18">
        <v>2</v>
      </c>
      <c r="V102" s="20"/>
      <c r="W102" s="20"/>
      <c r="X102" s="5">
        <v>4</v>
      </c>
    </row>
    <row r="103" spans="1:24" x14ac:dyDescent="0.25">
      <c r="A103" s="4" t="s">
        <v>375</v>
      </c>
      <c r="B103" s="12">
        <v>2</v>
      </c>
      <c r="C103" s="12"/>
      <c r="D103" s="12"/>
      <c r="E103" s="12"/>
      <c r="F103" s="12"/>
      <c r="G103" s="12"/>
      <c r="H103" s="12">
        <v>2</v>
      </c>
      <c r="I103" s="14"/>
      <c r="J103" s="14"/>
      <c r="K103" s="14"/>
      <c r="L103" s="14"/>
      <c r="M103" s="14"/>
      <c r="N103" s="14"/>
      <c r="O103" s="16"/>
      <c r="P103" s="16"/>
      <c r="Q103" s="18"/>
      <c r="R103" s="18"/>
      <c r="S103" s="18"/>
      <c r="T103" s="18"/>
      <c r="U103" s="18"/>
      <c r="V103" s="20"/>
      <c r="W103" s="20"/>
      <c r="X103" s="5">
        <v>2</v>
      </c>
    </row>
    <row r="104" spans="1:24" x14ac:dyDescent="0.25">
      <c r="A104" s="4" t="s">
        <v>379</v>
      </c>
      <c r="B104" s="12">
        <v>2</v>
      </c>
      <c r="C104" s="12"/>
      <c r="D104" s="12"/>
      <c r="E104" s="12"/>
      <c r="F104" s="12"/>
      <c r="G104" s="12"/>
      <c r="H104" s="12">
        <v>2</v>
      </c>
      <c r="I104" s="14"/>
      <c r="J104" s="14"/>
      <c r="K104" s="14"/>
      <c r="L104" s="14"/>
      <c r="M104" s="14"/>
      <c r="N104" s="14"/>
      <c r="O104" s="16"/>
      <c r="P104" s="16"/>
      <c r="Q104" s="18"/>
      <c r="R104" s="18"/>
      <c r="S104" s="18"/>
      <c r="T104" s="18"/>
      <c r="U104" s="18"/>
      <c r="V104" s="20"/>
      <c r="W104" s="20"/>
      <c r="X104" s="5">
        <v>2</v>
      </c>
    </row>
    <row r="105" spans="1:24" x14ac:dyDescent="0.25">
      <c r="A105" s="4" t="s">
        <v>382</v>
      </c>
      <c r="B105" s="12">
        <v>3</v>
      </c>
      <c r="C105" s="12"/>
      <c r="D105" s="12"/>
      <c r="E105" s="12"/>
      <c r="F105" s="12"/>
      <c r="G105" s="12"/>
      <c r="H105" s="12">
        <v>3</v>
      </c>
      <c r="I105" s="14"/>
      <c r="J105" s="14"/>
      <c r="K105" s="14"/>
      <c r="L105" s="14"/>
      <c r="M105" s="14"/>
      <c r="N105" s="14"/>
      <c r="O105" s="16"/>
      <c r="P105" s="16"/>
      <c r="Q105" s="18"/>
      <c r="R105" s="18"/>
      <c r="S105" s="18"/>
      <c r="T105" s="18"/>
      <c r="U105" s="18"/>
      <c r="V105" s="20"/>
      <c r="W105" s="20"/>
      <c r="X105" s="5">
        <v>3</v>
      </c>
    </row>
    <row r="106" spans="1:24" x14ac:dyDescent="0.25">
      <c r="A106" s="4" t="s">
        <v>386</v>
      </c>
      <c r="B106" s="12"/>
      <c r="C106" s="12"/>
      <c r="D106" s="12">
        <v>1</v>
      </c>
      <c r="E106" s="12"/>
      <c r="F106" s="12"/>
      <c r="G106" s="12"/>
      <c r="H106" s="12">
        <v>1</v>
      </c>
      <c r="I106" s="14"/>
      <c r="J106" s="14"/>
      <c r="K106" s="14"/>
      <c r="L106" s="14"/>
      <c r="M106" s="14"/>
      <c r="N106" s="14"/>
      <c r="O106" s="16"/>
      <c r="P106" s="16"/>
      <c r="Q106" s="18">
        <v>1</v>
      </c>
      <c r="R106" s="18"/>
      <c r="S106" s="18"/>
      <c r="T106" s="18"/>
      <c r="U106" s="18">
        <v>1</v>
      </c>
      <c r="V106" s="20"/>
      <c r="W106" s="20"/>
      <c r="X106" s="5">
        <v>2</v>
      </c>
    </row>
    <row r="107" spans="1:24" x14ac:dyDescent="0.25">
      <c r="A107" s="4" t="s">
        <v>388</v>
      </c>
      <c r="B107" s="12"/>
      <c r="C107" s="12"/>
      <c r="D107" s="12"/>
      <c r="E107" s="12">
        <v>1</v>
      </c>
      <c r="F107" s="12"/>
      <c r="G107" s="12"/>
      <c r="H107" s="12">
        <v>1</v>
      </c>
      <c r="I107" s="14"/>
      <c r="J107" s="14"/>
      <c r="K107" s="14"/>
      <c r="L107" s="14"/>
      <c r="M107" s="14"/>
      <c r="N107" s="14"/>
      <c r="O107" s="16"/>
      <c r="P107" s="16"/>
      <c r="Q107" s="18"/>
      <c r="R107" s="18"/>
      <c r="S107" s="18"/>
      <c r="T107" s="18"/>
      <c r="U107" s="18"/>
      <c r="V107" s="20"/>
      <c r="W107" s="20"/>
      <c r="X107" s="5">
        <v>1</v>
      </c>
    </row>
    <row r="108" spans="1:24" x14ac:dyDescent="0.25">
      <c r="A108" s="4" t="s">
        <v>389</v>
      </c>
      <c r="B108" s="12">
        <v>1</v>
      </c>
      <c r="C108" s="12"/>
      <c r="D108" s="12"/>
      <c r="E108" s="12"/>
      <c r="F108" s="12"/>
      <c r="G108" s="12"/>
      <c r="H108" s="12">
        <v>1</v>
      </c>
      <c r="I108" s="14"/>
      <c r="J108" s="14"/>
      <c r="K108" s="14"/>
      <c r="L108" s="14"/>
      <c r="M108" s="14"/>
      <c r="N108" s="14"/>
      <c r="O108" s="16"/>
      <c r="P108" s="16"/>
      <c r="Q108" s="18">
        <v>1</v>
      </c>
      <c r="R108" s="18"/>
      <c r="S108" s="18"/>
      <c r="T108" s="18"/>
      <c r="U108" s="18">
        <v>1</v>
      </c>
      <c r="V108" s="20"/>
      <c r="W108" s="20"/>
      <c r="X108" s="5">
        <v>2</v>
      </c>
    </row>
    <row r="109" spans="1:24" x14ac:dyDescent="0.25">
      <c r="A109" s="4" t="s">
        <v>392</v>
      </c>
      <c r="B109" s="12"/>
      <c r="C109" s="12"/>
      <c r="D109" s="12"/>
      <c r="E109" s="12"/>
      <c r="F109" s="12"/>
      <c r="G109" s="12"/>
      <c r="H109" s="12"/>
      <c r="I109" s="14"/>
      <c r="J109" s="14"/>
      <c r="K109" s="14"/>
      <c r="L109" s="14"/>
      <c r="M109" s="14"/>
      <c r="N109" s="14"/>
      <c r="O109" s="16"/>
      <c r="P109" s="16"/>
      <c r="Q109" s="18">
        <v>3</v>
      </c>
      <c r="R109" s="18"/>
      <c r="S109" s="18"/>
      <c r="T109" s="18"/>
      <c r="U109" s="18">
        <v>3</v>
      </c>
      <c r="V109" s="20"/>
      <c r="W109" s="20"/>
      <c r="X109" s="5">
        <v>3</v>
      </c>
    </row>
    <row r="110" spans="1:24" x14ac:dyDescent="0.25">
      <c r="A110" s="4" t="s">
        <v>394</v>
      </c>
      <c r="B110" s="12"/>
      <c r="C110" s="12"/>
      <c r="D110" s="12"/>
      <c r="E110" s="12"/>
      <c r="F110" s="12"/>
      <c r="G110" s="12"/>
      <c r="H110" s="12"/>
      <c r="I110" s="14"/>
      <c r="J110" s="14"/>
      <c r="K110" s="14"/>
      <c r="L110" s="14"/>
      <c r="M110" s="14"/>
      <c r="N110" s="14"/>
      <c r="O110" s="16"/>
      <c r="P110" s="16"/>
      <c r="Q110" s="18">
        <v>2</v>
      </c>
      <c r="R110" s="18"/>
      <c r="S110" s="18"/>
      <c r="T110" s="18"/>
      <c r="U110" s="18">
        <v>2</v>
      </c>
      <c r="V110" s="20"/>
      <c r="W110" s="20"/>
      <c r="X110" s="5">
        <v>2</v>
      </c>
    </row>
    <row r="111" spans="1:24" x14ac:dyDescent="0.25">
      <c r="A111" s="4" t="s">
        <v>397</v>
      </c>
      <c r="B111" s="12"/>
      <c r="C111" s="12"/>
      <c r="D111" s="12"/>
      <c r="E111" s="12">
        <v>2</v>
      </c>
      <c r="F111" s="12"/>
      <c r="G111" s="12"/>
      <c r="H111" s="12">
        <v>2</v>
      </c>
      <c r="I111" s="14"/>
      <c r="J111" s="14"/>
      <c r="K111" s="14"/>
      <c r="L111" s="14"/>
      <c r="M111" s="14"/>
      <c r="N111" s="14"/>
      <c r="O111" s="16"/>
      <c r="P111" s="16"/>
      <c r="Q111" s="18"/>
      <c r="R111" s="18"/>
      <c r="S111" s="18"/>
      <c r="T111" s="18"/>
      <c r="U111" s="18"/>
      <c r="V111" s="20"/>
      <c r="W111" s="20"/>
      <c r="X111" s="5">
        <v>2</v>
      </c>
    </row>
    <row r="112" spans="1:24" x14ac:dyDescent="0.25">
      <c r="A112" s="4" t="s">
        <v>398</v>
      </c>
      <c r="B112" s="12"/>
      <c r="C112" s="12"/>
      <c r="D112" s="12"/>
      <c r="E112" s="12"/>
      <c r="F112" s="12"/>
      <c r="G112" s="12"/>
      <c r="H112" s="12"/>
      <c r="I112" s="14"/>
      <c r="J112" s="14"/>
      <c r="K112" s="14"/>
      <c r="L112" s="14"/>
      <c r="M112" s="14"/>
      <c r="N112" s="14"/>
      <c r="O112" s="16"/>
      <c r="P112" s="16"/>
      <c r="Q112" s="18">
        <v>1</v>
      </c>
      <c r="R112" s="18"/>
      <c r="S112" s="18"/>
      <c r="T112" s="18"/>
      <c r="U112" s="18">
        <v>1</v>
      </c>
      <c r="V112" s="20"/>
      <c r="W112" s="20"/>
      <c r="X112" s="5">
        <v>1</v>
      </c>
    </row>
    <row r="113" spans="1:24" x14ac:dyDescent="0.25">
      <c r="A113" s="4" t="s">
        <v>402</v>
      </c>
      <c r="B113" s="12">
        <v>1</v>
      </c>
      <c r="C113" s="12"/>
      <c r="D113" s="12"/>
      <c r="E113" s="12"/>
      <c r="F113" s="12"/>
      <c r="G113" s="12"/>
      <c r="H113" s="12">
        <v>1</v>
      </c>
      <c r="I113" s="14"/>
      <c r="J113" s="14"/>
      <c r="K113" s="14"/>
      <c r="L113" s="14"/>
      <c r="M113" s="14"/>
      <c r="N113" s="14"/>
      <c r="O113" s="16"/>
      <c r="P113" s="16"/>
      <c r="Q113" s="18"/>
      <c r="R113" s="18"/>
      <c r="S113" s="18"/>
      <c r="T113" s="18"/>
      <c r="U113" s="18"/>
      <c r="V113" s="20"/>
      <c r="W113" s="20"/>
      <c r="X113" s="5">
        <v>1</v>
      </c>
    </row>
    <row r="114" spans="1:24" x14ac:dyDescent="0.25">
      <c r="A114" s="4" t="s">
        <v>405</v>
      </c>
      <c r="B114" s="12">
        <v>2</v>
      </c>
      <c r="C114" s="12"/>
      <c r="D114" s="12"/>
      <c r="E114" s="12"/>
      <c r="F114" s="12"/>
      <c r="G114" s="12"/>
      <c r="H114" s="12">
        <v>2</v>
      </c>
      <c r="I114" s="14"/>
      <c r="J114" s="14"/>
      <c r="K114" s="14"/>
      <c r="L114" s="14"/>
      <c r="M114" s="14"/>
      <c r="N114" s="14"/>
      <c r="O114" s="16"/>
      <c r="P114" s="16"/>
      <c r="Q114" s="18"/>
      <c r="R114" s="18"/>
      <c r="S114" s="18"/>
      <c r="T114" s="18"/>
      <c r="U114" s="18"/>
      <c r="V114" s="20"/>
      <c r="W114" s="20"/>
      <c r="X114" s="5">
        <v>2</v>
      </c>
    </row>
    <row r="115" spans="1:24" x14ac:dyDescent="0.25">
      <c r="A115" s="4" t="s">
        <v>407</v>
      </c>
      <c r="B115" s="12">
        <v>1</v>
      </c>
      <c r="C115" s="12"/>
      <c r="D115" s="12"/>
      <c r="E115" s="12"/>
      <c r="F115" s="12"/>
      <c r="G115" s="12"/>
      <c r="H115" s="12">
        <v>1</v>
      </c>
      <c r="I115" s="14"/>
      <c r="J115" s="14"/>
      <c r="K115" s="14"/>
      <c r="L115" s="14"/>
      <c r="M115" s="14"/>
      <c r="N115" s="14"/>
      <c r="O115" s="16"/>
      <c r="P115" s="16"/>
      <c r="Q115" s="18"/>
      <c r="R115" s="18"/>
      <c r="S115" s="18"/>
      <c r="T115" s="18"/>
      <c r="U115" s="18"/>
      <c r="V115" s="20"/>
      <c r="W115" s="20"/>
      <c r="X115" s="5">
        <v>1</v>
      </c>
    </row>
    <row r="116" spans="1:24" x14ac:dyDescent="0.25">
      <c r="A116" s="4" t="s">
        <v>408</v>
      </c>
      <c r="B116" s="12">
        <v>3</v>
      </c>
      <c r="C116" s="12"/>
      <c r="D116" s="12"/>
      <c r="E116" s="12"/>
      <c r="F116" s="12"/>
      <c r="G116" s="12"/>
      <c r="H116" s="12">
        <v>3</v>
      </c>
      <c r="I116" s="14"/>
      <c r="J116" s="14"/>
      <c r="K116" s="14"/>
      <c r="L116" s="14"/>
      <c r="M116" s="14"/>
      <c r="N116" s="14"/>
      <c r="O116" s="16"/>
      <c r="P116" s="16"/>
      <c r="Q116" s="18"/>
      <c r="R116" s="18"/>
      <c r="S116" s="18"/>
      <c r="T116" s="18"/>
      <c r="U116" s="18"/>
      <c r="V116" s="20"/>
      <c r="W116" s="20"/>
      <c r="X116" s="5">
        <v>3</v>
      </c>
    </row>
    <row r="117" spans="1:24" x14ac:dyDescent="0.25">
      <c r="A117" s="4" t="s">
        <v>409</v>
      </c>
      <c r="B117" s="12">
        <v>3</v>
      </c>
      <c r="C117" s="12"/>
      <c r="D117" s="12"/>
      <c r="E117" s="12"/>
      <c r="F117" s="12"/>
      <c r="G117" s="12"/>
      <c r="H117" s="12">
        <v>3</v>
      </c>
      <c r="I117" s="14"/>
      <c r="J117" s="14"/>
      <c r="K117" s="14">
        <v>3</v>
      </c>
      <c r="L117" s="14"/>
      <c r="M117" s="14"/>
      <c r="N117" s="14">
        <v>3</v>
      </c>
      <c r="O117" s="16"/>
      <c r="P117" s="16"/>
      <c r="Q117" s="18"/>
      <c r="R117" s="18"/>
      <c r="S117" s="18"/>
      <c r="T117" s="18"/>
      <c r="U117" s="18"/>
      <c r="V117" s="20"/>
      <c r="W117" s="20"/>
      <c r="X117" s="5">
        <v>6</v>
      </c>
    </row>
    <row r="118" spans="1:24" x14ac:dyDescent="0.25">
      <c r="A118" s="4" t="s">
        <v>411</v>
      </c>
      <c r="B118" s="12">
        <v>3</v>
      </c>
      <c r="C118" s="12"/>
      <c r="D118" s="12"/>
      <c r="E118" s="12"/>
      <c r="F118" s="12"/>
      <c r="G118" s="12"/>
      <c r="H118" s="12">
        <v>3</v>
      </c>
      <c r="I118" s="14"/>
      <c r="J118" s="14"/>
      <c r="K118" s="14">
        <v>3</v>
      </c>
      <c r="L118" s="14"/>
      <c r="M118" s="14"/>
      <c r="N118" s="14">
        <v>3</v>
      </c>
      <c r="O118" s="16"/>
      <c r="P118" s="16"/>
      <c r="Q118" s="18"/>
      <c r="R118" s="18"/>
      <c r="S118" s="18"/>
      <c r="T118" s="18"/>
      <c r="U118" s="18"/>
      <c r="V118" s="20"/>
      <c r="W118" s="20"/>
      <c r="X118" s="5">
        <v>6</v>
      </c>
    </row>
    <row r="119" spans="1:24" x14ac:dyDescent="0.25">
      <c r="A119" s="4" t="s">
        <v>414</v>
      </c>
      <c r="B119" s="12">
        <v>1</v>
      </c>
      <c r="C119" s="12"/>
      <c r="D119" s="12"/>
      <c r="E119" s="12"/>
      <c r="F119" s="12"/>
      <c r="G119" s="12"/>
      <c r="H119" s="12">
        <v>1</v>
      </c>
      <c r="I119" s="14"/>
      <c r="J119" s="14"/>
      <c r="K119" s="14"/>
      <c r="L119" s="14"/>
      <c r="M119" s="14"/>
      <c r="N119" s="14"/>
      <c r="O119" s="16"/>
      <c r="P119" s="16"/>
      <c r="Q119" s="18"/>
      <c r="R119" s="18"/>
      <c r="S119" s="18"/>
      <c r="T119" s="18"/>
      <c r="U119" s="18"/>
      <c r="V119" s="20"/>
      <c r="W119" s="20"/>
      <c r="X119" s="5">
        <v>1</v>
      </c>
    </row>
    <row r="120" spans="1:24" x14ac:dyDescent="0.25">
      <c r="A120" s="4" t="s">
        <v>415</v>
      </c>
      <c r="B120" s="12"/>
      <c r="C120" s="12"/>
      <c r="D120" s="12"/>
      <c r="E120" s="12"/>
      <c r="F120" s="12"/>
      <c r="G120" s="12"/>
      <c r="H120" s="12"/>
      <c r="I120" s="14"/>
      <c r="J120" s="14"/>
      <c r="K120" s="14"/>
      <c r="L120" s="14"/>
      <c r="M120" s="14"/>
      <c r="N120" s="14"/>
      <c r="O120" s="16"/>
      <c r="P120" s="16"/>
      <c r="Q120" s="18">
        <v>2</v>
      </c>
      <c r="R120" s="18"/>
      <c r="S120" s="18"/>
      <c r="T120" s="18"/>
      <c r="U120" s="18">
        <v>2</v>
      </c>
      <c r="V120" s="20"/>
      <c r="W120" s="20"/>
      <c r="X120" s="5">
        <v>2</v>
      </c>
    </row>
    <row r="121" spans="1:24" x14ac:dyDescent="0.25">
      <c r="A121" s="4" t="s">
        <v>416</v>
      </c>
      <c r="B121" s="12">
        <v>3</v>
      </c>
      <c r="C121" s="12"/>
      <c r="D121" s="12"/>
      <c r="E121" s="12"/>
      <c r="F121" s="12"/>
      <c r="G121" s="12"/>
      <c r="H121" s="12">
        <v>3</v>
      </c>
      <c r="I121" s="14"/>
      <c r="J121" s="14"/>
      <c r="K121" s="14">
        <v>3</v>
      </c>
      <c r="L121" s="14"/>
      <c r="M121" s="14"/>
      <c r="N121" s="14">
        <v>3</v>
      </c>
      <c r="O121" s="16"/>
      <c r="P121" s="16"/>
      <c r="Q121" s="18"/>
      <c r="R121" s="18"/>
      <c r="S121" s="18"/>
      <c r="T121" s="18"/>
      <c r="U121" s="18"/>
      <c r="V121" s="20"/>
      <c r="W121" s="20"/>
      <c r="X121" s="5">
        <v>6</v>
      </c>
    </row>
    <row r="122" spans="1:24" x14ac:dyDescent="0.25">
      <c r="A122" s="4" t="s">
        <v>420</v>
      </c>
      <c r="B122" s="12">
        <v>3</v>
      </c>
      <c r="C122" s="12"/>
      <c r="D122" s="12"/>
      <c r="E122" s="12"/>
      <c r="F122" s="12"/>
      <c r="G122" s="12"/>
      <c r="H122" s="12">
        <v>3</v>
      </c>
      <c r="I122" s="14"/>
      <c r="J122" s="14"/>
      <c r="K122" s="14"/>
      <c r="L122" s="14"/>
      <c r="M122" s="14"/>
      <c r="N122" s="14"/>
      <c r="O122" s="16"/>
      <c r="P122" s="16"/>
      <c r="Q122" s="18"/>
      <c r="R122" s="18"/>
      <c r="S122" s="18"/>
      <c r="T122" s="18"/>
      <c r="U122" s="18"/>
      <c r="V122" s="20"/>
      <c r="W122" s="20"/>
      <c r="X122" s="5">
        <v>3</v>
      </c>
    </row>
    <row r="123" spans="1:24" x14ac:dyDescent="0.25">
      <c r="A123" s="4" t="s">
        <v>421</v>
      </c>
      <c r="B123" s="12">
        <v>3</v>
      </c>
      <c r="C123" s="12"/>
      <c r="D123" s="12"/>
      <c r="E123" s="12"/>
      <c r="F123" s="12"/>
      <c r="G123" s="12"/>
      <c r="H123" s="12">
        <v>3</v>
      </c>
      <c r="I123" s="14"/>
      <c r="J123" s="14"/>
      <c r="K123" s="14"/>
      <c r="L123" s="14"/>
      <c r="M123" s="14"/>
      <c r="N123" s="14"/>
      <c r="O123" s="16"/>
      <c r="P123" s="16"/>
      <c r="Q123" s="18"/>
      <c r="R123" s="18"/>
      <c r="S123" s="18"/>
      <c r="T123" s="18"/>
      <c r="U123" s="18"/>
      <c r="V123" s="20"/>
      <c r="W123" s="20"/>
      <c r="X123" s="5">
        <v>3</v>
      </c>
    </row>
    <row r="124" spans="1:24" x14ac:dyDescent="0.25">
      <c r="A124" s="4" t="s">
        <v>424</v>
      </c>
      <c r="B124" s="12">
        <v>3</v>
      </c>
      <c r="C124" s="12"/>
      <c r="D124" s="12"/>
      <c r="E124" s="12"/>
      <c r="F124" s="12"/>
      <c r="G124" s="12"/>
      <c r="H124" s="12">
        <v>3</v>
      </c>
      <c r="I124" s="14"/>
      <c r="J124" s="14"/>
      <c r="K124" s="14"/>
      <c r="L124" s="14"/>
      <c r="M124" s="14">
        <v>3</v>
      </c>
      <c r="N124" s="14">
        <v>3</v>
      </c>
      <c r="O124" s="16"/>
      <c r="P124" s="16"/>
      <c r="Q124" s="18">
        <v>3</v>
      </c>
      <c r="R124" s="18"/>
      <c r="S124" s="18"/>
      <c r="T124" s="18"/>
      <c r="U124" s="18">
        <v>3</v>
      </c>
      <c r="V124" s="20"/>
      <c r="W124" s="20"/>
      <c r="X124" s="5">
        <v>9</v>
      </c>
    </row>
    <row r="125" spans="1:24" x14ac:dyDescent="0.25">
      <c r="A125" s="4" t="s">
        <v>427</v>
      </c>
      <c r="B125" s="12">
        <v>2</v>
      </c>
      <c r="C125" s="12"/>
      <c r="D125" s="12"/>
      <c r="E125" s="12"/>
      <c r="F125" s="12"/>
      <c r="G125" s="12"/>
      <c r="H125" s="12">
        <v>2</v>
      </c>
      <c r="I125" s="14"/>
      <c r="J125" s="14"/>
      <c r="K125" s="14"/>
      <c r="L125" s="14"/>
      <c r="M125" s="14"/>
      <c r="N125" s="14"/>
      <c r="O125" s="16"/>
      <c r="P125" s="16"/>
      <c r="Q125" s="18">
        <v>2</v>
      </c>
      <c r="R125" s="18"/>
      <c r="S125" s="18"/>
      <c r="T125" s="18"/>
      <c r="U125" s="18">
        <v>2</v>
      </c>
      <c r="V125" s="20"/>
      <c r="W125" s="20"/>
      <c r="X125" s="5">
        <v>4</v>
      </c>
    </row>
    <row r="126" spans="1:24" x14ac:dyDescent="0.25">
      <c r="A126" s="4" t="s">
        <v>430</v>
      </c>
      <c r="B126" s="12">
        <v>1</v>
      </c>
      <c r="C126" s="12"/>
      <c r="D126" s="12"/>
      <c r="E126" s="12"/>
      <c r="F126" s="12"/>
      <c r="G126" s="12"/>
      <c r="H126" s="12">
        <v>1</v>
      </c>
      <c r="I126" s="14"/>
      <c r="J126" s="14"/>
      <c r="K126" s="14"/>
      <c r="L126" s="14"/>
      <c r="M126" s="14"/>
      <c r="N126" s="14"/>
      <c r="O126" s="16"/>
      <c r="P126" s="16"/>
      <c r="Q126" s="18"/>
      <c r="R126" s="18"/>
      <c r="S126" s="18"/>
      <c r="T126" s="18"/>
      <c r="U126" s="18"/>
      <c r="V126" s="20"/>
      <c r="W126" s="20"/>
      <c r="X126" s="5">
        <v>1</v>
      </c>
    </row>
    <row r="127" spans="1:24" x14ac:dyDescent="0.25">
      <c r="A127" s="4" t="s">
        <v>434</v>
      </c>
      <c r="B127" s="12">
        <v>3</v>
      </c>
      <c r="C127" s="12"/>
      <c r="D127" s="12"/>
      <c r="E127" s="12"/>
      <c r="F127" s="12"/>
      <c r="G127" s="12"/>
      <c r="H127" s="12">
        <v>3</v>
      </c>
      <c r="I127" s="14"/>
      <c r="J127" s="14"/>
      <c r="K127" s="14"/>
      <c r="L127" s="14"/>
      <c r="M127" s="14"/>
      <c r="N127" s="14"/>
      <c r="O127" s="16"/>
      <c r="P127" s="16"/>
      <c r="Q127" s="18">
        <v>3</v>
      </c>
      <c r="R127" s="18"/>
      <c r="S127" s="18"/>
      <c r="T127" s="18"/>
      <c r="U127" s="18">
        <v>3</v>
      </c>
      <c r="V127" s="20"/>
      <c r="W127" s="20"/>
      <c r="X127" s="5">
        <v>6</v>
      </c>
    </row>
    <row r="128" spans="1:24" x14ac:dyDescent="0.25">
      <c r="A128" s="4" t="s">
        <v>438</v>
      </c>
      <c r="B128" s="12">
        <v>2</v>
      </c>
      <c r="C128" s="12"/>
      <c r="D128" s="12"/>
      <c r="E128" s="12"/>
      <c r="F128" s="12"/>
      <c r="G128" s="12"/>
      <c r="H128" s="12">
        <v>2</v>
      </c>
      <c r="I128" s="14"/>
      <c r="J128" s="14"/>
      <c r="K128" s="14">
        <v>2</v>
      </c>
      <c r="L128" s="14"/>
      <c r="M128" s="14"/>
      <c r="N128" s="14">
        <v>2</v>
      </c>
      <c r="O128" s="16"/>
      <c r="P128" s="16"/>
      <c r="Q128" s="18"/>
      <c r="R128" s="18"/>
      <c r="S128" s="18"/>
      <c r="T128" s="18"/>
      <c r="U128" s="18"/>
      <c r="V128" s="20"/>
      <c r="W128" s="20"/>
      <c r="X128" s="5">
        <v>4</v>
      </c>
    </row>
    <row r="129" spans="1:24" x14ac:dyDescent="0.25">
      <c r="A129" s="4" t="s">
        <v>439</v>
      </c>
      <c r="B129" s="12"/>
      <c r="C129" s="12"/>
      <c r="D129" s="12"/>
      <c r="E129" s="12">
        <v>3</v>
      </c>
      <c r="F129" s="12"/>
      <c r="G129" s="12"/>
      <c r="H129" s="12">
        <v>3</v>
      </c>
      <c r="I129" s="14"/>
      <c r="J129" s="14"/>
      <c r="K129" s="14">
        <v>3</v>
      </c>
      <c r="L129" s="14"/>
      <c r="M129" s="14"/>
      <c r="N129" s="14">
        <v>3</v>
      </c>
      <c r="O129" s="16"/>
      <c r="P129" s="16"/>
      <c r="Q129" s="18"/>
      <c r="R129" s="18"/>
      <c r="S129" s="18"/>
      <c r="T129" s="18"/>
      <c r="U129" s="18"/>
      <c r="V129" s="20"/>
      <c r="W129" s="20"/>
      <c r="X129" s="5">
        <v>6</v>
      </c>
    </row>
    <row r="130" spans="1:24" x14ac:dyDescent="0.25">
      <c r="A130" s="4" t="s">
        <v>441</v>
      </c>
      <c r="B130" s="12">
        <v>1</v>
      </c>
      <c r="C130" s="12"/>
      <c r="D130" s="12"/>
      <c r="E130" s="12"/>
      <c r="F130" s="12"/>
      <c r="G130" s="12"/>
      <c r="H130" s="12">
        <v>1</v>
      </c>
      <c r="I130" s="14"/>
      <c r="J130" s="14"/>
      <c r="K130" s="14"/>
      <c r="L130" s="14"/>
      <c r="M130" s="14"/>
      <c r="N130" s="14"/>
      <c r="O130" s="16"/>
      <c r="P130" s="16"/>
      <c r="Q130" s="18"/>
      <c r="R130" s="18"/>
      <c r="S130" s="18"/>
      <c r="T130" s="18"/>
      <c r="U130" s="18"/>
      <c r="V130" s="20"/>
      <c r="W130" s="20"/>
      <c r="X130" s="5">
        <v>1</v>
      </c>
    </row>
    <row r="131" spans="1:24" x14ac:dyDescent="0.25">
      <c r="A131" s="4" t="s">
        <v>445</v>
      </c>
      <c r="B131" s="12">
        <v>1</v>
      </c>
      <c r="C131" s="12"/>
      <c r="D131" s="12"/>
      <c r="E131" s="12"/>
      <c r="F131" s="12"/>
      <c r="G131" s="12"/>
      <c r="H131" s="12">
        <v>1</v>
      </c>
      <c r="I131" s="14"/>
      <c r="J131" s="14"/>
      <c r="K131" s="14">
        <v>1</v>
      </c>
      <c r="L131" s="14"/>
      <c r="M131" s="14"/>
      <c r="N131" s="14">
        <v>1</v>
      </c>
      <c r="O131" s="16"/>
      <c r="P131" s="16"/>
      <c r="Q131" s="18"/>
      <c r="R131" s="18"/>
      <c r="S131" s="18"/>
      <c r="T131" s="18"/>
      <c r="U131" s="18"/>
      <c r="V131" s="20"/>
      <c r="W131" s="20"/>
      <c r="X131" s="5">
        <v>2</v>
      </c>
    </row>
    <row r="132" spans="1:24" x14ac:dyDescent="0.25">
      <c r="A132" s="4" t="s">
        <v>448</v>
      </c>
      <c r="B132" s="12"/>
      <c r="C132" s="12"/>
      <c r="D132" s="12"/>
      <c r="E132" s="12"/>
      <c r="F132" s="12"/>
      <c r="G132" s="12"/>
      <c r="H132" s="12"/>
      <c r="I132" s="14"/>
      <c r="J132" s="14"/>
      <c r="K132" s="14"/>
      <c r="L132" s="14"/>
      <c r="M132" s="14"/>
      <c r="N132" s="14"/>
      <c r="O132" s="16"/>
      <c r="P132" s="16"/>
      <c r="Q132" s="18">
        <v>1</v>
      </c>
      <c r="R132" s="18"/>
      <c r="S132" s="18"/>
      <c r="T132" s="18"/>
      <c r="U132" s="18">
        <v>1</v>
      </c>
      <c r="V132" s="20"/>
      <c r="W132" s="20"/>
      <c r="X132" s="5">
        <v>1</v>
      </c>
    </row>
    <row r="133" spans="1:24" x14ac:dyDescent="0.25">
      <c r="A133" s="4" t="s">
        <v>449</v>
      </c>
      <c r="B133" s="12">
        <v>2</v>
      </c>
      <c r="C133" s="12"/>
      <c r="D133" s="12"/>
      <c r="E133" s="12"/>
      <c r="F133" s="12"/>
      <c r="G133" s="12"/>
      <c r="H133" s="12">
        <v>2</v>
      </c>
      <c r="I133" s="14"/>
      <c r="J133" s="14"/>
      <c r="K133" s="14">
        <v>2</v>
      </c>
      <c r="L133" s="14"/>
      <c r="M133" s="14"/>
      <c r="N133" s="14">
        <v>2</v>
      </c>
      <c r="O133" s="16"/>
      <c r="P133" s="16"/>
      <c r="Q133" s="18"/>
      <c r="R133" s="18"/>
      <c r="S133" s="18"/>
      <c r="T133" s="18"/>
      <c r="U133" s="18"/>
      <c r="V133" s="20"/>
      <c r="W133" s="20"/>
      <c r="X133" s="5">
        <v>4</v>
      </c>
    </row>
    <row r="134" spans="1:24" x14ac:dyDescent="0.25">
      <c r="A134" s="4" t="s">
        <v>452</v>
      </c>
      <c r="B134" s="12"/>
      <c r="C134" s="12"/>
      <c r="D134" s="12"/>
      <c r="E134" s="12"/>
      <c r="F134" s="12"/>
      <c r="G134" s="12"/>
      <c r="H134" s="12"/>
      <c r="I134" s="14"/>
      <c r="J134" s="14"/>
      <c r="K134" s="14"/>
      <c r="L134" s="14"/>
      <c r="M134" s="14"/>
      <c r="N134" s="14"/>
      <c r="O134" s="16"/>
      <c r="P134" s="16"/>
      <c r="Q134" s="18">
        <v>2</v>
      </c>
      <c r="R134" s="18"/>
      <c r="S134" s="18"/>
      <c r="T134" s="18"/>
      <c r="U134" s="18">
        <v>2</v>
      </c>
      <c r="V134" s="20"/>
      <c r="W134" s="20"/>
      <c r="X134" s="5">
        <v>2</v>
      </c>
    </row>
    <row r="135" spans="1:24" x14ac:dyDescent="0.25">
      <c r="A135" s="4" t="s">
        <v>453</v>
      </c>
      <c r="B135" s="12">
        <v>2</v>
      </c>
      <c r="C135" s="12"/>
      <c r="D135" s="12"/>
      <c r="E135" s="12"/>
      <c r="F135" s="12"/>
      <c r="G135" s="12"/>
      <c r="H135" s="12">
        <v>2</v>
      </c>
      <c r="I135" s="14"/>
      <c r="J135" s="14"/>
      <c r="K135" s="14"/>
      <c r="L135" s="14"/>
      <c r="M135" s="14"/>
      <c r="N135" s="14"/>
      <c r="O135" s="16"/>
      <c r="P135" s="16"/>
      <c r="Q135" s="18"/>
      <c r="R135" s="18"/>
      <c r="S135" s="18"/>
      <c r="T135" s="18"/>
      <c r="U135" s="18"/>
      <c r="V135" s="20"/>
      <c r="W135" s="20"/>
      <c r="X135" s="5">
        <v>2</v>
      </c>
    </row>
    <row r="136" spans="1:24" x14ac:dyDescent="0.25">
      <c r="A136" s="4" t="s">
        <v>456</v>
      </c>
      <c r="B136" s="12">
        <v>2</v>
      </c>
      <c r="C136" s="12"/>
      <c r="D136" s="12"/>
      <c r="E136" s="12"/>
      <c r="F136" s="12"/>
      <c r="G136" s="12"/>
      <c r="H136" s="12">
        <v>2</v>
      </c>
      <c r="I136" s="14"/>
      <c r="J136" s="14"/>
      <c r="K136" s="14"/>
      <c r="L136" s="14"/>
      <c r="M136" s="14"/>
      <c r="N136" s="14"/>
      <c r="O136" s="16"/>
      <c r="P136" s="16"/>
      <c r="Q136" s="18"/>
      <c r="R136" s="18"/>
      <c r="S136" s="18"/>
      <c r="T136" s="18"/>
      <c r="U136" s="18"/>
      <c r="V136" s="20"/>
      <c r="W136" s="20"/>
      <c r="X136" s="5">
        <v>2</v>
      </c>
    </row>
    <row r="137" spans="1:24" x14ac:dyDescent="0.25">
      <c r="A137" s="4" t="s">
        <v>460</v>
      </c>
      <c r="B137" s="12">
        <v>3</v>
      </c>
      <c r="C137" s="12"/>
      <c r="D137" s="12"/>
      <c r="E137" s="12"/>
      <c r="F137" s="12"/>
      <c r="G137" s="12"/>
      <c r="H137" s="12">
        <v>3</v>
      </c>
      <c r="I137" s="14"/>
      <c r="J137" s="14"/>
      <c r="K137" s="14"/>
      <c r="L137" s="14"/>
      <c r="M137" s="14"/>
      <c r="N137" s="14"/>
      <c r="O137" s="16"/>
      <c r="P137" s="16"/>
      <c r="Q137" s="18"/>
      <c r="R137" s="18"/>
      <c r="S137" s="18">
        <v>3</v>
      </c>
      <c r="T137" s="18"/>
      <c r="U137" s="18">
        <v>3</v>
      </c>
      <c r="V137" s="20"/>
      <c r="W137" s="20"/>
      <c r="X137" s="5">
        <v>6</v>
      </c>
    </row>
    <row r="138" spans="1:24" x14ac:dyDescent="0.25">
      <c r="A138" s="4" t="s">
        <v>462</v>
      </c>
      <c r="B138" s="12">
        <v>2</v>
      </c>
      <c r="C138" s="12"/>
      <c r="D138" s="12"/>
      <c r="E138" s="12"/>
      <c r="F138" s="12"/>
      <c r="G138" s="12"/>
      <c r="H138" s="12">
        <v>2</v>
      </c>
      <c r="I138" s="14"/>
      <c r="J138" s="14"/>
      <c r="K138" s="14"/>
      <c r="L138" s="14"/>
      <c r="M138" s="14"/>
      <c r="N138" s="14"/>
      <c r="O138" s="16"/>
      <c r="P138" s="16"/>
      <c r="Q138" s="18"/>
      <c r="R138" s="18"/>
      <c r="S138" s="18"/>
      <c r="T138" s="18"/>
      <c r="U138" s="18"/>
      <c r="V138" s="20"/>
      <c r="W138" s="20"/>
      <c r="X138" s="5">
        <v>2</v>
      </c>
    </row>
    <row r="139" spans="1:24" x14ac:dyDescent="0.25">
      <c r="A139" s="4" t="s">
        <v>464</v>
      </c>
      <c r="B139" s="12">
        <v>2</v>
      </c>
      <c r="C139" s="12"/>
      <c r="D139" s="12"/>
      <c r="E139" s="12"/>
      <c r="F139" s="12"/>
      <c r="G139" s="12"/>
      <c r="H139" s="12">
        <v>2</v>
      </c>
      <c r="I139" s="14"/>
      <c r="J139" s="14"/>
      <c r="K139" s="14">
        <v>2</v>
      </c>
      <c r="L139" s="14"/>
      <c r="M139" s="14"/>
      <c r="N139" s="14">
        <v>2</v>
      </c>
      <c r="O139" s="16"/>
      <c r="P139" s="16"/>
      <c r="Q139" s="18"/>
      <c r="R139" s="18"/>
      <c r="S139" s="18"/>
      <c r="T139" s="18"/>
      <c r="U139" s="18"/>
      <c r="V139" s="20"/>
      <c r="W139" s="20"/>
      <c r="X139" s="5">
        <v>4</v>
      </c>
    </row>
    <row r="140" spans="1:24" x14ac:dyDescent="0.25">
      <c r="A140" s="4" t="s">
        <v>465</v>
      </c>
      <c r="B140" s="12">
        <v>2</v>
      </c>
      <c r="C140" s="12"/>
      <c r="D140" s="12"/>
      <c r="E140" s="12"/>
      <c r="F140" s="12"/>
      <c r="G140" s="12"/>
      <c r="H140" s="12">
        <v>2</v>
      </c>
      <c r="I140" s="14"/>
      <c r="J140" s="14"/>
      <c r="K140" s="14"/>
      <c r="L140" s="14"/>
      <c r="M140" s="14"/>
      <c r="N140" s="14"/>
      <c r="O140" s="16"/>
      <c r="P140" s="16"/>
      <c r="Q140" s="18"/>
      <c r="R140" s="18"/>
      <c r="S140" s="18"/>
      <c r="T140" s="18"/>
      <c r="U140" s="18"/>
      <c r="V140" s="20"/>
      <c r="W140" s="20"/>
      <c r="X140" s="5">
        <v>2</v>
      </c>
    </row>
    <row r="141" spans="1:24" x14ac:dyDescent="0.25">
      <c r="A141" s="4" t="s">
        <v>468</v>
      </c>
      <c r="B141" s="12">
        <v>3</v>
      </c>
      <c r="C141" s="12"/>
      <c r="D141" s="12"/>
      <c r="E141" s="12"/>
      <c r="F141" s="12"/>
      <c r="G141" s="12"/>
      <c r="H141" s="12">
        <v>3</v>
      </c>
      <c r="I141" s="14"/>
      <c r="J141" s="14"/>
      <c r="K141" s="14"/>
      <c r="L141" s="14"/>
      <c r="M141" s="14"/>
      <c r="N141" s="14"/>
      <c r="O141" s="16"/>
      <c r="P141" s="16"/>
      <c r="Q141" s="18"/>
      <c r="R141" s="18"/>
      <c r="S141" s="18">
        <v>3</v>
      </c>
      <c r="T141" s="18"/>
      <c r="U141" s="18">
        <v>3</v>
      </c>
      <c r="V141" s="20"/>
      <c r="W141" s="20"/>
      <c r="X141" s="5">
        <v>6</v>
      </c>
    </row>
    <row r="142" spans="1:24" x14ac:dyDescent="0.25">
      <c r="A142" s="4" t="s">
        <v>469</v>
      </c>
      <c r="B142" s="12">
        <v>3</v>
      </c>
      <c r="C142" s="12"/>
      <c r="D142" s="12"/>
      <c r="E142" s="12"/>
      <c r="F142" s="12"/>
      <c r="G142" s="12"/>
      <c r="H142" s="12">
        <v>3</v>
      </c>
      <c r="I142" s="14"/>
      <c r="J142" s="14"/>
      <c r="K142" s="14"/>
      <c r="L142" s="14"/>
      <c r="M142" s="14"/>
      <c r="N142" s="14"/>
      <c r="O142" s="16"/>
      <c r="P142" s="16"/>
      <c r="Q142" s="18"/>
      <c r="R142" s="18"/>
      <c r="S142" s="18"/>
      <c r="T142" s="18"/>
      <c r="U142" s="18"/>
      <c r="V142" s="20"/>
      <c r="W142" s="20"/>
      <c r="X142" s="5">
        <v>3</v>
      </c>
    </row>
    <row r="143" spans="1:24" x14ac:dyDescent="0.25">
      <c r="A143" s="4" t="s">
        <v>470</v>
      </c>
      <c r="B143" s="12">
        <v>3</v>
      </c>
      <c r="C143" s="12"/>
      <c r="D143" s="12"/>
      <c r="E143" s="12"/>
      <c r="F143" s="12"/>
      <c r="G143" s="12"/>
      <c r="H143" s="12">
        <v>3</v>
      </c>
      <c r="I143" s="14"/>
      <c r="J143" s="14"/>
      <c r="K143" s="14"/>
      <c r="L143" s="14"/>
      <c r="M143" s="14"/>
      <c r="N143" s="14"/>
      <c r="O143" s="16"/>
      <c r="P143" s="16"/>
      <c r="Q143" s="18"/>
      <c r="R143" s="18"/>
      <c r="S143" s="18"/>
      <c r="T143" s="18"/>
      <c r="U143" s="18"/>
      <c r="V143" s="20"/>
      <c r="W143" s="20"/>
      <c r="X143" s="5">
        <v>3</v>
      </c>
    </row>
    <row r="144" spans="1:24" x14ac:dyDescent="0.25">
      <c r="A144" s="4" t="s">
        <v>474</v>
      </c>
      <c r="B144" s="12">
        <v>1</v>
      </c>
      <c r="C144" s="12"/>
      <c r="D144" s="12"/>
      <c r="E144" s="12"/>
      <c r="F144" s="12"/>
      <c r="G144" s="12"/>
      <c r="H144" s="12">
        <v>1</v>
      </c>
      <c r="I144" s="14"/>
      <c r="J144" s="14"/>
      <c r="K144" s="14"/>
      <c r="L144" s="14"/>
      <c r="M144" s="14"/>
      <c r="N144" s="14"/>
      <c r="O144" s="16"/>
      <c r="P144" s="16"/>
      <c r="Q144" s="18"/>
      <c r="R144" s="18"/>
      <c r="S144" s="18"/>
      <c r="T144" s="18"/>
      <c r="U144" s="18"/>
      <c r="V144" s="20"/>
      <c r="W144" s="20"/>
      <c r="X144" s="5">
        <v>1</v>
      </c>
    </row>
    <row r="145" spans="1:24" x14ac:dyDescent="0.25">
      <c r="A145" s="4" t="s">
        <v>475</v>
      </c>
      <c r="B145" s="12"/>
      <c r="C145" s="12"/>
      <c r="D145" s="12"/>
      <c r="E145" s="12">
        <v>2</v>
      </c>
      <c r="F145" s="12"/>
      <c r="G145" s="12"/>
      <c r="H145" s="12">
        <v>2</v>
      </c>
      <c r="I145" s="14"/>
      <c r="J145" s="14"/>
      <c r="K145" s="14"/>
      <c r="L145" s="14"/>
      <c r="M145" s="14"/>
      <c r="N145" s="14"/>
      <c r="O145" s="16"/>
      <c r="P145" s="16"/>
      <c r="Q145" s="18"/>
      <c r="R145" s="18"/>
      <c r="S145" s="18"/>
      <c r="T145" s="18"/>
      <c r="U145" s="18"/>
      <c r="V145" s="20"/>
      <c r="W145" s="20"/>
      <c r="X145" s="5">
        <v>2</v>
      </c>
    </row>
    <row r="146" spans="1:24" x14ac:dyDescent="0.25">
      <c r="A146" s="4" t="s">
        <v>478</v>
      </c>
      <c r="B146" s="12">
        <v>1</v>
      </c>
      <c r="C146" s="12"/>
      <c r="D146" s="12"/>
      <c r="E146" s="12"/>
      <c r="F146" s="12"/>
      <c r="G146" s="12"/>
      <c r="H146" s="12">
        <v>1</v>
      </c>
      <c r="I146" s="14"/>
      <c r="J146" s="14"/>
      <c r="K146" s="14">
        <v>1</v>
      </c>
      <c r="L146" s="14"/>
      <c r="M146" s="14"/>
      <c r="N146" s="14">
        <v>1</v>
      </c>
      <c r="O146" s="16"/>
      <c r="P146" s="16"/>
      <c r="Q146" s="18"/>
      <c r="R146" s="18"/>
      <c r="S146" s="18"/>
      <c r="T146" s="18"/>
      <c r="U146" s="18"/>
      <c r="V146" s="20"/>
      <c r="W146" s="20"/>
      <c r="X146" s="5">
        <v>2</v>
      </c>
    </row>
    <row r="147" spans="1:24" x14ac:dyDescent="0.25">
      <c r="A147" s="4" t="s">
        <v>482</v>
      </c>
      <c r="B147" s="12">
        <v>2</v>
      </c>
      <c r="C147" s="12"/>
      <c r="D147" s="12"/>
      <c r="E147" s="12"/>
      <c r="F147" s="12"/>
      <c r="G147" s="12"/>
      <c r="H147" s="12">
        <v>2</v>
      </c>
      <c r="I147" s="14"/>
      <c r="J147" s="14"/>
      <c r="K147" s="14"/>
      <c r="L147" s="14"/>
      <c r="M147" s="14"/>
      <c r="N147" s="14"/>
      <c r="O147" s="16"/>
      <c r="P147" s="16"/>
      <c r="Q147" s="18"/>
      <c r="R147" s="18"/>
      <c r="S147" s="18"/>
      <c r="T147" s="18"/>
      <c r="U147" s="18"/>
      <c r="V147" s="20"/>
      <c r="W147" s="20"/>
      <c r="X147" s="5">
        <v>2</v>
      </c>
    </row>
    <row r="148" spans="1:24" x14ac:dyDescent="0.25">
      <c r="A148" s="4" t="s">
        <v>484</v>
      </c>
      <c r="B148" s="12"/>
      <c r="C148" s="12"/>
      <c r="D148" s="12"/>
      <c r="E148" s="12"/>
      <c r="F148" s="12"/>
      <c r="G148" s="12"/>
      <c r="H148" s="12"/>
      <c r="I148" s="14"/>
      <c r="J148" s="14"/>
      <c r="K148" s="14"/>
      <c r="L148" s="14"/>
      <c r="M148" s="14"/>
      <c r="N148" s="14"/>
      <c r="O148" s="16"/>
      <c r="P148" s="16"/>
      <c r="Q148" s="18">
        <v>1</v>
      </c>
      <c r="R148" s="18"/>
      <c r="S148" s="18"/>
      <c r="T148" s="18"/>
      <c r="U148" s="18">
        <v>1</v>
      </c>
      <c r="V148" s="20"/>
      <c r="W148" s="20"/>
      <c r="X148" s="5">
        <v>1</v>
      </c>
    </row>
    <row r="149" spans="1:24" x14ac:dyDescent="0.25">
      <c r="A149" s="4" t="s">
        <v>487</v>
      </c>
      <c r="B149" s="12">
        <v>2</v>
      </c>
      <c r="C149" s="12"/>
      <c r="D149" s="12"/>
      <c r="E149" s="12"/>
      <c r="F149" s="12"/>
      <c r="G149" s="12"/>
      <c r="H149" s="12">
        <v>2</v>
      </c>
      <c r="I149" s="14"/>
      <c r="J149" s="14"/>
      <c r="K149" s="14"/>
      <c r="L149" s="14"/>
      <c r="M149" s="14"/>
      <c r="N149" s="14"/>
      <c r="O149" s="16"/>
      <c r="P149" s="16"/>
      <c r="Q149" s="18"/>
      <c r="R149" s="18"/>
      <c r="S149" s="18"/>
      <c r="T149" s="18"/>
      <c r="U149" s="18"/>
      <c r="V149" s="20"/>
      <c r="W149" s="20"/>
      <c r="X149" s="5">
        <v>2</v>
      </c>
    </row>
    <row r="150" spans="1:24" x14ac:dyDescent="0.25">
      <c r="A150" s="4" t="s">
        <v>488</v>
      </c>
      <c r="B150" s="12"/>
      <c r="C150" s="12"/>
      <c r="D150" s="12"/>
      <c r="E150" s="12">
        <v>3</v>
      </c>
      <c r="F150" s="12"/>
      <c r="G150" s="12"/>
      <c r="H150" s="12">
        <v>3</v>
      </c>
      <c r="I150" s="14"/>
      <c r="J150" s="14"/>
      <c r="K150" s="14"/>
      <c r="L150" s="14"/>
      <c r="M150" s="14"/>
      <c r="N150" s="14"/>
      <c r="O150" s="16"/>
      <c r="P150" s="16"/>
      <c r="Q150" s="18"/>
      <c r="R150" s="18"/>
      <c r="S150" s="18"/>
      <c r="T150" s="18"/>
      <c r="U150" s="18"/>
      <c r="V150" s="20"/>
      <c r="W150" s="20"/>
      <c r="X150" s="5">
        <v>3</v>
      </c>
    </row>
    <row r="151" spans="1:24" x14ac:dyDescent="0.25">
      <c r="A151" s="4" t="s">
        <v>491</v>
      </c>
      <c r="B151" s="12">
        <v>3</v>
      </c>
      <c r="C151" s="12"/>
      <c r="D151" s="12"/>
      <c r="E151" s="12"/>
      <c r="F151" s="12"/>
      <c r="G151" s="12"/>
      <c r="H151" s="12">
        <v>3</v>
      </c>
      <c r="I151" s="14"/>
      <c r="J151" s="14"/>
      <c r="K151" s="14"/>
      <c r="L151" s="14"/>
      <c r="M151" s="14"/>
      <c r="N151" s="14"/>
      <c r="O151" s="16"/>
      <c r="P151" s="16"/>
      <c r="Q151" s="18">
        <v>3</v>
      </c>
      <c r="R151" s="18"/>
      <c r="S151" s="18"/>
      <c r="T151" s="18"/>
      <c r="U151" s="18">
        <v>3</v>
      </c>
      <c r="V151" s="20"/>
      <c r="W151" s="20"/>
      <c r="X151" s="5">
        <v>6</v>
      </c>
    </row>
    <row r="152" spans="1:24" x14ac:dyDescent="0.25">
      <c r="A152" s="4" t="s">
        <v>496</v>
      </c>
      <c r="B152" s="12"/>
      <c r="C152" s="12"/>
      <c r="D152" s="12"/>
      <c r="E152" s="12"/>
      <c r="F152" s="12"/>
      <c r="G152" s="12">
        <v>1</v>
      </c>
      <c r="H152" s="12">
        <v>1</v>
      </c>
      <c r="I152" s="14"/>
      <c r="J152" s="14"/>
      <c r="K152" s="14"/>
      <c r="L152" s="14"/>
      <c r="M152" s="14"/>
      <c r="N152" s="14"/>
      <c r="O152" s="16"/>
      <c r="P152" s="16"/>
      <c r="Q152" s="18">
        <v>1</v>
      </c>
      <c r="R152" s="18"/>
      <c r="S152" s="18"/>
      <c r="T152" s="18"/>
      <c r="U152" s="18">
        <v>1</v>
      </c>
      <c r="V152" s="20"/>
      <c r="W152" s="20"/>
      <c r="X152" s="5">
        <v>2</v>
      </c>
    </row>
    <row r="153" spans="1:24" x14ac:dyDescent="0.25">
      <c r="A153" s="4" t="s">
        <v>501</v>
      </c>
      <c r="B153" s="12">
        <v>1</v>
      </c>
      <c r="C153" s="12"/>
      <c r="D153" s="12"/>
      <c r="E153" s="12"/>
      <c r="F153" s="12"/>
      <c r="G153" s="12"/>
      <c r="H153" s="12">
        <v>1</v>
      </c>
      <c r="I153" s="14"/>
      <c r="J153" s="14"/>
      <c r="K153" s="14"/>
      <c r="L153" s="14"/>
      <c r="M153" s="14"/>
      <c r="N153" s="14"/>
      <c r="O153" s="16"/>
      <c r="P153" s="16"/>
      <c r="Q153" s="18"/>
      <c r="R153" s="18"/>
      <c r="S153" s="18"/>
      <c r="T153" s="18"/>
      <c r="U153" s="18"/>
      <c r="V153" s="20"/>
      <c r="W153" s="20"/>
      <c r="X153" s="5">
        <v>1</v>
      </c>
    </row>
    <row r="154" spans="1:24" x14ac:dyDescent="0.25">
      <c r="A154" s="4" t="s">
        <v>503</v>
      </c>
      <c r="B154" s="12">
        <v>3</v>
      </c>
      <c r="C154" s="12"/>
      <c r="D154" s="12"/>
      <c r="E154" s="12"/>
      <c r="F154" s="12"/>
      <c r="G154" s="12"/>
      <c r="H154" s="12">
        <v>3</v>
      </c>
      <c r="I154" s="14"/>
      <c r="J154" s="14"/>
      <c r="K154" s="14">
        <v>3</v>
      </c>
      <c r="L154" s="14"/>
      <c r="M154" s="14"/>
      <c r="N154" s="14">
        <v>3</v>
      </c>
      <c r="O154" s="16"/>
      <c r="P154" s="16"/>
      <c r="Q154" s="18"/>
      <c r="R154" s="18"/>
      <c r="S154" s="18"/>
      <c r="T154" s="18"/>
      <c r="U154" s="18"/>
      <c r="V154" s="20"/>
      <c r="W154" s="20"/>
      <c r="X154" s="5">
        <v>6</v>
      </c>
    </row>
    <row r="155" spans="1:24" x14ac:dyDescent="0.25">
      <c r="A155" s="4" t="s">
        <v>504</v>
      </c>
      <c r="B155" s="12">
        <v>2</v>
      </c>
      <c r="C155" s="12"/>
      <c r="D155" s="12"/>
      <c r="E155" s="12"/>
      <c r="F155" s="12"/>
      <c r="G155" s="12"/>
      <c r="H155" s="12">
        <v>2</v>
      </c>
      <c r="I155" s="14"/>
      <c r="J155" s="14"/>
      <c r="K155" s="14"/>
      <c r="L155" s="14"/>
      <c r="M155" s="14"/>
      <c r="N155" s="14"/>
      <c r="O155" s="16"/>
      <c r="P155" s="16"/>
      <c r="Q155" s="18">
        <v>2</v>
      </c>
      <c r="R155" s="18"/>
      <c r="S155" s="18"/>
      <c r="T155" s="18"/>
      <c r="U155" s="18">
        <v>2</v>
      </c>
      <c r="V155" s="20"/>
      <c r="W155" s="20"/>
      <c r="X155" s="5">
        <v>4</v>
      </c>
    </row>
    <row r="156" spans="1:24" x14ac:dyDescent="0.25">
      <c r="A156" s="4" t="s">
        <v>508</v>
      </c>
      <c r="B156" s="12">
        <v>3</v>
      </c>
      <c r="C156" s="12"/>
      <c r="D156" s="12"/>
      <c r="E156" s="12"/>
      <c r="F156" s="12"/>
      <c r="G156" s="12"/>
      <c r="H156" s="12">
        <v>3</v>
      </c>
      <c r="I156" s="14"/>
      <c r="J156" s="14"/>
      <c r="K156" s="14"/>
      <c r="L156" s="14"/>
      <c r="M156" s="14"/>
      <c r="N156" s="14"/>
      <c r="O156" s="16"/>
      <c r="P156" s="16"/>
      <c r="Q156" s="18"/>
      <c r="R156" s="18"/>
      <c r="S156" s="18"/>
      <c r="T156" s="18"/>
      <c r="U156" s="18"/>
      <c r="V156" s="20"/>
      <c r="W156" s="20"/>
      <c r="X156" s="5">
        <v>3</v>
      </c>
    </row>
    <row r="157" spans="1:24" x14ac:dyDescent="0.25">
      <c r="A157" s="4" t="s">
        <v>510</v>
      </c>
      <c r="B157" s="12"/>
      <c r="C157" s="12"/>
      <c r="D157" s="12"/>
      <c r="E157" s="12">
        <v>2</v>
      </c>
      <c r="F157" s="12"/>
      <c r="G157" s="12"/>
      <c r="H157" s="12">
        <v>2</v>
      </c>
      <c r="I157" s="14"/>
      <c r="J157" s="14"/>
      <c r="K157" s="14"/>
      <c r="L157" s="14"/>
      <c r="M157" s="14"/>
      <c r="N157" s="14"/>
      <c r="O157" s="16"/>
      <c r="P157" s="16"/>
      <c r="Q157" s="18"/>
      <c r="R157" s="18"/>
      <c r="S157" s="18"/>
      <c r="T157" s="18"/>
      <c r="U157" s="18"/>
      <c r="V157" s="20"/>
      <c r="W157" s="20"/>
      <c r="X157" s="5">
        <v>2</v>
      </c>
    </row>
    <row r="158" spans="1:24" x14ac:dyDescent="0.25">
      <c r="A158" s="4" t="s">
        <v>512</v>
      </c>
      <c r="B158" s="12">
        <v>3</v>
      </c>
      <c r="C158" s="12"/>
      <c r="D158" s="12"/>
      <c r="E158" s="12"/>
      <c r="F158" s="12"/>
      <c r="G158" s="12"/>
      <c r="H158" s="12">
        <v>3</v>
      </c>
      <c r="I158" s="14"/>
      <c r="J158" s="14"/>
      <c r="K158" s="14"/>
      <c r="L158" s="14"/>
      <c r="M158" s="14"/>
      <c r="N158" s="14"/>
      <c r="O158" s="16"/>
      <c r="P158" s="16"/>
      <c r="Q158" s="18"/>
      <c r="R158" s="18"/>
      <c r="S158" s="18"/>
      <c r="T158" s="18"/>
      <c r="U158" s="18"/>
      <c r="V158" s="20"/>
      <c r="W158" s="20"/>
      <c r="X158" s="5">
        <v>3</v>
      </c>
    </row>
    <row r="159" spans="1:24" x14ac:dyDescent="0.25">
      <c r="A159" s="4" t="s">
        <v>515</v>
      </c>
      <c r="B159" s="12">
        <v>2</v>
      </c>
      <c r="C159" s="12"/>
      <c r="D159" s="12"/>
      <c r="E159" s="12"/>
      <c r="F159" s="12"/>
      <c r="G159" s="12"/>
      <c r="H159" s="12">
        <v>2</v>
      </c>
      <c r="I159" s="14"/>
      <c r="J159" s="14"/>
      <c r="K159" s="14">
        <v>2</v>
      </c>
      <c r="L159" s="14"/>
      <c r="M159" s="14"/>
      <c r="N159" s="14">
        <v>2</v>
      </c>
      <c r="O159" s="16"/>
      <c r="P159" s="16"/>
      <c r="Q159" s="18"/>
      <c r="R159" s="18"/>
      <c r="S159" s="18"/>
      <c r="T159" s="18"/>
      <c r="U159" s="18"/>
      <c r="V159" s="20"/>
      <c r="W159" s="20"/>
      <c r="X159" s="5">
        <v>4</v>
      </c>
    </row>
    <row r="160" spans="1:24" x14ac:dyDescent="0.25">
      <c r="A160" s="4" t="s">
        <v>517</v>
      </c>
      <c r="B160" s="12">
        <v>3</v>
      </c>
      <c r="C160" s="12"/>
      <c r="D160" s="12"/>
      <c r="E160" s="12"/>
      <c r="F160" s="12"/>
      <c r="G160" s="12"/>
      <c r="H160" s="12">
        <v>3</v>
      </c>
      <c r="I160" s="14"/>
      <c r="J160" s="14"/>
      <c r="K160" s="14"/>
      <c r="L160" s="14"/>
      <c r="M160" s="14"/>
      <c r="N160" s="14"/>
      <c r="O160" s="16"/>
      <c r="P160" s="16"/>
      <c r="Q160" s="18"/>
      <c r="R160" s="18"/>
      <c r="S160" s="18"/>
      <c r="T160" s="18"/>
      <c r="U160" s="18"/>
      <c r="V160" s="20"/>
      <c r="W160" s="20"/>
      <c r="X160" s="5">
        <v>3</v>
      </c>
    </row>
    <row r="161" spans="1:24" x14ac:dyDescent="0.25">
      <c r="A161" s="4" t="s">
        <v>520</v>
      </c>
      <c r="B161" s="12">
        <v>3</v>
      </c>
      <c r="C161" s="12"/>
      <c r="D161" s="12"/>
      <c r="E161" s="12"/>
      <c r="F161" s="12"/>
      <c r="G161" s="12"/>
      <c r="H161" s="12">
        <v>3</v>
      </c>
      <c r="I161" s="14"/>
      <c r="J161" s="14"/>
      <c r="K161" s="14"/>
      <c r="L161" s="14"/>
      <c r="M161" s="14"/>
      <c r="N161" s="14"/>
      <c r="O161" s="16"/>
      <c r="P161" s="16"/>
      <c r="Q161" s="18"/>
      <c r="R161" s="18"/>
      <c r="S161" s="18"/>
      <c r="T161" s="18"/>
      <c r="U161" s="18"/>
      <c r="V161" s="20"/>
      <c r="W161" s="20"/>
      <c r="X161" s="5">
        <v>3</v>
      </c>
    </row>
    <row r="162" spans="1:24" x14ac:dyDescent="0.25">
      <c r="A162" s="4" t="s">
        <v>521</v>
      </c>
      <c r="B162" s="12"/>
      <c r="C162" s="12"/>
      <c r="D162" s="12"/>
      <c r="E162" s="12">
        <v>1</v>
      </c>
      <c r="F162" s="12"/>
      <c r="G162" s="12"/>
      <c r="H162" s="12">
        <v>1</v>
      </c>
      <c r="I162" s="14"/>
      <c r="J162" s="14"/>
      <c r="K162" s="14"/>
      <c r="L162" s="14"/>
      <c r="M162" s="14"/>
      <c r="N162" s="14"/>
      <c r="O162" s="16"/>
      <c r="P162" s="16"/>
      <c r="Q162" s="18"/>
      <c r="R162" s="18"/>
      <c r="S162" s="18"/>
      <c r="T162" s="18"/>
      <c r="U162" s="18"/>
      <c r="V162" s="20"/>
      <c r="W162" s="20"/>
      <c r="X162" s="5">
        <v>1</v>
      </c>
    </row>
    <row r="163" spans="1:24" x14ac:dyDescent="0.25">
      <c r="A163" s="4" t="s">
        <v>522</v>
      </c>
      <c r="B163" s="12">
        <v>1</v>
      </c>
      <c r="C163" s="12"/>
      <c r="D163" s="12"/>
      <c r="E163" s="12"/>
      <c r="F163" s="12"/>
      <c r="G163" s="12"/>
      <c r="H163" s="12">
        <v>1</v>
      </c>
      <c r="I163" s="14"/>
      <c r="J163" s="14"/>
      <c r="K163" s="14"/>
      <c r="L163" s="14"/>
      <c r="M163" s="14"/>
      <c r="N163" s="14"/>
      <c r="O163" s="16"/>
      <c r="P163" s="16"/>
      <c r="Q163" s="18"/>
      <c r="R163" s="18"/>
      <c r="S163" s="18">
        <v>1</v>
      </c>
      <c r="T163" s="18"/>
      <c r="U163" s="18">
        <v>1</v>
      </c>
      <c r="V163" s="20"/>
      <c r="W163" s="20"/>
      <c r="X163" s="5">
        <v>2</v>
      </c>
    </row>
    <row r="164" spans="1:24" x14ac:dyDescent="0.25">
      <c r="A164" s="4" t="s">
        <v>523</v>
      </c>
      <c r="B164" s="12">
        <v>1</v>
      </c>
      <c r="C164" s="12"/>
      <c r="D164" s="12"/>
      <c r="E164" s="12"/>
      <c r="F164" s="12"/>
      <c r="G164" s="12"/>
      <c r="H164" s="12">
        <v>1</v>
      </c>
      <c r="I164" s="14"/>
      <c r="J164" s="14"/>
      <c r="K164" s="14"/>
      <c r="L164" s="14"/>
      <c r="M164" s="14"/>
      <c r="N164" s="14"/>
      <c r="O164" s="16"/>
      <c r="P164" s="16"/>
      <c r="Q164" s="18"/>
      <c r="R164" s="18"/>
      <c r="S164" s="18"/>
      <c r="T164" s="18"/>
      <c r="U164" s="18"/>
      <c r="V164" s="20"/>
      <c r="W164" s="20"/>
      <c r="X164" s="5">
        <v>1</v>
      </c>
    </row>
    <row r="165" spans="1:24" x14ac:dyDescent="0.25">
      <c r="A165" s="4" t="s">
        <v>524</v>
      </c>
      <c r="B165" s="12">
        <v>2</v>
      </c>
      <c r="C165" s="12"/>
      <c r="D165" s="12"/>
      <c r="E165" s="12"/>
      <c r="F165" s="12"/>
      <c r="G165" s="12"/>
      <c r="H165" s="12">
        <v>2</v>
      </c>
      <c r="I165" s="14"/>
      <c r="J165" s="14"/>
      <c r="K165" s="14"/>
      <c r="L165" s="14"/>
      <c r="M165" s="14"/>
      <c r="N165" s="14"/>
      <c r="O165" s="16"/>
      <c r="P165" s="16"/>
      <c r="Q165" s="18"/>
      <c r="R165" s="18"/>
      <c r="S165" s="18">
        <v>2</v>
      </c>
      <c r="T165" s="18"/>
      <c r="U165" s="18">
        <v>2</v>
      </c>
      <c r="V165" s="20"/>
      <c r="W165" s="20"/>
      <c r="X165" s="5">
        <v>4</v>
      </c>
    </row>
    <row r="166" spans="1:24" x14ac:dyDescent="0.25">
      <c r="A166" s="4" t="s">
        <v>528</v>
      </c>
      <c r="B166" s="12"/>
      <c r="C166" s="12"/>
      <c r="D166" s="12"/>
      <c r="E166" s="12"/>
      <c r="F166" s="12"/>
      <c r="G166" s="12"/>
      <c r="H166" s="12"/>
      <c r="I166" s="14"/>
      <c r="J166" s="14"/>
      <c r="K166" s="14"/>
      <c r="L166" s="14"/>
      <c r="M166" s="14"/>
      <c r="N166" s="14"/>
      <c r="O166" s="16"/>
      <c r="P166" s="16"/>
      <c r="Q166" s="18">
        <v>1</v>
      </c>
      <c r="R166" s="18"/>
      <c r="S166" s="18"/>
      <c r="T166" s="18"/>
      <c r="U166" s="18">
        <v>1</v>
      </c>
      <c r="V166" s="20"/>
      <c r="W166" s="20"/>
      <c r="X166" s="5">
        <v>1</v>
      </c>
    </row>
    <row r="167" spans="1:24" x14ac:dyDescent="0.25">
      <c r="A167" s="4" t="s">
        <v>530</v>
      </c>
      <c r="B167" s="12">
        <v>3</v>
      </c>
      <c r="C167" s="12"/>
      <c r="D167" s="12"/>
      <c r="E167" s="12"/>
      <c r="F167" s="12"/>
      <c r="G167" s="12"/>
      <c r="H167" s="12">
        <v>3</v>
      </c>
      <c r="I167" s="14"/>
      <c r="J167" s="14"/>
      <c r="K167" s="14"/>
      <c r="L167" s="14"/>
      <c r="M167" s="14"/>
      <c r="N167" s="14"/>
      <c r="O167" s="16"/>
      <c r="P167" s="16"/>
      <c r="Q167" s="18">
        <v>3</v>
      </c>
      <c r="R167" s="18"/>
      <c r="S167" s="18"/>
      <c r="T167" s="18"/>
      <c r="U167" s="18">
        <v>3</v>
      </c>
      <c r="V167" s="20"/>
      <c r="W167" s="20"/>
      <c r="X167" s="5">
        <v>6</v>
      </c>
    </row>
    <row r="168" spans="1:24" x14ac:dyDescent="0.25">
      <c r="A168" s="4" t="s">
        <v>534</v>
      </c>
      <c r="B168" s="12">
        <v>2</v>
      </c>
      <c r="C168" s="12"/>
      <c r="D168" s="12"/>
      <c r="E168" s="12"/>
      <c r="F168" s="12"/>
      <c r="G168" s="12"/>
      <c r="H168" s="12">
        <v>2</v>
      </c>
      <c r="I168" s="14"/>
      <c r="J168" s="14"/>
      <c r="K168" s="14"/>
      <c r="L168" s="14"/>
      <c r="M168" s="14"/>
      <c r="N168" s="14"/>
      <c r="O168" s="16"/>
      <c r="P168" s="16"/>
      <c r="Q168" s="18"/>
      <c r="R168" s="18"/>
      <c r="S168" s="18">
        <v>2</v>
      </c>
      <c r="T168" s="18"/>
      <c r="U168" s="18">
        <v>2</v>
      </c>
      <c r="V168" s="20"/>
      <c r="W168" s="20"/>
      <c r="X168" s="5">
        <v>4</v>
      </c>
    </row>
    <row r="169" spans="1:24" x14ac:dyDescent="0.25">
      <c r="A169" s="4" t="s">
        <v>537</v>
      </c>
      <c r="B169" s="12">
        <v>1</v>
      </c>
      <c r="C169" s="12"/>
      <c r="D169" s="12"/>
      <c r="E169" s="12"/>
      <c r="F169" s="12"/>
      <c r="G169" s="12"/>
      <c r="H169" s="12">
        <v>1</v>
      </c>
      <c r="I169" s="14"/>
      <c r="J169" s="14"/>
      <c r="K169" s="14"/>
      <c r="L169" s="14"/>
      <c r="M169" s="14"/>
      <c r="N169" s="14"/>
      <c r="O169" s="16"/>
      <c r="P169" s="16"/>
      <c r="Q169" s="18"/>
      <c r="R169" s="18"/>
      <c r="S169" s="18"/>
      <c r="T169" s="18"/>
      <c r="U169" s="18"/>
      <c r="V169" s="20"/>
      <c r="W169" s="20"/>
      <c r="X169" s="5">
        <v>1</v>
      </c>
    </row>
    <row r="170" spans="1:24" x14ac:dyDescent="0.25">
      <c r="A170" s="4" t="s">
        <v>540</v>
      </c>
      <c r="B170" s="12"/>
      <c r="C170" s="12"/>
      <c r="D170" s="12">
        <v>2</v>
      </c>
      <c r="E170" s="12"/>
      <c r="F170" s="12"/>
      <c r="G170" s="12"/>
      <c r="H170" s="12">
        <v>2</v>
      </c>
      <c r="I170" s="14"/>
      <c r="J170" s="14"/>
      <c r="K170" s="14"/>
      <c r="L170" s="14"/>
      <c r="M170" s="14"/>
      <c r="N170" s="14"/>
      <c r="O170" s="16"/>
      <c r="P170" s="16"/>
      <c r="Q170" s="18"/>
      <c r="R170" s="18"/>
      <c r="S170" s="18"/>
      <c r="T170" s="18"/>
      <c r="U170" s="18"/>
      <c r="V170" s="20"/>
      <c r="W170" s="20"/>
      <c r="X170" s="5">
        <v>2</v>
      </c>
    </row>
    <row r="171" spans="1:24" x14ac:dyDescent="0.25">
      <c r="A171" s="4" t="s">
        <v>541</v>
      </c>
      <c r="B171" s="12">
        <v>3</v>
      </c>
      <c r="C171" s="12"/>
      <c r="D171" s="12"/>
      <c r="E171" s="12"/>
      <c r="F171" s="12"/>
      <c r="G171" s="12"/>
      <c r="H171" s="12">
        <v>3</v>
      </c>
      <c r="I171" s="14"/>
      <c r="J171" s="14"/>
      <c r="K171" s="14"/>
      <c r="L171" s="14"/>
      <c r="M171" s="14"/>
      <c r="N171" s="14"/>
      <c r="O171" s="16"/>
      <c r="P171" s="16"/>
      <c r="Q171" s="18"/>
      <c r="R171" s="18"/>
      <c r="S171" s="18"/>
      <c r="T171" s="18"/>
      <c r="U171" s="18"/>
      <c r="V171" s="20"/>
      <c r="W171" s="20"/>
      <c r="X171" s="5">
        <v>3</v>
      </c>
    </row>
    <row r="172" spans="1:24" x14ac:dyDescent="0.25">
      <c r="A172" s="4" t="s">
        <v>545</v>
      </c>
      <c r="B172" s="12">
        <v>1</v>
      </c>
      <c r="C172" s="12"/>
      <c r="D172" s="12"/>
      <c r="E172" s="12"/>
      <c r="F172" s="12"/>
      <c r="G172" s="12"/>
      <c r="H172" s="12">
        <v>1</v>
      </c>
      <c r="I172" s="14"/>
      <c r="J172" s="14"/>
      <c r="K172" s="14"/>
      <c r="L172" s="14"/>
      <c r="M172" s="14"/>
      <c r="N172" s="14"/>
      <c r="O172" s="16"/>
      <c r="P172" s="16"/>
      <c r="Q172" s="18">
        <v>1</v>
      </c>
      <c r="R172" s="18"/>
      <c r="S172" s="18"/>
      <c r="T172" s="18"/>
      <c r="U172" s="18">
        <v>1</v>
      </c>
      <c r="V172" s="20"/>
      <c r="W172" s="20"/>
      <c r="X172" s="5">
        <v>2</v>
      </c>
    </row>
    <row r="173" spans="1:24" x14ac:dyDescent="0.25">
      <c r="A173" s="4" t="s">
        <v>547</v>
      </c>
      <c r="B173" s="12"/>
      <c r="C173" s="12"/>
      <c r="D173" s="12"/>
      <c r="E173" s="12">
        <v>2</v>
      </c>
      <c r="F173" s="12"/>
      <c r="G173" s="12"/>
      <c r="H173" s="12">
        <v>2</v>
      </c>
      <c r="I173" s="14"/>
      <c r="J173" s="14"/>
      <c r="K173" s="14"/>
      <c r="L173" s="14"/>
      <c r="M173" s="14"/>
      <c r="N173" s="14"/>
      <c r="O173" s="16"/>
      <c r="P173" s="16"/>
      <c r="Q173" s="18"/>
      <c r="R173" s="18"/>
      <c r="S173" s="18"/>
      <c r="T173" s="18"/>
      <c r="U173" s="18"/>
      <c r="V173" s="20"/>
      <c r="W173" s="20"/>
      <c r="X173" s="5">
        <v>2</v>
      </c>
    </row>
    <row r="174" spans="1:24" x14ac:dyDescent="0.25">
      <c r="A174" s="4" t="s">
        <v>548</v>
      </c>
      <c r="B174" s="12">
        <v>2</v>
      </c>
      <c r="C174" s="12"/>
      <c r="D174" s="12"/>
      <c r="E174" s="12"/>
      <c r="F174" s="12"/>
      <c r="G174" s="12"/>
      <c r="H174" s="12">
        <v>2</v>
      </c>
      <c r="I174" s="14"/>
      <c r="J174" s="14"/>
      <c r="K174" s="14"/>
      <c r="L174" s="14"/>
      <c r="M174" s="14"/>
      <c r="N174" s="14"/>
      <c r="O174" s="16"/>
      <c r="P174" s="16"/>
      <c r="Q174" s="18"/>
      <c r="R174" s="18"/>
      <c r="S174" s="18"/>
      <c r="T174" s="18"/>
      <c r="U174" s="18"/>
      <c r="V174" s="20"/>
      <c r="W174" s="20"/>
      <c r="X174" s="5">
        <v>2</v>
      </c>
    </row>
    <row r="175" spans="1:24" x14ac:dyDescent="0.25">
      <c r="A175" s="4" t="s">
        <v>551</v>
      </c>
      <c r="B175" s="12">
        <v>2</v>
      </c>
      <c r="C175" s="12"/>
      <c r="D175" s="12"/>
      <c r="E175" s="12"/>
      <c r="F175" s="12"/>
      <c r="G175" s="12"/>
      <c r="H175" s="12">
        <v>2</v>
      </c>
      <c r="I175" s="14"/>
      <c r="J175" s="14"/>
      <c r="K175" s="14"/>
      <c r="L175" s="14"/>
      <c r="M175" s="14"/>
      <c r="N175" s="14"/>
      <c r="O175" s="16"/>
      <c r="P175" s="16"/>
      <c r="Q175" s="18"/>
      <c r="R175" s="18"/>
      <c r="S175" s="18"/>
      <c r="T175" s="18"/>
      <c r="U175" s="18"/>
      <c r="V175" s="20"/>
      <c r="W175" s="20"/>
      <c r="X175" s="5">
        <v>2</v>
      </c>
    </row>
    <row r="176" spans="1:24" x14ac:dyDescent="0.25">
      <c r="A176" s="4" t="s">
        <v>554</v>
      </c>
      <c r="B176" s="12">
        <v>3</v>
      </c>
      <c r="C176" s="12"/>
      <c r="D176" s="12"/>
      <c r="E176" s="12"/>
      <c r="F176" s="12"/>
      <c r="G176" s="12"/>
      <c r="H176" s="12">
        <v>3</v>
      </c>
      <c r="I176" s="14"/>
      <c r="J176" s="14"/>
      <c r="K176" s="14"/>
      <c r="L176" s="14"/>
      <c r="M176" s="14"/>
      <c r="N176" s="14"/>
      <c r="O176" s="16"/>
      <c r="P176" s="16"/>
      <c r="Q176" s="18"/>
      <c r="R176" s="18"/>
      <c r="S176" s="18"/>
      <c r="T176" s="18"/>
      <c r="U176" s="18"/>
      <c r="V176" s="20"/>
      <c r="W176" s="20"/>
      <c r="X176" s="5">
        <v>3</v>
      </c>
    </row>
    <row r="177" spans="1:24" x14ac:dyDescent="0.25">
      <c r="A177" s="4" t="s">
        <v>557</v>
      </c>
      <c r="B177" s="12"/>
      <c r="C177" s="12"/>
      <c r="D177" s="12"/>
      <c r="E177" s="12"/>
      <c r="F177" s="12"/>
      <c r="G177" s="12"/>
      <c r="H177" s="12"/>
      <c r="I177" s="14"/>
      <c r="J177" s="14"/>
      <c r="K177" s="14"/>
      <c r="L177" s="14"/>
      <c r="M177" s="14"/>
      <c r="N177" s="14"/>
      <c r="O177" s="16"/>
      <c r="P177" s="16"/>
      <c r="Q177" s="18">
        <v>1</v>
      </c>
      <c r="R177" s="18"/>
      <c r="S177" s="18"/>
      <c r="T177" s="18"/>
      <c r="U177" s="18">
        <v>1</v>
      </c>
      <c r="V177" s="20"/>
      <c r="W177" s="20"/>
      <c r="X177" s="5">
        <v>1</v>
      </c>
    </row>
    <row r="178" spans="1:24" x14ac:dyDescent="0.25">
      <c r="A178" s="4" t="s">
        <v>558</v>
      </c>
      <c r="B178" s="12">
        <v>2</v>
      </c>
      <c r="C178" s="12"/>
      <c r="D178" s="12"/>
      <c r="E178" s="12"/>
      <c r="F178" s="12"/>
      <c r="G178" s="12"/>
      <c r="H178" s="12">
        <v>2</v>
      </c>
      <c r="I178" s="14"/>
      <c r="J178" s="14"/>
      <c r="K178" s="14"/>
      <c r="L178" s="14"/>
      <c r="M178" s="14"/>
      <c r="N178" s="14"/>
      <c r="O178" s="16"/>
      <c r="P178" s="16"/>
      <c r="Q178" s="18">
        <v>2</v>
      </c>
      <c r="R178" s="18"/>
      <c r="S178" s="18"/>
      <c r="T178" s="18"/>
      <c r="U178" s="18">
        <v>2</v>
      </c>
      <c r="V178" s="20"/>
      <c r="W178" s="20"/>
      <c r="X178" s="5">
        <v>4</v>
      </c>
    </row>
    <row r="179" spans="1:24" x14ac:dyDescent="0.25">
      <c r="A179" s="4" t="s">
        <v>561</v>
      </c>
      <c r="B179" s="12"/>
      <c r="C179" s="12"/>
      <c r="D179" s="12"/>
      <c r="E179" s="12"/>
      <c r="F179" s="12"/>
      <c r="G179" s="12"/>
      <c r="H179" s="12"/>
      <c r="I179" s="14"/>
      <c r="J179" s="14"/>
      <c r="K179" s="14"/>
      <c r="L179" s="14"/>
      <c r="M179" s="14"/>
      <c r="N179" s="14"/>
      <c r="O179" s="16"/>
      <c r="P179" s="16"/>
      <c r="Q179" s="18">
        <v>1</v>
      </c>
      <c r="R179" s="18"/>
      <c r="S179" s="18"/>
      <c r="T179" s="18"/>
      <c r="U179" s="18">
        <v>1</v>
      </c>
      <c r="V179" s="20"/>
      <c r="W179" s="20"/>
      <c r="X179" s="5">
        <v>1</v>
      </c>
    </row>
    <row r="180" spans="1:24" x14ac:dyDescent="0.25">
      <c r="A180" s="4" t="s">
        <v>562</v>
      </c>
      <c r="B180" s="12"/>
      <c r="C180" s="12"/>
      <c r="D180" s="12"/>
      <c r="E180" s="12">
        <v>2</v>
      </c>
      <c r="F180" s="12"/>
      <c r="G180" s="12"/>
      <c r="H180" s="12">
        <v>2</v>
      </c>
      <c r="I180" s="14"/>
      <c r="J180" s="14"/>
      <c r="K180" s="14"/>
      <c r="L180" s="14"/>
      <c r="M180" s="14"/>
      <c r="N180" s="14"/>
      <c r="O180" s="16"/>
      <c r="P180" s="16"/>
      <c r="Q180" s="18">
        <v>2</v>
      </c>
      <c r="R180" s="18"/>
      <c r="S180" s="18"/>
      <c r="T180" s="18"/>
      <c r="U180" s="18">
        <v>2</v>
      </c>
      <c r="V180" s="20"/>
      <c r="W180" s="20"/>
      <c r="X180" s="5">
        <v>4</v>
      </c>
    </row>
    <row r="181" spans="1:24" x14ac:dyDescent="0.25">
      <c r="A181" s="4" t="s">
        <v>566</v>
      </c>
      <c r="B181" s="12">
        <v>2</v>
      </c>
      <c r="C181" s="12"/>
      <c r="D181" s="12"/>
      <c r="E181" s="12"/>
      <c r="F181" s="12"/>
      <c r="G181" s="12"/>
      <c r="H181" s="12">
        <v>2</v>
      </c>
      <c r="I181" s="14"/>
      <c r="J181" s="14"/>
      <c r="K181" s="14">
        <v>2</v>
      </c>
      <c r="L181" s="14"/>
      <c r="M181" s="14"/>
      <c r="N181" s="14">
        <v>2</v>
      </c>
      <c r="O181" s="16"/>
      <c r="P181" s="16"/>
      <c r="Q181" s="18"/>
      <c r="R181" s="18"/>
      <c r="S181" s="18"/>
      <c r="T181" s="18"/>
      <c r="U181" s="18"/>
      <c r="V181" s="20"/>
      <c r="W181" s="20"/>
      <c r="X181" s="5">
        <v>4</v>
      </c>
    </row>
    <row r="182" spans="1:24" x14ac:dyDescent="0.25">
      <c r="A182" s="4" t="s">
        <v>567</v>
      </c>
      <c r="B182" s="12">
        <v>3</v>
      </c>
      <c r="C182" s="12"/>
      <c r="D182" s="12"/>
      <c r="E182" s="12"/>
      <c r="F182" s="12"/>
      <c r="G182" s="12"/>
      <c r="H182" s="12">
        <v>3</v>
      </c>
      <c r="I182" s="14"/>
      <c r="J182" s="14"/>
      <c r="K182" s="14"/>
      <c r="L182" s="14"/>
      <c r="M182" s="14"/>
      <c r="N182" s="14"/>
      <c r="O182" s="16"/>
      <c r="P182" s="16"/>
      <c r="Q182" s="18">
        <v>3</v>
      </c>
      <c r="R182" s="18"/>
      <c r="S182" s="18"/>
      <c r="T182" s="18"/>
      <c r="U182" s="18">
        <v>3</v>
      </c>
      <c r="V182" s="20"/>
      <c r="W182" s="20"/>
      <c r="X182" s="5">
        <v>6</v>
      </c>
    </row>
    <row r="183" spans="1:24" x14ac:dyDescent="0.25">
      <c r="A183" s="4" t="s">
        <v>570</v>
      </c>
      <c r="B183" s="12">
        <v>3</v>
      </c>
      <c r="C183" s="12"/>
      <c r="D183" s="12"/>
      <c r="E183" s="12"/>
      <c r="F183" s="12"/>
      <c r="G183" s="12"/>
      <c r="H183" s="12">
        <v>3</v>
      </c>
      <c r="I183" s="14"/>
      <c r="J183" s="14"/>
      <c r="K183" s="14"/>
      <c r="L183" s="14"/>
      <c r="M183" s="14"/>
      <c r="N183" s="14"/>
      <c r="O183" s="16"/>
      <c r="P183" s="16"/>
      <c r="Q183" s="18"/>
      <c r="R183" s="18"/>
      <c r="S183" s="18"/>
      <c r="T183" s="18"/>
      <c r="U183" s="18"/>
      <c r="V183" s="20"/>
      <c r="W183" s="20"/>
      <c r="X183" s="5">
        <v>3</v>
      </c>
    </row>
    <row r="184" spans="1:24" x14ac:dyDescent="0.25">
      <c r="A184" s="4" t="s">
        <v>573</v>
      </c>
      <c r="B184" s="12">
        <v>1</v>
      </c>
      <c r="C184" s="12"/>
      <c r="D184" s="12"/>
      <c r="E184" s="12"/>
      <c r="F184" s="12"/>
      <c r="G184" s="12"/>
      <c r="H184" s="12">
        <v>1</v>
      </c>
      <c r="I184" s="14"/>
      <c r="J184" s="14"/>
      <c r="K184" s="14"/>
      <c r="L184" s="14"/>
      <c r="M184" s="14"/>
      <c r="N184" s="14"/>
      <c r="O184" s="16"/>
      <c r="P184" s="16"/>
      <c r="Q184" s="18"/>
      <c r="R184" s="18"/>
      <c r="S184" s="18"/>
      <c r="T184" s="18"/>
      <c r="U184" s="18"/>
      <c r="V184" s="20"/>
      <c r="W184" s="20"/>
      <c r="X184" s="5">
        <v>1</v>
      </c>
    </row>
    <row r="185" spans="1:24" x14ac:dyDescent="0.25">
      <c r="A185" s="4" t="s">
        <v>574</v>
      </c>
      <c r="B185" s="12"/>
      <c r="C185" s="12"/>
      <c r="D185" s="12"/>
      <c r="E185" s="12"/>
      <c r="F185" s="12"/>
      <c r="G185" s="12"/>
      <c r="H185" s="12"/>
      <c r="I185" s="14"/>
      <c r="J185" s="14"/>
      <c r="K185" s="14"/>
      <c r="L185" s="14"/>
      <c r="M185" s="14"/>
      <c r="N185" s="14"/>
      <c r="O185" s="16"/>
      <c r="P185" s="16"/>
      <c r="Q185" s="18">
        <v>2</v>
      </c>
      <c r="R185" s="18"/>
      <c r="S185" s="18"/>
      <c r="T185" s="18"/>
      <c r="U185" s="18">
        <v>2</v>
      </c>
      <c r="V185" s="20"/>
      <c r="W185" s="20"/>
      <c r="X185" s="5">
        <v>2</v>
      </c>
    </row>
    <row r="186" spans="1:24" x14ac:dyDescent="0.25">
      <c r="A186" s="4" t="s">
        <v>577</v>
      </c>
      <c r="B186" s="12"/>
      <c r="C186" s="12"/>
      <c r="D186" s="12"/>
      <c r="E186" s="12"/>
      <c r="F186" s="12"/>
      <c r="G186" s="12"/>
      <c r="H186" s="12"/>
      <c r="I186" s="14"/>
      <c r="J186" s="14"/>
      <c r="K186" s="14"/>
      <c r="L186" s="14"/>
      <c r="M186" s="14"/>
      <c r="N186" s="14"/>
      <c r="O186" s="16"/>
      <c r="P186" s="16"/>
      <c r="Q186" s="18"/>
      <c r="R186" s="18"/>
      <c r="S186" s="18">
        <v>2</v>
      </c>
      <c r="T186" s="18"/>
      <c r="U186" s="18">
        <v>2</v>
      </c>
      <c r="V186" s="20"/>
      <c r="W186" s="20"/>
      <c r="X186" s="5">
        <v>2</v>
      </c>
    </row>
    <row r="187" spans="1:24" x14ac:dyDescent="0.25">
      <c r="A187" s="4" t="s">
        <v>578</v>
      </c>
      <c r="B187" s="12">
        <v>2</v>
      </c>
      <c r="C187" s="12"/>
      <c r="D187" s="12"/>
      <c r="E187" s="12"/>
      <c r="F187" s="12"/>
      <c r="G187" s="12"/>
      <c r="H187" s="12">
        <v>2</v>
      </c>
      <c r="I187" s="14"/>
      <c r="J187" s="14"/>
      <c r="K187" s="14"/>
      <c r="L187" s="14"/>
      <c r="M187" s="14"/>
      <c r="N187" s="14"/>
      <c r="O187" s="16"/>
      <c r="P187" s="16"/>
      <c r="Q187" s="18"/>
      <c r="R187" s="18"/>
      <c r="S187" s="18"/>
      <c r="T187" s="18"/>
      <c r="U187" s="18"/>
      <c r="V187" s="20"/>
      <c r="W187" s="20"/>
      <c r="X187" s="5">
        <v>2</v>
      </c>
    </row>
    <row r="188" spans="1:24" x14ac:dyDescent="0.25">
      <c r="A188" s="4" t="s">
        <v>581</v>
      </c>
      <c r="B188" s="12">
        <v>1</v>
      </c>
      <c r="C188" s="12"/>
      <c r="D188" s="12"/>
      <c r="E188" s="12"/>
      <c r="F188" s="12"/>
      <c r="G188" s="12"/>
      <c r="H188" s="12">
        <v>1</v>
      </c>
      <c r="I188" s="14"/>
      <c r="J188" s="14"/>
      <c r="K188" s="14">
        <v>1</v>
      </c>
      <c r="L188" s="14"/>
      <c r="M188" s="14"/>
      <c r="N188" s="14">
        <v>1</v>
      </c>
      <c r="O188" s="16"/>
      <c r="P188" s="16"/>
      <c r="Q188" s="18"/>
      <c r="R188" s="18"/>
      <c r="S188" s="18"/>
      <c r="T188" s="18"/>
      <c r="U188" s="18"/>
      <c r="V188" s="20"/>
      <c r="W188" s="20"/>
      <c r="X188" s="5">
        <v>2</v>
      </c>
    </row>
    <row r="189" spans="1:24" x14ac:dyDescent="0.25">
      <c r="A189" s="4" t="s">
        <v>583</v>
      </c>
      <c r="B189" s="12"/>
      <c r="C189" s="12"/>
      <c r="D189" s="12"/>
      <c r="E189" s="12">
        <v>1</v>
      </c>
      <c r="F189" s="12"/>
      <c r="G189" s="12"/>
      <c r="H189" s="12">
        <v>1</v>
      </c>
      <c r="I189" s="14"/>
      <c r="J189" s="14"/>
      <c r="K189" s="14"/>
      <c r="L189" s="14"/>
      <c r="M189" s="14"/>
      <c r="N189" s="14"/>
      <c r="O189" s="16"/>
      <c r="P189" s="16"/>
      <c r="Q189" s="18"/>
      <c r="R189" s="18"/>
      <c r="S189" s="18"/>
      <c r="T189" s="18"/>
      <c r="U189" s="18"/>
      <c r="V189" s="20"/>
      <c r="W189" s="20"/>
      <c r="X189" s="5">
        <v>1</v>
      </c>
    </row>
    <row r="190" spans="1:24" x14ac:dyDescent="0.25">
      <c r="A190" s="4" t="s">
        <v>588</v>
      </c>
      <c r="B190" s="12">
        <v>1</v>
      </c>
      <c r="C190" s="12"/>
      <c r="D190" s="12"/>
      <c r="E190" s="12"/>
      <c r="F190" s="12"/>
      <c r="G190" s="12"/>
      <c r="H190" s="12">
        <v>1</v>
      </c>
      <c r="I190" s="14"/>
      <c r="J190" s="14"/>
      <c r="K190" s="14"/>
      <c r="L190" s="14"/>
      <c r="M190" s="14"/>
      <c r="N190" s="14"/>
      <c r="O190" s="16"/>
      <c r="P190" s="16"/>
      <c r="Q190" s="18">
        <v>1</v>
      </c>
      <c r="R190" s="18"/>
      <c r="S190" s="18"/>
      <c r="T190" s="18"/>
      <c r="U190" s="18">
        <v>1</v>
      </c>
      <c r="V190" s="20"/>
      <c r="W190" s="20"/>
      <c r="X190" s="5">
        <v>2</v>
      </c>
    </row>
    <row r="191" spans="1:24" x14ac:dyDescent="0.25">
      <c r="A191" s="4" t="s">
        <v>592</v>
      </c>
      <c r="B191" s="12">
        <v>3</v>
      </c>
      <c r="C191" s="12"/>
      <c r="D191" s="12"/>
      <c r="E191" s="12"/>
      <c r="F191" s="12"/>
      <c r="G191" s="12"/>
      <c r="H191" s="12">
        <v>3</v>
      </c>
      <c r="I191" s="14"/>
      <c r="J191" s="14"/>
      <c r="K191" s="14"/>
      <c r="L191" s="14"/>
      <c r="M191" s="14"/>
      <c r="N191" s="14"/>
      <c r="O191" s="16"/>
      <c r="P191" s="16"/>
      <c r="Q191" s="18"/>
      <c r="R191" s="18"/>
      <c r="S191" s="18"/>
      <c r="T191" s="18"/>
      <c r="U191" s="18"/>
      <c r="V191" s="20"/>
      <c r="W191" s="20"/>
      <c r="X191" s="5">
        <v>3</v>
      </c>
    </row>
    <row r="192" spans="1:24" x14ac:dyDescent="0.25">
      <c r="A192" s="4" t="s">
        <v>593</v>
      </c>
      <c r="B192" s="12"/>
      <c r="C192" s="12"/>
      <c r="D192" s="12"/>
      <c r="E192" s="12"/>
      <c r="F192" s="12"/>
      <c r="G192" s="12"/>
      <c r="H192" s="12"/>
      <c r="I192" s="14"/>
      <c r="J192" s="14"/>
      <c r="K192" s="14"/>
      <c r="L192" s="14"/>
      <c r="M192" s="14"/>
      <c r="N192" s="14"/>
      <c r="O192" s="16"/>
      <c r="P192" s="16"/>
      <c r="Q192" s="18">
        <v>2</v>
      </c>
      <c r="R192" s="18"/>
      <c r="S192" s="18"/>
      <c r="T192" s="18"/>
      <c r="U192" s="18">
        <v>2</v>
      </c>
      <c r="V192" s="20"/>
      <c r="W192" s="20"/>
      <c r="X192" s="5">
        <v>2</v>
      </c>
    </row>
    <row r="193" spans="1:24" x14ac:dyDescent="0.25">
      <c r="A193" s="4" t="s">
        <v>594</v>
      </c>
      <c r="B193" s="12">
        <v>3</v>
      </c>
      <c r="C193" s="12"/>
      <c r="D193" s="12"/>
      <c r="E193" s="12"/>
      <c r="F193" s="12"/>
      <c r="G193" s="12"/>
      <c r="H193" s="12">
        <v>3</v>
      </c>
      <c r="I193" s="14"/>
      <c r="J193" s="14"/>
      <c r="K193" s="14"/>
      <c r="L193" s="14"/>
      <c r="M193" s="14"/>
      <c r="N193" s="14"/>
      <c r="O193" s="16"/>
      <c r="P193" s="16"/>
      <c r="Q193" s="18"/>
      <c r="R193" s="18"/>
      <c r="S193" s="18"/>
      <c r="T193" s="18"/>
      <c r="U193" s="18"/>
      <c r="V193" s="20"/>
      <c r="W193" s="20"/>
      <c r="X193" s="5">
        <v>3</v>
      </c>
    </row>
    <row r="194" spans="1:24" x14ac:dyDescent="0.25">
      <c r="A194" s="4" t="s">
        <v>597</v>
      </c>
      <c r="B194" s="12">
        <v>1</v>
      </c>
      <c r="C194" s="12"/>
      <c r="D194" s="12"/>
      <c r="E194" s="12"/>
      <c r="F194" s="12"/>
      <c r="G194" s="12"/>
      <c r="H194" s="12">
        <v>1</v>
      </c>
      <c r="I194" s="14"/>
      <c r="J194" s="14"/>
      <c r="K194" s="14"/>
      <c r="L194" s="14"/>
      <c r="M194" s="14"/>
      <c r="N194" s="14"/>
      <c r="O194" s="16"/>
      <c r="P194" s="16"/>
      <c r="Q194" s="18"/>
      <c r="R194" s="18"/>
      <c r="S194" s="18"/>
      <c r="T194" s="18"/>
      <c r="U194" s="18"/>
      <c r="V194" s="20"/>
      <c r="W194" s="20"/>
      <c r="X194" s="5">
        <v>1</v>
      </c>
    </row>
    <row r="195" spans="1:24" x14ac:dyDescent="0.25">
      <c r="A195" s="4" t="s">
        <v>600</v>
      </c>
      <c r="B195" s="12">
        <v>1</v>
      </c>
      <c r="C195" s="12"/>
      <c r="D195" s="12"/>
      <c r="E195" s="12"/>
      <c r="F195" s="12"/>
      <c r="G195" s="12"/>
      <c r="H195" s="12">
        <v>1</v>
      </c>
      <c r="I195" s="14"/>
      <c r="J195" s="14"/>
      <c r="K195" s="14"/>
      <c r="L195" s="14"/>
      <c r="M195" s="14"/>
      <c r="N195" s="14"/>
      <c r="O195" s="16"/>
      <c r="P195" s="16"/>
      <c r="Q195" s="18"/>
      <c r="R195" s="18"/>
      <c r="S195" s="18"/>
      <c r="T195" s="18"/>
      <c r="U195" s="18"/>
      <c r="V195" s="20"/>
      <c r="W195" s="20"/>
      <c r="X195" s="5">
        <v>1</v>
      </c>
    </row>
    <row r="196" spans="1:24" x14ac:dyDescent="0.25">
      <c r="A196" s="4" t="s">
        <v>603</v>
      </c>
      <c r="B196" s="12">
        <v>1</v>
      </c>
      <c r="C196" s="12"/>
      <c r="D196" s="12"/>
      <c r="E196" s="12"/>
      <c r="F196" s="12"/>
      <c r="G196" s="12"/>
      <c r="H196" s="12">
        <v>1</v>
      </c>
      <c r="I196" s="14"/>
      <c r="J196" s="14"/>
      <c r="K196" s="14"/>
      <c r="L196" s="14"/>
      <c r="M196" s="14"/>
      <c r="N196" s="14"/>
      <c r="O196" s="16"/>
      <c r="P196" s="16"/>
      <c r="Q196" s="18"/>
      <c r="R196" s="18"/>
      <c r="S196" s="18"/>
      <c r="T196" s="18"/>
      <c r="U196" s="18"/>
      <c r="V196" s="20"/>
      <c r="W196" s="20"/>
      <c r="X196" s="5">
        <v>1</v>
      </c>
    </row>
    <row r="197" spans="1:24" x14ac:dyDescent="0.25">
      <c r="A197" s="4" t="s">
        <v>604</v>
      </c>
      <c r="B197" s="12">
        <v>1</v>
      </c>
      <c r="C197" s="12"/>
      <c r="D197" s="12"/>
      <c r="E197" s="12"/>
      <c r="F197" s="12"/>
      <c r="G197" s="12"/>
      <c r="H197" s="12">
        <v>1</v>
      </c>
      <c r="I197" s="14"/>
      <c r="J197" s="14"/>
      <c r="K197" s="14"/>
      <c r="L197" s="14"/>
      <c r="M197" s="14"/>
      <c r="N197" s="14"/>
      <c r="O197" s="16"/>
      <c r="P197" s="16"/>
      <c r="Q197" s="18"/>
      <c r="R197" s="18"/>
      <c r="S197" s="18"/>
      <c r="T197" s="18"/>
      <c r="U197" s="18"/>
      <c r="V197" s="20"/>
      <c r="W197" s="20"/>
      <c r="X197" s="5">
        <v>1</v>
      </c>
    </row>
    <row r="198" spans="1:24" x14ac:dyDescent="0.25">
      <c r="A198" s="4" t="s">
        <v>607</v>
      </c>
      <c r="B198" s="12">
        <v>2</v>
      </c>
      <c r="C198" s="12"/>
      <c r="D198" s="12"/>
      <c r="E198" s="12"/>
      <c r="F198" s="12"/>
      <c r="G198" s="12"/>
      <c r="H198" s="12">
        <v>2</v>
      </c>
      <c r="I198" s="14"/>
      <c r="J198" s="14"/>
      <c r="K198" s="14"/>
      <c r="L198" s="14"/>
      <c r="M198" s="14"/>
      <c r="N198" s="14"/>
      <c r="O198" s="16"/>
      <c r="P198" s="16"/>
      <c r="Q198" s="18"/>
      <c r="R198" s="18"/>
      <c r="S198" s="18"/>
      <c r="T198" s="18"/>
      <c r="U198" s="18"/>
      <c r="V198" s="20"/>
      <c r="W198" s="20"/>
      <c r="X198" s="5">
        <v>2</v>
      </c>
    </row>
    <row r="199" spans="1:24" x14ac:dyDescent="0.25">
      <c r="A199" s="4" t="s">
        <v>610</v>
      </c>
      <c r="B199" s="12"/>
      <c r="C199" s="12"/>
      <c r="D199" s="12"/>
      <c r="E199" s="12"/>
      <c r="F199" s="12"/>
      <c r="G199" s="12"/>
      <c r="H199" s="12"/>
      <c r="I199" s="14"/>
      <c r="J199" s="14"/>
      <c r="K199" s="14"/>
      <c r="L199" s="14"/>
      <c r="M199" s="14"/>
      <c r="N199" s="14"/>
      <c r="O199" s="16"/>
      <c r="P199" s="16"/>
      <c r="Q199" s="18">
        <v>1</v>
      </c>
      <c r="R199" s="18"/>
      <c r="S199" s="18"/>
      <c r="T199" s="18"/>
      <c r="U199" s="18">
        <v>1</v>
      </c>
      <c r="V199" s="20"/>
      <c r="W199" s="20"/>
      <c r="X199" s="5">
        <v>1</v>
      </c>
    </row>
    <row r="200" spans="1:24" x14ac:dyDescent="0.25">
      <c r="A200" s="4" t="s">
        <v>613</v>
      </c>
      <c r="B200" s="12">
        <v>1</v>
      </c>
      <c r="C200" s="12"/>
      <c r="D200" s="12"/>
      <c r="E200" s="12"/>
      <c r="F200" s="12"/>
      <c r="G200" s="12"/>
      <c r="H200" s="12">
        <v>1</v>
      </c>
      <c r="I200" s="14"/>
      <c r="J200" s="14"/>
      <c r="K200" s="14"/>
      <c r="L200" s="14"/>
      <c r="M200" s="14"/>
      <c r="N200" s="14"/>
      <c r="O200" s="16"/>
      <c r="P200" s="16"/>
      <c r="Q200" s="18"/>
      <c r="R200" s="18"/>
      <c r="S200" s="18"/>
      <c r="T200" s="18"/>
      <c r="U200" s="18"/>
      <c r="V200" s="20"/>
      <c r="W200" s="20"/>
      <c r="X200" s="5">
        <v>1</v>
      </c>
    </row>
    <row r="201" spans="1:24" x14ac:dyDescent="0.25">
      <c r="A201" s="4" t="s">
        <v>616</v>
      </c>
      <c r="B201" s="12"/>
      <c r="C201" s="12"/>
      <c r="D201" s="12"/>
      <c r="E201" s="12"/>
      <c r="F201" s="12"/>
      <c r="G201" s="12"/>
      <c r="H201" s="12"/>
      <c r="I201" s="14"/>
      <c r="J201" s="14"/>
      <c r="K201" s="14"/>
      <c r="L201" s="14"/>
      <c r="M201" s="14"/>
      <c r="N201" s="14"/>
      <c r="O201" s="16"/>
      <c r="P201" s="16"/>
      <c r="Q201" s="18">
        <v>1</v>
      </c>
      <c r="R201" s="18"/>
      <c r="S201" s="18"/>
      <c r="T201" s="18"/>
      <c r="U201" s="18">
        <v>1</v>
      </c>
      <c r="V201" s="20"/>
      <c r="W201" s="20"/>
      <c r="X201" s="5">
        <v>1</v>
      </c>
    </row>
    <row r="202" spans="1:24" x14ac:dyDescent="0.25">
      <c r="A202" s="4" t="s">
        <v>617</v>
      </c>
      <c r="B202" s="12">
        <v>3</v>
      </c>
      <c r="C202" s="12"/>
      <c r="D202" s="12"/>
      <c r="E202" s="12"/>
      <c r="F202" s="12"/>
      <c r="G202" s="12"/>
      <c r="H202" s="12">
        <v>3</v>
      </c>
      <c r="I202" s="14"/>
      <c r="J202" s="14"/>
      <c r="K202" s="14"/>
      <c r="L202" s="14"/>
      <c r="M202" s="14"/>
      <c r="N202" s="14"/>
      <c r="O202" s="16"/>
      <c r="P202" s="16"/>
      <c r="Q202" s="18"/>
      <c r="R202" s="18"/>
      <c r="S202" s="18"/>
      <c r="T202" s="18"/>
      <c r="U202" s="18"/>
      <c r="V202" s="20"/>
      <c r="W202" s="20"/>
      <c r="X202" s="5">
        <v>3</v>
      </c>
    </row>
    <row r="203" spans="1:24" x14ac:dyDescent="0.25">
      <c r="A203" s="4" t="s">
        <v>620</v>
      </c>
      <c r="B203" s="12">
        <v>1</v>
      </c>
      <c r="C203" s="12"/>
      <c r="D203" s="12"/>
      <c r="E203" s="12"/>
      <c r="F203" s="12"/>
      <c r="G203" s="12"/>
      <c r="H203" s="12">
        <v>1</v>
      </c>
      <c r="I203" s="14"/>
      <c r="J203" s="14"/>
      <c r="K203" s="14">
        <v>1</v>
      </c>
      <c r="L203" s="14"/>
      <c r="M203" s="14"/>
      <c r="N203" s="14">
        <v>1</v>
      </c>
      <c r="O203" s="16"/>
      <c r="P203" s="16"/>
      <c r="Q203" s="18"/>
      <c r="R203" s="18"/>
      <c r="S203" s="18"/>
      <c r="T203" s="18"/>
      <c r="U203" s="18"/>
      <c r="V203" s="20"/>
      <c r="W203" s="20"/>
      <c r="X203" s="5">
        <v>2</v>
      </c>
    </row>
    <row r="204" spans="1:24" x14ac:dyDescent="0.25">
      <c r="A204" s="4" t="s">
        <v>623</v>
      </c>
      <c r="B204" s="12">
        <v>1</v>
      </c>
      <c r="C204" s="12"/>
      <c r="D204" s="12"/>
      <c r="E204" s="12"/>
      <c r="F204" s="12"/>
      <c r="G204" s="12"/>
      <c r="H204" s="12">
        <v>1</v>
      </c>
      <c r="I204" s="14"/>
      <c r="J204" s="14"/>
      <c r="K204" s="14"/>
      <c r="L204" s="14"/>
      <c r="M204" s="14"/>
      <c r="N204" s="14"/>
      <c r="O204" s="16"/>
      <c r="P204" s="16"/>
      <c r="Q204" s="18"/>
      <c r="R204" s="18"/>
      <c r="S204" s="18"/>
      <c r="T204" s="18"/>
      <c r="U204" s="18"/>
      <c r="V204" s="20"/>
      <c r="W204" s="20"/>
      <c r="X204" s="5">
        <v>1</v>
      </c>
    </row>
    <row r="205" spans="1:24" x14ac:dyDescent="0.25">
      <c r="A205" s="4" t="s">
        <v>626</v>
      </c>
      <c r="B205" s="12">
        <v>2</v>
      </c>
      <c r="C205" s="12"/>
      <c r="D205" s="12"/>
      <c r="E205" s="12"/>
      <c r="F205" s="12"/>
      <c r="G205" s="12"/>
      <c r="H205" s="12">
        <v>2</v>
      </c>
      <c r="I205" s="14"/>
      <c r="J205" s="14"/>
      <c r="K205" s="14"/>
      <c r="L205" s="14"/>
      <c r="M205" s="14"/>
      <c r="N205" s="14"/>
      <c r="O205" s="16"/>
      <c r="P205" s="16"/>
      <c r="Q205" s="18">
        <v>2</v>
      </c>
      <c r="R205" s="18"/>
      <c r="S205" s="18"/>
      <c r="T205" s="18"/>
      <c r="U205" s="18">
        <v>2</v>
      </c>
      <c r="V205" s="20"/>
      <c r="W205" s="20"/>
      <c r="X205" s="5">
        <v>4</v>
      </c>
    </row>
    <row r="206" spans="1:24" x14ac:dyDescent="0.25">
      <c r="A206" s="4" t="s">
        <v>628</v>
      </c>
      <c r="B206" s="12">
        <v>1</v>
      </c>
      <c r="C206" s="12"/>
      <c r="D206" s="12"/>
      <c r="E206" s="12"/>
      <c r="F206" s="12"/>
      <c r="G206" s="12"/>
      <c r="H206" s="12">
        <v>1</v>
      </c>
      <c r="I206" s="14"/>
      <c r="J206" s="14"/>
      <c r="K206" s="14"/>
      <c r="L206" s="14"/>
      <c r="M206" s="14"/>
      <c r="N206" s="14"/>
      <c r="O206" s="16"/>
      <c r="P206" s="16"/>
      <c r="Q206" s="18"/>
      <c r="R206" s="18"/>
      <c r="S206" s="18"/>
      <c r="T206" s="18"/>
      <c r="U206" s="18"/>
      <c r="V206" s="20"/>
      <c r="W206" s="20"/>
      <c r="X206" s="5">
        <v>1</v>
      </c>
    </row>
    <row r="207" spans="1:24" x14ac:dyDescent="0.25">
      <c r="A207" s="4" t="s">
        <v>633</v>
      </c>
      <c r="B207" s="12">
        <v>1</v>
      </c>
      <c r="C207" s="12"/>
      <c r="D207" s="12"/>
      <c r="E207" s="12"/>
      <c r="F207" s="12"/>
      <c r="G207" s="12"/>
      <c r="H207" s="12">
        <v>1</v>
      </c>
      <c r="I207" s="14"/>
      <c r="J207" s="14"/>
      <c r="K207" s="14"/>
      <c r="L207" s="14"/>
      <c r="M207" s="14"/>
      <c r="N207" s="14"/>
      <c r="O207" s="16"/>
      <c r="P207" s="16"/>
      <c r="Q207" s="18"/>
      <c r="R207" s="18"/>
      <c r="S207" s="18"/>
      <c r="T207" s="18"/>
      <c r="U207" s="18"/>
      <c r="V207" s="20"/>
      <c r="W207" s="20"/>
      <c r="X207" s="5">
        <v>1</v>
      </c>
    </row>
    <row r="208" spans="1:24" x14ac:dyDescent="0.25">
      <c r="A208" s="4" t="s">
        <v>637</v>
      </c>
      <c r="B208" s="12">
        <v>2</v>
      </c>
      <c r="C208" s="12"/>
      <c r="D208" s="12"/>
      <c r="E208" s="12"/>
      <c r="F208" s="12"/>
      <c r="G208" s="12"/>
      <c r="H208" s="12">
        <v>2</v>
      </c>
      <c r="I208" s="14"/>
      <c r="J208" s="14"/>
      <c r="K208" s="14"/>
      <c r="L208" s="14"/>
      <c r="M208" s="14"/>
      <c r="N208" s="14"/>
      <c r="O208" s="16"/>
      <c r="P208" s="16"/>
      <c r="Q208" s="18"/>
      <c r="R208" s="18"/>
      <c r="S208" s="18"/>
      <c r="T208" s="18"/>
      <c r="U208" s="18"/>
      <c r="V208" s="20"/>
      <c r="W208" s="20"/>
      <c r="X208" s="5">
        <v>2</v>
      </c>
    </row>
    <row r="209" spans="1:24" x14ac:dyDescent="0.25">
      <c r="A209" s="4" t="s">
        <v>641</v>
      </c>
      <c r="B209" s="12"/>
      <c r="C209" s="12"/>
      <c r="D209" s="12"/>
      <c r="E209" s="12"/>
      <c r="F209" s="12"/>
      <c r="G209" s="12"/>
      <c r="H209" s="12"/>
      <c r="I209" s="14"/>
      <c r="J209" s="14"/>
      <c r="K209" s="14"/>
      <c r="L209" s="14"/>
      <c r="M209" s="14"/>
      <c r="N209" s="14"/>
      <c r="O209" s="16"/>
      <c r="P209" s="16"/>
      <c r="Q209" s="18">
        <v>3</v>
      </c>
      <c r="R209" s="18"/>
      <c r="S209" s="18"/>
      <c r="T209" s="18"/>
      <c r="U209" s="18">
        <v>3</v>
      </c>
      <c r="V209" s="20"/>
      <c r="W209" s="20"/>
      <c r="X209" s="5">
        <v>3</v>
      </c>
    </row>
    <row r="210" spans="1:24" x14ac:dyDescent="0.25">
      <c r="A210" s="4" t="s">
        <v>644</v>
      </c>
      <c r="B210" s="12">
        <v>2</v>
      </c>
      <c r="C210" s="12"/>
      <c r="D210" s="12"/>
      <c r="E210" s="12"/>
      <c r="F210" s="12"/>
      <c r="G210" s="12"/>
      <c r="H210" s="12">
        <v>2</v>
      </c>
      <c r="I210" s="14"/>
      <c r="J210" s="14"/>
      <c r="K210" s="14"/>
      <c r="L210" s="14"/>
      <c r="M210" s="14"/>
      <c r="N210" s="14"/>
      <c r="O210" s="16"/>
      <c r="P210" s="16"/>
      <c r="Q210" s="18"/>
      <c r="R210" s="18"/>
      <c r="S210" s="18"/>
      <c r="T210" s="18"/>
      <c r="U210" s="18"/>
      <c r="V210" s="20"/>
      <c r="W210" s="20"/>
      <c r="X210" s="5">
        <v>2</v>
      </c>
    </row>
    <row r="211" spans="1:24" x14ac:dyDescent="0.25">
      <c r="A211" s="4" t="s">
        <v>645</v>
      </c>
      <c r="B211" s="12">
        <v>2</v>
      </c>
      <c r="C211" s="12"/>
      <c r="D211" s="12"/>
      <c r="E211" s="12"/>
      <c r="F211" s="12"/>
      <c r="G211" s="12"/>
      <c r="H211" s="12">
        <v>2</v>
      </c>
      <c r="I211" s="14"/>
      <c r="J211" s="14"/>
      <c r="K211" s="14"/>
      <c r="L211" s="14"/>
      <c r="M211" s="14"/>
      <c r="N211" s="14"/>
      <c r="O211" s="16"/>
      <c r="P211" s="16"/>
      <c r="Q211" s="18"/>
      <c r="R211" s="18"/>
      <c r="S211" s="18">
        <v>2</v>
      </c>
      <c r="T211" s="18"/>
      <c r="U211" s="18">
        <v>2</v>
      </c>
      <c r="V211" s="20"/>
      <c r="W211" s="20"/>
      <c r="X211" s="5">
        <v>4</v>
      </c>
    </row>
    <row r="212" spans="1:24" x14ac:dyDescent="0.25">
      <c r="A212" s="4" t="s">
        <v>651</v>
      </c>
      <c r="B212" s="12">
        <v>2</v>
      </c>
      <c r="C212" s="12"/>
      <c r="D212" s="12"/>
      <c r="E212" s="12"/>
      <c r="F212" s="12"/>
      <c r="G212" s="12"/>
      <c r="H212" s="12">
        <v>2</v>
      </c>
      <c r="I212" s="14"/>
      <c r="J212" s="14"/>
      <c r="K212" s="14"/>
      <c r="L212" s="14"/>
      <c r="M212" s="14"/>
      <c r="N212" s="14"/>
      <c r="O212" s="16"/>
      <c r="P212" s="16"/>
      <c r="Q212" s="18"/>
      <c r="R212" s="18"/>
      <c r="S212" s="18"/>
      <c r="T212" s="18"/>
      <c r="U212" s="18"/>
      <c r="V212" s="20"/>
      <c r="W212" s="20"/>
      <c r="X212" s="5">
        <v>2</v>
      </c>
    </row>
    <row r="213" spans="1:24" x14ac:dyDescent="0.25">
      <c r="A213" s="4" t="s">
        <v>656</v>
      </c>
      <c r="B213" s="12">
        <v>1</v>
      </c>
      <c r="C213" s="12"/>
      <c r="D213" s="12"/>
      <c r="E213" s="12"/>
      <c r="F213" s="12"/>
      <c r="G213" s="12"/>
      <c r="H213" s="12">
        <v>1</v>
      </c>
      <c r="I213" s="14"/>
      <c r="J213" s="14"/>
      <c r="K213" s="14"/>
      <c r="L213" s="14"/>
      <c r="M213" s="14"/>
      <c r="N213" s="14"/>
      <c r="O213" s="16"/>
      <c r="P213" s="16"/>
      <c r="Q213" s="18"/>
      <c r="R213" s="18"/>
      <c r="S213" s="18"/>
      <c r="T213" s="18"/>
      <c r="U213" s="18"/>
      <c r="V213" s="20"/>
      <c r="W213" s="20"/>
      <c r="X213" s="5">
        <v>1</v>
      </c>
    </row>
    <row r="214" spans="1:24" x14ac:dyDescent="0.25">
      <c r="A214" s="4" t="s">
        <v>661</v>
      </c>
      <c r="B214" s="12"/>
      <c r="C214" s="12"/>
      <c r="D214" s="12"/>
      <c r="E214" s="12">
        <v>2</v>
      </c>
      <c r="F214" s="12"/>
      <c r="G214" s="12"/>
      <c r="H214" s="12">
        <v>2</v>
      </c>
      <c r="I214" s="14"/>
      <c r="J214" s="14"/>
      <c r="K214" s="14"/>
      <c r="L214" s="14"/>
      <c r="M214" s="14"/>
      <c r="N214" s="14"/>
      <c r="O214" s="16"/>
      <c r="P214" s="16"/>
      <c r="Q214" s="18"/>
      <c r="R214" s="18"/>
      <c r="S214" s="18"/>
      <c r="T214" s="18"/>
      <c r="U214" s="18"/>
      <c r="V214" s="20"/>
      <c r="W214" s="20"/>
      <c r="X214" s="5">
        <v>2</v>
      </c>
    </row>
    <row r="215" spans="1:24" x14ac:dyDescent="0.25">
      <c r="A215" s="4" t="s">
        <v>666</v>
      </c>
      <c r="B215" s="12">
        <v>3</v>
      </c>
      <c r="C215" s="12"/>
      <c r="D215" s="12"/>
      <c r="E215" s="12"/>
      <c r="F215" s="12"/>
      <c r="G215" s="12"/>
      <c r="H215" s="12">
        <v>3</v>
      </c>
      <c r="I215" s="14"/>
      <c r="J215" s="14"/>
      <c r="K215" s="14"/>
      <c r="L215" s="14"/>
      <c r="M215" s="14"/>
      <c r="N215" s="14"/>
      <c r="O215" s="16"/>
      <c r="P215" s="16"/>
      <c r="Q215" s="18"/>
      <c r="R215" s="18"/>
      <c r="S215" s="18"/>
      <c r="T215" s="18"/>
      <c r="U215" s="18"/>
      <c r="V215" s="20"/>
      <c r="W215" s="20"/>
      <c r="X215" s="5">
        <v>3</v>
      </c>
    </row>
    <row r="216" spans="1:24" x14ac:dyDescent="0.25">
      <c r="A216" s="4" t="s">
        <v>670</v>
      </c>
      <c r="B216" s="12">
        <v>1</v>
      </c>
      <c r="C216" s="12"/>
      <c r="D216" s="12"/>
      <c r="E216" s="12"/>
      <c r="F216" s="12"/>
      <c r="G216" s="12"/>
      <c r="H216" s="12">
        <v>1</v>
      </c>
      <c r="I216" s="14"/>
      <c r="J216" s="14"/>
      <c r="K216" s="14"/>
      <c r="L216" s="14"/>
      <c r="M216" s="14"/>
      <c r="N216" s="14"/>
      <c r="O216" s="16"/>
      <c r="P216" s="16"/>
      <c r="Q216" s="18"/>
      <c r="R216" s="18"/>
      <c r="S216" s="18"/>
      <c r="T216" s="18"/>
      <c r="U216" s="18"/>
      <c r="V216" s="20"/>
      <c r="W216" s="20"/>
      <c r="X216" s="5">
        <v>1</v>
      </c>
    </row>
    <row r="217" spans="1:24" x14ac:dyDescent="0.25">
      <c r="A217" s="4" t="s">
        <v>675</v>
      </c>
      <c r="B217" s="12">
        <v>2</v>
      </c>
      <c r="C217" s="12"/>
      <c r="D217" s="12"/>
      <c r="E217" s="12"/>
      <c r="F217" s="12"/>
      <c r="G217" s="12"/>
      <c r="H217" s="12">
        <v>2</v>
      </c>
      <c r="I217" s="14"/>
      <c r="J217" s="14"/>
      <c r="K217" s="14"/>
      <c r="L217" s="14"/>
      <c r="M217" s="14"/>
      <c r="N217" s="14"/>
      <c r="O217" s="16"/>
      <c r="P217" s="16"/>
      <c r="Q217" s="18"/>
      <c r="R217" s="18"/>
      <c r="S217" s="18"/>
      <c r="T217" s="18"/>
      <c r="U217" s="18"/>
      <c r="V217" s="20"/>
      <c r="W217" s="20"/>
      <c r="X217" s="5">
        <v>2</v>
      </c>
    </row>
    <row r="218" spans="1:24" x14ac:dyDescent="0.25">
      <c r="A218" s="4" t="s">
        <v>677</v>
      </c>
      <c r="B218" s="12">
        <v>1</v>
      </c>
      <c r="C218" s="12"/>
      <c r="D218" s="12"/>
      <c r="E218" s="12"/>
      <c r="F218" s="12"/>
      <c r="G218" s="12"/>
      <c r="H218" s="12">
        <v>1</v>
      </c>
      <c r="I218" s="14"/>
      <c r="J218" s="14"/>
      <c r="K218" s="14"/>
      <c r="L218" s="14"/>
      <c r="M218" s="14"/>
      <c r="N218" s="14"/>
      <c r="O218" s="16"/>
      <c r="P218" s="16"/>
      <c r="Q218" s="18">
        <v>1</v>
      </c>
      <c r="R218" s="18"/>
      <c r="S218" s="18"/>
      <c r="T218" s="18"/>
      <c r="U218" s="18">
        <v>1</v>
      </c>
      <c r="V218" s="20"/>
      <c r="W218" s="20"/>
      <c r="X218" s="5">
        <v>2</v>
      </c>
    </row>
    <row r="219" spans="1:24" x14ac:dyDescent="0.25">
      <c r="A219" s="4" t="s">
        <v>678</v>
      </c>
      <c r="B219" s="12">
        <v>2</v>
      </c>
      <c r="C219" s="12"/>
      <c r="D219" s="12"/>
      <c r="E219" s="12"/>
      <c r="F219" s="12"/>
      <c r="G219" s="12"/>
      <c r="H219" s="12">
        <v>2</v>
      </c>
      <c r="I219" s="14"/>
      <c r="J219" s="14"/>
      <c r="K219" s="14"/>
      <c r="L219" s="14"/>
      <c r="M219" s="14"/>
      <c r="N219" s="14"/>
      <c r="O219" s="16"/>
      <c r="P219" s="16"/>
      <c r="Q219" s="18">
        <v>2</v>
      </c>
      <c r="R219" s="18"/>
      <c r="S219" s="18"/>
      <c r="T219" s="18"/>
      <c r="U219" s="18">
        <v>2</v>
      </c>
      <c r="V219" s="20"/>
      <c r="W219" s="20"/>
      <c r="X219" s="5">
        <v>4</v>
      </c>
    </row>
    <row r="220" spans="1:24" x14ac:dyDescent="0.25">
      <c r="A220" s="4" t="s">
        <v>681</v>
      </c>
      <c r="B220" s="12"/>
      <c r="C220" s="12"/>
      <c r="D220" s="12"/>
      <c r="E220" s="12"/>
      <c r="F220" s="12"/>
      <c r="G220" s="12"/>
      <c r="H220" s="12"/>
      <c r="I220" s="14"/>
      <c r="J220" s="14"/>
      <c r="K220" s="14"/>
      <c r="L220" s="14"/>
      <c r="M220" s="14"/>
      <c r="N220" s="14"/>
      <c r="O220" s="16"/>
      <c r="P220" s="16"/>
      <c r="Q220" s="18"/>
      <c r="R220" s="18"/>
      <c r="S220" s="18">
        <v>2</v>
      </c>
      <c r="T220" s="18"/>
      <c r="U220" s="18">
        <v>2</v>
      </c>
      <c r="V220" s="20"/>
      <c r="W220" s="20"/>
      <c r="X220" s="5">
        <v>2</v>
      </c>
    </row>
    <row r="221" spans="1:24" x14ac:dyDescent="0.25">
      <c r="A221" s="4" t="s">
        <v>683</v>
      </c>
      <c r="B221" s="12">
        <v>3</v>
      </c>
      <c r="C221" s="12"/>
      <c r="D221" s="12"/>
      <c r="E221" s="12"/>
      <c r="F221" s="12"/>
      <c r="G221" s="12"/>
      <c r="H221" s="12">
        <v>3</v>
      </c>
      <c r="I221" s="14"/>
      <c r="J221" s="14"/>
      <c r="K221" s="14"/>
      <c r="L221" s="14"/>
      <c r="M221" s="14"/>
      <c r="N221" s="14"/>
      <c r="O221" s="16"/>
      <c r="P221" s="16"/>
      <c r="Q221" s="18"/>
      <c r="R221" s="18"/>
      <c r="S221" s="18"/>
      <c r="T221" s="18"/>
      <c r="U221" s="18"/>
      <c r="V221" s="20"/>
      <c r="W221" s="20"/>
      <c r="X221" s="5">
        <v>3</v>
      </c>
    </row>
    <row r="222" spans="1:24" x14ac:dyDescent="0.25">
      <c r="A222" s="4" t="s">
        <v>689</v>
      </c>
      <c r="B222" s="12"/>
      <c r="C222" s="12"/>
      <c r="D222" s="12">
        <v>1</v>
      </c>
      <c r="E222" s="12"/>
      <c r="F222" s="12"/>
      <c r="G222" s="12"/>
      <c r="H222" s="12">
        <v>1</v>
      </c>
      <c r="I222" s="14"/>
      <c r="J222" s="14"/>
      <c r="K222" s="14"/>
      <c r="L222" s="14"/>
      <c r="M222" s="14"/>
      <c r="N222" s="14"/>
      <c r="O222" s="16"/>
      <c r="P222" s="16"/>
      <c r="Q222" s="18"/>
      <c r="R222" s="18"/>
      <c r="S222" s="18"/>
      <c r="T222" s="18"/>
      <c r="U222" s="18"/>
      <c r="V222" s="20"/>
      <c r="W222" s="20"/>
      <c r="X222" s="5">
        <v>1</v>
      </c>
    </row>
    <row r="223" spans="1:24" x14ac:dyDescent="0.25">
      <c r="A223" s="4" t="s">
        <v>690</v>
      </c>
      <c r="B223" s="12">
        <v>1</v>
      </c>
      <c r="C223" s="12"/>
      <c r="D223" s="12"/>
      <c r="E223" s="12"/>
      <c r="F223" s="12"/>
      <c r="G223" s="12"/>
      <c r="H223" s="12">
        <v>1</v>
      </c>
      <c r="I223" s="14"/>
      <c r="J223" s="14"/>
      <c r="K223" s="14"/>
      <c r="L223" s="14"/>
      <c r="M223" s="14"/>
      <c r="N223" s="14"/>
      <c r="O223" s="16"/>
      <c r="P223" s="16"/>
      <c r="Q223" s="18"/>
      <c r="R223" s="18"/>
      <c r="S223" s="18"/>
      <c r="T223" s="18"/>
      <c r="U223" s="18"/>
      <c r="V223" s="20"/>
      <c r="W223" s="20"/>
      <c r="X223" s="5">
        <v>1</v>
      </c>
    </row>
    <row r="224" spans="1:24" x14ac:dyDescent="0.25">
      <c r="A224" s="4" t="s">
        <v>691</v>
      </c>
      <c r="B224" s="12">
        <v>3</v>
      </c>
      <c r="C224" s="12"/>
      <c r="D224" s="12"/>
      <c r="E224" s="12"/>
      <c r="F224" s="12"/>
      <c r="G224" s="12"/>
      <c r="H224" s="12">
        <v>3</v>
      </c>
      <c r="I224" s="14"/>
      <c r="J224" s="14"/>
      <c r="K224" s="14"/>
      <c r="L224" s="14"/>
      <c r="M224" s="14"/>
      <c r="N224" s="14"/>
      <c r="O224" s="16"/>
      <c r="P224" s="16"/>
      <c r="Q224" s="18"/>
      <c r="R224" s="18"/>
      <c r="S224" s="18"/>
      <c r="T224" s="18"/>
      <c r="U224" s="18"/>
      <c r="V224" s="20"/>
      <c r="W224" s="20"/>
      <c r="X224" s="5">
        <v>3</v>
      </c>
    </row>
    <row r="225" spans="1:24" x14ac:dyDescent="0.25">
      <c r="A225" s="4" t="s">
        <v>692</v>
      </c>
      <c r="B225" s="12">
        <v>3</v>
      </c>
      <c r="C225" s="12"/>
      <c r="D225" s="12"/>
      <c r="E225" s="12"/>
      <c r="F225" s="12"/>
      <c r="G225" s="12"/>
      <c r="H225" s="12">
        <v>3</v>
      </c>
      <c r="I225" s="14"/>
      <c r="J225" s="14"/>
      <c r="K225" s="14"/>
      <c r="L225" s="14"/>
      <c r="M225" s="14"/>
      <c r="N225" s="14"/>
      <c r="O225" s="16"/>
      <c r="P225" s="16"/>
      <c r="Q225" s="18"/>
      <c r="R225" s="18"/>
      <c r="S225" s="18"/>
      <c r="T225" s="18"/>
      <c r="U225" s="18"/>
      <c r="V225" s="20"/>
      <c r="W225" s="20"/>
      <c r="X225" s="5">
        <v>3</v>
      </c>
    </row>
    <row r="226" spans="1:24" x14ac:dyDescent="0.25">
      <c r="A226" s="4" t="s">
        <v>695</v>
      </c>
      <c r="B226" s="12"/>
      <c r="C226" s="12"/>
      <c r="D226" s="12"/>
      <c r="E226" s="12"/>
      <c r="F226" s="12"/>
      <c r="G226" s="12"/>
      <c r="H226" s="12"/>
      <c r="I226" s="14"/>
      <c r="J226" s="14"/>
      <c r="K226" s="14"/>
      <c r="L226" s="14"/>
      <c r="M226" s="14"/>
      <c r="N226" s="14"/>
      <c r="O226" s="16"/>
      <c r="P226" s="16"/>
      <c r="Q226" s="18">
        <v>3</v>
      </c>
      <c r="R226" s="18"/>
      <c r="S226" s="18"/>
      <c r="T226" s="18"/>
      <c r="U226" s="18">
        <v>3</v>
      </c>
      <c r="V226" s="20"/>
      <c r="W226" s="20"/>
      <c r="X226" s="5">
        <v>3</v>
      </c>
    </row>
    <row r="227" spans="1:24" x14ac:dyDescent="0.25">
      <c r="A227" s="4" t="s">
        <v>700</v>
      </c>
      <c r="B227" s="12"/>
      <c r="C227" s="12"/>
      <c r="D227" s="12"/>
      <c r="E227" s="12">
        <v>3</v>
      </c>
      <c r="F227" s="12"/>
      <c r="G227" s="12"/>
      <c r="H227" s="12">
        <v>3</v>
      </c>
      <c r="I227" s="14"/>
      <c r="J227" s="14"/>
      <c r="K227" s="14"/>
      <c r="L227" s="14"/>
      <c r="M227" s="14"/>
      <c r="N227" s="14"/>
      <c r="O227" s="16"/>
      <c r="P227" s="16"/>
      <c r="Q227" s="18"/>
      <c r="R227" s="18"/>
      <c r="S227" s="18"/>
      <c r="T227" s="18"/>
      <c r="U227" s="18"/>
      <c r="V227" s="20"/>
      <c r="W227" s="20"/>
      <c r="X227" s="5">
        <v>3</v>
      </c>
    </row>
    <row r="228" spans="1:24" x14ac:dyDescent="0.25">
      <c r="A228" s="4" t="s">
        <v>702</v>
      </c>
      <c r="B228" s="12"/>
      <c r="C228" s="12"/>
      <c r="D228" s="12"/>
      <c r="E228" s="12">
        <v>3</v>
      </c>
      <c r="F228" s="12"/>
      <c r="G228" s="12"/>
      <c r="H228" s="12">
        <v>3</v>
      </c>
      <c r="I228" s="14"/>
      <c r="J228" s="14"/>
      <c r="K228" s="14"/>
      <c r="L228" s="14"/>
      <c r="M228" s="14"/>
      <c r="N228" s="14"/>
      <c r="O228" s="16"/>
      <c r="P228" s="16"/>
      <c r="Q228" s="18"/>
      <c r="R228" s="18"/>
      <c r="S228" s="18"/>
      <c r="T228" s="18"/>
      <c r="U228" s="18"/>
      <c r="V228" s="20"/>
      <c r="W228" s="20"/>
      <c r="X228" s="5">
        <v>3</v>
      </c>
    </row>
    <row r="229" spans="1:24" x14ac:dyDescent="0.25">
      <c r="A229" s="4" t="s">
        <v>703</v>
      </c>
      <c r="B229" s="12"/>
      <c r="C229" s="12"/>
      <c r="D229" s="12"/>
      <c r="E229" s="12"/>
      <c r="F229" s="12"/>
      <c r="G229" s="12"/>
      <c r="H229" s="12"/>
      <c r="I229" s="14"/>
      <c r="J229" s="14"/>
      <c r="K229" s="14"/>
      <c r="L229" s="14"/>
      <c r="M229" s="14"/>
      <c r="N229" s="14"/>
      <c r="O229" s="16"/>
      <c r="P229" s="16"/>
      <c r="Q229" s="18">
        <v>2</v>
      </c>
      <c r="R229" s="18"/>
      <c r="S229" s="18"/>
      <c r="T229" s="18"/>
      <c r="U229" s="18">
        <v>2</v>
      </c>
      <c r="V229" s="20"/>
      <c r="W229" s="20"/>
      <c r="X229" s="5">
        <v>2</v>
      </c>
    </row>
    <row r="230" spans="1:24" x14ac:dyDescent="0.25">
      <c r="A230" s="4" t="s">
        <v>708</v>
      </c>
      <c r="B230" s="12">
        <v>3</v>
      </c>
      <c r="C230" s="12"/>
      <c r="D230" s="12"/>
      <c r="E230" s="12"/>
      <c r="F230" s="12"/>
      <c r="G230" s="12"/>
      <c r="H230" s="12">
        <v>3</v>
      </c>
      <c r="I230" s="14"/>
      <c r="J230" s="14"/>
      <c r="K230" s="14"/>
      <c r="L230" s="14"/>
      <c r="M230" s="14"/>
      <c r="N230" s="14"/>
      <c r="O230" s="16"/>
      <c r="P230" s="16"/>
      <c r="Q230" s="18"/>
      <c r="R230" s="18"/>
      <c r="S230" s="18">
        <v>3</v>
      </c>
      <c r="T230" s="18"/>
      <c r="U230" s="18">
        <v>3</v>
      </c>
      <c r="V230" s="20"/>
      <c r="W230" s="20"/>
      <c r="X230" s="5">
        <v>6</v>
      </c>
    </row>
    <row r="231" spans="1:24" x14ac:dyDescent="0.25">
      <c r="A231" s="4" t="s">
        <v>711</v>
      </c>
      <c r="B231" s="12"/>
      <c r="C231" s="12"/>
      <c r="D231" s="12"/>
      <c r="E231" s="12"/>
      <c r="F231" s="12"/>
      <c r="G231" s="12"/>
      <c r="H231" s="12"/>
      <c r="I231" s="14"/>
      <c r="J231" s="14"/>
      <c r="K231" s="14"/>
      <c r="L231" s="14"/>
      <c r="M231" s="14"/>
      <c r="N231" s="14"/>
      <c r="O231" s="16"/>
      <c r="P231" s="16"/>
      <c r="Q231" s="18"/>
      <c r="R231" s="18"/>
      <c r="S231" s="18"/>
      <c r="T231" s="18"/>
      <c r="U231" s="18"/>
      <c r="V231" s="20">
        <v>2</v>
      </c>
      <c r="W231" s="20">
        <v>2</v>
      </c>
      <c r="X231" s="5">
        <v>2</v>
      </c>
    </row>
    <row r="232" spans="1:24" x14ac:dyDescent="0.25">
      <c r="A232" s="4" t="s">
        <v>712</v>
      </c>
      <c r="B232" s="12">
        <v>2</v>
      </c>
      <c r="C232" s="12"/>
      <c r="D232" s="12"/>
      <c r="E232" s="12"/>
      <c r="F232" s="12"/>
      <c r="G232" s="12"/>
      <c r="H232" s="12">
        <v>2</v>
      </c>
      <c r="I232" s="14"/>
      <c r="J232" s="14"/>
      <c r="K232" s="14"/>
      <c r="L232" s="14"/>
      <c r="M232" s="14"/>
      <c r="N232" s="14"/>
      <c r="O232" s="16"/>
      <c r="P232" s="16"/>
      <c r="Q232" s="18"/>
      <c r="R232" s="18"/>
      <c r="S232" s="18"/>
      <c r="T232" s="18"/>
      <c r="U232" s="18"/>
      <c r="V232" s="20"/>
      <c r="W232" s="20"/>
      <c r="X232" s="5">
        <v>2</v>
      </c>
    </row>
    <row r="233" spans="1:24" x14ac:dyDescent="0.25">
      <c r="A233" s="4" t="s">
        <v>713</v>
      </c>
      <c r="B233" s="12"/>
      <c r="C233" s="12"/>
      <c r="D233" s="12"/>
      <c r="E233" s="12"/>
      <c r="F233" s="12"/>
      <c r="G233" s="12"/>
      <c r="H233" s="12"/>
      <c r="I233" s="14"/>
      <c r="J233" s="14"/>
      <c r="K233" s="14"/>
      <c r="L233" s="14"/>
      <c r="M233" s="14"/>
      <c r="N233" s="14"/>
      <c r="O233" s="16"/>
      <c r="P233" s="16"/>
      <c r="Q233" s="18"/>
      <c r="R233" s="18"/>
      <c r="S233" s="18"/>
      <c r="T233" s="18"/>
      <c r="U233" s="18"/>
      <c r="V233" s="20">
        <v>2</v>
      </c>
      <c r="W233" s="20">
        <v>2</v>
      </c>
      <c r="X233" s="5">
        <v>2</v>
      </c>
    </row>
    <row r="234" spans="1:24" x14ac:dyDescent="0.25">
      <c r="A234" s="4" t="s">
        <v>716</v>
      </c>
      <c r="B234" s="12"/>
      <c r="C234" s="12"/>
      <c r="D234" s="12"/>
      <c r="E234" s="12"/>
      <c r="F234" s="12"/>
      <c r="G234" s="12"/>
      <c r="H234" s="12"/>
      <c r="I234" s="14"/>
      <c r="J234" s="14"/>
      <c r="K234" s="14"/>
      <c r="L234" s="14"/>
      <c r="M234" s="14"/>
      <c r="N234" s="14"/>
      <c r="O234" s="16"/>
      <c r="P234" s="16"/>
      <c r="Q234" s="18">
        <v>2</v>
      </c>
      <c r="R234" s="18"/>
      <c r="S234" s="18"/>
      <c r="T234" s="18"/>
      <c r="U234" s="18">
        <v>2</v>
      </c>
      <c r="V234" s="20"/>
      <c r="W234" s="20"/>
      <c r="X234" s="5">
        <v>2</v>
      </c>
    </row>
    <row r="235" spans="1:24" x14ac:dyDescent="0.25">
      <c r="A235" s="4" t="s">
        <v>718</v>
      </c>
      <c r="B235" s="12">
        <v>2</v>
      </c>
      <c r="C235" s="12"/>
      <c r="D235" s="12"/>
      <c r="E235" s="12"/>
      <c r="F235" s="12"/>
      <c r="G235" s="12"/>
      <c r="H235" s="12">
        <v>2</v>
      </c>
      <c r="I235" s="14"/>
      <c r="J235" s="14"/>
      <c r="K235" s="14"/>
      <c r="L235" s="14"/>
      <c r="M235" s="14"/>
      <c r="N235" s="14"/>
      <c r="O235" s="16"/>
      <c r="P235" s="16"/>
      <c r="Q235" s="18"/>
      <c r="R235" s="18"/>
      <c r="S235" s="18"/>
      <c r="T235" s="18"/>
      <c r="U235" s="18"/>
      <c r="V235" s="20"/>
      <c r="W235" s="20"/>
      <c r="X235" s="5">
        <v>2</v>
      </c>
    </row>
    <row r="236" spans="1:24" x14ac:dyDescent="0.25">
      <c r="A236" s="4" t="s">
        <v>720</v>
      </c>
      <c r="B236" s="12"/>
      <c r="C236" s="12"/>
      <c r="D236" s="12"/>
      <c r="E236" s="12">
        <v>3</v>
      </c>
      <c r="F236" s="12"/>
      <c r="G236" s="12"/>
      <c r="H236" s="12">
        <v>3</v>
      </c>
      <c r="I236" s="14"/>
      <c r="J236" s="14"/>
      <c r="K236" s="14"/>
      <c r="L236" s="14"/>
      <c r="M236" s="14">
        <v>3</v>
      </c>
      <c r="N236" s="14">
        <v>3</v>
      </c>
      <c r="O236" s="16"/>
      <c r="P236" s="16"/>
      <c r="Q236" s="18"/>
      <c r="R236" s="18"/>
      <c r="S236" s="18"/>
      <c r="T236" s="18"/>
      <c r="U236" s="18"/>
      <c r="V236" s="20"/>
      <c r="W236" s="20"/>
      <c r="X236" s="5">
        <v>6</v>
      </c>
    </row>
    <row r="237" spans="1:24" x14ac:dyDescent="0.25">
      <c r="A237" s="4" t="s">
        <v>723</v>
      </c>
      <c r="B237" s="12">
        <v>3</v>
      </c>
      <c r="C237" s="12"/>
      <c r="D237" s="12"/>
      <c r="E237" s="12"/>
      <c r="F237" s="12"/>
      <c r="G237" s="12"/>
      <c r="H237" s="12">
        <v>3</v>
      </c>
      <c r="I237" s="14"/>
      <c r="J237" s="14"/>
      <c r="K237" s="14">
        <v>3</v>
      </c>
      <c r="L237" s="14"/>
      <c r="M237" s="14"/>
      <c r="N237" s="14">
        <v>3</v>
      </c>
      <c r="O237" s="16"/>
      <c r="P237" s="16"/>
      <c r="Q237" s="18"/>
      <c r="R237" s="18"/>
      <c r="S237" s="18"/>
      <c r="T237" s="18"/>
      <c r="U237" s="18"/>
      <c r="V237" s="20"/>
      <c r="W237" s="20"/>
      <c r="X237" s="5">
        <v>6</v>
      </c>
    </row>
    <row r="238" spans="1:24" x14ac:dyDescent="0.25">
      <c r="A238" s="4" t="s">
        <v>725</v>
      </c>
      <c r="B238" s="12"/>
      <c r="C238" s="12"/>
      <c r="D238" s="12"/>
      <c r="E238" s="12"/>
      <c r="F238" s="12"/>
      <c r="G238" s="12"/>
      <c r="H238" s="12"/>
      <c r="I238" s="14"/>
      <c r="J238" s="14"/>
      <c r="K238" s="14"/>
      <c r="L238" s="14"/>
      <c r="M238" s="14"/>
      <c r="N238" s="14"/>
      <c r="O238" s="16"/>
      <c r="P238" s="16"/>
      <c r="Q238" s="18">
        <v>2</v>
      </c>
      <c r="R238" s="18"/>
      <c r="S238" s="18"/>
      <c r="T238" s="18"/>
      <c r="U238" s="18">
        <v>2</v>
      </c>
      <c r="V238" s="20"/>
      <c r="W238" s="20"/>
      <c r="X238" s="5">
        <v>2</v>
      </c>
    </row>
    <row r="239" spans="1:24" x14ac:dyDescent="0.25">
      <c r="A239" s="4" t="s">
        <v>726</v>
      </c>
      <c r="B239" s="12"/>
      <c r="C239" s="12"/>
      <c r="D239" s="12"/>
      <c r="E239" s="12">
        <v>2</v>
      </c>
      <c r="F239" s="12"/>
      <c r="G239" s="12"/>
      <c r="H239" s="12">
        <v>2</v>
      </c>
      <c r="I239" s="14"/>
      <c r="J239" s="14"/>
      <c r="K239" s="14"/>
      <c r="L239" s="14"/>
      <c r="M239" s="14"/>
      <c r="N239" s="14"/>
      <c r="O239" s="16"/>
      <c r="P239" s="16"/>
      <c r="Q239" s="18"/>
      <c r="R239" s="18"/>
      <c r="S239" s="18"/>
      <c r="T239" s="18"/>
      <c r="U239" s="18"/>
      <c r="V239" s="20"/>
      <c r="W239" s="20"/>
      <c r="X239" s="5">
        <v>2</v>
      </c>
    </row>
    <row r="240" spans="1:24" x14ac:dyDescent="0.25">
      <c r="A240" s="4" t="s">
        <v>728</v>
      </c>
      <c r="B240" s="12"/>
      <c r="C240" s="12"/>
      <c r="D240" s="12">
        <v>2</v>
      </c>
      <c r="E240" s="12"/>
      <c r="F240" s="12"/>
      <c r="G240" s="12"/>
      <c r="H240" s="12">
        <v>2</v>
      </c>
      <c r="I240" s="14"/>
      <c r="J240" s="14"/>
      <c r="K240" s="14"/>
      <c r="L240" s="14"/>
      <c r="M240" s="14"/>
      <c r="N240" s="14"/>
      <c r="O240" s="16"/>
      <c r="P240" s="16"/>
      <c r="Q240" s="18"/>
      <c r="R240" s="18"/>
      <c r="S240" s="18"/>
      <c r="T240" s="18"/>
      <c r="U240" s="18"/>
      <c r="V240" s="20"/>
      <c r="W240" s="20"/>
      <c r="X240" s="5">
        <v>2</v>
      </c>
    </row>
    <row r="241" spans="1:24" x14ac:dyDescent="0.25">
      <c r="A241" s="4" t="s">
        <v>729</v>
      </c>
      <c r="B241" s="12"/>
      <c r="C241" s="12"/>
      <c r="D241" s="12"/>
      <c r="E241" s="12">
        <v>2</v>
      </c>
      <c r="F241" s="12"/>
      <c r="G241" s="12"/>
      <c r="H241" s="12">
        <v>2</v>
      </c>
      <c r="I241" s="14"/>
      <c r="J241" s="14"/>
      <c r="K241" s="14"/>
      <c r="L241" s="14"/>
      <c r="M241" s="14"/>
      <c r="N241" s="14"/>
      <c r="O241" s="16"/>
      <c r="P241" s="16"/>
      <c r="Q241" s="18"/>
      <c r="R241" s="18"/>
      <c r="S241" s="18"/>
      <c r="T241" s="18"/>
      <c r="U241" s="18"/>
      <c r="V241" s="20"/>
      <c r="W241" s="20"/>
      <c r="X241" s="5">
        <v>2</v>
      </c>
    </row>
    <row r="242" spans="1:24" x14ac:dyDescent="0.25">
      <c r="A242" s="4" t="s">
        <v>731</v>
      </c>
      <c r="B242" s="12"/>
      <c r="C242" s="12"/>
      <c r="D242" s="12"/>
      <c r="E242" s="12">
        <v>1</v>
      </c>
      <c r="F242" s="12"/>
      <c r="G242" s="12"/>
      <c r="H242" s="12">
        <v>1</v>
      </c>
      <c r="I242" s="14"/>
      <c r="J242" s="14"/>
      <c r="K242" s="14"/>
      <c r="L242" s="14"/>
      <c r="M242" s="14"/>
      <c r="N242" s="14"/>
      <c r="O242" s="16"/>
      <c r="P242" s="16"/>
      <c r="Q242" s="18"/>
      <c r="R242" s="18"/>
      <c r="S242" s="18"/>
      <c r="T242" s="18"/>
      <c r="U242" s="18"/>
      <c r="V242" s="20"/>
      <c r="W242" s="20"/>
      <c r="X242" s="5">
        <v>1</v>
      </c>
    </row>
    <row r="243" spans="1:24" x14ac:dyDescent="0.25">
      <c r="A243" s="4" t="s">
        <v>732</v>
      </c>
      <c r="B243" s="12"/>
      <c r="C243" s="12"/>
      <c r="D243" s="12"/>
      <c r="E243" s="12">
        <v>1</v>
      </c>
      <c r="F243" s="12"/>
      <c r="G243" s="12"/>
      <c r="H243" s="12">
        <v>1</v>
      </c>
      <c r="I243" s="14"/>
      <c r="J243" s="14"/>
      <c r="K243" s="14"/>
      <c r="L243" s="14"/>
      <c r="M243" s="14"/>
      <c r="N243" s="14"/>
      <c r="O243" s="16"/>
      <c r="P243" s="16"/>
      <c r="Q243" s="18"/>
      <c r="R243" s="18"/>
      <c r="S243" s="18"/>
      <c r="T243" s="18"/>
      <c r="U243" s="18"/>
      <c r="V243" s="20"/>
      <c r="W243" s="20"/>
      <c r="X243" s="5">
        <v>1</v>
      </c>
    </row>
    <row r="244" spans="1:24" x14ac:dyDescent="0.25">
      <c r="A244" s="4" t="s">
        <v>733</v>
      </c>
      <c r="B244" s="12"/>
      <c r="C244" s="12"/>
      <c r="D244" s="12"/>
      <c r="E244" s="12">
        <v>2</v>
      </c>
      <c r="F244" s="12"/>
      <c r="G244" s="12"/>
      <c r="H244" s="12">
        <v>2</v>
      </c>
      <c r="I244" s="14"/>
      <c r="J244" s="14"/>
      <c r="K244" s="14"/>
      <c r="L244" s="14"/>
      <c r="M244" s="14"/>
      <c r="N244" s="14"/>
      <c r="O244" s="16"/>
      <c r="P244" s="16"/>
      <c r="Q244" s="18"/>
      <c r="R244" s="18"/>
      <c r="S244" s="18"/>
      <c r="T244" s="18"/>
      <c r="U244" s="18"/>
      <c r="V244" s="20"/>
      <c r="W244" s="20"/>
      <c r="X244" s="5">
        <v>2</v>
      </c>
    </row>
    <row r="245" spans="1:24" x14ac:dyDescent="0.25">
      <c r="A245" s="4" t="s">
        <v>734</v>
      </c>
      <c r="B245" s="12"/>
      <c r="C245" s="12"/>
      <c r="D245" s="12"/>
      <c r="E245" s="12">
        <v>1</v>
      </c>
      <c r="F245" s="12"/>
      <c r="G245" s="12"/>
      <c r="H245" s="12">
        <v>1</v>
      </c>
      <c r="I245" s="14"/>
      <c r="J245" s="14"/>
      <c r="K245" s="14"/>
      <c r="L245" s="14"/>
      <c r="M245" s="14"/>
      <c r="N245" s="14"/>
      <c r="O245" s="16"/>
      <c r="P245" s="16"/>
      <c r="Q245" s="18"/>
      <c r="R245" s="18"/>
      <c r="S245" s="18"/>
      <c r="T245" s="18"/>
      <c r="U245" s="18"/>
      <c r="V245" s="20"/>
      <c r="W245" s="20"/>
      <c r="X245" s="5">
        <v>1</v>
      </c>
    </row>
    <row r="246" spans="1:24" x14ac:dyDescent="0.25">
      <c r="A246" s="4" t="s">
        <v>735</v>
      </c>
      <c r="B246" s="12"/>
      <c r="C246" s="12"/>
      <c r="D246" s="12"/>
      <c r="E246" s="12">
        <v>1</v>
      </c>
      <c r="F246" s="12"/>
      <c r="G246" s="12"/>
      <c r="H246" s="12">
        <v>1</v>
      </c>
      <c r="I246" s="14"/>
      <c r="J246" s="14"/>
      <c r="K246" s="14"/>
      <c r="L246" s="14"/>
      <c r="M246" s="14"/>
      <c r="N246" s="14"/>
      <c r="O246" s="16"/>
      <c r="P246" s="16"/>
      <c r="Q246" s="18"/>
      <c r="R246" s="18"/>
      <c r="S246" s="18"/>
      <c r="T246" s="18"/>
      <c r="U246" s="18"/>
      <c r="V246" s="20"/>
      <c r="W246" s="20"/>
      <c r="X246" s="5">
        <v>1</v>
      </c>
    </row>
    <row r="247" spans="1:24" x14ac:dyDescent="0.25">
      <c r="A247" s="4" t="s">
        <v>736</v>
      </c>
      <c r="B247" s="12"/>
      <c r="C247" s="12"/>
      <c r="D247" s="12"/>
      <c r="E247" s="12">
        <v>2</v>
      </c>
      <c r="F247" s="12"/>
      <c r="G247" s="12"/>
      <c r="H247" s="12">
        <v>2</v>
      </c>
      <c r="I247" s="14"/>
      <c r="J247" s="14"/>
      <c r="K247" s="14"/>
      <c r="L247" s="14"/>
      <c r="M247" s="14"/>
      <c r="N247" s="14"/>
      <c r="O247" s="16"/>
      <c r="P247" s="16"/>
      <c r="Q247" s="18"/>
      <c r="R247" s="18"/>
      <c r="S247" s="18"/>
      <c r="T247" s="18"/>
      <c r="U247" s="18"/>
      <c r="V247" s="20"/>
      <c r="W247" s="20"/>
      <c r="X247" s="5">
        <v>2</v>
      </c>
    </row>
    <row r="248" spans="1:24" x14ac:dyDescent="0.25">
      <c r="A248" s="4" t="s">
        <v>737</v>
      </c>
      <c r="B248" s="12">
        <v>1</v>
      </c>
      <c r="C248" s="12"/>
      <c r="D248" s="12"/>
      <c r="E248" s="12"/>
      <c r="F248" s="12"/>
      <c r="G248" s="12"/>
      <c r="H248" s="12">
        <v>1</v>
      </c>
      <c r="I248" s="14"/>
      <c r="J248" s="14"/>
      <c r="K248" s="14"/>
      <c r="L248" s="14"/>
      <c r="M248" s="14"/>
      <c r="N248" s="14"/>
      <c r="O248" s="16"/>
      <c r="P248" s="16"/>
      <c r="Q248" s="18"/>
      <c r="R248" s="18"/>
      <c r="S248" s="18"/>
      <c r="T248" s="18"/>
      <c r="U248" s="18"/>
      <c r="V248" s="20"/>
      <c r="W248" s="20"/>
      <c r="X248" s="5">
        <v>1</v>
      </c>
    </row>
    <row r="249" spans="1:24" x14ac:dyDescent="0.25">
      <c r="A249" s="4" t="s">
        <v>738</v>
      </c>
      <c r="B249" s="12"/>
      <c r="C249" s="12"/>
      <c r="D249" s="12"/>
      <c r="E249" s="12"/>
      <c r="F249" s="12">
        <v>1</v>
      </c>
      <c r="G249" s="12"/>
      <c r="H249" s="12">
        <v>1</v>
      </c>
      <c r="I249" s="14"/>
      <c r="J249" s="14"/>
      <c r="K249" s="14"/>
      <c r="L249" s="14"/>
      <c r="M249" s="14"/>
      <c r="N249" s="14"/>
      <c r="O249" s="16"/>
      <c r="P249" s="16"/>
      <c r="Q249" s="18"/>
      <c r="R249" s="18"/>
      <c r="S249" s="18"/>
      <c r="T249" s="18"/>
      <c r="U249" s="18"/>
      <c r="V249" s="20"/>
      <c r="W249" s="20"/>
      <c r="X249" s="5">
        <v>1</v>
      </c>
    </row>
    <row r="250" spans="1:24" x14ac:dyDescent="0.25">
      <c r="A250" s="4" t="s">
        <v>740</v>
      </c>
      <c r="B250" s="12">
        <v>1</v>
      </c>
      <c r="C250" s="12"/>
      <c r="D250" s="12"/>
      <c r="E250" s="12"/>
      <c r="F250" s="12"/>
      <c r="G250" s="12"/>
      <c r="H250" s="12">
        <v>1</v>
      </c>
      <c r="I250" s="14"/>
      <c r="J250" s="14"/>
      <c r="K250" s="14"/>
      <c r="L250" s="14"/>
      <c r="M250" s="14"/>
      <c r="N250" s="14"/>
      <c r="O250" s="16"/>
      <c r="P250" s="16"/>
      <c r="Q250" s="18"/>
      <c r="R250" s="18"/>
      <c r="S250" s="18"/>
      <c r="T250" s="18"/>
      <c r="U250" s="18"/>
      <c r="V250" s="20"/>
      <c r="W250" s="20"/>
      <c r="X250" s="5">
        <v>1</v>
      </c>
    </row>
    <row r="251" spans="1:24" x14ac:dyDescent="0.25">
      <c r="A251" s="4" t="s">
        <v>743</v>
      </c>
      <c r="B251" s="12"/>
      <c r="C251" s="12"/>
      <c r="D251" s="12"/>
      <c r="E251" s="12"/>
      <c r="F251" s="12"/>
      <c r="G251" s="12"/>
      <c r="H251" s="12"/>
      <c r="I251" s="14"/>
      <c r="J251" s="14"/>
      <c r="K251" s="14"/>
      <c r="L251" s="14"/>
      <c r="M251" s="14"/>
      <c r="N251" s="14"/>
      <c r="O251" s="16"/>
      <c r="P251" s="16"/>
      <c r="Q251" s="18"/>
      <c r="R251" s="18"/>
      <c r="S251" s="18">
        <v>2</v>
      </c>
      <c r="T251" s="18"/>
      <c r="U251" s="18">
        <v>2</v>
      </c>
      <c r="V251" s="20">
        <v>2</v>
      </c>
      <c r="W251" s="20">
        <v>2</v>
      </c>
      <c r="X251" s="5">
        <v>4</v>
      </c>
    </row>
    <row r="252" spans="1:24" x14ac:dyDescent="0.25">
      <c r="A252" s="4" t="s">
        <v>747</v>
      </c>
      <c r="B252" s="12"/>
      <c r="C252" s="12"/>
      <c r="D252" s="12"/>
      <c r="E252" s="12"/>
      <c r="F252" s="12"/>
      <c r="G252" s="12"/>
      <c r="H252" s="12"/>
      <c r="I252" s="14"/>
      <c r="J252" s="14"/>
      <c r="K252" s="14"/>
      <c r="L252" s="14"/>
      <c r="M252" s="14"/>
      <c r="N252" s="14"/>
      <c r="O252" s="16"/>
      <c r="P252" s="16"/>
      <c r="Q252" s="18">
        <v>2</v>
      </c>
      <c r="R252" s="18"/>
      <c r="S252" s="18"/>
      <c r="T252" s="18"/>
      <c r="U252" s="18">
        <v>2</v>
      </c>
      <c r="V252" s="20"/>
      <c r="W252" s="20"/>
      <c r="X252" s="5">
        <v>2</v>
      </c>
    </row>
    <row r="253" spans="1:24" x14ac:dyDescent="0.25">
      <c r="A253" s="4" t="s">
        <v>751</v>
      </c>
      <c r="B253" s="12">
        <v>3</v>
      </c>
      <c r="C253" s="12"/>
      <c r="D253" s="12"/>
      <c r="E253" s="12"/>
      <c r="F253" s="12"/>
      <c r="G253" s="12"/>
      <c r="H253" s="12">
        <v>3</v>
      </c>
      <c r="I253" s="14"/>
      <c r="J253" s="14"/>
      <c r="K253" s="14"/>
      <c r="L253" s="14"/>
      <c r="M253" s="14"/>
      <c r="N253" s="14"/>
      <c r="O253" s="16"/>
      <c r="P253" s="16"/>
      <c r="Q253" s="18">
        <v>3</v>
      </c>
      <c r="R253" s="18"/>
      <c r="S253" s="18"/>
      <c r="T253" s="18"/>
      <c r="U253" s="18">
        <v>3</v>
      </c>
      <c r="V253" s="20"/>
      <c r="W253" s="20"/>
      <c r="X253" s="5">
        <v>6</v>
      </c>
    </row>
    <row r="254" spans="1:24" x14ac:dyDescent="0.25">
      <c r="A254" s="4" t="s">
        <v>753</v>
      </c>
      <c r="B254" s="12">
        <v>1</v>
      </c>
      <c r="C254" s="12"/>
      <c r="D254" s="12"/>
      <c r="E254" s="12"/>
      <c r="F254" s="12"/>
      <c r="G254" s="12"/>
      <c r="H254" s="12">
        <v>1</v>
      </c>
      <c r="I254" s="14"/>
      <c r="J254" s="14"/>
      <c r="K254" s="14"/>
      <c r="L254" s="14"/>
      <c r="M254" s="14"/>
      <c r="N254" s="14"/>
      <c r="O254" s="16"/>
      <c r="P254" s="16"/>
      <c r="Q254" s="18"/>
      <c r="R254" s="18"/>
      <c r="S254" s="18"/>
      <c r="T254" s="18"/>
      <c r="U254" s="18"/>
      <c r="V254" s="20"/>
      <c r="W254" s="20"/>
      <c r="X254" s="5">
        <v>1</v>
      </c>
    </row>
    <row r="255" spans="1:24" x14ac:dyDescent="0.25">
      <c r="A255" s="4" t="s">
        <v>757</v>
      </c>
      <c r="B255" s="12">
        <v>1</v>
      </c>
      <c r="C255" s="12"/>
      <c r="D255" s="12"/>
      <c r="E255" s="12"/>
      <c r="F255" s="12"/>
      <c r="G255" s="12"/>
      <c r="H255" s="12">
        <v>1</v>
      </c>
      <c r="I255" s="14"/>
      <c r="J255" s="14"/>
      <c r="K255" s="14"/>
      <c r="L255" s="14"/>
      <c r="M255" s="14"/>
      <c r="N255" s="14"/>
      <c r="O255" s="16"/>
      <c r="P255" s="16"/>
      <c r="Q255" s="18"/>
      <c r="R255" s="18"/>
      <c r="S255" s="18"/>
      <c r="T255" s="18"/>
      <c r="U255" s="18"/>
      <c r="V255" s="20"/>
      <c r="W255" s="20"/>
      <c r="X255" s="5">
        <v>1</v>
      </c>
    </row>
    <row r="256" spans="1:24" x14ac:dyDescent="0.25">
      <c r="A256" s="4" t="s">
        <v>758</v>
      </c>
      <c r="B256" s="12">
        <v>1</v>
      </c>
      <c r="C256" s="12"/>
      <c r="D256" s="12"/>
      <c r="E256" s="12"/>
      <c r="F256" s="12"/>
      <c r="G256" s="12"/>
      <c r="H256" s="12">
        <v>1</v>
      </c>
      <c r="I256" s="14"/>
      <c r="J256" s="14"/>
      <c r="K256" s="14"/>
      <c r="L256" s="14"/>
      <c r="M256" s="14"/>
      <c r="N256" s="14"/>
      <c r="O256" s="16"/>
      <c r="P256" s="16"/>
      <c r="Q256" s="18"/>
      <c r="R256" s="18"/>
      <c r="S256" s="18"/>
      <c r="T256" s="18"/>
      <c r="U256" s="18"/>
      <c r="V256" s="20"/>
      <c r="W256" s="20"/>
      <c r="X256" s="5">
        <v>1</v>
      </c>
    </row>
    <row r="257" spans="1:24" x14ac:dyDescent="0.25">
      <c r="A257" s="4" t="s">
        <v>759</v>
      </c>
      <c r="B257" s="12">
        <v>1</v>
      </c>
      <c r="C257" s="12"/>
      <c r="D257" s="12"/>
      <c r="E257" s="12"/>
      <c r="F257" s="12"/>
      <c r="G257" s="12"/>
      <c r="H257" s="12">
        <v>1</v>
      </c>
      <c r="I257" s="14"/>
      <c r="J257" s="14"/>
      <c r="K257" s="14"/>
      <c r="L257" s="14"/>
      <c r="M257" s="14"/>
      <c r="N257" s="14"/>
      <c r="O257" s="16"/>
      <c r="P257" s="16"/>
      <c r="Q257" s="18">
        <v>1</v>
      </c>
      <c r="R257" s="18"/>
      <c r="S257" s="18"/>
      <c r="T257" s="18"/>
      <c r="U257" s="18">
        <v>1</v>
      </c>
      <c r="V257" s="20"/>
      <c r="W257" s="20"/>
      <c r="X257" s="5">
        <v>2</v>
      </c>
    </row>
    <row r="258" spans="1:24" x14ac:dyDescent="0.25">
      <c r="A258" s="4" t="s">
        <v>760</v>
      </c>
      <c r="B258" s="12">
        <v>1</v>
      </c>
      <c r="C258" s="12"/>
      <c r="D258" s="12"/>
      <c r="E258" s="12"/>
      <c r="F258" s="12"/>
      <c r="G258" s="12"/>
      <c r="H258" s="12">
        <v>1</v>
      </c>
      <c r="I258" s="14"/>
      <c r="J258" s="14"/>
      <c r="K258" s="14"/>
      <c r="L258" s="14"/>
      <c r="M258" s="14"/>
      <c r="N258" s="14"/>
      <c r="O258" s="16"/>
      <c r="P258" s="16"/>
      <c r="Q258" s="18">
        <v>1</v>
      </c>
      <c r="R258" s="18"/>
      <c r="S258" s="18"/>
      <c r="T258" s="18"/>
      <c r="U258" s="18">
        <v>1</v>
      </c>
      <c r="V258" s="20"/>
      <c r="W258" s="20"/>
      <c r="X258" s="5">
        <v>2</v>
      </c>
    </row>
    <row r="259" spans="1:24" x14ac:dyDescent="0.25">
      <c r="A259" s="4" t="s">
        <v>761</v>
      </c>
      <c r="B259" s="12">
        <v>1</v>
      </c>
      <c r="C259" s="12"/>
      <c r="D259" s="12"/>
      <c r="E259" s="12"/>
      <c r="F259" s="12"/>
      <c r="G259" s="12"/>
      <c r="H259" s="12">
        <v>1</v>
      </c>
      <c r="I259" s="14"/>
      <c r="J259" s="14"/>
      <c r="K259" s="14"/>
      <c r="L259" s="14"/>
      <c r="M259" s="14"/>
      <c r="N259" s="14"/>
      <c r="O259" s="16"/>
      <c r="P259" s="16"/>
      <c r="Q259" s="18">
        <v>1</v>
      </c>
      <c r="R259" s="18"/>
      <c r="S259" s="18"/>
      <c r="T259" s="18"/>
      <c r="U259" s="18">
        <v>1</v>
      </c>
      <c r="V259" s="20"/>
      <c r="W259" s="20"/>
      <c r="X259" s="5">
        <v>2</v>
      </c>
    </row>
    <row r="260" spans="1:24" x14ac:dyDescent="0.25">
      <c r="A260" s="4" t="s">
        <v>762</v>
      </c>
      <c r="B260" s="12"/>
      <c r="C260" s="12"/>
      <c r="D260" s="12"/>
      <c r="E260" s="12"/>
      <c r="F260" s="12"/>
      <c r="G260" s="12"/>
      <c r="H260" s="12"/>
      <c r="I260" s="14"/>
      <c r="J260" s="14"/>
      <c r="K260" s="14"/>
      <c r="L260" s="14"/>
      <c r="M260" s="14"/>
      <c r="N260" s="14"/>
      <c r="O260" s="16"/>
      <c r="P260" s="16"/>
      <c r="Q260" s="18">
        <v>1</v>
      </c>
      <c r="R260" s="18"/>
      <c r="S260" s="18"/>
      <c r="T260" s="18"/>
      <c r="U260" s="18">
        <v>1</v>
      </c>
      <c r="V260" s="20"/>
      <c r="W260" s="20"/>
      <c r="X260" s="5">
        <v>1</v>
      </c>
    </row>
    <row r="261" spans="1:24" x14ac:dyDescent="0.25">
      <c r="A261" s="4" t="s">
        <v>763</v>
      </c>
      <c r="B261" s="12">
        <v>2</v>
      </c>
      <c r="C261" s="12"/>
      <c r="D261" s="12"/>
      <c r="E261" s="12"/>
      <c r="F261" s="12"/>
      <c r="G261" s="12"/>
      <c r="H261" s="12">
        <v>2</v>
      </c>
      <c r="I261" s="14"/>
      <c r="J261" s="14"/>
      <c r="K261" s="14"/>
      <c r="L261" s="14"/>
      <c r="M261" s="14"/>
      <c r="N261" s="14"/>
      <c r="O261" s="16"/>
      <c r="P261" s="16"/>
      <c r="Q261" s="18">
        <v>2</v>
      </c>
      <c r="R261" s="18"/>
      <c r="S261" s="18"/>
      <c r="T261" s="18"/>
      <c r="U261" s="18">
        <v>2</v>
      </c>
      <c r="V261" s="20"/>
      <c r="W261" s="20"/>
      <c r="X261" s="5">
        <v>4</v>
      </c>
    </row>
    <row r="262" spans="1:24" x14ac:dyDescent="0.25">
      <c r="A262" s="4" t="s">
        <v>764</v>
      </c>
      <c r="B262" s="12"/>
      <c r="C262" s="12"/>
      <c r="D262" s="12"/>
      <c r="E262" s="12"/>
      <c r="F262" s="12"/>
      <c r="G262" s="12"/>
      <c r="H262" s="12"/>
      <c r="I262" s="14"/>
      <c r="J262" s="14"/>
      <c r="K262" s="14"/>
      <c r="L262" s="14"/>
      <c r="M262" s="14"/>
      <c r="N262" s="14"/>
      <c r="O262" s="16"/>
      <c r="P262" s="16"/>
      <c r="Q262" s="18">
        <v>2</v>
      </c>
      <c r="R262" s="18"/>
      <c r="S262" s="18"/>
      <c r="T262" s="18"/>
      <c r="U262" s="18">
        <v>2</v>
      </c>
      <c r="V262" s="20"/>
      <c r="W262" s="20"/>
      <c r="X262" s="5">
        <v>2</v>
      </c>
    </row>
    <row r="263" spans="1:24" x14ac:dyDescent="0.25">
      <c r="A263" s="4" t="s">
        <v>767</v>
      </c>
      <c r="B263" s="12">
        <v>2</v>
      </c>
      <c r="C263" s="12"/>
      <c r="D263" s="12"/>
      <c r="E263" s="12"/>
      <c r="F263" s="12"/>
      <c r="G263" s="12"/>
      <c r="H263" s="12">
        <v>2</v>
      </c>
      <c r="I263" s="14"/>
      <c r="J263" s="14"/>
      <c r="K263" s="14"/>
      <c r="L263" s="14"/>
      <c r="M263" s="14"/>
      <c r="N263" s="14"/>
      <c r="O263" s="16"/>
      <c r="P263" s="16"/>
      <c r="Q263" s="18">
        <v>2</v>
      </c>
      <c r="R263" s="18"/>
      <c r="S263" s="18"/>
      <c r="T263" s="18"/>
      <c r="U263" s="18">
        <v>2</v>
      </c>
      <c r="V263" s="20"/>
      <c r="W263" s="20"/>
      <c r="X263" s="5">
        <v>4</v>
      </c>
    </row>
    <row r="264" spans="1:24" x14ac:dyDescent="0.25">
      <c r="A264" s="4" t="s">
        <v>769</v>
      </c>
      <c r="B264" s="12"/>
      <c r="C264" s="12"/>
      <c r="D264" s="12"/>
      <c r="E264" s="12"/>
      <c r="F264" s="12"/>
      <c r="G264" s="12"/>
      <c r="H264" s="12"/>
      <c r="I264" s="14"/>
      <c r="J264" s="14"/>
      <c r="K264" s="14">
        <v>3</v>
      </c>
      <c r="L264" s="14"/>
      <c r="M264" s="14"/>
      <c r="N264" s="14">
        <v>3</v>
      </c>
      <c r="O264" s="16"/>
      <c r="P264" s="16"/>
      <c r="Q264" s="18"/>
      <c r="R264" s="18"/>
      <c r="S264" s="18"/>
      <c r="T264" s="18"/>
      <c r="U264" s="18"/>
      <c r="V264" s="20"/>
      <c r="W264" s="20"/>
      <c r="X264" s="5">
        <v>3</v>
      </c>
    </row>
    <row r="265" spans="1:24" x14ac:dyDescent="0.25">
      <c r="A265" s="4" t="s">
        <v>773</v>
      </c>
      <c r="B265" s="12">
        <v>2</v>
      </c>
      <c r="C265" s="12"/>
      <c r="D265" s="12"/>
      <c r="E265" s="12"/>
      <c r="F265" s="12"/>
      <c r="G265" s="12"/>
      <c r="H265" s="12">
        <v>2</v>
      </c>
      <c r="I265" s="14"/>
      <c r="J265" s="14"/>
      <c r="K265" s="14"/>
      <c r="L265" s="14"/>
      <c r="M265" s="14"/>
      <c r="N265" s="14"/>
      <c r="O265" s="16"/>
      <c r="P265" s="16"/>
      <c r="Q265" s="18"/>
      <c r="R265" s="18"/>
      <c r="S265" s="18"/>
      <c r="T265" s="18"/>
      <c r="U265" s="18"/>
      <c r="V265" s="20"/>
      <c r="W265" s="20"/>
      <c r="X265" s="5">
        <v>2</v>
      </c>
    </row>
    <row r="266" spans="1:24" x14ac:dyDescent="0.25">
      <c r="A266" s="4" t="s">
        <v>774</v>
      </c>
      <c r="B266" s="12"/>
      <c r="C266" s="12"/>
      <c r="D266" s="12"/>
      <c r="E266" s="12"/>
      <c r="F266" s="12"/>
      <c r="G266" s="12"/>
      <c r="H266" s="12"/>
      <c r="I266" s="14"/>
      <c r="J266" s="14"/>
      <c r="K266" s="14"/>
      <c r="L266" s="14"/>
      <c r="M266" s="14"/>
      <c r="N266" s="14"/>
      <c r="O266" s="16"/>
      <c r="P266" s="16"/>
      <c r="Q266" s="18"/>
      <c r="R266" s="18"/>
      <c r="S266" s="18">
        <v>2</v>
      </c>
      <c r="T266" s="18"/>
      <c r="U266" s="18">
        <v>2</v>
      </c>
      <c r="V266" s="20"/>
      <c r="W266" s="20"/>
      <c r="X266" s="5">
        <v>2</v>
      </c>
    </row>
    <row r="267" spans="1:24" x14ac:dyDescent="0.25">
      <c r="A267" s="4" t="s">
        <v>775</v>
      </c>
      <c r="B267" s="12">
        <v>2</v>
      </c>
      <c r="C267" s="12"/>
      <c r="D267" s="12"/>
      <c r="E267" s="12"/>
      <c r="F267" s="12"/>
      <c r="G267" s="12"/>
      <c r="H267" s="12">
        <v>2</v>
      </c>
      <c r="I267" s="14"/>
      <c r="J267" s="14"/>
      <c r="K267" s="14"/>
      <c r="L267" s="14">
        <v>2</v>
      </c>
      <c r="M267" s="14"/>
      <c r="N267" s="14">
        <v>2</v>
      </c>
      <c r="O267" s="16"/>
      <c r="P267" s="16"/>
      <c r="Q267" s="18"/>
      <c r="R267" s="18"/>
      <c r="S267" s="18"/>
      <c r="T267" s="18"/>
      <c r="U267" s="18"/>
      <c r="V267" s="20"/>
      <c r="W267" s="20"/>
      <c r="X267" s="5">
        <v>4</v>
      </c>
    </row>
    <row r="268" spans="1:24" x14ac:dyDescent="0.25">
      <c r="A268" s="4" t="s">
        <v>778</v>
      </c>
      <c r="B268" s="12">
        <v>3</v>
      </c>
      <c r="C268" s="12"/>
      <c r="D268" s="12"/>
      <c r="E268" s="12"/>
      <c r="F268" s="12"/>
      <c r="G268" s="12"/>
      <c r="H268" s="12">
        <v>3</v>
      </c>
      <c r="I268" s="14"/>
      <c r="J268" s="14"/>
      <c r="K268" s="14"/>
      <c r="L268" s="14"/>
      <c r="M268" s="14"/>
      <c r="N268" s="14"/>
      <c r="O268" s="16"/>
      <c r="P268" s="16"/>
      <c r="Q268" s="18"/>
      <c r="R268" s="18"/>
      <c r="S268" s="18"/>
      <c r="T268" s="18"/>
      <c r="U268" s="18"/>
      <c r="V268" s="20"/>
      <c r="W268" s="20"/>
      <c r="X268" s="5">
        <v>3</v>
      </c>
    </row>
    <row r="269" spans="1:24" x14ac:dyDescent="0.25">
      <c r="A269" s="4" t="s">
        <v>781</v>
      </c>
      <c r="B269" s="12">
        <v>2</v>
      </c>
      <c r="C269" s="12"/>
      <c r="D269" s="12"/>
      <c r="E269" s="12"/>
      <c r="F269" s="12"/>
      <c r="G269" s="12"/>
      <c r="H269" s="12">
        <v>2</v>
      </c>
      <c r="I269" s="14"/>
      <c r="J269" s="14"/>
      <c r="K269" s="14"/>
      <c r="L269" s="14"/>
      <c r="M269" s="14"/>
      <c r="N269" s="14"/>
      <c r="O269" s="16"/>
      <c r="P269" s="16"/>
      <c r="Q269" s="18"/>
      <c r="R269" s="18"/>
      <c r="S269" s="18"/>
      <c r="T269" s="18"/>
      <c r="U269" s="18"/>
      <c r="V269" s="20"/>
      <c r="W269" s="20"/>
      <c r="X269" s="5">
        <v>2</v>
      </c>
    </row>
    <row r="270" spans="1:24" x14ac:dyDescent="0.25">
      <c r="A270" s="4" t="s">
        <v>782</v>
      </c>
      <c r="B270" s="12">
        <v>3</v>
      </c>
      <c r="C270" s="12"/>
      <c r="D270" s="12"/>
      <c r="E270" s="12"/>
      <c r="F270" s="12"/>
      <c r="G270" s="12"/>
      <c r="H270" s="12">
        <v>3</v>
      </c>
      <c r="I270" s="14"/>
      <c r="J270" s="14"/>
      <c r="K270" s="14"/>
      <c r="L270" s="14"/>
      <c r="M270" s="14"/>
      <c r="N270" s="14"/>
      <c r="O270" s="16"/>
      <c r="P270" s="16"/>
      <c r="Q270" s="18"/>
      <c r="R270" s="18"/>
      <c r="S270" s="18"/>
      <c r="T270" s="18"/>
      <c r="U270" s="18"/>
      <c r="V270" s="20"/>
      <c r="W270" s="20"/>
      <c r="X270" s="5">
        <v>3</v>
      </c>
    </row>
    <row r="271" spans="1:24" x14ac:dyDescent="0.25">
      <c r="A271" s="4" t="s">
        <v>783</v>
      </c>
      <c r="B271" s="12">
        <v>2</v>
      </c>
      <c r="C271" s="12"/>
      <c r="D271" s="12"/>
      <c r="E271" s="12"/>
      <c r="F271" s="12"/>
      <c r="G271" s="12"/>
      <c r="H271" s="12">
        <v>2</v>
      </c>
      <c r="I271" s="14"/>
      <c r="J271" s="14"/>
      <c r="K271" s="14">
        <v>2</v>
      </c>
      <c r="L271" s="14"/>
      <c r="M271" s="14"/>
      <c r="N271" s="14">
        <v>2</v>
      </c>
      <c r="O271" s="16"/>
      <c r="P271" s="16"/>
      <c r="Q271" s="18"/>
      <c r="R271" s="18"/>
      <c r="S271" s="18"/>
      <c r="T271" s="18"/>
      <c r="U271" s="18"/>
      <c r="V271" s="20"/>
      <c r="W271" s="20"/>
      <c r="X271" s="5">
        <v>4</v>
      </c>
    </row>
    <row r="272" spans="1:24" x14ac:dyDescent="0.25">
      <c r="A272" s="4" t="s">
        <v>786</v>
      </c>
      <c r="B272" s="12"/>
      <c r="C272" s="12"/>
      <c r="D272" s="12"/>
      <c r="E272" s="12"/>
      <c r="F272" s="12"/>
      <c r="G272" s="12"/>
      <c r="H272" s="12"/>
      <c r="I272" s="14"/>
      <c r="J272" s="14"/>
      <c r="K272" s="14"/>
      <c r="L272" s="14"/>
      <c r="M272" s="14"/>
      <c r="N272" s="14"/>
      <c r="O272" s="16"/>
      <c r="P272" s="16"/>
      <c r="Q272" s="18"/>
      <c r="R272" s="18"/>
      <c r="S272" s="18">
        <v>2</v>
      </c>
      <c r="T272" s="18"/>
      <c r="U272" s="18">
        <v>2</v>
      </c>
      <c r="V272" s="20"/>
      <c r="W272" s="20"/>
      <c r="X272" s="5">
        <v>2</v>
      </c>
    </row>
    <row r="273" spans="1:24" x14ac:dyDescent="0.25">
      <c r="A273" s="4" t="s">
        <v>787</v>
      </c>
      <c r="B273" s="12">
        <v>3</v>
      </c>
      <c r="C273" s="12"/>
      <c r="D273" s="12"/>
      <c r="E273" s="12"/>
      <c r="F273" s="12"/>
      <c r="G273" s="12"/>
      <c r="H273" s="12">
        <v>3</v>
      </c>
      <c r="I273" s="14"/>
      <c r="J273" s="14"/>
      <c r="K273" s="14"/>
      <c r="L273" s="14"/>
      <c r="M273" s="14"/>
      <c r="N273" s="14"/>
      <c r="O273" s="16"/>
      <c r="P273" s="16"/>
      <c r="Q273" s="18"/>
      <c r="R273" s="18"/>
      <c r="S273" s="18"/>
      <c r="T273" s="18"/>
      <c r="U273" s="18"/>
      <c r="V273" s="20"/>
      <c r="W273" s="20"/>
      <c r="X273" s="5">
        <v>3</v>
      </c>
    </row>
    <row r="274" spans="1:24" x14ac:dyDescent="0.25">
      <c r="A274" s="4" t="s">
        <v>789</v>
      </c>
      <c r="B274" s="12">
        <v>3</v>
      </c>
      <c r="C274" s="12"/>
      <c r="D274" s="12"/>
      <c r="E274" s="12"/>
      <c r="F274" s="12"/>
      <c r="G274" s="12"/>
      <c r="H274" s="12">
        <v>3</v>
      </c>
      <c r="I274" s="14"/>
      <c r="J274" s="14"/>
      <c r="K274" s="14"/>
      <c r="L274" s="14"/>
      <c r="M274" s="14"/>
      <c r="N274" s="14"/>
      <c r="O274" s="16"/>
      <c r="P274" s="16"/>
      <c r="Q274" s="18"/>
      <c r="R274" s="18"/>
      <c r="S274" s="18">
        <v>3</v>
      </c>
      <c r="T274" s="18"/>
      <c r="U274" s="18">
        <v>3</v>
      </c>
      <c r="V274" s="20"/>
      <c r="W274" s="20"/>
      <c r="X274" s="5">
        <v>6</v>
      </c>
    </row>
    <row r="275" spans="1:24" x14ac:dyDescent="0.25">
      <c r="A275" s="4" t="s">
        <v>790</v>
      </c>
      <c r="B275" s="12">
        <v>2</v>
      </c>
      <c r="C275" s="12"/>
      <c r="D275" s="12"/>
      <c r="E275" s="12"/>
      <c r="F275" s="12"/>
      <c r="G275" s="12"/>
      <c r="H275" s="12">
        <v>2</v>
      </c>
      <c r="I275" s="14"/>
      <c r="J275" s="14"/>
      <c r="K275" s="14">
        <v>2</v>
      </c>
      <c r="L275" s="14"/>
      <c r="M275" s="14"/>
      <c r="N275" s="14">
        <v>2</v>
      </c>
      <c r="O275" s="16"/>
      <c r="P275" s="16"/>
      <c r="Q275" s="18"/>
      <c r="R275" s="18"/>
      <c r="S275" s="18"/>
      <c r="T275" s="18"/>
      <c r="U275" s="18"/>
      <c r="V275" s="20"/>
      <c r="W275" s="20"/>
      <c r="X275" s="5">
        <v>4</v>
      </c>
    </row>
    <row r="276" spans="1:24" x14ac:dyDescent="0.25">
      <c r="A276" s="4" t="s">
        <v>793</v>
      </c>
      <c r="B276" s="12"/>
      <c r="C276" s="12"/>
      <c r="D276" s="12"/>
      <c r="E276" s="12"/>
      <c r="F276" s="12"/>
      <c r="G276" s="12"/>
      <c r="H276" s="12"/>
      <c r="I276" s="14"/>
      <c r="J276" s="14"/>
      <c r="K276" s="14"/>
      <c r="L276" s="14"/>
      <c r="M276" s="14"/>
      <c r="N276" s="14"/>
      <c r="O276" s="16"/>
      <c r="P276" s="16"/>
      <c r="Q276" s="18">
        <v>1</v>
      </c>
      <c r="R276" s="18"/>
      <c r="S276" s="18"/>
      <c r="T276" s="18"/>
      <c r="U276" s="18">
        <v>1</v>
      </c>
      <c r="V276" s="20"/>
      <c r="W276" s="20"/>
      <c r="X276" s="5">
        <v>1</v>
      </c>
    </row>
    <row r="277" spans="1:24" x14ac:dyDescent="0.25">
      <c r="A277" s="4" t="s">
        <v>797</v>
      </c>
      <c r="B277" s="12">
        <v>2</v>
      </c>
      <c r="C277" s="12"/>
      <c r="D277" s="12"/>
      <c r="E277" s="12"/>
      <c r="F277" s="12"/>
      <c r="G277" s="12"/>
      <c r="H277" s="12">
        <v>2</v>
      </c>
      <c r="I277" s="14"/>
      <c r="J277" s="14"/>
      <c r="K277" s="14"/>
      <c r="L277" s="14"/>
      <c r="M277" s="14"/>
      <c r="N277" s="14"/>
      <c r="O277" s="16"/>
      <c r="P277" s="16"/>
      <c r="Q277" s="18">
        <v>2</v>
      </c>
      <c r="R277" s="18"/>
      <c r="S277" s="18"/>
      <c r="T277" s="18"/>
      <c r="U277" s="18">
        <v>2</v>
      </c>
      <c r="V277" s="20"/>
      <c r="W277" s="20"/>
      <c r="X277" s="5">
        <v>4</v>
      </c>
    </row>
    <row r="278" spans="1:24" x14ac:dyDescent="0.25">
      <c r="A278" s="4" t="s">
        <v>798</v>
      </c>
      <c r="B278" s="12">
        <v>2</v>
      </c>
      <c r="C278" s="12"/>
      <c r="D278" s="12"/>
      <c r="E278" s="12"/>
      <c r="F278" s="12"/>
      <c r="G278" s="12"/>
      <c r="H278" s="12">
        <v>2</v>
      </c>
      <c r="I278" s="14"/>
      <c r="J278" s="14"/>
      <c r="K278" s="14"/>
      <c r="L278" s="14"/>
      <c r="M278" s="14"/>
      <c r="N278" s="14"/>
      <c r="O278" s="16"/>
      <c r="P278" s="16"/>
      <c r="Q278" s="18">
        <v>2</v>
      </c>
      <c r="R278" s="18"/>
      <c r="S278" s="18"/>
      <c r="T278" s="18"/>
      <c r="U278" s="18">
        <v>2</v>
      </c>
      <c r="V278" s="20"/>
      <c r="W278" s="20"/>
      <c r="X278" s="5">
        <v>4</v>
      </c>
    </row>
    <row r="279" spans="1:24" x14ac:dyDescent="0.25">
      <c r="A279" s="4" t="s">
        <v>801</v>
      </c>
      <c r="B279" s="12">
        <v>2</v>
      </c>
      <c r="C279" s="12"/>
      <c r="D279" s="12"/>
      <c r="E279" s="12"/>
      <c r="F279" s="12"/>
      <c r="G279" s="12"/>
      <c r="H279" s="12">
        <v>2</v>
      </c>
      <c r="I279" s="14"/>
      <c r="J279" s="14"/>
      <c r="K279" s="14"/>
      <c r="L279" s="14"/>
      <c r="M279" s="14"/>
      <c r="N279" s="14"/>
      <c r="O279" s="16"/>
      <c r="P279" s="16"/>
      <c r="Q279" s="18"/>
      <c r="R279" s="18"/>
      <c r="S279" s="18"/>
      <c r="T279" s="18"/>
      <c r="U279" s="18"/>
      <c r="V279" s="20"/>
      <c r="W279" s="20"/>
      <c r="X279" s="5">
        <v>2</v>
      </c>
    </row>
    <row r="280" spans="1:24" x14ac:dyDescent="0.25">
      <c r="A280" s="4" t="s">
        <v>805</v>
      </c>
      <c r="B280" s="12">
        <v>1</v>
      </c>
      <c r="C280" s="12"/>
      <c r="D280" s="12"/>
      <c r="E280" s="12"/>
      <c r="F280" s="12"/>
      <c r="G280" s="12"/>
      <c r="H280" s="12">
        <v>1</v>
      </c>
      <c r="I280" s="14"/>
      <c r="J280" s="14"/>
      <c r="K280" s="14"/>
      <c r="L280" s="14"/>
      <c r="M280" s="14"/>
      <c r="N280" s="14"/>
      <c r="O280" s="16"/>
      <c r="P280" s="16"/>
      <c r="Q280" s="18"/>
      <c r="R280" s="18"/>
      <c r="S280" s="18"/>
      <c r="T280" s="18"/>
      <c r="U280" s="18"/>
      <c r="V280" s="20"/>
      <c r="W280" s="20"/>
      <c r="X280" s="5">
        <v>1</v>
      </c>
    </row>
    <row r="281" spans="1:24" x14ac:dyDescent="0.25">
      <c r="A281" s="4" t="s">
        <v>808</v>
      </c>
      <c r="B281" s="12">
        <v>2</v>
      </c>
      <c r="C281" s="12"/>
      <c r="D281" s="12"/>
      <c r="E281" s="12"/>
      <c r="F281" s="12"/>
      <c r="G281" s="12"/>
      <c r="H281" s="12">
        <v>2</v>
      </c>
      <c r="I281" s="14"/>
      <c r="J281" s="14"/>
      <c r="K281" s="14"/>
      <c r="L281" s="14"/>
      <c r="M281" s="14"/>
      <c r="N281" s="14"/>
      <c r="O281" s="16"/>
      <c r="P281" s="16"/>
      <c r="Q281" s="18"/>
      <c r="R281" s="18"/>
      <c r="S281" s="18"/>
      <c r="T281" s="18"/>
      <c r="U281" s="18"/>
      <c r="V281" s="20"/>
      <c r="W281" s="20"/>
      <c r="X281" s="5">
        <v>2</v>
      </c>
    </row>
    <row r="282" spans="1:24" x14ac:dyDescent="0.25">
      <c r="A282" s="4" t="s">
        <v>810</v>
      </c>
      <c r="B282" s="12">
        <v>2</v>
      </c>
      <c r="C282" s="12"/>
      <c r="D282" s="12"/>
      <c r="E282" s="12"/>
      <c r="F282" s="12"/>
      <c r="G282" s="12"/>
      <c r="H282" s="12">
        <v>2</v>
      </c>
      <c r="I282" s="14"/>
      <c r="J282" s="14"/>
      <c r="K282" s="14"/>
      <c r="L282" s="14"/>
      <c r="M282" s="14"/>
      <c r="N282" s="14"/>
      <c r="O282" s="16"/>
      <c r="P282" s="16"/>
      <c r="Q282" s="18"/>
      <c r="R282" s="18"/>
      <c r="S282" s="18"/>
      <c r="T282" s="18"/>
      <c r="U282" s="18"/>
      <c r="V282" s="20"/>
      <c r="W282" s="20"/>
      <c r="X282" s="5">
        <v>2</v>
      </c>
    </row>
    <row r="283" spans="1:24" x14ac:dyDescent="0.25">
      <c r="A283" s="4" t="s">
        <v>811</v>
      </c>
      <c r="B283" s="12"/>
      <c r="C283" s="12"/>
      <c r="D283" s="12"/>
      <c r="E283" s="12">
        <v>2</v>
      </c>
      <c r="F283" s="12"/>
      <c r="G283" s="12"/>
      <c r="H283" s="12">
        <v>2</v>
      </c>
      <c r="I283" s="14"/>
      <c r="J283" s="14"/>
      <c r="K283" s="14"/>
      <c r="L283" s="14"/>
      <c r="M283" s="14"/>
      <c r="N283" s="14"/>
      <c r="O283" s="16"/>
      <c r="P283" s="16"/>
      <c r="Q283" s="18"/>
      <c r="R283" s="18"/>
      <c r="S283" s="18"/>
      <c r="T283" s="18"/>
      <c r="U283" s="18"/>
      <c r="V283" s="20"/>
      <c r="W283" s="20"/>
      <c r="X283" s="5">
        <v>2</v>
      </c>
    </row>
    <row r="284" spans="1:24" x14ac:dyDescent="0.25">
      <c r="A284" s="4" t="s">
        <v>813</v>
      </c>
      <c r="B284" s="12">
        <v>1</v>
      </c>
      <c r="C284" s="12"/>
      <c r="D284" s="12"/>
      <c r="E284" s="12"/>
      <c r="F284" s="12"/>
      <c r="G284" s="12"/>
      <c r="H284" s="12">
        <v>1</v>
      </c>
      <c r="I284" s="14"/>
      <c r="J284" s="14"/>
      <c r="K284" s="14"/>
      <c r="L284" s="14"/>
      <c r="M284" s="14"/>
      <c r="N284" s="14"/>
      <c r="O284" s="16"/>
      <c r="P284" s="16"/>
      <c r="Q284" s="18"/>
      <c r="R284" s="18"/>
      <c r="S284" s="18"/>
      <c r="T284" s="18"/>
      <c r="U284" s="18"/>
      <c r="V284" s="20"/>
      <c r="W284" s="20"/>
      <c r="X284" s="5">
        <v>1</v>
      </c>
    </row>
    <row r="285" spans="1:24" x14ac:dyDescent="0.25">
      <c r="A285" s="4" t="s">
        <v>814</v>
      </c>
      <c r="B285" s="12">
        <v>3</v>
      </c>
      <c r="C285" s="12"/>
      <c r="D285" s="12"/>
      <c r="E285" s="12"/>
      <c r="F285" s="12"/>
      <c r="G285" s="12"/>
      <c r="H285" s="12">
        <v>3</v>
      </c>
      <c r="I285" s="14"/>
      <c r="J285" s="14"/>
      <c r="K285" s="14"/>
      <c r="L285" s="14"/>
      <c r="M285" s="14"/>
      <c r="N285" s="14"/>
      <c r="O285" s="16"/>
      <c r="P285" s="16"/>
      <c r="Q285" s="18"/>
      <c r="R285" s="18"/>
      <c r="S285" s="18"/>
      <c r="T285" s="18"/>
      <c r="U285" s="18"/>
      <c r="V285" s="20"/>
      <c r="W285" s="20"/>
      <c r="X285" s="5">
        <v>3</v>
      </c>
    </row>
    <row r="286" spans="1:24" x14ac:dyDescent="0.25">
      <c r="A286" s="4" t="s">
        <v>817</v>
      </c>
      <c r="B286" s="12">
        <v>3</v>
      </c>
      <c r="C286" s="12"/>
      <c r="D286" s="12"/>
      <c r="E286" s="12"/>
      <c r="F286" s="12"/>
      <c r="G286" s="12"/>
      <c r="H286" s="12">
        <v>3</v>
      </c>
      <c r="I286" s="14"/>
      <c r="J286" s="14"/>
      <c r="K286" s="14"/>
      <c r="L286" s="14"/>
      <c r="M286" s="14"/>
      <c r="N286" s="14"/>
      <c r="O286" s="16"/>
      <c r="P286" s="16"/>
      <c r="Q286" s="18">
        <v>3</v>
      </c>
      <c r="R286" s="18"/>
      <c r="S286" s="18"/>
      <c r="T286" s="18"/>
      <c r="U286" s="18">
        <v>3</v>
      </c>
      <c r="V286" s="20"/>
      <c r="W286" s="20"/>
      <c r="X286" s="5">
        <v>6</v>
      </c>
    </row>
    <row r="287" spans="1:24" x14ac:dyDescent="0.25">
      <c r="A287" s="4" t="s">
        <v>818</v>
      </c>
      <c r="B287" s="12">
        <v>2</v>
      </c>
      <c r="C287" s="12"/>
      <c r="D287" s="12"/>
      <c r="E287" s="12"/>
      <c r="F287" s="12"/>
      <c r="G287" s="12"/>
      <c r="H287" s="12">
        <v>2</v>
      </c>
      <c r="I287" s="14"/>
      <c r="J287" s="14"/>
      <c r="K287" s="14"/>
      <c r="L287" s="14"/>
      <c r="M287" s="14"/>
      <c r="N287" s="14"/>
      <c r="O287" s="16"/>
      <c r="P287" s="16"/>
      <c r="Q287" s="18"/>
      <c r="R287" s="18"/>
      <c r="S287" s="18"/>
      <c r="T287" s="18"/>
      <c r="U287" s="18"/>
      <c r="V287" s="20"/>
      <c r="W287" s="20"/>
      <c r="X287" s="5">
        <v>2</v>
      </c>
    </row>
    <row r="288" spans="1:24" x14ac:dyDescent="0.25">
      <c r="A288" s="4" t="s">
        <v>819</v>
      </c>
      <c r="B288" s="12"/>
      <c r="C288" s="12"/>
      <c r="D288" s="12"/>
      <c r="E288" s="12"/>
      <c r="F288" s="12"/>
      <c r="G288" s="12"/>
      <c r="H288" s="12"/>
      <c r="I288" s="14"/>
      <c r="J288" s="14"/>
      <c r="K288" s="14"/>
      <c r="L288" s="14"/>
      <c r="M288" s="14"/>
      <c r="N288" s="14"/>
      <c r="O288" s="16"/>
      <c r="P288" s="16"/>
      <c r="Q288" s="18">
        <v>1</v>
      </c>
      <c r="R288" s="18"/>
      <c r="S288" s="18"/>
      <c r="T288" s="18"/>
      <c r="U288" s="18">
        <v>1</v>
      </c>
      <c r="V288" s="20"/>
      <c r="W288" s="20"/>
      <c r="X288" s="5">
        <v>1</v>
      </c>
    </row>
    <row r="289" spans="1:24" x14ac:dyDescent="0.25">
      <c r="A289" s="4" t="s">
        <v>822</v>
      </c>
      <c r="B289" s="12">
        <v>1</v>
      </c>
      <c r="C289" s="12"/>
      <c r="D289" s="12"/>
      <c r="E289" s="12"/>
      <c r="F289" s="12"/>
      <c r="G289" s="12"/>
      <c r="H289" s="12">
        <v>1</v>
      </c>
      <c r="I289" s="14"/>
      <c r="J289" s="14"/>
      <c r="K289" s="14"/>
      <c r="L289" s="14"/>
      <c r="M289" s="14"/>
      <c r="N289" s="14"/>
      <c r="O289" s="16"/>
      <c r="P289" s="16"/>
      <c r="Q289" s="18">
        <v>1</v>
      </c>
      <c r="R289" s="18"/>
      <c r="S289" s="18"/>
      <c r="T289" s="18"/>
      <c r="U289" s="18">
        <v>1</v>
      </c>
      <c r="V289" s="20"/>
      <c r="W289" s="20"/>
      <c r="X289" s="5">
        <v>2</v>
      </c>
    </row>
    <row r="290" spans="1:24" x14ac:dyDescent="0.25">
      <c r="A290" s="4" t="s">
        <v>824</v>
      </c>
      <c r="B290" s="12"/>
      <c r="C290" s="12"/>
      <c r="D290" s="12"/>
      <c r="E290" s="12"/>
      <c r="F290" s="12"/>
      <c r="G290" s="12"/>
      <c r="H290" s="12"/>
      <c r="I290" s="14"/>
      <c r="J290" s="14"/>
      <c r="K290" s="14"/>
      <c r="L290" s="14"/>
      <c r="M290" s="14"/>
      <c r="N290" s="14"/>
      <c r="O290" s="16"/>
      <c r="P290" s="16"/>
      <c r="Q290" s="18">
        <v>2</v>
      </c>
      <c r="R290" s="18"/>
      <c r="S290" s="18"/>
      <c r="T290" s="18"/>
      <c r="U290" s="18">
        <v>2</v>
      </c>
      <c r="V290" s="20"/>
      <c r="W290" s="20"/>
      <c r="X290" s="5">
        <v>2</v>
      </c>
    </row>
    <row r="291" spans="1:24" x14ac:dyDescent="0.25">
      <c r="A291" s="4" t="s">
        <v>828</v>
      </c>
      <c r="B291" s="12">
        <v>1</v>
      </c>
      <c r="C291" s="12"/>
      <c r="D291" s="12"/>
      <c r="E291" s="12"/>
      <c r="F291" s="12"/>
      <c r="G291" s="12"/>
      <c r="H291" s="12">
        <v>1</v>
      </c>
      <c r="I291" s="14"/>
      <c r="J291" s="14"/>
      <c r="K291" s="14"/>
      <c r="L291" s="14"/>
      <c r="M291" s="14"/>
      <c r="N291" s="14"/>
      <c r="O291" s="16"/>
      <c r="P291" s="16"/>
      <c r="Q291" s="18"/>
      <c r="R291" s="18"/>
      <c r="S291" s="18"/>
      <c r="T291" s="18"/>
      <c r="U291" s="18"/>
      <c r="V291" s="20"/>
      <c r="W291" s="20"/>
      <c r="X291" s="5">
        <v>1</v>
      </c>
    </row>
    <row r="292" spans="1:24" x14ac:dyDescent="0.25">
      <c r="A292" s="4" t="s">
        <v>831</v>
      </c>
      <c r="B292" s="12"/>
      <c r="C292" s="12"/>
      <c r="D292" s="12"/>
      <c r="E292" s="12"/>
      <c r="F292" s="12"/>
      <c r="G292" s="12"/>
      <c r="H292" s="12"/>
      <c r="I292" s="14"/>
      <c r="J292" s="14"/>
      <c r="K292" s="14"/>
      <c r="L292" s="14"/>
      <c r="M292" s="14"/>
      <c r="N292" s="14"/>
      <c r="O292" s="16"/>
      <c r="P292" s="16"/>
      <c r="Q292" s="18">
        <v>2</v>
      </c>
      <c r="R292" s="18"/>
      <c r="S292" s="18"/>
      <c r="T292" s="18"/>
      <c r="U292" s="18">
        <v>2</v>
      </c>
      <c r="V292" s="20">
        <v>2</v>
      </c>
      <c r="W292" s="20">
        <v>2</v>
      </c>
      <c r="X292" s="5">
        <v>4</v>
      </c>
    </row>
    <row r="293" spans="1:24" x14ac:dyDescent="0.25">
      <c r="A293" s="4" t="s">
        <v>832</v>
      </c>
      <c r="B293" s="12"/>
      <c r="C293" s="12"/>
      <c r="D293" s="12"/>
      <c r="E293" s="12">
        <v>2</v>
      </c>
      <c r="F293" s="12"/>
      <c r="G293" s="12"/>
      <c r="H293" s="12">
        <v>2</v>
      </c>
      <c r="I293" s="14"/>
      <c r="J293" s="14"/>
      <c r="K293" s="14"/>
      <c r="L293" s="14"/>
      <c r="M293" s="14"/>
      <c r="N293" s="14"/>
      <c r="O293" s="16"/>
      <c r="P293" s="16"/>
      <c r="Q293" s="18"/>
      <c r="R293" s="18"/>
      <c r="S293" s="18"/>
      <c r="T293" s="18"/>
      <c r="U293" s="18"/>
      <c r="V293" s="20"/>
      <c r="W293" s="20"/>
      <c r="X293" s="5">
        <v>2</v>
      </c>
    </row>
    <row r="294" spans="1:24" x14ac:dyDescent="0.25">
      <c r="A294" s="4" t="s">
        <v>834</v>
      </c>
      <c r="B294" s="12">
        <v>2</v>
      </c>
      <c r="C294" s="12"/>
      <c r="D294" s="12"/>
      <c r="E294" s="12"/>
      <c r="F294" s="12"/>
      <c r="G294" s="12"/>
      <c r="H294" s="12">
        <v>2</v>
      </c>
      <c r="I294" s="14"/>
      <c r="J294" s="14"/>
      <c r="K294" s="14"/>
      <c r="L294" s="14"/>
      <c r="M294" s="14"/>
      <c r="N294" s="14"/>
      <c r="O294" s="16"/>
      <c r="P294" s="16"/>
      <c r="Q294" s="18">
        <v>2</v>
      </c>
      <c r="R294" s="18"/>
      <c r="S294" s="18"/>
      <c r="T294" s="18"/>
      <c r="U294" s="18">
        <v>2</v>
      </c>
      <c r="V294" s="20"/>
      <c r="W294" s="20"/>
      <c r="X294" s="5">
        <v>4</v>
      </c>
    </row>
    <row r="295" spans="1:24" x14ac:dyDescent="0.25">
      <c r="A295" s="4" t="s">
        <v>839</v>
      </c>
      <c r="B295" s="12">
        <v>1</v>
      </c>
      <c r="C295" s="12"/>
      <c r="D295" s="12"/>
      <c r="E295" s="12"/>
      <c r="F295" s="12"/>
      <c r="G295" s="12"/>
      <c r="H295" s="12">
        <v>1</v>
      </c>
      <c r="I295" s="14"/>
      <c r="J295" s="14"/>
      <c r="K295" s="14"/>
      <c r="L295" s="14"/>
      <c r="M295" s="14"/>
      <c r="N295" s="14"/>
      <c r="O295" s="16"/>
      <c r="P295" s="16"/>
      <c r="Q295" s="18"/>
      <c r="R295" s="18"/>
      <c r="S295" s="18"/>
      <c r="T295" s="18"/>
      <c r="U295" s="18"/>
      <c r="V295" s="20"/>
      <c r="W295" s="20"/>
      <c r="X295" s="5">
        <v>1</v>
      </c>
    </row>
    <row r="296" spans="1:24" x14ac:dyDescent="0.25">
      <c r="A296" s="4" t="s">
        <v>840</v>
      </c>
      <c r="B296" s="12">
        <v>1</v>
      </c>
      <c r="C296" s="12"/>
      <c r="D296" s="12"/>
      <c r="E296" s="12"/>
      <c r="F296" s="12"/>
      <c r="G296" s="12"/>
      <c r="H296" s="12">
        <v>1</v>
      </c>
      <c r="I296" s="14"/>
      <c r="J296" s="14"/>
      <c r="K296" s="14"/>
      <c r="L296" s="14"/>
      <c r="M296" s="14"/>
      <c r="N296" s="14"/>
      <c r="O296" s="16"/>
      <c r="P296" s="16"/>
      <c r="Q296" s="18">
        <v>1</v>
      </c>
      <c r="R296" s="18"/>
      <c r="S296" s="18"/>
      <c r="T296" s="18"/>
      <c r="U296" s="18">
        <v>1</v>
      </c>
      <c r="V296" s="20"/>
      <c r="W296" s="20"/>
      <c r="X296" s="5">
        <v>2</v>
      </c>
    </row>
    <row r="297" spans="1:24" x14ac:dyDescent="0.25">
      <c r="A297" s="4" t="s">
        <v>841</v>
      </c>
      <c r="B297" s="12"/>
      <c r="C297" s="12"/>
      <c r="D297" s="12"/>
      <c r="E297" s="12"/>
      <c r="F297" s="12"/>
      <c r="G297" s="12"/>
      <c r="H297" s="12"/>
      <c r="I297" s="14"/>
      <c r="J297" s="14"/>
      <c r="K297" s="14"/>
      <c r="L297" s="14"/>
      <c r="M297" s="14"/>
      <c r="N297" s="14"/>
      <c r="O297" s="16"/>
      <c r="P297" s="16"/>
      <c r="Q297" s="18">
        <v>2</v>
      </c>
      <c r="R297" s="18"/>
      <c r="S297" s="18"/>
      <c r="T297" s="18"/>
      <c r="U297" s="18">
        <v>2</v>
      </c>
      <c r="V297" s="20"/>
      <c r="W297" s="20"/>
      <c r="X297" s="5">
        <v>2</v>
      </c>
    </row>
    <row r="298" spans="1:24" x14ac:dyDescent="0.25">
      <c r="A298" s="4" t="s">
        <v>846</v>
      </c>
      <c r="B298" s="12"/>
      <c r="C298" s="12"/>
      <c r="D298" s="12"/>
      <c r="E298" s="12"/>
      <c r="F298" s="12"/>
      <c r="G298" s="12"/>
      <c r="H298" s="12"/>
      <c r="I298" s="14"/>
      <c r="J298" s="14"/>
      <c r="K298" s="14"/>
      <c r="L298" s="14"/>
      <c r="M298" s="14"/>
      <c r="N298" s="14"/>
      <c r="O298" s="16"/>
      <c r="P298" s="16"/>
      <c r="Q298" s="18">
        <v>1</v>
      </c>
      <c r="R298" s="18"/>
      <c r="S298" s="18"/>
      <c r="T298" s="18"/>
      <c r="U298" s="18">
        <v>1</v>
      </c>
      <c r="V298" s="20"/>
      <c r="W298" s="20"/>
      <c r="X298" s="5">
        <v>1</v>
      </c>
    </row>
    <row r="299" spans="1:24" x14ac:dyDescent="0.25">
      <c r="A299" s="4" t="s">
        <v>849</v>
      </c>
      <c r="B299" s="12"/>
      <c r="C299" s="12"/>
      <c r="D299" s="12"/>
      <c r="E299" s="12"/>
      <c r="F299" s="12"/>
      <c r="G299" s="12"/>
      <c r="H299" s="12"/>
      <c r="I299" s="14"/>
      <c r="J299" s="14"/>
      <c r="K299" s="14"/>
      <c r="L299" s="14"/>
      <c r="M299" s="14"/>
      <c r="N299" s="14"/>
      <c r="O299" s="16"/>
      <c r="P299" s="16"/>
      <c r="Q299" s="18">
        <v>1</v>
      </c>
      <c r="R299" s="18"/>
      <c r="S299" s="18"/>
      <c r="T299" s="18"/>
      <c r="U299" s="18">
        <v>1</v>
      </c>
      <c r="V299" s="20"/>
      <c r="W299" s="20"/>
      <c r="X299" s="5">
        <v>1</v>
      </c>
    </row>
    <row r="300" spans="1:24" x14ac:dyDescent="0.25">
      <c r="A300" s="4" t="s">
        <v>850</v>
      </c>
      <c r="B300" s="12"/>
      <c r="C300" s="12"/>
      <c r="D300" s="12"/>
      <c r="E300" s="12"/>
      <c r="F300" s="12"/>
      <c r="G300" s="12"/>
      <c r="H300" s="12"/>
      <c r="I300" s="14"/>
      <c r="J300" s="14"/>
      <c r="K300" s="14"/>
      <c r="L300" s="14"/>
      <c r="M300" s="14"/>
      <c r="N300" s="14"/>
      <c r="O300" s="16"/>
      <c r="P300" s="16"/>
      <c r="Q300" s="18">
        <v>1</v>
      </c>
      <c r="R300" s="18"/>
      <c r="S300" s="18"/>
      <c r="T300" s="18"/>
      <c r="U300" s="18">
        <v>1</v>
      </c>
      <c r="V300" s="20"/>
      <c r="W300" s="20"/>
      <c r="X300" s="5">
        <v>1</v>
      </c>
    </row>
    <row r="301" spans="1:24" x14ac:dyDescent="0.25">
      <c r="A301" s="4" t="s">
        <v>853</v>
      </c>
      <c r="B301" s="12"/>
      <c r="C301" s="12"/>
      <c r="D301" s="12"/>
      <c r="E301" s="12"/>
      <c r="F301" s="12"/>
      <c r="G301" s="12"/>
      <c r="H301" s="12"/>
      <c r="I301" s="14"/>
      <c r="J301" s="14"/>
      <c r="K301" s="14"/>
      <c r="L301" s="14"/>
      <c r="M301" s="14"/>
      <c r="N301" s="14"/>
      <c r="O301" s="16"/>
      <c r="P301" s="16"/>
      <c r="Q301" s="18">
        <v>1</v>
      </c>
      <c r="R301" s="18"/>
      <c r="S301" s="18"/>
      <c r="T301" s="18"/>
      <c r="U301" s="18">
        <v>1</v>
      </c>
      <c r="V301" s="20"/>
      <c r="W301" s="20"/>
      <c r="X301" s="5">
        <v>1</v>
      </c>
    </row>
    <row r="302" spans="1:24" x14ac:dyDescent="0.25">
      <c r="A302" s="4" t="s">
        <v>855</v>
      </c>
      <c r="B302" s="12">
        <v>1</v>
      </c>
      <c r="C302" s="12"/>
      <c r="D302" s="12"/>
      <c r="E302" s="12"/>
      <c r="F302" s="12"/>
      <c r="G302" s="12"/>
      <c r="H302" s="12">
        <v>1</v>
      </c>
      <c r="I302" s="14"/>
      <c r="J302" s="14"/>
      <c r="K302" s="14">
        <v>1</v>
      </c>
      <c r="L302" s="14"/>
      <c r="M302" s="14"/>
      <c r="N302" s="14">
        <v>1</v>
      </c>
      <c r="O302" s="16"/>
      <c r="P302" s="16"/>
      <c r="Q302" s="18"/>
      <c r="R302" s="18"/>
      <c r="S302" s="18"/>
      <c r="T302" s="18"/>
      <c r="U302" s="18"/>
      <c r="V302" s="20"/>
      <c r="W302" s="20"/>
      <c r="X302" s="5">
        <v>2</v>
      </c>
    </row>
    <row r="303" spans="1:24" x14ac:dyDescent="0.25">
      <c r="A303" s="4" t="s">
        <v>856</v>
      </c>
      <c r="B303" s="12"/>
      <c r="C303" s="12"/>
      <c r="D303" s="12"/>
      <c r="E303" s="12">
        <v>1</v>
      </c>
      <c r="F303" s="12"/>
      <c r="G303" s="12"/>
      <c r="H303" s="12">
        <v>1</v>
      </c>
      <c r="I303" s="14"/>
      <c r="J303" s="14"/>
      <c r="K303" s="14"/>
      <c r="L303" s="14"/>
      <c r="M303" s="14"/>
      <c r="N303" s="14"/>
      <c r="O303" s="16"/>
      <c r="P303" s="16"/>
      <c r="Q303" s="18"/>
      <c r="R303" s="18"/>
      <c r="S303" s="18"/>
      <c r="T303" s="18"/>
      <c r="U303" s="18"/>
      <c r="V303" s="20"/>
      <c r="W303" s="20"/>
      <c r="X303" s="5">
        <v>1</v>
      </c>
    </row>
    <row r="304" spans="1:24" x14ac:dyDescent="0.25">
      <c r="A304" s="4" t="s">
        <v>857</v>
      </c>
      <c r="B304" s="12">
        <v>1</v>
      </c>
      <c r="C304" s="12"/>
      <c r="D304" s="12"/>
      <c r="E304" s="12"/>
      <c r="F304" s="12"/>
      <c r="G304" s="12"/>
      <c r="H304" s="12">
        <v>1</v>
      </c>
      <c r="I304" s="14"/>
      <c r="J304" s="14"/>
      <c r="K304" s="14"/>
      <c r="L304" s="14"/>
      <c r="M304" s="14"/>
      <c r="N304" s="14"/>
      <c r="O304" s="16"/>
      <c r="P304" s="16"/>
      <c r="Q304" s="18"/>
      <c r="R304" s="18"/>
      <c r="S304" s="18"/>
      <c r="T304" s="18"/>
      <c r="U304" s="18"/>
      <c r="V304" s="20"/>
      <c r="W304" s="20"/>
      <c r="X304" s="5">
        <v>1</v>
      </c>
    </row>
    <row r="305" spans="1:24" x14ac:dyDescent="0.25">
      <c r="A305" s="4" t="s">
        <v>859</v>
      </c>
      <c r="B305" s="12">
        <v>1</v>
      </c>
      <c r="C305" s="12"/>
      <c r="D305" s="12"/>
      <c r="E305" s="12"/>
      <c r="F305" s="12"/>
      <c r="G305" s="12"/>
      <c r="H305" s="12">
        <v>1</v>
      </c>
      <c r="I305" s="14"/>
      <c r="J305" s="14"/>
      <c r="K305" s="14"/>
      <c r="L305" s="14"/>
      <c r="M305" s="14"/>
      <c r="N305" s="14"/>
      <c r="O305" s="16"/>
      <c r="P305" s="16"/>
      <c r="Q305" s="18"/>
      <c r="R305" s="18"/>
      <c r="S305" s="18"/>
      <c r="T305" s="18"/>
      <c r="U305" s="18"/>
      <c r="V305" s="20"/>
      <c r="W305" s="20"/>
      <c r="X305" s="5">
        <v>1</v>
      </c>
    </row>
    <row r="306" spans="1:24" x14ac:dyDescent="0.25">
      <c r="A306" s="4" t="s">
        <v>861</v>
      </c>
      <c r="B306" s="12">
        <v>1</v>
      </c>
      <c r="C306" s="12"/>
      <c r="D306" s="12"/>
      <c r="E306" s="12"/>
      <c r="F306" s="12"/>
      <c r="G306" s="12"/>
      <c r="H306" s="12">
        <v>1</v>
      </c>
      <c r="I306" s="14"/>
      <c r="J306" s="14"/>
      <c r="K306" s="14"/>
      <c r="L306" s="14"/>
      <c r="M306" s="14"/>
      <c r="N306" s="14"/>
      <c r="O306" s="16"/>
      <c r="P306" s="16"/>
      <c r="Q306" s="18">
        <v>1</v>
      </c>
      <c r="R306" s="18"/>
      <c r="S306" s="18"/>
      <c r="T306" s="18"/>
      <c r="U306" s="18">
        <v>1</v>
      </c>
      <c r="V306" s="20"/>
      <c r="W306" s="20"/>
      <c r="X306" s="5">
        <v>2</v>
      </c>
    </row>
    <row r="307" spans="1:24" x14ac:dyDescent="0.25">
      <c r="A307" s="4" t="s">
        <v>862</v>
      </c>
      <c r="B307" s="12">
        <v>1</v>
      </c>
      <c r="C307" s="12"/>
      <c r="D307" s="12"/>
      <c r="E307" s="12"/>
      <c r="F307" s="12"/>
      <c r="G307" s="12"/>
      <c r="H307" s="12">
        <v>1</v>
      </c>
      <c r="I307" s="14"/>
      <c r="J307" s="14"/>
      <c r="K307" s="14"/>
      <c r="L307" s="14"/>
      <c r="M307" s="14"/>
      <c r="N307" s="14"/>
      <c r="O307" s="16"/>
      <c r="P307" s="16"/>
      <c r="Q307" s="18"/>
      <c r="R307" s="18"/>
      <c r="S307" s="18"/>
      <c r="T307" s="18"/>
      <c r="U307" s="18"/>
      <c r="V307" s="20"/>
      <c r="W307" s="20"/>
      <c r="X307" s="5">
        <v>1</v>
      </c>
    </row>
    <row r="308" spans="1:24" x14ac:dyDescent="0.25">
      <c r="A308" s="4" t="s">
        <v>863</v>
      </c>
      <c r="B308" s="12">
        <v>1</v>
      </c>
      <c r="C308" s="12"/>
      <c r="D308" s="12"/>
      <c r="E308" s="12"/>
      <c r="F308" s="12"/>
      <c r="G308" s="12"/>
      <c r="H308" s="12">
        <v>1</v>
      </c>
      <c r="I308" s="14"/>
      <c r="J308" s="14"/>
      <c r="K308" s="14"/>
      <c r="L308" s="14"/>
      <c r="M308" s="14"/>
      <c r="N308" s="14"/>
      <c r="O308" s="16"/>
      <c r="P308" s="16"/>
      <c r="Q308" s="18">
        <v>1</v>
      </c>
      <c r="R308" s="18"/>
      <c r="S308" s="18"/>
      <c r="T308" s="18"/>
      <c r="U308" s="18">
        <v>1</v>
      </c>
      <c r="V308" s="20"/>
      <c r="W308" s="20"/>
      <c r="X308" s="5">
        <v>2</v>
      </c>
    </row>
    <row r="309" spans="1:24" x14ac:dyDescent="0.25">
      <c r="A309" s="4" t="s">
        <v>866</v>
      </c>
      <c r="B309" s="12"/>
      <c r="C309" s="12"/>
      <c r="D309" s="12"/>
      <c r="E309" s="12"/>
      <c r="F309" s="12"/>
      <c r="G309" s="12"/>
      <c r="H309" s="12"/>
      <c r="I309" s="14"/>
      <c r="J309" s="14"/>
      <c r="K309" s="14"/>
      <c r="L309" s="14"/>
      <c r="M309" s="14"/>
      <c r="N309" s="14"/>
      <c r="O309" s="16"/>
      <c r="P309" s="16"/>
      <c r="Q309" s="18"/>
      <c r="R309" s="18"/>
      <c r="S309" s="18">
        <v>1</v>
      </c>
      <c r="T309" s="18"/>
      <c r="U309" s="18">
        <v>1</v>
      </c>
      <c r="V309" s="20"/>
      <c r="W309" s="20"/>
      <c r="X309" s="5">
        <v>1</v>
      </c>
    </row>
    <row r="310" spans="1:24" x14ac:dyDescent="0.25">
      <c r="A310" s="4" t="s">
        <v>867</v>
      </c>
      <c r="B310" s="12">
        <v>1</v>
      </c>
      <c r="C310" s="12"/>
      <c r="D310" s="12"/>
      <c r="E310" s="12"/>
      <c r="F310" s="12"/>
      <c r="G310" s="12"/>
      <c r="H310" s="12">
        <v>1</v>
      </c>
      <c r="I310" s="14"/>
      <c r="J310" s="14"/>
      <c r="K310" s="14"/>
      <c r="L310" s="14"/>
      <c r="M310" s="14"/>
      <c r="N310" s="14"/>
      <c r="O310" s="16"/>
      <c r="P310" s="16"/>
      <c r="Q310" s="18">
        <v>1</v>
      </c>
      <c r="R310" s="18"/>
      <c r="S310" s="18"/>
      <c r="T310" s="18"/>
      <c r="U310" s="18">
        <v>1</v>
      </c>
      <c r="V310" s="20"/>
      <c r="W310" s="20"/>
      <c r="X310" s="5">
        <v>2</v>
      </c>
    </row>
    <row r="311" spans="1:24" x14ac:dyDescent="0.25">
      <c r="A311" s="4" t="s">
        <v>869</v>
      </c>
      <c r="B311" s="12">
        <v>1</v>
      </c>
      <c r="C311" s="12"/>
      <c r="D311" s="12"/>
      <c r="E311" s="12"/>
      <c r="F311" s="12"/>
      <c r="G311" s="12"/>
      <c r="H311" s="12">
        <v>1</v>
      </c>
      <c r="I311" s="14"/>
      <c r="J311" s="14"/>
      <c r="K311" s="14"/>
      <c r="L311" s="14"/>
      <c r="M311" s="14"/>
      <c r="N311" s="14"/>
      <c r="O311" s="16"/>
      <c r="P311" s="16"/>
      <c r="Q311" s="18">
        <v>1</v>
      </c>
      <c r="R311" s="18"/>
      <c r="S311" s="18"/>
      <c r="T311" s="18"/>
      <c r="U311" s="18">
        <v>1</v>
      </c>
      <c r="V311" s="20"/>
      <c r="W311" s="20"/>
      <c r="X311" s="5">
        <v>2</v>
      </c>
    </row>
    <row r="312" spans="1:24" x14ac:dyDescent="0.25">
      <c r="A312" s="4" t="s">
        <v>872</v>
      </c>
      <c r="B312" s="12"/>
      <c r="C312" s="12"/>
      <c r="D312" s="12"/>
      <c r="E312" s="12"/>
      <c r="F312" s="12"/>
      <c r="G312" s="12"/>
      <c r="H312" s="12"/>
      <c r="I312" s="14"/>
      <c r="J312" s="14"/>
      <c r="K312" s="14"/>
      <c r="L312" s="14"/>
      <c r="M312" s="14"/>
      <c r="N312" s="14"/>
      <c r="O312" s="16"/>
      <c r="P312" s="16"/>
      <c r="Q312" s="18">
        <v>1</v>
      </c>
      <c r="R312" s="18"/>
      <c r="S312" s="18"/>
      <c r="T312" s="18"/>
      <c r="U312" s="18">
        <v>1</v>
      </c>
      <c r="V312" s="20"/>
      <c r="W312" s="20"/>
      <c r="X312" s="5">
        <v>1</v>
      </c>
    </row>
    <row r="313" spans="1:24" x14ac:dyDescent="0.25">
      <c r="A313" s="4" t="s">
        <v>876</v>
      </c>
      <c r="B313" s="12">
        <v>1</v>
      </c>
      <c r="C313" s="12"/>
      <c r="D313" s="12"/>
      <c r="E313" s="12"/>
      <c r="F313" s="12"/>
      <c r="G313" s="12"/>
      <c r="H313" s="12">
        <v>1</v>
      </c>
      <c r="I313" s="14"/>
      <c r="J313" s="14"/>
      <c r="K313" s="14"/>
      <c r="L313" s="14"/>
      <c r="M313" s="14"/>
      <c r="N313" s="14"/>
      <c r="O313" s="16"/>
      <c r="P313" s="16"/>
      <c r="Q313" s="18"/>
      <c r="R313" s="18"/>
      <c r="S313" s="18"/>
      <c r="T313" s="18"/>
      <c r="U313" s="18"/>
      <c r="V313" s="20"/>
      <c r="W313" s="20"/>
      <c r="X313" s="5">
        <v>1</v>
      </c>
    </row>
    <row r="314" spans="1:24" x14ac:dyDescent="0.25">
      <c r="A314" s="4" t="s">
        <v>879</v>
      </c>
      <c r="B314" s="12">
        <v>1</v>
      </c>
      <c r="C314" s="12"/>
      <c r="D314" s="12"/>
      <c r="E314" s="12"/>
      <c r="F314" s="12"/>
      <c r="G314" s="12"/>
      <c r="H314" s="12">
        <v>1</v>
      </c>
      <c r="I314" s="14"/>
      <c r="J314" s="14"/>
      <c r="K314" s="14"/>
      <c r="L314" s="14"/>
      <c r="M314" s="14"/>
      <c r="N314" s="14"/>
      <c r="O314" s="16"/>
      <c r="P314" s="16"/>
      <c r="Q314" s="18"/>
      <c r="R314" s="18"/>
      <c r="S314" s="18"/>
      <c r="T314" s="18"/>
      <c r="U314" s="18"/>
      <c r="V314" s="20"/>
      <c r="W314" s="20"/>
      <c r="X314" s="5">
        <v>1</v>
      </c>
    </row>
    <row r="315" spans="1:24" x14ac:dyDescent="0.25">
      <c r="A315" s="4" t="s">
        <v>882</v>
      </c>
      <c r="B315" s="12">
        <v>2</v>
      </c>
      <c r="C315" s="12"/>
      <c r="D315" s="12"/>
      <c r="E315" s="12"/>
      <c r="F315" s="12"/>
      <c r="G315" s="12"/>
      <c r="H315" s="12">
        <v>2</v>
      </c>
      <c r="I315" s="14"/>
      <c r="J315" s="14"/>
      <c r="K315" s="14"/>
      <c r="L315" s="14"/>
      <c r="M315" s="14"/>
      <c r="N315" s="14"/>
      <c r="O315" s="16"/>
      <c r="P315" s="16"/>
      <c r="Q315" s="18"/>
      <c r="R315" s="18">
        <v>2</v>
      </c>
      <c r="S315" s="18"/>
      <c r="T315" s="18"/>
      <c r="U315" s="18">
        <v>2</v>
      </c>
      <c r="V315" s="20"/>
      <c r="W315" s="20"/>
      <c r="X315" s="5">
        <v>4</v>
      </c>
    </row>
    <row r="316" spans="1:24" x14ac:dyDescent="0.25">
      <c r="A316" s="4" t="s">
        <v>886</v>
      </c>
      <c r="B316" s="12"/>
      <c r="C316" s="12"/>
      <c r="D316" s="12"/>
      <c r="E316" s="12"/>
      <c r="F316" s="12"/>
      <c r="G316" s="12"/>
      <c r="H316" s="12"/>
      <c r="I316" s="14"/>
      <c r="J316" s="14"/>
      <c r="K316" s="14"/>
      <c r="L316" s="14"/>
      <c r="M316" s="14"/>
      <c r="N316" s="14"/>
      <c r="O316" s="16"/>
      <c r="P316" s="16"/>
      <c r="Q316" s="18">
        <v>3</v>
      </c>
      <c r="R316" s="18"/>
      <c r="S316" s="18"/>
      <c r="T316" s="18"/>
      <c r="U316" s="18">
        <v>3</v>
      </c>
      <c r="V316" s="20"/>
      <c r="W316" s="20"/>
      <c r="X316" s="5">
        <v>3</v>
      </c>
    </row>
    <row r="317" spans="1:24" x14ac:dyDescent="0.25">
      <c r="A317" s="4" t="s">
        <v>888</v>
      </c>
      <c r="B317" s="12">
        <v>1</v>
      </c>
      <c r="C317" s="12"/>
      <c r="D317" s="12"/>
      <c r="E317" s="12"/>
      <c r="F317" s="12"/>
      <c r="G317" s="12"/>
      <c r="H317" s="12">
        <v>1</v>
      </c>
      <c r="I317" s="14"/>
      <c r="J317" s="14"/>
      <c r="K317" s="14"/>
      <c r="L317" s="14"/>
      <c r="M317" s="14"/>
      <c r="N317" s="14"/>
      <c r="O317" s="16"/>
      <c r="P317" s="16"/>
      <c r="Q317" s="18"/>
      <c r="R317" s="18"/>
      <c r="S317" s="18"/>
      <c r="T317" s="18"/>
      <c r="U317" s="18"/>
      <c r="V317" s="20"/>
      <c r="W317" s="20"/>
      <c r="X317" s="5">
        <v>1</v>
      </c>
    </row>
    <row r="318" spans="1:24" x14ac:dyDescent="0.25">
      <c r="A318" s="4" t="s">
        <v>889</v>
      </c>
      <c r="B318" s="12">
        <v>1</v>
      </c>
      <c r="C318" s="12"/>
      <c r="D318" s="12"/>
      <c r="E318" s="12"/>
      <c r="F318" s="12"/>
      <c r="G318" s="12"/>
      <c r="H318" s="12">
        <v>1</v>
      </c>
      <c r="I318" s="14"/>
      <c r="J318" s="14"/>
      <c r="K318" s="14"/>
      <c r="L318" s="14"/>
      <c r="M318" s="14"/>
      <c r="N318" s="14"/>
      <c r="O318" s="16"/>
      <c r="P318" s="16"/>
      <c r="Q318" s="18"/>
      <c r="R318" s="18"/>
      <c r="S318" s="18"/>
      <c r="T318" s="18"/>
      <c r="U318" s="18"/>
      <c r="V318" s="20"/>
      <c r="W318" s="20"/>
      <c r="X318" s="5">
        <v>1</v>
      </c>
    </row>
    <row r="319" spans="1:24" x14ac:dyDescent="0.25">
      <c r="A319" s="4" t="s">
        <v>892</v>
      </c>
      <c r="B319" s="12"/>
      <c r="C319" s="12"/>
      <c r="D319" s="12"/>
      <c r="E319" s="12">
        <v>1</v>
      </c>
      <c r="F319" s="12"/>
      <c r="G319" s="12"/>
      <c r="H319" s="12">
        <v>1</v>
      </c>
      <c r="I319" s="14"/>
      <c r="J319" s="14"/>
      <c r="K319" s="14"/>
      <c r="L319" s="14"/>
      <c r="M319" s="14"/>
      <c r="N319" s="14"/>
      <c r="O319" s="16"/>
      <c r="P319" s="16"/>
      <c r="Q319" s="18"/>
      <c r="R319" s="18"/>
      <c r="S319" s="18"/>
      <c r="T319" s="18"/>
      <c r="U319" s="18"/>
      <c r="V319" s="20"/>
      <c r="W319" s="20"/>
      <c r="X319" s="5">
        <v>1</v>
      </c>
    </row>
    <row r="320" spans="1:24" x14ac:dyDescent="0.25">
      <c r="A320" s="4" t="s">
        <v>896</v>
      </c>
      <c r="B320" s="12"/>
      <c r="C320" s="12"/>
      <c r="D320" s="12"/>
      <c r="E320" s="12"/>
      <c r="F320" s="12"/>
      <c r="G320" s="12"/>
      <c r="H320" s="12"/>
      <c r="I320" s="14"/>
      <c r="J320" s="14"/>
      <c r="K320" s="14">
        <v>2</v>
      </c>
      <c r="L320" s="14"/>
      <c r="M320" s="14"/>
      <c r="N320" s="14">
        <v>2</v>
      </c>
      <c r="O320" s="16"/>
      <c r="P320" s="16"/>
      <c r="Q320" s="18"/>
      <c r="R320" s="18"/>
      <c r="S320" s="18">
        <v>2</v>
      </c>
      <c r="T320" s="18"/>
      <c r="U320" s="18">
        <v>2</v>
      </c>
      <c r="V320" s="20"/>
      <c r="W320" s="20"/>
      <c r="X320" s="5">
        <v>4</v>
      </c>
    </row>
    <row r="321" spans="1:24" x14ac:dyDescent="0.25">
      <c r="A321" s="4" t="s">
        <v>899</v>
      </c>
      <c r="B321" s="12"/>
      <c r="C321" s="12"/>
      <c r="D321" s="12"/>
      <c r="E321" s="12"/>
      <c r="F321" s="12"/>
      <c r="G321" s="12"/>
      <c r="H321" s="12"/>
      <c r="I321" s="14"/>
      <c r="J321" s="14"/>
      <c r="K321" s="14"/>
      <c r="L321" s="14"/>
      <c r="M321" s="14"/>
      <c r="N321" s="14"/>
      <c r="O321" s="16"/>
      <c r="P321" s="16"/>
      <c r="Q321" s="18"/>
      <c r="R321" s="18"/>
      <c r="S321" s="18"/>
      <c r="T321" s="18">
        <v>1</v>
      </c>
      <c r="U321" s="18">
        <v>1</v>
      </c>
      <c r="V321" s="20"/>
      <c r="W321" s="20"/>
      <c r="X321" s="5">
        <v>1</v>
      </c>
    </row>
    <row r="322" spans="1:24" x14ac:dyDescent="0.25">
      <c r="A322" s="4" t="s">
        <v>903</v>
      </c>
      <c r="B322" s="12">
        <v>2</v>
      </c>
      <c r="C322" s="12"/>
      <c r="D322" s="12"/>
      <c r="E322" s="12"/>
      <c r="F322" s="12"/>
      <c r="G322" s="12"/>
      <c r="H322" s="12">
        <v>2</v>
      </c>
      <c r="I322" s="14"/>
      <c r="J322" s="14"/>
      <c r="K322" s="14"/>
      <c r="L322" s="14"/>
      <c r="M322" s="14"/>
      <c r="N322" s="14"/>
      <c r="O322" s="16"/>
      <c r="P322" s="16"/>
      <c r="Q322" s="18"/>
      <c r="R322" s="18"/>
      <c r="S322" s="18"/>
      <c r="T322" s="18"/>
      <c r="U322" s="18"/>
      <c r="V322" s="20"/>
      <c r="W322" s="20"/>
      <c r="X322" s="5">
        <v>2</v>
      </c>
    </row>
    <row r="323" spans="1:24" x14ac:dyDescent="0.25">
      <c r="A323" s="4" t="s">
        <v>905</v>
      </c>
      <c r="B323" s="12"/>
      <c r="C323" s="12"/>
      <c r="D323" s="12"/>
      <c r="E323" s="12"/>
      <c r="F323" s="12"/>
      <c r="G323" s="12"/>
      <c r="H323" s="12"/>
      <c r="I323" s="14"/>
      <c r="J323" s="14"/>
      <c r="K323" s="14"/>
      <c r="L323" s="14"/>
      <c r="M323" s="14"/>
      <c r="N323" s="14"/>
      <c r="O323" s="16"/>
      <c r="P323" s="16"/>
      <c r="Q323" s="18"/>
      <c r="R323" s="18"/>
      <c r="S323" s="18">
        <v>1</v>
      </c>
      <c r="T323" s="18"/>
      <c r="U323" s="18">
        <v>1</v>
      </c>
      <c r="V323" s="20"/>
      <c r="W323" s="20"/>
      <c r="X323" s="5">
        <v>1</v>
      </c>
    </row>
    <row r="324" spans="1:24" x14ac:dyDescent="0.25">
      <c r="A324" s="4" t="s">
        <v>909</v>
      </c>
      <c r="B324" s="12"/>
      <c r="C324" s="12"/>
      <c r="D324" s="12"/>
      <c r="E324" s="12"/>
      <c r="F324" s="12"/>
      <c r="G324" s="12"/>
      <c r="H324" s="12"/>
      <c r="I324" s="14"/>
      <c r="J324" s="14"/>
      <c r="K324" s="14"/>
      <c r="L324" s="14"/>
      <c r="M324" s="14"/>
      <c r="N324" s="14"/>
      <c r="O324" s="16"/>
      <c r="P324" s="16"/>
      <c r="Q324" s="18">
        <v>1</v>
      </c>
      <c r="R324" s="18"/>
      <c r="S324" s="18"/>
      <c r="T324" s="18"/>
      <c r="U324" s="18">
        <v>1</v>
      </c>
      <c r="V324" s="20"/>
      <c r="W324" s="20"/>
      <c r="X324" s="5">
        <v>1</v>
      </c>
    </row>
    <row r="325" spans="1:24" x14ac:dyDescent="0.25">
      <c r="A325" s="4" t="s">
        <v>915</v>
      </c>
      <c r="B325" s="12">
        <v>1</v>
      </c>
      <c r="C325" s="12"/>
      <c r="D325" s="12"/>
      <c r="E325" s="12"/>
      <c r="F325" s="12"/>
      <c r="G325" s="12"/>
      <c r="H325" s="12">
        <v>1</v>
      </c>
      <c r="I325" s="14"/>
      <c r="J325" s="14"/>
      <c r="K325" s="14"/>
      <c r="L325" s="14"/>
      <c r="M325" s="14"/>
      <c r="N325" s="14"/>
      <c r="O325" s="16"/>
      <c r="P325" s="16"/>
      <c r="Q325" s="18"/>
      <c r="R325" s="18"/>
      <c r="S325" s="18"/>
      <c r="T325" s="18"/>
      <c r="U325" s="18"/>
      <c r="V325" s="20"/>
      <c r="W325" s="20"/>
      <c r="X325" s="5">
        <v>1</v>
      </c>
    </row>
    <row r="326" spans="1:24" x14ac:dyDescent="0.25">
      <c r="A326" s="4" t="s">
        <v>917</v>
      </c>
      <c r="B326" s="12"/>
      <c r="C326" s="12"/>
      <c r="D326" s="12"/>
      <c r="E326" s="12"/>
      <c r="F326" s="12"/>
      <c r="G326" s="12"/>
      <c r="H326" s="12"/>
      <c r="I326" s="14"/>
      <c r="J326" s="14"/>
      <c r="K326" s="14"/>
      <c r="L326" s="14"/>
      <c r="M326" s="14"/>
      <c r="N326" s="14"/>
      <c r="O326" s="16"/>
      <c r="P326" s="16"/>
      <c r="Q326" s="18"/>
      <c r="R326" s="18"/>
      <c r="S326" s="18">
        <v>1</v>
      </c>
      <c r="T326" s="18"/>
      <c r="U326" s="18">
        <v>1</v>
      </c>
      <c r="V326" s="20"/>
      <c r="W326" s="20"/>
      <c r="X326" s="5">
        <v>1</v>
      </c>
    </row>
    <row r="327" spans="1:24" x14ac:dyDescent="0.25">
      <c r="A327" s="4" t="s">
        <v>921</v>
      </c>
      <c r="B327" s="12">
        <v>2</v>
      </c>
      <c r="C327" s="12"/>
      <c r="D327" s="12"/>
      <c r="E327" s="12"/>
      <c r="F327" s="12"/>
      <c r="G327" s="12"/>
      <c r="H327" s="12">
        <v>2</v>
      </c>
      <c r="I327" s="14"/>
      <c r="J327" s="14"/>
      <c r="K327" s="14"/>
      <c r="L327" s="14"/>
      <c r="M327" s="14"/>
      <c r="N327" s="14"/>
      <c r="O327" s="16"/>
      <c r="P327" s="16"/>
      <c r="Q327" s="18">
        <v>2</v>
      </c>
      <c r="R327" s="18"/>
      <c r="S327" s="18"/>
      <c r="T327" s="18"/>
      <c r="U327" s="18">
        <v>2</v>
      </c>
      <c r="V327" s="20"/>
      <c r="W327" s="20"/>
      <c r="X327" s="5">
        <v>4</v>
      </c>
    </row>
    <row r="328" spans="1:24" x14ac:dyDescent="0.25">
      <c r="A328" s="4" t="s">
        <v>923</v>
      </c>
      <c r="B328" s="12">
        <v>1</v>
      </c>
      <c r="C328" s="12"/>
      <c r="D328" s="12"/>
      <c r="E328" s="12"/>
      <c r="F328" s="12"/>
      <c r="G328" s="12"/>
      <c r="H328" s="12">
        <v>1</v>
      </c>
      <c r="I328" s="14"/>
      <c r="J328" s="14"/>
      <c r="K328" s="14"/>
      <c r="L328" s="14"/>
      <c r="M328" s="14"/>
      <c r="N328" s="14"/>
      <c r="O328" s="16"/>
      <c r="P328" s="16"/>
      <c r="Q328" s="18"/>
      <c r="R328" s="18"/>
      <c r="S328" s="18"/>
      <c r="T328" s="18"/>
      <c r="U328" s="18"/>
      <c r="V328" s="20"/>
      <c r="W328" s="20"/>
      <c r="X328" s="5">
        <v>1</v>
      </c>
    </row>
    <row r="329" spans="1:24" x14ac:dyDescent="0.25">
      <c r="A329" s="4" t="s">
        <v>926</v>
      </c>
      <c r="B329" s="12">
        <v>1</v>
      </c>
      <c r="C329" s="12"/>
      <c r="D329" s="12"/>
      <c r="E329" s="12"/>
      <c r="F329" s="12"/>
      <c r="G329" s="12"/>
      <c r="H329" s="12">
        <v>1</v>
      </c>
      <c r="I329" s="14"/>
      <c r="J329" s="14"/>
      <c r="K329" s="14"/>
      <c r="L329" s="14"/>
      <c r="M329" s="14"/>
      <c r="N329" s="14"/>
      <c r="O329" s="16"/>
      <c r="P329" s="16"/>
      <c r="Q329" s="18"/>
      <c r="R329" s="18"/>
      <c r="S329" s="18"/>
      <c r="T329" s="18"/>
      <c r="U329" s="18"/>
      <c r="V329" s="20"/>
      <c r="W329" s="20"/>
      <c r="X329" s="5">
        <v>1</v>
      </c>
    </row>
    <row r="330" spans="1:24" x14ac:dyDescent="0.25">
      <c r="A330" s="4" t="s">
        <v>929</v>
      </c>
      <c r="B330" s="12"/>
      <c r="C330" s="12"/>
      <c r="D330" s="12"/>
      <c r="E330" s="12"/>
      <c r="F330" s="12"/>
      <c r="G330" s="12"/>
      <c r="H330" s="12"/>
      <c r="I330" s="14"/>
      <c r="J330" s="14"/>
      <c r="K330" s="14"/>
      <c r="L330" s="14"/>
      <c r="M330" s="14"/>
      <c r="N330" s="14"/>
      <c r="O330" s="16"/>
      <c r="P330" s="16"/>
      <c r="Q330" s="18"/>
      <c r="R330" s="18"/>
      <c r="S330" s="18">
        <v>2</v>
      </c>
      <c r="T330" s="18"/>
      <c r="U330" s="18">
        <v>2</v>
      </c>
      <c r="V330" s="20"/>
      <c r="W330" s="20"/>
      <c r="X330" s="5">
        <v>2</v>
      </c>
    </row>
    <row r="331" spans="1:24" x14ac:dyDescent="0.25">
      <c r="A331" s="4" t="s">
        <v>932</v>
      </c>
      <c r="B331" s="12">
        <v>2</v>
      </c>
      <c r="C331" s="12"/>
      <c r="D331" s="12"/>
      <c r="E331" s="12"/>
      <c r="F331" s="12"/>
      <c r="G331" s="12"/>
      <c r="H331" s="12">
        <v>2</v>
      </c>
      <c r="I331" s="14"/>
      <c r="J331" s="14"/>
      <c r="K331" s="14"/>
      <c r="L331" s="14"/>
      <c r="M331" s="14"/>
      <c r="N331" s="14"/>
      <c r="O331" s="16"/>
      <c r="P331" s="16"/>
      <c r="Q331" s="18"/>
      <c r="R331" s="18"/>
      <c r="S331" s="18"/>
      <c r="T331" s="18"/>
      <c r="U331" s="18"/>
      <c r="V331" s="20"/>
      <c r="W331" s="20"/>
      <c r="X331" s="5">
        <v>2</v>
      </c>
    </row>
    <row r="332" spans="1:24" x14ac:dyDescent="0.25">
      <c r="A332" s="4" t="s">
        <v>935</v>
      </c>
      <c r="B332" s="12">
        <v>1</v>
      </c>
      <c r="C332" s="12"/>
      <c r="D332" s="12"/>
      <c r="E332" s="12"/>
      <c r="F332" s="12"/>
      <c r="G332" s="12"/>
      <c r="H332" s="12">
        <v>1</v>
      </c>
      <c r="I332" s="14"/>
      <c r="J332" s="14"/>
      <c r="K332" s="14">
        <v>1</v>
      </c>
      <c r="L332" s="14"/>
      <c r="M332" s="14"/>
      <c r="N332" s="14">
        <v>1</v>
      </c>
      <c r="O332" s="16"/>
      <c r="P332" s="16"/>
      <c r="Q332" s="18"/>
      <c r="R332" s="18"/>
      <c r="S332" s="18"/>
      <c r="T332" s="18"/>
      <c r="U332" s="18"/>
      <c r="V332" s="20"/>
      <c r="W332" s="20"/>
      <c r="X332" s="5">
        <v>2</v>
      </c>
    </row>
    <row r="333" spans="1:24" x14ac:dyDescent="0.25">
      <c r="A333" s="4" t="s">
        <v>939</v>
      </c>
      <c r="B333" s="12"/>
      <c r="C333" s="12"/>
      <c r="D333" s="12"/>
      <c r="E333" s="12"/>
      <c r="F333" s="12"/>
      <c r="G333" s="12"/>
      <c r="H333" s="12"/>
      <c r="I333" s="14"/>
      <c r="J333" s="14"/>
      <c r="K333" s="14"/>
      <c r="L333" s="14"/>
      <c r="M333" s="14"/>
      <c r="N333" s="14"/>
      <c r="O333" s="16"/>
      <c r="P333" s="16"/>
      <c r="Q333" s="18">
        <v>2</v>
      </c>
      <c r="R333" s="18"/>
      <c r="S333" s="18"/>
      <c r="T333" s="18"/>
      <c r="U333" s="18">
        <v>2</v>
      </c>
      <c r="V333" s="20"/>
      <c r="W333" s="20"/>
      <c r="X333" s="5">
        <v>2</v>
      </c>
    </row>
    <row r="334" spans="1:24" x14ac:dyDescent="0.25">
      <c r="A334" s="4" t="s">
        <v>941</v>
      </c>
      <c r="B334" s="12">
        <v>1</v>
      </c>
      <c r="C334" s="12"/>
      <c r="D334" s="12"/>
      <c r="E334" s="12"/>
      <c r="F334" s="12"/>
      <c r="G334" s="12"/>
      <c r="H334" s="12">
        <v>1</v>
      </c>
      <c r="I334" s="14"/>
      <c r="J334" s="14"/>
      <c r="K334" s="14"/>
      <c r="L334" s="14"/>
      <c r="M334" s="14"/>
      <c r="N334" s="14"/>
      <c r="O334" s="16"/>
      <c r="P334" s="16"/>
      <c r="Q334" s="18"/>
      <c r="R334" s="18"/>
      <c r="S334" s="18"/>
      <c r="T334" s="18"/>
      <c r="U334" s="18"/>
      <c r="V334" s="20"/>
      <c r="W334" s="20"/>
      <c r="X334" s="5">
        <v>1</v>
      </c>
    </row>
    <row r="335" spans="1:24" x14ac:dyDescent="0.25">
      <c r="A335" s="4" t="s">
        <v>945</v>
      </c>
      <c r="B335" s="12"/>
      <c r="C335" s="12"/>
      <c r="D335" s="12"/>
      <c r="E335" s="12">
        <v>2</v>
      </c>
      <c r="F335" s="12"/>
      <c r="G335" s="12"/>
      <c r="H335" s="12">
        <v>2</v>
      </c>
      <c r="I335" s="14"/>
      <c r="J335" s="14"/>
      <c r="K335" s="14"/>
      <c r="L335" s="14"/>
      <c r="M335" s="14"/>
      <c r="N335" s="14"/>
      <c r="O335" s="16"/>
      <c r="P335" s="16"/>
      <c r="Q335" s="18"/>
      <c r="R335" s="18"/>
      <c r="S335" s="18"/>
      <c r="T335" s="18"/>
      <c r="U335" s="18"/>
      <c r="V335" s="20"/>
      <c r="W335" s="20"/>
      <c r="X335" s="5">
        <v>2</v>
      </c>
    </row>
    <row r="336" spans="1:24" x14ac:dyDescent="0.25">
      <c r="A336" s="4" t="s">
        <v>948</v>
      </c>
      <c r="B336" s="12">
        <v>3</v>
      </c>
      <c r="C336" s="12"/>
      <c r="D336" s="12"/>
      <c r="E336" s="12"/>
      <c r="F336" s="12"/>
      <c r="G336" s="12"/>
      <c r="H336" s="12">
        <v>3</v>
      </c>
      <c r="I336" s="14"/>
      <c r="J336" s="14"/>
      <c r="K336" s="14"/>
      <c r="L336" s="14"/>
      <c r="M336" s="14"/>
      <c r="N336" s="14"/>
      <c r="O336" s="16"/>
      <c r="P336" s="16"/>
      <c r="Q336" s="18"/>
      <c r="R336" s="18"/>
      <c r="S336" s="18"/>
      <c r="T336" s="18"/>
      <c r="U336" s="18"/>
      <c r="V336" s="20"/>
      <c r="W336" s="20"/>
      <c r="X336" s="5">
        <v>3</v>
      </c>
    </row>
    <row r="337" spans="1:24" x14ac:dyDescent="0.25">
      <c r="A337" s="4" t="s">
        <v>951</v>
      </c>
      <c r="B337" s="12">
        <v>2</v>
      </c>
      <c r="C337" s="12"/>
      <c r="D337" s="12"/>
      <c r="E337" s="12"/>
      <c r="F337" s="12"/>
      <c r="G337" s="12"/>
      <c r="H337" s="12">
        <v>2</v>
      </c>
      <c r="I337" s="14"/>
      <c r="J337" s="14"/>
      <c r="K337" s="14"/>
      <c r="L337" s="14"/>
      <c r="M337" s="14"/>
      <c r="N337" s="14"/>
      <c r="O337" s="16"/>
      <c r="P337" s="16"/>
      <c r="Q337" s="18"/>
      <c r="R337" s="18"/>
      <c r="S337" s="18">
        <v>2</v>
      </c>
      <c r="T337" s="18"/>
      <c r="U337" s="18">
        <v>2</v>
      </c>
      <c r="V337" s="20"/>
      <c r="W337" s="20"/>
      <c r="X337" s="5">
        <v>4</v>
      </c>
    </row>
    <row r="338" spans="1:24" x14ac:dyDescent="0.25">
      <c r="A338" s="4" t="s">
        <v>955</v>
      </c>
      <c r="B338" s="12"/>
      <c r="C338" s="12"/>
      <c r="D338" s="12"/>
      <c r="E338" s="12"/>
      <c r="F338" s="12"/>
      <c r="G338" s="12"/>
      <c r="H338" s="12"/>
      <c r="I338" s="14"/>
      <c r="J338" s="14"/>
      <c r="K338" s="14"/>
      <c r="L338" s="14"/>
      <c r="M338" s="14"/>
      <c r="N338" s="14"/>
      <c r="O338" s="16"/>
      <c r="P338" s="16"/>
      <c r="Q338" s="18"/>
      <c r="R338" s="18"/>
      <c r="S338" s="18"/>
      <c r="T338" s="18"/>
      <c r="U338" s="18"/>
      <c r="V338" s="20">
        <v>2</v>
      </c>
      <c r="W338" s="20">
        <v>2</v>
      </c>
      <c r="X338" s="5">
        <v>2</v>
      </c>
    </row>
    <row r="339" spans="1:24" x14ac:dyDescent="0.25">
      <c r="A339" s="4" t="s">
        <v>956</v>
      </c>
      <c r="B339" s="12"/>
      <c r="C339" s="12"/>
      <c r="D339" s="12"/>
      <c r="E339" s="12"/>
      <c r="F339" s="12"/>
      <c r="G339" s="12"/>
      <c r="H339" s="12"/>
      <c r="I339" s="14"/>
      <c r="J339" s="14"/>
      <c r="K339" s="14">
        <v>2</v>
      </c>
      <c r="L339" s="14"/>
      <c r="M339" s="14"/>
      <c r="N339" s="14">
        <v>2</v>
      </c>
      <c r="O339" s="16"/>
      <c r="P339" s="16"/>
      <c r="Q339" s="18"/>
      <c r="R339" s="18"/>
      <c r="S339" s="18"/>
      <c r="T339" s="18"/>
      <c r="U339" s="18"/>
      <c r="V339" s="20"/>
      <c r="W339" s="20"/>
      <c r="X339" s="5">
        <v>2</v>
      </c>
    </row>
    <row r="340" spans="1:24" x14ac:dyDescent="0.25">
      <c r="A340" s="4" t="s">
        <v>960</v>
      </c>
      <c r="B340" s="12"/>
      <c r="C340" s="12"/>
      <c r="D340" s="12"/>
      <c r="E340" s="12"/>
      <c r="F340" s="12"/>
      <c r="G340" s="12"/>
      <c r="H340" s="12"/>
      <c r="I340" s="14"/>
      <c r="J340" s="14"/>
      <c r="K340" s="14">
        <v>4</v>
      </c>
      <c r="L340" s="14"/>
      <c r="M340" s="14"/>
      <c r="N340" s="14">
        <v>4</v>
      </c>
      <c r="O340" s="16"/>
      <c r="P340" s="16"/>
      <c r="Q340" s="18"/>
      <c r="R340" s="18"/>
      <c r="S340" s="18"/>
      <c r="T340" s="18"/>
      <c r="U340" s="18"/>
      <c r="V340" s="20"/>
      <c r="W340" s="20"/>
      <c r="X340" s="5">
        <v>4</v>
      </c>
    </row>
    <row r="341" spans="1:24" x14ac:dyDescent="0.25">
      <c r="A341" s="4" t="s">
        <v>961</v>
      </c>
      <c r="B341" s="12">
        <v>2</v>
      </c>
      <c r="C341" s="12"/>
      <c r="D341" s="12"/>
      <c r="E341" s="12"/>
      <c r="F341" s="12"/>
      <c r="G341" s="12"/>
      <c r="H341" s="12">
        <v>2</v>
      </c>
      <c r="I341" s="14"/>
      <c r="J341" s="14"/>
      <c r="K341" s="14"/>
      <c r="L341" s="14"/>
      <c r="M341" s="14"/>
      <c r="N341" s="14"/>
      <c r="O341" s="16"/>
      <c r="P341" s="16"/>
      <c r="Q341" s="18"/>
      <c r="R341" s="18"/>
      <c r="S341" s="18"/>
      <c r="T341" s="18"/>
      <c r="U341" s="18"/>
      <c r="V341" s="20"/>
      <c r="W341" s="20"/>
      <c r="X341" s="5">
        <v>2</v>
      </c>
    </row>
    <row r="342" spans="1:24" x14ac:dyDescent="0.25">
      <c r="A342" s="4" t="s">
        <v>965</v>
      </c>
      <c r="B342" s="12">
        <v>2</v>
      </c>
      <c r="C342" s="12"/>
      <c r="D342" s="12"/>
      <c r="E342" s="12"/>
      <c r="F342" s="12"/>
      <c r="G342" s="12"/>
      <c r="H342" s="12">
        <v>2</v>
      </c>
      <c r="I342" s="14"/>
      <c r="J342" s="14"/>
      <c r="K342" s="14"/>
      <c r="L342" s="14"/>
      <c r="M342" s="14"/>
      <c r="N342" s="14"/>
      <c r="O342" s="16"/>
      <c r="P342" s="16"/>
      <c r="Q342" s="18"/>
      <c r="R342" s="18"/>
      <c r="S342" s="18"/>
      <c r="T342" s="18"/>
      <c r="U342" s="18"/>
      <c r="V342" s="20"/>
      <c r="W342" s="20"/>
      <c r="X342" s="5">
        <v>2</v>
      </c>
    </row>
    <row r="343" spans="1:24" x14ac:dyDescent="0.25">
      <c r="A343" s="4" t="s">
        <v>966</v>
      </c>
      <c r="B343" s="12">
        <v>2</v>
      </c>
      <c r="C343" s="12"/>
      <c r="D343" s="12"/>
      <c r="E343" s="12"/>
      <c r="F343" s="12"/>
      <c r="G343" s="12"/>
      <c r="H343" s="12">
        <v>2</v>
      </c>
      <c r="I343" s="14"/>
      <c r="J343" s="14"/>
      <c r="K343" s="14"/>
      <c r="L343" s="14"/>
      <c r="M343" s="14"/>
      <c r="N343" s="14"/>
      <c r="O343" s="16"/>
      <c r="P343" s="16"/>
      <c r="Q343" s="18"/>
      <c r="R343" s="18"/>
      <c r="S343" s="18"/>
      <c r="T343" s="18"/>
      <c r="U343" s="18"/>
      <c r="V343" s="20"/>
      <c r="W343" s="20"/>
      <c r="X343" s="5">
        <v>2</v>
      </c>
    </row>
    <row r="344" spans="1:24" x14ac:dyDescent="0.25">
      <c r="A344" s="4" t="s">
        <v>967</v>
      </c>
      <c r="B344" s="12">
        <v>2</v>
      </c>
      <c r="C344" s="12"/>
      <c r="D344" s="12"/>
      <c r="E344" s="12"/>
      <c r="F344" s="12"/>
      <c r="G344" s="12"/>
      <c r="H344" s="12">
        <v>2</v>
      </c>
      <c r="I344" s="14"/>
      <c r="J344" s="14"/>
      <c r="K344" s="14"/>
      <c r="L344" s="14"/>
      <c r="M344" s="14"/>
      <c r="N344" s="14"/>
      <c r="O344" s="16"/>
      <c r="P344" s="16"/>
      <c r="Q344" s="18"/>
      <c r="R344" s="18"/>
      <c r="S344" s="18"/>
      <c r="T344" s="18"/>
      <c r="U344" s="18"/>
      <c r="V344" s="20"/>
      <c r="W344" s="20"/>
      <c r="X344" s="5">
        <v>2</v>
      </c>
    </row>
    <row r="345" spans="1:24" x14ac:dyDescent="0.25">
      <c r="A345" s="4" t="s">
        <v>968</v>
      </c>
      <c r="B345" s="12">
        <v>2</v>
      </c>
      <c r="C345" s="12"/>
      <c r="D345" s="12"/>
      <c r="E345" s="12"/>
      <c r="F345" s="12"/>
      <c r="G345" s="12"/>
      <c r="H345" s="12">
        <v>2</v>
      </c>
      <c r="I345" s="14"/>
      <c r="J345" s="14"/>
      <c r="K345" s="14"/>
      <c r="L345" s="14"/>
      <c r="M345" s="14"/>
      <c r="N345" s="14"/>
      <c r="O345" s="16"/>
      <c r="P345" s="16"/>
      <c r="Q345" s="18"/>
      <c r="R345" s="18"/>
      <c r="S345" s="18"/>
      <c r="T345" s="18"/>
      <c r="U345" s="18"/>
      <c r="V345" s="20"/>
      <c r="W345" s="20"/>
      <c r="X345" s="5">
        <v>2</v>
      </c>
    </row>
    <row r="346" spans="1:24" x14ac:dyDescent="0.25">
      <c r="A346" s="4" t="s">
        <v>969</v>
      </c>
      <c r="B346" s="12"/>
      <c r="C346" s="12"/>
      <c r="D346" s="12"/>
      <c r="E346" s="12">
        <v>2</v>
      </c>
      <c r="F346" s="12"/>
      <c r="G346" s="12"/>
      <c r="H346" s="12">
        <v>2</v>
      </c>
      <c r="I346" s="14"/>
      <c r="J346" s="14"/>
      <c r="K346" s="14"/>
      <c r="L346" s="14"/>
      <c r="M346" s="14"/>
      <c r="N346" s="14"/>
      <c r="O346" s="16"/>
      <c r="P346" s="16"/>
      <c r="Q346" s="18"/>
      <c r="R346" s="18"/>
      <c r="S346" s="18"/>
      <c r="T346" s="18"/>
      <c r="U346" s="18"/>
      <c r="V346" s="20"/>
      <c r="W346" s="20"/>
      <c r="X346" s="5">
        <v>2</v>
      </c>
    </row>
    <row r="347" spans="1:24" x14ac:dyDescent="0.25">
      <c r="A347" s="4" t="s">
        <v>972</v>
      </c>
      <c r="B347" s="12">
        <v>2</v>
      </c>
      <c r="C347" s="12"/>
      <c r="D347" s="12"/>
      <c r="E347" s="12"/>
      <c r="F347" s="12"/>
      <c r="G347" s="12"/>
      <c r="H347" s="12">
        <v>2</v>
      </c>
      <c r="I347" s="14"/>
      <c r="J347" s="14"/>
      <c r="K347" s="14"/>
      <c r="L347" s="14"/>
      <c r="M347" s="14"/>
      <c r="N347" s="14"/>
      <c r="O347" s="16"/>
      <c r="P347" s="16"/>
      <c r="Q347" s="18"/>
      <c r="R347" s="18"/>
      <c r="S347" s="18"/>
      <c r="T347" s="18"/>
      <c r="U347" s="18"/>
      <c r="V347" s="20"/>
      <c r="W347" s="20"/>
      <c r="X347" s="5">
        <v>2</v>
      </c>
    </row>
    <row r="348" spans="1:24" x14ac:dyDescent="0.25">
      <c r="A348" s="4" t="s">
        <v>975</v>
      </c>
      <c r="B348" s="12">
        <v>3</v>
      </c>
      <c r="C348" s="12"/>
      <c r="D348" s="12"/>
      <c r="E348" s="12"/>
      <c r="F348" s="12"/>
      <c r="G348" s="12"/>
      <c r="H348" s="12">
        <v>3</v>
      </c>
      <c r="I348" s="14"/>
      <c r="J348" s="14"/>
      <c r="K348" s="14"/>
      <c r="L348" s="14"/>
      <c r="M348" s="14"/>
      <c r="N348" s="14"/>
      <c r="O348" s="16"/>
      <c r="P348" s="16"/>
      <c r="Q348" s="18">
        <v>3</v>
      </c>
      <c r="R348" s="18"/>
      <c r="S348" s="18"/>
      <c r="T348" s="18"/>
      <c r="U348" s="18">
        <v>3</v>
      </c>
      <c r="V348" s="20"/>
      <c r="W348" s="20"/>
      <c r="X348" s="5">
        <v>6</v>
      </c>
    </row>
    <row r="349" spans="1:24" x14ac:dyDescent="0.25">
      <c r="A349" s="4" t="s">
        <v>977</v>
      </c>
      <c r="B349" s="12"/>
      <c r="C349" s="12"/>
      <c r="D349" s="12"/>
      <c r="E349" s="12">
        <v>1</v>
      </c>
      <c r="F349" s="12"/>
      <c r="G349" s="12"/>
      <c r="H349" s="12">
        <v>1</v>
      </c>
      <c r="I349" s="14"/>
      <c r="J349" s="14"/>
      <c r="K349" s="14"/>
      <c r="L349" s="14"/>
      <c r="M349" s="14"/>
      <c r="N349" s="14"/>
      <c r="O349" s="16"/>
      <c r="P349" s="16"/>
      <c r="Q349" s="18"/>
      <c r="R349" s="18"/>
      <c r="S349" s="18"/>
      <c r="T349" s="18"/>
      <c r="U349" s="18"/>
      <c r="V349" s="20"/>
      <c r="W349" s="20"/>
      <c r="X349" s="5">
        <v>1</v>
      </c>
    </row>
    <row r="350" spans="1:24" x14ac:dyDescent="0.25">
      <c r="A350" s="4" t="s">
        <v>979</v>
      </c>
      <c r="B350" s="12">
        <v>2</v>
      </c>
      <c r="C350" s="12"/>
      <c r="D350" s="12"/>
      <c r="E350" s="12"/>
      <c r="F350" s="12"/>
      <c r="G350" s="12"/>
      <c r="H350" s="12">
        <v>2</v>
      </c>
      <c r="I350" s="14"/>
      <c r="J350" s="14"/>
      <c r="K350" s="14"/>
      <c r="L350" s="14"/>
      <c r="M350" s="14"/>
      <c r="N350" s="14"/>
      <c r="O350" s="16"/>
      <c r="P350" s="16"/>
      <c r="Q350" s="18"/>
      <c r="R350" s="18"/>
      <c r="S350" s="18"/>
      <c r="T350" s="18"/>
      <c r="U350" s="18"/>
      <c r="V350" s="20"/>
      <c r="W350" s="20"/>
      <c r="X350" s="5">
        <v>2</v>
      </c>
    </row>
    <row r="351" spans="1:24" x14ac:dyDescent="0.25">
      <c r="A351" s="4" t="s">
        <v>980</v>
      </c>
      <c r="B351" s="12">
        <v>2</v>
      </c>
      <c r="C351" s="12"/>
      <c r="D351" s="12"/>
      <c r="E351" s="12"/>
      <c r="F351" s="12"/>
      <c r="G351" s="12"/>
      <c r="H351" s="12">
        <v>2</v>
      </c>
      <c r="I351" s="14"/>
      <c r="J351" s="14"/>
      <c r="K351" s="14"/>
      <c r="L351" s="14"/>
      <c r="M351" s="14"/>
      <c r="N351" s="14"/>
      <c r="O351" s="16"/>
      <c r="P351" s="16"/>
      <c r="Q351" s="18"/>
      <c r="R351" s="18"/>
      <c r="S351" s="18"/>
      <c r="T351" s="18"/>
      <c r="U351" s="18"/>
      <c r="V351" s="20"/>
      <c r="W351" s="20"/>
      <c r="X351" s="5">
        <v>2</v>
      </c>
    </row>
    <row r="352" spans="1:24" x14ac:dyDescent="0.25">
      <c r="A352" s="4" t="s">
        <v>987</v>
      </c>
      <c r="B352" s="12"/>
      <c r="C352" s="12"/>
      <c r="D352" s="12"/>
      <c r="E352" s="12"/>
      <c r="F352" s="12"/>
      <c r="G352" s="12"/>
      <c r="H352" s="12"/>
      <c r="I352" s="14"/>
      <c r="J352" s="14"/>
      <c r="K352" s="14"/>
      <c r="L352" s="14"/>
      <c r="M352" s="14"/>
      <c r="N352" s="14"/>
      <c r="O352" s="16"/>
      <c r="P352" s="16"/>
      <c r="Q352" s="18"/>
      <c r="R352" s="18"/>
      <c r="S352" s="18"/>
      <c r="T352" s="18"/>
      <c r="U352" s="18"/>
      <c r="V352" s="20">
        <v>2</v>
      </c>
      <c r="W352" s="20">
        <v>2</v>
      </c>
      <c r="X352" s="5">
        <v>2</v>
      </c>
    </row>
    <row r="353" spans="1:24" x14ac:dyDescent="0.25">
      <c r="A353" s="4" t="s">
        <v>990</v>
      </c>
      <c r="B353" s="12">
        <v>2</v>
      </c>
      <c r="C353" s="12"/>
      <c r="D353" s="12"/>
      <c r="E353" s="12"/>
      <c r="F353" s="12"/>
      <c r="G353" s="12"/>
      <c r="H353" s="12">
        <v>2</v>
      </c>
      <c r="I353" s="14"/>
      <c r="J353" s="14"/>
      <c r="K353" s="14"/>
      <c r="L353" s="14"/>
      <c r="M353" s="14"/>
      <c r="N353" s="14"/>
      <c r="O353" s="16"/>
      <c r="P353" s="16"/>
      <c r="Q353" s="18"/>
      <c r="R353" s="18"/>
      <c r="S353" s="18"/>
      <c r="T353" s="18"/>
      <c r="U353" s="18"/>
      <c r="V353" s="20"/>
      <c r="W353" s="20"/>
      <c r="X353" s="5">
        <v>2</v>
      </c>
    </row>
    <row r="354" spans="1:24" x14ac:dyDescent="0.25">
      <c r="A354" s="4" t="s">
        <v>991</v>
      </c>
      <c r="B354" s="12"/>
      <c r="C354" s="12"/>
      <c r="D354" s="12"/>
      <c r="E354" s="12"/>
      <c r="F354" s="12"/>
      <c r="G354" s="12"/>
      <c r="H354" s="12"/>
      <c r="I354" s="14"/>
      <c r="J354" s="14"/>
      <c r="K354" s="14"/>
      <c r="L354" s="14"/>
      <c r="M354" s="14"/>
      <c r="N354" s="14"/>
      <c r="O354" s="16"/>
      <c r="P354" s="16"/>
      <c r="Q354" s="18">
        <v>1</v>
      </c>
      <c r="R354" s="18"/>
      <c r="S354" s="18"/>
      <c r="T354" s="18"/>
      <c r="U354" s="18">
        <v>1</v>
      </c>
      <c r="V354" s="20"/>
      <c r="W354" s="20"/>
      <c r="X354" s="5">
        <v>1</v>
      </c>
    </row>
    <row r="355" spans="1:24" x14ac:dyDescent="0.25">
      <c r="A355" s="4" t="s">
        <v>992</v>
      </c>
      <c r="B355" s="12">
        <v>1</v>
      </c>
      <c r="C355" s="12"/>
      <c r="D355" s="12"/>
      <c r="E355" s="12"/>
      <c r="F355" s="12"/>
      <c r="G355" s="12"/>
      <c r="H355" s="12">
        <v>1</v>
      </c>
      <c r="I355" s="14"/>
      <c r="J355" s="14"/>
      <c r="K355" s="14"/>
      <c r="L355" s="14"/>
      <c r="M355" s="14"/>
      <c r="N355" s="14"/>
      <c r="O355" s="16"/>
      <c r="P355" s="16"/>
      <c r="Q355" s="18"/>
      <c r="R355" s="18"/>
      <c r="S355" s="18"/>
      <c r="T355" s="18"/>
      <c r="U355" s="18"/>
      <c r="V355" s="20"/>
      <c r="W355" s="20"/>
      <c r="X355" s="5">
        <v>1</v>
      </c>
    </row>
    <row r="356" spans="1:24" x14ac:dyDescent="0.25">
      <c r="A356" s="4" t="s">
        <v>994</v>
      </c>
      <c r="B356" s="12"/>
      <c r="C356" s="12"/>
      <c r="D356" s="12"/>
      <c r="E356" s="12"/>
      <c r="F356" s="12"/>
      <c r="G356" s="12"/>
      <c r="H356" s="12"/>
      <c r="I356" s="14"/>
      <c r="J356" s="14"/>
      <c r="K356" s="14"/>
      <c r="L356" s="14"/>
      <c r="M356" s="14"/>
      <c r="N356" s="14"/>
      <c r="O356" s="16"/>
      <c r="P356" s="16"/>
      <c r="Q356" s="18">
        <v>2</v>
      </c>
      <c r="R356" s="18"/>
      <c r="S356" s="18"/>
      <c r="T356" s="18"/>
      <c r="U356" s="18">
        <v>2</v>
      </c>
      <c r="V356" s="20"/>
      <c r="W356" s="20"/>
      <c r="X356" s="5">
        <v>2</v>
      </c>
    </row>
    <row r="357" spans="1:24" x14ac:dyDescent="0.25">
      <c r="A357" s="4" t="s">
        <v>999</v>
      </c>
      <c r="B357" s="12"/>
      <c r="C357" s="12"/>
      <c r="D357" s="12"/>
      <c r="E357" s="12">
        <v>2</v>
      </c>
      <c r="F357" s="12"/>
      <c r="G357" s="12"/>
      <c r="H357" s="12">
        <v>2</v>
      </c>
      <c r="I357" s="14"/>
      <c r="J357" s="14"/>
      <c r="K357" s="14"/>
      <c r="L357" s="14"/>
      <c r="M357" s="14"/>
      <c r="N357" s="14"/>
      <c r="O357" s="16"/>
      <c r="P357" s="16"/>
      <c r="Q357" s="18"/>
      <c r="R357" s="18"/>
      <c r="S357" s="18"/>
      <c r="T357" s="18"/>
      <c r="U357" s="18"/>
      <c r="V357" s="20"/>
      <c r="W357" s="20"/>
      <c r="X357" s="5">
        <v>2</v>
      </c>
    </row>
    <row r="358" spans="1:24" x14ac:dyDescent="0.25">
      <c r="A358" s="4" t="s">
        <v>1005</v>
      </c>
      <c r="B358" s="12">
        <v>2</v>
      </c>
      <c r="C358" s="12"/>
      <c r="D358" s="12"/>
      <c r="E358" s="12"/>
      <c r="F358" s="12"/>
      <c r="G358" s="12"/>
      <c r="H358" s="12">
        <v>2</v>
      </c>
      <c r="I358" s="14"/>
      <c r="J358" s="14"/>
      <c r="K358" s="14"/>
      <c r="L358" s="14"/>
      <c r="M358" s="14"/>
      <c r="N358" s="14"/>
      <c r="O358" s="16"/>
      <c r="P358" s="16"/>
      <c r="Q358" s="18"/>
      <c r="R358" s="18"/>
      <c r="S358" s="18"/>
      <c r="T358" s="18"/>
      <c r="U358" s="18"/>
      <c r="V358" s="20"/>
      <c r="W358" s="20"/>
      <c r="X358" s="5">
        <v>2</v>
      </c>
    </row>
    <row r="359" spans="1:24" x14ac:dyDescent="0.25">
      <c r="A359" s="4" t="s">
        <v>1007</v>
      </c>
      <c r="B359" s="12"/>
      <c r="C359" s="12"/>
      <c r="D359" s="12"/>
      <c r="E359" s="12">
        <v>2</v>
      </c>
      <c r="F359" s="12"/>
      <c r="G359" s="12"/>
      <c r="H359" s="12">
        <v>2</v>
      </c>
      <c r="I359" s="14"/>
      <c r="J359" s="14"/>
      <c r="K359" s="14"/>
      <c r="L359" s="14"/>
      <c r="M359" s="14"/>
      <c r="N359" s="14"/>
      <c r="O359" s="16"/>
      <c r="P359" s="16"/>
      <c r="Q359" s="18"/>
      <c r="R359" s="18"/>
      <c r="S359" s="18"/>
      <c r="T359" s="18"/>
      <c r="U359" s="18"/>
      <c r="V359" s="20"/>
      <c r="W359" s="20"/>
      <c r="X359" s="5">
        <v>2</v>
      </c>
    </row>
    <row r="360" spans="1:24" x14ac:dyDescent="0.25">
      <c r="A360" s="4" t="s">
        <v>1008</v>
      </c>
      <c r="B360" s="12"/>
      <c r="C360" s="12"/>
      <c r="D360" s="12"/>
      <c r="E360" s="12">
        <v>2</v>
      </c>
      <c r="F360" s="12"/>
      <c r="G360" s="12"/>
      <c r="H360" s="12">
        <v>2</v>
      </c>
      <c r="I360" s="14"/>
      <c r="J360" s="14"/>
      <c r="K360" s="14"/>
      <c r="L360" s="14"/>
      <c r="M360" s="14"/>
      <c r="N360" s="14"/>
      <c r="O360" s="16"/>
      <c r="P360" s="16"/>
      <c r="Q360" s="18"/>
      <c r="R360" s="18"/>
      <c r="S360" s="18"/>
      <c r="T360" s="18"/>
      <c r="U360" s="18"/>
      <c r="V360" s="20"/>
      <c r="W360" s="20"/>
      <c r="X360" s="5">
        <v>2</v>
      </c>
    </row>
    <row r="361" spans="1:24" x14ac:dyDescent="0.25">
      <c r="A361" s="4" t="s">
        <v>1009</v>
      </c>
      <c r="B361" s="12"/>
      <c r="C361" s="12"/>
      <c r="D361" s="12"/>
      <c r="E361" s="12">
        <v>2</v>
      </c>
      <c r="F361" s="12"/>
      <c r="G361" s="12"/>
      <c r="H361" s="12">
        <v>2</v>
      </c>
      <c r="I361" s="14"/>
      <c r="J361" s="14"/>
      <c r="K361" s="14"/>
      <c r="L361" s="14"/>
      <c r="M361" s="14"/>
      <c r="N361" s="14"/>
      <c r="O361" s="16"/>
      <c r="P361" s="16"/>
      <c r="Q361" s="18"/>
      <c r="R361" s="18"/>
      <c r="S361" s="18"/>
      <c r="T361" s="18"/>
      <c r="U361" s="18"/>
      <c r="V361" s="20"/>
      <c r="W361" s="20"/>
      <c r="X361" s="5">
        <v>2</v>
      </c>
    </row>
    <row r="362" spans="1:24" x14ac:dyDescent="0.25">
      <c r="A362" s="4" t="s">
        <v>1012</v>
      </c>
      <c r="B362" s="12"/>
      <c r="C362" s="12"/>
      <c r="D362" s="12"/>
      <c r="E362" s="12"/>
      <c r="F362" s="12"/>
      <c r="G362" s="12"/>
      <c r="H362" s="12"/>
      <c r="I362" s="14"/>
      <c r="J362" s="14"/>
      <c r="K362" s="14"/>
      <c r="L362" s="14"/>
      <c r="M362" s="14"/>
      <c r="N362" s="14"/>
      <c r="O362" s="16"/>
      <c r="P362" s="16"/>
      <c r="Q362" s="18">
        <v>3</v>
      </c>
      <c r="R362" s="18"/>
      <c r="S362" s="18"/>
      <c r="T362" s="18"/>
      <c r="U362" s="18">
        <v>3</v>
      </c>
      <c r="V362" s="20"/>
      <c r="W362" s="20"/>
      <c r="X362" s="5">
        <v>3</v>
      </c>
    </row>
    <row r="363" spans="1:24" x14ac:dyDescent="0.25">
      <c r="A363" s="4" t="s">
        <v>1015</v>
      </c>
      <c r="B363" s="12"/>
      <c r="C363" s="12"/>
      <c r="D363" s="12"/>
      <c r="E363" s="12"/>
      <c r="F363" s="12"/>
      <c r="G363" s="12"/>
      <c r="H363" s="12"/>
      <c r="I363" s="14"/>
      <c r="J363" s="14"/>
      <c r="K363" s="14"/>
      <c r="L363" s="14"/>
      <c r="M363" s="14"/>
      <c r="N363" s="14"/>
      <c r="O363" s="16"/>
      <c r="P363" s="16"/>
      <c r="Q363" s="18">
        <v>3</v>
      </c>
      <c r="R363" s="18"/>
      <c r="S363" s="18"/>
      <c r="T363" s="18"/>
      <c r="U363" s="18">
        <v>3</v>
      </c>
      <c r="V363" s="20"/>
      <c r="W363" s="20"/>
      <c r="X363" s="5">
        <v>3</v>
      </c>
    </row>
    <row r="364" spans="1:24" x14ac:dyDescent="0.25">
      <c r="A364" s="4" t="s">
        <v>1017</v>
      </c>
      <c r="B364" s="12"/>
      <c r="C364" s="12"/>
      <c r="D364" s="12"/>
      <c r="E364" s="12">
        <v>2</v>
      </c>
      <c r="F364" s="12"/>
      <c r="G364" s="12"/>
      <c r="H364" s="12">
        <v>2</v>
      </c>
      <c r="I364" s="14"/>
      <c r="J364" s="14"/>
      <c r="K364" s="14"/>
      <c r="L364" s="14"/>
      <c r="M364" s="14"/>
      <c r="N364" s="14"/>
      <c r="O364" s="16"/>
      <c r="P364" s="16"/>
      <c r="Q364" s="18"/>
      <c r="R364" s="18"/>
      <c r="S364" s="18"/>
      <c r="T364" s="18"/>
      <c r="U364" s="18"/>
      <c r="V364" s="20"/>
      <c r="W364" s="20"/>
      <c r="X364" s="5">
        <v>2</v>
      </c>
    </row>
    <row r="365" spans="1:24" x14ac:dyDescent="0.25">
      <c r="A365" s="4" t="s">
        <v>1019</v>
      </c>
      <c r="B365" s="12">
        <v>2</v>
      </c>
      <c r="C365" s="12"/>
      <c r="D365" s="12"/>
      <c r="E365" s="12"/>
      <c r="F365" s="12"/>
      <c r="G365" s="12"/>
      <c r="H365" s="12">
        <v>2</v>
      </c>
      <c r="I365" s="14"/>
      <c r="J365" s="14"/>
      <c r="K365" s="14"/>
      <c r="L365" s="14"/>
      <c r="M365" s="14"/>
      <c r="N365" s="14"/>
      <c r="O365" s="16"/>
      <c r="P365" s="16"/>
      <c r="Q365" s="18"/>
      <c r="R365" s="18"/>
      <c r="S365" s="18"/>
      <c r="T365" s="18"/>
      <c r="U365" s="18"/>
      <c r="V365" s="20"/>
      <c r="W365" s="20"/>
      <c r="X365" s="5">
        <v>2</v>
      </c>
    </row>
    <row r="366" spans="1:24" x14ac:dyDescent="0.25">
      <c r="A366" s="4" t="s">
        <v>1020</v>
      </c>
      <c r="B366" s="12">
        <v>2</v>
      </c>
      <c r="C366" s="12"/>
      <c r="D366" s="12"/>
      <c r="E366" s="12"/>
      <c r="F366" s="12"/>
      <c r="G366" s="12"/>
      <c r="H366" s="12">
        <v>2</v>
      </c>
      <c r="I366" s="14"/>
      <c r="J366" s="14"/>
      <c r="K366" s="14"/>
      <c r="L366" s="14"/>
      <c r="M366" s="14"/>
      <c r="N366" s="14"/>
      <c r="O366" s="16"/>
      <c r="P366" s="16"/>
      <c r="Q366" s="18"/>
      <c r="R366" s="18"/>
      <c r="S366" s="18"/>
      <c r="T366" s="18"/>
      <c r="U366" s="18"/>
      <c r="V366" s="20"/>
      <c r="W366" s="20"/>
      <c r="X366" s="5">
        <v>2</v>
      </c>
    </row>
    <row r="367" spans="1:24" x14ac:dyDescent="0.25">
      <c r="A367" s="4" t="s">
        <v>1024</v>
      </c>
      <c r="B367" s="12">
        <v>2</v>
      </c>
      <c r="C367" s="12"/>
      <c r="D367" s="12"/>
      <c r="E367" s="12"/>
      <c r="F367" s="12"/>
      <c r="G367" s="12"/>
      <c r="H367" s="12">
        <v>2</v>
      </c>
      <c r="I367" s="14"/>
      <c r="J367" s="14"/>
      <c r="K367" s="14"/>
      <c r="L367" s="14"/>
      <c r="M367" s="14"/>
      <c r="N367" s="14"/>
      <c r="O367" s="16"/>
      <c r="P367" s="16"/>
      <c r="Q367" s="18"/>
      <c r="R367" s="18"/>
      <c r="S367" s="18"/>
      <c r="T367" s="18"/>
      <c r="U367" s="18"/>
      <c r="V367" s="20"/>
      <c r="W367" s="20"/>
      <c r="X367" s="5">
        <v>2</v>
      </c>
    </row>
    <row r="368" spans="1:24" x14ac:dyDescent="0.25">
      <c r="A368" s="4" t="s">
        <v>1028</v>
      </c>
      <c r="B368" s="12">
        <v>2</v>
      </c>
      <c r="C368" s="12"/>
      <c r="D368" s="12"/>
      <c r="E368" s="12"/>
      <c r="F368" s="12"/>
      <c r="G368" s="12"/>
      <c r="H368" s="12">
        <v>2</v>
      </c>
      <c r="I368" s="14"/>
      <c r="J368" s="14"/>
      <c r="K368" s="14"/>
      <c r="L368" s="14"/>
      <c r="M368" s="14"/>
      <c r="N368" s="14"/>
      <c r="O368" s="16"/>
      <c r="P368" s="16"/>
      <c r="Q368" s="18"/>
      <c r="R368" s="18"/>
      <c r="S368" s="18"/>
      <c r="T368" s="18"/>
      <c r="U368" s="18"/>
      <c r="V368" s="20"/>
      <c r="W368" s="20"/>
      <c r="X368" s="5">
        <v>2</v>
      </c>
    </row>
    <row r="369" spans="1:24" x14ac:dyDescent="0.25">
      <c r="A369" s="4" t="s">
        <v>1029</v>
      </c>
      <c r="B369" s="12"/>
      <c r="C369" s="12"/>
      <c r="D369" s="12"/>
      <c r="E369" s="12">
        <v>2</v>
      </c>
      <c r="F369" s="12"/>
      <c r="G369" s="12"/>
      <c r="H369" s="12">
        <v>2</v>
      </c>
      <c r="I369" s="14"/>
      <c r="J369" s="14"/>
      <c r="K369" s="14"/>
      <c r="L369" s="14"/>
      <c r="M369" s="14"/>
      <c r="N369" s="14"/>
      <c r="O369" s="16"/>
      <c r="P369" s="16"/>
      <c r="Q369" s="18"/>
      <c r="R369" s="18"/>
      <c r="S369" s="18"/>
      <c r="T369" s="18"/>
      <c r="U369" s="18"/>
      <c r="V369" s="20"/>
      <c r="W369" s="20"/>
      <c r="X369" s="5">
        <v>2</v>
      </c>
    </row>
    <row r="370" spans="1:24" x14ac:dyDescent="0.25">
      <c r="A370" s="4" t="s">
        <v>1034</v>
      </c>
      <c r="B370" s="12">
        <v>3</v>
      </c>
      <c r="C370" s="12"/>
      <c r="D370" s="12"/>
      <c r="E370" s="12"/>
      <c r="F370" s="12"/>
      <c r="G370" s="12"/>
      <c r="H370" s="12">
        <v>3</v>
      </c>
      <c r="I370" s="14"/>
      <c r="J370" s="14"/>
      <c r="K370" s="14"/>
      <c r="L370" s="14"/>
      <c r="M370" s="14"/>
      <c r="N370" s="14"/>
      <c r="O370" s="16"/>
      <c r="P370" s="16"/>
      <c r="Q370" s="18"/>
      <c r="R370" s="18"/>
      <c r="S370" s="18"/>
      <c r="T370" s="18"/>
      <c r="U370" s="18"/>
      <c r="V370" s="20"/>
      <c r="W370" s="20"/>
      <c r="X370" s="5">
        <v>3</v>
      </c>
    </row>
    <row r="371" spans="1:24" x14ac:dyDescent="0.25">
      <c r="A371" s="4" t="s">
        <v>1037</v>
      </c>
      <c r="B371" s="12">
        <v>3</v>
      </c>
      <c r="C371" s="12"/>
      <c r="D371" s="12"/>
      <c r="E371" s="12"/>
      <c r="F371" s="12"/>
      <c r="G371" s="12"/>
      <c r="H371" s="12">
        <v>3</v>
      </c>
      <c r="I371" s="14"/>
      <c r="J371" s="14"/>
      <c r="K371" s="14"/>
      <c r="L371" s="14"/>
      <c r="M371" s="14"/>
      <c r="N371" s="14"/>
      <c r="O371" s="16"/>
      <c r="P371" s="16"/>
      <c r="Q371" s="18"/>
      <c r="R371" s="18"/>
      <c r="S371" s="18"/>
      <c r="T371" s="18"/>
      <c r="U371" s="18"/>
      <c r="V371" s="20"/>
      <c r="W371" s="20"/>
      <c r="X371" s="5">
        <v>3</v>
      </c>
    </row>
    <row r="372" spans="1:24" x14ac:dyDescent="0.25">
      <c r="A372" s="4" t="s">
        <v>1040</v>
      </c>
      <c r="B372" s="12">
        <v>2</v>
      </c>
      <c r="C372" s="12"/>
      <c r="D372" s="12"/>
      <c r="E372" s="12"/>
      <c r="F372" s="12"/>
      <c r="G372" s="12"/>
      <c r="H372" s="12">
        <v>2</v>
      </c>
      <c r="I372" s="14"/>
      <c r="J372" s="14"/>
      <c r="K372" s="14"/>
      <c r="L372" s="14"/>
      <c r="M372" s="14"/>
      <c r="N372" s="14"/>
      <c r="O372" s="16"/>
      <c r="P372" s="16"/>
      <c r="Q372" s="18"/>
      <c r="R372" s="18"/>
      <c r="S372" s="18"/>
      <c r="T372" s="18"/>
      <c r="U372" s="18"/>
      <c r="V372" s="20"/>
      <c r="W372" s="20"/>
      <c r="X372" s="5">
        <v>2</v>
      </c>
    </row>
    <row r="373" spans="1:24" x14ac:dyDescent="0.25">
      <c r="A373" s="4" t="s">
        <v>1042</v>
      </c>
      <c r="B373" s="12">
        <v>3</v>
      </c>
      <c r="C373" s="12"/>
      <c r="D373" s="12"/>
      <c r="E373" s="12"/>
      <c r="F373" s="12"/>
      <c r="G373" s="12"/>
      <c r="H373" s="12">
        <v>3</v>
      </c>
      <c r="I373" s="14"/>
      <c r="J373" s="14"/>
      <c r="K373" s="14"/>
      <c r="L373" s="14"/>
      <c r="M373" s="14"/>
      <c r="N373" s="14"/>
      <c r="O373" s="16"/>
      <c r="P373" s="16"/>
      <c r="Q373" s="18"/>
      <c r="R373" s="18"/>
      <c r="S373" s="18"/>
      <c r="T373" s="18"/>
      <c r="U373" s="18"/>
      <c r="V373" s="20"/>
      <c r="W373" s="20"/>
      <c r="X373" s="5">
        <v>3</v>
      </c>
    </row>
    <row r="374" spans="1:24" x14ac:dyDescent="0.25">
      <c r="A374" s="4" t="s">
        <v>1043</v>
      </c>
      <c r="B374" s="12">
        <v>2</v>
      </c>
      <c r="C374" s="12"/>
      <c r="D374" s="12"/>
      <c r="E374" s="12"/>
      <c r="F374" s="12"/>
      <c r="G374" s="12"/>
      <c r="H374" s="12">
        <v>2</v>
      </c>
      <c r="I374" s="14"/>
      <c r="J374" s="14"/>
      <c r="K374" s="14"/>
      <c r="L374" s="14"/>
      <c r="M374" s="14"/>
      <c r="N374" s="14"/>
      <c r="O374" s="16"/>
      <c r="P374" s="16"/>
      <c r="Q374" s="18"/>
      <c r="R374" s="18"/>
      <c r="S374" s="18"/>
      <c r="T374" s="18"/>
      <c r="U374" s="18"/>
      <c r="V374" s="20"/>
      <c r="W374" s="20"/>
      <c r="X374" s="5">
        <v>2</v>
      </c>
    </row>
    <row r="375" spans="1:24" x14ac:dyDescent="0.25">
      <c r="A375" s="4" t="s">
        <v>1046</v>
      </c>
      <c r="B375" s="12"/>
      <c r="C375" s="12"/>
      <c r="D375" s="12"/>
      <c r="E375" s="12">
        <v>2</v>
      </c>
      <c r="F375" s="12"/>
      <c r="G375" s="12"/>
      <c r="H375" s="12">
        <v>2</v>
      </c>
      <c r="I375" s="14"/>
      <c r="J375" s="14"/>
      <c r="K375" s="14"/>
      <c r="L375" s="14"/>
      <c r="M375" s="14"/>
      <c r="N375" s="14"/>
      <c r="O375" s="16"/>
      <c r="P375" s="16"/>
      <c r="Q375" s="18"/>
      <c r="R375" s="18"/>
      <c r="S375" s="18"/>
      <c r="T375" s="18"/>
      <c r="U375" s="18"/>
      <c r="V375" s="20"/>
      <c r="W375" s="20"/>
      <c r="X375" s="5">
        <v>2</v>
      </c>
    </row>
    <row r="376" spans="1:24" x14ac:dyDescent="0.25">
      <c r="A376" s="4" t="s">
        <v>1049</v>
      </c>
      <c r="B376" s="12"/>
      <c r="C376" s="12"/>
      <c r="D376" s="12"/>
      <c r="E376" s="12">
        <v>2</v>
      </c>
      <c r="F376" s="12"/>
      <c r="G376" s="12"/>
      <c r="H376" s="12">
        <v>2</v>
      </c>
      <c r="I376" s="14"/>
      <c r="J376" s="14"/>
      <c r="K376" s="14"/>
      <c r="L376" s="14"/>
      <c r="M376" s="14"/>
      <c r="N376" s="14"/>
      <c r="O376" s="16"/>
      <c r="P376" s="16"/>
      <c r="Q376" s="18"/>
      <c r="R376" s="18"/>
      <c r="S376" s="18"/>
      <c r="T376" s="18"/>
      <c r="U376" s="18"/>
      <c r="V376" s="20"/>
      <c r="W376" s="20"/>
      <c r="X376" s="5">
        <v>2</v>
      </c>
    </row>
    <row r="377" spans="1:24" x14ac:dyDescent="0.25">
      <c r="A377" s="4" t="s">
        <v>1050</v>
      </c>
      <c r="B377" s="12"/>
      <c r="C377" s="12"/>
      <c r="D377" s="12"/>
      <c r="E377" s="12"/>
      <c r="F377" s="12"/>
      <c r="G377" s="12"/>
      <c r="H377" s="12"/>
      <c r="I377" s="14"/>
      <c r="J377" s="14"/>
      <c r="K377" s="14"/>
      <c r="L377" s="14"/>
      <c r="M377" s="14"/>
      <c r="N377" s="14"/>
      <c r="O377" s="16"/>
      <c r="P377" s="16"/>
      <c r="Q377" s="18"/>
      <c r="R377" s="18"/>
      <c r="S377" s="18">
        <v>2</v>
      </c>
      <c r="T377" s="18"/>
      <c r="U377" s="18">
        <v>2</v>
      </c>
      <c r="V377" s="20"/>
      <c r="W377" s="20"/>
      <c r="X377" s="5">
        <v>2</v>
      </c>
    </row>
    <row r="378" spans="1:24" x14ac:dyDescent="0.25">
      <c r="A378" s="4" t="s">
        <v>1051</v>
      </c>
      <c r="B378" s="12"/>
      <c r="C378" s="12"/>
      <c r="D378" s="12"/>
      <c r="E378" s="12">
        <v>2</v>
      </c>
      <c r="F378" s="12"/>
      <c r="G378" s="12"/>
      <c r="H378" s="12">
        <v>2</v>
      </c>
      <c r="I378" s="14"/>
      <c r="J378" s="14"/>
      <c r="K378" s="14"/>
      <c r="L378" s="14"/>
      <c r="M378" s="14"/>
      <c r="N378" s="14"/>
      <c r="O378" s="16"/>
      <c r="P378" s="16"/>
      <c r="Q378" s="18"/>
      <c r="R378" s="18"/>
      <c r="S378" s="18"/>
      <c r="T378" s="18"/>
      <c r="U378" s="18"/>
      <c r="V378" s="20"/>
      <c r="W378" s="20"/>
      <c r="X378" s="5">
        <v>2</v>
      </c>
    </row>
    <row r="379" spans="1:24" x14ac:dyDescent="0.25">
      <c r="A379" s="4" t="s">
        <v>1052</v>
      </c>
      <c r="B379" s="12"/>
      <c r="C379" s="12"/>
      <c r="D379" s="12"/>
      <c r="E379" s="12">
        <v>2</v>
      </c>
      <c r="F379" s="12"/>
      <c r="G379" s="12"/>
      <c r="H379" s="12">
        <v>2</v>
      </c>
      <c r="I379" s="14"/>
      <c r="J379" s="14"/>
      <c r="K379" s="14"/>
      <c r="L379" s="14"/>
      <c r="M379" s="14"/>
      <c r="N379" s="14"/>
      <c r="O379" s="16"/>
      <c r="P379" s="16"/>
      <c r="Q379" s="18"/>
      <c r="R379" s="18"/>
      <c r="S379" s="18"/>
      <c r="T379" s="18"/>
      <c r="U379" s="18"/>
      <c r="V379" s="20"/>
      <c r="W379" s="20"/>
      <c r="X379" s="5">
        <v>2</v>
      </c>
    </row>
    <row r="380" spans="1:24" x14ac:dyDescent="0.25">
      <c r="A380" s="4" t="s">
        <v>1053</v>
      </c>
      <c r="B380" s="12"/>
      <c r="C380" s="12"/>
      <c r="D380" s="12"/>
      <c r="E380" s="12">
        <v>2</v>
      </c>
      <c r="F380" s="12"/>
      <c r="G380" s="12"/>
      <c r="H380" s="12">
        <v>2</v>
      </c>
      <c r="I380" s="14"/>
      <c r="J380" s="14"/>
      <c r="K380" s="14"/>
      <c r="L380" s="14"/>
      <c r="M380" s="14"/>
      <c r="N380" s="14"/>
      <c r="O380" s="16"/>
      <c r="P380" s="16"/>
      <c r="Q380" s="18"/>
      <c r="R380" s="18"/>
      <c r="S380" s="18"/>
      <c r="T380" s="18"/>
      <c r="U380" s="18"/>
      <c r="V380" s="20"/>
      <c r="W380" s="20"/>
      <c r="X380" s="5">
        <v>2</v>
      </c>
    </row>
    <row r="381" spans="1:24" x14ac:dyDescent="0.25">
      <c r="A381" s="4" t="s">
        <v>1054</v>
      </c>
      <c r="B381" s="12"/>
      <c r="C381" s="12"/>
      <c r="D381" s="12"/>
      <c r="E381" s="12">
        <v>2</v>
      </c>
      <c r="F381" s="12"/>
      <c r="G381" s="12"/>
      <c r="H381" s="12">
        <v>2</v>
      </c>
      <c r="I381" s="14"/>
      <c r="J381" s="14"/>
      <c r="K381" s="14"/>
      <c r="L381" s="14"/>
      <c r="M381" s="14"/>
      <c r="N381" s="14"/>
      <c r="O381" s="16"/>
      <c r="P381" s="16"/>
      <c r="Q381" s="18"/>
      <c r="R381" s="18"/>
      <c r="S381" s="18"/>
      <c r="T381" s="18"/>
      <c r="U381" s="18"/>
      <c r="V381" s="20"/>
      <c r="W381" s="20"/>
      <c r="X381" s="5">
        <v>2</v>
      </c>
    </row>
    <row r="382" spans="1:24" x14ac:dyDescent="0.25">
      <c r="A382" s="4" t="s">
        <v>1055</v>
      </c>
      <c r="B382" s="12"/>
      <c r="C382" s="12"/>
      <c r="D382" s="12"/>
      <c r="E382" s="12"/>
      <c r="F382" s="12"/>
      <c r="G382" s="12"/>
      <c r="H382" s="12"/>
      <c r="I382" s="14"/>
      <c r="J382" s="14"/>
      <c r="K382" s="14">
        <v>1</v>
      </c>
      <c r="L382" s="14"/>
      <c r="M382" s="14"/>
      <c r="N382" s="14">
        <v>1</v>
      </c>
      <c r="O382" s="16"/>
      <c r="P382" s="16"/>
      <c r="Q382" s="18"/>
      <c r="R382" s="18"/>
      <c r="S382" s="18"/>
      <c r="T382" s="18"/>
      <c r="U382" s="18"/>
      <c r="V382" s="20"/>
      <c r="W382" s="20"/>
      <c r="X382" s="5">
        <v>1</v>
      </c>
    </row>
    <row r="383" spans="1:24" x14ac:dyDescent="0.25">
      <c r="A383" s="4" t="s">
        <v>1058</v>
      </c>
      <c r="B383" s="12">
        <v>2</v>
      </c>
      <c r="C383" s="12"/>
      <c r="D383" s="12"/>
      <c r="E383" s="12"/>
      <c r="F383" s="12"/>
      <c r="G383" s="12"/>
      <c r="H383" s="12">
        <v>2</v>
      </c>
      <c r="I383" s="14"/>
      <c r="J383" s="14"/>
      <c r="K383" s="14"/>
      <c r="L383" s="14"/>
      <c r="M383" s="14"/>
      <c r="N383" s="14"/>
      <c r="O383" s="16"/>
      <c r="P383" s="16"/>
      <c r="Q383" s="18"/>
      <c r="R383" s="18"/>
      <c r="S383" s="18"/>
      <c r="T383" s="18"/>
      <c r="U383" s="18"/>
      <c r="V383" s="20"/>
      <c r="W383" s="20"/>
      <c r="X383" s="5">
        <v>2</v>
      </c>
    </row>
    <row r="384" spans="1:24" x14ac:dyDescent="0.25">
      <c r="A384" s="4" t="s">
        <v>1060</v>
      </c>
      <c r="B384" s="12"/>
      <c r="C384" s="12"/>
      <c r="D384" s="12"/>
      <c r="E384" s="12">
        <v>2</v>
      </c>
      <c r="F384" s="12"/>
      <c r="G384" s="12"/>
      <c r="H384" s="12">
        <v>2</v>
      </c>
      <c r="I384" s="14"/>
      <c r="J384" s="14"/>
      <c r="K384" s="14"/>
      <c r="L384" s="14"/>
      <c r="M384" s="14"/>
      <c r="N384" s="14"/>
      <c r="O384" s="16"/>
      <c r="P384" s="16"/>
      <c r="Q384" s="18"/>
      <c r="R384" s="18"/>
      <c r="S384" s="18"/>
      <c r="T384" s="18"/>
      <c r="U384" s="18"/>
      <c r="V384" s="20"/>
      <c r="W384" s="20"/>
      <c r="X384" s="5">
        <v>2</v>
      </c>
    </row>
    <row r="385" spans="1:24" x14ac:dyDescent="0.25">
      <c r="A385" s="4" t="s">
        <v>1061</v>
      </c>
      <c r="B385" s="12">
        <v>2</v>
      </c>
      <c r="C385" s="12"/>
      <c r="D385" s="12"/>
      <c r="E385" s="12"/>
      <c r="F385" s="12"/>
      <c r="G385" s="12"/>
      <c r="H385" s="12">
        <v>2</v>
      </c>
      <c r="I385" s="14"/>
      <c r="J385" s="14"/>
      <c r="K385" s="14"/>
      <c r="L385" s="14"/>
      <c r="M385" s="14"/>
      <c r="N385" s="14"/>
      <c r="O385" s="16"/>
      <c r="P385" s="16"/>
      <c r="Q385" s="18"/>
      <c r="R385" s="18"/>
      <c r="S385" s="18"/>
      <c r="T385" s="18"/>
      <c r="U385" s="18"/>
      <c r="V385" s="20"/>
      <c r="W385" s="20"/>
      <c r="X385" s="5">
        <v>2</v>
      </c>
    </row>
    <row r="386" spans="1:24" x14ac:dyDescent="0.25">
      <c r="A386" s="4" t="s">
        <v>1062</v>
      </c>
      <c r="B386" s="12"/>
      <c r="C386" s="12"/>
      <c r="D386" s="12"/>
      <c r="E386" s="12">
        <v>2</v>
      </c>
      <c r="F386" s="12"/>
      <c r="G386" s="12"/>
      <c r="H386" s="12">
        <v>2</v>
      </c>
      <c r="I386" s="14"/>
      <c r="J386" s="14"/>
      <c r="K386" s="14"/>
      <c r="L386" s="14"/>
      <c r="M386" s="14"/>
      <c r="N386" s="14"/>
      <c r="O386" s="16"/>
      <c r="P386" s="16"/>
      <c r="Q386" s="18"/>
      <c r="R386" s="18"/>
      <c r="S386" s="18"/>
      <c r="T386" s="18"/>
      <c r="U386" s="18"/>
      <c r="V386" s="20"/>
      <c r="W386" s="20"/>
      <c r="X386" s="5">
        <v>2</v>
      </c>
    </row>
    <row r="387" spans="1:24" x14ac:dyDescent="0.25">
      <c r="A387" s="4" t="s">
        <v>1064</v>
      </c>
      <c r="B387" s="12"/>
      <c r="C387" s="12"/>
      <c r="D387" s="12"/>
      <c r="E387" s="12">
        <v>2</v>
      </c>
      <c r="F387" s="12"/>
      <c r="G387" s="12"/>
      <c r="H387" s="12">
        <v>2</v>
      </c>
      <c r="I387" s="14"/>
      <c r="J387" s="14"/>
      <c r="K387" s="14"/>
      <c r="L387" s="14"/>
      <c r="M387" s="14"/>
      <c r="N387" s="14"/>
      <c r="O387" s="16"/>
      <c r="P387" s="16"/>
      <c r="Q387" s="18"/>
      <c r="R387" s="18"/>
      <c r="S387" s="18"/>
      <c r="T387" s="18"/>
      <c r="U387" s="18"/>
      <c r="V387" s="20"/>
      <c r="W387" s="20"/>
      <c r="X387" s="5">
        <v>2</v>
      </c>
    </row>
    <row r="388" spans="1:24" x14ac:dyDescent="0.25">
      <c r="A388" s="4" t="s">
        <v>1065</v>
      </c>
      <c r="B388" s="12"/>
      <c r="C388" s="12"/>
      <c r="D388" s="12"/>
      <c r="E388" s="12">
        <v>2</v>
      </c>
      <c r="F388" s="12"/>
      <c r="G388" s="12"/>
      <c r="H388" s="12">
        <v>2</v>
      </c>
      <c r="I388" s="14"/>
      <c r="J388" s="14"/>
      <c r="K388" s="14"/>
      <c r="L388" s="14"/>
      <c r="M388" s="14"/>
      <c r="N388" s="14"/>
      <c r="O388" s="16"/>
      <c r="P388" s="16"/>
      <c r="Q388" s="18"/>
      <c r="R388" s="18"/>
      <c r="S388" s="18"/>
      <c r="T388" s="18"/>
      <c r="U388" s="18"/>
      <c r="V388" s="20"/>
      <c r="W388" s="20"/>
      <c r="X388" s="5">
        <v>2</v>
      </c>
    </row>
    <row r="389" spans="1:24" x14ac:dyDescent="0.25">
      <c r="A389" s="4" t="s">
        <v>1068</v>
      </c>
      <c r="B389" s="12"/>
      <c r="C389" s="12"/>
      <c r="D389" s="12"/>
      <c r="E389" s="12">
        <v>2</v>
      </c>
      <c r="F389" s="12"/>
      <c r="G389" s="12"/>
      <c r="H389" s="12">
        <v>2</v>
      </c>
      <c r="I389" s="14"/>
      <c r="J389" s="14"/>
      <c r="K389" s="14"/>
      <c r="L389" s="14"/>
      <c r="M389" s="14"/>
      <c r="N389" s="14"/>
      <c r="O389" s="16"/>
      <c r="P389" s="16"/>
      <c r="Q389" s="18"/>
      <c r="R389" s="18"/>
      <c r="S389" s="18"/>
      <c r="T389" s="18"/>
      <c r="U389" s="18"/>
      <c r="V389" s="20"/>
      <c r="W389" s="20"/>
      <c r="X389" s="5">
        <v>2</v>
      </c>
    </row>
    <row r="390" spans="1:24" x14ac:dyDescent="0.25">
      <c r="A390" s="4" t="s">
        <v>1071</v>
      </c>
      <c r="B390" s="12"/>
      <c r="C390" s="12"/>
      <c r="D390" s="12"/>
      <c r="E390" s="12">
        <v>2</v>
      </c>
      <c r="F390" s="12"/>
      <c r="G390" s="12"/>
      <c r="H390" s="12">
        <v>2</v>
      </c>
      <c r="I390" s="14"/>
      <c r="J390" s="14"/>
      <c r="K390" s="14"/>
      <c r="L390" s="14"/>
      <c r="M390" s="14"/>
      <c r="N390" s="14"/>
      <c r="O390" s="16"/>
      <c r="P390" s="16"/>
      <c r="Q390" s="18"/>
      <c r="R390" s="18"/>
      <c r="S390" s="18"/>
      <c r="T390" s="18"/>
      <c r="U390" s="18"/>
      <c r="V390" s="20"/>
      <c r="W390" s="20"/>
      <c r="X390" s="5">
        <v>2</v>
      </c>
    </row>
    <row r="391" spans="1:24" x14ac:dyDescent="0.25">
      <c r="A391" s="4" t="s">
        <v>1072</v>
      </c>
      <c r="B391" s="12"/>
      <c r="C391" s="12"/>
      <c r="D391" s="12"/>
      <c r="E391" s="12">
        <v>2</v>
      </c>
      <c r="F391" s="12"/>
      <c r="G391" s="12"/>
      <c r="H391" s="12">
        <v>2</v>
      </c>
      <c r="I391" s="14"/>
      <c r="J391" s="14"/>
      <c r="K391" s="14"/>
      <c r="L391" s="14"/>
      <c r="M391" s="14"/>
      <c r="N391" s="14"/>
      <c r="O391" s="16"/>
      <c r="P391" s="16"/>
      <c r="Q391" s="18"/>
      <c r="R391" s="18"/>
      <c r="S391" s="18"/>
      <c r="T391" s="18"/>
      <c r="U391" s="18"/>
      <c r="V391" s="20"/>
      <c r="W391" s="20"/>
      <c r="X391" s="5">
        <v>2</v>
      </c>
    </row>
    <row r="392" spans="1:24" x14ac:dyDescent="0.25">
      <c r="A392" s="4" t="s">
        <v>1073</v>
      </c>
      <c r="B392" s="12">
        <v>2</v>
      </c>
      <c r="C392" s="12"/>
      <c r="D392" s="12"/>
      <c r="E392" s="12"/>
      <c r="F392" s="12"/>
      <c r="G392" s="12"/>
      <c r="H392" s="12">
        <v>2</v>
      </c>
      <c r="I392" s="14"/>
      <c r="J392" s="14"/>
      <c r="K392" s="14"/>
      <c r="L392" s="14"/>
      <c r="M392" s="14"/>
      <c r="N392" s="14"/>
      <c r="O392" s="16"/>
      <c r="P392" s="16"/>
      <c r="Q392" s="18"/>
      <c r="R392" s="18"/>
      <c r="S392" s="18"/>
      <c r="T392" s="18"/>
      <c r="U392" s="18"/>
      <c r="V392" s="20"/>
      <c r="W392" s="20"/>
      <c r="X392" s="5">
        <v>2</v>
      </c>
    </row>
    <row r="393" spans="1:24" x14ac:dyDescent="0.25">
      <c r="A393" s="4" t="s">
        <v>1077</v>
      </c>
      <c r="B393" s="12">
        <v>2</v>
      </c>
      <c r="C393" s="12"/>
      <c r="D393" s="12"/>
      <c r="E393" s="12"/>
      <c r="F393" s="12"/>
      <c r="G393" s="12"/>
      <c r="H393" s="12">
        <v>2</v>
      </c>
      <c r="I393" s="14"/>
      <c r="J393" s="14"/>
      <c r="K393" s="14"/>
      <c r="L393" s="14"/>
      <c r="M393" s="14"/>
      <c r="N393" s="14"/>
      <c r="O393" s="16"/>
      <c r="P393" s="16"/>
      <c r="Q393" s="18"/>
      <c r="R393" s="18"/>
      <c r="S393" s="18"/>
      <c r="T393" s="18"/>
      <c r="U393" s="18"/>
      <c r="V393" s="20"/>
      <c r="W393" s="20"/>
      <c r="X393" s="5">
        <v>2</v>
      </c>
    </row>
    <row r="394" spans="1:24" x14ac:dyDescent="0.25">
      <c r="A394" s="4" t="s">
        <v>1080</v>
      </c>
      <c r="B394" s="12">
        <v>2</v>
      </c>
      <c r="C394" s="12"/>
      <c r="D394" s="12"/>
      <c r="E394" s="12"/>
      <c r="F394" s="12"/>
      <c r="G394" s="12"/>
      <c r="H394" s="12">
        <v>2</v>
      </c>
      <c r="I394" s="14"/>
      <c r="J394" s="14"/>
      <c r="K394" s="14"/>
      <c r="L394" s="14"/>
      <c r="M394" s="14"/>
      <c r="N394" s="14"/>
      <c r="O394" s="16"/>
      <c r="P394" s="16"/>
      <c r="Q394" s="18"/>
      <c r="R394" s="18"/>
      <c r="S394" s="18"/>
      <c r="T394" s="18"/>
      <c r="U394" s="18"/>
      <c r="V394" s="20"/>
      <c r="W394" s="20"/>
      <c r="X394" s="5">
        <v>2</v>
      </c>
    </row>
    <row r="395" spans="1:24" x14ac:dyDescent="0.25">
      <c r="A395" s="4" t="s">
        <v>1081</v>
      </c>
      <c r="B395" s="12"/>
      <c r="C395" s="12"/>
      <c r="D395" s="12"/>
      <c r="E395" s="12"/>
      <c r="F395" s="12"/>
      <c r="G395" s="12"/>
      <c r="H395" s="12"/>
      <c r="I395" s="14"/>
      <c r="J395" s="14"/>
      <c r="K395" s="14"/>
      <c r="L395" s="14"/>
      <c r="M395" s="14"/>
      <c r="N395" s="14"/>
      <c r="O395" s="16">
        <v>2</v>
      </c>
      <c r="P395" s="16">
        <v>2</v>
      </c>
      <c r="Q395" s="18"/>
      <c r="R395" s="18"/>
      <c r="S395" s="18"/>
      <c r="T395" s="18"/>
      <c r="U395" s="18"/>
      <c r="V395" s="20"/>
      <c r="W395" s="20"/>
      <c r="X395" s="5">
        <v>2</v>
      </c>
    </row>
    <row r="396" spans="1:24" x14ac:dyDescent="0.25">
      <c r="A396" s="4" t="s">
        <v>1083</v>
      </c>
      <c r="B396" s="12"/>
      <c r="C396" s="12"/>
      <c r="D396" s="12"/>
      <c r="E396" s="12">
        <v>2</v>
      </c>
      <c r="F396" s="12"/>
      <c r="G396" s="12"/>
      <c r="H396" s="12">
        <v>2</v>
      </c>
      <c r="I396" s="14"/>
      <c r="J396" s="14"/>
      <c r="K396" s="14"/>
      <c r="L396" s="14"/>
      <c r="M396" s="14"/>
      <c r="N396" s="14"/>
      <c r="O396" s="16"/>
      <c r="P396" s="16"/>
      <c r="Q396" s="18"/>
      <c r="R396" s="18"/>
      <c r="S396" s="18"/>
      <c r="T396" s="18"/>
      <c r="U396" s="18"/>
      <c r="V396" s="20"/>
      <c r="W396" s="20"/>
      <c r="X396" s="5">
        <v>2</v>
      </c>
    </row>
    <row r="397" spans="1:24" x14ac:dyDescent="0.25">
      <c r="A397" s="4" t="s">
        <v>1084</v>
      </c>
      <c r="B397" s="12"/>
      <c r="C397" s="12"/>
      <c r="D397" s="12"/>
      <c r="E397" s="12">
        <v>2</v>
      </c>
      <c r="F397" s="12"/>
      <c r="G397" s="12"/>
      <c r="H397" s="12">
        <v>2</v>
      </c>
      <c r="I397" s="14"/>
      <c r="J397" s="14"/>
      <c r="K397" s="14"/>
      <c r="L397" s="14"/>
      <c r="M397" s="14"/>
      <c r="N397" s="14"/>
      <c r="O397" s="16"/>
      <c r="P397" s="16"/>
      <c r="Q397" s="18"/>
      <c r="R397" s="18"/>
      <c r="S397" s="18"/>
      <c r="T397" s="18"/>
      <c r="U397" s="18"/>
      <c r="V397" s="20"/>
      <c r="W397" s="20"/>
      <c r="X397" s="5">
        <v>2</v>
      </c>
    </row>
    <row r="398" spans="1:24" x14ac:dyDescent="0.25">
      <c r="A398" s="4" t="s">
        <v>1085</v>
      </c>
      <c r="B398" s="12"/>
      <c r="C398" s="12"/>
      <c r="D398" s="12"/>
      <c r="E398" s="12">
        <v>2</v>
      </c>
      <c r="F398" s="12"/>
      <c r="G398" s="12"/>
      <c r="H398" s="12">
        <v>2</v>
      </c>
      <c r="I398" s="14"/>
      <c r="J398" s="14"/>
      <c r="K398" s="14"/>
      <c r="L398" s="14"/>
      <c r="M398" s="14"/>
      <c r="N398" s="14"/>
      <c r="O398" s="16"/>
      <c r="P398" s="16"/>
      <c r="Q398" s="18"/>
      <c r="R398" s="18"/>
      <c r="S398" s="18"/>
      <c r="T398" s="18"/>
      <c r="U398" s="18"/>
      <c r="V398" s="20"/>
      <c r="W398" s="20"/>
      <c r="X398" s="5">
        <v>2</v>
      </c>
    </row>
    <row r="399" spans="1:24" x14ac:dyDescent="0.25">
      <c r="A399" s="4" t="s">
        <v>1086</v>
      </c>
      <c r="B399" s="12">
        <v>2</v>
      </c>
      <c r="C399" s="12"/>
      <c r="D399" s="12"/>
      <c r="E399" s="12"/>
      <c r="F399" s="12"/>
      <c r="G399" s="12"/>
      <c r="H399" s="12">
        <v>2</v>
      </c>
      <c r="I399" s="14"/>
      <c r="J399" s="14"/>
      <c r="K399" s="14"/>
      <c r="L399" s="14"/>
      <c r="M399" s="14"/>
      <c r="N399" s="14"/>
      <c r="O399" s="16"/>
      <c r="P399" s="16"/>
      <c r="Q399" s="18"/>
      <c r="R399" s="18"/>
      <c r="S399" s="18"/>
      <c r="T399" s="18"/>
      <c r="U399" s="18"/>
      <c r="V399" s="20"/>
      <c r="W399" s="20"/>
      <c r="X399" s="5">
        <v>2</v>
      </c>
    </row>
    <row r="400" spans="1:24" x14ac:dyDescent="0.25">
      <c r="A400" s="4" t="s">
        <v>1090</v>
      </c>
      <c r="B400" s="12"/>
      <c r="C400" s="12"/>
      <c r="D400" s="12"/>
      <c r="E400" s="12">
        <v>1</v>
      </c>
      <c r="F400" s="12"/>
      <c r="G400" s="12"/>
      <c r="H400" s="12">
        <v>1</v>
      </c>
      <c r="I400" s="14"/>
      <c r="J400" s="14"/>
      <c r="K400" s="14"/>
      <c r="L400" s="14"/>
      <c r="M400" s="14"/>
      <c r="N400" s="14"/>
      <c r="O400" s="16"/>
      <c r="P400" s="16"/>
      <c r="Q400" s="18"/>
      <c r="R400" s="18"/>
      <c r="S400" s="18"/>
      <c r="T400" s="18"/>
      <c r="U400" s="18"/>
      <c r="V400" s="20"/>
      <c r="W400" s="20"/>
      <c r="X400" s="5">
        <v>1</v>
      </c>
    </row>
    <row r="401" spans="1:24" x14ac:dyDescent="0.25">
      <c r="A401" s="4" t="s">
        <v>1093</v>
      </c>
      <c r="B401" s="12"/>
      <c r="C401" s="12"/>
      <c r="D401" s="12"/>
      <c r="E401" s="12">
        <v>1</v>
      </c>
      <c r="F401" s="12"/>
      <c r="G401" s="12"/>
      <c r="H401" s="12">
        <v>1</v>
      </c>
      <c r="I401" s="14"/>
      <c r="J401" s="14"/>
      <c r="K401" s="14"/>
      <c r="L401" s="14"/>
      <c r="M401" s="14"/>
      <c r="N401" s="14"/>
      <c r="O401" s="16"/>
      <c r="P401" s="16"/>
      <c r="Q401" s="18"/>
      <c r="R401" s="18"/>
      <c r="S401" s="18"/>
      <c r="T401" s="18"/>
      <c r="U401" s="18"/>
      <c r="V401" s="20"/>
      <c r="W401" s="20"/>
      <c r="X401" s="5">
        <v>1</v>
      </c>
    </row>
    <row r="402" spans="1:24" x14ac:dyDescent="0.25">
      <c r="A402" s="4" t="s">
        <v>1094</v>
      </c>
      <c r="B402" s="12">
        <v>1</v>
      </c>
      <c r="C402" s="12"/>
      <c r="D402" s="12"/>
      <c r="E402" s="12"/>
      <c r="F402" s="12"/>
      <c r="G402" s="12"/>
      <c r="H402" s="12">
        <v>1</v>
      </c>
      <c r="I402" s="14"/>
      <c r="J402" s="14"/>
      <c r="K402" s="14"/>
      <c r="L402" s="14"/>
      <c r="M402" s="14"/>
      <c r="N402" s="14"/>
      <c r="O402" s="16"/>
      <c r="P402" s="16"/>
      <c r="Q402" s="18"/>
      <c r="R402" s="18"/>
      <c r="S402" s="18"/>
      <c r="T402" s="18"/>
      <c r="U402" s="18"/>
      <c r="V402" s="20"/>
      <c r="W402" s="20"/>
      <c r="X402" s="5">
        <v>1</v>
      </c>
    </row>
    <row r="403" spans="1:24" x14ac:dyDescent="0.25">
      <c r="A403" s="4" t="s">
        <v>1095</v>
      </c>
      <c r="B403" s="12"/>
      <c r="C403" s="12"/>
      <c r="D403" s="12"/>
      <c r="E403" s="12">
        <v>1</v>
      </c>
      <c r="F403" s="12"/>
      <c r="G403" s="12"/>
      <c r="H403" s="12">
        <v>1</v>
      </c>
      <c r="I403" s="14"/>
      <c r="J403" s="14"/>
      <c r="K403" s="14"/>
      <c r="L403" s="14"/>
      <c r="M403" s="14"/>
      <c r="N403" s="14"/>
      <c r="O403" s="16"/>
      <c r="P403" s="16"/>
      <c r="Q403" s="18"/>
      <c r="R403" s="18"/>
      <c r="S403" s="18"/>
      <c r="T403" s="18"/>
      <c r="U403" s="18"/>
      <c r="V403" s="20"/>
      <c r="W403" s="20"/>
      <c r="X403" s="5">
        <v>1</v>
      </c>
    </row>
    <row r="404" spans="1:24" x14ac:dyDescent="0.25">
      <c r="A404" s="4" t="s">
        <v>1096</v>
      </c>
      <c r="B404" s="12">
        <v>1</v>
      </c>
      <c r="C404" s="12"/>
      <c r="D404" s="12"/>
      <c r="E404" s="12"/>
      <c r="F404" s="12"/>
      <c r="G404" s="12"/>
      <c r="H404" s="12">
        <v>1</v>
      </c>
      <c r="I404" s="14"/>
      <c r="J404" s="14"/>
      <c r="K404" s="14"/>
      <c r="L404" s="14"/>
      <c r="M404" s="14"/>
      <c r="N404" s="14"/>
      <c r="O404" s="16"/>
      <c r="P404" s="16"/>
      <c r="Q404" s="18"/>
      <c r="R404" s="18"/>
      <c r="S404" s="18"/>
      <c r="T404" s="18"/>
      <c r="U404" s="18"/>
      <c r="V404" s="20"/>
      <c r="W404" s="20"/>
      <c r="X404" s="5">
        <v>1</v>
      </c>
    </row>
    <row r="405" spans="1:24" x14ac:dyDescent="0.25">
      <c r="A405" s="4" t="s">
        <v>1097</v>
      </c>
      <c r="B405" s="12"/>
      <c r="C405" s="12"/>
      <c r="D405" s="12"/>
      <c r="E405" s="12">
        <v>1</v>
      </c>
      <c r="F405" s="12"/>
      <c r="G405" s="12"/>
      <c r="H405" s="12">
        <v>1</v>
      </c>
      <c r="I405" s="14"/>
      <c r="J405" s="14"/>
      <c r="K405" s="14"/>
      <c r="L405" s="14"/>
      <c r="M405" s="14"/>
      <c r="N405" s="14"/>
      <c r="O405" s="16"/>
      <c r="P405" s="16"/>
      <c r="Q405" s="18"/>
      <c r="R405" s="18"/>
      <c r="S405" s="18"/>
      <c r="T405" s="18"/>
      <c r="U405" s="18"/>
      <c r="V405" s="20"/>
      <c r="W405" s="20"/>
      <c r="X405" s="5">
        <v>1</v>
      </c>
    </row>
    <row r="406" spans="1:24" x14ac:dyDescent="0.25">
      <c r="A406" s="4" t="s">
        <v>1098</v>
      </c>
      <c r="B406" s="12"/>
      <c r="C406" s="12"/>
      <c r="D406" s="12"/>
      <c r="E406" s="12">
        <v>1</v>
      </c>
      <c r="F406" s="12"/>
      <c r="G406" s="12"/>
      <c r="H406" s="12">
        <v>1</v>
      </c>
      <c r="I406" s="14"/>
      <c r="J406" s="14"/>
      <c r="K406" s="14"/>
      <c r="L406" s="14"/>
      <c r="M406" s="14"/>
      <c r="N406" s="14"/>
      <c r="O406" s="16"/>
      <c r="P406" s="16"/>
      <c r="Q406" s="18"/>
      <c r="R406" s="18"/>
      <c r="S406" s="18"/>
      <c r="T406" s="18"/>
      <c r="U406" s="18"/>
      <c r="V406" s="20"/>
      <c r="W406" s="20"/>
      <c r="X406" s="5">
        <v>1</v>
      </c>
    </row>
    <row r="407" spans="1:24" x14ac:dyDescent="0.25">
      <c r="A407" s="4" t="s">
        <v>1099</v>
      </c>
      <c r="B407" s="12"/>
      <c r="C407" s="12"/>
      <c r="D407" s="12"/>
      <c r="E407" s="12">
        <v>1</v>
      </c>
      <c r="F407" s="12"/>
      <c r="G407" s="12"/>
      <c r="H407" s="12">
        <v>1</v>
      </c>
      <c r="I407" s="14"/>
      <c r="J407" s="14"/>
      <c r="K407" s="14"/>
      <c r="L407" s="14"/>
      <c r="M407" s="14"/>
      <c r="N407" s="14"/>
      <c r="O407" s="16"/>
      <c r="P407" s="16"/>
      <c r="Q407" s="18"/>
      <c r="R407" s="18"/>
      <c r="S407" s="18"/>
      <c r="T407" s="18"/>
      <c r="U407" s="18"/>
      <c r="V407" s="20"/>
      <c r="W407" s="20"/>
      <c r="X407" s="5">
        <v>1</v>
      </c>
    </row>
    <row r="408" spans="1:24" x14ac:dyDescent="0.25">
      <c r="A408" s="4" t="s">
        <v>1100</v>
      </c>
      <c r="B408" s="12"/>
      <c r="C408" s="12"/>
      <c r="D408" s="12"/>
      <c r="E408" s="12">
        <v>1</v>
      </c>
      <c r="F408" s="12"/>
      <c r="G408" s="12"/>
      <c r="H408" s="12">
        <v>1</v>
      </c>
      <c r="I408" s="14"/>
      <c r="J408" s="14"/>
      <c r="K408" s="14"/>
      <c r="L408" s="14"/>
      <c r="M408" s="14"/>
      <c r="N408" s="14"/>
      <c r="O408" s="16"/>
      <c r="P408" s="16"/>
      <c r="Q408" s="18"/>
      <c r="R408" s="18"/>
      <c r="S408" s="18"/>
      <c r="T408" s="18"/>
      <c r="U408" s="18"/>
      <c r="V408" s="20"/>
      <c r="W408" s="20"/>
      <c r="X408" s="5">
        <v>1</v>
      </c>
    </row>
    <row r="409" spans="1:24" x14ac:dyDescent="0.25">
      <c r="A409" s="4" t="s">
        <v>1101</v>
      </c>
      <c r="B409" s="12"/>
      <c r="C409" s="12"/>
      <c r="D409" s="12"/>
      <c r="E409" s="12">
        <v>1</v>
      </c>
      <c r="F409" s="12"/>
      <c r="G409" s="12"/>
      <c r="H409" s="12">
        <v>1</v>
      </c>
      <c r="I409" s="14"/>
      <c r="J409" s="14"/>
      <c r="K409" s="14"/>
      <c r="L409" s="14"/>
      <c r="M409" s="14"/>
      <c r="N409" s="14"/>
      <c r="O409" s="16"/>
      <c r="P409" s="16"/>
      <c r="Q409" s="18"/>
      <c r="R409" s="18"/>
      <c r="S409" s="18"/>
      <c r="T409" s="18"/>
      <c r="U409" s="18"/>
      <c r="V409" s="20"/>
      <c r="W409" s="20"/>
      <c r="X409" s="5">
        <v>1</v>
      </c>
    </row>
    <row r="410" spans="1:24" x14ac:dyDescent="0.25">
      <c r="A410" s="4" t="s">
        <v>1102</v>
      </c>
      <c r="B410" s="12">
        <v>2</v>
      </c>
      <c r="C410" s="12"/>
      <c r="D410" s="12"/>
      <c r="E410" s="12"/>
      <c r="F410" s="12"/>
      <c r="G410" s="12"/>
      <c r="H410" s="12">
        <v>2</v>
      </c>
      <c r="I410" s="14"/>
      <c r="J410" s="14"/>
      <c r="K410" s="14"/>
      <c r="L410" s="14"/>
      <c r="M410" s="14"/>
      <c r="N410" s="14"/>
      <c r="O410" s="16"/>
      <c r="P410" s="16"/>
      <c r="Q410" s="18"/>
      <c r="R410" s="18"/>
      <c r="S410" s="18">
        <v>2</v>
      </c>
      <c r="T410" s="18"/>
      <c r="U410" s="18">
        <v>2</v>
      </c>
      <c r="V410" s="20"/>
      <c r="W410" s="20"/>
      <c r="X410" s="5">
        <v>4</v>
      </c>
    </row>
    <row r="411" spans="1:24" x14ac:dyDescent="0.25">
      <c r="A411" s="4" t="s">
        <v>1106</v>
      </c>
      <c r="B411" s="12">
        <v>2</v>
      </c>
      <c r="C411" s="12"/>
      <c r="D411" s="12"/>
      <c r="E411" s="12"/>
      <c r="F411" s="12"/>
      <c r="G411" s="12"/>
      <c r="H411" s="12">
        <v>2</v>
      </c>
      <c r="I411" s="14"/>
      <c r="J411" s="14"/>
      <c r="K411" s="14"/>
      <c r="L411" s="14"/>
      <c r="M411" s="14"/>
      <c r="N411" s="14"/>
      <c r="O411" s="16"/>
      <c r="P411" s="16"/>
      <c r="Q411" s="18"/>
      <c r="R411" s="18"/>
      <c r="S411" s="18"/>
      <c r="T411" s="18"/>
      <c r="U411" s="18"/>
      <c r="V411" s="20"/>
      <c r="W411" s="20"/>
      <c r="X411" s="5">
        <v>2</v>
      </c>
    </row>
    <row r="412" spans="1:24" x14ac:dyDescent="0.25">
      <c r="A412" s="4" t="s">
        <v>1107</v>
      </c>
      <c r="B412" s="12"/>
      <c r="C412" s="12"/>
      <c r="D412" s="12"/>
      <c r="E412" s="12">
        <v>1</v>
      </c>
      <c r="F412" s="12"/>
      <c r="G412" s="12"/>
      <c r="H412" s="12">
        <v>1</v>
      </c>
      <c r="I412" s="14"/>
      <c r="J412" s="14"/>
      <c r="K412" s="14"/>
      <c r="L412" s="14"/>
      <c r="M412" s="14"/>
      <c r="N412" s="14"/>
      <c r="O412" s="16"/>
      <c r="P412" s="16"/>
      <c r="Q412" s="18"/>
      <c r="R412" s="18"/>
      <c r="S412" s="18"/>
      <c r="T412" s="18"/>
      <c r="U412" s="18"/>
      <c r="V412" s="20"/>
      <c r="W412" s="20"/>
      <c r="X412" s="5">
        <v>1</v>
      </c>
    </row>
    <row r="413" spans="1:24" x14ac:dyDescent="0.25">
      <c r="A413" s="4" t="s">
        <v>1108</v>
      </c>
      <c r="B413" s="12">
        <v>2</v>
      </c>
      <c r="C413" s="12"/>
      <c r="D413" s="12"/>
      <c r="E413" s="12"/>
      <c r="F413" s="12"/>
      <c r="G413" s="12"/>
      <c r="H413" s="12">
        <v>2</v>
      </c>
      <c r="I413" s="14"/>
      <c r="J413" s="14"/>
      <c r="K413" s="14"/>
      <c r="L413" s="14"/>
      <c r="M413" s="14"/>
      <c r="N413" s="14"/>
      <c r="O413" s="16"/>
      <c r="P413" s="16"/>
      <c r="Q413" s="18"/>
      <c r="R413" s="18"/>
      <c r="S413" s="18"/>
      <c r="T413" s="18"/>
      <c r="U413" s="18"/>
      <c r="V413" s="20"/>
      <c r="W413" s="20"/>
      <c r="X413" s="5">
        <v>2</v>
      </c>
    </row>
    <row r="414" spans="1:24" x14ac:dyDescent="0.25">
      <c r="A414" s="4" t="s">
        <v>1109</v>
      </c>
      <c r="B414" s="12"/>
      <c r="C414" s="12"/>
      <c r="D414" s="12"/>
      <c r="E414" s="12">
        <v>1</v>
      </c>
      <c r="F414" s="12"/>
      <c r="G414" s="12"/>
      <c r="H414" s="12">
        <v>1</v>
      </c>
      <c r="I414" s="14"/>
      <c r="J414" s="14"/>
      <c r="K414" s="14"/>
      <c r="L414" s="14"/>
      <c r="M414" s="14"/>
      <c r="N414" s="14"/>
      <c r="O414" s="16"/>
      <c r="P414" s="16"/>
      <c r="Q414" s="18"/>
      <c r="R414" s="18"/>
      <c r="S414" s="18"/>
      <c r="T414" s="18"/>
      <c r="U414" s="18"/>
      <c r="V414" s="20"/>
      <c r="W414" s="20"/>
      <c r="X414" s="5">
        <v>1</v>
      </c>
    </row>
    <row r="415" spans="1:24" x14ac:dyDescent="0.25">
      <c r="A415" s="4" t="s">
        <v>1110</v>
      </c>
      <c r="B415" s="12"/>
      <c r="C415" s="12"/>
      <c r="D415" s="12"/>
      <c r="E415" s="12">
        <v>2</v>
      </c>
      <c r="F415" s="12"/>
      <c r="G415" s="12"/>
      <c r="H415" s="12">
        <v>2</v>
      </c>
      <c r="I415" s="14"/>
      <c r="J415" s="14"/>
      <c r="K415" s="14"/>
      <c r="L415" s="14"/>
      <c r="M415" s="14"/>
      <c r="N415" s="14"/>
      <c r="O415" s="16"/>
      <c r="P415" s="16"/>
      <c r="Q415" s="18"/>
      <c r="R415" s="18"/>
      <c r="S415" s="18"/>
      <c r="T415" s="18"/>
      <c r="U415" s="18"/>
      <c r="V415" s="20"/>
      <c r="W415" s="20"/>
      <c r="X415" s="5">
        <v>2</v>
      </c>
    </row>
    <row r="416" spans="1:24" x14ac:dyDescent="0.25">
      <c r="A416" s="4" t="s">
        <v>1113</v>
      </c>
      <c r="B416" s="12">
        <v>2</v>
      </c>
      <c r="C416" s="12"/>
      <c r="D416" s="12"/>
      <c r="E416" s="12"/>
      <c r="F416" s="12"/>
      <c r="G416" s="12"/>
      <c r="H416" s="12">
        <v>2</v>
      </c>
      <c r="I416" s="14"/>
      <c r="J416" s="14"/>
      <c r="K416" s="14"/>
      <c r="L416" s="14"/>
      <c r="M416" s="14"/>
      <c r="N416" s="14"/>
      <c r="O416" s="16"/>
      <c r="P416" s="16"/>
      <c r="Q416" s="18"/>
      <c r="R416" s="18"/>
      <c r="S416" s="18"/>
      <c r="T416" s="18"/>
      <c r="U416" s="18"/>
      <c r="V416" s="20"/>
      <c r="W416" s="20"/>
      <c r="X416" s="5">
        <v>2</v>
      </c>
    </row>
    <row r="417" spans="1:24" x14ac:dyDescent="0.25">
      <c r="A417" s="4" t="s">
        <v>1114</v>
      </c>
      <c r="B417" s="12"/>
      <c r="C417" s="12"/>
      <c r="D417" s="12"/>
      <c r="E417" s="12"/>
      <c r="F417" s="12"/>
      <c r="G417" s="12"/>
      <c r="H417" s="12"/>
      <c r="I417" s="14"/>
      <c r="J417" s="14"/>
      <c r="K417" s="14"/>
      <c r="L417" s="14"/>
      <c r="M417" s="14"/>
      <c r="N417" s="14"/>
      <c r="O417" s="16">
        <v>2</v>
      </c>
      <c r="P417" s="16">
        <v>2</v>
      </c>
      <c r="Q417" s="18"/>
      <c r="R417" s="18"/>
      <c r="S417" s="18"/>
      <c r="T417" s="18"/>
      <c r="U417" s="18"/>
      <c r="V417" s="20"/>
      <c r="W417" s="20"/>
      <c r="X417" s="5">
        <v>2</v>
      </c>
    </row>
    <row r="418" spans="1:24" x14ac:dyDescent="0.25">
      <c r="A418" s="4" t="s">
        <v>1116</v>
      </c>
      <c r="B418" s="12"/>
      <c r="C418" s="12"/>
      <c r="D418" s="12"/>
      <c r="E418" s="12">
        <v>2</v>
      </c>
      <c r="F418" s="12"/>
      <c r="G418" s="12"/>
      <c r="H418" s="12">
        <v>2</v>
      </c>
      <c r="I418" s="14"/>
      <c r="J418" s="14"/>
      <c r="K418" s="14"/>
      <c r="L418" s="14"/>
      <c r="M418" s="14"/>
      <c r="N418" s="14"/>
      <c r="O418" s="16"/>
      <c r="P418" s="16"/>
      <c r="Q418" s="18"/>
      <c r="R418" s="18"/>
      <c r="S418" s="18"/>
      <c r="T418" s="18"/>
      <c r="U418" s="18"/>
      <c r="V418" s="20"/>
      <c r="W418" s="20"/>
      <c r="X418" s="5">
        <v>2</v>
      </c>
    </row>
    <row r="419" spans="1:24" x14ac:dyDescent="0.25">
      <c r="A419" s="4" t="s">
        <v>1117</v>
      </c>
      <c r="B419" s="12">
        <v>2</v>
      </c>
      <c r="C419" s="12"/>
      <c r="D419" s="12"/>
      <c r="E419" s="12"/>
      <c r="F419" s="12"/>
      <c r="G419" s="12"/>
      <c r="H419" s="12">
        <v>2</v>
      </c>
      <c r="I419" s="14"/>
      <c r="J419" s="14"/>
      <c r="K419" s="14"/>
      <c r="L419" s="14"/>
      <c r="M419" s="14"/>
      <c r="N419" s="14"/>
      <c r="O419" s="16"/>
      <c r="P419" s="16"/>
      <c r="Q419" s="18"/>
      <c r="R419" s="18"/>
      <c r="S419" s="18"/>
      <c r="T419" s="18"/>
      <c r="U419" s="18"/>
      <c r="V419" s="20"/>
      <c r="W419" s="20"/>
      <c r="X419" s="5">
        <v>2</v>
      </c>
    </row>
    <row r="420" spans="1:24" x14ac:dyDescent="0.25">
      <c r="A420" s="4" t="s">
        <v>1119</v>
      </c>
      <c r="B420" s="12"/>
      <c r="C420" s="12"/>
      <c r="D420" s="12"/>
      <c r="E420" s="12">
        <v>2</v>
      </c>
      <c r="F420" s="12"/>
      <c r="G420" s="12"/>
      <c r="H420" s="12">
        <v>2</v>
      </c>
      <c r="I420" s="14"/>
      <c r="J420" s="14"/>
      <c r="K420" s="14"/>
      <c r="L420" s="14"/>
      <c r="M420" s="14"/>
      <c r="N420" s="14"/>
      <c r="O420" s="16"/>
      <c r="P420" s="16"/>
      <c r="Q420" s="18"/>
      <c r="R420" s="18"/>
      <c r="S420" s="18"/>
      <c r="T420" s="18"/>
      <c r="U420" s="18"/>
      <c r="V420" s="20"/>
      <c r="W420" s="20"/>
      <c r="X420" s="5">
        <v>2</v>
      </c>
    </row>
    <row r="421" spans="1:24" x14ac:dyDescent="0.25">
      <c r="A421" s="4" t="s">
        <v>1120</v>
      </c>
      <c r="B421" s="12">
        <v>2</v>
      </c>
      <c r="C421" s="12"/>
      <c r="D421" s="12"/>
      <c r="E421" s="12"/>
      <c r="F421" s="12"/>
      <c r="G421" s="12"/>
      <c r="H421" s="12">
        <v>2</v>
      </c>
      <c r="I421" s="14"/>
      <c r="J421" s="14"/>
      <c r="K421" s="14"/>
      <c r="L421" s="14"/>
      <c r="M421" s="14"/>
      <c r="N421" s="14"/>
      <c r="O421" s="16"/>
      <c r="P421" s="16"/>
      <c r="Q421" s="18"/>
      <c r="R421" s="18"/>
      <c r="S421" s="18"/>
      <c r="T421" s="18"/>
      <c r="U421" s="18"/>
      <c r="V421" s="20"/>
      <c r="W421" s="20"/>
      <c r="X421" s="5">
        <v>2</v>
      </c>
    </row>
    <row r="422" spans="1:24" x14ac:dyDescent="0.25">
      <c r="A422" s="4" t="s">
        <v>1121</v>
      </c>
      <c r="B422" s="12">
        <v>2</v>
      </c>
      <c r="C422" s="12"/>
      <c r="D422" s="12"/>
      <c r="E422" s="12"/>
      <c r="F422" s="12"/>
      <c r="G422" s="12"/>
      <c r="H422" s="12">
        <v>2</v>
      </c>
      <c r="I422" s="14"/>
      <c r="J422" s="14"/>
      <c r="K422" s="14"/>
      <c r="L422" s="14"/>
      <c r="M422" s="14"/>
      <c r="N422" s="14"/>
      <c r="O422" s="16"/>
      <c r="P422" s="16"/>
      <c r="Q422" s="18"/>
      <c r="R422" s="18"/>
      <c r="S422" s="18"/>
      <c r="T422" s="18"/>
      <c r="U422" s="18"/>
      <c r="V422" s="20"/>
      <c r="W422" s="20"/>
      <c r="X422" s="5">
        <v>2</v>
      </c>
    </row>
    <row r="423" spans="1:24" x14ac:dyDescent="0.25">
      <c r="A423" s="4" t="s">
        <v>1122</v>
      </c>
      <c r="B423" s="12"/>
      <c r="C423" s="12"/>
      <c r="D423" s="12"/>
      <c r="E423" s="12">
        <v>2</v>
      </c>
      <c r="F423" s="12"/>
      <c r="G423" s="12"/>
      <c r="H423" s="12">
        <v>2</v>
      </c>
      <c r="I423" s="14"/>
      <c r="J423" s="14"/>
      <c r="K423" s="14"/>
      <c r="L423" s="14"/>
      <c r="M423" s="14"/>
      <c r="N423" s="14"/>
      <c r="O423" s="16"/>
      <c r="P423" s="16"/>
      <c r="Q423" s="18"/>
      <c r="R423" s="18"/>
      <c r="S423" s="18"/>
      <c r="T423" s="18"/>
      <c r="U423" s="18"/>
      <c r="V423" s="20"/>
      <c r="W423" s="20"/>
      <c r="X423" s="5">
        <v>2</v>
      </c>
    </row>
    <row r="424" spans="1:24" x14ac:dyDescent="0.25">
      <c r="A424" s="4" t="s">
        <v>1124</v>
      </c>
      <c r="B424" s="12"/>
      <c r="C424" s="12"/>
      <c r="D424" s="12"/>
      <c r="E424" s="12">
        <v>2</v>
      </c>
      <c r="F424" s="12"/>
      <c r="G424" s="12"/>
      <c r="H424" s="12">
        <v>2</v>
      </c>
      <c r="I424" s="14"/>
      <c r="J424" s="14"/>
      <c r="K424" s="14"/>
      <c r="L424" s="14"/>
      <c r="M424" s="14"/>
      <c r="N424" s="14"/>
      <c r="O424" s="16"/>
      <c r="P424" s="16"/>
      <c r="Q424" s="18"/>
      <c r="R424" s="18"/>
      <c r="S424" s="18"/>
      <c r="T424" s="18"/>
      <c r="U424" s="18"/>
      <c r="V424" s="20"/>
      <c r="W424" s="20"/>
      <c r="X424" s="5">
        <v>2</v>
      </c>
    </row>
    <row r="425" spans="1:24" x14ac:dyDescent="0.25">
      <c r="A425" s="4" t="s">
        <v>1125</v>
      </c>
      <c r="B425" s="12"/>
      <c r="C425" s="12"/>
      <c r="D425" s="12"/>
      <c r="E425" s="12">
        <v>2</v>
      </c>
      <c r="F425" s="12"/>
      <c r="G425" s="12"/>
      <c r="H425" s="12">
        <v>2</v>
      </c>
      <c r="I425" s="14"/>
      <c r="J425" s="14"/>
      <c r="K425" s="14"/>
      <c r="L425" s="14"/>
      <c r="M425" s="14"/>
      <c r="N425" s="14"/>
      <c r="O425" s="16"/>
      <c r="P425" s="16"/>
      <c r="Q425" s="18"/>
      <c r="R425" s="18"/>
      <c r="S425" s="18"/>
      <c r="T425" s="18"/>
      <c r="U425" s="18"/>
      <c r="V425" s="20"/>
      <c r="W425" s="20"/>
      <c r="X425" s="5">
        <v>2</v>
      </c>
    </row>
    <row r="426" spans="1:24" x14ac:dyDescent="0.25">
      <c r="A426" s="4" t="s">
        <v>1126</v>
      </c>
      <c r="B426" s="12"/>
      <c r="C426" s="12"/>
      <c r="D426" s="12"/>
      <c r="E426" s="12">
        <v>2</v>
      </c>
      <c r="F426" s="12"/>
      <c r="G426" s="12"/>
      <c r="H426" s="12">
        <v>2</v>
      </c>
      <c r="I426" s="14"/>
      <c r="J426" s="14"/>
      <c r="K426" s="14"/>
      <c r="L426" s="14"/>
      <c r="M426" s="14"/>
      <c r="N426" s="14"/>
      <c r="O426" s="16"/>
      <c r="P426" s="16"/>
      <c r="Q426" s="18"/>
      <c r="R426" s="18"/>
      <c r="S426" s="18"/>
      <c r="T426" s="18"/>
      <c r="U426" s="18"/>
      <c r="V426" s="20"/>
      <c r="W426" s="20"/>
      <c r="X426" s="5">
        <v>2</v>
      </c>
    </row>
    <row r="427" spans="1:24" x14ac:dyDescent="0.25">
      <c r="A427" s="4" t="s">
        <v>1127</v>
      </c>
      <c r="B427" s="12"/>
      <c r="C427" s="12"/>
      <c r="D427" s="12"/>
      <c r="E427" s="12">
        <v>2</v>
      </c>
      <c r="F427" s="12"/>
      <c r="G427" s="12"/>
      <c r="H427" s="12">
        <v>2</v>
      </c>
      <c r="I427" s="14"/>
      <c r="J427" s="14"/>
      <c r="K427" s="14"/>
      <c r="L427" s="14"/>
      <c r="M427" s="14"/>
      <c r="N427" s="14"/>
      <c r="O427" s="16"/>
      <c r="P427" s="16"/>
      <c r="Q427" s="18"/>
      <c r="R427" s="18"/>
      <c r="S427" s="18"/>
      <c r="T427" s="18"/>
      <c r="U427" s="18"/>
      <c r="V427" s="20"/>
      <c r="W427" s="20"/>
      <c r="X427" s="5">
        <v>2</v>
      </c>
    </row>
    <row r="428" spans="1:24" x14ac:dyDescent="0.25">
      <c r="A428" s="4" t="s">
        <v>1128</v>
      </c>
      <c r="B428" s="12"/>
      <c r="C428" s="12"/>
      <c r="D428" s="12"/>
      <c r="E428" s="12">
        <v>2</v>
      </c>
      <c r="F428" s="12"/>
      <c r="G428" s="12"/>
      <c r="H428" s="12">
        <v>2</v>
      </c>
      <c r="I428" s="14"/>
      <c r="J428" s="14"/>
      <c r="K428" s="14"/>
      <c r="L428" s="14"/>
      <c r="M428" s="14"/>
      <c r="N428" s="14"/>
      <c r="O428" s="16"/>
      <c r="P428" s="16"/>
      <c r="Q428" s="18"/>
      <c r="R428" s="18"/>
      <c r="S428" s="18"/>
      <c r="T428" s="18"/>
      <c r="U428" s="18"/>
      <c r="V428" s="20"/>
      <c r="W428" s="20"/>
      <c r="X428" s="5">
        <v>2</v>
      </c>
    </row>
    <row r="429" spans="1:24" x14ac:dyDescent="0.25">
      <c r="A429" s="4" t="s">
        <v>1129</v>
      </c>
      <c r="B429" s="12"/>
      <c r="C429" s="12"/>
      <c r="D429" s="12"/>
      <c r="E429" s="12">
        <v>2</v>
      </c>
      <c r="F429" s="12"/>
      <c r="G429" s="12"/>
      <c r="H429" s="12">
        <v>2</v>
      </c>
      <c r="I429" s="14"/>
      <c r="J429" s="14"/>
      <c r="K429" s="14"/>
      <c r="L429" s="14"/>
      <c r="M429" s="14"/>
      <c r="N429" s="14"/>
      <c r="O429" s="16"/>
      <c r="P429" s="16"/>
      <c r="Q429" s="18"/>
      <c r="R429" s="18"/>
      <c r="S429" s="18"/>
      <c r="T429" s="18"/>
      <c r="U429" s="18"/>
      <c r="V429" s="20"/>
      <c r="W429" s="20"/>
      <c r="X429" s="5">
        <v>2</v>
      </c>
    </row>
    <row r="430" spans="1:24" x14ac:dyDescent="0.25">
      <c r="A430" s="4" t="s">
        <v>1130</v>
      </c>
      <c r="B430" s="12"/>
      <c r="C430" s="12"/>
      <c r="D430" s="12"/>
      <c r="E430" s="12">
        <v>2</v>
      </c>
      <c r="F430" s="12"/>
      <c r="G430" s="12"/>
      <c r="H430" s="12">
        <v>2</v>
      </c>
      <c r="I430" s="14"/>
      <c r="J430" s="14"/>
      <c r="K430" s="14"/>
      <c r="L430" s="14"/>
      <c r="M430" s="14"/>
      <c r="N430" s="14"/>
      <c r="O430" s="16"/>
      <c r="P430" s="16"/>
      <c r="Q430" s="18"/>
      <c r="R430" s="18"/>
      <c r="S430" s="18"/>
      <c r="T430" s="18"/>
      <c r="U430" s="18"/>
      <c r="V430" s="20"/>
      <c r="W430" s="20"/>
      <c r="X430" s="5">
        <v>2</v>
      </c>
    </row>
    <row r="431" spans="1:24" x14ac:dyDescent="0.25">
      <c r="A431" s="4" t="s">
        <v>1131</v>
      </c>
      <c r="B431" s="12"/>
      <c r="C431" s="12"/>
      <c r="D431" s="12"/>
      <c r="E431" s="12">
        <v>2</v>
      </c>
      <c r="F431" s="12"/>
      <c r="G431" s="12"/>
      <c r="H431" s="12">
        <v>2</v>
      </c>
      <c r="I431" s="14"/>
      <c r="J431" s="14"/>
      <c r="K431" s="14"/>
      <c r="L431" s="14"/>
      <c r="M431" s="14"/>
      <c r="N431" s="14"/>
      <c r="O431" s="16"/>
      <c r="P431" s="16"/>
      <c r="Q431" s="18"/>
      <c r="R431" s="18"/>
      <c r="S431" s="18"/>
      <c r="T431" s="18"/>
      <c r="U431" s="18"/>
      <c r="V431" s="20"/>
      <c r="W431" s="20"/>
      <c r="X431" s="5">
        <v>2</v>
      </c>
    </row>
    <row r="432" spans="1:24" x14ac:dyDescent="0.25">
      <c r="A432" s="4" t="s">
        <v>1132</v>
      </c>
      <c r="B432" s="12"/>
      <c r="C432" s="12"/>
      <c r="D432" s="12"/>
      <c r="E432" s="12">
        <v>2</v>
      </c>
      <c r="F432" s="12"/>
      <c r="G432" s="12"/>
      <c r="H432" s="12">
        <v>2</v>
      </c>
      <c r="I432" s="14"/>
      <c r="J432" s="14"/>
      <c r="K432" s="14"/>
      <c r="L432" s="14"/>
      <c r="M432" s="14"/>
      <c r="N432" s="14"/>
      <c r="O432" s="16"/>
      <c r="P432" s="16"/>
      <c r="Q432" s="18"/>
      <c r="R432" s="18"/>
      <c r="S432" s="18"/>
      <c r="T432" s="18"/>
      <c r="U432" s="18"/>
      <c r="V432" s="20"/>
      <c r="W432" s="20"/>
      <c r="X432" s="5">
        <v>2</v>
      </c>
    </row>
    <row r="433" spans="1:24" x14ac:dyDescent="0.25">
      <c r="A433" s="4" t="s">
        <v>1133</v>
      </c>
      <c r="B433" s="12"/>
      <c r="C433" s="12"/>
      <c r="D433" s="12"/>
      <c r="E433" s="12">
        <v>2</v>
      </c>
      <c r="F433" s="12"/>
      <c r="G433" s="12"/>
      <c r="H433" s="12">
        <v>2</v>
      </c>
      <c r="I433" s="14"/>
      <c r="J433" s="14"/>
      <c r="K433" s="14"/>
      <c r="L433" s="14"/>
      <c r="M433" s="14"/>
      <c r="N433" s="14"/>
      <c r="O433" s="16"/>
      <c r="P433" s="16"/>
      <c r="Q433" s="18"/>
      <c r="R433" s="18"/>
      <c r="S433" s="18"/>
      <c r="T433" s="18"/>
      <c r="U433" s="18"/>
      <c r="V433" s="20"/>
      <c r="W433" s="20"/>
      <c r="X433" s="5">
        <v>2</v>
      </c>
    </row>
    <row r="434" spans="1:24" x14ac:dyDescent="0.25">
      <c r="A434" s="4" t="s">
        <v>1134</v>
      </c>
      <c r="B434" s="12"/>
      <c r="C434" s="12"/>
      <c r="D434" s="12"/>
      <c r="E434" s="12">
        <v>2</v>
      </c>
      <c r="F434" s="12"/>
      <c r="G434" s="12"/>
      <c r="H434" s="12">
        <v>2</v>
      </c>
      <c r="I434" s="14"/>
      <c r="J434" s="14"/>
      <c r="K434" s="14"/>
      <c r="L434" s="14"/>
      <c r="M434" s="14"/>
      <c r="N434" s="14"/>
      <c r="O434" s="16"/>
      <c r="P434" s="16"/>
      <c r="Q434" s="18"/>
      <c r="R434" s="18"/>
      <c r="S434" s="18"/>
      <c r="T434" s="18"/>
      <c r="U434" s="18"/>
      <c r="V434" s="20"/>
      <c r="W434" s="20"/>
      <c r="X434" s="5">
        <v>2</v>
      </c>
    </row>
    <row r="435" spans="1:24" x14ac:dyDescent="0.25">
      <c r="A435" s="4" t="s">
        <v>1135</v>
      </c>
      <c r="B435" s="12"/>
      <c r="C435" s="12"/>
      <c r="D435" s="12"/>
      <c r="E435" s="12">
        <v>2</v>
      </c>
      <c r="F435" s="12"/>
      <c r="G435" s="12"/>
      <c r="H435" s="12">
        <v>2</v>
      </c>
      <c r="I435" s="14"/>
      <c r="J435" s="14"/>
      <c r="K435" s="14"/>
      <c r="L435" s="14"/>
      <c r="M435" s="14"/>
      <c r="N435" s="14"/>
      <c r="O435" s="16"/>
      <c r="P435" s="16"/>
      <c r="Q435" s="18"/>
      <c r="R435" s="18"/>
      <c r="S435" s="18"/>
      <c r="T435" s="18"/>
      <c r="U435" s="18"/>
      <c r="V435" s="20"/>
      <c r="W435" s="20"/>
      <c r="X435" s="5">
        <v>2</v>
      </c>
    </row>
    <row r="436" spans="1:24" x14ac:dyDescent="0.25">
      <c r="A436" s="4" t="s">
        <v>1136</v>
      </c>
      <c r="B436" s="12"/>
      <c r="C436" s="12"/>
      <c r="D436" s="12"/>
      <c r="E436" s="12">
        <v>2</v>
      </c>
      <c r="F436" s="12"/>
      <c r="G436" s="12"/>
      <c r="H436" s="12">
        <v>2</v>
      </c>
      <c r="I436" s="14"/>
      <c r="J436" s="14"/>
      <c r="K436" s="14"/>
      <c r="L436" s="14"/>
      <c r="M436" s="14"/>
      <c r="N436" s="14"/>
      <c r="O436" s="16"/>
      <c r="P436" s="16"/>
      <c r="Q436" s="18"/>
      <c r="R436" s="18"/>
      <c r="S436" s="18"/>
      <c r="T436" s="18"/>
      <c r="U436" s="18"/>
      <c r="V436" s="20"/>
      <c r="W436" s="20"/>
      <c r="X436" s="5">
        <v>2</v>
      </c>
    </row>
    <row r="437" spans="1:24" x14ac:dyDescent="0.25">
      <c r="A437" s="4" t="s">
        <v>1137</v>
      </c>
      <c r="B437" s="12"/>
      <c r="C437" s="12"/>
      <c r="D437" s="12"/>
      <c r="E437" s="12">
        <v>2</v>
      </c>
      <c r="F437" s="12"/>
      <c r="G437" s="12"/>
      <c r="H437" s="12">
        <v>2</v>
      </c>
      <c r="I437" s="14"/>
      <c r="J437" s="14"/>
      <c r="K437" s="14"/>
      <c r="L437" s="14"/>
      <c r="M437" s="14"/>
      <c r="N437" s="14"/>
      <c r="O437" s="16"/>
      <c r="P437" s="16"/>
      <c r="Q437" s="18"/>
      <c r="R437" s="18"/>
      <c r="S437" s="18"/>
      <c r="T437" s="18"/>
      <c r="U437" s="18"/>
      <c r="V437" s="20"/>
      <c r="W437" s="20"/>
      <c r="X437" s="5">
        <v>2</v>
      </c>
    </row>
    <row r="438" spans="1:24" x14ac:dyDescent="0.25">
      <c r="A438" s="4" t="s">
        <v>1138</v>
      </c>
      <c r="B438" s="12"/>
      <c r="C438" s="12"/>
      <c r="D438" s="12"/>
      <c r="E438" s="12">
        <v>2</v>
      </c>
      <c r="F438" s="12"/>
      <c r="G438" s="12"/>
      <c r="H438" s="12">
        <v>2</v>
      </c>
      <c r="I438" s="14"/>
      <c r="J438" s="14"/>
      <c r="K438" s="14"/>
      <c r="L438" s="14"/>
      <c r="M438" s="14"/>
      <c r="N438" s="14"/>
      <c r="O438" s="16"/>
      <c r="P438" s="16"/>
      <c r="Q438" s="18"/>
      <c r="R438" s="18"/>
      <c r="S438" s="18"/>
      <c r="T438" s="18"/>
      <c r="U438" s="18"/>
      <c r="V438" s="20"/>
      <c r="W438" s="20"/>
      <c r="X438" s="5">
        <v>2</v>
      </c>
    </row>
    <row r="439" spans="1:24" x14ac:dyDescent="0.25">
      <c r="A439" s="4" t="s">
        <v>1139</v>
      </c>
      <c r="B439" s="12"/>
      <c r="C439" s="12"/>
      <c r="D439" s="12"/>
      <c r="E439" s="12">
        <v>2</v>
      </c>
      <c r="F439" s="12"/>
      <c r="G439" s="12"/>
      <c r="H439" s="12">
        <v>2</v>
      </c>
      <c r="I439" s="14"/>
      <c r="J439" s="14"/>
      <c r="K439" s="14"/>
      <c r="L439" s="14"/>
      <c r="M439" s="14"/>
      <c r="N439" s="14"/>
      <c r="O439" s="16"/>
      <c r="P439" s="16"/>
      <c r="Q439" s="18"/>
      <c r="R439" s="18"/>
      <c r="S439" s="18"/>
      <c r="T439" s="18"/>
      <c r="U439" s="18"/>
      <c r="V439" s="20"/>
      <c r="W439" s="20"/>
      <c r="X439" s="5">
        <v>2</v>
      </c>
    </row>
    <row r="440" spans="1:24" x14ac:dyDescent="0.25">
      <c r="A440" s="4" t="s">
        <v>1140</v>
      </c>
      <c r="B440" s="12"/>
      <c r="C440" s="12"/>
      <c r="D440" s="12"/>
      <c r="E440" s="12">
        <v>2</v>
      </c>
      <c r="F440" s="12"/>
      <c r="G440" s="12"/>
      <c r="H440" s="12">
        <v>2</v>
      </c>
      <c r="I440" s="14"/>
      <c r="J440" s="14"/>
      <c r="K440" s="14"/>
      <c r="L440" s="14"/>
      <c r="M440" s="14"/>
      <c r="N440" s="14"/>
      <c r="O440" s="16"/>
      <c r="P440" s="16"/>
      <c r="Q440" s="18"/>
      <c r="R440" s="18"/>
      <c r="S440" s="18"/>
      <c r="T440" s="18"/>
      <c r="U440" s="18"/>
      <c r="V440" s="20"/>
      <c r="W440" s="20"/>
      <c r="X440" s="5">
        <v>2</v>
      </c>
    </row>
    <row r="441" spans="1:24" x14ac:dyDescent="0.25">
      <c r="A441" s="4" t="s">
        <v>1141</v>
      </c>
      <c r="B441" s="12"/>
      <c r="C441" s="12"/>
      <c r="D441" s="12"/>
      <c r="E441" s="12">
        <v>2</v>
      </c>
      <c r="F441" s="12"/>
      <c r="G441" s="12"/>
      <c r="H441" s="12">
        <v>2</v>
      </c>
      <c r="I441" s="14"/>
      <c r="J441" s="14"/>
      <c r="K441" s="14"/>
      <c r="L441" s="14"/>
      <c r="M441" s="14"/>
      <c r="N441" s="14"/>
      <c r="O441" s="16"/>
      <c r="P441" s="16"/>
      <c r="Q441" s="18"/>
      <c r="R441" s="18"/>
      <c r="S441" s="18"/>
      <c r="T441" s="18"/>
      <c r="U441" s="18"/>
      <c r="V441" s="20"/>
      <c r="W441" s="20"/>
      <c r="X441" s="5">
        <v>2</v>
      </c>
    </row>
    <row r="442" spans="1:24" x14ac:dyDescent="0.25">
      <c r="A442" s="4" t="s">
        <v>1142</v>
      </c>
      <c r="B442" s="12">
        <v>2</v>
      </c>
      <c r="C442" s="12"/>
      <c r="D442" s="12"/>
      <c r="E442" s="12"/>
      <c r="F442" s="12"/>
      <c r="G442" s="12"/>
      <c r="H442" s="12">
        <v>2</v>
      </c>
      <c r="I442" s="14"/>
      <c r="J442" s="14"/>
      <c r="K442" s="14"/>
      <c r="L442" s="14"/>
      <c r="M442" s="14"/>
      <c r="N442" s="14"/>
      <c r="O442" s="16"/>
      <c r="P442" s="16"/>
      <c r="Q442" s="18">
        <v>2</v>
      </c>
      <c r="R442" s="18"/>
      <c r="S442" s="18"/>
      <c r="T442" s="18"/>
      <c r="U442" s="18">
        <v>2</v>
      </c>
      <c r="V442" s="20"/>
      <c r="W442" s="20"/>
      <c r="X442" s="5">
        <v>4</v>
      </c>
    </row>
    <row r="443" spans="1:24" x14ac:dyDescent="0.25">
      <c r="A443" s="4" t="s">
        <v>1143</v>
      </c>
      <c r="B443" s="12"/>
      <c r="C443" s="12"/>
      <c r="D443" s="12"/>
      <c r="E443" s="12">
        <v>2</v>
      </c>
      <c r="F443" s="12"/>
      <c r="G443" s="12"/>
      <c r="H443" s="12">
        <v>2</v>
      </c>
      <c r="I443" s="14"/>
      <c r="J443" s="14"/>
      <c r="K443" s="14"/>
      <c r="L443" s="14"/>
      <c r="M443" s="14"/>
      <c r="N443" s="14"/>
      <c r="O443" s="16"/>
      <c r="P443" s="16"/>
      <c r="Q443" s="18"/>
      <c r="R443" s="18"/>
      <c r="S443" s="18"/>
      <c r="T443" s="18"/>
      <c r="U443" s="18"/>
      <c r="V443" s="20"/>
      <c r="W443" s="20"/>
      <c r="X443" s="5">
        <v>2</v>
      </c>
    </row>
    <row r="444" spans="1:24" x14ac:dyDescent="0.25">
      <c r="A444" s="4" t="s">
        <v>1144</v>
      </c>
      <c r="B444" s="12"/>
      <c r="C444" s="12"/>
      <c r="D444" s="12"/>
      <c r="E444" s="12"/>
      <c r="F444" s="12"/>
      <c r="G444" s="12"/>
      <c r="H444" s="12"/>
      <c r="I444" s="14"/>
      <c r="J444" s="14"/>
      <c r="K444" s="14"/>
      <c r="L444" s="14"/>
      <c r="M444" s="14"/>
      <c r="N444" s="14"/>
      <c r="O444" s="16"/>
      <c r="P444" s="16"/>
      <c r="Q444" s="18">
        <v>2</v>
      </c>
      <c r="R444" s="18"/>
      <c r="S444" s="18"/>
      <c r="T444" s="18"/>
      <c r="U444" s="18">
        <v>2</v>
      </c>
      <c r="V444" s="20"/>
      <c r="W444" s="20"/>
      <c r="X444" s="5">
        <v>2</v>
      </c>
    </row>
    <row r="445" spans="1:24" x14ac:dyDescent="0.25">
      <c r="A445" s="4" t="s">
        <v>1145</v>
      </c>
      <c r="B445" s="12">
        <v>1</v>
      </c>
      <c r="C445" s="12"/>
      <c r="D445" s="12"/>
      <c r="E445" s="12"/>
      <c r="F445" s="12"/>
      <c r="G445" s="12"/>
      <c r="H445" s="12">
        <v>1</v>
      </c>
      <c r="I445" s="14"/>
      <c r="J445" s="14"/>
      <c r="K445" s="14"/>
      <c r="L445" s="14"/>
      <c r="M445" s="14"/>
      <c r="N445" s="14"/>
      <c r="O445" s="16"/>
      <c r="P445" s="16"/>
      <c r="Q445" s="18"/>
      <c r="R445" s="18"/>
      <c r="S445" s="18"/>
      <c r="T445" s="18"/>
      <c r="U445" s="18"/>
      <c r="V445" s="20"/>
      <c r="W445" s="20"/>
      <c r="X445" s="5">
        <v>1</v>
      </c>
    </row>
    <row r="446" spans="1:24" x14ac:dyDescent="0.25">
      <c r="A446" s="4" t="s">
        <v>1146</v>
      </c>
      <c r="B446" s="12">
        <v>2</v>
      </c>
      <c r="C446" s="12"/>
      <c r="D446" s="12"/>
      <c r="E446" s="12"/>
      <c r="F446" s="12"/>
      <c r="G446" s="12"/>
      <c r="H446" s="12">
        <v>2</v>
      </c>
      <c r="I446" s="14"/>
      <c r="J446" s="14"/>
      <c r="K446" s="14"/>
      <c r="L446" s="14"/>
      <c r="M446" s="14"/>
      <c r="N446" s="14"/>
      <c r="O446" s="16"/>
      <c r="P446" s="16"/>
      <c r="Q446" s="18"/>
      <c r="R446" s="18"/>
      <c r="S446" s="18"/>
      <c r="T446" s="18"/>
      <c r="U446" s="18"/>
      <c r="V446" s="20"/>
      <c r="W446" s="20"/>
      <c r="X446" s="5">
        <v>2</v>
      </c>
    </row>
    <row r="447" spans="1:24" x14ac:dyDescent="0.25">
      <c r="A447" s="4" t="s">
        <v>1149</v>
      </c>
      <c r="B447" s="12">
        <v>3</v>
      </c>
      <c r="C447" s="12"/>
      <c r="D447" s="12"/>
      <c r="E447" s="12"/>
      <c r="F447" s="12"/>
      <c r="G447" s="12"/>
      <c r="H447" s="12">
        <v>3</v>
      </c>
      <c r="I447" s="14"/>
      <c r="J447" s="14"/>
      <c r="K447" s="14"/>
      <c r="L447" s="14"/>
      <c r="M447" s="14"/>
      <c r="N447" s="14"/>
      <c r="O447" s="16"/>
      <c r="P447" s="16"/>
      <c r="Q447" s="18"/>
      <c r="R447" s="18"/>
      <c r="S447" s="18"/>
      <c r="T447" s="18"/>
      <c r="U447" s="18"/>
      <c r="V447" s="20"/>
      <c r="W447" s="20"/>
      <c r="X447" s="5">
        <v>3</v>
      </c>
    </row>
    <row r="448" spans="1:24" x14ac:dyDescent="0.25">
      <c r="A448" s="4" t="s">
        <v>1152</v>
      </c>
      <c r="B448" s="12">
        <v>2</v>
      </c>
      <c r="C448" s="12"/>
      <c r="D448" s="12"/>
      <c r="E448" s="12"/>
      <c r="F448" s="12"/>
      <c r="G448" s="12"/>
      <c r="H448" s="12">
        <v>2</v>
      </c>
      <c r="I448" s="14"/>
      <c r="J448" s="14"/>
      <c r="K448" s="14">
        <v>2</v>
      </c>
      <c r="L448" s="14"/>
      <c r="M448" s="14"/>
      <c r="N448" s="14">
        <v>2</v>
      </c>
      <c r="O448" s="16"/>
      <c r="P448" s="16"/>
      <c r="Q448" s="18"/>
      <c r="R448" s="18"/>
      <c r="S448" s="18"/>
      <c r="T448" s="18"/>
      <c r="U448" s="18"/>
      <c r="V448" s="20"/>
      <c r="W448" s="20"/>
      <c r="X448" s="5">
        <v>4</v>
      </c>
    </row>
    <row r="449" spans="1:24" x14ac:dyDescent="0.25">
      <c r="A449" s="4" t="s">
        <v>1153</v>
      </c>
      <c r="B449" s="12"/>
      <c r="C449" s="12"/>
      <c r="D449" s="12"/>
      <c r="E449" s="12">
        <v>2</v>
      </c>
      <c r="F449" s="12"/>
      <c r="G449" s="12"/>
      <c r="H449" s="12">
        <v>2</v>
      </c>
      <c r="I449" s="14"/>
      <c r="J449" s="14"/>
      <c r="K449" s="14"/>
      <c r="L449" s="14"/>
      <c r="M449" s="14"/>
      <c r="N449" s="14"/>
      <c r="O449" s="16"/>
      <c r="P449" s="16"/>
      <c r="Q449" s="18"/>
      <c r="R449" s="18"/>
      <c r="S449" s="18"/>
      <c r="T449" s="18"/>
      <c r="U449" s="18"/>
      <c r="V449" s="20"/>
      <c r="W449" s="20"/>
      <c r="X449" s="5">
        <v>2</v>
      </c>
    </row>
    <row r="450" spans="1:24" x14ac:dyDescent="0.25">
      <c r="A450" s="4" t="s">
        <v>1155</v>
      </c>
      <c r="B450" s="12">
        <v>3</v>
      </c>
      <c r="C450" s="12"/>
      <c r="D450" s="12"/>
      <c r="E450" s="12"/>
      <c r="F450" s="12"/>
      <c r="G450" s="12"/>
      <c r="H450" s="12">
        <v>3</v>
      </c>
      <c r="I450" s="14"/>
      <c r="J450" s="14"/>
      <c r="K450" s="14"/>
      <c r="L450" s="14"/>
      <c r="M450" s="14"/>
      <c r="N450" s="14"/>
      <c r="O450" s="16"/>
      <c r="P450" s="16"/>
      <c r="Q450" s="18"/>
      <c r="R450" s="18"/>
      <c r="S450" s="18"/>
      <c r="T450" s="18"/>
      <c r="U450" s="18"/>
      <c r="V450" s="20"/>
      <c r="W450" s="20"/>
      <c r="X450" s="5">
        <v>3</v>
      </c>
    </row>
    <row r="451" spans="1:24" x14ac:dyDescent="0.25">
      <c r="A451" s="4" t="s">
        <v>1156</v>
      </c>
      <c r="B451" s="12">
        <v>3</v>
      </c>
      <c r="C451" s="12"/>
      <c r="D451" s="12"/>
      <c r="E451" s="12"/>
      <c r="F451" s="12"/>
      <c r="G451" s="12"/>
      <c r="H451" s="12">
        <v>3</v>
      </c>
      <c r="I451" s="14"/>
      <c r="J451" s="14"/>
      <c r="K451" s="14"/>
      <c r="L451" s="14"/>
      <c r="M451" s="14"/>
      <c r="N451" s="14"/>
      <c r="O451" s="16"/>
      <c r="P451" s="16"/>
      <c r="Q451" s="18"/>
      <c r="R451" s="18"/>
      <c r="S451" s="18"/>
      <c r="T451" s="18"/>
      <c r="U451" s="18"/>
      <c r="V451" s="20"/>
      <c r="W451" s="20"/>
      <c r="X451" s="5">
        <v>3</v>
      </c>
    </row>
    <row r="452" spans="1:24" x14ac:dyDescent="0.25">
      <c r="A452" s="4" t="s">
        <v>1157</v>
      </c>
      <c r="B452" s="12"/>
      <c r="C452" s="12"/>
      <c r="D452" s="12"/>
      <c r="E452" s="12"/>
      <c r="F452" s="12"/>
      <c r="G452" s="12"/>
      <c r="H452" s="12"/>
      <c r="I452" s="14"/>
      <c r="J452" s="14"/>
      <c r="K452" s="14"/>
      <c r="L452" s="14"/>
      <c r="M452" s="14"/>
      <c r="N452" s="14"/>
      <c r="O452" s="16"/>
      <c r="P452" s="16"/>
      <c r="Q452" s="18">
        <v>2</v>
      </c>
      <c r="R452" s="18"/>
      <c r="S452" s="18"/>
      <c r="T452" s="18"/>
      <c r="U452" s="18">
        <v>2</v>
      </c>
      <c r="V452" s="20"/>
      <c r="W452" s="20"/>
      <c r="X452" s="5">
        <v>2</v>
      </c>
    </row>
    <row r="453" spans="1:24" x14ac:dyDescent="0.25">
      <c r="A453" s="4" t="s">
        <v>1160</v>
      </c>
      <c r="B453" s="12">
        <v>1</v>
      </c>
      <c r="C453" s="12"/>
      <c r="D453" s="12"/>
      <c r="E453" s="12"/>
      <c r="F453" s="12"/>
      <c r="G453" s="12"/>
      <c r="H453" s="12">
        <v>1</v>
      </c>
      <c r="I453" s="14"/>
      <c r="J453" s="14"/>
      <c r="K453" s="14"/>
      <c r="L453" s="14"/>
      <c r="M453" s="14"/>
      <c r="N453" s="14"/>
      <c r="O453" s="16"/>
      <c r="P453" s="16"/>
      <c r="Q453" s="18"/>
      <c r="R453" s="18"/>
      <c r="S453" s="18"/>
      <c r="T453" s="18"/>
      <c r="U453" s="18"/>
      <c r="V453" s="20"/>
      <c r="W453" s="20"/>
      <c r="X453" s="5">
        <v>1</v>
      </c>
    </row>
    <row r="454" spans="1:24" x14ac:dyDescent="0.25">
      <c r="A454" s="4" t="s">
        <v>1161</v>
      </c>
      <c r="B454" s="12">
        <v>2</v>
      </c>
      <c r="C454" s="12"/>
      <c r="D454" s="12"/>
      <c r="E454" s="12"/>
      <c r="F454" s="12"/>
      <c r="G454" s="12"/>
      <c r="H454" s="12">
        <v>2</v>
      </c>
      <c r="I454" s="14"/>
      <c r="J454" s="14"/>
      <c r="K454" s="14"/>
      <c r="L454" s="14"/>
      <c r="M454" s="14"/>
      <c r="N454" s="14"/>
      <c r="O454" s="16"/>
      <c r="P454" s="16"/>
      <c r="Q454" s="18"/>
      <c r="R454" s="18"/>
      <c r="S454" s="18"/>
      <c r="T454" s="18"/>
      <c r="U454" s="18"/>
      <c r="V454" s="20"/>
      <c r="W454" s="20"/>
      <c r="X454" s="5">
        <v>2</v>
      </c>
    </row>
    <row r="455" spans="1:24" x14ac:dyDescent="0.25">
      <c r="A455" s="4" t="s">
        <v>1162</v>
      </c>
      <c r="B455" s="12">
        <v>2</v>
      </c>
      <c r="C455" s="12"/>
      <c r="D455" s="12"/>
      <c r="E455" s="12"/>
      <c r="F455" s="12"/>
      <c r="G455" s="12"/>
      <c r="H455" s="12">
        <v>2</v>
      </c>
      <c r="I455" s="14"/>
      <c r="J455" s="14"/>
      <c r="K455" s="14"/>
      <c r="L455" s="14"/>
      <c r="M455" s="14"/>
      <c r="N455" s="14"/>
      <c r="O455" s="16"/>
      <c r="P455" s="16"/>
      <c r="Q455" s="18">
        <v>2</v>
      </c>
      <c r="R455" s="18"/>
      <c r="S455" s="18"/>
      <c r="T455" s="18"/>
      <c r="U455" s="18">
        <v>2</v>
      </c>
      <c r="V455" s="20"/>
      <c r="W455" s="20"/>
      <c r="X455" s="5">
        <v>4</v>
      </c>
    </row>
    <row r="456" spans="1:24" x14ac:dyDescent="0.25">
      <c r="A456" s="4" t="s">
        <v>1165</v>
      </c>
      <c r="B456" s="12">
        <v>1</v>
      </c>
      <c r="C456" s="12"/>
      <c r="D456" s="12"/>
      <c r="E456" s="12"/>
      <c r="F456" s="12"/>
      <c r="G456" s="12"/>
      <c r="H456" s="12">
        <v>1</v>
      </c>
      <c r="I456" s="14"/>
      <c r="J456" s="14"/>
      <c r="K456" s="14"/>
      <c r="L456" s="14"/>
      <c r="M456" s="14"/>
      <c r="N456" s="14"/>
      <c r="O456" s="16"/>
      <c r="P456" s="16"/>
      <c r="Q456" s="18"/>
      <c r="R456" s="18"/>
      <c r="S456" s="18"/>
      <c r="T456" s="18"/>
      <c r="U456" s="18"/>
      <c r="V456" s="20"/>
      <c r="W456" s="20"/>
      <c r="X456" s="5">
        <v>1</v>
      </c>
    </row>
    <row r="457" spans="1:24" x14ac:dyDescent="0.25">
      <c r="A457" s="4" t="s">
        <v>1167</v>
      </c>
      <c r="B457" s="12"/>
      <c r="C457" s="12"/>
      <c r="D457" s="12"/>
      <c r="E457" s="12"/>
      <c r="F457" s="12"/>
      <c r="G457" s="12"/>
      <c r="H457" s="12"/>
      <c r="I457" s="14"/>
      <c r="J457" s="14"/>
      <c r="K457" s="14">
        <v>3</v>
      </c>
      <c r="L457" s="14"/>
      <c r="M457" s="14"/>
      <c r="N457" s="14">
        <v>3</v>
      </c>
      <c r="O457" s="16"/>
      <c r="P457" s="16"/>
      <c r="Q457" s="18"/>
      <c r="R457" s="18"/>
      <c r="S457" s="18"/>
      <c r="T457" s="18"/>
      <c r="U457" s="18"/>
      <c r="V457" s="20"/>
      <c r="W457" s="20"/>
      <c r="X457" s="5">
        <v>3</v>
      </c>
    </row>
    <row r="458" spans="1:24" x14ac:dyDescent="0.25">
      <c r="A458" s="4" t="s">
        <v>1168</v>
      </c>
      <c r="B458" s="12">
        <v>2</v>
      </c>
      <c r="C458" s="12"/>
      <c r="D458" s="12"/>
      <c r="E458" s="12"/>
      <c r="F458" s="12"/>
      <c r="G458" s="12"/>
      <c r="H458" s="12">
        <v>2</v>
      </c>
      <c r="I458" s="14"/>
      <c r="J458" s="14"/>
      <c r="K458" s="14"/>
      <c r="L458" s="14"/>
      <c r="M458" s="14"/>
      <c r="N458" s="14"/>
      <c r="O458" s="16"/>
      <c r="P458" s="16"/>
      <c r="Q458" s="18">
        <v>2</v>
      </c>
      <c r="R458" s="18"/>
      <c r="S458" s="18"/>
      <c r="T458" s="18"/>
      <c r="U458" s="18">
        <v>2</v>
      </c>
      <c r="V458" s="20"/>
      <c r="W458" s="20"/>
      <c r="X458" s="5">
        <v>4</v>
      </c>
    </row>
    <row r="459" spans="1:24" x14ac:dyDescent="0.25">
      <c r="A459" s="4" t="s">
        <v>1169</v>
      </c>
      <c r="B459" s="12">
        <v>2</v>
      </c>
      <c r="C459" s="12"/>
      <c r="D459" s="12"/>
      <c r="E459" s="12"/>
      <c r="F459" s="12"/>
      <c r="G459" s="12"/>
      <c r="H459" s="12">
        <v>2</v>
      </c>
      <c r="I459" s="14"/>
      <c r="J459" s="14"/>
      <c r="K459" s="14"/>
      <c r="L459" s="14"/>
      <c r="M459" s="14"/>
      <c r="N459" s="14"/>
      <c r="O459" s="16"/>
      <c r="P459" s="16"/>
      <c r="Q459" s="18"/>
      <c r="R459" s="18"/>
      <c r="S459" s="18"/>
      <c r="T459" s="18"/>
      <c r="U459" s="18"/>
      <c r="V459" s="20"/>
      <c r="W459" s="20"/>
      <c r="X459" s="5">
        <v>2</v>
      </c>
    </row>
    <row r="460" spans="1:24" x14ac:dyDescent="0.25">
      <c r="A460" s="4" t="s">
        <v>1170</v>
      </c>
      <c r="B460" s="12"/>
      <c r="C460" s="12"/>
      <c r="D460" s="12"/>
      <c r="E460" s="12"/>
      <c r="F460" s="12"/>
      <c r="G460" s="12"/>
      <c r="H460" s="12"/>
      <c r="I460" s="14"/>
      <c r="J460" s="14"/>
      <c r="K460" s="14"/>
      <c r="L460" s="14"/>
      <c r="M460" s="14"/>
      <c r="N460" s="14"/>
      <c r="O460" s="16"/>
      <c r="P460" s="16"/>
      <c r="Q460" s="18">
        <v>2</v>
      </c>
      <c r="R460" s="18"/>
      <c r="S460" s="18"/>
      <c r="T460" s="18"/>
      <c r="U460" s="18">
        <v>2</v>
      </c>
      <c r="V460" s="20"/>
      <c r="W460" s="20"/>
      <c r="X460" s="5">
        <v>2</v>
      </c>
    </row>
    <row r="461" spans="1:24" x14ac:dyDescent="0.25">
      <c r="A461" s="4" t="s">
        <v>1171</v>
      </c>
      <c r="B461" s="12"/>
      <c r="C461" s="12"/>
      <c r="D461" s="12"/>
      <c r="E461" s="12"/>
      <c r="F461" s="12"/>
      <c r="G461" s="12"/>
      <c r="H461" s="12"/>
      <c r="I461" s="14"/>
      <c r="J461" s="14"/>
      <c r="K461" s="14"/>
      <c r="L461" s="14"/>
      <c r="M461" s="14"/>
      <c r="N461" s="14"/>
      <c r="O461" s="16"/>
      <c r="P461" s="16"/>
      <c r="Q461" s="18">
        <v>3</v>
      </c>
      <c r="R461" s="18"/>
      <c r="S461" s="18"/>
      <c r="T461" s="18"/>
      <c r="U461" s="18">
        <v>3</v>
      </c>
      <c r="V461" s="20"/>
      <c r="W461" s="20"/>
      <c r="X461" s="5">
        <v>3</v>
      </c>
    </row>
    <row r="462" spans="1:24" x14ac:dyDescent="0.25">
      <c r="A462" s="4" t="s">
        <v>1173</v>
      </c>
      <c r="B462" s="12">
        <v>3</v>
      </c>
      <c r="C462" s="12"/>
      <c r="D462" s="12"/>
      <c r="E462" s="12"/>
      <c r="F462" s="12"/>
      <c r="G462" s="12"/>
      <c r="H462" s="12">
        <v>3</v>
      </c>
      <c r="I462" s="14"/>
      <c r="J462" s="14"/>
      <c r="K462" s="14"/>
      <c r="L462" s="14"/>
      <c r="M462" s="14"/>
      <c r="N462" s="14"/>
      <c r="O462" s="16"/>
      <c r="P462" s="16"/>
      <c r="Q462" s="18"/>
      <c r="R462" s="18"/>
      <c r="S462" s="18"/>
      <c r="T462" s="18"/>
      <c r="U462" s="18"/>
      <c r="V462" s="20"/>
      <c r="W462" s="20"/>
      <c r="X462" s="5">
        <v>3</v>
      </c>
    </row>
    <row r="463" spans="1:24" x14ac:dyDescent="0.25">
      <c r="A463" s="4" t="s">
        <v>1174</v>
      </c>
      <c r="B463" s="12">
        <v>3</v>
      </c>
      <c r="C463" s="12"/>
      <c r="D463" s="12"/>
      <c r="E463" s="12"/>
      <c r="F463" s="12"/>
      <c r="G463" s="12"/>
      <c r="H463" s="12">
        <v>3</v>
      </c>
      <c r="I463" s="14"/>
      <c r="J463" s="14"/>
      <c r="K463" s="14"/>
      <c r="L463" s="14"/>
      <c r="M463" s="14"/>
      <c r="N463" s="14"/>
      <c r="O463" s="16"/>
      <c r="P463" s="16"/>
      <c r="Q463" s="18"/>
      <c r="R463" s="18"/>
      <c r="S463" s="18"/>
      <c r="T463" s="18"/>
      <c r="U463" s="18"/>
      <c r="V463" s="20"/>
      <c r="W463" s="20"/>
      <c r="X463" s="5">
        <v>3</v>
      </c>
    </row>
    <row r="464" spans="1:24" x14ac:dyDescent="0.25">
      <c r="A464" s="4" t="s">
        <v>1179</v>
      </c>
      <c r="B464" s="12"/>
      <c r="C464" s="12"/>
      <c r="D464" s="12"/>
      <c r="E464" s="12"/>
      <c r="F464" s="12"/>
      <c r="G464" s="12"/>
      <c r="H464" s="12"/>
      <c r="I464" s="14"/>
      <c r="J464" s="14"/>
      <c r="K464" s="14"/>
      <c r="L464" s="14"/>
      <c r="M464" s="14"/>
      <c r="N464" s="14"/>
      <c r="O464" s="16"/>
      <c r="P464" s="16"/>
      <c r="Q464" s="18">
        <v>2</v>
      </c>
      <c r="R464" s="18"/>
      <c r="S464" s="18"/>
      <c r="T464" s="18"/>
      <c r="U464" s="18">
        <v>2</v>
      </c>
      <c r="V464" s="20"/>
      <c r="W464" s="20"/>
      <c r="X464" s="5">
        <v>2</v>
      </c>
    </row>
    <row r="465" spans="1:24" x14ac:dyDescent="0.25">
      <c r="A465" s="4" t="s">
        <v>1183</v>
      </c>
      <c r="B465" s="12">
        <v>3</v>
      </c>
      <c r="C465" s="12"/>
      <c r="D465" s="12"/>
      <c r="E465" s="12"/>
      <c r="F465" s="12"/>
      <c r="G465" s="12"/>
      <c r="H465" s="12">
        <v>3</v>
      </c>
      <c r="I465" s="14"/>
      <c r="J465" s="14"/>
      <c r="K465" s="14"/>
      <c r="L465" s="14"/>
      <c r="M465" s="14"/>
      <c r="N465" s="14"/>
      <c r="O465" s="16"/>
      <c r="P465" s="16"/>
      <c r="Q465" s="18"/>
      <c r="R465" s="18"/>
      <c r="S465" s="18"/>
      <c r="T465" s="18"/>
      <c r="U465" s="18"/>
      <c r="V465" s="20"/>
      <c r="W465" s="20"/>
      <c r="X465" s="5">
        <v>3</v>
      </c>
    </row>
    <row r="466" spans="1:24" x14ac:dyDescent="0.25">
      <c r="A466" s="4" t="s">
        <v>1184</v>
      </c>
      <c r="B466" s="12">
        <v>1</v>
      </c>
      <c r="C466" s="12"/>
      <c r="D466" s="12"/>
      <c r="E466" s="12"/>
      <c r="F466" s="12"/>
      <c r="G466" s="12"/>
      <c r="H466" s="12">
        <v>1</v>
      </c>
      <c r="I466" s="14"/>
      <c r="J466" s="14"/>
      <c r="K466" s="14"/>
      <c r="L466" s="14">
        <v>1</v>
      </c>
      <c r="M466" s="14"/>
      <c r="N466" s="14">
        <v>1</v>
      </c>
      <c r="O466" s="16"/>
      <c r="P466" s="16"/>
      <c r="Q466" s="18"/>
      <c r="R466" s="18"/>
      <c r="S466" s="18"/>
      <c r="T466" s="18"/>
      <c r="U466" s="18"/>
      <c r="V466" s="20"/>
      <c r="W466" s="20"/>
      <c r="X466" s="5">
        <v>2</v>
      </c>
    </row>
    <row r="467" spans="1:24" x14ac:dyDescent="0.25">
      <c r="A467" s="4" t="s">
        <v>1185</v>
      </c>
      <c r="B467" s="12"/>
      <c r="C467" s="12"/>
      <c r="D467" s="12"/>
      <c r="E467" s="12"/>
      <c r="F467" s="12"/>
      <c r="G467" s="12"/>
      <c r="H467" s="12"/>
      <c r="I467" s="14"/>
      <c r="J467" s="14"/>
      <c r="K467" s="14"/>
      <c r="L467" s="14"/>
      <c r="M467" s="14"/>
      <c r="N467" s="14"/>
      <c r="O467" s="16"/>
      <c r="P467" s="16"/>
      <c r="Q467" s="18">
        <v>3</v>
      </c>
      <c r="R467" s="18"/>
      <c r="S467" s="18"/>
      <c r="T467" s="18"/>
      <c r="U467" s="18">
        <v>3</v>
      </c>
      <c r="V467" s="20"/>
      <c r="W467" s="20"/>
      <c r="X467" s="5">
        <v>3</v>
      </c>
    </row>
    <row r="468" spans="1:24" x14ac:dyDescent="0.25">
      <c r="A468" s="4" t="s">
        <v>1186</v>
      </c>
      <c r="B468" s="12">
        <v>2</v>
      </c>
      <c r="C468" s="12"/>
      <c r="D468" s="12"/>
      <c r="E468" s="12"/>
      <c r="F468" s="12"/>
      <c r="G468" s="12"/>
      <c r="H468" s="12">
        <v>2</v>
      </c>
      <c r="I468" s="14"/>
      <c r="J468" s="14"/>
      <c r="K468" s="14"/>
      <c r="L468" s="14"/>
      <c r="M468" s="14"/>
      <c r="N468" s="14"/>
      <c r="O468" s="16"/>
      <c r="P468" s="16"/>
      <c r="Q468" s="18"/>
      <c r="R468" s="18"/>
      <c r="S468" s="18"/>
      <c r="T468" s="18"/>
      <c r="U468" s="18"/>
      <c r="V468" s="20"/>
      <c r="W468" s="20"/>
      <c r="X468" s="5">
        <v>2</v>
      </c>
    </row>
    <row r="469" spans="1:24" x14ac:dyDescent="0.25">
      <c r="A469" s="4" t="s">
        <v>1189</v>
      </c>
      <c r="B469" s="12">
        <v>2</v>
      </c>
      <c r="C469" s="12"/>
      <c r="D469" s="12"/>
      <c r="E469" s="12"/>
      <c r="F469" s="12"/>
      <c r="G469" s="12"/>
      <c r="H469" s="12">
        <v>2</v>
      </c>
      <c r="I469" s="14"/>
      <c r="J469" s="14"/>
      <c r="K469" s="14"/>
      <c r="L469" s="14"/>
      <c r="M469" s="14"/>
      <c r="N469" s="14"/>
      <c r="O469" s="16"/>
      <c r="P469" s="16"/>
      <c r="Q469" s="18"/>
      <c r="R469" s="18"/>
      <c r="S469" s="18"/>
      <c r="T469" s="18"/>
      <c r="U469" s="18"/>
      <c r="V469" s="20"/>
      <c r="W469" s="20"/>
      <c r="X469" s="5">
        <v>2</v>
      </c>
    </row>
    <row r="470" spans="1:24" x14ac:dyDescent="0.25">
      <c r="A470" s="4" t="s">
        <v>1192</v>
      </c>
      <c r="B470" s="12">
        <v>1</v>
      </c>
      <c r="C470" s="12"/>
      <c r="D470" s="12"/>
      <c r="E470" s="12"/>
      <c r="F470" s="12"/>
      <c r="G470" s="12"/>
      <c r="H470" s="12">
        <v>1</v>
      </c>
      <c r="I470" s="14"/>
      <c r="J470" s="14"/>
      <c r="K470" s="14"/>
      <c r="L470" s="14"/>
      <c r="M470" s="14"/>
      <c r="N470" s="14"/>
      <c r="O470" s="16"/>
      <c r="P470" s="16"/>
      <c r="Q470" s="18">
        <v>1</v>
      </c>
      <c r="R470" s="18"/>
      <c r="S470" s="18"/>
      <c r="T470" s="18"/>
      <c r="U470" s="18">
        <v>1</v>
      </c>
      <c r="V470" s="20"/>
      <c r="W470" s="20"/>
      <c r="X470" s="5">
        <v>2</v>
      </c>
    </row>
    <row r="471" spans="1:24" x14ac:dyDescent="0.25">
      <c r="A471" s="4" t="s">
        <v>1193</v>
      </c>
      <c r="B471" s="12">
        <v>1</v>
      </c>
      <c r="C471" s="12"/>
      <c r="D471" s="12"/>
      <c r="E471" s="12"/>
      <c r="F471" s="12"/>
      <c r="G471" s="12"/>
      <c r="H471" s="12">
        <v>1</v>
      </c>
      <c r="I471" s="14"/>
      <c r="J471" s="14"/>
      <c r="K471" s="14"/>
      <c r="L471" s="14"/>
      <c r="M471" s="14"/>
      <c r="N471" s="14"/>
      <c r="O471" s="16"/>
      <c r="P471" s="16"/>
      <c r="Q471" s="18"/>
      <c r="R471" s="18"/>
      <c r="S471" s="18"/>
      <c r="T471" s="18"/>
      <c r="U471" s="18"/>
      <c r="V471" s="20"/>
      <c r="W471" s="20"/>
      <c r="X471" s="5">
        <v>1</v>
      </c>
    </row>
    <row r="472" spans="1:24" x14ac:dyDescent="0.25">
      <c r="A472" s="4" t="s">
        <v>1196</v>
      </c>
      <c r="B472" s="12">
        <v>3</v>
      </c>
      <c r="C472" s="12"/>
      <c r="D472" s="12"/>
      <c r="E472" s="12"/>
      <c r="F472" s="12"/>
      <c r="G472" s="12"/>
      <c r="H472" s="12">
        <v>3</v>
      </c>
      <c r="I472" s="14"/>
      <c r="J472" s="14"/>
      <c r="K472" s="14"/>
      <c r="L472" s="14"/>
      <c r="M472" s="14"/>
      <c r="N472" s="14"/>
      <c r="O472" s="16"/>
      <c r="P472" s="16"/>
      <c r="Q472" s="18"/>
      <c r="R472" s="18"/>
      <c r="S472" s="18"/>
      <c r="T472" s="18"/>
      <c r="U472" s="18"/>
      <c r="V472" s="20"/>
      <c r="W472" s="20"/>
      <c r="X472" s="5">
        <v>3</v>
      </c>
    </row>
    <row r="473" spans="1:24" x14ac:dyDescent="0.25">
      <c r="A473" s="4" t="s">
        <v>1197</v>
      </c>
      <c r="B473" s="12">
        <v>1</v>
      </c>
      <c r="C473" s="12"/>
      <c r="D473" s="12"/>
      <c r="E473" s="12"/>
      <c r="F473" s="12"/>
      <c r="G473" s="12"/>
      <c r="H473" s="12">
        <v>1</v>
      </c>
      <c r="I473" s="14"/>
      <c r="J473" s="14"/>
      <c r="K473" s="14"/>
      <c r="L473" s="14"/>
      <c r="M473" s="14"/>
      <c r="N473" s="14"/>
      <c r="O473" s="16"/>
      <c r="P473" s="16"/>
      <c r="Q473" s="18"/>
      <c r="R473" s="18"/>
      <c r="S473" s="18"/>
      <c r="T473" s="18"/>
      <c r="U473" s="18"/>
      <c r="V473" s="20"/>
      <c r="W473" s="20"/>
      <c r="X473" s="5">
        <v>1</v>
      </c>
    </row>
    <row r="474" spans="1:24" x14ac:dyDescent="0.25">
      <c r="A474" s="4" t="s">
        <v>1198</v>
      </c>
      <c r="B474" s="12">
        <v>2</v>
      </c>
      <c r="C474" s="12"/>
      <c r="D474" s="12"/>
      <c r="E474" s="12"/>
      <c r="F474" s="12"/>
      <c r="G474" s="12"/>
      <c r="H474" s="12">
        <v>2</v>
      </c>
      <c r="I474" s="14"/>
      <c r="J474" s="14"/>
      <c r="K474" s="14"/>
      <c r="L474" s="14"/>
      <c r="M474" s="14"/>
      <c r="N474" s="14"/>
      <c r="O474" s="16"/>
      <c r="P474" s="16"/>
      <c r="Q474" s="18">
        <v>2</v>
      </c>
      <c r="R474" s="18"/>
      <c r="S474" s="18"/>
      <c r="T474" s="18"/>
      <c r="U474" s="18">
        <v>2</v>
      </c>
      <c r="V474" s="20"/>
      <c r="W474" s="20"/>
      <c r="X474" s="5">
        <v>4</v>
      </c>
    </row>
    <row r="475" spans="1:24" x14ac:dyDescent="0.25">
      <c r="A475" s="4" t="s">
        <v>1199</v>
      </c>
      <c r="B475" s="12">
        <v>2</v>
      </c>
      <c r="C475" s="12"/>
      <c r="D475" s="12"/>
      <c r="E475" s="12"/>
      <c r="F475" s="12"/>
      <c r="G475" s="12"/>
      <c r="H475" s="12">
        <v>2</v>
      </c>
      <c r="I475" s="14"/>
      <c r="J475" s="14"/>
      <c r="K475" s="14"/>
      <c r="L475" s="14"/>
      <c r="M475" s="14"/>
      <c r="N475" s="14"/>
      <c r="O475" s="16"/>
      <c r="P475" s="16"/>
      <c r="Q475" s="18">
        <v>2</v>
      </c>
      <c r="R475" s="18"/>
      <c r="S475" s="18"/>
      <c r="T475" s="18"/>
      <c r="U475" s="18">
        <v>2</v>
      </c>
      <c r="V475" s="20"/>
      <c r="W475" s="20"/>
      <c r="X475" s="5">
        <v>4</v>
      </c>
    </row>
    <row r="476" spans="1:24" x14ac:dyDescent="0.25">
      <c r="A476" s="4" t="s">
        <v>1200</v>
      </c>
      <c r="B476" s="12">
        <v>2</v>
      </c>
      <c r="C476" s="12"/>
      <c r="D476" s="12"/>
      <c r="E476" s="12"/>
      <c r="F476" s="12"/>
      <c r="G476" s="12"/>
      <c r="H476" s="12">
        <v>2</v>
      </c>
      <c r="I476" s="14"/>
      <c r="J476" s="14"/>
      <c r="K476" s="14"/>
      <c r="L476" s="14"/>
      <c r="M476" s="14"/>
      <c r="N476" s="14"/>
      <c r="O476" s="16"/>
      <c r="P476" s="16"/>
      <c r="Q476" s="18">
        <v>2</v>
      </c>
      <c r="R476" s="18"/>
      <c r="S476" s="18"/>
      <c r="T476" s="18"/>
      <c r="U476" s="18">
        <v>2</v>
      </c>
      <c r="V476" s="20"/>
      <c r="W476" s="20"/>
      <c r="X476" s="5">
        <v>4</v>
      </c>
    </row>
    <row r="477" spans="1:24" x14ac:dyDescent="0.25">
      <c r="A477" s="4" t="s">
        <v>1201</v>
      </c>
      <c r="B477" s="12">
        <v>2</v>
      </c>
      <c r="C477" s="12"/>
      <c r="D477" s="12"/>
      <c r="E477" s="12"/>
      <c r="F477" s="12"/>
      <c r="G477" s="12"/>
      <c r="H477" s="12">
        <v>2</v>
      </c>
      <c r="I477" s="14"/>
      <c r="J477" s="14"/>
      <c r="K477" s="14"/>
      <c r="L477" s="14"/>
      <c r="M477" s="14"/>
      <c r="N477" s="14"/>
      <c r="O477" s="16"/>
      <c r="P477" s="16"/>
      <c r="Q477" s="18">
        <v>2</v>
      </c>
      <c r="R477" s="18"/>
      <c r="S477" s="18"/>
      <c r="T477" s="18"/>
      <c r="U477" s="18">
        <v>2</v>
      </c>
      <c r="V477" s="20"/>
      <c r="W477" s="20"/>
      <c r="X477" s="5">
        <v>4</v>
      </c>
    </row>
    <row r="478" spans="1:24" x14ac:dyDescent="0.25">
      <c r="A478" s="4" t="s">
        <v>1202</v>
      </c>
      <c r="B478" s="12">
        <v>3</v>
      </c>
      <c r="C478" s="12"/>
      <c r="D478" s="12"/>
      <c r="E478" s="12"/>
      <c r="F478" s="12"/>
      <c r="G478" s="12"/>
      <c r="H478" s="12">
        <v>3</v>
      </c>
      <c r="I478" s="14"/>
      <c r="J478" s="14"/>
      <c r="K478" s="14"/>
      <c r="L478" s="14"/>
      <c r="M478" s="14"/>
      <c r="N478" s="14"/>
      <c r="O478" s="16"/>
      <c r="P478" s="16"/>
      <c r="Q478" s="18"/>
      <c r="R478" s="18"/>
      <c r="S478" s="18"/>
      <c r="T478" s="18"/>
      <c r="U478" s="18"/>
      <c r="V478" s="20"/>
      <c r="W478" s="20"/>
      <c r="X478" s="5">
        <v>3</v>
      </c>
    </row>
    <row r="479" spans="1:24" x14ac:dyDescent="0.25">
      <c r="A479" s="4" t="s">
        <v>1203</v>
      </c>
      <c r="B479" s="12"/>
      <c r="C479" s="12"/>
      <c r="D479" s="12"/>
      <c r="E479" s="12">
        <v>2</v>
      </c>
      <c r="F479" s="12"/>
      <c r="G479" s="12"/>
      <c r="H479" s="12">
        <v>2</v>
      </c>
      <c r="I479" s="14"/>
      <c r="J479" s="14"/>
      <c r="K479" s="14"/>
      <c r="L479" s="14"/>
      <c r="M479" s="14"/>
      <c r="N479" s="14"/>
      <c r="O479" s="16"/>
      <c r="P479" s="16"/>
      <c r="Q479" s="18"/>
      <c r="R479" s="18"/>
      <c r="S479" s="18"/>
      <c r="T479" s="18"/>
      <c r="U479" s="18"/>
      <c r="V479" s="20"/>
      <c r="W479" s="20"/>
      <c r="X479" s="5">
        <v>2</v>
      </c>
    </row>
    <row r="480" spans="1:24" x14ac:dyDescent="0.25">
      <c r="A480" s="4" t="s">
        <v>1205</v>
      </c>
      <c r="B480" s="12"/>
      <c r="C480" s="12"/>
      <c r="D480" s="12"/>
      <c r="E480" s="12">
        <v>3</v>
      </c>
      <c r="F480" s="12"/>
      <c r="G480" s="12"/>
      <c r="H480" s="12">
        <v>3</v>
      </c>
      <c r="I480" s="14"/>
      <c r="J480" s="14"/>
      <c r="K480" s="14"/>
      <c r="L480" s="14"/>
      <c r="M480" s="14"/>
      <c r="N480" s="14"/>
      <c r="O480" s="16"/>
      <c r="P480" s="16"/>
      <c r="Q480" s="18"/>
      <c r="R480" s="18"/>
      <c r="S480" s="18"/>
      <c r="T480" s="18"/>
      <c r="U480" s="18"/>
      <c r="V480" s="20"/>
      <c r="W480" s="20"/>
      <c r="X480" s="5">
        <v>3</v>
      </c>
    </row>
    <row r="481" spans="1:24" x14ac:dyDescent="0.25">
      <c r="A481" s="4" t="s">
        <v>1206</v>
      </c>
      <c r="B481" s="12">
        <v>2</v>
      </c>
      <c r="C481" s="12"/>
      <c r="D481" s="12"/>
      <c r="E481" s="12"/>
      <c r="F481" s="12"/>
      <c r="G481" s="12"/>
      <c r="H481" s="12">
        <v>2</v>
      </c>
      <c r="I481" s="14"/>
      <c r="J481" s="14"/>
      <c r="K481" s="14"/>
      <c r="L481" s="14"/>
      <c r="M481" s="14"/>
      <c r="N481" s="14"/>
      <c r="O481" s="16"/>
      <c r="P481" s="16"/>
      <c r="Q481" s="18">
        <v>2</v>
      </c>
      <c r="R481" s="18"/>
      <c r="S481" s="18"/>
      <c r="T481" s="18"/>
      <c r="U481" s="18">
        <v>2</v>
      </c>
      <c r="V481" s="20"/>
      <c r="W481" s="20"/>
      <c r="X481" s="5">
        <v>4</v>
      </c>
    </row>
    <row r="482" spans="1:24" x14ac:dyDescent="0.25">
      <c r="A482" s="4" t="s">
        <v>1209</v>
      </c>
      <c r="B482" s="12">
        <v>2</v>
      </c>
      <c r="C482" s="12"/>
      <c r="D482" s="12"/>
      <c r="E482" s="12"/>
      <c r="F482" s="12"/>
      <c r="G482" s="12"/>
      <c r="H482" s="12">
        <v>2</v>
      </c>
      <c r="I482" s="14"/>
      <c r="J482" s="14"/>
      <c r="K482" s="14"/>
      <c r="L482" s="14"/>
      <c r="M482" s="14"/>
      <c r="N482" s="14"/>
      <c r="O482" s="16"/>
      <c r="P482" s="16"/>
      <c r="Q482" s="18"/>
      <c r="R482" s="18"/>
      <c r="S482" s="18"/>
      <c r="T482" s="18"/>
      <c r="U482" s="18"/>
      <c r="V482" s="20"/>
      <c r="W482" s="20"/>
      <c r="X482" s="5">
        <v>2</v>
      </c>
    </row>
    <row r="483" spans="1:24" x14ac:dyDescent="0.25">
      <c r="A483" s="4" t="s">
        <v>1212</v>
      </c>
      <c r="B483" s="12">
        <v>2</v>
      </c>
      <c r="C483" s="12"/>
      <c r="D483" s="12"/>
      <c r="E483" s="12"/>
      <c r="F483" s="12"/>
      <c r="G483" s="12"/>
      <c r="H483" s="12">
        <v>2</v>
      </c>
      <c r="I483" s="14"/>
      <c r="J483" s="14"/>
      <c r="K483" s="14"/>
      <c r="L483" s="14"/>
      <c r="M483" s="14"/>
      <c r="N483" s="14"/>
      <c r="O483" s="16"/>
      <c r="P483" s="16"/>
      <c r="Q483" s="18"/>
      <c r="R483" s="18"/>
      <c r="S483" s="18"/>
      <c r="T483" s="18"/>
      <c r="U483" s="18"/>
      <c r="V483" s="20"/>
      <c r="W483" s="20"/>
      <c r="X483" s="5">
        <v>2</v>
      </c>
    </row>
    <row r="484" spans="1:24" x14ac:dyDescent="0.25">
      <c r="A484" s="4" t="s">
        <v>1215</v>
      </c>
      <c r="B484" s="12">
        <v>1</v>
      </c>
      <c r="C484" s="12"/>
      <c r="D484" s="12"/>
      <c r="E484" s="12"/>
      <c r="F484" s="12"/>
      <c r="G484" s="12"/>
      <c r="H484" s="12">
        <v>1</v>
      </c>
      <c r="I484" s="14"/>
      <c r="J484" s="14"/>
      <c r="K484" s="14"/>
      <c r="L484" s="14"/>
      <c r="M484" s="14"/>
      <c r="N484" s="14"/>
      <c r="O484" s="16"/>
      <c r="P484" s="16"/>
      <c r="Q484" s="18"/>
      <c r="R484" s="18"/>
      <c r="S484" s="18"/>
      <c r="T484" s="18"/>
      <c r="U484" s="18"/>
      <c r="V484" s="20"/>
      <c r="W484" s="20"/>
      <c r="X484" s="5">
        <v>1</v>
      </c>
    </row>
    <row r="485" spans="1:24" x14ac:dyDescent="0.25">
      <c r="A485" s="4" t="s">
        <v>1218</v>
      </c>
      <c r="B485" s="12">
        <v>2</v>
      </c>
      <c r="C485" s="12"/>
      <c r="D485" s="12"/>
      <c r="E485" s="12"/>
      <c r="F485" s="12"/>
      <c r="G485" s="12"/>
      <c r="H485" s="12">
        <v>2</v>
      </c>
      <c r="I485" s="14"/>
      <c r="J485" s="14"/>
      <c r="K485" s="14">
        <v>2</v>
      </c>
      <c r="L485" s="14"/>
      <c r="M485" s="14"/>
      <c r="N485" s="14">
        <v>2</v>
      </c>
      <c r="O485" s="16"/>
      <c r="P485" s="16"/>
      <c r="Q485" s="18"/>
      <c r="R485" s="18"/>
      <c r="S485" s="18"/>
      <c r="T485" s="18"/>
      <c r="U485" s="18"/>
      <c r="V485" s="20"/>
      <c r="W485" s="20"/>
      <c r="X485" s="5">
        <v>4</v>
      </c>
    </row>
    <row r="486" spans="1:24" x14ac:dyDescent="0.25">
      <c r="A486" s="4" t="s">
        <v>1219</v>
      </c>
      <c r="B486" s="12">
        <v>3</v>
      </c>
      <c r="C486" s="12"/>
      <c r="D486" s="12"/>
      <c r="E486" s="12"/>
      <c r="F486" s="12"/>
      <c r="G486" s="12"/>
      <c r="H486" s="12">
        <v>3</v>
      </c>
      <c r="I486" s="14"/>
      <c r="J486" s="14"/>
      <c r="K486" s="14"/>
      <c r="L486" s="14"/>
      <c r="M486" s="14"/>
      <c r="N486" s="14"/>
      <c r="O486" s="16"/>
      <c r="P486" s="16"/>
      <c r="Q486" s="18">
        <v>3</v>
      </c>
      <c r="R486" s="18"/>
      <c r="S486" s="18"/>
      <c r="T486" s="18"/>
      <c r="U486" s="18">
        <v>3</v>
      </c>
      <c r="V486" s="20"/>
      <c r="W486" s="20"/>
      <c r="X486" s="5">
        <v>6</v>
      </c>
    </row>
    <row r="487" spans="1:24" x14ac:dyDescent="0.25">
      <c r="A487" s="4" t="s">
        <v>1220</v>
      </c>
      <c r="B487" s="12"/>
      <c r="C487" s="12"/>
      <c r="D487" s="12"/>
      <c r="E487" s="12"/>
      <c r="F487" s="12"/>
      <c r="G487" s="12"/>
      <c r="H487" s="12"/>
      <c r="I487" s="14"/>
      <c r="J487" s="14"/>
      <c r="K487" s="14"/>
      <c r="L487" s="14"/>
      <c r="M487" s="14"/>
      <c r="N487" s="14"/>
      <c r="O487" s="16"/>
      <c r="P487" s="16"/>
      <c r="Q487" s="18">
        <v>3</v>
      </c>
      <c r="R487" s="18"/>
      <c r="S487" s="18"/>
      <c r="T487" s="18"/>
      <c r="U487" s="18">
        <v>3</v>
      </c>
      <c r="V487" s="20"/>
      <c r="W487" s="20"/>
      <c r="X487" s="5">
        <v>3</v>
      </c>
    </row>
    <row r="488" spans="1:24" x14ac:dyDescent="0.25">
      <c r="A488" s="4" t="s">
        <v>1221</v>
      </c>
      <c r="B488" s="12">
        <v>3</v>
      </c>
      <c r="C488" s="12"/>
      <c r="D488" s="12"/>
      <c r="E488" s="12"/>
      <c r="F488" s="12"/>
      <c r="G488" s="12"/>
      <c r="H488" s="12">
        <v>3</v>
      </c>
      <c r="I488" s="14"/>
      <c r="J488" s="14"/>
      <c r="K488" s="14">
        <v>3</v>
      </c>
      <c r="L488" s="14"/>
      <c r="M488" s="14"/>
      <c r="N488" s="14">
        <v>3</v>
      </c>
      <c r="O488" s="16"/>
      <c r="P488" s="16"/>
      <c r="Q488" s="18"/>
      <c r="R488" s="18"/>
      <c r="S488" s="18"/>
      <c r="T488" s="18"/>
      <c r="U488" s="18"/>
      <c r="V488" s="20"/>
      <c r="W488" s="20"/>
      <c r="X488" s="5">
        <v>6</v>
      </c>
    </row>
    <row r="489" spans="1:24" x14ac:dyDescent="0.25">
      <c r="A489" s="4" t="s">
        <v>1222</v>
      </c>
      <c r="B489" s="12">
        <v>3</v>
      </c>
      <c r="C489" s="12"/>
      <c r="D489" s="12"/>
      <c r="E489" s="12"/>
      <c r="F489" s="12"/>
      <c r="G489" s="12"/>
      <c r="H489" s="12">
        <v>3</v>
      </c>
      <c r="I489" s="14"/>
      <c r="J489" s="14"/>
      <c r="K489" s="14">
        <v>3</v>
      </c>
      <c r="L489" s="14"/>
      <c r="M489" s="14"/>
      <c r="N489" s="14">
        <v>3</v>
      </c>
      <c r="O489" s="16"/>
      <c r="P489" s="16"/>
      <c r="Q489" s="18"/>
      <c r="R489" s="18"/>
      <c r="S489" s="18"/>
      <c r="T489" s="18"/>
      <c r="U489" s="18"/>
      <c r="V489" s="20"/>
      <c r="W489" s="20"/>
      <c r="X489" s="5">
        <v>6</v>
      </c>
    </row>
    <row r="490" spans="1:24" x14ac:dyDescent="0.25">
      <c r="A490" s="4" t="s">
        <v>1223</v>
      </c>
      <c r="B490" s="12"/>
      <c r="C490" s="12"/>
      <c r="D490" s="12"/>
      <c r="E490" s="12"/>
      <c r="F490" s="12"/>
      <c r="G490" s="12"/>
      <c r="H490" s="12"/>
      <c r="I490" s="14"/>
      <c r="J490" s="14"/>
      <c r="K490" s="14"/>
      <c r="L490" s="14"/>
      <c r="M490" s="14"/>
      <c r="N490" s="14"/>
      <c r="O490" s="16"/>
      <c r="P490" s="16"/>
      <c r="Q490" s="18">
        <v>2</v>
      </c>
      <c r="R490" s="18"/>
      <c r="S490" s="18"/>
      <c r="T490" s="18"/>
      <c r="U490" s="18">
        <v>2</v>
      </c>
      <c r="V490" s="20"/>
      <c r="W490" s="20"/>
      <c r="X490" s="5">
        <v>2</v>
      </c>
    </row>
    <row r="491" spans="1:24" x14ac:dyDescent="0.25">
      <c r="A491" s="4" t="s">
        <v>1224</v>
      </c>
      <c r="B491" s="12">
        <v>3</v>
      </c>
      <c r="C491" s="12"/>
      <c r="D491" s="12"/>
      <c r="E491" s="12"/>
      <c r="F491" s="12"/>
      <c r="G491" s="12"/>
      <c r="H491" s="12">
        <v>3</v>
      </c>
      <c r="I491" s="14"/>
      <c r="J491" s="14"/>
      <c r="K491" s="14"/>
      <c r="L491" s="14"/>
      <c r="M491" s="14"/>
      <c r="N491" s="14"/>
      <c r="O491" s="16"/>
      <c r="P491" s="16"/>
      <c r="Q491" s="18">
        <v>3</v>
      </c>
      <c r="R491" s="18"/>
      <c r="S491" s="18"/>
      <c r="T491" s="18"/>
      <c r="U491" s="18">
        <v>3</v>
      </c>
      <c r="V491" s="20"/>
      <c r="W491" s="20"/>
      <c r="X491" s="5">
        <v>6</v>
      </c>
    </row>
    <row r="492" spans="1:24" x14ac:dyDescent="0.25">
      <c r="A492" s="4" t="s">
        <v>1225</v>
      </c>
      <c r="B492" s="12"/>
      <c r="C492" s="12"/>
      <c r="D492" s="12"/>
      <c r="E492" s="12">
        <v>2</v>
      </c>
      <c r="F492" s="12"/>
      <c r="G492" s="12"/>
      <c r="H492" s="12">
        <v>2</v>
      </c>
      <c r="I492" s="14"/>
      <c r="J492" s="14"/>
      <c r="K492" s="14"/>
      <c r="L492" s="14"/>
      <c r="M492" s="14"/>
      <c r="N492" s="14"/>
      <c r="O492" s="16"/>
      <c r="P492" s="16"/>
      <c r="Q492" s="18"/>
      <c r="R492" s="18"/>
      <c r="S492" s="18"/>
      <c r="T492" s="18"/>
      <c r="U492" s="18"/>
      <c r="V492" s="20"/>
      <c r="W492" s="20"/>
      <c r="X492" s="5">
        <v>2</v>
      </c>
    </row>
    <row r="493" spans="1:24" x14ac:dyDescent="0.25">
      <c r="A493" s="4" t="s">
        <v>1226</v>
      </c>
      <c r="B493" s="12">
        <v>1</v>
      </c>
      <c r="C493" s="12"/>
      <c r="D493" s="12"/>
      <c r="E493" s="12"/>
      <c r="F493" s="12"/>
      <c r="G493" s="12"/>
      <c r="H493" s="12">
        <v>1</v>
      </c>
      <c r="I493" s="14"/>
      <c r="J493" s="14"/>
      <c r="K493" s="14"/>
      <c r="L493" s="14"/>
      <c r="M493" s="14"/>
      <c r="N493" s="14"/>
      <c r="O493" s="16"/>
      <c r="P493" s="16"/>
      <c r="Q493" s="18"/>
      <c r="R493" s="18"/>
      <c r="S493" s="18"/>
      <c r="T493" s="18"/>
      <c r="U493" s="18"/>
      <c r="V493" s="20"/>
      <c r="W493" s="20"/>
      <c r="X493" s="5">
        <v>1</v>
      </c>
    </row>
    <row r="494" spans="1:24" x14ac:dyDescent="0.25">
      <c r="A494" s="4" t="s">
        <v>1227</v>
      </c>
      <c r="B494" s="12">
        <v>3</v>
      </c>
      <c r="C494" s="12"/>
      <c r="D494" s="12"/>
      <c r="E494" s="12"/>
      <c r="F494" s="12"/>
      <c r="G494" s="12"/>
      <c r="H494" s="12">
        <v>3</v>
      </c>
      <c r="I494" s="14"/>
      <c r="J494" s="14"/>
      <c r="K494" s="14"/>
      <c r="L494" s="14"/>
      <c r="M494" s="14"/>
      <c r="N494" s="14"/>
      <c r="O494" s="16"/>
      <c r="P494" s="16"/>
      <c r="Q494" s="18"/>
      <c r="R494" s="18"/>
      <c r="S494" s="18"/>
      <c r="T494" s="18"/>
      <c r="U494" s="18"/>
      <c r="V494" s="20"/>
      <c r="W494" s="20"/>
      <c r="X494" s="5">
        <v>3</v>
      </c>
    </row>
    <row r="495" spans="1:24" x14ac:dyDescent="0.25">
      <c r="A495" s="4" t="s">
        <v>1229</v>
      </c>
      <c r="B495" s="12"/>
      <c r="C495" s="12"/>
      <c r="D495" s="12"/>
      <c r="E495" s="12"/>
      <c r="F495" s="12"/>
      <c r="G495" s="12"/>
      <c r="H495" s="12"/>
      <c r="I495" s="14"/>
      <c r="J495" s="14"/>
      <c r="K495" s="14"/>
      <c r="L495" s="14"/>
      <c r="M495" s="14"/>
      <c r="N495" s="14"/>
      <c r="O495" s="16"/>
      <c r="P495" s="16"/>
      <c r="Q495" s="18">
        <v>1</v>
      </c>
      <c r="R495" s="18"/>
      <c r="S495" s="18"/>
      <c r="T495" s="18"/>
      <c r="U495" s="18">
        <v>1</v>
      </c>
      <c r="V495" s="20"/>
      <c r="W495" s="20"/>
      <c r="X495" s="5">
        <v>1</v>
      </c>
    </row>
    <row r="496" spans="1:24" x14ac:dyDescent="0.25">
      <c r="A496" s="4" t="s">
        <v>1230</v>
      </c>
      <c r="B496" s="12">
        <v>1</v>
      </c>
      <c r="C496" s="12"/>
      <c r="D496" s="12"/>
      <c r="E496" s="12"/>
      <c r="F496" s="12"/>
      <c r="G496" s="12"/>
      <c r="H496" s="12">
        <v>1</v>
      </c>
      <c r="I496" s="14"/>
      <c r="J496" s="14"/>
      <c r="K496" s="14"/>
      <c r="L496" s="14"/>
      <c r="M496" s="14"/>
      <c r="N496" s="14"/>
      <c r="O496" s="16"/>
      <c r="P496" s="16"/>
      <c r="Q496" s="18"/>
      <c r="R496" s="18"/>
      <c r="S496" s="18"/>
      <c r="T496" s="18"/>
      <c r="U496" s="18"/>
      <c r="V496" s="20"/>
      <c r="W496" s="20"/>
      <c r="X496" s="5">
        <v>1</v>
      </c>
    </row>
    <row r="497" spans="1:24" x14ac:dyDescent="0.25">
      <c r="A497" s="4" t="s">
        <v>1231</v>
      </c>
      <c r="B497" s="12">
        <v>1</v>
      </c>
      <c r="C497" s="12"/>
      <c r="D497" s="12"/>
      <c r="E497" s="12"/>
      <c r="F497" s="12"/>
      <c r="G497" s="12"/>
      <c r="H497" s="12">
        <v>1</v>
      </c>
      <c r="I497" s="14"/>
      <c r="J497" s="14"/>
      <c r="K497" s="14"/>
      <c r="L497" s="14"/>
      <c r="M497" s="14"/>
      <c r="N497" s="14"/>
      <c r="O497" s="16"/>
      <c r="P497" s="16"/>
      <c r="Q497" s="18"/>
      <c r="R497" s="18"/>
      <c r="S497" s="18"/>
      <c r="T497" s="18"/>
      <c r="U497" s="18"/>
      <c r="V497" s="20"/>
      <c r="W497" s="20"/>
      <c r="X497" s="5">
        <v>1</v>
      </c>
    </row>
    <row r="498" spans="1:24" x14ac:dyDescent="0.25">
      <c r="A498" s="4" t="s">
        <v>1234</v>
      </c>
      <c r="B498" s="12">
        <v>1</v>
      </c>
      <c r="C498" s="12"/>
      <c r="D498" s="12"/>
      <c r="E498" s="12"/>
      <c r="F498" s="12"/>
      <c r="G498" s="12"/>
      <c r="H498" s="12">
        <v>1</v>
      </c>
      <c r="I498" s="14"/>
      <c r="J498" s="14"/>
      <c r="K498" s="14"/>
      <c r="L498" s="14"/>
      <c r="M498" s="14"/>
      <c r="N498" s="14"/>
      <c r="O498" s="16"/>
      <c r="P498" s="16"/>
      <c r="Q498" s="18"/>
      <c r="R498" s="18"/>
      <c r="S498" s="18"/>
      <c r="T498" s="18"/>
      <c r="U498" s="18"/>
      <c r="V498" s="20"/>
      <c r="W498" s="20"/>
      <c r="X498" s="5">
        <v>1</v>
      </c>
    </row>
    <row r="499" spans="1:24" x14ac:dyDescent="0.25">
      <c r="A499" s="4" t="s">
        <v>1235</v>
      </c>
      <c r="B499" s="12">
        <v>1</v>
      </c>
      <c r="C499" s="12"/>
      <c r="D499" s="12"/>
      <c r="E499" s="12"/>
      <c r="F499" s="12"/>
      <c r="G499" s="12"/>
      <c r="H499" s="12">
        <v>1</v>
      </c>
      <c r="I499" s="14"/>
      <c r="J499" s="14"/>
      <c r="K499" s="14"/>
      <c r="L499" s="14"/>
      <c r="M499" s="14"/>
      <c r="N499" s="14"/>
      <c r="O499" s="16"/>
      <c r="P499" s="16"/>
      <c r="Q499" s="18">
        <v>1</v>
      </c>
      <c r="R499" s="18"/>
      <c r="S499" s="18"/>
      <c r="T499" s="18"/>
      <c r="U499" s="18">
        <v>1</v>
      </c>
      <c r="V499" s="20"/>
      <c r="W499" s="20"/>
      <c r="X499" s="5">
        <v>2</v>
      </c>
    </row>
    <row r="500" spans="1:24" x14ac:dyDescent="0.25">
      <c r="A500" s="4" t="s">
        <v>1236</v>
      </c>
      <c r="B500" s="12">
        <v>2</v>
      </c>
      <c r="C500" s="12"/>
      <c r="D500" s="12"/>
      <c r="E500" s="12"/>
      <c r="F500" s="12"/>
      <c r="G500" s="12"/>
      <c r="H500" s="12">
        <v>2</v>
      </c>
      <c r="I500" s="14"/>
      <c r="J500" s="14"/>
      <c r="K500" s="14"/>
      <c r="L500" s="14"/>
      <c r="M500" s="14"/>
      <c r="N500" s="14"/>
      <c r="O500" s="16"/>
      <c r="P500" s="16"/>
      <c r="Q500" s="18"/>
      <c r="R500" s="18"/>
      <c r="S500" s="18"/>
      <c r="T500" s="18"/>
      <c r="U500" s="18"/>
      <c r="V500" s="20"/>
      <c r="W500" s="20"/>
      <c r="X500" s="5">
        <v>2</v>
      </c>
    </row>
    <row r="501" spans="1:24" x14ac:dyDescent="0.25">
      <c r="A501" s="4" t="s">
        <v>1239</v>
      </c>
      <c r="B501" s="12"/>
      <c r="C501" s="12"/>
      <c r="D501" s="12"/>
      <c r="E501" s="12"/>
      <c r="F501" s="12"/>
      <c r="G501" s="12"/>
      <c r="H501" s="12"/>
      <c r="I501" s="14"/>
      <c r="J501" s="14"/>
      <c r="K501" s="14"/>
      <c r="L501" s="14"/>
      <c r="M501" s="14"/>
      <c r="N501" s="14"/>
      <c r="O501" s="16"/>
      <c r="P501" s="16"/>
      <c r="Q501" s="18"/>
      <c r="R501" s="18"/>
      <c r="S501" s="18">
        <v>2</v>
      </c>
      <c r="T501" s="18"/>
      <c r="U501" s="18">
        <v>2</v>
      </c>
      <c r="V501" s="20"/>
      <c r="W501" s="20"/>
      <c r="X501" s="5">
        <v>2</v>
      </c>
    </row>
    <row r="502" spans="1:24" x14ac:dyDescent="0.25">
      <c r="A502" s="4" t="s">
        <v>1241</v>
      </c>
      <c r="B502" s="12">
        <v>3</v>
      </c>
      <c r="C502" s="12"/>
      <c r="D502" s="12"/>
      <c r="E502" s="12"/>
      <c r="F502" s="12"/>
      <c r="G502" s="12"/>
      <c r="H502" s="12">
        <v>3</v>
      </c>
      <c r="I502" s="14"/>
      <c r="J502" s="14"/>
      <c r="K502" s="14"/>
      <c r="L502" s="14"/>
      <c r="M502" s="14"/>
      <c r="N502" s="14"/>
      <c r="O502" s="16"/>
      <c r="P502" s="16"/>
      <c r="Q502" s="18"/>
      <c r="R502" s="18"/>
      <c r="S502" s="18"/>
      <c r="T502" s="18"/>
      <c r="U502" s="18"/>
      <c r="V502" s="20"/>
      <c r="W502" s="20"/>
      <c r="X502" s="5">
        <v>3</v>
      </c>
    </row>
    <row r="503" spans="1:24" x14ac:dyDescent="0.25">
      <c r="A503" s="4" t="s">
        <v>1242</v>
      </c>
      <c r="B503" s="12">
        <v>2</v>
      </c>
      <c r="C503" s="12"/>
      <c r="D503" s="12"/>
      <c r="E503" s="12"/>
      <c r="F503" s="12"/>
      <c r="G503" s="12"/>
      <c r="H503" s="12">
        <v>2</v>
      </c>
      <c r="I503" s="14"/>
      <c r="J503" s="14"/>
      <c r="K503" s="14"/>
      <c r="L503" s="14"/>
      <c r="M503" s="14"/>
      <c r="N503" s="14"/>
      <c r="O503" s="16"/>
      <c r="P503" s="16"/>
      <c r="Q503" s="18">
        <v>2</v>
      </c>
      <c r="R503" s="18"/>
      <c r="S503" s="18"/>
      <c r="T503" s="18"/>
      <c r="U503" s="18">
        <v>2</v>
      </c>
      <c r="V503" s="20"/>
      <c r="W503" s="20"/>
      <c r="X503" s="5">
        <v>4</v>
      </c>
    </row>
    <row r="504" spans="1:24" x14ac:dyDescent="0.25">
      <c r="A504" s="4" t="s">
        <v>1243</v>
      </c>
      <c r="B504" s="12"/>
      <c r="C504" s="12"/>
      <c r="D504" s="12"/>
      <c r="E504" s="12">
        <v>2</v>
      </c>
      <c r="F504" s="12"/>
      <c r="G504" s="12"/>
      <c r="H504" s="12">
        <v>2</v>
      </c>
      <c r="I504" s="14"/>
      <c r="J504" s="14"/>
      <c r="K504" s="14"/>
      <c r="L504" s="14"/>
      <c r="M504" s="14"/>
      <c r="N504" s="14"/>
      <c r="O504" s="16"/>
      <c r="P504" s="16"/>
      <c r="Q504" s="18"/>
      <c r="R504" s="18"/>
      <c r="S504" s="18"/>
      <c r="T504" s="18"/>
      <c r="U504" s="18"/>
      <c r="V504" s="20"/>
      <c r="W504" s="20"/>
      <c r="X504" s="5">
        <v>2</v>
      </c>
    </row>
    <row r="505" spans="1:24" x14ac:dyDescent="0.25">
      <c r="A505" s="4" t="s">
        <v>1245</v>
      </c>
      <c r="B505" s="12">
        <v>2</v>
      </c>
      <c r="C505" s="12"/>
      <c r="D505" s="12"/>
      <c r="E505" s="12"/>
      <c r="F505" s="12"/>
      <c r="G505" s="12"/>
      <c r="H505" s="12">
        <v>2</v>
      </c>
      <c r="I505" s="14"/>
      <c r="J505" s="14"/>
      <c r="K505" s="14"/>
      <c r="L505" s="14"/>
      <c r="M505" s="14"/>
      <c r="N505" s="14"/>
      <c r="O505" s="16"/>
      <c r="P505" s="16"/>
      <c r="Q505" s="18">
        <v>2</v>
      </c>
      <c r="R505" s="18"/>
      <c r="S505" s="18"/>
      <c r="T505" s="18"/>
      <c r="U505" s="18">
        <v>2</v>
      </c>
      <c r="V505" s="20"/>
      <c r="W505" s="20"/>
      <c r="X505" s="5">
        <v>4</v>
      </c>
    </row>
    <row r="506" spans="1:24" x14ac:dyDescent="0.25">
      <c r="A506" s="4" t="s">
        <v>1247</v>
      </c>
      <c r="B506" s="12">
        <v>1</v>
      </c>
      <c r="C506" s="12"/>
      <c r="D506" s="12"/>
      <c r="E506" s="12"/>
      <c r="F506" s="12"/>
      <c r="G506" s="12"/>
      <c r="H506" s="12">
        <v>1</v>
      </c>
      <c r="I506" s="14"/>
      <c r="J506" s="14"/>
      <c r="K506" s="14"/>
      <c r="L506" s="14"/>
      <c r="M506" s="14"/>
      <c r="N506" s="14"/>
      <c r="O506" s="16"/>
      <c r="P506" s="16"/>
      <c r="Q506" s="18"/>
      <c r="R506" s="18"/>
      <c r="S506" s="18"/>
      <c r="T506" s="18"/>
      <c r="U506" s="18"/>
      <c r="V506" s="20"/>
      <c r="W506" s="20"/>
      <c r="X506" s="5">
        <v>1</v>
      </c>
    </row>
    <row r="507" spans="1:24" x14ac:dyDescent="0.25">
      <c r="A507" s="4" t="s">
        <v>1249</v>
      </c>
      <c r="B507" s="12"/>
      <c r="C507" s="12"/>
      <c r="D507" s="12"/>
      <c r="E507" s="12"/>
      <c r="F507" s="12"/>
      <c r="G507" s="12"/>
      <c r="H507" s="12"/>
      <c r="I507" s="14"/>
      <c r="J507" s="14"/>
      <c r="K507" s="14"/>
      <c r="L507" s="14"/>
      <c r="M507" s="14"/>
      <c r="N507" s="14"/>
      <c r="O507" s="16"/>
      <c r="P507" s="16"/>
      <c r="Q507" s="18"/>
      <c r="R507" s="18"/>
      <c r="S507" s="18">
        <v>1</v>
      </c>
      <c r="T507" s="18"/>
      <c r="U507" s="18">
        <v>1</v>
      </c>
      <c r="V507" s="20"/>
      <c r="W507" s="20"/>
      <c r="X507" s="5">
        <v>1</v>
      </c>
    </row>
    <row r="508" spans="1:24" x14ac:dyDescent="0.25">
      <c r="A508" s="4" t="s">
        <v>1250</v>
      </c>
      <c r="B508" s="12">
        <v>3</v>
      </c>
      <c r="C508" s="12"/>
      <c r="D508" s="12"/>
      <c r="E508" s="12"/>
      <c r="F508" s="12"/>
      <c r="G508" s="12"/>
      <c r="H508" s="12">
        <v>3</v>
      </c>
      <c r="I508" s="14"/>
      <c r="J508" s="14"/>
      <c r="K508" s="14"/>
      <c r="L508" s="14"/>
      <c r="M508" s="14"/>
      <c r="N508" s="14"/>
      <c r="O508" s="16"/>
      <c r="P508" s="16"/>
      <c r="Q508" s="18"/>
      <c r="R508" s="18"/>
      <c r="S508" s="18"/>
      <c r="T508" s="18"/>
      <c r="U508" s="18"/>
      <c r="V508" s="20"/>
      <c r="W508" s="20"/>
      <c r="X508" s="5">
        <v>3</v>
      </c>
    </row>
    <row r="509" spans="1:24" x14ac:dyDescent="0.25">
      <c r="A509" s="4" t="s">
        <v>1251</v>
      </c>
      <c r="B509" s="12"/>
      <c r="C509" s="12"/>
      <c r="D509" s="12"/>
      <c r="E509" s="12">
        <v>2</v>
      </c>
      <c r="F509" s="12"/>
      <c r="G509" s="12"/>
      <c r="H509" s="12">
        <v>2</v>
      </c>
      <c r="I509" s="14"/>
      <c r="J509" s="14"/>
      <c r="K509" s="14"/>
      <c r="L509" s="14"/>
      <c r="M509" s="14"/>
      <c r="N509" s="14"/>
      <c r="O509" s="16"/>
      <c r="P509" s="16"/>
      <c r="Q509" s="18"/>
      <c r="R509" s="18"/>
      <c r="S509" s="18"/>
      <c r="T509" s="18"/>
      <c r="U509" s="18"/>
      <c r="V509" s="20"/>
      <c r="W509" s="20"/>
      <c r="X509" s="5">
        <v>2</v>
      </c>
    </row>
    <row r="510" spans="1:24" x14ac:dyDescent="0.25">
      <c r="A510" s="4" t="s">
        <v>1254</v>
      </c>
      <c r="B510" s="12">
        <v>2</v>
      </c>
      <c r="C510" s="12"/>
      <c r="D510" s="12"/>
      <c r="E510" s="12"/>
      <c r="F510" s="12"/>
      <c r="G510" s="12"/>
      <c r="H510" s="12">
        <v>2</v>
      </c>
      <c r="I510" s="14"/>
      <c r="J510" s="14"/>
      <c r="K510" s="14"/>
      <c r="L510" s="14"/>
      <c r="M510" s="14"/>
      <c r="N510" s="14"/>
      <c r="O510" s="16"/>
      <c r="P510" s="16"/>
      <c r="Q510" s="18"/>
      <c r="R510" s="18"/>
      <c r="S510" s="18"/>
      <c r="T510" s="18"/>
      <c r="U510" s="18"/>
      <c r="V510" s="20"/>
      <c r="W510" s="20"/>
      <c r="X510" s="5">
        <v>2</v>
      </c>
    </row>
    <row r="511" spans="1:24" x14ac:dyDescent="0.25">
      <c r="A511" s="4" t="s">
        <v>1255</v>
      </c>
      <c r="B511" s="12">
        <v>1</v>
      </c>
      <c r="C511" s="12"/>
      <c r="D511" s="12"/>
      <c r="E511" s="12"/>
      <c r="F511" s="12"/>
      <c r="G511" s="12"/>
      <c r="H511" s="12">
        <v>1</v>
      </c>
      <c r="I511" s="14"/>
      <c r="J511" s="14"/>
      <c r="K511" s="14"/>
      <c r="L511" s="14"/>
      <c r="M511" s="14"/>
      <c r="N511" s="14"/>
      <c r="O511" s="16"/>
      <c r="P511" s="16"/>
      <c r="Q511" s="18"/>
      <c r="R511" s="18"/>
      <c r="S511" s="18"/>
      <c r="T511" s="18"/>
      <c r="U511" s="18"/>
      <c r="V511" s="20"/>
      <c r="W511" s="20"/>
      <c r="X511" s="5">
        <v>1</v>
      </c>
    </row>
    <row r="512" spans="1:24" x14ac:dyDescent="0.25">
      <c r="A512" s="4" t="s">
        <v>1256</v>
      </c>
      <c r="B512" s="12">
        <v>1</v>
      </c>
      <c r="C512" s="12"/>
      <c r="D512" s="12"/>
      <c r="E512" s="12"/>
      <c r="F512" s="12"/>
      <c r="G512" s="12"/>
      <c r="H512" s="12">
        <v>1</v>
      </c>
      <c r="I512" s="14"/>
      <c r="J512" s="14"/>
      <c r="K512" s="14"/>
      <c r="L512" s="14"/>
      <c r="M512" s="14"/>
      <c r="N512" s="14"/>
      <c r="O512" s="16"/>
      <c r="P512" s="16"/>
      <c r="Q512" s="18"/>
      <c r="R512" s="18"/>
      <c r="S512" s="18"/>
      <c r="T512" s="18"/>
      <c r="U512" s="18"/>
      <c r="V512" s="20"/>
      <c r="W512" s="20"/>
      <c r="X512" s="5">
        <v>1</v>
      </c>
    </row>
    <row r="513" spans="1:24" x14ac:dyDescent="0.25">
      <c r="A513" s="4" t="s">
        <v>1257</v>
      </c>
      <c r="B513" s="12">
        <v>1</v>
      </c>
      <c r="C513" s="12"/>
      <c r="D513" s="12"/>
      <c r="E513" s="12"/>
      <c r="F513" s="12"/>
      <c r="G513" s="12"/>
      <c r="H513" s="12">
        <v>1</v>
      </c>
      <c r="I513" s="14"/>
      <c r="J513" s="14"/>
      <c r="K513" s="14"/>
      <c r="L513" s="14"/>
      <c r="M513" s="14"/>
      <c r="N513" s="14"/>
      <c r="O513" s="16"/>
      <c r="P513" s="16"/>
      <c r="Q513" s="18"/>
      <c r="R513" s="18"/>
      <c r="S513" s="18"/>
      <c r="T513" s="18"/>
      <c r="U513" s="18"/>
      <c r="V513" s="20"/>
      <c r="W513" s="20"/>
      <c r="X513" s="5">
        <v>1</v>
      </c>
    </row>
    <row r="514" spans="1:24" x14ac:dyDescent="0.25">
      <c r="A514" s="4" t="s">
        <v>1261</v>
      </c>
      <c r="B514" s="12">
        <v>1</v>
      </c>
      <c r="C514" s="12"/>
      <c r="D514" s="12"/>
      <c r="E514" s="12"/>
      <c r="F514" s="12"/>
      <c r="G514" s="12"/>
      <c r="H514" s="12">
        <v>1</v>
      </c>
      <c r="I514" s="14"/>
      <c r="J514" s="14"/>
      <c r="K514" s="14">
        <v>1</v>
      </c>
      <c r="L514" s="14"/>
      <c r="M514" s="14"/>
      <c r="N514" s="14">
        <v>1</v>
      </c>
      <c r="O514" s="16"/>
      <c r="P514" s="16"/>
      <c r="Q514" s="18"/>
      <c r="R514" s="18"/>
      <c r="S514" s="18"/>
      <c r="T514" s="18"/>
      <c r="U514" s="18"/>
      <c r="V514" s="20"/>
      <c r="W514" s="20"/>
      <c r="X514" s="5">
        <v>2</v>
      </c>
    </row>
    <row r="515" spans="1:24" x14ac:dyDescent="0.25">
      <c r="A515" s="4" t="s">
        <v>1263</v>
      </c>
      <c r="B515" s="12">
        <v>1</v>
      </c>
      <c r="C515" s="12"/>
      <c r="D515" s="12"/>
      <c r="E515" s="12"/>
      <c r="F515" s="12"/>
      <c r="G515" s="12"/>
      <c r="H515" s="12">
        <v>1</v>
      </c>
      <c r="I515" s="14"/>
      <c r="J515" s="14"/>
      <c r="K515" s="14">
        <v>1</v>
      </c>
      <c r="L515" s="14"/>
      <c r="M515" s="14"/>
      <c r="N515" s="14">
        <v>1</v>
      </c>
      <c r="O515" s="16"/>
      <c r="P515" s="16"/>
      <c r="Q515" s="18"/>
      <c r="R515" s="18"/>
      <c r="S515" s="18"/>
      <c r="T515" s="18"/>
      <c r="U515" s="18"/>
      <c r="V515" s="20"/>
      <c r="W515" s="20"/>
      <c r="X515" s="5">
        <v>2</v>
      </c>
    </row>
    <row r="516" spans="1:24" x14ac:dyDescent="0.25">
      <c r="A516" s="4" t="s">
        <v>1264</v>
      </c>
      <c r="B516" s="12"/>
      <c r="C516" s="12"/>
      <c r="D516" s="12"/>
      <c r="E516" s="12"/>
      <c r="F516" s="12"/>
      <c r="G516" s="12"/>
      <c r="H516" s="12"/>
      <c r="I516" s="14"/>
      <c r="J516" s="14"/>
      <c r="K516" s="14"/>
      <c r="L516" s="14"/>
      <c r="M516" s="14"/>
      <c r="N516" s="14"/>
      <c r="O516" s="16"/>
      <c r="P516" s="16"/>
      <c r="Q516" s="18">
        <v>1</v>
      </c>
      <c r="R516" s="18"/>
      <c r="S516" s="18"/>
      <c r="T516" s="18"/>
      <c r="U516" s="18">
        <v>1</v>
      </c>
      <c r="V516" s="20"/>
      <c r="W516" s="20"/>
      <c r="X516" s="5">
        <v>1</v>
      </c>
    </row>
    <row r="517" spans="1:24" x14ac:dyDescent="0.25">
      <c r="A517" s="4" t="s">
        <v>1266</v>
      </c>
      <c r="B517" s="12">
        <v>3</v>
      </c>
      <c r="C517" s="12"/>
      <c r="D517" s="12"/>
      <c r="E517" s="12"/>
      <c r="F517" s="12"/>
      <c r="G517" s="12"/>
      <c r="H517" s="12">
        <v>3</v>
      </c>
      <c r="I517" s="14"/>
      <c r="J517" s="14"/>
      <c r="K517" s="14"/>
      <c r="L517" s="14"/>
      <c r="M517" s="14"/>
      <c r="N517" s="14"/>
      <c r="O517" s="16"/>
      <c r="P517" s="16"/>
      <c r="Q517" s="18"/>
      <c r="R517" s="18"/>
      <c r="S517" s="18"/>
      <c r="T517" s="18"/>
      <c r="U517" s="18"/>
      <c r="V517" s="20"/>
      <c r="W517" s="20"/>
      <c r="X517" s="5">
        <v>3</v>
      </c>
    </row>
    <row r="518" spans="1:24" x14ac:dyDescent="0.25">
      <c r="A518" s="4" t="s">
        <v>1268</v>
      </c>
      <c r="B518" s="12"/>
      <c r="C518" s="12"/>
      <c r="D518" s="12"/>
      <c r="E518" s="12"/>
      <c r="F518" s="12"/>
      <c r="G518" s="12"/>
      <c r="H518" s="12"/>
      <c r="I518" s="14"/>
      <c r="J518" s="14"/>
      <c r="K518" s="14">
        <v>3</v>
      </c>
      <c r="L518" s="14">
        <v>3</v>
      </c>
      <c r="M518" s="14"/>
      <c r="N518" s="14">
        <v>6</v>
      </c>
      <c r="O518" s="16"/>
      <c r="P518" s="16"/>
      <c r="Q518" s="18"/>
      <c r="R518" s="18"/>
      <c r="S518" s="18"/>
      <c r="T518" s="18"/>
      <c r="U518" s="18"/>
      <c r="V518" s="20"/>
      <c r="W518" s="20"/>
      <c r="X518" s="5">
        <v>6</v>
      </c>
    </row>
    <row r="519" spans="1:24" x14ac:dyDescent="0.25">
      <c r="A519" s="4" t="s">
        <v>1269</v>
      </c>
      <c r="B519" s="12">
        <v>2</v>
      </c>
      <c r="C519" s="12"/>
      <c r="D519" s="12"/>
      <c r="E519" s="12"/>
      <c r="F519" s="12"/>
      <c r="G519" s="12"/>
      <c r="H519" s="12">
        <v>2</v>
      </c>
      <c r="I519" s="14"/>
      <c r="J519" s="14"/>
      <c r="K519" s="14"/>
      <c r="L519" s="14"/>
      <c r="M519" s="14"/>
      <c r="N519" s="14"/>
      <c r="O519" s="16"/>
      <c r="P519" s="16"/>
      <c r="Q519" s="18"/>
      <c r="R519" s="18"/>
      <c r="S519" s="18"/>
      <c r="T519" s="18"/>
      <c r="U519" s="18"/>
      <c r="V519" s="20"/>
      <c r="W519" s="20"/>
      <c r="X519" s="5">
        <v>2</v>
      </c>
    </row>
    <row r="520" spans="1:24" x14ac:dyDescent="0.25">
      <c r="A520" s="4" t="s">
        <v>1270</v>
      </c>
      <c r="B520" s="12"/>
      <c r="C520" s="12"/>
      <c r="D520" s="12"/>
      <c r="E520" s="12"/>
      <c r="F520" s="12"/>
      <c r="G520" s="12"/>
      <c r="H520" s="12"/>
      <c r="I520" s="14"/>
      <c r="J520" s="14"/>
      <c r="K520" s="14"/>
      <c r="L520" s="14"/>
      <c r="M520" s="14"/>
      <c r="N520" s="14"/>
      <c r="O520" s="16"/>
      <c r="P520" s="16"/>
      <c r="Q520" s="18">
        <v>2</v>
      </c>
      <c r="R520" s="18"/>
      <c r="S520" s="18"/>
      <c r="T520" s="18"/>
      <c r="U520" s="18">
        <v>2</v>
      </c>
      <c r="V520" s="20"/>
      <c r="W520" s="20"/>
      <c r="X520" s="5">
        <v>2</v>
      </c>
    </row>
    <row r="521" spans="1:24" x14ac:dyDescent="0.25">
      <c r="A521" s="4" t="s">
        <v>1272</v>
      </c>
      <c r="B521" s="12"/>
      <c r="C521" s="12"/>
      <c r="D521" s="12"/>
      <c r="E521" s="12"/>
      <c r="F521" s="12"/>
      <c r="G521" s="12"/>
      <c r="H521" s="12"/>
      <c r="I521" s="14"/>
      <c r="J521" s="14"/>
      <c r="K521" s="14"/>
      <c r="L521" s="14"/>
      <c r="M521" s="14">
        <v>3</v>
      </c>
      <c r="N521" s="14">
        <v>3</v>
      </c>
      <c r="O521" s="16">
        <v>3</v>
      </c>
      <c r="P521" s="16">
        <v>3</v>
      </c>
      <c r="Q521" s="18"/>
      <c r="R521" s="18"/>
      <c r="S521" s="18"/>
      <c r="T521" s="18"/>
      <c r="U521" s="18"/>
      <c r="V521" s="20"/>
      <c r="W521" s="20"/>
      <c r="X521" s="5">
        <v>6</v>
      </c>
    </row>
    <row r="522" spans="1:24" x14ac:dyDescent="0.25">
      <c r="A522" s="4" t="s">
        <v>1273</v>
      </c>
      <c r="B522" s="12">
        <v>3</v>
      </c>
      <c r="C522" s="12"/>
      <c r="D522" s="12"/>
      <c r="E522" s="12"/>
      <c r="F522" s="12"/>
      <c r="G522" s="12"/>
      <c r="H522" s="12">
        <v>3</v>
      </c>
      <c r="I522" s="14"/>
      <c r="J522" s="14"/>
      <c r="K522" s="14"/>
      <c r="L522" s="14"/>
      <c r="M522" s="14"/>
      <c r="N522" s="14"/>
      <c r="O522" s="16"/>
      <c r="P522" s="16"/>
      <c r="Q522" s="18"/>
      <c r="R522" s="18"/>
      <c r="S522" s="18"/>
      <c r="T522" s="18"/>
      <c r="U522" s="18"/>
      <c r="V522" s="20"/>
      <c r="W522" s="20"/>
      <c r="X522" s="5">
        <v>3</v>
      </c>
    </row>
    <row r="523" spans="1:24" x14ac:dyDescent="0.25">
      <c r="A523" s="4" t="s">
        <v>1274</v>
      </c>
      <c r="B523" s="12"/>
      <c r="C523" s="12"/>
      <c r="D523" s="12"/>
      <c r="E523" s="12">
        <v>3</v>
      </c>
      <c r="F523" s="12"/>
      <c r="G523" s="12"/>
      <c r="H523" s="12">
        <v>3</v>
      </c>
      <c r="I523" s="14"/>
      <c r="J523" s="14"/>
      <c r="K523" s="14"/>
      <c r="L523" s="14"/>
      <c r="M523" s="14"/>
      <c r="N523" s="14"/>
      <c r="O523" s="16"/>
      <c r="P523" s="16"/>
      <c r="Q523" s="18"/>
      <c r="R523" s="18"/>
      <c r="S523" s="18"/>
      <c r="T523" s="18"/>
      <c r="U523" s="18"/>
      <c r="V523" s="20"/>
      <c r="W523" s="20"/>
      <c r="X523" s="5">
        <v>3</v>
      </c>
    </row>
    <row r="524" spans="1:24" x14ac:dyDescent="0.25">
      <c r="A524" s="4" t="s">
        <v>1277</v>
      </c>
      <c r="B524" s="12">
        <v>3</v>
      </c>
      <c r="C524" s="12"/>
      <c r="D524" s="12"/>
      <c r="E524" s="12"/>
      <c r="F524" s="12"/>
      <c r="G524" s="12"/>
      <c r="H524" s="12">
        <v>3</v>
      </c>
      <c r="I524" s="14"/>
      <c r="J524" s="14"/>
      <c r="K524" s="14"/>
      <c r="L524" s="14"/>
      <c r="M524" s="14"/>
      <c r="N524" s="14"/>
      <c r="O524" s="16"/>
      <c r="P524" s="16"/>
      <c r="Q524" s="18"/>
      <c r="R524" s="18"/>
      <c r="S524" s="18"/>
      <c r="T524" s="18"/>
      <c r="U524" s="18"/>
      <c r="V524" s="20"/>
      <c r="W524" s="20"/>
      <c r="X524" s="5">
        <v>3</v>
      </c>
    </row>
    <row r="525" spans="1:24" x14ac:dyDescent="0.25">
      <c r="A525" s="4" t="s">
        <v>1282</v>
      </c>
      <c r="B525" s="12"/>
      <c r="C525" s="12"/>
      <c r="D525" s="12"/>
      <c r="E525" s="12"/>
      <c r="F525" s="12"/>
      <c r="G525" s="12"/>
      <c r="H525" s="12"/>
      <c r="I525" s="14"/>
      <c r="J525" s="14"/>
      <c r="K525" s="14"/>
      <c r="L525" s="14"/>
      <c r="M525" s="14"/>
      <c r="N525" s="14"/>
      <c r="O525" s="16"/>
      <c r="P525" s="16"/>
      <c r="Q525" s="18">
        <v>1</v>
      </c>
      <c r="R525" s="18"/>
      <c r="S525" s="18"/>
      <c r="T525" s="18"/>
      <c r="U525" s="18">
        <v>1</v>
      </c>
      <c r="V525" s="20"/>
      <c r="W525" s="20"/>
      <c r="X525" s="5">
        <v>1</v>
      </c>
    </row>
    <row r="526" spans="1:24" x14ac:dyDescent="0.25">
      <c r="A526" s="4" t="s">
        <v>1283</v>
      </c>
      <c r="B526" s="12"/>
      <c r="C526" s="12"/>
      <c r="D526" s="12"/>
      <c r="E526" s="12"/>
      <c r="F526" s="12"/>
      <c r="G526" s="12"/>
      <c r="H526" s="12"/>
      <c r="I526" s="14"/>
      <c r="J526" s="14"/>
      <c r="K526" s="14"/>
      <c r="L526" s="14"/>
      <c r="M526" s="14"/>
      <c r="N526" s="14"/>
      <c r="O526" s="16"/>
      <c r="P526" s="16"/>
      <c r="Q526" s="18">
        <v>1</v>
      </c>
      <c r="R526" s="18"/>
      <c r="S526" s="18"/>
      <c r="T526" s="18"/>
      <c r="U526" s="18">
        <v>1</v>
      </c>
      <c r="V526" s="20"/>
      <c r="W526" s="20"/>
      <c r="X526" s="5">
        <v>1</v>
      </c>
    </row>
    <row r="527" spans="1:24" x14ac:dyDescent="0.25">
      <c r="A527" s="4" t="s">
        <v>1284</v>
      </c>
      <c r="B527" s="12">
        <v>1</v>
      </c>
      <c r="C527" s="12"/>
      <c r="D527" s="12"/>
      <c r="E527" s="12"/>
      <c r="F527" s="12"/>
      <c r="G527" s="12"/>
      <c r="H527" s="12">
        <v>1</v>
      </c>
      <c r="I527" s="14"/>
      <c r="J527" s="14"/>
      <c r="K527" s="14"/>
      <c r="L527" s="14"/>
      <c r="M527" s="14"/>
      <c r="N527" s="14"/>
      <c r="O527" s="16"/>
      <c r="P527" s="16"/>
      <c r="Q527" s="18">
        <v>1</v>
      </c>
      <c r="R527" s="18"/>
      <c r="S527" s="18"/>
      <c r="T527" s="18"/>
      <c r="U527" s="18">
        <v>1</v>
      </c>
      <c r="V527" s="20"/>
      <c r="W527" s="20"/>
      <c r="X527" s="5">
        <v>2</v>
      </c>
    </row>
    <row r="528" spans="1:24" x14ac:dyDescent="0.25">
      <c r="A528" s="4" t="s">
        <v>1287</v>
      </c>
      <c r="B528" s="12">
        <v>3</v>
      </c>
      <c r="C528" s="12"/>
      <c r="D528" s="12"/>
      <c r="E528" s="12"/>
      <c r="F528" s="12"/>
      <c r="G528" s="12"/>
      <c r="H528" s="12">
        <v>3</v>
      </c>
      <c r="I528" s="14"/>
      <c r="J528" s="14"/>
      <c r="K528" s="14"/>
      <c r="L528" s="14"/>
      <c r="M528" s="14"/>
      <c r="N528" s="14"/>
      <c r="O528" s="16"/>
      <c r="P528" s="16"/>
      <c r="Q528" s="18"/>
      <c r="R528" s="18"/>
      <c r="S528" s="18"/>
      <c r="T528" s="18"/>
      <c r="U528" s="18"/>
      <c r="V528" s="20"/>
      <c r="W528" s="20"/>
      <c r="X528" s="5">
        <v>3</v>
      </c>
    </row>
    <row r="529" spans="1:24" x14ac:dyDescent="0.25">
      <c r="A529" s="4" t="s">
        <v>1288</v>
      </c>
      <c r="B529" s="12"/>
      <c r="C529" s="12"/>
      <c r="D529" s="12"/>
      <c r="E529" s="12"/>
      <c r="F529" s="12"/>
      <c r="G529" s="12"/>
      <c r="H529" s="12"/>
      <c r="I529" s="14"/>
      <c r="J529" s="14"/>
      <c r="K529" s="14"/>
      <c r="L529" s="14"/>
      <c r="M529" s="14"/>
      <c r="N529" s="14"/>
      <c r="O529" s="16"/>
      <c r="P529" s="16"/>
      <c r="Q529" s="18">
        <v>1</v>
      </c>
      <c r="R529" s="18"/>
      <c r="S529" s="18"/>
      <c r="T529" s="18"/>
      <c r="U529" s="18">
        <v>1</v>
      </c>
      <c r="V529" s="20"/>
      <c r="W529" s="20"/>
      <c r="X529" s="5">
        <v>1</v>
      </c>
    </row>
    <row r="530" spans="1:24" x14ac:dyDescent="0.25">
      <c r="A530" s="4" t="s">
        <v>1291</v>
      </c>
      <c r="B530" s="12">
        <v>3</v>
      </c>
      <c r="C530" s="12"/>
      <c r="D530" s="12"/>
      <c r="E530" s="12"/>
      <c r="F530" s="12"/>
      <c r="G530" s="12"/>
      <c r="H530" s="12">
        <v>3</v>
      </c>
      <c r="I530" s="14"/>
      <c r="J530" s="14"/>
      <c r="K530" s="14"/>
      <c r="L530" s="14"/>
      <c r="M530" s="14"/>
      <c r="N530" s="14"/>
      <c r="O530" s="16"/>
      <c r="P530" s="16"/>
      <c r="Q530" s="18"/>
      <c r="R530" s="18"/>
      <c r="S530" s="18"/>
      <c r="T530" s="18"/>
      <c r="U530" s="18"/>
      <c r="V530" s="20"/>
      <c r="W530" s="20"/>
      <c r="X530" s="5">
        <v>3</v>
      </c>
    </row>
    <row r="531" spans="1:24" x14ac:dyDescent="0.25">
      <c r="A531" s="4" t="s">
        <v>1292</v>
      </c>
      <c r="B531" s="12">
        <v>3</v>
      </c>
      <c r="C531" s="12"/>
      <c r="D531" s="12"/>
      <c r="E531" s="12"/>
      <c r="F531" s="12"/>
      <c r="G531" s="12"/>
      <c r="H531" s="12">
        <v>3</v>
      </c>
      <c r="I531" s="14"/>
      <c r="J531" s="14"/>
      <c r="K531" s="14"/>
      <c r="L531" s="14"/>
      <c r="M531" s="14"/>
      <c r="N531" s="14"/>
      <c r="O531" s="16"/>
      <c r="P531" s="16"/>
      <c r="Q531" s="18"/>
      <c r="R531" s="18"/>
      <c r="S531" s="18"/>
      <c r="T531" s="18"/>
      <c r="U531" s="18"/>
      <c r="V531" s="20"/>
      <c r="W531" s="20"/>
      <c r="X531" s="5">
        <v>3</v>
      </c>
    </row>
    <row r="532" spans="1:24" x14ac:dyDescent="0.25">
      <c r="A532" s="4" t="s">
        <v>1296</v>
      </c>
      <c r="B532" s="12"/>
      <c r="C532" s="12"/>
      <c r="D532" s="12"/>
      <c r="E532" s="12"/>
      <c r="F532" s="12"/>
      <c r="G532" s="12"/>
      <c r="H532" s="12"/>
      <c r="I532" s="14"/>
      <c r="J532" s="14"/>
      <c r="K532" s="14"/>
      <c r="L532" s="14"/>
      <c r="M532" s="14"/>
      <c r="N532" s="14"/>
      <c r="O532" s="16"/>
      <c r="P532" s="16"/>
      <c r="Q532" s="18">
        <v>1</v>
      </c>
      <c r="R532" s="18"/>
      <c r="S532" s="18"/>
      <c r="T532" s="18"/>
      <c r="U532" s="18">
        <v>1</v>
      </c>
      <c r="V532" s="20"/>
      <c r="W532" s="20"/>
      <c r="X532" s="5">
        <v>1</v>
      </c>
    </row>
    <row r="533" spans="1:24" x14ac:dyDescent="0.25">
      <c r="A533" s="4" t="s">
        <v>1298</v>
      </c>
      <c r="B533" s="12">
        <v>3</v>
      </c>
      <c r="C533" s="12"/>
      <c r="D533" s="12"/>
      <c r="E533" s="12"/>
      <c r="F533" s="12"/>
      <c r="G533" s="12"/>
      <c r="H533" s="12">
        <v>3</v>
      </c>
      <c r="I533" s="14"/>
      <c r="J533" s="14"/>
      <c r="K533" s="14">
        <v>3</v>
      </c>
      <c r="L533" s="14"/>
      <c r="M533" s="14"/>
      <c r="N533" s="14">
        <v>3</v>
      </c>
      <c r="O533" s="16"/>
      <c r="P533" s="16"/>
      <c r="Q533" s="18"/>
      <c r="R533" s="18"/>
      <c r="S533" s="18"/>
      <c r="T533" s="18"/>
      <c r="U533" s="18"/>
      <c r="V533" s="20"/>
      <c r="W533" s="20"/>
      <c r="X533" s="5">
        <v>6</v>
      </c>
    </row>
    <row r="534" spans="1:24" x14ac:dyDescent="0.25">
      <c r="A534" s="4" t="s">
        <v>1301</v>
      </c>
      <c r="B534" s="12">
        <v>1</v>
      </c>
      <c r="C534" s="12"/>
      <c r="D534" s="12"/>
      <c r="E534" s="12"/>
      <c r="F534" s="12"/>
      <c r="G534" s="12"/>
      <c r="H534" s="12">
        <v>1</v>
      </c>
      <c r="I534" s="14"/>
      <c r="J534" s="14"/>
      <c r="K534" s="14"/>
      <c r="L534" s="14"/>
      <c r="M534" s="14"/>
      <c r="N534" s="14"/>
      <c r="O534" s="16"/>
      <c r="P534" s="16"/>
      <c r="Q534" s="18"/>
      <c r="R534" s="18"/>
      <c r="S534" s="18"/>
      <c r="T534" s="18"/>
      <c r="U534" s="18"/>
      <c r="V534" s="20"/>
      <c r="W534" s="20"/>
      <c r="X534" s="5">
        <v>1</v>
      </c>
    </row>
    <row r="535" spans="1:24" x14ac:dyDescent="0.25">
      <c r="A535" s="4" t="s">
        <v>1304</v>
      </c>
      <c r="B535" s="12"/>
      <c r="C535" s="12"/>
      <c r="D535" s="12"/>
      <c r="E535" s="12"/>
      <c r="F535" s="12"/>
      <c r="G535" s="12"/>
      <c r="H535" s="12"/>
      <c r="I535" s="14"/>
      <c r="J535" s="14"/>
      <c r="K535" s="14"/>
      <c r="L535" s="14"/>
      <c r="M535" s="14"/>
      <c r="N535" s="14"/>
      <c r="O535" s="16"/>
      <c r="P535" s="16"/>
      <c r="Q535" s="18">
        <v>1</v>
      </c>
      <c r="R535" s="18"/>
      <c r="S535" s="18"/>
      <c r="T535" s="18"/>
      <c r="U535" s="18">
        <v>1</v>
      </c>
      <c r="V535" s="20"/>
      <c r="W535" s="20"/>
      <c r="X535" s="5">
        <v>1</v>
      </c>
    </row>
    <row r="536" spans="1:24" x14ac:dyDescent="0.25">
      <c r="A536" s="4" t="s">
        <v>1307</v>
      </c>
      <c r="B536" s="12">
        <v>1</v>
      </c>
      <c r="C536" s="12"/>
      <c r="D536" s="12"/>
      <c r="E536" s="12"/>
      <c r="F536" s="12"/>
      <c r="G536" s="12"/>
      <c r="H536" s="12">
        <v>1</v>
      </c>
      <c r="I536" s="14"/>
      <c r="J536" s="14"/>
      <c r="K536" s="14"/>
      <c r="L536" s="14"/>
      <c r="M536" s="14"/>
      <c r="N536" s="14"/>
      <c r="O536" s="16"/>
      <c r="P536" s="16"/>
      <c r="Q536" s="18"/>
      <c r="R536" s="18"/>
      <c r="S536" s="18"/>
      <c r="T536" s="18"/>
      <c r="U536" s="18"/>
      <c r="V536" s="20"/>
      <c r="W536" s="20"/>
      <c r="X536" s="5">
        <v>1</v>
      </c>
    </row>
    <row r="537" spans="1:24" x14ac:dyDescent="0.25">
      <c r="A537" s="4" t="s">
        <v>1308</v>
      </c>
      <c r="B537" s="12">
        <v>1</v>
      </c>
      <c r="C537" s="12"/>
      <c r="D537" s="12"/>
      <c r="E537" s="12"/>
      <c r="F537" s="12"/>
      <c r="G537" s="12"/>
      <c r="H537" s="12">
        <v>1</v>
      </c>
      <c r="I537" s="14"/>
      <c r="J537" s="14"/>
      <c r="K537" s="14"/>
      <c r="L537" s="14"/>
      <c r="M537" s="14"/>
      <c r="N537" s="14"/>
      <c r="O537" s="16"/>
      <c r="P537" s="16"/>
      <c r="Q537" s="18"/>
      <c r="R537" s="18"/>
      <c r="S537" s="18"/>
      <c r="T537" s="18"/>
      <c r="U537" s="18"/>
      <c r="V537" s="20"/>
      <c r="W537" s="20"/>
      <c r="X537" s="5">
        <v>1</v>
      </c>
    </row>
    <row r="538" spans="1:24" x14ac:dyDescent="0.25">
      <c r="A538" s="4" t="s">
        <v>1309</v>
      </c>
      <c r="B538" s="12"/>
      <c r="C538" s="12"/>
      <c r="D538" s="12"/>
      <c r="E538" s="12"/>
      <c r="F538" s="12"/>
      <c r="G538" s="12"/>
      <c r="H538" s="12"/>
      <c r="I538" s="14"/>
      <c r="J538" s="14"/>
      <c r="K538" s="14"/>
      <c r="L538" s="14"/>
      <c r="M538" s="14"/>
      <c r="N538" s="14"/>
      <c r="O538" s="16"/>
      <c r="P538" s="16"/>
      <c r="Q538" s="18">
        <v>2</v>
      </c>
      <c r="R538" s="18"/>
      <c r="S538" s="18"/>
      <c r="T538" s="18"/>
      <c r="U538" s="18">
        <v>2</v>
      </c>
      <c r="V538" s="20"/>
      <c r="W538" s="20"/>
      <c r="X538" s="5">
        <v>2</v>
      </c>
    </row>
    <row r="539" spans="1:24" x14ac:dyDescent="0.25">
      <c r="A539" s="4" t="s">
        <v>1310</v>
      </c>
      <c r="B539" s="12"/>
      <c r="C539" s="12"/>
      <c r="D539" s="12"/>
      <c r="E539" s="12"/>
      <c r="F539" s="12"/>
      <c r="G539" s="12"/>
      <c r="H539" s="12"/>
      <c r="I539" s="14"/>
      <c r="J539" s="14"/>
      <c r="K539" s="14"/>
      <c r="L539" s="14"/>
      <c r="M539" s="14"/>
      <c r="N539" s="14"/>
      <c r="O539" s="16"/>
      <c r="P539" s="16"/>
      <c r="Q539" s="18">
        <v>2</v>
      </c>
      <c r="R539" s="18"/>
      <c r="S539" s="18"/>
      <c r="T539" s="18"/>
      <c r="U539" s="18">
        <v>2</v>
      </c>
      <c r="V539" s="20"/>
      <c r="W539" s="20"/>
      <c r="X539" s="5">
        <v>2</v>
      </c>
    </row>
    <row r="540" spans="1:24" x14ac:dyDescent="0.25">
      <c r="A540" s="4" t="s">
        <v>1314</v>
      </c>
      <c r="B540" s="12">
        <v>3</v>
      </c>
      <c r="C540" s="12"/>
      <c r="D540" s="12"/>
      <c r="E540" s="12"/>
      <c r="F540" s="12"/>
      <c r="G540" s="12"/>
      <c r="H540" s="12">
        <v>3</v>
      </c>
      <c r="I540" s="14"/>
      <c r="J540" s="14"/>
      <c r="K540" s="14"/>
      <c r="L540" s="14"/>
      <c r="M540" s="14"/>
      <c r="N540" s="14"/>
      <c r="O540" s="16"/>
      <c r="P540" s="16"/>
      <c r="Q540" s="18"/>
      <c r="R540" s="18"/>
      <c r="S540" s="18"/>
      <c r="T540" s="18"/>
      <c r="U540" s="18"/>
      <c r="V540" s="20"/>
      <c r="W540" s="20"/>
      <c r="X540" s="5">
        <v>3</v>
      </c>
    </row>
    <row r="541" spans="1:24" x14ac:dyDescent="0.25">
      <c r="A541" s="4" t="s">
        <v>1316</v>
      </c>
      <c r="B541" s="12">
        <v>2</v>
      </c>
      <c r="C541" s="12"/>
      <c r="D541" s="12"/>
      <c r="E541" s="12"/>
      <c r="F541" s="12"/>
      <c r="G541" s="12"/>
      <c r="H541" s="12">
        <v>2</v>
      </c>
      <c r="I541" s="14"/>
      <c r="J541" s="14"/>
      <c r="K541" s="14"/>
      <c r="L541" s="14"/>
      <c r="M541" s="14"/>
      <c r="N541" s="14"/>
      <c r="O541" s="16"/>
      <c r="P541" s="16"/>
      <c r="Q541" s="18"/>
      <c r="R541" s="18"/>
      <c r="S541" s="18"/>
      <c r="T541" s="18"/>
      <c r="U541" s="18"/>
      <c r="V541" s="20"/>
      <c r="W541" s="20"/>
      <c r="X541" s="5">
        <v>2</v>
      </c>
    </row>
    <row r="542" spans="1:24" x14ac:dyDescent="0.25">
      <c r="A542" s="4" t="s">
        <v>1318</v>
      </c>
      <c r="B542" s="12">
        <v>1</v>
      </c>
      <c r="C542" s="12"/>
      <c r="D542" s="12"/>
      <c r="E542" s="12"/>
      <c r="F542" s="12"/>
      <c r="G542" s="12"/>
      <c r="H542" s="12">
        <v>1</v>
      </c>
      <c r="I542" s="14"/>
      <c r="J542" s="14"/>
      <c r="K542" s="14"/>
      <c r="L542" s="14"/>
      <c r="M542" s="14"/>
      <c r="N542" s="14"/>
      <c r="O542" s="16"/>
      <c r="P542" s="16"/>
      <c r="Q542" s="18">
        <v>1</v>
      </c>
      <c r="R542" s="18"/>
      <c r="S542" s="18"/>
      <c r="T542" s="18"/>
      <c r="U542" s="18">
        <v>1</v>
      </c>
      <c r="V542" s="20"/>
      <c r="W542" s="20"/>
      <c r="X542" s="5">
        <v>2</v>
      </c>
    </row>
    <row r="543" spans="1:24" x14ac:dyDescent="0.25">
      <c r="A543" s="4" t="s">
        <v>1319</v>
      </c>
      <c r="B543" s="12"/>
      <c r="C543" s="12"/>
      <c r="D543" s="12"/>
      <c r="E543" s="12"/>
      <c r="F543" s="12"/>
      <c r="G543" s="12"/>
      <c r="H543" s="12"/>
      <c r="I543" s="14"/>
      <c r="J543" s="14"/>
      <c r="K543" s="14"/>
      <c r="L543" s="14"/>
      <c r="M543" s="14"/>
      <c r="N543" s="14"/>
      <c r="O543" s="16"/>
      <c r="P543" s="16"/>
      <c r="Q543" s="18">
        <v>1</v>
      </c>
      <c r="R543" s="18"/>
      <c r="S543" s="18"/>
      <c r="T543" s="18"/>
      <c r="U543" s="18">
        <v>1</v>
      </c>
      <c r="V543" s="20"/>
      <c r="W543" s="20"/>
      <c r="X543" s="5">
        <v>1</v>
      </c>
    </row>
    <row r="544" spans="1:24" x14ac:dyDescent="0.25">
      <c r="A544" s="4" t="s">
        <v>1320</v>
      </c>
      <c r="B544" s="12">
        <v>1</v>
      </c>
      <c r="C544" s="12"/>
      <c r="D544" s="12"/>
      <c r="E544" s="12"/>
      <c r="F544" s="12"/>
      <c r="G544" s="12"/>
      <c r="H544" s="12">
        <v>1</v>
      </c>
      <c r="I544" s="14"/>
      <c r="J544" s="14"/>
      <c r="K544" s="14"/>
      <c r="L544" s="14"/>
      <c r="M544" s="14"/>
      <c r="N544" s="14"/>
      <c r="O544" s="16"/>
      <c r="P544" s="16"/>
      <c r="Q544" s="18">
        <v>1</v>
      </c>
      <c r="R544" s="18"/>
      <c r="S544" s="18"/>
      <c r="T544" s="18"/>
      <c r="U544" s="18">
        <v>1</v>
      </c>
      <c r="V544" s="20"/>
      <c r="W544" s="20"/>
      <c r="X544" s="5">
        <v>2</v>
      </c>
    </row>
    <row r="545" spans="1:24" x14ac:dyDescent="0.25">
      <c r="A545" s="4" t="s">
        <v>1321</v>
      </c>
      <c r="B545" s="12">
        <v>1</v>
      </c>
      <c r="C545" s="12"/>
      <c r="D545" s="12"/>
      <c r="E545" s="12"/>
      <c r="F545" s="12"/>
      <c r="G545" s="12"/>
      <c r="H545" s="12">
        <v>1</v>
      </c>
      <c r="I545" s="14"/>
      <c r="J545" s="14"/>
      <c r="K545" s="14"/>
      <c r="L545" s="14"/>
      <c r="M545" s="14"/>
      <c r="N545" s="14"/>
      <c r="O545" s="16"/>
      <c r="P545" s="16"/>
      <c r="Q545" s="18">
        <v>1</v>
      </c>
      <c r="R545" s="18"/>
      <c r="S545" s="18"/>
      <c r="T545" s="18"/>
      <c r="U545" s="18">
        <v>1</v>
      </c>
      <c r="V545" s="20"/>
      <c r="W545" s="20"/>
      <c r="X545" s="5">
        <v>2</v>
      </c>
    </row>
    <row r="546" spans="1:24" x14ac:dyDescent="0.25">
      <c r="A546" s="4" t="s">
        <v>1322</v>
      </c>
      <c r="B546" s="12">
        <v>1</v>
      </c>
      <c r="C546" s="12"/>
      <c r="D546" s="12"/>
      <c r="E546" s="12"/>
      <c r="F546" s="12"/>
      <c r="G546" s="12"/>
      <c r="H546" s="12">
        <v>1</v>
      </c>
      <c r="I546" s="14"/>
      <c r="J546" s="14"/>
      <c r="K546" s="14"/>
      <c r="L546" s="14"/>
      <c r="M546" s="14"/>
      <c r="N546" s="14"/>
      <c r="O546" s="16"/>
      <c r="P546" s="16"/>
      <c r="Q546" s="18">
        <v>1</v>
      </c>
      <c r="R546" s="18"/>
      <c r="S546" s="18"/>
      <c r="T546" s="18"/>
      <c r="U546" s="18">
        <v>1</v>
      </c>
      <c r="V546" s="20"/>
      <c r="W546" s="20"/>
      <c r="X546" s="5">
        <v>2</v>
      </c>
    </row>
    <row r="547" spans="1:24" x14ac:dyDescent="0.25">
      <c r="A547" s="4" t="s">
        <v>1323</v>
      </c>
      <c r="B547" s="12">
        <v>1</v>
      </c>
      <c r="C547" s="12"/>
      <c r="D547" s="12"/>
      <c r="E547" s="12"/>
      <c r="F547" s="12"/>
      <c r="G547" s="12"/>
      <c r="H547" s="12">
        <v>1</v>
      </c>
      <c r="I547" s="14"/>
      <c r="J547" s="14"/>
      <c r="K547" s="14"/>
      <c r="L547" s="14"/>
      <c r="M547" s="14"/>
      <c r="N547" s="14"/>
      <c r="O547" s="16"/>
      <c r="P547" s="16"/>
      <c r="Q547" s="18">
        <v>1</v>
      </c>
      <c r="R547" s="18"/>
      <c r="S547" s="18"/>
      <c r="T547" s="18"/>
      <c r="U547" s="18">
        <v>1</v>
      </c>
      <c r="V547" s="20"/>
      <c r="W547" s="20"/>
      <c r="X547" s="5">
        <v>2</v>
      </c>
    </row>
    <row r="548" spans="1:24" x14ac:dyDescent="0.25">
      <c r="A548" s="4" t="s">
        <v>1324</v>
      </c>
      <c r="B548" s="12"/>
      <c r="C548" s="12"/>
      <c r="D548" s="12"/>
      <c r="E548" s="12"/>
      <c r="F548" s="12"/>
      <c r="G548" s="12"/>
      <c r="H548" s="12"/>
      <c r="I548" s="14"/>
      <c r="J548" s="14"/>
      <c r="K548" s="14"/>
      <c r="L548" s="14"/>
      <c r="M548" s="14"/>
      <c r="N548" s="14"/>
      <c r="O548" s="16"/>
      <c r="P548" s="16"/>
      <c r="Q548" s="18">
        <v>1</v>
      </c>
      <c r="R548" s="18"/>
      <c r="S548" s="18"/>
      <c r="T548" s="18"/>
      <c r="U548" s="18">
        <v>1</v>
      </c>
      <c r="V548" s="20">
        <v>1</v>
      </c>
      <c r="W548" s="20">
        <v>1</v>
      </c>
      <c r="X548" s="5">
        <v>2</v>
      </c>
    </row>
    <row r="549" spans="1:24" x14ac:dyDescent="0.25">
      <c r="A549" s="4" t="s">
        <v>1325</v>
      </c>
      <c r="B549" s="12"/>
      <c r="C549" s="12"/>
      <c r="D549" s="12"/>
      <c r="E549" s="12"/>
      <c r="F549" s="12"/>
      <c r="G549" s="12"/>
      <c r="H549" s="12"/>
      <c r="I549" s="14"/>
      <c r="J549" s="14"/>
      <c r="K549" s="14"/>
      <c r="L549" s="14"/>
      <c r="M549" s="14"/>
      <c r="N549" s="14"/>
      <c r="O549" s="16"/>
      <c r="P549" s="16"/>
      <c r="Q549" s="18">
        <v>1</v>
      </c>
      <c r="R549" s="18"/>
      <c r="S549" s="18"/>
      <c r="T549" s="18"/>
      <c r="U549" s="18">
        <v>1</v>
      </c>
      <c r="V549" s="20">
        <v>1</v>
      </c>
      <c r="W549" s="20">
        <v>1</v>
      </c>
      <c r="X549" s="5">
        <v>2</v>
      </c>
    </row>
    <row r="550" spans="1:24" x14ac:dyDescent="0.25">
      <c r="A550" s="4" t="s">
        <v>1326</v>
      </c>
      <c r="B550" s="12">
        <v>1</v>
      </c>
      <c r="C550" s="12"/>
      <c r="D550" s="12"/>
      <c r="E550" s="12"/>
      <c r="F550" s="12"/>
      <c r="G550" s="12"/>
      <c r="H550" s="12">
        <v>1</v>
      </c>
      <c r="I550" s="14"/>
      <c r="J550" s="14"/>
      <c r="K550" s="14"/>
      <c r="L550" s="14"/>
      <c r="M550" s="14"/>
      <c r="N550" s="14"/>
      <c r="O550" s="16"/>
      <c r="P550" s="16"/>
      <c r="Q550" s="18">
        <v>1</v>
      </c>
      <c r="R550" s="18"/>
      <c r="S550" s="18"/>
      <c r="T550" s="18"/>
      <c r="U550" s="18">
        <v>1</v>
      </c>
      <c r="V550" s="20"/>
      <c r="W550" s="20"/>
      <c r="X550" s="5">
        <v>2</v>
      </c>
    </row>
    <row r="551" spans="1:24" x14ac:dyDescent="0.25">
      <c r="A551" s="4" t="s">
        <v>1327</v>
      </c>
      <c r="B551" s="12">
        <v>1</v>
      </c>
      <c r="C551" s="12"/>
      <c r="D551" s="12"/>
      <c r="E551" s="12"/>
      <c r="F551" s="12"/>
      <c r="G551" s="12"/>
      <c r="H551" s="12">
        <v>1</v>
      </c>
      <c r="I551" s="14"/>
      <c r="J551" s="14"/>
      <c r="K551" s="14"/>
      <c r="L551" s="14"/>
      <c r="M551" s="14"/>
      <c r="N551" s="14"/>
      <c r="O551" s="16"/>
      <c r="P551" s="16"/>
      <c r="Q551" s="18"/>
      <c r="R551" s="18"/>
      <c r="S551" s="18"/>
      <c r="T551" s="18"/>
      <c r="U551" s="18"/>
      <c r="V551" s="20"/>
      <c r="W551" s="20"/>
      <c r="X551" s="5">
        <v>1</v>
      </c>
    </row>
    <row r="552" spans="1:24" x14ac:dyDescent="0.25">
      <c r="A552" s="4" t="s">
        <v>1330</v>
      </c>
      <c r="B552" s="12">
        <v>3</v>
      </c>
      <c r="C552" s="12"/>
      <c r="D552" s="12"/>
      <c r="E552" s="12"/>
      <c r="F552" s="12"/>
      <c r="G552" s="12"/>
      <c r="H552" s="12">
        <v>3</v>
      </c>
      <c r="I552" s="14"/>
      <c r="J552" s="14"/>
      <c r="K552" s="14"/>
      <c r="L552" s="14"/>
      <c r="M552" s="14"/>
      <c r="N552" s="14"/>
      <c r="O552" s="16"/>
      <c r="P552" s="16"/>
      <c r="Q552" s="18"/>
      <c r="R552" s="18"/>
      <c r="S552" s="18"/>
      <c r="T552" s="18"/>
      <c r="U552" s="18"/>
      <c r="V552" s="20"/>
      <c r="W552" s="20"/>
      <c r="X552" s="5">
        <v>3</v>
      </c>
    </row>
    <row r="553" spans="1:24" x14ac:dyDescent="0.25">
      <c r="A553" s="4" t="s">
        <v>1334</v>
      </c>
      <c r="B553" s="12"/>
      <c r="C553" s="12"/>
      <c r="D553" s="12"/>
      <c r="E553" s="12"/>
      <c r="F553" s="12"/>
      <c r="G553" s="12"/>
      <c r="H553" s="12"/>
      <c r="I553" s="14"/>
      <c r="J553" s="14"/>
      <c r="K553" s="14"/>
      <c r="L553" s="14"/>
      <c r="M553" s="14"/>
      <c r="N553" s="14"/>
      <c r="O553" s="16">
        <v>2</v>
      </c>
      <c r="P553" s="16">
        <v>2</v>
      </c>
      <c r="Q553" s="18"/>
      <c r="R553" s="18"/>
      <c r="S553" s="18"/>
      <c r="T553" s="18"/>
      <c r="U553" s="18"/>
      <c r="V553" s="20"/>
      <c r="W553" s="20"/>
      <c r="X553" s="5">
        <v>2</v>
      </c>
    </row>
    <row r="554" spans="1:24" x14ac:dyDescent="0.25">
      <c r="A554" s="4" t="s">
        <v>1335</v>
      </c>
      <c r="B554" s="12">
        <v>1</v>
      </c>
      <c r="C554" s="12"/>
      <c r="D554" s="12"/>
      <c r="E554" s="12"/>
      <c r="F554" s="12"/>
      <c r="G554" s="12"/>
      <c r="H554" s="12">
        <v>1</v>
      </c>
      <c r="I554" s="14"/>
      <c r="J554" s="14"/>
      <c r="K554" s="14"/>
      <c r="L554" s="14"/>
      <c r="M554" s="14"/>
      <c r="N554" s="14"/>
      <c r="O554" s="16"/>
      <c r="P554" s="16"/>
      <c r="Q554" s="18">
        <v>1</v>
      </c>
      <c r="R554" s="18"/>
      <c r="S554" s="18"/>
      <c r="T554" s="18"/>
      <c r="U554" s="18">
        <v>1</v>
      </c>
      <c r="V554" s="20"/>
      <c r="W554" s="20"/>
      <c r="X554" s="5">
        <v>2</v>
      </c>
    </row>
    <row r="555" spans="1:24" x14ac:dyDescent="0.25">
      <c r="A555" s="4" t="s">
        <v>1336</v>
      </c>
      <c r="B555" s="12"/>
      <c r="C555" s="12"/>
      <c r="D555" s="12"/>
      <c r="E555" s="12">
        <v>3</v>
      </c>
      <c r="F555" s="12"/>
      <c r="G555" s="12"/>
      <c r="H555" s="12">
        <v>3</v>
      </c>
      <c r="I555" s="14"/>
      <c r="J555" s="14"/>
      <c r="K555" s="14"/>
      <c r="L555" s="14"/>
      <c r="M555" s="14"/>
      <c r="N555" s="14"/>
      <c r="O555" s="16"/>
      <c r="P555" s="16"/>
      <c r="Q555" s="18"/>
      <c r="R555" s="18"/>
      <c r="S555" s="18"/>
      <c r="T555" s="18"/>
      <c r="U555" s="18"/>
      <c r="V555" s="20"/>
      <c r="W555" s="20"/>
      <c r="X555" s="5">
        <v>3</v>
      </c>
    </row>
    <row r="556" spans="1:24" x14ac:dyDescent="0.25">
      <c r="A556" s="4" t="s">
        <v>1338</v>
      </c>
      <c r="B556" s="12"/>
      <c r="C556" s="12"/>
      <c r="D556" s="12"/>
      <c r="E556" s="12">
        <v>3</v>
      </c>
      <c r="F556" s="12"/>
      <c r="G556" s="12"/>
      <c r="H556" s="12">
        <v>3</v>
      </c>
      <c r="I556" s="14"/>
      <c r="J556" s="14"/>
      <c r="K556" s="14"/>
      <c r="L556" s="14"/>
      <c r="M556" s="14"/>
      <c r="N556" s="14"/>
      <c r="O556" s="16"/>
      <c r="P556" s="16"/>
      <c r="Q556" s="18"/>
      <c r="R556" s="18"/>
      <c r="S556" s="18"/>
      <c r="T556" s="18"/>
      <c r="U556" s="18"/>
      <c r="V556" s="20"/>
      <c r="W556" s="20"/>
      <c r="X556" s="5">
        <v>3</v>
      </c>
    </row>
    <row r="557" spans="1:24" x14ac:dyDescent="0.25">
      <c r="A557" s="4" t="s">
        <v>1339</v>
      </c>
      <c r="B557" s="12"/>
      <c r="C557" s="12"/>
      <c r="D557" s="12"/>
      <c r="E557" s="12"/>
      <c r="F557" s="12"/>
      <c r="G557" s="12"/>
      <c r="H557" s="12"/>
      <c r="I557" s="14"/>
      <c r="J557" s="14"/>
      <c r="K557" s="14"/>
      <c r="L557" s="14"/>
      <c r="M557" s="14"/>
      <c r="N557" s="14"/>
      <c r="O557" s="16">
        <v>3</v>
      </c>
      <c r="P557" s="16">
        <v>3</v>
      </c>
      <c r="Q557" s="18"/>
      <c r="R557" s="18"/>
      <c r="S557" s="18"/>
      <c r="T557" s="18"/>
      <c r="U557" s="18"/>
      <c r="V557" s="20"/>
      <c r="W557" s="20"/>
      <c r="X557" s="5">
        <v>3</v>
      </c>
    </row>
    <row r="558" spans="1:24" x14ac:dyDescent="0.25">
      <c r="A558" s="4" t="s">
        <v>1340</v>
      </c>
      <c r="B558" s="12"/>
      <c r="C558" s="12"/>
      <c r="D558" s="12"/>
      <c r="E558" s="12"/>
      <c r="F558" s="12"/>
      <c r="G558" s="12"/>
      <c r="H558" s="12"/>
      <c r="I558" s="14"/>
      <c r="J558" s="14"/>
      <c r="K558" s="14"/>
      <c r="L558" s="14"/>
      <c r="M558" s="14"/>
      <c r="N558" s="14"/>
      <c r="O558" s="16">
        <v>3</v>
      </c>
      <c r="P558" s="16">
        <v>3</v>
      </c>
      <c r="Q558" s="18"/>
      <c r="R558" s="18"/>
      <c r="S558" s="18"/>
      <c r="T558" s="18"/>
      <c r="U558" s="18"/>
      <c r="V558" s="20"/>
      <c r="W558" s="20"/>
      <c r="X558" s="5">
        <v>3</v>
      </c>
    </row>
    <row r="559" spans="1:24" x14ac:dyDescent="0.25">
      <c r="A559" s="4" t="s">
        <v>1341</v>
      </c>
      <c r="B559" s="12"/>
      <c r="C559" s="12"/>
      <c r="D559" s="12"/>
      <c r="E559" s="12">
        <v>3</v>
      </c>
      <c r="F559" s="12"/>
      <c r="G559" s="12"/>
      <c r="H559" s="12">
        <v>3</v>
      </c>
      <c r="I559" s="14"/>
      <c r="J559" s="14"/>
      <c r="K559" s="14"/>
      <c r="L559" s="14"/>
      <c r="M559" s="14"/>
      <c r="N559" s="14"/>
      <c r="O559" s="16"/>
      <c r="P559" s="16"/>
      <c r="Q559" s="18"/>
      <c r="R559" s="18"/>
      <c r="S559" s="18"/>
      <c r="T559" s="18"/>
      <c r="U559" s="18"/>
      <c r="V559" s="20"/>
      <c r="W559" s="20"/>
      <c r="X559" s="5">
        <v>3</v>
      </c>
    </row>
    <row r="560" spans="1:24" x14ac:dyDescent="0.25">
      <c r="A560" s="4" t="s">
        <v>1342</v>
      </c>
      <c r="B560" s="12"/>
      <c r="C560" s="12"/>
      <c r="D560" s="12"/>
      <c r="E560" s="12">
        <v>3</v>
      </c>
      <c r="F560" s="12"/>
      <c r="G560" s="12"/>
      <c r="H560" s="12">
        <v>3</v>
      </c>
      <c r="I560" s="14"/>
      <c r="J560" s="14"/>
      <c r="K560" s="14"/>
      <c r="L560" s="14"/>
      <c r="M560" s="14"/>
      <c r="N560" s="14"/>
      <c r="O560" s="16"/>
      <c r="P560" s="16"/>
      <c r="Q560" s="18"/>
      <c r="R560" s="18"/>
      <c r="S560" s="18"/>
      <c r="T560" s="18"/>
      <c r="U560" s="18"/>
      <c r="V560" s="20"/>
      <c r="W560" s="20"/>
      <c r="X560" s="5">
        <v>3</v>
      </c>
    </row>
    <row r="561" spans="1:24" x14ac:dyDescent="0.25">
      <c r="A561" s="4" t="s">
        <v>1343</v>
      </c>
      <c r="B561" s="12"/>
      <c r="C561" s="12"/>
      <c r="D561" s="12"/>
      <c r="E561" s="12">
        <v>3</v>
      </c>
      <c r="F561" s="12"/>
      <c r="G561" s="12"/>
      <c r="H561" s="12">
        <v>3</v>
      </c>
      <c r="I561" s="14"/>
      <c r="J561" s="14"/>
      <c r="K561" s="14"/>
      <c r="L561" s="14"/>
      <c r="M561" s="14"/>
      <c r="N561" s="14"/>
      <c r="O561" s="16"/>
      <c r="P561" s="16"/>
      <c r="Q561" s="18"/>
      <c r="R561" s="18"/>
      <c r="S561" s="18"/>
      <c r="T561" s="18"/>
      <c r="U561" s="18"/>
      <c r="V561" s="20"/>
      <c r="W561" s="20"/>
      <c r="X561" s="5">
        <v>3</v>
      </c>
    </row>
    <row r="562" spans="1:24" x14ac:dyDescent="0.25">
      <c r="A562" s="4" t="s">
        <v>1344</v>
      </c>
      <c r="B562" s="12"/>
      <c r="C562" s="12"/>
      <c r="D562" s="12"/>
      <c r="E562" s="12">
        <v>3</v>
      </c>
      <c r="F562" s="12"/>
      <c r="G562" s="12"/>
      <c r="H562" s="12">
        <v>3</v>
      </c>
      <c r="I562" s="14"/>
      <c r="J562" s="14"/>
      <c r="K562" s="14"/>
      <c r="L562" s="14"/>
      <c r="M562" s="14"/>
      <c r="N562" s="14"/>
      <c r="O562" s="16"/>
      <c r="P562" s="16"/>
      <c r="Q562" s="18"/>
      <c r="R562" s="18"/>
      <c r="S562" s="18"/>
      <c r="T562" s="18"/>
      <c r="U562" s="18"/>
      <c r="V562" s="20"/>
      <c r="W562" s="20"/>
      <c r="X562" s="5">
        <v>3</v>
      </c>
    </row>
    <row r="563" spans="1:24" x14ac:dyDescent="0.25">
      <c r="A563" s="4" t="s">
        <v>1345</v>
      </c>
      <c r="B563" s="12"/>
      <c r="C563" s="12"/>
      <c r="D563" s="12"/>
      <c r="E563" s="12"/>
      <c r="F563" s="12"/>
      <c r="G563" s="12"/>
      <c r="H563" s="12"/>
      <c r="I563" s="14"/>
      <c r="J563" s="14"/>
      <c r="K563" s="14"/>
      <c r="L563" s="14"/>
      <c r="M563" s="14"/>
      <c r="N563" s="14"/>
      <c r="O563" s="16"/>
      <c r="P563" s="16"/>
      <c r="Q563" s="18"/>
      <c r="R563" s="18"/>
      <c r="S563" s="18"/>
      <c r="T563" s="18"/>
      <c r="U563" s="18"/>
      <c r="V563" s="20">
        <v>1</v>
      </c>
      <c r="W563" s="20">
        <v>1</v>
      </c>
      <c r="X563" s="5">
        <v>1</v>
      </c>
    </row>
    <row r="564" spans="1:24" x14ac:dyDescent="0.25">
      <c r="A564" s="4" t="s">
        <v>1346</v>
      </c>
      <c r="B564" s="12">
        <v>3</v>
      </c>
      <c r="C564" s="12"/>
      <c r="D564" s="12"/>
      <c r="E564" s="12"/>
      <c r="F564" s="12"/>
      <c r="G564" s="12"/>
      <c r="H564" s="12">
        <v>3</v>
      </c>
      <c r="I564" s="14"/>
      <c r="J564" s="14"/>
      <c r="K564" s="14"/>
      <c r="L564" s="14"/>
      <c r="M564" s="14"/>
      <c r="N564" s="14"/>
      <c r="O564" s="16"/>
      <c r="P564" s="16"/>
      <c r="Q564" s="18"/>
      <c r="R564" s="18"/>
      <c r="S564" s="18"/>
      <c r="T564" s="18"/>
      <c r="U564" s="18"/>
      <c r="V564" s="20"/>
      <c r="W564" s="20"/>
      <c r="X564" s="5">
        <v>3</v>
      </c>
    </row>
    <row r="565" spans="1:24" x14ac:dyDescent="0.25">
      <c r="A565" s="4" t="s">
        <v>1348</v>
      </c>
      <c r="B565" s="12"/>
      <c r="C565" s="12"/>
      <c r="D565" s="12"/>
      <c r="E565" s="12"/>
      <c r="F565" s="12"/>
      <c r="G565" s="12"/>
      <c r="H565" s="12"/>
      <c r="I565" s="14"/>
      <c r="J565" s="14"/>
      <c r="K565" s="14"/>
      <c r="L565" s="14"/>
      <c r="M565" s="14"/>
      <c r="N565" s="14"/>
      <c r="O565" s="16"/>
      <c r="P565" s="16"/>
      <c r="Q565" s="18"/>
      <c r="R565" s="18"/>
      <c r="S565" s="18">
        <v>2</v>
      </c>
      <c r="T565" s="18"/>
      <c r="U565" s="18">
        <v>2</v>
      </c>
      <c r="V565" s="20"/>
      <c r="W565" s="20"/>
      <c r="X565" s="5">
        <v>2</v>
      </c>
    </row>
    <row r="566" spans="1:24" x14ac:dyDescent="0.25">
      <c r="A566" s="4" t="s">
        <v>1351</v>
      </c>
      <c r="B566" s="12"/>
      <c r="C566" s="12"/>
      <c r="D566" s="12"/>
      <c r="E566" s="12"/>
      <c r="F566" s="12"/>
      <c r="G566" s="12"/>
      <c r="H566" s="12"/>
      <c r="I566" s="14"/>
      <c r="J566" s="14"/>
      <c r="K566" s="14"/>
      <c r="L566" s="14"/>
      <c r="M566" s="14"/>
      <c r="N566" s="14"/>
      <c r="O566" s="16"/>
      <c r="P566" s="16"/>
      <c r="Q566" s="18">
        <v>3</v>
      </c>
      <c r="R566" s="18"/>
      <c r="S566" s="18"/>
      <c r="T566" s="18"/>
      <c r="U566" s="18">
        <v>3</v>
      </c>
      <c r="V566" s="20"/>
      <c r="W566" s="20"/>
      <c r="X566" s="5">
        <v>3</v>
      </c>
    </row>
    <row r="567" spans="1:24" x14ac:dyDescent="0.25">
      <c r="A567" s="4" t="s">
        <v>1355</v>
      </c>
      <c r="B567" s="12"/>
      <c r="C567" s="12"/>
      <c r="D567" s="12"/>
      <c r="E567" s="12">
        <v>2</v>
      </c>
      <c r="F567" s="12"/>
      <c r="G567" s="12"/>
      <c r="H567" s="12">
        <v>2</v>
      </c>
      <c r="I567" s="14"/>
      <c r="J567" s="14"/>
      <c r="K567" s="14"/>
      <c r="L567" s="14"/>
      <c r="M567" s="14"/>
      <c r="N567" s="14"/>
      <c r="O567" s="16"/>
      <c r="P567" s="16"/>
      <c r="Q567" s="18"/>
      <c r="R567" s="18"/>
      <c r="S567" s="18"/>
      <c r="T567" s="18"/>
      <c r="U567" s="18"/>
      <c r="V567" s="20"/>
      <c r="W567" s="20"/>
      <c r="X567" s="5">
        <v>2</v>
      </c>
    </row>
    <row r="568" spans="1:24" x14ac:dyDescent="0.25">
      <c r="A568" s="4" t="s">
        <v>1358</v>
      </c>
      <c r="B568" s="12">
        <v>3</v>
      </c>
      <c r="C568" s="12"/>
      <c r="D568" s="12"/>
      <c r="E568" s="12"/>
      <c r="F568" s="12"/>
      <c r="G568" s="12"/>
      <c r="H568" s="12">
        <v>3</v>
      </c>
      <c r="I568" s="14"/>
      <c r="J568" s="14"/>
      <c r="K568" s="14"/>
      <c r="L568" s="14"/>
      <c r="M568" s="14"/>
      <c r="N568" s="14"/>
      <c r="O568" s="16"/>
      <c r="P568" s="16"/>
      <c r="Q568" s="18"/>
      <c r="R568" s="18"/>
      <c r="S568" s="18"/>
      <c r="T568" s="18"/>
      <c r="U568" s="18"/>
      <c r="V568" s="20"/>
      <c r="W568" s="20"/>
      <c r="X568" s="5">
        <v>3</v>
      </c>
    </row>
    <row r="569" spans="1:24" x14ac:dyDescent="0.25">
      <c r="A569" s="4" t="s">
        <v>1359</v>
      </c>
      <c r="B569" s="12">
        <v>3</v>
      </c>
      <c r="C569" s="12"/>
      <c r="D569" s="12"/>
      <c r="E569" s="12"/>
      <c r="F569" s="12"/>
      <c r="G569" s="12"/>
      <c r="H569" s="12">
        <v>3</v>
      </c>
      <c r="I569" s="14"/>
      <c r="J569" s="14"/>
      <c r="K569" s="14"/>
      <c r="L569" s="14"/>
      <c r="M569" s="14"/>
      <c r="N569" s="14"/>
      <c r="O569" s="16"/>
      <c r="P569" s="16"/>
      <c r="Q569" s="18"/>
      <c r="R569" s="18"/>
      <c r="S569" s="18"/>
      <c r="T569" s="18"/>
      <c r="U569" s="18"/>
      <c r="V569" s="20"/>
      <c r="W569" s="20"/>
      <c r="X569" s="5">
        <v>3</v>
      </c>
    </row>
    <row r="570" spans="1:24" x14ac:dyDescent="0.25">
      <c r="A570" s="4" t="s">
        <v>1361</v>
      </c>
      <c r="B570" s="12"/>
      <c r="C570" s="12"/>
      <c r="D570" s="12"/>
      <c r="E570" s="12">
        <v>2</v>
      </c>
      <c r="F570" s="12"/>
      <c r="G570" s="12"/>
      <c r="H570" s="12">
        <v>2</v>
      </c>
      <c r="I570" s="14"/>
      <c r="J570" s="14"/>
      <c r="K570" s="14"/>
      <c r="L570" s="14"/>
      <c r="M570" s="14"/>
      <c r="N570" s="14"/>
      <c r="O570" s="16"/>
      <c r="P570" s="16"/>
      <c r="Q570" s="18"/>
      <c r="R570" s="18"/>
      <c r="S570" s="18"/>
      <c r="T570" s="18"/>
      <c r="U570" s="18"/>
      <c r="V570" s="20"/>
      <c r="W570" s="20"/>
      <c r="X570" s="5">
        <v>2</v>
      </c>
    </row>
    <row r="571" spans="1:24" x14ac:dyDescent="0.25">
      <c r="A571" s="4" t="s">
        <v>1362</v>
      </c>
      <c r="B571" s="12"/>
      <c r="C571" s="12"/>
      <c r="D571" s="12"/>
      <c r="E571" s="12">
        <v>2</v>
      </c>
      <c r="F571" s="12"/>
      <c r="G571" s="12"/>
      <c r="H571" s="12">
        <v>2</v>
      </c>
      <c r="I571" s="14"/>
      <c r="J571" s="14"/>
      <c r="K571" s="14"/>
      <c r="L571" s="14"/>
      <c r="M571" s="14"/>
      <c r="N571" s="14"/>
      <c r="O571" s="16"/>
      <c r="P571" s="16"/>
      <c r="Q571" s="18"/>
      <c r="R571" s="18"/>
      <c r="S571" s="18"/>
      <c r="T571" s="18"/>
      <c r="U571" s="18"/>
      <c r="V571" s="20"/>
      <c r="W571" s="20"/>
      <c r="X571" s="5">
        <v>2</v>
      </c>
    </row>
    <row r="572" spans="1:24" x14ac:dyDescent="0.25">
      <c r="A572" s="4" t="s">
        <v>1364</v>
      </c>
      <c r="B572" s="12"/>
      <c r="C572" s="12"/>
      <c r="D572" s="12"/>
      <c r="E572" s="12"/>
      <c r="F572" s="12"/>
      <c r="G572" s="12"/>
      <c r="H572" s="12"/>
      <c r="I572" s="14"/>
      <c r="J572" s="14"/>
      <c r="K572" s="14"/>
      <c r="L572" s="14">
        <v>2</v>
      </c>
      <c r="M572" s="14"/>
      <c r="N572" s="14">
        <v>2</v>
      </c>
      <c r="O572" s="16"/>
      <c r="P572" s="16"/>
      <c r="Q572" s="18"/>
      <c r="R572" s="18"/>
      <c r="S572" s="18"/>
      <c r="T572" s="18"/>
      <c r="U572" s="18"/>
      <c r="V572" s="20"/>
      <c r="W572" s="20"/>
      <c r="X572" s="5">
        <v>2</v>
      </c>
    </row>
    <row r="573" spans="1:24" x14ac:dyDescent="0.25">
      <c r="A573" s="4" t="s">
        <v>1366</v>
      </c>
      <c r="B573" s="12"/>
      <c r="C573" s="12"/>
      <c r="D573" s="12"/>
      <c r="E573" s="12">
        <v>1</v>
      </c>
      <c r="F573" s="12"/>
      <c r="G573" s="12"/>
      <c r="H573" s="12">
        <v>1</v>
      </c>
      <c r="I573" s="14"/>
      <c r="J573" s="14"/>
      <c r="K573" s="14"/>
      <c r="L573" s="14"/>
      <c r="M573" s="14"/>
      <c r="N573" s="14"/>
      <c r="O573" s="16"/>
      <c r="P573" s="16"/>
      <c r="Q573" s="18"/>
      <c r="R573" s="18"/>
      <c r="S573" s="18"/>
      <c r="T573" s="18"/>
      <c r="U573" s="18"/>
      <c r="V573" s="20"/>
      <c r="W573" s="20"/>
      <c r="X573" s="5">
        <v>1</v>
      </c>
    </row>
    <row r="574" spans="1:24" x14ac:dyDescent="0.25">
      <c r="A574" s="4" t="s">
        <v>1370</v>
      </c>
      <c r="B574" s="12"/>
      <c r="C574" s="12"/>
      <c r="D574" s="12"/>
      <c r="E574" s="12">
        <v>2</v>
      </c>
      <c r="F574" s="12"/>
      <c r="G574" s="12"/>
      <c r="H574" s="12">
        <v>2</v>
      </c>
      <c r="I574" s="14"/>
      <c r="J574" s="14"/>
      <c r="K574" s="14"/>
      <c r="L574" s="14"/>
      <c r="M574" s="14"/>
      <c r="N574" s="14"/>
      <c r="O574" s="16"/>
      <c r="P574" s="16"/>
      <c r="Q574" s="18"/>
      <c r="R574" s="18"/>
      <c r="S574" s="18"/>
      <c r="T574" s="18"/>
      <c r="U574" s="18"/>
      <c r="V574" s="20"/>
      <c r="W574" s="20"/>
      <c r="X574" s="5">
        <v>2</v>
      </c>
    </row>
    <row r="575" spans="1:24" x14ac:dyDescent="0.25">
      <c r="A575" s="4" t="s">
        <v>1372</v>
      </c>
      <c r="B575" s="12"/>
      <c r="C575" s="12"/>
      <c r="D575" s="12"/>
      <c r="E575" s="12">
        <v>2</v>
      </c>
      <c r="F575" s="12"/>
      <c r="G575" s="12"/>
      <c r="H575" s="12">
        <v>2</v>
      </c>
      <c r="I575" s="14"/>
      <c r="J575" s="14"/>
      <c r="K575" s="14"/>
      <c r="L575" s="14"/>
      <c r="M575" s="14"/>
      <c r="N575" s="14"/>
      <c r="O575" s="16"/>
      <c r="P575" s="16"/>
      <c r="Q575" s="18"/>
      <c r="R575" s="18"/>
      <c r="S575" s="18"/>
      <c r="T575" s="18"/>
      <c r="U575" s="18"/>
      <c r="V575" s="20"/>
      <c r="W575" s="20"/>
      <c r="X575" s="5">
        <v>2</v>
      </c>
    </row>
    <row r="576" spans="1:24" x14ac:dyDescent="0.25">
      <c r="A576" s="4" t="s">
        <v>1376</v>
      </c>
      <c r="B576" s="12">
        <v>1</v>
      </c>
      <c r="C576" s="12"/>
      <c r="D576" s="12"/>
      <c r="E576" s="12"/>
      <c r="F576" s="12"/>
      <c r="G576" s="12"/>
      <c r="H576" s="12">
        <v>1</v>
      </c>
      <c r="I576" s="14"/>
      <c r="J576" s="14"/>
      <c r="K576" s="14"/>
      <c r="L576" s="14"/>
      <c r="M576" s="14"/>
      <c r="N576" s="14"/>
      <c r="O576" s="16"/>
      <c r="P576" s="16"/>
      <c r="Q576" s="18"/>
      <c r="R576" s="18"/>
      <c r="S576" s="18"/>
      <c r="T576" s="18"/>
      <c r="U576" s="18"/>
      <c r="V576" s="20"/>
      <c r="W576" s="20"/>
      <c r="X576" s="5">
        <v>1</v>
      </c>
    </row>
    <row r="577" spans="1:24" x14ac:dyDescent="0.25">
      <c r="A577" s="4" t="s">
        <v>1380</v>
      </c>
      <c r="B577" s="12"/>
      <c r="C577" s="12"/>
      <c r="D577" s="12"/>
      <c r="E577" s="12"/>
      <c r="F577" s="12"/>
      <c r="G577" s="12"/>
      <c r="H577" s="12"/>
      <c r="I577" s="14"/>
      <c r="J577" s="14"/>
      <c r="K577" s="14"/>
      <c r="L577" s="14"/>
      <c r="M577" s="14"/>
      <c r="N577" s="14"/>
      <c r="O577" s="16"/>
      <c r="P577" s="16"/>
      <c r="Q577" s="18">
        <v>3</v>
      </c>
      <c r="R577" s="18"/>
      <c r="S577" s="18"/>
      <c r="T577" s="18"/>
      <c r="U577" s="18">
        <v>3</v>
      </c>
      <c r="V577" s="20"/>
      <c r="W577" s="20"/>
      <c r="X577" s="5">
        <v>3</v>
      </c>
    </row>
    <row r="578" spans="1:24" x14ac:dyDescent="0.25">
      <c r="A578" s="4" t="s">
        <v>1384</v>
      </c>
      <c r="B578" s="12">
        <v>3</v>
      </c>
      <c r="C578" s="12"/>
      <c r="D578" s="12"/>
      <c r="E578" s="12"/>
      <c r="F578" s="12"/>
      <c r="G578" s="12"/>
      <c r="H578" s="12">
        <v>3</v>
      </c>
      <c r="I578" s="14"/>
      <c r="J578" s="14"/>
      <c r="K578" s="14"/>
      <c r="L578" s="14"/>
      <c r="M578" s="14"/>
      <c r="N578" s="14"/>
      <c r="O578" s="16"/>
      <c r="P578" s="16"/>
      <c r="Q578" s="18"/>
      <c r="R578" s="18"/>
      <c r="S578" s="18"/>
      <c r="T578" s="18"/>
      <c r="U578" s="18"/>
      <c r="V578" s="20"/>
      <c r="W578" s="20"/>
      <c r="X578" s="5">
        <v>3</v>
      </c>
    </row>
    <row r="579" spans="1:24" x14ac:dyDescent="0.25">
      <c r="A579" s="4" t="s">
        <v>1387</v>
      </c>
      <c r="B579" s="12"/>
      <c r="C579" s="12"/>
      <c r="D579" s="12"/>
      <c r="E579" s="12"/>
      <c r="F579" s="12"/>
      <c r="G579" s="12"/>
      <c r="H579" s="12"/>
      <c r="I579" s="14"/>
      <c r="J579" s="14"/>
      <c r="K579" s="14"/>
      <c r="L579" s="14"/>
      <c r="M579" s="14"/>
      <c r="N579" s="14"/>
      <c r="O579" s="16"/>
      <c r="P579" s="16"/>
      <c r="Q579" s="18">
        <v>1</v>
      </c>
      <c r="R579" s="18"/>
      <c r="S579" s="18"/>
      <c r="T579" s="18"/>
      <c r="U579" s="18">
        <v>1</v>
      </c>
      <c r="V579" s="20"/>
      <c r="W579" s="20"/>
      <c r="X579" s="5">
        <v>1</v>
      </c>
    </row>
    <row r="580" spans="1:24" x14ac:dyDescent="0.25">
      <c r="A580" s="4" t="s">
        <v>1390</v>
      </c>
      <c r="B580" s="12">
        <v>2</v>
      </c>
      <c r="C580" s="12"/>
      <c r="D580" s="12"/>
      <c r="E580" s="12"/>
      <c r="F580" s="12"/>
      <c r="G580" s="12"/>
      <c r="H580" s="12">
        <v>2</v>
      </c>
      <c r="I580" s="14"/>
      <c r="J580" s="14"/>
      <c r="K580" s="14"/>
      <c r="L580" s="14"/>
      <c r="M580" s="14"/>
      <c r="N580" s="14"/>
      <c r="O580" s="16"/>
      <c r="P580" s="16"/>
      <c r="Q580" s="18"/>
      <c r="R580" s="18"/>
      <c r="S580" s="18"/>
      <c r="T580" s="18"/>
      <c r="U580" s="18"/>
      <c r="V580" s="20"/>
      <c r="W580" s="20"/>
      <c r="X580" s="5">
        <v>2</v>
      </c>
    </row>
    <row r="581" spans="1:24" x14ac:dyDescent="0.25">
      <c r="A581" s="4" t="s">
        <v>1391</v>
      </c>
      <c r="B581" s="12">
        <v>1</v>
      </c>
      <c r="C581" s="12"/>
      <c r="D581" s="12"/>
      <c r="E581" s="12"/>
      <c r="F581" s="12"/>
      <c r="G581" s="12"/>
      <c r="H581" s="12">
        <v>1</v>
      </c>
      <c r="I581" s="14"/>
      <c r="J581" s="14"/>
      <c r="K581" s="14"/>
      <c r="L581" s="14"/>
      <c r="M581" s="14"/>
      <c r="N581" s="14"/>
      <c r="O581" s="16"/>
      <c r="P581" s="16"/>
      <c r="Q581" s="18"/>
      <c r="R581" s="18"/>
      <c r="S581" s="18"/>
      <c r="T581" s="18"/>
      <c r="U581" s="18"/>
      <c r="V581" s="20"/>
      <c r="W581" s="20"/>
      <c r="X581" s="5">
        <v>1</v>
      </c>
    </row>
    <row r="582" spans="1:24" x14ac:dyDescent="0.25">
      <c r="A582" s="4" t="s">
        <v>1392</v>
      </c>
      <c r="B582" s="12"/>
      <c r="C582" s="12"/>
      <c r="D582" s="12"/>
      <c r="E582" s="12"/>
      <c r="F582" s="12"/>
      <c r="G582" s="12"/>
      <c r="H582" s="12"/>
      <c r="I582" s="14"/>
      <c r="J582" s="14"/>
      <c r="K582" s="14"/>
      <c r="L582" s="14"/>
      <c r="M582" s="14"/>
      <c r="N582" s="14"/>
      <c r="O582" s="16"/>
      <c r="P582" s="16"/>
      <c r="Q582" s="18">
        <v>3</v>
      </c>
      <c r="R582" s="18"/>
      <c r="S582" s="18"/>
      <c r="T582" s="18"/>
      <c r="U582" s="18">
        <v>3</v>
      </c>
      <c r="V582" s="20"/>
      <c r="W582" s="20"/>
      <c r="X582" s="5">
        <v>3</v>
      </c>
    </row>
    <row r="583" spans="1:24" x14ac:dyDescent="0.25">
      <c r="A583" s="4" t="s">
        <v>1395</v>
      </c>
      <c r="B583" s="12">
        <v>3</v>
      </c>
      <c r="C583" s="12"/>
      <c r="D583" s="12"/>
      <c r="E583" s="12"/>
      <c r="F583" s="12"/>
      <c r="G583" s="12"/>
      <c r="H583" s="12">
        <v>3</v>
      </c>
      <c r="I583" s="14"/>
      <c r="J583" s="14"/>
      <c r="K583" s="14"/>
      <c r="L583" s="14"/>
      <c r="M583" s="14"/>
      <c r="N583" s="14"/>
      <c r="O583" s="16"/>
      <c r="P583" s="16"/>
      <c r="Q583" s="18"/>
      <c r="R583" s="18"/>
      <c r="S583" s="18"/>
      <c r="T583" s="18"/>
      <c r="U583" s="18"/>
      <c r="V583" s="20"/>
      <c r="W583" s="20"/>
      <c r="X583" s="5">
        <v>3</v>
      </c>
    </row>
    <row r="584" spans="1:24" x14ac:dyDescent="0.25">
      <c r="A584" s="4" t="s">
        <v>1396</v>
      </c>
      <c r="B584" s="12">
        <v>3</v>
      </c>
      <c r="C584" s="12"/>
      <c r="D584" s="12"/>
      <c r="E584" s="12"/>
      <c r="F584" s="12"/>
      <c r="G584" s="12"/>
      <c r="H584" s="12">
        <v>3</v>
      </c>
      <c r="I584" s="14"/>
      <c r="J584" s="14"/>
      <c r="K584" s="14"/>
      <c r="L584" s="14"/>
      <c r="M584" s="14"/>
      <c r="N584" s="14"/>
      <c r="O584" s="16"/>
      <c r="P584" s="16"/>
      <c r="Q584" s="18"/>
      <c r="R584" s="18"/>
      <c r="S584" s="18"/>
      <c r="T584" s="18"/>
      <c r="U584" s="18"/>
      <c r="V584" s="20"/>
      <c r="W584" s="20"/>
      <c r="X584" s="5">
        <v>3</v>
      </c>
    </row>
    <row r="585" spans="1:24" x14ac:dyDescent="0.25">
      <c r="A585" s="4" t="s">
        <v>1397</v>
      </c>
      <c r="B585" s="12">
        <v>1</v>
      </c>
      <c r="C585" s="12"/>
      <c r="D585" s="12"/>
      <c r="E585" s="12"/>
      <c r="F585" s="12"/>
      <c r="G585" s="12"/>
      <c r="H585" s="12">
        <v>1</v>
      </c>
      <c r="I585" s="14"/>
      <c r="J585" s="14"/>
      <c r="K585" s="14"/>
      <c r="L585" s="14"/>
      <c r="M585" s="14"/>
      <c r="N585" s="14"/>
      <c r="O585" s="16"/>
      <c r="P585" s="16"/>
      <c r="Q585" s="18"/>
      <c r="R585" s="18"/>
      <c r="S585" s="18"/>
      <c r="T585" s="18"/>
      <c r="U585" s="18"/>
      <c r="V585" s="20"/>
      <c r="W585" s="20"/>
      <c r="X585" s="5">
        <v>1</v>
      </c>
    </row>
    <row r="586" spans="1:24" x14ac:dyDescent="0.25">
      <c r="A586" s="4" t="s">
        <v>1398</v>
      </c>
      <c r="B586" s="12">
        <v>2</v>
      </c>
      <c r="C586" s="12"/>
      <c r="D586" s="12"/>
      <c r="E586" s="12"/>
      <c r="F586" s="12"/>
      <c r="G586" s="12"/>
      <c r="H586" s="12">
        <v>2</v>
      </c>
      <c r="I586" s="14"/>
      <c r="J586" s="14"/>
      <c r="K586" s="14"/>
      <c r="L586" s="14"/>
      <c r="M586" s="14"/>
      <c r="N586" s="14"/>
      <c r="O586" s="16"/>
      <c r="P586" s="16"/>
      <c r="Q586" s="18"/>
      <c r="R586" s="18"/>
      <c r="S586" s="18"/>
      <c r="T586" s="18"/>
      <c r="U586" s="18"/>
      <c r="V586" s="20"/>
      <c r="W586" s="20"/>
      <c r="X586" s="5">
        <v>2</v>
      </c>
    </row>
    <row r="587" spans="1:24" x14ac:dyDescent="0.25">
      <c r="A587" s="4" t="s">
        <v>1399</v>
      </c>
      <c r="B587" s="12">
        <v>2</v>
      </c>
      <c r="C587" s="12"/>
      <c r="D587" s="12"/>
      <c r="E587" s="12"/>
      <c r="F587" s="12"/>
      <c r="G587" s="12"/>
      <c r="H587" s="12">
        <v>2</v>
      </c>
      <c r="I587" s="14"/>
      <c r="J587" s="14"/>
      <c r="K587" s="14"/>
      <c r="L587" s="14"/>
      <c r="M587" s="14"/>
      <c r="N587" s="14"/>
      <c r="O587" s="16"/>
      <c r="P587" s="16"/>
      <c r="Q587" s="18"/>
      <c r="R587" s="18"/>
      <c r="S587" s="18"/>
      <c r="T587" s="18"/>
      <c r="U587" s="18"/>
      <c r="V587" s="20"/>
      <c r="W587" s="20"/>
      <c r="X587" s="5">
        <v>2</v>
      </c>
    </row>
    <row r="588" spans="1:24" x14ac:dyDescent="0.25">
      <c r="A588" s="4" t="s">
        <v>1401</v>
      </c>
      <c r="B588" s="12"/>
      <c r="C588" s="12"/>
      <c r="D588" s="12"/>
      <c r="E588" s="12"/>
      <c r="F588" s="12"/>
      <c r="G588" s="12"/>
      <c r="H588" s="12"/>
      <c r="I588" s="14"/>
      <c r="J588" s="14"/>
      <c r="K588" s="14"/>
      <c r="L588" s="14"/>
      <c r="M588" s="14"/>
      <c r="N588" s="14"/>
      <c r="O588" s="16"/>
      <c r="P588" s="16"/>
      <c r="Q588" s="18">
        <v>1</v>
      </c>
      <c r="R588" s="18"/>
      <c r="S588" s="18"/>
      <c r="T588" s="18"/>
      <c r="U588" s="18">
        <v>1</v>
      </c>
      <c r="V588" s="20"/>
      <c r="W588" s="20"/>
      <c r="X588" s="5">
        <v>1</v>
      </c>
    </row>
    <row r="589" spans="1:24" x14ac:dyDescent="0.25">
      <c r="A589" s="4" t="s">
        <v>1403</v>
      </c>
      <c r="B589" s="12"/>
      <c r="C589" s="12"/>
      <c r="D589" s="12"/>
      <c r="E589" s="12">
        <v>2</v>
      </c>
      <c r="F589" s="12"/>
      <c r="G589" s="12"/>
      <c r="H589" s="12">
        <v>2</v>
      </c>
      <c r="I589" s="14"/>
      <c r="J589" s="14"/>
      <c r="K589" s="14"/>
      <c r="L589" s="14"/>
      <c r="M589" s="14"/>
      <c r="N589" s="14"/>
      <c r="O589" s="16"/>
      <c r="P589" s="16"/>
      <c r="Q589" s="18"/>
      <c r="R589" s="18"/>
      <c r="S589" s="18"/>
      <c r="T589" s="18"/>
      <c r="U589" s="18"/>
      <c r="V589" s="20"/>
      <c r="W589" s="20"/>
      <c r="X589" s="5">
        <v>2</v>
      </c>
    </row>
    <row r="590" spans="1:24" x14ac:dyDescent="0.25">
      <c r="A590" s="4" t="s">
        <v>1408</v>
      </c>
      <c r="B590" s="12"/>
      <c r="C590" s="12"/>
      <c r="D590" s="12"/>
      <c r="E590" s="12"/>
      <c r="F590" s="12"/>
      <c r="G590" s="12">
        <v>1</v>
      </c>
      <c r="H590" s="12">
        <v>1</v>
      </c>
      <c r="I590" s="14"/>
      <c r="J590" s="14"/>
      <c r="K590" s="14"/>
      <c r="L590" s="14"/>
      <c r="M590" s="14"/>
      <c r="N590" s="14"/>
      <c r="O590" s="16"/>
      <c r="P590" s="16"/>
      <c r="Q590" s="18"/>
      <c r="R590" s="18"/>
      <c r="S590" s="18"/>
      <c r="T590" s="18"/>
      <c r="U590" s="18"/>
      <c r="V590" s="20"/>
      <c r="W590" s="20"/>
      <c r="X590" s="5">
        <v>1</v>
      </c>
    </row>
    <row r="591" spans="1:24" x14ac:dyDescent="0.25">
      <c r="A591" s="4" t="s">
        <v>1411</v>
      </c>
      <c r="B591" s="12">
        <v>2</v>
      </c>
      <c r="C591" s="12"/>
      <c r="D591" s="12"/>
      <c r="E591" s="12"/>
      <c r="F591" s="12"/>
      <c r="G591" s="12"/>
      <c r="H591" s="12">
        <v>2</v>
      </c>
      <c r="I591" s="14"/>
      <c r="J591" s="14"/>
      <c r="K591" s="14">
        <v>2</v>
      </c>
      <c r="L591" s="14"/>
      <c r="M591" s="14"/>
      <c r="N591" s="14">
        <v>2</v>
      </c>
      <c r="O591" s="16"/>
      <c r="P591" s="16"/>
      <c r="Q591" s="18"/>
      <c r="R591" s="18"/>
      <c r="S591" s="18"/>
      <c r="T591" s="18"/>
      <c r="U591" s="18"/>
      <c r="V591" s="20"/>
      <c r="W591" s="20"/>
      <c r="X591" s="5">
        <v>4</v>
      </c>
    </row>
    <row r="592" spans="1:24" x14ac:dyDescent="0.25">
      <c r="A592" s="4" t="s">
        <v>1413</v>
      </c>
      <c r="B592" s="12"/>
      <c r="C592" s="12"/>
      <c r="D592" s="12"/>
      <c r="E592" s="12"/>
      <c r="F592" s="12"/>
      <c r="G592" s="12"/>
      <c r="H592" s="12"/>
      <c r="I592" s="14"/>
      <c r="J592" s="14"/>
      <c r="K592" s="14"/>
      <c r="L592" s="14"/>
      <c r="M592" s="14"/>
      <c r="N592" s="14"/>
      <c r="O592" s="16"/>
      <c r="P592" s="16"/>
      <c r="Q592" s="18">
        <v>1</v>
      </c>
      <c r="R592" s="18"/>
      <c r="S592" s="18"/>
      <c r="T592" s="18"/>
      <c r="U592" s="18">
        <v>1</v>
      </c>
      <c r="V592" s="20"/>
      <c r="W592" s="20"/>
      <c r="X592" s="5">
        <v>1</v>
      </c>
    </row>
    <row r="593" spans="1:24" x14ac:dyDescent="0.25">
      <c r="A593" s="4" t="s">
        <v>1416</v>
      </c>
      <c r="B593" s="12">
        <v>2</v>
      </c>
      <c r="C593" s="12"/>
      <c r="D593" s="12"/>
      <c r="E593" s="12"/>
      <c r="F593" s="12"/>
      <c r="G593" s="12"/>
      <c r="H593" s="12">
        <v>2</v>
      </c>
      <c r="I593" s="14"/>
      <c r="J593" s="14"/>
      <c r="K593" s="14"/>
      <c r="L593" s="14"/>
      <c r="M593" s="14"/>
      <c r="N593" s="14"/>
      <c r="O593" s="16"/>
      <c r="P593" s="16"/>
      <c r="Q593" s="18"/>
      <c r="R593" s="18"/>
      <c r="S593" s="18"/>
      <c r="T593" s="18"/>
      <c r="U593" s="18"/>
      <c r="V593" s="20"/>
      <c r="W593" s="20"/>
      <c r="X593" s="5">
        <v>2</v>
      </c>
    </row>
    <row r="594" spans="1:24" x14ac:dyDescent="0.25">
      <c r="A594" s="4" t="s">
        <v>1417</v>
      </c>
      <c r="B594" s="12"/>
      <c r="C594" s="12"/>
      <c r="D594" s="12"/>
      <c r="E594" s="12">
        <v>2</v>
      </c>
      <c r="F594" s="12"/>
      <c r="G594" s="12"/>
      <c r="H594" s="12">
        <v>2</v>
      </c>
      <c r="I594" s="14"/>
      <c r="J594" s="14"/>
      <c r="K594" s="14"/>
      <c r="L594" s="14"/>
      <c r="M594" s="14"/>
      <c r="N594" s="14"/>
      <c r="O594" s="16"/>
      <c r="P594" s="16"/>
      <c r="Q594" s="18"/>
      <c r="R594" s="18"/>
      <c r="S594" s="18"/>
      <c r="T594" s="18"/>
      <c r="U594" s="18"/>
      <c r="V594" s="20"/>
      <c r="W594" s="20"/>
      <c r="X594" s="5">
        <v>2</v>
      </c>
    </row>
    <row r="595" spans="1:24" x14ac:dyDescent="0.25">
      <c r="A595" s="4" t="s">
        <v>1418</v>
      </c>
      <c r="B595" s="12"/>
      <c r="C595" s="12"/>
      <c r="D595" s="12">
        <v>1</v>
      </c>
      <c r="E595" s="12"/>
      <c r="F595" s="12"/>
      <c r="G595" s="12"/>
      <c r="H595" s="12">
        <v>1</v>
      </c>
      <c r="I595" s="14"/>
      <c r="J595" s="14"/>
      <c r="K595" s="14">
        <v>1</v>
      </c>
      <c r="L595" s="14"/>
      <c r="M595" s="14"/>
      <c r="N595" s="14">
        <v>1</v>
      </c>
      <c r="O595" s="16"/>
      <c r="P595" s="16"/>
      <c r="Q595" s="18"/>
      <c r="R595" s="18"/>
      <c r="S595" s="18"/>
      <c r="T595" s="18"/>
      <c r="U595" s="18"/>
      <c r="V595" s="20"/>
      <c r="W595" s="20"/>
      <c r="X595" s="5">
        <v>2</v>
      </c>
    </row>
    <row r="596" spans="1:24" x14ac:dyDescent="0.25">
      <c r="A596" s="4" t="s">
        <v>1421</v>
      </c>
      <c r="B596" s="12">
        <v>2</v>
      </c>
      <c r="C596" s="12"/>
      <c r="D596" s="12"/>
      <c r="E596" s="12"/>
      <c r="F596" s="12"/>
      <c r="G596" s="12"/>
      <c r="H596" s="12">
        <v>2</v>
      </c>
      <c r="I596" s="14"/>
      <c r="J596" s="14"/>
      <c r="K596" s="14"/>
      <c r="L596" s="14"/>
      <c r="M596" s="14"/>
      <c r="N596" s="14"/>
      <c r="O596" s="16"/>
      <c r="P596" s="16"/>
      <c r="Q596" s="18">
        <v>2</v>
      </c>
      <c r="R596" s="18"/>
      <c r="S596" s="18"/>
      <c r="T596" s="18"/>
      <c r="U596" s="18">
        <v>2</v>
      </c>
      <c r="V596" s="20"/>
      <c r="W596" s="20"/>
      <c r="X596" s="5">
        <v>4</v>
      </c>
    </row>
    <row r="597" spans="1:24" x14ac:dyDescent="0.25">
      <c r="A597" s="4" t="s">
        <v>1424</v>
      </c>
      <c r="B597" s="12">
        <v>3</v>
      </c>
      <c r="C597" s="12"/>
      <c r="D597" s="12"/>
      <c r="E597" s="12"/>
      <c r="F597" s="12"/>
      <c r="G597" s="12"/>
      <c r="H597" s="12">
        <v>3</v>
      </c>
      <c r="I597" s="14"/>
      <c r="J597" s="14"/>
      <c r="K597" s="14"/>
      <c r="L597" s="14"/>
      <c r="M597" s="14"/>
      <c r="N597" s="14"/>
      <c r="O597" s="16"/>
      <c r="P597" s="16"/>
      <c r="Q597" s="18"/>
      <c r="R597" s="18"/>
      <c r="S597" s="18"/>
      <c r="T597" s="18"/>
      <c r="U597" s="18"/>
      <c r="V597" s="20"/>
      <c r="W597" s="20"/>
      <c r="X597" s="5">
        <v>3</v>
      </c>
    </row>
    <row r="598" spans="1:24" x14ac:dyDescent="0.25">
      <c r="A598" s="4" t="s">
        <v>1427</v>
      </c>
      <c r="B598" s="12"/>
      <c r="C598" s="12"/>
      <c r="D598" s="12"/>
      <c r="E598" s="12"/>
      <c r="F598" s="12"/>
      <c r="G598" s="12"/>
      <c r="H598" s="12"/>
      <c r="I598" s="14"/>
      <c r="J598" s="14"/>
      <c r="K598" s="14"/>
      <c r="L598" s="14"/>
      <c r="M598" s="14"/>
      <c r="N598" s="14"/>
      <c r="O598" s="16"/>
      <c r="P598" s="16"/>
      <c r="Q598" s="18">
        <v>1</v>
      </c>
      <c r="R598" s="18"/>
      <c r="S598" s="18"/>
      <c r="T598" s="18"/>
      <c r="U598" s="18">
        <v>1</v>
      </c>
      <c r="V598" s="20"/>
      <c r="W598" s="20"/>
      <c r="X598" s="5">
        <v>1</v>
      </c>
    </row>
    <row r="599" spans="1:24" x14ac:dyDescent="0.25">
      <c r="A599" s="4" t="s">
        <v>1430</v>
      </c>
      <c r="B599" s="12">
        <v>2</v>
      </c>
      <c r="C599" s="12"/>
      <c r="D599" s="12"/>
      <c r="E599" s="12"/>
      <c r="F599" s="12"/>
      <c r="G599" s="12"/>
      <c r="H599" s="12">
        <v>2</v>
      </c>
      <c r="I599" s="14"/>
      <c r="J599" s="14"/>
      <c r="K599" s="14">
        <v>2</v>
      </c>
      <c r="L599" s="14"/>
      <c r="M599" s="14"/>
      <c r="N599" s="14">
        <v>2</v>
      </c>
      <c r="O599" s="16"/>
      <c r="P599" s="16"/>
      <c r="Q599" s="18"/>
      <c r="R599" s="18"/>
      <c r="S599" s="18"/>
      <c r="T599" s="18"/>
      <c r="U599" s="18"/>
      <c r="V599" s="20"/>
      <c r="W599" s="20"/>
      <c r="X599" s="5">
        <v>4</v>
      </c>
    </row>
    <row r="600" spans="1:24" x14ac:dyDescent="0.25">
      <c r="A600" s="4" t="s">
        <v>1433</v>
      </c>
      <c r="B600" s="12">
        <v>2</v>
      </c>
      <c r="C600" s="12"/>
      <c r="D600" s="12"/>
      <c r="E600" s="12"/>
      <c r="F600" s="12"/>
      <c r="G600" s="12"/>
      <c r="H600" s="12">
        <v>2</v>
      </c>
      <c r="I600" s="14"/>
      <c r="J600" s="14"/>
      <c r="K600" s="14"/>
      <c r="L600" s="14"/>
      <c r="M600" s="14"/>
      <c r="N600" s="14"/>
      <c r="O600" s="16"/>
      <c r="P600" s="16"/>
      <c r="Q600" s="18"/>
      <c r="R600" s="18"/>
      <c r="S600" s="18"/>
      <c r="T600" s="18"/>
      <c r="U600" s="18"/>
      <c r="V600" s="20"/>
      <c r="W600" s="20"/>
      <c r="X600" s="5">
        <v>2</v>
      </c>
    </row>
    <row r="601" spans="1:24" x14ac:dyDescent="0.25">
      <c r="A601" s="4" t="s">
        <v>1434</v>
      </c>
      <c r="B601" s="12">
        <v>2</v>
      </c>
      <c r="C601" s="12"/>
      <c r="D601" s="12"/>
      <c r="E601" s="12"/>
      <c r="F601" s="12"/>
      <c r="G601" s="12"/>
      <c r="H601" s="12">
        <v>2</v>
      </c>
      <c r="I601" s="14"/>
      <c r="J601" s="14"/>
      <c r="K601" s="14"/>
      <c r="L601" s="14"/>
      <c r="M601" s="14"/>
      <c r="N601" s="14"/>
      <c r="O601" s="16"/>
      <c r="P601" s="16"/>
      <c r="Q601" s="18">
        <v>2</v>
      </c>
      <c r="R601" s="18"/>
      <c r="S601" s="18"/>
      <c r="T601" s="18"/>
      <c r="U601" s="18">
        <v>2</v>
      </c>
      <c r="V601" s="20"/>
      <c r="W601" s="20"/>
      <c r="X601" s="5">
        <v>4</v>
      </c>
    </row>
    <row r="602" spans="1:24" x14ac:dyDescent="0.25">
      <c r="A602" s="4" t="s">
        <v>1435</v>
      </c>
      <c r="B602" s="12"/>
      <c r="C602" s="12"/>
      <c r="D602" s="12"/>
      <c r="E602" s="12"/>
      <c r="F602" s="12"/>
      <c r="G602" s="12"/>
      <c r="H602" s="12"/>
      <c r="I602" s="14"/>
      <c r="J602" s="14"/>
      <c r="K602" s="14"/>
      <c r="L602" s="14"/>
      <c r="M602" s="14"/>
      <c r="N602" s="14"/>
      <c r="O602" s="16"/>
      <c r="P602" s="16"/>
      <c r="Q602" s="18"/>
      <c r="R602" s="18"/>
      <c r="S602" s="18"/>
      <c r="T602" s="18"/>
      <c r="U602" s="18"/>
      <c r="V602" s="20">
        <v>2</v>
      </c>
      <c r="W602" s="20">
        <v>2</v>
      </c>
      <c r="X602" s="5">
        <v>2</v>
      </c>
    </row>
    <row r="603" spans="1:24" x14ac:dyDescent="0.25">
      <c r="A603" s="4" t="s">
        <v>1438</v>
      </c>
      <c r="B603" s="12">
        <v>2</v>
      </c>
      <c r="C603" s="12"/>
      <c r="D603" s="12"/>
      <c r="E603" s="12"/>
      <c r="F603" s="12"/>
      <c r="G603" s="12"/>
      <c r="H603" s="12">
        <v>2</v>
      </c>
      <c r="I603" s="14"/>
      <c r="J603" s="14"/>
      <c r="K603" s="14"/>
      <c r="L603" s="14"/>
      <c r="M603" s="14"/>
      <c r="N603" s="14"/>
      <c r="O603" s="16"/>
      <c r="P603" s="16"/>
      <c r="Q603" s="18"/>
      <c r="R603" s="18"/>
      <c r="S603" s="18"/>
      <c r="T603" s="18"/>
      <c r="U603" s="18"/>
      <c r="V603" s="20"/>
      <c r="W603" s="20"/>
      <c r="X603" s="5">
        <v>2</v>
      </c>
    </row>
    <row r="604" spans="1:24" x14ac:dyDescent="0.25">
      <c r="A604" s="4" t="s">
        <v>1441</v>
      </c>
      <c r="B604" s="12">
        <v>1</v>
      </c>
      <c r="C604" s="12"/>
      <c r="D604" s="12"/>
      <c r="E604" s="12"/>
      <c r="F604" s="12"/>
      <c r="G604" s="12"/>
      <c r="H604" s="12">
        <v>1</v>
      </c>
      <c r="I604" s="14"/>
      <c r="J604" s="14"/>
      <c r="K604" s="14"/>
      <c r="L604" s="14"/>
      <c r="M604" s="14"/>
      <c r="N604" s="14"/>
      <c r="O604" s="16"/>
      <c r="P604" s="16"/>
      <c r="Q604" s="18">
        <v>1</v>
      </c>
      <c r="R604" s="18"/>
      <c r="S604" s="18"/>
      <c r="T604" s="18"/>
      <c r="U604" s="18">
        <v>1</v>
      </c>
      <c r="V604" s="20"/>
      <c r="W604" s="20"/>
      <c r="X604" s="5">
        <v>2</v>
      </c>
    </row>
    <row r="605" spans="1:24" x14ac:dyDescent="0.25">
      <c r="A605" s="4" t="s">
        <v>1443</v>
      </c>
      <c r="B605" s="12"/>
      <c r="C605" s="12"/>
      <c r="D605" s="12"/>
      <c r="E605" s="12">
        <v>2</v>
      </c>
      <c r="F605" s="12"/>
      <c r="G605" s="12"/>
      <c r="H605" s="12">
        <v>2</v>
      </c>
      <c r="I605" s="14"/>
      <c r="J605" s="14"/>
      <c r="K605" s="14"/>
      <c r="L605" s="14"/>
      <c r="M605" s="14"/>
      <c r="N605" s="14"/>
      <c r="O605" s="16"/>
      <c r="P605" s="16"/>
      <c r="Q605" s="18"/>
      <c r="R605" s="18"/>
      <c r="S605" s="18"/>
      <c r="T605" s="18"/>
      <c r="U605" s="18"/>
      <c r="V605" s="20"/>
      <c r="W605" s="20"/>
      <c r="X605" s="5">
        <v>2</v>
      </c>
    </row>
    <row r="606" spans="1:24" x14ac:dyDescent="0.25">
      <c r="A606" s="4" t="s">
        <v>1444</v>
      </c>
      <c r="B606" s="12">
        <v>1</v>
      </c>
      <c r="C606" s="12"/>
      <c r="D606" s="12"/>
      <c r="E606" s="12"/>
      <c r="F606" s="12"/>
      <c r="G606" s="12"/>
      <c r="H606" s="12">
        <v>1</v>
      </c>
      <c r="I606" s="14"/>
      <c r="J606" s="14"/>
      <c r="K606" s="14"/>
      <c r="L606" s="14"/>
      <c r="M606" s="14"/>
      <c r="N606" s="14"/>
      <c r="O606" s="16"/>
      <c r="P606" s="16"/>
      <c r="Q606" s="18"/>
      <c r="R606" s="18"/>
      <c r="S606" s="18"/>
      <c r="T606" s="18"/>
      <c r="U606" s="18"/>
      <c r="V606" s="20"/>
      <c r="W606" s="20"/>
      <c r="X606" s="5">
        <v>1</v>
      </c>
    </row>
    <row r="607" spans="1:24" x14ac:dyDescent="0.25">
      <c r="A607" s="4" t="s">
        <v>1448</v>
      </c>
      <c r="B607" s="12">
        <v>2</v>
      </c>
      <c r="C607" s="12"/>
      <c r="D607" s="12"/>
      <c r="E607" s="12"/>
      <c r="F607" s="12"/>
      <c r="G607" s="12"/>
      <c r="H607" s="12">
        <v>2</v>
      </c>
      <c r="I607" s="14"/>
      <c r="J607" s="14"/>
      <c r="K607" s="14">
        <v>2</v>
      </c>
      <c r="L607" s="14"/>
      <c r="M607" s="14"/>
      <c r="N607" s="14">
        <v>2</v>
      </c>
      <c r="O607" s="16"/>
      <c r="P607" s="16"/>
      <c r="Q607" s="18"/>
      <c r="R607" s="18"/>
      <c r="S607" s="18"/>
      <c r="T607" s="18"/>
      <c r="U607" s="18"/>
      <c r="V607" s="20"/>
      <c r="W607" s="20"/>
      <c r="X607" s="5">
        <v>4</v>
      </c>
    </row>
    <row r="608" spans="1:24" x14ac:dyDescent="0.25">
      <c r="A608" s="4" t="s">
        <v>1449</v>
      </c>
      <c r="B608" s="12">
        <v>3</v>
      </c>
      <c r="C608" s="12"/>
      <c r="D608" s="12"/>
      <c r="E608" s="12"/>
      <c r="F608" s="12"/>
      <c r="G608" s="12"/>
      <c r="H608" s="12">
        <v>3</v>
      </c>
      <c r="I608" s="14"/>
      <c r="J608" s="14"/>
      <c r="K608" s="14"/>
      <c r="L608" s="14"/>
      <c r="M608" s="14"/>
      <c r="N608" s="14"/>
      <c r="O608" s="16"/>
      <c r="P608" s="16"/>
      <c r="Q608" s="18"/>
      <c r="R608" s="18"/>
      <c r="S608" s="18"/>
      <c r="T608" s="18"/>
      <c r="U608" s="18"/>
      <c r="V608" s="20"/>
      <c r="W608" s="20"/>
      <c r="X608" s="5">
        <v>3</v>
      </c>
    </row>
    <row r="609" spans="1:24" x14ac:dyDescent="0.25">
      <c r="A609" s="4" t="s">
        <v>1450</v>
      </c>
      <c r="B609" s="12"/>
      <c r="C609" s="12"/>
      <c r="D609" s="12"/>
      <c r="E609" s="12"/>
      <c r="F609" s="12"/>
      <c r="G609" s="12"/>
      <c r="H609" s="12"/>
      <c r="I609" s="14"/>
      <c r="J609" s="14"/>
      <c r="K609" s="14"/>
      <c r="L609" s="14"/>
      <c r="M609" s="14"/>
      <c r="N609" s="14"/>
      <c r="O609" s="16"/>
      <c r="P609" s="16"/>
      <c r="Q609" s="18">
        <v>2</v>
      </c>
      <c r="R609" s="18"/>
      <c r="S609" s="18"/>
      <c r="T609" s="18"/>
      <c r="U609" s="18">
        <v>2</v>
      </c>
      <c r="V609" s="20"/>
      <c r="W609" s="20"/>
      <c r="X609" s="5">
        <v>2</v>
      </c>
    </row>
    <row r="610" spans="1:24" x14ac:dyDescent="0.25">
      <c r="A610" s="4" t="s">
        <v>1451</v>
      </c>
      <c r="B610" s="12">
        <v>1</v>
      </c>
      <c r="C610" s="12"/>
      <c r="D610" s="12"/>
      <c r="E610" s="12"/>
      <c r="F610" s="12"/>
      <c r="G610" s="12"/>
      <c r="H610" s="12">
        <v>1</v>
      </c>
      <c r="I610" s="14"/>
      <c r="J610" s="14"/>
      <c r="K610" s="14"/>
      <c r="L610" s="14"/>
      <c r="M610" s="14"/>
      <c r="N610" s="14"/>
      <c r="O610" s="16"/>
      <c r="P610" s="16"/>
      <c r="Q610" s="18"/>
      <c r="R610" s="18"/>
      <c r="S610" s="18"/>
      <c r="T610" s="18"/>
      <c r="U610" s="18"/>
      <c r="V610" s="20"/>
      <c r="W610" s="20"/>
      <c r="X610" s="5">
        <v>1</v>
      </c>
    </row>
    <row r="611" spans="1:24" x14ac:dyDescent="0.25">
      <c r="A611" s="4" t="s">
        <v>1452</v>
      </c>
      <c r="B611" s="12"/>
      <c r="C611" s="12"/>
      <c r="D611" s="12"/>
      <c r="E611" s="12">
        <v>3</v>
      </c>
      <c r="F611" s="12"/>
      <c r="G611" s="12"/>
      <c r="H611" s="12">
        <v>3</v>
      </c>
      <c r="I611" s="14"/>
      <c r="J611" s="14"/>
      <c r="K611" s="14"/>
      <c r="L611" s="14"/>
      <c r="M611" s="14"/>
      <c r="N611" s="14"/>
      <c r="O611" s="16"/>
      <c r="P611" s="16"/>
      <c r="Q611" s="18">
        <v>3</v>
      </c>
      <c r="R611" s="18"/>
      <c r="S611" s="18"/>
      <c r="T611" s="18"/>
      <c r="U611" s="18">
        <v>3</v>
      </c>
      <c r="V611" s="20"/>
      <c r="W611" s="20"/>
      <c r="X611" s="5">
        <v>6</v>
      </c>
    </row>
    <row r="612" spans="1:24" x14ac:dyDescent="0.25">
      <c r="A612" s="4" t="s">
        <v>1456</v>
      </c>
      <c r="B612" s="12"/>
      <c r="C612" s="12"/>
      <c r="D612" s="12"/>
      <c r="E612" s="12"/>
      <c r="F612" s="12"/>
      <c r="G612" s="12"/>
      <c r="H612" s="12"/>
      <c r="I612" s="14"/>
      <c r="J612" s="14"/>
      <c r="K612" s="14"/>
      <c r="L612" s="14"/>
      <c r="M612" s="14"/>
      <c r="N612" s="14"/>
      <c r="O612" s="16"/>
      <c r="P612" s="16"/>
      <c r="Q612" s="18">
        <v>3</v>
      </c>
      <c r="R612" s="18"/>
      <c r="S612" s="18"/>
      <c r="T612" s="18"/>
      <c r="U612" s="18">
        <v>3</v>
      </c>
      <c r="V612" s="20"/>
      <c r="W612" s="20"/>
      <c r="X612" s="5">
        <v>3</v>
      </c>
    </row>
    <row r="613" spans="1:24" x14ac:dyDescent="0.25">
      <c r="A613" s="4" t="s">
        <v>1459</v>
      </c>
      <c r="B613" s="12">
        <v>2</v>
      </c>
      <c r="C613" s="12"/>
      <c r="D613" s="12"/>
      <c r="E613" s="12"/>
      <c r="F613" s="12"/>
      <c r="G613" s="12"/>
      <c r="H613" s="12">
        <v>2</v>
      </c>
      <c r="I613" s="14"/>
      <c r="J613" s="14"/>
      <c r="K613" s="14"/>
      <c r="L613" s="14"/>
      <c r="M613" s="14"/>
      <c r="N613" s="14"/>
      <c r="O613" s="16"/>
      <c r="P613" s="16"/>
      <c r="Q613" s="18"/>
      <c r="R613" s="18"/>
      <c r="S613" s="18"/>
      <c r="T613" s="18"/>
      <c r="U613" s="18"/>
      <c r="V613" s="20"/>
      <c r="W613" s="20"/>
      <c r="X613" s="5">
        <v>2</v>
      </c>
    </row>
    <row r="614" spans="1:24" x14ac:dyDescent="0.25">
      <c r="A614" s="4" t="s">
        <v>1460</v>
      </c>
      <c r="B614" s="12">
        <v>3</v>
      </c>
      <c r="C614" s="12"/>
      <c r="D614" s="12"/>
      <c r="E614" s="12"/>
      <c r="F614" s="12"/>
      <c r="G614" s="12"/>
      <c r="H614" s="12">
        <v>3</v>
      </c>
      <c r="I614" s="14"/>
      <c r="J614" s="14"/>
      <c r="K614" s="14"/>
      <c r="L614" s="14"/>
      <c r="M614" s="14"/>
      <c r="N614" s="14"/>
      <c r="O614" s="16"/>
      <c r="P614" s="16"/>
      <c r="Q614" s="18"/>
      <c r="R614" s="18"/>
      <c r="S614" s="18">
        <v>3</v>
      </c>
      <c r="T614" s="18"/>
      <c r="U614" s="18">
        <v>3</v>
      </c>
      <c r="V614" s="20"/>
      <c r="W614" s="20"/>
      <c r="X614" s="5">
        <v>6</v>
      </c>
    </row>
    <row r="615" spans="1:24" x14ac:dyDescent="0.25">
      <c r="A615" s="4" t="s">
        <v>1461</v>
      </c>
      <c r="B615" s="12">
        <v>1</v>
      </c>
      <c r="C615" s="12"/>
      <c r="D615" s="12"/>
      <c r="E615" s="12"/>
      <c r="F615" s="12"/>
      <c r="G615" s="12"/>
      <c r="H615" s="12">
        <v>1</v>
      </c>
      <c r="I615" s="14"/>
      <c r="J615" s="14"/>
      <c r="K615" s="14"/>
      <c r="L615" s="14"/>
      <c r="M615" s="14"/>
      <c r="N615" s="14"/>
      <c r="O615" s="16"/>
      <c r="P615" s="16"/>
      <c r="Q615" s="18">
        <v>1</v>
      </c>
      <c r="R615" s="18"/>
      <c r="S615" s="18"/>
      <c r="T615" s="18"/>
      <c r="U615" s="18">
        <v>1</v>
      </c>
      <c r="V615" s="20"/>
      <c r="W615" s="20"/>
      <c r="X615" s="5">
        <v>2</v>
      </c>
    </row>
    <row r="616" spans="1:24" x14ac:dyDescent="0.25">
      <c r="A616" s="4" t="s">
        <v>1462</v>
      </c>
      <c r="B616" s="12"/>
      <c r="C616" s="12"/>
      <c r="D616" s="12"/>
      <c r="E616" s="12"/>
      <c r="F616" s="12"/>
      <c r="G616" s="12"/>
      <c r="H616" s="12"/>
      <c r="I616" s="14"/>
      <c r="J616" s="14"/>
      <c r="K616" s="14"/>
      <c r="L616" s="14"/>
      <c r="M616" s="14"/>
      <c r="N616" s="14"/>
      <c r="O616" s="16"/>
      <c r="P616" s="16"/>
      <c r="Q616" s="18">
        <v>1</v>
      </c>
      <c r="R616" s="18"/>
      <c r="S616" s="18"/>
      <c r="T616" s="18"/>
      <c r="U616" s="18">
        <v>1</v>
      </c>
      <c r="V616" s="20"/>
      <c r="W616" s="20"/>
      <c r="X616" s="5">
        <v>1</v>
      </c>
    </row>
    <row r="617" spans="1:24" x14ac:dyDescent="0.25">
      <c r="A617" s="4" t="s">
        <v>1463</v>
      </c>
      <c r="B617" s="12"/>
      <c r="C617" s="12"/>
      <c r="D617" s="12"/>
      <c r="E617" s="12"/>
      <c r="F617" s="12"/>
      <c r="G617" s="12"/>
      <c r="H617" s="12"/>
      <c r="I617" s="14"/>
      <c r="J617" s="14"/>
      <c r="K617" s="14"/>
      <c r="L617" s="14"/>
      <c r="M617" s="14"/>
      <c r="N617" s="14"/>
      <c r="O617" s="16"/>
      <c r="P617" s="16"/>
      <c r="Q617" s="18">
        <v>1</v>
      </c>
      <c r="R617" s="18"/>
      <c r="S617" s="18"/>
      <c r="T617" s="18"/>
      <c r="U617" s="18">
        <v>1</v>
      </c>
      <c r="V617" s="20"/>
      <c r="W617" s="20"/>
      <c r="X617" s="5">
        <v>1</v>
      </c>
    </row>
    <row r="618" spans="1:24" x14ac:dyDescent="0.25">
      <c r="A618" s="4" t="s">
        <v>1464</v>
      </c>
      <c r="B618" s="12"/>
      <c r="C618" s="12"/>
      <c r="D618" s="12"/>
      <c r="E618" s="12"/>
      <c r="F618" s="12"/>
      <c r="G618" s="12"/>
      <c r="H618" s="12"/>
      <c r="I618" s="14"/>
      <c r="J618" s="14"/>
      <c r="K618" s="14"/>
      <c r="L618" s="14"/>
      <c r="M618" s="14"/>
      <c r="N618" s="14"/>
      <c r="O618" s="16"/>
      <c r="P618" s="16"/>
      <c r="Q618" s="18">
        <v>1</v>
      </c>
      <c r="R618" s="18"/>
      <c r="S618" s="18"/>
      <c r="T618" s="18"/>
      <c r="U618" s="18">
        <v>1</v>
      </c>
      <c r="V618" s="20"/>
      <c r="W618" s="20"/>
      <c r="X618" s="5">
        <v>1</v>
      </c>
    </row>
    <row r="619" spans="1:24" x14ac:dyDescent="0.25">
      <c r="A619" s="4" t="s">
        <v>1465</v>
      </c>
      <c r="B619" s="12">
        <v>1</v>
      </c>
      <c r="C619" s="12"/>
      <c r="D619" s="12"/>
      <c r="E619" s="12"/>
      <c r="F619" s="12"/>
      <c r="G619" s="12"/>
      <c r="H619" s="12">
        <v>1</v>
      </c>
      <c r="I619" s="14"/>
      <c r="J619" s="14"/>
      <c r="K619" s="14"/>
      <c r="L619" s="14"/>
      <c r="M619" s="14"/>
      <c r="N619" s="14"/>
      <c r="O619" s="16"/>
      <c r="P619" s="16"/>
      <c r="Q619" s="18"/>
      <c r="R619" s="18"/>
      <c r="S619" s="18"/>
      <c r="T619" s="18"/>
      <c r="U619" s="18"/>
      <c r="V619" s="20"/>
      <c r="W619" s="20"/>
      <c r="X619" s="5">
        <v>1</v>
      </c>
    </row>
    <row r="620" spans="1:24" x14ac:dyDescent="0.25">
      <c r="A620" s="4" t="s">
        <v>1468</v>
      </c>
      <c r="B620" s="12"/>
      <c r="C620" s="12"/>
      <c r="D620" s="12"/>
      <c r="E620" s="12"/>
      <c r="F620" s="12"/>
      <c r="G620" s="12"/>
      <c r="H620" s="12"/>
      <c r="I620" s="14"/>
      <c r="J620" s="14"/>
      <c r="K620" s="14"/>
      <c r="L620" s="14"/>
      <c r="M620" s="14"/>
      <c r="N620" s="14"/>
      <c r="O620" s="16"/>
      <c r="P620" s="16"/>
      <c r="Q620" s="18"/>
      <c r="R620" s="18"/>
      <c r="S620" s="18">
        <v>2</v>
      </c>
      <c r="T620" s="18"/>
      <c r="U620" s="18">
        <v>2</v>
      </c>
      <c r="V620" s="20"/>
      <c r="W620" s="20"/>
      <c r="X620" s="5">
        <v>2</v>
      </c>
    </row>
    <row r="621" spans="1:24" x14ac:dyDescent="0.25">
      <c r="A621" s="4" t="s">
        <v>1469</v>
      </c>
      <c r="B621" s="12">
        <v>2</v>
      </c>
      <c r="C621" s="12"/>
      <c r="D621" s="12"/>
      <c r="E621" s="12"/>
      <c r="F621" s="12"/>
      <c r="G621" s="12"/>
      <c r="H621" s="12">
        <v>2</v>
      </c>
      <c r="I621" s="14"/>
      <c r="J621" s="14"/>
      <c r="K621" s="14"/>
      <c r="L621" s="14"/>
      <c r="M621" s="14"/>
      <c r="N621" s="14"/>
      <c r="O621" s="16"/>
      <c r="P621" s="16"/>
      <c r="Q621" s="18">
        <v>2</v>
      </c>
      <c r="R621" s="18"/>
      <c r="S621" s="18"/>
      <c r="T621" s="18"/>
      <c r="U621" s="18">
        <v>2</v>
      </c>
      <c r="V621" s="20"/>
      <c r="W621" s="20"/>
      <c r="X621" s="5">
        <v>4</v>
      </c>
    </row>
    <row r="622" spans="1:24" x14ac:dyDescent="0.25">
      <c r="A622" s="4" t="s">
        <v>1471</v>
      </c>
      <c r="B622" s="12">
        <v>3</v>
      </c>
      <c r="C622" s="12"/>
      <c r="D622" s="12"/>
      <c r="E622" s="12"/>
      <c r="F622" s="12"/>
      <c r="G622" s="12"/>
      <c r="H622" s="12">
        <v>3</v>
      </c>
      <c r="I622" s="14"/>
      <c r="J622" s="14"/>
      <c r="K622" s="14"/>
      <c r="L622" s="14"/>
      <c r="M622" s="14"/>
      <c r="N622" s="14"/>
      <c r="O622" s="16"/>
      <c r="P622" s="16"/>
      <c r="Q622" s="18"/>
      <c r="R622" s="18"/>
      <c r="S622" s="18"/>
      <c r="T622" s="18"/>
      <c r="U622" s="18"/>
      <c r="V622" s="20"/>
      <c r="W622" s="20"/>
      <c r="X622" s="5">
        <v>3</v>
      </c>
    </row>
    <row r="623" spans="1:24" x14ac:dyDescent="0.25">
      <c r="A623" s="4" t="s">
        <v>1472</v>
      </c>
      <c r="B623" s="12">
        <v>1</v>
      </c>
      <c r="C623" s="12"/>
      <c r="D623" s="12"/>
      <c r="E623" s="12"/>
      <c r="F623" s="12"/>
      <c r="G623" s="12"/>
      <c r="H623" s="12">
        <v>1</v>
      </c>
      <c r="I623" s="14"/>
      <c r="J623" s="14"/>
      <c r="K623" s="14"/>
      <c r="L623" s="14"/>
      <c r="M623" s="14"/>
      <c r="N623" s="14"/>
      <c r="O623" s="16"/>
      <c r="P623" s="16"/>
      <c r="Q623" s="18">
        <v>1</v>
      </c>
      <c r="R623" s="18"/>
      <c r="S623" s="18"/>
      <c r="T623" s="18"/>
      <c r="U623" s="18">
        <v>1</v>
      </c>
      <c r="V623" s="20"/>
      <c r="W623" s="20"/>
      <c r="X623" s="5">
        <v>2</v>
      </c>
    </row>
    <row r="624" spans="1:24" x14ac:dyDescent="0.25">
      <c r="A624" s="4" t="s">
        <v>1473</v>
      </c>
      <c r="B624" s="12"/>
      <c r="C624" s="12"/>
      <c r="D624" s="12"/>
      <c r="E624" s="12">
        <v>2</v>
      </c>
      <c r="F624" s="12"/>
      <c r="G624" s="12"/>
      <c r="H624" s="12">
        <v>2</v>
      </c>
      <c r="I624" s="14"/>
      <c r="J624" s="14"/>
      <c r="K624" s="14"/>
      <c r="L624" s="14"/>
      <c r="M624" s="14"/>
      <c r="N624" s="14"/>
      <c r="O624" s="16"/>
      <c r="P624" s="16"/>
      <c r="Q624" s="18"/>
      <c r="R624" s="18"/>
      <c r="S624" s="18"/>
      <c r="T624" s="18"/>
      <c r="U624" s="18"/>
      <c r="V624" s="20"/>
      <c r="W624" s="20"/>
      <c r="X624" s="5">
        <v>2</v>
      </c>
    </row>
    <row r="625" spans="1:24" x14ac:dyDescent="0.25">
      <c r="A625" s="4" t="s">
        <v>1476</v>
      </c>
      <c r="B625" s="12">
        <v>2</v>
      </c>
      <c r="C625" s="12"/>
      <c r="D625" s="12"/>
      <c r="E625" s="12"/>
      <c r="F625" s="12"/>
      <c r="G625" s="12"/>
      <c r="H625" s="12">
        <v>2</v>
      </c>
      <c r="I625" s="14"/>
      <c r="J625" s="14"/>
      <c r="K625" s="14"/>
      <c r="L625" s="14"/>
      <c r="M625" s="14"/>
      <c r="N625" s="14"/>
      <c r="O625" s="16"/>
      <c r="P625" s="16"/>
      <c r="Q625" s="18"/>
      <c r="R625" s="18"/>
      <c r="S625" s="18"/>
      <c r="T625" s="18"/>
      <c r="U625" s="18"/>
      <c r="V625" s="20"/>
      <c r="W625" s="20"/>
      <c r="X625" s="5">
        <v>2</v>
      </c>
    </row>
    <row r="626" spans="1:24" x14ac:dyDescent="0.25">
      <c r="A626" s="4" t="s">
        <v>1479</v>
      </c>
      <c r="B626" s="12"/>
      <c r="C626" s="12"/>
      <c r="D626" s="12"/>
      <c r="E626" s="12"/>
      <c r="F626" s="12"/>
      <c r="G626" s="12"/>
      <c r="H626" s="12"/>
      <c r="I626" s="14"/>
      <c r="J626" s="14"/>
      <c r="K626" s="14"/>
      <c r="L626" s="14"/>
      <c r="M626" s="14"/>
      <c r="N626" s="14"/>
      <c r="O626" s="16"/>
      <c r="P626" s="16"/>
      <c r="Q626" s="18"/>
      <c r="R626" s="18"/>
      <c r="S626" s="18"/>
      <c r="T626" s="18"/>
      <c r="U626" s="18"/>
      <c r="V626" s="20">
        <v>2</v>
      </c>
      <c r="W626" s="20">
        <v>2</v>
      </c>
      <c r="X626" s="5">
        <v>2</v>
      </c>
    </row>
    <row r="627" spans="1:24" x14ac:dyDescent="0.25">
      <c r="A627" s="4" t="s">
        <v>1484</v>
      </c>
      <c r="B627" s="12"/>
      <c r="C627" s="12"/>
      <c r="D627" s="12"/>
      <c r="E627" s="12">
        <v>1</v>
      </c>
      <c r="F627" s="12"/>
      <c r="G627" s="12"/>
      <c r="H627" s="12">
        <v>1</v>
      </c>
      <c r="I627" s="14"/>
      <c r="J627" s="14"/>
      <c r="K627" s="14"/>
      <c r="L627" s="14"/>
      <c r="M627" s="14"/>
      <c r="N627" s="14"/>
      <c r="O627" s="16"/>
      <c r="P627" s="16"/>
      <c r="Q627" s="18"/>
      <c r="R627" s="18"/>
      <c r="S627" s="18"/>
      <c r="T627" s="18"/>
      <c r="U627" s="18"/>
      <c r="V627" s="20"/>
      <c r="W627" s="20"/>
      <c r="X627" s="5">
        <v>1</v>
      </c>
    </row>
    <row r="628" spans="1:24" x14ac:dyDescent="0.25">
      <c r="A628" s="4" t="s">
        <v>1489</v>
      </c>
      <c r="B628" s="12">
        <v>2</v>
      </c>
      <c r="C628" s="12"/>
      <c r="D628" s="12"/>
      <c r="E628" s="12"/>
      <c r="F628" s="12"/>
      <c r="G628" s="12"/>
      <c r="H628" s="12">
        <v>2</v>
      </c>
      <c r="I628" s="14"/>
      <c r="J628" s="14"/>
      <c r="K628" s="14"/>
      <c r="L628" s="14"/>
      <c r="M628" s="14"/>
      <c r="N628" s="14"/>
      <c r="O628" s="16"/>
      <c r="P628" s="16"/>
      <c r="Q628" s="18"/>
      <c r="R628" s="18"/>
      <c r="S628" s="18"/>
      <c r="T628" s="18"/>
      <c r="U628" s="18"/>
      <c r="V628" s="20"/>
      <c r="W628" s="20"/>
      <c r="X628" s="5">
        <v>2</v>
      </c>
    </row>
    <row r="629" spans="1:24" x14ac:dyDescent="0.25">
      <c r="A629" s="4" t="s">
        <v>1491</v>
      </c>
      <c r="B629" s="12"/>
      <c r="C629" s="12"/>
      <c r="D629" s="12"/>
      <c r="E629" s="12">
        <v>2</v>
      </c>
      <c r="F629" s="12"/>
      <c r="G629" s="12"/>
      <c r="H629" s="12">
        <v>2</v>
      </c>
      <c r="I629" s="14"/>
      <c r="J629" s="14"/>
      <c r="K629" s="14"/>
      <c r="L629" s="14"/>
      <c r="M629" s="14"/>
      <c r="N629" s="14"/>
      <c r="O629" s="16"/>
      <c r="P629" s="16"/>
      <c r="Q629" s="18"/>
      <c r="R629" s="18"/>
      <c r="S629" s="18"/>
      <c r="T629" s="18"/>
      <c r="U629" s="18"/>
      <c r="V629" s="20"/>
      <c r="W629" s="20"/>
      <c r="X629" s="5">
        <v>2</v>
      </c>
    </row>
    <row r="630" spans="1:24" x14ac:dyDescent="0.25">
      <c r="A630" s="4" t="s">
        <v>1494</v>
      </c>
      <c r="B630" s="12">
        <v>3</v>
      </c>
      <c r="C630" s="12"/>
      <c r="D630" s="12"/>
      <c r="E630" s="12"/>
      <c r="F630" s="12"/>
      <c r="G630" s="12"/>
      <c r="H630" s="12">
        <v>3</v>
      </c>
      <c r="I630" s="14"/>
      <c r="J630" s="14"/>
      <c r="K630" s="14"/>
      <c r="L630" s="14"/>
      <c r="M630" s="14"/>
      <c r="N630" s="14"/>
      <c r="O630" s="16"/>
      <c r="P630" s="16"/>
      <c r="Q630" s="18"/>
      <c r="R630" s="18"/>
      <c r="S630" s="18"/>
      <c r="T630" s="18"/>
      <c r="U630" s="18"/>
      <c r="V630" s="20"/>
      <c r="W630" s="20"/>
      <c r="X630" s="5">
        <v>3</v>
      </c>
    </row>
    <row r="631" spans="1:24" x14ac:dyDescent="0.25">
      <c r="A631" s="4" t="s">
        <v>1495</v>
      </c>
      <c r="B631" s="12">
        <v>3</v>
      </c>
      <c r="C631" s="12"/>
      <c r="D631" s="12"/>
      <c r="E631" s="12"/>
      <c r="F631" s="12"/>
      <c r="G631" s="12"/>
      <c r="H631" s="12">
        <v>3</v>
      </c>
      <c r="I631" s="14"/>
      <c r="J631" s="14"/>
      <c r="K631" s="14"/>
      <c r="L631" s="14"/>
      <c r="M631" s="14"/>
      <c r="N631" s="14"/>
      <c r="O631" s="16"/>
      <c r="P631" s="16"/>
      <c r="Q631" s="18"/>
      <c r="R631" s="18"/>
      <c r="S631" s="18"/>
      <c r="T631" s="18"/>
      <c r="U631" s="18"/>
      <c r="V631" s="20"/>
      <c r="W631" s="20"/>
      <c r="X631" s="5">
        <v>3</v>
      </c>
    </row>
    <row r="632" spans="1:24" x14ac:dyDescent="0.25">
      <c r="A632" s="4" t="s">
        <v>1496</v>
      </c>
      <c r="B632" s="12">
        <v>1</v>
      </c>
      <c r="C632" s="12"/>
      <c r="D632" s="12"/>
      <c r="E632" s="12"/>
      <c r="F632" s="12"/>
      <c r="G632" s="12"/>
      <c r="H632" s="12">
        <v>1</v>
      </c>
      <c r="I632" s="14"/>
      <c r="J632" s="14"/>
      <c r="K632" s="14"/>
      <c r="L632" s="14"/>
      <c r="M632" s="14"/>
      <c r="N632" s="14"/>
      <c r="O632" s="16"/>
      <c r="P632" s="16"/>
      <c r="Q632" s="18"/>
      <c r="R632" s="18"/>
      <c r="S632" s="18"/>
      <c r="T632" s="18"/>
      <c r="U632" s="18"/>
      <c r="V632" s="20"/>
      <c r="W632" s="20"/>
      <c r="X632" s="5">
        <v>1</v>
      </c>
    </row>
    <row r="633" spans="1:24" x14ac:dyDescent="0.25">
      <c r="A633" s="4" t="s">
        <v>1499</v>
      </c>
      <c r="B633" s="12">
        <v>3</v>
      </c>
      <c r="C633" s="12"/>
      <c r="D633" s="12"/>
      <c r="E633" s="12"/>
      <c r="F633" s="12"/>
      <c r="G633" s="12"/>
      <c r="H633" s="12">
        <v>3</v>
      </c>
      <c r="I633" s="14"/>
      <c r="J633" s="14"/>
      <c r="K633" s="14"/>
      <c r="L633" s="14"/>
      <c r="M633" s="14"/>
      <c r="N633" s="14"/>
      <c r="O633" s="16"/>
      <c r="P633" s="16"/>
      <c r="Q633" s="18"/>
      <c r="R633" s="18"/>
      <c r="S633" s="18"/>
      <c r="T633" s="18"/>
      <c r="U633" s="18"/>
      <c r="V633" s="20"/>
      <c r="W633" s="20"/>
      <c r="X633" s="5">
        <v>3</v>
      </c>
    </row>
    <row r="634" spans="1:24" x14ac:dyDescent="0.25">
      <c r="A634" s="4" t="s">
        <v>1504</v>
      </c>
      <c r="B634" s="12">
        <v>2</v>
      </c>
      <c r="C634" s="12"/>
      <c r="D634" s="12"/>
      <c r="E634" s="12"/>
      <c r="F634" s="12"/>
      <c r="G634" s="12"/>
      <c r="H634" s="12">
        <v>2</v>
      </c>
      <c r="I634" s="14"/>
      <c r="J634" s="14"/>
      <c r="K634" s="14"/>
      <c r="L634" s="14"/>
      <c r="M634" s="14"/>
      <c r="N634" s="14"/>
      <c r="O634" s="16"/>
      <c r="P634" s="16"/>
      <c r="Q634" s="18"/>
      <c r="R634" s="18"/>
      <c r="S634" s="18"/>
      <c r="T634" s="18"/>
      <c r="U634" s="18"/>
      <c r="V634" s="20"/>
      <c r="W634" s="20"/>
      <c r="X634" s="5">
        <v>2</v>
      </c>
    </row>
    <row r="635" spans="1:24" x14ac:dyDescent="0.25">
      <c r="A635" s="4" t="s">
        <v>1510</v>
      </c>
      <c r="B635" s="12"/>
      <c r="C635" s="12"/>
      <c r="D635" s="12"/>
      <c r="E635" s="12"/>
      <c r="F635" s="12"/>
      <c r="G635" s="12"/>
      <c r="H635" s="12"/>
      <c r="I635" s="14"/>
      <c r="J635" s="14"/>
      <c r="K635" s="14"/>
      <c r="L635" s="14"/>
      <c r="M635" s="14"/>
      <c r="N635" s="14"/>
      <c r="O635" s="16"/>
      <c r="P635" s="16"/>
      <c r="Q635" s="18">
        <v>2</v>
      </c>
      <c r="R635" s="18"/>
      <c r="S635" s="18"/>
      <c r="T635" s="18"/>
      <c r="U635" s="18">
        <v>2</v>
      </c>
      <c r="V635" s="20"/>
      <c r="W635" s="20"/>
      <c r="X635" s="5">
        <v>2</v>
      </c>
    </row>
    <row r="636" spans="1:24" x14ac:dyDescent="0.25">
      <c r="A636" s="4" t="s">
        <v>1511</v>
      </c>
      <c r="B636" s="12">
        <v>2</v>
      </c>
      <c r="C636" s="12"/>
      <c r="D636" s="12"/>
      <c r="E636" s="12"/>
      <c r="F636" s="12"/>
      <c r="G636" s="12"/>
      <c r="H636" s="12">
        <v>2</v>
      </c>
      <c r="I636" s="14"/>
      <c r="J636" s="14"/>
      <c r="K636" s="14"/>
      <c r="L636" s="14"/>
      <c r="M636" s="14"/>
      <c r="N636" s="14"/>
      <c r="O636" s="16"/>
      <c r="P636" s="16"/>
      <c r="Q636" s="18"/>
      <c r="R636" s="18"/>
      <c r="S636" s="18"/>
      <c r="T636" s="18"/>
      <c r="U636" s="18"/>
      <c r="V636" s="20"/>
      <c r="W636" s="20"/>
      <c r="X636" s="5">
        <v>2</v>
      </c>
    </row>
    <row r="637" spans="1:24" x14ac:dyDescent="0.25">
      <c r="A637" s="4" t="s">
        <v>1514</v>
      </c>
      <c r="B637" s="12"/>
      <c r="C637" s="12"/>
      <c r="D637" s="12"/>
      <c r="E637" s="12"/>
      <c r="F637" s="12"/>
      <c r="G637" s="12"/>
      <c r="H637" s="12"/>
      <c r="I637" s="14"/>
      <c r="J637" s="14"/>
      <c r="K637" s="14"/>
      <c r="L637" s="14"/>
      <c r="M637" s="14"/>
      <c r="N637" s="14"/>
      <c r="O637" s="16"/>
      <c r="P637" s="16"/>
      <c r="Q637" s="18">
        <v>2</v>
      </c>
      <c r="R637" s="18"/>
      <c r="S637" s="18"/>
      <c r="T637" s="18"/>
      <c r="U637" s="18">
        <v>2</v>
      </c>
      <c r="V637" s="20"/>
      <c r="W637" s="20"/>
      <c r="X637" s="5">
        <v>2</v>
      </c>
    </row>
    <row r="638" spans="1:24" x14ac:dyDescent="0.25">
      <c r="A638" s="4" t="s">
        <v>1516</v>
      </c>
      <c r="B638" s="12">
        <v>2</v>
      </c>
      <c r="C638" s="12"/>
      <c r="D638" s="12"/>
      <c r="E638" s="12"/>
      <c r="F638" s="12"/>
      <c r="G638" s="12"/>
      <c r="H638" s="12">
        <v>2</v>
      </c>
      <c r="I638" s="14"/>
      <c r="J638" s="14"/>
      <c r="K638" s="14"/>
      <c r="L638" s="14"/>
      <c r="M638" s="14"/>
      <c r="N638" s="14"/>
      <c r="O638" s="16"/>
      <c r="P638" s="16"/>
      <c r="Q638" s="18"/>
      <c r="R638" s="18"/>
      <c r="S638" s="18">
        <v>2</v>
      </c>
      <c r="T638" s="18"/>
      <c r="U638" s="18">
        <v>2</v>
      </c>
      <c r="V638" s="20"/>
      <c r="W638" s="20"/>
      <c r="X638" s="5">
        <v>4</v>
      </c>
    </row>
    <row r="639" spans="1:24" x14ac:dyDescent="0.25">
      <c r="A639" s="4" t="s">
        <v>1518</v>
      </c>
      <c r="B639" s="12"/>
      <c r="C639" s="12"/>
      <c r="D639" s="12"/>
      <c r="E639" s="12">
        <v>2</v>
      </c>
      <c r="F639" s="12"/>
      <c r="G639" s="12"/>
      <c r="H639" s="12">
        <v>2</v>
      </c>
      <c r="I639" s="14"/>
      <c r="J639" s="14"/>
      <c r="K639" s="14"/>
      <c r="L639" s="14"/>
      <c r="M639" s="14"/>
      <c r="N639" s="14"/>
      <c r="O639" s="16"/>
      <c r="P639" s="16"/>
      <c r="Q639" s="18"/>
      <c r="R639" s="18"/>
      <c r="S639" s="18"/>
      <c r="T639" s="18"/>
      <c r="U639" s="18"/>
      <c r="V639" s="20"/>
      <c r="W639" s="20"/>
      <c r="X639" s="5">
        <v>2</v>
      </c>
    </row>
    <row r="640" spans="1:24" x14ac:dyDescent="0.25">
      <c r="A640" s="4" t="s">
        <v>1519</v>
      </c>
      <c r="B640" s="12"/>
      <c r="C640" s="12"/>
      <c r="D640" s="12"/>
      <c r="E640" s="12"/>
      <c r="F640" s="12"/>
      <c r="G640" s="12"/>
      <c r="H640" s="12"/>
      <c r="I640" s="14"/>
      <c r="J640" s="14"/>
      <c r="K640" s="14"/>
      <c r="L640" s="14"/>
      <c r="M640" s="14"/>
      <c r="N640" s="14"/>
      <c r="O640" s="16"/>
      <c r="P640" s="16"/>
      <c r="Q640" s="18">
        <v>2</v>
      </c>
      <c r="R640" s="18"/>
      <c r="S640" s="18"/>
      <c r="T640" s="18"/>
      <c r="U640" s="18">
        <v>2</v>
      </c>
      <c r="V640" s="20"/>
      <c r="W640" s="20"/>
      <c r="X640" s="5">
        <v>2</v>
      </c>
    </row>
    <row r="641" spans="1:24" x14ac:dyDescent="0.25">
      <c r="A641" s="4" t="s">
        <v>1520</v>
      </c>
      <c r="B641" s="12"/>
      <c r="C641" s="12"/>
      <c r="D641" s="12"/>
      <c r="E641" s="12">
        <v>2</v>
      </c>
      <c r="F641" s="12"/>
      <c r="G641" s="12"/>
      <c r="H641" s="12">
        <v>2</v>
      </c>
      <c r="I641" s="14"/>
      <c r="J641" s="14"/>
      <c r="K641" s="14"/>
      <c r="L641" s="14"/>
      <c r="M641" s="14"/>
      <c r="N641" s="14"/>
      <c r="O641" s="16"/>
      <c r="P641" s="16"/>
      <c r="Q641" s="18"/>
      <c r="R641" s="18"/>
      <c r="S641" s="18"/>
      <c r="T641" s="18"/>
      <c r="U641" s="18"/>
      <c r="V641" s="20"/>
      <c r="W641" s="20"/>
      <c r="X641" s="5">
        <v>2</v>
      </c>
    </row>
    <row r="642" spans="1:24" x14ac:dyDescent="0.25">
      <c r="A642" s="4" t="s">
        <v>1521</v>
      </c>
      <c r="B642" s="12">
        <v>1</v>
      </c>
      <c r="C642" s="12"/>
      <c r="D642" s="12"/>
      <c r="E642" s="12"/>
      <c r="F642" s="12"/>
      <c r="G642" s="12"/>
      <c r="H642" s="12">
        <v>1</v>
      </c>
      <c r="I642" s="14"/>
      <c r="J642" s="14"/>
      <c r="K642" s="14"/>
      <c r="L642" s="14"/>
      <c r="M642" s="14"/>
      <c r="N642" s="14"/>
      <c r="O642" s="16"/>
      <c r="P642" s="16"/>
      <c r="Q642" s="18"/>
      <c r="R642" s="18"/>
      <c r="S642" s="18"/>
      <c r="T642" s="18"/>
      <c r="U642" s="18"/>
      <c r="V642" s="20"/>
      <c r="W642" s="20"/>
      <c r="X642" s="5">
        <v>1</v>
      </c>
    </row>
    <row r="643" spans="1:24" x14ac:dyDescent="0.25">
      <c r="A643" s="4" t="s">
        <v>1523</v>
      </c>
      <c r="B643" s="12">
        <v>1</v>
      </c>
      <c r="C643" s="12"/>
      <c r="D643" s="12"/>
      <c r="E643" s="12"/>
      <c r="F643" s="12"/>
      <c r="G643" s="12"/>
      <c r="H643" s="12">
        <v>1</v>
      </c>
      <c r="I643" s="14"/>
      <c r="J643" s="14"/>
      <c r="K643" s="14"/>
      <c r="L643" s="14"/>
      <c r="M643" s="14"/>
      <c r="N643" s="14"/>
      <c r="O643" s="16"/>
      <c r="P643" s="16"/>
      <c r="Q643" s="18"/>
      <c r="R643" s="18"/>
      <c r="S643" s="18"/>
      <c r="T643" s="18"/>
      <c r="U643" s="18"/>
      <c r="V643" s="20"/>
      <c r="W643" s="20"/>
      <c r="X643" s="5">
        <v>1</v>
      </c>
    </row>
    <row r="644" spans="1:24" x14ac:dyDescent="0.25">
      <c r="A644" s="4" t="s">
        <v>1524</v>
      </c>
      <c r="B644" s="12"/>
      <c r="C644" s="12"/>
      <c r="D644" s="12"/>
      <c r="E644" s="12"/>
      <c r="F644" s="12"/>
      <c r="G644" s="12"/>
      <c r="H644" s="12"/>
      <c r="I644" s="14"/>
      <c r="J644" s="14"/>
      <c r="K644" s="14"/>
      <c r="L644" s="14"/>
      <c r="M644" s="14"/>
      <c r="N644" s="14"/>
      <c r="O644" s="16"/>
      <c r="P644" s="16"/>
      <c r="Q644" s="18"/>
      <c r="R644" s="18"/>
      <c r="S644" s="18">
        <v>3</v>
      </c>
      <c r="T644" s="18"/>
      <c r="U644" s="18">
        <v>3</v>
      </c>
      <c r="V644" s="20"/>
      <c r="W644" s="20"/>
      <c r="X644" s="5">
        <v>3</v>
      </c>
    </row>
    <row r="645" spans="1:24" x14ac:dyDescent="0.25">
      <c r="A645" s="4" t="s">
        <v>1525</v>
      </c>
      <c r="B645" s="12">
        <v>2</v>
      </c>
      <c r="C645" s="12"/>
      <c r="D645" s="12"/>
      <c r="E645" s="12"/>
      <c r="F645" s="12"/>
      <c r="G645" s="12"/>
      <c r="H645" s="12">
        <v>2</v>
      </c>
      <c r="I645" s="14"/>
      <c r="J645" s="14"/>
      <c r="K645" s="14"/>
      <c r="L645" s="14"/>
      <c r="M645" s="14"/>
      <c r="N645" s="14"/>
      <c r="O645" s="16"/>
      <c r="P645" s="16"/>
      <c r="Q645" s="18"/>
      <c r="R645" s="18"/>
      <c r="S645" s="18">
        <v>2</v>
      </c>
      <c r="T645" s="18"/>
      <c r="U645" s="18">
        <v>2</v>
      </c>
      <c r="V645" s="20"/>
      <c r="W645" s="20"/>
      <c r="X645" s="5">
        <v>4</v>
      </c>
    </row>
    <row r="646" spans="1:24" x14ac:dyDescent="0.25">
      <c r="A646" s="4" t="s">
        <v>1526</v>
      </c>
      <c r="B646" s="12">
        <v>2</v>
      </c>
      <c r="C646" s="12"/>
      <c r="D646" s="12"/>
      <c r="E646" s="12"/>
      <c r="F646" s="12"/>
      <c r="G646" s="12"/>
      <c r="H646" s="12">
        <v>2</v>
      </c>
      <c r="I646" s="14"/>
      <c r="J646" s="14"/>
      <c r="K646" s="14"/>
      <c r="L646" s="14"/>
      <c r="M646" s="14"/>
      <c r="N646" s="14"/>
      <c r="O646" s="16"/>
      <c r="P646" s="16"/>
      <c r="Q646" s="18"/>
      <c r="R646" s="18"/>
      <c r="S646" s="18">
        <v>2</v>
      </c>
      <c r="T646" s="18"/>
      <c r="U646" s="18">
        <v>2</v>
      </c>
      <c r="V646" s="20"/>
      <c r="W646" s="20"/>
      <c r="X646" s="5">
        <v>4</v>
      </c>
    </row>
    <row r="647" spans="1:24" x14ac:dyDescent="0.25">
      <c r="A647" s="4" t="s">
        <v>1527</v>
      </c>
      <c r="B647" s="12"/>
      <c r="C647" s="12"/>
      <c r="D647" s="12"/>
      <c r="E647" s="12">
        <v>2</v>
      </c>
      <c r="F647" s="12"/>
      <c r="G647" s="12"/>
      <c r="H647" s="12">
        <v>2</v>
      </c>
      <c r="I647" s="14"/>
      <c r="J647" s="14"/>
      <c r="K647" s="14"/>
      <c r="L647" s="14"/>
      <c r="M647" s="14"/>
      <c r="N647" s="14"/>
      <c r="O647" s="16"/>
      <c r="P647" s="16"/>
      <c r="Q647" s="18"/>
      <c r="R647" s="18"/>
      <c r="S647" s="18"/>
      <c r="T647" s="18"/>
      <c r="U647" s="18"/>
      <c r="V647" s="20"/>
      <c r="W647" s="20"/>
      <c r="X647" s="5">
        <v>2</v>
      </c>
    </row>
    <row r="648" spans="1:24" x14ac:dyDescent="0.25">
      <c r="A648" s="4" t="s">
        <v>1530</v>
      </c>
      <c r="B648" s="12">
        <v>2</v>
      </c>
      <c r="C648" s="12"/>
      <c r="D648" s="12"/>
      <c r="E648" s="12"/>
      <c r="F648" s="12"/>
      <c r="G648" s="12"/>
      <c r="H648" s="12">
        <v>2</v>
      </c>
      <c r="I648" s="14"/>
      <c r="J648" s="14"/>
      <c r="K648" s="14"/>
      <c r="L648" s="14"/>
      <c r="M648" s="14"/>
      <c r="N648" s="14"/>
      <c r="O648" s="16"/>
      <c r="P648" s="16"/>
      <c r="Q648" s="18">
        <v>2</v>
      </c>
      <c r="R648" s="18"/>
      <c r="S648" s="18"/>
      <c r="T648" s="18"/>
      <c r="U648" s="18">
        <v>2</v>
      </c>
      <c r="V648" s="20"/>
      <c r="W648" s="20"/>
      <c r="X648" s="5">
        <v>4</v>
      </c>
    </row>
    <row r="649" spans="1:24" x14ac:dyDescent="0.25">
      <c r="A649" s="4" t="s">
        <v>1532</v>
      </c>
      <c r="B649" s="12">
        <v>2</v>
      </c>
      <c r="C649" s="12"/>
      <c r="D649" s="12"/>
      <c r="E649" s="12"/>
      <c r="F649" s="12"/>
      <c r="G649" s="12"/>
      <c r="H649" s="12">
        <v>2</v>
      </c>
      <c r="I649" s="14"/>
      <c r="J649" s="14"/>
      <c r="K649" s="14"/>
      <c r="L649" s="14"/>
      <c r="M649" s="14"/>
      <c r="N649" s="14"/>
      <c r="O649" s="16"/>
      <c r="P649" s="16"/>
      <c r="Q649" s="18"/>
      <c r="R649" s="18"/>
      <c r="S649" s="18"/>
      <c r="T649" s="18"/>
      <c r="U649" s="18"/>
      <c r="V649" s="20"/>
      <c r="W649" s="20"/>
      <c r="X649" s="5">
        <v>2</v>
      </c>
    </row>
    <row r="650" spans="1:24" x14ac:dyDescent="0.25">
      <c r="A650" s="4" t="s">
        <v>1533</v>
      </c>
      <c r="B650" s="12">
        <v>2</v>
      </c>
      <c r="C650" s="12"/>
      <c r="D650" s="12"/>
      <c r="E650" s="12"/>
      <c r="F650" s="12"/>
      <c r="G650" s="12"/>
      <c r="H650" s="12">
        <v>2</v>
      </c>
      <c r="I650" s="14"/>
      <c r="J650" s="14"/>
      <c r="K650" s="14"/>
      <c r="L650" s="14"/>
      <c r="M650" s="14"/>
      <c r="N650" s="14"/>
      <c r="O650" s="16"/>
      <c r="P650" s="16"/>
      <c r="Q650" s="18"/>
      <c r="R650" s="18"/>
      <c r="S650" s="18"/>
      <c r="T650" s="18"/>
      <c r="U650" s="18"/>
      <c r="V650" s="20"/>
      <c r="W650" s="20"/>
      <c r="X650" s="5">
        <v>2</v>
      </c>
    </row>
    <row r="651" spans="1:24" x14ac:dyDescent="0.25">
      <c r="A651" s="4" t="s">
        <v>1535</v>
      </c>
      <c r="B651" s="12">
        <v>3</v>
      </c>
      <c r="C651" s="12"/>
      <c r="D651" s="12"/>
      <c r="E651" s="12"/>
      <c r="F651" s="12"/>
      <c r="G651" s="12"/>
      <c r="H651" s="12">
        <v>3</v>
      </c>
      <c r="I651" s="14"/>
      <c r="J651" s="14"/>
      <c r="K651" s="14"/>
      <c r="L651" s="14"/>
      <c r="M651" s="14"/>
      <c r="N651" s="14"/>
      <c r="O651" s="16"/>
      <c r="P651" s="16"/>
      <c r="Q651" s="18"/>
      <c r="R651" s="18"/>
      <c r="S651" s="18"/>
      <c r="T651" s="18"/>
      <c r="U651" s="18"/>
      <c r="V651" s="20"/>
      <c r="W651" s="20"/>
      <c r="X651" s="5">
        <v>3</v>
      </c>
    </row>
    <row r="652" spans="1:24" x14ac:dyDescent="0.25">
      <c r="A652" s="4" t="s">
        <v>1539</v>
      </c>
      <c r="B652" s="12"/>
      <c r="C652" s="12"/>
      <c r="D652" s="12">
        <v>2</v>
      </c>
      <c r="E652" s="12"/>
      <c r="F652" s="12"/>
      <c r="G652" s="12"/>
      <c r="H652" s="12">
        <v>2</v>
      </c>
      <c r="I652" s="14"/>
      <c r="J652" s="14"/>
      <c r="K652" s="14"/>
      <c r="L652" s="14"/>
      <c r="M652" s="14"/>
      <c r="N652" s="14"/>
      <c r="O652" s="16"/>
      <c r="P652" s="16"/>
      <c r="Q652" s="18"/>
      <c r="R652" s="18"/>
      <c r="S652" s="18"/>
      <c r="T652" s="18"/>
      <c r="U652" s="18"/>
      <c r="V652" s="20"/>
      <c r="W652" s="20"/>
      <c r="X652" s="5">
        <v>2</v>
      </c>
    </row>
    <row r="653" spans="1:24" x14ac:dyDescent="0.25">
      <c r="A653" s="4" t="s">
        <v>1540</v>
      </c>
      <c r="B653" s="12"/>
      <c r="C653" s="12"/>
      <c r="D653" s="12"/>
      <c r="E653" s="12"/>
      <c r="F653" s="12"/>
      <c r="G653" s="12"/>
      <c r="H653" s="12"/>
      <c r="I653" s="14"/>
      <c r="J653" s="14"/>
      <c r="K653" s="14"/>
      <c r="L653" s="14"/>
      <c r="M653" s="14"/>
      <c r="N653" s="14"/>
      <c r="O653" s="16"/>
      <c r="P653" s="16"/>
      <c r="Q653" s="18"/>
      <c r="R653" s="18"/>
      <c r="S653" s="18">
        <v>2</v>
      </c>
      <c r="T653" s="18"/>
      <c r="U653" s="18">
        <v>2</v>
      </c>
      <c r="V653" s="20"/>
      <c r="W653" s="20"/>
      <c r="X653" s="5">
        <v>2</v>
      </c>
    </row>
    <row r="654" spans="1:24" x14ac:dyDescent="0.25">
      <c r="A654" s="4" t="s">
        <v>1541</v>
      </c>
      <c r="B654" s="12">
        <v>3</v>
      </c>
      <c r="C654" s="12"/>
      <c r="D654" s="12"/>
      <c r="E654" s="12"/>
      <c r="F654" s="12"/>
      <c r="G654" s="12"/>
      <c r="H654" s="12">
        <v>3</v>
      </c>
      <c r="I654" s="14"/>
      <c r="J654" s="14"/>
      <c r="K654" s="14"/>
      <c r="L654" s="14"/>
      <c r="M654" s="14"/>
      <c r="N654" s="14"/>
      <c r="O654" s="16"/>
      <c r="P654" s="16"/>
      <c r="Q654" s="18"/>
      <c r="R654" s="18"/>
      <c r="S654" s="18"/>
      <c r="T654" s="18"/>
      <c r="U654" s="18"/>
      <c r="V654" s="20"/>
      <c r="W654" s="20"/>
      <c r="X654" s="5">
        <v>3</v>
      </c>
    </row>
    <row r="655" spans="1:24" x14ac:dyDescent="0.25">
      <c r="A655" s="4" t="s">
        <v>1542</v>
      </c>
      <c r="B655" s="12"/>
      <c r="C655" s="12"/>
      <c r="D655" s="12"/>
      <c r="E655" s="12">
        <v>3</v>
      </c>
      <c r="F655" s="12"/>
      <c r="G655" s="12"/>
      <c r="H655" s="12">
        <v>3</v>
      </c>
      <c r="I655" s="14"/>
      <c r="J655" s="14"/>
      <c r="K655" s="14">
        <v>3</v>
      </c>
      <c r="L655" s="14"/>
      <c r="M655" s="14"/>
      <c r="N655" s="14">
        <v>3</v>
      </c>
      <c r="O655" s="16"/>
      <c r="P655" s="16"/>
      <c r="Q655" s="18"/>
      <c r="R655" s="18"/>
      <c r="S655" s="18"/>
      <c r="T655" s="18"/>
      <c r="U655" s="18"/>
      <c r="V655" s="20"/>
      <c r="W655" s="20"/>
      <c r="X655" s="5">
        <v>6</v>
      </c>
    </row>
    <row r="656" spans="1:24" x14ac:dyDescent="0.25">
      <c r="A656" s="4" t="s">
        <v>1544</v>
      </c>
      <c r="B656" s="12">
        <v>3</v>
      </c>
      <c r="C656" s="12"/>
      <c r="D656" s="12"/>
      <c r="E656" s="12"/>
      <c r="F656" s="12"/>
      <c r="G656" s="12"/>
      <c r="H656" s="12">
        <v>3</v>
      </c>
      <c r="I656" s="14"/>
      <c r="J656" s="14"/>
      <c r="K656" s="14"/>
      <c r="L656" s="14"/>
      <c r="M656" s="14"/>
      <c r="N656" s="14"/>
      <c r="O656" s="16"/>
      <c r="P656" s="16"/>
      <c r="Q656" s="18"/>
      <c r="R656" s="18"/>
      <c r="S656" s="18"/>
      <c r="T656" s="18"/>
      <c r="U656" s="18"/>
      <c r="V656" s="20"/>
      <c r="W656" s="20"/>
      <c r="X656" s="5">
        <v>3</v>
      </c>
    </row>
    <row r="657" spans="1:24" x14ac:dyDescent="0.25">
      <c r="A657" s="4" t="s">
        <v>1545</v>
      </c>
      <c r="B657" s="12">
        <v>1</v>
      </c>
      <c r="C657" s="12"/>
      <c r="D657" s="12"/>
      <c r="E657" s="12"/>
      <c r="F657" s="12"/>
      <c r="G657" s="12"/>
      <c r="H657" s="12">
        <v>1</v>
      </c>
      <c r="I657" s="14"/>
      <c r="J657" s="14"/>
      <c r="K657" s="14"/>
      <c r="L657" s="14"/>
      <c r="M657" s="14"/>
      <c r="N657" s="14"/>
      <c r="O657" s="16"/>
      <c r="P657" s="16"/>
      <c r="Q657" s="18"/>
      <c r="R657" s="18"/>
      <c r="S657" s="18"/>
      <c r="T657" s="18"/>
      <c r="U657" s="18"/>
      <c r="V657" s="20"/>
      <c r="W657" s="20"/>
      <c r="X657" s="5">
        <v>1</v>
      </c>
    </row>
    <row r="658" spans="1:24" x14ac:dyDescent="0.25">
      <c r="A658" s="4" t="s">
        <v>1546</v>
      </c>
      <c r="B658" s="12">
        <v>3</v>
      </c>
      <c r="C658" s="12"/>
      <c r="D658" s="12"/>
      <c r="E658" s="12"/>
      <c r="F658" s="12"/>
      <c r="G658" s="12"/>
      <c r="H658" s="12">
        <v>3</v>
      </c>
      <c r="I658" s="14"/>
      <c r="J658" s="14"/>
      <c r="K658" s="14"/>
      <c r="L658" s="14"/>
      <c r="M658" s="14"/>
      <c r="N658" s="14"/>
      <c r="O658" s="16"/>
      <c r="P658" s="16"/>
      <c r="Q658" s="18"/>
      <c r="R658" s="18"/>
      <c r="S658" s="18"/>
      <c r="T658" s="18"/>
      <c r="U658" s="18"/>
      <c r="V658" s="20"/>
      <c r="W658" s="20"/>
      <c r="X658" s="5">
        <v>3</v>
      </c>
    </row>
    <row r="659" spans="1:24" x14ac:dyDescent="0.25">
      <c r="A659" s="4" t="s">
        <v>1547</v>
      </c>
      <c r="B659" s="12">
        <v>2</v>
      </c>
      <c r="C659" s="12"/>
      <c r="D659" s="12"/>
      <c r="E659" s="12"/>
      <c r="F659" s="12"/>
      <c r="G659" s="12"/>
      <c r="H659" s="12">
        <v>2</v>
      </c>
      <c r="I659" s="14"/>
      <c r="J659" s="14"/>
      <c r="K659" s="14"/>
      <c r="L659" s="14"/>
      <c r="M659" s="14"/>
      <c r="N659" s="14"/>
      <c r="O659" s="16"/>
      <c r="P659" s="16"/>
      <c r="Q659" s="18"/>
      <c r="R659" s="18"/>
      <c r="S659" s="18"/>
      <c r="T659" s="18"/>
      <c r="U659" s="18"/>
      <c r="V659" s="20"/>
      <c r="W659" s="20"/>
      <c r="X659" s="5">
        <v>2</v>
      </c>
    </row>
    <row r="660" spans="1:24" x14ac:dyDescent="0.25">
      <c r="A660" s="4" t="s">
        <v>1552</v>
      </c>
      <c r="B660" s="12">
        <v>3</v>
      </c>
      <c r="C660" s="12"/>
      <c r="D660" s="12"/>
      <c r="E660" s="12"/>
      <c r="F660" s="12"/>
      <c r="G660" s="12"/>
      <c r="H660" s="12">
        <v>3</v>
      </c>
      <c r="I660" s="14"/>
      <c r="J660" s="14"/>
      <c r="K660" s="14">
        <v>3</v>
      </c>
      <c r="L660" s="14"/>
      <c r="M660" s="14"/>
      <c r="N660" s="14">
        <v>3</v>
      </c>
      <c r="O660" s="16"/>
      <c r="P660" s="16"/>
      <c r="Q660" s="18"/>
      <c r="R660" s="18"/>
      <c r="S660" s="18"/>
      <c r="T660" s="18"/>
      <c r="U660" s="18"/>
      <c r="V660" s="20"/>
      <c r="W660" s="20"/>
      <c r="X660" s="5">
        <v>6</v>
      </c>
    </row>
    <row r="661" spans="1:24" x14ac:dyDescent="0.25">
      <c r="A661" s="4" t="s">
        <v>1553</v>
      </c>
      <c r="B661" s="12">
        <v>2</v>
      </c>
      <c r="C661" s="12"/>
      <c r="D661" s="12"/>
      <c r="E661" s="12"/>
      <c r="F661" s="12"/>
      <c r="G661" s="12"/>
      <c r="H661" s="12">
        <v>2</v>
      </c>
      <c r="I661" s="14"/>
      <c r="J661" s="14"/>
      <c r="K661" s="14"/>
      <c r="L661" s="14"/>
      <c r="M661" s="14"/>
      <c r="N661" s="14"/>
      <c r="O661" s="16"/>
      <c r="P661" s="16"/>
      <c r="Q661" s="18"/>
      <c r="R661" s="18"/>
      <c r="S661" s="18"/>
      <c r="T661" s="18"/>
      <c r="U661" s="18"/>
      <c r="V661" s="20"/>
      <c r="W661" s="20"/>
      <c r="X661" s="5">
        <v>2</v>
      </c>
    </row>
    <row r="662" spans="1:24" x14ac:dyDescent="0.25">
      <c r="A662" s="4" t="s">
        <v>1557</v>
      </c>
      <c r="B662" s="12"/>
      <c r="C662" s="12"/>
      <c r="D662" s="12"/>
      <c r="E662" s="12">
        <v>2</v>
      </c>
      <c r="F662" s="12"/>
      <c r="G662" s="12"/>
      <c r="H662" s="12">
        <v>2</v>
      </c>
      <c r="I662" s="14"/>
      <c r="J662" s="14"/>
      <c r="K662" s="14"/>
      <c r="L662" s="14"/>
      <c r="M662" s="14"/>
      <c r="N662" s="14"/>
      <c r="O662" s="16"/>
      <c r="P662" s="16"/>
      <c r="Q662" s="18"/>
      <c r="R662" s="18"/>
      <c r="S662" s="18"/>
      <c r="T662" s="18"/>
      <c r="U662" s="18"/>
      <c r="V662" s="20"/>
      <c r="W662" s="20"/>
      <c r="X662" s="5">
        <v>2</v>
      </c>
    </row>
    <row r="663" spans="1:24" x14ac:dyDescent="0.25">
      <c r="A663" s="4" t="s">
        <v>1558</v>
      </c>
      <c r="B663" s="12"/>
      <c r="C663" s="12"/>
      <c r="D663" s="12"/>
      <c r="E663" s="12"/>
      <c r="F663" s="12"/>
      <c r="G663" s="12"/>
      <c r="H663" s="12"/>
      <c r="I663" s="14"/>
      <c r="J663" s="14"/>
      <c r="K663" s="14"/>
      <c r="L663" s="14"/>
      <c r="M663" s="14"/>
      <c r="N663" s="14"/>
      <c r="O663" s="16"/>
      <c r="P663" s="16"/>
      <c r="Q663" s="18">
        <v>1</v>
      </c>
      <c r="R663" s="18"/>
      <c r="S663" s="18"/>
      <c r="T663" s="18"/>
      <c r="U663" s="18">
        <v>1</v>
      </c>
      <c r="V663" s="20"/>
      <c r="W663" s="20"/>
      <c r="X663" s="5">
        <v>1</v>
      </c>
    </row>
    <row r="664" spans="1:24" x14ac:dyDescent="0.25">
      <c r="A664" s="4" t="s">
        <v>1561</v>
      </c>
      <c r="B664" s="12">
        <v>2</v>
      </c>
      <c r="C664" s="12"/>
      <c r="D664" s="12"/>
      <c r="E664" s="12"/>
      <c r="F664" s="12"/>
      <c r="G664" s="12"/>
      <c r="H664" s="12">
        <v>2</v>
      </c>
      <c r="I664" s="14"/>
      <c r="J664" s="14"/>
      <c r="K664" s="14"/>
      <c r="L664" s="14"/>
      <c r="M664" s="14"/>
      <c r="N664" s="14"/>
      <c r="O664" s="16"/>
      <c r="P664" s="16"/>
      <c r="Q664" s="18"/>
      <c r="R664" s="18"/>
      <c r="S664" s="18"/>
      <c r="T664" s="18"/>
      <c r="U664" s="18"/>
      <c r="V664" s="20"/>
      <c r="W664" s="20"/>
      <c r="X664" s="5">
        <v>2</v>
      </c>
    </row>
    <row r="665" spans="1:24" x14ac:dyDescent="0.25">
      <c r="A665" s="4" t="s">
        <v>1562</v>
      </c>
      <c r="B665" s="12">
        <v>2</v>
      </c>
      <c r="C665" s="12"/>
      <c r="D665" s="12"/>
      <c r="E665" s="12"/>
      <c r="F665" s="12"/>
      <c r="G665" s="12"/>
      <c r="H665" s="12">
        <v>2</v>
      </c>
      <c r="I665" s="14"/>
      <c r="J665" s="14"/>
      <c r="K665" s="14"/>
      <c r="L665" s="14"/>
      <c r="M665" s="14"/>
      <c r="N665" s="14"/>
      <c r="O665" s="16"/>
      <c r="P665" s="16"/>
      <c r="Q665" s="18"/>
      <c r="R665" s="18"/>
      <c r="S665" s="18"/>
      <c r="T665" s="18"/>
      <c r="U665" s="18"/>
      <c r="V665" s="20"/>
      <c r="W665" s="20"/>
      <c r="X665" s="5">
        <v>2</v>
      </c>
    </row>
    <row r="666" spans="1:24" x14ac:dyDescent="0.25">
      <c r="A666" s="4" t="s">
        <v>1563</v>
      </c>
      <c r="B666" s="12">
        <v>2</v>
      </c>
      <c r="C666" s="12"/>
      <c r="D666" s="12"/>
      <c r="E666" s="12"/>
      <c r="F666" s="12"/>
      <c r="G666" s="12"/>
      <c r="H666" s="12">
        <v>2</v>
      </c>
      <c r="I666" s="14"/>
      <c r="J666" s="14"/>
      <c r="K666" s="14"/>
      <c r="L666" s="14"/>
      <c r="M666" s="14"/>
      <c r="N666" s="14"/>
      <c r="O666" s="16"/>
      <c r="P666" s="16"/>
      <c r="Q666" s="18">
        <v>2</v>
      </c>
      <c r="R666" s="18"/>
      <c r="S666" s="18"/>
      <c r="T666" s="18"/>
      <c r="U666" s="18">
        <v>2</v>
      </c>
      <c r="V666" s="20"/>
      <c r="W666" s="20"/>
      <c r="X666" s="5">
        <v>4</v>
      </c>
    </row>
    <row r="667" spans="1:24" x14ac:dyDescent="0.25">
      <c r="A667" s="4" t="s">
        <v>1564</v>
      </c>
      <c r="B667" s="12"/>
      <c r="C667" s="12"/>
      <c r="D667" s="12"/>
      <c r="E667" s="12">
        <v>2</v>
      </c>
      <c r="F667" s="12"/>
      <c r="G667" s="12"/>
      <c r="H667" s="12">
        <v>2</v>
      </c>
      <c r="I667" s="14"/>
      <c r="J667" s="14"/>
      <c r="K667" s="14"/>
      <c r="L667" s="14"/>
      <c r="M667" s="14"/>
      <c r="N667" s="14"/>
      <c r="O667" s="16"/>
      <c r="P667" s="16"/>
      <c r="Q667" s="18"/>
      <c r="R667" s="18"/>
      <c r="S667" s="18"/>
      <c r="T667" s="18"/>
      <c r="U667" s="18"/>
      <c r="V667" s="20"/>
      <c r="W667" s="20"/>
      <c r="X667" s="5">
        <v>2</v>
      </c>
    </row>
    <row r="668" spans="1:24" x14ac:dyDescent="0.25">
      <c r="A668" s="4" t="s">
        <v>1567</v>
      </c>
      <c r="B668" s="12">
        <v>2</v>
      </c>
      <c r="C668" s="12"/>
      <c r="D668" s="12"/>
      <c r="E668" s="12"/>
      <c r="F668" s="12"/>
      <c r="G668" s="12"/>
      <c r="H668" s="12">
        <v>2</v>
      </c>
      <c r="I668" s="14"/>
      <c r="J668" s="14"/>
      <c r="K668" s="14"/>
      <c r="L668" s="14"/>
      <c r="M668" s="14"/>
      <c r="N668" s="14"/>
      <c r="O668" s="16"/>
      <c r="P668" s="16"/>
      <c r="Q668" s="18">
        <v>2</v>
      </c>
      <c r="R668" s="18"/>
      <c r="S668" s="18"/>
      <c r="T668" s="18"/>
      <c r="U668" s="18">
        <v>2</v>
      </c>
      <c r="V668" s="20"/>
      <c r="W668" s="20"/>
      <c r="X668" s="5">
        <v>4</v>
      </c>
    </row>
    <row r="669" spans="1:24" x14ac:dyDescent="0.25">
      <c r="A669" s="4" t="s">
        <v>1568</v>
      </c>
      <c r="B669" s="12">
        <v>2</v>
      </c>
      <c r="C669" s="12"/>
      <c r="D669" s="12"/>
      <c r="E669" s="12"/>
      <c r="F669" s="12"/>
      <c r="G669" s="12"/>
      <c r="H669" s="12">
        <v>2</v>
      </c>
      <c r="I669" s="14"/>
      <c r="J669" s="14"/>
      <c r="K669" s="14"/>
      <c r="L669" s="14"/>
      <c r="M669" s="14"/>
      <c r="N669" s="14"/>
      <c r="O669" s="16"/>
      <c r="P669" s="16"/>
      <c r="Q669" s="18"/>
      <c r="R669" s="18"/>
      <c r="S669" s="18"/>
      <c r="T669" s="18"/>
      <c r="U669" s="18"/>
      <c r="V669" s="20"/>
      <c r="W669" s="20"/>
      <c r="X669" s="5">
        <v>2</v>
      </c>
    </row>
    <row r="670" spans="1:24" x14ac:dyDescent="0.25">
      <c r="A670" s="4" t="s">
        <v>1569</v>
      </c>
      <c r="B670" s="12">
        <v>2</v>
      </c>
      <c r="C670" s="12"/>
      <c r="D670" s="12"/>
      <c r="E670" s="12"/>
      <c r="F670" s="12"/>
      <c r="G670" s="12"/>
      <c r="H670" s="12">
        <v>2</v>
      </c>
      <c r="I670" s="14"/>
      <c r="J670" s="14"/>
      <c r="K670" s="14"/>
      <c r="L670" s="14"/>
      <c r="M670" s="14"/>
      <c r="N670" s="14"/>
      <c r="O670" s="16"/>
      <c r="P670" s="16"/>
      <c r="Q670" s="18"/>
      <c r="R670" s="18"/>
      <c r="S670" s="18"/>
      <c r="T670" s="18"/>
      <c r="U670" s="18"/>
      <c r="V670" s="20"/>
      <c r="W670" s="20"/>
      <c r="X670" s="5">
        <v>2</v>
      </c>
    </row>
    <row r="671" spans="1:24" x14ac:dyDescent="0.25">
      <c r="A671" s="4" t="s">
        <v>1571</v>
      </c>
      <c r="B671" s="12">
        <v>3</v>
      </c>
      <c r="C671" s="12"/>
      <c r="D671" s="12"/>
      <c r="E671" s="12"/>
      <c r="F671" s="12"/>
      <c r="G671" s="12"/>
      <c r="H671" s="12">
        <v>3</v>
      </c>
      <c r="I671" s="14"/>
      <c r="J671" s="14"/>
      <c r="K671" s="14"/>
      <c r="L671" s="14"/>
      <c r="M671" s="14"/>
      <c r="N671" s="14"/>
      <c r="O671" s="16"/>
      <c r="P671" s="16"/>
      <c r="Q671" s="18">
        <v>3</v>
      </c>
      <c r="R671" s="18"/>
      <c r="S671" s="18"/>
      <c r="T671" s="18"/>
      <c r="U671" s="18">
        <v>3</v>
      </c>
      <c r="V671" s="20"/>
      <c r="W671" s="20"/>
      <c r="X671" s="5">
        <v>6</v>
      </c>
    </row>
    <row r="672" spans="1:24" x14ac:dyDescent="0.25">
      <c r="A672" s="4" t="s">
        <v>1573</v>
      </c>
      <c r="B672" s="12"/>
      <c r="C672" s="12"/>
      <c r="D672" s="12"/>
      <c r="E672" s="12">
        <v>2</v>
      </c>
      <c r="F672" s="12"/>
      <c r="G672" s="12"/>
      <c r="H672" s="12">
        <v>2</v>
      </c>
      <c r="I672" s="14"/>
      <c r="J672" s="14"/>
      <c r="K672" s="14"/>
      <c r="L672" s="14"/>
      <c r="M672" s="14"/>
      <c r="N672" s="14"/>
      <c r="O672" s="16"/>
      <c r="P672" s="16"/>
      <c r="Q672" s="18"/>
      <c r="R672" s="18"/>
      <c r="S672" s="18"/>
      <c r="T672" s="18"/>
      <c r="U672" s="18"/>
      <c r="V672" s="20"/>
      <c r="W672" s="20"/>
      <c r="X672" s="5">
        <v>2</v>
      </c>
    </row>
    <row r="673" spans="1:24" x14ac:dyDescent="0.25">
      <c r="A673" s="4" t="s">
        <v>1574</v>
      </c>
      <c r="B673" s="12"/>
      <c r="C673" s="12"/>
      <c r="D673" s="12"/>
      <c r="E673" s="12"/>
      <c r="F673" s="12"/>
      <c r="G673" s="12"/>
      <c r="H673" s="12"/>
      <c r="I673" s="14"/>
      <c r="J673" s="14"/>
      <c r="K673" s="14"/>
      <c r="L673" s="14"/>
      <c r="M673" s="14"/>
      <c r="N673" s="14"/>
      <c r="O673" s="16"/>
      <c r="P673" s="16"/>
      <c r="Q673" s="18"/>
      <c r="R673" s="18"/>
      <c r="S673" s="18"/>
      <c r="T673" s="18"/>
      <c r="U673" s="18"/>
      <c r="V673" s="20">
        <v>1</v>
      </c>
      <c r="W673" s="20">
        <v>1</v>
      </c>
      <c r="X673" s="5">
        <v>1</v>
      </c>
    </row>
    <row r="674" spans="1:24" x14ac:dyDescent="0.25">
      <c r="A674" s="4" t="s">
        <v>1577</v>
      </c>
      <c r="B674" s="12">
        <v>3</v>
      </c>
      <c r="C674" s="12"/>
      <c r="D674" s="12"/>
      <c r="E674" s="12"/>
      <c r="F674" s="12"/>
      <c r="G674" s="12"/>
      <c r="H674" s="12">
        <v>3</v>
      </c>
      <c r="I674" s="14"/>
      <c r="J674" s="14"/>
      <c r="K674" s="14"/>
      <c r="L674" s="14"/>
      <c r="M674" s="14"/>
      <c r="N674" s="14"/>
      <c r="O674" s="16"/>
      <c r="P674" s="16"/>
      <c r="Q674" s="18"/>
      <c r="R674" s="18"/>
      <c r="S674" s="18"/>
      <c r="T674" s="18"/>
      <c r="U674" s="18"/>
      <c r="V674" s="20"/>
      <c r="W674" s="20"/>
      <c r="X674" s="5">
        <v>3</v>
      </c>
    </row>
    <row r="675" spans="1:24" x14ac:dyDescent="0.25">
      <c r="A675" s="4" t="s">
        <v>1580</v>
      </c>
      <c r="B675" s="12"/>
      <c r="C675" s="12"/>
      <c r="D675" s="12"/>
      <c r="E675" s="12"/>
      <c r="F675" s="12"/>
      <c r="G675" s="12"/>
      <c r="H675" s="12"/>
      <c r="I675" s="14"/>
      <c r="J675" s="14"/>
      <c r="K675" s="14"/>
      <c r="L675" s="14"/>
      <c r="M675" s="14"/>
      <c r="N675" s="14"/>
      <c r="O675" s="16"/>
      <c r="P675" s="16"/>
      <c r="Q675" s="18">
        <v>1</v>
      </c>
      <c r="R675" s="18"/>
      <c r="S675" s="18"/>
      <c r="T675" s="18"/>
      <c r="U675" s="18">
        <v>1</v>
      </c>
      <c r="V675" s="20"/>
      <c r="W675" s="20"/>
      <c r="X675" s="5">
        <v>1</v>
      </c>
    </row>
    <row r="676" spans="1:24" x14ac:dyDescent="0.25">
      <c r="A676" s="4" t="s">
        <v>1581</v>
      </c>
      <c r="B676" s="12">
        <v>1</v>
      </c>
      <c r="C676" s="12"/>
      <c r="D676" s="12"/>
      <c r="E676" s="12"/>
      <c r="F676" s="12"/>
      <c r="G676" s="12"/>
      <c r="H676" s="12">
        <v>1</v>
      </c>
      <c r="I676" s="14"/>
      <c r="J676" s="14"/>
      <c r="K676" s="14"/>
      <c r="L676" s="14"/>
      <c r="M676" s="14"/>
      <c r="N676" s="14"/>
      <c r="O676" s="16"/>
      <c r="P676" s="16"/>
      <c r="Q676" s="18"/>
      <c r="R676" s="18"/>
      <c r="S676" s="18"/>
      <c r="T676" s="18"/>
      <c r="U676" s="18"/>
      <c r="V676" s="20"/>
      <c r="W676" s="20"/>
      <c r="X676" s="5">
        <v>1</v>
      </c>
    </row>
    <row r="677" spans="1:24" x14ac:dyDescent="0.25">
      <c r="A677" s="4" t="s">
        <v>1582</v>
      </c>
      <c r="B677" s="12">
        <v>1</v>
      </c>
      <c r="C677" s="12"/>
      <c r="D677" s="12"/>
      <c r="E677" s="12"/>
      <c r="F677" s="12"/>
      <c r="G677" s="12"/>
      <c r="H677" s="12">
        <v>1</v>
      </c>
      <c r="I677" s="14"/>
      <c r="J677" s="14"/>
      <c r="K677" s="14"/>
      <c r="L677" s="14"/>
      <c r="M677" s="14"/>
      <c r="N677" s="14"/>
      <c r="O677" s="16"/>
      <c r="P677" s="16"/>
      <c r="Q677" s="18"/>
      <c r="R677" s="18"/>
      <c r="S677" s="18"/>
      <c r="T677" s="18"/>
      <c r="U677" s="18"/>
      <c r="V677" s="20"/>
      <c r="W677" s="20"/>
      <c r="X677" s="5">
        <v>1</v>
      </c>
    </row>
    <row r="678" spans="1:24" x14ac:dyDescent="0.25">
      <c r="A678" s="4" t="s">
        <v>1583</v>
      </c>
      <c r="B678" s="12">
        <v>2</v>
      </c>
      <c r="C678" s="12"/>
      <c r="D678" s="12"/>
      <c r="E678" s="12"/>
      <c r="F678" s="12"/>
      <c r="G678" s="12"/>
      <c r="H678" s="12">
        <v>2</v>
      </c>
      <c r="I678" s="14"/>
      <c r="J678" s="14"/>
      <c r="K678" s="14"/>
      <c r="L678" s="14"/>
      <c r="M678" s="14"/>
      <c r="N678" s="14"/>
      <c r="O678" s="16"/>
      <c r="P678" s="16"/>
      <c r="Q678" s="18">
        <v>2</v>
      </c>
      <c r="R678" s="18"/>
      <c r="S678" s="18"/>
      <c r="T678" s="18"/>
      <c r="U678" s="18">
        <v>2</v>
      </c>
      <c r="V678" s="20"/>
      <c r="W678" s="20"/>
      <c r="X678" s="5">
        <v>4</v>
      </c>
    </row>
    <row r="679" spans="1:24" x14ac:dyDescent="0.25">
      <c r="A679" s="4" t="s">
        <v>1584</v>
      </c>
      <c r="B679" s="12"/>
      <c r="C679" s="12"/>
      <c r="D679" s="12"/>
      <c r="E679" s="12"/>
      <c r="F679" s="12"/>
      <c r="G679" s="12"/>
      <c r="H679" s="12"/>
      <c r="I679" s="14"/>
      <c r="J679" s="14"/>
      <c r="K679" s="14"/>
      <c r="L679" s="14"/>
      <c r="M679" s="14"/>
      <c r="N679" s="14"/>
      <c r="O679" s="16"/>
      <c r="P679" s="16"/>
      <c r="Q679" s="18">
        <v>2</v>
      </c>
      <c r="R679" s="18"/>
      <c r="S679" s="18"/>
      <c r="T679" s="18"/>
      <c r="U679" s="18">
        <v>2</v>
      </c>
      <c r="V679" s="20"/>
      <c r="W679" s="20"/>
      <c r="X679" s="5">
        <v>2</v>
      </c>
    </row>
    <row r="680" spans="1:24" x14ac:dyDescent="0.25">
      <c r="A680" s="4" t="s">
        <v>1585</v>
      </c>
      <c r="B680" s="12">
        <v>3</v>
      </c>
      <c r="C680" s="12"/>
      <c r="D680" s="12"/>
      <c r="E680" s="12"/>
      <c r="F680" s="12"/>
      <c r="G680" s="12"/>
      <c r="H680" s="12">
        <v>3</v>
      </c>
      <c r="I680" s="14"/>
      <c r="J680" s="14"/>
      <c r="K680" s="14"/>
      <c r="L680" s="14"/>
      <c r="M680" s="14"/>
      <c r="N680" s="14"/>
      <c r="O680" s="16"/>
      <c r="P680" s="16"/>
      <c r="Q680" s="18">
        <v>3</v>
      </c>
      <c r="R680" s="18"/>
      <c r="S680" s="18"/>
      <c r="T680" s="18"/>
      <c r="U680" s="18">
        <v>3</v>
      </c>
      <c r="V680" s="20"/>
      <c r="W680" s="20"/>
      <c r="X680" s="5">
        <v>6</v>
      </c>
    </row>
    <row r="681" spans="1:24" x14ac:dyDescent="0.25">
      <c r="A681" s="4" t="s">
        <v>1586</v>
      </c>
      <c r="B681" s="12">
        <v>3</v>
      </c>
      <c r="C681" s="12"/>
      <c r="D681" s="12"/>
      <c r="E681" s="12"/>
      <c r="F681" s="12"/>
      <c r="G681" s="12"/>
      <c r="H681" s="12">
        <v>3</v>
      </c>
      <c r="I681" s="14"/>
      <c r="J681" s="14"/>
      <c r="K681" s="14"/>
      <c r="L681" s="14"/>
      <c r="M681" s="14"/>
      <c r="N681" s="14"/>
      <c r="O681" s="16"/>
      <c r="P681" s="16"/>
      <c r="Q681" s="18"/>
      <c r="R681" s="18"/>
      <c r="S681" s="18"/>
      <c r="T681" s="18"/>
      <c r="U681" s="18"/>
      <c r="V681" s="20"/>
      <c r="W681" s="20"/>
      <c r="X681" s="5">
        <v>3</v>
      </c>
    </row>
    <row r="682" spans="1:24" x14ac:dyDescent="0.25">
      <c r="A682" s="4" t="s">
        <v>1587</v>
      </c>
      <c r="B682" s="12">
        <v>1</v>
      </c>
      <c r="C682" s="12"/>
      <c r="D682" s="12"/>
      <c r="E682" s="12"/>
      <c r="F682" s="12"/>
      <c r="G682" s="12"/>
      <c r="H682" s="12">
        <v>1</v>
      </c>
      <c r="I682" s="14"/>
      <c r="J682" s="14"/>
      <c r="K682" s="14"/>
      <c r="L682" s="14"/>
      <c r="M682" s="14"/>
      <c r="N682" s="14"/>
      <c r="O682" s="16"/>
      <c r="P682" s="16"/>
      <c r="Q682" s="18"/>
      <c r="R682" s="18"/>
      <c r="S682" s="18"/>
      <c r="T682" s="18"/>
      <c r="U682" s="18"/>
      <c r="V682" s="20"/>
      <c r="W682" s="20"/>
      <c r="X682" s="5">
        <v>1</v>
      </c>
    </row>
    <row r="683" spans="1:24" x14ac:dyDescent="0.25">
      <c r="A683" s="4" t="s">
        <v>1588</v>
      </c>
      <c r="B683" s="12">
        <v>1</v>
      </c>
      <c r="C683" s="12"/>
      <c r="D683" s="12"/>
      <c r="E683" s="12"/>
      <c r="F683" s="12"/>
      <c r="G683" s="12"/>
      <c r="H683" s="12">
        <v>1</v>
      </c>
      <c r="I683" s="14"/>
      <c r="J683" s="14"/>
      <c r="K683" s="14"/>
      <c r="L683" s="14"/>
      <c r="M683" s="14"/>
      <c r="N683" s="14"/>
      <c r="O683" s="16"/>
      <c r="P683" s="16"/>
      <c r="Q683" s="18"/>
      <c r="R683" s="18"/>
      <c r="S683" s="18"/>
      <c r="T683" s="18"/>
      <c r="U683" s="18"/>
      <c r="V683" s="20"/>
      <c r="W683" s="20"/>
      <c r="X683" s="5">
        <v>1</v>
      </c>
    </row>
    <row r="684" spans="1:24" x14ac:dyDescent="0.25">
      <c r="A684" s="4" t="s">
        <v>1591</v>
      </c>
      <c r="B684" s="12">
        <v>3</v>
      </c>
      <c r="C684" s="12"/>
      <c r="D684" s="12"/>
      <c r="E684" s="12"/>
      <c r="F684" s="12"/>
      <c r="G684" s="12"/>
      <c r="H684" s="12">
        <v>3</v>
      </c>
      <c r="I684" s="14"/>
      <c r="J684" s="14"/>
      <c r="K684" s="14"/>
      <c r="L684" s="14"/>
      <c r="M684" s="14"/>
      <c r="N684" s="14"/>
      <c r="O684" s="16"/>
      <c r="P684" s="16"/>
      <c r="Q684" s="18"/>
      <c r="R684" s="18"/>
      <c r="S684" s="18"/>
      <c r="T684" s="18"/>
      <c r="U684" s="18"/>
      <c r="V684" s="20"/>
      <c r="W684" s="20"/>
      <c r="X684" s="5">
        <v>3</v>
      </c>
    </row>
    <row r="685" spans="1:24" x14ac:dyDescent="0.25">
      <c r="A685" s="4" t="s">
        <v>1595</v>
      </c>
      <c r="B685" s="12"/>
      <c r="C685" s="12"/>
      <c r="D685" s="12"/>
      <c r="E685" s="12">
        <v>3</v>
      </c>
      <c r="F685" s="12"/>
      <c r="G685" s="12"/>
      <c r="H685" s="12">
        <v>3</v>
      </c>
      <c r="I685" s="14"/>
      <c r="J685" s="14"/>
      <c r="K685" s="14">
        <v>3</v>
      </c>
      <c r="L685" s="14"/>
      <c r="M685" s="14"/>
      <c r="N685" s="14">
        <v>3</v>
      </c>
      <c r="O685" s="16"/>
      <c r="P685" s="16"/>
      <c r="Q685" s="18"/>
      <c r="R685" s="18"/>
      <c r="S685" s="18">
        <v>3</v>
      </c>
      <c r="T685" s="18"/>
      <c r="U685" s="18">
        <v>3</v>
      </c>
      <c r="V685" s="20"/>
      <c r="W685" s="20"/>
      <c r="X685" s="5">
        <v>9</v>
      </c>
    </row>
    <row r="686" spans="1:24" x14ac:dyDescent="0.25">
      <c r="A686" s="4" t="s">
        <v>1597</v>
      </c>
      <c r="B686" s="12">
        <v>1</v>
      </c>
      <c r="C686" s="12"/>
      <c r="D686" s="12"/>
      <c r="E686" s="12"/>
      <c r="F686" s="12"/>
      <c r="G686" s="12"/>
      <c r="H686" s="12">
        <v>1</v>
      </c>
      <c r="I686" s="14"/>
      <c r="J686" s="14"/>
      <c r="K686" s="14"/>
      <c r="L686" s="14"/>
      <c r="M686" s="14"/>
      <c r="N686" s="14"/>
      <c r="O686" s="16"/>
      <c r="P686" s="16"/>
      <c r="Q686" s="18"/>
      <c r="R686" s="18"/>
      <c r="S686" s="18"/>
      <c r="T686" s="18"/>
      <c r="U686" s="18"/>
      <c r="V686" s="20"/>
      <c r="W686" s="20"/>
      <c r="X686" s="5">
        <v>1</v>
      </c>
    </row>
    <row r="687" spans="1:24" x14ac:dyDescent="0.25">
      <c r="A687" s="4" t="s">
        <v>1598</v>
      </c>
      <c r="B687" s="12"/>
      <c r="C687" s="12"/>
      <c r="D687" s="12"/>
      <c r="E687" s="12"/>
      <c r="F687" s="12"/>
      <c r="G687" s="12"/>
      <c r="H687" s="12"/>
      <c r="I687" s="14"/>
      <c r="J687" s="14"/>
      <c r="K687" s="14"/>
      <c r="L687" s="14"/>
      <c r="M687" s="14">
        <v>3</v>
      </c>
      <c r="N687" s="14">
        <v>3</v>
      </c>
      <c r="O687" s="16"/>
      <c r="P687" s="16"/>
      <c r="Q687" s="18"/>
      <c r="R687" s="18"/>
      <c r="S687" s="18"/>
      <c r="T687" s="18"/>
      <c r="U687" s="18"/>
      <c r="V687" s="20">
        <v>3</v>
      </c>
      <c r="W687" s="20">
        <v>3</v>
      </c>
      <c r="X687" s="5">
        <v>6</v>
      </c>
    </row>
    <row r="688" spans="1:24" x14ac:dyDescent="0.25">
      <c r="A688" s="4" t="s">
        <v>1600</v>
      </c>
      <c r="B688" s="12"/>
      <c r="C688" s="12"/>
      <c r="D688" s="12"/>
      <c r="E688" s="12"/>
      <c r="F688" s="12"/>
      <c r="G688" s="12"/>
      <c r="H688" s="12"/>
      <c r="I688" s="14"/>
      <c r="J688" s="14"/>
      <c r="K688" s="14"/>
      <c r="L688" s="14"/>
      <c r="M688" s="14"/>
      <c r="N688" s="14"/>
      <c r="O688" s="16"/>
      <c r="P688" s="16"/>
      <c r="Q688" s="18"/>
      <c r="R688" s="18"/>
      <c r="S688" s="18">
        <v>2</v>
      </c>
      <c r="T688" s="18"/>
      <c r="U688" s="18">
        <v>2</v>
      </c>
      <c r="V688" s="20"/>
      <c r="W688" s="20"/>
      <c r="X688" s="5">
        <v>2</v>
      </c>
    </row>
    <row r="689" spans="1:24" x14ac:dyDescent="0.25">
      <c r="A689" s="4" t="s">
        <v>1603</v>
      </c>
      <c r="B689" s="12">
        <v>1</v>
      </c>
      <c r="C689" s="12"/>
      <c r="D689" s="12"/>
      <c r="E689" s="12"/>
      <c r="F689" s="12"/>
      <c r="G689" s="12"/>
      <c r="H689" s="12">
        <v>1</v>
      </c>
      <c r="I689" s="14"/>
      <c r="J689" s="14"/>
      <c r="K689" s="14"/>
      <c r="L689" s="14"/>
      <c r="M689" s="14"/>
      <c r="N689" s="14"/>
      <c r="O689" s="16"/>
      <c r="P689" s="16"/>
      <c r="Q689" s="18"/>
      <c r="R689" s="18"/>
      <c r="S689" s="18"/>
      <c r="T689" s="18"/>
      <c r="U689" s="18"/>
      <c r="V689" s="20"/>
      <c r="W689" s="20"/>
      <c r="X689" s="5">
        <v>1</v>
      </c>
    </row>
    <row r="690" spans="1:24" x14ac:dyDescent="0.25">
      <c r="A690" s="4" t="s">
        <v>1606</v>
      </c>
      <c r="B690" s="12"/>
      <c r="C690" s="12"/>
      <c r="D690" s="12"/>
      <c r="E690" s="12"/>
      <c r="F690" s="12"/>
      <c r="G690" s="12"/>
      <c r="H690" s="12"/>
      <c r="I690" s="14"/>
      <c r="J690" s="14"/>
      <c r="K690" s="14"/>
      <c r="L690" s="14"/>
      <c r="M690" s="14"/>
      <c r="N690" s="14"/>
      <c r="O690" s="16"/>
      <c r="P690" s="16"/>
      <c r="Q690" s="18">
        <v>1</v>
      </c>
      <c r="R690" s="18"/>
      <c r="S690" s="18"/>
      <c r="T690" s="18"/>
      <c r="U690" s="18">
        <v>1</v>
      </c>
      <c r="V690" s="20"/>
      <c r="W690" s="20"/>
      <c r="X690" s="5">
        <v>1</v>
      </c>
    </row>
    <row r="691" spans="1:24" x14ac:dyDescent="0.25">
      <c r="A691" s="4" t="s">
        <v>1609</v>
      </c>
      <c r="B691" s="12">
        <v>1</v>
      </c>
      <c r="C691" s="12"/>
      <c r="D691" s="12"/>
      <c r="E691" s="12"/>
      <c r="F691" s="12"/>
      <c r="G691" s="12"/>
      <c r="H691" s="12">
        <v>1</v>
      </c>
      <c r="I691" s="14"/>
      <c r="J691" s="14"/>
      <c r="K691" s="14"/>
      <c r="L691" s="14"/>
      <c r="M691" s="14"/>
      <c r="N691" s="14"/>
      <c r="O691" s="16"/>
      <c r="P691" s="16"/>
      <c r="Q691" s="18"/>
      <c r="R691" s="18"/>
      <c r="S691" s="18"/>
      <c r="T691" s="18"/>
      <c r="U691" s="18"/>
      <c r="V691" s="20"/>
      <c r="W691" s="20"/>
      <c r="X691" s="5">
        <v>1</v>
      </c>
    </row>
    <row r="692" spans="1:24" x14ac:dyDescent="0.25">
      <c r="A692" s="4" t="s">
        <v>1612</v>
      </c>
      <c r="B692" s="12">
        <v>2</v>
      </c>
      <c r="C692" s="12"/>
      <c r="D692" s="12"/>
      <c r="E692" s="12"/>
      <c r="F692" s="12"/>
      <c r="G692" s="12"/>
      <c r="H692" s="12">
        <v>2</v>
      </c>
      <c r="I692" s="14"/>
      <c r="J692" s="14"/>
      <c r="K692" s="14"/>
      <c r="L692" s="14"/>
      <c r="M692" s="14"/>
      <c r="N692" s="14"/>
      <c r="O692" s="16"/>
      <c r="P692" s="16"/>
      <c r="Q692" s="18"/>
      <c r="R692" s="18"/>
      <c r="S692" s="18"/>
      <c r="T692" s="18"/>
      <c r="U692" s="18"/>
      <c r="V692" s="20"/>
      <c r="W692" s="20"/>
      <c r="X692" s="5">
        <v>2</v>
      </c>
    </row>
    <row r="693" spans="1:24" x14ac:dyDescent="0.25">
      <c r="A693" s="4" t="s">
        <v>1615</v>
      </c>
      <c r="B693" s="12">
        <v>2</v>
      </c>
      <c r="C693" s="12"/>
      <c r="D693" s="12"/>
      <c r="E693" s="12"/>
      <c r="F693" s="12"/>
      <c r="G693" s="12"/>
      <c r="H693" s="12">
        <v>2</v>
      </c>
      <c r="I693" s="14"/>
      <c r="J693" s="14"/>
      <c r="K693" s="14"/>
      <c r="L693" s="14"/>
      <c r="M693" s="14"/>
      <c r="N693" s="14"/>
      <c r="O693" s="16"/>
      <c r="P693" s="16"/>
      <c r="Q693" s="18">
        <v>2</v>
      </c>
      <c r="R693" s="18"/>
      <c r="S693" s="18"/>
      <c r="T693" s="18"/>
      <c r="U693" s="18">
        <v>2</v>
      </c>
      <c r="V693" s="20"/>
      <c r="W693" s="20"/>
      <c r="X693" s="5">
        <v>4</v>
      </c>
    </row>
    <row r="694" spans="1:24" x14ac:dyDescent="0.25">
      <c r="A694" s="4" t="s">
        <v>1616</v>
      </c>
      <c r="B694" s="12"/>
      <c r="C694" s="12"/>
      <c r="D694" s="12"/>
      <c r="E694" s="12"/>
      <c r="F694" s="12"/>
      <c r="G694" s="12"/>
      <c r="H694" s="12"/>
      <c r="I694" s="14"/>
      <c r="J694" s="14"/>
      <c r="K694" s="14"/>
      <c r="L694" s="14"/>
      <c r="M694" s="14"/>
      <c r="N694" s="14"/>
      <c r="O694" s="16"/>
      <c r="P694" s="16"/>
      <c r="Q694" s="18"/>
      <c r="R694" s="18"/>
      <c r="S694" s="18"/>
      <c r="T694" s="18"/>
      <c r="U694" s="18"/>
      <c r="V694" s="20">
        <v>3</v>
      </c>
      <c r="W694" s="20">
        <v>3</v>
      </c>
      <c r="X694" s="5">
        <v>3</v>
      </c>
    </row>
    <row r="695" spans="1:24" x14ac:dyDescent="0.25">
      <c r="A695" s="4" t="s">
        <v>1617</v>
      </c>
      <c r="B695" s="12"/>
      <c r="C695" s="12"/>
      <c r="D695" s="12"/>
      <c r="E695" s="12"/>
      <c r="F695" s="12"/>
      <c r="G695" s="12"/>
      <c r="H695" s="12"/>
      <c r="I695" s="14"/>
      <c r="J695" s="14"/>
      <c r="K695" s="14"/>
      <c r="L695" s="14"/>
      <c r="M695" s="14"/>
      <c r="N695" s="14"/>
      <c r="O695" s="16"/>
      <c r="P695" s="16"/>
      <c r="Q695" s="18">
        <v>2</v>
      </c>
      <c r="R695" s="18"/>
      <c r="S695" s="18"/>
      <c r="T695" s="18"/>
      <c r="U695" s="18">
        <v>2</v>
      </c>
      <c r="V695" s="20"/>
      <c r="W695" s="20"/>
      <c r="X695" s="5">
        <v>2</v>
      </c>
    </row>
    <row r="696" spans="1:24" x14ac:dyDescent="0.25">
      <c r="A696" s="4" t="s">
        <v>1618</v>
      </c>
      <c r="B696" s="12"/>
      <c r="C696" s="12"/>
      <c r="D696" s="12"/>
      <c r="E696" s="12"/>
      <c r="F696" s="12"/>
      <c r="G696" s="12"/>
      <c r="H696" s="12"/>
      <c r="I696" s="14"/>
      <c r="J696" s="14"/>
      <c r="K696" s="14"/>
      <c r="L696" s="14"/>
      <c r="M696" s="14"/>
      <c r="N696" s="14"/>
      <c r="O696" s="16">
        <v>3</v>
      </c>
      <c r="P696" s="16">
        <v>3</v>
      </c>
      <c r="Q696" s="18">
        <v>3</v>
      </c>
      <c r="R696" s="18"/>
      <c r="S696" s="18"/>
      <c r="T696" s="18"/>
      <c r="U696" s="18">
        <v>3</v>
      </c>
      <c r="V696" s="20"/>
      <c r="W696" s="20"/>
      <c r="X696" s="5">
        <v>6</v>
      </c>
    </row>
    <row r="697" spans="1:24" x14ac:dyDescent="0.25">
      <c r="A697" s="4" t="s">
        <v>1621</v>
      </c>
      <c r="B697" s="12">
        <v>3</v>
      </c>
      <c r="C697" s="12"/>
      <c r="D697" s="12"/>
      <c r="E697" s="12"/>
      <c r="F697" s="12"/>
      <c r="G697" s="12"/>
      <c r="H697" s="12">
        <v>3</v>
      </c>
      <c r="I697" s="14"/>
      <c r="J697" s="14"/>
      <c r="K697" s="14"/>
      <c r="L697" s="14"/>
      <c r="M697" s="14"/>
      <c r="N697" s="14"/>
      <c r="O697" s="16"/>
      <c r="P697" s="16"/>
      <c r="Q697" s="18">
        <v>3</v>
      </c>
      <c r="R697" s="18"/>
      <c r="S697" s="18"/>
      <c r="T697" s="18"/>
      <c r="U697" s="18">
        <v>3</v>
      </c>
      <c r="V697" s="20"/>
      <c r="W697" s="20"/>
      <c r="X697" s="5">
        <v>6</v>
      </c>
    </row>
    <row r="698" spans="1:24" x14ac:dyDescent="0.25">
      <c r="A698" s="4" t="s">
        <v>1622</v>
      </c>
      <c r="B698" s="12">
        <v>2</v>
      </c>
      <c r="C698" s="12"/>
      <c r="D698" s="12"/>
      <c r="E698" s="12"/>
      <c r="F698" s="12"/>
      <c r="G698" s="12"/>
      <c r="H698" s="12">
        <v>2</v>
      </c>
      <c r="I698" s="14"/>
      <c r="J698" s="14"/>
      <c r="K698" s="14"/>
      <c r="L698" s="14"/>
      <c r="M698" s="14"/>
      <c r="N698" s="14"/>
      <c r="O698" s="16"/>
      <c r="P698" s="16"/>
      <c r="Q698" s="18">
        <v>2</v>
      </c>
      <c r="R698" s="18"/>
      <c r="S698" s="18"/>
      <c r="T698" s="18"/>
      <c r="U698" s="18">
        <v>2</v>
      </c>
      <c r="V698" s="20"/>
      <c r="W698" s="20"/>
      <c r="X698" s="5">
        <v>4</v>
      </c>
    </row>
    <row r="699" spans="1:24" x14ac:dyDescent="0.25">
      <c r="A699" s="4" t="s">
        <v>1623</v>
      </c>
      <c r="B699" s="12">
        <v>1</v>
      </c>
      <c r="C699" s="12"/>
      <c r="D699" s="12"/>
      <c r="E699" s="12"/>
      <c r="F699" s="12"/>
      <c r="G699" s="12"/>
      <c r="H699" s="12">
        <v>1</v>
      </c>
      <c r="I699" s="14"/>
      <c r="J699" s="14"/>
      <c r="K699" s="14"/>
      <c r="L699" s="14"/>
      <c r="M699" s="14"/>
      <c r="N699" s="14"/>
      <c r="O699" s="16"/>
      <c r="P699" s="16"/>
      <c r="Q699" s="18"/>
      <c r="R699" s="18"/>
      <c r="S699" s="18"/>
      <c r="T699" s="18"/>
      <c r="U699" s="18"/>
      <c r="V699" s="20"/>
      <c r="W699" s="20"/>
      <c r="X699" s="5">
        <v>1</v>
      </c>
    </row>
    <row r="700" spans="1:24" x14ac:dyDescent="0.25">
      <c r="A700" s="4" t="s">
        <v>1624</v>
      </c>
      <c r="B700" s="12">
        <v>2</v>
      </c>
      <c r="C700" s="12"/>
      <c r="D700" s="12"/>
      <c r="E700" s="12"/>
      <c r="F700" s="12"/>
      <c r="G700" s="12"/>
      <c r="H700" s="12">
        <v>2</v>
      </c>
      <c r="I700" s="14"/>
      <c r="J700" s="14"/>
      <c r="K700" s="14"/>
      <c r="L700" s="14"/>
      <c r="M700" s="14"/>
      <c r="N700" s="14"/>
      <c r="O700" s="16"/>
      <c r="P700" s="16"/>
      <c r="Q700" s="18"/>
      <c r="R700" s="18"/>
      <c r="S700" s="18"/>
      <c r="T700" s="18"/>
      <c r="U700" s="18"/>
      <c r="V700" s="20"/>
      <c r="W700" s="20"/>
      <c r="X700" s="5">
        <v>2</v>
      </c>
    </row>
    <row r="701" spans="1:24" x14ac:dyDescent="0.25">
      <c r="A701" s="4" t="s">
        <v>1627</v>
      </c>
      <c r="B701" s="12">
        <v>2</v>
      </c>
      <c r="C701" s="12"/>
      <c r="D701" s="12"/>
      <c r="E701" s="12"/>
      <c r="F701" s="12"/>
      <c r="G701" s="12"/>
      <c r="H701" s="12">
        <v>2</v>
      </c>
      <c r="I701" s="14"/>
      <c r="J701" s="14"/>
      <c r="K701" s="14"/>
      <c r="L701" s="14"/>
      <c r="M701" s="14"/>
      <c r="N701" s="14"/>
      <c r="O701" s="16"/>
      <c r="P701" s="16"/>
      <c r="Q701" s="18"/>
      <c r="R701" s="18"/>
      <c r="S701" s="18"/>
      <c r="T701" s="18"/>
      <c r="U701" s="18"/>
      <c r="V701" s="20"/>
      <c r="W701" s="20"/>
      <c r="X701" s="5">
        <v>2</v>
      </c>
    </row>
    <row r="702" spans="1:24" x14ac:dyDescent="0.25">
      <c r="A702" s="4" t="s">
        <v>1628</v>
      </c>
      <c r="B702" s="12"/>
      <c r="C702" s="12"/>
      <c r="D702" s="12"/>
      <c r="E702" s="12"/>
      <c r="F702" s="12"/>
      <c r="G702" s="12"/>
      <c r="H702" s="12"/>
      <c r="I702" s="14"/>
      <c r="J702" s="14"/>
      <c r="K702" s="14"/>
      <c r="L702" s="14"/>
      <c r="M702" s="14"/>
      <c r="N702" s="14"/>
      <c r="O702" s="16"/>
      <c r="P702" s="16"/>
      <c r="Q702" s="18">
        <v>2</v>
      </c>
      <c r="R702" s="18"/>
      <c r="S702" s="18"/>
      <c r="T702" s="18"/>
      <c r="U702" s="18">
        <v>2</v>
      </c>
      <c r="V702" s="20"/>
      <c r="W702" s="20"/>
      <c r="X702" s="5">
        <v>2</v>
      </c>
    </row>
    <row r="703" spans="1:24" x14ac:dyDescent="0.25">
      <c r="A703" s="4" t="s">
        <v>1629</v>
      </c>
      <c r="B703" s="12">
        <v>2</v>
      </c>
      <c r="C703" s="12"/>
      <c r="D703" s="12"/>
      <c r="E703" s="12"/>
      <c r="F703" s="12"/>
      <c r="G703" s="12"/>
      <c r="H703" s="12">
        <v>2</v>
      </c>
      <c r="I703" s="14"/>
      <c r="J703" s="14"/>
      <c r="K703" s="14"/>
      <c r="L703" s="14"/>
      <c r="M703" s="14"/>
      <c r="N703" s="14"/>
      <c r="O703" s="16"/>
      <c r="P703" s="16"/>
      <c r="Q703" s="18"/>
      <c r="R703" s="18"/>
      <c r="S703" s="18"/>
      <c r="T703" s="18"/>
      <c r="U703" s="18"/>
      <c r="V703" s="20"/>
      <c r="W703" s="20"/>
      <c r="X703" s="5">
        <v>2</v>
      </c>
    </row>
    <row r="704" spans="1:24" x14ac:dyDescent="0.25">
      <c r="A704" s="4" t="s">
        <v>1630</v>
      </c>
      <c r="B704" s="12">
        <v>2</v>
      </c>
      <c r="C704" s="12"/>
      <c r="D704" s="12"/>
      <c r="E704" s="12"/>
      <c r="F704" s="12"/>
      <c r="G704" s="12"/>
      <c r="H704" s="12">
        <v>2</v>
      </c>
      <c r="I704" s="14"/>
      <c r="J704" s="14"/>
      <c r="K704" s="14"/>
      <c r="L704" s="14"/>
      <c r="M704" s="14"/>
      <c r="N704" s="14"/>
      <c r="O704" s="16"/>
      <c r="P704" s="16"/>
      <c r="Q704" s="18"/>
      <c r="R704" s="18"/>
      <c r="S704" s="18"/>
      <c r="T704" s="18"/>
      <c r="U704" s="18"/>
      <c r="V704" s="20"/>
      <c r="W704" s="20"/>
      <c r="X704" s="5">
        <v>2</v>
      </c>
    </row>
    <row r="705" spans="1:24" x14ac:dyDescent="0.25">
      <c r="A705" s="4" t="s">
        <v>1631</v>
      </c>
      <c r="B705" s="12"/>
      <c r="C705" s="12"/>
      <c r="D705" s="12"/>
      <c r="E705" s="12">
        <v>1</v>
      </c>
      <c r="F705" s="12"/>
      <c r="G705" s="12"/>
      <c r="H705" s="12">
        <v>1</v>
      </c>
      <c r="I705" s="14"/>
      <c r="J705" s="14"/>
      <c r="K705" s="14"/>
      <c r="L705" s="14"/>
      <c r="M705" s="14"/>
      <c r="N705" s="14"/>
      <c r="O705" s="16"/>
      <c r="P705" s="16"/>
      <c r="Q705" s="18"/>
      <c r="R705" s="18"/>
      <c r="S705" s="18"/>
      <c r="T705" s="18"/>
      <c r="U705" s="18"/>
      <c r="V705" s="20"/>
      <c r="W705" s="20"/>
      <c r="X705" s="5">
        <v>1</v>
      </c>
    </row>
    <row r="706" spans="1:24" x14ac:dyDescent="0.25">
      <c r="A706" s="4" t="s">
        <v>1634</v>
      </c>
      <c r="B706" s="12">
        <v>1</v>
      </c>
      <c r="C706" s="12"/>
      <c r="D706" s="12"/>
      <c r="E706" s="12"/>
      <c r="F706" s="12"/>
      <c r="G706" s="12"/>
      <c r="H706" s="12">
        <v>1</v>
      </c>
      <c r="I706" s="14"/>
      <c r="J706" s="14"/>
      <c r="K706" s="14"/>
      <c r="L706" s="14"/>
      <c r="M706" s="14"/>
      <c r="N706" s="14"/>
      <c r="O706" s="16"/>
      <c r="P706" s="16"/>
      <c r="Q706" s="18"/>
      <c r="R706" s="18"/>
      <c r="S706" s="18"/>
      <c r="T706" s="18"/>
      <c r="U706" s="18"/>
      <c r="V706" s="20"/>
      <c r="W706" s="20"/>
      <c r="X706" s="5">
        <v>1</v>
      </c>
    </row>
    <row r="707" spans="1:24" x14ac:dyDescent="0.25">
      <c r="A707" s="4" t="s">
        <v>1635</v>
      </c>
      <c r="B707" s="12">
        <v>1</v>
      </c>
      <c r="C707" s="12"/>
      <c r="D707" s="12"/>
      <c r="E707" s="12"/>
      <c r="F707" s="12"/>
      <c r="G707" s="12"/>
      <c r="H707" s="12">
        <v>1</v>
      </c>
      <c r="I707" s="14"/>
      <c r="J707" s="14"/>
      <c r="K707" s="14"/>
      <c r="L707" s="14"/>
      <c r="M707" s="14"/>
      <c r="N707" s="14"/>
      <c r="O707" s="16"/>
      <c r="P707" s="16"/>
      <c r="Q707" s="18"/>
      <c r="R707" s="18"/>
      <c r="S707" s="18"/>
      <c r="T707" s="18"/>
      <c r="U707" s="18"/>
      <c r="V707" s="20"/>
      <c r="W707" s="20"/>
      <c r="X707" s="5">
        <v>1</v>
      </c>
    </row>
    <row r="708" spans="1:24" x14ac:dyDescent="0.25">
      <c r="A708" s="4" t="s">
        <v>1636</v>
      </c>
      <c r="B708" s="12"/>
      <c r="C708" s="12"/>
      <c r="D708" s="12"/>
      <c r="E708" s="12"/>
      <c r="F708" s="12"/>
      <c r="G708" s="12"/>
      <c r="H708" s="12"/>
      <c r="I708" s="14"/>
      <c r="J708" s="14"/>
      <c r="K708" s="14"/>
      <c r="L708" s="14"/>
      <c r="M708" s="14"/>
      <c r="N708" s="14"/>
      <c r="O708" s="16"/>
      <c r="P708" s="16"/>
      <c r="Q708" s="18"/>
      <c r="R708" s="18"/>
      <c r="S708" s="18">
        <v>2</v>
      </c>
      <c r="T708" s="18"/>
      <c r="U708" s="18">
        <v>2</v>
      </c>
      <c r="V708" s="20"/>
      <c r="W708" s="20"/>
      <c r="X708" s="5">
        <v>2</v>
      </c>
    </row>
    <row r="709" spans="1:24" x14ac:dyDescent="0.25">
      <c r="A709" s="4" t="s">
        <v>1639</v>
      </c>
      <c r="B709" s="12">
        <v>1</v>
      </c>
      <c r="C709" s="12"/>
      <c r="D709" s="12"/>
      <c r="E709" s="12"/>
      <c r="F709" s="12"/>
      <c r="G709" s="12"/>
      <c r="H709" s="12">
        <v>1</v>
      </c>
      <c r="I709" s="14"/>
      <c r="J709" s="14"/>
      <c r="K709" s="14"/>
      <c r="L709" s="14"/>
      <c r="M709" s="14"/>
      <c r="N709" s="14"/>
      <c r="O709" s="16"/>
      <c r="P709" s="16"/>
      <c r="Q709" s="18"/>
      <c r="R709" s="18"/>
      <c r="S709" s="18"/>
      <c r="T709" s="18"/>
      <c r="U709" s="18"/>
      <c r="V709" s="20"/>
      <c r="W709" s="20"/>
      <c r="X709" s="5">
        <v>1</v>
      </c>
    </row>
    <row r="710" spans="1:24" x14ac:dyDescent="0.25">
      <c r="A710" s="4" t="s">
        <v>1640</v>
      </c>
      <c r="B710" s="12">
        <v>2</v>
      </c>
      <c r="C710" s="12"/>
      <c r="D710" s="12"/>
      <c r="E710" s="12"/>
      <c r="F710" s="12"/>
      <c r="G710" s="12"/>
      <c r="H710" s="12">
        <v>2</v>
      </c>
      <c r="I710" s="14"/>
      <c r="J710" s="14"/>
      <c r="K710" s="14"/>
      <c r="L710" s="14"/>
      <c r="M710" s="14"/>
      <c r="N710" s="14"/>
      <c r="O710" s="16"/>
      <c r="P710" s="16"/>
      <c r="Q710" s="18"/>
      <c r="R710" s="18"/>
      <c r="S710" s="18"/>
      <c r="T710" s="18"/>
      <c r="U710" s="18"/>
      <c r="V710" s="20"/>
      <c r="W710" s="20"/>
      <c r="X710" s="5">
        <v>2</v>
      </c>
    </row>
    <row r="711" spans="1:24" x14ac:dyDescent="0.25">
      <c r="A711" s="4" t="s">
        <v>1641</v>
      </c>
      <c r="B711" s="12">
        <v>1</v>
      </c>
      <c r="C711" s="12"/>
      <c r="D711" s="12"/>
      <c r="E711" s="12"/>
      <c r="F711" s="12"/>
      <c r="G711" s="12"/>
      <c r="H711" s="12">
        <v>1</v>
      </c>
      <c r="I711" s="14"/>
      <c r="J711" s="14"/>
      <c r="K711" s="14"/>
      <c r="L711" s="14"/>
      <c r="M711" s="14"/>
      <c r="N711" s="14"/>
      <c r="O711" s="16"/>
      <c r="P711" s="16"/>
      <c r="Q711" s="18">
        <v>1</v>
      </c>
      <c r="R711" s="18"/>
      <c r="S711" s="18"/>
      <c r="T711" s="18"/>
      <c r="U711" s="18">
        <v>1</v>
      </c>
      <c r="V711" s="20"/>
      <c r="W711" s="20"/>
      <c r="X711" s="5">
        <v>2</v>
      </c>
    </row>
    <row r="712" spans="1:24" x14ac:dyDescent="0.25">
      <c r="A712" s="4" t="s">
        <v>1644</v>
      </c>
      <c r="B712" s="12"/>
      <c r="C712" s="12"/>
      <c r="D712" s="12"/>
      <c r="E712" s="12"/>
      <c r="F712" s="12"/>
      <c r="G712" s="12"/>
      <c r="H712" s="12"/>
      <c r="I712" s="14"/>
      <c r="J712" s="14"/>
      <c r="K712" s="14"/>
      <c r="L712" s="14"/>
      <c r="M712" s="14"/>
      <c r="N712" s="14"/>
      <c r="O712" s="16"/>
      <c r="P712" s="16"/>
      <c r="Q712" s="18"/>
      <c r="R712" s="18"/>
      <c r="S712" s="18"/>
      <c r="T712" s="18"/>
      <c r="U712" s="18"/>
      <c r="V712" s="20">
        <v>2</v>
      </c>
      <c r="W712" s="20">
        <v>2</v>
      </c>
      <c r="X712" s="5">
        <v>2</v>
      </c>
    </row>
    <row r="713" spans="1:24" x14ac:dyDescent="0.25">
      <c r="A713" s="4" t="s">
        <v>1645</v>
      </c>
      <c r="B713" s="12"/>
      <c r="C713" s="12"/>
      <c r="D713" s="12"/>
      <c r="E713" s="12">
        <v>2</v>
      </c>
      <c r="F713" s="12"/>
      <c r="G713" s="12"/>
      <c r="H713" s="12">
        <v>2</v>
      </c>
      <c r="I713" s="14"/>
      <c r="J713" s="14"/>
      <c r="K713" s="14"/>
      <c r="L713" s="14"/>
      <c r="M713" s="14"/>
      <c r="N713" s="14"/>
      <c r="O713" s="16"/>
      <c r="P713" s="16"/>
      <c r="Q713" s="18"/>
      <c r="R713" s="18"/>
      <c r="S713" s="18"/>
      <c r="T713" s="18"/>
      <c r="U713" s="18"/>
      <c r="V713" s="20"/>
      <c r="W713" s="20"/>
      <c r="X713" s="5">
        <v>2</v>
      </c>
    </row>
    <row r="714" spans="1:24" x14ac:dyDescent="0.25">
      <c r="A714" s="4" t="s">
        <v>1646</v>
      </c>
      <c r="B714" s="12">
        <v>3</v>
      </c>
      <c r="C714" s="12"/>
      <c r="D714" s="12"/>
      <c r="E714" s="12"/>
      <c r="F714" s="12"/>
      <c r="G714" s="12"/>
      <c r="H714" s="12">
        <v>3</v>
      </c>
      <c r="I714" s="14"/>
      <c r="J714" s="14"/>
      <c r="K714" s="14"/>
      <c r="L714" s="14"/>
      <c r="M714" s="14"/>
      <c r="N714" s="14"/>
      <c r="O714" s="16"/>
      <c r="P714" s="16"/>
      <c r="Q714" s="18"/>
      <c r="R714" s="18"/>
      <c r="S714" s="18"/>
      <c r="T714" s="18"/>
      <c r="U714" s="18"/>
      <c r="V714" s="20"/>
      <c r="W714" s="20"/>
      <c r="X714" s="5">
        <v>3</v>
      </c>
    </row>
    <row r="715" spans="1:24" x14ac:dyDescent="0.25">
      <c r="A715" s="4" t="s">
        <v>1647</v>
      </c>
      <c r="B715" s="12"/>
      <c r="C715" s="12"/>
      <c r="D715" s="12"/>
      <c r="E715" s="12"/>
      <c r="F715" s="12"/>
      <c r="G715" s="12"/>
      <c r="H715" s="12"/>
      <c r="I715" s="14"/>
      <c r="J715" s="14"/>
      <c r="K715" s="14"/>
      <c r="L715" s="14"/>
      <c r="M715" s="14"/>
      <c r="N715" s="14"/>
      <c r="O715" s="16"/>
      <c r="P715" s="16"/>
      <c r="Q715" s="18">
        <v>1</v>
      </c>
      <c r="R715" s="18"/>
      <c r="S715" s="18"/>
      <c r="T715" s="18"/>
      <c r="U715" s="18">
        <v>1</v>
      </c>
      <c r="V715" s="20"/>
      <c r="W715" s="20"/>
      <c r="X715" s="5">
        <v>1</v>
      </c>
    </row>
    <row r="716" spans="1:24" x14ac:dyDescent="0.25">
      <c r="A716" s="4" t="s">
        <v>1648</v>
      </c>
      <c r="B716" s="12"/>
      <c r="C716" s="12"/>
      <c r="D716" s="12"/>
      <c r="E716" s="12">
        <v>2</v>
      </c>
      <c r="F716" s="12"/>
      <c r="G716" s="12"/>
      <c r="H716" s="12">
        <v>2</v>
      </c>
      <c r="I716" s="14"/>
      <c r="J716" s="14"/>
      <c r="K716" s="14">
        <v>2</v>
      </c>
      <c r="L716" s="14"/>
      <c r="M716" s="14"/>
      <c r="N716" s="14">
        <v>2</v>
      </c>
      <c r="O716" s="16"/>
      <c r="P716" s="16"/>
      <c r="Q716" s="18"/>
      <c r="R716" s="18"/>
      <c r="S716" s="18"/>
      <c r="T716" s="18"/>
      <c r="U716" s="18"/>
      <c r="V716" s="20"/>
      <c r="W716" s="20"/>
      <c r="X716" s="5">
        <v>4</v>
      </c>
    </row>
    <row r="717" spans="1:24" x14ac:dyDescent="0.25">
      <c r="A717" s="4" t="s">
        <v>1649</v>
      </c>
      <c r="B717" s="12">
        <v>2</v>
      </c>
      <c r="C717" s="12"/>
      <c r="D717" s="12"/>
      <c r="E717" s="12"/>
      <c r="F717" s="12"/>
      <c r="G717" s="12"/>
      <c r="H717" s="12">
        <v>2</v>
      </c>
      <c r="I717" s="14"/>
      <c r="J717" s="14"/>
      <c r="K717" s="14"/>
      <c r="L717" s="14"/>
      <c r="M717" s="14"/>
      <c r="N717" s="14"/>
      <c r="O717" s="16"/>
      <c r="P717" s="16"/>
      <c r="Q717" s="18">
        <v>2</v>
      </c>
      <c r="R717" s="18"/>
      <c r="S717" s="18"/>
      <c r="T717" s="18"/>
      <c r="U717" s="18">
        <v>2</v>
      </c>
      <c r="V717" s="20"/>
      <c r="W717" s="20"/>
      <c r="X717" s="5">
        <v>4</v>
      </c>
    </row>
    <row r="718" spans="1:24" x14ac:dyDescent="0.25">
      <c r="A718" s="4" t="s">
        <v>1650</v>
      </c>
      <c r="B718" s="12"/>
      <c r="C718" s="12"/>
      <c r="D718" s="12"/>
      <c r="E718" s="12"/>
      <c r="F718" s="12"/>
      <c r="G718" s="12"/>
      <c r="H718" s="12"/>
      <c r="I718" s="14"/>
      <c r="J718" s="14"/>
      <c r="K718" s="14"/>
      <c r="L718" s="14"/>
      <c r="M718" s="14"/>
      <c r="N718" s="14"/>
      <c r="O718" s="16"/>
      <c r="P718" s="16"/>
      <c r="Q718" s="18">
        <v>3</v>
      </c>
      <c r="R718" s="18"/>
      <c r="S718" s="18"/>
      <c r="T718" s="18"/>
      <c r="U718" s="18">
        <v>3</v>
      </c>
      <c r="V718" s="20"/>
      <c r="W718" s="20"/>
      <c r="X718" s="5">
        <v>3</v>
      </c>
    </row>
    <row r="719" spans="1:24" x14ac:dyDescent="0.25">
      <c r="A719" s="4" t="s">
        <v>1652</v>
      </c>
      <c r="B719" s="12">
        <v>2</v>
      </c>
      <c r="C719" s="12"/>
      <c r="D719" s="12"/>
      <c r="E719" s="12"/>
      <c r="F719" s="12"/>
      <c r="G719" s="12"/>
      <c r="H719" s="12">
        <v>2</v>
      </c>
      <c r="I719" s="14"/>
      <c r="J719" s="14"/>
      <c r="K719" s="14"/>
      <c r="L719" s="14"/>
      <c r="M719" s="14"/>
      <c r="N719" s="14"/>
      <c r="O719" s="16"/>
      <c r="P719" s="16"/>
      <c r="Q719" s="18"/>
      <c r="R719" s="18"/>
      <c r="S719" s="18"/>
      <c r="T719" s="18"/>
      <c r="U719" s="18"/>
      <c r="V719" s="20"/>
      <c r="W719" s="20"/>
      <c r="X719" s="5">
        <v>2</v>
      </c>
    </row>
    <row r="720" spans="1:24" x14ac:dyDescent="0.25">
      <c r="A720" s="4" t="s">
        <v>1653</v>
      </c>
      <c r="B720" s="12">
        <v>2</v>
      </c>
      <c r="C720" s="12"/>
      <c r="D720" s="12"/>
      <c r="E720" s="12"/>
      <c r="F720" s="12"/>
      <c r="G720" s="12"/>
      <c r="H720" s="12">
        <v>2</v>
      </c>
      <c r="I720" s="14"/>
      <c r="J720" s="14"/>
      <c r="K720" s="14"/>
      <c r="L720" s="14"/>
      <c r="M720" s="14"/>
      <c r="N720" s="14"/>
      <c r="O720" s="16"/>
      <c r="P720" s="16"/>
      <c r="Q720" s="18"/>
      <c r="R720" s="18"/>
      <c r="S720" s="18"/>
      <c r="T720" s="18"/>
      <c r="U720" s="18"/>
      <c r="V720" s="20"/>
      <c r="W720" s="20"/>
      <c r="X720" s="5">
        <v>2</v>
      </c>
    </row>
    <row r="721" spans="1:24" x14ac:dyDescent="0.25">
      <c r="A721" s="4" t="s">
        <v>1655</v>
      </c>
      <c r="B721" s="12"/>
      <c r="C721" s="12"/>
      <c r="D721" s="12"/>
      <c r="E721" s="12"/>
      <c r="F721" s="12"/>
      <c r="G721" s="12"/>
      <c r="H721" s="12"/>
      <c r="I721" s="14"/>
      <c r="J721" s="14"/>
      <c r="K721" s="14"/>
      <c r="L721" s="14"/>
      <c r="M721" s="14"/>
      <c r="N721" s="14"/>
      <c r="O721" s="16"/>
      <c r="P721" s="16"/>
      <c r="Q721" s="18"/>
      <c r="R721" s="18"/>
      <c r="S721" s="18">
        <v>2</v>
      </c>
      <c r="T721" s="18"/>
      <c r="U721" s="18">
        <v>2</v>
      </c>
      <c r="V721" s="20"/>
      <c r="W721" s="20"/>
      <c r="X721" s="5">
        <v>2</v>
      </c>
    </row>
    <row r="722" spans="1:24" x14ac:dyDescent="0.25">
      <c r="A722" s="4" t="s">
        <v>1656</v>
      </c>
      <c r="B722" s="12">
        <v>1</v>
      </c>
      <c r="C722" s="12"/>
      <c r="D722" s="12"/>
      <c r="E722" s="12"/>
      <c r="F722" s="12"/>
      <c r="G722" s="12"/>
      <c r="H722" s="12">
        <v>1</v>
      </c>
      <c r="I722" s="14"/>
      <c r="J722" s="14"/>
      <c r="K722" s="14"/>
      <c r="L722" s="14"/>
      <c r="M722" s="14"/>
      <c r="N722" s="14"/>
      <c r="O722" s="16"/>
      <c r="P722" s="16"/>
      <c r="Q722" s="18"/>
      <c r="R722" s="18"/>
      <c r="S722" s="18"/>
      <c r="T722" s="18"/>
      <c r="U722" s="18"/>
      <c r="V722" s="20"/>
      <c r="W722" s="20"/>
      <c r="X722" s="5">
        <v>1</v>
      </c>
    </row>
    <row r="723" spans="1:24" x14ac:dyDescent="0.25">
      <c r="A723" s="4" t="s">
        <v>1658</v>
      </c>
      <c r="B723" s="12"/>
      <c r="C723" s="12"/>
      <c r="D723" s="12"/>
      <c r="E723" s="12"/>
      <c r="F723" s="12"/>
      <c r="G723" s="12"/>
      <c r="H723" s="12"/>
      <c r="I723" s="14"/>
      <c r="J723" s="14"/>
      <c r="K723" s="14"/>
      <c r="L723" s="14"/>
      <c r="M723" s="14"/>
      <c r="N723" s="14"/>
      <c r="O723" s="16"/>
      <c r="P723" s="16"/>
      <c r="Q723" s="18">
        <v>1</v>
      </c>
      <c r="R723" s="18"/>
      <c r="S723" s="18"/>
      <c r="T723" s="18"/>
      <c r="U723" s="18">
        <v>1</v>
      </c>
      <c r="V723" s="20"/>
      <c r="W723" s="20"/>
      <c r="X723" s="5">
        <v>1</v>
      </c>
    </row>
    <row r="724" spans="1:24" x14ac:dyDescent="0.25">
      <c r="A724" s="4" t="s">
        <v>1659</v>
      </c>
      <c r="B724" s="12">
        <v>2</v>
      </c>
      <c r="C724" s="12"/>
      <c r="D724" s="12"/>
      <c r="E724" s="12"/>
      <c r="F724" s="12"/>
      <c r="G724" s="12"/>
      <c r="H724" s="12">
        <v>2</v>
      </c>
      <c r="I724" s="14"/>
      <c r="J724" s="14"/>
      <c r="K724" s="14"/>
      <c r="L724" s="14"/>
      <c r="M724" s="14"/>
      <c r="N724" s="14"/>
      <c r="O724" s="16"/>
      <c r="P724" s="16"/>
      <c r="Q724" s="18"/>
      <c r="R724" s="18"/>
      <c r="S724" s="18"/>
      <c r="T724" s="18"/>
      <c r="U724" s="18"/>
      <c r="V724" s="20"/>
      <c r="W724" s="20"/>
      <c r="X724" s="5">
        <v>2</v>
      </c>
    </row>
    <row r="725" spans="1:24" x14ac:dyDescent="0.25">
      <c r="A725" s="4" t="s">
        <v>1662</v>
      </c>
      <c r="B725" s="12">
        <v>1</v>
      </c>
      <c r="C725" s="12"/>
      <c r="D725" s="12"/>
      <c r="E725" s="12"/>
      <c r="F725" s="12"/>
      <c r="G725" s="12"/>
      <c r="H725" s="12">
        <v>1</v>
      </c>
      <c r="I725" s="14"/>
      <c r="J725" s="14"/>
      <c r="K725" s="14"/>
      <c r="L725" s="14"/>
      <c r="M725" s="14"/>
      <c r="N725" s="14"/>
      <c r="O725" s="16"/>
      <c r="P725" s="16"/>
      <c r="Q725" s="18">
        <v>1</v>
      </c>
      <c r="R725" s="18"/>
      <c r="S725" s="18"/>
      <c r="T725" s="18"/>
      <c r="U725" s="18">
        <v>1</v>
      </c>
      <c r="V725" s="20"/>
      <c r="W725" s="20"/>
      <c r="X725" s="5">
        <v>2</v>
      </c>
    </row>
    <row r="726" spans="1:24" x14ac:dyDescent="0.25">
      <c r="A726" s="4" t="s">
        <v>1665</v>
      </c>
      <c r="B726" s="12">
        <v>3</v>
      </c>
      <c r="C726" s="12"/>
      <c r="D726" s="12"/>
      <c r="E726" s="12"/>
      <c r="F726" s="12"/>
      <c r="G726" s="12"/>
      <c r="H726" s="12">
        <v>3</v>
      </c>
      <c r="I726" s="14"/>
      <c r="J726" s="14"/>
      <c r="K726" s="14"/>
      <c r="L726" s="14"/>
      <c r="M726" s="14"/>
      <c r="N726" s="14"/>
      <c r="O726" s="16"/>
      <c r="P726" s="16"/>
      <c r="Q726" s="18"/>
      <c r="R726" s="18"/>
      <c r="S726" s="18"/>
      <c r="T726" s="18"/>
      <c r="U726" s="18"/>
      <c r="V726" s="20"/>
      <c r="W726" s="20"/>
      <c r="X726" s="5">
        <v>3</v>
      </c>
    </row>
    <row r="727" spans="1:24" x14ac:dyDescent="0.25">
      <c r="A727" s="4" t="s">
        <v>1666</v>
      </c>
      <c r="B727" s="12">
        <v>3</v>
      </c>
      <c r="C727" s="12"/>
      <c r="D727" s="12"/>
      <c r="E727" s="12"/>
      <c r="F727" s="12"/>
      <c r="G727" s="12"/>
      <c r="H727" s="12">
        <v>3</v>
      </c>
      <c r="I727" s="14"/>
      <c r="J727" s="14"/>
      <c r="K727" s="14"/>
      <c r="L727" s="14"/>
      <c r="M727" s="14"/>
      <c r="N727" s="14"/>
      <c r="O727" s="16"/>
      <c r="P727" s="16"/>
      <c r="Q727" s="18"/>
      <c r="R727" s="18"/>
      <c r="S727" s="18"/>
      <c r="T727" s="18"/>
      <c r="U727" s="18"/>
      <c r="V727" s="20"/>
      <c r="W727" s="20"/>
      <c r="X727" s="5">
        <v>3</v>
      </c>
    </row>
    <row r="728" spans="1:24" x14ac:dyDescent="0.25">
      <c r="A728" s="4" t="s">
        <v>1667</v>
      </c>
      <c r="B728" s="12"/>
      <c r="C728" s="12"/>
      <c r="D728" s="12"/>
      <c r="E728" s="12">
        <v>2</v>
      </c>
      <c r="F728" s="12"/>
      <c r="G728" s="12"/>
      <c r="H728" s="12">
        <v>2</v>
      </c>
      <c r="I728" s="14"/>
      <c r="J728" s="14"/>
      <c r="K728" s="14"/>
      <c r="L728" s="14"/>
      <c r="M728" s="14"/>
      <c r="N728" s="14"/>
      <c r="O728" s="16"/>
      <c r="P728" s="16"/>
      <c r="Q728" s="18"/>
      <c r="R728" s="18"/>
      <c r="S728" s="18"/>
      <c r="T728" s="18"/>
      <c r="U728" s="18"/>
      <c r="V728" s="20"/>
      <c r="W728" s="20"/>
      <c r="X728" s="5">
        <v>2</v>
      </c>
    </row>
    <row r="729" spans="1:24" x14ac:dyDescent="0.25">
      <c r="A729" s="4" t="s">
        <v>1668</v>
      </c>
      <c r="B729" s="12">
        <v>3</v>
      </c>
      <c r="C729" s="12"/>
      <c r="D729" s="12"/>
      <c r="E729" s="12"/>
      <c r="F729" s="12"/>
      <c r="G729" s="12"/>
      <c r="H729" s="12">
        <v>3</v>
      </c>
      <c r="I729" s="14"/>
      <c r="J729" s="14"/>
      <c r="K729" s="14"/>
      <c r="L729" s="14"/>
      <c r="M729" s="14"/>
      <c r="N729" s="14"/>
      <c r="O729" s="16"/>
      <c r="P729" s="16"/>
      <c r="Q729" s="18"/>
      <c r="R729" s="18"/>
      <c r="S729" s="18"/>
      <c r="T729" s="18"/>
      <c r="U729" s="18"/>
      <c r="V729" s="20"/>
      <c r="W729" s="20"/>
      <c r="X729" s="5">
        <v>3</v>
      </c>
    </row>
    <row r="730" spans="1:24" x14ac:dyDescent="0.25">
      <c r="A730" s="4" t="s">
        <v>1669</v>
      </c>
      <c r="B730" s="12"/>
      <c r="C730" s="12"/>
      <c r="D730" s="12"/>
      <c r="E730" s="12">
        <v>2</v>
      </c>
      <c r="F730" s="12"/>
      <c r="G730" s="12"/>
      <c r="H730" s="12">
        <v>2</v>
      </c>
      <c r="I730" s="14"/>
      <c r="J730" s="14"/>
      <c r="K730" s="14"/>
      <c r="L730" s="14"/>
      <c r="M730" s="14"/>
      <c r="N730" s="14"/>
      <c r="O730" s="16"/>
      <c r="P730" s="16"/>
      <c r="Q730" s="18"/>
      <c r="R730" s="18"/>
      <c r="S730" s="18"/>
      <c r="T730" s="18"/>
      <c r="U730" s="18"/>
      <c r="V730" s="20"/>
      <c r="W730" s="20"/>
      <c r="X730" s="5">
        <v>2</v>
      </c>
    </row>
    <row r="731" spans="1:24" x14ac:dyDescent="0.25">
      <c r="A731" s="4" t="s">
        <v>1670</v>
      </c>
      <c r="B731" s="12">
        <v>2</v>
      </c>
      <c r="C731" s="12"/>
      <c r="D731" s="12"/>
      <c r="E731" s="12"/>
      <c r="F731" s="12"/>
      <c r="G731" s="12"/>
      <c r="H731" s="12">
        <v>2</v>
      </c>
      <c r="I731" s="14"/>
      <c r="J731" s="14"/>
      <c r="K731" s="14"/>
      <c r="L731" s="14"/>
      <c r="M731" s="14"/>
      <c r="N731" s="14"/>
      <c r="O731" s="16"/>
      <c r="P731" s="16"/>
      <c r="Q731" s="18">
        <v>2</v>
      </c>
      <c r="R731" s="18"/>
      <c r="S731" s="18"/>
      <c r="T731" s="18"/>
      <c r="U731" s="18">
        <v>2</v>
      </c>
      <c r="V731" s="20"/>
      <c r="W731" s="20"/>
      <c r="X731" s="5">
        <v>4</v>
      </c>
    </row>
    <row r="732" spans="1:24" x14ac:dyDescent="0.25">
      <c r="A732" s="4" t="s">
        <v>1671</v>
      </c>
      <c r="B732" s="12">
        <v>1</v>
      </c>
      <c r="C732" s="12"/>
      <c r="D732" s="12"/>
      <c r="E732" s="12"/>
      <c r="F732" s="12"/>
      <c r="G732" s="12"/>
      <c r="H732" s="12">
        <v>1</v>
      </c>
      <c r="I732" s="14"/>
      <c r="J732" s="14"/>
      <c r="K732" s="14"/>
      <c r="L732" s="14"/>
      <c r="M732" s="14"/>
      <c r="N732" s="14"/>
      <c r="O732" s="16"/>
      <c r="P732" s="16"/>
      <c r="Q732" s="18"/>
      <c r="R732" s="18"/>
      <c r="S732" s="18"/>
      <c r="T732" s="18"/>
      <c r="U732" s="18"/>
      <c r="V732" s="20"/>
      <c r="W732" s="20"/>
      <c r="X732" s="5">
        <v>1</v>
      </c>
    </row>
    <row r="733" spans="1:24" x14ac:dyDescent="0.25">
      <c r="A733" s="4" t="s">
        <v>1674</v>
      </c>
      <c r="B733" s="12">
        <v>1</v>
      </c>
      <c r="C733" s="12"/>
      <c r="D733" s="12"/>
      <c r="E733" s="12"/>
      <c r="F733" s="12"/>
      <c r="G733" s="12"/>
      <c r="H733" s="12">
        <v>1</v>
      </c>
      <c r="I733" s="14"/>
      <c r="J733" s="14"/>
      <c r="K733" s="14"/>
      <c r="L733" s="14"/>
      <c r="M733" s="14"/>
      <c r="N733" s="14"/>
      <c r="O733" s="16"/>
      <c r="P733" s="16"/>
      <c r="Q733" s="18"/>
      <c r="R733" s="18"/>
      <c r="S733" s="18"/>
      <c r="T733" s="18"/>
      <c r="U733" s="18"/>
      <c r="V733" s="20"/>
      <c r="W733" s="20"/>
      <c r="X733" s="5">
        <v>1</v>
      </c>
    </row>
    <row r="734" spans="1:24" x14ac:dyDescent="0.25">
      <c r="A734" s="4" t="s">
        <v>1677</v>
      </c>
      <c r="B734" s="12"/>
      <c r="C734" s="12"/>
      <c r="D734" s="12"/>
      <c r="E734" s="12"/>
      <c r="F734" s="12"/>
      <c r="G734" s="12"/>
      <c r="H734" s="12"/>
      <c r="I734" s="14"/>
      <c r="J734" s="14"/>
      <c r="K734" s="14"/>
      <c r="L734" s="14"/>
      <c r="M734" s="14"/>
      <c r="N734" s="14"/>
      <c r="O734" s="16"/>
      <c r="P734" s="16"/>
      <c r="Q734" s="18">
        <v>1</v>
      </c>
      <c r="R734" s="18"/>
      <c r="S734" s="18"/>
      <c r="T734" s="18"/>
      <c r="U734" s="18">
        <v>1</v>
      </c>
      <c r="V734" s="20"/>
      <c r="W734" s="20"/>
      <c r="X734" s="5">
        <v>1</v>
      </c>
    </row>
    <row r="735" spans="1:24" x14ac:dyDescent="0.25">
      <c r="A735" s="4" t="s">
        <v>1681</v>
      </c>
      <c r="B735" s="12">
        <v>2</v>
      </c>
      <c r="C735" s="12"/>
      <c r="D735" s="12"/>
      <c r="E735" s="12"/>
      <c r="F735" s="12"/>
      <c r="G735" s="12"/>
      <c r="H735" s="12">
        <v>2</v>
      </c>
      <c r="I735" s="14"/>
      <c r="J735" s="14"/>
      <c r="K735" s="14"/>
      <c r="L735" s="14"/>
      <c r="M735" s="14"/>
      <c r="N735" s="14"/>
      <c r="O735" s="16"/>
      <c r="P735" s="16"/>
      <c r="Q735" s="18"/>
      <c r="R735" s="18"/>
      <c r="S735" s="18"/>
      <c r="T735" s="18"/>
      <c r="U735" s="18"/>
      <c r="V735" s="20"/>
      <c r="W735" s="20"/>
      <c r="X735" s="5">
        <v>2</v>
      </c>
    </row>
    <row r="736" spans="1:24" x14ac:dyDescent="0.25">
      <c r="A736" s="4" t="s">
        <v>1685</v>
      </c>
      <c r="B736" s="12"/>
      <c r="C736" s="12"/>
      <c r="D736" s="12"/>
      <c r="E736" s="12"/>
      <c r="F736" s="12"/>
      <c r="G736" s="12"/>
      <c r="H736" s="12"/>
      <c r="I736" s="14"/>
      <c r="J736" s="14"/>
      <c r="K736" s="14"/>
      <c r="L736" s="14"/>
      <c r="M736" s="14"/>
      <c r="N736" s="14"/>
      <c r="O736" s="16"/>
      <c r="P736" s="16"/>
      <c r="Q736" s="18"/>
      <c r="R736" s="18"/>
      <c r="S736" s="18"/>
      <c r="T736" s="18"/>
      <c r="U736" s="18"/>
      <c r="V736" s="20">
        <v>2</v>
      </c>
      <c r="W736" s="20">
        <v>2</v>
      </c>
      <c r="X736" s="5">
        <v>2</v>
      </c>
    </row>
    <row r="737" spans="1:24" x14ac:dyDescent="0.25">
      <c r="A737" s="4" t="s">
        <v>1686</v>
      </c>
      <c r="B737" s="12"/>
      <c r="C737" s="12"/>
      <c r="D737" s="12"/>
      <c r="E737" s="12"/>
      <c r="F737" s="12"/>
      <c r="G737" s="12"/>
      <c r="H737" s="12"/>
      <c r="I737" s="14"/>
      <c r="J737" s="14"/>
      <c r="K737" s="14">
        <v>2</v>
      </c>
      <c r="L737" s="14"/>
      <c r="M737" s="14"/>
      <c r="N737" s="14">
        <v>2</v>
      </c>
      <c r="O737" s="16"/>
      <c r="P737" s="16"/>
      <c r="Q737" s="18"/>
      <c r="R737" s="18"/>
      <c r="S737" s="18"/>
      <c r="T737" s="18"/>
      <c r="U737" s="18"/>
      <c r="V737" s="20"/>
      <c r="W737" s="20"/>
      <c r="X737" s="5">
        <v>2</v>
      </c>
    </row>
    <row r="738" spans="1:24" x14ac:dyDescent="0.25">
      <c r="A738" s="4" t="s">
        <v>1687</v>
      </c>
      <c r="B738" s="12">
        <v>1</v>
      </c>
      <c r="C738" s="12"/>
      <c r="D738" s="12"/>
      <c r="E738" s="12"/>
      <c r="F738" s="12"/>
      <c r="G738" s="12"/>
      <c r="H738" s="12">
        <v>1</v>
      </c>
      <c r="I738" s="14"/>
      <c r="J738" s="14"/>
      <c r="K738" s="14"/>
      <c r="L738" s="14"/>
      <c r="M738" s="14"/>
      <c r="N738" s="14"/>
      <c r="O738" s="16"/>
      <c r="P738" s="16"/>
      <c r="Q738" s="18"/>
      <c r="R738" s="18"/>
      <c r="S738" s="18"/>
      <c r="T738" s="18"/>
      <c r="U738" s="18"/>
      <c r="V738" s="20"/>
      <c r="W738" s="20"/>
      <c r="X738" s="5">
        <v>1</v>
      </c>
    </row>
    <row r="739" spans="1:24" x14ac:dyDescent="0.25">
      <c r="A739" s="4" t="s">
        <v>1688</v>
      </c>
      <c r="B739" s="12"/>
      <c r="C739" s="12"/>
      <c r="D739" s="12"/>
      <c r="E739" s="12"/>
      <c r="F739" s="12"/>
      <c r="G739" s="12"/>
      <c r="H739" s="12"/>
      <c r="I739" s="14"/>
      <c r="J739" s="14"/>
      <c r="K739" s="14"/>
      <c r="L739" s="14">
        <v>3</v>
      </c>
      <c r="M739" s="14"/>
      <c r="N739" s="14">
        <v>3</v>
      </c>
      <c r="O739" s="16"/>
      <c r="P739" s="16"/>
      <c r="Q739" s="18"/>
      <c r="R739" s="18"/>
      <c r="S739" s="18"/>
      <c r="T739" s="18"/>
      <c r="U739" s="18"/>
      <c r="V739" s="20"/>
      <c r="W739" s="20"/>
      <c r="X739" s="5">
        <v>3</v>
      </c>
    </row>
    <row r="740" spans="1:24" x14ac:dyDescent="0.25">
      <c r="A740" s="4" t="s">
        <v>1690</v>
      </c>
      <c r="B740" s="12"/>
      <c r="C740" s="12"/>
      <c r="D740" s="12"/>
      <c r="E740" s="12"/>
      <c r="F740" s="12"/>
      <c r="G740" s="12"/>
      <c r="H740" s="12"/>
      <c r="I740" s="14"/>
      <c r="J740" s="14"/>
      <c r="K740" s="14"/>
      <c r="L740" s="14"/>
      <c r="M740" s="14"/>
      <c r="N740" s="14"/>
      <c r="O740" s="16"/>
      <c r="P740" s="16"/>
      <c r="Q740" s="18"/>
      <c r="R740" s="18"/>
      <c r="S740" s="18"/>
      <c r="T740" s="18"/>
      <c r="U740" s="18"/>
      <c r="V740" s="20">
        <v>2</v>
      </c>
      <c r="W740" s="20">
        <v>2</v>
      </c>
      <c r="X740" s="5">
        <v>2</v>
      </c>
    </row>
    <row r="741" spans="1:24" x14ac:dyDescent="0.25">
      <c r="A741" s="4" t="s">
        <v>1691</v>
      </c>
      <c r="B741" s="12"/>
      <c r="C741" s="12"/>
      <c r="D741" s="12"/>
      <c r="E741" s="12"/>
      <c r="F741" s="12"/>
      <c r="G741" s="12"/>
      <c r="H741" s="12"/>
      <c r="I741" s="14"/>
      <c r="J741" s="14"/>
      <c r="K741" s="14"/>
      <c r="L741" s="14"/>
      <c r="M741" s="14"/>
      <c r="N741" s="14"/>
      <c r="O741" s="16"/>
      <c r="P741" s="16"/>
      <c r="Q741" s="18"/>
      <c r="R741" s="18"/>
      <c r="S741" s="18"/>
      <c r="T741" s="18"/>
      <c r="U741" s="18"/>
      <c r="V741" s="20">
        <v>2</v>
      </c>
      <c r="W741" s="20">
        <v>2</v>
      </c>
      <c r="X741" s="5">
        <v>2</v>
      </c>
    </row>
    <row r="742" spans="1:24" x14ac:dyDescent="0.25">
      <c r="A742" s="4" t="s">
        <v>1692</v>
      </c>
      <c r="B742" s="12"/>
      <c r="C742" s="12"/>
      <c r="D742" s="12"/>
      <c r="E742" s="12"/>
      <c r="F742" s="12"/>
      <c r="G742" s="12"/>
      <c r="H742" s="12"/>
      <c r="I742" s="14"/>
      <c r="J742" s="14"/>
      <c r="K742" s="14"/>
      <c r="L742" s="14"/>
      <c r="M742" s="14"/>
      <c r="N742" s="14"/>
      <c r="O742" s="16"/>
      <c r="P742" s="16"/>
      <c r="Q742" s="18"/>
      <c r="R742" s="18"/>
      <c r="S742" s="18"/>
      <c r="T742" s="18"/>
      <c r="U742" s="18"/>
      <c r="V742" s="20">
        <v>2</v>
      </c>
      <c r="W742" s="20">
        <v>2</v>
      </c>
      <c r="X742" s="5">
        <v>2</v>
      </c>
    </row>
    <row r="743" spans="1:24" x14ac:dyDescent="0.25">
      <c r="A743" s="4" t="s">
        <v>1693</v>
      </c>
      <c r="B743" s="12"/>
      <c r="C743" s="12"/>
      <c r="D743" s="12"/>
      <c r="E743" s="12"/>
      <c r="F743" s="12"/>
      <c r="G743" s="12"/>
      <c r="H743" s="12"/>
      <c r="I743" s="14"/>
      <c r="J743" s="14"/>
      <c r="K743" s="14"/>
      <c r="L743" s="14"/>
      <c r="M743" s="14"/>
      <c r="N743" s="14"/>
      <c r="O743" s="16"/>
      <c r="P743" s="16"/>
      <c r="Q743" s="18"/>
      <c r="R743" s="18"/>
      <c r="S743" s="18"/>
      <c r="T743" s="18"/>
      <c r="U743" s="18"/>
      <c r="V743" s="20">
        <v>2</v>
      </c>
      <c r="W743" s="20">
        <v>2</v>
      </c>
      <c r="X743" s="5">
        <v>2</v>
      </c>
    </row>
    <row r="744" spans="1:24" x14ac:dyDescent="0.25">
      <c r="A744" s="4" t="s">
        <v>1696</v>
      </c>
      <c r="B744" s="12"/>
      <c r="C744" s="12"/>
      <c r="D744" s="12"/>
      <c r="E744" s="12"/>
      <c r="F744" s="12"/>
      <c r="G744" s="12"/>
      <c r="H744" s="12"/>
      <c r="I744" s="14"/>
      <c r="J744" s="14"/>
      <c r="K744" s="14"/>
      <c r="L744" s="14"/>
      <c r="M744" s="14"/>
      <c r="N744" s="14"/>
      <c r="O744" s="16"/>
      <c r="P744" s="16"/>
      <c r="Q744" s="18">
        <v>1</v>
      </c>
      <c r="R744" s="18"/>
      <c r="S744" s="18"/>
      <c r="T744" s="18"/>
      <c r="U744" s="18">
        <v>1</v>
      </c>
      <c r="V744" s="20"/>
      <c r="W744" s="20"/>
      <c r="X744" s="5">
        <v>1</v>
      </c>
    </row>
    <row r="745" spans="1:24" x14ac:dyDescent="0.25">
      <c r="A745" s="4" t="s">
        <v>1697</v>
      </c>
      <c r="B745" s="12"/>
      <c r="C745" s="12"/>
      <c r="D745" s="12"/>
      <c r="E745" s="12"/>
      <c r="F745" s="12"/>
      <c r="G745" s="12"/>
      <c r="H745" s="12"/>
      <c r="I745" s="14"/>
      <c r="J745" s="14"/>
      <c r="K745" s="14"/>
      <c r="L745" s="14"/>
      <c r="M745" s="14"/>
      <c r="N745" s="14"/>
      <c r="O745" s="16"/>
      <c r="P745" s="16"/>
      <c r="Q745" s="18">
        <v>3</v>
      </c>
      <c r="R745" s="18"/>
      <c r="S745" s="18"/>
      <c r="T745" s="18"/>
      <c r="U745" s="18">
        <v>3</v>
      </c>
      <c r="V745" s="20"/>
      <c r="W745" s="20"/>
      <c r="X745" s="5">
        <v>3</v>
      </c>
    </row>
    <row r="746" spans="1:24" x14ac:dyDescent="0.25">
      <c r="A746" s="4" t="s">
        <v>1700</v>
      </c>
      <c r="B746" s="12">
        <v>3</v>
      </c>
      <c r="C746" s="12"/>
      <c r="D746" s="12"/>
      <c r="E746" s="12"/>
      <c r="F746" s="12"/>
      <c r="G746" s="12"/>
      <c r="H746" s="12">
        <v>3</v>
      </c>
      <c r="I746" s="14"/>
      <c r="J746" s="14"/>
      <c r="K746" s="14"/>
      <c r="L746" s="14"/>
      <c r="M746" s="14"/>
      <c r="N746" s="14"/>
      <c r="O746" s="16"/>
      <c r="P746" s="16"/>
      <c r="Q746" s="18"/>
      <c r="R746" s="18"/>
      <c r="S746" s="18"/>
      <c r="T746" s="18"/>
      <c r="U746" s="18"/>
      <c r="V746" s="20"/>
      <c r="W746" s="20"/>
      <c r="X746" s="5">
        <v>3</v>
      </c>
    </row>
    <row r="747" spans="1:24" x14ac:dyDescent="0.25">
      <c r="A747" s="4" t="s">
        <v>1701</v>
      </c>
      <c r="B747" s="12">
        <v>3</v>
      </c>
      <c r="C747" s="12"/>
      <c r="D747" s="12"/>
      <c r="E747" s="12"/>
      <c r="F747" s="12"/>
      <c r="G747" s="12"/>
      <c r="H747" s="12">
        <v>3</v>
      </c>
      <c r="I747" s="14"/>
      <c r="J747" s="14"/>
      <c r="K747" s="14"/>
      <c r="L747" s="14"/>
      <c r="M747" s="14"/>
      <c r="N747" s="14"/>
      <c r="O747" s="16"/>
      <c r="P747" s="16"/>
      <c r="Q747" s="18"/>
      <c r="R747" s="18"/>
      <c r="S747" s="18"/>
      <c r="T747" s="18"/>
      <c r="U747" s="18"/>
      <c r="V747" s="20"/>
      <c r="W747" s="20"/>
      <c r="X747" s="5">
        <v>3</v>
      </c>
    </row>
    <row r="748" spans="1:24" x14ac:dyDescent="0.25">
      <c r="A748" s="4" t="s">
        <v>1705</v>
      </c>
      <c r="B748" s="12">
        <v>2</v>
      </c>
      <c r="C748" s="12"/>
      <c r="D748" s="12"/>
      <c r="E748" s="12"/>
      <c r="F748" s="12"/>
      <c r="G748" s="12"/>
      <c r="H748" s="12">
        <v>2</v>
      </c>
      <c r="I748" s="14"/>
      <c r="J748" s="14"/>
      <c r="K748" s="14"/>
      <c r="L748" s="14"/>
      <c r="M748" s="14"/>
      <c r="N748" s="14"/>
      <c r="O748" s="16"/>
      <c r="P748" s="16"/>
      <c r="Q748" s="18"/>
      <c r="R748" s="18"/>
      <c r="S748" s="18"/>
      <c r="T748" s="18"/>
      <c r="U748" s="18"/>
      <c r="V748" s="20"/>
      <c r="W748" s="20"/>
      <c r="X748" s="5">
        <v>2</v>
      </c>
    </row>
    <row r="749" spans="1:24" x14ac:dyDescent="0.25">
      <c r="A749" s="4" t="s">
        <v>1707</v>
      </c>
      <c r="B749" s="12"/>
      <c r="C749" s="12"/>
      <c r="D749" s="12"/>
      <c r="E749" s="12">
        <v>3</v>
      </c>
      <c r="F749" s="12"/>
      <c r="G749" s="12"/>
      <c r="H749" s="12">
        <v>3</v>
      </c>
      <c r="I749" s="14"/>
      <c r="J749" s="14"/>
      <c r="K749" s="14"/>
      <c r="L749" s="14"/>
      <c r="M749" s="14"/>
      <c r="N749" s="14"/>
      <c r="O749" s="16"/>
      <c r="P749" s="16"/>
      <c r="Q749" s="18"/>
      <c r="R749" s="18"/>
      <c r="S749" s="18"/>
      <c r="T749" s="18"/>
      <c r="U749" s="18"/>
      <c r="V749" s="20"/>
      <c r="W749" s="20"/>
      <c r="X749" s="5">
        <v>3</v>
      </c>
    </row>
    <row r="750" spans="1:24" x14ac:dyDescent="0.25">
      <c r="A750" s="4" t="s">
        <v>1708</v>
      </c>
      <c r="B750" s="12">
        <v>2</v>
      </c>
      <c r="C750" s="12"/>
      <c r="D750" s="12"/>
      <c r="E750" s="12"/>
      <c r="F750" s="12"/>
      <c r="G750" s="12"/>
      <c r="H750" s="12">
        <v>2</v>
      </c>
      <c r="I750" s="14"/>
      <c r="J750" s="14"/>
      <c r="K750" s="14"/>
      <c r="L750" s="14"/>
      <c r="M750" s="14"/>
      <c r="N750" s="14"/>
      <c r="O750" s="16"/>
      <c r="P750" s="16"/>
      <c r="Q750" s="18">
        <v>2</v>
      </c>
      <c r="R750" s="18"/>
      <c r="S750" s="18"/>
      <c r="T750" s="18"/>
      <c r="U750" s="18">
        <v>2</v>
      </c>
      <c r="V750" s="20"/>
      <c r="W750" s="20"/>
      <c r="X750" s="5">
        <v>4</v>
      </c>
    </row>
    <row r="751" spans="1:24" x14ac:dyDescent="0.25">
      <c r="A751" s="4" t="s">
        <v>1709</v>
      </c>
      <c r="B751" s="12">
        <v>2</v>
      </c>
      <c r="C751" s="12"/>
      <c r="D751" s="12"/>
      <c r="E751" s="12"/>
      <c r="F751" s="12"/>
      <c r="G751" s="12"/>
      <c r="H751" s="12">
        <v>2</v>
      </c>
      <c r="I751" s="14"/>
      <c r="J751" s="14"/>
      <c r="K751" s="14"/>
      <c r="L751" s="14"/>
      <c r="M751" s="14"/>
      <c r="N751" s="14"/>
      <c r="O751" s="16"/>
      <c r="P751" s="16"/>
      <c r="Q751" s="18"/>
      <c r="R751" s="18"/>
      <c r="S751" s="18"/>
      <c r="T751" s="18"/>
      <c r="U751" s="18"/>
      <c r="V751" s="20"/>
      <c r="W751" s="20"/>
      <c r="X751" s="5">
        <v>2</v>
      </c>
    </row>
    <row r="752" spans="1:24" x14ac:dyDescent="0.25">
      <c r="A752" s="4" t="s">
        <v>1710</v>
      </c>
      <c r="B752" s="12">
        <v>1</v>
      </c>
      <c r="C752" s="12"/>
      <c r="D752" s="12"/>
      <c r="E752" s="12"/>
      <c r="F752" s="12"/>
      <c r="G752" s="12"/>
      <c r="H752" s="12">
        <v>1</v>
      </c>
      <c r="I752" s="14"/>
      <c r="J752" s="14"/>
      <c r="K752" s="14"/>
      <c r="L752" s="14">
        <v>1</v>
      </c>
      <c r="M752" s="14"/>
      <c r="N752" s="14">
        <v>1</v>
      </c>
      <c r="O752" s="16"/>
      <c r="P752" s="16"/>
      <c r="Q752" s="18"/>
      <c r="R752" s="18"/>
      <c r="S752" s="18"/>
      <c r="T752" s="18"/>
      <c r="U752" s="18"/>
      <c r="V752" s="20"/>
      <c r="W752" s="20"/>
      <c r="X752" s="5">
        <v>2</v>
      </c>
    </row>
    <row r="753" spans="1:24" x14ac:dyDescent="0.25">
      <c r="A753" s="4" t="s">
        <v>1714</v>
      </c>
      <c r="B753" s="12">
        <v>3</v>
      </c>
      <c r="C753" s="12"/>
      <c r="D753" s="12"/>
      <c r="E753" s="12"/>
      <c r="F753" s="12"/>
      <c r="G753" s="12"/>
      <c r="H753" s="12">
        <v>3</v>
      </c>
      <c r="I753" s="14"/>
      <c r="J753" s="14"/>
      <c r="K753" s="14"/>
      <c r="L753" s="14"/>
      <c r="M753" s="14"/>
      <c r="N753" s="14"/>
      <c r="O753" s="16"/>
      <c r="P753" s="16"/>
      <c r="Q753" s="18"/>
      <c r="R753" s="18"/>
      <c r="S753" s="18"/>
      <c r="T753" s="18"/>
      <c r="U753" s="18"/>
      <c r="V753" s="20"/>
      <c r="W753" s="20"/>
      <c r="X753" s="5">
        <v>3</v>
      </c>
    </row>
    <row r="754" spans="1:24" x14ac:dyDescent="0.25">
      <c r="A754" s="4" t="s">
        <v>1715</v>
      </c>
      <c r="B754" s="12"/>
      <c r="C754" s="12"/>
      <c r="D754" s="12"/>
      <c r="E754" s="12"/>
      <c r="F754" s="12"/>
      <c r="G754" s="12"/>
      <c r="H754" s="12"/>
      <c r="I754" s="14"/>
      <c r="J754" s="14"/>
      <c r="K754" s="14"/>
      <c r="L754" s="14"/>
      <c r="M754" s="14"/>
      <c r="N754" s="14"/>
      <c r="O754" s="16"/>
      <c r="P754" s="16"/>
      <c r="Q754" s="18">
        <v>1</v>
      </c>
      <c r="R754" s="18"/>
      <c r="S754" s="18"/>
      <c r="T754" s="18"/>
      <c r="U754" s="18">
        <v>1</v>
      </c>
      <c r="V754" s="20"/>
      <c r="W754" s="20"/>
      <c r="X754" s="5">
        <v>1</v>
      </c>
    </row>
    <row r="755" spans="1:24" x14ac:dyDescent="0.25">
      <c r="A755" s="4" t="s">
        <v>1718</v>
      </c>
      <c r="B755" s="12"/>
      <c r="C755" s="12"/>
      <c r="D755" s="12"/>
      <c r="E755" s="12"/>
      <c r="F755" s="12"/>
      <c r="G755" s="12"/>
      <c r="H755" s="12"/>
      <c r="I755" s="14"/>
      <c r="J755" s="14"/>
      <c r="K755" s="14"/>
      <c r="L755" s="14"/>
      <c r="M755" s="14"/>
      <c r="N755" s="14"/>
      <c r="O755" s="16"/>
      <c r="P755" s="16"/>
      <c r="Q755" s="18">
        <v>1</v>
      </c>
      <c r="R755" s="18"/>
      <c r="S755" s="18"/>
      <c r="T755" s="18"/>
      <c r="U755" s="18">
        <v>1</v>
      </c>
      <c r="V755" s="20"/>
      <c r="W755" s="20"/>
      <c r="X755" s="5">
        <v>1</v>
      </c>
    </row>
    <row r="756" spans="1:24" x14ac:dyDescent="0.25">
      <c r="A756" s="4" t="s">
        <v>1721</v>
      </c>
      <c r="B756" s="12">
        <v>3</v>
      </c>
      <c r="C756" s="12"/>
      <c r="D756" s="12"/>
      <c r="E756" s="12"/>
      <c r="F756" s="12"/>
      <c r="G756" s="12"/>
      <c r="H756" s="12">
        <v>3</v>
      </c>
      <c r="I756" s="14"/>
      <c r="J756" s="14"/>
      <c r="K756" s="14"/>
      <c r="L756" s="14"/>
      <c r="M756" s="14"/>
      <c r="N756" s="14"/>
      <c r="O756" s="16"/>
      <c r="P756" s="16"/>
      <c r="Q756" s="18"/>
      <c r="R756" s="18"/>
      <c r="S756" s="18"/>
      <c r="T756" s="18"/>
      <c r="U756" s="18"/>
      <c r="V756" s="20"/>
      <c r="W756" s="20"/>
      <c r="X756" s="5">
        <v>3</v>
      </c>
    </row>
    <row r="757" spans="1:24" x14ac:dyDescent="0.25">
      <c r="A757" s="4" t="s">
        <v>1723</v>
      </c>
      <c r="B757" s="12"/>
      <c r="C757" s="12"/>
      <c r="D757" s="12"/>
      <c r="E757" s="12">
        <v>2</v>
      </c>
      <c r="F757" s="12"/>
      <c r="G757" s="12"/>
      <c r="H757" s="12">
        <v>2</v>
      </c>
      <c r="I757" s="14"/>
      <c r="J757" s="14"/>
      <c r="K757" s="14"/>
      <c r="L757" s="14"/>
      <c r="M757" s="14"/>
      <c r="N757" s="14"/>
      <c r="O757" s="16"/>
      <c r="P757" s="16"/>
      <c r="Q757" s="18"/>
      <c r="R757" s="18"/>
      <c r="S757" s="18"/>
      <c r="T757" s="18"/>
      <c r="U757" s="18"/>
      <c r="V757" s="20"/>
      <c r="W757" s="20"/>
      <c r="X757" s="5">
        <v>2</v>
      </c>
    </row>
    <row r="758" spans="1:24" x14ac:dyDescent="0.25">
      <c r="A758" s="4" t="s">
        <v>1724</v>
      </c>
      <c r="B758" s="12">
        <v>2</v>
      </c>
      <c r="C758" s="12"/>
      <c r="D758" s="12"/>
      <c r="E758" s="12"/>
      <c r="F758" s="12"/>
      <c r="G758" s="12"/>
      <c r="H758" s="12">
        <v>2</v>
      </c>
      <c r="I758" s="14"/>
      <c r="J758" s="14"/>
      <c r="K758" s="14"/>
      <c r="L758" s="14"/>
      <c r="M758" s="14"/>
      <c r="N758" s="14"/>
      <c r="O758" s="16"/>
      <c r="P758" s="16"/>
      <c r="Q758" s="18"/>
      <c r="R758" s="18"/>
      <c r="S758" s="18"/>
      <c r="T758" s="18"/>
      <c r="U758" s="18"/>
      <c r="V758" s="20"/>
      <c r="W758" s="20"/>
      <c r="X758" s="5">
        <v>2</v>
      </c>
    </row>
    <row r="759" spans="1:24" x14ac:dyDescent="0.25">
      <c r="A759" s="4" t="s">
        <v>1725</v>
      </c>
      <c r="B759" s="12"/>
      <c r="C759" s="12"/>
      <c r="D759" s="12"/>
      <c r="E759" s="12">
        <v>3</v>
      </c>
      <c r="F759" s="12"/>
      <c r="G759" s="12"/>
      <c r="H759" s="12">
        <v>3</v>
      </c>
      <c r="I759" s="14"/>
      <c r="J759" s="14"/>
      <c r="K759" s="14"/>
      <c r="L759" s="14"/>
      <c r="M759" s="14"/>
      <c r="N759" s="14"/>
      <c r="O759" s="16"/>
      <c r="P759" s="16"/>
      <c r="Q759" s="18"/>
      <c r="R759" s="18"/>
      <c r="S759" s="18"/>
      <c r="T759" s="18"/>
      <c r="U759" s="18"/>
      <c r="V759" s="20"/>
      <c r="W759" s="20"/>
      <c r="X759" s="5">
        <v>3</v>
      </c>
    </row>
    <row r="760" spans="1:24" x14ac:dyDescent="0.25">
      <c r="A760" s="4" t="s">
        <v>1727</v>
      </c>
      <c r="B760" s="12">
        <v>2</v>
      </c>
      <c r="C760" s="12"/>
      <c r="D760" s="12"/>
      <c r="E760" s="12"/>
      <c r="F760" s="12"/>
      <c r="G760" s="12"/>
      <c r="H760" s="12">
        <v>2</v>
      </c>
      <c r="I760" s="14"/>
      <c r="J760" s="14"/>
      <c r="K760" s="14"/>
      <c r="L760" s="14"/>
      <c r="M760" s="14"/>
      <c r="N760" s="14"/>
      <c r="O760" s="16"/>
      <c r="P760" s="16"/>
      <c r="Q760" s="18"/>
      <c r="R760" s="18"/>
      <c r="S760" s="18"/>
      <c r="T760" s="18"/>
      <c r="U760" s="18"/>
      <c r="V760" s="20"/>
      <c r="W760" s="20"/>
      <c r="X760" s="5">
        <v>2</v>
      </c>
    </row>
    <row r="761" spans="1:24" x14ac:dyDescent="0.25">
      <c r="A761" s="4" t="s">
        <v>1728</v>
      </c>
      <c r="B761" s="12">
        <v>3</v>
      </c>
      <c r="C761" s="12"/>
      <c r="D761" s="12"/>
      <c r="E761" s="12"/>
      <c r="F761" s="12"/>
      <c r="G761" s="12"/>
      <c r="H761" s="12">
        <v>3</v>
      </c>
      <c r="I761" s="14"/>
      <c r="J761" s="14"/>
      <c r="K761" s="14"/>
      <c r="L761" s="14"/>
      <c r="M761" s="14"/>
      <c r="N761" s="14"/>
      <c r="O761" s="16"/>
      <c r="P761" s="16"/>
      <c r="Q761" s="18"/>
      <c r="R761" s="18"/>
      <c r="S761" s="18"/>
      <c r="T761" s="18"/>
      <c r="U761" s="18"/>
      <c r="V761" s="20"/>
      <c r="W761" s="20"/>
      <c r="X761" s="5">
        <v>3</v>
      </c>
    </row>
    <row r="762" spans="1:24" x14ac:dyDescent="0.25">
      <c r="A762" s="4" t="s">
        <v>1729</v>
      </c>
      <c r="B762" s="12">
        <v>3</v>
      </c>
      <c r="C762" s="12"/>
      <c r="D762" s="12"/>
      <c r="E762" s="12"/>
      <c r="F762" s="12"/>
      <c r="G762" s="12"/>
      <c r="H762" s="12">
        <v>3</v>
      </c>
      <c r="I762" s="14"/>
      <c r="J762" s="14"/>
      <c r="K762" s="14"/>
      <c r="L762" s="14"/>
      <c r="M762" s="14"/>
      <c r="N762" s="14"/>
      <c r="O762" s="16"/>
      <c r="P762" s="16"/>
      <c r="Q762" s="18">
        <v>3</v>
      </c>
      <c r="R762" s="18"/>
      <c r="S762" s="18"/>
      <c r="T762" s="18"/>
      <c r="U762" s="18">
        <v>3</v>
      </c>
      <c r="V762" s="20"/>
      <c r="W762" s="20"/>
      <c r="X762" s="5">
        <v>6</v>
      </c>
    </row>
    <row r="763" spans="1:24" x14ac:dyDescent="0.25">
      <c r="A763" s="4" t="s">
        <v>1732</v>
      </c>
      <c r="B763" s="12">
        <v>2</v>
      </c>
      <c r="C763" s="12"/>
      <c r="D763" s="12"/>
      <c r="E763" s="12"/>
      <c r="F763" s="12"/>
      <c r="G763" s="12"/>
      <c r="H763" s="12">
        <v>2</v>
      </c>
      <c r="I763" s="14"/>
      <c r="J763" s="14"/>
      <c r="K763" s="14">
        <v>2</v>
      </c>
      <c r="L763" s="14"/>
      <c r="M763" s="14"/>
      <c r="N763" s="14">
        <v>2</v>
      </c>
      <c r="O763" s="16"/>
      <c r="P763" s="16"/>
      <c r="Q763" s="18"/>
      <c r="R763" s="18"/>
      <c r="S763" s="18"/>
      <c r="T763" s="18"/>
      <c r="U763" s="18"/>
      <c r="V763" s="20"/>
      <c r="W763" s="20"/>
      <c r="X763" s="5">
        <v>4</v>
      </c>
    </row>
    <row r="764" spans="1:24" x14ac:dyDescent="0.25">
      <c r="A764" s="4" t="s">
        <v>1735</v>
      </c>
      <c r="B764" s="12">
        <v>1</v>
      </c>
      <c r="C764" s="12"/>
      <c r="D764" s="12"/>
      <c r="E764" s="12"/>
      <c r="F764" s="12"/>
      <c r="G764" s="12"/>
      <c r="H764" s="12">
        <v>1</v>
      </c>
      <c r="I764" s="14"/>
      <c r="J764" s="14"/>
      <c r="K764" s="14"/>
      <c r="L764" s="14"/>
      <c r="M764" s="14"/>
      <c r="N764" s="14"/>
      <c r="O764" s="16"/>
      <c r="P764" s="16"/>
      <c r="Q764" s="18"/>
      <c r="R764" s="18"/>
      <c r="S764" s="18"/>
      <c r="T764" s="18"/>
      <c r="U764" s="18"/>
      <c r="V764" s="20"/>
      <c r="W764" s="20"/>
      <c r="X764" s="5">
        <v>1</v>
      </c>
    </row>
    <row r="765" spans="1:24" x14ac:dyDescent="0.25">
      <c r="A765" s="4" t="s">
        <v>1736</v>
      </c>
      <c r="B765" s="12"/>
      <c r="C765" s="12"/>
      <c r="D765" s="12"/>
      <c r="E765" s="12"/>
      <c r="F765" s="12"/>
      <c r="G765" s="12"/>
      <c r="H765" s="12"/>
      <c r="I765" s="14"/>
      <c r="J765" s="14"/>
      <c r="K765" s="14"/>
      <c r="L765" s="14"/>
      <c r="M765" s="14"/>
      <c r="N765" s="14"/>
      <c r="O765" s="16"/>
      <c r="P765" s="16"/>
      <c r="Q765" s="18">
        <v>2</v>
      </c>
      <c r="R765" s="18"/>
      <c r="S765" s="18"/>
      <c r="T765" s="18"/>
      <c r="U765" s="18">
        <v>2</v>
      </c>
      <c r="V765" s="20"/>
      <c r="W765" s="20"/>
      <c r="X765" s="5">
        <v>2</v>
      </c>
    </row>
    <row r="766" spans="1:24" x14ac:dyDescent="0.25">
      <c r="A766" s="4" t="s">
        <v>1737</v>
      </c>
      <c r="B766" s="12"/>
      <c r="C766" s="12"/>
      <c r="D766" s="12"/>
      <c r="E766" s="12"/>
      <c r="F766" s="12"/>
      <c r="G766" s="12"/>
      <c r="H766" s="12"/>
      <c r="I766" s="14"/>
      <c r="J766" s="14"/>
      <c r="K766" s="14"/>
      <c r="L766" s="14"/>
      <c r="M766" s="14"/>
      <c r="N766" s="14"/>
      <c r="O766" s="16"/>
      <c r="P766" s="16"/>
      <c r="Q766" s="18">
        <v>1</v>
      </c>
      <c r="R766" s="18"/>
      <c r="S766" s="18"/>
      <c r="T766" s="18"/>
      <c r="U766" s="18">
        <v>1</v>
      </c>
      <c r="V766" s="20"/>
      <c r="W766" s="20"/>
      <c r="X766" s="5">
        <v>1</v>
      </c>
    </row>
    <row r="767" spans="1:24" x14ac:dyDescent="0.25">
      <c r="A767" s="4" t="s">
        <v>1740</v>
      </c>
      <c r="B767" s="12"/>
      <c r="C767" s="12"/>
      <c r="D767" s="12"/>
      <c r="E767" s="12"/>
      <c r="F767" s="12"/>
      <c r="G767" s="12"/>
      <c r="H767" s="12"/>
      <c r="I767" s="14"/>
      <c r="J767" s="14"/>
      <c r="K767" s="14"/>
      <c r="L767" s="14"/>
      <c r="M767" s="14"/>
      <c r="N767" s="14"/>
      <c r="O767" s="16"/>
      <c r="P767" s="16"/>
      <c r="Q767" s="18">
        <v>1</v>
      </c>
      <c r="R767" s="18"/>
      <c r="S767" s="18"/>
      <c r="T767" s="18"/>
      <c r="U767" s="18">
        <v>1</v>
      </c>
      <c r="V767" s="20"/>
      <c r="W767" s="20"/>
      <c r="X767" s="5">
        <v>1</v>
      </c>
    </row>
    <row r="768" spans="1:24" x14ac:dyDescent="0.25">
      <c r="A768" s="4" t="s">
        <v>1744</v>
      </c>
      <c r="B768" s="12"/>
      <c r="C768" s="12"/>
      <c r="D768" s="12"/>
      <c r="E768" s="12"/>
      <c r="F768" s="12"/>
      <c r="G768" s="12"/>
      <c r="H768" s="12"/>
      <c r="I768" s="14"/>
      <c r="J768" s="14"/>
      <c r="K768" s="14"/>
      <c r="L768" s="14"/>
      <c r="M768" s="14"/>
      <c r="N768" s="14"/>
      <c r="O768" s="16"/>
      <c r="P768" s="16"/>
      <c r="Q768" s="18">
        <v>1</v>
      </c>
      <c r="R768" s="18"/>
      <c r="S768" s="18"/>
      <c r="T768" s="18"/>
      <c r="U768" s="18">
        <v>1</v>
      </c>
      <c r="V768" s="20"/>
      <c r="W768" s="20"/>
      <c r="X768" s="5">
        <v>1</v>
      </c>
    </row>
    <row r="769" spans="1:24" x14ac:dyDescent="0.25">
      <c r="A769" s="4" t="s">
        <v>1748</v>
      </c>
      <c r="B769" s="12">
        <v>1</v>
      </c>
      <c r="C769" s="12"/>
      <c r="D769" s="12"/>
      <c r="E769" s="12"/>
      <c r="F769" s="12"/>
      <c r="G769" s="12"/>
      <c r="H769" s="12">
        <v>1</v>
      </c>
      <c r="I769" s="14"/>
      <c r="J769" s="14"/>
      <c r="K769" s="14"/>
      <c r="L769" s="14"/>
      <c r="M769" s="14"/>
      <c r="N769" s="14"/>
      <c r="O769" s="16"/>
      <c r="P769" s="16"/>
      <c r="Q769" s="18">
        <v>1</v>
      </c>
      <c r="R769" s="18"/>
      <c r="S769" s="18"/>
      <c r="T769" s="18"/>
      <c r="U769" s="18">
        <v>1</v>
      </c>
      <c r="V769" s="20"/>
      <c r="W769" s="20"/>
      <c r="X769" s="5">
        <v>2</v>
      </c>
    </row>
    <row r="770" spans="1:24" x14ac:dyDescent="0.25">
      <c r="A770" s="4" t="s">
        <v>1751</v>
      </c>
      <c r="B770" s="12">
        <v>3</v>
      </c>
      <c r="C770" s="12"/>
      <c r="D770" s="12"/>
      <c r="E770" s="12"/>
      <c r="F770" s="12"/>
      <c r="G770" s="12"/>
      <c r="H770" s="12">
        <v>3</v>
      </c>
      <c r="I770" s="14"/>
      <c r="J770" s="14"/>
      <c r="K770" s="14"/>
      <c r="L770" s="14"/>
      <c r="M770" s="14"/>
      <c r="N770" s="14"/>
      <c r="O770" s="16"/>
      <c r="P770" s="16"/>
      <c r="Q770" s="18"/>
      <c r="R770" s="18"/>
      <c r="S770" s="18"/>
      <c r="T770" s="18"/>
      <c r="U770" s="18"/>
      <c r="V770" s="20"/>
      <c r="W770" s="20"/>
      <c r="X770" s="5">
        <v>3</v>
      </c>
    </row>
    <row r="771" spans="1:24" x14ac:dyDescent="0.25">
      <c r="A771" s="4" t="s">
        <v>1754</v>
      </c>
      <c r="B771" s="12">
        <v>2</v>
      </c>
      <c r="C771" s="12"/>
      <c r="D771" s="12"/>
      <c r="E771" s="12"/>
      <c r="F771" s="12"/>
      <c r="G771" s="12"/>
      <c r="H771" s="12">
        <v>2</v>
      </c>
      <c r="I771" s="14"/>
      <c r="J771" s="14"/>
      <c r="K771" s="14"/>
      <c r="L771" s="14"/>
      <c r="M771" s="14"/>
      <c r="N771" s="14"/>
      <c r="O771" s="16"/>
      <c r="P771" s="16"/>
      <c r="Q771" s="18"/>
      <c r="R771" s="18"/>
      <c r="S771" s="18"/>
      <c r="T771" s="18"/>
      <c r="U771" s="18"/>
      <c r="V771" s="20"/>
      <c r="W771" s="20"/>
      <c r="X771" s="5">
        <v>2</v>
      </c>
    </row>
    <row r="772" spans="1:24" x14ac:dyDescent="0.25">
      <c r="A772" s="4" t="s">
        <v>1755</v>
      </c>
      <c r="B772" s="12">
        <v>2</v>
      </c>
      <c r="C772" s="12"/>
      <c r="D772" s="12"/>
      <c r="E772" s="12"/>
      <c r="F772" s="12"/>
      <c r="G772" s="12"/>
      <c r="H772" s="12">
        <v>2</v>
      </c>
      <c r="I772" s="14"/>
      <c r="J772" s="14"/>
      <c r="K772" s="14"/>
      <c r="L772" s="14"/>
      <c r="M772" s="14"/>
      <c r="N772" s="14"/>
      <c r="O772" s="16"/>
      <c r="P772" s="16"/>
      <c r="Q772" s="18"/>
      <c r="R772" s="18"/>
      <c r="S772" s="18">
        <v>2</v>
      </c>
      <c r="T772" s="18"/>
      <c r="U772" s="18">
        <v>2</v>
      </c>
      <c r="V772" s="20"/>
      <c r="W772" s="20"/>
      <c r="X772" s="5">
        <v>4</v>
      </c>
    </row>
    <row r="773" spans="1:24" x14ac:dyDescent="0.25">
      <c r="A773" s="4" t="s">
        <v>1756</v>
      </c>
      <c r="B773" s="12">
        <v>2</v>
      </c>
      <c r="C773" s="12"/>
      <c r="D773" s="12"/>
      <c r="E773" s="12"/>
      <c r="F773" s="12"/>
      <c r="G773" s="12"/>
      <c r="H773" s="12">
        <v>2</v>
      </c>
      <c r="I773" s="14"/>
      <c r="J773" s="14"/>
      <c r="K773" s="14"/>
      <c r="L773" s="14"/>
      <c r="M773" s="14"/>
      <c r="N773" s="14"/>
      <c r="O773" s="16"/>
      <c r="P773" s="16"/>
      <c r="Q773" s="18">
        <v>2</v>
      </c>
      <c r="R773" s="18"/>
      <c r="S773" s="18"/>
      <c r="T773" s="18"/>
      <c r="U773" s="18">
        <v>2</v>
      </c>
      <c r="V773" s="20"/>
      <c r="W773" s="20"/>
      <c r="X773" s="5">
        <v>4</v>
      </c>
    </row>
    <row r="774" spans="1:24" x14ac:dyDescent="0.25">
      <c r="A774" s="4" t="s">
        <v>1759</v>
      </c>
      <c r="B774" s="12">
        <v>3</v>
      </c>
      <c r="C774" s="12"/>
      <c r="D774" s="12"/>
      <c r="E774" s="12"/>
      <c r="F774" s="12"/>
      <c r="G774" s="12"/>
      <c r="H774" s="12">
        <v>3</v>
      </c>
      <c r="I774" s="14"/>
      <c r="J774" s="14"/>
      <c r="K774" s="14"/>
      <c r="L774" s="14"/>
      <c r="M774" s="14"/>
      <c r="N774" s="14"/>
      <c r="O774" s="16"/>
      <c r="P774" s="16"/>
      <c r="Q774" s="18"/>
      <c r="R774" s="18"/>
      <c r="S774" s="18"/>
      <c r="T774" s="18"/>
      <c r="U774" s="18"/>
      <c r="V774" s="20"/>
      <c r="W774" s="20"/>
      <c r="X774" s="5">
        <v>3</v>
      </c>
    </row>
    <row r="775" spans="1:24" x14ac:dyDescent="0.25">
      <c r="A775" s="4" t="s">
        <v>1760</v>
      </c>
      <c r="B775" s="12">
        <v>3</v>
      </c>
      <c r="C775" s="12"/>
      <c r="D775" s="12"/>
      <c r="E775" s="12"/>
      <c r="F775" s="12"/>
      <c r="G775" s="12"/>
      <c r="H775" s="12">
        <v>3</v>
      </c>
      <c r="I775" s="14"/>
      <c r="J775" s="14"/>
      <c r="K775" s="14"/>
      <c r="L775" s="14"/>
      <c r="M775" s="14"/>
      <c r="N775" s="14"/>
      <c r="O775" s="16"/>
      <c r="P775" s="16"/>
      <c r="Q775" s="18"/>
      <c r="R775" s="18"/>
      <c r="S775" s="18"/>
      <c r="T775" s="18"/>
      <c r="U775" s="18"/>
      <c r="V775" s="20"/>
      <c r="W775" s="20"/>
      <c r="X775" s="5">
        <v>3</v>
      </c>
    </row>
    <row r="776" spans="1:24" x14ac:dyDescent="0.25">
      <c r="A776" s="4" t="s">
        <v>1761</v>
      </c>
      <c r="B776" s="12">
        <v>3</v>
      </c>
      <c r="C776" s="12"/>
      <c r="D776" s="12"/>
      <c r="E776" s="12"/>
      <c r="F776" s="12"/>
      <c r="G776" s="12"/>
      <c r="H776" s="12">
        <v>3</v>
      </c>
      <c r="I776" s="14"/>
      <c r="J776" s="14"/>
      <c r="K776" s="14"/>
      <c r="L776" s="14"/>
      <c r="M776" s="14"/>
      <c r="N776" s="14"/>
      <c r="O776" s="16"/>
      <c r="P776" s="16"/>
      <c r="Q776" s="18"/>
      <c r="R776" s="18"/>
      <c r="S776" s="18">
        <v>3</v>
      </c>
      <c r="T776" s="18"/>
      <c r="U776" s="18">
        <v>3</v>
      </c>
      <c r="V776" s="20"/>
      <c r="W776" s="20"/>
      <c r="X776" s="5">
        <v>6</v>
      </c>
    </row>
    <row r="777" spans="1:24" x14ac:dyDescent="0.25">
      <c r="A777" s="4" t="s">
        <v>1764</v>
      </c>
      <c r="B777" s="12">
        <v>3</v>
      </c>
      <c r="C777" s="12"/>
      <c r="D777" s="12"/>
      <c r="E777" s="12"/>
      <c r="F777" s="12"/>
      <c r="G777" s="12"/>
      <c r="H777" s="12">
        <v>3</v>
      </c>
      <c r="I777" s="14"/>
      <c r="J777" s="14"/>
      <c r="K777" s="14"/>
      <c r="L777" s="14"/>
      <c r="M777" s="14"/>
      <c r="N777" s="14"/>
      <c r="O777" s="16"/>
      <c r="P777" s="16"/>
      <c r="Q777" s="18"/>
      <c r="R777" s="18"/>
      <c r="S777" s="18"/>
      <c r="T777" s="18"/>
      <c r="U777" s="18"/>
      <c r="V777" s="20"/>
      <c r="W777" s="20"/>
      <c r="X777" s="5">
        <v>3</v>
      </c>
    </row>
    <row r="778" spans="1:24" x14ac:dyDescent="0.25">
      <c r="A778" s="4" t="s">
        <v>1766</v>
      </c>
      <c r="B778" s="12">
        <v>3</v>
      </c>
      <c r="C778" s="12"/>
      <c r="D778" s="12"/>
      <c r="E778" s="12"/>
      <c r="F778" s="12"/>
      <c r="G778" s="12"/>
      <c r="H778" s="12">
        <v>3</v>
      </c>
      <c r="I778" s="14"/>
      <c r="J778" s="14"/>
      <c r="K778" s="14"/>
      <c r="L778" s="14"/>
      <c r="M778" s="14"/>
      <c r="N778" s="14"/>
      <c r="O778" s="16"/>
      <c r="P778" s="16"/>
      <c r="Q778" s="18">
        <v>3</v>
      </c>
      <c r="R778" s="18"/>
      <c r="S778" s="18"/>
      <c r="T778" s="18"/>
      <c r="U778" s="18">
        <v>3</v>
      </c>
      <c r="V778" s="20"/>
      <c r="W778" s="20"/>
      <c r="X778" s="5">
        <v>6</v>
      </c>
    </row>
    <row r="779" spans="1:24" x14ac:dyDescent="0.25">
      <c r="A779" s="4" t="s">
        <v>1768</v>
      </c>
      <c r="B779" s="12">
        <v>3</v>
      </c>
      <c r="C779" s="12"/>
      <c r="D779" s="12"/>
      <c r="E779" s="12"/>
      <c r="F779" s="12"/>
      <c r="G779" s="12"/>
      <c r="H779" s="12">
        <v>3</v>
      </c>
      <c r="I779" s="14"/>
      <c r="J779" s="14"/>
      <c r="K779" s="14"/>
      <c r="L779" s="14"/>
      <c r="M779" s="14"/>
      <c r="N779" s="14"/>
      <c r="O779" s="16"/>
      <c r="P779" s="16"/>
      <c r="Q779" s="18">
        <v>3</v>
      </c>
      <c r="R779" s="18"/>
      <c r="S779" s="18"/>
      <c r="T779" s="18"/>
      <c r="U779" s="18">
        <v>3</v>
      </c>
      <c r="V779" s="20"/>
      <c r="W779" s="20"/>
      <c r="X779" s="5">
        <v>6</v>
      </c>
    </row>
    <row r="780" spans="1:24" x14ac:dyDescent="0.25">
      <c r="A780" s="4" t="s">
        <v>1769</v>
      </c>
      <c r="B780" s="12">
        <v>3</v>
      </c>
      <c r="C780" s="12"/>
      <c r="D780" s="12"/>
      <c r="E780" s="12"/>
      <c r="F780" s="12"/>
      <c r="G780" s="12"/>
      <c r="H780" s="12">
        <v>3</v>
      </c>
      <c r="I780" s="14"/>
      <c r="J780" s="14"/>
      <c r="K780" s="14"/>
      <c r="L780" s="14"/>
      <c r="M780" s="14"/>
      <c r="N780" s="14"/>
      <c r="O780" s="16"/>
      <c r="P780" s="16"/>
      <c r="Q780" s="18"/>
      <c r="R780" s="18"/>
      <c r="S780" s="18"/>
      <c r="T780" s="18"/>
      <c r="U780" s="18"/>
      <c r="V780" s="20"/>
      <c r="W780" s="20"/>
      <c r="X780" s="5">
        <v>3</v>
      </c>
    </row>
    <row r="781" spans="1:24" x14ac:dyDescent="0.25">
      <c r="A781" s="4" t="s">
        <v>1770</v>
      </c>
      <c r="B781" s="12">
        <v>2</v>
      </c>
      <c r="C781" s="12"/>
      <c r="D781" s="12"/>
      <c r="E781" s="12"/>
      <c r="F781" s="12"/>
      <c r="G781" s="12"/>
      <c r="H781" s="12">
        <v>2</v>
      </c>
      <c r="I781" s="14"/>
      <c r="J781" s="14"/>
      <c r="K781" s="14"/>
      <c r="L781" s="14"/>
      <c r="M781" s="14"/>
      <c r="N781" s="14"/>
      <c r="O781" s="16"/>
      <c r="P781" s="16"/>
      <c r="Q781" s="18"/>
      <c r="R781" s="18"/>
      <c r="S781" s="18">
        <v>2</v>
      </c>
      <c r="T781" s="18"/>
      <c r="U781" s="18">
        <v>2</v>
      </c>
      <c r="V781" s="20"/>
      <c r="W781" s="20"/>
      <c r="X781" s="5">
        <v>4</v>
      </c>
    </row>
    <row r="782" spans="1:24" x14ac:dyDescent="0.25">
      <c r="A782" s="4" t="s">
        <v>1772</v>
      </c>
      <c r="B782" s="12">
        <v>3</v>
      </c>
      <c r="C782" s="12"/>
      <c r="D782" s="12"/>
      <c r="E782" s="12"/>
      <c r="F782" s="12"/>
      <c r="G782" s="12"/>
      <c r="H782" s="12">
        <v>3</v>
      </c>
      <c r="I782" s="14"/>
      <c r="J782" s="14"/>
      <c r="K782" s="14"/>
      <c r="L782" s="14"/>
      <c r="M782" s="14"/>
      <c r="N782" s="14"/>
      <c r="O782" s="16"/>
      <c r="P782" s="16"/>
      <c r="Q782" s="18">
        <v>3</v>
      </c>
      <c r="R782" s="18"/>
      <c r="S782" s="18"/>
      <c r="T782" s="18"/>
      <c r="U782" s="18">
        <v>3</v>
      </c>
      <c r="V782" s="20"/>
      <c r="W782" s="20"/>
      <c r="X782" s="5">
        <v>6</v>
      </c>
    </row>
    <row r="783" spans="1:24" x14ac:dyDescent="0.25">
      <c r="A783" s="4" t="s">
        <v>1773</v>
      </c>
      <c r="B783" s="12">
        <v>3</v>
      </c>
      <c r="C783" s="12"/>
      <c r="D783" s="12"/>
      <c r="E783" s="12"/>
      <c r="F783" s="12"/>
      <c r="G783" s="12"/>
      <c r="H783" s="12">
        <v>3</v>
      </c>
      <c r="I783" s="14"/>
      <c r="J783" s="14"/>
      <c r="K783" s="14"/>
      <c r="L783" s="14"/>
      <c r="M783" s="14"/>
      <c r="N783" s="14"/>
      <c r="O783" s="16"/>
      <c r="P783" s="16"/>
      <c r="Q783" s="18">
        <v>3</v>
      </c>
      <c r="R783" s="18"/>
      <c r="S783" s="18"/>
      <c r="T783" s="18"/>
      <c r="U783" s="18">
        <v>3</v>
      </c>
      <c r="V783" s="20"/>
      <c r="W783" s="20"/>
      <c r="X783" s="5">
        <v>6</v>
      </c>
    </row>
    <row r="784" spans="1:24" x14ac:dyDescent="0.25">
      <c r="A784" s="4" t="s">
        <v>1774</v>
      </c>
      <c r="B784" s="12">
        <v>2</v>
      </c>
      <c r="C784" s="12"/>
      <c r="D784" s="12"/>
      <c r="E784" s="12"/>
      <c r="F784" s="12"/>
      <c r="G784" s="12"/>
      <c r="H784" s="12">
        <v>2</v>
      </c>
      <c r="I784" s="14"/>
      <c r="J784" s="14"/>
      <c r="K784" s="14">
        <v>2</v>
      </c>
      <c r="L784" s="14"/>
      <c r="M784" s="14"/>
      <c r="N784" s="14">
        <v>2</v>
      </c>
      <c r="O784" s="16"/>
      <c r="P784" s="16"/>
      <c r="Q784" s="18"/>
      <c r="R784" s="18"/>
      <c r="S784" s="18"/>
      <c r="T784" s="18"/>
      <c r="U784" s="18"/>
      <c r="V784" s="20"/>
      <c r="W784" s="20"/>
      <c r="X784" s="5">
        <v>4</v>
      </c>
    </row>
    <row r="785" spans="1:24" x14ac:dyDescent="0.25">
      <c r="A785" s="4" t="s">
        <v>1777</v>
      </c>
      <c r="B785" s="12">
        <v>2</v>
      </c>
      <c r="C785" s="12"/>
      <c r="D785" s="12"/>
      <c r="E785" s="12"/>
      <c r="F785" s="12"/>
      <c r="G785" s="12"/>
      <c r="H785" s="12">
        <v>2</v>
      </c>
      <c r="I785" s="14"/>
      <c r="J785" s="14"/>
      <c r="K785" s="14"/>
      <c r="L785" s="14"/>
      <c r="M785" s="14"/>
      <c r="N785" s="14"/>
      <c r="O785" s="16"/>
      <c r="P785" s="16"/>
      <c r="Q785" s="18"/>
      <c r="R785" s="18"/>
      <c r="S785" s="18"/>
      <c r="T785" s="18"/>
      <c r="U785" s="18"/>
      <c r="V785" s="20"/>
      <c r="W785" s="20"/>
      <c r="X785" s="5">
        <v>2</v>
      </c>
    </row>
    <row r="786" spans="1:24" x14ac:dyDescent="0.25">
      <c r="A786" s="4" t="s">
        <v>1778</v>
      </c>
      <c r="B786" s="12"/>
      <c r="C786" s="12"/>
      <c r="D786" s="12"/>
      <c r="E786" s="12"/>
      <c r="F786" s="12"/>
      <c r="G786" s="12"/>
      <c r="H786" s="12"/>
      <c r="I786" s="14"/>
      <c r="J786" s="14"/>
      <c r="K786" s="14"/>
      <c r="L786" s="14"/>
      <c r="M786" s="14"/>
      <c r="N786" s="14"/>
      <c r="O786" s="16"/>
      <c r="P786" s="16"/>
      <c r="Q786" s="18">
        <v>2</v>
      </c>
      <c r="R786" s="18"/>
      <c r="S786" s="18"/>
      <c r="T786" s="18"/>
      <c r="U786" s="18">
        <v>2</v>
      </c>
      <c r="V786" s="20"/>
      <c r="W786" s="20"/>
      <c r="X786" s="5">
        <v>2</v>
      </c>
    </row>
    <row r="787" spans="1:24" x14ac:dyDescent="0.25">
      <c r="A787" s="4" t="s">
        <v>1780</v>
      </c>
      <c r="B787" s="12"/>
      <c r="C787" s="12"/>
      <c r="D787" s="12"/>
      <c r="E787" s="12"/>
      <c r="F787" s="12"/>
      <c r="G787" s="12"/>
      <c r="H787" s="12"/>
      <c r="I787" s="14"/>
      <c r="J787" s="14"/>
      <c r="K787" s="14"/>
      <c r="L787" s="14"/>
      <c r="M787" s="14"/>
      <c r="N787" s="14"/>
      <c r="O787" s="16"/>
      <c r="P787" s="16"/>
      <c r="Q787" s="18"/>
      <c r="R787" s="18"/>
      <c r="S787" s="18">
        <v>2</v>
      </c>
      <c r="T787" s="18"/>
      <c r="U787" s="18">
        <v>2</v>
      </c>
      <c r="V787" s="20"/>
      <c r="W787" s="20"/>
      <c r="X787" s="5">
        <v>2</v>
      </c>
    </row>
    <row r="788" spans="1:24" x14ac:dyDescent="0.25">
      <c r="A788" s="4" t="s">
        <v>1783</v>
      </c>
      <c r="B788" s="12">
        <v>3</v>
      </c>
      <c r="C788" s="12"/>
      <c r="D788" s="12"/>
      <c r="E788" s="12"/>
      <c r="F788" s="12"/>
      <c r="G788" s="12"/>
      <c r="H788" s="12">
        <v>3</v>
      </c>
      <c r="I788" s="14"/>
      <c r="J788" s="14"/>
      <c r="K788" s="14">
        <v>3</v>
      </c>
      <c r="L788" s="14"/>
      <c r="M788" s="14"/>
      <c r="N788" s="14">
        <v>3</v>
      </c>
      <c r="O788" s="16"/>
      <c r="P788" s="16"/>
      <c r="Q788" s="18"/>
      <c r="R788" s="18"/>
      <c r="S788" s="18"/>
      <c r="T788" s="18"/>
      <c r="U788" s="18"/>
      <c r="V788" s="20"/>
      <c r="W788" s="20"/>
      <c r="X788" s="5">
        <v>6</v>
      </c>
    </row>
    <row r="789" spans="1:24" x14ac:dyDescent="0.25">
      <c r="A789" s="4" t="s">
        <v>1784</v>
      </c>
      <c r="B789" s="12">
        <v>1</v>
      </c>
      <c r="C789" s="12"/>
      <c r="D789" s="12"/>
      <c r="E789" s="12"/>
      <c r="F789" s="12"/>
      <c r="G789" s="12"/>
      <c r="H789" s="12">
        <v>1</v>
      </c>
      <c r="I789" s="14"/>
      <c r="J789" s="14"/>
      <c r="K789" s="14"/>
      <c r="L789" s="14"/>
      <c r="M789" s="14"/>
      <c r="N789" s="14"/>
      <c r="O789" s="16"/>
      <c r="P789" s="16"/>
      <c r="Q789" s="18">
        <v>1</v>
      </c>
      <c r="R789" s="18"/>
      <c r="S789" s="18"/>
      <c r="T789" s="18"/>
      <c r="U789" s="18">
        <v>1</v>
      </c>
      <c r="V789" s="20"/>
      <c r="W789" s="20"/>
      <c r="X789" s="5">
        <v>2</v>
      </c>
    </row>
    <row r="790" spans="1:24" x14ac:dyDescent="0.25">
      <c r="A790" s="4" t="s">
        <v>1785</v>
      </c>
      <c r="B790" s="12">
        <v>1</v>
      </c>
      <c r="C790" s="12"/>
      <c r="D790" s="12"/>
      <c r="E790" s="12"/>
      <c r="F790" s="12"/>
      <c r="G790" s="12"/>
      <c r="H790" s="12">
        <v>1</v>
      </c>
      <c r="I790" s="14"/>
      <c r="J790" s="14"/>
      <c r="K790" s="14"/>
      <c r="L790" s="14"/>
      <c r="M790" s="14"/>
      <c r="N790" s="14"/>
      <c r="O790" s="16"/>
      <c r="P790" s="16"/>
      <c r="Q790" s="18">
        <v>1</v>
      </c>
      <c r="R790" s="18"/>
      <c r="S790" s="18"/>
      <c r="T790" s="18"/>
      <c r="U790" s="18">
        <v>1</v>
      </c>
      <c r="V790" s="20"/>
      <c r="W790" s="20"/>
      <c r="X790" s="5">
        <v>2</v>
      </c>
    </row>
    <row r="791" spans="1:24" x14ac:dyDescent="0.25">
      <c r="A791" s="4" t="s">
        <v>1787</v>
      </c>
      <c r="B791" s="12">
        <v>3</v>
      </c>
      <c r="C791" s="12"/>
      <c r="D791" s="12"/>
      <c r="E791" s="12"/>
      <c r="F791" s="12"/>
      <c r="G791" s="12"/>
      <c r="H791" s="12">
        <v>3</v>
      </c>
      <c r="I791" s="14"/>
      <c r="J791" s="14"/>
      <c r="K791" s="14"/>
      <c r="L791" s="14"/>
      <c r="M791" s="14"/>
      <c r="N791" s="14"/>
      <c r="O791" s="16"/>
      <c r="P791" s="16"/>
      <c r="Q791" s="18"/>
      <c r="R791" s="18"/>
      <c r="S791" s="18"/>
      <c r="T791" s="18"/>
      <c r="U791" s="18"/>
      <c r="V791" s="20"/>
      <c r="W791" s="20"/>
      <c r="X791" s="5">
        <v>3</v>
      </c>
    </row>
    <row r="792" spans="1:24" x14ac:dyDescent="0.25">
      <c r="A792" s="4" t="s">
        <v>1788</v>
      </c>
      <c r="B792" s="12"/>
      <c r="C792" s="12"/>
      <c r="D792" s="12"/>
      <c r="E792" s="12">
        <v>2</v>
      </c>
      <c r="F792" s="12"/>
      <c r="G792" s="12"/>
      <c r="H792" s="12">
        <v>2</v>
      </c>
      <c r="I792" s="14"/>
      <c r="J792" s="14"/>
      <c r="K792" s="14"/>
      <c r="L792" s="14"/>
      <c r="M792" s="14"/>
      <c r="N792" s="14"/>
      <c r="O792" s="16"/>
      <c r="P792" s="16"/>
      <c r="Q792" s="18"/>
      <c r="R792" s="18"/>
      <c r="S792" s="18"/>
      <c r="T792" s="18"/>
      <c r="U792" s="18"/>
      <c r="V792" s="20"/>
      <c r="W792" s="20"/>
      <c r="X792" s="5">
        <v>2</v>
      </c>
    </row>
    <row r="793" spans="1:24" x14ac:dyDescent="0.25">
      <c r="A793" s="4" t="s">
        <v>1791</v>
      </c>
      <c r="B793" s="12">
        <v>3</v>
      </c>
      <c r="C793" s="12"/>
      <c r="D793" s="12"/>
      <c r="E793" s="12"/>
      <c r="F793" s="12"/>
      <c r="G793" s="12"/>
      <c r="H793" s="12">
        <v>3</v>
      </c>
      <c r="I793" s="14"/>
      <c r="J793" s="14"/>
      <c r="K793" s="14"/>
      <c r="L793" s="14"/>
      <c r="M793" s="14"/>
      <c r="N793" s="14"/>
      <c r="O793" s="16"/>
      <c r="P793" s="16"/>
      <c r="Q793" s="18"/>
      <c r="R793" s="18"/>
      <c r="S793" s="18"/>
      <c r="T793" s="18"/>
      <c r="U793" s="18"/>
      <c r="V793" s="20"/>
      <c r="W793" s="20"/>
      <c r="X793" s="5">
        <v>3</v>
      </c>
    </row>
    <row r="794" spans="1:24" x14ac:dyDescent="0.25">
      <c r="A794" s="4" t="s">
        <v>1794</v>
      </c>
      <c r="B794" s="12">
        <v>1</v>
      </c>
      <c r="C794" s="12"/>
      <c r="D794" s="12"/>
      <c r="E794" s="12"/>
      <c r="F794" s="12"/>
      <c r="G794" s="12"/>
      <c r="H794" s="12">
        <v>1</v>
      </c>
      <c r="I794" s="14"/>
      <c r="J794" s="14"/>
      <c r="K794" s="14"/>
      <c r="L794" s="14"/>
      <c r="M794" s="14"/>
      <c r="N794" s="14"/>
      <c r="O794" s="16"/>
      <c r="P794" s="16"/>
      <c r="Q794" s="18"/>
      <c r="R794" s="18"/>
      <c r="S794" s="18"/>
      <c r="T794" s="18"/>
      <c r="U794" s="18"/>
      <c r="V794" s="20"/>
      <c r="W794" s="20"/>
      <c r="X794" s="5">
        <v>1</v>
      </c>
    </row>
    <row r="795" spans="1:24" x14ac:dyDescent="0.25">
      <c r="A795" s="4" t="s">
        <v>1795</v>
      </c>
      <c r="B795" s="12">
        <v>1</v>
      </c>
      <c r="C795" s="12"/>
      <c r="D795" s="12"/>
      <c r="E795" s="12"/>
      <c r="F795" s="12"/>
      <c r="G795" s="12"/>
      <c r="H795" s="12">
        <v>1</v>
      </c>
      <c r="I795" s="14"/>
      <c r="J795" s="14"/>
      <c r="K795" s="14"/>
      <c r="L795" s="14"/>
      <c r="M795" s="14"/>
      <c r="N795" s="14"/>
      <c r="O795" s="16"/>
      <c r="P795" s="16"/>
      <c r="Q795" s="18"/>
      <c r="R795" s="18"/>
      <c r="S795" s="18"/>
      <c r="T795" s="18"/>
      <c r="U795" s="18"/>
      <c r="V795" s="20"/>
      <c r="W795" s="20"/>
      <c r="X795" s="5">
        <v>1</v>
      </c>
    </row>
    <row r="796" spans="1:24" x14ac:dyDescent="0.25">
      <c r="A796" s="4" t="s">
        <v>1796</v>
      </c>
      <c r="B796" s="12">
        <v>3</v>
      </c>
      <c r="C796" s="12"/>
      <c r="D796" s="12"/>
      <c r="E796" s="12"/>
      <c r="F796" s="12"/>
      <c r="G796" s="12"/>
      <c r="H796" s="12">
        <v>3</v>
      </c>
      <c r="I796" s="14"/>
      <c r="J796" s="14"/>
      <c r="K796" s="14"/>
      <c r="L796" s="14"/>
      <c r="M796" s="14"/>
      <c r="N796" s="14"/>
      <c r="O796" s="16"/>
      <c r="P796" s="16"/>
      <c r="Q796" s="18"/>
      <c r="R796" s="18"/>
      <c r="S796" s="18"/>
      <c r="T796" s="18"/>
      <c r="U796" s="18"/>
      <c r="V796" s="20"/>
      <c r="W796" s="20"/>
      <c r="X796" s="5">
        <v>3</v>
      </c>
    </row>
    <row r="797" spans="1:24" x14ac:dyDescent="0.25">
      <c r="A797" s="4" t="s">
        <v>1799</v>
      </c>
      <c r="B797" s="12"/>
      <c r="C797" s="12"/>
      <c r="D797" s="12"/>
      <c r="E797" s="12">
        <v>1</v>
      </c>
      <c r="F797" s="12"/>
      <c r="G797" s="12"/>
      <c r="H797" s="12">
        <v>1</v>
      </c>
      <c r="I797" s="14"/>
      <c r="J797" s="14"/>
      <c r="K797" s="14"/>
      <c r="L797" s="14"/>
      <c r="M797" s="14"/>
      <c r="N797" s="14"/>
      <c r="O797" s="16"/>
      <c r="P797" s="16"/>
      <c r="Q797" s="18"/>
      <c r="R797" s="18"/>
      <c r="S797" s="18"/>
      <c r="T797" s="18"/>
      <c r="U797" s="18"/>
      <c r="V797" s="20"/>
      <c r="W797" s="20"/>
      <c r="X797" s="5">
        <v>1</v>
      </c>
    </row>
    <row r="798" spans="1:24" x14ac:dyDescent="0.25">
      <c r="A798" s="4" t="s">
        <v>1800</v>
      </c>
      <c r="B798" s="12">
        <v>3</v>
      </c>
      <c r="C798" s="12"/>
      <c r="D798" s="12"/>
      <c r="E798" s="12"/>
      <c r="F798" s="12"/>
      <c r="G798" s="12"/>
      <c r="H798" s="12">
        <v>3</v>
      </c>
      <c r="I798" s="14"/>
      <c r="J798" s="14"/>
      <c r="K798" s="14"/>
      <c r="L798" s="14"/>
      <c r="M798" s="14"/>
      <c r="N798" s="14"/>
      <c r="O798" s="16"/>
      <c r="P798" s="16"/>
      <c r="Q798" s="18">
        <v>3</v>
      </c>
      <c r="R798" s="18"/>
      <c r="S798" s="18"/>
      <c r="T798" s="18"/>
      <c r="U798" s="18">
        <v>3</v>
      </c>
      <c r="V798" s="20"/>
      <c r="W798" s="20"/>
      <c r="X798" s="5">
        <v>6</v>
      </c>
    </row>
    <row r="799" spans="1:24" x14ac:dyDescent="0.25">
      <c r="A799" s="4" t="s">
        <v>1801</v>
      </c>
      <c r="B799" s="12"/>
      <c r="C799" s="12"/>
      <c r="D799" s="12"/>
      <c r="E799" s="12">
        <v>2</v>
      </c>
      <c r="F799" s="12"/>
      <c r="G799" s="12"/>
      <c r="H799" s="12">
        <v>2</v>
      </c>
      <c r="I799" s="14"/>
      <c r="J799" s="14"/>
      <c r="K799" s="14"/>
      <c r="L799" s="14"/>
      <c r="M799" s="14"/>
      <c r="N799" s="14"/>
      <c r="O799" s="16"/>
      <c r="P799" s="16"/>
      <c r="Q799" s="18"/>
      <c r="R799" s="18"/>
      <c r="S799" s="18"/>
      <c r="T799" s="18"/>
      <c r="U799" s="18"/>
      <c r="V799" s="20"/>
      <c r="W799" s="20"/>
      <c r="X799" s="5">
        <v>2</v>
      </c>
    </row>
    <row r="800" spans="1:24" x14ac:dyDescent="0.25">
      <c r="A800" s="4" t="s">
        <v>1804</v>
      </c>
      <c r="B800" s="12">
        <v>3</v>
      </c>
      <c r="C800" s="12"/>
      <c r="D800" s="12"/>
      <c r="E800" s="12"/>
      <c r="F800" s="12"/>
      <c r="G800" s="12"/>
      <c r="H800" s="12">
        <v>3</v>
      </c>
      <c r="I800" s="14"/>
      <c r="J800" s="14"/>
      <c r="K800" s="14">
        <v>3</v>
      </c>
      <c r="L800" s="14"/>
      <c r="M800" s="14"/>
      <c r="N800" s="14">
        <v>3</v>
      </c>
      <c r="O800" s="16"/>
      <c r="P800" s="16"/>
      <c r="Q800" s="18"/>
      <c r="R800" s="18"/>
      <c r="S800" s="18"/>
      <c r="T800" s="18"/>
      <c r="U800" s="18"/>
      <c r="V800" s="20"/>
      <c r="W800" s="20"/>
      <c r="X800" s="5">
        <v>6</v>
      </c>
    </row>
    <row r="801" spans="1:24" x14ac:dyDescent="0.25">
      <c r="A801" s="4" t="s">
        <v>1805</v>
      </c>
      <c r="B801" s="12">
        <v>3</v>
      </c>
      <c r="C801" s="12"/>
      <c r="D801" s="12"/>
      <c r="E801" s="12"/>
      <c r="F801" s="12"/>
      <c r="G801" s="12"/>
      <c r="H801" s="12">
        <v>3</v>
      </c>
      <c r="I801" s="14"/>
      <c r="J801" s="14"/>
      <c r="K801" s="14"/>
      <c r="L801" s="14"/>
      <c r="M801" s="14"/>
      <c r="N801" s="14"/>
      <c r="O801" s="16"/>
      <c r="P801" s="16"/>
      <c r="Q801" s="18"/>
      <c r="R801" s="18"/>
      <c r="S801" s="18"/>
      <c r="T801" s="18"/>
      <c r="U801" s="18"/>
      <c r="V801" s="20"/>
      <c r="W801" s="20"/>
      <c r="X801" s="5">
        <v>3</v>
      </c>
    </row>
    <row r="802" spans="1:24" x14ac:dyDescent="0.25">
      <c r="A802" s="4" t="s">
        <v>1808</v>
      </c>
      <c r="B802" s="12">
        <v>2</v>
      </c>
      <c r="C802" s="12"/>
      <c r="D802" s="12"/>
      <c r="E802" s="12"/>
      <c r="F802" s="12"/>
      <c r="G802" s="12"/>
      <c r="H802" s="12">
        <v>2</v>
      </c>
      <c r="I802" s="14"/>
      <c r="J802" s="14"/>
      <c r="K802" s="14"/>
      <c r="L802" s="14"/>
      <c r="M802" s="14"/>
      <c r="N802" s="14"/>
      <c r="O802" s="16"/>
      <c r="P802" s="16"/>
      <c r="Q802" s="18"/>
      <c r="R802" s="18"/>
      <c r="S802" s="18"/>
      <c r="T802" s="18"/>
      <c r="U802" s="18"/>
      <c r="V802" s="20"/>
      <c r="W802" s="20"/>
      <c r="X802" s="5">
        <v>2</v>
      </c>
    </row>
    <row r="803" spans="1:24" x14ac:dyDescent="0.25">
      <c r="A803" s="4" t="s">
        <v>1809</v>
      </c>
      <c r="B803" s="12"/>
      <c r="C803" s="12"/>
      <c r="D803" s="12"/>
      <c r="E803" s="12">
        <v>2</v>
      </c>
      <c r="F803" s="12"/>
      <c r="G803" s="12"/>
      <c r="H803" s="12">
        <v>2</v>
      </c>
      <c r="I803" s="14"/>
      <c r="J803" s="14"/>
      <c r="K803" s="14"/>
      <c r="L803" s="14"/>
      <c r="M803" s="14"/>
      <c r="N803" s="14"/>
      <c r="O803" s="16"/>
      <c r="P803" s="16"/>
      <c r="Q803" s="18"/>
      <c r="R803" s="18"/>
      <c r="S803" s="18"/>
      <c r="T803" s="18"/>
      <c r="U803" s="18"/>
      <c r="V803" s="20"/>
      <c r="W803" s="20"/>
      <c r="X803" s="5">
        <v>2</v>
      </c>
    </row>
    <row r="804" spans="1:24" x14ac:dyDescent="0.25">
      <c r="A804" s="4" t="s">
        <v>1810</v>
      </c>
      <c r="B804" s="12">
        <v>1</v>
      </c>
      <c r="C804" s="12"/>
      <c r="D804" s="12"/>
      <c r="E804" s="12"/>
      <c r="F804" s="12"/>
      <c r="G804" s="12"/>
      <c r="H804" s="12">
        <v>1</v>
      </c>
      <c r="I804" s="14"/>
      <c r="J804" s="14"/>
      <c r="K804" s="14"/>
      <c r="L804" s="14"/>
      <c r="M804" s="14"/>
      <c r="N804" s="14"/>
      <c r="O804" s="16"/>
      <c r="P804" s="16"/>
      <c r="Q804" s="18"/>
      <c r="R804" s="18"/>
      <c r="S804" s="18"/>
      <c r="T804" s="18"/>
      <c r="U804" s="18"/>
      <c r="V804" s="20"/>
      <c r="W804" s="20"/>
      <c r="X804" s="5">
        <v>1</v>
      </c>
    </row>
    <row r="805" spans="1:24" x14ac:dyDescent="0.25">
      <c r="A805" s="4" t="s">
        <v>1813</v>
      </c>
      <c r="B805" s="12"/>
      <c r="C805" s="12"/>
      <c r="D805" s="12"/>
      <c r="E805" s="12"/>
      <c r="F805" s="12"/>
      <c r="G805" s="12"/>
      <c r="H805" s="12"/>
      <c r="I805" s="14"/>
      <c r="J805" s="14"/>
      <c r="K805" s="14"/>
      <c r="L805" s="14"/>
      <c r="M805" s="14"/>
      <c r="N805" s="14"/>
      <c r="O805" s="16"/>
      <c r="P805" s="16"/>
      <c r="Q805" s="18">
        <v>1</v>
      </c>
      <c r="R805" s="18"/>
      <c r="S805" s="18"/>
      <c r="T805" s="18"/>
      <c r="U805" s="18">
        <v>1</v>
      </c>
      <c r="V805" s="20"/>
      <c r="W805" s="20"/>
      <c r="X805" s="5">
        <v>1</v>
      </c>
    </row>
    <row r="806" spans="1:24" x14ac:dyDescent="0.25">
      <c r="A806" s="4" t="s">
        <v>1816</v>
      </c>
      <c r="B806" s="12"/>
      <c r="C806" s="12"/>
      <c r="D806" s="12"/>
      <c r="E806" s="12"/>
      <c r="F806" s="12"/>
      <c r="G806" s="12"/>
      <c r="H806" s="12"/>
      <c r="I806" s="14"/>
      <c r="J806" s="14"/>
      <c r="K806" s="14"/>
      <c r="L806" s="14"/>
      <c r="M806" s="14"/>
      <c r="N806" s="14"/>
      <c r="O806" s="16"/>
      <c r="P806" s="16"/>
      <c r="Q806" s="18">
        <v>2</v>
      </c>
      <c r="R806" s="18"/>
      <c r="S806" s="18"/>
      <c r="T806" s="18"/>
      <c r="U806" s="18">
        <v>2</v>
      </c>
      <c r="V806" s="20"/>
      <c r="W806" s="20"/>
      <c r="X806" s="5">
        <v>2</v>
      </c>
    </row>
    <row r="807" spans="1:24" x14ac:dyDescent="0.25">
      <c r="A807" s="4" t="s">
        <v>1817</v>
      </c>
      <c r="B807" s="12">
        <v>3</v>
      </c>
      <c r="C807" s="12"/>
      <c r="D807" s="12"/>
      <c r="E807" s="12"/>
      <c r="F807" s="12"/>
      <c r="G807" s="12"/>
      <c r="H807" s="12">
        <v>3</v>
      </c>
      <c r="I807" s="14"/>
      <c r="J807" s="14"/>
      <c r="K807" s="14"/>
      <c r="L807" s="14"/>
      <c r="M807" s="14"/>
      <c r="N807" s="14"/>
      <c r="O807" s="16"/>
      <c r="P807" s="16"/>
      <c r="Q807" s="18"/>
      <c r="R807" s="18"/>
      <c r="S807" s="18"/>
      <c r="T807" s="18"/>
      <c r="U807" s="18"/>
      <c r="V807" s="20"/>
      <c r="W807" s="20"/>
      <c r="X807" s="5">
        <v>3</v>
      </c>
    </row>
    <row r="808" spans="1:24" x14ac:dyDescent="0.25">
      <c r="A808" s="4" t="s">
        <v>1820</v>
      </c>
      <c r="B808" s="12">
        <v>3</v>
      </c>
      <c r="C808" s="12"/>
      <c r="D808" s="12"/>
      <c r="E808" s="12"/>
      <c r="F808" s="12"/>
      <c r="G808" s="12"/>
      <c r="H808" s="12">
        <v>3</v>
      </c>
      <c r="I808" s="14"/>
      <c r="J808" s="14"/>
      <c r="K808" s="14"/>
      <c r="L808" s="14"/>
      <c r="M808" s="14"/>
      <c r="N808" s="14"/>
      <c r="O808" s="16"/>
      <c r="P808" s="16"/>
      <c r="Q808" s="18"/>
      <c r="R808" s="18"/>
      <c r="S808" s="18"/>
      <c r="T808" s="18"/>
      <c r="U808" s="18"/>
      <c r="V808" s="20"/>
      <c r="W808" s="20"/>
      <c r="X808" s="5">
        <v>3</v>
      </c>
    </row>
    <row r="809" spans="1:24" x14ac:dyDescent="0.25">
      <c r="A809" s="4" t="s">
        <v>1821</v>
      </c>
      <c r="B809" s="12"/>
      <c r="C809" s="12"/>
      <c r="D809" s="12"/>
      <c r="E809" s="12">
        <v>2</v>
      </c>
      <c r="F809" s="12"/>
      <c r="G809" s="12"/>
      <c r="H809" s="12">
        <v>2</v>
      </c>
      <c r="I809" s="14">
        <v>2</v>
      </c>
      <c r="J809" s="14"/>
      <c r="K809" s="14"/>
      <c r="L809" s="14"/>
      <c r="M809" s="14"/>
      <c r="N809" s="14">
        <v>2</v>
      </c>
      <c r="O809" s="16"/>
      <c r="P809" s="16"/>
      <c r="Q809" s="18">
        <v>2</v>
      </c>
      <c r="R809" s="18"/>
      <c r="S809" s="18"/>
      <c r="T809" s="18"/>
      <c r="U809" s="18">
        <v>2</v>
      </c>
      <c r="V809" s="20"/>
      <c r="W809" s="20"/>
      <c r="X809" s="5">
        <v>6</v>
      </c>
    </row>
    <row r="810" spans="1:24" x14ac:dyDescent="0.25">
      <c r="A810" s="4" t="s">
        <v>1823</v>
      </c>
      <c r="B810" s="12">
        <v>3</v>
      </c>
      <c r="C810" s="12"/>
      <c r="D810" s="12"/>
      <c r="E810" s="12"/>
      <c r="F810" s="12"/>
      <c r="G810" s="12"/>
      <c r="H810" s="12">
        <v>3</v>
      </c>
      <c r="I810" s="14"/>
      <c r="J810" s="14"/>
      <c r="K810" s="14"/>
      <c r="L810" s="14"/>
      <c r="M810" s="14"/>
      <c r="N810" s="14"/>
      <c r="O810" s="16"/>
      <c r="P810" s="16"/>
      <c r="Q810" s="18"/>
      <c r="R810" s="18"/>
      <c r="S810" s="18"/>
      <c r="T810" s="18"/>
      <c r="U810" s="18"/>
      <c r="V810" s="20"/>
      <c r="W810" s="20"/>
      <c r="X810" s="5">
        <v>3</v>
      </c>
    </row>
    <row r="811" spans="1:24" x14ac:dyDescent="0.25">
      <c r="A811" s="4" t="s">
        <v>1824</v>
      </c>
      <c r="B811" s="12"/>
      <c r="C811" s="12"/>
      <c r="D811" s="12"/>
      <c r="E811" s="12"/>
      <c r="F811" s="12"/>
      <c r="G811" s="12"/>
      <c r="H811" s="12"/>
      <c r="I811" s="14"/>
      <c r="J811" s="14"/>
      <c r="K811" s="14"/>
      <c r="L811" s="14"/>
      <c r="M811" s="14"/>
      <c r="N811" s="14"/>
      <c r="O811" s="16"/>
      <c r="P811" s="16"/>
      <c r="Q811" s="18"/>
      <c r="R811" s="18"/>
      <c r="S811" s="18">
        <v>1</v>
      </c>
      <c r="T811" s="18"/>
      <c r="U811" s="18">
        <v>1</v>
      </c>
      <c r="V811" s="20"/>
      <c r="W811" s="20"/>
      <c r="X811" s="5">
        <v>1</v>
      </c>
    </row>
    <row r="812" spans="1:24" x14ac:dyDescent="0.25">
      <c r="A812" s="4" t="s">
        <v>1825</v>
      </c>
      <c r="B812" s="12">
        <v>2</v>
      </c>
      <c r="C812" s="12"/>
      <c r="D812" s="12"/>
      <c r="E812" s="12"/>
      <c r="F812" s="12"/>
      <c r="G812" s="12"/>
      <c r="H812" s="12">
        <v>2</v>
      </c>
      <c r="I812" s="14"/>
      <c r="J812" s="14"/>
      <c r="K812" s="14">
        <v>2</v>
      </c>
      <c r="L812" s="14"/>
      <c r="M812" s="14"/>
      <c r="N812" s="14">
        <v>2</v>
      </c>
      <c r="O812" s="16"/>
      <c r="P812" s="16"/>
      <c r="Q812" s="18"/>
      <c r="R812" s="18"/>
      <c r="S812" s="18"/>
      <c r="T812" s="18"/>
      <c r="U812" s="18"/>
      <c r="V812" s="20"/>
      <c r="W812" s="20"/>
      <c r="X812" s="5">
        <v>4</v>
      </c>
    </row>
    <row r="813" spans="1:24" x14ac:dyDescent="0.25">
      <c r="A813" s="4" t="s">
        <v>1826</v>
      </c>
      <c r="B813" s="12">
        <v>3</v>
      </c>
      <c r="C813" s="12"/>
      <c r="D813" s="12"/>
      <c r="E813" s="12"/>
      <c r="F813" s="12"/>
      <c r="G813" s="12"/>
      <c r="H813" s="12">
        <v>3</v>
      </c>
      <c r="I813" s="14"/>
      <c r="J813" s="14"/>
      <c r="K813" s="14"/>
      <c r="L813" s="14"/>
      <c r="M813" s="14"/>
      <c r="N813" s="14"/>
      <c r="O813" s="16"/>
      <c r="P813" s="16"/>
      <c r="Q813" s="18"/>
      <c r="R813" s="18"/>
      <c r="S813" s="18"/>
      <c r="T813" s="18"/>
      <c r="U813" s="18"/>
      <c r="V813" s="20"/>
      <c r="W813" s="20"/>
      <c r="X813" s="5">
        <v>3</v>
      </c>
    </row>
    <row r="814" spans="1:24" x14ac:dyDescent="0.25">
      <c r="A814" s="4" t="s">
        <v>1827</v>
      </c>
      <c r="B814" s="12">
        <v>2</v>
      </c>
      <c r="C814" s="12"/>
      <c r="D814" s="12"/>
      <c r="E814" s="12"/>
      <c r="F814" s="12"/>
      <c r="G814" s="12"/>
      <c r="H814" s="12">
        <v>2</v>
      </c>
      <c r="I814" s="14"/>
      <c r="J814" s="14"/>
      <c r="K814" s="14"/>
      <c r="L814" s="14"/>
      <c r="M814" s="14"/>
      <c r="N814" s="14"/>
      <c r="O814" s="16"/>
      <c r="P814" s="16"/>
      <c r="Q814" s="18"/>
      <c r="R814" s="18"/>
      <c r="S814" s="18"/>
      <c r="T814" s="18"/>
      <c r="U814" s="18"/>
      <c r="V814" s="20"/>
      <c r="W814" s="20"/>
      <c r="X814" s="5">
        <v>2</v>
      </c>
    </row>
    <row r="815" spans="1:24" x14ac:dyDescent="0.25">
      <c r="A815" s="4" t="s">
        <v>1828</v>
      </c>
      <c r="B815" s="12">
        <v>2</v>
      </c>
      <c r="C815" s="12"/>
      <c r="D815" s="12"/>
      <c r="E815" s="12"/>
      <c r="F815" s="12"/>
      <c r="G815" s="12"/>
      <c r="H815" s="12">
        <v>2</v>
      </c>
      <c r="I815" s="14"/>
      <c r="J815" s="14"/>
      <c r="K815" s="14"/>
      <c r="L815" s="14"/>
      <c r="M815" s="14"/>
      <c r="N815" s="14"/>
      <c r="O815" s="16"/>
      <c r="P815" s="16"/>
      <c r="Q815" s="18"/>
      <c r="R815" s="18"/>
      <c r="S815" s="18"/>
      <c r="T815" s="18"/>
      <c r="U815" s="18"/>
      <c r="V815" s="20"/>
      <c r="W815" s="20"/>
      <c r="X815" s="5">
        <v>2</v>
      </c>
    </row>
    <row r="816" spans="1:24" x14ac:dyDescent="0.25">
      <c r="A816" s="4" t="s">
        <v>1830</v>
      </c>
      <c r="B816" s="12">
        <v>2</v>
      </c>
      <c r="C816" s="12"/>
      <c r="D816" s="12"/>
      <c r="E816" s="12"/>
      <c r="F816" s="12"/>
      <c r="G816" s="12"/>
      <c r="H816" s="12">
        <v>2</v>
      </c>
      <c r="I816" s="14"/>
      <c r="J816" s="14"/>
      <c r="K816" s="14"/>
      <c r="L816" s="14"/>
      <c r="M816" s="14"/>
      <c r="N816" s="14"/>
      <c r="O816" s="16"/>
      <c r="P816" s="16"/>
      <c r="Q816" s="18"/>
      <c r="R816" s="18"/>
      <c r="S816" s="18"/>
      <c r="T816" s="18"/>
      <c r="U816" s="18"/>
      <c r="V816" s="20"/>
      <c r="W816" s="20"/>
      <c r="X816" s="5">
        <v>2</v>
      </c>
    </row>
    <row r="817" spans="1:24" x14ac:dyDescent="0.25">
      <c r="A817" s="4" t="s">
        <v>1831</v>
      </c>
      <c r="B817" s="12">
        <v>3</v>
      </c>
      <c r="C817" s="12"/>
      <c r="D817" s="12"/>
      <c r="E817" s="12"/>
      <c r="F817" s="12"/>
      <c r="G817" s="12"/>
      <c r="H817" s="12">
        <v>3</v>
      </c>
      <c r="I817" s="14"/>
      <c r="J817" s="14"/>
      <c r="K817" s="14"/>
      <c r="L817" s="14"/>
      <c r="M817" s="14"/>
      <c r="N817" s="14"/>
      <c r="O817" s="16"/>
      <c r="P817" s="16"/>
      <c r="Q817" s="18">
        <v>3</v>
      </c>
      <c r="R817" s="18"/>
      <c r="S817" s="18"/>
      <c r="T817" s="18"/>
      <c r="U817" s="18">
        <v>3</v>
      </c>
      <c r="V817" s="20"/>
      <c r="W817" s="20"/>
      <c r="X817" s="5">
        <v>6</v>
      </c>
    </row>
    <row r="818" spans="1:24" x14ac:dyDescent="0.25">
      <c r="A818" s="4" t="s">
        <v>1835</v>
      </c>
      <c r="B818" s="12">
        <v>2</v>
      </c>
      <c r="C818" s="12"/>
      <c r="D818" s="12"/>
      <c r="E818" s="12"/>
      <c r="F818" s="12"/>
      <c r="G818" s="12"/>
      <c r="H818" s="12">
        <v>2</v>
      </c>
      <c r="I818" s="14"/>
      <c r="J818" s="14"/>
      <c r="K818" s="14"/>
      <c r="L818" s="14"/>
      <c r="M818" s="14"/>
      <c r="N818" s="14"/>
      <c r="O818" s="16"/>
      <c r="P818" s="16"/>
      <c r="Q818" s="18"/>
      <c r="R818" s="18"/>
      <c r="S818" s="18"/>
      <c r="T818" s="18"/>
      <c r="U818" s="18"/>
      <c r="V818" s="20"/>
      <c r="W818" s="20"/>
      <c r="X818" s="5">
        <v>2</v>
      </c>
    </row>
    <row r="819" spans="1:24" x14ac:dyDescent="0.25">
      <c r="A819" s="4" t="s">
        <v>1838</v>
      </c>
      <c r="B819" s="12"/>
      <c r="C819" s="12"/>
      <c r="D819" s="12"/>
      <c r="E819" s="12">
        <v>2</v>
      </c>
      <c r="F819" s="12"/>
      <c r="G819" s="12"/>
      <c r="H819" s="12">
        <v>2</v>
      </c>
      <c r="I819" s="14"/>
      <c r="J819" s="14"/>
      <c r="K819" s="14"/>
      <c r="L819" s="14"/>
      <c r="M819" s="14"/>
      <c r="N819" s="14"/>
      <c r="O819" s="16"/>
      <c r="P819" s="16"/>
      <c r="Q819" s="18"/>
      <c r="R819" s="18"/>
      <c r="S819" s="18"/>
      <c r="T819" s="18"/>
      <c r="U819" s="18"/>
      <c r="V819" s="20"/>
      <c r="W819" s="20"/>
      <c r="X819" s="5">
        <v>2</v>
      </c>
    </row>
    <row r="820" spans="1:24" x14ac:dyDescent="0.25">
      <c r="A820" s="4" t="s">
        <v>1839</v>
      </c>
      <c r="B820" s="12">
        <v>3</v>
      </c>
      <c r="C820" s="12"/>
      <c r="D820" s="12"/>
      <c r="E820" s="12"/>
      <c r="F820" s="12"/>
      <c r="G820" s="12"/>
      <c r="H820" s="12">
        <v>3</v>
      </c>
      <c r="I820" s="14"/>
      <c r="J820" s="14"/>
      <c r="K820" s="14">
        <v>3</v>
      </c>
      <c r="L820" s="14"/>
      <c r="M820" s="14"/>
      <c r="N820" s="14">
        <v>3</v>
      </c>
      <c r="O820" s="16"/>
      <c r="P820" s="16"/>
      <c r="Q820" s="18">
        <v>3</v>
      </c>
      <c r="R820" s="18"/>
      <c r="S820" s="18"/>
      <c r="T820" s="18"/>
      <c r="U820" s="18">
        <v>3</v>
      </c>
      <c r="V820" s="20"/>
      <c r="W820" s="20"/>
      <c r="X820" s="5">
        <v>9</v>
      </c>
    </row>
    <row r="821" spans="1:24" x14ac:dyDescent="0.25">
      <c r="A821" s="4" t="s">
        <v>1842</v>
      </c>
      <c r="B821" s="12">
        <v>1</v>
      </c>
      <c r="C821" s="12"/>
      <c r="D821" s="12"/>
      <c r="E821" s="12"/>
      <c r="F821" s="12"/>
      <c r="G821" s="12"/>
      <c r="H821" s="12">
        <v>1</v>
      </c>
      <c r="I821" s="14"/>
      <c r="J821" s="14"/>
      <c r="K821" s="14"/>
      <c r="L821" s="14"/>
      <c r="M821" s="14"/>
      <c r="N821" s="14"/>
      <c r="O821" s="16"/>
      <c r="P821" s="16"/>
      <c r="Q821" s="18"/>
      <c r="R821" s="18"/>
      <c r="S821" s="18"/>
      <c r="T821" s="18"/>
      <c r="U821" s="18"/>
      <c r="V821" s="20"/>
      <c r="W821" s="20"/>
      <c r="X821" s="5">
        <v>1</v>
      </c>
    </row>
    <row r="822" spans="1:24" x14ac:dyDescent="0.25">
      <c r="A822" s="4" t="s">
        <v>1843</v>
      </c>
      <c r="B822" s="12"/>
      <c r="C822" s="12"/>
      <c r="D822" s="12"/>
      <c r="E822" s="12"/>
      <c r="F822" s="12"/>
      <c r="G822" s="12"/>
      <c r="H822" s="12"/>
      <c r="I822" s="14"/>
      <c r="J822" s="14"/>
      <c r="K822" s="14"/>
      <c r="L822" s="14"/>
      <c r="M822" s="14"/>
      <c r="N822" s="14"/>
      <c r="O822" s="16"/>
      <c r="P822" s="16"/>
      <c r="Q822" s="18">
        <v>2</v>
      </c>
      <c r="R822" s="18"/>
      <c r="S822" s="18"/>
      <c r="T822" s="18"/>
      <c r="U822" s="18">
        <v>2</v>
      </c>
      <c r="V822" s="20"/>
      <c r="W822" s="20"/>
      <c r="X822" s="5">
        <v>2</v>
      </c>
    </row>
    <row r="823" spans="1:24" x14ac:dyDescent="0.25">
      <c r="A823" s="4" t="s">
        <v>1845</v>
      </c>
      <c r="B823" s="12">
        <v>1</v>
      </c>
      <c r="C823" s="12"/>
      <c r="D823" s="12"/>
      <c r="E823" s="12"/>
      <c r="F823" s="12"/>
      <c r="G823" s="12"/>
      <c r="H823" s="12">
        <v>1</v>
      </c>
      <c r="I823" s="14"/>
      <c r="J823" s="14"/>
      <c r="K823" s="14"/>
      <c r="L823" s="14"/>
      <c r="M823" s="14"/>
      <c r="N823" s="14"/>
      <c r="O823" s="16"/>
      <c r="P823" s="16"/>
      <c r="Q823" s="18"/>
      <c r="R823" s="18"/>
      <c r="S823" s="18"/>
      <c r="T823" s="18"/>
      <c r="U823" s="18"/>
      <c r="V823" s="20"/>
      <c r="W823" s="20"/>
      <c r="X823" s="5">
        <v>1</v>
      </c>
    </row>
    <row r="824" spans="1:24" x14ac:dyDescent="0.25">
      <c r="A824" s="4" t="s">
        <v>1846</v>
      </c>
      <c r="B824" s="12">
        <v>2</v>
      </c>
      <c r="C824" s="12"/>
      <c r="D824" s="12"/>
      <c r="E824" s="12"/>
      <c r="F824" s="12"/>
      <c r="G824" s="12"/>
      <c r="H824" s="12">
        <v>2</v>
      </c>
      <c r="I824" s="14"/>
      <c r="J824" s="14"/>
      <c r="K824" s="14">
        <v>2</v>
      </c>
      <c r="L824" s="14"/>
      <c r="M824" s="14"/>
      <c r="N824" s="14">
        <v>2</v>
      </c>
      <c r="O824" s="16"/>
      <c r="P824" s="16"/>
      <c r="Q824" s="18"/>
      <c r="R824" s="18"/>
      <c r="S824" s="18"/>
      <c r="T824" s="18"/>
      <c r="U824" s="18"/>
      <c r="V824" s="20"/>
      <c r="W824" s="20"/>
      <c r="X824" s="5">
        <v>4</v>
      </c>
    </row>
    <row r="825" spans="1:24" x14ac:dyDescent="0.25">
      <c r="A825" s="4" t="s">
        <v>1849</v>
      </c>
      <c r="B825" s="12">
        <v>1</v>
      </c>
      <c r="C825" s="12"/>
      <c r="D825" s="12"/>
      <c r="E825" s="12"/>
      <c r="F825" s="12"/>
      <c r="G825" s="12"/>
      <c r="H825" s="12">
        <v>1</v>
      </c>
      <c r="I825" s="14"/>
      <c r="J825" s="14"/>
      <c r="K825" s="14"/>
      <c r="L825" s="14"/>
      <c r="M825" s="14"/>
      <c r="N825" s="14"/>
      <c r="O825" s="16"/>
      <c r="P825" s="16"/>
      <c r="Q825" s="18"/>
      <c r="R825" s="18"/>
      <c r="S825" s="18"/>
      <c r="T825" s="18"/>
      <c r="U825" s="18"/>
      <c r="V825" s="20"/>
      <c r="W825" s="20"/>
      <c r="X825" s="5">
        <v>1</v>
      </c>
    </row>
    <row r="826" spans="1:24" x14ac:dyDescent="0.25">
      <c r="A826" s="4" t="s">
        <v>1850</v>
      </c>
      <c r="B826" s="12"/>
      <c r="C826" s="12"/>
      <c r="D826" s="12"/>
      <c r="E826" s="12"/>
      <c r="F826" s="12"/>
      <c r="G826" s="12"/>
      <c r="H826" s="12"/>
      <c r="I826" s="14"/>
      <c r="J826" s="14"/>
      <c r="K826" s="14"/>
      <c r="L826" s="14"/>
      <c r="M826" s="14"/>
      <c r="N826" s="14"/>
      <c r="O826" s="16"/>
      <c r="P826" s="16"/>
      <c r="Q826" s="18">
        <v>2</v>
      </c>
      <c r="R826" s="18"/>
      <c r="S826" s="18"/>
      <c r="T826" s="18"/>
      <c r="U826" s="18">
        <v>2</v>
      </c>
      <c r="V826" s="20"/>
      <c r="W826" s="20"/>
      <c r="X826" s="5">
        <v>2</v>
      </c>
    </row>
    <row r="827" spans="1:24" x14ac:dyDescent="0.25">
      <c r="A827" s="4" t="s">
        <v>1853</v>
      </c>
      <c r="B827" s="12">
        <v>1</v>
      </c>
      <c r="C827" s="12"/>
      <c r="D827" s="12"/>
      <c r="E827" s="12"/>
      <c r="F827" s="12"/>
      <c r="G827" s="12"/>
      <c r="H827" s="12">
        <v>1</v>
      </c>
      <c r="I827" s="14"/>
      <c r="J827" s="14"/>
      <c r="K827" s="14"/>
      <c r="L827" s="14"/>
      <c r="M827" s="14"/>
      <c r="N827" s="14"/>
      <c r="O827" s="16"/>
      <c r="P827" s="16"/>
      <c r="Q827" s="18"/>
      <c r="R827" s="18"/>
      <c r="S827" s="18"/>
      <c r="T827" s="18"/>
      <c r="U827" s="18"/>
      <c r="V827" s="20"/>
      <c r="W827" s="20"/>
      <c r="X827" s="5">
        <v>1</v>
      </c>
    </row>
    <row r="828" spans="1:24" x14ac:dyDescent="0.25">
      <c r="A828" s="4" t="s">
        <v>1854</v>
      </c>
      <c r="B828" s="12">
        <v>1</v>
      </c>
      <c r="C828" s="12"/>
      <c r="D828" s="12"/>
      <c r="E828" s="12"/>
      <c r="F828" s="12"/>
      <c r="G828" s="12"/>
      <c r="H828" s="12">
        <v>1</v>
      </c>
      <c r="I828" s="14"/>
      <c r="J828" s="14"/>
      <c r="K828" s="14"/>
      <c r="L828" s="14">
        <v>1</v>
      </c>
      <c r="M828" s="14"/>
      <c r="N828" s="14">
        <v>1</v>
      </c>
      <c r="O828" s="16"/>
      <c r="P828" s="16"/>
      <c r="Q828" s="18"/>
      <c r="R828" s="18"/>
      <c r="S828" s="18"/>
      <c r="T828" s="18"/>
      <c r="U828" s="18"/>
      <c r="V828" s="20"/>
      <c r="W828" s="20"/>
      <c r="X828" s="5">
        <v>2</v>
      </c>
    </row>
    <row r="829" spans="1:24" x14ac:dyDescent="0.25">
      <c r="A829" s="4" t="s">
        <v>1856</v>
      </c>
      <c r="B829" s="12"/>
      <c r="C829" s="12"/>
      <c r="D829" s="12"/>
      <c r="E829" s="12"/>
      <c r="F829" s="12"/>
      <c r="G829" s="12"/>
      <c r="H829" s="12"/>
      <c r="I829" s="14"/>
      <c r="J829" s="14"/>
      <c r="K829" s="14"/>
      <c r="L829" s="14"/>
      <c r="M829" s="14"/>
      <c r="N829" s="14"/>
      <c r="O829" s="16"/>
      <c r="P829" s="16"/>
      <c r="Q829" s="18">
        <v>1</v>
      </c>
      <c r="R829" s="18"/>
      <c r="S829" s="18"/>
      <c r="T829" s="18"/>
      <c r="U829" s="18">
        <v>1</v>
      </c>
      <c r="V829" s="20"/>
      <c r="W829" s="20"/>
      <c r="X829" s="5">
        <v>1</v>
      </c>
    </row>
    <row r="830" spans="1:24" x14ac:dyDescent="0.25">
      <c r="A830" s="4" t="s">
        <v>1857</v>
      </c>
      <c r="B830" s="12"/>
      <c r="C830" s="12"/>
      <c r="D830" s="12"/>
      <c r="E830" s="12"/>
      <c r="F830" s="12"/>
      <c r="G830" s="12"/>
      <c r="H830" s="12"/>
      <c r="I830" s="14"/>
      <c r="J830" s="14"/>
      <c r="K830" s="14"/>
      <c r="L830" s="14"/>
      <c r="M830" s="14"/>
      <c r="N830" s="14"/>
      <c r="O830" s="16"/>
      <c r="P830" s="16"/>
      <c r="Q830" s="18">
        <v>1</v>
      </c>
      <c r="R830" s="18"/>
      <c r="S830" s="18"/>
      <c r="T830" s="18"/>
      <c r="U830" s="18">
        <v>1</v>
      </c>
      <c r="V830" s="20"/>
      <c r="W830" s="20"/>
      <c r="X830" s="5">
        <v>1</v>
      </c>
    </row>
    <row r="831" spans="1:24" x14ac:dyDescent="0.25">
      <c r="A831" s="4" t="s">
        <v>1858</v>
      </c>
      <c r="B831" s="12"/>
      <c r="C831" s="12"/>
      <c r="D831" s="12"/>
      <c r="E831" s="12">
        <v>1</v>
      </c>
      <c r="F831" s="12"/>
      <c r="G831" s="12"/>
      <c r="H831" s="12">
        <v>1</v>
      </c>
      <c r="I831" s="14"/>
      <c r="J831" s="14"/>
      <c r="K831" s="14"/>
      <c r="L831" s="14"/>
      <c r="M831" s="14"/>
      <c r="N831" s="14"/>
      <c r="O831" s="16"/>
      <c r="P831" s="16"/>
      <c r="Q831" s="18"/>
      <c r="R831" s="18"/>
      <c r="S831" s="18"/>
      <c r="T831" s="18"/>
      <c r="U831" s="18"/>
      <c r="V831" s="20"/>
      <c r="W831" s="20"/>
      <c r="X831" s="5">
        <v>1</v>
      </c>
    </row>
    <row r="832" spans="1:24" x14ac:dyDescent="0.25">
      <c r="A832" s="4" t="s">
        <v>1859</v>
      </c>
      <c r="B832" s="12">
        <v>1</v>
      </c>
      <c r="C832" s="12"/>
      <c r="D832" s="12"/>
      <c r="E832" s="12"/>
      <c r="F832" s="12"/>
      <c r="G832" s="12"/>
      <c r="H832" s="12">
        <v>1</v>
      </c>
      <c r="I832" s="14"/>
      <c r="J832" s="14"/>
      <c r="K832" s="14"/>
      <c r="L832" s="14"/>
      <c r="M832" s="14"/>
      <c r="N832" s="14"/>
      <c r="O832" s="16"/>
      <c r="P832" s="16"/>
      <c r="Q832" s="18"/>
      <c r="R832" s="18"/>
      <c r="S832" s="18"/>
      <c r="T832" s="18"/>
      <c r="U832" s="18"/>
      <c r="V832" s="20"/>
      <c r="W832" s="20"/>
      <c r="X832" s="5">
        <v>1</v>
      </c>
    </row>
    <row r="833" spans="1:24" x14ac:dyDescent="0.25">
      <c r="A833" s="4" t="s">
        <v>1860</v>
      </c>
      <c r="B833" s="12">
        <v>2</v>
      </c>
      <c r="C833" s="12"/>
      <c r="D833" s="12"/>
      <c r="E833" s="12"/>
      <c r="F833" s="12"/>
      <c r="G833" s="12"/>
      <c r="H833" s="12">
        <v>2</v>
      </c>
      <c r="I833" s="14"/>
      <c r="J833" s="14"/>
      <c r="K833" s="14"/>
      <c r="L833" s="14"/>
      <c r="M833" s="14"/>
      <c r="N833" s="14"/>
      <c r="O833" s="16"/>
      <c r="P833" s="16"/>
      <c r="Q833" s="18"/>
      <c r="R833" s="18"/>
      <c r="S833" s="18"/>
      <c r="T833" s="18"/>
      <c r="U833" s="18"/>
      <c r="V833" s="20"/>
      <c r="W833" s="20"/>
      <c r="X833" s="5">
        <v>2</v>
      </c>
    </row>
    <row r="834" spans="1:24" x14ac:dyDescent="0.25">
      <c r="A834" s="4" t="s">
        <v>1861</v>
      </c>
      <c r="B834" s="12"/>
      <c r="C834" s="12"/>
      <c r="D834" s="12"/>
      <c r="E834" s="12"/>
      <c r="F834" s="12"/>
      <c r="G834" s="12"/>
      <c r="H834" s="12"/>
      <c r="I834" s="14"/>
      <c r="J834" s="14"/>
      <c r="K834" s="14"/>
      <c r="L834" s="14"/>
      <c r="M834" s="14"/>
      <c r="N834" s="14"/>
      <c r="O834" s="16"/>
      <c r="P834" s="16"/>
      <c r="Q834" s="18">
        <v>1</v>
      </c>
      <c r="R834" s="18"/>
      <c r="S834" s="18"/>
      <c r="T834" s="18"/>
      <c r="U834" s="18">
        <v>1</v>
      </c>
      <c r="V834" s="20"/>
      <c r="W834" s="20"/>
      <c r="X834" s="5">
        <v>1</v>
      </c>
    </row>
    <row r="835" spans="1:24" x14ac:dyDescent="0.25">
      <c r="A835" s="4" t="s">
        <v>1862</v>
      </c>
      <c r="B835" s="12"/>
      <c r="C835" s="12"/>
      <c r="D835" s="12"/>
      <c r="E835" s="12"/>
      <c r="F835" s="12"/>
      <c r="G835" s="12"/>
      <c r="H835" s="12"/>
      <c r="I835" s="14"/>
      <c r="J835" s="14"/>
      <c r="K835" s="14"/>
      <c r="L835" s="14"/>
      <c r="M835" s="14"/>
      <c r="N835" s="14"/>
      <c r="O835" s="16"/>
      <c r="P835" s="16"/>
      <c r="Q835" s="18">
        <v>2</v>
      </c>
      <c r="R835" s="18"/>
      <c r="S835" s="18"/>
      <c r="T835" s="18"/>
      <c r="U835" s="18">
        <v>2</v>
      </c>
      <c r="V835" s="20"/>
      <c r="W835" s="20"/>
      <c r="X835" s="5">
        <v>2</v>
      </c>
    </row>
    <row r="836" spans="1:24" x14ac:dyDescent="0.25">
      <c r="A836" s="4" t="s">
        <v>1863</v>
      </c>
      <c r="B836" s="12"/>
      <c r="C836" s="12"/>
      <c r="D836" s="12"/>
      <c r="E836" s="12"/>
      <c r="F836" s="12"/>
      <c r="G836" s="12"/>
      <c r="H836" s="12"/>
      <c r="I836" s="14"/>
      <c r="J836" s="14"/>
      <c r="K836" s="14">
        <v>4</v>
      </c>
      <c r="L836" s="14"/>
      <c r="M836" s="14"/>
      <c r="N836" s="14">
        <v>4</v>
      </c>
      <c r="O836" s="16"/>
      <c r="P836" s="16"/>
      <c r="Q836" s="18"/>
      <c r="R836" s="18"/>
      <c r="S836" s="18"/>
      <c r="T836" s="18"/>
      <c r="U836" s="18"/>
      <c r="V836" s="20"/>
      <c r="W836" s="20"/>
      <c r="X836" s="5">
        <v>4</v>
      </c>
    </row>
    <row r="837" spans="1:24" x14ac:dyDescent="0.25">
      <c r="A837" s="4" t="s">
        <v>1864</v>
      </c>
      <c r="B837" s="12">
        <v>3</v>
      </c>
      <c r="C837" s="12"/>
      <c r="D837" s="12"/>
      <c r="E837" s="12"/>
      <c r="F837" s="12"/>
      <c r="G837" s="12"/>
      <c r="H837" s="12">
        <v>3</v>
      </c>
      <c r="I837" s="14"/>
      <c r="J837" s="14"/>
      <c r="K837" s="14"/>
      <c r="L837" s="14"/>
      <c r="M837" s="14"/>
      <c r="N837" s="14"/>
      <c r="O837" s="16"/>
      <c r="P837" s="16"/>
      <c r="Q837" s="18"/>
      <c r="R837" s="18"/>
      <c r="S837" s="18"/>
      <c r="T837" s="18"/>
      <c r="U837" s="18"/>
      <c r="V837" s="20"/>
      <c r="W837" s="20"/>
      <c r="X837" s="5">
        <v>3</v>
      </c>
    </row>
    <row r="838" spans="1:24" x14ac:dyDescent="0.25">
      <c r="A838" s="4" t="s">
        <v>1865</v>
      </c>
      <c r="B838" s="12">
        <v>2</v>
      </c>
      <c r="C838" s="12"/>
      <c r="D838" s="12"/>
      <c r="E838" s="12"/>
      <c r="F838" s="12"/>
      <c r="G838" s="12"/>
      <c r="H838" s="12">
        <v>2</v>
      </c>
      <c r="I838" s="14"/>
      <c r="J838" s="14"/>
      <c r="K838" s="14"/>
      <c r="L838" s="14"/>
      <c r="M838" s="14"/>
      <c r="N838" s="14"/>
      <c r="O838" s="16"/>
      <c r="P838" s="16"/>
      <c r="Q838" s="18"/>
      <c r="R838" s="18"/>
      <c r="S838" s="18"/>
      <c r="T838" s="18"/>
      <c r="U838" s="18"/>
      <c r="V838" s="20"/>
      <c r="W838" s="20"/>
      <c r="X838" s="5">
        <v>2</v>
      </c>
    </row>
    <row r="839" spans="1:24" x14ac:dyDescent="0.25">
      <c r="A839" s="4" t="s">
        <v>1868</v>
      </c>
      <c r="B839" s="12">
        <v>1</v>
      </c>
      <c r="C839" s="12"/>
      <c r="D839" s="12"/>
      <c r="E839" s="12"/>
      <c r="F839" s="12"/>
      <c r="G839" s="12"/>
      <c r="H839" s="12">
        <v>1</v>
      </c>
      <c r="I839" s="14"/>
      <c r="J839" s="14"/>
      <c r="K839" s="14"/>
      <c r="L839" s="14"/>
      <c r="M839" s="14"/>
      <c r="N839" s="14"/>
      <c r="O839" s="16"/>
      <c r="P839" s="16"/>
      <c r="Q839" s="18"/>
      <c r="R839" s="18"/>
      <c r="S839" s="18"/>
      <c r="T839" s="18"/>
      <c r="U839" s="18"/>
      <c r="V839" s="20"/>
      <c r="W839" s="20"/>
      <c r="X839" s="5">
        <v>1</v>
      </c>
    </row>
    <row r="840" spans="1:24" x14ac:dyDescent="0.25">
      <c r="A840" s="4" t="s">
        <v>1869</v>
      </c>
      <c r="B840" s="12">
        <v>2</v>
      </c>
      <c r="C840" s="12"/>
      <c r="D840" s="12"/>
      <c r="E840" s="12"/>
      <c r="F840" s="12"/>
      <c r="G840" s="12"/>
      <c r="H840" s="12">
        <v>2</v>
      </c>
      <c r="I840" s="14"/>
      <c r="J840" s="14"/>
      <c r="K840" s="14"/>
      <c r="L840" s="14"/>
      <c r="M840" s="14">
        <v>2</v>
      </c>
      <c r="N840" s="14">
        <v>2</v>
      </c>
      <c r="O840" s="16"/>
      <c r="P840" s="16"/>
      <c r="Q840" s="18"/>
      <c r="R840" s="18"/>
      <c r="S840" s="18"/>
      <c r="T840" s="18"/>
      <c r="U840" s="18"/>
      <c r="V840" s="20"/>
      <c r="W840" s="20"/>
      <c r="X840" s="5">
        <v>4</v>
      </c>
    </row>
    <row r="841" spans="1:24" x14ac:dyDescent="0.25">
      <c r="A841" s="4" t="s">
        <v>1870</v>
      </c>
      <c r="B841" s="12"/>
      <c r="C841" s="12"/>
      <c r="D841" s="12"/>
      <c r="E841" s="12"/>
      <c r="F841" s="12"/>
      <c r="G841" s="12"/>
      <c r="H841" s="12"/>
      <c r="I841" s="14"/>
      <c r="J841" s="14"/>
      <c r="K841" s="14"/>
      <c r="L841" s="14"/>
      <c r="M841" s="14"/>
      <c r="N841" s="14"/>
      <c r="O841" s="16"/>
      <c r="P841" s="16"/>
      <c r="Q841" s="18"/>
      <c r="R841" s="18"/>
      <c r="S841" s="18">
        <v>1</v>
      </c>
      <c r="T841" s="18"/>
      <c r="U841" s="18">
        <v>1</v>
      </c>
      <c r="V841" s="20"/>
      <c r="W841" s="20"/>
      <c r="X841" s="5">
        <v>1</v>
      </c>
    </row>
    <row r="842" spans="1:24" x14ac:dyDescent="0.25">
      <c r="A842" s="4" t="s">
        <v>1873</v>
      </c>
      <c r="B842" s="12"/>
      <c r="C842" s="12"/>
      <c r="D842" s="12"/>
      <c r="E842" s="12"/>
      <c r="F842" s="12"/>
      <c r="G842" s="12"/>
      <c r="H842" s="12"/>
      <c r="I842" s="14"/>
      <c r="J842" s="14"/>
      <c r="K842" s="14"/>
      <c r="L842" s="14"/>
      <c r="M842" s="14"/>
      <c r="N842" s="14"/>
      <c r="O842" s="16"/>
      <c r="P842" s="16"/>
      <c r="Q842" s="18">
        <v>1</v>
      </c>
      <c r="R842" s="18"/>
      <c r="S842" s="18"/>
      <c r="T842" s="18"/>
      <c r="U842" s="18">
        <v>1</v>
      </c>
      <c r="V842" s="20"/>
      <c r="W842" s="20"/>
      <c r="X842" s="5">
        <v>1</v>
      </c>
    </row>
    <row r="843" spans="1:24" x14ac:dyDescent="0.25">
      <c r="A843" s="4" t="s">
        <v>1874</v>
      </c>
      <c r="B843" s="12">
        <v>2</v>
      </c>
      <c r="C843" s="12"/>
      <c r="D843" s="12"/>
      <c r="E843" s="12"/>
      <c r="F843" s="12"/>
      <c r="G843" s="12"/>
      <c r="H843" s="12">
        <v>2</v>
      </c>
      <c r="I843" s="14"/>
      <c r="J843" s="14"/>
      <c r="K843" s="14"/>
      <c r="L843" s="14"/>
      <c r="M843" s="14"/>
      <c r="N843" s="14"/>
      <c r="O843" s="16"/>
      <c r="P843" s="16"/>
      <c r="Q843" s="18"/>
      <c r="R843" s="18"/>
      <c r="S843" s="18"/>
      <c r="T843" s="18"/>
      <c r="U843" s="18"/>
      <c r="V843" s="20"/>
      <c r="W843" s="20"/>
      <c r="X843" s="5">
        <v>2</v>
      </c>
    </row>
    <row r="844" spans="1:24" x14ac:dyDescent="0.25">
      <c r="A844" s="4" t="s">
        <v>1876</v>
      </c>
      <c r="B844" s="12">
        <v>3</v>
      </c>
      <c r="C844" s="12"/>
      <c r="D844" s="12"/>
      <c r="E844" s="12"/>
      <c r="F844" s="12"/>
      <c r="G844" s="12"/>
      <c r="H844" s="12">
        <v>3</v>
      </c>
      <c r="I844" s="14"/>
      <c r="J844" s="14"/>
      <c r="K844" s="14"/>
      <c r="L844" s="14"/>
      <c r="M844" s="14"/>
      <c r="N844" s="14"/>
      <c r="O844" s="16"/>
      <c r="P844" s="16"/>
      <c r="Q844" s="18"/>
      <c r="R844" s="18"/>
      <c r="S844" s="18"/>
      <c r="T844" s="18"/>
      <c r="U844" s="18"/>
      <c r="V844" s="20"/>
      <c r="W844" s="20"/>
      <c r="X844" s="5">
        <v>3</v>
      </c>
    </row>
    <row r="845" spans="1:24" x14ac:dyDescent="0.25">
      <c r="A845" s="4" t="s">
        <v>1877</v>
      </c>
      <c r="B845" s="12"/>
      <c r="C845" s="12"/>
      <c r="D845" s="12"/>
      <c r="E845" s="12">
        <v>2</v>
      </c>
      <c r="F845" s="12"/>
      <c r="G845" s="12"/>
      <c r="H845" s="12">
        <v>2</v>
      </c>
      <c r="I845" s="14"/>
      <c r="J845" s="14"/>
      <c r="K845" s="14"/>
      <c r="L845" s="14"/>
      <c r="M845" s="14"/>
      <c r="N845" s="14"/>
      <c r="O845" s="16"/>
      <c r="P845" s="16"/>
      <c r="Q845" s="18"/>
      <c r="R845" s="18"/>
      <c r="S845" s="18">
        <v>2</v>
      </c>
      <c r="T845" s="18"/>
      <c r="U845" s="18">
        <v>2</v>
      </c>
      <c r="V845" s="20"/>
      <c r="W845" s="20"/>
      <c r="X845" s="5">
        <v>4</v>
      </c>
    </row>
    <row r="846" spans="1:24" x14ac:dyDescent="0.25">
      <c r="A846" s="4" t="s">
        <v>1880</v>
      </c>
      <c r="B846" s="12"/>
      <c r="C846" s="12"/>
      <c r="D846" s="12"/>
      <c r="E846" s="12"/>
      <c r="F846" s="12"/>
      <c r="G846" s="12"/>
      <c r="H846" s="12"/>
      <c r="I846" s="14"/>
      <c r="J846" s="14"/>
      <c r="K846" s="14"/>
      <c r="L846" s="14"/>
      <c r="M846" s="14"/>
      <c r="N846" s="14"/>
      <c r="O846" s="16"/>
      <c r="P846" s="16"/>
      <c r="Q846" s="18">
        <v>1</v>
      </c>
      <c r="R846" s="18"/>
      <c r="S846" s="18"/>
      <c r="T846" s="18"/>
      <c r="U846" s="18">
        <v>1</v>
      </c>
      <c r="V846" s="20"/>
      <c r="W846" s="20"/>
      <c r="X846" s="5">
        <v>1</v>
      </c>
    </row>
    <row r="847" spans="1:24" x14ac:dyDescent="0.25">
      <c r="A847" s="4" t="s">
        <v>1883</v>
      </c>
      <c r="B847" s="12"/>
      <c r="C847" s="12"/>
      <c r="D847" s="12"/>
      <c r="E847" s="12"/>
      <c r="F847" s="12"/>
      <c r="G847" s="12"/>
      <c r="H847" s="12"/>
      <c r="I847" s="14"/>
      <c r="J847" s="14"/>
      <c r="K847" s="14"/>
      <c r="L847" s="14"/>
      <c r="M847" s="14"/>
      <c r="N847" s="14"/>
      <c r="O847" s="16"/>
      <c r="P847" s="16"/>
      <c r="Q847" s="18"/>
      <c r="R847" s="18"/>
      <c r="S847" s="18">
        <v>3</v>
      </c>
      <c r="T847" s="18"/>
      <c r="U847" s="18">
        <v>3</v>
      </c>
      <c r="V847" s="20"/>
      <c r="W847" s="20"/>
      <c r="X847" s="5">
        <v>3</v>
      </c>
    </row>
    <row r="848" spans="1:24" x14ac:dyDescent="0.25">
      <c r="A848" s="4" t="s">
        <v>1886</v>
      </c>
      <c r="B848" s="12">
        <v>3</v>
      </c>
      <c r="C848" s="12"/>
      <c r="D848" s="12"/>
      <c r="E848" s="12"/>
      <c r="F848" s="12"/>
      <c r="G848" s="12"/>
      <c r="H848" s="12">
        <v>3</v>
      </c>
      <c r="I848" s="14"/>
      <c r="J848" s="14"/>
      <c r="K848" s="14"/>
      <c r="L848" s="14"/>
      <c r="M848" s="14"/>
      <c r="N848" s="14"/>
      <c r="O848" s="16"/>
      <c r="P848" s="16"/>
      <c r="Q848" s="18"/>
      <c r="R848" s="18"/>
      <c r="S848" s="18"/>
      <c r="T848" s="18"/>
      <c r="U848" s="18"/>
      <c r="V848" s="20"/>
      <c r="W848" s="20"/>
      <c r="X848" s="5">
        <v>3</v>
      </c>
    </row>
    <row r="849" spans="1:24" x14ac:dyDescent="0.25">
      <c r="A849" s="4" t="s">
        <v>1888</v>
      </c>
      <c r="B849" s="12"/>
      <c r="C849" s="12"/>
      <c r="D849" s="12"/>
      <c r="E849" s="12">
        <v>3</v>
      </c>
      <c r="F849" s="12"/>
      <c r="G849" s="12"/>
      <c r="H849" s="12">
        <v>3</v>
      </c>
      <c r="I849" s="14"/>
      <c r="J849" s="14"/>
      <c r="K849" s="14"/>
      <c r="L849" s="14"/>
      <c r="M849" s="14"/>
      <c r="N849" s="14"/>
      <c r="O849" s="16"/>
      <c r="P849" s="16"/>
      <c r="Q849" s="18"/>
      <c r="R849" s="18"/>
      <c r="S849" s="18"/>
      <c r="T849" s="18"/>
      <c r="U849" s="18"/>
      <c r="V849" s="20"/>
      <c r="W849" s="20"/>
      <c r="X849" s="5">
        <v>3</v>
      </c>
    </row>
    <row r="850" spans="1:24" x14ac:dyDescent="0.25">
      <c r="A850" s="4" t="s">
        <v>1889</v>
      </c>
      <c r="B850" s="12">
        <v>3</v>
      </c>
      <c r="C850" s="12"/>
      <c r="D850" s="12"/>
      <c r="E850" s="12"/>
      <c r="F850" s="12"/>
      <c r="G850" s="12"/>
      <c r="H850" s="12">
        <v>3</v>
      </c>
      <c r="I850" s="14"/>
      <c r="J850" s="14"/>
      <c r="K850" s="14"/>
      <c r="L850" s="14"/>
      <c r="M850" s="14"/>
      <c r="N850" s="14"/>
      <c r="O850" s="16"/>
      <c r="P850" s="16"/>
      <c r="Q850" s="18">
        <v>3</v>
      </c>
      <c r="R850" s="18"/>
      <c r="S850" s="18"/>
      <c r="T850" s="18"/>
      <c r="U850" s="18">
        <v>3</v>
      </c>
      <c r="V850" s="20"/>
      <c r="W850" s="20"/>
      <c r="X850" s="5">
        <v>6</v>
      </c>
    </row>
    <row r="851" spans="1:24" x14ac:dyDescent="0.25">
      <c r="A851" s="4" t="s">
        <v>1892</v>
      </c>
      <c r="B851" s="12"/>
      <c r="C851" s="12"/>
      <c r="D851" s="12"/>
      <c r="E851" s="12"/>
      <c r="F851" s="12"/>
      <c r="G851" s="12"/>
      <c r="H851" s="12"/>
      <c r="I851" s="14"/>
      <c r="J851" s="14"/>
      <c r="K851" s="14"/>
      <c r="L851" s="14"/>
      <c r="M851" s="14"/>
      <c r="N851" s="14"/>
      <c r="O851" s="16"/>
      <c r="P851" s="16"/>
      <c r="Q851" s="18">
        <v>2</v>
      </c>
      <c r="R851" s="18"/>
      <c r="S851" s="18"/>
      <c r="T851" s="18"/>
      <c r="U851" s="18">
        <v>2</v>
      </c>
      <c r="V851" s="20"/>
      <c r="W851" s="20"/>
      <c r="X851" s="5">
        <v>2</v>
      </c>
    </row>
    <row r="852" spans="1:24" x14ac:dyDescent="0.25">
      <c r="A852" s="4" t="s">
        <v>1894</v>
      </c>
      <c r="B852" s="12"/>
      <c r="C852" s="12"/>
      <c r="D852" s="12"/>
      <c r="E852" s="12">
        <v>2</v>
      </c>
      <c r="F852" s="12"/>
      <c r="G852" s="12"/>
      <c r="H852" s="12">
        <v>2</v>
      </c>
      <c r="I852" s="14"/>
      <c r="J852" s="14"/>
      <c r="K852" s="14"/>
      <c r="L852" s="14"/>
      <c r="M852" s="14"/>
      <c r="N852" s="14"/>
      <c r="O852" s="16"/>
      <c r="P852" s="16"/>
      <c r="Q852" s="18"/>
      <c r="R852" s="18"/>
      <c r="S852" s="18"/>
      <c r="T852" s="18"/>
      <c r="U852" s="18"/>
      <c r="V852" s="20"/>
      <c r="W852" s="20"/>
      <c r="X852" s="5">
        <v>2</v>
      </c>
    </row>
    <row r="853" spans="1:24" x14ac:dyDescent="0.25">
      <c r="A853" s="4" t="s">
        <v>1897</v>
      </c>
      <c r="B853" s="12">
        <v>2</v>
      </c>
      <c r="C853" s="12"/>
      <c r="D853" s="12"/>
      <c r="E853" s="12"/>
      <c r="F853" s="12"/>
      <c r="G853" s="12"/>
      <c r="H853" s="12">
        <v>2</v>
      </c>
      <c r="I853" s="14"/>
      <c r="J853" s="14"/>
      <c r="K853" s="14"/>
      <c r="L853" s="14"/>
      <c r="M853" s="14"/>
      <c r="N853" s="14"/>
      <c r="O853" s="16"/>
      <c r="P853" s="16"/>
      <c r="Q853" s="18">
        <v>2</v>
      </c>
      <c r="R853" s="18"/>
      <c r="S853" s="18"/>
      <c r="T853" s="18"/>
      <c r="U853" s="18">
        <v>2</v>
      </c>
      <c r="V853" s="20"/>
      <c r="W853" s="20"/>
      <c r="X853" s="5">
        <v>4</v>
      </c>
    </row>
    <row r="854" spans="1:24" x14ac:dyDescent="0.25">
      <c r="A854" s="4" t="s">
        <v>1900</v>
      </c>
      <c r="B854" s="12">
        <v>1</v>
      </c>
      <c r="C854" s="12"/>
      <c r="D854" s="12"/>
      <c r="E854" s="12"/>
      <c r="F854" s="12"/>
      <c r="G854" s="12"/>
      <c r="H854" s="12">
        <v>1</v>
      </c>
      <c r="I854" s="14"/>
      <c r="J854" s="14"/>
      <c r="K854" s="14"/>
      <c r="L854" s="14"/>
      <c r="M854" s="14"/>
      <c r="N854" s="14"/>
      <c r="O854" s="16"/>
      <c r="P854" s="16"/>
      <c r="Q854" s="18"/>
      <c r="R854" s="18"/>
      <c r="S854" s="18"/>
      <c r="T854" s="18"/>
      <c r="U854" s="18"/>
      <c r="V854" s="20"/>
      <c r="W854" s="20"/>
      <c r="X854" s="5">
        <v>1</v>
      </c>
    </row>
    <row r="855" spans="1:24" x14ac:dyDescent="0.25">
      <c r="A855" s="4" t="s">
        <v>1904</v>
      </c>
      <c r="B855" s="12"/>
      <c r="C855" s="12"/>
      <c r="D855" s="12"/>
      <c r="E855" s="12"/>
      <c r="F855" s="12"/>
      <c r="G855" s="12"/>
      <c r="H855" s="12"/>
      <c r="I855" s="14"/>
      <c r="J855" s="14"/>
      <c r="K855" s="14"/>
      <c r="L855" s="14"/>
      <c r="M855" s="14"/>
      <c r="N855" s="14"/>
      <c r="O855" s="16"/>
      <c r="P855" s="16"/>
      <c r="Q855" s="18">
        <v>2</v>
      </c>
      <c r="R855" s="18"/>
      <c r="S855" s="18"/>
      <c r="T855" s="18"/>
      <c r="U855" s="18">
        <v>2</v>
      </c>
      <c r="V855" s="20"/>
      <c r="W855" s="20"/>
      <c r="X855" s="5">
        <v>2</v>
      </c>
    </row>
    <row r="856" spans="1:24" x14ac:dyDescent="0.25">
      <c r="A856" s="4" t="s">
        <v>1905</v>
      </c>
      <c r="B856" s="12"/>
      <c r="C856" s="12"/>
      <c r="D856" s="12"/>
      <c r="E856" s="12">
        <v>2</v>
      </c>
      <c r="F856" s="12"/>
      <c r="G856" s="12"/>
      <c r="H856" s="12">
        <v>2</v>
      </c>
      <c r="I856" s="14"/>
      <c r="J856" s="14"/>
      <c r="K856" s="14"/>
      <c r="L856" s="14"/>
      <c r="M856" s="14"/>
      <c r="N856" s="14"/>
      <c r="O856" s="16"/>
      <c r="P856" s="16"/>
      <c r="Q856" s="18"/>
      <c r="R856" s="18"/>
      <c r="S856" s="18"/>
      <c r="T856" s="18"/>
      <c r="U856" s="18"/>
      <c r="V856" s="20"/>
      <c r="W856" s="20"/>
      <c r="X856" s="5">
        <v>2</v>
      </c>
    </row>
    <row r="857" spans="1:24" x14ac:dyDescent="0.25">
      <c r="A857" s="4" t="s">
        <v>1906</v>
      </c>
      <c r="B857" s="12">
        <v>3</v>
      </c>
      <c r="C857" s="12"/>
      <c r="D857" s="12"/>
      <c r="E857" s="12"/>
      <c r="F857" s="12"/>
      <c r="G857" s="12"/>
      <c r="H857" s="12">
        <v>3</v>
      </c>
      <c r="I857" s="14"/>
      <c r="J857" s="14"/>
      <c r="K857" s="14"/>
      <c r="L857" s="14"/>
      <c r="M857" s="14"/>
      <c r="N857" s="14"/>
      <c r="O857" s="16"/>
      <c r="P857" s="16"/>
      <c r="Q857" s="18">
        <v>3</v>
      </c>
      <c r="R857" s="18"/>
      <c r="S857" s="18"/>
      <c r="T857" s="18"/>
      <c r="U857" s="18">
        <v>3</v>
      </c>
      <c r="V857" s="20"/>
      <c r="W857" s="20"/>
      <c r="X857" s="5">
        <v>6</v>
      </c>
    </row>
    <row r="858" spans="1:24" x14ac:dyDescent="0.25">
      <c r="A858" s="4" t="s">
        <v>1907</v>
      </c>
      <c r="B858" s="12">
        <v>2</v>
      </c>
      <c r="C858" s="12"/>
      <c r="D858" s="12"/>
      <c r="E858" s="12"/>
      <c r="F858" s="12"/>
      <c r="G858" s="12"/>
      <c r="H858" s="12">
        <v>2</v>
      </c>
      <c r="I858" s="14"/>
      <c r="J858" s="14"/>
      <c r="K858" s="14"/>
      <c r="L858" s="14"/>
      <c r="M858" s="14"/>
      <c r="N858" s="14"/>
      <c r="O858" s="16"/>
      <c r="P858" s="16"/>
      <c r="Q858" s="18"/>
      <c r="R858" s="18"/>
      <c r="S858" s="18"/>
      <c r="T858" s="18"/>
      <c r="U858" s="18"/>
      <c r="V858" s="20"/>
      <c r="W858" s="20"/>
      <c r="X858" s="5">
        <v>2</v>
      </c>
    </row>
    <row r="859" spans="1:24" x14ac:dyDescent="0.25">
      <c r="A859" s="4" t="s">
        <v>1908</v>
      </c>
      <c r="B859" s="12">
        <v>2</v>
      </c>
      <c r="C859" s="12"/>
      <c r="D859" s="12"/>
      <c r="E859" s="12"/>
      <c r="F859" s="12"/>
      <c r="G859" s="12"/>
      <c r="H859" s="12">
        <v>2</v>
      </c>
      <c r="I859" s="14"/>
      <c r="J859" s="14"/>
      <c r="K859" s="14"/>
      <c r="L859" s="14"/>
      <c r="M859" s="14"/>
      <c r="N859" s="14"/>
      <c r="O859" s="16"/>
      <c r="P859" s="16"/>
      <c r="Q859" s="18"/>
      <c r="R859" s="18"/>
      <c r="S859" s="18"/>
      <c r="T859" s="18"/>
      <c r="U859" s="18"/>
      <c r="V859" s="20"/>
      <c r="W859" s="20"/>
      <c r="X859" s="5">
        <v>2</v>
      </c>
    </row>
    <row r="860" spans="1:24" x14ac:dyDescent="0.25">
      <c r="A860" s="4" t="s">
        <v>1911</v>
      </c>
      <c r="B860" s="12"/>
      <c r="C860" s="12"/>
      <c r="D860" s="12"/>
      <c r="E860" s="12"/>
      <c r="F860" s="12"/>
      <c r="G860" s="12"/>
      <c r="H860" s="12"/>
      <c r="I860" s="14"/>
      <c r="J860" s="14"/>
      <c r="K860" s="14"/>
      <c r="L860" s="14"/>
      <c r="M860" s="14"/>
      <c r="N860" s="14"/>
      <c r="O860" s="16"/>
      <c r="P860" s="16"/>
      <c r="Q860" s="18"/>
      <c r="R860" s="18"/>
      <c r="S860" s="18">
        <v>1</v>
      </c>
      <c r="T860" s="18"/>
      <c r="U860" s="18">
        <v>1</v>
      </c>
      <c r="V860" s="20"/>
      <c r="W860" s="20"/>
      <c r="X860" s="5">
        <v>1</v>
      </c>
    </row>
    <row r="861" spans="1:24" x14ac:dyDescent="0.25">
      <c r="A861" s="4" t="s">
        <v>1914</v>
      </c>
      <c r="B861" s="12"/>
      <c r="C861" s="12"/>
      <c r="D861" s="12"/>
      <c r="E861" s="12"/>
      <c r="F861" s="12"/>
      <c r="G861" s="12"/>
      <c r="H861" s="12"/>
      <c r="I861" s="14"/>
      <c r="J861" s="14"/>
      <c r="K861" s="14"/>
      <c r="L861" s="14"/>
      <c r="M861" s="14"/>
      <c r="N861" s="14"/>
      <c r="O861" s="16"/>
      <c r="P861" s="16"/>
      <c r="Q861" s="18">
        <v>1</v>
      </c>
      <c r="R861" s="18"/>
      <c r="S861" s="18"/>
      <c r="T861" s="18"/>
      <c r="U861" s="18">
        <v>1</v>
      </c>
      <c r="V861" s="20"/>
      <c r="W861" s="20"/>
      <c r="X861" s="5">
        <v>1</v>
      </c>
    </row>
    <row r="862" spans="1:24" x14ac:dyDescent="0.25">
      <c r="A862" s="4" t="s">
        <v>1917</v>
      </c>
      <c r="B862" s="12">
        <v>1</v>
      </c>
      <c r="C862" s="12"/>
      <c r="D862" s="12"/>
      <c r="E862" s="12"/>
      <c r="F862" s="12"/>
      <c r="G862" s="12"/>
      <c r="H862" s="12">
        <v>1</v>
      </c>
      <c r="I862" s="14"/>
      <c r="J862" s="14"/>
      <c r="K862" s="14">
        <v>1</v>
      </c>
      <c r="L862" s="14"/>
      <c r="M862" s="14"/>
      <c r="N862" s="14">
        <v>1</v>
      </c>
      <c r="O862" s="16"/>
      <c r="P862" s="16"/>
      <c r="Q862" s="18"/>
      <c r="R862" s="18"/>
      <c r="S862" s="18"/>
      <c r="T862" s="18"/>
      <c r="U862" s="18"/>
      <c r="V862" s="20"/>
      <c r="W862" s="20"/>
      <c r="X862" s="5">
        <v>2</v>
      </c>
    </row>
    <row r="863" spans="1:24" x14ac:dyDescent="0.25">
      <c r="A863" s="4" t="s">
        <v>1920</v>
      </c>
      <c r="B863" s="12">
        <v>1</v>
      </c>
      <c r="C863" s="12"/>
      <c r="D863" s="12"/>
      <c r="E863" s="12"/>
      <c r="F863" s="12"/>
      <c r="G863" s="12"/>
      <c r="H863" s="12">
        <v>1</v>
      </c>
      <c r="I863" s="14"/>
      <c r="J863" s="14"/>
      <c r="K863" s="14">
        <v>1</v>
      </c>
      <c r="L863" s="14"/>
      <c r="M863" s="14"/>
      <c r="N863" s="14">
        <v>1</v>
      </c>
      <c r="O863" s="16"/>
      <c r="P863" s="16"/>
      <c r="Q863" s="18"/>
      <c r="R863" s="18"/>
      <c r="S863" s="18"/>
      <c r="T863" s="18"/>
      <c r="U863" s="18"/>
      <c r="V863" s="20"/>
      <c r="W863" s="20"/>
      <c r="X863" s="5">
        <v>2</v>
      </c>
    </row>
    <row r="864" spans="1:24" x14ac:dyDescent="0.25">
      <c r="A864" s="4" t="s">
        <v>1921</v>
      </c>
      <c r="B864" s="12">
        <v>1</v>
      </c>
      <c r="C864" s="12"/>
      <c r="D864" s="12"/>
      <c r="E864" s="12"/>
      <c r="F864" s="12"/>
      <c r="G864" s="12"/>
      <c r="H864" s="12">
        <v>1</v>
      </c>
      <c r="I864" s="14"/>
      <c r="J864" s="14"/>
      <c r="K864" s="14">
        <v>1</v>
      </c>
      <c r="L864" s="14"/>
      <c r="M864" s="14"/>
      <c r="N864" s="14">
        <v>1</v>
      </c>
      <c r="O864" s="16"/>
      <c r="P864" s="16"/>
      <c r="Q864" s="18"/>
      <c r="R864" s="18"/>
      <c r="S864" s="18"/>
      <c r="T864" s="18"/>
      <c r="U864" s="18"/>
      <c r="V864" s="20"/>
      <c r="W864" s="20"/>
      <c r="X864" s="5">
        <v>2</v>
      </c>
    </row>
    <row r="865" spans="1:24" x14ac:dyDescent="0.25">
      <c r="A865" s="4" t="s">
        <v>1924</v>
      </c>
      <c r="B865" s="12"/>
      <c r="C865" s="12"/>
      <c r="D865" s="12"/>
      <c r="E865" s="12"/>
      <c r="F865" s="12"/>
      <c r="G865" s="12"/>
      <c r="H865" s="12"/>
      <c r="I865" s="14"/>
      <c r="J865" s="14"/>
      <c r="K865" s="14"/>
      <c r="L865" s="14"/>
      <c r="M865" s="14"/>
      <c r="N865" s="14"/>
      <c r="O865" s="16"/>
      <c r="P865" s="16"/>
      <c r="Q865" s="18">
        <v>1</v>
      </c>
      <c r="R865" s="18"/>
      <c r="S865" s="18"/>
      <c r="T865" s="18"/>
      <c r="U865" s="18">
        <v>1</v>
      </c>
      <c r="V865" s="20"/>
      <c r="W865" s="20"/>
      <c r="X865" s="5">
        <v>1</v>
      </c>
    </row>
    <row r="866" spans="1:24" x14ac:dyDescent="0.25">
      <c r="A866" s="4" t="s">
        <v>1927</v>
      </c>
      <c r="B866" s="12"/>
      <c r="C866" s="12"/>
      <c r="D866" s="12"/>
      <c r="E866" s="12"/>
      <c r="F866" s="12"/>
      <c r="G866" s="12"/>
      <c r="H866" s="12"/>
      <c r="I866" s="14"/>
      <c r="J866" s="14"/>
      <c r="K866" s="14">
        <v>2</v>
      </c>
      <c r="L866" s="14"/>
      <c r="M866" s="14"/>
      <c r="N866" s="14">
        <v>2</v>
      </c>
      <c r="O866" s="16"/>
      <c r="P866" s="16"/>
      <c r="Q866" s="18"/>
      <c r="R866" s="18"/>
      <c r="S866" s="18"/>
      <c r="T866" s="18"/>
      <c r="U866" s="18"/>
      <c r="V866" s="20"/>
      <c r="W866" s="20"/>
      <c r="X866" s="5">
        <v>2</v>
      </c>
    </row>
    <row r="867" spans="1:24" x14ac:dyDescent="0.25">
      <c r="A867" s="4" t="s">
        <v>1928</v>
      </c>
      <c r="B867" s="12"/>
      <c r="C867" s="12"/>
      <c r="D867" s="12"/>
      <c r="E867" s="12">
        <v>2</v>
      </c>
      <c r="F867" s="12"/>
      <c r="G867" s="12"/>
      <c r="H867" s="12">
        <v>2</v>
      </c>
      <c r="I867" s="14"/>
      <c r="J867" s="14"/>
      <c r="K867" s="14"/>
      <c r="L867" s="14"/>
      <c r="M867" s="14"/>
      <c r="N867" s="14"/>
      <c r="O867" s="16"/>
      <c r="P867" s="16"/>
      <c r="Q867" s="18"/>
      <c r="R867" s="18"/>
      <c r="S867" s="18"/>
      <c r="T867" s="18"/>
      <c r="U867" s="18"/>
      <c r="V867" s="20"/>
      <c r="W867" s="20"/>
      <c r="X867" s="5">
        <v>2</v>
      </c>
    </row>
    <row r="868" spans="1:24" x14ac:dyDescent="0.25">
      <c r="A868" s="4" t="s">
        <v>1929</v>
      </c>
      <c r="B868" s="12">
        <v>3</v>
      </c>
      <c r="C868" s="12"/>
      <c r="D868" s="12"/>
      <c r="E868" s="12"/>
      <c r="F868" s="12"/>
      <c r="G868" s="12"/>
      <c r="H868" s="12">
        <v>3</v>
      </c>
      <c r="I868" s="14"/>
      <c r="J868" s="14"/>
      <c r="K868" s="14"/>
      <c r="L868" s="14"/>
      <c r="M868" s="14"/>
      <c r="N868" s="14"/>
      <c r="O868" s="16"/>
      <c r="P868" s="16"/>
      <c r="Q868" s="18"/>
      <c r="R868" s="18"/>
      <c r="S868" s="18"/>
      <c r="T868" s="18"/>
      <c r="U868" s="18"/>
      <c r="V868" s="20"/>
      <c r="W868" s="20"/>
      <c r="X868" s="5">
        <v>3</v>
      </c>
    </row>
    <row r="869" spans="1:24" x14ac:dyDescent="0.25">
      <c r="A869" s="4" t="s">
        <v>1930</v>
      </c>
      <c r="B869" s="12">
        <v>2</v>
      </c>
      <c r="C869" s="12"/>
      <c r="D869" s="12"/>
      <c r="E869" s="12"/>
      <c r="F869" s="12"/>
      <c r="G869" s="12"/>
      <c r="H869" s="12">
        <v>2</v>
      </c>
      <c r="I869" s="14"/>
      <c r="J869" s="14"/>
      <c r="K869" s="14"/>
      <c r="L869" s="14"/>
      <c r="M869" s="14"/>
      <c r="N869" s="14"/>
      <c r="O869" s="16"/>
      <c r="P869" s="16"/>
      <c r="Q869" s="18"/>
      <c r="R869" s="18"/>
      <c r="S869" s="18"/>
      <c r="T869" s="18"/>
      <c r="U869" s="18"/>
      <c r="V869" s="20"/>
      <c r="W869" s="20"/>
      <c r="X869" s="5">
        <v>2</v>
      </c>
    </row>
    <row r="870" spans="1:24" x14ac:dyDescent="0.25">
      <c r="A870" s="4" t="s">
        <v>1931</v>
      </c>
      <c r="B870" s="12">
        <v>3</v>
      </c>
      <c r="C870" s="12"/>
      <c r="D870" s="12"/>
      <c r="E870" s="12"/>
      <c r="F870" s="12"/>
      <c r="G870" s="12"/>
      <c r="H870" s="12">
        <v>3</v>
      </c>
      <c r="I870" s="14"/>
      <c r="J870" s="14"/>
      <c r="K870" s="14"/>
      <c r="L870" s="14"/>
      <c r="M870" s="14"/>
      <c r="N870" s="14"/>
      <c r="O870" s="16"/>
      <c r="P870" s="16"/>
      <c r="Q870" s="18"/>
      <c r="R870" s="18"/>
      <c r="S870" s="18"/>
      <c r="T870" s="18"/>
      <c r="U870" s="18"/>
      <c r="V870" s="20"/>
      <c r="W870" s="20"/>
      <c r="X870" s="5">
        <v>3</v>
      </c>
    </row>
    <row r="871" spans="1:24" x14ac:dyDescent="0.25">
      <c r="A871" s="4" t="s">
        <v>1932</v>
      </c>
      <c r="B871" s="12">
        <v>3</v>
      </c>
      <c r="C871" s="12"/>
      <c r="D871" s="12"/>
      <c r="E871" s="12"/>
      <c r="F871" s="12"/>
      <c r="G871" s="12"/>
      <c r="H871" s="12">
        <v>3</v>
      </c>
      <c r="I871" s="14"/>
      <c r="J871" s="14"/>
      <c r="K871" s="14"/>
      <c r="L871" s="14"/>
      <c r="M871" s="14"/>
      <c r="N871" s="14"/>
      <c r="O871" s="16"/>
      <c r="P871" s="16"/>
      <c r="Q871" s="18"/>
      <c r="R871" s="18"/>
      <c r="S871" s="18"/>
      <c r="T871" s="18"/>
      <c r="U871" s="18"/>
      <c r="V871" s="20"/>
      <c r="W871" s="20"/>
      <c r="X871" s="5">
        <v>3</v>
      </c>
    </row>
    <row r="872" spans="1:24" x14ac:dyDescent="0.25">
      <c r="A872" s="4" t="s">
        <v>1935</v>
      </c>
      <c r="B872" s="12">
        <v>2</v>
      </c>
      <c r="C872" s="12"/>
      <c r="D872" s="12"/>
      <c r="E872" s="12"/>
      <c r="F872" s="12"/>
      <c r="G872" s="12"/>
      <c r="H872" s="12">
        <v>2</v>
      </c>
      <c r="I872" s="14"/>
      <c r="J872" s="14"/>
      <c r="K872" s="14"/>
      <c r="L872" s="14"/>
      <c r="M872" s="14"/>
      <c r="N872" s="14"/>
      <c r="O872" s="16"/>
      <c r="P872" s="16"/>
      <c r="Q872" s="18">
        <v>2</v>
      </c>
      <c r="R872" s="18"/>
      <c r="S872" s="18"/>
      <c r="T872" s="18"/>
      <c r="U872" s="18">
        <v>2</v>
      </c>
      <c r="V872" s="20"/>
      <c r="W872" s="20"/>
      <c r="X872" s="5">
        <v>4</v>
      </c>
    </row>
    <row r="873" spans="1:24" x14ac:dyDescent="0.25">
      <c r="A873" s="4" t="s">
        <v>1936</v>
      </c>
      <c r="B873" s="12">
        <v>2</v>
      </c>
      <c r="C873" s="12"/>
      <c r="D873" s="12"/>
      <c r="E873" s="12"/>
      <c r="F873" s="12"/>
      <c r="G873" s="12"/>
      <c r="H873" s="12">
        <v>2</v>
      </c>
      <c r="I873" s="14"/>
      <c r="J873" s="14"/>
      <c r="K873" s="14"/>
      <c r="L873" s="14"/>
      <c r="M873" s="14"/>
      <c r="N873" s="14"/>
      <c r="O873" s="16"/>
      <c r="P873" s="16"/>
      <c r="Q873" s="18"/>
      <c r="R873" s="18"/>
      <c r="S873" s="18"/>
      <c r="T873" s="18"/>
      <c r="U873" s="18"/>
      <c r="V873" s="20"/>
      <c r="W873" s="20"/>
      <c r="X873" s="5">
        <v>2</v>
      </c>
    </row>
    <row r="874" spans="1:24" x14ac:dyDescent="0.25">
      <c r="A874" s="4" t="s">
        <v>1937</v>
      </c>
      <c r="B874" s="12">
        <v>3</v>
      </c>
      <c r="C874" s="12"/>
      <c r="D874" s="12"/>
      <c r="E874" s="12"/>
      <c r="F874" s="12"/>
      <c r="G874" s="12"/>
      <c r="H874" s="12">
        <v>3</v>
      </c>
      <c r="I874" s="14"/>
      <c r="J874" s="14"/>
      <c r="K874" s="14"/>
      <c r="L874" s="14"/>
      <c r="M874" s="14"/>
      <c r="N874" s="14"/>
      <c r="O874" s="16"/>
      <c r="P874" s="16"/>
      <c r="Q874" s="18"/>
      <c r="R874" s="18"/>
      <c r="S874" s="18"/>
      <c r="T874" s="18"/>
      <c r="U874" s="18"/>
      <c r="V874" s="20"/>
      <c r="W874" s="20"/>
      <c r="X874" s="5">
        <v>3</v>
      </c>
    </row>
    <row r="875" spans="1:24" x14ac:dyDescent="0.25">
      <c r="A875" s="4" t="s">
        <v>1940</v>
      </c>
      <c r="B875" s="12">
        <v>1</v>
      </c>
      <c r="C875" s="12"/>
      <c r="D875" s="12"/>
      <c r="E875" s="12"/>
      <c r="F875" s="12"/>
      <c r="G875" s="12"/>
      <c r="H875" s="12">
        <v>1</v>
      </c>
      <c r="I875" s="14"/>
      <c r="J875" s="14"/>
      <c r="K875" s="14"/>
      <c r="L875" s="14"/>
      <c r="M875" s="14"/>
      <c r="N875" s="14"/>
      <c r="O875" s="16"/>
      <c r="P875" s="16"/>
      <c r="Q875" s="18">
        <v>1</v>
      </c>
      <c r="R875" s="18"/>
      <c r="S875" s="18"/>
      <c r="T875" s="18"/>
      <c r="U875" s="18">
        <v>1</v>
      </c>
      <c r="V875" s="20"/>
      <c r="W875" s="20"/>
      <c r="X875" s="5">
        <v>2</v>
      </c>
    </row>
    <row r="876" spans="1:24" x14ac:dyDescent="0.25">
      <c r="A876" s="4" t="s">
        <v>1942</v>
      </c>
      <c r="B876" s="12">
        <v>1</v>
      </c>
      <c r="C876" s="12"/>
      <c r="D876" s="12"/>
      <c r="E876" s="12"/>
      <c r="F876" s="12"/>
      <c r="G876" s="12"/>
      <c r="H876" s="12">
        <v>1</v>
      </c>
      <c r="I876" s="14"/>
      <c r="J876" s="14"/>
      <c r="K876" s="14"/>
      <c r="L876" s="14"/>
      <c r="M876" s="14"/>
      <c r="N876" s="14"/>
      <c r="O876" s="16"/>
      <c r="P876" s="16"/>
      <c r="Q876" s="18"/>
      <c r="R876" s="18"/>
      <c r="S876" s="18"/>
      <c r="T876" s="18"/>
      <c r="U876" s="18"/>
      <c r="V876" s="20"/>
      <c r="W876" s="20"/>
      <c r="X876" s="5">
        <v>1</v>
      </c>
    </row>
    <row r="877" spans="1:24" x14ac:dyDescent="0.25">
      <c r="A877" s="4" t="s">
        <v>1943</v>
      </c>
      <c r="B877" s="12">
        <v>1</v>
      </c>
      <c r="C877" s="12"/>
      <c r="D877" s="12"/>
      <c r="E877" s="12"/>
      <c r="F877" s="12"/>
      <c r="G877" s="12"/>
      <c r="H877" s="12">
        <v>1</v>
      </c>
      <c r="I877" s="14"/>
      <c r="J877" s="14"/>
      <c r="K877" s="14">
        <v>1</v>
      </c>
      <c r="L877" s="14"/>
      <c r="M877" s="14"/>
      <c r="N877" s="14">
        <v>1</v>
      </c>
      <c r="O877" s="16"/>
      <c r="P877" s="16"/>
      <c r="Q877" s="18"/>
      <c r="R877" s="18"/>
      <c r="S877" s="18"/>
      <c r="T877" s="18"/>
      <c r="U877" s="18"/>
      <c r="V877" s="20"/>
      <c r="W877" s="20"/>
      <c r="X877" s="5">
        <v>2</v>
      </c>
    </row>
    <row r="878" spans="1:24" x14ac:dyDescent="0.25">
      <c r="A878" s="4" t="s">
        <v>1944</v>
      </c>
      <c r="B878" s="12">
        <v>2</v>
      </c>
      <c r="C878" s="12"/>
      <c r="D878" s="12"/>
      <c r="E878" s="12"/>
      <c r="F878" s="12"/>
      <c r="G878" s="12"/>
      <c r="H878" s="12">
        <v>2</v>
      </c>
      <c r="I878" s="14"/>
      <c r="J878" s="14"/>
      <c r="K878" s="14"/>
      <c r="L878" s="14"/>
      <c r="M878" s="14">
        <v>34</v>
      </c>
      <c r="N878" s="14">
        <v>34</v>
      </c>
      <c r="O878" s="16"/>
      <c r="P878" s="16"/>
      <c r="Q878" s="18"/>
      <c r="R878" s="18"/>
      <c r="S878" s="18"/>
      <c r="T878" s="18"/>
      <c r="U878" s="18"/>
      <c r="V878" s="20"/>
      <c r="W878" s="20"/>
      <c r="X878" s="5">
        <v>36</v>
      </c>
    </row>
    <row r="879" spans="1:24" x14ac:dyDescent="0.25">
      <c r="A879" s="4" t="s">
        <v>1945</v>
      </c>
      <c r="B879" s="12"/>
      <c r="C879" s="12"/>
      <c r="D879" s="12"/>
      <c r="E879" s="12"/>
      <c r="F879" s="12"/>
      <c r="G879" s="12"/>
      <c r="H879" s="12"/>
      <c r="I879" s="14"/>
      <c r="J879" s="14"/>
      <c r="K879" s="14"/>
      <c r="L879" s="14"/>
      <c r="M879" s="14"/>
      <c r="N879" s="14"/>
      <c r="O879" s="16"/>
      <c r="P879" s="16"/>
      <c r="Q879" s="18">
        <v>1</v>
      </c>
      <c r="R879" s="18"/>
      <c r="S879" s="18"/>
      <c r="T879" s="18"/>
      <c r="U879" s="18">
        <v>1</v>
      </c>
      <c r="V879" s="20"/>
      <c r="W879" s="20"/>
      <c r="X879" s="5">
        <v>1</v>
      </c>
    </row>
    <row r="880" spans="1:24" x14ac:dyDescent="0.25">
      <c r="A880" s="4" t="s">
        <v>1946</v>
      </c>
      <c r="B880" s="12">
        <v>1</v>
      </c>
      <c r="C880" s="12"/>
      <c r="D880" s="12"/>
      <c r="E880" s="12"/>
      <c r="F880" s="12"/>
      <c r="G880" s="12"/>
      <c r="H880" s="12">
        <v>1</v>
      </c>
      <c r="I880" s="14"/>
      <c r="J880" s="14"/>
      <c r="K880" s="14"/>
      <c r="L880" s="14"/>
      <c r="M880" s="14"/>
      <c r="N880" s="14"/>
      <c r="O880" s="16"/>
      <c r="P880" s="16"/>
      <c r="Q880" s="18">
        <v>1</v>
      </c>
      <c r="R880" s="18"/>
      <c r="S880" s="18"/>
      <c r="T880" s="18"/>
      <c r="U880" s="18">
        <v>1</v>
      </c>
      <c r="V880" s="20"/>
      <c r="W880" s="20"/>
      <c r="X880" s="5">
        <v>2</v>
      </c>
    </row>
    <row r="881" spans="1:24" x14ac:dyDescent="0.25">
      <c r="A881" s="4" t="s">
        <v>1947</v>
      </c>
      <c r="B881" s="12"/>
      <c r="C881" s="12"/>
      <c r="D881" s="12"/>
      <c r="E881" s="12"/>
      <c r="F881" s="12"/>
      <c r="G881" s="12"/>
      <c r="H881" s="12"/>
      <c r="I881" s="14"/>
      <c r="J881" s="14"/>
      <c r="K881" s="14">
        <v>1</v>
      </c>
      <c r="L881" s="14"/>
      <c r="M881" s="14"/>
      <c r="N881" s="14">
        <v>1</v>
      </c>
      <c r="O881" s="16"/>
      <c r="P881" s="16"/>
      <c r="Q881" s="18"/>
      <c r="R881" s="18"/>
      <c r="S881" s="18"/>
      <c r="T881" s="18"/>
      <c r="U881" s="18"/>
      <c r="V881" s="20">
        <v>1</v>
      </c>
      <c r="W881" s="20">
        <v>1</v>
      </c>
      <c r="X881" s="5">
        <v>2</v>
      </c>
    </row>
    <row r="882" spans="1:24" x14ac:dyDescent="0.25">
      <c r="A882" s="4" t="s">
        <v>1948</v>
      </c>
      <c r="B882" s="12">
        <v>1</v>
      </c>
      <c r="C882" s="12"/>
      <c r="D882" s="12"/>
      <c r="E882" s="12"/>
      <c r="F882" s="12"/>
      <c r="G882" s="12"/>
      <c r="H882" s="12">
        <v>1</v>
      </c>
      <c r="I882" s="14"/>
      <c r="J882" s="14"/>
      <c r="K882" s="14"/>
      <c r="L882" s="14"/>
      <c r="M882" s="14"/>
      <c r="N882" s="14"/>
      <c r="O882" s="16"/>
      <c r="P882" s="16"/>
      <c r="Q882" s="18"/>
      <c r="R882" s="18"/>
      <c r="S882" s="18"/>
      <c r="T882" s="18"/>
      <c r="U882" s="18"/>
      <c r="V882" s="20"/>
      <c r="W882" s="20"/>
      <c r="X882" s="5">
        <v>1</v>
      </c>
    </row>
    <row r="883" spans="1:24" x14ac:dyDescent="0.25">
      <c r="A883" s="4" t="s">
        <v>1949</v>
      </c>
      <c r="B883" s="12">
        <v>1</v>
      </c>
      <c r="C883" s="12"/>
      <c r="D883" s="12"/>
      <c r="E883" s="12"/>
      <c r="F883" s="12"/>
      <c r="G883" s="12"/>
      <c r="H883" s="12">
        <v>1</v>
      </c>
      <c r="I883" s="14"/>
      <c r="J883" s="14"/>
      <c r="K883" s="14">
        <v>1</v>
      </c>
      <c r="L883" s="14"/>
      <c r="M883" s="14"/>
      <c r="N883" s="14">
        <v>1</v>
      </c>
      <c r="O883" s="16"/>
      <c r="P883" s="16"/>
      <c r="Q883" s="18"/>
      <c r="R883" s="18"/>
      <c r="S883" s="18"/>
      <c r="T883" s="18"/>
      <c r="U883" s="18"/>
      <c r="V883" s="20"/>
      <c r="W883" s="20"/>
      <c r="X883" s="5">
        <v>2</v>
      </c>
    </row>
    <row r="884" spans="1:24" x14ac:dyDescent="0.25">
      <c r="A884" s="4" t="s">
        <v>1950</v>
      </c>
      <c r="B884" s="12">
        <v>1</v>
      </c>
      <c r="C884" s="12"/>
      <c r="D884" s="12"/>
      <c r="E884" s="12"/>
      <c r="F884" s="12"/>
      <c r="G884" s="12"/>
      <c r="H884" s="12">
        <v>1</v>
      </c>
      <c r="I884" s="14"/>
      <c r="J884" s="14"/>
      <c r="K884" s="14">
        <v>1</v>
      </c>
      <c r="L884" s="14"/>
      <c r="M884" s="14"/>
      <c r="N884" s="14">
        <v>1</v>
      </c>
      <c r="O884" s="16"/>
      <c r="P884" s="16"/>
      <c r="Q884" s="18"/>
      <c r="R884" s="18"/>
      <c r="S884" s="18"/>
      <c r="T884" s="18"/>
      <c r="U884" s="18"/>
      <c r="V884" s="20"/>
      <c r="W884" s="20"/>
      <c r="X884" s="5">
        <v>2</v>
      </c>
    </row>
    <row r="885" spans="1:24" x14ac:dyDescent="0.25">
      <c r="A885" s="4" t="s">
        <v>1951</v>
      </c>
      <c r="B885" s="12">
        <v>1</v>
      </c>
      <c r="C885" s="12"/>
      <c r="D885" s="12"/>
      <c r="E885" s="12"/>
      <c r="F885" s="12"/>
      <c r="G885" s="12"/>
      <c r="H885" s="12">
        <v>1</v>
      </c>
      <c r="I885" s="14"/>
      <c r="J885" s="14"/>
      <c r="K885" s="14"/>
      <c r="L885" s="14"/>
      <c r="M885" s="14"/>
      <c r="N885" s="14"/>
      <c r="O885" s="16"/>
      <c r="P885" s="16"/>
      <c r="Q885" s="18">
        <v>1</v>
      </c>
      <c r="R885" s="18"/>
      <c r="S885" s="18"/>
      <c r="T885" s="18"/>
      <c r="U885" s="18">
        <v>1</v>
      </c>
      <c r="V885" s="20"/>
      <c r="W885" s="20"/>
      <c r="X885" s="5">
        <v>2</v>
      </c>
    </row>
    <row r="886" spans="1:24" x14ac:dyDescent="0.25">
      <c r="A886" s="4" t="s">
        <v>1954</v>
      </c>
      <c r="B886" s="12"/>
      <c r="C886" s="12"/>
      <c r="D886" s="12"/>
      <c r="E886" s="12"/>
      <c r="F886" s="12"/>
      <c r="G886" s="12"/>
      <c r="H886" s="12"/>
      <c r="I886" s="14"/>
      <c r="J886" s="14"/>
      <c r="K886" s="14"/>
      <c r="L886" s="14"/>
      <c r="M886" s="14"/>
      <c r="N886" s="14"/>
      <c r="O886" s="16"/>
      <c r="P886" s="16"/>
      <c r="Q886" s="18">
        <v>1</v>
      </c>
      <c r="R886" s="18"/>
      <c r="S886" s="18"/>
      <c r="T886" s="18"/>
      <c r="U886" s="18">
        <v>1</v>
      </c>
      <c r="V886" s="20"/>
      <c r="W886" s="20"/>
      <c r="X886" s="5">
        <v>1</v>
      </c>
    </row>
    <row r="887" spans="1:24" x14ac:dyDescent="0.25">
      <c r="A887" s="4" t="s">
        <v>1955</v>
      </c>
      <c r="B887" s="12">
        <v>3</v>
      </c>
      <c r="C887" s="12"/>
      <c r="D887" s="12"/>
      <c r="E887" s="12"/>
      <c r="F887" s="12"/>
      <c r="G887" s="12"/>
      <c r="H887" s="12">
        <v>3</v>
      </c>
      <c r="I887" s="14"/>
      <c r="J887" s="14"/>
      <c r="K887" s="14"/>
      <c r="L887" s="14"/>
      <c r="M887" s="14"/>
      <c r="N887" s="14"/>
      <c r="O887" s="16"/>
      <c r="P887" s="16"/>
      <c r="Q887" s="18"/>
      <c r="R887" s="18"/>
      <c r="S887" s="18"/>
      <c r="T887" s="18"/>
      <c r="U887" s="18"/>
      <c r="V887" s="20"/>
      <c r="W887" s="20"/>
      <c r="X887" s="5">
        <v>3</v>
      </c>
    </row>
    <row r="888" spans="1:24" x14ac:dyDescent="0.25">
      <c r="A888" s="4" t="s">
        <v>1956</v>
      </c>
      <c r="B888" s="12">
        <v>1</v>
      </c>
      <c r="C888" s="12"/>
      <c r="D888" s="12"/>
      <c r="E888" s="12"/>
      <c r="F888" s="12"/>
      <c r="G888" s="12"/>
      <c r="H888" s="12">
        <v>1</v>
      </c>
      <c r="I888" s="14"/>
      <c r="J888" s="14"/>
      <c r="K888" s="14"/>
      <c r="L888" s="14"/>
      <c r="M888" s="14"/>
      <c r="N888" s="14"/>
      <c r="O888" s="16"/>
      <c r="P888" s="16"/>
      <c r="Q888" s="18"/>
      <c r="R888" s="18"/>
      <c r="S888" s="18"/>
      <c r="T888" s="18"/>
      <c r="U888" s="18"/>
      <c r="V888" s="20"/>
      <c r="W888" s="20"/>
      <c r="X888" s="5">
        <v>1</v>
      </c>
    </row>
    <row r="889" spans="1:24" x14ac:dyDescent="0.25">
      <c r="A889" s="4" t="s">
        <v>1957</v>
      </c>
      <c r="B889" s="12">
        <v>2</v>
      </c>
      <c r="C889" s="12"/>
      <c r="D889" s="12"/>
      <c r="E889" s="12"/>
      <c r="F889" s="12"/>
      <c r="G889" s="12"/>
      <c r="H889" s="12">
        <v>2</v>
      </c>
      <c r="I889" s="14"/>
      <c r="J889" s="14"/>
      <c r="K889" s="14"/>
      <c r="L889" s="14"/>
      <c r="M889" s="14"/>
      <c r="N889" s="14"/>
      <c r="O889" s="16"/>
      <c r="P889" s="16"/>
      <c r="Q889" s="18">
        <v>2</v>
      </c>
      <c r="R889" s="18"/>
      <c r="S889" s="18"/>
      <c r="T889" s="18"/>
      <c r="U889" s="18">
        <v>2</v>
      </c>
      <c r="V889" s="20"/>
      <c r="W889" s="20"/>
      <c r="X889" s="5">
        <v>4</v>
      </c>
    </row>
    <row r="890" spans="1:24" x14ac:dyDescent="0.25">
      <c r="A890" s="4" t="s">
        <v>1958</v>
      </c>
      <c r="B890" s="12"/>
      <c r="C890" s="12"/>
      <c r="D890" s="12"/>
      <c r="E890" s="12"/>
      <c r="F890" s="12"/>
      <c r="G890" s="12"/>
      <c r="H890" s="12"/>
      <c r="I890" s="14"/>
      <c r="J890" s="14"/>
      <c r="K890" s="14"/>
      <c r="L890" s="14"/>
      <c r="M890" s="14"/>
      <c r="N890" s="14"/>
      <c r="O890" s="16"/>
      <c r="P890" s="16"/>
      <c r="Q890" s="18"/>
      <c r="R890" s="18"/>
      <c r="S890" s="18">
        <v>3</v>
      </c>
      <c r="T890" s="18"/>
      <c r="U890" s="18">
        <v>3</v>
      </c>
      <c r="V890" s="20"/>
      <c r="W890" s="20"/>
      <c r="X890" s="5">
        <v>3</v>
      </c>
    </row>
    <row r="891" spans="1:24" x14ac:dyDescent="0.25">
      <c r="A891" s="4" t="s">
        <v>1959</v>
      </c>
      <c r="B891" s="12"/>
      <c r="C891" s="12"/>
      <c r="D891" s="12"/>
      <c r="E891" s="12"/>
      <c r="F891" s="12"/>
      <c r="G891" s="12"/>
      <c r="H891" s="12"/>
      <c r="I891" s="14"/>
      <c r="J891" s="14"/>
      <c r="K891" s="14"/>
      <c r="L891" s="14"/>
      <c r="M891" s="14"/>
      <c r="N891" s="14"/>
      <c r="O891" s="16"/>
      <c r="P891" s="16"/>
      <c r="Q891" s="18">
        <v>1</v>
      </c>
      <c r="R891" s="18"/>
      <c r="S891" s="18"/>
      <c r="T891" s="18"/>
      <c r="U891" s="18">
        <v>1</v>
      </c>
      <c r="V891" s="20"/>
      <c r="W891" s="20"/>
      <c r="X891" s="5">
        <v>1</v>
      </c>
    </row>
    <row r="892" spans="1:24" x14ac:dyDescent="0.25">
      <c r="A892" s="4" t="s">
        <v>1960</v>
      </c>
      <c r="B892" s="12"/>
      <c r="C892" s="12"/>
      <c r="D892" s="12"/>
      <c r="E892" s="12"/>
      <c r="F892" s="12"/>
      <c r="G892" s="12"/>
      <c r="H892" s="12"/>
      <c r="I892" s="14"/>
      <c r="J892" s="14"/>
      <c r="K892" s="14"/>
      <c r="L892" s="14"/>
      <c r="M892" s="14"/>
      <c r="N892" s="14"/>
      <c r="O892" s="16"/>
      <c r="P892" s="16"/>
      <c r="Q892" s="18"/>
      <c r="R892" s="18"/>
      <c r="S892" s="18">
        <v>2</v>
      </c>
      <c r="T892" s="18"/>
      <c r="U892" s="18">
        <v>2</v>
      </c>
      <c r="V892" s="20"/>
      <c r="W892" s="20"/>
      <c r="X892" s="5">
        <v>2</v>
      </c>
    </row>
    <row r="893" spans="1:24" x14ac:dyDescent="0.25">
      <c r="A893" s="4" t="s">
        <v>1961</v>
      </c>
      <c r="B893" s="12">
        <v>2</v>
      </c>
      <c r="C893" s="12"/>
      <c r="D893" s="12"/>
      <c r="E893" s="12"/>
      <c r="F893" s="12"/>
      <c r="G893" s="12"/>
      <c r="H893" s="12">
        <v>2</v>
      </c>
      <c r="I893" s="14"/>
      <c r="J893" s="14"/>
      <c r="K893" s="14"/>
      <c r="L893" s="14"/>
      <c r="M893" s="14"/>
      <c r="N893" s="14"/>
      <c r="O893" s="16"/>
      <c r="P893" s="16"/>
      <c r="Q893" s="18"/>
      <c r="R893" s="18"/>
      <c r="S893" s="18"/>
      <c r="T893" s="18"/>
      <c r="U893" s="18"/>
      <c r="V893" s="20"/>
      <c r="W893" s="20"/>
      <c r="X893" s="5">
        <v>2</v>
      </c>
    </row>
    <row r="894" spans="1:24" x14ac:dyDescent="0.25">
      <c r="A894" s="4" t="s">
        <v>1962</v>
      </c>
      <c r="B894" s="12">
        <v>1</v>
      </c>
      <c r="C894" s="12"/>
      <c r="D894" s="12"/>
      <c r="E894" s="12"/>
      <c r="F894" s="12"/>
      <c r="G894" s="12"/>
      <c r="H894" s="12">
        <v>1</v>
      </c>
      <c r="I894" s="14"/>
      <c r="J894" s="14"/>
      <c r="K894" s="14"/>
      <c r="L894" s="14"/>
      <c r="M894" s="14"/>
      <c r="N894" s="14"/>
      <c r="O894" s="16"/>
      <c r="P894" s="16"/>
      <c r="Q894" s="18">
        <v>1</v>
      </c>
      <c r="R894" s="18"/>
      <c r="S894" s="18"/>
      <c r="T894" s="18"/>
      <c r="U894" s="18">
        <v>1</v>
      </c>
      <c r="V894" s="20"/>
      <c r="W894" s="20"/>
      <c r="X894" s="5">
        <v>2</v>
      </c>
    </row>
    <row r="895" spans="1:24" x14ac:dyDescent="0.25">
      <c r="A895" s="4" t="s">
        <v>1963</v>
      </c>
      <c r="B895" s="12"/>
      <c r="C895" s="12"/>
      <c r="D895" s="12"/>
      <c r="E895" s="12"/>
      <c r="F895" s="12"/>
      <c r="G895" s="12"/>
      <c r="H895" s="12"/>
      <c r="I895" s="14"/>
      <c r="J895" s="14"/>
      <c r="K895" s="14"/>
      <c r="L895" s="14"/>
      <c r="M895" s="14"/>
      <c r="N895" s="14"/>
      <c r="O895" s="16"/>
      <c r="P895" s="16"/>
      <c r="Q895" s="18">
        <v>1</v>
      </c>
      <c r="R895" s="18"/>
      <c r="S895" s="18"/>
      <c r="T895" s="18"/>
      <c r="U895" s="18">
        <v>1</v>
      </c>
      <c r="V895" s="20"/>
      <c r="W895" s="20"/>
      <c r="X895" s="5">
        <v>1</v>
      </c>
    </row>
    <row r="896" spans="1:24" x14ac:dyDescent="0.25">
      <c r="A896" s="4" t="s">
        <v>1964</v>
      </c>
      <c r="B896" s="12">
        <v>1</v>
      </c>
      <c r="C896" s="12"/>
      <c r="D896" s="12"/>
      <c r="E896" s="12"/>
      <c r="F896" s="12"/>
      <c r="G896" s="12"/>
      <c r="H896" s="12">
        <v>1</v>
      </c>
      <c r="I896" s="14"/>
      <c r="J896" s="14"/>
      <c r="K896" s="14"/>
      <c r="L896" s="14">
        <v>1</v>
      </c>
      <c r="M896" s="14"/>
      <c r="N896" s="14">
        <v>1</v>
      </c>
      <c r="O896" s="16"/>
      <c r="P896" s="16"/>
      <c r="Q896" s="18"/>
      <c r="R896" s="18"/>
      <c r="S896" s="18"/>
      <c r="T896" s="18"/>
      <c r="U896" s="18"/>
      <c r="V896" s="20"/>
      <c r="W896" s="20"/>
      <c r="X896" s="5">
        <v>2</v>
      </c>
    </row>
    <row r="897" spans="1:24" x14ac:dyDescent="0.25">
      <c r="A897" s="4" t="s">
        <v>1965</v>
      </c>
      <c r="B897" s="12">
        <v>3</v>
      </c>
      <c r="C897" s="12"/>
      <c r="D897" s="12"/>
      <c r="E897" s="12"/>
      <c r="F897" s="12"/>
      <c r="G897" s="12"/>
      <c r="H897" s="12">
        <v>3</v>
      </c>
      <c r="I897" s="14"/>
      <c r="J897" s="14"/>
      <c r="K897" s="14"/>
      <c r="L897" s="14"/>
      <c r="M897" s="14"/>
      <c r="N897" s="14"/>
      <c r="O897" s="16"/>
      <c r="P897" s="16"/>
      <c r="Q897" s="18"/>
      <c r="R897" s="18"/>
      <c r="S897" s="18"/>
      <c r="T897" s="18"/>
      <c r="U897" s="18"/>
      <c r="V897" s="20"/>
      <c r="W897" s="20"/>
      <c r="X897" s="5">
        <v>3</v>
      </c>
    </row>
    <row r="898" spans="1:24" x14ac:dyDescent="0.25">
      <c r="A898" s="4" t="s">
        <v>1968</v>
      </c>
      <c r="B898" s="12">
        <v>1</v>
      </c>
      <c r="C898" s="12"/>
      <c r="D898" s="12"/>
      <c r="E898" s="12"/>
      <c r="F898" s="12"/>
      <c r="G898" s="12"/>
      <c r="H898" s="12">
        <v>1</v>
      </c>
      <c r="I898" s="14"/>
      <c r="J898" s="14"/>
      <c r="K898" s="14"/>
      <c r="L898" s="14"/>
      <c r="M898" s="14"/>
      <c r="N898" s="14"/>
      <c r="O898" s="16"/>
      <c r="P898" s="16"/>
      <c r="Q898" s="18"/>
      <c r="R898" s="18"/>
      <c r="S898" s="18"/>
      <c r="T898" s="18"/>
      <c r="U898" s="18"/>
      <c r="V898" s="20"/>
      <c r="W898" s="20"/>
      <c r="X898" s="5">
        <v>1</v>
      </c>
    </row>
    <row r="899" spans="1:24" x14ac:dyDescent="0.25">
      <c r="A899" s="4" t="s">
        <v>1971</v>
      </c>
      <c r="B899" s="12">
        <v>1</v>
      </c>
      <c r="C899" s="12"/>
      <c r="D899" s="12"/>
      <c r="E899" s="12"/>
      <c r="F899" s="12"/>
      <c r="G899" s="12"/>
      <c r="H899" s="12">
        <v>1</v>
      </c>
      <c r="I899" s="14"/>
      <c r="J899" s="14"/>
      <c r="K899" s="14"/>
      <c r="L899" s="14"/>
      <c r="M899" s="14"/>
      <c r="N899" s="14"/>
      <c r="O899" s="16"/>
      <c r="P899" s="16"/>
      <c r="Q899" s="18">
        <v>1</v>
      </c>
      <c r="R899" s="18"/>
      <c r="S899" s="18"/>
      <c r="T899" s="18"/>
      <c r="U899" s="18">
        <v>1</v>
      </c>
      <c r="V899" s="20"/>
      <c r="W899" s="20"/>
      <c r="X899" s="5">
        <v>2</v>
      </c>
    </row>
    <row r="900" spans="1:24" x14ac:dyDescent="0.25">
      <c r="A900" s="4" t="s">
        <v>1973</v>
      </c>
      <c r="B900" s="12"/>
      <c r="C900" s="12"/>
      <c r="D900" s="12"/>
      <c r="E900" s="12">
        <v>2</v>
      </c>
      <c r="F900" s="12"/>
      <c r="G900" s="12"/>
      <c r="H900" s="12">
        <v>2</v>
      </c>
      <c r="I900" s="14"/>
      <c r="J900" s="14"/>
      <c r="K900" s="14"/>
      <c r="L900" s="14"/>
      <c r="M900" s="14"/>
      <c r="N900" s="14"/>
      <c r="O900" s="16"/>
      <c r="P900" s="16"/>
      <c r="Q900" s="18"/>
      <c r="R900" s="18"/>
      <c r="S900" s="18"/>
      <c r="T900" s="18"/>
      <c r="U900" s="18"/>
      <c r="V900" s="20"/>
      <c r="W900" s="20"/>
      <c r="X900" s="5">
        <v>2</v>
      </c>
    </row>
    <row r="901" spans="1:24" x14ac:dyDescent="0.25">
      <c r="A901" s="4" t="s">
        <v>1974</v>
      </c>
      <c r="B901" s="12"/>
      <c r="C901" s="12"/>
      <c r="D901" s="12"/>
      <c r="E901" s="12"/>
      <c r="F901" s="12"/>
      <c r="G901" s="12"/>
      <c r="H901" s="12"/>
      <c r="I901" s="14"/>
      <c r="J901" s="14"/>
      <c r="K901" s="14"/>
      <c r="L901" s="14"/>
      <c r="M901" s="14"/>
      <c r="N901" s="14"/>
      <c r="O901" s="16"/>
      <c r="P901" s="16"/>
      <c r="Q901" s="18">
        <v>1</v>
      </c>
      <c r="R901" s="18"/>
      <c r="S901" s="18"/>
      <c r="T901" s="18"/>
      <c r="U901" s="18">
        <v>1</v>
      </c>
      <c r="V901" s="20"/>
      <c r="W901" s="20"/>
      <c r="X901" s="5">
        <v>1</v>
      </c>
    </row>
    <row r="902" spans="1:24" x14ac:dyDescent="0.25">
      <c r="A902" s="4" t="s">
        <v>1975</v>
      </c>
      <c r="B902" s="12">
        <v>1</v>
      </c>
      <c r="C902" s="12"/>
      <c r="D902" s="12"/>
      <c r="E902" s="12"/>
      <c r="F902" s="12"/>
      <c r="G902" s="12"/>
      <c r="H902" s="12">
        <v>1</v>
      </c>
      <c r="I902" s="14"/>
      <c r="J902" s="14"/>
      <c r="K902" s="14"/>
      <c r="L902" s="14"/>
      <c r="M902" s="14"/>
      <c r="N902" s="14"/>
      <c r="O902" s="16"/>
      <c r="P902" s="16"/>
      <c r="Q902" s="18">
        <v>1</v>
      </c>
      <c r="R902" s="18"/>
      <c r="S902" s="18"/>
      <c r="T902" s="18"/>
      <c r="U902" s="18">
        <v>1</v>
      </c>
      <c r="V902" s="20"/>
      <c r="W902" s="20"/>
      <c r="X902" s="5">
        <v>2</v>
      </c>
    </row>
    <row r="903" spans="1:24" x14ac:dyDescent="0.25">
      <c r="A903" s="4" t="s">
        <v>1978</v>
      </c>
      <c r="B903" s="12">
        <v>3</v>
      </c>
      <c r="C903" s="12"/>
      <c r="D903" s="12"/>
      <c r="E903" s="12"/>
      <c r="F903" s="12"/>
      <c r="G903" s="12"/>
      <c r="H903" s="12">
        <v>3</v>
      </c>
      <c r="I903" s="14"/>
      <c r="J903" s="14"/>
      <c r="K903" s="14"/>
      <c r="L903" s="14"/>
      <c r="M903" s="14"/>
      <c r="N903" s="14"/>
      <c r="O903" s="16"/>
      <c r="P903" s="16"/>
      <c r="Q903" s="18"/>
      <c r="R903" s="18"/>
      <c r="S903" s="18"/>
      <c r="T903" s="18"/>
      <c r="U903" s="18"/>
      <c r="V903" s="20"/>
      <c r="W903" s="20"/>
      <c r="X903" s="5">
        <v>3</v>
      </c>
    </row>
    <row r="904" spans="1:24" x14ac:dyDescent="0.25">
      <c r="A904" s="4" t="s">
        <v>1981</v>
      </c>
      <c r="B904" s="12">
        <v>2</v>
      </c>
      <c r="C904" s="12"/>
      <c r="D904" s="12"/>
      <c r="E904" s="12"/>
      <c r="F904" s="12"/>
      <c r="G904" s="12"/>
      <c r="H904" s="12">
        <v>2</v>
      </c>
      <c r="I904" s="14"/>
      <c r="J904" s="14"/>
      <c r="K904" s="14"/>
      <c r="L904" s="14"/>
      <c r="M904" s="14"/>
      <c r="N904" s="14"/>
      <c r="O904" s="16"/>
      <c r="P904" s="16"/>
      <c r="Q904" s="18"/>
      <c r="R904" s="18"/>
      <c r="S904" s="18"/>
      <c r="T904" s="18"/>
      <c r="U904" s="18"/>
      <c r="V904" s="20"/>
      <c r="W904" s="20"/>
      <c r="X904" s="5">
        <v>2</v>
      </c>
    </row>
    <row r="905" spans="1:24" x14ac:dyDescent="0.25">
      <c r="A905" s="4" t="s">
        <v>1982</v>
      </c>
      <c r="B905" s="12">
        <v>2</v>
      </c>
      <c r="C905" s="12"/>
      <c r="D905" s="12"/>
      <c r="E905" s="12"/>
      <c r="F905" s="12"/>
      <c r="G905" s="12"/>
      <c r="H905" s="12">
        <v>2</v>
      </c>
      <c r="I905" s="14"/>
      <c r="J905" s="14"/>
      <c r="K905" s="14"/>
      <c r="L905" s="14"/>
      <c r="M905" s="14"/>
      <c r="N905" s="14"/>
      <c r="O905" s="16"/>
      <c r="P905" s="16"/>
      <c r="Q905" s="18"/>
      <c r="R905" s="18"/>
      <c r="S905" s="18"/>
      <c r="T905" s="18"/>
      <c r="U905" s="18"/>
      <c r="V905" s="20"/>
      <c r="W905" s="20"/>
      <c r="X905" s="5">
        <v>2</v>
      </c>
    </row>
    <row r="906" spans="1:24" x14ac:dyDescent="0.25">
      <c r="A906" s="4" t="s">
        <v>1984</v>
      </c>
      <c r="B906" s="12">
        <v>2</v>
      </c>
      <c r="C906" s="12"/>
      <c r="D906" s="12"/>
      <c r="E906" s="12"/>
      <c r="F906" s="12"/>
      <c r="G906" s="12"/>
      <c r="H906" s="12">
        <v>2</v>
      </c>
      <c r="I906" s="14"/>
      <c r="J906" s="14"/>
      <c r="K906" s="14"/>
      <c r="L906" s="14"/>
      <c r="M906" s="14"/>
      <c r="N906" s="14"/>
      <c r="O906" s="16"/>
      <c r="P906" s="16"/>
      <c r="Q906" s="18"/>
      <c r="R906" s="18"/>
      <c r="S906" s="18"/>
      <c r="T906" s="18"/>
      <c r="U906" s="18"/>
      <c r="V906" s="20"/>
      <c r="W906" s="20"/>
      <c r="X906" s="5">
        <v>2</v>
      </c>
    </row>
    <row r="907" spans="1:24" x14ac:dyDescent="0.25">
      <c r="A907" s="4" t="s">
        <v>1986</v>
      </c>
      <c r="B907" s="12">
        <v>1</v>
      </c>
      <c r="C907" s="12"/>
      <c r="D907" s="12"/>
      <c r="E907" s="12"/>
      <c r="F907" s="12"/>
      <c r="G907" s="12"/>
      <c r="H907" s="12">
        <v>1</v>
      </c>
      <c r="I907" s="14"/>
      <c r="J907" s="14"/>
      <c r="K907" s="14"/>
      <c r="L907" s="14"/>
      <c r="M907" s="14"/>
      <c r="N907" s="14"/>
      <c r="O907" s="16"/>
      <c r="P907" s="16"/>
      <c r="Q907" s="18">
        <v>1</v>
      </c>
      <c r="R907" s="18"/>
      <c r="S907" s="18"/>
      <c r="T907" s="18"/>
      <c r="U907" s="18">
        <v>1</v>
      </c>
      <c r="V907" s="20"/>
      <c r="W907" s="20"/>
      <c r="X907" s="5">
        <v>2</v>
      </c>
    </row>
    <row r="908" spans="1:24" x14ac:dyDescent="0.25">
      <c r="A908" s="4" t="s">
        <v>1987</v>
      </c>
      <c r="B908" s="12">
        <v>3</v>
      </c>
      <c r="C908" s="12"/>
      <c r="D908" s="12"/>
      <c r="E908" s="12"/>
      <c r="F908" s="12"/>
      <c r="G908" s="12"/>
      <c r="H908" s="12">
        <v>3</v>
      </c>
      <c r="I908" s="14"/>
      <c r="J908" s="14"/>
      <c r="K908" s="14"/>
      <c r="L908" s="14"/>
      <c r="M908" s="14"/>
      <c r="N908" s="14"/>
      <c r="O908" s="16"/>
      <c r="P908" s="16"/>
      <c r="Q908" s="18"/>
      <c r="R908" s="18"/>
      <c r="S908" s="18"/>
      <c r="T908" s="18"/>
      <c r="U908" s="18"/>
      <c r="V908" s="20"/>
      <c r="W908" s="20"/>
      <c r="X908" s="5">
        <v>3</v>
      </c>
    </row>
    <row r="909" spans="1:24" x14ac:dyDescent="0.25">
      <c r="A909" s="4" t="s">
        <v>1988</v>
      </c>
      <c r="B909" s="12">
        <v>1</v>
      </c>
      <c r="C909" s="12"/>
      <c r="D909" s="12"/>
      <c r="E909" s="12"/>
      <c r="F909" s="12"/>
      <c r="G909" s="12"/>
      <c r="H909" s="12">
        <v>1</v>
      </c>
      <c r="I909" s="14"/>
      <c r="J909" s="14"/>
      <c r="K909" s="14"/>
      <c r="L909" s="14"/>
      <c r="M909" s="14"/>
      <c r="N909" s="14"/>
      <c r="O909" s="16"/>
      <c r="P909" s="16"/>
      <c r="Q909" s="18"/>
      <c r="R909" s="18"/>
      <c r="S909" s="18"/>
      <c r="T909" s="18"/>
      <c r="U909" s="18"/>
      <c r="V909" s="20"/>
      <c r="W909" s="20"/>
      <c r="X909" s="5">
        <v>1</v>
      </c>
    </row>
    <row r="910" spans="1:24" x14ac:dyDescent="0.25">
      <c r="A910" s="4" t="s">
        <v>1990</v>
      </c>
      <c r="B910" s="12">
        <v>3</v>
      </c>
      <c r="C910" s="12"/>
      <c r="D910" s="12"/>
      <c r="E910" s="12"/>
      <c r="F910" s="12"/>
      <c r="G910" s="12"/>
      <c r="H910" s="12">
        <v>3</v>
      </c>
      <c r="I910" s="14"/>
      <c r="J910" s="14"/>
      <c r="K910" s="14"/>
      <c r="L910" s="14"/>
      <c r="M910" s="14"/>
      <c r="N910" s="14"/>
      <c r="O910" s="16"/>
      <c r="P910" s="16"/>
      <c r="Q910" s="18"/>
      <c r="R910" s="18"/>
      <c r="S910" s="18"/>
      <c r="T910" s="18"/>
      <c r="U910" s="18"/>
      <c r="V910" s="20"/>
      <c r="W910" s="20"/>
      <c r="X910" s="5">
        <v>3</v>
      </c>
    </row>
    <row r="911" spans="1:24" x14ac:dyDescent="0.25">
      <c r="A911" s="4" t="s">
        <v>1993</v>
      </c>
      <c r="B911" s="12">
        <v>1</v>
      </c>
      <c r="C911" s="12"/>
      <c r="D911" s="12"/>
      <c r="E911" s="12"/>
      <c r="F911" s="12"/>
      <c r="G911" s="12"/>
      <c r="H911" s="12">
        <v>1</v>
      </c>
      <c r="I911" s="14"/>
      <c r="J911" s="14"/>
      <c r="K911" s="14"/>
      <c r="L911" s="14"/>
      <c r="M911" s="14"/>
      <c r="N911" s="14"/>
      <c r="O911" s="16"/>
      <c r="P911" s="16"/>
      <c r="Q911" s="18"/>
      <c r="R911" s="18"/>
      <c r="S911" s="18">
        <v>1</v>
      </c>
      <c r="T911" s="18"/>
      <c r="U911" s="18">
        <v>1</v>
      </c>
      <c r="V911" s="20"/>
      <c r="W911" s="20"/>
      <c r="X911" s="5">
        <v>2</v>
      </c>
    </row>
    <row r="912" spans="1:24" x14ac:dyDescent="0.25">
      <c r="A912" s="4" t="s">
        <v>1994</v>
      </c>
      <c r="B912" s="12"/>
      <c r="C912" s="12"/>
      <c r="D912" s="12"/>
      <c r="E912" s="12">
        <v>2</v>
      </c>
      <c r="F912" s="12"/>
      <c r="G912" s="12"/>
      <c r="H912" s="12">
        <v>2</v>
      </c>
      <c r="I912" s="14"/>
      <c r="J912" s="14"/>
      <c r="K912" s="14"/>
      <c r="L912" s="14"/>
      <c r="M912" s="14"/>
      <c r="N912" s="14"/>
      <c r="O912" s="16"/>
      <c r="P912" s="16"/>
      <c r="Q912" s="18"/>
      <c r="R912" s="18"/>
      <c r="S912" s="18"/>
      <c r="T912" s="18"/>
      <c r="U912" s="18"/>
      <c r="V912" s="20"/>
      <c r="W912" s="20"/>
      <c r="X912" s="5">
        <v>2</v>
      </c>
    </row>
    <row r="913" spans="1:24" x14ac:dyDescent="0.25">
      <c r="A913" s="4" t="s">
        <v>1996</v>
      </c>
      <c r="B913" s="12">
        <v>1</v>
      </c>
      <c r="C913" s="12"/>
      <c r="D913" s="12"/>
      <c r="E913" s="12"/>
      <c r="F913" s="12"/>
      <c r="G913" s="12"/>
      <c r="H913" s="12">
        <v>1</v>
      </c>
      <c r="I913" s="14"/>
      <c r="J913" s="14"/>
      <c r="K913" s="14"/>
      <c r="L913" s="14"/>
      <c r="M913" s="14"/>
      <c r="N913" s="14"/>
      <c r="O913" s="16"/>
      <c r="P913" s="16"/>
      <c r="Q913" s="18">
        <v>1</v>
      </c>
      <c r="R913" s="18"/>
      <c r="S913" s="18"/>
      <c r="T913" s="18"/>
      <c r="U913" s="18">
        <v>1</v>
      </c>
      <c r="V913" s="20"/>
      <c r="W913" s="20"/>
      <c r="X913" s="5">
        <v>2</v>
      </c>
    </row>
    <row r="914" spans="1:24" x14ac:dyDescent="0.25">
      <c r="A914" s="4" t="s">
        <v>2000</v>
      </c>
      <c r="B914" s="12"/>
      <c r="C914" s="12"/>
      <c r="D914" s="12"/>
      <c r="E914" s="12"/>
      <c r="F914" s="12"/>
      <c r="G914" s="12"/>
      <c r="H914" s="12"/>
      <c r="I914" s="14"/>
      <c r="J914" s="14"/>
      <c r="K914" s="14"/>
      <c r="L914" s="14"/>
      <c r="M914" s="14"/>
      <c r="N914" s="14"/>
      <c r="O914" s="16"/>
      <c r="P914" s="16"/>
      <c r="Q914" s="18">
        <v>3</v>
      </c>
      <c r="R914" s="18"/>
      <c r="S914" s="18"/>
      <c r="T914" s="18"/>
      <c r="U914" s="18">
        <v>3</v>
      </c>
      <c r="V914" s="20"/>
      <c r="W914" s="20"/>
      <c r="X914" s="5">
        <v>3</v>
      </c>
    </row>
    <row r="915" spans="1:24" x14ac:dyDescent="0.25">
      <c r="A915" s="4" t="s">
        <v>2003</v>
      </c>
      <c r="B915" s="12"/>
      <c r="C915" s="12"/>
      <c r="D915" s="12"/>
      <c r="E915" s="12"/>
      <c r="F915" s="12"/>
      <c r="G915" s="12"/>
      <c r="H915" s="12"/>
      <c r="I915" s="14"/>
      <c r="J915" s="14"/>
      <c r="K915" s="14"/>
      <c r="L915" s="14"/>
      <c r="M915" s="14"/>
      <c r="N915" s="14"/>
      <c r="O915" s="16"/>
      <c r="P915" s="16"/>
      <c r="Q915" s="18">
        <v>1</v>
      </c>
      <c r="R915" s="18"/>
      <c r="S915" s="18"/>
      <c r="T915" s="18"/>
      <c r="U915" s="18">
        <v>1</v>
      </c>
      <c r="V915" s="20"/>
      <c r="W915" s="20"/>
      <c r="X915" s="5">
        <v>1</v>
      </c>
    </row>
    <row r="916" spans="1:24" x14ac:dyDescent="0.25">
      <c r="A916" s="4" t="s">
        <v>2004</v>
      </c>
      <c r="B916" s="12"/>
      <c r="C916" s="12"/>
      <c r="D916" s="12"/>
      <c r="E916" s="12"/>
      <c r="F916" s="12"/>
      <c r="G916" s="12"/>
      <c r="H916" s="12"/>
      <c r="I916" s="14"/>
      <c r="J916" s="14"/>
      <c r="K916" s="14"/>
      <c r="L916" s="14"/>
      <c r="M916" s="14"/>
      <c r="N916" s="14"/>
      <c r="O916" s="16"/>
      <c r="P916" s="16"/>
      <c r="Q916" s="18">
        <v>1</v>
      </c>
      <c r="R916" s="18"/>
      <c r="S916" s="18"/>
      <c r="T916" s="18"/>
      <c r="U916" s="18">
        <v>1</v>
      </c>
      <c r="V916" s="20"/>
      <c r="W916" s="20"/>
      <c r="X916" s="5">
        <v>1</v>
      </c>
    </row>
    <row r="917" spans="1:24" x14ac:dyDescent="0.25">
      <c r="A917" s="4" t="s">
        <v>2007</v>
      </c>
      <c r="B917" s="12">
        <v>2</v>
      </c>
      <c r="C917" s="12"/>
      <c r="D917" s="12"/>
      <c r="E917" s="12"/>
      <c r="F917" s="12"/>
      <c r="G917" s="12"/>
      <c r="H917" s="12">
        <v>2</v>
      </c>
      <c r="I917" s="14"/>
      <c r="J917" s="14"/>
      <c r="K917" s="14"/>
      <c r="L917" s="14"/>
      <c r="M917" s="14"/>
      <c r="N917" s="14"/>
      <c r="O917" s="16"/>
      <c r="P917" s="16"/>
      <c r="Q917" s="18"/>
      <c r="R917" s="18"/>
      <c r="S917" s="18"/>
      <c r="T917" s="18"/>
      <c r="U917" s="18"/>
      <c r="V917" s="20"/>
      <c r="W917" s="20"/>
      <c r="X917" s="5">
        <v>2</v>
      </c>
    </row>
    <row r="918" spans="1:24" x14ac:dyDescent="0.25">
      <c r="A918" s="4" t="s">
        <v>2009</v>
      </c>
      <c r="B918" s="12">
        <v>1</v>
      </c>
      <c r="C918" s="12"/>
      <c r="D918" s="12"/>
      <c r="E918" s="12"/>
      <c r="F918" s="12"/>
      <c r="G918" s="12"/>
      <c r="H918" s="12">
        <v>1</v>
      </c>
      <c r="I918" s="14"/>
      <c r="J918" s="14"/>
      <c r="K918" s="14">
        <v>1</v>
      </c>
      <c r="L918" s="14"/>
      <c r="M918" s="14"/>
      <c r="N918" s="14">
        <v>1</v>
      </c>
      <c r="O918" s="16"/>
      <c r="P918" s="16"/>
      <c r="Q918" s="18"/>
      <c r="R918" s="18"/>
      <c r="S918" s="18"/>
      <c r="T918" s="18"/>
      <c r="U918" s="18"/>
      <c r="V918" s="20"/>
      <c r="W918" s="20"/>
      <c r="X918" s="5">
        <v>2</v>
      </c>
    </row>
    <row r="919" spans="1:24" x14ac:dyDescent="0.25">
      <c r="A919" s="4" t="s">
        <v>2010</v>
      </c>
      <c r="B919" s="12"/>
      <c r="C919" s="12"/>
      <c r="D919" s="12"/>
      <c r="E919" s="12"/>
      <c r="F919" s="12"/>
      <c r="G919" s="12"/>
      <c r="H919" s="12"/>
      <c r="I919" s="14"/>
      <c r="J919" s="14"/>
      <c r="K919" s="14"/>
      <c r="L919" s="14"/>
      <c r="M919" s="14"/>
      <c r="N919" s="14"/>
      <c r="O919" s="16"/>
      <c r="P919" s="16"/>
      <c r="Q919" s="18">
        <v>2</v>
      </c>
      <c r="R919" s="18"/>
      <c r="S919" s="18"/>
      <c r="T919" s="18"/>
      <c r="U919" s="18">
        <v>2</v>
      </c>
      <c r="V919" s="20"/>
      <c r="W919" s="20"/>
      <c r="X919" s="5">
        <v>2</v>
      </c>
    </row>
    <row r="920" spans="1:24" x14ac:dyDescent="0.25">
      <c r="A920" s="4" t="s">
        <v>2012</v>
      </c>
      <c r="B920" s="12">
        <v>2</v>
      </c>
      <c r="C920" s="12"/>
      <c r="D920" s="12"/>
      <c r="E920" s="12"/>
      <c r="F920" s="12"/>
      <c r="G920" s="12"/>
      <c r="H920" s="12">
        <v>2</v>
      </c>
      <c r="I920" s="14"/>
      <c r="J920" s="14"/>
      <c r="K920" s="14"/>
      <c r="L920" s="14"/>
      <c r="M920" s="14"/>
      <c r="N920" s="14"/>
      <c r="O920" s="16"/>
      <c r="P920" s="16"/>
      <c r="Q920" s="18"/>
      <c r="R920" s="18"/>
      <c r="S920" s="18"/>
      <c r="T920" s="18"/>
      <c r="U920" s="18"/>
      <c r="V920" s="20"/>
      <c r="W920" s="20"/>
      <c r="X920" s="5">
        <v>2</v>
      </c>
    </row>
    <row r="921" spans="1:24" x14ac:dyDescent="0.25">
      <c r="A921" s="4" t="s">
        <v>2013</v>
      </c>
      <c r="B921" s="12">
        <v>3</v>
      </c>
      <c r="C921" s="12"/>
      <c r="D921" s="12"/>
      <c r="E921" s="12"/>
      <c r="F921" s="12"/>
      <c r="G921" s="12"/>
      <c r="H921" s="12">
        <v>3</v>
      </c>
      <c r="I921" s="14"/>
      <c r="J921" s="14"/>
      <c r="K921" s="14"/>
      <c r="L921" s="14"/>
      <c r="M921" s="14"/>
      <c r="N921" s="14"/>
      <c r="O921" s="16"/>
      <c r="P921" s="16"/>
      <c r="Q921" s="18"/>
      <c r="R921" s="18"/>
      <c r="S921" s="18"/>
      <c r="T921" s="18"/>
      <c r="U921" s="18"/>
      <c r="V921" s="20"/>
      <c r="W921" s="20"/>
      <c r="X921" s="5">
        <v>3</v>
      </c>
    </row>
    <row r="922" spans="1:24" x14ac:dyDescent="0.25">
      <c r="A922" s="4" t="s">
        <v>2014</v>
      </c>
      <c r="B922" s="12"/>
      <c r="C922" s="12"/>
      <c r="D922" s="12"/>
      <c r="E922" s="12"/>
      <c r="F922" s="12"/>
      <c r="G922" s="12"/>
      <c r="H922" s="12"/>
      <c r="I922" s="14"/>
      <c r="J922" s="14"/>
      <c r="K922" s="14"/>
      <c r="L922" s="14"/>
      <c r="M922" s="14"/>
      <c r="N922" s="14"/>
      <c r="O922" s="16"/>
      <c r="P922" s="16"/>
      <c r="Q922" s="18">
        <v>1</v>
      </c>
      <c r="R922" s="18"/>
      <c r="S922" s="18"/>
      <c r="T922" s="18"/>
      <c r="U922" s="18">
        <v>1</v>
      </c>
      <c r="V922" s="20"/>
      <c r="W922" s="20"/>
      <c r="X922" s="5">
        <v>1</v>
      </c>
    </row>
    <row r="923" spans="1:24" x14ac:dyDescent="0.25">
      <c r="A923" s="4" t="s">
        <v>2016</v>
      </c>
      <c r="B923" s="12">
        <v>2</v>
      </c>
      <c r="C923" s="12"/>
      <c r="D923" s="12"/>
      <c r="E923" s="12"/>
      <c r="F923" s="12"/>
      <c r="G923" s="12"/>
      <c r="H923" s="12">
        <v>2</v>
      </c>
      <c r="I923" s="14"/>
      <c r="J923" s="14"/>
      <c r="K923" s="14"/>
      <c r="L923" s="14"/>
      <c r="M923" s="14"/>
      <c r="N923" s="14"/>
      <c r="O923" s="16"/>
      <c r="P923" s="16"/>
      <c r="Q923" s="18"/>
      <c r="R923" s="18"/>
      <c r="S923" s="18"/>
      <c r="T923" s="18"/>
      <c r="U923" s="18"/>
      <c r="V923" s="20"/>
      <c r="W923" s="20"/>
      <c r="X923" s="5">
        <v>2</v>
      </c>
    </row>
    <row r="924" spans="1:24" x14ac:dyDescent="0.25">
      <c r="A924" s="4" t="s">
        <v>2019</v>
      </c>
      <c r="B924" s="12">
        <v>2</v>
      </c>
      <c r="C924" s="12"/>
      <c r="D924" s="12"/>
      <c r="E924" s="12"/>
      <c r="F924" s="12"/>
      <c r="G924" s="12"/>
      <c r="H924" s="12">
        <v>2</v>
      </c>
      <c r="I924" s="14"/>
      <c r="J924" s="14"/>
      <c r="K924" s="14"/>
      <c r="L924" s="14"/>
      <c r="M924" s="14"/>
      <c r="N924" s="14"/>
      <c r="O924" s="16"/>
      <c r="P924" s="16"/>
      <c r="Q924" s="18">
        <v>2</v>
      </c>
      <c r="R924" s="18"/>
      <c r="S924" s="18"/>
      <c r="T924" s="18"/>
      <c r="U924" s="18">
        <v>2</v>
      </c>
      <c r="V924" s="20"/>
      <c r="W924" s="20"/>
      <c r="X924" s="5">
        <v>4</v>
      </c>
    </row>
    <row r="925" spans="1:24" x14ac:dyDescent="0.25">
      <c r="A925" s="4" t="s">
        <v>2020</v>
      </c>
      <c r="B925" s="12">
        <v>1</v>
      </c>
      <c r="C925" s="12"/>
      <c r="D925" s="12"/>
      <c r="E925" s="12"/>
      <c r="F925" s="12"/>
      <c r="G925" s="12"/>
      <c r="H925" s="12">
        <v>1</v>
      </c>
      <c r="I925" s="14"/>
      <c r="J925" s="14"/>
      <c r="K925" s="14">
        <v>1</v>
      </c>
      <c r="L925" s="14"/>
      <c r="M925" s="14"/>
      <c r="N925" s="14">
        <v>1</v>
      </c>
      <c r="O925" s="16"/>
      <c r="P925" s="16"/>
      <c r="Q925" s="18"/>
      <c r="R925" s="18"/>
      <c r="S925" s="18"/>
      <c r="T925" s="18"/>
      <c r="U925" s="18"/>
      <c r="V925" s="20"/>
      <c r="W925" s="20"/>
      <c r="X925" s="5">
        <v>2</v>
      </c>
    </row>
    <row r="926" spans="1:24" x14ac:dyDescent="0.25">
      <c r="A926" s="4" t="s">
        <v>2021</v>
      </c>
      <c r="B926" s="12">
        <v>1</v>
      </c>
      <c r="C926" s="12"/>
      <c r="D926" s="12"/>
      <c r="E926" s="12"/>
      <c r="F926" s="12"/>
      <c r="G926" s="12"/>
      <c r="H926" s="12">
        <v>1</v>
      </c>
      <c r="I926" s="14"/>
      <c r="J926" s="14"/>
      <c r="K926" s="14"/>
      <c r="L926" s="14"/>
      <c r="M926" s="14"/>
      <c r="N926" s="14"/>
      <c r="O926" s="16"/>
      <c r="P926" s="16"/>
      <c r="Q926" s="18"/>
      <c r="R926" s="18"/>
      <c r="S926" s="18"/>
      <c r="T926" s="18"/>
      <c r="U926" s="18"/>
      <c r="V926" s="20"/>
      <c r="W926" s="20"/>
      <c r="X926" s="5">
        <v>1</v>
      </c>
    </row>
    <row r="927" spans="1:24" x14ac:dyDescent="0.25">
      <c r="A927" s="4" t="s">
        <v>2024</v>
      </c>
      <c r="B927" s="12">
        <v>3</v>
      </c>
      <c r="C927" s="12"/>
      <c r="D927" s="12"/>
      <c r="E927" s="12"/>
      <c r="F927" s="12"/>
      <c r="G927" s="12"/>
      <c r="H927" s="12">
        <v>3</v>
      </c>
      <c r="I927" s="14"/>
      <c r="J927" s="14"/>
      <c r="K927" s="14"/>
      <c r="L927" s="14"/>
      <c r="M927" s="14"/>
      <c r="N927" s="14"/>
      <c r="O927" s="16"/>
      <c r="P927" s="16"/>
      <c r="Q927" s="18"/>
      <c r="R927" s="18"/>
      <c r="S927" s="18"/>
      <c r="T927" s="18"/>
      <c r="U927" s="18"/>
      <c r="V927" s="20"/>
      <c r="W927" s="20"/>
      <c r="X927" s="5">
        <v>3</v>
      </c>
    </row>
    <row r="928" spans="1:24" x14ac:dyDescent="0.25">
      <c r="A928" s="4" t="s">
        <v>2027</v>
      </c>
      <c r="B928" s="12">
        <v>1</v>
      </c>
      <c r="C928" s="12"/>
      <c r="D928" s="12"/>
      <c r="E928" s="12"/>
      <c r="F928" s="12"/>
      <c r="G928" s="12"/>
      <c r="H928" s="12">
        <v>1</v>
      </c>
      <c r="I928" s="14"/>
      <c r="J928" s="14"/>
      <c r="K928" s="14"/>
      <c r="L928" s="14"/>
      <c r="M928" s="14">
        <v>1</v>
      </c>
      <c r="N928" s="14">
        <v>1</v>
      </c>
      <c r="O928" s="16"/>
      <c r="P928" s="16"/>
      <c r="Q928" s="18"/>
      <c r="R928" s="18"/>
      <c r="S928" s="18"/>
      <c r="T928" s="18"/>
      <c r="U928" s="18"/>
      <c r="V928" s="20"/>
      <c r="W928" s="20"/>
      <c r="X928" s="5">
        <v>2</v>
      </c>
    </row>
    <row r="929" spans="1:24" x14ac:dyDescent="0.25">
      <c r="A929" s="4" t="s">
        <v>2029</v>
      </c>
      <c r="B929" s="12"/>
      <c r="C929" s="12"/>
      <c r="D929" s="12"/>
      <c r="E929" s="12"/>
      <c r="F929" s="12"/>
      <c r="G929" s="12"/>
      <c r="H929" s="12"/>
      <c r="I929" s="14"/>
      <c r="J929" s="14"/>
      <c r="K929" s="14"/>
      <c r="L929" s="14"/>
      <c r="M929" s="14"/>
      <c r="N929" s="14"/>
      <c r="O929" s="16"/>
      <c r="P929" s="16"/>
      <c r="Q929" s="18">
        <v>1</v>
      </c>
      <c r="R929" s="18"/>
      <c r="S929" s="18"/>
      <c r="T929" s="18"/>
      <c r="U929" s="18">
        <v>1</v>
      </c>
      <c r="V929" s="20"/>
      <c r="W929" s="20"/>
      <c r="X929" s="5">
        <v>1</v>
      </c>
    </row>
    <row r="930" spans="1:24" x14ac:dyDescent="0.25">
      <c r="A930" s="4" t="s">
        <v>2032</v>
      </c>
      <c r="B930" s="12"/>
      <c r="C930" s="12"/>
      <c r="D930" s="12"/>
      <c r="E930" s="12"/>
      <c r="F930" s="12"/>
      <c r="G930" s="12"/>
      <c r="H930" s="12"/>
      <c r="I930" s="14"/>
      <c r="J930" s="14"/>
      <c r="K930" s="14"/>
      <c r="L930" s="14"/>
      <c r="M930" s="14"/>
      <c r="N930" s="14"/>
      <c r="O930" s="16"/>
      <c r="P930" s="16"/>
      <c r="Q930" s="18">
        <v>2</v>
      </c>
      <c r="R930" s="18"/>
      <c r="S930" s="18"/>
      <c r="T930" s="18"/>
      <c r="U930" s="18">
        <v>2</v>
      </c>
      <c r="V930" s="20"/>
      <c r="W930" s="20"/>
      <c r="X930" s="5">
        <v>2</v>
      </c>
    </row>
    <row r="931" spans="1:24" x14ac:dyDescent="0.25">
      <c r="A931" s="4" t="s">
        <v>2033</v>
      </c>
      <c r="B931" s="12"/>
      <c r="C931" s="12"/>
      <c r="D931" s="12"/>
      <c r="E931" s="12"/>
      <c r="F931" s="12"/>
      <c r="G931" s="12"/>
      <c r="H931" s="12"/>
      <c r="I931" s="14"/>
      <c r="J931" s="14"/>
      <c r="K931" s="14"/>
      <c r="L931" s="14"/>
      <c r="M931" s="14"/>
      <c r="N931" s="14"/>
      <c r="O931" s="16"/>
      <c r="P931" s="16"/>
      <c r="Q931" s="18"/>
      <c r="R931" s="18"/>
      <c r="S931" s="18">
        <v>1</v>
      </c>
      <c r="T931" s="18"/>
      <c r="U931" s="18">
        <v>1</v>
      </c>
      <c r="V931" s="20"/>
      <c r="W931" s="20"/>
      <c r="X931" s="5">
        <v>1</v>
      </c>
    </row>
    <row r="932" spans="1:24" x14ac:dyDescent="0.25">
      <c r="A932" s="4" t="s">
        <v>2034</v>
      </c>
      <c r="B932" s="12"/>
      <c r="C932" s="12"/>
      <c r="D932" s="12"/>
      <c r="E932" s="12"/>
      <c r="F932" s="12"/>
      <c r="G932" s="12"/>
      <c r="H932" s="12"/>
      <c r="I932" s="14"/>
      <c r="J932" s="14"/>
      <c r="K932" s="14"/>
      <c r="L932" s="14"/>
      <c r="M932" s="14"/>
      <c r="N932" s="14"/>
      <c r="O932" s="16"/>
      <c r="P932" s="16"/>
      <c r="Q932" s="18"/>
      <c r="R932" s="18">
        <v>1</v>
      </c>
      <c r="S932" s="18"/>
      <c r="T932" s="18"/>
      <c r="U932" s="18">
        <v>1</v>
      </c>
      <c r="V932" s="20"/>
      <c r="W932" s="20"/>
      <c r="X932" s="5">
        <v>1</v>
      </c>
    </row>
    <row r="933" spans="1:24" x14ac:dyDescent="0.25">
      <c r="A933" s="4" t="s">
        <v>2035</v>
      </c>
      <c r="B933" s="12"/>
      <c r="C933" s="12"/>
      <c r="D933" s="12"/>
      <c r="E933" s="12"/>
      <c r="F933" s="12"/>
      <c r="G933" s="12"/>
      <c r="H933" s="12"/>
      <c r="I933" s="14"/>
      <c r="J933" s="14"/>
      <c r="K933" s="14"/>
      <c r="L933" s="14"/>
      <c r="M933" s="14"/>
      <c r="N933" s="14"/>
      <c r="O933" s="16"/>
      <c r="P933" s="16"/>
      <c r="Q933" s="18">
        <v>1</v>
      </c>
      <c r="R933" s="18"/>
      <c r="S933" s="18"/>
      <c r="T933" s="18"/>
      <c r="U933" s="18">
        <v>1</v>
      </c>
      <c r="V933" s="20"/>
      <c r="W933" s="20"/>
      <c r="X933" s="5">
        <v>1</v>
      </c>
    </row>
    <row r="934" spans="1:24" x14ac:dyDescent="0.25">
      <c r="A934" s="4" t="s">
        <v>2036</v>
      </c>
      <c r="B934" s="12">
        <v>2</v>
      </c>
      <c r="C934" s="12"/>
      <c r="D934" s="12"/>
      <c r="E934" s="12"/>
      <c r="F934" s="12"/>
      <c r="G934" s="12"/>
      <c r="H934" s="12">
        <v>2</v>
      </c>
      <c r="I934" s="14"/>
      <c r="J934" s="14"/>
      <c r="K934" s="14"/>
      <c r="L934" s="14"/>
      <c r="M934" s="14"/>
      <c r="N934" s="14"/>
      <c r="O934" s="16"/>
      <c r="P934" s="16"/>
      <c r="Q934" s="18"/>
      <c r="R934" s="18"/>
      <c r="S934" s="18"/>
      <c r="T934" s="18"/>
      <c r="U934" s="18"/>
      <c r="V934" s="20"/>
      <c r="W934" s="20"/>
      <c r="X934" s="5">
        <v>2</v>
      </c>
    </row>
    <row r="935" spans="1:24" x14ac:dyDescent="0.25">
      <c r="A935" s="4" t="s">
        <v>2038</v>
      </c>
      <c r="B935" s="12"/>
      <c r="C935" s="12"/>
      <c r="D935" s="12"/>
      <c r="E935" s="12">
        <v>2</v>
      </c>
      <c r="F935" s="12"/>
      <c r="G935" s="12"/>
      <c r="H935" s="12">
        <v>2</v>
      </c>
      <c r="I935" s="14"/>
      <c r="J935" s="14"/>
      <c r="K935" s="14"/>
      <c r="L935" s="14"/>
      <c r="M935" s="14"/>
      <c r="N935" s="14"/>
      <c r="O935" s="16"/>
      <c r="P935" s="16"/>
      <c r="Q935" s="18"/>
      <c r="R935" s="18"/>
      <c r="S935" s="18"/>
      <c r="T935" s="18"/>
      <c r="U935" s="18"/>
      <c r="V935" s="20"/>
      <c r="W935" s="20"/>
      <c r="X935" s="5">
        <v>2</v>
      </c>
    </row>
    <row r="936" spans="1:24" x14ac:dyDescent="0.25">
      <c r="A936" s="4" t="s">
        <v>2039</v>
      </c>
      <c r="B936" s="12">
        <v>2</v>
      </c>
      <c r="C936" s="12"/>
      <c r="D936" s="12"/>
      <c r="E936" s="12"/>
      <c r="F936" s="12"/>
      <c r="G936" s="12"/>
      <c r="H936" s="12">
        <v>2</v>
      </c>
      <c r="I936" s="14"/>
      <c r="J936" s="14"/>
      <c r="K936" s="14"/>
      <c r="L936" s="14"/>
      <c r="M936" s="14"/>
      <c r="N936" s="14"/>
      <c r="O936" s="16"/>
      <c r="P936" s="16"/>
      <c r="Q936" s="18">
        <v>2</v>
      </c>
      <c r="R936" s="18"/>
      <c r="S936" s="18"/>
      <c r="T936" s="18"/>
      <c r="U936" s="18">
        <v>2</v>
      </c>
      <c r="V936" s="20"/>
      <c r="W936" s="20"/>
      <c r="X936" s="5">
        <v>4</v>
      </c>
    </row>
    <row r="937" spans="1:24" x14ac:dyDescent="0.25">
      <c r="A937" s="4" t="s">
        <v>2040</v>
      </c>
      <c r="B937" s="12"/>
      <c r="C937" s="12"/>
      <c r="D937" s="12"/>
      <c r="E937" s="12"/>
      <c r="F937" s="12"/>
      <c r="G937" s="12"/>
      <c r="H937" s="12"/>
      <c r="I937" s="14"/>
      <c r="J937" s="14"/>
      <c r="K937" s="14"/>
      <c r="L937" s="14"/>
      <c r="M937" s="14"/>
      <c r="N937" s="14"/>
      <c r="O937" s="16"/>
      <c r="P937" s="16"/>
      <c r="Q937" s="18">
        <v>3</v>
      </c>
      <c r="R937" s="18"/>
      <c r="S937" s="18"/>
      <c r="T937" s="18"/>
      <c r="U937" s="18">
        <v>3</v>
      </c>
      <c r="V937" s="20"/>
      <c r="W937" s="20"/>
      <c r="X937" s="5">
        <v>3</v>
      </c>
    </row>
    <row r="938" spans="1:24" x14ac:dyDescent="0.25">
      <c r="A938" s="4" t="s">
        <v>2043</v>
      </c>
      <c r="B938" s="12"/>
      <c r="C938" s="12"/>
      <c r="D938" s="12"/>
      <c r="E938" s="12"/>
      <c r="F938" s="12"/>
      <c r="G938" s="12"/>
      <c r="H938" s="12"/>
      <c r="I938" s="14"/>
      <c r="J938" s="14"/>
      <c r="K938" s="14"/>
      <c r="L938" s="14"/>
      <c r="M938" s="14"/>
      <c r="N938" s="14"/>
      <c r="O938" s="16"/>
      <c r="P938" s="16"/>
      <c r="Q938" s="18"/>
      <c r="R938" s="18"/>
      <c r="S938" s="18"/>
      <c r="T938" s="18">
        <v>2</v>
      </c>
      <c r="U938" s="18">
        <v>2</v>
      </c>
      <c r="V938" s="20"/>
      <c r="W938" s="20"/>
      <c r="X938" s="5">
        <v>2</v>
      </c>
    </row>
    <row r="939" spans="1:24" x14ac:dyDescent="0.25">
      <c r="A939" s="4" t="s">
        <v>2045</v>
      </c>
      <c r="B939" s="12">
        <v>2</v>
      </c>
      <c r="C939" s="12"/>
      <c r="D939" s="12"/>
      <c r="E939" s="12"/>
      <c r="F939" s="12"/>
      <c r="G939" s="12"/>
      <c r="H939" s="12">
        <v>2</v>
      </c>
      <c r="I939" s="14"/>
      <c r="J939" s="14"/>
      <c r="K939" s="14"/>
      <c r="L939" s="14"/>
      <c r="M939" s="14"/>
      <c r="N939" s="14"/>
      <c r="O939" s="16"/>
      <c r="P939" s="16"/>
      <c r="Q939" s="18"/>
      <c r="R939" s="18"/>
      <c r="S939" s="18"/>
      <c r="T939" s="18"/>
      <c r="U939" s="18"/>
      <c r="V939" s="20"/>
      <c r="W939" s="20"/>
      <c r="X939" s="5">
        <v>2</v>
      </c>
    </row>
    <row r="940" spans="1:24" x14ac:dyDescent="0.25">
      <c r="A940" s="4" t="s">
        <v>2047</v>
      </c>
      <c r="B940" s="12">
        <v>2</v>
      </c>
      <c r="C940" s="12"/>
      <c r="D940" s="12"/>
      <c r="E940" s="12"/>
      <c r="F940" s="12"/>
      <c r="G940" s="12"/>
      <c r="H940" s="12">
        <v>2</v>
      </c>
      <c r="I940" s="14"/>
      <c r="J940" s="14"/>
      <c r="K940" s="14"/>
      <c r="L940" s="14"/>
      <c r="M940" s="14"/>
      <c r="N940" s="14"/>
      <c r="O940" s="16"/>
      <c r="P940" s="16"/>
      <c r="Q940" s="18"/>
      <c r="R940" s="18"/>
      <c r="S940" s="18"/>
      <c r="T940" s="18"/>
      <c r="U940" s="18"/>
      <c r="V940" s="20"/>
      <c r="W940" s="20"/>
      <c r="X940" s="5">
        <v>2</v>
      </c>
    </row>
    <row r="941" spans="1:24" x14ac:dyDescent="0.25">
      <c r="A941" s="4" t="s">
        <v>2050</v>
      </c>
      <c r="B941" s="12">
        <v>1</v>
      </c>
      <c r="C941" s="12"/>
      <c r="D941" s="12"/>
      <c r="E941" s="12"/>
      <c r="F941" s="12"/>
      <c r="G941" s="12"/>
      <c r="H941" s="12">
        <v>1</v>
      </c>
      <c r="I941" s="14"/>
      <c r="J941" s="14"/>
      <c r="K941" s="14"/>
      <c r="L941" s="14"/>
      <c r="M941" s="14"/>
      <c r="N941" s="14"/>
      <c r="O941" s="16"/>
      <c r="P941" s="16"/>
      <c r="Q941" s="18">
        <v>1</v>
      </c>
      <c r="R941" s="18"/>
      <c r="S941" s="18"/>
      <c r="T941" s="18"/>
      <c r="U941" s="18">
        <v>1</v>
      </c>
      <c r="V941" s="20"/>
      <c r="W941" s="20"/>
      <c r="X941" s="5">
        <v>2</v>
      </c>
    </row>
    <row r="942" spans="1:24" x14ac:dyDescent="0.25">
      <c r="A942" s="4" t="s">
        <v>2051</v>
      </c>
      <c r="B942" s="12">
        <v>3</v>
      </c>
      <c r="C942" s="12"/>
      <c r="D942" s="12"/>
      <c r="E942" s="12"/>
      <c r="F942" s="12"/>
      <c r="G942" s="12"/>
      <c r="H942" s="12">
        <v>3</v>
      </c>
      <c r="I942" s="14"/>
      <c r="J942" s="14"/>
      <c r="K942" s="14"/>
      <c r="L942" s="14"/>
      <c r="M942" s="14"/>
      <c r="N942" s="14"/>
      <c r="O942" s="16"/>
      <c r="P942" s="16"/>
      <c r="Q942" s="18">
        <v>3</v>
      </c>
      <c r="R942" s="18"/>
      <c r="S942" s="18"/>
      <c r="T942" s="18"/>
      <c r="U942" s="18">
        <v>3</v>
      </c>
      <c r="V942" s="20"/>
      <c r="W942" s="20"/>
      <c r="X942" s="5">
        <v>6</v>
      </c>
    </row>
    <row r="943" spans="1:24" x14ac:dyDescent="0.25">
      <c r="A943" s="4" t="s">
        <v>2052</v>
      </c>
      <c r="B943" s="12">
        <v>3</v>
      </c>
      <c r="C943" s="12"/>
      <c r="D943" s="12"/>
      <c r="E943" s="12"/>
      <c r="F943" s="12"/>
      <c r="G943" s="12"/>
      <c r="H943" s="12">
        <v>3</v>
      </c>
      <c r="I943" s="14"/>
      <c r="J943" s="14"/>
      <c r="K943" s="14"/>
      <c r="L943" s="14">
        <v>3</v>
      </c>
      <c r="M943" s="14"/>
      <c r="N943" s="14">
        <v>3</v>
      </c>
      <c r="O943" s="16"/>
      <c r="P943" s="16"/>
      <c r="Q943" s="18"/>
      <c r="R943" s="18"/>
      <c r="S943" s="18"/>
      <c r="T943" s="18"/>
      <c r="U943" s="18"/>
      <c r="V943" s="20"/>
      <c r="W943" s="20"/>
      <c r="X943" s="5">
        <v>6</v>
      </c>
    </row>
    <row r="944" spans="1:24" x14ac:dyDescent="0.25">
      <c r="A944" s="4" t="s">
        <v>2053</v>
      </c>
      <c r="B944" s="12"/>
      <c r="C944" s="12"/>
      <c r="D944" s="12"/>
      <c r="E944" s="12"/>
      <c r="F944" s="12"/>
      <c r="G944" s="12"/>
      <c r="H944" s="12"/>
      <c r="I944" s="14"/>
      <c r="J944" s="14"/>
      <c r="K944" s="14"/>
      <c r="L944" s="14"/>
      <c r="M944" s="14"/>
      <c r="N944" s="14"/>
      <c r="O944" s="16"/>
      <c r="P944" s="16"/>
      <c r="Q944" s="18"/>
      <c r="R944" s="18"/>
      <c r="S944" s="18">
        <v>1</v>
      </c>
      <c r="T944" s="18"/>
      <c r="U944" s="18">
        <v>1</v>
      </c>
      <c r="V944" s="20"/>
      <c r="W944" s="20"/>
      <c r="X944" s="5">
        <v>1</v>
      </c>
    </row>
    <row r="945" spans="1:24" x14ac:dyDescent="0.25">
      <c r="A945" s="4" t="s">
        <v>2055</v>
      </c>
      <c r="B945" s="12">
        <v>2</v>
      </c>
      <c r="C945" s="12"/>
      <c r="D945" s="12"/>
      <c r="E945" s="12"/>
      <c r="F945" s="12"/>
      <c r="G945" s="12"/>
      <c r="H945" s="12">
        <v>2</v>
      </c>
      <c r="I945" s="14"/>
      <c r="J945" s="14"/>
      <c r="K945" s="14"/>
      <c r="L945" s="14"/>
      <c r="M945" s="14"/>
      <c r="N945" s="14"/>
      <c r="O945" s="16"/>
      <c r="P945" s="16"/>
      <c r="Q945" s="18"/>
      <c r="R945" s="18"/>
      <c r="S945" s="18"/>
      <c r="T945" s="18"/>
      <c r="U945" s="18"/>
      <c r="V945" s="20"/>
      <c r="W945" s="20"/>
      <c r="X945" s="5">
        <v>2</v>
      </c>
    </row>
    <row r="946" spans="1:24" x14ac:dyDescent="0.25">
      <c r="A946" s="4" t="s">
        <v>2058</v>
      </c>
      <c r="B946" s="12">
        <v>3</v>
      </c>
      <c r="C946" s="12"/>
      <c r="D946" s="12"/>
      <c r="E946" s="12"/>
      <c r="F946" s="12"/>
      <c r="G946" s="12"/>
      <c r="H946" s="12">
        <v>3</v>
      </c>
      <c r="I946" s="14"/>
      <c r="J946" s="14"/>
      <c r="K946" s="14"/>
      <c r="L946" s="14"/>
      <c r="M946" s="14"/>
      <c r="N946" s="14"/>
      <c r="O946" s="16"/>
      <c r="P946" s="16"/>
      <c r="Q946" s="18"/>
      <c r="R946" s="18"/>
      <c r="S946" s="18"/>
      <c r="T946" s="18"/>
      <c r="U946" s="18"/>
      <c r="V946" s="20"/>
      <c r="W946" s="20"/>
      <c r="X946" s="5">
        <v>3</v>
      </c>
    </row>
    <row r="947" spans="1:24" x14ac:dyDescent="0.25">
      <c r="A947" s="4" t="s">
        <v>2060</v>
      </c>
      <c r="B947" s="12">
        <v>3</v>
      </c>
      <c r="C947" s="12"/>
      <c r="D947" s="12"/>
      <c r="E947" s="12"/>
      <c r="F947" s="12"/>
      <c r="G947" s="12"/>
      <c r="H947" s="12">
        <v>3</v>
      </c>
      <c r="I947" s="14"/>
      <c r="J947" s="14"/>
      <c r="K947" s="14"/>
      <c r="L947" s="14"/>
      <c r="M947" s="14"/>
      <c r="N947" s="14"/>
      <c r="O947" s="16"/>
      <c r="P947" s="16"/>
      <c r="Q947" s="18"/>
      <c r="R947" s="18"/>
      <c r="S947" s="18"/>
      <c r="T947" s="18"/>
      <c r="U947" s="18"/>
      <c r="V947" s="20"/>
      <c r="W947" s="20"/>
      <c r="X947" s="5">
        <v>3</v>
      </c>
    </row>
    <row r="948" spans="1:24" x14ac:dyDescent="0.25">
      <c r="A948" s="4" t="s">
        <v>2061</v>
      </c>
      <c r="B948" s="12"/>
      <c r="C948" s="12"/>
      <c r="D948" s="12"/>
      <c r="E948" s="12"/>
      <c r="F948" s="12"/>
      <c r="G948" s="12"/>
      <c r="H948" s="12"/>
      <c r="I948" s="14"/>
      <c r="J948" s="14"/>
      <c r="K948" s="14">
        <v>2</v>
      </c>
      <c r="L948" s="14"/>
      <c r="M948" s="14"/>
      <c r="N948" s="14">
        <v>2</v>
      </c>
      <c r="O948" s="16"/>
      <c r="P948" s="16"/>
      <c r="Q948" s="18"/>
      <c r="R948" s="18"/>
      <c r="S948" s="18"/>
      <c r="T948" s="18"/>
      <c r="U948" s="18"/>
      <c r="V948" s="20"/>
      <c r="W948" s="20"/>
      <c r="X948" s="5">
        <v>2</v>
      </c>
    </row>
    <row r="949" spans="1:24" x14ac:dyDescent="0.25">
      <c r="A949" s="4" t="s">
        <v>2068</v>
      </c>
      <c r="B949" s="12">
        <v>1</v>
      </c>
      <c r="C949" s="12"/>
      <c r="D949" s="12"/>
      <c r="E949" s="12"/>
      <c r="F949" s="12"/>
      <c r="G949" s="12"/>
      <c r="H949" s="12">
        <v>1</v>
      </c>
      <c r="I949" s="14"/>
      <c r="J949" s="14"/>
      <c r="K949" s="14"/>
      <c r="L949" s="14"/>
      <c r="M949" s="14"/>
      <c r="N949" s="14"/>
      <c r="O949" s="16"/>
      <c r="P949" s="16"/>
      <c r="Q949" s="18"/>
      <c r="R949" s="18"/>
      <c r="S949" s="18"/>
      <c r="T949" s="18"/>
      <c r="U949" s="18"/>
      <c r="V949" s="20"/>
      <c r="W949" s="20"/>
      <c r="X949" s="5">
        <v>1</v>
      </c>
    </row>
    <row r="950" spans="1:24" x14ac:dyDescent="0.25">
      <c r="A950" s="4" t="s">
        <v>2070</v>
      </c>
      <c r="B950" s="12"/>
      <c r="C950" s="12"/>
      <c r="D950" s="12"/>
      <c r="E950" s="12"/>
      <c r="F950" s="12"/>
      <c r="G950" s="12"/>
      <c r="H950" s="12"/>
      <c r="I950" s="14"/>
      <c r="J950" s="14"/>
      <c r="K950" s="14"/>
      <c r="L950" s="14"/>
      <c r="M950" s="14"/>
      <c r="N950" s="14"/>
      <c r="O950" s="16"/>
      <c r="P950" s="16"/>
      <c r="Q950" s="18">
        <v>2</v>
      </c>
      <c r="R950" s="18"/>
      <c r="S950" s="18"/>
      <c r="T950" s="18"/>
      <c r="U950" s="18">
        <v>2</v>
      </c>
      <c r="V950" s="20"/>
      <c r="W950" s="20"/>
      <c r="X950" s="5">
        <v>2</v>
      </c>
    </row>
    <row r="951" spans="1:24" x14ac:dyDescent="0.25">
      <c r="A951" s="4" t="s">
        <v>2074</v>
      </c>
      <c r="B951" s="12"/>
      <c r="C951" s="12"/>
      <c r="D951" s="12"/>
      <c r="E951" s="12"/>
      <c r="F951" s="12"/>
      <c r="G951" s="12"/>
      <c r="H951" s="12"/>
      <c r="I951" s="14"/>
      <c r="J951" s="14"/>
      <c r="K951" s="14"/>
      <c r="L951" s="14"/>
      <c r="M951" s="14"/>
      <c r="N951" s="14"/>
      <c r="O951" s="16"/>
      <c r="P951" s="16"/>
      <c r="Q951" s="18">
        <v>2</v>
      </c>
      <c r="R951" s="18"/>
      <c r="S951" s="18"/>
      <c r="T951" s="18"/>
      <c r="U951" s="18">
        <v>2</v>
      </c>
      <c r="V951" s="20"/>
      <c r="W951" s="20"/>
      <c r="X951" s="5">
        <v>2</v>
      </c>
    </row>
    <row r="952" spans="1:24" x14ac:dyDescent="0.25">
      <c r="A952" s="4" t="s">
        <v>2075</v>
      </c>
      <c r="B952" s="12">
        <v>1</v>
      </c>
      <c r="C952" s="12"/>
      <c r="D952" s="12"/>
      <c r="E952" s="12"/>
      <c r="F952" s="12"/>
      <c r="G952" s="12"/>
      <c r="H952" s="12">
        <v>1</v>
      </c>
      <c r="I952" s="14"/>
      <c r="J952" s="14"/>
      <c r="K952" s="14"/>
      <c r="L952" s="14"/>
      <c r="M952" s="14"/>
      <c r="N952" s="14"/>
      <c r="O952" s="16"/>
      <c r="P952" s="16"/>
      <c r="Q952" s="18"/>
      <c r="R952" s="18"/>
      <c r="S952" s="18"/>
      <c r="T952" s="18"/>
      <c r="U952" s="18"/>
      <c r="V952" s="20"/>
      <c r="W952" s="20"/>
      <c r="X952" s="5">
        <v>1</v>
      </c>
    </row>
    <row r="953" spans="1:24" x14ac:dyDescent="0.25">
      <c r="A953" s="4" t="s">
        <v>2076</v>
      </c>
      <c r="B953" s="12"/>
      <c r="C953" s="12"/>
      <c r="D953" s="12"/>
      <c r="E953" s="12"/>
      <c r="F953" s="12"/>
      <c r="G953" s="12"/>
      <c r="H953" s="12"/>
      <c r="I953" s="14"/>
      <c r="J953" s="14"/>
      <c r="K953" s="14"/>
      <c r="L953" s="14"/>
      <c r="M953" s="14"/>
      <c r="N953" s="14"/>
      <c r="O953" s="16"/>
      <c r="P953" s="16"/>
      <c r="Q953" s="18">
        <v>1</v>
      </c>
      <c r="R953" s="18"/>
      <c r="S953" s="18"/>
      <c r="T953" s="18"/>
      <c r="U953" s="18">
        <v>1</v>
      </c>
      <c r="V953" s="20"/>
      <c r="W953" s="20"/>
      <c r="X953" s="5">
        <v>1</v>
      </c>
    </row>
    <row r="954" spans="1:24" x14ac:dyDescent="0.25">
      <c r="A954" s="4" t="s">
        <v>2077</v>
      </c>
      <c r="B954" s="12">
        <v>3</v>
      </c>
      <c r="C954" s="12"/>
      <c r="D954" s="12"/>
      <c r="E954" s="12"/>
      <c r="F954" s="12"/>
      <c r="G954" s="12"/>
      <c r="H954" s="12">
        <v>3</v>
      </c>
      <c r="I954" s="14"/>
      <c r="J954" s="14"/>
      <c r="K954" s="14"/>
      <c r="L954" s="14"/>
      <c r="M954" s="14"/>
      <c r="N954" s="14"/>
      <c r="O954" s="16"/>
      <c r="P954" s="16"/>
      <c r="Q954" s="18"/>
      <c r="R954" s="18"/>
      <c r="S954" s="18"/>
      <c r="T954" s="18"/>
      <c r="U954" s="18"/>
      <c r="V954" s="20"/>
      <c r="W954" s="20"/>
      <c r="X954" s="5">
        <v>3</v>
      </c>
    </row>
    <row r="955" spans="1:24" x14ac:dyDescent="0.25">
      <c r="A955" s="4" t="s">
        <v>2078</v>
      </c>
      <c r="B955" s="12"/>
      <c r="C955" s="12"/>
      <c r="D955" s="12"/>
      <c r="E955" s="12">
        <v>3</v>
      </c>
      <c r="F955" s="12"/>
      <c r="G955" s="12"/>
      <c r="H955" s="12">
        <v>3</v>
      </c>
      <c r="I955" s="14"/>
      <c r="J955" s="14"/>
      <c r="K955" s="14"/>
      <c r="L955" s="14"/>
      <c r="M955" s="14"/>
      <c r="N955" s="14"/>
      <c r="O955" s="16"/>
      <c r="P955" s="16"/>
      <c r="Q955" s="18"/>
      <c r="R955" s="18"/>
      <c r="S955" s="18"/>
      <c r="T955" s="18"/>
      <c r="U955" s="18"/>
      <c r="V955" s="20"/>
      <c r="W955" s="20"/>
      <c r="X955" s="5">
        <v>3</v>
      </c>
    </row>
    <row r="956" spans="1:24" x14ac:dyDescent="0.25">
      <c r="A956" s="4" t="s">
        <v>2079</v>
      </c>
      <c r="B956" s="12">
        <v>2</v>
      </c>
      <c r="C956" s="12"/>
      <c r="D956" s="12"/>
      <c r="E956" s="12"/>
      <c r="F956" s="12"/>
      <c r="G956" s="12"/>
      <c r="H956" s="12">
        <v>2</v>
      </c>
      <c r="I956" s="14"/>
      <c r="J956" s="14"/>
      <c r="K956" s="14"/>
      <c r="L956" s="14"/>
      <c r="M956" s="14"/>
      <c r="N956" s="14"/>
      <c r="O956" s="16"/>
      <c r="P956" s="16"/>
      <c r="Q956" s="18"/>
      <c r="R956" s="18"/>
      <c r="S956" s="18"/>
      <c r="T956" s="18"/>
      <c r="U956" s="18"/>
      <c r="V956" s="20"/>
      <c r="W956" s="20"/>
      <c r="X956" s="5">
        <v>2</v>
      </c>
    </row>
    <row r="957" spans="1:24" x14ac:dyDescent="0.25">
      <c r="A957" s="4" t="s">
        <v>2080</v>
      </c>
      <c r="B957" s="12"/>
      <c r="C957" s="12"/>
      <c r="D957" s="12"/>
      <c r="E957" s="12"/>
      <c r="F957" s="12"/>
      <c r="G957" s="12"/>
      <c r="H957" s="12"/>
      <c r="I957" s="14"/>
      <c r="J957" s="14"/>
      <c r="K957" s="14"/>
      <c r="L957" s="14"/>
      <c r="M957" s="14"/>
      <c r="N957" s="14"/>
      <c r="O957" s="16"/>
      <c r="P957" s="16"/>
      <c r="Q957" s="18"/>
      <c r="R957" s="18"/>
      <c r="S957" s="18">
        <v>2</v>
      </c>
      <c r="T957" s="18"/>
      <c r="U957" s="18">
        <v>2</v>
      </c>
      <c r="V957" s="20"/>
      <c r="W957" s="20"/>
      <c r="X957" s="5">
        <v>2</v>
      </c>
    </row>
    <row r="958" spans="1:24" x14ac:dyDescent="0.25">
      <c r="A958" s="4" t="s">
        <v>2081</v>
      </c>
      <c r="B958" s="12">
        <v>2</v>
      </c>
      <c r="C958" s="12"/>
      <c r="D958" s="12"/>
      <c r="E958" s="12"/>
      <c r="F958" s="12"/>
      <c r="G958" s="12"/>
      <c r="H958" s="12">
        <v>2</v>
      </c>
      <c r="I958" s="14"/>
      <c r="J958" s="14"/>
      <c r="K958" s="14"/>
      <c r="L958" s="14"/>
      <c r="M958" s="14"/>
      <c r="N958" s="14"/>
      <c r="O958" s="16"/>
      <c r="P958" s="16"/>
      <c r="Q958" s="18">
        <v>2</v>
      </c>
      <c r="R958" s="18"/>
      <c r="S958" s="18"/>
      <c r="T958" s="18"/>
      <c r="U958" s="18">
        <v>2</v>
      </c>
      <c r="V958" s="20"/>
      <c r="W958" s="20"/>
      <c r="X958" s="5">
        <v>4</v>
      </c>
    </row>
    <row r="959" spans="1:24" x14ac:dyDescent="0.25">
      <c r="A959" s="4" t="s">
        <v>2082</v>
      </c>
      <c r="B959" s="12">
        <v>1</v>
      </c>
      <c r="C959" s="12"/>
      <c r="D959" s="12"/>
      <c r="E959" s="12"/>
      <c r="F959" s="12"/>
      <c r="G959" s="12"/>
      <c r="H959" s="12">
        <v>1</v>
      </c>
      <c r="I959" s="14"/>
      <c r="J959" s="14"/>
      <c r="K959" s="14"/>
      <c r="L959" s="14"/>
      <c r="M959" s="14"/>
      <c r="N959" s="14"/>
      <c r="O959" s="16"/>
      <c r="P959" s="16"/>
      <c r="Q959" s="18">
        <v>1</v>
      </c>
      <c r="R959" s="18"/>
      <c r="S959" s="18"/>
      <c r="T959" s="18"/>
      <c r="U959" s="18">
        <v>1</v>
      </c>
      <c r="V959" s="20"/>
      <c r="W959" s="20"/>
      <c r="X959" s="5">
        <v>2</v>
      </c>
    </row>
    <row r="960" spans="1:24" x14ac:dyDescent="0.25">
      <c r="A960" s="4" t="s">
        <v>2083</v>
      </c>
      <c r="B960" s="12">
        <v>2</v>
      </c>
      <c r="C960" s="12"/>
      <c r="D960" s="12"/>
      <c r="E960" s="12"/>
      <c r="F960" s="12"/>
      <c r="G960" s="12"/>
      <c r="H960" s="12">
        <v>2</v>
      </c>
      <c r="I960" s="14"/>
      <c r="J960" s="14"/>
      <c r="K960" s="14">
        <v>2</v>
      </c>
      <c r="L960" s="14"/>
      <c r="M960" s="14"/>
      <c r="N960" s="14">
        <v>2</v>
      </c>
      <c r="O960" s="16"/>
      <c r="P960" s="16"/>
      <c r="Q960" s="18"/>
      <c r="R960" s="18"/>
      <c r="S960" s="18"/>
      <c r="T960" s="18"/>
      <c r="U960" s="18"/>
      <c r="V960" s="20"/>
      <c r="W960" s="20"/>
      <c r="X960" s="5">
        <v>4</v>
      </c>
    </row>
    <row r="961" spans="1:24" x14ac:dyDescent="0.25">
      <c r="A961" s="4" t="s">
        <v>2084</v>
      </c>
      <c r="B961" s="12">
        <v>3</v>
      </c>
      <c r="C961" s="12"/>
      <c r="D961" s="12"/>
      <c r="E961" s="12"/>
      <c r="F961" s="12"/>
      <c r="G961" s="12"/>
      <c r="H961" s="12">
        <v>3</v>
      </c>
      <c r="I961" s="14"/>
      <c r="J961" s="14"/>
      <c r="K961" s="14"/>
      <c r="L961" s="14"/>
      <c r="M961" s="14"/>
      <c r="N961" s="14"/>
      <c r="O961" s="16"/>
      <c r="P961" s="16"/>
      <c r="Q961" s="18"/>
      <c r="R961" s="18"/>
      <c r="S961" s="18"/>
      <c r="T961" s="18"/>
      <c r="U961" s="18"/>
      <c r="V961" s="20"/>
      <c r="W961" s="20"/>
      <c r="X961" s="5">
        <v>3</v>
      </c>
    </row>
    <row r="962" spans="1:24" x14ac:dyDescent="0.25">
      <c r="A962" s="4" t="s">
        <v>2085</v>
      </c>
      <c r="B962" s="12"/>
      <c r="C962" s="12"/>
      <c r="D962" s="12"/>
      <c r="E962" s="12"/>
      <c r="F962" s="12"/>
      <c r="G962" s="12"/>
      <c r="H962" s="12"/>
      <c r="I962" s="14"/>
      <c r="J962" s="14"/>
      <c r="K962" s="14"/>
      <c r="L962" s="14"/>
      <c r="M962" s="14"/>
      <c r="N962" s="14"/>
      <c r="O962" s="16"/>
      <c r="P962" s="16"/>
      <c r="Q962" s="18">
        <v>3</v>
      </c>
      <c r="R962" s="18"/>
      <c r="S962" s="18"/>
      <c r="T962" s="18"/>
      <c r="U962" s="18">
        <v>3</v>
      </c>
      <c r="V962" s="20"/>
      <c r="W962" s="20"/>
      <c r="X962" s="5">
        <v>3</v>
      </c>
    </row>
    <row r="963" spans="1:24" x14ac:dyDescent="0.25">
      <c r="A963" s="4" t="s">
        <v>2086</v>
      </c>
      <c r="B963" s="12">
        <v>1</v>
      </c>
      <c r="C963" s="12"/>
      <c r="D963" s="12"/>
      <c r="E963" s="12"/>
      <c r="F963" s="12"/>
      <c r="G963" s="12"/>
      <c r="H963" s="12">
        <v>1</v>
      </c>
      <c r="I963" s="14"/>
      <c r="J963" s="14"/>
      <c r="K963" s="14"/>
      <c r="L963" s="14"/>
      <c r="M963" s="14"/>
      <c r="N963" s="14"/>
      <c r="O963" s="16"/>
      <c r="P963" s="16"/>
      <c r="Q963" s="18"/>
      <c r="R963" s="18"/>
      <c r="S963" s="18">
        <v>1</v>
      </c>
      <c r="T963" s="18"/>
      <c r="U963" s="18">
        <v>1</v>
      </c>
      <c r="V963" s="20"/>
      <c r="W963" s="20"/>
      <c r="X963" s="5">
        <v>2</v>
      </c>
    </row>
    <row r="964" spans="1:24" x14ac:dyDescent="0.25">
      <c r="A964" s="4" t="s">
        <v>2090</v>
      </c>
      <c r="B964" s="12">
        <v>1</v>
      </c>
      <c r="C964" s="12"/>
      <c r="D964" s="12"/>
      <c r="E964" s="12"/>
      <c r="F964" s="12"/>
      <c r="G964" s="12"/>
      <c r="H964" s="12">
        <v>1</v>
      </c>
      <c r="I964" s="14"/>
      <c r="J964" s="14"/>
      <c r="K964" s="14"/>
      <c r="L964" s="14"/>
      <c r="M964" s="14"/>
      <c r="N964" s="14"/>
      <c r="O964" s="16"/>
      <c r="P964" s="16"/>
      <c r="Q964" s="18"/>
      <c r="R964" s="18"/>
      <c r="S964" s="18"/>
      <c r="T964" s="18"/>
      <c r="U964" s="18"/>
      <c r="V964" s="20"/>
      <c r="W964" s="20"/>
      <c r="X964" s="5">
        <v>1</v>
      </c>
    </row>
    <row r="965" spans="1:24" x14ac:dyDescent="0.25">
      <c r="A965" s="4" t="s">
        <v>2092</v>
      </c>
      <c r="B965" s="12"/>
      <c r="C965" s="12"/>
      <c r="D965" s="12"/>
      <c r="E965" s="12">
        <v>1</v>
      </c>
      <c r="F965" s="12"/>
      <c r="G965" s="12"/>
      <c r="H965" s="12">
        <v>1</v>
      </c>
      <c r="I965" s="14"/>
      <c r="J965" s="14"/>
      <c r="K965" s="14"/>
      <c r="L965" s="14"/>
      <c r="M965" s="14"/>
      <c r="N965" s="14"/>
      <c r="O965" s="16"/>
      <c r="P965" s="16"/>
      <c r="Q965" s="18"/>
      <c r="R965" s="18"/>
      <c r="S965" s="18"/>
      <c r="T965" s="18"/>
      <c r="U965" s="18"/>
      <c r="V965" s="20"/>
      <c r="W965" s="20"/>
      <c r="X965" s="5">
        <v>1</v>
      </c>
    </row>
    <row r="966" spans="1:24" x14ac:dyDescent="0.25">
      <c r="A966" s="4" t="s">
        <v>2093</v>
      </c>
      <c r="B966" s="12">
        <v>2</v>
      </c>
      <c r="C966" s="12"/>
      <c r="D966" s="12"/>
      <c r="E966" s="12"/>
      <c r="F966" s="12"/>
      <c r="G966" s="12"/>
      <c r="H966" s="12">
        <v>2</v>
      </c>
      <c r="I966" s="14"/>
      <c r="J966" s="14"/>
      <c r="K966" s="14"/>
      <c r="L966" s="14"/>
      <c r="M966" s="14"/>
      <c r="N966" s="14"/>
      <c r="O966" s="16"/>
      <c r="P966" s="16"/>
      <c r="Q966" s="18"/>
      <c r="R966" s="18"/>
      <c r="S966" s="18"/>
      <c r="T966" s="18"/>
      <c r="U966" s="18"/>
      <c r="V966" s="20"/>
      <c r="W966" s="20"/>
      <c r="X966" s="5">
        <v>2</v>
      </c>
    </row>
    <row r="967" spans="1:24" x14ac:dyDescent="0.25">
      <c r="A967" s="4" t="s">
        <v>2095</v>
      </c>
      <c r="B967" s="12">
        <v>1</v>
      </c>
      <c r="C967" s="12"/>
      <c r="D967" s="12"/>
      <c r="E967" s="12"/>
      <c r="F967" s="12"/>
      <c r="G967" s="12"/>
      <c r="H967" s="12">
        <v>1</v>
      </c>
      <c r="I967" s="14"/>
      <c r="J967" s="14"/>
      <c r="K967" s="14"/>
      <c r="L967" s="14"/>
      <c r="M967" s="14"/>
      <c r="N967" s="14"/>
      <c r="O967" s="16"/>
      <c r="P967" s="16"/>
      <c r="Q967" s="18"/>
      <c r="R967" s="18"/>
      <c r="S967" s="18"/>
      <c r="T967" s="18"/>
      <c r="U967" s="18"/>
      <c r="V967" s="20"/>
      <c r="W967" s="20"/>
      <c r="X967" s="5">
        <v>1</v>
      </c>
    </row>
    <row r="968" spans="1:24" x14ac:dyDescent="0.25">
      <c r="A968" s="4" t="s">
        <v>2096</v>
      </c>
      <c r="B968" s="12">
        <v>1</v>
      </c>
      <c r="C968" s="12"/>
      <c r="D968" s="12"/>
      <c r="E968" s="12"/>
      <c r="F968" s="12"/>
      <c r="G968" s="12"/>
      <c r="H968" s="12">
        <v>1</v>
      </c>
      <c r="I968" s="14"/>
      <c r="J968" s="14"/>
      <c r="K968" s="14"/>
      <c r="L968" s="14"/>
      <c r="M968" s="14"/>
      <c r="N968" s="14"/>
      <c r="O968" s="16"/>
      <c r="P968" s="16"/>
      <c r="Q968" s="18"/>
      <c r="R968" s="18"/>
      <c r="S968" s="18"/>
      <c r="T968" s="18"/>
      <c r="U968" s="18"/>
      <c r="V968" s="20"/>
      <c r="W968" s="20"/>
      <c r="X968" s="5">
        <v>1</v>
      </c>
    </row>
    <row r="969" spans="1:24" x14ac:dyDescent="0.25">
      <c r="A969" s="4" t="s">
        <v>2097</v>
      </c>
      <c r="B969" s="12">
        <v>2</v>
      </c>
      <c r="C969" s="12"/>
      <c r="D969" s="12"/>
      <c r="E969" s="12"/>
      <c r="F969" s="12"/>
      <c r="G969" s="12"/>
      <c r="H969" s="12">
        <v>2</v>
      </c>
      <c r="I969" s="14"/>
      <c r="J969" s="14"/>
      <c r="K969" s="14"/>
      <c r="L969" s="14"/>
      <c r="M969" s="14"/>
      <c r="N969" s="14"/>
      <c r="O969" s="16"/>
      <c r="P969" s="16"/>
      <c r="Q969" s="18"/>
      <c r="R969" s="18"/>
      <c r="S969" s="18"/>
      <c r="T969" s="18"/>
      <c r="U969" s="18"/>
      <c r="V969" s="20"/>
      <c r="W969" s="20"/>
      <c r="X969" s="5">
        <v>2</v>
      </c>
    </row>
    <row r="970" spans="1:24" x14ac:dyDescent="0.25">
      <c r="A970" s="4" t="s">
        <v>2098</v>
      </c>
      <c r="B970" s="12">
        <v>1</v>
      </c>
      <c r="C970" s="12"/>
      <c r="D970" s="12"/>
      <c r="E970" s="12"/>
      <c r="F970" s="12"/>
      <c r="G970" s="12"/>
      <c r="H970" s="12">
        <v>1</v>
      </c>
      <c r="I970" s="14"/>
      <c r="J970" s="14"/>
      <c r="K970" s="14"/>
      <c r="L970" s="14"/>
      <c r="M970" s="14"/>
      <c r="N970" s="14"/>
      <c r="O970" s="16"/>
      <c r="P970" s="16"/>
      <c r="Q970" s="18"/>
      <c r="R970" s="18"/>
      <c r="S970" s="18"/>
      <c r="T970" s="18"/>
      <c r="U970" s="18"/>
      <c r="V970" s="20"/>
      <c r="W970" s="20"/>
      <c r="X970" s="5">
        <v>1</v>
      </c>
    </row>
    <row r="971" spans="1:24" x14ac:dyDescent="0.25">
      <c r="A971" s="4" t="s">
        <v>2101</v>
      </c>
      <c r="B971" s="12">
        <v>2</v>
      </c>
      <c r="C971" s="12"/>
      <c r="D971" s="12"/>
      <c r="E971" s="12"/>
      <c r="F971" s="12"/>
      <c r="G971" s="12"/>
      <c r="H971" s="12">
        <v>2</v>
      </c>
      <c r="I971" s="14"/>
      <c r="J971" s="14"/>
      <c r="K971" s="14"/>
      <c r="L971" s="14"/>
      <c r="M971" s="14"/>
      <c r="N971" s="14"/>
      <c r="O971" s="16"/>
      <c r="P971" s="16"/>
      <c r="Q971" s="18">
        <v>2</v>
      </c>
      <c r="R971" s="18"/>
      <c r="S971" s="18"/>
      <c r="T971" s="18"/>
      <c r="U971" s="18">
        <v>2</v>
      </c>
      <c r="V971" s="20"/>
      <c r="W971" s="20"/>
      <c r="X971" s="5">
        <v>4</v>
      </c>
    </row>
    <row r="972" spans="1:24" x14ac:dyDescent="0.25">
      <c r="A972" s="4" t="s">
        <v>2103</v>
      </c>
      <c r="B972" s="12">
        <v>1</v>
      </c>
      <c r="C972" s="12"/>
      <c r="D972" s="12"/>
      <c r="E972" s="12"/>
      <c r="F972" s="12"/>
      <c r="G972" s="12"/>
      <c r="H972" s="12">
        <v>1</v>
      </c>
      <c r="I972" s="14"/>
      <c r="J972" s="14"/>
      <c r="K972" s="14"/>
      <c r="L972" s="14"/>
      <c r="M972" s="14"/>
      <c r="N972" s="14"/>
      <c r="O972" s="16"/>
      <c r="P972" s="16"/>
      <c r="Q972" s="18"/>
      <c r="R972" s="18"/>
      <c r="S972" s="18"/>
      <c r="T972" s="18"/>
      <c r="U972" s="18"/>
      <c r="V972" s="20"/>
      <c r="W972" s="20"/>
      <c r="X972" s="5">
        <v>1</v>
      </c>
    </row>
    <row r="973" spans="1:24" x14ac:dyDescent="0.25">
      <c r="A973" s="4" t="s">
        <v>2106</v>
      </c>
      <c r="B973" s="12">
        <v>1</v>
      </c>
      <c r="C973" s="12"/>
      <c r="D973" s="12"/>
      <c r="E973" s="12"/>
      <c r="F973" s="12"/>
      <c r="G973" s="12"/>
      <c r="H973" s="12">
        <v>1</v>
      </c>
      <c r="I973" s="14"/>
      <c r="J973" s="14"/>
      <c r="K973" s="14"/>
      <c r="L973" s="14"/>
      <c r="M973" s="14"/>
      <c r="N973" s="14"/>
      <c r="O973" s="16"/>
      <c r="P973" s="16"/>
      <c r="Q973" s="18">
        <v>1</v>
      </c>
      <c r="R973" s="18"/>
      <c r="S973" s="18"/>
      <c r="T973" s="18"/>
      <c r="U973" s="18">
        <v>1</v>
      </c>
      <c r="V973" s="20"/>
      <c r="W973" s="20"/>
      <c r="X973" s="5">
        <v>2</v>
      </c>
    </row>
    <row r="974" spans="1:24" x14ac:dyDescent="0.25">
      <c r="A974" s="4" t="s">
        <v>2109</v>
      </c>
      <c r="B974" s="12">
        <v>1</v>
      </c>
      <c r="C974" s="12"/>
      <c r="D974" s="12"/>
      <c r="E974" s="12"/>
      <c r="F974" s="12"/>
      <c r="G974" s="12"/>
      <c r="H974" s="12">
        <v>1</v>
      </c>
      <c r="I974" s="14"/>
      <c r="J974" s="14"/>
      <c r="K974" s="14"/>
      <c r="L974" s="14"/>
      <c r="M974" s="14"/>
      <c r="N974" s="14"/>
      <c r="O974" s="16"/>
      <c r="P974" s="16"/>
      <c r="Q974" s="18"/>
      <c r="R974" s="18"/>
      <c r="S974" s="18"/>
      <c r="T974" s="18"/>
      <c r="U974" s="18"/>
      <c r="V974" s="20"/>
      <c r="W974" s="20"/>
      <c r="X974" s="5">
        <v>1</v>
      </c>
    </row>
    <row r="975" spans="1:24" x14ac:dyDescent="0.25">
      <c r="A975" s="4" t="s">
        <v>2112</v>
      </c>
      <c r="B975" s="12">
        <v>1</v>
      </c>
      <c r="C975" s="12"/>
      <c r="D975" s="12"/>
      <c r="E975" s="12"/>
      <c r="F975" s="12"/>
      <c r="G975" s="12"/>
      <c r="H975" s="12">
        <v>1</v>
      </c>
      <c r="I975" s="14"/>
      <c r="J975" s="14"/>
      <c r="K975" s="14"/>
      <c r="L975" s="14"/>
      <c r="M975" s="14"/>
      <c r="N975" s="14"/>
      <c r="O975" s="16"/>
      <c r="P975" s="16"/>
      <c r="Q975" s="18"/>
      <c r="R975" s="18"/>
      <c r="S975" s="18"/>
      <c r="T975" s="18"/>
      <c r="U975" s="18"/>
      <c r="V975" s="20"/>
      <c r="W975" s="20"/>
      <c r="X975" s="5">
        <v>1</v>
      </c>
    </row>
    <row r="976" spans="1:24" x14ac:dyDescent="0.25">
      <c r="A976" s="4" t="s">
        <v>2113</v>
      </c>
      <c r="B976" s="12"/>
      <c r="C976" s="12"/>
      <c r="D976" s="12"/>
      <c r="E976" s="12"/>
      <c r="F976" s="12"/>
      <c r="G976" s="12"/>
      <c r="H976" s="12"/>
      <c r="I976" s="14"/>
      <c r="J976" s="14"/>
      <c r="K976" s="14"/>
      <c r="L976" s="14"/>
      <c r="M976" s="14"/>
      <c r="N976" s="14"/>
      <c r="O976" s="16"/>
      <c r="P976" s="16"/>
      <c r="Q976" s="18"/>
      <c r="R976" s="18"/>
      <c r="S976" s="18"/>
      <c r="T976" s="18"/>
      <c r="U976" s="18"/>
      <c r="V976" s="20">
        <v>3</v>
      </c>
      <c r="W976" s="20">
        <v>3</v>
      </c>
      <c r="X976" s="5">
        <v>3</v>
      </c>
    </row>
    <row r="977" spans="1:24" x14ac:dyDescent="0.25">
      <c r="A977" s="4" t="s">
        <v>2114</v>
      </c>
      <c r="B977" s="12"/>
      <c r="C977" s="12"/>
      <c r="D977" s="12"/>
      <c r="E977" s="12"/>
      <c r="F977" s="12"/>
      <c r="G977" s="12"/>
      <c r="H977" s="12"/>
      <c r="I977" s="14"/>
      <c r="J977" s="14"/>
      <c r="K977" s="14"/>
      <c r="L977" s="14"/>
      <c r="M977" s="14"/>
      <c r="N977" s="14"/>
      <c r="O977" s="16"/>
      <c r="P977" s="16"/>
      <c r="Q977" s="18">
        <v>2</v>
      </c>
      <c r="R977" s="18"/>
      <c r="S977" s="18"/>
      <c r="T977" s="18"/>
      <c r="U977" s="18">
        <v>2</v>
      </c>
      <c r="V977" s="20"/>
      <c r="W977" s="20"/>
      <c r="X977" s="5">
        <v>2</v>
      </c>
    </row>
    <row r="978" spans="1:24" x14ac:dyDescent="0.25">
      <c r="A978" s="4" t="s">
        <v>2115</v>
      </c>
      <c r="B978" s="12">
        <v>2</v>
      </c>
      <c r="C978" s="12"/>
      <c r="D978" s="12"/>
      <c r="E978" s="12"/>
      <c r="F978" s="12"/>
      <c r="G978" s="12"/>
      <c r="H978" s="12">
        <v>2</v>
      </c>
      <c r="I978" s="14"/>
      <c r="J978" s="14"/>
      <c r="K978" s="14"/>
      <c r="L978" s="14"/>
      <c r="M978" s="14"/>
      <c r="N978" s="14"/>
      <c r="O978" s="16"/>
      <c r="P978" s="16"/>
      <c r="Q978" s="18"/>
      <c r="R978" s="18"/>
      <c r="S978" s="18"/>
      <c r="T978" s="18"/>
      <c r="U978" s="18"/>
      <c r="V978" s="20"/>
      <c r="W978" s="20"/>
      <c r="X978" s="5">
        <v>2</v>
      </c>
    </row>
    <row r="979" spans="1:24" x14ac:dyDescent="0.25">
      <c r="A979" s="4" t="s">
        <v>2116</v>
      </c>
      <c r="B979" s="12"/>
      <c r="C979" s="12"/>
      <c r="D979" s="12"/>
      <c r="E979" s="12">
        <v>2</v>
      </c>
      <c r="F979" s="12"/>
      <c r="G979" s="12"/>
      <c r="H979" s="12">
        <v>2</v>
      </c>
      <c r="I979" s="14"/>
      <c r="J979" s="14"/>
      <c r="K979" s="14"/>
      <c r="L979" s="14"/>
      <c r="M979" s="14"/>
      <c r="N979" s="14"/>
      <c r="O979" s="16"/>
      <c r="P979" s="16"/>
      <c r="Q979" s="18"/>
      <c r="R979" s="18"/>
      <c r="S979" s="18"/>
      <c r="T979" s="18"/>
      <c r="U979" s="18"/>
      <c r="V979" s="20"/>
      <c r="W979" s="20"/>
      <c r="X979" s="5">
        <v>2</v>
      </c>
    </row>
    <row r="980" spans="1:24" x14ac:dyDescent="0.25">
      <c r="A980" s="4" t="s">
        <v>2118</v>
      </c>
      <c r="B980" s="12">
        <v>1</v>
      </c>
      <c r="C980" s="12"/>
      <c r="D980" s="12"/>
      <c r="E980" s="12"/>
      <c r="F980" s="12"/>
      <c r="G980" s="12"/>
      <c r="H980" s="12">
        <v>1</v>
      </c>
      <c r="I980" s="14"/>
      <c r="J980" s="14"/>
      <c r="K980" s="14"/>
      <c r="L980" s="14"/>
      <c r="M980" s="14"/>
      <c r="N980" s="14"/>
      <c r="O980" s="16"/>
      <c r="P980" s="16"/>
      <c r="Q980" s="18">
        <v>1</v>
      </c>
      <c r="R980" s="18"/>
      <c r="S980" s="18"/>
      <c r="T980" s="18"/>
      <c r="U980" s="18">
        <v>1</v>
      </c>
      <c r="V980" s="20"/>
      <c r="W980" s="20"/>
      <c r="X980" s="5">
        <v>2</v>
      </c>
    </row>
    <row r="981" spans="1:24" x14ac:dyDescent="0.25">
      <c r="A981" s="4" t="s">
        <v>2119</v>
      </c>
      <c r="B981" s="12">
        <v>1</v>
      </c>
      <c r="C981" s="12"/>
      <c r="D981" s="12"/>
      <c r="E981" s="12"/>
      <c r="F981" s="12"/>
      <c r="G981" s="12"/>
      <c r="H981" s="12">
        <v>1</v>
      </c>
      <c r="I981" s="14"/>
      <c r="J981" s="14"/>
      <c r="K981" s="14"/>
      <c r="L981" s="14"/>
      <c r="M981" s="14"/>
      <c r="N981" s="14"/>
      <c r="O981" s="16"/>
      <c r="P981" s="16"/>
      <c r="Q981" s="18"/>
      <c r="R981" s="18"/>
      <c r="S981" s="18"/>
      <c r="T981" s="18"/>
      <c r="U981" s="18"/>
      <c r="V981" s="20"/>
      <c r="W981" s="20"/>
      <c r="X981" s="5">
        <v>1</v>
      </c>
    </row>
    <row r="982" spans="1:24" x14ac:dyDescent="0.25">
      <c r="A982" s="4" t="s">
        <v>2120</v>
      </c>
      <c r="B982" s="12">
        <v>3</v>
      </c>
      <c r="C982" s="12"/>
      <c r="D982" s="12"/>
      <c r="E982" s="12"/>
      <c r="F982" s="12"/>
      <c r="G982" s="12"/>
      <c r="H982" s="12">
        <v>3</v>
      </c>
      <c r="I982" s="14"/>
      <c r="J982" s="14"/>
      <c r="K982" s="14"/>
      <c r="L982" s="14"/>
      <c r="M982" s="14"/>
      <c r="N982" s="14"/>
      <c r="O982" s="16"/>
      <c r="P982" s="16"/>
      <c r="Q982" s="18">
        <v>3</v>
      </c>
      <c r="R982" s="18"/>
      <c r="S982" s="18"/>
      <c r="T982" s="18"/>
      <c r="U982" s="18">
        <v>3</v>
      </c>
      <c r="V982" s="20"/>
      <c r="W982" s="20"/>
      <c r="X982" s="5">
        <v>6</v>
      </c>
    </row>
    <row r="983" spans="1:24" x14ac:dyDescent="0.25">
      <c r="A983" s="4" t="s">
        <v>2121</v>
      </c>
      <c r="B983" s="12"/>
      <c r="C983" s="12"/>
      <c r="D983" s="12"/>
      <c r="E983" s="12"/>
      <c r="F983" s="12"/>
      <c r="G983" s="12"/>
      <c r="H983" s="12"/>
      <c r="I983" s="14"/>
      <c r="J983" s="14"/>
      <c r="K983" s="14"/>
      <c r="L983" s="14"/>
      <c r="M983" s="14"/>
      <c r="N983" s="14"/>
      <c r="O983" s="16"/>
      <c r="P983" s="16"/>
      <c r="Q983" s="18">
        <v>1</v>
      </c>
      <c r="R983" s="18"/>
      <c r="S983" s="18"/>
      <c r="T983" s="18"/>
      <c r="U983" s="18">
        <v>1</v>
      </c>
      <c r="V983" s="20"/>
      <c r="W983" s="20"/>
      <c r="X983" s="5">
        <v>1</v>
      </c>
    </row>
    <row r="984" spans="1:24" x14ac:dyDescent="0.25">
      <c r="A984" s="4" t="s">
        <v>2122</v>
      </c>
      <c r="B984" s="12"/>
      <c r="C984" s="12"/>
      <c r="D984" s="12"/>
      <c r="E984" s="12"/>
      <c r="F984" s="12"/>
      <c r="G984" s="12"/>
      <c r="H984" s="12"/>
      <c r="I984" s="14"/>
      <c r="J984" s="14"/>
      <c r="K984" s="14"/>
      <c r="L984" s="14"/>
      <c r="M984" s="14"/>
      <c r="N984" s="14"/>
      <c r="O984" s="16"/>
      <c r="P984" s="16"/>
      <c r="Q984" s="18"/>
      <c r="R984" s="18"/>
      <c r="S984" s="18">
        <v>2</v>
      </c>
      <c r="T984" s="18"/>
      <c r="U984" s="18">
        <v>2</v>
      </c>
      <c r="V984" s="20"/>
      <c r="W984" s="20"/>
      <c r="X984" s="5">
        <v>2</v>
      </c>
    </row>
    <row r="985" spans="1:24" x14ac:dyDescent="0.25">
      <c r="A985" s="4" t="s">
        <v>2123</v>
      </c>
      <c r="B985" s="12"/>
      <c r="C985" s="12"/>
      <c r="D985" s="12"/>
      <c r="E985" s="12">
        <v>2</v>
      </c>
      <c r="F985" s="12"/>
      <c r="G985" s="12"/>
      <c r="H985" s="12">
        <v>2</v>
      </c>
      <c r="I985" s="14"/>
      <c r="J985" s="14"/>
      <c r="K985" s="14"/>
      <c r="L985" s="14"/>
      <c r="M985" s="14"/>
      <c r="N985" s="14"/>
      <c r="O985" s="16"/>
      <c r="P985" s="16"/>
      <c r="Q985" s="18"/>
      <c r="R985" s="18"/>
      <c r="S985" s="18"/>
      <c r="T985" s="18"/>
      <c r="U985" s="18"/>
      <c r="V985" s="20"/>
      <c r="W985" s="20"/>
      <c r="X985" s="5">
        <v>2</v>
      </c>
    </row>
    <row r="986" spans="1:24" x14ac:dyDescent="0.25">
      <c r="A986" s="4" t="s">
        <v>2127</v>
      </c>
      <c r="B986" s="12">
        <v>1</v>
      </c>
      <c r="C986" s="12"/>
      <c r="D986" s="12"/>
      <c r="E986" s="12"/>
      <c r="F986" s="12"/>
      <c r="G986" s="12"/>
      <c r="H986" s="12">
        <v>1</v>
      </c>
      <c r="I986" s="14"/>
      <c r="J986" s="14"/>
      <c r="K986" s="14"/>
      <c r="L986" s="14"/>
      <c r="M986" s="14"/>
      <c r="N986" s="14"/>
      <c r="O986" s="16"/>
      <c r="P986" s="16"/>
      <c r="Q986" s="18"/>
      <c r="R986" s="18"/>
      <c r="S986" s="18"/>
      <c r="T986" s="18"/>
      <c r="U986" s="18"/>
      <c r="V986" s="20"/>
      <c r="W986" s="20"/>
      <c r="X986" s="5">
        <v>1</v>
      </c>
    </row>
    <row r="987" spans="1:24" x14ac:dyDescent="0.25">
      <c r="A987" s="4" t="s">
        <v>2128</v>
      </c>
      <c r="B987" s="12">
        <v>2</v>
      </c>
      <c r="C987" s="12"/>
      <c r="D987" s="12"/>
      <c r="E987" s="12"/>
      <c r="F987" s="12"/>
      <c r="G987" s="12"/>
      <c r="H987" s="12">
        <v>2</v>
      </c>
      <c r="I987" s="14"/>
      <c r="J987" s="14"/>
      <c r="K987" s="14"/>
      <c r="L987" s="14"/>
      <c r="M987" s="14"/>
      <c r="N987" s="14"/>
      <c r="O987" s="16"/>
      <c r="P987" s="16"/>
      <c r="Q987" s="18"/>
      <c r="R987" s="18"/>
      <c r="S987" s="18"/>
      <c r="T987" s="18"/>
      <c r="U987" s="18"/>
      <c r="V987" s="20"/>
      <c r="W987" s="20"/>
      <c r="X987" s="5">
        <v>2</v>
      </c>
    </row>
    <row r="988" spans="1:24" x14ac:dyDescent="0.25">
      <c r="A988" s="4" t="s">
        <v>2131</v>
      </c>
      <c r="B988" s="12">
        <v>1</v>
      </c>
      <c r="C988" s="12"/>
      <c r="D988" s="12"/>
      <c r="E988" s="12"/>
      <c r="F988" s="12"/>
      <c r="G988" s="12"/>
      <c r="H988" s="12">
        <v>1</v>
      </c>
      <c r="I988" s="14"/>
      <c r="J988" s="14"/>
      <c r="K988" s="14">
        <v>1</v>
      </c>
      <c r="L988" s="14"/>
      <c r="M988" s="14"/>
      <c r="N988" s="14">
        <v>1</v>
      </c>
      <c r="O988" s="16"/>
      <c r="P988" s="16"/>
      <c r="Q988" s="18"/>
      <c r="R988" s="18"/>
      <c r="S988" s="18"/>
      <c r="T988" s="18"/>
      <c r="U988" s="18"/>
      <c r="V988" s="20"/>
      <c r="W988" s="20"/>
      <c r="X988" s="5">
        <v>2</v>
      </c>
    </row>
    <row r="989" spans="1:24" x14ac:dyDescent="0.25">
      <c r="A989" s="4" t="s">
        <v>2135</v>
      </c>
      <c r="B989" s="12"/>
      <c r="C989" s="12"/>
      <c r="D989" s="12"/>
      <c r="E989" s="12"/>
      <c r="F989" s="12"/>
      <c r="G989" s="12"/>
      <c r="H989" s="12"/>
      <c r="I989" s="14"/>
      <c r="J989" s="14"/>
      <c r="K989" s="14"/>
      <c r="L989" s="14"/>
      <c r="M989" s="14"/>
      <c r="N989" s="14"/>
      <c r="O989" s="16"/>
      <c r="P989" s="16"/>
      <c r="Q989" s="18"/>
      <c r="R989" s="18"/>
      <c r="S989" s="18"/>
      <c r="T989" s="18"/>
      <c r="U989" s="18"/>
      <c r="V989" s="20">
        <v>3</v>
      </c>
      <c r="W989" s="20">
        <v>3</v>
      </c>
      <c r="X989" s="5">
        <v>3</v>
      </c>
    </row>
    <row r="990" spans="1:24" x14ac:dyDescent="0.25">
      <c r="A990" s="4" t="s">
        <v>2138</v>
      </c>
      <c r="B990" s="12">
        <v>1</v>
      </c>
      <c r="C990" s="12"/>
      <c r="D990" s="12"/>
      <c r="E990" s="12"/>
      <c r="F990" s="12"/>
      <c r="G990" s="12"/>
      <c r="H990" s="12">
        <v>1</v>
      </c>
      <c r="I990" s="14"/>
      <c r="J990" s="14"/>
      <c r="K990" s="14"/>
      <c r="L990" s="14"/>
      <c r="M990" s="14"/>
      <c r="N990" s="14"/>
      <c r="O990" s="16"/>
      <c r="P990" s="16"/>
      <c r="Q990" s="18"/>
      <c r="R990" s="18"/>
      <c r="S990" s="18"/>
      <c r="T990" s="18"/>
      <c r="U990" s="18"/>
      <c r="V990" s="20"/>
      <c r="W990" s="20"/>
      <c r="X990" s="5">
        <v>1</v>
      </c>
    </row>
    <row r="991" spans="1:24" x14ac:dyDescent="0.25">
      <c r="A991" s="4" t="s">
        <v>2140</v>
      </c>
      <c r="B991" s="12"/>
      <c r="C991" s="12"/>
      <c r="D991" s="12"/>
      <c r="E991" s="12"/>
      <c r="F991" s="12"/>
      <c r="G991" s="12"/>
      <c r="H991" s="12"/>
      <c r="I991" s="14"/>
      <c r="J991" s="14"/>
      <c r="K991" s="14"/>
      <c r="L991" s="14"/>
      <c r="M991" s="14"/>
      <c r="N991" s="14"/>
      <c r="O991" s="16"/>
      <c r="P991" s="16"/>
      <c r="Q991" s="18"/>
      <c r="R991" s="18"/>
      <c r="S991" s="18">
        <v>2</v>
      </c>
      <c r="T991" s="18"/>
      <c r="U991" s="18">
        <v>2</v>
      </c>
      <c r="V991" s="20"/>
      <c r="W991" s="20"/>
      <c r="X991" s="5">
        <v>2</v>
      </c>
    </row>
    <row r="992" spans="1:24" x14ac:dyDescent="0.25">
      <c r="A992" s="4" t="s">
        <v>2142</v>
      </c>
      <c r="B992" s="12"/>
      <c r="C992" s="12"/>
      <c r="D992" s="12"/>
      <c r="E992" s="12">
        <v>2</v>
      </c>
      <c r="F992" s="12"/>
      <c r="G992" s="12"/>
      <c r="H992" s="12">
        <v>2</v>
      </c>
      <c r="I992" s="14"/>
      <c r="J992" s="14"/>
      <c r="K992" s="14"/>
      <c r="L992" s="14"/>
      <c r="M992" s="14"/>
      <c r="N992" s="14"/>
      <c r="O992" s="16"/>
      <c r="P992" s="16"/>
      <c r="Q992" s="18"/>
      <c r="R992" s="18"/>
      <c r="S992" s="18"/>
      <c r="T992" s="18"/>
      <c r="U992" s="18"/>
      <c r="V992" s="20"/>
      <c r="W992" s="20"/>
      <c r="X992" s="5">
        <v>2</v>
      </c>
    </row>
    <row r="993" spans="1:24" x14ac:dyDescent="0.25">
      <c r="A993" s="4" t="s">
        <v>2143</v>
      </c>
      <c r="B993" s="12"/>
      <c r="C993" s="12"/>
      <c r="D993" s="12"/>
      <c r="E993" s="12">
        <v>2</v>
      </c>
      <c r="F993" s="12"/>
      <c r="G993" s="12"/>
      <c r="H993" s="12">
        <v>2</v>
      </c>
      <c r="I993" s="14"/>
      <c r="J993" s="14"/>
      <c r="K993" s="14"/>
      <c r="L993" s="14"/>
      <c r="M993" s="14"/>
      <c r="N993" s="14"/>
      <c r="O993" s="16"/>
      <c r="P993" s="16"/>
      <c r="Q993" s="18"/>
      <c r="R993" s="18"/>
      <c r="S993" s="18"/>
      <c r="T993" s="18"/>
      <c r="U993" s="18"/>
      <c r="V993" s="20"/>
      <c r="W993" s="20"/>
      <c r="X993" s="5">
        <v>2</v>
      </c>
    </row>
    <row r="994" spans="1:24" x14ac:dyDescent="0.25">
      <c r="A994" s="4" t="s">
        <v>2146</v>
      </c>
      <c r="B994" s="12">
        <v>1</v>
      </c>
      <c r="C994" s="12"/>
      <c r="D994" s="12"/>
      <c r="E994" s="12"/>
      <c r="F994" s="12"/>
      <c r="G994" s="12"/>
      <c r="H994" s="12">
        <v>1</v>
      </c>
      <c r="I994" s="14"/>
      <c r="J994" s="14"/>
      <c r="K994" s="14"/>
      <c r="L994" s="14"/>
      <c r="M994" s="14"/>
      <c r="N994" s="14"/>
      <c r="O994" s="16"/>
      <c r="P994" s="16"/>
      <c r="Q994" s="18">
        <v>1</v>
      </c>
      <c r="R994" s="18"/>
      <c r="S994" s="18"/>
      <c r="T994" s="18"/>
      <c r="U994" s="18">
        <v>1</v>
      </c>
      <c r="V994" s="20"/>
      <c r="W994" s="20"/>
      <c r="X994" s="5">
        <v>2</v>
      </c>
    </row>
    <row r="995" spans="1:24" x14ac:dyDescent="0.25">
      <c r="A995" s="4" t="s">
        <v>2147</v>
      </c>
      <c r="B995" s="12">
        <v>1</v>
      </c>
      <c r="C995" s="12"/>
      <c r="D995" s="12"/>
      <c r="E995" s="12"/>
      <c r="F995" s="12"/>
      <c r="G995" s="12"/>
      <c r="H995" s="12">
        <v>1</v>
      </c>
      <c r="I995" s="14"/>
      <c r="J995" s="14"/>
      <c r="K995" s="14"/>
      <c r="L995" s="14"/>
      <c r="M995" s="14"/>
      <c r="N995" s="14"/>
      <c r="O995" s="16"/>
      <c r="P995" s="16"/>
      <c r="Q995" s="18"/>
      <c r="R995" s="18"/>
      <c r="S995" s="18"/>
      <c r="T995" s="18"/>
      <c r="U995" s="18"/>
      <c r="V995" s="20"/>
      <c r="W995" s="20"/>
      <c r="X995" s="5">
        <v>1</v>
      </c>
    </row>
    <row r="996" spans="1:24" x14ac:dyDescent="0.25">
      <c r="A996" s="4" t="s">
        <v>2150</v>
      </c>
      <c r="B996" s="12">
        <v>2</v>
      </c>
      <c r="C996" s="12"/>
      <c r="D996" s="12"/>
      <c r="E996" s="12"/>
      <c r="F996" s="12"/>
      <c r="G996" s="12"/>
      <c r="H996" s="12">
        <v>2</v>
      </c>
      <c r="I996" s="14"/>
      <c r="J996" s="14"/>
      <c r="K996" s="14"/>
      <c r="L996" s="14"/>
      <c r="M996" s="14"/>
      <c r="N996" s="14"/>
      <c r="O996" s="16"/>
      <c r="P996" s="16"/>
      <c r="Q996" s="18"/>
      <c r="R996" s="18"/>
      <c r="S996" s="18"/>
      <c r="T996" s="18"/>
      <c r="U996" s="18"/>
      <c r="V996" s="20"/>
      <c r="W996" s="20"/>
      <c r="X996" s="5">
        <v>2</v>
      </c>
    </row>
    <row r="997" spans="1:24" x14ac:dyDescent="0.25">
      <c r="A997" s="4" t="s">
        <v>2151</v>
      </c>
      <c r="B997" s="12">
        <v>2</v>
      </c>
      <c r="C997" s="12"/>
      <c r="D997" s="12"/>
      <c r="E997" s="12"/>
      <c r="F997" s="12"/>
      <c r="G997" s="12"/>
      <c r="H997" s="12">
        <v>2</v>
      </c>
      <c r="I997" s="14"/>
      <c r="J997" s="14"/>
      <c r="K997" s="14"/>
      <c r="L997" s="14"/>
      <c r="M997" s="14">
        <v>2</v>
      </c>
      <c r="N997" s="14">
        <v>2</v>
      </c>
      <c r="O997" s="16"/>
      <c r="P997" s="16"/>
      <c r="Q997" s="18"/>
      <c r="R997" s="18"/>
      <c r="S997" s="18"/>
      <c r="T997" s="18"/>
      <c r="U997" s="18"/>
      <c r="V997" s="20"/>
      <c r="W997" s="20"/>
      <c r="X997" s="5">
        <v>4</v>
      </c>
    </row>
    <row r="998" spans="1:24" x14ac:dyDescent="0.25">
      <c r="A998" s="4" t="s">
        <v>2153</v>
      </c>
      <c r="B998" s="12">
        <v>1</v>
      </c>
      <c r="C998" s="12"/>
      <c r="D998" s="12"/>
      <c r="E998" s="12"/>
      <c r="F998" s="12"/>
      <c r="G998" s="12"/>
      <c r="H998" s="12">
        <v>1</v>
      </c>
      <c r="I998" s="14"/>
      <c r="J998" s="14"/>
      <c r="K998" s="14"/>
      <c r="L998" s="14"/>
      <c r="M998" s="14"/>
      <c r="N998" s="14"/>
      <c r="O998" s="16"/>
      <c r="P998" s="16"/>
      <c r="Q998" s="18"/>
      <c r="R998" s="18"/>
      <c r="S998" s="18"/>
      <c r="T998" s="18"/>
      <c r="U998" s="18"/>
      <c r="V998" s="20"/>
      <c r="W998" s="20"/>
      <c r="X998" s="5">
        <v>1</v>
      </c>
    </row>
    <row r="999" spans="1:24" x14ac:dyDescent="0.25">
      <c r="A999" s="4" t="s">
        <v>2154</v>
      </c>
      <c r="B999" s="12"/>
      <c r="C999" s="12"/>
      <c r="D999" s="12"/>
      <c r="E999" s="12"/>
      <c r="F999" s="12"/>
      <c r="G999" s="12"/>
      <c r="H999" s="12"/>
      <c r="I999" s="14"/>
      <c r="J999" s="14"/>
      <c r="K999" s="14"/>
      <c r="L999" s="14"/>
      <c r="M999" s="14"/>
      <c r="N999" s="14"/>
      <c r="O999" s="16"/>
      <c r="P999" s="16"/>
      <c r="Q999" s="18"/>
      <c r="R999" s="18"/>
      <c r="S999" s="18">
        <v>1</v>
      </c>
      <c r="T999" s="18"/>
      <c r="U999" s="18">
        <v>1</v>
      </c>
      <c r="V999" s="20"/>
      <c r="W999" s="20"/>
      <c r="X999" s="5">
        <v>1</v>
      </c>
    </row>
    <row r="1000" spans="1:24" x14ac:dyDescent="0.25">
      <c r="A1000" s="4" t="s">
        <v>2155</v>
      </c>
      <c r="B1000" s="12">
        <v>3</v>
      </c>
      <c r="C1000" s="12"/>
      <c r="D1000" s="12"/>
      <c r="E1000" s="12"/>
      <c r="F1000" s="12"/>
      <c r="G1000" s="12"/>
      <c r="H1000" s="12">
        <v>3</v>
      </c>
      <c r="I1000" s="14"/>
      <c r="J1000" s="14"/>
      <c r="K1000" s="14"/>
      <c r="L1000" s="14"/>
      <c r="M1000" s="14"/>
      <c r="N1000" s="14"/>
      <c r="O1000" s="16"/>
      <c r="P1000" s="16"/>
      <c r="Q1000" s="18"/>
      <c r="R1000" s="18"/>
      <c r="S1000" s="18"/>
      <c r="T1000" s="18"/>
      <c r="U1000" s="18"/>
      <c r="V1000" s="20"/>
      <c r="W1000" s="20"/>
      <c r="X1000" s="5">
        <v>3</v>
      </c>
    </row>
    <row r="1001" spans="1:24" x14ac:dyDescent="0.25">
      <c r="A1001" s="4" t="s">
        <v>2156</v>
      </c>
      <c r="B1001" s="12">
        <v>1</v>
      </c>
      <c r="C1001" s="12"/>
      <c r="D1001" s="12"/>
      <c r="E1001" s="12"/>
      <c r="F1001" s="12"/>
      <c r="G1001" s="12"/>
      <c r="H1001" s="12">
        <v>1</v>
      </c>
      <c r="I1001" s="14"/>
      <c r="J1001" s="14"/>
      <c r="K1001" s="14"/>
      <c r="L1001" s="14"/>
      <c r="M1001" s="14"/>
      <c r="N1001" s="14"/>
      <c r="O1001" s="16"/>
      <c r="P1001" s="16"/>
      <c r="Q1001" s="18"/>
      <c r="R1001" s="18"/>
      <c r="S1001" s="18"/>
      <c r="T1001" s="18"/>
      <c r="U1001" s="18"/>
      <c r="V1001" s="20"/>
      <c r="W1001" s="20"/>
      <c r="X1001" s="5">
        <v>1</v>
      </c>
    </row>
    <row r="1002" spans="1:24" x14ac:dyDescent="0.25">
      <c r="A1002" s="4" t="s">
        <v>2160</v>
      </c>
      <c r="B1002" s="12">
        <v>1</v>
      </c>
      <c r="C1002" s="12"/>
      <c r="D1002" s="12"/>
      <c r="E1002" s="12"/>
      <c r="F1002" s="12"/>
      <c r="G1002" s="12"/>
      <c r="H1002" s="12">
        <v>1</v>
      </c>
      <c r="I1002" s="14"/>
      <c r="J1002" s="14"/>
      <c r="K1002" s="14">
        <v>1</v>
      </c>
      <c r="L1002" s="14"/>
      <c r="M1002" s="14"/>
      <c r="N1002" s="14">
        <v>1</v>
      </c>
      <c r="O1002" s="16"/>
      <c r="P1002" s="16"/>
      <c r="Q1002" s="18"/>
      <c r="R1002" s="18"/>
      <c r="S1002" s="18"/>
      <c r="T1002" s="18"/>
      <c r="U1002" s="18"/>
      <c r="V1002" s="20"/>
      <c r="W1002" s="20"/>
      <c r="X1002" s="5">
        <v>2</v>
      </c>
    </row>
    <row r="1003" spans="1:24" x14ac:dyDescent="0.25">
      <c r="A1003" s="4" t="s">
        <v>2161</v>
      </c>
      <c r="B1003" s="12"/>
      <c r="C1003" s="12"/>
      <c r="D1003" s="12"/>
      <c r="E1003" s="12"/>
      <c r="F1003" s="12"/>
      <c r="G1003" s="12"/>
      <c r="H1003" s="12"/>
      <c r="I1003" s="14"/>
      <c r="J1003" s="14"/>
      <c r="K1003" s="14"/>
      <c r="L1003" s="14"/>
      <c r="M1003" s="14"/>
      <c r="N1003" s="14"/>
      <c r="O1003" s="16"/>
      <c r="P1003" s="16"/>
      <c r="Q1003" s="18">
        <v>1</v>
      </c>
      <c r="R1003" s="18"/>
      <c r="S1003" s="18"/>
      <c r="T1003" s="18"/>
      <c r="U1003" s="18">
        <v>1</v>
      </c>
      <c r="V1003" s="20"/>
      <c r="W1003" s="20"/>
      <c r="X1003" s="5">
        <v>1</v>
      </c>
    </row>
    <row r="1004" spans="1:24" x14ac:dyDescent="0.25">
      <c r="A1004" s="4" t="s">
        <v>2164</v>
      </c>
      <c r="B1004" s="12">
        <v>1</v>
      </c>
      <c r="C1004" s="12"/>
      <c r="D1004" s="12"/>
      <c r="E1004" s="12"/>
      <c r="F1004" s="12"/>
      <c r="G1004" s="12"/>
      <c r="H1004" s="12">
        <v>1</v>
      </c>
      <c r="I1004" s="14"/>
      <c r="J1004" s="14"/>
      <c r="K1004" s="14"/>
      <c r="L1004" s="14"/>
      <c r="M1004" s="14"/>
      <c r="N1004" s="14"/>
      <c r="O1004" s="16"/>
      <c r="P1004" s="16"/>
      <c r="Q1004" s="18"/>
      <c r="R1004" s="18"/>
      <c r="S1004" s="18"/>
      <c r="T1004" s="18"/>
      <c r="U1004" s="18"/>
      <c r="V1004" s="20"/>
      <c r="W1004" s="20"/>
      <c r="X1004" s="5">
        <v>1</v>
      </c>
    </row>
    <row r="1005" spans="1:24" x14ac:dyDescent="0.25">
      <c r="A1005" s="4" t="s">
        <v>2167</v>
      </c>
      <c r="B1005" s="12">
        <v>3</v>
      </c>
      <c r="C1005" s="12"/>
      <c r="D1005" s="12"/>
      <c r="E1005" s="12"/>
      <c r="F1005" s="12"/>
      <c r="G1005" s="12"/>
      <c r="H1005" s="12">
        <v>3</v>
      </c>
      <c r="I1005" s="14"/>
      <c r="J1005" s="14"/>
      <c r="K1005" s="14"/>
      <c r="L1005" s="14"/>
      <c r="M1005" s="14"/>
      <c r="N1005" s="14"/>
      <c r="O1005" s="16"/>
      <c r="P1005" s="16"/>
      <c r="Q1005" s="18"/>
      <c r="R1005" s="18"/>
      <c r="S1005" s="18"/>
      <c r="T1005" s="18"/>
      <c r="U1005" s="18"/>
      <c r="V1005" s="20"/>
      <c r="W1005" s="20"/>
      <c r="X1005" s="5">
        <v>3</v>
      </c>
    </row>
    <row r="1006" spans="1:24" x14ac:dyDescent="0.25">
      <c r="A1006" s="4" t="s">
        <v>2168</v>
      </c>
      <c r="B1006" s="12"/>
      <c r="C1006" s="12"/>
      <c r="D1006" s="12"/>
      <c r="E1006" s="12">
        <v>1</v>
      </c>
      <c r="F1006" s="12"/>
      <c r="G1006" s="12"/>
      <c r="H1006" s="12">
        <v>1</v>
      </c>
      <c r="I1006" s="14"/>
      <c r="J1006" s="14"/>
      <c r="K1006" s="14"/>
      <c r="L1006" s="14"/>
      <c r="M1006" s="14"/>
      <c r="N1006" s="14"/>
      <c r="O1006" s="16"/>
      <c r="P1006" s="16"/>
      <c r="Q1006" s="18"/>
      <c r="R1006" s="18"/>
      <c r="S1006" s="18"/>
      <c r="T1006" s="18"/>
      <c r="U1006" s="18"/>
      <c r="V1006" s="20"/>
      <c r="W1006" s="20"/>
      <c r="X1006" s="5">
        <v>1</v>
      </c>
    </row>
    <row r="1007" spans="1:24" x14ac:dyDescent="0.25">
      <c r="A1007" s="4" t="s">
        <v>2171</v>
      </c>
      <c r="B1007" s="12"/>
      <c r="C1007" s="12"/>
      <c r="D1007" s="12"/>
      <c r="E1007" s="12"/>
      <c r="F1007" s="12"/>
      <c r="G1007" s="12"/>
      <c r="H1007" s="12"/>
      <c r="I1007" s="14"/>
      <c r="J1007" s="14"/>
      <c r="K1007" s="14"/>
      <c r="L1007" s="14"/>
      <c r="M1007" s="14"/>
      <c r="N1007" s="14"/>
      <c r="O1007" s="16"/>
      <c r="P1007" s="16"/>
      <c r="Q1007" s="18">
        <v>1</v>
      </c>
      <c r="R1007" s="18"/>
      <c r="S1007" s="18"/>
      <c r="T1007" s="18"/>
      <c r="U1007" s="18">
        <v>1</v>
      </c>
      <c r="V1007" s="20"/>
      <c r="W1007" s="20"/>
      <c r="X1007" s="5">
        <v>1</v>
      </c>
    </row>
    <row r="1008" spans="1:24" x14ac:dyDescent="0.25">
      <c r="A1008" s="4" t="s">
        <v>2174</v>
      </c>
      <c r="B1008" s="12"/>
      <c r="C1008" s="12"/>
      <c r="D1008" s="12"/>
      <c r="E1008" s="12"/>
      <c r="F1008" s="12"/>
      <c r="G1008" s="12"/>
      <c r="H1008" s="12"/>
      <c r="I1008" s="14"/>
      <c r="J1008" s="14"/>
      <c r="K1008" s="14"/>
      <c r="L1008" s="14"/>
      <c r="M1008" s="14"/>
      <c r="N1008" s="14"/>
      <c r="O1008" s="16"/>
      <c r="P1008" s="16"/>
      <c r="Q1008" s="18"/>
      <c r="R1008" s="18"/>
      <c r="S1008" s="18"/>
      <c r="T1008" s="18"/>
      <c r="U1008" s="18"/>
      <c r="V1008" s="20">
        <v>1</v>
      </c>
      <c r="W1008" s="20">
        <v>1</v>
      </c>
      <c r="X1008" s="5">
        <v>1</v>
      </c>
    </row>
    <row r="1009" spans="1:24" x14ac:dyDescent="0.25">
      <c r="A1009" s="4" t="s">
        <v>2175</v>
      </c>
      <c r="B1009" s="12">
        <v>1</v>
      </c>
      <c r="C1009" s="12"/>
      <c r="D1009" s="12"/>
      <c r="E1009" s="12"/>
      <c r="F1009" s="12"/>
      <c r="G1009" s="12"/>
      <c r="H1009" s="12">
        <v>1</v>
      </c>
      <c r="I1009" s="14"/>
      <c r="J1009" s="14"/>
      <c r="K1009" s="14"/>
      <c r="L1009" s="14"/>
      <c r="M1009" s="14"/>
      <c r="N1009" s="14"/>
      <c r="O1009" s="16"/>
      <c r="P1009" s="16"/>
      <c r="Q1009" s="18">
        <v>1</v>
      </c>
      <c r="R1009" s="18"/>
      <c r="S1009" s="18"/>
      <c r="T1009" s="18"/>
      <c r="U1009" s="18">
        <v>1</v>
      </c>
      <c r="V1009" s="20"/>
      <c r="W1009" s="20"/>
      <c r="X1009" s="5">
        <v>2</v>
      </c>
    </row>
    <row r="1010" spans="1:24" x14ac:dyDescent="0.25">
      <c r="A1010" s="4" t="s">
        <v>2176</v>
      </c>
      <c r="B1010" s="12"/>
      <c r="C1010" s="12"/>
      <c r="D1010" s="12"/>
      <c r="E1010" s="12">
        <v>2</v>
      </c>
      <c r="F1010" s="12"/>
      <c r="G1010" s="12"/>
      <c r="H1010" s="12">
        <v>2</v>
      </c>
      <c r="I1010" s="14"/>
      <c r="J1010" s="14"/>
      <c r="K1010" s="14"/>
      <c r="L1010" s="14"/>
      <c r="M1010" s="14"/>
      <c r="N1010" s="14"/>
      <c r="O1010" s="16"/>
      <c r="P1010" s="16"/>
      <c r="Q1010" s="18"/>
      <c r="R1010" s="18"/>
      <c r="S1010" s="18"/>
      <c r="T1010" s="18"/>
      <c r="U1010" s="18"/>
      <c r="V1010" s="20"/>
      <c r="W1010" s="20"/>
      <c r="X1010" s="5">
        <v>2</v>
      </c>
    </row>
    <row r="1011" spans="1:24" x14ac:dyDescent="0.25">
      <c r="A1011" s="4" t="s">
        <v>2177</v>
      </c>
      <c r="B1011" s="12"/>
      <c r="C1011" s="12"/>
      <c r="D1011" s="12"/>
      <c r="E1011" s="12"/>
      <c r="F1011" s="12"/>
      <c r="G1011" s="12"/>
      <c r="H1011" s="12"/>
      <c r="I1011" s="14"/>
      <c r="J1011" s="14"/>
      <c r="K1011" s="14"/>
      <c r="L1011" s="14"/>
      <c r="M1011" s="14"/>
      <c r="N1011" s="14"/>
      <c r="O1011" s="16"/>
      <c r="P1011" s="16"/>
      <c r="Q1011" s="18"/>
      <c r="R1011" s="18"/>
      <c r="S1011" s="18">
        <v>2</v>
      </c>
      <c r="T1011" s="18"/>
      <c r="U1011" s="18">
        <v>2</v>
      </c>
      <c r="V1011" s="20"/>
      <c r="W1011" s="20"/>
      <c r="X1011" s="5">
        <v>2</v>
      </c>
    </row>
    <row r="1012" spans="1:24" x14ac:dyDescent="0.25">
      <c r="A1012" s="4" t="s">
        <v>2178</v>
      </c>
      <c r="B1012" s="12">
        <v>2</v>
      </c>
      <c r="C1012" s="12"/>
      <c r="D1012" s="12"/>
      <c r="E1012" s="12"/>
      <c r="F1012" s="12"/>
      <c r="G1012" s="12"/>
      <c r="H1012" s="12">
        <v>2</v>
      </c>
      <c r="I1012" s="14"/>
      <c r="J1012" s="14"/>
      <c r="K1012" s="14"/>
      <c r="L1012" s="14"/>
      <c r="M1012" s="14"/>
      <c r="N1012" s="14"/>
      <c r="O1012" s="16"/>
      <c r="P1012" s="16"/>
      <c r="Q1012" s="18">
        <v>2</v>
      </c>
      <c r="R1012" s="18"/>
      <c r="S1012" s="18"/>
      <c r="T1012" s="18"/>
      <c r="U1012" s="18">
        <v>2</v>
      </c>
      <c r="V1012" s="20"/>
      <c r="W1012" s="20"/>
      <c r="X1012" s="5">
        <v>4</v>
      </c>
    </row>
    <row r="1013" spans="1:24" x14ac:dyDescent="0.25">
      <c r="A1013" s="4" t="s">
        <v>2179</v>
      </c>
      <c r="B1013" s="12">
        <v>1</v>
      </c>
      <c r="C1013" s="12"/>
      <c r="D1013" s="12"/>
      <c r="E1013" s="12"/>
      <c r="F1013" s="12"/>
      <c r="G1013" s="12"/>
      <c r="H1013" s="12">
        <v>1</v>
      </c>
      <c r="I1013" s="14"/>
      <c r="J1013" s="14"/>
      <c r="K1013" s="14">
        <v>1</v>
      </c>
      <c r="L1013" s="14"/>
      <c r="M1013" s="14"/>
      <c r="N1013" s="14">
        <v>1</v>
      </c>
      <c r="O1013" s="16"/>
      <c r="P1013" s="16"/>
      <c r="Q1013" s="18"/>
      <c r="R1013" s="18"/>
      <c r="S1013" s="18"/>
      <c r="T1013" s="18"/>
      <c r="U1013" s="18"/>
      <c r="V1013" s="20"/>
      <c r="W1013" s="20"/>
      <c r="X1013" s="5">
        <v>2</v>
      </c>
    </row>
    <row r="1014" spans="1:24" x14ac:dyDescent="0.25">
      <c r="A1014" s="4" t="s">
        <v>2180</v>
      </c>
      <c r="B1014" s="12">
        <v>1</v>
      </c>
      <c r="C1014" s="12"/>
      <c r="D1014" s="12"/>
      <c r="E1014" s="12"/>
      <c r="F1014" s="12"/>
      <c r="G1014" s="12"/>
      <c r="H1014" s="12">
        <v>1</v>
      </c>
      <c r="I1014" s="14"/>
      <c r="J1014" s="14"/>
      <c r="K1014" s="14"/>
      <c r="L1014" s="14"/>
      <c r="M1014" s="14"/>
      <c r="N1014" s="14"/>
      <c r="O1014" s="16"/>
      <c r="P1014" s="16"/>
      <c r="Q1014" s="18"/>
      <c r="R1014" s="18"/>
      <c r="S1014" s="18"/>
      <c r="T1014" s="18"/>
      <c r="U1014" s="18"/>
      <c r="V1014" s="20"/>
      <c r="W1014" s="20"/>
      <c r="X1014" s="5">
        <v>1</v>
      </c>
    </row>
    <row r="1015" spans="1:24" x14ac:dyDescent="0.25">
      <c r="A1015" s="4" t="s">
        <v>2181</v>
      </c>
      <c r="B1015" s="12">
        <v>1</v>
      </c>
      <c r="C1015" s="12"/>
      <c r="D1015" s="12"/>
      <c r="E1015" s="12"/>
      <c r="F1015" s="12"/>
      <c r="G1015" s="12"/>
      <c r="H1015" s="12">
        <v>1</v>
      </c>
      <c r="I1015" s="14"/>
      <c r="J1015" s="14"/>
      <c r="K1015" s="14"/>
      <c r="L1015" s="14"/>
      <c r="M1015" s="14"/>
      <c r="N1015" s="14"/>
      <c r="O1015" s="16"/>
      <c r="P1015" s="16"/>
      <c r="Q1015" s="18"/>
      <c r="R1015" s="18"/>
      <c r="S1015" s="18"/>
      <c r="T1015" s="18"/>
      <c r="U1015" s="18"/>
      <c r="V1015" s="20"/>
      <c r="W1015" s="20"/>
      <c r="X1015" s="5">
        <v>1</v>
      </c>
    </row>
    <row r="1016" spans="1:24" x14ac:dyDescent="0.25">
      <c r="A1016" s="4" t="s">
        <v>2184</v>
      </c>
      <c r="B1016" s="12">
        <v>1</v>
      </c>
      <c r="C1016" s="12"/>
      <c r="D1016" s="12"/>
      <c r="E1016" s="12"/>
      <c r="F1016" s="12"/>
      <c r="G1016" s="12"/>
      <c r="H1016" s="12">
        <v>1</v>
      </c>
      <c r="I1016" s="14"/>
      <c r="J1016" s="14"/>
      <c r="K1016" s="14"/>
      <c r="L1016" s="14"/>
      <c r="M1016" s="14"/>
      <c r="N1016" s="14"/>
      <c r="O1016" s="16"/>
      <c r="P1016" s="16"/>
      <c r="Q1016" s="18"/>
      <c r="R1016" s="18"/>
      <c r="S1016" s="18"/>
      <c r="T1016" s="18"/>
      <c r="U1016" s="18"/>
      <c r="V1016" s="20"/>
      <c r="W1016" s="20"/>
      <c r="X1016" s="5">
        <v>1</v>
      </c>
    </row>
    <row r="1017" spans="1:24" x14ac:dyDescent="0.25">
      <c r="A1017" s="4" t="s">
        <v>2187</v>
      </c>
      <c r="B1017" s="12">
        <v>1</v>
      </c>
      <c r="C1017" s="12"/>
      <c r="D1017" s="12"/>
      <c r="E1017" s="12"/>
      <c r="F1017" s="12"/>
      <c r="G1017" s="12"/>
      <c r="H1017" s="12">
        <v>1</v>
      </c>
      <c r="I1017" s="14"/>
      <c r="J1017" s="14"/>
      <c r="K1017" s="14">
        <v>1</v>
      </c>
      <c r="L1017" s="14"/>
      <c r="M1017" s="14"/>
      <c r="N1017" s="14">
        <v>1</v>
      </c>
      <c r="O1017" s="16"/>
      <c r="P1017" s="16"/>
      <c r="Q1017" s="18"/>
      <c r="R1017" s="18"/>
      <c r="S1017" s="18"/>
      <c r="T1017" s="18"/>
      <c r="U1017" s="18"/>
      <c r="V1017" s="20"/>
      <c r="W1017" s="20"/>
      <c r="X1017" s="5">
        <v>2</v>
      </c>
    </row>
    <row r="1018" spans="1:24" x14ac:dyDescent="0.25">
      <c r="A1018" s="4" t="s">
        <v>2188</v>
      </c>
      <c r="B1018" s="12"/>
      <c r="C1018" s="12"/>
      <c r="D1018" s="12"/>
      <c r="E1018" s="12"/>
      <c r="F1018" s="12"/>
      <c r="G1018" s="12"/>
      <c r="H1018" s="12"/>
      <c r="I1018" s="14"/>
      <c r="J1018" s="14"/>
      <c r="K1018" s="14"/>
      <c r="L1018" s="14"/>
      <c r="M1018" s="14"/>
      <c r="N1018" s="14"/>
      <c r="O1018" s="16"/>
      <c r="P1018" s="16"/>
      <c r="Q1018" s="18">
        <v>1</v>
      </c>
      <c r="R1018" s="18"/>
      <c r="S1018" s="18"/>
      <c r="T1018" s="18"/>
      <c r="U1018" s="18">
        <v>1</v>
      </c>
      <c r="V1018" s="20"/>
      <c r="W1018" s="20"/>
      <c r="X1018" s="5">
        <v>1</v>
      </c>
    </row>
    <row r="1019" spans="1:24" x14ac:dyDescent="0.25">
      <c r="A1019" s="4" t="s">
        <v>2191</v>
      </c>
      <c r="B1019" s="12"/>
      <c r="C1019" s="12"/>
      <c r="D1019" s="12"/>
      <c r="E1019" s="12"/>
      <c r="F1019" s="12"/>
      <c r="G1019" s="12"/>
      <c r="H1019" s="12"/>
      <c r="I1019" s="14"/>
      <c r="J1019" s="14"/>
      <c r="K1019" s="14"/>
      <c r="L1019" s="14"/>
      <c r="M1019" s="14"/>
      <c r="N1019" s="14"/>
      <c r="O1019" s="16"/>
      <c r="P1019" s="16"/>
      <c r="Q1019" s="18">
        <v>3</v>
      </c>
      <c r="R1019" s="18"/>
      <c r="S1019" s="18"/>
      <c r="T1019" s="18"/>
      <c r="U1019" s="18">
        <v>3</v>
      </c>
      <c r="V1019" s="20"/>
      <c r="W1019" s="20"/>
      <c r="X1019" s="5">
        <v>3</v>
      </c>
    </row>
    <row r="1020" spans="1:24" x14ac:dyDescent="0.25">
      <c r="A1020" s="4" t="s">
        <v>2195</v>
      </c>
      <c r="B1020" s="12">
        <v>1</v>
      </c>
      <c r="C1020" s="12"/>
      <c r="D1020" s="12"/>
      <c r="E1020" s="12"/>
      <c r="F1020" s="12"/>
      <c r="G1020" s="12"/>
      <c r="H1020" s="12">
        <v>1</v>
      </c>
      <c r="I1020" s="14"/>
      <c r="J1020" s="14"/>
      <c r="K1020" s="14"/>
      <c r="L1020" s="14"/>
      <c r="M1020" s="14"/>
      <c r="N1020" s="14"/>
      <c r="O1020" s="16"/>
      <c r="P1020" s="16"/>
      <c r="Q1020" s="18"/>
      <c r="R1020" s="18"/>
      <c r="S1020" s="18"/>
      <c r="T1020" s="18"/>
      <c r="U1020" s="18"/>
      <c r="V1020" s="20"/>
      <c r="W1020" s="20"/>
      <c r="X1020" s="5">
        <v>1</v>
      </c>
    </row>
    <row r="1021" spans="1:24" x14ac:dyDescent="0.25">
      <c r="A1021" s="4" t="s">
        <v>2196</v>
      </c>
      <c r="B1021" s="12">
        <v>2</v>
      </c>
      <c r="C1021" s="12"/>
      <c r="D1021" s="12"/>
      <c r="E1021" s="12"/>
      <c r="F1021" s="12"/>
      <c r="G1021" s="12"/>
      <c r="H1021" s="12">
        <v>2</v>
      </c>
      <c r="I1021" s="14"/>
      <c r="J1021" s="14"/>
      <c r="K1021" s="14"/>
      <c r="L1021" s="14"/>
      <c r="M1021" s="14"/>
      <c r="N1021" s="14"/>
      <c r="O1021" s="16"/>
      <c r="P1021" s="16"/>
      <c r="Q1021" s="18"/>
      <c r="R1021" s="18"/>
      <c r="S1021" s="18"/>
      <c r="T1021" s="18"/>
      <c r="U1021" s="18"/>
      <c r="V1021" s="20"/>
      <c r="W1021" s="20"/>
      <c r="X1021" s="5">
        <v>2</v>
      </c>
    </row>
    <row r="1022" spans="1:24" x14ac:dyDescent="0.25">
      <c r="A1022" s="4" t="s">
        <v>2199</v>
      </c>
      <c r="B1022" s="12">
        <v>2</v>
      </c>
      <c r="C1022" s="12"/>
      <c r="D1022" s="12"/>
      <c r="E1022" s="12"/>
      <c r="F1022" s="12"/>
      <c r="G1022" s="12"/>
      <c r="H1022" s="12">
        <v>2</v>
      </c>
      <c r="I1022" s="14"/>
      <c r="J1022" s="14"/>
      <c r="K1022" s="14"/>
      <c r="L1022" s="14"/>
      <c r="M1022" s="14"/>
      <c r="N1022" s="14"/>
      <c r="O1022" s="16"/>
      <c r="P1022" s="16"/>
      <c r="Q1022" s="18"/>
      <c r="R1022" s="18"/>
      <c r="S1022" s="18"/>
      <c r="T1022" s="18"/>
      <c r="U1022" s="18"/>
      <c r="V1022" s="20"/>
      <c r="W1022" s="20"/>
      <c r="X1022" s="5">
        <v>2</v>
      </c>
    </row>
    <row r="1023" spans="1:24" x14ac:dyDescent="0.25">
      <c r="A1023" s="4" t="s">
        <v>2200</v>
      </c>
      <c r="B1023" s="12">
        <v>1</v>
      </c>
      <c r="C1023" s="12"/>
      <c r="D1023" s="12"/>
      <c r="E1023" s="12"/>
      <c r="F1023" s="12"/>
      <c r="G1023" s="12"/>
      <c r="H1023" s="12">
        <v>1</v>
      </c>
      <c r="I1023" s="14"/>
      <c r="J1023" s="14"/>
      <c r="K1023" s="14"/>
      <c r="L1023" s="14"/>
      <c r="M1023" s="14"/>
      <c r="N1023" s="14"/>
      <c r="O1023" s="16"/>
      <c r="P1023" s="16"/>
      <c r="Q1023" s="18"/>
      <c r="R1023" s="18"/>
      <c r="S1023" s="18"/>
      <c r="T1023" s="18"/>
      <c r="U1023" s="18"/>
      <c r="V1023" s="20"/>
      <c r="W1023" s="20"/>
      <c r="X1023" s="5">
        <v>1</v>
      </c>
    </row>
    <row r="1024" spans="1:24" x14ac:dyDescent="0.25">
      <c r="A1024" s="4" t="s">
        <v>2201</v>
      </c>
      <c r="B1024" s="12">
        <v>2</v>
      </c>
      <c r="C1024" s="12"/>
      <c r="D1024" s="12"/>
      <c r="E1024" s="12"/>
      <c r="F1024" s="12"/>
      <c r="G1024" s="12"/>
      <c r="H1024" s="12">
        <v>2</v>
      </c>
      <c r="I1024" s="14"/>
      <c r="J1024" s="14"/>
      <c r="K1024" s="14"/>
      <c r="L1024" s="14"/>
      <c r="M1024" s="14"/>
      <c r="N1024" s="14"/>
      <c r="O1024" s="16"/>
      <c r="P1024" s="16"/>
      <c r="Q1024" s="18"/>
      <c r="R1024" s="18"/>
      <c r="S1024" s="18"/>
      <c r="T1024" s="18"/>
      <c r="U1024" s="18"/>
      <c r="V1024" s="20"/>
      <c r="W1024" s="20"/>
      <c r="X1024" s="5">
        <v>2</v>
      </c>
    </row>
    <row r="1025" spans="1:24" x14ac:dyDescent="0.25">
      <c r="A1025" s="4" t="s">
        <v>2203</v>
      </c>
      <c r="B1025" s="12">
        <v>3</v>
      </c>
      <c r="C1025" s="12"/>
      <c r="D1025" s="12"/>
      <c r="E1025" s="12"/>
      <c r="F1025" s="12"/>
      <c r="G1025" s="12"/>
      <c r="H1025" s="12">
        <v>3</v>
      </c>
      <c r="I1025" s="14"/>
      <c r="J1025" s="14"/>
      <c r="K1025" s="14"/>
      <c r="L1025" s="14"/>
      <c r="M1025" s="14"/>
      <c r="N1025" s="14"/>
      <c r="O1025" s="16"/>
      <c r="P1025" s="16"/>
      <c r="Q1025" s="18">
        <v>3</v>
      </c>
      <c r="R1025" s="18"/>
      <c r="S1025" s="18"/>
      <c r="T1025" s="18"/>
      <c r="U1025" s="18">
        <v>3</v>
      </c>
      <c r="V1025" s="20"/>
      <c r="W1025" s="20"/>
      <c r="X1025" s="5">
        <v>6</v>
      </c>
    </row>
    <row r="1026" spans="1:24" x14ac:dyDescent="0.25">
      <c r="A1026" s="4" t="s">
        <v>2206</v>
      </c>
      <c r="B1026" s="12">
        <v>2</v>
      </c>
      <c r="C1026" s="12"/>
      <c r="D1026" s="12"/>
      <c r="E1026" s="12"/>
      <c r="F1026" s="12"/>
      <c r="G1026" s="12"/>
      <c r="H1026" s="12">
        <v>2</v>
      </c>
      <c r="I1026" s="14"/>
      <c r="J1026" s="14"/>
      <c r="K1026" s="14"/>
      <c r="L1026" s="14"/>
      <c r="M1026" s="14"/>
      <c r="N1026" s="14"/>
      <c r="O1026" s="16"/>
      <c r="P1026" s="16"/>
      <c r="Q1026" s="18">
        <v>2</v>
      </c>
      <c r="R1026" s="18"/>
      <c r="S1026" s="18"/>
      <c r="T1026" s="18"/>
      <c r="U1026" s="18">
        <v>2</v>
      </c>
      <c r="V1026" s="20"/>
      <c r="W1026" s="20"/>
      <c r="X1026" s="5">
        <v>4</v>
      </c>
    </row>
    <row r="1027" spans="1:24" x14ac:dyDescent="0.25">
      <c r="A1027" s="4" t="s">
        <v>2207</v>
      </c>
      <c r="B1027" s="12">
        <v>3</v>
      </c>
      <c r="C1027" s="12"/>
      <c r="D1027" s="12"/>
      <c r="E1027" s="12"/>
      <c r="F1027" s="12"/>
      <c r="G1027" s="12"/>
      <c r="H1027" s="12">
        <v>3</v>
      </c>
      <c r="I1027" s="14"/>
      <c r="J1027" s="14"/>
      <c r="K1027" s="14"/>
      <c r="L1027" s="14"/>
      <c r="M1027" s="14"/>
      <c r="N1027" s="14"/>
      <c r="O1027" s="16"/>
      <c r="P1027" s="16"/>
      <c r="Q1027" s="18">
        <v>3</v>
      </c>
      <c r="R1027" s="18"/>
      <c r="S1027" s="18"/>
      <c r="T1027" s="18"/>
      <c r="U1027" s="18">
        <v>3</v>
      </c>
      <c r="V1027" s="20"/>
      <c r="W1027" s="20"/>
      <c r="X1027" s="5">
        <v>6</v>
      </c>
    </row>
    <row r="1028" spans="1:24" x14ac:dyDescent="0.25">
      <c r="A1028" s="4" t="s">
        <v>2210</v>
      </c>
      <c r="B1028" s="12">
        <v>2</v>
      </c>
      <c r="C1028" s="12"/>
      <c r="D1028" s="12"/>
      <c r="E1028" s="12"/>
      <c r="F1028" s="12"/>
      <c r="G1028" s="12"/>
      <c r="H1028" s="12">
        <v>2</v>
      </c>
      <c r="I1028" s="14"/>
      <c r="J1028" s="14"/>
      <c r="K1028" s="14"/>
      <c r="L1028" s="14"/>
      <c r="M1028" s="14"/>
      <c r="N1028" s="14"/>
      <c r="O1028" s="16"/>
      <c r="P1028" s="16"/>
      <c r="Q1028" s="18"/>
      <c r="R1028" s="18"/>
      <c r="S1028" s="18"/>
      <c r="T1028" s="18"/>
      <c r="U1028" s="18"/>
      <c r="V1028" s="20"/>
      <c r="W1028" s="20"/>
      <c r="X1028" s="5">
        <v>2</v>
      </c>
    </row>
    <row r="1029" spans="1:24" x14ac:dyDescent="0.25">
      <c r="A1029" s="4" t="s">
        <v>2211</v>
      </c>
      <c r="B1029" s="12">
        <v>2</v>
      </c>
      <c r="C1029" s="12"/>
      <c r="D1029" s="12"/>
      <c r="E1029" s="12"/>
      <c r="F1029" s="12"/>
      <c r="G1029" s="12"/>
      <c r="H1029" s="12">
        <v>2</v>
      </c>
      <c r="I1029" s="14"/>
      <c r="J1029" s="14"/>
      <c r="K1029" s="14"/>
      <c r="L1029" s="14"/>
      <c r="M1029" s="14"/>
      <c r="N1029" s="14"/>
      <c r="O1029" s="16"/>
      <c r="P1029" s="16"/>
      <c r="Q1029" s="18"/>
      <c r="R1029" s="18"/>
      <c r="S1029" s="18"/>
      <c r="T1029" s="18"/>
      <c r="U1029" s="18"/>
      <c r="V1029" s="20"/>
      <c r="W1029" s="20"/>
      <c r="X1029" s="5">
        <v>2</v>
      </c>
    </row>
    <row r="1030" spans="1:24" x14ac:dyDescent="0.25">
      <c r="A1030" s="4" t="s">
        <v>2212</v>
      </c>
      <c r="B1030" s="12">
        <v>2</v>
      </c>
      <c r="C1030" s="12"/>
      <c r="D1030" s="12"/>
      <c r="E1030" s="12"/>
      <c r="F1030" s="12"/>
      <c r="G1030" s="12"/>
      <c r="H1030" s="12">
        <v>2</v>
      </c>
      <c r="I1030" s="14"/>
      <c r="J1030" s="14"/>
      <c r="K1030" s="14">
        <v>2</v>
      </c>
      <c r="L1030" s="14"/>
      <c r="M1030" s="14"/>
      <c r="N1030" s="14">
        <v>2</v>
      </c>
      <c r="O1030" s="16"/>
      <c r="P1030" s="16"/>
      <c r="Q1030" s="18"/>
      <c r="R1030" s="18"/>
      <c r="S1030" s="18"/>
      <c r="T1030" s="18"/>
      <c r="U1030" s="18"/>
      <c r="V1030" s="20"/>
      <c r="W1030" s="20"/>
      <c r="X1030" s="5">
        <v>4</v>
      </c>
    </row>
    <row r="1031" spans="1:24" x14ac:dyDescent="0.25">
      <c r="A1031" s="4" t="s">
        <v>2213</v>
      </c>
      <c r="B1031" s="12">
        <v>2</v>
      </c>
      <c r="C1031" s="12"/>
      <c r="D1031" s="12"/>
      <c r="E1031" s="12"/>
      <c r="F1031" s="12"/>
      <c r="G1031" s="12"/>
      <c r="H1031" s="12">
        <v>2</v>
      </c>
      <c r="I1031" s="14"/>
      <c r="J1031" s="14"/>
      <c r="K1031" s="14"/>
      <c r="L1031" s="14"/>
      <c r="M1031" s="14"/>
      <c r="N1031" s="14"/>
      <c r="O1031" s="16"/>
      <c r="P1031" s="16"/>
      <c r="Q1031" s="18"/>
      <c r="R1031" s="18"/>
      <c r="S1031" s="18"/>
      <c r="T1031" s="18"/>
      <c r="U1031" s="18"/>
      <c r="V1031" s="20"/>
      <c r="W1031" s="20"/>
      <c r="X1031" s="5">
        <v>2</v>
      </c>
    </row>
    <row r="1032" spans="1:24" x14ac:dyDescent="0.25">
      <c r="A1032" s="4" t="s">
        <v>2214</v>
      </c>
      <c r="B1032" s="12">
        <v>3</v>
      </c>
      <c r="C1032" s="12"/>
      <c r="D1032" s="12"/>
      <c r="E1032" s="12"/>
      <c r="F1032" s="12"/>
      <c r="G1032" s="12"/>
      <c r="H1032" s="12">
        <v>3</v>
      </c>
      <c r="I1032" s="14"/>
      <c r="J1032" s="14"/>
      <c r="K1032" s="14"/>
      <c r="L1032" s="14"/>
      <c r="M1032" s="14"/>
      <c r="N1032" s="14"/>
      <c r="O1032" s="16"/>
      <c r="P1032" s="16"/>
      <c r="Q1032" s="18">
        <v>3</v>
      </c>
      <c r="R1032" s="18"/>
      <c r="S1032" s="18"/>
      <c r="T1032" s="18"/>
      <c r="U1032" s="18">
        <v>3</v>
      </c>
      <c r="V1032" s="20"/>
      <c r="W1032" s="20"/>
      <c r="X1032" s="5">
        <v>6</v>
      </c>
    </row>
    <row r="1033" spans="1:24" x14ac:dyDescent="0.25">
      <c r="A1033" s="4" t="s">
        <v>2215</v>
      </c>
      <c r="B1033" s="12">
        <v>3</v>
      </c>
      <c r="C1033" s="12"/>
      <c r="D1033" s="12"/>
      <c r="E1033" s="12"/>
      <c r="F1033" s="12"/>
      <c r="G1033" s="12"/>
      <c r="H1033" s="12">
        <v>3</v>
      </c>
      <c r="I1033" s="14"/>
      <c r="J1033" s="14"/>
      <c r="K1033" s="14"/>
      <c r="L1033" s="14"/>
      <c r="M1033" s="14"/>
      <c r="N1033" s="14"/>
      <c r="O1033" s="16"/>
      <c r="P1033" s="16"/>
      <c r="Q1033" s="18"/>
      <c r="R1033" s="18"/>
      <c r="S1033" s="18"/>
      <c r="T1033" s="18"/>
      <c r="U1033" s="18"/>
      <c r="V1033" s="20"/>
      <c r="W1033" s="20"/>
      <c r="X1033" s="5">
        <v>3</v>
      </c>
    </row>
    <row r="1034" spans="1:24" x14ac:dyDescent="0.25">
      <c r="A1034" s="4" t="s">
        <v>2216</v>
      </c>
      <c r="B1034" s="12">
        <v>2</v>
      </c>
      <c r="C1034" s="12"/>
      <c r="D1034" s="12"/>
      <c r="E1034" s="12"/>
      <c r="F1034" s="12"/>
      <c r="G1034" s="12"/>
      <c r="H1034" s="12">
        <v>2</v>
      </c>
      <c r="I1034" s="14"/>
      <c r="J1034" s="14"/>
      <c r="K1034" s="14"/>
      <c r="L1034" s="14"/>
      <c r="M1034" s="14"/>
      <c r="N1034" s="14"/>
      <c r="O1034" s="16"/>
      <c r="P1034" s="16"/>
      <c r="Q1034" s="18">
        <v>2</v>
      </c>
      <c r="R1034" s="18"/>
      <c r="S1034" s="18"/>
      <c r="T1034" s="18"/>
      <c r="U1034" s="18">
        <v>2</v>
      </c>
      <c r="V1034" s="20"/>
      <c r="W1034" s="20"/>
      <c r="X1034" s="5">
        <v>4</v>
      </c>
    </row>
    <row r="1035" spans="1:24" x14ac:dyDescent="0.25">
      <c r="A1035" s="4" t="s">
        <v>2217</v>
      </c>
      <c r="B1035" s="12">
        <v>3</v>
      </c>
      <c r="C1035" s="12"/>
      <c r="D1035" s="12"/>
      <c r="E1035" s="12"/>
      <c r="F1035" s="12"/>
      <c r="G1035" s="12"/>
      <c r="H1035" s="12">
        <v>3</v>
      </c>
      <c r="I1035" s="14"/>
      <c r="J1035" s="14"/>
      <c r="K1035" s="14"/>
      <c r="L1035" s="14"/>
      <c r="M1035" s="14"/>
      <c r="N1035" s="14"/>
      <c r="O1035" s="16"/>
      <c r="P1035" s="16"/>
      <c r="Q1035" s="18"/>
      <c r="R1035" s="18"/>
      <c r="S1035" s="18"/>
      <c r="T1035" s="18"/>
      <c r="U1035" s="18"/>
      <c r="V1035" s="20"/>
      <c r="W1035" s="20"/>
      <c r="X1035" s="5">
        <v>3</v>
      </c>
    </row>
    <row r="1036" spans="1:24" x14ac:dyDescent="0.25">
      <c r="A1036" s="4" t="s">
        <v>2218</v>
      </c>
      <c r="B1036" s="12">
        <v>3</v>
      </c>
      <c r="C1036" s="12"/>
      <c r="D1036" s="12"/>
      <c r="E1036" s="12"/>
      <c r="F1036" s="12"/>
      <c r="G1036" s="12"/>
      <c r="H1036" s="12">
        <v>3</v>
      </c>
      <c r="I1036" s="14"/>
      <c r="J1036" s="14"/>
      <c r="K1036" s="14"/>
      <c r="L1036" s="14"/>
      <c r="M1036" s="14"/>
      <c r="N1036" s="14"/>
      <c r="O1036" s="16"/>
      <c r="P1036" s="16"/>
      <c r="Q1036" s="18"/>
      <c r="R1036" s="18"/>
      <c r="S1036" s="18"/>
      <c r="T1036" s="18"/>
      <c r="U1036" s="18"/>
      <c r="V1036" s="20"/>
      <c r="W1036" s="20"/>
      <c r="X1036" s="5">
        <v>3</v>
      </c>
    </row>
    <row r="1037" spans="1:24" x14ac:dyDescent="0.25">
      <c r="A1037" s="4" t="s">
        <v>2221</v>
      </c>
      <c r="B1037" s="12">
        <v>1</v>
      </c>
      <c r="C1037" s="12"/>
      <c r="D1037" s="12"/>
      <c r="E1037" s="12"/>
      <c r="F1037" s="12"/>
      <c r="G1037" s="12"/>
      <c r="H1037" s="12">
        <v>1</v>
      </c>
      <c r="I1037" s="14"/>
      <c r="J1037" s="14"/>
      <c r="K1037" s="14">
        <v>1</v>
      </c>
      <c r="L1037" s="14"/>
      <c r="M1037" s="14"/>
      <c r="N1037" s="14">
        <v>1</v>
      </c>
      <c r="O1037" s="16"/>
      <c r="P1037" s="16"/>
      <c r="Q1037" s="18"/>
      <c r="R1037" s="18"/>
      <c r="S1037" s="18"/>
      <c r="T1037" s="18"/>
      <c r="U1037" s="18"/>
      <c r="V1037" s="20"/>
      <c r="W1037" s="20"/>
      <c r="X1037" s="5">
        <v>2</v>
      </c>
    </row>
    <row r="1038" spans="1:24" x14ac:dyDescent="0.25">
      <c r="A1038" s="4" t="s">
        <v>2224</v>
      </c>
      <c r="B1038" s="12"/>
      <c r="C1038" s="12"/>
      <c r="D1038" s="12"/>
      <c r="E1038" s="12"/>
      <c r="F1038" s="12"/>
      <c r="G1038" s="12"/>
      <c r="H1038" s="12"/>
      <c r="I1038" s="14"/>
      <c r="J1038" s="14"/>
      <c r="K1038" s="14">
        <v>1</v>
      </c>
      <c r="L1038" s="14"/>
      <c r="M1038" s="14"/>
      <c r="N1038" s="14">
        <v>1</v>
      </c>
      <c r="O1038" s="16"/>
      <c r="P1038" s="16"/>
      <c r="Q1038" s="18">
        <v>1</v>
      </c>
      <c r="R1038" s="18"/>
      <c r="S1038" s="18"/>
      <c r="T1038" s="18"/>
      <c r="U1038" s="18">
        <v>1</v>
      </c>
      <c r="V1038" s="20"/>
      <c r="W1038" s="20"/>
      <c r="X1038" s="5">
        <v>2</v>
      </c>
    </row>
    <row r="1039" spans="1:24" x14ac:dyDescent="0.25">
      <c r="A1039" s="4" t="s">
        <v>2227</v>
      </c>
      <c r="B1039" s="12">
        <v>2</v>
      </c>
      <c r="C1039" s="12"/>
      <c r="D1039" s="12"/>
      <c r="E1039" s="12"/>
      <c r="F1039" s="12"/>
      <c r="G1039" s="12"/>
      <c r="H1039" s="12">
        <v>2</v>
      </c>
      <c r="I1039" s="14"/>
      <c r="J1039" s="14"/>
      <c r="K1039" s="14">
        <v>2</v>
      </c>
      <c r="L1039" s="14"/>
      <c r="M1039" s="14"/>
      <c r="N1039" s="14">
        <v>2</v>
      </c>
      <c r="O1039" s="16"/>
      <c r="P1039" s="16"/>
      <c r="Q1039" s="18"/>
      <c r="R1039" s="18"/>
      <c r="S1039" s="18"/>
      <c r="T1039" s="18"/>
      <c r="U1039" s="18"/>
      <c r="V1039" s="20"/>
      <c r="W1039" s="20"/>
      <c r="X1039" s="5">
        <v>4</v>
      </c>
    </row>
    <row r="1040" spans="1:24" x14ac:dyDescent="0.25">
      <c r="A1040" s="4" t="s">
        <v>2228</v>
      </c>
      <c r="B1040" s="12">
        <v>3</v>
      </c>
      <c r="C1040" s="12"/>
      <c r="D1040" s="12"/>
      <c r="E1040" s="12"/>
      <c r="F1040" s="12"/>
      <c r="G1040" s="12"/>
      <c r="H1040" s="12">
        <v>3</v>
      </c>
      <c r="I1040" s="14"/>
      <c r="J1040" s="14"/>
      <c r="K1040" s="14"/>
      <c r="L1040" s="14"/>
      <c r="M1040" s="14"/>
      <c r="N1040" s="14"/>
      <c r="O1040" s="16"/>
      <c r="P1040" s="16"/>
      <c r="Q1040" s="18">
        <v>3</v>
      </c>
      <c r="R1040" s="18"/>
      <c r="S1040" s="18"/>
      <c r="T1040" s="18"/>
      <c r="U1040" s="18">
        <v>3</v>
      </c>
      <c r="V1040" s="20"/>
      <c r="W1040" s="20"/>
      <c r="X1040" s="5">
        <v>6</v>
      </c>
    </row>
    <row r="1041" spans="1:24" x14ac:dyDescent="0.25">
      <c r="A1041" s="4" t="s">
        <v>2229</v>
      </c>
      <c r="B1041" s="12">
        <v>3</v>
      </c>
      <c r="C1041" s="12"/>
      <c r="D1041" s="12"/>
      <c r="E1041" s="12"/>
      <c r="F1041" s="12"/>
      <c r="G1041" s="12"/>
      <c r="H1041" s="12">
        <v>3</v>
      </c>
      <c r="I1041" s="14"/>
      <c r="J1041" s="14"/>
      <c r="K1041" s="14">
        <v>3</v>
      </c>
      <c r="L1041" s="14"/>
      <c r="M1041" s="14"/>
      <c r="N1041" s="14">
        <v>3</v>
      </c>
      <c r="O1041" s="16"/>
      <c r="P1041" s="16"/>
      <c r="Q1041" s="18"/>
      <c r="R1041" s="18"/>
      <c r="S1041" s="18"/>
      <c r="T1041" s="18"/>
      <c r="U1041" s="18"/>
      <c r="V1041" s="20"/>
      <c r="W1041" s="20"/>
      <c r="X1041" s="5">
        <v>6</v>
      </c>
    </row>
    <row r="1042" spans="1:24" x14ac:dyDescent="0.25">
      <c r="A1042" s="4" t="s">
        <v>2232</v>
      </c>
      <c r="B1042" s="12">
        <v>2</v>
      </c>
      <c r="C1042" s="12"/>
      <c r="D1042" s="12"/>
      <c r="E1042" s="12"/>
      <c r="F1042" s="12"/>
      <c r="G1042" s="12"/>
      <c r="H1042" s="12">
        <v>2</v>
      </c>
      <c r="I1042" s="14"/>
      <c r="J1042" s="14"/>
      <c r="K1042" s="14"/>
      <c r="L1042" s="14"/>
      <c r="M1042" s="14"/>
      <c r="N1042" s="14"/>
      <c r="O1042" s="16"/>
      <c r="P1042" s="16"/>
      <c r="Q1042" s="18">
        <v>2</v>
      </c>
      <c r="R1042" s="18"/>
      <c r="S1042" s="18"/>
      <c r="T1042" s="18"/>
      <c r="U1042" s="18">
        <v>2</v>
      </c>
      <c r="V1042" s="20"/>
      <c r="W1042" s="20"/>
      <c r="X1042" s="5">
        <v>4</v>
      </c>
    </row>
    <row r="1043" spans="1:24" x14ac:dyDescent="0.25">
      <c r="A1043" s="4" t="s">
        <v>2233</v>
      </c>
      <c r="B1043" s="12"/>
      <c r="C1043" s="12"/>
      <c r="D1043" s="12"/>
      <c r="E1043" s="12"/>
      <c r="F1043" s="12"/>
      <c r="G1043" s="12"/>
      <c r="H1043" s="12"/>
      <c r="I1043" s="14"/>
      <c r="J1043" s="14"/>
      <c r="K1043" s="14"/>
      <c r="L1043" s="14"/>
      <c r="M1043" s="14"/>
      <c r="N1043" s="14"/>
      <c r="O1043" s="16"/>
      <c r="P1043" s="16"/>
      <c r="Q1043" s="18">
        <v>1</v>
      </c>
      <c r="R1043" s="18"/>
      <c r="S1043" s="18"/>
      <c r="T1043" s="18"/>
      <c r="U1043" s="18">
        <v>1</v>
      </c>
      <c r="V1043" s="20"/>
      <c r="W1043" s="20"/>
      <c r="X1043" s="5">
        <v>1</v>
      </c>
    </row>
    <row r="1044" spans="1:24" x14ac:dyDescent="0.25">
      <c r="A1044" s="4" t="s">
        <v>2234</v>
      </c>
      <c r="B1044" s="12">
        <v>2</v>
      </c>
      <c r="C1044" s="12"/>
      <c r="D1044" s="12"/>
      <c r="E1044" s="12"/>
      <c r="F1044" s="12"/>
      <c r="G1044" s="12"/>
      <c r="H1044" s="12">
        <v>2</v>
      </c>
      <c r="I1044" s="14"/>
      <c r="J1044" s="14"/>
      <c r="K1044" s="14"/>
      <c r="L1044" s="14"/>
      <c r="M1044" s="14"/>
      <c r="N1044" s="14"/>
      <c r="O1044" s="16"/>
      <c r="P1044" s="16"/>
      <c r="Q1044" s="18"/>
      <c r="R1044" s="18"/>
      <c r="S1044" s="18"/>
      <c r="T1044" s="18"/>
      <c r="U1044" s="18"/>
      <c r="V1044" s="20"/>
      <c r="W1044" s="20"/>
      <c r="X1044" s="5">
        <v>2</v>
      </c>
    </row>
    <row r="1045" spans="1:24" x14ac:dyDescent="0.25">
      <c r="A1045" s="4" t="s">
        <v>2235</v>
      </c>
      <c r="B1045" s="12">
        <v>3</v>
      </c>
      <c r="C1045" s="12"/>
      <c r="D1045" s="12"/>
      <c r="E1045" s="12"/>
      <c r="F1045" s="12"/>
      <c r="G1045" s="12"/>
      <c r="H1045" s="12">
        <v>3</v>
      </c>
      <c r="I1045" s="14"/>
      <c r="J1045" s="14"/>
      <c r="K1045" s="14"/>
      <c r="L1045" s="14"/>
      <c r="M1045" s="14"/>
      <c r="N1045" s="14"/>
      <c r="O1045" s="16"/>
      <c r="P1045" s="16"/>
      <c r="Q1045" s="18">
        <v>3</v>
      </c>
      <c r="R1045" s="18"/>
      <c r="S1045" s="18"/>
      <c r="T1045" s="18"/>
      <c r="U1045" s="18">
        <v>3</v>
      </c>
      <c r="V1045" s="20"/>
      <c r="W1045" s="20"/>
      <c r="X1045" s="5">
        <v>6</v>
      </c>
    </row>
    <row r="1046" spans="1:24" x14ac:dyDescent="0.25">
      <c r="A1046" s="4" t="s">
        <v>2238</v>
      </c>
      <c r="B1046" s="12">
        <v>1</v>
      </c>
      <c r="C1046" s="12"/>
      <c r="D1046" s="12"/>
      <c r="E1046" s="12"/>
      <c r="F1046" s="12"/>
      <c r="G1046" s="12"/>
      <c r="H1046" s="12">
        <v>1</v>
      </c>
      <c r="I1046" s="14"/>
      <c r="J1046" s="14"/>
      <c r="K1046" s="14"/>
      <c r="L1046" s="14"/>
      <c r="M1046" s="14"/>
      <c r="N1046" s="14"/>
      <c r="O1046" s="16"/>
      <c r="P1046" s="16"/>
      <c r="Q1046" s="18"/>
      <c r="R1046" s="18"/>
      <c r="S1046" s="18"/>
      <c r="T1046" s="18"/>
      <c r="U1046" s="18"/>
      <c r="V1046" s="20"/>
      <c r="W1046" s="20"/>
      <c r="X1046" s="5">
        <v>1</v>
      </c>
    </row>
    <row r="1047" spans="1:24" x14ac:dyDescent="0.25">
      <c r="A1047" s="4" t="s">
        <v>2239</v>
      </c>
      <c r="B1047" s="12">
        <v>1</v>
      </c>
      <c r="C1047" s="12"/>
      <c r="D1047" s="12"/>
      <c r="E1047" s="12"/>
      <c r="F1047" s="12"/>
      <c r="G1047" s="12"/>
      <c r="H1047" s="12">
        <v>1</v>
      </c>
      <c r="I1047" s="14"/>
      <c r="J1047" s="14"/>
      <c r="K1047" s="14"/>
      <c r="L1047" s="14"/>
      <c r="M1047" s="14"/>
      <c r="N1047" s="14"/>
      <c r="O1047" s="16"/>
      <c r="P1047" s="16"/>
      <c r="Q1047" s="18">
        <v>1</v>
      </c>
      <c r="R1047" s="18"/>
      <c r="S1047" s="18"/>
      <c r="T1047" s="18"/>
      <c r="U1047" s="18">
        <v>1</v>
      </c>
      <c r="V1047" s="20"/>
      <c r="W1047" s="20"/>
      <c r="X1047" s="5">
        <v>2</v>
      </c>
    </row>
    <row r="1048" spans="1:24" x14ac:dyDescent="0.25">
      <c r="A1048" s="4" t="s">
        <v>2240</v>
      </c>
      <c r="B1048" s="12">
        <v>1</v>
      </c>
      <c r="C1048" s="12"/>
      <c r="D1048" s="12"/>
      <c r="E1048" s="12"/>
      <c r="F1048" s="12"/>
      <c r="G1048" s="12"/>
      <c r="H1048" s="12">
        <v>1</v>
      </c>
      <c r="I1048" s="14"/>
      <c r="J1048" s="14"/>
      <c r="K1048" s="14"/>
      <c r="L1048" s="14"/>
      <c r="M1048" s="14"/>
      <c r="N1048" s="14"/>
      <c r="O1048" s="16"/>
      <c r="P1048" s="16"/>
      <c r="Q1048" s="18"/>
      <c r="R1048" s="18"/>
      <c r="S1048" s="18"/>
      <c r="T1048" s="18"/>
      <c r="U1048" s="18"/>
      <c r="V1048" s="20"/>
      <c r="W1048" s="20"/>
      <c r="X1048" s="5">
        <v>1</v>
      </c>
    </row>
    <row r="1049" spans="1:24" x14ac:dyDescent="0.25">
      <c r="A1049" s="4" t="s">
        <v>2241</v>
      </c>
      <c r="B1049" s="12">
        <v>1</v>
      </c>
      <c r="C1049" s="12"/>
      <c r="D1049" s="12"/>
      <c r="E1049" s="12"/>
      <c r="F1049" s="12"/>
      <c r="G1049" s="12"/>
      <c r="H1049" s="12">
        <v>1</v>
      </c>
      <c r="I1049" s="14"/>
      <c r="J1049" s="14"/>
      <c r="K1049" s="14"/>
      <c r="L1049" s="14"/>
      <c r="M1049" s="14"/>
      <c r="N1049" s="14"/>
      <c r="O1049" s="16"/>
      <c r="P1049" s="16"/>
      <c r="Q1049" s="18"/>
      <c r="R1049" s="18"/>
      <c r="S1049" s="18"/>
      <c r="T1049" s="18"/>
      <c r="U1049" s="18"/>
      <c r="V1049" s="20"/>
      <c r="W1049" s="20"/>
      <c r="X1049" s="5">
        <v>1</v>
      </c>
    </row>
    <row r="1050" spans="1:24" x14ac:dyDescent="0.25">
      <c r="A1050" s="4" t="s">
        <v>2242</v>
      </c>
      <c r="B1050" s="12">
        <v>1</v>
      </c>
      <c r="C1050" s="12"/>
      <c r="D1050" s="12"/>
      <c r="E1050" s="12"/>
      <c r="F1050" s="12"/>
      <c r="G1050" s="12"/>
      <c r="H1050" s="12">
        <v>1</v>
      </c>
      <c r="I1050" s="14"/>
      <c r="J1050" s="14"/>
      <c r="K1050" s="14"/>
      <c r="L1050" s="14"/>
      <c r="M1050" s="14"/>
      <c r="N1050" s="14"/>
      <c r="O1050" s="16"/>
      <c r="P1050" s="16"/>
      <c r="Q1050" s="18"/>
      <c r="R1050" s="18"/>
      <c r="S1050" s="18">
        <v>1</v>
      </c>
      <c r="T1050" s="18"/>
      <c r="U1050" s="18">
        <v>1</v>
      </c>
      <c r="V1050" s="20"/>
      <c r="W1050" s="20"/>
      <c r="X1050" s="5">
        <v>2</v>
      </c>
    </row>
    <row r="1051" spans="1:24" x14ac:dyDescent="0.25">
      <c r="A1051" s="4" t="s">
        <v>2243</v>
      </c>
      <c r="B1051" s="12"/>
      <c r="C1051" s="12"/>
      <c r="D1051" s="12"/>
      <c r="E1051" s="12"/>
      <c r="F1051" s="12"/>
      <c r="G1051" s="12"/>
      <c r="H1051" s="12"/>
      <c r="I1051" s="14"/>
      <c r="J1051" s="14"/>
      <c r="K1051" s="14"/>
      <c r="L1051" s="14"/>
      <c r="M1051" s="14"/>
      <c r="N1051" s="14"/>
      <c r="O1051" s="16"/>
      <c r="P1051" s="16"/>
      <c r="Q1051" s="18">
        <v>1</v>
      </c>
      <c r="R1051" s="18"/>
      <c r="S1051" s="18"/>
      <c r="T1051" s="18"/>
      <c r="U1051" s="18">
        <v>1</v>
      </c>
      <c r="V1051" s="20"/>
      <c r="W1051" s="20"/>
      <c r="X1051" s="5">
        <v>1</v>
      </c>
    </row>
    <row r="1052" spans="1:24" x14ac:dyDescent="0.25">
      <c r="A1052" s="4" t="s">
        <v>2246</v>
      </c>
      <c r="B1052" s="12"/>
      <c r="C1052" s="12"/>
      <c r="D1052" s="12"/>
      <c r="E1052" s="12"/>
      <c r="F1052" s="12"/>
      <c r="G1052" s="12"/>
      <c r="H1052" s="12"/>
      <c r="I1052" s="14"/>
      <c r="J1052" s="14"/>
      <c r="K1052" s="14"/>
      <c r="L1052" s="14"/>
      <c r="M1052" s="14"/>
      <c r="N1052" s="14"/>
      <c r="O1052" s="16"/>
      <c r="P1052" s="16"/>
      <c r="Q1052" s="18">
        <v>1</v>
      </c>
      <c r="R1052" s="18"/>
      <c r="S1052" s="18"/>
      <c r="T1052" s="18"/>
      <c r="U1052" s="18">
        <v>1</v>
      </c>
      <c r="V1052" s="20"/>
      <c r="W1052" s="20"/>
      <c r="X1052" s="5">
        <v>1</v>
      </c>
    </row>
    <row r="1053" spans="1:24" x14ac:dyDescent="0.25">
      <c r="A1053" s="4" t="s">
        <v>2247</v>
      </c>
      <c r="B1053" s="12">
        <v>1</v>
      </c>
      <c r="C1053" s="12"/>
      <c r="D1053" s="12"/>
      <c r="E1053" s="12"/>
      <c r="F1053" s="12"/>
      <c r="G1053" s="12"/>
      <c r="H1053" s="12">
        <v>1</v>
      </c>
      <c r="I1053" s="14"/>
      <c r="J1053" s="14"/>
      <c r="K1053" s="14"/>
      <c r="L1053" s="14"/>
      <c r="M1053" s="14"/>
      <c r="N1053" s="14"/>
      <c r="O1053" s="16"/>
      <c r="P1053" s="16"/>
      <c r="Q1053" s="18"/>
      <c r="R1053" s="18"/>
      <c r="S1053" s="18"/>
      <c r="T1053" s="18"/>
      <c r="U1053" s="18"/>
      <c r="V1053" s="20"/>
      <c r="W1053" s="20"/>
      <c r="X1053" s="5">
        <v>1</v>
      </c>
    </row>
    <row r="1054" spans="1:24" x14ac:dyDescent="0.25">
      <c r="A1054" s="4" t="s">
        <v>2248</v>
      </c>
      <c r="B1054" s="12">
        <v>2</v>
      </c>
      <c r="C1054" s="12"/>
      <c r="D1054" s="12"/>
      <c r="E1054" s="12"/>
      <c r="F1054" s="12"/>
      <c r="G1054" s="12"/>
      <c r="H1054" s="12">
        <v>2</v>
      </c>
      <c r="I1054" s="14"/>
      <c r="J1054" s="14"/>
      <c r="K1054" s="14"/>
      <c r="L1054" s="14"/>
      <c r="M1054" s="14"/>
      <c r="N1054" s="14"/>
      <c r="O1054" s="16"/>
      <c r="P1054" s="16"/>
      <c r="Q1054" s="18"/>
      <c r="R1054" s="18"/>
      <c r="S1054" s="18"/>
      <c r="T1054" s="18"/>
      <c r="U1054" s="18"/>
      <c r="V1054" s="20"/>
      <c r="W1054" s="20"/>
      <c r="X1054" s="5">
        <v>2</v>
      </c>
    </row>
    <row r="1055" spans="1:24" x14ac:dyDescent="0.25">
      <c r="A1055" s="4" t="s">
        <v>2249</v>
      </c>
      <c r="B1055" s="12">
        <v>1</v>
      </c>
      <c r="C1055" s="12"/>
      <c r="D1055" s="12"/>
      <c r="E1055" s="12"/>
      <c r="F1055" s="12"/>
      <c r="G1055" s="12"/>
      <c r="H1055" s="12">
        <v>1</v>
      </c>
      <c r="I1055" s="14"/>
      <c r="J1055" s="14"/>
      <c r="K1055" s="14"/>
      <c r="L1055" s="14"/>
      <c r="M1055" s="14"/>
      <c r="N1055" s="14"/>
      <c r="O1055" s="16"/>
      <c r="P1055" s="16"/>
      <c r="Q1055" s="18"/>
      <c r="R1055" s="18"/>
      <c r="S1055" s="18"/>
      <c r="T1055" s="18"/>
      <c r="U1055" s="18"/>
      <c r="V1055" s="20"/>
      <c r="W1055" s="20"/>
      <c r="X1055" s="5">
        <v>1</v>
      </c>
    </row>
    <row r="1056" spans="1:24" x14ac:dyDescent="0.25">
      <c r="A1056" s="4" t="s">
        <v>2250</v>
      </c>
      <c r="B1056" s="12"/>
      <c r="C1056" s="12"/>
      <c r="D1056" s="12"/>
      <c r="E1056" s="12">
        <v>2</v>
      </c>
      <c r="F1056" s="12"/>
      <c r="G1056" s="12"/>
      <c r="H1056" s="12">
        <v>2</v>
      </c>
      <c r="I1056" s="14"/>
      <c r="J1056" s="14"/>
      <c r="K1056" s="14"/>
      <c r="L1056" s="14"/>
      <c r="M1056" s="14"/>
      <c r="N1056" s="14"/>
      <c r="O1056" s="16"/>
      <c r="P1056" s="16"/>
      <c r="Q1056" s="18"/>
      <c r="R1056" s="18"/>
      <c r="S1056" s="18"/>
      <c r="T1056" s="18"/>
      <c r="U1056" s="18"/>
      <c r="V1056" s="20"/>
      <c r="W1056" s="20"/>
      <c r="X1056" s="5">
        <v>2</v>
      </c>
    </row>
    <row r="1057" spans="1:24" x14ac:dyDescent="0.25">
      <c r="A1057" s="4" t="s">
        <v>2251</v>
      </c>
      <c r="B1057" s="12">
        <v>1</v>
      </c>
      <c r="C1057" s="12"/>
      <c r="D1057" s="12"/>
      <c r="E1057" s="12"/>
      <c r="F1057" s="12"/>
      <c r="G1057" s="12"/>
      <c r="H1057" s="12">
        <v>1</v>
      </c>
      <c r="I1057" s="14"/>
      <c r="J1057" s="14"/>
      <c r="K1057" s="14"/>
      <c r="L1057" s="14"/>
      <c r="M1057" s="14"/>
      <c r="N1057" s="14"/>
      <c r="O1057" s="16"/>
      <c r="P1057" s="16"/>
      <c r="Q1057" s="18"/>
      <c r="R1057" s="18"/>
      <c r="S1057" s="18"/>
      <c r="T1057" s="18"/>
      <c r="U1057" s="18"/>
      <c r="V1057" s="20"/>
      <c r="W1057" s="20"/>
      <c r="X1057" s="5">
        <v>1</v>
      </c>
    </row>
    <row r="1058" spans="1:24" x14ac:dyDescent="0.25">
      <c r="A1058" s="4" t="s">
        <v>2252</v>
      </c>
      <c r="B1058" s="12">
        <v>1</v>
      </c>
      <c r="C1058" s="12"/>
      <c r="D1058" s="12"/>
      <c r="E1058" s="12"/>
      <c r="F1058" s="12"/>
      <c r="G1058" s="12"/>
      <c r="H1058" s="12">
        <v>1</v>
      </c>
      <c r="I1058" s="14"/>
      <c r="J1058" s="14"/>
      <c r="K1058" s="14"/>
      <c r="L1058" s="14"/>
      <c r="M1058" s="14"/>
      <c r="N1058" s="14"/>
      <c r="O1058" s="16"/>
      <c r="P1058" s="16"/>
      <c r="Q1058" s="18"/>
      <c r="R1058" s="18"/>
      <c r="S1058" s="18"/>
      <c r="T1058" s="18"/>
      <c r="U1058" s="18"/>
      <c r="V1058" s="20"/>
      <c r="W1058" s="20"/>
      <c r="X1058" s="5">
        <v>1</v>
      </c>
    </row>
    <row r="1059" spans="1:24" x14ac:dyDescent="0.25">
      <c r="A1059" s="4" t="s">
        <v>2253</v>
      </c>
      <c r="B1059" s="12">
        <v>1</v>
      </c>
      <c r="C1059" s="12"/>
      <c r="D1059" s="12"/>
      <c r="E1059" s="12"/>
      <c r="F1059" s="12"/>
      <c r="G1059" s="12"/>
      <c r="H1059" s="12">
        <v>1</v>
      </c>
      <c r="I1059" s="14"/>
      <c r="J1059" s="14"/>
      <c r="K1059" s="14"/>
      <c r="L1059" s="14"/>
      <c r="M1059" s="14"/>
      <c r="N1059" s="14"/>
      <c r="O1059" s="16"/>
      <c r="P1059" s="16"/>
      <c r="Q1059" s="18"/>
      <c r="R1059" s="18"/>
      <c r="S1059" s="18"/>
      <c r="T1059" s="18"/>
      <c r="U1059" s="18"/>
      <c r="V1059" s="20"/>
      <c r="W1059" s="20"/>
      <c r="X1059" s="5">
        <v>1</v>
      </c>
    </row>
    <row r="1060" spans="1:24" x14ac:dyDescent="0.25">
      <c r="A1060" s="4" t="s">
        <v>2254</v>
      </c>
      <c r="B1060" s="12">
        <v>1</v>
      </c>
      <c r="C1060" s="12"/>
      <c r="D1060" s="12"/>
      <c r="E1060" s="12"/>
      <c r="F1060" s="12"/>
      <c r="G1060" s="12"/>
      <c r="H1060" s="12">
        <v>1</v>
      </c>
      <c r="I1060" s="14"/>
      <c r="J1060" s="14"/>
      <c r="K1060" s="14"/>
      <c r="L1060" s="14"/>
      <c r="M1060" s="14"/>
      <c r="N1060" s="14"/>
      <c r="O1060" s="16"/>
      <c r="P1060" s="16"/>
      <c r="Q1060" s="18"/>
      <c r="R1060" s="18"/>
      <c r="S1060" s="18"/>
      <c r="T1060" s="18"/>
      <c r="U1060" s="18"/>
      <c r="V1060" s="20"/>
      <c r="W1060" s="20"/>
      <c r="X1060" s="5">
        <v>1</v>
      </c>
    </row>
    <row r="1061" spans="1:24" x14ac:dyDescent="0.25">
      <c r="A1061" s="4" t="s">
        <v>2255</v>
      </c>
      <c r="B1061" s="12">
        <v>1</v>
      </c>
      <c r="C1061" s="12"/>
      <c r="D1061" s="12"/>
      <c r="E1061" s="12"/>
      <c r="F1061" s="12"/>
      <c r="G1061" s="12"/>
      <c r="H1061" s="12">
        <v>1</v>
      </c>
      <c r="I1061" s="14"/>
      <c r="J1061" s="14"/>
      <c r="K1061" s="14"/>
      <c r="L1061" s="14"/>
      <c r="M1061" s="14"/>
      <c r="N1061" s="14"/>
      <c r="O1061" s="16"/>
      <c r="P1061" s="16"/>
      <c r="Q1061" s="18"/>
      <c r="R1061" s="18"/>
      <c r="S1061" s="18"/>
      <c r="T1061" s="18"/>
      <c r="U1061" s="18"/>
      <c r="V1061" s="20"/>
      <c r="W1061" s="20"/>
      <c r="X1061" s="5">
        <v>1</v>
      </c>
    </row>
    <row r="1062" spans="1:24" x14ac:dyDescent="0.25">
      <c r="A1062" s="4" t="s">
        <v>2256</v>
      </c>
      <c r="B1062" s="12">
        <v>1</v>
      </c>
      <c r="C1062" s="12"/>
      <c r="D1062" s="12"/>
      <c r="E1062" s="12"/>
      <c r="F1062" s="12"/>
      <c r="G1062" s="12"/>
      <c r="H1062" s="12">
        <v>1</v>
      </c>
      <c r="I1062" s="14"/>
      <c r="J1062" s="14"/>
      <c r="K1062" s="14"/>
      <c r="L1062" s="14"/>
      <c r="M1062" s="14"/>
      <c r="N1062" s="14"/>
      <c r="O1062" s="16"/>
      <c r="P1062" s="16"/>
      <c r="Q1062" s="18"/>
      <c r="R1062" s="18"/>
      <c r="S1062" s="18"/>
      <c r="T1062" s="18"/>
      <c r="U1062" s="18"/>
      <c r="V1062" s="20"/>
      <c r="W1062" s="20"/>
      <c r="X1062" s="5">
        <v>1</v>
      </c>
    </row>
    <row r="1063" spans="1:24" x14ac:dyDescent="0.25">
      <c r="A1063" s="4" t="s">
        <v>2257</v>
      </c>
      <c r="B1063" s="12"/>
      <c r="C1063" s="12"/>
      <c r="D1063" s="12"/>
      <c r="E1063" s="12">
        <v>1</v>
      </c>
      <c r="F1063" s="12"/>
      <c r="G1063" s="12"/>
      <c r="H1063" s="12">
        <v>1</v>
      </c>
      <c r="I1063" s="14"/>
      <c r="J1063" s="14"/>
      <c r="K1063" s="14"/>
      <c r="L1063" s="14"/>
      <c r="M1063" s="14"/>
      <c r="N1063" s="14"/>
      <c r="O1063" s="16"/>
      <c r="P1063" s="16"/>
      <c r="Q1063" s="18"/>
      <c r="R1063" s="18"/>
      <c r="S1063" s="18"/>
      <c r="T1063" s="18"/>
      <c r="U1063" s="18"/>
      <c r="V1063" s="20"/>
      <c r="W1063" s="20"/>
      <c r="X1063" s="5">
        <v>1</v>
      </c>
    </row>
    <row r="1064" spans="1:24" x14ac:dyDescent="0.25">
      <c r="A1064" s="4" t="s">
        <v>2258</v>
      </c>
      <c r="B1064" s="12">
        <v>2</v>
      </c>
      <c r="C1064" s="12"/>
      <c r="D1064" s="12"/>
      <c r="E1064" s="12"/>
      <c r="F1064" s="12"/>
      <c r="G1064" s="12"/>
      <c r="H1064" s="12">
        <v>2</v>
      </c>
      <c r="I1064" s="14"/>
      <c r="J1064" s="14"/>
      <c r="K1064" s="14"/>
      <c r="L1064" s="14"/>
      <c r="M1064" s="14"/>
      <c r="N1064" s="14"/>
      <c r="O1064" s="16"/>
      <c r="P1064" s="16"/>
      <c r="Q1064" s="18"/>
      <c r="R1064" s="18"/>
      <c r="S1064" s="18"/>
      <c r="T1064" s="18"/>
      <c r="U1064" s="18"/>
      <c r="V1064" s="20"/>
      <c r="W1064" s="20"/>
      <c r="X1064" s="5">
        <v>2</v>
      </c>
    </row>
    <row r="1065" spans="1:24" x14ac:dyDescent="0.25">
      <c r="A1065" s="4" t="s">
        <v>2259</v>
      </c>
      <c r="B1065" s="12">
        <v>1</v>
      </c>
      <c r="C1065" s="12"/>
      <c r="D1065" s="12"/>
      <c r="E1065" s="12"/>
      <c r="F1065" s="12"/>
      <c r="G1065" s="12"/>
      <c r="H1065" s="12">
        <v>1</v>
      </c>
      <c r="I1065" s="14"/>
      <c r="J1065" s="14"/>
      <c r="K1065" s="14"/>
      <c r="L1065" s="14"/>
      <c r="M1065" s="14"/>
      <c r="N1065" s="14"/>
      <c r="O1065" s="16"/>
      <c r="P1065" s="16"/>
      <c r="Q1065" s="18"/>
      <c r="R1065" s="18"/>
      <c r="S1065" s="18"/>
      <c r="T1065" s="18"/>
      <c r="U1065" s="18"/>
      <c r="V1065" s="20"/>
      <c r="W1065" s="20"/>
      <c r="X1065" s="5">
        <v>1</v>
      </c>
    </row>
    <row r="1066" spans="1:24" x14ac:dyDescent="0.25">
      <c r="A1066" s="4" t="s">
        <v>2260</v>
      </c>
      <c r="B1066" s="12"/>
      <c r="C1066" s="12"/>
      <c r="D1066" s="12"/>
      <c r="E1066" s="12"/>
      <c r="F1066" s="12"/>
      <c r="G1066" s="12"/>
      <c r="H1066" s="12"/>
      <c r="I1066" s="14"/>
      <c r="J1066" s="14"/>
      <c r="K1066" s="14"/>
      <c r="L1066" s="14"/>
      <c r="M1066" s="14"/>
      <c r="N1066" s="14"/>
      <c r="O1066" s="16">
        <v>1</v>
      </c>
      <c r="P1066" s="16">
        <v>1</v>
      </c>
      <c r="Q1066" s="18"/>
      <c r="R1066" s="18"/>
      <c r="S1066" s="18"/>
      <c r="T1066" s="18"/>
      <c r="U1066" s="18"/>
      <c r="V1066" s="20"/>
      <c r="W1066" s="20"/>
      <c r="X1066" s="5">
        <v>1</v>
      </c>
    </row>
    <row r="1067" spans="1:24" x14ac:dyDescent="0.25">
      <c r="A1067" s="4" t="s">
        <v>2261</v>
      </c>
      <c r="B1067" s="12">
        <v>1</v>
      </c>
      <c r="C1067" s="12"/>
      <c r="D1067" s="12"/>
      <c r="E1067" s="12"/>
      <c r="F1067" s="12"/>
      <c r="G1067" s="12"/>
      <c r="H1067" s="12">
        <v>1</v>
      </c>
      <c r="I1067" s="14"/>
      <c r="J1067" s="14"/>
      <c r="K1067" s="14"/>
      <c r="L1067" s="14"/>
      <c r="M1067" s="14"/>
      <c r="N1067" s="14"/>
      <c r="O1067" s="16"/>
      <c r="P1067" s="16"/>
      <c r="Q1067" s="18">
        <v>1</v>
      </c>
      <c r="R1067" s="18"/>
      <c r="S1067" s="18"/>
      <c r="T1067" s="18"/>
      <c r="U1067" s="18">
        <v>1</v>
      </c>
      <c r="V1067" s="20"/>
      <c r="W1067" s="20"/>
      <c r="X1067" s="5">
        <v>2</v>
      </c>
    </row>
    <row r="1068" spans="1:24" x14ac:dyDescent="0.25">
      <c r="A1068" s="4" t="s">
        <v>2262</v>
      </c>
      <c r="B1068" s="12"/>
      <c r="C1068" s="12"/>
      <c r="D1068" s="12"/>
      <c r="E1068" s="12">
        <v>1</v>
      </c>
      <c r="F1068" s="12"/>
      <c r="G1068" s="12"/>
      <c r="H1068" s="12">
        <v>1</v>
      </c>
      <c r="I1068" s="14"/>
      <c r="J1068" s="14"/>
      <c r="K1068" s="14"/>
      <c r="L1068" s="14"/>
      <c r="M1068" s="14"/>
      <c r="N1068" s="14"/>
      <c r="O1068" s="16"/>
      <c r="P1068" s="16"/>
      <c r="Q1068" s="18"/>
      <c r="R1068" s="18"/>
      <c r="S1068" s="18"/>
      <c r="T1068" s="18"/>
      <c r="U1068" s="18"/>
      <c r="V1068" s="20"/>
      <c r="W1068" s="20"/>
      <c r="X1068" s="5">
        <v>1</v>
      </c>
    </row>
    <row r="1069" spans="1:24" x14ac:dyDescent="0.25">
      <c r="A1069" s="4" t="s">
        <v>2263</v>
      </c>
      <c r="B1069" s="12">
        <v>1</v>
      </c>
      <c r="C1069" s="12"/>
      <c r="D1069" s="12"/>
      <c r="E1069" s="12"/>
      <c r="F1069" s="12"/>
      <c r="G1069" s="12"/>
      <c r="H1069" s="12">
        <v>1</v>
      </c>
      <c r="I1069" s="14"/>
      <c r="J1069" s="14"/>
      <c r="K1069" s="14"/>
      <c r="L1069" s="14"/>
      <c r="M1069" s="14"/>
      <c r="N1069" s="14"/>
      <c r="O1069" s="16"/>
      <c r="P1069" s="16"/>
      <c r="Q1069" s="18"/>
      <c r="R1069" s="18"/>
      <c r="S1069" s="18"/>
      <c r="T1069" s="18"/>
      <c r="U1069" s="18"/>
      <c r="V1069" s="20"/>
      <c r="W1069" s="20"/>
      <c r="X1069" s="5">
        <v>1</v>
      </c>
    </row>
    <row r="1070" spans="1:24" x14ac:dyDescent="0.25">
      <c r="A1070" s="4" t="s">
        <v>2264</v>
      </c>
      <c r="B1070" s="12">
        <v>1</v>
      </c>
      <c r="C1070" s="12"/>
      <c r="D1070" s="12"/>
      <c r="E1070" s="12"/>
      <c r="F1070" s="12"/>
      <c r="G1070" s="12"/>
      <c r="H1070" s="12">
        <v>1</v>
      </c>
      <c r="I1070" s="14"/>
      <c r="J1070" s="14"/>
      <c r="K1070" s="14"/>
      <c r="L1070" s="14"/>
      <c r="M1070" s="14"/>
      <c r="N1070" s="14"/>
      <c r="O1070" s="16"/>
      <c r="P1070" s="16"/>
      <c r="Q1070" s="18"/>
      <c r="R1070" s="18"/>
      <c r="S1070" s="18"/>
      <c r="T1070" s="18"/>
      <c r="U1070" s="18"/>
      <c r="V1070" s="20"/>
      <c r="W1070" s="20"/>
      <c r="X1070" s="5">
        <v>1</v>
      </c>
    </row>
    <row r="1071" spans="1:24" x14ac:dyDescent="0.25">
      <c r="A1071" s="4" t="s">
        <v>2267</v>
      </c>
      <c r="B1071" s="12">
        <v>1</v>
      </c>
      <c r="C1071" s="12"/>
      <c r="D1071" s="12"/>
      <c r="E1071" s="12"/>
      <c r="F1071" s="12"/>
      <c r="G1071" s="12"/>
      <c r="H1071" s="12">
        <v>1</v>
      </c>
      <c r="I1071" s="14"/>
      <c r="J1071" s="14"/>
      <c r="K1071" s="14"/>
      <c r="L1071" s="14"/>
      <c r="M1071" s="14"/>
      <c r="N1071" s="14"/>
      <c r="O1071" s="16"/>
      <c r="P1071" s="16"/>
      <c r="Q1071" s="18"/>
      <c r="R1071" s="18"/>
      <c r="S1071" s="18"/>
      <c r="T1071" s="18"/>
      <c r="U1071" s="18"/>
      <c r="V1071" s="20"/>
      <c r="W1071" s="20"/>
      <c r="X1071" s="5">
        <v>1</v>
      </c>
    </row>
    <row r="1072" spans="1:24" x14ac:dyDescent="0.25">
      <c r="A1072" s="4" t="s">
        <v>2268</v>
      </c>
      <c r="B1072" s="12">
        <v>1</v>
      </c>
      <c r="C1072" s="12"/>
      <c r="D1072" s="12"/>
      <c r="E1072" s="12"/>
      <c r="F1072" s="12"/>
      <c r="G1072" s="12"/>
      <c r="H1072" s="12">
        <v>1</v>
      </c>
      <c r="I1072" s="14"/>
      <c r="J1072" s="14"/>
      <c r="K1072" s="14"/>
      <c r="L1072" s="14"/>
      <c r="M1072" s="14"/>
      <c r="N1072" s="14"/>
      <c r="O1072" s="16"/>
      <c r="P1072" s="16"/>
      <c r="Q1072" s="18"/>
      <c r="R1072" s="18"/>
      <c r="S1072" s="18"/>
      <c r="T1072" s="18"/>
      <c r="U1072" s="18"/>
      <c r="V1072" s="20"/>
      <c r="W1072" s="20"/>
      <c r="X1072" s="5">
        <v>1</v>
      </c>
    </row>
    <row r="1073" spans="1:24" x14ac:dyDescent="0.25">
      <c r="A1073" s="4" t="s">
        <v>2269</v>
      </c>
      <c r="B1073" s="12"/>
      <c r="C1073" s="12"/>
      <c r="D1073" s="12"/>
      <c r="E1073" s="12">
        <v>2</v>
      </c>
      <c r="F1073" s="12"/>
      <c r="G1073" s="12"/>
      <c r="H1073" s="12">
        <v>2</v>
      </c>
      <c r="I1073" s="14"/>
      <c r="J1073" s="14"/>
      <c r="K1073" s="14"/>
      <c r="L1073" s="14"/>
      <c r="M1073" s="14"/>
      <c r="N1073" s="14"/>
      <c r="O1073" s="16"/>
      <c r="P1073" s="16"/>
      <c r="Q1073" s="18"/>
      <c r="R1073" s="18"/>
      <c r="S1073" s="18"/>
      <c r="T1073" s="18"/>
      <c r="U1073" s="18"/>
      <c r="V1073" s="20"/>
      <c r="W1073" s="20"/>
      <c r="X1073" s="5">
        <v>2</v>
      </c>
    </row>
    <row r="1074" spans="1:24" x14ac:dyDescent="0.25">
      <c r="A1074" s="4" t="s">
        <v>2270</v>
      </c>
      <c r="B1074" s="12">
        <v>2</v>
      </c>
      <c r="C1074" s="12"/>
      <c r="D1074" s="12"/>
      <c r="E1074" s="12"/>
      <c r="F1074" s="12"/>
      <c r="G1074" s="12"/>
      <c r="H1074" s="12">
        <v>2</v>
      </c>
      <c r="I1074" s="14"/>
      <c r="J1074" s="14"/>
      <c r="K1074" s="14"/>
      <c r="L1074" s="14"/>
      <c r="M1074" s="14"/>
      <c r="N1074" s="14"/>
      <c r="O1074" s="16"/>
      <c r="P1074" s="16"/>
      <c r="Q1074" s="18"/>
      <c r="R1074" s="18"/>
      <c r="S1074" s="18"/>
      <c r="T1074" s="18"/>
      <c r="U1074" s="18"/>
      <c r="V1074" s="20"/>
      <c r="W1074" s="20"/>
      <c r="X1074" s="5">
        <v>2</v>
      </c>
    </row>
    <row r="1075" spans="1:24" x14ac:dyDescent="0.25">
      <c r="A1075" s="4" t="s">
        <v>2271</v>
      </c>
      <c r="B1075" s="12">
        <v>1</v>
      </c>
      <c r="C1075" s="12"/>
      <c r="D1075" s="12"/>
      <c r="E1075" s="12"/>
      <c r="F1075" s="12"/>
      <c r="G1075" s="12"/>
      <c r="H1075" s="12">
        <v>1</v>
      </c>
      <c r="I1075" s="14"/>
      <c r="J1075" s="14"/>
      <c r="K1075" s="14">
        <v>1</v>
      </c>
      <c r="L1075" s="14"/>
      <c r="M1075" s="14"/>
      <c r="N1075" s="14">
        <v>1</v>
      </c>
      <c r="O1075" s="16"/>
      <c r="P1075" s="16"/>
      <c r="Q1075" s="18"/>
      <c r="R1075" s="18"/>
      <c r="S1075" s="18"/>
      <c r="T1075" s="18"/>
      <c r="U1075" s="18"/>
      <c r="V1075" s="20"/>
      <c r="W1075" s="20"/>
      <c r="X1075" s="5">
        <v>2</v>
      </c>
    </row>
    <row r="1076" spans="1:24" x14ac:dyDescent="0.25">
      <c r="A1076" s="4" t="s">
        <v>2272</v>
      </c>
      <c r="B1076" s="12">
        <v>1</v>
      </c>
      <c r="C1076" s="12"/>
      <c r="D1076" s="12"/>
      <c r="E1076" s="12"/>
      <c r="F1076" s="12"/>
      <c r="G1076" s="12"/>
      <c r="H1076" s="12">
        <v>1</v>
      </c>
      <c r="I1076" s="14"/>
      <c r="J1076" s="14"/>
      <c r="K1076" s="14"/>
      <c r="L1076" s="14"/>
      <c r="M1076" s="14"/>
      <c r="N1076" s="14"/>
      <c r="O1076" s="16"/>
      <c r="P1076" s="16"/>
      <c r="Q1076" s="18"/>
      <c r="R1076" s="18"/>
      <c r="S1076" s="18"/>
      <c r="T1076" s="18"/>
      <c r="U1076" s="18"/>
      <c r="V1076" s="20"/>
      <c r="W1076" s="20"/>
      <c r="X1076" s="5">
        <v>1</v>
      </c>
    </row>
    <row r="1077" spans="1:24" x14ac:dyDescent="0.25">
      <c r="A1077" s="4" t="s">
        <v>2273</v>
      </c>
      <c r="B1077" s="12">
        <v>1</v>
      </c>
      <c r="C1077" s="12"/>
      <c r="D1077" s="12"/>
      <c r="E1077" s="12"/>
      <c r="F1077" s="12"/>
      <c r="G1077" s="12"/>
      <c r="H1077" s="12">
        <v>1</v>
      </c>
      <c r="I1077" s="14"/>
      <c r="J1077" s="14"/>
      <c r="K1077" s="14"/>
      <c r="L1077" s="14"/>
      <c r="M1077" s="14"/>
      <c r="N1077" s="14"/>
      <c r="O1077" s="16"/>
      <c r="P1077" s="16"/>
      <c r="Q1077" s="18"/>
      <c r="R1077" s="18"/>
      <c r="S1077" s="18">
        <v>1</v>
      </c>
      <c r="T1077" s="18"/>
      <c r="U1077" s="18">
        <v>1</v>
      </c>
      <c r="V1077" s="20"/>
      <c r="W1077" s="20"/>
      <c r="X1077" s="5">
        <v>2</v>
      </c>
    </row>
    <row r="1078" spans="1:24" x14ac:dyDescent="0.25">
      <c r="A1078" s="4" t="s">
        <v>2274</v>
      </c>
      <c r="B1078" s="12">
        <v>2</v>
      </c>
      <c r="C1078" s="12"/>
      <c r="D1078" s="12"/>
      <c r="E1078" s="12"/>
      <c r="F1078" s="12"/>
      <c r="G1078" s="12"/>
      <c r="H1078" s="12">
        <v>2</v>
      </c>
      <c r="I1078" s="14"/>
      <c r="J1078" s="14"/>
      <c r="K1078" s="14"/>
      <c r="L1078" s="14"/>
      <c r="M1078" s="14"/>
      <c r="N1078" s="14"/>
      <c r="O1078" s="16"/>
      <c r="P1078" s="16"/>
      <c r="Q1078" s="18"/>
      <c r="R1078" s="18"/>
      <c r="S1078" s="18"/>
      <c r="T1078" s="18"/>
      <c r="U1078" s="18"/>
      <c r="V1078" s="20"/>
      <c r="W1078" s="20"/>
      <c r="X1078" s="5">
        <v>2</v>
      </c>
    </row>
    <row r="1079" spans="1:24" x14ac:dyDescent="0.25">
      <c r="A1079" s="4" t="s">
        <v>2275</v>
      </c>
      <c r="B1079" s="12">
        <v>2</v>
      </c>
      <c r="C1079" s="12"/>
      <c r="D1079" s="12"/>
      <c r="E1079" s="12"/>
      <c r="F1079" s="12"/>
      <c r="G1079" s="12"/>
      <c r="H1079" s="12">
        <v>2</v>
      </c>
      <c r="I1079" s="14"/>
      <c r="J1079" s="14"/>
      <c r="K1079" s="14"/>
      <c r="L1079" s="14"/>
      <c r="M1079" s="14"/>
      <c r="N1079" s="14"/>
      <c r="O1079" s="16"/>
      <c r="P1079" s="16"/>
      <c r="Q1079" s="18"/>
      <c r="R1079" s="18"/>
      <c r="S1079" s="18">
        <v>2</v>
      </c>
      <c r="T1079" s="18"/>
      <c r="U1079" s="18">
        <v>2</v>
      </c>
      <c r="V1079" s="20"/>
      <c r="W1079" s="20"/>
      <c r="X1079" s="5">
        <v>4</v>
      </c>
    </row>
    <row r="1080" spans="1:24" x14ac:dyDescent="0.25">
      <c r="A1080" s="4" t="s">
        <v>2276</v>
      </c>
      <c r="B1080" s="12">
        <v>1</v>
      </c>
      <c r="C1080" s="12"/>
      <c r="D1080" s="12"/>
      <c r="E1080" s="12"/>
      <c r="F1080" s="12"/>
      <c r="G1080" s="12"/>
      <c r="H1080" s="12">
        <v>1</v>
      </c>
      <c r="I1080" s="14"/>
      <c r="J1080" s="14"/>
      <c r="K1080" s="14"/>
      <c r="L1080" s="14"/>
      <c r="M1080" s="14"/>
      <c r="N1080" s="14"/>
      <c r="O1080" s="16"/>
      <c r="P1080" s="16"/>
      <c r="Q1080" s="18"/>
      <c r="R1080" s="18"/>
      <c r="S1080" s="18"/>
      <c r="T1080" s="18"/>
      <c r="U1080" s="18"/>
      <c r="V1080" s="20"/>
      <c r="W1080" s="20"/>
      <c r="X1080" s="5">
        <v>1</v>
      </c>
    </row>
    <row r="1081" spans="1:24" x14ac:dyDescent="0.25">
      <c r="A1081" s="4" t="s">
        <v>2277</v>
      </c>
      <c r="B1081" s="12"/>
      <c r="C1081" s="12"/>
      <c r="D1081" s="12"/>
      <c r="E1081" s="12">
        <v>2</v>
      </c>
      <c r="F1081" s="12"/>
      <c r="G1081" s="12"/>
      <c r="H1081" s="12">
        <v>2</v>
      </c>
      <c r="I1081" s="14"/>
      <c r="J1081" s="14"/>
      <c r="K1081" s="14"/>
      <c r="L1081" s="14"/>
      <c r="M1081" s="14"/>
      <c r="N1081" s="14"/>
      <c r="O1081" s="16"/>
      <c r="P1081" s="16"/>
      <c r="Q1081" s="18"/>
      <c r="R1081" s="18"/>
      <c r="S1081" s="18"/>
      <c r="T1081" s="18"/>
      <c r="U1081" s="18"/>
      <c r="V1081" s="20"/>
      <c r="W1081" s="20"/>
      <c r="X1081" s="5">
        <v>2</v>
      </c>
    </row>
    <row r="1082" spans="1:24" x14ac:dyDescent="0.25">
      <c r="A1082" s="4" t="s">
        <v>2280</v>
      </c>
      <c r="B1082" s="12"/>
      <c r="C1082" s="12"/>
      <c r="D1082" s="12"/>
      <c r="E1082" s="12"/>
      <c r="F1082" s="12"/>
      <c r="G1082" s="12"/>
      <c r="H1082" s="12"/>
      <c r="I1082" s="14"/>
      <c r="J1082" s="14"/>
      <c r="K1082" s="14"/>
      <c r="L1082" s="14"/>
      <c r="M1082" s="14"/>
      <c r="N1082" s="14"/>
      <c r="O1082" s="16"/>
      <c r="P1082" s="16"/>
      <c r="Q1082" s="18">
        <v>1</v>
      </c>
      <c r="R1082" s="18"/>
      <c r="S1082" s="18"/>
      <c r="T1082" s="18"/>
      <c r="U1082" s="18">
        <v>1</v>
      </c>
      <c r="V1082" s="20"/>
      <c r="W1082" s="20"/>
      <c r="X1082" s="5">
        <v>1</v>
      </c>
    </row>
    <row r="1083" spans="1:24" x14ac:dyDescent="0.25">
      <c r="A1083" s="4" t="s">
        <v>2281</v>
      </c>
      <c r="B1083" s="12"/>
      <c r="C1083" s="12"/>
      <c r="D1083" s="12"/>
      <c r="E1083" s="12"/>
      <c r="F1083" s="12"/>
      <c r="G1083" s="12"/>
      <c r="H1083" s="12"/>
      <c r="I1083" s="14"/>
      <c r="J1083" s="14"/>
      <c r="K1083" s="14"/>
      <c r="L1083" s="14"/>
      <c r="M1083" s="14"/>
      <c r="N1083" s="14"/>
      <c r="O1083" s="16"/>
      <c r="P1083" s="16"/>
      <c r="Q1083" s="18">
        <v>2</v>
      </c>
      <c r="R1083" s="18"/>
      <c r="S1083" s="18"/>
      <c r="T1083" s="18"/>
      <c r="U1083" s="18">
        <v>2</v>
      </c>
      <c r="V1083" s="20"/>
      <c r="W1083" s="20"/>
      <c r="X1083" s="5">
        <v>2</v>
      </c>
    </row>
    <row r="1084" spans="1:24" x14ac:dyDescent="0.25">
      <c r="A1084" s="4" t="s">
        <v>2282</v>
      </c>
      <c r="B1084" s="12">
        <v>1</v>
      </c>
      <c r="C1084" s="12"/>
      <c r="D1084" s="12"/>
      <c r="E1084" s="12"/>
      <c r="F1084" s="12"/>
      <c r="G1084" s="12"/>
      <c r="H1084" s="12">
        <v>1</v>
      </c>
      <c r="I1084" s="14"/>
      <c r="J1084" s="14"/>
      <c r="K1084" s="14"/>
      <c r="L1084" s="14"/>
      <c r="M1084" s="14"/>
      <c r="N1084" s="14"/>
      <c r="O1084" s="16"/>
      <c r="P1084" s="16"/>
      <c r="Q1084" s="18"/>
      <c r="R1084" s="18"/>
      <c r="S1084" s="18"/>
      <c r="T1084" s="18"/>
      <c r="U1084" s="18"/>
      <c r="V1084" s="20"/>
      <c r="W1084" s="20"/>
      <c r="X1084" s="5">
        <v>1</v>
      </c>
    </row>
    <row r="1085" spans="1:24" x14ac:dyDescent="0.25">
      <c r="A1085" s="4" t="s">
        <v>2283</v>
      </c>
      <c r="B1085" s="12">
        <v>3</v>
      </c>
      <c r="C1085" s="12"/>
      <c r="D1085" s="12"/>
      <c r="E1085" s="12"/>
      <c r="F1085" s="12"/>
      <c r="G1085" s="12"/>
      <c r="H1085" s="12">
        <v>3</v>
      </c>
      <c r="I1085" s="14"/>
      <c r="J1085" s="14"/>
      <c r="K1085" s="14"/>
      <c r="L1085" s="14"/>
      <c r="M1085" s="14"/>
      <c r="N1085" s="14"/>
      <c r="O1085" s="16"/>
      <c r="P1085" s="16"/>
      <c r="Q1085" s="18"/>
      <c r="R1085" s="18"/>
      <c r="S1085" s="18"/>
      <c r="T1085" s="18"/>
      <c r="U1085" s="18"/>
      <c r="V1085" s="20"/>
      <c r="W1085" s="20"/>
      <c r="X1085" s="5">
        <v>3</v>
      </c>
    </row>
    <row r="1086" spans="1:24" x14ac:dyDescent="0.25">
      <c r="A1086" s="4" t="s">
        <v>2284</v>
      </c>
      <c r="B1086" s="12">
        <v>2</v>
      </c>
      <c r="C1086" s="12"/>
      <c r="D1086" s="12"/>
      <c r="E1086" s="12"/>
      <c r="F1086" s="12"/>
      <c r="G1086" s="12"/>
      <c r="H1086" s="12">
        <v>2</v>
      </c>
      <c r="I1086" s="14"/>
      <c r="J1086" s="14"/>
      <c r="K1086" s="14"/>
      <c r="L1086" s="14"/>
      <c r="M1086" s="14"/>
      <c r="N1086" s="14"/>
      <c r="O1086" s="16"/>
      <c r="P1086" s="16"/>
      <c r="Q1086" s="18">
        <v>2</v>
      </c>
      <c r="R1086" s="18"/>
      <c r="S1086" s="18"/>
      <c r="T1086" s="18"/>
      <c r="U1086" s="18">
        <v>2</v>
      </c>
      <c r="V1086" s="20"/>
      <c r="W1086" s="20"/>
      <c r="X1086" s="5">
        <v>4</v>
      </c>
    </row>
    <row r="1087" spans="1:24" x14ac:dyDescent="0.25">
      <c r="A1087" s="4" t="s">
        <v>2285</v>
      </c>
      <c r="B1087" s="12"/>
      <c r="C1087" s="12"/>
      <c r="D1087" s="12"/>
      <c r="E1087" s="12"/>
      <c r="F1087" s="12"/>
      <c r="G1087" s="12"/>
      <c r="H1087" s="12"/>
      <c r="I1087" s="14"/>
      <c r="J1087" s="14"/>
      <c r="K1087" s="14"/>
      <c r="L1087" s="14"/>
      <c r="M1087" s="14"/>
      <c r="N1087" s="14"/>
      <c r="O1087" s="16"/>
      <c r="P1087" s="16"/>
      <c r="Q1087" s="18"/>
      <c r="R1087" s="18"/>
      <c r="S1087" s="18">
        <v>2</v>
      </c>
      <c r="T1087" s="18"/>
      <c r="U1087" s="18">
        <v>2</v>
      </c>
      <c r="V1087" s="20"/>
      <c r="W1087" s="20"/>
      <c r="X1087" s="5">
        <v>2</v>
      </c>
    </row>
    <row r="1088" spans="1:24" x14ac:dyDescent="0.25">
      <c r="A1088" s="4" t="s">
        <v>2286</v>
      </c>
      <c r="B1088" s="12">
        <v>3</v>
      </c>
      <c r="C1088" s="12"/>
      <c r="D1088" s="12"/>
      <c r="E1088" s="12"/>
      <c r="F1088" s="12"/>
      <c r="G1088" s="12"/>
      <c r="H1088" s="12">
        <v>3</v>
      </c>
      <c r="I1088" s="14"/>
      <c r="J1088" s="14"/>
      <c r="K1088" s="14"/>
      <c r="L1088" s="14"/>
      <c r="M1088" s="14"/>
      <c r="N1088" s="14"/>
      <c r="O1088" s="16"/>
      <c r="P1088" s="16"/>
      <c r="Q1088" s="18"/>
      <c r="R1088" s="18"/>
      <c r="S1088" s="18"/>
      <c r="T1088" s="18"/>
      <c r="U1088" s="18"/>
      <c r="V1088" s="20"/>
      <c r="W1088" s="20"/>
      <c r="X1088" s="5">
        <v>3</v>
      </c>
    </row>
    <row r="1089" spans="1:24" x14ac:dyDescent="0.25">
      <c r="A1089" s="4" t="s">
        <v>2287</v>
      </c>
      <c r="B1089" s="12">
        <v>2</v>
      </c>
      <c r="C1089" s="12"/>
      <c r="D1089" s="12"/>
      <c r="E1089" s="12"/>
      <c r="F1089" s="12"/>
      <c r="G1089" s="12"/>
      <c r="H1089" s="12">
        <v>2</v>
      </c>
      <c r="I1089" s="14"/>
      <c r="J1089" s="14"/>
      <c r="K1089" s="14"/>
      <c r="L1089" s="14"/>
      <c r="M1089" s="14"/>
      <c r="N1089" s="14"/>
      <c r="O1089" s="16"/>
      <c r="P1089" s="16"/>
      <c r="Q1089" s="18"/>
      <c r="R1089" s="18"/>
      <c r="S1089" s="18"/>
      <c r="T1089" s="18"/>
      <c r="U1089" s="18"/>
      <c r="V1089" s="20"/>
      <c r="W1089" s="20"/>
      <c r="X1089" s="5">
        <v>2</v>
      </c>
    </row>
    <row r="1090" spans="1:24" x14ac:dyDescent="0.25">
      <c r="A1090" s="4" t="s">
        <v>2288</v>
      </c>
      <c r="B1090" s="12">
        <v>3</v>
      </c>
      <c r="C1090" s="12"/>
      <c r="D1090" s="12"/>
      <c r="E1090" s="12"/>
      <c r="F1090" s="12"/>
      <c r="G1090" s="12"/>
      <c r="H1090" s="12">
        <v>3</v>
      </c>
      <c r="I1090" s="14"/>
      <c r="J1090" s="14"/>
      <c r="K1090" s="14"/>
      <c r="L1090" s="14">
        <v>3</v>
      </c>
      <c r="M1090" s="14"/>
      <c r="N1090" s="14">
        <v>3</v>
      </c>
      <c r="O1090" s="16"/>
      <c r="P1090" s="16"/>
      <c r="Q1090" s="18"/>
      <c r="R1090" s="18"/>
      <c r="S1090" s="18"/>
      <c r="T1090" s="18"/>
      <c r="U1090" s="18"/>
      <c r="V1090" s="20"/>
      <c r="W1090" s="20"/>
      <c r="X1090" s="5">
        <v>6</v>
      </c>
    </row>
    <row r="1091" spans="1:24" x14ac:dyDescent="0.25">
      <c r="A1091" s="4" t="s">
        <v>2289</v>
      </c>
      <c r="B1091" s="12">
        <v>1</v>
      </c>
      <c r="C1091" s="12"/>
      <c r="D1091" s="12"/>
      <c r="E1091" s="12"/>
      <c r="F1091" s="12"/>
      <c r="G1091" s="12"/>
      <c r="H1091" s="12">
        <v>1</v>
      </c>
      <c r="I1091" s="14"/>
      <c r="J1091" s="14"/>
      <c r="K1091" s="14"/>
      <c r="L1091" s="14"/>
      <c r="M1091" s="14"/>
      <c r="N1091" s="14"/>
      <c r="O1091" s="16"/>
      <c r="P1091" s="16"/>
      <c r="Q1091" s="18">
        <v>1</v>
      </c>
      <c r="R1091" s="18"/>
      <c r="S1091" s="18"/>
      <c r="T1091" s="18"/>
      <c r="U1091" s="18">
        <v>1</v>
      </c>
      <c r="V1091" s="20"/>
      <c r="W1091" s="20"/>
      <c r="X1091" s="5">
        <v>2</v>
      </c>
    </row>
    <row r="1092" spans="1:24" x14ac:dyDescent="0.25">
      <c r="A1092" s="4" t="s">
        <v>2290</v>
      </c>
      <c r="B1092" s="12"/>
      <c r="C1092" s="12"/>
      <c r="D1092" s="12"/>
      <c r="E1092" s="12"/>
      <c r="F1092" s="12"/>
      <c r="G1092" s="12"/>
      <c r="H1092" s="12"/>
      <c r="I1092" s="14"/>
      <c r="J1092" s="14"/>
      <c r="K1092" s="14"/>
      <c r="L1092" s="14"/>
      <c r="M1092" s="14"/>
      <c r="N1092" s="14"/>
      <c r="O1092" s="16"/>
      <c r="P1092" s="16"/>
      <c r="Q1092" s="18">
        <v>1</v>
      </c>
      <c r="R1092" s="18"/>
      <c r="S1092" s="18"/>
      <c r="T1092" s="18"/>
      <c r="U1092" s="18">
        <v>1</v>
      </c>
      <c r="V1092" s="20"/>
      <c r="W1092" s="20"/>
      <c r="X1092" s="5">
        <v>1</v>
      </c>
    </row>
    <row r="1093" spans="1:24" x14ac:dyDescent="0.25">
      <c r="A1093" s="4" t="s">
        <v>2291</v>
      </c>
      <c r="B1093" s="12"/>
      <c r="C1093" s="12"/>
      <c r="D1093" s="12"/>
      <c r="E1093" s="12"/>
      <c r="F1093" s="12"/>
      <c r="G1093" s="12"/>
      <c r="H1093" s="12"/>
      <c r="I1093" s="14"/>
      <c r="J1093" s="14"/>
      <c r="K1093" s="14"/>
      <c r="L1093" s="14"/>
      <c r="M1093" s="14"/>
      <c r="N1093" s="14"/>
      <c r="O1093" s="16"/>
      <c r="P1093" s="16"/>
      <c r="Q1093" s="18">
        <v>1</v>
      </c>
      <c r="R1093" s="18"/>
      <c r="S1093" s="18"/>
      <c r="T1093" s="18"/>
      <c r="U1093" s="18">
        <v>1</v>
      </c>
      <c r="V1093" s="20"/>
      <c r="W1093" s="20"/>
      <c r="X1093" s="5">
        <v>1</v>
      </c>
    </row>
    <row r="1094" spans="1:24" x14ac:dyDescent="0.25">
      <c r="A1094" s="4" t="s">
        <v>2292</v>
      </c>
      <c r="B1094" s="12"/>
      <c r="C1094" s="12"/>
      <c r="D1094" s="12">
        <v>3</v>
      </c>
      <c r="E1094" s="12"/>
      <c r="F1094" s="12"/>
      <c r="G1094" s="12"/>
      <c r="H1094" s="12">
        <v>3</v>
      </c>
      <c r="I1094" s="14"/>
      <c r="J1094" s="14"/>
      <c r="K1094" s="14"/>
      <c r="L1094" s="14"/>
      <c r="M1094" s="14"/>
      <c r="N1094" s="14"/>
      <c r="O1094" s="16"/>
      <c r="P1094" s="16"/>
      <c r="Q1094" s="18"/>
      <c r="R1094" s="18"/>
      <c r="S1094" s="18"/>
      <c r="T1094" s="18"/>
      <c r="U1094" s="18"/>
      <c r="V1094" s="20"/>
      <c r="W1094" s="20"/>
      <c r="X1094" s="5">
        <v>3</v>
      </c>
    </row>
    <row r="1095" spans="1:24" x14ac:dyDescent="0.25">
      <c r="A1095" s="4" t="s">
        <v>2293</v>
      </c>
      <c r="B1095" s="12">
        <v>3</v>
      </c>
      <c r="C1095" s="12"/>
      <c r="D1095" s="12"/>
      <c r="E1095" s="12"/>
      <c r="F1095" s="12"/>
      <c r="G1095" s="12"/>
      <c r="H1095" s="12">
        <v>3</v>
      </c>
      <c r="I1095" s="14"/>
      <c r="J1095" s="14"/>
      <c r="K1095" s="14"/>
      <c r="L1095" s="14"/>
      <c r="M1095" s="14"/>
      <c r="N1095" s="14"/>
      <c r="O1095" s="16"/>
      <c r="P1095" s="16"/>
      <c r="Q1095" s="18"/>
      <c r="R1095" s="18"/>
      <c r="S1095" s="18"/>
      <c r="T1095" s="18"/>
      <c r="U1095" s="18"/>
      <c r="V1095" s="20"/>
      <c r="W1095" s="20"/>
      <c r="X1095" s="5">
        <v>3</v>
      </c>
    </row>
    <row r="1096" spans="1:24" x14ac:dyDescent="0.25">
      <c r="A1096" s="4" t="s">
        <v>2294</v>
      </c>
      <c r="B1096" s="12">
        <v>1</v>
      </c>
      <c r="C1096" s="12"/>
      <c r="D1096" s="12"/>
      <c r="E1096" s="12"/>
      <c r="F1096" s="12"/>
      <c r="G1096" s="12"/>
      <c r="H1096" s="12">
        <v>1</v>
      </c>
      <c r="I1096" s="14"/>
      <c r="J1096" s="14"/>
      <c r="K1096" s="14"/>
      <c r="L1096" s="14"/>
      <c r="M1096" s="14"/>
      <c r="N1096" s="14"/>
      <c r="O1096" s="16"/>
      <c r="P1096" s="16"/>
      <c r="Q1096" s="18"/>
      <c r="R1096" s="18"/>
      <c r="S1096" s="18"/>
      <c r="T1096" s="18"/>
      <c r="U1096" s="18"/>
      <c r="V1096" s="20"/>
      <c r="W1096" s="20"/>
      <c r="X1096" s="5">
        <v>1</v>
      </c>
    </row>
    <row r="1097" spans="1:24" x14ac:dyDescent="0.25">
      <c r="A1097" s="4" t="s">
        <v>2297</v>
      </c>
      <c r="B1097" s="12"/>
      <c r="C1097" s="12"/>
      <c r="D1097" s="12"/>
      <c r="E1097" s="12"/>
      <c r="F1097" s="12"/>
      <c r="G1097" s="12"/>
      <c r="H1097" s="12"/>
      <c r="I1097" s="14"/>
      <c r="J1097" s="14"/>
      <c r="K1097" s="14"/>
      <c r="L1097" s="14"/>
      <c r="M1097" s="14"/>
      <c r="N1097" s="14"/>
      <c r="O1097" s="16"/>
      <c r="P1097" s="16"/>
      <c r="Q1097" s="18">
        <v>1</v>
      </c>
      <c r="R1097" s="18"/>
      <c r="S1097" s="18"/>
      <c r="T1097" s="18"/>
      <c r="U1097" s="18">
        <v>1</v>
      </c>
      <c r="V1097" s="20"/>
      <c r="W1097" s="20"/>
      <c r="X1097" s="5">
        <v>1</v>
      </c>
    </row>
    <row r="1098" spans="1:24" x14ac:dyDescent="0.25">
      <c r="A1098" s="4" t="s">
        <v>2300</v>
      </c>
      <c r="B1098" s="12"/>
      <c r="C1098" s="12"/>
      <c r="D1098" s="12"/>
      <c r="E1098" s="12"/>
      <c r="F1098" s="12"/>
      <c r="G1098" s="12"/>
      <c r="H1098" s="12"/>
      <c r="I1098" s="14"/>
      <c r="J1098" s="14"/>
      <c r="K1098" s="14"/>
      <c r="L1098" s="14"/>
      <c r="M1098" s="14"/>
      <c r="N1098" s="14"/>
      <c r="O1098" s="16"/>
      <c r="P1098" s="16"/>
      <c r="Q1098" s="18">
        <v>1</v>
      </c>
      <c r="R1098" s="18"/>
      <c r="S1098" s="18"/>
      <c r="T1098" s="18"/>
      <c r="U1098" s="18">
        <v>1</v>
      </c>
      <c r="V1098" s="20"/>
      <c r="W1098" s="20"/>
      <c r="X1098" s="5">
        <v>1</v>
      </c>
    </row>
    <row r="1099" spans="1:24" x14ac:dyDescent="0.25">
      <c r="A1099" s="4" t="s">
        <v>2301</v>
      </c>
      <c r="B1099" s="12">
        <v>3</v>
      </c>
      <c r="C1099" s="12"/>
      <c r="D1099" s="12"/>
      <c r="E1099" s="12"/>
      <c r="F1099" s="12"/>
      <c r="G1099" s="12"/>
      <c r="H1099" s="12">
        <v>3</v>
      </c>
      <c r="I1099" s="14"/>
      <c r="J1099" s="14"/>
      <c r="K1099" s="14"/>
      <c r="L1099" s="14"/>
      <c r="M1099" s="14"/>
      <c r="N1099" s="14"/>
      <c r="O1099" s="16"/>
      <c r="P1099" s="16"/>
      <c r="Q1099" s="18"/>
      <c r="R1099" s="18"/>
      <c r="S1099" s="18"/>
      <c r="T1099" s="18"/>
      <c r="U1099" s="18"/>
      <c r="V1099" s="20"/>
      <c r="W1099" s="20"/>
      <c r="X1099" s="5">
        <v>3</v>
      </c>
    </row>
    <row r="1100" spans="1:24" x14ac:dyDescent="0.25">
      <c r="A1100" s="4" t="s">
        <v>2302</v>
      </c>
      <c r="B1100" s="12">
        <v>1</v>
      </c>
      <c r="C1100" s="12"/>
      <c r="D1100" s="12"/>
      <c r="E1100" s="12"/>
      <c r="F1100" s="12"/>
      <c r="G1100" s="12"/>
      <c r="H1100" s="12">
        <v>1</v>
      </c>
      <c r="I1100" s="14"/>
      <c r="J1100" s="14"/>
      <c r="K1100" s="14"/>
      <c r="L1100" s="14"/>
      <c r="M1100" s="14"/>
      <c r="N1100" s="14"/>
      <c r="O1100" s="16"/>
      <c r="P1100" s="16"/>
      <c r="Q1100" s="18"/>
      <c r="R1100" s="18"/>
      <c r="S1100" s="18"/>
      <c r="T1100" s="18"/>
      <c r="U1100" s="18"/>
      <c r="V1100" s="20"/>
      <c r="W1100" s="20"/>
      <c r="X1100" s="5">
        <v>1</v>
      </c>
    </row>
    <row r="1101" spans="1:24" x14ac:dyDescent="0.25">
      <c r="A1101" s="4" t="s">
        <v>2303</v>
      </c>
      <c r="B1101" s="12"/>
      <c r="C1101" s="12"/>
      <c r="D1101" s="12"/>
      <c r="E1101" s="12">
        <v>1</v>
      </c>
      <c r="F1101" s="12"/>
      <c r="G1101" s="12"/>
      <c r="H1101" s="12">
        <v>1</v>
      </c>
      <c r="I1101" s="14"/>
      <c r="J1101" s="14"/>
      <c r="K1101" s="14"/>
      <c r="L1101" s="14"/>
      <c r="M1101" s="14">
        <v>1</v>
      </c>
      <c r="N1101" s="14">
        <v>1</v>
      </c>
      <c r="O1101" s="16"/>
      <c r="P1101" s="16"/>
      <c r="Q1101" s="18"/>
      <c r="R1101" s="18"/>
      <c r="S1101" s="18"/>
      <c r="T1101" s="18"/>
      <c r="U1101" s="18"/>
      <c r="V1101" s="20"/>
      <c r="W1101" s="20"/>
      <c r="X1101" s="5">
        <v>2</v>
      </c>
    </row>
    <row r="1102" spans="1:24" x14ac:dyDescent="0.25">
      <c r="A1102" s="4" t="s">
        <v>2306</v>
      </c>
      <c r="B1102" s="12">
        <v>1</v>
      </c>
      <c r="C1102" s="12"/>
      <c r="D1102" s="12"/>
      <c r="E1102" s="12"/>
      <c r="F1102" s="12"/>
      <c r="G1102" s="12"/>
      <c r="H1102" s="12">
        <v>1</v>
      </c>
      <c r="I1102" s="14"/>
      <c r="J1102" s="14"/>
      <c r="K1102" s="14"/>
      <c r="L1102" s="14"/>
      <c r="M1102" s="14"/>
      <c r="N1102" s="14"/>
      <c r="O1102" s="16"/>
      <c r="P1102" s="16"/>
      <c r="Q1102" s="18"/>
      <c r="R1102" s="18"/>
      <c r="S1102" s="18"/>
      <c r="T1102" s="18"/>
      <c r="U1102" s="18"/>
      <c r="V1102" s="20"/>
      <c r="W1102" s="20"/>
      <c r="X1102" s="5">
        <v>1</v>
      </c>
    </row>
    <row r="1103" spans="1:24" x14ac:dyDescent="0.25">
      <c r="A1103" s="4" t="s">
        <v>2307</v>
      </c>
      <c r="B1103" s="12">
        <v>3</v>
      </c>
      <c r="C1103" s="12"/>
      <c r="D1103" s="12"/>
      <c r="E1103" s="12"/>
      <c r="F1103" s="12"/>
      <c r="G1103" s="12"/>
      <c r="H1103" s="12">
        <v>3</v>
      </c>
      <c r="I1103" s="14"/>
      <c r="J1103" s="14"/>
      <c r="K1103" s="14"/>
      <c r="L1103" s="14"/>
      <c r="M1103" s="14"/>
      <c r="N1103" s="14"/>
      <c r="O1103" s="16"/>
      <c r="P1103" s="16"/>
      <c r="Q1103" s="18"/>
      <c r="R1103" s="18"/>
      <c r="S1103" s="18"/>
      <c r="T1103" s="18"/>
      <c r="U1103" s="18"/>
      <c r="V1103" s="20"/>
      <c r="W1103" s="20"/>
      <c r="X1103" s="5">
        <v>3</v>
      </c>
    </row>
    <row r="1104" spans="1:24" x14ac:dyDescent="0.25">
      <c r="A1104" s="4" t="s">
        <v>2308</v>
      </c>
      <c r="B1104" s="12"/>
      <c r="C1104" s="12"/>
      <c r="D1104" s="12"/>
      <c r="E1104" s="12"/>
      <c r="F1104" s="12"/>
      <c r="G1104" s="12"/>
      <c r="H1104" s="12"/>
      <c r="I1104" s="14"/>
      <c r="J1104" s="14"/>
      <c r="K1104" s="14"/>
      <c r="L1104" s="14"/>
      <c r="M1104" s="14"/>
      <c r="N1104" s="14"/>
      <c r="O1104" s="16"/>
      <c r="P1104" s="16"/>
      <c r="Q1104" s="18">
        <v>1</v>
      </c>
      <c r="R1104" s="18"/>
      <c r="S1104" s="18"/>
      <c r="T1104" s="18"/>
      <c r="U1104" s="18">
        <v>1</v>
      </c>
      <c r="V1104" s="20"/>
      <c r="W1104" s="20"/>
      <c r="X1104" s="5">
        <v>1</v>
      </c>
    </row>
    <row r="1105" spans="1:24" x14ac:dyDescent="0.25">
      <c r="A1105" s="4" t="s">
        <v>2309</v>
      </c>
      <c r="B1105" s="12"/>
      <c r="C1105" s="12"/>
      <c r="D1105" s="12"/>
      <c r="E1105" s="12"/>
      <c r="F1105" s="12"/>
      <c r="G1105" s="12"/>
      <c r="H1105" s="12"/>
      <c r="I1105" s="14"/>
      <c r="J1105" s="14"/>
      <c r="K1105" s="14"/>
      <c r="L1105" s="14"/>
      <c r="M1105" s="14"/>
      <c r="N1105" s="14"/>
      <c r="O1105" s="16"/>
      <c r="P1105" s="16"/>
      <c r="Q1105" s="18">
        <v>2</v>
      </c>
      <c r="R1105" s="18"/>
      <c r="S1105" s="18"/>
      <c r="T1105" s="18"/>
      <c r="U1105" s="18">
        <v>2</v>
      </c>
      <c r="V1105" s="20"/>
      <c r="W1105" s="20"/>
      <c r="X1105" s="5">
        <v>2</v>
      </c>
    </row>
    <row r="1106" spans="1:24" x14ac:dyDescent="0.25">
      <c r="A1106" s="4" t="s">
        <v>2310</v>
      </c>
      <c r="B1106" s="12">
        <v>1</v>
      </c>
      <c r="C1106" s="12"/>
      <c r="D1106" s="12"/>
      <c r="E1106" s="12"/>
      <c r="F1106" s="12"/>
      <c r="G1106" s="12"/>
      <c r="H1106" s="12">
        <v>1</v>
      </c>
      <c r="I1106" s="14"/>
      <c r="J1106" s="14"/>
      <c r="K1106" s="14"/>
      <c r="L1106" s="14"/>
      <c r="M1106" s="14"/>
      <c r="N1106" s="14"/>
      <c r="O1106" s="16"/>
      <c r="P1106" s="16"/>
      <c r="Q1106" s="18"/>
      <c r="R1106" s="18"/>
      <c r="S1106" s="18"/>
      <c r="T1106" s="18"/>
      <c r="U1106" s="18"/>
      <c r="V1106" s="20"/>
      <c r="W1106" s="20"/>
      <c r="X1106" s="5">
        <v>1</v>
      </c>
    </row>
    <row r="1107" spans="1:24" x14ac:dyDescent="0.25">
      <c r="A1107" s="4" t="s">
        <v>2311</v>
      </c>
      <c r="B1107" s="12">
        <v>1</v>
      </c>
      <c r="C1107" s="12"/>
      <c r="D1107" s="12"/>
      <c r="E1107" s="12"/>
      <c r="F1107" s="12"/>
      <c r="G1107" s="12"/>
      <c r="H1107" s="12">
        <v>1</v>
      </c>
      <c r="I1107" s="14"/>
      <c r="J1107" s="14"/>
      <c r="K1107" s="14"/>
      <c r="L1107" s="14"/>
      <c r="M1107" s="14"/>
      <c r="N1107" s="14"/>
      <c r="O1107" s="16"/>
      <c r="P1107" s="16"/>
      <c r="Q1107" s="18"/>
      <c r="R1107" s="18"/>
      <c r="S1107" s="18"/>
      <c r="T1107" s="18"/>
      <c r="U1107" s="18"/>
      <c r="V1107" s="20"/>
      <c r="W1107" s="20"/>
      <c r="X1107" s="5">
        <v>1</v>
      </c>
    </row>
    <row r="1108" spans="1:24" x14ac:dyDescent="0.25">
      <c r="A1108" s="4" t="s">
        <v>2315</v>
      </c>
      <c r="B1108" s="12">
        <v>1</v>
      </c>
      <c r="C1108" s="12"/>
      <c r="D1108" s="12"/>
      <c r="E1108" s="12"/>
      <c r="F1108" s="12"/>
      <c r="G1108" s="12"/>
      <c r="H1108" s="12">
        <v>1</v>
      </c>
      <c r="I1108" s="14"/>
      <c r="J1108" s="14"/>
      <c r="K1108" s="14"/>
      <c r="L1108" s="14"/>
      <c r="M1108" s="14"/>
      <c r="N1108" s="14"/>
      <c r="O1108" s="16"/>
      <c r="P1108" s="16"/>
      <c r="Q1108" s="18"/>
      <c r="R1108" s="18"/>
      <c r="S1108" s="18"/>
      <c r="T1108" s="18"/>
      <c r="U1108" s="18"/>
      <c r="V1108" s="20"/>
      <c r="W1108" s="20"/>
      <c r="X1108" s="5">
        <v>1</v>
      </c>
    </row>
    <row r="1109" spans="1:24" x14ac:dyDescent="0.25">
      <c r="A1109" s="4" t="s">
        <v>2316</v>
      </c>
      <c r="B1109" s="12"/>
      <c r="C1109" s="12"/>
      <c r="D1109" s="12"/>
      <c r="E1109" s="12"/>
      <c r="F1109" s="12"/>
      <c r="G1109" s="12"/>
      <c r="H1109" s="12"/>
      <c r="I1109" s="14"/>
      <c r="J1109" s="14"/>
      <c r="K1109" s="14"/>
      <c r="L1109" s="14">
        <v>2</v>
      </c>
      <c r="M1109" s="14"/>
      <c r="N1109" s="14">
        <v>2</v>
      </c>
      <c r="O1109" s="16"/>
      <c r="P1109" s="16"/>
      <c r="Q1109" s="18"/>
      <c r="R1109" s="18"/>
      <c r="S1109" s="18"/>
      <c r="T1109" s="18"/>
      <c r="U1109" s="18"/>
      <c r="V1109" s="20"/>
      <c r="W1109" s="20"/>
      <c r="X1109" s="5">
        <v>2</v>
      </c>
    </row>
    <row r="1110" spans="1:24" x14ac:dyDescent="0.25">
      <c r="A1110" s="4" t="s">
        <v>2319</v>
      </c>
      <c r="B1110" s="12">
        <v>1</v>
      </c>
      <c r="C1110" s="12"/>
      <c r="D1110" s="12"/>
      <c r="E1110" s="12"/>
      <c r="F1110" s="12"/>
      <c r="G1110" s="12"/>
      <c r="H1110" s="12">
        <v>1</v>
      </c>
      <c r="I1110" s="14"/>
      <c r="J1110" s="14"/>
      <c r="K1110" s="14">
        <v>1</v>
      </c>
      <c r="L1110" s="14"/>
      <c r="M1110" s="14"/>
      <c r="N1110" s="14">
        <v>1</v>
      </c>
      <c r="O1110" s="16"/>
      <c r="P1110" s="16"/>
      <c r="Q1110" s="18"/>
      <c r="R1110" s="18"/>
      <c r="S1110" s="18"/>
      <c r="T1110" s="18"/>
      <c r="U1110" s="18"/>
      <c r="V1110" s="20"/>
      <c r="W1110" s="20"/>
      <c r="X1110" s="5">
        <v>2</v>
      </c>
    </row>
    <row r="1111" spans="1:24" x14ac:dyDescent="0.25">
      <c r="A1111" s="4" t="s">
        <v>2321</v>
      </c>
      <c r="B1111" s="12">
        <v>1</v>
      </c>
      <c r="C1111" s="12"/>
      <c r="D1111" s="12"/>
      <c r="E1111" s="12"/>
      <c r="F1111" s="12"/>
      <c r="G1111" s="12"/>
      <c r="H1111" s="12">
        <v>1</v>
      </c>
      <c r="I1111" s="14"/>
      <c r="J1111" s="14"/>
      <c r="K1111" s="14"/>
      <c r="L1111" s="14"/>
      <c r="M1111" s="14"/>
      <c r="N1111" s="14"/>
      <c r="O1111" s="16"/>
      <c r="P1111" s="16"/>
      <c r="Q1111" s="18">
        <v>1</v>
      </c>
      <c r="R1111" s="18"/>
      <c r="S1111" s="18"/>
      <c r="T1111" s="18"/>
      <c r="U1111" s="18">
        <v>1</v>
      </c>
      <c r="V1111" s="20"/>
      <c r="W1111" s="20"/>
      <c r="X1111" s="5">
        <v>2</v>
      </c>
    </row>
    <row r="1112" spans="1:24" x14ac:dyDescent="0.25">
      <c r="A1112" s="4" t="s">
        <v>2322</v>
      </c>
      <c r="B1112" s="12"/>
      <c r="C1112" s="12"/>
      <c r="D1112" s="12"/>
      <c r="E1112" s="12">
        <v>2</v>
      </c>
      <c r="F1112" s="12"/>
      <c r="G1112" s="12"/>
      <c r="H1112" s="12">
        <v>2</v>
      </c>
      <c r="I1112" s="14"/>
      <c r="J1112" s="14"/>
      <c r="K1112" s="14"/>
      <c r="L1112" s="14"/>
      <c r="M1112" s="14"/>
      <c r="N1112" s="14"/>
      <c r="O1112" s="16"/>
      <c r="P1112" s="16"/>
      <c r="Q1112" s="18"/>
      <c r="R1112" s="18"/>
      <c r="S1112" s="18"/>
      <c r="T1112" s="18"/>
      <c r="U1112" s="18"/>
      <c r="V1112" s="20"/>
      <c r="W1112" s="20"/>
      <c r="X1112" s="5">
        <v>2</v>
      </c>
    </row>
    <row r="1113" spans="1:24" x14ac:dyDescent="0.25">
      <c r="A1113" s="4" t="s">
        <v>2323</v>
      </c>
      <c r="B1113" s="12">
        <v>1</v>
      </c>
      <c r="C1113" s="12"/>
      <c r="D1113" s="12"/>
      <c r="E1113" s="12"/>
      <c r="F1113" s="12"/>
      <c r="G1113" s="12"/>
      <c r="H1113" s="12">
        <v>1</v>
      </c>
      <c r="I1113" s="14"/>
      <c r="J1113" s="14"/>
      <c r="K1113" s="14"/>
      <c r="L1113" s="14"/>
      <c r="M1113" s="14"/>
      <c r="N1113" s="14"/>
      <c r="O1113" s="16"/>
      <c r="P1113" s="16"/>
      <c r="Q1113" s="18"/>
      <c r="R1113" s="18"/>
      <c r="S1113" s="18"/>
      <c r="T1113" s="18"/>
      <c r="U1113" s="18"/>
      <c r="V1113" s="20"/>
      <c r="W1113" s="20"/>
      <c r="X1113" s="5">
        <v>1</v>
      </c>
    </row>
    <row r="1114" spans="1:24" x14ac:dyDescent="0.25">
      <c r="A1114" s="4" t="s">
        <v>2324</v>
      </c>
      <c r="B1114" s="12">
        <v>1</v>
      </c>
      <c r="C1114" s="12"/>
      <c r="D1114" s="12"/>
      <c r="E1114" s="12"/>
      <c r="F1114" s="12"/>
      <c r="G1114" s="12"/>
      <c r="H1114" s="12">
        <v>1</v>
      </c>
      <c r="I1114" s="14"/>
      <c r="J1114" s="14"/>
      <c r="K1114" s="14"/>
      <c r="L1114" s="14"/>
      <c r="M1114" s="14"/>
      <c r="N1114" s="14"/>
      <c r="O1114" s="16"/>
      <c r="P1114" s="16"/>
      <c r="Q1114" s="18"/>
      <c r="R1114" s="18"/>
      <c r="S1114" s="18"/>
      <c r="T1114" s="18"/>
      <c r="U1114" s="18"/>
      <c r="V1114" s="20"/>
      <c r="W1114" s="20"/>
      <c r="X1114" s="5">
        <v>1</v>
      </c>
    </row>
    <row r="1115" spans="1:24" x14ac:dyDescent="0.25">
      <c r="A1115" s="4" t="s">
        <v>2325</v>
      </c>
      <c r="B1115" s="12">
        <v>1</v>
      </c>
      <c r="C1115" s="12"/>
      <c r="D1115" s="12"/>
      <c r="E1115" s="12"/>
      <c r="F1115" s="12"/>
      <c r="G1115" s="12"/>
      <c r="H1115" s="12">
        <v>1</v>
      </c>
      <c r="I1115" s="14"/>
      <c r="J1115" s="14"/>
      <c r="K1115" s="14"/>
      <c r="L1115" s="14"/>
      <c r="M1115" s="14"/>
      <c r="N1115" s="14"/>
      <c r="O1115" s="16"/>
      <c r="P1115" s="16"/>
      <c r="Q1115" s="18"/>
      <c r="R1115" s="18"/>
      <c r="S1115" s="18"/>
      <c r="T1115" s="18"/>
      <c r="U1115" s="18"/>
      <c r="V1115" s="20"/>
      <c r="W1115" s="20"/>
      <c r="X1115" s="5">
        <v>1</v>
      </c>
    </row>
    <row r="1116" spans="1:24" x14ac:dyDescent="0.25">
      <c r="A1116" s="4" t="s">
        <v>2326</v>
      </c>
      <c r="B1116" s="12"/>
      <c r="C1116" s="12"/>
      <c r="D1116" s="12"/>
      <c r="E1116" s="12">
        <v>1</v>
      </c>
      <c r="F1116" s="12"/>
      <c r="G1116" s="12"/>
      <c r="H1116" s="12">
        <v>1</v>
      </c>
      <c r="I1116" s="14"/>
      <c r="J1116" s="14"/>
      <c r="K1116" s="14"/>
      <c r="L1116" s="14"/>
      <c r="M1116" s="14"/>
      <c r="N1116" s="14"/>
      <c r="O1116" s="16"/>
      <c r="P1116" s="16"/>
      <c r="Q1116" s="18"/>
      <c r="R1116" s="18"/>
      <c r="S1116" s="18"/>
      <c r="T1116" s="18"/>
      <c r="U1116" s="18"/>
      <c r="V1116" s="20"/>
      <c r="W1116" s="20"/>
      <c r="X1116" s="5">
        <v>1</v>
      </c>
    </row>
    <row r="1117" spans="1:24" x14ac:dyDescent="0.25">
      <c r="A1117" s="4" t="s">
        <v>2327</v>
      </c>
      <c r="B1117" s="12"/>
      <c r="C1117" s="12"/>
      <c r="D1117" s="12"/>
      <c r="E1117" s="12">
        <v>1</v>
      </c>
      <c r="F1117" s="12"/>
      <c r="G1117" s="12"/>
      <c r="H1117" s="12">
        <v>1</v>
      </c>
      <c r="I1117" s="14"/>
      <c r="J1117" s="14"/>
      <c r="K1117" s="14"/>
      <c r="L1117" s="14"/>
      <c r="M1117" s="14"/>
      <c r="N1117" s="14"/>
      <c r="O1117" s="16"/>
      <c r="P1117" s="16"/>
      <c r="Q1117" s="18"/>
      <c r="R1117" s="18"/>
      <c r="S1117" s="18"/>
      <c r="T1117" s="18"/>
      <c r="U1117" s="18"/>
      <c r="V1117" s="20"/>
      <c r="W1117" s="20"/>
      <c r="X1117" s="5">
        <v>1</v>
      </c>
    </row>
    <row r="1118" spans="1:24" x14ac:dyDescent="0.25">
      <c r="A1118" s="4" t="s">
        <v>2328</v>
      </c>
      <c r="B1118" s="12">
        <v>1</v>
      </c>
      <c r="C1118" s="12"/>
      <c r="D1118" s="12"/>
      <c r="E1118" s="12"/>
      <c r="F1118" s="12"/>
      <c r="G1118" s="12"/>
      <c r="H1118" s="12">
        <v>1</v>
      </c>
      <c r="I1118" s="14"/>
      <c r="J1118" s="14"/>
      <c r="K1118" s="14"/>
      <c r="L1118" s="14"/>
      <c r="M1118" s="14"/>
      <c r="N1118" s="14"/>
      <c r="O1118" s="16"/>
      <c r="P1118" s="16"/>
      <c r="Q1118" s="18"/>
      <c r="R1118" s="18"/>
      <c r="S1118" s="18"/>
      <c r="T1118" s="18"/>
      <c r="U1118" s="18"/>
      <c r="V1118" s="20"/>
      <c r="W1118" s="20"/>
      <c r="X1118" s="5">
        <v>1</v>
      </c>
    </row>
    <row r="1119" spans="1:24" x14ac:dyDescent="0.25">
      <c r="A1119" s="4" t="s">
        <v>2329</v>
      </c>
      <c r="B1119" s="12"/>
      <c r="C1119" s="12"/>
      <c r="D1119" s="12"/>
      <c r="E1119" s="12">
        <v>2</v>
      </c>
      <c r="F1119" s="12"/>
      <c r="G1119" s="12"/>
      <c r="H1119" s="12">
        <v>2</v>
      </c>
      <c r="I1119" s="14"/>
      <c r="J1119" s="14"/>
      <c r="K1119" s="14"/>
      <c r="L1119" s="14"/>
      <c r="M1119" s="14"/>
      <c r="N1119" s="14"/>
      <c r="O1119" s="16"/>
      <c r="P1119" s="16"/>
      <c r="Q1119" s="18"/>
      <c r="R1119" s="18"/>
      <c r="S1119" s="18"/>
      <c r="T1119" s="18"/>
      <c r="U1119" s="18"/>
      <c r="V1119" s="20"/>
      <c r="W1119" s="20"/>
      <c r="X1119" s="5">
        <v>2</v>
      </c>
    </row>
    <row r="1120" spans="1:24" x14ac:dyDescent="0.25">
      <c r="A1120" s="4" t="s">
        <v>2330</v>
      </c>
      <c r="B1120" s="12"/>
      <c r="C1120" s="12"/>
      <c r="D1120" s="12"/>
      <c r="E1120" s="12"/>
      <c r="F1120" s="12"/>
      <c r="G1120" s="12"/>
      <c r="H1120" s="12"/>
      <c r="I1120" s="14"/>
      <c r="J1120" s="14"/>
      <c r="K1120" s="14"/>
      <c r="L1120" s="14"/>
      <c r="M1120" s="14"/>
      <c r="N1120" s="14"/>
      <c r="O1120" s="16"/>
      <c r="P1120" s="16"/>
      <c r="Q1120" s="18"/>
      <c r="R1120" s="18"/>
      <c r="S1120" s="18">
        <v>2</v>
      </c>
      <c r="T1120" s="18"/>
      <c r="U1120" s="18">
        <v>2</v>
      </c>
      <c r="V1120" s="20"/>
      <c r="W1120" s="20"/>
      <c r="X1120" s="5">
        <v>2</v>
      </c>
    </row>
    <row r="1121" spans="1:24" x14ac:dyDescent="0.25">
      <c r="A1121" s="4" t="s">
        <v>2334</v>
      </c>
      <c r="B1121" s="12">
        <v>2</v>
      </c>
      <c r="C1121" s="12"/>
      <c r="D1121" s="12"/>
      <c r="E1121" s="12"/>
      <c r="F1121" s="12"/>
      <c r="G1121" s="12"/>
      <c r="H1121" s="12">
        <v>2</v>
      </c>
      <c r="I1121" s="14"/>
      <c r="J1121" s="14"/>
      <c r="K1121" s="14">
        <v>2</v>
      </c>
      <c r="L1121" s="14"/>
      <c r="M1121" s="14"/>
      <c r="N1121" s="14">
        <v>2</v>
      </c>
      <c r="O1121" s="16"/>
      <c r="P1121" s="16"/>
      <c r="Q1121" s="18"/>
      <c r="R1121" s="18"/>
      <c r="S1121" s="18"/>
      <c r="T1121" s="18"/>
      <c r="U1121" s="18"/>
      <c r="V1121" s="20"/>
      <c r="W1121" s="20"/>
      <c r="X1121" s="5">
        <v>4</v>
      </c>
    </row>
    <row r="1122" spans="1:24" x14ac:dyDescent="0.25">
      <c r="A1122" s="4" t="s">
        <v>2335</v>
      </c>
      <c r="B1122" s="12">
        <v>1</v>
      </c>
      <c r="C1122" s="12"/>
      <c r="D1122" s="12"/>
      <c r="E1122" s="12"/>
      <c r="F1122" s="12"/>
      <c r="G1122" s="12"/>
      <c r="H1122" s="12">
        <v>1</v>
      </c>
      <c r="I1122" s="14"/>
      <c r="J1122" s="14"/>
      <c r="K1122" s="14"/>
      <c r="L1122" s="14"/>
      <c r="M1122" s="14"/>
      <c r="N1122" s="14"/>
      <c r="O1122" s="16"/>
      <c r="P1122" s="16"/>
      <c r="Q1122" s="18"/>
      <c r="R1122" s="18"/>
      <c r="S1122" s="18"/>
      <c r="T1122" s="18"/>
      <c r="U1122" s="18"/>
      <c r="V1122" s="20"/>
      <c r="W1122" s="20"/>
      <c r="X1122" s="5">
        <v>1</v>
      </c>
    </row>
    <row r="1123" spans="1:24" x14ac:dyDescent="0.25">
      <c r="A1123" s="4" t="s">
        <v>2336</v>
      </c>
      <c r="B1123" s="12">
        <v>2</v>
      </c>
      <c r="C1123" s="12"/>
      <c r="D1123" s="12"/>
      <c r="E1123" s="12"/>
      <c r="F1123" s="12"/>
      <c r="G1123" s="12"/>
      <c r="H1123" s="12">
        <v>2</v>
      </c>
      <c r="I1123" s="14"/>
      <c r="J1123" s="14"/>
      <c r="K1123" s="14"/>
      <c r="L1123" s="14"/>
      <c r="M1123" s="14"/>
      <c r="N1123" s="14"/>
      <c r="O1123" s="16"/>
      <c r="P1123" s="16"/>
      <c r="Q1123" s="18"/>
      <c r="R1123" s="18"/>
      <c r="S1123" s="18"/>
      <c r="T1123" s="18"/>
      <c r="U1123" s="18"/>
      <c r="V1123" s="20"/>
      <c r="W1123" s="20"/>
      <c r="X1123" s="5">
        <v>2</v>
      </c>
    </row>
    <row r="1124" spans="1:24" x14ac:dyDescent="0.25">
      <c r="A1124" s="4" t="s">
        <v>2339</v>
      </c>
      <c r="B1124" s="12"/>
      <c r="C1124" s="12"/>
      <c r="D1124" s="12"/>
      <c r="E1124" s="12"/>
      <c r="F1124" s="12"/>
      <c r="G1124" s="12"/>
      <c r="H1124" s="12"/>
      <c r="I1124" s="14"/>
      <c r="J1124" s="14"/>
      <c r="K1124" s="14"/>
      <c r="L1124" s="14"/>
      <c r="M1124" s="14"/>
      <c r="N1124" s="14"/>
      <c r="O1124" s="16"/>
      <c r="P1124" s="16"/>
      <c r="Q1124" s="18">
        <v>2</v>
      </c>
      <c r="R1124" s="18"/>
      <c r="S1124" s="18"/>
      <c r="T1124" s="18"/>
      <c r="U1124" s="18">
        <v>2</v>
      </c>
      <c r="V1124" s="20"/>
      <c r="W1124" s="20"/>
      <c r="X1124" s="5">
        <v>2</v>
      </c>
    </row>
    <row r="1125" spans="1:24" x14ac:dyDescent="0.25">
      <c r="A1125" s="4" t="s">
        <v>2340</v>
      </c>
      <c r="B1125" s="12">
        <v>2</v>
      </c>
      <c r="C1125" s="12"/>
      <c r="D1125" s="12"/>
      <c r="E1125" s="12"/>
      <c r="F1125" s="12"/>
      <c r="G1125" s="12"/>
      <c r="H1125" s="12">
        <v>2</v>
      </c>
      <c r="I1125" s="14"/>
      <c r="J1125" s="14"/>
      <c r="K1125" s="14"/>
      <c r="L1125" s="14"/>
      <c r="M1125" s="14"/>
      <c r="N1125" s="14"/>
      <c r="O1125" s="16"/>
      <c r="P1125" s="16"/>
      <c r="Q1125" s="18"/>
      <c r="R1125" s="18"/>
      <c r="S1125" s="18">
        <v>2</v>
      </c>
      <c r="T1125" s="18"/>
      <c r="U1125" s="18">
        <v>2</v>
      </c>
      <c r="V1125" s="20"/>
      <c r="W1125" s="20"/>
      <c r="X1125" s="5">
        <v>4</v>
      </c>
    </row>
    <row r="1126" spans="1:24" x14ac:dyDescent="0.25">
      <c r="A1126" s="4" t="s">
        <v>2342</v>
      </c>
      <c r="B1126" s="12">
        <v>2</v>
      </c>
      <c r="C1126" s="12"/>
      <c r="D1126" s="12"/>
      <c r="E1126" s="12"/>
      <c r="F1126" s="12"/>
      <c r="G1126" s="12"/>
      <c r="H1126" s="12">
        <v>2</v>
      </c>
      <c r="I1126" s="14"/>
      <c r="J1126" s="14"/>
      <c r="K1126" s="14"/>
      <c r="L1126" s="14"/>
      <c r="M1126" s="14"/>
      <c r="N1126" s="14"/>
      <c r="O1126" s="16"/>
      <c r="P1126" s="16"/>
      <c r="Q1126" s="18">
        <v>2</v>
      </c>
      <c r="R1126" s="18"/>
      <c r="S1126" s="18"/>
      <c r="T1126" s="18"/>
      <c r="U1126" s="18">
        <v>2</v>
      </c>
      <c r="V1126" s="20"/>
      <c r="W1126" s="20"/>
      <c r="X1126" s="5">
        <v>4</v>
      </c>
    </row>
    <row r="1127" spans="1:24" x14ac:dyDescent="0.25">
      <c r="A1127" s="4" t="s">
        <v>2345</v>
      </c>
      <c r="B1127" s="12">
        <v>1</v>
      </c>
      <c r="C1127" s="12"/>
      <c r="D1127" s="12"/>
      <c r="E1127" s="12"/>
      <c r="F1127" s="12"/>
      <c r="G1127" s="12"/>
      <c r="H1127" s="12">
        <v>1</v>
      </c>
      <c r="I1127" s="14"/>
      <c r="J1127" s="14"/>
      <c r="K1127" s="14"/>
      <c r="L1127" s="14"/>
      <c r="M1127" s="14"/>
      <c r="N1127" s="14"/>
      <c r="O1127" s="16"/>
      <c r="P1127" s="16"/>
      <c r="Q1127" s="18">
        <v>1</v>
      </c>
      <c r="R1127" s="18"/>
      <c r="S1127" s="18"/>
      <c r="T1127" s="18"/>
      <c r="U1127" s="18">
        <v>1</v>
      </c>
      <c r="V1127" s="20"/>
      <c r="W1127" s="20"/>
      <c r="X1127" s="5">
        <v>2</v>
      </c>
    </row>
    <row r="1128" spans="1:24" x14ac:dyDescent="0.25">
      <c r="A1128" s="4" t="s">
        <v>2346</v>
      </c>
      <c r="B1128" s="12"/>
      <c r="C1128" s="12"/>
      <c r="D1128" s="12"/>
      <c r="E1128" s="12"/>
      <c r="F1128" s="12"/>
      <c r="G1128" s="12"/>
      <c r="H1128" s="12"/>
      <c r="I1128" s="14"/>
      <c r="J1128" s="14"/>
      <c r="K1128" s="14"/>
      <c r="L1128" s="14"/>
      <c r="M1128" s="14"/>
      <c r="N1128" s="14"/>
      <c r="O1128" s="16"/>
      <c r="P1128" s="16"/>
      <c r="Q1128" s="18"/>
      <c r="R1128" s="18"/>
      <c r="S1128" s="18"/>
      <c r="T1128" s="18"/>
      <c r="U1128" s="18"/>
      <c r="V1128" s="20">
        <v>2</v>
      </c>
      <c r="W1128" s="20">
        <v>2</v>
      </c>
      <c r="X1128" s="5">
        <v>2</v>
      </c>
    </row>
    <row r="1129" spans="1:24" x14ac:dyDescent="0.25">
      <c r="A1129" s="4" t="s">
        <v>2349</v>
      </c>
      <c r="B1129" s="12">
        <v>1</v>
      </c>
      <c r="C1129" s="12"/>
      <c r="D1129" s="12"/>
      <c r="E1129" s="12"/>
      <c r="F1129" s="12"/>
      <c r="G1129" s="12"/>
      <c r="H1129" s="12">
        <v>1</v>
      </c>
      <c r="I1129" s="14"/>
      <c r="J1129" s="14"/>
      <c r="K1129" s="14"/>
      <c r="L1129" s="14"/>
      <c r="M1129" s="14"/>
      <c r="N1129" s="14"/>
      <c r="O1129" s="16"/>
      <c r="P1129" s="16"/>
      <c r="Q1129" s="18"/>
      <c r="R1129" s="18"/>
      <c r="S1129" s="18"/>
      <c r="T1129" s="18"/>
      <c r="U1129" s="18"/>
      <c r="V1129" s="20"/>
      <c r="W1129" s="20"/>
      <c r="X1129" s="5">
        <v>1</v>
      </c>
    </row>
    <row r="1130" spans="1:24" x14ac:dyDescent="0.25">
      <c r="A1130" s="4" t="s">
        <v>2350</v>
      </c>
      <c r="B1130" s="12">
        <v>2</v>
      </c>
      <c r="C1130" s="12"/>
      <c r="D1130" s="12"/>
      <c r="E1130" s="12"/>
      <c r="F1130" s="12"/>
      <c r="G1130" s="12"/>
      <c r="H1130" s="12">
        <v>2</v>
      </c>
      <c r="I1130" s="14"/>
      <c r="J1130" s="14"/>
      <c r="K1130" s="14"/>
      <c r="L1130" s="14"/>
      <c r="M1130" s="14"/>
      <c r="N1130" s="14"/>
      <c r="O1130" s="16"/>
      <c r="P1130" s="16"/>
      <c r="Q1130" s="18"/>
      <c r="R1130" s="18"/>
      <c r="S1130" s="18"/>
      <c r="T1130" s="18"/>
      <c r="U1130" s="18"/>
      <c r="V1130" s="20"/>
      <c r="W1130" s="20"/>
      <c r="X1130" s="5">
        <v>2</v>
      </c>
    </row>
    <row r="1131" spans="1:24" x14ac:dyDescent="0.25">
      <c r="A1131" s="4" t="s">
        <v>2353</v>
      </c>
      <c r="B1131" s="12">
        <v>1</v>
      </c>
      <c r="C1131" s="12"/>
      <c r="D1131" s="12"/>
      <c r="E1131" s="12"/>
      <c r="F1131" s="12"/>
      <c r="G1131" s="12"/>
      <c r="H1131" s="12">
        <v>1</v>
      </c>
      <c r="I1131" s="14"/>
      <c r="J1131" s="14"/>
      <c r="K1131" s="14">
        <v>1</v>
      </c>
      <c r="L1131" s="14"/>
      <c r="M1131" s="14"/>
      <c r="N1131" s="14">
        <v>1</v>
      </c>
      <c r="O1131" s="16"/>
      <c r="P1131" s="16"/>
      <c r="Q1131" s="18"/>
      <c r="R1131" s="18"/>
      <c r="S1131" s="18"/>
      <c r="T1131" s="18"/>
      <c r="U1131" s="18"/>
      <c r="V1131" s="20"/>
      <c r="W1131" s="20"/>
      <c r="X1131" s="5">
        <v>2</v>
      </c>
    </row>
    <row r="1132" spans="1:24" x14ac:dyDescent="0.25">
      <c r="A1132" s="4" t="s">
        <v>2357</v>
      </c>
      <c r="B1132" s="12"/>
      <c r="C1132" s="12"/>
      <c r="D1132" s="12"/>
      <c r="E1132" s="12"/>
      <c r="F1132" s="12"/>
      <c r="G1132" s="12"/>
      <c r="H1132" s="12"/>
      <c r="I1132" s="14"/>
      <c r="J1132" s="14"/>
      <c r="K1132" s="14"/>
      <c r="L1132" s="14"/>
      <c r="M1132" s="14"/>
      <c r="N1132" s="14"/>
      <c r="O1132" s="16"/>
      <c r="P1132" s="16"/>
      <c r="Q1132" s="18">
        <v>2</v>
      </c>
      <c r="R1132" s="18"/>
      <c r="S1132" s="18"/>
      <c r="T1132" s="18"/>
      <c r="U1132" s="18">
        <v>2</v>
      </c>
      <c r="V1132" s="20"/>
      <c r="W1132" s="20"/>
      <c r="X1132" s="5">
        <v>2</v>
      </c>
    </row>
    <row r="1133" spans="1:24" x14ac:dyDescent="0.25">
      <c r="A1133" s="4" t="s">
        <v>2358</v>
      </c>
      <c r="B1133" s="12">
        <v>2</v>
      </c>
      <c r="C1133" s="12"/>
      <c r="D1133" s="12"/>
      <c r="E1133" s="12"/>
      <c r="F1133" s="12"/>
      <c r="G1133" s="12"/>
      <c r="H1133" s="12">
        <v>2</v>
      </c>
      <c r="I1133" s="14"/>
      <c r="J1133" s="14"/>
      <c r="K1133" s="14"/>
      <c r="L1133" s="14"/>
      <c r="M1133" s="14"/>
      <c r="N1133" s="14"/>
      <c r="O1133" s="16"/>
      <c r="P1133" s="16"/>
      <c r="Q1133" s="18"/>
      <c r="R1133" s="18"/>
      <c r="S1133" s="18"/>
      <c r="T1133" s="18"/>
      <c r="U1133" s="18"/>
      <c r="V1133" s="20"/>
      <c r="W1133" s="20"/>
      <c r="X1133" s="5">
        <v>2</v>
      </c>
    </row>
    <row r="1134" spans="1:24" x14ac:dyDescent="0.25">
      <c r="A1134" s="4" t="s">
        <v>2360</v>
      </c>
      <c r="B1134" s="12">
        <v>2</v>
      </c>
      <c r="C1134" s="12"/>
      <c r="D1134" s="12"/>
      <c r="E1134" s="12"/>
      <c r="F1134" s="12"/>
      <c r="G1134" s="12"/>
      <c r="H1134" s="12">
        <v>2</v>
      </c>
      <c r="I1134" s="14"/>
      <c r="J1134" s="14"/>
      <c r="K1134" s="14"/>
      <c r="L1134" s="14"/>
      <c r="M1134" s="14"/>
      <c r="N1134" s="14"/>
      <c r="O1134" s="16"/>
      <c r="P1134" s="16"/>
      <c r="Q1134" s="18"/>
      <c r="R1134" s="18"/>
      <c r="S1134" s="18"/>
      <c r="T1134" s="18"/>
      <c r="U1134" s="18"/>
      <c r="V1134" s="20"/>
      <c r="W1134" s="20"/>
      <c r="X1134" s="5">
        <v>2</v>
      </c>
    </row>
    <row r="1135" spans="1:24" x14ac:dyDescent="0.25">
      <c r="A1135" s="4" t="s">
        <v>2361</v>
      </c>
      <c r="B1135" s="12">
        <v>1</v>
      </c>
      <c r="C1135" s="12"/>
      <c r="D1135" s="12"/>
      <c r="E1135" s="12"/>
      <c r="F1135" s="12"/>
      <c r="G1135" s="12"/>
      <c r="H1135" s="12">
        <v>1</v>
      </c>
      <c r="I1135" s="14"/>
      <c r="J1135" s="14"/>
      <c r="K1135" s="14"/>
      <c r="L1135" s="14"/>
      <c r="M1135" s="14"/>
      <c r="N1135" s="14"/>
      <c r="O1135" s="16"/>
      <c r="P1135" s="16"/>
      <c r="Q1135" s="18"/>
      <c r="R1135" s="18"/>
      <c r="S1135" s="18"/>
      <c r="T1135" s="18"/>
      <c r="U1135" s="18"/>
      <c r="V1135" s="20"/>
      <c r="W1135" s="20"/>
      <c r="X1135" s="5">
        <v>1</v>
      </c>
    </row>
    <row r="1136" spans="1:24" x14ac:dyDescent="0.25">
      <c r="A1136" s="4" t="s">
        <v>2362</v>
      </c>
      <c r="B1136" s="12">
        <v>1</v>
      </c>
      <c r="C1136" s="12"/>
      <c r="D1136" s="12"/>
      <c r="E1136" s="12"/>
      <c r="F1136" s="12"/>
      <c r="G1136" s="12"/>
      <c r="H1136" s="12">
        <v>1</v>
      </c>
      <c r="I1136" s="14"/>
      <c r="J1136" s="14"/>
      <c r="K1136" s="14"/>
      <c r="L1136" s="14"/>
      <c r="M1136" s="14"/>
      <c r="N1136" s="14"/>
      <c r="O1136" s="16"/>
      <c r="P1136" s="16"/>
      <c r="Q1136" s="18"/>
      <c r="R1136" s="18"/>
      <c r="S1136" s="18"/>
      <c r="T1136" s="18"/>
      <c r="U1136" s="18"/>
      <c r="V1136" s="20"/>
      <c r="W1136" s="20"/>
      <c r="X1136" s="5">
        <v>1</v>
      </c>
    </row>
    <row r="1137" spans="1:24" x14ac:dyDescent="0.25">
      <c r="A1137" s="4" t="s">
        <v>2365</v>
      </c>
      <c r="B1137" s="12"/>
      <c r="C1137" s="12"/>
      <c r="D1137" s="12"/>
      <c r="E1137" s="12"/>
      <c r="F1137" s="12"/>
      <c r="G1137" s="12"/>
      <c r="H1137" s="12"/>
      <c r="I1137" s="14"/>
      <c r="J1137" s="14"/>
      <c r="K1137" s="14"/>
      <c r="L1137" s="14"/>
      <c r="M1137" s="14"/>
      <c r="N1137" s="14"/>
      <c r="O1137" s="16"/>
      <c r="P1137" s="16"/>
      <c r="Q1137" s="18">
        <v>1</v>
      </c>
      <c r="R1137" s="18"/>
      <c r="S1137" s="18"/>
      <c r="T1137" s="18"/>
      <c r="U1137" s="18">
        <v>1</v>
      </c>
      <c r="V1137" s="20"/>
      <c r="W1137" s="20"/>
      <c r="X1137" s="5">
        <v>1</v>
      </c>
    </row>
    <row r="1138" spans="1:24" x14ac:dyDescent="0.25">
      <c r="A1138" s="4" t="s">
        <v>2366</v>
      </c>
      <c r="B1138" s="12">
        <v>3</v>
      </c>
      <c r="C1138" s="12"/>
      <c r="D1138" s="12"/>
      <c r="E1138" s="12"/>
      <c r="F1138" s="12"/>
      <c r="G1138" s="12"/>
      <c r="H1138" s="12">
        <v>3</v>
      </c>
      <c r="I1138" s="14"/>
      <c r="J1138" s="14"/>
      <c r="K1138" s="14"/>
      <c r="L1138" s="14"/>
      <c r="M1138" s="14"/>
      <c r="N1138" s="14"/>
      <c r="O1138" s="16"/>
      <c r="P1138" s="16"/>
      <c r="Q1138" s="18"/>
      <c r="R1138" s="18"/>
      <c r="S1138" s="18"/>
      <c r="T1138" s="18"/>
      <c r="U1138" s="18"/>
      <c r="V1138" s="20"/>
      <c r="W1138" s="20"/>
      <c r="X1138" s="5">
        <v>3</v>
      </c>
    </row>
    <row r="1139" spans="1:24" x14ac:dyDescent="0.25">
      <c r="A1139" s="4" t="s">
        <v>2369</v>
      </c>
      <c r="B1139" s="12">
        <v>1</v>
      </c>
      <c r="C1139" s="12"/>
      <c r="D1139" s="12"/>
      <c r="E1139" s="12"/>
      <c r="F1139" s="12"/>
      <c r="G1139" s="12"/>
      <c r="H1139" s="12">
        <v>1</v>
      </c>
      <c r="I1139" s="14"/>
      <c r="J1139" s="14"/>
      <c r="K1139" s="14">
        <v>1</v>
      </c>
      <c r="L1139" s="14"/>
      <c r="M1139" s="14"/>
      <c r="N1139" s="14">
        <v>1</v>
      </c>
      <c r="O1139" s="16"/>
      <c r="P1139" s="16"/>
      <c r="Q1139" s="18"/>
      <c r="R1139" s="18"/>
      <c r="S1139" s="18"/>
      <c r="T1139" s="18"/>
      <c r="U1139" s="18"/>
      <c r="V1139" s="20"/>
      <c r="W1139" s="20"/>
      <c r="X1139" s="5">
        <v>2</v>
      </c>
    </row>
    <row r="1140" spans="1:24" x14ac:dyDescent="0.25">
      <c r="A1140" s="4" t="s">
        <v>2370</v>
      </c>
      <c r="B1140" s="12"/>
      <c r="C1140" s="12"/>
      <c r="D1140" s="12"/>
      <c r="E1140" s="12"/>
      <c r="F1140" s="12"/>
      <c r="G1140" s="12"/>
      <c r="H1140" s="12"/>
      <c r="I1140" s="14"/>
      <c r="J1140" s="14"/>
      <c r="K1140" s="14"/>
      <c r="L1140" s="14"/>
      <c r="M1140" s="14"/>
      <c r="N1140" s="14"/>
      <c r="O1140" s="16"/>
      <c r="P1140" s="16"/>
      <c r="Q1140" s="18"/>
      <c r="R1140" s="18"/>
      <c r="S1140" s="18"/>
      <c r="T1140" s="18"/>
      <c r="U1140" s="18"/>
      <c r="V1140" s="20">
        <v>1</v>
      </c>
      <c r="W1140" s="20">
        <v>1</v>
      </c>
      <c r="X1140" s="5">
        <v>1</v>
      </c>
    </row>
    <row r="1141" spans="1:24" x14ac:dyDescent="0.25">
      <c r="A1141" s="4" t="s">
        <v>2372</v>
      </c>
      <c r="B1141" s="12">
        <v>2</v>
      </c>
      <c r="C1141" s="12"/>
      <c r="D1141" s="12"/>
      <c r="E1141" s="12"/>
      <c r="F1141" s="12"/>
      <c r="G1141" s="12"/>
      <c r="H1141" s="12">
        <v>2</v>
      </c>
      <c r="I1141" s="14"/>
      <c r="J1141" s="14"/>
      <c r="K1141" s="14">
        <v>2</v>
      </c>
      <c r="L1141" s="14"/>
      <c r="M1141" s="14"/>
      <c r="N1141" s="14">
        <v>2</v>
      </c>
      <c r="O1141" s="16"/>
      <c r="P1141" s="16"/>
      <c r="Q1141" s="18"/>
      <c r="R1141" s="18"/>
      <c r="S1141" s="18"/>
      <c r="T1141" s="18"/>
      <c r="U1141" s="18"/>
      <c r="V1141" s="20"/>
      <c r="W1141" s="20"/>
      <c r="X1141" s="5">
        <v>4</v>
      </c>
    </row>
    <row r="1142" spans="1:24" x14ac:dyDescent="0.25">
      <c r="A1142" s="4" t="s">
        <v>2373</v>
      </c>
      <c r="B1142" s="12">
        <v>1</v>
      </c>
      <c r="C1142" s="12"/>
      <c r="D1142" s="12"/>
      <c r="E1142" s="12"/>
      <c r="F1142" s="12"/>
      <c r="G1142" s="12"/>
      <c r="H1142" s="12">
        <v>1</v>
      </c>
      <c r="I1142" s="14"/>
      <c r="J1142" s="14"/>
      <c r="K1142" s="14"/>
      <c r="L1142" s="14"/>
      <c r="M1142" s="14"/>
      <c r="N1142" s="14"/>
      <c r="O1142" s="16"/>
      <c r="P1142" s="16"/>
      <c r="Q1142" s="18"/>
      <c r="R1142" s="18"/>
      <c r="S1142" s="18"/>
      <c r="T1142" s="18"/>
      <c r="U1142" s="18"/>
      <c r="V1142" s="20"/>
      <c r="W1142" s="20"/>
      <c r="X1142" s="5">
        <v>1</v>
      </c>
    </row>
    <row r="1143" spans="1:24" x14ac:dyDescent="0.25">
      <c r="A1143" s="4" t="s">
        <v>2374</v>
      </c>
      <c r="B1143" s="12">
        <v>1</v>
      </c>
      <c r="C1143" s="12"/>
      <c r="D1143" s="12"/>
      <c r="E1143" s="12"/>
      <c r="F1143" s="12"/>
      <c r="G1143" s="12"/>
      <c r="H1143" s="12">
        <v>1</v>
      </c>
      <c r="I1143" s="14"/>
      <c r="J1143" s="14"/>
      <c r="K1143" s="14"/>
      <c r="L1143" s="14"/>
      <c r="M1143" s="14"/>
      <c r="N1143" s="14"/>
      <c r="O1143" s="16"/>
      <c r="P1143" s="16"/>
      <c r="Q1143" s="18"/>
      <c r="R1143" s="18"/>
      <c r="S1143" s="18"/>
      <c r="T1143" s="18"/>
      <c r="U1143" s="18"/>
      <c r="V1143" s="20"/>
      <c r="W1143" s="20"/>
      <c r="X1143" s="5">
        <v>1</v>
      </c>
    </row>
    <row r="1144" spans="1:24" x14ac:dyDescent="0.25">
      <c r="A1144" s="4" t="s">
        <v>2375</v>
      </c>
      <c r="B1144" s="12">
        <v>1</v>
      </c>
      <c r="C1144" s="12"/>
      <c r="D1144" s="12"/>
      <c r="E1144" s="12"/>
      <c r="F1144" s="12"/>
      <c r="G1144" s="12"/>
      <c r="H1144" s="12">
        <v>1</v>
      </c>
      <c r="I1144" s="14"/>
      <c r="J1144" s="14"/>
      <c r="K1144" s="14"/>
      <c r="L1144" s="14"/>
      <c r="M1144" s="14"/>
      <c r="N1144" s="14"/>
      <c r="O1144" s="16"/>
      <c r="P1144" s="16"/>
      <c r="Q1144" s="18"/>
      <c r="R1144" s="18"/>
      <c r="S1144" s="18"/>
      <c r="T1144" s="18"/>
      <c r="U1144" s="18"/>
      <c r="V1144" s="20"/>
      <c r="W1144" s="20"/>
      <c r="X1144" s="5">
        <v>1</v>
      </c>
    </row>
    <row r="1145" spans="1:24" x14ac:dyDescent="0.25">
      <c r="A1145" s="4" t="s">
        <v>2377</v>
      </c>
      <c r="B1145" s="12">
        <v>1</v>
      </c>
      <c r="C1145" s="12"/>
      <c r="D1145" s="12"/>
      <c r="E1145" s="12"/>
      <c r="F1145" s="12"/>
      <c r="G1145" s="12"/>
      <c r="H1145" s="12">
        <v>1</v>
      </c>
      <c r="I1145" s="14"/>
      <c r="J1145" s="14"/>
      <c r="K1145" s="14"/>
      <c r="L1145" s="14"/>
      <c r="M1145" s="14"/>
      <c r="N1145" s="14"/>
      <c r="O1145" s="16"/>
      <c r="P1145" s="16"/>
      <c r="Q1145" s="18"/>
      <c r="R1145" s="18"/>
      <c r="S1145" s="18"/>
      <c r="T1145" s="18"/>
      <c r="U1145" s="18"/>
      <c r="V1145" s="20"/>
      <c r="W1145" s="20"/>
      <c r="X1145" s="5">
        <v>1</v>
      </c>
    </row>
    <row r="1146" spans="1:24" x14ac:dyDescent="0.25">
      <c r="A1146" s="4" t="s">
        <v>2378</v>
      </c>
      <c r="B1146" s="12"/>
      <c r="C1146" s="12"/>
      <c r="D1146" s="12"/>
      <c r="E1146" s="12"/>
      <c r="F1146" s="12"/>
      <c r="G1146" s="12"/>
      <c r="H1146" s="12"/>
      <c r="I1146" s="14"/>
      <c r="J1146" s="14"/>
      <c r="K1146" s="14"/>
      <c r="L1146" s="14"/>
      <c r="M1146" s="14"/>
      <c r="N1146" s="14"/>
      <c r="O1146" s="16">
        <v>1</v>
      </c>
      <c r="P1146" s="16">
        <v>1</v>
      </c>
      <c r="Q1146" s="18"/>
      <c r="R1146" s="18"/>
      <c r="S1146" s="18"/>
      <c r="T1146" s="18"/>
      <c r="U1146" s="18"/>
      <c r="V1146" s="20"/>
      <c r="W1146" s="20"/>
      <c r="X1146" s="5">
        <v>1</v>
      </c>
    </row>
    <row r="1147" spans="1:24" x14ac:dyDescent="0.25">
      <c r="A1147" s="4" t="s">
        <v>2379</v>
      </c>
      <c r="B1147" s="12"/>
      <c r="C1147" s="12"/>
      <c r="D1147" s="12"/>
      <c r="E1147" s="12">
        <v>2</v>
      </c>
      <c r="F1147" s="12"/>
      <c r="G1147" s="12"/>
      <c r="H1147" s="12">
        <v>2</v>
      </c>
      <c r="I1147" s="14"/>
      <c r="J1147" s="14"/>
      <c r="K1147" s="14"/>
      <c r="L1147" s="14"/>
      <c r="M1147" s="14"/>
      <c r="N1147" s="14"/>
      <c r="O1147" s="16"/>
      <c r="P1147" s="16"/>
      <c r="Q1147" s="18"/>
      <c r="R1147" s="18"/>
      <c r="S1147" s="18"/>
      <c r="T1147" s="18"/>
      <c r="U1147" s="18"/>
      <c r="V1147" s="20"/>
      <c r="W1147" s="20"/>
      <c r="X1147" s="5">
        <v>2</v>
      </c>
    </row>
    <row r="1148" spans="1:24" x14ac:dyDescent="0.25">
      <c r="A1148" s="4" t="s">
        <v>2380</v>
      </c>
      <c r="B1148" s="12">
        <v>1</v>
      </c>
      <c r="C1148" s="12"/>
      <c r="D1148" s="12"/>
      <c r="E1148" s="12"/>
      <c r="F1148" s="12"/>
      <c r="G1148" s="12"/>
      <c r="H1148" s="12">
        <v>1</v>
      </c>
      <c r="I1148" s="14"/>
      <c r="J1148" s="14"/>
      <c r="K1148" s="14"/>
      <c r="L1148" s="14"/>
      <c r="M1148" s="14"/>
      <c r="N1148" s="14"/>
      <c r="O1148" s="16"/>
      <c r="P1148" s="16"/>
      <c r="Q1148" s="18"/>
      <c r="R1148" s="18"/>
      <c r="S1148" s="18"/>
      <c r="T1148" s="18"/>
      <c r="U1148" s="18"/>
      <c r="V1148" s="20"/>
      <c r="W1148" s="20"/>
      <c r="X1148" s="5">
        <v>1</v>
      </c>
    </row>
    <row r="1149" spans="1:24" x14ac:dyDescent="0.25">
      <c r="A1149" s="4" t="s">
        <v>2383</v>
      </c>
      <c r="B1149" s="12">
        <v>3</v>
      </c>
      <c r="C1149" s="12"/>
      <c r="D1149" s="12"/>
      <c r="E1149" s="12"/>
      <c r="F1149" s="12"/>
      <c r="G1149" s="12"/>
      <c r="H1149" s="12">
        <v>3</v>
      </c>
      <c r="I1149" s="14"/>
      <c r="J1149" s="14"/>
      <c r="K1149" s="14"/>
      <c r="L1149" s="14"/>
      <c r="M1149" s="14"/>
      <c r="N1149" s="14"/>
      <c r="O1149" s="16"/>
      <c r="P1149" s="16"/>
      <c r="Q1149" s="18"/>
      <c r="R1149" s="18"/>
      <c r="S1149" s="18"/>
      <c r="T1149" s="18"/>
      <c r="U1149" s="18"/>
      <c r="V1149" s="20"/>
      <c r="W1149" s="20"/>
      <c r="X1149" s="5">
        <v>3</v>
      </c>
    </row>
    <row r="1150" spans="1:24" x14ac:dyDescent="0.25">
      <c r="A1150" s="4" t="s">
        <v>2385</v>
      </c>
      <c r="B1150" s="12">
        <v>2</v>
      </c>
      <c r="C1150" s="12"/>
      <c r="D1150" s="12"/>
      <c r="E1150" s="12"/>
      <c r="F1150" s="12"/>
      <c r="G1150" s="12"/>
      <c r="H1150" s="12">
        <v>2</v>
      </c>
      <c r="I1150" s="14"/>
      <c r="J1150" s="14"/>
      <c r="K1150" s="14"/>
      <c r="L1150" s="14"/>
      <c r="M1150" s="14"/>
      <c r="N1150" s="14"/>
      <c r="O1150" s="16"/>
      <c r="P1150" s="16"/>
      <c r="Q1150" s="18"/>
      <c r="R1150" s="18"/>
      <c r="S1150" s="18"/>
      <c r="T1150" s="18"/>
      <c r="U1150" s="18"/>
      <c r="V1150" s="20"/>
      <c r="W1150" s="20"/>
      <c r="X1150" s="5">
        <v>2</v>
      </c>
    </row>
    <row r="1151" spans="1:24" x14ac:dyDescent="0.25">
      <c r="A1151" s="4" t="s">
        <v>2388</v>
      </c>
      <c r="B1151" s="12"/>
      <c r="C1151" s="12"/>
      <c r="D1151" s="12"/>
      <c r="E1151" s="12">
        <v>2</v>
      </c>
      <c r="F1151" s="12"/>
      <c r="G1151" s="12"/>
      <c r="H1151" s="12">
        <v>2</v>
      </c>
      <c r="I1151" s="14"/>
      <c r="J1151" s="14"/>
      <c r="K1151" s="14"/>
      <c r="L1151" s="14"/>
      <c r="M1151" s="14"/>
      <c r="N1151" s="14"/>
      <c r="O1151" s="16"/>
      <c r="P1151" s="16"/>
      <c r="Q1151" s="18"/>
      <c r="R1151" s="18"/>
      <c r="S1151" s="18"/>
      <c r="T1151" s="18"/>
      <c r="U1151" s="18"/>
      <c r="V1151" s="20"/>
      <c r="W1151" s="20"/>
      <c r="X1151" s="5">
        <v>2</v>
      </c>
    </row>
    <row r="1152" spans="1:24" x14ac:dyDescent="0.25">
      <c r="A1152" s="4" t="s">
        <v>2389</v>
      </c>
      <c r="B1152" s="12"/>
      <c r="C1152" s="12"/>
      <c r="D1152" s="12"/>
      <c r="E1152" s="12">
        <v>1</v>
      </c>
      <c r="F1152" s="12"/>
      <c r="G1152" s="12"/>
      <c r="H1152" s="12">
        <v>1</v>
      </c>
      <c r="I1152" s="14"/>
      <c r="J1152" s="14"/>
      <c r="K1152" s="14"/>
      <c r="L1152" s="14"/>
      <c r="M1152" s="14"/>
      <c r="N1152" s="14"/>
      <c r="O1152" s="16"/>
      <c r="P1152" s="16"/>
      <c r="Q1152" s="18"/>
      <c r="R1152" s="18"/>
      <c r="S1152" s="18"/>
      <c r="T1152" s="18"/>
      <c r="U1152" s="18"/>
      <c r="V1152" s="20"/>
      <c r="W1152" s="20"/>
      <c r="X1152" s="5">
        <v>1</v>
      </c>
    </row>
    <row r="1153" spans="1:24" x14ac:dyDescent="0.25">
      <c r="A1153" s="4" t="s">
        <v>2390</v>
      </c>
      <c r="B1153" s="12"/>
      <c r="C1153" s="12"/>
      <c r="D1153" s="12"/>
      <c r="E1153" s="12"/>
      <c r="F1153" s="12"/>
      <c r="G1153" s="12"/>
      <c r="H1153" s="12"/>
      <c r="I1153" s="14"/>
      <c r="J1153" s="14"/>
      <c r="K1153" s="14"/>
      <c r="L1153" s="14"/>
      <c r="M1153" s="14"/>
      <c r="N1153" s="14"/>
      <c r="O1153" s="16"/>
      <c r="P1153" s="16"/>
      <c r="Q1153" s="18">
        <v>1</v>
      </c>
      <c r="R1153" s="18"/>
      <c r="S1153" s="18"/>
      <c r="T1153" s="18"/>
      <c r="U1153" s="18">
        <v>1</v>
      </c>
      <c r="V1153" s="20"/>
      <c r="W1153" s="20"/>
      <c r="X1153" s="5">
        <v>1</v>
      </c>
    </row>
    <row r="1154" spans="1:24" x14ac:dyDescent="0.25">
      <c r="A1154" s="4" t="s">
        <v>2391</v>
      </c>
      <c r="B1154" s="12">
        <v>1</v>
      </c>
      <c r="C1154" s="12"/>
      <c r="D1154" s="12"/>
      <c r="E1154" s="12"/>
      <c r="F1154" s="12"/>
      <c r="G1154" s="12"/>
      <c r="H1154" s="12">
        <v>1</v>
      </c>
      <c r="I1154" s="14"/>
      <c r="J1154" s="14"/>
      <c r="K1154" s="14"/>
      <c r="L1154" s="14"/>
      <c r="M1154" s="14"/>
      <c r="N1154" s="14"/>
      <c r="O1154" s="16"/>
      <c r="P1154" s="16"/>
      <c r="Q1154" s="18">
        <v>1</v>
      </c>
      <c r="R1154" s="18"/>
      <c r="S1154" s="18"/>
      <c r="T1154" s="18"/>
      <c r="U1154" s="18">
        <v>1</v>
      </c>
      <c r="V1154" s="20"/>
      <c r="W1154" s="20"/>
      <c r="X1154" s="5">
        <v>2</v>
      </c>
    </row>
    <row r="1155" spans="1:24" x14ac:dyDescent="0.25">
      <c r="A1155" s="4" t="s">
        <v>2393</v>
      </c>
      <c r="B1155" s="12"/>
      <c r="C1155" s="12"/>
      <c r="D1155" s="12"/>
      <c r="E1155" s="12"/>
      <c r="F1155" s="12"/>
      <c r="G1155" s="12"/>
      <c r="H1155" s="12"/>
      <c r="I1155" s="14"/>
      <c r="J1155" s="14"/>
      <c r="K1155" s="14"/>
      <c r="L1155" s="14"/>
      <c r="M1155" s="14"/>
      <c r="N1155" s="14"/>
      <c r="O1155" s="16"/>
      <c r="P1155" s="16"/>
      <c r="Q1155" s="18"/>
      <c r="R1155" s="18"/>
      <c r="S1155" s="18">
        <v>1</v>
      </c>
      <c r="T1155" s="18"/>
      <c r="U1155" s="18">
        <v>1</v>
      </c>
      <c r="V1155" s="20"/>
      <c r="W1155" s="20"/>
      <c r="X1155" s="5">
        <v>1</v>
      </c>
    </row>
    <row r="1156" spans="1:24" x14ac:dyDescent="0.25">
      <c r="A1156" s="4" t="s">
        <v>2394</v>
      </c>
      <c r="B1156" s="12">
        <v>1</v>
      </c>
      <c r="C1156" s="12"/>
      <c r="D1156" s="12"/>
      <c r="E1156" s="12"/>
      <c r="F1156" s="12"/>
      <c r="G1156" s="12"/>
      <c r="H1156" s="12">
        <v>1</v>
      </c>
      <c r="I1156" s="14"/>
      <c r="J1156" s="14"/>
      <c r="K1156" s="14"/>
      <c r="L1156" s="14"/>
      <c r="M1156" s="14"/>
      <c r="N1156" s="14"/>
      <c r="O1156" s="16"/>
      <c r="P1156" s="16"/>
      <c r="Q1156" s="18">
        <v>1</v>
      </c>
      <c r="R1156" s="18"/>
      <c r="S1156" s="18"/>
      <c r="T1156" s="18"/>
      <c r="U1156" s="18">
        <v>1</v>
      </c>
      <c r="V1156" s="20"/>
      <c r="W1156" s="20"/>
      <c r="X1156" s="5">
        <v>2</v>
      </c>
    </row>
    <row r="1157" spans="1:24" x14ac:dyDescent="0.25">
      <c r="A1157" s="4" t="s">
        <v>2395</v>
      </c>
      <c r="B1157" s="12"/>
      <c r="C1157" s="12"/>
      <c r="D1157" s="12"/>
      <c r="E1157" s="12"/>
      <c r="F1157" s="12"/>
      <c r="G1157" s="12"/>
      <c r="H1157" s="12"/>
      <c r="I1157" s="14"/>
      <c r="J1157" s="14"/>
      <c r="K1157" s="14"/>
      <c r="L1157" s="14"/>
      <c r="M1157" s="14"/>
      <c r="N1157" s="14"/>
      <c r="O1157" s="16"/>
      <c r="P1157" s="16"/>
      <c r="Q1157" s="18">
        <v>2</v>
      </c>
      <c r="R1157" s="18"/>
      <c r="S1157" s="18"/>
      <c r="T1157" s="18"/>
      <c r="U1157" s="18">
        <v>2</v>
      </c>
      <c r="V1157" s="20"/>
      <c r="W1157" s="20"/>
      <c r="X1157" s="5">
        <v>2</v>
      </c>
    </row>
    <row r="1158" spans="1:24" x14ac:dyDescent="0.25">
      <c r="A1158" s="4" t="s">
        <v>2396</v>
      </c>
      <c r="B1158" s="12"/>
      <c r="C1158" s="12"/>
      <c r="D1158" s="12"/>
      <c r="E1158" s="12"/>
      <c r="F1158" s="12"/>
      <c r="G1158" s="12"/>
      <c r="H1158" s="12"/>
      <c r="I1158" s="14"/>
      <c r="J1158" s="14"/>
      <c r="K1158" s="14"/>
      <c r="L1158" s="14"/>
      <c r="M1158" s="14"/>
      <c r="N1158" s="14"/>
      <c r="O1158" s="16"/>
      <c r="P1158" s="16"/>
      <c r="Q1158" s="18">
        <v>1</v>
      </c>
      <c r="R1158" s="18"/>
      <c r="S1158" s="18"/>
      <c r="T1158" s="18"/>
      <c r="U1158" s="18">
        <v>1</v>
      </c>
      <c r="V1158" s="20"/>
      <c r="W1158" s="20"/>
      <c r="X1158" s="5">
        <v>1</v>
      </c>
    </row>
    <row r="1159" spans="1:24" x14ac:dyDescent="0.25">
      <c r="A1159" s="4" t="s">
        <v>2397</v>
      </c>
      <c r="B1159" s="12"/>
      <c r="C1159" s="12"/>
      <c r="D1159" s="12"/>
      <c r="E1159" s="12">
        <v>1</v>
      </c>
      <c r="F1159" s="12"/>
      <c r="G1159" s="12"/>
      <c r="H1159" s="12">
        <v>1</v>
      </c>
      <c r="I1159" s="14"/>
      <c r="J1159" s="14"/>
      <c r="K1159" s="14"/>
      <c r="L1159" s="14"/>
      <c r="M1159" s="14"/>
      <c r="N1159" s="14"/>
      <c r="O1159" s="16"/>
      <c r="P1159" s="16"/>
      <c r="Q1159" s="18"/>
      <c r="R1159" s="18"/>
      <c r="S1159" s="18"/>
      <c r="T1159" s="18"/>
      <c r="U1159" s="18"/>
      <c r="V1159" s="20"/>
      <c r="W1159" s="20"/>
      <c r="X1159" s="5">
        <v>1</v>
      </c>
    </row>
    <row r="1160" spans="1:24" x14ac:dyDescent="0.25">
      <c r="A1160" s="4" t="s">
        <v>2398</v>
      </c>
      <c r="B1160" s="12">
        <v>1</v>
      </c>
      <c r="C1160" s="12"/>
      <c r="D1160" s="12"/>
      <c r="E1160" s="12"/>
      <c r="F1160" s="12"/>
      <c r="G1160" s="12"/>
      <c r="H1160" s="12">
        <v>1</v>
      </c>
      <c r="I1160" s="14"/>
      <c r="J1160" s="14"/>
      <c r="K1160" s="14"/>
      <c r="L1160" s="14"/>
      <c r="M1160" s="14"/>
      <c r="N1160" s="14"/>
      <c r="O1160" s="16"/>
      <c r="P1160" s="16"/>
      <c r="Q1160" s="18"/>
      <c r="R1160" s="18"/>
      <c r="S1160" s="18"/>
      <c r="T1160" s="18"/>
      <c r="U1160" s="18"/>
      <c r="V1160" s="20"/>
      <c r="W1160" s="20"/>
      <c r="X1160" s="5">
        <v>1</v>
      </c>
    </row>
    <row r="1161" spans="1:24" x14ac:dyDescent="0.25">
      <c r="A1161" s="4" t="s">
        <v>2399</v>
      </c>
      <c r="B1161" s="12">
        <v>1</v>
      </c>
      <c r="C1161" s="12"/>
      <c r="D1161" s="12"/>
      <c r="E1161" s="12"/>
      <c r="F1161" s="12"/>
      <c r="G1161" s="12"/>
      <c r="H1161" s="12">
        <v>1</v>
      </c>
      <c r="I1161" s="14"/>
      <c r="J1161" s="14"/>
      <c r="K1161" s="14"/>
      <c r="L1161" s="14"/>
      <c r="M1161" s="14"/>
      <c r="N1161" s="14"/>
      <c r="O1161" s="16"/>
      <c r="P1161" s="16"/>
      <c r="Q1161" s="18"/>
      <c r="R1161" s="18"/>
      <c r="S1161" s="18"/>
      <c r="T1161" s="18"/>
      <c r="U1161" s="18"/>
      <c r="V1161" s="20"/>
      <c r="W1161" s="20"/>
      <c r="X1161" s="5">
        <v>1</v>
      </c>
    </row>
    <row r="1162" spans="1:24" x14ac:dyDescent="0.25">
      <c r="A1162" s="4" t="s">
        <v>2400</v>
      </c>
      <c r="B1162" s="12"/>
      <c r="C1162" s="12"/>
      <c r="D1162" s="12"/>
      <c r="E1162" s="12">
        <v>2</v>
      </c>
      <c r="F1162" s="12"/>
      <c r="G1162" s="12"/>
      <c r="H1162" s="12">
        <v>2</v>
      </c>
      <c r="I1162" s="14"/>
      <c r="J1162" s="14"/>
      <c r="K1162" s="14"/>
      <c r="L1162" s="14"/>
      <c r="M1162" s="14"/>
      <c r="N1162" s="14"/>
      <c r="O1162" s="16"/>
      <c r="P1162" s="16"/>
      <c r="Q1162" s="18"/>
      <c r="R1162" s="18"/>
      <c r="S1162" s="18"/>
      <c r="T1162" s="18"/>
      <c r="U1162" s="18"/>
      <c r="V1162" s="20"/>
      <c r="W1162" s="20"/>
      <c r="X1162" s="5">
        <v>2</v>
      </c>
    </row>
    <row r="1163" spans="1:24" x14ac:dyDescent="0.25">
      <c r="A1163" s="4" t="s">
        <v>2401</v>
      </c>
      <c r="B1163" s="12"/>
      <c r="C1163" s="12"/>
      <c r="D1163" s="12"/>
      <c r="E1163" s="12"/>
      <c r="F1163" s="12"/>
      <c r="G1163" s="12"/>
      <c r="H1163" s="12"/>
      <c r="I1163" s="14"/>
      <c r="J1163" s="14"/>
      <c r="K1163" s="14"/>
      <c r="L1163" s="14"/>
      <c r="M1163" s="14"/>
      <c r="N1163" s="14"/>
      <c r="O1163" s="16"/>
      <c r="P1163" s="16"/>
      <c r="Q1163" s="18"/>
      <c r="R1163" s="18"/>
      <c r="S1163" s="18">
        <v>3</v>
      </c>
      <c r="T1163" s="18"/>
      <c r="U1163" s="18">
        <v>3</v>
      </c>
      <c r="V1163" s="20"/>
      <c r="W1163" s="20"/>
      <c r="X1163" s="5">
        <v>3</v>
      </c>
    </row>
    <row r="1164" spans="1:24" x14ac:dyDescent="0.25">
      <c r="A1164" s="4" t="s">
        <v>2402</v>
      </c>
      <c r="B1164" s="12">
        <v>2</v>
      </c>
      <c r="C1164" s="12"/>
      <c r="D1164" s="12"/>
      <c r="E1164" s="12"/>
      <c r="F1164" s="12"/>
      <c r="G1164" s="12"/>
      <c r="H1164" s="12">
        <v>2</v>
      </c>
      <c r="I1164" s="14"/>
      <c r="J1164" s="14"/>
      <c r="K1164" s="14">
        <v>2</v>
      </c>
      <c r="L1164" s="14"/>
      <c r="M1164" s="14"/>
      <c r="N1164" s="14">
        <v>2</v>
      </c>
      <c r="O1164" s="16"/>
      <c r="P1164" s="16"/>
      <c r="Q1164" s="18"/>
      <c r="R1164" s="18"/>
      <c r="S1164" s="18"/>
      <c r="T1164" s="18"/>
      <c r="U1164" s="18"/>
      <c r="V1164" s="20"/>
      <c r="W1164" s="20"/>
      <c r="X1164" s="5">
        <v>4</v>
      </c>
    </row>
    <row r="1165" spans="1:24" x14ac:dyDescent="0.25">
      <c r="A1165" s="4" t="s">
        <v>2403</v>
      </c>
      <c r="B1165" s="12">
        <v>2</v>
      </c>
      <c r="C1165" s="12"/>
      <c r="D1165" s="12"/>
      <c r="E1165" s="12"/>
      <c r="F1165" s="12"/>
      <c r="G1165" s="12"/>
      <c r="H1165" s="12">
        <v>2</v>
      </c>
      <c r="I1165" s="14"/>
      <c r="J1165" s="14"/>
      <c r="K1165" s="14"/>
      <c r="L1165" s="14"/>
      <c r="M1165" s="14"/>
      <c r="N1165" s="14"/>
      <c r="O1165" s="16"/>
      <c r="P1165" s="16"/>
      <c r="Q1165" s="18"/>
      <c r="R1165" s="18"/>
      <c r="S1165" s="18"/>
      <c r="T1165" s="18"/>
      <c r="U1165" s="18"/>
      <c r="V1165" s="20"/>
      <c r="W1165" s="20"/>
      <c r="X1165" s="5">
        <v>2</v>
      </c>
    </row>
    <row r="1166" spans="1:24" x14ac:dyDescent="0.25">
      <c r="A1166" s="4" t="s">
        <v>2406</v>
      </c>
      <c r="B1166" s="12">
        <v>1</v>
      </c>
      <c r="C1166" s="12"/>
      <c r="D1166" s="12"/>
      <c r="E1166" s="12"/>
      <c r="F1166" s="12"/>
      <c r="G1166" s="12"/>
      <c r="H1166" s="12">
        <v>1</v>
      </c>
      <c r="I1166" s="14"/>
      <c r="J1166" s="14"/>
      <c r="K1166" s="14"/>
      <c r="L1166" s="14"/>
      <c r="M1166" s="14"/>
      <c r="N1166" s="14"/>
      <c r="O1166" s="16"/>
      <c r="P1166" s="16"/>
      <c r="Q1166" s="18"/>
      <c r="R1166" s="18"/>
      <c r="S1166" s="18"/>
      <c r="T1166" s="18"/>
      <c r="U1166" s="18"/>
      <c r="V1166" s="20"/>
      <c r="W1166" s="20"/>
      <c r="X1166" s="5">
        <v>1</v>
      </c>
    </row>
    <row r="1167" spans="1:24" x14ac:dyDescent="0.25">
      <c r="A1167" s="4" t="s">
        <v>2407</v>
      </c>
      <c r="B1167" s="12">
        <v>3</v>
      </c>
      <c r="C1167" s="12"/>
      <c r="D1167" s="12"/>
      <c r="E1167" s="12"/>
      <c r="F1167" s="12"/>
      <c r="G1167" s="12"/>
      <c r="H1167" s="12">
        <v>3</v>
      </c>
      <c r="I1167" s="14"/>
      <c r="J1167" s="14"/>
      <c r="K1167" s="14"/>
      <c r="L1167" s="14"/>
      <c r="M1167" s="14"/>
      <c r="N1167" s="14"/>
      <c r="O1167" s="16"/>
      <c r="P1167" s="16"/>
      <c r="Q1167" s="18"/>
      <c r="R1167" s="18"/>
      <c r="S1167" s="18"/>
      <c r="T1167" s="18"/>
      <c r="U1167" s="18"/>
      <c r="V1167" s="20"/>
      <c r="W1167" s="20"/>
      <c r="X1167" s="5">
        <v>3</v>
      </c>
    </row>
    <row r="1168" spans="1:24" x14ac:dyDescent="0.25">
      <c r="A1168" s="4" t="s">
        <v>2409</v>
      </c>
      <c r="B1168" s="12">
        <v>1</v>
      </c>
      <c r="C1168" s="12"/>
      <c r="D1168" s="12"/>
      <c r="E1168" s="12"/>
      <c r="F1168" s="12"/>
      <c r="G1168" s="12"/>
      <c r="H1168" s="12">
        <v>1</v>
      </c>
      <c r="I1168" s="14"/>
      <c r="J1168" s="14"/>
      <c r="K1168" s="14"/>
      <c r="L1168" s="14"/>
      <c r="M1168" s="14"/>
      <c r="N1168" s="14"/>
      <c r="O1168" s="16"/>
      <c r="P1168" s="16"/>
      <c r="Q1168" s="18"/>
      <c r="R1168" s="18"/>
      <c r="S1168" s="18">
        <v>1</v>
      </c>
      <c r="T1168" s="18"/>
      <c r="U1168" s="18">
        <v>1</v>
      </c>
      <c r="V1168" s="20"/>
      <c r="W1168" s="20"/>
      <c r="X1168" s="5">
        <v>2</v>
      </c>
    </row>
    <row r="1169" spans="1:24" x14ac:dyDescent="0.25">
      <c r="A1169" s="4" t="s">
        <v>2410</v>
      </c>
      <c r="B1169" s="12">
        <v>1</v>
      </c>
      <c r="C1169" s="12"/>
      <c r="D1169" s="12"/>
      <c r="E1169" s="12"/>
      <c r="F1169" s="12"/>
      <c r="G1169" s="12"/>
      <c r="H1169" s="12">
        <v>1</v>
      </c>
      <c r="I1169" s="14"/>
      <c r="J1169" s="14"/>
      <c r="K1169" s="14"/>
      <c r="L1169" s="14">
        <v>1</v>
      </c>
      <c r="M1169" s="14"/>
      <c r="N1169" s="14">
        <v>1</v>
      </c>
      <c r="O1169" s="16"/>
      <c r="P1169" s="16"/>
      <c r="Q1169" s="18"/>
      <c r="R1169" s="18"/>
      <c r="S1169" s="18"/>
      <c r="T1169" s="18"/>
      <c r="U1169" s="18"/>
      <c r="V1169" s="20"/>
      <c r="W1169" s="20"/>
      <c r="X1169" s="5">
        <v>2</v>
      </c>
    </row>
    <row r="1170" spans="1:24" x14ac:dyDescent="0.25">
      <c r="A1170" s="4" t="s">
        <v>2411</v>
      </c>
      <c r="B1170" s="12"/>
      <c r="C1170" s="12"/>
      <c r="D1170" s="12"/>
      <c r="E1170" s="12">
        <v>1</v>
      </c>
      <c r="F1170" s="12"/>
      <c r="G1170" s="12"/>
      <c r="H1170" s="12">
        <v>1</v>
      </c>
      <c r="I1170" s="14"/>
      <c r="J1170" s="14"/>
      <c r="K1170" s="14"/>
      <c r="L1170" s="14"/>
      <c r="M1170" s="14"/>
      <c r="N1170" s="14"/>
      <c r="O1170" s="16"/>
      <c r="P1170" s="16"/>
      <c r="Q1170" s="18"/>
      <c r="R1170" s="18"/>
      <c r="S1170" s="18"/>
      <c r="T1170" s="18"/>
      <c r="U1170" s="18"/>
      <c r="V1170" s="20"/>
      <c r="W1170" s="20"/>
      <c r="X1170" s="5">
        <v>1</v>
      </c>
    </row>
    <row r="1171" spans="1:24" x14ac:dyDescent="0.25">
      <c r="A1171" s="4" t="s">
        <v>2412</v>
      </c>
      <c r="B1171" s="12">
        <v>1</v>
      </c>
      <c r="C1171" s="12"/>
      <c r="D1171" s="12"/>
      <c r="E1171" s="12"/>
      <c r="F1171" s="12"/>
      <c r="G1171" s="12"/>
      <c r="H1171" s="12">
        <v>1</v>
      </c>
      <c r="I1171" s="14"/>
      <c r="J1171" s="14"/>
      <c r="K1171" s="14"/>
      <c r="L1171" s="14"/>
      <c r="M1171" s="14"/>
      <c r="N1171" s="14"/>
      <c r="O1171" s="16"/>
      <c r="P1171" s="16"/>
      <c r="Q1171" s="18"/>
      <c r="R1171" s="18"/>
      <c r="S1171" s="18"/>
      <c r="T1171" s="18"/>
      <c r="U1171" s="18"/>
      <c r="V1171" s="20"/>
      <c r="W1171" s="20"/>
      <c r="X1171" s="5">
        <v>1</v>
      </c>
    </row>
    <row r="1172" spans="1:24" x14ac:dyDescent="0.25">
      <c r="A1172" s="4" t="s">
        <v>2413</v>
      </c>
      <c r="B1172" s="12">
        <v>1</v>
      </c>
      <c r="C1172" s="12"/>
      <c r="D1172" s="12"/>
      <c r="E1172" s="12"/>
      <c r="F1172" s="12"/>
      <c r="G1172" s="12"/>
      <c r="H1172" s="12">
        <v>1</v>
      </c>
      <c r="I1172" s="14"/>
      <c r="J1172" s="14"/>
      <c r="K1172" s="14"/>
      <c r="L1172" s="14"/>
      <c r="M1172" s="14"/>
      <c r="N1172" s="14"/>
      <c r="O1172" s="16"/>
      <c r="P1172" s="16"/>
      <c r="Q1172" s="18"/>
      <c r="R1172" s="18"/>
      <c r="S1172" s="18"/>
      <c r="T1172" s="18"/>
      <c r="U1172" s="18"/>
      <c r="V1172" s="20"/>
      <c r="W1172" s="20"/>
      <c r="X1172" s="5">
        <v>1</v>
      </c>
    </row>
    <row r="1173" spans="1:24" x14ac:dyDescent="0.25">
      <c r="A1173" s="4" t="s">
        <v>2414</v>
      </c>
      <c r="B1173" s="12">
        <v>1</v>
      </c>
      <c r="C1173" s="12"/>
      <c r="D1173" s="12"/>
      <c r="E1173" s="12"/>
      <c r="F1173" s="12"/>
      <c r="G1173" s="12"/>
      <c r="H1173" s="12">
        <v>1</v>
      </c>
      <c r="I1173" s="14"/>
      <c r="J1173" s="14"/>
      <c r="K1173" s="14"/>
      <c r="L1173" s="14"/>
      <c r="M1173" s="14"/>
      <c r="N1173" s="14"/>
      <c r="O1173" s="16"/>
      <c r="P1173" s="16"/>
      <c r="Q1173" s="18"/>
      <c r="R1173" s="18"/>
      <c r="S1173" s="18"/>
      <c r="T1173" s="18"/>
      <c r="U1173" s="18"/>
      <c r="V1173" s="20"/>
      <c r="W1173" s="20"/>
      <c r="X1173" s="5">
        <v>1</v>
      </c>
    </row>
    <row r="1174" spans="1:24" x14ac:dyDescent="0.25">
      <c r="A1174" s="4" t="s">
        <v>2417</v>
      </c>
      <c r="B1174" s="12">
        <v>2</v>
      </c>
      <c r="C1174" s="12"/>
      <c r="D1174" s="12"/>
      <c r="E1174" s="12"/>
      <c r="F1174" s="12"/>
      <c r="G1174" s="12"/>
      <c r="H1174" s="12">
        <v>2</v>
      </c>
      <c r="I1174" s="14"/>
      <c r="J1174" s="14"/>
      <c r="K1174" s="14"/>
      <c r="L1174" s="14"/>
      <c r="M1174" s="14"/>
      <c r="N1174" s="14"/>
      <c r="O1174" s="16"/>
      <c r="P1174" s="16"/>
      <c r="Q1174" s="18"/>
      <c r="R1174" s="18"/>
      <c r="S1174" s="18"/>
      <c r="T1174" s="18"/>
      <c r="U1174" s="18"/>
      <c r="V1174" s="20"/>
      <c r="W1174" s="20"/>
      <c r="X1174" s="5">
        <v>2</v>
      </c>
    </row>
    <row r="1175" spans="1:24" x14ac:dyDescent="0.25">
      <c r="A1175" s="4" t="s">
        <v>2418</v>
      </c>
      <c r="B1175" s="12"/>
      <c r="C1175" s="12"/>
      <c r="D1175" s="12"/>
      <c r="E1175" s="12"/>
      <c r="F1175" s="12"/>
      <c r="G1175" s="12"/>
      <c r="H1175" s="12"/>
      <c r="I1175" s="14"/>
      <c r="J1175" s="14"/>
      <c r="K1175" s="14"/>
      <c r="L1175" s="14"/>
      <c r="M1175" s="14"/>
      <c r="N1175" s="14"/>
      <c r="O1175" s="16"/>
      <c r="P1175" s="16"/>
      <c r="Q1175" s="18"/>
      <c r="R1175" s="18"/>
      <c r="S1175" s="18"/>
      <c r="T1175" s="18"/>
      <c r="U1175" s="18"/>
      <c r="V1175" s="20">
        <v>2</v>
      </c>
      <c r="W1175" s="20">
        <v>2</v>
      </c>
      <c r="X1175" s="5">
        <v>2</v>
      </c>
    </row>
    <row r="1176" spans="1:24" x14ac:dyDescent="0.25">
      <c r="A1176" s="4" t="s">
        <v>2419</v>
      </c>
      <c r="B1176" s="12">
        <v>3</v>
      </c>
      <c r="C1176" s="12"/>
      <c r="D1176" s="12"/>
      <c r="E1176" s="12"/>
      <c r="F1176" s="12"/>
      <c r="G1176" s="12"/>
      <c r="H1176" s="12">
        <v>3</v>
      </c>
      <c r="I1176" s="14"/>
      <c r="J1176" s="14"/>
      <c r="K1176" s="14"/>
      <c r="L1176" s="14"/>
      <c r="M1176" s="14"/>
      <c r="N1176" s="14"/>
      <c r="O1176" s="16"/>
      <c r="P1176" s="16"/>
      <c r="Q1176" s="18"/>
      <c r="R1176" s="18"/>
      <c r="S1176" s="18"/>
      <c r="T1176" s="18"/>
      <c r="U1176" s="18"/>
      <c r="V1176" s="20"/>
      <c r="W1176" s="20"/>
      <c r="X1176" s="5">
        <v>3</v>
      </c>
    </row>
    <row r="1177" spans="1:24" x14ac:dyDescent="0.25">
      <c r="A1177" s="4" t="s">
        <v>2420</v>
      </c>
      <c r="B1177" s="12">
        <v>2</v>
      </c>
      <c r="C1177" s="12"/>
      <c r="D1177" s="12"/>
      <c r="E1177" s="12"/>
      <c r="F1177" s="12"/>
      <c r="G1177" s="12"/>
      <c r="H1177" s="12">
        <v>2</v>
      </c>
      <c r="I1177" s="14"/>
      <c r="J1177" s="14"/>
      <c r="K1177" s="14"/>
      <c r="L1177" s="14"/>
      <c r="M1177" s="14"/>
      <c r="N1177" s="14"/>
      <c r="O1177" s="16"/>
      <c r="P1177" s="16"/>
      <c r="Q1177" s="18"/>
      <c r="R1177" s="18"/>
      <c r="S1177" s="18"/>
      <c r="T1177" s="18"/>
      <c r="U1177" s="18"/>
      <c r="V1177" s="20"/>
      <c r="W1177" s="20"/>
      <c r="X1177" s="5">
        <v>2</v>
      </c>
    </row>
    <row r="1178" spans="1:24" x14ac:dyDescent="0.25">
      <c r="A1178" s="4" t="s">
        <v>2423</v>
      </c>
      <c r="B1178" s="12">
        <v>2</v>
      </c>
      <c r="C1178" s="12"/>
      <c r="D1178" s="12"/>
      <c r="E1178" s="12"/>
      <c r="F1178" s="12"/>
      <c r="G1178" s="12"/>
      <c r="H1178" s="12">
        <v>2</v>
      </c>
      <c r="I1178" s="14"/>
      <c r="J1178" s="14"/>
      <c r="K1178" s="14"/>
      <c r="L1178" s="14"/>
      <c r="M1178" s="14"/>
      <c r="N1178" s="14"/>
      <c r="O1178" s="16"/>
      <c r="P1178" s="16"/>
      <c r="Q1178" s="18">
        <v>2</v>
      </c>
      <c r="R1178" s="18"/>
      <c r="S1178" s="18"/>
      <c r="T1178" s="18"/>
      <c r="U1178" s="18">
        <v>2</v>
      </c>
      <c r="V1178" s="20"/>
      <c r="W1178" s="20"/>
      <c r="X1178" s="5">
        <v>4</v>
      </c>
    </row>
    <row r="1179" spans="1:24" x14ac:dyDescent="0.25">
      <c r="A1179" s="4" t="s">
        <v>2425</v>
      </c>
      <c r="B1179" s="12"/>
      <c r="C1179" s="12"/>
      <c r="D1179" s="12"/>
      <c r="E1179" s="12"/>
      <c r="F1179" s="12"/>
      <c r="G1179" s="12"/>
      <c r="H1179" s="12"/>
      <c r="I1179" s="14"/>
      <c r="J1179" s="14"/>
      <c r="K1179" s="14"/>
      <c r="L1179" s="14"/>
      <c r="M1179" s="14"/>
      <c r="N1179" s="14"/>
      <c r="O1179" s="16"/>
      <c r="P1179" s="16"/>
      <c r="Q1179" s="18"/>
      <c r="R1179" s="18"/>
      <c r="S1179" s="18">
        <v>2</v>
      </c>
      <c r="T1179" s="18"/>
      <c r="U1179" s="18">
        <v>2</v>
      </c>
      <c r="V1179" s="20"/>
      <c r="W1179" s="20"/>
      <c r="X1179" s="5">
        <v>2</v>
      </c>
    </row>
    <row r="1180" spans="1:24" x14ac:dyDescent="0.25">
      <c r="A1180" s="4" t="s">
        <v>2426</v>
      </c>
      <c r="B1180" s="12"/>
      <c r="C1180" s="12"/>
      <c r="D1180" s="12"/>
      <c r="E1180" s="12"/>
      <c r="F1180" s="12"/>
      <c r="G1180" s="12"/>
      <c r="H1180" s="12"/>
      <c r="I1180" s="14"/>
      <c r="J1180" s="14"/>
      <c r="K1180" s="14"/>
      <c r="L1180" s="14"/>
      <c r="M1180" s="14"/>
      <c r="N1180" s="14"/>
      <c r="O1180" s="16"/>
      <c r="P1180" s="16"/>
      <c r="Q1180" s="18"/>
      <c r="R1180" s="18"/>
      <c r="S1180" s="18">
        <v>2</v>
      </c>
      <c r="T1180" s="18"/>
      <c r="U1180" s="18">
        <v>2</v>
      </c>
      <c r="V1180" s="20"/>
      <c r="W1180" s="20"/>
      <c r="X1180" s="5">
        <v>2</v>
      </c>
    </row>
    <row r="1181" spans="1:24" x14ac:dyDescent="0.25">
      <c r="A1181" s="4" t="s">
        <v>2427</v>
      </c>
      <c r="B1181" s="12"/>
      <c r="C1181" s="12"/>
      <c r="D1181" s="12"/>
      <c r="E1181" s="12">
        <v>2</v>
      </c>
      <c r="F1181" s="12"/>
      <c r="G1181" s="12"/>
      <c r="H1181" s="12">
        <v>2</v>
      </c>
      <c r="I1181" s="14"/>
      <c r="J1181" s="14"/>
      <c r="K1181" s="14"/>
      <c r="L1181" s="14"/>
      <c r="M1181" s="14"/>
      <c r="N1181" s="14"/>
      <c r="O1181" s="16"/>
      <c r="P1181" s="16"/>
      <c r="Q1181" s="18"/>
      <c r="R1181" s="18"/>
      <c r="S1181" s="18"/>
      <c r="T1181" s="18"/>
      <c r="U1181" s="18"/>
      <c r="V1181" s="20"/>
      <c r="W1181" s="20"/>
      <c r="X1181" s="5">
        <v>2</v>
      </c>
    </row>
    <row r="1182" spans="1:24" x14ac:dyDescent="0.25">
      <c r="A1182" s="4" t="s">
        <v>2428</v>
      </c>
      <c r="B1182" s="12">
        <v>2</v>
      </c>
      <c r="C1182" s="12"/>
      <c r="D1182" s="12"/>
      <c r="E1182" s="12"/>
      <c r="F1182" s="12"/>
      <c r="G1182" s="12"/>
      <c r="H1182" s="12">
        <v>2</v>
      </c>
      <c r="I1182" s="14"/>
      <c r="J1182" s="14"/>
      <c r="K1182" s="14"/>
      <c r="L1182" s="14"/>
      <c r="M1182" s="14"/>
      <c r="N1182" s="14"/>
      <c r="O1182" s="16"/>
      <c r="P1182" s="16"/>
      <c r="Q1182" s="18"/>
      <c r="R1182" s="18"/>
      <c r="S1182" s="18"/>
      <c r="T1182" s="18"/>
      <c r="U1182" s="18"/>
      <c r="V1182" s="20"/>
      <c r="W1182" s="20"/>
      <c r="X1182" s="5">
        <v>2</v>
      </c>
    </row>
    <row r="1183" spans="1:24" x14ac:dyDescent="0.25">
      <c r="A1183" s="4" t="s">
        <v>2431</v>
      </c>
      <c r="B1183" s="12">
        <v>2</v>
      </c>
      <c r="C1183" s="12"/>
      <c r="D1183" s="12"/>
      <c r="E1183" s="12"/>
      <c r="F1183" s="12"/>
      <c r="G1183" s="12"/>
      <c r="H1183" s="12">
        <v>2</v>
      </c>
      <c r="I1183" s="14"/>
      <c r="J1183" s="14"/>
      <c r="K1183" s="14"/>
      <c r="L1183" s="14"/>
      <c r="M1183" s="14"/>
      <c r="N1183" s="14"/>
      <c r="O1183" s="16"/>
      <c r="P1183" s="16"/>
      <c r="Q1183" s="18"/>
      <c r="R1183" s="18"/>
      <c r="S1183" s="18"/>
      <c r="T1183" s="18"/>
      <c r="U1183" s="18"/>
      <c r="V1183" s="20"/>
      <c r="W1183" s="20"/>
      <c r="X1183" s="5">
        <v>2</v>
      </c>
    </row>
    <row r="1184" spans="1:24" x14ac:dyDescent="0.25">
      <c r="A1184" s="4" t="s">
        <v>2434</v>
      </c>
      <c r="B1184" s="12">
        <v>3</v>
      </c>
      <c r="C1184" s="12"/>
      <c r="D1184" s="12"/>
      <c r="E1184" s="12"/>
      <c r="F1184" s="12"/>
      <c r="G1184" s="12"/>
      <c r="H1184" s="12">
        <v>3</v>
      </c>
      <c r="I1184" s="14"/>
      <c r="J1184" s="14"/>
      <c r="K1184" s="14"/>
      <c r="L1184" s="14"/>
      <c r="M1184" s="14"/>
      <c r="N1184" s="14"/>
      <c r="O1184" s="16"/>
      <c r="P1184" s="16"/>
      <c r="Q1184" s="18">
        <v>3</v>
      </c>
      <c r="R1184" s="18"/>
      <c r="S1184" s="18"/>
      <c r="T1184" s="18"/>
      <c r="U1184" s="18">
        <v>3</v>
      </c>
      <c r="V1184" s="20"/>
      <c r="W1184" s="20"/>
      <c r="X1184" s="5">
        <v>6</v>
      </c>
    </row>
    <row r="1185" spans="1:24" x14ac:dyDescent="0.25">
      <c r="A1185" s="4" t="s">
        <v>2438</v>
      </c>
      <c r="B1185" s="12">
        <v>1</v>
      </c>
      <c r="C1185" s="12"/>
      <c r="D1185" s="12"/>
      <c r="E1185" s="12"/>
      <c r="F1185" s="12"/>
      <c r="G1185" s="12"/>
      <c r="H1185" s="12">
        <v>1</v>
      </c>
      <c r="I1185" s="14"/>
      <c r="J1185" s="14"/>
      <c r="K1185" s="14"/>
      <c r="L1185" s="14"/>
      <c r="M1185" s="14"/>
      <c r="N1185" s="14"/>
      <c r="O1185" s="16"/>
      <c r="P1185" s="16"/>
      <c r="Q1185" s="18"/>
      <c r="R1185" s="18"/>
      <c r="S1185" s="18"/>
      <c r="T1185" s="18"/>
      <c r="U1185" s="18"/>
      <c r="V1185" s="20"/>
      <c r="W1185" s="20"/>
      <c r="X1185" s="5">
        <v>1</v>
      </c>
    </row>
    <row r="1186" spans="1:24" x14ac:dyDescent="0.25">
      <c r="A1186" s="4" t="s">
        <v>2439</v>
      </c>
      <c r="B1186" s="12">
        <v>1</v>
      </c>
      <c r="C1186" s="12"/>
      <c r="D1186" s="12"/>
      <c r="E1186" s="12"/>
      <c r="F1186" s="12"/>
      <c r="G1186" s="12"/>
      <c r="H1186" s="12">
        <v>1</v>
      </c>
      <c r="I1186" s="14"/>
      <c r="J1186" s="14"/>
      <c r="K1186" s="14"/>
      <c r="L1186" s="14"/>
      <c r="M1186" s="14"/>
      <c r="N1186" s="14"/>
      <c r="O1186" s="16"/>
      <c r="P1186" s="16"/>
      <c r="Q1186" s="18"/>
      <c r="R1186" s="18"/>
      <c r="S1186" s="18"/>
      <c r="T1186" s="18"/>
      <c r="U1186" s="18"/>
      <c r="V1186" s="20"/>
      <c r="W1186" s="20"/>
      <c r="X1186" s="5">
        <v>1</v>
      </c>
    </row>
    <row r="1187" spans="1:24" x14ac:dyDescent="0.25">
      <c r="A1187" s="4" t="s">
        <v>2441</v>
      </c>
      <c r="B1187" s="12"/>
      <c r="C1187" s="12"/>
      <c r="D1187" s="12"/>
      <c r="E1187" s="12">
        <v>1</v>
      </c>
      <c r="F1187" s="12"/>
      <c r="G1187" s="12"/>
      <c r="H1187" s="12">
        <v>1</v>
      </c>
      <c r="I1187" s="14"/>
      <c r="J1187" s="14"/>
      <c r="K1187" s="14"/>
      <c r="L1187" s="14"/>
      <c r="M1187" s="14"/>
      <c r="N1187" s="14"/>
      <c r="O1187" s="16"/>
      <c r="P1187" s="16"/>
      <c r="Q1187" s="18"/>
      <c r="R1187" s="18"/>
      <c r="S1187" s="18"/>
      <c r="T1187" s="18"/>
      <c r="U1187" s="18"/>
      <c r="V1187" s="20"/>
      <c r="W1187" s="20"/>
      <c r="X1187" s="5">
        <v>1</v>
      </c>
    </row>
    <row r="1188" spans="1:24" x14ac:dyDescent="0.25">
      <c r="A1188" s="4" t="s">
        <v>2442</v>
      </c>
      <c r="B1188" s="12"/>
      <c r="C1188" s="12"/>
      <c r="D1188" s="12"/>
      <c r="E1188" s="12">
        <v>1</v>
      </c>
      <c r="F1188" s="12"/>
      <c r="G1188" s="12"/>
      <c r="H1188" s="12">
        <v>1</v>
      </c>
      <c r="I1188" s="14"/>
      <c r="J1188" s="14"/>
      <c r="K1188" s="14"/>
      <c r="L1188" s="14"/>
      <c r="M1188" s="14"/>
      <c r="N1188" s="14"/>
      <c r="O1188" s="16"/>
      <c r="P1188" s="16"/>
      <c r="Q1188" s="18"/>
      <c r="R1188" s="18"/>
      <c r="S1188" s="18"/>
      <c r="T1188" s="18"/>
      <c r="U1188" s="18"/>
      <c r="V1188" s="20"/>
      <c r="W1188" s="20"/>
      <c r="X1188" s="5">
        <v>1</v>
      </c>
    </row>
    <row r="1189" spans="1:24" x14ac:dyDescent="0.25">
      <c r="A1189" s="4" t="s">
        <v>2443</v>
      </c>
      <c r="B1189" s="12"/>
      <c r="C1189" s="12"/>
      <c r="D1189" s="12"/>
      <c r="E1189" s="12">
        <v>1</v>
      </c>
      <c r="F1189" s="12"/>
      <c r="G1189" s="12"/>
      <c r="H1189" s="12">
        <v>1</v>
      </c>
      <c r="I1189" s="14"/>
      <c r="J1189" s="14"/>
      <c r="K1189" s="14"/>
      <c r="L1189" s="14"/>
      <c r="M1189" s="14"/>
      <c r="N1189" s="14"/>
      <c r="O1189" s="16"/>
      <c r="P1189" s="16"/>
      <c r="Q1189" s="18"/>
      <c r="R1189" s="18"/>
      <c r="S1189" s="18"/>
      <c r="T1189" s="18"/>
      <c r="U1189" s="18"/>
      <c r="V1189" s="20"/>
      <c r="W1189" s="20"/>
      <c r="X1189" s="5">
        <v>1</v>
      </c>
    </row>
    <row r="1190" spans="1:24" x14ac:dyDescent="0.25">
      <c r="A1190" s="4" t="s">
        <v>2444</v>
      </c>
      <c r="B1190" s="12"/>
      <c r="C1190" s="12"/>
      <c r="D1190" s="12"/>
      <c r="E1190" s="12">
        <v>1</v>
      </c>
      <c r="F1190" s="12"/>
      <c r="G1190" s="12"/>
      <c r="H1190" s="12">
        <v>1</v>
      </c>
      <c r="I1190" s="14"/>
      <c r="J1190" s="14"/>
      <c r="K1190" s="14"/>
      <c r="L1190" s="14"/>
      <c r="M1190" s="14"/>
      <c r="N1190" s="14"/>
      <c r="O1190" s="16"/>
      <c r="P1190" s="16"/>
      <c r="Q1190" s="18"/>
      <c r="R1190" s="18"/>
      <c r="S1190" s="18"/>
      <c r="T1190" s="18"/>
      <c r="U1190" s="18"/>
      <c r="V1190" s="20"/>
      <c r="W1190" s="20"/>
      <c r="X1190" s="5">
        <v>1</v>
      </c>
    </row>
    <row r="1191" spans="1:24" x14ac:dyDescent="0.25">
      <c r="A1191" s="4" t="s">
        <v>2446</v>
      </c>
      <c r="B1191" s="12"/>
      <c r="C1191" s="12"/>
      <c r="D1191" s="12"/>
      <c r="E1191" s="12">
        <v>1</v>
      </c>
      <c r="F1191" s="12"/>
      <c r="G1191" s="12"/>
      <c r="H1191" s="12">
        <v>1</v>
      </c>
      <c r="I1191" s="14"/>
      <c r="J1191" s="14"/>
      <c r="K1191" s="14"/>
      <c r="L1191" s="14"/>
      <c r="M1191" s="14"/>
      <c r="N1191" s="14"/>
      <c r="O1191" s="16"/>
      <c r="P1191" s="16"/>
      <c r="Q1191" s="18"/>
      <c r="R1191" s="18"/>
      <c r="S1191" s="18"/>
      <c r="T1191" s="18"/>
      <c r="U1191" s="18"/>
      <c r="V1191" s="20"/>
      <c r="W1191" s="20"/>
      <c r="X1191" s="5">
        <v>1</v>
      </c>
    </row>
    <row r="1192" spans="1:24" x14ac:dyDescent="0.25">
      <c r="A1192" s="4" t="s">
        <v>2447</v>
      </c>
      <c r="B1192" s="12"/>
      <c r="C1192" s="12"/>
      <c r="D1192" s="12"/>
      <c r="E1192" s="12">
        <v>1</v>
      </c>
      <c r="F1192" s="12"/>
      <c r="G1192" s="12"/>
      <c r="H1192" s="12">
        <v>1</v>
      </c>
      <c r="I1192" s="14"/>
      <c r="J1192" s="14"/>
      <c r="K1192" s="14"/>
      <c r="L1192" s="14"/>
      <c r="M1192" s="14"/>
      <c r="N1192" s="14"/>
      <c r="O1192" s="16"/>
      <c r="P1192" s="16"/>
      <c r="Q1192" s="18"/>
      <c r="R1192" s="18"/>
      <c r="S1192" s="18"/>
      <c r="T1192" s="18"/>
      <c r="U1192" s="18"/>
      <c r="V1192" s="20"/>
      <c r="W1192" s="20"/>
      <c r="X1192" s="5">
        <v>1</v>
      </c>
    </row>
    <row r="1193" spans="1:24" x14ac:dyDescent="0.25">
      <c r="A1193" s="4" t="s">
        <v>2448</v>
      </c>
      <c r="B1193" s="12"/>
      <c r="C1193" s="12"/>
      <c r="D1193" s="12"/>
      <c r="E1193" s="12">
        <v>1</v>
      </c>
      <c r="F1193" s="12"/>
      <c r="G1193" s="12"/>
      <c r="H1193" s="12">
        <v>1</v>
      </c>
      <c r="I1193" s="14"/>
      <c r="J1193" s="14"/>
      <c r="K1193" s="14"/>
      <c r="L1193" s="14"/>
      <c r="M1193" s="14"/>
      <c r="N1193" s="14"/>
      <c r="O1193" s="16"/>
      <c r="P1193" s="16"/>
      <c r="Q1193" s="18"/>
      <c r="R1193" s="18"/>
      <c r="S1193" s="18"/>
      <c r="T1193" s="18"/>
      <c r="U1193" s="18"/>
      <c r="V1193" s="20"/>
      <c r="W1193" s="20"/>
      <c r="X1193" s="5">
        <v>1</v>
      </c>
    </row>
    <row r="1194" spans="1:24" x14ac:dyDescent="0.25">
      <c r="A1194" s="4" t="s">
        <v>2449</v>
      </c>
      <c r="B1194" s="12"/>
      <c r="C1194" s="12"/>
      <c r="D1194" s="12"/>
      <c r="E1194" s="12">
        <v>1</v>
      </c>
      <c r="F1194" s="12"/>
      <c r="G1194" s="12"/>
      <c r="H1194" s="12">
        <v>1</v>
      </c>
      <c r="I1194" s="14"/>
      <c r="J1194" s="14"/>
      <c r="K1194" s="14"/>
      <c r="L1194" s="14"/>
      <c r="M1194" s="14"/>
      <c r="N1194" s="14"/>
      <c r="O1194" s="16"/>
      <c r="P1194" s="16"/>
      <c r="Q1194" s="18"/>
      <c r="R1194" s="18"/>
      <c r="S1194" s="18"/>
      <c r="T1194" s="18"/>
      <c r="U1194" s="18"/>
      <c r="V1194" s="20"/>
      <c r="W1194" s="20"/>
      <c r="X1194" s="5">
        <v>1</v>
      </c>
    </row>
    <row r="1195" spans="1:24" x14ac:dyDescent="0.25">
      <c r="A1195" s="4" t="s">
        <v>2450</v>
      </c>
      <c r="B1195" s="12"/>
      <c r="C1195" s="12"/>
      <c r="D1195" s="12"/>
      <c r="E1195" s="12">
        <v>1</v>
      </c>
      <c r="F1195" s="12"/>
      <c r="G1195" s="12"/>
      <c r="H1195" s="12">
        <v>1</v>
      </c>
      <c r="I1195" s="14"/>
      <c r="J1195" s="14"/>
      <c r="K1195" s="14"/>
      <c r="L1195" s="14"/>
      <c r="M1195" s="14"/>
      <c r="N1195" s="14"/>
      <c r="O1195" s="16"/>
      <c r="P1195" s="16"/>
      <c r="Q1195" s="18"/>
      <c r="R1195" s="18"/>
      <c r="S1195" s="18"/>
      <c r="T1195" s="18"/>
      <c r="U1195" s="18"/>
      <c r="V1195" s="20"/>
      <c r="W1195" s="20"/>
      <c r="X1195" s="5">
        <v>1</v>
      </c>
    </row>
    <row r="1196" spans="1:24" x14ac:dyDescent="0.25">
      <c r="A1196" s="4" t="s">
        <v>2451</v>
      </c>
      <c r="B1196" s="12"/>
      <c r="C1196" s="12"/>
      <c r="D1196" s="12"/>
      <c r="E1196" s="12">
        <v>1</v>
      </c>
      <c r="F1196" s="12"/>
      <c r="G1196" s="12"/>
      <c r="H1196" s="12">
        <v>1</v>
      </c>
      <c r="I1196" s="14"/>
      <c r="J1196" s="14"/>
      <c r="K1196" s="14"/>
      <c r="L1196" s="14"/>
      <c r="M1196" s="14"/>
      <c r="N1196" s="14"/>
      <c r="O1196" s="16"/>
      <c r="P1196" s="16"/>
      <c r="Q1196" s="18"/>
      <c r="R1196" s="18"/>
      <c r="S1196" s="18"/>
      <c r="T1196" s="18"/>
      <c r="U1196" s="18"/>
      <c r="V1196" s="20"/>
      <c r="W1196" s="20"/>
      <c r="X1196" s="5">
        <v>1</v>
      </c>
    </row>
    <row r="1197" spans="1:24" x14ac:dyDescent="0.25">
      <c r="A1197" s="4" t="s">
        <v>2452</v>
      </c>
      <c r="B1197" s="12"/>
      <c r="C1197" s="12"/>
      <c r="D1197" s="12"/>
      <c r="E1197" s="12">
        <v>1</v>
      </c>
      <c r="F1197" s="12"/>
      <c r="G1197" s="12"/>
      <c r="H1197" s="12">
        <v>1</v>
      </c>
      <c r="I1197" s="14"/>
      <c r="J1197" s="14"/>
      <c r="K1197" s="14"/>
      <c r="L1197" s="14"/>
      <c r="M1197" s="14"/>
      <c r="N1197" s="14"/>
      <c r="O1197" s="16"/>
      <c r="P1197" s="16"/>
      <c r="Q1197" s="18"/>
      <c r="R1197" s="18"/>
      <c r="S1197" s="18"/>
      <c r="T1197" s="18"/>
      <c r="U1197" s="18"/>
      <c r="V1197" s="20"/>
      <c r="W1197" s="20"/>
      <c r="X1197" s="5">
        <v>1</v>
      </c>
    </row>
    <row r="1198" spans="1:24" x14ac:dyDescent="0.25">
      <c r="A1198" s="4" t="s">
        <v>2453</v>
      </c>
      <c r="B1198" s="12"/>
      <c r="C1198" s="12"/>
      <c r="D1198" s="12"/>
      <c r="E1198" s="12">
        <v>1</v>
      </c>
      <c r="F1198" s="12"/>
      <c r="G1198" s="12"/>
      <c r="H1198" s="12">
        <v>1</v>
      </c>
      <c r="I1198" s="14"/>
      <c r="J1198" s="14"/>
      <c r="K1198" s="14"/>
      <c r="L1198" s="14"/>
      <c r="M1198" s="14"/>
      <c r="N1198" s="14"/>
      <c r="O1198" s="16"/>
      <c r="P1198" s="16"/>
      <c r="Q1198" s="18"/>
      <c r="R1198" s="18"/>
      <c r="S1198" s="18"/>
      <c r="T1198" s="18"/>
      <c r="U1198" s="18"/>
      <c r="V1198" s="20"/>
      <c r="W1198" s="20"/>
      <c r="X1198" s="5">
        <v>1</v>
      </c>
    </row>
    <row r="1199" spans="1:24" x14ac:dyDescent="0.25">
      <c r="A1199" s="4" t="s">
        <v>2454</v>
      </c>
      <c r="B1199" s="12"/>
      <c r="C1199" s="12"/>
      <c r="D1199" s="12"/>
      <c r="E1199" s="12">
        <v>1</v>
      </c>
      <c r="F1199" s="12"/>
      <c r="G1199" s="12"/>
      <c r="H1199" s="12">
        <v>1</v>
      </c>
      <c r="I1199" s="14"/>
      <c r="J1199" s="14"/>
      <c r="K1199" s="14"/>
      <c r="L1199" s="14"/>
      <c r="M1199" s="14"/>
      <c r="N1199" s="14"/>
      <c r="O1199" s="16"/>
      <c r="P1199" s="16"/>
      <c r="Q1199" s="18"/>
      <c r="R1199" s="18"/>
      <c r="S1199" s="18"/>
      <c r="T1199" s="18"/>
      <c r="U1199" s="18"/>
      <c r="V1199" s="20"/>
      <c r="W1199" s="20"/>
      <c r="X1199" s="5">
        <v>1</v>
      </c>
    </row>
    <row r="1200" spans="1:24" x14ac:dyDescent="0.25">
      <c r="A1200" s="4" t="s">
        <v>2455</v>
      </c>
      <c r="B1200" s="12"/>
      <c r="C1200" s="12"/>
      <c r="D1200" s="12"/>
      <c r="E1200" s="12">
        <v>1</v>
      </c>
      <c r="F1200" s="12"/>
      <c r="G1200" s="12"/>
      <c r="H1200" s="12">
        <v>1</v>
      </c>
      <c r="I1200" s="14"/>
      <c r="J1200" s="14"/>
      <c r="K1200" s="14"/>
      <c r="L1200" s="14"/>
      <c r="M1200" s="14"/>
      <c r="N1200" s="14"/>
      <c r="O1200" s="16"/>
      <c r="P1200" s="16"/>
      <c r="Q1200" s="18"/>
      <c r="R1200" s="18"/>
      <c r="S1200" s="18"/>
      <c r="T1200" s="18"/>
      <c r="U1200" s="18"/>
      <c r="V1200" s="20"/>
      <c r="W1200" s="20"/>
      <c r="X1200" s="5">
        <v>1</v>
      </c>
    </row>
    <row r="1201" spans="1:24" x14ac:dyDescent="0.25">
      <c r="A1201" s="4" t="s">
        <v>2456</v>
      </c>
      <c r="B1201" s="12"/>
      <c r="C1201" s="12"/>
      <c r="D1201" s="12"/>
      <c r="E1201" s="12">
        <v>1</v>
      </c>
      <c r="F1201" s="12"/>
      <c r="G1201" s="12"/>
      <c r="H1201" s="12">
        <v>1</v>
      </c>
      <c r="I1201" s="14"/>
      <c r="J1201" s="14"/>
      <c r="K1201" s="14"/>
      <c r="L1201" s="14"/>
      <c r="M1201" s="14"/>
      <c r="N1201" s="14"/>
      <c r="O1201" s="16"/>
      <c r="P1201" s="16"/>
      <c r="Q1201" s="18"/>
      <c r="R1201" s="18"/>
      <c r="S1201" s="18"/>
      <c r="T1201" s="18"/>
      <c r="U1201" s="18"/>
      <c r="V1201" s="20"/>
      <c r="W1201" s="20"/>
      <c r="X1201" s="5">
        <v>1</v>
      </c>
    </row>
    <row r="1202" spans="1:24" x14ac:dyDescent="0.25">
      <c r="A1202" s="4" t="s">
        <v>2457</v>
      </c>
      <c r="B1202" s="12"/>
      <c r="C1202" s="12"/>
      <c r="D1202" s="12"/>
      <c r="E1202" s="12">
        <v>1</v>
      </c>
      <c r="F1202" s="12"/>
      <c r="G1202" s="12"/>
      <c r="H1202" s="12">
        <v>1</v>
      </c>
      <c r="I1202" s="14"/>
      <c r="J1202" s="14"/>
      <c r="K1202" s="14"/>
      <c r="L1202" s="14"/>
      <c r="M1202" s="14"/>
      <c r="N1202" s="14"/>
      <c r="O1202" s="16"/>
      <c r="P1202" s="16"/>
      <c r="Q1202" s="18"/>
      <c r="R1202" s="18"/>
      <c r="S1202" s="18"/>
      <c r="T1202" s="18"/>
      <c r="U1202" s="18"/>
      <c r="V1202" s="20"/>
      <c r="W1202" s="20"/>
      <c r="X1202" s="5">
        <v>1</v>
      </c>
    </row>
    <row r="1203" spans="1:24" x14ac:dyDescent="0.25">
      <c r="A1203" s="4" t="s">
        <v>2458</v>
      </c>
      <c r="B1203" s="12"/>
      <c r="C1203" s="12"/>
      <c r="D1203" s="12"/>
      <c r="E1203" s="12">
        <v>1</v>
      </c>
      <c r="F1203" s="12"/>
      <c r="G1203" s="12"/>
      <c r="H1203" s="12">
        <v>1</v>
      </c>
      <c r="I1203" s="14"/>
      <c r="J1203" s="14"/>
      <c r="K1203" s="14"/>
      <c r="L1203" s="14"/>
      <c r="M1203" s="14"/>
      <c r="N1203" s="14"/>
      <c r="O1203" s="16"/>
      <c r="P1203" s="16"/>
      <c r="Q1203" s="18"/>
      <c r="R1203" s="18"/>
      <c r="S1203" s="18"/>
      <c r="T1203" s="18"/>
      <c r="U1203" s="18"/>
      <c r="V1203" s="20"/>
      <c r="W1203" s="20"/>
      <c r="X1203" s="5">
        <v>1</v>
      </c>
    </row>
    <row r="1204" spans="1:24" x14ac:dyDescent="0.25">
      <c r="A1204" s="4" t="s">
        <v>2459</v>
      </c>
      <c r="B1204" s="12"/>
      <c r="C1204" s="12"/>
      <c r="D1204" s="12"/>
      <c r="E1204" s="12">
        <v>1</v>
      </c>
      <c r="F1204" s="12"/>
      <c r="G1204" s="12"/>
      <c r="H1204" s="12">
        <v>1</v>
      </c>
      <c r="I1204" s="14"/>
      <c r="J1204" s="14"/>
      <c r="K1204" s="14"/>
      <c r="L1204" s="14"/>
      <c r="M1204" s="14"/>
      <c r="N1204" s="14"/>
      <c r="O1204" s="16"/>
      <c r="P1204" s="16"/>
      <c r="Q1204" s="18"/>
      <c r="R1204" s="18"/>
      <c r="S1204" s="18"/>
      <c r="T1204" s="18"/>
      <c r="U1204" s="18"/>
      <c r="V1204" s="20"/>
      <c r="W1204" s="20"/>
      <c r="X1204" s="5">
        <v>1</v>
      </c>
    </row>
    <row r="1205" spans="1:24" x14ac:dyDescent="0.25">
      <c r="A1205" s="4" t="s">
        <v>2460</v>
      </c>
      <c r="B1205" s="12"/>
      <c r="C1205" s="12"/>
      <c r="D1205" s="12"/>
      <c r="E1205" s="12">
        <v>1</v>
      </c>
      <c r="F1205" s="12"/>
      <c r="G1205" s="12"/>
      <c r="H1205" s="12">
        <v>1</v>
      </c>
      <c r="I1205" s="14"/>
      <c r="J1205" s="14"/>
      <c r="K1205" s="14"/>
      <c r="L1205" s="14"/>
      <c r="M1205" s="14"/>
      <c r="N1205" s="14"/>
      <c r="O1205" s="16"/>
      <c r="P1205" s="16"/>
      <c r="Q1205" s="18"/>
      <c r="R1205" s="18"/>
      <c r="S1205" s="18"/>
      <c r="T1205" s="18"/>
      <c r="U1205" s="18"/>
      <c r="V1205" s="20"/>
      <c r="W1205" s="20"/>
      <c r="X1205" s="5">
        <v>1</v>
      </c>
    </row>
    <row r="1206" spans="1:24" x14ac:dyDescent="0.25">
      <c r="A1206" s="4" t="s">
        <v>2461</v>
      </c>
      <c r="B1206" s="12"/>
      <c r="C1206" s="12"/>
      <c r="D1206" s="12"/>
      <c r="E1206" s="12">
        <v>1</v>
      </c>
      <c r="F1206" s="12"/>
      <c r="G1206" s="12"/>
      <c r="H1206" s="12">
        <v>1</v>
      </c>
      <c r="I1206" s="14"/>
      <c r="J1206" s="14"/>
      <c r="K1206" s="14"/>
      <c r="L1206" s="14"/>
      <c r="M1206" s="14"/>
      <c r="N1206" s="14"/>
      <c r="O1206" s="16"/>
      <c r="P1206" s="16"/>
      <c r="Q1206" s="18"/>
      <c r="R1206" s="18"/>
      <c r="S1206" s="18"/>
      <c r="T1206" s="18"/>
      <c r="U1206" s="18"/>
      <c r="V1206" s="20"/>
      <c r="W1206" s="20"/>
      <c r="X1206" s="5">
        <v>1</v>
      </c>
    </row>
    <row r="1207" spans="1:24" x14ac:dyDescent="0.25">
      <c r="A1207" s="4" t="s">
        <v>2462</v>
      </c>
      <c r="B1207" s="12"/>
      <c r="C1207" s="12"/>
      <c r="D1207" s="12"/>
      <c r="E1207" s="12">
        <v>1</v>
      </c>
      <c r="F1207" s="12"/>
      <c r="G1207" s="12"/>
      <c r="H1207" s="12">
        <v>1</v>
      </c>
      <c r="I1207" s="14"/>
      <c r="J1207" s="14"/>
      <c r="K1207" s="14"/>
      <c r="L1207" s="14"/>
      <c r="M1207" s="14"/>
      <c r="N1207" s="14"/>
      <c r="O1207" s="16"/>
      <c r="P1207" s="16"/>
      <c r="Q1207" s="18"/>
      <c r="R1207" s="18"/>
      <c r="S1207" s="18"/>
      <c r="T1207" s="18"/>
      <c r="U1207" s="18"/>
      <c r="V1207" s="20"/>
      <c r="W1207" s="20"/>
      <c r="X1207" s="5">
        <v>1</v>
      </c>
    </row>
    <row r="1208" spans="1:24" x14ac:dyDescent="0.25">
      <c r="A1208" s="4" t="s">
        <v>2463</v>
      </c>
      <c r="B1208" s="12"/>
      <c r="C1208" s="12"/>
      <c r="D1208" s="12"/>
      <c r="E1208" s="12">
        <v>1</v>
      </c>
      <c r="F1208" s="12"/>
      <c r="G1208" s="12"/>
      <c r="H1208" s="12">
        <v>1</v>
      </c>
      <c r="I1208" s="14"/>
      <c r="J1208" s="14"/>
      <c r="K1208" s="14"/>
      <c r="L1208" s="14"/>
      <c r="M1208" s="14"/>
      <c r="N1208" s="14"/>
      <c r="O1208" s="16"/>
      <c r="P1208" s="16"/>
      <c r="Q1208" s="18"/>
      <c r="R1208" s="18"/>
      <c r="S1208" s="18"/>
      <c r="T1208" s="18"/>
      <c r="U1208" s="18"/>
      <c r="V1208" s="20"/>
      <c r="W1208" s="20"/>
      <c r="X1208" s="5">
        <v>1</v>
      </c>
    </row>
    <row r="1209" spans="1:24" x14ac:dyDescent="0.25">
      <c r="A1209" s="4" t="s">
        <v>2464</v>
      </c>
      <c r="B1209" s="12"/>
      <c r="C1209" s="12"/>
      <c r="D1209" s="12"/>
      <c r="E1209" s="12">
        <v>1</v>
      </c>
      <c r="F1209" s="12"/>
      <c r="G1209" s="12"/>
      <c r="H1209" s="12">
        <v>1</v>
      </c>
      <c r="I1209" s="14"/>
      <c r="J1209" s="14"/>
      <c r="K1209" s="14"/>
      <c r="L1209" s="14"/>
      <c r="M1209" s="14"/>
      <c r="N1209" s="14"/>
      <c r="O1209" s="16"/>
      <c r="P1209" s="16"/>
      <c r="Q1209" s="18"/>
      <c r="R1209" s="18"/>
      <c r="S1209" s="18"/>
      <c r="T1209" s="18"/>
      <c r="U1209" s="18"/>
      <c r="V1209" s="20"/>
      <c r="W1209" s="20"/>
      <c r="X1209" s="5">
        <v>1</v>
      </c>
    </row>
    <row r="1210" spans="1:24" x14ac:dyDescent="0.25">
      <c r="A1210" s="4" t="s">
        <v>2465</v>
      </c>
      <c r="B1210" s="12"/>
      <c r="C1210" s="12"/>
      <c r="D1210" s="12"/>
      <c r="E1210" s="12">
        <v>1</v>
      </c>
      <c r="F1210" s="12"/>
      <c r="G1210" s="12"/>
      <c r="H1210" s="12">
        <v>1</v>
      </c>
      <c r="I1210" s="14"/>
      <c r="J1210" s="14"/>
      <c r="K1210" s="14"/>
      <c r="L1210" s="14"/>
      <c r="M1210" s="14"/>
      <c r="N1210" s="14"/>
      <c r="O1210" s="16"/>
      <c r="P1210" s="16"/>
      <c r="Q1210" s="18"/>
      <c r="R1210" s="18"/>
      <c r="S1210" s="18"/>
      <c r="T1210" s="18"/>
      <c r="U1210" s="18"/>
      <c r="V1210" s="20"/>
      <c r="W1210" s="20"/>
      <c r="X1210" s="5">
        <v>1</v>
      </c>
    </row>
    <row r="1211" spans="1:24" x14ac:dyDescent="0.25">
      <c r="A1211" s="4" t="s">
        <v>2466</v>
      </c>
      <c r="B1211" s="12"/>
      <c r="C1211" s="12"/>
      <c r="D1211" s="12"/>
      <c r="E1211" s="12">
        <v>1</v>
      </c>
      <c r="F1211" s="12"/>
      <c r="G1211" s="12"/>
      <c r="H1211" s="12">
        <v>1</v>
      </c>
      <c r="I1211" s="14"/>
      <c r="J1211" s="14"/>
      <c r="K1211" s="14"/>
      <c r="L1211" s="14"/>
      <c r="M1211" s="14"/>
      <c r="N1211" s="14"/>
      <c r="O1211" s="16"/>
      <c r="P1211" s="16"/>
      <c r="Q1211" s="18"/>
      <c r="R1211" s="18"/>
      <c r="S1211" s="18"/>
      <c r="T1211" s="18"/>
      <c r="U1211" s="18"/>
      <c r="V1211" s="20"/>
      <c r="W1211" s="20"/>
      <c r="X1211" s="5">
        <v>1</v>
      </c>
    </row>
    <row r="1212" spans="1:24" x14ac:dyDescent="0.25">
      <c r="A1212" s="4" t="s">
        <v>2467</v>
      </c>
      <c r="B1212" s="12"/>
      <c r="C1212" s="12"/>
      <c r="D1212" s="12"/>
      <c r="E1212" s="12">
        <v>1</v>
      </c>
      <c r="F1212" s="12"/>
      <c r="G1212" s="12"/>
      <c r="H1212" s="12">
        <v>1</v>
      </c>
      <c r="I1212" s="14"/>
      <c r="J1212" s="14"/>
      <c r="K1212" s="14"/>
      <c r="L1212" s="14"/>
      <c r="M1212" s="14"/>
      <c r="N1212" s="14"/>
      <c r="O1212" s="16"/>
      <c r="P1212" s="16"/>
      <c r="Q1212" s="18"/>
      <c r="R1212" s="18"/>
      <c r="S1212" s="18"/>
      <c r="T1212" s="18"/>
      <c r="U1212" s="18"/>
      <c r="V1212" s="20"/>
      <c r="W1212" s="20"/>
      <c r="X1212" s="5">
        <v>1</v>
      </c>
    </row>
    <row r="1213" spans="1:24" x14ac:dyDescent="0.25">
      <c r="A1213" s="4" t="s">
        <v>2468</v>
      </c>
      <c r="B1213" s="12"/>
      <c r="C1213" s="12"/>
      <c r="D1213" s="12"/>
      <c r="E1213" s="12"/>
      <c r="F1213" s="12"/>
      <c r="G1213" s="12"/>
      <c r="H1213" s="12"/>
      <c r="I1213" s="14"/>
      <c r="J1213" s="14"/>
      <c r="K1213" s="14"/>
      <c r="L1213" s="14"/>
      <c r="M1213" s="14"/>
      <c r="N1213" s="14"/>
      <c r="O1213" s="16"/>
      <c r="P1213" s="16"/>
      <c r="Q1213" s="18"/>
      <c r="R1213" s="18"/>
      <c r="S1213" s="18"/>
      <c r="T1213" s="18"/>
      <c r="U1213" s="18"/>
      <c r="V1213" s="20">
        <v>1</v>
      </c>
      <c r="W1213" s="20">
        <v>1</v>
      </c>
      <c r="X1213" s="5">
        <v>1</v>
      </c>
    </row>
    <row r="1214" spans="1:24" x14ac:dyDescent="0.25">
      <c r="A1214" s="4" t="s">
        <v>2470</v>
      </c>
      <c r="B1214" s="12"/>
      <c r="C1214" s="12"/>
      <c r="D1214" s="12"/>
      <c r="E1214" s="12">
        <v>1</v>
      </c>
      <c r="F1214" s="12"/>
      <c r="G1214" s="12"/>
      <c r="H1214" s="12">
        <v>1</v>
      </c>
      <c r="I1214" s="14"/>
      <c r="J1214" s="14"/>
      <c r="K1214" s="14"/>
      <c r="L1214" s="14"/>
      <c r="M1214" s="14"/>
      <c r="N1214" s="14"/>
      <c r="O1214" s="16"/>
      <c r="P1214" s="16"/>
      <c r="Q1214" s="18"/>
      <c r="R1214" s="18"/>
      <c r="S1214" s="18"/>
      <c r="T1214" s="18"/>
      <c r="U1214" s="18"/>
      <c r="V1214" s="20"/>
      <c r="W1214" s="20"/>
      <c r="X1214" s="5">
        <v>1</v>
      </c>
    </row>
    <row r="1215" spans="1:24" x14ac:dyDescent="0.25">
      <c r="A1215" s="4" t="s">
        <v>2471</v>
      </c>
      <c r="B1215" s="12"/>
      <c r="C1215" s="12"/>
      <c r="D1215" s="12"/>
      <c r="E1215" s="12">
        <v>1</v>
      </c>
      <c r="F1215" s="12"/>
      <c r="G1215" s="12"/>
      <c r="H1215" s="12">
        <v>1</v>
      </c>
      <c r="I1215" s="14"/>
      <c r="J1215" s="14"/>
      <c r="K1215" s="14"/>
      <c r="L1215" s="14"/>
      <c r="M1215" s="14"/>
      <c r="N1215" s="14"/>
      <c r="O1215" s="16"/>
      <c r="P1215" s="16"/>
      <c r="Q1215" s="18"/>
      <c r="R1215" s="18"/>
      <c r="S1215" s="18"/>
      <c r="T1215" s="18"/>
      <c r="U1215" s="18"/>
      <c r="V1215" s="20"/>
      <c r="W1215" s="20"/>
      <c r="X1215" s="5">
        <v>1</v>
      </c>
    </row>
    <row r="1216" spans="1:24" x14ac:dyDescent="0.25">
      <c r="A1216" s="4" t="s">
        <v>2472</v>
      </c>
      <c r="B1216" s="12">
        <v>1</v>
      </c>
      <c r="C1216" s="12"/>
      <c r="D1216" s="12"/>
      <c r="E1216" s="12"/>
      <c r="F1216" s="12"/>
      <c r="G1216" s="12"/>
      <c r="H1216" s="12">
        <v>1</v>
      </c>
      <c r="I1216" s="14"/>
      <c r="J1216" s="14"/>
      <c r="K1216" s="14"/>
      <c r="L1216" s="14"/>
      <c r="M1216" s="14"/>
      <c r="N1216" s="14"/>
      <c r="O1216" s="16"/>
      <c r="P1216" s="16"/>
      <c r="Q1216" s="18"/>
      <c r="R1216" s="18"/>
      <c r="S1216" s="18"/>
      <c r="T1216" s="18"/>
      <c r="U1216" s="18"/>
      <c r="V1216" s="20"/>
      <c r="W1216" s="20"/>
      <c r="X1216" s="5">
        <v>1</v>
      </c>
    </row>
    <row r="1217" spans="1:24" x14ac:dyDescent="0.25">
      <c r="A1217" s="4" t="s">
        <v>2473</v>
      </c>
      <c r="B1217" s="12"/>
      <c r="C1217" s="12"/>
      <c r="D1217" s="12"/>
      <c r="E1217" s="12">
        <v>2</v>
      </c>
      <c r="F1217" s="12"/>
      <c r="G1217" s="12"/>
      <c r="H1217" s="12">
        <v>2</v>
      </c>
      <c r="I1217" s="14"/>
      <c r="J1217" s="14"/>
      <c r="K1217" s="14"/>
      <c r="L1217" s="14"/>
      <c r="M1217" s="14"/>
      <c r="N1217" s="14"/>
      <c r="O1217" s="16"/>
      <c r="P1217" s="16"/>
      <c r="Q1217" s="18"/>
      <c r="R1217" s="18"/>
      <c r="S1217" s="18"/>
      <c r="T1217" s="18"/>
      <c r="U1217" s="18"/>
      <c r="V1217" s="20"/>
      <c r="W1217" s="20"/>
      <c r="X1217" s="5">
        <v>2</v>
      </c>
    </row>
    <row r="1218" spans="1:24" x14ac:dyDescent="0.25">
      <c r="A1218" s="4" t="s">
        <v>2476</v>
      </c>
      <c r="B1218" s="12">
        <v>1</v>
      </c>
      <c r="C1218" s="12"/>
      <c r="D1218" s="12"/>
      <c r="E1218" s="12"/>
      <c r="F1218" s="12"/>
      <c r="G1218" s="12"/>
      <c r="H1218" s="12">
        <v>1</v>
      </c>
      <c r="I1218" s="14"/>
      <c r="J1218" s="14"/>
      <c r="K1218" s="14"/>
      <c r="L1218" s="14"/>
      <c r="M1218" s="14"/>
      <c r="N1218" s="14"/>
      <c r="O1218" s="16"/>
      <c r="P1218" s="16"/>
      <c r="Q1218" s="18"/>
      <c r="R1218" s="18"/>
      <c r="S1218" s="18"/>
      <c r="T1218" s="18"/>
      <c r="U1218" s="18"/>
      <c r="V1218" s="20"/>
      <c r="W1218" s="20"/>
      <c r="X1218" s="5">
        <v>1</v>
      </c>
    </row>
    <row r="1219" spans="1:24" x14ac:dyDescent="0.25">
      <c r="A1219" s="4" t="s">
        <v>2479</v>
      </c>
      <c r="B1219" s="12"/>
      <c r="C1219" s="12"/>
      <c r="D1219" s="12"/>
      <c r="E1219" s="12"/>
      <c r="F1219" s="12"/>
      <c r="G1219" s="12">
        <v>1</v>
      </c>
      <c r="H1219" s="12">
        <v>1</v>
      </c>
      <c r="I1219" s="14"/>
      <c r="J1219" s="14"/>
      <c r="K1219" s="14"/>
      <c r="L1219" s="14"/>
      <c r="M1219" s="14"/>
      <c r="N1219" s="14"/>
      <c r="O1219" s="16"/>
      <c r="P1219" s="16"/>
      <c r="Q1219" s="18"/>
      <c r="R1219" s="18"/>
      <c r="S1219" s="18"/>
      <c r="T1219" s="18"/>
      <c r="U1219" s="18"/>
      <c r="V1219" s="20"/>
      <c r="W1219" s="20"/>
      <c r="X1219" s="5">
        <v>1</v>
      </c>
    </row>
    <row r="1220" spans="1:24" x14ac:dyDescent="0.25">
      <c r="A1220" s="4" t="s">
        <v>2480</v>
      </c>
      <c r="B1220" s="12">
        <v>3</v>
      </c>
      <c r="C1220" s="12"/>
      <c r="D1220" s="12"/>
      <c r="E1220" s="12"/>
      <c r="F1220" s="12"/>
      <c r="G1220" s="12"/>
      <c r="H1220" s="12">
        <v>3</v>
      </c>
      <c r="I1220" s="14"/>
      <c r="J1220" s="14"/>
      <c r="K1220" s="14"/>
      <c r="L1220" s="14"/>
      <c r="M1220" s="14"/>
      <c r="N1220" s="14"/>
      <c r="O1220" s="16"/>
      <c r="P1220" s="16"/>
      <c r="Q1220" s="18"/>
      <c r="R1220" s="18"/>
      <c r="S1220" s="18"/>
      <c r="T1220" s="18"/>
      <c r="U1220" s="18"/>
      <c r="V1220" s="20"/>
      <c r="W1220" s="20"/>
      <c r="X1220" s="5">
        <v>3</v>
      </c>
    </row>
    <row r="1221" spans="1:24" x14ac:dyDescent="0.25">
      <c r="A1221" s="4" t="s">
        <v>2481</v>
      </c>
      <c r="B1221" s="12"/>
      <c r="C1221" s="12"/>
      <c r="D1221" s="12"/>
      <c r="E1221" s="12"/>
      <c r="F1221" s="12"/>
      <c r="G1221" s="12"/>
      <c r="H1221" s="12"/>
      <c r="I1221" s="14"/>
      <c r="J1221" s="14"/>
      <c r="K1221" s="14"/>
      <c r="L1221" s="14"/>
      <c r="M1221" s="14"/>
      <c r="N1221" s="14"/>
      <c r="O1221" s="16"/>
      <c r="P1221" s="16"/>
      <c r="Q1221" s="18"/>
      <c r="R1221" s="18"/>
      <c r="S1221" s="18">
        <v>3</v>
      </c>
      <c r="T1221" s="18"/>
      <c r="U1221" s="18">
        <v>3</v>
      </c>
      <c r="V1221" s="20"/>
      <c r="W1221" s="20"/>
      <c r="X1221" s="5">
        <v>3</v>
      </c>
    </row>
    <row r="1222" spans="1:24" x14ac:dyDescent="0.25">
      <c r="A1222" s="4" t="s">
        <v>2484</v>
      </c>
      <c r="B1222" s="12"/>
      <c r="C1222" s="12"/>
      <c r="D1222" s="12"/>
      <c r="E1222" s="12"/>
      <c r="F1222" s="12"/>
      <c r="G1222" s="12"/>
      <c r="H1222" s="12"/>
      <c r="I1222" s="14"/>
      <c r="J1222" s="14"/>
      <c r="K1222" s="14">
        <v>3</v>
      </c>
      <c r="L1222" s="14"/>
      <c r="M1222" s="14"/>
      <c r="N1222" s="14">
        <v>3</v>
      </c>
      <c r="O1222" s="16"/>
      <c r="P1222" s="16"/>
      <c r="Q1222" s="18"/>
      <c r="R1222" s="18"/>
      <c r="S1222" s="18"/>
      <c r="T1222" s="18"/>
      <c r="U1222" s="18"/>
      <c r="V1222" s="20"/>
      <c r="W1222" s="20"/>
      <c r="X1222" s="5">
        <v>3</v>
      </c>
    </row>
    <row r="1223" spans="1:24" x14ac:dyDescent="0.25">
      <c r="A1223" s="4" t="s">
        <v>2485</v>
      </c>
      <c r="B1223" s="12">
        <v>2</v>
      </c>
      <c r="C1223" s="12"/>
      <c r="D1223" s="12"/>
      <c r="E1223" s="12"/>
      <c r="F1223" s="12"/>
      <c r="G1223" s="12"/>
      <c r="H1223" s="12">
        <v>2</v>
      </c>
      <c r="I1223" s="14"/>
      <c r="J1223" s="14"/>
      <c r="K1223" s="14"/>
      <c r="L1223" s="14"/>
      <c r="M1223" s="14"/>
      <c r="N1223" s="14"/>
      <c r="O1223" s="16"/>
      <c r="P1223" s="16"/>
      <c r="Q1223" s="18">
        <v>2</v>
      </c>
      <c r="R1223" s="18"/>
      <c r="S1223" s="18"/>
      <c r="T1223" s="18"/>
      <c r="U1223" s="18">
        <v>2</v>
      </c>
      <c r="V1223" s="20"/>
      <c r="W1223" s="20"/>
      <c r="X1223" s="5">
        <v>4</v>
      </c>
    </row>
    <row r="1224" spans="1:24" x14ac:dyDescent="0.25">
      <c r="A1224" s="4" t="s">
        <v>2486</v>
      </c>
      <c r="B1224" s="12"/>
      <c r="C1224" s="12"/>
      <c r="D1224" s="12"/>
      <c r="E1224" s="12"/>
      <c r="F1224" s="12"/>
      <c r="G1224" s="12"/>
      <c r="H1224" s="12"/>
      <c r="I1224" s="14"/>
      <c r="J1224" s="14"/>
      <c r="K1224" s="14"/>
      <c r="L1224" s="14"/>
      <c r="M1224" s="14"/>
      <c r="N1224" s="14"/>
      <c r="O1224" s="16"/>
      <c r="P1224" s="16"/>
      <c r="Q1224" s="18"/>
      <c r="R1224" s="18"/>
      <c r="S1224" s="18"/>
      <c r="T1224" s="18"/>
      <c r="U1224" s="18"/>
      <c r="V1224" s="20">
        <v>2</v>
      </c>
      <c r="W1224" s="20">
        <v>2</v>
      </c>
      <c r="X1224" s="5">
        <v>2</v>
      </c>
    </row>
    <row r="1225" spans="1:24" x14ac:dyDescent="0.25">
      <c r="A1225" s="4" t="s">
        <v>2489</v>
      </c>
      <c r="B1225" s="12">
        <v>1</v>
      </c>
      <c r="C1225" s="12"/>
      <c r="D1225" s="12"/>
      <c r="E1225" s="12"/>
      <c r="F1225" s="12"/>
      <c r="G1225" s="12"/>
      <c r="H1225" s="12">
        <v>1</v>
      </c>
      <c r="I1225" s="14"/>
      <c r="J1225" s="14"/>
      <c r="K1225" s="14"/>
      <c r="L1225" s="14"/>
      <c r="M1225" s="14"/>
      <c r="N1225" s="14"/>
      <c r="O1225" s="16"/>
      <c r="P1225" s="16"/>
      <c r="Q1225" s="18"/>
      <c r="R1225" s="18"/>
      <c r="S1225" s="18"/>
      <c r="T1225" s="18"/>
      <c r="U1225" s="18"/>
      <c r="V1225" s="20"/>
      <c r="W1225" s="20"/>
      <c r="X1225" s="5">
        <v>1</v>
      </c>
    </row>
    <row r="1226" spans="1:24" x14ac:dyDescent="0.25">
      <c r="A1226" s="4" t="s">
        <v>2490</v>
      </c>
      <c r="B1226" s="12">
        <v>2</v>
      </c>
      <c r="C1226" s="12"/>
      <c r="D1226" s="12"/>
      <c r="E1226" s="12"/>
      <c r="F1226" s="12"/>
      <c r="G1226" s="12"/>
      <c r="H1226" s="12">
        <v>2</v>
      </c>
      <c r="I1226" s="14"/>
      <c r="J1226" s="14"/>
      <c r="K1226" s="14"/>
      <c r="L1226" s="14"/>
      <c r="M1226" s="14"/>
      <c r="N1226" s="14"/>
      <c r="O1226" s="16"/>
      <c r="P1226" s="16"/>
      <c r="Q1226" s="18"/>
      <c r="R1226" s="18"/>
      <c r="S1226" s="18"/>
      <c r="T1226" s="18"/>
      <c r="U1226" s="18"/>
      <c r="V1226" s="20"/>
      <c r="W1226" s="20"/>
      <c r="X1226" s="5">
        <v>2</v>
      </c>
    </row>
    <row r="1227" spans="1:24" x14ac:dyDescent="0.25">
      <c r="A1227" s="4" t="s">
        <v>2491</v>
      </c>
      <c r="B1227" s="12">
        <v>2</v>
      </c>
      <c r="C1227" s="12"/>
      <c r="D1227" s="12"/>
      <c r="E1227" s="12"/>
      <c r="F1227" s="12"/>
      <c r="G1227" s="12"/>
      <c r="H1227" s="12">
        <v>2</v>
      </c>
      <c r="I1227" s="14"/>
      <c r="J1227" s="14"/>
      <c r="K1227" s="14"/>
      <c r="L1227" s="14"/>
      <c r="M1227" s="14"/>
      <c r="N1227" s="14"/>
      <c r="O1227" s="16"/>
      <c r="P1227" s="16"/>
      <c r="Q1227" s="18"/>
      <c r="R1227" s="18"/>
      <c r="S1227" s="18"/>
      <c r="T1227" s="18"/>
      <c r="U1227" s="18"/>
      <c r="V1227" s="20"/>
      <c r="W1227" s="20"/>
      <c r="X1227" s="5">
        <v>2</v>
      </c>
    </row>
    <row r="1228" spans="1:24" x14ac:dyDescent="0.25">
      <c r="A1228" s="4" t="s">
        <v>2492</v>
      </c>
      <c r="B1228" s="12">
        <v>2</v>
      </c>
      <c r="C1228" s="12"/>
      <c r="D1228" s="12"/>
      <c r="E1228" s="12"/>
      <c r="F1228" s="12"/>
      <c r="G1228" s="12"/>
      <c r="H1228" s="12">
        <v>2</v>
      </c>
      <c r="I1228" s="14"/>
      <c r="J1228" s="14"/>
      <c r="K1228" s="14"/>
      <c r="L1228" s="14"/>
      <c r="M1228" s="14"/>
      <c r="N1228" s="14"/>
      <c r="O1228" s="16"/>
      <c r="P1228" s="16"/>
      <c r="Q1228" s="18"/>
      <c r="R1228" s="18"/>
      <c r="S1228" s="18"/>
      <c r="T1228" s="18"/>
      <c r="U1228" s="18"/>
      <c r="V1228" s="20"/>
      <c r="W1228" s="20"/>
      <c r="X1228" s="5">
        <v>2</v>
      </c>
    </row>
    <row r="1229" spans="1:24" x14ac:dyDescent="0.25">
      <c r="A1229" s="4" t="s">
        <v>2494</v>
      </c>
      <c r="B1229" s="12">
        <v>1</v>
      </c>
      <c r="C1229" s="12"/>
      <c r="D1229" s="12"/>
      <c r="E1229" s="12"/>
      <c r="F1229" s="12"/>
      <c r="G1229" s="12"/>
      <c r="H1229" s="12">
        <v>1</v>
      </c>
      <c r="I1229" s="14"/>
      <c r="J1229" s="14"/>
      <c r="K1229" s="14"/>
      <c r="L1229" s="14"/>
      <c r="M1229" s="14"/>
      <c r="N1229" s="14"/>
      <c r="O1229" s="16"/>
      <c r="P1229" s="16"/>
      <c r="Q1229" s="18"/>
      <c r="R1229" s="18"/>
      <c r="S1229" s="18"/>
      <c r="T1229" s="18"/>
      <c r="U1229" s="18"/>
      <c r="V1229" s="20"/>
      <c r="W1229" s="20"/>
      <c r="X1229" s="5">
        <v>1</v>
      </c>
    </row>
    <row r="1230" spans="1:24" x14ac:dyDescent="0.25">
      <c r="A1230" s="4" t="s">
        <v>2496</v>
      </c>
      <c r="B1230" s="12"/>
      <c r="C1230" s="12"/>
      <c r="D1230" s="12"/>
      <c r="E1230" s="12">
        <v>2</v>
      </c>
      <c r="F1230" s="12"/>
      <c r="G1230" s="12"/>
      <c r="H1230" s="12">
        <v>2</v>
      </c>
      <c r="I1230" s="14"/>
      <c r="J1230" s="14"/>
      <c r="K1230" s="14"/>
      <c r="L1230" s="14"/>
      <c r="M1230" s="14"/>
      <c r="N1230" s="14"/>
      <c r="O1230" s="16"/>
      <c r="P1230" s="16"/>
      <c r="Q1230" s="18"/>
      <c r="R1230" s="18"/>
      <c r="S1230" s="18"/>
      <c r="T1230" s="18"/>
      <c r="U1230" s="18"/>
      <c r="V1230" s="20"/>
      <c r="W1230" s="20"/>
      <c r="X1230" s="5">
        <v>2</v>
      </c>
    </row>
    <row r="1231" spans="1:24" x14ac:dyDescent="0.25">
      <c r="A1231" s="4" t="s">
        <v>2497</v>
      </c>
      <c r="B1231" s="12">
        <v>2</v>
      </c>
      <c r="C1231" s="12"/>
      <c r="D1231" s="12"/>
      <c r="E1231" s="12"/>
      <c r="F1231" s="12"/>
      <c r="G1231" s="12"/>
      <c r="H1231" s="12">
        <v>2</v>
      </c>
      <c r="I1231" s="14"/>
      <c r="J1231" s="14"/>
      <c r="K1231" s="14"/>
      <c r="L1231" s="14"/>
      <c r="M1231" s="14"/>
      <c r="N1231" s="14"/>
      <c r="O1231" s="16"/>
      <c r="P1231" s="16"/>
      <c r="Q1231" s="18"/>
      <c r="R1231" s="18"/>
      <c r="S1231" s="18"/>
      <c r="T1231" s="18"/>
      <c r="U1231" s="18"/>
      <c r="V1231" s="20"/>
      <c r="W1231" s="20"/>
      <c r="X1231" s="5">
        <v>2</v>
      </c>
    </row>
    <row r="1232" spans="1:24" x14ac:dyDescent="0.25">
      <c r="A1232" s="4" t="s">
        <v>2498</v>
      </c>
      <c r="B1232" s="12">
        <v>1</v>
      </c>
      <c r="C1232" s="12"/>
      <c r="D1232" s="12"/>
      <c r="E1232" s="12"/>
      <c r="F1232" s="12"/>
      <c r="G1232" s="12"/>
      <c r="H1232" s="12">
        <v>1</v>
      </c>
      <c r="I1232" s="14"/>
      <c r="J1232" s="14"/>
      <c r="K1232" s="14"/>
      <c r="L1232" s="14"/>
      <c r="M1232" s="14"/>
      <c r="N1232" s="14"/>
      <c r="O1232" s="16"/>
      <c r="P1232" s="16"/>
      <c r="Q1232" s="18"/>
      <c r="R1232" s="18"/>
      <c r="S1232" s="18"/>
      <c r="T1232" s="18"/>
      <c r="U1232" s="18"/>
      <c r="V1232" s="20"/>
      <c r="W1232" s="20"/>
      <c r="X1232" s="5">
        <v>1</v>
      </c>
    </row>
    <row r="1233" spans="1:24" x14ac:dyDescent="0.25">
      <c r="A1233" s="4" t="s">
        <v>2499</v>
      </c>
      <c r="B1233" s="12">
        <v>3</v>
      </c>
      <c r="C1233" s="12"/>
      <c r="D1233" s="12"/>
      <c r="E1233" s="12"/>
      <c r="F1233" s="12"/>
      <c r="G1233" s="12"/>
      <c r="H1233" s="12">
        <v>3</v>
      </c>
      <c r="I1233" s="14"/>
      <c r="J1233" s="14"/>
      <c r="K1233" s="14">
        <v>3</v>
      </c>
      <c r="L1233" s="14"/>
      <c r="M1233" s="14"/>
      <c r="N1233" s="14">
        <v>3</v>
      </c>
      <c r="O1233" s="16"/>
      <c r="P1233" s="16"/>
      <c r="Q1233" s="18"/>
      <c r="R1233" s="18"/>
      <c r="S1233" s="18"/>
      <c r="T1233" s="18"/>
      <c r="U1233" s="18"/>
      <c r="V1233" s="20"/>
      <c r="W1233" s="20"/>
      <c r="X1233" s="5">
        <v>6</v>
      </c>
    </row>
    <row r="1234" spans="1:24" x14ac:dyDescent="0.25">
      <c r="A1234" s="4" t="s">
        <v>2500</v>
      </c>
      <c r="B1234" s="12"/>
      <c r="C1234" s="12"/>
      <c r="D1234" s="12"/>
      <c r="E1234" s="12"/>
      <c r="F1234" s="12"/>
      <c r="G1234" s="12"/>
      <c r="H1234" s="12"/>
      <c r="I1234" s="14"/>
      <c r="J1234" s="14"/>
      <c r="K1234" s="14"/>
      <c r="L1234" s="14"/>
      <c r="M1234" s="14"/>
      <c r="N1234" s="14"/>
      <c r="O1234" s="16"/>
      <c r="P1234" s="16"/>
      <c r="Q1234" s="18">
        <v>1</v>
      </c>
      <c r="R1234" s="18"/>
      <c r="S1234" s="18"/>
      <c r="T1234" s="18"/>
      <c r="U1234" s="18">
        <v>1</v>
      </c>
      <c r="V1234" s="20"/>
      <c r="W1234" s="20"/>
      <c r="X1234" s="5">
        <v>1</v>
      </c>
    </row>
    <row r="1235" spans="1:24" x14ac:dyDescent="0.25">
      <c r="A1235" s="4" t="s">
        <v>2501</v>
      </c>
      <c r="B1235" s="12">
        <v>1</v>
      </c>
      <c r="C1235" s="12"/>
      <c r="D1235" s="12"/>
      <c r="E1235" s="12"/>
      <c r="F1235" s="12"/>
      <c r="G1235" s="12"/>
      <c r="H1235" s="12">
        <v>1</v>
      </c>
      <c r="I1235" s="14"/>
      <c r="J1235" s="14"/>
      <c r="K1235" s="14"/>
      <c r="L1235" s="14"/>
      <c r="M1235" s="14"/>
      <c r="N1235" s="14"/>
      <c r="O1235" s="16"/>
      <c r="P1235" s="16"/>
      <c r="Q1235" s="18">
        <v>1</v>
      </c>
      <c r="R1235" s="18"/>
      <c r="S1235" s="18"/>
      <c r="T1235" s="18"/>
      <c r="U1235" s="18">
        <v>1</v>
      </c>
      <c r="V1235" s="20"/>
      <c r="W1235" s="20"/>
      <c r="X1235" s="5">
        <v>2</v>
      </c>
    </row>
    <row r="1236" spans="1:24" x14ac:dyDescent="0.25">
      <c r="A1236" s="4" t="s">
        <v>2502</v>
      </c>
      <c r="B1236" s="12">
        <v>1</v>
      </c>
      <c r="C1236" s="12"/>
      <c r="D1236" s="12"/>
      <c r="E1236" s="12"/>
      <c r="F1236" s="12"/>
      <c r="G1236" s="12"/>
      <c r="H1236" s="12">
        <v>1</v>
      </c>
      <c r="I1236" s="14"/>
      <c r="J1236" s="14"/>
      <c r="K1236" s="14"/>
      <c r="L1236" s="14"/>
      <c r="M1236" s="14"/>
      <c r="N1236" s="14"/>
      <c r="O1236" s="16"/>
      <c r="P1236" s="16"/>
      <c r="Q1236" s="18">
        <v>1</v>
      </c>
      <c r="R1236" s="18"/>
      <c r="S1236" s="18"/>
      <c r="T1236" s="18"/>
      <c r="U1236" s="18">
        <v>1</v>
      </c>
      <c r="V1236" s="20"/>
      <c r="W1236" s="20"/>
      <c r="X1236" s="5">
        <v>2</v>
      </c>
    </row>
    <row r="1237" spans="1:24" x14ac:dyDescent="0.25">
      <c r="A1237" s="4" t="s">
        <v>2505</v>
      </c>
      <c r="B1237" s="12">
        <v>2</v>
      </c>
      <c r="C1237" s="12"/>
      <c r="D1237" s="12"/>
      <c r="E1237" s="12"/>
      <c r="F1237" s="12"/>
      <c r="G1237" s="12"/>
      <c r="H1237" s="12">
        <v>2</v>
      </c>
      <c r="I1237" s="14"/>
      <c r="J1237" s="14"/>
      <c r="K1237" s="14"/>
      <c r="L1237" s="14"/>
      <c r="M1237" s="14"/>
      <c r="N1237" s="14"/>
      <c r="O1237" s="16"/>
      <c r="P1237" s="16"/>
      <c r="Q1237" s="18"/>
      <c r="R1237" s="18"/>
      <c r="S1237" s="18"/>
      <c r="T1237" s="18"/>
      <c r="U1237" s="18"/>
      <c r="V1237" s="20"/>
      <c r="W1237" s="20"/>
      <c r="X1237" s="5">
        <v>2</v>
      </c>
    </row>
    <row r="1238" spans="1:24" x14ac:dyDescent="0.25">
      <c r="A1238" s="4" t="s">
        <v>2506</v>
      </c>
      <c r="B1238" s="12">
        <v>3</v>
      </c>
      <c r="C1238" s="12"/>
      <c r="D1238" s="12"/>
      <c r="E1238" s="12"/>
      <c r="F1238" s="12"/>
      <c r="G1238" s="12"/>
      <c r="H1238" s="12">
        <v>3</v>
      </c>
      <c r="I1238" s="14"/>
      <c r="J1238" s="14"/>
      <c r="K1238" s="14"/>
      <c r="L1238" s="14"/>
      <c r="M1238" s="14"/>
      <c r="N1238" s="14"/>
      <c r="O1238" s="16"/>
      <c r="P1238" s="16"/>
      <c r="Q1238" s="18"/>
      <c r="R1238" s="18"/>
      <c r="S1238" s="18"/>
      <c r="T1238" s="18"/>
      <c r="U1238" s="18"/>
      <c r="V1238" s="20"/>
      <c r="W1238" s="20"/>
      <c r="X1238" s="5">
        <v>3</v>
      </c>
    </row>
    <row r="1239" spans="1:24" x14ac:dyDescent="0.25">
      <c r="A1239" s="4" t="s">
        <v>2507</v>
      </c>
      <c r="B1239" s="12">
        <v>1</v>
      </c>
      <c r="C1239" s="12"/>
      <c r="D1239" s="12"/>
      <c r="E1239" s="12"/>
      <c r="F1239" s="12"/>
      <c r="G1239" s="12"/>
      <c r="H1239" s="12">
        <v>1</v>
      </c>
      <c r="I1239" s="14"/>
      <c r="J1239" s="14"/>
      <c r="K1239" s="14"/>
      <c r="L1239" s="14"/>
      <c r="M1239" s="14"/>
      <c r="N1239" s="14"/>
      <c r="O1239" s="16"/>
      <c r="P1239" s="16"/>
      <c r="Q1239" s="18"/>
      <c r="R1239" s="18"/>
      <c r="S1239" s="18"/>
      <c r="T1239" s="18"/>
      <c r="U1239" s="18"/>
      <c r="V1239" s="20"/>
      <c r="W1239" s="20"/>
      <c r="X1239" s="5">
        <v>1</v>
      </c>
    </row>
    <row r="1240" spans="1:24" x14ac:dyDescent="0.25">
      <c r="A1240" s="4" t="s">
        <v>2508</v>
      </c>
      <c r="B1240" s="12">
        <v>1</v>
      </c>
      <c r="C1240" s="12"/>
      <c r="D1240" s="12"/>
      <c r="E1240" s="12"/>
      <c r="F1240" s="12"/>
      <c r="G1240" s="12"/>
      <c r="H1240" s="12">
        <v>1</v>
      </c>
      <c r="I1240" s="14"/>
      <c r="J1240" s="14"/>
      <c r="K1240" s="14"/>
      <c r="L1240" s="14"/>
      <c r="M1240" s="14"/>
      <c r="N1240" s="14"/>
      <c r="O1240" s="16"/>
      <c r="P1240" s="16"/>
      <c r="Q1240" s="18"/>
      <c r="R1240" s="18"/>
      <c r="S1240" s="18"/>
      <c r="T1240" s="18"/>
      <c r="U1240" s="18"/>
      <c r="V1240" s="20"/>
      <c r="W1240" s="20"/>
      <c r="X1240" s="5">
        <v>1</v>
      </c>
    </row>
    <row r="1241" spans="1:24" x14ac:dyDescent="0.25">
      <c r="A1241" s="4" t="s">
        <v>2509</v>
      </c>
      <c r="B1241" s="12"/>
      <c r="C1241" s="12"/>
      <c r="D1241" s="12"/>
      <c r="E1241" s="12">
        <v>3</v>
      </c>
      <c r="F1241" s="12"/>
      <c r="G1241" s="12"/>
      <c r="H1241" s="12">
        <v>3</v>
      </c>
      <c r="I1241" s="14"/>
      <c r="J1241" s="14"/>
      <c r="K1241" s="14"/>
      <c r="L1241" s="14"/>
      <c r="M1241" s="14"/>
      <c r="N1241" s="14"/>
      <c r="O1241" s="16"/>
      <c r="P1241" s="16"/>
      <c r="Q1241" s="18"/>
      <c r="R1241" s="18"/>
      <c r="S1241" s="18"/>
      <c r="T1241" s="18"/>
      <c r="U1241" s="18"/>
      <c r="V1241" s="20"/>
      <c r="W1241" s="20"/>
      <c r="X1241" s="5">
        <v>3</v>
      </c>
    </row>
    <row r="1242" spans="1:24" x14ac:dyDescent="0.25">
      <c r="A1242" s="4" t="s">
        <v>2510</v>
      </c>
      <c r="B1242" s="12">
        <v>3</v>
      </c>
      <c r="C1242" s="12"/>
      <c r="D1242" s="12"/>
      <c r="E1242" s="12"/>
      <c r="F1242" s="12"/>
      <c r="G1242" s="12"/>
      <c r="H1242" s="12">
        <v>3</v>
      </c>
      <c r="I1242" s="14"/>
      <c r="J1242" s="14"/>
      <c r="K1242" s="14"/>
      <c r="L1242" s="14"/>
      <c r="M1242" s="14"/>
      <c r="N1242" s="14"/>
      <c r="O1242" s="16"/>
      <c r="P1242" s="16"/>
      <c r="Q1242" s="18"/>
      <c r="R1242" s="18"/>
      <c r="S1242" s="18"/>
      <c r="T1242" s="18"/>
      <c r="U1242" s="18"/>
      <c r="V1242" s="20"/>
      <c r="W1242" s="20"/>
      <c r="X1242" s="5">
        <v>3</v>
      </c>
    </row>
    <row r="1243" spans="1:24" x14ac:dyDescent="0.25">
      <c r="A1243" s="4" t="s">
        <v>2511</v>
      </c>
      <c r="B1243" s="12"/>
      <c r="C1243" s="12"/>
      <c r="D1243" s="12"/>
      <c r="E1243" s="12"/>
      <c r="F1243" s="12"/>
      <c r="G1243" s="12"/>
      <c r="H1243" s="12"/>
      <c r="I1243" s="14"/>
      <c r="J1243" s="14"/>
      <c r="K1243" s="14"/>
      <c r="L1243" s="14"/>
      <c r="M1243" s="14"/>
      <c r="N1243" s="14"/>
      <c r="O1243" s="16"/>
      <c r="P1243" s="16"/>
      <c r="Q1243" s="18"/>
      <c r="R1243" s="18"/>
      <c r="S1243" s="18">
        <v>2</v>
      </c>
      <c r="T1243" s="18"/>
      <c r="U1243" s="18">
        <v>2</v>
      </c>
      <c r="V1243" s="20"/>
      <c r="W1243" s="20"/>
      <c r="X1243" s="5">
        <v>2</v>
      </c>
    </row>
    <row r="1244" spans="1:24" x14ac:dyDescent="0.25">
      <c r="A1244" s="4" t="s">
        <v>2513</v>
      </c>
      <c r="B1244" s="12">
        <v>2</v>
      </c>
      <c r="C1244" s="12"/>
      <c r="D1244" s="12"/>
      <c r="E1244" s="12"/>
      <c r="F1244" s="12"/>
      <c r="G1244" s="12"/>
      <c r="H1244" s="12">
        <v>2</v>
      </c>
      <c r="I1244" s="14"/>
      <c r="J1244" s="14"/>
      <c r="K1244" s="14">
        <v>2</v>
      </c>
      <c r="L1244" s="14"/>
      <c r="M1244" s="14"/>
      <c r="N1244" s="14">
        <v>2</v>
      </c>
      <c r="O1244" s="16"/>
      <c r="P1244" s="16"/>
      <c r="Q1244" s="18"/>
      <c r="R1244" s="18"/>
      <c r="S1244" s="18"/>
      <c r="T1244" s="18"/>
      <c r="U1244" s="18"/>
      <c r="V1244" s="20"/>
      <c r="W1244" s="20"/>
      <c r="X1244" s="5">
        <v>4</v>
      </c>
    </row>
    <row r="1245" spans="1:24" x14ac:dyDescent="0.25">
      <c r="A1245" s="4" t="s">
        <v>2514</v>
      </c>
      <c r="B1245" s="12">
        <v>2</v>
      </c>
      <c r="C1245" s="12"/>
      <c r="D1245" s="12"/>
      <c r="E1245" s="12"/>
      <c r="F1245" s="12"/>
      <c r="G1245" s="12"/>
      <c r="H1245" s="12">
        <v>2</v>
      </c>
      <c r="I1245" s="14"/>
      <c r="J1245" s="14"/>
      <c r="K1245" s="14"/>
      <c r="L1245" s="14"/>
      <c r="M1245" s="14"/>
      <c r="N1245" s="14"/>
      <c r="O1245" s="16"/>
      <c r="P1245" s="16"/>
      <c r="Q1245" s="18"/>
      <c r="R1245" s="18"/>
      <c r="S1245" s="18"/>
      <c r="T1245" s="18"/>
      <c r="U1245" s="18"/>
      <c r="V1245" s="20"/>
      <c r="W1245" s="20"/>
      <c r="X1245" s="5">
        <v>2</v>
      </c>
    </row>
    <row r="1246" spans="1:24" x14ac:dyDescent="0.25">
      <c r="A1246" s="4" t="s">
        <v>2517</v>
      </c>
      <c r="B1246" s="12">
        <v>3</v>
      </c>
      <c r="C1246" s="12"/>
      <c r="D1246" s="12"/>
      <c r="E1246" s="12"/>
      <c r="F1246" s="12"/>
      <c r="G1246" s="12"/>
      <c r="H1246" s="12">
        <v>3</v>
      </c>
      <c r="I1246" s="14"/>
      <c r="J1246" s="14"/>
      <c r="K1246" s="14"/>
      <c r="L1246" s="14"/>
      <c r="M1246" s="14"/>
      <c r="N1246" s="14"/>
      <c r="O1246" s="16"/>
      <c r="P1246" s="16"/>
      <c r="Q1246" s="18"/>
      <c r="R1246" s="18"/>
      <c r="S1246" s="18"/>
      <c r="T1246" s="18"/>
      <c r="U1246" s="18"/>
      <c r="V1246" s="20"/>
      <c r="W1246" s="20"/>
      <c r="X1246" s="5">
        <v>3</v>
      </c>
    </row>
    <row r="1247" spans="1:24" x14ac:dyDescent="0.25">
      <c r="A1247" s="4" t="s">
        <v>2518</v>
      </c>
      <c r="B1247" s="12"/>
      <c r="C1247" s="12"/>
      <c r="D1247" s="12"/>
      <c r="E1247" s="12"/>
      <c r="F1247" s="12"/>
      <c r="G1247" s="12"/>
      <c r="H1247" s="12"/>
      <c r="I1247" s="14"/>
      <c r="J1247" s="14"/>
      <c r="K1247" s="14"/>
      <c r="L1247" s="14"/>
      <c r="M1247" s="14"/>
      <c r="N1247" s="14"/>
      <c r="O1247" s="16"/>
      <c r="P1247" s="16"/>
      <c r="Q1247" s="18"/>
      <c r="R1247" s="18"/>
      <c r="S1247" s="18">
        <v>2</v>
      </c>
      <c r="T1247" s="18"/>
      <c r="U1247" s="18">
        <v>2</v>
      </c>
      <c r="V1247" s="20"/>
      <c r="W1247" s="20"/>
      <c r="X1247" s="5">
        <v>2</v>
      </c>
    </row>
    <row r="1248" spans="1:24" x14ac:dyDescent="0.25">
      <c r="A1248" s="4" t="s">
        <v>2521</v>
      </c>
      <c r="B1248" s="12">
        <v>1</v>
      </c>
      <c r="C1248" s="12"/>
      <c r="D1248" s="12"/>
      <c r="E1248" s="12"/>
      <c r="F1248" s="12"/>
      <c r="G1248" s="12"/>
      <c r="H1248" s="12">
        <v>1</v>
      </c>
      <c r="I1248" s="14"/>
      <c r="J1248" s="14"/>
      <c r="K1248" s="14"/>
      <c r="L1248" s="14"/>
      <c r="M1248" s="14"/>
      <c r="N1248" s="14"/>
      <c r="O1248" s="16"/>
      <c r="P1248" s="16"/>
      <c r="Q1248" s="18"/>
      <c r="R1248" s="18"/>
      <c r="S1248" s="18"/>
      <c r="T1248" s="18"/>
      <c r="U1248" s="18"/>
      <c r="V1248" s="20"/>
      <c r="W1248" s="20"/>
      <c r="X1248" s="5">
        <v>1</v>
      </c>
    </row>
    <row r="1249" spans="1:24" x14ac:dyDescent="0.25">
      <c r="A1249" s="4" t="s">
        <v>2525</v>
      </c>
      <c r="B1249" s="12">
        <v>3</v>
      </c>
      <c r="C1249" s="12"/>
      <c r="D1249" s="12"/>
      <c r="E1249" s="12"/>
      <c r="F1249" s="12"/>
      <c r="G1249" s="12"/>
      <c r="H1249" s="12">
        <v>3</v>
      </c>
      <c r="I1249" s="14"/>
      <c r="J1249" s="14"/>
      <c r="K1249" s="14"/>
      <c r="L1249" s="14"/>
      <c r="M1249" s="14"/>
      <c r="N1249" s="14"/>
      <c r="O1249" s="16"/>
      <c r="P1249" s="16"/>
      <c r="Q1249" s="18"/>
      <c r="R1249" s="18"/>
      <c r="S1249" s="18"/>
      <c r="T1249" s="18"/>
      <c r="U1249" s="18"/>
      <c r="V1249" s="20"/>
      <c r="W1249" s="20"/>
      <c r="X1249" s="5">
        <v>3</v>
      </c>
    </row>
    <row r="1250" spans="1:24" x14ac:dyDescent="0.25">
      <c r="A1250" s="4" t="s">
        <v>2527</v>
      </c>
      <c r="B1250" s="12">
        <v>3</v>
      </c>
      <c r="C1250" s="12"/>
      <c r="D1250" s="12"/>
      <c r="E1250" s="12"/>
      <c r="F1250" s="12"/>
      <c r="G1250" s="12"/>
      <c r="H1250" s="12">
        <v>3</v>
      </c>
      <c r="I1250" s="14"/>
      <c r="J1250" s="14"/>
      <c r="K1250" s="14"/>
      <c r="L1250" s="14"/>
      <c r="M1250" s="14"/>
      <c r="N1250" s="14"/>
      <c r="O1250" s="16"/>
      <c r="P1250" s="16"/>
      <c r="Q1250" s="18"/>
      <c r="R1250" s="18"/>
      <c r="S1250" s="18"/>
      <c r="T1250" s="18"/>
      <c r="U1250" s="18"/>
      <c r="V1250" s="20"/>
      <c r="W1250" s="20"/>
      <c r="X1250" s="5">
        <v>3</v>
      </c>
    </row>
    <row r="1251" spans="1:24" x14ac:dyDescent="0.25">
      <c r="A1251" s="4" t="s">
        <v>2530</v>
      </c>
      <c r="B1251" s="12">
        <v>3</v>
      </c>
      <c r="C1251" s="12"/>
      <c r="D1251" s="12"/>
      <c r="E1251" s="12"/>
      <c r="F1251" s="12"/>
      <c r="G1251" s="12"/>
      <c r="H1251" s="12">
        <v>3</v>
      </c>
      <c r="I1251" s="14"/>
      <c r="J1251" s="14"/>
      <c r="K1251" s="14"/>
      <c r="L1251" s="14"/>
      <c r="M1251" s="14"/>
      <c r="N1251" s="14"/>
      <c r="O1251" s="16"/>
      <c r="P1251" s="16"/>
      <c r="Q1251" s="18"/>
      <c r="R1251" s="18"/>
      <c r="S1251" s="18"/>
      <c r="T1251" s="18"/>
      <c r="U1251" s="18"/>
      <c r="V1251" s="20"/>
      <c r="W1251" s="20"/>
      <c r="X1251" s="5">
        <v>3</v>
      </c>
    </row>
    <row r="1252" spans="1:24" x14ac:dyDescent="0.25">
      <c r="A1252" s="4" t="s">
        <v>2531</v>
      </c>
      <c r="B1252" s="12"/>
      <c r="C1252" s="12"/>
      <c r="D1252" s="12"/>
      <c r="E1252" s="12">
        <v>2</v>
      </c>
      <c r="F1252" s="12"/>
      <c r="G1252" s="12"/>
      <c r="H1252" s="12">
        <v>2</v>
      </c>
      <c r="I1252" s="14"/>
      <c r="J1252" s="14"/>
      <c r="K1252" s="14">
        <v>2</v>
      </c>
      <c r="L1252" s="14"/>
      <c r="M1252" s="14"/>
      <c r="N1252" s="14">
        <v>2</v>
      </c>
      <c r="O1252" s="16"/>
      <c r="P1252" s="16"/>
      <c r="Q1252" s="18"/>
      <c r="R1252" s="18"/>
      <c r="S1252" s="18"/>
      <c r="T1252" s="18"/>
      <c r="U1252" s="18"/>
      <c r="V1252" s="20"/>
      <c r="W1252" s="20"/>
      <c r="X1252" s="5">
        <v>4</v>
      </c>
    </row>
    <row r="1253" spans="1:24" x14ac:dyDescent="0.25">
      <c r="A1253" s="4" t="s">
        <v>2533</v>
      </c>
      <c r="B1253" s="12">
        <v>2</v>
      </c>
      <c r="C1253" s="12"/>
      <c r="D1253" s="12"/>
      <c r="E1253" s="12"/>
      <c r="F1253" s="12"/>
      <c r="G1253" s="12"/>
      <c r="H1253" s="12">
        <v>2</v>
      </c>
      <c r="I1253" s="14"/>
      <c r="J1253" s="14"/>
      <c r="K1253" s="14"/>
      <c r="L1253" s="14"/>
      <c r="M1253" s="14"/>
      <c r="N1253" s="14"/>
      <c r="O1253" s="16"/>
      <c r="P1253" s="16"/>
      <c r="Q1253" s="18"/>
      <c r="R1253" s="18"/>
      <c r="S1253" s="18"/>
      <c r="T1253" s="18"/>
      <c r="U1253" s="18"/>
      <c r="V1253" s="20"/>
      <c r="W1253" s="20"/>
      <c r="X1253" s="5">
        <v>2</v>
      </c>
    </row>
    <row r="1254" spans="1:24" x14ac:dyDescent="0.25">
      <c r="A1254" s="4" t="s">
        <v>2535</v>
      </c>
      <c r="B1254" s="12">
        <v>2</v>
      </c>
      <c r="C1254" s="12"/>
      <c r="D1254" s="12"/>
      <c r="E1254" s="12"/>
      <c r="F1254" s="12"/>
      <c r="G1254" s="12"/>
      <c r="H1254" s="12">
        <v>2</v>
      </c>
      <c r="I1254" s="14"/>
      <c r="J1254" s="14"/>
      <c r="K1254" s="14"/>
      <c r="L1254" s="14"/>
      <c r="M1254" s="14"/>
      <c r="N1254" s="14"/>
      <c r="O1254" s="16"/>
      <c r="P1254" s="16"/>
      <c r="Q1254" s="18"/>
      <c r="R1254" s="18"/>
      <c r="S1254" s="18"/>
      <c r="T1254" s="18"/>
      <c r="U1254" s="18"/>
      <c r="V1254" s="20"/>
      <c r="W1254" s="20"/>
      <c r="X1254" s="5">
        <v>2</v>
      </c>
    </row>
    <row r="1255" spans="1:24" x14ac:dyDescent="0.25">
      <c r="A1255" s="4" t="s">
        <v>2537</v>
      </c>
      <c r="B1255" s="12"/>
      <c r="C1255" s="12"/>
      <c r="D1255" s="12"/>
      <c r="E1255" s="12">
        <v>3</v>
      </c>
      <c r="F1255" s="12"/>
      <c r="G1255" s="12"/>
      <c r="H1255" s="12">
        <v>3</v>
      </c>
      <c r="I1255" s="14"/>
      <c r="J1255" s="14"/>
      <c r="K1255" s="14"/>
      <c r="L1255" s="14"/>
      <c r="M1255" s="14"/>
      <c r="N1255" s="14"/>
      <c r="O1255" s="16"/>
      <c r="P1255" s="16"/>
      <c r="Q1255" s="18"/>
      <c r="R1255" s="18"/>
      <c r="S1255" s="18"/>
      <c r="T1255" s="18"/>
      <c r="U1255" s="18"/>
      <c r="V1255" s="20"/>
      <c r="W1255" s="20"/>
      <c r="X1255" s="5">
        <v>3</v>
      </c>
    </row>
    <row r="1256" spans="1:24" x14ac:dyDescent="0.25">
      <c r="A1256" s="4" t="s">
        <v>2538</v>
      </c>
      <c r="B1256" s="12"/>
      <c r="C1256" s="12"/>
      <c r="D1256" s="12"/>
      <c r="E1256" s="12"/>
      <c r="F1256" s="12"/>
      <c r="G1256" s="12"/>
      <c r="H1256" s="12"/>
      <c r="I1256" s="14"/>
      <c r="J1256" s="14"/>
      <c r="K1256" s="14">
        <v>3</v>
      </c>
      <c r="L1256" s="14"/>
      <c r="M1256" s="14"/>
      <c r="N1256" s="14">
        <v>3</v>
      </c>
      <c r="O1256" s="16"/>
      <c r="P1256" s="16"/>
      <c r="Q1256" s="18"/>
      <c r="R1256" s="18"/>
      <c r="S1256" s="18"/>
      <c r="T1256" s="18"/>
      <c r="U1256" s="18"/>
      <c r="V1256" s="20">
        <v>3</v>
      </c>
      <c r="W1256" s="20">
        <v>3</v>
      </c>
      <c r="X1256" s="5">
        <v>6</v>
      </c>
    </row>
    <row r="1257" spans="1:24" x14ac:dyDescent="0.25">
      <c r="A1257" s="4" t="s">
        <v>2539</v>
      </c>
      <c r="B1257" s="12">
        <v>2</v>
      </c>
      <c r="C1257" s="12"/>
      <c r="D1257" s="12"/>
      <c r="E1257" s="12"/>
      <c r="F1257" s="12"/>
      <c r="G1257" s="12"/>
      <c r="H1257" s="12">
        <v>2</v>
      </c>
      <c r="I1257" s="14"/>
      <c r="J1257" s="14"/>
      <c r="K1257" s="14"/>
      <c r="L1257" s="14"/>
      <c r="M1257" s="14"/>
      <c r="N1257" s="14"/>
      <c r="O1257" s="16"/>
      <c r="P1257" s="16"/>
      <c r="Q1257" s="18"/>
      <c r="R1257" s="18"/>
      <c r="S1257" s="18"/>
      <c r="T1257" s="18"/>
      <c r="U1257" s="18"/>
      <c r="V1257" s="20"/>
      <c r="W1257" s="20"/>
      <c r="X1257" s="5">
        <v>2</v>
      </c>
    </row>
    <row r="1258" spans="1:24" x14ac:dyDescent="0.25">
      <c r="A1258" s="4" t="s">
        <v>2541</v>
      </c>
      <c r="B1258" s="12"/>
      <c r="C1258" s="12"/>
      <c r="D1258" s="12"/>
      <c r="E1258" s="12"/>
      <c r="F1258" s="12"/>
      <c r="G1258" s="12"/>
      <c r="H1258" s="12"/>
      <c r="I1258" s="14"/>
      <c r="J1258" s="14"/>
      <c r="K1258" s="14"/>
      <c r="L1258" s="14"/>
      <c r="M1258" s="14"/>
      <c r="N1258" s="14"/>
      <c r="O1258" s="16"/>
      <c r="P1258" s="16"/>
      <c r="Q1258" s="18">
        <v>2</v>
      </c>
      <c r="R1258" s="18"/>
      <c r="S1258" s="18"/>
      <c r="T1258" s="18"/>
      <c r="U1258" s="18">
        <v>2</v>
      </c>
      <c r="V1258" s="20"/>
      <c r="W1258" s="20"/>
      <c r="X1258" s="5">
        <v>2</v>
      </c>
    </row>
    <row r="1259" spans="1:24" x14ac:dyDescent="0.25">
      <c r="A1259" s="4" t="s">
        <v>2543</v>
      </c>
      <c r="B1259" s="12">
        <v>2</v>
      </c>
      <c r="C1259" s="12"/>
      <c r="D1259" s="12"/>
      <c r="E1259" s="12"/>
      <c r="F1259" s="12"/>
      <c r="G1259" s="12"/>
      <c r="H1259" s="12">
        <v>2</v>
      </c>
      <c r="I1259" s="14"/>
      <c r="J1259" s="14"/>
      <c r="K1259" s="14"/>
      <c r="L1259" s="14"/>
      <c r="M1259" s="14"/>
      <c r="N1259" s="14"/>
      <c r="O1259" s="16"/>
      <c r="P1259" s="16"/>
      <c r="Q1259" s="18"/>
      <c r="R1259" s="18"/>
      <c r="S1259" s="18"/>
      <c r="T1259" s="18"/>
      <c r="U1259" s="18"/>
      <c r="V1259" s="20"/>
      <c r="W1259" s="20"/>
      <c r="X1259" s="5">
        <v>2</v>
      </c>
    </row>
    <row r="1260" spans="1:24" x14ac:dyDescent="0.25">
      <c r="A1260" s="4" t="s">
        <v>2544</v>
      </c>
      <c r="B1260" s="12">
        <v>2</v>
      </c>
      <c r="C1260" s="12"/>
      <c r="D1260" s="12"/>
      <c r="E1260" s="12"/>
      <c r="F1260" s="12"/>
      <c r="G1260" s="12"/>
      <c r="H1260" s="12">
        <v>2</v>
      </c>
      <c r="I1260" s="14"/>
      <c r="J1260" s="14"/>
      <c r="K1260" s="14"/>
      <c r="L1260" s="14"/>
      <c r="M1260" s="14"/>
      <c r="N1260" s="14"/>
      <c r="O1260" s="16"/>
      <c r="P1260" s="16"/>
      <c r="Q1260" s="18"/>
      <c r="R1260" s="18"/>
      <c r="S1260" s="18"/>
      <c r="T1260" s="18"/>
      <c r="U1260" s="18"/>
      <c r="V1260" s="20"/>
      <c r="W1260" s="20"/>
      <c r="X1260" s="5">
        <v>2</v>
      </c>
    </row>
    <row r="1261" spans="1:24" x14ac:dyDescent="0.25">
      <c r="A1261" s="4" t="s">
        <v>2545</v>
      </c>
      <c r="B1261" s="12">
        <v>2</v>
      </c>
      <c r="C1261" s="12"/>
      <c r="D1261" s="12"/>
      <c r="E1261" s="12"/>
      <c r="F1261" s="12"/>
      <c r="G1261" s="12"/>
      <c r="H1261" s="12">
        <v>2</v>
      </c>
      <c r="I1261" s="14"/>
      <c r="J1261" s="14"/>
      <c r="K1261" s="14"/>
      <c r="L1261" s="14"/>
      <c r="M1261" s="14"/>
      <c r="N1261" s="14"/>
      <c r="O1261" s="16"/>
      <c r="P1261" s="16"/>
      <c r="Q1261" s="18"/>
      <c r="R1261" s="18"/>
      <c r="S1261" s="18"/>
      <c r="T1261" s="18"/>
      <c r="U1261" s="18"/>
      <c r="V1261" s="20"/>
      <c r="W1261" s="20"/>
      <c r="X1261" s="5">
        <v>2</v>
      </c>
    </row>
    <row r="1262" spans="1:24" x14ac:dyDescent="0.25">
      <c r="A1262" s="4" t="s">
        <v>2548</v>
      </c>
      <c r="B1262" s="12">
        <v>2</v>
      </c>
      <c r="C1262" s="12"/>
      <c r="D1262" s="12"/>
      <c r="E1262" s="12"/>
      <c r="F1262" s="12"/>
      <c r="G1262" s="12"/>
      <c r="H1262" s="12">
        <v>2</v>
      </c>
      <c r="I1262" s="14"/>
      <c r="J1262" s="14"/>
      <c r="K1262" s="14"/>
      <c r="L1262" s="14"/>
      <c r="M1262" s="14"/>
      <c r="N1262" s="14"/>
      <c r="O1262" s="16"/>
      <c r="P1262" s="16"/>
      <c r="Q1262" s="18"/>
      <c r="R1262" s="18"/>
      <c r="S1262" s="18"/>
      <c r="T1262" s="18"/>
      <c r="U1262" s="18"/>
      <c r="V1262" s="20"/>
      <c r="W1262" s="20"/>
      <c r="X1262" s="5">
        <v>2</v>
      </c>
    </row>
    <row r="1263" spans="1:24" x14ac:dyDescent="0.25">
      <c r="A1263" s="4" t="s">
        <v>2551</v>
      </c>
      <c r="B1263" s="12"/>
      <c r="C1263" s="12"/>
      <c r="D1263" s="12"/>
      <c r="E1263" s="12"/>
      <c r="F1263" s="12"/>
      <c r="G1263" s="12"/>
      <c r="H1263" s="12"/>
      <c r="I1263" s="14"/>
      <c r="J1263" s="14"/>
      <c r="K1263" s="14"/>
      <c r="L1263" s="14"/>
      <c r="M1263" s="14"/>
      <c r="N1263" s="14"/>
      <c r="O1263" s="16"/>
      <c r="P1263" s="16"/>
      <c r="Q1263" s="18">
        <v>3</v>
      </c>
      <c r="R1263" s="18"/>
      <c r="S1263" s="18"/>
      <c r="T1263" s="18"/>
      <c r="U1263" s="18">
        <v>3</v>
      </c>
      <c r="V1263" s="20"/>
      <c r="W1263" s="20"/>
      <c r="X1263" s="5">
        <v>3</v>
      </c>
    </row>
    <row r="1264" spans="1:24" x14ac:dyDescent="0.25">
      <c r="A1264" s="4" t="s">
        <v>2555</v>
      </c>
      <c r="B1264" s="12">
        <v>2</v>
      </c>
      <c r="C1264" s="12"/>
      <c r="D1264" s="12"/>
      <c r="E1264" s="12"/>
      <c r="F1264" s="12"/>
      <c r="G1264" s="12"/>
      <c r="H1264" s="12">
        <v>2</v>
      </c>
      <c r="I1264" s="14"/>
      <c r="J1264" s="14"/>
      <c r="K1264" s="14"/>
      <c r="L1264" s="14"/>
      <c r="M1264" s="14"/>
      <c r="N1264" s="14"/>
      <c r="O1264" s="16"/>
      <c r="P1264" s="16"/>
      <c r="Q1264" s="18"/>
      <c r="R1264" s="18"/>
      <c r="S1264" s="18"/>
      <c r="T1264" s="18"/>
      <c r="U1264" s="18"/>
      <c r="V1264" s="20"/>
      <c r="W1264" s="20"/>
      <c r="X1264" s="5">
        <v>2</v>
      </c>
    </row>
    <row r="1265" spans="1:24" x14ac:dyDescent="0.25">
      <c r="A1265" s="4" t="s">
        <v>2557</v>
      </c>
      <c r="B1265" s="12">
        <v>2</v>
      </c>
      <c r="C1265" s="12"/>
      <c r="D1265" s="12"/>
      <c r="E1265" s="12"/>
      <c r="F1265" s="12"/>
      <c r="G1265" s="12"/>
      <c r="H1265" s="12">
        <v>2</v>
      </c>
      <c r="I1265" s="14"/>
      <c r="J1265" s="14"/>
      <c r="K1265" s="14"/>
      <c r="L1265" s="14"/>
      <c r="M1265" s="14"/>
      <c r="N1265" s="14"/>
      <c r="O1265" s="16"/>
      <c r="P1265" s="16"/>
      <c r="Q1265" s="18"/>
      <c r="R1265" s="18"/>
      <c r="S1265" s="18"/>
      <c r="T1265" s="18"/>
      <c r="U1265" s="18"/>
      <c r="V1265" s="20"/>
      <c r="W1265" s="20"/>
      <c r="X1265" s="5">
        <v>2</v>
      </c>
    </row>
    <row r="1266" spans="1:24" x14ac:dyDescent="0.25">
      <c r="A1266" s="4" t="s">
        <v>2558</v>
      </c>
      <c r="B1266" s="12">
        <v>2</v>
      </c>
      <c r="C1266" s="12"/>
      <c r="D1266" s="12"/>
      <c r="E1266" s="12"/>
      <c r="F1266" s="12"/>
      <c r="G1266" s="12"/>
      <c r="H1266" s="12">
        <v>2</v>
      </c>
      <c r="I1266" s="14"/>
      <c r="J1266" s="14"/>
      <c r="K1266" s="14"/>
      <c r="L1266" s="14"/>
      <c r="M1266" s="14"/>
      <c r="N1266" s="14"/>
      <c r="O1266" s="16"/>
      <c r="P1266" s="16"/>
      <c r="Q1266" s="18">
        <v>2</v>
      </c>
      <c r="R1266" s="18"/>
      <c r="S1266" s="18"/>
      <c r="T1266" s="18"/>
      <c r="U1266" s="18">
        <v>2</v>
      </c>
      <c r="V1266" s="20"/>
      <c r="W1266" s="20"/>
      <c r="X1266" s="5">
        <v>4</v>
      </c>
    </row>
    <row r="1267" spans="1:24" x14ac:dyDescent="0.25">
      <c r="A1267" s="4" t="s">
        <v>2561</v>
      </c>
      <c r="B1267" s="12"/>
      <c r="C1267" s="12"/>
      <c r="D1267" s="12"/>
      <c r="E1267" s="12"/>
      <c r="F1267" s="12"/>
      <c r="G1267" s="12"/>
      <c r="H1267" s="12"/>
      <c r="I1267" s="14"/>
      <c r="J1267" s="14"/>
      <c r="K1267" s="14"/>
      <c r="L1267" s="14"/>
      <c r="M1267" s="14"/>
      <c r="N1267" s="14"/>
      <c r="O1267" s="16"/>
      <c r="P1267" s="16"/>
      <c r="Q1267" s="18">
        <v>2</v>
      </c>
      <c r="R1267" s="18"/>
      <c r="S1267" s="18"/>
      <c r="T1267" s="18"/>
      <c r="U1267" s="18">
        <v>2</v>
      </c>
      <c r="V1267" s="20"/>
      <c r="W1267" s="20"/>
      <c r="X1267" s="5">
        <v>2</v>
      </c>
    </row>
    <row r="1268" spans="1:24" x14ac:dyDescent="0.25">
      <c r="A1268" s="4" t="s">
        <v>2562</v>
      </c>
      <c r="B1268" s="12"/>
      <c r="C1268" s="12"/>
      <c r="D1268" s="12"/>
      <c r="E1268" s="12"/>
      <c r="F1268" s="12"/>
      <c r="G1268" s="12"/>
      <c r="H1268" s="12"/>
      <c r="I1268" s="14"/>
      <c r="J1268" s="14"/>
      <c r="K1268" s="14"/>
      <c r="L1268" s="14"/>
      <c r="M1268" s="14"/>
      <c r="N1268" s="14"/>
      <c r="O1268" s="16"/>
      <c r="P1268" s="16"/>
      <c r="Q1268" s="18">
        <v>2</v>
      </c>
      <c r="R1268" s="18"/>
      <c r="S1268" s="18"/>
      <c r="T1268" s="18"/>
      <c r="U1268" s="18">
        <v>2</v>
      </c>
      <c r="V1268" s="20"/>
      <c r="W1268" s="20"/>
      <c r="X1268" s="5">
        <v>2</v>
      </c>
    </row>
    <row r="1269" spans="1:24" x14ac:dyDescent="0.25">
      <c r="A1269" s="4" t="s">
        <v>2563</v>
      </c>
      <c r="B1269" s="12">
        <v>2</v>
      </c>
      <c r="C1269" s="12"/>
      <c r="D1269" s="12"/>
      <c r="E1269" s="12"/>
      <c r="F1269" s="12"/>
      <c r="G1269" s="12"/>
      <c r="H1269" s="12">
        <v>2</v>
      </c>
      <c r="I1269" s="14"/>
      <c r="J1269" s="14"/>
      <c r="K1269" s="14"/>
      <c r="L1269" s="14"/>
      <c r="M1269" s="14"/>
      <c r="N1269" s="14"/>
      <c r="O1269" s="16"/>
      <c r="P1269" s="16"/>
      <c r="Q1269" s="18">
        <v>2</v>
      </c>
      <c r="R1269" s="18"/>
      <c r="S1269" s="18"/>
      <c r="T1269" s="18"/>
      <c r="U1269" s="18">
        <v>2</v>
      </c>
      <c r="V1269" s="20"/>
      <c r="W1269" s="20"/>
      <c r="X1269" s="5">
        <v>4</v>
      </c>
    </row>
    <row r="1270" spans="1:24" x14ac:dyDescent="0.25">
      <c r="A1270" s="4" t="s">
        <v>2566</v>
      </c>
      <c r="B1270" s="12">
        <v>3</v>
      </c>
      <c r="C1270" s="12"/>
      <c r="D1270" s="12"/>
      <c r="E1270" s="12"/>
      <c r="F1270" s="12"/>
      <c r="G1270" s="12"/>
      <c r="H1270" s="12">
        <v>3</v>
      </c>
      <c r="I1270" s="14"/>
      <c r="J1270" s="14"/>
      <c r="K1270" s="14"/>
      <c r="L1270" s="14"/>
      <c r="M1270" s="14"/>
      <c r="N1270" s="14"/>
      <c r="O1270" s="16"/>
      <c r="P1270" s="16"/>
      <c r="Q1270" s="18"/>
      <c r="R1270" s="18"/>
      <c r="S1270" s="18"/>
      <c r="T1270" s="18"/>
      <c r="U1270" s="18"/>
      <c r="V1270" s="20"/>
      <c r="W1270" s="20"/>
      <c r="X1270" s="5">
        <v>3</v>
      </c>
    </row>
    <row r="1271" spans="1:24" x14ac:dyDescent="0.25">
      <c r="A1271" s="4" t="s">
        <v>2567</v>
      </c>
      <c r="B1271" s="12">
        <v>3</v>
      </c>
      <c r="C1271" s="12"/>
      <c r="D1271" s="12"/>
      <c r="E1271" s="12"/>
      <c r="F1271" s="12"/>
      <c r="G1271" s="12"/>
      <c r="H1271" s="12">
        <v>3</v>
      </c>
      <c r="I1271" s="14"/>
      <c r="J1271" s="14"/>
      <c r="K1271" s="14"/>
      <c r="L1271" s="14"/>
      <c r="M1271" s="14"/>
      <c r="N1271" s="14"/>
      <c r="O1271" s="16"/>
      <c r="P1271" s="16"/>
      <c r="Q1271" s="18"/>
      <c r="R1271" s="18"/>
      <c r="S1271" s="18"/>
      <c r="T1271" s="18"/>
      <c r="U1271" s="18"/>
      <c r="V1271" s="20"/>
      <c r="W1271" s="20"/>
      <c r="X1271" s="5">
        <v>3</v>
      </c>
    </row>
    <row r="1272" spans="1:24" x14ac:dyDescent="0.25">
      <c r="A1272" s="4" t="s">
        <v>2570</v>
      </c>
      <c r="B1272" s="12">
        <v>1</v>
      </c>
      <c r="C1272" s="12"/>
      <c r="D1272" s="12"/>
      <c r="E1272" s="12"/>
      <c r="F1272" s="12"/>
      <c r="G1272" s="12"/>
      <c r="H1272" s="12">
        <v>1</v>
      </c>
      <c r="I1272" s="14"/>
      <c r="J1272" s="14"/>
      <c r="K1272" s="14"/>
      <c r="L1272" s="14"/>
      <c r="M1272" s="14"/>
      <c r="N1272" s="14"/>
      <c r="O1272" s="16"/>
      <c r="P1272" s="16"/>
      <c r="Q1272" s="18"/>
      <c r="R1272" s="18"/>
      <c r="S1272" s="18"/>
      <c r="T1272" s="18"/>
      <c r="U1272" s="18"/>
      <c r="V1272" s="20"/>
      <c r="W1272" s="20"/>
      <c r="X1272" s="5">
        <v>1</v>
      </c>
    </row>
    <row r="1273" spans="1:24" x14ac:dyDescent="0.25">
      <c r="A1273" s="4" t="s">
        <v>2571</v>
      </c>
      <c r="B1273" s="12">
        <v>2</v>
      </c>
      <c r="C1273" s="12"/>
      <c r="D1273" s="12"/>
      <c r="E1273" s="12"/>
      <c r="F1273" s="12"/>
      <c r="G1273" s="12"/>
      <c r="H1273" s="12">
        <v>2</v>
      </c>
      <c r="I1273" s="14"/>
      <c r="J1273" s="14"/>
      <c r="K1273" s="14"/>
      <c r="L1273" s="14"/>
      <c r="M1273" s="14"/>
      <c r="N1273" s="14"/>
      <c r="O1273" s="16"/>
      <c r="P1273" s="16"/>
      <c r="Q1273" s="18">
        <v>2</v>
      </c>
      <c r="R1273" s="18"/>
      <c r="S1273" s="18"/>
      <c r="T1273" s="18"/>
      <c r="U1273" s="18">
        <v>2</v>
      </c>
      <c r="V1273" s="20"/>
      <c r="W1273" s="20"/>
      <c r="X1273" s="5">
        <v>4</v>
      </c>
    </row>
    <row r="1274" spans="1:24" x14ac:dyDescent="0.25">
      <c r="A1274" s="4" t="s">
        <v>2572</v>
      </c>
      <c r="B1274" s="12">
        <v>3</v>
      </c>
      <c r="C1274" s="12"/>
      <c r="D1274" s="12"/>
      <c r="E1274" s="12"/>
      <c r="F1274" s="12"/>
      <c r="G1274" s="12"/>
      <c r="H1274" s="12">
        <v>3</v>
      </c>
      <c r="I1274" s="14"/>
      <c r="J1274" s="14"/>
      <c r="K1274" s="14"/>
      <c r="L1274" s="14"/>
      <c r="M1274" s="14"/>
      <c r="N1274" s="14"/>
      <c r="O1274" s="16"/>
      <c r="P1274" s="16"/>
      <c r="Q1274" s="18"/>
      <c r="R1274" s="18"/>
      <c r="S1274" s="18"/>
      <c r="T1274" s="18"/>
      <c r="U1274" s="18"/>
      <c r="V1274" s="20"/>
      <c r="W1274" s="20"/>
      <c r="X1274" s="5">
        <v>3</v>
      </c>
    </row>
    <row r="1275" spans="1:24" x14ac:dyDescent="0.25">
      <c r="A1275" s="4" t="s">
        <v>2575</v>
      </c>
      <c r="B1275" s="12"/>
      <c r="C1275" s="12"/>
      <c r="D1275" s="12"/>
      <c r="E1275" s="12"/>
      <c r="F1275" s="12"/>
      <c r="G1275" s="12"/>
      <c r="H1275" s="12"/>
      <c r="I1275" s="14"/>
      <c r="J1275" s="14"/>
      <c r="K1275" s="14"/>
      <c r="L1275" s="14"/>
      <c r="M1275" s="14"/>
      <c r="N1275" s="14"/>
      <c r="O1275" s="16"/>
      <c r="P1275" s="16"/>
      <c r="Q1275" s="18">
        <v>2</v>
      </c>
      <c r="R1275" s="18"/>
      <c r="S1275" s="18"/>
      <c r="T1275" s="18"/>
      <c r="U1275" s="18">
        <v>2</v>
      </c>
      <c r="V1275" s="20"/>
      <c r="W1275" s="20"/>
      <c r="X1275" s="5">
        <v>2</v>
      </c>
    </row>
    <row r="1276" spans="1:24" x14ac:dyDescent="0.25">
      <c r="A1276" s="4" t="s">
        <v>2577</v>
      </c>
      <c r="B1276" s="12"/>
      <c r="C1276" s="12"/>
      <c r="D1276" s="12"/>
      <c r="E1276" s="12"/>
      <c r="F1276" s="12"/>
      <c r="G1276" s="12"/>
      <c r="H1276" s="12"/>
      <c r="I1276" s="14"/>
      <c r="J1276" s="14"/>
      <c r="K1276" s="14"/>
      <c r="L1276" s="14"/>
      <c r="M1276" s="14"/>
      <c r="N1276" s="14"/>
      <c r="O1276" s="16"/>
      <c r="P1276" s="16"/>
      <c r="Q1276" s="18">
        <v>1</v>
      </c>
      <c r="R1276" s="18"/>
      <c r="S1276" s="18"/>
      <c r="T1276" s="18"/>
      <c r="U1276" s="18">
        <v>1</v>
      </c>
      <c r="V1276" s="20"/>
      <c r="W1276" s="20"/>
      <c r="X1276" s="5">
        <v>1</v>
      </c>
    </row>
    <row r="1277" spans="1:24" x14ac:dyDescent="0.25">
      <c r="A1277" s="4" t="s">
        <v>2580</v>
      </c>
      <c r="B1277" s="12">
        <v>3</v>
      </c>
      <c r="C1277" s="12"/>
      <c r="D1277" s="12"/>
      <c r="E1277" s="12"/>
      <c r="F1277" s="12"/>
      <c r="G1277" s="12"/>
      <c r="H1277" s="12">
        <v>3</v>
      </c>
      <c r="I1277" s="14"/>
      <c r="J1277" s="14"/>
      <c r="K1277" s="14"/>
      <c r="L1277" s="14"/>
      <c r="M1277" s="14"/>
      <c r="N1277" s="14"/>
      <c r="O1277" s="16"/>
      <c r="P1277" s="16"/>
      <c r="Q1277" s="18"/>
      <c r="R1277" s="18"/>
      <c r="S1277" s="18"/>
      <c r="T1277" s="18"/>
      <c r="U1277" s="18"/>
      <c r="V1277" s="20"/>
      <c r="W1277" s="20"/>
      <c r="X1277" s="5">
        <v>3</v>
      </c>
    </row>
    <row r="1278" spans="1:24" x14ac:dyDescent="0.25">
      <c r="A1278" s="4" t="s">
        <v>2581</v>
      </c>
      <c r="B1278" s="12">
        <v>2</v>
      </c>
      <c r="C1278" s="12"/>
      <c r="D1278" s="12"/>
      <c r="E1278" s="12"/>
      <c r="F1278" s="12"/>
      <c r="G1278" s="12"/>
      <c r="H1278" s="12">
        <v>2</v>
      </c>
      <c r="I1278" s="14"/>
      <c r="J1278" s="14"/>
      <c r="K1278" s="14">
        <v>2</v>
      </c>
      <c r="L1278" s="14"/>
      <c r="M1278" s="14"/>
      <c r="N1278" s="14">
        <v>2</v>
      </c>
      <c r="O1278" s="16"/>
      <c r="P1278" s="16"/>
      <c r="Q1278" s="18"/>
      <c r="R1278" s="18"/>
      <c r="S1278" s="18"/>
      <c r="T1278" s="18"/>
      <c r="U1278" s="18"/>
      <c r="V1278" s="20"/>
      <c r="W1278" s="20"/>
      <c r="X1278" s="5">
        <v>4</v>
      </c>
    </row>
    <row r="1279" spans="1:24" x14ac:dyDescent="0.25">
      <c r="A1279" s="4" t="s">
        <v>2583</v>
      </c>
      <c r="B1279" s="12">
        <v>1</v>
      </c>
      <c r="C1279" s="12"/>
      <c r="D1279" s="12"/>
      <c r="E1279" s="12"/>
      <c r="F1279" s="12"/>
      <c r="G1279" s="12"/>
      <c r="H1279" s="12">
        <v>1</v>
      </c>
      <c r="I1279" s="14"/>
      <c r="J1279" s="14"/>
      <c r="K1279" s="14"/>
      <c r="L1279" s="14"/>
      <c r="M1279" s="14"/>
      <c r="N1279" s="14"/>
      <c r="O1279" s="16"/>
      <c r="P1279" s="16"/>
      <c r="Q1279" s="18">
        <v>1</v>
      </c>
      <c r="R1279" s="18"/>
      <c r="S1279" s="18"/>
      <c r="T1279" s="18"/>
      <c r="U1279" s="18">
        <v>1</v>
      </c>
      <c r="V1279" s="20"/>
      <c r="W1279" s="20"/>
      <c r="X1279" s="5">
        <v>2</v>
      </c>
    </row>
    <row r="1280" spans="1:24" x14ac:dyDescent="0.25">
      <c r="A1280" s="4" t="s">
        <v>2584</v>
      </c>
      <c r="B1280" s="12">
        <v>3</v>
      </c>
      <c r="C1280" s="12"/>
      <c r="D1280" s="12"/>
      <c r="E1280" s="12"/>
      <c r="F1280" s="12"/>
      <c r="G1280" s="12"/>
      <c r="H1280" s="12">
        <v>3</v>
      </c>
      <c r="I1280" s="14"/>
      <c r="J1280" s="14"/>
      <c r="K1280" s="14"/>
      <c r="L1280" s="14"/>
      <c r="M1280" s="14"/>
      <c r="N1280" s="14"/>
      <c r="O1280" s="16"/>
      <c r="P1280" s="16"/>
      <c r="Q1280" s="18"/>
      <c r="R1280" s="18"/>
      <c r="S1280" s="18"/>
      <c r="T1280" s="18"/>
      <c r="U1280" s="18"/>
      <c r="V1280" s="20"/>
      <c r="W1280" s="20"/>
      <c r="X1280" s="5">
        <v>3</v>
      </c>
    </row>
    <row r="1281" spans="1:24" x14ac:dyDescent="0.25">
      <c r="A1281" s="4" t="s">
        <v>2585</v>
      </c>
      <c r="B1281" s="12"/>
      <c r="C1281" s="12"/>
      <c r="D1281" s="12"/>
      <c r="E1281" s="12"/>
      <c r="F1281" s="12"/>
      <c r="G1281" s="12"/>
      <c r="H1281" s="12"/>
      <c r="I1281" s="14"/>
      <c r="J1281" s="14"/>
      <c r="K1281" s="14"/>
      <c r="L1281" s="14"/>
      <c r="M1281" s="14"/>
      <c r="N1281" s="14"/>
      <c r="O1281" s="16"/>
      <c r="P1281" s="16"/>
      <c r="Q1281" s="18"/>
      <c r="R1281" s="18"/>
      <c r="S1281" s="18"/>
      <c r="T1281" s="18"/>
      <c r="U1281" s="18"/>
      <c r="V1281" s="20">
        <v>2</v>
      </c>
      <c r="W1281" s="20">
        <v>2</v>
      </c>
      <c r="X1281" s="5">
        <v>2</v>
      </c>
    </row>
    <row r="1282" spans="1:24" x14ac:dyDescent="0.25">
      <c r="A1282" s="4" t="s">
        <v>2588</v>
      </c>
      <c r="B1282" s="12">
        <v>2</v>
      </c>
      <c r="C1282" s="12"/>
      <c r="D1282" s="12"/>
      <c r="E1282" s="12"/>
      <c r="F1282" s="12"/>
      <c r="G1282" s="12"/>
      <c r="H1282" s="12">
        <v>2</v>
      </c>
      <c r="I1282" s="14"/>
      <c r="J1282" s="14"/>
      <c r="K1282" s="14">
        <v>2</v>
      </c>
      <c r="L1282" s="14"/>
      <c r="M1282" s="14"/>
      <c r="N1282" s="14">
        <v>2</v>
      </c>
      <c r="O1282" s="16"/>
      <c r="P1282" s="16"/>
      <c r="Q1282" s="18"/>
      <c r="R1282" s="18"/>
      <c r="S1282" s="18"/>
      <c r="T1282" s="18"/>
      <c r="U1282" s="18"/>
      <c r="V1282" s="20"/>
      <c r="W1282" s="20"/>
      <c r="X1282" s="5">
        <v>4</v>
      </c>
    </row>
    <row r="1283" spans="1:24" x14ac:dyDescent="0.25">
      <c r="A1283" s="4" t="s">
        <v>2590</v>
      </c>
      <c r="B1283" s="12"/>
      <c r="C1283" s="12"/>
      <c r="D1283" s="12"/>
      <c r="E1283" s="12">
        <v>2</v>
      </c>
      <c r="F1283" s="12"/>
      <c r="G1283" s="12"/>
      <c r="H1283" s="12">
        <v>2</v>
      </c>
      <c r="I1283" s="14"/>
      <c r="J1283" s="14"/>
      <c r="K1283" s="14"/>
      <c r="L1283" s="14"/>
      <c r="M1283" s="14"/>
      <c r="N1283" s="14"/>
      <c r="O1283" s="16"/>
      <c r="P1283" s="16"/>
      <c r="Q1283" s="18"/>
      <c r="R1283" s="18"/>
      <c r="S1283" s="18"/>
      <c r="T1283" s="18"/>
      <c r="U1283" s="18"/>
      <c r="V1283" s="20"/>
      <c r="W1283" s="20"/>
      <c r="X1283" s="5">
        <v>2</v>
      </c>
    </row>
    <row r="1284" spans="1:24" x14ac:dyDescent="0.25">
      <c r="A1284" s="4" t="s">
        <v>2591</v>
      </c>
      <c r="B1284" s="12"/>
      <c r="C1284" s="12"/>
      <c r="D1284" s="12"/>
      <c r="E1284" s="12"/>
      <c r="F1284" s="12"/>
      <c r="G1284" s="12"/>
      <c r="H1284" s="12"/>
      <c r="I1284" s="14"/>
      <c r="J1284" s="14"/>
      <c r="K1284" s="14"/>
      <c r="L1284" s="14"/>
      <c r="M1284" s="14"/>
      <c r="N1284" s="14"/>
      <c r="O1284" s="16"/>
      <c r="P1284" s="16"/>
      <c r="Q1284" s="18"/>
      <c r="R1284" s="18"/>
      <c r="S1284" s="18"/>
      <c r="T1284" s="18"/>
      <c r="U1284" s="18"/>
      <c r="V1284" s="20">
        <v>2</v>
      </c>
      <c r="W1284" s="20">
        <v>2</v>
      </c>
      <c r="X1284" s="5">
        <v>2</v>
      </c>
    </row>
    <row r="1285" spans="1:24" x14ac:dyDescent="0.25">
      <c r="A1285" s="4" t="s">
        <v>2592</v>
      </c>
      <c r="B1285" s="12"/>
      <c r="C1285" s="12"/>
      <c r="D1285" s="12"/>
      <c r="E1285" s="12"/>
      <c r="F1285" s="12"/>
      <c r="G1285" s="12"/>
      <c r="H1285" s="12"/>
      <c r="I1285" s="14"/>
      <c r="J1285" s="14"/>
      <c r="K1285" s="14"/>
      <c r="L1285" s="14"/>
      <c r="M1285" s="14"/>
      <c r="N1285" s="14"/>
      <c r="O1285" s="16"/>
      <c r="P1285" s="16"/>
      <c r="Q1285" s="18"/>
      <c r="R1285" s="18"/>
      <c r="S1285" s="18"/>
      <c r="T1285" s="18"/>
      <c r="U1285" s="18"/>
      <c r="V1285" s="20">
        <v>2</v>
      </c>
      <c r="W1285" s="20">
        <v>2</v>
      </c>
      <c r="X1285" s="5">
        <v>2</v>
      </c>
    </row>
    <row r="1286" spans="1:24" x14ac:dyDescent="0.25">
      <c r="A1286" s="4" t="s">
        <v>2593</v>
      </c>
      <c r="B1286" s="12">
        <v>2</v>
      </c>
      <c r="C1286" s="12"/>
      <c r="D1286" s="12"/>
      <c r="E1286" s="12"/>
      <c r="F1286" s="12"/>
      <c r="G1286" s="12"/>
      <c r="H1286" s="12">
        <v>2</v>
      </c>
      <c r="I1286" s="14"/>
      <c r="J1286" s="14"/>
      <c r="K1286" s="14"/>
      <c r="L1286" s="14"/>
      <c r="M1286" s="14"/>
      <c r="N1286" s="14"/>
      <c r="O1286" s="16"/>
      <c r="P1286" s="16"/>
      <c r="Q1286" s="18"/>
      <c r="R1286" s="18"/>
      <c r="S1286" s="18"/>
      <c r="T1286" s="18"/>
      <c r="U1286" s="18"/>
      <c r="V1286" s="20"/>
      <c r="W1286" s="20"/>
      <c r="X1286" s="5">
        <v>2</v>
      </c>
    </row>
    <row r="1287" spans="1:24" x14ac:dyDescent="0.25">
      <c r="A1287" s="4" t="s">
        <v>2594</v>
      </c>
      <c r="B1287" s="12">
        <v>2</v>
      </c>
      <c r="C1287" s="12"/>
      <c r="D1287" s="12"/>
      <c r="E1287" s="12"/>
      <c r="F1287" s="12"/>
      <c r="G1287" s="12"/>
      <c r="H1287" s="12">
        <v>2</v>
      </c>
      <c r="I1287" s="14"/>
      <c r="J1287" s="14"/>
      <c r="K1287" s="14"/>
      <c r="L1287" s="14"/>
      <c r="M1287" s="14"/>
      <c r="N1287" s="14"/>
      <c r="O1287" s="16"/>
      <c r="P1287" s="16"/>
      <c r="Q1287" s="18">
        <v>2</v>
      </c>
      <c r="R1287" s="18"/>
      <c r="S1287" s="18"/>
      <c r="T1287" s="18"/>
      <c r="U1287" s="18">
        <v>2</v>
      </c>
      <c r="V1287" s="20"/>
      <c r="W1287" s="20"/>
      <c r="X1287" s="5">
        <v>4</v>
      </c>
    </row>
    <row r="1288" spans="1:24" x14ac:dyDescent="0.25">
      <c r="A1288" s="4" t="s">
        <v>2597</v>
      </c>
      <c r="B1288" s="12">
        <v>2</v>
      </c>
      <c r="C1288" s="12"/>
      <c r="D1288" s="12"/>
      <c r="E1288" s="12"/>
      <c r="F1288" s="12"/>
      <c r="G1288" s="12"/>
      <c r="H1288" s="12">
        <v>2</v>
      </c>
      <c r="I1288" s="14"/>
      <c r="J1288" s="14"/>
      <c r="K1288" s="14"/>
      <c r="L1288" s="14"/>
      <c r="M1288" s="14"/>
      <c r="N1288" s="14"/>
      <c r="O1288" s="16"/>
      <c r="P1288" s="16"/>
      <c r="Q1288" s="18"/>
      <c r="R1288" s="18"/>
      <c r="S1288" s="18"/>
      <c r="T1288" s="18"/>
      <c r="U1288" s="18"/>
      <c r="V1288" s="20"/>
      <c r="W1288" s="20"/>
      <c r="X1288" s="5">
        <v>2</v>
      </c>
    </row>
    <row r="1289" spans="1:24" x14ac:dyDescent="0.25">
      <c r="A1289" s="4" t="s">
        <v>2600</v>
      </c>
      <c r="B1289" s="12"/>
      <c r="C1289" s="12"/>
      <c r="D1289" s="12"/>
      <c r="E1289" s="12">
        <v>2</v>
      </c>
      <c r="F1289" s="12"/>
      <c r="G1289" s="12"/>
      <c r="H1289" s="12">
        <v>2</v>
      </c>
      <c r="I1289" s="14"/>
      <c r="J1289" s="14"/>
      <c r="K1289" s="14"/>
      <c r="L1289" s="14">
        <v>2</v>
      </c>
      <c r="M1289" s="14"/>
      <c r="N1289" s="14">
        <v>2</v>
      </c>
      <c r="O1289" s="16"/>
      <c r="P1289" s="16"/>
      <c r="Q1289" s="18"/>
      <c r="R1289" s="18"/>
      <c r="S1289" s="18"/>
      <c r="T1289" s="18"/>
      <c r="U1289" s="18"/>
      <c r="V1289" s="20"/>
      <c r="W1289" s="20"/>
      <c r="X1289" s="5">
        <v>4</v>
      </c>
    </row>
    <row r="1290" spans="1:24" x14ac:dyDescent="0.25">
      <c r="A1290" s="4" t="s">
        <v>2601</v>
      </c>
      <c r="B1290" s="12"/>
      <c r="C1290" s="12"/>
      <c r="D1290" s="12"/>
      <c r="E1290" s="12">
        <v>2</v>
      </c>
      <c r="F1290" s="12"/>
      <c r="G1290" s="12"/>
      <c r="H1290" s="12">
        <v>2</v>
      </c>
      <c r="I1290" s="14"/>
      <c r="J1290" s="14"/>
      <c r="K1290" s="14"/>
      <c r="L1290" s="14"/>
      <c r="M1290" s="14"/>
      <c r="N1290" s="14"/>
      <c r="O1290" s="16"/>
      <c r="P1290" s="16"/>
      <c r="Q1290" s="18"/>
      <c r="R1290" s="18"/>
      <c r="S1290" s="18"/>
      <c r="T1290" s="18"/>
      <c r="U1290" s="18"/>
      <c r="V1290" s="20"/>
      <c r="W1290" s="20"/>
      <c r="X1290" s="5">
        <v>2</v>
      </c>
    </row>
    <row r="1291" spans="1:24" x14ac:dyDescent="0.25">
      <c r="A1291" s="4" t="s">
        <v>2602</v>
      </c>
      <c r="B1291" s="12"/>
      <c r="C1291" s="12"/>
      <c r="D1291" s="12"/>
      <c r="E1291" s="12">
        <v>2</v>
      </c>
      <c r="F1291" s="12"/>
      <c r="G1291" s="12"/>
      <c r="H1291" s="12">
        <v>2</v>
      </c>
      <c r="I1291" s="14"/>
      <c r="J1291" s="14"/>
      <c r="K1291" s="14"/>
      <c r="L1291" s="14">
        <v>2</v>
      </c>
      <c r="M1291" s="14"/>
      <c r="N1291" s="14">
        <v>2</v>
      </c>
      <c r="O1291" s="16"/>
      <c r="P1291" s="16"/>
      <c r="Q1291" s="18"/>
      <c r="R1291" s="18"/>
      <c r="S1291" s="18"/>
      <c r="T1291" s="18"/>
      <c r="U1291" s="18"/>
      <c r="V1291" s="20"/>
      <c r="W1291" s="20"/>
      <c r="X1291" s="5">
        <v>4</v>
      </c>
    </row>
    <row r="1292" spans="1:24" x14ac:dyDescent="0.25">
      <c r="A1292" s="4" t="s">
        <v>2604</v>
      </c>
      <c r="B1292" s="12">
        <v>2</v>
      </c>
      <c r="C1292" s="12"/>
      <c r="D1292" s="12"/>
      <c r="E1292" s="12"/>
      <c r="F1292" s="12"/>
      <c r="G1292" s="12"/>
      <c r="H1292" s="12">
        <v>2</v>
      </c>
      <c r="I1292" s="14"/>
      <c r="J1292" s="14"/>
      <c r="K1292" s="14"/>
      <c r="L1292" s="14"/>
      <c r="M1292" s="14"/>
      <c r="N1292" s="14"/>
      <c r="O1292" s="16"/>
      <c r="P1292" s="16"/>
      <c r="Q1292" s="18"/>
      <c r="R1292" s="18"/>
      <c r="S1292" s="18"/>
      <c r="T1292" s="18"/>
      <c r="U1292" s="18"/>
      <c r="V1292" s="20"/>
      <c r="W1292" s="20"/>
      <c r="X1292" s="5">
        <v>2</v>
      </c>
    </row>
    <row r="1293" spans="1:24" x14ac:dyDescent="0.25">
      <c r="A1293" s="4" t="s">
        <v>2605</v>
      </c>
      <c r="B1293" s="12"/>
      <c r="C1293" s="12"/>
      <c r="D1293" s="12"/>
      <c r="E1293" s="12"/>
      <c r="F1293" s="12"/>
      <c r="G1293" s="12"/>
      <c r="H1293" s="12"/>
      <c r="I1293" s="14"/>
      <c r="J1293" s="14"/>
      <c r="K1293" s="14"/>
      <c r="L1293" s="14"/>
      <c r="M1293" s="14"/>
      <c r="N1293" s="14"/>
      <c r="O1293" s="16"/>
      <c r="P1293" s="16"/>
      <c r="Q1293" s="18">
        <v>2</v>
      </c>
      <c r="R1293" s="18"/>
      <c r="S1293" s="18"/>
      <c r="T1293" s="18"/>
      <c r="U1293" s="18">
        <v>2</v>
      </c>
      <c r="V1293" s="20"/>
      <c r="W1293" s="20"/>
      <c r="X1293" s="5">
        <v>2</v>
      </c>
    </row>
    <row r="1294" spans="1:24" x14ac:dyDescent="0.25">
      <c r="A1294" s="4" t="s">
        <v>2606</v>
      </c>
      <c r="B1294" s="12">
        <v>3</v>
      </c>
      <c r="C1294" s="12"/>
      <c r="D1294" s="12"/>
      <c r="E1294" s="12"/>
      <c r="F1294" s="12"/>
      <c r="G1294" s="12"/>
      <c r="H1294" s="12">
        <v>3</v>
      </c>
      <c r="I1294" s="14"/>
      <c r="J1294" s="14"/>
      <c r="K1294" s="14"/>
      <c r="L1294" s="14"/>
      <c r="M1294" s="14"/>
      <c r="N1294" s="14"/>
      <c r="O1294" s="16"/>
      <c r="P1294" s="16"/>
      <c r="Q1294" s="18"/>
      <c r="R1294" s="18"/>
      <c r="S1294" s="18"/>
      <c r="T1294" s="18"/>
      <c r="U1294" s="18"/>
      <c r="V1294" s="20"/>
      <c r="W1294" s="20"/>
      <c r="X1294" s="5">
        <v>3</v>
      </c>
    </row>
    <row r="1295" spans="1:24" x14ac:dyDescent="0.25">
      <c r="A1295" s="4" t="s">
        <v>2607</v>
      </c>
      <c r="B1295" s="12">
        <v>3</v>
      </c>
      <c r="C1295" s="12"/>
      <c r="D1295" s="12"/>
      <c r="E1295" s="12"/>
      <c r="F1295" s="12"/>
      <c r="G1295" s="12"/>
      <c r="H1295" s="12">
        <v>3</v>
      </c>
      <c r="I1295" s="14"/>
      <c r="J1295" s="14"/>
      <c r="K1295" s="14"/>
      <c r="L1295" s="14"/>
      <c r="M1295" s="14"/>
      <c r="N1295" s="14"/>
      <c r="O1295" s="16"/>
      <c r="P1295" s="16"/>
      <c r="Q1295" s="18"/>
      <c r="R1295" s="18"/>
      <c r="S1295" s="18"/>
      <c r="T1295" s="18"/>
      <c r="U1295" s="18"/>
      <c r="V1295" s="20"/>
      <c r="W1295" s="20"/>
      <c r="X1295" s="5">
        <v>3</v>
      </c>
    </row>
    <row r="1296" spans="1:24" x14ac:dyDescent="0.25">
      <c r="A1296" s="4" t="s">
        <v>2608</v>
      </c>
      <c r="B1296" s="12">
        <v>2</v>
      </c>
      <c r="C1296" s="12"/>
      <c r="D1296" s="12"/>
      <c r="E1296" s="12"/>
      <c r="F1296" s="12"/>
      <c r="G1296" s="12"/>
      <c r="H1296" s="12">
        <v>2</v>
      </c>
      <c r="I1296" s="14"/>
      <c r="J1296" s="14"/>
      <c r="K1296" s="14"/>
      <c r="L1296" s="14"/>
      <c r="M1296" s="14"/>
      <c r="N1296" s="14"/>
      <c r="O1296" s="16"/>
      <c r="P1296" s="16"/>
      <c r="Q1296" s="18"/>
      <c r="R1296" s="18"/>
      <c r="S1296" s="18"/>
      <c r="T1296" s="18"/>
      <c r="U1296" s="18"/>
      <c r="V1296" s="20"/>
      <c r="W1296" s="20"/>
      <c r="X1296" s="5">
        <v>2</v>
      </c>
    </row>
    <row r="1297" spans="1:24" x14ac:dyDescent="0.25">
      <c r="A1297" s="4" t="s">
        <v>2611</v>
      </c>
      <c r="B1297" s="12"/>
      <c r="C1297" s="12"/>
      <c r="D1297" s="12"/>
      <c r="E1297" s="12"/>
      <c r="F1297" s="12"/>
      <c r="G1297" s="12"/>
      <c r="H1297" s="12"/>
      <c r="I1297" s="14"/>
      <c r="J1297" s="14"/>
      <c r="K1297" s="14"/>
      <c r="L1297" s="14"/>
      <c r="M1297" s="14"/>
      <c r="N1297" s="14"/>
      <c r="O1297" s="16"/>
      <c r="P1297" s="16"/>
      <c r="Q1297" s="18">
        <v>2</v>
      </c>
      <c r="R1297" s="18"/>
      <c r="S1297" s="18"/>
      <c r="T1297" s="18"/>
      <c r="U1297" s="18">
        <v>2</v>
      </c>
      <c r="V1297" s="20"/>
      <c r="W1297" s="20"/>
      <c r="X1297" s="5">
        <v>2</v>
      </c>
    </row>
    <row r="1298" spans="1:24" x14ac:dyDescent="0.25">
      <c r="A1298" s="4" t="s">
        <v>2613</v>
      </c>
      <c r="B1298" s="12"/>
      <c r="C1298" s="12"/>
      <c r="D1298" s="12"/>
      <c r="E1298" s="12">
        <v>2</v>
      </c>
      <c r="F1298" s="12"/>
      <c r="G1298" s="12"/>
      <c r="H1298" s="12">
        <v>2</v>
      </c>
      <c r="I1298" s="14"/>
      <c r="J1298" s="14"/>
      <c r="K1298" s="14"/>
      <c r="L1298" s="14"/>
      <c r="M1298" s="14"/>
      <c r="N1298" s="14"/>
      <c r="O1298" s="16"/>
      <c r="P1298" s="16"/>
      <c r="Q1298" s="18"/>
      <c r="R1298" s="18"/>
      <c r="S1298" s="18"/>
      <c r="T1298" s="18"/>
      <c r="U1298" s="18"/>
      <c r="V1298" s="20"/>
      <c r="W1298" s="20"/>
      <c r="X1298" s="5">
        <v>2</v>
      </c>
    </row>
    <row r="1299" spans="1:24" x14ac:dyDescent="0.25">
      <c r="A1299" s="4" t="s">
        <v>2616</v>
      </c>
      <c r="B1299" s="12"/>
      <c r="C1299" s="12"/>
      <c r="D1299" s="12"/>
      <c r="E1299" s="12"/>
      <c r="F1299" s="12"/>
      <c r="G1299" s="12"/>
      <c r="H1299" s="12"/>
      <c r="I1299" s="14"/>
      <c r="J1299" s="14"/>
      <c r="K1299" s="14"/>
      <c r="L1299" s="14"/>
      <c r="M1299" s="14"/>
      <c r="N1299" s="14"/>
      <c r="O1299" s="16"/>
      <c r="P1299" s="16"/>
      <c r="Q1299" s="18"/>
      <c r="R1299" s="18"/>
      <c r="S1299" s="18"/>
      <c r="T1299" s="18"/>
      <c r="U1299" s="18"/>
      <c r="V1299" s="20">
        <v>2</v>
      </c>
      <c r="W1299" s="20">
        <v>2</v>
      </c>
      <c r="X1299" s="5">
        <v>2</v>
      </c>
    </row>
    <row r="1300" spans="1:24" x14ac:dyDescent="0.25">
      <c r="A1300" s="4" t="s">
        <v>2617</v>
      </c>
      <c r="B1300" s="12">
        <v>2</v>
      </c>
      <c r="C1300" s="12"/>
      <c r="D1300" s="12"/>
      <c r="E1300" s="12"/>
      <c r="F1300" s="12"/>
      <c r="G1300" s="12"/>
      <c r="H1300" s="12">
        <v>2</v>
      </c>
      <c r="I1300" s="14"/>
      <c r="J1300" s="14"/>
      <c r="K1300" s="14">
        <v>2</v>
      </c>
      <c r="L1300" s="14"/>
      <c r="M1300" s="14"/>
      <c r="N1300" s="14">
        <v>2</v>
      </c>
      <c r="O1300" s="16"/>
      <c r="P1300" s="16"/>
      <c r="Q1300" s="18"/>
      <c r="R1300" s="18"/>
      <c r="S1300" s="18"/>
      <c r="T1300" s="18"/>
      <c r="U1300" s="18"/>
      <c r="V1300" s="20"/>
      <c r="W1300" s="20"/>
      <c r="X1300" s="5">
        <v>4</v>
      </c>
    </row>
    <row r="1301" spans="1:24" x14ac:dyDescent="0.25">
      <c r="A1301" s="4" t="s">
        <v>2618</v>
      </c>
      <c r="B1301" s="12">
        <v>2</v>
      </c>
      <c r="C1301" s="12"/>
      <c r="D1301" s="12"/>
      <c r="E1301" s="12"/>
      <c r="F1301" s="12"/>
      <c r="G1301" s="12"/>
      <c r="H1301" s="12">
        <v>2</v>
      </c>
      <c r="I1301" s="14"/>
      <c r="J1301" s="14"/>
      <c r="K1301" s="14"/>
      <c r="L1301" s="14"/>
      <c r="M1301" s="14"/>
      <c r="N1301" s="14"/>
      <c r="O1301" s="16"/>
      <c r="P1301" s="16"/>
      <c r="Q1301" s="18"/>
      <c r="R1301" s="18"/>
      <c r="S1301" s="18"/>
      <c r="T1301" s="18"/>
      <c r="U1301" s="18"/>
      <c r="V1301" s="20"/>
      <c r="W1301" s="20"/>
      <c r="X1301" s="5">
        <v>2</v>
      </c>
    </row>
    <row r="1302" spans="1:24" x14ac:dyDescent="0.25">
      <c r="A1302" s="4" t="s">
        <v>2619</v>
      </c>
      <c r="B1302" s="12"/>
      <c r="C1302" s="12"/>
      <c r="D1302" s="12"/>
      <c r="E1302" s="12"/>
      <c r="F1302" s="12"/>
      <c r="G1302" s="12"/>
      <c r="H1302" s="12"/>
      <c r="I1302" s="14"/>
      <c r="J1302" s="14"/>
      <c r="K1302" s="14"/>
      <c r="L1302" s="14"/>
      <c r="M1302" s="14"/>
      <c r="N1302" s="14"/>
      <c r="O1302" s="16"/>
      <c r="P1302" s="16"/>
      <c r="Q1302" s="18">
        <v>2</v>
      </c>
      <c r="R1302" s="18"/>
      <c r="S1302" s="18"/>
      <c r="T1302" s="18"/>
      <c r="U1302" s="18">
        <v>2</v>
      </c>
      <c r="V1302" s="20"/>
      <c r="W1302" s="20"/>
      <c r="X1302" s="5">
        <v>2</v>
      </c>
    </row>
    <row r="1303" spans="1:24" x14ac:dyDescent="0.25">
      <c r="A1303" s="4" t="s">
        <v>2622</v>
      </c>
      <c r="B1303" s="12"/>
      <c r="C1303" s="12"/>
      <c r="D1303" s="12"/>
      <c r="E1303" s="12"/>
      <c r="F1303" s="12"/>
      <c r="G1303" s="12"/>
      <c r="H1303" s="12"/>
      <c r="I1303" s="14"/>
      <c r="J1303" s="14"/>
      <c r="K1303" s="14"/>
      <c r="L1303" s="14"/>
      <c r="M1303" s="14"/>
      <c r="N1303" s="14"/>
      <c r="O1303" s="16"/>
      <c r="P1303" s="16"/>
      <c r="Q1303" s="18">
        <v>1</v>
      </c>
      <c r="R1303" s="18"/>
      <c r="S1303" s="18"/>
      <c r="T1303" s="18"/>
      <c r="U1303" s="18">
        <v>1</v>
      </c>
      <c r="V1303" s="20"/>
      <c r="W1303" s="20"/>
      <c r="X1303" s="5">
        <v>1</v>
      </c>
    </row>
    <row r="1304" spans="1:24" x14ac:dyDescent="0.25">
      <c r="A1304" s="4" t="s">
        <v>2623</v>
      </c>
      <c r="B1304" s="12">
        <v>2</v>
      </c>
      <c r="C1304" s="12"/>
      <c r="D1304" s="12"/>
      <c r="E1304" s="12"/>
      <c r="F1304" s="12"/>
      <c r="G1304" s="12"/>
      <c r="H1304" s="12">
        <v>2</v>
      </c>
      <c r="I1304" s="14"/>
      <c r="J1304" s="14"/>
      <c r="K1304" s="14"/>
      <c r="L1304" s="14"/>
      <c r="M1304" s="14"/>
      <c r="N1304" s="14"/>
      <c r="O1304" s="16"/>
      <c r="P1304" s="16"/>
      <c r="Q1304" s="18">
        <v>2</v>
      </c>
      <c r="R1304" s="18"/>
      <c r="S1304" s="18"/>
      <c r="T1304" s="18"/>
      <c r="U1304" s="18">
        <v>2</v>
      </c>
      <c r="V1304" s="20"/>
      <c r="W1304" s="20"/>
      <c r="X1304" s="5">
        <v>4</v>
      </c>
    </row>
    <row r="1305" spans="1:24" x14ac:dyDescent="0.25">
      <c r="A1305" s="4" t="s">
        <v>2624</v>
      </c>
      <c r="B1305" s="12">
        <v>2</v>
      </c>
      <c r="C1305" s="12"/>
      <c r="D1305" s="12"/>
      <c r="E1305" s="12"/>
      <c r="F1305" s="12"/>
      <c r="G1305" s="12"/>
      <c r="H1305" s="12">
        <v>2</v>
      </c>
      <c r="I1305" s="14"/>
      <c r="J1305" s="14"/>
      <c r="K1305" s="14"/>
      <c r="L1305" s="14"/>
      <c r="M1305" s="14"/>
      <c r="N1305" s="14"/>
      <c r="O1305" s="16"/>
      <c r="P1305" s="16"/>
      <c r="Q1305" s="18"/>
      <c r="R1305" s="18"/>
      <c r="S1305" s="18"/>
      <c r="T1305" s="18"/>
      <c r="U1305" s="18"/>
      <c r="V1305" s="20"/>
      <c r="W1305" s="20"/>
      <c r="X1305" s="5">
        <v>2</v>
      </c>
    </row>
    <row r="1306" spans="1:24" x14ac:dyDescent="0.25">
      <c r="A1306" s="4" t="s">
        <v>2625</v>
      </c>
      <c r="B1306" s="12"/>
      <c r="C1306" s="12"/>
      <c r="D1306" s="12"/>
      <c r="E1306" s="12"/>
      <c r="F1306" s="12"/>
      <c r="G1306" s="12"/>
      <c r="H1306" s="12"/>
      <c r="I1306" s="14"/>
      <c r="J1306" s="14"/>
      <c r="K1306" s="14"/>
      <c r="L1306" s="14"/>
      <c r="M1306" s="14"/>
      <c r="N1306" s="14"/>
      <c r="O1306" s="16"/>
      <c r="P1306" s="16"/>
      <c r="Q1306" s="18"/>
      <c r="R1306" s="18"/>
      <c r="S1306" s="18"/>
      <c r="T1306" s="18"/>
      <c r="U1306" s="18"/>
      <c r="V1306" s="20">
        <v>2</v>
      </c>
      <c r="W1306" s="20">
        <v>2</v>
      </c>
      <c r="X1306" s="5">
        <v>2</v>
      </c>
    </row>
    <row r="1307" spans="1:24" x14ac:dyDescent="0.25">
      <c r="A1307" s="4" t="s">
        <v>2626</v>
      </c>
      <c r="B1307" s="12">
        <v>3</v>
      </c>
      <c r="C1307" s="12"/>
      <c r="D1307" s="12"/>
      <c r="E1307" s="12"/>
      <c r="F1307" s="12"/>
      <c r="G1307" s="12"/>
      <c r="H1307" s="12">
        <v>3</v>
      </c>
      <c r="I1307" s="14"/>
      <c r="J1307" s="14"/>
      <c r="K1307" s="14"/>
      <c r="L1307" s="14"/>
      <c r="M1307" s="14"/>
      <c r="N1307" s="14"/>
      <c r="O1307" s="16"/>
      <c r="P1307" s="16"/>
      <c r="Q1307" s="18"/>
      <c r="R1307" s="18"/>
      <c r="S1307" s="18">
        <v>3</v>
      </c>
      <c r="T1307" s="18"/>
      <c r="U1307" s="18">
        <v>3</v>
      </c>
      <c r="V1307" s="20"/>
      <c r="W1307" s="20"/>
      <c r="X1307" s="5">
        <v>6</v>
      </c>
    </row>
    <row r="1308" spans="1:24" x14ac:dyDescent="0.25">
      <c r="A1308" s="4" t="s">
        <v>2627</v>
      </c>
      <c r="B1308" s="12"/>
      <c r="C1308" s="12"/>
      <c r="D1308" s="12"/>
      <c r="E1308" s="12">
        <v>2</v>
      </c>
      <c r="F1308" s="12"/>
      <c r="G1308" s="12"/>
      <c r="H1308" s="12">
        <v>2</v>
      </c>
      <c r="I1308" s="14"/>
      <c r="J1308" s="14"/>
      <c r="K1308" s="14"/>
      <c r="L1308" s="14"/>
      <c r="M1308" s="14"/>
      <c r="N1308" s="14"/>
      <c r="O1308" s="16"/>
      <c r="P1308" s="16"/>
      <c r="Q1308" s="18"/>
      <c r="R1308" s="18"/>
      <c r="S1308" s="18"/>
      <c r="T1308" s="18"/>
      <c r="U1308" s="18"/>
      <c r="V1308" s="20"/>
      <c r="W1308" s="20"/>
      <c r="X1308" s="5">
        <v>2</v>
      </c>
    </row>
    <row r="1309" spans="1:24" x14ac:dyDescent="0.25">
      <c r="A1309" s="4" t="s">
        <v>2628</v>
      </c>
      <c r="B1309" s="12">
        <v>3</v>
      </c>
      <c r="C1309" s="12"/>
      <c r="D1309" s="12"/>
      <c r="E1309" s="12"/>
      <c r="F1309" s="12"/>
      <c r="G1309" s="12"/>
      <c r="H1309" s="12">
        <v>3</v>
      </c>
      <c r="I1309" s="14"/>
      <c r="J1309" s="14"/>
      <c r="K1309" s="14"/>
      <c r="L1309" s="14"/>
      <c r="M1309" s="14"/>
      <c r="N1309" s="14"/>
      <c r="O1309" s="16"/>
      <c r="P1309" s="16"/>
      <c r="Q1309" s="18">
        <v>3</v>
      </c>
      <c r="R1309" s="18"/>
      <c r="S1309" s="18"/>
      <c r="T1309" s="18"/>
      <c r="U1309" s="18">
        <v>3</v>
      </c>
      <c r="V1309" s="20"/>
      <c r="W1309" s="20"/>
      <c r="X1309" s="5">
        <v>6</v>
      </c>
    </row>
    <row r="1310" spans="1:24" x14ac:dyDescent="0.25">
      <c r="A1310" s="4" t="s">
        <v>2632</v>
      </c>
      <c r="B1310" s="12"/>
      <c r="C1310" s="12"/>
      <c r="D1310" s="12"/>
      <c r="E1310" s="12"/>
      <c r="F1310" s="12"/>
      <c r="G1310" s="12"/>
      <c r="H1310" s="12"/>
      <c r="I1310" s="14"/>
      <c r="J1310" s="14"/>
      <c r="K1310" s="14"/>
      <c r="L1310" s="14"/>
      <c r="M1310" s="14"/>
      <c r="N1310" s="14"/>
      <c r="O1310" s="16"/>
      <c r="P1310" s="16"/>
      <c r="Q1310" s="18">
        <v>2</v>
      </c>
      <c r="R1310" s="18"/>
      <c r="S1310" s="18"/>
      <c r="T1310" s="18"/>
      <c r="U1310" s="18">
        <v>2</v>
      </c>
      <c r="V1310" s="20"/>
      <c r="W1310" s="20"/>
      <c r="X1310" s="5">
        <v>2</v>
      </c>
    </row>
    <row r="1311" spans="1:24" x14ac:dyDescent="0.25">
      <c r="A1311" s="4" t="s">
        <v>2633</v>
      </c>
      <c r="B1311" s="12">
        <v>2</v>
      </c>
      <c r="C1311" s="12"/>
      <c r="D1311" s="12"/>
      <c r="E1311" s="12"/>
      <c r="F1311" s="12"/>
      <c r="G1311" s="12"/>
      <c r="H1311" s="12">
        <v>2</v>
      </c>
      <c r="I1311" s="14"/>
      <c r="J1311" s="14"/>
      <c r="K1311" s="14"/>
      <c r="L1311" s="14"/>
      <c r="M1311" s="14"/>
      <c r="N1311" s="14"/>
      <c r="O1311" s="16"/>
      <c r="P1311" s="16"/>
      <c r="Q1311" s="18"/>
      <c r="R1311" s="18"/>
      <c r="S1311" s="18"/>
      <c r="T1311" s="18"/>
      <c r="U1311" s="18"/>
      <c r="V1311" s="20"/>
      <c r="W1311" s="20"/>
      <c r="X1311" s="5">
        <v>2</v>
      </c>
    </row>
    <row r="1312" spans="1:24" x14ac:dyDescent="0.25">
      <c r="A1312" s="4" t="s">
        <v>2639</v>
      </c>
      <c r="B1312" s="12">
        <v>2</v>
      </c>
      <c r="C1312" s="12"/>
      <c r="D1312" s="12"/>
      <c r="E1312" s="12"/>
      <c r="F1312" s="12"/>
      <c r="G1312" s="12"/>
      <c r="H1312" s="12">
        <v>2</v>
      </c>
      <c r="I1312" s="14"/>
      <c r="J1312" s="14"/>
      <c r="K1312" s="14"/>
      <c r="L1312" s="14"/>
      <c r="M1312" s="14"/>
      <c r="N1312" s="14"/>
      <c r="O1312" s="16"/>
      <c r="P1312" s="16"/>
      <c r="Q1312" s="18"/>
      <c r="R1312" s="18"/>
      <c r="S1312" s="18"/>
      <c r="T1312" s="18"/>
      <c r="U1312" s="18"/>
      <c r="V1312" s="20"/>
      <c r="W1312" s="20"/>
      <c r="X1312" s="5">
        <v>2</v>
      </c>
    </row>
    <row r="1313" spans="1:24" x14ac:dyDescent="0.25">
      <c r="A1313" s="4" t="s">
        <v>2640</v>
      </c>
      <c r="B1313" s="12"/>
      <c r="C1313" s="12"/>
      <c r="D1313" s="12"/>
      <c r="E1313" s="12"/>
      <c r="F1313" s="12"/>
      <c r="G1313" s="12"/>
      <c r="H1313" s="12"/>
      <c r="I1313" s="14"/>
      <c r="J1313" s="14"/>
      <c r="K1313" s="14"/>
      <c r="L1313" s="14"/>
      <c r="M1313" s="14"/>
      <c r="N1313" s="14"/>
      <c r="O1313" s="16"/>
      <c r="P1313" s="16"/>
      <c r="Q1313" s="18"/>
      <c r="R1313" s="18"/>
      <c r="S1313" s="18"/>
      <c r="T1313" s="18"/>
      <c r="U1313" s="18"/>
      <c r="V1313" s="20">
        <v>2</v>
      </c>
      <c r="W1313" s="20">
        <v>2</v>
      </c>
      <c r="X1313" s="5">
        <v>2</v>
      </c>
    </row>
    <row r="1314" spans="1:24" x14ac:dyDescent="0.25">
      <c r="A1314" s="4" t="s">
        <v>2641</v>
      </c>
      <c r="B1314" s="12"/>
      <c r="C1314" s="12"/>
      <c r="D1314" s="12"/>
      <c r="E1314" s="12"/>
      <c r="F1314" s="12"/>
      <c r="G1314" s="12"/>
      <c r="H1314" s="12"/>
      <c r="I1314" s="14"/>
      <c r="J1314" s="14"/>
      <c r="K1314" s="14"/>
      <c r="L1314" s="14"/>
      <c r="M1314" s="14"/>
      <c r="N1314" s="14"/>
      <c r="O1314" s="16"/>
      <c r="P1314" s="16"/>
      <c r="Q1314" s="18">
        <v>2</v>
      </c>
      <c r="R1314" s="18"/>
      <c r="S1314" s="18"/>
      <c r="T1314" s="18"/>
      <c r="U1314" s="18">
        <v>2</v>
      </c>
      <c r="V1314" s="20"/>
      <c r="W1314" s="20"/>
      <c r="X1314" s="5">
        <v>2</v>
      </c>
    </row>
    <row r="1315" spans="1:24" x14ac:dyDescent="0.25">
      <c r="A1315" s="4" t="s">
        <v>2644</v>
      </c>
      <c r="B1315" s="12">
        <v>2</v>
      </c>
      <c r="C1315" s="12"/>
      <c r="D1315" s="12"/>
      <c r="E1315" s="12"/>
      <c r="F1315" s="12"/>
      <c r="G1315" s="12"/>
      <c r="H1315" s="12">
        <v>2</v>
      </c>
      <c r="I1315" s="14"/>
      <c r="J1315" s="14"/>
      <c r="K1315" s="14"/>
      <c r="L1315" s="14"/>
      <c r="M1315" s="14"/>
      <c r="N1315" s="14"/>
      <c r="O1315" s="16"/>
      <c r="P1315" s="16"/>
      <c r="Q1315" s="18"/>
      <c r="R1315" s="18"/>
      <c r="S1315" s="18"/>
      <c r="T1315" s="18"/>
      <c r="U1315" s="18"/>
      <c r="V1315" s="20"/>
      <c r="W1315" s="20"/>
      <c r="X1315" s="5">
        <v>2</v>
      </c>
    </row>
    <row r="1316" spans="1:24" x14ac:dyDescent="0.25">
      <c r="A1316" s="4" t="s">
        <v>2646</v>
      </c>
      <c r="B1316" s="12"/>
      <c r="C1316" s="12"/>
      <c r="D1316" s="12"/>
      <c r="E1316" s="12"/>
      <c r="F1316" s="12"/>
      <c r="G1316" s="12"/>
      <c r="H1316" s="12"/>
      <c r="I1316" s="14"/>
      <c r="J1316" s="14"/>
      <c r="K1316" s="14"/>
      <c r="L1316" s="14"/>
      <c r="M1316" s="14"/>
      <c r="N1316" s="14"/>
      <c r="O1316" s="16"/>
      <c r="P1316" s="16"/>
      <c r="Q1316" s="18">
        <v>2</v>
      </c>
      <c r="R1316" s="18"/>
      <c r="S1316" s="18"/>
      <c r="T1316" s="18"/>
      <c r="U1316" s="18">
        <v>2</v>
      </c>
      <c r="V1316" s="20">
        <v>2</v>
      </c>
      <c r="W1316" s="20">
        <v>2</v>
      </c>
      <c r="X1316" s="5">
        <v>4</v>
      </c>
    </row>
    <row r="1317" spans="1:24" x14ac:dyDescent="0.25">
      <c r="A1317" s="4" t="s">
        <v>2649</v>
      </c>
      <c r="B1317" s="12">
        <v>2</v>
      </c>
      <c r="C1317" s="12"/>
      <c r="D1317" s="12"/>
      <c r="E1317" s="12"/>
      <c r="F1317" s="12"/>
      <c r="G1317" s="12"/>
      <c r="H1317" s="12">
        <v>2</v>
      </c>
      <c r="I1317" s="14"/>
      <c r="J1317" s="14"/>
      <c r="K1317" s="14"/>
      <c r="L1317" s="14"/>
      <c r="M1317" s="14"/>
      <c r="N1317" s="14"/>
      <c r="O1317" s="16"/>
      <c r="P1317" s="16"/>
      <c r="Q1317" s="18"/>
      <c r="R1317" s="18"/>
      <c r="S1317" s="18"/>
      <c r="T1317" s="18"/>
      <c r="U1317" s="18"/>
      <c r="V1317" s="20"/>
      <c r="W1317" s="20"/>
      <c r="X1317" s="5">
        <v>2</v>
      </c>
    </row>
    <row r="1318" spans="1:24" x14ac:dyDescent="0.25">
      <c r="A1318" s="4" t="s">
        <v>2652</v>
      </c>
      <c r="B1318" s="12">
        <v>2</v>
      </c>
      <c r="C1318" s="12"/>
      <c r="D1318" s="12"/>
      <c r="E1318" s="12"/>
      <c r="F1318" s="12"/>
      <c r="G1318" s="12"/>
      <c r="H1318" s="12">
        <v>2</v>
      </c>
      <c r="I1318" s="14"/>
      <c r="J1318" s="14"/>
      <c r="K1318" s="14"/>
      <c r="L1318" s="14"/>
      <c r="M1318" s="14">
        <v>2</v>
      </c>
      <c r="N1318" s="14">
        <v>2</v>
      </c>
      <c r="O1318" s="16"/>
      <c r="P1318" s="16"/>
      <c r="Q1318" s="18"/>
      <c r="R1318" s="18"/>
      <c r="S1318" s="18"/>
      <c r="T1318" s="18"/>
      <c r="U1318" s="18"/>
      <c r="V1318" s="20"/>
      <c r="W1318" s="20"/>
      <c r="X1318" s="5">
        <v>4</v>
      </c>
    </row>
    <row r="1319" spans="1:24" x14ac:dyDescent="0.25">
      <c r="A1319" s="4" t="s">
        <v>2653</v>
      </c>
      <c r="B1319" s="12">
        <v>3</v>
      </c>
      <c r="C1319" s="12"/>
      <c r="D1319" s="12"/>
      <c r="E1319" s="12"/>
      <c r="F1319" s="12"/>
      <c r="G1319" s="12"/>
      <c r="H1319" s="12">
        <v>3</v>
      </c>
      <c r="I1319" s="14"/>
      <c r="J1319" s="14"/>
      <c r="K1319" s="14"/>
      <c r="L1319" s="14"/>
      <c r="M1319" s="14"/>
      <c r="N1319" s="14"/>
      <c r="O1319" s="16"/>
      <c r="P1319" s="16"/>
      <c r="Q1319" s="18"/>
      <c r="R1319" s="18"/>
      <c r="S1319" s="18"/>
      <c r="T1319" s="18"/>
      <c r="U1319" s="18"/>
      <c r="V1319" s="20"/>
      <c r="W1319" s="20"/>
      <c r="X1319" s="5">
        <v>3</v>
      </c>
    </row>
    <row r="1320" spans="1:24" x14ac:dyDescent="0.25">
      <c r="A1320" s="4" t="s">
        <v>2654</v>
      </c>
      <c r="B1320" s="12"/>
      <c r="C1320" s="12"/>
      <c r="D1320" s="12"/>
      <c r="E1320" s="12"/>
      <c r="F1320" s="12"/>
      <c r="G1320" s="12"/>
      <c r="H1320" s="12"/>
      <c r="I1320" s="14"/>
      <c r="J1320" s="14"/>
      <c r="K1320" s="14">
        <v>3</v>
      </c>
      <c r="L1320" s="14"/>
      <c r="M1320" s="14"/>
      <c r="N1320" s="14">
        <v>3</v>
      </c>
      <c r="O1320" s="16"/>
      <c r="P1320" s="16"/>
      <c r="Q1320" s="18"/>
      <c r="R1320" s="18"/>
      <c r="S1320" s="18"/>
      <c r="T1320" s="18"/>
      <c r="U1320" s="18"/>
      <c r="V1320" s="20"/>
      <c r="W1320" s="20"/>
      <c r="X1320" s="5">
        <v>3</v>
      </c>
    </row>
    <row r="1321" spans="1:24" x14ac:dyDescent="0.25">
      <c r="A1321" s="4" t="s">
        <v>2657</v>
      </c>
      <c r="B1321" s="12"/>
      <c r="C1321" s="12"/>
      <c r="D1321" s="12"/>
      <c r="E1321" s="12"/>
      <c r="F1321" s="12"/>
      <c r="G1321" s="12"/>
      <c r="H1321" s="12"/>
      <c r="I1321" s="14"/>
      <c r="J1321" s="14"/>
      <c r="K1321" s="14"/>
      <c r="L1321" s="14"/>
      <c r="M1321" s="14"/>
      <c r="N1321" s="14"/>
      <c r="O1321" s="16"/>
      <c r="P1321" s="16"/>
      <c r="Q1321" s="18">
        <v>2</v>
      </c>
      <c r="R1321" s="18"/>
      <c r="S1321" s="18"/>
      <c r="T1321" s="18"/>
      <c r="U1321" s="18">
        <v>2</v>
      </c>
      <c r="V1321" s="20"/>
      <c r="W1321" s="20"/>
      <c r="X1321" s="5">
        <v>2</v>
      </c>
    </row>
    <row r="1322" spans="1:24" x14ac:dyDescent="0.25">
      <c r="A1322" s="4" t="s">
        <v>2658</v>
      </c>
      <c r="B1322" s="12">
        <v>2</v>
      </c>
      <c r="C1322" s="12"/>
      <c r="D1322" s="12"/>
      <c r="E1322" s="12"/>
      <c r="F1322" s="12"/>
      <c r="G1322" s="12"/>
      <c r="H1322" s="12">
        <v>2</v>
      </c>
      <c r="I1322" s="14"/>
      <c r="J1322" s="14"/>
      <c r="K1322" s="14"/>
      <c r="L1322" s="14"/>
      <c r="M1322" s="14"/>
      <c r="N1322" s="14"/>
      <c r="O1322" s="16"/>
      <c r="P1322" s="16"/>
      <c r="Q1322" s="18"/>
      <c r="R1322" s="18"/>
      <c r="S1322" s="18"/>
      <c r="T1322" s="18"/>
      <c r="U1322" s="18"/>
      <c r="V1322" s="20"/>
      <c r="W1322" s="20"/>
      <c r="X1322" s="5">
        <v>2</v>
      </c>
    </row>
    <row r="1323" spans="1:24" x14ac:dyDescent="0.25">
      <c r="A1323" s="4" t="s">
        <v>2659</v>
      </c>
      <c r="B1323" s="12">
        <v>2</v>
      </c>
      <c r="C1323" s="12"/>
      <c r="D1323" s="12"/>
      <c r="E1323" s="12"/>
      <c r="F1323" s="12"/>
      <c r="G1323" s="12"/>
      <c r="H1323" s="12">
        <v>2</v>
      </c>
      <c r="I1323" s="14"/>
      <c r="J1323" s="14"/>
      <c r="K1323" s="14"/>
      <c r="L1323" s="14"/>
      <c r="M1323" s="14"/>
      <c r="N1323" s="14"/>
      <c r="O1323" s="16"/>
      <c r="P1323" s="16"/>
      <c r="Q1323" s="18"/>
      <c r="R1323" s="18"/>
      <c r="S1323" s="18"/>
      <c r="T1323" s="18"/>
      <c r="U1323" s="18"/>
      <c r="V1323" s="20"/>
      <c r="W1323" s="20"/>
      <c r="X1323" s="5">
        <v>2</v>
      </c>
    </row>
    <row r="1324" spans="1:24" x14ac:dyDescent="0.25">
      <c r="A1324" s="4" t="s">
        <v>2661</v>
      </c>
      <c r="B1324" s="12">
        <v>2</v>
      </c>
      <c r="C1324" s="12"/>
      <c r="D1324" s="12"/>
      <c r="E1324" s="12"/>
      <c r="F1324" s="12"/>
      <c r="G1324" s="12"/>
      <c r="H1324" s="12">
        <v>2</v>
      </c>
      <c r="I1324" s="14"/>
      <c r="J1324" s="14"/>
      <c r="K1324" s="14"/>
      <c r="L1324" s="14"/>
      <c r="M1324" s="14"/>
      <c r="N1324" s="14"/>
      <c r="O1324" s="16"/>
      <c r="P1324" s="16"/>
      <c r="Q1324" s="18"/>
      <c r="R1324" s="18"/>
      <c r="S1324" s="18"/>
      <c r="T1324" s="18"/>
      <c r="U1324" s="18"/>
      <c r="V1324" s="20"/>
      <c r="W1324" s="20"/>
      <c r="X1324" s="5">
        <v>2</v>
      </c>
    </row>
    <row r="1325" spans="1:24" x14ac:dyDescent="0.25">
      <c r="A1325" s="4" t="s">
        <v>2662</v>
      </c>
      <c r="B1325" s="12"/>
      <c r="C1325" s="12"/>
      <c r="D1325" s="12"/>
      <c r="E1325" s="12"/>
      <c r="F1325" s="12"/>
      <c r="G1325" s="12"/>
      <c r="H1325" s="12"/>
      <c r="I1325" s="14"/>
      <c r="J1325" s="14"/>
      <c r="K1325" s="14">
        <v>3</v>
      </c>
      <c r="L1325" s="14"/>
      <c r="M1325" s="14"/>
      <c r="N1325" s="14">
        <v>3</v>
      </c>
      <c r="O1325" s="16"/>
      <c r="P1325" s="16"/>
      <c r="Q1325" s="18"/>
      <c r="R1325" s="18"/>
      <c r="S1325" s="18"/>
      <c r="T1325" s="18"/>
      <c r="U1325" s="18"/>
      <c r="V1325" s="20"/>
      <c r="W1325" s="20"/>
      <c r="X1325" s="5">
        <v>3</v>
      </c>
    </row>
    <row r="1326" spans="1:24" x14ac:dyDescent="0.25">
      <c r="A1326" s="4" t="s">
        <v>2665</v>
      </c>
      <c r="B1326" s="12">
        <v>3</v>
      </c>
      <c r="C1326" s="12"/>
      <c r="D1326" s="12"/>
      <c r="E1326" s="12"/>
      <c r="F1326" s="12"/>
      <c r="G1326" s="12"/>
      <c r="H1326" s="12">
        <v>3</v>
      </c>
      <c r="I1326" s="14"/>
      <c r="J1326" s="14"/>
      <c r="K1326" s="14"/>
      <c r="L1326" s="14"/>
      <c r="M1326" s="14"/>
      <c r="N1326" s="14"/>
      <c r="O1326" s="16"/>
      <c r="P1326" s="16"/>
      <c r="Q1326" s="18"/>
      <c r="R1326" s="18"/>
      <c r="S1326" s="18"/>
      <c r="T1326" s="18"/>
      <c r="U1326" s="18"/>
      <c r="V1326" s="20"/>
      <c r="W1326" s="20"/>
      <c r="X1326" s="5">
        <v>3</v>
      </c>
    </row>
    <row r="1327" spans="1:24" x14ac:dyDescent="0.25">
      <c r="A1327" s="4" t="s">
        <v>2666</v>
      </c>
      <c r="B1327" s="12">
        <v>2</v>
      </c>
      <c r="C1327" s="12"/>
      <c r="D1327" s="12"/>
      <c r="E1327" s="12"/>
      <c r="F1327" s="12"/>
      <c r="G1327" s="12"/>
      <c r="H1327" s="12">
        <v>2</v>
      </c>
      <c r="I1327" s="14"/>
      <c r="J1327" s="14"/>
      <c r="K1327" s="14"/>
      <c r="L1327" s="14"/>
      <c r="M1327" s="14"/>
      <c r="N1327" s="14"/>
      <c r="O1327" s="16"/>
      <c r="P1327" s="16"/>
      <c r="Q1327" s="18"/>
      <c r="R1327" s="18"/>
      <c r="S1327" s="18"/>
      <c r="T1327" s="18"/>
      <c r="U1327" s="18"/>
      <c r="V1327" s="20"/>
      <c r="W1327" s="20"/>
      <c r="X1327" s="5">
        <v>2</v>
      </c>
    </row>
    <row r="1328" spans="1:24" x14ac:dyDescent="0.25">
      <c r="A1328" s="4" t="s">
        <v>2667</v>
      </c>
      <c r="B1328" s="12"/>
      <c r="C1328" s="12"/>
      <c r="D1328" s="12"/>
      <c r="E1328" s="12">
        <v>2</v>
      </c>
      <c r="F1328" s="12"/>
      <c r="G1328" s="12"/>
      <c r="H1328" s="12">
        <v>2</v>
      </c>
      <c r="I1328" s="14"/>
      <c r="J1328" s="14"/>
      <c r="K1328" s="14"/>
      <c r="L1328" s="14"/>
      <c r="M1328" s="14"/>
      <c r="N1328" s="14"/>
      <c r="O1328" s="16"/>
      <c r="P1328" s="16"/>
      <c r="Q1328" s="18"/>
      <c r="R1328" s="18"/>
      <c r="S1328" s="18"/>
      <c r="T1328" s="18"/>
      <c r="U1328" s="18"/>
      <c r="V1328" s="20"/>
      <c r="W1328" s="20"/>
      <c r="X1328" s="5">
        <v>2</v>
      </c>
    </row>
    <row r="1329" spans="1:24" x14ac:dyDescent="0.25">
      <c r="A1329" s="4" t="s">
        <v>2668</v>
      </c>
      <c r="B1329" s="12"/>
      <c r="C1329" s="12"/>
      <c r="D1329" s="12"/>
      <c r="E1329" s="12"/>
      <c r="F1329" s="12"/>
      <c r="G1329" s="12"/>
      <c r="H1329" s="12"/>
      <c r="I1329" s="14"/>
      <c r="J1329" s="14"/>
      <c r="K1329" s="14"/>
      <c r="L1329" s="14"/>
      <c r="M1329" s="14"/>
      <c r="N1329" s="14"/>
      <c r="O1329" s="16"/>
      <c r="P1329" s="16"/>
      <c r="Q1329" s="18">
        <v>2</v>
      </c>
      <c r="R1329" s="18"/>
      <c r="S1329" s="18"/>
      <c r="T1329" s="18"/>
      <c r="U1329" s="18">
        <v>2</v>
      </c>
      <c r="V1329" s="20"/>
      <c r="W1329" s="20"/>
      <c r="X1329" s="5">
        <v>2</v>
      </c>
    </row>
    <row r="1330" spans="1:24" x14ac:dyDescent="0.25">
      <c r="A1330" s="4" t="s">
        <v>2669</v>
      </c>
      <c r="B1330" s="12"/>
      <c r="C1330" s="12"/>
      <c r="D1330" s="12"/>
      <c r="E1330" s="12"/>
      <c r="F1330" s="12"/>
      <c r="G1330" s="12"/>
      <c r="H1330" s="12"/>
      <c r="I1330" s="14"/>
      <c r="J1330" s="14"/>
      <c r="K1330" s="14"/>
      <c r="L1330" s="14"/>
      <c r="M1330" s="14"/>
      <c r="N1330" s="14"/>
      <c r="O1330" s="16"/>
      <c r="P1330" s="16"/>
      <c r="Q1330" s="18">
        <v>2</v>
      </c>
      <c r="R1330" s="18"/>
      <c r="S1330" s="18"/>
      <c r="T1330" s="18"/>
      <c r="U1330" s="18">
        <v>2</v>
      </c>
      <c r="V1330" s="20"/>
      <c r="W1330" s="20"/>
      <c r="X1330" s="5">
        <v>2</v>
      </c>
    </row>
    <row r="1331" spans="1:24" x14ac:dyDescent="0.25">
      <c r="A1331" s="4" t="s">
        <v>2670</v>
      </c>
      <c r="B1331" s="12">
        <v>2</v>
      </c>
      <c r="C1331" s="12"/>
      <c r="D1331" s="12"/>
      <c r="E1331" s="12"/>
      <c r="F1331" s="12"/>
      <c r="G1331" s="12"/>
      <c r="H1331" s="12">
        <v>2</v>
      </c>
      <c r="I1331" s="14"/>
      <c r="J1331" s="14"/>
      <c r="K1331" s="14"/>
      <c r="L1331" s="14"/>
      <c r="M1331" s="14"/>
      <c r="N1331" s="14"/>
      <c r="O1331" s="16"/>
      <c r="P1331" s="16"/>
      <c r="Q1331" s="18"/>
      <c r="R1331" s="18"/>
      <c r="S1331" s="18">
        <v>2</v>
      </c>
      <c r="T1331" s="18"/>
      <c r="U1331" s="18">
        <v>2</v>
      </c>
      <c r="V1331" s="20"/>
      <c r="W1331" s="20"/>
      <c r="X1331" s="5">
        <v>4</v>
      </c>
    </row>
    <row r="1332" spans="1:24" x14ac:dyDescent="0.25">
      <c r="A1332" s="4" t="s">
        <v>2671</v>
      </c>
      <c r="B1332" s="12">
        <v>2</v>
      </c>
      <c r="C1332" s="12"/>
      <c r="D1332" s="12"/>
      <c r="E1332" s="12"/>
      <c r="F1332" s="12"/>
      <c r="G1332" s="12"/>
      <c r="H1332" s="12">
        <v>2</v>
      </c>
      <c r="I1332" s="14"/>
      <c r="J1332" s="14"/>
      <c r="K1332" s="14"/>
      <c r="L1332" s="14"/>
      <c r="M1332" s="14"/>
      <c r="N1332" s="14"/>
      <c r="O1332" s="16"/>
      <c r="P1332" s="16"/>
      <c r="Q1332" s="18"/>
      <c r="R1332" s="18"/>
      <c r="S1332" s="18"/>
      <c r="T1332" s="18"/>
      <c r="U1332" s="18"/>
      <c r="V1332" s="20"/>
      <c r="W1332" s="20"/>
      <c r="X1332" s="5">
        <v>2</v>
      </c>
    </row>
    <row r="1333" spans="1:24" x14ac:dyDescent="0.25">
      <c r="A1333" s="4" t="s">
        <v>2672</v>
      </c>
      <c r="B1333" s="12">
        <v>3</v>
      </c>
      <c r="C1333" s="12"/>
      <c r="D1333" s="12"/>
      <c r="E1333" s="12"/>
      <c r="F1333" s="12"/>
      <c r="G1333" s="12"/>
      <c r="H1333" s="12">
        <v>3</v>
      </c>
      <c r="I1333" s="14"/>
      <c r="J1333" s="14"/>
      <c r="K1333" s="14"/>
      <c r="L1333" s="14"/>
      <c r="M1333" s="14"/>
      <c r="N1333" s="14"/>
      <c r="O1333" s="16"/>
      <c r="P1333" s="16"/>
      <c r="Q1333" s="18"/>
      <c r="R1333" s="18"/>
      <c r="S1333" s="18"/>
      <c r="T1333" s="18"/>
      <c r="U1333" s="18"/>
      <c r="V1333" s="20"/>
      <c r="W1333" s="20"/>
      <c r="X1333" s="5">
        <v>3</v>
      </c>
    </row>
    <row r="1334" spans="1:24" x14ac:dyDescent="0.25">
      <c r="A1334" s="4" t="s">
        <v>2673</v>
      </c>
      <c r="B1334" s="12">
        <v>2</v>
      </c>
      <c r="C1334" s="12"/>
      <c r="D1334" s="12"/>
      <c r="E1334" s="12"/>
      <c r="F1334" s="12"/>
      <c r="G1334" s="12"/>
      <c r="H1334" s="12">
        <v>2</v>
      </c>
      <c r="I1334" s="14"/>
      <c r="J1334" s="14"/>
      <c r="K1334" s="14"/>
      <c r="L1334" s="14"/>
      <c r="M1334" s="14"/>
      <c r="N1334" s="14"/>
      <c r="O1334" s="16"/>
      <c r="P1334" s="16"/>
      <c r="Q1334" s="18"/>
      <c r="R1334" s="18"/>
      <c r="S1334" s="18"/>
      <c r="T1334" s="18"/>
      <c r="U1334" s="18"/>
      <c r="V1334" s="20"/>
      <c r="W1334" s="20"/>
      <c r="X1334" s="5">
        <v>2</v>
      </c>
    </row>
    <row r="1335" spans="1:24" x14ac:dyDescent="0.25">
      <c r="A1335" s="4" t="s">
        <v>2676</v>
      </c>
      <c r="B1335" s="12">
        <v>2</v>
      </c>
      <c r="C1335" s="12"/>
      <c r="D1335" s="12"/>
      <c r="E1335" s="12"/>
      <c r="F1335" s="12"/>
      <c r="G1335" s="12"/>
      <c r="H1335" s="12">
        <v>2</v>
      </c>
      <c r="I1335" s="14"/>
      <c r="J1335" s="14"/>
      <c r="K1335" s="14"/>
      <c r="L1335" s="14"/>
      <c r="M1335" s="14"/>
      <c r="N1335" s="14"/>
      <c r="O1335" s="16"/>
      <c r="P1335" s="16"/>
      <c r="Q1335" s="18"/>
      <c r="R1335" s="18"/>
      <c r="S1335" s="18"/>
      <c r="T1335" s="18"/>
      <c r="U1335" s="18"/>
      <c r="V1335" s="20"/>
      <c r="W1335" s="20"/>
      <c r="X1335" s="5">
        <v>2</v>
      </c>
    </row>
    <row r="1336" spans="1:24" x14ac:dyDescent="0.25">
      <c r="A1336" s="4" t="s">
        <v>2679</v>
      </c>
      <c r="B1336" s="12">
        <v>2</v>
      </c>
      <c r="C1336" s="12"/>
      <c r="D1336" s="12"/>
      <c r="E1336" s="12"/>
      <c r="F1336" s="12"/>
      <c r="G1336" s="12"/>
      <c r="H1336" s="12">
        <v>2</v>
      </c>
      <c r="I1336" s="14"/>
      <c r="J1336" s="14"/>
      <c r="K1336" s="14"/>
      <c r="L1336" s="14"/>
      <c r="M1336" s="14"/>
      <c r="N1336" s="14"/>
      <c r="O1336" s="16"/>
      <c r="P1336" s="16"/>
      <c r="Q1336" s="18"/>
      <c r="R1336" s="18"/>
      <c r="S1336" s="18"/>
      <c r="T1336" s="18"/>
      <c r="U1336" s="18"/>
      <c r="V1336" s="20"/>
      <c r="W1336" s="20"/>
      <c r="X1336" s="5">
        <v>2</v>
      </c>
    </row>
    <row r="1337" spans="1:24" x14ac:dyDescent="0.25">
      <c r="A1337" s="4" t="s">
        <v>2680</v>
      </c>
      <c r="B1337" s="12">
        <v>2</v>
      </c>
      <c r="C1337" s="12"/>
      <c r="D1337" s="12"/>
      <c r="E1337" s="12"/>
      <c r="F1337" s="12"/>
      <c r="G1337" s="12"/>
      <c r="H1337" s="12">
        <v>2</v>
      </c>
      <c r="I1337" s="14"/>
      <c r="J1337" s="14"/>
      <c r="K1337" s="14"/>
      <c r="L1337" s="14"/>
      <c r="M1337" s="14"/>
      <c r="N1337" s="14"/>
      <c r="O1337" s="16"/>
      <c r="P1337" s="16"/>
      <c r="Q1337" s="18"/>
      <c r="R1337" s="18"/>
      <c r="S1337" s="18"/>
      <c r="T1337" s="18"/>
      <c r="U1337" s="18"/>
      <c r="V1337" s="20"/>
      <c r="W1337" s="20"/>
      <c r="X1337" s="5">
        <v>2</v>
      </c>
    </row>
    <row r="1338" spans="1:24" x14ac:dyDescent="0.25">
      <c r="A1338" s="4" t="s">
        <v>2681</v>
      </c>
      <c r="B1338" s="12">
        <v>2</v>
      </c>
      <c r="C1338" s="12"/>
      <c r="D1338" s="12"/>
      <c r="E1338" s="12"/>
      <c r="F1338" s="12"/>
      <c r="G1338" s="12"/>
      <c r="H1338" s="12">
        <v>2</v>
      </c>
      <c r="I1338" s="14"/>
      <c r="J1338" s="14"/>
      <c r="K1338" s="14"/>
      <c r="L1338" s="14"/>
      <c r="M1338" s="14"/>
      <c r="N1338" s="14"/>
      <c r="O1338" s="16"/>
      <c r="P1338" s="16"/>
      <c r="Q1338" s="18"/>
      <c r="R1338" s="18"/>
      <c r="S1338" s="18"/>
      <c r="T1338" s="18"/>
      <c r="U1338" s="18"/>
      <c r="V1338" s="20"/>
      <c r="W1338" s="20"/>
      <c r="X1338" s="5">
        <v>2</v>
      </c>
    </row>
    <row r="1339" spans="1:24" x14ac:dyDescent="0.25">
      <c r="A1339" s="4" t="s">
        <v>2682</v>
      </c>
      <c r="B1339" s="12">
        <v>2</v>
      </c>
      <c r="C1339" s="12"/>
      <c r="D1339" s="12"/>
      <c r="E1339" s="12"/>
      <c r="F1339" s="12"/>
      <c r="G1339" s="12"/>
      <c r="H1339" s="12">
        <v>2</v>
      </c>
      <c r="I1339" s="14"/>
      <c r="J1339" s="14"/>
      <c r="K1339" s="14"/>
      <c r="L1339" s="14"/>
      <c r="M1339" s="14"/>
      <c r="N1339" s="14"/>
      <c r="O1339" s="16"/>
      <c r="P1339" s="16"/>
      <c r="Q1339" s="18"/>
      <c r="R1339" s="18"/>
      <c r="S1339" s="18"/>
      <c r="T1339" s="18"/>
      <c r="U1339" s="18"/>
      <c r="V1339" s="20"/>
      <c r="W1339" s="20"/>
      <c r="X1339" s="5">
        <v>2</v>
      </c>
    </row>
    <row r="1340" spans="1:24" x14ac:dyDescent="0.25">
      <c r="A1340" s="4" t="s">
        <v>2683</v>
      </c>
      <c r="B1340" s="12">
        <v>2</v>
      </c>
      <c r="C1340" s="12"/>
      <c r="D1340" s="12"/>
      <c r="E1340" s="12"/>
      <c r="F1340" s="12"/>
      <c r="G1340" s="12"/>
      <c r="H1340" s="12">
        <v>2</v>
      </c>
      <c r="I1340" s="14"/>
      <c r="J1340" s="14"/>
      <c r="K1340" s="14"/>
      <c r="L1340" s="14"/>
      <c r="M1340" s="14"/>
      <c r="N1340" s="14"/>
      <c r="O1340" s="16"/>
      <c r="P1340" s="16"/>
      <c r="Q1340" s="18"/>
      <c r="R1340" s="18"/>
      <c r="S1340" s="18"/>
      <c r="T1340" s="18"/>
      <c r="U1340" s="18"/>
      <c r="V1340" s="20"/>
      <c r="W1340" s="20"/>
      <c r="X1340" s="5">
        <v>2</v>
      </c>
    </row>
    <row r="1341" spans="1:24" x14ac:dyDescent="0.25">
      <c r="A1341" s="4" t="s">
        <v>2684</v>
      </c>
      <c r="B1341" s="12">
        <v>3</v>
      </c>
      <c r="C1341" s="12"/>
      <c r="D1341" s="12"/>
      <c r="E1341" s="12"/>
      <c r="F1341" s="12"/>
      <c r="G1341" s="12"/>
      <c r="H1341" s="12">
        <v>3</v>
      </c>
      <c r="I1341" s="14"/>
      <c r="J1341" s="14"/>
      <c r="K1341" s="14"/>
      <c r="L1341" s="14"/>
      <c r="M1341" s="14"/>
      <c r="N1341" s="14"/>
      <c r="O1341" s="16"/>
      <c r="P1341" s="16"/>
      <c r="Q1341" s="18">
        <v>3</v>
      </c>
      <c r="R1341" s="18"/>
      <c r="S1341" s="18"/>
      <c r="T1341" s="18"/>
      <c r="U1341" s="18">
        <v>3</v>
      </c>
      <c r="V1341" s="20"/>
      <c r="W1341" s="20"/>
      <c r="X1341" s="5">
        <v>6</v>
      </c>
    </row>
    <row r="1342" spans="1:24" x14ac:dyDescent="0.25">
      <c r="A1342" s="4" t="s">
        <v>2687</v>
      </c>
      <c r="B1342" s="12">
        <v>1</v>
      </c>
      <c r="C1342" s="12"/>
      <c r="D1342" s="12"/>
      <c r="E1342" s="12"/>
      <c r="F1342" s="12"/>
      <c r="G1342" s="12"/>
      <c r="H1342" s="12">
        <v>1</v>
      </c>
      <c r="I1342" s="14"/>
      <c r="J1342" s="14"/>
      <c r="K1342" s="14">
        <v>1</v>
      </c>
      <c r="L1342" s="14"/>
      <c r="M1342" s="14"/>
      <c r="N1342" s="14">
        <v>1</v>
      </c>
      <c r="O1342" s="16"/>
      <c r="P1342" s="16"/>
      <c r="Q1342" s="18"/>
      <c r="R1342" s="18"/>
      <c r="S1342" s="18"/>
      <c r="T1342" s="18"/>
      <c r="U1342" s="18"/>
      <c r="V1342" s="20"/>
      <c r="W1342" s="20"/>
      <c r="X1342" s="5">
        <v>2</v>
      </c>
    </row>
    <row r="1343" spans="1:24" x14ac:dyDescent="0.25">
      <c r="A1343" s="4" t="s">
        <v>2688</v>
      </c>
      <c r="B1343" s="12"/>
      <c r="C1343" s="12"/>
      <c r="D1343" s="12"/>
      <c r="E1343" s="12"/>
      <c r="F1343" s="12"/>
      <c r="G1343" s="12"/>
      <c r="H1343" s="12"/>
      <c r="I1343" s="14"/>
      <c r="J1343" s="14"/>
      <c r="K1343" s="14"/>
      <c r="L1343" s="14"/>
      <c r="M1343" s="14"/>
      <c r="N1343" s="14"/>
      <c r="O1343" s="16"/>
      <c r="P1343" s="16"/>
      <c r="Q1343" s="18"/>
      <c r="R1343" s="18"/>
      <c r="S1343" s="18"/>
      <c r="T1343" s="18"/>
      <c r="U1343" s="18"/>
      <c r="V1343" s="20">
        <v>1</v>
      </c>
      <c r="W1343" s="20">
        <v>1</v>
      </c>
      <c r="X1343" s="5">
        <v>1</v>
      </c>
    </row>
    <row r="1344" spans="1:24" x14ac:dyDescent="0.25">
      <c r="A1344" s="4" t="s">
        <v>2691</v>
      </c>
      <c r="B1344" s="12">
        <v>1</v>
      </c>
      <c r="C1344" s="12"/>
      <c r="D1344" s="12"/>
      <c r="E1344" s="12"/>
      <c r="F1344" s="12"/>
      <c r="G1344" s="12"/>
      <c r="H1344" s="12">
        <v>1</v>
      </c>
      <c r="I1344" s="14"/>
      <c r="J1344" s="14"/>
      <c r="K1344" s="14"/>
      <c r="L1344" s="14"/>
      <c r="M1344" s="14"/>
      <c r="N1344" s="14"/>
      <c r="O1344" s="16"/>
      <c r="P1344" s="16"/>
      <c r="Q1344" s="18"/>
      <c r="R1344" s="18"/>
      <c r="S1344" s="18"/>
      <c r="T1344" s="18"/>
      <c r="U1344" s="18"/>
      <c r="V1344" s="20"/>
      <c r="W1344" s="20"/>
      <c r="X1344" s="5">
        <v>1</v>
      </c>
    </row>
    <row r="1345" spans="1:24" x14ac:dyDescent="0.25">
      <c r="A1345" s="4" t="s">
        <v>2692</v>
      </c>
      <c r="B1345" s="12">
        <v>2</v>
      </c>
      <c r="C1345" s="12"/>
      <c r="D1345" s="12"/>
      <c r="E1345" s="12"/>
      <c r="F1345" s="12"/>
      <c r="G1345" s="12"/>
      <c r="H1345" s="12">
        <v>2</v>
      </c>
      <c r="I1345" s="14"/>
      <c r="J1345" s="14"/>
      <c r="K1345" s="14"/>
      <c r="L1345" s="14"/>
      <c r="M1345" s="14"/>
      <c r="N1345" s="14"/>
      <c r="O1345" s="16"/>
      <c r="P1345" s="16"/>
      <c r="Q1345" s="18">
        <v>2</v>
      </c>
      <c r="R1345" s="18"/>
      <c r="S1345" s="18"/>
      <c r="T1345" s="18"/>
      <c r="U1345" s="18">
        <v>2</v>
      </c>
      <c r="V1345" s="20"/>
      <c r="W1345" s="20"/>
      <c r="X1345" s="5">
        <v>4</v>
      </c>
    </row>
    <row r="1346" spans="1:24" x14ac:dyDescent="0.25">
      <c r="A1346" s="4" t="s">
        <v>2695</v>
      </c>
      <c r="B1346" s="12">
        <v>3</v>
      </c>
      <c r="C1346" s="12"/>
      <c r="D1346" s="12"/>
      <c r="E1346" s="12"/>
      <c r="F1346" s="12"/>
      <c r="G1346" s="12"/>
      <c r="H1346" s="12">
        <v>3</v>
      </c>
      <c r="I1346" s="14"/>
      <c r="J1346" s="14"/>
      <c r="K1346" s="14">
        <v>3</v>
      </c>
      <c r="L1346" s="14"/>
      <c r="M1346" s="14"/>
      <c r="N1346" s="14">
        <v>3</v>
      </c>
      <c r="O1346" s="16"/>
      <c r="P1346" s="16"/>
      <c r="Q1346" s="18">
        <v>3</v>
      </c>
      <c r="R1346" s="18"/>
      <c r="S1346" s="18"/>
      <c r="T1346" s="18"/>
      <c r="U1346" s="18">
        <v>3</v>
      </c>
      <c r="V1346" s="20"/>
      <c r="W1346" s="20"/>
      <c r="X1346" s="5">
        <v>9</v>
      </c>
    </row>
    <row r="1347" spans="1:24" x14ac:dyDescent="0.25">
      <c r="A1347" s="4" t="s">
        <v>2696</v>
      </c>
      <c r="B1347" s="12">
        <v>1</v>
      </c>
      <c r="C1347" s="12"/>
      <c r="D1347" s="12"/>
      <c r="E1347" s="12"/>
      <c r="F1347" s="12"/>
      <c r="G1347" s="12"/>
      <c r="H1347" s="12">
        <v>1</v>
      </c>
      <c r="I1347" s="14"/>
      <c r="J1347" s="14"/>
      <c r="K1347" s="14"/>
      <c r="L1347" s="14"/>
      <c r="M1347" s="14"/>
      <c r="N1347" s="14"/>
      <c r="O1347" s="16"/>
      <c r="P1347" s="16"/>
      <c r="Q1347" s="18"/>
      <c r="R1347" s="18"/>
      <c r="S1347" s="18"/>
      <c r="T1347" s="18"/>
      <c r="U1347" s="18"/>
      <c r="V1347" s="20"/>
      <c r="W1347" s="20"/>
      <c r="X1347" s="5">
        <v>1</v>
      </c>
    </row>
    <row r="1348" spans="1:24" x14ac:dyDescent="0.25">
      <c r="A1348" s="4" t="s">
        <v>2697</v>
      </c>
      <c r="B1348" s="12"/>
      <c r="C1348" s="12"/>
      <c r="D1348" s="12"/>
      <c r="E1348" s="12"/>
      <c r="F1348" s="12"/>
      <c r="G1348" s="12"/>
      <c r="H1348" s="12"/>
      <c r="I1348" s="14"/>
      <c r="J1348" s="14"/>
      <c r="K1348" s="14"/>
      <c r="L1348" s="14"/>
      <c r="M1348" s="14"/>
      <c r="N1348" s="14"/>
      <c r="O1348" s="16"/>
      <c r="P1348" s="16"/>
      <c r="Q1348" s="18">
        <v>1</v>
      </c>
      <c r="R1348" s="18"/>
      <c r="S1348" s="18"/>
      <c r="T1348" s="18"/>
      <c r="U1348" s="18">
        <v>1</v>
      </c>
      <c r="V1348" s="20"/>
      <c r="W1348" s="20"/>
      <c r="X1348" s="5">
        <v>1</v>
      </c>
    </row>
    <row r="1349" spans="1:24" x14ac:dyDescent="0.25">
      <c r="A1349" s="4" t="s">
        <v>2698</v>
      </c>
      <c r="B1349" s="12">
        <v>2</v>
      </c>
      <c r="C1349" s="12"/>
      <c r="D1349" s="12"/>
      <c r="E1349" s="12"/>
      <c r="F1349" s="12"/>
      <c r="G1349" s="12"/>
      <c r="H1349" s="12">
        <v>2</v>
      </c>
      <c r="I1349" s="14"/>
      <c r="J1349" s="14"/>
      <c r="K1349" s="14"/>
      <c r="L1349" s="14"/>
      <c r="M1349" s="14"/>
      <c r="N1349" s="14"/>
      <c r="O1349" s="16"/>
      <c r="P1349" s="16"/>
      <c r="Q1349" s="18"/>
      <c r="R1349" s="18"/>
      <c r="S1349" s="18"/>
      <c r="T1349" s="18"/>
      <c r="U1349" s="18"/>
      <c r="V1349" s="20"/>
      <c r="W1349" s="20"/>
      <c r="X1349" s="5">
        <v>2</v>
      </c>
    </row>
    <row r="1350" spans="1:24" x14ac:dyDescent="0.25">
      <c r="A1350" s="4" t="s">
        <v>2699</v>
      </c>
      <c r="B1350" s="12">
        <v>1</v>
      </c>
      <c r="C1350" s="12"/>
      <c r="D1350" s="12"/>
      <c r="E1350" s="12"/>
      <c r="F1350" s="12"/>
      <c r="G1350" s="12"/>
      <c r="H1350" s="12">
        <v>1</v>
      </c>
      <c r="I1350" s="14"/>
      <c r="J1350" s="14"/>
      <c r="K1350" s="14"/>
      <c r="L1350" s="14"/>
      <c r="M1350" s="14"/>
      <c r="N1350" s="14"/>
      <c r="O1350" s="16"/>
      <c r="P1350" s="16"/>
      <c r="Q1350" s="18"/>
      <c r="R1350" s="18"/>
      <c r="S1350" s="18"/>
      <c r="T1350" s="18"/>
      <c r="U1350" s="18"/>
      <c r="V1350" s="20"/>
      <c r="W1350" s="20"/>
      <c r="X1350" s="5">
        <v>1</v>
      </c>
    </row>
    <row r="1351" spans="1:24" x14ac:dyDescent="0.25">
      <c r="A1351" s="4" t="s">
        <v>2700</v>
      </c>
      <c r="B1351" s="12">
        <v>1</v>
      </c>
      <c r="C1351" s="12"/>
      <c r="D1351" s="12"/>
      <c r="E1351" s="12"/>
      <c r="F1351" s="12"/>
      <c r="G1351" s="12"/>
      <c r="H1351" s="12">
        <v>1</v>
      </c>
      <c r="I1351" s="14"/>
      <c r="J1351" s="14"/>
      <c r="K1351" s="14"/>
      <c r="L1351" s="14"/>
      <c r="M1351" s="14"/>
      <c r="N1351" s="14"/>
      <c r="O1351" s="16"/>
      <c r="P1351" s="16"/>
      <c r="Q1351" s="18"/>
      <c r="R1351" s="18"/>
      <c r="S1351" s="18"/>
      <c r="T1351" s="18"/>
      <c r="U1351" s="18"/>
      <c r="V1351" s="20"/>
      <c r="W1351" s="20"/>
      <c r="X1351" s="5">
        <v>1</v>
      </c>
    </row>
    <row r="1352" spans="1:24" x14ac:dyDescent="0.25">
      <c r="A1352" s="4" t="s">
        <v>2701</v>
      </c>
      <c r="B1352" s="12">
        <v>1</v>
      </c>
      <c r="C1352" s="12"/>
      <c r="D1352" s="12"/>
      <c r="E1352" s="12"/>
      <c r="F1352" s="12"/>
      <c r="G1352" s="12"/>
      <c r="H1352" s="12">
        <v>1</v>
      </c>
      <c r="I1352" s="14"/>
      <c r="J1352" s="14"/>
      <c r="K1352" s="14"/>
      <c r="L1352" s="14"/>
      <c r="M1352" s="14"/>
      <c r="N1352" s="14"/>
      <c r="O1352" s="16"/>
      <c r="P1352" s="16"/>
      <c r="Q1352" s="18"/>
      <c r="R1352" s="18"/>
      <c r="S1352" s="18"/>
      <c r="T1352" s="18"/>
      <c r="U1352" s="18"/>
      <c r="V1352" s="20"/>
      <c r="W1352" s="20"/>
      <c r="X1352" s="5">
        <v>1</v>
      </c>
    </row>
    <row r="1353" spans="1:24" x14ac:dyDescent="0.25">
      <c r="A1353" s="4" t="s">
        <v>2702</v>
      </c>
      <c r="B1353" s="12">
        <v>1</v>
      </c>
      <c r="C1353" s="12"/>
      <c r="D1353" s="12"/>
      <c r="E1353" s="12"/>
      <c r="F1353" s="12"/>
      <c r="G1353" s="12"/>
      <c r="H1353" s="12">
        <v>1</v>
      </c>
      <c r="I1353" s="14"/>
      <c r="J1353" s="14"/>
      <c r="K1353" s="14"/>
      <c r="L1353" s="14"/>
      <c r="M1353" s="14"/>
      <c r="N1353" s="14"/>
      <c r="O1353" s="16"/>
      <c r="P1353" s="16"/>
      <c r="Q1353" s="18"/>
      <c r="R1353" s="18"/>
      <c r="S1353" s="18"/>
      <c r="T1353" s="18"/>
      <c r="U1353" s="18"/>
      <c r="V1353" s="20"/>
      <c r="W1353" s="20"/>
      <c r="X1353" s="5">
        <v>1</v>
      </c>
    </row>
    <row r="1354" spans="1:24" x14ac:dyDescent="0.25">
      <c r="A1354" s="4" t="s">
        <v>2703</v>
      </c>
      <c r="B1354" s="12"/>
      <c r="C1354" s="12"/>
      <c r="D1354" s="12"/>
      <c r="E1354" s="12"/>
      <c r="F1354" s="12"/>
      <c r="G1354" s="12"/>
      <c r="H1354" s="12"/>
      <c r="I1354" s="14"/>
      <c r="J1354" s="14"/>
      <c r="K1354" s="14">
        <v>2</v>
      </c>
      <c r="L1354" s="14"/>
      <c r="M1354" s="14"/>
      <c r="N1354" s="14">
        <v>2</v>
      </c>
      <c r="O1354" s="16"/>
      <c r="P1354" s="16"/>
      <c r="Q1354" s="18"/>
      <c r="R1354" s="18"/>
      <c r="S1354" s="18"/>
      <c r="T1354" s="18"/>
      <c r="U1354" s="18"/>
      <c r="V1354" s="20"/>
      <c r="W1354" s="20"/>
      <c r="X1354" s="5">
        <v>2</v>
      </c>
    </row>
    <row r="1355" spans="1:24" x14ac:dyDescent="0.25">
      <c r="A1355" s="4" t="s">
        <v>2704</v>
      </c>
      <c r="B1355" s="12">
        <v>2</v>
      </c>
      <c r="C1355" s="12"/>
      <c r="D1355" s="12"/>
      <c r="E1355" s="12"/>
      <c r="F1355" s="12"/>
      <c r="G1355" s="12"/>
      <c r="H1355" s="12">
        <v>2</v>
      </c>
      <c r="I1355" s="14"/>
      <c r="J1355" s="14"/>
      <c r="K1355" s="14"/>
      <c r="L1355" s="14"/>
      <c r="M1355" s="14"/>
      <c r="N1355" s="14"/>
      <c r="O1355" s="16"/>
      <c r="P1355" s="16"/>
      <c r="Q1355" s="18"/>
      <c r="R1355" s="18"/>
      <c r="S1355" s="18"/>
      <c r="T1355" s="18"/>
      <c r="U1355" s="18"/>
      <c r="V1355" s="20"/>
      <c r="W1355" s="20"/>
      <c r="X1355" s="5">
        <v>2</v>
      </c>
    </row>
    <row r="1356" spans="1:24" x14ac:dyDescent="0.25">
      <c r="A1356" s="4" t="s">
        <v>2705</v>
      </c>
      <c r="B1356" s="12">
        <v>3</v>
      </c>
      <c r="C1356" s="12"/>
      <c r="D1356" s="12"/>
      <c r="E1356" s="12"/>
      <c r="F1356" s="12"/>
      <c r="G1356" s="12"/>
      <c r="H1356" s="12">
        <v>3</v>
      </c>
      <c r="I1356" s="14"/>
      <c r="J1356" s="14"/>
      <c r="K1356" s="14"/>
      <c r="L1356" s="14"/>
      <c r="M1356" s="14"/>
      <c r="N1356" s="14"/>
      <c r="O1356" s="16"/>
      <c r="P1356" s="16"/>
      <c r="Q1356" s="18"/>
      <c r="R1356" s="18"/>
      <c r="S1356" s="18"/>
      <c r="T1356" s="18"/>
      <c r="U1356" s="18"/>
      <c r="V1356" s="20"/>
      <c r="W1356" s="20"/>
      <c r="X1356" s="5">
        <v>3</v>
      </c>
    </row>
    <row r="1357" spans="1:24" x14ac:dyDescent="0.25">
      <c r="A1357" s="4" t="s">
        <v>2706</v>
      </c>
      <c r="B1357" s="12">
        <v>2</v>
      </c>
      <c r="C1357" s="12"/>
      <c r="D1357" s="12"/>
      <c r="E1357" s="12"/>
      <c r="F1357" s="12"/>
      <c r="G1357" s="12"/>
      <c r="H1357" s="12">
        <v>2</v>
      </c>
      <c r="I1357" s="14"/>
      <c r="J1357" s="14"/>
      <c r="K1357" s="14"/>
      <c r="L1357" s="14"/>
      <c r="M1357" s="14"/>
      <c r="N1357" s="14"/>
      <c r="O1357" s="16"/>
      <c r="P1357" s="16"/>
      <c r="Q1357" s="18"/>
      <c r="R1357" s="18"/>
      <c r="S1357" s="18"/>
      <c r="T1357" s="18"/>
      <c r="U1357" s="18"/>
      <c r="V1357" s="20"/>
      <c r="W1357" s="20"/>
      <c r="X1357" s="5">
        <v>2</v>
      </c>
    </row>
    <row r="1358" spans="1:24" x14ac:dyDescent="0.25">
      <c r="A1358" s="4" t="s">
        <v>2708</v>
      </c>
      <c r="B1358" s="12">
        <v>1</v>
      </c>
      <c r="C1358" s="12"/>
      <c r="D1358" s="12"/>
      <c r="E1358" s="12"/>
      <c r="F1358" s="12"/>
      <c r="G1358" s="12"/>
      <c r="H1358" s="12">
        <v>1</v>
      </c>
      <c r="I1358" s="14"/>
      <c r="J1358" s="14"/>
      <c r="K1358" s="14"/>
      <c r="L1358" s="14"/>
      <c r="M1358" s="14"/>
      <c r="N1358" s="14"/>
      <c r="O1358" s="16"/>
      <c r="P1358" s="16"/>
      <c r="Q1358" s="18"/>
      <c r="R1358" s="18"/>
      <c r="S1358" s="18"/>
      <c r="T1358" s="18"/>
      <c r="U1358" s="18"/>
      <c r="V1358" s="20"/>
      <c r="W1358" s="20"/>
      <c r="X1358" s="5">
        <v>1</v>
      </c>
    </row>
    <row r="1359" spans="1:24" x14ac:dyDescent="0.25">
      <c r="A1359" s="4" t="s">
        <v>2709</v>
      </c>
      <c r="B1359" s="12">
        <v>2</v>
      </c>
      <c r="C1359" s="12"/>
      <c r="D1359" s="12"/>
      <c r="E1359" s="12"/>
      <c r="F1359" s="12"/>
      <c r="G1359" s="12"/>
      <c r="H1359" s="12">
        <v>2</v>
      </c>
      <c r="I1359" s="14"/>
      <c r="J1359" s="14"/>
      <c r="K1359" s="14"/>
      <c r="L1359" s="14"/>
      <c r="M1359" s="14"/>
      <c r="N1359" s="14"/>
      <c r="O1359" s="16"/>
      <c r="P1359" s="16"/>
      <c r="Q1359" s="18"/>
      <c r="R1359" s="18"/>
      <c r="S1359" s="18"/>
      <c r="T1359" s="18"/>
      <c r="U1359" s="18"/>
      <c r="V1359" s="20"/>
      <c r="W1359" s="20"/>
      <c r="X1359" s="5">
        <v>2</v>
      </c>
    </row>
    <row r="1360" spans="1:24" x14ac:dyDescent="0.25">
      <c r="A1360" s="4" t="s">
        <v>2710</v>
      </c>
      <c r="B1360" s="12">
        <v>2</v>
      </c>
      <c r="C1360" s="12"/>
      <c r="D1360" s="12"/>
      <c r="E1360" s="12"/>
      <c r="F1360" s="12"/>
      <c r="G1360" s="12"/>
      <c r="H1360" s="12">
        <v>2</v>
      </c>
      <c r="I1360" s="14"/>
      <c r="J1360" s="14"/>
      <c r="K1360" s="14"/>
      <c r="L1360" s="14"/>
      <c r="M1360" s="14"/>
      <c r="N1360" s="14"/>
      <c r="O1360" s="16"/>
      <c r="P1360" s="16"/>
      <c r="Q1360" s="18"/>
      <c r="R1360" s="18"/>
      <c r="S1360" s="18"/>
      <c r="T1360" s="18"/>
      <c r="U1360" s="18"/>
      <c r="V1360" s="20"/>
      <c r="W1360" s="20"/>
      <c r="X1360" s="5">
        <v>2</v>
      </c>
    </row>
    <row r="1361" spans="1:24" x14ac:dyDescent="0.25">
      <c r="A1361" s="4" t="s">
        <v>2713</v>
      </c>
      <c r="B1361" s="12">
        <v>1</v>
      </c>
      <c r="C1361" s="12"/>
      <c r="D1361" s="12"/>
      <c r="E1361" s="12"/>
      <c r="F1361" s="12"/>
      <c r="G1361" s="12"/>
      <c r="H1361" s="12">
        <v>1</v>
      </c>
      <c r="I1361" s="14"/>
      <c r="J1361" s="14"/>
      <c r="K1361" s="14"/>
      <c r="L1361" s="14"/>
      <c r="M1361" s="14"/>
      <c r="N1361" s="14"/>
      <c r="O1361" s="16"/>
      <c r="P1361" s="16"/>
      <c r="Q1361" s="18"/>
      <c r="R1361" s="18"/>
      <c r="S1361" s="18"/>
      <c r="T1361" s="18"/>
      <c r="U1361" s="18"/>
      <c r="V1361" s="20"/>
      <c r="W1361" s="20"/>
      <c r="X1361" s="5">
        <v>1</v>
      </c>
    </row>
    <row r="1362" spans="1:24" x14ac:dyDescent="0.25">
      <c r="A1362" s="4" t="s">
        <v>2714</v>
      </c>
      <c r="B1362" s="12">
        <v>2</v>
      </c>
      <c r="C1362" s="12"/>
      <c r="D1362" s="12"/>
      <c r="E1362" s="12"/>
      <c r="F1362" s="12"/>
      <c r="G1362" s="12"/>
      <c r="H1362" s="12">
        <v>2</v>
      </c>
      <c r="I1362" s="14"/>
      <c r="J1362" s="14"/>
      <c r="K1362" s="14"/>
      <c r="L1362" s="14"/>
      <c r="M1362" s="14"/>
      <c r="N1362" s="14"/>
      <c r="O1362" s="16"/>
      <c r="P1362" s="16"/>
      <c r="Q1362" s="18"/>
      <c r="R1362" s="18"/>
      <c r="S1362" s="18"/>
      <c r="T1362" s="18"/>
      <c r="U1362" s="18"/>
      <c r="V1362" s="20"/>
      <c r="W1362" s="20"/>
      <c r="X1362" s="5">
        <v>2</v>
      </c>
    </row>
    <row r="1363" spans="1:24" x14ac:dyDescent="0.25">
      <c r="A1363" s="4" t="s">
        <v>2715</v>
      </c>
      <c r="B1363" s="12">
        <v>2</v>
      </c>
      <c r="C1363" s="12"/>
      <c r="D1363" s="12"/>
      <c r="E1363" s="12"/>
      <c r="F1363" s="12"/>
      <c r="G1363" s="12"/>
      <c r="H1363" s="12">
        <v>2</v>
      </c>
      <c r="I1363" s="14"/>
      <c r="J1363" s="14"/>
      <c r="K1363" s="14"/>
      <c r="L1363" s="14"/>
      <c r="M1363" s="14"/>
      <c r="N1363" s="14"/>
      <c r="O1363" s="16"/>
      <c r="P1363" s="16"/>
      <c r="Q1363" s="18">
        <v>2</v>
      </c>
      <c r="R1363" s="18"/>
      <c r="S1363" s="18"/>
      <c r="T1363" s="18"/>
      <c r="U1363" s="18">
        <v>2</v>
      </c>
      <c r="V1363" s="20"/>
      <c r="W1363" s="20"/>
      <c r="X1363" s="5">
        <v>4</v>
      </c>
    </row>
    <row r="1364" spans="1:24" x14ac:dyDescent="0.25">
      <c r="A1364" s="4" t="s">
        <v>2718</v>
      </c>
      <c r="B1364" s="12">
        <v>1</v>
      </c>
      <c r="C1364" s="12"/>
      <c r="D1364" s="12"/>
      <c r="E1364" s="12"/>
      <c r="F1364" s="12"/>
      <c r="G1364" s="12"/>
      <c r="H1364" s="12">
        <v>1</v>
      </c>
      <c r="I1364" s="14"/>
      <c r="J1364" s="14"/>
      <c r="K1364" s="14">
        <v>1</v>
      </c>
      <c r="L1364" s="14"/>
      <c r="M1364" s="14"/>
      <c r="N1364" s="14">
        <v>1</v>
      </c>
      <c r="O1364" s="16"/>
      <c r="P1364" s="16"/>
      <c r="Q1364" s="18"/>
      <c r="R1364" s="18"/>
      <c r="S1364" s="18"/>
      <c r="T1364" s="18"/>
      <c r="U1364" s="18"/>
      <c r="V1364" s="20"/>
      <c r="W1364" s="20"/>
      <c r="X1364" s="5">
        <v>2</v>
      </c>
    </row>
    <row r="1365" spans="1:24" x14ac:dyDescent="0.25">
      <c r="A1365" s="4" t="s">
        <v>2719</v>
      </c>
      <c r="B1365" s="12">
        <v>1</v>
      </c>
      <c r="C1365" s="12"/>
      <c r="D1365" s="12"/>
      <c r="E1365" s="12"/>
      <c r="F1365" s="12"/>
      <c r="G1365" s="12"/>
      <c r="H1365" s="12">
        <v>1</v>
      </c>
      <c r="I1365" s="14"/>
      <c r="J1365" s="14"/>
      <c r="K1365" s="14">
        <v>1</v>
      </c>
      <c r="L1365" s="14"/>
      <c r="M1365" s="14"/>
      <c r="N1365" s="14">
        <v>1</v>
      </c>
      <c r="O1365" s="16"/>
      <c r="P1365" s="16"/>
      <c r="Q1365" s="18"/>
      <c r="R1365" s="18"/>
      <c r="S1365" s="18"/>
      <c r="T1365" s="18"/>
      <c r="U1365" s="18"/>
      <c r="V1365" s="20"/>
      <c r="W1365" s="20"/>
      <c r="X1365" s="5">
        <v>2</v>
      </c>
    </row>
    <row r="1366" spans="1:24" x14ac:dyDescent="0.25">
      <c r="A1366" s="4" t="s">
        <v>2720</v>
      </c>
      <c r="B1366" s="12">
        <v>1</v>
      </c>
      <c r="C1366" s="12"/>
      <c r="D1366" s="12"/>
      <c r="E1366" s="12"/>
      <c r="F1366" s="12"/>
      <c r="G1366" s="12"/>
      <c r="H1366" s="12">
        <v>1</v>
      </c>
      <c r="I1366" s="14"/>
      <c r="J1366" s="14"/>
      <c r="K1366" s="14"/>
      <c r="L1366" s="14"/>
      <c r="M1366" s="14"/>
      <c r="N1366" s="14"/>
      <c r="O1366" s="16"/>
      <c r="P1366" s="16"/>
      <c r="Q1366" s="18"/>
      <c r="R1366" s="18"/>
      <c r="S1366" s="18"/>
      <c r="T1366" s="18"/>
      <c r="U1366" s="18"/>
      <c r="V1366" s="20"/>
      <c r="W1366" s="20"/>
      <c r="X1366" s="5">
        <v>1</v>
      </c>
    </row>
    <row r="1367" spans="1:24" x14ac:dyDescent="0.25">
      <c r="A1367" s="4" t="s">
        <v>2721</v>
      </c>
      <c r="B1367" s="12">
        <v>1</v>
      </c>
      <c r="C1367" s="12"/>
      <c r="D1367" s="12"/>
      <c r="E1367" s="12"/>
      <c r="F1367" s="12"/>
      <c r="G1367" s="12"/>
      <c r="H1367" s="12">
        <v>1</v>
      </c>
      <c r="I1367" s="14"/>
      <c r="J1367" s="14"/>
      <c r="K1367" s="14"/>
      <c r="L1367" s="14"/>
      <c r="M1367" s="14"/>
      <c r="N1367" s="14"/>
      <c r="O1367" s="16"/>
      <c r="P1367" s="16"/>
      <c r="Q1367" s="18"/>
      <c r="R1367" s="18"/>
      <c r="S1367" s="18"/>
      <c r="T1367" s="18"/>
      <c r="U1367" s="18"/>
      <c r="V1367" s="20"/>
      <c r="W1367" s="20"/>
      <c r="X1367" s="5">
        <v>1</v>
      </c>
    </row>
    <row r="1368" spans="1:24" x14ac:dyDescent="0.25">
      <c r="A1368" s="4" t="s">
        <v>2724</v>
      </c>
      <c r="B1368" s="12"/>
      <c r="C1368" s="12"/>
      <c r="D1368" s="12"/>
      <c r="E1368" s="12"/>
      <c r="F1368" s="12"/>
      <c r="G1368" s="12"/>
      <c r="H1368" s="12"/>
      <c r="I1368" s="14"/>
      <c r="J1368" s="14"/>
      <c r="K1368" s="14"/>
      <c r="L1368" s="14"/>
      <c r="M1368" s="14"/>
      <c r="N1368" s="14"/>
      <c r="O1368" s="16"/>
      <c r="P1368" s="16"/>
      <c r="Q1368" s="18"/>
      <c r="R1368" s="18"/>
      <c r="S1368" s="18"/>
      <c r="T1368" s="18"/>
      <c r="U1368" s="18"/>
      <c r="V1368" s="20">
        <v>1</v>
      </c>
      <c r="W1368" s="20">
        <v>1</v>
      </c>
      <c r="X1368" s="5">
        <v>1</v>
      </c>
    </row>
    <row r="1369" spans="1:24" x14ac:dyDescent="0.25">
      <c r="A1369" s="4" t="s">
        <v>2727</v>
      </c>
      <c r="B1369" s="12">
        <v>3</v>
      </c>
      <c r="C1369" s="12"/>
      <c r="D1369" s="12"/>
      <c r="E1369" s="12"/>
      <c r="F1369" s="12"/>
      <c r="G1369" s="12"/>
      <c r="H1369" s="12">
        <v>3</v>
      </c>
      <c r="I1369" s="14"/>
      <c r="J1369" s="14"/>
      <c r="K1369" s="14"/>
      <c r="L1369" s="14"/>
      <c r="M1369" s="14"/>
      <c r="N1369" s="14"/>
      <c r="O1369" s="16"/>
      <c r="P1369" s="16"/>
      <c r="Q1369" s="18"/>
      <c r="R1369" s="18"/>
      <c r="S1369" s="18"/>
      <c r="T1369" s="18"/>
      <c r="U1369" s="18"/>
      <c r="V1369" s="20"/>
      <c r="W1369" s="20"/>
      <c r="X1369" s="5">
        <v>3</v>
      </c>
    </row>
    <row r="1370" spans="1:24" x14ac:dyDescent="0.25">
      <c r="A1370" s="4" t="s">
        <v>2728</v>
      </c>
      <c r="B1370" s="12"/>
      <c r="C1370" s="12"/>
      <c r="D1370" s="12"/>
      <c r="E1370" s="12">
        <v>2</v>
      </c>
      <c r="F1370" s="12"/>
      <c r="G1370" s="12"/>
      <c r="H1370" s="12">
        <v>2</v>
      </c>
      <c r="I1370" s="14"/>
      <c r="J1370" s="14"/>
      <c r="K1370" s="14">
        <v>2</v>
      </c>
      <c r="L1370" s="14"/>
      <c r="M1370" s="14"/>
      <c r="N1370" s="14">
        <v>2</v>
      </c>
      <c r="O1370" s="16"/>
      <c r="P1370" s="16"/>
      <c r="Q1370" s="18"/>
      <c r="R1370" s="18"/>
      <c r="S1370" s="18"/>
      <c r="T1370" s="18"/>
      <c r="U1370" s="18"/>
      <c r="V1370" s="20"/>
      <c r="W1370" s="20"/>
      <c r="X1370" s="5">
        <v>4</v>
      </c>
    </row>
    <row r="1371" spans="1:24" x14ac:dyDescent="0.25">
      <c r="A1371" s="4" t="s">
        <v>2729</v>
      </c>
      <c r="B1371" s="12"/>
      <c r="C1371" s="12"/>
      <c r="D1371" s="12"/>
      <c r="E1371" s="12"/>
      <c r="F1371" s="12"/>
      <c r="G1371" s="12"/>
      <c r="H1371" s="12"/>
      <c r="I1371" s="14"/>
      <c r="J1371" s="14"/>
      <c r="K1371" s="14">
        <v>2</v>
      </c>
      <c r="L1371" s="14"/>
      <c r="M1371" s="14"/>
      <c r="N1371" s="14">
        <v>2</v>
      </c>
      <c r="O1371" s="16"/>
      <c r="P1371" s="16"/>
      <c r="Q1371" s="18"/>
      <c r="R1371" s="18"/>
      <c r="S1371" s="18"/>
      <c r="T1371" s="18"/>
      <c r="U1371" s="18"/>
      <c r="V1371" s="20"/>
      <c r="W1371" s="20"/>
      <c r="X1371" s="5">
        <v>2</v>
      </c>
    </row>
    <row r="1372" spans="1:24" x14ac:dyDescent="0.25">
      <c r="A1372" s="4" t="s">
        <v>2730</v>
      </c>
      <c r="B1372" s="12">
        <v>3</v>
      </c>
      <c r="C1372" s="12"/>
      <c r="D1372" s="12"/>
      <c r="E1372" s="12"/>
      <c r="F1372" s="12"/>
      <c r="G1372" s="12"/>
      <c r="H1372" s="12">
        <v>3</v>
      </c>
      <c r="I1372" s="14"/>
      <c r="J1372" s="14"/>
      <c r="K1372" s="14"/>
      <c r="L1372" s="14"/>
      <c r="M1372" s="14"/>
      <c r="N1372" s="14"/>
      <c r="O1372" s="16"/>
      <c r="P1372" s="16"/>
      <c r="Q1372" s="18"/>
      <c r="R1372" s="18"/>
      <c r="S1372" s="18"/>
      <c r="T1372" s="18"/>
      <c r="U1372" s="18"/>
      <c r="V1372" s="20"/>
      <c r="W1372" s="20"/>
      <c r="X1372" s="5">
        <v>3</v>
      </c>
    </row>
    <row r="1373" spans="1:24" x14ac:dyDescent="0.25">
      <c r="A1373" s="4" t="s">
        <v>2733</v>
      </c>
      <c r="B1373" s="12">
        <v>3</v>
      </c>
      <c r="C1373" s="12"/>
      <c r="D1373" s="12"/>
      <c r="E1373" s="12"/>
      <c r="F1373" s="12"/>
      <c r="G1373" s="12"/>
      <c r="H1373" s="12">
        <v>3</v>
      </c>
      <c r="I1373" s="14"/>
      <c r="J1373" s="14"/>
      <c r="K1373" s="14"/>
      <c r="L1373" s="14"/>
      <c r="M1373" s="14"/>
      <c r="N1373" s="14"/>
      <c r="O1373" s="16"/>
      <c r="P1373" s="16"/>
      <c r="Q1373" s="18"/>
      <c r="R1373" s="18"/>
      <c r="S1373" s="18"/>
      <c r="T1373" s="18"/>
      <c r="U1373" s="18"/>
      <c r="V1373" s="20"/>
      <c r="W1373" s="20"/>
      <c r="X1373" s="5">
        <v>3</v>
      </c>
    </row>
    <row r="1374" spans="1:24" x14ac:dyDescent="0.25">
      <c r="A1374" s="4" t="s">
        <v>2734</v>
      </c>
      <c r="B1374" s="12">
        <v>1</v>
      </c>
      <c r="C1374" s="12"/>
      <c r="D1374" s="12"/>
      <c r="E1374" s="12"/>
      <c r="F1374" s="12"/>
      <c r="G1374" s="12"/>
      <c r="H1374" s="12">
        <v>1</v>
      </c>
      <c r="I1374" s="14"/>
      <c r="J1374" s="14"/>
      <c r="K1374" s="14">
        <v>1</v>
      </c>
      <c r="L1374" s="14"/>
      <c r="M1374" s="14"/>
      <c r="N1374" s="14">
        <v>1</v>
      </c>
      <c r="O1374" s="16"/>
      <c r="P1374" s="16"/>
      <c r="Q1374" s="18"/>
      <c r="R1374" s="18"/>
      <c r="S1374" s="18"/>
      <c r="T1374" s="18"/>
      <c r="U1374" s="18"/>
      <c r="V1374" s="20"/>
      <c r="W1374" s="20"/>
      <c r="X1374" s="5">
        <v>2</v>
      </c>
    </row>
    <row r="1375" spans="1:24" x14ac:dyDescent="0.25">
      <c r="A1375" s="4" t="s">
        <v>2735</v>
      </c>
      <c r="B1375" s="12">
        <v>1</v>
      </c>
      <c r="C1375" s="12"/>
      <c r="D1375" s="12"/>
      <c r="E1375" s="12"/>
      <c r="F1375" s="12"/>
      <c r="G1375" s="12"/>
      <c r="H1375" s="12">
        <v>1</v>
      </c>
      <c r="I1375" s="14"/>
      <c r="J1375" s="14"/>
      <c r="K1375" s="14">
        <v>1</v>
      </c>
      <c r="L1375" s="14"/>
      <c r="M1375" s="14"/>
      <c r="N1375" s="14">
        <v>1</v>
      </c>
      <c r="O1375" s="16"/>
      <c r="P1375" s="16"/>
      <c r="Q1375" s="18"/>
      <c r="R1375" s="18"/>
      <c r="S1375" s="18"/>
      <c r="T1375" s="18"/>
      <c r="U1375" s="18"/>
      <c r="V1375" s="20"/>
      <c r="W1375" s="20"/>
      <c r="X1375" s="5">
        <v>2</v>
      </c>
    </row>
    <row r="1376" spans="1:24" x14ac:dyDescent="0.25">
      <c r="A1376" s="4" t="s">
        <v>2736</v>
      </c>
      <c r="B1376" s="12">
        <v>2</v>
      </c>
      <c r="C1376" s="12"/>
      <c r="D1376" s="12"/>
      <c r="E1376" s="12"/>
      <c r="F1376" s="12"/>
      <c r="G1376" s="12"/>
      <c r="H1376" s="12">
        <v>2</v>
      </c>
      <c r="I1376" s="14"/>
      <c r="J1376" s="14">
        <v>2</v>
      </c>
      <c r="K1376" s="14"/>
      <c r="L1376" s="14"/>
      <c r="M1376" s="14"/>
      <c r="N1376" s="14">
        <v>2</v>
      </c>
      <c r="O1376" s="16"/>
      <c r="P1376" s="16"/>
      <c r="Q1376" s="18"/>
      <c r="R1376" s="18"/>
      <c r="S1376" s="18"/>
      <c r="T1376" s="18"/>
      <c r="U1376" s="18"/>
      <c r="V1376" s="20"/>
      <c r="W1376" s="20"/>
      <c r="X1376" s="5">
        <v>4</v>
      </c>
    </row>
    <row r="1377" spans="1:24" x14ac:dyDescent="0.25">
      <c r="A1377" s="4" t="s">
        <v>2740</v>
      </c>
      <c r="B1377" s="12">
        <v>2</v>
      </c>
      <c r="C1377" s="12"/>
      <c r="D1377" s="12"/>
      <c r="E1377" s="12"/>
      <c r="F1377" s="12"/>
      <c r="G1377" s="12"/>
      <c r="H1377" s="12">
        <v>2</v>
      </c>
      <c r="I1377" s="14"/>
      <c r="J1377" s="14"/>
      <c r="K1377" s="14"/>
      <c r="L1377" s="14"/>
      <c r="M1377" s="14"/>
      <c r="N1377" s="14"/>
      <c r="O1377" s="16"/>
      <c r="P1377" s="16"/>
      <c r="Q1377" s="18"/>
      <c r="R1377" s="18"/>
      <c r="S1377" s="18"/>
      <c r="T1377" s="18"/>
      <c r="U1377" s="18"/>
      <c r="V1377" s="20"/>
      <c r="W1377" s="20"/>
      <c r="X1377" s="5">
        <v>2</v>
      </c>
    </row>
    <row r="1378" spans="1:24" x14ac:dyDescent="0.25">
      <c r="A1378" s="4" t="s">
        <v>2744</v>
      </c>
      <c r="B1378" s="12">
        <v>2</v>
      </c>
      <c r="C1378" s="12"/>
      <c r="D1378" s="12"/>
      <c r="E1378" s="12"/>
      <c r="F1378" s="12"/>
      <c r="G1378" s="12"/>
      <c r="H1378" s="12">
        <v>2</v>
      </c>
      <c r="I1378" s="14"/>
      <c r="J1378" s="14"/>
      <c r="K1378" s="14"/>
      <c r="L1378" s="14"/>
      <c r="M1378" s="14"/>
      <c r="N1378" s="14"/>
      <c r="O1378" s="16"/>
      <c r="P1378" s="16"/>
      <c r="Q1378" s="18"/>
      <c r="R1378" s="18"/>
      <c r="S1378" s="18"/>
      <c r="T1378" s="18"/>
      <c r="U1378" s="18"/>
      <c r="V1378" s="20"/>
      <c r="W1378" s="20"/>
      <c r="X1378" s="5">
        <v>2</v>
      </c>
    </row>
    <row r="1379" spans="1:24" x14ac:dyDescent="0.25">
      <c r="A1379" s="4" t="s">
        <v>2745</v>
      </c>
      <c r="B1379" s="12"/>
      <c r="C1379" s="12"/>
      <c r="D1379" s="12"/>
      <c r="E1379" s="12">
        <v>2</v>
      </c>
      <c r="F1379" s="12"/>
      <c r="G1379" s="12"/>
      <c r="H1379" s="12">
        <v>2</v>
      </c>
      <c r="I1379" s="14"/>
      <c r="J1379" s="14"/>
      <c r="K1379" s="14"/>
      <c r="L1379" s="14"/>
      <c r="M1379" s="14"/>
      <c r="N1379" s="14"/>
      <c r="O1379" s="16"/>
      <c r="P1379" s="16"/>
      <c r="Q1379" s="18"/>
      <c r="R1379" s="18"/>
      <c r="S1379" s="18"/>
      <c r="T1379" s="18"/>
      <c r="U1379" s="18"/>
      <c r="V1379" s="20"/>
      <c r="W1379" s="20"/>
      <c r="X1379" s="5">
        <v>2</v>
      </c>
    </row>
    <row r="1380" spans="1:24" x14ac:dyDescent="0.25">
      <c r="A1380" s="4" t="s">
        <v>2748</v>
      </c>
      <c r="B1380" s="12">
        <v>2</v>
      </c>
      <c r="C1380" s="12"/>
      <c r="D1380" s="12"/>
      <c r="E1380" s="12"/>
      <c r="F1380" s="12"/>
      <c r="G1380" s="12"/>
      <c r="H1380" s="12">
        <v>2</v>
      </c>
      <c r="I1380" s="14"/>
      <c r="J1380" s="14"/>
      <c r="K1380" s="14"/>
      <c r="L1380" s="14"/>
      <c r="M1380" s="14"/>
      <c r="N1380" s="14"/>
      <c r="O1380" s="16"/>
      <c r="P1380" s="16"/>
      <c r="Q1380" s="18"/>
      <c r="R1380" s="18"/>
      <c r="S1380" s="18"/>
      <c r="T1380" s="18"/>
      <c r="U1380" s="18"/>
      <c r="V1380" s="20"/>
      <c r="W1380" s="20"/>
      <c r="X1380" s="5">
        <v>2</v>
      </c>
    </row>
    <row r="1381" spans="1:24" x14ac:dyDescent="0.25">
      <c r="A1381" s="4" t="s">
        <v>2749</v>
      </c>
      <c r="B1381" s="12">
        <v>2</v>
      </c>
      <c r="C1381" s="12"/>
      <c r="D1381" s="12"/>
      <c r="E1381" s="12"/>
      <c r="F1381" s="12"/>
      <c r="G1381" s="12"/>
      <c r="H1381" s="12">
        <v>2</v>
      </c>
      <c r="I1381" s="14"/>
      <c r="J1381" s="14"/>
      <c r="K1381" s="14"/>
      <c r="L1381" s="14"/>
      <c r="M1381" s="14"/>
      <c r="N1381" s="14"/>
      <c r="O1381" s="16"/>
      <c r="P1381" s="16"/>
      <c r="Q1381" s="18"/>
      <c r="R1381" s="18"/>
      <c r="S1381" s="18"/>
      <c r="T1381" s="18"/>
      <c r="U1381" s="18"/>
      <c r="V1381" s="20"/>
      <c r="W1381" s="20"/>
      <c r="X1381" s="5">
        <v>2</v>
      </c>
    </row>
    <row r="1382" spans="1:24" x14ac:dyDescent="0.25">
      <c r="A1382" s="4" t="s">
        <v>2750</v>
      </c>
      <c r="B1382" s="12">
        <v>3</v>
      </c>
      <c r="C1382" s="12"/>
      <c r="D1382" s="12"/>
      <c r="E1382" s="12"/>
      <c r="F1382" s="12"/>
      <c r="G1382" s="12"/>
      <c r="H1382" s="12">
        <v>3</v>
      </c>
      <c r="I1382" s="14"/>
      <c r="J1382" s="14"/>
      <c r="K1382" s="14"/>
      <c r="L1382" s="14"/>
      <c r="M1382" s="14"/>
      <c r="N1382" s="14"/>
      <c r="O1382" s="16"/>
      <c r="P1382" s="16"/>
      <c r="Q1382" s="18"/>
      <c r="R1382" s="18"/>
      <c r="S1382" s="18"/>
      <c r="T1382" s="18"/>
      <c r="U1382" s="18"/>
      <c r="V1382" s="20"/>
      <c r="W1382" s="20"/>
      <c r="X1382" s="5">
        <v>3</v>
      </c>
    </row>
    <row r="1383" spans="1:24" x14ac:dyDescent="0.25">
      <c r="A1383" s="4" t="s">
        <v>2751</v>
      </c>
      <c r="B1383" s="12">
        <v>3</v>
      </c>
      <c r="C1383" s="12"/>
      <c r="D1383" s="12"/>
      <c r="E1383" s="12"/>
      <c r="F1383" s="12"/>
      <c r="G1383" s="12"/>
      <c r="H1383" s="12">
        <v>3</v>
      </c>
      <c r="I1383" s="14"/>
      <c r="J1383" s="14"/>
      <c r="K1383" s="14">
        <v>3</v>
      </c>
      <c r="L1383" s="14"/>
      <c r="M1383" s="14"/>
      <c r="N1383" s="14">
        <v>3</v>
      </c>
      <c r="O1383" s="16"/>
      <c r="P1383" s="16"/>
      <c r="Q1383" s="18"/>
      <c r="R1383" s="18"/>
      <c r="S1383" s="18"/>
      <c r="T1383" s="18"/>
      <c r="U1383" s="18"/>
      <c r="V1383" s="20"/>
      <c r="W1383" s="20"/>
      <c r="X1383" s="5">
        <v>6</v>
      </c>
    </row>
    <row r="1384" spans="1:24" x14ac:dyDescent="0.25">
      <c r="A1384" s="4" t="s">
        <v>2752</v>
      </c>
      <c r="B1384" s="12">
        <v>1</v>
      </c>
      <c r="C1384" s="12"/>
      <c r="D1384" s="12"/>
      <c r="E1384" s="12"/>
      <c r="F1384" s="12"/>
      <c r="G1384" s="12"/>
      <c r="H1384" s="12">
        <v>1</v>
      </c>
      <c r="I1384" s="14"/>
      <c r="J1384" s="14"/>
      <c r="K1384" s="14"/>
      <c r="L1384" s="14"/>
      <c r="M1384" s="14"/>
      <c r="N1384" s="14"/>
      <c r="O1384" s="16"/>
      <c r="P1384" s="16"/>
      <c r="Q1384" s="18"/>
      <c r="R1384" s="18"/>
      <c r="S1384" s="18"/>
      <c r="T1384" s="18"/>
      <c r="U1384" s="18"/>
      <c r="V1384" s="20"/>
      <c r="W1384" s="20"/>
      <c r="X1384" s="5">
        <v>1</v>
      </c>
    </row>
    <row r="1385" spans="1:24" x14ac:dyDescent="0.25">
      <c r="A1385" s="4" t="s">
        <v>2756</v>
      </c>
      <c r="B1385" s="12">
        <v>2</v>
      </c>
      <c r="C1385" s="12"/>
      <c r="D1385" s="12"/>
      <c r="E1385" s="12"/>
      <c r="F1385" s="12"/>
      <c r="G1385" s="12"/>
      <c r="H1385" s="12">
        <v>2</v>
      </c>
      <c r="I1385" s="14"/>
      <c r="J1385" s="14"/>
      <c r="K1385" s="14"/>
      <c r="L1385" s="14"/>
      <c r="M1385" s="14"/>
      <c r="N1385" s="14"/>
      <c r="O1385" s="16"/>
      <c r="P1385" s="16"/>
      <c r="Q1385" s="18"/>
      <c r="R1385" s="18"/>
      <c r="S1385" s="18"/>
      <c r="T1385" s="18"/>
      <c r="U1385" s="18"/>
      <c r="V1385" s="20"/>
      <c r="W1385" s="20"/>
      <c r="X1385" s="5">
        <v>2</v>
      </c>
    </row>
    <row r="1386" spans="1:24" x14ac:dyDescent="0.25">
      <c r="A1386" s="4" t="s">
        <v>2757</v>
      </c>
      <c r="B1386" s="12">
        <v>3</v>
      </c>
      <c r="C1386" s="12"/>
      <c r="D1386" s="12"/>
      <c r="E1386" s="12"/>
      <c r="F1386" s="12"/>
      <c r="G1386" s="12"/>
      <c r="H1386" s="12">
        <v>3</v>
      </c>
      <c r="I1386" s="14"/>
      <c r="J1386" s="14"/>
      <c r="K1386" s="14"/>
      <c r="L1386" s="14"/>
      <c r="M1386" s="14"/>
      <c r="N1386" s="14"/>
      <c r="O1386" s="16"/>
      <c r="P1386" s="16"/>
      <c r="Q1386" s="18"/>
      <c r="R1386" s="18"/>
      <c r="S1386" s="18"/>
      <c r="T1386" s="18"/>
      <c r="U1386" s="18"/>
      <c r="V1386" s="20"/>
      <c r="W1386" s="20"/>
      <c r="X1386" s="5">
        <v>3</v>
      </c>
    </row>
    <row r="1387" spans="1:24" x14ac:dyDescent="0.25">
      <c r="A1387" s="4" t="s">
        <v>2758</v>
      </c>
      <c r="B1387" s="12">
        <v>2</v>
      </c>
      <c r="C1387" s="12"/>
      <c r="D1387" s="12"/>
      <c r="E1387" s="12"/>
      <c r="F1387" s="12"/>
      <c r="G1387" s="12"/>
      <c r="H1387" s="12">
        <v>2</v>
      </c>
      <c r="I1387" s="14"/>
      <c r="J1387" s="14"/>
      <c r="K1387" s="14"/>
      <c r="L1387" s="14"/>
      <c r="M1387" s="14"/>
      <c r="N1387" s="14"/>
      <c r="O1387" s="16"/>
      <c r="P1387" s="16"/>
      <c r="Q1387" s="18"/>
      <c r="R1387" s="18"/>
      <c r="S1387" s="18"/>
      <c r="T1387" s="18"/>
      <c r="U1387" s="18"/>
      <c r="V1387" s="20"/>
      <c r="W1387" s="20"/>
      <c r="X1387" s="5">
        <v>2</v>
      </c>
    </row>
    <row r="1388" spans="1:24" x14ac:dyDescent="0.25">
      <c r="A1388" s="4" t="s">
        <v>2759</v>
      </c>
      <c r="B1388" s="12"/>
      <c r="C1388" s="12"/>
      <c r="D1388" s="12"/>
      <c r="E1388" s="12"/>
      <c r="F1388" s="12"/>
      <c r="G1388" s="12">
        <v>1</v>
      </c>
      <c r="H1388" s="12">
        <v>1</v>
      </c>
      <c r="I1388" s="14"/>
      <c r="J1388" s="14"/>
      <c r="K1388" s="14"/>
      <c r="L1388" s="14"/>
      <c r="M1388" s="14"/>
      <c r="N1388" s="14"/>
      <c r="O1388" s="16"/>
      <c r="P1388" s="16"/>
      <c r="Q1388" s="18"/>
      <c r="R1388" s="18"/>
      <c r="S1388" s="18"/>
      <c r="T1388" s="18"/>
      <c r="U1388" s="18"/>
      <c r="V1388" s="20"/>
      <c r="W1388" s="20"/>
      <c r="X1388" s="5">
        <v>1</v>
      </c>
    </row>
    <row r="1389" spans="1:24" x14ac:dyDescent="0.25">
      <c r="A1389" s="4" t="s">
        <v>2761</v>
      </c>
      <c r="B1389" s="12"/>
      <c r="C1389" s="12"/>
      <c r="D1389" s="12"/>
      <c r="E1389" s="12"/>
      <c r="F1389" s="12"/>
      <c r="G1389" s="12">
        <v>1</v>
      </c>
      <c r="H1389" s="12">
        <v>1</v>
      </c>
      <c r="I1389" s="14"/>
      <c r="J1389" s="14"/>
      <c r="K1389" s="14"/>
      <c r="L1389" s="14"/>
      <c r="M1389" s="14"/>
      <c r="N1389" s="14"/>
      <c r="O1389" s="16"/>
      <c r="P1389" s="16"/>
      <c r="Q1389" s="18"/>
      <c r="R1389" s="18"/>
      <c r="S1389" s="18"/>
      <c r="T1389" s="18"/>
      <c r="U1389" s="18"/>
      <c r="V1389" s="20"/>
      <c r="W1389" s="20"/>
      <c r="X1389" s="5">
        <v>1</v>
      </c>
    </row>
    <row r="1390" spans="1:24" x14ac:dyDescent="0.25">
      <c r="A1390" s="4" t="s">
        <v>2764</v>
      </c>
      <c r="B1390" s="12">
        <v>2</v>
      </c>
      <c r="C1390" s="12"/>
      <c r="D1390" s="12"/>
      <c r="E1390" s="12"/>
      <c r="F1390" s="12"/>
      <c r="G1390" s="12"/>
      <c r="H1390" s="12">
        <v>2</v>
      </c>
      <c r="I1390" s="14"/>
      <c r="J1390" s="14"/>
      <c r="K1390" s="14"/>
      <c r="L1390" s="14"/>
      <c r="M1390" s="14"/>
      <c r="N1390" s="14"/>
      <c r="O1390" s="16"/>
      <c r="P1390" s="16"/>
      <c r="Q1390" s="18"/>
      <c r="R1390" s="18"/>
      <c r="S1390" s="18"/>
      <c r="T1390" s="18"/>
      <c r="U1390" s="18"/>
      <c r="V1390" s="20"/>
      <c r="W1390" s="20"/>
      <c r="X1390" s="5">
        <v>2</v>
      </c>
    </row>
    <row r="1391" spans="1:24" x14ac:dyDescent="0.25">
      <c r="A1391" s="4" t="s">
        <v>2765</v>
      </c>
      <c r="B1391" s="12">
        <v>3</v>
      </c>
      <c r="C1391" s="12"/>
      <c r="D1391" s="12"/>
      <c r="E1391" s="12"/>
      <c r="F1391" s="12"/>
      <c r="G1391" s="12"/>
      <c r="H1391" s="12">
        <v>3</v>
      </c>
      <c r="I1391" s="14"/>
      <c r="J1391" s="14"/>
      <c r="K1391" s="14"/>
      <c r="L1391" s="14"/>
      <c r="M1391" s="14"/>
      <c r="N1391" s="14"/>
      <c r="O1391" s="16"/>
      <c r="P1391" s="16"/>
      <c r="Q1391" s="18"/>
      <c r="R1391" s="18"/>
      <c r="S1391" s="18"/>
      <c r="T1391" s="18"/>
      <c r="U1391" s="18"/>
      <c r="V1391" s="20"/>
      <c r="W1391" s="20"/>
      <c r="X1391" s="5">
        <v>3</v>
      </c>
    </row>
    <row r="1392" spans="1:24" x14ac:dyDescent="0.25">
      <c r="A1392" s="4" t="s">
        <v>2768</v>
      </c>
      <c r="B1392" s="12">
        <v>2</v>
      </c>
      <c r="C1392" s="12"/>
      <c r="D1392" s="12"/>
      <c r="E1392" s="12"/>
      <c r="F1392" s="12"/>
      <c r="G1392" s="12"/>
      <c r="H1392" s="12">
        <v>2</v>
      </c>
      <c r="I1392" s="14"/>
      <c r="J1392" s="14"/>
      <c r="K1392" s="14"/>
      <c r="L1392" s="14"/>
      <c r="M1392" s="14"/>
      <c r="N1392" s="14"/>
      <c r="O1392" s="16"/>
      <c r="P1392" s="16"/>
      <c r="Q1392" s="18"/>
      <c r="R1392" s="18"/>
      <c r="S1392" s="18"/>
      <c r="T1392" s="18"/>
      <c r="U1392" s="18"/>
      <c r="V1392" s="20"/>
      <c r="W1392" s="20"/>
      <c r="X1392" s="5">
        <v>2</v>
      </c>
    </row>
    <row r="1393" spans="1:24" x14ac:dyDescent="0.25">
      <c r="A1393" s="4" t="s">
        <v>2771</v>
      </c>
      <c r="B1393" s="12">
        <v>1</v>
      </c>
      <c r="C1393" s="12"/>
      <c r="D1393" s="12"/>
      <c r="E1393" s="12"/>
      <c r="F1393" s="12"/>
      <c r="G1393" s="12"/>
      <c r="H1393" s="12">
        <v>1</v>
      </c>
      <c r="I1393" s="14"/>
      <c r="J1393" s="14"/>
      <c r="K1393" s="14"/>
      <c r="L1393" s="14"/>
      <c r="M1393" s="14"/>
      <c r="N1393" s="14"/>
      <c r="O1393" s="16"/>
      <c r="P1393" s="16"/>
      <c r="Q1393" s="18"/>
      <c r="R1393" s="18"/>
      <c r="S1393" s="18"/>
      <c r="T1393" s="18"/>
      <c r="U1393" s="18"/>
      <c r="V1393" s="20"/>
      <c r="W1393" s="20"/>
      <c r="X1393" s="5">
        <v>1</v>
      </c>
    </row>
    <row r="1394" spans="1:24" x14ac:dyDescent="0.25">
      <c r="A1394" s="4" t="s">
        <v>2772</v>
      </c>
      <c r="B1394" s="12"/>
      <c r="C1394" s="12"/>
      <c r="D1394" s="12"/>
      <c r="E1394" s="12"/>
      <c r="F1394" s="12"/>
      <c r="G1394" s="12"/>
      <c r="H1394" s="12"/>
      <c r="I1394" s="14"/>
      <c r="J1394" s="14"/>
      <c r="K1394" s="14"/>
      <c r="L1394" s="14"/>
      <c r="M1394" s="14"/>
      <c r="N1394" s="14"/>
      <c r="O1394" s="16"/>
      <c r="P1394" s="16"/>
      <c r="Q1394" s="18">
        <v>2</v>
      </c>
      <c r="R1394" s="18"/>
      <c r="S1394" s="18"/>
      <c r="T1394" s="18"/>
      <c r="U1394" s="18">
        <v>2</v>
      </c>
      <c r="V1394" s="20"/>
      <c r="W1394" s="20"/>
      <c r="X1394" s="5">
        <v>2</v>
      </c>
    </row>
    <row r="1395" spans="1:24" x14ac:dyDescent="0.25">
      <c r="A1395" s="4" t="s">
        <v>2775</v>
      </c>
      <c r="B1395" s="12">
        <v>3</v>
      </c>
      <c r="C1395" s="12"/>
      <c r="D1395" s="12"/>
      <c r="E1395" s="12"/>
      <c r="F1395" s="12"/>
      <c r="G1395" s="12"/>
      <c r="H1395" s="12">
        <v>3</v>
      </c>
      <c r="I1395" s="14"/>
      <c r="J1395" s="14"/>
      <c r="K1395" s="14"/>
      <c r="L1395" s="14"/>
      <c r="M1395" s="14"/>
      <c r="N1395" s="14"/>
      <c r="O1395" s="16"/>
      <c r="P1395" s="16"/>
      <c r="Q1395" s="18"/>
      <c r="R1395" s="18"/>
      <c r="S1395" s="18"/>
      <c r="T1395" s="18"/>
      <c r="U1395" s="18"/>
      <c r="V1395" s="20"/>
      <c r="W1395" s="20"/>
      <c r="X1395" s="5">
        <v>3</v>
      </c>
    </row>
    <row r="1396" spans="1:24" x14ac:dyDescent="0.25">
      <c r="A1396" s="4" t="s">
        <v>2776</v>
      </c>
      <c r="B1396" s="12">
        <v>3</v>
      </c>
      <c r="C1396" s="12"/>
      <c r="D1396" s="12"/>
      <c r="E1396" s="12"/>
      <c r="F1396" s="12"/>
      <c r="G1396" s="12"/>
      <c r="H1396" s="12">
        <v>3</v>
      </c>
      <c r="I1396" s="14"/>
      <c r="J1396" s="14"/>
      <c r="K1396" s="14"/>
      <c r="L1396" s="14"/>
      <c r="M1396" s="14"/>
      <c r="N1396" s="14"/>
      <c r="O1396" s="16"/>
      <c r="P1396" s="16"/>
      <c r="Q1396" s="18"/>
      <c r="R1396" s="18"/>
      <c r="S1396" s="18"/>
      <c r="T1396" s="18"/>
      <c r="U1396" s="18"/>
      <c r="V1396" s="20"/>
      <c r="W1396" s="20"/>
      <c r="X1396" s="5">
        <v>3</v>
      </c>
    </row>
    <row r="1397" spans="1:24" x14ac:dyDescent="0.25">
      <c r="A1397" s="4" t="s">
        <v>2779</v>
      </c>
      <c r="B1397" s="12">
        <v>2</v>
      </c>
      <c r="C1397" s="12"/>
      <c r="D1397" s="12"/>
      <c r="E1397" s="12"/>
      <c r="F1397" s="12"/>
      <c r="G1397" s="12"/>
      <c r="H1397" s="12">
        <v>2</v>
      </c>
      <c r="I1397" s="14"/>
      <c r="J1397" s="14"/>
      <c r="K1397" s="14"/>
      <c r="L1397" s="14"/>
      <c r="M1397" s="14"/>
      <c r="N1397" s="14"/>
      <c r="O1397" s="16"/>
      <c r="P1397" s="16"/>
      <c r="Q1397" s="18"/>
      <c r="R1397" s="18"/>
      <c r="S1397" s="18"/>
      <c r="T1397" s="18"/>
      <c r="U1397" s="18"/>
      <c r="V1397" s="20"/>
      <c r="W1397" s="20"/>
      <c r="X1397" s="5">
        <v>2</v>
      </c>
    </row>
    <row r="1398" spans="1:24" x14ac:dyDescent="0.25">
      <c r="A1398" s="4" t="s">
        <v>2780</v>
      </c>
      <c r="B1398" s="12">
        <v>3</v>
      </c>
      <c r="C1398" s="12"/>
      <c r="D1398" s="12"/>
      <c r="E1398" s="12"/>
      <c r="F1398" s="12"/>
      <c r="G1398" s="12"/>
      <c r="H1398" s="12">
        <v>3</v>
      </c>
      <c r="I1398" s="14"/>
      <c r="J1398" s="14"/>
      <c r="K1398" s="14"/>
      <c r="L1398" s="14"/>
      <c r="M1398" s="14"/>
      <c r="N1398" s="14"/>
      <c r="O1398" s="16"/>
      <c r="P1398" s="16"/>
      <c r="Q1398" s="18"/>
      <c r="R1398" s="18"/>
      <c r="S1398" s="18">
        <v>3</v>
      </c>
      <c r="T1398" s="18"/>
      <c r="U1398" s="18">
        <v>3</v>
      </c>
      <c r="V1398" s="20"/>
      <c r="W1398" s="20"/>
      <c r="X1398" s="5">
        <v>6</v>
      </c>
    </row>
    <row r="1399" spans="1:24" x14ac:dyDescent="0.25">
      <c r="A1399" s="4" t="s">
        <v>2781</v>
      </c>
      <c r="B1399" s="12"/>
      <c r="C1399" s="12"/>
      <c r="D1399" s="12"/>
      <c r="E1399" s="12">
        <v>3</v>
      </c>
      <c r="F1399" s="12"/>
      <c r="G1399" s="12"/>
      <c r="H1399" s="12">
        <v>3</v>
      </c>
      <c r="I1399" s="14"/>
      <c r="J1399" s="14"/>
      <c r="K1399" s="14"/>
      <c r="L1399" s="14"/>
      <c r="M1399" s="14"/>
      <c r="N1399" s="14"/>
      <c r="O1399" s="16"/>
      <c r="P1399" s="16"/>
      <c r="Q1399" s="18"/>
      <c r="R1399" s="18"/>
      <c r="S1399" s="18"/>
      <c r="T1399" s="18"/>
      <c r="U1399" s="18"/>
      <c r="V1399" s="20"/>
      <c r="W1399" s="20"/>
      <c r="X1399" s="5">
        <v>3</v>
      </c>
    </row>
    <row r="1400" spans="1:24" x14ac:dyDescent="0.25">
      <c r="A1400" s="4" t="s">
        <v>2784</v>
      </c>
      <c r="B1400" s="12">
        <v>2</v>
      </c>
      <c r="C1400" s="12"/>
      <c r="D1400" s="12"/>
      <c r="E1400" s="12"/>
      <c r="F1400" s="12"/>
      <c r="G1400" s="12"/>
      <c r="H1400" s="12">
        <v>2</v>
      </c>
      <c r="I1400" s="14"/>
      <c r="J1400" s="14"/>
      <c r="K1400" s="14">
        <v>2</v>
      </c>
      <c r="L1400" s="14"/>
      <c r="M1400" s="14"/>
      <c r="N1400" s="14">
        <v>2</v>
      </c>
      <c r="O1400" s="16"/>
      <c r="P1400" s="16"/>
      <c r="Q1400" s="18"/>
      <c r="R1400" s="18"/>
      <c r="S1400" s="18"/>
      <c r="T1400" s="18"/>
      <c r="U1400" s="18"/>
      <c r="V1400" s="20"/>
      <c r="W1400" s="20"/>
      <c r="X1400" s="5">
        <v>4</v>
      </c>
    </row>
    <row r="1401" spans="1:24" x14ac:dyDescent="0.25">
      <c r="A1401" s="4" t="s">
        <v>2785</v>
      </c>
      <c r="B1401" s="12">
        <v>3</v>
      </c>
      <c r="C1401" s="12"/>
      <c r="D1401" s="12"/>
      <c r="E1401" s="12"/>
      <c r="F1401" s="12"/>
      <c r="G1401" s="12"/>
      <c r="H1401" s="12">
        <v>3</v>
      </c>
      <c r="I1401" s="14"/>
      <c r="J1401" s="14"/>
      <c r="K1401" s="14"/>
      <c r="L1401" s="14"/>
      <c r="M1401" s="14"/>
      <c r="N1401" s="14"/>
      <c r="O1401" s="16"/>
      <c r="P1401" s="16"/>
      <c r="Q1401" s="18"/>
      <c r="R1401" s="18"/>
      <c r="S1401" s="18"/>
      <c r="T1401" s="18"/>
      <c r="U1401" s="18"/>
      <c r="V1401" s="20"/>
      <c r="W1401" s="20"/>
      <c r="X1401" s="5">
        <v>3</v>
      </c>
    </row>
    <row r="1402" spans="1:24" x14ac:dyDescent="0.25">
      <c r="A1402" s="4" t="s">
        <v>2786</v>
      </c>
      <c r="B1402" s="12">
        <v>2</v>
      </c>
      <c r="C1402" s="12"/>
      <c r="D1402" s="12"/>
      <c r="E1402" s="12"/>
      <c r="F1402" s="12"/>
      <c r="G1402" s="12"/>
      <c r="H1402" s="12">
        <v>2</v>
      </c>
      <c r="I1402" s="14"/>
      <c r="J1402" s="14"/>
      <c r="K1402" s="14">
        <v>2</v>
      </c>
      <c r="L1402" s="14"/>
      <c r="M1402" s="14"/>
      <c r="N1402" s="14">
        <v>2</v>
      </c>
      <c r="O1402" s="16"/>
      <c r="P1402" s="16"/>
      <c r="Q1402" s="18"/>
      <c r="R1402" s="18"/>
      <c r="S1402" s="18">
        <v>2</v>
      </c>
      <c r="T1402" s="18"/>
      <c r="U1402" s="18">
        <v>2</v>
      </c>
      <c r="V1402" s="20"/>
      <c r="W1402" s="20"/>
      <c r="X1402" s="5">
        <v>6</v>
      </c>
    </row>
    <row r="1403" spans="1:24" x14ac:dyDescent="0.25">
      <c r="A1403" s="4" t="s">
        <v>2787</v>
      </c>
      <c r="B1403" s="12"/>
      <c r="C1403" s="12"/>
      <c r="D1403" s="12"/>
      <c r="E1403" s="12">
        <v>2</v>
      </c>
      <c r="F1403" s="12"/>
      <c r="G1403" s="12"/>
      <c r="H1403" s="12">
        <v>2</v>
      </c>
      <c r="I1403" s="14"/>
      <c r="J1403" s="14"/>
      <c r="K1403" s="14"/>
      <c r="L1403" s="14"/>
      <c r="M1403" s="14"/>
      <c r="N1403" s="14"/>
      <c r="O1403" s="16"/>
      <c r="P1403" s="16"/>
      <c r="Q1403" s="18"/>
      <c r="R1403" s="18"/>
      <c r="S1403" s="18"/>
      <c r="T1403" s="18"/>
      <c r="U1403" s="18"/>
      <c r="V1403" s="20"/>
      <c r="W1403" s="20"/>
      <c r="X1403" s="5">
        <v>2</v>
      </c>
    </row>
    <row r="1404" spans="1:24" x14ac:dyDescent="0.25">
      <c r="A1404" s="4" t="s">
        <v>2788</v>
      </c>
      <c r="B1404" s="12"/>
      <c r="C1404" s="12"/>
      <c r="D1404" s="12"/>
      <c r="E1404" s="12">
        <v>2</v>
      </c>
      <c r="F1404" s="12"/>
      <c r="G1404" s="12"/>
      <c r="H1404" s="12">
        <v>2</v>
      </c>
      <c r="I1404" s="14"/>
      <c r="J1404" s="14"/>
      <c r="K1404" s="14"/>
      <c r="L1404" s="14"/>
      <c r="M1404" s="14"/>
      <c r="N1404" s="14"/>
      <c r="O1404" s="16"/>
      <c r="P1404" s="16"/>
      <c r="Q1404" s="18"/>
      <c r="R1404" s="18"/>
      <c r="S1404" s="18"/>
      <c r="T1404" s="18"/>
      <c r="U1404" s="18"/>
      <c r="V1404" s="20"/>
      <c r="W1404" s="20"/>
      <c r="X1404" s="5">
        <v>2</v>
      </c>
    </row>
    <row r="1405" spans="1:24" x14ac:dyDescent="0.25">
      <c r="A1405" s="4" t="s">
        <v>2789</v>
      </c>
      <c r="B1405" s="12"/>
      <c r="C1405" s="12"/>
      <c r="D1405" s="12"/>
      <c r="E1405" s="12"/>
      <c r="F1405" s="12"/>
      <c r="G1405" s="12"/>
      <c r="H1405" s="12"/>
      <c r="I1405" s="14"/>
      <c r="J1405" s="14"/>
      <c r="K1405" s="14"/>
      <c r="L1405" s="14"/>
      <c r="M1405" s="14"/>
      <c r="N1405" s="14"/>
      <c r="O1405" s="16"/>
      <c r="P1405" s="16"/>
      <c r="Q1405" s="18">
        <v>2</v>
      </c>
      <c r="R1405" s="18"/>
      <c r="S1405" s="18"/>
      <c r="T1405" s="18"/>
      <c r="U1405" s="18">
        <v>2</v>
      </c>
      <c r="V1405" s="20"/>
      <c r="W1405" s="20"/>
      <c r="X1405" s="5">
        <v>2</v>
      </c>
    </row>
    <row r="1406" spans="1:24" x14ac:dyDescent="0.25">
      <c r="A1406" s="4" t="s">
        <v>2792</v>
      </c>
      <c r="B1406" s="12">
        <v>3</v>
      </c>
      <c r="C1406" s="12"/>
      <c r="D1406" s="12"/>
      <c r="E1406" s="12"/>
      <c r="F1406" s="12"/>
      <c r="G1406" s="12"/>
      <c r="H1406" s="12">
        <v>3</v>
      </c>
      <c r="I1406" s="14"/>
      <c r="J1406" s="14"/>
      <c r="K1406" s="14"/>
      <c r="L1406" s="14"/>
      <c r="M1406" s="14"/>
      <c r="N1406" s="14"/>
      <c r="O1406" s="16"/>
      <c r="P1406" s="16"/>
      <c r="Q1406" s="18">
        <v>3</v>
      </c>
      <c r="R1406" s="18"/>
      <c r="S1406" s="18"/>
      <c r="T1406" s="18"/>
      <c r="U1406" s="18">
        <v>3</v>
      </c>
      <c r="V1406" s="20"/>
      <c r="W1406" s="20"/>
      <c r="X1406" s="5">
        <v>6</v>
      </c>
    </row>
    <row r="1407" spans="1:24" x14ac:dyDescent="0.25">
      <c r="A1407" s="4" t="s">
        <v>2793</v>
      </c>
      <c r="B1407" s="12">
        <v>3</v>
      </c>
      <c r="C1407" s="12"/>
      <c r="D1407" s="12"/>
      <c r="E1407" s="12"/>
      <c r="F1407" s="12"/>
      <c r="G1407" s="12"/>
      <c r="H1407" s="12">
        <v>3</v>
      </c>
      <c r="I1407" s="14"/>
      <c r="J1407" s="14"/>
      <c r="K1407" s="14"/>
      <c r="L1407" s="14"/>
      <c r="M1407" s="14"/>
      <c r="N1407" s="14"/>
      <c r="O1407" s="16"/>
      <c r="P1407" s="16"/>
      <c r="Q1407" s="18"/>
      <c r="R1407" s="18"/>
      <c r="S1407" s="18"/>
      <c r="T1407" s="18"/>
      <c r="U1407" s="18"/>
      <c r="V1407" s="20"/>
      <c r="W1407" s="20"/>
      <c r="X1407" s="5">
        <v>3</v>
      </c>
    </row>
    <row r="1408" spans="1:24" x14ac:dyDescent="0.25">
      <c r="A1408" s="4" t="s">
        <v>2794</v>
      </c>
      <c r="B1408" s="12">
        <v>3</v>
      </c>
      <c r="C1408" s="12"/>
      <c r="D1408" s="12"/>
      <c r="E1408" s="12"/>
      <c r="F1408" s="12"/>
      <c r="G1408" s="12"/>
      <c r="H1408" s="12">
        <v>3</v>
      </c>
      <c r="I1408" s="14"/>
      <c r="J1408" s="14"/>
      <c r="K1408" s="14"/>
      <c r="L1408" s="14"/>
      <c r="M1408" s="14"/>
      <c r="N1408" s="14"/>
      <c r="O1408" s="16"/>
      <c r="P1408" s="16"/>
      <c r="Q1408" s="18"/>
      <c r="R1408" s="18"/>
      <c r="S1408" s="18"/>
      <c r="T1408" s="18"/>
      <c r="U1408" s="18"/>
      <c r="V1408" s="20"/>
      <c r="W1408" s="20"/>
      <c r="X1408" s="5">
        <v>3</v>
      </c>
    </row>
    <row r="1409" spans="1:24" x14ac:dyDescent="0.25">
      <c r="A1409" s="4" t="s">
        <v>2796</v>
      </c>
      <c r="B1409" s="12">
        <v>2</v>
      </c>
      <c r="C1409" s="12"/>
      <c r="D1409" s="12"/>
      <c r="E1409" s="12"/>
      <c r="F1409" s="12"/>
      <c r="G1409" s="12"/>
      <c r="H1409" s="12">
        <v>2</v>
      </c>
      <c r="I1409" s="14"/>
      <c r="J1409" s="14"/>
      <c r="K1409" s="14"/>
      <c r="L1409" s="14"/>
      <c r="M1409" s="14"/>
      <c r="N1409" s="14"/>
      <c r="O1409" s="16"/>
      <c r="P1409" s="16"/>
      <c r="Q1409" s="18"/>
      <c r="R1409" s="18"/>
      <c r="S1409" s="18">
        <v>2</v>
      </c>
      <c r="T1409" s="18"/>
      <c r="U1409" s="18">
        <v>2</v>
      </c>
      <c r="V1409" s="20"/>
      <c r="W1409" s="20"/>
      <c r="X1409" s="5">
        <v>4</v>
      </c>
    </row>
    <row r="1410" spans="1:24" x14ac:dyDescent="0.25">
      <c r="A1410" s="4" t="s">
        <v>2797</v>
      </c>
      <c r="B1410" s="12">
        <v>2</v>
      </c>
      <c r="C1410" s="12"/>
      <c r="D1410" s="12"/>
      <c r="E1410" s="12"/>
      <c r="F1410" s="12"/>
      <c r="G1410" s="12"/>
      <c r="H1410" s="12">
        <v>2</v>
      </c>
      <c r="I1410" s="14"/>
      <c r="J1410" s="14"/>
      <c r="K1410" s="14"/>
      <c r="L1410" s="14"/>
      <c r="M1410" s="14"/>
      <c r="N1410" s="14"/>
      <c r="O1410" s="16"/>
      <c r="P1410" s="16"/>
      <c r="Q1410" s="18">
        <v>2</v>
      </c>
      <c r="R1410" s="18"/>
      <c r="S1410" s="18"/>
      <c r="T1410" s="18"/>
      <c r="U1410" s="18">
        <v>2</v>
      </c>
      <c r="V1410" s="20"/>
      <c r="W1410" s="20"/>
      <c r="X1410" s="5">
        <v>4</v>
      </c>
    </row>
    <row r="1411" spans="1:24" x14ac:dyDescent="0.25">
      <c r="A1411" s="4" t="s">
        <v>2798</v>
      </c>
      <c r="B1411" s="12">
        <v>3</v>
      </c>
      <c r="C1411" s="12"/>
      <c r="D1411" s="12"/>
      <c r="E1411" s="12"/>
      <c r="F1411" s="12"/>
      <c r="G1411" s="12"/>
      <c r="H1411" s="12">
        <v>3</v>
      </c>
      <c r="I1411" s="14"/>
      <c r="J1411" s="14"/>
      <c r="K1411" s="14"/>
      <c r="L1411" s="14"/>
      <c r="M1411" s="14"/>
      <c r="N1411" s="14"/>
      <c r="O1411" s="16"/>
      <c r="P1411" s="16"/>
      <c r="Q1411" s="18">
        <v>3</v>
      </c>
      <c r="R1411" s="18"/>
      <c r="S1411" s="18"/>
      <c r="T1411" s="18"/>
      <c r="U1411" s="18">
        <v>3</v>
      </c>
      <c r="V1411" s="20"/>
      <c r="W1411" s="20"/>
      <c r="X1411" s="5">
        <v>6</v>
      </c>
    </row>
    <row r="1412" spans="1:24" x14ac:dyDescent="0.25">
      <c r="A1412" s="4" t="s">
        <v>2799</v>
      </c>
      <c r="B1412" s="12"/>
      <c r="C1412" s="12"/>
      <c r="D1412" s="12"/>
      <c r="E1412" s="12">
        <v>2</v>
      </c>
      <c r="F1412" s="12"/>
      <c r="G1412" s="12"/>
      <c r="H1412" s="12">
        <v>2</v>
      </c>
      <c r="I1412" s="14"/>
      <c r="J1412" s="14"/>
      <c r="K1412" s="14"/>
      <c r="L1412" s="14"/>
      <c r="M1412" s="14"/>
      <c r="N1412" s="14"/>
      <c r="O1412" s="16"/>
      <c r="P1412" s="16"/>
      <c r="Q1412" s="18"/>
      <c r="R1412" s="18"/>
      <c r="S1412" s="18"/>
      <c r="T1412" s="18"/>
      <c r="U1412" s="18"/>
      <c r="V1412" s="20"/>
      <c r="W1412" s="20"/>
      <c r="X1412" s="5">
        <v>2</v>
      </c>
    </row>
    <row r="1413" spans="1:24" x14ac:dyDescent="0.25">
      <c r="A1413" s="4" t="s">
        <v>2802</v>
      </c>
      <c r="B1413" s="12">
        <v>2</v>
      </c>
      <c r="C1413" s="12"/>
      <c r="D1413" s="12"/>
      <c r="E1413" s="12"/>
      <c r="F1413" s="12"/>
      <c r="G1413" s="12"/>
      <c r="H1413" s="12">
        <v>2</v>
      </c>
      <c r="I1413" s="14"/>
      <c r="J1413" s="14"/>
      <c r="K1413" s="14"/>
      <c r="L1413" s="14"/>
      <c r="M1413" s="14"/>
      <c r="N1413" s="14"/>
      <c r="O1413" s="16"/>
      <c r="P1413" s="16"/>
      <c r="Q1413" s="18"/>
      <c r="R1413" s="18"/>
      <c r="S1413" s="18"/>
      <c r="T1413" s="18"/>
      <c r="U1413" s="18"/>
      <c r="V1413" s="20"/>
      <c r="W1413" s="20"/>
      <c r="X1413" s="5">
        <v>2</v>
      </c>
    </row>
    <row r="1414" spans="1:24" x14ac:dyDescent="0.25">
      <c r="A1414" s="4" t="s">
        <v>2804</v>
      </c>
      <c r="B1414" s="12"/>
      <c r="C1414" s="12"/>
      <c r="D1414" s="12"/>
      <c r="E1414" s="12">
        <v>2</v>
      </c>
      <c r="F1414" s="12"/>
      <c r="G1414" s="12"/>
      <c r="H1414" s="12">
        <v>2</v>
      </c>
      <c r="I1414" s="14"/>
      <c r="J1414" s="14"/>
      <c r="K1414" s="14"/>
      <c r="L1414" s="14"/>
      <c r="M1414" s="14"/>
      <c r="N1414" s="14"/>
      <c r="O1414" s="16"/>
      <c r="P1414" s="16"/>
      <c r="Q1414" s="18"/>
      <c r="R1414" s="18"/>
      <c r="S1414" s="18"/>
      <c r="T1414" s="18"/>
      <c r="U1414" s="18"/>
      <c r="V1414" s="20"/>
      <c r="W1414" s="20"/>
      <c r="X1414" s="5">
        <v>2</v>
      </c>
    </row>
    <row r="1415" spans="1:24" x14ac:dyDescent="0.25">
      <c r="A1415" s="4" t="s">
        <v>2807</v>
      </c>
      <c r="B1415" s="12">
        <v>2</v>
      </c>
      <c r="C1415" s="12"/>
      <c r="D1415" s="12"/>
      <c r="E1415" s="12"/>
      <c r="F1415" s="12"/>
      <c r="G1415" s="12"/>
      <c r="H1415" s="12">
        <v>2</v>
      </c>
      <c r="I1415" s="14"/>
      <c r="J1415" s="14"/>
      <c r="K1415" s="14"/>
      <c r="L1415" s="14"/>
      <c r="M1415" s="14"/>
      <c r="N1415" s="14"/>
      <c r="O1415" s="16"/>
      <c r="P1415" s="16"/>
      <c r="Q1415" s="18"/>
      <c r="R1415" s="18"/>
      <c r="S1415" s="18"/>
      <c r="T1415" s="18"/>
      <c r="U1415" s="18"/>
      <c r="V1415" s="20"/>
      <c r="W1415" s="20"/>
      <c r="X1415" s="5">
        <v>2</v>
      </c>
    </row>
    <row r="1416" spans="1:24" x14ac:dyDescent="0.25">
      <c r="A1416" s="4" t="s">
        <v>2808</v>
      </c>
      <c r="B1416" s="12">
        <v>3</v>
      </c>
      <c r="C1416" s="12"/>
      <c r="D1416" s="12"/>
      <c r="E1416" s="12"/>
      <c r="F1416" s="12"/>
      <c r="G1416" s="12"/>
      <c r="H1416" s="12">
        <v>3</v>
      </c>
      <c r="I1416" s="14"/>
      <c r="J1416" s="14"/>
      <c r="K1416" s="14"/>
      <c r="L1416" s="14"/>
      <c r="M1416" s="14"/>
      <c r="N1416" s="14"/>
      <c r="O1416" s="16"/>
      <c r="P1416" s="16"/>
      <c r="Q1416" s="18"/>
      <c r="R1416" s="18"/>
      <c r="S1416" s="18"/>
      <c r="T1416" s="18"/>
      <c r="U1416" s="18"/>
      <c r="V1416" s="20"/>
      <c r="W1416" s="20"/>
      <c r="X1416" s="5">
        <v>3</v>
      </c>
    </row>
    <row r="1417" spans="1:24" x14ac:dyDescent="0.25">
      <c r="A1417" s="4" t="s">
        <v>2809</v>
      </c>
      <c r="B1417" s="12"/>
      <c r="C1417" s="12"/>
      <c r="D1417" s="12"/>
      <c r="E1417" s="12">
        <v>2</v>
      </c>
      <c r="F1417" s="12"/>
      <c r="G1417" s="12"/>
      <c r="H1417" s="12">
        <v>2</v>
      </c>
      <c r="I1417" s="14"/>
      <c r="J1417" s="14"/>
      <c r="K1417" s="14"/>
      <c r="L1417" s="14"/>
      <c r="M1417" s="14"/>
      <c r="N1417" s="14"/>
      <c r="O1417" s="16"/>
      <c r="P1417" s="16"/>
      <c r="Q1417" s="18"/>
      <c r="R1417" s="18"/>
      <c r="S1417" s="18"/>
      <c r="T1417" s="18"/>
      <c r="U1417" s="18"/>
      <c r="V1417" s="20"/>
      <c r="W1417" s="20"/>
      <c r="X1417" s="5">
        <v>2</v>
      </c>
    </row>
    <row r="1418" spans="1:24" x14ac:dyDescent="0.25">
      <c r="A1418" s="4" t="s">
        <v>2810</v>
      </c>
      <c r="B1418" s="12"/>
      <c r="C1418" s="12"/>
      <c r="D1418" s="12"/>
      <c r="E1418" s="12">
        <v>2</v>
      </c>
      <c r="F1418" s="12"/>
      <c r="G1418" s="12"/>
      <c r="H1418" s="12">
        <v>2</v>
      </c>
      <c r="I1418" s="14"/>
      <c r="J1418" s="14"/>
      <c r="K1418" s="14"/>
      <c r="L1418" s="14"/>
      <c r="M1418" s="14"/>
      <c r="N1418" s="14"/>
      <c r="O1418" s="16"/>
      <c r="P1418" s="16"/>
      <c r="Q1418" s="18"/>
      <c r="R1418" s="18"/>
      <c r="S1418" s="18"/>
      <c r="T1418" s="18"/>
      <c r="U1418" s="18"/>
      <c r="V1418" s="20"/>
      <c r="W1418" s="20"/>
      <c r="X1418" s="5">
        <v>2</v>
      </c>
    </row>
    <row r="1419" spans="1:24" x14ac:dyDescent="0.25">
      <c r="A1419" s="4" t="s">
        <v>2811</v>
      </c>
      <c r="B1419" s="12"/>
      <c r="C1419" s="12"/>
      <c r="D1419" s="12"/>
      <c r="E1419" s="12">
        <v>2</v>
      </c>
      <c r="F1419" s="12"/>
      <c r="G1419" s="12"/>
      <c r="H1419" s="12">
        <v>2</v>
      </c>
      <c r="I1419" s="14"/>
      <c r="J1419" s="14"/>
      <c r="K1419" s="14"/>
      <c r="L1419" s="14"/>
      <c r="M1419" s="14"/>
      <c r="N1419" s="14"/>
      <c r="O1419" s="16"/>
      <c r="P1419" s="16"/>
      <c r="Q1419" s="18"/>
      <c r="R1419" s="18"/>
      <c r="S1419" s="18"/>
      <c r="T1419" s="18"/>
      <c r="U1419" s="18"/>
      <c r="V1419" s="20"/>
      <c r="W1419" s="20"/>
      <c r="X1419" s="5">
        <v>2</v>
      </c>
    </row>
    <row r="1420" spans="1:24" x14ac:dyDescent="0.25">
      <c r="A1420" s="4" t="s">
        <v>2812</v>
      </c>
      <c r="B1420" s="12"/>
      <c r="C1420" s="12"/>
      <c r="D1420" s="12"/>
      <c r="E1420" s="12">
        <v>2</v>
      </c>
      <c r="F1420" s="12"/>
      <c r="G1420" s="12"/>
      <c r="H1420" s="12">
        <v>2</v>
      </c>
      <c r="I1420" s="14"/>
      <c r="J1420" s="14"/>
      <c r="K1420" s="14"/>
      <c r="L1420" s="14"/>
      <c r="M1420" s="14"/>
      <c r="N1420" s="14"/>
      <c r="O1420" s="16"/>
      <c r="P1420" s="16"/>
      <c r="Q1420" s="18"/>
      <c r="R1420" s="18"/>
      <c r="S1420" s="18"/>
      <c r="T1420" s="18"/>
      <c r="U1420" s="18"/>
      <c r="V1420" s="20"/>
      <c r="W1420" s="20"/>
      <c r="X1420" s="5">
        <v>2</v>
      </c>
    </row>
    <row r="1421" spans="1:24" x14ac:dyDescent="0.25">
      <c r="A1421" s="4" t="s">
        <v>2813</v>
      </c>
      <c r="B1421" s="12"/>
      <c r="C1421" s="12"/>
      <c r="D1421" s="12"/>
      <c r="E1421" s="12"/>
      <c r="F1421" s="12"/>
      <c r="G1421" s="12"/>
      <c r="H1421" s="12"/>
      <c r="I1421" s="14"/>
      <c r="J1421" s="14"/>
      <c r="K1421" s="14"/>
      <c r="L1421" s="14"/>
      <c r="M1421" s="14"/>
      <c r="N1421" s="14"/>
      <c r="O1421" s="16"/>
      <c r="P1421" s="16"/>
      <c r="Q1421" s="18"/>
      <c r="R1421" s="18"/>
      <c r="S1421" s="18">
        <v>2</v>
      </c>
      <c r="T1421" s="18"/>
      <c r="U1421" s="18">
        <v>2</v>
      </c>
      <c r="V1421" s="20"/>
      <c r="W1421" s="20"/>
      <c r="X1421" s="5">
        <v>2</v>
      </c>
    </row>
    <row r="1422" spans="1:24" x14ac:dyDescent="0.25">
      <c r="A1422" s="4" t="s">
        <v>2814</v>
      </c>
      <c r="B1422" s="12"/>
      <c r="C1422" s="12"/>
      <c r="D1422" s="12"/>
      <c r="E1422" s="12"/>
      <c r="F1422" s="12"/>
      <c r="G1422" s="12"/>
      <c r="H1422" s="12"/>
      <c r="I1422" s="14"/>
      <c r="J1422" s="14"/>
      <c r="K1422" s="14"/>
      <c r="L1422" s="14"/>
      <c r="M1422" s="14"/>
      <c r="N1422" s="14"/>
      <c r="O1422" s="16"/>
      <c r="P1422" s="16"/>
      <c r="Q1422" s="18"/>
      <c r="R1422" s="18"/>
      <c r="S1422" s="18">
        <v>2</v>
      </c>
      <c r="T1422" s="18"/>
      <c r="U1422" s="18">
        <v>2</v>
      </c>
      <c r="V1422" s="20"/>
      <c r="W1422" s="20"/>
      <c r="X1422" s="5">
        <v>2</v>
      </c>
    </row>
    <row r="1423" spans="1:24" x14ac:dyDescent="0.25">
      <c r="A1423" s="4" t="s">
        <v>2815</v>
      </c>
      <c r="B1423" s="12"/>
      <c r="C1423" s="12"/>
      <c r="D1423" s="12"/>
      <c r="E1423" s="12"/>
      <c r="F1423" s="12"/>
      <c r="G1423" s="12"/>
      <c r="H1423" s="12"/>
      <c r="I1423" s="14"/>
      <c r="J1423" s="14"/>
      <c r="K1423" s="14"/>
      <c r="L1423" s="14"/>
      <c r="M1423" s="14"/>
      <c r="N1423" s="14"/>
      <c r="O1423" s="16"/>
      <c r="P1423" s="16"/>
      <c r="Q1423" s="18"/>
      <c r="R1423" s="18"/>
      <c r="S1423" s="18">
        <v>2</v>
      </c>
      <c r="T1423" s="18"/>
      <c r="U1423" s="18">
        <v>2</v>
      </c>
      <c r="V1423" s="20"/>
      <c r="W1423" s="20"/>
      <c r="X1423" s="5">
        <v>2</v>
      </c>
    </row>
    <row r="1424" spans="1:24" x14ac:dyDescent="0.25">
      <c r="A1424" s="4" t="s">
        <v>2816</v>
      </c>
      <c r="B1424" s="12"/>
      <c r="C1424" s="12"/>
      <c r="D1424" s="12"/>
      <c r="E1424" s="12"/>
      <c r="F1424" s="12"/>
      <c r="G1424" s="12"/>
      <c r="H1424" s="12"/>
      <c r="I1424" s="14"/>
      <c r="J1424" s="14"/>
      <c r="K1424" s="14"/>
      <c r="L1424" s="14"/>
      <c r="M1424" s="14"/>
      <c r="N1424" s="14"/>
      <c r="O1424" s="16"/>
      <c r="P1424" s="16"/>
      <c r="Q1424" s="18"/>
      <c r="R1424" s="18"/>
      <c r="S1424" s="18"/>
      <c r="T1424" s="18"/>
      <c r="U1424" s="18"/>
      <c r="V1424" s="20">
        <v>2</v>
      </c>
      <c r="W1424" s="20">
        <v>2</v>
      </c>
      <c r="X1424" s="5">
        <v>2</v>
      </c>
    </row>
    <row r="1425" spans="1:24" x14ac:dyDescent="0.25">
      <c r="A1425" s="4" t="s">
        <v>2817</v>
      </c>
      <c r="B1425" s="12"/>
      <c r="C1425" s="12"/>
      <c r="D1425" s="12"/>
      <c r="E1425" s="12">
        <v>2</v>
      </c>
      <c r="F1425" s="12"/>
      <c r="G1425" s="12"/>
      <c r="H1425" s="12">
        <v>2</v>
      </c>
      <c r="I1425" s="14"/>
      <c r="J1425" s="14"/>
      <c r="K1425" s="14"/>
      <c r="L1425" s="14"/>
      <c r="M1425" s="14"/>
      <c r="N1425" s="14"/>
      <c r="O1425" s="16"/>
      <c r="P1425" s="16"/>
      <c r="Q1425" s="18"/>
      <c r="R1425" s="18"/>
      <c r="S1425" s="18"/>
      <c r="T1425" s="18"/>
      <c r="U1425" s="18"/>
      <c r="V1425" s="20"/>
      <c r="W1425" s="20"/>
      <c r="X1425" s="5">
        <v>2</v>
      </c>
    </row>
    <row r="1426" spans="1:24" x14ac:dyDescent="0.25">
      <c r="A1426" s="4" t="s">
        <v>2818</v>
      </c>
      <c r="B1426" s="12">
        <v>2</v>
      </c>
      <c r="C1426" s="12"/>
      <c r="D1426" s="12"/>
      <c r="E1426" s="12"/>
      <c r="F1426" s="12"/>
      <c r="G1426" s="12"/>
      <c r="H1426" s="12">
        <v>2</v>
      </c>
      <c r="I1426" s="14"/>
      <c r="J1426" s="14"/>
      <c r="K1426" s="14"/>
      <c r="L1426" s="14"/>
      <c r="M1426" s="14"/>
      <c r="N1426" s="14"/>
      <c r="O1426" s="16"/>
      <c r="P1426" s="16"/>
      <c r="Q1426" s="18"/>
      <c r="R1426" s="18"/>
      <c r="S1426" s="18"/>
      <c r="T1426" s="18"/>
      <c r="U1426" s="18"/>
      <c r="V1426" s="20"/>
      <c r="W1426" s="20"/>
      <c r="X1426" s="5">
        <v>2</v>
      </c>
    </row>
    <row r="1427" spans="1:24" x14ac:dyDescent="0.25">
      <c r="A1427" s="4" t="s">
        <v>2819</v>
      </c>
      <c r="B1427" s="12">
        <v>3</v>
      </c>
      <c r="C1427" s="12"/>
      <c r="D1427" s="12"/>
      <c r="E1427" s="12"/>
      <c r="F1427" s="12"/>
      <c r="G1427" s="12"/>
      <c r="H1427" s="12">
        <v>3</v>
      </c>
      <c r="I1427" s="14"/>
      <c r="J1427" s="14"/>
      <c r="K1427" s="14">
        <v>3</v>
      </c>
      <c r="L1427" s="14"/>
      <c r="M1427" s="14"/>
      <c r="N1427" s="14">
        <v>3</v>
      </c>
      <c r="O1427" s="16"/>
      <c r="P1427" s="16"/>
      <c r="Q1427" s="18"/>
      <c r="R1427" s="18"/>
      <c r="S1427" s="18"/>
      <c r="T1427" s="18"/>
      <c r="U1427" s="18"/>
      <c r="V1427" s="20"/>
      <c r="W1427" s="20"/>
      <c r="X1427" s="5">
        <v>6</v>
      </c>
    </row>
    <row r="1428" spans="1:24" x14ac:dyDescent="0.25">
      <c r="A1428" s="4" t="s">
        <v>2823</v>
      </c>
      <c r="B1428" s="12">
        <v>3</v>
      </c>
      <c r="C1428" s="12"/>
      <c r="D1428" s="12"/>
      <c r="E1428" s="12"/>
      <c r="F1428" s="12"/>
      <c r="G1428" s="12"/>
      <c r="H1428" s="12">
        <v>3</v>
      </c>
      <c r="I1428" s="14"/>
      <c r="J1428" s="14"/>
      <c r="K1428" s="14"/>
      <c r="L1428" s="14"/>
      <c r="M1428" s="14"/>
      <c r="N1428" s="14"/>
      <c r="O1428" s="16"/>
      <c r="P1428" s="16"/>
      <c r="Q1428" s="18"/>
      <c r="R1428" s="18"/>
      <c r="S1428" s="18"/>
      <c r="T1428" s="18"/>
      <c r="U1428" s="18"/>
      <c r="V1428" s="20"/>
      <c r="W1428" s="20"/>
      <c r="X1428" s="5">
        <v>3</v>
      </c>
    </row>
    <row r="1429" spans="1:24" x14ac:dyDescent="0.25">
      <c r="A1429" s="4" t="s">
        <v>2825</v>
      </c>
      <c r="B1429" s="12">
        <v>3</v>
      </c>
      <c r="C1429" s="12"/>
      <c r="D1429" s="12"/>
      <c r="E1429" s="12"/>
      <c r="F1429" s="12"/>
      <c r="G1429" s="12"/>
      <c r="H1429" s="12">
        <v>3</v>
      </c>
      <c r="I1429" s="14"/>
      <c r="J1429" s="14"/>
      <c r="K1429" s="14"/>
      <c r="L1429" s="14"/>
      <c r="M1429" s="14"/>
      <c r="N1429" s="14"/>
      <c r="O1429" s="16"/>
      <c r="P1429" s="16"/>
      <c r="Q1429" s="18"/>
      <c r="R1429" s="18"/>
      <c r="S1429" s="18"/>
      <c r="T1429" s="18"/>
      <c r="U1429" s="18"/>
      <c r="V1429" s="20"/>
      <c r="W1429" s="20"/>
      <c r="X1429" s="5">
        <v>3</v>
      </c>
    </row>
    <row r="1430" spans="1:24" x14ac:dyDescent="0.25">
      <c r="A1430" s="4" t="s">
        <v>2826</v>
      </c>
      <c r="B1430" s="12">
        <v>3</v>
      </c>
      <c r="C1430" s="12"/>
      <c r="D1430" s="12"/>
      <c r="E1430" s="12"/>
      <c r="F1430" s="12"/>
      <c r="G1430" s="12"/>
      <c r="H1430" s="12">
        <v>3</v>
      </c>
      <c r="I1430" s="14"/>
      <c r="J1430" s="14"/>
      <c r="K1430" s="14"/>
      <c r="L1430" s="14"/>
      <c r="M1430" s="14"/>
      <c r="N1430" s="14"/>
      <c r="O1430" s="16"/>
      <c r="P1430" s="16"/>
      <c r="Q1430" s="18"/>
      <c r="R1430" s="18"/>
      <c r="S1430" s="18"/>
      <c r="T1430" s="18"/>
      <c r="U1430" s="18"/>
      <c r="V1430" s="20"/>
      <c r="W1430" s="20"/>
      <c r="X1430" s="5">
        <v>3</v>
      </c>
    </row>
    <row r="1431" spans="1:24" x14ac:dyDescent="0.25">
      <c r="A1431" s="4" t="s">
        <v>2827</v>
      </c>
      <c r="B1431" s="12">
        <v>3</v>
      </c>
      <c r="C1431" s="12"/>
      <c r="D1431" s="12"/>
      <c r="E1431" s="12"/>
      <c r="F1431" s="12"/>
      <c r="G1431" s="12"/>
      <c r="H1431" s="12">
        <v>3</v>
      </c>
      <c r="I1431" s="14"/>
      <c r="J1431" s="14"/>
      <c r="K1431" s="14"/>
      <c r="L1431" s="14"/>
      <c r="M1431" s="14"/>
      <c r="N1431" s="14"/>
      <c r="O1431" s="16"/>
      <c r="P1431" s="16"/>
      <c r="Q1431" s="18"/>
      <c r="R1431" s="18"/>
      <c r="S1431" s="18"/>
      <c r="T1431" s="18"/>
      <c r="U1431" s="18"/>
      <c r="V1431" s="20"/>
      <c r="W1431" s="20"/>
      <c r="X1431" s="5">
        <v>3</v>
      </c>
    </row>
    <row r="1432" spans="1:24" x14ac:dyDescent="0.25">
      <c r="A1432" s="4" t="s">
        <v>2830</v>
      </c>
      <c r="B1432" s="12"/>
      <c r="C1432" s="12"/>
      <c r="D1432" s="12"/>
      <c r="E1432" s="12"/>
      <c r="F1432" s="12"/>
      <c r="G1432" s="12"/>
      <c r="H1432" s="12"/>
      <c r="I1432" s="14"/>
      <c r="J1432" s="14"/>
      <c r="K1432" s="14"/>
      <c r="L1432" s="14"/>
      <c r="M1432" s="14"/>
      <c r="N1432" s="14"/>
      <c r="O1432" s="16"/>
      <c r="P1432" s="16"/>
      <c r="Q1432" s="18">
        <v>2</v>
      </c>
      <c r="R1432" s="18"/>
      <c r="S1432" s="18"/>
      <c r="T1432" s="18"/>
      <c r="U1432" s="18">
        <v>2</v>
      </c>
      <c r="V1432" s="20"/>
      <c r="W1432" s="20"/>
      <c r="X1432" s="5">
        <v>2</v>
      </c>
    </row>
    <row r="1433" spans="1:24" x14ac:dyDescent="0.25">
      <c r="A1433" s="4" t="s">
        <v>2833</v>
      </c>
      <c r="B1433" s="12">
        <v>2</v>
      </c>
      <c r="C1433" s="12"/>
      <c r="D1433" s="12"/>
      <c r="E1433" s="12"/>
      <c r="F1433" s="12"/>
      <c r="G1433" s="12"/>
      <c r="H1433" s="12">
        <v>2</v>
      </c>
      <c r="I1433" s="14"/>
      <c r="J1433" s="14"/>
      <c r="K1433" s="14"/>
      <c r="L1433" s="14"/>
      <c r="M1433" s="14"/>
      <c r="N1433" s="14"/>
      <c r="O1433" s="16"/>
      <c r="P1433" s="16"/>
      <c r="Q1433" s="18"/>
      <c r="R1433" s="18"/>
      <c r="S1433" s="18"/>
      <c r="T1433" s="18"/>
      <c r="U1433" s="18"/>
      <c r="V1433" s="20"/>
      <c r="W1433" s="20"/>
      <c r="X1433" s="5">
        <v>2</v>
      </c>
    </row>
    <row r="1434" spans="1:24" x14ac:dyDescent="0.25">
      <c r="A1434" s="4" t="s">
        <v>2834</v>
      </c>
      <c r="B1434" s="12"/>
      <c r="C1434" s="12"/>
      <c r="D1434" s="12"/>
      <c r="E1434" s="12"/>
      <c r="F1434" s="12"/>
      <c r="G1434" s="12"/>
      <c r="H1434" s="12"/>
      <c r="I1434" s="14"/>
      <c r="J1434" s="14"/>
      <c r="K1434" s="14"/>
      <c r="L1434" s="14"/>
      <c r="M1434" s="14"/>
      <c r="N1434" s="14"/>
      <c r="O1434" s="16"/>
      <c r="P1434" s="16"/>
      <c r="Q1434" s="18"/>
      <c r="R1434" s="18"/>
      <c r="S1434" s="18"/>
      <c r="T1434" s="18"/>
      <c r="U1434" s="18"/>
      <c r="V1434" s="20">
        <v>2</v>
      </c>
      <c r="W1434" s="20">
        <v>2</v>
      </c>
      <c r="X1434" s="5">
        <v>2</v>
      </c>
    </row>
    <row r="1435" spans="1:24" x14ac:dyDescent="0.25">
      <c r="A1435" s="4" t="s">
        <v>2835</v>
      </c>
      <c r="B1435" s="12"/>
      <c r="C1435" s="12"/>
      <c r="D1435" s="12"/>
      <c r="E1435" s="12">
        <v>2</v>
      </c>
      <c r="F1435" s="12"/>
      <c r="G1435" s="12"/>
      <c r="H1435" s="12">
        <v>2</v>
      </c>
      <c r="I1435" s="14"/>
      <c r="J1435" s="14"/>
      <c r="K1435" s="14"/>
      <c r="L1435" s="14"/>
      <c r="M1435" s="14"/>
      <c r="N1435" s="14"/>
      <c r="O1435" s="16"/>
      <c r="P1435" s="16"/>
      <c r="Q1435" s="18"/>
      <c r="R1435" s="18"/>
      <c r="S1435" s="18"/>
      <c r="T1435" s="18"/>
      <c r="U1435" s="18"/>
      <c r="V1435" s="20"/>
      <c r="W1435" s="20"/>
      <c r="X1435" s="5">
        <v>2</v>
      </c>
    </row>
    <row r="1436" spans="1:24" x14ac:dyDescent="0.25">
      <c r="A1436" s="4" t="s">
        <v>2836</v>
      </c>
      <c r="B1436" s="12">
        <v>2</v>
      </c>
      <c r="C1436" s="12"/>
      <c r="D1436" s="12"/>
      <c r="E1436" s="12"/>
      <c r="F1436" s="12"/>
      <c r="G1436" s="12"/>
      <c r="H1436" s="12">
        <v>2</v>
      </c>
      <c r="I1436" s="14"/>
      <c r="J1436" s="14"/>
      <c r="K1436" s="14"/>
      <c r="L1436" s="14"/>
      <c r="M1436" s="14"/>
      <c r="N1436" s="14"/>
      <c r="O1436" s="16"/>
      <c r="P1436" s="16"/>
      <c r="Q1436" s="18"/>
      <c r="R1436" s="18"/>
      <c r="S1436" s="18"/>
      <c r="T1436" s="18"/>
      <c r="U1436" s="18"/>
      <c r="V1436" s="20"/>
      <c r="W1436" s="20"/>
      <c r="X1436" s="5">
        <v>2</v>
      </c>
    </row>
    <row r="1437" spans="1:24" x14ac:dyDescent="0.25">
      <c r="A1437" s="4" t="s">
        <v>2837</v>
      </c>
      <c r="B1437" s="12"/>
      <c r="C1437" s="12"/>
      <c r="D1437" s="12"/>
      <c r="E1437" s="12"/>
      <c r="F1437" s="12"/>
      <c r="G1437" s="12"/>
      <c r="H1437" s="12"/>
      <c r="I1437" s="14"/>
      <c r="J1437" s="14"/>
      <c r="K1437" s="14">
        <v>2</v>
      </c>
      <c r="L1437" s="14"/>
      <c r="M1437" s="14"/>
      <c r="N1437" s="14">
        <v>2</v>
      </c>
      <c r="O1437" s="16"/>
      <c r="P1437" s="16"/>
      <c r="Q1437" s="18"/>
      <c r="R1437" s="18"/>
      <c r="S1437" s="18"/>
      <c r="T1437" s="18"/>
      <c r="U1437" s="18"/>
      <c r="V1437" s="20"/>
      <c r="W1437" s="20"/>
      <c r="X1437" s="5">
        <v>2</v>
      </c>
    </row>
    <row r="1438" spans="1:24" x14ac:dyDescent="0.25">
      <c r="A1438" s="4" t="s">
        <v>2838</v>
      </c>
      <c r="B1438" s="12">
        <v>3</v>
      </c>
      <c r="C1438" s="12"/>
      <c r="D1438" s="12"/>
      <c r="E1438" s="12"/>
      <c r="F1438" s="12"/>
      <c r="G1438" s="12"/>
      <c r="H1438" s="12">
        <v>3</v>
      </c>
      <c r="I1438" s="14"/>
      <c r="J1438" s="14"/>
      <c r="K1438" s="14"/>
      <c r="L1438" s="14">
        <v>3</v>
      </c>
      <c r="M1438" s="14"/>
      <c r="N1438" s="14">
        <v>3</v>
      </c>
      <c r="O1438" s="16"/>
      <c r="P1438" s="16"/>
      <c r="Q1438" s="18"/>
      <c r="R1438" s="18"/>
      <c r="S1438" s="18"/>
      <c r="T1438" s="18"/>
      <c r="U1438" s="18"/>
      <c r="V1438" s="20"/>
      <c r="W1438" s="20"/>
      <c r="X1438" s="5">
        <v>6</v>
      </c>
    </row>
    <row r="1439" spans="1:24" x14ac:dyDescent="0.25">
      <c r="A1439" s="4" t="s">
        <v>2839</v>
      </c>
      <c r="B1439" s="12">
        <v>3</v>
      </c>
      <c r="C1439" s="12"/>
      <c r="D1439" s="12"/>
      <c r="E1439" s="12"/>
      <c r="F1439" s="12"/>
      <c r="G1439" s="12"/>
      <c r="H1439" s="12">
        <v>3</v>
      </c>
      <c r="I1439" s="14"/>
      <c r="J1439" s="14"/>
      <c r="K1439" s="14"/>
      <c r="L1439" s="14"/>
      <c r="M1439" s="14"/>
      <c r="N1439" s="14"/>
      <c r="O1439" s="16"/>
      <c r="P1439" s="16"/>
      <c r="Q1439" s="18"/>
      <c r="R1439" s="18"/>
      <c r="S1439" s="18"/>
      <c r="T1439" s="18"/>
      <c r="U1439" s="18"/>
      <c r="V1439" s="20"/>
      <c r="W1439" s="20"/>
      <c r="X1439" s="5">
        <v>3</v>
      </c>
    </row>
    <row r="1440" spans="1:24" x14ac:dyDescent="0.25">
      <c r="A1440" s="4" t="s">
        <v>2840</v>
      </c>
      <c r="B1440" s="12">
        <v>2</v>
      </c>
      <c r="C1440" s="12"/>
      <c r="D1440" s="12"/>
      <c r="E1440" s="12"/>
      <c r="F1440" s="12"/>
      <c r="G1440" s="12"/>
      <c r="H1440" s="12">
        <v>2</v>
      </c>
      <c r="I1440" s="14"/>
      <c r="J1440" s="14"/>
      <c r="K1440" s="14"/>
      <c r="L1440" s="14"/>
      <c r="M1440" s="14"/>
      <c r="N1440" s="14"/>
      <c r="O1440" s="16"/>
      <c r="P1440" s="16"/>
      <c r="Q1440" s="18"/>
      <c r="R1440" s="18"/>
      <c r="S1440" s="18"/>
      <c r="T1440" s="18"/>
      <c r="U1440" s="18"/>
      <c r="V1440" s="20"/>
      <c r="W1440" s="20"/>
      <c r="X1440" s="5">
        <v>2</v>
      </c>
    </row>
    <row r="1441" spans="1:24" x14ac:dyDescent="0.25">
      <c r="A1441" s="4" t="s">
        <v>2841</v>
      </c>
      <c r="B1441" s="12">
        <v>3</v>
      </c>
      <c r="C1441" s="12"/>
      <c r="D1441" s="12"/>
      <c r="E1441" s="12"/>
      <c r="F1441" s="12"/>
      <c r="G1441" s="12"/>
      <c r="H1441" s="12">
        <v>3</v>
      </c>
      <c r="I1441" s="14"/>
      <c r="J1441" s="14"/>
      <c r="K1441" s="14"/>
      <c r="L1441" s="14"/>
      <c r="M1441" s="14"/>
      <c r="N1441" s="14"/>
      <c r="O1441" s="16"/>
      <c r="P1441" s="16"/>
      <c r="Q1441" s="18"/>
      <c r="R1441" s="18"/>
      <c r="S1441" s="18"/>
      <c r="T1441" s="18"/>
      <c r="U1441" s="18"/>
      <c r="V1441" s="20"/>
      <c r="W1441" s="20"/>
      <c r="X1441" s="5">
        <v>3</v>
      </c>
    </row>
    <row r="1442" spans="1:24" x14ac:dyDescent="0.25">
      <c r="A1442" s="4" t="s">
        <v>2842</v>
      </c>
      <c r="B1442" s="12">
        <v>2</v>
      </c>
      <c r="C1442" s="12"/>
      <c r="D1442" s="12"/>
      <c r="E1442" s="12"/>
      <c r="F1442" s="12"/>
      <c r="G1442" s="12"/>
      <c r="H1442" s="12">
        <v>2</v>
      </c>
      <c r="I1442" s="14"/>
      <c r="J1442" s="14"/>
      <c r="K1442" s="14"/>
      <c r="L1442" s="14"/>
      <c r="M1442" s="14"/>
      <c r="N1442" s="14"/>
      <c r="O1442" s="16"/>
      <c r="P1442" s="16"/>
      <c r="Q1442" s="18">
        <v>2</v>
      </c>
      <c r="R1442" s="18"/>
      <c r="S1442" s="18"/>
      <c r="T1442" s="18"/>
      <c r="U1442" s="18">
        <v>2</v>
      </c>
      <c r="V1442" s="20"/>
      <c r="W1442" s="20"/>
      <c r="X1442" s="5">
        <v>4</v>
      </c>
    </row>
    <row r="1443" spans="1:24" x14ac:dyDescent="0.25">
      <c r="A1443" s="4" t="s">
        <v>2845</v>
      </c>
      <c r="B1443" s="12">
        <v>2</v>
      </c>
      <c r="C1443" s="12"/>
      <c r="D1443" s="12"/>
      <c r="E1443" s="12"/>
      <c r="F1443" s="12"/>
      <c r="G1443" s="12"/>
      <c r="H1443" s="12">
        <v>2</v>
      </c>
      <c r="I1443" s="14"/>
      <c r="J1443" s="14"/>
      <c r="K1443" s="14"/>
      <c r="L1443" s="14"/>
      <c r="M1443" s="14"/>
      <c r="N1443" s="14"/>
      <c r="O1443" s="16"/>
      <c r="P1443" s="16"/>
      <c r="Q1443" s="18"/>
      <c r="R1443" s="18"/>
      <c r="S1443" s="18"/>
      <c r="T1443" s="18"/>
      <c r="U1443" s="18"/>
      <c r="V1443" s="20"/>
      <c r="W1443" s="20"/>
      <c r="X1443" s="5">
        <v>2</v>
      </c>
    </row>
    <row r="1444" spans="1:24" x14ac:dyDescent="0.25">
      <c r="A1444" s="4" t="s">
        <v>2848</v>
      </c>
      <c r="B1444" s="12">
        <v>2</v>
      </c>
      <c r="C1444" s="12"/>
      <c r="D1444" s="12"/>
      <c r="E1444" s="12"/>
      <c r="F1444" s="12"/>
      <c r="G1444" s="12"/>
      <c r="H1444" s="12">
        <v>2</v>
      </c>
      <c r="I1444" s="14"/>
      <c r="J1444" s="14"/>
      <c r="K1444" s="14"/>
      <c r="L1444" s="14"/>
      <c r="M1444" s="14"/>
      <c r="N1444" s="14"/>
      <c r="O1444" s="16"/>
      <c r="P1444" s="16"/>
      <c r="Q1444" s="18"/>
      <c r="R1444" s="18"/>
      <c r="S1444" s="18"/>
      <c r="T1444" s="18"/>
      <c r="U1444" s="18"/>
      <c r="V1444" s="20"/>
      <c r="W1444" s="20"/>
      <c r="X1444" s="5">
        <v>2</v>
      </c>
    </row>
    <row r="1445" spans="1:24" x14ac:dyDescent="0.25">
      <c r="A1445" s="4" t="s">
        <v>2851</v>
      </c>
      <c r="B1445" s="12"/>
      <c r="C1445" s="12"/>
      <c r="D1445" s="12"/>
      <c r="E1445" s="12"/>
      <c r="F1445" s="12"/>
      <c r="G1445" s="12"/>
      <c r="H1445" s="12"/>
      <c r="I1445" s="14"/>
      <c r="J1445" s="14"/>
      <c r="K1445" s="14"/>
      <c r="L1445" s="14"/>
      <c r="M1445" s="14"/>
      <c r="N1445" s="14"/>
      <c r="O1445" s="16"/>
      <c r="P1445" s="16"/>
      <c r="Q1445" s="18">
        <v>3</v>
      </c>
      <c r="R1445" s="18"/>
      <c r="S1445" s="18"/>
      <c r="T1445" s="18"/>
      <c r="U1445" s="18">
        <v>3</v>
      </c>
      <c r="V1445" s="20"/>
      <c r="W1445" s="20"/>
      <c r="X1445" s="5">
        <v>3</v>
      </c>
    </row>
    <row r="1446" spans="1:24" x14ac:dyDescent="0.25">
      <c r="A1446" s="4" t="s">
        <v>2852</v>
      </c>
      <c r="B1446" s="12">
        <v>2</v>
      </c>
      <c r="C1446" s="12"/>
      <c r="D1446" s="12"/>
      <c r="E1446" s="12"/>
      <c r="F1446" s="12"/>
      <c r="G1446" s="12"/>
      <c r="H1446" s="12">
        <v>2</v>
      </c>
      <c r="I1446" s="14"/>
      <c r="J1446" s="14"/>
      <c r="K1446" s="14"/>
      <c r="L1446" s="14"/>
      <c r="M1446" s="14"/>
      <c r="N1446" s="14"/>
      <c r="O1446" s="16"/>
      <c r="P1446" s="16"/>
      <c r="Q1446" s="18"/>
      <c r="R1446" s="18"/>
      <c r="S1446" s="18"/>
      <c r="T1446" s="18"/>
      <c r="U1446" s="18"/>
      <c r="V1446" s="20"/>
      <c r="W1446" s="20"/>
      <c r="X1446" s="5">
        <v>2</v>
      </c>
    </row>
    <row r="1447" spans="1:24" x14ac:dyDescent="0.25">
      <c r="A1447" s="4" t="s">
        <v>2853</v>
      </c>
      <c r="B1447" s="12">
        <v>3</v>
      </c>
      <c r="C1447" s="12"/>
      <c r="D1447" s="12"/>
      <c r="E1447" s="12"/>
      <c r="F1447" s="12"/>
      <c r="G1447" s="12"/>
      <c r="H1447" s="12">
        <v>3</v>
      </c>
      <c r="I1447" s="14"/>
      <c r="J1447" s="14"/>
      <c r="K1447" s="14"/>
      <c r="L1447" s="14"/>
      <c r="M1447" s="14"/>
      <c r="N1447" s="14"/>
      <c r="O1447" s="16"/>
      <c r="P1447" s="16"/>
      <c r="Q1447" s="18"/>
      <c r="R1447" s="18"/>
      <c r="S1447" s="18"/>
      <c r="T1447" s="18"/>
      <c r="U1447" s="18"/>
      <c r="V1447" s="20"/>
      <c r="W1447" s="20"/>
      <c r="X1447" s="5">
        <v>3</v>
      </c>
    </row>
    <row r="1448" spans="1:24" x14ac:dyDescent="0.25">
      <c r="A1448" s="4" t="s">
        <v>2854</v>
      </c>
      <c r="B1448" s="12">
        <v>3</v>
      </c>
      <c r="C1448" s="12"/>
      <c r="D1448" s="12"/>
      <c r="E1448" s="12"/>
      <c r="F1448" s="12"/>
      <c r="G1448" s="12"/>
      <c r="H1448" s="12">
        <v>3</v>
      </c>
      <c r="I1448" s="14"/>
      <c r="J1448" s="14"/>
      <c r="K1448" s="14"/>
      <c r="L1448" s="14"/>
      <c r="M1448" s="14"/>
      <c r="N1448" s="14"/>
      <c r="O1448" s="16"/>
      <c r="P1448" s="16"/>
      <c r="Q1448" s="18"/>
      <c r="R1448" s="18"/>
      <c r="S1448" s="18"/>
      <c r="T1448" s="18"/>
      <c r="U1448" s="18"/>
      <c r="V1448" s="20"/>
      <c r="W1448" s="20"/>
      <c r="X1448" s="5">
        <v>3</v>
      </c>
    </row>
    <row r="1449" spans="1:24" x14ac:dyDescent="0.25">
      <c r="A1449" s="4" t="s">
        <v>2855</v>
      </c>
      <c r="B1449" s="12">
        <v>3</v>
      </c>
      <c r="C1449" s="12"/>
      <c r="D1449" s="12"/>
      <c r="E1449" s="12"/>
      <c r="F1449" s="12"/>
      <c r="G1449" s="12"/>
      <c r="H1449" s="12">
        <v>3</v>
      </c>
      <c r="I1449" s="14"/>
      <c r="J1449" s="14"/>
      <c r="K1449" s="14"/>
      <c r="L1449" s="14"/>
      <c r="M1449" s="14"/>
      <c r="N1449" s="14"/>
      <c r="O1449" s="16"/>
      <c r="P1449" s="16"/>
      <c r="Q1449" s="18"/>
      <c r="R1449" s="18"/>
      <c r="S1449" s="18"/>
      <c r="T1449" s="18"/>
      <c r="U1449" s="18"/>
      <c r="V1449" s="20"/>
      <c r="W1449" s="20"/>
      <c r="X1449" s="5">
        <v>3</v>
      </c>
    </row>
    <row r="1450" spans="1:24" x14ac:dyDescent="0.25">
      <c r="A1450" s="4" t="s">
        <v>2856</v>
      </c>
      <c r="B1450" s="12">
        <v>2</v>
      </c>
      <c r="C1450" s="12"/>
      <c r="D1450" s="12"/>
      <c r="E1450" s="12"/>
      <c r="F1450" s="12"/>
      <c r="G1450" s="12"/>
      <c r="H1450" s="12">
        <v>2</v>
      </c>
      <c r="I1450" s="14"/>
      <c r="J1450" s="14"/>
      <c r="K1450" s="14">
        <v>2</v>
      </c>
      <c r="L1450" s="14"/>
      <c r="M1450" s="14"/>
      <c r="N1450" s="14">
        <v>2</v>
      </c>
      <c r="O1450" s="16"/>
      <c r="P1450" s="16"/>
      <c r="Q1450" s="18"/>
      <c r="R1450" s="18"/>
      <c r="S1450" s="18"/>
      <c r="T1450" s="18"/>
      <c r="U1450" s="18"/>
      <c r="V1450" s="20"/>
      <c r="W1450" s="20"/>
      <c r="X1450" s="5">
        <v>4</v>
      </c>
    </row>
    <row r="1451" spans="1:24" x14ac:dyDescent="0.25">
      <c r="A1451" s="4" t="s">
        <v>2859</v>
      </c>
      <c r="B1451" s="12">
        <v>2</v>
      </c>
      <c r="C1451" s="12"/>
      <c r="D1451" s="12"/>
      <c r="E1451" s="12"/>
      <c r="F1451" s="12"/>
      <c r="G1451" s="12"/>
      <c r="H1451" s="12">
        <v>2</v>
      </c>
      <c r="I1451" s="14"/>
      <c r="J1451" s="14"/>
      <c r="K1451" s="14"/>
      <c r="L1451" s="14"/>
      <c r="M1451" s="14"/>
      <c r="N1451" s="14"/>
      <c r="O1451" s="16"/>
      <c r="P1451" s="16"/>
      <c r="Q1451" s="18">
        <v>2</v>
      </c>
      <c r="R1451" s="18"/>
      <c r="S1451" s="18"/>
      <c r="T1451" s="18"/>
      <c r="U1451" s="18">
        <v>2</v>
      </c>
      <c r="V1451" s="20"/>
      <c r="W1451" s="20"/>
      <c r="X1451" s="5">
        <v>4</v>
      </c>
    </row>
    <row r="1452" spans="1:24" x14ac:dyDescent="0.25">
      <c r="A1452" s="4" t="s">
        <v>2860</v>
      </c>
      <c r="B1452" s="12">
        <v>3</v>
      </c>
      <c r="C1452" s="12"/>
      <c r="D1452" s="12"/>
      <c r="E1452" s="12"/>
      <c r="F1452" s="12"/>
      <c r="G1452" s="12"/>
      <c r="H1452" s="12">
        <v>3</v>
      </c>
      <c r="I1452" s="14"/>
      <c r="J1452" s="14"/>
      <c r="K1452" s="14"/>
      <c r="L1452" s="14"/>
      <c r="M1452" s="14"/>
      <c r="N1452" s="14"/>
      <c r="O1452" s="16"/>
      <c r="P1452" s="16"/>
      <c r="Q1452" s="18"/>
      <c r="R1452" s="18"/>
      <c r="S1452" s="18"/>
      <c r="T1452" s="18"/>
      <c r="U1452" s="18"/>
      <c r="V1452" s="20"/>
      <c r="W1452" s="20"/>
      <c r="X1452" s="5">
        <v>3</v>
      </c>
    </row>
    <row r="1453" spans="1:24" x14ac:dyDescent="0.25">
      <c r="A1453" s="4" t="s">
        <v>2861</v>
      </c>
      <c r="B1453" s="12">
        <v>3</v>
      </c>
      <c r="C1453" s="12"/>
      <c r="D1453" s="12"/>
      <c r="E1453" s="12"/>
      <c r="F1453" s="12"/>
      <c r="G1453" s="12"/>
      <c r="H1453" s="12">
        <v>3</v>
      </c>
      <c r="I1453" s="14"/>
      <c r="J1453" s="14"/>
      <c r="K1453" s="14"/>
      <c r="L1453" s="14"/>
      <c r="M1453" s="14"/>
      <c r="N1453" s="14"/>
      <c r="O1453" s="16"/>
      <c r="P1453" s="16"/>
      <c r="Q1453" s="18"/>
      <c r="R1453" s="18"/>
      <c r="S1453" s="18"/>
      <c r="T1453" s="18"/>
      <c r="U1453" s="18"/>
      <c r="V1453" s="20"/>
      <c r="W1453" s="20"/>
      <c r="X1453" s="5">
        <v>3</v>
      </c>
    </row>
    <row r="1454" spans="1:24" x14ac:dyDescent="0.25">
      <c r="A1454" s="4" t="s">
        <v>2862</v>
      </c>
      <c r="B1454" s="12">
        <v>3</v>
      </c>
      <c r="C1454" s="12"/>
      <c r="D1454" s="12"/>
      <c r="E1454" s="12"/>
      <c r="F1454" s="12"/>
      <c r="G1454" s="12"/>
      <c r="H1454" s="12">
        <v>3</v>
      </c>
      <c r="I1454" s="14"/>
      <c r="J1454" s="14"/>
      <c r="K1454" s="14"/>
      <c r="L1454" s="14"/>
      <c r="M1454" s="14"/>
      <c r="N1454" s="14"/>
      <c r="O1454" s="16"/>
      <c r="P1454" s="16"/>
      <c r="Q1454" s="18"/>
      <c r="R1454" s="18"/>
      <c r="S1454" s="18"/>
      <c r="T1454" s="18"/>
      <c r="U1454" s="18"/>
      <c r="V1454" s="20"/>
      <c r="W1454" s="20"/>
      <c r="X1454" s="5">
        <v>3</v>
      </c>
    </row>
    <row r="1455" spans="1:24" x14ac:dyDescent="0.25">
      <c r="A1455" s="4" t="s">
        <v>2863</v>
      </c>
      <c r="B1455" s="12">
        <v>3</v>
      </c>
      <c r="C1455" s="12"/>
      <c r="D1455" s="12"/>
      <c r="E1455" s="12"/>
      <c r="F1455" s="12"/>
      <c r="G1455" s="12"/>
      <c r="H1455" s="12">
        <v>3</v>
      </c>
      <c r="I1455" s="14"/>
      <c r="J1455" s="14"/>
      <c r="K1455" s="14"/>
      <c r="L1455" s="14"/>
      <c r="M1455" s="14"/>
      <c r="N1455" s="14"/>
      <c r="O1455" s="16"/>
      <c r="P1455" s="16"/>
      <c r="Q1455" s="18"/>
      <c r="R1455" s="18"/>
      <c r="S1455" s="18"/>
      <c r="T1455" s="18"/>
      <c r="U1455" s="18"/>
      <c r="V1455" s="20"/>
      <c r="W1455" s="20"/>
      <c r="X1455" s="5">
        <v>3</v>
      </c>
    </row>
    <row r="1456" spans="1:24" x14ac:dyDescent="0.25">
      <c r="A1456" s="4" t="s">
        <v>2864</v>
      </c>
      <c r="B1456" s="12">
        <v>3</v>
      </c>
      <c r="C1456" s="12"/>
      <c r="D1456" s="12"/>
      <c r="E1456" s="12"/>
      <c r="F1456" s="12"/>
      <c r="G1456" s="12"/>
      <c r="H1456" s="12">
        <v>3</v>
      </c>
      <c r="I1456" s="14"/>
      <c r="J1456" s="14"/>
      <c r="K1456" s="14"/>
      <c r="L1456" s="14"/>
      <c r="M1456" s="14"/>
      <c r="N1456" s="14"/>
      <c r="O1456" s="16"/>
      <c r="P1456" s="16"/>
      <c r="Q1456" s="18"/>
      <c r="R1456" s="18"/>
      <c r="S1456" s="18"/>
      <c r="T1456" s="18"/>
      <c r="U1456" s="18"/>
      <c r="V1456" s="20"/>
      <c r="W1456" s="20"/>
      <c r="X1456" s="5">
        <v>3</v>
      </c>
    </row>
    <row r="1457" spans="1:24" x14ac:dyDescent="0.25">
      <c r="A1457" s="4" t="s">
        <v>2865</v>
      </c>
      <c r="B1457" s="12">
        <v>3</v>
      </c>
      <c r="C1457" s="12"/>
      <c r="D1457" s="12"/>
      <c r="E1457" s="12"/>
      <c r="F1457" s="12"/>
      <c r="G1457" s="12"/>
      <c r="H1457" s="12">
        <v>3</v>
      </c>
      <c r="I1457" s="14"/>
      <c r="J1457" s="14"/>
      <c r="K1457" s="14"/>
      <c r="L1457" s="14"/>
      <c r="M1457" s="14"/>
      <c r="N1457" s="14"/>
      <c r="O1457" s="16"/>
      <c r="P1457" s="16"/>
      <c r="Q1457" s="18"/>
      <c r="R1457" s="18"/>
      <c r="S1457" s="18"/>
      <c r="T1457" s="18"/>
      <c r="U1457" s="18"/>
      <c r="V1457" s="20"/>
      <c r="W1457" s="20"/>
      <c r="X1457" s="5">
        <v>3</v>
      </c>
    </row>
    <row r="1458" spans="1:24" x14ac:dyDescent="0.25">
      <c r="A1458" s="4" t="s">
        <v>2866</v>
      </c>
      <c r="B1458" s="12"/>
      <c r="C1458" s="12"/>
      <c r="D1458" s="12"/>
      <c r="E1458" s="12">
        <v>2</v>
      </c>
      <c r="F1458" s="12"/>
      <c r="G1458" s="12"/>
      <c r="H1458" s="12">
        <v>2</v>
      </c>
      <c r="I1458" s="14"/>
      <c r="J1458" s="14"/>
      <c r="K1458" s="14"/>
      <c r="L1458" s="14"/>
      <c r="M1458" s="14"/>
      <c r="N1458" s="14"/>
      <c r="O1458" s="16"/>
      <c r="P1458" s="16"/>
      <c r="Q1458" s="18"/>
      <c r="R1458" s="18"/>
      <c r="S1458" s="18"/>
      <c r="T1458" s="18"/>
      <c r="U1458" s="18"/>
      <c r="V1458" s="20"/>
      <c r="W1458" s="20"/>
      <c r="X1458" s="5">
        <v>2</v>
      </c>
    </row>
    <row r="1459" spans="1:24" x14ac:dyDescent="0.25">
      <c r="A1459" s="4" t="s">
        <v>2867</v>
      </c>
      <c r="B1459" s="12">
        <v>2</v>
      </c>
      <c r="C1459" s="12"/>
      <c r="D1459" s="12"/>
      <c r="E1459" s="12"/>
      <c r="F1459" s="12"/>
      <c r="G1459" s="12"/>
      <c r="H1459" s="12">
        <v>2</v>
      </c>
      <c r="I1459" s="14"/>
      <c r="J1459" s="14"/>
      <c r="K1459" s="14"/>
      <c r="L1459" s="14"/>
      <c r="M1459" s="14"/>
      <c r="N1459" s="14"/>
      <c r="O1459" s="16"/>
      <c r="P1459" s="16"/>
      <c r="Q1459" s="18"/>
      <c r="R1459" s="18"/>
      <c r="S1459" s="18"/>
      <c r="T1459" s="18"/>
      <c r="U1459" s="18"/>
      <c r="V1459" s="20"/>
      <c r="W1459" s="20"/>
      <c r="X1459" s="5">
        <v>2</v>
      </c>
    </row>
    <row r="1460" spans="1:24" x14ac:dyDescent="0.25">
      <c r="A1460" s="4" t="s">
        <v>2868</v>
      </c>
      <c r="B1460" s="12"/>
      <c r="C1460" s="12"/>
      <c r="D1460" s="12"/>
      <c r="E1460" s="12">
        <v>2</v>
      </c>
      <c r="F1460" s="12"/>
      <c r="G1460" s="12"/>
      <c r="H1460" s="12">
        <v>2</v>
      </c>
      <c r="I1460" s="14"/>
      <c r="J1460" s="14"/>
      <c r="K1460" s="14"/>
      <c r="L1460" s="14"/>
      <c r="M1460" s="14"/>
      <c r="N1460" s="14"/>
      <c r="O1460" s="16"/>
      <c r="P1460" s="16"/>
      <c r="Q1460" s="18"/>
      <c r="R1460" s="18"/>
      <c r="S1460" s="18"/>
      <c r="T1460" s="18"/>
      <c r="U1460" s="18"/>
      <c r="V1460" s="20"/>
      <c r="W1460" s="20"/>
      <c r="X1460" s="5">
        <v>2</v>
      </c>
    </row>
    <row r="1461" spans="1:24" x14ac:dyDescent="0.25">
      <c r="A1461" s="4" t="s">
        <v>2869</v>
      </c>
      <c r="B1461" s="12"/>
      <c r="C1461" s="12"/>
      <c r="D1461" s="12"/>
      <c r="E1461" s="12"/>
      <c r="F1461" s="12"/>
      <c r="G1461" s="12"/>
      <c r="H1461" s="12"/>
      <c r="I1461" s="14"/>
      <c r="J1461" s="14"/>
      <c r="K1461" s="14"/>
      <c r="L1461" s="14"/>
      <c r="M1461" s="14"/>
      <c r="N1461" s="14"/>
      <c r="O1461" s="16"/>
      <c r="P1461" s="16"/>
      <c r="Q1461" s="18">
        <v>2</v>
      </c>
      <c r="R1461" s="18"/>
      <c r="S1461" s="18"/>
      <c r="T1461" s="18"/>
      <c r="U1461" s="18">
        <v>2</v>
      </c>
      <c r="V1461" s="20"/>
      <c r="W1461" s="20"/>
      <c r="X1461" s="5">
        <v>2</v>
      </c>
    </row>
    <row r="1462" spans="1:24" x14ac:dyDescent="0.25">
      <c r="A1462" s="4" t="s">
        <v>2870</v>
      </c>
      <c r="B1462" s="12"/>
      <c r="C1462" s="12"/>
      <c r="D1462" s="12"/>
      <c r="E1462" s="12"/>
      <c r="F1462" s="12"/>
      <c r="G1462" s="12"/>
      <c r="H1462" s="12"/>
      <c r="I1462" s="14"/>
      <c r="J1462" s="14"/>
      <c r="K1462" s="14"/>
      <c r="L1462" s="14"/>
      <c r="M1462" s="14"/>
      <c r="N1462" s="14"/>
      <c r="O1462" s="16"/>
      <c r="P1462" s="16"/>
      <c r="Q1462" s="18">
        <v>2</v>
      </c>
      <c r="R1462" s="18"/>
      <c r="S1462" s="18"/>
      <c r="T1462" s="18"/>
      <c r="U1462" s="18">
        <v>2</v>
      </c>
      <c r="V1462" s="20"/>
      <c r="W1462" s="20"/>
      <c r="X1462" s="5">
        <v>2</v>
      </c>
    </row>
    <row r="1463" spans="1:24" x14ac:dyDescent="0.25">
      <c r="A1463" s="4" t="s">
        <v>2871</v>
      </c>
      <c r="B1463" s="12"/>
      <c r="C1463" s="12"/>
      <c r="D1463" s="12"/>
      <c r="E1463" s="12"/>
      <c r="F1463" s="12"/>
      <c r="G1463" s="12"/>
      <c r="H1463" s="12"/>
      <c r="I1463" s="14"/>
      <c r="J1463" s="14"/>
      <c r="K1463" s="14"/>
      <c r="L1463" s="14"/>
      <c r="M1463" s="14"/>
      <c r="N1463" s="14"/>
      <c r="O1463" s="16"/>
      <c r="P1463" s="16"/>
      <c r="Q1463" s="18">
        <v>2</v>
      </c>
      <c r="R1463" s="18"/>
      <c r="S1463" s="18"/>
      <c r="T1463" s="18"/>
      <c r="U1463" s="18">
        <v>2</v>
      </c>
      <c r="V1463" s="20"/>
      <c r="W1463" s="20"/>
      <c r="X1463" s="5">
        <v>2</v>
      </c>
    </row>
    <row r="1464" spans="1:24" x14ac:dyDescent="0.25">
      <c r="A1464" s="4" t="s">
        <v>2872</v>
      </c>
      <c r="B1464" s="12">
        <v>2</v>
      </c>
      <c r="C1464" s="12"/>
      <c r="D1464" s="12"/>
      <c r="E1464" s="12"/>
      <c r="F1464" s="12"/>
      <c r="G1464" s="12"/>
      <c r="H1464" s="12">
        <v>2</v>
      </c>
      <c r="I1464" s="14"/>
      <c r="J1464" s="14"/>
      <c r="K1464" s="14"/>
      <c r="L1464" s="14"/>
      <c r="M1464" s="14"/>
      <c r="N1464" s="14"/>
      <c r="O1464" s="16"/>
      <c r="P1464" s="16"/>
      <c r="Q1464" s="18"/>
      <c r="R1464" s="18"/>
      <c r="S1464" s="18"/>
      <c r="T1464" s="18"/>
      <c r="U1464" s="18"/>
      <c r="V1464" s="20"/>
      <c r="W1464" s="20"/>
      <c r="X1464" s="5">
        <v>2</v>
      </c>
    </row>
    <row r="1465" spans="1:24" x14ac:dyDescent="0.25">
      <c r="A1465" s="4" t="s">
        <v>2873</v>
      </c>
      <c r="B1465" s="12">
        <v>3</v>
      </c>
      <c r="C1465" s="12"/>
      <c r="D1465" s="12"/>
      <c r="E1465" s="12"/>
      <c r="F1465" s="12"/>
      <c r="G1465" s="12"/>
      <c r="H1465" s="12">
        <v>3</v>
      </c>
      <c r="I1465" s="14"/>
      <c r="J1465" s="14"/>
      <c r="K1465" s="14"/>
      <c r="L1465" s="14"/>
      <c r="M1465" s="14"/>
      <c r="N1465" s="14"/>
      <c r="O1465" s="16"/>
      <c r="P1465" s="16"/>
      <c r="Q1465" s="18"/>
      <c r="R1465" s="18"/>
      <c r="S1465" s="18"/>
      <c r="T1465" s="18"/>
      <c r="U1465" s="18"/>
      <c r="V1465" s="20"/>
      <c r="W1465" s="20"/>
      <c r="X1465" s="5">
        <v>3</v>
      </c>
    </row>
    <row r="1466" spans="1:24" x14ac:dyDescent="0.25">
      <c r="A1466" s="4" t="s">
        <v>2874</v>
      </c>
      <c r="B1466" s="12">
        <v>3</v>
      </c>
      <c r="C1466" s="12"/>
      <c r="D1466" s="12"/>
      <c r="E1466" s="12"/>
      <c r="F1466" s="12"/>
      <c r="G1466" s="12"/>
      <c r="H1466" s="12">
        <v>3</v>
      </c>
      <c r="I1466" s="14"/>
      <c r="J1466" s="14"/>
      <c r="K1466" s="14"/>
      <c r="L1466" s="14"/>
      <c r="M1466" s="14"/>
      <c r="N1466" s="14"/>
      <c r="O1466" s="16"/>
      <c r="P1466" s="16"/>
      <c r="Q1466" s="18"/>
      <c r="R1466" s="18"/>
      <c r="S1466" s="18"/>
      <c r="T1466" s="18"/>
      <c r="U1466" s="18"/>
      <c r="V1466" s="20"/>
      <c r="W1466" s="20"/>
      <c r="X1466" s="5">
        <v>3</v>
      </c>
    </row>
    <row r="1467" spans="1:24" x14ac:dyDescent="0.25">
      <c r="A1467" s="4" t="s">
        <v>2875</v>
      </c>
      <c r="B1467" s="12">
        <v>3</v>
      </c>
      <c r="C1467" s="12"/>
      <c r="D1467" s="12"/>
      <c r="E1467" s="12"/>
      <c r="F1467" s="12"/>
      <c r="G1467" s="12"/>
      <c r="H1467" s="12">
        <v>3</v>
      </c>
      <c r="I1467" s="14"/>
      <c r="J1467" s="14"/>
      <c r="K1467" s="14"/>
      <c r="L1467" s="14"/>
      <c r="M1467" s="14"/>
      <c r="N1467" s="14"/>
      <c r="O1467" s="16"/>
      <c r="P1467" s="16"/>
      <c r="Q1467" s="18"/>
      <c r="R1467" s="18"/>
      <c r="S1467" s="18"/>
      <c r="T1467" s="18"/>
      <c r="U1467" s="18"/>
      <c r="V1467" s="20"/>
      <c r="W1467" s="20"/>
      <c r="X1467" s="5">
        <v>3</v>
      </c>
    </row>
    <row r="1468" spans="1:24" x14ac:dyDescent="0.25">
      <c r="A1468" s="4" t="s">
        <v>2876</v>
      </c>
      <c r="B1468" s="12">
        <v>3</v>
      </c>
      <c r="C1468" s="12"/>
      <c r="D1468" s="12"/>
      <c r="E1468" s="12"/>
      <c r="F1468" s="12"/>
      <c r="G1468" s="12"/>
      <c r="H1468" s="12">
        <v>3</v>
      </c>
      <c r="I1468" s="14"/>
      <c r="J1468" s="14"/>
      <c r="K1468" s="14"/>
      <c r="L1468" s="14"/>
      <c r="M1468" s="14"/>
      <c r="N1468" s="14"/>
      <c r="O1468" s="16"/>
      <c r="P1468" s="16"/>
      <c r="Q1468" s="18"/>
      <c r="R1468" s="18"/>
      <c r="S1468" s="18"/>
      <c r="T1468" s="18"/>
      <c r="U1468" s="18"/>
      <c r="V1468" s="20"/>
      <c r="W1468" s="20"/>
      <c r="X1468" s="5">
        <v>3</v>
      </c>
    </row>
    <row r="1469" spans="1:24" x14ac:dyDescent="0.25">
      <c r="A1469" s="4" t="s">
        <v>2879</v>
      </c>
      <c r="B1469" s="12">
        <v>1</v>
      </c>
      <c r="C1469" s="12"/>
      <c r="D1469" s="12"/>
      <c r="E1469" s="12"/>
      <c r="F1469" s="12"/>
      <c r="G1469" s="12"/>
      <c r="H1469" s="12">
        <v>1</v>
      </c>
      <c r="I1469" s="14"/>
      <c r="J1469" s="14"/>
      <c r="K1469" s="14"/>
      <c r="L1469" s="14"/>
      <c r="M1469" s="14"/>
      <c r="N1469" s="14"/>
      <c r="O1469" s="16"/>
      <c r="P1469" s="16"/>
      <c r="Q1469" s="18"/>
      <c r="R1469" s="18"/>
      <c r="S1469" s="18"/>
      <c r="T1469" s="18"/>
      <c r="U1469" s="18"/>
      <c r="V1469" s="20"/>
      <c r="W1469" s="20"/>
      <c r="X1469" s="5">
        <v>1</v>
      </c>
    </row>
    <row r="1470" spans="1:24" x14ac:dyDescent="0.25">
      <c r="A1470" s="4" t="s">
        <v>2880</v>
      </c>
      <c r="B1470" s="12">
        <v>2</v>
      </c>
      <c r="C1470" s="12"/>
      <c r="D1470" s="12"/>
      <c r="E1470" s="12"/>
      <c r="F1470" s="12"/>
      <c r="G1470" s="12"/>
      <c r="H1470" s="12">
        <v>2</v>
      </c>
      <c r="I1470" s="14"/>
      <c r="J1470" s="14"/>
      <c r="K1470" s="14"/>
      <c r="L1470" s="14"/>
      <c r="M1470" s="14"/>
      <c r="N1470" s="14"/>
      <c r="O1470" s="16"/>
      <c r="P1470" s="16"/>
      <c r="Q1470" s="18"/>
      <c r="R1470" s="18"/>
      <c r="S1470" s="18"/>
      <c r="T1470" s="18"/>
      <c r="U1470" s="18"/>
      <c r="V1470" s="20"/>
      <c r="W1470" s="20"/>
      <c r="X1470" s="5">
        <v>2</v>
      </c>
    </row>
    <row r="1471" spans="1:24" x14ac:dyDescent="0.25">
      <c r="A1471" s="4" t="s">
        <v>2881</v>
      </c>
      <c r="B1471" s="12">
        <v>3</v>
      </c>
      <c r="C1471" s="12"/>
      <c r="D1471" s="12"/>
      <c r="E1471" s="12"/>
      <c r="F1471" s="12"/>
      <c r="G1471" s="12"/>
      <c r="H1471" s="12">
        <v>3</v>
      </c>
      <c r="I1471" s="14"/>
      <c r="J1471" s="14"/>
      <c r="K1471" s="14"/>
      <c r="L1471" s="14"/>
      <c r="M1471" s="14"/>
      <c r="N1471" s="14"/>
      <c r="O1471" s="16"/>
      <c r="P1471" s="16"/>
      <c r="Q1471" s="18">
        <v>3</v>
      </c>
      <c r="R1471" s="18"/>
      <c r="S1471" s="18"/>
      <c r="T1471" s="18"/>
      <c r="U1471" s="18">
        <v>3</v>
      </c>
      <c r="V1471" s="20"/>
      <c r="W1471" s="20"/>
      <c r="X1471" s="5">
        <v>6</v>
      </c>
    </row>
    <row r="1472" spans="1:24" x14ac:dyDescent="0.25">
      <c r="A1472" s="4" t="s">
        <v>2883</v>
      </c>
      <c r="B1472" s="12">
        <v>2</v>
      </c>
      <c r="C1472" s="12"/>
      <c r="D1472" s="12"/>
      <c r="E1472" s="12"/>
      <c r="F1472" s="12"/>
      <c r="G1472" s="12"/>
      <c r="H1472" s="12">
        <v>2</v>
      </c>
      <c r="I1472" s="14"/>
      <c r="J1472" s="14"/>
      <c r="K1472" s="14"/>
      <c r="L1472" s="14"/>
      <c r="M1472" s="14"/>
      <c r="N1472" s="14"/>
      <c r="O1472" s="16"/>
      <c r="P1472" s="16"/>
      <c r="Q1472" s="18"/>
      <c r="R1472" s="18"/>
      <c r="S1472" s="18"/>
      <c r="T1472" s="18"/>
      <c r="U1472" s="18"/>
      <c r="V1472" s="20"/>
      <c r="W1472" s="20"/>
      <c r="X1472" s="5">
        <v>2</v>
      </c>
    </row>
    <row r="1473" spans="1:24" x14ac:dyDescent="0.25">
      <c r="A1473" s="4" t="s">
        <v>2886</v>
      </c>
      <c r="B1473" s="12">
        <v>2</v>
      </c>
      <c r="C1473" s="12"/>
      <c r="D1473" s="12"/>
      <c r="E1473" s="12"/>
      <c r="F1473" s="12"/>
      <c r="G1473" s="12"/>
      <c r="H1473" s="12">
        <v>2</v>
      </c>
      <c r="I1473" s="14"/>
      <c r="J1473" s="14"/>
      <c r="K1473" s="14"/>
      <c r="L1473" s="14"/>
      <c r="M1473" s="14"/>
      <c r="N1473" s="14"/>
      <c r="O1473" s="16"/>
      <c r="P1473" s="16"/>
      <c r="Q1473" s="18">
        <v>2</v>
      </c>
      <c r="R1473" s="18"/>
      <c r="S1473" s="18"/>
      <c r="T1473" s="18"/>
      <c r="U1473" s="18">
        <v>2</v>
      </c>
      <c r="V1473" s="20"/>
      <c r="W1473" s="20"/>
      <c r="X1473" s="5">
        <v>4</v>
      </c>
    </row>
    <row r="1474" spans="1:24" x14ac:dyDescent="0.25">
      <c r="A1474" s="4" t="s">
        <v>2887</v>
      </c>
      <c r="B1474" s="12"/>
      <c r="C1474" s="12"/>
      <c r="D1474" s="12"/>
      <c r="E1474" s="12"/>
      <c r="F1474" s="12"/>
      <c r="G1474" s="12"/>
      <c r="H1474" s="12"/>
      <c r="I1474" s="14"/>
      <c r="J1474" s="14"/>
      <c r="K1474" s="14">
        <v>2</v>
      </c>
      <c r="L1474" s="14"/>
      <c r="M1474" s="14"/>
      <c r="N1474" s="14">
        <v>2</v>
      </c>
      <c r="O1474" s="16"/>
      <c r="P1474" s="16"/>
      <c r="Q1474" s="18"/>
      <c r="R1474" s="18"/>
      <c r="S1474" s="18"/>
      <c r="T1474" s="18"/>
      <c r="U1474" s="18"/>
      <c r="V1474" s="20"/>
      <c r="W1474" s="20"/>
      <c r="X1474" s="5">
        <v>2</v>
      </c>
    </row>
    <row r="1475" spans="1:24" x14ac:dyDescent="0.25">
      <c r="A1475" s="4" t="s">
        <v>2888</v>
      </c>
      <c r="B1475" s="12">
        <v>2</v>
      </c>
      <c r="C1475" s="12"/>
      <c r="D1475" s="12"/>
      <c r="E1475" s="12"/>
      <c r="F1475" s="12"/>
      <c r="G1475" s="12"/>
      <c r="H1475" s="12">
        <v>2</v>
      </c>
      <c r="I1475" s="14"/>
      <c r="J1475" s="14"/>
      <c r="K1475" s="14"/>
      <c r="L1475" s="14"/>
      <c r="M1475" s="14"/>
      <c r="N1475" s="14"/>
      <c r="O1475" s="16"/>
      <c r="P1475" s="16"/>
      <c r="Q1475" s="18"/>
      <c r="R1475" s="18"/>
      <c r="S1475" s="18"/>
      <c r="T1475" s="18"/>
      <c r="U1475" s="18"/>
      <c r="V1475" s="20"/>
      <c r="W1475" s="20"/>
      <c r="X1475" s="5">
        <v>2</v>
      </c>
    </row>
    <row r="1476" spans="1:24" x14ac:dyDescent="0.25">
      <c r="A1476" s="4" t="s">
        <v>2892</v>
      </c>
      <c r="B1476" s="12">
        <v>2</v>
      </c>
      <c r="C1476" s="12"/>
      <c r="D1476" s="12"/>
      <c r="E1476" s="12"/>
      <c r="F1476" s="12"/>
      <c r="G1476" s="12"/>
      <c r="H1476" s="12">
        <v>2</v>
      </c>
      <c r="I1476" s="14"/>
      <c r="J1476" s="14"/>
      <c r="K1476" s="14"/>
      <c r="L1476" s="14"/>
      <c r="M1476" s="14"/>
      <c r="N1476" s="14"/>
      <c r="O1476" s="16"/>
      <c r="P1476" s="16"/>
      <c r="Q1476" s="18"/>
      <c r="R1476" s="18"/>
      <c r="S1476" s="18"/>
      <c r="T1476" s="18"/>
      <c r="U1476" s="18"/>
      <c r="V1476" s="20"/>
      <c r="W1476" s="20"/>
      <c r="X1476" s="5">
        <v>2</v>
      </c>
    </row>
    <row r="1477" spans="1:24" x14ac:dyDescent="0.25">
      <c r="A1477" s="4" t="s">
        <v>2893</v>
      </c>
      <c r="B1477" s="12">
        <v>2</v>
      </c>
      <c r="C1477" s="12"/>
      <c r="D1477" s="12"/>
      <c r="E1477" s="12"/>
      <c r="F1477" s="12"/>
      <c r="G1477" s="12"/>
      <c r="H1477" s="12">
        <v>2</v>
      </c>
      <c r="I1477" s="14"/>
      <c r="J1477" s="14"/>
      <c r="K1477" s="14"/>
      <c r="L1477" s="14"/>
      <c r="M1477" s="14"/>
      <c r="N1477" s="14"/>
      <c r="O1477" s="16"/>
      <c r="P1477" s="16"/>
      <c r="Q1477" s="18"/>
      <c r="R1477" s="18"/>
      <c r="S1477" s="18"/>
      <c r="T1477" s="18"/>
      <c r="U1477" s="18"/>
      <c r="V1477" s="20"/>
      <c r="W1477" s="20"/>
      <c r="X1477" s="5">
        <v>2</v>
      </c>
    </row>
    <row r="1478" spans="1:24" x14ac:dyDescent="0.25">
      <c r="A1478" s="4" t="s">
        <v>2894</v>
      </c>
      <c r="B1478" s="12">
        <v>2</v>
      </c>
      <c r="C1478" s="12"/>
      <c r="D1478" s="12"/>
      <c r="E1478" s="12"/>
      <c r="F1478" s="12"/>
      <c r="G1478" s="12"/>
      <c r="H1478" s="12">
        <v>2</v>
      </c>
      <c r="I1478" s="14"/>
      <c r="J1478" s="14"/>
      <c r="K1478" s="14"/>
      <c r="L1478" s="14"/>
      <c r="M1478" s="14"/>
      <c r="N1478" s="14"/>
      <c r="O1478" s="16"/>
      <c r="P1478" s="16"/>
      <c r="Q1478" s="18">
        <v>2</v>
      </c>
      <c r="R1478" s="18"/>
      <c r="S1478" s="18"/>
      <c r="T1478" s="18"/>
      <c r="U1478" s="18">
        <v>2</v>
      </c>
      <c r="V1478" s="20"/>
      <c r="W1478" s="20"/>
      <c r="X1478" s="5">
        <v>4</v>
      </c>
    </row>
    <row r="1479" spans="1:24" x14ac:dyDescent="0.25">
      <c r="A1479" s="4" t="s">
        <v>2895</v>
      </c>
      <c r="B1479" s="12">
        <v>3</v>
      </c>
      <c r="C1479" s="12"/>
      <c r="D1479" s="12"/>
      <c r="E1479" s="12"/>
      <c r="F1479" s="12"/>
      <c r="G1479" s="12"/>
      <c r="H1479" s="12">
        <v>3</v>
      </c>
      <c r="I1479" s="14"/>
      <c r="J1479" s="14"/>
      <c r="K1479" s="14"/>
      <c r="L1479" s="14"/>
      <c r="M1479" s="14"/>
      <c r="N1479" s="14"/>
      <c r="O1479" s="16"/>
      <c r="P1479" s="16"/>
      <c r="Q1479" s="18"/>
      <c r="R1479" s="18"/>
      <c r="S1479" s="18"/>
      <c r="T1479" s="18"/>
      <c r="U1479" s="18"/>
      <c r="V1479" s="20"/>
      <c r="W1479" s="20"/>
      <c r="X1479" s="5">
        <v>3</v>
      </c>
    </row>
    <row r="1480" spans="1:24" x14ac:dyDescent="0.25">
      <c r="A1480" s="4" t="s">
        <v>2898</v>
      </c>
      <c r="B1480" s="12">
        <v>2</v>
      </c>
      <c r="C1480" s="12"/>
      <c r="D1480" s="12"/>
      <c r="E1480" s="12"/>
      <c r="F1480" s="12"/>
      <c r="G1480" s="12"/>
      <c r="H1480" s="12">
        <v>2</v>
      </c>
      <c r="I1480" s="14"/>
      <c r="J1480" s="14"/>
      <c r="K1480" s="14"/>
      <c r="L1480" s="14"/>
      <c r="M1480" s="14"/>
      <c r="N1480" s="14"/>
      <c r="O1480" s="16"/>
      <c r="P1480" s="16"/>
      <c r="Q1480" s="18"/>
      <c r="R1480" s="18"/>
      <c r="S1480" s="18"/>
      <c r="T1480" s="18"/>
      <c r="U1480" s="18"/>
      <c r="V1480" s="20"/>
      <c r="W1480" s="20"/>
      <c r="X1480" s="5">
        <v>2</v>
      </c>
    </row>
    <row r="1481" spans="1:24" x14ac:dyDescent="0.25">
      <c r="A1481" s="4" t="s">
        <v>2900</v>
      </c>
      <c r="B1481" s="12"/>
      <c r="C1481" s="12"/>
      <c r="D1481" s="12"/>
      <c r="E1481" s="12"/>
      <c r="F1481" s="12"/>
      <c r="G1481" s="12"/>
      <c r="H1481" s="12"/>
      <c r="I1481" s="14"/>
      <c r="J1481" s="14"/>
      <c r="K1481" s="14"/>
      <c r="L1481" s="14"/>
      <c r="M1481" s="14"/>
      <c r="N1481" s="14"/>
      <c r="O1481" s="16"/>
      <c r="P1481" s="16"/>
      <c r="Q1481" s="18"/>
      <c r="R1481" s="18"/>
      <c r="S1481" s="18">
        <v>3</v>
      </c>
      <c r="T1481" s="18"/>
      <c r="U1481" s="18">
        <v>3</v>
      </c>
      <c r="V1481" s="20"/>
      <c r="W1481" s="20"/>
      <c r="X1481" s="5">
        <v>3</v>
      </c>
    </row>
    <row r="1482" spans="1:24" x14ac:dyDescent="0.25">
      <c r="A1482" s="4" t="s">
        <v>2903</v>
      </c>
      <c r="B1482" s="12">
        <v>2</v>
      </c>
      <c r="C1482" s="12"/>
      <c r="D1482" s="12"/>
      <c r="E1482" s="12"/>
      <c r="F1482" s="12"/>
      <c r="G1482" s="12"/>
      <c r="H1482" s="12">
        <v>2</v>
      </c>
      <c r="I1482" s="14"/>
      <c r="J1482" s="14"/>
      <c r="K1482" s="14"/>
      <c r="L1482" s="14"/>
      <c r="M1482" s="14"/>
      <c r="N1482" s="14"/>
      <c r="O1482" s="16"/>
      <c r="P1482" s="16"/>
      <c r="Q1482" s="18"/>
      <c r="R1482" s="18"/>
      <c r="S1482" s="18"/>
      <c r="T1482" s="18"/>
      <c r="U1482" s="18"/>
      <c r="V1482" s="20"/>
      <c r="W1482" s="20"/>
      <c r="X1482" s="5">
        <v>2</v>
      </c>
    </row>
    <row r="1483" spans="1:24" x14ac:dyDescent="0.25">
      <c r="A1483" s="4" t="s">
        <v>2906</v>
      </c>
      <c r="B1483" s="12">
        <v>3</v>
      </c>
      <c r="C1483" s="12"/>
      <c r="D1483" s="12"/>
      <c r="E1483" s="12"/>
      <c r="F1483" s="12"/>
      <c r="G1483" s="12"/>
      <c r="H1483" s="12">
        <v>3</v>
      </c>
      <c r="I1483" s="14"/>
      <c r="J1483" s="14"/>
      <c r="K1483" s="14"/>
      <c r="L1483" s="14"/>
      <c r="M1483" s="14"/>
      <c r="N1483" s="14"/>
      <c r="O1483" s="16"/>
      <c r="P1483" s="16"/>
      <c r="Q1483" s="18"/>
      <c r="R1483" s="18"/>
      <c r="S1483" s="18"/>
      <c r="T1483" s="18"/>
      <c r="U1483" s="18"/>
      <c r="V1483" s="20"/>
      <c r="W1483" s="20"/>
      <c r="X1483" s="5">
        <v>3</v>
      </c>
    </row>
    <row r="1484" spans="1:24" x14ac:dyDescent="0.25">
      <c r="A1484" s="4" t="s">
        <v>2907</v>
      </c>
      <c r="B1484" s="12">
        <v>3</v>
      </c>
      <c r="C1484" s="12"/>
      <c r="D1484" s="12"/>
      <c r="E1484" s="12"/>
      <c r="F1484" s="12"/>
      <c r="G1484" s="12"/>
      <c r="H1484" s="12">
        <v>3</v>
      </c>
      <c r="I1484" s="14"/>
      <c r="J1484" s="14"/>
      <c r="K1484" s="14">
        <v>3</v>
      </c>
      <c r="L1484" s="14"/>
      <c r="M1484" s="14"/>
      <c r="N1484" s="14">
        <v>3</v>
      </c>
      <c r="O1484" s="16"/>
      <c r="P1484" s="16"/>
      <c r="Q1484" s="18"/>
      <c r="R1484" s="18"/>
      <c r="S1484" s="18"/>
      <c r="T1484" s="18"/>
      <c r="U1484" s="18"/>
      <c r="V1484" s="20"/>
      <c r="W1484" s="20"/>
      <c r="X1484" s="5">
        <v>6</v>
      </c>
    </row>
    <row r="1485" spans="1:24" x14ac:dyDescent="0.25">
      <c r="A1485" s="4" t="s">
        <v>2908</v>
      </c>
      <c r="B1485" s="12">
        <v>2</v>
      </c>
      <c r="C1485" s="12"/>
      <c r="D1485" s="12"/>
      <c r="E1485" s="12"/>
      <c r="F1485" s="12"/>
      <c r="G1485" s="12"/>
      <c r="H1485" s="12">
        <v>2</v>
      </c>
      <c r="I1485" s="14"/>
      <c r="J1485" s="14"/>
      <c r="K1485" s="14"/>
      <c r="L1485" s="14"/>
      <c r="M1485" s="14"/>
      <c r="N1485" s="14"/>
      <c r="O1485" s="16"/>
      <c r="P1485" s="16"/>
      <c r="Q1485" s="18"/>
      <c r="R1485" s="18"/>
      <c r="S1485" s="18"/>
      <c r="T1485" s="18"/>
      <c r="U1485" s="18"/>
      <c r="V1485" s="20"/>
      <c r="W1485" s="20"/>
      <c r="X1485" s="5">
        <v>2</v>
      </c>
    </row>
    <row r="1486" spans="1:24" x14ac:dyDescent="0.25">
      <c r="A1486" s="4" t="s">
        <v>2909</v>
      </c>
      <c r="B1486" s="12">
        <v>3</v>
      </c>
      <c r="C1486" s="12"/>
      <c r="D1486" s="12"/>
      <c r="E1486" s="12"/>
      <c r="F1486" s="12"/>
      <c r="G1486" s="12"/>
      <c r="H1486" s="12">
        <v>3</v>
      </c>
      <c r="I1486" s="14"/>
      <c r="J1486" s="14"/>
      <c r="K1486" s="14"/>
      <c r="L1486" s="14"/>
      <c r="M1486" s="14"/>
      <c r="N1486" s="14"/>
      <c r="O1486" s="16"/>
      <c r="P1486" s="16"/>
      <c r="Q1486" s="18"/>
      <c r="R1486" s="18"/>
      <c r="S1486" s="18"/>
      <c r="T1486" s="18"/>
      <c r="U1486" s="18"/>
      <c r="V1486" s="20"/>
      <c r="W1486" s="20"/>
      <c r="X1486" s="5">
        <v>3</v>
      </c>
    </row>
    <row r="1487" spans="1:24" x14ac:dyDescent="0.25">
      <c r="A1487" s="4" t="s">
        <v>2910</v>
      </c>
      <c r="B1487" s="12">
        <v>3</v>
      </c>
      <c r="C1487" s="12"/>
      <c r="D1487" s="12"/>
      <c r="E1487" s="12"/>
      <c r="F1487" s="12"/>
      <c r="G1487" s="12"/>
      <c r="H1487" s="12">
        <v>3</v>
      </c>
      <c r="I1487" s="14"/>
      <c r="J1487" s="14"/>
      <c r="K1487" s="14"/>
      <c r="L1487" s="14"/>
      <c r="M1487" s="14"/>
      <c r="N1487" s="14"/>
      <c r="O1487" s="16"/>
      <c r="P1487" s="16"/>
      <c r="Q1487" s="18"/>
      <c r="R1487" s="18"/>
      <c r="S1487" s="18"/>
      <c r="T1487" s="18"/>
      <c r="U1487" s="18"/>
      <c r="V1487" s="20"/>
      <c r="W1487" s="20"/>
      <c r="X1487" s="5">
        <v>3</v>
      </c>
    </row>
    <row r="1488" spans="1:24" x14ac:dyDescent="0.25">
      <c r="A1488" s="4" t="s">
        <v>2911</v>
      </c>
      <c r="B1488" s="12">
        <v>3</v>
      </c>
      <c r="C1488" s="12"/>
      <c r="D1488" s="12"/>
      <c r="E1488" s="12"/>
      <c r="F1488" s="12"/>
      <c r="G1488" s="12"/>
      <c r="H1488" s="12">
        <v>3</v>
      </c>
      <c r="I1488" s="14"/>
      <c r="J1488" s="14"/>
      <c r="K1488" s="14"/>
      <c r="L1488" s="14"/>
      <c r="M1488" s="14"/>
      <c r="N1488" s="14"/>
      <c r="O1488" s="16"/>
      <c r="P1488" s="16"/>
      <c r="Q1488" s="18"/>
      <c r="R1488" s="18"/>
      <c r="S1488" s="18"/>
      <c r="T1488" s="18"/>
      <c r="U1488" s="18"/>
      <c r="V1488" s="20"/>
      <c r="W1488" s="20"/>
      <c r="X1488" s="5">
        <v>3</v>
      </c>
    </row>
    <row r="1489" spans="1:24" x14ac:dyDescent="0.25">
      <c r="A1489" s="4" t="s">
        <v>2912</v>
      </c>
      <c r="B1489" s="12">
        <v>3</v>
      </c>
      <c r="C1489" s="12"/>
      <c r="D1489" s="12"/>
      <c r="E1489" s="12"/>
      <c r="F1489" s="12"/>
      <c r="G1489" s="12"/>
      <c r="H1489" s="12">
        <v>3</v>
      </c>
      <c r="I1489" s="14"/>
      <c r="J1489" s="14"/>
      <c r="K1489" s="14"/>
      <c r="L1489" s="14"/>
      <c r="M1489" s="14"/>
      <c r="N1489" s="14"/>
      <c r="O1489" s="16"/>
      <c r="P1489" s="16"/>
      <c r="Q1489" s="18"/>
      <c r="R1489" s="18"/>
      <c r="S1489" s="18"/>
      <c r="T1489" s="18"/>
      <c r="U1489" s="18"/>
      <c r="V1489" s="20"/>
      <c r="W1489" s="20"/>
      <c r="X1489" s="5">
        <v>3</v>
      </c>
    </row>
    <row r="1490" spans="1:24" x14ac:dyDescent="0.25">
      <c r="A1490" s="4" t="s">
        <v>2913</v>
      </c>
      <c r="B1490" s="12">
        <v>3</v>
      </c>
      <c r="C1490" s="12"/>
      <c r="D1490" s="12"/>
      <c r="E1490" s="12"/>
      <c r="F1490" s="12"/>
      <c r="G1490" s="12"/>
      <c r="H1490" s="12">
        <v>3</v>
      </c>
      <c r="I1490" s="14"/>
      <c r="J1490" s="14"/>
      <c r="K1490" s="14"/>
      <c r="L1490" s="14"/>
      <c r="M1490" s="14"/>
      <c r="N1490" s="14"/>
      <c r="O1490" s="16"/>
      <c r="P1490" s="16"/>
      <c r="Q1490" s="18"/>
      <c r="R1490" s="18"/>
      <c r="S1490" s="18"/>
      <c r="T1490" s="18"/>
      <c r="U1490" s="18"/>
      <c r="V1490" s="20"/>
      <c r="W1490" s="20"/>
      <c r="X1490" s="5">
        <v>3</v>
      </c>
    </row>
    <row r="1491" spans="1:24" x14ac:dyDescent="0.25">
      <c r="A1491" s="4" t="s">
        <v>2916</v>
      </c>
      <c r="B1491" s="12">
        <v>2</v>
      </c>
      <c r="C1491" s="12"/>
      <c r="D1491" s="12"/>
      <c r="E1491" s="12"/>
      <c r="F1491" s="12"/>
      <c r="G1491" s="12"/>
      <c r="H1491" s="12">
        <v>2</v>
      </c>
      <c r="I1491" s="14"/>
      <c r="J1491" s="14"/>
      <c r="K1491" s="14"/>
      <c r="L1491" s="14"/>
      <c r="M1491" s="14"/>
      <c r="N1491" s="14"/>
      <c r="O1491" s="16"/>
      <c r="P1491" s="16"/>
      <c r="Q1491" s="18"/>
      <c r="R1491" s="18"/>
      <c r="S1491" s="18"/>
      <c r="T1491" s="18"/>
      <c r="U1491" s="18"/>
      <c r="V1491" s="20"/>
      <c r="W1491" s="20"/>
      <c r="X1491" s="5">
        <v>2</v>
      </c>
    </row>
    <row r="1492" spans="1:24" x14ac:dyDescent="0.25">
      <c r="A1492" s="4" t="s">
        <v>2917</v>
      </c>
      <c r="B1492" s="12">
        <v>3</v>
      </c>
      <c r="C1492" s="12"/>
      <c r="D1492" s="12"/>
      <c r="E1492" s="12"/>
      <c r="F1492" s="12"/>
      <c r="G1492" s="12"/>
      <c r="H1492" s="12">
        <v>3</v>
      </c>
      <c r="I1492" s="14"/>
      <c r="J1492" s="14"/>
      <c r="K1492" s="14"/>
      <c r="L1492" s="14"/>
      <c r="M1492" s="14"/>
      <c r="N1492" s="14"/>
      <c r="O1492" s="16"/>
      <c r="P1492" s="16"/>
      <c r="Q1492" s="18"/>
      <c r="R1492" s="18"/>
      <c r="S1492" s="18"/>
      <c r="T1492" s="18"/>
      <c r="U1492" s="18"/>
      <c r="V1492" s="20"/>
      <c r="W1492" s="20"/>
      <c r="X1492" s="5">
        <v>3</v>
      </c>
    </row>
    <row r="1493" spans="1:24" x14ac:dyDescent="0.25">
      <c r="A1493" s="4" t="s">
        <v>2918</v>
      </c>
      <c r="B1493" s="12"/>
      <c r="C1493" s="12"/>
      <c r="D1493" s="12"/>
      <c r="E1493" s="12"/>
      <c r="F1493" s="12"/>
      <c r="G1493" s="12"/>
      <c r="H1493" s="12"/>
      <c r="I1493" s="14"/>
      <c r="J1493" s="14"/>
      <c r="K1493" s="14"/>
      <c r="L1493" s="14"/>
      <c r="M1493" s="14"/>
      <c r="N1493" s="14"/>
      <c r="O1493" s="16"/>
      <c r="P1493" s="16"/>
      <c r="Q1493" s="18"/>
      <c r="R1493" s="18"/>
      <c r="S1493" s="18">
        <v>2</v>
      </c>
      <c r="T1493" s="18"/>
      <c r="U1493" s="18">
        <v>2</v>
      </c>
      <c r="V1493" s="20"/>
      <c r="W1493" s="20"/>
      <c r="X1493" s="5">
        <v>2</v>
      </c>
    </row>
    <row r="1494" spans="1:24" x14ac:dyDescent="0.25">
      <c r="A1494" s="4" t="s">
        <v>2919</v>
      </c>
      <c r="B1494" s="12">
        <v>3</v>
      </c>
      <c r="C1494" s="12"/>
      <c r="D1494" s="12"/>
      <c r="E1494" s="12"/>
      <c r="F1494" s="12"/>
      <c r="G1494" s="12"/>
      <c r="H1494" s="12">
        <v>3</v>
      </c>
      <c r="I1494" s="14"/>
      <c r="J1494" s="14"/>
      <c r="K1494" s="14"/>
      <c r="L1494" s="14"/>
      <c r="M1494" s="14"/>
      <c r="N1494" s="14"/>
      <c r="O1494" s="16"/>
      <c r="P1494" s="16"/>
      <c r="Q1494" s="18"/>
      <c r="R1494" s="18"/>
      <c r="S1494" s="18"/>
      <c r="T1494" s="18"/>
      <c r="U1494" s="18"/>
      <c r="V1494" s="20"/>
      <c r="W1494" s="20"/>
      <c r="X1494" s="5">
        <v>3</v>
      </c>
    </row>
    <row r="1495" spans="1:24" x14ac:dyDescent="0.25">
      <c r="A1495" s="4" t="s">
        <v>2920</v>
      </c>
      <c r="B1495" s="12">
        <v>2</v>
      </c>
      <c r="C1495" s="12"/>
      <c r="D1495" s="12"/>
      <c r="E1495" s="12"/>
      <c r="F1495" s="12"/>
      <c r="G1495" s="12"/>
      <c r="H1495" s="12">
        <v>2</v>
      </c>
      <c r="I1495" s="14"/>
      <c r="J1495" s="14"/>
      <c r="K1495" s="14"/>
      <c r="L1495" s="14"/>
      <c r="M1495" s="14"/>
      <c r="N1495" s="14"/>
      <c r="O1495" s="16"/>
      <c r="P1495" s="16"/>
      <c r="Q1495" s="18"/>
      <c r="R1495" s="18"/>
      <c r="S1495" s="18"/>
      <c r="T1495" s="18"/>
      <c r="U1495" s="18"/>
      <c r="V1495" s="20"/>
      <c r="W1495" s="20"/>
      <c r="X1495" s="5">
        <v>2</v>
      </c>
    </row>
    <row r="1496" spans="1:24" x14ac:dyDescent="0.25">
      <c r="A1496" s="4" t="s">
        <v>2921</v>
      </c>
      <c r="B1496" s="12">
        <v>2</v>
      </c>
      <c r="C1496" s="12"/>
      <c r="D1496" s="12"/>
      <c r="E1496" s="12"/>
      <c r="F1496" s="12"/>
      <c r="G1496" s="12"/>
      <c r="H1496" s="12">
        <v>2</v>
      </c>
      <c r="I1496" s="14"/>
      <c r="J1496" s="14"/>
      <c r="K1496" s="14"/>
      <c r="L1496" s="14"/>
      <c r="M1496" s="14"/>
      <c r="N1496" s="14"/>
      <c r="O1496" s="16"/>
      <c r="P1496" s="16"/>
      <c r="Q1496" s="18"/>
      <c r="R1496" s="18"/>
      <c r="S1496" s="18">
        <v>2</v>
      </c>
      <c r="T1496" s="18"/>
      <c r="U1496" s="18">
        <v>2</v>
      </c>
      <c r="V1496" s="20"/>
      <c r="W1496" s="20"/>
      <c r="X1496" s="5">
        <v>4</v>
      </c>
    </row>
    <row r="1497" spans="1:24" x14ac:dyDescent="0.25">
      <c r="A1497" s="4" t="s">
        <v>2922</v>
      </c>
      <c r="B1497" s="12">
        <v>2</v>
      </c>
      <c r="C1497" s="12"/>
      <c r="D1497" s="12"/>
      <c r="E1497" s="12"/>
      <c r="F1497" s="12"/>
      <c r="G1497" s="12"/>
      <c r="H1497" s="12">
        <v>2</v>
      </c>
      <c r="I1497" s="14"/>
      <c r="J1497" s="14"/>
      <c r="K1497" s="14">
        <v>2</v>
      </c>
      <c r="L1497" s="14"/>
      <c r="M1497" s="14"/>
      <c r="N1497" s="14">
        <v>2</v>
      </c>
      <c r="O1497" s="16"/>
      <c r="P1497" s="16"/>
      <c r="Q1497" s="18"/>
      <c r="R1497" s="18"/>
      <c r="S1497" s="18"/>
      <c r="T1497" s="18"/>
      <c r="U1497" s="18"/>
      <c r="V1497" s="20"/>
      <c r="W1497" s="20"/>
      <c r="X1497" s="5">
        <v>4</v>
      </c>
    </row>
    <row r="1498" spans="1:24" x14ac:dyDescent="0.25">
      <c r="A1498" s="4" t="s">
        <v>2923</v>
      </c>
      <c r="B1498" s="12">
        <v>2</v>
      </c>
      <c r="C1498" s="12"/>
      <c r="D1498" s="12"/>
      <c r="E1498" s="12"/>
      <c r="F1498" s="12"/>
      <c r="G1498" s="12"/>
      <c r="H1498" s="12">
        <v>2</v>
      </c>
      <c r="I1498" s="14"/>
      <c r="J1498" s="14"/>
      <c r="K1498" s="14">
        <v>2</v>
      </c>
      <c r="L1498" s="14"/>
      <c r="M1498" s="14"/>
      <c r="N1498" s="14">
        <v>2</v>
      </c>
      <c r="O1498" s="16"/>
      <c r="P1498" s="16"/>
      <c r="Q1498" s="18"/>
      <c r="R1498" s="18"/>
      <c r="S1498" s="18"/>
      <c r="T1498" s="18"/>
      <c r="U1498" s="18"/>
      <c r="V1498" s="20"/>
      <c r="W1498" s="20"/>
      <c r="X1498" s="5">
        <v>4</v>
      </c>
    </row>
    <row r="1499" spans="1:24" x14ac:dyDescent="0.25">
      <c r="A1499" s="4" t="s">
        <v>2924</v>
      </c>
      <c r="B1499" s="12"/>
      <c r="C1499" s="12"/>
      <c r="D1499" s="12"/>
      <c r="E1499" s="12">
        <v>2</v>
      </c>
      <c r="F1499" s="12"/>
      <c r="G1499" s="12"/>
      <c r="H1499" s="12">
        <v>2</v>
      </c>
      <c r="I1499" s="14"/>
      <c r="J1499" s="14"/>
      <c r="K1499" s="14"/>
      <c r="L1499" s="14"/>
      <c r="M1499" s="14"/>
      <c r="N1499" s="14"/>
      <c r="O1499" s="16"/>
      <c r="P1499" s="16"/>
      <c r="Q1499" s="18"/>
      <c r="R1499" s="18"/>
      <c r="S1499" s="18"/>
      <c r="T1499" s="18"/>
      <c r="U1499" s="18"/>
      <c r="V1499" s="20"/>
      <c r="W1499" s="20"/>
      <c r="X1499" s="5">
        <v>2</v>
      </c>
    </row>
    <row r="1500" spans="1:24" x14ac:dyDescent="0.25">
      <c r="A1500" s="4" t="s">
        <v>2927</v>
      </c>
      <c r="B1500" s="12"/>
      <c r="C1500" s="12"/>
      <c r="D1500" s="12"/>
      <c r="E1500" s="12">
        <v>1</v>
      </c>
      <c r="F1500" s="12"/>
      <c r="G1500" s="12"/>
      <c r="H1500" s="12">
        <v>1</v>
      </c>
      <c r="I1500" s="14"/>
      <c r="J1500" s="14"/>
      <c r="K1500" s="14"/>
      <c r="L1500" s="14"/>
      <c r="M1500" s="14"/>
      <c r="N1500" s="14"/>
      <c r="O1500" s="16"/>
      <c r="P1500" s="16"/>
      <c r="Q1500" s="18"/>
      <c r="R1500" s="18"/>
      <c r="S1500" s="18"/>
      <c r="T1500" s="18"/>
      <c r="U1500" s="18"/>
      <c r="V1500" s="20"/>
      <c r="W1500" s="20"/>
      <c r="X1500" s="5">
        <v>1</v>
      </c>
    </row>
    <row r="1501" spans="1:24" x14ac:dyDescent="0.25">
      <c r="A1501" s="4" t="s">
        <v>2928</v>
      </c>
      <c r="B1501" s="12"/>
      <c r="C1501" s="12"/>
      <c r="D1501" s="12"/>
      <c r="E1501" s="12">
        <v>1</v>
      </c>
      <c r="F1501" s="12"/>
      <c r="G1501" s="12"/>
      <c r="H1501" s="12">
        <v>1</v>
      </c>
      <c r="I1501" s="14"/>
      <c r="J1501" s="14"/>
      <c r="K1501" s="14"/>
      <c r="L1501" s="14"/>
      <c r="M1501" s="14"/>
      <c r="N1501" s="14"/>
      <c r="O1501" s="16"/>
      <c r="P1501" s="16"/>
      <c r="Q1501" s="18"/>
      <c r="R1501" s="18"/>
      <c r="S1501" s="18"/>
      <c r="T1501" s="18"/>
      <c r="U1501" s="18"/>
      <c r="V1501" s="20"/>
      <c r="W1501" s="20"/>
      <c r="X1501" s="5">
        <v>1</v>
      </c>
    </row>
    <row r="1502" spans="1:24" x14ac:dyDescent="0.25">
      <c r="A1502" s="4" t="s">
        <v>2931</v>
      </c>
      <c r="B1502" s="12"/>
      <c r="C1502" s="12"/>
      <c r="D1502" s="12"/>
      <c r="E1502" s="12">
        <v>1</v>
      </c>
      <c r="F1502" s="12"/>
      <c r="G1502" s="12"/>
      <c r="H1502" s="12">
        <v>1</v>
      </c>
      <c r="I1502" s="14"/>
      <c r="J1502" s="14"/>
      <c r="K1502" s="14"/>
      <c r="L1502" s="14"/>
      <c r="M1502" s="14"/>
      <c r="N1502" s="14"/>
      <c r="O1502" s="16"/>
      <c r="P1502" s="16"/>
      <c r="Q1502" s="18"/>
      <c r="R1502" s="18"/>
      <c r="S1502" s="18"/>
      <c r="T1502" s="18"/>
      <c r="U1502" s="18"/>
      <c r="V1502" s="20"/>
      <c r="W1502" s="20"/>
      <c r="X1502" s="5">
        <v>1</v>
      </c>
    </row>
    <row r="1503" spans="1:24" x14ac:dyDescent="0.25">
      <c r="A1503" s="4" t="s">
        <v>2933</v>
      </c>
      <c r="B1503" s="12"/>
      <c r="C1503" s="12"/>
      <c r="D1503" s="12"/>
      <c r="E1503" s="12">
        <v>1</v>
      </c>
      <c r="F1503" s="12"/>
      <c r="G1503" s="12"/>
      <c r="H1503" s="12">
        <v>1</v>
      </c>
      <c r="I1503" s="14"/>
      <c r="J1503" s="14"/>
      <c r="K1503" s="14"/>
      <c r="L1503" s="14"/>
      <c r="M1503" s="14"/>
      <c r="N1503" s="14"/>
      <c r="O1503" s="16"/>
      <c r="P1503" s="16"/>
      <c r="Q1503" s="18"/>
      <c r="R1503" s="18"/>
      <c r="S1503" s="18"/>
      <c r="T1503" s="18"/>
      <c r="U1503" s="18"/>
      <c r="V1503" s="20"/>
      <c r="W1503" s="20"/>
      <c r="X1503" s="5">
        <v>1</v>
      </c>
    </row>
    <row r="1504" spans="1:24" x14ac:dyDescent="0.25">
      <c r="A1504" s="4" t="s">
        <v>2934</v>
      </c>
      <c r="B1504" s="12">
        <v>2</v>
      </c>
      <c r="C1504" s="12"/>
      <c r="D1504" s="12"/>
      <c r="E1504" s="12"/>
      <c r="F1504" s="12"/>
      <c r="G1504" s="12"/>
      <c r="H1504" s="12">
        <v>2</v>
      </c>
      <c r="I1504" s="14"/>
      <c r="J1504" s="14"/>
      <c r="K1504" s="14"/>
      <c r="L1504" s="14"/>
      <c r="M1504" s="14"/>
      <c r="N1504" s="14"/>
      <c r="O1504" s="16"/>
      <c r="P1504" s="16"/>
      <c r="Q1504" s="18"/>
      <c r="R1504" s="18"/>
      <c r="S1504" s="18"/>
      <c r="T1504" s="18"/>
      <c r="U1504" s="18"/>
      <c r="V1504" s="20"/>
      <c r="W1504" s="20"/>
      <c r="X1504" s="5">
        <v>2</v>
      </c>
    </row>
    <row r="1505" spans="1:24" x14ac:dyDescent="0.25">
      <c r="A1505" s="4" t="s">
        <v>2935</v>
      </c>
      <c r="B1505" s="12">
        <v>2</v>
      </c>
      <c r="C1505" s="12"/>
      <c r="D1505" s="12"/>
      <c r="E1505" s="12"/>
      <c r="F1505" s="12"/>
      <c r="G1505" s="12"/>
      <c r="H1505" s="12">
        <v>2</v>
      </c>
      <c r="I1505" s="14"/>
      <c r="J1505" s="14"/>
      <c r="K1505" s="14"/>
      <c r="L1505" s="14"/>
      <c r="M1505" s="14"/>
      <c r="N1505" s="14"/>
      <c r="O1505" s="16"/>
      <c r="P1505" s="16"/>
      <c r="Q1505" s="18"/>
      <c r="R1505" s="18"/>
      <c r="S1505" s="18"/>
      <c r="T1505" s="18"/>
      <c r="U1505" s="18"/>
      <c r="V1505" s="20"/>
      <c r="W1505" s="20"/>
      <c r="X1505" s="5">
        <v>2</v>
      </c>
    </row>
    <row r="1506" spans="1:24" x14ac:dyDescent="0.25">
      <c r="A1506" s="4" t="s">
        <v>2936</v>
      </c>
      <c r="B1506" s="12">
        <v>2</v>
      </c>
      <c r="C1506" s="12"/>
      <c r="D1506" s="12"/>
      <c r="E1506" s="12"/>
      <c r="F1506" s="12"/>
      <c r="G1506" s="12"/>
      <c r="H1506" s="12">
        <v>2</v>
      </c>
      <c r="I1506" s="14"/>
      <c r="J1506" s="14"/>
      <c r="K1506" s="14"/>
      <c r="L1506" s="14"/>
      <c r="M1506" s="14"/>
      <c r="N1506" s="14"/>
      <c r="O1506" s="16"/>
      <c r="P1506" s="16"/>
      <c r="Q1506" s="18"/>
      <c r="R1506" s="18"/>
      <c r="S1506" s="18"/>
      <c r="T1506" s="18"/>
      <c r="U1506" s="18"/>
      <c r="V1506" s="20"/>
      <c r="W1506" s="20"/>
      <c r="X1506" s="5">
        <v>2</v>
      </c>
    </row>
    <row r="1507" spans="1:24" x14ac:dyDescent="0.25">
      <c r="A1507" s="4" t="s">
        <v>2937</v>
      </c>
      <c r="B1507" s="12"/>
      <c r="C1507" s="12"/>
      <c r="D1507" s="12"/>
      <c r="E1507" s="12"/>
      <c r="F1507" s="12"/>
      <c r="G1507" s="12"/>
      <c r="H1507" s="12"/>
      <c r="I1507" s="14"/>
      <c r="J1507" s="14"/>
      <c r="K1507" s="14"/>
      <c r="L1507" s="14"/>
      <c r="M1507" s="14"/>
      <c r="N1507" s="14"/>
      <c r="O1507" s="16"/>
      <c r="P1507" s="16"/>
      <c r="Q1507" s="18"/>
      <c r="R1507" s="18"/>
      <c r="S1507" s="18">
        <v>2</v>
      </c>
      <c r="T1507" s="18"/>
      <c r="U1507" s="18">
        <v>2</v>
      </c>
      <c r="V1507" s="20"/>
      <c r="W1507" s="20"/>
      <c r="X1507" s="5">
        <v>2</v>
      </c>
    </row>
    <row r="1508" spans="1:24" x14ac:dyDescent="0.25">
      <c r="A1508" s="4" t="s">
        <v>2939</v>
      </c>
      <c r="B1508" s="12"/>
      <c r="C1508" s="12"/>
      <c r="D1508" s="12"/>
      <c r="E1508" s="12">
        <v>2</v>
      </c>
      <c r="F1508" s="12"/>
      <c r="G1508" s="12"/>
      <c r="H1508" s="12">
        <v>2</v>
      </c>
      <c r="I1508" s="14"/>
      <c r="J1508" s="14"/>
      <c r="K1508" s="14"/>
      <c r="L1508" s="14"/>
      <c r="M1508" s="14"/>
      <c r="N1508" s="14"/>
      <c r="O1508" s="16"/>
      <c r="P1508" s="16"/>
      <c r="Q1508" s="18"/>
      <c r="R1508" s="18"/>
      <c r="S1508" s="18"/>
      <c r="T1508" s="18"/>
      <c r="U1508" s="18"/>
      <c r="V1508" s="20"/>
      <c r="W1508" s="20"/>
      <c r="X1508" s="5">
        <v>2</v>
      </c>
    </row>
    <row r="1509" spans="1:24" x14ac:dyDescent="0.25">
      <c r="A1509" s="4" t="s">
        <v>2940</v>
      </c>
      <c r="B1509" s="12">
        <v>2</v>
      </c>
      <c r="C1509" s="12"/>
      <c r="D1509" s="12"/>
      <c r="E1509" s="12"/>
      <c r="F1509" s="12"/>
      <c r="G1509" s="12"/>
      <c r="H1509" s="12">
        <v>2</v>
      </c>
      <c r="I1509" s="14"/>
      <c r="J1509" s="14"/>
      <c r="K1509" s="14"/>
      <c r="L1509" s="14"/>
      <c r="M1509" s="14"/>
      <c r="N1509" s="14"/>
      <c r="O1509" s="16"/>
      <c r="P1509" s="16"/>
      <c r="Q1509" s="18">
        <v>2</v>
      </c>
      <c r="R1509" s="18"/>
      <c r="S1509" s="18"/>
      <c r="T1509" s="18"/>
      <c r="U1509" s="18">
        <v>2</v>
      </c>
      <c r="V1509" s="20"/>
      <c r="W1509" s="20"/>
      <c r="X1509" s="5">
        <v>4</v>
      </c>
    </row>
    <row r="1510" spans="1:24" x14ac:dyDescent="0.25">
      <c r="A1510" s="4" t="s">
        <v>2941</v>
      </c>
      <c r="B1510" s="12">
        <v>2</v>
      </c>
      <c r="C1510" s="12"/>
      <c r="D1510" s="12"/>
      <c r="E1510" s="12"/>
      <c r="F1510" s="12"/>
      <c r="G1510" s="12"/>
      <c r="H1510" s="12">
        <v>2</v>
      </c>
      <c r="I1510" s="14"/>
      <c r="J1510" s="14"/>
      <c r="K1510" s="14"/>
      <c r="L1510" s="14"/>
      <c r="M1510" s="14"/>
      <c r="N1510" s="14"/>
      <c r="O1510" s="16"/>
      <c r="P1510" s="16"/>
      <c r="Q1510" s="18"/>
      <c r="R1510" s="18"/>
      <c r="S1510" s="18"/>
      <c r="T1510" s="18"/>
      <c r="U1510" s="18"/>
      <c r="V1510" s="20"/>
      <c r="W1510" s="20"/>
      <c r="X1510" s="5">
        <v>2</v>
      </c>
    </row>
    <row r="1511" spans="1:24" x14ac:dyDescent="0.25">
      <c r="A1511" s="4" t="s">
        <v>2943</v>
      </c>
      <c r="B1511" s="12"/>
      <c r="C1511" s="12"/>
      <c r="D1511" s="12"/>
      <c r="E1511" s="12"/>
      <c r="F1511" s="12"/>
      <c r="G1511" s="12"/>
      <c r="H1511" s="12"/>
      <c r="I1511" s="14"/>
      <c r="J1511" s="14"/>
      <c r="K1511" s="14"/>
      <c r="L1511" s="14"/>
      <c r="M1511" s="14"/>
      <c r="N1511" s="14"/>
      <c r="O1511" s="16"/>
      <c r="P1511" s="16"/>
      <c r="Q1511" s="18">
        <v>2</v>
      </c>
      <c r="R1511" s="18"/>
      <c r="S1511" s="18"/>
      <c r="T1511" s="18"/>
      <c r="U1511" s="18">
        <v>2</v>
      </c>
      <c r="V1511" s="20"/>
      <c r="W1511" s="20"/>
      <c r="X1511" s="5">
        <v>2</v>
      </c>
    </row>
    <row r="1512" spans="1:24" x14ac:dyDescent="0.25">
      <c r="A1512" s="4" t="s">
        <v>2944</v>
      </c>
      <c r="B1512" s="12">
        <v>2</v>
      </c>
      <c r="C1512" s="12"/>
      <c r="D1512" s="12"/>
      <c r="E1512" s="12"/>
      <c r="F1512" s="12"/>
      <c r="G1512" s="12"/>
      <c r="H1512" s="12">
        <v>2</v>
      </c>
      <c r="I1512" s="14"/>
      <c r="J1512" s="14"/>
      <c r="K1512" s="14"/>
      <c r="L1512" s="14"/>
      <c r="M1512" s="14"/>
      <c r="N1512" s="14"/>
      <c r="O1512" s="16"/>
      <c r="P1512" s="16"/>
      <c r="Q1512" s="18"/>
      <c r="R1512" s="18"/>
      <c r="S1512" s="18"/>
      <c r="T1512" s="18"/>
      <c r="U1512" s="18"/>
      <c r="V1512" s="20"/>
      <c r="W1512" s="20"/>
      <c r="X1512" s="5">
        <v>2</v>
      </c>
    </row>
    <row r="1513" spans="1:24" x14ac:dyDescent="0.25">
      <c r="A1513" s="4" t="s">
        <v>2945</v>
      </c>
      <c r="B1513" s="12">
        <v>2</v>
      </c>
      <c r="C1513" s="12"/>
      <c r="D1513" s="12"/>
      <c r="E1513" s="12"/>
      <c r="F1513" s="12"/>
      <c r="G1513" s="12"/>
      <c r="H1513" s="12">
        <v>2</v>
      </c>
      <c r="I1513" s="14"/>
      <c r="J1513" s="14"/>
      <c r="K1513" s="14"/>
      <c r="L1513" s="14"/>
      <c r="M1513" s="14"/>
      <c r="N1513" s="14"/>
      <c r="O1513" s="16"/>
      <c r="P1513" s="16"/>
      <c r="Q1513" s="18"/>
      <c r="R1513" s="18"/>
      <c r="S1513" s="18"/>
      <c r="T1513" s="18"/>
      <c r="U1513" s="18"/>
      <c r="V1513" s="20"/>
      <c r="W1513" s="20"/>
      <c r="X1513" s="5">
        <v>2</v>
      </c>
    </row>
    <row r="1514" spans="1:24" x14ac:dyDescent="0.25">
      <c r="A1514" s="4" t="s">
        <v>2946</v>
      </c>
      <c r="B1514" s="12"/>
      <c r="C1514" s="12"/>
      <c r="D1514" s="12"/>
      <c r="E1514" s="12"/>
      <c r="F1514" s="12"/>
      <c r="G1514" s="12"/>
      <c r="H1514" s="12"/>
      <c r="I1514" s="14"/>
      <c r="J1514" s="14"/>
      <c r="K1514" s="14"/>
      <c r="L1514" s="14">
        <v>2</v>
      </c>
      <c r="M1514" s="14"/>
      <c r="N1514" s="14">
        <v>2</v>
      </c>
      <c r="O1514" s="16"/>
      <c r="P1514" s="16"/>
      <c r="Q1514" s="18"/>
      <c r="R1514" s="18"/>
      <c r="S1514" s="18"/>
      <c r="T1514" s="18"/>
      <c r="U1514" s="18"/>
      <c r="V1514" s="20"/>
      <c r="W1514" s="20"/>
      <c r="X1514" s="5">
        <v>2</v>
      </c>
    </row>
    <row r="1515" spans="1:24" x14ac:dyDescent="0.25">
      <c r="A1515" s="4" t="s">
        <v>2949</v>
      </c>
      <c r="B1515" s="12">
        <v>2</v>
      </c>
      <c r="C1515" s="12"/>
      <c r="D1515" s="12"/>
      <c r="E1515" s="12"/>
      <c r="F1515" s="12"/>
      <c r="G1515" s="12"/>
      <c r="H1515" s="12">
        <v>2</v>
      </c>
      <c r="I1515" s="14"/>
      <c r="J1515" s="14"/>
      <c r="K1515" s="14"/>
      <c r="L1515" s="14"/>
      <c r="M1515" s="14"/>
      <c r="N1515" s="14"/>
      <c r="O1515" s="16"/>
      <c r="P1515" s="16"/>
      <c r="Q1515" s="18"/>
      <c r="R1515" s="18"/>
      <c r="S1515" s="18"/>
      <c r="T1515" s="18"/>
      <c r="U1515" s="18"/>
      <c r="V1515" s="20"/>
      <c r="W1515" s="20"/>
      <c r="X1515" s="5">
        <v>2</v>
      </c>
    </row>
    <row r="1516" spans="1:24" x14ac:dyDescent="0.25">
      <c r="A1516" s="4" t="s">
        <v>2950</v>
      </c>
      <c r="B1516" s="12"/>
      <c r="C1516" s="12"/>
      <c r="D1516" s="12"/>
      <c r="E1516" s="12"/>
      <c r="F1516" s="12"/>
      <c r="G1516" s="12"/>
      <c r="H1516" s="12"/>
      <c r="I1516" s="14"/>
      <c r="J1516" s="14"/>
      <c r="K1516" s="14"/>
      <c r="L1516" s="14"/>
      <c r="M1516" s="14"/>
      <c r="N1516" s="14"/>
      <c r="O1516" s="16"/>
      <c r="P1516" s="16"/>
      <c r="Q1516" s="18">
        <v>2</v>
      </c>
      <c r="R1516" s="18"/>
      <c r="S1516" s="18"/>
      <c r="T1516" s="18"/>
      <c r="U1516" s="18">
        <v>2</v>
      </c>
      <c r="V1516" s="20"/>
      <c r="W1516" s="20"/>
      <c r="X1516" s="5">
        <v>2</v>
      </c>
    </row>
    <row r="1517" spans="1:24" x14ac:dyDescent="0.25">
      <c r="A1517" s="4" t="s">
        <v>2951</v>
      </c>
      <c r="B1517" s="12">
        <v>2</v>
      </c>
      <c r="C1517" s="12"/>
      <c r="D1517" s="12"/>
      <c r="E1517" s="12"/>
      <c r="F1517" s="12"/>
      <c r="G1517" s="12"/>
      <c r="H1517" s="12">
        <v>2</v>
      </c>
      <c r="I1517" s="14"/>
      <c r="J1517" s="14"/>
      <c r="K1517" s="14"/>
      <c r="L1517" s="14"/>
      <c r="M1517" s="14"/>
      <c r="N1517" s="14"/>
      <c r="O1517" s="16"/>
      <c r="P1517" s="16"/>
      <c r="Q1517" s="18"/>
      <c r="R1517" s="18"/>
      <c r="S1517" s="18"/>
      <c r="T1517" s="18"/>
      <c r="U1517" s="18"/>
      <c r="V1517" s="20"/>
      <c r="W1517" s="20"/>
      <c r="X1517" s="5">
        <v>2</v>
      </c>
    </row>
    <row r="1518" spans="1:24" x14ac:dyDescent="0.25">
      <c r="A1518" s="4" t="s">
        <v>2952</v>
      </c>
      <c r="B1518" s="12">
        <v>2</v>
      </c>
      <c r="C1518" s="12"/>
      <c r="D1518" s="12"/>
      <c r="E1518" s="12"/>
      <c r="F1518" s="12"/>
      <c r="G1518" s="12"/>
      <c r="H1518" s="12">
        <v>2</v>
      </c>
      <c r="I1518" s="14"/>
      <c r="J1518" s="14"/>
      <c r="K1518" s="14"/>
      <c r="L1518" s="14"/>
      <c r="M1518" s="14"/>
      <c r="N1518" s="14"/>
      <c r="O1518" s="16"/>
      <c r="P1518" s="16"/>
      <c r="Q1518" s="18"/>
      <c r="R1518" s="18"/>
      <c r="S1518" s="18"/>
      <c r="T1518" s="18"/>
      <c r="U1518" s="18"/>
      <c r="V1518" s="20"/>
      <c r="W1518" s="20"/>
      <c r="X1518" s="5">
        <v>2</v>
      </c>
    </row>
    <row r="1519" spans="1:24" x14ac:dyDescent="0.25">
      <c r="A1519" s="4" t="s">
        <v>2953</v>
      </c>
      <c r="B1519" s="12"/>
      <c r="C1519" s="12"/>
      <c r="D1519" s="12"/>
      <c r="E1519" s="12">
        <v>3</v>
      </c>
      <c r="F1519" s="12"/>
      <c r="G1519" s="12"/>
      <c r="H1519" s="12">
        <v>3</v>
      </c>
      <c r="I1519" s="14"/>
      <c r="J1519" s="14"/>
      <c r="K1519" s="14"/>
      <c r="L1519" s="14"/>
      <c r="M1519" s="14"/>
      <c r="N1519" s="14"/>
      <c r="O1519" s="16"/>
      <c r="P1519" s="16"/>
      <c r="Q1519" s="18"/>
      <c r="R1519" s="18"/>
      <c r="S1519" s="18"/>
      <c r="T1519" s="18"/>
      <c r="U1519" s="18"/>
      <c r="V1519" s="20"/>
      <c r="W1519" s="20"/>
      <c r="X1519" s="5">
        <v>3</v>
      </c>
    </row>
    <row r="1520" spans="1:24" x14ac:dyDescent="0.25">
      <c r="A1520" s="4" t="s">
        <v>2954</v>
      </c>
      <c r="B1520" s="12">
        <v>2</v>
      </c>
      <c r="C1520" s="12"/>
      <c r="D1520" s="12"/>
      <c r="E1520" s="12"/>
      <c r="F1520" s="12"/>
      <c r="G1520" s="12"/>
      <c r="H1520" s="12">
        <v>2</v>
      </c>
      <c r="I1520" s="14"/>
      <c r="J1520" s="14"/>
      <c r="K1520" s="14"/>
      <c r="L1520" s="14"/>
      <c r="M1520" s="14"/>
      <c r="N1520" s="14"/>
      <c r="O1520" s="16"/>
      <c r="P1520" s="16"/>
      <c r="Q1520" s="18"/>
      <c r="R1520" s="18"/>
      <c r="S1520" s="18"/>
      <c r="T1520" s="18"/>
      <c r="U1520" s="18"/>
      <c r="V1520" s="20"/>
      <c r="W1520" s="20"/>
      <c r="X1520" s="5">
        <v>2</v>
      </c>
    </row>
    <row r="1521" spans="1:24" x14ac:dyDescent="0.25">
      <c r="A1521" s="4" t="s">
        <v>2956</v>
      </c>
      <c r="B1521" s="12">
        <v>2</v>
      </c>
      <c r="C1521" s="12"/>
      <c r="D1521" s="12"/>
      <c r="E1521" s="12"/>
      <c r="F1521" s="12"/>
      <c r="G1521" s="12"/>
      <c r="H1521" s="12">
        <v>2</v>
      </c>
      <c r="I1521" s="14"/>
      <c r="J1521" s="14"/>
      <c r="K1521" s="14"/>
      <c r="L1521" s="14"/>
      <c r="M1521" s="14"/>
      <c r="N1521" s="14"/>
      <c r="O1521" s="16"/>
      <c r="P1521" s="16"/>
      <c r="Q1521" s="18"/>
      <c r="R1521" s="18"/>
      <c r="S1521" s="18"/>
      <c r="T1521" s="18"/>
      <c r="U1521" s="18"/>
      <c r="V1521" s="20"/>
      <c r="W1521" s="20"/>
      <c r="X1521" s="5">
        <v>2</v>
      </c>
    </row>
    <row r="1522" spans="1:24" x14ac:dyDescent="0.25">
      <c r="A1522" s="4" t="s">
        <v>2960</v>
      </c>
      <c r="B1522" s="12">
        <v>2</v>
      </c>
      <c r="C1522" s="12"/>
      <c r="D1522" s="12"/>
      <c r="E1522" s="12"/>
      <c r="F1522" s="12"/>
      <c r="G1522" s="12"/>
      <c r="H1522" s="12">
        <v>2</v>
      </c>
      <c r="I1522" s="14"/>
      <c r="J1522" s="14"/>
      <c r="K1522" s="14"/>
      <c r="L1522" s="14"/>
      <c r="M1522" s="14"/>
      <c r="N1522" s="14"/>
      <c r="O1522" s="16"/>
      <c r="P1522" s="16"/>
      <c r="Q1522" s="18">
        <v>2</v>
      </c>
      <c r="R1522" s="18"/>
      <c r="S1522" s="18"/>
      <c r="T1522" s="18"/>
      <c r="U1522" s="18">
        <v>2</v>
      </c>
      <c r="V1522" s="20"/>
      <c r="W1522" s="20"/>
      <c r="X1522" s="5">
        <v>4</v>
      </c>
    </row>
    <row r="1523" spans="1:24" x14ac:dyDescent="0.25">
      <c r="A1523" s="4" t="s">
        <v>2963</v>
      </c>
      <c r="B1523" s="12"/>
      <c r="C1523" s="12"/>
      <c r="D1523" s="12"/>
      <c r="E1523" s="12"/>
      <c r="F1523" s="12"/>
      <c r="G1523" s="12"/>
      <c r="H1523" s="12"/>
      <c r="I1523" s="14"/>
      <c r="J1523" s="14"/>
      <c r="K1523" s="14"/>
      <c r="L1523" s="14"/>
      <c r="M1523" s="14"/>
      <c r="N1523" s="14"/>
      <c r="O1523" s="16"/>
      <c r="P1523" s="16"/>
      <c r="Q1523" s="18">
        <v>2</v>
      </c>
      <c r="R1523" s="18"/>
      <c r="S1523" s="18"/>
      <c r="T1523" s="18"/>
      <c r="U1523" s="18">
        <v>2</v>
      </c>
      <c r="V1523" s="20"/>
      <c r="W1523" s="20"/>
      <c r="X1523" s="5">
        <v>2</v>
      </c>
    </row>
    <row r="1524" spans="1:24" x14ac:dyDescent="0.25">
      <c r="A1524" s="4" t="s">
        <v>2965</v>
      </c>
      <c r="B1524" s="12"/>
      <c r="C1524" s="12"/>
      <c r="D1524" s="12"/>
      <c r="E1524" s="12"/>
      <c r="F1524" s="12"/>
      <c r="G1524" s="12"/>
      <c r="H1524" s="12"/>
      <c r="I1524" s="14"/>
      <c r="J1524" s="14"/>
      <c r="K1524" s="14"/>
      <c r="L1524" s="14"/>
      <c r="M1524" s="14"/>
      <c r="N1524" s="14"/>
      <c r="O1524" s="16">
        <v>2</v>
      </c>
      <c r="P1524" s="16">
        <v>2</v>
      </c>
      <c r="Q1524" s="18"/>
      <c r="R1524" s="18"/>
      <c r="S1524" s="18"/>
      <c r="T1524" s="18"/>
      <c r="U1524" s="18"/>
      <c r="V1524" s="20"/>
      <c r="W1524" s="20"/>
      <c r="X1524" s="5">
        <v>2</v>
      </c>
    </row>
    <row r="1525" spans="1:24" x14ac:dyDescent="0.25">
      <c r="A1525" s="4" t="s">
        <v>2966</v>
      </c>
      <c r="B1525" s="12">
        <v>2</v>
      </c>
      <c r="C1525" s="12"/>
      <c r="D1525" s="12"/>
      <c r="E1525" s="12"/>
      <c r="F1525" s="12"/>
      <c r="G1525" s="12"/>
      <c r="H1525" s="12">
        <v>2</v>
      </c>
      <c r="I1525" s="14"/>
      <c r="J1525" s="14"/>
      <c r="K1525" s="14"/>
      <c r="L1525" s="14"/>
      <c r="M1525" s="14"/>
      <c r="N1525" s="14"/>
      <c r="O1525" s="16"/>
      <c r="P1525" s="16"/>
      <c r="Q1525" s="18"/>
      <c r="R1525" s="18"/>
      <c r="S1525" s="18"/>
      <c r="T1525" s="18"/>
      <c r="U1525" s="18"/>
      <c r="V1525" s="20"/>
      <c r="W1525" s="20"/>
      <c r="X1525" s="5">
        <v>2</v>
      </c>
    </row>
    <row r="1526" spans="1:24" x14ac:dyDescent="0.25">
      <c r="A1526" s="4" t="s">
        <v>2969</v>
      </c>
      <c r="B1526" s="12">
        <v>1</v>
      </c>
      <c r="C1526" s="12"/>
      <c r="D1526" s="12"/>
      <c r="E1526" s="12"/>
      <c r="F1526" s="12"/>
      <c r="G1526" s="12"/>
      <c r="H1526" s="12">
        <v>1</v>
      </c>
      <c r="I1526" s="14"/>
      <c r="J1526" s="14"/>
      <c r="K1526" s="14"/>
      <c r="L1526" s="14"/>
      <c r="M1526" s="14"/>
      <c r="N1526" s="14"/>
      <c r="O1526" s="16"/>
      <c r="P1526" s="16"/>
      <c r="Q1526" s="18"/>
      <c r="R1526" s="18"/>
      <c r="S1526" s="18"/>
      <c r="T1526" s="18"/>
      <c r="U1526" s="18"/>
      <c r="V1526" s="20"/>
      <c r="W1526" s="20"/>
      <c r="X1526" s="5">
        <v>1</v>
      </c>
    </row>
    <row r="1527" spans="1:24" x14ac:dyDescent="0.25">
      <c r="A1527" s="4" t="s">
        <v>2970</v>
      </c>
      <c r="B1527" s="12">
        <v>2</v>
      </c>
      <c r="C1527" s="12"/>
      <c r="D1527" s="12"/>
      <c r="E1527" s="12"/>
      <c r="F1527" s="12"/>
      <c r="G1527" s="12"/>
      <c r="H1527" s="12">
        <v>2</v>
      </c>
      <c r="I1527" s="14"/>
      <c r="J1527" s="14"/>
      <c r="K1527" s="14">
        <v>2</v>
      </c>
      <c r="L1527" s="14"/>
      <c r="M1527" s="14"/>
      <c r="N1527" s="14">
        <v>2</v>
      </c>
      <c r="O1527" s="16"/>
      <c r="P1527" s="16"/>
      <c r="Q1527" s="18"/>
      <c r="R1527" s="18"/>
      <c r="S1527" s="18"/>
      <c r="T1527" s="18"/>
      <c r="U1527" s="18"/>
      <c r="V1527" s="20"/>
      <c r="W1527" s="20"/>
      <c r="X1527" s="5">
        <v>4</v>
      </c>
    </row>
    <row r="1528" spans="1:24" x14ac:dyDescent="0.25">
      <c r="A1528" s="4" t="s">
        <v>2971</v>
      </c>
      <c r="B1528" s="12">
        <v>2</v>
      </c>
      <c r="C1528" s="12"/>
      <c r="D1528" s="12"/>
      <c r="E1528" s="12"/>
      <c r="F1528" s="12"/>
      <c r="G1528" s="12"/>
      <c r="H1528" s="12">
        <v>2</v>
      </c>
      <c r="I1528" s="14"/>
      <c r="J1528" s="14"/>
      <c r="K1528" s="14"/>
      <c r="L1528" s="14"/>
      <c r="M1528" s="14"/>
      <c r="N1528" s="14"/>
      <c r="O1528" s="16"/>
      <c r="P1528" s="16"/>
      <c r="Q1528" s="18"/>
      <c r="R1528" s="18"/>
      <c r="S1528" s="18"/>
      <c r="T1528" s="18"/>
      <c r="U1528" s="18"/>
      <c r="V1528" s="20"/>
      <c r="W1528" s="20"/>
      <c r="X1528" s="5">
        <v>2</v>
      </c>
    </row>
    <row r="1529" spans="1:24" x14ac:dyDescent="0.25">
      <c r="A1529" s="4" t="s">
        <v>2974</v>
      </c>
      <c r="B1529" s="12">
        <v>2</v>
      </c>
      <c r="C1529" s="12"/>
      <c r="D1529" s="12"/>
      <c r="E1529" s="12"/>
      <c r="F1529" s="12"/>
      <c r="G1529" s="12"/>
      <c r="H1529" s="12">
        <v>2</v>
      </c>
      <c r="I1529" s="14"/>
      <c r="J1529" s="14"/>
      <c r="K1529" s="14"/>
      <c r="L1529" s="14"/>
      <c r="M1529" s="14"/>
      <c r="N1529" s="14"/>
      <c r="O1529" s="16"/>
      <c r="P1529" s="16"/>
      <c r="Q1529" s="18"/>
      <c r="R1529" s="18"/>
      <c r="S1529" s="18"/>
      <c r="T1529" s="18"/>
      <c r="U1529" s="18"/>
      <c r="V1529" s="20"/>
      <c r="W1529" s="20"/>
      <c r="X1529" s="5">
        <v>2</v>
      </c>
    </row>
    <row r="1530" spans="1:24" x14ac:dyDescent="0.25">
      <c r="A1530" s="4" t="s">
        <v>2975</v>
      </c>
      <c r="B1530" s="12">
        <v>3</v>
      </c>
      <c r="C1530" s="12"/>
      <c r="D1530" s="12"/>
      <c r="E1530" s="12"/>
      <c r="F1530" s="12"/>
      <c r="G1530" s="12"/>
      <c r="H1530" s="12">
        <v>3</v>
      </c>
      <c r="I1530" s="14"/>
      <c r="J1530" s="14"/>
      <c r="K1530" s="14"/>
      <c r="L1530" s="14"/>
      <c r="M1530" s="14"/>
      <c r="N1530" s="14"/>
      <c r="O1530" s="16"/>
      <c r="P1530" s="16"/>
      <c r="Q1530" s="18"/>
      <c r="R1530" s="18"/>
      <c r="S1530" s="18"/>
      <c r="T1530" s="18"/>
      <c r="U1530" s="18"/>
      <c r="V1530" s="20"/>
      <c r="W1530" s="20"/>
      <c r="X1530" s="5">
        <v>3</v>
      </c>
    </row>
    <row r="1531" spans="1:24" x14ac:dyDescent="0.25">
      <c r="A1531" s="4" t="s">
        <v>2976</v>
      </c>
      <c r="B1531" s="12"/>
      <c r="C1531" s="12"/>
      <c r="D1531" s="12"/>
      <c r="E1531" s="12"/>
      <c r="F1531" s="12"/>
      <c r="G1531" s="12"/>
      <c r="H1531" s="12"/>
      <c r="I1531" s="14"/>
      <c r="J1531" s="14"/>
      <c r="K1531" s="14"/>
      <c r="L1531" s="14"/>
      <c r="M1531" s="14"/>
      <c r="N1531" s="14"/>
      <c r="O1531" s="16"/>
      <c r="P1531" s="16"/>
      <c r="Q1531" s="18">
        <v>3</v>
      </c>
      <c r="R1531" s="18"/>
      <c r="S1531" s="18"/>
      <c r="T1531" s="18"/>
      <c r="U1531" s="18">
        <v>3</v>
      </c>
      <c r="V1531" s="20"/>
      <c r="W1531" s="20"/>
      <c r="X1531" s="5">
        <v>3</v>
      </c>
    </row>
    <row r="1532" spans="1:24" x14ac:dyDescent="0.25">
      <c r="A1532" s="4" t="s">
        <v>2980</v>
      </c>
      <c r="B1532" s="12">
        <v>1</v>
      </c>
      <c r="C1532" s="12"/>
      <c r="D1532" s="12"/>
      <c r="E1532" s="12"/>
      <c r="F1532" s="12"/>
      <c r="G1532" s="12"/>
      <c r="H1532" s="12">
        <v>1</v>
      </c>
      <c r="I1532" s="14"/>
      <c r="J1532" s="14"/>
      <c r="K1532" s="14"/>
      <c r="L1532" s="14"/>
      <c r="M1532" s="14"/>
      <c r="N1532" s="14"/>
      <c r="O1532" s="16"/>
      <c r="P1532" s="16"/>
      <c r="Q1532" s="18"/>
      <c r="R1532" s="18"/>
      <c r="S1532" s="18"/>
      <c r="T1532" s="18"/>
      <c r="U1532" s="18"/>
      <c r="V1532" s="20"/>
      <c r="W1532" s="20"/>
      <c r="X1532" s="5">
        <v>1</v>
      </c>
    </row>
    <row r="1533" spans="1:24" x14ac:dyDescent="0.25">
      <c r="A1533" s="4" t="s">
        <v>2983</v>
      </c>
      <c r="B1533" s="12">
        <v>1</v>
      </c>
      <c r="C1533" s="12"/>
      <c r="D1533" s="12"/>
      <c r="E1533" s="12"/>
      <c r="F1533" s="12"/>
      <c r="G1533" s="12"/>
      <c r="H1533" s="12">
        <v>1</v>
      </c>
      <c r="I1533" s="14"/>
      <c r="J1533" s="14"/>
      <c r="K1533" s="14"/>
      <c r="L1533" s="14"/>
      <c r="M1533" s="14"/>
      <c r="N1533" s="14"/>
      <c r="O1533" s="16"/>
      <c r="P1533" s="16"/>
      <c r="Q1533" s="18"/>
      <c r="R1533" s="18"/>
      <c r="S1533" s="18"/>
      <c r="T1533" s="18"/>
      <c r="U1533" s="18"/>
      <c r="V1533" s="20"/>
      <c r="W1533" s="20"/>
      <c r="X1533" s="5">
        <v>1</v>
      </c>
    </row>
    <row r="1534" spans="1:24" x14ac:dyDescent="0.25">
      <c r="A1534" s="4" t="s">
        <v>2984</v>
      </c>
      <c r="B1534" s="12">
        <v>3</v>
      </c>
      <c r="C1534" s="12"/>
      <c r="D1534" s="12"/>
      <c r="E1534" s="12"/>
      <c r="F1534" s="12"/>
      <c r="G1534" s="12"/>
      <c r="H1534" s="12">
        <v>3</v>
      </c>
      <c r="I1534" s="14"/>
      <c r="J1534" s="14"/>
      <c r="K1534" s="14"/>
      <c r="L1534" s="14"/>
      <c r="M1534" s="14"/>
      <c r="N1534" s="14"/>
      <c r="O1534" s="16"/>
      <c r="P1534" s="16"/>
      <c r="Q1534" s="18">
        <v>3</v>
      </c>
      <c r="R1534" s="18"/>
      <c r="S1534" s="18"/>
      <c r="T1534" s="18"/>
      <c r="U1534" s="18">
        <v>3</v>
      </c>
      <c r="V1534" s="20"/>
      <c r="W1534" s="20"/>
      <c r="X1534" s="5">
        <v>6</v>
      </c>
    </row>
    <row r="1535" spans="1:24" x14ac:dyDescent="0.25">
      <c r="A1535" s="4" t="s">
        <v>2985</v>
      </c>
      <c r="B1535" s="12"/>
      <c r="C1535" s="12"/>
      <c r="D1535" s="12"/>
      <c r="E1535" s="12">
        <v>2</v>
      </c>
      <c r="F1535" s="12"/>
      <c r="G1535" s="12"/>
      <c r="H1535" s="12">
        <v>2</v>
      </c>
      <c r="I1535" s="14"/>
      <c r="J1535" s="14"/>
      <c r="K1535" s="14"/>
      <c r="L1535" s="14"/>
      <c r="M1535" s="14"/>
      <c r="N1535" s="14"/>
      <c r="O1535" s="16"/>
      <c r="P1535" s="16"/>
      <c r="Q1535" s="18"/>
      <c r="R1535" s="18"/>
      <c r="S1535" s="18"/>
      <c r="T1535" s="18"/>
      <c r="U1535" s="18"/>
      <c r="V1535" s="20"/>
      <c r="W1535" s="20"/>
      <c r="X1535" s="5">
        <v>2</v>
      </c>
    </row>
    <row r="1536" spans="1:24" x14ac:dyDescent="0.25">
      <c r="A1536" s="4" t="s">
        <v>2988</v>
      </c>
      <c r="B1536" s="12">
        <v>2</v>
      </c>
      <c r="C1536" s="12"/>
      <c r="D1536" s="12"/>
      <c r="E1536" s="12"/>
      <c r="F1536" s="12"/>
      <c r="G1536" s="12"/>
      <c r="H1536" s="12">
        <v>2</v>
      </c>
      <c r="I1536" s="14"/>
      <c r="J1536" s="14"/>
      <c r="K1536" s="14"/>
      <c r="L1536" s="14"/>
      <c r="M1536" s="14"/>
      <c r="N1536" s="14"/>
      <c r="O1536" s="16"/>
      <c r="P1536" s="16"/>
      <c r="Q1536" s="18"/>
      <c r="R1536" s="18"/>
      <c r="S1536" s="18"/>
      <c r="T1536" s="18"/>
      <c r="U1536" s="18"/>
      <c r="V1536" s="20"/>
      <c r="W1536" s="20"/>
      <c r="X1536" s="5">
        <v>2</v>
      </c>
    </row>
    <row r="1537" spans="1:24" x14ac:dyDescent="0.25">
      <c r="A1537" s="4" t="s">
        <v>2989</v>
      </c>
      <c r="B1537" s="12"/>
      <c r="C1537" s="12"/>
      <c r="D1537" s="12"/>
      <c r="E1537" s="12">
        <v>2</v>
      </c>
      <c r="F1537" s="12"/>
      <c r="G1537" s="12"/>
      <c r="H1537" s="12">
        <v>2</v>
      </c>
      <c r="I1537" s="14"/>
      <c r="J1537" s="14"/>
      <c r="K1537" s="14"/>
      <c r="L1537" s="14"/>
      <c r="M1537" s="14"/>
      <c r="N1537" s="14"/>
      <c r="O1537" s="16"/>
      <c r="P1537" s="16"/>
      <c r="Q1537" s="18"/>
      <c r="R1537" s="18"/>
      <c r="S1537" s="18"/>
      <c r="T1537" s="18"/>
      <c r="U1537" s="18"/>
      <c r="V1537" s="20"/>
      <c r="W1537" s="20"/>
      <c r="X1537" s="5">
        <v>2</v>
      </c>
    </row>
    <row r="1538" spans="1:24" x14ac:dyDescent="0.25">
      <c r="A1538" s="4" t="s">
        <v>2990</v>
      </c>
      <c r="B1538" s="12"/>
      <c r="C1538" s="12"/>
      <c r="D1538" s="12"/>
      <c r="E1538" s="12">
        <v>2</v>
      </c>
      <c r="F1538" s="12"/>
      <c r="G1538" s="12"/>
      <c r="H1538" s="12">
        <v>2</v>
      </c>
      <c r="I1538" s="14"/>
      <c r="J1538" s="14"/>
      <c r="K1538" s="14"/>
      <c r="L1538" s="14"/>
      <c r="M1538" s="14"/>
      <c r="N1538" s="14"/>
      <c r="O1538" s="16"/>
      <c r="P1538" s="16"/>
      <c r="Q1538" s="18"/>
      <c r="R1538" s="18"/>
      <c r="S1538" s="18"/>
      <c r="T1538" s="18"/>
      <c r="U1538" s="18"/>
      <c r="V1538" s="20"/>
      <c r="W1538" s="20"/>
      <c r="X1538" s="5">
        <v>2</v>
      </c>
    </row>
    <row r="1539" spans="1:24" x14ac:dyDescent="0.25">
      <c r="A1539" s="4" t="s">
        <v>2992</v>
      </c>
      <c r="B1539" s="12"/>
      <c r="C1539" s="12"/>
      <c r="D1539" s="12"/>
      <c r="E1539" s="12"/>
      <c r="F1539" s="12"/>
      <c r="G1539" s="12"/>
      <c r="H1539" s="12"/>
      <c r="I1539" s="14"/>
      <c r="J1539" s="14"/>
      <c r="K1539" s="14"/>
      <c r="L1539" s="14"/>
      <c r="M1539" s="14"/>
      <c r="N1539" s="14"/>
      <c r="O1539" s="16"/>
      <c r="P1539" s="16"/>
      <c r="Q1539" s="18">
        <v>1</v>
      </c>
      <c r="R1539" s="18"/>
      <c r="S1539" s="18"/>
      <c r="T1539" s="18"/>
      <c r="U1539" s="18">
        <v>1</v>
      </c>
      <c r="V1539" s="20"/>
      <c r="W1539" s="20"/>
      <c r="X1539" s="5">
        <v>1</v>
      </c>
    </row>
    <row r="1540" spans="1:24" x14ac:dyDescent="0.25">
      <c r="A1540" s="4" t="s">
        <v>2995</v>
      </c>
      <c r="B1540" s="12">
        <v>2</v>
      </c>
      <c r="C1540" s="12"/>
      <c r="D1540" s="12"/>
      <c r="E1540" s="12"/>
      <c r="F1540" s="12"/>
      <c r="G1540" s="12"/>
      <c r="H1540" s="12">
        <v>2</v>
      </c>
      <c r="I1540" s="14"/>
      <c r="J1540" s="14"/>
      <c r="K1540" s="14"/>
      <c r="L1540" s="14"/>
      <c r="M1540" s="14"/>
      <c r="N1540" s="14"/>
      <c r="O1540" s="16"/>
      <c r="P1540" s="16"/>
      <c r="Q1540" s="18"/>
      <c r="R1540" s="18"/>
      <c r="S1540" s="18"/>
      <c r="T1540" s="18"/>
      <c r="U1540" s="18"/>
      <c r="V1540" s="20"/>
      <c r="W1540" s="20"/>
      <c r="X1540" s="5">
        <v>2</v>
      </c>
    </row>
    <row r="1541" spans="1:24" x14ac:dyDescent="0.25">
      <c r="A1541" s="4" t="s">
        <v>2997</v>
      </c>
      <c r="B1541" s="12"/>
      <c r="C1541" s="12"/>
      <c r="D1541" s="12"/>
      <c r="E1541" s="12"/>
      <c r="F1541" s="12"/>
      <c r="G1541" s="12"/>
      <c r="H1541" s="12"/>
      <c r="I1541" s="14"/>
      <c r="J1541" s="14"/>
      <c r="K1541" s="14"/>
      <c r="L1541" s="14"/>
      <c r="M1541" s="14"/>
      <c r="N1541" s="14"/>
      <c r="O1541" s="16"/>
      <c r="P1541" s="16"/>
      <c r="Q1541" s="18">
        <v>2</v>
      </c>
      <c r="R1541" s="18"/>
      <c r="S1541" s="18"/>
      <c r="T1541" s="18"/>
      <c r="U1541" s="18">
        <v>2</v>
      </c>
      <c r="V1541" s="20"/>
      <c r="W1541" s="20"/>
      <c r="X1541" s="5">
        <v>2</v>
      </c>
    </row>
    <row r="1542" spans="1:24" x14ac:dyDescent="0.25">
      <c r="A1542" s="4" t="s">
        <v>2998</v>
      </c>
      <c r="B1542" s="12"/>
      <c r="C1542" s="12"/>
      <c r="D1542" s="12"/>
      <c r="E1542" s="12">
        <v>2</v>
      </c>
      <c r="F1542" s="12"/>
      <c r="G1542" s="12"/>
      <c r="H1542" s="12">
        <v>2</v>
      </c>
      <c r="I1542" s="14"/>
      <c r="J1542" s="14"/>
      <c r="K1542" s="14"/>
      <c r="L1542" s="14"/>
      <c r="M1542" s="14"/>
      <c r="N1542" s="14"/>
      <c r="O1542" s="16"/>
      <c r="P1542" s="16"/>
      <c r="Q1542" s="18"/>
      <c r="R1542" s="18"/>
      <c r="S1542" s="18"/>
      <c r="T1542" s="18"/>
      <c r="U1542" s="18"/>
      <c r="V1542" s="20"/>
      <c r="W1542" s="20"/>
      <c r="X1542" s="5">
        <v>2</v>
      </c>
    </row>
    <row r="1543" spans="1:24" x14ac:dyDescent="0.25">
      <c r="A1543" s="4" t="s">
        <v>2999</v>
      </c>
      <c r="B1543" s="12"/>
      <c r="C1543" s="12"/>
      <c r="D1543" s="12"/>
      <c r="E1543" s="12">
        <v>2</v>
      </c>
      <c r="F1543" s="12"/>
      <c r="G1543" s="12"/>
      <c r="H1543" s="12">
        <v>2</v>
      </c>
      <c r="I1543" s="14"/>
      <c r="J1543" s="14"/>
      <c r="K1543" s="14"/>
      <c r="L1543" s="14"/>
      <c r="M1543" s="14"/>
      <c r="N1543" s="14"/>
      <c r="O1543" s="16"/>
      <c r="P1543" s="16"/>
      <c r="Q1543" s="18"/>
      <c r="R1543" s="18"/>
      <c r="S1543" s="18"/>
      <c r="T1543" s="18"/>
      <c r="U1543" s="18"/>
      <c r="V1543" s="20"/>
      <c r="W1543" s="20"/>
      <c r="X1543" s="5">
        <v>2</v>
      </c>
    </row>
    <row r="1544" spans="1:24" x14ac:dyDescent="0.25">
      <c r="A1544" s="4" t="s">
        <v>3000</v>
      </c>
      <c r="B1544" s="12"/>
      <c r="C1544" s="12"/>
      <c r="D1544" s="12"/>
      <c r="E1544" s="12">
        <v>2</v>
      </c>
      <c r="F1544" s="12"/>
      <c r="G1544" s="12"/>
      <c r="H1544" s="12">
        <v>2</v>
      </c>
      <c r="I1544" s="14"/>
      <c r="J1544" s="14"/>
      <c r="K1544" s="14"/>
      <c r="L1544" s="14">
        <v>2</v>
      </c>
      <c r="M1544" s="14"/>
      <c r="N1544" s="14">
        <v>2</v>
      </c>
      <c r="O1544" s="16"/>
      <c r="P1544" s="16"/>
      <c r="Q1544" s="18"/>
      <c r="R1544" s="18"/>
      <c r="S1544" s="18"/>
      <c r="T1544" s="18"/>
      <c r="U1544" s="18"/>
      <c r="V1544" s="20"/>
      <c r="W1544" s="20"/>
      <c r="X1544" s="5">
        <v>4</v>
      </c>
    </row>
    <row r="1545" spans="1:24" x14ac:dyDescent="0.25">
      <c r="A1545" s="4" t="s">
        <v>3001</v>
      </c>
      <c r="B1545" s="12">
        <v>2</v>
      </c>
      <c r="C1545" s="12"/>
      <c r="D1545" s="12"/>
      <c r="E1545" s="12"/>
      <c r="F1545" s="12"/>
      <c r="G1545" s="12"/>
      <c r="H1545" s="12">
        <v>2</v>
      </c>
      <c r="I1545" s="14"/>
      <c r="J1545" s="14"/>
      <c r="K1545" s="14"/>
      <c r="L1545" s="14"/>
      <c r="M1545" s="14"/>
      <c r="N1545" s="14"/>
      <c r="O1545" s="16"/>
      <c r="P1545" s="16"/>
      <c r="Q1545" s="18"/>
      <c r="R1545" s="18"/>
      <c r="S1545" s="18"/>
      <c r="T1545" s="18"/>
      <c r="U1545" s="18"/>
      <c r="V1545" s="20"/>
      <c r="W1545" s="20"/>
      <c r="X1545" s="5">
        <v>2</v>
      </c>
    </row>
    <row r="1546" spans="1:24" x14ac:dyDescent="0.25">
      <c r="A1546" s="4" t="s">
        <v>3003</v>
      </c>
      <c r="B1546" s="12"/>
      <c r="C1546" s="12"/>
      <c r="D1546" s="12"/>
      <c r="E1546" s="12"/>
      <c r="F1546" s="12"/>
      <c r="G1546" s="12"/>
      <c r="H1546" s="12"/>
      <c r="I1546" s="14"/>
      <c r="J1546" s="14"/>
      <c r="K1546" s="14"/>
      <c r="L1546" s="14"/>
      <c r="M1546" s="14"/>
      <c r="N1546" s="14"/>
      <c r="O1546" s="16">
        <v>2</v>
      </c>
      <c r="P1546" s="16">
        <v>2</v>
      </c>
      <c r="Q1546" s="18"/>
      <c r="R1546" s="18"/>
      <c r="S1546" s="18"/>
      <c r="T1546" s="18"/>
      <c r="U1546" s="18"/>
      <c r="V1546" s="20"/>
      <c r="W1546" s="20"/>
      <c r="X1546" s="5">
        <v>2</v>
      </c>
    </row>
    <row r="1547" spans="1:24" x14ac:dyDescent="0.25">
      <c r="A1547" s="4" t="s">
        <v>3004</v>
      </c>
      <c r="B1547" s="12"/>
      <c r="C1547" s="12"/>
      <c r="D1547" s="12"/>
      <c r="E1547" s="12">
        <v>2</v>
      </c>
      <c r="F1547" s="12"/>
      <c r="G1547" s="12"/>
      <c r="H1547" s="12">
        <v>2</v>
      </c>
      <c r="I1547" s="14"/>
      <c r="J1547" s="14"/>
      <c r="K1547" s="14"/>
      <c r="L1547" s="14"/>
      <c r="M1547" s="14"/>
      <c r="N1547" s="14"/>
      <c r="O1547" s="16"/>
      <c r="P1547" s="16"/>
      <c r="Q1547" s="18"/>
      <c r="R1547" s="18"/>
      <c r="S1547" s="18"/>
      <c r="T1547" s="18"/>
      <c r="U1547" s="18"/>
      <c r="V1547" s="20"/>
      <c r="W1547" s="20"/>
      <c r="X1547" s="5">
        <v>2</v>
      </c>
    </row>
    <row r="1548" spans="1:24" x14ac:dyDescent="0.25">
      <c r="A1548" s="4" t="s">
        <v>3005</v>
      </c>
      <c r="B1548" s="12"/>
      <c r="C1548" s="12"/>
      <c r="D1548" s="12"/>
      <c r="E1548" s="12"/>
      <c r="F1548" s="12"/>
      <c r="G1548" s="12"/>
      <c r="H1548" s="12"/>
      <c r="I1548" s="14"/>
      <c r="J1548" s="14"/>
      <c r="K1548" s="14"/>
      <c r="L1548" s="14"/>
      <c r="M1548" s="14"/>
      <c r="N1548" s="14"/>
      <c r="O1548" s="16"/>
      <c r="P1548" s="16"/>
      <c r="Q1548" s="18">
        <v>2</v>
      </c>
      <c r="R1548" s="18"/>
      <c r="S1548" s="18"/>
      <c r="T1548" s="18"/>
      <c r="U1548" s="18">
        <v>2</v>
      </c>
      <c r="V1548" s="20"/>
      <c r="W1548" s="20"/>
      <c r="X1548" s="5">
        <v>2</v>
      </c>
    </row>
    <row r="1549" spans="1:24" x14ac:dyDescent="0.25">
      <c r="A1549" s="4" t="s">
        <v>3006</v>
      </c>
      <c r="B1549" s="12">
        <v>2</v>
      </c>
      <c r="C1549" s="12"/>
      <c r="D1549" s="12"/>
      <c r="E1549" s="12"/>
      <c r="F1549" s="12"/>
      <c r="G1549" s="12"/>
      <c r="H1549" s="12">
        <v>2</v>
      </c>
      <c r="I1549" s="14"/>
      <c r="J1549" s="14"/>
      <c r="K1549" s="14"/>
      <c r="L1549" s="14"/>
      <c r="M1549" s="14"/>
      <c r="N1549" s="14"/>
      <c r="O1549" s="16"/>
      <c r="P1549" s="16"/>
      <c r="Q1549" s="18"/>
      <c r="R1549" s="18"/>
      <c r="S1549" s="18"/>
      <c r="T1549" s="18"/>
      <c r="U1549" s="18"/>
      <c r="V1549" s="20"/>
      <c r="W1549" s="20"/>
      <c r="X1549" s="5">
        <v>2</v>
      </c>
    </row>
    <row r="1550" spans="1:24" x14ac:dyDescent="0.25">
      <c r="A1550" s="4" t="s">
        <v>3007</v>
      </c>
      <c r="B1550" s="12">
        <v>3</v>
      </c>
      <c r="C1550" s="12"/>
      <c r="D1550" s="12"/>
      <c r="E1550" s="12"/>
      <c r="F1550" s="12"/>
      <c r="G1550" s="12"/>
      <c r="H1550" s="12">
        <v>3</v>
      </c>
      <c r="I1550" s="14"/>
      <c r="J1550" s="14"/>
      <c r="K1550" s="14"/>
      <c r="L1550" s="14"/>
      <c r="M1550" s="14"/>
      <c r="N1550" s="14"/>
      <c r="O1550" s="16"/>
      <c r="P1550" s="16"/>
      <c r="Q1550" s="18">
        <v>3</v>
      </c>
      <c r="R1550" s="18"/>
      <c r="S1550" s="18"/>
      <c r="T1550" s="18"/>
      <c r="U1550" s="18">
        <v>3</v>
      </c>
      <c r="V1550" s="20"/>
      <c r="W1550" s="20"/>
      <c r="X1550" s="5">
        <v>6</v>
      </c>
    </row>
    <row r="1551" spans="1:24" x14ac:dyDescent="0.25">
      <c r="A1551" s="4" t="s">
        <v>3008</v>
      </c>
      <c r="B1551" s="12">
        <v>2</v>
      </c>
      <c r="C1551" s="12"/>
      <c r="D1551" s="12"/>
      <c r="E1551" s="12"/>
      <c r="F1551" s="12"/>
      <c r="G1551" s="12"/>
      <c r="H1551" s="12">
        <v>2</v>
      </c>
      <c r="I1551" s="14"/>
      <c r="J1551" s="14"/>
      <c r="K1551" s="14"/>
      <c r="L1551" s="14"/>
      <c r="M1551" s="14"/>
      <c r="N1551" s="14"/>
      <c r="O1551" s="16"/>
      <c r="P1551" s="16"/>
      <c r="Q1551" s="18"/>
      <c r="R1551" s="18"/>
      <c r="S1551" s="18"/>
      <c r="T1551" s="18"/>
      <c r="U1551" s="18"/>
      <c r="V1551" s="20"/>
      <c r="W1551" s="20"/>
      <c r="X1551" s="5">
        <v>2</v>
      </c>
    </row>
    <row r="1552" spans="1:24" x14ac:dyDescent="0.25">
      <c r="A1552" s="4" t="s">
        <v>3011</v>
      </c>
      <c r="B1552" s="12">
        <v>2</v>
      </c>
      <c r="C1552" s="12"/>
      <c r="D1552" s="12"/>
      <c r="E1552" s="12"/>
      <c r="F1552" s="12"/>
      <c r="G1552" s="12"/>
      <c r="H1552" s="12">
        <v>2</v>
      </c>
      <c r="I1552" s="14"/>
      <c r="J1552" s="14"/>
      <c r="K1552" s="14"/>
      <c r="L1552" s="14"/>
      <c r="M1552" s="14"/>
      <c r="N1552" s="14"/>
      <c r="O1552" s="16"/>
      <c r="P1552" s="16"/>
      <c r="Q1552" s="18"/>
      <c r="R1552" s="18"/>
      <c r="S1552" s="18"/>
      <c r="T1552" s="18"/>
      <c r="U1552" s="18"/>
      <c r="V1552" s="20"/>
      <c r="W1552" s="20"/>
      <c r="X1552" s="5">
        <v>2</v>
      </c>
    </row>
    <row r="1553" spans="1:24" x14ac:dyDescent="0.25">
      <c r="A1553" s="4" t="s">
        <v>3014</v>
      </c>
      <c r="B1553" s="12">
        <v>2</v>
      </c>
      <c r="C1553" s="12"/>
      <c r="D1553" s="12"/>
      <c r="E1553" s="12"/>
      <c r="F1553" s="12"/>
      <c r="G1553" s="12"/>
      <c r="H1553" s="12">
        <v>2</v>
      </c>
      <c r="I1553" s="14"/>
      <c r="J1553" s="14"/>
      <c r="K1553" s="14"/>
      <c r="L1553" s="14"/>
      <c r="M1553" s="14"/>
      <c r="N1553" s="14"/>
      <c r="O1553" s="16"/>
      <c r="P1553" s="16"/>
      <c r="Q1553" s="18"/>
      <c r="R1553" s="18"/>
      <c r="S1553" s="18"/>
      <c r="T1553" s="18"/>
      <c r="U1553" s="18"/>
      <c r="V1553" s="20"/>
      <c r="W1553" s="20"/>
      <c r="X1553" s="5">
        <v>2</v>
      </c>
    </row>
    <row r="1554" spans="1:24" x14ac:dyDescent="0.25">
      <c r="A1554" s="4" t="s">
        <v>3015</v>
      </c>
      <c r="B1554" s="12">
        <v>2</v>
      </c>
      <c r="C1554" s="12"/>
      <c r="D1554" s="12"/>
      <c r="E1554" s="12"/>
      <c r="F1554" s="12"/>
      <c r="G1554" s="12"/>
      <c r="H1554" s="12">
        <v>2</v>
      </c>
      <c r="I1554" s="14"/>
      <c r="J1554" s="14"/>
      <c r="K1554" s="14"/>
      <c r="L1554" s="14"/>
      <c r="M1554" s="14"/>
      <c r="N1554" s="14"/>
      <c r="O1554" s="16"/>
      <c r="P1554" s="16"/>
      <c r="Q1554" s="18">
        <v>2</v>
      </c>
      <c r="R1554" s="18"/>
      <c r="S1554" s="18"/>
      <c r="T1554" s="18"/>
      <c r="U1554" s="18">
        <v>2</v>
      </c>
      <c r="V1554" s="20"/>
      <c r="W1554" s="20"/>
      <c r="X1554" s="5">
        <v>4</v>
      </c>
    </row>
    <row r="1555" spans="1:24" x14ac:dyDescent="0.25">
      <c r="A1555" s="4" t="s">
        <v>3016</v>
      </c>
      <c r="B1555" s="12">
        <v>3</v>
      </c>
      <c r="C1555" s="12"/>
      <c r="D1555" s="12"/>
      <c r="E1555" s="12"/>
      <c r="F1555" s="12"/>
      <c r="G1555" s="12"/>
      <c r="H1555" s="12">
        <v>3</v>
      </c>
      <c r="I1555" s="14"/>
      <c r="J1555" s="14"/>
      <c r="K1555" s="14"/>
      <c r="L1555" s="14"/>
      <c r="M1555" s="14"/>
      <c r="N1555" s="14"/>
      <c r="O1555" s="16"/>
      <c r="P1555" s="16"/>
      <c r="Q1555" s="18"/>
      <c r="R1555" s="18"/>
      <c r="S1555" s="18"/>
      <c r="T1555" s="18"/>
      <c r="U1555" s="18"/>
      <c r="V1555" s="20"/>
      <c r="W1555" s="20"/>
      <c r="X1555" s="5">
        <v>3</v>
      </c>
    </row>
    <row r="1556" spans="1:24" x14ac:dyDescent="0.25">
      <c r="A1556" s="4" t="s">
        <v>3017</v>
      </c>
      <c r="B1556" s="12">
        <v>2</v>
      </c>
      <c r="C1556" s="12"/>
      <c r="D1556" s="12"/>
      <c r="E1556" s="12"/>
      <c r="F1556" s="12"/>
      <c r="G1556" s="12"/>
      <c r="H1556" s="12">
        <v>2</v>
      </c>
      <c r="I1556" s="14"/>
      <c r="J1556" s="14"/>
      <c r="K1556" s="14"/>
      <c r="L1556" s="14"/>
      <c r="M1556" s="14"/>
      <c r="N1556" s="14"/>
      <c r="O1556" s="16"/>
      <c r="P1556" s="16"/>
      <c r="Q1556" s="18"/>
      <c r="R1556" s="18"/>
      <c r="S1556" s="18"/>
      <c r="T1556" s="18"/>
      <c r="U1556" s="18"/>
      <c r="V1556" s="20"/>
      <c r="W1556" s="20"/>
      <c r="X1556" s="5">
        <v>2</v>
      </c>
    </row>
    <row r="1557" spans="1:24" x14ac:dyDescent="0.25">
      <c r="A1557" s="4" t="s">
        <v>3018</v>
      </c>
      <c r="B1557" s="12"/>
      <c r="C1557" s="12"/>
      <c r="D1557" s="12"/>
      <c r="E1557" s="12"/>
      <c r="F1557" s="12"/>
      <c r="G1557" s="12"/>
      <c r="H1557" s="12"/>
      <c r="I1557" s="14"/>
      <c r="J1557" s="14"/>
      <c r="K1557" s="14"/>
      <c r="L1557" s="14">
        <v>3</v>
      </c>
      <c r="M1557" s="14"/>
      <c r="N1557" s="14">
        <v>3</v>
      </c>
      <c r="O1557" s="16"/>
      <c r="P1557" s="16"/>
      <c r="Q1557" s="18"/>
      <c r="R1557" s="18"/>
      <c r="S1557" s="18"/>
      <c r="T1557" s="18"/>
      <c r="U1557" s="18"/>
      <c r="V1557" s="20"/>
      <c r="W1557" s="20"/>
      <c r="X1557" s="5">
        <v>3</v>
      </c>
    </row>
    <row r="1558" spans="1:24" x14ac:dyDescent="0.25">
      <c r="A1558" s="4" t="s">
        <v>3019</v>
      </c>
      <c r="B1558" s="12">
        <v>2</v>
      </c>
      <c r="C1558" s="12"/>
      <c r="D1558" s="12"/>
      <c r="E1558" s="12"/>
      <c r="F1558" s="12"/>
      <c r="G1558" s="12"/>
      <c r="H1558" s="12">
        <v>2</v>
      </c>
      <c r="I1558" s="14"/>
      <c r="J1558" s="14"/>
      <c r="K1558" s="14"/>
      <c r="L1558" s="14"/>
      <c r="M1558" s="14"/>
      <c r="N1558" s="14"/>
      <c r="O1558" s="16"/>
      <c r="P1558" s="16"/>
      <c r="Q1558" s="18"/>
      <c r="R1558" s="18"/>
      <c r="S1558" s="18"/>
      <c r="T1558" s="18"/>
      <c r="U1558" s="18"/>
      <c r="V1558" s="20"/>
      <c r="W1558" s="20"/>
      <c r="X1558" s="5">
        <v>2</v>
      </c>
    </row>
    <row r="1559" spans="1:24" x14ac:dyDescent="0.25">
      <c r="A1559" s="4" t="s">
        <v>3020</v>
      </c>
      <c r="B1559" s="12">
        <v>3</v>
      </c>
      <c r="C1559" s="12"/>
      <c r="D1559" s="12"/>
      <c r="E1559" s="12"/>
      <c r="F1559" s="12"/>
      <c r="G1559" s="12"/>
      <c r="H1559" s="12">
        <v>3</v>
      </c>
      <c r="I1559" s="14"/>
      <c r="J1559" s="14"/>
      <c r="K1559" s="14"/>
      <c r="L1559" s="14">
        <v>3</v>
      </c>
      <c r="M1559" s="14"/>
      <c r="N1559" s="14">
        <v>3</v>
      </c>
      <c r="O1559" s="16"/>
      <c r="P1559" s="16"/>
      <c r="Q1559" s="18"/>
      <c r="R1559" s="18"/>
      <c r="S1559" s="18"/>
      <c r="T1559" s="18"/>
      <c r="U1559" s="18"/>
      <c r="V1559" s="20"/>
      <c r="W1559" s="20"/>
      <c r="X1559" s="5">
        <v>6</v>
      </c>
    </row>
    <row r="1560" spans="1:24" x14ac:dyDescent="0.25">
      <c r="A1560" s="4" t="s">
        <v>3021</v>
      </c>
      <c r="B1560" s="12"/>
      <c r="C1560" s="12"/>
      <c r="D1560" s="12"/>
      <c r="E1560" s="12">
        <v>2</v>
      </c>
      <c r="F1560" s="12"/>
      <c r="G1560" s="12"/>
      <c r="H1560" s="12">
        <v>2</v>
      </c>
      <c r="I1560" s="14"/>
      <c r="J1560" s="14"/>
      <c r="K1560" s="14"/>
      <c r="L1560" s="14"/>
      <c r="M1560" s="14"/>
      <c r="N1560" s="14"/>
      <c r="O1560" s="16"/>
      <c r="P1560" s="16"/>
      <c r="Q1560" s="18"/>
      <c r="R1560" s="18"/>
      <c r="S1560" s="18"/>
      <c r="T1560" s="18"/>
      <c r="U1560" s="18"/>
      <c r="V1560" s="20"/>
      <c r="W1560" s="20"/>
      <c r="X1560" s="5">
        <v>2</v>
      </c>
    </row>
    <row r="1561" spans="1:24" x14ac:dyDescent="0.25">
      <c r="A1561" s="4" t="s">
        <v>3022</v>
      </c>
      <c r="B1561" s="12">
        <v>2</v>
      </c>
      <c r="C1561" s="12"/>
      <c r="D1561" s="12"/>
      <c r="E1561" s="12"/>
      <c r="F1561" s="12"/>
      <c r="G1561" s="12"/>
      <c r="H1561" s="12">
        <v>2</v>
      </c>
      <c r="I1561" s="14"/>
      <c r="J1561" s="14"/>
      <c r="K1561" s="14">
        <v>2</v>
      </c>
      <c r="L1561" s="14"/>
      <c r="M1561" s="14"/>
      <c r="N1561" s="14">
        <v>2</v>
      </c>
      <c r="O1561" s="16"/>
      <c r="P1561" s="16"/>
      <c r="Q1561" s="18"/>
      <c r="R1561" s="18"/>
      <c r="S1561" s="18"/>
      <c r="T1561" s="18"/>
      <c r="U1561" s="18"/>
      <c r="V1561" s="20"/>
      <c r="W1561" s="20"/>
      <c r="X1561" s="5">
        <v>4</v>
      </c>
    </row>
    <row r="1562" spans="1:24" x14ac:dyDescent="0.25">
      <c r="A1562" s="4" t="s">
        <v>3023</v>
      </c>
      <c r="B1562" s="12">
        <v>2</v>
      </c>
      <c r="C1562" s="12"/>
      <c r="D1562" s="12"/>
      <c r="E1562" s="12"/>
      <c r="F1562" s="12"/>
      <c r="G1562" s="12"/>
      <c r="H1562" s="12">
        <v>2</v>
      </c>
      <c r="I1562" s="14"/>
      <c r="J1562" s="14"/>
      <c r="K1562" s="14"/>
      <c r="L1562" s="14"/>
      <c r="M1562" s="14"/>
      <c r="N1562" s="14"/>
      <c r="O1562" s="16"/>
      <c r="P1562" s="16"/>
      <c r="Q1562" s="18"/>
      <c r="R1562" s="18"/>
      <c r="S1562" s="18"/>
      <c r="T1562" s="18"/>
      <c r="U1562" s="18"/>
      <c r="V1562" s="20"/>
      <c r="W1562" s="20"/>
      <c r="X1562" s="5">
        <v>2</v>
      </c>
    </row>
    <row r="1563" spans="1:24" x14ac:dyDescent="0.25">
      <c r="A1563" s="4" t="s">
        <v>3024</v>
      </c>
      <c r="B1563" s="12"/>
      <c r="C1563" s="12"/>
      <c r="D1563" s="12"/>
      <c r="E1563" s="12">
        <v>1</v>
      </c>
      <c r="F1563" s="12"/>
      <c r="G1563" s="12"/>
      <c r="H1563" s="12">
        <v>1</v>
      </c>
      <c r="I1563" s="14"/>
      <c r="J1563" s="14"/>
      <c r="K1563" s="14"/>
      <c r="L1563" s="14"/>
      <c r="M1563" s="14"/>
      <c r="N1563" s="14"/>
      <c r="O1563" s="16"/>
      <c r="P1563" s="16"/>
      <c r="Q1563" s="18"/>
      <c r="R1563" s="18"/>
      <c r="S1563" s="18"/>
      <c r="T1563" s="18"/>
      <c r="U1563" s="18"/>
      <c r="V1563" s="20"/>
      <c r="W1563" s="20"/>
      <c r="X1563" s="5">
        <v>1</v>
      </c>
    </row>
    <row r="1564" spans="1:24" x14ac:dyDescent="0.25">
      <c r="A1564" s="4" t="s">
        <v>3026</v>
      </c>
      <c r="B1564" s="12"/>
      <c r="C1564" s="12"/>
      <c r="D1564" s="12"/>
      <c r="E1564" s="12"/>
      <c r="F1564" s="12"/>
      <c r="G1564" s="12"/>
      <c r="H1564" s="12"/>
      <c r="I1564" s="14"/>
      <c r="J1564" s="14"/>
      <c r="K1564" s="14"/>
      <c r="L1564" s="14"/>
      <c r="M1564" s="14"/>
      <c r="N1564" s="14"/>
      <c r="O1564" s="16"/>
      <c r="P1564" s="16"/>
      <c r="Q1564" s="18">
        <v>2</v>
      </c>
      <c r="R1564" s="18"/>
      <c r="S1564" s="18"/>
      <c r="T1564" s="18"/>
      <c r="U1564" s="18">
        <v>2</v>
      </c>
      <c r="V1564" s="20"/>
      <c r="W1564" s="20"/>
      <c r="X1564" s="5">
        <v>2</v>
      </c>
    </row>
    <row r="1565" spans="1:24" x14ac:dyDescent="0.25">
      <c r="A1565" s="4" t="s">
        <v>3027</v>
      </c>
      <c r="B1565" s="12">
        <v>2</v>
      </c>
      <c r="C1565" s="12"/>
      <c r="D1565" s="12"/>
      <c r="E1565" s="12"/>
      <c r="F1565" s="12"/>
      <c r="G1565" s="12"/>
      <c r="H1565" s="12">
        <v>2</v>
      </c>
      <c r="I1565" s="14"/>
      <c r="J1565" s="14"/>
      <c r="K1565" s="14">
        <v>2</v>
      </c>
      <c r="L1565" s="14"/>
      <c r="M1565" s="14"/>
      <c r="N1565" s="14">
        <v>2</v>
      </c>
      <c r="O1565" s="16"/>
      <c r="P1565" s="16"/>
      <c r="Q1565" s="18"/>
      <c r="R1565" s="18"/>
      <c r="S1565" s="18"/>
      <c r="T1565" s="18"/>
      <c r="U1565" s="18"/>
      <c r="V1565" s="20"/>
      <c r="W1565" s="20"/>
      <c r="X1565" s="5">
        <v>4</v>
      </c>
    </row>
    <row r="1566" spans="1:24" x14ac:dyDescent="0.25">
      <c r="A1566" s="4" t="s">
        <v>3028</v>
      </c>
      <c r="B1566" s="12">
        <v>2</v>
      </c>
      <c r="C1566" s="12"/>
      <c r="D1566" s="12"/>
      <c r="E1566" s="12"/>
      <c r="F1566" s="12"/>
      <c r="G1566" s="12"/>
      <c r="H1566" s="12">
        <v>2</v>
      </c>
      <c r="I1566" s="14"/>
      <c r="J1566" s="14"/>
      <c r="K1566" s="14"/>
      <c r="L1566" s="14"/>
      <c r="M1566" s="14"/>
      <c r="N1566" s="14"/>
      <c r="O1566" s="16"/>
      <c r="P1566" s="16"/>
      <c r="Q1566" s="18"/>
      <c r="R1566" s="18"/>
      <c r="S1566" s="18"/>
      <c r="T1566" s="18"/>
      <c r="U1566" s="18"/>
      <c r="V1566" s="20"/>
      <c r="W1566" s="20"/>
      <c r="X1566" s="5">
        <v>2</v>
      </c>
    </row>
    <row r="1567" spans="1:24" x14ac:dyDescent="0.25">
      <c r="A1567" s="4" t="s">
        <v>3031</v>
      </c>
      <c r="B1567" s="12">
        <v>2</v>
      </c>
      <c r="C1567" s="12"/>
      <c r="D1567" s="12"/>
      <c r="E1567" s="12"/>
      <c r="F1567" s="12"/>
      <c r="G1567" s="12"/>
      <c r="H1567" s="12">
        <v>2</v>
      </c>
      <c r="I1567" s="14"/>
      <c r="J1567" s="14"/>
      <c r="K1567" s="14">
        <v>2</v>
      </c>
      <c r="L1567" s="14"/>
      <c r="M1567" s="14"/>
      <c r="N1567" s="14">
        <v>2</v>
      </c>
      <c r="O1567" s="16"/>
      <c r="P1567" s="16"/>
      <c r="Q1567" s="18"/>
      <c r="R1567" s="18"/>
      <c r="S1567" s="18"/>
      <c r="T1567" s="18"/>
      <c r="U1567" s="18"/>
      <c r="V1567" s="20"/>
      <c r="W1567" s="20"/>
      <c r="X1567" s="5">
        <v>4</v>
      </c>
    </row>
    <row r="1568" spans="1:24" x14ac:dyDescent="0.25">
      <c r="A1568" s="4" t="s">
        <v>3034</v>
      </c>
      <c r="B1568" s="12">
        <v>2</v>
      </c>
      <c r="C1568" s="12"/>
      <c r="D1568" s="12"/>
      <c r="E1568" s="12"/>
      <c r="F1568" s="12"/>
      <c r="G1568" s="12"/>
      <c r="H1568" s="12">
        <v>2</v>
      </c>
      <c r="I1568" s="14"/>
      <c r="J1568" s="14"/>
      <c r="K1568" s="14"/>
      <c r="L1568" s="14"/>
      <c r="M1568" s="14"/>
      <c r="N1568" s="14"/>
      <c r="O1568" s="16"/>
      <c r="P1568" s="16"/>
      <c r="Q1568" s="18"/>
      <c r="R1568" s="18"/>
      <c r="S1568" s="18"/>
      <c r="T1568" s="18"/>
      <c r="U1568" s="18"/>
      <c r="V1568" s="20"/>
      <c r="W1568" s="20"/>
      <c r="X1568" s="5">
        <v>2</v>
      </c>
    </row>
    <row r="1569" spans="1:24" x14ac:dyDescent="0.25">
      <c r="A1569" s="4" t="s">
        <v>3036</v>
      </c>
      <c r="B1569" s="12">
        <v>1</v>
      </c>
      <c r="C1569" s="12"/>
      <c r="D1569" s="12"/>
      <c r="E1569" s="12"/>
      <c r="F1569" s="12"/>
      <c r="G1569" s="12"/>
      <c r="H1569" s="12">
        <v>1</v>
      </c>
      <c r="I1569" s="14"/>
      <c r="J1569" s="14"/>
      <c r="K1569" s="14"/>
      <c r="L1569" s="14"/>
      <c r="M1569" s="14"/>
      <c r="N1569" s="14"/>
      <c r="O1569" s="16"/>
      <c r="P1569" s="16"/>
      <c r="Q1569" s="18"/>
      <c r="R1569" s="18"/>
      <c r="S1569" s="18"/>
      <c r="T1569" s="18"/>
      <c r="U1569" s="18"/>
      <c r="V1569" s="20"/>
      <c r="W1569" s="20"/>
      <c r="X1569" s="5">
        <v>1</v>
      </c>
    </row>
    <row r="1570" spans="1:24" x14ac:dyDescent="0.25">
      <c r="A1570" s="4" t="s">
        <v>3039</v>
      </c>
      <c r="B1570" s="12">
        <v>3</v>
      </c>
      <c r="C1570" s="12"/>
      <c r="D1570" s="12"/>
      <c r="E1570" s="12"/>
      <c r="F1570" s="12"/>
      <c r="G1570" s="12"/>
      <c r="H1570" s="12">
        <v>3</v>
      </c>
      <c r="I1570" s="14"/>
      <c r="J1570" s="14"/>
      <c r="K1570" s="14"/>
      <c r="L1570" s="14"/>
      <c r="M1570" s="14"/>
      <c r="N1570" s="14"/>
      <c r="O1570" s="16"/>
      <c r="P1570" s="16"/>
      <c r="Q1570" s="18"/>
      <c r="R1570" s="18"/>
      <c r="S1570" s="18"/>
      <c r="T1570" s="18"/>
      <c r="U1570" s="18"/>
      <c r="V1570" s="20"/>
      <c r="W1570" s="20"/>
      <c r="X1570" s="5">
        <v>3</v>
      </c>
    </row>
    <row r="1571" spans="1:24" x14ac:dyDescent="0.25">
      <c r="A1571" s="4" t="s">
        <v>3042</v>
      </c>
      <c r="B1571" s="12">
        <v>2</v>
      </c>
      <c r="C1571" s="12"/>
      <c r="D1571" s="12"/>
      <c r="E1571" s="12"/>
      <c r="F1571" s="12"/>
      <c r="G1571" s="12"/>
      <c r="H1571" s="12">
        <v>2</v>
      </c>
      <c r="I1571" s="14"/>
      <c r="J1571" s="14"/>
      <c r="K1571" s="14"/>
      <c r="L1571" s="14"/>
      <c r="M1571" s="14"/>
      <c r="N1571" s="14"/>
      <c r="O1571" s="16"/>
      <c r="P1571" s="16"/>
      <c r="Q1571" s="18"/>
      <c r="R1571" s="18"/>
      <c r="S1571" s="18"/>
      <c r="T1571" s="18"/>
      <c r="U1571" s="18"/>
      <c r="V1571" s="20"/>
      <c r="W1571" s="20"/>
      <c r="X1571" s="5">
        <v>2</v>
      </c>
    </row>
    <row r="1572" spans="1:24" x14ac:dyDescent="0.25">
      <c r="A1572" s="4" t="s">
        <v>3044</v>
      </c>
      <c r="B1572" s="12"/>
      <c r="C1572" s="12"/>
      <c r="D1572" s="12"/>
      <c r="E1572" s="12"/>
      <c r="F1572" s="12"/>
      <c r="G1572" s="12"/>
      <c r="H1572" s="12"/>
      <c r="I1572" s="14"/>
      <c r="J1572" s="14"/>
      <c r="K1572" s="14"/>
      <c r="L1572" s="14"/>
      <c r="M1572" s="14"/>
      <c r="N1572" s="14"/>
      <c r="O1572" s="16"/>
      <c r="P1572" s="16"/>
      <c r="Q1572" s="18">
        <v>2</v>
      </c>
      <c r="R1572" s="18"/>
      <c r="S1572" s="18"/>
      <c r="T1572" s="18"/>
      <c r="U1572" s="18">
        <v>2</v>
      </c>
      <c r="V1572" s="20"/>
      <c r="W1572" s="20"/>
      <c r="X1572" s="5">
        <v>2</v>
      </c>
    </row>
    <row r="1573" spans="1:24" x14ac:dyDescent="0.25">
      <c r="A1573" s="4" t="s">
        <v>3045</v>
      </c>
      <c r="B1573" s="12">
        <v>3</v>
      </c>
      <c r="C1573" s="12"/>
      <c r="D1573" s="12"/>
      <c r="E1573" s="12"/>
      <c r="F1573" s="12"/>
      <c r="G1573" s="12"/>
      <c r="H1573" s="12">
        <v>3</v>
      </c>
      <c r="I1573" s="14"/>
      <c r="J1573" s="14"/>
      <c r="K1573" s="14"/>
      <c r="L1573" s="14">
        <v>3</v>
      </c>
      <c r="M1573" s="14"/>
      <c r="N1573" s="14">
        <v>3</v>
      </c>
      <c r="O1573" s="16"/>
      <c r="P1573" s="16"/>
      <c r="Q1573" s="18"/>
      <c r="R1573" s="18"/>
      <c r="S1573" s="18"/>
      <c r="T1573" s="18"/>
      <c r="U1573" s="18"/>
      <c r="V1573" s="20"/>
      <c r="W1573" s="20"/>
      <c r="X1573" s="5">
        <v>6</v>
      </c>
    </row>
    <row r="1574" spans="1:24" x14ac:dyDescent="0.25">
      <c r="A1574" s="4" t="s">
        <v>3047</v>
      </c>
      <c r="B1574" s="12">
        <v>3</v>
      </c>
      <c r="C1574" s="12"/>
      <c r="D1574" s="12"/>
      <c r="E1574" s="12"/>
      <c r="F1574" s="12"/>
      <c r="G1574" s="12"/>
      <c r="H1574" s="12">
        <v>3</v>
      </c>
      <c r="I1574" s="14"/>
      <c r="J1574" s="14"/>
      <c r="K1574" s="14"/>
      <c r="L1574" s="14"/>
      <c r="M1574" s="14"/>
      <c r="N1574" s="14"/>
      <c r="O1574" s="16"/>
      <c r="P1574" s="16"/>
      <c r="Q1574" s="18"/>
      <c r="R1574" s="18"/>
      <c r="S1574" s="18"/>
      <c r="T1574" s="18"/>
      <c r="U1574" s="18"/>
      <c r="V1574" s="20"/>
      <c r="W1574" s="20"/>
      <c r="X1574" s="5">
        <v>3</v>
      </c>
    </row>
    <row r="1575" spans="1:24" x14ac:dyDescent="0.25">
      <c r="A1575" s="4" t="s">
        <v>3050</v>
      </c>
      <c r="B1575" s="12">
        <v>2</v>
      </c>
      <c r="C1575" s="12"/>
      <c r="D1575" s="12"/>
      <c r="E1575" s="12"/>
      <c r="F1575" s="12"/>
      <c r="G1575" s="12"/>
      <c r="H1575" s="12">
        <v>2</v>
      </c>
      <c r="I1575" s="14"/>
      <c r="J1575" s="14"/>
      <c r="K1575" s="14"/>
      <c r="L1575" s="14"/>
      <c r="M1575" s="14"/>
      <c r="N1575" s="14"/>
      <c r="O1575" s="16"/>
      <c r="P1575" s="16"/>
      <c r="Q1575" s="18"/>
      <c r="R1575" s="18"/>
      <c r="S1575" s="18"/>
      <c r="T1575" s="18"/>
      <c r="U1575" s="18"/>
      <c r="V1575" s="20"/>
      <c r="W1575" s="20"/>
      <c r="X1575" s="5">
        <v>2</v>
      </c>
    </row>
    <row r="1576" spans="1:24" x14ac:dyDescent="0.25">
      <c r="A1576" s="4" t="s">
        <v>3051</v>
      </c>
      <c r="B1576" s="12">
        <v>2</v>
      </c>
      <c r="C1576" s="12"/>
      <c r="D1576" s="12"/>
      <c r="E1576" s="12"/>
      <c r="F1576" s="12"/>
      <c r="G1576" s="12"/>
      <c r="H1576" s="12">
        <v>2</v>
      </c>
      <c r="I1576" s="14"/>
      <c r="J1576" s="14"/>
      <c r="K1576" s="14">
        <v>2</v>
      </c>
      <c r="L1576" s="14"/>
      <c r="M1576" s="14"/>
      <c r="N1576" s="14">
        <v>2</v>
      </c>
      <c r="O1576" s="16"/>
      <c r="P1576" s="16"/>
      <c r="Q1576" s="18"/>
      <c r="R1576" s="18"/>
      <c r="S1576" s="18"/>
      <c r="T1576" s="18"/>
      <c r="U1576" s="18"/>
      <c r="V1576" s="20"/>
      <c r="W1576" s="20"/>
      <c r="X1576" s="5">
        <v>4</v>
      </c>
    </row>
    <row r="1577" spans="1:24" x14ac:dyDescent="0.25">
      <c r="A1577" s="4" t="s">
        <v>3055</v>
      </c>
      <c r="B1577" s="12">
        <v>3</v>
      </c>
      <c r="C1577" s="12"/>
      <c r="D1577" s="12"/>
      <c r="E1577" s="12"/>
      <c r="F1577" s="12"/>
      <c r="G1577" s="12"/>
      <c r="H1577" s="12">
        <v>3</v>
      </c>
      <c r="I1577" s="14"/>
      <c r="J1577" s="14"/>
      <c r="K1577" s="14"/>
      <c r="L1577" s="14"/>
      <c r="M1577" s="14"/>
      <c r="N1577" s="14"/>
      <c r="O1577" s="16"/>
      <c r="P1577" s="16"/>
      <c r="Q1577" s="18"/>
      <c r="R1577" s="18"/>
      <c r="S1577" s="18"/>
      <c r="T1577" s="18"/>
      <c r="U1577" s="18"/>
      <c r="V1577" s="20"/>
      <c r="W1577" s="20"/>
      <c r="X1577" s="5">
        <v>3</v>
      </c>
    </row>
    <row r="1578" spans="1:24" x14ac:dyDescent="0.25">
      <c r="A1578" s="4" t="s">
        <v>3056</v>
      </c>
      <c r="B1578" s="12"/>
      <c r="C1578" s="12"/>
      <c r="D1578" s="12"/>
      <c r="E1578" s="12"/>
      <c r="F1578" s="12"/>
      <c r="G1578" s="12"/>
      <c r="H1578" s="12"/>
      <c r="I1578" s="14"/>
      <c r="J1578" s="14"/>
      <c r="K1578" s="14">
        <v>2</v>
      </c>
      <c r="L1578" s="14"/>
      <c r="M1578" s="14"/>
      <c r="N1578" s="14">
        <v>2</v>
      </c>
      <c r="O1578" s="16"/>
      <c r="P1578" s="16"/>
      <c r="Q1578" s="18"/>
      <c r="R1578" s="18"/>
      <c r="S1578" s="18"/>
      <c r="T1578" s="18"/>
      <c r="U1578" s="18"/>
      <c r="V1578" s="20"/>
      <c r="W1578" s="20"/>
      <c r="X1578" s="5">
        <v>2</v>
      </c>
    </row>
    <row r="1579" spans="1:24" x14ac:dyDescent="0.25">
      <c r="A1579" s="4" t="s">
        <v>3057</v>
      </c>
      <c r="B1579" s="12">
        <v>2</v>
      </c>
      <c r="C1579" s="12"/>
      <c r="D1579" s="12"/>
      <c r="E1579" s="12"/>
      <c r="F1579" s="12"/>
      <c r="G1579" s="12"/>
      <c r="H1579" s="12">
        <v>2</v>
      </c>
      <c r="I1579" s="14"/>
      <c r="J1579" s="14"/>
      <c r="K1579" s="14"/>
      <c r="L1579" s="14"/>
      <c r="M1579" s="14"/>
      <c r="N1579" s="14"/>
      <c r="O1579" s="16"/>
      <c r="P1579" s="16"/>
      <c r="Q1579" s="18"/>
      <c r="R1579" s="18"/>
      <c r="S1579" s="18"/>
      <c r="T1579" s="18"/>
      <c r="U1579" s="18"/>
      <c r="V1579" s="20"/>
      <c r="W1579" s="20"/>
      <c r="X1579" s="5">
        <v>2</v>
      </c>
    </row>
    <row r="1580" spans="1:24" x14ac:dyDescent="0.25">
      <c r="A1580" s="4" t="s">
        <v>3058</v>
      </c>
      <c r="B1580" s="12">
        <v>2</v>
      </c>
      <c r="C1580" s="12"/>
      <c r="D1580" s="12"/>
      <c r="E1580" s="12"/>
      <c r="F1580" s="12"/>
      <c r="G1580" s="12"/>
      <c r="H1580" s="12">
        <v>2</v>
      </c>
      <c r="I1580" s="14"/>
      <c r="J1580" s="14"/>
      <c r="K1580" s="14"/>
      <c r="L1580" s="14"/>
      <c r="M1580" s="14"/>
      <c r="N1580" s="14"/>
      <c r="O1580" s="16"/>
      <c r="P1580" s="16"/>
      <c r="Q1580" s="18"/>
      <c r="R1580" s="18"/>
      <c r="S1580" s="18"/>
      <c r="T1580" s="18"/>
      <c r="U1580" s="18"/>
      <c r="V1580" s="20"/>
      <c r="W1580" s="20"/>
      <c r="X1580" s="5">
        <v>2</v>
      </c>
    </row>
    <row r="1581" spans="1:24" x14ac:dyDescent="0.25">
      <c r="A1581" s="4" t="s">
        <v>3059</v>
      </c>
      <c r="B1581" s="12">
        <v>2</v>
      </c>
      <c r="C1581" s="12"/>
      <c r="D1581" s="12"/>
      <c r="E1581" s="12"/>
      <c r="F1581" s="12"/>
      <c r="G1581" s="12"/>
      <c r="H1581" s="12">
        <v>2</v>
      </c>
      <c r="I1581" s="14"/>
      <c r="J1581" s="14"/>
      <c r="K1581" s="14"/>
      <c r="L1581" s="14"/>
      <c r="M1581" s="14"/>
      <c r="N1581" s="14"/>
      <c r="O1581" s="16"/>
      <c r="P1581" s="16"/>
      <c r="Q1581" s="18"/>
      <c r="R1581" s="18"/>
      <c r="S1581" s="18"/>
      <c r="T1581" s="18"/>
      <c r="U1581" s="18"/>
      <c r="V1581" s="20"/>
      <c r="W1581" s="20"/>
      <c r="X1581" s="5">
        <v>2</v>
      </c>
    </row>
    <row r="1582" spans="1:24" x14ac:dyDescent="0.25">
      <c r="A1582" s="4" t="s">
        <v>3060</v>
      </c>
      <c r="B1582" s="12"/>
      <c r="C1582" s="12"/>
      <c r="D1582" s="12"/>
      <c r="E1582" s="12"/>
      <c r="F1582" s="12"/>
      <c r="G1582" s="12"/>
      <c r="H1582" s="12"/>
      <c r="I1582" s="14"/>
      <c r="J1582" s="14"/>
      <c r="K1582" s="14"/>
      <c r="L1582" s="14"/>
      <c r="M1582" s="14"/>
      <c r="N1582" s="14"/>
      <c r="O1582" s="16"/>
      <c r="P1582" s="16"/>
      <c r="Q1582" s="18">
        <v>2</v>
      </c>
      <c r="R1582" s="18"/>
      <c r="S1582" s="18"/>
      <c r="T1582" s="18"/>
      <c r="U1582" s="18">
        <v>2</v>
      </c>
      <c r="V1582" s="20"/>
      <c r="W1582" s="20"/>
      <c r="X1582" s="5">
        <v>2</v>
      </c>
    </row>
    <row r="1583" spans="1:24" x14ac:dyDescent="0.25">
      <c r="A1583" s="4" t="s">
        <v>3061</v>
      </c>
      <c r="B1583" s="12">
        <v>2</v>
      </c>
      <c r="C1583" s="12"/>
      <c r="D1583" s="12"/>
      <c r="E1583" s="12"/>
      <c r="F1583" s="12"/>
      <c r="G1583" s="12"/>
      <c r="H1583" s="12">
        <v>2</v>
      </c>
      <c r="I1583" s="14"/>
      <c r="J1583" s="14"/>
      <c r="K1583" s="14"/>
      <c r="L1583" s="14"/>
      <c r="M1583" s="14"/>
      <c r="N1583" s="14"/>
      <c r="O1583" s="16"/>
      <c r="P1583" s="16"/>
      <c r="Q1583" s="18"/>
      <c r="R1583" s="18"/>
      <c r="S1583" s="18"/>
      <c r="T1583" s="18"/>
      <c r="U1583" s="18"/>
      <c r="V1583" s="20"/>
      <c r="W1583" s="20"/>
      <c r="X1583" s="5">
        <v>2</v>
      </c>
    </row>
    <row r="1584" spans="1:24" x14ac:dyDescent="0.25">
      <c r="A1584" s="4" t="s">
        <v>3062</v>
      </c>
      <c r="B1584" s="12">
        <v>2</v>
      </c>
      <c r="C1584" s="12"/>
      <c r="D1584" s="12"/>
      <c r="E1584" s="12"/>
      <c r="F1584" s="12"/>
      <c r="G1584" s="12"/>
      <c r="H1584" s="12">
        <v>2</v>
      </c>
      <c r="I1584" s="14"/>
      <c r="J1584" s="14"/>
      <c r="K1584" s="14"/>
      <c r="L1584" s="14"/>
      <c r="M1584" s="14"/>
      <c r="N1584" s="14"/>
      <c r="O1584" s="16"/>
      <c r="P1584" s="16"/>
      <c r="Q1584" s="18"/>
      <c r="R1584" s="18"/>
      <c r="S1584" s="18"/>
      <c r="T1584" s="18"/>
      <c r="U1584" s="18"/>
      <c r="V1584" s="20"/>
      <c r="W1584" s="20"/>
      <c r="X1584" s="5">
        <v>2</v>
      </c>
    </row>
    <row r="1585" spans="1:24" x14ac:dyDescent="0.25">
      <c r="A1585" s="4" t="s">
        <v>3063</v>
      </c>
      <c r="B1585" s="12">
        <v>2</v>
      </c>
      <c r="C1585" s="12"/>
      <c r="D1585" s="12"/>
      <c r="E1585" s="12"/>
      <c r="F1585" s="12"/>
      <c r="G1585" s="12"/>
      <c r="H1585" s="12">
        <v>2</v>
      </c>
      <c r="I1585" s="14"/>
      <c r="J1585" s="14"/>
      <c r="K1585" s="14">
        <v>2</v>
      </c>
      <c r="L1585" s="14"/>
      <c r="M1585" s="14"/>
      <c r="N1585" s="14">
        <v>2</v>
      </c>
      <c r="O1585" s="16"/>
      <c r="P1585" s="16"/>
      <c r="Q1585" s="18"/>
      <c r="R1585" s="18"/>
      <c r="S1585" s="18"/>
      <c r="T1585" s="18"/>
      <c r="U1585" s="18"/>
      <c r="V1585" s="20"/>
      <c r="W1585" s="20"/>
      <c r="X1585" s="5">
        <v>4</v>
      </c>
    </row>
    <row r="1586" spans="1:24" x14ac:dyDescent="0.25">
      <c r="A1586" s="4" t="s">
        <v>3064</v>
      </c>
      <c r="B1586" s="12"/>
      <c r="C1586" s="12"/>
      <c r="D1586" s="12"/>
      <c r="E1586" s="12"/>
      <c r="F1586" s="12"/>
      <c r="G1586" s="12"/>
      <c r="H1586" s="12"/>
      <c r="I1586" s="14"/>
      <c r="J1586" s="14"/>
      <c r="K1586" s="14"/>
      <c r="L1586" s="14"/>
      <c r="M1586" s="14"/>
      <c r="N1586" s="14"/>
      <c r="O1586" s="16"/>
      <c r="P1586" s="16"/>
      <c r="Q1586" s="18"/>
      <c r="R1586" s="18"/>
      <c r="S1586" s="18">
        <v>3</v>
      </c>
      <c r="T1586" s="18"/>
      <c r="U1586" s="18">
        <v>3</v>
      </c>
      <c r="V1586" s="20"/>
      <c r="W1586" s="20"/>
      <c r="X1586" s="5">
        <v>3</v>
      </c>
    </row>
    <row r="1587" spans="1:24" x14ac:dyDescent="0.25">
      <c r="A1587" s="4" t="s">
        <v>3065</v>
      </c>
      <c r="B1587" s="12">
        <v>2</v>
      </c>
      <c r="C1587" s="12"/>
      <c r="D1587" s="12"/>
      <c r="E1587" s="12"/>
      <c r="F1587" s="12"/>
      <c r="G1587" s="12"/>
      <c r="H1587" s="12">
        <v>2</v>
      </c>
      <c r="I1587" s="14"/>
      <c r="J1587" s="14"/>
      <c r="K1587" s="14"/>
      <c r="L1587" s="14"/>
      <c r="M1587" s="14"/>
      <c r="N1587" s="14"/>
      <c r="O1587" s="16"/>
      <c r="P1587" s="16"/>
      <c r="Q1587" s="18"/>
      <c r="R1587" s="18"/>
      <c r="S1587" s="18"/>
      <c r="T1587" s="18"/>
      <c r="U1587" s="18"/>
      <c r="V1587" s="20"/>
      <c r="W1587" s="20"/>
      <c r="X1587" s="5">
        <v>2</v>
      </c>
    </row>
    <row r="1588" spans="1:24" x14ac:dyDescent="0.25">
      <c r="A1588" s="4" t="s">
        <v>3066</v>
      </c>
      <c r="B1588" s="12"/>
      <c r="C1588" s="12"/>
      <c r="D1588" s="12"/>
      <c r="E1588" s="12"/>
      <c r="F1588" s="12"/>
      <c r="G1588" s="12"/>
      <c r="H1588" s="12"/>
      <c r="I1588" s="14"/>
      <c r="J1588" s="14"/>
      <c r="K1588" s="14"/>
      <c r="L1588" s="14"/>
      <c r="M1588" s="14"/>
      <c r="N1588" s="14"/>
      <c r="O1588" s="16"/>
      <c r="P1588" s="16"/>
      <c r="Q1588" s="18">
        <v>2</v>
      </c>
      <c r="R1588" s="18"/>
      <c r="S1588" s="18"/>
      <c r="T1588" s="18"/>
      <c r="U1588" s="18">
        <v>2</v>
      </c>
      <c r="V1588" s="20"/>
      <c r="W1588" s="20"/>
      <c r="X1588" s="5">
        <v>2</v>
      </c>
    </row>
    <row r="1589" spans="1:24" x14ac:dyDescent="0.25">
      <c r="A1589" s="4" t="s">
        <v>3067</v>
      </c>
      <c r="B1589" s="12">
        <v>2</v>
      </c>
      <c r="C1589" s="12"/>
      <c r="D1589" s="12"/>
      <c r="E1589" s="12"/>
      <c r="F1589" s="12"/>
      <c r="G1589" s="12"/>
      <c r="H1589" s="12">
        <v>2</v>
      </c>
      <c r="I1589" s="14"/>
      <c r="J1589" s="14"/>
      <c r="K1589" s="14"/>
      <c r="L1589" s="14"/>
      <c r="M1589" s="14"/>
      <c r="N1589" s="14"/>
      <c r="O1589" s="16"/>
      <c r="P1589" s="16"/>
      <c r="Q1589" s="18"/>
      <c r="R1589" s="18"/>
      <c r="S1589" s="18"/>
      <c r="T1589" s="18"/>
      <c r="U1589" s="18"/>
      <c r="V1589" s="20"/>
      <c r="W1589" s="20"/>
      <c r="X1589" s="5">
        <v>2</v>
      </c>
    </row>
    <row r="1590" spans="1:24" x14ac:dyDescent="0.25">
      <c r="A1590" s="4" t="s">
        <v>3068</v>
      </c>
      <c r="B1590" s="12">
        <v>2</v>
      </c>
      <c r="C1590" s="12"/>
      <c r="D1590" s="12"/>
      <c r="E1590" s="12"/>
      <c r="F1590" s="12"/>
      <c r="G1590" s="12"/>
      <c r="H1590" s="12">
        <v>2</v>
      </c>
      <c r="I1590" s="14"/>
      <c r="J1590" s="14"/>
      <c r="K1590" s="14"/>
      <c r="L1590" s="14"/>
      <c r="M1590" s="14"/>
      <c r="N1590" s="14"/>
      <c r="O1590" s="16"/>
      <c r="P1590" s="16"/>
      <c r="Q1590" s="18"/>
      <c r="R1590" s="18"/>
      <c r="S1590" s="18"/>
      <c r="T1590" s="18"/>
      <c r="U1590" s="18"/>
      <c r="V1590" s="20"/>
      <c r="W1590" s="20"/>
      <c r="X1590" s="5">
        <v>2</v>
      </c>
    </row>
    <row r="1591" spans="1:24" x14ac:dyDescent="0.25">
      <c r="A1591" s="4" t="s">
        <v>3069</v>
      </c>
      <c r="B1591" s="12">
        <v>1</v>
      </c>
      <c r="C1591" s="12"/>
      <c r="D1591" s="12"/>
      <c r="E1591" s="12"/>
      <c r="F1591" s="12"/>
      <c r="G1591" s="12"/>
      <c r="H1591" s="12">
        <v>1</v>
      </c>
      <c r="I1591" s="14"/>
      <c r="J1591" s="14"/>
      <c r="K1591" s="14"/>
      <c r="L1591" s="14"/>
      <c r="M1591" s="14"/>
      <c r="N1591" s="14"/>
      <c r="O1591" s="16"/>
      <c r="P1591" s="16"/>
      <c r="Q1591" s="18"/>
      <c r="R1591" s="18"/>
      <c r="S1591" s="18"/>
      <c r="T1591" s="18"/>
      <c r="U1591" s="18"/>
      <c r="V1591" s="20"/>
      <c r="W1591" s="20"/>
      <c r="X1591" s="5">
        <v>1</v>
      </c>
    </row>
    <row r="1592" spans="1:24" x14ac:dyDescent="0.25">
      <c r="A1592" s="4" t="s">
        <v>3070</v>
      </c>
      <c r="B1592" s="12">
        <v>2</v>
      </c>
      <c r="C1592" s="12"/>
      <c r="D1592" s="12"/>
      <c r="E1592" s="12"/>
      <c r="F1592" s="12"/>
      <c r="G1592" s="12"/>
      <c r="H1592" s="12">
        <v>2</v>
      </c>
      <c r="I1592" s="14"/>
      <c r="J1592" s="14"/>
      <c r="K1592" s="14"/>
      <c r="L1592" s="14"/>
      <c r="M1592" s="14"/>
      <c r="N1592" s="14"/>
      <c r="O1592" s="16"/>
      <c r="P1592" s="16"/>
      <c r="Q1592" s="18"/>
      <c r="R1592" s="18"/>
      <c r="S1592" s="18"/>
      <c r="T1592" s="18"/>
      <c r="U1592" s="18"/>
      <c r="V1592" s="20"/>
      <c r="W1592" s="20"/>
      <c r="X1592" s="5">
        <v>2</v>
      </c>
    </row>
    <row r="1593" spans="1:24" x14ac:dyDescent="0.25">
      <c r="A1593" s="4" t="s">
        <v>3071</v>
      </c>
      <c r="B1593" s="12">
        <v>1</v>
      </c>
      <c r="C1593" s="12"/>
      <c r="D1593" s="12"/>
      <c r="E1593" s="12"/>
      <c r="F1593" s="12"/>
      <c r="G1593" s="12"/>
      <c r="H1593" s="12">
        <v>1</v>
      </c>
      <c r="I1593" s="14"/>
      <c r="J1593" s="14"/>
      <c r="K1593" s="14"/>
      <c r="L1593" s="14"/>
      <c r="M1593" s="14"/>
      <c r="N1593" s="14"/>
      <c r="O1593" s="16"/>
      <c r="P1593" s="16"/>
      <c r="Q1593" s="18"/>
      <c r="R1593" s="18"/>
      <c r="S1593" s="18"/>
      <c r="T1593" s="18"/>
      <c r="U1593" s="18"/>
      <c r="V1593" s="20"/>
      <c r="W1593" s="20"/>
      <c r="X1593" s="5">
        <v>1</v>
      </c>
    </row>
    <row r="1594" spans="1:24" x14ac:dyDescent="0.25">
      <c r="A1594" s="4" t="s">
        <v>3074</v>
      </c>
      <c r="B1594" s="12">
        <v>2</v>
      </c>
      <c r="C1594" s="12"/>
      <c r="D1594" s="12"/>
      <c r="E1594" s="12"/>
      <c r="F1594" s="12"/>
      <c r="G1594" s="12"/>
      <c r="H1594" s="12">
        <v>2</v>
      </c>
      <c r="I1594" s="14"/>
      <c r="J1594" s="14"/>
      <c r="K1594" s="14"/>
      <c r="L1594" s="14"/>
      <c r="M1594" s="14"/>
      <c r="N1594" s="14"/>
      <c r="O1594" s="16"/>
      <c r="P1594" s="16"/>
      <c r="Q1594" s="18"/>
      <c r="R1594" s="18"/>
      <c r="S1594" s="18"/>
      <c r="T1594" s="18"/>
      <c r="U1594" s="18"/>
      <c r="V1594" s="20"/>
      <c r="W1594" s="20"/>
      <c r="X1594" s="5">
        <v>2</v>
      </c>
    </row>
    <row r="1595" spans="1:24" x14ac:dyDescent="0.25">
      <c r="A1595" s="4" t="s">
        <v>3075</v>
      </c>
      <c r="B1595" s="12">
        <v>3</v>
      </c>
      <c r="C1595" s="12"/>
      <c r="D1595" s="12"/>
      <c r="E1595" s="12"/>
      <c r="F1595" s="12"/>
      <c r="G1595" s="12"/>
      <c r="H1595" s="12">
        <v>3</v>
      </c>
      <c r="I1595" s="14"/>
      <c r="J1595" s="14"/>
      <c r="K1595" s="14"/>
      <c r="L1595" s="14"/>
      <c r="M1595" s="14"/>
      <c r="N1595" s="14"/>
      <c r="O1595" s="16"/>
      <c r="P1595" s="16"/>
      <c r="Q1595" s="18"/>
      <c r="R1595" s="18"/>
      <c r="S1595" s="18"/>
      <c r="T1595" s="18"/>
      <c r="U1595" s="18"/>
      <c r="V1595" s="20"/>
      <c r="W1595" s="20"/>
      <c r="X1595" s="5">
        <v>3</v>
      </c>
    </row>
    <row r="1596" spans="1:24" x14ac:dyDescent="0.25">
      <c r="A1596" s="4" t="s">
        <v>3076</v>
      </c>
      <c r="B1596" s="12"/>
      <c r="C1596" s="12"/>
      <c r="D1596" s="12"/>
      <c r="E1596" s="12"/>
      <c r="F1596" s="12"/>
      <c r="G1596" s="12"/>
      <c r="H1596" s="12"/>
      <c r="I1596" s="14"/>
      <c r="J1596" s="14"/>
      <c r="K1596" s="14"/>
      <c r="L1596" s="14"/>
      <c r="M1596" s="14"/>
      <c r="N1596" s="14"/>
      <c r="O1596" s="16"/>
      <c r="P1596" s="16"/>
      <c r="Q1596" s="18">
        <v>2</v>
      </c>
      <c r="R1596" s="18"/>
      <c r="S1596" s="18"/>
      <c r="T1596" s="18"/>
      <c r="U1596" s="18">
        <v>2</v>
      </c>
      <c r="V1596" s="20"/>
      <c r="W1596" s="20"/>
      <c r="X1596" s="5">
        <v>2</v>
      </c>
    </row>
    <row r="1597" spans="1:24" x14ac:dyDescent="0.25">
      <c r="A1597" s="4" t="s">
        <v>3077</v>
      </c>
      <c r="B1597" s="12"/>
      <c r="C1597" s="12"/>
      <c r="D1597" s="12"/>
      <c r="E1597" s="12">
        <v>3</v>
      </c>
      <c r="F1597" s="12"/>
      <c r="G1597" s="12"/>
      <c r="H1597" s="12">
        <v>3</v>
      </c>
      <c r="I1597" s="14"/>
      <c r="J1597" s="14"/>
      <c r="K1597" s="14"/>
      <c r="L1597" s="14">
        <v>3</v>
      </c>
      <c r="M1597" s="14"/>
      <c r="N1597" s="14">
        <v>3</v>
      </c>
      <c r="O1597" s="16"/>
      <c r="P1597" s="16"/>
      <c r="Q1597" s="18"/>
      <c r="R1597" s="18"/>
      <c r="S1597" s="18"/>
      <c r="T1597" s="18"/>
      <c r="U1597" s="18"/>
      <c r="V1597" s="20"/>
      <c r="W1597" s="20"/>
      <c r="X1597" s="5">
        <v>6</v>
      </c>
    </row>
    <row r="1598" spans="1:24" x14ac:dyDescent="0.25">
      <c r="A1598" s="4" t="s">
        <v>3078</v>
      </c>
      <c r="B1598" s="12">
        <v>2</v>
      </c>
      <c r="C1598" s="12"/>
      <c r="D1598" s="12"/>
      <c r="E1598" s="12"/>
      <c r="F1598" s="12"/>
      <c r="G1598" s="12"/>
      <c r="H1598" s="12">
        <v>2</v>
      </c>
      <c r="I1598" s="14"/>
      <c r="J1598" s="14"/>
      <c r="K1598" s="14">
        <v>2</v>
      </c>
      <c r="L1598" s="14"/>
      <c r="M1598" s="14"/>
      <c r="N1598" s="14">
        <v>2</v>
      </c>
      <c r="O1598" s="16"/>
      <c r="P1598" s="16"/>
      <c r="Q1598" s="18"/>
      <c r="R1598" s="18"/>
      <c r="S1598" s="18"/>
      <c r="T1598" s="18"/>
      <c r="U1598" s="18"/>
      <c r="V1598" s="20"/>
      <c r="W1598" s="20"/>
      <c r="X1598" s="5">
        <v>4</v>
      </c>
    </row>
    <row r="1599" spans="1:24" x14ac:dyDescent="0.25">
      <c r="A1599" s="4" t="s">
        <v>3081</v>
      </c>
      <c r="B1599" s="12">
        <v>2</v>
      </c>
      <c r="C1599" s="12"/>
      <c r="D1599" s="12"/>
      <c r="E1599" s="12"/>
      <c r="F1599" s="12"/>
      <c r="G1599" s="12"/>
      <c r="H1599" s="12">
        <v>2</v>
      </c>
      <c r="I1599" s="14"/>
      <c r="J1599" s="14"/>
      <c r="K1599" s="14"/>
      <c r="L1599" s="14"/>
      <c r="M1599" s="14"/>
      <c r="N1599" s="14"/>
      <c r="O1599" s="16"/>
      <c r="P1599" s="16"/>
      <c r="Q1599" s="18"/>
      <c r="R1599" s="18"/>
      <c r="S1599" s="18"/>
      <c r="T1599" s="18"/>
      <c r="U1599" s="18"/>
      <c r="V1599" s="20"/>
      <c r="W1599" s="20"/>
      <c r="X1599" s="5">
        <v>2</v>
      </c>
    </row>
    <row r="1600" spans="1:24" x14ac:dyDescent="0.25">
      <c r="A1600" s="4" t="s">
        <v>3084</v>
      </c>
      <c r="B1600" s="12">
        <v>2</v>
      </c>
      <c r="C1600" s="12"/>
      <c r="D1600" s="12"/>
      <c r="E1600" s="12"/>
      <c r="F1600" s="12"/>
      <c r="G1600" s="12"/>
      <c r="H1600" s="12">
        <v>2</v>
      </c>
      <c r="I1600" s="14"/>
      <c r="J1600" s="14"/>
      <c r="K1600" s="14"/>
      <c r="L1600" s="14"/>
      <c r="M1600" s="14"/>
      <c r="N1600" s="14"/>
      <c r="O1600" s="16"/>
      <c r="P1600" s="16"/>
      <c r="Q1600" s="18"/>
      <c r="R1600" s="18"/>
      <c r="S1600" s="18"/>
      <c r="T1600" s="18"/>
      <c r="U1600" s="18"/>
      <c r="V1600" s="20"/>
      <c r="W1600" s="20"/>
      <c r="X1600" s="5">
        <v>2</v>
      </c>
    </row>
    <row r="1601" spans="1:24" x14ac:dyDescent="0.25">
      <c r="A1601" s="4" t="s">
        <v>3085</v>
      </c>
      <c r="B1601" s="12">
        <v>2</v>
      </c>
      <c r="C1601" s="12"/>
      <c r="D1601" s="12"/>
      <c r="E1601" s="12"/>
      <c r="F1601" s="12"/>
      <c r="G1601" s="12"/>
      <c r="H1601" s="12">
        <v>2</v>
      </c>
      <c r="I1601" s="14"/>
      <c r="J1601" s="14"/>
      <c r="K1601" s="14"/>
      <c r="L1601" s="14"/>
      <c r="M1601" s="14"/>
      <c r="N1601" s="14"/>
      <c r="O1601" s="16"/>
      <c r="P1601" s="16"/>
      <c r="Q1601" s="18"/>
      <c r="R1601" s="18"/>
      <c r="S1601" s="18"/>
      <c r="T1601" s="18"/>
      <c r="U1601" s="18"/>
      <c r="V1601" s="20"/>
      <c r="W1601" s="20"/>
      <c r="X1601" s="5">
        <v>2</v>
      </c>
    </row>
    <row r="1602" spans="1:24" x14ac:dyDescent="0.25">
      <c r="A1602" s="4" t="s">
        <v>3088</v>
      </c>
      <c r="B1602" s="12"/>
      <c r="C1602" s="12"/>
      <c r="D1602" s="12"/>
      <c r="E1602" s="12"/>
      <c r="F1602" s="12"/>
      <c r="G1602" s="12"/>
      <c r="H1602" s="12"/>
      <c r="I1602" s="14"/>
      <c r="J1602" s="14"/>
      <c r="K1602" s="14"/>
      <c r="L1602" s="14"/>
      <c r="M1602" s="14"/>
      <c r="N1602" s="14"/>
      <c r="O1602" s="16"/>
      <c r="P1602" s="16"/>
      <c r="Q1602" s="18">
        <v>1</v>
      </c>
      <c r="R1602" s="18"/>
      <c r="S1602" s="18"/>
      <c r="T1602" s="18"/>
      <c r="U1602" s="18">
        <v>1</v>
      </c>
      <c r="V1602" s="20"/>
      <c r="W1602" s="20"/>
      <c r="X1602" s="5">
        <v>1</v>
      </c>
    </row>
    <row r="1603" spans="1:24" x14ac:dyDescent="0.25">
      <c r="A1603" s="4" t="s">
        <v>3089</v>
      </c>
      <c r="B1603" s="12">
        <v>2</v>
      </c>
      <c r="C1603" s="12"/>
      <c r="D1603" s="12"/>
      <c r="E1603" s="12"/>
      <c r="F1603" s="12"/>
      <c r="G1603" s="12"/>
      <c r="H1603" s="12">
        <v>2</v>
      </c>
      <c r="I1603" s="14"/>
      <c r="J1603" s="14"/>
      <c r="K1603" s="14"/>
      <c r="L1603" s="14"/>
      <c r="M1603" s="14"/>
      <c r="N1603" s="14"/>
      <c r="O1603" s="16"/>
      <c r="P1603" s="16"/>
      <c r="Q1603" s="18"/>
      <c r="R1603" s="18"/>
      <c r="S1603" s="18">
        <v>2</v>
      </c>
      <c r="T1603" s="18"/>
      <c r="U1603" s="18">
        <v>2</v>
      </c>
      <c r="V1603" s="20"/>
      <c r="W1603" s="20"/>
      <c r="X1603" s="5">
        <v>4</v>
      </c>
    </row>
    <row r="1604" spans="1:24" x14ac:dyDescent="0.25">
      <c r="A1604" s="4" t="s">
        <v>3090</v>
      </c>
      <c r="B1604" s="12"/>
      <c r="C1604" s="12"/>
      <c r="D1604" s="12"/>
      <c r="E1604" s="12"/>
      <c r="F1604" s="12"/>
      <c r="G1604" s="12"/>
      <c r="H1604" s="12"/>
      <c r="I1604" s="14"/>
      <c r="J1604" s="14"/>
      <c r="K1604" s="14">
        <v>2</v>
      </c>
      <c r="L1604" s="14"/>
      <c r="M1604" s="14"/>
      <c r="N1604" s="14">
        <v>2</v>
      </c>
      <c r="O1604" s="16"/>
      <c r="P1604" s="16"/>
      <c r="Q1604" s="18">
        <v>2</v>
      </c>
      <c r="R1604" s="18"/>
      <c r="S1604" s="18"/>
      <c r="T1604" s="18"/>
      <c r="U1604" s="18">
        <v>2</v>
      </c>
      <c r="V1604" s="20"/>
      <c r="W1604" s="20"/>
      <c r="X1604" s="5">
        <v>4</v>
      </c>
    </row>
    <row r="1605" spans="1:24" x14ac:dyDescent="0.25">
      <c r="A1605" s="4" t="s">
        <v>3091</v>
      </c>
      <c r="B1605" s="12"/>
      <c r="C1605" s="12"/>
      <c r="D1605" s="12"/>
      <c r="E1605" s="12">
        <v>2</v>
      </c>
      <c r="F1605" s="12"/>
      <c r="G1605" s="12"/>
      <c r="H1605" s="12">
        <v>2</v>
      </c>
      <c r="I1605" s="14"/>
      <c r="J1605" s="14"/>
      <c r="K1605" s="14"/>
      <c r="L1605" s="14"/>
      <c r="M1605" s="14"/>
      <c r="N1605" s="14"/>
      <c r="O1605" s="16"/>
      <c r="P1605" s="16"/>
      <c r="Q1605" s="18">
        <v>2</v>
      </c>
      <c r="R1605" s="18"/>
      <c r="S1605" s="18"/>
      <c r="T1605" s="18"/>
      <c r="U1605" s="18">
        <v>2</v>
      </c>
      <c r="V1605" s="20"/>
      <c r="W1605" s="20"/>
      <c r="X1605" s="5">
        <v>4</v>
      </c>
    </row>
    <row r="1606" spans="1:24" x14ac:dyDescent="0.25">
      <c r="A1606" s="4" t="s">
        <v>3092</v>
      </c>
      <c r="B1606" s="12">
        <v>3</v>
      </c>
      <c r="C1606" s="12"/>
      <c r="D1606" s="12"/>
      <c r="E1606" s="12"/>
      <c r="F1606" s="12"/>
      <c r="G1606" s="12"/>
      <c r="H1606" s="12">
        <v>3</v>
      </c>
      <c r="I1606" s="14"/>
      <c r="J1606" s="14"/>
      <c r="K1606" s="14">
        <v>3</v>
      </c>
      <c r="L1606" s="14"/>
      <c r="M1606" s="14"/>
      <c r="N1606" s="14">
        <v>3</v>
      </c>
      <c r="O1606" s="16"/>
      <c r="P1606" s="16"/>
      <c r="Q1606" s="18"/>
      <c r="R1606" s="18"/>
      <c r="S1606" s="18"/>
      <c r="T1606" s="18"/>
      <c r="U1606" s="18"/>
      <c r="V1606" s="20"/>
      <c r="W1606" s="20"/>
      <c r="X1606" s="5">
        <v>6</v>
      </c>
    </row>
    <row r="1607" spans="1:24" x14ac:dyDescent="0.25">
      <c r="A1607" s="4" t="s">
        <v>3095</v>
      </c>
      <c r="B1607" s="12">
        <v>2</v>
      </c>
      <c r="C1607" s="12"/>
      <c r="D1607" s="12"/>
      <c r="E1607" s="12"/>
      <c r="F1607" s="12"/>
      <c r="G1607" s="12"/>
      <c r="H1607" s="12">
        <v>2</v>
      </c>
      <c r="I1607" s="14"/>
      <c r="J1607" s="14"/>
      <c r="K1607" s="14"/>
      <c r="L1607" s="14"/>
      <c r="M1607" s="14"/>
      <c r="N1607" s="14"/>
      <c r="O1607" s="16"/>
      <c r="P1607" s="16"/>
      <c r="Q1607" s="18"/>
      <c r="R1607" s="18"/>
      <c r="S1607" s="18"/>
      <c r="T1607" s="18"/>
      <c r="U1607" s="18"/>
      <c r="V1607" s="20"/>
      <c r="W1607" s="20"/>
      <c r="X1607" s="5">
        <v>2</v>
      </c>
    </row>
    <row r="1608" spans="1:24" x14ac:dyDescent="0.25">
      <c r="A1608" s="4" t="s">
        <v>3096</v>
      </c>
      <c r="B1608" s="12"/>
      <c r="C1608" s="12"/>
      <c r="D1608" s="12"/>
      <c r="E1608" s="12">
        <v>2</v>
      </c>
      <c r="F1608" s="12"/>
      <c r="G1608" s="12"/>
      <c r="H1608" s="12">
        <v>2</v>
      </c>
      <c r="I1608" s="14"/>
      <c r="J1608" s="14"/>
      <c r="K1608" s="14"/>
      <c r="L1608" s="14"/>
      <c r="M1608" s="14"/>
      <c r="N1608" s="14"/>
      <c r="O1608" s="16"/>
      <c r="P1608" s="16"/>
      <c r="Q1608" s="18"/>
      <c r="R1608" s="18"/>
      <c r="S1608" s="18"/>
      <c r="T1608" s="18"/>
      <c r="U1608" s="18"/>
      <c r="V1608" s="20"/>
      <c r="W1608" s="20"/>
      <c r="X1608" s="5">
        <v>2</v>
      </c>
    </row>
    <row r="1609" spans="1:24" x14ac:dyDescent="0.25">
      <c r="A1609" s="4" t="s">
        <v>3097</v>
      </c>
      <c r="B1609" s="12"/>
      <c r="C1609" s="12"/>
      <c r="D1609" s="12"/>
      <c r="E1609" s="12"/>
      <c r="F1609" s="12"/>
      <c r="G1609" s="12"/>
      <c r="H1609" s="12"/>
      <c r="I1609" s="14"/>
      <c r="J1609" s="14"/>
      <c r="K1609" s="14">
        <v>3</v>
      </c>
      <c r="L1609" s="14"/>
      <c r="M1609" s="14"/>
      <c r="N1609" s="14">
        <v>3</v>
      </c>
      <c r="O1609" s="16"/>
      <c r="P1609" s="16"/>
      <c r="Q1609" s="18"/>
      <c r="R1609" s="18"/>
      <c r="S1609" s="18"/>
      <c r="T1609" s="18"/>
      <c r="U1609" s="18"/>
      <c r="V1609" s="20"/>
      <c r="W1609" s="20"/>
      <c r="X1609" s="5">
        <v>3</v>
      </c>
    </row>
    <row r="1610" spans="1:24" x14ac:dyDescent="0.25">
      <c r="A1610" s="4" t="s">
        <v>3100</v>
      </c>
      <c r="B1610" s="12">
        <v>1</v>
      </c>
      <c r="C1610" s="12"/>
      <c r="D1610" s="12"/>
      <c r="E1610" s="12"/>
      <c r="F1610" s="12"/>
      <c r="G1610" s="12"/>
      <c r="H1610" s="12">
        <v>1</v>
      </c>
      <c r="I1610" s="14"/>
      <c r="J1610" s="14"/>
      <c r="K1610" s="14"/>
      <c r="L1610" s="14"/>
      <c r="M1610" s="14"/>
      <c r="N1610" s="14"/>
      <c r="O1610" s="16"/>
      <c r="P1610" s="16"/>
      <c r="Q1610" s="18"/>
      <c r="R1610" s="18"/>
      <c r="S1610" s="18"/>
      <c r="T1610" s="18"/>
      <c r="U1610" s="18"/>
      <c r="V1610" s="20"/>
      <c r="W1610" s="20"/>
      <c r="X1610" s="5">
        <v>1</v>
      </c>
    </row>
    <row r="1611" spans="1:24" x14ac:dyDescent="0.25">
      <c r="A1611" s="4" t="s">
        <v>3101</v>
      </c>
      <c r="B1611" s="12">
        <v>3</v>
      </c>
      <c r="C1611" s="12"/>
      <c r="D1611" s="12"/>
      <c r="E1611" s="12"/>
      <c r="F1611" s="12"/>
      <c r="G1611" s="12"/>
      <c r="H1611" s="12">
        <v>3</v>
      </c>
      <c r="I1611" s="14"/>
      <c r="J1611" s="14"/>
      <c r="K1611" s="14"/>
      <c r="L1611" s="14"/>
      <c r="M1611" s="14"/>
      <c r="N1611" s="14"/>
      <c r="O1611" s="16"/>
      <c r="P1611" s="16"/>
      <c r="Q1611" s="18">
        <v>3</v>
      </c>
      <c r="R1611" s="18"/>
      <c r="S1611" s="18"/>
      <c r="T1611" s="18"/>
      <c r="U1611" s="18">
        <v>3</v>
      </c>
      <c r="V1611" s="20"/>
      <c r="W1611" s="20"/>
      <c r="X1611" s="5">
        <v>6</v>
      </c>
    </row>
    <row r="1612" spans="1:24" x14ac:dyDescent="0.25">
      <c r="A1612" s="4" t="s">
        <v>3102</v>
      </c>
      <c r="B1612" s="12">
        <v>2</v>
      </c>
      <c r="C1612" s="12"/>
      <c r="D1612" s="12"/>
      <c r="E1612" s="12"/>
      <c r="F1612" s="12"/>
      <c r="G1612" s="12"/>
      <c r="H1612" s="12">
        <v>2</v>
      </c>
      <c r="I1612" s="14"/>
      <c r="J1612" s="14"/>
      <c r="K1612" s="14"/>
      <c r="L1612" s="14"/>
      <c r="M1612" s="14"/>
      <c r="N1612" s="14"/>
      <c r="O1612" s="16"/>
      <c r="P1612" s="16"/>
      <c r="Q1612" s="18"/>
      <c r="R1612" s="18"/>
      <c r="S1612" s="18"/>
      <c r="T1612" s="18"/>
      <c r="U1612" s="18"/>
      <c r="V1612" s="20"/>
      <c r="W1612" s="20"/>
      <c r="X1612" s="5">
        <v>2</v>
      </c>
    </row>
    <row r="1613" spans="1:24" x14ac:dyDescent="0.25">
      <c r="A1613" s="4" t="s">
        <v>3105</v>
      </c>
      <c r="B1613" s="12">
        <v>3</v>
      </c>
      <c r="C1613" s="12"/>
      <c r="D1613" s="12"/>
      <c r="E1613" s="12"/>
      <c r="F1613" s="12"/>
      <c r="G1613" s="12"/>
      <c r="H1613" s="12">
        <v>3</v>
      </c>
      <c r="I1613" s="14"/>
      <c r="J1613" s="14"/>
      <c r="K1613" s="14"/>
      <c r="L1613" s="14"/>
      <c r="M1613" s="14"/>
      <c r="N1613" s="14"/>
      <c r="O1613" s="16"/>
      <c r="P1613" s="16"/>
      <c r="Q1613" s="18"/>
      <c r="R1613" s="18"/>
      <c r="S1613" s="18"/>
      <c r="T1613" s="18"/>
      <c r="U1613" s="18"/>
      <c r="V1613" s="20"/>
      <c r="W1613" s="20"/>
      <c r="X1613" s="5">
        <v>3</v>
      </c>
    </row>
    <row r="1614" spans="1:24" x14ac:dyDescent="0.25">
      <c r="A1614" s="4" t="s">
        <v>3106</v>
      </c>
      <c r="B1614" s="12"/>
      <c r="C1614" s="12"/>
      <c r="D1614" s="12"/>
      <c r="E1614" s="12">
        <v>2</v>
      </c>
      <c r="F1614" s="12"/>
      <c r="G1614" s="12"/>
      <c r="H1614" s="12">
        <v>2</v>
      </c>
      <c r="I1614" s="14"/>
      <c r="J1614" s="14"/>
      <c r="K1614" s="14"/>
      <c r="L1614" s="14"/>
      <c r="M1614" s="14"/>
      <c r="N1614" s="14"/>
      <c r="O1614" s="16"/>
      <c r="P1614" s="16"/>
      <c r="Q1614" s="18"/>
      <c r="R1614" s="18"/>
      <c r="S1614" s="18"/>
      <c r="T1614" s="18"/>
      <c r="U1614" s="18"/>
      <c r="V1614" s="20"/>
      <c r="W1614" s="20"/>
      <c r="X1614" s="5">
        <v>2</v>
      </c>
    </row>
    <row r="1615" spans="1:24" x14ac:dyDescent="0.25">
      <c r="A1615" s="4" t="s">
        <v>3107</v>
      </c>
      <c r="B1615" s="12"/>
      <c r="C1615" s="12"/>
      <c r="D1615" s="12"/>
      <c r="E1615" s="12">
        <v>2</v>
      </c>
      <c r="F1615" s="12"/>
      <c r="G1615" s="12"/>
      <c r="H1615" s="12">
        <v>2</v>
      </c>
      <c r="I1615" s="14"/>
      <c r="J1615" s="14"/>
      <c r="K1615" s="14"/>
      <c r="L1615" s="14"/>
      <c r="M1615" s="14"/>
      <c r="N1615" s="14"/>
      <c r="O1615" s="16"/>
      <c r="P1615" s="16"/>
      <c r="Q1615" s="18"/>
      <c r="R1615" s="18"/>
      <c r="S1615" s="18"/>
      <c r="T1615" s="18"/>
      <c r="U1615" s="18"/>
      <c r="V1615" s="20"/>
      <c r="W1615" s="20"/>
      <c r="X1615" s="5">
        <v>2</v>
      </c>
    </row>
    <row r="1616" spans="1:24" x14ac:dyDescent="0.25">
      <c r="A1616" s="4" t="s">
        <v>3108</v>
      </c>
      <c r="B1616" s="12"/>
      <c r="C1616" s="12"/>
      <c r="D1616" s="12"/>
      <c r="E1616" s="12">
        <v>2</v>
      </c>
      <c r="F1616" s="12"/>
      <c r="G1616" s="12"/>
      <c r="H1616" s="12">
        <v>2</v>
      </c>
      <c r="I1616" s="14"/>
      <c r="J1616" s="14"/>
      <c r="K1616" s="14"/>
      <c r="L1616" s="14"/>
      <c r="M1616" s="14"/>
      <c r="N1616" s="14"/>
      <c r="O1616" s="16"/>
      <c r="P1616" s="16"/>
      <c r="Q1616" s="18"/>
      <c r="R1616" s="18"/>
      <c r="S1616" s="18"/>
      <c r="T1616" s="18"/>
      <c r="U1616" s="18"/>
      <c r="V1616" s="20"/>
      <c r="W1616" s="20"/>
      <c r="X1616" s="5">
        <v>2</v>
      </c>
    </row>
    <row r="1617" spans="1:24" x14ac:dyDescent="0.25">
      <c r="A1617" s="4" t="s">
        <v>3110</v>
      </c>
      <c r="B1617" s="12"/>
      <c r="C1617" s="12"/>
      <c r="D1617" s="12"/>
      <c r="E1617" s="12">
        <v>2</v>
      </c>
      <c r="F1617" s="12"/>
      <c r="G1617" s="12"/>
      <c r="H1617" s="12">
        <v>2</v>
      </c>
      <c r="I1617" s="14"/>
      <c r="J1617" s="14"/>
      <c r="K1617" s="14"/>
      <c r="L1617" s="14"/>
      <c r="M1617" s="14"/>
      <c r="N1617" s="14"/>
      <c r="O1617" s="16"/>
      <c r="P1617" s="16"/>
      <c r="Q1617" s="18"/>
      <c r="R1617" s="18"/>
      <c r="S1617" s="18"/>
      <c r="T1617" s="18"/>
      <c r="U1617" s="18"/>
      <c r="V1617" s="20"/>
      <c r="W1617" s="20"/>
      <c r="X1617" s="5">
        <v>2</v>
      </c>
    </row>
    <row r="1618" spans="1:24" x14ac:dyDescent="0.25">
      <c r="A1618" s="4" t="s">
        <v>3111</v>
      </c>
      <c r="B1618" s="12"/>
      <c r="C1618" s="12"/>
      <c r="D1618" s="12"/>
      <c r="E1618" s="12"/>
      <c r="F1618" s="12"/>
      <c r="G1618" s="12"/>
      <c r="H1618" s="12"/>
      <c r="I1618" s="14"/>
      <c r="J1618" s="14"/>
      <c r="K1618" s="14"/>
      <c r="L1618" s="14"/>
      <c r="M1618" s="14"/>
      <c r="N1618" s="14"/>
      <c r="O1618" s="16"/>
      <c r="P1618" s="16"/>
      <c r="Q1618" s="18"/>
      <c r="R1618" s="18"/>
      <c r="S1618" s="18"/>
      <c r="T1618" s="18"/>
      <c r="U1618" s="18"/>
      <c r="V1618" s="20">
        <v>2</v>
      </c>
      <c r="W1618" s="20">
        <v>2</v>
      </c>
      <c r="X1618" s="5">
        <v>2</v>
      </c>
    </row>
    <row r="1619" spans="1:24" x14ac:dyDescent="0.25">
      <c r="A1619" s="4" t="s">
        <v>3112</v>
      </c>
      <c r="B1619" s="12">
        <v>2</v>
      </c>
      <c r="C1619" s="12"/>
      <c r="D1619" s="12"/>
      <c r="E1619" s="12"/>
      <c r="F1619" s="12"/>
      <c r="G1619" s="12"/>
      <c r="H1619" s="12">
        <v>2</v>
      </c>
      <c r="I1619" s="14"/>
      <c r="J1619" s="14"/>
      <c r="K1619" s="14"/>
      <c r="L1619" s="14"/>
      <c r="M1619" s="14"/>
      <c r="N1619" s="14"/>
      <c r="O1619" s="16"/>
      <c r="P1619" s="16"/>
      <c r="Q1619" s="18">
        <v>2</v>
      </c>
      <c r="R1619" s="18"/>
      <c r="S1619" s="18"/>
      <c r="T1619" s="18"/>
      <c r="U1619" s="18">
        <v>2</v>
      </c>
      <c r="V1619" s="20"/>
      <c r="W1619" s="20"/>
      <c r="X1619" s="5">
        <v>4</v>
      </c>
    </row>
    <row r="1620" spans="1:24" x14ac:dyDescent="0.25">
      <c r="A1620" s="4" t="s">
        <v>3113</v>
      </c>
      <c r="B1620" s="12">
        <v>2</v>
      </c>
      <c r="C1620" s="12"/>
      <c r="D1620" s="12"/>
      <c r="E1620" s="12"/>
      <c r="F1620" s="12"/>
      <c r="G1620" s="12"/>
      <c r="H1620" s="12">
        <v>2</v>
      </c>
      <c r="I1620" s="14"/>
      <c r="J1620" s="14"/>
      <c r="K1620" s="14"/>
      <c r="L1620" s="14"/>
      <c r="M1620" s="14"/>
      <c r="N1620" s="14"/>
      <c r="O1620" s="16"/>
      <c r="P1620" s="16"/>
      <c r="Q1620" s="18"/>
      <c r="R1620" s="18"/>
      <c r="S1620" s="18"/>
      <c r="T1620" s="18"/>
      <c r="U1620" s="18"/>
      <c r="V1620" s="20"/>
      <c r="W1620" s="20"/>
      <c r="X1620" s="5">
        <v>2</v>
      </c>
    </row>
    <row r="1621" spans="1:24" x14ac:dyDescent="0.25">
      <c r="A1621" s="4" t="s">
        <v>3116</v>
      </c>
      <c r="B1621" s="12"/>
      <c r="C1621" s="12"/>
      <c r="D1621" s="12"/>
      <c r="E1621" s="12"/>
      <c r="F1621" s="12"/>
      <c r="G1621" s="12"/>
      <c r="H1621" s="12"/>
      <c r="I1621" s="14"/>
      <c r="J1621" s="14"/>
      <c r="K1621" s="14"/>
      <c r="L1621" s="14"/>
      <c r="M1621" s="14"/>
      <c r="N1621" s="14"/>
      <c r="O1621" s="16"/>
      <c r="P1621" s="16"/>
      <c r="Q1621" s="18">
        <v>3</v>
      </c>
      <c r="R1621" s="18"/>
      <c r="S1621" s="18"/>
      <c r="T1621" s="18"/>
      <c r="U1621" s="18">
        <v>3</v>
      </c>
      <c r="V1621" s="20"/>
      <c r="W1621" s="20"/>
      <c r="X1621" s="5">
        <v>3</v>
      </c>
    </row>
    <row r="1622" spans="1:24" x14ac:dyDescent="0.25">
      <c r="A1622" s="4" t="s">
        <v>3117</v>
      </c>
      <c r="B1622" s="12">
        <v>1</v>
      </c>
      <c r="C1622" s="12"/>
      <c r="D1622" s="12"/>
      <c r="E1622" s="12"/>
      <c r="F1622" s="12"/>
      <c r="G1622" s="12"/>
      <c r="H1622" s="12">
        <v>1</v>
      </c>
      <c r="I1622" s="14"/>
      <c r="J1622" s="14"/>
      <c r="K1622" s="14"/>
      <c r="L1622" s="14"/>
      <c r="M1622" s="14"/>
      <c r="N1622" s="14"/>
      <c r="O1622" s="16"/>
      <c r="P1622" s="16"/>
      <c r="Q1622" s="18"/>
      <c r="R1622" s="18"/>
      <c r="S1622" s="18"/>
      <c r="T1622" s="18"/>
      <c r="U1622" s="18"/>
      <c r="V1622" s="20"/>
      <c r="W1622" s="20"/>
      <c r="X1622" s="5">
        <v>1</v>
      </c>
    </row>
    <row r="1623" spans="1:24" x14ac:dyDescent="0.25">
      <c r="A1623" s="4" t="s">
        <v>3118</v>
      </c>
      <c r="B1623" s="12">
        <v>2</v>
      </c>
      <c r="C1623" s="12"/>
      <c r="D1623" s="12"/>
      <c r="E1623" s="12"/>
      <c r="F1623" s="12"/>
      <c r="G1623" s="12"/>
      <c r="H1623" s="12">
        <v>2</v>
      </c>
      <c r="I1623" s="14"/>
      <c r="J1623" s="14"/>
      <c r="K1623" s="14"/>
      <c r="L1623" s="14"/>
      <c r="M1623" s="14"/>
      <c r="N1623" s="14"/>
      <c r="O1623" s="16"/>
      <c r="P1623" s="16"/>
      <c r="Q1623" s="18">
        <v>2</v>
      </c>
      <c r="R1623" s="18"/>
      <c r="S1623" s="18"/>
      <c r="T1623" s="18"/>
      <c r="U1623" s="18">
        <v>2</v>
      </c>
      <c r="V1623" s="20"/>
      <c r="W1623" s="20"/>
      <c r="X1623" s="5">
        <v>4</v>
      </c>
    </row>
    <row r="1624" spans="1:24" x14ac:dyDescent="0.25">
      <c r="A1624" s="4" t="s">
        <v>3119</v>
      </c>
      <c r="B1624" s="12">
        <v>2</v>
      </c>
      <c r="C1624" s="12"/>
      <c r="D1624" s="12"/>
      <c r="E1624" s="12"/>
      <c r="F1624" s="12"/>
      <c r="G1624" s="12"/>
      <c r="H1624" s="12">
        <v>2</v>
      </c>
      <c r="I1624" s="14"/>
      <c r="J1624" s="14"/>
      <c r="K1624" s="14"/>
      <c r="L1624" s="14"/>
      <c r="M1624" s="14"/>
      <c r="N1624" s="14"/>
      <c r="O1624" s="16"/>
      <c r="P1624" s="16"/>
      <c r="Q1624" s="18">
        <v>2</v>
      </c>
      <c r="R1624" s="18"/>
      <c r="S1624" s="18"/>
      <c r="T1624" s="18"/>
      <c r="U1624" s="18">
        <v>2</v>
      </c>
      <c r="V1624" s="20"/>
      <c r="W1624" s="20"/>
      <c r="X1624" s="5">
        <v>4</v>
      </c>
    </row>
    <row r="1625" spans="1:24" x14ac:dyDescent="0.25">
      <c r="A1625" s="4" t="s">
        <v>3122</v>
      </c>
      <c r="B1625" s="12">
        <v>2</v>
      </c>
      <c r="C1625" s="12"/>
      <c r="D1625" s="12"/>
      <c r="E1625" s="12"/>
      <c r="F1625" s="12"/>
      <c r="G1625" s="12"/>
      <c r="H1625" s="12">
        <v>2</v>
      </c>
      <c r="I1625" s="14"/>
      <c r="J1625" s="14"/>
      <c r="K1625" s="14"/>
      <c r="L1625" s="14"/>
      <c r="M1625" s="14"/>
      <c r="N1625" s="14"/>
      <c r="O1625" s="16"/>
      <c r="P1625" s="16"/>
      <c r="Q1625" s="18">
        <v>2</v>
      </c>
      <c r="R1625" s="18"/>
      <c r="S1625" s="18"/>
      <c r="T1625" s="18"/>
      <c r="U1625" s="18">
        <v>2</v>
      </c>
      <c r="V1625" s="20"/>
      <c r="W1625" s="20"/>
      <c r="X1625" s="5">
        <v>4</v>
      </c>
    </row>
    <row r="1626" spans="1:24" x14ac:dyDescent="0.25">
      <c r="A1626" s="4" t="s">
        <v>3123</v>
      </c>
      <c r="B1626" s="12">
        <v>2</v>
      </c>
      <c r="C1626" s="12"/>
      <c r="D1626" s="12"/>
      <c r="E1626" s="12"/>
      <c r="F1626" s="12"/>
      <c r="G1626" s="12"/>
      <c r="H1626" s="12">
        <v>2</v>
      </c>
      <c r="I1626" s="14"/>
      <c r="J1626" s="14"/>
      <c r="K1626" s="14"/>
      <c r="L1626" s="14"/>
      <c r="M1626" s="14"/>
      <c r="N1626" s="14"/>
      <c r="O1626" s="16"/>
      <c r="P1626" s="16"/>
      <c r="Q1626" s="18">
        <v>2</v>
      </c>
      <c r="R1626" s="18"/>
      <c r="S1626" s="18"/>
      <c r="T1626" s="18"/>
      <c r="U1626" s="18">
        <v>2</v>
      </c>
      <c r="V1626" s="20"/>
      <c r="W1626" s="20"/>
      <c r="X1626" s="5">
        <v>4</v>
      </c>
    </row>
    <row r="1627" spans="1:24" x14ac:dyDescent="0.25">
      <c r="A1627" s="4" t="s">
        <v>3126</v>
      </c>
      <c r="B1627" s="12">
        <v>3</v>
      </c>
      <c r="C1627" s="12"/>
      <c r="D1627" s="12"/>
      <c r="E1627" s="12"/>
      <c r="F1627" s="12"/>
      <c r="G1627" s="12"/>
      <c r="H1627" s="12">
        <v>3</v>
      </c>
      <c r="I1627" s="14"/>
      <c r="J1627" s="14"/>
      <c r="K1627" s="14"/>
      <c r="L1627" s="14"/>
      <c r="M1627" s="14"/>
      <c r="N1627" s="14"/>
      <c r="O1627" s="16"/>
      <c r="P1627" s="16"/>
      <c r="Q1627" s="18"/>
      <c r="R1627" s="18"/>
      <c r="S1627" s="18"/>
      <c r="T1627" s="18"/>
      <c r="U1627" s="18"/>
      <c r="V1627" s="20"/>
      <c r="W1627" s="20"/>
      <c r="X1627" s="5">
        <v>3</v>
      </c>
    </row>
    <row r="1628" spans="1:24" x14ac:dyDescent="0.25">
      <c r="A1628" s="4" t="s">
        <v>3127</v>
      </c>
      <c r="B1628" s="12"/>
      <c r="C1628" s="12"/>
      <c r="D1628" s="12"/>
      <c r="E1628" s="12">
        <v>3</v>
      </c>
      <c r="F1628" s="12"/>
      <c r="G1628" s="12"/>
      <c r="H1628" s="12">
        <v>3</v>
      </c>
      <c r="I1628" s="14"/>
      <c r="J1628" s="14"/>
      <c r="K1628" s="14"/>
      <c r="L1628" s="14"/>
      <c r="M1628" s="14"/>
      <c r="N1628" s="14"/>
      <c r="O1628" s="16"/>
      <c r="P1628" s="16"/>
      <c r="Q1628" s="18"/>
      <c r="R1628" s="18"/>
      <c r="S1628" s="18"/>
      <c r="T1628" s="18"/>
      <c r="U1628" s="18"/>
      <c r="V1628" s="20"/>
      <c r="W1628" s="20"/>
      <c r="X1628" s="5">
        <v>3</v>
      </c>
    </row>
    <row r="1629" spans="1:24" x14ac:dyDescent="0.25">
      <c r="A1629" s="4" t="s">
        <v>3128</v>
      </c>
      <c r="B1629" s="12">
        <v>2</v>
      </c>
      <c r="C1629" s="12"/>
      <c r="D1629" s="12"/>
      <c r="E1629" s="12"/>
      <c r="F1629" s="12"/>
      <c r="G1629" s="12"/>
      <c r="H1629" s="12">
        <v>2</v>
      </c>
      <c r="I1629" s="14"/>
      <c r="J1629" s="14"/>
      <c r="K1629" s="14"/>
      <c r="L1629" s="14"/>
      <c r="M1629" s="14"/>
      <c r="N1629" s="14"/>
      <c r="O1629" s="16"/>
      <c r="P1629" s="16"/>
      <c r="Q1629" s="18">
        <v>2</v>
      </c>
      <c r="R1629" s="18"/>
      <c r="S1629" s="18"/>
      <c r="T1629" s="18"/>
      <c r="U1629" s="18">
        <v>2</v>
      </c>
      <c r="V1629" s="20"/>
      <c r="W1629" s="20"/>
      <c r="X1629" s="5">
        <v>4</v>
      </c>
    </row>
    <row r="1630" spans="1:24" x14ac:dyDescent="0.25">
      <c r="A1630" s="4" t="s">
        <v>3131</v>
      </c>
      <c r="B1630" s="12">
        <v>2</v>
      </c>
      <c r="C1630" s="12"/>
      <c r="D1630" s="12"/>
      <c r="E1630" s="12"/>
      <c r="F1630" s="12"/>
      <c r="G1630" s="12"/>
      <c r="H1630" s="12">
        <v>2</v>
      </c>
      <c r="I1630" s="14"/>
      <c r="J1630" s="14"/>
      <c r="K1630" s="14"/>
      <c r="L1630" s="14"/>
      <c r="M1630" s="14"/>
      <c r="N1630" s="14"/>
      <c r="O1630" s="16"/>
      <c r="P1630" s="16"/>
      <c r="Q1630" s="18"/>
      <c r="R1630" s="18"/>
      <c r="S1630" s="18"/>
      <c r="T1630" s="18"/>
      <c r="U1630" s="18"/>
      <c r="V1630" s="20"/>
      <c r="W1630" s="20"/>
      <c r="X1630" s="5">
        <v>2</v>
      </c>
    </row>
    <row r="1631" spans="1:24" x14ac:dyDescent="0.25">
      <c r="A1631" s="4" t="s">
        <v>3134</v>
      </c>
      <c r="B1631" s="12">
        <v>2</v>
      </c>
      <c r="C1631" s="12"/>
      <c r="D1631" s="12"/>
      <c r="E1631" s="12"/>
      <c r="F1631" s="12"/>
      <c r="G1631" s="12"/>
      <c r="H1631" s="12">
        <v>2</v>
      </c>
      <c r="I1631" s="14"/>
      <c r="J1631" s="14"/>
      <c r="K1631" s="14"/>
      <c r="L1631" s="14"/>
      <c r="M1631" s="14"/>
      <c r="N1631" s="14"/>
      <c r="O1631" s="16"/>
      <c r="P1631" s="16"/>
      <c r="Q1631" s="18"/>
      <c r="R1631" s="18"/>
      <c r="S1631" s="18"/>
      <c r="T1631" s="18"/>
      <c r="U1631" s="18"/>
      <c r="V1631" s="20"/>
      <c r="W1631" s="20"/>
      <c r="X1631" s="5">
        <v>2</v>
      </c>
    </row>
    <row r="1632" spans="1:24" x14ac:dyDescent="0.25">
      <c r="A1632" s="4" t="s">
        <v>3135</v>
      </c>
      <c r="B1632" s="12">
        <v>2</v>
      </c>
      <c r="C1632" s="12"/>
      <c r="D1632" s="12"/>
      <c r="E1632" s="12"/>
      <c r="F1632" s="12"/>
      <c r="G1632" s="12"/>
      <c r="H1632" s="12">
        <v>2</v>
      </c>
      <c r="I1632" s="14"/>
      <c r="J1632" s="14"/>
      <c r="K1632" s="14"/>
      <c r="L1632" s="14"/>
      <c r="M1632" s="14"/>
      <c r="N1632" s="14"/>
      <c r="O1632" s="16"/>
      <c r="P1632" s="16"/>
      <c r="Q1632" s="18"/>
      <c r="R1632" s="18"/>
      <c r="S1632" s="18"/>
      <c r="T1632" s="18"/>
      <c r="U1632" s="18"/>
      <c r="V1632" s="20"/>
      <c r="W1632" s="20"/>
      <c r="X1632" s="5">
        <v>2</v>
      </c>
    </row>
    <row r="1633" spans="1:24" x14ac:dyDescent="0.25">
      <c r="A1633" s="4" t="s">
        <v>3136</v>
      </c>
      <c r="B1633" s="12">
        <v>3</v>
      </c>
      <c r="C1633" s="12"/>
      <c r="D1633" s="12"/>
      <c r="E1633" s="12"/>
      <c r="F1633" s="12"/>
      <c r="G1633" s="12"/>
      <c r="H1633" s="12">
        <v>3</v>
      </c>
      <c r="I1633" s="14"/>
      <c r="J1633" s="14"/>
      <c r="K1633" s="14"/>
      <c r="L1633" s="14"/>
      <c r="M1633" s="14"/>
      <c r="N1633" s="14"/>
      <c r="O1633" s="16"/>
      <c r="P1633" s="16"/>
      <c r="Q1633" s="18"/>
      <c r="R1633" s="18"/>
      <c r="S1633" s="18"/>
      <c r="T1633" s="18"/>
      <c r="U1633" s="18"/>
      <c r="V1633" s="20"/>
      <c r="W1633" s="20"/>
      <c r="X1633" s="5">
        <v>3</v>
      </c>
    </row>
    <row r="1634" spans="1:24" x14ac:dyDescent="0.25">
      <c r="A1634" s="4" t="s">
        <v>3137</v>
      </c>
      <c r="B1634" s="12">
        <v>2</v>
      </c>
      <c r="C1634" s="12"/>
      <c r="D1634" s="12"/>
      <c r="E1634" s="12"/>
      <c r="F1634" s="12"/>
      <c r="G1634" s="12"/>
      <c r="H1634" s="12">
        <v>2</v>
      </c>
      <c r="I1634" s="14"/>
      <c r="J1634" s="14"/>
      <c r="K1634" s="14"/>
      <c r="L1634" s="14"/>
      <c r="M1634" s="14"/>
      <c r="N1634" s="14"/>
      <c r="O1634" s="16"/>
      <c r="P1634" s="16"/>
      <c r="Q1634" s="18">
        <v>2</v>
      </c>
      <c r="R1634" s="18"/>
      <c r="S1634" s="18"/>
      <c r="T1634" s="18"/>
      <c r="U1634" s="18">
        <v>2</v>
      </c>
      <c r="V1634" s="20"/>
      <c r="W1634" s="20"/>
      <c r="X1634" s="5">
        <v>4</v>
      </c>
    </row>
    <row r="1635" spans="1:24" x14ac:dyDescent="0.25">
      <c r="A1635" s="4" t="s">
        <v>3138</v>
      </c>
      <c r="B1635" s="12"/>
      <c r="C1635" s="12"/>
      <c r="D1635" s="12"/>
      <c r="E1635" s="12"/>
      <c r="F1635" s="12"/>
      <c r="G1635" s="12"/>
      <c r="H1635" s="12"/>
      <c r="I1635" s="14"/>
      <c r="J1635" s="14"/>
      <c r="K1635" s="14"/>
      <c r="L1635" s="14"/>
      <c r="M1635" s="14"/>
      <c r="N1635" s="14"/>
      <c r="O1635" s="16"/>
      <c r="P1635" s="16"/>
      <c r="Q1635" s="18">
        <v>2</v>
      </c>
      <c r="R1635" s="18"/>
      <c r="S1635" s="18"/>
      <c r="T1635" s="18"/>
      <c r="U1635" s="18">
        <v>2</v>
      </c>
      <c r="V1635" s="20"/>
      <c r="W1635" s="20"/>
      <c r="X1635" s="5">
        <v>2</v>
      </c>
    </row>
    <row r="1636" spans="1:24" x14ac:dyDescent="0.25">
      <c r="A1636" s="4" t="s">
        <v>3139</v>
      </c>
      <c r="B1636" s="12">
        <v>2</v>
      </c>
      <c r="C1636" s="12"/>
      <c r="D1636" s="12"/>
      <c r="E1636" s="12"/>
      <c r="F1636" s="12"/>
      <c r="G1636" s="12"/>
      <c r="H1636" s="12">
        <v>2</v>
      </c>
      <c r="I1636" s="14"/>
      <c r="J1636" s="14"/>
      <c r="K1636" s="14"/>
      <c r="L1636" s="14"/>
      <c r="M1636" s="14"/>
      <c r="N1636" s="14"/>
      <c r="O1636" s="16"/>
      <c r="P1636" s="16"/>
      <c r="Q1636" s="18"/>
      <c r="R1636" s="18"/>
      <c r="S1636" s="18"/>
      <c r="T1636" s="18"/>
      <c r="U1636" s="18"/>
      <c r="V1636" s="20"/>
      <c r="W1636" s="20"/>
      <c r="X1636" s="5">
        <v>2</v>
      </c>
    </row>
    <row r="1637" spans="1:24" x14ac:dyDescent="0.25">
      <c r="A1637" s="4" t="s">
        <v>3142</v>
      </c>
      <c r="B1637" s="12">
        <v>3</v>
      </c>
      <c r="C1637" s="12"/>
      <c r="D1637" s="12"/>
      <c r="E1637" s="12"/>
      <c r="F1637" s="12"/>
      <c r="G1637" s="12"/>
      <c r="H1637" s="12">
        <v>3</v>
      </c>
      <c r="I1637" s="14"/>
      <c r="J1637" s="14"/>
      <c r="K1637" s="14">
        <v>3</v>
      </c>
      <c r="L1637" s="14"/>
      <c r="M1637" s="14"/>
      <c r="N1637" s="14">
        <v>3</v>
      </c>
      <c r="O1637" s="16"/>
      <c r="P1637" s="16"/>
      <c r="Q1637" s="18"/>
      <c r="R1637" s="18"/>
      <c r="S1637" s="18"/>
      <c r="T1637" s="18"/>
      <c r="U1637" s="18"/>
      <c r="V1637" s="20"/>
      <c r="W1637" s="20"/>
      <c r="X1637" s="5">
        <v>6</v>
      </c>
    </row>
    <row r="1638" spans="1:24" x14ac:dyDescent="0.25">
      <c r="A1638" s="4" t="s">
        <v>3143</v>
      </c>
      <c r="B1638" s="12">
        <v>2</v>
      </c>
      <c r="C1638" s="12"/>
      <c r="D1638" s="12"/>
      <c r="E1638" s="12"/>
      <c r="F1638" s="12"/>
      <c r="G1638" s="12"/>
      <c r="H1638" s="12">
        <v>2</v>
      </c>
      <c r="I1638" s="14"/>
      <c r="J1638" s="14"/>
      <c r="K1638" s="14"/>
      <c r="L1638" s="14"/>
      <c r="M1638" s="14"/>
      <c r="N1638" s="14"/>
      <c r="O1638" s="16"/>
      <c r="P1638" s="16"/>
      <c r="Q1638" s="18"/>
      <c r="R1638" s="18"/>
      <c r="S1638" s="18"/>
      <c r="T1638" s="18"/>
      <c r="U1638" s="18"/>
      <c r="V1638" s="20"/>
      <c r="W1638" s="20"/>
      <c r="X1638" s="5">
        <v>2</v>
      </c>
    </row>
    <row r="1639" spans="1:24" x14ac:dyDescent="0.25">
      <c r="A1639" s="4" t="s">
        <v>3145</v>
      </c>
      <c r="B1639" s="12">
        <v>2</v>
      </c>
      <c r="C1639" s="12"/>
      <c r="D1639" s="12"/>
      <c r="E1639" s="12"/>
      <c r="F1639" s="12"/>
      <c r="G1639" s="12"/>
      <c r="H1639" s="12">
        <v>2</v>
      </c>
      <c r="I1639" s="14"/>
      <c r="J1639" s="14"/>
      <c r="K1639" s="14"/>
      <c r="L1639" s="14"/>
      <c r="M1639" s="14"/>
      <c r="N1639" s="14"/>
      <c r="O1639" s="16"/>
      <c r="P1639" s="16"/>
      <c r="Q1639" s="18">
        <v>2</v>
      </c>
      <c r="R1639" s="18"/>
      <c r="S1639" s="18"/>
      <c r="T1639" s="18"/>
      <c r="U1639" s="18">
        <v>2</v>
      </c>
      <c r="V1639" s="20"/>
      <c r="W1639" s="20"/>
      <c r="X1639" s="5">
        <v>4</v>
      </c>
    </row>
    <row r="1640" spans="1:24" x14ac:dyDescent="0.25">
      <c r="A1640" s="4" t="s">
        <v>3148</v>
      </c>
      <c r="B1640" s="12">
        <v>2</v>
      </c>
      <c r="C1640" s="12"/>
      <c r="D1640" s="12"/>
      <c r="E1640" s="12"/>
      <c r="F1640" s="12"/>
      <c r="G1640" s="12"/>
      <c r="H1640" s="12">
        <v>2</v>
      </c>
      <c r="I1640" s="14"/>
      <c r="J1640" s="14"/>
      <c r="K1640" s="14"/>
      <c r="L1640" s="14"/>
      <c r="M1640" s="14"/>
      <c r="N1640" s="14"/>
      <c r="O1640" s="16"/>
      <c r="P1640" s="16"/>
      <c r="Q1640" s="18"/>
      <c r="R1640" s="18"/>
      <c r="S1640" s="18"/>
      <c r="T1640" s="18"/>
      <c r="U1640" s="18"/>
      <c r="V1640" s="20"/>
      <c r="W1640" s="20"/>
      <c r="X1640" s="5">
        <v>2</v>
      </c>
    </row>
    <row r="1641" spans="1:24" x14ac:dyDescent="0.25">
      <c r="A1641" s="4" t="s">
        <v>3149</v>
      </c>
      <c r="B1641" s="12">
        <v>3</v>
      </c>
      <c r="C1641" s="12"/>
      <c r="D1641" s="12"/>
      <c r="E1641" s="12"/>
      <c r="F1641" s="12"/>
      <c r="G1641" s="12"/>
      <c r="H1641" s="12">
        <v>3</v>
      </c>
      <c r="I1641" s="14"/>
      <c r="J1641" s="14"/>
      <c r="K1641" s="14"/>
      <c r="L1641" s="14"/>
      <c r="M1641" s="14"/>
      <c r="N1641" s="14"/>
      <c r="O1641" s="16"/>
      <c r="P1641" s="16"/>
      <c r="Q1641" s="18"/>
      <c r="R1641" s="18"/>
      <c r="S1641" s="18"/>
      <c r="T1641" s="18"/>
      <c r="U1641" s="18"/>
      <c r="V1641" s="20"/>
      <c r="W1641" s="20"/>
      <c r="X1641" s="5">
        <v>3</v>
      </c>
    </row>
    <row r="1642" spans="1:24" x14ac:dyDescent="0.25">
      <c r="A1642" s="4" t="s">
        <v>3150</v>
      </c>
      <c r="B1642" s="12"/>
      <c r="C1642" s="12"/>
      <c r="D1642" s="12"/>
      <c r="E1642" s="12"/>
      <c r="F1642" s="12"/>
      <c r="G1642" s="12"/>
      <c r="H1642" s="12"/>
      <c r="I1642" s="14"/>
      <c r="J1642" s="14"/>
      <c r="K1642" s="14"/>
      <c r="L1642" s="14"/>
      <c r="M1642" s="14"/>
      <c r="N1642" s="14"/>
      <c r="O1642" s="16"/>
      <c r="P1642" s="16"/>
      <c r="Q1642" s="18">
        <v>2</v>
      </c>
      <c r="R1642" s="18"/>
      <c r="S1642" s="18"/>
      <c r="T1642" s="18"/>
      <c r="U1642" s="18">
        <v>2</v>
      </c>
      <c r="V1642" s="20"/>
      <c r="W1642" s="20"/>
      <c r="X1642" s="5">
        <v>2</v>
      </c>
    </row>
    <row r="1643" spans="1:24" x14ac:dyDescent="0.25">
      <c r="A1643" s="4" t="s">
        <v>3152</v>
      </c>
      <c r="B1643" s="12">
        <v>2</v>
      </c>
      <c r="C1643" s="12"/>
      <c r="D1643" s="12"/>
      <c r="E1643" s="12"/>
      <c r="F1643" s="12"/>
      <c r="G1643" s="12"/>
      <c r="H1643" s="12">
        <v>2</v>
      </c>
      <c r="I1643" s="14"/>
      <c r="J1643" s="14"/>
      <c r="K1643" s="14">
        <v>2</v>
      </c>
      <c r="L1643" s="14"/>
      <c r="M1643" s="14"/>
      <c r="N1643" s="14">
        <v>2</v>
      </c>
      <c r="O1643" s="16"/>
      <c r="P1643" s="16"/>
      <c r="Q1643" s="18"/>
      <c r="R1643" s="18"/>
      <c r="S1643" s="18"/>
      <c r="T1643" s="18"/>
      <c r="U1643" s="18"/>
      <c r="V1643" s="20"/>
      <c r="W1643" s="20"/>
      <c r="X1643" s="5">
        <v>4</v>
      </c>
    </row>
    <row r="1644" spans="1:24" x14ac:dyDescent="0.25">
      <c r="A1644" s="4" t="s">
        <v>3153</v>
      </c>
      <c r="B1644" s="12">
        <v>2</v>
      </c>
      <c r="C1644" s="12"/>
      <c r="D1644" s="12"/>
      <c r="E1644" s="12"/>
      <c r="F1644" s="12"/>
      <c r="G1644" s="12"/>
      <c r="H1644" s="12">
        <v>2</v>
      </c>
      <c r="I1644" s="14"/>
      <c r="J1644" s="14"/>
      <c r="K1644" s="14"/>
      <c r="L1644" s="14"/>
      <c r="M1644" s="14"/>
      <c r="N1644" s="14"/>
      <c r="O1644" s="16"/>
      <c r="P1644" s="16"/>
      <c r="Q1644" s="18"/>
      <c r="R1644" s="18"/>
      <c r="S1644" s="18"/>
      <c r="T1644" s="18"/>
      <c r="U1644" s="18"/>
      <c r="V1644" s="20"/>
      <c r="W1644" s="20"/>
      <c r="X1644" s="5">
        <v>2</v>
      </c>
    </row>
    <row r="1645" spans="1:24" x14ac:dyDescent="0.25">
      <c r="A1645" s="4" t="s">
        <v>3154</v>
      </c>
      <c r="B1645" s="12"/>
      <c r="C1645" s="12"/>
      <c r="D1645" s="12"/>
      <c r="E1645" s="12">
        <v>2</v>
      </c>
      <c r="F1645" s="12"/>
      <c r="G1645" s="12"/>
      <c r="H1645" s="12">
        <v>2</v>
      </c>
      <c r="I1645" s="14"/>
      <c r="J1645" s="14"/>
      <c r="K1645" s="14"/>
      <c r="L1645" s="14"/>
      <c r="M1645" s="14"/>
      <c r="N1645" s="14"/>
      <c r="O1645" s="16"/>
      <c r="P1645" s="16"/>
      <c r="Q1645" s="18"/>
      <c r="R1645" s="18"/>
      <c r="S1645" s="18"/>
      <c r="T1645" s="18"/>
      <c r="U1645" s="18"/>
      <c r="V1645" s="20"/>
      <c r="W1645" s="20"/>
      <c r="X1645" s="5">
        <v>2</v>
      </c>
    </row>
    <row r="1646" spans="1:24" x14ac:dyDescent="0.25">
      <c r="A1646" s="4" t="s">
        <v>3159</v>
      </c>
      <c r="B1646" s="12">
        <v>2</v>
      </c>
      <c r="C1646" s="12"/>
      <c r="D1646" s="12"/>
      <c r="E1646" s="12"/>
      <c r="F1646" s="12"/>
      <c r="G1646" s="12"/>
      <c r="H1646" s="12">
        <v>2</v>
      </c>
      <c r="I1646" s="14"/>
      <c r="J1646" s="14"/>
      <c r="K1646" s="14"/>
      <c r="L1646" s="14"/>
      <c r="M1646" s="14"/>
      <c r="N1646" s="14"/>
      <c r="O1646" s="16"/>
      <c r="P1646" s="16"/>
      <c r="Q1646" s="18"/>
      <c r="R1646" s="18"/>
      <c r="S1646" s="18"/>
      <c r="T1646" s="18"/>
      <c r="U1646" s="18"/>
      <c r="V1646" s="20"/>
      <c r="W1646" s="20"/>
      <c r="X1646" s="5">
        <v>2</v>
      </c>
    </row>
    <row r="1647" spans="1:24" x14ac:dyDescent="0.25">
      <c r="A1647" s="4" t="s">
        <v>3161</v>
      </c>
      <c r="B1647" s="12">
        <v>3</v>
      </c>
      <c r="C1647" s="12"/>
      <c r="D1647" s="12"/>
      <c r="E1647" s="12"/>
      <c r="F1647" s="12"/>
      <c r="G1647" s="12"/>
      <c r="H1647" s="12">
        <v>3</v>
      </c>
      <c r="I1647" s="14"/>
      <c r="J1647" s="14"/>
      <c r="K1647" s="14">
        <v>3</v>
      </c>
      <c r="L1647" s="14"/>
      <c r="M1647" s="14"/>
      <c r="N1647" s="14">
        <v>3</v>
      </c>
      <c r="O1647" s="16"/>
      <c r="P1647" s="16"/>
      <c r="Q1647" s="18"/>
      <c r="R1647" s="18"/>
      <c r="S1647" s="18"/>
      <c r="T1647" s="18"/>
      <c r="U1647" s="18"/>
      <c r="V1647" s="20"/>
      <c r="W1647" s="20"/>
      <c r="X1647" s="5">
        <v>6</v>
      </c>
    </row>
    <row r="1648" spans="1:24" x14ac:dyDescent="0.25">
      <c r="A1648" s="4" t="s">
        <v>3162</v>
      </c>
      <c r="B1648" s="12">
        <v>3</v>
      </c>
      <c r="C1648" s="12"/>
      <c r="D1648" s="12"/>
      <c r="E1648" s="12"/>
      <c r="F1648" s="12"/>
      <c r="G1648" s="12"/>
      <c r="H1648" s="12">
        <v>3</v>
      </c>
      <c r="I1648" s="14"/>
      <c r="J1648" s="14"/>
      <c r="K1648" s="14"/>
      <c r="L1648" s="14"/>
      <c r="M1648" s="14"/>
      <c r="N1648" s="14"/>
      <c r="O1648" s="16"/>
      <c r="P1648" s="16"/>
      <c r="Q1648" s="18">
        <v>3</v>
      </c>
      <c r="R1648" s="18"/>
      <c r="S1648" s="18"/>
      <c r="T1648" s="18"/>
      <c r="U1648" s="18">
        <v>3</v>
      </c>
      <c r="V1648" s="20"/>
      <c r="W1648" s="20"/>
      <c r="X1648" s="5">
        <v>6</v>
      </c>
    </row>
    <row r="1649" spans="1:24" x14ac:dyDescent="0.25">
      <c r="A1649" s="4" t="s">
        <v>3163</v>
      </c>
      <c r="B1649" s="12"/>
      <c r="C1649" s="12"/>
      <c r="D1649" s="12"/>
      <c r="E1649" s="12">
        <v>2</v>
      </c>
      <c r="F1649" s="12"/>
      <c r="G1649" s="12"/>
      <c r="H1649" s="12">
        <v>2</v>
      </c>
      <c r="I1649" s="14"/>
      <c r="J1649" s="14"/>
      <c r="K1649" s="14"/>
      <c r="L1649" s="14"/>
      <c r="M1649" s="14"/>
      <c r="N1649" s="14"/>
      <c r="O1649" s="16"/>
      <c r="P1649" s="16"/>
      <c r="Q1649" s="18"/>
      <c r="R1649" s="18"/>
      <c r="S1649" s="18"/>
      <c r="T1649" s="18"/>
      <c r="U1649" s="18"/>
      <c r="V1649" s="20"/>
      <c r="W1649" s="20"/>
      <c r="X1649" s="5">
        <v>2</v>
      </c>
    </row>
    <row r="1650" spans="1:24" x14ac:dyDescent="0.25">
      <c r="A1650" s="4" t="s">
        <v>3165</v>
      </c>
      <c r="B1650" s="12">
        <v>2</v>
      </c>
      <c r="C1650" s="12"/>
      <c r="D1650" s="12"/>
      <c r="E1650" s="12"/>
      <c r="F1650" s="12"/>
      <c r="G1650" s="12"/>
      <c r="H1650" s="12">
        <v>2</v>
      </c>
      <c r="I1650" s="14"/>
      <c r="J1650" s="14"/>
      <c r="K1650" s="14"/>
      <c r="L1650" s="14"/>
      <c r="M1650" s="14"/>
      <c r="N1650" s="14"/>
      <c r="O1650" s="16"/>
      <c r="P1650" s="16"/>
      <c r="Q1650" s="18"/>
      <c r="R1650" s="18"/>
      <c r="S1650" s="18"/>
      <c r="T1650" s="18"/>
      <c r="U1650" s="18"/>
      <c r="V1650" s="20"/>
      <c r="W1650" s="20"/>
      <c r="X1650" s="5">
        <v>2</v>
      </c>
    </row>
    <row r="1651" spans="1:24" x14ac:dyDescent="0.25">
      <c r="A1651" s="4" t="s">
        <v>3167</v>
      </c>
      <c r="B1651" s="12">
        <v>2</v>
      </c>
      <c r="C1651" s="12"/>
      <c r="D1651" s="12"/>
      <c r="E1651" s="12"/>
      <c r="F1651" s="12"/>
      <c r="G1651" s="12"/>
      <c r="H1651" s="12">
        <v>2</v>
      </c>
      <c r="I1651" s="14"/>
      <c r="J1651" s="14"/>
      <c r="K1651" s="14"/>
      <c r="L1651" s="14"/>
      <c r="M1651" s="14"/>
      <c r="N1651" s="14"/>
      <c r="O1651" s="16"/>
      <c r="P1651" s="16"/>
      <c r="Q1651" s="18"/>
      <c r="R1651" s="18"/>
      <c r="S1651" s="18"/>
      <c r="T1651" s="18"/>
      <c r="U1651" s="18"/>
      <c r="V1651" s="20"/>
      <c r="W1651" s="20"/>
      <c r="X1651" s="5">
        <v>2</v>
      </c>
    </row>
    <row r="1652" spans="1:24" x14ac:dyDescent="0.25">
      <c r="A1652" s="4" t="s">
        <v>3168</v>
      </c>
      <c r="B1652" s="12"/>
      <c r="C1652" s="12"/>
      <c r="D1652" s="12"/>
      <c r="E1652" s="12"/>
      <c r="F1652" s="12"/>
      <c r="G1652" s="12"/>
      <c r="H1652" s="12"/>
      <c r="I1652" s="14"/>
      <c r="J1652" s="14"/>
      <c r="K1652" s="14"/>
      <c r="L1652" s="14"/>
      <c r="M1652" s="14"/>
      <c r="N1652" s="14"/>
      <c r="O1652" s="16"/>
      <c r="P1652" s="16"/>
      <c r="Q1652" s="18">
        <v>2</v>
      </c>
      <c r="R1652" s="18"/>
      <c r="S1652" s="18"/>
      <c r="T1652" s="18"/>
      <c r="U1652" s="18">
        <v>2</v>
      </c>
      <c r="V1652" s="20"/>
      <c r="W1652" s="20"/>
      <c r="X1652" s="5">
        <v>2</v>
      </c>
    </row>
    <row r="1653" spans="1:24" x14ac:dyDescent="0.25">
      <c r="A1653" s="4" t="s">
        <v>3169</v>
      </c>
      <c r="B1653" s="12">
        <v>2</v>
      </c>
      <c r="C1653" s="12"/>
      <c r="D1653" s="12"/>
      <c r="E1653" s="12"/>
      <c r="F1653" s="12"/>
      <c r="G1653" s="12"/>
      <c r="H1653" s="12">
        <v>2</v>
      </c>
      <c r="I1653" s="14"/>
      <c r="J1653" s="14"/>
      <c r="K1653" s="14"/>
      <c r="L1653" s="14"/>
      <c r="M1653" s="14"/>
      <c r="N1653" s="14"/>
      <c r="O1653" s="16"/>
      <c r="P1653" s="16"/>
      <c r="Q1653" s="18"/>
      <c r="R1653" s="18"/>
      <c r="S1653" s="18"/>
      <c r="T1653" s="18"/>
      <c r="U1653" s="18"/>
      <c r="V1653" s="20"/>
      <c r="W1653" s="20"/>
      <c r="X1653" s="5">
        <v>2</v>
      </c>
    </row>
    <row r="1654" spans="1:24" x14ac:dyDescent="0.25">
      <c r="A1654" s="4" t="s">
        <v>3170</v>
      </c>
      <c r="B1654" s="12">
        <v>2</v>
      </c>
      <c r="C1654" s="12"/>
      <c r="D1654" s="12"/>
      <c r="E1654" s="12"/>
      <c r="F1654" s="12"/>
      <c r="G1654" s="12"/>
      <c r="H1654" s="12">
        <v>2</v>
      </c>
      <c r="I1654" s="14"/>
      <c r="J1654" s="14"/>
      <c r="K1654" s="14"/>
      <c r="L1654" s="14"/>
      <c r="M1654" s="14"/>
      <c r="N1654" s="14"/>
      <c r="O1654" s="16"/>
      <c r="P1654" s="16"/>
      <c r="Q1654" s="18"/>
      <c r="R1654" s="18"/>
      <c r="S1654" s="18"/>
      <c r="T1654" s="18"/>
      <c r="U1654" s="18"/>
      <c r="V1654" s="20"/>
      <c r="W1654" s="20"/>
      <c r="X1654" s="5">
        <v>2</v>
      </c>
    </row>
    <row r="1655" spans="1:24" x14ac:dyDescent="0.25">
      <c r="A1655" s="4" t="s">
        <v>3171</v>
      </c>
      <c r="B1655" s="12">
        <v>2</v>
      </c>
      <c r="C1655" s="12"/>
      <c r="D1655" s="12"/>
      <c r="E1655" s="12"/>
      <c r="F1655" s="12"/>
      <c r="G1655" s="12"/>
      <c r="H1655" s="12">
        <v>2</v>
      </c>
      <c r="I1655" s="14"/>
      <c r="J1655" s="14"/>
      <c r="K1655" s="14"/>
      <c r="L1655" s="14"/>
      <c r="M1655" s="14"/>
      <c r="N1655" s="14"/>
      <c r="O1655" s="16"/>
      <c r="P1655" s="16"/>
      <c r="Q1655" s="18"/>
      <c r="R1655" s="18"/>
      <c r="S1655" s="18"/>
      <c r="T1655" s="18"/>
      <c r="U1655" s="18"/>
      <c r="V1655" s="20"/>
      <c r="W1655" s="20"/>
      <c r="X1655" s="5">
        <v>2</v>
      </c>
    </row>
    <row r="1656" spans="1:24" x14ac:dyDescent="0.25">
      <c r="A1656" s="4" t="s">
        <v>3172</v>
      </c>
      <c r="B1656" s="12">
        <v>1</v>
      </c>
      <c r="C1656" s="12"/>
      <c r="D1656" s="12"/>
      <c r="E1656" s="12"/>
      <c r="F1656" s="12"/>
      <c r="G1656" s="12"/>
      <c r="H1656" s="12">
        <v>1</v>
      </c>
      <c r="I1656" s="14"/>
      <c r="J1656" s="14"/>
      <c r="K1656" s="14"/>
      <c r="L1656" s="14"/>
      <c r="M1656" s="14"/>
      <c r="N1656" s="14"/>
      <c r="O1656" s="16"/>
      <c r="P1656" s="16"/>
      <c r="Q1656" s="18"/>
      <c r="R1656" s="18"/>
      <c r="S1656" s="18"/>
      <c r="T1656" s="18"/>
      <c r="U1656" s="18"/>
      <c r="V1656" s="20"/>
      <c r="W1656" s="20"/>
      <c r="X1656" s="5">
        <v>1</v>
      </c>
    </row>
    <row r="1657" spans="1:24" x14ac:dyDescent="0.25">
      <c r="A1657" s="4" t="s">
        <v>3173</v>
      </c>
      <c r="B1657" s="12"/>
      <c r="C1657" s="12"/>
      <c r="D1657" s="12"/>
      <c r="E1657" s="12"/>
      <c r="F1657" s="12"/>
      <c r="G1657" s="12"/>
      <c r="H1657" s="12"/>
      <c r="I1657" s="14"/>
      <c r="J1657" s="14"/>
      <c r="K1657" s="14"/>
      <c r="L1657" s="14"/>
      <c r="M1657" s="14"/>
      <c r="N1657" s="14"/>
      <c r="O1657" s="16">
        <v>1</v>
      </c>
      <c r="P1657" s="16">
        <v>1</v>
      </c>
      <c r="Q1657" s="18"/>
      <c r="R1657" s="18"/>
      <c r="S1657" s="18"/>
      <c r="T1657" s="18"/>
      <c r="U1657" s="18"/>
      <c r="V1657" s="20"/>
      <c r="W1657" s="20"/>
      <c r="X1657" s="5">
        <v>1</v>
      </c>
    </row>
    <row r="1658" spans="1:24" x14ac:dyDescent="0.25">
      <c r="A1658" s="4" t="s">
        <v>3174</v>
      </c>
      <c r="B1658" s="12">
        <v>2</v>
      </c>
      <c r="C1658" s="12"/>
      <c r="D1658" s="12"/>
      <c r="E1658" s="12"/>
      <c r="F1658" s="12"/>
      <c r="G1658" s="12"/>
      <c r="H1658" s="12">
        <v>2</v>
      </c>
      <c r="I1658" s="14"/>
      <c r="J1658" s="14"/>
      <c r="K1658" s="14"/>
      <c r="L1658" s="14"/>
      <c r="M1658" s="14"/>
      <c r="N1658" s="14"/>
      <c r="O1658" s="16"/>
      <c r="P1658" s="16"/>
      <c r="Q1658" s="18"/>
      <c r="R1658" s="18"/>
      <c r="S1658" s="18"/>
      <c r="T1658" s="18"/>
      <c r="U1658" s="18"/>
      <c r="V1658" s="20"/>
      <c r="W1658" s="20"/>
      <c r="X1658" s="5">
        <v>2</v>
      </c>
    </row>
    <row r="1659" spans="1:24" x14ac:dyDescent="0.25">
      <c r="A1659" s="4" t="s">
        <v>3175</v>
      </c>
      <c r="B1659" s="12">
        <v>2</v>
      </c>
      <c r="C1659" s="12"/>
      <c r="D1659" s="12"/>
      <c r="E1659" s="12"/>
      <c r="F1659" s="12"/>
      <c r="G1659" s="12"/>
      <c r="H1659" s="12">
        <v>2</v>
      </c>
      <c r="I1659" s="14"/>
      <c r="J1659" s="14"/>
      <c r="K1659" s="14"/>
      <c r="L1659" s="14"/>
      <c r="M1659" s="14"/>
      <c r="N1659" s="14"/>
      <c r="O1659" s="16"/>
      <c r="P1659" s="16"/>
      <c r="Q1659" s="18"/>
      <c r="R1659" s="18"/>
      <c r="S1659" s="18"/>
      <c r="T1659" s="18"/>
      <c r="U1659" s="18"/>
      <c r="V1659" s="20"/>
      <c r="W1659" s="20"/>
      <c r="X1659" s="5">
        <v>2</v>
      </c>
    </row>
    <row r="1660" spans="1:24" x14ac:dyDescent="0.25">
      <c r="A1660" s="4" t="s">
        <v>3176</v>
      </c>
      <c r="B1660" s="12">
        <v>1</v>
      </c>
      <c r="C1660" s="12"/>
      <c r="D1660" s="12"/>
      <c r="E1660" s="12"/>
      <c r="F1660" s="12"/>
      <c r="G1660" s="12"/>
      <c r="H1660" s="12">
        <v>1</v>
      </c>
      <c r="I1660" s="14"/>
      <c r="J1660" s="14"/>
      <c r="K1660" s="14"/>
      <c r="L1660" s="14"/>
      <c r="M1660" s="14"/>
      <c r="N1660" s="14"/>
      <c r="O1660" s="16"/>
      <c r="P1660" s="16"/>
      <c r="Q1660" s="18"/>
      <c r="R1660" s="18"/>
      <c r="S1660" s="18"/>
      <c r="T1660" s="18"/>
      <c r="U1660" s="18"/>
      <c r="V1660" s="20"/>
      <c r="W1660" s="20"/>
      <c r="X1660" s="5">
        <v>1</v>
      </c>
    </row>
    <row r="1661" spans="1:24" x14ac:dyDescent="0.25">
      <c r="A1661" s="4" t="s">
        <v>3177</v>
      </c>
      <c r="B1661" s="12">
        <v>2</v>
      </c>
      <c r="C1661" s="12"/>
      <c r="D1661" s="12"/>
      <c r="E1661" s="12"/>
      <c r="F1661" s="12"/>
      <c r="G1661" s="12"/>
      <c r="H1661" s="12">
        <v>2</v>
      </c>
      <c r="I1661" s="14"/>
      <c r="J1661" s="14"/>
      <c r="K1661" s="14"/>
      <c r="L1661" s="14"/>
      <c r="M1661" s="14"/>
      <c r="N1661" s="14"/>
      <c r="O1661" s="16"/>
      <c r="P1661" s="16"/>
      <c r="Q1661" s="18"/>
      <c r="R1661" s="18"/>
      <c r="S1661" s="18"/>
      <c r="T1661" s="18"/>
      <c r="U1661" s="18"/>
      <c r="V1661" s="20"/>
      <c r="W1661" s="20"/>
      <c r="X1661" s="5">
        <v>2</v>
      </c>
    </row>
    <row r="1662" spans="1:24" x14ac:dyDescent="0.25">
      <c r="A1662" s="4" t="s">
        <v>3178</v>
      </c>
      <c r="B1662" s="12">
        <v>2</v>
      </c>
      <c r="C1662" s="12"/>
      <c r="D1662" s="12"/>
      <c r="E1662" s="12"/>
      <c r="F1662" s="12"/>
      <c r="G1662" s="12"/>
      <c r="H1662" s="12">
        <v>2</v>
      </c>
      <c r="I1662" s="14"/>
      <c r="J1662" s="14"/>
      <c r="K1662" s="14">
        <v>2</v>
      </c>
      <c r="L1662" s="14"/>
      <c r="M1662" s="14"/>
      <c r="N1662" s="14">
        <v>2</v>
      </c>
      <c r="O1662" s="16"/>
      <c r="P1662" s="16"/>
      <c r="Q1662" s="18"/>
      <c r="R1662" s="18"/>
      <c r="S1662" s="18"/>
      <c r="T1662" s="18"/>
      <c r="U1662" s="18"/>
      <c r="V1662" s="20"/>
      <c r="W1662" s="20"/>
      <c r="X1662" s="5">
        <v>4</v>
      </c>
    </row>
    <row r="1663" spans="1:24" x14ac:dyDescent="0.25">
      <c r="A1663" s="4" t="s">
        <v>3179</v>
      </c>
      <c r="B1663" s="12">
        <v>2</v>
      </c>
      <c r="C1663" s="12"/>
      <c r="D1663" s="12"/>
      <c r="E1663" s="12"/>
      <c r="F1663" s="12"/>
      <c r="G1663" s="12"/>
      <c r="H1663" s="12">
        <v>2</v>
      </c>
      <c r="I1663" s="14"/>
      <c r="J1663" s="14"/>
      <c r="K1663" s="14"/>
      <c r="L1663" s="14"/>
      <c r="M1663" s="14"/>
      <c r="N1663" s="14"/>
      <c r="O1663" s="16"/>
      <c r="P1663" s="16"/>
      <c r="Q1663" s="18"/>
      <c r="R1663" s="18"/>
      <c r="S1663" s="18"/>
      <c r="T1663" s="18"/>
      <c r="U1663" s="18"/>
      <c r="V1663" s="20"/>
      <c r="W1663" s="20"/>
      <c r="X1663" s="5">
        <v>2</v>
      </c>
    </row>
    <row r="1664" spans="1:24" x14ac:dyDescent="0.25">
      <c r="A1664" s="4" t="s">
        <v>3180</v>
      </c>
      <c r="B1664" s="12">
        <v>1</v>
      </c>
      <c r="C1664" s="12"/>
      <c r="D1664" s="12"/>
      <c r="E1664" s="12"/>
      <c r="F1664" s="12"/>
      <c r="G1664" s="12"/>
      <c r="H1664" s="12">
        <v>1</v>
      </c>
      <c r="I1664" s="14"/>
      <c r="J1664" s="14"/>
      <c r="K1664" s="14"/>
      <c r="L1664" s="14"/>
      <c r="M1664" s="14"/>
      <c r="N1664" s="14"/>
      <c r="O1664" s="16"/>
      <c r="P1664" s="16"/>
      <c r="Q1664" s="18"/>
      <c r="R1664" s="18"/>
      <c r="S1664" s="18"/>
      <c r="T1664" s="18"/>
      <c r="U1664" s="18"/>
      <c r="V1664" s="20"/>
      <c r="W1664" s="20"/>
      <c r="X1664" s="5">
        <v>1</v>
      </c>
    </row>
    <row r="1665" spans="1:24" x14ac:dyDescent="0.25">
      <c r="A1665" s="4" t="s">
        <v>3181</v>
      </c>
      <c r="B1665" s="12">
        <v>2</v>
      </c>
      <c r="C1665" s="12"/>
      <c r="D1665" s="12"/>
      <c r="E1665" s="12"/>
      <c r="F1665" s="12"/>
      <c r="G1665" s="12"/>
      <c r="H1665" s="12">
        <v>2</v>
      </c>
      <c r="I1665" s="14"/>
      <c r="J1665" s="14"/>
      <c r="K1665" s="14"/>
      <c r="L1665" s="14"/>
      <c r="M1665" s="14"/>
      <c r="N1665" s="14"/>
      <c r="O1665" s="16"/>
      <c r="P1665" s="16"/>
      <c r="Q1665" s="18"/>
      <c r="R1665" s="18"/>
      <c r="S1665" s="18"/>
      <c r="T1665" s="18"/>
      <c r="U1665" s="18"/>
      <c r="V1665" s="20"/>
      <c r="W1665" s="20"/>
      <c r="X1665" s="5">
        <v>2</v>
      </c>
    </row>
    <row r="1666" spans="1:24" x14ac:dyDescent="0.25">
      <c r="A1666" s="4" t="s">
        <v>3182</v>
      </c>
      <c r="B1666" s="12">
        <v>2</v>
      </c>
      <c r="C1666" s="12"/>
      <c r="D1666" s="12"/>
      <c r="E1666" s="12"/>
      <c r="F1666" s="12"/>
      <c r="G1666" s="12"/>
      <c r="H1666" s="12">
        <v>2</v>
      </c>
      <c r="I1666" s="14"/>
      <c r="J1666" s="14"/>
      <c r="K1666" s="14"/>
      <c r="L1666" s="14"/>
      <c r="M1666" s="14"/>
      <c r="N1666" s="14"/>
      <c r="O1666" s="16"/>
      <c r="P1666" s="16"/>
      <c r="Q1666" s="18"/>
      <c r="R1666" s="18"/>
      <c r="S1666" s="18"/>
      <c r="T1666" s="18"/>
      <c r="U1666" s="18"/>
      <c r="V1666" s="20"/>
      <c r="W1666" s="20"/>
      <c r="X1666" s="5">
        <v>2</v>
      </c>
    </row>
    <row r="1667" spans="1:24" x14ac:dyDescent="0.25">
      <c r="A1667" s="4" t="s">
        <v>3183</v>
      </c>
      <c r="B1667" s="12"/>
      <c r="C1667" s="12"/>
      <c r="D1667" s="12"/>
      <c r="E1667" s="12">
        <v>2</v>
      </c>
      <c r="F1667" s="12"/>
      <c r="G1667" s="12"/>
      <c r="H1667" s="12">
        <v>2</v>
      </c>
      <c r="I1667" s="14"/>
      <c r="J1667" s="14"/>
      <c r="K1667" s="14"/>
      <c r="L1667" s="14"/>
      <c r="M1667" s="14"/>
      <c r="N1667" s="14"/>
      <c r="O1667" s="16"/>
      <c r="P1667" s="16"/>
      <c r="Q1667" s="18"/>
      <c r="R1667" s="18"/>
      <c r="S1667" s="18"/>
      <c r="T1667" s="18"/>
      <c r="U1667" s="18"/>
      <c r="V1667" s="20"/>
      <c r="W1667" s="20"/>
      <c r="X1667" s="5">
        <v>2</v>
      </c>
    </row>
    <row r="1668" spans="1:24" x14ac:dyDescent="0.25">
      <c r="A1668" s="4" t="s">
        <v>3184</v>
      </c>
      <c r="B1668" s="12">
        <v>2</v>
      </c>
      <c r="C1668" s="12"/>
      <c r="D1668" s="12"/>
      <c r="E1668" s="12"/>
      <c r="F1668" s="12"/>
      <c r="G1668" s="12"/>
      <c r="H1668" s="12">
        <v>2</v>
      </c>
      <c r="I1668" s="14"/>
      <c r="J1668" s="14"/>
      <c r="K1668" s="14"/>
      <c r="L1668" s="14"/>
      <c r="M1668" s="14"/>
      <c r="N1668" s="14"/>
      <c r="O1668" s="16"/>
      <c r="P1668" s="16"/>
      <c r="Q1668" s="18"/>
      <c r="R1668" s="18"/>
      <c r="S1668" s="18"/>
      <c r="T1668" s="18"/>
      <c r="U1668" s="18"/>
      <c r="V1668" s="20"/>
      <c r="W1668" s="20"/>
      <c r="X1668" s="5">
        <v>2</v>
      </c>
    </row>
    <row r="1669" spans="1:24" x14ac:dyDescent="0.25">
      <c r="A1669" s="4" t="s">
        <v>3185</v>
      </c>
      <c r="B1669" s="12">
        <v>2</v>
      </c>
      <c r="C1669" s="12"/>
      <c r="D1669" s="12"/>
      <c r="E1669" s="12"/>
      <c r="F1669" s="12"/>
      <c r="G1669" s="12"/>
      <c r="H1669" s="12">
        <v>2</v>
      </c>
      <c r="I1669" s="14"/>
      <c r="J1669" s="14"/>
      <c r="K1669" s="14"/>
      <c r="L1669" s="14"/>
      <c r="M1669" s="14"/>
      <c r="N1669" s="14"/>
      <c r="O1669" s="16"/>
      <c r="P1669" s="16"/>
      <c r="Q1669" s="18"/>
      <c r="R1669" s="18"/>
      <c r="S1669" s="18"/>
      <c r="T1669" s="18"/>
      <c r="U1669" s="18"/>
      <c r="V1669" s="20"/>
      <c r="W1669" s="20"/>
      <c r="X1669" s="5">
        <v>2</v>
      </c>
    </row>
    <row r="1670" spans="1:24" x14ac:dyDescent="0.25">
      <c r="A1670" s="4" t="s">
        <v>3186</v>
      </c>
      <c r="B1670" s="12">
        <v>2</v>
      </c>
      <c r="C1670" s="12"/>
      <c r="D1670" s="12"/>
      <c r="E1670" s="12"/>
      <c r="F1670" s="12"/>
      <c r="G1670" s="12"/>
      <c r="H1670" s="12">
        <v>2</v>
      </c>
      <c r="I1670" s="14"/>
      <c r="J1670" s="14"/>
      <c r="K1670" s="14"/>
      <c r="L1670" s="14"/>
      <c r="M1670" s="14"/>
      <c r="N1670" s="14"/>
      <c r="O1670" s="16"/>
      <c r="P1670" s="16"/>
      <c r="Q1670" s="18"/>
      <c r="R1670" s="18"/>
      <c r="S1670" s="18"/>
      <c r="T1670" s="18"/>
      <c r="U1670" s="18"/>
      <c r="V1670" s="20"/>
      <c r="W1670" s="20"/>
      <c r="X1670" s="5">
        <v>2</v>
      </c>
    </row>
    <row r="1671" spans="1:24" x14ac:dyDescent="0.25">
      <c r="A1671" s="4" t="s">
        <v>3189</v>
      </c>
      <c r="B1671" s="12">
        <v>1</v>
      </c>
      <c r="C1671" s="12"/>
      <c r="D1671" s="12"/>
      <c r="E1671" s="12"/>
      <c r="F1671" s="12"/>
      <c r="G1671" s="12"/>
      <c r="H1671" s="12">
        <v>1</v>
      </c>
      <c r="I1671" s="14"/>
      <c r="J1671" s="14"/>
      <c r="K1671" s="14"/>
      <c r="L1671" s="14"/>
      <c r="M1671" s="14"/>
      <c r="N1671" s="14"/>
      <c r="O1671" s="16"/>
      <c r="P1671" s="16"/>
      <c r="Q1671" s="18"/>
      <c r="R1671" s="18"/>
      <c r="S1671" s="18"/>
      <c r="T1671" s="18"/>
      <c r="U1671" s="18"/>
      <c r="V1671" s="20"/>
      <c r="W1671" s="20"/>
      <c r="X1671" s="5">
        <v>1</v>
      </c>
    </row>
    <row r="1672" spans="1:24" x14ac:dyDescent="0.25">
      <c r="A1672" s="4" t="s">
        <v>3192</v>
      </c>
      <c r="B1672" s="12">
        <v>1</v>
      </c>
      <c r="C1672" s="12"/>
      <c r="D1672" s="12"/>
      <c r="E1672" s="12"/>
      <c r="F1672" s="12"/>
      <c r="G1672" s="12"/>
      <c r="H1672" s="12">
        <v>1</v>
      </c>
      <c r="I1672" s="14"/>
      <c r="J1672" s="14"/>
      <c r="K1672" s="14"/>
      <c r="L1672" s="14"/>
      <c r="M1672" s="14"/>
      <c r="N1672" s="14"/>
      <c r="O1672" s="16"/>
      <c r="P1672" s="16"/>
      <c r="Q1672" s="18"/>
      <c r="R1672" s="18"/>
      <c r="S1672" s="18"/>
      <c r="T1672" s="18"/>
      <c r="U1672" s="18"/>
      <c r="V1672" s="20"/>
      <c r="W1672" s="20"/>
      <c r="X1672" s="5">
        <v>1</v>
      </c>
    </row>
    <row r="1673" spans="1:24" x14ac:dyDescent="0.25">
      <c r="A1673" s="4" t="s">
        <v>3196</v>
      </c>
      <c r="B1673" s="12">
        <v>2</v>
      </c>
      <c r="C1673" s="12"/>
      <c r="D1673" s="12"/>
      <c r="E1673" s="12"/>
      <c r="F1673" s="12"/>
      <c r="G1673" s="12"/>
      <c r="H1673" s="12">
        <v>2</v>
      </c>
      <c r="I1673" s="14"/>
      <c r="J1673" s="14"/>
      <c r="K1673" s="14"/>
      <c r="L1673" s="14"/>
      <c r="M1673" s="14"/>
      <c r="N1673" s="14"/>
      <c r="O1673" s="16"/>
      <c r="P1673" s="16"/>
      <c r="Q1673" s="18"/>
      <c r="R1673" s="18"/>
      <c r="S1673" s="18"/>
      <c r="T1673" s="18"/>
      <c r="U1673" s="18"/>
      <c r="V1673" s="20"/>
      <c r="W1673" s="20"/>
      <c r="X1673" s="5">
        <v>2</v>
      </c>
    </row>
    <row r="1674" spans="1:24" x14ac:dyDescent="0.25">
      <c r="A1674" s="4" t="s">
        <v>3198</v>
      </c>
      <c r="B1674" s="12">
        <v>2</v>
      </c>
      <c r="C1674" s="12"/>
      <c r="D1674" s="12"/>
      <c r="E1674" s="12"/>
      <c r="F1674" s="12"/>
      <c r="G1674" s="12"/>
      <c r="H1674" s="12">
        <v>2</v>
      </c>
      <c r="I1674" s="14"/>
      <c r="J1674" s="14"/>
      <c r="K1674" s="14"/>
      <c r="L1674" s="14"/>
      <c r="M1674" s="14"/>
      <c r="N1674" s="14"/>
      <c r="O1674" s="16"/>
      <c r="P1674" s="16"/>
      <c r="Q1674" s="18"/>
      <c r="R1674" s="18"/>
      <c r="S1674" s="18"/>
      <c r="T1674" s="18"/>
      <c r="U1674" s="18"/>
      <c r="V1674" s="20"/>
      <c r="W1674" s="20"/>
      <c r="X1674" s="5">
        <v>2</v>
      </c>
    </row>
    <row r="1675" spans="1:24" x14ac:dyDescent="0.25">
      <c r="A1675" s="4" t="s">
        <v>3200</v>
      </c>
      <c r="B1675" s="12">
        <v>3</v>
      </c>
      <c r="C1675" s="12"/>
      <c r="D1675" s="12"/>
      <c r="E1675" s="12"/>
      <c r="F1675" s="12"/>
      <c r="G1675" s="12"/>
      <c r="H1675" s="12">
        <v>3</v>
      </c>
      <c r="I1675" s="14"/>
      <c r="J1675" s="14"/>
      <c r="K1675" s="14"/>
      <c r="L1675" s="14"/>
      <c r="M1675" s="14"/>
      <c r="N1675" s="14"/>
      <c r="O1675" s="16"/>
      <c r="P1675" s="16"/>
      <c r="Q1675" s="18"/>
      <c r="R1675" s="18"/>
      <c r="S1675" s="18"/>
      <c r="T1675" s="18"/>
      <c r="U1675" s="18"/>
      <c r="V1675" s="20"/>
      <c r="W1675" s="20"/>
      <c r="X1675" s="5">
        <v>3</v>
      </c>
    </row>
    <row r="1676" spans="1:24" x14ac:dyDescent="0.25">
      <c r="A1676" s="4" t="s">
        <v>3201</v>
      </c>
      <c r="B1676" s="12">
        <v>2</v>
      </c>
      <c r="C1676" s="12"/>
      <c r="D1676" s="12"/>
      <c r="E1676" s="12"/>
      <c r="F1676" s="12"/>
      <c r="G1676" s="12"/>
      <c r="H1676" s="12">
        <v>2</v>
      </c>
      <c r="I1676" s="14"/>
      <c r="J1676" s="14"/>
      <c r="K1676" s="14"/>
      <c r="L1676" s="14"/>
      <c r="M1676" s="14"/>
      <c r="N1676" s="14"/>
      <c r="O1676" s="16"/>
      <c r="P1676" s="16"/>
      <c r="Q1676" s="18">
        <v>2</v>
      </c>
      <c r="R1676" s="18"/>
      <c r="S1676" s="18"/>
      <c r="T1676" s="18"/>
      <c r="U1676" s="18">
        <v>2</v>
      </c>
      <c r="V1676" s="20"/>
      <c r="W1676" s="20"/>
      <c r="X1676" s="5">
        <v>4</v>
      </c>
    </row>
    <row r="1677" spans="1:24" x14ac:dyDescent="0.25">
      <c r="A1677" s="4" t="s">
        <v>3202</v>
      </c>
      <c r="B1677" s="12"/>
      <c r="C1677" s="12"/>
      <c r="D1677" s="12"/>
      <c r="E1677" s="12"/>
      <c r="F1677" s="12"/>
      <c r="G1677" s="12"/>
      <c r="H1677" s="12"/>
      <c r="I1677" s="14"/>
      <c r="J1677" s="14"/>
      <c r="K1677" s="14"/>
      <c r="L1677" s="14"/>
      <c r="M1677" s="14"/>
      <c r="N1677" s="14"/>
      <c r="O1677" s="16"/>
      <c r="P1677" s="16"/>
      <c r="Q1677" s="18">
        <v>2</v>
      </c>
      <c r="R1677" s="18"/>
      <c r="S1677" s="18"/>
      <c r="T1677" s="18"/>
      <c r="U1677" s="18">
        <v>2</v>
      </c>
      <c r="V1677" s="20"/>
      <c r="W1677" s="20"/>
      <c r="X1677" s="5">
        <v>2</v>
      </c>
    </row>
    <row r="1678" spans="1:24" x14ac:dyDescent="0.25">
      <c r="A1678" s="4" t="s">
        <v>3205</v>
      </c>
      <c r="B1678" s="12">
        <v>3</v>
      </c>
      <c r="C1678" s="12"/>
      <c r="D1678" s="12"/>
      <c r="E1678" s="12"/>
      <c r="F1678" s="12"/>
      <c r="G1678" s="12"/>
      <c r="H1678" s="12">
        <v>3</v>
      </c>
      <c r="I1678" s="14"/>
      <c r="J1678" s="14"/>
      <c r="K1678" s="14"/>
      <c r="L1678" s="14"/>
      <c r="M1678" s="14"/>
      <c r="N1678" s="14"/>
      <c r="O1678" s="16"/>
      <c r="P1678" s="16"/>
      <c r="Q1678" s="18"/>
      <c r="R1678" s="18"/>
      <c r="S1678" s="18"/>
      <c r="T1678" s="18"/>
      <c r="U1678" s="18"/>
      <c r="V1678" s="20"/>
      <c r="W1678" s="20"/>
      <c r="X1678" s="5">
        <v>3</v>
      </c>
    </row>
    <row r="1679" spans="1:24" x14ac:dyDescent="0.25">
      <c r="A1679" s="4" t="s">
        <v>3206</v>
      </c>
      <c r="B1679" s="12">
        <v>2</v>
      </c>
      <c r="C1679" s="12"/>
      <c r="D1679" s="12"/>
      <c r="E1679" s="12"/>
      <c r="F1679" s="12"/>
      <c r="G1679" s="12"/>
      <c r="H1679" s="12">
        <v>2</v>
      </c>
      <c r="I1679" s="14"/>
      <c r="J1679" s="14"/>
      <c r="K1679" s="14"/>
      <c r="L1679" s="14"/>
      <c r="M1679" s="14"/>
      <c r="N1679" s="14"/>
      <c r="O1679" s="16"/>
      <c r="P1679" s="16"/>
      <c r="Q1679" s="18"/>
      <c r="R1679" s="18"/>
      <c r="S1679" s="18"/>
      <c r="T1679" s="18"/>
      <c r="U1679" s="18"/>
      <c r="V1679" s="20"/>
      <c r="W1679" s="20"/>
      <c r="X1679" s="5">
        <v>2</v>
      </c>
    </row>
    <row r="1680" spans="1:24" x14ac:dyDescent="0.25">
      <c r="A1680" s="4" t="s">
        <v>3207</v>
      </c>
      <c r="B1680" s="12"/>
      <c r="C1680" s="12"/>
      <c r="D1680" s="12"/>
      <c r="E1680" s="12">
        <v>2</v>
      </c>
      <c r="F1680" s="12"/>
      <c r="G1680" s="12"/>
      <c r="H1680" s="12">
        <v>2</v>
      </c>
      <c r="I1680" s="14"/>
      <c r="J1680" s="14"/>
      <c r="K1680" s="14"/>
      <c r="L1680" s="14"/>
      <c r="M1680" s="14"/>
      <c r="N1680" s="14"/>
      <c r="O1680" s="16"/>
      <c r="P1680" s="16"/>
      <c r="Q1680" s="18"/>
      <c r="R1680" s="18"/>
      <c r="S1680" s="18"/>
      <c r="T1680" s="18"/>
      <c r="U1680" s="18"/>
      <c r="V1680" s="20"/>
      <c r="W1680" s="20"/>
      <c r="X1680" s="5">
        <v>2</v>
      </c>
    </row>
    <row r="1681" spans="1:24" x14ac:dyDescent="0.25">
      <c r="A1681" s="4" t="s">
        <v>3208</v>
      </c>
      <c r="B1681" s="12">
        <v>2</v>
      </c>
      <c r="C1681" s="12"/>
      <c r="D1681" s="12"/>
      <c r="E1681" s="12"/>
      <c r="F1681" s="12"/>
      <c r="G1681" s="12"/>
      <c r="H1681" s="12">
        <v>2</v>
      </c>
      <c r="I1681" s="14"/>
      <c r="J1681" s="14"/>
      <c r="K1681" s="14">
        <v>2</v>
      </c>
      <c r="L1681" s="14"/>
      <c r="M1681" s="14"/>
      <c r="N1681" s="14">
        <v>2</v>
      </c>
      <c r="O1681" s="16"/>
      <c r="P1681" s="16"/>
      <c r="Q1681" s="18"/>
      <c r="R1681" s="18"/>
      <c r="S1681" s="18"/>
      <c r="T1681" s="18"/>
      <c r="U1681" s="18"/>
      <c r="V1681" s="20"/>
      <c r="W1681" s="20"/>
      <c r="X1681" s="5">
        <v>4</v>
      </c>
    </row>
    <row r="1682" spans="1:24" x14ac:dyDescent="0.25">
      <c r="A1682" s="4" t="s">
        <v>3209</v>
      </c>
      <c r="B1682" s="12"/>
      <c r="C1682" s="12"/>
      <c r="D1682" s="12"/>
      <c r="E1682" s="12"/>
      <c r="F1682" s="12"/>
      <c r="G1682" s="12"/>
      <c r="H1682" s="12"/>
      <c r="I1682" s="14"/>
      <c r="J1682" s="14"/>
      <c r="K1682" s="14"/>
      <c r="L1682" s="14"/>
      <c r="M1682" s="14"/>
      <c r="N1682" s="14"/>
      <c r="O1682" s="16"/>
      <c r="P1682" s="16"/>
      <c r="Q1682" s="18"/>
      <c r="R1682" s="18"/>
      <c r="S1682" s="18">
        <v>2</v>
      </c>
      <c r="T1682" s="18"/>
      <c r="U1682" s="18">
        <v>2</v>
      </c>
      <c r="V1682" s="20"/>
      <c r="W1682" s="20"/>
      <c r="X1682" s="5">
        <v>2</v>
      </c>
    </row>
    <row r="1683" spans="1:24" x14ac:dyDescent="0.25">
      <c r="A1683" s="4" t="s">
        <v>3210</v>
      </c>
      <c r="B1683" s="12">
        <v>1</v>
      </c>
      <c r="C1683" s="12"/>
      <c r="D1683" s="12"/>
      <c r="E1683" s="12"/>
      <c r="F1683" s="12"/>
      <c r="G1683" s="12"/>
      <c r="H1683" s="12">
        <v>1</v>
      </c>
      <c r="I1683" s="14"/>
      <c r="J1683" s="14"/>
      <c r="K1683" s="14">
        <v>1</v>
      </c>
      <c r="L1683" s="14"/>
      <c r="M1683" s="14"/>
      <c r="N1683" s="14">
        <v>1</v>
      </c>
      <c r="O1683" s="16"/>
      <c r="P1683" s="16"/>
      <c r="Q1683" s="18"/>
      <c r="R1683" s="18"/>
      <c r="S1683" s="18"/>
      <c r="T1683" s="18"/>
      <c r="U1683" s="18"/>
      <c r="V1683" s="20"/>
      <c r="W1683" s="20"/>
      <c r="X1683" s="5">
        <v>2</v>
      </c>
    </row>
    <row r="1684" spans="1:24" x14ac:dyDescent="0.25">
      <c r="A1684" s="4" t="s">
        <v>3213</v>
      </c>
      <c r="B1684" s="12">
        <v>2</v>
      </c>
      <c r="C1684" s="12"/>
      <c r="D1684" s="12"/>
      <c r="E1684" s="12"/>
      <c r="F1684" s="12"/>
      <c r="G1684" s="12"/>
      <c r="H1684" s="12">
        <v>2</v>
      </c>
      <c r="I1684" s="14"/>
      <c r="J1684" s="14"/>
      <c r="K1684" s="14"/>
      <c r="L1684" s="14"/>
      <c r="M1684" s="14"/>
      <c r="N1684" s="14"/>
      <c r="O1684" s="16"/>
      <c r="P1684" s="16"/>
      <c r="Q1684" s="18"/>
      <c r="R1684" s="18"/>
      <c r="S1684" s="18"/>
      <c r="T1684" s="18"/>
      <c r="U1684" s="18"/>
      <c r="V1684" s="20"/>
      <c r="W1684" s="20"/>
      <c r="X1684" s="5">
        <v>2</v>
      </c>
    </row>
    <row r="1685" spans="1:24" x14ac:dyDescent="0.25">
      <c r="A1685" s="4" t="s">
        <v>3214</v>
      </c>
      <c r="B1685" s="12"/>
      <c r="C1685" s="12"/>
      <c r="D1685" s="12"/>
      <c r="E1685" s="12">
        <v>2</v>
      </c>
      <c r="F1685" s="12"/>
      <c r="G1685" s="12"/>
      <c r="H1685" s="12">
        <v>2</v>
      </c>
      <c r="I1685" s="14"/>
      <c r="J1685" s="14"/>
      <c r="K1685" s="14"/>
      <c r="L1685" s="14"/>
      <c r="M1685" s="14"/>
      <c r="N1685" s="14"/>
      <c r="O1685" s="16"/>
      <c r="P1685" s="16"/>
      <c r="Q1685" s="18"/>
      <c r="R1685" s="18"/>
      <c r="S1685" s="18"/>
      <c r="T1685" s="18"/>
      <c r="U1685" s="18"/>
      <c r="V1685" s="20"/>
      <c r="W1685" s="20"/>
      <c r="X1685" s="5">
        <v>2</v>
      </c>
    </row>
    <row r="1686" spans="1:24" x14ac:dyDescent="0.25">
      <c r="A1686" s="4" t="s">
        <v>3216</v>
      </c>
      <c r="B1686" s="12">
        <v>2</v>
      </c>
      <c r="C1686" s="12"/>
      <c r="D1686" s="12"/>
      <c r="E1686" s="12"/>
      <c r="F1686" s="12"/>
      <c r="G1686" s="12"/>
      <c r="H1686" s="12">
        <v>2</v>
      </c>
      <c r="I1686" s="14"/>
      <c r="J1686" s="14"/>
      <c r="K1686" s="14"/>
      <c r="L1686" s="14"/>
      <c r="M1686" s="14"/>
      <c r="N1686" s="14"/>
      <c r="O1686" s="16"/>
      <c r="P1686" s="16"/>
      <c r="Q1686" s="18"/>
      <c r="R1686" s="18"/>
      <c r="S1686" s="18"/>
      <c r="T1686" s="18"/>
      <c r="U1686" s="18"/>
      <c r="V1686" s="20"/>
      <c r="W1686" s="20"/>
      <c r="X1686" s="5">
        <v>2</v>
      </c>
    </row>
    <row r="1687" spans="1:24" x14ac:dyDescent="0.25">
      <c r="A1687" s="4" t="s">
        <v>3217</v>
      </c>
      <c r="B1687" s="12">
        <v>2</v>
      </c>
      <c r="C1687" s="12"/>
      <c r="D1687" s="12"/>
      <c r="E1687" s="12"/>
      <c r="F1687" s="12"/>
      <c r="G1687" s="12"/>
      <c r="H1687" s="12">
        <v>2</v>
      </c>
      <c r="I1687" s="14"/>
      <c r="J1687" s="14"/>
      <c r="K1687" s="14"/>
      <c r="L1687" s="14"/>
      <c r="M1687" s="14"/>
      <c r="N1687" s="14"/>
      <c r="O1687" s="16"/>
      <c r="P1687" s="16"/>
      <c r="Q1687" s="18"/>
      <c r="R1687" s="18"/>
      <c r="S1687" s="18"/>
      <c r="T1687" s="18"/>
      <c r="U1687" s="18"/>
      <c r="V1687" s="20"/>
      <c r="W1687" s="20"/>
      <c r="X1687" s="5">
        <v>2</v>
      </c>
    </row>
    <row r="1688" spans="1:24" x14ac:dyDescent="0.25">
      <c r="A1688" s="4" t="s">
        <v>3218</v>
      </c>
      <c r="B1688" s="12"/>
      <c r="C1688" s="12"/>
      <c r="D1688" s="12"/>
      <c r="E1688" s="12"/>
      <c r="F1688" s="12"/>
      <c r="G1688" s="12"/>
      <c r="H1688" s="12"/>
      <c r="I1688" s="14"/>
      <c r="J1688" s="14"/>
      <c r="K1688" s="14"/>
      <c r="L1688" s="14"/>
      <c r="M1688" s="14"/>
      <c r="N1688" s="14"/>
      <c r="O1688" s="16"/>
      <c r="P1688" s="16"/>
      <c r="Q1688" s="18">
        <v>2</v>
      </c>
      <c r="R1688" s="18"/>
      <c r="S1688" s="18"/>
      <c r="T1688" s="18"/>
      <c r="U1688" s="18">
        <v>2</v>
      </c>
      <c r="V1688" s="20"/>
      <c r="W1688" s="20"/>
      <c r="X1688" s="5">
        <v>2</v>
      </c>
    </row>
    <row r="1689" spans="1:24" x14ac:dyDescent="0.25">
      <c r="A1689" s="4" t="s">
        <v>3220</v>
      </c>
      <c r="B1689" s="12">
        <v>2</v>
      </c>
      <c r="C1689" s="12"/>
      <c r="D1689" s="12"/>
      <c r="E1689" s="12"/>
      <c r="F1689" s="12"/>
      <c r="G1689" s="12"/>
      <c r="H1689" s="12">
        <v>2</v>
      </c>
      <c r="I1689" s="14"/>
      <c r="J1689" s="14"/>
      <c r="K1689" s="14"/>
      <c r="L1689" s="14"/>
      <c r="M1689" s="14"/>
      <c r="N1689" s="14"/>
      <c r="O1689" s="16"/>
      <c r="P1689" s="16"/>
      <c r="Q1689" s="18"/>
      <c r="R1689" s="18"/>
      <c r="S1689" s="18"/>
      <c r="T1689" s="18"/>
      <c r="U1689" s="18"/>
      <c r="V1689" s="20"/>
      <c r="W1689" s="20"/>
      <c r="X1689" s="5">
        <v>2</v>
      </c>
    </row>
    <row r="1690" spans="1:24" x14ac:dyDescent="0.25">
      <c r="A1690" s="4" t="s">
        <v>3221</v>
      </c>
      <c r="B1690" s="12">
        <v>2</v>
      </c>
      <c r="C1690" s="12"/>
      <c r="D1690" s="12"/>
      <c r="E1690" s="12"/>
      <c r="F1690" s="12"/>
      <c r="G1690" s="12"/>
      <c r="H1690" s="12">
        <v>2</v>
      </c>
      <c r="I1690" s="14"/>
      <c r="J1690" s="14"/>
      <c r="K1690" s="14"/>
      <c r="L1690" s="14"/>
      <c r="M1690" s="14"/>
      <c r="N1690" s="14"/>
      <c r="O1690" s="16"/>
      <c r="P1690" s="16"/>
      <c r="Q1690" s="18">
        <v>2</v>
      </c>
      <c r="R1690" s="18"/>
      <c r="S1690" s="18"/>
      <c r="T1690" s="18"/>
      <c r="U1690" s="18">
        <v>2</v>
      </c>
      <c r="V1690" s="20"/>
      <c r="W1690" s="20"/>
      <c r="X1690" s="5">
        <v>4</v>
      </c>
    </row>
    <row r="1691" spans="1:24" x14ac:dyDescent="0.25">
      <c r="A1691" s="4" t="s">
        <v>3224</v>
      </c>
      <c r="B1691" s="12">
        <v>1</v>
      </c>
      <c r="C1691" s="12"/>
      <c r="D1691" s="12"/>
      <c r="E1691" s="12"/>
      <c r="F1691" s="12"/>
      <c r="G1691" s="12"/>
      <c r="H1691" s="12">
        <v>1</v>
      </c>
      <c r="I1691" s="14"/>
      <c r="J1691" s="14"/>
      <c r="K1691" s="14"/>
      <c r="L1691" s="14"/>
      <c r="M1691" s="14"/>
      <c r="N1691" s="14"/>
      <c r="O1691" s="16"/>
      <c r="P1691" s="16"/>
      <c r="Q1691" s="18"/>
      <c r="R1691" s="18"/>
      <c r="S1691" s="18"/>
      <c r="T1691" s="18"/>
      <c r="U1691" s="18"/>
      <c r="V1691" s="20"/>
      <c r="W1691" s="20"/>
      <c r="X1691" s="5">
        <v>1</v>
      </c>
    </row>
    <row r="1692" spans="1:24" x14ac:dyDescent="0.25">
      <c r="A1692" s="4" t="s">
        <v>3225</v>
      </c>
      <c r="B1692" s="12">
        <v>3</v>
      </c>
      <c r="C1692" s="12"/>
      <c r="D1692" s="12"/>
      <c r="E1692" s="12"/>
      <c r="F1692" s="12"/>
      <c r="G1692" s="12"/>
      <c r="H1692" s="12">
        <v>3</v>
      </c>
      <c r="I1692" s="14"/>
      <c r="J1692" s="14"/>
      <c r="K1692" s="14">
        <v>3</v>
      </c>
      <c r="L1692" s="14"/>
      <c r="M1692" s="14"/>
      <c r="N1692" s="14">
        <v>3</v>
      </c>
      <c r="O1692" s="16"/>
      <c r="P1692" s="16"/>
      <c r="Q1692" s="18"/>
      <c r="R1692" s="18"/>
      <c r="S1692" s="18"/>
      <c r="T1692" s="18"/>
      <c r="U1692" s="18"/>
      <c r="V1692" s="20"/>
      <c r="W1692" s="20"/>
      <c r="X1692" s="5">
        <v>6</v>
      </c>
    </row>
    <row r="1693" spans="1:24" x14ac:dyDescent="0.25">
      <c r="A1693" s="4" t="s">
        <v>3226</v>
      </c>
      <c r="B1693" s="12">
        <v>2</v>
      </c>
      <c r="C1693" s="12"/>
      <c r="D1693" s="12"/>
      <c r="E1693" s="12"/>
      <c r="F1693" s="12"/>
      <c r="G1693" s="12"/>
      <c r="H1693" s="12">
        <v>2</v>
      </c>
      <c r="I1693" s="14"/>
      <c r="J1693" s="14"/>
      <c r="K1693" s="14"/>
      <c r="L1693" s="14"/>
      <c r="M1693" s="14"/>
      <c r="N1693" s="14"/>
      <c r="O1693" s="16"/>
      <c r="P1693" s="16"/>
      <c r="Q1693" s="18"/>
      <c r="R1693" s="18"/>
      <c r="S1693" s="18"/>
      <c r="T1693" s="18"/>
      <c r="U1693" s="18"/>
      <c r="V1693" s="20"/>
      <c r="W1693" s="20"/>
      <c r="X1693" s="5">
        <v>2</v>
      </c>
    </row>
    <row r="1694" spans="1:24" x14ac:dyDescent="0.25">
      <c r="A1694" s="4" t="s">
        <v>3227</v>
      </c>
      <c r="B1694" s="12">
        <v>1</v>
      </c>
      <c r="C1694" s="12"/>
      <c r="D1694" s="12"/>
      <c r="E1694" s="12"/>
      <c r="F1694" s="12"/>
      <c r="G1694" s="12"/>
      <c r="H1694" s="12">
        <v>1</v>
      </c>
      <c r="I1694" s="14"/>
      <c r="J1694" s="14"/>
      <c r="K1694" s="14"/>
      <c r="L1694" s="14"/>
      <c r="M1694" s="14"/>
      <c r="N1694" s="14"/>
      <c r="O1694" s="16"/>
      <c r="P1694" s="16"/>
      <c r="Q1694" s="18"/>
      <c r="R1694" s="18"/>
      <c r="S1694" s="18"/>
      <c r="T1694" s="18"/>
      <c r="U1694" s="18"/>
      <c r="V1694" s="20"/>
      <c r="W1694" s="20"/>
      <c r="X1694" s="5">
        <v>1</v>
      </c>
    </row>
    <row r="1695" spans="1:24" x14ac:dyDescent="0.25">
      <c r="A1695" s="4" t="s">
        <v>3228</v>
      </c>
      <c r="B1695" s="12">
        <v>2</v>
      </c>
      <c r="C1695" s="12"/>
      <c r="D1695" s="12"/>
      <c r="E1695" s="12"/>
      <c r="F1695" s="12"/>
      <c r="G1695" s="12"/>
      <c r="H1695" s="12">
        <v>2</v>
      </c>
      <c r="I1695" s="14"/>
      <c r="J1695" s="14"/>
      <c r="K1695" s="14"/>
      <c r="L1695" s="14"/>
      <c r="M1695" s="14"/>
      <c r="N1695" s="14"/>
      <c r="O1695" s="16"/>
      <c r="P1695" s="16"/>
      <c r="Q1695" s="18"/>
      <c r="R1695" s="18"/>
      <c r="S1695" s="18"/>
      <c r="T1695" s="18"/>
      <c r="U1695" s="18"/>
      <c r="V1695" s="20"/>
      <c r="W1695" s="20"/>
      <c r="X1695" s="5">
        <v>2</v>
      </c>
    </row>
    <row r="1696" spans="1:24" x14ac:dyDescent="0.25">
      <c r="A1696" s="4" t="s">
        <v>3229</v>
      </c>
      <c r="B1696" s="12">
        <v>2</v>
      </c>
      <c r="C1696" s="12"/>
      <c r="D1696" s="12"/>
      <c r="E1696" s="12"/>
      <c r="F1696" s="12"/>
      <c r="G1696" s="12"/>
      <c r="H1696" s="12">
        <v>2</v>
      </c>
      <c r="I1696" s="14"/>
      <c r="J1696" s="14"/>
      <c r="K1696" s="14"/>
      <c r="L1696" s="14"/>
      <c r="M1696" s="14"/>
      <c r="N1696" s="14"/>
      <c r="O1696" s="16"/>
      <c r="P1696" s="16"/>
      <c r="Q1696" s="18"/>
      <c r="R1696" s="18"/>
      <c r="S1696" s="18"/>
      <c r="T1696" s="18"/>
      <c r="U1696" s="18"/>
      <c r="V1696" s="20"/>
      <c r="W1696" s="20"/>
      <c r="X1696" s="5">
        <v>2</v>
      </c>
    </row>
    <row r="1697" spans="1:24" x14ac:dyDescent="0.25">
      <c r="A1697" s="4" t="s">
        <v>3232</v>
      </c>
      <c r="B1697" s="12">
        <v>3</v>
      </c>
      <c r="C1697" s="12"/>
      <c r="D1697" s="12"/>
      <c r="E1697" s="12"/>
      <c r="F1697" s="12"/>
      <c r="G1697" s="12"/>
      <c r="H1697" s="12">
        <v>3</v>
      </c>
      <c r="I1697" s="14"/>
      <c r="J1697" s="14"/>
      <c r="K1697" s="14"/>
      <c r="L1697" s="14"/>
      <c r="M1697" s="14"/>
      <c r="N1697" s="14"/>
      <c r="O1697" s="16"/>
      <c r="P1697" s="16"/>
      <c r="Q1697" s="18"/>
      <c r="R1697" s="18"/>
      <c r="S1697" s="18"/>
      <c r="T1697" s="18"/>
      <c r="U1697" s="18"/>
      <c r="V1697" s="20"/>
      <c r="W1697" s="20"/>
      <c r="X1697" s="5">
        <v>3</v>
      </c>
    </row>
    <row r="1698" spans="1:24" x14ac:dyDescent="0.25">
      <c r="A1698" s="4" t="s">
        <v>3234</v>
      </c>
      <c r="B1698" s="12">
        <v>2</v>
      </c>
      <c r="C1698" s="12"/>
      <c r="D1698" s="12"/>
      <c r="E1698" s="12"/>
      <c r="F1698" s="12"/>
      <c r="G1698" s="12"/>
      <c r="H1698" s="12">
        <v>2</v>
      </c>
      <c r="I1698" s="14"/>
      <c r="J1698" s="14"/>
      <c r="K1698" s="14">
        <v>2</v>
      </c>
      <c r="L1698" s="14"/>
      <c r="M1698" s="14"/>
      <c r="N1698" s="14">
        <v>2</v>
      </c>
      <c r="O1698" s="16"/>
      <c r="P1698" s="16"/>
      <c r="Q1698" s="18"/>
      <c r="R1698" s="18"/>
      <c r="S1698" s="18"/>
      <c r="T1698" s="18"/>
      <c r="U1698" s="18"/>
      <c r="V1698" s="20"/>
      <c r="W1698" s="20"/>
      <c r="X1698" s="5">
        <v>4</v>
      </c>
    </row>
    <row r="1699" spans="1:24" x14ac:dyDescent="0.25">
      <c r="A1699" s="4" t="s">
        <v>3235</v>
      </c>
      <c r="B1699" s="12">
        <v>2</v>
      </c>
      <c r="C1699" s="12"/>
      <c r="D1699" s="12"/>
      <c r="E1699" s="12"/>
      <c r="F1699" s="12"/>
      <c r="G1699" s="12"/>
      <c r="H1699" s="12">
        <v>2</v>
      </c>
      <c r="I1699" s="14"/>
      <c r="J1699" s="14"/>
      <c r="K1699" s="14"/>
      <c r="L1699" s="14"/>
      <c r="M1699" s="14"/>
      <c r="N1699" s="14"/>
      <c r="O1699" s="16"/>
      <c r="P1699" s="16"/>
      <c r="Q1699" s="18">
        <v>2</v>
      </c>
      <c r="R1699" s="18"/>
      <c r="S1699" s="18"/>
      <c r="T1699" s="18"/>
      <c r="U1699" s="18">
        <v>2</v>
      </c>
      <c r="V1699" s="20"/>
      <c r="W1699" s="20"/>
      <c r="X1699" s="5">
        <v>4</v>
      </c>
    </row>
    <row r="1700" spans="1:24" x14ac:dyDescent="0.25">
      <c r="A1700" s="4" t="s">
        <v>3237</v>
      </c>
      <c r="B1700" s="12">
        <v>2</v>
      </c>
      <c r="C1700" s="12"/>
      <c r="D1700" s="12"/>
      <c r="E1700" s="12"/>
      <c r="F1700" s="12"/>
      <c r="G1700" s="12"/>
      <c r="H1700" s="12">
        <v>2</v>
      </c>
      <c r="I1700" s="14"/>
      <c r="J1700" s="14"/>
      <c r="K1700" s="14"/>
      <c r="L1700" s="14"/>
      <c r="M1700" s="14"/>
      <c r="N1700" s="14"/>
      <c r="O1700" s="16"/>
      <c r="P1700" s="16"/>
      <c r="Q1700" s="18"/>
      <c r="R1700" s="18"/>
      <c r="S1700" s="18"/>
      <c r="T1700" s="18"/>
      <c r="U1700" s="18"/>
      <c r="V1700" s="20"/>
      <c r="W1700" s="20"/>
      <c r="X1700" s="5">
        <v>2</v>
      </c>
    </row>
    <row r="1701" spans="1:24" x14ac:dyDescent="0.25">
      <c r="A1701" s="4" t="s">
        <v>3240</v>
      </c>
      <c r="B1701" s="12">
        <v>2</v>
      </c>
      <c r="C1701" s="12"/>
      <c r="D1701" s="12"/>
      <c r="E1701" s="12"/>
      <c r="F1701" s="12"/>
      <c r="G1701" s="12"/>
      <c r="H1701" s="12">
        <v>2</v>
      </c>
      <c r="I1701" s="14"/>
      <c r="J1701" s="14"/>
      <c r="K1701" s="14"/>
      <c r="L1701" s="14"/>
      <c r="M1701" s="14"/>
      <c r="N1701" s="14"/>
      <c r="O1701" s="16"/>
      <c r="P1701" s="16"/>
      <c r="Q1701" s="18"/>
      <c r="R1701" s="18"/>
      <c r="S1701" s="18"/>
      <c r="T1701" s="18"/>
      <c r="U1701" s="18"/>
      <c r="V1701" s="20"/>
      <c r="W1701" s="20"/>
      <c r="X1701" s="5">
        <v>2</v>
      </c>
    </row>
    <row r="1702" spans="1:24" x14ac:dyDescent="0.25">
      <c r="A1702" s="4" t="s">
        <v>3241</v>
      </c>
      <c r="B1702" s="12">
        <v>2</v>
      </c>
      <c r="C1702" s="12"/>
      <c r="D1702" s="12"/>
      <c r="E1702" s="12"/>
      <c r="F1702" s="12"/>
      <c r="G1702" s="12"/>
      <c r="H1702" s="12">
        <v>2</v>
      </c>
      <c r="I1702" s="14"/>
      <c r="J1702" s="14"/>
      <c r="K1702" s="14">
        <v>2</v>
      </c>
      <c r="L1702" s="14"/>
      <c r="M1702" s="14"/>
      <c r="N1702" s="14">
        <v>2</v>
      </c>
      <c r="O1702" s="16"/>
      <c r="P1702" s="16"/>
      <c r="Q1702" s="18"/>
      <c r="R1702" s="18"/>
      <c r="S1702" s="18"/>
      <c r="T1702" s="18"/>
      <c r="U1702" s="18"/>
      <c r="V1702" s="20"/>
      <c r="W1702" s="20"/>
      <c r="X1702" s="5">
        <v>4</v>
      </c>
    </row>
    <row r="1703" spans="1:24" x14ac:dyDescent="0.25">
      <c r="A1703" s="4" t="s">
        <v>3242</v>
      </c>
      <c r="B1703" s="12"/>
      <c r="C1703" s="12"/>
      <c r="D1703" s="12"/>
      <c r="E1703" s="12">
        <v>2</v>
      </c>
      <c r="F1703" s="12"/>
      <c r="G1703" s="12"/>
      <c r="H1703" s="12">
        <v>2</v>
      </c>
      <c r="I1703" s="14"/>
      <c r="J1703" s="14"/>
      <c r="K1703" s="14"/>
      <c r="L1703" s="14">
        <v>2</v>
      </c>
      <c r="M1703" s="14"/>
      <c r="N1703" s="14">
        <v>2</v>
      </c>
      <c r="O1703" s="16"/>
      <c r="P1703" s="16"/>
      <c r="Q1703" s="18"/>
      <c r="R1703" s="18"/>
      <c r="S1703" s="18"/>
      <c r="T1703" s="18"/>
      <c r="U1703" s="18"/>
      <c r="V1703" s="20"/>
      <c r="W1703" s="20"/>
      <c r="X1703" s="5">
        <v>4</v>
      </c>
    </row>
    <row r="1704" spans="1:24" x14ac:dyDescent="0.25">
      <c r="A1704" s="4" t="s">
        <v>3243</v>
      </c>
      <c r="B1704" s="12">
        <v>2</v>
      </c>
      <c r="C1704" s="12"/>
      <c r="D1704" s="12"/>
      <c r="E1704" s="12"/>
      <c r="F1704" s="12"/>
      <c r="G1704" s="12"/>
      <c r="H1704" s="12">
        <v>2</v>
      </c>
      <c r="I1704" s="14"/>
      <c r="J1704" s="14"/>
      <c r="K1704" s="14"/>
      <c r="L1704" s="14"/>
      <c r="M1704" s="14"/>
      <c r="N1704" s="14"/>
      <c r="O1704" s="16"/>
      <c r="P1704" s="16"/>
      <c r="Q1704" s="18"/>
      <c r="R1704" s="18"/>
      <c r="S1704" s="18"/>
      <c r="T1704" s="18"/>
      <c r="U1704" s="18"/>
      <c r="V1704" s="20"/>
      <c r="W1704" s="20"/>
      <c r="X1704" s="5">
        <v>2</v>
      </c>
    </row>
    <row r="1705" spans="1:24" x14ac:dyDescent="0.25">
      <c r="A1705" s="4" t="s">
        <v>3244</v>
      </c>
      <c r="B1705" s="12"/>
      <c r="C1705" s="12"/>
      <c r="D1705" s="12"/>
      <c r="E1705" s="12"/>
      <c r="F1705" s="12"/>
      <c r="G1705" s="12"/>
      <c r="H1705" s="12"/>
      <c r="I1705" s="14"/>
      <c r="J1705" s="14"/>
      <c r="K1705" s="14"/>
      <c r="L1705" s="14">
        <v>2</v>
      </c>
      <c r="M1705" s="14"/>
      <c r="N1705" s="14">
        <v>2</v>
      </c>
      <c r="O1705" s="16"/>
      <c r="P1705" s="16"/>
      <c r="Q1705" s="18"/>
      <c r="R1705" s="18"/>
      <c r="S1705" s="18"/>
      <c r="T1705" s="18"/>
      <c r="U1705" s="18"/>
      <c r="V1705" s="20"/>
      <c r="W1705" s="20"/>
      <c r="X1705" s="5">
        <v>2</v>
      </c>
    </row>
    <row r="1706" spans="1:24" x14ac:dyDescent="0.25">
      <c r="A1706" s="4" t="s">
        <v>3245</v>
      </c>
      <c r="B1706" s="12">
        <v>3</v>
      </c>
      <c r="C1706" s="12"/>
      <c r="D1706" s="12"/>
      <c r="E1706" s="12"/>
      <c r="F1706" s="12"/>
      <c r="G1706" s="12"/>
      <c r="H1706" s="12">
        <v>3</v>
      </c>
      <c r="I1706" s="14"/>
      <c r="J1706" s="14"/>
      <c r="K1706" s="14"/>
      <c r="L1706" s="14"/>
      <c r="M1706" s="14"/>
      <c r="N1706" s="14"/>
      <c r="O1706" s="16"/>
      <c r="P1706" s="16"/>
      <c r="Q1706" s="18"/>
      <c r="R1706" s="18"/>
      <c r="S1706" s="18"/>
      <c r="T1706" s="18"/>
      <c r="U1706" s="18"/>
      <c r="V1706" s="20"/>
      <c r="W1706" s="20"/>
      <c r="X1706" s="5">
        <v>3</v>
      </c>
    </row>
    <row r="1707" spans="1:24" x14ac:dyDescent="0.25">
      <c r="A1707" s="4" t="s">
        <v>3246</v>
      </c>
      <c r="B1707" s="12">
        <v>2</v>
      </c>
      <c r="C1707" s="12"/>
      <c r="D1707" s="12"/>
      <c r="E1707" s="12"/>
      <c r="F1707" s="12"/>
      <c r="G1707" s="12"/>
      <c r="H1707" s="12">
        <v>2</v>
      </c>
      <c r="I1707" s="14"/>
      <c r="J1707" s="14"/>
      <c r="K1707" s="14"/>
      <c r="L1707" s="14"/>
      <c r="M1707" s="14"/>
      <c r="N1707" s="14"/>
      <c r="O1707" s="16"/>
      <c r="P1707" s="16"/>
      <c r="Q1707" s="18"/>
      <c r="R1707" s="18"/>
      <c r="S1707" s="18"/>
      <c r="T1707" s="18"/>
      <c r="U1707" s="18"/>
      <c r="V1707" s="20"/>
      <c r="W1707" s="20"/>
      <c r="X1707" s="5">
        <v>2</v>
      </c>
    </row>
    <row r="1708" spans="1:24" x14ac:dyDescent="0.25">
      <c r="A1708" s="4" t="s">
        <v>3247</v>
      </c>
      <c r="B1708" s="12"/>
      <c r="C1708" s="12"/>
      <c r="D1708" s="12"/>
      <c r="E1708" s="12"/>
      <c r="F1708" s="12"/>
      <c r="G1708" s="12"/>
      <c r="H1708" s="12"/>
      <c r="I1708" s="14"/>
      <c r="J1708" s="14"/>
      <c r="K1708" s="14"/>
      <c r="L1708" s="14"/>
      <c r="M1708" s="14"/>
      <c r="N1708" s="14"/>
      <c r="O1708" s="16"/>
      <c r="P1708" s="16"/>
      <c r="Q1708" s="18">
        <v>3</v>
      </c>
      <c r="R1708" s="18"/>
      <c r="S1708" s="18"/>
      <c r="T1708" s="18"/>
      <c r="U1708" s="18">
        <v>3</v>
      </c>
      <c r="V1708" s="20"/>
      <c r="W1708" s="20"/>
      <c r="X1708" s="5">
        <v>3</v>
      </c>
    </row>
    <row r="1709" spans="1:24" x14ac:dyDescent="0.25">
      <c r="A1709" s="4" t="s">
        <v>3248</v>
      </c>
      <c r="B1709" s="12"/>
      <c r="C1709" s="12"/>
      <c r="D1709" s="12"/>
      <c r="E1709" s="12"/>
      <c r="F1709" s="12"/>
      <c r="G1709" s="12"/>
      <c r="H1709" s="12"/>
      <c r="I1709" s="14"/>
      <c r="J1709" s="14"/>
      <c r="K1709" s="14"/>
      <c r="L1709" s="14"/>
      <c r="M1709" s="14"/>
      <c r="N1709" s="14"/>
      <c r="O1709" s="16"/>
      <c r="P1709" s="16"/>
      <c r="Q1709" s="18"/>
      <c r="R1709" s="18"/>
      <c r="S1709" s="18">
        <v>1</v>
      </c>
      <c r="T1709" s="18"/>
      <c r="U1709" s="18">
        <v>1</v>
      </c>
      <c r="V1709" s="20"/>
      <c r="W1709" s="20"/>
      <c r="X1709" s="5">
        <v>1</v>
      </c>
    </row>
    <row r="1710" spans="1:24" x14ac:dyDescent="0.25">
      <c r="A1710" s="4" t="s">
        <v>3249</v>
      </c>
      <c r="B1710" s="12">
        <v>2</v>
      </c>
      <c r="C1710" s="12"/>
      <c r="D1710" s="12"/>
      <c r="E1710" s="12"/>
      <c r="F1710" s="12"/>
      <c r="G1710" s="12"/>
      <c r="H1710" s="12">
        <v>2</v>
      </c>
      <c r="I1710" s="14"/>
      <c r="J1710" s="14"/>
      <c r="K1710" s="14"/>
      <c r="L1710" s="14"/>
      <c r="M1710" s="14"/>
      <c r="N1710" s="14"/>
      <c r="O1710" s="16"/>
      <c r="P1710" s="16"/>
      <c r="Q1710" s="18"/>
      <c r="R1710" s="18"/>
      <c r="S1710" s="18"/>
      <c r="T1710" s="18"/>
      <c r="U1710" s="18"/>
      <c r="V1710" s="20"/>
      <c r="W1710" s="20"/>
      <c r="X1710" s="5">
        <v>2</v>
      </c>
    </row>
    <row r="1711" spans="1:24" x14ac:dyDescent="0.25">
      <c r="A1711" s="4" t="s">
        <v>3252</v>
      </c>
      <c r="B1711" s="12">
        <v>2</v>
      </c>
      <c r="C1711" s="12"/>
      <c r="D1711" s="12"/>
      <c r="E1711" s="12"/>
      <c r="F1711" s="12"/>
      <c r="G1711" s="12"/>
      <c r="H1711" s="12">
        <v>2</v>
      </c>
      <c r="I1711" s="14"/>
      <c r="J1711" s="14"/>
      <c r="K1711" s="14"/>
      <c r="L1711" s="14"/>
      <c r="M1711" s="14"/>
      <c r="N1711" s="14"/>
      <c r="O1711" s="16"/>
      <c r="P1711" s="16"/>
      <c r="Q1711" s="18"/>
      <c r="R1711" s="18"/>
      <c r="S1711" s="18"/>
      <c r="T1711" s="18"/>
      <c r="U1711" s="18"/>
      <c r="V1711" s="20"/>
      <c r="W1711" s="20"/>
      <c r="X1711" s="5">
        <v>2</v>
      </c>
    </row>
    <row r="1712" spans="1:24" x14ac:dyDescent="0.25">
      <c r="A1712" s="4" t="s">
        <v>3255</v>
      </c>
      <c r="B1712" s="12">
        <v>2</v>
      </c>
      <c r="C1712" s="12"/>
      <c r="D1712" s="12"/>
      <c r="E1712" s="12"/>
      <c r="F1712" s="12"/>
      <c r="G1712" s="12"/>
      <c r="H1712" s="12">
        <v>2</v>
      </c>
      <c r="I1712" s="14"/>
      <c r="J1712" s="14"/>
      <c r="K1712" s="14"/>
      <c r="L1712" s="14"/>
      <c r="M1712" s="14"/>
      <c r="N1712" s="14"/>
      <c r="O1712" s="16"/>
      <c r="P1712" s="16"/>
      <c r="Q1712" s="18"/>
      <c r="R1712" s="18"/>
      <c r="S1712" s="18"/>
      <c r="T1712" s="18"/>
      <c r="U1712" s="18"/>
      <c r="V1712" s="20"/>
      <c r="W1712" s="20"/>
      <c r="X1712" s="5">
        <v>2</v>
      </c>
    </row>
    <row r="1713" spans="1:24" x14ac:dyDescent="0.25">
      <c r="A1713" s="4" t="s">
        <v>3258</v>
      </c>
      <c r="B1713" s="12">
        <v>1</v>
      </c>
      <c r="C1713" s="12"/>
      <c r="D1713" s="12"/>
      <c r="E1713" s="12"/>
      <c r="F1713" s="12"/>
      <c r="G1713" s="12"/>
      <c r="H1713" s="12">
        <v>1</v>
      </c>
      <c r="I1713" s="14"/>
      <c r="J1713" s="14"/>
      <c r="K1713" s="14"/>
      <c r="L1713" s="14"/>
      <c r="M1713" s="14"/>
      <c r="N1713" s="14"/>
      <c r="O1713" s="16"/>
      <c r="P1713" s="16"/>
      <c r="Q1713" s="18"/>
      <c r="R1713" s="18"/>
      <c r="S1713" s="18"/>
      <c r="T1713" s="18"/>
      <c r="U1713" s="18"/>
      <c r="V1713" s="20"/>
      <c r="W1713" s="20"/>
      <c r="X1713" s="5">
        <v>1</v>
      </c>
    </row>
    <row r="1714" spans="1:24" x14ac:dyDescent="0.25">
      <c r="A1714" s="4" t="s">
        <v>3261</v>
      </c>
      <c r="B1714" s="12">
        <v>2</v>
      </c>
      <c r="C1714" s="12"/>
      <c r="D1714" s="12"/>
      <c r="E1714" s="12"/>
      <c r="F1714" s="12"/>
      <c r="G1714" s="12"/>
      <c r="H1714" s="12">
        <v>2</v>
      </c>
      <c r="I1714" s="14"/>
      <c r="J1714" s="14"/>
      <c r="K1714" s="14"/>
      <c r="L1714" s="14"/>
      <c r="M1714" s="14"/>
      <c r="N1714" s="14"/>
      <c r="O1714" s="16"/>
      <c r="P1714" s="16"/>
      <c r="Q1714" s="18"/>
      <c r="R1714" s="18"/>
      <c r="S1714" s="18"/>
      <c r="T1714" s="18"/>
      <c r="U1714" s="18"/>
      <c r="V1714" s="20"/>
      <c r="W1714" s="20"/>
      <c r="X1714" s="5">
        <v>2</v>
      </c>
    </row>
    <row r="1715" spans="1:24" x14ac:dyDescent="0.25">
      <c r="A1715" s="4" t="s">
        <v>3263</v>
      </c>
      <c r="B1715" s="12">
        <v>3</v>
      </c>
      <c r="C1715" s="12"/>
      <c r="D1715" s="12"/>
      <c r="E1715" s="12"/>
      <c r="F1715" s="12"/>
      <c r="G1715" s="12"/>
      <c r="H1715" s="12">
        <v>3</v>
      </c>
      <c r="I1715" s="14"/>
      <c r="J1715" s="14"/>
      <c r="K1715" s="14"/>
      <c r="L1715" s="14"/>
      <c r="M1715" s="14"/>
      <c r="N1715" s="14"/>
      <c r="O1715" s="16"/>
      <c r="P1715" s="16"/>
      <c r="Q1715" s="18"/>
      <c r="R1715" s="18"/>
      <c r="S1715" s="18"/>
      <c r="T1715" s="18"/>
      <c r="U1715" s="18"/>
      <c r="V1715" s="20"/>
      <c r="W1715" s="20"/>
      <c r="X1715" s="5">
        <v>3</v>
      </c>
    </row>
    <row r="1716" spans="1:24" x14ac:dyDescent="0.25">
      <c r="A1716" s="4" t="s">
        <v>3264</v>
      </c>
      <c r="B1716" s="12">
        <v>2</v>
      </c>
      <c r="C1716" s="12"/>
      <c r="D1716" s="12"/>
      <c r="E1716" s="12"/>
      <c r="F1716" s="12"/>
      <c r="G1716" s="12"/>
      <c r="H1716" s="12">
        <v>2</v>
      </c>
      <c r="I1716" s="14"/>
      <c r="J1716" s="14"/>
      <c r="K1716" s="14"/>
      <c r="L1716" s="14"/>
      <c r="M1716" s="14"/>
      <c r="N1716" s="14"/>
      <c r="O1716" s="16"/>
      <c r="P1716" s="16"/>
      <c r="Q1716" s="18"/>
      <c r="R1716" s="18"/>
      <c r="S1716" s="18"/>
      <c r="T1716" s="18"/>
      <c r="U1716" s="18"/>
      <c r="V1716" s="20"/>
      <c r="W1716" s="20"/>
      <c r="X1716" s="5">
        <v>2</v>
      </c>
    </row>
    <row r="1717" spans="1:24" x14ac:dyDescent="0.25">
      <c r="A1717" s="4" t="s">
        <v>3265</v>
      </c>
      <c r="B1717" s="12"/>
      <c r="C1717" s="12"/>
      <c r="D1717" s="12"/>
      <c r="E1717" s="12">
        <v>2</v>
      </c>
      <c r="F1717" s="12"/>
      <c r="G1717" s="12"/>
      <c r="H1717" s="12">
        <v>2</v>
      </c>
      <c r="I1717" s="14"/>
      <c r="J1717" s="14"/>
      <c r="K1717" s="14"/>
      <c r="L1717" s="14"/>
      <c r="M1717" s="14"/>
      <c r="N1717" s="14"/>
      <c r="O1717" s="16"/>
      <c r="P1717" s="16"/>
      <c r="Q1717" s="18"/>
      <c r="R1717" s="18"/>
      <c r="S1717" s="18"/>
      <c r="T1717" s="18"/>
      <c r="U1717" s="18"/>
      <c r="V1717" s="20"/>
      <c r="W1717" s="20"/>
      <c r="X1717" s="5">
        <v>2</v>
      </c>
    </row>
    <row r="1718" spans="1:24" x14ac:dyDescent="0.25">
      <c r="A1718" s="4" t="s">
        <v>3266</v>
      </c>
      <c r="B1718" s="12"/>
      <c r="C1718" s="12"/>
      <c r="D1718" s="12"/>
      <c r="E1718" s="12">
        <v>3</v>
      </c>
      <c r="F1718" s="12"/>
      <c r="G1718" s="12"/>
      <c r="H1718" s="12">
        <v>3</v>
      </c>
      <c r="I1718" s="14"/>
      <c r="J1718" s="14"/>
      <c r="K1718" s="14"/>
      <c r="L1718" s="14"/>
      <c r="M1718" s="14"/>
      <c r="N1718" s="14"/>
      <c r="O1718" s="16"/>
      <c r="P1718" s="16"/>
      <c r="Q1718" s="18"/>
      <c r="R1718" s="18"/>
      <c r="S1718" s="18"/>
      <c r="T1718" s="18"/>
      <c r="U1718" s="18"/>
      <c r="V1718" s="20"/>
      <c r="W1718" s="20"/>
      <c r="X1718" s="5">
        <v>3</v>
      </c>
    </row>
    <row r="1719" spans="1:24" x14ac:dyDescent="0.25">
      <c r="A1719" s="4" t="s">
        <v>3267</v>
      </c>
      <c r="B1719" s="12">
        <v>1</v>
      </c>
      <c r="C1719" s="12"/>
      <c r="D1719" s="12"/>
      <c r="E1719" s="12"/>
      <c r="F1719" s="12"/>
      <c r="G1719" s="12"/>
      <c r="H1719" s="12">
        <v>1</v>
      </c>
      <c r="I1719" s="14"/>
      <c r="J1719" s="14"/>
      <c r="K1719" s="14"/>
      <c r="L1719" s="14"/>
      <c r="M1719" s="14"/>
      <c r="N1719" s="14"/>
      <c r="O1719" s="16"/>
      <c r="P1719" s="16"/>
      <c r="Q1719" s="18"/>
      <c r="R1719" s="18"/>
      <c r="S1719" s="18"/>
      <c r="T1719" s="18"/>
      <c r="U1719" s="18"/>
      <c r="V1719" s="20"/>
      <c r="W1719" s="20"/>
      <c r="X1719" s="5">
        <v>1</v>
      </c>
    </row>
    <row r="1720" spans="1:24" x14ac:dyDescent="0.25">
      <c r="A1720" s="4" t="s">
        <v>3268</v>
      </c>
      <c r="B1720" s="12"/>
      <c r="C1720" s="12"/>
      <c r="D1720" s="12"/>
      <c r="E1720" s="12">
        <v>2</v>
      </c>
      <c r="F1720" s="12"/>
      <c r="G1720" s="12"/>
      <c r="H1720" s="12">
        <v>2</v>
      </c>
      <c r="I1720" s="14"/>
      <c r="J1720" s="14"/>
      <c r="K1720" s="14"/>
      <c r="L1720" s="14"/>
      <c r="M1720" s="14"/>
      <c r="N1720" s="14"/>
      <c r="O1720" s="16"/>
      <c r="P1720" s="16"/>
      <c r="Q1720" s="18"/>
      <c r="R1720" s="18"/>
      <c r="S1720" s="18"/>
      <c r="T1720" s="18"/>
      <c r="U1720" s="18"/>
      <c r="V1720" s="20"/>
      <c r="W1720" s="20"/>
      <c r="X1720" s="5">
        <v>2</v>
      </c>
    </row>
    <row r="1721" spans="1:24" x14ac:dyDescent="0.25">
      <c r="A1721" s="4" t="s">
        <v>3269</v>
      </c>
      <c r="B1721" s="12">
        <v>2</v>
      </c>
      <c r="C1721" s="12"/>
      <c r="D1721" s="12"/>
      <c r="E1721" s="12"/>
      <c r="F1721" s="12"/>
      <c r="G1721" s="12"/>
      <c r="H1721" s="12">
        <v>2</v>
      </c>
      <c r="I1721" s="14"/>
      <c r="J1721" s="14"/>
      <c r="K1721" s="14"/>
      <c r="L1721" s="14"/>
      <c r="M1721" s="14"/>
      <c r="N1721" s="14"/>
      <c r="O1721" s="16"/>
      <c r="P1721" s="16"/>
      <c r="Q1721" s="18">
        <v>2</v>
      </c>
      <c r="R1721" s="18"/>
      <c r="S1721" s="18"/>
      <c r="T1721" s="18"/>
      <c r="U1721" s="18">
        <v>2</v>
      </c>
      <c r="V1721" s="20"/>
      <c r="W1721" s="20"/>
      <c r="X1721" s="5">
        <v>4</v>
      </c>
    </row>
    <row r="1722" spans="1:24" x14ac:dyDescent="0.25">
      <c r="A1722" s="4" t="s">
        <v>3270</v>
      </c>
      <c r="B1722" s="12"/>
      <c r="C1722" s="12"/>
      <c r="D1722" s="12"/>
      <c r="E1722" s="12">
        <v>2</v>
      </c>
      <c r="F1722" s="12"/>
      <c r="G1722" s="12"/>
      <c r="H1722" s="12">
        <v>2</v>
      </c>
      <c r="I1722" s="14"/>
      <c r="J1722" s="14"/>
      <c r="K1722" s="14"/>
      <c r="L1722" s="14"/>
      <c r="M1722" s="14"/>
      <c r="N1722" s="14"/>
      <c r="O1722" s="16"/>
      <c r="P1722" s="16"/>
      <c r="Q1722" s="18"/>
      <c r="R1722" s="18"/>
      <c r="S1722" s="18"/>
      <c r="T1722" s="18"/>
      <c r="U1722" s="18"/>
      <c r="V1722" s="20"/>
      <c r="W1722" s="20"/>
      <c r="X1722" s="5">
        <v>2</v>
      </c>
    </row>
    <row r="1723" spans="1:24" x14ac:dyDescent="0.25">
      <c r="A1723" s="4" t="s">
        <v>3271</v>
      </c>
      <c r="B1723" s="12">
        <v>2</v>
      </c>
      <c r="C1723" s="12"/>
      <c r="D1723" s="12"/>
      <c r="E1723" s="12"/>
      <c r="F1723" s="12"/>
      <c r="G1723" s="12"/>
      <c r="H1723" s="12">
        <v>2</v>
      </c>
      <c r="I1723" s="14"/>
      <c r="J1723" s="14"/>
      <c r="K1723" s="14"/>
      <c r="L1723" s="14"/>
      <c r="M1723" s="14"/>
      <c r="N1723" s="14"/>
      <c r="O1723" s="16"/>
      <c r="P1723" s="16"/>
      <c r="Q1723" s="18">
        <v>2</v>
      </c>
      <c r="R1723" s="18"/>
      <c r="S1723" s="18"/>
      <c r="T1723" s="18"/>
      <c r="U1723" s="18">
        <v>2</v>
      </c>
      <c r="V1723" s="20"/>
      <c r="W1723" s="20"/>
      <c r="X1723" s="5">
        <v>4</v>
      </c>
    </row>
    <row r="1724" spans="1:24" x14ac:dyDescent="0.25">
      <c r="A1724" s="4" t="s">
        <v>3272</v>
      </c>
      <c r="B1724" s="12">
        <v>2</v>
      </c>
      <c r="C1724" s="12"/>
      <c r="D1724" s="12"/>
      <c r="E1724" s="12"/>
      <c r="F1724" s="12"/>
      <c r="G1724" s="12"/>
      <c r="H1724" s="12">
        <v>2</v>
      </c>
      <c r="I1724" s="14"/>
      <c r="J1724" s="14"/>
      <c r="K1724" s="14"/>
      <c r="L1724" s="14"/>
      <c r="M1724" s="14"/>
      <c r="N1724" s="14"/>
      <c r="O1724" s="16"/>
      <c r="P1724" s="16"/>
      <c r="Q1724" s="18">
        <v>2</v>
      </c>
      <c r="R1724" s="18"/>
      <c r="S1724" s="18"/>
      <c r="T1724" s="18"/>
      <c r="U1724" s="18">
        <v>2</v>
      </c>
      <c r="V1724" s="20"/>
      <c r="W1724" s="20"/>
      <c r="X1724" s="5">
        <v>4</v>
      </c>
    </row>
    <row r="1725" spans="1:24" x14ac:dyDescent="0.25">
      <c r="A1725" s="4" t="s">
        <v>3273</v>
      </c>
      <c r="B1725" s="12">
        <v>2</v>
      </c>
      <c r="C1725" s="12"/>
      <c r="D1725" s="12"/>
      <c r="E1725" s="12"/>
      <c r="F1725" s="12"/>
      <c r="G1725" s="12"/>
      <c r="H1725" s="12">
        <v>2</v>
      </c>
      <c r="I1725" s="14"/>
      <c r="J1725" s="14"/>
      <c r="K1725" s="14"/>
      <c r="L1725" s="14"/>
      <c r="M1725" s="14"/>
      <c r="N1725" s="14"/>
      <c r="O1725" s="16"/>
      <c r="P1725" s="16"/>
      <c r="Q1725" s="18"/>
      <c r="R1725" s="18"/>
      <c r="S1725" s="18"/>
      <c r="T1725" s="18"/>
      <c r="U1725" s="18"/>
      <c r="V1725" s="20"/>
      <c r="W1725" s="20"/>
      <c r="X1725" s="5">
        <v>2</v>
      </c>
    </row>
    <row r="1726" spans="1:24" x14ac:dyDescent="0.25">
      <c r="A1726" s="4" t="s">
        <v>3274</v>
      </c>
      <c r="B1726" s="12"/>
      <c r="C1726" s="12"/>
      <c r="D1726" s="12"/>
      <c r="E1726" s="12"/>
      <c r="F1726" s="12"/>
      <c r="G1726" s="12"/>
      <c r="H1726" s="12"/>
      <c r="I1726" s="14"/>
      <c r="J1726" s="14"/>
      <c r="K1726" s="14"/>
      <c r="L1726" s="14"/>
      <c r="M1726" s="14"/>
      <c r="N1726" s="14"/>
      <c r="O1726" s="16"/>
      <c r="P1726" s="16"/>
      <c r="Q1726" s="18"/>
      <c r="R1726" s="18"/>
      <c r="S1726" s="18">
        <v>2</v>
      </c>
      <c r="T1726" s="18"/>
      <c r="U1726" s="18">
        <v>2</v>
      </c>
      <c r="V1726" s="20"/>
      <c r="W1726" s="20"/>
      <c r="X1726" s="5">
        <v>2</v>
      </c>
    </row>
    <row r="1727" spans="1:24" x14ac:dyDescent="0.25">
      <c r="A1727" s="4" t="s">
        <v>3275</v>
      </c>
      <c r="B1727" s="12">
        <v>1</v>
      </c>
      <c r="C1727" s="12"/>
      <c r="D1727" s="12"/>
      <c r="E1727" s="12"/>
      <c r="F1727" s="12"/>
      <c r="G1727" s="12"/>
      <c r="H1727" s="12">
        <v>1</v>
      </c>
      <c r="I1727" s="14"/>
      <c r="J1727" s="14"/>
      <c r="K1727" s="14"/>
      <c r="L1727" s="14"/>
      <c r="M1727" s="14"/>
      <c r="N1727" s="14"/>
      <c r="O1727" s="16"/>
      <c r="P1727" s="16"/>
      <c r="Q1727" s="18"/>
      <c r="R1727" s="18"/>
      <c r="S1727" s="18"/>
      <c r="T1727" s="18"/>
      <c r="U1727" s="18"/>
      <c r="V1727" s="20"/>
      <c r="W1727" s="20"/>
      <c r="X1727" s="5">
        <v>1</v>
      </c>
    </row>
    <row r="1728" spans="1:24" x14ac:dyDescent="0.25">
      <c r="A1728" s="4" t="s">
        <v>3276</v>
      </c>
      <c r="B1728" s="12"/>
      <c r="C1728" s="12"/>
      <c r="D1728" s="12"/>
      <c r="E1728" s="12">
        <v>1</v>
      </c>
      <c r="F1728" s="12"/>
      <c r="G1728" s="12"/>
      <c r="H1728" s="12">
        <v>1</v>
      </c>
      <c r="I1728" s="14"/>
      <c r="J1728" s="14"/>
      <c r="K1728" s="14"/>
      <c r="L1728" s="14"/>
      <c r="M1728" s="14"/>
      <c r="N1728" s="14"/>
      <c r="O1728" s="16"/>
      <c r="P1728" s="16"/>
      <c r="Q1728" s="18"/>
      <c r="R1728" s="18"/>
      <c r="S1728" s="18"/>
      <c r="T1728" s="18"/>
      <c r="U1728" s="18"/>
      <c r="V1728" s="20"/>
      <c r="W1728" s="20"/>
      <c r="X1728" s="5">
        <v>1</v>
      </c>
    </row>
    <row r="1729" spans="1:24" x14ac:dyDescent="0.25">
      <c r="A1729" s="4" t="s">
        <v>3277</v>
      </c>
      <c r="B1729" s="12">
        <v>1</v>
      </c>
      <c r="C1729" s="12"/>
      <c r="D1729" s="12"/>
      <c r="E1729" s="12"/>
      <c r="F1729" s="12"/>
      <c r="G1729" s="12"/>
      <c r="H1729" s="12">
        <v>1</v>
      </c>
      <c r="I1729" s="14"/>
      <c r="J1729" s="14"/>
      <c r="K1729" s="14"/>
      <c r="L1729" s="14"/>
      <c r="M1729" s="14"/>
      <c r="N1729" s="14"/>
      <c r="O1729" s="16"/>
      <c r="P1729" s="16"/>
      <c r="Q1729" s="18"/>
      <c r="R1729" s="18"/>
      <c r="S1729" s="18"/>
      <c r="T1729" s="18"/>
      <c r="U1729" s="18"/>
      <c r="V1729" s="20"/>
      <c r="W1729" s="20"/>
      <c r="X1729" s="5">
        <v>1</v>
      </c>
    </row>
    <row r="1730" spans="1:24" x14ac:dyDescent="0.25">
      <c r="A1730" s="4" t="s">
        <v>3279</v>
      </c>
      <c r="B1730" s="12"/>
      <c r="C1730" s="12"/>
      <c r="D1730" s="12"/>
      <c r="E1730" s="12">
        <v>1</v>
      </c>
      <c r="F1730" s="12"/>
      <c r="G1730" s="12"/>
      <c r="H1730" s="12">
        <v>1</v>
      </c>
      <c r="I1730" s="14"/>
      <c r="J1730" s="14"/>
      <c r="K1730" s="14"/>
      <c r="L1730" s="14"/>
      <c r="M1730" s="14"/>
      <c r="N1730" s="14"/>
      <c r="O1730" s="16"/>
      <c r="P1730" s="16"/>
      <c r="Q1730" s="18"/>
      <c r="R1730" s="18"/>
      <c r="S1730" s="18"/>
      <c r="T1730" s="18"/>
      <c r="U1730" s="18"/>
      <c r="V1730" s="20"/>
      <c r="W1730" s="20"/>
      <c r="X1730" s="5">
        <v>1</v>
      </c>
    </row>
    <row r="1731" spans="1:24" x14ac:dyDescent="0.25">
      <c r="A1731" s="4" t="s">
        <v>3280</v>
      </c>
      <c r="B1731" s="12">
        <v>1</v>
      </c>
      <c r="C1731" s="12"/>
      <c r="D1731" s="12"/>
      <c r="E1731" s="12"/>
      <c r="F1731" s="12"/>
      <c r="G1731" s="12"/>
      <c r="H1731" s="12">
        <v>1</v>
      </c>
      <c r="I1731" s="14"/>
      <c r="J1731" s="14"/>
      <c r="K1731" s="14"/>
      <c r="L1731" s="14"/>
      <c r="M1731" s="14"/>
      <c r="N1731" s="14"/>
      <c r="O1731" s="16"/>
      <c r="P1731" s="16"/>
      <c r="Q1731" s="18"/>
      <c r="R1731" s="18"/>
      <c r="S1731" s="18"/>
      <c r="T1731" s="18"/>
      <c r="U1731" s="18"/>
      <c r="V1731" s="20"/>
      <c r="W1731" s="20"/>
      <c r="X1731" s="5">
        <v>1</v>
      </c>
    </row>
    <row r="1732" spans="1:24" x14ac:dyDescent="0.25">
      <c r="A1732" s="4" t="s">
        <v>3281</v>
      </c>
      <c r="B1732" s="12">
        <v>1</v>
      </c>
      <c r="C1732" s="12"/>
      <c r="D1732" s="12"/>
      <c r="E1732" s="12"/>
      <c r="F1732" s="12"/>
      <c r="G1732" s="12"/>
      <c r="H1732" s="12">
        <v>1</v>
      </c>
      <c r="I1732" s="14"/>
      <c r="J1732" s="14"/>
      <c r="K1732" s="14"/>
      <c r="L1732" s="14"/>
      <c r="M1732" s="14"/>
      <c r="N1732" s="14"/>
      <c r="O1732" s="16"/>
      <c r="P1732" s="16"/>
      <c r="Q1732" s="18"/>
      <c r="R1732" s="18"/>
      <c r="S1732" s="18"/>
      <c r="T1732" s="18"/>
      <c r="U1732" s="18"/>
      <c r="V1732" s="20"/>
      <c r="W1732" s="20"/>
      <c r="X1732" s="5">
        <v>1</v>
      </c>
    </row>
    <row r="1733" spans="1:24" x14ac:dyDescent="0.25">
      <c r="A1733" s="4" t="s">
        <v>3282</v>
      </c>
      <c r="B1733" s="12"/>
      <c r="C1733" s="12"/>
      <c r="D1733" s="12"/>
      <c r="E1733" s="12">
        <v>1</v>
      </c>
      <c r="F1733" s="12"/>
      <c r="G1733" s="12"/>
      <c r="H1733" s="12">
        <v>1</v>
      </c>
      <c r="I1733" s="14"/>
      <c r="J1733" s="14"/>
      <c r="K1733" s="14"/>
      <c r="L1733" s="14"/>
      <c r="M1733" s="14"/>
      <c r="N1733" s="14"/>
      <c r="O1733" s="16"/>
      <c r="P1733" s="16"/>
      <c r="Q1733" s="18"/>
      <c r="R1733" s="18"/>
      <c r="S1733" s="18"/>
      <c r="T1733" s="18"/>
      <c r="U1733" s="18"/>
      <c r="V1733" s="20"/>
      <c r="W1733" s="20"/>
      <c r="X1733" s="5">
        <v>1</v>
      </c>
    </row>
    <row r="1734" spans="1:24" x14ac:dyDescent="0.25">
      <c r="A1734" s="4" t="s">
        <v>3283</v>
      </c>
      <c r="B1734" s="12"/>
      <c r="C1734" s="12"/>
      <c r="D1734" s="12"/>
      <c r="E1734" s="12">
        <v>1</v>
      </c>
      <c r="F1734" s="12"/>
      <c r="G1734" s="12"/>
      <c r="H1734" s="12">
        <v>1</v>
      </c>
      <c r="I1734" s="14"/>
      <c r="J1734" s="14"/>
      <c r="K1734" s="14"/>
      <c r="L1734" s="14"/>
      <c r="M1734" s="14"/>
      <c r="N1734" s="14"/>
      <c r="O1734" s="16"/>
      <c r="P1734" s="16"/>
      <c r="Q1734" s="18"/>
      <c r="R1734" s="18"/>
      <c r="S1734" s="18"/>
      <c r="T1734" s="18"/>
      <c r="U1734" s="18"/>
      <c r="V1734" s="20"/>
      <c r="W1734" s="20"/>
      <c r="X1734" s="5">
        <v>1</v>
      </c>
    </row>
    <row r="1735" spans="1:24" x14ac:dyDescent="0.25">
      <c r="A1735" s="4" t="s">
        <v>3284</v>
      </c>
      <c r="B1735" s="12">
        <v>1</v>
      </c>
      <c r="C1735" s="12"/>
      <c r="D1735" s="12"/>
      <c r="E1735" s="12"/>
      <c r="F1735" s="12"/>
      <c r="G1735" s="12"/>
      <c r="H1735" s="12">
        <v>1</v>
      </c>
      <c r="I1735" s="14"/>
      <c r="J1735" s="14"/>
      <c r="K1735" s="14"/>
      <c r="L1735" s="14"/>
      <c r="M1735" s="14"/>
      <c r="N1735" s="14"/>
      <c r="O1735" s="16"/>
      <c r="P1735" s="16"/>
      <c r="Q1735" s="18"/>
      <c r="R1735" s="18"/>
      <c r="S1735" s="18"/>
      <c r="T1735" s="18"/>
      <c r="U1735" s="18"/>
      <c r="V1735" s="20"/>
      <c r="W1735" s="20"/>
      <c r="X1735" s="5">
        <v>1</v>
      </c>
    </row>
    <row r="1736" spans="1:24" x14ac:dyDescent="0.25">
      <c r="A1736" s="4" t="s">
        <v>3285</v>
      </c>
      <c r="B1736" s="12">
        <v>1</v>
      </c>
      <c r="C1736" s="12"/>
      <c r="D1736" s="12"/>
      <c r="E1736" s="12"/>
      <c r="F1736" s="12"/>
      <c r="G1736" s="12"/>
      <c r="H1736" s="12">
        <v>1</v>
      </c>
      <c r="I1736" s="14"/>
      <c r="J1736" s="14"/>
      <c r="K1736" s="14"/>
      <c r="L1736" s="14"/>
      <c r="M1736" s="14"/>
      <c r="N1736" s="14"/>
      <c r="O1736" s="16"/>
      <c r="P1736" s="16"/>
      <c r="Q1736" s="18"/>
      <c r="R1736" s="18"/>
      <c r="S1736" s="18"/>
      <c r="T1736" s="18"/>
      <c r="U1736" s="18"/>
      <c r="V1736" s="20"/>
      <c r="W1736" s="20"/>
      <c r="X1736" s="5">
        <v>1</v>
      </c>
    </row>
    <row r="1737" spans="1:24" x14ac:dyDescent="0.25">
      <c r="A1737" s="4" t="s">
        <v>3288</v>
      </c>
      <c r="B1737" s="12">
        <v>2</v>
      </c>
      <c r="C1737" s="12"/>
      <c r="D1737" s="12"/>
      <c r="E1737" s="12"/>
      <c r="F1737" s="12"/>
      <c r="G1737" s="12"/>
      <c r="H1737" s="12">
        <v>2</v>
      </c>
      <c r="I1737" s="14"/>
      <c r="J1737" s="14"/>
      <c r="K1737" s="14"/>
      <c r="L1737" s="14"/>
      <c r="M1737" s="14"/>
      <c r="N1737" s="14"/>
      <c r="O1737" s="16"/>
      <c r="P1737" s="16"/>
      <c r="Q1737" s="18"/>
      <c r="R1737" s="18"/>
      <c r="S1737" s="18"/>
      <c r="T1737" s="18"/>
      <c r="U1737" s="18"/>
      <c r="V1737" s="20"/>
      <c r="W1737" s="20"/>
      <c r="X1737" s="5">
        <v>2</v>
      </c>
    </row>
    <row r="1738" spans="1:24" x14ac:dyDescent="0.25">
      <c r="A1738" s="4" t="s">
        <v>3291</v>
      </c>
      <c r="B1738" s="12"/>
      <c r="C1738" s="12"/>
      <c r="D1738" s="12"/>
      <c r="E1738" s="12"/>
      <c r="F1738" s="12"/>
      <c r="G1738" s="12"/>
      <c r="H1738" s="12"/>
      <c r="I1738" s="14"/>
      <c r="J1738" s="14"/>
      <c r="K1738" s="14"/>
      <c r="L1738" s="14"/>
      <c r="M1738" s="14"/>
      <c r="N1738" s="14"/>
      <c r="O1738" s="16"/>
      <c r="P1738" s="16"/>
      <c r="Q1738" s="18">
        <v>1</v>
      </c>
      <c r="R1738" s="18"/>
      <c r="S1738" s="18"/>
      <c r="T1738" s="18"/>
      <c r="U1738" s="18">
        <v>1</v>
      </c>
      <c r="V1738" s="20"/>
      <c r="W1738" s="20"/>
      <c r="X1738" s="5">
        <v>1</v>
      </c>
    </row>
    <row r="1739" spans="1:24" x14ac:dyDescent="0.25">
      <c r="A1739" s="4" t="s">
        <v>3293</v>
      </c>
      <c r="B1739" s="12">
        <v>2</v>
      </c>
      <c r="C1739" s="12"/>
      <c r="D1739" s="12"/>
      <c r="E1739" s="12"/>
      <c r="F1739" s="12"/>
      <c r="G1739" s="12"/>
      <c r="H1739" s="12">
        <v>2</v>
      </c>
      <c r="I1739" s="14"/>
      <c r="J1739" s="14"/>
      <c r="K1739" s="14"/>
      <c r="L1739" s="14"/>
      <c r="M1739" s="14"/>
      <c r="N1739" s="14"/>
      <c r="O1739" s="16"/>
      <c r="P1739" s="16"/>
      <c r="Q1739" s="18">
        <v>2</v>
      </c>
      <c r="R1739" s="18"/>
      <c r="S1739" s="18"/>
      <c r="T1739" s="18"/>
      <c r="U1739" s="18">
        <v>2</v>
      </c>
      <c r="V1739" s="20"/>
      <c r="W1739" s="20"/>
      <c r="X1739" s="5">
        <v>4</v>
      </c>
    </row>
    <row r="1740" spans="1:24" x14ac:dyDescent="0.25">
      <c r="A1740" s="4" t="s">
        <v>3295</v>
      </c>
      <c r="B1740" s="12">
        <v>2</v>
      </c>
      <c r="C1740" s="12"/>
      <c r="D1740" s="12"/>
      <c r="E1740" s="12"/>
      <c r="F1740" s="12"/>
      <c r="G1740" s="12"/>
      <c r="H1740" s="12">
        <v>2</v>
      </c>
      <c r="I1740" s="14"/>
      <c r="J1740" s="14"/>
      <c r="K1740" s="14"/>
      <c r="L1740" s="14"/>
      <c r="M1740" s="14"/>
      <c r="N1740" s="14"/>
      <c r="O1740" s="16"/>
      <c r="P1740" s="16"/>
      <c r="Q1740" s="18">
        <v>2</v>
      </c>
      <c r="R1740" s="18"/>
      <c r="S1740" s="18"/>
      <c r="T1740" s="18"/>
      <c r="U1740" s="18">
        <v>2</v>
      </c>
      <c r="V1740" s="20"/>
      <c r="W1740" s="20"/>
      <c r="X1740" s="5">
        <v>4</v>
      </c>
    </row>
    <row r="1741" spans="1:24" x14ac:dyDescent="0.25">
      <c r="A1741" s="4" t="s">
        <v>3296</v>
      </c>
      <c r="B1741" s="12">
        <v>2</v>
      </c>
      <c r="C1741" s="12"/>
      <c r="D1741" s="12"/>
      <c r="E1741" s="12"/>
      <c r="F1741" s="12"/>
      <c r="G1741" s="12"/>
      <c r="H1741" s="12">
        <v>2</v>
      </c>
      <c r="I1741" s="14"/>
      <c r="J1741" s="14"/>
      <c r="K1741" s="14"/>
      <c r="L1741" s="14"/>
      <c r="M1741" s="14"/>
      <c r="N1741" s="14"/>
      <c r="O1741" s="16"/>
      <c r="P1741" s="16"/>
      <c r="Q1741" s="18">
        <v>2</v>
      </c>
      <c r="R1741" s="18"/>
      <c r="S1741" s="18"/>
      <c r="T1741" s="18"/>
      <c r="U1741" s="18">
        <v>2</v>
      </c>
      <c r="V1741" s="20"/>
      <c r="W1741" s="20"/>
      <c r="X1741" s="5">
        <v>4</v>
      </c>
    </row>
    <row r="1742" spans="1:24" x14ac:dyDescent="0.25">
      <c r="A1742" s="4" t="s">
        <v>3297</v>
      </c>
      <c r="B1742" s="12"/>
      <c r="C1742" s="12"/>
      <c r="D1742" s="12"/>
      <c r="E1742" s="12">
        <v>2</v>
      </c>
      <c r="F1742" s="12"/>
      <c r="G1742" s="12"/>
      <c r="H1742" s="12">
        <v>2</v>
      </c>
      <c r="I1742" s="14"/>
      <c r="J1742" s="14"/>
      <c r="K1742" s="14"/>
      <c r="L1742" s="14"/>
      <c r="M1742" s="14"/>
      <c r="N1742" s="14"/>
      <c r="O1742" s="16"/>
      <c r="P1742" s="16"/>
      <c r="Q1742" s="18"/>
      <c r="R1742" s="18"/>
      <c r="S1742" s="18"/>
      <c r="T1742" s="18"/>
      <c r="U1742" s="18"/>
      <c r="V1742" s="20"/>
      <c r="W1742" s="20"/>
      <c r="X1742" s="5">
        <v>2</v>
      </c>
    </row>
    <row r="1743" spans="1:24" x14ac:dyDescent="0.25">
      <c r="A1743" s="4" t="s">
        <v>3298</v>
      </c>
      <c r="B1743" s="12"/>
      <c r="C1743" s="12"/>
      <c r="D1743" s="12"/>
      <c r="E1743" s="12"/>
      <c r="F1743" s="12"/>
      <c r="G1743" s="12"/>
      <c r="H1743" s="12"/>
      <c r="I1743" s="14"/>
      <c r="J1743" s="14"/>
      <c r="K1743" s="14"/>
      <c r="L1743" s="14"/>
      <c r="M1743" s="14"/>
      <c r="N1743" s="14"/>
      <c r="O1743" s="16"/>
      <c r="P1743" s="16"/>
      <c r="Q1743" s="18">
        <v>2</v>
      </c>
      <c r="R1743" s="18"/>
      <c r="S1743" s="18"/>
      <c r="T1743" s="18"/>
      <c r="U1743" s="18">
        <v>2</v>
      </c>
      <c r="V1743" s="20"/>
      <c r="W1743" s="20"/>
      <c r="X1743" s="5">
        <v>2</v>
      </c>
    </row>
    <row r="1744" spans="1:24" x14ac:dyDescent="0.25">
      <c r="A1744" s="4" t="s">
        <v>3299</v>
      </c>
      <c r="B1744" s="12">
        <v>1</v>
      </c>
      <c r="C1744" s="12"/>
      <c r="D1744" s="12"/>
      <c r="E1744" s="12"/>
      <c r="F1744" s="12"/>
      <c r="G1744" s="12"/>
      <c r="H1744" s="12">
        <v>1</v>
      </c>
      <c r="I1744" s="14"/>
      <c r="J1744" s="14"/>
      <c r="K1744" s="14"/>
      <c r="L1744" s="14"/>
      <c r="M1744" s="14"/>
      <c r="N1744" s="14"/>
      <c r="O1744" s="16"/>
      <c r="P1744" s="16"/>
      <c r="Q1744" s="18"/>
      <c r="R1744" s="18"/>
      <c r="S1744" s="18"/>
      <c r="T1744" s="18"/>
      <c r="U1744" s="18"/>
      <c r="V1744" s="20"/>
      <c r="W1744" s="20"/>
      <c r="X1744" s="5">
        <v>1</v>
      </c>
    </row>
    <row r="1745" spans="1:24" x14ac:dyDescent="0.25">
      <c r="A1745" s="4" t="s">
        <v>3301</v>
      </c>
      <c r="B1745" s="12">
        <v>2</v>
      </c>
      <c r="C1745" s="12"/>
      <c r="D1745" s="12"/>
      <c r="E1745" s="12"/>
      <c r="F1745" s="12"/>
      <c r="G1745" s="12"/>
      <c r="H1745" s="12">
        <v>2</v>
      </c>
      <c r="I1745" s="14"/>
      <c r="J1745" s="14"/>
      <c r="K1745" s="14">
        <v>2</v>
      </c>
      <c r="L1745" s="14"/>
      <c r="M1745" s="14"/>
      <c r="N1745" s="14">
        <v>2</v>
      </c>
      <c r="O1745" s="16"/>
      <c r="P1745" s="16"/>
      <c r="Q1745" s="18"/>
      <c r="R1745" s="18"/>
      <c r="S1745" s="18"/>
      <c r="T1745" s="18"/>
      <c r="U1745" s="18"/>
      <c r="V1745" s="20"/>
      <c r="W1745" s="20"/>
      <c r="X1745" s="5">
        <v>4</v>
      </c>
    </row>
    <row r="1746" spans="1:24" x14ac:dyDescent="0.25">
      <c r="A1746" s="4" t="s">
        <v>3302</v>
      </c>
      <c r="B1746" s="12">
        <v>3</v>
      </c>
      <c r="C1746" s="12"/>
      <c r="D1746" s="12"/>
      <c r="E1746" s="12"/>
      <c r="F1746" s="12"/>
      <c r="G1746" s="12"/>
      <c r="H1746" s="12">
        <v>3</v>
      </c>
      <c r="I1746" s="14"/>
      <c r="J1746" s="14"/>
      <c r="K1746" s="14"/>
      <c r="L1746" s="14"/>
      <c r="M1746" s="14"/>
      <c r="N1746" s="14"/>
      <c r="O1746" s="16"/>
      <c r="P1746" s="16"/>
      <c r="Q1746" s="18"/>
      <c r="R1746" s="18"/>
      <c r="S1746" s="18"/>
      <c r="T1746" s="18"/>
      <c r="U1746" s="18"/>
      <c r="V1746" s="20"/>
      <c r="W1746" s="20"/>
      <c r="X1746" s="5">
        <v>3</v>
      </c>
    </row>
    <row r="1747" spans="1:24" x14ac:dyDescent="0.25">
      <c r="A1747" s="4" t="s">
        <v>3305</v>
      </c>
      <c r="B1747" s="12">
        <v>3</v>
      </c>
      <c r="C1747" s="12"/>
      <c r="D1747" s="12"/>
      <c r="E1747" s="12"/>
      <c r="F1747" s="12"/>
      <c r="G1747" s="12"/>
      <c r="H1747" s="12">
        <v>3</v>
      </c>
      <c r="I1747" s="14"/>
      <c r="J1747" s="14"/>
      <c r="K1747" s="14"/>
      <c r="L1747" s="14"/>
      <c r="M1747" s="14"/>
      <c r="N1747" s="14"/>
      <c r="O1747" s="16"/>
      <c r="P1747" s="16"/>
      <c r="Q1747" s="18"/>
      <c r="R1747" s="18"/>
      <c r="S1747" s="18"/>
      <c r="T1747" s="18"/>
      <c r="U1747" s="18"/>
      <c r="V1747" s="20"/>
      <c r="W1747" s="20"/>
      <c r="X1747" s="5">
        <v>3</v>
      </c>
    </row>
    <row r="1748" spans="1:24" x14ac:dyDescent="0.25">
      <c r="A1748" s="4" t="s">
        <v>3306</v>
      </c>
      <c r="B1748" s="12">
        <v>1</v>
      </c>
      <c r="C1748" s="12"/>
      <c r="D1748" s="12"/>
      <c r="E1748" s="12"/>
      <c r="F1748" s="12"/>
      <c r="G1748" s="12"/>
      <c r="H1748" s="12">
        <v>1</v>
      </c>
      <c r="I1748" s="14"/>
      <c r="J1748" s="14"/>
      <c r="K1748" s="14"/>
      <c r="L1748" s="14"/>
      <c r="M1748" s="14"/>
      <c r="N1748" s="14"/>
      <c r="O1748" s="16"/>
      <c r="P1748" s="16"/>
      <c r="Q1748" s="18"/>
      <c r="R1748" s="18"/>
      <c r="S1748" s="18"/>
      <c r="T1748" s="18"/>
      <c r="U1748" s="18"/>
      <c r="V1748" s="20"/>
      <c r="W1748" s="20"/>
      <c r="X1748" s="5">
        <v>1</v>
      </c>
    </row>
    <row r="1749" spans="1:24" x14ac:dyDescent="0.25">
      <c r="A1749" s="4" t="s">
        <v>3309</v>
      </c>
      <c r="B1749" s="12">
        <v>2</v>
      </c>
      <c r="C1749" s="12"/>
      <c r="D1749" s="12"/>
      <c r="E1749" s="12"/>
      <c r="F1749" s="12"/>
      <c r="G1749" s="12"/>
      <c r="H1749" s="12">
        <v>2</v>
      </c>
      <c r="I1749" s="14"/>
      <c r="J1749" s="14"/>
      <c r="K1749" s="14"/>
      <c r="L1749" s="14"/>
      <c r="M1749" s="14"/>
      <c r="N1749" s="14"/>
      <c r="O1749" s="16"/>
      <c r="P1749" s="16"/>
      <c r="Q1749" s="18"/>
      <c r="R1749" s="18"/>
      <c r="S1749" s="18"/>
      <c r="T1749" s="18"/>
      <c r="U1749" s="18"/>
      <c r="V1749" s="20"/>
      <c r="W1749" s="20"/>
      <c r="X1749" s="5">
        <v>2</v>
      </c>
    </row>
    <row r="1750" spans="1:24" x14ac:dyDescent="0.25">
      <c r="A1750" s="4" t="s">
        <v>3310</v>
      </c>
      <c r="B1750" s="12"/>
      <c r="C1750" s="12"/>
      <c r="D1750" s="12"/>
      <c r="E1750" s="12"/>
      <c r="F1750" s="12"/>
      <c r="G1750" s="12"/>
      <c r="H1750" s="12"/>
      <c r="I1750" s="14"/>
      <c r="J1750" s="14"/>
      <c r="K1750" s="14">
        <v>3</v>
      </c>
      <c r="L1750" s="14"/>
      <c r="M1750" s="14"/>
      <c r="N1750" s="14">
        <v>3</v>
      </c>
      <c r="O1750" s="16"/>
      <c r="P1750" s="16"/>
      <c r="Q1750" s="18"/>
      <c r="R1750" s="18"/>
      <c r="S1750" s="18"/>
      <c r="T1750" s="18"/>
      <c r="U1750" s="18"/>
      <c r="V1750" s="20"/>
      <c r="W1750" s="20"/>
      <c r="X1750" s="5">
        <v>3</v>
      </c>
    </row>
    <row r="1751" spans="1:24" x14ac:dyDescent="0.25">
      <c r="A1751" s="4" t="s">
        <v>3313</v>
      </c>
      <c r="B1751" s="12">
        <v>2</v>
      </c>
      <c r="C1751" s="12"/>
      <c r="D1751" s="12"/>
      <c r="E1751" s="12"/>
      <c r="F1751" s="12"/>
      <c r="G1751" s="12"/>
      <c r="H1751" s="12">
        <v>2</v>
      </c>
      <c r="I1751" s="14"/>
      <c r="J1751" s="14"/>
      <c r="K1751" s="14"/>
      <c r="L1751" s="14"/>
      <c r="M1751" s="14"/>
      <c r="N1751" s="14"/>
      <c r="O1751" s="16"/>
      <c r="P1751" s="16"/>
      <c r="Q1751" s="18"/>
      <c r="R1751" s="18"/>
      <c r="S1751" s="18"/>
      <c r="T1751" s="18"/>
      <c r="U1751" s="18"/>
      <c r="V1751" s="20"/>
      <c r="W1751" s="20"/>
      <c r="X1751" s="5">
        <v>2</v>
      </c>
    </row>
    <row r="1752" spans="1:24" x14ac:dyDescent="0.25">
      <c r="A1752" s="4" t="s">
        <v>3314</v>
      </c>
      <c r="B1752" s="12">
        <v>2</v>
      </c>
      <c r="C1752" s="12"/>
      <c r="D1752" s="12"/>
      <c r="E1752" s="12"/>
      <c r="F1752" s="12"/>
      <c r="G1752" s="12"/>
      <c r="H1752" s="12">
        <v>2</v>
      </c>
      <c r="I1752" s="14"/>
      <c r="J1752" s="14"/>
      <c r="K1752" s="14">
        <v>2</v>
      </c>
      <c r="L1752" s="14"/>
      <c r="M1752" s="14"/>
      <c r="N1752" s="14">
        <v>2</v>
      </c>
      <c r="O1752" s="16"/>
      <c r="P1752" s="16"/>
      <c r="Q1752" s="18"/>
      <c r="R1752" s="18"/>
      <c r="S1752" s="18"/>
      <c r="T1752" s="18"/>
      <c r="U1752" s="18"/>
      <c r="V1752" s="20"/>
      <c r="W1752" s="20"/>
      <c r="X1752" s="5">
        <v>4</v>
      </c>
    </row>
    <row r="1753" spans="1:24" x14ac:dyDescent="0.25">
      <c r="A1753" s="4" t="s">
        <v>3315</v>
      </c>
      <c r="B1753" s="12">
        <v>2</v>
      </c>
      <c r="C1753" s="12"/>
      <c r="D1753" s="12"/>
      <c r="E1753" s="12"/>
      <c r="F1753" s="12"/>
      <c r="G1753" s="12"/>
      <c r="H1753" s="12">
        <v>2</v>
      </c>
      <c r="I1753" s="14"/>
      <c r="J1753" s="14"/>
      <c r="K1753" s="14"/>
      <c r="L1753" s="14"/>
      <c r="M1753" s="14"/>
      <c r="N1753" s="14"/>
      <c r="O1753" s="16"/>
      <c r="P1753" s="16"/>
      <c r="Q1753" s="18"/>
      <c r="R1753" s="18"/>
      <c r="S1753" s="18"/>
      <c r="T1753" s="18"/>
      <c r="U1753" s="18"/>
      <c r="V1753" s="20"/>
      <c r="W1753" s="20"/>
      <c r="X1753" s="5">
        <v>2</v>
      </c>
    </row>
    <row r="1754" spans="1:24" x14ac:dyDescent="0.25">
      <c r="A1754" s="4" t="s">
        <v>3316</v>
      </c>
      <c r="B1754" s="12"/>
      <c r="C1754" s="12"/>
      <c r="D1754" s="12"/>
      <c r="E1754" s="12">
        <v>2</v>
      </c>
      <c r="F1754" s="12"/>
      <c r="G1754" s="12"/>
      <c r="H1754" s="12">
        <v>2</v>
      </c>
      <c r="I1754" s="14"/>
      <c r="J1754" s="14"/>
      <c r="K1754" s="14"/>
      <c r="L1754" s="14"/>
      <c r="M1754" s="14"/>
      <c r="N1754" s="14"/>
      <c r="O1754" s="16"/>
      <c r="P1754" s="16"/>
      <c r="Q1754" s="18"/>
      <c r="R1754" s="18"/>
      <c r="S1754" s="18"/>
      <c r="T1754" s="18"/>
      <c r="U1754" s="18"/>
      <c r="V1754" s="20"/>
      <c r="W1754" s="20"/>
      <c r="X1754" s="5">
        <v>2</v>
      </c>
    </row>
    <row r="1755" spans="1:24" x14ac:dyDescent="0.25">
      <c r="A1755" s="4" t="s">
        <v>3317</v>
      </c>
      <c r="B1755" s="12">
        <v>3</v>
      </c>
      <c r="C1755" s="12"/>
      <c r="D1755" s="12"/>
      <c r="E1755" s="12"/>
      <c r="F1755" s="12"/>
      <c r="G1755" s="12"/>
      <c r="H1755" s="12">
        <v>3</v>
      </c>
      <c r="I1755" s="14"/>
      <c r="J1755" s="14"/>
      <c r="K1755" s="14"/>
      <c r="L1755" s="14"/>
      <c r="M1755" s="14"/>
      <c r="N1755" s="14"/>
      <c r="O1755" s="16"/>
      <c r="P1755" s="16"/>
      <c r="Q1755" s="18">
        <v>3</v>
      </c>
      <c r="R1755" s="18"/>
      <c r="S1755" s="18"/>
      <c r="T1755" s="18"/>
      <c r="U1755" s="18">
        <v>3</v>
      </c>
      <c r="V1755" s="20"/>
      <c r="W1755" s="20"/>
      <c r="X1755" s="5">
        <v>6</v>
      </c>
    </row>
    <row r="1756" spans="1:24" x14ac:dyDescent="0.25">
      <c r="A1756" s="4" t="s">
        <v>3319</v>
      </c>
      <c r="B1756" s="12">
        <v>2</v>
      </c>
      <c r="C1756" s="12"/>
      <c r="D1756" s="12"/>
      <c r="E1756" s="12"/>
      <c r="F1756" s="12"/>
      <c r="G1756" s="12"/>
      <c r="H1756" s="12">
        <v>2</v>
      </c>
      <c r="I1756" s="14"/>
      <c r="J1756" s="14"/>
      <c r="K1756" s="14"/>
      <c r="L1756" s="14"/>
      <c r="M1756" s="14"/>
      <c r="N1756" s="14"/>
      <c r="O1756" s="16"/>
      <c r="P1756" s="16"/>
      <c r="Q1756" s="18"/>
      <c r="R1756" s="18"/>
      <c r="S1756" s="18"/>
      <c r="T1756" s="18"/>
      <c r="U1756" s="18"/>
      <c r="V1756" s="20"/>
      <c r="W1756" s="20"/>
      <c r="X1756" s="5">
        <v>2</v>
      </c>
    </row>
    <row r="1757" spans="1:24" x14ac:dyDescent="0.25">
      <c r="A1757" s="4" t="s">
        <v>3320</v>
      </c>
      <c r="B1757" s="12">
        <v>2</v>
      </c>
      <c r="C1757" s="12"/>
      <c r="D1757" s="12"/>
      <c r="E1757" s="12"/>
      <c r="F1757" s="12"/>
      <c r="G1757" s="12"/>
      <c r="H1757" s="12">
        <v>2</v>
      </c>
      <c r="I1757" s="14"/>
      <c r="J1757" s="14"/>
      <c r="K1757" s="14">
        <v>2</v>
      </c>
      <c r="L1757" s="14"/>
      <c r="M1757" s="14"/>
      <c r="N1757" s="14">
        <v>2</v>
      </c>
      <c r="O1757" s="16"/>
      <c r="P1757" s="16"/>
      <c r="Q1757" s="18"/>
      <c r="R1757" s="18"/>
      <c r="S1757" s="18"/>
      <c r="T1757" s="18"/>
      <c r="U1757" s="18"/>
      <c r="V1757" s="20"/>
      <c r="W1757" s="20"/>
      <c r="X1757" s="5">
        <v>4</v>
      </c>
    </row>
    <row r="1758" spans="1:24" x14ac:dyDescent="0.25">
      <c r="A1758" s="4" t="s">
        <v>3321</v>
      </c>
      <c r="B1758" s="12">
        <v>2</v>
      </c>
      <c r="C1758" s="12"/>
      <c r="D1758" s="12"/>
      <c r="E1758" s="12"/>
      <c r="F1758" s="12"/>
      <c r="G1758" s="12"/>
      <c r="H1758" s="12">
        <v>2</v>
      </c>
      <c r="I1758" s="14"/>
      <c r="J1758" s="14"/>
      <c r="K1758" s="14">
        <v>2</v>
      </c>
      <c r="L1758" s="14"/>
      <c r="M1758" s="14"/>
      <c r="N1758" s="14">
        <v>2</v>
      </c>
      <c r="O1758" s="16"/>
      <c r="P1758" s="16"/>
      <c r="Q1758" s="18"/>
      <c r="R1758" s="18"/>
      <c r="S1758" s="18"/>
      <c r="T1758" s="18"/>
      <c r="U1758" s="18"/>
      <c r="V1758" s="20"/>
      <c r="W1758" s="20"/>
      <c r="X1758" s="5">
        <v>4</v>
      </c>
    </row>
    <row r="1759" spans="1:24" x14ac:dyDescent="0.25">
      <c r="A1759" s="4" t="s">
        <v>3322</v>
      </c>
      <c r="B1759" s="12">
        <v>2</v>
      </c>
      <c r="C1759" s="12"/>
      <c r="D1759" s="12"/>
      <c r="E1759" s="12"/>
      <c r="F1759" s="12"/>
      <c r="G1759" s="12"/>
      <c r="H1759" s="12">
        <v>2</v>
      </c>
      <c r="I1759" s="14"/>
      <c r="J1759" s="14"/>
      <c r="K1759" s="14"/>
      <c r="L1759" s="14"/>
      <c r="M1759" s="14"/>
      <c r="N1759" s="14"/>
      <c r="O1759" s="16"/>
      <c r="P1759" s="16"/>
      <c r="Q1759" s="18"/>
      <c r="R1759" s="18"/>
      <c r="S1759" s="18">
        <v>2</v>
      </c>
      <c r="T1759" s="18"/>
      <c r="U1759" s="18">
        <v>2</v>
      </c>
      <c r="V1759" s="20"/>
      <c r="W1759" s="20"/>
      <c r="X1759" s="5">
        <v>4</v>
      </c>
    </row>
    <row r="1760" spans="1:24" x14ac:dyDescent="0.25">
      <c r="A1760" s="4" t="s">
        <v>3325</v>
      </c>
      <c r="B1760" s="12">
        <v>2</v>
      </c>
      <c r="C1760" s="12"/>
      <c r="D1760" s="12"/>
      <c r="E1760" s="12"/>
      <c r="F1760" s="12"/>
      <c r="G1760" s="12"/>
      <c r="H1760" s="12">
        <v>2</v>
      </c>
      <c r="I1760" s="14"/>
      <c r="J1760" s="14"/>
      <c r="K1760" s="14"/>
      <c r="L1760" s="14"/>
      <c r="M1760" s="14"/>
      <c r="N1760" s="14"/>
      <c r="O1760" s="16"/>
      <c r="P1760" s="16"/>
      <c r="Q1760" s="18"/>
      <c r="R1760" s="18"/>
      <c r="S1760" s="18"/>
      <c r="T1760" s="18"/>
      <c r="U1760" s="18"/>
      <c r="V1760" s="20"/>
      <c r="W1760" s="20"/>
      <c r="X1760" s="5">
        <v>2</v>
      </c>
    </row>
    <row r="1761" spans="1:24" x14ac:dyDescent="0.25">
      <c r="A1761" s="4" t="s">
        <v>3326</v>
      </c>
      <c r="B1761" s="12">
        <v>2</v>
      </c>
      <c r="C1761" s="12"/>
      <c r="D1761" s="12"/>
      <c r="E1761" s="12"/>
      <c r="F1761" s="12"/>
      <c r="G1761" s="12"/>
      <c r="H1761" s="12">
        <v>2</v>
      </c>
      <c r="I1761" s="14"/>
      <c r="J1761" s="14"/>
      <c r="K1761" s="14"/>
      <c r="L1761" s="14"/>
      <c r="M1761" s="14"/>
      <c r="N1761" s="14"/>
      <c r="O1761" s="16"/>
      <c r="P1761" s="16"/>
      <c r="Q1761" s="18"/>
      <c r="R1761" s="18"/>
      <c r="S1761" s="18"/>
      <c r="T1761" s="18"/>
      <c r="U1761" s="18"/>
      <c r="V1761" s="20"/>
      <c r="W1761" s="20"/>
      <c r="X1761" s="5">
        <v>2</v>
      </c>
    </row>
    <row r="1762" spans="1:24" x14ac:dyDescent="0.25">
      <c r="A1762" s="4" t="s">
        <v>3327</v>
      </c>
      <c r="B1762" s="12">
        <v>2</v>
      </c>
      <c r="C1762" s="12"/>
      <c r="D1762" s="12"/>
      <c r="E1762" s="12"/>
      <c r="F1762" s="12"/>
      <c r="G1762" s="12"/>
      <c r="H1762" s="12">
        <v>2</v>
      </c>
      <c r="I1762" s="14"/>
      <c r="J1762" s="14"/>
      <c r="K1762" s="14"/>
      <c r="L1762" s="14"/>
      <c r="M1762" s="14"/>
      <c r="N1762" s="14"/>
      <c r="O1762" s="16"/>
      <c r="P1762" s="16"/>
      <c r="Q1762" s="18"/>
      <c r="R1762" s="18"/>
      <c r="S1762" s="18"/>
      <c r="T1762" s="18"/>
      <c r="U1762" s="18"/>
      <c r="V1762" s="20"/>
      <c r="W1762" s="20"/>
      <c r="X1762" s="5">
        <v>2</v>
      </c>
    </row>
    <row r="1763" spans="1:24" x14ac:dyDescent="0.25">
      <c r="A1763" s="4" t="s">
        <v>3328</v>
      </c>
      <c r="B1763" s="12">
        <v>2</v>
      </c>
      <c r="C1763" s="12"/>
      <c r="D1763" s="12"/>
      <c r="E1763" s="12"/>
      <c r="F1763" s="12"/>
      <c r="G1763" s="12"/>
      <c r="H1763" s="12">
        <v>2</v>
      </c>
      <c r="I1763" s="14"/>
      <c r="J1763" s="14"/>
      <c r="K1763" s="14"/>
      <c r="L1763" s="14"/>
      <c r="M1763" s="14"/>
      <c r="N1763" s="14"/>
      <c r="O1763" s="16"/>
      <c r="P1763" s="16"/>
      <c r="Q1763" s="18"/>
      <c r="R1763" s="18"/>
      <c r="S1763" s="18"/>
      <c r="T1763" s="18"/>
      <c r="U1763" s="18"/>
      <c r="V1763" s="20"/>
      <c r="W1763" s="20"/>
      <c r="X1763" s="5">
        <v>2</v>
      </c>
    </row>
    <row r="1764" spans="1:24" x14ac:dyDescent="0.25">
      <c r="A1764" s="4" t="s">
        <v>3331</v>
      </c>
      <c r="B1764" s="12">
        <v>3</v>
      </c>
      <c r="C1764" s="12"/>
      <c r="D1764" s="12"/>
      <c r="E1764" s="12"/>
      <c r="F1764" s="12"/>
      <c r="G1764" s="12"/>
      <c r="H1764" s="12">
        <v>3</v>
      </c>
      <c r="I1764" s="14"/>
      <c r="J1764" s="14"/>
      <c r="K1764" s="14"/>
      <c r="L1764" s="14"/>
      <c r="M1764" s="14"/>
      <c r="N1764" s="14"/>
      <c r="O1764" s="16"/>
      <c r="P1764" s="16"/>
      <c r="Q1764" s="18"/>
      <c r="R1764" s="18"/>
      <c r="S1764" s="18"/>
      <c r="T1764" s="18"/>
      <c r="U1764" s="18"/>
      <c r="V1764" s="20"/>
      <c r="W1764" s="20"/>
      <c r="X1764" s="5">
        <v>3</v>
      </c>
    </row>
    <row r="1765" spans="1:24" x14ac:dyDescent="0.25">
      <c r="A1765" s="4" t="s">
        <v>3332</v>
      </c>
      <c r="B1765" s="12">
        <v>1</v>
      </c>
      <c r="C1765" s="12"/>
      <c r="D1765" s="12"/>
      <c r="E1765" s="12"/>
      <c r="F1765" s="12"/>
      <c r="G1765" s="12"/>
      <c r="H1765" s="12">
        <v>1</v>
      </c>
      <c r="I1765" s="14"/>
      <c r="J1765" s="14"/>
      <c r="K1765" s="14"/>
      <c r="L1765" s="14"/>
      <c r="M1765" s="14"/>
      <c r="N1765" s="14"/>
      <c r="O1765" s="16"/>
      <c r="P1765" s="16"/>
      <c r="Q1765" s="18"/>
      <c r="R1765" s="18"/>
      <c r="S1765" s="18"/>
      <c r="T1765" s="18"/>
      <c r="U1765" s="18"/>
      <c r="V1765" s="20"/>
      <c r="W1765" s="20"/>
      <c r="X1765" s="5">
        <v>1</v>
      </c>
    </row>
    <row r="1766" spans="1:24" x14ac:dyDescent="0.25">
      <c r="A1766" s="4" t="s">
        <v>3333</v>
      </c>
      <c r="B1766" s="12"/>
      <c r="C1766" s="12"/>
      <c r="D1766" s="12"/>
      <c r="E1766" s="12">
        <v>1</v>
      </c>
      <c r="F1766" s="12"/>
      <c r="G1766" s="12"/>
      <c r="H1766" s="12">
        <v>1</v>
      </c>
      <c r="I1766" s="14"/>
      <c r="J1766" s="14"/>
      <c r="K1766" s="14"/>
      <c r="L1766" s="14"/>
      <c r="M1766" s="14"/>
      <c r="N1766" s="14"/>
      <c r="O1766" s="16"/>
      <c r="P1766" s="16"/>
      <c r="Q1766" s="18"/>
      <c r="R1766" s="18"/>
      <c r="S1766" s="18"/>
      <c r="T1766" s="18"/>
      <c r="U1766" s="18"/>
      <c r="V1766" s="20"/>
      <c r="W1766" s="20"/>
      <c r="X1766" s="5">
        <v>1</v>
      </c>
    </row>
    <row r="1767" spans="1:24" x14ac:dyDescent="0.25">
      <c r="A1767" s="4" t="s">
        <v>3334</v>
      </c>
      <c r="B1767" s="12"/>
      <c r="C1767" s="12"/>
      <c r="D1767" s="12"/>
      <c r="E1767" s="12">
        <v>1</v>
      </c>
      <c r="F1767" s="12"/>
      <c r="G1767" s="12"/>
      <c r="H1767" s="12">
        <v>1</v>
      </c>
      <c r="I1767" s="14"/>
      <c r="J1767" s="14"/>
      <c r="K1767" s="14"/>
      <c r="L1767" s="14"/>
      <c r="M1767" s="14"/>
      <c r="N1767" s="14"/>
      <c r="O1767" s="16"/>
      <c r="P1767" s="16"/>
      <c r="Q1767" s="18"/>
      <c r="R1767" s="18"/>
      <c r="S1767" s="18"/>
      <c r="T1767" s="18"/>
      <c r="U1767" s="18"/>
      <c r="V1767" s="20"/>
      <c r="W1767" s="20"/>
      <c r="X1767" s="5">
        <v>1</v>
      </c>
    </row>
    <row r="1768" spans="1:24" x14ac:dyDescent="0.25">
      <c r="A1768" s="4" t="s">
        <v>3335</v>
      </c>
      <c r="B1768" s="12"/>
      <c r="C1768" s="12"/>
      <c r="D1768" s="12"/>
      <c r="E1768" s="12"/>
      <c r="F1768" s="12"/>
      <c r="G1768" s="12"/>
      <c r="H1768" s="12"/>
      <c r="I1768" s="14"/>
      <c r="J1768" s="14"/>
      <c r="K1768" s="14"/>
      <c r="L1768" s="14"/>
      <c r="M1768" s="14"/>
      <c r="N1768" s="14"/>
      <c r="O1768" s="16"/>
      <c r="P1768" s="16"/>
      <c r="Q1768" s="18">
        <v>2</v>
      </c>
      <c r="R1768" s="18"/>
      <c r="S1768" s="18"/>
      <c r="T1768" s="18"/>
      <c r="U1768" s="18">
        <v>2</v>
      </c>
      <c r="V1768" s="20"/>
      <c r="W1768" s="20"/>
      <c r="X1768" s="5">
        <v>2</v>
      </c>
    </row>
    <row r="1769" spans="1:24" x14ac:dyDescent="0.25">
      <c r="A1769" s="4" t="s">
        <v>3336</v>
      </c>
      <c r="B1769" s="12">
        <v>1</v>
      </c>
      <c r="C1769" s="12"/>
      <c r="D1769" s="12"/>
      <c r="E1769" s="12"/>
      <c r="F1769" s="12"/>
      <c r="G1769" s="12"/>
      <c r="H1769" s="12">
        <v>1</v>
      </c>
      <c r="I1769" s="14"/>
      <c r="J1769" s="14"/>
      <c r="K1769" s="14"/>
      <c r="L1769" s="14"/>
      <c r="M1769" s="14"/>
      <c r="N1769" s="14"/>
      <c r="O1769" s="16"/>
      <c r="P1769" s="16"/>
      <c r="Q1769" s="18"/>
      <c r="R1769" s="18"/>
      <c r="S1769" s="18"/>
      <c r="T1769" s="18"/>
      <c r="U1769" s="18"/>
      <c r="V1769" s="20"/>
      <c r="W1769" s="20"/>
      <c r="X1769" s="5">
        <v>1</v>
      </c>
    </row>
    <row r="1770" spans="1:24" x14ac:dyDescent="0.25">
      <c r="A1770" s="4" t="s">
        <v>3337</v>
      </c>
      <c r="B1770" s="12">
        <v>1</v>
      </c>
      <c r="C1770" s="12"/>
      <c r="D1770" s="12"/>
      <c r="E1770" s="12"/>
      <c r="F1770" s="12"/>
      <c r="G1770" s="12"/>
      <c r="H1770" s="12">
        <v>1</v>
      </c>
      <c r="I1770" s="14"/>
      <c r="J1770" s="14"/>
      <c r="K1770" s="14"/>
      <c r="L1770" s="14"/>
      <c r="M1770" s="14"/>
      <c r="N1770" s="14"/>
      <c r="O1770" s="16"/>
      <c r="P1770" s="16"/>
      <c r="Q1770" s="18"/>
      <c r="R1770" s="18"/>
      <c r="S1770" s="18"/>
      <c r="T1770" s="18"/>
      <c r="U1770" s="18"/>
      <c r="V1770" s="20"/>
      <c r="W1770" s="20"/>
      <c r="X1770" s="5">
        <v>1</v>
      </c>
    </row>
    <row r="1771" spans="1:24" x14ac:dyDescent="0.25">
      <c r="A1771" s="4" t="s">
        <v>3338</v>
      </c>
      <c r="B1771" s="12">
        <v>2</v>
      </c>
      <c r="C1771" s="12"/>
      <c r="D1771" s="12"/>
      <c r="E1771" s="12"/>
      <c r="F1771" s="12"/>
      <c r="G1771" s="12"/>
      <c r="H1771" s="12">
        <v>2</v>
      </c>
      <c r="I1771" s="14"/>
      <c r="J1771" s="14"/>
      <c r="K1771" s="14"/>
      <c r="L1771" s="14"/>
      <c r="M1771" s="14"/>
      <c r="N1771" s="14"/>
      <c r="O1771" s="16"/>
      <c r="P1771" s="16"/>
      <c r="Q1771" s="18"/>
      <c r="R1771" s="18"/>
      <c r="S1771" s="18"/>
      <c r="T1771" s="18"/>
      <c r="U1771" s="18"/>
      <c r="V1771" s="20"/>
      <c r="W1771" s="20"/>
      <c r="X1771" s="5">
        <v>2</v>
      </c>
    </row>
    <row r="1772" spans="1:24" x14ac:dyDescent="0.25">
      <c r="A1772" s="4" t="s">
        <v>3339</v>
      </c>
      <c r="B1772" s="12">
        <v>2</v>
      </c>
      <c r="C1772" s="12"/>
      <c r="D1772" s="12"/>
      <c r="E1772" s="12"/>
      <c r="F1772" s="12"/>
      <c r="G1772" s="12"/>
      <c r="H1772" s="12">
        <v>2</v>
      </c>
      <c r="I1772" s="14"/>
      <c r="J1772" s="14"/>
      <c r="K1772" s="14"/>
      <c r="L1772" s="14"/>
      <c r="M1772" s="14"/>
      <c r="N1772" s="14"/>
      <c r="O1772" s="16"/>
      <c r="P1772" s="16"/>
      <c r="Q1772" s="18"/>
      <c r="R1772" s="18"/>
      <c r="S1772" s="18"/>
      <c r="T1772" s="18"/>
      <c r="U1772" s="18"/>
      <c r="V1772" s="20"/>
      <c r="W1772" s="20"/>
      <c r="X1772" s="5">
        <v>2</v>
      </c>
    </row>
    <row r="1773" spans="1:24" x14ac:dyDescent="0.25">
      <c r="A1773" s="4" t="s">
        <v>3340</v>
      </c>
      <c r="B1773" s="12">
        <v>2</v>
      </c>
      <c r="C1773" s="12"/>
      <c r="D1773" s="12"/>
      <c r="E1773" s="12"/>
      <c r="F1773" s="12"/>
      <c r="G1773" s="12"/>
      <c r="H1773" s="12">
        <v>2</v>
      </c>
      <c r="I1773" s="14"/>
      <c r="J1773" s="14"/>
      <c r="K1773" s="14"/>
      <c r="L1773" s="14"/>
      <c r="M1773" s="14"/>
      <c r="N1773" s="14"/>
      <c r="O1773" s="16"/>
      <c r="P1773" s="16"/>
      <c r="Q1773" s="18"/>
      <c r="R1773" s="18"/>
      <c r="S1773" s="18"/>
      <c r="T1773" s="18"/>
      <c r="U1773" s="18"/>
      <c r="V1773" s="20"/>
      <c r="W1773" s="20"/>
      <c r="X1773" s="5">
        <v>2</v>
      </c>
    </row>
    <row r="1774" spans="1:24" x14ac:dyDescent="0.25">
      <c r="A1774" s="4" t="s">
        <v>3341</v>
      </c>
      <c r="B1774" s="12">
        <v>2</v>
      </c>
      <c r="C1774" s="12"/>
      <c r="D1774" s="12"/>
      <c r="E1774" s="12"/>
      <c r="F1774" s="12"/>
      <c r="G1774" s="12"/>
      <c r="H1774" s="12">
        <v>2</v>
      </c>
      <c r="I1774" s="14"/>
      <c r="J1774" s="14"/>
      <c r="K1774" s="14"/>
      <c r="L1774" s="14"/>
      <c r="M1774" s="14"/>
      <c r="N1774" s="14"/>
      <c r="O1774" s="16"/>
      <c r="P1774" s="16"/>
      <c r="Q1774" s="18"/>
      <c r="R1774" s="18"/>
      <c r="S1774" s="18"/>
      <c r="T1774" s="18"/>
      <c r="U1774" s="18"/>
      <c r="V1774" s="20"/>
      <c r="W1774" s="20"/>
      <c r="X1774" s="5">
        <v>2</v>
      </c>
    </row>
    <row r="1775" spans="1:24" x14ac:dyDescent="0.25">
      <c r="A1775" s="4" t="s">
        <v>3342</v>
      </c>
      <c r="B1775" s="12">
        <v>2</v>
      </c>
      <c r="C1775" s="12"/>
      <c r="D1775" s="12"/>
      <c r="E1775" s="12"/>
      <c r="F1775" s="12"/>
      <c r="G1775" s="12"/>
      <c r="H1775" s="12">
        <v>2</v>
      </c>
      <c r="I1775" s="14"/>
      <c r="J1775" s="14"/>
      <c r="K1775" s="14"/>
      <c r="L1775" s="14"/>
      <c r="M1775" s="14"/>
      <c r="N1775" s="14"/>
      <c r="O1775" s="16"/>
      <c r="P1775" s="16"/>
      <c r="Q1775" s="18"/>
      <c r="R1775" s="18"/>
      <c r="S1775" s="18"/>
      <c r="T1775" s="18"/>
      <c r="U1775" s="18"/>
      <c r="V1775" s="20"/>
      <c r="W1775" s="20"/>
      <c r="X1775" s="5">
        <v>2</v>
      </c>
    </row>
    <row r="1776" spans="1:24" x14ac:dyDescent="0.25">
      <c r="A1776" s="4" t="s">
        <v>3343</v>
      </c>
      <c r="B1776" s="12">
        <v>2</v>
      </c>
      <c r="C1776" s="12"/>
      <c r="D1776" s="12"/>
      <c r="E1776" s="12"/>
      <c r="F1776" s="12"/>
      <c r="G1776" s="12"/>
      <c r="H1776" s="12">
        <v>2</v>
      </c>
      <c r="I1776" s="14"/>
      <c r="J1776" s="14"/>
      <c r="K1776" s="14"/>
      <c r="L1776" s="14"/>
      <c r="M1776" s="14"/>
      <c r="N1776" s="14"/>
      <c r="O1776" s="16"/>
      <c r="P1776" s="16"/>
      <c r="Q1776" s="18"/>
      <c r="R1776" s="18"/>
      <c r="S1776" s="18"/>
      <c r="T1776" s="18"/>
      <c r="U1776" s="18"/>
      <c r="V1776" s="20"/>
      <c r="W1776" s="20"/>
      <c r="X1776" s="5">
        <v>2</v>
      </c>
    </row>
    <row r="1777" spans="1:24" x14ac:dyDescent="0.25">
      <c r="A1777" s="4" t="s">
        <v>3344</v>
      </c>
      <c r="B1777" s="12">
        <v>2</v>
      </c>
      <c r="C1777" s="12"/>
      <c r="D1777" s="12"/>
      <c r="E1777" s="12"/>
      <c r="F1777" s="12"/>
      <c r="G1777" s="12"/>
      <c r="H1777" s="12">
        <v>2</v>
      </c>
      <c r="I1777" s="14"/>
      <c r="J1777" s="14"/>
      <c r="K1777" s="14"/>
      <c r="L1777" s="14"/>
      <c r="M1777" s="14"/>
      <c r="N1777" s="14"/>
      <c r="O1777" s="16"/>
      <c r="P1777" s="16"/>
      <c r="Q1777" s="18"/>
      <c r="R1777" s="18"/>
      <c r="S1777" s="18"/>
      <c r="T1777" s="18"/>
      <c r="U1777" s="18"/>
      <c r="V1777" s="20"/>
      <c r="W1777" s="20"/>
      <c r="X1777" s="5">
        <v>2</v>
      </c>
    </row>
    <row r="1778" spans="1:24" x14ac:dyDescent="0.25">
      <c r="A1778" s="4" t="s">
        <v>3345</v>
      </c>
      <c r="B1778" s="12"/>
      <c r="C1778" s="12"/>
      <c r="D1778" s="12"/>
      <c r="E1778" s="12">
        <v>2</v>
      </c>
      <c r="F1778" s="12"/>
      <c r="G1778" s="12"/>
      <c r="H1778" s="12">
        <v>2</v>
      </c>
      <c r="I1778" s="14"/>
      <c r="J1778" s="14"/>
      <c r="K1778" s="14"/>
      <c r="L1778" s="14"/>
      <c r="M1778" s="14"/>
      <c r="N1778" s="14"/>
      <c r="O1778" s="16"/>
      <c r="P1778" s="16"/>
      <c r="Q1778" s="18"/>
      <c r="R1778" s="18"/>
      <c r="S1778" s="18"/>
      <c r="T1778" s="18"/>
      <c r="U1778" s="18"/>
      <c r="V1778" s="20"/>
      <c r="W1778" s="20"/>
      <c r="X1778" s="5">
        <v>2</v>
      </c>
    </row>
    <row r="1779" spans="1:24" x14ac:dyDescent="0.25">
      <c r="A1779" s="4" t="s">
        <v>3346</v>
      </c>
      <c r="B1779" s="12">
        <v>2</v>
      </c>
      <c r="C1779" s="12"/>
      <c r="D1779" s="12"/>
      <c r="E1779" s="12"/>
      <c r="F1779" s="12"/>
      <c r="G1779" s="12"/>
      <c r="H1779" s="12">
        <v>2</v>
      </c>
      <c r="I1779" s="14"/>
      <c r="J1779" s="14"/>
      <c r="K1779" s="14"/>
      <c r="L1779" s="14"/>
      <c r="M1779" s="14"/>
      <c r="N1779" s="14"/>
      <c r="O1779" s="16"/>
      <c r="P1779" s="16"/>
      <c r="Q1779" s="18">
        <v>2</v>
      </c>
      <c r="R1779" s="18"/>
      <c r="S1779" s="18"/>
      <c r="T1779" s="18"/>
      <c r="U1779" s="18">
        <v>2</v>
      </c>
      <c r="V1779" s="20"/>
      <c r="W1779" s="20"/>
      <c r="X1779" s="5">
        <v>4</v>
      </c>
    </row>
    <row r="1780" spans="1:24" x14ac:dyDescent="0.25">
      <c r="A1780" s="4" t="s">
        <v>3347</v>
      </c>
      <c r="B1780" s="12">
        <v>2</v>
      </c>
      <c r="C1780" s="12"/>
      <c r="D1780" s="12"/>
      <c r="E1780" s="12"/>
      <c r="F1780" s="12"/>
      <c r="G1780" s="12"/>
      <c r="H1780" s="12">
        <v>2</v>
      </c>
      <c r="I1780" s="14"/>
      <c r="J1780" s="14"/>
      <c r="K1780" s="14"/>
      <c r="L1780" s="14"/>
      <c r="M1780" s="14"/>
      <c r="N1780" s="14"/>
      <c r="O1780" s="16"/>
      <c r="P1780" s="16"/>
      <c r="Q1780" s="18"/>
      <c r="R1780" s="18"/>
      <c r="S1780" s="18"/>
      <c r="T1780" s="18"/>
      <c r="U1780" s="18"/>
      <c r="V1780" s="20"/>
      <c r="W1780" s="20"/>
      <c r="X1780" s="5">
        <v>2</v>
      </c>
    </row>
    <row r="1781" spans="1:24" x14ac:dyDescent="0.25">
      <c r="A1781" s="4" t="s">
        <v>3348</v>
      </c>
      <c r="B1781" s="12">
        <v>2</v>
      </c>
      <c r="C1781" s="12"/>
      <c r="D1781" s="12"/>
      <c r="E1781" s="12"/>
      <c r="F1781" s="12"/>
      <c r="G1781" s="12"/>
      <c r="H1781" s="12">
        <v>2</v>
      </c>
      <c r="I1781" s="14"/>
      <c r="J1781" s="14"/>
      <c r="K1781" s="14"/>
      <c r="L1781" s="14"/>
      <c r="M1781" s="14"/>
      <c r="N1781" s="14"/>
      <c r="O1781" s="16"/>
      <c r="P1781" s="16"/>
      <c r="Q1781" s="18"/>
      <c r="R1781" s="18"/>
      <c r="S1781" s="18"/>
      <c r="T1781" s="18"/>
      <c r="U1781" s="18"/>
      <c r="V1781" s="20"/>
      <c r="W1781" s="20"/>
      <c r="X1781" s="5">
        <v>2</v>
      </c>
    </row>
    <row r="1782" spans="1:24" x14ac:dyDescent="0.25">
      <c r="A1782" s="4" t="s">
        <v>3349</v>
      </c>
      <c r="B1782" s="12">
        <v>1</v>
      </c>
      <c r="C1782" s="12"/>
      <c r="D1782" s="12"/>
      <c r="E1782" s="12"/>
      <c r="F1782" s="12"/>
      <c r="G1782" s="12"/>
      <c r="H1782" s="12">
        <v>1</v>
      </c>
      <c r="I1782" s="14"/>
      <c r="J1782" s="14"/>
      <c r="K1782" s="14"/>
      <c r="L1782" s="14"/>
      <c r="M1782" s="14"/>
      <c r="N1782" s="14"/>
      <c r="O1782" s="16"/>
      <c r="P1782" s="16"/>
      <c r="Q1782" s="18"/>
      <c r="R1782" s="18"/>
      <c r="S1782" s="18"/>
      <c r="T1782" s="18"/>
      <c r="U1782" s="18"/>
      <c r="V1782" s="20"/>
      <c r="W1782" s="20"/>
      <c r="X1782" s="5">
        <v>1</v>
      </c>
    </row>
    <row r="1783" spans="1:24" x14ac:dyDescent="0.25">
      <c r="A1783" s="4" t="s">
        <v>3351</v>
      </c>
      <c r="B1783" s="12">
        <v>3</v>
      </c>
      <c r="C1783" s="12"/>
      <c r="D1783" s="12"/>
      <c r="E1783" s="12"/>
      <c r="F1783" s="12"/>
      <c r="G1783" s="12"/>
      <c r="H1783" s="12">
        <v>3</v>
      </c>
      <c r="I1783" s="14"/>
      <c r="J1783" s="14"/>
      <c r="K1783" s="14"/>
      <c r="L1783" s="14"/>
      <c r="M1783" s="14"/>
      <c r="N1783" s="14"/>
      <c r="O1783" s="16"/>
      <c r="P1783" s="16"/>
      <c r="Q1783" s="18"/>
      <c r="R1783" s="18"/>
      <c r="S1783" s="18"/>
      <c r="T1783" s="18"/>
      <c r="U1783" s="18"/>
      <c r="V1783" s="20"/>
      <c r="W1783" s="20"/>
      <c r="X1783" s="5">
        <v>3</v>
      </c>
    </row>
    <row r="1784" spans="1:24" x14ac:dyDescent="0.25">
      <c r="A1784" s="4" t="s">
        <v>3352</v>
      </c>
      <c r="B1784" s="12">
        <v>2</v>
      </c>
      <c r="C1784" s="12"/>
      <c r="D1784" s="12"/>
      <c r="E1784" s="12"/>
      <c r="F1784" s="12"/>
      <c r="G1784" s="12"/>
      <c r="H1784" s="12">
        <v>2</v>
      </c>
      <c r="I1784" s="14"/>
      <c r="J1784" s="14"/>
      <c r="K1784" s="14"/>
      <c r="L1784" s="14"/>
      <c r="M1784" s="14"/>
      <c r="N1784" s="14"/>
      <c r="O1784" s="16"/>
      <c r="P1784" s="16"/>
      <c r="Q1784" s="18">
        <v>2</v>
      </c>
      <c r="R1784" s="18"/>
      <c r="S1784" s="18"/>
      <c r="T1784" s="18"/>
      <c r="U1784" s="18">
        <v>2</v>
      </c>
      <c r="V1784" s="20"/>
      <c r="W1784" s="20"/>
      <c r="X1784" s="5">
        <v>4</v>
      </c>
    </row>
    <row r="1785" spans="1:24" x14ac:dyDescent="0.25">
      <c r="A1785" s="4" t="s">
        <v>3353</v>
      </c>
      <c r="B1785" s="12">
        <v>2</v>
      </c>
      <c r="C1785" s="12"/>
      <c r="D1785" s="12"/>
      <c r="E1785" s="12"/>
      <c r="F1785" s="12"/>
      <c r="G1785" s="12"/>
      <c r="H1785" s="12">
        <v>2</v>
      </c>
      <c r="I1785" s="14"/>
      <c r="J1785" s="14"/>
      <c r="K1785" s="14"/>
      <c r="L1785" s="14"/>
      <c r="M1785" s="14"/>
      <c r="N1785" s="14"/>
      <c r="O1785" s="16"/>
      <c r="P1785" s="16"/>
      <c r="Q1785" s="18"/>
      <c r="R1785" s="18"/>
      <c r="S1785" s="18"/>
      <c r="T1785" s="18"/>
      <c r="U1785" s="18"/>
      <c r="V1785" s="20"/>
      <c r="W1785" s="20"/>
      <c r="X1785" s="5">
        <v>2</v>
      </c>
    </row>
    <row r="1786" spans="1:24" x14ac:dyDescent="0.25">
      <c r="A1786" s="4" t="s">
        <v>3354</v>
      </c>
      <c r="B1786" s="12"/>
      <c r="C1786" s="12"/>
      <c r="D1786" s="12"/>
      <c r="E1786" s="12"/>
      <c r="F1786" s="12"/>
      <c r="G1786" s="12"/>
      <c r="H1786" s="12"/>
      <c r="I1786" s="14"/>
      <c r="J1786" s="14"/>
      <c r="K1786" s="14"/>
      <c r="L1786" s="14"/>
      <c r="M1786" s="14"/>
      <c r="N1786" s="14"/>
      <c r="O1786" s="16"/>
      <c r="P1786" s="16"/>
      <c r="Q1786" s="18"/>
      <c r="R1786" s="18"/>
      <c r="S1786" s="18"/>
      <c r="T1786" s="18"/>
      <c r="U1786" s="18"/>
      <c r="V1786" s="20">
        <v>2</v>
      </c>
      <c r="W1786" s="20">
        <v>2</v>
      </c>
      <c r="X1786" s="5">
        <v>2</v>
      </c>
    </row>
    <row r="1787" spans="1:24" x14ac:dyDescent="0.25">
      <c r="A1787" s="4" t="s">
        <v>3357</v>
      </c>
      <c r="B1787" s="12">
        <v>2</v>
      </c>
      <c r="C1787" s="12"/>
      <c r="D1787" s="12"/>
      <c r="E1787" s="12"/>
      <c r="F1787" s="12"/>
      <c r="G1787" s="12"/>
      <c r="H1787" s="12">
        <v>2</v>
      </c>
      <c r="I1787" s="14"/>
      <c r="J1787" s="14"/>
      <c r="K1787" s="14"/>
      <c r="L1787" s="14"/>
      <c r="M1787" s="14"/>
      <c r="N1787" s="14"/>
      <c r="O1787" s="16"/>
      <c r="P1787" s="16"/>
      <c r="Q1787" s="18"/>
      <c r="R1787" s="18"/>
      <c r="S1787" s="18"/>
      <c r="T1787" s="18"/>
      <c r="U1787" s="18"/>
      <c r="V1787" s="20"/>
      <c r="W1787" s="20"/>
      <c r="X1787" s="5">
        <v>2</v>
      </c>
    </row>
    <row r="1788" spans="1:24" x14ac:dyDescent="0.25">
      <c r="A1788" s="4" t="s">
        <v>3358</v>
      </c>
      <c r="B1788" s="12"/>
      <c r="C1788" s="12"/>
      <c r="D1788" s="12"/>
      <c r="E1788" s="12"/>
      <c r="F1788" s="12"/>
      <c r="G1788" s="12"/>
      <c r="H1788" s="12"/>
      <c r="I1788" s="14"/>
      <c r="J1788" s="14"/>
      <c r="K1788" s="14"/>
      <c r="L1788" s="14"/>
      <c r="M1788" s="14"/>
      <c r="N1788" s="14"/>
      <c r="O1788" s="16"/>
      <c r="P1788" s="16"/>
      <c r="Q1788" s="18">
        <v>2</v>
      </c>
      <c r="R1788" s="18"/>
      <c r="S1788" s="18"/>
      <c r="T1788" s="18"/>
      <c r="U1788" s="18">
        <v>2</v>
      </c>
      <c r="V1788" s="20"/>
      <c r="W1788" s="20"/>
      <c r="X1788" s="5">
        <v>2</v>
      </c>
    </row>
    <row r="1789" spans="1:24" x14ac:dyDescent="0.25">
      <c r="A1789" s="4" t="s">
        <v>3359</v>
      </c>
      <c r="B1789" s="12"/>
      <c r="C1789" s="12"/>
      <c r="D1789" s="12"/>
      <c r="E1789" s="12"/>
      <c r="F1789" s="12"/>
      <c r="G1789" s="12"/>
      <c r="H1789" s="12"/>
      <c r="I1789" s="14"/>
      <c r="J1789" s="14"/>
      <c r="K1789" s="14"/>
      <c r="L1789" s="14"/>
      <c r="M1789" s="14"/>
      <c r="N1789" s="14"/>
      <c r="O1789" s="16"/>
      <c r="P1789" s="16"/>
      <c r="Q1789" s="18">
        <v>2</v>
      </c>
      <c r="R1789" s="18"/>
      <c r="S1789" s="18"/>
      <c r="T1789" s="18"/>
      <c r="U1789" s="18">
        <v>2</v>
      </c>
      <c r="V1789" s="20"/>
      <c r="W1789" s="20"/>
      <c r="X1789" s="5">
        <v>2</v>
      </c>
    </row>
    <row r="1790" spans="1:24" x14ac:dyDescent="0.25">
      <c r="A1790" s="4" t="s">
        <v>3360</v>
      </c>
      <c r="B1790" s="12">
        <v>3</v>
      </c>
      <c r="C1790" s="12"/>
      <c r="D1790" s="12"/>
      <c r="E1790" s="12"/>
      <c r="F1790" s="12"/>
      <c r="G1790" s="12"/>
      <c r="H1790" s="12">
        <v>3</v>
      </c>
      <c r="I1790" s="14"/>
      <c r="J1790" s="14"/>
      <c r="K1790" s="14"/>
      <c r="L1790" s="14"/>
      <c r="M1790" s="14"/>
      <c r="N1790" s="14"/>
      <c r="O1790" s="16"/>
      <c r="P1790" s="16"/>
      <c r="Q1790" s="18"/>
      <c r="R1790" s="18"/>
      <c r="S1790" s="18"/>
      <c r="T1790" s="18"/>
      <c r="U1790" s="18"/>
      <c r="V1790" s="20"/>
      <c r="W1790" s="20"/>
      <c r="X1790" s="5">
        <v>3</v>
      </c>
    </row>
    <row r="1791" spans="1:24" x14ac:dyDescent="0.25">
      <c r="A1791" s="4" t="s">
        <v>3361</v>
      </c>
      <c r="B1791" s="12">
        <v>2</v>
      </c>
      <c r="C1791" s="12"/>
      <c r="D1791" s="12"/>
      <c r="E1791" s="12"/>
      <c r="F1791" s="12"/>
      <c r="G1791" s="12"/>
      <c r="H1791" s="12">
        <v>2</v>
      </c>
      <c r="I1791" s="14"/>
      <c r="J1791" s="14"/>
      <c r="K1791" s="14"/>
      <c r="L1791" s="14"/>
      <c r="M1791" s="14"/>
      <c r="N1791" s="14"/>
      <c r="O1791" s="16"/>
      <c r="P1791" s="16"/>
      <c r="Q1791" s="18"/>
      <c r="R1791" s="18"/>
      <c r="S1791" s="18"/>
      <c r="T1791" s="18"/>
      <c r="U1791" s="18"/>
      <c r="V1791" s="20"/>
      <c r="W1791" s="20"/>
      <c r="X1791" s="5">
        <v>2</v>
      </c>
    </row>
    <row r="1792" spans="1:24" x14ac:dyDescent="0.25">
      <c r="A1792" s="4" t="s">
        <v>3362</v>
      </c>
      <c r="B1792" s="12">
        <v>2</v>
      </c>
      <c r="C1792" s="12"/>
      <c r="D1792" s="12"/>
      <c r="E1792" s="12"/>
      <c r="F1792" s="12"/>
      <c r="G1792" s="12"/>
      <c r="H1792" s="12">
        <v>2</v>
      </c>
      <c r="I1792" s="14"/>
      <c r="J1792" s="14"/>
      <c r="K1792" s="14"/>
      <c r="L1792" s="14"/>
      <c r="M1792" s="14"/>
      <c r="N1792" s="14"/>
      <c r="O1792" s="16"/>
      <c r="P1792" s="16"/>
      <c r="Q1792" s="18"/>
      <c r="R1792" s="18"/>
      <c r="S1792" s="18"/>
      <c r="T1792" s="18"/>
      <c r="U1792" s="18"/>
      <c r="V1792" s="20"/>
      <c r="W1792" s="20"/>
      <c r="X1792" s="5">
        <v>2</v>
      </c>
    </row>
    <row r="1793" spans="1:24" x14ac:dyDescent="0.25">
      <c r="A1793" s="4" t="s">
        <v>3364</v>
      </c>
      <c r="B1793" s="12">
        <v>3</v>
      </c>
      <c r="C1793" s="12"/>
      <c r="D1793" s="12"/>
      <c r="E1793" s="12"/>
      <c r="F1793" s="12"/>
      <c r="G1793" s="12"/>
      <c r="H1793" s="12">
        <v>3</v>
      </c>
      <c r="I1793" s="14"/>
      <c r="J1793" s="14"/>
      <c r="K1793" s="14"/>
      <c r="L1793" s="14"/>
      <c r="M1793" s="14"/>
      <c r="N1793" s="14"/>
      <c r="O1793" s="16"/>
      <c r="P1793" s="16"/>
      <c r="Q1793" s="18"/>
      <c r="R1793" s="18"/>
      <c r="S1793" s="18"/>
      <c r="T1793" s="18"/>
      <c r="U1793" s="18"/>
      <c r="V1793" s="20"/>
      <c r="W1793" s="20"/>
      <c r="X1793" s="5">
        <v>3</v>
      </c>
    </row>
    <row r="1794" spans="1:24" x14ac:dyDescent="0.25">
      <c r="A1794" s="4" t="s">
        <v>3365</v>
      </c>
      <c r="B1794" s="12"/>
      <c r="C1794" s="12"/>
      <c r="D1794" s="12"/>
      <c r="E1794" s="12">
        <v>1</v>
      </c>
      <c r="F1794" s="12"/>
      <c r="G1794" s="12"/>
      <c r="H1794" s="12">
        <v>1</v>
      </c>
      <c r="I1794" s="14"/>
      <c r="J1794" s="14"/>
      <c r="K1794" s="14"/>
      <c r="L1794" s="14"/>
      <c r="M1794" s="14"/>
      <c r="N1794" s="14"/>
      <c r="O1794" s="16"/>
      <c r="P1794" s="16"/>
      <c r="Q1794" s="18"/>
      <c r="R1794" s="18"/>
      <c r="S1794" s="18"/>
      <c r="T1794" s="18"/>
      <c r="U1794" s="18"/>
      <c r="V1794" s="20"/>
      <c r="W1794" s="20"/>
      <c r="X1794" s="5">
        <v>1</v>
      </c>
    </row>
    <row r="1795" spans="1:24" x14ac:dyDescent="0.25">
      <c r="A1795" s="4" t="s">
        <v>3367</v>
      </c>
      <c r="B1795" s="12">
        <v>2</v>
      </c>
      <c r="C1795" s="12"/>
      <c r="D1795" s="12"/>
      <c r="E1795" s="12"/>
      <c r="F1795" s="12"/>
      <c r="G1795" s="12"/>
      <c r="H1795" s="12">
        <v>2</v>
      </c>
      <c r="I1795" s="14"/>
      <c r="J1795" s="14"/>
      <c r="K1795" s="14"/>
      <c r="L1795" s="14"/>
      <c r="M1795" s="14"/>
      <c r="N1795" s="14"/>
      <c r="O1795" s="16"/>
      <c r="P1795" s="16"/>
      <c r="Q1795" s="18"/>
      <c r="R1795" s="18"/>
      <c r="S1795" s="18"/>
      <c r="T1795" s="18"/>
      <c r="U1795" s="18"/>
      <c r="V1795" s="20"/>
      <c r="W1795" s="20"/>
      <c r="X1795" s="5">
        <v>2</v>
      </c>
    </row>
    <row r="1796" spans="1:24" x14ac:dyDescent="0.25">
      <c r="A1796" s="4" t="s">
        <v>3370</v>
      </c>
      <c r="B1796" s="12">
        <v>3</v>
      </c>
      <c r="C1796" s="12"/>
      <c r="D1796" s="12"/>
      <c r="E1796" s="12"/>
      <c r="F1796" s="12"/>
      <c r="G1796" s="12"/>
      <c r="H1796" s="12">
        <v>3</v>
      </c>
      <c r="I1796" s="14"/>
      <c r="J1796" s="14"/>
      <c r="K1796" s="14"/>
      <c r="L1796" s="14"/>
      <c r="M1796" s="14"/>
      <c r="N1796" s="14"/>
      <c r="O1796" s="16"/>
      <c r="P1796" s="16"/>
      <c r="Q1796" s="18">
        <v>3</v>
      </c>
      <c r="R1796" s="18"/>
      <c r="S1796" s="18"/>
      <c r="T1796" s="18"/>
      <c r="U1796" s="18">
        <v>3</v>
      </c>
      <c r="V1796" s="20"/>
      <c r="W1796" s="20"/>
      <c r="X1796" s="5">
        <v>6</v>
      </c>
    </row>
    <row r="1797" spans="1:24" x14ac:dyDescent="0.25">
      <c r="A1797" s="4" t="s">
        <v>3371</v>
      </c>
      <c r="B1797" s="12">
        <v>2</v>
      </c>
      <c r="C1797" s="12"/>
      <c r="D1797" s="12"/>
      <c r="E1797" s="12"/>
      <c r="F1797" s="12"/>
      <c r="G1797" s="12"/>
      <c r="H1797" s="12">
        <v>2</v>
      </c>
      <c r="I1797" s="14"/>
      <c r="J1797" s="14"/>
      <c r="K1797" s="14"/>
      <c r="L1797" s="14"/>
      <c r="M1797" s="14"/>
      <c r="N1797" s="14"/>
      <c r="O1797" s="16"/>
      <c r="P1797" s="16"/>
      <c r="Q1797" s="18">
        <v>2</v>
      </c>
      <c r="R1797" s="18"/>
      <c r="S1797" s="18"/>
      <c r="T1797" s="18"/>
      <c r="U1797" s="18">
        <v>2</v>
      </c>
      <c r="V1797" s="20"/>
      <c r="W1797" s="20"/>
      <c r="X1797" s="5">
        <v>4</v>
      </c>
    </row>
    <row r="1798" spans="1:24" x14ac:dyDescent="0.25">
      <c r="A1798" s="4" t="s">
        <v>3372</v>
      </c>
      <c r="B1798" s="12">
        <v>2</v>
      </c>
      <c r="C1798" s="12"/>
      <c r="D1798" s="12"/>
      <c r="E1798" s="12"/>
      <c r="F1798" s="12"/>
      <c r="G1798" s="12"/>
      <c r="H1798" s="12">
        <v>2</v>
      </c>
      <c r="I1798" s="14"/>
      <c r="J1798" s="14"/>
      <c r="K1798" s="14"/>
      <c r="L1798" s="14"/>
      <c r="M1798" s="14"/>
      <c r="N1798" s="14"/>
      <c r="O1798" s="16"/>
      <c r="P1798" s="16"/>
      <c r="Q1798" s="18"/>
      <c r="R1798" s="18"/>
      <c r="S1798" s="18"/>
      <c r="T1798" s="18"/>
      <c r="U1798" s="18"/>
      <c r="V1798" s="20"/>
      <c r="W1798" s="20"/>
      <c r="X1798" s="5">
        <v>2</v>
      </c>
    </row>
    <row r="1799" spans="1:24" x14ac:dyDescent="0.25">
      <c r="A1799" s="4" t="s">
        <v>3375</v>
      </c>
      <c r="B1799" s="12">
        <v>2</v>
      </c>
      <c r="C1799" s="12"/>
      <c r="D1799" s="12"/>
      <c r="E1799" s="12"/>
      <c r="F1799" s="12"/>
      <c r="G1799" s="12"/>
      <c r="H1799" s="12">
        <v>2</v>
      </c>
      <c r="I1799" s="14"/>
      <c r="J1799" s="14"/>
      <c r="K1799" s="14"/>
      <c r="L1799" s="14"/>
      <c r="M1799" s="14"/>
      <c r="N1799" s="14"/>
      <c r="O1799" s="16"/>
      <c r="P1799" s="16"/>
      <c r="Q1799" s="18"/>
      <c r="R1799" s="18"/>
      <c r="S1799" s="18"/>
      <c r="T1799" s="18"/>
      <c r="U1799" s="18"/>
      <c r="V1799" s="20"/>
      <c r="W1799" s="20"/>
      <c r="X1799" s="5">
        <v>2</v>
      </c>
    </row>
    <row r="1800" spans="1:24" x14ac:dyDescent="0.25">
      <c r="A1800" s="4" t="s">
        <v>3376</v>
      </c>
      <c r="B1800" s="12">
        <v>2</v>
      </c>
      <c r="C1800" s="12"/>
      <c r="D1800" s="12"/>
      <c r="E1800" s="12"/>
      <c r="F1800" s="12"/>
      <c r="G1800" s="12"/>
      <c r="H1800" s="12">
        <v>2</v>
      </c>
      <c r="I1800" s="14"/>
      <c r="J1800" s="14"/>
      <c r="K1800" s="14"/>
      <c r="L1800" s="14"/>
      <c r="M1800" s="14"/>
      <c r="N1800" s="14"/>
      <c r="O1800" s="16"/>
      <c r="P1800" s="16"/>
      <c r="Q1800" s="18"/>
      <c r="R1800" s="18"/>
      <c r="S1800" s="18"/>
      <c r="T1800" s="18"/>
      <c r="U1800" s="18"/>
      <c r="V1800" s="20"/>
      <c r="W1800" s="20"/>
      <c r="X1800" s="5">
        <v>2</v>
      </c>
    </row>
    <row r="1801" spans="1:24" x14ac:dyDescent="0.25">
      <c r="A1801" s="4" t="s">
        <v>3379</v>
      </c>
      <c r="B1801" s="12">
        <v>2</v>
      </c>
      <c r="C1801" s="12"/>
      <c r="D1801" s="12"/>
      <c r="E1801" s="12"/>
      <c r="F1801" s="12"/>
      <c r="G1801" s="12"/>
      <c r="H1801" s="12">
        <v>2</v>
      </c>
      <c r="I1801" s="14"/>
      <c r="J1801" s="14"/>
      <c r="K1801" s="14"/>
      <c r="L1801" s="14"/>
      <c r="M1801" s="14"/>
      <c r="N1801" s="14"/>
      <c r="O1801" s="16"/>
      <c r="P1801" s="16"/>
      <c r="Q1801" s="18"/>
      <c r="R1801" s="18"/>
      <c r="S1801" s="18"/>
      <c r="T1801" s="18"/>
      <c r="U1801" s="18"/>
      <c r="V1801" s="20"/>
      <c r="W1801" s="20"/>
      <c r="X1801" s="5">
        <v>2</v>
      </c>
    </row>
    <row r="1802" spans="1:24" x14ac:dyDescent="0.25">
      <c r="A1802" s="4" t="s">
        <v>3383</v>
      </c>
      <c r="B1802" s="12">
        <v>2</v>
      </c>
      <c r="C1802" s="12"/>
      <c r="D1802" s="12"/>
      <c r="E1802" s="12"/>
      <c r="F1802" s="12"/>
      <c r="G1802" s="12"/>
      <c r="H1802" s="12">
        <v>2</v>
      </c>
      <c r="I1802" s="14"/>
      <c r="J1802" s="14"/>
      <c r="K1802" s="14"/>
      <c r="L1802" s="14"/>
      <c r="M1802" s="14"/>
      <c r="N1802" s="14"/>
      <c r="O1802" s="16"/>
      <c r="P1802" s="16"/>
      <c r="Q1802" s="18"/>
      <c r="R1802" s="18"/>
      <c r="S1802" s="18"/>
      <c r="T1802" s="18"/>
      <c r="U1802" s="18"/>
      <c r="V1802" s="20"/>
      <c r="W1802" s="20"/>
      <c r="X1802" s="5">
        <v>2</v>
      </c>
    </row>
    <row r="1803" spans="1:24" x14ac:dyDescent="0.25">
      <c r="A1803" s="4" t="s">
        <v>3386</v>
      </c>
      <c r="B1803" s="12"/>
      <c r="C1803" s="12"/>
      <c r="D1803" s="12"/>
      <c r="E1803" s="12">
        <v>1</v>
      </c>
      <c r="F1803" s="12"/>
      <c r="G1803" s="12"/>
      <c r="H1803" s="12">
        <v>1</v>
      </c>
      <c r="I1803" s="14"/>
      <c r="J1803" s="14"/>
      <c r="K1803" s="14"/>
      <c r="L1803" s="14"/>
      <c r="M1803" s="14"/>
      <c r="N1803" s="14"/>
      <c r="O1803" s="16"/>
      <c r="P1803" s="16"/>
      <c r="Q1803" s="18"/>
      <c r="R1803" s="18"/>
      <c r="S1803" s="18"/>
      <c r="T1803" s="18"/>
      <c r="U1803" s="18"/>
      <c r="V1803" s="20"/>
      <c r="W1803" s="20"/>
      <c r="X1803" s="5">
        <v>1</v>
      </c>
    </row>
    <row r="1804" spans="1:24" x14ac:dyDescent="0.25">
      <c r="A1804" s="4" t="s">
        <v>3388</v>
      </c>
      <c r="B1804" s="12"/>
      <c r="C1804" s="12"/>
      <c r="D1804" s="12"/>
      <c r="E1804" s="12">
        <v>2</v>
      </c>
      <c r="F1804" s="12"/>
      <c r="G1804" s="12"/>
      <c r="H1804" s="12">
        <v>2</v>
      </c>
      <c r="I1804" s="14"/>
      <c r="J1804" s="14"/>
      <c r="K1804" s="14"/>
      <c r="L1804" s="14"/>
      <c r="M1804" s="14"/>
      <c r="N1804" s="14"/>
      <c r="O1804" s="16"/>
      <c r="P1804" s="16"/>
      <c r="Q1804" s="18"/>
      <c r="R1804" s="18"/>
      <c r="S1804" s="18"/>
      <c r="T1804" s="18"/>
      <c r="U1804" s="18"/>
      <c r="V1804" s="20"/>
      <c r="W1804" s="20"/>
      <c r="X1804" s="5">
        <v>2</v>
      </c>
    </row>
    <row r="1805" spans="1:24" x14ac:dyDescent="0.25">
      <c r="A1805" s="4" t="s">
        <v>3389</v>
      </c>
      <c r="B1805" s="12">
        <v>1</v>
      </c>
      <c r="C1805" s="12"/>
      <c r="D1805" s="12"/>
      <c r="E1805" s="12"/>
      <c r="F1805" s="12"/>
      <c r="G1805" s="12"/>
      <c r="H1805" s="12">
        <v>1</v>
      </c>
      <c r="I1805" s="14"/>
      <c r="J1805" s="14"/>
      <c r="K1805" s="14"/>
      <c r="L1805" s="14"/>
      <c r="M1805" s="14"/>
      <c r="N1805" s="14"/>
      <c r="O1805" s="16"/>
      <c r="P1805" s="16"/>
      <c r="Q1805" s="18"/>
      <c r="R1805" s="18"/>
      <c r="S1805" s="18"/>
      <c r="T1805" s="18"/>
      <c r="U1805" s="18"/>
      <c r="V1805" s="20"/>
      <c r="W1805" s="20"/>
      <c r="X1805" s="5">
        <v>1</v>
      </c>
    </row>
    <row r="1806" spans="1:24" x14ac:dyDescent="0.25">
      <c r="A1806" s="4" t="s">
        <v>3390</v>
      </c>
      <c r="B1806" s="12">
        <v>2</v>
      </c>
      <c r="C1806" s="12"/>
      <c r="D1806" s="12"/>
      <c r="E1806" s="12"/>
      <c r="F1806" s="12"/>
      <c r="G1806" s="12"/>
      <c r="H1806" s="12">
        <v>2</v>
      </c>
      <c r="I1806" s="14"/>
      <c r="J1806" s="14"/>
      <c r="K1806" s="14"/>
      <c r="L1806" s="14"/>
      <c r="M1806" s="14"/>
      <c r="N1806" s="14"/>
      <c r="O1806" s="16"/>
      <c r="P1806" s="16"/>
      <c r="Q1806" s="18">
        <v>2</v>
      </c>
      <c r="R1806" s="18"/>
      <c r="S1806" s="18"/>
      <c r="T1806" s="18"/>
      <c r="U1806" s="18">
        <v>2</v>
      </c>
      <c r="V1806" s="20"/>
      <c r="W1806" s="20"/>
      <c r="X1806" s="5">
        <v>4</v>
      </c>
    </row>
    <row r="1807" spans="1:24" x14ac:dyDescent="0.25">
      <c r="A1807" s="4" t="s">
        <v>3391</v>
      </c>
      <c r="B1807" s="12">
        <v>2</v>
      </c>
      <c r="C1807" s="12"/>
      <c r="D1807" s="12"/>
      <c r="E1807" s="12"/>
      <c r="F1807" s="12"/>
      <c r="G1807" s="12"/>
      <c r="H1807" s="12">
        <v>2</v>
      </c>
      <c r="I1807" s="14"/>
      <c r="J1807" s="14"/>
      <c r="K1807" s="14"/>
      <c r="L1807" s="14"/>
      <c r="M1807" s="14"/>
      <c r="N1807" s="14"/>
      <c r="O1807" s="16"/>
      <c r="P1807" s="16"/>
      <c r="Q1807" s="18">
        <v>2</v>
      </c>
      <c r="R1807" s="18"/>
      <c r="S1807" s="18"/>
      <c r="T1807" s="18"/>
      <c r="U1807" s="18">
        <v>2</v>
      </c>
      <c r="V1807" s="20"/>
      <c r="W1807" s="20"/>
      <c r="X1807" s="5">
        <v>4</v>
      </c>
    </row>
    <row r="1808" spans="1:24" x14ac:dyDescent="0.25">
      <c r="A1808" s="4" t="s">
        <v>3392</v>
      </c>
      <c r="B1808" s="12">
        <v>2</v>
      </c>
      <c r="C1808" s="12"/>
      <c r="D1808" s="12"/>
      <c r="E1808" s="12"/>
      <c r="F1808" s="12"/>
      <c r="G1808" s="12"/>
      <c r="H1808" s="12">
        <v>2</v>
      </c>
      <c r="I1808" s="14"/>
      <c r="J1808" s="14"/>
      <c r="K1808" s="14"/>
      <c r="L1808" s="14"/>
      <c r="M1808" s="14"/>
      <c r="N1808" s="14"/>
      <c r="O1808" s="16"/>
      <c r="P1808" s="16"/>
      <c r="Q1808" s="18">
        <v>2</v>
      </c>
      <c r="R1808" s="18"/>
      <c r="S1808" s="18"/>
      <c r="T1808" s="18"/>
      <c r="U1808" s="18">
        <v>2</v>
      </c>
      <c r="V1808" s="20"/>
      <c r="W1808" s="20"/>
      <c r="X1808" s="5">
        <v>4</v>
      </c>
    </row>
    <row r="1809" spans="1:24" x14ac:dyDescent="0.25">
      <c r="A1809" s="4" t="s">
        <v>3394</v>
      </c>
      <c r="B1809" s="12">
        <v>2</v>
      </c>
      <c r="C1809" s="12"/>
      <c r="D1809" s="12"/>
      <c r="E1809" s="12"/>
      <c r="F1809" s="12"/>
      <c r="G1809" s="12"/>
      <c r="H1809" s="12">
        <v>2</v>
      </c>
      <c r="I1809" s="14"/>
      <c r="J1809" s="14"/>
      <c r="K1809" s="14"/>
      <c r="L1809" s="14"/>
      <c r="M1809" s="14"/>
      <c r="N1809" s="14"/>
      <c r="O1809" s="16"/>
      <c r="P1809" s="16"/>
      <c r="Q1809" s="18">
        <v>2</v>
      </c>
      <c r="R1809" s="18"/>
      <c r="S1809" s="18"/>
      <c r="T1809" s="18"/>
      <c r="U1809" s="18">
        <v>2</v>
      </c>
      <c r="V1809" s="20"/>
      <c r="W1809" s="20"/>
      <c r="X1809" s="5">
        <v>4</v>
      </c>
    </row>
    <row r="1810" spans="1:24" x14ac:dyDescent="0.25">
      <c r="A1810" s="4" t="s">
        <v>3395</v>
      </c>
      <c r="B1810" s="12"/>
      <c r="C1810" s="12"/>
      <c r="D1810" s="12"/>
      <c r="E1810" s="12"/>
      <c r="F1810" s="12"/>
      <c r="G1810" s="12"/>
      <c r="H1810" s="12"/>
      <c r="I1810" s="14"/>
      <c r="J1810" s="14"/>
      <c r="K1810" s="14"/>
      <c r="L1810" s="14"/>
      <c r="M1810" s="14"/>
      <c r="N1810" s="14"/>
      <c r="O1810" s="16"/>
      <c r="P1810" s="16"/>
      <c r="Q1810" s="18">
        <v>2</v>
      </c>
      <c r="R1810" s="18"/>
      <c r="S1810" s="18"/>
      <c r="T1810" s="18"/>
      <c r="U1810" s="18">
        <v>2</v>
      </c>
      <c r="V1810" s="20"/>
      <c r="W1810" s="20"/>
      <c r="X1810" s="5">
        <v>2</v>
      </c>
    </row>
    <row r="1811" spans="1:24" x14ac:dyDescent="0.25">
      <c r="A1811" s="4" t="s">
        <v>3396</v>
      </c>
      <c r="B1811" s="12">
        <v>2</v>
      </c>
      <c r="C1811" s="12"/>
      <c r="D1811" s="12"/>
      <c r="E1811" s="12"/>
      <c r="F1811" s="12"/>
      <c r="G1811" s="12"/>
      <c r="H1811" s="12">
        <v>2</v>
      </c>
      <c r="I1811" s="14"/>
      <c r="J1811" s="14"/>
      <c r="K1811" s="14"/>
      <c r="L1811" s="14"/>
      <c r="M1811" s="14"/>
      <c r="N1811" s="14"/>
      <c r="O1811" s="16"/>
      <c r="P1811" s="16"/>
      <c r="Q1811" s="18">
        <v>2</v>
      </c>
      <c r="R1811" s="18"/>
      <c r="S1811" s="18"/>
      <c r="T1811" s="18"/>
      <c r="U1811" s="18">
        <v>2</v>
      </c>
      <c r="V1811" s="20"/>
      <c r="W1811" s="20"/>
      <c r="X1811" s="5">
        <v>4</v>
      </c>
    </row>
    <row r="1812" spans="1:24" x14ac:dyDescent="0.25">
      <c r="A1812" s="4" t="s">
        <v>3397</v>
      </c>
      <c r="B1812" s="12">
        <v>2</v>
      </c>
      <c r="C1812" s="12"/>
      <c r="D1812" s="12"/>
      <c r="E1812" s="12"/>
      <c r="F1812" s="12"/>
      <c r="G1812" s="12"/>
      <c r="H1812" s="12">
        <v>2</v>
      </c>
      <c r="I1812" s="14"/>
      <c r="J1812" s="14"/>
      <c r="K1812" s="14"/>
      <c r="L1812" s="14"/>
      <c r="M1812" s="14"/>
      <c r="N1812" s="14"/>
      <c r="O1812" s="16"/>
      <c r="P1812" s="16"/>
      <c r="Q1812" s="18"/>
      <c r="R1812" s="18"/>
      <c r="S1812" s="18"/>
      <c r="T1812" s="18"/>
      <c r="U1812" s="18"/>
      <c r="V1812" s="20"/>
      <c r="W1812" s="20"/>
      <c r="X1812" s="5">
        <v>2</v>
      </c>
    </row>
    <row r="1813" spans="1:24" x14ac:dyDescent="0.25">
      <c r="A1813" s="4" t="s">
        <v>3398</v>
      </c>
      <c r="B1813" s="12">
        <v>2</v>
      </c>
      <c r="C1813" s="12"/>
      <c r="D1813" s="12"/>
      <c r="E1813" s="12"/>
      <c r="F1813" s="12"/>
      <c r="G1813" s="12"/>
      <c r="H1813" s="12">
        <v>2</v>
      </c>
      <c r="I1813" s="14"/>
      <c r="J1813" s="14"/>
      <c r="K1813" s="14"/>
      <c r="L1813" s="14"/>
      <c r="M1813" s="14"/>
      <c r="N1813" s="14"/>
      <c r="O1813" s="16"/>
      <c r="P1813" s="16"/>
      <c r="Q1813" s="18">
        <v>2</v>
      </c>
      <c r="R1813" s="18"/>
      <c r="S1813" s="18"/>
      <c r="T1813" s="18"/>
      <c r="U1813" s="18">
        <v>2</v>
      </c>
      <c r="V1813" s="20"/>
      <c r="W1813" s="20"/>
      <c r="X1813" s="5">
        <v>4</v>
      </c>
    </row>
    <row r="1814" spans="1:24" x14ac:dyDescent="0.25">
      <c r="A1814" s="4" t="s">
        <v>3399</v>
      </c>
      <c r="B1814" s="12">
        <v>2</v>
      </c>
      <c r="C1814" s="12"/>
      <c r="D1814" s="12"/>
      <c r="E1814" s="12"/>
      <c r="F1814" s="12"/>
      <c r="G1814" s="12"/>
      <c r="H1814" s="12">
        <v>2</v>
      </c>
      <c r="I1814" s="14"/>
      <c r="J1814" s="14"/>
      <c r="K1814" s="14"/>
      <c r="L1814" s="14"/>
      <c r="M1814" s="14"/>
      <c r="N1814" s="14"/>
      <c r="O1814" s="16"/>
      <c r="P1814" s="16"/>
      <c r="Q1814" s="18"/>
      <c r="R1814" s="18"/>
      <c r="S1814" s="18"/>
      <c r="T1814" s="18"/>
      <c r="U1814" s="18"/>
      <c r="V1814" s="20"/>
      <c r="W1814" s="20"/>
      <c r="X1814" s="5">
        <v>2</v>
      </c>
    </row>
    <row r="1815" spans="1:24" x14ac:dyDescent="0.25">
      <c r="A1815" s="4" t="s">
        <v>3400</v>
      </c>
      <c r="B1815" s="12">
        <v>2</v>
      </c>
      <c r="C1815" s="12"/>
      <c r="D1815" s="12"/>
      <c r="E1815" s="12"/>
      <c r="F1815" s="12"/>
      <c r="G1815" s="12"/>
      <c r="H1815" s="12">
        <v>2</v>
      </c>
      <c r="I1815" s="14"/>
      <c r="J1815" s="14"/>
      <c r="K1815" s="14"/>
      <c r="L1815" s="14"/>
      <c r="M1815" s="14"/>
      <c r="N1815" s="14"/>
      <c r="O1815" s="16"/>
      <c r="P1815" s="16"/>
      <c r="Q1815" s="18"/>
      <c r="R1815" s="18"/>
      <c r="S1815" s="18"/>
      <c r="T1815" s="18"/>
      <c r="U1815" s="18"/>
      <c r="V1815" s="20"/>
      <c r="W1815" s="20"/>
      <c r="X1815" s="5">
        <v>2</v>
      </c>
    </row>
    <row r="1816" spans="1:24" x14ac:dyDescent="0.25">
      <c r="A1816" s="4" t="s">
        <v>3401</v>
      </c>
      <c r="B1816" s="12">
        <v>2</v>
      </c>
      <c r="C1816" s="12"/>
      <c r="D1816" s="12"/>
      <c r="E1816" s="12"/>
      <c r="F1816" s="12"/>
      <c r="G1816" s="12"/>
      <c r="H1816" s="12">
        <v>2</v>
      </c>
      <c r="I1816" s="14"/>
      <c r="J1816" s="14"/>
      <c r="K1816" s="14"/>
      <c r="L1816" s="14"/>
      <c r="M1816" s="14"/>
      <c r="N1816" s="14"/>
      <c r="O1816" s="16"/>
      <c r="P1816" s="16"/>
      <c r="Q1816" s="18">
        <v>2</v>
      </c>
      <c r="R1816" s="18"/>
      <c r="S1816" s="18"/>
      <c r="T1816" s="18"/>
      <c r="U1816" s="18">
        <v>2</v>
      </c>
      <c r="V1816" s="20"/>
      <c r="W1816" s="20"/>
      <c r="X1816" s="5">
        <v>4</v>
      </c>
    </row>
    <row r="1817" spans="1:24" x14ac:dyDescent="0.25">
      <c r="A1817" s="4" t="s">
        <v>3402</v>
      </c>
      <c r="B1817" s="12">
        <v>2</v>
      </c>
      <c r="C1817" s="12"/>
      <c r="D1817" s="12"/>
      <c r="E1817" s="12"/>
      <c r="F1817" s="12"/>
      <c r="G1817" s="12"/>
      <c r="H1817" s="12">
        <v>2</v>
      </c>
      <c r="I1817" s="14"/>
      <c r="J1817" s="14"/>
      <c r="K1817" s="14"/>
      <c r="L1817" s="14"/>
      <c r="M1817" s="14"/>
      <c r="N1817" s="14"/>
      <c r="O1817" s="16"/>
      <c r="P1817" s="16"/>
      <c r="Q1817" s="18">
        <v>2</v>
      </c>
      <c r="R1817" s="18"/>
      <c r="S1817" s="18"/>
      <c r="T1817" s="18"/>
      <c r="U1817" s="18">
        <v>2</v>
      </c>
      <c r="V1817" s="20"/>
      <c r="W1817" s="20"/>
      <c r="X1817" s="5">
        <v>4</v>
      </c>
    </row>
    <row r="1818" spans="1:24" x14ac:dyDescent="0.25">
      <c r="A1818" s="4" t="s">
        <v>3403</v>
      </c>
      <c r="B1818" s="12">
        <v>3</v>
      </c>
      <c r="C1818" s="12"/>
      <c r="D1818" s="12"/>
      <c r="E1818" s="12"/>
      <c r="F1818" s="12"/>
      <c r="G1818" s="12"/>
      <c r="H1818" s="12">
        <v>3</v>
      </c>
      <c r="I1818" s="14"/>
      <c r="J1818" s="14"/>
      <c r="K1818" s="14"/>
      <c r="L1818" s="14"/>
      <c r="M1818" s="14"/>
      <c r="N1818" s="14"/>
      <c r="O1818" s="16"/>
      <c r="P1818" s="16"/>
      <c r="Q1818" s="18">
        <v>3</v>
      </c>
      <c r="R1818" s="18"/>
      <c r="S1818" s="18"/>
      <c r="T1818" s="18"/>
      <c r="U1818" s="18">
        <v>3</v>
      </c>
      <c r="V1818" s="20"/>
      <c r="W1818" s="20"/>
      <c r="X1818" s="5">
        <v>6</v>
      </c>
    </row>
    <row r="1819" spans="1:24" x14ac:dyDescent="0.25">
      <c r="A1819" s="4" t="s">
        <v>3404</v>
      </c>
      <c r="B1819" s="12">
        <v>2</v>
      </c>
      <c r="C1819" s="12"/>
      <c r="D1819" s="12"/>
      <c r="E1819" s="12"/>
      <c r="F1819" s="12"/>
      <c r="G1819" s="12"/>
      <c r="H1819" s="12">
        <v>2</v>
      </c>
      <c r="I1819" s="14"/>
      <c r="J1819" s="14"/>
      <c r="K1819" s="14"/>
      <c r="L1819" s="14"/>
      <c r="M1819" s="14"/>
      <c r="N1819" s="14"/>
      <c r="O1819" s="16"/>
      <c r="P1819" s="16"/>
      <c r="Q1819" s="18"/>
      <c r="R1819" s="18"/>
      <c r="S1819" s="18"/>
      <c r="T1819" s="18"/>
      <c r="U1819" s="18"/>
      <c r="V1819" s="20"/>
      <c r="W1819" s="20"/>
      <c r="X1819" s="5">
        <v>2</v>
      </c>
    </row>
    <row r="1820" spans="1:24" x14ac:dyDescent="0.25">
      <c r="A1820" s="4" t="s">
        <v>3405</v>
      </c>
      <c r="B1820" s="12"/>
      <c r="C1820" s="12"/>
      <c r="D1820" s="12"/>
      <c r="E1820" s="12"/>
      <c r="F1820" s="12"/>
      <c r="G1820" s="12"/>
      <c r="H1820" s="12"/>
      <c r="I1820" s="14"/>
      <c r="J1820" s="14"/>
      <c r="K1820" s="14">
        <v>2</v>
      </c>
      <c r="L1820" s="14"/>
      <c r="M1820" s="14"/>
      <c r="N1820" s="14">
        <v>2</v>
      </c>
      <c r="O1820" s="16"/>
      <c r="P1820" s="16"/>
      <c r="Q1820" s="18">
        <v>2</v>
      </c>
      <c r="R1820" s="18"/>
      <c r="S1820" s="18"/>
      <c r="T1820" s="18"/>
      <c r="U1820" s="18">
        <v>2</v>
      </c>
      <c r="V1820" s="20"/>
      <c r="W1820" s="20"/>
      <c r="X1820" s="5">
        <v>4</v>
      </c>
    </row>
    <row r="1821" spans="1:24" x14ac:dyDescent="0.25">
      <c r="A1821" s="4" t="s">
        <v>3406</v>
      </c>
      <c r="B1821" s="12">
        <v>2</v>
      </c>
      <c r="C1821" s="12"/>
      <c r="D1821" s="12"/>
      <c r="E1821" s="12"/>
      <c r="F1821" s="12"/>
      <c r="G1821" s="12"/>
      <c r="H1821" s="12">
        <v>2</v>
      </c>
      <c r="I1821" s="14"/>
      <c r="J1821" s="14"/>
      <c r="K1821" s="14"/>
      <c r="L1821" s="14"/>
      <c r="M1821" s="14"/>
      <c r="N1821" s="14"/>
      <c r="O1821" s="16"/>
      <c r="P1821" s="16"/>
      <c r="Q1821" s="18"/>
      <c r="R1821" s="18"/>
      <c r="S1821" s="18"/>
      <c r="T1821" s="18"/>
      <c r="U1821" s="18"/>
      <c r="V1821" s="20"/>
      <c r="W1821" s="20"/>
      <c r="X1821" s="5">
        <v>2</v>
      </c>
    </row>
    <row r="1822" spans="1:24" x14ac:dyDescent="0.25">
      <c r="A1822" s="4" t="s">
        <v>3407</v>
      </c>
      <c r="B1822" s="12"/>
      <c r="C1822" s="12"/>
      <c r="D1822" s="12"/>
      <c r="E1822" s="12"/>
      <c r="F1822" s="12"/>
      <c r="G1822" s="12"/>
      <c r="H1822" s="12"/>
      <c r="I1822" s="14"/>
      <c r="J1822" s="14"/>
      <c r="K1822" s="14"/>
      <c r="L1822" s="14"/>
      <c r="M1822" s="14"/>
      <c r="N1822" s="14"/>
      <c r="O1822" s="16"/>
      <c r="P1822" s="16"/>
      <c r="Q1822" s="18">
        <v>3</v>
      </c>
      <c r="R1822" s="18"/>
      <c r="S1822" s="18"/>
      <c r="T1822" s="18"/>
      <c r="U1822" s="18">
        <v>3</v>
      </c>
      <c r="V1822" s="20"/>
      <c r="W1822" s="20"/>
      <c r="X1822" s="5">
        <v>3</v>
      </c>
    </row>
    <row r="1823" spans="1:24" x14ac:dyDescent="0.25">
      <c r="A1823" s="4" t="s">
        <v>3408</v>
      </c>
      <c r="B1823" s="12">
        <v>2</v>
      </c>
      <c r="C1823" s="12"/>
      <c r="D1823" s="12"/>
      <c r="E1823" s="12"/>
      <c r="F1823" s="12"/>
      <c r="G1823" s="12"/>
      <c r="H1823" s="12">
        <v>2</v>
      </c>
      <c r="I1823" s="14"/>
      <c r="J1823" s="14"/>
      <c r="K1823" s="14"/>
      <c r="L1823" s="14"/>
      <c r="M1823" s="14"/>
      <c r="N1823" s="14"/>
      <c r="O1823" s="16"/>
      <c r="P1823" s="16"/>
      <c r="Q1823" s="18"/>
      <c r="R1823" s="18"/>
      <c r="S1823" s="18"/>
      <c r="T1823" s="18"/>
      <c r="U1823" s="18"/>
      <c r="V1823" s="20"/>
      <c r="W1823" s="20"/>
      <c r="X1823" s="5">
        <v>2</v>
      </c>
    </row>
    <row r="1824" spans="1:24" x14ac:dyDescent="0.25">
      <c r="A1824" s="4" t="s">
        <v>3411</v>
      </c>
      <c r="B1824" s="12">
        <v>2</v>
      </c>
      <c r="C1824" s="12"/>
      <c r="D1824" s="12"/>
      <c r="E1824" s="12"/>
      <c r="F1824" s="12"/>
      <c r="G1824" s="12"/>
      <c r="H1824" s="12">
        <v>2</v>
      </c>
      <c r="I1824" s="14"/>
      <c r="J1824" s="14"/>
      <c r="K1824" s="14"/>
      <c r="L1824" s="14"/>
      <c r="M1824" s="14"/>
      <c r="N1824" s="14"/>
      <c r="O1824" s="16"/>
      <c r="P1824" s="16"/>
      <c r="Q1824" s="18"/>
      <c r="R1824" s="18"/>
      <c r="S1824" s="18"/>
      <c r="T1824" s="18"/>
      <c r="U1824" s="18"/>
      <c r="V1824" s="20"/>
      <c r="W1824" s="20"/>
      <c r="X1824" s="5">
        <v>2</v>
      </c>
    </row>
    <row r="1825" spans="1:24" x14ac:dyDescent="0.25">
      <c r="A1825" s="4" t="s">
        <v>3413</v>
      </c>
      <c r="B1825" s="12">
        <v>2</v>
      </c>
      <c r="C1825" s="12"/>
      <c r="D1825" s="12"/>
      <c r="E1825" s="12"/>
      <c r="F1825" s="12"/>
      <c r="G1825" s="12"/>
      <c r="H1825" s="12">
        <v>2</v>
      </c>
      <c r="I1825" s="14"/>
      <c r="J1825" s="14"/>
      <c r="K1825" s="14"/>
      <c r="L1825" s="14"/>
      <c r="M1825" s="14"/>
      <c r="N1825" s="14"/>
      <c r="O1825" s="16"/>
      <c r="P1825" s="16"/>
      <c r="Q1825" s="18"/>
      <c r="R1825" s="18"/>
      <c r="S1825" s="18"/>
      <c r="T1825" s="18"/>
      <c r="U1825" s="18"/>
      <c r="V1825" s="20"/>
      <c r="W1825" s="20"/>
      <c r="X1825" s="5">
        <v>2</v>
      </c>
    </row>
    <row r="1826" spans="1:24" x14ac:dyDescent="0.25">
      <c r="A1826" s="4" t="s">
        <v>3414</v>
      </c>
      <c r="B1826" s="12">
        <v>1</v>
      </c>
      <c r="C1826" s="12"/>
      <c r="D1826" s="12"/>
      <c r="E1826" s="12"/>
      <c r="F1826" s="12"/>
      <c r="G1826" s="12"/>
      <c r="H1826" s="12">
        <v>1</v>
      </c>
      <c r="I1826" s="14"/>
      <c r="J1826" s="14"/>
      <c r="K1826" s="14"/>
      <c r="L1826" s="14"/>
      <c r="M1826" s="14"/>
      <c r="N1826" s="14"/>
      <c r="O1826" s="16"/>
      <c r="P1826" s="16"/>
      <c r="Q1826" s="18"/>
      <c r="R1826" s="18"/>
      <c r="S1826" s="18"/>
      <c r="T1826" s="18"/>
      <c r="U1826" s="18"/>
      <c r="V1826" s="20"/>
      <c r="W1826" s="20"/>
      <c r="X1826" s="5">
        <v>1</v>
      </c>
    </row>
    <row r="1827" spans="1:24" x14ac:dyDescent="0.25">
      <c r="A1827" s="4" t="s">
        <v>3415</v>
      </c>
      <c r="B1827" s="12">
        <v>3</v>
      </c>
      <c r="C1827" s="12"/>
      <c r="D1827" s="12"/>
      <c r="E1827" s="12"/>
      <c r="F1827" s="12"/>
      <c r="G1827" s="12"/>
      <c r="H1827" s="12">
        <v>3</v>
      </c>
      <c r="I1827" s="14"/>
      <c r="J1827" s="14"/>
      <c r="K1827" s="14"/>
      <c r="L1827" s="14"/>
      <c r="M1827" s="14"/>
      <c r="N1827" s="14"/>
      <c r="O1827" s="16"/>
      <c r="P1827" s="16"/>
      <c r="Q1827" s="18"/>
      <c r="R1827" s="18"/>
      <c r="S1827" s="18"/>
      <c r="T1827" s="18"/>
      <c r="U1827" s="18"/>
      <c r="V1827" s="20"/>
      <c r="W1827" s="20"/>
      <c r="X1827" s="5">
        <v>3</v>
      </c>
    </row>
    <row r="1828" spans="1:24" x14ac:dyDescent="0.25">
      <c r="A1828" s="4" t="s">
        <v>3418</v>
      </c>
      <c r="B1828" s="12"/>
      <c r="C1828" s="12"/>
      <c r="D1828" s="12"/>
      <c r="E1828" s="12"/>
      <c r="F1828" s="12"/>
      <c r="G1828" s="12">
        <v>1</v>
      </c>
      <c r="H1828" s="12">
        <v>1</v>
      </c>
      <c r="I1828" s="14"/>
      <c r="J1828" s="14"/>
      <c r="K1828" s="14"/>
      <c r="L1828" s="14"/>
      <c r="M1828" s="14"/>
      <c r="N1828" s="14"/>
      <c r="O1828" s="16"/>
      <c r="P1828" s="16"/>
      <c r="Q1828" s="18"/>
      <c r="R1828" s="18"/>
      <c r="S1828" s="18"/>
      <c r="T1828" s="18"/>
      <c r="U1828" s="18"/>
      <c r="V1828" s="20"/>
      <c r="W1828" s="20"/>
      <c r="X1828" s="5">
        <v>1</v>
      </c>
    </row>
    <row r="1829" spans="1:24" x14ac:dyDescent="0.25">
      <c r="A1829" s="4" t="s">
        <v>3419</v>
      </c>
      <c r="B1829" s="12">
        <v>1</v>
      </c>
      <c r="C1829" s="12"/>
      <c r="D1829" s="12"/>
      <c r="E1829" s="12"/>
      <c r="F1829" s="12"/>
      <c r="G1829" s="12"/>
      <c r="H1829" s="12">
        <v>1</v>
      </c>
      <c r="I1829" s="14"/>
      <c r="J1829" s="14"/>
      <c r="K1829" s="14"/>
      <c r="L1829" s="14"/>
      <c r="M1829" s="14"/>
      <c r="N1829" s="14"/>
      <c r="O1829" s="16"/>
      <c r="P1829" s="16"/>
      <c r="Q1829" s="18"/>
      <c r="R1829" s="18"/>
      <c r="S1829" s="18"/>
      <c r="T1829" s="18"/>
      <c r="U1829" s="18"/>
      <c r="V1829" s="20"/>
      <c r="W1829" s="20"/>
      <c r="X1829" s="5">
        <v>1</v>
      </c>
    </row>
    <row r="1830" spans="1:24" x14ac:dyDescent="0.25">
      <c r="A1830" s="4" t="s">
        <v>3420</v>
      </c>
      <c r="B1830" s="12">
        <v>2</v>
      </c>
      <c r="C1830" s="12"/>
      <c r="D1830" s="12"/>
      <c r="E1830" s="12"/>
      <c r="F1830" s="12"/>
      <c r="G1830" s="12"/>
      <c r="H1830" s="12">
        <v>2</v>
      </c>
      <c r="I1830" s="14"/>
      <c r="J1830" s="14"/>
      <c r="K1830" s="14"/>
      <c r="L1830" s="14"/>
      <c r="M1830" s="14"/>
      <c r="N1830" s="14"/>
      <c r="O1830" s="16"/>
      <c r="P1830" s="16"/>
      <c r="Q1830" s="18"/>
      <c r="R1830" s="18"/>
      <c r="S1830" s="18"/>
      <c r="T1830" s="18"/>
      <c r="U1830" s="18"/>
      <c r="V1830" s="20"/>
      <c r="W1830" s="20"/>
      <c r="X1830" s="5">
        <v>2</v>
      </c>
    </row>
    <row r="1831" spans="1:24" x14ac:dyDescent="0.25">
      <c r="A1831" s="4" t="s">
        <v>3421</v>
      </c>
      <c r="B1831" s="12"/>
      <c r="C1831" s="12"/>
      <c r="D1831" s="12"/>
      <c r="E1831" s="12"/>
      <c r="F1831" s="12"/>
      <c r="G1831" s="12"/>
      <c r="H1831" s="12"/>
      <c r="I1831" s="14"/>
      <c r="J1831" s="14"/>
      <c r="K1831" s="14"/>
      <c r="L1831" s="14"/>
      <c r="M1831" s="14"/>
      <c r="N1831" s="14"/>
      <c r="O1831" s="16"/>
      <c r="P1831" s="16"/>
      <c r="Q1831" s="18">
        <v>2</v>
      </c>
      <c r="R1831" s="18"/>
      <c r="S1831" s="18"/>
      <c r="T1831" s="18"/>
      <c r="U1831" s="18">
        <v>2</v>
      </c>
      <c r="V1831" s="20"/>
      <c r="W1831" s="20"/>
      <c r="X1831" s="5">
        <v>2</v>
      </c>
    </row>
    <row r="1832" spans="1:24" x14ac:dyDescent="0.25">
      <c r="A1832" s="4" t="s">
        <v>3422</v>
      </c>
      <c r="B1832" s="12">
        <v>2</v>
      </c>
      <c r="C1832" s="12"/>
      <c r="D1832" s="12"/>
      <c r="E1832" s="12"/>
      <c r="F1832" s="12"/>
      <c r="G1832" s="12"/>
      <c r="H1832" s="12">
        <v>2</v>
      </c>
      <c r="I1832" s="14"/>
      <c r="J1832" s="14"/>
      <c r="K1832" s="14"/>
      <c r="L1832" s="14"/>
      <c r="M1832" s="14"/>
      <c r="N1832" s="14"/>
      <c r="O1832" s="16"/>
      <c r="P1832" s="16"/>
      <c r="Q1832" s="18"/>
      <c r="R1832" s="18"/>
      <c r="S1832" s="18"/>
      <c r="T1832" s="18"/>
      <c r="U1832" s="18"/>
      <c r="V1832" s="20"/>
      <c r="W1832" s="20"/>
      <c r="X1832" s="5">
        <v>2</v>
      </c>
    </row>
    <row r="1833" spans="1:24" x14ac:dyDescent="0.25">
      <c r="A1833" s="4" t="s">
        <v>3423</v>
      </c>
      <c r="B1833" s="12">
        <v>2</v>
      </c>
      <c r="C1833" s="12"/>
      <c r="D1833" s="12"/>
      <c r="E1833" s="12"/>
      <c r="F1833" s="12"/>
      <c r="G1833" s="12"/>
      <c r="H1833" s="12">
        <v>2</v>
      </c>
      <c r="I1833" s="14"/>
      <c r="J1833" s="14"/>
      <c r="K1833" s="14"/>
      <c r="L1833" s="14"/>
      <c r="M1833" s="14"/>
      <c r="N1833" s="14"/>
      <c r="O1833" s="16"/>
      <c r="P1833" s="16"/>
      <c r="Q1833" s="18">
        <v>2</v>
      </c>
      <c r="R1833" s="18"/>
      <c r="S1833" s="18"/>
      <c r="T1833" s="18"/>
      <c r="U1833" s="18">
        <v>2</v>
      </c>
      <c r="V1833" s="20"/>
      <c r="W1833" s="20"/>
      <c r="X1833" s="5">
        <v>4</v>
      </c>
    </row>
    <row r="1834" spans="1:24" x14ac:dyDescent="0.25">
      <c r="A1834" s="4" t="s">
        <v>3424</v>
      </c>
      <c r="B1834" s="12">
        <v>2</v>
      </c>
      <c r="C1834" s="12"/>
      <c r="D1834" s="12"/>
      <c r="E1834" s="12"/>
      <c r="F1834" s="12"/>
      <c r="G1834" s="12"/>
      <c r="H1834" s="12">
        <v>2</v>
      </c>
      <c r="I1834" s="14"/>
      <c r="J1834" s="14"/>
      <c r="K1834" s="14"/>
      <c r="L1834" s="14"/>
      <c r="M1834" s="14"/>
      <c r="N1834" s="14"/>
      <c r="O1834" s="16"/>
      <c r="P1834" s="16"/>
      <c r="Q1834" s="18"/>
      <c r="R1834" s="18"/>
      <c r="S1834" s="18"/>
      <c r="T1834" s="18"/>
      <c r="U1834" s="18"/>
      <c r="V1834" s="20"/>
      <c r="W1834" s="20"/>
      <c r="X1834" s="5">
        <v>2</v>
      </c>
    </row>
    <row r="1835" spans="1:24" x14ac:dyDescent="0.25">
      <c r="A1835" s="4" t="s">
        <v>3425</v>
      </c>
      <c r="B1835" s="12">
        <v>2</v>
      </c>
      <c r="C1835" s="12"/>
      <c r="D1835" s="12"/>
      <c r="E1835" s="12"/>
      <c r="F1835" s="12"/>
      <c r="G1835" s="12"/>
      <c r="H1835" s="12">
        <v>2</v>
      </c>
      <c r="I1835" s="14"/>
      <c r="J1835" s="14"/>
      <c r="K1835" s="14"/>
      <c r="L1835" s="14"/>
      <c r="M1835" s="14"/>
      <c r="N1835" s="14"/>
      <c r="O1835" s="16"/>
      <c r="P1835" s="16"/>
      <c r="Q1835" s="18"/>
      <c r="R1835" s="18"/>
      <c r="S1835" s="18"/>
      <c r="T1835" s="18"/>
      <c r="U1835" s="18"/>
      <c r="V1835" s="20"/>
      <c r="W1835" s="20"/>
      <c r="X1835" s="5">
        <v>2</v>
      </c>
    </row>
    <row r="1836" spans="1:24" x14ac:dyDescent="0.25">
      <c r="A1836" s="4" t="s">
        <v>3426</v>
      </c>
      <c r="B1836" s="12">
        <v>2</v>
      </c>
      <c r="C1836" s="12"/>
      <c r="D1836" s="12"/>
      <c r="E1836" s="12"/>
      <c r="F1836" s="12"/>
      <c r="G1836" s="12"/>
      <c r="H1836" s="12">
        <v>2</v>
      </c>
      <c r="I1836" s="14"/>
      <c r="J1836" s="14"/>
      <c r="K1836" s="14"/>
      <c r="L1836" s="14"/>
      <c r="M1836" s="14"/>
      <c r="N1836" s="14"/>
      <c r="O1836" s="16"/>
      <c r="P1836" s="16"/>
      <c r="Q1836" s="18"/>
      <c r="R1836" s="18"/>
      <c r="S1836" s="18"/>
      <c r="T1836" s="18"/>
      <c r="U1836" s="18"/>
      <c r="V1836" s="20"/>
      <c r="W1836" s="20"/>
      <c r="X1836" s="5">
        <v>2</v>
      </c>
    </row>
    <row r="1837" spans="1:24" x14ac:dyDescent="0.25">
      <c r="A1837" s="4" t="s">
        <v>3427</v>
      </c>
      <c r="B1837" s="12">
        <v>2</v>
      </c>
      <c r="C1837" s="12"/>
      <c r="D1837" s="12"/>
      <c r="E1837" s="12"/>
      <c r="F1837" s="12"/>
      <c r="G1837" s="12"/>
      <c r="H1837" s="12">
        <v>2</v>
      </c>
      <c r="I1837" s="14"/>
      <c r="J1837" s="14"/>
      <c r="K1837" s="14"/>
      <c r="L1837" s="14"/>
      <c r="M1837" s="14"/>
      <c r="N1837" s="14"/>
      <c r="O1837" s="16"/>
      <c r="P1837" s="16"/>
      <c r="Q1837" s="18"/>
      <c r="R1837" s="18"/>
      <c r="S1837" s="18"/>
      <c r="T1837" s="18"/>
      <c r="U1837" s="18"/>
      <c r="V1837" s="20"/>
      <c r="W1837" s="20"/>
      <c r="X1837" s="5">
        <v>2</v>
      </c>
    </row>
    <row r="1838" spans="1:24" x14ac:dyDescent="0.25">
      <c r="A1838" s="4" t="s">
        <v>3428</v>
      </c>
      <c r="B1838" s="12">
        <v>2</v>
      </c>
      <c r="C1838" s="12"/>
      <c r="D1838" s="12"/>
      <c r="E1838" s="12"/>
      <c r="F1838" s="12"/>
      <c r="G1838" s="12"/>
      <c r="H1838" s="12">
        <v>2</v>
      </c>
      <c r="I1838" s="14"/>
      <c r="J1838" s="14"/>
      <c r="K1838" s="14"/>
      <c r="L1838" s="14"/>
      <c r="M1838" s="14"/>
      <c r="N1838" s="14"/>
      <c r="O1838" s="16"/>
      <c r="P1838" s="16"/>
      <c r="Q1838" s="18"/>
      <c r="R1838" s="18"/>
      <c r="S1838" s="18"/>
      <c r="T1838" s="18"/>
      <c r="U1838" s="18"/>
      <c r="V1838" s="20"/>
      <c r="W1838" s="20"/>
      <c r="X1838" s="5">
        <v>2</v>
      </c>
    </row>
    <row r="1839" spans="1:24" x14ac:dyDescent="0.25">
      <c r="A1839" s="4" t="s">
        <v>3429</v>
      </c>
      <c r="B1839" s="12">
        <v>2</v>
      </c>
      <c r="C1839" s="12"/>
      <c r="D1839" s="12"/>
      <c r="E1839" s="12"/>
      <c r="F1839" s="12"/>
      <c r="G1839" s="12"/>
      <c r="H1839" s="12">
        <v>2</v>
      </c>
      <c r="I1839" s="14"/>
      <c r="J1839" s="14"/>
      <c r="K1839" s="14"/>
      <c r="L1839" s="14"/>
      <c r="M1839" s="14"/>
      <c r="N1839" s="14"/>
      <c r="O1839" s="16"/>
      <c r="P1839" s="16"/>
      <c r="Q1839" s="18"/>
      <c r="R1839" s="18"/>
      <c r="S1839" s="18"/>
      <c r="T1839" s="18"/>
      <c r="U1839" s="18"/>
      <c r="V1839" s="20"/>
      <c r="W1839" s="20"/>
      <c r="X1839" s="5">
        <v>2</v>
      </c>
    </row>
    <row r="1840" spans="1:24" x14ac:dyDescent="0.25">
      <c r="A1840" s="4" t="s">
        <v>3430</v>
      </c>
      <c r="B1840" s="12">
        <v>2</v>
      </c>
      <c r="C1840" s="12"/>
      <c r="D1840" s="12"/>
      <c r="E1840" s="12"/>
      <c r="F1840" s="12"/>
      <c r="G1840" s="12"/>
      <c r="H1840" s="12">
        <v>2</v>
      </c>
      <c r="I1840" s="14"/>
      <c r="J1840" s="14"/>
      <c r="K1840" s="14"/>
      <c r="L1840" s="14"/>
      <c r="M1840" s="14"/>
      <c r="N1840" s="14"/>
      <c r="O1840" s="16"/>
      <c r="P1840" s="16"/>
      <c r="Q1840" s="18"/>
      <c r="R1840" s="18"/>
      <c r="S1840" s="18"/>
      <c r="T1840" s="18"/>
      <c r="U1840" s="18"/>
      <c r="V1840" s="20"/>
      <c r="W1840" s="20"/>
      <c r="X1840" s="5">
        <v>2</v>
      </c>
    </row>
    <row r="1841" spans="1:24" x14ac:dyDescent="0.25">
      <c r="A1841" s="4" t="s">
        <v>3431</v>
      </c>
      <c r="B1841" s="12">
        <v>1</v>
      </c>
      <c r="C1841" s="12"/>
      <c r="D1841" s="12"/>
      <c r="E1841" s="12"/>
      <c r="F1841" s="12"/>
      <c r="G1841" s="12"/>
      <c r="H1841" s="12">
        <v>1</v>
      </c>
      <c r="I1841" s="14"/>
      <c r="J1841" s="14"/>
      <c r="K1841" s="14"/>
      <c r="L1841" s="14"/>
      <c r="M1841" s="14"/>
      <c r="N1841" s="14"/>
      <c r="O1841" s="16"/>
      <c r="P1841" s="16"/>
      <c r="Q1841" s="18"/>
      <c r="R1841" s="18"/>
      <c r="S1841" s="18"/>
      <c r="T1841" s="18"/>
      <c r="U1841" s="18"/>
      <c r="V1841" s="20"/>
      <c r="W1841" s="20"/>
      <c r="X1841" s="5">
        <v>1</v>
      </c>
    </row>
    <row r="1842" spans="1:24" x14ac:dyDescent="0.25">
      <c r="A1842" s="4" t="s">
        <v>3433</v>
      </c>
      <c r="B1842" s="12"/>
      <c r="C1842" s="12"/>
      <c r="D1842" s="12"/>
      <c r="E1842" s="12"/>
      <c r="F1842" s="12"/>
      <c r="G1842" s="12"/>
      <c r="H1842" s="12"/>
      <c r="I1842" s="14"/>
      <c r="J1842" s="14"/>
      <c r="K1842" s="14"/>
      <c r="L1842" s="14"/>
      <c r="M1842" s="14"/>
      <c r="N1842" s="14"/>
      <c r="O1842" s="16"/>
      <c r="P1842" s="16"/>
      <c r="Q1842" s="18">
        <v>2</v>
      </c>
      <c r="R1842" s="18"/>
      <c r="S1842" s="18"/>
      <c r="T1842" s="18"/>
      <c r="U1842" s="18">
        <v>2</v>
      </c>
      <c r="V1842" s="20"/>
      <c r="W1842" s="20"/>
      <c r="X1842" s="5">
        <v>2</v>
      </c>
    </row>
    <row r="1843" spans="1:24" x14ac:dyDescent="0.25">
      <c r="A1843" s="4" t="s">
        <v>3435</v>
      </c>
      <c r="B1843" s="12"/>
      <c r="C1843" s="12"/>
      <c r="D1843" s="12"/>
      <c r="E1843" s="12">
        <v>1</v>
      </c>
      <c r="F1843" s="12"/>
      <c r="G1843" s="12"/>
      <c r="H1843" s="12">
        <v>1</v>
      </c>
      <c r="I1843" s="14"/>
      <c r="J1843" s="14"/>
      <c r="K1843" s="14"/>
      <c r="L1843" s="14"/>
      <c r="M1843" s="14"/>
      <c r="N1843" s="14"/>
      <c r="O1843" s="16"/>
      <c r="P1843" s="16"/>
      <c r="Q1843" s="18"/>
      <c r="R1843" s="18"/>
      <c r="S1843" s="18"/>
      <c r="T1843" s="18"/>
      <c r="U1843" s="18"/>
      <c r="V1843" s="20"/>
      <c r="W1843" s="20"/>
      <c r="X1843" s="5">
        <v>1</v>
      </c>
    </row>
    <row r="1844" spans="1:24" x14ac:dyDescent="0.25">
      <c r="A1844" s="4" t="s">
        <v>3436</v>
      </c>
      <c r="B1844" s="12">
        <v>1</v>
      </c>
      <c r="C1844" s="12"/>
      <c r="D1844" s="12"/>
      <c r="E1844" s="12"/>
      <c r="F1844" s="12"/>
      <c r="G1844" s="12"/>
      <c r="H1844" s="12">
        <v>1</v>
      </c>
      <c r="I1844" s="14"/>
      <c r="J1844" s="14"/>
      <c r="K1844" s="14"/>
      <c r="L1844" s="14"/>
      <c r="M1844" s="14"/>
      <c r="N1844" s="14"/>
      <c r="O1844" s="16"/>
      <c r="P1844" s="16"/>
      <c r="Q1844" s="18"/>
      <c r="R1844" s="18"/>
      <c r="S1844" s="18"/>
      <c r="T1844" s="18"/>
      <c r="U1844" s="18"/>
      <c r="V1844" s="20"/>
      <c r="W1844" s="20"/>
      <c r="X1844" s="5">
        <v>1</v>
      </c>
    </row>
    <row r="1845" spans="1:24" x14ac:dyDescent="0.25">
      <c r="A1845" s="4" t="s">
        <v>3437</v>
      </c>
      <c r="B1845" s="12"/>
      <c r="C1845" s="12"/>
      <c r="D1845" s="12"/>
      <c r="E1845" s="12">
        <v>1</v>
      </c>
      <c r="F1845" s="12"/>
      <c r="G1845" s="12"/>
      <c r="H1845" s="12">
        <v>1</v>
      </c>
      <c r="I1845" s="14"/>
      <c r="J1845" s="14"/>
      <c r="K1845" s="14"/>
      <c r="L1845" s="14"/>
      <c r="M1845" s="14"/>
      <c r="N1845" s="14"/>
      <c r="O1845" s="16"/>
      <c r="P1845" s="16"/>
      <c r="Q1845" s="18"/>
      <c r="R1845" s="18"/>
      <c r="S1845" s="18"/>
      <c r="T1845" s="18"/>
      <c r="U1845" s="18"/>
      <c r="V1845" s="20"/>
      <c r="W1845" s="20"/>
      <c r="X1845" s="5">
        <v>1</v>
      </c>
    </row>
    <row r="1846" spans="1:24" x14ac:dyDescent="0.25">
      <c r="A1846" s="4" t="s">
        <v>3438</v>
      </c>
      <c r="B1846" s="12">
        <v>1</v>
      </c>
      <c r="C1846" s="12"/>
      <c r="D1846" s="12"/>
      <c r="E1846" s="12"/>
      <c r="F1846" s="12"/>
      <c r="G1846" s="12"/>
      <c r="H1846" s="12">
        <v>1</v>
      </c>
      <c r="I1846" s="14"/>
      <c r="J1846" s="14"/>
      <c r="K1846" s="14"/>
      <c r="L1846" s="14"/>
      <c r="M1846" s="14"/>
      <c r="N1846" s="14"/>
      <c r="O1846" s="16"/>
      <c r="P1846" s="16"/>
      <c r="Q1846" s="18"/>
      <c r="R1846" s="18"/>
      <c r="S1846" s="18"/>
      <c r="T1846" s="18"/>
      <c r="U1846" s="18"/>
      <c r="V1846" s="20"/>
      <c r="W1846" s="20"/>
      <c r="X1846" s="5">
        <v>1</v>
      </c>
    </row>
    <row r="1847" spans="1:24" x14ac:dyDescent="0.25">
      <c r="A1847" s="4" t="s">
        <v>3439</v>
      </c>
      <c r="B1847" s="12"/>
      <c r="C1847" s="12"/>
      <c r="D1847" s="12"/>
      <c r="E1847" s="12">
        <v>1</v>
      </c>
      <c r="F1847" s="12"/>
      <c r="G1847" s="12"/>
      <c r="H1847" s="12">
        <v>1</v>
      </c>
      <c r="I1847" s="14"/>
      <c r="J1847" s="14"/>
      <c r="K1847" s="14"/>
      <c r="L1847" s="14"/>
      <c r="M1847" s="14"/>
      <c r="N1847" s="14"/>
      <c r="O1847" s="16"/>
      <c r="P1847" s="16"/>
      <c r="Q1847" s="18"/>
      <c r="R1847" s="18"/>
      <c r="S1847" s="18"/>
      <c r="T1847" s="18"/>
      <c r="U1847" s="18"/>
      <c r="V1847" s="20"/>
      <c r="W1847" s="20"/>
      <c r="X1847" s="5">
        <v>1</v>
      </c>
    </row>
    <row r="1848" spans="1:24" x14ac:dyDescent="0.25">
      <c r="A1848" s="4" t="s">
        <v>3442</v>
      </c>
      <c r="B1848" s="12">
        <v>2</v>
      </c>
      <c r="C1848" s="12"/>
      <c r="D1848" s="12"/>
      <c r="E1848" s="12"/>
      <c r="F1848" s="12"/>
      <c r="G1848" s="12"/>
      <c r="H1848" s="12">
        <v>2</v>
      </c>
      <c r="I1848" s="14"/>
      <c r="J1848" s="14"/>
      <c r="K1848" s="14"/>
      <c r="L1848" s="14"/>
      <c r="M1848" s="14"/>
      <c r="N1848" s="14"/>
      <c r="O1848" s="16"/>
      <c r="P1848" s="16"/>
      <c r="Q1848" s="18">
        <v>2</v>
      </c>
      <c r="R1848" s="18"/>
      <c r="S1848" s="18"/>
      <c r="T1848" s="18"/>
      <c r="U1848" s="18">
        <v>2</v>
      </c>
      <c r="V1848" s="20"/>
      <c r="W1848" s="20"/>
      <c r="X1848" s="5">
        <v>4</v>
      </c>
    </row>
    <row r="1849" spans="1:24" x14ac:dyDescent="0.25">
      <c r="A1849" s="4" t="s">
        <v>3443</v>
      </c>
      <c r="B1849" s="12"/>
      <c r="C1849" s="12"/>
      <c r="D1849" s="12"/>
      <c r="E1849" s="12">
        <v>2</v>
      </c>
      <c r="F1849" s="12"/>
      <c r="G1849" s="12"/>
      <c r="H1849" s="12">
        <v>2</v>
      </c>
      <c r="I1849" s="14"/>
      <c r="J1849" s="14"/>
      <c r="K1849" s="14">
        <v>2</v>
      </c>
      <c r="L1849" s="14"/>
      <c r="M1849" s="14"/>
      <c r="N1849" s="14">
        <v>2</v>
      </c>
      <c r="O1849" s="16"/>
      <c r="P1849" s="16"/>
      <c r="Q1849" s="18"/>
      <c r="R1849" s="18"/>
      <c r="S1849" s="18"/>
      <c r="T1849" s="18"/>
      <c r="U1849" s="18"/>
      <c r="V1849" s="20"/>
      <c r="W1849" s="20"/>
      <c r="X1849" s="5">
        <v>4</v>
      </c>
    </row>
    <row r="1850" spans="1:24" x14ac:dyDescent="0.25">
      <c r="A1850" s="4" t="s">
        <v>3444</v>
      </c>
      <c r="B1850" s="12">
        <v>1</v>
      </c>
      <c r="C1850" s="12"/>
      <c r="D1850" s="12"/>
      <c r="E1850" s="12"/>
      <c r="F1850" s="12"/>
      <c r="G1850" s="12"/>
      <c r="H1850" s="12">
        <v>1</v>
      </c>
      <c r="I1850" s="14"/>
      <c r="J1850" s="14"/>
      <c r="K1850" s="14"/>
      <c r="L1850" s="14"/>
      <c r="M1850" s="14"/>
      <c r="N1850" s="14"/>
      <c r="O1850" s="16"/>
      <c r="P1850" s="16"/>
      <c r="Q1850" s="18"/>
      <c r="R1850" s="18"/>
      <c r="S1850" s="18"/>
      <c r="T1850" s="18"/>
      <c r="U1850" s="18"/>
      <c r="V1850" s="20"/>
      <c r="W1850" s="20"/>
      <c r="X1850" s="5">
        <v>1</v>
      </c>
    </row>
    <row r="1851" spans="1:24" x14ac:dyDescent="0.25">
      <c r="A1851" s="4" t="s">
        <v>3445</v>
      </c>
      <c r="B1851" s="12">
        <v>1</v>
      </c>
      <c r="C1851" s="12"/>
      <c r="D1851" s="12"/>
      <c r="E1851" s="12"/>
      <c r="F1851" s="12"/>
      <c r="G1851" s="12"/>
      <c r="H1851" s="12">
        <v>1</v>
      </c>
      <c r="I1851" s="14"/>
      <c r="J1851" s="14"/>
      <c r="K1851" s="14"/>
      <c r="L1851" s="14"/>
      <c r="M1851" s="14"/>
      <c r="N1851" s="14"/>
      <c r="O1851" s="16"/>
      <c r="P1851" s="16"/>
      <c r="Q1851" s="18"/>
      <c r="R1851" s="18"/>
      <c r="S1851" s="18"/>
      <c r="T1851" s="18"/>
      <c r="U1851" s="18"/>
      <c r="V1851" s="20"/>
      <c r="W1851" s="20"/>
      <c r="X1851" s="5">
        <v>1</v>
      </c>
    </row>
    <row r="1852" spans="1:24" x14ac:dyDescent="0.25">
      <c r="A1852" s="4" t="s">
        <v>3448</v>
      </c>
      <c r="B1852" s="12">
        <v>2</v>
      </c>
      <c r="C1852" s="12"/>
      <c r="D1852" s="12"/>
      <c r="E1852" s="12"/>
      <c r="F1852" s="12"/>
      <c r="G1852" s="12"/>
      <c r="H1852" s="12">
        <v>2</v>
      </c>
      <c r="I1852" s="14"/>
      <c r="J1852" s="14"/>
      <c r="K1852" s="14"/>
      <c r="L1852" s="14"/>
      <c r="M1852" s="14"/>
      <c r="N1852" s="14"/>
      <c r="O1852" s="16"/>
      <c r="P1852" s="16"/>
      <c r="Q1852" s="18"/>
      <c r="R1852" s="18"/>
      <c r="S1852" s="18"/>
      <c r="T1852" s="18"/>
      <c r="U1852" s="18"/>
      <c r="V1852" s="20"/>
      <c r="W1852" s="20"/>
      <c r="X1852" s="5">
        <v>2</v>
      </c>
    </row>
    <row r="1853" spans="1:24" x14ac:dyDescent="0.25">
      <c r="A1853" s="4" t="s">
        <v>3449</v>
      </c>
      <c r="B1853" s="12">
        <v>1</v>
      </c>
      <c r="C1853" s="12"/>
      <c r="D1853" s="12"/>
      <c r="E1853" s="12"/>
      <c r="F1853" s="12"/>
      <c r="G1853" s="12"/>
      <c r="H1853" s="12">
        <v>1</v>
      </c>
      <c r="I1853" s="14"/>
      <c r="J1853" s="14"/>
      <c r="K1853" s="14"/>
      <c r="L1853" s="14"/>
      <c r="M1853" s="14"/>
      <c r="N1853" s="14"/>
      <c r="O1853" s="16"/>
      <c r="P1853" s="16"/>
      <c r="Q1853" s="18"/>
      <c r="R1853" s="18"/>
      <c r="S1853" s="18"/>
      <c r="T1853" s="18"/>
      <c r="U1853" s="18"/>
      <c r="V1853" s="20"/>
      <c r="W1853" s="20"/>
      <c r="X1853" s="5">
        <v>1</v>
      </c>
    </row>
    <row r="1854" spans="1:24" x14ac:dyDescent="0.25">
      <c r="A1854" s="4" t="s">
        <v>3450</v>
      </c>
      <c r="B1854" s="12">
        <v>1</v>
      </c>
      <c r="C1854" s="12"/>
      <c r="D1854" s="12"/>
      <c r="E1854" s="12"/>
      <c r="F1854" s="12"/>
      <c r="G1854" s="12"/>
      <c r="H1854" s="12">
        <v>1</v>
      </c>
      <c r="I1854" s="14"/>
      <c r="J1854" s="14"/>
      <c r="K1854" s="14"/>
      <c r="L1854" s="14"/>
      <c r="M1854" s="14"/>
      <c r="N1854" s="14"/>
      <c r="O1854" s="16"/>
      <c r="P1854" s="16"/>
      <c r="Q1854" s="18"/>
      <c r="R1854" s="18"/>
      <c r="S1854" s="18"/>
      <c r="T1854" s="18"/>
      <c r="U1854" s="18"/>
      <c r="V1854" s="20"/>
      <c r="W1854" s="20"/>
      <c r="X1854" s="5">
        <v>1</v>
      </c>
    </row>
    <row r="1855" spans="1:24" x14ac:dyDescent="0.25">
      <c r="A1855" s="4" t="s">
        <v>3451</v>
      </c>
      <c r="B1855" s="12">
        <v>3</v>
      </c>
      <c r="C1855" s="12"/>
      <c r="D1855" s="12"/>
      <c r="E1855" s="12"/>
      <c r="F1855" s="12"/>
      <c r="G1855" s="12"/>
      <c r="H1855" s="12">
        <v>3</v>
      </c>
      <c r="I1855" s="14"/>
      <c r="J1855" s="14"/>
      <c r="K1855" s="14"/>
      <c r="L1855" s="14"/>
      <c r="M1855" s="14"/>
      <c r="N1855" s="14"/>
      <c r="O1855" s="16"/>
      <c r="P1855" s="16"/>
      <c r="Q1855" s="18"/>
      <c r="R1855" s="18"/>
      <c r="S1855" s="18"/>
      <c r="T1855" s="18"/>
      <c r="U1855" s="18"/>
      <c r="V1855" s="20"/>
      <c r="W1855" s="20"/>
      <c r="X1855" s="5">
        <v>3</v>
      </c>
    </row>
    <row r="1856" spans="1:24" x14ac:dyDescent="0.25">
      <c r="A1856" s="4" t="s">
        <v>3452</v>
      </c>
      <c r="B1856" s="12">
        <v>2</v>
      </c>
      <c r="C1856" s="12"/>
      <c r="D1856" s="12"/>
      <c r="E1856" s="12"/>
      <c r="F1856" s="12"/>
      <c r="G1856" s="12"/>
      <c r="H1856" s="12">
        <v>2</v>
      </c>
      <c r="I1856" s="14"/>
      <c r="J1856" s="14"/>
      <c r="K1856" s="14"/>
      <c r="L1856" s="14"/>
      <c r="M1856" s="14"/>
      <c r="N1856" s="14"/>
      <c r="O1856" s="16"/>
      <c r="P1856" s="16"/>
      <c r="Q1856" s="18"/>
      <c r="R1856" s="18"/>
      <c r="S1856" s="18"/>
      <c r="T1856" s="18"/>
      <c r="U1856" s="18"/>
      <c r="V1856" s="20"/>
      <c r="W1856" s="20"/>
      <c r="X1856" s="5">
        <v>2</v>
      </c>
    </row>
    <row r="1857" spans="1:24" x14ac:dyDescent="0.25">
      <c r="A1857" s="4" t="s">
        <v>3453</v>
      </c>
      <c r="B1857" s="12"/>
      <c r="C1857" s="12"/>
      <c r="D1857" s="12"/>
      <c r="E1857" s="12">
        <v>1</v>
      </c>
      <c r="F1857" s="12"/>
      <c r="G1857" s="12"/>
      <c r="H1857" s="12">
        <v>1</v>
      </c>
      <c r="I1857" s="14"/>
      <c r="J1857" s="14"/>
      <c r="K1857" s="14"/>
      <c r="L1857" s="14"/>
      <c r="M1857" s="14"/>
      <c r="N1857" s="14"/>
      <c r="O1857" s="16"/>
      <c r="P1857" s="16"/>
      <c r="Q1857" s="18"/>
      <c r="R1857" s="18"/>
      <c r="S1857" s="18"/>
      <c r="T1857" s="18"/>
      <c r="U1857" s="18"/>
      <c r="V1857" s="20"/>
      <c r="W1857" s="20"/>
      <c r="X1857" s="5">
        <v>1</v>
      </c>
    </row>
    <row r="1858" spans="1:24" x14ac:dyDescent="0.25">
      <c r="A1858" s="4" t="s">
        <v>3454</v>
      </c>
      <c r="B1858" s="12"/>
      <c r="C1858" s="12"/>
      <c r="D1858" s="12"/>
      <c r="E1858" s="12">
        <v>1</v>
      </c>
      <c r="F1858" s="12"/>
      <c r="G1858" s="12"/>
      <c r="H1858" s="12">
        <v>1</v>
      </c>
      <c r="I1858" s="14"/>
      <c r="J1858" s="14"/>
      <c r="K1858" s="14"/>
      <c r="L1858" s="14"/>
      <c r="M1858" s="14"/>
      <c r="N1858" s="14"/>
      <c r="O1858" s="16"/>
      <c r="P1858" s="16"/>
      <c r="Q1858" s="18"/>
      <c r="R1858" s="18"/>
      <c r="S1858" s="18"/>
      <c r="T1858" s="18"/>
      <c r="U1858" s="18"/>
      <c r="V1858" s="20"/>
      <c r="W1858" s="20"/>
      <c r="X1858" s="5">
        <v>1</v>
      </c>
    </row>
    <row r="1859" spans="1:24" x14ac:dyDescent="0.25">
      <c r="A1859" s="4" t="s">
        <v>3455</v>
      </c>
      <c r="B1859" s="12">
        <v>1</v>
      </c>
      <c r="C1859" s="12"/>
      <c r="D1859" s="12"/>
      <c r="E1859" s="12"/>
      <c r="F1859" s="12"/>
      <c r="G1859" s="12"/>
      <c r="H1859" s="12">
        <v>1</v>
      </c>
      <c r="I1859" s="14"/>
      <c r="J1859" s="14"/>
      <c r="K1859" s="14"/>
      <c r="L1859" s="14"/>
      <c r="M1859" s="14"/>
      <c r="N1859" s="14"/>
      <c r="O1859" s="16"/>
      <c r="P1859" s="16"/>
      <c r="Q1859" s="18"/>
      <c r="R1859" s="18"/>
      <c r="S1859" s="18"/>
      <c r="T1859" s="18"/>
      <c r="U1859" s="18"/>
      <c r="V1859" s="20"/>
      <c r="W1859" s="20"/>
      <c r="X1859" s="5">
        <v>1</v>
      </c>
    </row>
    <row r="1860" spans="1:24" x14ac:dyDescent="0.25">
      <c r="A1860" s="4" t="s">
        <v>3456</v>
      </c>
      <c r="B1860" s="12">
        <v>1</v>
      </c>
      <c r="C1860" s="12"/>
      <c r="D1860" s="12"/>
      <c r="E1860" s="12"/>
      <c r="F1860" s="12"/>
      <c r="G1860" s="12"/>
      <c r="H1860" s="12">
        <v>1</v>
      </c>
      <c r="I1860" s="14"/>
      <c r="J1860" s="14"/>
      <c r="K1860" s="14"/>
      <c r="L1860" s="14"/>
      <c r="M1860" s="14"/>
      <c r="N1860" s="14"/>
      <c r="O1860" s="16"/>
      <c r="P1860" s="16"/>
      <c r="Q1860" s="18"/>
      <c r="R1860" s="18"/>
      <c r="S1860" s="18"/>
      <c r="T1860" s="18"/>
      <c r="U1860" s="18"/>
      <c r="V1860" s="20"/>
      <c r="W1860" s="20"/>
      <c r="X1860" s="5">
        <v>1</v>
      </c>
    </row>
    <row r="1861" spans="1:24" x14ac:dyDescent="0.25">
      <c r="A1861" s="4" t="s">
        <v>3457</v>
      </c>
      <c r="B1861" s="12"/>
      <c r="C1861" s="12"/>
      <c r="D1861" s="12"/>
      <c r="E1861" s="12">
        <v>1</v>
      </c>
      <c r="F1861" s="12"/>
      <c r="G1861" s="12"/>
      <c r="H1861" s="12">
        <v>1</v>
      </c>
      <c r="I1861" s="14"/>
      <c r="J1861" s="14"/>
      <c r="K1861" s="14"/>
      <c r="L1861" s="14"/>
      <c r="M1861" s="14"/>
      <c r="N1861" s="14"/>
      <c r="O1861" s="16"/>
      <c r="P1861" s="16"/>
      <c r="Q1861" s="18"/>
      <c r="R1861" s="18"/>
      <c r="S1861" s="18"/>
      <c r="T1861" s="18"/>
      <c r="U1861" s="18"/>
      <c r="V1861" s="20"/>
      <c r="W1861" s="20"/>
      <c r="X1861" s="5">
        <v>1</v>
      </c>
    </row>
    <row r="1862" spans="1:24" x14ac:dyDescent="0.25">
      <c r="A1862" s="4" t="s">
        <v>3458</v>
      </c>
      <c r="B1862" s="12">
        <v>2</v>
      </c>
      <c r="C1862" s="12"/>
      <c r="D1862" s="12"/>
      <c r="E1862" s="12"/>
      <c r="F1862" s="12"/>
      <c r="G1862" s="12"/>
      <c r="H1862" s="12">
        <v>2</v>
      </c>
      <c r="I1862" s="14"/>
      <c r="J1862" s="14"/>
      <c r="K1862" s="14"/>
      <c r="L1862" s="14"/>
      <c r="M1862" s="14"/>
      <c r="N1862" s="14"/>
      <c r="O1862" s="16"/>
      <c r="P1862" s="16"/>
      <c r="Q1862" s="18"/>
      <c r="R1862" s="18"/>
      <c r="S1862" s="18"/>
      <c r="T1862" s="18"/>
      <c r="U1862" s="18"/>
      <c r="V1862" s="20"/>
      <c r="W1862" s="20"/>
      <c r="X1862" s="5">
        <v>2</v>
      </c>
    </row>
    <row r="1863" spans="1:24" x14ac:dyDescent="0.25">
      <c r="A1863" s="4" t="s">
        <v>3460</v>
      </c>
      <c r="B1863" s="12">
        <v>2</v>
      </c>
      <c r="C1863" s="12"/>
      <c r="D1863" s="12"/>
      <c r="E1863" s="12"/>
      <c r="F1863" s="12"/>
      <c r="G1863" s="12"/>
      <c r="H1863" s="12">
        <v>2</v>
      </c>
      <c r="I1863" s="14"/>
      <c r="J1863" s="14"/>
      <c r="K1863" s="14">
        <v>2</v>
      </c>
      <c r="L1863" s="14"/>
      <c r="M1863" s="14"/>
      <c r="N1863" s="14">
        <v>2</v>
      </c>
      <c r="O1863" s="16"/>
      <c r="P1863" s="16"/>
      <c r="Q1863" s="18"/>
      <c r="R1863" s="18"/>
      <c r="S1863" s="18"/>
      <c r="T1863" s="18"/>
      <c r="U1863" s="18"/>
      <c r="V1863" s="20"/>
      <c r="W1863" s="20"/>
      <c r="X1863" s="5">
        <v>4</v>
      </c>
    </row>
    <row r="1864" spans="1:24" x14ac:dyDescent="0.25">
      <c r="A1864" s="4" t="s">
        <v>3461</v>
      </c>
      <c r="B1864" s="12">
        <v>2</v>
      </c>
      <c r="C1864" s="12"/>
      <c r="D1864" s="12"/>
      <c r="E1864" s="12"/>
      <c r="F1864" s="12"/>
      <c r="G1864" s="12"/>
      <c r="H1864" s="12">
        <v>2</v>
      </c>
      <c r="I1864" s="14"/>
      <c r="J1864" s="14"/>
      <c r="K1864" s="14"/>
      <c r="L1864" s="14"/>
      <c r="M1864" s="14"/>
      <c r="N1864" s="14"/>
      <c r="O1864" s="16"/>
      <c r="P1864" s="16"/>
      <c r="Q1864" s="18"/>
      <c r="R1864" s="18"/>
      <c r="S1864" s="18"/>
      <c r="T1864" s="18"/>
      <c r="U1864" s="18"/>
      <c r="V1864" s="20"/>
      <c r="W1864" s="20"/>
      <c r="X1864" s="5">
        <v>2</v>
      </c>
    </row>
    <row r="1865" spans="1:24" x14ac:dyDescent="0.25">
      <c r="A1865" s="4" t="s">
        <v>3462</v>
      </c>
      <c r="B1865" s="12">
        <v>3</v>
      </c>
      <c r="C1865" s="12"/>
      <c r="D1865" s="12"/>
      <c r="E1865" s="12"/>
      <c r="F1865" s="12"/>
      <c r="G1865" s="12"/>
      <c r="H1865" s="12">
        <v>3</v>
      </c>
      <c r="I1865" s="14"/>
      <c r="J1865" s="14"/>
      <c r="K1865" s="14"/>
      <c r="L1865" s="14"/>
      <c r="M1865" s="14"/>
      <c r="N1865" s="14"/>
      <c r="O1865" s="16"/>
      <c r="P1865" s="16"/>
      <c r="Q1865" s="18"/>
      <c r="R1865" s="18"/>
      <c r="S1865" s="18"/>
      <c r="T1865" s="18"/>
      <c r="U1865" s="18"/>
      <c r="V1865" s="20"/>
      <c r="W1865" s="20"/>
      <c r="X1865" s="5">
        <v>3</v>
      </c>
    </row>
    <row r="1866" spans="1:24" x14ac:dyDescent="0.25">
      <c r="A1866" s="4" t="s">
        <v>3463</v>
      </c>
      <c r="B1866" s="12">
        <v>1</v>
      </c>
      <c r="C1866" s="12"/>
      <c r="D1866" s="12"/>
      <c r="E1866" s="12"/>
      <c r="F1866" s="12"/>
      <c r="G1866" s="12"/>
      <c r="H1866" s="12">
        <v>1</v>
      </c>
      <c r="I1866" s="14"/>
      <c r="J1866" s="14"/>
      <c r="K1866" s="14"/>
      <c r="L1866" s="14"/>
      <c r="M1866" s="14"/>
      <c r="N1866" s="14"/>
      <c r="O1866" s="16"/>
      <c r="P1866" s="16"/>
      <c r="Q1866" s="18"/>
      <c r="R1866" s="18"/>
      <c r="S1866" s="18"/>
      <c r="T1866" s="18"/>
      <c r="U1866" s="18"/>
      <c r="V1866" s="20"/>
      <c r="W1866" s="20"/>
      <c r="X1866" s="5">
        <v>1</v>
      </c>
    </row>
    <row r="1867" spans="1:24" x14ac:dyDescent="0.25">
      <c r="A1867" s="4" t="s">
        <v>3466</v>
      </c>
      <c r="B1867" s="12">
        <v>2</v>
      </c>
      <c r="C1867" s="12"/>
      <c r="D1867" s="12"/>
      <c r="E1867" s="12"/>
      <c r="F1867" s="12"/>
      <c r="G1867" s="12"/>
      <c r="H1867" s="12">
        <v>2</v>
      </c>
      <c r="I1867" s="14"/>
      <c r="J1867" s="14"/>
      <c r="K1867" s="14"/>
      <c r="L1867" s="14"/>
      <c r="M1867" s="14"/>
      <c r="N1867" s="14"/>
      <c r="O1867" s="16"/>
      <c r="P1867" s="16"/>
      <c r="Q1867" s="18"/>
      <c r="R1867" s="18"/>
      <c r="S1867" s="18"/>
      <c r="T1867" s="18"/>
      <c r="U1867" s="18"/>
      <c r="V1867" s="20"/>
      <c r="W1867" s="20"/>
      <c r="X1867" s="5">
        <v>2</v>
      </c>
    </row>
    <row r="1868" spans="1:24" x14ac:dyDescent="0.25">
      <c r="A1868" s="4" t="s">
        <v>3467</v>
      </c>
      <c r="B1868" s="12"/>
      <c r="C1868" s="12"/>
      <c r="D1868" s="12"/>
      <c r="E1868" s="12">
        <v>1</v>
      </c>
      <c r="F1868" s="12"/>
      <c r="G1868" s="12"/>
      <c r="H1868" s="12">
        <v>1</v>
      </c>
      <c r="I1868" s="14"/>
      <c r="J1868" s="14"/>
      <c r="K1868" s="14"/>
      <c r="L1868" s="14"/>
      <c r="M1868" s="14"/>
      <c r="N1868" s="14"/>
      <c r="O1868" s="16"/>
      <c r="P1868" s="16"/>
      <c r="Q1868" s="18"/>
      <c r="R1868" s="18"/>
      <c r="S1868" s="18"/>
      <c r="T1868" s="18"/>
      <c r="U1868" s="18"/>
      <c r="V1868" s="20"/>
      <c r="W1868" s="20"/>
      <c r="X1868" s="5">
        <v>1</v>
      </c>
    </row>
    <row r="1869" spans="1:24" x14ac:dyDescent="0.25">
      <c r="A1869" s="4" t="s">
        <v>3468</v>
      </c>
      <c r="B1869" s="12"/>
      <c r="C1869" s="12"/>
      <c r="D1869" s="12"/>
      <c r="E1869" s="12">
        <v>2</v>
      </c>
      <c r="F1869" s="12"/>
      <c r="G1869" s="12"/>
      <c r="H1869" s="12">
        <v>2</v>
      </c>
      <c r="I1869" s="14"/>
      <c r="J1869" s="14"/>
      <c r="K1869" s="14"/>
      <c r="L1869" s="14"/>
      <c r="M1869" s="14"/>
      <c r="N1869" s="14"/>
      <c r="O1869" s="16"/>
      <c r="P1869" s="16"/>
      <c r="Q1869" s="18"/>
      <c r="R1869" s="18"/>
      <c r="S1869" s="18"/>
      <c r="T1869" s="18"/>
      <c r="U1869" s="18"/>
      <c r="V1869" s="20"/>
      <c r="W1869" s="20"/>
      <c r="X1869" s="5">
        <v>2</v>
      </c>
    </row>
    <row r="1870" spans="1:24" x14ac:dyDescent="0.25">
      <c r="A1870" s="4" t="s">
        <v>3469</v>
      </c>
      <c r="B1870" s="12"/>
      <c r="C1870" s="12"/>
      <c r="D1870" s="12"/>
      <c r="E1870" s="12">
        <v>2</v>
      </c>
      <c r="F1870" s="12"/>
      <c r="G1870" s="12"/>
      <c r="H1870" s="12">
        <v>2</v>
      </c>
      <c r="I1870" s="14"/>
      <c r="J1870" s="14"/>
      <c r="K1870" s="14"/>
      <c r="L1870" s="14"/>
      <c r="M1870" s="14"/>
      <c r="N1870" s="14"/>
      <c r="O1870" s="16"/>
      <c r="P1870" s="16"/>
      <c r="Q1870" s="18"/>
      <c r="R1870" s="18"/>
      <c r="S1870" s="18"/>
      <c r="T1870" s="18"/>
      <c r="U1870" s="18"/>
      <c r="V1870" s="20"/>
      <c r="W1870" s="20"/>
      <c r="X1870" s="5">
        <v>2</v>
      </c>
    </row>
    <row r="1871" spans="1:24" x14ac:dyDescent="0.25">
      <c r="A1871" s="4" t="s">
        <v>3470</v>
      </c>
      <c r="B1871" s="12">
        <v>2</v>
      </c>
      <c r="C1871" s="12"/>
      <c r="D1871" s="12"/>
      <c r="E1871" s="12"/>
      <c r="F1871" s="12"/>
      <c r="G1871" s="12"/>
      <c r="H1871" s="12">
        <v>2</v>
      </c>
      <c r="I1871" s="14"/>
      <c r="J1871" s="14"/>
      <c r="K1871" s="14"/>
      <c r="L1871" s="14"/>
      <c r="M1871" s="14"/>
      <c r="N1871" s="14"/>
      <c r="O1871" s="16"/>
      <c r="P1871" s="16"/>
      <c r="Q1871" s="18"/>
      <c r="R1871" s="18"/>
      <c r="S1871" s="18"/>
      <c r="T1871" s="18"/>
      <c r="U1871" s="18"/>
      <c r="V1871" s="20"/>
      <c r="W1871" s="20"/>
      <c r="X1871" s="5">
        <v>2</v>
      </c>
    </row>
    <row r="1872" spans="1:24" x14ac:dyDescent="0.25">
      <c r="A1872" s="4" t="s">
        <v>3471</v>
      </c>
      <c r="B1872" s="12"/>
      <c r="C1872" s="12"/>
      <c r="D1872" s="12"/>
      <c r="E1872" s="12">
        <v>1</v>
      </c>
      <c r="F1872" s="12"/>
      <c r="G1872" s="12"/>
      <c r="H1872" s="12">
        <v>1</v>
      </c>
      <c r="I1872" s="14"/>
      <c r="J1872" s="14"/>
      <c r="K1872" s="14"/>
      <c r="L1872" s="14"/>
      <c r="M1872" s="14"/>
      <c r="N1872" s="14"/>
      <c r="O1872" s="16"/>
      <c r="P1872" s="16"/>
      <c r="Q1872" s="18"/>
      <c r="R1872" s="18"/>
      <c r="S1872" s="18"/>
      <c r="T1872" s="18"/>
      <c r="U1872" s="18"/>
      <c r="V1872" s="20"/>
      <c r="W1872" s="20"/>
      <c r="X1872" s="5">
        <v>1</v>
      </c>
    </row>
    <row r="1873" spans="1:24" x14ac:dyDescent="0.25">
      <c r="A1873" s="4" t="s">
        <v>3472</v>
      </c>
      <c r="B1873" s="12">
        <v>1</v>
      </c>
      <c r="C1873" s="12"/>
      <c r="D1873" s="12"/>
      <c r="E1873" s="12"/>
      <c r="F1873" s="12"/>
      <c r="G1873" s="12"/>
      <c r="H1873" s="12">
        <v>1</v>
      </c>
      <c r="I1873" s="14"/>
      <c r="J1873" s="14"/>
      <c r="K1873" s="14">
        <v>1</v>
      </c>
      <c r="L1873" s="14"/>
      <c r="M1873" s="14"/>
      <c r="N1873" s="14">
        <v>1</v>
      </c>
      <c r="O1873" s="16"/>
      <c r="P1873" s="16"/>
      <c r="Q1873" s="18"/>
      <c r="R1873" s="18"/>
      <c r="S1873" s="18"/>
      <c r="T1873" s="18"/>
      <c r="U1873" s="18"/>
      <c r="V1873" s="20"/>
      <c r="W1873" s="20"/>
      <c r="X1873" s="5">
        <v>2</v>
      </c>
    </row>
    <row r="1874" spans="1:24" x14ac:dyDescent="0.25">
      <c r="A1874" s="4" t="s">
        <v>3473</v>
      </c>
      <c r="B1874" s="12"/>
      <c r="C1874" s="12"/>
      <c r="D1874" s="12"/>
      <c r="E1874" s="12"/>
      <c r="F1874" s="12"/>
      <c r="G1874" s="12"/>
      <c r="H1874" s="12"/>
      <c r="I1874" s="14"/>
      <c r="J1874" s="14"/>
      <c r="K1874" s="14"/>
      <c r="L1874" s="14"/>
      <c r="M1874" s="14"/>
      <c r="N1874" s="14"/>
      <c r="O1874" s="16"/>
      <c r="P1874" s="16"/>
      <c r="Q1874" s="18">
        <v>1</v>
      </c>
      <c r="R1874" s="18"/>
      <c r="S1874" s="18"/>
      <c r="T1874" s="18"/>
      <c r="U1874" s="18">
        <v>1</v>
      </c>
      <c r="V1874" s="20"/>
      <c r="W1874" s="20"/>
      <c r="X1874" s="5">
        <v>1</v>
      </c>
    </row>
    <row r="1875" spans="1:24" x14ac:dyDescent="0.25">
      <c r="A1875" s="4" t="s">
        <v>3474</v>
      </c>
      <c r="B1875" s="12"/>
      <c r="C1875" s="12"/>
      <c r="D1875" s="12"/>
      <c r="E1875" s="12"/>
      <c r="F1875" s="12"/>
      <c r="G1875" s="12"/>
      <c r="H1875" s="12"/>
      <c r="I1875" s="14"/>
      <c r="J1875" s="14"/>
      <c r="K1875" s="14"/>
      <c r="L1875" s="14"/>
      <c r="M1875" s="14"/>
      <c r="N1875" s="14"/>
      <c r="O1875" s="16"/>
      <c r="P1875" s="16"/>
      <c r="Q1875" s="18">
        <v>1</v>
      </c>
      <c r="R1875" s="18"/>
      <c r="S1875" s="18"/>
      <c r="T1875" s="18"/>
      <c r="U1875" s="18">
        <v>1</v>
      </c>
      <c r="V1875" s="20"/>
      <c r="W1875" s="20"/>
      <c r="X1875" s="5">
        <v>1</v>
      </c>
    </row>
    <row r="1876" spans="1:24" x14ac:dyDescent="0.25">
      <c r="A1876" s="4" t="s">
        <v>3475</v>
      </c>
      <c r="B1876" s="12">
        <v>1</v>
      </c>
      <c r="C1876" s="12"/>
      <c r="D1876" s="12"/>
      <c r="E1876" s="12"/>
      <c r="F1876" s="12"/>
      <c r="G1876" s="12"/>
      <c r="H1876" s="12">
        <v>1</v>
      </c>
      <c r="I1876" s="14"/>
      <c r="J1876" s="14"/>
      <c r="K1876" s="14"/>
      <c r="L1876" s="14"/>
      <c r="M1876" s="14">
        <v>1</v>
      </c>
      <c r="N1876" s="14">
        <v>1</v>
      </c>
      <c r="O1876" s="16"/>
      <c r="P1876" s="16"/>
      <c r="Q1876" s="18">
        <v>1</v>
      </c>
      <c r="R1876" s="18"/>
      <c r="S1876" s="18"/>
      <c r="T1876" s="18"/>
      <c r="U1876" s="18">
        <v>1</v>
      </c>
      <c r="V1876" s="20"/>
      <c r="W1876" s="20"/>
      <c r="X1876" s="5">
        <v>3</v>
      </c>
    </row>
    <row r="1877" spans="1:24" x14ac:dyDescent="0.25">
      <c r="A1877" s="4" t="s">
        <v>3478</v>
      </c>
      <c r="B1877" s="12">
        <v>2</v>
      </c>
      <c r="C1877" s="12"/>
      <c r="D1877" s="12"/>
      <c r="E1877" s="12"/>
      <c r="F1877" s="12"/>
      <c r="G1877" s="12"/>
      <c r="H1877" s="12">
        <v>2</v>
      </c>
      <c r="I1877" s="14"/>
      <c r="J1877" s="14"/>
      <c r="K1877" s="14"/>
      <c r="L1877" s="14"/>
      <c r="M1877" s="14"/>
      <c r="N1877" s="14"/>
      <c r="O1877" s="16"/>
      <c r="P1877" s="16"/>
      <c r="Q1877" s="18"/>
      <c r="R1877" s="18"/>
      <c r="S1877" s="18"/>
      <c r="T1877" s="18"/>
      <c r="U1877" s="18"/>
      <c r="V1877" s="20"/>
      <c r="W1877" s="20"/>
      <c r="X1877" s="5">
        <v>2</v>
      </c>
    </row>
    <row r="1878" spans="1:24" x14ac:dyDescent="0.25">
      <c r="A1878" s="4" t="s">
        <v>3479</v>
      </c>
      <c r="B1878" s="12">
        <v>2</v>
      </c>
      <c r="C1878" s="12"/>
      <c r="D1878" s="12"/>
      <c r="E1878" s="12"/>
      <c r="F1878" s="12"/>
      <c r="G1878" s="12"/>
      <c r="H1878" s="12">
        <v>2</v>
      </c>
      <c r="I1878" s="14"/>
      <c r="J1878" s="14"/>
      <c r="K1878" s="14"/>
      <c r="L1878" s="14"/>
      <c r="M1878" s="14"/>
      <c r="N1878" s="14"/>
      <c r="O1878" s="16"/>
      <c r="P1878" s="16"/>
      <c r="Q1878" s="18">
        <v>2</v>
      </c>
      <c r="R1878" s="18"/>
      <c r="S1878" s="18"/>
      <c r="T1878" s="18"/>
      <c r="U1878" s="18">
        <v>2</v>
      </c>
      <c r="V1878" s="20"/>
      <c r="W1878" s="20"/>
      <c r="X1878" s="5">
        <v>4</v>
      </c>
    </row>
    <row r="1879" spans="1:24" x14ac:dyDescent="0.25">
      <c r="A1879" s="4" t="s">
        <v>3481</v>
      </c>
      <c r="B1879" s="12">
        <v>2</v>
      </c>
      <c r="C1879" s="12"/>
      <c r="D1879" s="12"/>
      <c r="E1879" s="12"/>
      <c r="F1879" s="12"/>
      <c r="G1879" s="12"/>
      <c r="H1879" s="12">
        <v>2</v>
      </c>
      <c r="I1879" s="14"/>
      <c r="J1879" s="14"/>
      <c r="K1879" s="14"/>
      <c r="L1879" s="14"/>
      <c r="M1879" s="14"/>
      <c r="N1879" s="14"/>
      <c r="O1879" s="16"/>
      <c r="P1879" s="16"/>
      <c r="Q1879" s="18">
        <v>2</v>
      </c>
      <c r="R1879" s="18"/>
      <c r="S1879" s="18"/>
      <c r="T1879" s="18"/>
      <c r="U1879" s="18">
        <v>2</v>
      </c>
      <c r="V1879" s="20"/>
      <c r="W1879" s="20"/>
      <c r="X1879" s="5">
        <v>4</v>
      </c>
    </row>
    <row r="1880" spans="1:24" x14ac:dyDescent="0.25">
      <c r="A1880" s="4" t="s">
        <v>3485</v>
      </c>
      <c r="B1880" s="12"/>
      <c r="C1880" s="12"/>
      <c r="D1880" s="12"/>
      <c r="E1880" s="12">
        <v>1</v>
      </c>
      <c r="F1880" s="12"/>
      <c r="G1880" s="12"/>
      <c r="H1880" s="12">
        <v>1</v>
      </c>
      <c r="I1880" s="14"/>
      <c r="J1880" s="14"/>
      <c r="K1880" s="14"/>
      <c r="L1880" s="14"/>
      <c r="M1880" s="14"/>
      <c r="N1880" s="14"/>
      <c r="O1880" s="16"/>
      <c r="P1880" s="16"/>
      <c r="Q1880" s="18"/>
      <c r="R1880" s="18"/>
      <c r="S1880" s="18"/>
      <c r="T1880" s="18"/>
      <c r="U1880" s="18"/>
      <c r="V1880" s="20"/>
      <c r="W1880" s="20"/>
      <c r="X1880" s="5">
        <v>1</v>
      </c>
    </row>
    <row r="1881" spans="1:24" x14ac:dyDescent="0.25">
      <c r="A1881" s="4" t="s">
        <v>3486</v>
      </c>
      <c r="B1881" s="12"/>
      <c r="C1881" s="12"/>
      <c r="D1881" s="12"/>
      <c r="E1881" s="12">
        <v>1</v>
      </c>
      <c r="F1881" s="12"/>
      <c r="G1881" s="12"/>
      <c r="H1881" s="12">
        <v>1</v>
      </c>
      <c r="I1881" s="14"/>
      <c r="J1881" s="14"/>
      <c r="K1881" s="14"/>
      <c r="L1881" s="14"/>
      <c r="M1881" s="14"/>
      <c r="N1881" s="14"/>
      <c r="O1881" s="16"/>
      <c r="P1881" s="16"/>
      <c r="Q1881" s="18"/>
      <c r="R1881" s="18"/>
      <c r="S1881" s="18"/>
      <c r="T1881" s="18"/>
      <c r="U1881" s="18"/>
      <c r="V1881" s="20"/>
      <c r="W1881" s="20"/>
      <c r="X1881" s="5">
        <v>1</v>
      </c>
    </row>
    <row r="1882" spans="1:24" x14ac:dyDescent="0.25">
      <c r="A1882" s="4" t="s">
        <v>3489</v>
      </c>
      <c r="B1882" s="12">
        <v>3</v>
      </c>
      <c r="C1882" s="12"/>
      <c r="D1882" s="12"/>
      <c r="E1882" s="12"/>
      <c r="F1882" s="12"/>
      <c r="G1882" s="12"/>
      <c r="H1882" s="12">
        <v>3</v>
      </c>
      <c r="I1882" s="14"/>
      <c r="J1882" s="14"/>
      <c r="K1882" s="14"/>
      <c r="L1882" s="14"/>
      <c r="M1882" s="14"/>
      <c r="N1882" s="14"/>
      <c r="O1882" s="16"/>
      <c r="P1882" s="16"/>
      <c r="Q1882" s="18">
        <v>3</v>
      </c>
      <c r="R1882" s="18"/>
      <c r="S1882" s="18"/>
      <c r="T1882" s="18"/>
      <c r="U1882" s="18">
        <v>3</v>
      </c>
      <c r="V1882" s="20"/>
      <c r="W1882" s="20"/>
      <c r="X1882" s="5">
        <v>6</v>
      </c>
    </row>
    <row r="1883" spans="1:24" x14ac:dyDescent="0.25">
      <c r="A1883" s="4" t="s">
        <v>3492</v>
      </c>
      <c r="B1883" s="12">
        <v>3</v>
      </c>
      <c r="C1883" s="12"/>
      <c r="D1883" s="12"/>
      <c r="E1883" s="12"/>
      <c r="F1883" s="12"/>
      <c r="G1883" s="12"/>
      <c r="H1883" s="12">
        <v>3</v>
      </c>
      <c r="I1883" s="14"/>
      <c r="J1883" s="14"/>
      <c r="K1883" s="14">
        <v>3</v>
      </c>
      <c r="L1883" s="14"/>
      <c r="M1883" s="14">
        <v>3</v>
      </c>
      <c r="N1883" s="14">
        <v>6</v>
      </c>
      <c r="O1883" s="16"/>
      <c r="P1883" s="16"/>
      <c r="Q1883" s="18"/>
      <c r="R1883" s="18"/>
      <c r="S1883" s="18"/>
      <c r="T1883" s="18"/>
      <c r="U1883" s="18"/>
      <c r="V1883" s="20"/>
      <c r="W1883" s="20"/>
      <c r="X1883" s="5">
        <v>9</v>
      </c>
    </row>
    <row r="1884" spans="1:24" x14ac:dyDescent="0.25">
      <c r="A1884" s="4" t="s">
        <v>3493</v>
      </c>
      <c r="B1884" s="12">
        <v>1</v>
      </c>
      <c r="C1884" s="12"/>
      <c r="D1884" s="12"/>
      <c r="E1884" s="12"/>
      <c r="F1884" s="12"/>
      <c r="G1884" s="12"/>
      <c r="H1884" s="12">
        <v>1</v>
      </c>
      <c r="I1884" s="14"/>
      <c r="J1884" s="14"/>
      <c r="K1884" s="14"/>
      <c r="L1884" s="14"/>
      <c r="M1884" s="14"/>
      <c r="N1884" s="14"/>
      <c r="O1884" s="16"/>
      <c r="P1884" s="16"/>
      <c r="Q1884" s="18">
        <v>1</v>
      </c>
      <c r="R1884" s="18"/>
      <c r="S1884" s="18"/>
      <c r="T1884" s="18"/>
      <c r="U1884" s="18">
        <v>1</v>
      </c>
      <c r="V1884" s="20"/>
      <c r="W1884" s="20"/>
      <c r="X1884" s="5">
        <v>2</v>
      </c>
    </row>
    <row r="1885" spans="1:24" x14ac:dyDescent="0.25">
      <c r="A1885" s="4" t="s">
        <v>3494</v>
      </c>
      <c r="B1885" s="12">
        <v>1</v>
      </c>
      <c r="C1885" s="12"/>
      <c r="D1885" s="12"/>
      <c r="E1885" s="12"/>
      <c r="F1885" s="12"/>
      <c r="G1885" s="12"/>
      <c r="H1885" s="12">
        <v>1</v>
      </c>
      <c r="I1885" s="14"/>
      <c r="J1885" s="14"/>
      <c r="K1885" s="14"/>
      <c r="L1885" s="14"/>
      <c r="M1885" s="14"/>
      <c r="N1885" s="14"/>
      <c r="O1885" s="16"/>
      <c r="P1885" s="16"/>
      <c r="Q1885" s="18"/>
      <c r="R1885" s="18"/>
      <c r="S1885" s="18"/>
      <c r="T1885" s="18"/>
      <c r="U1885" s="18"/>
      <c r="V1885" s="20"/>
      <c r="W1885" s="20"/>
      <c r="X1885" s="5">
        <v>1</v>
      </c>
    </row>
    <row r="1886" spans="1:24" x14ac:dyDescent="0.25">
      <c r="A1886" s="4" t="s">
        <v>3495</v>
      </c>
      <c r="B1886" s="12">
        <v>2</v>
      </c>
      <c r="C1886" s="12"/>
      <c r="D1886" s="12"/>
      <c r="E1886" s="12"/>
      <c r="F1886" s="12"/>
      <c r="G1886" s="12"/>
      <c r="H1886" s="12">
        <v>2</v>
      </c>
      <c r="I1886" s="14"/>
      <c r="J1886" s="14"/>
      <c r="K1886" s="14"/>
      <c r="L1886" s="14"/>
      <c r="M1886" s="14"/>
      <c r="N1886" s="14"/>
      <c r="O1886" s="16"/>
      <c r="P1886" s="16"/>
      <c r="Q1886" s="18"/>
      <c r="R1886" s="18"/>
      <c r="S1886" s="18"/>
      <c r="T1886" s="18"/>
      <c r="U1886" s="18"/>
      <c r="V1886" s="20"/>
      <c r="W1886" s="20"/>
      <c r="X1886" s="5">
        <v>2</v>
      </c>
    </row>
    <row r="1887" spans="1:24" x14ac:dyDescent="0.25">
      <c r="A1887" s="4" t="s">
        <v>3496</v>
      </c>
      <c r="B1887" s="12">
        <v>1</v>
      </c>
      <c r="C1887" s="12"/>
      <c r="D1887" s="12"/>
      <c r="E1887" s="12"/>
      <c r="F1887" s="12"/>
      <c r="G1887" s="12"/>
      <c r="H1887" s="12">
        <v>1</v>
      </c>
      <c r="I1887" s="14"/>
      <c r="J1887" s="14"/>
      <c r="K1887" s="14"/>
      <c r="L1887" s="14"/>
      <c r="M1887" s="14"/>
      <c r="N1887" s="14"/>
      <c r="O1887" s="16"/>
      <c r="P1887" s="16"/>
      <c r="Q1887" s="18"/>
      <c r="R1887" s="18"/>
      <c r="S1887" s="18"/>
      <c r="T1887" s="18"/>
      <c r="U1887" s="18"/>
      <c r="V1887" s="20"/>
      <c r="W1887" s="20"/>
      <c r="X1887" s="5">
        <v>1</v>
      </c>
    </row>
    <row r="1888" spans="1:24" x14ac:dyDescent="0.25">
      <c r="A1888" s="4" t="s">
        <v>3497</v>
      </c>
      <c r="B1888" s="12">
        <v>2</v>
      </c>
      <c r="C1888" s="12"/>
      <c r="D1888" s="12"/>
      <c r="E1888" s="12"/>
      <c r="F1888" s="12"/>
      <c r="G1888" s="12"/>
      <c r="H1888" s="12">
        <v>2</v>
      </c>
      <c r="I1888" s="14"/>
      <c r="J1888" s="14"/>
      <c r="K1888" s="14"/>
      <c r="L1888" s="14"/>
      <c r="M1888" s="14"/>
      <c r="N1888" s="14"/>
      <c r="O1888" s="16"/>
      <c r="P1888" s="16"/>
      <c r="Q1888" s="18"/>
      <c r="R1888" s="18"/>
      <c r="S1888" s="18"/>
      <c r="T1888" s="18"/>
      <c r="U1888" s="18"/>
      <c r="V1888" s="20"/>
      <c r="W1888" s="20"/>
      <c r="X1888" s="5">
        <v>2</v>
      </c>
    </row>
    <row r="1889" spans="1:24" x14ac:dyDescent="0.25">
      <c r="A1889" s="4" t="s">
        <v>3498</v>
      </c>
      <c r="B1889" s="12">
        <v>1</v>
      </c>
      <c r="C1889" s="12"/>
      <c r="D1889" s="12"/>
      <c r="E1889" s="12"/>
      <c r="F1889" s="12"/>
      <c r="G1889" s="12"/>
      <c r="H1889" s="12">
        <v>1</v>
      </c>
      <c r="I1889" s="14"/>
      <c r="J1889" s="14"/>
      <c r="K1889" s="14"/>
      <c r="L1889" s="14"/>
      <c r="M1889" s="14"/>
      <c r="N1889" s="14"/>
      <c r="O1889" s="16"/>
      <c r="P1889" s="16"/>
      <c r="Q1889" s="18"/>
      <c r="R1889" s="18"/>
      <c r="S1889" s="18"/>
      <c r="T1889" s="18"/>
      <c r="U1889" s="18"/>
      <c r="V1889" s="20"/>
      <c r="W1889" s="20"/>
      <c r="X1889" s="5">
        <v>1</v>
      </c>
    </row>
    <row r="1890" spans="1:24" x14ac:dyDescent="0.25">
      <c r="A1890" s="4" t="s">
        <v>3499</v>
      </c>
      <c r="B1890" s="12">
        <v>1</v>
      </c>
      <c r="C1890" s="12"/>
      <c r="D1890" s="12"/>
      <c r="E1890" s="12"/>
      <c r="F1890" s="12"/>
      <c r="G1890" s="12"/>
      <c r="H1890" s="12">
        <v>1</v>
      </c>
      <c r="I1890" s="14"/>
      <c r="J1890" s="14"/>
      <c r="K1890" s="14">
        <v>1</v>
      </c>
      <c r="L1890" s="14"/>
      <c r="M1890" s="14"/>
      <c r="N1890" s="14">
        <v>1</v>
      </c>
      <c r="O1890" s="16"/>
      <c r="P1890" s="16"/>
      <c r="Q1890" s="18"/>
      <c r="R1890" s="18"/>
      <c r="S1890" s="18"/>
      <c r="T1890" s="18"/>
      <c r="U1890" s="18"/>
      <c r="V1890" s="20"/>
      <c r="W1890" s="20"/>
      <c r="X1890" s="5">
        <v>2</v>
      </c>
    </row>
    <row r="1891" spans="1:24" x14ac:dyDescent="0.25">
      <c r="A1891" s="4" t="s">
        <v>3503</v>
      </c>
      <c r="B1891" s="12">
        <v>2</v>
      </c>
      <c r="C1891" s="12"/>
      <c r="D1891" s="12"/>
      <c r="E1891" s="12"/>
      <c r="F1891" s="12"/>
      <c r="G1891" s="12"/>
      <c r="H1891" s="12">
        <v>2</v>
      </c>
      <c r="I1891" s="14"/>
      <c r="J1891" s="14"/>
      <c r="K1891" s="14">
        <v>2</v>
      </c>
      <c r="L1891" s="14"/>
      <c r="M1891" s="14"/>
      <c r="N1891" s="14">
        <v>2</v>
      </c>
      <c r="O1891" s="16"/>
      <c r="P1891" s="16"/>
      <c r="Q1891" s="18"/>
      <c r="R1891" s="18"/>
      <c r="S1891" s="18"/>
      <c r="T1891" s="18"/>
      <c r="U1891" s="18"/>
      <c r="V1891" s="20"/>
      <c r="W1891" s="20"/>
      <c r="X1891" s="5">
        <v>4</v>
      </c>
    </row>
    <row r="1892" spans="1:24" x14ac:dyDescent="0.25">
      <c r="A1892" s="4" t="s">
        <v>3506</v>
      </c>
      <c r="B1892" s="12">
        <v>2</v>
      </c>
      <c r="C1892" s="12"/>
      <c r="D1892" s="12"/>
      <c r="E1892" s="12"/>
      <c r="F1892" s="12"/>
      <c r="G1892" s="12"/>
      <c r="H1892" s="12">
        <v>2</v>
      </c>
      <c r="I1892" s="14"/>
      <c r="J1892" s="14"/>
      <c r="K1892" s="14"/>
      <c r="L1892" s="14"/>
      <c r="M1892" s="14"/>
      <c r="N1892" s="14"/>
      <c r="O1892" s="16"/>
      <c r="P1892" s="16"/>
      <c r="Q1892" s="18"/>
      <c r="R1892" s="18"/>
      <c r="S1892" s="18"/>
      <c r="T1892" s="18"/>
      <c r="U1892" s="18"/>
      <c r="V1892" s="20"/>
      <c r="W1892" s="20"/>
      <c r="X1892" s="5">
        <v>2</v>
      </c>
    </row>
    <row r="1893" spans="1:24" x14ac:dyDescent="0.25">
      <c r="A1893" s="4" t="s">
        <v>3508</v>
      </c>
      <c r="B1893" s="12">
        <v>2</v>
      </c>
      <c r="C1893" s="12"/>
      <c r="D1893" s="12"/>
      <c r="E1893" s="12"/>
      <c r="F1893" s="12"/>
      <c r="G1893" s="12"/>
      <c r="H1893" s="12">
        <v>2</v>
      </c>
      <c r="I1893" s="14"/>
      <c r="J1893" s="14"/>
      <c r="K1893" s="14"/>
      <c r="L1893" s="14"/>
      <c r="M1893" s="14"/>
      <c r="N1893" s="14"/>
      <c r="O1893" s="16"/>
      <c r="P1893" s="16"/>
      <c r="Q1893" s="18"/>
      <c r="R1893" s="18"/>
      <c r="S1893" s="18"/>
      <c r="T1893" s="18"/>
      <c r="U1893" s="18"/>
      <c r="V1893" s="20"/>
      <c r="W1893" s="20"/>
      <c r="X1893" s="5">
        <v>2</v>
      </c>
    </row>
    <row r="1894" spans="1:24" x14ac:dyDescent="0.25">
      <c r="A1894" s="4" t="s">
        <v>3509</v>
      </c>
      <c r="B1894" s="12">
        <v>1</v>
      </c>
      <c r="C1894" s="12"/>
      <c r="D1894" s="12"/>
      <c r="E1894" s="12"/>
      <c r="F1894" s="12"/>
      <c r="G1894" s="12"/>
      <c r="H1894" s="12">
        <v>1</v>
      </c>
      <c r="I1894" s="14"/>
      <c r="J1894" s="14"/>
      <c r="K1894" s="14">
        <v>1</v>
      </c>
      <c r="L1894" s="14"/>
      <c r="M1894" s="14"/>
      <c r="N1894" s="14">
        <v>1</v>
      </c>
      <c r="O1894" s="16"/>
      <c r="P1894" s="16"/>
      <c r="Q1894" s="18"/>
      <c r="R1894" s="18"/>
      <c r="S1894" s="18"/>
      <c r="T1894" s="18"/>
      <c r="U1894" s="18"/>
      <c r="V1894" s="20"/>
      <c r="W1894" s="20"/>
      <c r="X1894" s="5">
        <v>2</v>
      </c>
    </row>
    <row r="1895" spans="1:24" x14ac:dyDescent="0.25">
      <c r="A1895" s="4" t="s">
        <v>3510</v>
      </c>
      <c r="B1895" s="12">
        <v>2</v>
      </c>
      <c r="C1895" s="12"/>
      <c r="D1895" s="12"/>
      <c r="E1895" s="12"/>
      <c r="F1895" s="12"/>
      <c r="G1895" s="12"/>
      <c r="H1895" s="12">
        <v>2</v>
      </c>
      <c r="I1895" s="14"/>
      <c r="J1895" s="14"/>
      <c r="K1895" s="14"/>
      <c r="L1895" s="14"/>
      <c r="M1895" s="14">
        <v>2</v>
      </c>
      <c r="N1895" s="14">
        <v>2</v>
      </c>
      <c r="O1895" s="16"/>
      <c r="P1895" s="16"/>
      <c r="Q1895" s="18"/>
      <c r="R1895" s="18"/>
      <c r="S1895" s="18"/>
      <c r="T1895" s="18"/>
      <c r="U1895" s="18"/>
      <c r="V1895" s="20"/>
      <c r="W1895" s="20"/>
      <c r="X1895" s="5">
        <v>4</v>
      </c>
    </row>
    <row r="1896" spans="1:24" x14ac:dyDescent="0.25">
      <c r="A1896" s="4" t="s">
        <v>3511</v>
      </c>
      <c r="B1896" s="12">
        <v>1</v>
      </c>
      <c r="C1896" s="12"/>
      <c r="D1896" s="12"/>
      <c r="E1896" s="12"/>
      <c r="F1896" s="12"/>
      <c r="G1896" s="12"/>
      <c r="H1896" s="12">
        <v>1</v>
      </c>
      <c r="I1896" s="14"/>
      <c r="J1896" s="14"/>
      <c r="K1896" s="14"/>
      <c r="L1896" s="14"/>
      <c r="M1896" s="14"/>
      <c r="N1896" s="14"/>
      <c r="O1896" s="16"/>
      <c r="P1896" s="16"/>
      <c r="Q1896" s="18"/>
      <c r="R1896" s="18"/>
      <c r="S1896" s="18"/>
      <c r="T1896" s="18"/>
      <c r="U1896" s="18"/>
      <c r="V1896" s="20"/>
      <c r="W1896" s="20"/>
      <c r="X1896" s="5">
        <v>1</v>
      </c>
    </row>
    <row r="1897" spans="1:24" x14ac:dyDescent="0.25">
      <c r="A1897" s="4" t="s">
        <v>3512</v>
      </c>
      <c r="B1897" s="12">
        <v>2</v>
      </c>
      <c r="C1897" s="12"/>
      <c r="D1897" s="12"/>
      <c r="E1897" s="12"/>
      <c r="F1897" s="12"/>
      <c r="G1897" s="12"/>
      <c r="H1897" s="12">
        <v>2</v>
      </c>
      <c r="I1897" s="14"/>
      <c r="J1897" s="14"/>
      <c r="K1897" s="14"/>
      <c r="L1897" s="14"/>
      <c r="M1897" s="14"/>
      <c r="N1897" s="14"/>
      <c r="O1897" s="16"/>
      <c r="P1897" s="16"/>
      <c r="Q1897" s="18"/>
      <c r="R1897" s="18"/>
      <c r="S1897" s="18"/>
      <c r="T1897" s="18"/>
      <c r="U1897" s="18"/>
      <c r="V1897" s="20"/>
      <c r="W1897" s="20"/>
      <c r="X1897" s="5">
        <v>2</v>
      </c>
    </row>
    <row r="1898" spans="1:24" x14ac:dyDescent="0.25">
      <c r="A1898" s="4" t="s">
        <v>3513</v>
      </c>
      <c r="B1898" s="12"/>
      <c r="C1898" s="12"/>
      <c r="D1898" s="12"/>
      <c r="E1898" s="12">
        <v>2</v>
      </c>
      <c r="F1898" s="12"/>
      <c r="G1898" s="12"/>
      <c r="H1898" s="12">
        <v>2</v>
      </c>
      <c r="I1898" s="14"/>
      <c r="J1898" s="14"/>
      <c r="K1898" s="14"/>
      <c r="L1898" s="14"/>
      <c r="M1898" s="14"/>
      <c r="N1898" s="14"/>
      <c r="O1898" s="16"/>
      <c r="P1898" s="16"/>
      <c r="Q1898" s="18">
        <v>2</v>
      </c>
      <c r="R1898" s="18"/>
      <c r="S1898" s="18"/>
      <c r="T1898" s="18"/>
      <c r="U1898" s="18">
        <v>2</v>
      </c>
      <c r="V1898" s="20"/>
      <c r="W1898" s="20"/>
      <c r="X1898" s="5">
        <v>4</v>
      </c>
    </row>
    <row r="1899" spans="1:24" x14ac:dyDescent="0.25">
      <c r="A1899" s="4" t="s">
        <v>3514</v>
      </c>
      <c r="B1899" s="12">
        <v>2</v>
      </c>
      <c r="C1899" s="12"/>
      <c r="D1899" s="12"/>
      <c r="E1899" s="12"/>
      <c r="F1899" s="12"/>
      <c r="G1899" s="12"/>
      <c r="H1899" s="12">
        <v>2</v>
      </c>
      <c r="I1899" s="14"/>
      <c r="J1899" s="14"/>
      <c r="K1899" s="14"/>
      <c r="L1899" s="14"/>
      <c r="M1899" s="14"/>
      <c r="N1899" s="14"/>
      <c r="O1899" s="16"/>
      <c r="P1899" s="16"/>
      <c r="Q1899" s="18"/>
      <c r="R1899" s="18"/>
      <c r="S1899" s="18"/>
      <c r="T1899" s="18"/>
      <c r="U1899" s="18"/>
      <c r="V1899" s="20"/>
      <c r="W1899" s="20"/>
      <c r="X1899" s="5">
        <v>2</v>
      </c>
    </row>
    <row r="1900" spans="1:24" x14ac:dyDescent="0.25">
      <c r="A1900" s="4" t="s">
        <v>3517</v>
      </c>
      <c r="B1900" s="12">
        <v>2</v>
      </c>
      <c r="C1900" s="12"/>
      <c r="D1900" s="12"/>
      <c r="E1900" s="12"/>
      <c r="F1900" s="12"/>
      <c r="G1900" s="12"/>
      <c r="H1900" s="12">
        <v>2</v>
      </c>
      <c r="I1900" s="14"/>
      <c r="J1900" s="14"/>
      <c r="K1900" s="14"/>
      <c r="L1900" s="14"/>
      <c r="M1900" s="14"/>
      <c r="N1900" s="14"/>
      <c r="O1900" s="16"/>
      <c r="P1900" s="16"/>
      <c r="Q1900" s="18"/>
      <c r="R1900" s="18"/>
      <c r="S1900" s="18"/>
      <c r="T1900" s="18"/>
      <c r="U1900" s="18"/>
      <c r="V1900" s="20"/>
      <c r="W1900" s="20"/>
      <c r="X1900" s="5">
        <v>2</v>
      </c>
    </row>
    <row r="1901" spans="1:24" x14ac:dyDescent="0.25">
      <c r="A1901" s="4" t="s">
        <v>3520</v>
      </c>
      <c r="B1901" s="12">
        <v>3</v>
      </c>
      <c r="C1901" s="12"/>
      <c r="D1901" s="12"/>
      <c r="E1901" s="12"/>
      <c r="F1901" s="12"/>
      <c r="G1901" s="12"/>
      <c r="H1901" s="12">
        <v>3</v>
      </c>
      <c r="I1901" s="14"/>
      <c r="J1901" s="14"/>
      <c r="K1901" s="14"/>
      <c r="L1901" s="14"/>
      <c r="M1901" s="14"/>
      <c r="N1901" s="14"/>
      <c r="O1901" s="16"/>
      <c r="P1901" s="16"/>
      <c r="Q1901" s="18"/>
      <c r="R1901" s="18"/>
      <c r="S1901" s="18"/>
      <c r="T1901" s="18"/>
      <c r="U1901" s="18"/>
      <c r="V1901" s="20"/>
      <c r="W1901" s="20"/>
      <c r="X1901" s="5">
        <v>3</v>
      </c>
    </row>
    <row r="1902" spans="1:24" x14ac:dyDescent="0.25">
      <c r="A1902" s="4" t="s">
        <v>3521</v>
      </c>
      <c r="B1902" s="12"/>
      <c r="C1902" s="12"/>
      <c r="D1902" s="12"/>
      <c r="E1902" s="12"/>
      <c r="F1902" s="12"/>
      <c r="G1902" s="12"/>
      <c r="H1902" s="12"/>
      <c r="I1902" s="14"/>
      <c r="J1902" s="14"/>
      <c r="K1902" s="14"/>
      <c r="L1902" s="14"/>
      <c r="M1902" s="14"/>
      <c r="N1902" s="14"/>
      <c r="O1902" s="16"/>
      <c r="P1902" s="16"/>
      <c r="Q1902" s="18">
        <v>2</v>
      </c>
      <c r="R1902" s="18"/>
      <c r="S1902" s="18"/>
      <c r="T1902" s="18"/>
      <c r="U1902" s="18">
        <v>2</v>
      </c>
      <c r="V1902" s="20"/>
      <c r="W1902" s="20"/>
      <c r="X1902" s="5">
        <v>2</v>
      </c>
    </row>
    <row r="1903" spans="1:24" x14ac:dyDescent="0.25">
      <c r="A1903" s="4" t="s">
        <v>3524</v>
      </c>
      <c r="B1903" s="12">
        <v>3</v>
      </c>
      <c r="C1903" s="12"/>
      <c r="D1903" s="12"/>
      <c r="E1903" s="12"/>
      <c r="F1903" s="12"/>
      <c r="G1903" s="12"/>
      <c r="H1903" s="12">
        <v>3</v>
      </c>
      <c r="I1903" s="14"/>
      <c r="J1903" s="14"/>
      <c r="K1903" s="14"/>
      <c r="L1903" s="14"/>
      <c r="M1903" s="14"/>
      <c r="N1903" s="14"/>
      <c r="O1903" s="16"/>
      <c r="P1903" s="16"/>
      <c r="Q1903" s="18"/>
      <c r="R1903" s="18"/>
      <c r="S1903" s="18"/>
      <c r="T1903" s="18"/>
      <c r="U1903" s="18"/>
      <c r="V1903" s="20"/>
      <c r="W1903" s="20"/>
      <c r="X1903" s="5">
        <v>3</v>
      </c>
    </row>
    <row r="1904" spans="1:24" x14ac:dyDescent="0.25">
      <c r="A1904" s="4" t="s">
        <v>3526</v>
      </c>
      <c r="B1904" s="12"/>
      <c r="C1904" s="12"/>
      <c r="D1904" s="12"/>
      <c r="E1904" s="12"/>
      <c r="F1904" s="12"/>
      <c r="G1904" s="12"/>
      <c r="H1904" s="12"/>
      <c r="I1904" s="14"/>
      <c r="J1904" s="14"/>
      <c r="K1904" s="14"/>
      <c r="L1904" s="14"/>
      <c r="M1904" s="14"/>
      <c r="N1904" s="14"/>
      <c r="O1904" s="16">
        <v>1</v>
      </c>
      <c r="P1904" s="16">
        <v>1</v>
      </c>
      <c r="Q1904" s="18"/>
      <c r="R1904" s="18"/>
      <c r="S1904" s="18"/>
      <c r="T1904" s="18"/>
      <c r="U1904" s="18"/>
      <c r="V1904" s="20"/>
      <c r="W1904" s="20"/>
      <c r="X1904" s="5">
        <v>1</v>
      </c>
    </row>
    <row r="1905" spans="1:24" x14ac:dyDescent="0.25">
      <c r="A1905" s="4" t="s">
        <v>3527</v>
      </c>
      <c r="B1905" s="12">
        <v>2</v>
      </c>
      <c r="C1905" s="12"/>
      <c r="D1905" s="12"/>
      <c r="E1905" s="12"/>
      <c r="F1905" s="12"/>
      <c r="G1905" s="12"/>
      <c r="H1905" s="12">
        <v>2</v>
      </c>
      <c r="I1905" s="14"/>
      <c r="J1905" s="14"/>
      <c r="K1905" s="14"/>
      <c r="L1905" s="14"/>
      <c r="M1905" s="14"/>
      <c r="N1905" s="14"/>
      <c r="O1905" s="16"/>
      <c r="P1905" s="16"/>
      <c r="Q1905" s="18"/>
      <c r="R1905" s="18"/>
      <c r="S1905" s="18"/>
      <c r="T1905" s="18"/>
      <c r="U1905" s="18"/>
      <c r="V1905" s="20"/>
      <c r="W1905" s="20"/>
      <c r="X1905" s="5">
        <v>2</v>
      </c>
    </row>
    <row r="1906" spans="1:24" x14ac:dyDescent="0.25">
      <c r="A1906" s="4" t="s">
        <v>3528</v>
      </c>
      <c r="B1906" s="12">
        <v>1</v>
      </c>
      <c r="C1906" s="12"/>
      <c r="D1906" s="12"/>
      <c r="E1906" s="12"/>
      <c r="F1906" s="12"/>
      <c r="G1906" s="12"/>
      <c r="H1906" s="12">
        <v>1</v>
      </c>
      <c r="I1906" s="14"/>
      <c r="J1906" s="14"/>
      <c r="K1906" s="14"/>
      <c r="L1906" s="14"/>
      <c r="M1906" s="14"/>
      <c r="N1906" s="14"/>
      <c r="O1906" s="16"/>
      <c r="P1906" s="16"/>
      <c r="Q1906" s="18"/>
      <c r="R1906" s="18"/>
      <c r="S1906" s="18"/>
      <c r="T1906" s="18"/>
      <c r="U1906" s="18"/>
      <c r="V1906" s="20"/>
      <c r="W1906" s="20"/>
      <c r="X1906" s="5">
        <v>1</v>
      </c>
    </row>
    <row r="1907" spans="1:24" x14ac:dyDescent="0.25">
      <c r="A1907" s="4" t="s">
        <v>3529</v>
      </c>
      <c r="B1907" s="12">
        <v>2</v>
      </c>
      <c r="C1907" s="12"/>
      <c r="D1907" s="12"/>
      <c r="E1907" s="12"/>
      <c r="F1907" s="12"/>
      <c r="G1907" s="12"/>
      <c r="H1907" s="12">
        <v>2</v>
      </c>
      <c r="I1907" s="14"/>
      <c r="J1907" s="14"/>
      <c r="K1907" s="14"/>
      <c r="L1907" s="14"/>
      <c r="M1907" s="14"/>
      <c r="N1907" s="14"/>
      <c r="O1907" s="16"/>
      <c r="P1907" s="16"/>
      <c r="Q1907" s="18">
        <v>2</v>
      </c>
      <c r="R1907" s="18"/>
      <c r="S1907" s="18"/>
      <c r="T1907" s="18"/>
      <c r="U1907" s="18">
        <v>2</v>
      </c>
      <c r="V1907" s="20"/>
      <c r="W1907" s="20"/>
      <c r="X1907" s="5">
        <v>4</v>
      </c>
    </row>
    <row r="1908" spans="1:24" x14ac:dyDescent="0.25">
      <c r="A1908" s="4" t="s">
        <v>3530</v>
      </c>
      <c r="B1908" s="12">
        <v>2</v>
      </c>
      <c r="C1908" s="12"/>
      <c r="D1908" s="12"/>
      <c r="E1908" s="12"/>
      <c r="F1908" s="12"/>
      <c r="G1908" s="12"/>
      <c r="H1908" s="12">
        <v>2</v>
      </c>
      <c r="I1908" s="14"/>
      <c r="J1908" s="14"/>
      <c r="K1908" s="14"/>
      <c r="L1908" s="14"/>
      <c r="M1908" s="14"/>
      <c r="N1908" s="14"/>
      <c r="O1908" s="16"/>
      <c r="P1908" s="16"/>
      <c r="Q1908" s="18"/>
      <c r="R1908" s="18"/>
      <c r="S1908" s="18"/>
      <c r="T1908" s="18"/>
      <c r="U1908" s="18"/>
      <c r="V1908" s="20"/>
      <c r="W1908" s="20"/>
      <c r="X1908" s="5">
        <v>2</v>
      </c>
    </row>
    <row r="1909" spans="1:24" x14ac:dyDescent="0.25">
      <c r="A1909" s="4" t="s">
        <v>3533</v>
      </c>
      <c r="B1909" s="12">
        <v>3</v>
      </c>
      <c r="C1909" s="12"/>
      <c r="D1909" s="12"/>
      <c r="E1909" s="12"/>
      <c r="F1909" s="12"/>
      <c r="G1909" s="12"/>
      <c r="H1909" s="12">
        <v>3</v>
      </c>
      <c r="I1909" s="14"/>
      <c r="J1909" s="14"/>
      <c r="K1909" s="14"/>
      <c r="L1909" s="14"/>
      <c r="M1909" s="14"/>
      <c r="N1909" s="14"/>
      <c r="O1909" s="16"/>
      <c r="P1909" s="16"/>
      <c r="Q1909" s="18"/>
      <c r="R1909" s="18"/>
      <c r="S1909" s="18"/>
      <c r="T1909" s="18"/>
      <c r="U1909" s="18"/>
      <c r="V1909" s="20"/>
      <c r="W1909" s="20"/>
      <c r="X1909" s="5">
        <v>3</v>
      </c>
    </row>
    <row r="1910" spans="1:24" x14ac:dyDescent="0.25">
      <c r="A1910" s="4" t="s">
        <v>3536</v>
      </c>
      <c r="B1910" s="12">
        <v>2</v>
      </c>
      <c r="C1910" s="12"/>
      <c r="D1910" s="12"/>
      <c r="E1910" s="12"/>
      <c r="F1910" s="12"/>
      <c r="G1910" s="12"/>
      <c r="H1910" s="12">
        <v>2</v>
      </c>
      <c r="I1910" s="14"/>
      <c r="J1910" s="14"/>
      <c r="K1910" s="14"/>
      <c r="L1910" s="14"/>
      <c r="M1910" s="14"/>
      <c r="N1910" s="14"/>
      <c r="O1910" s="16"/>
      <c r="P1910" s="16"/>
      <c r="Q1910" s="18"/>
      <c r="R1910" s="18"/>
      <c r="S1910" s="18"/>
      <c r="T1910" s="18"/>
      <c r="U1910" s="18"/>
      <c r="V1910" s="20"/>
      <c r="W1910" s="20"/>
      <c r="X1910" s="5">
        <v>2</v>
      </c>
    </row>
    <row r="1911" spans="1:24" x14ac:dyDescent="0.25">
      <c r="A1911" s="4" t="s">
        <v>3537</v>
      </c>
      <c r="B1911" s="12">
        <v>2</v>
      </c>
      <c r="C1911" s="12"/>
      <c r="D1911" s="12"/>
      <c r="E1911" s="12"/>
      <c r="F1911" s="12"/>
      <c r="G1911" s="12"/>
      <c r="H1911" s="12">
        <v>2</v>
      </c>
      <c r="I1911" s="14"/>
      <c r="J1911" s="14"/>
      <c r="K1911" s="14"/>
      <c r="L1911" s="14"/>
      <c r="M1911" s="14"/>
      <c r="N1911" s="14"/>
      <c r="O1911" s="16"/>
      <c r="P1911" s="16"/>
      <c r="Q1911" s="18"/>
      <c r="R1911" s="18"/>
      <c r="S1911" s="18"/>
      <c r="T1911" s="18"/>
      <c r="U1911" s="18"/>
      <c r="V1911" s="20"/>
      <c r="W1911" s="20"/>
      <c r="X1911" s="5">
        <v>2</v>
      </c>
    </row>
    <row r="1912" spans="1:24" x14ac:dyDescent="0.25">
      <c r="A1912" s="4" t="s">
        <v>3538</v>
      </c>
      <c r="B1912" s="12">
        <v>2</v>
      </c>
      <c r="C1912" s="12"/>
      <c r="D1912" s="12"/>
      <c r="E1912" s="12"/>
      <c r="F1912" s="12"/>
      <c r="G1912" s="12"/>
      <c r="H1912" s="12">
        <v>2</v>
      </c>
      <c r="I1912" s="14"/>
      <c r="J1912" s="14"/>
      <c r="K1912" s="14"/>
      <c r="L1912" s="14"/>
      <c r="M1912" s="14"/>
      <c r="N1912" s="14"/>
      <c r="O1912" s="16"/>
      <c r="P1912" s="16"/>
      <c r="Q1912" s="18"/>
      <c r="R1912" s="18"/>
      <c r="S1912" s="18"/>
      <c r="T1912" s="18"/>
      <c r="U1912" s="18"/>
      <c r="V1912" s="20"/>
      <c r="W1912" s="20"/>
      <c r="X1912" s="5">
        <v>2</v>
      </c>
    </row>
    <row r="1913" spans="1:24" x14ac:dyDescent="0.25">
      <c r="A1913" s="4" t="s">
        <v>3539</v>
      </c>
      <c r="B1913" s="12">
        <v>2</v>
      </c>
      <c r="C1913" s="12"/>
      <c r="D1913" s="12"/>
      <c r="E1913" s="12"/>
      <c r="F1913" s="12"/>
      <c r="G1913" s="12"/>
      <c r="H1913" s="12">
        <v>2</v>
      </c>
      <c r="I1913" s="14"/>
      <c r="J1913" s="14"/>
      <c r="K1913" s="14"/>
      <c r="L1913" s="14"/>
      <c r="M1913" s="14"/>
      <c r="N1913" s="14"/>
      <c r="O1913" s="16"/>
      <c r="P1913" s="16"/>
      <c r="Q1913" s="18"/>
      <c r="R1913" s="18"/>
      <c r="S1913" s="18"/>
      <c r="T1913" s="18"/>
      <c r="U1913" s="18"/>
      <c r="V1913" s="20"/>
      <c r="W1913" s="20"/>
      <c r="X1913" s="5">
        <v>2</v>
      </c>
    </row>
    <row r="1914" spans="1:24" x14ac:dyDescent="0.25">
      <c r="A1914" s="4" t="s">
        <v>3542</v>
      </c>
      <c r="B1914" s="12">
        <v>1</v>
      </c>
      <c r="C1914" s="12"/>
      <c r="D1914" s="12"/>
      <c r="E1914" s="12"/>
      <c r="F1914" s="12"/>
      <c r="G1914" s="12"/>
      <c r="H1914" s="12">
        <v>1</v>
      </c>
      <c r="I1914" s="14"/>
      <c r="J1914" s="14"/>
      <c r="K1914" s="14"/>
      <c r="L1914" s="14"/>
      <c r="M1914" s="14"/>
      <c r="N1914" s="14"/>
      <c r="O1914" s="16"/>
      <c r="P1914" s="16"/>
      <c r="Q1914" s="18"/>
      <c r="R1914" s="18"/>
      <c r="S1914" s="18"/>
      <c r="T1914" s="18"/>
      <c r="U1914" s="18"/>
      <c r="V1914" s="20"/>
      <c r="W1914" s="20"/>
      <c r="X1914" s="5">
        <v>1</v>
      </c>
    </row>
    <row r="1915" spans="1:24" x14ac:dyDescent="0.25">
      <c r="A1915" s="4" t="s">
        <v>3545</v>
      </c>
      <c r="B1915" s="12">
        <v>2</v>
      </c>
      <c r="C1915" s="12"/>
      <c r="D1915" s="12"/>
      <c r="E1915" s="12"/>
      <c r="F1915" s="12"/>
      <c r="G1915" s="12"/>
      <c r="H1915" s="12">
        <v>2</v>
      </c>
      <c r="I1915" s="14"/>
      <c r="J1915" s="14"/>
      <c r="K1915" s="14"/>
      <c r="L1915" s="14"/>
      <c r="M1915" s="14"/>
      <c r="N1915" s="14"/>
      <c r="O1915" s="16"/>
      <c r="P1915" s="16"/>
      <c r="Q1915" s="18"/>
      <c r="R1915" s="18"/>
      <c r="S1915" s="18"/>
      <c r="T1915" s="18"/>
      <c r="U1915" s="18"/>
      <c r="V1915" s="20"/>
      <c r="W1915" s="20"/>
      <c r="X1915" s="5">
        <v>2</v>
      </c>
    </row>
    <row r="1916" spans="1:24" x14ac:dyDescent="0.25">
      <c r="A1916" s="4" t="s">
        <v>3548</v>
      </c>
      <c r="B1916" s="12">
        <v>3</v>
      </c>
      <c r="C1916" s="12"/>
      <c r="D1916" s="12"/>
      <c r="E1916" s="12"/>
      <c r="F1916" s="12"/>
      <c r="G1916" s="12"/>
      <c r="H1916" s="12">
        <v>3</v>
      </c>
      <c r="I1916" s="14"/>
      <c r="J1916" s="14"/>
      <c r="K1916" s="14"/>
      <c r="L1916" s="14"/>
      <c r="M1916" s="14"/>
      <c r="N1916" s="14"/>
      <c r="O1916" s="16"/>
      <c r="P1916" s="16"/>
      <c r="Q1916" s="18">
        <v>3</v>
      </c>
      <c r="R1916" s="18"/>
      <c r="S1916" s="18"/>
      <c r="T1916" s="18"/>
      <c r="U1916" s="18">
        <v>3</v>
      </c>
      <c r="V1916" s="20"/>
      <c r="W1916" s="20"/>
      <c r="X1916" s="5">
        <v>6</v>
      </c>
    </row>
    <row r="1917" spans="1:24" x14ac:dyDescent="0.25">
      <c r="A1917" s="4" t="s">
        <v>3551</v>
      </c>
      <c r="B1917" s="12">
        <v>3</v>
      </c>
      <c r="C1917" s="12"/>
      <c r="D1917" s="12"/>
      <c r="E1917" s="12"/>
      <c r="F1917" s="12"/>
      <c r="G1917" s="12"/>
      <c r="H1917" s="12">
        <v>3</v>
      </c>
      <c r="I1917" s="14"/>
      <c r="J1917" s="14"/>
      <c r="K1917" s="14"/>
      <c r="L1917" s="14"/>
      <c r="M1917" s="14"/>
      <c r="N1917" s="14"/>
      <c r="O1917" s="16"/>
      <c r="P1917" s="16"/>
      <c r="Q1917" s="18">
        <v>3</v>
      </c>
      <c r="R1917" s="18"/>
      <c r="S1917" s="18"/>
      <c r="T1917" s="18"/>
      <c r="U1917" s="18">
        <v>3</v>
      </c>
      <c r="V1917" s="20"/>
      <c r="W1917" s="20"/>
      <c r="X1917" s="5">
        <v>6</v>
      </c>
    </row>
    <row r="1918" spans="1:24" x14ac:dyDescent="0.25">
      <c r="A1918" s="4" t="s">
        <v>3552</v>
      </c>
      <c r="B1918" s="12"/>
      <c r="C1918" s="12"/>
      <c r="D1918" s="12"/>
      <c r="E1918" s="12"/>
      <c r="F1918" s="12"/>
      <c r="G1918" s="12"/>
      <c r="H1918" s="12"/>
      <c r="I1918" s="14"/>
      <c r="J1918" s="14"/>
      <c r="K1918" s="14"/>
      <c r="L1918" s="14"/>
      <c r="M1918" s="14"/>
      <c r="N1918" s="14"/>
      <c r="O1918" s="16"/>
      <c r="P1918" s="16"/>
      <c r="Q1918" s="18">
        <v>2</v>
      </c>
      <c r="R1918" s="18"/>
      <c r="S1918" s="18"/>
      <c r="T1918" s="18"/>
      <c r="U1918" s="18">
        <v>2</v>
      </c>
      <c r="V1918" s="20"/>
      <c r="W1918" s="20"/>
      <c r="X1918" s="5">
        <v>2</v>
      </c>
    </row>
    <row r="1919" spans="1:24" x14ac:dyDescent="0.25">
      <c r="A1919" s="4" t="s">
        <v>3553</v>
      </c>
      <c r="B1919" s="12">
        <v>2</v>
      </c>
      <c r="C1919" s="12"/>
      <c r="D1919" s="12"/>
      <c r="E1919" s="12"/>
      <c r="F1919" s="12"/>
      <c r="G1919" s="12"/>
      <c r="H1919" s="12">
        <v>2</v>
      </c>
      <c r="I1919" s="14"/>
      <c r="J1919" s="14"/>
      <c r="K1919" s="14">
        <v>2</v>
      </c>
      <c r="L1919" s="14"/>
      <c r="M1919" s="14"/>
      <c r="N1919" s="14">
        <v>2</v>
      </c>
      <c r="O1919" s="16"/>
      <c r="P1919" s="16"/>
      <c r="Q1919" s="18"/>
      <c r="R1919" s="18"/>
      <c r="S1919" s="18"/>
      <c r="T1919" s="18"/>
      <c r="U1919" s="18"/>
      <c r="V1919" s="20"/>
      <c r="W1919" s="20"/>
      <c r="X1919" s="5">
        <v>4</v>
      </c>
    </row>
    <row r="1920" spans="1:24" x14ac:dyDescent="0.25">
      <c r="A1920" s="4" t="s">
        <v>3556</v>
      </c>
      <c r="B1920" s="12">
        <v>2</v>
      </c>
      <c r="C1920" s="12"/>
      <c r="D1920" s="12"/>
      <c r="E1920" s="12"/>
      <c r="F1920" s="12"/>
      <c r="G1920" s="12"/>
      <c r="H1920" s="12">
        <v>2</v>
      </c>
      <c r="I1920" s="14"/>
      <c r="J1920" s="14"/>
      <c r="K1920" s="14"/>
      <c r="L1920" s="14"/>
      <c r="M1920" s="14"/>
      <c r="N1920" s="14"/>
      <c r="O1920" s="16"/>
      <c r="P1920" s="16"/>
      <c r="Q1920" s="18"/>
      <c r="R1920" s="18"/>
      <c r="S1920" s="18"/>
      <c r="T1920" s="18"/>
      <c r="U1920" s="18"/>
      <c r="V1920" s="20"/>
      <c r="W1920" s="20"/>
      <c r="X1920" s="5">
        <v>2</v>
      </c>
    </row>
    <row r="1921" spans="1:24" x14ac:dyDescent="0.25">
      <c r="A1921" s="4" t="s">
        <v>3559</v>
      </c>
      <c r="B1921" s="12">
        <v>2</v>
      </c>
      <c r="C1921" s="12"/>
      <c r="D1921" s="12"/>
      <c r="E1921" s="12"/>
      <c r="F1921" s="12"/>
      <c r="G1921" s="12"/>
      <c r="H1921" s="12">
        <v>2</v>
      </c>
      <c r="I1921" s="14"/>
      <c r="J1921" s="14"/>
      <c r="K1921" s="14"/>
      <c r="L1921" s="14"/>
      <c r="M1921" s="14"/>
      <c r="N1921" s="14"/>
      <c r="O1921" s="16"/>
      <c r="P1921" s="16"/>
      <c r="Q1921" s="18"/>
      <c r="R1921" s="18"/>
      <c r="S1921" s="18"/>
      <c r="T1921" s="18"/>
      <c r="U1921" s="18"/>
      <c r="V1921" s="20"/>
      <c r="W1921" s="20"/>
      <c r="X1921" s="5">
        <v>2</v>
      </c>
    </row>
    <row r="1922" spans="1:24" x14ac:dyDescent="0.25">
      <c r="A1922" s="4" t="s">
        <v>3562</v>
      </c>
      <c r="B1922" s="12">
        <v>2</v>
      </c>
      <c r="C1922" s="12"/>
      <c r="D1922" s="12"/>
      <c r="E1922" s="12"/>
      <c r="F1922" s="12"/>
      <c r="G1922" s="12"/>
      <c r="H1922" s="12">
        <v>2</v>
      </c>
      <c r="I1922" s="14"/>
      <c r="J1922" s="14"/>
      <c r="K1922" s="14"/>
      <c r="L1922" s="14"/>
      <c r="M1922" s="14"/>
      <c r="N1922" s="14"/>
      <c r="O1922" s="16"/>
      <c r="P1922" s="16"/>
      <c r="Q1922" s="18"/>
      <c r="R1922" s="18"/>
      <c r="S1922" s="18"/>
      <c r="T1922" s="18"/>
      <c r="U1922" s="18"/>
      <c r="V1922" s="20"/>
      <c r="W1922" s="20"/>
      <c r="X1922" s="5">
        <v>2</v>
      </c>
    </row>
    <row r="1923" spans="1:24" x14ac:dyDescent="0.25">
      <c r="A1923" s="4" t="s">
        <v>3566</v>
      </c>
      <c r="B1923" s="12">
        <v>2</v>
      </c>
      <c r="C1923" s="12"/>
      <c r="D1923" s="12"/>
      <c r="E1923" s="12"/>
      <c r="F1923" s="12"/>
      <c r="G1923" s="12"/>
      <c r="H1923" s="12">
        <v>2</v>
      </c>
      <c r="I1923" s="14"/>
      <c r="J1923" s="14"/>
      <c r="K1923" s="14">
        <v>2</v>
      </c>
      <c r="L1923" s="14"/>
      <c r="M1923" s="14"/>
      <c r="N1923" s="14">
        <v>2</v>
      </c>
      <c r="O1923" s="16"/>
      <c r="P1923" s="16"/>
      <c r="Q1923" s="18"/>
      <c r="R1923" s="18"/>
      <c r="S1923" s="18"/>
      <c r="T1923" s="18"/>
      <c r="U1923" s="18"/>
      <c r="V1923" s="20"/>
      <c r="W1923" s="20"/>
      <c r="X1923" s="5">
        <v>4</v>
      </c>
    </row>
    <row r="1924" spans="1:24" x14ac:dyDescent="0.25">
      <c r="A1924" s="4" t="s">
        <v>3567</v>
      </c>
      <c r="B1924" s="12"/>
      <c r="C1924" s="12"/>
      <c r="D1924" s="12"/>
      <c r="E1924" s="12"/>
      <c r="F1924" s="12"/>
      <c r="G1924" s="12"/>
      <c r="H1924" s="12"/>
      <c r="I1924" s="14"/>
      <c r="J1924" s="14"/>
      <c r="K1924" s="14"/>
      <c r="L1924" s="14"/>
      <c r="M1924" s="14"/>
      <c r="N1924" s="14"/>
      <c r="O1924" s="16"/>
      <c r="P1924" s="16"/>
      <c r="Q1924" s="18">
        <v>2</v>
      </c>
      <c r="R1924" s="18"/>
      <c r="S1924" s="18"/>
      <c r="T1924" s="18"/>
      <c r="U1924" s="18">
        <v>2</v>
      </c>
      <c r="V1924" s="20"/>
      <c r="W1924" s="20"/>
      <c r="X1924" s="5">
        <v>2</v>
      </c>
    </row>
    <row r="1925" spans="1:24" x14ac:dyDescent="0.25">
      <c r="A1925" s="4" t="s">
        <v>3568</v>
      </c>
      <c r="B1925" s="12">
        <v>2</v>
      </c>
      <c r="C1925" s="12"/>
      <c r="D1925" s="12"/>
      <c r="E1925" s="12"/>
      <c r="F1925" s="12"/>
      <c r="G1925" s="12"/>
      <c r="H1925" s="12">
        <v>2</v>
      </c>
      <c r="I1925" s="14"/>
      <c r="J1925" s="14"/>
      <c r="K1925" s="14"/>
      <c r="L1925" s="14"/>
      <c r="M1925" s="14"/>
      <c r="N1925" s="14"/>
      <c r="O1925" s="16"/>
      <c r="P1925" s="16"/>
      <c r="Q1925" s="18">
        <v>2</v>
      </c>
      <c r="R1925" s="18"/>
      <c r="S1925" s="18"/>
      <c r="T1925" s="18"/>
      <c r="U1925" s="18">
        <v>2</v>
      </c>
      <c r="V1925" s="20"/>
      <c r="W1925" s="20"/>
      <c r="X1925" s="5">
        <v>4</v>
      </c>
    </row>
    <row r="1926" spans="1:24" x14ac:dyDescent="0.25">
      <c r="A1926" s="4" t="s">
        <v>3570</v>
      </c>
      <c r="B1926" s="12">
        <v>2</v>
      </c>
      <c r="C1926" s="12"/>
      <c r="D1926" s="12"/>
      <c r="E1926" s="12"/>
      <c r="F1926" s="12"/>
      <c r="G1926" s="12"/>
      <c r="H1926" s="12">
        <v>2</v>
      </c>
      <c r="I1926" s="14"/>
      <c r="J1926" s="14"/>
      <c r="K1926" s="14">
        <v>2</v>
      </c>
      <c r="L1926" s="14"/>
      <c r="M1926" s="14"/>
      <c r="N1926" s="14">
        <v>2</v>
      </c>
      <c r="O1926" s="16"/>
      <c r="P1926" s="16"/>
      <c r="Q1926" s="18"/>
      <c r="R1926" s="18"/>
      <c r="S1926" s="18"/>
      <c r="T1926" s="18"/>
      <c r="U1926" s="18"/>
      <c r="V1926" s="20"/>
      <c r="W1926" s="20"/>
      <c r="X1926" s="5">
        <v>4</v>
      </c>
    </row>
    <row r="1927" spans="1:24" x14ac:dyDescent="0.25">
      <c r="A1927" s="4" t="s">
        <v>3571</v>
      </c>
      <c r="B1927" s="12"/>
      <c r="C1927" s="12"/>
      <c r="D1927" s="12"/>
      <c r="E1927" s="12"/>
      <c r="F1927" s="12"/>
      <c r="G1927" s="12"/>
      <c r="H1927" s="12"/>
      <c r="I1927" s="14"/>
      <c r="J1927" s="14"/>
      <c r="K1927" s="14"/>
      <c r="L1927" s="14"/>
      <c r="M1927" s="14"/>
      <c r="N1927" s="14"/>
      <c r="O1927" s="16"/>
      <c r="P1927" s="16"/>
      <c r="Q1927" s="18">
        <v>2</v>
      </c>
      <c r="R1927" s="18"/>
      <c r="S1927" s="18"/>
      <c r="T1927" s="18"/>
      <c r="U1927" s="18">
        <v>2</v>
      </c>
      <c r="V1927" s="20"/>
      <c r="W1927" s="20"/>
      <c r="X1927" s="5">
        <v>2</v>
      </c>
    </row>
    <row r="1928" spans="1:24" x14ac:dyDescent="0.25">
      <c r="A1928" s="4" t="s">
        <v>3572</v>
      </c>
      <c r="B1928" s="12">
        <v>2</v>
      </c>
      <c r="C1928" s="12"/>
      <c r="D1928" s="12"/>
      <c r="E1928" s="12"/>
      <c r="F1928" s="12"/>
      <c r="G1928" s="12"/>
      <c r="H1928" s="12">
        <v>2</v>
      </c>
      <c r="I1928" s="14"/>
      <c r="J1928" s="14"/>
      <c r="K1928" s="14"/>
      <c r="L1928" s="14"/>
      <c r="M1928" s="14"/>
      <c r="N1928" s="14"/>
      <c r="O1928" s="16"/>
      <c r="P1928" s="16"/>
      <c r="Q1928" s="18">
        <v>2</v>
      </c>
      <c r="R1928" s="18"/>
      <c r="S1928" s="18"/>
      <c r="T1928" s="18"/>
      <c r="U1928" s="18">
        <v>2</v>
      </c>
      <c r="V1928" s="20"/>
      <c r="W1928" s="20"/>
      <c r="X1928" s="5">
        <v>4</v>
      </c>
    </row>
    <row r="1929" spans="1:24" x14ac:dyDescent="0.25">
      <c r="A1929" s="4" t="s">
        <v>3573</v>
      </c>
      <c r="B1929" s="12">
        <v>2</v>
      </c>
      <c r="C1929" s="12"/>
      <c r="D1929" s="12"/>
      <c r="E1929" s="12"/>
      <c r="F1929" s="12"/>
      <c r="G1929" s="12"/>
      <c r="H1929" s="12">
        <v>2</v>
      </c>
      <c r="I1929" s="14"/>
      <c r="J1929" s="14"/>
      <c r="K1929" s="14"/>
      <c r="L1929" s="14"/>
      <c r="M1929" s="14"/>
      <c r="N1929" s="14"/>
      <c r="O1929" s="16"/>
      <c r="P1929" s="16"/>
      <c r="Q1929" s="18"/>
      <c r="R1929" s="18"/>
      <c r="S1929" s="18"/>
      <c r="T1929" s="18"/>
      <c r="U1929" s="18"/>
      <c r="V1929" s="20"/>
      <c r="W1929" s="20"/>
      <c r="X1929" s="5">
        <v>2</v>
      </c>
    </row>
    <row r="1930" spans="1:24" x14ac:dyDescent="0.25">
      <c r="A1930" s="4" t="s">
        <v>3574</v>
      </c>
      <c r="B1930" s="12">
        <v>3</v>
      </c>
      <c r="C1930" s="12"/>
      <c r="D1930" s="12"/>
      <c r="E1930" s="12"/>
      <c r="F1930" s="12"/>
      <c r="G1930" s="12"/>
      <c r="H1930" s="12">
        <v>3</v>
      </c>
      <c r="I1930" s="14"/>
      <c r="J1930" s="14"/>
      <c r="K1930" s="14"/>
      <c r="L1930" s="14"/>
      <c r="M1930" s="14"/>
      <c r="N1930" s="14"/>
      <c r="O1930" s="16"/>
      <c r="P1930" s="16"/>
      <c r="Q1930" s="18"/>
      <c r="R1930" s="18"/>
      <c r="S1930" s="18"/>
      <c r="T1930" s="18"/>
      <c r="U1930" s="18"/>
      <c r="V1930" s="20"/>
      <c r="W1930" s="20"/>
      <c r="X1930" s="5">
        <v>3</v>
      </c>
    </row>
    <row r="1931" spans="1:24" x14ac:dyDescent="0.25">
      <c r="A1931" s="4" t="s">
        <v>3576</v>
      </c>
      <c r="B1931" s="12"/>
      <c r="C1931" s="12"/>
      <c r="D1931" s="12"/>
      <c r="E1931" s="12"/>
      <c r="F1931" s="12"/>
      <c r="G1931" s="12"/>
      <c r="H1931" s="12"/>
      <c r="I1931" s="14"/>
      <c r="J1931" s="14"/>
      <c r="K1931" s="14"/>
      <c r="L1931" s="14"/>
      <c r="M1931" s="14"/>
      <c r="N1931" s="14"/>
      <c r="O1931" s="16"/>
      <c r="P1931" s="16"/>
      <c r="Q1931" s="18"/>
      <c r="R1931" s="18">
        <v>2</v>
      </c>
      <c r="S1931" s="18"/>
      <c r="T1931" s="18"/>
      <c r="U1931" s="18">
        <v>2</v>
      </c>
      <c r="V1931" s="20"/>
      <c r="W1931" s="20"/>
      <c r="X1931" s="5">
        <v>2</v>
      </c>
    </row>
    <row r="1932" spans="1:24" x14ac:dyDescent="0.25">
      <c r="A1932" s="4" t="s">
        <v>3578</v>
      </c>
      <c r="B1932" s="12">
        <v>2</v>
      </c>
      <c r="C1932" s="12"/>
      <c r="D1932" s="12"/>
      <c r="E1932" s="12"/>
      <c r="F1932" s="12"/>
      <c r="G1932" s="12"/>
      <c r="H1932" s="12">
        <v>2</v>
      </c>
      <c r="I1932" s="14"/>
      <c r="J1932" s="14"/>
      <c r="K1932" s="14"/>
      <c r="L1932" s="14"/>
      <c r="M1932" s="14"/>
      <c r="N1932" s="14"/>
      <c r="O1932" s="16"/>
      <c r="P1932" s="16"/>
      <c r="Q1932" s="18"/>
      <c r="R1932" s="18"/>
      <c r="S1932" s="18"/>
      <c r="T1932" s="18"/>
      <c r="U1932" s="18"/>
      <c r="V1932" s="20"/>
      <c r="W1932" s="20"/>
      <c r="X1932" s="5">
        <v>2</v>
      </c>
    </row>
    <row r="1933" spans="1:24" x14ac:dyDescent="0.25">
      <c r="A1933" s="4" t="s">
        <v>3581</v>
      </c>
      <c r="B1933" s="12">
        <v>1</v>
      </c>
      <c r="C1933" s="12"/>
      <c r="D1933" s="12"/>
      <c r="E1933" s="12"/>
      <c r="F1933" s="12"/>
      <c r="G1933" s="12"/>
      <c r="H1933" s="12">
        <v>1</v>
      </c>
      <c r="I1933" s="14"/>
      <c r="J1933" s="14"/>
      <c r="K1933" s="14"/>
      <c r="L1933" s="14"/>
      <c r="M1933" s="14"/>
      <c r="N1933" s="14"/>
      <c r="O1933" s="16"/>
      <c r="P1933" s="16"/>
      <c r="Q1933" s="18"/>
      <c r="R1933" s="18"/>
      <c r="S1933" s="18"/>
      <c r="T1933" s="18"/>
      <c r="U1933" s="18"/>
      <c r="V1933" s="20"/>
      <c r="W1933" s="20"/>
      <c r="X1933" s="5">
        <v>1</v>
      </c>
    </row>
    <row r="1934" spans="1:24" x14ac:dyDescent="0.25">
      <c r="A1934" s="4" t="s">
        <v>3582</v>
      </c>
      <c r="B1934" s="12">
        <v>2</v>
      </c>
      <c r="C1934" s="12"/>
      <c r="D1934" s="12"/>
      <c r="E1934" s="12"/>
      <c r="F1934" s="12"/>
      <c r="G1934" s="12"/>
      <c r="H1934" s="12">
        <v>2</v>
      </c>
      <c r="I1934" s="14"/>
      <c r="J1934" s="14"/>
      <c r="K1934" s="14"/>
      <c r="L1934" s="14"/>
      <c r="M1934" s="14"/>
      <c r="N1934" s="14"/>
      <c r="O1934" s="16"/>
      <c r="P1934" s="16"/>
      <c r="Q1934" s="18"/>
      <c r="R1934" s="18"/>
      <c r="S1934" s="18"/>
      <c r="T1934" s="18"/>
      <c r="U1934" s="18"/>
      <c r="V1934" s="20"/>
      <c r="W1934" s="20"/>
      <c r="X1934" s="5">
        <v>2</v>
      </c>
    </row>
    <row r="1935" spans="1:24" x14ac:dyDescent="0.25">
      <c r="A1935" s="4" t="s">
        <v>3583</v>
      </c>
      <c r="B1935" s="12">
        <v>1</v>
      </c>
      <c r="C1935" s="12"/>
      <c r="D1935" s="12"/>
      <c r="E1935" s="12"/>
      <c r="F1935" s="12"/>
      <c r="G1935" s="12"/>
      <c r="H1935" s="12">
        <v>1</v>
      </c>
      <c r="I1935" s="14"/>
      <c r="J1935" s="14"/>
      <c r="K1935" s="14"/>
      <c r="L1935" s="14"/>
      <c r="M1935" s="14"/>
      <c r="N1935" s="14"/>
      <c r="O1935" s="16"/>
      <c r="P1935" s="16"/>
      <c r="Q1935" s="18">
        <v>1</v>
      </c>
      <c r="R1935" s="18"/>
      <c r="S1935" s="18"/>
      <c r="T1935" s="18"/>
      <c r="U1935" s="18">
        <v>1</v>
      </c>
      <c r="V1935" s="20"/>
      <c r="W1935" s="20"/>
      <c r="X1935" s="5">
        <v>2</v>
      </c>
    </row>
    <row r="1936" spans="1:24" x14ac:dyDescent="0.25">
      <c r="A1936" s="4" t="s">
        <v>3584</v>
      </c>
      <c r="B1936" s="12">
        <v>1</v>
      </c>
      <c r="C1936" s="12"/>
      <c r="D1936" s="12"/>
      <c r="E1936" s="12"/>
      <c r="F1936" s="12"/>
      <c r="G1936" s="12"/>
      <c r="H1936" s="12">
        <v>1</v>
      </c>
      <c r="I1936" s="14"/>
      <c r="J1936" s="14"/>
      <c r="K1936" s="14"/>
      <c r="L1936" s="14"/>
      <c r="M1936" s="14"/>
      <c r="N1936" s="14"/>
      <c r="O1936" s="16"/>
      <c r="P1936" s="16"/>
      <c r="Q1936" s="18"/>
      <c r="R1936" s="18"/>
      <c r="S1936" s="18"/>
      <c r="T1936" s="18"/>
      <c r="U1936" s="18"/>
      <c r="V1936" s="20"/>
      <c r="W1936" s="20"/>
      <c r="X1936" s="5">
        <v>1</v>
      </c>
    </row>
    <row r="1937" spans="1:24" x14ac:dyDescent="0.25">
      <c r="A1937" s="4" t="s">
        <v>3585</v>
      </c>
      <c r="B1937" s="12">
        <v>2</v>
      </c>
      <c r="C1937" s="12"/>
      <c r="D1937" s="12"/>
      <c r="E1937" s="12"/>
      <c r="F1937" s="12"/>
      <c r="G1937" s="12"/>
      <c r="H1937" s="12">
        <v>2</v>
      </c>
      <c r="I1937" s="14"/>
      <c r="J1937" s="14"/>
      <c r="K1937" s="14"/>
      <c r="L1937" s="14"/>
      <c r="M1937" s="14"/>
      <c r="N1937" s="14"/>
      <c r="O1937" s="16"/>
      <c r="P1937" s="16"/>
      <c r="Q1937" s="18"/>
      <c r="R1937" s="18"/>
      <c r="S1937" s="18"/>
      <c r="T1937" s="18"/>
      <c r="U1937" s="18"/>
      <c r="V1937" s="20"/>
      <c r="W1937" s="20"/>
      <c r="X1937" s="5">
        <v>2</v>
      </c>
    </row>
    <row r="1938" spans="1:24" x14ac:dyDescent="0.25">
      <c r="A1938" s="4" t="s">
        <v>3587</v>
      </c>
      <c r="B1938" s="12"/>
      <c r="C1938" s="12"/>
      <c r="D1938" s="12"/>
      <c r="E1938" s="12"/>
      <c r="F1938" s="12"/>
      <c r="G1938" s="12"/>
      <c r="H1938" s="12"/>
      <c r="I1938" s="14"/>
      <c r="J1938" s="14"/>
      <c r="K1938" s="14"/>
      <c r="L1938" s="14"/>
      <c r="M1938" s="14"/>
      <c r="N1938" s="14"/>
      <c r="O1938" s="16">
        <v>2</v>
      </c>
      <c r="P1938" s="16">
        <v>2</v>
      </c>
      <c r="Q1938" s="18">
        <v>2</v>
      </c>
      <c r="R1938" s="18"/>
      <c r="S1938" s="18"/>
      <c r="T1938" s="18"/>
      <c r="U1938" s="18">
        <v>2</v>
      </c>
      <c r="V1938" s="20"/>
      <c r="W1938" s="20"/>
      <c r="X1938" s="5">
        <v>4</v>
      </c>
    </row>
    <row r="1939" spans="1:24" x14ac:dyDescent="0.25">
      <c r="A1939" s="4" t="s">
        <v>3588</v>
      </c>
      <c r="B1939" s="12">
        <v>2</v>
      </c>
      <c r="C1939" s="12"/>
      <c r="D1939" s="12"/>
      <c r="E1939" s="12"/>
      <c r="F1939" s="12"/>
      <c r="G1939" s="12"/>
      <c r="H1939" s="12">
        <v>2</v>
      </c>
      <c r="I1939" s="14"/>
      <c r="J1939" s="14"/>
      <c r="K1939" s="14"/>
      <c r="L1939" s="14"/>
      <c r="M1939" s="14"/>
      <c r="N1939" s="14"/>
      <c r="O1939" s="16"/>
      <c r="P1939" s="16"/>
      <c r="Q1939" s="18"/>
      <c r="R1939" s="18"/>
      <c r="S1939" s="18"/>
      <c r="T1939" s="18"/>
      <c r="U1939" s="18"/>
      <c r="V1939" s="20"/>
      <c r="W1939" s="20"/>
      <c r="X1939" s="5">
        <v>2</v>
      </c>
    </row>
    <row r="1940" spans="1:24" x14ac:dyDescent="0.25">
      <c r="A1940" s="4" t="s">
        <v>3589</v>
      </c>
      <c r="B1940" s="12">
        <v>2</v>
      </c>
      <c r="C1940" s="12"/>
      <c r="D1940" s="12"/>
      <c r="E1940" s="12"/>
      <c r="F1940" s="12"/>
      <c r="G1940" s="12"/>
      <c r="H1940" s="12">
        <v>2</v>
      </c>
      <c r="I1940" s="14"/>
      <c r="J1940" s="14"/>
      <c r="K1940" s="14"/>
      <c r="L1940" s="14"/>
      <c r="M1940" s="14"/>
      <c r="N1940" s="14"/>
      <c r="O1940" s="16"/>
      <c r="P1940" s="16"/>
      <c r="Q1940" s="18"/>
      <c r="R1940" s="18"/>
      <c r="S1940" s="18"/>
      <c r="T1940" s="18"/>
      <c r="U1940" s="18"/>
      <c r="V1940" s="20"/>
      <c r="W1940" s="20"/>
      <c r="X1940" s="5">
        <v>2</v>
      </c>
    </row>
    <row r="1941" spans="1:24" x14ac:dyDescent="0.25">
      <c r="A1941" s="4" t="s">
        <v>3592</v>
      </c>
      <c r="B1941" s="12">
        <v>2</v>
      </c>
      <c r="C1941" s="12"/>
      <c r="D1941" s="12"/>
      <c r="E1941" s="12"/>
      <c r="F1941" s="12"/>
      <c r="G1941" s="12"/>
      <c r="H1941" s="12">
        <v>2</v>
      </c>
      <c r="I1941" s="14"/>
      <c r="J1941" s="14"/>
      <c r="K1941" s="14"/>
      <c r="L1941" s="14"/>
      <c r="M1941" s="14"/>
      <c r="N1941" s="14"/>
      <c r="O1941" s="16"/>
      <c r="P1941" s="16"/>
      <c r="Q1941" s="18"/>
      <c r="R1941" s="18"/>
      <c r="S1941" s="18"/>
      <c r="T1941" s="18"/>
      <c r="U1941" s="18"/>
      <c r="V1941" s="20"/>
      <c r="W1941" s="20"/>
      <c r="X1941" s="5">
        <v>2</v>
      </c>
    </row>
    <row r="1942" spans="1:24" x14ac:dyDescent="0.25">
      <c r="A1942" s="4" t="s">
        <v>3593</v>
      </c>
      <c r="B1942" s="12">
        <v>2</v>
      </c>
      <c r="C1942" s="12"/>
      <c r="D1942" s="12"/>
      <c r="E1942" s="12"/>
      <c r="F1942" s="12"/>
      <c r="G1942" s="12"/>
      <c r="H1942" s="12">
        <v>2</v>
      </c>
      <c r="I1942" s="14"/>
      <c r="J1942" s="14"/>
      <c r="K1942" s="14"/>
      <c r="L1942" s="14"/>
      <c r="M1942" s="14"/>
      <c r="N1942" s="14"/>
      <c r="O1942" s="16"/>
      <c r="P1942" s="16"/>
      <c r="Q1942" s="18"/>
      <c r="R1942" s="18"/>
      <c r="S1942" s="18"/>
      <c r="T1942" s="18"/>
      <c r="U1942" s="18"/>
      <c r="V1942" s="20"/>
      <c r="W1942" s="20"/>
      <c r="X1942" s="5">
        <v>2</v>
      </c>
    </row>
    <row r="1943" spans="1:24" x14ac:dyDescent="0.25">
      <c r="A1943" s="4" t="s">
        <v>3596</v>
      </c>
      <c r="B1943" s="12">
        <v>2</v>
      </c>
      <c r="C1943" s="12"/>
      <c r="D1943" s="12"/>
      <c r="E1943" s="12"/>
      <c r="F1943" s="12"/>
      <c r="G1943" s="12"/>
      <c r="H1943" s="12">
        <v>2</v>
      </c>
      <c r="I1943" s="14"/>
      <c r="J1943" s="14"/>
      <c r="K1943" s="14"/>
      <c r="L1943" s="14"/>
      <c r="M1943" s="14"/>
      <c r="N1943" s="14"/>
      <c r="O1943" s="16"/>
      <c r="P1943" s="16"/>
      <c r="Q1943" s="18"/>
      <c r="R1943" s="18"/>
      <c r="S1943" s="18"/>
      <c r="T1943" s="18"/>
      <c r="U1943" s="18"/>
      <c r="V1943" s="20"/>
      <c r="W1943" s="20"/>
      <c r="X1943" s="5">
        <v>2</v>
      </c>
    </row>
    <row r="1944" spans="1:24" x14ac:dyDescent="0.25">
      <c r="A1944" s="4" t="s">
        <v>3597</v>
      </c>
      <c r="B1944" s="12">
        <v>3</v>
      </c>
      <c r="C1944" s="12"/>
      <c r="D1944" s="12"/>
      <c r="E1944" s="12"/>
      <c r="F1944" s="12"/>
      <c r="G1944" s="12"/>
      <c r="H1944" s="12">
        <v>3</v>
      </c>
      <c r="I1944" s="14"/>
      <c r="J1944" s="14"/>
      <c r="K1944" s="14"/>
      <c r="L1944" s="14"/>
      <c r="M1944" s="14"/>
      <c r="N1944" s="14"/>
      <c r="O1944" s="16"/>
      <c r="P1944" s="16"/>
      <c r="Q1944" s="18"/>
      <c r="R1944" s="18"/>
      <c r="S1944" s="18"/>
      <c r="T1944" s="18"/>
      <c r="U1944" s="18"/>
      <c r="V1944" s="20"/>
      <c r="W1944" s="20"/>
      <c r="X1944" s="5">
        <v>3</v>
      </c>
    </row>
    <row r="1945" spans="1:24" x14ac:dyDescent="0.25">
      <c r="A1945" s="4" t="s">
        <v>3600</v>
      </c>
      <c r="B1945" s="12">
        <v>2</v>
      </c>
      <c r="C1945" s="12"/>
      <c r="D1945" s="12"/>
      <c r="E1945" s="12"/>
      <c r="F1945" s="12"/>
      <c r="G1945" s="12"/>
      <c r="H1945" s="12">
        <v>2</v>
      </c>
      <c r="I1945" s="14"/>
      <c r="J1945" s="14"/>
      <c r="K1945" s="14"/>
      <c r="L1945" s="14"/>
      <c r="M1945" s="14"/>
      <c r="N1945" s="14"/>
      <c r="O1945" s="16"/>
      <c r="P1945" s="16"/>
      <c r="Q1945" s="18"/>
      <c r="R1945" s="18"/>
      <c r="S1945" s="18"/>
      <c r="T1945" s="18"/>
      <c r="U1945" s="18"/>
      <c r="V1945" s="20"/>
      <c r="W1945" s="20"/>
      <c r="X1945" s="5">
        <v>2</v>
      </c>
    </row>
    <row r="1946" spans="1:24" x14ac:dyDescent="0.25">
      <c r="A1946" s="4" t="s">
        <v>3601</v>
      </c>
      <c r="B1946" s="12">
        <v>2</v>
      </c>
      <c r="C1946" s="12"/>
      <c r="D1946" s="12"/>
      <c r="E1946" s="12"/>
      <c r="F1946" s="12"/>
      <c r="G1946" s="12"/>
      <c r="H1946" s="12">
        <v>2</v>
      </c>
      <c r="I1946" s="14"/>
      <c r="J1946" s="14"/>
      <c r="K1946" s="14"/>
      <c r="L1946" s="14"/>
      <c r="M1946" s="14"/>
      <c r="N1946" s="14"/>
      <c r="O1946" s="16"/>
      <c r="P1946" s="16"/>
      <c r="Q1946" s="18"/>
      <c r="R1946" s="18"/>
      <c r="S1946" s="18"/>
      <c r="T1946" s="18"/>
      <c r="U1946" s="18"/>
      <c r="V1946" s="20"/>
      <c r="W1946" s="20"/>
      <c r="X1946" s="5">
        <v>2</v>
      </c>
    </row>
    <row r="1947" spans="1:24" x14ac:dyDescent="0.25">
      <c r="A1947" s="4" t="s">
        <v>3603</v>
      </c>
      <c r="B1947" s="12">
        <v>2</v>
      </c>
      <c r="C1947" s="12"/>
      <c r="D1947" s="12"/>
      <c r="E1947" s="12"/>
      <c r="F1947" s="12"/>
      <c r="G1947" s="12"/>
      <c r="H1947" s="12">
        <v>2</v>
      </c>
      <c r="I1947" s="14"/>
      <c r="J1947" s="14"/>
      <c r="K1947" s="14"/>
      <c r="L1947" s="14"/>
      <c r="M1947" s="14"/>
      <c r="N1947" s="14"/>
      <c r="O1947" s="16"/>
      <c r="P1947" s="16"/>
      <c r="Q1947" s="18"/>
      <c r="R1947" s="18"/>
      <c r="S1947" s="18"/>
      <c r="T1947" s="18"/>
      <c r="U1947" s="18"/>
      <c r="V1947" s="20"/>
      <c r="W1947" s="20"/>
      <c r="X1947" s="5">
        <v>2</v>
      </c>
    </row>
    <row r="1948" spans="1:24" x14ac:dyDescent="0.25">
      <c r="A1948" s="4" t="s">
        <v>3604</v>
      </c>
      <c r="B1948" s="12">
        <v>1</v>
      </c>
      <c r="C1948" s="12"/>
      <c r="D1948" s="12"/>
      <c r="E1948" s="12"/>
      <c r="F1948" s="12"/>
      <c r="G1948" s="12"/>
      <c r="H1948" s="12">
        <v>1</v>
      </c>
      <c r="I1948" s="14"/>
      <c r="J1948" s="14"/>
      <c r="K1948" s="14"/>
      <c r="L1948" s="14"/>
      <c r="M1948" s="14"/>
      <c r="N1948" s="14"/>
      <c r="O1948" s="16"/>
      <c r="P1948" s="16"/>
      <c r="Q1948" s="18"/>
      <c r="R1948" s="18"/>
      <c r="S1948" s="18"/>
      <c r="T1948" s="18"/>
      <c r="U1948" s="18"/>
      <c r="V1948" s="20"/>
      <c r="W1948" s="20"/>
      <c r="X1948" s="5">
        <v>1</v>
      </c>
    </row>
    <row r="1949" spans="1:24" x14ac:dyDescent="0.25">
      <c r="A1949" s="4" t="s">
        <v>3605</v>
      </c>
      <c r="B1949" s="12">
        <v>1</v>
      </c>
      <c r="C1949" s="12"/>
      <c r="D1949" s="12"/>
      <c r="E1949" s="12"/>
      <c r="F1949" s="12"/>
      <c r="G1949" s="12"/>
      <c r="H1949" s="12">
        <v>1</v>
      </c>
      <c r="I1949" s="14"/>
      <c r="J1949" s="14"/>
      <c r="K1949" s="14"/>
      <c r="L1949" s="14"/>
      <c r="M1949" s="14"/>
      <c r="N1949" s="14"/>
      <c r="O1949" s="16"/>
      <c r="P1949" s="16"/>
      <c r="Q1949" s="18"/>
      <c r="R1949" s="18"/>
      <c r="S1949" s="18"/>
      <c r="T1949" s="18"/>
      <c r="U1949" s="18"/>
      <c r="V1949" s="20"/>
      <c r="W1949" s="20"/>
      <c r="X1949" s="5">
        <v>1</v>
      </c>
    </row>
    <row r="1950" spans="1:24" x14ac:dyDescent="0.25">
      <c r="A1950" s="4" t="s">
        <v>3606</v>
      </c>
      <c r="B1950" s="12">
        <v>1</v>
      </c>
      <c r="C1950" s="12"/>
      <c r="D1950" s="12"/>
      <c r="E1950" s="12"/>
      <c r="F1950" s="12"/>
      <c r="G1950" s="12"/>
      <c r="H1950" s="12">
        <v>1</v>
      </c>
      <c r="I1950" s="14"/>
      <c r="J1950" s="14"/>
      <c r="K1950" s="14"/>
      <c r="L1950" s="14"/>
      <c r="M1950" s="14"/>
      <c r="N1950" s="14"/>
      <c r="O1950" s="16"/>
      <c r="P1950" s="16"/>
      <c r="Q1950" s="18"/>
      <c r="R1950" s="18"/>
      <c r="S1950" s="18"/>
      <c r="T1950" s="18"/>
      <c r="U1950" s="18"/>
      <c r="V1950" s="20"/>
      <c r="W1950" s="20"/>
      <c r="X1950" s="5">
        <v>1</v>
      </c>
    </row>
    <row r="1951" spans="1:24" x14ac:dyDescent="0.25">
      <c r="A1951" s="4" t="s">
        <v>3607</v>
      </c>
      <c r="B1951" s="12">
        <v>1</v>
      </c>
      <c r="C1951" s="12"/>
      <c r="D1951" s="12"/>
      <c r="E1951" s="12"/>
      <c r="F1951" s="12"/>
      <c r="G1951" s="12"/>
      <c r="H1951" s="12">
        <v>1</v>
      </c>
      <c r="I1951" s="14"/>
      <c r="J1951" s="14"/>
      <c r="K1951" s="14"/>
      <c r="L1951" s="14"/>
      <c r="M1951" s="14"/>
      <c r="N1951" s="14"/>
      <c r="O1951" s="16"/>
      <c r="P1951" s="16"/>
      <c r="Q1951" s="18"/>
      <c r="R1951" s="18"/>
      <c r="S1951" s="18"/>
      <c r="T1951" s="18"/>
      <c r="U1951" s="18"/>
      <c r="V1951" s="20"/>
      <c r="W1951" s="20"/>
      <c r="X1951" s="5">
        <v>1</v>
      </c>
    </row>
    <row r="1952" spans="1:24" x14ac:dyDescent="0.25">
      <c r="A1952" s="4" t="s">
        <v>3608</v>
      </c>
      <c r="B1952" s="12">
        <v>1</v>
      </c>
      <c r="C1952" s="12"/>
      <c r="D1952" s="12"/>
      <c r="E1952" s="12"/>
      <c r="F1952" s="12"/>
      <c r="G1952" s="12"/>
      <c r="H1952" s="12">
        <v>1</v>
      </c>
      <c r="I1952" s="14"/>
      <c r="J1952" s="14"/>
      <c r="K1952" s="14"/>
      <c r="L1952" s="14"/>
      <c r="M1952" s="14"/>
      <c r="N1952" s="14"/>
      <c r="O1952" s="16"/>
      <c r="P1952" s="16"/>
      <c r="Q1952" s="18"/>
      <c r="R1952" s="18"/>
      <c r="S1952" s="18"/>
      <c r="T1952" s="18"/>
      <c r="U1952" s="18"/>
      <c r="V1952" s="20"/>
      <c r="W1952" s="20"/>
      <c r="X1952" s="5">
        <v>1</v>
      </c>
    </row>
    <row r="1953" spans="1:24" x14ac:dyDescent="0.25">
      <c r="A1953" s="4" t="s">
        <v>3609</v>
      </c>
      <c r="B1953" s="12">
        <v>1</v>
      </c>
      <c r="C1953" s="12"/>
      <c r="D1953" s="12"/>
      <c r="E1953" s="12"/>
      <c r="F1953" s="12"/>
      <c r="G1953" s="12"/>
      <c r="H1953" s="12">
        <v>1</v>
      </c>
      <c r="I1953" s="14"/>
      <c r="J1953" s="14"/>
      <c r="K1953" s="14"/>
      <c r="L1953" s="14"/>
      <c r="M1953" s="14"/>
      <c r="N1953" s="14"/>
      <c r="O1953" s="16"/>
      <c r="P1953" s="16"/>
      <c r="Q1953" s="18"/>
      <c r="R1953" s="18"/>
      <c r="S1953" s="18"/>
      <c r="T1953" s="18"/>
      <c r="U1953" s="18"/>
      <c r="V1953" s="20"/>
      <c r="W1953" s="20"/>
      <c r="X1953" s="5">
        <v>1</v>
      </c>
    </row>
    <row r="1954" spans="1:24" x14ac:dyDescent="0.25">
      <c r="A1954" s="4" t="s">
        <v>3610</v>
      </c>
      <c r="B1954" s="12">
        <v>1</v>
      </c>
      <c r="C1954" s="12"/>
      <c r="D1954" s="12"/>
      <c r="E1954" s="12"/>
      <c r="F1954" s="12"/>
      <c r="G1954" s="12"/>
      <c r="H1954" s="12">
        <v>1</v>
      </c>
      <c r="I1954" s="14"/>
      <c r="J1954" s="14"/>
      <c r="K1954" s="14"/>
      <c r="L1954" s="14"/>
      <c r="M1954" s="14"/>
      <c r="N1954" s="14"/>
      <c r="O1954" s="16"/>
      <c r="P1954" s="16"/>
      <c r="Q1954" s="18"/>
      <c r="R1954" s="18"/>
      <c r="S1954" s="18"/>
      <c r="T1954" s="18"/>
      <c r="U1954" s="18"/>
      <c r="V1954" s="20"/>
      <c r="W1954" s="20"/>
      <c r="X1954" s="5">
        <v>1</v>
      </c>
    </row>
    <row r="1955" spans="1:24" x14ac:dyDescent="0.25">
      <c r="A1955" s="4" t="s">
        <v>3611</v>
      </c>
      <c r="B1955" s="12"/>
      <c r="C1955" s="12"/>
      <c r="D1955" s="12"/>
      <c r="E1955" s="12">
        <v>1</v>
      </c>
      <c r="F1955" s="12"/>
      <c r="G1955" s="12"/>
      <c r="H1955" s="12">
        <v>1</v>
      </c>
      <c r="I1955" s="14"/>
      <c r="J1955" s="14"/>
      <c r="K1955" s="14"/>
      <c r="L1955" s="14"/>
      <c r="M1955" s="14"/>
      <c r="N1955" s="14"/>
      <c r="O1955" s="16"/>
      <c r="P1955" s="16"/>
      <c r="Q1955" s="18"/>
      <c r="R1955" s="18"/>
      <c r="S1955" s="18"/>
      <c r="T1955" s="18"/>
      <c r="U1955" s="18"/>
      <c r="V1955" s="20"/>
      <c r="W1955" s="20"/>
      <c r="X1955" s="5">
        <v>1</v>
      </c>
    </row>
    <row r="1956" spans="1:24" x14ac:dyDescent="0.25">
      <c r="A1956" s="4" t="s">
        <v>3612</v>
      </c>
      <c r="B1956" s="12">
        <v>1</v>
      </c>
      <c r="C1956" s="12"/>
      <c r="D1956" s="12"/>
      <c r="E1956" s="12"/>
      <c r="F1956" s="12"/>
      <c r="G1956" s="12"/>
      <c r="H1956" s="12">
        <v>1</v>
      </c>
      <c r="I1956" s="14"/>
      <c r="J1956" s="14"/>
      <c r="K1956" s="14"/>
      <c r="L1956" s="14"/>
      <c r="M1956" s="14"/>
      <c r="N1956" s="14"/>
      <c r="O1956" s="16"/>
      <c r="P1956" s="16"/>
      <c r="Q1956" s="18"/>
      <c r="R1956" s="18"/>
      <c r="S1956" s="18"/>
      <c r="T1956" s="18"/>
      <c r="U1956" s="18"/>
      <c r="V1956" s="20"/>
      <c r="W1956" s="20"/>
      <c r="X1956" s="5">
        <v>1</v>
      </c>
    </row>
    <row r="1957" spans="1:24" x14ac:dyDescent="0.25">
      <c r="A1957" s="4" t="s">
        <v>3613</v>
      </c>
      <c r="B1957" s="12"/>
      <c r="C1957" s="12"/>
      <c r="D1957" s="12"/>
      <c r="E1957" s="12">
        <v>1</v>
      </c>
      <c r="F1957" s="12"/>
      <c r="G1957" s="12"/>
      <c r="H1957" s="12">
        <v>1</v>
      </c>
      <c r="I1957" s="14"/>
      <c r="J1957" s="14"/>
      <c r="K1957" s="14"/>
      <c r="L1957" s="14"/>
      <c r="M1957" s="14"/>
      <c r="N1957" s="14"/>
      <c r="O1957" s="16"/>
      <c r="P1957" s="16"/>
      <c r="Q1957" s="18"/>
      <c r="R1957" s="18"/>
      <c r="S1957" s="18"/>
      <c r="T1957" s="18"/>
      <c r="U1957" s="18"/>
      <c r="V1957" s="20"/>
      <c r="W1957" s="20"/>
      <c r="X1957" s="5">
        <v>1</v>
      </c>
    </row>
    <row r="1958" spans="1:24" x14ac:dyDescent="0.25">
      <c r="A1958" s="4" t="s">
        <v>3614</v>
      </c>
      <c r="B1958" s="12">
        <v>2</v>
      </c>
      <c r="C1958" s="12"/>
      <c r="D1958" s="12"/>
      <c r="E1958" s="12"/>
      <c r="F1958" s="12"/>
      <c r="G1958" s="12"/>
      <c r="H1958" s="12">
        <v>2</v>
      </c>
      <c r="I1958" s="14"/>
      <c r="J1958" s="14"/>
      <c r="K1958" s="14"/>
      <c r="L1958" s="14"/>
      <c r="M1958" s="14"/>
      <c r="N1958" s="14"/>
      <c r="O1958" s="16"/>
      <c r="P1958" s="16"/>
      <c r="Q1958" s="18"/>
      <c r="R1958" s="18"/>
      <c r="S1958" s="18"/>
      <c r="T1958" s="18"/>
      <c r="U1958" s="18"/>
      <c r="V1958" s="20"/>
      <c r="W1958" s="20"/>
      <c r="X1958" s="5">
        <v>2</v>
      </c>
    </row>
    <row r="1959" spans="1:24" x14ac:dyDescent="0.25">
      <c r="A1959" s="4" t="s">
        <v>3615</v>
      </c>
      <c r="B1959" s="12">
        <v>2</v>
      </c>
      <c r="C1959" s="12"/>
      <c r="D1959" s="12"/>
      <c r="E1959" s="12"/>
      <c r="F1959" s="12"/>
      <c r="G1959" s="12"/>
      <c r="H1959" s="12">
        <v>2</v>
      </c>
      <c r="I1959" s="14"/>
      <c r="J1959" s="14"/>
      <c r="K1959" s="14"/>
      <c r="L1959" s="14"/>
      <c r="M1959" s="14"/>
      <c r="N1959" s="14"/>
      <c r="O1959" s="16"/>
      <c r="P1959" s="16"/>
      <c r="Q1959" s="18"/>
      <c r="R1959" s="18"/>
      <c r="S1959" s="18"/>
      <c r="T1959" s="18"/>
      <c r="U1959" s="18"/>
      <c r="V1959" s="20"/>
      <c r="W1959" s="20"/>
      <c r="X1959" s="5">
        <v>2</v>
      </c>
    </row>
    <row r="1960" spans="1:24" x14ac:dyDescent="0.25">
      <c r="A1960" s="4" t="s">
        <v>3618</v>
      </c>
      <c r="B1960" s="12">
        <v>3</v>
      </c>
      <c r="C1960" s="12"/>
      <c r="D1960" s="12"/>
      <c r="E1960" s="12"/>
      <c r="F1960" s="12"/>
      <c r="G1960" s="12"/>
      <c r="H1960" s="12">
        <v>3</v>
      </c>
      <c r="I1960" s="14"/>
      <c r="J1960" s="14"/>
      <c r="K1960" s="14">
        <v>3</v>
      </c>
      <c r="L1960" s="14"/>
      <c r="M1960" s="14"/>
      <c r="N1960" s="14">
        <v>3</v>
      </c>
      <c r="O1960" s="16"/>
      <c r="P1960" s="16"/>
      <c r="Q1960" s="18"/>
      <c r="R1960" s="18"/>
      <c r="S1960" s="18"/>
      <c r="T1960" s="18"/>
      <c r="U1960" s="18"/>
      <c r="V1960" s="20"/>
      <c r="W1960" s="20"/>
      <c r="X1960" s="5">
        <v>6</v>
      </c>
    </row>
    <row r="1961" spans="1:24" x14ac:dyDescent="0.25">
      <c r="A1961" s="4" t="s">
        <v>3621</v>
      </c>
      <c r="B1961" s="12"/>
      <c r="C1961" s="12"/>
      <c r="D1961" s="12"/>
      <c r="E1961" s="12"/>
      <c r="F1961" s="12"/>
      <c r="G1961" s="12"/>
      <c r="H1961" s="12"/>
      <c r="I1961" s="14"/>
      <c r="J1961" s="14"/>
      <c r="K1961" s="14"/>
      <c r="L1961" s="14"/>
      <c r="M1961" s="14"/>
      <c r="N1961" s="14"/>
      <c r="O1961" s="16"/>
      <c r="P1961" s="16"/>
      <c r="Q1961" s="18">
        <v>1</v>
      </c>
      <c r="R1961" s="18"/>
      <c r="S1961" s="18"/>
      <c r="T1961" s="18"/>
      <c r="U1961" s="18">
        <v>1</v>
      </c>
      <c r="V1961" s="20"/>
      <c r="W1961" s="20"/>
      <c r="X1961" s="5">
        <v>1</v>
      </c>
    </row>
    <row r="1962" spans="1:24" x14ac:dyDescent="0.25">
      <c r="A1962" s="4" t="s">
        <v>3622</v>
      </c>
      <c r="B1962" s="12">
        <v>2</v>
      </c>
      <c r="C1962" s="12"/>
      <c r="D1962" s="12"/>
      <c r="E1962" s="12"/>
      <c r="F1962" s="12"/>
      <c r="G1962" s="12"/>
      <c r="H1962" s="12">
        <v>2</v>
      </c>
      <c r="I1962" s="14"/>
      <c r="J1962" s="14"/>
      <c r="K1962" s="14"/>
      <c r="L1962" s="14"/>
      <c r="M1962" s="14"/>
      <c r="N1962" s="14"/>
      <c r="O1962" s="16"/>
      <c r="P1962" s="16"/>
      <c r="Q1962" s="18">
        <v>2</v>
      </c>
      <c r="R1962" s="18"/>
      <c r="S1962" s="18"/>
      <c r="T1962" s="18"/>
      <c r="U1962" s="18">
        <v>2</v>
      </c>
      <c r="V1962" s="20"/>
      <c r="W1962" s="20"/>
      <c r="X1962" s="5">
        <v>4</v>
      </c>
    </row>
    <row r="1963" spans="1:24" x14ac:dyDescent="0.25">
      <c r="A1963" s="4" t="s">
        <v>3624</v>
      </c>
      <c r="B1963" s="12">
        <v>3</v>
      </c>
      <c r="C1963" s="12"/>
      <c r="D1963" s="12"/>
      <c r="E1963" s="12"/>
      <c r="F1963" s="12"/>
      <c r="G1963" s="12"/>
      <c r="H1963" s="12">
        <v>3</v>
      </c>
      <c r="I1963" s="14"/>
      <c r="J1963" s="14"/>
      <c r="K1963" s="14"/>
      <c r="L1963" s="14"/>
      <c r="M1963" s="14"/>
      <c r="N1963" s="14"/>
      <c r="O1963" s="16"/>
      <c r="P1963" s="16"/>
      <c r="Q1963" s="18">
        <v>3</v>
      </c>
      <c r="R1963" s="18"/>
      <c r="S1963" s="18"/>
      <c r="T1963" s="18"/>
      <c r="U1963" s="18">
        <v>3</v>
      </c>
      <c r="V1963" s="20"/>
      <c r="W1963" s="20"/>
      <c r="X1963" s="5">
        <v>6</v>
      </c>
    </row>
    <row r="1964" spans="1:24" x14ac:dyDescent="0.25">
      <c r="A1964" s="4" t="s">
        <v>3627</v>
      </c>
      <c r="B1964" s="12">
        <v>2</v>
      </c>
      <c r="C1964" s="12"/>
      <c r="D1964" s="12"/>
      <c r="E1964" s="12"/>
      <c r="F1964" s="12"/>
      <c r="G1964" s="12"/>
      <c r="H1964" s="12">
        <v>2</v>
      </c>
      <c r="I1964" s="14"/>
      <c r="J1964" s="14"/>
      <c r="K1964" s="14"/>
      <c r="L1964" s="14"/>
      <c r="M1964" s="14"/>
      <c r="N1964" s="14"/>
      <c r="O1964" s="16"/>
      <c r="P1964" s="16"/>
      <c r="Q1964" s="18"/>
      <c r="R1964" s="18"/>
      <c r="S1964" s="18"/>
      <c r="T1964" s="18"/>
      <c r="U1964" s="18"/>
      <c r="V1964" s="20"/>
      <c r="W1964" s="20"/>
      <c r="X1964" s="5">
        <v>2</v>
      </c>
    </row>
    <row r="1965" spans="1:24" x14ac:dyDescent="0.25">
      <c r="A1965" s="4" t="s">
        <v>3628</v>
      </c>
      <c r="B1965" s="12">
        <v>2</v>
      </c>
      <c r="C1965" s="12"/>
      <c r="D1965" s="12"/>
      <c r="E1965" s="12"/>
      <c r="F1965" s="12"/>
      <c r="G1965" s="12"/>
      <c r="H1965" s="12">
        <v>2</v>
      </c>
      <c r="I1965" s="14"/>
      <c r="J1965" s="14"/>
      <c r="K1965" s="14"/>
      <c r="L1965" s="14"/>
      <c r="M1965" s="14"/>
      <c r="N1965" s="14"/>
      <c r="O1965" s="16"/>
      <c r="P1965" s="16"/>
      <c r="Q1965" s="18"/>
      <c r="R1965" s="18"/>
      <c r="S1965" s="18"/>
      <c r="T1965" s="18"/>
      <c r="U1965" s="18"/>
      <c r="V1965" s="20"/>
      <c r="W1965" s="20"/>
      <c r="X1965" s="5">
        <v>2</v>
      </c>
    </row>
    <row r="1966" spans="1:24" x14ac:dyDescent="0.25">
      <c r="A1966" s="4" t="s">
        <v>3631</v>
      </c>
      <c r="B1966" s="12">
        <v>3</v>
      </c>
      <c r="C1966" s="12"/>
      <c r="D1966" s="12"/>
      <c r="E1966" s="12"/>
      <c r="F1966" s="12"/>
      <c r="G1966" s="12"/>
      <c r="H1966" s="12">
        <v>3</v>
      </c>
      <c r="I1966" s="14"/>
      <c r="J1966" s="14"/>
      <c r="K1966" s="14"/>
      <c r="L1966" s="14"/>
      <c r="M1966" s="14"/>
      <c r="N1966" s="14"/>
      <c r="O1966" s="16"/>
      <c r="P1966" s="16"/>
      <c r="Q1966" s="18"/>
      <c r="R1966" s="18"/>
      <c r="S1966" s="18"/>
      <c r="T1966" s="18"/>
      <c r="U1966" s="18"/>
      <c r="V1966" s="20"/>
      <c r="W1966" s="20"/>
      <c r="X1966" s="5">
        <v>3</v>
      </c>
    </row>
    <row r="1967" spans="1:24" x14ac:dyDescent="0.25">
      <c r="A1967" s="4" t="s">
        <v>3634</v>
      </c>
      <c r="B1967" s="12">
        <v>2</v>
      </c>
      <c r="C1967" s="12"/>
      <c r="D1967" s="12"/>
      <c r="E1967" s="12"/>
      <c r="F1967" s="12"/>
      <c r="G1967" s="12"/>
      <c r="H1967" s="12">
        <v>2</v>
      </c>
      <c r="I1967" s="14"/>
      <c r="J1967" s="14"/>
      <c r="K1967" s="14"/>
      <c r="L1967" s="14"/>
      <c r="M1967" s="14"/>
      <c r="N1967" s="14"/>
      <c r="O1967" s="16"/>
      <c r="P1967" s="16"/>
      <c r="Q1967" s="18"/>
      <c r="R1967" s="18"/>
      <c r="S1967" s="18"/>
      <c r="T1967" s="18"/>
      <c r="U1967" s="18"/>
      <c r="V1967" s="20"/>
      <c r="W1967" s="20"/>
      <c r="X1967" s="5">
        <v>2</v>
      </c>
    </row>
    <row r="1968" spans="1:24" x14ac:dyDescent="0.25">
      <c r="A1968" s="4" t="s">
        <v>3635</v>
      </c>
      <c r="B1968" s="12">
        <v>2</v>
      </c>
      <c r="C1968" s="12"/>
      <c r="D1968" s="12"/>
      <c r="E1968" s="12"/>
      <c r="F1968" s="12"/>
      <c r="G1968" s="12"/>
      <c r="H1968" s="12">
        <v>2</v>
      </c>
      <c r="I1968" s="14"/>
      <c r="J1968" s="14"/>
      <c r="K1968" s="14"/>
      <c r="L1968" s="14"/>
      <c r="M1968" s="14"/>
      <c r="N1968" s="14"/>
      <c r="O1968" s="16"/>
      <c r="P1968" s="16"/>
      <c r="Q1968" s="18"/>
      <c r="R1968" s="18"/>
      <c r="S1968" s="18"/>
      <c r="T1968" s="18"/>
      <c r="U1968" s="18"/>
      <c r="V1968" s="20"/>
      <c r="W1968" s="20"/>
      <c r="X1968" s="5">
        <v>2</v>
      </c>
    </row>
    <row r="1969" spans="1:24" x14ac:dyDescent="0.25">
      <c r="A1969" s="4" t="s">
        <v>3636</v>
      </c>
      <c r="B1969" s="12">
        <v>2</v>
      </c>
      <c r="C1969" s="12"/>
      <c r="D1969" s="12"/>
      <c r="E1969" s="12"/>
      <c r="F1969" s="12"/>
      <c r="G1969" s="12"/>
      <c r="H1969" s="12">
        <v>2</v>
      </c>
      <c r="I1969" s="14"/>
      <c r="J1969" s="14"/>
      <c r="K1969" s="14"/>
      <c r="L1969" s="14"/>
      <c r="M1969" s="14"/>
      <c r="N1969" s="14"/>
      <c r="O1969" s="16"/>
      <c r="P1969" s="16"/>
      <c r="Q1969" s="18"/>
      <c r="R1969" s="18"/>
      <c r="S1969" s="18"/>
      <c r="T1969" s="18"/>
      <c r="U1969" s="18"/>
      <c r="V1969" s="20"/>
      <c r="W1969" s="20"/>
      <c r="X1969" s="5">
        <v>2</v>
      </c>
    </row>
    <row r="1970" spans="1:24" x14ac:dyDescent="0.25">
      <c r="A1970" s="4" t="s">
        <v>3637</v>
      </c>
      <c r="B1970" s="12">
        <v>1</v>
      </c>
      <c r="C1970" s="12"/>
      <c r="D1970" s="12"/>
      <c r="E1970" s="12"/>
      <c r="F1970" s="12"/>
      <c r="G1970" s="12"/>
      <c r="H1970" s="12">
        <v>1</v>
      </c>
      <c r="I1970" s="14"/>
      <c r="J1970" s="14"/>
      <c r="K1970" s="14">
        <v>1</v>
      </c>
      <c r="L1970" s="14"/>
      <c r="M1970" s="14"/>
      <c r="N1970" s="14">
        <v>1</v>
      </c>
      <c r="O1970" s="16"/>
      <c r="P1970" s="16"/>
      <c r="Q1970" s="18"/>
      <c r="R1970" s="18"/>
      <c r="S1970" s="18"/>
      <c r="T1970" s="18"/>
      <c r="U1970" s="18"/>
      <c r="V1970" s="20"/>
      <c r="W1970" s="20"/>
      <c r="X1970" s="5">
        <v>2</v>
      </c>
    </row>
    <row r="1971" spans="1:24" x14ac:dyDescent="0.25">
      <c r="A1971" s="4" t="s">
        <v>3638</v>
      </c>
      <c r="B1971" s="12">
        <v>3</v>
      </c>
      <c r="C1971" s="12"/>
      <c r="D1971" s="12"/>
      <c r="E1971" s="12"/>
      <c r="F1971" s="12"/>
      <c r="G1971" s="12"/>
      <c r="H1971" s="12">
        <v>3</v>
      </c>
      <c r="I1971" s="14"/>
      <c r="J1971" s="14"/>
      <c r="K1971" s="14"/>
      <c r="L1971" s="14"/>
      <c r="M1971" s="14"/>
      <c r="N1971" s="14"/>
      <c r="O1971" s="16"/>
      <c r="P1971" s="16"/>
      <c r="Q1971" s="18"/>
      <c r="R1971" s="18"/>
      <c r="S1971" s="18"/>
      <c r="T1971" s="18"/>
      <c r="U1971" s="18"/>
      <c r="V1971" s="20"/>
      <c r="W1971" s="20"/>
      <c r="X1971" s="5">
        <v>3</v>
      </c>
    </row>
    <row r="1972" spans="1:24" x14ac:dyDescent="0.25">
      <c r="A1972" s="4" t="s">
        <v>3639</v>
      </c>
      <c r="B1972" s="12">
        <v>2</v>
      </c>
      <c r="C1972" s="12"/>
      <c r="D1972" s="12"/>
      <c r="E1972" s="12"/>
      <c r="F1972" s="12"/>
      <c r="G1972" s="12"/>
      <c r="H1972" s="12">
        <v>2</v>
      </c>
      <c r="I1972" s="14"/>
      <c r="J1972" s="14"/>
      <c r="K1972" s="14"/>
      <c r="L1972" s="14"/>
      <c r="M1972" s="14"/>
      <c r="N1972" s="14"/>
      <c r="O1972" s="16"/>
      <c r="P1972" s="16"/>
      <c r="Q1972" s="18"/>
      <c r="R1972" s="18"/>
      <c r="S1972" s="18"/>
      <c r="T1972" s="18"/>
      <c r="U1972" s="18"/>
      <c r="V1972" s="20"/>
      <c r="W1972" s="20"/>
      <c r="X1972" s="5">
        <v>2</v>
      </c>
    </row>
    <row r="1973" spans="1:24" x14ac:dyDescent="0.25">
      <c r="A1973" s="4" t="s">
        <v>3640</v>
      </c>
      <c r="B1973" s="12">
        <v>3</v>
      </c>
      <c r="C1973" s="12"/>
      <c r="D1973" s="12"/>
      <c r="E1973" s="12"/>
      <c r="F1973" s="12"/>
      <c r="G1973" s="12"/>
      <c r="H1973" s="12">
        <v>3</v>
      </c>
      <c r="I1973" s="14"/>
      <c r="J1973" s="14"/>
      <c r="K1973" s="14"/>
      <c r="L1973" s="14"/>
      <c r="M1973" s="14"/>
      <c r="N1973" s="14"/>
      <c r="O1973" s="16"/>
      <c r="P1973" s="16"/>
      <c r="Q1973" s="18">
        <v>3</v>
      </c>
      <c r="R1973" s="18"/>
      <c r="S1973" s="18"/>
      <c r="T1973" s="18"/>
      <c r="U1973" s="18">
        <v>3</v>
      </c>
      <c r="V1973" s="20"/>
      <c r="W1973" s="20"/>
      <c r="X1973" s="5">
        <v>6</v>
      </c>
    </row>
    <row r="1974" spans="1:24" x14ac:dyDescent="0.25">
      <c r="A1974" s="4" t="s">
        <v>3641</v>
      </c>
      <c r="B1974" s="12">
        <v>2</v>
      </c>
      <c r="C1974" s="12"/>
      <c r="D1974" s="12"/>
      <c r="E1974" s="12"/>
      <c r="F1974" s="12"/>
      <c r="G1974" s="12"/>
      <c r="H1974" s="12">
        <v>2</v>
      </c>
      <c r="I1974" s="14"/>
      <c r="J1974" s="14"/>
      <c r="K1974" s="14"/>
      <c r="L1974" s="14"/>
      <c r="M1974" s="14"/>
      <c r="N1974" s="14"/>
      <c r="O1974" s="16"/>
      <c r="P1974" s="16"/>
      <c r="Q1974" s="18">
        <v>2</v>
      </c>
      <c r="R1974" s="18"/>
      <c r="S1974" s="18"/>
      <c r="T1974" s="18"/>
      <c r="U1974" s="18">
        <v>2</v>
      </c>
      <c r="V1974" s="20"/>
      <c r="W1974" s="20"/>
      <c r="X1974" s="5">
        <v>4</v>
      </c>
    </row>
    <row r="1975" spans="1:24" x14ac:dyDescent="0.25">
      <c r="A1975" s="4" t="s">
        <v>3644</v>
      </c>
      <c r="B1975" s="12">
        <v>3</v>
      </c>
      <c r="C1975" s="12"/>
      <c r="D1975" s="12"/>
      <c r="E1975" s="12"/>
      <c r="F1975" s="12"/>
      <c r="G1975" s="12"/>
      <c r="H1975" s="12">
        <v>3</v>
      </c>
      <c r="I1975" s="14"/>
      <c r="J1975" s="14"/>
      <c r="K1975" s="14"/>
      <c r="L1975" s="14"/>
      <c r="M1975" s="14"/>
      <c r="N1975" s="14"/>
      <c r="O1975" s="16"/>
      <c r="P1975" s="16"/>
      <c r="Q1975" s="18"/>
      <c r="R1975" s="18"/>
      <c r="S1975" s="18"/>
      <c r="T1975" s="18"/>
      <c r="U1975" s="18"/>
      <c r="V1975" s="20"/>
      <c r="W1975" s="20"/>
      <c r="X1975" s="5">
        <v>3</v>
      </c>
    </row>
    <row r="1976" spans="1:24" x14ac:dyDescent="0.25">
      <c r="A1976" s="4" t="s">
        <v>3646</v>
      </c>
      <c r="B1976" s="12"/>
      <c r="C1976" s="12"/>
      <c r="D1976" s="12"/>
      <c r="E1976" s="12">
        <v>2</v>
      </c>
      <c r="F1976" s="12"/>
      <c r="G1976" s="12"/>
      <c r="H1976" s="12">
        <v>2</v>
      </c>
      <c r="I1976" s="14"/>
      <c r="J1976" s="14"/>
      <c r="K1976" s="14"/>
      <c r="L1976" s="14"/>
      <c r="M1976" s="14"/>
      <c r="N1976" s="14"/>
      <c r="O1976" s="16"/>
      <c r="P1976" s="16"/>
      <c r="Q1976" s="18"/>
      <c r="R1976" s="18"/>
      <c r="S1976" s="18"/>
      <c r="T1976" s="18"/>
      <c r="U1976" s="18"/>
      <c r="V1976" s="20"/>
      <c r="W1976" s="20"/>
      <c r="X1976" s="5">
        <v>2</v>
      </c>
    </row>
    <row r="1977" spans="1:24" x14ac:dyDescent="0.25">
      <c r="A1977" s="4" t="s">
        <v>3647</v>
      </c>
      <c r="B1977" s="12">
        <v>1</v>
      </c>
      <c r="C1977" s="12"/>
      <c r="D1977" s="12"/>
      <c r="E1977" s="12"/>
      <c r="F1977" s="12"/>
      <c r="G1977" s="12"/>
      <c r="H1977" s="12">
        <v>1</v>
      </c>
      <c r="I1977" s="14"/>
      <c r="J1977" s="14"/>
      <c r="K1977" s="14"/>
      <c r="L1977" s="14"/>
      <c r="M1977" s="14"/>
      <c r="N1977" s="14"/>
      <c r="O1977" s="16"/>
      <c r="P1977" s="16"/>
      <c r="Q1977" s="18"/>
      <c r="R1977" s="18"/>
      <c r="S1977" s="18"/>
      <c r="T1977" s="18"/>
      <c r="U1977" s="18"/>
      <c r="V1977" s="20"/>
      <c r="W1977" s="20"/>
      <c r="X1977" s="5">
        <v>1</v>
      </c>
    </row>
    <row r="1978" spans="1:24" x14ac:dyDescent="0.25">
      <c r="A1978" s="4" t="s">
        <v>3648</v>
      </c>
      <c r="B1978" s="12">
        <v>2</v>
      </c>
      <c r="C1978" s="12"/>
      <c r="D1978" s="12"/>
      <c r="E1978" s="12"/>
      <c r="F1978" s="12"/>
      <c r="G1978" s="12"/>
      <c r="H1978" s="12">
        <v>2</v>
      </c>
      <c r="I1978" s="14"/>
      <c r="J1978" s="14"/>
      <c r="K1978" s="14">
        <v>2</v>
      </c>
      <c r="L1978" s="14"/>
      <c r="M1978" s="14"/>
      <c r="N1978" s="14">
        <v>2</v>
      </c>
      <c r="O1978" s="16"/>
      <c r="P1978" s="16"/>
      <c r="Q1978" s="18"/>
      <c r="R1978" s="18"/>
      <c r="S1978" s="18"/>
      <c r="T1978" s="18"/>
      <c r="U1978" s="18"/>
      <c r="V1978" s="20"/>
      <c r="W1978" s="20"/>
      <c r="X1978" s="5">
        <v>4</v>
      </c>
    </row>
    <row r="1979" spans="1:24" x14ac:dyDescent="0.25">
      <c r="A1979" s="4" t="s">
        <v>3651</v>
      </c>
      <c r="B1979" s="12">
        <v>2</v>
      </c>
      <c r="C1979" s="12"/>
      <c r="D1979" s="12"/>
      <c r="E1979" s="12"/>
      <c r="F1979" s="12"/>
      <c r="G1979" s="12"/>
      <c r="H1979" s="12">
        <v>2</v>
      </c>
      <c r="I1979" s="14"/>
      <c r="J1979" s="14"/>
      <c r="K1979" s="14"/>
      <c r="L1979" s="14"/>
      <c r="M1979" s="14"/>
      <c r="N1979" s="14"/>
      <c r="O1979" s="16"/>
      <c r="P1979" s="16"/>
      <c r="Q1979" s="18"/>
      <c r="R1979" s="18"/>
      <c r="S1979" s="18"/>
      <c r="T1979" s="18"/>
      <c r="U1979" s="18"/>
      <c r="V1979" s="20"/>
      <c r="W1979" s="20"/>
      <c r="X1979" s="5">
        <v>2</v>
      </c>
    </row>
    <row r="1980" spans="1:24" x14ac:dyDescent="0.25">
      <c r="A1980" s="4" t="s">
        <v>3652</v>
      </c>
      <c r="B1980" s="12">
        <v>2</v>
      </c>
      <c r="C1980" s="12"/>
      <c r="D1980" s="12"/>
      <c r="E1980" s="12"/>
      <c r="F1980" s="12"/>
      <c r="G1980" s="12"/>
      <c r="H1980" s="12">
        <v>2</v>
      </c>
      <c r="I1980" s="14"/>
      <c r="J1980" s="14"/>
      <c r="K1980" s="14"/>
      <c r="L1980" s="14"/>
      <c r="M1980" s="14"/>
      <c r="N1980" s="14"/>
      <c r="O1980" s="16"/>
      <c r="P1980" s="16"/>
      <c r="Q1980" s="18"/>
      <c r="R1980" s="18"/>
      <c r="S1980" s="18"/>
      <c r="T1980" s="18"/>
      <c r="U1980" s="18"/>
      <c r="V1980" s="20"/>
      <c r="W1980" s="20"/>
      <c r="X1980" s="5">
        <v>2</v>
      </c>
    </row>
    <row r="1981" spans="1:24" x14ac:dyDescent="0.25">
      <c r="A1981" s="4" t="s">
        <v>3653</v>
      </c>
      <c r="B1981" s="12"/>
      <c r="C1981" s="12"/>
      <c r="D1981" s="12"/>
      <c r="E1981" s="12">
        <v>2</v>
      </c>
      <c r="F1981" s="12"/>
      <c r="G1981" s="12"/>
      <c r="H1981" s="12">
        <v>2</v>
      </c>
      <c r="I1981" s="14"/>
      <c r="J1981" s="14"/>
      <c r="K1981" s="14"/>
      <c r="L1981" s="14"/>
      <c r="M1981" s="14"/>
      <c r="N1981" s="14"/>
      <c r="O1981" s="16"/>
      <c r="P1981" s="16"/>
      <c r="Q1981" s="18"/>
      <c r="R1981" s="18"/>
      <c r="S1981" s="18"/>
      <c r="T1981" s="18"/>
      <c r="U1981" s="18"/>
      <c r="V1981" s="20"/>
      <c r="W1981" s="20"/>
      <c r="X1981" s="5">
        <v>2</v>
      </c>
    </row>
    <row r="1982" spans="1:24" x14ac:dyDescent="0.25">
      <c r="A1982" s="4" t="s">
        <v>3654</v>
      </c>
      <c r="B1982" s="12">
        <v>2</v>
      </c>
      <c r="C1982" s="12"/>
      <c r="D1982" s="12"/>
      <c r="E1982" s="12"/>
      <c r="F1982" s="12"/>
      <c r="G1982" s="12"/>
      <c r="H1982" s="12">
        <v>2</v>
      </c>
      <c r="I1982" s="14"/>
      <c r="J1982" s="14"/>
      <c r="K1982" s="14"/>
      <c r="L1982" s="14"/>
      <c r="M1982" s="14"/>
      <c r="N1982" s="14"/>
      <c r="O1982" s="16"/>
      <c r="P1982" s="16"/>
      <c r="Q1982" s="18"/>
      <c r="R1982" s="18"/>
      <c r="S1982" s="18"/>
      <c r="T1982" s="18"/>
      <c r="U1982" s="18"/>
      <c r="V1982" s="20"/>
      <c r="W1982" s="20"/>
      <c r="X1982" s="5">
        <v>2</v>
      </c>
    </row>
    <row r="1983" spans="1:24" x14ac:dyDescent="0.25">
      <c r="A1983" s="4" t="s">
        <v>3657</v>
      </c>
      <c r="B1983" s="12"/>
      <c r="C1983" s="12"/>
      <c r="D1983" s="12"/>
      <c r="E1983" s="12"/>
      <c r="F1983" s="12"/>
      <c r="G1983" s="12"/>
      <c r="H1983" s="12"/>
      <c r="I1983" s="14"/>
      <c r="J1983" s="14"/>
      <c r="K1983" s="14"/>
      <c r="L1983" s="14"/>
      <c r="M1983" s="14"/>
      <c r="N1983" s="14"/>
      <c r="O1983" s="16"/>
      <c r="P1983" s="16"/>
      <c r="Q1983" s="18">
        <v>2</v>
      </c>
      <c r="R1983" s="18"/>
      <c r="S1983" s="18"/>
      <c r="T1983" s="18"/>
      <c r="U1983" s="18">
        <v>2</v>
      </c>
      <c r="V1983" s="20"/>
      <c r="W1983" s="20"/>
      <c r="X1983" s="5">
        <v>2</v>
      </c>
    </row>
    <row r="1984" spans="1:24" x14ac:dyDescent="0.25">
      <c r="A1984" s="4" t="s">
        <v>3660</v>
      </c>
      <c r="B1984" s="12"/>
      <c r="C1984" s="12"/>
      <c r="D1984" s="12"/>
      <c r="E1984" s="12"/>
      <c r="F1984" s="12"/>
      <c r="G1984" s="12">
        <v>1</v>
      </c>
      <c r="H1984" s="12">
        <v>1</v>
      </c>
      <c r="I1984" s="14"/>
      <c r="J1984" s="14"/>
      <c r="K1984" s="14"/>
      <c r="L1984" s="14"/>
      <c r="M1984" s="14"/>
      <c r="N1984" s="14"/>
      <c r="O1984" s="16"/>
      <c r="P1984" s="16"/>
      <c r="Q1984" s="18"/>
      <c r="R1984" s="18"/>
      <c r="S1984" s="18"/>
      <c r="T1984" s="18"/>
      <c r="U1984" s="18"/>
      <c r="V1984" s="20"/>
      <c r="W1984" s="20"/>
      <c r="X1984" s="5">
        <v>1</v>
      </c>
    </row>
    <row r="1985" spans="1:24" x14ac:dyDescent="0.25">
      <c r="A1985" s="4" t="s">
        <v>3662</v>
      </c>
      <c r="B1985" s="12">
        <v>2</v>
      </c>
      <c r="C1985" s="12"/>
      <c r="D1985" s="12"/>
      <c r="E1985" s="12"/>
      <c r="F1985" s="12"/>
      <c r="G1985" s="12"/>
      <c r="H1985" s="12">
        <v>2</v>
      </c>
      <c r="I1985" s="14"/>
      <c r="J1985" s="14"/>
      <c r="K1985" s="14"/>
      <c r="L1985" s="14"/>
      <c r="M1985" s="14"/>
      <c r="N1985" s="14"/>
      <c r="O1985" s="16"/>
      <c r="P1985" s="16"/>
      <c r="Q1985" s="18">
        <v>2</v>
      </c>
      <c r="R1985" s="18"/>
      <c r="S1985" s="18"/>
      <c r="T1985" s="18"/>
      <c r="U1985" s="18">
        <v>2</v>
      </c>
      <c r="V1985" s="20"/>
      <c r="W1985" s="20"/>
      <c r="X1985" s="5">
        <v>4</v>
      </c>
    </row>
    <row r="1986" spans="1:24" x14ac:dyDescent="0.25">
      <c r="A1986" s="4" t="s">
        <v>3663</v>
      </c>
      <c r="B1986" s="12">
        <v>2</v>
      </c>
      <c r="C1986" s="12"/>
      <c r="D1986" s="12"/>
      <c r="E1986" s="12"/>
      <c r="F1986" s="12"/>
      <c r="G1986" s="12"/>
      <c r="H1986" s="12">
        <v>2</v>
      </c>
      <c r="I1986" s="14"/>
      <c r="J1986" s="14"/>
      <c r="K1986" s="14"/>
      <c r="L1986" s="14"/>
      <c r="M1986" s="14"/>
      <c r="N1986" s="14"/>
      <c r="O1986" s="16"/>
      <c r="P1986" s="16"/>
      <c r="Q1986" s="18"/>
      <c r="R1986" s="18"/>
      <c r="S1986" s="18"/>
      <c r="T1986" s="18"/>
      <c r="U1986" s="18"/>
      <c r="V1986" s="20"/>
      <c r="W1986" s="20"/>
      <c r="X1986" s="5">
        <v>2</v>
      </c>
    </row>
    <row r="1987" spans="1:24" x14ac:dyDescent="0.25">
      <c r="A1987" s="4" t="s">
        <v>3666</v>
      </c>
      <c r="B1987" s="12">
        <v>2</v>
      </c>
      <c r="C1987" s="12"/>
      <c r="D1987" s="12"/>
      <c r="E1987" s="12"/>
      <c r="F1987" s="12"/>
      <c r="G1987" s="12"/>
      <c r="H1987" s="12">
        <v>2</v>
      </c>
      <c r="I1987" s="14"/>
      <c r="J1987" s="14"/>
      <c r="K1987" s="14"/>
      <c r="L1987" s="14"/>
      <c r="M1987" s="14"/>
      <c r="N1987" s="14"/>
      <c r="O1987" s="16"/>
      <c r="P1987" s="16"/>
      <c r="Q1987" s="18"/>
      <c r="R1987" s="18"/>
      <c r="S1987" s="18"/>
      <c r="T1987" s="18"/>
      <c r="U1987" s="18"/>
      <c r="V1987" s="20"/>
      <c r="W1987" s="20"/>
      <c r="X1987" s="5">
        <v>2</v>
      </c>
    </row>
    <row r="1988" spans="1:24" x14ac:dyDescent="0.25">
      <c r="A1988" s="4" t="s">
        <v>3667</v>
      </c>
      <c r="B1988" s="12">
        <v>2</v>
      </c>
      <c r="C1988" s="12"/>
      <c r="D1988" s="12"/>
      <c r="E1988" s="12"/>
      <c r="F1988" s="12"/>
      <c r="G1988" s="12"/>
      <c r="H1988" s="12">
        <v>2</v>
      </c>
      <c r="I1988" s="14"/>
      <c r="J1988" s="14"/>
      <c r="K1988" s="14"/>
      <c r="L1988" s="14"/>
      <c r="M1988" s="14"/>
      <c r="N1988" s="14"/>
      <c r="O1988" s="16"/>
      <c r="P1988" s="16"/>
      <c r="Q1988" s="18"/>
      <c r="R1988" s="18"/>
      <c r="S1988" s="18"/>
      <c r="T1988" s="18"/>
      <c r="U1988" s="18"/>
      <c r="V1988" s="20"/>
      <c r="W1988" s="20"/>
      <c r="X1988" s="5">
        <v>2</v>
      </c>
    </row>
    <row r="1989" spans="1:24" x14ac:dyDescent="0.25">
      <c r="A1989" s="4" t="s">
        <v>3668</v>
      </c>
      <c r="B1989" s="12">
        <v>2</v>
      </c>
      <c r="C1989" s="12"/>
      <c r="D1989" s="12"/>
      <c r="E1989" s="12"/>
      <c r="F1989" s="12"/>
      <c r="G1989" s="12"/>
      <c r="H1989" s="12">
        <v>2</v>
      </c>
      <c r="I1989" s="14"/>
      <c r="J1989" s="14"/>
      <c r="K1989" s="14"/>
      <c r="L1989" s="14"/>
      <c r="M1989" s="14"/>
      <c r="N1989" s="14"/>
      <c r="O1989" s="16"/>
      <c r="P1989" s="16"/>
      <c r="Q1989" s="18"/>
      <c r="R1989" s="18"/>
      <c r="S1989" s="18"/>
      <c r="T1989" s="18"/>
      <c r="U1989" s="18"/>
      <c r="V1989" s="20"/>
      <c r="W1989" s="20"/>
      <c r="X1989" s="5">
        <v>2</v>
      </c>
    </row>
    <row r="1990" spans="1:24" x14ac:dyDescent="0.25">
      <c r="A1990" s="4" t="s">
        <v>3669</v>
      </c>
      <c r="B1990" s="12">
        <v>2</v>
      </c>
      <c r="C1990" s="12"/>
      <c r="D1990" s="12"/>
      <c r="E1990" s="12"/>
      <c r="F1990" s="12"/>
      <c r="G1990" s="12"/>
      <c r="H1990" s="12">
        <v>2</v>
      </c>
      <c r="I1990" s="14"/>
      <c r="J1990" s="14"/>
      <c r="K1990" s="14"/>
      <c r="L1990" s="14"/>
      <c r="M1990" s="14"/>
      <c r="N1990" s="14"/>
      <c r="O1990" s="16"/>
      <c r="P1990" s="16"/>
      <c r="Q1990" s="18"/>
      <c r="R1990" s="18"/>
      <c r="S1990" s="18"/>
      <c r="T1990" s="18"/>
      <c r="U1990" s="18"/>
      <c r="V1990" s="20"/>
      <c r="W1990" s="20"/>
      <c r="X1990" s="5">
        <v>2</v>
      </c>
    </row>
    <row r="1991" spans="1:24" x14ac:dyDescent="0.25">
      <c r="A1991" s="4" t="s">
        <v>3670</v>
      </c>
      <c r="B1991" s="12"/>
      <c r="C1991" s="12"/>
      <c r="D1991" s="12"/>
      <c r="E1991" s="12">
        <v>2</v>
      </c>
      <c r="F1991" s="12"/>
      <c r="G1991" s="12"/>
      <c r="H1991" s="12">
        <v>2</v>
      </c>
      <c r="I1991" s="14"/>
      <c r="J1991" s="14"/>
      <c r="K1991" s="14"/>
      <c r="L1991" s="14"/>
      <c r="M1991" s="14"/>
      <c r="N1991" s="14"/>
      <c r="O1991" s="16"/>
      <c r="P1991" s="16"/>
      <c r="Q1991" s="18"/>
      <c r="R1991" s="18"/>
      <c r="S1991" s="18"/>
      <c r="T1991" s="18"/>
      <c r="U1991" s="18"/>
      <c r="V1991" s="20"/>
      <c r="W1991" s="20"/>
      <c r="X1991" s="5">
        <v>2</v>
      </c>
    </row>
    <row r="1992" spans="1:24" x14ac:dyDescent="0.25">
      <c r="A1992" s="4" t="s">
        <v>3671</v>
      </c>
      <c r="B1992" s="12">
        <v>2</v>
      </c>
      <c r="C1992" s="12"/>
      <c r="D1992" s="12"/>
      <c r="E1992" s="12"/>
      <c r="F1992" s="12"/>
      <c r="G1992" s="12"/>
      <c r="H1992" s="12">
        <v>2</v>
      </c>
      <c r="I1992" s="14"/>
      <c r="J1992" s="14"/>
      <c r="K1992" s="14"/>
      <c r="L1992" s="14"/>
      <c r="M1992" s="14"/>
      <c r="N1992" s="14"/>
      <c r="O1992" s="16"/>
      <c r="P1992" s="16"/>
      <c r="Q1992" s="18"/>
      <c r="R1992" s="18"/>
      <c r="S1992" s="18"/>
      <c r="T1992" s="18"/>
      <c r="U1992" s="18"/>
      <c r="V1992" s="20"/>
      <c r="W1992" s="20"/>
      <c r="X1992" s="5">
        <v>2</v>
      </c>
    </row>
    <row r="1993" spans="1:24" x14ac:dyDescent="0.25">
      <c r="A1993" s="4" t="s">
        <v>3672</v>
      </c>
      <c r="B1993" s="12">
        <v>2</v>
      </c>
      <c r="C1993" s="12"/>
      <c r="D1993" s="12"/>
      <c r="E1993" s="12"/>
      <c r="F1993" s="12"/>
      <c r="G1993" s="12"/>
      <c r="H1993" s="12">
        <v>2</v>
      </c>
      <c r="I1993" s="14"/>
      <c r="J1993" s="14"/>
      <c r="K1993" s="14"/>
      <c r="L1993" s="14"/>
      <c r="M1993" s="14"/>
      <c r="N1993" s="14"/>
      <c r="O1993" s="16"/>
      <c r="P1993" s="16"/>
      <c r="Q1993" s="18"/>
      <c r="R1993" s="18"/>
      <c r="S1993" s="18"/>
      <c r="T1993" s="18"/>
      <c r="U1993" s="18"/>
      <c r="V1993" s="20"/>
      <c r="W1993" s="20"/>
      <c r="X1993" s="5">
        <v>2</v>
      </c>
    </row>
    <row r="1994" spans="1:24" x14ac:dyDescent="0.25">
      <c r="A1994" s="4" t="s">
        <v>3673</v>
      </c>
      <c r="B1994" s="12">
        <v>3</v>
      </c>
      <c r="C1994" s="12"/>
      <c r="D1994" s="12"/>
      <c r="E1994" s="12"/>
      <c r="F1994" s="12"/>
      <c r="G1994" s="12"/>
      <c r="H1994" s="12">
        <v>3</v>
      </c>
      <c r="I1994" s="14"/>
      <c r="J1994" s="14"/>
      <c r="K1994" s="14"/>
      <c r="L1994" s="14"/>
      <c r="M1994" s="14"/>
      <c r="N1994" s="14"/>
      <c r="O1994" s="16"/>
      <c r="P1994" s="16"/>
      <c r="Q1994" s="18"/>
      <c r="R1994" s="18"/>
      <c r="S1994" s="18"/>
      <c r="T1994" s="18"/>
      <c r="U1994" s="18"/>
      <c r="V1994" s="20"/>
      <c r="W1994" s="20"/>
      <c r="X1994" s="5">
        <v>3</v>
      </c>
    </row>
    <row r="1995" spans="1:24" x14ac:dyDescent="0.25">
      <c r="A1995" s="4" t="s">
        <v>3674</v>
      </c>
      <c r="B1995" s="12">
        <v>2</v>
      </c>
      <c r="C1995" s="12"/>
      <c r="D1995" s="12"/>
      <c r="E1995" s="12"/>
      <c r="F1995" s="12"/>
      <c r="G1995" s="12"/>
      <c r="H1995" s="12">
        <v>2</v>
      </c>
      <c r="I1995" s="14"/>
      <c r="J1995" s="14"/>
      <c r="K1995" s="14"/>
      <c r="L1995" s="14"/>
      <c r="M1995" s="14"/>
      <c r="N1995" s="14"/>
      <c r="O1995" s="16"/>
      <c r="P1995" s="16"/>
      <c r="Q1995" s="18"/>
      <c r="R1995" s="18"/>
      <c r="S1995" s="18"/>
      <c r="T1995" s="18"/>
      <c r="U1995" s="18"/>
      <c r="V1995" s="20"/>
      <c r="W1995" s="20"/>
      <c r="X1995" s="5">
        <v>2</v>
      </c>
    </row>
    <row r="1996" spans="1:24" x14ac:dyDescent="0.25">
      <c r="A1996" s="4" t="s">
        <v>3675</v>
      </c>
      <c r="B1996" s="12">
        <v>2</v>
      </c>
      <c r="C1996" s="12"/>
      <c r="D1996" s="12"/>
      <c r="E1996" s="12"/>
      <c r="F1996" s="12"/>
      <c r="G1996" s="12"/>
      <c r="H1996" s="12">
        <v>2</v>
      </c>
      <c r="I1996" s="14"/>
      <c r="J1996" s="14"/>
      <c r="K1996" s="14"/>
      <c r="L1996" s="14"/>
      <c r="M1996" s="14"/>
      <c r="N1996" s="14"/>
      <c r="O1996" s="16"/>
      <c r="P1996" s="16"/>
      <c r="Q1996" s="18"/>
      <c r="R1996" s="18"/>
      <c r="S1996" s="18"/>
      <c r="T1996" s="18"/>
      <c r="U1996" s="18"/>
      <c r="V1996" s="20"/>
      <c r="W1996" s="20"/>
      <c r="X1996" s="5">
        <v>2</v>
      </c>
    </row>
    <row r="1997" spans="1:24" x14ac:dyDescent="0.25">
      <c r="A1997" s="4" t="s">
        <v>3676</v>
      </c>
      <c r="B1997" s="12"/>
      <c r="C1997" s="12"/>
      <c r="D1997" s="12"/>
      <c r="E1997" s="12"/>
      <c r="F1997" s="12"/>
      <c r="G1997" s="12"/>
      <c r="H1997" s="12"/>
      <c r="I1997" s="14"/>
      <c r="J1997" s="14"/>
      <c r="K1997" s="14">
        <v>2</v>
      </c>
      <c r="L1997" s="14"/>
      <c r="M1997" s="14"/>
      <c r="N1997" s="14">
        <v>2</v>
      </c>
      <c r="O1997" s="16"/>
      <c r="P1997" s="16"/>
      <c r="Q1997" s="18"/>
      <c r="R1997" s="18"/>
      <c r="S1997" s="18"/>
      <c r="T1997" s="18"/>
      <c r="U1997" s="18"/>
      <c r="V1997" s="20"/>
      <c r="W1997" s="20"/>
      <c r="X1997" s="5">
        <v>2</v>
      </c>
    </row>
    <row r="1998" spans="1:24" x14ac:dyDescent="0.25">
      <c r="A1998" s="4" t="s">
        <v>3677</v>
      </c>
      <c r="B1998" s="12">
        <v>2</v>
      </c>
      <c r="C1998" s="12"/>
      <c r="D1998" s="12"/>
      <c r="E1998" s="12"/>
      <c r="F1998" s="12"/>
      <c r="G1998" s="12"/>
      <c r="H1998" s="12">
        <v>2</v>
      </c>
      <c r="I1998" s="14"/>
      <c r="J1998" s="14"/>
      <c r="K1998" s="14"/>
      <c r="L1998" s="14"/>
      <c r="M1998" s="14"/>
      <c r="N1998" s="14"/>
      <c r="O1998" s="16"/>
      <c r="P1998" s="16"/>
      <c r="Q1998" s="18"/>
      <c r="R1998" s="18"/>
      <c r="S1998" s="18"/>
      <c r="T1998" s="18"/>
      <c r="U1998" s="18"/>
      <c r="V1998" s="20"/>
      <c r="W1998" s="20"/>
      <c r="X1998" s="5">
        <v>2</v>
      </c>
    </row>
    <row r="1999" spans="1:24" x14ac:dyDescent="0.25">
      <c r="A1999" s="4" t="s">
        <v>3678</v>
      </c>
      <c r="B1999" s="12"/>
      <c r="C1999" s="12"/>
      <c r="D1999" s="12"/>
      <c r="E1999" s="12">
        <v>2</v>
      </c>
      <c r="F1999" s="12"/>
      <c r="G1999" s="12"/>
      <c r="H1999" s="12">
        <v>2</v>
      </c>
      <c r="I1999" s="14"/>
      <c r="J1999" s="14"/>
      <c r="K1999" s="14"/>
      <c r="L1999" s="14"/>
      <c r="M1999" s="14"/>
      <c r="N1999" s="14"/>
      <c r="O1999" s="16"/>
      <c r="P1999" s="16"/>
      <c r="Q1999" s="18"/>
      <c r="R1999" s="18"/>
      <c r="S1999" s="18"/>
      <c r="T1999" s="18"/>
      <c r="U1999" s="18"/>
      <c r="V1999" s="20"/>
      <c r="W1999" s="20"/>
      <c r="X1999" s="5">
        <v>2</v>
      </c>
    </row>
    <row r="2000" spans="1:24" x14ac:dyDescent="0.25">
      <c r="A2000" s="4" t="s">
        <v>3681</v>
      </c>
      <c r="B2000" s="12">
        <v>2</v>
      </c>
      <c r="C2000" s="12"/>
      <c r="D2000" s="12"/>
      <c r="E2000" s="12"/>
      <c r="F2000" s="12"/>
      <c r="G2000" s="12"/>
      <c r="H2000" s="12">
        <v>2</v>
      </c>
      <c r="I2000" s="14"/>
      <c r="J2000" s="14"/>
      <c r="K2000" s="14"/>
      <c r="L2000" s="14"/>
      <c r="M2000" s="14"/>
      <c r="N2000" s="14"/>
      <c r="O2000" s="16"/>
      <c r="P2000" s="16"/>
      <c r="Q2000" s="18"/>
      <c r="R2000" s="18"/>
      <c r="S2000" s="18"/>
      <c r="T2000" s="18"/>
      <c r="U2000" s="18"/>
      <c r="V2000" s="20"/>
      <c r="W2000" s="20"/>
      <c r="X2000" s="5">
        <v>2</v>
      </c>
    </row>
    <row r="2001" spans="1:24" x14ac:dyDescent="0.25">
      <c r="A2001" s="4" t="s">
        <v>3682</v>
      </c>
      <c r="B2001" s="12">
        <v>2</v>
      </c>
      <c r="C2001" s="12"/>
      <c r="D2001" s="12"/>
      <c r="E2001" s="12"/>
      <c r="F2001" s="12"/>
      <c r="G2001" s="12"/>
      <c r="H2001" s="12">
        <v>2</v>
      </c>
      <c r="I2001" s="14"/>
      <c r="J2001" s="14"/>
      <c r="K2001" s="14"/>
      <c r="L2001" s="14"/>
      <c r="M2001" s="14"/>
      <c r="N2001" s="14"/>
      <c r="O2001" s="16"/>
      <c r="P2001" s="16"/>
      <c r="Q2001" s="18"/>
      <c r="R2001" s="18"/>
      <c r="S2001" s="18"/>
      <c r="T2001" s="18"/>
      <c r="U2001" s="18"/>
      <c r="V2001" s="20"/>
      <c r="W2001" s="20"/>
      <c r="X2001" s="5">
        <v>2</v>
      </c>
    </row>
    <row r="2002" spans="1:24" x14ac:dyDescent="0.25">
      <c r="A2002" s="4" t="s">
        <v>3685</v>
      </c>
      <c r="B2002" s="12">
        <v>1</v>
      </c>
      <c r="C2002" s="12"/>
      <c r="D2002" s="12"/>
      <c r="E2002" s="12"/>
      <c r="F2002" s="12"/>
      <c r="G2002" s="12"/>
      <c r="H2002" s="12">
        <v>1</v>
      </c>
      <c r="I2002" s="14"/>
      <c r="J2002" s="14"/>
      <c r="K2002" s="14"/>
      <c r="L2002" s="14"/>
      <c r="M2002" s="14"/>
      <c r="N2002" s="14"/>
      <c r="O2002" s="16"/>
      <c r="P2002" s="16"/>
      <c r="Q2002" s="18"/>
      <c r="R2002" s="18"/>
      <c r="S2002" s="18"/>
      <c r="T2002" s="18"/>
      <c r="U2002" s="18"/>
      <c r="V2002" s="20"/>
      <c r="W2002" s="20"/>
      <c r="X2002" s="5">
        <v>1</v>
      </c>
    </row>
    <row r="2003" spans="1:24" x14ac:dyDescent="0.25">
      <c r="A2003" s="4" t="s">
        <v>3686</v>
      </c>
      <c r="B2003" s="12">
        <v>1</v>
      </c>
      <c r="C2003" s="12"/>
      <c r="D2003" s="12"/>
      <c r="E2003" s="12"/>
      <c r="F2003" s="12"/>
      <c r="G2003" s="12"/>
      <c r="H2003" s="12">
        <v>1</v>
      </c>
      <c r="I2003" s="14"/>
      <c r="J2003" s="14"/>
      <c r="K2003" s="14"/>
      <c r="L2003" s="14"/>
      <c r="M2003" s="14"/>
      <c r="N2003" s="14"/>
      <c r="O2003" s="16"/>
      <c r="P2003" s="16"/>
      <c r="Q2003" s="18"/>
      <c r="R2003" s="18"/>
      <c r="S2003" s="18"/>
      <c r="T2003" s="18"/>
      <c r="U2003" s="18"/>
      <c r="V2003" s="20"/>
      <c r="W2003" s="20"/>
      <c r="X2003" s="5">
        <v>1</v>
      </c>
    </row>
    <row r="2004" spans="1:24" x14ac:dyDescent="0.25">
      <c r="A2004" s="4" t="s">
        <v>3687</v>
      </c>
      <c r="B2004" s="12">
        <v>1</v>
      </c>
      <c r="C2004" s="12"/>
      <c r="D2004" s="12"/>
      <c r="E2004" s="12"/>
      <c r="F2004" s="12"/>
      <c r="G2004" s="12"/>
      <c r="H2004" s="12">
        <v>1</v>
      </c>
      <c r="I2004" s="14"/>
      <c r="J2004" s="14"/>
      <c r="K2004" s="14"/>
      <c r="L2004" s="14"/>
      <c r="M2004" s="14"/>
      <c r="N2004" s="14"/>
      <c r="O2004" s="16"/>
      <c r="P2004" s="16"/>
      <c r="Q2004" s="18"/>
      <c r="R2004" s="18"/>
      <c r="S2004" s="18"/>
      <c r="T2004" s="18"/>
      <c r="U2004" s="18"/>
      <c r="V2004" s="20"/>
      <c r="W2004" s="20"/>
      <c r="X2004" s="5">
        <v>1</v>
      </c>
    </row>
    <row r="2005" spans="1:24" x14ac:dyDescent="0.25">
      <c r="A2005" s="4" t="s">
        <v>3688</v>
      </c>
      <c r="B2005" s="12">
        <v>2</v>
      </c>
      <c r="C2005" s="12"/>
      <c r="D2005" s="12"/>
      <c r="E2005" s="12"/>
      <c r="F2005" s="12"/>
      <c r="G2005" s="12"/>
      <c r="H2005" s="12">
        <v>2</v>
      </c>
      <c r="I2005" s="14"/>
      <c r="J2005" s="14"/>
      <c r="K2005" s="14">
        <v>2</v>
      </c>
      <c r="L2005" s="14"/>
      <c r="M2005" s="14"/>
      <c r="N2005" s="14">
        <v>2</v>
      </c>
      <c r="O2005" s="16"/>
      <c r="P2005" s="16"/>
      <c r="Q2005" s="18"/>
      <c r="R2005" s="18"/>
      <c r="S2005" s="18"/>
      <c r="T2005" s="18"/>
      <c r="U2005" s="18"/>
      <c r="V2005" s="20"/>
      <c r="W2005" s="20"/>
      <c r="X2005" s="5">
        <v>4</v>
      </c>
    </row>
    <row r="2006" spans="1:24" x14ac:dyDescent="0.25">
      <c r="A2006" s="4" t="s">
        <v>3691</v>
      </c>
      <c r="B2006" s="12">
        <v>3</v>
      </c>
      <c r="C2006" s="12"/>
      <c r="D2006" s="12"/>
      <c r="E2006" s="12"/>
      <c r="F2006" s="12"/>
      <c r="G2006" s="12"/>
      <c r="H2006" s="12">
        <v>3</v>
      </c>
      <c r="I2006" s="14"/>
      <c r="J2006" s="14"/>
      <c r="K2006" s="14"/>
      <c r="L2006" s="14"/>
      <c r="M2006" s="14"/>
      <c r="N2006" s="14"/>
      <c r="O2006" s="16"/>
      <c r="P2006" s="16"/>
      <c r="Q2006" s="18"/>
      <c r="R2006" s="18"/>
      <c r="S2006" s="18"/>
      <c r="T2006" s="18"/>
      <c r="U2006" s="18"/>
      <c r="V2006" s="20"/>
      <c r="W2006" s="20"/>
      <c r="X2006" s="5">
        <v>3</v>
      </c>
    </row>
    <row r="2007" spans="1:24" x14ac:dyDescent="0.25">
      <c r="A2007" s="4" t="s">
        <v>3692</v>
      </c>
      <c r="B2007" s="12"/>
      <c r="C2007" s="12"/>
      <c r="D2007" s="12"/>
      <c r="E2007" s="12"/>
      <c r="F2007" s="12"/>
      <c r="G2007" s="12"/>
      <c r="H2007" s="12"/>
      <c r="I2007" s="14"/>
      <c r="J2007" s="14"/>
      <c r="K2007" s="14"/>
      <c r="L2007" s="14"/>
      <c r="M2007" s="14"/>
      <c r="N2007" s="14"/>
      <c r="O2007" s="16"/>
      <c r="P2007" s="16"/>
      <c r="Q2007" s="18"/>
      <c r="R2007" s="18"/>
      <c r="S2007" s="18">
        <v>3</v>
      </c>
      <c r="T2007" s="18"/>
      <c r="U2007" s="18">
        <v>3</v>
      </c>
      <c r="V2007" s="20"/>
      <c r="W2007" s="20"/>
      <c r="X2007" s="5">
        <v>3</v>
      </c>
    </row>
    <row r="2008" spans="1:24" x14ac:dyDescent="0.25">
      <c r="A2008" s="4" t="s">
        <v>3693</v>
      </c>
      <c r="B2008" s="12">
        <v>2</v>
      </c>
      <c r="C2008" s="12"/>
      <c r="D2008" s="12"/>
      <c r="E2008" s="12"/>
      <c r="F2008" s="12"/>
      <c r="G2008" s="12"/>
      <c r="H2008" s="12">
        <v>2</v>
      </c>
      <c r="I2008" s="14"/>
      <c r="J2008" s="14"/>
      <c r="K2008" s="14">
        <v>2</v>
      </c>
      <c r="L2008" s="14"/>
      <c r="M2008" s="14"/>
      <c r="N2008" s="14">
        <v>2</v>
      </c>
      <c r="O2008" s="16"/>
      <c r="P2008" s="16"/>
      <c r="Q2008" s="18"/>
      <c r="R2008" s="18"/>
      <c r="S2008" s="18"/>
      <c r="T2008" s="18"/>
      <c r="U2008" s="18"/>
      <c r="V2008" s="20"/>
      <c r="W2008" s="20"/>
      <c r="X2008" s="5">
        <v>4</v>
      </c>
    </row>
    <row r="2009" spans="1:24" x14ac:dyDescent="0.25">
      <c r="A2009" s="4" t="s">
        <v>3696</v>
      </c>
      <c r="B2009" s="12">
        <v>1</v>
      </c>
      <c r="C2009" s="12"/>
      <c r="D2009" s="12"/>
      <c r="E2009" s="12"/>
      <c r="F2009" s="12"/>
      <c r="G2009" s="12"/>
      <c r="H2009" s="12">
        <v>1</v>
      </c>
      <c r="I2009" s="14"/>
      <c r="J2009" s="14"/>
      <c r="K2009" s="14"/>
      <c r="L2009" s="14"/>
      <c r="M2009" s="14"/>
      <c r="N2009" s="14"/>
      <c r="O2009" s="16"/>
      <c r="P2009" s="16"/>
      <c r="Q2009" s="18"/>
      <c r="R2009" s="18"/>
      <c r="S2009" s="18"/>
      <c r="T2009" s="18"/>
      <c r="U2009" s="18"/>
      <c r="V2009" s="20"/>
      <c r="W2009" s="20"/>
      <c r="X2009" s="5">
        <v>1</v>
      </c>
    </row>
    <row r="2010" spans="1:24" x14ac:dyDescent="0.25">
      <c r="A2010" s="4" t="s">
        <v>3698</v>
      </c>
      <c r="B2010" s="12"/>
      <c r="C2010" s="12"/>
      <c r="D2010" s="12"/>
      <c r="E2010" s="12"/>
      <c r="F2010" s="12"/>
      <c r="G2010" s="12"/>
      <c r="H2010" s="12"/>
      <c r="I2010" s="14"/>
      <c r="J2010" s="14"/>
      <c r="K2010" s="14"/>
      <c r="L2010" s="14"/>
      <c r="M2010" s="14"/>
      <c r="N2010" s="14"/>
      <c r="O2010" s="16"/>
      <c r="P2010" s="16"/>
      <c r="Q2010" s="18"/>
      <c r="R2010" s="18"/>
      <c r="S2010" s="18">
        <v>2</v>
      </c>
      <c r="T2010" s="18"/>
      <c r="U2010" s="18">
        <v>2</v>
      </c>
      <c r="V2010" s="20"/>
      <c r="W2010" s="20"/>
      <c r="X2010" s="5">
        <v>2</v>
      </c>
    </row>
    <row r="2011" spans="1:24" x14ac:dyDescent="0.25">
      <c r="A2011" s="4" t="s">
        <v>3699</v>
      </c>
      <c r="B2011" s="12"/>
      <c r="C2011" s="12"/>
      <c r="D2011" s="12"/>
      <c r="E2011" s="12"/>
      <c r="F2011" s="12"/>
      <c r="G2011" s="12"/>
      <c r="H2011" s="12"/>
      <c r="I2011" s="14"/>
      <c r="J2011" s="14"/>
      <c r="K2011" s="14"/>
      <c r="L2011" s="14"/>
      <c r="M2011" s="14"/>
      <c r="N2011" s="14"/>
      <c r="O2011" s="16"/>
      <c r="P2011" s="16"/>
      <c r="Q2011" s="18"/>
      <c r="R2011" s="18"/>
      <c r="S2011" s="18">
        <v>2</v>
      </c>
      <c r="T2011" s="18"/>
      <c r="U2011" s="18">
        <v>2</v>
      </c>
      <c r="V2011" s="20"/>
      <c r="W2011" s="20"/>
      <c r="X2011" s="5">
        <v>2</v>
      </c>
    </row>
    <row r="2012" spans="1:24" x14ac:dyDescent="0.25">
      <c r="A2012" s="4" t="s">
        <v>3700</v>
      </c>
      <c r="B2012" s="12">
        <v>3</v>
      </c>
      <c r="C2012" s="12"/>
      <c r="D2012" s="12"/>
      <c r="E2012" s="12"/>
      <c r="F2012" s="12"/>
      <c r="G2012" s="12"/>
      <c r="H2012" s="12">
        <v>3</v>
      </c>
      <c r="I2012" s="14"/>
      <c r="J2012" s="14"/>
      <c r="K2012" s="14"/>
      <c r="L2012" s="14"/>
      <c r="M2012" s="14"/>
      <c r="N2012" s="14"/>
      <c r="O2012" s="16"/>
      <c r="P2012" s="16"/>
      <c r="Q2012" s="18"/>
      <c r="R2012" s="18"/>
      <c r="S2012" s="18"/>
      <c r="T2012" s="18"/>
      <c r="U2012" s="18"/>
      <c r="V2012" s="20"/>
      <c r="W2012" s="20"/>
      <c r="X2012" s="5">
        <v>3</v>
      </c>
    </row>
    <row r="2013" spans="1:24" x14ac:dyDescent="0.25">
      <c r="A2013" s="4" t="s">
        <v>3703</v>
      </c>
      <c r="B2013" s="12">
        <v>1</v>
      </c>
      <c r="C2013" s="12"/>
      <c r="D2013" s="12"/>
      <c r="E2013" s="12"/>
      <c r="F2013" s="12"/>
      <c r="G2013" s="12"/>
      <c r="H2013" s="12">
        <v>1</v>
      </c>
      <c r="I2013" s="14"/>
      <c r="J2013" s="14"/>
      <c r="K2013" s="14"/>
      <c r="L2013" s="14"/>
      <c r="M2013" s="14"/>
      <c r="N2013" s="14"/>
      <c r="O2013" s="16"/>
      <c r="P2013" s="16"/>
      <c r="Q2013" s="18"/>
      <c r="R2013" s="18"/>
      <c r="S2013" s="18"/>
      <c r="T2013" s="18"/>
      <c r="U2013" s="18"/>
      <c r="V2013" s="20"/>
      <c r="W2013" s="20"/>
      <c r="X2013" s="5">
        <v>1</v>
      </c>
    </row>
    <row r="2014" spans="1:24" x14ac:dyDescent="0.25">
      <c r="A2014" s="4" t="s">
        <v>3704</v>
      </c>
      <c r="B2014" s="12">
        <v>1</v>
      </c>
      <c r="C2014" s="12"/>
      <c r="D2014" s="12"/>
      <c r="E2014" s="12"/>
      <c r="F2014" s="12"/>
      <c r="G2014" s="12"/>
      <c r="H2014" s="12">
        <v>1</v>
      </c>
      <c r="I2014" s="14"/>
      <c r="J2014" s="14"/>
      <c r="K2014" s="14"/>
      <c r="L2014" s="14"/>
      <c r="M2014" s="14"/>
      <c r="N2014" s="14"/>
      <c r="O2014" s="16"/>
      <c r="P2014" s="16"/>
      <c r="Q2014" s="18"/>
      <c r="R2014" s="18"/>
      <c r="S2014" s="18"/>
      <c r="T2014" s="18"/>
      <c r="U2014" s="18"/>
      <c r="V2014" s="20"/>
      <c r="W2014" s="20"/>
      <c r="X2014" s="5">
        <v>1</v>
      </c>
    </row>
    <row r="2015" spans="1:24" x14ac:dyDescent="0.25">
      <c r="A2015" s="4" t="s">
        <v>3705</v>
      </c>
      <c r="B2015" s="12">
        <v>1</v>
      </c>
      <c r="C2015" s="12"/>
      <c r="D2015" s="12"/>
      <c r="E2015" s="12"/>
      <c r="F2015" s="12"/>
      <c r="G2015" s="12"/>
      <c r="H2015" s="12">
        <v>1</v>
      </c>
      <c r="I2015" s="14"/>
      <c r="J2015" s="14"/>
      <c r="K2015" s="14"/>
      <c r="L2015" s="14"/>
      <c r="M2015" s="14"/>
      <c r="N2015" s="14"/>
      <c r="O2015" s="16"/>
      <c r="P2015" s="16"/>
      <c r="Q2015" s="18"/>
      <c r="R2015" s="18"/>
      <c r="S2015" s="18"/>
      <c r="T2015" s="18"/>
      <c r="U2015" s="18"/>
      <c r="V2015" s="20"/>
      <c r="W2015" s="20"/>
      <c r="X2015" s="5">
        <v>1</v>
      </c>
    </row>
    <row r="2016" spans="1:24" x14ac:dyDescent="0.25">
      <c r="A2016" s="4" t="s">
        <v>3706</v>
      </c>
      <c r="B2016" s="12">
        <v>1</v>
      </c>
      <c r="C2016" s="12"/>
      <c r="D2016" s="12"/>
      <c r="E2016" s="12"/>
      <c r="F2016" s="12"/>
      <c r="G2016" s="12"/>
      <c r="H2016" s="12">
        <v>1</v>
      </c>
      <c r="I2016" s="14"/>
      <c r="J2016" s="14"/>
      <c r="K2016" s="14"/>
      <c r="L2016" s="14"/>
      <c r="M2016" s="14"/>
      <c r="N2016" s="14"/>
      <c r="O2016" s="16"/>
      <c r="P2016" s="16"/>
      <c r="Q2016" s="18"/>
      <c r="R2016" s="18"/>
      <c r="S2016" s="18"/>
      <c r="T2016" s="18"/>
      <c r="U2016" s="18"/>
      <c r="V2016" s="20"/>
      <c r="W2016" s="20"/>
      <c r="X2016" s="5">
        <v>1</v>
      </c>
    </row>
    <row r="2017" spans="1:24" x14ac:dyDescent="0.25">
      <c r="A2017" s="4" t="s">
        <v>3707</v>
      </c>
      <c r="B2017" s="12">
        <v>1</v>
      </c>
      <c r="C2017" s="12"/>
      <c r="D2017" s="12"/>
      <c r="E2017" s="12"/>
      <c r="F2017" s="12"/>
      <c r="G2017" s="12"/>
      <c r="H2017" s="12">
        <v>1</v>
      </c>
      <c r="I2017" s="14"/>
      <c r="J2017" s="14"/>
      <c r="K2017" s="14"/>
      <c r="L2017" s="14"/>
      <c r="M2017" s="14"/>
      <c r="N2017" s="14"/>
      <c r="O2017" s="16"/>
      <c r="P2017" s="16"/>
      <c r="Q2017" s="18"/>
      <c r="R2017" s="18"/>
      <c r="S2017" s="18"/>
      <c r="T2017" s="18"/>
      <c r="U2017" s="18"/>
      <c r="V2017" s="20"/>
      <c r="W2017" s="20"/>
      <c r="X2017" s="5">
        <v>1</v>
      </c>
    </row>
    <row r="2018" spans="1:24" x14ac:dyDescent="0.25">
      <c r="A2018" s="4" t="s">
        <v>3708</v>
      </c>
      <c r="B2018" s="12"/>
      <c r="C2018" s="12"/>
      <c r="D2018" s="12"/>
      <c r="E2018" s="12">
        <v>2</v>
      </c>
      <c r="F2018" s="12"/>
      <c r="G2018" s="12"/>
      <c r="H2018" s="12">
        <v>2</v>
      </c>
      <c r="I2018" s="14"/>
      <c r="J2018" s="14"/>
      <c r="K2018" s="14"/>
      <c r="L2018" s="14"/>
      <c r="M2018" s="14"/>
      <c r="N2018" s="14"/>
      <c r="O2018" s="16"/>
      <c r="P2018" s="16"/>
      <c r="Q2018" s="18"/>
      <c r="R2018" s="18"/>
      <c r="S2018" s="18"/>
      <c r="T2018" s="18"/>
      <c r="U2018" s="18"/>
      <c r="V2018" s="20"/>
      <c r="W2018" s="20"/>
      <c r="X2018" s="5">
        <v>2</v>
      </c>
    </row>
    <row r="2019" spans="1:24" x14ac:dyDescent="0.25">
      <c r="A2019" s="4" t="s">
        <v>3709</v>
      </c>
      <c r="B2019" s="12">
        <v>3</v>
      </c>
      <c r="C2019" s="12"/>
      <c r="D2019" s="12"/>
      <c r="E2019" s="12"/>
      <c r="F2019" s="12"/>
      <c r="G2019" s="12"/>
      <c r="H2019" s="12">
        <v>3</v>
      </c>
      <c r="I2019" s="14"/>
      <c r="J2019" s="14"/>
      <c r="K2019" s="14"/>
      <c r="L2019" s="14"/>
      <c r="M2019" s="14"/>
      <c r="N2019" s="14"/>
      <c r="O2019" s="16"/>
      <c r="P2019" s="16"/>
      <c r="Q2019" s="18"/>
      <c r="R2019" s="18"/>
      <c r="S2019" s="18"/>
      <c r="T2019" s="18"/>
      <c r="U2019" s="18"/>
      <c r="V2019" s="20"/>
      <c r="W2019" s="20"/>
      <c r="X2019" s="5">
        <v>3</v>
      </c>
    </row>
    <row r="2020" spans="1:24" x14ac:dyDescent="0.25">
      <c r="A2020" s="4" t="s">
        <v>3710</v>
      </c>
      <c r="B2020" s="12"/>
      <c r="C2020" s="12"/>
      <c r="D2020" s="12"/>
      <c r="E2020" s="12">
        <v>1</v>
      </c>
      <c r="F2020" s="12"/>
      <c r="G2020" s="12"/>
      <c r="H2020" s="12">
        <v>1</v>
      </c>
      <c r="I2020" s="14"/>
      <c r="J2020" s="14"/>
      <c r="K2020" s="14"/>
      <c r="L2020" s="14"/>
      <c r="M2020" s="14"/>
      <c r="N2020" s="14"/>
      <c r="O2020" s="16"/>
      <c r="P2020" s="16"/>
      <c r="Q2020" s="18"/>
      <c r="R2020" s="18"/>
      <c r="S2020" s="18"/>
      <c r="T2020" s="18"/>
      <c r="U2020" s="18"/>
      <c r="V2020" s="20"/>
      <c r="W2020" s="20"/>
      <c r="X2020" s="5">
        <v>1</v>
      </c>
    </row>
    <row r="2021" spans="1:24" x14ac:dyDescent="0.25">
      <c r="A2021" s="4" t="s">
        <v>3711</v>
      </c>
      <c r="B2021" s="12"/>
      <c r="C2021" s="12"/>
      <c r="D2021" s="12"/>
      <c r="E2021" s="12">
        <v>1</v>
      </c>
      <c r="F2021" s="12"/>
      <c r="G2021" s="12"/>
      <c r="H2021" s="12">
        <v>1</v>
      </c>
      <c r="I2021" s="14"/>
      <c r="J2021" s="14"/>
      <c r="K2021" s="14"/>
      <c r="L2021" s="14"/>
      <c r="M2021" s="14"/>
      <c r="N2021" s="14"/>
      <c r="O2021" s="16"/>
      <c r="P2021" s="16"/>
      <c r="Q2021" s="18"/>
      <c r="R2021" s="18"/>
      <c r="S2021" s="18"/>
      <c r="T2021" s="18"/>
      <c r="U2021" s="18"/>
      <c r="V2021" s="20"/>
      <c r="W2021" s="20"/>
      <c r="X2021" s="5">
        <v>1</v>
      </c>
    </row>
    <row r="2022" spans="1:24" x14ac:dyDescent="0.25">
      <c r="A2022" s="4" t="s">
        <v>3712</v>
      </c>
      <c r="B2022" s="12"/>
      <c r="C2022" s="12"/>
      <c r="D2022" s="12">
        <v>1</v>
      </c>
      <c r="E2022" s="12"/>
      <c r="F2022" s="12"/>
      <c r="G2022" s="12"/>
      <c r="H2022" s="12">
        <v>1</v>
      </c>
      <c r="I2022" s="14"/>
      <c r="J2022" s="14"/>
      <c r="K2022" s="14"/>
      <c r="L2022" s="14"/>
      <c r="M2022" s="14"/>
      <c r="N2022" s="14"/>
      <c r="O2022" s="16"/>
      <c r="P2022" s="16"/>
      <c r="Q2022" s="18"/>
      <c r="R2022" s="18"/>
      <c r="S2022" s="18"/>
      <c r="T2022" s="18"/>
      <c r="U2022" s="18"/>
      <c r="V2022" s="20"/>
      <c r="W2022" s="20"/>
      <c r="X2022" s="5">
        <v>1</v>
      </c>
    </row>
    <row r="2023" spans="1:24" x14ac:dyDescent="0.25">
      <c r="A2023" s="4" t="s">
        <v>3713</v>
      </c>
      <c r="B2023" s="12"/>
      <c r="C2023" s="12"/>
      <c r="D2023" s="12"/>
      <c r="E2023" s="12">
        <v>1</v>
      </c>
      <c r="F2023" s="12"/>
      <c r="G2023" s="12"/>
      <c r="H2023" s="12">
        <v>1</v>
      </c>
      <c r="I2023" s="14"/>
      <c r="J2023" s="14"/>
      <c r="K2023" s="14"/>
      <c r="L2023" s="14"/>
      <c r="M2023" s="14"/>
      <c r="N2023" s="14"/>
      <c r="O2023" s="16"/>
      <c r="P2023" s="16"/>
      <c r="Q2023" s="18"/>
      <c r="R2023" s="18"/>
      <c r="S2023" s="18"/>
      <c r="T2023" s="18"/>
      <c r="U2023" s="18"/>
      <c r="V2023" s="20"/>
      <c r="W2023" s="20"/>
      <c r="X2023" s="5">
        <v>1</v>
      </c>
    </row>
    <row r="2024" spans="1:24" x14ac:dyDescent="0.25">
      <c r="A2024" s="4" t="s">
        <v>3714</v>
      </c>
      <c r="B2024" s="12">
        <v>2</v>
      </c>
      <c r="C2024" s="12"/>
      <c r="D2024" s="12"/>
      <c r="E2024" s="12"/>
      <c r="F2024" s="12"/>
      <c r="G2024" s="12"/>
      <c r="H2024" s="12">
        <v>2</v>
      </c>
      <c r="I2024" s="14"/>
      <c r="J2024" s="14"/>
      <c r="K2024" s="14"/>
      <c r="L2024" s="14"/>
      <c r="M2024" s="14"/>
      <c r="N2024" s="14"/>
      <c r="O2024" s="16"/>
      <c r="P2024" s="16"/>
      <c r="Q2024" s="18"/>
      <c r="R2024" s="18"/>
      <c r="S2024" s="18"/>
      <c r="T2024" s="18"/>
      <c r="U2024" s="18"/>
      <c r="V2024" s="20"/>
      <c r="W2024" s="20"/>
      <c r="X2024" s="5">
        <v>2</v>
      </c>
    </row>
    <row r="2025" spans="1:24" x14ac:dyDescent="0.25">
      <c r="A2025" s="4" t="s">
        <v>3715</v>
      </c>
      <c r="B2025" s="12">
        <v>2</v>
      </c>
      <c r="C2025" s="12"/>
      <c r="D2025" s="12"/>
      <c r="E2025" s="12"/>
      <c r="F2025" s="12"/>
      <c r="G2025" s="12"/>
      <c r="H2025" s="12">
        <v>2</v>
      </c>
      <c r="I2025" s="14"/>
      <c r="J2025" s="14"/>
      <c r="K2025" s="14"/>
      <c r="L2025" s="14"/>
      <c r="M2025" s="14"/>
      <c r="N2025" s="14"/>
      <c r="O2025" s="16"/>
      <c r="P2025" s="16"/>
      <c r="Q2025" s="18"/>
      <c r="R2025" s="18"/>
      <c r="S2025" s="18"/>
      <c r="T2025" s="18"/>
      <c r="U2025" s="18"/>
      <c r="V2025" s="20"/>
      <c r="W2025" s="20"/>
      <c r="X2025" s="5">
        <v>2</v>
      </c>
    </row>
    <row r="2026" spans="1:24" x14ac:dyDescent="0.25">
      <c r="A2026" s="4" t="s">
        <v>3716</v>
      </c>
      <c r="B2026" s="12"/>
      <c r="C2026" s="12"/>
      <c r="D2026" s="12"/>
      <c r="E2026" s="12"/>
      <c r="F2026" s="12"/>
      <c r="G2026" s="12"/>
      <c r="H2026" s="12"/>
      <c r="I2026" s="14"/>
      <c r="J2026" s="14"/>
      <c r="K2026" s="14"/>
      <c r="L2026" s="14"/>
      <c r="M2026" s="14"/>
      <c r="N2026" s="14"/>
      <c r="O2026" s="16"/>
      <c r="P2026" s="16"/>
      <c r="Q2026" s="18"/>
      <c r="R2026" s="18"/>
      <c r="S2026" s="18">
        <v>2</v>
      </c>
      <c r="T2026" s="18"/>
      <c r="U2026" s="18">
        <v>2</v>
      </c>
      <c r="V2026" s="20"/>
      <c r="W2026" s="20"/>
      <c r="X2026" s="5">
        <v>2</v>
      </c>
    </row>
    <row r="2027" spans="1:24" x14ac:dyDescent="0.25">
      <c r="A2027" s="4" t="s">
        <v>3717</v>
      </c>
      <c r="B2027" s="12">
        <v>2</v>
      </c>
      <c r="C2027" s="12"/>
      <c r="D2027" s="12"/>
      <c r="E2027" s="12"/>
      <c r="F2027" s="12"/>
      <c r="G2027" s="12"/>
      <c r="H2027" s="12">
        <v>2</v>
      </c>
      <c r="I2027" s="14"/>
      <c r="J2027" s="14"/>
      <c r="K2027" s="14">
        <v>2</v>
      </c>
      <c r="L2027" s="14"/>
      <c r="M2027" s="14"/>
      <c r="N2027" s="14">
        <v>2</v>
      </c>
      <c r="O2027" s="16"/>
      <c r="P2027" s="16"/>
      <c r="Q2027" s="18"/>
      <c r="R2027" s="18"/>
      <c r="S2027" s="18"/>
      <c r="T2027" s="18"/>
      <c r="U2027" s="18"/>
      <c r="V2027" s="20"/>
      <c r="W2027" s="20"/>
      <c r="X2027" s="5">
        <v>4</v>
      </c>
    </row>
    <row r="2028" spans="1:24" x14ac:dyDescent="0.25">
      <c r="A2028" s="4" t="s">
        <v>3718</v>
      </c>
      <c r="B2028" s="12">
        <v>2</v>
      </c>
      <c r="C2028" s="12"/>
      <c r="D2028" s="12"/>
      <c r="E2028" s="12"/>
      <c r="F2028" s="12"/>
      <c r="G2028" s="12"/>
      <c r="H2028" s="12">
        <v>2</v>
      </c>
      <c r="I2028" s="14"/>
      <c r="J2028" s="14"/>
      <c r="K2028" s="14"/>
      <c r="L2028" s="14"/>
      <c r="M2028" s="14"/>
      <c r="N2028" s="14"/>
      <c r="O2028" s="16"/>
      <c r="P2028" s="16"/>
      <c r="Q2028" s="18"/>
      <c r="R2028" s="18"/>
      <c r="S2028" s="18"/>
      <c r="T2028" s="18"/>
      <c r="U2028" s="18"/>
      <c r="V2028" s="20"/>
      <c r="W2028" s="20"/>
      <c r="X2028" s="5">
        <v>2</v>
      </c>
    </row>
    <row r="2029" spans="1:24" x14ac:dyDescent="0.25">
      <c r="A2029" s="4" t="s">
        <v>3721</v>
      </c>
      <c r="B2029" s="12">
        <v>1</v>
      </c>
      <c r="C2029" s="12"/>
      <c r="D2029" s="12"/>
      <c r="E2029" s="12"/>
      <c r="F2029" s="12"/>
      <c r="G2029" s="12"/>
      <c r="H2029" s="12">
        <v>1</v>
      </c>
      <c r="I2029" s="14"/>
      <c r="J2029" s="14"/>
      <c r="K2029" s="14"/>
      <c r="L2029" s="14"/>
      <c r="M2029" s="14"/>
      <c r="N2029" s="14"/>
      <c r="O2029" s="16"/>
      <c r="P2029" s="16"/>
      <c r="Q2029" s="18"/>
      <c r="R2029" s="18"/>
      <c r="S2029" s="18"/>
      <c r="T2029" s="18"/>
      <c r="U2029" s="18"/>
      <c r="V2029" s="20"/>
      <c r="W2029" s="20"/>
      <c r="X2029" s="5">
        <v>1</v>
      </c>
    </row>
    <row r="2030" spans="1:24" x14ac:dyDescent="0.25">
      <c r="A2030" s="4" t="s">
        <v>3722</v>
      </c>
      <c r="B2030" s="12">
        <v>1</v>
      </c>
      <c r="C2030" s="12"/>
      <c r="D2030" s="12"/>
      <c r="E2030" s="12"/>
      <c r="F2030" s="12"/>
      <c r="G2030" s="12"/>
      <c r="H2030" s="12">
        <v>1</v>
      </c>
      <c r="I2030" s="14"/>
      <c r="J2030" s="14"/>
      <c r="K2030" s="14"/>
      <c r="L2030" s="14"/>
      <c r="M2030" s="14"/>
      <c r="N2030" s="14"/>
      <c r="O2030" s="16"/>
      <c r="P2030" s="16"/>
      <c r="Q2030" s="18"/>
      <c r="R2030" s="18"/>
      <c r="S2030" s="18"/>
      <c r="T2030" s="18"/>
      <c r="U2030" s="18"/>
      <c r="V2030" s="20"/>
      <c r="W2030" s="20"/>
      <c r="X2030" s="5">
        <v>1</v>
      </c>
    </row>
    <row r="2031" spans="1:24" x14ac:dyDescent="0.25">
      <c r="A2031" s="4" t="s">
        <v>3723</v>
      </c>
      <c r="B2031" s="12">
        <v>1</v>
      </c>
      <c r="C2031" s="12"/>
      <c r="D2031" s="12"/>
      <c r="E2031" s="12"/>
      <c r="F2031" s="12"/>
      <c r="G2031" s="12"/>
      <c r="H2031" s="12">
        <v>1</v>
      </c>
      <c r="I2031" s="14"/>
      <c r="J2031" s="14"/>
      <c r="K2031" s="14"/>
      <c r="L2031" s="14"/>
      <c r="M2031" s="14"/>
      <c r="N2031" s="14"/>
      <c r="O2031" s="16"/>
      <c r="P2031" s="16"/>
      <c r="Q2031" s="18"/>
      <c r="R2031" s="18"/>
      <c r="S2031" s="18"/>
      <c r="T2031" s="18"/>
      <c r="U2031" s="18"/>
      <c r="V2031" s="20"/>
      <c r="W2031" s="20"/>
      <c r="X2031" s="5">
        <v>1</v>
      </c>
    </row>
    <row r="2032" spans="1:24" x14ac:dyDescent="0.25">
      <c r="A2032" s="4" t="s">
        <v>3724</v>
      </c>
      <c r="B2032" s="12">
        <v>1</v>
      </c>
      <c r="C2032" s="12"/>
      <c r="D2032" s="12"/>
      <c r="E2032" s="12"/>
      <c r="F2032" s="12"/>
      <c r="G2032" s="12"/>
      <c r="H2032" s="12">
        <v>1</v>
      </c>
      <c r="I2032" s="14"/>
      <c r="J2032" s="14"/>
      <c r="K2032" s="14"/>
      <c r="L2032" s="14"/>
      <c r="M2032" s="14"/>
      <c r="N2032" s="14"/>
      <c r="O2032" s="16"/>
      <c r="P2032" s="16"/>
      <c r="Q2032" s="18"/>
      <c r="R2032" s="18"/>
      <c r="S2032" s="18"/>
      <c r="T2032" s="18"/>
      <c r="U2032" s="18"/>
      <c r="V2032" s="20"/>
      <c r="W2032" s="20"/>
      <c r="X2032" s="5">
        <v>1</v>
      </c>
    </row>
    <row r="2033" spans="1:24" x14ac:dyDescent="0.25">
      <c r="A2033" s="4" t="s">
        <v>3725</v>
      </c>
      <c r="B2033" s="12"/>
      <c r="C2033" s="12"/>
      <c r="D2033" s="12"/>
      <c r="E2033" s="12"/>
      <c r="F2033" s="12"/>
      <c r="G2033" s="12"/>
      <c r="H2033" s="12"/>
      <c r="I2033" s="14"/>
      <c r="J2033" s="14"/>
      <c r="K2033" s="14"/>
      <c r="L2033" s="14"/>
      <c r="M2033" s="14"/>
      <c r="N2033" s="14"/>
      <c r="O2033" s="16"/>
      <c r="P2033" s="16"/>
      <c r="Q2033" s="18">
        <v>1</v>
      </c>
      <c r="R2033" s="18"/>
      <c r="S2033" s="18"/>
      <c r="T2033" s="18"/>
      <c r="U2033" s="18">
        <v>1</v>
      </c>
      <c r="V2033" s="20"/>
      <c r="W2033" s="20"/>
      <c r="X2033" s="5">
        <v>1</v>
      </c>
    </row>
    <row r="2034" spans="1:24" x14ac:dyDescent="0.25">
      <c r="A2034" s="4" t="s">
        <v>3728</v>
      </c>
      <c r="B2034" s="12">
        <v>1</v>
      </c>
      <c r="C2034" s="12"/>
      <c r="D2034" s="12"/>
      <c r="E2034" s="12"/>
      <c r="F2034" s="12"/>
      <c r="G2034" s="12"/>
      <c r="H2034" s="12">
        <v>1</v>
      </c>
      <c r="I2034" s="14"/>
      <c r="J2034" s="14"/>
      <c r="K2034" s="14"/>
      <c r="L2034" s="14"/>
      <c r="M2034" s="14"/>
      <c r="N2034" s="14"/>
      <c r="O2034" s="16"/>
      <c r="P2034" s="16"/>
      <c r="Q2034" s="18"/>
      <c r="R2034" s="18"/>
      <c r="S2034" s="18"/>
      <c r="T2034" s="18"/>
      <c r="U2034" s="18"/>
      <c r="V2034" s="20"/>
      <c r="W2034" s="20"/>
      <c r="X2034" s="5">
        <v>1</v>
      </c>
    </row>
    <row r="2035" spans="1:24" x14ac:dyDescent="0.25">
      <c r="A2035" s="4" t="s">
        <v>3729</v>
      </c>
      <c r="B2035" s="12">
        <v>1</v>
      </c>
      <c r="C2035" s="12"/>
      <c r="D2035" s="12"/>
      <c r="E2035" s="12"/>
      <c r="F2035" s="12"/>
      <c r="G2035" s="12"/>
      <c r="H2035" s="12">
        <v>1</v>
      </c>
      <c r="I2035" s="14"/>
      <c r="J2035" s="14"/>
      <c r="K2035" s="14"/>
      <c r="L2035" s="14"/>
      <c r="M2035" s="14"/>
      <c r="N2035" s="14"/>
      <c r="O2035" s="16"/>
      <c r="P2035" s="16"/>
      <c r="Q2035" s="18"/>
      <c r="R2035" s="18"/>
      <c r="S2035" s="18"/>
      <c r="T2035" s="18"/>
      <c r="U2035" s="18"/>
      <c r="V2035" s="20"/>
      <c r="W2035" s="20"/>
      <c r="X2035" s="5">
        <v>1</v>
      </c>
    </row>
    <row r="2036" spans="1:24" x14ac:dyDescent="0.25">
      <c r="A2036" s="4" t="s">
        <v>3730</v>
      </c>
      <c r="B2036" s="12">
        <v>1</v>
      </c>
      <c r="C2036" s="12"/>
      <c r="D2036" s="12"/>
      <c r="E2036" s="12"/>
      <c r="F2036" s="12"/>
      <c r="G2036" s="12"/>
      <c r="H2036" s="12">
        <v>1</v>
      </c>
      <c r="I2036" s="14"/>
      <c r="J2036" s="14"/>
      <c r="K2036" s="14"/>
      <c r="L2036" s="14"/>
      <c r="M2036" s="14"/>
      <c r="N2036" s="14"/>
      <c r="O2036" s="16"/>
      <c r="P2036" s="16"/>
      <c r="Q2036" s="18"/>
      <c r="R2036" s="18"/>
      <c r="S2036" s="18"/>
      <c r="T2036" s="18"/>
      <c r="U2036" s="18"/>
      <c r="V2036" s="20"/>
      <c r="W2036" s="20"/>
      <c r="X2036" s="5">
        <v>1</v>
      </c>
    </row>
    <row r="2037" spans="1:24" x14ac:dyDescent="0.25">
      <c r="A2037" s="4" t="s">
        <v>3731</v>
      </c>
      <c r="B2037" s="12">
        <v>1</v>
      </c>
      <c r="C2037" s="12"/>
      <c r="D2037" s="12"/>
      <c r="E2037" s="12"/>
      <c r="F2037" s="12"/>
      <c r="G2037" s="12"/>
      <c r="H2037" s="12">
        <v>1</v>
      </c>
      <c r="I2037" s="14"/>
      <c r="J2037" s="14"/>
      <c r="K2037" s="14"/>
      <c r="L2037" s="14"/>
      <c r="M2037" s="14"/>
      <c r="N2037" s="14"/>
      <c r="O2037" s="16"/>
      <c r="P2037" s="16"/>
      <c r="Q2037" s="18"/>
      <c r="R2037" s="18"/>
      <c r="S2037" s="18"/>
      <c r="T2037" s="18"/>
      <c r="U2037" s="18"/>
      <c r="V2037" s="20"/>
      <c r="W2037" s="20"/>
      <c r="X2037" s="5">
        <v>1</v>
      </c>
    </row>
    <row r="2038" spans="1:24" x14ac:dyDescent="0.25">
      <c r="A2038" s="4" t="s">
        <v>3732</v>
      </c>
      <c r="B2038" s="12"/>
      <c r="C2038" s="12"/>
      <c r="D2038" s="12"/>
      <c r="E2038" s="12">
        <v>2</v>
      </c>
      <c r="F2038" s="12"/>
      <c r="G2038" s="12"/>
      <c r="H2038" s="12">
        <v>2</v>
      </c>
      <c r="I2038" s="14"/>
      <c r="J2038" s="14"/>
      <c r="K2038" s="14"/>
      <c r="L2038" s="14"/>
      <c r="M2038" s="14"/>
      <c r="N2038" s="14"/>
      <c r="O2038" s="16"/>
      <c r="P2038" s="16"/>
      <c r="Q2038" s="18"/>
      <c r="R2038" s="18"/>
      <c r="S2038" s="18"/>
      <c r="T2038" s="18"/>
      <c r="U2038" s="18"/>
      <c r="V2038" s="20"/>
      <c r="W2038" s="20"/>
      <c r="X2038" s="5">
        <v>2</v>
      </c>
    </row>
    <row r="2039" spans="1:24" x14ac:dyDescent="0.25">
      <c r="A2039" s="4" t="s">
        <v>3733</v>
      </c>
      <c r="B2039" s="12"/>
      <c r="C2039" s="12"/>
      <c r="D2039" s="12"/>
      <c r="E2039" s="12">
        <v>2</v>
      </c>
      <c r="F2039" s="12"/>
      <c r="G2039" s="12"/>
      <c r="H2039" s="12">
        <v>2</v>
      </c>
      <c r="I2039" s="14"/>
      <c r="J2039" s="14"/>
      <c r="K2039" s="14"/>
      <c r="L2039" s="14"/>
      <c r="M2039" s="14"/>
      <c r="N2039" s="14"/>
      <c r="O2039" s="16"/>
      <c r="P2039" s="16"/>
      <c r="Q2039" s="18"/>
      <c r="R2039" s="18"/>
      <c r="S2039" s="18"/>
      <c r="T2039" s="18"/>
      <c r="U2039" s="18"/>
      <c r="V2039" s="20"/>
      <c r="W2039" s="20"/>
      <c r="X2039" s="5">
        <v>2</v>
      </c>
    </row>
    <row r="2040" spans="1:24" x14ac:dyDescent="0.25">
      <c r="A2040" s="4" t="s">
        <v>3734</v>
      </c>
      <c r="B2040" s="12"/>
      <c r="C2040" s="12"/>
      <c r="D2040" s="12"/>
      <c r="E2040" s="12">
        <v>2</v>
      </c>
      <c r="F2040" s="12"/>
      <c r="G2040" s="12"/>
      <c r="H2040" s="12">
        <v>2</v>
      </c>
      <c r="I2040" s="14"/>
      <c r="J2040" s="14"/>
      <c r="K2040" s="14"/>
      <c r="L2040" s="14"/>
      <c r="M2040" s="14"/>
      <c r="N2040" s="14"/>
      <c r="O2040" s="16"/>
      <c r="P2040" s="16"/>
      <c r="Q2040" s="18"/>
      <c r="R2040" s="18"/>
      <c r="S2040" s="18"/>
      <c r="T2040" s="18"/>
      <c r="U2040" s="18"/>
      <c r="V2040" s="20"/>
      <c r="W2040" s="20"/>
      <c r="X2040" s="5">
        <v>2</v>
      </c>
    </row>
    <row r="2041" spans="1:24" x14ac:dyDescent="0.25">
      <c r="A2041" s="4" t="s">
        <v>3735</v>
      </c>
      <c r="B2041" s="12">
        <v>2</v>
      </c>
      <c r="C2041" s="12"/>
      <c r="D2041" s="12"/>
      <c r="E2041" s="12"/>
      <c r="F2041" s="12"/>
      <c r="G2041" s="12"/>
      <c r="H2041" s="12">
        <v>2</v>
      </c>
      <c r="I2041" s="14"/>
      <c r="J2041" s="14"/>
      <c r="K2041" s="14"/>
      <c r="L2041" s="14"/>
      <c r="M2041" s="14"/>
      <c r="N2041" s="14"/>
      <c r="O2041" s="16"/>
      <c r="P2041" s="16"/>
      <c r="Q2041" s="18"/>
      <c r="R2041" s="18"/>
      <c r="S2041" s="18"/>
      <c r="T2041" s="18"/>
      <c r="U2041" s="18"/>
      <c r="V2041" s="20"/>
      <c r="W2041" s="20"/>
      <c r="X2041" s="5">
        <v>2</v>
      </c>
    </row>
    <row r="2042" spans="1:24" x14ac:dyDescent="0.25">
      <c r="A2042" s="4" t="s">
        <v>3738</v>
      </c>
      <c r="B2042" s="12"/>
      <c r="C2042" s="12"/>
      <c r="D2042" s="12"/>
      <c r="E2042" s="12"/>
      <c r="F2042" s="12"/>
      <c r="G2042" s="12"/>
      <c r="H2042" s="12"/>
      <c r="I2042" s="14"/>
      <c r="J2042" s="14"/>
      <c r="K2042" s="14"/>
      <c r="L2042" s="14"/>
      <c r="M2042" s="14"/>
      <c r="N2042" s="14"/>
      <c r="O2042" s="16"/>
      <c r="P2042" s="16"/>
      <c r="Q2042" s="18">
        <v>1</v>
      </c>
      <c r="R2042" s="18"/>
      <c r="S2042" s="18"/>
      <c r="T2042" s="18"/>
      <c r="U2042" s="18">
        <v>1</v>
      </c>
      <c r="V2042" s="20"/>
      <c r="W2042" s="20"/>
      <c r="X2042" s="5">
        <v>1</v>
      </c>
    </row>
    <row r="2043" spans="1:24" x14ac:dyDescent="0.25">
      <c r="A2043" s="4" t="s">
        <v>3739</v>
      </c>
      <c r="B2043" s="12">
        <v>2</v>
      </c>
      <c r="C2043" s="12"/>
      <c r="D2043" s="12"/>
      <c r="E2043" s="12"/>
      <c r="F2043" s="12"/>
      <c r="G2043" s="12"/>
      <c r="H2043" s="12">
        <v>2</v>
      </c>
      <c r="I2043" s="14"/>
      <c r="J2043" s="14"/>
      <c r="K2043" s="14"/>
      <c r="L2043" s="14"/>
      <c r="M2043" s="14"/>
      <c r="N2043" s="14"/>
      <c r="O2043" s="16"/>
      <c r="P2043" s="16"/>
      <c r="Q2043" s="18"/>
      <c r="R2043" s="18"/>
      <c r="S2043" s="18">
        <v>2</v>
      </c>
      <c r="T2043" s="18"/>
      <c r="U2043" s="18">
        <v>2</v>
      </c>
      <c r="V2043" s="20"/>
      <c r="W2043" s="20"/>
      <c r="X2043" s="5">
        <v>4</v>
      </c>
    </row>
    <row r="2044" spans="1:24" x14ac:dyDescent="0.25">
      <c r="A2044" s="4" t="s">
        <v>3740</v>
      </c>
      <c r="B2044" s="12"/>
      <c r="C2044" s="12"/>
      <c r="D2044" s="12"/>
      <c r="E2044" s="12">
        <v>1</v>
      </c>
      <c r="F2044" s="12"/>
      <c r="G2044" s="12"/>
      <c r="H2044" s="12">
        <v>1</v>
      </c>
      <c r="I2044" s="14"/>
      <c r="J2044" s="14"/>
      <c r="K2044" s="14"/>
      <c r="L2044" s="14"/>
      <c r="M2044" s="14"/>
      <c r="N2044" s="14"/>
      <c r="O2044" s="16"/>
      <c r="P2044" s="16"/>
      <c r="Q2044" s="18"/>
      <c r="R2044" s="18"/>
      <c r="S2044" s="18"/>
      <c r="T2044" s="18"/>
      <c r="U2044" s="18"/>
      <c r="V2044" s="20"/>
      <c r="W2044" s="20"/>
      <c r="X2044" s="5">
        <v>1</v>
      </c>
    </row>
    <row r="2045" spans="1:24" x14ac:dyDescent="0.25">
      <c r="A2045" s="4" t="s">
        <v>3741</v>
      </c>
      <c r="B2045" s="12"/>
      <c r="C2045" s="12"/>
      <c r="D2045" s="12"/>
      <c r="E2045" s="12">
        <v>1</v>
      </c>
      <c r="F2045" s="12"/>
      <c r="G2045" s="12"/>
      <c r="H2045" s="12">
        <v>1</v>
      </c>
      <c r="I2045" s="14"/>
      <c r="J2045" s="14"/>
      <c r="K2045" s="14"/>
      <c r="L2045" s="14"/>
      <c r="M2045" s="14"/>
      <c r="N2045" s="14"/>
      <c r="O2045" s="16"/>
      <c r="P2045" s="16"/>
      <c r="Q2045" s="18"/>
      <c r="R2045" s="18"/>
      <c r="S2045" s="18"/>
      <c r="T2045" s="18"/>
      <c r="U2045" s="18"/>
      <c r="V2045" s="20"/>
      <c r="W2045" s="20"/>
      <c r="X2045" s="5">
        <v>1</v>
      </c>
    </row>
    <row r="2046" spans="1:24" x14ac:dyDescent="0.25">
      <c r="A2046" s="4" t="s">
        <v>3742</v>
      </c>
      <c r="B2046" s="12"/>
      <c r="C2046" s="12"/>
      <c r="D2046" s="12"/>
      <c r="E2046" s="12">
        <v>1</v>
      </c>
      <c r="F2046" s="12"/>
      <c r="G2046" s="12"/>
      <c r="H2046" s="12">
        <v>1</v>
      </c>
      <c r="I2046" s="14"/>
      <c r="J2046" s="14"/>
      <c r="K2046" s="14"/>
      <c r="L2046" s="14"/>
      <c r="M2046" s="14"/>
      <c r="N2046" s="14"/>
      <c r="O2046" s="16"/>
      <c r="P2046" s="16"/>
      <c r="Q2046" s="18"/>
      <c r="R2046" s="18"/>
      <c r="S2046" s="18"/>
      <c r="T2046" s="18"/>
      <c r="U2046" s="18"/>
      <c r="V2046" s="20"/>
      <c r="W2046" s="20"/>
      <c r="X2046" s="5">
        <v>1</v>
      </c>
    </row>
    <row r="2047" spans="1:24" x14ac:dyDescent="0.25">
      <c r="A2047" s="4" t="s">
        <v>3743</v>
      </c>
      <c r="B2047" s="12"/>
      <c r="C2047" s="12"/>
      <c r="D2047" s="12"/>
      <c r="E2047" s="12">
        <v>1</v>
      </c>
      <c r="F2047" s="12"/>
      <c r="G2047" s="12"/>
      <c r="H2047" s="12">
        <v>1</v>
      </c>
      <c r="I2047" s="14"/>
      <c r="J2047" s="14"/>
      <c r="K2047" s="14"/>
      <c r="L2047" s="14"/>
      <c r="M2047" s="14"/>
      <c r="N2047" s="14"/>
      <c r="O2047" s="16"/>
      <c r="P2047" s="16"/>
      <c r="Q2047" s="18"/>
      <c r="R2047" s="18"/>
      <c r="S2047" s="18"/>
      <c r="T2047" s="18"/>
      <c r="U2047" s="18"/>
      <c r="V2047" s="20"/>
      <c r="W2047" s="20"/>
      <c r="X2047" s="5">
        <v>1</v>
      </c>
    </row>
    <row r="2048" spans="1:24" x14ac:dyDescent="0.25">
      <c r="A2048" s="4" t="s">
        <v>3744</v>
      </c>
      <c r="B2048" s="12"/>
      <c r="C2048" s="12"/>
      <c r="D2048" s="12"/>
      <c r="E2048" s="12">
        <v>1</v>
      </c>
      <c r="F2048" s="12"/>
      <c r="G2048" s="12"/>
      <c r="H2048" s="12">
        <v>1</v>
      </c>
      <c r="I2048" s="14"/>
      <c r="J2048" s="14"/>
      <c r="K2048" s="14"/>
      <c r="L2048" s="14"/>
      <c r="M2048" s="14"/>
      <c r="N2048" s="14"/>
      <c r="O2048" s="16"/>
      <c r="P2048" s="16"/>
      <c r="Q2048" s="18"/>
      <c r="R2048" s="18"/>
      <c r="S2048" s="18"/>
      <c r="T2048" s="18"/>
      <c r="U2048" s="18"/>
      <c r="V2048" s="20"/>
      <c r="W2048" s="20"/>
      <c r="X2048" s="5">
        <v>1</v>
      </c>
    </row>
    <row r="2049" spans="1:24" x14ac:dyDescent="0.25">
      <c r="A2049" s="4" t="s">
        <v>3745</v>
      </c>
      <c r="B2049" s="12"/>
      <c r="C2049" s="12"/>
      <c r="D2049" s="12"/>
      <c r="E2049" s="12">
        <v>1</v>
      </c>
      <c r="F2049" s="12"/>
      <c r="G2049" s="12"/>
      <c r="H2049" s="12">
        <v>1</v>
      </c>
      <c r="I2049" s="14"/>
      <c r="J2049" s="14"/>
      <c r="K2049" s="14"/>
      <c r="L2049" s="14"/>
      <c r="M2049" s="14"/>
      <c r="N2049" s="14"/>
      <c r="O2049" s="16"/>
      <c r="P2049" s="16"/>
      <c r="Q2049" s="18"/>
      <c r="R2049" s="18"/>
      <c r="S2049" s="18"/>
      <c r="T2049" s="18"/>
      <c r="U2049" s="18"/>
      <c r="V2049" s="20"/>
      <c r="W2049" s="20"/>
      <c r="X2049" s="5">
        <v>1</v>
      </c>
    </row>
    <row r="2050" spans="1:24" x14ac:dyDescent="0.25">
      <c r="A2050" s="4" t="s">
        <v>3746</v>
      </c>
      <c r="B2050" s="12">
        <v>2</v>
      </c>
      <c r="C2050" s="12"/>
      <c r="D2050" s="12"/>
      <c r="E2050" s="12"/>
      <c r="F2050" s="12"/>
      <c r="G2050" s="12"/>
      <c r="H2050" s="12">
        <v>2</v>
      </c>
      <c r="I2050" s="14"/>
      <c r="J2050" s="14"/>
      <c r="K2050" s="14"/>
      <c r="L2050" s="14"/>
      <c r="M2050" s="14"/>
      <c r="N2050" s="14"/>
      <c r="O2050" s="16"/>
      <c r="P2050" s="16"/>
      <c r="Q2050" s="18">
        <v>2</v>
      </c>
      <c r="R2050" s="18"/>
      <c r="S2050" s="18"/>
      <c r="T2050" s="18"/>
      <c r="U2050" s="18">
        <v>2</v>
      </c>
      <c r="V2050" s="20"/>
      <c r="W2050" s="20"/>
      <c r="X2050" s="5">
        <v>4</v>
      </c>
    </row>
    <row r="2051" spans="1:24" x14ac:dyDescent="0.25">
      <c r="A2051" s="4" t="s">
        <v>3747</v>
      </c>
      <c r="B2051" s="12">
        <v>2</v>
      </c>
      <c r="C2051" s="12"/>
      <c r="D2051" s="12"/>
      <c r="E2051" s="12"/>
      <c r="F2051" s="12"/>
      <c r="G2051" s="12"/>
      <c r="H2051" s="12">
        <v>2</v>
      </c>
      <c r="I2051" s="14"/>
      <c r="J2051" s="14"/>
      <c r="K2051" s="14"/>
      <c r="L2051" s="14"/>
      <c r="M2051" s="14"/>
      <c r="N2051" s="14"/>
      <c r="O2051" s="16"/>
      <c r="P2051" s="16"/>
      <c r="Q2051" s="18"/>
      <c r="R2051" s="18"/>
      <c r="S2051" s="18"/>
      <c r="T2051" s="18"/>
      <c r="U2051" s="18"/>
      <c r="V2051" s="20"/>
      <c r="W2051" s="20"/>
      <c r="X2051" s="5">
        <v>2</v>
      </c>
    </row>
    <row r="2052" spans="1:24" x14ac:dyDescent="0.25">
      <c r="A2052" s="4" t="s">
        <v>3749</v>
      </c>
      <c r="B2052" s="12">
        <v>2</v>
      </c>
      <c r="C2052" s="12"/>
      <c r="D2052" s="12"/>
      <c r="E2052" s="12"/>
      <c r="F2052" s="12"/>
      <c r="G2052" s="12"/>
      <c r="H2052" s="12">
        <v>2</v>
      </c>
      <c r="I2052" s="14"/>
      <c r="J2052" s="14"/>
      <c r="K2052" s="14"/>
      <c r="L2052" s="14"/>
      <c r="M2052" s="14"/>
      <c r="N2052" s="14"/>
      <c r="O2052" s="16"/>
      <c r="P2052" s="16"/>
      <c r="Q2052" s="18"/>
      <c r="R2052" s="18"/>
      <c r="S2052" s="18"/>
      <c r="T2052" s="18"/>
      <c r="U2052" s="18"/>
      <c r="V2052" s="20"/>
      <c r="W2052" s="20"/>
      <c r="X2052" s="5">
        <v>2</v>
      </c>
    </row>
    <row r="2053" spans="1:24" x14ac:dyDescent="0.25">
      <c r="A2053" s="4" t="s">
        <v>3750</v>
      </c>
      <c r="B2053" s="12"/>
      <c r="C2053" s="12"/>
      <c r="D2053" s="12"/>
      <c r="E2053" s="12"/>
      <c r="F2053" s="12"/>
      <c r="G2053" s="12"/>
      <c r="H2053" s="12"/>
      <c r="I2053" s="14"/>
      <c r="J2053" s="14"/>
      <c r="K2053" s="14"/>
      <c r="L2053" s="14"/>
      <c r="M2053" s="14"/>
      <c r="N2053" s="14"/>
      <c r="O2053" s="16">
        <v>2</v>
      </c>
      <c r="P2053" s="16">
        <v>2</v>
      </c>
      <c r="Q2053" s="18"/>
      <c r="R2053" s="18"/>
      <c r="S2053" s="18"/>
      <c r="T2053" s="18"/>
      <c r="U2053" s="18"/>
      <c r="V2053" s="20"/>
      <c r="W2053" s="20"/>
      <c r="X2053" s="5">
        <v>2</v>
      </c>
    </row>
    <row r="2054" spans="1:24" x14ac:dyDescent="0.25">
      <c r="A2054" s="4" t="s">
        <v>3751</v>
      </c>
      <c r="B2054" s="12">
        <v>1</v>
      </c>
      <c r="C2054" s="12"/>
      <c r="D2054" s="12"/>
      <c r="E2054" s="12"/>
      <c r="F2054" s="12"/>
      <c r="G2054" s="12"/>
      <c r="H2054" s="12">
        <v>1</v>
      </c>
      <c r="I2054" s="14"/>
      <c r="J2054" s="14"/>
      <c r="K2054" s="14"/>
      <c r="L2054" s="14"/>
      <c r="M2054" s="14"/>
      <c r="N2054" s="14"/>
      <c r="O2054" s="16"/>
      <c r="P2054" s="16"/>
      <c r="Q2054" s="18"/>
      <c r="R2054" s="18"/>
      <c r="S2054" s="18"/>
      <c r="T2054" s="18"/>
      <c r="U2054" s="18"/>
      <c r="V2054" s="20"/>
      <c r="W2054" s="20"/>
      <c r="X2054" s="5">
        <v>1</v>
      </c>
    </row>
    <row r="2055" spans="1:24" x14ac:dyDescent="0.25">
      <c r="A2055" s="4" t="s">
        <v>3752</v>
      </c>
      <c r="B2055" s="12">
        <v>1</v>
      </c>
      <c r="C2055" s="12"/>
      <c r="D2055" s="12"/>
      <c r="E2055" s="12"/>
      <c r="F2055" s="12"/>
      <c r="G2055" s="12"/>
      <c r="H2055" s="12">
        <v>1</v>
      </c>
      <c r="I2055" s="14"/>
      <c r="J2055" s="14"/>
      <c r="K2055" s="14"/>
      <c r="L2055" s="14"/>
      <c r="M2055" s="14"/>
      <c r="N2055" s="14"/>
      <c r="O2055" s="16"/>
      <c r="P2055" s="16"/>
      <c r="Q2055" s="18"/>
      <c r="R2055" s="18"/>
      <c r="S2055" s="18"/>
      <c r="T2055" s="18"/>
      <c r="U2055" s="18"/>
      <c r="V2055" s="20"/>
      <c r="W2055" s="20"/>
      <c r="X2055" s="5">
        <v>1</v>
      </c>
    </row>
    <row r="2056" spans="1:24" x14ac:dyDescent="0.25">
      <c r="A2056" s="4" t="s">
        <v>3753</v>
      </c>
      <c r="B2056" s="12">
        <v>1</v>
      </c>
      <c r="C2056" s="12"/>
      <c r="D2056" s="12"/>
      <c r="E2056" s="12"/>
      <c r="F2056" s="12"/>
      <c r="G2056" s="12"/>
      <c r="H2056" s="12">
        <v>1</v>
      </c>
      <c r="I2056" s="14"/>
      <c r="J2056" s="14"/>
      <c r="K2056" s="14"/>
      <c r="L2056" s="14"/>
      <c r="M2056" s="14"/>
      <c r="N2056" s="14"/>
      <c r="O2056" s="16"/>
      <c r="P2056" s="16"/>
      <c r="Q2056" s="18"/>
      <c r="R2056" s="18"/>
      <c r="S2056" s="18"/>
      <c r="T2056" s="18"/>
      <c r="U2056" s="18"/>
      <c r="V2056" s="20"/>
      <c r="W2056" s="20"/>
      <c r="X2056" s="5">
        <v>1</v>
      </c>
    </row>
    <row r="2057" spans="1:24" x14ac:dyDescent="0.25">
      <c r="A2057" s="4" t="s">
        <v>3754</v>
      </c>
      <c r="B2057" s="12">
        <v>1</v>
      </c>
      <c r="C2057" s="12"/>
      <c r="D2057" s="12"/>
      <c r="E2057" s="12"/>
      <c r="F2057" s="12"/>
      <c r="G2057" s="12"/>
      <c r="H2057" s="12">
        <v>1</v>
      </c>
      <c r="I2057" s="14"/>
      <c r="J2057" s="14"/>
      <c r="K2057" s="14"/>
      <c r="L2057" s="14"/>
      <c r="M2057" s="14"/>
      <c r="N2057" s="14"/>
      <c r="O2057" s="16"/>
      <c r="P2057" s="16"/>
      <c r="Q2057" s="18"/>
      <c r="R2057" s="18"/>
      <c r="S2057" s="18"/>
      <c r="T2057" s="18"/>
      <c r="U2057" s="18"/>
      <c r="V2057" s="20"/>
      <c r="W2057" s="20"/>
      <c r="X2057" s="5">
        <v>1</v>
      </c>
    </row>
    <row r="2058" spans="1:24" x14ac:dyDescent="0.25">
      <c r="A2058" s="4" t="s">
        <v>3755</v>
      </c>
      <c r="B2058" s="12">
        <v>2</v>
      </c>
      <c r="C2058" s="12"/>
      <c r="D2058" s="12"/>
      <c r="E2058" s="12"/>
      <c r="F2058" s="12"/>
      <c r="G2058" s="12"/>
      <c r="H2058" s="12">
        <v>2</v>
      </c>
      <c r="I2058" s="14"/>
      <c r="J2058" s="14"/>
      <c r="K2058" s="14"/>
      <c r="L2058" s="14"/>
      <c r="M2058" s="14"/>
      <c r="N2058" s="14"/>
      <c r="O2058" s="16"/>
      <c r="P2058" s="16"/>
      <c r="Q2058" s="18"/>
      <c r="R2058" s="18"/>
      <c r="S2058" s="18"/>
      <c r="T2058" s="18"/>
      <c r="U2058" s="18"/>
      <c r="V2058" s="20"/>
      <c r="W2058" s="20"/>
      <c r="X2058" s="5">
        <v>2</v>
      </c>
    </row>
    <row r="2059" spans="1:24" x14ac:dyDescent="0.25">
      <c r="A2059" s="4" t="s">
        <v>3756</v>
      </c>
      <c r="B2059" s="12">
        <v>2</v>
      </c>
      <c r="C2059" s="12"/>
      <c r="D2059" s="12"/>
      <c r="E2059" s="12"/>
      <c r="F2059" s="12"/>
      <c r="G2059" s="12"/>
      <c r="H2059" s="12">
        <v>2</v>
      </c>
      <c r="I2059" s="14"/>
      <c r="J2059" s="14"/>
      <c r="K2059" s="14"/>
      <c r="L2059" s="14"/>
      <c r="M2059" s="14"/>
      <c r="N2059" s="14"/>
      <c r="O2059" s="16"/>
      <c r="P2059" s="16"/>
      <c r="Q2059" s="18">
        <v>2</v>
      </c>
      <c r="R2059" s="18"/>
      <c r="S2059" s="18"/>
      <c r="T2059" s="18"/>
      <c r="U2059" s="18">
        <v>2</v>
      </c>
      <c r="V2059" s="20"/>
      <c r="W2059" s="20"/>
      <c r="X2059" s="5">
        <v>4</v>
      </c>
    </row>
    <row r="2060" spans="1:24" x14ac:dyDescent="0.25">
      <c r="A2060" s="4" t="s">
        <v>3757</v>
      </c>
      <c r="B2060" s="12">
        <v>1</v>
      </c>
      <c r="C2060" s="12"/>
      <c r="D2060" s="12"/>
      <c r="E2060" s="12"/>
      <c r="F2060" s="12"/>
      <c r="G2060" s="12"/>
      <c r="H2060" s="12">
        <v>1</v>
      </c>
      <c r="I2060" s="14"/>
      <c r="J2060" s="14"/>
      <c r="K2060" s="14"/>
      <c r="L2060" s="14"/>
      <c r="M2060" s="14"/>
      <c r="N2060" s="14"/>
      <c r="O2060" s="16"/>
      <c r="P2060" s="16"/>
      <c r="Q2060" s="18"/>
      <c r="R2060" s="18"/>
      <c r="S2060" s="18"/>
      <c r="T2060" s="18"/>
      <c r="U2060" s="18"/>
      <c r="V2060" s="20"/>
      <c r="W2060" s="20"/>
      <c r="X2060" s="5">
        <v>1</v>
      </c>
    </row>
    <row r="2061" spans="1:24" x14ac:dyDescent="0.25">
      <c r="A2061" s="4" t="s">
        <v>3760</v>
      </c>
      <c r="B2061" s="12">
        <v>2</v>
      </c>
      <c r="C2061" s="12"/>
      <c r="D2061" s="12"/>
      <c r="E2061" s="12"/>
      <c r="F2061" s="12"/>
      <c r="G2061" s="12"/>
      <c r="H2061" s="12">
        <v>2</v>
      </c>
      <c r="I2061" s="14"/>
      <c r="J2061" s="14"/>
      <c r="K2061" s="14"/>
      <c r="L2061" s="14"/>
      <c r="M2061" s="14"/>
      <c r="N2061" s="14"/>
      <c r="O2061" s="16"/>
      <c r="P2061" s="16"/>
      <c r="Q2061" s="18"/>
      <c r="R2061" s="18"/>
      <c r="S2061" s="18"/>
      <c r="T2061" s="18"/>
      <c r="U2061" s="18"/>
      <c r="V2061" s="20"/>
      <c r="W2061" s="20"/>
      <c r="X2061" s="5">
        <v>2</v>
      </c>
    </row>
    <row r="2062" spans="1:24" x14ac:dyDescent="0.25">
      <c r="A2062" s="4" t="s">
        <v>3761</v>
      </c>
      <c r="B2062" s="12"/>
      <c r="C2062" s="12"/>
      <c r="D2062" s="12"/>
      <c r="E2062" s="12">
        <v>2</v>
      </c>
      <c r="F2062" s="12"/>
      <c r="G2062" s="12"/>
      <c r="H2062" s="12">
        <v>2</v>
      </c>
      <c r="I2062" s="14"/>
      <c r="J2062" s="14"/>
      <c r="K2062" s="14">
        <v>2</v>
      </c>
      <c r="L2062" s="14"/>
      <c r="M2062" s="14"/>
      <c r="N2062" s="14">
        <v>2</v>
      </c>
      <c r="O2062" s="16"/>
      <c r="P2062" s="16"/>
      <c r="Q2062" s="18"/>
      <c r="R2062" s="18"/>
      <c r="S2062" s="18"/>
      <c r="T2062" s="18"/>
      <c r="U2062" s="18"/>
      <c r="V2062" s="20"/>
      <c r="W2062" s="20"/>
      <c r="X2062" s="5">
        <v>4</v>
      </c>
    </row>
    <row r="2063" spans="1:24" x14ac:dyDescent="0.25">
      <c r="A2063" s="4" t="s">
        <v>3762</v>
      </c>
      <c r="B2063" s="12">
        <v>1</v>
      </c>
      <c r="C2063" s="12"/>
      <c r="D2063" s="12"/>
      <c r="E2063" s="12"/>
      <c r="F2063" s="12"/>
      <c r="G2063" s="12"/>
      <c r="H2063" s="12">
        <v>1</v>
      </c>
      <c r="I2063" s="14"/>
      <c r="J2063" s="14"/>
      <c r="K2063" s="14"/>
      <c r="L2063" s="14"/>
      <c r="M2063" s="14"/>
      <c r="N2063" s="14"/>
      <c r="O2063" s="16"/>
      <c r="P2063" s="16"/>
      <c r="Q2063" s="18"/>
      <c r="R2063" s="18"/>
      <c r="S2063" s="18"/>
      <c r="T2063" s="18"/>
      <c r="U2063" s="18"/>
      <c r="V2063" s="20"/>
      <c r="W2063" s="20"/>
      <c r="X2063" s="5">
        <v>1</v>
      </c>
    </row>
    <row r="2064" spans="1:24" x14ac:dyDescent="0.25">
      <c r="A2064" s="4" t="s">
        <v>3763</v>
      </c>
      <c r="B2064" s="12">
        <v>2</v>
      </c>
      <c r="C2064" s="12"/>
      <c r="D2064" s="12"/>
      <c r="E2064" s="12"/>
      <c r="F2064" s="12"/>
      <c r="G2064" s="12"/>
      <c r="H2064" s="12">
        <v>2</v>
      </c>
      <c r="I2064" s="14"/>
      <c r="J2064" s="14"/>
      <c r="K2064" s="14"/>
      <c r="L2064" s="14"/>
      <c r="M2064" s="14"/>
      <c r="N2064" s="14"/>
      <c r="O2064" s="16"/>
      <c r="P2064" s="16"/>
      <c r="Q2064" s="18">
        <v>2</v>
      </c>
      <c r="R2064" s="18"/>
      <c r="S2064" s="18"/>
      <c r="T2064" s="18"/>
      <c r="U2064" s="18">
        <v>2</v>
      </c>
      <c r="V2064" s="20"/>
      <c r="W2064" s="20"/>
      <c r="X2064" s="5">
        <v>4</v>
      </c>
    </row>
    <row r="2065" spans="1:24" x14ac:dyDescent="0.25">
      <c r="A2065" s="4" t="s">
        <v>3764</v>
      </c>
      <c r="B2065" s="12">
        <v>1</v>
      </c>
      <c r="C2065" s="12"/>
      <c r="D2065" s="12"/>
      <c r="E2065" s="12"/>
      <c r="F2065" s="12"/>
      <c r="G2065" s="12"/>
      <c r="H2065" s="12">
        <v>1</v>
      </c>
      <c r="I2065" s="14"/>
      <c r="J2065" s="14"/>
      <c r="K2065" s="14"/>
      <c r="L2065" s="14"/>
      <c r="M2065" s="14"/>
      <c r="N2065" s="14"/>
      <c r="O2065" s="16"/>
      <c r="P2065" s="16"/>
      <c r="Q2065" s="18"/>
      <c r="R2065" s="18"/>
      <c r="S2065" s="18"/>
      <c r="T2065" s="18"/>
      <c r="U2065" s="18"/>
      <c r="V2065" s="20"/>
      <c r="W2065" s="20"/>
      <c r="X2065" s="5">
        <v>1</v>
      </c>
    </row>
    <row r="2066" spans="1:24" x14ac:dyDescent="0.25">
      <c r="A2066" s="4" t="s">
        <v>3765</v>
      </c>
      <c r="B2066" s="12">
        <v>2</v>
      </c>
      <c r="C2066" s="12"/>
      <c r="D2066" s="12"/>
      <c r="E2066" s="12"/>
      <c r="F2066" s="12"/>
      <c r="G2066" s="12"/>
      <c r="H2066" s="12">
        <v>2</v>
      </c>
      <c r="I2066" s="14"/>
      <c r="J2066" s="14"/>
      <c r="K2066" s="14"/>
      <c r="L2066" s="14"/>
      <c r="M2066" s="14"/>
      <c r="N2066" s="14"/>
      <c r="O2066" s="16"/>
      <c r="P2066" s="16"/>
      <c r="Q2066" s="18">
        <v>2</v>
      </c>
      <c r="R2066" s="18"/>
      <c r="S2066" s="18"/>
      <c r="T2066" s="18"/>
      <c r="U2066" s="18">
        <v>2</v>
      </c>
      <c r="V2066" s="20"/>
      <c r="W2066" s="20"/>
      <c r="X2066" s="5">
        <v>4</v>
      </c>
    </row>
    <row r="2067" spans="1:24" x14ac:dyDescent="0.25">
      <c r="A2067" s="4" t="s">
        <v>3766</v>
      </c>
      <c r="B2067" s="12">
        <v>2</v>
      </c>
      <c r="C2067" s="12"/>
      <c r="D2067" s="12"/>
      <c r="E2067" s="12"/>
      <c r="F2067" s="12"/>
      <c r="G2067" s="12"/>
      <c r="H2067" s="12">
        <v>2</v>
      </c>
      <c r="I2067" s="14"/>
      <c r="J2067" s="14"/>
      <c r="K2067" s="14"/>
      <c r="L2067" s="14"/>
      <c r="M2067" s="14"/>
      <c r="N2067" s="14"/>
      <c r="O2067" s="16"/>
      <c r="P2067" s="16"/>
      <c r="Q2067" s="18"/>
      <c r="R2067" s="18"/>
      <c r="S2067" s="18"/>
      <c r="T2067" s="18"/>
      <c r="U2067" s="18"/>
      <c r="V2067" s="20"/>
      <c r="W2067" s="20"/>
      <c r="X2067" s="5">
        <v>2</v>
      </c>
    </row>
    <row r="2068" spans="1:24" x14ac:dyDescent="0.25">
      <c r="A2068" s="4" t="s">
        <v>3767</v>
      </c>
      <c r="B2068" s="12">
        <v>2</v>
      </c>
      <c r="C2068" s="12"/>
      <c r="D2068" s="12"/>
      <c r="E2068" s="12"/>
      <c r="F2068" s="12"/>
      <c r="G2068" s="12"/>
      <c r="H2068" s="12">
        <v>2</v>
      </c>
      <c r="I2068" s="14"/>
      <c r="J2068" s="14"/>
      <c r="K2068" s="14"/>
      <c r="L2068" s="14"/>
      <c r="M2068" s="14"/>
      <c r="N2068" s="14"/>
      <c r="O2068" s="16"/>
      <c r="P2068" s="16"/>
      <c r="Q2068" s="18"/>
      <c r="R2068" s="18"/>
      <c r="S2068" s="18"/>
      <c r="T2068" s="18"/>
      <c r="U2068" s="18"/>
      <c r="V2068" s="20"/>
      <c r="W2068" s="20"/>
      <c r="X2068" s="5">
        <v>2</v>
      </c>
    </row>
    <row r="2069" spans="1:24" x14ac:dyDescent="0.25">
      <c r="A2069" s="4" t="s">
        <v>3768</v>
      </c>
      <c r="B2069" s="12">
        <v>2</v>
      </c>
      <c r="C2069" s="12"/>
      <c r="D2069" s="12"/>
      <c r="E2069" s="12"/>
      <c r="F2069" s="12"/>
      <c r="G2069" s="12"/>
      <c r="H2069" s="12">
        <v>2</v>
      </c>
      <c r="I2069" s="14"/>
      <c r="J2069" s="14"/>
      <c r="K2069" s="14"/>
      <c r="L2069" s="14"/>
      <c r="M2069" s="14"/>
      <c r="N2069" s="14"/>
      <c r="O2069" s="16"/>
      <c r="P2069" s="16"/>
      <c r="Q2069" s="18"/>
      <c r="R2069" s="18"/>
      <c r="S2069" s="18"/>
      <c r="T2069" s="18"/>
      <c r="U2069" s="18"/>
      <c r="V2069" s="20"/>
      <c r="W2069" s="20"/>
      <c r="X2069" s="5">
        <v>2</v>
      </c>
    </row>
    <row r="2070" spans="1:24" x14ac:dyDescent="0.25">
      <c r="A2070" s="4" t="s">
        <v>3769</v>
      </c>
      <c r="B2070" s="12">
        <v>3</v>
      </c>
      <c r="C2070" s="12"/>
      <c r="D2070" s="12"/>
      <c r="E2070" s="12"/>
      <c r="F2070" s="12"/>
      <c r="G2070" s="12"/>
      <c r="H2070" s="12">
        <v>3</v>
      </c>
      <c r="I2070" s="14"/>
      <c r="J2070" s="14"/>
      <c r="K2070" s="14"/>
      <c r="L2070" s="14"/>
      <c r="M2070" s="14"/>
      <c r="N2070" s="14"/>
      <c r="O2070" s="16"/>
      <c r="P2070" s="16"/>
      <c r="Q2070" s="18"/>
      <c r="R2070" s="18"/>
      <c r="S2070" s="18"/>
      <c r="T2070" s="18"/>
      <c r="U2070" s="18"/>
      <c r="V2070" s="20"/>
      <c r="W2070" s="20"/>
      <c r="X2070" s="5">
        <v>3</v>
      </c>
    </row>
    <row r="2071" spans="1:24" x14ac:dyDescent="0.25">
      <c r="A2071" s="4" t="s">
        <v>3770</v>
      </c>
      <c r="B2071" s="12">
        <v>2</v>
      </c>
      <c r="C2071" s="12"/>
      <c r="D2071" s="12"/>
      <c r="E2071" s="12"/>
      <c r="F2071" s="12"/>
      <c r="G2071" s="12"/>
      <c r="H2071" s="12">
        <v>2</v>
      </c>
      <c r="I2071" s="14"/>
      <c r="J2071" s="14"/>
      <c r="K2071" s="14"/>
      <c r="L2071" s="14"/>
      <c r="M2071" s="14"/>
      <c r="N2071" s="14"/>
      <c r="O2071" s="16"/>
      <c r="P2071" s="16"/>
      <c r="Q2071" s="18"/>
      <c r="R2071" s="18"/>
      <c r="S2071" s="18"/>
      <c r="T2071" s="18"/>
      <c r="U2071" s="18"/>
      <c r="V2071" s="20"/>
      <c r="W2071" s="20"/>
      <c r="X2071" s="5">
        <v>2</v>
      </c>
    </row>
    <row r="2072" spans="1:24" x14ac:dyDescent="0.25">
      <c r="A2072" s="4" t="s">
        <v>3771</v>
      </c>
      <c r="B2072" s="12">
        <v>2</v>
      </c>
      <c r="C2072" s="12"/>
      <c r="D2072" s="12"/>
      <c r="E2072" s="12"/>
      <c r="F2072" s="12"/>
      <c r="G2072" s="12"/>
      <c r="H2072" s="12">
        <v>2</v>
      </c>
      <c r="I2072" s="14"/>
      <c r="J2072" s="14"/>
      <c r="K2072" s="14"/>
      <c r="L2072" s="14"/>
      <c r="M2072" s="14"/>
      <c r="N2072" s="14"/>
      <c r="O2072" s="16"/>
      <c r="P2072" s="16"/>
      <c r="Q2072" s="18"/>
      <c r="R2072" s="18"/>
      <c r="S2072" s="18"/>
      <c r="T2072" s="18"/>
      <c r="U2072" s="18"/>
      <c r="V2072" s="20"/>
      <c r="W2072" s="20"/>
      <c r="X2072" s="5">
        <v>2</v>
      </c>
    </row>
    <row r="2073" spans="1:24" x14ac:dyDescent="0.25">
      <c r="A2073" s="4" t="s">
        <v>3772</v>
      </c>
      <c r="B2073" s="12">
        <v>2</v>
      </c>
      <c r="C2073" s="12"/>
      <c r="D2073" s="12"/>
      <c r="E2073" s="12"/>
      <c r="F2073" s="12"/>
      <c r="G2073" s="12"/>
      <c r="H2073" s="12">
        <v>2</v>
      </c>
      <c r="I2073" s="14"/>
      <c r="J2073" s="14"/>
      <c r="K2073" s="14"/>
      <c r="L2073" s="14"/>
      <c r="M2073" s="14"/>
      <c r="N2073" s="14"/>
      <c r="O2073" s="16"/>
      <c r="P2073" s="16"/>
      <c r="Q2073" s="18"/>
      <c r="R2073" s="18"/>
      <c r="S2073" s="18"/>
      <c r="T2073" s="18"/>
      <c r="U2073" s="18"/>
      <c r="V2073" s="20"/>
      <c r="W2073" s="20"/>
      <c r="X2073" s="5">
        <v>2</v>
      </c>
    </row>
    <row r="2074" spans="1:24" x14ac:dyDescent="0.25">
      <c r="A2074" s="4" t="s">
        <v>3775</v>
      </c>
      <c r="B2074" s="12">
        <v>2</v>
      </c>
      <c r="C2074" s="12"/>
      <c r="D2074" s="12"/>
      <c r="E2074" s="12"/>
      <c r="F2074" s="12"/>
      <c r="G2074" s="12"/>
      <c r="H2074" s="12">
        <v>2</v>
      </c>
      <c r="I2074" s="14"/>
      <c r="J2074" s="14"/>
      <c r="K2074" s="14"/>
      <c r="L2074" s="14"/>
      <c r="M2074" s="14"/>
      <c r="N2074" s="14"/>
      <c r="O2074" s="16"/>
      <c r="P2074" s="16"/>
      <c r="Q2074" s="18"/>
      <c r="R2074" s="18"/>
      <c r="S2074" s="18"/>
      <c r="T2074" s="18"/>
      <c r="U2074" s="18"/>
      <c r="V2074" s="20"/>
      <c r="W2074" s="20"/>
      <c r="X2074" s="5">
        <v>2</v>
      </c>
    </row>
    <row r="2075" spans="1:24" x14ac:dyDescent="0.25">
      <c r="A2075" s="4" t="s">
        <v>3777</v>
      </c>
      <c r="B2075" s="12">
        <v>2</v>
      </c>
      <c r="C2075" s="12"/>
      <c r="D2075" s="12"/>
      <c r="E2075" s="12"/>
      <c r="F2075" s="12"/>
      <c r="G2075" s="12"/>
      <c r="H2075" s="12">
        <v>2</v>
      </c>
      <c r="I2075" s="14"/>
      <c r="J2075" s="14"/>
      <c r="K2075" s="14"/>
      <c r="L2075" s="14"/>
      <c r="M2075" s="14"/>
      <c r="N2075" s="14"/>
      <c r="O2075" s="16"/>
      <c r="P2075" s="16"/>
      <c r="Q2075" s="18"/>
      <c r="R2075" s="18"/>
      <c r="S2075" s="18"/>
      <c r="T2075" s="18"/>
      <c r="U2075" s="18"/>
      <c r="V2075" s="20"/>
      <c r="W2075" s="20"/>
      <c r="X2075" s="5">
        <v>2</v>
      </c>
    </row>
    <row r="2076" spans="1:24" x14ac:dyDescent="0.25">
      <c r="A2076" s="4" t="s">
        <v>3778</v>
      </c>
      <c r="B2076" s="12">
        <v>1</v>
      </c>
      <c r="C2076" s="12"/>
      <c r="D2076" s="12"/>
      <c r="E2076" s="12"/>
      <c r="F2076" s="12"/>
      <c r="G2076" s="12"/>
      <c r="H2076" s="12">
        <v>1</v>
      </c>
      <c r="I2076" s="14"/>
      <c r="J2076" s="14"/>
      <c r="K2076" s="14"/>
      <c r="L2076" s="14"/>
      <c r="M2076" s="14"/>
      <c r="N2076" s="14"/>
      <c r="O2076" s="16"/>
      <c r="P2076" s="16"/>
      <c r="Q2076" s="18"/>
      <c r="R2076" s="18"/>
      <c r="S2076" s="18"/>
      <c r="T2076" s="18"/>
      <c r="U2076" s="18"/>
      <c r="V2076" s="20"/>
      <c r="W2076" s="20"/>
      <c r="X2076" s="5">
        <v>1</v>
      </c>
    </row>
    <row r="2077" spans="1:24" x14ac:dyDescent="0.25">
      <c r="A2077" s="4" t="s">
        <v>3779</v>
      </c>
      <c r="B2077" s="12">
        <v>2</v>
      </c>
      <c r="C2077" s="12"/>
      <c r="D2077" s="12"/>
      <c r="E2077" s="12"/>
      <c r="F2077" s="12"/>
      <c r="G2077" s="12"/>
      <c r="H2077" s="12">
        <v>2</v>
      </c>
      <c r="I2077" s="14"/>
      <c r="J2077" s="14"/>
      <c r="K2077" s="14">
        <v>2</v>
      </c>
      <c r="L2077" s="14"/>
      <c r="M2077" s="14"/>
      <c r="N2077" s="14">
        <v>2</v>
      </c>
      <c r="O2077" s="16"/>
      <c r="P2077" s="16"/>
      <c r="Q2077" s="18"/>
      <c r="R2077" s="18"/>
      <c r="S2077" s="18"/>
      <c r="T2077" s="18"/>
      <c r="U2077" s="18"/>
      <c r="V2077" s="20"/>
      <c r="W2077" s="20"/>
      <c r="X2077" s="5">
        <v>4</v>
      </c>
    </row>
    <row r="2078" spans="1:24" x14ac:dyDescent="0.25">
      <c r="A2078" s="4" t="s">
        <v>3783</v>
      </c>
      <c r="B2078" s="12">
        <v>3</v>
      </c>
      <c r="C2078" s="12"/>
      <c r="D2078" s="12"/>
      <c r="E2078" s="12"/>
      <c r="F2078" s="12"/>
      <c r="G2078" s="12"/>
      <c r="H2078" s="12">
        <v>3</v>
      </c>
      <c r="I2078" s="14"/>
      <c r="J2078" s="14"/>
      <c r="K2078" s="14"/>
      <c r="L2078" s="14"/>
      <c r="M2078" s="14"/>
      <c r="N2078" s="14"/>
      <c r="O2078" s="16"/>
      <c r="P2078" s="16"/>
      <c r="Q2078" s="18"/>
      <c r="R2078" s="18"/>
      <c r="S2078" s="18"/>
      <c r="T2078" s="18"/>
      <c r="U2078" s="18"/>
      <c r="V2078" s="20"/>
      <c r="W2078" s="20"/>
      <c r="X2078" s="5">
        <v>3</v>
      </c>
    </row>
    <row r="2079" spans="1:24" x14ac:dyDescent="0.25">
      <c r="A2079" s="4" t="s">
        <v>3784</v>
      </c>
      <c r="B2079" s="12">
        <v>2</v>
      </c>
      <c r="C2079" s="12"/>
      <c r="D2079" s="12"/>
      <c r="E2079" s="12"/>
      <c r="F2079" s="12"/>
      <c r="G2079" s="12"/>
      <c r="H2079" s="12">
        <v>2</v>
      </c>
      <c r="I2079" s="14"/>
      <c r="J2079" s="14"/>
      <c r="K2079" s="14"/>
      <c r="L2079" s="14"/>
      <c r="M2079" s="14"/>
      <c r="N2079" s="14"/>
      <c r="O2079" s="16"/>
      <c r="P2079" s="16"/>
      <c r="Q2079" s="18"/>
      <c r="R2079" s="18"/>
      <c r="S2079" s="18"/>
      <c r="T2079" s="18"/>
      <c r="U2079" s="18"/>
      <c r="V2079" s="20"/>
      <c r="W2079" s="20"/>
      <c r="X2079" s="5">
        <v>2</v>
      </c>
    </row>
    <row r="2080" spans="1:24" x14ac:dyDescent="0.25">
      <c r="A2080" s="4" t="s">
        <v>3785</v>
      </c>
      <c r="B2080" s="12">
        <v>2</v>
      </c>
      <c r="C2080" s="12"/>
      <c r="D2080" s="12"/>
      <c r="E2080" s="12"/>
      <c r="F2080" s="12"/>
      <c r="G2080" s="12"/>
      <c r="H2080" s="12">
        <v>2</v>
      </c>
      <c r="I2080" s="14"/>
      <c r="J2080" s="14"/>
      <c r="K2080" s="14"/>
      <c r="L2080" s="14"/>
      <c r="M2080" s="14"/>
      <c r="N2080" s="14"/>
      <c r="O2080" s="16"/>
      <c r="P2080" s="16"/>
      <c r="Q2080" s="18">
        <v>2</v>
      </c>
      <c r="R2080" s="18"/>
      <c r="S2080" s="18"/>
      <c r="T2080" s="18"/>
      <c r="U2080" s="18">
        <v>2</v>
      </c>
      <c r="V2080" s="20"/>
      <c r="W2080" s="20"/>
      <c r="X2080" s="5">
        <v>4</v>
      </c>
    </row>
    <row r="2081" spans="1:24" x14ac:dyDescent="0.25">
      <c r="A2081" s="4" t="s">
        <v>3786</v>
      </c>
      <c r="B2081" s="12"/>
      <c r="C2081" s="12"/>
      <c r="D2081" s="12"/>
      <c r="E2081" s="12">
        <v>2</v>
      </c>
      <c r="F2081" s="12"/>
      <c r="G2081" s="12"/>
      <c r="H2081" s="12">
        <v>2</v>
      </c>
      <c r="I2081" s="14"/>
      <c r="J2081" s="14"/>
      <c r="K2081" s="14"/>
      <c r="L2081" s="14"/>
      <c r="M2081" s="14"/>
      <c r="N2081" s="14"/>
      <c r="O2081" s="16"/>
      <c r="P2081" s="16"/>
      <c r="Q2081" s="18"/>
      <c r="R2081" s="18"/>
      <c r="S2081" s="18"/>
      <c r="T2081" s="18"/>
      <c r="U2081" s="18"/>
      <c r="V2081" s="20"/>
      <c r="W2081" s="20"/>
      <c r="X2081" s="5">
        <v>2</v>
      </c>
    </row>
    <row r="2082" spans="1:24" x14ac:dyDescent="0.25">
      <c r="A2082" s="4" t="s">
        <v>3789</v>
      </c>
      <c r="B2082" s="12">
        <v>2</v>
      </c>
      <c r="C2082" s="12"/>
      <c r="D2082" s="12"/>
      <c r="E2082" s="12"/>
      <c r="F2082" s="12"/>
      <c r="G2082" s="12"/>
      <c r="H2082" s="12">
        <v>2</v>
      </c>
      <c r="I2082" s="14"/>
      <c r="J2082" s="14"/>
      <c r="K2082" s="14"/>
      <c r="L2082" s="14"/>
      <c r="M2082" s="14"/>
      <c r="N2082" s="14"/>
      <c r="O2082" s="16"/>
      <c r="P2082" s="16"/>
      <c r="Q2082" s="18"/>
      <c r="R2082" s="18"/>
      <c r="S2082" s="18"/>
      <c r="T2082" s="18"/>
      <c r="U2082" s="18"/>
      <c r="V2082" s="20"/>
      <c r="W2082" s="20"/>
      <c r="X2082" s="5">
        <v>2</v>
      </c>
    </row>
    <row r="2083" spans="1:24" x14ac:dyDescent="0.25">
      <c r="A2083" s="4" t="s">
        <v>3794</v>
      </c>
      <c r="B2083" s="12">
        <v>2</v>
      </c>
      <c r="C2083" s="12"/>
      <c r="D2083" s="12"/>
      <c r="E2083" s="12"/>
      <c r="F2083" s="12"/>
      <c r="G2083" s="12"/>
      <c r="H2083" s="12">
        <v>2</v>
      </c>
      <c r="I2083" s="14"/>
      <c r="J2083" s="14"/>
      <c r="K2083" s="14">
        <v>2</v>
      </c>
      <c r="L2083" s="14"/>
      <c r="M2083" s="14"/>
      <c r="N2083" s="14">
        <v>2</v>
      </c>
      <c r="O2083" s="16"/>
      <c r="P2083" s="16"/>
      <c r="Q2083" s="18"/>
      <c r="R2083" s="18"/>
      <c r="S2083" s="18"/>
      <c r="T2083" s="18"/>
      <c r="U2083" s="18"/>
      <c r="V2083" s="20"/>
      <c r="W2083" s="20"/>
      <c r="X2083" s="5">
        <v>4</v>
      </c>
    </row>
    <row r="2084" spans="1:24" x14ac:dyDescent="0.25">
      <c r="A2084" s="4" t="s">
        <v>3795</v>
      </c>
      <c r="B2084" s="12">
        <v>2</v>
      </c>
      <c r="C2084" s="12"/>
      <c r="D2084" s="12"/>
      <c r="E2084" s="12"/>
      <c r="F2084" s="12"/>
      <c r="G2084" s="12"/>
      <c r="H2084" s="12">
        <v>2</v>
      </c>
      <c r="I2084" s="14"/>
      <c r="J2084" s="14"/>
      <c r="K2084" s="14"/>
      <c r="L2084" s="14"/>
      <c r="M2084" s="14"/>
      <c r="N2084" s="14"/>
      <c r="O2084" s="16"/>
      <c r="P2084" s="16"/>
      <c r="Q2084" s="18"/>
      <c r="R2084" s="18"/>
      <c r="S2084" s="18"/>
      <c r="T2084" s="18"/>
      <c r="U2084" s="18"/>
      <c r="V2084" s="20"/>
      <c r="W2084" s="20"/>
      <c r="X2084" s="5">
        <v>2</v>
      </c>
    </row>
    <row r="2085" spans="1:24" x14ac:dyDescent="0.25">
      <c r="A2085" s="4" t="s">
        <v>3796</v>
      </c>
      <c r="B2085" s="12"/>
      <c r="C2085" s="12"/>
      <c r="D2085" s="12"/>
      <c r="E2085" s="12">
        <v>3</v>
      </c>
      <c r="F2085" s="12"/>
      <c r="G2085" s="12"/>
      <c r="H2085" s="12">
        <v>3</v>
      </c>
      <c r="I2085" s="14"/>
      <c r="J2085" s="14"/>
      <c r="K2085" s="14"/>
      <c r="L2085" s="14"/>
      <c r="M2085" s="14"/>
      <c r="N2085" s="14"/>
      <c r="O2085" s="16"/>
      <c r="P2085" s="16"/>
      <c r="Q2085" s="18"/>
      <c r="R2085" s="18"/>
      <c r="S2085" s="18">
        <v>3</v>
      </c>
      <c r="T2085" s="18"/>
      <c r="U2085" s="18">
        <v>3</v>
      </c>
      <c r="V2085" s="20"/>
      <c r="W2085" s="20"/>
      <c r="X2085" s="5">
        <v>6</v>
      </c>
    </row>
    <row r="2086" spans="1:24" x14ac:dyDescent="0.25">
      <c r="A2086" s="4" t="s">
        <v>3797</v>
      </c>
      <c r="B2086" s="12">
        <v>2</v>
      </c>
      <c r="C2086" s="12"/>
      <c r="D2086" s="12"/>
      <c r="E2086" s="12"/>
      <c r="F2086" s="12"/>
      <c r="G2086" s="12"/>
      <c r="H2086" s="12">
        <v>2</v>
      </c>
      <c r="I2086" s="14"/>
      <c r="J2086" s="14"/>
      <c r="K2086" s="14"/>
      <c r="L2086" s="14"/>
      <c r="M2086" s="14"/>
      <c r="N2086" s="14"/>
      <c r="O2086" s="16"/>
      <c r="P2086" s="16"/>
      <c r="Q2086" s="18"/>
      <c r="R2086" s="18"/>
      <c r="S2086" s="18"/>
      <c r="T2086" s="18"/>
      <c r="U2086" s="18"/>
      <c r="V2086" s="20"/>
      <c r="W2086" s="20"/>
      <c r="X2086" s="5">
        <v>2</v>
      </c>
    </row>
    <row r="2087" spans="1:24" x14ac:dyDescent="0.25">
      <c r="A2087" s="4" t="s">
        <v>3798</v>
      </c>
      <c r="B2087" s="12"/>
      <c r="C2087" s="12"/>
      <c r="D2087" s="12"/>
      <c r="E2087" s="12">
        <v>2</v>
      </c>
      <c r="F2087" s="12"/>
      <c r="G2087" s="12"/>
      <c r="H2087" s="12">
        <v>2</v>
      </c>
      <c r="I2087" s="14"/>
      <c r="J2087" s="14"/>
      <c r="K2087" s="14"/>
      <c r="L2087" s="14"/>
      <c r="M2087" s="14"/>
      <c r="N2087" s="14"/>
      <c r="O2087" s="16"/>
      <c r="P2087" s="16"/>
      <c r="Q2087" s="18"/>
      <c r="R2087" s="18"/>
      <c r="S2087" s="18"/>
      <c r="T2087" s="18"/>
      <c r="U2087" s="18"/>
      <c r="V2087" s="20"/>
      <c r="W2087" s="20"/>
      <c r="X2087" s="5">
        <v>2</v>
      </c>
    </row>
    <row r="2088" spans="1:24" x14ac:dyDescent="0.25">
      <c r="A2088" s="4" t="s">
        <v>3801</v>
      </c>
      <c r="B2088" s="12"/>
      <c r="C2088" s="12"/>
      <c r="D2088" s="12"/>
      <c r="E2088" s="12"/>
      <c r="F2088" s="12"/>
      <c r="G2088" s="12"/>
      <c r="H2088" s="12"/>
      <c r="I2088" s="14"/>
      <c r="J2088" s="14"/>
      <c r="K2088" s="14"/>
      <c r="L2088" s="14"/>
      <c r="M2088" s="14"/>
      <c r="N2088" s="14"/>
      <c r="O2088" s="16">
        <v>2</v>
      </c>
      <c r="P2088" s="16">
        <v>2</v>
      </c>
      <c r="Q2088" s="18"/>
      <c r="R2088" s="18"/>
      <c r="S2088" s="18"/>
      <c r="T2088" s="18"/>
      <c r="U2088" s="18"/>
      <c r="V2088" s="20"/>
      <c r="W2088" s="20"/>
      <c r="X2088" s="5">
        <v>2</v>
      </c>
    </row>
    <row r="2089" spans="1:24" x14ac:dyDescent="0.25">
      <c r="A2089" s="4" t="s">
        <v>3802</v>
      </c>
      <c r="B2089" s="12"/>
      <c r="C2089" s="12"/>
      <c r="D2089" s="12"/>
      <c r="E2089" s="12"/>
      <c r="F2089" s="12"/>
      <c r="G2089" s="12"/>
      <c r="H2089" s="12"/>
      <c r="I2089" s="14"/>
      <c r="J2089" s="14"/>
      <c r="K2089" s="14"/>
      <c r="L2089" s="14"/>
      <c r="M2089" s="14"/>
      <c r="N2089" s="14"/>
      <c r="O2089" s="16"/>
      <c r="P2089" s="16"/>
      <c r="Q2089" s="18">
        <v>3</v>
      </c>
      <c r="R2089" s="18"/>
      <c r="S2089" s="18"/>
      <c r="T2089" s="18"/>
      <c r="U2089" s="18">
        <v>3</v>
      </c>
      <c r="V2089" s="20"/>
      <c r="W2089" s="20"/>
      <c r="X2089" s="5">
        <v>3</v>
      </c>
    </row>
    <row r="2090" spans="1:24" x14ac:dyDescent="0.25">
      <c r="A2090" s="4" t="s">
        <v>3803</v>
      </c>
      <c r="B2090" s="12">
        <v>2</v>
      </c>
      <c r="C2090" s="12"/>
      <c r="D2090" s="12"/>
      <c r="E2090" s="12"/>
      <c r="F2090" s="12"/>
      <c r="G2090" s="12"/>
      <c r="H2090" s="12">
        <v>2</v>
      </c>
      <c r="I2090" s="14"/>
      <c r="J2090" s="14"/>
      <c r="K2090" s="14"/>
      <c r="L2090" s="14"/>
      <c r="M2090" s="14"/>
      <c r="N2090" s="14"/>
      <c r="O2090" s="16"/>
      <c r="P2090" s="16"/>
      <c r="Q2090" s="18"/>
      <c r="R2090" s="18"/>
      <c r="S2090" s="18"/>
      <c r="T2090" s="18"/>
      <c r="U2090" s="18"/>
      <c r="V2090" s="20"/>
      <c r="W2090" s="20"/>
      <c r="X2090" s="5">
        <v>2</v>
      </c>
    </row>
    <row r="2091" spans="1:24" x14ac:dyDescent="0.25">
      <c r="A2091" s="4" t="s">
        <v>3804</v>
      </c>
      <c r="B2091" s="12"/>
      <c r="C2091" s="12"/>
      <c r="D2091" s="12"/>
      <c r="E2091" s="12">
        <v>2</v>
      </c>
      <c r="F2091" s="12"/>
      <c r="G2091" s="12"/>
      <c r="H2091" s="12">
        <v>2</v>
      </c>
      <c r="I2091" s="14"/>
      <c r="J2091" s="14"/>
      <c r="K2091" s="14"/>
      <c r="L2091" s="14"/>
      <c r="M2091" s="14"/>
      <c r="N2091" s="14"/>
      <c r="O2091" s="16"/>
      <c r="P2091" s="16"/>
      <c r="Q2091" s="18"/>
      <c r="R2091" s="18"/>
      <c r="S2091" s="18"/>
      <c r="T2091" s="18"/>
      <c r="U2091" s="18"/>
      <c r="V2091" s="20"/>
      <c r="W2091" s="20"/>
      <c r="X2091" s="5">
        <v>2</v>
      </c>
    </row>
    <row r="2092" spans="1:24" x14ac:dyDescent="0.25">
      <c r="A2092" s="4" t="s">
        <v>3805</v>
      </c>
      <c r="B2092" s="12"/>
      <c r="C2092" s="12"/>
      <c r="D2092" s="12"/>
      <c r="E2092" s="12">
        <v>2</v>
      </c>
      <c r="F2092" s="12"/>
      <c r="G2092" s="12"/>
      <c r="H2092" s="12">
        <v>2</v>
      </c>
      <c r="I2092" s="14"/>
      <c r="J2092" s="14"/>
      <c r="K2092" s="14"/>
      <c r="L2092" s="14"/>
      <c r="M2092" s="14"/>
      <c r="N2092" s="14"/>
      <c r="O2092" s="16"/>
      <c r="P2092" s="16"/>
      <c r="Q2092" s="18"/>
      <c r="R2092" s="18"/>
      <c r="S2092" s="18"/>
      <c r="T2092" s="18"/>
      <c r="U2092" s="18"/>
      <c r="V2092" s="20"/>
      <c r="W2092" s="20"/>
      <c r="X2092" s="5">
        <v>2</v>
      </c>
    </row>
    <row r="2093" spans="1:24" x14ac:dyDescent="0.25">
      <c r="A2093" s="4" t="s">
        <v>3806</v>
      </c>
      <c r="B2093" s="12"/>
      <c r="C2093" s="12"/>
      <c r="D2093" s="12"/>
      <c r="E2093" s="12">
        <v>2</v>
      </c>
      <c r="F2093" s="12"/>
      <c r="G2093" s="12"/>
      <c r="H2093" s="12">
        <v>2</v>
      </c>
      <c r="I2093" s="14"/>
      <c r="J2093" s="14"/>
      <c r="K2093" s="14"/>
      <c r="L2093" s="14"/>
      <c r="M2093" s="14"/>
      <c r="N2093" s="14"/>
      <c r="O2093" s="16"/>
      <c r="P2093" s="16"/>
      <c r="Q2093" s="18"/>
      <c r="R2093" s="18"/>
      <c r="S2093" s="18"/>
      <c r="T2093" s="18"/>
      <c r="U2093" s="18"/>
      <c r="V2093" s="20"/>
      <c r="W2093" s="20"/>
      <c r="X2093" s="5">
        <v>2</v>
      </c>
    </row>
    <row r="2094" spans="1:24" x14ac:dyDescent="0.25">
      <c r="A2094" s="4" t="s">
        <v>3809</v>
      </c>
      <c r="B2094" s="12">
        <v>2</v>
      </c>
      <c r="C2094" s="12"/>
      <c r="D2094" s="12"/>
      <c r="E2094" s="12"/>
      <c r="F2094" s="12"/>
      <c r="G2094" s="12"/>
      <c r="H2094" s="12">
        <v>2</v>
      </c>
      <c r="I2094" s="14"/>
      <c r="J2094" s="14"/>
      <c r="K2094" s="14"/>
      <c r="L2094" s="14"/>
      <c r="M2094" s="14"/>
      <c r="N2094" s="14"/>
      <c r="O2094" s="16"/>
      <c r="P2094" s="16"/>
      <c r="Q2094" s="18"/>
      <c r="R2094" s="18"/>
      <c r="S2094" s="18"/>
      <c r="T2094" s="18"/>
      <c r="U2094" s="18"/>
      <c r="V2094" s="20"/>
      <c r="W2094" s="20"/>
      <c r="X2094" s="5">
        <v>2</v>
      </c>
    </row>
    <row r="2095" spans="1:24" x14ac:dyDescent="0.25">
      <c r="A2095" s="4" t="s">
        <v>3810</v>
      </c>
      <c r="B2095" s="12">
        <v>1</v>
      </c>
      <c r="C2095" s="12"/>
      <c r="D2095" s="12"/>
      <c r="E2095" s="12"/>
      <c r="F2095" s="12"/>
      <c r="G2095" s="12"/>
      <c r="H2095" s="12">
        <v>1</v>
      </c>
      <c r="I2095" s="14"/>
      <c r="J2095" s="14"/>
      <c r="K2095" s="14"/>
      <c r="L2095" s="14"/>
      <c r="M2095" s="14"/>
      <c r="N2095" s="14"/>
      <c r="O2095" s="16"/>
      <c r="P2095" s="16"/>
      <c r="Q2095" s="18"/>
      <c r="R2095" s="18"/>
      <c r="S2095" s="18"/>
      <c r="T2095" s="18"/>
      <c r="U2095" s="18"/>
      <c r="V2095" s="20"/>
      <c r="W2095" s="20"/>
      <c r="X2095" s="5">
        <v>1</v>
      </c>
    </row>
    <row r="2096" spans="1:24" x14ac:dyDescent="0.25">
      <c r="A2096" s="4" t="s">
        <v>3811</v>
      </c>
      <c r="B2096" s="12">
        <v>1</v>
      </c>
      <c r="C2096" s="12"/>
      <c r="D2096" s="12"/>
      <c r="E2096" s="12"/>
      <c r="F2096" s="12"/>
      <c r="G2096" s="12"/>
      <c r="H2096" s="12">
        <v>1</v>
      </c>
      <c r="I2096" s="14"/>
      <c r="J2096" s="14"/>
      <c r="K2096" s="14"/>
      <c r="L2096" s="14"/>
      <c r="M2096" s="14"/>
      <c r="N2096" s="14"/>
      <c r="O2096" s="16"/>
      <c r="P2096" s="16"/>
      <c r="Q2096" s="18"/>
      <c r="R2096" s="18"/>
      <c r="S2096" s="18"/>
      <c r="T2096" s="18"/>
      <c r="U2096" s="18"/>
      <c r="V2096" s="20"/>
      <c r="W2096" s="20"/>
      <c r="X2096" s="5">
        <v>1</v>
      </c>
    </row>
    <row r="2097" spans="1:24" x14ac:dyDescent="0.25">
      <c r="A2097" s="4" t="s">
        <v>3812</v>
      </c>
      <c r="B2097" s="12">
        <v>1</v>
      </c>
      <c r="C2097" s="12"/>
      <c r="D2097" s="12"/>
      <c r="E2097" s="12"/>
      <c r="F2097" s="12"/>
      <c r="G2097" s="12"/>
      <c r="H2097" s="12">
        <v>1</v>
      </c>
      <c r="I2097" s="14"/>
      <c r="J2097" s="14"/>
      <c r="K2097" s="14"/>
      <c r="L2097" s="14"/>
      <c r="M2097" s="14"/>
      <c r="N2097" s="14"/>
      <c r="O2097" s="16"/>
      <c r="P2097" s="16"/>
      <c r="Q2097" s="18"/>
      <c r="R2097" s="18"/>
      <c r="S2097" s="18"/>
      <c r="T2097" s="18"/>
      <c r="U2097" s="18"/>
      <c r="V2097" s="20"/>
      <c r="W2097" s="20"/>
      <c r="X2097" s="5">
        <v>1</v>
      </c>
    </row>
    <row r="2098" spans="1:24" x14ac:dyDescent="0.25">
      <c r="A2098" s="4" t="s">
        <v>3813</v>
      </c>
      <c r="B2098" s="12">
        <v>2</v>
      </c>
      <c r="C2098" s="12"/>
      <c r="D2098" s="12"/>
      <c r="E2098" s="12"/>
      <c r="F2098" s="12"/>
      <c r="G2098" s="12"/>
      <c r="H2098" s="12">
        <v>2</v>
      </c>
      <c r="I2098" s="14"/>
      <c r="J2098" s="14"/>
      <c r="K2098" s="14"/>
      <c r="L2098" s="14"/>
      <c r="M2098" s="14"/>
      <c r="N2098" s="14"/>
      <c r="O2098" s="16"/>
      <c r="P2098" s="16"/>
      <c r="Q2098" s="18"/>
      <c r="R2098" s="18"/>
      <c r="S2098" s="18"/>
      <c r="T2098" s="18"/>
      <c r="U2098" s="18"/>
      <c r="V2098" s="20"/>
      <c r="W2098" s="20"/>
      <c r="X2098" s="5">
        <v>2</v>
      </c>
    </row>
    <row r="2099" spans="1:24" x14ac:dyDescent="0.25">
      <c r="A2099" s="4" t="s">
        <v>3814</v>
      </c>
      <c r="B2099" s="12">
        <v>1</v>
      </c>
      <c r="C2099" s="12"/>
      <c r="D2099" s="12"/>
      <c r="E2099" s="12"/>
      <c r="F2099" s="12"/>
      <c r="G2099" s="12"/>
      <c r="H2099" s="12">
        <v>1</v>
      </c>
      <c r="I2099" s="14"/>
      <c r="J2099" s="14"/>
      <c r="K2099" s="14"/>
      <c r="L2099" s="14"/>
      <c r="M2099" s="14"/>
      <c r="N2099" s="14"/>
      <c r="O2099" s="16"/>
      <c r="P2099" s="16"/>
      <c r="Q2099" s="18"/>
      <c r="R2099" s="18"/>
      <c r="S2099" s="18"/>
      <c r="T2099" s="18"/>
      <c r="U2099" s="18"/>
      <c r="V2099" s="20"/>
      <c r="W2099" s="20"/>
      <c r="X2099" s="5">
        <v>1</v>
      </c>
    </row>
    <row r="2100" spans="1:24" x14ac:dyDescent="0.25">
      <c r="A2100" s="4" t="s">
        <v>3815</v>
      </c>
      <c r="B2100" s="12">
        <v>1</v>
      </c>
      <c r="C2100" s="12"/>
      <c r="D2100" s="12"/>
      <c r="E2100" s="12"/>
      <c r="F2100" s="12"/>
      <c r="G2100" s="12"/>
      <c r="H2100" s="12">
        <v>1</v>
      </c>
      <c r="I2100" s="14"/>
      <c r="J2100" s="14"/>
      <c r="K2100" s="14"/>
      <c r="L2100" s="14"/>
      <c r="M2100" s="14"/>
      <c r="N2100" s="14"/>
      <c r="O2100" s="16"/>
      <c r="P2100" s="16"/>
      <c r="Q2100" s="18"/>
      <c r="R2100" s="18"/>
      <c r="S2100" s="18"/>
      <c r="T2100" s="18"/>
      <c r="U2100" s="18"/>
      <c r="V2100" s="20"/>
      <c r="W2100" s="20"/>
      <c r="X2100" s="5">
        <v>1</v>
      </c>
    </row>
    <row r="2101" spans="1:24" x14ac:dyDescent="0.25">
      <c r="A2101" s="4" t="s">
        <v>3816</v>
      </c>
      <c r="B2101" s="12">
        <v>1</v>
      </c>
      <c r="C2101" s="12"/>
      <c r="D2101" s="12"/>
      <c r="E2101" s="12"/>
      <c r="F2101" s="12"/>
      <c r="G2101" s="12"/>
      <c r="H2101" s="12">
        <v>1</v>
      </c>
      <c r="I2101" s="14"/>
      <c r="J2101" s="14"/>
      <c r="K2101" s="14"/>
      <c r="L2101" s="14"/>
      <c r="M2101" s="14"/>
      <c r="N2101" s="14"/>
      <c r="O2101" s="16"/>
      <c r="P2101" s="16"/>
      <c r="Q2101" s="18"/>
      <c r="R2101" s="18"/>
      <c r="S2101" s="18"/>
      <c r="T2101" s="18"/>
      <c r="U2101" s="18"/>
      <c r="V2101" s="20"/>
      <c r="W2101" s="20"/>
      <c r="X2101" s="5">
        <v>1</v>
      </c>
    </row>
    <row r="2102" spans="1:24" x14ac:dyDescent="0.25">
      <c r="A2102" s="4" t="s">
        <v>3817</v>
      </c>
      <c r="B2102" s="12">
        <v>1</v>
      </c>
      <c r="C2102" s="12"/>
      <c r="D2102" s="12"/>
      <c r="E2102" s="12"/>
      <c r="F2102" s="12"/>
      <c r="G2102" s="12"/>
      <c r="H2102" s="12">
        <v>1</v>
      </c>
      <c r="I2102" s="14"/>
      <c r="J2102" s="14"/>
      <c r="K2102" s="14"/>
      <c r="L2102" s="14"/>
      <c r="M2102" s="14"/>
      <c r="N2102" s="14"/>
      <c r="O2102" s="16"/>
      <c r="P2102" s="16"/>
      <c r="Q2102" s="18"/>
      <c r="R2102" s="18"/>
      <c r="S2102" s="18"/>
      <c r="T2102" s="18"/>
      <c r="U2102" s="18"/>
      <c r="V2102" s="20"/>
      <c r="W2102" s="20"/>
      <c r="X2102" s="5">
        <v>1</v>
      </c>
    </row>
    <row r="2103" spans="1:24" x14ac:dyDescent="0.25">
      <c r="A2103" s="4" t="s">
        <v>3818</v>
      </c>
      <c r="B2103" s="12">
        <v>1</v>
      </c>
      <c r="C2103" s="12"/>
      <c r="D2103" s="12"/>
      <c r="E2103" s="12"/>
      <c r="F2103" s="12"/>
      <c r="G2103" s="12"/>
      <c r="H2103" s="12">
        <v>1</v>
      </c>
      <c r="I2103" s="14"/>
      <c r="J2103" s="14"/>
      <c r="K2103" s="14"/>
      <c r="L2103" s="14"/>
      <c r="M2103" s="14"/>
      <c r="N2103" s="14"/>
      <c r="O2103" s="16"/>
      <c r="P2103" s="16"/>
      <c r="Q2103" s="18"/>
      <c r="R2103" s="18"/>
      <c r="S2103" s="18"/>
      <c r="T2103" s="18"/>
      <c r="U2103" s="18"/>
      <c r="V2103" s="20"/>
      <c r="W2103" s="20"/>
      <c r="X2103" s="5">
        <v>1</v>
      </c>
    </row>
    <row r="2104" spans="1:24" x14ac:dyDescent="0.25">
      <c r="A2104" s="4" t="s">
        <v>3819</v>
      </c>
      <c r="B2104" s="12"/>
      <c r="C2104" s="12"/>
      <c r="D2104" s="12"/>
      <c r="E2104" s="12">
        <v>2</v>
      </c>
      <c r="F2104" s="12"/>
      <c r="G2104" s="12"/>
      <c r="H2104" s="12">
        <v>2</v>
      </c>
      <c r="I2104" s="14"/>
      <c r="J2104" s="14"/>
      <c r="K2104" s="14"/>
      <c r="L2104" s="14"/>
      <c r="M2104" s="14"/>
      <c r="N2104" s="14"/>
      <c r="O2104" s="16"/>
      <c r="P2104" s="16"/>
      <c r="Q2104" s="18"/>
      <c r="R2104" s="18"/>
      <c r="S2104" s="18"/>
      <c r="T2104" s="18"/>
      <c r="U2104" s="18"/>
      <c r="V2104" s="20"/>
      <c r="W2104" s="20"/>
      <c r="X2104" s="5">
        <v>2</v>
      </c>
    </row>
    <row r="2105" spans="1:24" x14ac:dyDescent="0.25">
      <c r="A2105" s="4" t="s">
        <v>3820</v>
      </c>
      <c r="B2105" s="12">
        <v>2</v>
      </c>
      <c r="C2105" s="12"/>
      <c r="D2105" s="12"/>
      <c r="E2105" s="12"/>
      <c r="F2105" s="12"/>
      <c r="G2105" s="12"/>
      <c r="H2105" s="12">
        <v>2</v>
      </c>
      <c r="I2105" s="14"/>
      <c r="J2105" s="14"/>
      <c r="K2105" s="14"/>
      <c r="L2105" s="14"/>
      <c r="M2105" s="14"/>
      <c r="N2105" s="14"/>
      <c r="O2105" s="16"/>
      <c r="P2105" s="16"/>
      <c r="Q2105" s="18">
        <v>2</v>
      </c>
      <c r="R2105" s="18"/>
      <c r="S2105" s="18"/>
      <c r="T2105" s="18"/>
      <c r="U2105" s="18">
        <v>2</v>
      </c>
      <c r="V2105" s="20"/>
      <c r="W2105" s="20"/>
      <c r="X2105" s="5">
        <v>4</v>
      </c>
    </row>
    <row r="2106" spans="1:24" x14ac:dyDescent="0.25">
      <c r="A2106" s="4" t="s">
        <v>3824</v>
      </c>
      <c r="B2106" s="12">
        <v>3</v>
      </c>
      <c r="C2106" s="12"/>
      <c r="D2106" s="12"/>
      <c r="E2106" s="12"/>
      <c r="F2106" s="12"/>
      <c r="G2106" s="12"/>
      <c r="H2106" s="12">
        <v>3</v>
      </c>
      <c r="I2106" s="14"/>
      <c r="J2106" s="14"/>
      <c r="K2106" s="14"/>
      <c r="L2106" s="14"/>
      <c r="M2106" s="14"/>
      <c r="N2106" s="14"/>
      <c r="O2106" s="16"/>
      <c r="P2106" s="16"/>
      <c r="Q2106" s="18"/>
      <c r="R2106" s="18"/>
      <c r="S2106" s="18"/>
      <c r="T2106" s="18"/>
      <c r="U2106" s="18"/>
      <c r="V2106" s="20"/>
      <c r="W2106" s="20"/>
      <c r="X2106" s="5">
        <v>3</v>
      </c>
    </row>
    <row r="2107" spans="1:24" x14ac:dyDescent="0.25">
      <c r="A2107" s="4" t="s">
        <v>3825</v>
      </c>
      <c r="B2107" s="12">
        <v>2</v>
      </c>
      <c r="C2107" s="12"/>
      <c r="D2107" s="12"/>
      <c r="E2107" s="12"/>
      <c r="F2107" s="12"/>
      <c r="G2107" s="12"/>
      <c r="H2107" s="12">
        <v>2</v>
      </c>
      <c r="I2107" s="14"/>
      <c r="J2107" s="14"/>
      <c r="K2107" s="14"/>
      <c r="L2107" s="14"/>
      <c r="M2107" s="14"/>
      <c r="N2107" s="14"/>
      <c r="O2107" s="16"/>
      <c r="P2107" s="16"/>
      <c r="Q2107" s="18"/>
      <c r="R2107" s="18"/>
      <c r="S2107" s="18"/>
      <c r="T2107" s="18"/>
      <c r="U2107" s="18"/>
      <c r="V2107" s="20"/>
      <c r="W2107" s="20"/>
      <c r="X2107" s="5">
        <v>2</v>
      </c>
    </row>
    <row r="2108" spans="1:24" x14ac:dyDescent="0.25">
      <c r="A2108" s="4" t="s">
        <v>3829</v>
      </c>
      <c r="B2108" s="12">
        <v>2</v>
      </c>
      <c r="C2108" s="12"/>
      <c r="D2108" s="12"/>
      <c r="E2108" s="12"/>
      <c r="F2108" s="12"/>
      <c r="G2108" s="12"/>
      <c r="H2108" s="12">
        <v>2</v>
      </c>
      <c r="I2108" s="14"/>
      <c r="J2108" s="14"/>
      <c r="K2108" s="14"/>
      <c r="L2108" s="14"/>
      <c r="M2108" s="14"/>
      <c r="N2108" s="14"/>
      <c r="O2108" s="16"/>
      <c r="P2108" s="16"/>
      <c r="Q2108" s="18"/>
      <c r="R2108" s="18"/>
      <c r="S2108" s="18"/>
      <c r="T2108" s="18"/>
      <c r="U2108" s="18"/>
      <c r="V2108" s="20"/>
      <c r="W2108" s="20"/>
      <c r="X2108" s="5">
        <v>2</v>
      </c>
    </row>
    <row r="2109" spans="1:24" x14ac:dyDescent="0.25">
      <c r="A2109" s="4" t="s">
        <v>3830</v>
      </c>
      <c r="B2109" s="12">
        <v>2</v>
      </c>
      <c r="C2109" s="12"/>
      <c r="D2109" s="12"/>
      <c r="E2109" s="12"/>
      <c r="F2109" s="12"/>
      <c r="G2109" s="12"/>
      <c r="H2109" s="12">
        <v>2</v>
      </c>
      <c r="I2109" s="14"/>
      <c r="J2109" s="14"/>
      <c r="K2109" s="14"/>
      <c r="L2109" s="14"/>
      <c r="M2109" s="14"/>
      <c r="N2109" s="14"/>
      <c r="O2109" s="16"/>
      <c r="P2109" s="16"/>
      <c r="Q2109" s="18"/>
      <c r="R2109" s="18"/>
      <c r="S2109" s="18"/>
      <c r="T2109" s="18"/>
      <c r="U2109" s="18"/>
      <c r="V2109" s="20"/>
      <c r="W2109" s="20"/>
      <c r="X2109" s="5">
        <v>2</v>
      </c>
    </row>
    <row r="2110" spans="1:24" x14ac:dyDescent="0.25">
      <c r="A2110" s="4" t="s">
        <v>3831</v>
      </c>
      <c r="B2110" s="12">
        <v>1</v>
      </c>
      <c r="C2110" s="12"/>
      <c r="D2110" s="12"/>
      <c r="E2110" s="12"/>
      <c r="F2110" s="12"/>
      <c r="G2110" s="12"/>
      <c r="H2110" s="12">
        <v>1</v>
      </c>
      <c r="I2110" s="14"/>
      <c r="J2110" s="14"/>
      <c r="K2110" s="14"/>
      <c r="L2110" s="14"/>
      <c r="M2110" s="14"/>
      <c r="N2110" s="14"/>
      <c r="O2110" s="16"/>
      <c r="P2110" s="16"/>
      <c r="Q2110" s="18"/>
      <c r="R2110" s="18"/>
      <c r="S2110" s="18"/>
      <c r="T2110" s="18"/>
      <c r="U2110" s="18"/>
      <c r="V2110" s="20"/>
      <c r="W2110" s="20"/>
      <c r="X2110" s="5">
        <v>1</v>
      </c>
    </row>
    <row r="2111" spans="1:24" x14ac:dyDescent="0.25">
      <c r="A2111" s="4" t="s">
        <v>3832</v>
      </c>
      <c r="B2111" s="12"/>
      <c r="C2111" s="12"/>
      <c r="D2111" s="12"/>
      <c r="E2111" s="12">
        <v>2</v>
      </c>
      <c r="F2111" s="12"/>
      <c r="G2111" s="12"/>
      <c r="H2111" s="12">
        <v>2</v>
      </c>
      <c r="I2111" s="14"/>
      <c r="J2111" s="14"/>
      <c r="K2111" s="14"/>
      <c r="L2111" s="14"/>
      <c r="M2111" s="14"/>
      <c r="N2111" s="14"/>
      <c r="O2111" s="16"/>
      <c r="P2111" s="16"/>
      <c r="Q2111" s="18"/>
      <c r="R2111" s="18"/>
      <c r="S2111" s="18"/>
      <c r="T2111" s="18"/>
      <c r="U2111" s="18"/>
      <c r="V2111" s="20"/>
      <c r="W2111" s="20"/>
      <c r="X2111" s="5">
        <v>2</v>
      </c>
    </row>
    <row r="2112" spans="1:24" x14ac:dyDescent="0.25">
      <c r="A2112" s="4" t="s">
        <v>3833</v>
      </c>
      <c r="B2112" s="12"/>
      <c r="C2112" s="12"/>
      <c r="D2112" s="12"/>
      <c r="E2112" s="12">
        <v>2</v>
      </c>
      <c r="F2112" s="12"/>
      <c r="G2112" s="12"/>
      <c r="H2112" s="12">
        <v>2</v>
      </c>
      <c r="I2112" s="14"/>
      <c r="J2112" s="14"/>
      <c r="K2112" s="14"/>
      <c r="L2112" s="14"/>
      <c r="M2112" s="14"/>
      <c r="N2112" s="14"/>
      <c r="O2112" s="16"/>
      <c r="P2112" s="16"/>
      <c r="Q2112" s="18"/>
      <c r="R2112" s="18"/>
      <c r="S2112" s="18"/>
      <c r="T2112" s="18"/>
      <c r="U2112" s="18"/>
      <c r="V2112" s="20"/>
      <c r="W2112" s="20"/>
      <c r="X2112" s="5">
        <v>2</v>
      </c>
    </row>
    <row r="2113" spans="1:24" x14ac:dyDescent="0.25">
      <c r="A2113" s="4" t="s">
        <v>3834</v>
      </c>
      <c r="B2113" s="12">
        <v>1</v>
      </c>
      <c r="C2113" s="12"/>
      <c r="D2113" s="12"/>
      <c r="E2113" s="12"/>
      <c r="F2113" s="12"/>
      <c r="G2113" s="12"/>
      <c r="H2113" s="12">
        <v>1</v>
      </c>
      <c r="I2113" s="14"/>
      <c r="J2113" s="14"/>
      <c r="K2113" s="14"/>
      <c r="L2113" s="14"/>
      <c r="M2113" s="14"/>
      <c r="N2113" s="14"/>
      <c r="O2113" s="16"/>
      <c r="P2113" s="16"/>
      <c r="Q2113" s="18"/>
      <c r="R2113" s="18"/>
      <c r="S2113" s="18"/>
      <c r="T2113" s="18"/>
      <c r="U2113" s="18"/>
      <c r="V2113" s="20"/>
      <c r="W2113" s="20"/>
      <c r="X2113" s="5">
        <v>1</v>
      </c>
    </row>
    <row r="2114" spans="1:24" x14ac:dyDescent="0.25">
      <c r="A2114" s="4" t="s">
        <v>3835</v>
      </c>
      <c r="B2114" s="12">
        <v>2</v>
      </c>
      <c r="C2114" s="12"/>
      <c r="D2114" s="12"/>
      <c r="E2114" s="12"/>
      <c r="F2114" s="12"/>
      <c r="G2114" s="12"/>
      <c r="H2114" s="12">
        <v>2</v>
      </c>
      <c r="I2114" s="14"/>
      <c r="J2114" s="14"/>
      <c r="K2114" s="14">
        <v>2</v>
      </c>
      <c r="L2114" s="14"/>
      <c r="M2114" s="14"/>
      <c r="N2114" s="14">
        <v>2</v>
      </c>
      <c r="O2114" s="16"/>
      <c r="P2114" s="16"/>
      <c r="Q2114" s="18"/>
      <c r="R2114" s="18"/>
      <c r="S2114" s="18"/>
      <c r="T2114" s="18"/>
      <c r="U2114" s="18"/>
      <c r="V2114" s="20"/>
      <c r="W2114" s="20"/>
      <c r="X2114" s="5">
        <v>4</v>
      </c>
    </row>
    <row r="2115" spans="1:24" x14ac:dyDescent="0.25">
      <c r="A2115" s="4" t="s">
        <v>3836</v>
      </c>
      <c r="B2115" s="12">
        <v>2</v>
      </c>
      <c r="C2115" s="12"/>
      <c r="D2115" s="12"/>
      <c r="E2115" s="12"/>
      <c r="F2115" s="12"/>
      <c r="G2115" s="12"/>
      <c r="H2115" s="12">
        <v>2</v>
      </c>
      <c r="I2115" s="14"/>
      <c r="J2115" s="14"/>
      <c r="K2115" s="14"/>
      <c r="L2115" s="14"/>
      <c r="M2115" s="14"/>
      <c r="N2115" s="14"/>
      <c r="O2115" s="16"/>
      <c r="P2115" s="16"/>
      <c r="Q2115" s="18"/>
      <c r="R2115" s="18"/>
      <c r="S2115" s="18"/>
      <c r="T2115" s="18"/>
      <c r="U2115" s="18"/>
      <c r="V2115" s="20"/>
      <c r="W2115" s="20"/>
      <c r="X2115" s="5">
        <v>2</v>
      </c>
    </row>
    <row r="2116" spans="1:24" x14ac:dyDescent="0.25">
      <c r="A2116" s="4" t="s">
        <v>3839</v>
      </c>
      <c r="B2116" s="12"/>
      <c r="C2116" s="12"/>
      <c r="D2116" s="12"/>
      <c r="E2116" s="12"/>
      <c r="F2116" s="12"/>
      <c r="G2116" s="12"/>
      <c r="H2116" s="12"/>
      <c r="I2116" s="14"/>
      <c r="J2116" s="14"/>
      <c r="K2116" s="14"/>
      <c r="L2116" s="14"/>
      <c r="M2116" s="14"/>
      <c r="N2116" s="14"/>
      <c r="O2116" s="16"/>
      <c r="P2116" s="16"/>
      <c r="Q2116" s="18"/>
      <c r="R2116" s="18"/>
      <c r="S2116" s="18">
        <v>2</v>
      </c>
      <c r="T2116" s="18"/>
      <c r="U2116" s="18">
        <v>2</v>
      </c>
      <c r="V2116" s="20"/>
      <c r="W2116" s="20"/>
      <c r="X2116" s="5">
        <v>2</v>
      </c>
    </row>
    <row r="2117" spans="1:24" x14ac:dyDescent="0.25">
      <c r="A2117" s="4" t="s">
        <v>3840</v>
      </c>
      <c r="B2117" s="12">
        <v>2</v>
      </c>
      <c r="C2117" s="12"/>
      <c r="D2117" s="12"/>
      <c r="E2117" s="12"/>
      <c r="F2117" s="12"/>
      <c r="G2117" s="12"/>
      <c r="H2117" s="12">
        <v>2</v>
      </c>
      <c r="I2117" s="14"/>
      <c r="J2117" s="14"/>
      <c r="K2117" s="14"/>
      <c r="L2117" s="14"/>
      <c r="M2117" s="14"/>
      <c r="N2117" s="14"/>
      <c r="O2117" s="16"/>
      <c r="P2117" s="16"/>
      <c r="Q2117" s="18"/>
      <c r="R2117" s="18"/>
      <c r="S2117" s="18"/>
      <c r="T2117" s="18"/>
      <c r="U2117" s="18"/>
      <c r="V2117" s="20"/>
      <c r="W2117" s="20"/>
      <c r="X2117" s="5">
        <v>2</v>
      </c>
    </row>
    <row r="2118" spans="1:24" x14ac:dyDescent="0.25">
      <c r="A2118" s="4" t="s">
        <v>3841</v>
      </c>
      <c r="B2118" s="12">
        <v>2</v>
      </c>
      <c r="C2118" s="12"/>
      <c r="D2118" s="12"/>
      <c r="E2118" s="12"/>
      <c r="F2118" s="12"/>
      <c r="G2118" s="12"/>
      <c r="H2118" s="12">
        <v>2</v>
      </c>
      <c r="I2118" s="14"/>
      <c r="J2118" s="14"/>
      <c r="K2118" s="14"/>
      <c r="L2118" s="14"/>
      <c r="M2118" s="14"/>
      <c r="N2118" s="14"/>
      <c r="O2118" s="16"/>
      <c r="P2118" s="16"/>
      <c r="Q2118" s="18"/>
      <c r="R2118" s="18"/>
      <c r="S2118" s="18"/>
      <c r="T2118" s="18"/>
      <c r="U2118" s="18"/>
      <c r="V2118" s="20"/>
      <c r="W2118" s="20"/>
      <c r="X2118" s="5">
        <v>2</v>
      </c>
    </row>
    <row r="2119" spans="1:24" x14ac:dyDescent="0.25">
      <c r="A2119" s="4" t="s">
        <v>3842</v>
      </c>
      <c r="B2119" s="12">
        <v>1</v>
      </c>
      <c r="C2119" s="12"/>
      <c r="D2119" s="12"/>
      <c r="E2119" s="12"/>
      <c r="F2119" s="12"/>
      <c r="G2119" s="12"/>
      <c r="H2119" s="12">
        <v>1</v>
      </c>
      <c r="I2119" s="14"/>
      <c r="J2119" s="14"/>
      <c r="K2119" s="14"/>
      <c r="L2119" s="14"/>
      <c r="M2119" s="14"/>
      <c r="N2119" s="14"/>
      <c r="O2119" s="16"/>
      <c r="P2119" s="16"/>
      <c r="Q2119" s="18"/>
      <c r="R2119" s="18"/>
      <c r="S2119" s="18"/>
      <c r="T2119" s="18"/>
      <c r="U2119" s="18"/>
      <c r="V2119" s="20"/>
      <c r="W2119" s="20"/>
      <c r="X2119" s="5">
        <v>1</v>
      </c>
    </row>
    <row r="2120" spans="1:24" x14ac:dyDescent="0.25">
      <c r="A2120" s="4" t="s">
        <v>3843</v>
      </c>
      <c r="B2120" s="12">
        <v>3</v>
      </c>
      <c r="C2120" s="12"/>
      <c r="D2120" s="12"/>
      <c r="E2120" s="12"/>
      <c r="F2120" s="12"/>
      <c r="G2120" s="12"/>
      <c r="H2120" s="12">
        <v>3</v>
      </c>
      <c r="I2120" s="14"/>
      <c r="J2120" s="14"/>
      <c r="K2120" s="14">
        <v>3</v>
      </c>
      <c r="L2120" s="14"/>
      <c r="M2120" s="14"/>
      <c r="N2120" s="14">
        <v>3</v>
      </c>
      <c r="O2120" s="16"/>
      <c r="P2120" s="16"/>
      <c r="Q2120" s="18"/>
      <c r="R2120" s="18"/>
      <c r="S2120" s="18"/>
      <c r="T2120" s="18"/>
      <c r="U2120" s="18"/>
      <c r="V2120" s="20"/>
      <c r="W2120" s="20"/>
      <c r="X2120" s="5">
        <v>6</v>
      </c>
    </row>
    <row r="2121" spans="1:24" x14ac:dyDescent="0.25">
      <c r="A2121" s="4" t="s">
        <v>3844</v>
      </c>
      <c r="B2121" s="12">
        <v>2</v>
      </c>
      <c r="C2121" s="12"/>
      <c r="D2121" s="12"/>
      <c r="E2121" s="12"/>
      <c r="F2121" s="12"/>
      <c r="G2121" s="12"/>
      <c r="H2121" s="12">
        <v>2</v>
      </c>
      <c r="I2121" s="14"/>
      <c r="J2121" s="14"/>
      <c r="K2121" s="14"/>
      <c r="L2121" s="14"/>
      <c r="M2121" s="14"/>
      <c r="N2121" s="14"/>
      <c r="O2121" s="16"/>
      <c r="P2121" s="16"/>
      <c r="Q2121" s="18"/>
      <c r="R2121" s="18"/>
      <c r="S2121" s="18"/>
      <c r="T2121" s="18"/>
      <c r="U2121" s="18"/>
      <c r="V2121" s="20"/>
      <c r="W2121" s="20"/>
      <c r="X2121" s="5">
        <v>2</v>
      </c>
    </row>
    <row r="2122" spans="1:24" x14ac:dyDescent="0.25">
      <c r="A2122" s="4" t="s">
        <v>3845</v>
      </c>
      <c r="B2122" s="12">
        <v>2</v>
      </c>
      <c r="C2122" s="12"/>
      <c r="D2122" s="12"/>
      <c r="E2122" s="12"/>
      <c r="F2122" s="12"/>
      <c r="G2122" s="12"/>
      <c r="H2122" s="12">
        <v>2</v>
      </c>
      <c r="I2122" s="14"/>
      <c r="J2122" s="14"/>
      <c r="K2122" s="14"/>
      <c r="L2122" s="14"/>
      <c r="M2122" s="14"/>
      <c r="N2122" s="14"/>
      <c r="O2122" s="16"/>
      <c r="P2122" s="16"/>
      <c r="Q2122" s="18"/>
      <c r="R2122" s="18"/>
      <c r="S2122" s="18"/>
      <c r="T2122" s="18"/>
      <c r="U2122" s="18"/>
      <c r="V2122" s="20"/>
      <c r="W2122" s="20"/>
      <c r="X2122" s="5">
        <v>2</v>
      </c>
    </row>
    <row r="2123" spans="1:24" x14ac:dyDescent="0.25">
      <c r="A2123" s="4" t="s">
        <v>3850</v>
      </c>
      <c r="B2123" s="12">
        <v>2</v>
      </c>
      <c r="C2123" s="12"/>
      <c r="D2123" s="12"/>
      <c r="E2123" s="12"/>
      <c r="F2123" s="12"/>
      <c r="G2123" s="12"/>
      <c r="H2123" s="12">
        <v>2</v>
      </c>
      <c r="I2123" s="14"/>
      <c r="J2123" s="14"/>
      <c r="K2123" s="14">
        <v>2</v>
      </c>
      <c r="L2123" s="14"/>
      <c r="M2123" s="14"/>
      <c r="N2123" s="14">
        <v>2</v>
      </c>
      <c r="O2123" s="16"/>
      <c r="P2123" s="16"/>
      <c r="Q2123" s="18"/>
      <c r="R2123" s="18"/>
      <c r="S2123" s="18"/>
      <c r="T2123" s="18"/>
      <c r="U2123" s="18"/>
      <c r="V2123" s="20"/>
      <c r="W2123" s="20"/>
      <c r="X2123" s="5">
        <v>4</v>
      </c>
    </row>
    <row r="2124" spans="1:24" x14ac:dyDescent="0.25">
      <c r="A2124" s="4" t="s">
        <v>3852</v>
      </c>
      <c r="B2124" s="12"/>
      <c r="C2124" s="12"/>
      <c r="D2124" s="12"/>
      <c r="E2124" s="12">
        <v>2</v>
      </c>
      <c r="F2124" s="12"/>
      <c r="G2124" s="12"/>
      <c r="H2124" s="12">
        <v>2</v>
      </c>
      <c r="I2124" s="14"/>
      <c r="J2124" s="14"/>
      <c r="K2124" s="14"/>
      <c r="L2124" s="14"/>
      <c r="M2124" s="14"/>
      <c r="N2124" s="14"/>
      <c r="O2124" s="16"/>
      <c r="P2124" s="16"/>
      <c r="Q2124" s="18"/>
      <c r="R2124" s="18"/>
      <c r="S2124" s="18"/>
      <c r="T2124" s="18"/>
      <c r="U2124" s="18"/>
      <c r="V2124" s="20"/>
      <c r="W2124" s="20"/>
      <c r="X2124" s="5">
        <v>2</v>
      </c>
    </row>
    <row r="2125" spans="1:24" x14ac:dyDescent="0.25">
      <c r="A2125" s="4" t="s">
        <v>3855</v>
      </c>
      <c r="B2125" s="12">
        <v>1</v>
      </c>
      <c r="C2125" s="12"/>
      <c r="D2125" s="12"/>
      <c r="E2125" s="12"/>
      <c r="F2125" s="12"/>
      <c r="G2125" s="12"/>
      <c r="H2125" s="12">
        <v>1</v>
      </c>
      <c r="I2125" s="14"/>
      <c r="J2125" s="14"/>
      <c r="K2125" s="14"/>
      <c r="L2125" s="14"/>
      <c r="M2125" s="14"/>
      <c r="N2125" s="14"/>
      <c r="O2125" s="16"/>
      <c r="P2125" s="16"/>
      <c r="Q2125" s="18"/>
      <c r="R2125" s="18"/>
      <c r="S2125" s="18"/>
      <c r="T2125" s="18"/>
      <c r="U2125" s="18"/>
      <c r="V2125" s="20"/>
      <c r="W2125" s="20"/>
      <c r="X2125" s="5">
        <v>1</v>
      </c>
    </row>
    <row r="2126" spans="1:24" x14ac:dyDescent="0.25">
      <c r="A2126" s="4" t="s">
        <v>3856</v>
      </c>
      <c r="B2126" s="12">
        <v>2</v>
      </c>
      <c r="C2126" s="12"/>
      <c r="D2126" s="12"/>
      <c r="E2126" s="12"/>
      <c r="F2126" s="12"/>
      <c r="G2126" s="12"/>
      <c r="H2126" s="12">
        <v>2</v>
      </c>
      <c r="I2126" s="14"/>
      <c r="J2126" s="14"/>
      <c r="K2126" s="14"/>
      <c r="L2126" s="14"/>
      <c r="M2126" s="14"/>
      <c r="N2126" s="14"/>
      <c r="O2126" s="16"/>
      <c r="P2126" s="16"/>
      <c r="Q2126" s="18"/>
      <c r="R2126" s="18"/>
      <c r="S2126" s="18"/>
      <c r="T2126" s="18"/>
      <c r="U2126" s="18"/>
      <c r="V2126" s="20"/>
      <c r="W2126" s="20"/>
      <c r="X2126" s="5">
        <v>2</v>
      </c>
    </row>
    <row r="2127" spans="1:24" x14ac:dyDescent="0.25">
      <c r="A2127" s="4" t="s">
        <v>3857</v>
      </c>
      <c r="B2127" s="12"/>
      <c r="C2127" s="12"/>
      <c r="D2127" s="12">
        <v>2</v>
      </c>
      <c r="E2127" s="12"/>
      <c r="F2127" s="12"/>
      <c r="G2127" s="12"/>
      <c r="H2127" s="12">
        <v>2</v>
      </c>
      <c r="I2127" s="14"/>
      <c r="J2127" s="14"/>
      <c r="K2127" s="14"/>
      <c r="L2127" s="14"/>
      <c r="M2127" s="14"/>
      <c r="N2127" s="14"/>
      <c r="O2127" s="16"/>
      <c r="P2127" s="16"/>
      <c r="Q2127" s="18"/>
      <c r="R2127" s="18"/>
      <c r="S2127" s="18"/>
      <c r="T2127" s="18"/>
      <c r="U2127" s="18"/>
      <c r="V2127" s="20"/>
      <c r="W2127" s="20"/>
      <c r="X2127" s="5">
        <v>2</v>
      </c>
    </row>
    <row r="2128" spans="1:24" x14ac:dyDescent="0.25">
      <c r="A2128" s="4" t="s">
        <v>3858</v>
      </c>
      <c r="B2128" s="12"/>
      <c r="C2128" s="12"/>
      <c r="D2128" s="12"/>
      <c r="E2128" s="12">
        <v>2</v>
      </c>
      <c r="F2128" s="12"/>
      <c r="G2128" s="12"/>
      <c r="H2128" s="12">
        <v>2</v>
      </c>
      <c r="I2128" s="14"/>
      <c r="J2128" s="14"/>
      <c r="K2128" s="14"/>
      <c r="L2128" s="14"/>
      <c r="M2128" s="14"/>
      <c r="N2128" s="14"/>
      <c r="O2128" s="16"/>
      <c r="P2128" s="16"/>
      <c r="Q2128" s="18"/>
      <c r="R2128" s="18"/>
      <c r="S2128" s="18"/>
      <c r="T2128" s="18"/>
      <c r="U2128" s="18"/>
      <c r="V2128" s="20"/>
      <c r="W2128" s="20"/>
      <c r="X2128" s="5">
        <v>2</v>
      </c>
    </row>
    <row r="2129" spans="1:24" x14ac:dyDescent="0.25">
      <c r="A2129" s="4" t="s">
        <v>3860</v>
      </c>
      <c r="B2129" s="12"/>
      <c r="C2129" s="12"/>
      <c r="D2129" s="12"/>
      <c r="E2129" s="12"/>
      <c r="F2129" s="12"/>
      <c r="G2129" s="12"/>
      <c r="H2129" s="12"/>
      <c r="I2129" s="14"/>
      <c r="J2129" s="14"/>
      <c r="K2129" s="14"/>
      <c r="L2129" s="14"/>
      <c r="M2129" s="14"/>
      <c r="N2129" s="14"/>
      <c r="O2129" s="16"/>
      <c r="P2129" s="16"/>
      <c r="Q2129" s="18"/>
      <c r="R2129" s="18"/>
      <c r="S2129" s="18">
        <v>1</v>
      </c>
      <c r="T2129" s="18"/>
      <c r="U2129" s="18">
        <v>1</v>
      </c>
      <c r="V2129" s="20"/>
      <c r="W2129" s="20"/>
      <c r="X2129" s="5">
        <v>1</v>
      </c>
    </row>
    <row r="2130" spans="1:24" x14ac:dyDescent="0.25">
      <c r="A2130" s="4" t="s">
        <v>3862</v>
      </c>
      <c r="B2130" s="12">
        <v>2</v>
      </c>
      <c r="C2130" s="12"/>
      <c r="D2130" s="12"/>
      <c r="E2130" s="12"/>
      <c r="F2130" s="12"/>
      <c r="G2130" s="12"/>
      <c r="H2130" s="12">
        <v>2</v>
      </c>
      <c r="I2130" s="14"/>
      <c r="J2130" s="14"/>
      <c r="K2130" s="14"/>
      <c r="L2130" s="14"/>
      <c r="M2130" s="14"/>
      <c r="N2130" s="14"/>
      <c r="O2130" s="16"/>
      <c r="P2130" s="16"/>
      <c r="Q2130" s="18"/>
      <c r="R2130" s="18"/>
      <c r="S2130" s="18"/>
      <c r="T2130" s="18"/>
      <c r="U2130" s="18"/>
      <c r="V2130" s="20"/>
      <c r="W2130" s="20"/>
      <c r="X2130" s="5">
        <v>2</v>
      </c>
    </row>
    <row r="2131" spans="1:24" x14ac:dyDescent="0.25">
      <c r="A2131" s="4" t="s">
        <v>3865</v>
      </c>
      <c r="B2131" s="12">
        <v>2</v>
      </c>
      <c r="C2131" s="12"/>
      <c r="D2131" s="12"/>
      <c r="E2131" s="12"/>
      <c r="F2131" s="12"/>
      <c r="G2131" s="12"/>
      <c r="H2131" s="12">
        <v>2</v>
      </c>
      <c r="I2131" s="14"/>
      <c r="J2131" s="14"/>
      <c r="K2131" s="14"/>
      <c r="L2131" s="14"/>
      <c r="M2131" s="14"/>
      <c r="N2131" s="14"/>
      <c r="O2131" s="16"/>
      <c r="P2131" s="16"/>
      <c r="Q2131" s="18"/>
      <c r="R2131" s="18"/>
      <c r="S2131" s="18"/>
      <c r="T2131" s="18"/>
      <c r="U2131" s="18"/>
      <c r="V2131" s="20"/>
      <c r="W2131" s="20"/>
      <c r="X2131" s="5">
        <v>2</v>
      </c>
    </row>
    <row r="2132" spans="1:24" x14ac:dyDescent="0.25">
      <c r="A2132" s="4" t="s">
        <v>3866</v>
      </c>
      <c r="B2132" s="12">
        <v>2</v>
      </c>
      <c r="C2132" s="12"/>
      <c r="D2132" s="12"/>
      <c r="E2132" s="12"/>
      <c r="F2132" s="12"/>
      <c r="G2132" s="12"/>
      <c r="H2132" s="12">
        <v>2</v>
      </c>
      <c r="I2132" s="14"/>
      <c r="J2132" s="14"/>
      <c r="K2132" s="14"/>
      <c r="L2132" s="14"/>
      <c r="M2132" s="14"/>
      <c r="N2132" s="14"/>
      <c r="O2132" s="16"/>
      <c r="P2132" s="16"/>
      <c r="Q2132" s="18"/>
      <c r="R2132" s="18"/>
      <c r="S2132" s="18"/>
      <c r="T2132" s="18"/>
      <c r="U2132" s="18"/>
      <c r="V2132" s="20"/>
      <c r="W2132" s="20"/>
      <c r="X2132" s="5">
        <v>2</v>
      </c>
    </row>
    <row r="2133" spans="1:24" x14ac:dyDescent="0.25">
      <c r="A2133" s="4" t="s">
        <v>3869</v>
      </c>
      <c r="B2133" s="12">
        <v>2</v>
      </c>
      <c r="C2133" s="12"/>
      <c r="D2133" s="12"/>
      <c r="E2133" s="12"/>
      <c r="F2133" s="12"/>
      <c r="G2133" s="12"/>
      <c r="H2133" s="12">
        <v>2</v>
      </c>
      <c r="I2133" s="14"/>
      <c r="J2133" s="14"/>
      <c r="K2133" s="14"/>
      <c r="L2133" s="14"/>
      <c r="M2133" s="14"/>
      <c r="N2133" s="14"/>
      <c r="O2133" s="16"/>
      <c r="P2133" s="16"/>
      <c r="Q2133" s="18"/>
      <c r="R2133" s="18"/>
      <c r="S2133" s="18"/>
      <c r="T2133" s="18"/>
      <c r="U2133" s="18"/>
      <c r="V2133" s="20"/>
      <c r="W2133" s="20"/>
      <c r="X2133" s="5">
        <v>2</v>
      </c>
    </row>
    <row r="2134" spans="1:24" x14ac:dyDescent="0.25">
      <c r="A2134" s="4" t="s">
        <v>3870</v>
      </c>
      <c r="B2134" s="12">
        <v>2</v>
      </c>
      <c r="C2134" s="12"/>
      <c r="D2134" s="12"/>
      <c r="E2134" s="12"/>
      <c r="F2134" s="12"/>
      <c r="G2134" s="12"/>
      <c r="H2134" s="12">
        <v>2</v>
      </c>
      <c r="I2134" s="14"/>
      <c r="J2134" s="14"/>
      <c r="K2134" s="14"/>
      <c r="L2134" s="14"/>
      <c r="M2134" s="14"/>
      <c r="N2134" s="14"/>
      <c r="O2134" s="16"/>
      <c r="P2134" s="16"/>
      <c r="Q2134" s="18"/>
      <c r="R2134" s="18"/>
      <c r="S2134" s="18"/>
      <c r="T2134" s="18"/>
      <c r="U2134" s="18"/>
      <c r="V2134" s="20"/>
      <c r="W2134" s="20"/>
      <c r="X2134" s="5">
        <v>2</v>
      </c>
    </row>
    <row r="2135" spans="1:24" x14ac:dyDescent="0.25">
      <c r="A2135" s="4" t="s">
        <v>3871</v>
      </c>
      <c r="B2135" s="12">
        <v>2</v>
      </c>
      <c r="C2135" s="12"/>
      <c r="D2135" s="12"/>
      <c r="E2135" s="12"/>
      <c r="F2135" s="12"/>
      <c r="G2135" s="12"/>
      <c r="H2135" s="12">
        <v>2</v>
      </c>
      <c r="I2135" s="14"/>
      <c r="J2135" s="14"/>
      <c r="K2135" s="14"/>
      <c r="L2135" s="14"/>
      <c r="M2135" s="14"/>
      <c r="N2135" s="14"/>
      <c r="O2135" s="16"/>
      <c r="P2135" s="16"/>
      <c r="Q2135" s="18"/>
      <c r="R2135" s="18"/>
      <c r="S2135" s="18"/>
      <c r="T2135" s="18"/>
      <c r="U2135" s="18"/>
      <c r="V2135" s="20"/>
      <c r="W2135" s="20"/>
      <c r="X2135" s="5">
        <v>2</v>
      </c>
    </row>
    <row r="2136" spans="1:24" x14ac:dyDescent="0.25">
      <c r="A2136" s="4" t="s">
        <v>3872</v>
      </c>
      <c r="B2136" s="12">
        <v>2</v>
      </c>
      <c r="C2136" s="12"/>
      <c r="D2136" s="12"/>
      <c r="E2136" s="12"/>
      <c r="F2136" s="12"/>
      <c r="G2136" s="12"/>
      <c r="H2136" s="12">
        <v>2</v>
      </c>
      <c r="I2136" s="14"/>
      <c r="J2136" s="14"/>
      <c r="K2136" s="14"/>
      <c r="L2136" s="14"/>
      <c r="M2136" s="14"/>
      <c r="N2136" s="14"/>
      <c r="O2136" s="16"/>
      <c r="P2136" s="16"/>
      <c r="Q2136" s="18"/>
      <c r="R2136" s="18"/>
      <c r="S2136" s="18">
        <v>2</v>
      </c>
      <c r="T2136" s="18"/>
      <c r="U2136" s="18">
        <v>2</v>
      </c>
      <c r="V2136" s="20"/>
      <c r="W2136" s="20"/>
      <c r="X2136" s="5">
        <v>4</v>
      </c>
    </row>
    <row r="2137" spans="1:24" x14ac:dyDescent="0.25">
      <c r="A2137" s="4" t="s">
        <v>3874</v>
      </c>
      <c r="B2137" s="12">
        <v>2</v>
      </c>
      <c r="C2137" s="12"/>
      <c r="D2137" s="12"/>
      <c r="E2137" s="12"/>
      <c r="F2137" s="12"/>
      <c r="G2137" s="12"/>
      <c r="H2137" s="12">
        <v>2</v>
      </c>
      <c r="I2137" s="14"/>
      <c r="J2137" s="14"/>
      <c r="K2137" s="14"/>
      <c r="L2137" s="14"/>
      <c r="M2137" s="14"/>
      <c r="N2137" s="14"/>
      <c r="O2137" s="16"/>
      <c r="P2137" s="16"/>
      <c r="Q2137" s="18"/>
      <c r="R2137" s="18"/>
      <c r="S2137" s="18"/>
      <c r="T2137" s="18"/>
      <c r="U2137" s="18"/>
      <c r="V2137" s="20"/>
      <c r="W2137" s="20"/>
      <c r="X2137" s="5">
        <v>2</v>
      </c>
    </row>
    <row r="2138" spans="1:24" x14ac:dyDescent="0.25">
      <c r="A2138" s="4" t="s">
        <v>3875</v>
      </c>
      <c r="B2138" s="12">
        <v>2</v>
      </c>
      <c r="C2138" s="12"/>
      <c r="D2138" s="12"/>
      <c r="E2138" s="12"/>
      <c r="F2138" s="12"/>
      <c r="G2138" s="12"/>
      <c r="H2138" s="12">
        <v>2</v>
      </c>
      <c r="I2138" s="14"/>
      <c r="J2138" s="14"/>
      <c r="K2138" s="14"/>
      <c r="L2138" s="14"/>
      <c r="M2138" s="14"/>
      <c r="N2138" s="14"/>
      <c r="O2138" s="16"/>
      <c r="P2138" s="16"/>
      <c r="Q2138" s="18"/>
      <c r="R2138" s="18"/>
      <c r="S2138" s="18"/>
      <c r="T2138" s="18"/>
      <c r="U2138" s="18"/>
      <c r="V2138" s="20"/>
      <c r="W2138" s="20"/>
      <c r="X2138" s="5">
        <v>2</v>
      </c>
    </row>
    <row r="2139" spans="1:24" x14ac:dyDescent="0.25">
      <c r="A2139" s="4" t="s">
        <v>3876</v>
      </c>
      <c r="B2139" s="12">
        <v>2</v>
      </c>
      <c r="C2139" s="12"/>
      <c r="D2139" s="12"/>
      <c r="E2139" s="12"/>
      <c r="F2139" s="12"/>
      <c r="G2139" s="12"/>
      <c r="H2139" s="12">
        <v>2</v>
      </c>
      <c r="I2139" s="14"/>
      <c r="J2139" s="14"/>
      <c r="K2139" s="14"/>
      <c r="L2139" s="14"/>
      <c r="M2139" s="14"/>
      <c r="N2139" s="14"/>
      <c r="O2139" s="16"/>
      <c r="P2139" s="16"/>
      <c r="Q2139" s="18"/>
      <c r="R2139" s="18"/>
      <c r="S2139" s="18"/>
      <c r="T2139" s="18"/>
      <c r="U2139" s="18"/>
      <c r="V2139" s="20"/>
      <c r="W2139" s="20"/>
      <c r="X2139" s="5">
        <v>2</v>
      </c>
    </row>
    <row r="2140" spans="1:24" x14ac:dyDescent="0.25">
      <c r="A2140" s="4" t="s">
        <v>3877</v>
      </c>
      <c r="B2140" s="12"/>
      <c r="C2140" s="12"/>
      <c r="D2140" s="12"/>
      <c r="E2140" s="12">
        <v>2</v>
      </c>
      <c r="F2140" s="12"/>
      <c r="G2140" s="12"/>
      <c r="H2140" s="12">
        <v>2</v>
      </c>
      <c r="I2140" s="14"/>
      <c r="J2140" s="14"/>
      <c r="K2140" s="14"/>
      <c r="L2140" s="14"/>
      <c r="M2140" s="14"/>
      <c r="N2140" s="14"/>
      <c r="O2140" s="16"/>
      <c r="P2140" s="16"/>
      <c r="Q2140" s="18"/>
      <c r="R2140" s="18"/>
      <c r="S2140" s="18"/>
      <c r="T2140" s="18"/>
      <c r="U2140" s="18"/>
      <c r="V2140" s="20"/>
      <c r="W2140" s="20"/>
      <c r="X2140" s="5">
        <v>2</v>
      </c>
    </row>
    <row r="2141" spans="1:24" x14ac:dyDescent="0.25">
      <c r="A2141" s="4" t="s">
        <v>3878</v>
      </c>
      <c r="B2141" s="12">
        <v>1</v>
      </c>
      <c r="C2141" s="12"/>
      <c r="D2141" s="12"/>
      <c r="E2141" s="12"/>
      <c r="F2141" s="12"/>
      <c r="G2141" s="12"/>
      <c r="H2141" s="12">
        <v>1</v>
      </c>
      <c r="I2141" s="14"/>
      <c r="J2141" s="14"/>
      <c r="K2141" s="14"/>
      <c r="L2141" s="14"/>
      <c r="M2141" s="14"/>
      <c r="N2141" s="14"/>
      <c r="O2141" s="16"/>
      <c r="P2141" s="16"/>
      <c r="Q2141" s="18"/>
      <c r="R2141" s="18"/>
      <c r="S2141" s="18"/>
      <c r="T2141" s="18"/>
      <c r="U2141" s="18"/>
      <c r="V2141" s="20"/>
      <c r="W2141" s="20"/>
      <c r="X2141" s="5">
        <v>1</v>
      </c>
    </row>
    <row r="2142" spans="1:24" x14ac:dyDescent="0.25">
      <c r="A2142" s="4" t="s">
        <v>3881</v>
      </c>
      <c r="B2142" s="12"/>
      <c r="C2142" s="12"/>
      <c r="D2142" s="12"/>
      <c r="E2142" s="12"/>
      <c r="F2142" s="12"/>
      <c r="G2142" s="12"/>
      <c r="H2142" s="12"/>
      <c r="I2142" s="14"/>
      <c r="J2142" s="14"/>
      <c r="K2142" s="14"/>
      <c r="L2142" s="14"/>
      <c r="M2142" s="14"/>
      <c r="N2142" s="14"/>
      <c r="O2142" s="16"/>
      <c r="P2142" s="16"/>
      <c r="Q2142" s="18">
        <v>2</v>
      </c>
      <c r="R2142" s="18"/>
      <c r="S2142" s="18"/>
      <c r="T2142" s="18"/>
      <c r="U2142" s="18">
        <v>2</v>
      </c>
      <c r="V2142" s="20"/>
      <c r="W2142" s="20"/>
      <c r="X2142" s="5">
        <v>2</v>
      </c>
    </row>
    <row r="2143" spans="1:24" x14ac:dyDescent="0.25">
      <c r="A2143" s="4" t="s">
        <v>3884</v>
      </c>
      <c r="B2143" s="12">
        <v>3</v>
      </c>
      <c r="C2143" s="12"/>
      <c r="D2143" s="12"/>
      <c r="E2143" s="12"/>
      <c r="F2143" s="12"/>
      <c r="G2143" s="12"/>
      <c r="H2143" s="12">
        <v>3</v>
      </c>
      <c r="I2143" s="14"/>
      <c r="J2143" s="14"/>
      <c r="K2143" s="14"/>
      <c r="L2143" s="14"/>
      <c r="M2143" s="14"/>
      <c r="N2143" s="14"/>
      <c r="O2143" s="16"/>
      <c r="P2143" s="16"/>
      <c r="Q2143" s="18"/>
      <c r="R2143" s="18"/>
      <c r="S2143" s="18"/>
      <c r="T2143" s="18"/>
      <c r="U2143" s="18"/>
      <c r="V2143" s="20"/>
      <c r="W2143" s="20"/>
      <c r="X2143" s="5">
        <v>3</v>
      </c>
    </row>
    <row r="2144" spans="1:24" x14ac:dyDescent="0.25">
      <c r="A2144" s="4" t="s">
        <v>3885</v>
      </c>
      <c r="B2144" s="12">
        <v>2</v>
      </c>
      <c r="C2144" s="12"/>
      <c r="D2144" s="12"/>
      <c r="E2144" s="12"/>
      <c r="F2144" s="12"/>
      <c r="G2144" s="12"/>
      <c r="H2144" s="12">
        <v>2</v>
      </c>
      <c r="I2144" s="14"/>
      <c r="J2144" s="14"/>
      <c r="K2144" s="14"/>
      <c r="L2144" s="14"/>
      <c r="M2144" s="14"/>
      <c r="N2144" s="14"/>
      <c r="O2144" s="16"/>
      <c r="P2144" s="16"/>
      <c r="Q2144" s="18"/>
      <c r="R2144" s="18"/>
      <c r="S2144" s="18"/>
      <c r="T2144" s="18"/>
      <c r="U2144" s="18"/>
      <c r="V2144" s="20"/>
      <c r="W2144" s="20"/>
      <c r="X2144" s="5">
        <v>2</v>
      </c>
    </row>
    <row r="2145" spans="1:24" x14ac:dyDescent="0.25">
      <c r="A2145" s="4" t="s">
        <v>3886</v>
      </c>
      <c r="B2145" s="12">
        <v>2</v>
      </c>
      <c r="C2145" s="12"/>
      <c r="D2145" s="12"/>
      <c r="E2145" s="12"/>
      <c r="F2145" s="12"/>
      <c r="G2145" s="12"/>
      <c r="H2145" s="12">
        <v>2</v>
      </c>
      <c r="I2145" s="14"/>
      <c r="J2145" s="14"/>
      <c r="K2145" s="14"/>
      <c r="L2145" s="14"/>
      <c r="M2145" s="14"/>
      <c r="N2145" s="14"/>
      <c r="O2145" s="16"/>
      <c r="P2145" s="16"/>
      <c r="Q2145" s="18"/>
      <c r="R2145" s="18"/>
      <c r="S2145" s="18"/>
      <c r="T2145" s="18"/>
      <c r="U2145" s="18"/>
      <c r="V2145" s="20"/>
      <c r="W2145" s="20"/>
      <c r="X2145" s="5">
        <v>2</v>
      </c>
    </row>
    <row r="2146" spans="1:24" x14ac:dyDescent="0.25">
      <c r="A2146" s="4" t="s">
        <v>3887</v>
      </c>
      <c r="B2146" s="12">
        <v>2</v>
      </c>
      <c r="C2146" s="12"/>
      <c r="D2146" s="12"/>
      <c r="E2146" s="12"/>
      <c r="F2146" s="12"/>
      <c r="G2146" s="12"/>
      <c r="H2146" s="12">
        <v>2</v>
      </c>
      <c r="I2146" s="14"/>
      <c r="J2146" s="14"/>
      <c r="K2146" s="14"/>
      <c r="L2146" s="14"/>
      <c r="M2146" s="14"/>
      <c r="N2146" s="14"/>
      <c r="O2146" s="16"/>
      <c r="P2146" s="16"/>
      <c r="Q2146" s="18"/>
      <c r="R2146" s="18"/>
      <c r="S2146" s="18"/>
      <c r="T2146" s="18"/>
      <c r="U2146" s="18"/>
      <c r="V2146" s="20"/>
      <c r="W2146" s="20"/>
      <c r="X2146" s="5">
        <v>2</v>
      </c>
    </row>
    <row r="2147" spans="1:24" x14ac:dyDescent="0.25">
      <c r="A2147" s="4" t="s">
        <v>3888</v>
      </c>
      <c r="B2147" s="12">
        <v>1</v>
      </c>
      <c r="C2147" s="12"/>
      <c r="D2147" s="12"/>
      <c r="E2147" s="12"/>
      <c r="F2147" s="12"/>
      <c r="G2147" s="12"/>
      <c r="H2147" s="12">
        <v>1</v>
      </c>
      <c r="I2147" s="14"/>
      <c r="J2147" s="14"/>
      <c r="K2147" s="14"/>
      <c r="L2147" s="14"/>
      <c r="M2147" s="14"/>
      <c r="N2147" s="14"/>
      <c r="O2147" s="16"/>
      <c r="P2147" s="16"/>
      <c r="Q2147" s="18">
        <v>1</v>
      </c>
      <c r="R2147" s="18"/>
      <c r="S2147" s="18"/>
      <c r="T2147" s="18"/>
      <c r="U2147" s="18">
        <v>1</v>
      </c>
      <c r="V2147" s="20"/>
      <c r="W2147" s="20"/>
      <c r="X2147" s="5">
        <v>2</v>
      </c>
    </row>
    <row r="2148" spans="1:24" x14ac:dyDescent="0.25">
      <c r="A2148" s="4" t="s">
        <v>3890</v>
      </c>
      <c r="B2148" s="12"/>
      <c r="C2148" s="12"/>
      <c r="D2148" s="12"/>
      <c r="E2148" s="12">
        <v>2</v>
      </c>
      <c r="F2148" s="12"/>
      <c r="G2148" s="12"/>
      <c r="H2148" s="12">
        <v>2</v>
      </c>
      <c r="I2148" s="14"/>
      <c r="J2148" s="14"/>
      <c r="K2148" s="14"/>
      <c r="L2148" s="14"/>
      <c r="M2148" s="14"/>
      <c r="N2148" s="14"/>
      <c r="O2148" s="16"/>
      <c r="P2148" s="16"/>
      <c r="Q2148" s="18"/>
      <c r="R2148" s="18"/>
      <c r="S2148" s="18"/>
      <c r="T2148" s="18"/>
      <c r="U2148" s="18"/>
      <c r="V2148" s="20"/>
      <c r="W2148" s="20"/>
      <c r="X2148" s="5">
        <v>2</v>
      </c>
    </row>
    <row r="2149" spans="1:24" x14ac:dyDescent="0.25">
      <c r="A2149" s="4" t="s">
        <v>3892</v>
      </c>
      <c r="B2149" s="12"/>
      <c r="C2149" s="12"/>
      <c r="D2149" s="12"/>
      <c r="E2149" s="12">
        <v>2</v>
      </c>
      <c r="F2149" s="12"/>
      <c r="G2149" s="12"/>
      <c r="H2149" s="12">
        <v>2</v>
      </c>
      <c r="I2149" s="14"/>
      <c r="J2149" s="14"/>
      <c r="K2149" s="14"/>
      <c r="L2149" s="14"/>
      <c r="M2149" s="14"/>
      <c r="N2149" s="14"/>
      <c r="O2149" s="16"/>
      <c r="P2149" s="16"/>
      <c r="Q2149" s="18"/>
      <c r="R2149" s="18"/>
      <c r="S2149" s="18"/>
      <c r="T2149" s="18"/>
      <c r="U2149" s="18"/>
      <c r="V2149" s="20"/>
      <c r="W2149" s="20"/>
      <c r="X2149" s="5">
        <v>2</v>
      </c>
    </row>
    <row r="2150" spans="1:24" x14ac:dyDescent="0.25">
      <c r="A2150" s="4" t="s">
        <v>3893</v>
      </c>
      <c r="B2150" s="12">
        <v>2</v>
      </c>
      <c r="C2150" s="12"/>
      <c r="D2150" s="12"/>
      <c r="E2150" s="12"/>
      <c r="F2150" s="12"/>
      <c r="G2150" s="12"/>
      <c r="H2150" s="12">
        <v>2</v>
      </c>
      <c r="I2150" s="14"/>
      <c r="J2150" s="14"/>
      <c r="K2150" s="14"/>
      <c r="L2150" s="14">
        <v>2</v>
      </c>
      <c r="M2150" s="14"/>
      <c r="N2150" s="14">
        <v>2</v>
      </c>
      <c r="O2150" s="16"/>
      <c r="P2150" s="16"/>
      <c r="Q2150" s="18"/>
      <c r="R2150" s="18"/>
      <c r="S2150" s="18"/>
      <c r="T2150" s="18"/>
      <c r="U2150" s="18"/>
      <c r="V2150" s="20"/>
      <c r="W2150" s="20"/>
      <c r="X2150" s="5">
        <v>4</v>
      </c>
    </row>
    <row r="2151" spans="1:24" x14ac:dyDescent="0.25">
      <c r="A2151" s="4" t="s">
        <v>3894</v>
      </c>
      <c r="B2151" s="12">
        <v>2</v>
      </c>
      <c r="C2151" s="12"/>
      <c r="D2151" s="12"/>
      <c r="E2151" s="12"/>
      <c r="F2151" s="12"/>
      <c r="G2151" s="12"/>
      <c r="H2151" s="12">
        <v>2</v>
      </c>
      <c r="I2151" s="14"/>
      <c r="J2151" s="14"/>
      <c r="K2151" s="14"/>
      <c r="L2151" s="14">
        <v>2</v>
      </c>
      <c r="M2151" s="14"/>
      <c r="N2151" s="14">
        <v>2</v>
      </c>
      <c r="O2151" s="16"/>
      <c r="P2151" s="16"/>
      <c r="Q2151" s="18"/>
      <c r="R2151" s="18"/>
      <c r="S2151" s="18"/>
      <c r="T2151" s="18"/>
      <c r="U2151" s="18"/>
      <c r="V2151" s="20"/>
      <c r="W2151" s="20"/>
      <c r="X2151" s="5">
        <v>4</v>
      </c>
    </row>
    <row r="2152" spans="1:24" x14ac:dyDescent="0.25">
      <c r="A2152" s="4" t="s">
        <v>3895</v>
      </c>
      <c r="B2152" s="12"/>
      <c r="C2152" s="12"/>
      <c r="D2152" s="12"/>
      <c r="E2152" s="12">
        <v>3</v>
      </c>
      <c r="F2152" s="12"/>
      <c r="G2152" s="12"/>
      <c r="H2152" s="12">
        <v>3</v>
      </c>
      <c r="I2152" s="14"/>
      <c r="J2152" s="14"/>
      <c r="K2152" s="14"/>
      <c r="L2152" s="14"/>
      <c r="M2152" s="14"/>
      <c r="N2152" s="14"/>
      <c r="O2152" s="16"/>
      <c r="P2152" s="16"/>
      <c r="Q2152" s="18"/>
      <c r="R2152" s="18"/>
      <c r="S2152" s="18"/>
      <c r="T2152" s="18"/>
      <c r="U2152" s="18"/>
      <c r="V2152" s="20"/>
      <c r="W2152" s="20"/>
      <c r="X2152" s="5">
        <v>3</v>
      </c>
    </row>
    <row r="2153" spans="1:24" x14ac:dyDescent="0.25">
      <c r="A2153" s="4" t="s">
        <v>3896</v>
      </c>
      <c r="B2153" s="12"/>
      <c r="C2153" s="12"/>
      <c r="D2153" s="12"/>
      <c r="E2153" s="12">
        <v>2</v>
      </c>
      <c r="F2153" s="12"/>
      <c r="G2153" s="12"/>
      <c r="H2153" s="12">
        <v>2</v>
      </c>
      <c r="I2153" s="14"/>
      <c r="J2153" s="14"/>
      <c r="K2153" s="14"/>
      <c r="L2153" s="14"/>
      <c r="M2153" s="14"/>
      <c r="N2153" s="14"/>
      <c r="O2153" s="16"/>
      <c r="P2153" s="16"/>
      <c r="Q2153" s="18"/>
      <c r="R2153" s="18"/>
      <c r="S2153" s="18"/>
      <c r="T2153" s="18"/>
      <c r="U2153" s="18"/>
      <c r="V2153" s="20"/>
      <c r="W2153" s="20"/>
      <c r="X2153" s="5">
        <v>2</v>
      </c>
    </row>
    <row r="2154" spans="1:24" x14ac:dyDescent="0.25">
      <c r="A2154" s="4" t="s">
        <v>3899</v>
      </c>
      <c r="B2154" s="12"/>
      <c r="C2154" s="12"/>
      <c r="D2154" s="12"/>
      <c r="E2154" s="12">
        <v>1</v>
      </c>
      <c r="F2154" s="12"/>
      <c r="G2154" s="12"/>
      <c r="H2154" s="12">
        <v>1</v>
      </c>
      <c r="I2154" s="14"/>
      <c r="J2154" s="14"/>
      <c r="K2154" s="14"/>
      <c r="L2154" s="14"/>
      <c r="M2154" s="14"/>
      <c r="N2154" s="14"/>
      <c r="O2154" s="16"/>
      <c r="P2154" s="16"/>
      <c r="Q2154" s="18"/>
      <c r="R2154" s="18"/>
      <c r="S2154" s="18"/>
      <c r="T2154" s="18"/>
      <c r="U2154" s="18"/>
      <c r="V2154" s="20"/>
      <c r="W2154" s="20"/>
      <c r="X2154" s="5">
        <v>1</v>
      </c>
    </row>
    <row r="2155" spans="1:24" x14ac:dyDescent="0.25">
      <c r="A2155" s="4" t="s">
        <v>3900</v>
      </c>
      <c r="B2155" s="12"/>
      <c r="C2155" s="12"/>
      <c r="D2155" s="12"/>
      <c r="E2155" s="12">
        <v>1</v>
      </c>
      <c r="F2155" s="12"/>
      <c r="G2155" s="12"/>
      <c r="H2155" s="12">
        <v>1</v>
      </c>
      <c r="I2155" s="14"/>
      <c r="J2155" s="14"/>
      <c r="K2155" s="14"/>
      <c r="L2155" s="14"/>
      <c r="M2155" s="14"/>
      <c r="N2155" s="14"/>
      <c r="O2155" s="16"/>
      <c r="P2155" s="16"/>
      <c r="Q2155" s="18"/>
      <c r="R2155" s="18"/>
      <c r="S2155" s="18"/>
      <c r="T2155" s="18"/>
      <c r="U2155" s="18"/>
      <c r="V2155" s="20"/>
      <c r="W2155" s="20"/>
      <c r="X2155" s="5">
        <v>1</v>
      </c>
    </row>
    <row r="2156" spans="1:24" x14ac:dyDescent="0.25">
      <c r="A2156" s="4" t="s">
        <v>3901</v>
      </c>
      <c r="B2156" s="12"/>
      <c r="C2156" s="12"/>
      <c r="D2156" s="12"/>
      <c r="E2156" s="12">
        <v>2</v>
      </c>
      <c r="F2156" s="12"/>
      <c r="G2156" s="12"/>
      <c r="H2156" s="12">
        <v>2</v>
      </c>
      <c r="I2156" s="14"/>
      <c r="J2156" s="14"/>
      <c r="K2156" s="14"/>
      <c r="L2156" s="14"/>
      <c r="M2156" s="14"/>
      <c r="N2156" s="14"/>
      <c r="O2156" s="16"/>
      <c r="P2156" s="16"/>
      <c r="Q2156" s="18"/>
      <c r="R2156" s="18"/>
      <c r="S2156" s="18"/>
      <c r="T2156" s="18"/>
      <c r="U2156" s="18"/>
      <c r="V2156" s="20"/>
      <c r="W2156" s="20"/>
      <c r="X2156" s="5">
        <v>2</v>
      </c>
    </row>
    <row r="2157" spans="1:24" x14ac:dyDescent="0.25">
      <c r="A2157" s="4" t="s">
        <v>3902</v>
      </c>
      <c r="B2157" s="12"/>
      <c r="C2157" s="12"/>
      <c r="D2157" s="12"/>
      <c r="E2157" s="12">
        <v>2</v>
      </c>
      <c r="F2157" s="12"/>
      <c r="G2157" s="12"/>
      <c r="H2157" s="12">
        <v>2</v>
      </c>
      <c r="I2157" s="14"/>
      <c r="J2157" s="14"/>
      <c r="K2157" s="14"/>
      <c r="L2157" s="14"/>
      <c r="M2157" s="14"/>
      <c r="N2157" s="14"/>
      <c r="O2157" s="16"/>
      <c r="P2157" s="16"/>
      <c r="Q2157" s="18"/>
      <c r="R2157" s="18"/>
      <c r="S2157" s="18"/>
      <c r="T2157" s="18"/>
      <c r="U2157" s="18"/>
      <c r="V2157" s="20"/>
      <c r="W2157" s="20"/>
      <c r="X2157" s="5">
        <v>2</v>
      </c>
    </row>
    <row r="2158" spans="1:24" x14ac:dyDescent="0.25">
      <c r="A2158" s="4" t="s">
        <v>3903</v>
      </c>
      <c r="B2158" s="12"/>
      <c r="C2158" s="12"/>
      <c r="D2158" s="12"/>
      <c r="E2158" s="12">
        <v>2</v>
      </c>
      <c r="F2158" s="12"/>
      <c r="G2158" s="12"/>
      <c r="H2158" s="12">
        <v>2</v>
      </c>
      <c r="I2158" s="14"/>
      <c r="J2158" s="14"/>
      <c r="K2158" s="14"/>
      <c r="L2158" s="14"/>
      <c r="M2158" s="14"/>
      <c r="N2158" s="14"/>
      <c r="O2158" s="16"/>
      <c r="P2158" s="16"/>
      <c r="Q2158" s="18"/>
      <c r="R2158" s="18"/>
      <c r="S2158" s="18"/>
      <c r="T2158" s="18"/>
      <c r="U2158" s="18"/>
      <c r="V2158" s="20"/>
      <c r="W2158" s="20"/>
      <c r="X2158" s="5">
        <v>2</v>
      </c>
    </row>
    <row r="2159" spans="1:24" x14ac:dyDescent="0.25">
      <c r="A2159" s="4" t="s">
        <v>3905</v>
      </c>
      <c r="B2159" s="12"/>
      <c r="C2159" s="12"/>
      <c r="D2159" s="12"/>
      <c r="E2159" s="12"/>
      <c r="F2159" s="12"/>
      <c r="G2159" s="12"/>
      <c r="H2159" s="12"/>
      <c r="I2159" s="14"/>
      <c r="J2159" s="14"/>
      <c r="K2159" s="14"/>
      <c r="L2159" s="14"/>
      <c r="M2159" s="14"/>
      <c r="N2159" s="14"/>
      <c r="O2159" s="16"/>
      <c r="P2159" s="16"/>
      <c r="Q2159" s="18"/>
      <c r="R2159" s="18"/>
      <c r="S2159" s="18">
        <v>2</v>
      </c>
      <c r="T2159" s="18"/>
      <c r="U2159" s="18">
        <v>2</v>
      </c>
      <c r="V2159" s="20"/>
      <c r="W2159" s="20"/>
      <c r="X2159" s="5">
        <v>2</v>
      </c>
    </row>
    <row r="2160" spans="1:24" x14ac:dyDescent="0.25">
      <c r="A2160" s="4" t="s">
        <v>3906</v>
      </c>
      <c r="B2160" s="12"/>
      <c r="C2160" s="12"/>
      <c r="D2160" s="12"/>
      <c r="E2160" s="12">
        <v>2</v>
      </c>
      <c r="F2160" s="12"/>
      <c r="G2160" s="12"/>
      <c r="H2160" s="12">
        <v>2</v>
      </c>
      <c r="I2160" s="14"/>
      <c r="J2160" s="14"/>
      <c r="K2160" s="14"/>
      <c r="L2160" s="14"/>
      <c r="M2160" s="14"/>
      <c r="N2160" s="14"/>
      <c r="O2160" s="16"/>
      <c r="P2160" s="16"/>
      <c r="Q2160" s="18"/>
      <c r="R2160" s="18"/>
      <c r="S2160" s="18"/>
      <c r="T2160" s="18"/>
      <c r="U2160" s="18"/>
      <c r="V2160" s="20"/>
      <c r="W2160" s="20"/>
      <c r="X2160" s="5">
        <v>2</v>
      </c>
    </row>
    <row r="2161" spans="1:24" x14ac:dyDescent="0.25">
      <c r="A2161" s="4" t="s">
        <v>3907</v>
      </c>
      <c r="B2161" s="12">
        <v>2</v>
      </c>
      <c r="C2161" s="12"/>
      <c r="D2161" s="12"/>
      <c r="E2161" s="12"/>
      <c r="F2161" s="12"/>
      <c r="G2161" s="12"/>
      <c r="H2161" s="12">
        <v>2</v>
      </c>
      <c r="I2161" s="14"/>
      <c r="J2161" s="14"/>
      <c r="K2161" s="14"/>
      <c r="L2161" s="14"/>
      <c r="M2161" s="14"/>
      <c r="N2161" s="14"/>
      <c r="O2161" s="16"/>
      <c r="P2161" s="16"/>
      <c r="Q2161" s="18"/>
      <c r="R2161" s="18"/>
      <c r="S2161" s="18"/>
      <c r="T2161" s="18"/>
      <c r="U2161" s="18"/>
      <c r="V2161" s="20"/>
      <c r="W2161" s="20"/>
      <c r="X2161" s="5">
        <v>2</v>
      </c>
    </row>
    <row r="2162" spans="1:24" x14ac:dyDescent="0.25">
      <c r="A2162" s="4" t="s">
        <v>3908</v>
      </c>
      <c r="B2162" s="12"/>
      <c r="C2162" s="12"/>
      <c r="D2162" s="12">
        <v>2</v>
      </c>
      <c r="E2162" s="12"/>
      <c r="F2162" s="12"/>
      <c r="G2162" s="12"/>
      <c r="H2162" s="12">
        <v>2</v>
      </c>
      <c r="I2162" s="14"/>
      <c r="J2162" s="14"/>
      <c r="K2162" s="14"/>
      <c r="L2162" s="14"/>
      <c r="M2162" s="14"/>
      <c r="N2162" s="14"/>
      <c r="O2162" s="16"/>
      <c r="P2162" s="16"/>
      <c r="Q2162" s="18"/>
      <c r="R2162" s="18"/>
      <c r="S2162" s="18"/>
      <c r="T2162" s="18"/>
      <c r="U2162" s="18"/>
      <c r="V2162" s="20"/>
      <c r="W2162" s="20"/>
      <c r="X2162" s="5">
        <v>2</v>
      </c>
    </row>
    <row r="2163" spans="1:24" x14ac:dyDescent="0.25">
      <c r="A2163" s="4" t="s">
        <v>3909</v>
      </c>
      <c r="B2163" s="12">
        <v>2</v>
      </c>
      <c r="C2163" s="12"/>
      <c r="D2163" s="12"/>
      <c r="E2163" s="12"/>
      <c r="F2163" s="12"/>
      <c r="G2163" s="12"/>
      <c r="H2163" s="12">
        <v>2</v>
      </c>
      <c r="I2163" s="14"/>
      <c r="J2163" s="14"/>
      <c r="K2163" s="14"/>
      <c r="L2163" s="14"/>
      <c r="M2163" s="14"/>
      <c r="N2163" s="14"/>
      <c r="O2163" s="16"/>
      <c r="P2163" s="16"/>
      <c r="Q2163" s="18"/>
      <c r="R2163" s="18"/>
      <c r="S2163" s="18"/>
      <c r="T2163" s="18"/>
      <c r="U2163" s="18"/>
      <c r="V2163" s="20"/>
      <c r="W2163" s="20"/>
      <c r="X2163" s="5">
        <v>2</v>
      </c>
    </row>
    <row r="2164" spans="1:24" x14ac:dyDescent="0.25">
      <c r="A2164" s="4" t="s">
        <v>3910</v>
      </c>
      <c r="B2164" s="12"/>
      <c r="C2164" s="12"/>
      <c r="D2164" s="12"/>
      <c r="E2164" s="12">
        <v>1</v>
      </c>
      <c r="F2164" s="12"/>
      <c r="G2164" s="12"/>
      <c r="H2164" s="12">
        <v>1</v>
      </c>
      <c r="I2164" s="14"/>
      <c r="J2164" s="14"/>
      <c r="K2164" s="14"/>
      <c r="L2164" s="14"/>
      <c r="M2164" s="14"/>
      <c r="N2164" s="14"/>
      <c r="O2164" s="16"/>
      <c r="P2164" s="16"/>
      <c r="Q2164" s="18"/>
      <c r="R2164" s="18"/>
      <c r="S2164" s="18"/>
      <c r="T2164" s="18"/>
      <c r="U2164" s="18"/>
      <c r="V2164" s="20"/>
      <c r="W2164" s="20"/>
      <c r="X2164" s="5">
        <v>1</v>
      </c>
    </row>
    <row r="2165" spans="1:24" x14ac:dyDescent="0.25">
      <c r="A2165" s="4" t="s">
        <v>3912</v>
      </c>
      <c r="B2165" s="12"/>
      <c r="C2165" s="12"/>
      <c r="D2165" s="12"/>
      <c r="E2165" s="12">
        <v>1</v>
      </c>
      <c r="F2165" s="12"/>
      <c r="G2165" s="12"/>
      <c r="H2165" s="12">
        <v>1</v>
      </c>
      <c r="I2165" s="14"/>
      <c r="J2165" s="14"/>
      <c r="K2165" s="14"/>
      <c r="L2165" s="14"/>
      <c r="M2165" s="14"/>
      <c r="N2165" s="14"/>
      <c r="O2165" s="16"/>
      <c r="P2165" s="16"/>
      <c r="Q2165" s="18"/>
      <c r="R2165" s="18"/>
      <c r="S2165" s="18"/>
      <c r="T2165" s="18"/>
      <c r="U2165" s="18"/>
      <c r="V2165" s="20"/>
      <c r="W2165" s="20"/>
      <c r="X2165" s="5">
        <v>1</v>
      </c>
    </row>
    <row r="2166" spans="1:24" x14ac:dyDescent="0.25">
      <c r="A2166" s="4" t="s">
        <v>3913</v>
      </c>
      <c r="B2166" s="12"/>
      <c r="C2166" s="12"/>
      <c r="D2166" s="12"/>
      <c r="E2166" s="12">
        <v>1</v>
      </c>
      <c r="F2166" s="12"/>
      <c r="G2166" s="12"/>
      <c r="H2166" s="12">
        <v>1</v>
      </c>
      <c r="I2166" s="14"/>
      <c r="J2166" s="14"/>
      <c r="K2166" s="14"/>
      <c r="L2166" s="14"/>
      <c r="M2166" s="14"/>
      <c r="N2166" s="14"/>
      <c r="O2166" s="16"/>
      <c r="P2166" s="16"/>
      <c r="Q2166" s="18"/>
      <c r="R2166" s="18"/>
      <c r="S2166" s="18"/>
      <c r="T2166" s="18"/>
      <c r="U2166" s="18"/>
      <c r="V2166" s="20"/>
      <c r="W2166" s="20"/>
      <c r="X2166" s="5">
        <v>1</v>
      </c>
    </row>
    <row r="2167" spans="1:24" x14ac:dyDescent="0.25">
      <c r="A2167" s="4" t="s">
        <v>3914</v>
      </c>
      <c r="B2167" s="12"/>
      <c r="C2167" s="12"/>
      <c r="D2167" s="12"/>
      <c r="E2167" s="12">
        <v>1</v>
      </c>
      <c r="F2167" s="12"/>
      <c r="G2167" s="12"/>
      <c r="H2167" s="12">
        <v>1</v>
      </c>
      <c r="I2167" s="14"/>
      <c r="J2167" s="14"/>
      <c r="K2167" s="14"/>
      <c r="L2167" s="14"/>
      <c r="M2167" s="14"/>
      <c r="N2167" s="14"/>
      <c r="O2167" s="16"/>
      <c r="P2167" s="16"/>
      <c r="Q2167" s="18"/>
      <c r="R2167" s="18"/>
      <c r="S2167" s="18"/>
      <c r="T2167" s="18"/>
      <c r="U2167" s="18"/>
      <c r="V2167" s="20"/>
      <c r="W2167" s="20"/>
      <c r="X2167" s="5">
        <v>1</v>
      </c>
    </row>
    <row r="2168" spans="1:24" x14ac:dyDescent="0.25">
      <c r="A2168" s="4" t="s">
        <v>3915</v>
      </c>
      <c r="B2168" s="12"/>
      <c r="C2168" s="12"/>
      <c r="D2168" s="12"/>
      <c r="E2168" s="12">
        <v>1</v>
      </c>
      <c r="F2168" s="12"/>
      <c r="G2168" s="12"/>
      <c r="H2168" s="12">
        <v>1</v>
      </c>
      <c r="I2168" s="14"/>
      <c r="J2168" s="14"/>
      <c r="K2168" s="14"/>
      <c r="L2168" s="14"/>
      <c r="M2168" s="14"/>
      <c r="N2168" s="14"/>
      <c r="O2168" s="16"/>
      <c r="P2168" s="16"/>
      <c r="Q2168" s="18"/>
      <c r="R2168" s="18"/>
      <c r="S2168" s="18"/>
      <c r="T2168" s="18"/>
      <c r="U2168" s="18"/>
      <c r="V2168" s="20"/>
      <c r="W2168" s="20"/>
      <c r="X2168" s="5">
        <v>1</v>
      </c>
    </row>
    <row r="2169" spans="1:24" x14ac:dyDescent="0.25">
      <c r="A2169" s="4" t="s">
        <v>3916</v>
      </c>
      <c r="B2169" s="12"/>
      <c r="C2169" s="12"/>
      <c r="D2169" s="12"/>
      <c r="E2169" s="12">
        <v>1</v>
      </c>
      <c r="F2169" s="12"/>
      <c r="G2169" s="12"/>
      <c r="H2169" s="12">
        <v>1</v>
      </c>
      <c r="I2169" s="14"/>
      <c r="J2169" s="14"/>
      <c r="K2169" s="14"/>
      <c r="L2169" s="14"/>
      <c r="M2169" s="14"/>
      <c r="N2169" s="14"/>
      <c r="O2169" s="16"/>
      <c r="P2169" s="16"/>
      <c r="Q2169" s="18"/>
      <c r="R2169" s="18"/>
      <c r="S2169" s="18"/>
      <c r="T2169" s="18"/>
      <c r="U2169" s="18"/>
      <c r="V2169" s="20"/>
      <c r="W2169" s="20"/>
      <c r="X2169" s="5">
        <v>1</v>
      </c>
    </row>
    <row r="2170" spans="1:24" x14ac:dyDescent="0.25">
      <c r="A2170" s="4" t="s">
        <v>3917</v>
      </c>
      <c r="B2170" s="12"/>
      <c r="C2170" s="12"/>
      <c r="D2170" s="12"/>
      <c r="E2170" s="12">
        <v>1</v>
      </c>
      <c r="F2170" s="12"/>
      <c r="G2170" s="12"/>
      <c r="H2170" s="12">
        <v>1</v>
      </c>
      <c r="I2170" s="14"/>
      <c r="J2170" s="14"/>
      <c r="K2170" s="14"/>
      <c r="L2170" s="14"/>
      <c r="M2170" s="14"/>
      <c r="N2170" s="14"/>
      <c r="O2170" s="16"/>
      <c r="P2170" s="16"/>
      <c r="Q2170" s="18"/>
      <c r="R2170" s="18"/>
      <c r="S2170" s="18"/>
      <c r="T2170" s="18"/>
      <c r="U2170" s="18"/>
      <c r="V2170" s="20"/>
      <c r="W2170" s="20"/>
      <c r="X2170" s="5">
        <v>1</v>
      </c>
    </row>
    <row r="2171" spans="1:24" x14ac:dyDescent="0.25">
      <c r="A2171" s="4" t="s">
        <v>3918</v>
      </c>
      <c r="B2171" s="12"/>
      <c r="C2171" s="12"/>
      <c r="D2171" s="12"/>
      <c r="E2171" s="12">
        <v>1</v>
      </c>
      <c r="F2171" s="12"/>
      <c r="G2171" s="12"/>
      <c r="H2171" s="12">
        <v>1</v>
      </c>
      <c r="I2171" s="14"/>
      <c r="J2171" s="14"/>
      <c r="K2171" s="14"/>
      <c r="L2171" s="14"/>
      <c r="M2171" s="14"/>
      <c r="N2171" s="14"/>
      <c r="O2171" s="16"/>
      <c r="P2171" s="16"/>
      <c r="Q2171" s="18"/>
      <c r="R2171" s="18"/>
      <c r="S2171" s="18"/>
      <c r="T2171" s="18"/>
      <c r="U2171" s="18"/>
      <c r="V2171" s="20"/>
      <c r="W2171" s="20"/>
      <c r="X2171" s="5">
        <v>1</v>
      </c>
    </row>
    <row r="2172" spans="1:24" x14ac:dyDescent="0.25">
      <c r="A2172" s="4" t="s">
        <v>3919</v>
      </c>
      <c r="B2172" s="12"/>
      <c r="C2172" s="12"/>
      <c r="D2172" s="12"/>
      <c r="E2172" s="12">
        <v>1</v>
      </c>
      <c r="F2172" s="12"/>
      <c r="G2172" s="12"/>
      <c r="H2172" s="12">
        <v>1</v>
      </c>
      <c r="I2172" s="14"/>
      <c r="J2172" s="14"/>
      <c r="K2172" s="14"/>
      <c r="L2172" s="14"/>
      <c r="M2172" s="14"/>
      <c r="N2172" s="14"/>
      <c r="O2172" s="16"/>
      <c r="P2172" s="16"/>
      <c r="Q2172" s="18"/>
      <c r="R2172" s="18"/>
      <c r="S2172" s="18"/>
      <c r="T2172" s="18"/>
      <c r="U2172" s="18"/>
      <c r="V2172" s="20"/>
      <c r="W2172" s="20"/>
      <c r="X2172" s="5">
        <v>1</v>
      </c>
    </row>
    <row r="2173" spans="1:24" x14ac:dyDescent="0.25">
      <c r="A2173" s="4" t="s">
        <v>3920</v>
      </c>
      <c r="B2173" s="12"/>
      <c r="C2173" s="12"/>
      <c r="D2173" s="12"/>
      <c r="E2173" s="12">
        <v>1</v>
      </c>
      <c r="F2173" s="12"/>
      <c r="G2173" s="12"/>
      <c r="H2173" s="12">
        <v>1</v>
      </c>
      <c r="I2173" s="14"/>
      <c r="J2173" s="14"/>
      <c r="K2173" s="14"/>
      <c r="L2173" s="14"/>
      <c r="M2173" s="14"/>
      <c r="N2173" s="14"/>
      <c r="O2173" s="16"/>
      <c r="P2173" s="16"/>
      <c r="Q2173" s="18"/>
      <c r="R2173" s="18"/>
      <c r="S2173" s="18"/>
      <c r="T2173" s="18"/>
      <c r="U2173" s="18"/>
      <c r="V2173" s="20"/>
      <c r="W2173" s="20"/>
      <c r="X2173" s="5">
        <v>1</v>
      </c>
    </row>
    <row r="2174" spans="1:24" x14ac:dyDescent="0.25">
      <c r="A2174" s="4" t="s">
        <v>3921</v>
      </c>
      <c r="B2174" s="12"/>
      <c r="C2174" s="12"/>
      <c r="D2174" s="12"/>
      <c r="E2174" s="12">
        <v>1</v>
      </c>
      <c r="F2174" s="12"/>
      <c r="G2174" s="12"/>
      <c r="H2174" s="12">
        <v>1</v>
      </c>
      <c r="I2174" s="14"/>
      <c r="J2174" s="14"/>
      <c r="K2174" s="14"/>
      <c r="L2174" s="14"/>
      <c r="M2174" s="14"/>
      <c r="N2174" s="14"/>
      <c r="O2174" s="16"/>
      <c r="P2174" s="16"/>
      <c r="Q2174" s="18"/>
      <c r="R2174" s="18"/>
      <c r="S2174" s="18"/>
      <c r="T2174" s="18"/>
      <c r="U2174" s="18"/>
      <c r="V2174" s="20"/>
      <c r="W2174" s="20"/>
      <c r="X2174" s="5">
        <v>1</v>
      </c>
    </row>
    <row r="2175" spans="1:24" x14ac:dyDescent="0.25">
      <c r="A2175" s="4" t="s">
        <v>3922</v>
      </c>
      <c r="B2175" s="12"/>
      <c r="C2175" s="12"/>
      <c r="D2175" s="12"/>
      <c r="E2175" s="12">
        <v>1</v>
      </c>
      <c r="F2175" s="12"/>
      <c r="G2175" s="12"/>
      <c r="H2175" s="12">
        <v>1</v>
      </c>
      <c r="I2175" s="14"/>
      <c r="J2175" s="14"/>
      <c r="K2175" s="14"/>
      <c r="L2175" s="14"/>
      <c r="M2175" s="14"/>
      <c r="N2175" s="14"/>
      <c r="O2175" s="16"/>
      <c r="P2175" s="16"/>
      <c r="Q2175" s="18"/>
      <c r="R2175" s="18"/>
      <c r="S2175" s="18"/>
      <c r="T2175" s="18"/>
      <c r="U2175" s="18"/>
      <c r="V2175" s="20"/>
      <c r="W2175" s="20"/>
      <c r="X2175" s="5">
        <v>1</v>
      </c>
    </row>
    <row r="2176" spans="1:24" x14ac:dyDescent="0.25">
      <c r="A2176" s="4" t="s">
        <v>3923</v>
      </c>
      <c r="B2176" s="12"/>
      <c r="C2176" s="12"/>
      <c r="D2176" s="12"/>
      <c r="E2176" s="12">
        <v>1</v>
      </c>
      <c r="F2176" s="12"/>
      <c r="G2176" s="12"/>
      <c r="H2176" s="12">
        <v>1</v>
      </c>
      <c r="I2176" s="14"/>
      <c r="J2176" s="14"/>
      <c r="K2176" s="14"/>
      <c r="L2176" s="14"/>
      <c r="M2176" s="14"/>
      <c r="N2176" s="14"/>
      <c r="O2176" s="16"/>
      <c r="P2176" s="16"/>
      <c r="Q2176" s="18"/>
      <c r="R2176" s="18"/>
      <c r="S2176" s="18"/>
      <c r="T2176" s="18"/>
      <c r="U2176" s="18"/>
      <c r="V2176" s="20"/>
      <c r="W2176" s="20"/>
      <c r="X2176" s="5">
        <v>1</v>
      </c>
    </row>
    <row r="2177" spans="1:24" x14ac:dyDescent="0.25">
      <c r="A2177" s="4" t="s">
        <v>3924</v>
      </c>
      <c r="B2177" s="12"/>
      <c r="C2177" s="12"/>
      <c r="D2177" s="12"/>
      <c r="E2177" s="12">
        <v>1</v>
      </c>
      <c r="F2177" s="12"/>
      <c r="G2177" s="12"/>
      <c r="H2177" s="12">
        <v>1</v>
      </c>
      <c r="I2177" s="14"/>
      <c r="J2177" s="14"/>
      <c r="K2177" s="14"/>
      <c r="L2177" s="14"/>
      <c r="M2177" s="14"/>
      <c r="N2177" s="14"/>
      <c r="O2177" s="16"/>
      <c r="P2177" s="16"/>
      <c r="Q2177" s="18"/>
      <c r="R2177" s="18"/>
      <c r="S2177" s="18"/>
      <c r="T2177" s="18"/>
      <c r="U2177" s="18"/>
      <c r="V2177" s="20"/>
      <c r="W2177" s="20"/>
      <c r="X2177" s="5">
        <v>1</v>
      </c>
    </row>
    <row r="2178" spans="1:24" x14ac:dyDescent="0.25">
      <c r="A2178" s="4" t="s">
        <v>3925</v>
      </c>
      <c r="B2178" s="12"/>
      <c r="C2178" s="12"/>
      <c r="D2178" s="12"/>
      <c r="E2178" s="12">
        <v>1</v>
      </c>
      <c r="F2178" s="12"/>
      <c r="G2178" s="12"/>
      <c r="H2178" s="12">
        <v>1</v>
      </c>
      <c r="I2178" s="14"/>
      <c r="J2178" s="14"/>
      <c r="K2178" s="14"/>
      <c r="L2178" s="14"/>
      <c r="M2178" s="14"/>
      <c r="N2178" s="14"/>
      <c r="O2178" s="16"/>
      <c r="P2178" s="16"/>
      <c r="Q2178" s="18"/>
      <c r="R2178" s="18"/>
      <c r="S2178" s="18"/>
      <c r="T2178" s="18"/>
      <c r="U2178" s="18"/>
      <c r="V2178" s="20"/>
      <c r="W2178" s="20"/>
      <c r="X2178" s="5">
        <v>1</v>
      </c>
    </row>
    <row r="2179" spans="1:24" x14ac:dyDescent="0.25">
      <c r="A2179" s="4" t="s">
        <v>3926</v>
      </c>
      <c r="B2179" s="12"/>
      <c r="C2179" s="12"/>
      <c r="D2179" s="12"/>
      <c r="E2179" s="12">
        <v>1</v>
      </c>
      <c r="F2179" s="12"/>
      <c r="G2179" s="12"/>
      <c r="H2179" s="12">
        <v>1</v>
      </c>
      <c r="I2179" s="14"/>
      <c r="J2179" s="14"/>
      <c r="K2179" s="14"/>
      <c r="L2179" s="14"/>
      <c r="M2179" s="14"/>
      <c r="N2179" s="14"/>
      <c r="O2179" s="16"/>
      <c r="P2179" s="16"/>
      <c r="Q2179" s="18"/>
      <c r="R2179" s="18"/>
      <c r="S2179" s="18"/>
      <c r="T2179" s="18"/>
      <c r="U2179" s="18"/>
      <c r="V2179" s="20"/>
      <c r="W2179" s="20"/>
      <c r="X2179" s="5">
        <v>1</v>
      </c>
    </row>
    <row r="2180" spans="1:24" x14ac:dyDescent="0.25">
      <c r="A2180" s="4" t="s">
        <v>3927</v>
      </c>
      <c r="B2180" s="12"/>
      <c r="C2180" s="12"/>
      <c r="D2180" s="12"/>
      <c r="E2180" s="12">
        <v>1</v>
      </c>
      <c r="F2180" s="12"/>
      <c r="G2180" s="12"/>
      <c r="H2180" s="12">
        <v>1</v>
      </c>
      <c r="I2180" s="14"/>
      <c r="J2180" s="14"/>
      <c r="K2180" s="14"/>
      <c r="L2180" s="14"/>
      <c r="M2180" s="14"/>
      <c r="N2180" s="14"/>
      <c r="O2180" s="16"/>
      <c r="P2180" s="16"/>
      <c r="Q2180" s="18"/>
      <c r="R2180" s="18"/>
      <c r="S2180" s="18"/>
      <c r="T2180" s="18"/>
      <c r="U2180" s="18"/>
      <c r="V2180" s="20"/>
      <c r="W2180" s="20"/>
      <c r="X2180" s="5">
        <v>1</v>
      </c>
    </row>
    <row r="2181" spans="1:24" x14ac:dyDescent="0.25">
      <c r="A2181" s="4" t="s">
        <v>3928</v>
      </c>
      <c r="B2181" s="12"/>
      <c r="C2181" s="12"/>
      <c r="D2181" s="12"/>
      <c r="E2181" s="12">
        <v>1</v>
      </c>
      <c r="F2181" s="12"/>
      <c r="G2181" s="12"/>
      <c r="H2181" s="12">
        <v>1</v>
      </c>
      <c r="I2181" s="14"/>
      <c r="J2181" s="14"/>
      <c r="K2181" s="14"/>
      <c r="L2181" s="14"/>
      <c r="M2181" s="14"/>
      <c r="N2181" s="14"/>
      <c r="O2181" s="16"/>
      <c r="P2181" s="16"/>
      <c r="Q2181" s="18"/>
      <c r="R2181" s="18"/>
      <c r="S2181" s="18"/>
      <c r="T2181" s="18"/>
      <c r="U2181" s="18"/>
      <c r="V2181" s="20"/>
      <c r="W2181" s="20"/>
      <c r="X2181" s="5">
        <v>1</v>
      </c>
    </row>
    <row r="2182" spans="1:24" x14ac:dyDescent="0.25">
      <c r="A2182" s="4" t="s">
        <v>3929</v>
      </c>
      <c r="B2182" s="12"/>
      <c r="C2182" s="12"/>
      <c r="D2182" s="12"/>
      <c r="E2182" s="12">
        <v>1</v>
      </c>
      <c r="F2182" s="12"/>
      <c r="G2182" s="12"/>
      <c r="H2182" s="12">
        <v>1</v>
      </c>
      <c r="I2182" s="14"/>
      <c r="J2182" s="14"/>
      <c r="K2182" s="14"/>
      <c r="L2182" s="14"/>
      <c r="M2182" s="14"/>
      <c r="N2182" s="14"/>
      <c r="O2182" s="16"/>
      <c r="P2182" s="16"/>
      <c r="Q2182" s="18"/>
      <c r="R2182" s="18"/>
      <c r="S2182" s="18"/>
      <c r="T2182" s="18"/>
      <c r="U2182" s="18"/>
      <c r="V2182" s="20"/>
      <c r="W2182" s="20"/>
      <c r="X2182" s="5">
        <v>1</v>
      </c>
    </row>
    <row r="2183" spans="1:24" x14ac:dyDescent="0.25">
      <c r="A2183" s="4" t="s">
        <v>3930</v>
      </c>
      <c r="B2183" s="12"/>
      <c r="C2183" s="12"/>
      <c r="D2183" s="12"/>
      <c r="E2183" s="12">
        <v>1</v>
      </c>
      <c r="F2183" s="12"/>
      <c r="G2183" s="12"/>
      <c r="H2183" s="12">
        <v>1</v>
      </c>
      <c r="I2183" s="14"/>
      <c r="J2183" s="14"/>
      <c r="K2183" s="14"/>
      <c r="L2183" s="14"/>
      <c r="M2183" s="14"/>
      <c r="N2183" s="14"/>
      <c r="O2183" s="16"/>
      <c r="P2183" s="16"/>
      <c r="Q2183" s="18"/>
      <c r="R2183" s="18"/>
      <c r="S2183" s="18"/>
      <c r="T2183" s="18"/>
      <c r="U2183" s="18"/>
      <c r="V2183" s="20"/>
      <c r="W2183" s="20"/>
      <c r="X2183" s="5">
        <v>1</v>
      </c>
    </row>
    <row r="2184" spans="1:24" x14ac:dyDescent="0.25">
      <c r="A2184" s="4" t="s">
        <v>3931</v>
      </c>
      <c r="B2184" s="12"/>
      <c r="C2184" s="12"/>
      <c r="D2184" s="12"/>
      <c r="E2184" s="12">
        <v>1</v>
      </c>
      <c r="F2184" s="12"/>
      <c r="G2184" s="12"/>
      <c r="H2184" s="12">
        <v>1</v>
      </c>
      <c r="I2184" s="14"/>
      <c r="J2184" s="14"/>
      <c r="K2184" s="14"/>
      <c r="L2184" s="14"/>
      <c r="M2184" s="14"/>
      <c r="N2184" s="14"/>
      <c r="O2184" s="16"/>
      <c r="P2184" s="16"/>
      <c r="Q2184" s="18"/>
      <c r="R2184" s="18"/>
      <c r="S2184" s="18"/>
      <c r="T2184" s="18"/>
      <c r="U2184" s="18"/>
      <c r="V2184" s="20"/>
      <c r="W2184" s="20"/>
      <c r="X2184" s="5">
        <v>1</v>
      </c>
    </row>
    <row r="2185" spans="1:24" x14ac:dyDescent="0.25">
      <c r="A2185" s="4" t="s">
        <v>3932</v>
      </c>
      <c r="B2185" s="12"/>
      <c r="C2185" s="12"/>
      <c r="D2185" s="12"/>
      <c r="E2185" s="12">
        <v>1</v>
      </c>
      <c r="F2185" s="12"/>
      <c r="G2185" s="12"/>
      <c r="H2185" s="12">
        <v>1</v>
      </c>
      <c r="I2185" s="14"/>
      <c r="J2185" s="14"/>
      <c r="K2185" s="14"/>
      <c r="L2185" s="14"/>
      <c r="M2185" s="14"/>
      <c r="N2185" s="14"/>
      <c r="O2185" s="16"/>
      <c r="P2185" s="16"/>
      <c r="Q2185" s="18"/>
      <c r="R2185" s="18"/>
      <c r="S2185" s="18"/>
      <c r="T2185" s="18"/>
      <c r="U2185" s="18"/>
      <c r="V2185" s="20"/>
      <c r="W2185" s="20"/>
      <c r="X2185" s="5">
        <v>1</v>
      </c>
    </row>
    <row r="2186" spans="1:24" x14ac:dyDescent="0.25">
      <c r="A2186" s="4" t="s">
        <v>3933</v>
      </c>
      <c r="B2186" s="12"/>
      <c r="C2186" s="12"/>
      <c r="D2186" s="12"/>
      <c r="E2186" s="12">
        <v>1</v>
      </c>
      <c r="F2186" s="12"/>
      <c r="G2186" s="12"/>
      <c r="H2186" s="12">
        <v>1</v>
      </c>
      <c r="I2186" s="14"/>
      <c r="J2186" s="14"/>
      <c r="K2186" s="14"/>
      <c r="L2186" s="14"/>
      <c r="M2186" s="14"/>
      <c r="N2186" s="14"/>
      <c r="O2186" s="16"/>
      <c r="P2186" s="16"/>
      <c r="Q2186" s="18"/>
      <c r="R2186" s="18"/>
      <c r="S2186" s="18"/>
      <c r="T2186" s="18"/>
      <c r="U2186" s="18"/>
      <c r="V2186" s="20"/>
      <c r="W2186" s="20"/>
      <c r="X2186" s="5">
        <v>1</v>
      </c>
    </row>
    <row r="2187" spans="1:24" x14ac:dyDescent="0.25">
      <c r="A2187" s="4" t="s">
        <v>3934</v>
      </c>
      <c r="B2187" s="12"/>
      <c r="C2187" s="12"/>
      <c r="D2187" s="12"/>
      <c r="E2187" s="12">
        <v>1</v>
      </c>
      <c r="F2187" s="12"/>
      <c r="G2187" s="12"/>
      <c r="H2187" s="12">
        <v>1</v>
      </c>
      <c r="I2187" s="14"/>
      <c r="J2187" s="14"/>
      <c r="K2187" s="14"/>
      <c r="L2187" s="14"/>
      <c r="M2187" s="14"/>
      <c r="N2187" s="14"/>
      <c r="O2187" s="16"/>
      <c r="P2187" s="16"/>
      <c r="Q2187" s="18"/>
      <c r="R2187" s="18"/>
      <c r="S2187" s="18"/>
      <c r="T2187" s="18"/>
      <c r="U2187" s="18"/>
      <c r="V2187" s="20"/>
      <c r="W2187" s="20"/>
      <c r="X2187" s="5">
        <v>1</v>
      </c>
    </row>
    <row r="2188" spans="1:24" x14ac:dyDescent="0.25">
      <c r="A2188" s="4" t="s">
        <v>3935</v>
      </c>
      <c r="B2188" s="12"/>
      <c r="C2188" s="12"/>
      <c r="D2188" s="12"/>
      <c r="E2188" s="12">
        <v>1</v>
      </c>
      <c r="F2188" s="12"/>
      <c r="G2188" s="12"/>
      <c r="H2188" s="12">
        <v>1</v>
      </c>
      <c r="I2188" s="14"/>
      <c r="J2188" s="14"/>
      <c r="K2188" s="14"/>
      <c r="L2188" s="14"/>
      <c r="M2188" s="14"/>
      <c r="N2188" s="14"/>
      <c r="O2188" s="16"/>
      <c r="P2188" s="16"/>
      <c r="Q2188" s="18"/>
      <c r="R2188" s="18"/>
      <c r="S2188" s="18"/>
      <c r="T2188" s="18"/>
      <c r="U2188" s="18"/>
      <c r="V2188" s="20"/>
      <c r="W2188" s="20"/>
      <c r="X2188" s="5">
        <v>1</v>
      </c>
    </row>
    <row r="2189" spans="1:24" x14ac:dyDescent="0.25">
      <c r="A2189" s="4" t="s">
        <v>3936</v>
      </c>
      <c r="B2189" s="12"/>
      <c r="C2189" s="12"/>
      <c r="D2189" s="12"/>
      <c r="E2189" s="12">
        <v>1</v>
      </c>
      <c r="F2189" s="12"/>
      <c r="G2189" s="12"/>
      <c r="H2189" s="12">
        <v>1</v>
      </c>
      <c r="I2189" s="14"/>
      <c r="J2189" s="14"/>
      <c r="K2189" s="14"/>
      <c r="L2189" s="14"/>
      <c r="M2189" s="14"/>
      <c r="N2189" s="14"/>
      <c r="O2189" s="16"/>
      <c r="P2189" s="16"/>
      <c r="Q2189" s="18"/>
      <c r="R2189" s="18"/>
      <c r="S2189" s="18"/>
      <c r="T2189" s="18"/>
      <c r="U2189" s="18"/>
      <c r="V2189" s="20"/>
      <c r="W2189" s="20"/>
      <c r="X2189" s="5">
        <v>1</v>
      </c>
    </row>
    <row r="2190" spans="1:24" x14ac:dyDescent="0.25">
      <c r="A2190" s="4" t="s">
        <v>3937</v>
      </c>
      <c r="B2190" s="12"/>
      <c r="C2190" s="12"/>
      <c r="D2190" s="12"/>
      <c r="E2190" s="12">
        <v>1</v>
      </c>
      <c r="F2190" s="12"/>
      <c r="G2190" s="12"/>
      <c r="H2190" s="12">
        <v>1</v>
      </c>
      <c r="I2190" s="14"/>
      <c r="J2190" s="14"/>
      <c r="K2190" s="14"/>
      <c r="L2190" s="14"/>
      <c r="M2190" s="14"/>
      <c r="N2190" s="14"/>
      <c r="O2190" s="16"/>
      <c r="P2190" s="16"/>
      <c r="Q2190" s="18"/>
      <c r="R2190" s="18"/>
      <c r="S2190" s="18"/>
      <c r="T2190" s="18"/>
      <c r="U2190" s="18"/>
      <c r="V2190" s="20"/>
      <c r="W2190" s="20"/>
      <c r="X2190" s="5">
        <v>1</v>
      </c>
    </row>
    <row r="2191" spans="1:24" x14ac:dyDescent="0.25">
      <c r="A2191" s="4" t="s">
        <v>3938</v>
      </c>
      <c r="B2191" s="12"/>
      <c r="C2191" s="12"/>
      <c r="D2191" s="12"/>
      <c r="E2191" s="12">
        <v>1</v>
      </c>
      <c r="F2191" s="12"/>
      <c r="G2191" s="12"/>
      <c r="H2191" s="12">
        <v>1</v>
      </c>
      <c r="I2191" s="14"/>
      <c r="J2191" s="14"/>
      <c r="K2191" s="14"/>
      <c r="L2191" s="14"/>
      <c r="M2191" s="14"/>
      <c r="N2191" s="14"/>
      <c r="O2191" s="16"/>
      <c r="P2191" s="16"/>
      <c r="Q2191" s="18"/>
      <c r="R2191" s="18"/>
      <c r="S2191" s="18"/>
      <c r="T2191" s="18"/>
      <c r="U2191" s="18"/>
      <c r="V2191" s="20"/>
      <c r="W2191" s="20"/>
      <c r="X2191" s="5">
        <v>1</v>
      </c>
    </row>
    <row r="2192" spans="1:24" x14ac:dyDescent="0.25">
      <c r="A2192" s="4" t="s">
        <v>3939</v>
      </c>
      <c r="B2192" s="12"/>
      <c r="C2192" s="12"/>
      <c r="D2192" s="12"/>
      <c r="E2192" s="12">
        <v>1</v>
      </c>
      <c r="F2192" s="12"/>
      <c r="G2192" s="12"/>
      <c r="H2192" s="12">
        <v>1</v>
      </c>
      <c r="I2192" s="14"/>
      <c r="J2192" s="14"/>
      <c r="K2192" s="14"/>
      <c r="L2192" s="14"/>
      <c r="M2192" s="14"/>
      <c r="N2192" s="14"/>
      <c r="O2192" s="16"/>
      <c r="P2192" s="16"/>
      <c r="Q2192" s="18"/>
      <c r="R2192" s="18"/>
      <c r="S2192" s="18"/>
      <c r="T2192" s="18"/>
      <c r="U2192" s="18"/>
      <c r="V2192" s="20"/>
      <c r="W2192" s="20"/>
      <c r="X2192" s="5">
        <v>1</v>
      </c>
    </row>
    <row r="2193" spans="1:24" x14ac:dyDescent="0.25">
      <c r="A2193" s="4" t="s">
        <v>3940</v>
      </c>
      <c r="B2193" s="12"/>
      <c r="C2193" s="12"/>
      <c r="D2193" s="12"/>
      <c r="E2193" s="12">
        <v>1</v>
      </c>
      <c r="F2193" s="12"/>
      <c r="G2193" s="12"/>
      <c r="H2193" s="12">
        <v>1</v>
      </c>
      <c r="I2193" s="14"/>
      <c r="J2193" s="14"/>
      <c r="K2193" s="14"/>
      <c r="L2193" s="14"/>
      <c r="M2193" s="14"/>
      <c r="N2193" s="14"/>
      <c r="O2193" s="16"/>
      <c r="P2193" s="16"/>
      <c r="Q2193" s="18"/>
      <c r="R2193" s="18"/>
      <c r="S2193" s="18"/>
      <c r="T2193" s="18"/>
      <c r="U2193" s="18"/>
      <c r="V2193" s="20"/>
      <c r="W2193" s="20"/>
      <c r="X2193" s="5">
        <v>1</v>
      </c>
    </row>
    <row r="2194" spans="1:24" x14ac:dyDescent="0.25">
      <c r="A2194" s="4" t="s">
        <v>3941</v>
      </c>
      <c r="B2194" s="12"/>
      <c r="C2194" s="12"/>
      <c r="D2194" s="12"/>
      <c r="E2194" s="12">
        <v>1</v>
      </c>
      <c r="F2194" s="12"/>
      <c r="G2194" s="12"/>
      <c r="H2194" s="12">
        <v>1</v>
      </c>
      <c r="I2194" s="14"/>
      <c r="J2194" s="14"/>
      <c r="K2194" s="14"/>
      <c r="L2194" s="14"/>
      <c r="M2194" s="14"/>
      <c r="N2194" s="14"/>
      <c r="O2194" s="16"/>
      <c r="P2194" s="16"/>
      <c r="Q2194" s="18"/>
      <c r="R2194" s="18"/>
      <c r="S2194" s="18"/>
      <c r="T2194" s="18"/>
      <c r="U2194" s="18"/>
      <c r="V2194" s="20"/>
      <c r="W2194" s="20"/>
      <c r="X2194" s="5">
        <v>1</v>
      </c>
    </row>
    <row r="2195" spans="1:24" x14ac:dyDescent="0.25">
      <c r="A2195" s="4" t="s">
        <v>3942</v>
      </c>
      <c r="B2195" s="12"/>
      <c r="C2195" s="12"/>
      <c r="D2195" s="12"/>
      <c r="E2195" s="12">
        <v>1</v>
      </c>
      <c r="F2195" s="12"/>
      <c r="G2195" s="12"/>
      <c r="H2195" s="12">
        <v>1</v>
      </c>
      <c r="I2195" s="14"/>
      <c r="J2195" s="14"/>
      <c r="K2195" s="14"/>
      <c r="L2195" s="14"/>
      <c r="M2195" s="14"/>
      <c r="N2195" s="14"/>
      <c r="O2195" s="16"/>
      <c r="P2195" s="16"/>
      <c r="Q2195" s="18"/>
      <c r="R2195" s="18"/>
      <c r="S2195" s="18"/>
      <c r="T2195" s="18"/>
      <c r="U2195" s="18"/>
      <c r="V2195" s="20"/>
      <c r="W2195" s="20"/>
      <c r="X2195" s="5">
        <v>1</v>
      </c>
    </row>
    <row r="2196" spans="1:24" x14ac:dyDescent="0.25">
      <c r="A2196" s="4" t="s">
        <v>3943</v>
      </c>
      <c r="B2196" s="12"/>
      <c r="C2196" s="12"/>
      <c r="D2196" s="12"/>
      <c r="E2196" s="12">
        <v>1</v>
      </c>
      <c r="F2196" s="12"/>
      <c r="G2196" s="12"/>
      <c r="H2196" s="12">
        <v>1</v>
      </c>
      <c r="I2196" s="14"/>
      <c r="J2196" s="14"/>
      <c r="K2196" s="14"/>
      <c r="L2196" s="14"/>
      <c r="M2196" s="14"/>
      <c r="N2196" s="14"/>
      <c r="O2196" s="16"/>
      <c r="P2196" s="16"/>
      <c r="Q2196" s="18"/>
      <c r="R2196" s="18"/>
      <c r="S2196" s="18"/>
      <c r="T2196" s="18"/>
      <c r="U2196" s="18"/>
      <c r="V2196" s="20"/>
      <c r="W2196" s="20"/>
      <c r="X2196" s="5">
        <v>1</v>
      </c>
    </row>
    <row r="2197" spans="1:24" x14ac:dyDescent="0.25">
      <c r="A2197" s="4" t="s">
        <v>3944</v>
      </c>
      <c r="B2197" s="12"/>
      <c r="C2197" s="12"/>
      <c r="D2197" s="12"/>
      <c r="E2197" s="12">
        <v>1</v>
      </c>
      <c r="F2197" s="12"/>
      <c r="G2197" s="12"/>
      <c r="H2197" s="12">
        <v>1</v>
      </c>
      <c r="I2197" s="14"/>
      <c r="J2197" s="14"/>
      <c r="K2197" s="14"/>
      <c r="L2197" s="14"/>
      <c r="M2197" s="14"/>
      <c r="N2197" s="14"/>
      <c r="O2197" s="16"/>
      <c r="P2197" s="16"/>
      <c r="Q2197" s="18"/>
      <c r="R2197" s="18"/>
      <c r="S2197" s="18"/>
      <c r="T2197" s="18"/>
      <c r="U2197" s="18"/>
      <c r="V2197" s="20"/>
      <c r="W2197" s="20"/>
      <c r="X2197" s="5">
        <v>1</v>
      </c>
    </row>
    <row r="2198" spans="1:24" x14ac:dyDescent="0.25">
      <c r="A2198" s="4" t="s">
        <v>3945</v>
      </c>
      <c r="B2198" s="12"/>
      <c r="C2198" s="12"/>
      <c r="D2198" s="12"/>
      <c r="E2198" s="12">
        <v>1</v>
      </c>
      <c r="F2198" s="12"/>
      <c r="G2198" s="12"/>
      <c r="H2198" s="12">
        <v>1</v>
      </c>
      <c r="I2198" s="14"/>
      <c r="J2198" s="14"/>
      <c r="K2198" s="14"/>
      <c r="L2198" s="14"/>
      <c r="M2198" s="14"/>
      <c r="N2198" s="14"/>
      <c r="O2198" s="16"/>
      <c r="P2198" s="16"/>
      <c r="Q2198" s="18"/>
      <c r="R2198" s="18"/>
      <c r="S2198" s="18"/>
      <c r="T2198" s="18"/>
      <c r="U2198" s="18"/>
      <c r="V2198" s="20"/>
      <c r="W2198" s="20"/>
      <c r="X2198" s="5">
        <v>1</v>
      </c>
    </row>
    <row r="2199" spans="1:24" x14ac:dyDescent="0.25">
      <c r="A2199" s="4" t="s">
        <v>3946</v>
      </c>
      <c r="B2199" s="12"/>
      <c r="C2199" s="12"/>
      <c r="D2199" s="12"/>
      <c r="E2199" s="12">
        <v>1</v>
      </c>
      <c r="F2199" s="12"/>
      <c r="G2199" s="12"/>
      <c r="H2199" s="12">
        <v>1</v>
      </c>
      <c r="I2199" s="14"/>
      <c r="J2199" s="14"/>
      <c r="K2199" s="14"/>
      <c r="L2199" s="14"/>
      <c r="M2199" s="14"/>
      <c r="N2199" s="14"/>
      <c r="O2199" s="16"/>
      <c r="P2199" s="16"/>
      <c r="Q2199" s="18"/>
      <c r="R2199" s="18"/>
      <c r="S2199" s="18"/>
      <c r="T2199" s="18"/>
      <c r="U2199" s="18"/>
      <c r="V2199" s="20"/>
      <c r="W2199" s="20"/>
      <c r="X2199" s="5">
        <v>1</v>
      </c>
    </row>
    <row r="2200" spans="1:24" x14ac:dyDescent="0.25">
      <c r="A2200" s="4" t="s">
        <v>3947</v>
      </c>
      <c r="B2200" s="12"/>
      <c r="C2200" s="12"/>
      <c r="D2200" s="12"/>
      <c r="E2200" s="12">
        <v>1</v>
      </c>
      <c r="F2200" s="12"/>
      <c r="G2200" s="12"/>
      <c r="H2200" s="12">
        <v>1</v>
      </c>
      <c r="I2200" s="14"/>
      <c r="J2200" s="14"/>
      <c r="K2200" s="14"/>
      <c r="L2200" s="14"/>
      <c r="M2200" s="14"/>
      <c r="N2200" s="14"/>
      <c r="O2200" s="16"/>
      <c r="P2200" s="16"/>
      <c r="Q2200" s="18"/>
      <c r="R2200" s="18"/>
      <c r="S2200" s="18"/>
      <c r="T2200" s="18"/>
      <c r="U2200" s="18"/>
      <c r="V2200" s="20"/>
      <c r="W2200" s="20"/>
      <c r="X2200" s="5">
        <v>1</v>
      </c>
    </row>
    <row r="2201" spans="1:24" x14ac:dyDescent="0.25">
      <c r="A2201" s="4" t="s">
        <v>3948</v>
      </c>
      <c r="B2201" s="12"/>
      <c r="C2201" s="12"/>
      <c r="D2201" s="12"/>
      <c r="E2201" s="12">
        <v>1</v>
      </c>
      <c r="F2201" s="12"/>
      <c r="G2201" s="12"/>
      <c r="H2201" s="12">
        <v>1</v>
      </c>
      <c r="I2201" s="14"/>
      <c r="J2201" s="14"/>
      <c r="K2201" s="14"/>
      <c r="L2201" s="14"/>
      <c r="M2201" s="14"/>
      <c r="N2201" s="14"/>
      <c r="O2201" s="16"/>
      <c r="P2201" s="16"/>
      <c r="Q2201" s="18"/>
      <c r="R2201" s="18"/>
      <c r="S2201" s="18"/>
      <c r="T2201" s="18"/>
      <c r="U2201" s="18"/>
      <c r="V2201" s="20"/>
      <c r="W2201" s="20"/>
      <c r="X2201" s="5">
        <v>1</v>
      </c>
    </row>
    <row r="2202" spans="1:24" x14ac:dyDescent="0.25">
      <c r="A2202" s="4" t="s">
        <v>3949</v>
      </c>
      <c r="B2202" s="12"/>
      <c r="C2202" s="12"/>
      <c r="D2202" s="12"/>
      <c r="E2202" s="12">
        <v>1</v>
      </c>
      <c r="F2202" s="12"/>
      <c r="G2202" s="12"/>
      <c r="H2202" s="12">
        <v>1</v>
      </c>
      <c r="I2202" s="14"/>
      <c r="J2202" s="14"/>
      <c r="K2202" s="14"/>
      <c r="L2202" s="14"/>
      <c r="M2202" s="14"/>
      <c r="N2202" s="14"/>
      <c r="O2202" s="16"/>
      <c r="P2202" s="16"/>
      <c r="Q2202" s="18"/>
      <c r="R2202" s="18"/>
      <c r="S2202" s="18"/>
      <c r="T2202" s="18"/>
      <c r="U2202" s="18"/>
      <c r="V2202" s="20"/>
      <c r="W2202" s="20"/>
      <c r="X2202" s="5">
        <v>1</v>
      </c>
    </row>
    <row r="2203" spans="1:24" x14ac:dyDescent="0.25">
      <c r="A2203" s="4" t="s">
        <v>3950</v>
      </c>
      <c r="B2203" s="12"/>
      <c r="C2203" s="12"/>
      <c r="D2203" s="12"/>
      <c r="E2203" s="12">
        <v>1</v>
      </c>
      <c r="F2203" s="12"/>
      <c r="G2203" s="12"/>
      <c r="H2203" s="12">
        <v>1</v>
      </c>
      <c r="I2203" s="14"/>
      <c r="J2203" s="14"/>
      <c r="K2203" s="14"/>
      <c r="L2203" s="14"/>
      <c r="M2203" s="14"/>
      <c r="N2203" s="14"/>
      <c r="O2203" s="16"/>
      <c r="P2203" s="16"/>
      <c r="Q2203" s="18"/>
      <c r="R2203" s="18"/>
      <c r="S2203" s="18"/>
      <c r="T2203" s="18"/>
      <c r="U2203" s="18"/>
      <c r="V2203" s="20"/>
      <c r="W2203" s="20"/>
      <c r="X2203" s="5">
        <v>1</v>
      </c>
    </row>
    <row r="2204" spans="1:24" x14ac:dyDescent="0.25">
      <c r="A2204" s="4" t="s">
        <v>3951</v>
      </c>
      <c r="B2204" s="12"/>
      <c r="C2204" s="12"/>
      <c r="D2204" s="12"/>
      <c r="E2204" s="12">
        <v>1</v>
      </c>
      <c r="F2204" s="12"/>
      <c r="G2204" s="12"/>
      <c r="H2204" s="12">
        <v>1</v>
      </c>
      <c r="I2204" s="14"/>
      <c r="J2204" s="14"/>
      <c r="K2204" s="14"/>
      <c r="L2204" s="14"/>
      <c r="M2204" s="14"/>
      <c r="N2204" s="14"/>
      <c r="O2204" s="16"/>
      <c r="P2204" s="16"/>
      <c r="Q2204" s="18"/>
      <c r="R2204" s="18"/>
      <c r="S2204" s="18"/>
      <c r="T2204" s="18"/>
      <c r="U2204" s="18"/>
      <c r="V2204" s="20"/>
      <c r="W2204" s="20"/>
      <c r="X2204" s="5">
        <v>1</v>
      </c>
    </row>
    <row r="2205" spans="1:24" x14ac:dyDescent="0.25">
      <c r="A2205" s="4" t="s">
        <v>3952</v>
      </c>
      <c r="B2205" s="12"/>
      <c r="C2205" s="12"/>
      <c r="D2205" s="12"/>
      <c r="E2205" s="12">
        <v>1</v>
      </c>
      <c r="F2205" s="12"/>
      <c r="G2205" s="12"/>
      <c r="H2205" s="12">
        <v>1</v>
      </c>
      <c r="I2205" s="14"/>
      <c r="J2205" s="14"/>
      <c r="K2205" s="14"/>
      <c r="L2205" s="14"/>
      <c r="M2205" s="14"/>
      <c r="N2205" s="14"/>
      <c r="O2205" s="16"/>
      <c r="P2205" s="16"/>
      <c r="Q2205" s="18"/>
      <c r="R2205" s="18"/>
      <c r="S2205" s="18"/>
      <c r="T2205" s="18"/>
      <c r="U2205" s="18"/>
      <c r="V2205" s="20"/>
      <c r="W2205" s="20"/>
      <c r="X2205" s="5">
        <v>1</v>
      </c>
    </row>
    <row r="2206" spans="1:24" x14ac:dyDescent="0.25">
      <c r="A2206" s="4" t="s">
        <v>3953</v>
      </c>
      <c r="B2206" s="12"/>
      <c r="C2206" s="12"/>
      <c r="D2206" s="12"/>
      <c r="E2206" s="12">
        <v>1</v>
      </c>
      <c r="F2206" s="12"/>
      <c r="G2206" s="12"/>
      <c r="H2206" s="12">
        <v>1</v>
      </c>
      <c r="I2206" s="14"/>
      <c r="J2206" s="14"/>
      <c r="K2206" s="14"/>
      <c r="L2206" s="14"/>
      <c r="M2206" s="14"/>
      <c r="N2206" s="14"/>
      <c r="O2206" s="16"/>
      <c r="P2206" s="16"/>
      <c r="Q2206" s="18"/>
      <c r="R2206" s="18"/>
      <c r="S2206" s="18"/>
      <c r="T2206" s="18"/>
      <c r="U2206" s="18"/>
      <c r="V2206" s="20"/>
      <c r="W2206" s="20"/>
      <c r="X2206" s="5">
        <v>1</v>
      </c>
    </row>
    <row r="2207" spans="1:24" x14ac:dyDescent="0.25">
      <c r="A2207" s="4" t="s">
        <v>3954</v>
      </c>
      <c r="B2207" s="12"/>
      <c r="C2207" s="12"/>
      <c r="D2207" s="12"/>
      <c r="E2207" s="12">
        <v>1</v>
      </c>
      <c r="F2207" s="12"/>
      <c r="G2207" s="12"/>
      <c r="H2207" s="12">
        <v>1</v>
      </c>
      <c r="I2207" s="14"/>
      <c r="J2207" s="14"/>
      <c r="K2207" s="14"/>
      <c r="L2207" s="14"/>
      <c r="M2207" s="14"/>
      <c r="N2207" s="14"/>
      <c r="O2207" s="16"/>
      <c r="P2207" s="16"/>
      <c r="Q2207" s="18"/>
      <c r="R2207" s="18"/>
      <c r="S2207" s="18"/>
      <c r="T2207" s="18"/>
      <c r="U2207" s="18"/>
      <c r="V2207" s="20"/>
      <c r="W2207" s="20"/>
      <c r="X2207" s="5">
        <v>1</v>
      </c>
    </row>
    <row r="2208" spans="1:24" x14ac:dyDescent="0.25">
      <c r="A2208" s="4" t="s">
        <v>3955</v>
      </c>
      <c r="B2208" s="12"/>
      <c r="C2208" s="12"/>
      <c r="D2208" s="12"/>
      <c r="E2208" s="12">
        <v>1</v>
      </c>
      <c r="F2208" s="12"/>
      <c r="G2208" s="12"/>
      <c r="H2208" s="12">
        <v>1</v>
      </c>
      <c r="I2208" s="14"/>
      <c r="J2208" s="14"/>
      <c r="K2208" s="14"/>
      <c r="L2208" s="14"/>
      <c r="M2208" s="14"/>
      <c r="N2208" s="14"/>
      <c r="O2208" s="16"/>
      <c r="P2208" s="16"/>
      <c r="Q2208" s="18"/>
      <c r="R2208" s="18"/>
      <c r="S2208" s="18"/>
      <c r="T2208" s="18"/>
      <c r="U2208" s="18"/>
      <c r="V2208" s="20"/>
      <c r="W2208" s="20"/>
      <c r="X2208" s="5">
        <v>1</v>
      </c>
    </row>
    <row r="2209" spans="1:24" x14ac:dyDescent="0.25">
      <c r="A2209" s="4" t="s">
        <v>3956</v>
      </c>
      <c r="B2209" s="12"/>
      <c r="C2209" s="12"/>
      <c r="D2209" s="12"/>
      <c r="E2209" s="12">
        <v>1</v>
      </c>
      <c r="F2209" s="12"/>
      <c r="G2209" s="12"/>
      <c r="H2209" s="12">
        <v>1</v>
      </c>
      <c r="I2209" s="14"/>
      <c r="J2209" s="14"/>
      <c r="K2209" s="14"/>
      <c r="L2209" s="14"/>
      <c r="M2209" s="14"/>
      <c r="N2209" s="14"/>
      <c r="O2209" s="16"/>
      <c r="P2209" s="16"/>
      <c r="Q2209" s="18"/>
      <c r="R2209" s="18"/>
      <c r="S2209" s="18"/>
      <c r="T2209" s="18"/>
      <c r="U2209" s="18"/>
      <c r="V2209" s="20"/>
      <c r="W2209" s="20"/>
      <c r="X2209" s="5">
        <v>1</v>
      </c>
    </row>
    <row r="2210" spans="1:24" x14ac:dyDescent="0.25">
      <c r="A2210" s="4" t="s">
        <v>3957</v>
      </c>
      <c r="B2210" s="12"/>
      <c r="C2210" s="12"/>
      <c r="D2210" s="12"/>
      <c r="E2210" s="12">
        <v>1</v>
      </c>
      <c r="F2210" s="12"/>
      <c r="G2210" s="12"/>
      <c r="H2210" s="12">
        <v>1</v>
      </c>
      <c r="I2210" s="14"/>
      <c r="J2210" s="14"/>
      <c r="K2210" s="14"/>
      <c r="L2210" s="14"/>
      <c r="M2210" s="14"/>
      <c r="N2210" s="14"/>
      <c r="O2210" s="16"/>
      <c r="P2210" s="16"/>
      <c r="Q2210" s="18"/>
      <c r="R2210" s="18"/>
      <c r="S2210" s="18"/>
      <c r="T2210" s="18"/>
      <c r="U2210" s="18"/>
      <c r="V2210" s="20"/>
      <c r="W2210" s="20"/>
      <c r="X2210" s="5">
        <v>1</v>
      </c>
    </row>
    <row r="2211" spans="1:24" x14ac:dyDescent="0.25">
      <c r="A2211" s="4" t="s">
        <v>3958</v>
      </c>
      <c r="B2211" s="12"/>
      <c r="C2211" s="12"/>
      <c r="D2211" s="12"/>
      <c r="E2211" s="12">
        <v>1</v>
      </c>
      <c r="F2211" s="12"/>
      <c r="G2211" s="12"/>
      <c r="H2211" s="12">
        <v>1</v>
      </c>
      <c r="I2211" s="14"/>
      <c r="J2211" s="14"/>
      <c r="K2211" s="14"/>
      <c r="L2211" s="14"/>
      <c r="M2211" s="14"/>
      <c r="N2211" s="14"/>
      <c r="O2211" s="16"/>
      <c r="P2211" s="16"/>
      <c r="Q2211" s="18"/>
      <c r="R2211" s="18"/>
      <c r="S2211" s="18"/>
      <c r="T2211" s="18"/>
      <c r="U2211" s="18"/>
      <c r="V2211" s="20"/>
      <c r="W2211" s="20"/>
      <c r="X2211" s="5">
        <v>1</v>
      </c>
    </row>
    <row r="2212" spans="1:24" x14ac:dyDescent="0.25">
      <c r="A2212" s="4" t="s">
        <v>3959</v>
      </c>
      <c r="B2212" s="12"/>
      <c r="C2212" s="12"/>
      <c r="D2212" s="12"/>
      <c r="E2212" s="12"/>
      <c r="F2212" s="12"/>
      <c r="G2212" s="12"/>
      <c r="H2212" s="12"/>
      <c r="I2212" s="14"/>
      <c r="J2212" s="14"/>
      <c r="K2212" s="14"/>
      <c r="L2212" s="14"/>
      <c r="M2212" s="14"/>
      <c r="N2212" s="14"/>
      <c r="O2212" s="16"/>
      <c r="P2212" s="16"/>
      <c r="Q2212" s="18"/>
      <c r="R2212" s="18"/>
      <c r="S2212" s="18">
        <v>1</v>
      </c>
      <c r="T2212" s="18"/>
      <c r="U2212" s="18">
        <v>1</v>
      </c>
      <c r="V2212" s="20"/>
      <c r="W2212" s="20"/>
      <c r="X2212" s="5">
        <v>1</v>
      </c>
    </row>
    <row r="2213" spans="1:24" x14ac:dyDescent="0.25">
      <c r="A2213" s="4" t="s">
        <v>3960</v>
      </c>
      <c r="B2213" s="12"/>
      <c r="C2213" s="12"/>
      <c r="D2213" s="12"/>
      <c r="E2213" s="12"/>
      <c r="F2213" s="12"/>
      <c r="G2213" s="12"/>
      <c r="H2213" s="12"/>
      <c r="I2213" s="14"/>
      <c r="J2213" s="14"/>
      <c r="K2213" s="14"/>
      <c r="L2213" s="14"/>
      <c r="M2213" s="14"/>
      <c r="N2213" s="14"/>
      <c r="O2213" s="16"/>
      <c r="P2213" s="16"/>
      <c r="Q2213" s="18"/>
      <c r="R2213" s="18"/>
      <c r="S2213" s="18">
        <v>1</v>
      </c>
      <c r="T2213" s="18"/>
      <c r="U2213" s="18">
        <v>1</v>
      </c>
      <c r="V2213" s="20"/>
      <c r="W2213" s="20"/>
      <c r="X2213" s="5">
        <v>1</v>
      </c>
    </row>
    <row r="2214" spans="1:24" x14ac:dyDescent="0.25">
      <c r="A2214" s="4" t="s">
        <v>3961</v>
      </c>
      <c r="B2214" s="12"/>
      <c r="C2214" s="12"/>
      <c r="D2214" s="12"/>
      <c r="E2214" s="12">
        <v>1</v>
      </c>
      <c r="F2214" s="12"/>
      <c r="G2214" s="12"/>
      <c r="H2214" s="12">
        <v>1</v>
      </c>
      <c r="I2214" s="14"/>
      <c r="J2214" s="14"/>
      <c r="K2214" s="14"/>
      <c r="L2214" s="14"/>
      <c r="M2214" s="14"/>
      <c r="N2214" s="14"/>
      <c r="O2214" s="16"/>
      <c r="P2214" s="16"/>
      <c r="Q2214" s="18"/>
      <c r="R2214" s="18"/>
      <c r="S2214" s="18"/>
      <c r="T2214" s="18"/>
      <c r="U2214" s="18"/>
      <c r="V2214" s="20"/>
      <c r="W2214" s="20"/>
      <c r="X2214" s="5">
        <v>1</v>
      </c>
    </row>
    <row r="2215" spans="1:24" x14ac:dyDescent="0.25">
      <c r="A2215" s="4" t="s">
        <v>3962</v>
      </c>
      <c r="B2215" s="12"/>
      <c r="C2215" s="12"/>
      <c r="D2215" s="12"/>
      <c r="E2215" s="12">
        <v>1</v>
      </c>
      <c r="F2215" s="12"/>
      <c r="G2215" s="12"/>
      <c r="H2215" s="12">
        <v>1</v>
      </c>
      <c r="I2215" s="14"/>
      <c r="J2215" s="14"/>
      <c r="K2215" s="14"/>
      <c r="L2215" s="14"/>
      <c r="M2215" s="14"/>
      <c r="N2215" s="14"/>
      <c r="O2215" s="16"/>
      <c r="P2215" s="16"/>
      <c r="Q2215" s="18"/>
      <c r="R2215" s="18"/>
      <c r="S2215" s="18"/>
      <c r="T2215" s="18"/>
      <c r="U2215" s="18"/>
      <c r="V2215" s="20"/>
      <c r="W2215" s="20"/>
      <c r="X2215" s="5">
        <v>1</v>
      </c>
    </row>
    <row r="2216" spans="1:24" x14ac:dyDescent="0.25">
      <c r="A2216" s="4" t="s">
        <v>3963</v>
      </c>
      <c r="B2216" s="12"/>
      <c r="C2216" s="12"/>
      <c r="D2216" s="12"/>
      <c r="E2216" s="12"/>
      <c r="F2216" s="12"/>
      <c r="G2216" s="12"/>
      <c r="H2216" s="12"/>
      <c r="I2216" s="14"/>
      <c r="J2216" s="14"/>
      <c r="K2216" s="14"/>
      <c r="L2216" s="14"/>
      <c r="M2216" s="14"/>
      <c r="N2216" s="14"/>
      <c r="O2216" s="16"/>
      <c r="P2216" s="16"/>
      <c r="Q2216" s="18"/>
      <c r="R2216" s="18">
        <v>1</v>
      </c>
      <c r="S2216" s="18"/>
      <c r="T2216" s="18"/>
      <c r="U2216" s="18">
        <v>1</v>
      </c>
      <c r="V2216" s="20"/>
      <c r="W2216" s="20"/>
      <c r="X2216" s="5">
        <v>1</v>
      </c>
    </row>
    <row r="2217" spans="1:24" x14ac:dyDescent="0.25">
      <c r="A2217" s="4" t="s">
        <v>3964</v>
      </c>
      <c r="B2217" s="12"/>
      <c r="C2217" s="12"/>
      <c r="D2217" s="12"/>
      <c r="E2217" s="12">
        <v>2</v>
      </c>
      <c r="F2217" s="12"/>
      <c r="G2217" s="12"/>
      <c r="H2217" s="12">
        <v>2</v>
      </c>
      <c r="I2217" s="14"/>
      <c r="J2217" s="14"/>
      <c r="K2217" s="14"/>
      <c r="L2217" s="14"/>
      <c r="M2217" s="14"/>
      <c r="N2217" s="14"/>
      <c r="O2217" s="16"/>
      <c r="P2217" s="16"/>
      <c r="Q2217" s="18"/>
      <c r="R2217" s="18"/>
      <c r="S2217" s="18"/>
      <c r="T2217" s="18"/>
      <c r="U2217" s="18"/>
      <c r="V2217" s="20"/>
      <c r="W2217" s="20"/>
      <c r="X2217" s="5">
        <v>2</v>
      </c>
    </row>
    <row r="2218" spans="1:24" x14ac:dyDescent="0.25">
      <c r="A2218" s="4" t="s">
        <v>3965</v>
      </c>
      <c r="B2218" s="12">
        <v>2</v>
      </c>
      <c r="C2218" s="12"/>
      <c r="D2218" s="12"/>
      <c r="E2218" s="12"/>
      <c r="F2218" s="12"/>
      <c r="G2218" s="12"/>
      <c r="H2218" s="12">
        <v>2</v>
      </c>
      <c r="I2218" s="14"/>
      <c r="J2218" s="14"/>
      <c r="K2218" s="14"/>
      <c r="L2218" s="14"/>
      <c r="M2218" s="14"/>
      <c r="N2218" s="14"/>
      <c r="O2218" s="16"/>
      <c r="P2218" s="16"/>
      <c r="Q2218" s="18"/>
      <c r="R2218" s="18"/>
      <c r="S2218" s="18"/>
      <c r="T2218" s="18"/>
      <c r="U2218" s="18"/>
      <c r="V2218" s="20"/>
      <c r="W2218" s="20"/>
      <c r="X2218" s="5">
        <v>2</v>
      </c>
    </row>
    <row r="2219" spans="1:24" x14ac:dyDescent="0.25">
      <c r="A2219" s="4" t="s">
        <v>3966</v>
      </c>
      <c r="B2219" s="12"/>
      <c r="C2219" s="12">
        <v>2</v>
      </c>
      <c r="D2219" s="12"/>
      <c r="E2219" s="12"/>
      <c r="F2219" s="12"/>
      <c r="G2219" s="12"/>
      <c r="H2219" s="12">
        <v>2</v>
      </c>
      <c r="I2219" s="14"/>
      <c r="J2219" s="14"/>
      <c r="K2219" s="14"/>
      <c r="L2219" s="14"/>
      <c r="M2219" s="14"/>
      <c r="N2219" s="14"/>
      <c r="O2219" s="16"/>
      <c r="P2219" s="16"/>
      <c r="Q2219" s="18"/>
      <c r="R2219" s="18"/>
      <c r="S2219" s="18">
        <v>2</v>
      </c>
      <c r="T2219" s="18"/>
      <c r="U2219" s="18">
        <v>2</v>
      </c>
      <c r="V2219" s="20"/>
      <c r="W2219" s="20"/>
      <c r="X2219" s="5">
        <v>4</v>
      </c>
    </row>
    <row r="2220" spans="1:24" x14ac:dyDescent="0.25">
      <c r="A2220" s="4" t="s">
        <v>3968</v>
      </c>
      <c r="B2220" s="12"/>
      <c r="C2220" s="12"/>
      <c r="D2220" s="12"/>
      <c r="E2220" s="12"/>
      <c r="F2220" s="12"/>
      <c r="G2220" s="12"/>
      <c r="H2220" s="12"/>
      <c r="I2220" s="14"/>
      <c r="J2220" s="14"/>
      <c r="K2220" s="14"/>
      <c r="L2220" s="14"/>
      <c r="M2220" s="14"/>
      <c r="N2220" s="14"/>
      <c r="O2220" s="16"/>
      <c r="P2220" s="16"/>
      <c r="Q2220" s="18"/>
      <c r="R2220" s="18"/>
      <c r="S2220" s="18">
        <v>1</v>
      </c>
      <c r="T2220" s="18"/>
      <c r="U2220" s="18">
        <v>1</v>
      </c>
      <c r="V2220" s="20"/>
      <c r="W2220" s="20"/>
      <c r="X2220" s="5">
        <v>1</v>
      </c>
    </row>
    <row r="2221" spans="1:24" x14ac:dyDescent="0.25">
      <c r="A2221" s="4" t="s">
        <v>3969</v>
      </c>
      <c r="B2221" s="12"/>
      <c r="C2221" s="12"/>
      <c r="D2221" s="12"/>
      <c r="E2221" s="12">
        <v>1</v>
      </c>
      <c r="F2221" s="12"/>
      <c r="G2221" s="12"/>
      <c r="H2221" s="12">
        <v>1</v>
      </c>
      <c r="I2221" s="14"/>
      <c r="J2221" s="14"/>
      <c r="K2221" s="14"/>
      <c r="L2221" s="14"/>
      <c r="M2221" s="14"/>
      <c r="N2221" s="14"/>
      <c r="O2221" s="16"/>
      <c r="P2221" s="16"/>
      <c r="Q2221" s="18"/>
      <c r="R2221" s="18"/>
      <c r="S2221" s="18"/>
      <c r="T2221" s="18"/>
      <c r="U2221" s="18"/>
      <c r="V2221" s="20"/>
      <c r="W2221" s="20"/>
      <c r="X2221" s="5">
        <v>1</v>
      </c>
    </row>
    <row r="2222" spans="1:24" x14ac:dyDescent="0.25">
      <c r="A2222" s="4" t="s">
        <v>3970</v>
      </c>
      <c r="B2222" s="12"/>
      <c r="C2222" s="12"/>
      <c r="D2222" s="12"/>
      <c r="E2222" s="12"/>
      <c r="F2222" s="12"/>
      <c r="G2222" s="12"/>
      <c r="H2222" s="12"/>
      <c r="I2222" s="14"/>
      <c r="J2222" s="14"/>
      <c r="K2222" s="14"/>
      <c r="L2222" s="14"/>
      <c r="M2222" s="14"/>
      <c r="N2222" s="14"/>
      <c r="O2222" s="16"/>
      <c r="P2222" s="16"/>
      <c r="Q2222" s="18"/>
      <c r="R2222" s="18"/>
      <c r="S2222" s="18">
        <v>2</v>
      </c>
      <c r="T2222" s="18"/>
      <c r="U2222" s="18">
        <v>2</v>
      </c>
      <c r="V2222" s="20"/>
      <c r="W2222" s="20"/>
      <c r="X2222" s="5">
        <v>2</v>
      </c>
    </row>
    <row r="2223" spans="1:24" x14ac:dyDescent="0.25">
      <c r="A2223" s="4" t="s">
        <v>3971</v>
      </c>
      <c r="B2223" s="12"/>
      <c r="C2223" s="12"/>
      <c r="D2223" s="12"/>
      <c r="E2223" s="12"/>
      <c r="F2223" s="12"/>
      <c r="G2223" s="12"/>
      <c r="H2223" s="12"/>
      <c r="I2223" s="14"/>
      <c r="J2223" s="14"/>
      <c r="K2223" s="14"/>
      <c r="L2223" s="14"/>
      <c r="M2223" s="14"/>
      <c r="N2223" s="14"/>
      <c r="O2223" s="16"/>
      <c r="P2223" s="16"/>
      <c r="Q2223" s="18"/>
      <c r="R2223" s="18"/>
      <c r="S2223" s="18">
        <v>2</v>
      </c>
      <c r="T2223" s="18"/>
      <c r="U2223" s="18">
        <v>2</v>
      </c>
      <c r="V2223" s="20"/>
      <c r="W2223" s="20"/>
      <c r="X2223" s="5">
        <v>2</v>
      </c>
    </row>
    <row r="2224" spans="1:24" x14ac:dyDescent="0.25">
      <c r="A2224" s="4" t="s">
        <v>3972</v>
      </c>
      <c r="B2224" s="12"/>
      <c r="C2224" s="12"/>
      <c r="D2224" s="12"/>
      <c r="E2224" s="12"/>
      <c r="F2224" s="12"/>
      <c r="G2224" s="12"/>
      <c r="H2224" s="12"/>
      <c r="I2224" s="14"/>
      <c r="J2224" s="14"/>
      <c r="K2224" s="14"/>
      <c r="L2224" s="14"/>
      <c r="M2224" s="14"/>
      <c r="N2224" s="14"/>
      <c r="O2224" s="16"/>
      <c r="P2224" s="16"/>
      <c r="Q2224" s="18"/>
      <c r="R2224" s="18"/>
      <c r="S2224" s="18">
        <v>2</v>
      </c>
      <c r="T2224" s="18"/>
      <c r="U2224" s="18">
        <v>2</v>
      </c>
      <c r="V2224" s="20"/>
      <c r="W2224" s="20"/>
      <c r="X2224" s="5">
        <v>2</v>
      </c>
    </row>
    <row r="2225" spans="1:24" x14ac:dyDescent="0.25">
      <c r="A2225" s="4" t="s">
        <v>3973</v>
      </c>
      <c r="B2225" s="12"/>
      <c r="C2225" s="12"/>
      <c r="D2225" s="12"/>
      <c r="E2225" s="12"/>
      <c r="F2225" s="12"/>
      <c r="G2225" s="12"/>
      <c r="H2225" s="12"/>
      <c r="I2225" s="14"/>
      <c r="J2225" s="14"/>
      <c r="K2225" s="14"/>
      <c r="L2225" s="14"/>
      <c r="M2225" s="14"/>
      <c r="N2225" s="14"/>
      <c r="O2225" s="16"/>
      <c r="P2225" s="16"/>
      <c r="Q2225" s="18"/>
      <c r="R2225" s="18"/>
      <c r="S2225" s="18">
        <v>2</v>
      </c>
      <c r="T2225" s="18"/>
      <c r="U2225" s="18">
        <v>2</v>
      </c>
      <c r="V2225" s="20"/>
      <c r="W2225" s="20"/>
      <c r="X2225" s="5">
        <v>2</v>
      </c>
    </row>
    <row r="2226" spans="1:24" x14ac:dyDescent="0.25">
      <c r="A2226" s="4" t="s">
        <v>3974</v>
      </c>
      <c r="B2226" s="12"/>
      <c r="C2226" s="12"/>
      <c r="D2226" s="12"/>
      <c r="E2226" s="12"/>
      <c r="F2226" s="12"/>
      <c r="G2226" s="12"/>
      <c r="H2226" s="12"/>
      <c r="I2226" s="14"/>
      <c r="J2226" s="14"/>
      <c r="K2226" s="14"/>
      <c r="L2226" s="14"/>
      <c r="M2226" s="14"/>
      <c r="N2226" s="14"/>
      <c r="O2226" s="16"/>
      <c r="P2226" s="16"/>
      <c r="Q2226" s="18"/>
      <c r="R2226" s="18"/>
      <c r="S2226" s="18">
        <v>2</v>
      </c>
      <c r="T2226" s="18"/>
      <c r="U2226" s="18">
        <v>2</v>
      </c>
      <c r="V2226" s="20"/>
      <c r="W2226" s="20"/>
      <c r="X2226" s="5">
        <v>2</v>
      </c>
    </row>
    <row r="2227" spans="1:24" x14ac:dyDescent="0.25">
      <c r="A2227" s="4" t="s">
        <v>3975</v>
      </c>
      <c r="B2227" s="12"/>
      <c r="C2227" s="12"/>
      <c r="D2227" s="12"/>
      <c r="E2227" s="12"/>
      <c r="F2227" s="12"/>
      <c r="G2227" s="12"/>
      <c r="H2227" s="12"/>
      <c r="I2227" s="14"/>
      <c r="J2227" s="14"/>
      <c r="K2227" s="14"/>
      <c r="L2227" s="14"/>
      <c r="M2227" s="14"/>
      <c r="N2227" s="14"/>
      <c r="O2227" s="16"/>
      <c r="P2227" s="16"/>
      <c r="Q2227" s="18"/>
      <c r="R2227" s="18"/>
      <c r="S2227" s="18">
        <v>2</v>
      </c>
      <c r="T2227" s="18"/>
      <c r="U2227" s="18">
        <v>2</v>
      </c>
      <c r="V2227" s="20"/>
      <c r="W2227" s="20"/>
      <c r="X2227" s="5">
        <v>2</v>
      </c>
    </row>
    <row r="2228" spans="1:24" x14ac:dyDescent="0.25">
      <c r="A2228" s="4" t="s">
        <v>3976</v>
      </c>
      <c r="B2228" s="12"/>
      <c r="C2228" s="12"/>
      <c r="D2228" s="12"/>
      <c r="E2228" s="12"/>
      <c r="F2228" s="12"/>
      <c r="G2228" s="12"/>
      <c r="H2228" s="12"/>
      <c r="I2228" s="14"/>
      <c r="J2228" s="14"/>
      <c r="K2228" s="14"/>
      <c r="L2228" s="14"/>
      <c r="M2228" s="14"/>
      <c r="N2228" s="14"/>
      <c r="O2228" s="16"/>
      <c r="P2228" s="16"/>
      <c r="Q2228" s="18"/>
      <c r="R2228" s="18"/>
      <c r="S2228" s="18">
        <v>2</v>
      </c>
      <c r="T2228" s="18"/>
      <c r="U2228" s="18">
        <v>2</v>
      </c>
      <c r="V2228" s="20"/>
      <c r="W2228" s="20"/>
      <c r="X2228" s="5">
        <v>2</v>
      </c>
    </row>
    <row r="2229" spans="1:24" x14ac:dyDescent="0.25">
      <c r="A2229" s="4" t="s">
        <v>3977</v>
      </c>
      <c r="B2229" s="12"/>
      <c r="C2229" s="12"/>
      <c r="D2229" s="12"/>
      <c r="E2229" s="12"/>
      <c r="F2229" s="12"/>
      <c r="G2229" s="12"/>
      <c r="H2229" s="12"/>
      <c r="I2229" s="14"/>
      <c r="J2229" s="14"/>
      <c r="K2229" s="14"/>
      <c r="L2229" s="14"/>
      <c r="M2229" s="14"/>
      <c r="N2229" s="14"/>
      <c r="O2229" s="16"/>
      <c r="P2229" s="16"/>
      <c r="Q2229" s="18"/>
      <c r="R2229" s="18"/>
      <c r="S2229" s="18">
        <v>2</v>
      </c>
      <c r="T2229" s="18"/>
      <c r="U2229" s="18">
        <v>2</v>
      </c>
      <c r="V2229" s="20"/>
      <c r="W2229" s="20"/>
      <c r="X2229" s="5">
        <v>2</v>
      </c>
    </row>
    <row r="2230" spans="1:24" x14ac:dyDescent="0.25">
      <c r="A2230" s="4" t="s">
        <v>3978</v>
      </c>
      <c r="B2230" s="12">
        <v>2</v>
      </c>
      <c r="C2230" s="12"/>
      <c r="D2230" s="12"/>
      <c r="E2230" s="12"/>
      <c r="F2230" s="12"/>
      <c r="G2230" s="12"/>
      <c r="H2230" s="12">
        <v>2</v>
      </c>
      <c r="I2230" s="14"/>
      <c r="J2230" s="14"/>
      <c r="K2230" s="14"/>
      <c r="L2230" s="14"/>
      <c r="M2230" s="14"/>
      <c r="N2230" s="14"/>
      <c r="O2230" s="16"/>
      <c r="P2230" s="16"/>
      <c r="Q2230" s="18"/>
      <c r="R2230" s="18"/>
      <c r="S2230" s="18">
        <v>2</v>
      </c>
      <c r="T2230" s="18"/>
      <c r="U2230" s="18">
        <v>2</v>
      </c>
      <c r="V2230" s="20"/>
      <c r="W2230" s="20"/>
      <c r="X2230" s="5">
        <v>4</v>
      </c>
    </row>
    <row r="2231" spans="1:24" x14ac:dyDescent="0.25">
      <c r="A2231" s="4" t="s">
        <v>3979</v>
      </c>
      <c r="B2231" s="12">
        <v>2</v>
      </c>
      <c r="C2231" s="12"/>
      <c r="D2231" s="12"/>
      <c r="E2231" s="12"/>
      <c r="F2231" s="12"/>
      <c r="G2231" s="12"/>
      <c r="H2231" s="12">
        <v>2</v>
      </c>
      <c r="I2231" s="14"/>
      <c r="J2231" s="14"/>
      <c r="K2231" s="14"/>
      <c r="L2231" s="14"/>
      <c r="M2231" s="14"/>
      <c r="N2231" s="14"/>
      <c r="O2231" s="16"/>
      <c r="P2231" s="16"/>
      <c r="Q2231" s="18"/>
      <c r="R2231" s="18"/>
      <c r="S2231" s="18">
        <v>2</v>
      </c>
      <c r="T2231" s="18"/>
      <c r="U2231" s="18">
        <v>2</v>
      </c>
      <c r="V2231" s="20"/>
      <c r="W2231" s="20"/>
      <c r="X2231" s="5">
        <v>4</v>
      </c>
    </row>
    <row r="2232" spans="1:24" x14ac:dyDescent="0.25">
      <c r="A2232" s="4" t="s">
        <v>3980</v>
      </c>
      <c r="B2232" s="12"/>
      <c r="C2232" s="12"/>
      <c r="D2232" s="12"/>
      <c r="E2232" s="12">
        <v>2</v>
      </c>
      <c r="F2232" s="12"/>
      <c r="G2232" s="12"/>
      <c r="H2232" s="12">
        <v>2</v>
      </c>
      <c r="I2232" s="14"/>
      <c r="J2232" s="14"/>
      <c r="K2232" s="14"/>
      <c r="L2232" s="14"/>
      <c r="M2232" s="14"/>
      <c r="N2232" s="14"/>
      <c r="O2232" s="16"/>
      <c r="P2232" s="16"/>
      <c r="Q2232" s="18"/>
      <c r="R2232" s="18"/>
      <c r="S2232" s="18"/>
      <c r="T2232" s="18"/>
      <c r="U2232" s="18"/>
      <c r="V2232" s="20"/>
      <c r="W2232" s="20"/>
      <c r="X2232" s="5">
        <v>2</v>
      </c>
    </row>
    <row r="2233" spans="1:24" x14ac:dyDescent="0.25">
      <c r="A2233" s="4" t="s">
        <v>3981</v>
      </c>
      <c r="B2233" s="12">
        <v>3</v>
      </c>
      <c r="C2233" s="12"/>
      <c r="D2233" s="12"/>
      <c r="E2233" s="12"/>
      <c r="F2233" s="12"/>
      <c r="G2233" s="12"/>
      <c r="H2233" s="12">
        <v>3</v>
      </c>
      <c r="I2233" s="14"/>
      <c r="J2233" s="14"/>
      <c r="K2233" s="14"/>
      <c r="L2233" s="14"/>
      <c r="M2233" s="14"/>
      <c r="N2233" s="14"/>
      <c r="O2233" s="16"/>
      <c r="P2233" s="16"/>
      <c r="Q2233" s="18"/>
      <c r="R2233" s="18"/>
      <c r="S2233" s="18"/>
      <c r="T2233" s="18"/>
      <c r="U2233" s="18"/>
      <c r="V2233" s="20"/>
      <c r="W2233" s="20"/>
      <c r="X2233" s="5">
        <v>3</v>
      </c>
    </row>
    <row r="2234" spans="1:24" x14ac:dyDescent="0.25">
      <c r="A2234" s="4" t="s">
        <v>3982</v>
      </c>
      <c r="B2234" s="12"/>
      <c r="C2234" s="12"/>
      <c r="D2234" s="12"/>
      <c r="E2234" s="12">
        <v>2</v>
      </c>
      <c r="F2234" s="12"/>
      <c r="G2234" s="12"/>
      <c r="H2234" s="12">
        <v>2</v>
      </c>
      <c r="I2234" s="14"/>
      <c r="J2234" s="14"/>
      <c r="K2234" s="14"/>
      <c r="L2234" s="14"/>
      <c r="M2234" s="14"/>
      <c r="N2234" s="14"/>
      <c r="O2234" s="16"/>
      <c r="P2234" s="16"/>
      <c r="Q2234" s="18"/>
      <c r="R2234" s="18"/>
      <c r="S2234" s="18"/>
      <c r="T2234" s="18"/>
      <c r="U2234" s="18"/>
      <c r="V2234" s="20"/>
      <c r="W2234" s="20"/>
      <c r="X2234" s="5">
        <v>2</v>
      </c>
    </row>
    <row r="2235" spans="1:24" x14ac:dyDescent="0.25">
      <c r="A2235" s="4" t="s">
        <v>3983</v>
      </c>
      <c r="B2235" s="12"/>
      <c r="C2235" s="12"/>
      <c r="D2235" s="12"/>
      <c r="E2235" s="12"/>
      <c r="F2235" s="12"/>
      <c r="G2235" s="12"/>
      <c r="H2235" s="12"/>
      <c r="I2235" s="14"/>
      <c r="J2235" s="14"/>
      <c r="K2235" s="14"/>
      <c r="L2235" s="14"/>
      <c r="M2235" s="14"/>
      <c r="N2235" s="14"/>
      <c r="O2235" s="16">
        <v>1</v>
      </c>
      <c r="P2235" s="16">
        <v>1</v>
      </c>
      <c r="Q2235" s="18"/>
      <c r="R2235" s="18"/>
      <c r="S2235" s="18"/>
      <c r="T2235" s="18"/>
      <c r="U2235" s="18"/>
      <c r="V2235" s="20"/>
      <c r="W2235" s="20"/>
      <c r="X2235" s="5">
        <v>1</v>
      </c>
    </row>
    <row r="2236" spans="1:24" x14ac:dyDescent="0.25">
      <c r="A2236" s="4" t="s">
        <v>3984</v>
      </c>
      <c r="B2236" s="12"/>
      <c r="C2236" s="12"/>
      <c r="D2236" s="12"/>
      <c r="E2236" s="12">
        <v>2</v>
      </c>
      <c r="F2236" s="12"/>
      <c r="G2236" s="12"/>
      <c r="H2236" s="12">
        <v>2</v>
      </c>
      <c r="I2236" s="14"/>
      <c r="J2236" s="14"/>
      <c r="K2236" s="14"/>
      <c r="L2236" s="14"/>
      <c r="M2236" s="14"/>
      <c r="N2236" s="14"/>
      <c r="O2236" s="16"/>
      <c r="P2236" s="16"/>
      <c r="Q2236" s="18"/>
      <c r="R2236" s="18"/>
      <c r="S2236" s="18"/>
      <c r="T2236" s="18"/>
      <c r="U2236" s="18"/>
      <c r="V2236" s="20"/>
      <c r="W2236" s="20"/>
      <c r="X2236" s="5">
        <v>2</v>
      </c>
    </row>
    <row r="2237" spans="1:24" x14ac:dyDescent="0.25">
      <c r="A2237" s="4" t="s">
        <v>3985</v>
      </c>
      <c r="B2237" s="12">
        <v>2</v>
      </c>
      <c r="C2237" s="12"/>
      <c r="D2237" s="12"/>
      <c r="E2237" s="12"/>
      <c r="F2237" s="12"/>
      <c r="G2237" s="12"/>
      <c r="H2237" s="12">
        <v>2</v>
      </c>
      <c r="I2237" s="14"/>
      <c r="J2237" s="14"/>
      <c r="K2237" s="14"/>
      <c r="L2237" s="14"/>
      <c r="M2237" s="14"/>
      <c r="N2237" s="14"/>
      <c r="O2237" s="16"/>
      <c r="P2237" s="16"/>
      <c r="Q2237" s="18"/>
      <c r="R2237" s="18"/>
      <c r="S2237" s="18">
        <v>2</v>
      </c>
      <c r="T2237" s="18"/>
      <c r="U2237" s="18">
        <v>2</v>
      </c>
      <c r="V2237" s="20"/>
      <c r="W2237" s="20"/>
      <c r="X2237" s="5">
        <v>4</v>
      </c>
    </row>
    <row r="2238" spans="1:24" x14ac:dyDescent="0.25">
      <c r="A2238" s="4" t="s">
        <v>3986</v>
      </c>
      <c r="B2238" s="12"/>
      <c r="C2238" s="12"/>
      <c r="D2238" s="12"/>
      <c r="E2238" s="12">
        <v>2</v>
      </c>
      <c r="F2238" s="12"/>
      <c r="G2238" s="12"/>
      <c r="H2238" s="12">
        <v>2</v>
      </c>
      <c r="I2238" s="14"/>
      <c r="J2238" s="14"/>
      <c r="K2238" s="14"/>
      <c r="L2238" s="14"/>
      <c r="M2238" s="14"/>
      <c r="N2238" s="14"/>
      <c r="O2238" s="16"/>
      <c r="P2238" s="16"/>
      <c r="Q2238" s="18"/>
      <c r="R2238" s="18"/>
      <c r="S2238" s="18"/>
      <c r="T2238" s="18"/>
      <c r="U2238" s="18"/>
      <c r="V2238" s="20"/>
      <c r="W2238" s="20"/>
      <c r="X2238" s="5">
        <v>2</v>
      </c>
    </row>
    <row r="2239" spans="1:24" x14ac:dyDescent="0.25">
      <c r="A2239" s="4" t="s">
        <v>3988</v>
      </c>
      <c r="B2239" s="12"/>
      <c r="C2239" s="12"/>
      <c r="D2239" s="12"/>
      <c r="E2239" s="12">
        <v>1</v>
      </c>
      <c r="F2239" s="12"/>
      <c r="G2239" s="12"/>
      <c r="H2239" s="12">
        <v>1</v>
      </c>
      <c r="I2239" s="14"/>
      <c r="J2239" s="14"/>
      <c r="K2239" s="14"/>
      <c r="L2239" s="14"/>
      <c r="M2239" s="14"/>
      <c r="N2239" s="14"/>
      <c r="O2239" s="16"/>
      <c r="P2239" s="16"/>
      <c r="Q2239" s="18"/>
      <c r="R2239" s="18"/>
      <c r="S2239" s="18"/>
      <c r="T2239" s="18"/>
      <c r="U2239" s="18"/>
      <c r="V2239" s="20"/>
      <c r="W2239" s="20"/>
      <c r="X2239" s="5">
        <v>1</v>
      </c>
    </row>
    <row r="2240" spans="1:24" x14ac:dyDescent="0.25">
      <c r="A2240" s="4" t="s">
        <v>3989</v>
      </c>
      <c r="B2240" s="12"/>
      <c r="C2240" s="12"/>
      <c r="D2240" s="12"/>
      <c r="E2240" s="12">
        <v>2</v>
      </c>
      <c r="F2240" s="12"/>
      <c r="G2240" s="12"/>
      <c r="H2240" s="12">
        <v>2</v>
      </c>
      <c r="I2240" s="14"/>
      <c r="J2240" s="14"/>
      <c r="K2240" s="14"/>
      <c r="L2240" s="14"/>
      <c r="M2240" s="14"/>
      <c r="N2240" s="14"/>
      <c r="O2240" s="16"/>
      <c r="P2240" s="16"/>
      <c r="Q2240" s="18"/>
      <c r="R2240" s="18"/>
      <c r="S2240" s="18"/>
      <c r="T2240" s="18"/>
      <c r="U2240" s="18"/>
      <c r="V2240" s="20"/>
      <c r="W2240" s="20"/>
      <c r="X2240" s="5">
        <v>2</v>
      </c>
    </row>
    <row r="2241" spans="1:24" x14ac:dyDescent="0.25">
      <c r="A2241" s="4" t="s">
        <v>3990</v>
      </c>
      <c r="B2241" s="12">
        <v>2</v>
      </c>
      <c r="C2241" s="12"/>
      <c r="D2241" s="12"/>
      <c r="E2241" s="12"/>
      <c r="F2241" s="12"/>
      <c r="G2241" s="12"/>
      <c r="H2241" s="12">
        <v>2</v>
      </c>
      <c r="I2241" s="14"/>
      <c r="J2241" s="14"/>
      <c r="K2241" s="14"/>
      <c r="L2241" s="14"/>
      <c r="M2241" s="14"/>
      <c r="N2241" s="14"/>
      <c r="O2241" s="16"/>
      <c r="P2241" s="16"/>
      <c r="Q2241" s="18"/>
      <c r="R2241" s="18"/>
      <c r="S2241" s="18"/>
      <c r="T2241" s="18"/>
      <c r="U2241" s="18"/>
      <c r="V2241" s="20"/>
      <c r="W2241" s="20"/>
      <c r="X2241" s="5">
        <v>2</v>
      </c>
    </row>
    <row r="2242" spans="1:24" x14ac:dyDescent="0.25">
      <c r="A2242" s="4" t="s">
        <v>3991</v>
      </c>
      <c r="B2242" s="12"/>
      <c r="C2242" s="12"/>
      <c r="D2242" s="12"/>
      <c r="E2242" s="12">
        <v>1</v>
      </c>
      <c r="F2242" s="12"/>
      <c r="G2242" s="12"/>
      <c r="H2242" s="12">
        <v>1</v>
      </c>
      <c r="I2242" s="14"/>
      <c r="J2242" s="14"/>
      <c r="K2242" s="14"/>
      <c r="L2242" s="14"/>
      <c r="M2242" s="14"/>
      <c r="N2242" s="14"/>
      <c r="O2242" s="16"/>
      <c r="P2242" s="16"/>
      <c r="Q2242" s="18"/>
      <c r="R2242" s="18"/>
      <c r="S2242" s="18"/>
      <c r="T2242" s="18"/>
      <c r="U2242" s="18"/>
      <c r="V2242" s="20"/>
      <c r="W2242" s="20"/>
      <c r="X2242" s="5">
        <v>1</v>
      </c>
    </row>
    <row r="2243" spans="1:24" x14ac:dyDescent="0.25">
      <c r="A2243" s="4" t="s">
        <v>3992</v>
      </c>
      <c r="B2243" s="12"/>
      <c r="C2243" s="12"/>
      <c r="D2243" s="12"/>
      <c r="E2243" s="12">
        <v>1</v>
      </c>
      <c r="F2243" s="12"/>
      <c r="G2243" s="12"/>
      <c r="H2243" s="12">
        <v>1</v>
      </c>
      <c r="I2243" s="14"/>
      <c r="J2243" s="14"/>
      <c r="K2243" s="14"/>
      <c r="L2243" s="14"/>
      <c r="M2243" s="14"/>
      <c r="N2243" s="14"/>
      <c r="O2243" s="16"/>
      <c r="P2243" s="16"/>
      <c r="Q2243" s="18"/>
      <c r="R2243" s="18"/>
      <c r="S2243" s="18"/>
      <c r="T2243" s="18"/>
      <c r="U2243" s="18"/>
      <c r="V2243" s="20"/>
      <c r="W2243" s="20"/>
      <c r="X2243" s="5">
        <v>1</v>
      </c>
    </row>
    <row r="2244" spans="1:24" x14ac:dyDescent="0.25">
      <c r="A2244" s="4" t="s">
        <v>3995</v>
      </c>
      <c r="B2244" s="12">
        <v>2</v>
      </c>
      <c r="C2244" s="12"/>
      <c r="D2244" s="12"/>
      <c r="E2244" s="12"/>
      <c r="F2244" s="12"/>
      <c r="G2244" s="12"/>
      <c r="H2244" s="12">
        <v>2</v>
      </c>
      <c r="I2244" s="14"/>
      <c r="J2244" s="14"/>
      <c r="K2244" s="14"/>
      <c r="L2244" s="14"/>
      <c r="M2244" s="14"/>
      <c r="N2244" s="14"/>
      <c r="O2244" s="16"/>
      <c r="P2244" s="16"/>
      <c r="Q2244" s="18"/>
      <c r="R2244" s="18"/>
      <c r="S2244" s="18"/>
      <c r="T2244" s="18"/>
      <c r="U2244" s="18"/>
      <c r="V2244" s="20"/>
      <c r="W2244" s="20"/>
      <c r="X2244" s="5">
        <v>2</v>
      </c>
    </row>
    <row r="2245" spans="1:24" x14ac:dyDescent="0.25">
      <c r="A2245" s="4" t="s">
        <v>3996</v>
      </c>
      <c r="B2245" s="12"/>
      <c r="C2245" s="12"/>
      <c r="D2245" s="12"/>
      <c r="E2245" s="12">
        <v>1</v>
      </c>
      <c r="F2245" s="12"/>
      <c r="G2245" s="12"/>
      <c r="H2245" s="12">
        <v>1</v>
      </c>
      <c r="I2245" s="14"/>
      <c r="J2245" s="14"/>
      <c r="K2245" s="14"/>
      <c r="L2245" s="14"/>
      <c r="M2245" s="14"/>
      <c r="N2245" s="14"/>
      <c r="O2245" s="16"/>
      <c r="P2245" s="16"/>
      <c r="Q2245" s="18"/>
      <c r="R2245" s="18"/>
      <c r="S2245" s="18"/>
      <c r="T2245" s="18"/>
      <c r="U2245" s="18"/>
      <c r="V2245" s="20"/>
      <c r="W2245" s="20"/>
      <c r="X2245" s="5">
        <v>1</v>
      </c>
    </row>
    <row r="2246" spans="1:24" x14ac:dyDescent="0.25">
      <c r="A2246" s="4" t="s">
        <v>3997</v>
      </c>
      <c r="B2246" s="12"/>
      <c r="C2246" s="12"/>
      <c r="D2246" s="12"/>
      <c r="E2246" s="12"/>
      <c r="F2246" s="12"/>
      <c r="G2246" s="12"/>
      <c r="H2246" s="12"/>
      <c r="I2246" s="14"/>
      <c r="J2246" s="14"/>
      <c r="K2246" s="14"/>
      <c r="L2246" s="14"/>
      <c r="M2246" s="14"/>
      <c r="N2246" s="14"/>
      <c r="O2246" s="16"/>
      <c r="P2246" s="16"/>
      <c r="Q2246" s="18"/>
      <c r="R2246" s="18"/>
      <c r="S2246" s="18">
        <v>2</v>
      </c>
      <c r="T2246" s="18"/>
      <c r="U2246" s="18">
        <v>2</v>
      </c>
      <c r="V2246" s="20"/>
      <c r="W2246" s="20"/>
      <c r="X2246" s="5">
        <v>2</v>
      </c>
    </row>
    <row r="2247" spans="1:24" x14ac:dyDescent="0.25">
      <c r="A2247" s="4" t="s">
        <v>4000</v>
      </c>
      <c r="B2247" s="12"/>
      <c r="C2247" s="12"/>
      <c r="D2247" s="12"/>
      <c r="E2247" s="12"/>
      <c r="F2247" s="12"/>
      <c r="G2247" s="12"/>
      <c r="H2247" s="12"/>
      <c r="I2247" s="14"/>
      <c r="J2247" s="14"/>
      <c r="K2247" s="14"/>
      <c r="L2247" s="14"/>
      <c r="M2247" s="14"/>
      <c r="N2247" s="14"/>
      <c r="O2247" s="16"/>
      <c r="P2247" s="16"/>
      <c r="Q2247" s="18">
        <v>1</v>
      </c>
      <c r="R2247" s="18"/>
      <c r="S2247" s="18"/>
      <c r="T2247" s="18"/>
      <c r="U2247" s="18">
        <v>1</v>
      </c>
      <c r="V2247" s="20"/>
      <c r="W2247" s="20"/>
      <c r="X2247" s="5">
        <v>1</v>
      </c>
    </row>
    <row r="2248" spans="1:24" x14ac:dyDescent="0.25">
      <c r="A2248" s="4" t="s">
        <v>4001</v>
      </c>
      <c r="B2248" s="12"/>
      <c r="C2248" s="12"/>
      <c r="D2248" s="12"/>
      <c r="E2248" s="12"/>
      <c r="F2248" s="12"/>
      <c r="G2248" s="12"/>
      <c r="H2248" s="12"/>
      <c r="I2248" s="14"/>
      <c r="J2248" s="14"/>
      <c r="K2248" s="14"/>
      <c r="L2248" s="14"/>
      <c r="M2248" s="14"/>
      <c r="N2248" s="14"/>
      <c r="O2248" s="16"/>
      <c r="P2248" s="16"/>
      <c r="Q2248" s="18"/>
      <c r="R2248" s="18"/>
      <c r="S2248" s="18">
        <v>2</v>
      </c>
      <c r="T2248" s="18"/>
      <c r="U2248" s="18">
        <v>2</v>
      </c>
      <c r="V2248" s="20"/>
      <c r="W2248" s="20"/>
      <c r="X2248" s="5">
        <v>2</v>
      </c>
    </row>
    <row r="2249" spans="1:24" x14ac:dyDescent="0.25">
      <c r="A2249" s="4" t="s">
        <v>4002</v>
      </c>
      <c r="B2249" s="12"/>
      <c r="C2249" s="12"/>
      <c r="D2249" s="12"/>
      <c r="E2249" s="12"/>
      <c r="F2249" s="12"/>
      <c r="G2249" s="12"/>
      <c r="H2249" s="12"/>
      <c r="I2249" s="14"/>
      <c r="J2249" s="14"/>
      <c r="K2249" s="14"/>
      <c r="L2249" s="14"/>
      <c r="M2249" s="14"/>
      <c r="N2249" s="14"/>
      <c r="O2249" s="16"/>
      <c r="P2249" s="16"/>
      <c r="Q2249" s="18"/>
      <c r="R2249" s="18"/>
      <c r="S2249" s="18">
        <v>2</v>
      </c>
      <c r="T2249" s="18"/>
      <c r="U2249" s="18">
        <v>2</v>
      </c>
      <c r="V2249" s="20"/>
      <c r="W2249" s="20"/>
      <c r="X2249" s="5">
        <v>2</v>
      </c>
    </row>
    <row r="2250" spans="1:24" x14ac:dyDescent="0.25">
      <c r="A2250" s="4" t="s">
        <v>4003</v>
      </c>
      <c r="B2250" s="12"/>
      <c r="C2250" s="12"/>
      <c r="D2250" s="12"/>
      <c r="E2250" s="12"/>
      <c r="F2250" s="12"/>
      <c r="G2250" s="12"/>
      <c r="H2250" s="12"/>
      <c r="I2250" s="14"/>
      <c r="J2250" s="14"/>
      <c r="K2250" s="14"/>
      <c r="L2250" s="14"/>
      <c r="M2250" s="14"/>
      <c r="N2250" s="14"/>
      <c r="O2250" s="16"/>
      <c r="P2250" s="16"/>
      <c r="Q2250" s="18"/>
      <c r="R2250" s="18"/>
      <c r="S2250" s="18">
        <v>2</v>
      </c>
      <c r="T2250" s="18"/>
      <c r="U2250" s="18">
        <v>2</v>
      </c>
      <c r="V2250" s="20"/>
      <c r="W2250" s="20"/>
      <c r="X2250" s="5">
        <v>2</v>
      </c>
    </row>
    <row r="2251" spans="1:24" x14ac:dyDescent="0.25">
      <c r="A2251" s="4" t="s">
        <v>4004</v>
      </c>
      <c r="B2251" s="12"/>
      <c r="C2251" s="12"/>
      <c r="D2251" s="12"/>
      <c r="E2251" s="12"/>
      <c r="F2251" s="12"/>
      <c r="G2251" s="12"/>
      <c r="H2251" s="12"/>
      <c r="I2251" s="14"/>
      <c r="J2251" s="14"/>
      <c r="K2251" s="14"/>
      <c r="L2251" s="14"/>
      <c r="M2251" s="14"/>
      <c r="N2251" s="14"/>
      <c r="O2251" s="16"/>
      <c r="P2251" s="16"/>
      <c r="Q2251" s="18"/>
      <c r="R2251" s="18"/>
      <c r="S2251" s="18">
        <v>2</v>
      </c>
      <c r="T2251" s="18"/>
      <c r="U2251" s="18">
        <v>2</v>
      </c>
      <c r="V2251" s="20"/>
      <c r="W2251" s="20"/>
      <c r="X2251" s="5">
        <v>2</v>
      </c>
    </row>
    <row r="2252" spans="1:24" x14ac:dyDescent="0.25">
      <c r="A2252" s="4" t="s">
        <v>4005</v>
      </c>
      <c r="B2252" s="12"/>
      <c r="C2252" s="12"/>
      <c r="D2252" s="12"/>
      <c r="E2252" s="12"/>
      <c r="F2252" s="12"/>
      <c r="G2252" s="12"/>
      <c r="H2252" s="12"/>
      <c r="I2252" s="14"/>
      <c r="J2252" s="14"/>
      <c r="K2252" s="14"/>
      <c r="L2252" s="14"/>
      <c r="M2252" s="14"/>
      <c r="N2252" s="14"/>
      <c r="O2252" s="16"/>
      <c r="P2252" s="16"/>
      <c r="Q2252" s="18"/>
      <c r="R2252" s="18"/>
      <c r="S2252" s="18">
        <v>2</v>
      </c>
      <c r="T2252" s="18"/>
      <c r="U2252" s="18">
        <v>2</v>
      </c>
      <c r="V2252" s="20"/>
      <c r="W2252" s="20"/>
      <c r="X2252" s="5">
        <v>2</v>
      </c>
    </row>
    <row r="2253" spans="1:24" x14ac:dyDescent="0.25">
      <c r="A2253" s="4" t="s">
        <v>4006</v>
      </c>
      <c r="B2253" s="12"/>
      <c r="C2253" s="12"/>
      <c r="D2253" s="12"/>
      <c r="E2253" s="12"/>
      <c r="F2253" s="12"/>
      <c r="G2253" s="12"/>
      <c r="H2253" s="12"/>
      <c r="I2253" s="14"/>
      <c r="J2253" s="14"/>
      <c r="K2253" s="14"/>
      <c r="L2253" s="14"/>
      <c r="M2253" s="14"/>
      <c r="N2253" s="14"/>
      <c r="O2253" s="16"/>
      <c r="P2253" s="16"/>
      <c r="Q2253" s="18"/>
      <c r="R2253" s="18"/>
      <c r="S2253" s="18">
        <v>2</v>
      </c>
      <c r="T2253" s="18"/>
      <c r="U2253" s="18">
        <v>2</v>
      </c>
      <c r="V2253" s="20"/>
      <c r="W2253" s="20"/>
      <c r="X2253" s="5">
        <v>2</v>
      </c>
    </row>
    <row r="2254" spans="1:24" x14ac:dyDescent="0.25">
      <c r="A2254" s="4" t="s">
        <v>4007</v>
      </c>
      <c r="B2254" s="12"/>
      <c r="C2254" s="12"/>
      <c r="D2254" s="12"/>
      <c r="E2254" s="12"/>
      <c r="F2254" s="12"/>
      <c r="G2254" s="12"/>
      <c r="H2254" s="12"/>
      <c r="I2254" s="14"/>
      <c r="J2254" s="14"/>
      <c r="K2254" s="14"/>
      <c r="L2254" s="14"/>
      <c r="M2254" s="14"/>
      <c r="N2254" s="14"/>
      <c r="O2254" s="16"/>
      <c r="P2254" s="16"/>
      <c r="Q2254" s="18"/>
      <c r="R2254" s="18"/>
      <c r="S2254" s="18">
        <v>2</v>
      </c>
      <c r="T2254" s="18"/>
      <c r="U2254" s="18">
        <v>2</v>
      </c>
      <c r="V2254" s="20"/>
      <c r="W2254" s="20"/>
      <c r="X2254" s="5">
        <v>2</v>
      </c>
    </row>
    <row r="2255" spans="1:24" x14ac:dyDescent="0.25">
      <c r="A2255" s="4" t="s">
        <v>4008</v>
      </c>
      <c r="B2255" s="12"/>
      <c r="C2255" s="12"/>
      <c r="D2255" s="12"/>
      <c r="E2255" s="12"/>
      <c r="F2255" s="12"/>
      <c r="G2255" s="12"/>
      <c r="H2255" s="12"/>
      <c r="I2255" s="14"/>
      <c r="J2255" s="14"/>
      <c r="K2255" s="14"/>
      <c r="L2255" s="14"/>
      <c r="M2255" s="14"/>
      <c r="N2255" s="14"/>
      <c r="O2255" s="16"/>
      <c r="P2255" s="16"/>
      <c r="Q2255" s="18"/>
      <c r="R2255" s="18"/>
      <c r="S2255" s="18">
        <v>2</v>
      </c>
      <c r="T2255" s="18"/>
      <c r="U2255" s="18">
        <v>2</v>
      </c>
      <c r="V2255" s="20"/>
      <c r="W2255" s="20"/>
      <c r="X2255" s="5">
        <v>2</v>
      </c>
    </row>
    <row r="2256" spans="1:24" x14ac:dyDescent="0.25">
      <c r="A2256" s="4" t="s">
        <v>4009</v>
      </c>
      <c r="B2256" s="12"/>
      <c r="C2256" s="12"/>
      <c r="D2256" s="12"/>
      <c r="E2256" s="12">
        <v>1</v>
      </c>
      <c r="F2256" s="12"/>
      <c r="G2256" s="12"/>
      <c r="H2256" s="12">
        <v>1</v>
      </c>
      <c r="I2256" s="14"/>
      <c r="J2256" s="14"/>
      <c r="K2256" s="14"/>
      <c r="L2256" s="14"/>
      <c r="M2256" s="14"/>
      <c r="N2256" s="14"/>
      <c r="O2256" s="16"/>
      <c r="P2256" s="16"/>
      <c r="Q2256" s="18"/>
      <c r="R2256" s="18"/>
      <c r="S2256" s="18"/>
      <c r="T2256" s="18"/>
      <c r="U2256" s="18"/>
      <c r="V2256" s="20"/>
      <c r="W2256" s="20"/>
      <c r="X2256" s="5">
        <v>1</v>
      </c>
    </row>
    <row r="2257" spans="1:24" x14ac:dyDescent="0.25">
      <c r="A2257" s="4" t="s">
        <v>4011</v>
      </c>
      <c r="B2257" s="12"/>
      <c r="C2257" s="12"/>
      <c r="D2257" s="12"/>
      <c r="E2257" s="12">
        <v>1</v>
      </c>
      <c r="F2257" s="12"/>
      <c r="G2257" s="12"/>
      <c r="H2257" s="12">
        <v>1</v>
      </c>
      <c r="I2257" s="14"/>
      <c r="J2257" s="14"/>
      <c r="K2257" s="14"/>
      <c r="L2257" s="14"/>
      <c r="M2257" s="14"/>
      <c r="N2257" s="14"/>
      <c r="O2257" s="16"/>
      <c r="P2257" s="16"/>
      <c r="Q2257" s="18"/>
      <c r="R2257" s="18"/>
      <c r="S2257" s="18"/>
      <c r="T2257" s="18"/>
      <c r="U2257" s="18"/>
      <c r="V2257" s="20"/>
      <c r="W2257" s="20"/>
      <c r="X2257" s="5">
        <v>1</v>
      </c>
    </row>
    <row r="2258" spans="1:24" x14ac:dyDescent="0.25">
      <c r="A2258" s="4" t="s">
        <v>4012</v>
      </c>
      <c r="B2258" s="12"/>
      <c r="C2258" s="12"/>
      <c r="D2258" s="12"/>
      <c r="E2258" s="12">
        <v>1</v>
      </c>
      <c r="F2258" s="12"/>
      <c r="G2258" s="12"/>
      <c r="H2258" s="12">
        <v>1</v>
      </c>
      <c r="I2258" s="14"/>
      <c r="J2258" s="14"/>
      <c r="K2258" s="14"/>
      <c r="L2258" s="14"/>
      <c r="M2258" s="14"/>
      <c r="N2258" s="14"/>
      <c r="O2258" s="16"/>
      <c r="P2258" s="16"/>
      <c r="Q2258" s="18"/>
      <c r="R2258" s="18"/>
      <c r="S2258" s="18"/>
      <c r="T2258" s="18"/>
      <c r="U2258" s="18"/>
      <c r="V2258" s="20"/>
      <c r="W2258" s="20"/>
      <c r="X2258" s="5">
        <v>1</v>
      </c>
    </row>
    <row r="2259" spans="1:24" x14ac:dyDescent="0.25">
      <c r="A2259" s="4" t="s">
        <v>4013</v>
      </c>
      <c r="B2259" s="12"/>
      <c r="C2259" s="12"/>
      <c r="D2259" s="12"/>
      <c r="E2259" s="12">
        <v>1</v>
      </c>
      <c r="F2259" s="12"/>
      <c r="G2259" s="12"/>
      <c r="H2259" s="12">
        <v>1</v>
      </c>
      <c r="I2259" s="14"/>
      <c r="J2259" s="14"/>
      <c r="K2259" s="14"/>
      <c r="L2259" s="14"/>
      <c r="M2259" s="14"/>
      <c r="N2259" s="14"/>
      <c r="O2259" s="16"/>
      <c r="P2259" s="16"/>
      <c r="Q2259" s="18"/>
      <c r="R2259" s="18"/>
      <c r="S2259" s="18"/>
      <c r="T2259" s="18"/>
      <c r="U2259" s="18"/>
      <c r="V2259" s="20"/>
      <c r="W2259" s="20"/>
      <c r="X2259" s="5">
        <v>1</v>
      </c>
    </row>
    <row r="2260" spans="1:24" x14ac:dyDescent="0.25">
      <c r="A2260" s="4" t="s">
        <v>4014</v>
      </c>
      <c r="B2260" s="12"/>
      <c r="C2260" s="12"/>
      <c r="D2260" s="12"/>
      <c r="E2260" s="12">
        <v>1</v>
      </c>
      <c r="F2260" s="12"/>
      <c r="G2260" s="12"/>
      <c r="H2260" s="12">
        <v>1</v>
      </c>
      <c r="I2260" s="14"/>
      <c r="J2260" s="14"/>
      <c r="K2260" s="14"/>
      <c r="L2260" s="14"/>
      <c r="M2260" s="14"/>
      <c r="N2260" s="14"/>
      <c r="O2260" s="16"/>
      <c r="P2260" s="16"/>
      <c r="Q2260" s="18"/>
      <c r="R2260" s="18"/>
      <c r="S2260" s="18"/>
      <c r="T2260" s="18"/>
      <c r="U2260" s="18"/>
      <c r="V2260" s="20"/>
      <c r="W2260" s="20"/>
      <c r="X2260" s="5">
        <v>1</v>
      </c>
    </row>
    <row r="2261" spans="1:24" x14ac:dyDescent="0.25">
      <c r="A2261" s="4" t="s">
        <v>4015</v>
      </c>
      <c r="B2261" s="12"/>
      <c r="C2261" s="12"/>
      <c r="D2261" s="12"/>
      <c r="E2261" s="12">
        <v>1</v>
      </c>
      <c r="F2261" s="12"/>
      <c r="G2261" s="12"/>
      <c r="H2261" s="12">
        <v>1</v>
      </c>
      <c r="I2261" s="14"/>
      <c r="J2261" s="14"/>
      <c r="K2261" s="14"/>
      <c r="L2261" s="14"/>
      <c r="M2261" s="14"/>
      <c r="N2261" s="14"/>
      <c r="O2261" s="16"/>
      <c r="P2261" s="16"/>
      <c r="Q2261" s="18"/>
      <c r="R2261" s="18"/>
      <c r="S2261" s="18"/>
      <c r="T2261" s="18"/>
      <c r="U2261" s="18"/>
      <c r="V2261" s="20"/>
      <c r="W2261" s="20"/>
      <c r="X2261" s="5">
        <v>1</v>
      </c>
    </row>
    <row r="2262" spans="1:24" x14ac:dyDescent="0.25">
      <c r="A2262" s="4" t="s">
        <v>4016</v>
      </c>
      <c r="B2262" s="12"/>
      <c r="C2262" s="12"/>
      <c r="D2262" s="12"/>
      <c r="E2262" s="12">
        <v>1</v>
      </c>
      <c r="F2262" s="12"/>
      <c r="G2262" s="12"/>
      <c r="H2262" s="12">
        <v>1</v>
      </c>
      <c r="I2262" s="14"/>
      <c r="J2262" s="14"/>
      <c r="K2262" s="14"/>
      <c r="L2262" s="14"/>
      <c r="M2262" s="14"/>
      <c r="N2262" s="14"/>
      <c r="O2262" s="16"/>
      <c r="P2262" s="16"/>
      <c r="Q2262" s="18"/>
      <c r="R2262" s="18"/>
      <c r="S2262" s="18"/>
      <c r="T2262" s="18"/>
      <c r="U2262" s="18"/>
      <c r="V2262" s="20"/>
      <c r="W2262" s="20"/>
      <c r="X2262" s="5">
        <v>1</v>
      </c>
    </row>
    <row r="2263" spans="1:24" x14ac:dyDescent="0.25">
      <c r="A2263" s="4" t="s">
        <v>4017</v>
      </c>
      <c r="B2263" s="12"/>
      <c r="C2263" s="12"/>
      <c r="D2263" s="12"/>
      <c r="E2263" s="12">
        <v>1</v>
      </c>
      <c r="F2263" s="12"/>
      <c r="G2263" s="12"/>
      <c r="H2263" s="12">
        <v>1</v>
      </c>
      <c r="I2263" s="14"/>
      <c r="J2263" s="14"/>
      <c r="K2263" s="14"/>
      <c r="L2263" s="14"/>
      <c r="M2263" s="14"/>
      <c r="N2263" s="14"/>
      <c r="O2263" s="16"/>
      <c r="P2263" s="16"/>
      <c r="Q2263" s="18"/>
      <c r="R2263" s="18"/>
      <c r="S2263" s="18"/>
      <c r="T2263" s="18"/>
      <c r="U2263" s="18"/>
      <c r="V2263" s="20"/>
      <c r="W2263" s="20"/>
      <c r="X2263" s="5">
        <v>1</v>
      </c>
    </row>
    <row r="2264" spans="1:24" x14ac:dyDescent="0.25">
      <c r="A2264" s="4" t="s">
        <v>4018</v>
      </c>
      <c r="B2264" s="12"/>
      <c r="C2264" s="12"/>
      <c r="D2264" s="12"/>
      <c r="E2264" s="12"/>
      <c r="F2264" s="12"/>
      <c r="G2264" s="12"/>
      <c r="H2264" s="12"/>
      <c r="I2264" s="14"/>
      <c r="J2264" s="14"/>
      <c r="K2264" s="14"/>
      <c r="L2264" s="14"/>
      <c r="M2264" s="14"/>
      <c r="N2264" s="14"/>
      <c r="O2264" s="16"/>
      <c r="P2264" s="16"/>
      <c r="Q2264" s="18"/>
      <c r="R2264" s="18"/>
      <c r="S2264" s="18">
        <v>1</v>
      </c>
      <c r="T2264" s="18"/>
      <c r="U2264" s="18">
        <v>1</v>
      </c>
      <c r="V2264" s="20"/>
      <c r="W2264" s="20"/>
      <c r="X2264" s="5">
        <v>1</v>
      </c>
    </row>
    <row r="2265" spans="1:24" x14ac:dyDescent="0.25">
      <c r="A2265" s="4" t="s">
        <v>4019</v>
      </c>
      <c r="B2265" s="12"/>
      <c r="C2265" s="12"/>
      <c r="D2265" s="12"/>
      <c r="E2265" s="12">
        <v>1</v>
      </c>
      <c r="F2265" s="12"/>
      <c r="G2265" s="12"/>
      <c r="H2265" s="12">
        <v>1</v>
      </c>
      <c r="I2265" s="14"/>
      <c r="J2265" s="14"/>
      <c r="K2265" s="14"/>
      <c r="L2265" s="14"/>
      <c r="M2265" s="14"/>
      <c r="N2265" s="14"/>
      <c r="O2265" s="16"/>
      <c r="P2265" s="16"/>
      <c r="Q2265" s="18"/>
      <c r="R2265" s="18"/>
      <c r="S2265" s="18"/>
      <c r="T2265" s="18"/>
      <c r="U2265" s="18"/>
      <c r="V2265" s="20"/>
      <c r="W2265" s="20"/>
      <c r="X2265" s="5">
        <v>1</v>
      </c>
    </row>
    <row r="2266" spans="1:24" x14ac:dyDescent="0.25">
      <c r="A2266" s="4" t="s">
        <v>4020</v>
      </c>
      <c r="B2266" s="12"/>
      <c r="C2266" s="12"/>
      <c r="D2266" s="12"/>
      <c r="E2266" s="12">
        <v>1</v>
      </c>
      <c r="F2266" s="12"/>
      <c r="G2266" s="12"/>
      <c r="H2266" s="12">
        <v>1</v>
      </c>
      <c r="I2266" s="14"/>
      <c r="J2266" s="14"/>
      <c r="K2266" s="14"/>
      <c r="L2266" s="14"/>
      <c r="M2266" s="14"/>
      <c r="N2266" s="14"/>
      <c r="O2266" s="16"/>
      <c r="P2266" s="16"/>
      <c r="Q2266" s="18"/>
      <c r="R2266" s="18"/>
      <c r="S2266" s="18"/>
      <c r="T2266" s="18"/>
      <c r="U2266" s="18"/>
      <c r="V2266" s="20"/>
      <c r="W2266" s="20"/>
      <c r="X2266" s="5">
        <v>1</v>
      </c>
    </row>
    <row r="2267" spans="1:24" x14ac:dyDescent="0.25">
      <c r="A2267" s="4" t="s">
        <v>4021</v>
      </c>
      <c r="B2267" s="12"/>
      <c r="C2267" s="12"/>
      <c r="D2267" s="12"/>
      <c r="E2267" s="12"/>
      <c r="F2267" s="12"/>
      <c r="G2267" s="12"/>
      <c r="H2267" s="12"/>
      <c r="I2267" s="14"/>
      <c r="J2267" s="14"/>
      <c r="K2267" s="14"/>
      <c r="L2267" s="14"/>
      <c r="M2267" s="14"/>
      <c r="N2267" s="14"/>
      <c r="O2267" s="16"/>
      <c r="P2267" s="16"/>
      <c r="Q2267" s="18"/>
      <c r="R2267" s="18"/>
      <c r="S2267" s="18">
        <v>1</v>
      </c>
      <c r="T2267" s="18"/>
      <c r="U2267" s="18">
        <v>1</v>
      </c>
      <c r="V2267" s="20"/>
      <c r="W2267" s="20"/>
      <c r="X2267" s="5">
        <v>1</v>
      </c>
    </row>
    <row r="2268" spans="1:24" x14ac:dyDescent="0.25">
      <c r="A2268" s="4" t="s">
        <v>4022</v>
      </c>
      <c r="B2268" s="12"/>
      <c r="C2268" s="12"/>
      <c r="D2268" s="12"/>
      <c r="E2268" s="12">
        <v>1</v>
      </c>
      <c r="F2268" s="12"/>
      <c r="G2268" s="12"/>
      <c r="H2268" s="12">
        <v>1</v>
      </c>
      <c r="I2268" s="14"/>
      <c r="J2268" s="14"/>
      <c r="K2268" s="14"/>
      <c r="L2268" s="14"/>
      <c r="M2268" s="14"/>
      <c r="N2268" s="14"/>
      <c r="O2268" s="16"/>
      <c r="P2268" s="16"/>
      <c r="Q2268" s="18"/>
      <c r="R2268" s="18"/>
      <c r="S2268" s="18"/>
      <c r="T2268" s="18"/>
      <c r="U2268" s="18"/>
      <c r="V2268" s="20"/>
      <c r="W2268" s="20"/>
      <c r="X2268" s="5">
        <v>1</v>
      </c>
    </row>
    <row r="2269" spans="1:24" x14ac:dyDescent="0.25">
      <c r="A2269" s="4" t="s">
        <v>4023</v>
      </c>
      <c r="B2269" s="12"/>
      <c r="C2269" s="12"/>
      <c r="D2269" s="12"/>
      <c r="E2269" s="12">
        <v>1</v>
      </c>
      <c r="F2269" s="12"/>
      <c r="G2269" s="12"/>
      <c r="H2269" s="12">
        <v>1</v>
      </c>
      <c r="I2269" s="14"/>
      <c r="J2269" s="14"/>
      <c r="K2269" s="14"/>
      <c r="L2269" s="14"/>
      <c r="M2269" s="14"/>
      <c r="N2269" s="14"/>
      <c r="O2269" s="16"/>
      <c r="P2269" s="16"/>
      <c r="Q2269" s="18"/>
      <c r="R2269" s="18"/>
      <c r="S2269" s="18"/>
      <c r="T2269" s="18"/>
      <c r="U2269" s="18"/>
      <c r="V2269" s="20"/>
      <c r="W2269" s="20"/>
      <c r="X2269" s="5">
        <v>1</v>
      </c>
    </row>
    <row r="2270" spans="1:24" x14ac:dyDescent="0.25">
      <c r="A2270" s="4" t="s">
        <v>4024</v>
      </c>
      <c r="B2270" s="12"/>
      <c r="C2270" s="12"/>
      <c r="D2270" s="12"/>
      <c r="E2270" s="12"/>
      <c r="F2270" s="12"/>
      <c r="G2270" s="12"/>
      <c r="H2270" s="12"/>
      <c r="I2270" s="14"/>
      <c r="J2270" s="14"/>
      <c r="K2270" s="14"/>
      <c r="L2270" s="14"/>
      <c r="M2270" s="14"/>
      <c r="N2270" s="14"/>
      <c r="O2270" s="16"/>
      <c r="P2270" s="16"/>
      <c r="Q2270" s="18"/>
      <c r="R2270" s="18"/>
      <c r="S2270" s="18">
        <v>1</v>
      </c>
      <c r="T2270" s="18"/>
      <c r="U2270" s="18">
        <v>1</v>
      </c>
      <c r="V2270" s="20"/>
      <c r="W2270" s="20"/>
      <c r="X2270" s="5">
        <v>1</v>
      </c>
    </row>
    <row r="2271" spans="1:24" x14ac:dyDescent="0.25">
      <c r="A2271" s="4" t="s">
        <v>4025</v>
      </c>
      <c r="B2271" s="12"/>
      <c r="C2271" s="12"/>
      <c r="D2271" s="12"/>
      <c r="E2271" s="12">
        <v>1</v>
      </c>
      <c r="F2271" s="12"/>
      <c r="G2271" s="12"/>
      <c r="H2271" s="12">
        <v>1</v>
      </c>
      <c r="I2271" s="14"/>
      <c r="J2271" s="14"/>
      <c r="K2271" s="14"/>
      <c r="L2271" s="14"/>
      <c r="M2271" s="14"/>
      <c r="N2271" s="14"/>
      <c r="O2271" s="16"/>
      <c r="P2271" s="16"/>
      <c r="Q2271" s="18"/>
      <c r="R2271" s="18"/>
      <c r="S2271" s="18"/>
      <c r="T2271" s="18"/>
      <c r="U2271" s="18"/>
      <c r="V2271" s="20"/>
      <c r="W2271" s="20"/>
      <c r="X2271" s="5">
        <v>1</v>
      </c>
    </row>
    <row r="2272" spans="1:24" x14ac:dyDescent="0.25">
      <c r="A2272" s="4" t="s">
        <v>4026</v>
      </c>
      <c r="B2272" s="12"/>
      <c r="C2272" s="12"/>
      <c r="D2272" s="12"/>
      <c r="E2272" s="12"/>
      <c r="F2272" s="12"/>
      <c r="G2272" s="12"/>
      <c r="H2272" s="12"/>
      <c r="I2272" s="14"/>
      <c r="J2272" s="14"/>
      <c r="K2272" s="14"/>
      <c r="L2272" s="14"/>
      <c r="M2272" s="14"/>
      <c r="N2272" s="14"/>
      <c r="O2272" s="16"/>
      <c r="P2272" s="16"/>
      <c r="Q2272" s="18"/>
      <c r="R2272" s="18"/>
      <c r="S2272" s="18">
        <v>1</v>
      </c>
      <c r="T2272" s="18"/>
      <c r="U2272" s="18">
        <v>1</v>
      </c>
      <c r="V2272" s="20"/>
      <c r="W2272" s="20"/>
      <c r="X2272" s="5">
        <v>1</v>
      </c>
    </row>
    <row r="2273" spans="1:24" x14ac:dyDescent="0.25">
      <c r="A2273" s="4" t="s">
        <v>4027</v>
      </c>
      <c r="B2273" s="12"/>
      <c r="C2273" s="12"/>
      <c r="D2273" s="12"/>
      <c r="E2273" s="12">
        <v>2</v>
      </c>
      <c r="F2273" s="12"/>
      <c r="G2273" s="12"/>
      <c r="H2273" s="12">
        <v>2</v>
      </c>
      <c r="I2273" s="14"/>
      <c r="J2273" s="14"/>
      <c r="K2273" s="14"/>
      <c r="L2273" s="14"/>
      <c r="M2273" s="14"/>
      <c r="N2273" s="14"/>
      <c r="O2273" s="16"/>
      <c r="P2273" s="16"/>
      <c r="Q2273" s="18"/>
      <c r="R2273" s="18"/>
      <c r="S2273" s="18"/>
      <c r="T2273" s="18"/>
      <c r="U2273" s="18"/>
      <c r="V2273" s="20"/>
      <c r="W2273" s="20"/>
      <c r="X2273" s="5">
        <v>2</v>
      </c>
    </row>
    <row r="2274" spans="1:24" x14ac:dyDescent="0.25">
      <c r="A2274" s="4" t="s">
        <v>4028</v>
      </c>
      <c r="B2274" s="12">
        <v>2</v>
      </c>
      <c r="C2274" s="12"/>
      <c r="D2274" s="12"/>
      <c r="E2274" s="12"/>
      <c r="F2274" s="12"/>
      <c r="G2274" s="12"/>
      <c r="H2274" s="12">
        <v>2</v>
      </c>
      <c r="I2274" s="14"/>
      <c r="J2274" s="14"/>
      <c r="K2274" s="14"/>
      <c r="L2274" s="14"/>
      <c r="M2274" s="14"/>
      <c r="N2274" s="14"/>
      <c r="O2274" s="16"/>
      <c r="P2274" s="16"/>
      <c r="Q2274" s="18"/>
      <c r="R2274" s="18"/>
      <c r="S2274" s="18"/>
      <c r="T2274" s="18"/>
      <c r="U2274" s="18"/>
      <c r="V2274" s="20"/>
      <c r="W2274" s="20"/>
      <c r="X2274" s="5">
        <v>2</v>
      </c>
    </row>
    <row r="2275" spans="1:24" x14ac:dyDescent="0.25">
      <c r="A2275" s="4" t="s">
        <v>4029</v>
      </c>
      <c r="B2275" s="12">
        <v>2</v>
      </c>
      <c r="C2275" s="12"/>
      <c r="D2275" s="12"/>
      <c r="E2275" s="12"/>
      <c r="F2275" s="12"/>
      <c r="G2275" s="12"/>
      <c r="H2275" s="12">
        <v>2</v>
      </c>
      <c r="I2275" s="14"/>
      <c r="J2275" s="14"/>
      <c r="K2275" s="14"/>
      <c r="L2275" s="14"/>
      <c r="M2275" s="14"/>
      <c r="N2275" s="14"/>
      <c r="O2275" s="16"/>
      <c r="P2275" s="16"/>
      <c r="Q2275" s="18"/>
      <c r="R2275" s="18"/>
      <c r="S2275" s="18"/>
      <c r="T2275" s="18"/>
      <c r="U2275" s="18"/>
      <c r="V2275" s="20"/>
      <c r="W2275" s="20"/>
      <c r="X2275" s="5">
        <v>2</v>
      </c>
    </row>
    <row r="2276" spans="1:24" x14ac:dyDescent="0.25">
      <c r="A2276" s="4" t="s">
        <v>4030</v>
      </c>
      <c r="B2276" s="12">
        <v>2</v>
      </c>
      <c r="C2276" s="12"/>
      <c r="D2276" s="12"/>
      <c r="E2276" s="12"/>
      <c r="F2276" s="12"/>
      <c r="G2276" s="12"/>
      <c r="H2276" s="12">
        <v>2</v>
      </c>
      <c r="I2276" s="14"/>
      <c r="J2276" s="14"/>
      <c r="K2276" s="14"/>
      <c r="L2276" s="14"/>
      <c r="M2276" s="14"/>
      <c r="N2276" s="14"/>
      <c r="O2276" s="16"/>
      <c r="P2276" s="16"/>
      <c r="Q2276" s="18"/>
      <c r="R2276" s="18"/>
      <c r="S2276" s="18"/>
      <c r="T2276" s="18"/>
      <c r="U2276" s="18"/>
      <c r="V2276" s="20"/>
      <c r="W2276" s="20"/>
      <c r="X2276" s="5">
        <v>2</v>
      </c>
    </row>
    <row r="2277" spans="1:24" x14ac:dyDescent="0.25">
      <c r="A2277" s="4" t="s">
        <v>4033</v>
      </c>
      <c r="B2277" s="12">
        <v>2</v>
      </c>
      <c r="C2277" s="12"/>
      <c r="D2277" s="12"/>
      <c r="E2277" s="12"/>
      <c r="F2277" s="12"/>
      <c r="G2277" s="12"/>
      <c r="H2277" s="12">
        <v>2</v>
      </c>
      <c r="I2277" s="14"/>
      <c r="J2277" s="14"/>
      <c r="K2277" s="14"/>
      <c r="L2277" s="14"/>
      <c r="M2277" s="14"/>
      <c r="N2277" s="14"/>
      <c r="O2277" s="16"/>
      <c r="P2277" s="16"/>
      <c r="Q2277" s="18"/>
      <c r="R2277" s="18"/>
      <c r="S2277" s="18"/>
      <c r="T2277" s="18"/>
      <c r="U2277" s="18"/>
      <c r="V2277" s="20"/>
      <c r="W2277" s="20"/>
      <c r="X2277" s="5">
        <v>2</v>
      </c>
    </row>
    <row r="2278" spans="1:24" x14ac:dyDescent="0.25">
      <c r="A2278" s="4" t="s">
        <v>4034</v>
      </c>
      <c r="B2278" s="12"/>
      <c r="C2278" s="12"/>
      <c r="D2278" s="12"/>
      <c r="E2278" s="12">
        <v>2</v>
      </c>
      <c r="F2278" s="12"/>
      <c r="G2278" s="12"/>
      <c r="H2278" s="12">
        <v>2</v>
      </c>
      <c r="I2278" s="14"/>
      <c r="J2278" s="14"/>
      <c r="K2278" s="14"/>
      <c r="L2278" s="14"/>
      <c r="M2278" s="14"/>
      <c r="N2278" s="14"/>
      <c r="O2278" s="16"/>
      <c r="P2278" s="16"/>
      <c r="Q2278" s="18"/>
      <c r="R2278" s="18"/>
      <c r="S2278" s="18"/>
      <c r="T2278" s="18"/>
      <c r="U2278" s="18"/>
      <c r="V2278" s="20"/>
      <c r="W2278" s="20"/>
      <c r="X2278" s="5">
        <v>2</v>
      </c>
    </row>
    <row r="2279" spans="1:24" x14ac:dyDescent="0.25">
      <c r="A2279" s="4" t="s">
        <v>4037</v>
      </c>
      <c r="B2279" s="12">
        <v>3</v>
      </c>
      <c r="C2279" s="12"/>
      <c r="D2279" s="12"/>
      <c r="E2279" s="12"/>
      <c r="F2279" s="12"/>
      <c r="G2279" s="12"/>
      <c r="H2279" s="12">
        <v>3</v>
      </c>
      <c r="I2279" s="14"/>
      <c r="J2279" s="14"/>
      <c r="K2279" s="14"/>
      <c r="L2279" s="14"/>
      <c r="M2279" s="14"/>
      <c r="N2279" s="14"/>
      <c r="O2279" s="16"/>
      <c r="P2279" s="16"/>
      <c r="Q2279" s="18"/>
      <c r="R2279" s="18"/>
      <c r="S2279" s="18"/>
      <c r="T2279" s="18"/>
      <c r="U2279" s="18"/>
      <c r="V2279" s="20"/>
      <c r="W2279" s="20"/>
      <c r="X2279" s="5">
        <v>3</v>
      </c>
    </row>
    <row r="2280" spans="1:24" x14ac:dyDescent="0.25">
      <c r="A2280" s="4" t="s">
        <v>4038</v>
      </c>
      <c r="B2280" s="12"/>
      <c r="C2280" s="12"/>
      <c r="D2280" s="12">
        <v>1</v>
      </c>
      <c r="E2280" s="12"/>
      <c r="F2280" s="12"/>
      <c r="G2280" s="12"/>
      <c r="H2280" s="12">
        <v>1</v>
      </c>
      <c r="I2280" s="14"/>
      <c r="J2280" s="14"/>
      <c r="K2280" s="14"/>
      <c r="L2280" s="14"/>
      <c r="M2280" s="14"/>
      <c r="N2280" s="14"/>
      <c r="O2280" s="16"/>
      <c r="P2280" s="16"/>
      <c r="Q2280" s="18"/>
      <c r="R2280" s="18"/>
      <c r="S2280" s="18"/>
      <c r="T2280" s="18"/>
      <c r="U2280" s="18"/>
      <c r="V2280" s="20"/>
      <c r="W2280" s="20"/>
      <c r="X2280" s="5">
        <v>1</v>
      </c>
    </row>
    <row r="2281" spans="1:24" x14ac:dyDescent="0.25">
      <c r="A2281" s="4" t="s">
        <v>4041</v>
      </c>
      <c r="B2281" s="12"/>
      <c r="C2281" s="12"/>
      <c r="D2281" s="12"/>
      <c r="E2281" s="12"/>
      <c r="F2281" s="12"/>
      <c r="G2281" s="12"/>
      <c r="H2281" s="12"/>
      <c r="I2281" s="14"/>
      <c r="J2281" s="14"/>
      <c r="K2281" s="14"/>
      <c r="L2281" s="14"/>
      <c r="M2281" s="14"/>
      <c r="N2281" s="14"/>
      <c r="O2281" s="16"/>
      <c r="P2281" s="16"/>
      <c r="Q2281" s="18">
        <v>2</v>
      </c>
      <c r="R2281" s="18"/>
      <c r="S2281" s="18"/>
      <c r="T2281" s="18"/>
      <c r="U2281" s="18">
        <v>2</v>
      </c>
      <c r="V2281" s="20"/>
      <c r="W2281" s="20"/>
      <c r="X2281" s="5">
        <v>2</v>
      </c>
    </row>
    <row r="2282" spans="1:24" x14ac:dyDescent="0.25">
      <c r="A2282" s="4" t="s">
        <v>4043</v>
      </c>
      <c r="B2282" s="12">
        <v>2</v>
      </c>
      <c r="C2282" s="12"/>
      <c r="D2282" s="12"/>
      <c r="E2282" s="12"/>
      <c r="F2282" s="12"/>
      <c r="G2282" s="12"/>
      <c r="H2282" s="12">
        <v>2</v>
      </c>
      <c r="I2282" s="14"/>
      <c r="J2282" s="14"/>
      <c r="K2282" s="14"/>
      <c r="L2282" s="14"/>
      <c r="M2282" s="14"/>
      <c r="N2282" s="14"/>
      <c r="O2282" s="16"/>
      <c r="P2282" s="16"/>
      <c r="Q2282" s="18"/>
      <c r="R2282" s="18"/>
      <c r="S2282" s="18"/>
      <c r="T2282" s="18"/>
      <c r="U2282" s="18"/>
      <c r="V2282" s="20"/>
      <c r="W2282" s="20"/>
      <c r="X2282" s="5">
        <v>2</v>
      </c>
    </row>
    <row r="2283" spans="1:24" x14ac:dyDescent="0.25">
      <c r="A2283" s="4" t="s">
        <v>4044</v>
      </c>
      <c r="B2283" s="12">
        <v>2</v>
      </c>
      <c r="C2283" s="12"/>
      <c r="D2283" s="12"/>
      <c r="E2283" s="12"/>
      <c r="F2283" s="12"/>
      <c r="G2283" s="12"/>
      <c r="H2283" s="12">
        <v>2</v>
      </c>
      <c r="I2283" s="14"/>
      <c r="J2283" s="14"/>
      <c r="K2283" s="14"/>
      <c r="L2283" s="14">
        <v>2</v>
      </c>
      <c r="M2283" s="14"/>
      <c r="N2283" s="14">
        <v>2</v>
      </c>
      <c r="O2283" s="16"/>
      <c r="P2283" s="16"/>
      <c r="Q2283" s="18"/>
      <c r="R2283" s="18"/>
      <c r="S2283" s="18"/>
      <c r="T2283" s="18"/>
      <c r="U2283" s="18"/>
      <c r="V2283" s="20"/>
      <c r="W2283" s="20"/>
      <c r="X2283" s="5">
        <v>4</v>
      </c>
    </row>
    <row r="2284" spans="1:24" x14ac:dyDescent="0.25">
      <c r="A2284" s="4" t="s">
        <v>4045</v>
      </c>
      <c r="B2284" s="12"/>
      <c r="C2284" s="12"/>
      <c r="D2284" s="12"/>
      <c r="E2284" s="12"/>
      <c r="F2284" s="12"/>
      <c r="G2284" s="12"/>
      <c r="H2284" s="12"/>
      <c r="I2284" s="14"/>
      <c r="J2284" s="14"/>
      <c r="K2284" s="14"/>
      <c r="L2284" s="14"/>
      <c r="M2284" s="14"/>
      <c r="N2284" s="14"/>
      <c r="O2284" s="16"/>
      <c r="P2284" s="16"/>
      <c r="Q2284" s="18"/>
      <c r="R2284" s="18"/>
      <c r="S2284" s="18">
        <v>2</v>
      </c>
      <c r="T2284" s="18"/>
      <c r="U2284" s="18">
        <v>2</v>
      </c>
      <c r="V2284" s="20"/>
      <c r="W2284" s="20"/>
      <c r="X2284" s="5">
        <v>2</v>
      </c>
    </row>
    <row r="2285" spans="1:24" x14ac:dyDescent="0.25">
      <c r="A2285" s="4" t="s">
        <v>4046</v>
      </c>
      <c r="B2285" s="12"/>
      <c r="C2285" s="12"/>
      <c r="D2285" s="12"/>
      <c r="E2285" s="12">
        <v>2</v>
      </c>
      <c r="F2285" s="12"/>
      <c r="G2285" s="12"/>
      <c r="H2285" s="12">
        <v>2</v>
      </c>
      <c r="I2285" s="14"/>
      <c r="J2285" s="14"/>
      <c r="K2285" s="14"/>
      <c r="L2285" s="14"/>
      <c r="M2285" s="14"/>
      <c r="N2285" s="14"/>
      <c r="O2285" s="16"/>
      <c r="P2285" s="16"/>
      <c r="Q2285" s="18"/>
      <c r="R2285" s="18"/>
      <c r="S2285" s="18"/>
      <c r="T2285" s="18"/>
      <c r="U2285" s="18"/>
      <c r="V2285" s="20"/>
      <c r="W2285" s="20"/>
      <c r="X2285" s="5">
        <v>2</v>
      </c>
    </row>
    <row r="2286" spans="1:24" x14ac:dyDescent="0.25">
      <c r="A2286" s="4" t="s">
        <v>4047</v>
      </c>
      <c r="B2286" s="12"/>
      <c r="C2286" s="12"/>
      <c r="D2286" s="12"/>
      <c r="E2286" s="12">
        <v>2</v>
      </c>
      <c r="F2286" s="12"/>
      <c r="G2286" s="12"/>
      <c r="H2286" s="12">
        <v>2</v>
      </c>
      <c r="I2286" s="14"/>
      <c r="J2286" s="14"/>
      <c r="K2286" s="14"/>
      <c r="L2286" s="14"/>
      <c r="M2286" s="14"/>
      <c r="N2286" s="14"/>
      <c r="O2286" s="16"/>
      <c r="P2286" s="16"/>
      <c r="Q2286" s="18"/>
      <c r="R2286" s="18"/>
      <c r="S2286" s="18"/>
      <c r="T2286" s="18"/>
      <c r="U2286" s="18"/>
      <c r="V2286" s="20"/>
      <c r="W2286" s="20"/>
      <c r="X2286" s="5">
        <v>2</v>
      </c>
    </row>
    <row r="2287" spans="1:24" x14ac:dyDescent="0.25">
      <c r="A2287" s="4" t="s">
        <v>4048</v>
      </c>
      <c r="B2287" s="12"/>
      <c r="C2287" s="12"/>
      <c r="D2287" s="12"/>
      <c r="E2287" s="12">
        <v>1</v>
      </c>
      <c r="F2287" s="12"/>
      <c r="G2287" s="12"/>
      <c r="H2287" s="12">
        <v>1</v>
      </c>
      <c r="I2287" s="14"/>
      <c r="J2287" s="14"/>
      <c r="K2287" s="14"/>
      <c r="L2287" s="14"/>
      <c r="M2287" s="14"/>
      <c r="N2287" s="14"/>
      <c r="O2287" s="16"/>
      <c r="P2287" s="16"/>
      <c r="Q2287" s="18"/>
      <c r="R2287" s="18"/>
      <c r="S2287" s="18"/>
      <c r="T2287" s="18"/>
      <c r="U2287" s="18"/>
      <c r="V2287" s="20"/>
      <c r="W2287" s="20"/>
      <c r="X2287" s="5">
        <v>1</v>
      </c>
    </row>
    <row r="2288" spans="1:24" x14ac:dyDescent="0.25">
      <c r="A2288" s="4" t="s">
        <v>4049</v>
      </c>
      <c r="B2288" s="12">
        <v>2</v>
      </c>
      <c r="C2288" s="12"/>
      <c r="D2288" s="12"/>
      <c r="E2288" s="12"/>
      <c r="F2288" s="12"/>
      <c r="G2288" s="12"/>
      <c r="H2288" s="12">
        <v>2</v>
      </c>
      <c r="I2288" s="14"/>
      <c r="J2288" s="14"/>
      <c r="K2288" s="14"/>
      <c r="L2288" s="14"/>
      <c r="M2288" s="14"/>
      <c r="N2288" s="14"/>
      <c r="O2288" s="16"/>
      <c r="P2288" s="16"/>
      <c r="Q2288" s="18"/>
      <c r="R2288" s="18"/>
      <c r="S2288" s="18">
        <v>2</v>
      </c>
      <c r="T2288" s="18"/>
      <c r="U2288" s="18">
        <v>2</v>
      </c>
      <c r="V2288" s="20"/>
      <c r="W2288" s="20"/>
      <c r="X2288" s="5">
        <v>4</v>
      </c>
    </row>
    <row r="2289" spans="1:24" x14ac:dyDescent="0.25">
      <c r="A2289" s="4" t="s">
        <v>4050</v>
      </c>
      <c r="B2289" s="12"/>
      <c r="C2289" s="12"/>
      <c r="D2289" s="12"/>
      <c r="E2289" s="12">
        <v>2</v>
      </c>
      <c r="F2289" s="12"/>
      <c r="G2289" s="12"/>
      <c r="H2289" s="12">
        <v>2</v>
      </c>
      <c r="I2289" s="14"/>
      <c r="J2289" s="14"/>
      <c r="K2289" s="14"/>
      <c r="L2289" s="14"/>
      <c r="M2289" s="14"/>
      <c r="N2289" s="14"/>
      <c r="O2289" s="16"/>
      <c r="P2289" s="16"/>
      <c r="Q2289" s="18"/>
      <c r="R2289" s="18"/>
      <c r="S2289" s="18"/>
      <c r="T2289" s="18"/>
      <c r="U2289" s="18"/>
      <c r="V2289" s="20"/>
      <c r="W2289" s="20"/>
      <c r="X2289" s="5">
        <v>2</v>
      </c>
    </row>
    <row r="2290" spans="1:24" x14ac:dyDescent="0.25">
      <c r="A2290" s="4" t="s">
        <v>4051</v>
      </c>
      <c r="B2290" s="12"/>
      <c r="C2290" s="12"/>
      <c r="D2290" s="12"/>
      <c r="E2290" s="12">
        <v>1</v>
      </c>
      <c r="F2290" s="12"/>
      <c r="G2290" s="12"/>
      <c r="H2290" s="12">
        <v>1</v>
      </c>
      <c r="I2290" s="14"/>
      <c r="J2290" s="14"/>
      <c r="K2290" s="14"/>
      <c r="L2290" s="14"/>
      <c r="M2290" s="14"/>
      <c r="N2290" s="14"/>
      <c r="O2290" s="16"/>
      <c r="P2290" s="16"/>
      <c r="Q2290" s="18"/>
      <c r="R2290" s="18"/>
      <c r="S2290" s="18"/>
      <c r="T2290" s="18"/>
      <c r="U2290" s="18"/>
      <c r="V2290" s="20"/>
      <c r="W2290" s="20"/>
      <c r="X2290" s="5">
        <v>1</v>
      </c>
    </row>
    <row r="2291" spans="1:24" x14ac:dyDescent="0.25">
      <c r="A2291" s="4" t="s">
        <v>4053</v>
      </c>
      <c r="B2291" s="12"/>
      <c r="C2291" s="12"/>
      <c r="D2291" s="12"/>
      <c r="E2291" s="12">
        <v>2</v>
      </c>
      <c r="F2291" s="12"/>
      <c r="G2291" s="12"/>
      <c r="H2291" s="12">
        <v>2</v>
      </c>
      <c r="I2291" s="14"/>
      <c r="J2291" s="14"/>
      <c r="K2291" s="14"/>
      <c r="L2291" s="14"/>
      <c r="M2291" s="14"/>
      <c r="N2291" s="14"/>
      <c r="O2291" s="16"/>
      <c r="P2291" s="16"/>
      <c r="Q2291" s="18"/>
      <c r="R2291" s="18"/>
      <c r="S2291" s="18"/>
      <c r="T2291" s="18"/>
      <c r="U2291" s="18"/>
      <c r="V2291" s="20"/>
      <c r="W2291" s="20"/>
      <c r="X2291" s="5">
        <v>2</v>
      </c>
    </row>
    <row r="2292" spans="1:24" x14ac:dyDescent="0.25">
      <c r="A2292" s="4" t="s">
        <v>4054</v>
      </c>
      <c r="B2292" s="12"/>
      <c r="C2292" s="12"/>
      <c r="D2292" s="12"/>
      <c r="E2292" s="12"/>
      <c r="F2292" s="12"/>
      <c r="G2292" s="12"/>
      <c r="H2292" s="12"/>
      <c r="I2292" s="14"/>
      <c r="J2292" s="14"/>
      <c r="K2292" s="14"/>
      <c r="L2292" s="14"/>
      <c r="M2292" s="14"/>
      <c r="N2292" s="14"/>
      <c r="O2292" s="16"/>
      <c r="P2292" s="16"/>
      <c r="Q2292" s="18"/>
      <c r="R2292" s="18"/>
      <c r="S2292" s="18">
        <v>2</v>
      </c>
      <c r="T2292" s="18"/>
      <c r="U2292" s="18">
        <v>2</v>
      </c>
      <c r="V2292" s="20"/>
      <c r="W2292" s="20"/>
      <c r="X2292" s="5">
        <v>2</v>
      </c>
    </row>
    <row r="2293" spans="1:24" x14ac:dyDescent="0.25">
      <c r="A2293" s="4" t="s">
        <v>4055</v>
      </c>
      <c r="B2293" s="12"/>
      <c r="C2293" s="12"/>
      <c r="D2293" s="12"/>
      <c r="E2293" s="12">
        <v>2</v>
      </c>
      <c r="F2293" s="12"/>
      <c r="G2293" s="12"/>
      <c r="H2293" s="12">
        <v>2</v>
      </c>
      <c r="I2293" s="14"/>
      <c r="J2293" s="14"/>
      <c r="K2293" s="14"/>
      <c r="L2293" s="14"/>
      <c r="M2293" s="14"/>
      <c r="N2293" s="14"/>
      <c r="O2293" s="16"/>
      <c r="P2293" s="16"/>
      <c r="Q2293" s="18"/>
      <c r="R2293" s="18"/>
      <c r="S2293" s="18"/>
      <c r="T2293" s="18"/>
      <c r="U2293" s="18"/>
      <c r="V2293" s="20"/>
      <c r="W2293" s="20"/>
      <c r="X2293" s="5">
        <v>2</v>
      </c>
    </row>
    <row r="2294" spans="1:24" x14ac:dyDescent="0.25">
      <c r="A2294" s="4" t="s">
        <v>4058</v>
      </c>
      <c r="B2294" s="12"/>
      <c r="C2294" s="12"/>
      <c r="D2294" s="12"/>
      <c r="E2294" s="12">
        <v>2</v>
      </c>
      <c r="F2294" s="12"/>
      <c r="G2294" s="12"/>
      <c r="H2294" s="12">
        <v>2</v>
      </c>
      <c r="I2294" s="14"/>
      <c r="J2294" s="14"/>
      <c r="K2294" s="14"/>
      <c r="L2294" s="14"/>
      <c r="M2294" s="14"/>
      <c r="N2294" s="14"/>
      <c r="O2294" s="16"/>
      <c r="P2294" s="16"/>
      <c r="Q2294" s="18"/>
      <c r="R2294" s="18"/>
      <c r="S2294" s="18"/>
      <c r="T2294" s="18"/>
      <c r="U2294" s="18"/>
      <c r="V2294" s="20"/>
      <c r="W2294" s="20"/>
      <c r="X2294" s="5">
        <v>2</v>
      </c>
    </row>
    <row r="2295" spans="1:24" x14ac:dyDescent="0.25">
      <c r="A2295" s="4" t="s">
        <v>4059</v>
      </c>
      <c r="B2295" s="12">
        <v>2</v>
      </c>
      <c r="C2295" s="12"/>
      <c r="D2295" s="12"/>
      <c r="E2295" s="12"/>
      <c r="F2295" s="12"/>
      <c r="G2295" s="12"/>
      <c r="H2295" s="12">
        <v>2</v>
      </c>
      <c r="I2295" s="14"/>
      <c r="J2295" s="14"/>
      <c r="K2295" s="14"/>
      <c r="L2295" s="14"/>
      <c r="M2295" s="14"/>
      <c r="N2295" s="14"/>
      <c r="O2295" s="16"/>
      <c r="P2295" s="16"/>
      <c r="Q2295" s="18">
        <v>2</v>
      </c>
      <c r="R2295" s="18"/>
      <c r="S2295" s="18"/>
      <c r="T2295" s="18"/>
      <c r="U2295" s="18">
        <v>2</v>
      </c>
      <c r="V2295" s="20"/>
      <c r="W2295" s="20"/>
      <c r="X2295" s="5">
        <v>4</v>
      </c>
    </row>
    <row r="2296" spans="1:24" x14ac:dyDescent="0.25">
      <c r="A2296" s="4" t="s">
        <v>4060</v>
      </c>
      <c r="B2296" s="12"/>
      <c r="C2296" s="12"/>
      <c r="D2296" s="12"/>
      <c r="E2296" s="12">
        <v>2</v>
      </c>
      <c r="F2296" s="12"/>
      <c r="G2296" s="12"/>
      <c r="H2296" s="12">
        <v>2</v>
      </c>
      <c r="I2296" s="14"/>
      <c r="J2296" s="14"/>
      <c r="K2296" s="14"/>
      <c r="L2296" s="14"/>
      <c r="M2296" s="14"/>
      <c r="N2296" s="14"/>
      <c r="O2296" s="16"/>
      <c r="P2296" s="16"/>
      <c r="Q2296" s="18"/>
      <c r="R2296" s="18"/>
      <c r="S2296" s="18"/>
      <c r="T2296" s="18"/>
      <c r="U2296" s="18"/>
      <c r="V2296" s="20"/>
      <c r="W2296" s="20"/>
      <c r="X2296" s="5">
        <v>2</v>
      </c>
    </row>
    <row r="2297" spans="1:24" x14ac:dyDescent="0.25">
      <c r="A2297" s="4" t="s">
        <v>4061</v>
      </c>
      <c r="B2297" s="12"/>
      <c r="C2297" s="12"/>
      <c r="D2297" s="12">
        <v>2</v>
      </c>
      <c r="E2297" s="12"/>
      <c r="F2297" s="12"/>
      <c r="G2297" s="12"/>
      <c r="H2297" s="12">
        <v>2</v>
      </c>
      <c r="I2297" s="14"/>
      <c r="J2297" s="14"/>
      <c r="K2297" s="14"/>
      <c r="L2297" s="14"/>
      <c r="M2297" s="14"/>
      <c r="N2297" s="14"/>
      <c r="O2297" s="16"/>
      <c r="P2297" s="16"/>
      <c r="Q2297" s="18"/>
      <c r="R2297" s="18"/>
      <c r="S2297" s="18"/>
      <c r="T2297" s="18"/>
      <c r="U2297" s="18"/>
      <c r="V2297" s="20"/>
      <c r="W2297" s="20"/>
      <c r="X2297" s="5">
        <v>2</v>
      </c>
    </row>
    <row r="2298" spans="1:24" x14ac:dyDescent="0.25">
      <c r="A2298" s="4" t="s">
        <v>4062</v>
      </c>
      <c r="B2298" s="12"/>
      <c r="C2298" s="12"/>
      <c r="D2298" s="12"/>
      <c r="E2298" s="12">
        <v>2</v>
      </c>
      <c r="F2298" s="12"/>
      <c r="G2298" s="12"/>
      <c r="H2298" s="12">
        <v>2</v>
      </c>
      <c r="I2298" s="14"/>
      <c r="J2298" s="14"/>
      <c r="K2298" s="14"/>
      <c r="L2298" s="14"/>
      <c r="M2298" s="14"/>
      <c r="N2298" s="14"/>
      <c r="O2298" s="16"/>
      <c r="P2298" s="16"/>
      <c r="Q2298" s="18"/>
      <c r="R2298" s="18"/>
      <c r="S2298" s="18"/>
      <c r="T2298" s="18"/>
      <c r="U2298" s="18"/>
      <c r="V2298" s="20"/>
      <c r="W2298" s="20"/>
      <c r="X2298" s="5">
        <v>2</v>
      </c>
    </row>
    <row r="2299" spans="1:24" x14ac:dyDescent="0.25">
      <c r="A2299" s="4" t="s">
        <v>4063</v>
      </c>
      <c r="B2299" s="12"/>
      <c r="C2299" s="12"/>
      <c r="D2299" s="12"/>
      <c r="E2299" s="12">
        <v>2</v>
      </c>
      <c r="F2299" s="12"/>
      <c r="G2299" s="12"/>
      <c r="H2299" s="12">
        <v>2</v>
      </c>
      <c r="I2299" s="14"/>
      <c r="J2299" s="14"/>
      <c r="K2299" s="14"/>
      <c r="L2299" s="14"/>
      <c r="M2299" s="14"/>
      <c r="N2299" s="14"/>
      <c r="O2299" s="16"/>
      <c r="P2299" s="16"/>
      <c r="Q2299" s="18"/>
      <c r="R2299" s="18"/>
      <c r="S2299" s="18"/>
      <c r="T2299" s="18"/>
      <c r="U2299" s="18"/>
      <c r="V2299" s="20"/>
      <c r="W2299" s="20"/>
      <c r="X2299" s="5">
        <v>2</v>
      </c>
    </row>
    <row r="2300" spans="1:24" x14ac:dyDescent="0.25">
      <c r="A2300" s="4" t="s">
        <v>4064</v>
      </c>
      <c r="B2300" s="12"/>
      <c r="C2300" s="12"/>
      <c r="D2300" s="12"/>
      <c r="E2300" s="12">
        <v>2</v>
      </c>
      <c r="F2300" s="12"/>
      <c r="G2300" s="12"/>
      <c r="H2300" s="12">
        <v>2</v>
      </c>
      <c r="I2300" s="14"/>
      <c r="J2300" s="14"/>
      <c r="K2300" s="14"/>
      <c r="L2300" s="14"/>
      <c r="M2300" s="14"/>
      <c r="N2300" s="14"/>
      <c r="O2300" s="16"/>
      <c r="P2300" s="16"/>
      <c r="Q2300" s="18"/>
      <c r="R2300" s="18"/>
      <c r="S2300" s="18"/>
      <c r="T2300" s="18"/>
      <c r="U2300" s="18"/>
      <c r="V2300" s="20"/>
      <c r="W2300" s="20"/>
      <c r="X2300" s="5">
        <v>2</v>
      </c>
    </row>
    <row r="2301" spans="1:24" x14ac:dyDescent="0.25">
      <c r="A2301" s="4" t="s">
        <v>4065</v>
      </c>
      <c r="B2301" s="12"/>
      <c r="C2301" s="12"/>
      <c r="D2301" s="12"/>
      <c r="E2301" s="12"/>
      <c r="F2301" s="12"/>
      <c r="G2301" s="12"/>
      <c r="H2301" s="12"/>
      <c r="I2301" s="14"/>
      <c r="J2301" s="14"/>
      <c r="K2301" s="14"/>
      <c r="L2301" s="14"/>
      <c r="M2301" s="14"/>
      <c r="N2301" s="14"/>
      <c r="O2301" s="16">
        <v>2</v>
      </c>
      <c r="P2301" s="16">
        <v>2</v>
      </c>
      <c r="Q2301" s="18"/>
      <c r="R2301" s="18"/>
      <c r="S2301" s="18">
        <v>2</v>
      </c>
      <c r="T2301" s="18"/>
      <c r="U2301" s="18">
        <v>2</v>
      </c>
      <c r="V2301" s="20"/>
      <c r="W2301" s="20"/>
      <c r="X2301" s="5">
        <v>4</v>
      </c>
    </row>
    <row r="2302" spans="1:24" x14ac:dyDescent="0.25">
      <c r="A2302" s="4" t="s">
        <v>4066</v>
      </c>
      <c r="B2302" s="12"/>
      <c r="C2302" s="12"/>
      <c r="D2302" s="12"/>
      <c r="E2302" s="12">
        <v>2</v>
      </c>
      <c r="F2302" s="12"/>
      <c r="G2302" s="12"/>
      <c r="H2302" s="12">
        <v>2</v>
      </c>
      <c r="I2302" s="14"/>
      <c r="J2302" s="14"/>
      <c r="K2302" s="14"/>
      <c r="L2302" s="14"/>
      <c r="M2302" s="14"/>
      <c r="N2302" s="14"/>
      <c r="O2302" s="16"/>
      <c r="P2302" s="16"/>
      <c r="Q2302" s="18"/>
      <c r="R2302" s="18"/>
      <c r="S2302" s="18"/>
      <c r="T2302" s="18"/>
      <c r="U2302" s="18"/>
      <c r="V2302" s="20"/>
      <c r="W2302" s="20"/>
      <c r="X2302" s="5">
        <v>2</v>
      </c>
    </row>
    <row r="2303" spans="1:24" x14ac:dyDescent="0.25">
      <c r="A2303" s="4" t="s">
        <v>4067</v>
      </c>
      <c r="B2303" s="12"/>
      <c r="C2303" s="12"/>
      <c r="D2303" s="12"/>
      <c r="E2303" s="12"/>
      <c r="F2303" s="12"/>
      <c r="G2303" s="12"/>
      <c r="H2303" s="12"/>
      <c r="I2303" s="14"/>
      <c r="J2303" s="14"/>
      <c r="K2303" s="14"/>
      <c r="L2303" s="14"/>
      <c r="M2303" s="14"/>
      <c r="N2303" s="14"/>
      <c r="O2303" s="16"/>
      <c r="P2303" s="16"/>
      <c r="Q2303" s="18"/>
      <c r="R2303" s="18"/>
      <c r="S2303" s="18"/>
      <c r="T2303" s="18"/>
      <c r="U2303" s="18"/>
      <c r="V2303" s="20">
        <v>2</v>
      </c>
      <c r="W2303" s="20">
        <v>2</v>
      </c>
      <c r="X2303" s="5">
        <v>2</v>
      </c>
    </row>
    <row r="2304" spans="1:24" x14ac:dyDescent="0.25">
      <c r="A2304" s="4" t="s">
        <v>4068</v>
      </c>
      <c r="B2304" s="12"/>
      <c r="C2304" s="12"/>
      <c r="D2304" s="12"/>
      <c r="E2304" s="12"/>
      <c r="F2304" s="12"/>
      <c r="G2304" s="12"/>
      <c r="H2304" s="12"/>
      <c r="I2304" s="14"/>
      <c r="J2304" s="14"/>
      <c r="K2304" s="14"/>
      <c r="L2304" s="14"/>
      <c r="M2304" s="14"/>
      <c r="N2304" s="14"/>
      <c r="O2304" s="16"/>
      <c r="P2304" s="16"/>
      <c r="Q2304" s="18"/>
      <c r="R2304" s="18"/>
      <c r="S2304" s="18"/>
      <c r="T2304" s="18"/>
      <c r="U2304" s="18"/>
      <c r="V2304" s="20">
        <v>2</v>
      </c>
      <c r="W2304" s="20">
        <v>2</v>
      </c>
      <c r="X2304" s="5">
        <v>2</v>
      </c>
    </row>
    <row r="2305" spans="1:24" x14ac:dyDescent="0.25">
      <c r="A2305" s="4" t="s">
        <v>4069</v>
      </c>
      <c r="B2305" s="12"/>
      <c r="C2305" s="12"/>
      <c r="D2305" s="12"/>
      <c r="E2305" s="12"/>
      <c r="F2305" s="12"/>
      <c r="G2305" s="12"/>
      <c r="H2305" s="12"/>
      <c r="I2305" s="14"/>
      <c r="J2305" s="14"/>
      <c r="K2305" s="14"/>
      <c r="L2305" s="14"/>
      <c r="M2305" s="14"/>
      <c r="N2305" s="14"/>
      <c r="O2305" s="16"/>
      <c r="P2305" s="16"/>
      <c r="Q2305" s="18"/>
      <c r="R2305" s="18"/>
      <c r="S2305" s="18"/>
      <c r="T2305" s="18"/>
      <c r="U2305" s="18"/>
      <c r="V2305" s="20">
        <v>2</v>
      </c>
      <c r="W2305" s="20">
        <v>2</v>
      </c>
      <c r="X2305" s="5">
        <v>2</v>
      </c>
    </row>
    <row r="2306" spans="1:24" x14ac:dyDescent="0.25">
      <c r="A2306" s="4" t="s">
        <v>4070</v>
      </c>
      <c r="B2306" s="12"/>
      <c r="C2306" s="12"/>
      <c r="D2306" s="12"/>
      <c r="E2306" s="12">
        <v>2</v>
      </c>
      <c r="F2306" s="12"/>
      <c r="G2306" s="12"/>
      <c r="H2306" s="12">
        <v>2</v>
      </c>
      <c r="I2306" s="14"/>
      <c r="J2306" s="14"/>
      <c r="K2306" s="14"/>
      <c r="L2306" s="14"/>
      <c r="M2306" s="14"/>
      <c r="N2306" s="14"/>
      <c r="O2306" s="16"/>
      <c r="P2306" s="16"/>
      <c r="Q2306" s="18"/>
      <c r="R2306" s="18"/>
      <c r="S2306" s="18"/>
      <c r="T2306" s="18"/>
      <c r="U2306" s="18"/>
      <c r="V2306" s="20"/>
      <c r="W2306" s="20"/>
      <c r="X2306" s="5">
        <v>2</v>
      </c>
    </row>
    <row r="2307" spans="1:24" x14ac:dyDescent="0.25">
      <c r="A2307" s="4" t="s">
        <v>4071</v>
      </c>
      <c r="B2307" s="12"/>
      <c r="C2307" s="12"/>
      <c r="D2307" s="12"/>
      <c r="E2307" s="12">
        <v>2</v>
      </c>
      <c r="F2307" s="12"/>
      <c r="G2307" s="12"/>
      <c r="H2307" s="12">
        <v>2</v>
      </c>
      <c r="I2307" s="14"/>
      <c r="J2307" s="14"/>
      <c r="K2307" s="14"/>
      <c r="L2307" s="14"/>
      <c r="M2307" s="14"/>
      <c r="N2307" s="14"/>
      <c r="O2307" s="16"/>
      <c r="P2307" s="16"/>
      <c r="Q2307" s="18"/>
      <c r="R2307" s="18"/>
      <c r="S2307" s="18"/>
      <c r="T2307" s="18"/>
      <c r="U2307" s="18"/>
      <c r="V2307" s="20"/>
      <c r="W2307" s="20"/>
      <c r="X2307" s="5">
        <v>2</v>
      </c>
    </row>
    <row r="2308" spans="1:24" x14ac:dyDescent="0.25">
      <c r="A2308" s="4" t="s">
        <v>4072</v>
      </c>
      <c r="B2308" s="12"/>
      <c r="C2308" s="12"/>
      <c r="D2308" s="12"/>
      <c r="E2308" s="12"/>
      <c r="F2308" s="12"/>
      <c r="G2308" s="12"/>
      <c r="H2308" s="12"/>
      <c r="I2308" s="14"/>
      <c r="J2308" s="14"/>
      <c r="K2308" s="14"/>
      <c r="L2308" s="14"/>
      <c r="M2308" s="14"/>
      <c r="N2308" s="14"/>
      <c r="O2308" s="16"/>
      <c r="P2308" s="16"/>
      <c r="Q2308" s="18"/>
      <c r="R2308" s="18"/>
      <c r="S2308" s="18"/>
      <c r="T2308" s="18"/>
      <c r="U2308" s="18"/>
      <c r="V2308" s="20">
        <v>2</v>
      </c>
      <c r="W2308" s="20">
        <v>2</v>
      </c>
      <c r="X2308" s="5">
        <v>2</v>
      </c>
    </row>
    <row r="2309" spans="1:24" x14ac:dyDescent="0.25">
      <c r="A2309" s="4" t="s">
        <v>4073</v>
      </c>
      <c r="B2309" s="12"/>
      <c r="C2309" s="12"/>
      <c r="D2309" s="12"/>
      <c r="E2309" s="12">
        <v>2</v>
      </c>
      <c r="F2309" s="12"/>
      <c r="G2309" s="12"/>
      <c r="H2309" s="12">
        <v>2</v>
      </c>
      <c r="I2309" s="14"/>
      <c r="J2309" s="14"/>
      <c r="K2309" s="14"/>
      <c r="L2309" s="14"/>
      <c r="M2309" s="14"/>
      <c r="N2309" s="14"/>
      <c r="O2309" s="16"/>
      <c r="P2309" s="16"/>
      <c r="Q2309" s="18"/>
      <c r="R2309" s="18"/>
      <c r="S2309" s="18"/>
      <c r="T2309" s="18"/>
      <c r="U2309" s="18"/>
      <c r="V2309" s="20"/>
      <c r="W2309" s="20"/>
      <c r="X2309" s="5">
        <v>2</v>
      </c>
    </row>
    <row r="2310" spans="1:24" x14ac:dyDescent="0.25">
      <c r="A2310" s="4" t="s">
        <v>4074</v>
      </c>
      <c r="B2310" s="12"/>
      <c r="C2310" s="12"/>
      <c r="D2310" s="12"/>
      <c r="E2310" s="12"/>
      <c r="F2310" s="12"/>
      <c r="G2310" s="12"/>
      <c r="H2310" s="12"/>
      <c r="I2310" s="14"/>
      <c r="J2310" s="14"/>
      <c r="K2310" s="14"/>
      <c r="L2310" s="14"/>
      <c r="M2310" s="14"/>
      <c r="N2310" s="14"/>
      <c r="O2310" s="16"/>
      <c r="P2310" s="16"/>
      <c r="Q2310" s="18"/>
      <c r="R2310" s="18"/>
      <c r="S2310" s="18"/>
      <c r="T2310" s="18"/>
      <c r="U2310" s="18"/>
      <c r="V2310" s="20">
        <v>2</v>
      </c>
      <c r="W2310" s="20">
        <v>2</v>
      </c>
      <c r="X2310" s="5">
        <v>2</v>
      </c>
    </row>
    <row r="2311" spans="1:24" x14ac:dyDescent="0.25">
      <c r="A2311" s="4" t="s">
        <v>4075</v>
      </c>
      <c r="B2311" s="12"/>
      <c r="C2311" s="12"/>
      <c r="D2311" s="12"/>
      <c r="E2311" s="12">
        <v>2</v>
      </c>
      <c r="F2311" s="12"/>
      <c r="G2311" s="12"/>
      <c r="H2311" s="12">
        <v>2</v>
      </c>
      <c r="I2311" s="14"/>
      <c r="J2311" s="14"/>
      <c r="K2311" s="14"/>
      <c r="L2311" s="14"/>
      <c r="M2311" s="14"/>
      <c r="N2311" s="14"/>
      <c r="O2311" s="16"/>
      <c r="P2311" s="16"/>
      <c r="Q2311" s="18"/>
      <c r="R2311" s="18"/>
      <c r="S2311" s="18"/>
      <c r="T2311" s="18"/>
      <c r="U2311" s="18"/>
      <c r="V2311" s="20"/>
      <c r="W2311" s="20"/>
      <c r="X2311" s="5">
        <v>2</v>
      </c>
    </row>
    <row r="2312" spans="1:24" x14ac:dyDescent="0.25">
      <c r="A2312" s="4" t="s">
        <v>4076</v>
      </c>
      <c r="B2312" s="12"/>
      <c r="C2312" s="12"/>
      <c r="D2312" s="12"/>
      <c r="E2312" s="12">
        <v>2</v>
      </c>
      <c r="F2312" s="12"/>
      <c r="G2312" s="12"/>
      <c r="H2312" s="12">
        <v>2</v>
      </c>
      <c r="I2312" s="14"/>
      <c r="J2312" s="14"/>
      <c r="K2312" s="14"/>
      <c r="L2312" s="14"/>
      <c r="M2312" s="14"/>
      <c r="N2312" s="14"/>
      <c r="O2312" s="16"/>
      <c r="P2312" s="16"/>
      <c r="Q2312" s="18"/>
      <c r="R2312" s="18"/>
      <c r="S2312" s="18"/>
      <c r="T2312" s="18"/>
      <c r="U2312" s="18"/>
      <c r="V2312" s="20"/>
      <c r="W2312" s="20"/>
      <c r="X2312" s="5">
        <v>2</v>
      </c>
    </row>
    <row r="2313" spans="1:24" x14ac:dyDescent="0.25">
      <c r="A2313" s="4" t="s">
        <v>4077</v>
      </c>
      <c r="B2313" s="12"/>
      <c r="C2313" s="12"/>
      <c r="D2313" s="12"/>
      <c r="E2313" s="12">
        <v>2</v>
      </c>
      <c r="F2313" s="12"/>
      <c r="G2313" s="12"/>
      <c r="H2313" s="12">
        <v>2</v>
      </c>
      <c r="I2313" s="14"/>
      <c r="J2313" s="14"/>
      <c r="K2313" s="14"/>
      <c r="L2313" s="14"/>
      <c r="M2313" s="14"/>
      <c r="N2313" s="14"/>
      <c r="O2313" s="16"/>
      <c r="P2313" s="16"/>
      <c r="Q2313" s="18"/>
      <c r="R2313" s="18"/>
      <c r="S2313" s="18"/>
      <c r="T2313" s="18"/>
      <c r="U2313" s="18"/>
      <c r="V2313" s="20"/>
      <c r="W2313" s="20"/>
      <c r="X2313" s="5">
        <v>2</v>
      </c>
    </row>
    <row r="2314" spans="1:24" x14ac:dyDescent="0.25">
      <c r="A2314" s="4" t="s">
        <v>4078</v>
      </c>
      <c r="B2314" s="12"/>
      <c r="C2314" s="12"/>
      <c r="D2314" s="12"/>
      <c r="E2314" s="12">
        <v>1</v>
      </c>
      <c r="F2314" s="12"/>
      <c r="G2314" s="12"/>
      <c r="H2314" s="12">
        <v>1</v>
      </c>
      <c r="I2314" s="14"/>
      <c r="J2314" s="14"/>
      <c r="K2314" s="14"/>
      <c r="L2314" s="14"/>
      <c r="M2314" s="14"/>
      <c r="N2314" s="14"/>
      <c r="O2314" s="16"/>
      <c r="P2314" s="16"/>
      <c r="Q2314" s="18"/>
      <c r="R2314" s="18"/>
      <c r="S2314" s="18"/>
      <c r="T2314" s="18"/>
      <c r="U2314" s="18"/>
      <c r="V2314" s="20"/>
      <c r="W2314" s="20"/>
      <c r="X2314" s="5">
        <v>1</v>
      </c>
    </row>
    <row r="2315" spans="1:24" x14ac:dyDescent="0.25">
      <c r="A2315" s="4" t="s">
        <v>4079</v>
      </c>
      <c r="B2315" s="12"/>
      <c r="C2315" s="12"/>
      <c r="D2315" s="12"/>
      <c r="E2315" s="12">
        <v>2</v>
      </c>
      <c r="F2315" s="12"/>
      <c r="G2315" s="12"/>
      <c r="H2315" s="12">
        <v>2</v>
      </c>
      <c r="I2315" s="14"/>
      <c r="J2315" s="14"/>
      <c r="K2315" s="14"/>
      <c r="L2315" s="14"/>
      <c r="M2315" s="14"/>
      <c r="N2315" s="14"/>
      <c r="O2315" s="16"/>
      <c r="P2315" s="16"/>
      <c r="Q2315" s="18"/>
      <c r="R2315" s="18"/>
      <c r="S2315" s="18"/>
      <c r="T2315" s="18"/>
      <c r="U2315" s="18"/>
      <c r="V2315" s="20"/>
      <c r="W2315" s="20"/>
      <c r="X2315" s="5">
        <v>2</v>
      </c>
    </row>
    <row r="2316" spans="1:24" x14ac:dyDescent="0.25">
      <c r="A2316" s="4" t="s">
        <v>4080</v>
      </c>
      <c r="B2316" s="12"/>
      <c r="C2316" s="12"/>
      <c r="D2316" s="12"/>
      <c r="E2316" s="12">
        <v>2</v>
      </c>
      <c r="F2316" s="12"/>
      <c r="G2316" s="12"/>
      <c r="H2316" s="12">
        <v>2</v>
      </c>
      <c r="I2316" s="14"/>
      <c r="J2316" s="14"/>
      <c r="K2316" s="14"/>
      <c r="L2316" s="14"/>
      <c r="M2316" s="14"/>
      <c r="N2316" s="14"/>
      <c r="O2316" s="16"/>
      <c r="P2316" s="16"/>
      <c r="Q2316" s="18"/>
      <c r="R2316" s="18"/>
      <c r="S2316" s="18"/>
      <c r="T2316" s="18"/>
      <c r="U2316" s="18"/>
      <c r="V2316" s="20"/>
      <c r="W2316" s="20"/>
      <c r="X2316" s="5">
        <v>2</v>
      </c>
    </row>
    <row r="2317" spans="1:24" x14ac:dyDescent="0.25">
      <c r="A2317" s="4" t="s">
        <v>4081</v>
      </c>
      <c r="B2317" s="12"/>
      <c r="C2317" s="12"/>
      <c r="D2317" s="12"/>
      <c r="E2317" s="12">
        <v>2</v>
      </c>
      <c r="F2317" s="12"/>
      <c r="G2317" s="12"/>
      <c r="H2317" s="12">
        <v>2</v>
      </c>
      <c r="I2317" s="14"/>
      <c r="J2317" s="14"/>
      <c r="K2317" s="14"/>
      <c r="L2317" s="14"/>
      <c r="M2317" s="14"/>
      <c r="N2317" s="14"/>
      <c r="O2317" s="16"/>
      <c r="P2317" s="16"/>
      <c r="Q2317" s="18"/>
      <c r="R2317" s="18"/>
      <c r="S2317" s="18"/>
      <c r="T2317" s="18"/>
      <c r="U2317" s="18"/>
      <c r="V2317" s="20"/>
      <c r="W2317" s="20"/>
      <c r="X2317" s="5">
        <v>2</v>
      </c>
    </row>
    <row r="2318" spans="1:24" x14ac:dyDescent="0.25">
      <c r="A2318" s="4" t="s">
        <v>4082</v>
      </c>
      <c r="B2318" s="12"/>
      <c r="C2318" s="12"/>
      <c r="D2318" s="12"/>
      <c r="E2318" s="12">
        <v>2</v>
      </c>
      <c r="F2318" s="12"/>
      <c r="G2318" s="12"/>
      <c r="H2318" s="12">
        <v>2</v>
      </c>
      <c r="I2318" s="14"/>
      <c r="J2318" s="14"/>
      <c r="K2318" s="14"/>
      <c r="L2318" s="14"/>
      <c r="M2318" s="14"/>
      <c r="N2318" s="14"/>
      <c r="O2318" s="16"/>
      <c r="P2318" s="16"/>
      <c r="Q2318" s="18"/>
      <c r="R2318" s="18"/>
      <c r="S2318" s="18"/>
      <c r="T2318" s="18"/>
      <c r="U2318" s="18"/>
      <c r="V2318" s="20"/>
      <c r="W2318" s="20"/>
      <c r="X2318" s="5">
        <v>2</v>
      </c>
    </row>
    <row r="2319" spans="1:24" x14ac:dyDescent="0.25">
      <c r="A2319" s="4" t="s">
        <v>4083</v>
      </c>
      <c r="B2319" s="12"/>
      <c r="C2319" s="12"/>
      <c r="D2319" s="12"/>
      <c r="E2319" s="12">
        <v>2</v>
      </c>
      <c r="F2319" s="12"/>
      <c r="G2319" s="12"/>
      <c r="H2319" s="12">
        <v>2</v>
      </c>
      <c r="I2319" s="14"/>
      <c r="J2319" s="14"/>
      <c r="K2319" s="14"/>
      <c r="L2319" s="14"/>
      <c r="M2319" s="14"/>
      <c r="N2319" s="14"/>
      <c r="O2319" s="16"/>
      <c r="P2319" s="16"/>
      <c r="Q2319" s="18"/>
      <c r="R2319" s="18"/>
      <c r="S2319" s="18"/>
      <c r="T2319" s="18"/>
      <c r="U2319" s="18"/>
      <c r="V2319" s="20"/>
      <c r="W2319" s="20"/>
      <c r="X2319" s="5">
        <v>2</v>
      </c>
    </row>
    <row r="2320" spans="1:24" x14ac:dyDescent="0.25">
      <c r="A2320" s="4" t="s">
        <v>4084</v>
      </c>
      <c r="B2320" s="12"/>
      <c r="C2320" s="12"/>
      <c r="D2320" s="12"/>
      <c r="E2320" s="12"/>
      <c r="F2320" s="12"/>
      <c r="G2320" s="12"/>
      <c r="H2320" s="12"/>
      <c r="I2320" s="14"/>
      <c r="J2320" s="14"/>
      <c r="K2320" s="14"/>
      <c r="L2320" s="14"/>
      <c r="M2320" s="14"/>
      <c r="N2320" s="14"/>
      <c r="O2320" s="16">
        <v>1</v>
      </c>
      <c r="P2320" s="16">
        <v>1</v>
      </c>
      <c r="Q2320" s="18"/>
      <c r="R2320" s="18"/>
      <c r="S2320" s="18"/>
      <c r="T2320" s="18"/>
      <c r="U2320" s="18"/>
      <c r="V2320" s="20"/>
      <c r="W2320" s="20"/>
      <c r="X2320" s="5">
        <v>1</v>
      </c>
    </row>
    <row r="2321" spans="1:24" x14ac:dyDescent="0.25">
      <c r="A2321" s="4" t="s">
        <v>4085</v>
      </c>
      <c r="B2321" s="12"/>
      <c r="C2321" s="12"/>
      <c r="D2321" s="12"/>
      <c r="E2321" s="12">
        <v>1</v>
      </c>
      <c r="F2321" s="12"/>
      <c r="G2321" s="12"/>
      <c r="H2321" s="12">
        <v>1</v>
      </c>
      <c r="I2321" s="14"/>
      <c r="J2321" s="14"/>
      <c r="K2321" s="14"/>
      <c r="L2321" s="14"/>
      <c r="M2321" s="14"/>
      <c r="N2321" s="14"/>
      <c r="O2321" s="16"/>
      <c r="P2321" s="16"/>
      <c r="Q2321" s="18"/>
      <c r="R2321" s="18"/>
      <c r="S2321" s="18"/>
      <c r="T2321" s="18"/>
      <c r="U2321" s="18"/>
      <c r="V2321" s="20"/>
      <c r="W2321" s="20"/>
      <c r="X2321" s="5">
        <v>1</v>
      </c>
    </row>
    <row r="2322" spans="1:24" x14ac:dyDescent="0.25">
      <c r="A2322" s="4" t="s">
        <v>4086</v>
      </c>
      <c r="B2322" s="12"/>
      <c r="C2322" s="12"/>
      <c r="D2322" s="12"/>
      <c r="E2322" s="12">
        <v>2</v>
      </c>
      <c r="F2322" s="12"/>
      <c r="G2322" s="12"/>
      <c r="H2322" s="12">
        <v>2</v>
      </c>
      <c r="I2322" s="14"/>
      <c r="J2322" s="14"/>
      <c r="K2322" s="14"/>
      <c r="L2322" s="14"/>
      <c r="M2322" s="14"/>
      <c r="N2322" s="14"/>
      <c r="O2322" s="16"/>
      <c r="P2322" s="16"/>
      <c r="Q2322" s="18"/>
      <c r="R2322" s="18"/>
      <c r="S2322" s="18"/>
      <c r="T2322" s="18"/>
      <c r="U2322" s="18"/>
      <c r="V2322" s="20"/>
      <c r="W2322" s="20"/>
      <c r="X2322" s="5">
        <v>2</v>
      </c>
    </row>
    <row r="2323" spans="1:24" x14ac:dyDescent="0.25">
      <c r="A2323" s="4" t="s">
        <v>4087</v>
      </c>
      <c r="B2323" s="12"/>
      <c r="C2323" s="12"/>
      <c r="D2323" s="12"/>
      <c r="E2323" s="12">
        <v>2</v>
      </c>
      <c r="F2323" s="12"/>
      <c r="G2323" s="12"/>
      <c r="H2323" s="12">
        <v>2</v>
      </c>
      <c r="I2323" s="14"/>
      <c r="J2323" s="14"/>
      <c r="K2323" s="14"/>
      <c r="L2323" s="14"/>
      <c r="M2323" s="14"/>
      <c r="N2323" s="14"/>
      <c r="O2323" s="16"/>
      <c r="P2323" s="16"/>
      <c r="Q2323" s="18"/>
      <c r="R2323" s="18"/>
      <c r="S2323" s="18"/>
      <c r="T2323" s="18"/>
      <c r="U2323" s="18"/>
      <c r="V2323" s="20"/>
      <c r="W2323" s="20"/>
      <c r="X2323" s="5">
        <v>2</v>
      </c>
    </row>
    <row r="2324" spans="1:24" x14ac:dyDescent="0.25">
      <c r="A2324" s="4" t="s">
        <v>4088</v>
      </c>
      <c r="B2324" s="12"/>
      <c r="C2324" s="12"/>
      <c r="D2324" s="12"/>
      <c r="E2324" s="12">
        <v>3</v>
      </c>
      <c r="F2324" s="12"/>
      <c r="G2324" s="12"/>
      <c r="H2324" s="12">
        <v>3</v>
      </c>
      <c r="I2324" s="14"/>
      <c r="J2324" s="14"/>
      <c r="K2324" s="14"/>
      <c r="L2324" s="14"/>
      <c r="M2324" s="14"/>
      <c r="N2324" s="14"/>
      <c r="O2324" s="16"/>
      <c r="P2324" s="16"/>
      <c r="Q2324" s="18"/>
      <c r="R2324" s="18"/>
      <c r="S2324" s="18"/>
      <c r="T2324" s="18"/>
      <c r="U2324" s="18"/>
      <c r="V2324" s="20"/>
      <c r="W2324" s="20"/>
      <c r="X2324" s="5">
        <v>3</v>
      </c>
    </row>
    <row r="2325" spans="1:24" x14ac:dyDescent="0.25">
      <c r="A2325" s="4" t="s">
        <v>4089</v>
      </c>
      <c r="B2325" s="12"/>
      <c r="C2325" s="12"/>
      <c r="D2325" s="12"/>
      <c r="E2325" s="12">
        <v>2</v>
      </c>
      <c r="F2325" s="12"/>
      <c r="G2325" s="12"/>
      <c r="H2325" s="12">
        <v>2</v>
      </c>
      <c r="I2325" s="14"/>
      <c r="J2325" s="14"/>
      <c r="K2325" s="14"/>
      <c r="L2325" s="14"/>
      <c r="M2325" s="14"/>
      <c r="N2325" s="14"/>
      <c r="O2325" s="16"/>
      <c r="P2325" s="16"/>
      <c r="Q2325" s="18"/>
      <c r="R2325" s="18"/>
      <c r="S2325" s="18"/>
      <c r="T2325" s="18"/>
      <c r="U2325" s="18"/>
      <c r="V2325" s="20"/>
      <c r="W2325" s="20"/>
      <c r="X2325" s="5">
        <v>2</v>
      </c>
    </row>
    <row r="2326" spans="1:24" x14ac:dyDescent="0.25">
      <c r="A2326" s="4" t="s">
        <v>4092</v>
      </c>
      <c r="B2326" s="12">
        <v>3</v>
      </c>
      <c r="C2326" s="12"/>
      <c r="D2326" s="12"/>
      <c r="E2326" s="12"/>
      <c r="F2326" s="12"/>
      <c r="G2326" s="12"/>
      <c r="H2326" s="12">
        <v>3</v>
      </c>
      <c r="I2326" s="14"/>
      <c r="J2326" s="14"/>
      <c r="K2326" s="14"/>
      <c r="L2326" s="14"/>
      <c r="M2326" s="14"/>
      <c r="N2326" s="14"/>
      <c r="O2326" s="16"/>
      <c r="P2326" s="16"/>
      <c r="Q2326" s="18"/>
      <c r="R2326" s="18"/>
      <c r="S2326" s="18"/>
      <c r="T2326" s="18"/>
      <c r="U2326" s="18"/>
      <c r="V2326" s="20"/>
      <c r="W2326" s="20"/>
      <c r="X2326" s="5">
        <v>3</v>
      </c>
    </row>
    <row r="2327" spans="1:24" x14ac:dyDescent="0.25">
      <c r="A2327" s="4" t="s">
        <v>4093</v>
      </c>
      <c r="B2327" s="12">
        <v>3</v>
      </c>
      <c r="C2327" s="12"/>
      <c r="D2327" s="12"/>
      <c r="E2327" s="12"/>
      <c r="F2327" s="12"/>
      <c r="G2327" s="12"/>
      <c r="H2327" s="12">
        <v>3</v>
      </c>
      <c r="I2327" s="14"/>
      <c r="J2327" s="14"/>
      <c r="K2327" s="14"/>
      <c r="L2327" s="14"/>
      <c r="M2327" s="14"/>
      <c r="N2327" s="14"/>
      <c r="O2327" s="16"/>
      <c r="P2327" s="16"/>
      <c r="Q2327" s="18"/>
      <c r="R2327" s="18"/>
      <c r="S2327" s="18"/>
      <c r="T2327" s="18"/>
      <c r="U2327" s="18"/>
      <c r="V2327" s="20"/>
      <c r="W2327" s="20"/>
      <c r="X2327" s="5">
        <v>3</v>
      </c>
    </row>
    <row r="2328" spans="1:24" x14ac:dyDescent="0.25">
      <c r="A2328" s="4" t="s">
        <v>4094</v>
      </c>
      <c r="B2328" s="12"/>
      <c r="C2328" s="12"/>
      <c r="D2328" s="12"/>
      <c r="E2328" s="12">
        <v>1</v>
      </c>
      <c r="F2328" s="12"/>
      <c r="G2328" s="12"/>
      <c r="H2328" s="12">
        <v>1</v>
      </c>
      <c r="I2328" s="14"/>
      <c r="J2328" s="14"/>
      <c r="K2328" s="14"/>
      <c r="L2328" s="14"/>
      <c r="M2328" s="14"/>
      <c r="N2328" s="14"/>
      <c r="O2328" s="16"/>
      <c r="P2328" s="16"/>
      <c r="Q2328" s="18"/>
      <c r="R2328" s="18"/>
      <c r="S2328" s="18"/>
      <c r="T2328" s="18"/>
      <c r="U2328" s="18"/>
      <c r="V2328" s="20"/>
      <c r="W2328" s="20"/>
      <c r="X2328" s="5">
        <v>1</v>
      </c>
    </row>
    <row r="2329" spans="1:24" x14ac:dyDescent="0.25">
      <c r="A2329" s="4" t="s">
        <v>4097</v>
      </c>
      <c r="B2329" s="12"/>
      <c r="C2329" s="12"/>
      <c r="D2329" s="12"/>
      <c r="E2329" s="12"/>
      <c r="F2329" s="12"/>
      <c r="G2329" s="12"/>
      <c r="H2329" s="12"/>
      <c r="I2329" s="14"/>
      <c r="J2329" s="14"/>
      <c r="K2329" s="14"/>
      <c r="L2329" s="14"/>
      <c r="M2329" s="14"/>
      <c r="N2329" s="14"/>
      <c r="O2329" s="16"/>
      <c r="P2329" s="16"/>
      <c r="Q2329" s="18"/>
      <c r="R2329" s="18"/>
      <c r="S2329" s="18"/>
      <c r="T2329" s="18"/>
      <c r="U2329" s="18"/>
      <c r="V2329" s="20">
        <v>2</v>
      </c>
      <c r="W2329" s="20">
        <v>2</v>
      </c>
      <c r="X2329" s="5">
        <v>2</v>
      </c>
    </row>
    <row r="2330" spans="1:24" x14ac:dyDescent="0.25">
      <c r="A2330" s="4" t="s">
        <v>4098</v>
      </c>
      <c r="B2330" s="12">
        <v>3</v>
      </c>
      <c r="C2330" s="12"/>
      <c r="D2330" s="12"/>
      <c r="E2330" s="12"/>
      <c r="F2330" s="12"/>
      <c r="G2330" s="12"/>
      <c r="H2330" s="12">
        <v>3</v>
      </c>
      <c r="I2330" s="14"/>
      <c r="J2330" s="14"/>
      <c r="K2330" s="14"/>
      <c r="L2330" s="14"/>
      <c r="M2330" s="14"/>
      <c r="N2330" s="14"/>
      <c r="O2330" s="16"/>
      <c r="P2330" s="16"/>
      <c r="Q2330" s="18"/>
      <c r="R2330" s="18"/>
      <c r="S2330" s="18"/>
      <c r="T2330" s="18"/>
      <c r="U2330" s="18"/>
      <c r="V2330" s="20"/>
      <c r="W2330" s="20"/>
      <c r="X2330" s="5">
        <v>3</v>
      </c>
    </row>
    <row r="2331" spans="1:24" x14ac:dyDescent="0.25">
      <c r="A2331" s="4" t="s">
        <v>4099</v>
      </c>
      <c r="B2331" s="12">
        <v>2</v>
      </c>
      <c r="C2331" s="12"/>
      <c r="D2331" s="12"/>
      <c r="E2331" s="12"/>
      <c r="F2331" s="12"/>
      <c r="G2331" s="12"/>
      <c r="H2331" s="12">
        <v>2</v>
      </c>
      <c r="I2331" s="14"/>
      <c r="J2331" s="14"/>
      <c r="K2331" s="14"/>
      <c r="L2331" s="14"/>
      <c r="M2331" s="14"/>
      <c r="N2331" s="14"/>
      <c r="O2331" s="16"/>
      <c r="P2331" s="16"/>
      <c r="Q2331" s="18"/>
      <c r="R2331" s="18"/>
      <c r="S2331" s="18"/>
      <c r="T2331" s="18"/>
      <c r="U2331" s="18"/>
      <c r="V2331" s="20"/>
      <c r="W2331" s="20"/>
      <c r="X2331" s="5">
        <v>2</v>
      </c>
    </row>
    <row r="2332" spans="1:24" x14ac:dyDescent="0.25">
      <c r="A2332" s="4" t="s">
        <v>4100</v>
      </c>
      <c r="B2332" s="12"/>
      <c r="C2332" s="12"/>
      <c r="D2332" s="12"/>
      <c r="E2332" s="12">
        <v>2</v>
      </c>
      <c r="F2332" s="12"/>
      <c r="G2332" s="12"/>
      <c r="H2332" s="12">
        <v>2</v>
      </c>
      <c r="I2332" s="14"/>
      <c r="J2332" s="14"/>
      <c r="K2332" s="14"/>
      <c r="L2332" s="14"/>
      <c r="M2332" s="14"/>
      <c r="N2332" s="14"/>
      <c r="O2332" s="16"/>
      <c r="P2332" s="16"/>
      <c r="Q2332" s="18"/>
      <c r="R2332" s="18"/>
      <c r="S2332" s="18"/>
      <c r="T2332" s="18"/>
      <c r="U2332" s="18"/>
      <c r="V2332" s="20"/>
      <c r="W2332" s="20"/>
      <c r="X2332" s="5">
        <v>2</v>
      </c>
    </row>
    <row r="2333" spans="1:24" x14ac:dyDescent="0.25">
      <c r="A2333" s="4" t="s">
        <v>4101</v>
      </c>
      <c r="B2333" s="12"/>
      <c r="C2333" s="12"/>
      <c r="D2333" s="12"/>
      <c r="E2333" s="12">
        <v>2</v>
      </c>
      <c r="F2333" s="12"/>
      <c r="G2333" s="12"/>
      <c r="H2333" s="12">
        <v>2</v>
      </c>
      <c r="I2333" s="14"/>
      <c r="J2333" s="14"/>
      <c r="K2333" s="14"/>
      <c r="L2333" s="14"/>
      <c r="M2333" s="14"/>
      <c r="N2333" s="14"/>
      <c r="O2333" s="16"/>
      <c r="P2333" s="16"/>
      <c r="Q2333" s="18"/>
      <c r="R2333" s="18"/>
      <c r="S2333" s="18"/>
      <c r="T2333" s="18"/>
      <c r="U2333" s="18"/>
      <c r="V2333" s="20"/>
      <c r="W2333" s="20"/>
      <c r="X2333" s="5">
        <v>2</v>
      </c>
    </row>
    <row r="2334" spans="1:24" x14ac:dyDescent="0.25">
      <c r="A2334" s="4" t="s">
        <v>4103</v>
      </c>
      <c r="B2334" s="12">
        <v>2794</v>
      </c>
      <c r="C2334" s="12">
        <v>2</v>
      </c>
      <c r="D2334" s="12">
        <v>20</v>
      </c>
      <c r="E2334" s="12">
        <v>745</v>
      </c>
      <c r="F2334" s="12">
        <v>1</v>
      </c>
      <c r="G2334" s="12">
        <v>7</v>
      </c>
      <c r="H2334" s="12">
        <v>3569</v>
      </c>
      <c r="I2334" s="14">
        <v>2</v>
      </c>
      <c r="J2334" s="14">
        <v>2</v>
      </c>
      <c r="K2334" s="14">
        <v>333</v>
      </c>
      <c r="L2334" s="14">
        <v>63</v>
      </c>
      <c r="M2334" s="14">
        <v>60</v>
      </c>
      <c r="N2334" s="14">
        <v>460</v>
      </c>
      <c r="O2334" s="16">
        <v>42</v>
      </c>
      <c r="P2334" s="16">
        <v>42</v>
      </c>
      <c r="Q2334" s="18">
        <v>867</v>
      </c>
      <c r="R2334" s="18">
        <v>6</v>
      </c>
      <c r="S2334" s="18">
        <v>268</v>
      </c>
      <c r="T2334" s="18">
        <v>3</v>
      </c>
      <c r="U2334" s="18">
        <v>1144</v>
      </c>
      <c r="V2334" s="20">
        <v>95</v>
      </c>
      <c r="W2334" s="20">
        <v>95</v>
      </c>
      <c r="X2334" s="5">
        <v>5310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335"/>
  <sheetViews>
    <sheetView zoomScale="70" zoomScaleNormal="70" workbookViewId="0">
      <pane ySplit="5" topLeftCell="A2282" activePane="bottomLeft" state="frozen"/>
      <selection pane="bottomLeft" activeCell="AQ2335" sqref="AQ2335"/>
    </sheetView>
  </sheetViews>
  <sheetFormatPr defaultRowHeight="15" x14ac:dyDescent="0.25"/>
  <cols>
    <col min="1" max="1" width="11.5703125" customWidth="1"/>
    <col min="2" max="2" width="3.42578125" style="35" customWidth="1"/>
    <col min="3" max="3" width="6" style="35" bestFit="1" customWidth="1"/>
    <col min="4" max="4" width="3" style="35" bestFit="1" customWidth="1"/>
    <col min="5" max="5" width="4" style="35" bestFit="1" customWidth="1"/>
    <col min="6" max="6" width="6" style="35" bestFit="1" customWidth="1"/>
    <col min="7" max="7" width="5.42578125" style="35" bestFit="1" customWidth="1"/>
    <col min="8" max="8" width="8" style="35" customWidth="1"/>
    <col min="9" max="14" width="5.140625" style="17" customWidth="1"/>
    <col min="15" max="16" width="9.140625" style="13"/>
    <col min="17" max="17" width="4.5703125" style="15" customWidth="1"/>
    <col min="18" max="18" width="4.85546875" style="15" customWidth="1"/>
    <col min="19" max="19" width="4.5703125" style="15" customWidth="1"/>
    <col min="20" max="20" width="6.140625" style="15" customWidth="1"/>
    <col min="21" max="21" width="9.140625" style="15"/>
    <col min="22" max="22" width="6.28515625" style="22" customWidth="1"/>
    <col min="23" max="23" width="7.140625" style="22" customWidth="1"/>
    <col min="24" max="24" width="7" style="24" customWidth="1"/>
    <col min="25" max="25" width="3.28515625" customWidth="1"/>
    <col min="26" max="26" width="6.85546875" style="33" customWidth="1"/>
    <col min="27" max="30" width="9.140625" style="33"/>
    <col min="31" max="31" width="10.28515625" style="33" bestFit="1" customWidth="1"/>
    <col min="32" max="32" width="9.140625" style="33"/>
    <col min="33" max="33" width="5" style="31" customWidth="1"/>
    <col min="34" max="34" width="6.5703125" style="31" customWidth="1"/>
    <col min="35" max="35" width="5.85546875" style="31" customWidth="1"/>
    <col min="36" max="36" width="5" style="31" customWidth="1"/>
    <col min="37" max="38" width="6.7109375" style="31" customWidth="1"/>
    <col min="39" max="40" width="10.5703125" style="13" customWidth="1"/>
    <col min="41" max="42" width="6.42578125" style="15" customWidth="1"/>
    <col min="43" max="43" width="5.85546875" style="15" customWidth="1"/>
    <col min="44" max="45" width="9.140625" style="15"/>
    <col min="46" max="47" width="9.140625" style="22"/>
  </cols>
  <sheetData>
    <row r="1" spans="1:48" ht="21" x14ac:dyDescent="0.35">
      <c r="C1" s="41" t="s">
        <v>4134</v>
      </c>
    </row>
    <row r="2" spans="1:48" x14ac:dyDescent="0.25">
      <c r="C2" s="35" t="s">
        <v>4127</v>
      </c>
    </row>
    <row r="3" spans="1:48" x14ac:dyDescent="0.25">
      <c r="A3" t="s">
        <v>4106</v>
      </c>
      <c r="B3" s="35" t="s">
        <v>4105</v>
      </c>
      <c r="Z3" s="33" t="s">
        <v>4126</v>
      </c>
    </row>
    <row r="4" spans="1:48" ht="45" x14ac:dyDescent="0.25">
      <c r="B4" s="35" t="s">
        <v>35</v>
      </c>
      <c r="H4" s="35" t="s">
        <v>4120</v>
      </c>
      <c r="I4" s="17" t="s">
        <v>101</v>
      </c>
      <c r="N4" s="17" t="s">
        <v>4121</v>
      </c>
      <c r="O4" s="13" t="s">
        <v>98</v>
      </c>
      <c r="P4" s="13" t="s">
        <v>4122</v>
      </c>
      <c r="Q4" s="15" t="s">
        <v>25</v>
      </c>
      <c r="U4" s="21" t="s">
        <v>4123</v>
      </c>
      <c r="V4" s="22" t="s">
        <v>331</v>
      </c>
      <c r="W4" s="23" t="s">
        <v>4124</v>
      </c>
      <c r="X4" s="25" t="s">
        <v>4103</v>
      </c>
      <c r="Z4" s="33" t="s">
        <v>35</v>
      </c>
      <c r="AF4" s="34" t="s">
        <v>4120</v>
      </c>
      <c r="AG4" s="31" t="s">
        <v>101</v>
      </c>
      <c r="AL4" s="32" t="s">
        <v>4121</v>
      </c>
      <c r="AM4" s="13" t="s">
        <v>98</v>
      </c>
      <c r="AN4" s="27" t="s">
        <v>4122</v>
      </c>
      <c r="AO4" s="15" t="s">
        <v>25</v>
      </c>
      <c r="AS4" s="21" t="s">
        <v>4123</v>
      </c>
      <c r="AT4" s="22" t="s">
        <v>331</v>
      </c>
      <c r="AU4" s="23" t="s">
        <v>4124</v>
      </c>
      <c r="AV4" s="36" t="s">
        <v>4103</v>
      </c>
    </row>
    <row r="5" spans="1:48" x14ac:dyDescent="0.25">
      <c r="A5" t="s">
        <v>4102</v>
      </c>
      <c r="B5" s="35">
        <v>15</v>
      </c>
      <c r="C5" s="35">
        <v>15.01</v>
      </c>
      <c r="D5" s="35">
        <v>20</v>
      </c>
      <c r="E5" s="35">
        <v>35</v>
      </c>
      <c r="F5" s="35">
        <v>58.97</v>
      </c>
      <c r="G5" s="35" t="s">
        <v>99</v>
      </c>
      <c r="I5" s="17">
        <v>0</v>
      </c>
      <c r="J5" s="17">
        <v>1.98</v>
      </c>
      <c r="K5" s="17">
        <v>15</v>
      </c>
      <c r="L5" s="17">
        <v>35</v>
      </c>
      <c r="M5" s="17" t="s">
        <v>99</v>
      </c>
      <c r="O5" s="13" t="s">
        <v>99</v>
      </c>
      <c r="Q5" s="15">
        <v>15</v>
      </c>
      <c r="R5" s="15">
        <v>20</v>
      </c>
      <c r="S5" s="15">
        <v>35</v>
      </c>
      <c r="T5" s="15" t="s">
        <v>99</v>
      </c>
      <c r="V5" s="22" t="s">
        <v>99</v>
      </c>
      <c r="Z5" s="33">
        <v>15</v>
      </c>
      <c r="AA5" s="33">
        <v>15.01</v>
      </c>
      <c r="AB5" s="33">
        <v>20</v>
      </c>
      <c r="AC5" s="33">
        <v>35</v>
      </c>
      <c r="AD5" s="33">
        <v>58.97</v>
      </c>
      <c r="AE5" s="33" t="s">
        <v>99</v>
      </c>
      <c r="AG5" s="31">
        <v>0</v>
      </c>
      <c r="AH5" s="31">
        <v>1.98</v>
      </c>
      <c r="AI5" s="31">
        <v>15</v>
      </c>
      <c r="AJ5" s="31">
        <v>35</v>
      </c>
      <c r="AK5" s="31" t="s">
        <v>99</v>
      </c>
      <c r="AM5" s="13" t="s">
        <v>99</v>
      </c>
      <c r="AO5" s="15">
        <v>15</v>
      </c>
      <c r="AP5" s="15">
        <v>20</v>
      </c>
      <c r="AQ5" s="15">
        <v>35</v>
      </c>
      <c r="AR5" s="15" t="s">
        <v>99</v>
      </c>
      <c r="AT5" s="22" t="s">
        <v>99</v>
      </c>
    </row>
    <row r="6" spans="1:48" x14ac:dyDescent="0.25">
      <c r="A6" t="s">
        <v>19</v>
      </c>
      <c r="Q6" s="15">
        <v>2</v>
      </c>
      <c r="U6" s="15">
        <v>2</v>
      </c>
      <c r="X6" s="24">
        <v>2</v>
      </c>
      <c r="Z6" s="33">
        <f>IF(ISBLANK(B6),0,1)</f>
        <v>0</v>
      </c>
      <c r="AA6" s="33">
        <f>IF(ISBLANK(C6),0,1)</f>
        <v>0</v>
      </c>
      <c r="AB6" s="33">
        <f t="shared" ref="AB6:AU6" si="0">IF(ISBLANK(D6),0,1)</f>
        <v>0</v>
      </c>
      <c r="AC6" s="33">
        <f t="shared" si="0"/>
        <v>0</v>
      </c>
      <c r="AD6" s="33">
        <f t="shared" si="0"/>
        <v>0</v>
      </c>
      <c r="AE6" s="33">
        <f t="shared" si="0"/>
        <v>0</v>
      </c>
      <c r="AF6" s="33">
        <f t="shared" si="0"/>
        <v>0</v>
      </c>
      <c r="AG6" s="31">
        <f t="shared" si="0"/>
        <v>0</v>
      </c>
      <c r="AH6" s="31">
        <f t="shared" si="0"/>
        <v>0</v>
      </c>
      <c r="AI6" s="31">
        <f t="shared" si="0"/>
        <v>0</v>
      </c>
      <c r="AJ6" s="31">
        <f t="shared" si="0"/>
        <v>0</v>
      </c>
      <c r="AK6" s="31">
        <f t="shared" si="0"/>
        <v>0</v>
      </c>
      <c r="AL6" s="31">
        <f t="shared" si="0"/>
        <v>0</v>
      </c>
      <c r="AM6" s="13">
        <f t="shared" si="0"/>
        <v>0</v>
      </c>
      <c r="AN6" s="13">
        <f t="shared" si="0"/>
        <v>0</v>
      </c>
      <c r="AO6" s="15">
        <f t="shared" si="0"/>
        <v>1</v>
      </c>
      <c r="AP6" s="15">
        <f t="shared" si="0"/>
        <v>0</v>
      </c>
      <c r="AQ6" s="15">
        <f t="shared" si="0"/>
        <v>0</v>
      </c>
      <c r="AR6" s="15">
        <f t="shared" si="0"/>
        <v>0</v>
      </c>
      <c r="AS6" s="15">
        <f t="shared" si="0"/>
        <v>1</v>
      </c>
      <c r="AT6" s="22">
        <f t="shared" si="0"/>
        <v>0</v>
      </c>
      <c r="AU6" s="22">
        <f t="shared" si="0"/>
        <v>0</v>
      </c>
    </row>
    <row r="7" spans="1:48" x14ac:dyDescent="0.25">
      <c r="A7" t="s">
        <v>30</v>
      </c>
      <c r="B7" s="35">
        <v>3</v>
      </c>
      <c r="H7" s="35">
        <v>3</v>
      </c>
      <c r="X7" s="24">
        <v>3</v>
      </c>
      <c r="Z7" s="33">
        <f t="shared" ref="Z7:Z29" si="1">IF(ISBLANK(B7),0,1)</f>
        <v>1</v>
      </c>
      <c r="AA7" s="33">
        <f t="shared" ref="AA7:AA29" si="2">IF(ISBLANK(C7),0,1)</f>
        <v>0</v>
      </c>
      <c r="AB7" s="33">
        <f t="shared" ref="AB7:AB29" si="3">IF(ISBLANK(D7),0,1)</f>
        <v>0</v>
      </c>
      <c r="AC7" s="33">
        <f t="shared" ref="AC7:AC29" si="4">IF(ISBLANK(E7),0,1)</f>
        <v>0</v>
      </c>
      <c r="AD7" s="33">
        <f t="shared" ref="AD7:AD29" si="5">IF(ISBLANK(F7),0,1)</f>
        <v>0</v>
      </c>
      <c r="AE7" s="33">
        <f t="shared" ref="AE7:AE29" si="6">IF(ISBLANK(G7),0,1)</f>
        <v>0</v>
      </c>
      <c r="AF7" s="33">
        <f t="shared" ref="AF7:AF29" si="7">IF(ISBLANK(H7),0,1)</f>
        <v>1</v>
      </c>
      <c r="AG7" s="31">
        <f t="shared" ref="AG7:AG29" si="8">IF(ISBLANK(I7),0,1)</f>
        <v>0</v>
      </c>
      <c r="AH7" s="31">
        <f t="shared" ref="AH7:AH29" si="9">IF(ISBLANK(J7),0,1)</f>
        <v>0</v>
      </c>
      <c r="AI7" s="31">
        <f t="shared" ref="AI7:AI29" si="10">IF(ISBLANK(K7),0,1)</f>
        <v>0</v>
      </c>
      <c r="AJ7" s="31">
        <f t="shared" ref="AJ7:AJ29" si="11">IF(ISBLANK(L7),0,1)</f>
        <v>0</v>
      </c>
      <c r="AK7" s="31">
        <f t="shared" ref="AK7:AK29" si="12">IF(ISBLANK(M7),0,1)</f>
        <v>0</v>
      </c>
      <c r="AL7" s="31">
        <f t="shared" ref="AL7:AL29" si="13">IF(ISBLANK(N7),0,1)</f>
        <v>0</v>
      </c>
      <c r="AM7" s="13">
        <f t="shared" ref="AM7:AM29" si="14">IF(ISBLANK(O7),0,1)</f>
        <v>0</v>
      </c>
      <c r="AN7" s="13">
        <f t="shared" ref="AN7:AN29" si="15">IF(ISBLANK(P7),0,1)</f>
        <v>0</v>
      </c>
      <c r="AO7" s="15">
        <f t="shared" ref="AO7:AO29" si="16">IF(ISBLANK(Q7),0,1)</f>
        <v>0</v>
      </c>
      <c r="AP7" s="15">
        <f t="shared" ref="AP7:AP29" si="17">IF(ISBLANK(R7),0,1)</f>
        <v>0</v>
      </c>
      <c r="AQ7" s="15">
        <f t="shared" ref="AQ7:AQ29" si="18">IF(ISBLANK(S7),0,1)</f>
        <v>0</v>
      </c>
      <c r="AR7" s="15">
        <f t="shared" ref="AR7:AR29" si="19">IF(ISBLANK(T7),0,1)</f>
        <v>0</v>
      </c>
      <c r="AS7" s="15">
        <f t="shared" ref="AS7:AS29" si="20">IF(ISBLANK(U7),0,1)</f>
        <v>0</v>
      </c>
      <c r="AT7" s="22">
        <f t="shared" ref="AT7:AT29" si="21">IF(ISBLANK(V7),0,1)</f>
        <v>0</v>
      </c>
      <c r="AU7" s="22">
        <f t="shared" ref="AU7:AU29" si="22">IF(ISBLANK(W7),0,1)</f>
        <v>0</v>
      </c>
    </row>
    <row r="8" spans="1:48" x14ac:dyDescent="0.25">
      <c r="A8" t="s">
        <v>39</v>
      </c>
      <c r="B8" s="35">
        <v>3</v>
      </c>
      <c r="H8" s="35">
        <v>3</v>
      </c>
      <c r="X8" s="24">
        <v>3</v>
      </c>
      <c r="Z8" s="33">
        <f t="shared" si="1"/>
        <v>1</v>
      </c>
      <c r="AA8" s="33">
        <f t="shared" si="2"/>
        <v>0</v>
      </c>
      <c r="AB8" s="33">
        <f t="shared" si="3"/>
        <v>0</v>
      </c>
      <c r="AC8" s="33">
        <f t="shared" si="4"/>
        <v>0</v>
      </c>
      <c r="AD8" s="33">
        <f t="shared" si="5"/>
        <v>0</v>
      </c>
      <c r="AE8" s="33">
        <f t="shared" si="6"/>
        <v>0</v>
      </c>
      <c r="AF8" s="33">
        <f t="shared" si="7"/>
        <v>1</v>
      </c>
      <c r="AG8" s="31">
        <f t="shared" si="8"/>
        <v>0</v>
      </c>
      <c r="AH8" s="31">
        <f t="shared" si="9"/>
        <v>0</v>
      </c>
      <c r="AI8" s="31">
        <f t="shared" si="10"/>
        <v>0</v>
      </c>
      <c r="AJ8" s="31">
        <f t="shared" si="11"/>
        <v>0</v>
      </c>
      <c r="AK8" s="31">
        <f t="shared" si="12"/>
        <v>0</v>
      </c>
      <c r="AL8" s="31">
        <f t="shared" si="13"/>
        <v>0</v>
      </c>
      <c r="AM8" s="13">
        <f t="shared" si="14"/>
        <v>0</v>
      </c>
      <c r="AN8" s="13">
        <f t="shared" si="15"/>
        <v>0</v>
      </c>
      <c r="AO8" s="15">
        <f t="shared" si="16"/>
        <v>0</v>
      </c>
      <c r="AP8" s="15">
        <f t="shared" si="17"/>
        <v>0</v>
      </c>
      <c r="AQ8" s="15">
        <f t="shared" si="18"/>
        <v>0</v>
      </c>
      <c r="AR8" s="15">
        <f t="shared" si="19"/>
        <v>0</v>
      </c>
      <c r="AS8" s="15">
        <f t="shared" si="20"/>
        <v>0</v>
      </c>
      <c r="AT8" s="22">
        <f t="shared" si="21"/>
        <v>0</v>
      </c>
      <c r="AU8" s="22">
        <f t="shared" si="22"/>
        <v>0</v>
      </c>
    </row>
    <row r="9" spans="1:48" x14ac:dyDescent="0.25">
      <c r="A9" t="s">
        <v>43</v>
      </c>
      <c r="B9" s="35">
        <v>2</v>
      </c>
      <c r="H9" s="35">
        <v>2</v>
      </c>
      <c r="X9" s="24">
        <v>2</v>
      </c>
      <c r="Z9" s="33">
        <f t="shared" si="1"/>
        <v>1</v>
      </c>
      <c r="AA9" s="33">
        <f t="shared" si="2"/>
        <v>0</v>
      </c>
      <c r="AB9" s="33">
        <f t="shared" si="3"/>
        <v>0</v>
      </c>
      <c r="AC9" s="33">
        <f t="shared" si="4"/>
        <v>0</v>
      </c>
      <c r="AD9" s="33">
        <f t="shared" si="5"/>
        <v>0</v>
      </c>
      <c r="AE9" s="33">
        <f t="shared" si="6"/>
        <v>0</v>
      </c>
      <c r="AF9" s="33">
        <f t="shared" si="7"/>
        <v>1</v>
      </c>
      <c r="AG9" s="31">
        <f t="shared" si="8"/>
        <v>0</v>
      </c>
      <c r="AH9" s="31">
        <f t="shared" si="9"/>
        <v>0</v>
      </c>
      <c r="AI9" s="31">
        <f t="shared" si="10"/>
        <v>0</v>
      </c>
      <c r="AJ9" s="31">
        <f t="shared" si="11"/>
        <v>0</v>
      </c>
      <c r="AK9" s="31">
        <f t="shared" si="12"/>
        <v>0</v>
      </c>
      <c r="AL9" s="31">
        <f t="shared" si="13"/>
        <v>0</v>
      </c>
      <c r="AM9" s="13">
        <f t="shared" si="14"/>
        <v>0</v>
      </c>
      <c r="AN9" s="13">
        <f t="shared" si="15"/>
        <v>0</v>
      </c>
      <c r="AO9" s="15">
        <f t="shared" si="16"/>
        <v>0</v>
      </c>
      <c r="AP9" s="15">
        <f t="shared" si="17"/>
        <v>0</v>
      </c>
      <c r="AQ9" s="15">
        <f t="shared" si="18"/>
        <v>0</v>
      </c>
      <c r="AR9" s="15">
        <f t="shared" si="19"/>
        <v>0</v>
      </c>
      <c r="AS9" s="15">
        <f t="shared" si="20"/>
        <v>0</v>
      </c>
      <c r="AT9" s="22">
        <f t="shared" si="21"/>
        <v>0</v>
      </c>
      <c r="AU9" s="22">
        <f t="shared" si="22"/>
        <v>0</v>
      </c>
    </row>
    <row r="10" spans="1:48" x14ac:dyDescent="0.25">
      <c r="A10" t="s">
        <v>50</v>
      </c>
      <c r="B10" s="35">
        <v>2</v>
      </c>
      <c r="H10" s="35">
        <v>2</v>
      </c>
      <c r="Q10" s="15">
        <v>2</v>
      </c>
      <c r="U10" s="15">
        <v>2</v>
      </c>
      <c r="X10" s="24">
        <v>4</v>
      </c>
      <c r="Z10" s="33">
        <f t="shared" si="1"/>
        <v>1</v>
      </c>
      <c r="AA10" s="33">
        <f t="shared" si="2"/>
        <v>0</v>
      </c>
      <c r="AB10" s="33">
        <f t="shared" si="3"/>
        <v>0</v>
      </c>
      <c r="AC10" s="33">
        <f t="shared" si="4"/>
        <v>0</v>
      </c>
      <c r="AD10" s="33">
        <f t="shared" si="5"/>
        <v>0</v>
      </c>
      <c r="AE10" s="33">
        <f t="shared" si="6"/>
        <v>0</v>
      </c>
      <c r="AF10" s="33">
        <f t="shared" si="7"/>
        <v>1</v>
      </c>
      <c r="AG10" s="31">
        <f t="shared" si="8"/>
        <v>0</v>
      </c>
      <c r="AH10" s="31">
        <f t="shared" si="9"/>
        <v>0</v>
      </c>
      <c r="AI10" s="31">
        <f t="shared" si="10"/>
        <v>0</v>
      </c>
      <c r="AJ10" s="31">
        <f t="shared" si="11"/>
        <v>0</v>
      </c>
      <c r="AK10" s="31">
        <f t="shared" si="12"/>
        <v>0</v>
      </c>
      <c r="AL10" s="31">
        <f t="shared" si="13"/>
        <v>0</v>
      </c>
      <c r="AM10" s="13">
        <f t="shared" si="14"/>
        <v>0</v>
      </c>
      <c r="AN10" s="13">
        <f t="shared" si="15"/>
        <v>0</v>
      </c>
      <c r="AO10" s="15">
        <f t="shared" si="16"/>
        <v>1</v>
      </c>
      <c r="AP10" s="15">
        <f t="shared" si="17"/>
        <v>0</v>
      </c>
      <c r="AQ10" s="15">
        <f t="shared" si="18"/>
        <v>0</v>
      </c>
      <c r="AR10" s="15">
        <f t="shared" si="19"/>
        <v>0</v>
      </c>
      <c r="AS10" s="15">
        <f t="shared" si="20"/>
        <v>1</v>
      </c>
      <c r="AT10" s="22">
        <f t="shared" si="21"/>
        <v>0</v>
      </c>
      <c r="AU10" s="22">
        <f t="shared" si="22"/>
        <v>0</v>
      </c>
    </row>
    <row r="11" spans="1:48" x14ac:dyDescent="0.25">
      <c r="A11" t="s">
        <v>57</v>
      </c>
      <c r="B11" s="35">
        <v>3</v>
      </c>
      <c r="H11" s="35">
        <v>3</v>
      </c>
      <c r="X11" s="24">
        <v>3</v>
      </c>
      <c r="Z11" s="33">
        <f t="shared" si="1"/>
        <v>1</v>
      </c>
      <c r="AA11" s="33">
        <f t="shared" si="2"/>
        <v>0</v>
      </c>
      <c r="AB11" s="33">
        <f t="shared" si="3"/>
        <v>0</v>
      </c>
      <c r="AC11" s="33">
        <f t="shared" si="4"/>
        <v>0</v>
      </c>
      <c r="AD11" s="33">
        <f t="shared" si="5"/>
        <v>0</v>
      </c>
      <c r="AE11" s="33">
        <f t="shared" si="6"/>
        <v>0</v>
      </c>
      <c r="AF11" s="33">
        <f t="shared" si="7"/>
        <v>1</v>
      </c>
      <c r="AG11" s="31">
        <f t="shared" si="8"/>
        <v>0</v>
      </c>
      <c r="AH11" s="31">
        <f t="shared" si="9"/>
        <v>0</v>
      </c>
      <c r="AI11" s="31">
        <f t="shared" si="10"/>
        <v>0</v>
      </c>
      <c r="AJ11" s="31">
        <f t="shared" si="11"/>
        <v>0</v>
      </c>
      <c r="AK11" s="31">
        <f t="shared" si="12"/>
        <v>0</v>
      </c>
      <c r="AL11" s="31">
        <f t="shared" si="13"/>
        <v>0</v>
      </c>
      <c r="AM11" s="13">
        <f t="shared" si="14"/>
        <v>0</v>
      </c>
      <c r="AN11" s="13">
        <f t="shared" si="15"/>
        <v>0</v>
      </c>
      <c r="AO11" s="15">
        <f t="shared" si="16"/>
        <v>0</v>
      </c>
      <c r="AP11" s="15">
        <f t="shared" si="17"/>
        <v>0</v>
      </c>
      <c r="AQ11" s="15">
        <f t="shared" si="18"/>
        <v>0</v>
      </c>
      <c r="AR11" s="15">
        <f t="shared" si="19"/>
        <v>0</v>
      </c>
      <c r="AS11" s="15">
        <f t="shared" si="20"/>
        <v>0</v>
      </c>
      <c r="AT11" s="22">
        <f t="shared" si="21"/>
        <v>0</v>
      </c>
      <c r="AU11" s="22">
        <f t="shared" si="22"/>
        <v>0</v>
      </c>
    </row>
    <row r="12" spans="1:48" x14ac:dyDescent="0.25">
      <c r="A12" t="s">
        <v>63</v>
      </c>
      <c r="B12" s="35">
        <v>1</v>
      </c>
      <c r="H12" s="35">
        <v>1</v>
      </c>
      <c r="X12" s="24">
        <v>1</v>
      </c>
      <c r="Z12" s="33">
        <f t="shared" si="1"/>
        <v>1</v>
      </c>
      <c r="AA12" s="33">
        <f t="shared" si="2"/>
        <v>0</v>
      </c>
      <c r="AB12" s="33">
        <f t="shared" si="3"/>
        <v>0</v>
      </c>
      <c r="AC12" s="33">
        <f t="shared" si="4"/>
        <v>0</v>
      </c>
      <c r="AD12" s="33">
        <f t="shared" si="5"/>
        <v>0</v>
      </c>
      <c r="AE12" s="33">
        <f t="shared" si="6"/>
        <v>0</v>
      </c>
      <c r="AF12" s="33">
        <f t="shared" si="7"/>
        <v>1</v>
      </c>
      <c r="AG12" s="31">
        <f t="shared" si="8"/>
        <v>0</v>
      </c>
      <c r="AH12" s="31">
        <f t="shared" si="9"/>
        <v>0</v>
      </c>
      <c r="AI12" s="31">
        <f t="shared" si="10"/>
        <v>0</v>
      </c>
      <c r="AJ12" s="31">
        <f t="shared" si="11"/>
        <v>0</v>
      </c>
      <c r="AK12" s="31">
        <f t="shared" si="12"/>
        <v>0</v>
      </c>
      <c r="AL12" s="31">
        <f t="shared" si="13"/>
        <v>0</v>
      </c>
      <c r="AM12" s="13">
        <f t="shared" si="14"/>
        <v>0</v>
      </c>
      <c r="AN12" s="13">
        <f t="shared" si="15"/>
        <v>0</v>
      </c>
      <c r="AO12" s="15">
        <f t="shared" si="16"/>
        <v>0</v>
      </c>
      <c r="AP12" s="15">
        <f t="shared" si="17"/>
        <v>0</v>
      </c>
      <c r="AQ12" s="15">
        <f t="shared" si="18"/>
        <v>0</v>
      </c>
      <c r="AR12" s="15">
        <f t="shared" si="19"/>
        <v>0</v>
      </c>
      <c r="AS12" s="15">
        <f t="shared" si="20"/>
        <v>0</v>
      </c>
      <c r="AT12" s="22">
        <f t="shared" si="21"/>
        <v>0</v>
      </c>
      <c r="AU12" s="22">
        <f t="shared" si="22"/>
        <v>0</v>
      </c>
    </row>
    <row r="13" spans="1:48" x14ac:dyDescent="0.25">
      <c r="A13" t="s">
        <v>68</v>
      </c>
      <c r="B13" s="35">
        <v>3</v>
      </c>
      <c r="H13" s="35">
        <v>3</v>
      </c>
      <c r="Q13" s="15">
        <v>3</v>
      </c>
      <c r="U13" s="15">
        <v>3</v>
      </c>
      <c r="X13" s="24">
        <v>6</v>
      </c>
      <c r="Z13" s="33">
        <f t="shared" si="1"/>
        <v>1</v>
      </c>
      <c r="AA13" s="33">
        <f t="shared" si="2"/>
        <v>0</v>
      </c>
      <c r="AB13" s="33">
        <f t="shared" si="3"/>
        <v>0</v>
      </c>
      <c r="AC13" s="33">
        <f t="shared" si="4"/>
        <v>0</v>
      </c>
      <c r="AD13" s="33">
        <f t="shared" si="5"/>
        <v>0</v>
      </c>
      <c r="AE13" s="33">
        <f t="shared" si="6"/>
        <v>0</v>
      </c>
      <c r="AF13" s="33">
        <f t="shared" si="7"/>
        <v>1</v>
      </c>
      <c r="AG13" s="31">
        <f t="shared" si="8"/>
        <v>0</v>
      </c>
      <c r="AH13" s="31">
        <f t="shared" si="9"/>
        <v>0</v>
      </c>
      <c r="AI13" s="31">
        <f t="shared" si="10"/>
        <v>0</v>
      </c>
      <c r="AJ13" s="31">
        <f t="shared" si="11"/>
        <v>0</v>
      </c>
      <c r="AK13" s="31">
        <f t="shared" si="12"/>
        <v>0</v>
      </c>
      <c r="AL13" s="31">
        <f t="shared" si="13"/>
        <v>0</v>
      </c>
      <c r="AM13" s="13">
        <f t="shared" si="14"/>
        <v>0</v>
      </c>
      <c r="AN13" s="13">
        <f t="shared" si="15"/>
        <v>0</v>
      </c>
      <c r="AO13" s="15">
        <f t="shared" si="16"/>
        <v>1</v>
      </c>
      <c r="AP13" s="15">
        <f t="shared" si="17"/>
        <v>0</v>
      </c>
      <c r="AQ13" s="15">
        <f t="shared" si="18"/>
        <v>0</v>
      </c>
      <c r="AR13" s="15">
        <f t="shared" si="19"/>
        <v>0</v>
      </c>
      <c r="AS13" s="15">
        <f t="shared" si="20"/>
        <v>1</v>
      </c>
      <c r="AT13" s="22">
        <f t="shared" si="21"/>
        <v>0</v>
      </c>
      <c r="AU13" s="22">
        <f t="shared" si="22"/>
        <v>0</v>
      </c>
    </row>
    <row r="14" spans="1:48" x14ac:dyDescent="0.25">
      <c r="A14" t="s">
        <v>74</v>
      </c>
      <c r="B14" s="35">
        <v>2</v>
      </c>
      <c r="H14" s="35">
        <v>2</v>
      </c>
      <c r="Q14" s="15">
        <v>2</v>
      </c>
      <c r="U14" s="15">
        <v>2</v>
      </c>
      <c r="X14" s="24">
        <v>4</v>
      </c>
      <c r="Z14" s="33">
        <f t="shared" si="1"/>
        <v>1</v>
      </c>
      <c r="AA14" s="33">
        <f t="shared" si="2"/>
        <v>0</v>
      </c>
      <c r="AB14" s="33">
        <f t="shared" si="3"/>
        <v>0</v>
      </c>
      <c r="AC14" s="33">
        <f t="shared" si="4"/>
        <v>0</v>
      </c>
      <c r="AD14" s="33">
        <f t="shared" si="5"/>
        <v>0</v>
      </c>
      <c r="AE14" s="33">
        <f t="shared" si="6"/>
        <v>0</v>
      </c>
      <c r="AF14" s="33">
        <f t="shared" si="7"/>
        <v>1</v>
      </c>
      <c r="AG14" s="31">
        <f t="shared" si="8"/>
        <v>0</v>
      </c>
      <c r="AH14" s="31">
        <f t="shared" si="9"/>
        <v>0</v>
      </c>
      <c r="AI14" s="31">
        <f t="shared" si="10"/>
        <v>0</v>
      </c>
      <c r="AJ14" s="31">
        <f t="shared" si="11"/>
        <v>0</v>
      </c>
      <c r="AK14" s="31">
        <f t="shared" si="12"/>
        <v>0</v>
      </c>
      <c r="AL14" s="31">
        <f t="shared" si="13"/>
        <v>0</v>
      </c>
      <c r="AM14" s="13">
        <f t="shared" si="14"/>
        <v>0</v>
      </c>
      <c r="AN14" s="13">
        <f t="shared" si="15"/>
        <v>0</v>
      </c>
      <c r="AO14" s="15">
        <f t="shared" si="16"/>
        <v>1</v>
      </c>
      <c r="AP14" s="15">
        <f t="shared" si="17"/>
        <v>0</v>
      </c>
      <c r="AQ14" s="15">
        <f t="shared" si="18"/>
        <v>0</v>
      </c>
      <c r="AR14" s="15">
        <f t="shared" si="19"/>
        <v>0</v>
      </c>
      <c r="AS14" s="15">
        <f t="shared" si="20"/>
        <v>1</v>
      </c>
      <c r="AT14" s="22">
        <f t="shared" si="21"/>
        <v>0</v>
      </c>
      <c r="AU14" s="22">
        <f t="shared" si="22"/>
        <v>0</v>
      </c>
    </row>
    <row r="15" spans="1:48" x14ac:dyDescent="0.25">
      <c r="A15" t="s">
        <v>77</v>
      </c>
      <c r="B15" s="35">
        <v>2</v>
      </c>
      <c r="H15" s="35">
        <v>2</v>
      </c>
      <c r="Q15" s="15">
        <v>2</v>
      </c>
      <c r="U15" s="15">
        <v>2</v>
      </c>
      <c r="X15" s="24">
        <v>4</v>
      </c>
      <c r="Z15" s="33">
        <f t="shared" si="1"/>
        <v>1</v>
      </c>
      <c r="AA15" s="33">
        <f t="shared" si="2"/>
        <v>0</v>
      </c>
      <c r="AB15" s="33">
        <f t="shared" si="3"/>
        <v>0</v>
      </c>
      <c r="AC15" s="33">
        <f t="shared" si="4"/>
        <v>0</v>
      </c>
      <c r="AD15" s="33">
        <f t="shared" si="5"/>
        <v>0</v>
      </c>
      <c r="AE15" s="33">
        <f t="shared" si="6"/>
        <v>0</v>
      </c>
      <c r="AF15" s="33">
        <f t="shared" si="7"/>
        <v>1</v>
      </c>
      <c r="AG15" s="31">
        <f t="shared" si="8"/>
        <v>0</v>
      </c>
      <c r="AH15" s="31">
        <f t="shared" si="9"/>
        <v>0</v>
      </c>
      <c r="AI15" s="31">
        <f t="shared" si="10"/>
        <v>0</v>
      </c>
      <c r="AJ15" s="31">
        <f t="shared" si="11"/>
        <v>0</v>
      </c>
      <c r="AK15" s="31">
        <f t="shared" si="12"/>
        <v>0</v>
      </c>
      <c r="AL15" s="31">
        <f t="shared" si="13"/>
        <v>0</v>
      </c>
      <c r="AM15" s="13">
        <f t="shared" si="14"/>
        <v>0</v>
      </c>
      <c r="AN15" s="13">
        <f t="shared" si="15"/>
        <v>0</v>
      </c>
      <c r="AO15" s="15">
        <f t="shared" si="16"/>
        <v>1</v>
      </c>
      <c r="AP15" s="15">
        <f t="shared" si="17"/>
        <v>0</v>
      </c>
      <c r="AQ15" s="15">
        <f t="shared" si="18"/>
        <v>0</v>
      </c>
      <c r="AR15" s="15">
        <f t="shared" si="19"/>
        <v>0</v>
      </c>
      <c r="AS15" s="15">
        <f t="shared" si="20"/>
        <v>1</v>
      </c>
      <c r="AT15" s="22">
        <f t="shared" si="21"/>
        <v>0</v>
      </c>
      <c r="AU15" s="22">
        <f t="shared" si="22"/>
        <v>0</v>
      </c>
    </row>
    <row r="16" spans="1:48" x14ac:dyDescent="0.25">
      <c r="A16" t="s">
        <v>80</v>
      </c>
      <c r="B16" s="35">
        <v>1</v>
      </c>
      <c r="H16" s="35">
        <v>1</v>
      </c>
      <c r="Q16" s="15">
        <v>1</v>
      </c>
      <c r="U16" s="15">
        <v>1</v>
      </c>
      <c r="X16" s="24">
        <v>2</v>
      </c>
      <c r="Z16" s="33">
        <f t="shared" si="1"/>
        <v>1</v>
      </c>
      <c r="AA16" s="33">
        <f t="shared" si="2"/>
        <v>0</v>
      </c>
      <c r="AB16" s="33">
        <f t="shared" si="3"/>
        <v>0</v>
      </c>
      <c r="AC16" s="33">
        <f t="shared" si="4"/>
        <v>0</v>
      </c>
      <c r="AD16" s="33">
        <f t="shared" si="5"/>
        <v>0</v>
      </c>
      <c r="AE16" s="33">
        <f t="shared" si="6"/>
        <v>0</v>
      </c>
      <c r="AF16" s="33">
        <f t="shared" si="7"/>
        <v>1</v>
      </c>
      <c r="AG16" s="31">
        <f t="shared" si="8"/>
        <v>0</v>
      </c>
      <c r="AH16" s="31">
        <f t="shared" si="9"/>
        <v>0</v>
      </c>
      <c r="AI16" s="31">
        <f t="shared" si="10"/>
        <v>0</v>
      </c>
      <c r="AJ16" s="31">
        <f t="shared" si="11"/>
        <v>0</v>
      </c>
      <c r="AK16" s="31">
        <f t="shared" si="12"/>
        <v>0</v>
      </c>
      <c r="AL16" s="31">
        <f t="shared" si="13"/>
        <v>0</v>
      </c>
      <c r="AM16" s="13">
        <f t="shared" si="14"/>
        <v>0</v>
      </c>
      <c r="AN16" s="13">
        <f t="shared" si="15"/>
        <v>0</v>
      </c>
      <c r="AO16" s="15">
        <f t="shared" si="16"/>
        <v>1</v>
      </c>
      <c r="AP16" s="15">
        <f t="shared" si="17"/>
        <v>0</v>
      </c>
      <c r="AQ16" s="15">
        <f t="shared" si="18"/>
        <v>0</v>
      </c>
      <c r="AR16" s="15">
        <f t="shared" si="19"/>
        <v>0</v>
      </c>
      <c r="AS16" s="15">
        <f t="shared" si="20"/>
        <v>1</v>
      </c>
      <c r="AT16" s="22">
        <f t="shared" si="21"/>
        <v>0</v>
      </c>
      <c r="AU16" s="22">
        <f t="shared" si="22"/>
        <v>0</v>
      </c>
    </row>
    <row r="17" spans="1:47" x14ac:dyDescent="0.25">
      <c r="A17" t="s">
        <v>85</v>
      </c>
      <c r="E17" s="35">
        <v>2</v>
      </c>
      <c r="H17" s="35">
        <v>2</v>
      </c>
      <c r="X17" s="24">
        <v>2</v>
      </c>
      <c r="Z17" s="33">
        <f t="shared" si="1"/>
        <v>0</v>
      </c>
      <c r="AA17" s="33">
        <f t="shared" si="2"/>
        <v>0</v>
      </c>
      <c r="AB17" s="33">
        <f t="shared" si="3"/>
        <v>0</v>
      </c>
      <c r="AC17" s="33">
        <f t="shared" si="4"/>
        <v>1</v>
      </c>
      <c r="AD17" s="33">
        <f t="shared" si="5"/>
        <v>0</v>
      </c>
      <c r="AE17" s="33">
        <f t="shared" si="6"/>
        <v>0</v>
      </c>
      <c r="AF17" s="33">
        <f t="shared" si="7"/>
        <v>1</v>
      </c>
      <c r="AG17" s="31">
        <f t="shared" si="8"/>
        <v>0</v>
      </c>
      <c r="AH17" s="31">
        <f t="shared" si="9"/>
        <v>0</v>
      </c>
      <c r="AI17" s="31">
        <f t="shared" si="10"/>
        <v>0</v>
      </c>
      <c r="AJ17" s="31">
        <f t="shared" si="11"/>
        <v>0</v>
      </c>
      <c r="AK17" s="31">
        <f t="shared" si="12"/>
        <v>0</v>
      </c>
      <c r="AL17" s="31">
        <f t="shared" si="13"/>
        <v>0</v>
      </c>
      <c r="AM17" s="13">
        <f t="shared" si="14"/>
        <v>0</v>
      </c>
      <c r="AN17" s="13">
        <f t="shared" si="15"/>
        <v>0</v>
      </c>
      <c r="AO17" s="15">
        <f t="shared" si="16"/>
        <v>0</v>
      </c>
      <c r="AP17" s="15">
        <f t="shared" si="17"/>
        <v>0</v>
      </c>
      <c r="AQ17" s="15">
        <f t="shared" si="18"/>
        <v>0</v>
      </c>
      <c r="AR17" s="15">
        <f t="shared" si="19"/>
        <v>0</v>
      </c>
      <c r="AS17" s="15">
        <f t="shared" si="20"/>
        <v>0</v>
      </c>
      <c r="AT17" s="22">
        <f t="shared" si="21"/>
        <v>0</v>
      </c>
      <c r="AU17" s="22">
        <f t="shared" si="22"/>
        <v>0</v>
      </c>
    </row>
    <row r="18" spans="1:47" x14ac:dyDescent="0.25">
      <c r="A18" t="s">
        <v>91</v>
      </c>
      <c r="B18" s="35">
        <v>2</v>
      </c>
      <c r="H18" s="35">
        <v>2</v>
      </c>
      <c r="X18" s="24">
        <v>2</v>
      </c>
      <c r="Z18" s="33">
        <f t="shared" si="1"/>
        <v>1</v>
      </c>
      <c r="AA18" s="33">
        <f t="shared" si="2"/>
        <v>0</v>
      </c>
      <c r="AB18" s="33">
        <f t="shared" si="3"/>
        <v>0</v>
      </c>
      <c r="AC18" s="33">
        <f t="shared" si="4"/>
        <v>0</v>
      </c>
      <c r="AD18" s="33">
        <f t="shared" si="5"/>
        <v>0</v>
      </c>
      <c r="AE18" s="33">
        <f t="shared" si="6"/>
        <v>0</v>
      </c>
      <c r="AF18" s="33">
        <f t="shared" si="7"/>
        <v>1</v>
      </c>
      <c r="AG18" s="31">
        <f t="shared" si="8"/>
        <v>0</v>
      </c>
      <c r="AH18" s="31">
        <f t="shared" si="9"/>
        <v>0</v>
      </c>
      <c r="AI18" s="31">
        <f t="shared" si="10"/>
        <v>0</v>
      </c>
      <c r="AJ18" s="31">
        <f t="shared" si="11"/>
        <v>0</v>
      </c>
      <c r="AK18" s="31">
        <f t="shared" si="12"/>
        <v>0</v>
      </c>
      <c r="AL18" s="31">
        <f t="shared" si="13"/>
        <v>0</v>
      </c>
      <c r="AM18" s="13">
        <f t="shared" si="14"/>
        <v>0</v>
      </c>
      <c r="AN18" s="13">
        <f t="shared" si="15"/>
        <v>0</v>
      </c>
      <c r="AO18" s="15">
        <f t="shared" si="16"/>
        <v>0</v>
      </c>
      <c r="AP18" s="15">
        <f t="shared" si="17"/>
        <v>0</v>
      </c>
      <c r="AQ18" s="15">
        <f t="shared" si="18"/>
        <v>0</v>
      </c>
      <c r="AR18" s="15">
        <f t="shared" si="19"/>
        <v>0</v>
      </c>
      <c r="AS18" s="15">
        <f t="shared" si="20"/>
        <v>0</v>
      </c>
      <c r="AT18" s="22">
        <f t="shared" si="21"/>
        <v>0</v>
      </c>
      <c r="AU18" s="22">
        <f t="shared" si="22"/>
        <v>0</v>
      </c>
    </row>
    <row r="19" spans="1:47" x14ac:dyDescent="0.25">
      <c r="A19" t="s">
        <v>95</v>
      </c>
      <c r="O19" s="13">
        <v>3</v>
      </c>
      <c r="P19" s="13">
        <v>3</v>
      </c>
      <c r="X19" s="24">
        <v>3</v>
      </c>
      <c r="Z19" s="33">
        <f t="shared" si="1"/>
        <v>0</v>
      </c>
      <c r="AA19" s="33">
        <f t="shared" si="2"/>
        <v>0</v>
      </c>
      <c r="AB19" s="33">
        <f t="shared" si="3"/>
        <v>0</v>
      </c>
      <c r="AC19" s="33">
        <f t="shared" si="4"/>
        <v>0</v>
      </c>
      <c r="AD19" s="33">
        <f t="shared" si="5"/>
        <v>0</v>
      </c>
      <c r="AE19" s="33">
        <f t="shared" si="6"/>
        <v>0</v>
      </c>
      <c r="AF19" s="33">
        <f t="shared" si="7"/>
        <v>0</v>
      </c>
      <c r="AG19" s="31">
        <f t="shared" si="8"/>
        <v>0</v>
      </c>
      <c r="AH19" s="31">
        <f t="shared" si="9"/>
        <v>0</v>
      </c>
      <c r="AI19" s="31">
        <f t="shared" si="10"/>
        <v>0</v>
      </c>
      <c r="AJ19" s="31">
        <f t="shared" si="11"/>
        <v>0</v>
      </c>
      <c r="AK19" s="31">
        <f t="shared" si="12"/>
        <v>0</v>
      </c>
      <c r="AL19" s="31">
        <f t="shared" si="13"/>
        <v>0</v>
      </c>
      <c r="AM19" s="13">
        <f t="shared" si="14"/>
        <v>1</v>
      </c>
      <c r="AN19" s="13">
        <f t="shared" si="15"/>
        <v>1</v>
      </c>
      <c r="AO19" s="15">
        <f t="shared" si="16"/>
        <v>0</v>
      </c>
      <c r="AP19" s="15">
        <f t="shared" si="17"/>
        <v>0</v>
      </c>
      <c r="AQ19" s="15">
        <f t="shared" si="18"/>
        <v>0</v>
      </c>
      <c r="AR19" s="15">
        <f t="shared" si="19"/>
        <v>0</v>
      </c>
      <c r="AS19" s="15">
        <f t="shared" si="20"/>
        <v>0</v>
      </c>
      <c r="AT19" s="22">
        <f t="shared" si="21"/>
        <v>0</v>
      </c>
      <c r="AU19" s="22">
        <f t="shared" si="22"/>
        <v>0</v>
      </c>
    </row>
    <row r="20" spans="1:47" x14ac:dyDescent="0.25">
      <c r="A20" t="s">
        <v>100</v>
      </c>
      <c r="B20" s="35">
        <v>3</v>
      </c>
      <c r="H20" s="35">
        <v>3</v>
      </c>
      <c r="K20" s="17">
        <v>3</v>
      </c>
      <c r="N20" s="17">
        <v>3</v>
      </c>
      <c r="X20" s="24">
        <v>6</v>
      </c>
      <c r="Z20" s="33">
        <f t="shared" si="1"/>
        <v>1</v>
      </c>
      <c r="AA20" s="33">
        <f t="shared" si="2"/>
        <v>0</v>
      </c>
      <c r="AB20" s="33">
        <f t="shared" si="3"/>
        <v>0</v>
      </c>
      <c r="AC20" s="33">
        <f t="shared" si="4"/>
        <v>0</v>
      </c>
      <c r="AD20" s="33">
        <f t="shared" si="5"/>
        <v>0</v>
      </c>
      <c r="AE20" s="33">
        <f t="shared" si="6"/>
        <v>0</v>
      </c>
      <c r="AF20" s="33">
        <f t="shared" si="7"/>
        <v>1</v>
      </c>
      <c r="AG20" s="31">
        <f t="shared" si="8"/>
        <v>0</v>
      </c>
      <c r="AH20" s="31">
        <f t="shared" si="9"/>
        <v>0</v>
      </c>
      <c r="AI20" s="31">
        <f t="shared" si="10"/>
        <v>1</v>
      </c>
      <c r="AJ20" s="31">
        <f t="shared" si="11"/>
        <v>0</v>
      </c>
      <c r="AK20" s="31">
        <f t="shared" si="12"/>
        <v>0</v>
      </c>
      <c r="AL20" s="31">
        <f t="shared" si="13"/>
        <v>1</v>
      </c>
      <c r="AM20" s="13">
        <f t="shared" si="14"/>
        <v>0</v>
      </c>
      <c r="AN20" s="13">
        <f t="shared" si="15"/>
        <v>0</v>
      </c>
      <c r="AO20" s="15">
        <f t="shared" si="16"/>
        <v>0</v>
      </c>
      <c r="AP20" s="15">
        <f t="shared" si="17"/>
        <v>0</v>
      </c>
      <c r="AQ20" s="15">
        <f t="shared" si="18"/>
        <v>0</v>
      </c>
      <c r="AR20" s="15">
        <f t="shared" si="19"/>
        <v>0</v>
      </c>
      <c r="AS20" s="15">
        <f t="shared" si="20"/>
        <v>0</v>
      </c>
      <c r="AT20" s="22">
        <f t="shared" si="21"/>
        <v>0</v>
      </c>
      <c r="AU20" s="22">
        <f t="shared" si="22"/>
        <v>0</v>
      </c>
    </row>
    <row r="21" spans="1:47" x14ac:dyDescent="0.25">
      <c r="A21" t="s">
        <v>102</v>
      </c>
      <c r="B21" s="35">
        <v>3</v>
      </c>
      <c r="H21" s="35">
        <v>3</v>
      </c>
      <c r="Q21" s="15">
        <v>3</v>
      </c>
      <c r="U21" s="15">
        <v>3</v>
      </c>
      <c r="X21" s="24">
        <v>6</v>
      </c>
      <c r="Z21" s="33">
        <f t="shared" si="1"/>
        <v>1</v>
      </c>
      <c r="AA21" s="33">
        <f t="shared" si="2"/>
        <v>0</v>
      </c>
      <c r="AB21" s="33">
        <f t="shared" si="3"/>
        <v>0</v>
      </c>
      <c r="AC21" s="33">
        <f t="shared" si="4"/>
        <v>0</v>
      </c>
      <c r="AD21" s="33">
        <f t="shared" si="5"/>
        <v>0</v>
      </c>
      <c r="AE21" s="33">
        <f t="shared" si="6"/>
        <v>0</v>
      </c>
      <c r="AF21" s="33">
        <f t="shared" si="7"/>
        <v>1</v>
      </c>
      <c r="AG21" s="31">
        <f t="shared" si="8"/>
        <v>0</v>
      </c>
      <c r="AH21" s="31">
        <f t="shared" si="9"/>
        <v>0</v>
      </c>
      <c r="AI21" s="31">
        <f t="shared" si="10"/>
        <v>0</v>
      </c>
      <c r="AJ21" s="31">
        <f t="shared" si="11"/>
        <v>0</v>
      </c>
      <c r="AK21" s="31">
        <f t="shared" si="12"/>
        <v>0</v>
      </c>
      <c r="AL21" s="31">
        <f t="shared" si="13"/>
        <v>0</v>
      </c>
      <c r="AM21" s="13">
        <f t="shared" si="14"/>
        <v>0</v>
      </c>
      <c r="AN21" s="13">
        <f t="shared" si="15"/>
        <v>0</v>
      </c>
      <c r="AO21" s="15">
        <f t="shared" si="16"/>
        <v>1</v>
      </c>
      <c r="AP21" s="15">
        <f t="shared" si="17"/>
        <v>0</v>
      </c>
      <c r="AQ21" s="15">
        <f t="shared" si="18"/>
        <v>0</v>
      </c>
      <c r="AR21" s="15">
        <f t="shared" si="19"/>
        <v>0</v>
      </c>
      <c r="AS21" s="15">
        <f t="shared" si="20"/>
        <v>1</v>
      </c>
      <c r="AT21" s="22">
        <f t="shared" si="21"/>
        <v>0</v>
      </c>
      <c r="AU21" s="22">
        <f t="shared" si="22"/>
        <v>0</v>
      </c>
    </row>
    <row r="22" spans="1:47" x14ac:dyDescent="0.25">
      <c r="A22" t="s">
        <v>103</v>
      </c>
      <c r="B22" s="35">
        <v>3</v>
      </c>
      <c r="H22" s="35">
        <v>3</v>
      </c>
      <c r="Q22" s="15">
        <v>3</v>
      </c>
      <c r="U22" s="15">
        <v>3</v>
      </c>
      <c r="X22" s="24">
        <v>6</v>
      </c>
      <c r="Z22" s="33">
        <f t="shared" si="1"/>
        <v>1</v>
      </c>
      <c r="AA22" s="33">
        <f t="shared" si="2"/>
        <v>0</v>
      </c>
      <c r="AB22" s="33">
        <f t="shared" si="3"/>
        <v>0</v>
      </c>
      <c r="AC22" s="33">
        <f t="shared" si="4"/>
        <v>0</v>
      </c>
      <c r="AD22" s="33">
        <f t="shared" si="5"/>
        <v>0</v>
      </c>
      <c r="AE22" s="33">
        <f t="shared" si="6"/>
        <v>0</v>
      </c>
      <c r="AF22" s="33">
        <f t="shared" si="7"/>
        <v>1</v>
      </c>
      <c r="AG22" s="31">
        <f t="shared" si="8"/>
        <v>0</v>
      </c>
      <c r="AH22" s="31">
        <f t="shared" si="9"/>
        <v>0</v>
      </c>
      <c r="AI22" s="31">
        <f t="shared" si="10"/>
        <v>0</v>
      </c>
      <c r="AJ22" s="31">
        <f t="shared" si="11"/>
        <v>0</v>
      </c>
      <c r="AK22" s="31">
        <f t="shared" si="12"/>
        <v>0</v>
      </c>
      <c r="AL22" s="31">
        <f t="shared" si="13"/>
        <v>0</v>
      </c>
      <c r="AM22" s="13">
        <f t="shared" si="14"/>
        <v>0</v>
      </c>
      <c r="AN22" s="13">
        <f t="shared" si="15"/>
        <v>0</v>
      </c>
      <c r="AO22" s="15">
        <f t="shared" si="16"/>
        <v>1</v>
      </c>
      <c r="AP22" s="15">
        <f t="shared" si="17"/>
        <v>0</v>
      </c>
      <c r="AQ22" s="15">
        <f t="shared" si="18"/>
        <v>0</v>
      </c>
      <c r="AR22" s="15">
        <f t="shared" si="19"/>
        <v>0</v>
      </c>
      <c r="AS22" s="15">
        <f t="shared" si="20"/>
        <v>1</v>
      </c>
      <c r="AT22" s="22">
        <f t="shared" si="21"/>
        <v>0</v>
      </c>
      <c r="AU22" s="22">
        <f t="shared" si="22"/>
        <v>0</v>
      </c>
    </row>
    <row r="23" spans="1:47" x14ac:dyDescent="0.25">
      <c r="A23" t="s">
        <v>106</v>
      </c>
      <c r="Q23" s="15">
        <v>2</v>
      </c>
      <c r="U23" s="15">
        <v>2</v>
      </c>
      <c r="X23" s="24">
        <v>2</v>
      </c>
      <c r="Z23" s="33">
        <f t="shared" si="1"/>
        <v>0</v>
      </c>
      <c r="AA23" s="33">
        <f t="shared" si="2"/>
        <v>0</v>
      </c>
      <c r="AB23" s="33">
        <f t="shared" si="3"/>
        <v>0</v>
      </c>
      <c r="AC23" s="33">
        <f t="shared" si="4"/>
        <v>0</v>
      </c>
      <c r="AD23" s="33">
        <f t="shared" si="5"/>
        <v>0</v>
      </c>
      <c r="AE23" s="33">
        <f t="shared" si="6"/>
        <v>0</v>
      </c>
      <c r="AF23" s="33">
        <f t="shared" si="7"/>
        <v>0</v>
      </c>
      <c r="AG23" s="31">
        <f t="shared" si="8"/>
        <v>0</v>
      </c>
      <c r="AH23" s="31">
        <f t="shared" si="9"/>
        <v>0</v>
      </c>
      <c r="AI23" s="31">
        <f t="shared" si="10"/>
        <v>0</v>
      </c>
      <c r="AJ23" s="31">
        <f t="shared" si="11"/>
        <v>0</v>
      </c>
      <c r="AK23" s="31">
        <f t="shared" si="12"/>
        <v>0</v>
      </c>
      <c r="AL23" s="31">
        <f t="shared" si="13"/>
        <v>0</v>
      </c>
      <c r="AM23" s="13">
        <f t="shared" si="14"/>
        <v>0</v>
      </c>
      <c r="AN23" s="13">
        <f t="shared" si="15"/>
        <v>0</v>
      </c>
      <c r="AO23" s="15">
        <f t="shared" si="16"/>
        <v>1</v>
      </c>
      <c r="AP23" s="15">
        <f t="shared" si="17"/>
        <v>0</v>
      </c>
      <c r="AQ23" s="15">
        <f t="shared" si="18"/>
        <v>0</v>
      </c>
      <c r="AR23" s="15">
        <f t="shared" si="19"/>
        <v>0</v>
      </c>
      <c r="AS23" s="15">
        <f t="shared" si="20"/>
        <v>1</v>
      </c>
      <c r="AT23" s="22">
        <f t="shared" si="21"/>
        <v>0</v>
      </c>
      <c r="AU23" s="22">
        <f t="shared" si="22"/>
        <v>0</v>
      </c>
    </row>
    <row r="24" spans="1:47" x14ac:dyDescent="0.25">
      <c r="A24" t="s">
        <v>110</v>
      </c>
      <c r="B24" s="35">
        <v>1</v>
      </c>
      <c r="H24" s="35">
        <v>1</v>
      </c>
      <c r="K24" s="17">
        <v>1</v>
      </c>
      <c r="N24" s="17">
        <v>1</v>
      </c>
      <c r="X24" s="24">
        <v>2</v>
      </c>
      <c r="Z24" s="33">
        <f t="shared" si="1"/>
        <v>1</v>
      </c>
      <c r="AA24" s="33">
        <f t="shared" si="2"/>
        <v>0</v>
      </c>
      <c r="AB24" s="33">
        <f t="shared" si="3"/>
        <v>0</v>
      </c>
      <c r="AC24" s="33">
        <f t="shared" si="4"/>
        <v>0</v>
      </c>
      <c r="AD24" s="33">
        <f t="shared" si="5"/>
        <v>0</v>
      </c>
      <c r="AE24" s="33">
        <f t="shared" si="6"/>
        <v>0</v>
      </c>
      <c r="AF24" s="33">
        <f t="shared" si="7"/>
        <v>1</v>
      </c>
      <c r="AG24" s="31">
        <f t="shared" si="8"/>
        <v>0</v>
      </c>
      <c r="AH24" s="31">
        <f t="shared" si="9"/>
        <v>0</v>
      </c>
      <c r="AI24" s="31">
        <f t="shared" si="10"/>
        <v>1</v>
      </c>
      <c r="AJ24" s="31">
        <f t="shared" si="11"/>
        <v>0</v>
      </c>
      <c r="AK24" s="31">
        <f t="shared" si="12"/>
        <v>0</v>
      </c>
      <c r="AL24" s="31">
        <f t="shared" si="13"/>
        <v>1</v>
      </c>
      <c r="AM24" s="13">
        <f t="shared" si="14"/>
        <v>0</v>
      </c>
      <c r="AN24" s="13">
        <f t="shared" si="15"/>
        <v>0</v>
      </c>
      <c r="AO24" s="15">
        <f t="shared" si="16"/>
        <v>0</v>
      </c>
      <c r="AP24" s="15">
        <f t="shared" si="17"/>
        <v>0</v>
      </c>
      <c r="AQ24" s="15">
        <f t="shared" si="18"/>
        <v>0</v>
      </c>
      <c r="AR24" s="15">
        <f t="shared" si="19"/>
        <v>0</v>
      </c>
      <c r="AS24" s="15">
        <f t="shared" si="20"/>
        <v>0</v>
      </c>
      <c r="AT24" s="22">
        <f t="shared" si="21"/>
        <v>0</v>
      </c>
      <c r="AU24" s="22">
        <f t="shared" si="22"/>
        <v>0</v>
      </c>
    </row>
    <row r="25" spans="1:47" x14ac:dyDescent="0.25">
      <c r="A25" t="s">
        <v>116</v>
      </c>
      <c r="B25" s="35">
        <v>3</v>
      </c>
      <c r="H25" s="35">
        <v>3</v>
      </c>
      <c r="X25" s="24">
        <v>3</v>
      </c>
      <c r="Z25" s="33">
        <f t="shared" si="1"/>
        <v>1</v>
      </c>
      <c r="AA25" s="33">
        <f t="shared" si="2"/>
        <v>0</v>
      </c>
      <c r="AB25" s="33">
        <f t="shared" si="3"/>
        <v>0</v>
      </c>
      <c r="AC25" s="33">
        <f t="shared" si="4"/>
        <v>0</v>
      </c>
      <c r="AD25" s="33">
        <f t="shared" si="5"/>
        <v>0</v>
      </c>
      <c r="AE25" s="33">
        <f t="shared" si="6"/>
        <v>0</v>
      </c>
      <c r="AF25" s="33">
        <f t="shared" si="7"/>
        <v>1</v>
      </c>
      <c r="AG25" s="31">
        <f t="shared" si="8"/>
        <v>0</v>
      </c>
      <c r="AH25" s="31">
        <f t="shared" si="9"/>
        <v>0</v>
      </c>
      <c r="AI25" s="31">
        <f t="shared" si="10"/>
        <v>0</v>
      </c>
      <c r="AJ25" s="31">
        <f t="shared" si="11"/>
        <v>0</v>
      </c>
      <c r="AK25" s="31">
        <f t="shared" si="12"/>
        <v>0</v>
      </c>
      <c r="AL25" s="31">
        <f t="shared" si="13"/>
        <v>0</v>
      </c>
      <c r="AM25" s="13">
        <f t="shared" si="14"/>
        <v>0</v>
      </c>
      <c r="AN25" s="13">
        <f t="shared" si="15"/>
        <v>0</v>
      </c>
      <c r="AO25" s="15">
        <f t="shared" si="16"/>
        <v>0</v>
      </c>
      <c r="AP25" s="15">
        <f t="shared" si="17"/>
        <v>0</v>
      </c>
      <c r="AQ25" s="15">
        <f t="shared" si="18"/>
        <v>0</v>
      </c>
      <c r="AR25" s="15">
        <f t="shared" si="19"/>
        <v>0</v>
      </c>
      <c r="AS25" s="15">
        <f t="shared" si="20"/>
        <v>0</v>
      </c>
      <c r="AT25" s="22">
        <f t="shared" si="21"/>
        <v>0</v>
      </c>
      <c r="AU25" s="22">
        <f t="shared" si="22"/>
        <v>0</v>
      </c>
    </row>
    <row r="26" spans="1:47" x14ac:dyDescent="0.25">
      <c r="A26" t="s">
        <v>120</v>
      </c>
      <c r="Q26" s="15">
        <v>2</v>
      </c>
      <c r="U26" s="15">
        <v>2</v>
      </c>
      <c r="X26" s="24">
        <v>2</v>
      </c>
      <c r="Z26" s="33">
        <f t="shared" si="1"/>
        <v>0</v>
      </c>
      <c r="AA26" s="33">
        <f t="shared" si="2"/>
        <v>0</v>
      </c>
      <c r="AB26" s="33">
        <f t="shared" si="3"/>
        <v>0</v>
      </c>
      <c r="AC26" s="33">
        <f t="shared" si="4"/>
        <v>0</v>
      </c>
      <c r="AD26" s="33">
        <f t="shared" si="5"/>
        <v>0</v>
      </c>
      <c r="AE26" s="33">
        <f t="shared" si="6"/>
        <v>0</v>
      </c>
      <c r="AF26" s="33">
        <f t="shared" si="7"/>
        <v>0</v>
      </c>
      <c r="AG26" s="31">
        <f t="shared" si="8"/>
        <v>0</v>
      </c>
      <c r="AH26" s="31">
        <f t="shared" si="9"/>
        <v>0</v>
      </c>
      <c r="AI26" s="31">
        <f t="shared" si="10"/>
        <v>0</v>
      </c>
      <c r="AJ26" s="31">
        <f t="shared" si="11"/>
        <v>0</v>
      </c>
      <c r="AK26" s="31">
        <f t="shared" si="12"/>
        <v>0</v>
      </c>
      <c r="AL26" s="31">
        <f t="shared" si="13"/>
        <v>0</v>
      </c>
      <c r="AM26" s="13">
        <f t="shared" si="14"/>
        <v>0</v>
      </c>
      <c r="AN26" s="13">
        <f t="shared" si="15"/>
        <v>0</v>
      </c>
      <c r="AO26" s="15">
        <f t="shared" si="16"/>
        <v>1</v>
      </c>
      <c r="AP26" s="15">
        <f t="shared" si="17"/>
        <v>0</v>
      </c>
      <c r="AQ26" s="15">
        <f t="shared" si="18"/>
        <v>0</v>
      </c>
      <c r="AR26" s="15">
        <f t="shared" si="19"/>
        <v>0</v>
      </c>
      <c r="AS26" s="15">
        <f t="shared" si="20"/>
        <v>1</v>
      </c>
      <c r="AT26" s="22">
        <f t="shared" si="21"/>
        <v>0</v>
      </c>
      <c r="AU26" s="22">
        <f t="shared" si="22"/>
        <v>0</v>
      </c>
    </row>
    <row r="27" spans="1:47" x14ac:dyDescent="0.25">
      <c r="A27" t="s">
        <v>124</v>
      </c>
      <c r="B27" s="35">
        <v>3</v>
      </c>
      <c r="H27" s="35">
        <v>3</v>
      </c>
      <c r="X27" s="24">
        <v>3</v>
      </c>
      <c r="Z27" s="33">
        <f t="shared" si="1"/>
        <v>1</v>
      </c>
      <c r="AA27" s="33">
        <f t="shared" si="2"/>
        <v>0</v>
      </c>
      <c r="AB27" s="33">
        <f t="shared" si="3"/>
        <v>0</v>
      </c>
      <c r="AC27" s="33">
        <f t="shared" si="4"/>
        <v>0</v>
      </c>
      <c r="AD27" s="33">
        <f t="shared" si="5"/>
        <v>0</v>
      </c>
      <c r="AE27" s="33">
        <f t="shared" si="6"/>
        <v>0</v>
      </c>
      <c r="AF27" s="33">
        <f t="shared" si="7"/>
        <v>1</v>
      </c>
      <c r="AG27" s="31">
        <f t="shared" si="8"/>
        <v>0</v>
      </c>
      <c r="AH27" s="31">
        <f t="shared" si="9"/>
        <v>0</v>
      </c>
      <c r="AI27" s="31">
        <f t="shared" si="10"/>
        <v>0</v>
      </c>
      <c r="AJ27" s="31">
        <f t="shared" si="11"/>
        <v>0</v>
      </c>
      <c r="AK27" s="31">
        <f t="shared" si="12"/>
        <v>0</v>
      </c>
      <c r="AL27" s="31">
        <f t="shared" si="13"/>
        <v>0</v>
      </c>
      <c r="AM27" s="13">
        <f t="shared" si="14"/>
        <v>0</v>
      </c>
      <c r="AN27" s="13">
        <f t="shared" si="15"/>
        <v>0</v>
      </c>
      <c r="AO27" s="15">
        <f t="shared" si="16"/>
        <v>0</v>
      </c>
      <c r="AP27" s="15">
        <f t="shared" si="17"/>
        <v>0</v>
      </c>
      <c r="AQ27" s="15">
        <f t="shared" si="18"/>
        <v>0</v>
      </c>
      <c r="AR27" s="15">
        <f t="shared" si="19"/>
        <v>0</v>
      </c>
      <c r="AS27" s="15">
        <f t="shared" si="20"/>
        <v>0</v>
      </c>
      <c r="AT27" s="22">
        <f t="shared" si="21"/>
        <v>0</v>
      </c>
      <c r="AU27" s="22">
        <f t="shared" si="22"/>
        <v>0</v>
      </c>
    </row>
    <row r="28" spans="1:47" x14ac:dyDescent="0.25">
      <c r="A28" t="s">
        <v>129</v>
      </c>
      <c r="Q28" s="15">
        <v>2</v>
      </c>
      <c r="U28" s="15">
        <v>2</v>
      </c>
      <c r="X28" s="24">
        <v>2</v>
      </c>
      <c r="Z28" s="33">
        <f t="shared" si="1"/>
        <v>0</v>
      </c>
      <c r="AA28" s="33">
        <f t="shared" si="2"/>
        <v>0</v>
      </c>
      <c r="AB28" s="33">
        <f t="shared" si="3"/>
        <v>0</v>
      </c>
      <c r="AC28" s="33">
        <f t="shared" si="4"/>
        <v>0</v>
      </c>
      <c r="AD28" s="33">
        <f t="shared" si="5"/>
        <v>0</v>
      </c>
      <c r="AE28" s="33">
        <f t="shared" si="6"/>
        <v>0</v>
      </c>
      <c r="AF28" s="33">
        <f t="shared" si="7"/>
        <v>0</v>
      </c>
      <c r="AG28" s="31">
        <f t="shared" si="8"/>
        <v>0</v>
      </c>
      <c r="AH28" s="31">
        <f t="shared" si="9"/>
        <v>0</v>
      </c>
      <c r="AI28" s="31">
        <f t="shared" si="10"/>
        <v>0</v>
      </c>
      <c r="AJ28" s="31">
        <f t="shared" si="11"/>
        <v>0</v>
      </c>
      <c r="AK28" s="31">
        <f t="shared" si="12"/>
        <v>0</v>
      </c>
      <c r="AL28" s="31">
        <f t="shared" si="13"/>
        <v>0</v>
      </c>
      <c r="AM28" s="13">
        <f t="shared" si="14"/>
        <v>0</v>
      </c>
      <c r="AN28" s="13">
        <f t="shared" si="15"/>
        <v>0</v>
      </c>
      <c r="AO28" s="15">
        <f t="shared" si="16"/>
        <v>1</v>
      </c>
      <c r="AP28" s="15">
        <f t="shared" si="17"/>
        <v>0</v>
      </c>
      <c r="AQ28" s="15">
        <f t="shared" si="18"/>
        <v>0</v>
      </c>
      <c r="AR28" s="15">
        <f t="shared" si="19"/>
        <v>0</v>
      </c>
      <c r="AS28" s="15">
        <f t="shared" si="20"/>
        <v>1</v>
      </c>
      <c r="AT28" s="22">
        <f t="shared" si="21"/>
        <v>0</v>
      </c>
      <c r="AU28" s="22">
        <f t="shared" si="22"/>
        <v>0</v>
      </c>
    </row>
    <row r="29" spans="1:47" x14ac:dyDescent="0.25">
      <c r="A29" t="s">
        <v>133</v>
      </c>
      <c r="E29" s="35">
        <v>2</v>
      </c>
      <c r="H29" s="35">
        <v>2</v>
      </c>
      <c r="X29" s="24">
        <v>2</v>
      </c>
      <c r="Z29" s="33">
        <f t="shared" si="1"/>
        <v>0</v>
      </c>
      <c r="AA29" s="33">
        <f t="shared" si="2"/>
        <v>0</v>
      </c>
      <c r="AB29" s="33">
        <f t="shared" si="3"/>
        <v>0</v>
      </c>
      <c r="AC29" s="33">
        <f t="shared" si="4"/>
        <v>1</v>
      </c>
      <c r="AD29" s="33">
        <f t="shared" si="5"/>
        <v>0</v>
      </c>
      <c r="AE29" s="33">
        <f t="shared" si="6"/>
        <v>0</v>
      </c>
      <c r="AF29" s="33">
        <f t="shared" si="7"/>
        <v>1</v>
      </c>
      <c r="AG29" s="31">
        <f t="shared" si="8"/>
        <v>0</v>
      </c>
      <c r="AH29" s="31">
        <f t="shared" si="9"/>
        <v>0</v>
      </c>
      <c r="AI29" s="31">
        <f t="shared" si="10"/>
        <v>0</v>
      </c>
      <c r="AJ29" s="31">
        <f t="shared" si="11"/>
        <v>0</v>
      </c>
      <c r="AK29" s="31">
        <f t="shared" si="12"/>
        <v>0</v>
      </c>
      <c r="AL29" s="31">
        <f t="shared" si="13"/>
        <v>0</v>
      </c>
      <c r="AM29" s="13">
        <f t="shared" si="14"/>
        <v>0</v>
      </c>
      <c r="AN29" s="13">
        <f t="shared" si="15"/>
        <v>0</v>
      </c>
      <c r="AO29" s="15">
        <f t="shared" si="16"/>
        <v>0</v>
      </c>
      <c r="AP29" s="15">
        <f t="shared" si="17"/>
        <v>0</v>
      </c>
      <c r="AQ29" s="15">
        <f t="shared" si="18"/>
        <v>0</v>
      </c>
      <c r="AR29" s="15">
        <f t="shared" si="19"/>
        <v>0</v>
      </c>
      <c r="AS29" s="15">
        <f t="shared" si="20"/>
        <v>0</v>
      </c>
      <c r="AT29" s="22">
        <f t="shared" si="21"/>
        <v>0</v>
      </c>
      <c r="AU29" s="22">
        <f t="shared" si="22"/>
        <v>0</v>
      </c>
    </row>
    <row r="30" spans="1:47" x14ac:dyDescent="0.25">
      <c r="A30" t="s">
        <v>139</v>
      </c>
      <c r="B30" s="35">
        <v>3</v>
      </c>
      <c r="H30" s="35">
        <v>3</v>
      </c>
      <c r="Q30" s="15">
        <v>3</v>
      </c>
      <c r="U30" s="15">
        <v>3</v>
      </c>
      <c r="X30" s="24">
        <v>6</v>
      </c>
      <c r="Z30" s="33">
        <f t="shared" ref="Z30:Z93" si="23">IF(ISBLANK(B30),0,1)</f>
        <v>1</v>
      </c>
      <c r="AA30" s="33">
        <f t="shared" ref="AA30:AA93" si="24">IF(ISBLANK(C30),0,1)</f>
        <v>0</v>
      </c>
      <c r="AB30" s="33">
        <f t="shared" ref="AB30:AB93" si="25">IF(ISBLANK(D30),0,1)</f>
        <v>0</v>
      </c>
      <c r="AC30" s="33">
        <f t="shared" ref="AC30:AC93" si="26">IF(ISBLANK(E30),0,1)</f>
        <v>0</v>
      </c>
      <c r="AD30" s="33">
        <f t="shared" ref="AD30:AD93" si="27">IF(ISBLANK(F30),0,1)</f>
        <v>0</v>
      </c>
      <c r="AE30" s="33">
        <f t="shared" ref="AE30:AE93" si="28">IF(ISBLANK(G30),0,1)</f>
        <v>0</v>
      </c>
      <c r="AF30" s="33">
        <f t="shared" ref="AF30:AF93" si="29">IF(ISBLANK(H30),0,1)</f>
        <v>1</v>
      </c>
      <c r="AG30" s="31">
        <f t="shared" ref="AG30:AG93" si="30">IF(ISBLANK(I30),0,1)</f>
        <v>0</v>
      </c>
      <c r="AH30" s="31">
        <f t="shared" ref="AH30:AH93" si="31">IF(ISBLANK(J30),0,1)</f>
        <v>0</v>
      </c>
      <c r="AI30" s="31">
        <f t="shared" ref="AI30:AI93" si="32">IF(ISBLANK(K30),0,1)</f>
        <v>0</v>
      </c>
      <c r="AJ30" s="31">
        <f t="shared" ref="AJ30:AJ93" si="33">IF(ISBLANK(L30),0,1)</f>
        <v>0</v>
      </c>
      <c r="AK30" s="31">
        <f t="shared" ref="AK30:AK93" si="34">IF(ISBLANK(M30),0,1)</f>
        <v>0</v>
      </c>
      <c r="AL30" s="31">
        <f t="shared" ref="AL30:AL93" si="35">IF(ISBLANK(N30),0,1)</f>
        <v>0</v>
      </c>
      <c r="AM30" s="13">
        <f t="shared" ref="AM30:AM93" si="36">IF(ISBLANK(O30),0,1)</f>
        <v>0</v>
      </c>
      <c r="AN30" s="13">
        <f t="shared" ref="AN30:AN93" si="37">IF(ISBLANK(P30),0,1)</f>
        <v>0</v>
      </c>
      <c r="AO30" s="15">
        <f t="shared" ref="AO30:AO93" si="38">IF(ISBLANK(Q30),0,1)</f>
        <v>1</v>
      </c>
      <c r="AP30" s="15">
        <f t="shared" ref="AP30:AP93" si="39">IF(ISBLANK(R30),0,1)</f>
        <v>0</v>
      </c>
      <c r="AQ30" s="15">
        <f t="shared" ref="AQ30:AQ93" si="40">IF(ISBLANK(S30),0,1)</f>
        <v>0</v>
      </c>
      <c r="AR30" s="15">
        <f t="shared" ref="AR30:AR93" si="41">IF(ISBLANK(T30),0,1)</f>
        <v>0</v>
      </c>
      <c r="AS30" s="15">
        <f t="shared" ref="AS30:AS93" si="42">IF(ISBLANK(U30),0,1)</f>
        <v>1</v>
      </c>
      <c r="AT30" s="22">
        <f t="shared" ref="AT30:AT93" si="43">IF(ISBLANK(V30),0,1)</f>
        <v>0</v>
      </c>
      <c r="AU30" s="22">
        <f t="shared" ref="AU30:AU93" si="44">IF(ISBLANK(W30),0,1)</f>
        <v>0</v>
      </c>
    </row>
    <row r="31" spans="1:47" x14ac:dyDescent="0.25">
      <c r="A31" t="s">
        <v>144</v>
      </c>
      <c r="B31" s="35">
        <v>3</v>
      </c>
      <c r="H31" s="35">
        <v>3</v>
      </c>
      <c r="X31" s="24">
        <v>3</v>
      </c>
      <c r="Z31" s="33">
        <f t="shared" si="23"/>
        <v>1</v>
      </c>
      <c r="AA31" s="33">
        <f t="shared" si="24"/>
        <v>0</v>
      </c>
      <c r="AB31" s="33">
        <f t="shared" si="25"/>
        <v>0</v>
      </c>
      <c r="AC31" s="33">
        <f t="shared" si="26"/>
        <v>0</v>
      </c>
      <c r="AD31" s="33">
        <f t="shared" si="27"/>
        <v>0</v>
      </c>
      <c r="AE31" s="33">
        <f t="shared" si="28"/>
        <v>0</v>
      </c>
      <c r="AF31" s="33">
        <f t="shared" si="29"/>
        <v>1</v>
      </c>
      <c r="AG31" s="31">
        <f t="shared" si="30"/>
        <v>0</v>
      </c>
      <c r="AH31" s="31">
        <f t="shared" si="31"/>
        <v>0</v>
      </c>
      <c r="AI31" s="31">
        <f t="shared" si="32"/>
        <v>0</v>
      </c>
      <c r="AJ31" s="31">
        <f t="shared" si="33"/>
        <v>0</v>
      </c>
      <c r="AK31" s="31">
        <f t="shared" si="34"/>
        <v>0</v>
      </c>
      <c r="AL31" s="31">
        <f t="shared" si="35"/>
        <v>0</v>
      </c>
      <c r="AM31" s="13">
        <f t="shared" si="36"/>
        <v>0</v>
      </c>
      <c r="AN31" s="13">
        <f t="shared" si="37"/>
        <v>0</v>
      </c>
      <c r="AO31" s="15">
        <f t="shared" si="38"/>
        <v>0</v>
      </c>
      <c r="AP31" s="15">
        <f t="shared" si="39"/>
        <v>0</v>
      </c>
      <c r="AQ31" s="15">
        <f t="shared" si="40"/>
        <v>0</v>
      </c>
      <c r="AR31" s="15">
        <f t="shared" si="41"/>
        <v>0</v>
      </c>
      <c r="AS31" s="15">
        <f t="shared" si="42"/>
        <v>0</v>
      </c>
      <c r="AT31" s="22">
        <f t="shared" si="43"/>
        <v>0</v>
      </c>
      <c r="AU31" s="22">
        <f t="shared" si="44"/>
        <v>0</v>
      </c>
    </row>
    <row r="32" spans="1:47" x14ac:dyDescent="0.25">
      <c r="A32" t="s">
        <v>151</v>
      </c>
      <c r="Q32" s="15">
        <v>1</v>
      </c>
      <c r="U32" s="15">
        <v>1</v>
      </c>
      <c r="X32" s="24">
        <v>1</v>
      </c>
      <c r="Z32" s="33">
        <f t="shared" si="23"/>
        <v>0</v>
      </c>
      <c r="AA32" s="33">
        <f t="shared" si="24"/>
        <v>0</v>
      </c>
      <c r="AB32" s="33">
        <f t="shared" si="25"/>
        <v>0</v>
      </c>
      <c r="AC32" s="33">
        <f t="shared" si="26"/>
        <v>0</v>
      </c>
      <c r="AD32" s="33">
        <f t="shared" si="27"/>
        <v>0</v>
      </c>
      <c r="AE32" s="33">
        <f t="shared" si="28"/>
        <v>0</v>
      </c>
      <c r="AF32" s="33">
        <f t="shared" si="29"/>
        <v>0</v>
      </c>
      <c r="AG32" s="31">
        <f t="shared" si="30"/>
        <v>0</v>
      </c>
      <c r="AH32" s="31">
        <f t="shared" si="31"/>
        <v>0</v>
      </c>
      <c r="AI32" s="31">
        <f t="shared" si="32"/>
        <v>0</v>
      </c>
      <c r="AJ32" s="31">
        <f t="shared" si="33"/>
        <v>0</v>
      </c>
      <c r="AK32" s="31">
        <f t="shared" si="34"/>
        <v>0</v>
      </c>
      <c r="AL32" s="31">
        <f t="shared" si="35"/>
        <v>0</v>
      </c>
      <c r="AM32" s="13">
        <f t="shared" si="36"/>
        <v>0</v>
      </c>
      <c r="AN32" s="13">
        <f t="shared" si="37"/>
        <v>0</v>
      </c>
      <c r="AO32" s="15">
        <f t="shared" si="38"/>
        <v>1</v>
      </c>
      <c r="AP32" s="15">
        <f t="shared" si="39"/>
        <v>0</v>
      </c>
      <c r="AQ32" s="15">
        <f t="shared" si="40"/>
        <v>0</v>
      </c>
      <c r="AR32" s="15">
        <f t="shared" si="41"/>
        <v>0</v>
      </c>
      <c r="AS32" s="15">
        <f t="shared" si="42"/>
        <v>1</v>
      </c>
      <c r="AT32" s="22">
        <f t="shared" si="43"/>
        <v>0</v>
      </c>
      <c r="AU32" s="22">
        <f t="shared" si="44"/>
        <v>0</v>
      </c>
    </row>
    <row r="33" spans="1:47" x14ac:dyDescent="0.25">
      <c r="A33" t="s">
        <v>153</v>
      </c>
      <c r="K33" s="17">
        <v>3</v>
      </c>
      <c r="N33" s="17">
        <v>3</v>
      </c>
      <c r="X33" s="24">
        <v>3</v>
      </c>
      <c r="Z33" s="33">
        <f t="shared" si="23"/>
        <v>0</v>
      </c>
      <c r="AA33" s="33">
        <f t="shared" si="24"/>
        <v>0</v>
      </c>
      <c r="AB33" s="33">
        <f t="shared" si="25"/>
        <v>0</v>
      </c>
      <c r="AC33" s="33">
        <f t="shared" si="26"/>
        <v>0</v>
      </c>
      <c r="AD33" s="33">
        <f t="shared" si="27"/>
        <v>0</v>
      </c>
      <c r="AE33" s="33">
        <f t="shared" si="28"/>
        <v>0</v>
      </c>
      <c r="AF33" s="33">
        <f t="shared" si="29"/>
        <v>0</v>
      </c>
      <c r="AG33" s="31">
        <f t="shared" si="30"/>
        <v>0</v>
      </c>
      <c r="AH33" s="31">
        <f t="shared" si="31"/>
        <v>0</v>
      </c>
      <c r="AI33" s="31">
        <f t="shared" si="32"/>
        <v>1</v>
      </c>
      <c r="AJ33" s="31">
        <f t="shared" si="33"/>
        <v>0</v>
      </c>
      <c r="AK33" s="31">
        <f t="shared" si="34"/>
        <v>0</v>
      </c>
      <c r="AL33" s="31">
        <f t="shared" si="35"/>
        <v>1</v>
      </c>
      <c r="AM33" s="13">
        <f t="shared" si="36"/>
        <v>0</v>
      </c>
      <c r="AN33" s="13">
        <f t="shared" si="37"/>
        <v>0</v>
      </c>
      <c r="AO33" s="15">
        <f t="shared" si="38"/>
        <v>0</v>
      </c>
      <c r="AP33" s="15">
        <f t="shared" si="39"/>
        <v>0</v>
      </c>
      <c r="AQ33" s="15">
        <f t="shared" si="40"/>
        <v>0</v>
      </c>
      <c r="AR33" s="15">
        <f t="shared" si="41"/>
        <v>0</v>
      </c>
      <c r="AS33" s="15">
        <f t="shared" si="42"/>
        <v>0</v>
      </c>
      <c r="AT33" s="22">
        <f t="shared" si="43"/>
        <v>0</v>
      </c>
      <c r="AU33" s="22">
        <f t="shared" si="44"/>
        <v>0</v>
      </c>
    </row>
    <row r="34" spans="1:47" x14ac:dyDescent="0.25">
      <c r="A34" t="s">
        <v>159</v>
      </c>
      <c r="B34" s="35">
        <v>2</v>
      </c>
      <c r="H34" s="35">
        <v>2</v>
      </c>
      <c r="S34" s="15">
        <v>2</v>
      </c>
      <c r="U34" s="15">
        <v>2</v>
      </c>
      <c r="X34" s="24">
        <v>4</v>
      </c>
      <c r="Z34" s="33">
        <f t="shared" si="23"/>
        <v>1</v>
      </c>
      <c r="AA34" s="33">
        <f t="shared" si="24"/>
        <v>0</v>
      </c>
      <c r="AB34" s="33">
        <f t="shared" si="25"/>
        <v>0</v>
      </c>
      <c r="AC34" s="33">
        <f t="shared" si="26"/>
        <v>0</v>
      </c>
      <c r="AD34" s="33">
        <f t="shared" si="27"/>
        <v>0</v>
      </c>
      <c r="AE34" s="33">
        <f t="shared" si="28"/>
        <v>0</v>
      </c>
      <c r="AF34" s="33">
        <f t="shared" si="29"/>
        <v>1</v>
      </c>
      <c r="AG34" s="31">
        <f t="shared" si="30"/>
        <v>0</v>
      </c>
      <c r="AH34" s="31">
        <f t="shared" si="31"/>
        <v>0</v>
      </c>
      <c r="AI34" s="31">
        <f t="shared" si="32"/>
        <v>0</v>
      </c>
      <c r="AJ34" s="31">
        <f t="shared" si="33"/>
        <v>0</v>
      </c>
      <c r="AK34" s="31">
        <f t="shared" si="34"/>
        <v>0</v>
      </c>
      <c r="AL34" s="31">
        <f t="shared" si="35"/>
        <v>0</v>
      </c>
      <c r="AM34" s="13">
        <f t="shared" si="36"/>
        <v>0</v>
      </c>
      <c r="AN34" s="13">
        <f t="shared" si="37"/>
        <v>0</v>
      </c>
      <c r="AO34" s="15">
        <f t="shared" si="38"/>
        <v>0</v>
      </c>
      <c r="AP34" s="15">
        <f t="shared" si="39"/>
        <v>0</v>
      </c>
      <c r="AQ34" s="15">
        <f t="shared" si="40"/>
        <v>1</v>
      </c>
      <c r="AR34" s="15">
        <f t="shared" si="41"/>
        <v>0</v>
      </c>
      <c r="AS34" s="15">
        <f t="shared" si="42"/>
        <v>1</v>
      </c>
      <c r="AT34" s="22">
        <f t="shared" si="43"/>
        <v>0</v>
      </c>
      <c r="AU34" s="22">
        <f t="shared" si="44"/>
        <v>0</v>
      </c>
    </row>
    <row r="35" spans="1:47" x14ac:dyDescent="0.25">
      <c r="A35" t="s">
        <v>165</v>
      </c>
      <c r="S35" s="15">
        <v>1</v>
      </c>
      <c r="U35" s="15">
        <v>1</v>
      </c>
      <c r="X35" s="24">
        <v>1</v>
      </c>
      <c r="Z35" s="33">
        <f t="shared" si="23"/>
        <v>0</v>
      </c>
      <c r="AA35" s="33">
        <f t="shared" si="24"/>
        <v>0</v>
      </c>
      <c r="AB35" s="33">
        <f t="shared" si="25"/>
        <v>0</v>
      </c>
      <c r="AC35" s="33">
        <f t="shared" si="26"/>
        <v>0</v>
      </c>
      <c r="AD35" s="33">
        <f t="shared" si="27"/>
        <v>0</v>
      </c>
      <c r="AE35" s="33">
        <f t="shared" si="28"/>
        <v>0</v>
      </c>
      <c r="AF35" s="33">
        <f t="shared" si="29"/>
        <v>0</v>
      </c>
      <c r="AG35" s="31">
        <f t="shared" si="30"/>
        <v>0</v>
      </c>
      <c r="AH35" s="31">
        <f t="shared" si="31"/>
        <v>0</v>
      </c>
      <c r="AI35" s="31">
        <f t="shared" si="32"/>
        <v>0</v>
      </c>
      <c r="AJ35" s="31">
        <f t="shared" si="33"/>
        <v>0</v>
      </c>
      <c r="AK35" s="31">
        <f t="shared" si="34"/>
        <v>0</v>
      </c>
      <c r="AL35" s="31">
        <f t="shared" si="35"/>
        <v>0</v>
      </c>
      <c r="AM35" s="13">
        <f t="shared" si="36"/>
        <v>0</v>
      </c>
      <c r="AN35" s="13">
        <f t="shared" si="37"/>
        <v>0</v>
      </c>
      <c r="AO35" s="15">
        <f t="shared" si="38"/>
        <v>0</v>
      </c>
      <c r="AP35" s="15">
        <f t="shared" si="39"/>
        <v>0</v>
      </c>
      <c r="AQ35" s="15">
        <f t="shared" si="40"/>
        <v>1</v>
      </c>
      <c r="AR35" s="15">
        <f t="shared" si="41"/>
        <v>0</v>
      </c>
      <c r="AS35" s="15">
        <f t="shared" si="42"/>
        <v>1</v>
      </c>
      <c r="AT35" s="22">
        <f t="shared" si="43"/>
        <v>0</v>
      </c>
      <c r="AU35" s="22">
        <f t="shared" si="44"/>
        <v>0</v>
      </c>
    </row>
    <row r="36" spans="1:47" x14ac:dyDescent="0.25">
      <c r="A36" t="s">
        <v>168</v>
      </c>
      <c r="S36" s="15">
        <v>1</v>
      </c>
      <c r="U36" s="15">
        <v>1</v>
      </c>
      <c r="X36" s="24">
        <v>1</v>
      </c>
      <c r="Z36" s="33">
        <f t="shared" si="23"/>
        <v>0</v>
      </c>
      <c r="AA36" s="33">
        <f t="shared" si="24"/>
        <v>0</v>
      </c>
      <c r="AB36" s="33">
        <f t="shared" si="25"/>
        <v>0</v>
      </c>
      <c r="AC36" s="33">
        <f t="shared" si="26"/>
        <v>0</v>
      </c>
      <c r="AD36" s="33">
        <f t="shared" si="27"/>
        <v>0</v>
      </c>
      <c r="AE36" s="33">
        <f t="shared" si="28"/>
        <v>0</v>
      </c>
      <c r="AF36" s="33">
        <f t="shared" si="29"/>
        <v>0</v>
      </c>
      <c r="AG36" s="31">
        <f t="shared" si="30"/>
        <v>0</v>
      </c>
      <c r="AH36" s="31">
        <f t="shared" si="31"/>
        <v>0</v>
      </c>
      <c r="AI36" s="31">
        <f t="shared" si="32"/>
        <v>0</v>
      </c>
      <c r="AJ36" s="31">
        <f t="shared" si="33"/>
        <v>0</v>
      </c>
      <c r="AK36" s="31">
        <f t="shared" si="34"/>
        <v>0</v>
      </c>
      <c r="AL36" s="31">
        <f t="shared" si="35"/>
        <v>0</v>
      </c>
      <c r="AM36" s="13">
        <f t="shared" si="36"/>
        <v>0</v>
      </c>
      <c r="AN36" s="13">
        <f t="shared" si="37"/>
        <v>0</v>
      </c>
      <c r="AO36" s="15">
        <f t="shared" si="38"/>
        <v>0</v>
      </c>
      <c r="AP36" s="15">
        <f t="shared" si="39"/>
        <v>0</v>
      </c>
      <c r="AQ36" s="15">
        <f t="shared" si="40"/>
        <v>1</v>
      </c>
      <c r="AR36" s="15">
        <f t="shared" si="41"/>
        <v>0</v>
      </c>
      <c r="AS36" s="15">
        <f t="shared" si="42"/>
        <v>1</v>
      </c>
      <c r="AT36" s="22">
        <f t="shared" si="43"/>
        <v>0</v>
      </c>
      <c r="AU36" s="22">
        <f t="shared" si="44"/>
        <v>0</v>
      </c>
    </row>
    <row r="37" spans="1:47" x14ac:dyDescent="0.25">
      <c r="A37" t="s">
        <v>171</v>
      </c>
      <c r="B37" s="35">
        <v>1</v>
      </c>
      <c r="H37" s="35">
        <v>1</v>
      </c>
      <c r="X37" s="24">
        <v>1</v>
      </c>
      <c r="Z37" s="33">
        <f t="shared" si="23"/>
        <v>1</v>
      </c>
      <c r="AA37" s="33">
        <f t="shared" si="24"/>
        <v>0</v>
      </c>
      <c r="AB37" s="33">
        <f t="shared" si="25"/>
        <v>0</v>
      </c>
      <c r="AC37" s="33">
        <f t="shared" si="26"/>
        <v>0</v>
      </c>
      <c r="AD37" s="33">
        <f t="shared" si="27"/>
        <v>0</v>
      </c>
      <c r="AE37" s="33">
        <f t="shared" si="28"/>
        <v>0</v>
      </c>
      <c r="AF37" s="33">
        <f t="shared" si="29"/>
        <v>1</v>
      </c>
      <c r="AG37" s="31">
        <f t="shared" si="30"/>
        <v>0</v>
      </c>
      <c r="AH37" s="31">
        <f t="shared" si="31"/>
        <v>0</v>
      </c>
      <c r="AI37" s="31">
        <f t="shared" si="32"/>
        <v>0</v>
      </c>
      <c r="AJ37" s="31">
        <f t="shared" si="33"/>
        <v>0</v>
      </c>
      <c r="AK37" s="31">
        <f t="shared" si="34"/>
        <v>0</v>
      </c>
      <c r="AL37" s="31">
        <f t="shared" si="35"/>
        <v>0</v>
      </c>
      <c r="AM37" s="13">
        <f t="shared" si="36"/>
        <v>0</v>
      </c>
      <c r="AN37" s="13">
        <f t="shared" si="37"/>
        <v>0</v>
      </c>
      <c r="AO37" s="15">
        <f t="shared" si="38"/>
        <v>0</v>
      </c>
      <c r="AP37" s="15">
        <f t="shared" si="39"/>
        <v>0</v>
      </c>
      <c r="AQ37" s="15">
        <f t="shared" si="40"/>
        <v>0</v>
      </c>
      <c r="AR37" s="15">
        <f t="shared" si="41"/>
        <v>0</v>
      </c>
      <c r="AS37" s="15">
        <f t="shared" si="42"/>
        <v>0</v>
      </c>
      <c r="AT37" s="22">
        <f t="shared" si="43"/>
        <v>0</v>
      </c>
      <c r="AU37" s="22">
        <f t="shared" si="44"/>
        <v>0</v>
      </c>
    </row>
    <row r="38" spans="1:47" x14ac:dyDescent="0.25">
      <c r="A38" t="s">
        <v>176</v>
      </c>
      <c r="S38" s="15">
        <v>2</v>
      </c>
      <c r="U38" s="15">
        <v>2</v>
      </c>
      <c r="X38" s="24">
        <v>2</v>
      </c>
      <c r="Z38" s="33">
        <f t="shared" si="23"/>
        <v>0</v>
      </c>
      <c r="AA38" s="33">
        <f t="shared" si="24"/>
        <v>0</v>
      </c>
      <c r="AB38" s="33">
        <f t="shared" si="25"/>
        <v>0</v>
      </c>
      <c r="AC38" s="33">
        <f t="shared" si="26"/>
        <v>0</v>
      </c>
      <c r="AD38" s="33">
        <f t="shared" si="27"/>
        <v>0</v>
      </c>
      <c r="AE38" s="33">
        <f t="shared" si="28"/>
        <v>0</v>
      </c>
      <c r="AF38" s="33">
        <f t="shared" si="29"/>
        <v>0</v>
      </c>
      <c r="AG38" s="31">
        <f t="shared" si="30"/>
        <v>0</v>
      </c>
      <c r="AH38" s="31">
        <f t="shared" si="31"/>
        <v>0</v>
      </c>
      <c r="AI38" s="31">
        <f t="shared" si="32"/>
        <v>0</v>
      </c>
      <c r="AJ38" s="31">
        <f t="shared" si="33"/>
        <v>0</v>
      </c>
      <c r="AK38" s="31">
        <f t="shared" si="34"/>
        <v>0</v>
      </c>
      <c r="AL38" s="31">
        <f t="shared" si="35"/>
        <v>0</v>
      </c>
      <c r="AM38" s="13">
        <f t="shared" si="36"/>
        <v>0</v>
      </c>
      <c r="AN38" s="13">
        <f t="shared" si="37"/>
        <v>0</v>
      </c>
      <c r="AO38" s="15">
        <f t="shared" si="38"/>
        <v>0</v>
      </c>
      <c r="AP38" s="15">
        <f t="shared" si="39"/>
        <v>0</v>
      </c>
      <c r="AQ38" s="15">
        <f t="shared" si="40"/>
        <v>1</v>
      </c>
      <c r="AR38" s="15">
        <f t="shared" si="41"/>
        <v>0</v>
      </c>
      <c r="AS38" s="15">
        <f t="shared" si="42"/>
        <v>1</v>
      </c>
      <c r="AT38" s="22">
        <f t="shared" si="43"/>
        <v>0</v>
      </c>
      <c r="AU38" s="22">
        <f t="shared" si="44"/>
        <v>0</v>
      </c>
    </row>
    <row r="39" spans="1:47" x14ac:dyDescent="0.25">
      <c r="A39" t="s">
        <v>182</v>
      </c>
      <c r="S39" s="15">
        <v>2</v>
      </c>
      <c r="U39" s="15">
        <v>2</v>
      </c>
      <c r="X39" s="24">
        <v>2</v>
      </c>
      <c r="Z39" s="33">
        <f t="shared" si="23"/>
        <v>0</v>
      </c>
      <c r="AA39" s="33">
        <f t="shared" si="24"/>
        <v>0</v>
      </c>
      <c r="AB39" s="33">
        <f t="shared" si="25"/>
        <v>0</v>
      </c>
      <c r="AC39" s="33">
        <f t="shared" si="26"/>
        <v>0</v>
      </c>
      <c r="AD39" s="33">
        <f t="shared" si="27"/>
        <v>0</v>
      </c>
      <c r="AE39" s="33">
        <f t="shared" si="28"/>
        <v>0</v>
      </c>
      <c r="AF39" s="33">
        <f t="shared" si="29"/>
        <v>0</v>
      </c>
      <c r="AG39" s="31">
        <f t="shared" si="30"/>
        <v>0</v>
      </c>
      <c r="AH39" s="31">
        <f t="shared" si="31"/>
        <v>0</v>
      </c>
      <c r="AI39" s="31">
        <f t="shared" si="32"/>
        <v>0</v>
      </c>
      <c r="AJ39" s="31">
        <f t="shared" si="33"/>
        <v>0</v>
      </c>
      <c r="AK39" s="31">
        <f t="shared" si="34"/>
        <v>0</v>
      </c>
      <c r="AL39" s="31">
        <f t="shared" si="35"/>
        <v>0</v>
      </c>
      <c r="AM39" s="13">
        <f t="shared" si="36"/>
        <v>0</v>
      </c>
      <c r="AN39" s="13">
        <f t="shared" si="37"/>
        <v>0</v>
      </c>
      <c r="AO39" s="15">
        <f t="shared" si="38"/>
        <v>0</v>
      </c>
      <c r="AP39" s="15">
        <f t="shared" si="39"/>
        <v>0</v>
      </c>
      <c r="AQ39" s="15">
        <f t="shared" si="40"/>
        <v>1</v>
      </c>
      <c r="AR39" s="15">
        <f t="shared" si="41"/>
        <v>0</v>
      </c>
      <c r="AS39" s="15">
        <f t="shared" si="42"/>
        <v>1</v>
      </c>
      <c r="AT39" s="22">
        <f t="shared" si="43"/>
        <v>0</v>
      </c>
      <c r="AU39" s="22">
        <f t="shared" si="44"/>
        <v>0</v>
      </c>
    </row>
    <row r="40" spans="1:47" x14ac:dyDescent="0.25">
      <c r="A40" t="s">
        <v>184</v>
      </c>
      <c r="S40" s="15">
        <v>2</v>
      </c>
      <c r="U40" s="15">
        <v>2</v>
      </c>
      <c r="X40" s="24">
        <v>2</v>
      </c>
      <c r="Z40" s="33">
        <f t="shared" si="23"/>
        <v>0</v>
      </c>
      <c r="AA40" s="33">
        <f t="shared" si="24"/>
        <v>0</v>
      </c>
      <c r="AB40" s="33">
        <f t="shared" si="25"/>
        <v>0</v>
      </c>
      <c r="AC40" s="33">
        <f t="shared" si="26"/>
        <v>0</v>
      </c>
      <c r="AD40" s="33">
        <f t="shared" si="27"/>
        <v>0</v>
      </c>
      <c r="AE40" s="33">
        <f t="shared" si="28"/>
        <v>0</v>
      </c>
      <c r="AF40" s="33">
        <f t="shared" si="29"/>
        <v>0</v>
      </c>
      <c r="AG40" s="31">
        <f t="shared" si="30"/>
        <v>0</v>
      </c>
      <c r="AH40" s="31">
        <f t="shared" si="31"/>
        <v>0</v>
      </c>
      <c r="AI40" s="31">
        <f t="shared" si="32"/>
        <v>0</v>
      </c>
      <c r="AJ40" s="31">
        <f t="shared" si="33"/>
        <v>0</v>
      </c>
      <c r="AK40" s="31">
        <f t="shared" si="34"/>
        <v>0</v>
      </c>
      <c r="AL40" s="31">
        <f t="shared" si="35"/>
        <v>0</v>
      </c>
      <c r="AM40" s="13">
        <f t="shared" si="36"/>
        <v>0</v>
      </c>
      <c r="AN40" s="13">
        <f t="shared" si="37"/>
        <v>0</v>
      </c>
      <c r="AO40" s="15">
        <f t="shared" si="38"/>
        <v>0</v>
      </c>
      <c r="AP40" s="15">
        <f t="shared" si="39"/>
        <v>0</v>
      </c>
      <c r="AQ40" s="15">
        <f t="shared" si="40"/>
        <v>1</v>
      </c>
      <c r="AR40" s="15">
        <f t="shared" si="41"/>
        <v>0</v>
      </c>
      <c r="AS40" s="15">
        <f t="shared" si="42"/>
        <v>1</v>
      </c>
      <c r="AT40" s="22">
        <f t="shared" si="43"/>
        <v>0</v>
      </c>
      <c r="AU40" s="22">
        <f t="shared" si="44"/>
        <v>0</v>
      </c>
    </row>
    <row r="41" spans="1:47" x14ac:dyDescent="0.25">
      <c r="A41" t="s">
        <v>186</v>
      </c>
      <c r="S41" s="15">
        <v>2</v>
      </c>
      <c r="U41" s="15">
        <v>2</v>
      </c>
      <c r="X41" s="24">
        <v>2</v>
      </c>
      <c r="Z41" s="33">
        <f t="shared" si="23"/>
        <v>0</v>
      </c>
      <c r="AA41" s="33">
        <f t="shared" si="24"/>
        <v>0</v>
      </c>
      <c r="AB41" s="33">
        <f t="shared" si="25"/>
        <v>0</v>
      </c>
      <c r="AC41" s="33">
        <f t="shared" si="26"/>
        <v>0</v>
      </c>
      <c r="AD41" s="33">
        <f t="shared" si="27"/>
        <v>0</v>
      </c>
      <c r="AE41" s="33">
        <f t="shared" si="28"/>
        <v>0</v>
      </c>
      <c r="AF41" s="33">
        <f t="shared" si="29"/>
        <v>0</v>
      </c>
      <c r="AG41" s="31">
        <f t="shared" si="30"/>
        <v>0</v>
      </c>
      <c r="AH41" s="31">
        <f t="shared" si="31"/>
        <v>0</v>
      </c>
      <c r="AI41" s="31">
        <f t="shared" si="32"/>
        <v>0</v>
      </c>
      <c r="AJ41" s="31">
        <f t="shared" si="33"/>
        <v>0</v>
      </c>
      <c r="AK41" s="31">
        <f t="shared" si="34"/>
        <v>0</v>
      </c>
      <c r="AL41" s="31">
        <f t="shared" si="35"/>
        <v>0</v>
      </c>
      <c r="AM41" s="13">
        <f t="shared" si="36"/>
        <v>0</v>
      </c>
      <c r="AN41" s="13">
        <f t="shared" si="37"/>
        <v>0</v>
      </c>
      <c r="AO41" s="15">
        <f t="shared" si="38"/>
        <v>0</v>
      </c>
      <c r="AP41" s="15">
        <f t="shared" si="39"/>
        <v>0</v>
      </c>
      <c r="AQ41" s="15">
        <f t="shared" si="40"/>
        <v>1</v>
      </c>
      <c r="AR41" s="15">
        <f t="shared" si="41"/>
        <v>0</v>
      </c>
      <c r="AS41" s="15">
        <f t="shared" si="42"/>
        <v>1</v>
      </c>
      <c r="AT41" s="22">
        <f t="shared" si="43"/>
        <v>0</v>
      </c>
      <c r="AU41" s="22">
        <f t="shared" si="44"/>
        <v>0</v>
      </c>
    </row>
    <row r="42" spans="1:47" x14ac:dyDescent="0.25">
      <c r="A42" t="s">
        <v>187</v>
      </c>
      <c r="S42" s="15">
        <v>2</v>
      </c>
      <c r="U42" s="15">
        <v>2</v>
      </c>
      <c r="X42" s="24">
        <v>2</v>
      </c>
      <c r="Z42" s="33">
        <f t="shared" si="23"/>
        <v>0</v>
      </c>
      <c r="AA42" s="33">
        <f t="shared" si="24"/>
        <v>0</v>
      </c>
      <c r="AB42" s="33">
        <f t="shared" si="25"/>
        <v>0</v>
      </c>
      <c r="AC42" s="33">
        <f t="shared" si="26"/>
        <v>0</v>
      </c>
      <c r="AD42" s="33">
        <f t="shared" si="27"/>
        <v>0</v>
      </c>
      <c r="AE42" s="33">
        <f t="shared" si="28"/>
        <v>0</v>
      </c>
      <c r="AF42" s="33">
        <f t="shared" si="29"/>
        <v>0</v>
      </c>
      <c r="AG42" s="31">
        <f t="shared" si="30"/>
        <v>0</v>
      </c>
      <c r="AH42" s="31">
        <f t="shared" si="31"/>
        <v>0</v>
      </c>
      <c r="AI42" s="31">
        <f t="shared" si="32"/>
        <v>0</v>
      </c>
      <c r="AJ42" s="31">
        <f t="shared" si="33"/>
        <v>0</v>
      </c>
      <c r="AK42" s="31">
        <f t="shared" si="34"/>
        <v>0</v>
      </c>
      <c r="AL42" s="31">
        <f t="shared" si="35"/>
        <v>0</v>
      </c>
      <c r="AM42" s="13">
        <f t="shared" si="36"/>
        <v>0</v>
      </c>
      <c r="AN42" s="13">
        <f t="shared" si="37"/>
        <v>0</v>
      </c>
      <c r="AO42" s="15">
        <f t="shared" si="38"/>
        <v>0</v>
      </c>
      <c r="AP42" s="15">
        <f t="shared" si="39"/>
        <v>0</v>
      </c>
      <c r="AQ42" s="15">
        <f t="shared" si="40"/>
        <v>1</v>
      </c>
      <c r="AR42" s="15">
        <f t="shared" si="41"/>
        <v>0</v>
      </c>
      <c r="AS42" s="15">
        <f t="shared" si="42"/>
        <v>1</v>
      </c>
      <c r="AT42" s="22">
        <f t="shared" si="43"/>
        <v>0</v>
      </c>
      <c r="AU42" s="22">
        <f t="shared" si="44"/>
        <v>0</v>
      </c>
    </row>
    <row r="43" spans="1:47" x14ac:dyDescent="0.25">
      <c r="A43" t="s">
        <v>190</v>
      </c>
      <c r="B43" s="35">
        <v>2</v>
      </c>
      <c r="H43" s="35">
        <v>2</v>
      </c>
      <c r="X43" s="24">
        <v>2</v>
      </c>
      <c r="Z43" s="33">
        <f t="shared" si="23"/>
        <v>1</v>
      </c>
      <c r="AA43" s="33">
        <f t="shared" si="24"/>
        <v>0</v>
      </c>
      <c r="AB43" s="33">
        <f t="shared" si="25"/>
        <v>0</v>
      </c>
      <c r="AC43" s="33">
        <f t="shared" si="26"/>
        <v>0</v>
      </c>
      <c r="AD43" s="33">
        <f t="shared" si="27"/>
        <v>0</v>
      </c>
      <c r="AE43" s="33">
        <f t="shared" si="28"/>
        <v>0</v>
      </c>
      <c r="AF43" s="33">
        <f t="shared" si="29"/>
        <v>1</v>
      </c>
      <c r="AG43" s="31">
        <f t="shared" si="30"/>
        <v>0</v>
      </c>
      <c r="AH43" s="31">
        <f t="shared" si="31"/>
        <v>0</v>
      </c>
      <c r="AI43" s="31">
        <f t="shared" si="32"/>
        <v>0</v>
      </c>
      <c r="AJ43" s="31">
        <f t="shared" si="33"/>
        <v>0</v>
      </c>
      <c r="AK43" s="31">
        <f t="shared" si="34"/>
        <v>0</v>
      </c>
      <c r="AL43" s="31">
        <f t="shared" si="35"/>
        <v>0</v>
      </c>
      <c r="AM43" s="13">
        <f t="shared" si="36"/>
        <v>0</v>
      </c>
      <c r="AN43" s="13">
        <f t="shared" si="37"/>
        <v>0</v>
      </c>
      <c r="AO43" s="15">
        <f t="shared" si="38"/>
        <v>0</v>
      </c>
      <c r="AP43" s="15">
        <f t="shared" si="39"/>
        <v>0</v>
      </c>
      <c r="AQ43" s="15">
        <f t="shared" si="40"/>
        <v>0</v>
      </c>
      <c r="AR43" s="15">
        <f t="shared" si="41"/>
        <v>0</v>
      </c>
      <c r="AS43" s="15">
        <f t="shared" si="42"/>
        <v>0</v>
      </c>
      <c r="AT43" s="22">
        <f t="shared" si="43"/>
        <v>0</v>
      </c>
      <c r="AU43" s="22">
        <f t="shared" si="44"/>
        <v>0</v>
      </c>
    </row>
    <row r="44" spans="1:47" x14ac:dyDescent="0.25">
      <c r="A44" t="s">
        <v>192</v>
      </c>
      <c r="B44" s="35">
        <v>1</v>
      </c>
      <c r="H44" s="35">
        <v>1</v>
      </c>
      <c r="X44" s="24">
        <v>1</v>
      </c>
      <c r="Z44" s="33">
        <f t="shared" si="23"/>
        <v>1</v>
      </c>
      <c r="AA44" s="33">
        <f t="shared" si="24"/>
        <v>0</v>
      </c>
      <c r="AB44" s="33">
        <f t="shared" si="25"/>
        <v>0</v>
      </c>
      <c r="AC44" s="33">
        <f t="shared" si="26"/>
        <v>0</v>
      </c>
      <c r="AD44" s="33">
        <f t="shared" si="27"/>
        <v>0</v>
      </c>
      <c r="AE44" s="33">
        <f t="shared" si="28"/>
        <v>0</v>
      </c>
      <c r="AF44" s="33">
        <f t="shared" si="29"/>
        <v>1</v>
      </c>
      <c r="AG44" s="31">
        <f t="shared" si="30"/>
        <v>0</v>
      </c>
      <c r="AH44" s="31">
        <f t="shared" si="31"/>
        <v>0</v>
      </c>
      <c r="AI44" s="31">
        <f t="shared" si="32"/>
        <v>0</v>
      </c>
      <c r="AJ44" s="31">
        <f t="shared" si="33"/>
        <v>0</v>
      </c>
      <c r="AK44" s="31">
        <f t="shared" si="34"/>
        <v>0</v>
      </c>
      <c r="AL44" s="31">
        <f t="shared" si="35"/>
        <v>0</v>
      </c>
      <c r="AM44" s="13">
        <f t="shared" si="36"/>
        <v>0</v>
      </c>
      <c r="AN44" s="13">
        <f t="shared" si="37"/>
        <v>0</v>
      </c>
      <c r="AO44" s="15">
        <f t="shared" si="38"/>
        <v>0</v>
      </c>
      <c r="AP44" s="15">
        <f t="shared" si="39"/>
        <v>0</v>
      </c>
      <c r="AQ44" s="15">
        <f t="shared" si="40"/>
        <v>0</v>
      </c>
      <c r="AR44" s="15">
        <f t="shared" si="41"/>
        <v>0</v>
      </c>
      <c r="AS44" s="15">
        <f t="shared" si="42"/>
        <v>0</v>
      </c>
      <c r="AT44" s="22">
        <f t="shared" si="43"/>
        <v>0</v>
      </c>
      <c r="AU44" s="22">
        <f t="shared" si="44"/>
        <v>0</v>
      </c>
    </row>
    <row r="45" spans="1:47" x14ac:dyDescent="0.25">
      <c r="A45" t="s">
        <v>194</v>
      </c>
      <c r="B45" s="35">
        <v>1</v>
      </c>
      <c r="H45" s="35">
        <v>1</v>
      </c>
      <c r="X45" s="24">
        <v>1</v>
      </c>
      <c r="Z45" s="33">
        <f t="shared" si="23"/>
        <v>1</v>
      </c>
      <c r="AA45" s="33">
        <f t="shared" si="24"/>
        <v>0</v>
      </c>
      <c r="AB45" s="33">
        <f t="shared" si="25"/>
        <v>0</v>
      </c>
      <c r="AC45" s="33">
        <f t="shared" si="26"/>
        <v>0</v>
      </c>
      <c r="AD45" s="33">
        <f t="shared" si="27"/>
        <v>0</v>
      </c>
      <c r="AE45" s="33">
        <f t="shared" si="28"/>
        <v>0</v>
      </c>
      <c r="AF45" s="33">
        <f t="shared" si="29"/>
        <v>1</v>
      </c>
      <c r="AG45" s="31">
        <f t="shared" si="30"/>
        <v>0</v>
      </c>
      <c r="AH45" s="31">
        <f t="shared" si="31"/>
        <v>0</v>
      </c>
      <c r="AI45" s="31">
        <f t="shared" si="32"/>
        <v>0</v>
      </c>
      <c r="AJ45" s="31">
        <f t="shared" si="33"/>
        <v>0</v>
      </c>
      <c r="AK45" s="31">
        <f t="shared" si="34"/>
        <v>0</v>
      </c>
      <c r="AL45" s="31">
        <f t="shared" si="35"/>
        <v>0</v>
      </c>
      <c r="AM45" s="13">
        <f t="shared" si="36"/>
        <v>0</v>
      </c>
      <c r="AN45" s="13">
        <f t="shared" si="37"/>
        <v>0</v>
      </c>
      <c r="AO45" s="15">
        <f t="shared" si="38"/>
        <v>0</v>
      </c>
      <c r="AP45" s="15">
        <f t="shared" si="39"/>
        <v>0</v>
      </c>
      <c r="AQ45" s="15">
        <f t="shared" si="40"/>
        <v>0</v>
      </c>
      <c r="AR45" s="15">
        <f t="shared" si="41"/>
        <v>0</v>
      </c>
      <c r="AS45" s="15">
        <f t="shared" si="42"/>
        <v>0</v>
      </c>
      <c r="AT45" s="22">
        <f t="shared" si="43"/>
        <v>0</v>
      </c>
      <c r="AU45" s="22">
        <f t="shared" si="44"/>
        <v>0</v>
      </c>
    </row>
    <row r="46" spans="1:47" x14ac:dyDescent="0.25">
      <c r="A46" t="s">
        <v>195</v>
      </c>
      <c r="B46" s="35">
        <v>1</v>
      </c>
      <c r="H46" s="35">
        <v>1</v>
      </c>
      <c r="X46" s="24">
        <v>1</v>
      </c>
      <c r="Z46" s="33">
        <f t="shared" si="23"/>
        <v>1</v>
      </c>
      <c r="AA46" s="33">
        <f t="shared" si="24"/>
        <v>0</v>
      </c>
      <c r="AB46" s="33">
        <f t="shared" si="25"/>
        <v>0</v>
      </c>
      <c r="AC46" s="33">
        <f t="shared" si="26"/>
        <v>0</v>
      </c>
      <c r="AD46" s="33">
        <f t="shared" si="27"/>
        <v>0</v>
      </c>
      <c r="AE46" s="33">
        <f t="shared" si="28"/>
        <v>0</v>
      </c>
      <c r="AF46" s="33">
        <f t="shared" si="29"/>
        <v>1</v>
      </c>
      <c r="AG46" s="31">
        <f t="shared" si="30"/>
        <v>0</v>
      </c>
      <c r="AH46" s="31">
        <f t="shared" si="31"/>
        <v>0</v>
      </c>
      <c r="AI46" s="31">
        <f t="shared" si="32"/>
        <v>0</v>
      </c>
      <c r="AJ46" s="31">
        <f t="shared" si="33"/>
        <v>0</v>
      </c>
      <c r="AK46" s="31">
        <f t="shared" si="34"/>
        <v>0</v>
      </c>
      <c r="AL46" s="31">
        <f t="shared" si="35"/>
        <v>0</v>
      </c>
      <c r="AM46" s="13">
        <f t="shared" si="36"/>
        <v>0</v>
      </c>
      <c r="AN46" s="13">
        <f t="shared" si="37"/>
        <v>0</v>
      </c>
      <c r="AO46" s="15">
        <f t="shared" si="38"/>
        <v>0</v>
      </c>
      <c r="AP46" s="15">
        <f t="shared" si="39"/>
        <v>0</v>
      </c>
      <c r="AQ46" s="15">
        <f t="shared" si="40"/>
        <v>0</v>
      </c>
      <c r="AR46" s="15">
        <f t="shared" si="41"/>
        <v>0</v>
      </c>
      <c r="AS46" s="15">
        <f t="shared" si="42"/>
        <v>0</v>
      </c>
      <c r="AT46" s="22">
        <f t="shared" si="43"/>
        <v>0</v>
      </c>
      <c r="AU46" s="22">
        <f t="shared" si="44"/>
        <v>0</v>
      </c>
    </row>
    <row r="47" spans="1:47" x14ac:dyDescent="0.25">
      <c r="A47" t="s">
        <v>196</v>
      </c>
      <c r="B47" s="35">
        <v>1</v>
      </c>
      <c r="H47" s="35">
        <v>1</v>
      </c>
      <c r="X47" s="24">
        <v>1</v>
      </c>
      <c r="Z47" s="33">
        <f t="shared" si="23"/>
        <v>1</v>
      </c>
      <c r="AA47" s="33">
        <f t="shared" si="24"/>
        <v>0</v>
      </c>
      <c r="AB47" s="33">
        <f t="shared" si="25"/>
        <v>0</v>
      </c>
      <c r="AC47" s="33">
        <f t="shared" si="26"/>
        <v>0</v>
      </c>
      <c r="AD47" s="33">
        <f t="shared" si="27"/>
        <v>0</v>
      </c>
      <c r="AE47" s="33">
        <f t="shared" si="28"/>
        <v>0</v>
      </c>
      <c r="AF47" s="33">
        <f t="shared" si="29"/>
        <v>1</v>
      </c>
      <c r="AG47" s="31">
        <f t="shared" si="30"/>
        <v>0</v>
      </c>
      <c r="AH47" s="31">
        <f t="shared" si="31"/>
        <v>0</v>
      </c>
      <c r="AI47" s="31">
        <f t="shared" si="32"/>
        <v>0</v>
      </c>
      <c r="AJ47" s="31">
        <f t="shared" si="33"/>
        <v>0</v>
      </c>
      <c r="AK47" s="31">
        <f t="shared" si="34"/>
        <v>0</v>
      </c>
      <c r="AL47" s="31">
        <f t="shared" si="35"/>
        <v>0</v>
      </c>
      <c r="AM47" s="13">
        <f t="shared" si="36"/>
        <v>0</v>
      </c>
      <c r="AN47" s="13">
        <f t="shared" si="37"/>
        <v>0</v>
      </c>
      <c r="AO47" s="15">
        <f t="shared" si="38"/>
        <v>0</v>
      </c>
      <c r="AP47" s="15">
        <f t="shared" si="39"/>
        <v>0</v>
      </c>
      <c r="AQ47" s="15">
        <f t="shared" si="40"/>
        <v>0</v>
      </c>
      <c r="AR47" s="15">
        <f t="shared" si="41"/>
        <v>0</v>
      </c>
      <c r="AS47" s="15">
        <f t="shared" si="42"/>
        <v>0</v>
      </c>
      <c r="AT47" s="22">
        <f t="shared" si="43"/>
        <v>0</v>
      </c>
      <c r="AU47" s="22">
        <f t="shared" si="44"/>
        <v>0</v>
      </c>
    </row>
    <row r="48" spans="1:47" x14ac:dyDescent="0.25">
      <c r="A48" t="s">
        <v>199</v>
      </c>
      <c r="B48" s="35">
        <v>2</v>
      </c>
      <c r="H48" s="35">
        <v>2</v>
      </c>
      <c r="X48" s="24">
        <v>2</v>
      </c>
      <c r="Z48" s="33">
        <f t="shared" si="23"/>
        <v>1</v>
      </c>
      <c r="AA48" s="33">
        <f t="shared" si="24"/>
        <v>0</v>
      </c>
      <c r="AB48" s="33">
        <f t="shared" si="25"/>
        <v>0</v>
      </c>
      <c r="AC48" s="33">
        <f t="shared" si="26"/>
        <v>0</v>
      </c>
      <c r="AD48" s="33">
        <f t="shared" si="27"/>
        <v>0</v>
      </c>
      <c r="AE48" s="33">
        <f t="shared" si="28"/>
        <v>0</v>
      </c>
      <c r="AF48" s="33">
        <f t="shared" si="29"/>
        <v>1</v>
      </c>
      <c r="AG48" s="31">
        <f t="shared" si="30"/>
        <v>0</v>
      </c>
      <c r="AH48" s="31">
        <f t="shared" si="31"/>
        <v>0</v>
      </c>
      <c r="AI48" s="31">
        <f t="shared" si="32"/>
        <v>0</v>
      </c>
      <c r="AJ48" s="31">
        <f t="shared" si="33"/>
        <v>0</v>
      </c>
      <c r="AK48" s="31">
        <f t="shared" si="34"/>
        <v>0</v>
      </c>
      <c r="AL48" s="31">
        <f t="shared" si="35"/>
        <v>0</v>
      </c>
      <c r="AM48" s="13">
        <f t="shared" si="36"/>
        <v>0</v>
      </c>
      <c r="AN48" s="13">
        <f t="shared" si="37"/>
        <v>0</v>
      </c>
      <c r="AO48" s="15">
        <f t="shared" si="38"/>
        <v>0</v>
      </c>
      <c r="AP48" s="15">
        <f t="shared" si="39"/>
        <v>0</v>
      </c>
      <c r="AQ48" s="15">
        <f t="shared" si="40"/>
        <v>0</v>
      </c>
      <c r="AR48" s="15">
        <f t="shared" si="41"/>
        <v>0</v>
      </c>
      <c r="AS48" s="15">
        <f t="shared" si="42"/>
        <v>0</v>
      </c>
      <c r="AT48" s="22">
        <f t="shared" si="43"/>
        <v>0</v>
      </c>
      <c r="AU48" s="22">
        <f t="shared" si="44"/>
        <v>0</v>
      </c>
    </row>
    <row r="49" spans="1:47" x14ac:dyDescent="0.25">
      <c r="A49" t="s">
        <v>201</v>
      </c>
      <c r="E49" s="35">
        <v>2</v>
      </c>
      <c r="H49" s="35">
        <v>2</v>
      </c>
      <c r="X49" s="24">
        <v>2</v>
      </c>
      <c r="Z49" s="33">
        <f t="shared" si="23"/>
        <v>0</v>
      </c>
      <c r="AA49" s="33">
        <f t="shared" si="24"/>
        <v>0</v>
      </c>
      <c r="AB49" s="33">
        <f t="shared" si="25"/>
        <v>0</v>
      </c>
      <c r="AC49" s="33">
        <f t="shared" si="26"/>
        <v>1</v>
      </c>
      <c r="AD49" s="33">
        <f t="shared" si="27"/>
        <v>0</v>
      </c>
      <c r="AE49" s="33">
        <f t="shared" si="28"/>
        <v>0</v>
      </c>
      <c r="AF49" s="33">
        <f t="shared" si="29"/>
        <v>1</v>
      </c>
      <c r="AG49" s="31">
        <f t="shared" si="30"/>
        <v>0</v>
      </c>
      <c r="AH49" s="31">
        <f t="shared" si="31"/>
        <v>0</v>
      </c>
      <c r="AI49" s="31">
        <f t="shared" si="32"/>
        <v>0</v>
      </c>
      <c r="AJ49" s="31">
        <f t="shared" si="33"/>
        <v>0</v>
      </c>
      <c r="AK49" s="31">
        <f t="shared" si="34"/>
        <v>0</v>
      </c>
      <c r="AL49" s="31">
        <f t="shared" si="35"/>
        <v>0</v>
      </c>
      <c r="AM49" s="13">
        <f t="shared" si="36"/>
        <v>0</v>
      </c>
      <c r="AN49" s="13">
        <f t="shared" si="37"/>
        <v>0</v>
      </c>
      <c r="AO49" s="15">
        <f t="shared" si="38"/>
        <v>0</v>
      </c>
      <c r="AP49" s="15">
        <f t="shared" si="39"/>
        <v>0</v>
      </c>
      <c r="AQ49" s="15">
        <f t="shared" si="40"/>
        <v>0</v>
      </c>
      <c r="AR49" s="15">
        <f t="shared" si="41"/>
        <v>0</v>
      </c>
      <c r="AS49" s="15">
        <f t="shared" si="42"/>
        <v>0</v>
      </c>
      <c r="AT49" s="22">
        <f t="shared" si="43"/>
        <v>0</v>
      </c>
      <c r="AU49" s="22">
        <f t="shared" si="44"/>
        <v>0</v>
      </c>
    </row>
    <row r="50" spans="1:47" x14ac:dyDescent="0.25">
      <c r="A50" t="s">
        <v>204</v>
      </c>
      <c r="E50" s="35">
        <v>2</v>
      </c>
      <c r="H50" s="35">
        <v>2</v>
      </c>
      <c r="X50" s="24">
        <v>2</v>
      </c>
      <c r="Z50" s="33">
        <f t="shared" si="23"/>
        <v>0</v>
      </c>
      <c r="AA50" s="33">
        <f t="shared" si="24"/>
        <v>0</v>
      </c>
      <c r="AB50" s="33">
        <f t="shared" si="25"/>
        <v>0</v>
      </c>
      <c r="AC50" s="33">
        <f t="shared" si="26"/>
        <v>1</v>
      </c>
      <c r="AD50" s="33">
        <f t="shared" si="27"/>
        <v>0</v>
      </c>
      <c r="AE50" s="33">
        <f t="shared" si="28"/>
        <v>0</v>
      </c>
      <c r="AF50" s="33">
        <f t="shared" si="29"/>
        <v>1</v>
      </c>
      <c r="AG50" s="31">
        <f t="shared" si="30"/>
        <v>0</v>
      </c>
      <c r="AH50" s="31">
        <f t="shared" si="31"/>
        <v>0</v>
      </c>
      <c r="AI50" s="31">
        <f t="shared" si="32"/>
        <v>0</v>
      </c>
      <c r="AJ50" s="31">
        <f t="shared" si="33"/>
        <v>0</v>
      </c>
      <c r="AK50" s="31">
        <f t="shared" si="34"/>
        <v>0</v>
      </c>
      <c r="AL50" s="31">
        <f t="shared" si="35"/>
        <v>0</v>
      </c>
      <c r="AM50" s="13">
        <f t="shared" si="36"/>
        <v>0</v>
      </c>
      <c r="AN50" s="13">
        <f t="shared" si="37"/>
        <v>0</v>
      </c>
      <c r="AO50" s="15">
        <f t="shared" si="38"/>
        <v>0</v>
      </c>
      <c r="AP50" s="15">
        <f t="shared" si="39"/>
        <v>0</v>
      </c>
      <c r="AQ50" s="15">
        <f t="shared" si="40"/>
        <v>0</v>
      </c>
      <c r="AR50" s="15">
        <f t="shared" si="41"/>
        <v>0</v>
      </c>
      <c r="AS50" s="15">
        <f t="shared" si="42"/>
        <v>0</v>
      </c>
      <c r="AT50" s="22">
        <f t="shared" si="43"/>
        <v>0</v>
      </c>
      <c r="AU50" s="22">
        <f t="shared" si="44"/>
        <v>0</v>
      </c>
    </row>
    <row r="51" spans="1:47" x14ac:dyDescent="0.25">
      <c r="A51" t="s">
        <v>207</v>
      </c>
      <c r="E51" s="35">
        <v>2</v>
      </c>
      <c r="H51" s="35">
        <v>2</v>
      </c>
      <c r="X51" s="24">
        <v>2</v>
      </c>
      <c r="Z51" s="33">
        <f t="shared" si="23"/>
        <v>0</v>
      </c>
      <c r="AA51" s="33">
        <f t="shared" si="24"/>
        <v>0</v>
      </c>
      <c r="AB51" s="33">
        <f t="shared" si="25"/>
        <v>0</v>
      </c>
      <c r="AC51" s="33">
        <f t="shared" si="26"/>
        <v>1</v>
      </c>
      <c r="AD51" s="33">
        <f t="shared" si="27"/>
        <v>0</v>
      </c>
      <c r="AE51" s="33">
        <f t="shared" si="28"/>
        <v>0</v>
      </c>
      <c r="AF51" s="33">
        <f t="shared" si="29"/>
        <v>1</v>
      </c>
      <c r="AG51" s="31">
        <f t="shared" si="30"/>
        <v>0</v>
      </c>
      <c r="AH51" s="31">
        <f t="shared" si="31"/>
        <v>0</v>
      </c>
      <c r="AI51" s="31">
        <f t="shared" si="32"/>
        <v>0</v>
      </c>
      <c r="AJ51" s="31">
        <f t="shared" si="33"/>
        <v>0</v>
      </c>
      <c r="AK51" s="31">
        <f t="shared" si="34"/>
        <v>0</v>
      </c>
      <c r="AL51" s="31">
        <f t="shared" si="35"/>
        <v>0</v>
      </c>
      <c r="AM51" s="13">
        <f t="shared" si="36"/>
        <v>0</v>
      </c>
      <c r="AN51" s="13">
        <f t="shared" si="37"/>
        <v>0</v>
      </c>
      <c r="AO51" s="15">
        <f t="shared" si="38"/>
        <v>0</v>
      </c>
      <c r="AP51" s="15">
        <f t="shared" si="39"/>
        <v>0</v>
      </c>
      <c r="AQ51" s="15">
        <f t="shared" si="40"/>
        <v>0</v>
      </c>
      <c r="AR51" s="15">
        <f t="shared" si="41"/>
        <v>0</v>
      </c>
      <c r="AS51" s="15">
        <f t="shared" si="42"/>
        <v>0</v>
      </c>
      <c r="AT51" s="22">
        <f t="shared" si="43"/>
        <v>0</v>
      </c>
      <c r="AU51" s="22">
        <f t="shared" si="44"/>
        <v>0</v>
      </c>
    </row>
    <row r="52" spans="1:47" x14ac:dyDescent="0.25">
      <c r="A52" t="s">
        <v>211</v>
      </c>
      <c r="B52" s="35">
        <v>3</v>
      </c>
      <c r="H52" s="35">
        <v>3</v>
      </c>
      <c r="Q52" s="15">
        <v>3</v>
      </c>
      <c r="U52" s="15">
        <v>3</v>
      </c>
      <c r="X52" s="24">
        <v>6</v>
      </c>
      <c r="Z52" s="33">
        <f t="shared" si="23"/>
        <v>1</v>
      </c>
      <c r="AA52" s="33">
        <f t="shared" si="24"/>
        <v>0</v>
      </c>
      <c r="AB52" s="33">
        <f t="shared" si="25"/>
        <v>0</v>
      </c>
      <c r="AC52" s="33">
        <f t="shared" si="26"/>
        <v>0</v>
      </c>
      <c r="AD52" s="33">
        <f t="shared" si="27"/>
        <v>0</v>
      </c>
      <c r="AE52" s="33">
        <f t="shared" si="28"/>
        <v>0</v>
      </c>
      <c r="AF52" s="33">
        <f t="shared" si="29"/>
        <v>1</v>
      </c>
      <c r="AG52" s="31">
        <f t="shared" si="30"/>
        <v>0</v>
      </c>
      <c r="AH52" s="31">
        <f t="shared" si="31"/>
        <v>0</v>
      </c>
      <c r="AI52" s="31">
        <f t="shared" si="32"/>
        <v>0</v>
      </c>
      <c r="AJ52" s="31">
        <f t="shared" si="33"/>
        <v>0</v>
      </c>
      <c r="AK52" s="31">
        <f t="shared" si="34"/>
        <v>0</v>
      </c>
      <c r="AL52" s="31">
        <f t="shared" si="35"/>
        <v>0</v>
      </c>
      <c r="AM52" s="13">
        <f t="shared" si="36"/>
        <v>0</v>
      </c>
      <c r="AN52" s="13">
        <f t="shared" si="37"/>
        <v>0</v>
      </c>
      <c r="AO52" s="15">
        <f t="shared" si="38"/>
        <v>1</v>
      </c>
      <c r="AP52" s="15">
        <f t="shared" si="39"/>
        <v>0</v>
      </c>
      <c r="AQ52" s="15">
        <f t="shared" si="40"/>
        <v>0</v>
      </c>
      <c r="AR52" s="15">
        <f t="shared" si="41"/>
        <v>0</v>
      </c>
      <c r="AS52" s="15">
        <f t="shared" si="42"/>
        <v>1</v>
      </c>
      <c r="AT52" s="22">
        <f t="shared" si="43"/>
        <v>0</v>
      </c>
      <c r="AU52" s="22">
        <f t="shared" si="44"/>
        <v>0</v>
      </c>
    </row>
    <row r="53" spans="1:47" x14ac:dyDescent="0.25">
      <c r="A53" t="s">
        <v>216</v>
      </c>
      <c r="B53" s="35">
        <v>2</v>
      </c>
      <c r="H53" s="35">
        <v>2</v>
      </c>
      <c r="X53" s="24">
        <v>2</v>
      </c>
      <c r="Z53" s="33">
        <f t="shared" si="23"/>
        <v>1</v>
      </c>
      <c r="AA53" s="33">
        <f t="shared" si="24"/>
        <v>0</v>
      </c>
      <c r="AB53" s="33">
        <f t="shared" si="25"/>
        <v>0</v>
      </c>
      <c r="AC53" s="33">
        <f t="shared" si="26"/>
        <v>0</v>
      </c>
      <c r="AD53" s="33">
        <f t="shared" si="27"/>
        <v>0</v>
      </c>
      <c r="AE53" s="33">
        <f t="shared" si="28"/>
        <v>0</v>
      </c>
      <c r="AF53" s="33">
        <f t="shared" si="29"/>
        <v>1</v>
      </c>
      <c r="AG53" s="31">
        <f t="shared" si="30"/>
        <v>0</v>
      </c>
      <c r="AH53" s="31">
        <f t="shared" si="31"/>
        <v>0</v>
      </c>
      <c r="AI53" s="31">
        <f t="shared" si="32"/>
        <v>0</v>
      </c>
      <c r="AJ53" s="31">
        <f t="shared" si="33"/>
        <v>0</v>
      </c>
      <c r="AK53" s="31">
        <f t="shared" si="34"/>
        <v>0</v>
      </c>
      <c r="AL53" s="31">
        <f t="shared" si="35"/>
        <v>0</v>
      </c>
      <c r="AM53" s="13">
        <f t="shared" si="36"/>
        <v>0</v>
      </c>
      <c r="AN53" s="13">
        <f t="shared" si="37"/>
        <v>0</v>
      </c>
      <c r="AO53" s="15">
        <f t="shared" si="38"/>
        <v>0</v>
      </c>
      <c r="AP53" s="15">
        <f t="shared" si="39"/>
        <v>0</v>
      </c>
      <c r="AQ53" s="15">
        <f t="shared" si="40"/>
        <v>0</v>
      </c>
      <c r="AR53" s="15">
        <f t="shared" si="41"/>
        <v>0</v>
      </c>
      <c r="AS53" s="15">
        <f t="shared" si="42"/>
        <v>0</v>
      </c>
      <c r="AT53" s="22">
        <f t="shared" si="43"/>
        <v>0</v>
      </c>
      <c r="AU53" s="22">
        <f t="shared" si="44"/>
        <v>0</v>
      </c>
    </row>
    <row r="54" spans="1:47" x14ac:dyDescent="0.25">
      <c r="A54" t="s">
        <v>220</v>
      </c>
      <c r="B54" s="35">
        <v>2</v>
      </c>
      <c r="H54" s="35">
        <v>2</v>
      </c>
      <c r="X54" s="24">
        <v>2</v>
      </c>
      <c r="Z54" s="33">
        <f t="shared" si="23"/>
        <v>1</v>
      </c>
      <c r="AA54" s="33">
        <f t="shared" si="24"/>
        <v>0</v>
      </c>
      <c r="AB54" s="33">
        <f t="shared" si="25"/>
        <v>0</v>
      </c>
      <c r="AC54" s="33">
        <f t="shared" si="26"/>
        <v>0</v>
      </c>
      <c r="AD54" s="33">
        <f t="shared" si="27"/>
        <v>0</v>
      </c>
      <c r="AE54" s="33">
        <f t="shared" si="28"/>
        <v>0</v>
      </c>
      <c r="AF54" s="33">
        <f t="shared" si="29"/>
        <v>1</v>
      </c>
      <c r="AG54" s="31">
        <f t="shared" si="30"/>
        <v>0</v>
      </c>
      <c r="AH54" s="31">
        <f t="shared" si="31"/>
        <v>0</v>
      </c>
      <c r="AI54" s="31">
        <f t="shared" si="32"/>
        <v>0</v>
      </c>
      <c r="AJ54" s="31">
        <f t="shared" si="33"/>
        <v>0</v>
      </c>
      <c r="AK54" s="31">
        <f t="shared" si="34"/>
        <v>0</v>
      </c>
      <c r="AL54" s="31">
        <f t="shared" si="35"/>
        <v>0</v>
      </c>
      <c r="AM54" s="13">
        <f t="shared" si="36"/>
        <v>0</v>
      </c>
      <c r="AN54" s="13">
        <f t="shared" si="37"/>
        <v>0</v>
      </c>
      <c r="AO54" s="15">
        <f t="shared" si="38"/>
        <v>0</v>
      </c>
      <c r="AP54" s="15">
        <f t="shared" si="39"/>
        <v>0</v>
      </c>
      <c r="AQ54" s="15">
        <f t="shared" si="40"/>
        <v>0</v>
      </c>
      <c r="AR54" s="15">
        <f t="shared" si="41"/>
        <v>0</v>
      </c>
      <c r="AS54" s="15">
        <f t="shared" si="42"/>
        <v>0</v>
      </c>
      <c r="AT54" s="22">
        <f t="shared" si="43"/>
        <v>0</v>
      </c>
      <c r="AU54" s="22">
        <f t="shared" si="44"/>
        <v>0</v>
      </c>
    </row>
    <row r="55" spans="1:47" x14ac:dyDescent="0.25">
      <c r="A55" t="s">
        <v>223</v>
      </c>
      <c r="B55" s="35">
        <v>3</v>
      </c>
      <c r="H55" s="35">
        <v>3</v>
      </c>
      <c r="K55" s="17">
        <v>3</v>
      </c>
      <c r="N55" s="17">
        <v>3</v>
      </c>
      <c r="X55" s="24">
        <v>6</v>
      </c>
      <c r="Z55" s="33">
        <f t="shared" si="23"/>
        <v>1</v>
      </c>
      <c r="AA55" s="33">
        <f t="shared" si="24"/>
        <v>0</v>
      </c>
      <c r="AB55" s="33">
        <f t="shared" si="25"/>
        <v>0</v>
      </c>
      <c r="AC55" s="33">
        <f t="shared" si="26"/>
        <v>0</v>
      </c>
      <c r="AD55" s="33">
        <f t="shared" si="27"/>
        <v>0</v>
      </c>
      <c r="AE55" s="33">
        <f t="shared" si="28"/>
        <v>0</v>
      </c>
      <c r="AF55" s="33">
        <f t="shared" si="29"/>
        <v>1</v>
      </c>
      <c r="AG55" s="31">
        <f t="shared" si="30"/>
        <v>0</v>
      </c>
      <c r="AH55" s="31">
        <f t="shared" si="31"/>
        <v>0</v>
      </c>
      <c r="AI55" s="31">
        <f t="shared" si="32"/>
        <v>1</v>
      </c>
      <c r="AJ55" s="31">
        <f t="shared" si="33"/>
        <v>0</v>
      </c>
      <c r="AK55" s="31">
        <f t="shared" si="34"/>
        <v>0</v>
      </c>
      <c r="AL55" s="31">
        <f t="shared" si="35"/>
        <v>1</v>
      </c>
      <c r="AM55" s="13">
        <f t="shared" si="36"/>
        <v>0</v>
      </c>
      <c r="AN55" s="13">
        <f t="shared" si="37"/>
        <v>0</v>
      </c>
      <c r="AO55" s="15">
        <f t="shared" si="38"/>
        <v>0</v>
      </c>
      <c r="AP55" s="15">
        <f t="shared" si="39"/>
        <v>0</v>
      </c>
      <c r="AQ55" s="15">
        <f t="shared" si="40"/>
        <v>0</v>
      </c>
      <c r="AR55" s="15">
        <f t="shared" si="41"/>
        <v>0</v>
      </c>
      <c r="AS55" s="15">
        <f t="shared" si="42"/>
        <v>0</v>
      </c>
      <c r="AT55" s="22">
        <f t="shared" si="43"/>
        <v>0</v>
      </c>
      <c r="AU55" s="22">
        <f t="shared" si="44"/>
        <v>0</v>
      </c>
    </row>
    <row r="56" spans="1:47" x14ac:dyDescent="0.25">
      <c r="A56" t="s">
        <v>228</v>
      </c>
      <c r="B56" s="35">
        <v>2</v>
      </c>
      <c r="H56" s="35">
        <v>2</v>
      </c>
      <c r="X56" s="24">
        <v>2</v>
      </c>
      <c r="Z56" s="33">
        <f t="shared" si="23"/>
        <v>1</v>
      </c>
      <c r="AA56" s="33">
        <f t="shared" si="24"/>
        <v>0</v>
      </c>
      <c r="AB56" s="33">
        <f t="shared" si="25"/>
        <v>0</v>
      </c>
      <c r="AC56" s="33">
        <f t="shared" si="26"/>
        <v>0</v>
      </c>
      <c r="AD56" s="33">
        <f t="shared" si="27"/>
        <v>0</v>
      </c>
      <c r="AE56" s="33">
        <f t="shared" si="28"/>
        <v>0</v>
      </c>
      <c r="AF56" s="33">
        <f t="shared" si="29"/>
        <v>1</v>
      </c>
      <c r="AG56" s="31">
        <f t="shared" si="30"/>
        <v>0</v>
      </c>
      <c r="AH56" s="31">
        <f t="shared" si="31"/>
        <v>0</v>
      </c>
      <c r="AI56" s="31">
        <f t="shared" si="32"/>
        <v>0</v>
      </c>
      <c r="AJ56" s="31">
        <f t="shared" si="33"/>
        <v>0</v>
      </c>
      <c r="AK56" s="31">
        <f t="shared" si="34"/>
        <v>0</v>
      </c>
      <c r="AL56" s="31">
        <f t="shared" si="35"/>
        <v>0</v>
      </c>
      <c r="AM56" s="13">
        <f t="shared" si="36"/>
        <v>0</v>
      </c>
      <c r="AN56" s="13">
        <f t="shared" si="37"/>
        <v>0</v>
      </c>
      <c r="AO56" s="15">
        <f t="shared" si="38"/>
        <v>0</v>
      </c>
      <c r="AP56" s="15">
        <f t="shared" si="39"/>
        <v>0</v>
      </c>
      <c r="AQ56" s="15">
        <f t="shared" si="40"/>
        <v>0</v>
      </c>
      <c r="AR56" s="15">
        <f t="shared" si="41"/>
        <v>0</v>
      </c>
      <c r="AS56" s="15">
        <f t="shared" si="42"/>
        <v>0</v>
      </c>
      <c r="AT56" s="22">
        <f t="shared" si="43"/>
        <v>0</v>
      </c>
      <c r="AU56" s="22">
        <f t="shared" si="44"/>
        <v>0</v>
      </c>
    </row>
    <row r="57" spans="1:47" x14ac:dyDescent="0.25">
      <c r="A57" t="s">
        <v>231</v>
      </c>
      <c r="B57" s="35">
        <v>2</v>
      </c>
      <c r="H57" s="35">
        <v>2</v>
      </c>
      <c r="X57" s="24">
        <v>2</v>
      </c>
      <c r="Z57" s="33">
        <f t="shared" si="23"/>
        <v>1</v>
      </c>
      <c r="AA57" s="33">
        <f t="shared" si="24"/>
        <v>0</v>
      </c>
      <c r="AB57" s="33">
        <f t="shared" si="25"/>
        <v>0</v>
      </c>
      <c r="AC57" s="33">
        <f t="shared" si="26"/>
        <v>0</v>
      </c>
      <c r="AD57" s="33">
        <f t="shared" si="27"/>
        <v>0</v>
      </c>
      <c r="AE57" s="33">
        <f t="shared" si="28"/>
        <v>0</v>
      </c>
      <c r="AF57" s="33">
        <f t="shared" si="29"/>
        <v>1</v>
      </c>
      <c r="AG57" s="31">
        <f t="shared" si="30"/>
        <v>0</v>
      </c>
      <c r="AH57" s="31">
        <f t="shared" si="31"/>
        <v>0</v>
      </c>
      <c r="AI57" s="31">
        <f t="shared" si="32"/>
        <v>0</v>
      </c>
      <c r="AJ57" s="31">
        <f t="shared" si="33"/>
        <v>0</v>
      </c>
      <c r="AK57" s="31">
        <f t="shared" si="34"/>
        <v>0</v>
      </c>
      <c r="AL57" s="31">
        <f t="shared" si="35"/>
        <v>0</v>
      </c>
      <c r="AM57" s="13">
        <f t="shared" si="36"/>
        <v>0</v>
      </c>
      <c r="AN57" s="13">
        <f t="shared" si="37"/>
        <v>0</v>
      </c>
      <c r="AO57" s="15">
        <f t="shared" si="38"/>
        <v>0</v>
      </c>
      <c r="AP57" s="15">
        <f t="shared" si="39"/>
        <v>0</v>
      </c>
      <c r="AQ57" s="15">
        <f t="shared" si="40"/>
        <v>0</v>
      </c>
      <c r="AR57" s="15">
        <f t="shared" si="41"/>
        <v>0</v>
      </c>
      <c r="AS57" s="15">
        <f t="shared" si="42"/>
        <v>0</v>
      </c>
      <c r="AT57" s="22">
        <f t="shared" si="43"/>
        <v>0</v>
      </c>
      <c r="AU57" s="22">
        <f t="shared" si="44"/>
        <v>0</v>
      </c>
    </row>
    <row r="58" spans="1:47" x14ac:dyDescent="0.25">
      <c r="A58" t="s">
        <v>235</v>
      </c>
      <c r="B58" s="35">
        <v>3</v>
      </c>
      <c r="H58" s="35">
        <v>3</v>
      </c>
      <c r="X58" s="24">
        <v>3</v>
      </c>
      <c r="Z58" s="33">
        <f t="shared" si="23"/>
        <v>1</v>
      </c>
      <c r="AA58" s="33">
        <f t="shared" si="24"/>
        <v>0</v>
      </c>
      <c r="AB58" s="33">
        <f t="shared" si="25"/>
        <v>0</v>
      </c>
      <c r="AC58" s="33">
        <f t="shared" si="26"/>
        <v>0</v>
      </c>
      <c r="AD58" s="33">
        <f t="shared" si="27"/>
        <v>0</v>
      </c>
      <c r="AE58" s="33">
        <f t="shared" si="28"/>
        <v>0</v>
      </c>
      <c r="AF58" s="33">
        <f t="shared" si="29"/>
        <v>1</v>
      </c>
      <c r="AG58" s="31">
        <f t="shared" si="30"/>
        <v>0</v>
      </c>
      <c r="AH58" s="31">
        <f t="shared" si="31"/>
        <v>0</v>
      </c>
      <c r="AI58" s="31">
        <f t="shared" si="32"/>
        <v>0</v>
      </c>
      <c r="AJ58" s="31">
        <f t="shared" si="33"/>
        <v>0</v>
      </c>
      <c r="AK58" s="31">
        <f t="shared" si="34"/>
        <v>0</v>
      </c>
      <c r="AL58" s="31">
        <f t="shared" si="35"/>
        <v>0</v>
      </c>
      <c r="AM58" s="13">
        <f t="shared" si="36"/>
        <v>0</v>
      </c>
      <c r="AN58" s="13">
        <f t="shared" si="37"/>
        <v>0</v>
      </c>
      <c r="AO58" s="15">
        <f t="shared" si="38"/>
        <v>0</v>
      </c>
      <c r="AP58" s="15">
        <f t="shared" si="39"/>
        <v>0</v>
      </c>
      <c r="AQ58" s="15">
        <f t="shared" si="40"/>
        <v>0</v>
      </c>
      <c r="AR58" s="15">
        <f t="shared" si="41"/>
        <v>0</v>
      </c>
      <c r="AS58" s="15">
        <f t="shared" si="42"/>
        <v>0</v>
      </c>
      <c r="AT58" s="22">
        <f t="shared" si="43"/>
        <v>0</v>
      </c>
      <c r="AU58" s="22">
        <f t="shared" si="44"/>
        <v>0</v>
      </c>
    </row>
    <row r="59" spans="1:47" x14ac:dyDescent="0.25">
      <c r="A59" t="s">
        <v>239</v>
      </c>
      <c r="E59" s="35">
        <v>2</v>
      </c>
      <c r="H59" s="35">
        <v>2</v>
      </c>
      <c r="X59" s="24">
        <v>2</v>
      </c>
      <c r="Z59" s="33">
        <f t="shared" si="23"/>
        <v>0</v>
      </c>
      <c r="AA59" s="33">
        <f t="shared" si="24"/>
        <v>0</v>
      </c>
      <c r="AB59" s="33">
        <f t="shared" si="25"/>
        <v>0</v>
      </c>
      <c r="AC59" s="33">
        <f t="shared" si="26"/>
        <v>1</v>
      </c>
      <c r="AD59" s="33">
        <f t="shared" si="27"/>
        <v>0</v>
      </c>
      <c r="AE59" s="33">
        <f t="shared" si="28"/>
        <v>0</v>
      </c>
      <c r="AF59" s="33">
        <f t="shared" si="29"/>
        <v>1</v>
      </c>
      <c r="AG59" s="31">
        <f t="shared" si="30"/>
        <v>0</v>
      </c>
      <c r="AH59" s="31">
        <f t="shared" si="31"/>
        <v>0</v>
      </c>
      <c r="AI59" s="31">
        <f t="shared" si="32"/>
        <v>0</v>
      </c>
      <c r="AJ59" s="31">
        <f t="shared" si="33"/>
        <v>0</v>
      </c>
      <c r="AK59" s="31">
        <f t="shared" si="34"/>
        <v>0</v>
      </c>
      <c r="AL59" s="31">
        <f t="shared" si="35"/>
        <v>0</v>
      </c>
      <c r="AM59" s="13">
        <f t="shared" si="36"/>
        <v>0</v>
      </c>
      <c r="AN59" s="13">
        <f t="shared" si="37"/>
        <v>0</v>
      </c>
      <c r="AO59" s="15">
        <f t="shared" si="38"/>
        <v>0</v>
      </c>
      <c r="AP59" s="15">
        <f t="shared" si="39"/>
        <v>0</v>
      </c>
      <c r="AQ59" s="15">
        <f t="shared" si="40"/>
        <v>0</v>
      </c>
      <c r="AR59" s="15">
        <f t="shared" si="41"/>
        <v>0</v>
      </c>
      <c r="AS59" s="15">
        <f t="shared" si="42"/>
        <v>0</v>
      </c>
      <c r="AT59" s="22">
        <f t="shared" si="43"/>
        <v>0</v>
      </c>
      <c r="AU59" s="22">
        <f t="shared" si="44"/>
        <v>0</v>
      </c>
    </row>
    <row r="60" spans="1:47" x14ac:dyDescent="0.25">
      <c r="A60" t="s">
        <v>243</v>
      </c>
      <c r="E60" s="35">
        <v>2</v>
      </c>
      <c r="H60" s="35">
        <v>2</v>
      </c>
      <c r="X60" s="24">
        <v>2</v>
      </c>
      <c r="Z60" s="33">
        <f t="shared" si="23"/>
        <v>0</v>
      </c>
      <c r="AA60" s="33">
        <f t="shared" si="24"/>
        <v>0</v>
      </c>
      <c r="AB60" s="33">
        <f t="shared" si="25"/>
        <v>0</v>
      </c>
      <c r="AC60" s="33">
        <f t="shared" si="26"/>
        <v>1</v>
      </c>
      <c r="AD60" s="33">
        <f t="shared" si="27"/>
        <v>0</v>
      </c>
      <c r="AE60" s="33">
        <f t="shared" si="28"/>
        <v>0</v>
      </c>
      <c r="AF60" s="33">
        <f t="shared" si="29"/>
        <v>1</v>
      </c>
      <c r="AG60" s="31">
        <f t="shared" si="30"/>
        <v>0</v>
      </c>
      <c r="AH60" s="31">
        <f t="shared" si="31"/>
        <v>0</v>
      </c>
      <c r="AI60" s="31">
        <f t="shared" si="32"/>
        <v>0</v>
      </c>
      <c r="AJ60" s="31">
        <f t="shared" si="33"/>
        <v>0</v>
      </c>
      <c r="AK60" s="31">
        <f t="shared" si="34"/>
        <v>0</v>
      </c>
      <c r="AL60" s="31">
        <f t="shared" si="35"/>
        <v>0</v>
      </c>
      <c r="AM60" s="13">
        <f t="shared" si="36"/>
        <v>0</v>
      </c>
      <c r="AN60" s="13">
        <f t="shared" si="37"/>
        <v>0</v>
      </c>
      <c r="AO60" s="15">
        <f t="shared" si="38"/>
        <v>0</v>
      </c>
      <c r="AP60" s="15">
        <f t="shared" si="39"/>
        <v>0</v>
      </c>
      <c r="AQ60" s="15">
        <f t="shared" si="40"/>
        <v>0</v>
      </c>
      <c r="AR60" s="15">
        <f t="shared" si="41"/>
        <v>0</v>
      </c>
      <c r="AS60" s="15">
        <f t="shared" si="42"/>
        <v>0</v>
      </c>
      <c r="AT60" s="22">
        <f t="shared" si="43"/>
        <v>0</v>
      </c>
      <c r="AU60" s="22">
        <f t="shared" si="44"/>
        <v>0</v>
      </c>
    </row>
    <row r="61" spans="1:47" x14ac:dyDescent="0.25">
      <c r="A61" t="s">
        <v>246</v>
      </c>
      <c r="E61" s="35">
        <v>2</v>
      </c>
      <c r="H61" s="35">
        <v>2</v>
      </c>
      <c r="X61" s="24">
        <v>2</v>
      </c>
      <c r="Z61" s="33">
        <f t="shared" si="23"/>
        <v>0</v>
      </c>
      <c r="AA61" s="33">
        <f t="shared" si="24"/>
        <v>0</v>
      </c>
      <c r="AB61" s="33">
        <f t="shared" si="25"/>
        <v>0</v>
      </c>
      <c r="AC61" s="33">
        <f t="shared" si="26"/>
        <v>1</v>
      </c>
      <c r="AD61" s="33">
        <f t="shared" si="27"/>
        <v>0</v>
      </c>
      <c r="AE61" s="33">
        <f t="shared" si="28"/>
        <v>0</v>
      </c>
      <c r="AF61" s="33">
        <f t="shared" si="29"/>
        <v>1</v>
      </c>
      <c r="AG61" s="31">
        <f t="shared" si="30"/>
        <v>0</v>
      </c>
      <c r="AH61" s="31">
        <f t="shared" si="31"/>
        <v>0</v>
      </c>
      <c r="AI61" s="31">
        <f t="shared" si="32"/>
        <v>0</v>
      </c>
      <c r="AJ61" s="31">
        <f t="shared" si="33"/>
        <v>0</v>
      </c>
      <c r="AK61" s="31">
        <f t="shared" si="34"/>
        <v>0</v>
      </c>
      <c r="AL61" s="31">
        <f t="shared" si="35"/>
        <v>0</v>
      </c>
      <c r="AM61" s="13">
        <f t="shared" si="36"/>
        <v>0</v>
      </c>
      <c r="AN61" s="13">
        <f t="shared" si="37"/>
        <v>0</v>
      </c>
      <c r="AO61" s="15">
        <f t="shared" si="38"/>
        <v>0</v>
      </c>
      <c r="AP61" s="15">
        <f t="shared" si="39"/>
        <v>0</v>
      </c>
      <c r="AQ61" s="15">
        <f t="shared" si="40"/>
        <v>0</v>
      </c>
      <c r="AR61" s="15">
        <f t="shared" si="41"/>
        <v>0</v>
      </c>
      <c r="AS61" s="15">
        <f t="shared" si="42"/>
        <v>0</v>
      </c>
      <c r="AT61" s="22">
        <f t="shared" si="43"/>
        <v>0</v>
      </c>
      <c r="AU61" s="22">
        <f t="shared" si="44"/>
        <v>0</v>
      </c>
    </row>
    <row r="62" spans="1:47" x14ac:dyDescent="0.25">
      <c r="A62" t="s">
        <v>248</v>
      </c>
      <c r="B62" s="35">
        <v>3</v>
      </c>
      <c r="H62" s="35">
        <v>3</v>
      </c>
      <c r="L62" s="17">
        <v>3</v>
      </c>
      <c r="N62" s="17">
        <v>3</v>
      </c>
      <c r="X62" s="24">
        <v>6</v>
      </c>
      <c r="Z62" s="33">
        <f t="shared" si="23"/>
        <v>1</v>
      </c>
      <c r="AA62" s="33">
        <f t="shared" si="24"/>
        <v>0</v>
      </c>
      <c r="AB62" s="33">
        <f t="shared" si="25"/>
        <v>0</v>
      </c>
      <c r="AC62" s="33">
        <f t="shared" si="26"/>
        <v>0</v>
      </c>
      <c r="AD62" s="33">
        <f t="shared" si="27"/>
        <v>0</v>
      </c>
      <c r="AE62" s="33">
        <f t="shared" si="28"/>
        <v>0</v>
      </c>
      <c r="AF62" s="33">
        <f t="shared" si="29"/>
        <v>1</v>
      </c>
      <c r="AG62" s="31">
        <f t="shared" si="30"/>
        <v>0</v>
      </c>
      <c r="AH62" s="31">
        <f t="shared" si="31"/>
        <v>0</v>
      </c>
      <c r="AI62" s="31">
        <f t="shared" si="32"/>
        <v>0</v>
      </c>
      <c r="AJ62" s="31">
        <f t="shared" si="33"/>
        <v>1</v>
      </c>
      <c r="AK62" s="31">
        <f t="shared" si="34"/>
        <v>0</v>
      </c>
      <c r="AL62" s="31">
        <f t="shared" si="35"/>
        <v>1</v>
      </c>
      <c r="AM62" s="13">
        <f t="shared" si="36"/>
        <v>0</v>
      </c>
      <c r="AN62" s="13">
        <f t="shared" si="37"/>
        <v>0</v>
      </c>
      <c r="AO62" s="15">
        <f t="shared" si="38"/>
        <v>0</v>
      </c>
      <c r="AP62" s="15">
        <f t="shared" si="39"/>
        <v>0</v>
      </c>
      <c r="AQ62" s="15">
        <f t="shared" si="40"/>
        <v>0</v>
      </c>
      <c r="AR62" s="15">
        <f t="shared" si="41"/>
        <v>0</v>
      </c>
      <c r="AS62" s="15">
        <f t="shared" si="42"/>
        <v>0</v>
      </c>
      <c r="AT62" s="22">
        <f t="shared" si="43"/>
        <v>0</v>
      </c>
      <c r="AU62" s="22">
        <f t="shared" si="44"/>
        <v>0</v>
      </c>
    </row>
    <row r="63" spans="1:47" x14ac:dyDescent="0.25">
      <c r="A63" t="s">
        <v>251</v>
      </c>
      <c r="B63" s="35">
        <v>1</v>
      </c>
      <c r="H63" s="35">
        <v>1</v>
      </c>
      <c r="X63" s="24">
        <v>1</v>
      </c>
      <c r="Z63" s="33">
        <f t="shared" si="23"/>
        <v>1</v>
      </c>
      <c r="AA63" s="33">
        <f t="shared" si="24"/>
        <v>0</v>
      </c>
      <c r="AB63" s="33">
        <f t="shared" si="25"/>
        <v>0</v>
      </c>
      <c r="AC63" s="33">
        <f t="shared" si="26"/>
        <v>0</v>
      </c>
      <c r="AD63" s="33">
        <f t="shared" si="27"/>
        <v>0</v>
      </c>
      <c r="AE63" s="33">
        <f t="shared" si="28"/>
        <v>0</v>
      </c>
      <c r="AF63" s="33">
        <f t="shared" si="29"/>
        <v>1</v>
      </c>
      <c r="AG63" s="31">
        <f t="shared" si="30"/>
        <v>0</v>
      </c>
      <c r="AH63" s="31">
        <f t="shared" si="31"/>
        <v>0</v>
      </c>
      <c r="AI63" s="31">
        <f t="shared" si="32"/>
        <v>0</v>
      </c>
      <c r="AJ63" s="31">
        <f t="shared" si="33"/>
        <v>0</v>
      </c>
      <c r="AK63" s="31">
        <f t="shared" si="34"/>
        <v>0</v>
      </c>
      <c r="AL63" s="31">
        <f t="shared" si="35"/>
        <v>0</v>
      </c>
      <c r="AM63" s="13">
        <f t="shared" si="36"/>
        <v>0</v>
      </c>
      <c r="AN63" s="13">
        <f t="shared" si="37"/>
        <v>0</v>
      </c>
      <c r="AO63" s="15">
        <f t="shared" si="38"/>
        <v>0</v>
      </c>
      <c r="AP63" s="15">
        <f t="shared" si="39"/>
        <v>0</v>
      </c>
      <c r="AQ63" s="15">
        <f t="shared" si="40"/>
        <v>0</v>
      </c>
      <c r="AR63" s="15">
        <f t="shared" si="41"/>
        <v>0</v>
      </c>
      <c r="AS63" s="15">
        <f t="shared" si="42"/>
        <v>0</v>
      </c>
      <c r="AT63" s="22">
        <f t="shared" si="43"/>
        <v>0</v>
      </c>
      <c r="AU63" s="22">
        <f t="shared" si="44"/>
        <v>0</v>
      </c>
    </row>
    <row r="64" spans="1:47" x14ac:dyDescent="0.25">
      <c r="A64" t="s">
        <v>255</v>
      </c>
      <c r="S64" s="15">
        <v>2</v>
      </c>
      <c r="U64" s="15">
        <v>2</v>
      </c>
      <c r="X64" s="24">
        <v>2</v>
      </c>
      <c r="Z64" s="33">
        <f t="shared" si="23"/>
        <v>0</v>
      </c>
      <c r="AA64" s="33">
        <f t="shared" si="24"/>
        <v>0</v>
      </c>
      <c r="AB64" s="33">
        <f t="shared" si="25"/>
        <v>0</v>
      </c>
      <c r="AC64" s="33">
        <f t="shared" si="26"/>
        <v>0</v>
      </c>
      <c r="AD64" s="33">
        <f t="shared" si="27"/>
        <v>0</v>
      </c>
      <c r="AE64" s="33">
        <f t="shared" si="28"/>
        <v>0</v>
      </c>
      <c r="AF64" s="33">
        <f t="shared" si="29"/>
        <v>0</v>
      </c>
      <c r="AG64" s="31">
        <f t="shared" si="30"/>
        <v>0</v>
      </c>
      <c r="AH64" s="31">
        <f t="shared" si="31"/>
        <v>0</v>
      </c>
      <c r="AI64" s="31">
        <f t="shared" si="32"/>
        <v>0</v>
      </c>
      <c r="AJ64" s="31">
        <f t="shared" si="33"/>
        <v>0</v>
      </c>
      <c r="AK64" s="31">
        <f t="shared" si="34"/>
        <v>0</v>
      </c>
      <c r="AL64" s="31">
        <f t="shared" si="35"/>
        <v>0</v>
      </c>
      <c r="AM64" s="13">
        <f t="shared" si="36"/>
        <v>0</v>
      </c>
      <c r="AN64" s="13">
        <f t="shared" si="37"/>
        <v>0</v>
      </c>
      <c r="AO64" s="15">
        <f t="shared" si="38"/>
        <v>0</v>
      </c>
      <c r="AP64" s="15">
        <f t="shared" si="39"/>
        <v>0</v>
      </c>
      <c r="AQ64" s="15">
        <f t="shared" si="40"/>
        <v>1</v>
      </c>
      <c r="AR64" s="15">
        <f t="shared" si="41"/>
        <v>0</v>
      </c>
      <c r="AS64" s="15">
        <f t="shared" si="42"/>
        <v>1</v>
      </c>
      <c r="AT64" s="22">
        <f t="shared" si="43"/>
        <v>0</v>
      </c>
      <c r="AU64" s="22">
        <f t="shared" si="44"/>
        <v>0</v>
      </c>
    </row>
    <row r="65" spans="1:47" x14ac:dyDescent="0.25">
      <c r="A65" t="s">
        <v>256</v>
      </c>
      <c r="B65" s="35">
        <v>2</v>
      </c>
      <c r="H65" s="35">
        <v>2</v>
      </c>
      <c r="Q65" s="15">
        <v>2</v>
      </c>
      <c r="U65" s="15">
        <v>2</v>
      </c>
      <c r="X65" s="24">
        <v>4</v>
      </c>
      <c r="Z65" s="33">
        <f t="shared" si="23"/>
        <v>1</v>
      </c>
      <c r="AA65" s="33">
        <f t="shared" si="24"/>
        <v>0</v>
      </c>
      <c r="AB65" s="33">
        <f t="shared" si="25"/>
        <v>0</v>
      </c>
      <c r="AC65" s="33">
        <f t="shared" si="26"/>
        <v>0</v>
      </c>
      <c r="AD65" s="33">
        <f t="shared" si="27"/>
        <v>0</v>
      </c>
      <c r="AE65" s="33">
        <f t="shared" si="28"/>
        <v>0</v>
      </c>
      <c r="AF65" s="33">
        <f t="shared" si="29"/>
        <v>1</v>
      </c>
      <c r="AG65" s="31">
        <f t="shared" si="30"/>
        <v>0</v>
      </c>
      <c r="AH65" s="31">
        <f t="shared" si="31"/>
        <v>0</v>
      </c>
      <c r="AI65" s="31">
        <f t="shared" si="32"/>
        <v>0</v>
      </c>
      <c r="AJ65" s="31">
        <f t="shared" si="33"/>
        <v>0</v>
      </c>
      <c r="AK65" s="31">
        <f t="shared" si="34"/>
        <v>0</v>
      </c>
      <c r="AL65" s="31">
        <f t="shared" si="35"/>
        <v>0</v>
      </c>
      <c r="AM65" s="13">
        <f t="shared" si="36"/>
        <v>0</v>
      </c>
      <c r="AN65" s="13">
        <f t="shared" si="37"/>
        <v>0</v>
      </c>
      <c r="AO65" s="15">
        <f t="shared" si="38"/>
        <v>1</v>
      </c>
      <c r="AP65" s="15">
        <f t="shared" si="39"/>
        <v>0</v>
      </c>
      <c r="AQ65" s="15">
        <f t="shared" si="40"/>
        <v>0</v>
      </c>
      <c r="AR65" s="15">
        <f t="shared" si="41"/>
        <v>0</v>
      </c>
      <c r="AS65" s="15">
        <f t="shared" si="42"/>
        <v>1</v>
      </c>
      <c r="AT65" s="22">
        <f t="shared" si="43"/>
        <v>0</v>
      </c>
      <c r="AU65" s="22">
        <f t="shared" si="44"/>
        <v>0</v>
      </c>
    </row>
    <row r="66" spans="1:47" x14ac:dyDescent="0.25">
      <c r="A66" t="s">
        <v>260</v>
      </c>
      <c r="Q66" s="15">
        <v>3</v>
      </c>
      <c r="U66" s="15">
        <v>3</v>
      </c>
      <c r="X66" s="24">
        <v>3</v>
      </c>
      <c r="Z66" s="33">
        <f t="shared" si="23"/>
        <v>0</v>
      </c>
      <c r="AA66" s="33">
        <f t="shared" si="24"/>
        <v>0</v>
      </c>
      <c r="AB66" s="33">
        <f t="shared" si="25"/>
        <v>0</v>
      </c>
      <c r="AC66" s="33">
        <f t="shared" si="26"/>
        <v>0</v>
      </c>
      <c r="AD66" s="33">
        <f t="shared" si="27"/>
        <v>0</v>
      </c>
      <c r="AE66" s="33">
        <f t="shared" si="28"/>
        <v>0</v>
      </c>
      <c r="AF66" s="33">
        <f t="shared" si="29"/>
        <v>0</v>
      </c>
      <c r="AG66" s="31">
        <f t="shared" si="30"/>
        <v>0</v>
      </c>
      <c r="AH66" s="31">
        <f t="shared" si="31"/>
        <v>0</v>
      </c>
      <c r="AI66" s="31">
        <f t="shared" si="32"/>
        <v>0</v>
      </c>
      <c r="AJ66" s="31">
        <f t="shared" si="33"/>
        <v>0</v>
      </c>
      <c r="AK66" s="31">
        <f t="shared" si="34"/>
        <v>0</v>
      </c>
      <c r="AL66" s="31">
        <f t="shared" si="35"/>
        <v>0</v>
      </c>
      <c r="AM66" s="13">
        <f t="shared" si="36"/>
        <v>0</v>
      </c>
      <c r="AN66" s="13">
        <f t="shared" si="37"/>
        <v>0</v>
      </c>
      <c r="AO66" s="15">
        <f t="shared" si="38"/>
        <v>1</v>
      </c>
      <c r="AP66" s="15">
        <f t="shared" si="39"/>
        <v>0</v>
      </c>
      <c r="AQ66" s="15">
        <f t="shared" si="40"/>
        <v>0</v>
      </c>
      <c r="AR66" s="15">
        <f t="shared" si="41"/>
        <v>0</v>
      </c>
      <c r="AS66" s="15">
        <f t="shared" si="42"/>
        <v>1</v>
      </c>
      <c r="AT66" s="22">
        <f t="shared" si="43"/>
        <v>0</v>
      </c>
      <c r="AU66" s="22">
        <f t="shared" si="44"/>
        <v>0</v>
      </c>
    </row>
    <row r="67" spans="1:47" x14ac:dyDescent="0.25">
      <c r="A67" t="s">
        <v>264</v>
      </c>
      <c r="B67" s="35">
        <v>3</v>
      </c>
      <c r="H67" s="35">
        <v>3</v>
      </c>
      <c r="X67" s="24">
        <v>3</v>
      </c>
      <c r="Z67" s="33">
        <f t="shared" si="23"/>
        <v>1</v>
      </c>
      <c r="AA67" s="33">
        <f t="shared" si="24"/>
        <v>0</v>
      </c>
      <c r="AB67" s="33">
        <f t="shared" si="25"/>
        <v>0</v>
      </c>
      <c r="AC67" s="33">
        <f t="shared" si="26"/>
        <v>0</v>
      </c>
      <c r="AD67" s="33">
        <f t="shared" si="27"/>
        <v>0</v>
      </c>
      <c r="AE67" s="33">
        <f t="shared" si="28"/>
        <v>0</v>
      </c>
      <c r="AF67" s="33">
        <f t="shared" si="29"/>
        <v>1</v>
      </c>
      <c r="AG67" s="31">
        <f t="shared" si="30"/>
        <v>0</v>
      </c>
      <c r="AH67" s="31">
        <f t="shared" si="31"/>
        <v>0</v>
      </c>
      <c r="AI67" s="31">
        <f t="shared" si="32"/>
        <v>0</v>
      </c>
      <c r="AJ67" s="31">
        <f t="shared" si="33"/>
        <v>0</v>
      </c>
      <c r="AK67" s="31">
        <f t="shared" si="34"/>
        <v>0</v>
      </c>
      <c r="AL67" s="31">
        <f t="shared" si="35"/>
        <v>0</v>
      </c>
      <c r="AM67" s="13">
        <f t="shared" si="36"/>
        <v>0</v>
      </c>
      <c r="AN67" s="13">
        <f t="shared" si="37"/>
        <v>0</v>
      </c>
      <c r="AO67" s="15">
        <f t="shared" si="38"/>
        <v>0</v>
      </c>
      <c r="AP67" s="15">
        <f t="shared" si="39"/>
        <v>0</v>
      </c>
      <c r="AQ67" s="15">
        <f t="shared" si="40"/>
        <v>0</v>
      </c>
      <c r="AR67" s="15">
        <f t="shared" si="41"/>
        <v>0</v>
      </c>
      <c r="AS67" s="15">
        <f t="shared" si="42"/>
        <v>0</v>
      </c>
      <c r="AT67" s="22">
        <f t="shared" si="43"/>
        <v>0</v>
      </c>
      <c r="AU67" s="22">
        <f t="shared" si="44"/>
        <v>0</v>
      </c>
    </row>
    <row r="68" spans="1:47" x14ac:dyDescent="0.25">
      <c r="A68" t="s">
        <v>268</v>
      </c>
      <c r="B68" s="35">
        <v>3</v>
      </c>
      <c r="H68" s="35">
        <v>3</v>
      </c>
      <c r="K68" s="17">
        <v>3</v>
      </c>
      <c r="N68" s="17">
        <v>3</v>
      </c>
      <c r="X68" s="24">
        <v>6</v>
      </c>
      <c r="Z68" s="33">
        <f t="shared" si="23"/>
        <v>1</v>
      </c>
      <c r="AA68" s="33">
        <f t="shared" si="24"/>
        <v>0</v>
      </c>
      <c r="AB68" s="33">
        <f t="shared" si="25"/>
        <v>0</v>
      </c>
      <c r="AC68" s="33">
        <f t="shared" si="26"/>
        <v>0</v>
      </c>
      <c r="AD68" s="33">
        <f t="shared" si="27"/>
        <v>0</v>
      </c>
      <c r="AE68" s="33">
        <f t="shared" si="28"/>
        <v>0</v>
      </c>
      <c r="AF68" s="33">
        <f t="shared" si="29"/>
        <v>1</v>
      </c>
      <c r="AG68" s="31">
        <f t="shared" si="30"/>
        <v>0</v>
      </c>
      <c r="AH68" s="31">
        <f t="shared" si="31"/>
        <v>0</v>
      </c>
      <c r="AI68" s="31">
        <f t="shared" si="32"/>
        <v>1</v>
      </c>
      <c r="AJ68" s="31">
        <f t="shared" si="33"/>
        <v>0</v>
      </c>
      <c r="AK68" s="31">
        <f t="shared" si="34"/>
        <v>0</v>
      </c>
      <c r="AL68" s="31">
        <f t="shared" si="35"/>
        <v>1</v>
      </c>
      <c r="AM68" s="13">
        <f t="shared" si="36"/>
        <v>0</v>
      </c>
      <c r="AN68" s="13">
        <f t="shared" si="37"/>
        <v>0</v>
      </c>
      <c r="AO68" s="15">
        <f t="shared" si="38"/>
        <v>0</v>
      </c>
      <c r="AP68" s="15">
        <f t="shared" si="39"/>
        <v>0</v>
      </c>
      <c r="AQ68" s="15">
        <f t="shared" si="40"/>
        <v>0</v>
      </c>
      <c r="AR68" s="15">
        <f t="shared" si="41"/>
        <v>0</v>
      </c>
      <c r="AS68" s="15">
        <f t="shared" si="42"/>
        <v>0</v>
      </c>
      <c r="AT68" s="22">
        <f t="shared" si="43"/>
        <v>0</v>
      </c>
      <c r="AU68" s="22">
        <f t="shared" si="44"/>
        <v>0</v>
      </c>
    </row>
    <row r="69" spans="1:47" x14ac:dyDescent="0.25">
      <c r="A69" t="s">
        <v>269</v>
      </c>
      <c r="B69" s="35">
        <v>3</v>
      </c>
      <c r="H69" s="35">
        <v>3</v>
      </c>
      <c r="X69" s="24">
        <v>3</v>
      </c>
      <c r="Z69" s="33">
        <f t="shared" si="23"/>
        <v>1</v>
      </c>
      <c r="AA69" s="33">
        <f t="shared" si="24"/>
        <v>0</v>
      </c>
      <c r="AB69" s="33">
        <f t="shared" si="25"/>
        <v>0</v>
      </c>
      <c r="AC69" s="33">
        <f t="shared" si="26"/>
        <v>0</v>
      </c>
      <c r="AD69" s="33">
        <f t="shared" si="27"/>
        <v>0</v>
      </c>
      <c r="AE69" s="33">
        <f t="shared" si="28"/>
        <v>0</v>
      </c>
      <c r="AF69" s="33">
        <f t="shared" si="29"/>
        <v>1</v>
      </c>
      <c r="AG69" s="31">
        <f t="shared" si="30"/>
        <v>0</v>
      </c>
      <c r="AH69" s="31">
        <f t="shared" si="31"/>
        <v>0</v>
      </c>
      <c r="AI69" s="31">
        <f t="shared" si="32"/>
        <v>0</v>
      </c>
      <c r="AJ69" s="31">
        <f t="shared" si="33"/>
        <v>0</v>
      </c>
      <c r="AK69" s="31">
        <f t="shared" si="34"/>
        <v>0</v>
      </c>
      <c r="AL69" s="31">
        <f t="shared" si="35"/>
        <v>0</v>
      </c>
      <c r="AM69" s="13">
        <f t="shared" si="36"/>
        <v>0</v>
      </c>
      <c r="AN69" s="13">
        <f t="shared" si="37"/>
        <v>0</v>
      </c>
      <c r="AO69" s="15">
        <f t="shared" si="38"/>
        <v>0</v>
      </c>
      <c r="AP69" s="15">
        <f t="shared" si="39"/>
        <v>0</v>
      </c>
      <c r="AQ69" s="15">
        <f t="shared" si="40"/>
        <v>0</v>
      </c>
      <c r="AR69" s="15">
        <f t="shared" si="41"/>
        <v>0</v>
      </c>
      <c r="AS69" s="15">
        <f t="shared" si="42"/>
        <v>0</v>
      </c>
      <c r="AT69" s="22">
        <f t="shared" si="43"/>
        <v>0</v>
      </c>
      <c r="AU69" s="22">
        <f t="shared" si="44"/>
        <v>0</v>
      </c>
    </row>
    <row r="70" spans="1:47" x14ac:dyDescent="0.25">
      <c r="A70" t="s">
        <v>274</v>
      </c>
      <c r="B70" s="35">
        <v>1</v>
      </c>
      <c r="H70" s="35">
        <v>1</v>
      </c>
      <c r="X70" s="24">
        <v>1</v>
      </c>
      <c r="Z70" s="33">
        <f t="shared" si="23"/>
        <v>1</v>
      </c>
      <c r="AA70" s="33">
        <f t="shared" si="24"/>
        <v>0</v>
      </c>
      <c r="AB70" s="33">
        <f t="shared" si="25"/>
        <v>0</v>
      </c>
      <c r="AC70" s="33">
        <f t="shared" si="26"/>
        <v>0</v>
      </c>
      <c r="AD70" s="33">
        <f t="shared" si="27"/>
        <v>0</v>
      </c>
      <c r="AE70" s="33">
        <f t="shared" si="28"/>
        <v>0</v>
      </c>
      <c r="AF70" s="33">
        <f t="shared" si="29"/>
        <v>1</v>
      </c>
      <c r="AG70" s="31">
        <f t="shared" si="30"/>
        <v>0</v>
      </c>
      <c r="AH70" s="31">
        <f t="shared" si="31"/>
        <v>0</v>
      </c>
      <c r="AI70" s="31">
        <f t="shared" si="32"/>
        <v>0</v>
      </c>
      <c r="AJ70" s="31">
        <f t="shared" si="33"/>
        <v>0</v>
      </c>
      <c r="AK70" s="31">
        <f t="shared" si="34"/>
        <v>0</v>
      </c>
      <c r="AL70" s="31">
        <f t="shared" si="35"/>
        <v>0</v>
      </c>
      <c r="AM70" s="13">
        <f t="shared" si="36"/>
        <v>0</v>
      </c>
      <c r="AN70" s="13">
        <f t="shared" si="37"/>
        <v>0</v>
      </c>
      <c r="AO70" s="15">
        <f t="shared" si="38"/>
        <v>0</v>
      </c>
      <c r="AP70" s="15">
        <f t="shared" si="39"/>
        <v>0</v>
      </c>
      <c r="AQ70" s="15">
        <f t="shared" si="40"/>
        <v>0</v>
      </c>
      <c r="AR70" s="15">
        <f t="shared" si="41"/>
        <v>0</v>
      </c>
      <c r="AS70" s="15">
        <f t="shared" si="42"/>
        <v>0</v>
      </c>
      <c r="AT70" s="22">
        <f t="shared" si="43"/>
        <v>0</v>
      </c>
      <c r="AU70" s="22">
        <f t="shared" si="44"/>
        <v>0</v>
      </c>
    </row>
    <row r="71" spans="1:47" x14ac:dyDescent="0.25">
      <c r="A71" t="s">
        <v>276</v>
      </c>
      <c r="B71" s="35">
        <v>3</v>
      </c>
      <c r="H71" s="35">
        <v>3</v>
      </c>
      <c r="X71" s="24">
        <v>3</v>
      </c>
      <c r="Z71" s="33">
        <f t="shared" si="23"/>
        <v>1</v>
      </c>
      <c r="AA71" s="33">
        <f t="shared" si="24"/>
        <v>0</v>
      </c>
      <c r="AB71" s="33">
        <f t="shared" si="25"/>
        <v>0</v>
      </c>
      <c r="AC71" s="33">
        <f t="shared" si="26"/>
        <v>0</v>
      </c>
      <c r="AD71" s="33">
        <f t="shared" si="27"/>
        <v>0</v>
      </c>
      <c r="AE71" s="33">
        <f t="shared" si="28"/>
        <v>0</v>
      </c>
      <c r="AF71" s="33">
        <f t="shared" si="29"/>
        <v>1</v>
      </c>
      <c r="AG71" s="31">
        <f t="shared" si="30"/>
        <v>0</v>
      </c>
      <c r="AH71" s="31">
        <f t="shared" si="31"/>
        <v>0</v>
      </c>
      <c r="AI71" s="31">
        <f t="shared" si="32"/>
        <v>0</v>
      </c>
      <c r="AJ71" s="31">
        <f t="shared" si="33"/>
        <v>0</v>
      </c>
      <c r="AK71" s="31">
        <f t="shared" si="34"/>
        <v>0</v>
      </c>
      <c r="AL71" s="31">
        <f t="shared" si="35"/>
        <v>0</v>
      </c>
      <c r="AM71" s="13">
        <f t="shared" si="36"/>
        <v>0</v>
      </c>
      <c r="AN71" s="13">
        <f t="shared" si="37"/>
        <v>0</v>
      </c>
      <c r="AO71" s="15">
        <f t="shared" si="38"/>
        <v>0</v>
      </c>
      <c r="AP71" s="15">
        <f t="shared" si="39"/>
        <v>0</v>
      </c>
      <c r="AQ71" s="15">
        <f t="shared" si="40"/>
        <v>0</v>
      </c>
      <c r="AR71" s="15">
        <f t="shared" si="41"/>
        <v>0</v>
      </c>
      <c r="AS71" s="15">
        <f t="shared" si="42"/>
        <v>0</v>
      </c>
      <c r="AT71" s="22">
        <f t="shared" si="43"/>
        <v>0</v>
      </c>
      <c r="AU71" s="22">
        <f t="shared" si="44"/>
        <v>0</v>
      </c>
    </row>
    <row r="72" spans="1:47" x14ac:dyDescent="0.25">
      <c r="A72" t="s">
        <v>281</v>
      </c>
      <c r="K72" s="17">
        <v>3</v>
      </c>
      <c r="N72" s="17">
        <v>3</v>
      </c>
      <c r="O72" s="13">
        <v>3</v>
      </c>
      <c r="P72" s="13">
        <v>3</v>
      </c>
      <c r="X72" s="24">
        <v>6</v>
      </c>
      <c r="Z72" s="33">
        <f t="shared" si="23"/>
        <v>0</v>
      </c>
      <c r="AA72" s="33">
        <f t="shared" si="24"/>
        <v>0</v>
      </c>
      <c r="AB72" s="33">
        <f t="shared" si="25"/>
        <v>0</v>
      </c>
      <c r="AC72" s="33">
        <f t="shared" si="26"/>
        <v>0</v>
      </c>
      <c r="AD72" s="33">
        <f t="shared" si="27"/>
        <v>0</v>
      </c>
      <c r="AE72" s="33">
        <f t="shared" si="28"/>
        <v>0</v>
      </c>
      <c r="AF72" s="33">
        <f t="shared" si="29"/>
        <v>0</v>
      </c>
      <c r="AG72" s="31">
        <f t="shared" si="30"/>
        <v>0</v>
      </c>
      <c r="AH72" s="31">
        <f t="shared" si="31"/>
        <v>0</v>
      </c>
      <c r="AI72" s="31">
        <f t="shared" si="32"/>
        <v>1</v>
      </c>
      <c r="AJ72" s="31">
        <f t="shared" si="33"/>
        <v>0</v>
      </c>
      <c r="AK72" s="31">
        <f t="shared" si="34"/>
        <v>0</v>
      </c>
      <c r="AL72" s="31">
        <f t="shared" si="35"/>
        <v>1</v>
      </c>
      <c r="AM72" s="13">
        <f t="shared" si="36"/>
        <v>1</v>
      </c>
      <c r="AN72" s="13">
        <f t="shared" si="37"/>
        <v>1</v>
      </c>
      <c r="AO72" s="15">
        <f t="shared" si="38"/>
        <v>0</v>
      </c>
      <c r="AP72" s="15">
        <f t="shared" si="39"/>
        <v>0</v>
      </c>
      <c r="AQ72" s="15">
        <f t="shared" si="40"/>
        <v>0</v>
      </c>
      <c r="AR72" s="15">
        <f t="shared" si="41"/>
        <v>0</v>
      </c>
      <c r="AS72" s="15">
        <f t="shared" si="42"/>
        <v>0</v>
      </c>
      <c r="AT72" s="22">
        <f t="shared" si="43"/>
        <v>0</v>
      </c>
      <c r="AU72" s="22">
        <f t="shared" si="44"/>
        <v>0</v>
      </c>
    </row>
    <row r="73" spans="1:47" x14ac:dyDescent="0.25">
      <c r="A73" t="s">
        <v>285</v>
      </c>
      <c r="B73" s="35">
        <v>2</v>
      </c>
      <c r="H73" s="35">
        <v>2</v>
      </c>
      <c r="X73" s="24">
        <v>2</v>
      </c>
      <c r="Z73" s="33">
        <f t="shared" si="23"/>
        <v>1</v>
      </c>
      <c r="AA73" s="33">
        <f t="shared" si="24"/>
        <v>0</v>
      </c>
      <c r="AB73" s="33">
        <f t="shared" si="25"/>
        <v>0</v>
      </c>
      <c r="AC73" s="33">
        <f t="shared" si="26"/>
        <v>0</v>
      </c>
      <c r="AD73" s="33">
        <f t="shared" si="27"/>
        <v>0</v>
      </c>
      <c r="AE73" s="33">
        <f t="shared" si="28"/>
        <v>0</v>
      </c>
      <c r="AF73" s="33">
        <f t="shared" si="29"/>
        <v>1</v>
      </c>
      <c r="AG73" s="31">
        <f t="shared" si="30"/>
        <v>0</v>
      </c>
      <c r="AH73" s="31">
        <f t="shared" si="31"/>
        <v>0</v>
      </c>
      <c r="AI73" s="31">
        <f t="shared" si="32"/>
        <v>0</v>
      </c>
      <c r="AJ73" s="31">
        <f t="shared" si="33"/>
        <v>0</v>
      </c>
      <c r="AK73" s="31">
        <f t="shared" si="34"/>
        <v>0</v>
      </c>
      <c r="AL73" s="31">
        <f t="shared" si="35"/>
        <v>0</v>
      </c>
      <c r="AM73" s="13">
        <f t="shared" si="36"/>
        <v>0</v>
      </c>
      <c r="AN73" s="13">
        <f t="shared" si="37"/>
        <v>0</v>
      </c>
      <c r="AO73" s="15">
        <f t="shared" si="38"/>
        <v>0</v>
      </c>
      <c r="AP73" s="15">
        <f t="shared" si="39"/>
        <v>0</v>
      </c>
      <c r="AQ73" s="15">
        <f t="shared" si="40"/>
        <v>0</v>
      </c>
      <c r="AR73" s="15">
        <f t="shared" si="41"/>
        <v>0</v>
      </c>
      <c r="AS73" s="15">
        <f t="shared" si="42"/>
        <v>0</v>
      </c>
      <c r="AT73" s="22">
        <f t="shared" si="43"/>
        <v>0</v>
      </c>
      <c r="AU73" s="22">
        <f t="shared" si="44"/>
        <v>0</v>
      </c>
    </row>
    <row r="74" spans="1:47" x14ac:dyDescent="0.25">
      <c r="A74" t="s">
        <v>287</v>
      </c>
      <c r="Q74" s="15">
        <v>2</v>
      </c>
      <c r="U74" s="15">
        <v>2</v>
      </c>
      <c r="X74" s="24">
        <v>2</v>
      </c>
      <c r="Z74" s="33">
        <f t="shared" si="23"/>
        <v>0</v>
      </c>
      <c r="AA74" s="33">
        <f t="shared" si="24"/>
        <v>0</v>
      </c>
      <c r="AB74" s="33">
        <f t="shared" si="25"/>
        <v>0</v>
      </c>
      <c r="AC74" s="33">
        <f t="shared" si="26"/>
        <v>0</v>
      </c>
      <c r="AD74" s="33">
        <f t="shared" si="27"/>
        <v>0</v>
      </c>
      <c r="AE74" s="33">
        <f t="shared" si="28"/>
        <v>0</v>
      </c>
      <c r="AF74" s="33">
        <f t="shared" si="29"/>
        <v>0</v>
      </c>
      <c r="AG74" s="31">
        <f t="shared" si="30"/>
        <v>0</v>
      </c>
      <c r="AH74" s="31">
        <f t="shared" si="31"/>
        <v>0</v>
      </c>
      <c r="AI74" s="31">
        <f t="shared" si="32"/>
        <v>0</v>
      </c>
      <c r="AJ74" s="31">
        <f t="shared" si="33"/>
        <v>0</v>
      </c>
      <c r="AK74" s="31">
        <f t="shared" si="34"/>
        <v>0</v>
      </c>
      <c r="AL74" s="31">
        <f t="shared" si="35"/>
        <v>0</v>
      </c>
      <c r="AM74" s="13">
        <f t="shared" si="36"/>
        <v>0</v>
      </c>
      <c r="AN74" s="13">
        <f t="shared" si="37"/>
        <v>0</v>
      </c>
      <c r="AO74" s="15">
        <f t="shared" si="38"/>
        <v>1</v>
      </c>
      <c r="AP74" s="15">
        <f t="shared" si="39"/>
        <v>0</v>
      </c>
      <c r="AQ74" s="15">
        <f t="shared" si="40"/>
        <v>0</v>
      </c>
      <c r="AR74" s="15">
        <f t="shared" si="41"/>
        <v>0</v>
      </c>
      <c r="AS74" s="15">
        <f t="shared" si="42"/>
        <v>1</v>
      </c>
      <c r="AT74" s="22">
        <f t="shared" si="43"/>
        <v>0</v>
      </c>
      <c r="AU74" s="22">
        <f t="shared" si="44"/>
        <v>0</v>
      </c>
    </row>
    <row r="75" spans="1:47" x14ac:dyDescent="0.25">
      <c r="A75" t="s">
        <v>292</v>
      </c>
      <c r="B75" s="35">
        <v>3</v>
      </c>
      <c r="H75" s="35">
        <v>3</v>
      </c>
      <c r="X75" s="24">
        <v>3</v>
      </c>
      <c r="Z75" s="33">
        <f t="shared" si="23"/>
        <v>1</v>
      </c>
      <c r="AA75" s="33">
        <f t="shared" si="24"/>
        <v>0</v>
      </c>
      <c r="AB75" s="33">
        <f t="shared" si="25"/>
        <v>0</v>
      </c>
      <c r="AC75" s="33">
        <f t="shared" si="26"/>
        <v>0</v>
      </c>
      <c r="AD75" s="33">
        <f t="shared" si="27"/>
        <v>0</v>
      </c>
      <c r="AE75" s="33">
        <f t="shared" si="28"/>
        <v>0</v>
      </c>
      <c r="AF75" s="33">
        <f t="shared" si="29"/>
        <v>1</v>
      </c>
      <c r="AG75" s="31">
        <f t="shared" si="30"/>
        <v>0</v>
      </c>
      <c r="AH75" s="31">
        <f t="shared" si="31"/>
        <v>0</v>
      </c>
      <c r="AI75" s="31">
        <f t="shared" si="32"/>
        <v>0</v>
      </c>
      <c r="AJ75" s="31">
        <f t="shared" si="33"/>
        <v>0</v>
      </c>
      <c r="AK75" s="31">
        <f t="shared" si="34"/>
        <v>0</v>
      </c>
      <c r="AL75" s="31">
        <f t="shared" si="35"/>
        <v>0</v>
      </c>
      <c r="AM75" s="13">
        <f t="shared" si="36"/>
        <v>0</v>
      </c>
      <c r="AN75" s="13">
        <f t="shared" si="37"/>
        <v>0</v>
      </c>
      <c r="AO75" s="15">
        <f t="shared" si="38"/>
        <v>0</v>
      </c>
      <c r="AP75" s="15">
        <f t="shared" si="39"/>
        <v>0</v>
      </c>
      <c r="AQ75" s="15">
        <f t="shared" si="40"/>
        <v>0</v>
      </c>
      <c r="AR75" s="15">
        <f t="shared" si="41"/>
        <v>0</v>
      </c>
      <c r="AS75" s="15">
        <f t="shared" si="42"/>
        <v>0</v>
      </c>
      <c r="AT75" s="22">
        <f t="shared" si="43"/>
        <v>0</v>
      </c>
      <c r="AU75" s="22">
        <f t="shared" si="44"/>
        <v>0</v>
      </c>
    </row>
    <row r="76" spans="1:47" x14ac:dyDescent="0.25">
      <c r="A76" t="s">
        <v>300</v>
      </c>
      <c r="B76" s="35">
        <v>2</v>
      </c>
      <c r="H76" s="35">
        <v>2</v>
      </c>
      <c r="Q76" s="15">
        <v>2</v>
      </c>
      <c r="U76" s="15">
        <v>2</v>
      </c>
      <c r="X76" s="24">
        <v>4</v>
      </c>
      <c r="Z76" s="33">
        <f t="shared" si="23"/>
        <v>1</v>
      </c>
      <c r="AA76" s="33">
        <f t="shared" si="24"/>
        <v>0</v>
      </c>
      <c r="AB76" s="33">
        <f t="shared" si="25"/>
        <v>0</v>
      </c>
      <c r="AC76" s="33">
        <f t="shared" si="26"/>
        <v>0</v>
      </c>
      <c r="AD76" s="33">
        <f t="shared" si="27"/>
        <v>0</v>
      </c>
      <c r="AE76" s="33">
        <f t="shared" si="28"/>
        <v>0</v>
      </c>
      <c r="AF76" s="33">
        <f t="shared" si="29"/>
        <v>1</v>
      </c>
      <c r="AG76" s="31">
        <f t="shared" si="30"/>
        <v>0</v>
      </c>
      <c r="AH76" s="31">
        <f t="shared" si="31"/>
        <v>0</v>
      </c>
      <c r="AI76" s="31">
        <f t="shared" si="32"/>
        <v>0</v>
      </c>
      <c r="AJ76" s="31">
        <f t="shared" si="33"/>
        <v>0</v>
      </c>
      <c r="AK76" s="31">
        <f t="shared" si="34"/>
        <v>0</v>
      </c>
      <c r="AL76" s="31">
        <f t="shared" si="35"/>
        <v>0</v>
      </c>
      <c r="AM76" s="13">
        <f t="shared" si="36"/>
        <v>0</v>
      </c>
      <c r="AN76" s="13">
        <f t="shared" si="37"/>
        <v>0</v>
      </c>
      <c r="AO76" s="15">
        <f t="shared" si="38"/>
        <v>1</v>
      </c>
      <c r="AP76" s="15">
        <f t="shared" si="39"/>
        <v>0</v>
      </c>
      <c r="AQ76" s="15">
        <f t="shared" si="40"/>
        <v>0</v>
      </c>
      <c r="AR76" s="15">
        <f t="shared" si="41"/>
        <v>0</v>
      </c>
      <c r="AS76" s="15">
        <f t="shared" si="42"/>
        <v>1</v>
      </c>
      <c r="AT76" s="22">
        <f t="shared" si="43"/>
        <v>0</v>
      </c>
      <c r="AU76" s="22">
        <f t="shared" si="44"/>
        <v>0</v>
      </c>
    </row>
    <row r="77" spans="1:47" x14ac:dyDescent="0.25">
      <c r="A77" t="s">
        <v>302</v>
      </c>
      <c r="B77" s="35">
        <v>2</v>
      </c>
      <c r="H77" s="35">
        <v>2</v>
      </c>
      <c r="X77" s="24">
        <v>2</v>
      </c>
      <c r="Z77" s="33">
        <f t="shared" si="23"/>
        <v>1</v>
      </c>
      <c r="AA77" s="33">
        <f t="shared" si="24"/>
        <v>0</v>
      </c>
      <c r="AB77" s="33">
        <f t="shared" si="25"/>
        <v>0</v>
      </c>
      <c r="AC77" s="33">
        <f t="shared" si="26"/>
        <v>0</v>
      </c>
      <c r="AD77" s="33">
        <f t="shared" si="27"/>
        <v>0</v>
      </c>
      <c r="AE77" s="33">
        <f t="shared" si="28"/>
        <v>0</v>
      </c>
      <c r="AF77" s="33">
        <f t="shared" si="29"/>
        <v>1</v>
      </c>
      <c r="AG77" s="31">
        <f t="shared" si="30"/>
        <v>0</v>
      </c>
      <c r="AH77" s="31">
        <f t="shared" si="31"/>
        <v>0</v>
      </c>
      <c r="AI77" s="31">
        <f t="shared" si="32"/>
        <v>0</v>
      </c>
      <c r="AJ77" s="31">
        <f t="shared" si="33"/>
        <v>0</v>
      </c>
      <c r="AK77" s="31">
        <f t="shared" si="34"/>
        <v>0</v>
      </c>
      <c r="AL77" s="31">
        <f t="shared" si="35"/>
        <v>0</v>
      </c>
      <c r="AM77" s="13">
        <f t="shared" si="36"/>
        <v>0</v>
      </c>
      <c r="AN77" s="13">
        <f t="shared" si="37"/>
        <v>0</v>
      </c>
      <c r="AO77" s="15">
        <f t="shared" si="38"/>
        <v>0</v>
      </c>
      <c r="AP77" s="15">
        <f t="shared" si="39"/>
        <v>0</v>
      </c>
      <c r="AQ77" s="15">
        <f t="shared" si="40"/>
        <v>0</v>
      </c>
      <c r="AR77" s="15">
        <f t="shared" si="41"/>
        <v>0</v>
      </c>
      <c r="AS77" s="15">
        <f t="shared" si="42"/>
        <v>0</v>
      </c>
      <c r="AT77" s="22">
        <f t="shared" si="43"/>
        <v>0</v>
      </c>
      <c r="AU77" s="22">
        <f t="shared" si="44"/>
        <v>0</v>
      </c>
    </row>
    <row r="78" spans="1:47" x14ac:dyDescent="0.25">
      <c r="A78" t="s">
        <v>305</v>
      </c>
      <c r="Q78" s="15">
        <v>2</v>
      </c>
      <c r="U78" s="15">
        <v>2</v>
      </c>
      <c r="X78" s="24">
        <v>2</v>
      </c>
      <c r="Z78" s="33">
        <f t="shared" si="23"/>
        <v>0</v>
      </c>
      <c r="AA78" s="33">
        <f t="shared" si="24"/>
        <v>0</v>
      </c>
      <c r="AB78" s="33">
        <f t="shared" si="25"/>
        <v>0</v>
      </c>
      <c r="AC78" s="33">
        <f t="shared" si="26"/>
        <v>0</v>
      </c>
      <c r="AD78" s="33">
        <f t="shared" si="27"/>
        <v>0</v>
      </c>
      <c r="AE78" s="33">
        <f t="shared" si="28"/>
        <v>0</v>
      </c>
      <c r="AF78" s="33">
        <f t="shared" si="29"/>
        <v>0</v>
      </c>
      <c r="AG78" s="31">
        <f t="shared" si="30"/>
        <v>0</v>
      </c>
      <c r="AH78" s="31">
        <f t="shared" si="31"/>
        <v>0</v>
      </c>
      <c r="AI78" s="31">
        <f t="shared" si="32"/>
        <v>0</v>
      </c>
      <c r="AJ78" s="31">
        <f t="shared" si="33"/>
        <v>0</v>
      </c>
      <c r="AK78" s="31">
        <f t="shared" si="34"/>
        <v>0</v>
      </c>
      <c r="AL78" s="31">
        <f t="shared" si="35"/>
        <v>0</v>
      </c>
      <c r="AM78" s="13">
        <f t="shared" si="36"/>
        <v>0</v>
      </c>
      <c r="AN78" s="13">
        <f t="shared" si="37"/>
        <v>0</v>
      </c>
      <c r="AO78" s="15">
        <f t="shared" si="38"/>
        <v>1</v>
      </c>
      <c r="AP78" s="15">
        <f t="shared" si="39"/>
        <v>0</v>
      </c>
      <c r="AQ78" s="15">
        <f t="shared" si="40"/>
        <v>0</v>
      </c>
      <c r="AR78" s="15">
        <f t="shared" si="41"/>
        <v>0</v>
      </c>
      <c r="AS78" s="15">
        <f t="shared" si="42"/>
        <v>1</v>
      </c>
      <c r="AT78" s="22">
        <f t="shared" si="43"/>
        <v>0</v>
      </c>
      <c r="AU78" s="22">
        <f t="shared" si="44"/>
        <v>0</v>
      </c>
    </row>
    <row r="79" spans="1:47" x14ac:dyDescent="0.25">
      <c r="A79" t="s">
        <v>307</v>
      </c>
      <c r="E79" s="35">
        <v>2</v>
      </c>
      <c r="H79" s="35">
        <v>2</v>
      </c>
      <c r="X79" s="24">
        <v>2</v>
      </c>
      <c r="Z79" s="33">
        <f t="shared" si="23"/>
        <v>0</v>
      </c>
      <c r="AA79" s="33">
        <f t="shared" si="24"/>
        <v>0</v>
      </c>
      <c r="AB79" s="33">
        <f t="shared" si="25"/>
        <v>0</v>
      </c>
      <c r="AC79" s="33">
        <f t="shared" si="26"/>
        <v>1</v>
      </c>
      <c r="AD79" s="33">
        <f t="shared" si="27"/>
        <v>0</v>
      </c>
      <c r="AE79" s="33">
        <f t="shared" si="28"/>
        <v>0</v>
      </c>
      <c r="AF79" s="33">
        <f t="shared" si="29"/>
        <v>1</v>
      </c>
      <c r="AG79" s="31">
        <f t="shared" si="30"/>
        <v>0</v>
      </c>
      <c r="AH79" s="31">
        <f t="shared" si="31"/>
        <v>0</v>
      </c>
      <c r="AI79" s="31">
        <f t="shared" si="32"/>
        <v>0</v>
      </c>
      <c r="AJ79" s="31">
        <f t="shared" si="33"/>
        <v>0</v>
      </c>
      <c r="AK79" s="31">
        <f t="shared" si="34"/>
        <v>0</v>
      </c>
      <c r="AL79" s="31">
        <f t="shared" si="35"/>
        <v>0</v>
      </c>
      <c r="AM79" s="13">
        <f t="shared" si="36"/>
        <v>0</v>
      </c>
      <c r="AN79" s="13">
        <f t="shared" si="37"/>
        <v>0</v>
      </c>
      <c r="AO79" s="15">
        <f t="shared" si="38"/>
        <v>0</v>
      </c>
      <c r="AP79" s="15">
        <f t="shared" si="39"/>
        <v>0</v>
      </c>
      <c r="AQ79" s="15">
        <f t="shared" si="40"/>
        <v>0</v>
      </c>
      <c r="AR79" s="15">
        <f t="shared" si="41"/>
        <v>0</v>
      </c>
      <c r="AS79" s="15">
        <f t="shared" si="42"/>
        <v>0</v>
      </c>
      <c r="AT79" s="22">
        <f t="shared" si="43"/>
        <v>0</v>
      </c>
      <c r="AU79" s="22">
        <f t="shared" si="44"/>
        <v>0</v>
      </c>
    </row>
    <row r="80" spans="1:47" x14ac:dyDescent="0.25">
      <c r="A80" t="s">
        <v>311</v>
      </c>
      <c r="B80" s="35">
        <v>1</v>
      </c>
      <c r="H80" s="35">
        <v>1</v>
      </c>
      <c r="X80" s="24">
        <v>1</v>
      </c>
      <c r="Z80" s="33">
        <f t="shared" si="23"/>
        <v>1</v>
      </c>
      <c r="AA80" s="33">
        <f t="shared" si="24"/>
        <v>0</v>
      </c>
      <c r="AB80" s="33">
        <f t="shared" si="25"/>
        <v>0</v>
      </c>
      <c r="AC80" s="33">
        <f t="shared" si="26"/>
        <v>0</v>
      </c>
      <c r="AD80" s="33">
        <f t="shared" si="27"/>
        <v>0</v>
      </c>
      <c r="AE80" s="33">
        <f t="shared" si="28"/>
        <v>0</v>
      </c>
      <c r="AF80" s="33">
        <f t="shared" si="29"/>
        <v>1</v>
      </c>
      <c r="AG80" s="31">
        <f t="shared" si="30"/>
        <v>0</v>
      </c>
      <c r="AH80" s="31">
        <f t="shared" si="31"/>
        <v>0</v>
      </c>
      <c r="AI80" s="31">
        <f t="shared" si="32"/>
        <v>0</v>
      </c>
      <c r="AJ80" s="31">
        <f t="shared" si="33"/>
        <v>0</v>
      </c>
      <c r="AK80" s="31">
        <f t="shared" si="34"/>
        <v>0</v>
      </c>
      <c r="AL80" s="31">
        <f t="shared" si="35"/>
        <v>0</v>
      </c>
      <c r="AM80" s="13">
        <f t="shared" si="36"/>
        <v>0</v>
      </c>
      <c r="AN80" s="13">
        <f t="shared" si="37"/>
        <v>0</v>
      </c>
      <c r="AO80" s="15">
        <f t="shared" si="38"/>
        <v>0</v>
      </c>
      <c r="AP80" s="15">
        <f t="shared" si="39"/>
        <v>0</v>
      </c>
      <c r="AQ80" s="15">
        <f t="shared" si="40"/>
        <v>0</v>
      </c>
      <c r="AR80" s="15">
        <f t="shared" si="41"/>
        <v>0</v>
      </c>
      <c r="AS80" s="15">
        <f t="shared" si="42"/>
        <v>0</v>
      </c>
      <c r="AT80" s="22">
        <f t="shared" si="43"/>
        <v>0</v>
      </c>
      <c r="AU80" s="22">
        <f t="shared" si="44"/>
        <v>0</v>
      </c>
    </row>
    <row r="81" spans="1:47" x14ac:dyDescent="0.25">
      <c r="A81" t="s">
        <v>316</v>
      </c>
      <c r="Q81" s="15">
        <v>2</v>
      </c>
      <c r="U81" s="15">
        <v>2</v>
      </c>
      <c r="X81" s="24">
        <v>2</v>
      </c>
      <c r="Z81" s="33">
        <f t="shared" si="23"/>
        <v>0</v>
      </c>
      <c r="AA81" s="33">
        <f t="shared" si="24"/>
        <v>0</v>
      </c>
      <c r="AB81" s="33">
        <f t="shared" si="25"/>
        <v>0</v>
      </c>
      <c r="AC81" s="33">
        <f t="shared" si="26"/>
        <v>0</v>
      </c>
      <c r="AD81" s="33">
        <f t="shared" si="27"/>
        <v>0</v>
      </c>
      <c r="AE81" s="33">
        <f t="shared" si="28"/>
        <v>0</v>
      </c>
      <c r="AF81" s="33">
        <f t="shared" si="29"/>
        <v>0</v>
      </c>
      <c r="AG81" s="31">
        <f t="shared" si="30"/>
        <v>0</v>
      </c>
      <c r="AH81" s="31">
        <f t="shared" si="31"/>
        <v>0</v>
      </c>
      <c r="AI81" s="31">
        <f t="shared" si="32"/>
        <v>0</v>
      </c>
      <c r="AJ81" s="31">
        <f t="shared" si="33"/>
        <v>0</v>
      </c>
      <c r="AK81" s="31">
        <f t="shared" si="34"/>
        <v>0</v>
      </c>
      <c r="AL81" s="31">
        <f t="shared" si="35"/>
        <v>0</v>
      </c>
      <c r="AM81" s="13">
        <f t="shared" si="36"/>
        <v>0</v>
      </c>
      <c r="AN81" s="13">
        <f t="shared" si="37"/>
        <v>0</v>
      </c>
      <c r="AO81" s="15">
        <f t="shared" si="38"/>
        <v>1</v>
      </c>
      <c r="AP81" s="15">
        <f t="shared" si="39"/>
        <v>0</v>
      </c>
      <c r="AQ81" s="15">
        <f t="shared" si="40"/>
        <v>0</v>
      </c>
      <c r="AR81" s="15">
        <f t="shared" si="41"/>
        <v>0</v>
      </c>
      <c r="AS81" s="15">
        <f t="shared" si="42"/>
        <v>1</v>
      </c>
      <c r="AT81" s="22">
        <f t="shared" si="43"/>
        <v>0</v>
      </c>
      <c r="AU81" s="22">
        <f t="shared" si="44"/>
        <v>0</v>
      </c>
    </row>
    <row r="82" spans="1:47" x14ac:dyDescent="0.25">
      <c r="A82" t="s">
        <v>321</v>
      </c>
      <c r="B82" s="35">
        <v>3</v>
      </c>
      <c r="H82" s="35">
        <v>3</v>
      </c>
      <c r="X82" s="24">
        <v>3</v>
      </c>
      <c r="Z82" s="33">
        <f t="shared" si="23"/>
        <v>1</v>
      </c>
      <c r="AA82" s="33">
        <f t="shared" si="24"/>
        <v>0</v>
      </c>
      <c r="AB82" s="33">
        <f t="shared" si="25"/>
        <v>0</v>
      </c>
      <c r="AC82" s="33">
        <f t="shared" si="26"/>
        <v>0</v>
      </c>
      <c r="AD82" s="33">
        <f t="shared" si="27"/>
        <v>0</v>
      </c>
      <c r="AE82" s="33">
        <f t="shared" si="28"/>
        <v>0</v>
      </c>
      <c r="AF82" s="33">
        <f t="shared" si="29"/>
        <v>1</v>
      </c>
      <c r="AG82" s="31">
        <f t="shared" si="30"/>
        <v>0</v>
      </c>
      <c r="AH82" s="31">
        <f t="shared" si="31"/>
        <v>0</v>
      </c>
      <c r="AI82" s="31">
        <f t="shared" si="32"/>
        <v>0</v>
      </c>
      <c r="AJ82" s="31">
        <f t="shared" si="33"/>
        <v>0</v>
      </c>
      <c r="AK82" s="31">
        <f t="shared" si="34"/>
        <v>0</v>
      </c>
      <c r="AL82" s="31">
        <f t="shared" si="35"/>
        <v>0</v>
      </c>
      <c r="AM82" s="13">
        <f t="shared" si="36"/>
        <v>0</v>
      </c>
      <c r="AN82" s="13">
        <f t="shared" si="37"/>
        <v>0</v>
      </c>
      <c r="AO82" s="15">
        <f t="shared" si="38"/>
        <v>0</v>
      </c>
      <c r="AP82" s="15">
        <f t="shared" si="39"/>
        <v>0</v>
      </c>
      <c r="AQ82" s="15">
        <f t="shared" si="40"/>
        <v>0</v>
      </c>
      <c r="AR82" s="15">
        <f t="shared" si="41"/>
        <v>0</v>
      </c>
      <c r="AS82" s="15">
        <f t="shared" si="42"/>
        <v>0</v>
      </c>
      <c r="AT82" s="22">
        <f t="shared" si="43"/>
        <v>0</v>
      </c>
      <c r="AU82" s="22">
        <f t="shared" si="44"/>
        <v>0</v>
      </c>
    </row>
    <row r="83" spans="1:47" x14ac:dyDescent="0.25">
      <c r="A83" t="s">
        <v>323</v>
      </c>
      <c r="Q83" s="15">
        <v>3</v>
      </c>
      <c r="U83" s="15">
        <v>3</v>
      </c>
      <c r="X83" s="24">
        <v>3</v>
      </c>
      <c r="Z83" s="33">
        <f t="shared" si="23"/>
        <v>0</v>
      </c>
      <c r="AA83" s="33">
        <f t="shared" si="24"/>
        <v>0</v>
      </c>
      <c r="AB83" s="33">
        <f t="shared" si="25"/>
        <v>0</v>
      </c>
      <c r="AC83" s="33">
        <f t="shared" si="26"/>
        <v>0</v>
      </c>
      <c r="AD83" s="33">
        <f t="shared" si="27"/>
        <v>0</v>
      </c>
      <c r="AE83" s="33">
        <f t="shared" si="28"/>
        <v>0</v>
      </c>
      <c r="AF83" s="33">
        <f t="shared" si="29"/>
        <v>0</v>
      </c>
      <c r="AG83" s="31">
        <f t="shared" si="30"/>
        <v>0</v>
      </c>
      <c r="AH83" s="31">
        <f t="shared" si="31"/>
        <v>0</v>
      </c>
      <c r="AI83" s="31">
        <f t="shared" si="32"/>
        <v>0</v>
      </c>
      <c r="AJ83" s="31">
        <f t="shared" si="33"/>
        <v>0</v>
      </c>
      <c r="AK83" s="31">
        <f t="shared" si="34"/>
        <v>0</v>
      </c>
      <c r="AL83" s="31">
        <f t="shared" si="35"/>
        <v>0</v>
      </c>
      <c r="AM83" s="13">
        <f t="shared" si="36"/>
        <v>0</v>
      </c>
      <c r="AN83" s="13">
        <f t="shared" si="37"/>
        <v>0</v>
      </c>
      <c r="AO83" s="15">
        <f t="shared" si="38"/>
        <v>1</v>
      </c>
      <c r="AP83" s="15">
        <f t="shared" si="39"/>
        <v>0</v>
      </c>
      <c r="AQ83" s="15">
        <f t="shared" si="40"/>
        <v>0</v>
      </c>
      <c r="AR83" s="15">
        <f t="shared" si="41"/>
        <v>0</v>
      </c>
      <c r="AS83" s="15">
        <f t="shared" si="42"/>
        <v>1</v>
      </c>
      <c r="AT83" s="22">
        <f t="shared" si="43"/>
        <v>0</v>
      </c>
      <c r="AU83" s="22">
        <f t="shared" si="44"/>
        <v>0</v>
      </c>
    </row>
    <row r="84" spans="1:47" x14ac:dyDescent="0.25">
      <c r="A84" t="s">
        <v>326</v>
      </c>
      <c r="Q84" s="15">
        <v>1</v>
      </c>
      <c r="U84" s="15">
        <v>1</v>
      </c>
      <c r="X84" s="24">
        <v>1</v>
      </c>
      <c r="Z84" s="33">
        <f t="shared" si="23"/>
        <v>0</v>
      </c>
      <c r="AA84" s="33">
        <f t="shared" si="24"/>
        <v>0</v>
      </c>
      <c r="AB84" s="33">
        <f t="shared" si="25"/>
        <v>0</v>
      </c>
      <c r="AC84" s="33">
        <f t="shared" si="26"/>
        <v>0</v>
      </c>
      <c r="AD84" s="33">
        <f t="shared" si="27"/>
        <v>0</v>
      </c>
      <c r="AE84" s="33">
        <f t="shared" si="28"/>
        <v>0</v>
      </c>
      <c r="AF84" s="33">
        <f t="shared" si="29"/>
        <v>0</v>
      </c>
      <c r="AG84" s="31">
        <f t="shared" si="30"/>
        <v>0</v>
      </c>
      <c r="AH84" s="31">
        <f t="shared" si="31"/>
        <v>0</v>
      </c>
      <c r="AI84" s="31">
        <f t="shared" si="32"/>
        <v>0</v>
      </c>
      <c r="AJ84" s="31">
        <f t="shared" si="33"/>
        <v>0</v>
      </c>
      <c r="AK84" s="31">
        <f t="shared" si="34"/>
        <v>0</v>
      </c>
      <c r="AL84" s="31">
        <f t="shared" si="35"/>
        <v>0</v>
      </c>
      <c r="AM84" s="13">
        <f t="shared" si="36"/>
        <v>0</v>
      </c>
      <c r="AN84" s="13">
        <f t="shared" si="37"/>
        <v>0</v>
      </c>
      <c r="AO84" s="15">
        <f t="shared" si="38"/>
        <v>1</v>
      </c>
      <c r="AP84" s="15">
        <f t="shared" si="39"/>
        <v>0</v>
      </c>
      <c r="AQ84" s="15">
        <f t="shared" si="40"/>
        <v>0</v>
      </c>
      <c r="AR84" s="15">
        <f t="shared" si="41"/>
        <v>0</v>
      </c>
      <c r="AS84" s="15">
        <f t="shared" si="42"/>
        <v>1</v>
      </c>
      <c r="AT84" s="22">
        <f t="shared" si="43"/>
        <v>0</v>
      </c>
      <c r="AU84" s="22">
        <f t="shared" si="44"/>
        <v>0</v>
      </c>
    </row>
    <row r="85" spans="1:47" x14ac:dyDescent="0.25">
      <c r="A85" t="s">
        <v>329</v>
      </c>
      <c r="E85" s="35">
        <v>2</v>
      </c>
      <c r="H85" s="35">
        <v>2</v>
      </c>
      <c r="X85" s="24">
        <v>2</v>
      </c>
      <c r="Z85" s="33">
        <f t="shared" si="23"/>
        <v>0</v>
      </c>
      <c r="AA85" s="33">
        <f t="shared" si="24"/>
        <v>0</v>
      </c>
      <c r="AB85" s="33">
        <f t="shared" si="25"/>
        <v>0</v>
      </c>
      <c r="AC85" s="33">
        <f t="shared" si="26"/>
        <v>1</v>
      </c>
      <c r="AD85" s="33">
        <f t="shared" si="27"/>
        <v>0</v>
      </c>
      <c r="AE85" s="33">
        <f t="shared" si="28"/>
        <v>0</v>
      </c>
      <c r="AF85" s="33">
        <f t="shared" si="29"/>
        <v>1</v>
      </c>
      <c r="AG85" s="31">
        <f t="shared" si="30"/>
        <v>0</v>
      </c>
      <c r="AH85" s="31">
        <f t="shared" si="31"/>
        <v>0</v>
      </c>
      <c r="AI85" s="31">
        <f t="shared" si="32"/>
        <v>0</v>
      </c>
      <c r="AJ85" s="31">
        <f t="shared" si="33"/>
        <v>0</v>
      </c>
      <c r="AK85" s="31">
        <f t="shared" si="34"/>
        <v>0</v>
      </c>
      <c r="AL85" s="31">
        <f t="shared" si="35"/>
        <v>0</v>
      </c>
      <c r="AM85" s="13">
        <f t="shared" si="36"/>
        <v>0</v>
      </c>
      <c r="AN85" s="13">
        <f t="shared" si="37"/>
        <v>0</v>
      </c>
      <c r="AO85" s="15">
        <f t="shared" si="38"/>
        <v>0</v>
      </c>
      <c r="AP85" s="15">
        <f t="shared" si="39"/>
        <v>0</v>
      </c>
      <c r="AQ85" s="15">
        <f t="shared" si="40"/>
        <v>0</v>
      </c>
      <c r="AR85" s="15">
        <f t="shared" si="41"/>
        <v>0</v>
      </c>
      <c r="AS85" s="15">
        <f t="shared" si="42"/>
        <v>0</v>
      </c>
      <c r="AT85" s="22">
        <f t="shared" si="43"/>
        <v>0</v>
      </c>
      <c r="AU85" s="22">
        <f t="shared" si="44"/>
        <v>0</v>
      </c>
    </row>
    <row r="86" spans="1:47" x14ac:dyDescent="0.25">
      <c r="A86" t="s">
        <v>330</v>
      </c>
      <c r="V86" s="22">
        <v>2</v>
      </c>
      <c r="W86" s="22">
        <v>2</v>
      </c>
      <c r="X86" s="24">
        <v>2</v>
      </c>
      <c r="Z86" s="33">
        <f t="shared" si="23"/>
        <v>0</v>
      </c>
      <c r="AA86" s="33">
        <f t="shared" si="24"/>
        <v>0</v>
      </c>
      <c r="AB86" s="33">
        <f t="shared" si="25"/>
        <v>0</v>
      </c>
      <c r="AC86" s="33">
        <f t="shared" si="26"/>
        <v>0</v>
      </c>
      <c r="AD86" s="33">
        <f t="shared" si="27"/>
        <v>0</v>
      </c>
      <c r="AE86" s="33">
        <f t="shared" si="28"/>
        <v>0</v>
      </c>
      <c r="AF86" s="33">
        <f t="shared" si="29"/>
        <v>0</v>
      </c>
      <c r="AG86" s="31">
        <f t="shared" si="30"/>
        <v>0</v>
      </c>
      <c r="AH86" s="31">
        <f t="shared" si="31"/>
        <v>0</v>
      </c>
      <c r="AI86" s="31">
        <f t="shared" si="32"/>
        <v>0</v>
      </c>
      <c r="AJ86" s="31">
        <f t="shared" si="33"/>
        <v>0</v>
      </c>
      <c r="AK86" s="31">
        <f t="shared" si="34"/>
        <v>0</v>
      </c>
      <c r="AL86" s="31">
        <f t="shared" si="35"/>
        <v>0</v>
      </c>
      <c r="AM86" s="13">
        <f t="shared" si="36"/>
        <v>0</v>
      </c>
      <c r="AN86" s="13">
        <f t="shared" si="37"/>
        <v>0</v>
      </c>
      <c r="AO86" s="15">
        <f t="shared" si="38"/>
        <v>0</v>
      </c>
      <c r="AP86" s="15">
        <f t="shared" si="39"/>
        <v>0</v>
      </c>
      <c r="AQ86" s="15">
        <f t="shared" si="40"/>
        <v>0</v>
      </c>
      <c r="AR86" s="15">
        <f t="shared" si="41"/>
        <v>0</v>
      </c>
      <c r="AS86" s="15">
        <f t="shared" si="42"/>
        <v>0</v>
      </c>
      <c r="AT86" s="22">
        <f t="shared" si="43"/>
        <v>1</v>
      </c>
      <c r="AU86" s="22">
        <f t="shared" si="44"/>
        <v>1</v>
      </c>
    </row>
    <row r="87" spans="1:47" x14ac:dyDescent="0.25">
      <c r="A87" t="s">
        <v>334</v>
      </c>
      <c r="B87" s="35">
        <v>3</v>
      </c>
      <c r="H87" s="35">
        <v>3</v>
      </c>
      <c r="X87" s="24">
        <v>3</v>
      </c>
      <c r="Z87" s="33">
        <f t="shared" si="23"/>
        <v>1</v>
      </c>
      <c r="AA87" s="33">
        <f t="shared" si="24"/>
        <v>0</v>
      </c>
      <c r="AB87" s="33">
        <f t="shared" si="25"/>
        <v>0</v>
      </c>
      <c r="AC87" s="33">
        <f t="shared" si="26"/>
        <v>0</v>
      </c>
      <c r="AD87" s="33">
        <f t="shared" si="27"/>
        <v>0</v>
      </c>
      <c r="AE87" s="33">
        <f t="shared" si="28"/>
        <v>0</v>
      </c>
      <c r="AF87" s="33">
        <f t="shared" si="29"/>
        <v>1</v>
      </c>
      <c r="AG87" s="31">
        <f t="shared" si="30"/>
        <v>0</v>
      </c>
      <c r="AH87" s="31">
        <f t="shared" si="31"/>
        <v>0</v>
      </c>
      <c r="AI87" s="31">
        <f t="shared" si="32"/>
        <v>0</v>
      </c>
      <c r="AJ87" s="31">
        <f t="shared" si="33"/>
        <v>0</v>
      </c>
      <c r="AK87" s="31">
        <f t="shared" si="34"/>
        <v>0</v>
      </c>
      <c r="AL87" s="31">
        <f t="shared" si="35"/>
        <v>0</v>
      </c>
      <c r="AM87" s="13">
        <f t="shared" si="36"/>
        <v>0</v>
      </c>
      <c r="AN87" s="13">
        <f t="shared" si="37"/>
        <v>0</v>
      </c>
      <c r="AO87" s="15">
        <f t="shared" si="38"/>
        <v>0</v>
      </c>
      <c r="AP87" s="15">
        <f t="shared" si="39"/>
        <v>0</v>
      </c>
      <c r="AQ87" s="15">
        <f t="shared" si="40"/>
        <v>0</v>
      </c>
      <c r="AR87" s="15">
        <f t="shared" si="41"/>
        <v>0</v>
      </c>
      <c r="AS87" s="15">
        <f t="shared" si="42"/>
        <v>0</v>
      </c>
      <c r="AT87" s="22">
        <f t="shared" si="43"/>
        <v>0</v>
      </c>
      <c r="AU87" s="22">
        <f t="shared" si="44"/>
        <v>0</v>
      </c>
    </row>
    <row r="88" spans="1:47" x14ac:dyDescent="0.25">
      <c r="A88" t="s">
        <v>335</v>
      </c>
      <c r="Q88" s="15">
        <v>3</v>
      </c>
      <c r="U88" s="15">
        <v>3</v>
      </c>
      <c r="X88" s="24">
        <v>3</v>
      </c>
      <c r="Z88" s="33">
        <f t="shared" si="23"/>
        <v>0</v>
      </c>
      <c r="AA88" s="33">
        <f t="shared" si="24"/>
        <v>0</v>
      </c>
      <c r="AB88" s="33">
        <f t="shared" si="25"/>
        <v>0</v>
      </c>
      <c r="AC88" s="33">
        <f t="shared" si="26"/>
        <v>0</v>
      </c>
      <c r="AD88" s="33">
        <f t="shared" si="27"/>
        <v>0</v>
      </c>
      <c r="AE88" s="33">
        <f t="shared" si="28"/>
        <v>0</v>
      </c>
      <c r="AF88" s="33">
        <f t="shared" si="29"/>
        <v>0</v>
      </c>
      <c r="AG88" s="31">
        <f t="shared" si="30"/>
        <v>0</v>
      </c>
      <c r="AH88" s="31">
        <f t="shared" si="31"/>
        <v>0</v>
      </c>
      <c r="AI88" s="31">
        <f t="shared" si="32"/>
        <v>0</v>
      </c>
      <c r="AJ88" s="31">
        <f t="shared" si="33"/>
        <v>0</v>
      </c>
      <c r="AK88" s="31">
        <f t="shared" si="34"/>
        <v>0</v>
      </c>
      <c r="AL88" s="31">
        <f t="shared" si="35"/>
        <v>0</v>
      </c>
      <c r="AM88" s="13">
        <f t="shared" si="36"/>
        <v>0</v>
      </c>
      <c r="AN88" s="13">
        <f t="shared" si="37"/>
        <v>0</v>
      </c>
      <c r="AO88" s="15">
        <f t="shared" si="38"/>
        <v>1</v>
      </c>
      <c r="AP88" s="15">
        <f t="shared" si="39"/>
        <v>0</v>
      </c>
      <c r="AQ88" s="15">
        <f t="shared" si="40"/>
        <v>0</v>
      </c>
      <c r="AR88" s="15">
        <f t="shared" si="41"/>
        <v>0</v>
      </c>
      <c r="AS88" s="15">
        <f t="shared" si="42"/>
        <v>1</v>
      </c>
      <c r="AT88" s="22">
        <f t="shared" si="43"/>
        <v>0</v>
      </c>
      <c r="AU88" s="22">
        <f t="shared" si="44"/>
        <v>0</v>
      </c>
    </row>
    <row r="89" spans="1:47" x14ac:dyDescent="0.25">
      <c r="A89" t="s">
        <v>339</v>
      </c>
      <c r="B89" s="35">
        <v>3</v>
      </c>
      <c r="H89" s="35">
        <v>3</v>
      </c>
      <c r="X89" s="24">
        <v>3</v>
      </c>
      <c r="Z89" s="33">
        <f t="shared" si="23"/>
        <v>1</v>
      </c>
      <c r="AA89" s="33">
        <f t="shared" si="24"/>
        <v>0</v>
      </c>
      <c r="AB89" s="33">
        <f t="shared" si="25"/>
        <v>0</v>
      </c>
      <c r="AC89" s="33">
        <f t="shared" si="26"/>
        <v>0</v>
      </c>
      <c r="AD89" s="33">
        <f t="shared" si="27"/>
        <v>0</v>
      </c>
      <c r="AE89" s="33">
        <f t="shared" si="28"/>
        <v>0</v>
      </c>
      <c r="AF89" s="33">
        <f t="shared" si="29"/>
        <v>1</v>
      </c>
      <c r="AG89" s="31">
        <f t="shared" si="30"/>
        <v>0</v>
      </c>
      <c r="AH89" s="31">
        <f t="shared" si="31"/>
        <v>0</v>
      </c>
      <c r="AI89" s="31">
        <f t="shared" si="32"/>
        <v>0</v>
      </c>
      <c r="AJ89" s="31">
        <f t="shared" si="33"/>
        <v>0</v>
      </c>
      <c r="AK89" s="31">
        <f t="shared" si="34"/>
        <v>0</v>
      </c>
      <c r="AL89" s="31">
        <f t="shared" si="35"/>
        <v>0</v>
      </c>
      <c r="AM89" s="13">
        <f t="shared" si="36"/>
        <v>0</v>
      </c>
      <c r="AN89" s="13">
        <f t="shared" si="37"/>
        <v>0</v>
      </c>
      <c r="AO89" s="15">
        <f t="shared" si="38"/>
        <v>0</v>
      </c>
      <c r="AP89" s="15">
        <f t="shared" si="39"/>
        <v>0</v>
      </c>
      <c r="AQ89" s="15">
        <f t="shared" si="40"/>
        <v>0</v>
      </c>
      <c r="AR89" s="15">
        <f t="shared" si="41"/>
        <v>0</v>
      </c>
      <c r="AS89" s="15">
        <f t="shared" si="42"/>
        <v>0</v>
      </c>
      <c r="AT89" s="22">
        <f t="shared" si="43"/>
        <v>0</v>
      </c>
      <c r="AU89" s="22">
        <f t="shared" si="44"/>
        <v>0</v>
      </c>
    </row>
    <row r="90" spans="1:47" x14ac:dyDescent="0.25">
      <c r="A90" t="s">
        <v>343</v>
      </c>
      <c r="L90" s="17">
        <v>3</v>
      </c>
      <c r="N90" s="17">
        <v>3</v>
      </c>
      <c r="X90" s="24">
        <v>3</v>
      </c>
      <c r="Z90" s="33">
        <f t="shared" si="23"/>
        <v>0</v>
      </c>
      <c r="AA90" s="33">
        <f t="shared" si="24"/>
        <v>0</v>
      </c>
      <c r="AB90" s="33">
        <f t="shared" si="25"/>
        <v>0</v>
      </c>
      <c r="AC90" s="33">
        <f t="shared" si="26"/>
        <v>0</v>
      </c>
      <c r="AD90" s="33">
        <f t="shared" si="27"/>
        <v>0</v>
      </c>
      <c r="AE90" s="33">
        <f t="shared" si="28"/>
        <v>0</v>
      </c>
      <c r="AF90" s="33">
        <f t="shared" si="29"/>
        <v>0</v>
      </c>
      <c r="AG90" s="31">
        <f t="shared" si="30"/>
        <v>0</v>
      </c>
      <c r="AH90" s="31">
        <f t="shared" si="31"/>
        <v>0</v>
      </c>
      <c r="AI90" s="31">
        <f t="shared" si="32"/>
        <v>0</v>
      </c>
      <c r="AJ90" s="31">
        <f t="shared" si="33"/>
        <v>1</v>
      </c>
      <c r="AK90" s="31">
        <f t="shared" si="34"/>
        <v>0</v>
      </c>
      <c r="AL90" s="31">
        <f t="shared" si="35"/>
        <v>1</v>
      </c>
      <c r="AM90" s="13">
        <f t="shared" si="36"/>
        <v>0</v>
      </c>
      <c r="AN90" s="13">
        <f t="shared" si="37"/>
        <v>0</v>
      </c>
      <c r="AO90" s="15">
        <f t="shared" si="38"/>
        <v>0</v>
      </c>
      <c r="AP90" s="15">
        <f t="shared" si="39"/>
        <v>0</v>
      </c>
      <c r="AQ90" s="15">
        <f t="shared" si="40"/>
        <v>0</v>
      </c>
      <c r="AR90" s="15">
        <f t="shared" si="41"/>
        <v>0</v>
      </c>
      <c r="AS90" s="15">
        <f t="shared" si="42"/>
        <v>0</v>
      </c>
      <c r="AT90" s="22">
        <f t="shared" si="43"/>
        <v>0</v>
      </c>
      <c r="AU90" s="22">
        <f t="shared" si="44"/>
        <v>0</v>
      </c>
    </row>
    <row r="91" spans="1:47" x14ac:dyDescent="0.25">
      <c r="A91" t="s">
        <v>346</v>
      </c>
      <c r="S91" s="15">
        <v>2</v>
      </c>
      <c r="U91" s="15">
        <v>2</v>
      </c>
      <c r="X91" s="24">
        <v>2</v>
      </c>
      <c r="Z91" s="33">
        <f t="shared" si="23"/>
        <v>0</v>
      </c>
      <c r="AA91" s="33">
        <f t="shared" si="24"/>
        <v>0</v>
      </c>
      <c r="AB91" s="33">
        <f t="shared" si="25"/>
        <v>0</v>
      </c>
      <c r="AC91" s="33">
        <f t="shared" si="26"/>
        <v>0</v>
      </c>
      <c r="AD91" s="33">
        <f t="shared" si="27"/>
        <v>0</v>
      </c>
      <c r="AE91" s="33">
        <f t="shared" si="28"/>
        <v>0</v>
      </c>
      <c r="AF91" s="33">
        <f t="shared" si="29"/>
        <v>0</v>
      </c>
      <c r="AG91" s="31">
        <f t="shared" si="30"/>
        <v>0</v>
      </c>
      <c r="AH91" s="31">
        <f t="shared" si="31"/>
        <v>0</v>
      </c>
      <c r="AI91" s="31">
        <f t="shared" si="32"/>
        <v>0</v>
      </c>
      <c r="AJ91" s="31">
        <f t="shared" si="33"/>
        <v>0</v>
      </c>
      <c r="AK91" s="31">
        <f t="shared" si="34"/>
        <v>0</v>
      </c>
      <c r="AL91" s="31">
        <f t="shared" si="35"/>
        <v>0</v>
      </c>
      <c r="AM91" s="13">
        <f t="shared" si="36"/>
        <v>0</v>
      </c>
      <c r="AN91" s="13">
        <f t="shared" si="37"/>
        <v>0</v>
      </c>
      <c r="AO91" s="15">
        <f t="shared" si="38"/>
        <v>0</v>
      </c>
      <c r="AP91" s="15">
        <f t="shared" si="39"/>
        <v>0</v>
      </c>
      <c r="AQ91" s="15">
        <f t="shared" si="40"/>
        <v>1</v>
      </c>
      <c r="AR91" s="15">
        <f t="shared" si="41"/>
        <v>0</v>
      </c>
      <c r="AS91" s="15">
        <f t="shared" si="42"/>
        <v>1</v>
      </c>
      <c r="AT91" s="22">
        <f t="shared" si="43"/>
        <v>0</v>
      </c>
      <c r="AU91" s="22">
        <f t="shared" si="44"/>
        <v>0</v>
      </c>
    </row>
    <row r="92" spans="1:47" x14ac:dyDescent="0.25">
      <c r="A92" t="s">
        <v>350</v>
      </c>
      <c r="B92" s="35">
        <v>2</v>
      </c>
      <c r="H92" s="35">
        <v>2</v>
      </c>
      <c r="Q92" s="15">
        <v>2</v>
      </c>
      <c r="U92" s="15">
        <v>2</v>
      </c>
      <c r="X92" s="24">
        <v>4</v>
      </c>
      <c r="Z92" s="33">
        <f t="shared" si="23"/>
        <v>1</v>
      </c>
      <c r="AA92" s="33">
        <f t="shared" si="24"/>
        <v>0</v>
      </c>
      <c r="AB92" s="33">
        <f t="shared" si="25"/>
        <v>0</v>
      </c>
      <c r="AC92" s="33">
        <f t="shared" si="26"/>
        <v>0</v>
      </c>
      <c r="AD92" s="33">
        <f t="shared" si="27"/>
        <v>0</v>
      </c>
      <c r="AE92" s="33">
        <f t="shared" si="28"/>
        <v>0</v>
      </c>
      <c r="AF92" s="33">
        <f t="shared" si="29"/>
        <v>1</v>
      </c>
      <c r="AG92" s="31">
        <f t="shared" si="30"/>
        <v>0</v>
      </c>
      <c r="AH92" s="31">
        <f t="shared" si="31"/>
        <v>0</v>
      </c>
      <c r="AI92" s="31">
        <f t="shared" si="32"/>
        <v>0</v>
      </c>
      <c r="AJ92" s="31">
        <f t="shared" si="33"/>
        <v>0</v>
      </c>
      <c r="AK92" s="31">
        <f t="shared" si="34"/>
        <v>0</v>
      </c>
      <c r="AL92" s="31">
        <f t="shared" si="35"/>
        <v>0</v>
      </c>
      <c r="AM92" s="13">
        <f t="shared" si="36"/>
        <v>0</v>
      </c>
      <c r="AN92" s="13">
        <f t="shared" si="37"/>
        <v>0</v>
      </c>
      <c r="AO92" s="15">
        <f t="shared" si="38"/>
        <v>1</v>
      </c>
      <c r="AP92" s="15">
        <f t="shared" si="39"/>
        <v>0</v>
      </c>
      <c r="AQ92" s="15">
        <f t="shared" si="40"/>
        <v>0</v>
      </c>
      <c r="AR92" s="15">
        <f t="shared" si="41"/>
        <v>0</v>
      </c>
      <c r="AS92" s="15">
        <f t="shared" si="42"/>
        <v>1</v>
      </c>
      <c r="AT92" s="22">
        <f t="shared" si="43"/>
        <v>0</v>
      </c>
      <c r="AU92" s="22">
        <f t="shared" si="44"/>
        <v>0</v>
      </c>
    </row>
    <row r="93" spans="1:47" x14ac:dyDescent="0.25">
      <c r="A93" t="s">
        <v>354</v>
      </c>
      <c r="B93" s="35">
        <v>2</v>
      </c>
      <c r="H93" s="35">
        <v>2</v>
      </c>
      <c r="X93" s="24">
        <v>2</v>
      </c>
      <c r="Z93" s="33">
        <f t="shared" si="23"/>
        <v>1</v>
      </c>
      <c r="AA93" s="33">
        <f t="shared" si="24"/>
        <v>0</v>
      </c>
      <c r="AB93" s="33">
        <f t="shared" si="25"/>
        <v>0</v>
      </c>
      <c r="AC93" s="33">
        <f t="shared" si="26"/>
        <v>0</v>
      </c>
      <c r="AD93" s="33">
        <f t="shared" si="27"/>
        <v>0</v>
      </c>
      <c r="AE93" s="33">
        <f t="shared" si="28"/>
        <v>0</v>
      </c>
      <c r="AF93" s="33">
        <f t="shared" si="29"/>
        <v>1</v>
      </c>
      <c r="AG93" s="31">
        <f t="shared" si="30"/>
        <v>0</v>
      </c>
      <c r="AH93" s="31">
        <f t="shared" si="31"/>
        <v>0</v>
      </c>
      <c r="AI93" s="31">
        <f t="shared" si="32"/>
        <v>0</v>
      </c>
      <c r="AJ93" s="31">
        <f t="shared" si="33"/>
        <v>0</v>
      </c>
      <c r="AK93" s="31">
        <f t="shared" si="34"/>
        <v>0</v>
      </c>
      <c r="AL93" s="31">
        <f t="shared" si="35"/>
        <v>0</v>
      </c>
      <c r="AM93" s="13">
        <f t="shared" si="36"/>
        <v>0</v>
      </c>
      <c r="AN93" s="13">
        <f t="shared" si="37"/>
        <v>0</v>
      </c>
      <c r="AO93" s="15">
        <f t="shared" si="38"/>
        <v>0</v>
      </c>
      <c r="AP93" s="15">
        <f t="shared" si="39"/>
        <v>0</v>
      </c>
      <c r="AQ93" s="15">
        <f t="shared" si="40"/>
        <v>0</v>
      </c>
      <c r="AR93" s="15">
        <f t="shared" si="41"/>
        <v>0</v>
      </c>
      <c r="AS93" s="15">
        <f t="shared" si="42"/>
        <v>0</v>
      </c>
      <c r="AT93" s="22">
        <f t="shared" si="43"/>
        <v>0</v>
      </c>
      <c r="AU93" s="22">
        <f t="shared" si="44"/>
        <v>0</v>
      </c>
    </row>
    <row r="94" spans="1:47" x14ac:dyDescent="0.25">
      <c r="A94" t="s">
        <v>357</v>
      </c>
      <c r="B94" s="35">
        <v>2</v>
      </c>
      <c r="H94" s="35">
        <v>2</v>
      </c>
      <c r="K94" s="17">
        <v>2</v>
      </c>
      <c r="N94" s="17">
        <v>2</v>
      </c>
      <c r="X94" s="24">
        <v>4</v>
      </c>
      <c r="Z94" s="33">
        <f t="shared" ref="Z94:Z157" si="45">IF(ISBLANK(B94),0,1)</f>
        <v>1</v>
      </c>
      <c r="AA94" s="33">
        <f t="shared" ref="AA94:AA157" si="46">IF(ISBLANK(C94),0,1)</f>
        <v>0</v>
      </c>
      <c r="AB94" s="33">
        <f t="shared" ref="AB94:AB157" si="47">IF(ISBLANK(D94),0,1)</f>
        <v>0</v>
      </c>
      <c r="AC94" s="33">
        <f t="shared" ref="AC94:AC157" si="48">IF(ISBLANK(E94),0,1)</f>
        <v>0</v>
      </c>
      <c r="AD94" s="33">
        <f t="shared" ref="AD94:AD157" si="49">IF(ISBLANK(F94),0,1)</f>
        <v>0</v>
      </c>
      <c r="AE94" s="33">
        <f t="shared" ref="AE94:AE157" si="50">IF(ISBLANK(G94),0,1)</f>
        <v>0</v>
      </c>
      <c r="AF94" s="33">
        <f t="shared" ref="AF94:AF157" si="51">IF(ISBLANK(H94),0,1)</f>
        <v>1</v>
      </c>
      <c r="AG94" s="31">
        <f t="shared" ref="AG94:AG157" si="52">IF(ISBLANK(I94),0,1)</f>
        <v>0</v>
      </c>
      <c r="AH94" s="31">
        <f t="shared" ref="AH94:AH157" si="53">IF(ISBLANK(J94),0,1)</f>
        <v>0</v>
      </c>
      <c r="AI94" s="31">
        <f t="shared" ref="AI94:AI157" si="54">IF(ISBLANK(K94),0,1)</f>
        <v>1</v>
      </c>
      <c r="AJ94" s="31">
        <f t="shared" ref="AJ94:AJ157" si="55">IF(ISBLANK(L94),0,1)</f>
        <v>0</v>
      </c>
      <c r="AK94" s="31">
        <f t="shared" ref="AK94:AK157" si="56">IF(ISBLANK(M94),0,1)</f>
        <v>0</v>
      </c>
      <c r="AL94" s="31">
        <f t="shared" ref="AL94:AL157" si="57">IF(ISBLANK(N94),0,1)</f>
        <v>1</v>
      </c>
      <c r="AM94" s="13">
        <f t="shared" ref="AM94:AM157" si="58">IF(ISBLANK(O94),0,1)</f>
        <v>0</v>
      </c>
      <c r="AN94" s="13">
        <f t="shared" ref="AN94:AN157" si="59">IF(ISBLANK(P94),0,1)</f>
        <v>0</v>
      </c>
      <c r="AO94" s="15">
        <f t="shared" ref="AO94:AO157" si="60">IF(ISBLANK(Q94),0,1)</f>
        <v>0</v>
      </c>
      <c r="AP94" s="15">
        <f t="shared" ref="AP94:AP157" si="61">IF(ISBLANK(R94),0,1)</f>
        <v>0</v>
      </c>
      <c r="AQ94" s="15">
        <f t="shared" ref="AQ94:AQ157" si="62">IF(ISBLANK(S94),0,1)</f>
        <v>0</v>
      </c>
      <c r="AR94" s="15">
        <f t="shared" ref="AR94:AR157" si="63">IF(ISBLANK(T94),0,1)</f>
        <v>0</v>
      </c>
      <c r="AS94" s="15">
        <f t="shared" ref="AS94:AS157" si="64">IF(ISBLANK(U94),0,1)</f>
        <v>0</v>
      </c>
      <c r="AT94" s="22">
        <f t="shared" ref="AT94:AT157" si="65">IF(ISBLANK(V94),0,1)</f>
        <v>0</v>
      </c>
      <c r="AU94" s="22">
        <f t="shared" ref="AU94:AU157" si="66">IF(ISBLANK(W94),0,1)</f>
        <v>0</v>
      </c>
    </row>
    <row r="95" spans="1:47" x14ac:dyDescent="0.25">
      <c r="A95" t="s">
        <v>358</v>
      </c>
      <c r="B95" s="35">
        <v>1</v>
      </c>
      <c r="H95" s="35">
        <v>1</v>
      </c>
      <c r="K95" s="17">
        <v>1</v>
      </c>
      <c r="L95" s="17">
        <v>1</v>
      </c>
      <c r="N95" s="17">
        <v>2</v>
      </c>
      <c r="X95" s="24">
        <v>3</v>
      </c>
      <c r="Z95" s="33">
        <f t="shared" si="45"/>
        <v>1</v>
      </c>
      <c r="AA95" s="33">
        <f t="shared" si="46"/>
        <v>0</v>
      </c>
      <c r="AB95" s="33">
        <f t="shared" si="47"/>
        <v>0</v>
      </c>
      <c r="AC95" s="33">
        <f t="shared" si="48"/>
        <v>0</v>
      </c>
      <c r="AD95" s="33">
        <f t="shared" si="49"/>
        <v>0</v>
      </c>
      <c r="AE95" s="33">
        <f t="shared" si="50"/>
        <v>0</v>
      </c>
      <c r="AF95" s="33">
        <f t="shared" si="51"/>
        <v>1</v>
      </c>
      <c r="AG95" s="31">
        <f t="shared" si="52"/>
        <v>0</v>
      </c>
      <c r="AH95" s="31">
        <f t="shared" si="53"/>
        <v>0</v>
      </c>
      <c r="AI95" s="31">
        <f t="shared" si="54"/>
        <v>1</v>
      </c>
      <c r="AJ95" s="31">
        <f t="shared" si="55"/>
        <v>1</v>
      </c>
      <c r="AK95" s="31">
        <f t="shared" si="56"/>
        <v>0</v>
      </c>
      <c r="AL95" s="31">
        <f t="shared" si="57"/>
        <v>1</v>
      </c>
      <c r="AM95" s="13">
        <f t="shared" si="58"/>
        <v>0</v>
      </c>
      <c r="AN95" s="13">
        <f t="shared" si="59"/>
        <v>0</v>
      </c>
      <c r="AO95" s="15">
        <f t="shared" si="60"/>
        <v>0</v>
      </c>
      <c r="AP95" s="15">
        <f t="shared" si="61"/>
        <v>0</v>
      </c>
      <c r="AQ95" s="15">
        <f t="shared" si="62"/>
        <v>0</v>
      </c>
      <c r="AR95" s="15">
        <f t="shared" si="63"/>
        <v>0</v>
      </c>
      <c r="AS95" s="15">
        <f t="shared" si="64"/>
        <v>0</v>
      </c>
      <c r="AT95" s="22">
        <f t="shared" si="65"/>
        <v>0</v>
      </c>
      <c r="AU95" s="22">
        <f t="shared" si="66"/>
        <v>0</v>
      </c>
    </row>
    <row r="96" spans="1:47" x14ac:dyDescent="0.25">
      <c r="A96" t="s">
        <v>360</v>
      </c>
      <c r="E96" s="35">
        <v>1</v>
      </c>
      <c r="H96" s="35">
        <v>1</v>
      </c>
      <c r="X96" s="24">
        <v>1</v>
      </c>
      <c r="Z96" s="33">
        <f t="shared" si="45"/>
        <v>0</v>
      </c>
      <c r="AA96" s="33">
        <f t="shared" si="46"/>
        <v>0</v>
      </c>
      <c r="AB96" s="33">
        <f t="shared" si="47"/>
        <v>0</v>
      </c>
      <c r="AC96" s="33">
        <f t="shared" si="48"/>
        <v>1</v>
      </c>
      <c r="AD96" s="33">
        <f t="shared" si="49"/>
        <v>0</v>
      </c>
      <c r="AE96" s="33">
        <f t="shared" si="50"/>
        <v>0</v>
      </c>
      <c r="AF96" s="33">
        <f t="shared" si="51"/>
        <v>1</v>
      </c>
      <c r="AG96" s="31">
        <f t="shared" si="52"/>
        <v>0</v>
      </c>
      <c r="AH96" s="31">
        <f t="shared" si="53"/>
        <v>0</v>
      </c>
      <c r="AI96" s="31">
        <f t="shared" si="54"/>
        <v>0</v>
      </c>
      <c r="AJ96" s="31">
        <f t="shared" si="55"/>
        <v>0</v>
      </c>
      <c r="AK96" s="31">
        <f t="shared" si="56"/>
        <v>0</v>
      </c>
      <c r="AL96" s="31">
        <f t="shared" si="57"/>
        <v>0</v>
      </c>
      <c r="AM96" s="13">
        <f t="shared" si="58"/>
        <v>0</v>
      </c>
      <c r="AN96" s="13">
        <f t="shared" si="59"/>
        <v>0</v>
      </c>
      <c r="AO96" s="15">
        <f t="shared" si="60"/>
        <v>0</v>
      </c>
      <c r="AP96" s="15">
        <f t="shared" si="61"/>
        <v>0</v>
      </c>
      <c r="AQ96" s="15">
        <f t="shared" si="62"/>
        <v>0</v>
      </c>
      <c r="AR96" s="15">
        <f t="shared" si="63"/>
        <v>0</v>
      </c>
      <c r="AS96" s="15">
        <f t="shared" si="64"/>
        <v>0</v>
      </c>
      <c r="AT96" s="22">
        <f t="shared" si="65"/>
        <v>0</v>
      </c>
      <c r="AU96" s="22">
        <f t="shared" si="66"/>
        <v>0</v>
      </c>
    </row>
    <row r="97" spans="1:47" x14ac:dyDescent="0.25">
      <c r="A97" t="s">
        <v>361</v>
      </c>
      <c r="E97" s="35">
        <v>1</v>
      </c>
      <c r="H97" s="35">
        <v>1</v>
      </c>
      <c r="X97" s="24">
        <v>1</v>
      </c>
      <c r="Z97" s="33">
        <f t="shared" si="45"/>
        <v>0</v>
      </c>
      <c r="AA97" s="33">
        <f t="shared" si="46"/>
        <v>0</v>
      </c>
      <c r="AB97" s="33">
        <f t="shared" si="47"/>
        <v>0</v>
      </c>
      <c r="AC97" s="33">
        <f t="shared" si="48"/>
        <v>1</v>
      </c>
      <c r="AD97" s="33">
        <f t="shared" si="49"/>
        <v>0</v>
      </c>
      <c r="AE97" s="33">
        <f t="shared" si="50"/>
        <v>0</v>
      </c>
      <c r="AF97" s="33">
        <f t="shared" si="51"/>
        <v>1</v>
      </c>
      <c r="AG97" s="31">
        <f t="shared" si="52"/>
        <v>0</v>
      </c>
      <c r="AH97" s="31">
        <f t="shared" si="53"/>
        <v>0</v>
      </c>
      <c r="AI97" s="31">
        <f t="shared" si="54"/>
        <v>0</v>
      </c>
      <c r="AJ97" s="31">
        <f t="shared" si="55"/>
        <v>0</v>
      </c>
      <c r="AK97" s="31">
        <f t="shared" si="56"/>
        <v>0</v>
      </c>
      <c r="AL97" s="31">
        <f t="shared" si="57"/>
        <v>0</v>
      </c>
      <c r="AM97" s="13">
        <f t="shared" si="58"/>
        <v>0</v>
      </c>
      <c r="AN97" s="13">
        <f t="shared" si="59"/>
        <v>0</v>
      </c>
      <c r="AO97" s="15">
        <f t="shared" si="60"/>
        <v>0</v>
      </c>
      <c r="AP97" s="15">
        <f t="shared" si="61"/>
        <v>0</v>
      </c>
      <c r="AQ97" s="15">
        <f t="shared" si="62"/>
        <v>0</v>
      </c>
      <c r="AR97" s="15">
        <f t="shared" si="63"/>
        <v>0</v>
      </c>
      <c r="AS97" s="15">
        <f t="shared" si="64"/>
        <v>0</v>
      </c>
      <c r="AT97" s="22">
        <f t="shared" si="65"/>
        <v>0</v>
      </c>
      <c r="AU97" s="22">
        <f t="shared" si="66"/>
        <v>0</v>
      </c>
    </row>
    <row r="98" spans="1:47" x14ac:dyDescent="0.25">
      <c r="A98" t="s">
        <v>362</v>
      </c>
      <c r="E98" s="35">
        <v>1</v>
      </c>
      <c r="H98" s="35">
        <v>1</v>
      </c>
      <c r="X98" s="24">
        <v>1</v>
      </c>
      <c r="Z98" s="33">
        <f t="shared" si="45"/>
        <v>0</v>
      </c>
      <c r="AA98" s="33">
        <f t="shared" si="46"/>
        <v>0</v>
      </c>
      <c r="AB98" s="33">
        <f t="shared" si="47"/>
        <v>0</v>
      </c>
      <c r="AC98" s="33">
        <f t="shared" si="48"/>
        <v>1</v>
      </c>
      <c r="AD98" s="33">
        <f t="shared" si="49"/>
        <v>0</v>
      </c>
      <c r="AE98" s="33">
        <f t="shared" si="50"/>
        <v>0</v>
      </c>
      <c r="AF98" s="33">
        <f t="shared" si="51"/>
        <v>1</v>
      </c>
      <c r="AG98" s="31">
        <f t="shared" si="52"/>
        <v>0</v>
      </c>
      <c r="AH98" s="31">
        <f t="shared" si="53"/>
        <v>0</v>
      </c>
      <c r="AI98" s="31">
        <f t="shared" si="54"/>
        <v>0</v>
      </c>
      <c r="AJ98" s="31">
        <f t="shared" si="55"/>
        <v>0</v>
      </c>
      <c r="AK98" s="31">
        <f t="shared" si="56"/>
        <v>0</v>
      </c>
      <c r="AL98" s="31">
        <f t="shared" si="57"/>
        <v>0</v>
      </c>
      <c r="AM98" s="13">
        <f t="shared" si="58"/>
        <v>0</v>
      </c>
      <c r="AN98" s="13">
        <f t="shared" si="59"/>
        <v>0</v>
      </c>
      <c r="AO98" s="15">
        <f t="shared" si="60"/>
        <v>0</v>
      </c>
      <c r="AP98" s="15">
        <f t="shared" si="61"/>
        <v>0</v>
      </c>
      <c r="AQ98" s="15">
        <f t="shared" si="62"/>
        <v>0</v>
      </c>
      <c r="AR98" s="15">
        <f t="shared" si="63"/>
        <v>0</v>
      </c>
      <c r="AS98" s="15">
        <f t="shared" si="64"/>
        <v>0</v>
      </c>
      <c r="AT98" s="22">
        <f t="shared" si="65"/>
        <v>0</v>
      </c>
      <c r="AU98" s="22">
        <f t="shared" si="66"/>
        <v>0</v>
      </c>
    </row>
    <row r="99" spans="1:47" x14ac:dyDescent="0.25">
      <c r="A99" t="s">
        <v>363</v>
      </c>
      <c r="B99" s="35">
        <v>3</v>
      </c>
      <c r="H99" s="35">
        <v>3</v>
      </c>
      <c r="X99" s="24">
        <v>3</v>
      </c>
      <c r="Z99" s="33">
        <f t="shared" si="45"/>
        <v>1</v>
      </c>
      <c r="AA99" s="33">
        <f t="shared" si="46"/>
        <v>0</v>
      </c>
      <c r="AB99" s="33">
        <f t="shared" si="47"/>
        <v>0</v>
      </c>
      <c r="AC99" s="33">
        <f t="shared" si="48"/>
        <v>0</v>
      </c>
      <c r="AD99" s="33">
        <f t="shared" si="49"/>
        <v>0</v>
      </c>
      <c r="AE99" s="33">
        <f t="shared" si="50"/>
        <v>0</v>
      </c>
      <c r="AF99" s="33">
        <f t="shared" si="51"/>
        <v>1</v>
      </c>
      <c r="AG99" s="31">
        <f t="shared" si="52"/>
        <v>0</v>
      </c>
      <c r="AH99" s="31">
        <f t="shared" si="53"/>
        <v>0</v>
      </c>
      <c r="AI99" s="31">
        <f t="shared" si="54"/>
        <v>0</v>
      </c>
      <c r="AJ99" s="31">
        <f t="shared" si="55"/>
        <v>0</v>
      </c>
      <c r="AK99" s="31">
        <f t="shared" si="56"/>
        <v>0</v>
      </c>
      <c r="AL99" s="31">
        <f t="shared" si="57"/>
        <v>0</v>
      </c>
      <c r="AM99" s="13">
        <f t="shared" si="58"/>
        <v>0</v>
      </c>
      <c r="AN99" s="13">
        <f t="shared" si="59"/>
        <v>0</v>
      </c>
      <c r="AO99" s="15">
        <f t="shared" si="60"/>
        <v>0</v>
      </c>
      <c r="AP99" s="15">
        <f t="shared" si="61"/>
        <v>0</v>
      </c>
      <c r="AQ99" s="15">
        <f t="shared" si="62"/>
        <v>0</v>
      </c>
      <c r="AR99" s="15">
        <f t="shared" si="63"/>
        <v>0</v>
      </c>
      <c r="AS99" s="15">
        <f t="shared" si="64"/>
        <v>0</v>
      </c>
      <c r="AT99" s="22">
        <f t="shared" si="65"/>
        <v>0</v>
      </c>
      <c r="AU99" s="22">
        <f t="shared" si="66"/>
        <v>0</v>
      </c>
    </row>
    <row r="100" spans="1:47" x14ac:dyDescent="0.25">
      <c r="A100" t="s">
        <v>368</v>
      </c>
      <c r="B100" s="35">
        <v>1</v>
      </c>
      <c r="H100" s="35">
        <v>1</v>
      </c>
      <c r="X100" s="24">
        <v>1</v>
      </c>
      <c r="Z100" s="33">
        <f t="shared" si="45"/>
        <v>1</v>
      </c>
      <c r="AA100" s="33">
        <f t="shared" si="46"/>
        <v>0</v>
      </c>
      <c r="AB100" s="33">
        <f t="shared" si="47"/>
        <v>0</v>
      </c>
      <c r="AC100" s="33">
        <f t="shared" si="48"/>
        <v>0</v>
      </c>
      <c r="AD100" s="33">
        <f t="shared" si="49"/>
        <v>0</v>
      </c>
      <c r="AE100" s="33">
        <f t="shared" si="50"/>
        <v>0</v>
      </c>
      <c r="AF100" s="33">
        <f t="shared" si="51"/>
        <v>1</v>
      </c>
      <c r="AG100" s="31">
        <f t="shared" si="52"/>
        <v>0</v>
      </c>
      <c r="AH100" s="31">
        <f t="shared" si="53"/>
        <v>0</v>
      </c>
      <c r="AI100" s="31">
        <f t="shared" si="54"/>
        <v>0</v>
      </c>
      <c r="AJ100" s="31">
        <f t="shared" si="55"/>
        <v>0</v>
      </c>
      <c r="AK100" s="31">
        <f t="shared" si="56"/>
        <v>0</v>
      </c>
      <c r="AL100" s="31">
        <f t="shared" si="57"/>
        <v>0</v>
      </c>
      <c r="AM100" s="13">
        <f t="shared" si="58"/>
        <v>0</v>
      </c>
      <c r="AN100" s="13">
        <f t="shared" si="59"/>
        <v>0</v>
      </c>
      <c r="AO100" s="15">
        <f t="shared" si="60"/>
        <v>0</v>
      </c>
      <c r="AP100" s="15">
        <f t="shared" si="61"/>
        <v>0</v>
      </c>
      <c r="AQ100" s="15">
        <f t="shared" si="62"/>
        <v>0</v>
      </c>
      <c r="AR100" s="15">
        <f t="shared" si="63"/>
        <v>0</v>
      </c>
      <c r="AS100" s="15">
        <f t="shared" si="64"/>
        <v>0</v>
      </c>
      <c r="AT100" s="22">
        <f t="shared" si="65"/>
        <v>0</v>
      </c>
      <c r="AU100" s="22">
        <f t="shared" si="66"/>
        <v>0</v>
      </c>
    </row>
    <row r="101" spans="1:47" x14ac:dyDescent="0.25">
      <c r="A101" t="s">
        <v>371</v>
      </c>
      <c r="B101" s="35">
        <v>3</v>
      </c>
      <c r="H101" s="35">
        <v>3</v>
      </c>
      <c r="X101" s="24">
        <v>3</v>
      </c>
      <c r="Z101" s="33">
        <f t="shared" si="45"/>
        <v>1</v>
      </c>
      <c r="AA101" s="33">
        <f t="shared" si="46"/>
        <v>0</v>
      </c>
      <c r="AB101" s="33">
        <f t="shared" si="47"/>
        <v>0</v>
      </c>
      <c r="AC101" s="33">
        <f t="shared" si="48"/>
        <v>0</v>
      </c>
      <c r="AD101" s="33">
        <f t="shared" si="49"/>
        <v>0</v>
      </c>
      <c r="AE101" s="33">
        <f t="shared" si="50"/>
        <v>0</v>
      </c>
      <c r="AF101" s="33">
        <f t="shared" si="51"/>
        <v>1</v>
      </c>
      <c r="AG101" s="31">
        <f t="shared" si="52"/>
        <v>0</v>
      </c>
      <c r="AH101" s="31">
        <f t="shared" si="53"/>
        <v>0</v>
      </c>
      <c r="AI101" s="31">
        <f t="shared" si="54"/>
        <v>0</v>
      </c>
      <c r="AJ101" s="31">
        <f t="shared" si="55"/>
        <v>0</v>
      </c>
      <c r="AK101" s="31">
        <f t="shared" si="56"/>
        <v>0</v>
      </c>
      <c r="AL101" s="31">
        <f t="shared" si="57"/>
        <v>0</v>
      </c>
      <c r="AM101" s="13">
        <f t="shared" si="58"/>
        <v>0</v>
      </c>
      <c r="AN101" s="13">
        <f t="shared" si="59"/>
        <v>0</v>
      </c>
      <c r="AO101" s="15">
        <f t="shared" si="60"/>
        <v>0</v>
      </c>
      <c r="AP101" s="15">
        <f t="shared" si="61"/>
        <v>0</v>
      </c>
      <c r="AQ101" s="15">
        <f t="shared" si="62"/>
        <v>0</v>
      </c>
      <c r="AR101" s="15">
        <f t="shared" si="63"/>
        <v>0</v>
      </c>
      <c r="AS101" s="15">
        <f t="shared" si="64"/>
        <v>0</v>
      </c>
      <c r="AT101" s="22">
        <f t="shared" si="65"/>
        <v>0</v>
      </c>
      <c r="AU101" s="22">
        <f t="shared" si="66"/>
        <v>0</v>
      </c>
    </row>
    <row r="102" spans="1:47" x14ac:dyDescent="0.25">
      <c r="A102" t="s">
        <v>374</v>
      </c>
      <c r="B102" s="35">
        <v>2</v>
      </c>
      <c r="H102" s="35">
        <v>2</v>
      </c>
      <c r="Q102" s="15">
        <v>2</v>
      </c>
      <c r="U102" s="15">
        <v>2</v>
      </c>
      <c r="X102" s="24">
        <v>4</v>
      </c>
      <c r="Z102" s="33">
        <f t="shared" si="45"/>
        <v>1</v>
      </c>
      <c r="AA102" s="33">
        <f t="shared" si="46"/>
        <v>0</v>
      </c>
      <c r="AB102" s="33">
        <f t="shared" si="47"/>
        <v>0</v>
      </c>
      <c r="AC102" s="33">
        <f t="shared" si="48"/>
        <v>0</v>
      </c>
      <c r="AD102" s="33">
        <f t="shared" si="49"/>
        <v>0</v>
      </c>
      <c r="AE102" s="33">
        <f t="shared" si="50"/>
        <v>0</v>
      </c>
      <c r="AF102" s="33">
        <f t="shared" si="51"/>
        <v>1</v>
      </c>
      <c r="AG102" s="31">
        <f t="shared" si="52"/>
        <v>0</v>
      </c>
      <c r="AH102" s="31">
        <f t="shared" si="53"/>
        <v>0</v>
      </c>
      <c r="AI102" s="31">
        <f t="shared" si="54"/>
        <v>0</v>
      </c>
      <c r="AJ102" s="31">
        <f t="shared" si="55"/>
        <v>0</v>
      </c>
      <c r="AK102" s="31">
        <f t="shared" si="56"/>
        <v>0</v>
      </c>
      <c r="AL102" s="31">
        <f t="shared" si="57"/>
        <v>0</v>
      </c>
      <c r="AM102" s="13">
        <f t="shared" si="58"/>
        <v>0</v>
      </c>
      <c r="AN102" s="13">
        <f t="shared" si="59"/>
        <v>0</v>
      </c>
      <c r="AO102" s="15">
        <f t="shared" si="60"/>
        <v>1</v>
      </c>
      <c r="AP102" s="15">
        <f t="shared" si="61"/>
        <v>0</v>
      </c>
      <c r="AQ102" s="15">
        <f t="shared" si="62"/>
        <v>0</v>
      </c>
      <c r="AR102" s="15">
        <f t="shared" si="63"/>
        <v>0</v>
      </c>
      <c r="AS102" s="15">
        <f t="shared" si="64"/>
        <v>1</v>
      </c>
      <c r="AT102" s="22">
        <f t="shared" si="65"/>
        <v>0</v>
      </c>
      <c r="AU102" s="22">
        <f t="shared" si="66"/>
        <v>0</v>
      </c>
    </row>
    <row r="103" spans="1:47" x14ac:dyDescent="0.25">
      <c r="A103" t="s">
        <v>375</v>
      </c>
      <c r="B103" s="35">
        <v>2</v>
      </c>
      <c r="H103" s="35">
        <v>2</v>
      </c>
      <c r="X103" s="24">
        <v>2</v>
      </c>
      <c r="Z103" s="33">
        <f t="shared" si="45"/>
        <v>1</v>
      </c>
      <c r="AA103" s="33">
        <f t="shared" si="46"/>
        <v>0</v>
      </c>
      <c r="AB103" s="33">
        <f t="shared" si="47"/>
        <v>0</v>
      </c>
      <c r="AC103" s="33">
        <f t="shared" si="48"/>
        <v>0</v>
      </c>
      <c r="AD103" s="33">
        <f t="shared" si="49"/>
        <v>0</v>
      </c>
      <c r="AE103" s="33">
        <f t="shared" si="50"/>
        <v>0</v>
      </c>
      <c r="AF103" s="33">
        <f t="shared" si="51"/>
        <v>1</v>
      </c>
      <c r="AG103" s="31">
        <f t="shared" si="52"/>
        <v>0</v>
      </c>
      <c r="AH103" s="31">
        <f t="shared" si="53"/>
        <v>0</v>
      </c>
      <c r="AI103" s="31">
        <f t="shared" si="54"/>
        <v>0</v>
      </c>
      <c r="AJ103" s="31">
        <f t="shared" si="55"/>
        <v>0</v>
      </c>
      <c r="AK103" s="31">
        <f t="shared" si="56"/>
        <v>0</v>
      </c>
      <c r="AL103" s="31">
        <f t="shared" si="57"/>
        <v>0</v>
      </c>
      <c r="AM103" s="13">
        <f t="shared" si="58"/>
        <v>0</v>
      </c>
      <c r="AN103" s="13">
        <f t="shared" si="59"/>
        <v>0</v>
      </c>
      <c r="AO103" s="15">
        <f t="shared" si="60"/>
        <v>0</v>
      </c>
      <c r="AP103" s="15">
        <f t="shared" si="61"/>
        <v>0</v>
      </c>
      <c r="AQ103" s="15">
        <f t="shared" si="62"/>
        <v>0</v>
      </c>
      <c r="AR103" s="15">
        <f t="shared" si="63"/>
        <v>0</v>
      </c>
      <c r="AS103" s="15">
        <f t="shared" si="64"/>
        <v>0</v>
      </c>
      <c r="AT103" s="22">
        <f t="shared" si="65"/>
        <v>0</v>
      </c>
      <c r="AU103" s="22">
        <f t="shared" si="66"/>
        <v>0</v>
      </c>
    </row>
    <row r="104" spans="1:47" x14ac:dyDescent="0.25">
      <c r="A104" t="s">
        <v>379</v>
      </c>
      <c r="B104" s="35">
        <v>2</v>
      </c>
      <c r="H104" s="35">
        <v>2</v>
      </c>
      <c r="X104" s="24">
        <v>2</v>
      </c>
      <c r="Z104" s="33">
        <f t="shared" si="45"/>
        <v>1</v>
      </c>
      <c r="AA104" s="33">
        <f t="shared" si="46"/>
        <v>0</v>
      </c>
      <c r="AB104" s="33">
        <f t="shared" si="47"/>
        <v>0</v>
      </c>
      <c r="AC104" s="33">
        <f t="shared" si="48"/>
        <v>0</v>
      </c>
      <c r="AD104" s="33">
        <f t="shared" si="49"/>
        <v>0</v>
      </c>
      <c r="AE104" s="33">
        <f t="shared" si="50"/>
        <v>0</v>
      </c>
      <c r="AF104" s="33">
        <f t="shared" si="51"/>
        <v>1</v>
      </c>
      <c r="AG104" s="31">
        <f t="shared" si="52"/>
        <v>0</v>
      </c>
      <c r="AH104" s="31">
        <f t="shared" si="53"/>
        <v>0</v>
      </c>
      <c r="AI104" s="31">
        <f t="shared" si="54"/>
        <v>0</v>
      </c>
      <c r="AJ104" s="31">
        <f t="shared" si="55"/>
        <v>0</v>
      </c>
      <c r="AK104" s="31">
        <f t="shared" si="56"/>
        <v>0</v>
      </c>
      <c r="AL104" s="31">
        <f t="shared" si="57"/>
        <v>0</v>
      </c>
      <c r="AM104" s="13">
        <f t="shared" si="58"/>
        <v>0</v>
      </c>
      <c r="AN104" s="13">
        <f t="shared" si="59"/>
        <v>0</v>
      </c>
      <c r="AO104" s="15">
        <f t="shared" si="60"/>
        <v>0</v>
      </c>
      <c r="AP104" s="15">
        <f t="shared" si="61"/>
        <v>0</v>
      </c>
      <c r="AQ104" s="15">
        <f t="shared" si="62"/>
        <v>0</v>
      </c>
      <c r="AR104" s="15">
        <f t="shared" si="63"/>
        <v>0</v>
      </c>
      <c r="AS104" s="15">
        <f t="shared" si="64"/>
        <v>0</v>
      </c>
      <c r="AT104" s="22">
        <f t="shared" si="65"/>
        <v>0</v>
      </c>
      <c r="AU104" s="22">
        <f t="shared" si="66"/>
        <v>0</v>
      </c>
    </row>
    <row r="105" spans="1:47" x14ac:dyDescent="0.25">
      <c r="A105" t="s">
        <v>382</v>
      </c>
      <c r="B105" s="35">
        <v>3</v>
      </c>
      <c r="H105" s="35">
        <v>3</v>
      </c>
      <c r="X105" s="24">
        <v>3</v>
      </c>
      <c r="Z105" s="33">
        <f t="shared" si="45"/>
        <v>1</v>
      </c>
      <c r="AA105" s="33">
        <f t="shared" si="46"/>
        <v>0</v>
      </c>
      <c r="AB105" s="33">
        <f t="shared" si="47"/>
        <v>0</v>
      </c>
      <c r="AC105" s="33">
        <f t="shared" si="48"/>
        <v>0</v>
      </c>
      <c r="AD105" s="33">
        <f t="shared" si="49"/>
        <v>0</v>
      </c>
      <c r="AE105" s="33">
        <f t="shared" si="50"/>
        <v>0</v>
      </c>
      <c r="AF105" s="33">
        <f t="shared" si="51"/>
        <v>1</v>
      </c>
      <c r="AG105" s="31">
        <f t="shared" si="52"/>
        <v>0</v>
      </c>
      <c r="AH105" s="31">
        <f t="shared" si="53"/>
        <v>0</v>
      </c>
      <c r="AI105" s="31">
        <f t="shared" si="54"/>
        <v>0</v>
      </c>
      <c r="AJ105" s="31">
        <f t="shared" si="55"/>
        <v>0</v>
      </c>
      <c r="AK105" s="31">
        <f t="shared" si="56"/>
        <v>0</v>
      </c>
      <c r="AL105" s="31">
        <f t="shared" si="57"/>
        <v>0</v>
      </c>
      <c r="AM105" s="13">
        <f t="shared" si="58"/>
        <v>0</v>
      </c>
      <c r="AN105" s="13">
        <f t="shared" si="59"/>
        <v>0</v>
      </c>
      <c r="AO105" s="15">
        <f t="shared" si="60"/>
        <v>0</v>
      </c>
      <c r="AP105" s="15">
        <f t="shared" si="61"/>
        <v>0</v>
      </c>
      <c r="AQ105" s="15">
        <f t="shared" si="62"/>
        <v>0</v>
      </c>
      <c r="AR105" s="15">
        <f t="shared" si="63"/>
        <v>0</v>
      </c>
      <c r="AS105" s="15">
        <f t="shared" si="64"/>
        <v>0</v>
      </c>
      <c r="AT105" s="22">
        <f t="shared" si="65"/>
        <v>0</v>
      </c>
      <c r="AU105" s="22">
        <f t="shared" si="66"/>
        <v>0</v>
      </c>
    </row>
    <row r="106" spans="1:47" x14ac:dyDescent="0.25">
      <c r="A106" t="s">
        <v>386</v>
      </c>
      <c r="D106" s="35">
        <v>1</v>
      </c>
      <c r="H106" s="35">
        <v>1</v>
      </c>
      <c r="Q106" s="15">
        <v>1</v>
      </c>
      <c r="U106" s="15">
        <v>1</v>
      </c>
      <c r="X106" s="24">
        <v>2</v>
      </c>
      <c r="Z106" s="33">
        <f t="shared" si="45"/>
        <v>0</v>
      </c>
      <c r="AA106" s="33">
        <f t="shared" si="46"/>
        <v>0</v>
      </c>
      <c r="AB106" s="33">
        <f t="shared" si="47"/>
        <v>1</v>
      </c>
      <c r="AC106" s="33">
        <f t="shared" si="48"/>
        <v>0</v>
      </c>
      <c r="AD106" s="33">
        <f t="shared" si="49"/>
        <v>0</v>
      </c>
      <c r="AE106" s="33">
        <f t="shared" si="50"/>
        <v>0</v>
      </c>
      <c r="AF106" s="33">
        <f t="shared" si="51"/>
        <v>1</v>
      </c>
      <c r="AG106" s="31">
        <f t="shared" si="52"/>
        <v>0</v>
      </c>
      <c r="AH106" s="31">
        <f t="shared" si="53"/>
        <v>0</v>
      </c>
      <c r="AI106" s="31">
        <f t="shared" si="54"/>
        <v>0</v>
      </c>
      <c r="AJ106" s="31">
        <f t="shared" si="55"/>
        <v>0</v>
      </c>
      <c r="AK106" s="31">
        <f t="shared" si="56"/>
        <v>0</v>
      </c>
      <c r="AL106" s="31">
        <f t="shared" si="57"/>
        <v>0</v>
      </c>
      <c r="AM106" s="13">
        <f t="shared" si="58"/>
        <v>0</v>
      </c>
      <c r="AN106" s="13">
        <f t="shared" si="59"/>
        <v>0</v>
      </c>
      <c r="AO106" s="15">
        <f t="shared" si="60"/>
        <v>1</v>
      </c>
      <c r="AP106" s="15">
        <f t="shared" si="61"/>
        <v>0</v>
      </c>
      <c r="AQ106" s="15">
        <f t="shared" si="62"/>
        <v>0</v>
      </c>
      <c r="AR106" s="15">
        <f t="shared" si="63"/>
        <v>0</v>
      </c>
      <c r="AS106" s="15">
        <f t="shared" si="64"/>
        <v>1</v>
      </c>
      <c r="AT106" s="22">
        <f t="shared" si="65"/>
        <v>0</v>
      </c>
      <c r="AU106" s="22">
        <f t="shared" si="66"/>
        <v>0</v>
      </c>
    </row>
    <row r="107" spans="1:47" x14ac:dyDescent="0.25">
      <c r="A107" t="s">
        <v>388</v>
      </c>
      <c r="E107" s="35">
        <v>1</v>
      </c>
      <c r="H107" s="35">
        <v>1</v>
      </c>
      <c r="X107" s="24">
        <v>1</v>
      </c>
      <c r="Z107" s="33">
        <f t="shared" si="45"/>
        <v>0</v>
      </c>
      <c r="AA107" s="33">
        <f t="shared" si="46"/>
        <v>0</v>
      </c>
      <c r="AB107" s="33">
        <f t="shared" si="47"/>
        <v>0</v>
      </c>
      <c r="AC107" s="33">
        <f t="shared" si="48"/>
        <v>1</v>
      </c>
      <c r="AD107" s="33">
        <f t="shared" si="49"/>
        <v>0</v>
      </c>
      <c r="AE107" s="33">
        <f t="shared" si="50"/>
        <v>0</v>
      </c>
      <c r="AF107" s="33">
        <f t="shared" si="51"/>
        <v>1</v>
      </c>
      <c r="AG107" s="31">
        <f t="shared" si="52"/>
        <v>0</v>
      </c>
      <c r="AH107" s="31">
        <f t="shared" si="53"/>
        <v>0</v>
      </c>
      <c r="AI107" s="31">
        <f t="shared" si="54"/>
        <v>0</v>
      </c>
      <c r="AJ107" s="31">
        <f t="shared" si="55"/>
        <v>0</v>
      </c>
      <c r="AK107" s="31">
        <f t="shared" si="56"/>
        <v>0</v>
      </c>
      <c r="AL107" s="31">
        <f t="shared" si="57"/>
        <v>0</v>
      </c>
      <c r="AM107" s="13">
        <f t="shared" si="58"/>
        <v>0</v>
      </c>
      <c r="AN107" s="13">
        <f t="shared" si="59"/>
        <v>0</v>
      </c>
      <c r="AO107" s="15">
        <f t="shared" si="60"/>
        <v>0</v>
      </c>
      <c r="AP107" s="15">
        <f t="shared" si="61"/>
        <v>0</v>
      </c>
      <c r="AQ107" s="15">
        <f t="shared" si="62"/>
        <v>0</v>
      </c>
      <c r="AR107" s="15">
        <f t="shared" si="63"/>
        <v>0</v>
      </c>
      <c r="AS107" s="15">
        <f t="shared" si="64"/>
        <v>0</v>
      </c>
      <c r="AT107" s="22">
        <f t="shared" si="65"/>
        <v>0</v>
      </c>
      <c r="AU107" s="22">
        <f t="shared" si="66"/>
        <v>0</v>
      </c>
    </row>
    <row r="108" spans="1:47" x14ac:dyDescent="0.25">
      <c r="A108" t="s">
        <v>389</v>
      </c>
      <c r="B108" s="35">
        <v>1</v>
      </c>
      <c r="H108" s="35">
        <v>1</v>
      </c>
      <c r="Q108" s="15">
        <v>1</v>
      </c>
      <c r="U108" s="15">
        <v>1</v>
      </c>
      <c r="X108" s="24">
        <v>2</v>
      </c>
      <c r="Z108" s="33">
        <f t="shared" si="45"/>
        <v>1</v>
      </c>
      <c r="AA108" s="33">
        <f t="shared" si="46"/>
        <v>0</v>
      </c>
      <c r="AB108" s="33">
        <f t="shared" si="47"/>
        <v>0</v>
      </c>
      <c r="AC108" s="33">
        <f t="shared" si="48"/>
        <v>0</v>
      </c>
      <c r="AD108" s="33">
        <f t="shared" si="49"/>
        <v>0</v>
      </c>
      <c r="AE108" s="33">
        <f t="shared" si="50"/>
        <v>0</v>
      </c>
      <c r="AF108" s="33">
        <f t="shared" si="51"/>
        <v>1</v>
      </c>
      <c r="AG108" s="31">
        <f t="shared" si="52"/>
        <v>0</v>
      </c>
      <c r="AH108" s="31">
        <f t="shared" si="53"/>
        <v>0</v>
      </c>
      <c r="AI108" s="31">
        <f t="shared" si="54"/>
        <v>0</v>
      </c>
      <c r="AJ108" s="31">
        <f t="shared" si="55"/>
        <v>0</v>
      </c>
      <c r="AK108" s="31">
        <f t="shared" si="56"/>
        <v>0</v>
      </c>
      <c r="AL108" s="31">
        <f t="shared" si="57"/>
        <v>0</v>
      </c>
      <c r="AM108" s="13">
        <f t="shared" si="58"/>
        <v>0</v>
      </c>
      <c r="AN108" s="13">
        <f t="shared" si="59"/>
        <v>0</v>
      </c>
      <c r="AO108" s="15">
        <f t="shared" si="60"/>
        <v>1</v>
      </c>
      <c r="AP108" s="15">
        <f t="shared" si="61"/>
        <v>0</v>
      </c>
      <c r="AQ108" s="15">
        <f t="shared" si="62"/>
        <v>0</v>
      </c>
      <c r="AR108" s="15">
        <f t="shared" si="63"/>
        <v>0</v>
      </c>
      <c r="AS108" s="15">
        <f t="shared" si="64"/>
        <v>1</v>
      </c>
      <c r="AT108" s="22">
        <f t="shared" si="65"/>
        <v>0</v>
      </c>
      <c r="AU108" s="22">
        <f t="shared" si="66"/>
        <v>0</v>
      </c>
    </row>
    <row r="109" spans="1:47" x14ac:dyDescent="0.25">
      <c r="A109" t="s">
        <v>392</v>
      </c>
      <c r="Q109" s="15">
        <v>3</v>
      </c>
      <c r="U109" s="15">
        <v>3</v>
      </c>
      <c r="X109" s="24">
        <v>3</v>
      </c>
      <c r="Z109" s="33">
        <f t="shared" si="45"/>
        <v>0</v>
      </c>
      <c r="AA109" s="33">
        <f t="shared" si="46"/>
        <v>0</v>
      </c>
      <c r="AB109" s="33">
        <f t="shared" si="47"/>
        <v>0</v>
      </c>
      <c r="AC109" s="33">
        <f t="shared" si="48"/>
        <v>0</v>
      </c>
      <c r="AD109" s="33">
        <f t="shared" si="49"/>
        <v>0</v>
      </c>
      <c r="AE109" s="33">
        <f t="shared" si="50"/>
        <v>0</v>
      </c>
      <c r="AF109" s="33">
        <f t="shared" si="51"/>
        <v>0</v>
      </c>
      <c r="AG109" s="31">
        <f t="shared" si="52"/>
        <v>0</v>
      </c>
      <c r="AH109" s="31">
        <f t="shared" si="53"/>
        <v>0</v>
      </c>
      <c r="AI109" s="31">
        <f t="shared" si="54"/>
        <v>0</v>
      </c>
      <c r="AJ109" s="31">
        <f t="shared" si="55"/>
        <v>0</v>
      </c>
      <c r="AK109" s="31">
        <f t="shared" si="56"/>
        <v>0</v>
      </c>
      <c r="AL109" s="31">
        <f t="shared" si="57"/>
        <v>0</v>
      </c>
      <c r="AM109" s="13">
        <f t="shared" si="58"/>
        <v>0</v>
      </c>
      <c r="AN109" s="13">
        <f t="shared" si="59"/>
        <v>0</v>
      </c>
      <c r="AO109" s="15">
        <f t="shared" si="60"/>
        <v>1</v>
      </c>
      <c r="AP109" s="15">
        <f t="shared" si="61"/>
        <v>0</v>
      </c>
      <c r="AQ109" s="15">
        <f t="shared" si="62"/>
        <v>0</v>
      </c>
      <c r="AR109" s="15">
        <f t="shared" si="63"/>
        <v>0</v>
      </c>
      <c r="AS109" s="15">
        <f t="shared" si="64"/>
        <v>1</v>
      </c>
      <c r="AT109" s="22">
        <f t="shared" si="65"/>
        <v>0</v>
      </c>
      <c r="AU109" s="22">
        <f t="shared" si="66"/>
        <v>0</v>
      </c>
    </row>
    <row r="110" spans="1:47" x14ac:dyDescent="0.25">
      <c r="A110" t="s">
        <v>394</v>
      </c>
      <c r="Q110" s="15">
        <v>2</v>
      </c>
      <c r="U110" s="15">
        <v>2</v>
      </c>
      <c r="X110" s="24">
        <v>2</v>
      </c>
      <c r="Z110" s="33">
        <f t="shared" si="45"/>
        <v>0</v>
      </c>
      <c r="AA110" s="33">
        <f t="shared" si="46"/>
        <v>0</v>
      </c>
      <c r="AB110" s="33">
        <f t="shared" si="47"/>
        <v>0</v>
      </c>
      <c r="AC110" s="33">
        <f t="shared" si="48"/>
        <v>0</v>
      </c>
      <c r="AD110" s="33">
        <f t="shared" si="49"/>
        <v>0</v>
      </c>
      <c r="AE110" s="33">
        <f t="shared" si="50"/>
        <v>0</v>
      </c>
      <c r="AF110" s="33">
        <f t="shared" si="51"/>
        <v>0</v>
      </c>
      <c r="AG110" s="31">
        <f t="shared" si="52"/>
        <v>0</v>
      </c>
      <c r="AH110" s="31">
        <f t="shared" si="53"/>
        <v>0</v>
      </c>
      <c r="AI110" s="31">
        <f t="shared" si="54"/>
        <v>0</v>
      </c>
      <c r="AJ110" s="31">
        <f t="shared" si="55"/>
        <v>0</v>
      </c>
      <c r="AK110" s="31">
        <f t="shared" si="56"/>
        <v>0</v>
      </c>
      <c r="AL110" s="31">
        <f t="shared" si="57"/>
        <v>0</v>
      </c>
      <c r="AM110" s="13">
        <f t="shared" si="58"/>
        <v>0</v>
      </c>
      <c r="AN110" s="13">
        <f t="shared" si="59"/>
        <v>0</v>
      </c>
      <c r="AO110" s="15">
        <f t="shared" si="60"/>
        <v>1</v>
      </c>
      <c r="AP110" s="15">
        <f t="shared" si="61"/>
        <v>0</v>
      </c>
      <c r="AQ110" s="15">
        <f t="shared" si="62"/>
        <v>0</v>
      </c>
      <c r="AR110" s="15">
        <f t="shared" si="63"/>
        <v>0</v>
      </c>
      <c r="AS110" s="15">
        <f t="shared" si="64"/>
        <v>1</v>
      </c>
      <c r="AT110" s="22">
        <f t="shared" si="65"/>
        <v>0</v>
      </c>
      <c r="AU110" s="22">
        <f t="shared" si="66"/>
        <v>0</v>
      </c>
    </row>
    <row r="111" spans="1:47" x14ac:dyDescent="0.25">
      <c r="A111" t="s">
        <v>397</v>
      </c>
      <c r="E111" s="35">
        <v>2</v>
      </c>
      <c r="H111" s="35">
        <v>2</v>
      </c>
      <c r="X111" s="24">
        <v>2</v>
      </c>
      <c r="Z111" s="33">
        <f t="shared" si="45"/>
        <v>0</v>
      </c>
      <c r="AA111" s="33">
        <f t="shared" si="46"/>
        <v>0</v>
      </c>
      <c r="AB111" s="33">
        <f t="shared" si="47"/>
        <v>0</v>
      </c>
      <c r="AC111" s="33">
        <f t="shared" si="48"/>
        <v>1</v>
      </c>
      <c r="AD111" s="33">
        <f t="shared" si="49"/>
        <v>0</v>
      </c>
      <c r="AE111" s="33">
        <f t="shared" si="50"/>
        <v>0</v>
      </c>
      <c r="AF111" s="33">
        <f t="shared" si="51"/>
        <v>1</v>
      </c>
      <c r="AG111" s="31">
        <f t="shared" si="52"/>
        <v>0</v>
      </c>
      <c r="AH111" s="31">
        <f t="shared" si="53"/>
        <v>0</v>
      </c>
      <c r="AI111" s="31">
        <f t="shared" si="54"/>
        <v>0</v>
      </c>
      <c r="AJ111" s="31">
        <f t="shared" si="55"/>
        <v>0</v>
      </c>
      <c r="AK111" s="31">
        <f t="shared" si="56"/>
        <v>0</v>
      </c>
      <c r="AL111" s="31">
        <f t="shared" si="57"/>
        <v>0</v>
      </c>
      <c r="AM111" s="13">
        <f t="shared" si="58"/>
        <v>0</v>
      </c>
      <c r="AN111" s="13">
        <f t="shared" si="59"/>
        <v>0</v>
      </c>
      <c r="AO111" s="15">
        <f t="shared" si="60"/>
        <v>0</v>
      </c>
      <c r="AP111" s="15">
        <f t="shared" si="61"/>
        <v>0</v>
      </c>
      <c r="AQ111" s="15">
        <f t="shared" si="62"/>
        <v>0</v>
      </c>
      <c r="AR111" s="15">
        <f t="shared" si="63"/>
        <v>0</v>
      </c>
      <c r="AS111" s="15">
        <f t="shared" si="64"/>
        <v>0</v>
      </c>
      <c r="AT111" s="22">
        <f t="shared" si="65"/>
        <v>0</v>
      </c>
      <c r="AU111" s="22">
        <f t="shared" si="66"/>
        <v>0</v>
      </c>
    </row>
    <row r="112" spans="1:47" x14ac:dyDescent="0.25">
      <c r="A112" t="s">
        <v>398</v>
      </c>
      <c r="Q112" s="15">
        <v>1</v>
      </c>
      <c r="U112" s="15">
        <v>1</v>
      </c>
      <c r="X112" s="24">
        <v>1</v>
      </c>
      <c r="Z112" s="33">
        <f t="shared" si="45"/>
        <v>0</v>
      </c>
      <c r="AA112" s="33">
        <f t="shared" si="46"/>
        <v>0</v>
      </c>
      <c r="AB112" s="33">
        <f t="shared" si="47"/>
        <v>0</v>
      </c>
      <c r="AC112" s="33">
        <f t="shared" si="48"/>
        <v>0</v>
      </c>
      <c r="AD112" s="33">
        <f t="shared" si="49"/>
        <v>0</v>
      </c>
      <c r="AE112" s="33">
        <f t="shared" si="50"/>
        <v>0</v>
      </c>
      <c r="AF112" s="33">
        <f t="shared" si="51"/>
        <v>0</v>
      </c>
      <c r="AG112" s="31">
        <f t="shared" si="52"/>
        <v>0</v>
      </c>
      <c r="AH112" s="31">
        <f t="shared" si="53"/>
        <v>0</v>
      </c>
      <c r="AI112" s="31">
        <f t="shared" si="54"/>
        <v>0</v>
      </c>
      <c r="AJ112" s="31">
        <f t="shared" si="55"/>
        <v>0</v>
      </c>
      <c r="AK112" s="31">
        <f t="shared" si="56"/>
        <v>0</v>
      </c>
      <c r="AL112" s="31">
        <f t="shared" si="57"/>
        <v>0</v>
      </c>
      <c r="AM112" s="13">
        <f t="shared" si="58"/>
        <v>0</v>
      </c>
      <c r="AN112" s="13">
        <f t="shared" si="59"/>
        <v>0</v>
      </c>
      <c r="AO112" s="15">
        <f t="shared" si="60"/>
        <v>1</v>
      </c>
      <c r="AP112" s="15">
        <f t="shared" si="61"/>
        <v>0</v>
      </c>
      <c r="AQ112" s="15">
        <f t="shared" si="62"/>
        <v>0</v>
      </c>
      <c r="AR112" s="15">
        <f t="shared" si="63"/>
        <v>0</v>
      </c>
      <c r="AS112" s="15">
        <f t="shared" si="64"/>
        <v>1</v>
      </c>
      <c r="AT112" s="22">
        <f t="shared" si="65"/>
        <v>0</v>
      </c>
      <c r="AU112" s="22">
        <f t="shared" si="66"/>
        <v>0</v>
      </c>
    </row>
    <row r="113" spans="1:47" x14ac:dyDescent="0.25">
      <c r="A113" t="s">
        <v>402</v>
      </c>
      <c r="B113" s="35">
        <v>1</v>
      </c>
      <c r="H113" s="35">
        <v>1</v>
      </c>
      <c r="X113" s="24">
        <v>1</v>
      </c>
      <c r="Z113" s="33">
        <f t="shared" si="45"/>
        <v>1</v>
      </c>
      <c r="AA113" s="33">
        <f t="shared" si="46"/>
        <v>0</v>
      </c>
      <c r="AB113" s="33">
        <f t="shared" si="47"/>
        <v>0</v>
      </c>
      <c r="AC113" s="33">
        <f t="shared" si="48"/>
        <v>0</v>
      </c>
      <c r="AD113" s="33">
        <f t="shared" si="49"/>
        <v>0</v>
      </c>
      <c r="AE113" s="33">
        <f t="shared" si="50"/>
        <v>0</v>
      </c>
      <c r="AF113" s="33">
        <f t="shared" si="51"/>
        <v>1</v>
      </c>
      <c r="AG113" s="31">
        <f t="shared" si="52"/>
        <v>0</v>
      </c>
      <c r="AH113" s="31">
        <f t="shared" si="53"/>
        <v>0</v>
      </c>
      <c r="AI113" s="31">
        <f t="shared" si="54"/>
        <v>0</v>
      </c>
      <c r="AJ113" s="31">
        <f t="shared" si="55"/>
        <v>0</v>
      </c>
      <c r="AK113" s="31">
        <f t="shared" si="56"/>
        <v>0</v>
      </c>
      <c r="AL113" s="31">
        <f t="shared" si="57"/>
        <v>0</v>
      </c>
      <c r="AM113" s="13">
        <f t="shared" si="58"/>
        <v>0</v>
      </c>
      <c r="AN113" s="13">
        <f t="shared" si="59"/>
        <v>0</v>
      </c>
      <c r="AO113" s="15">
        <f t="shared" si="60"/>
        <v>0</v>
      </c>
      <c r="AP113" s="15">
        <f t="shared" si="61"/>
        <v>0</v>
      </c>
      <c r="AQ113" s="15">
        <f t="shared" si="62"/>
        <v>0</v>
      </c>
      <c r="AR113" s="15">
        <f t="shared" si="63"/>
        <v>0</v>
      </c>
      <c r="AS113" s="15">
        <f t="shared" si="64"/>
        <v>0</v>
      </c>
      <c r="AT113" s="22">
        <f t="shared" si="65"/>
        <v>0</v>
      </c>
      <c r="AU113" s="22">
        <f t="shared" si="66"/>
        <v>0</v>
      </c>
    </row>
    <row r="114" spans="1:47" x14ac:dyDescent="0.25">
      <c r="A114" t="s">
        <v>405</v>
      </c>
      <c r="B114" s="35">
        <v>2</v>
      </c>
      <c r="H114" s="35">
        <v>2</v>
      </c>
      <c r="X114" s="24">
        <v>2</v>
      </c>
      <c r="Z114" s="33">
        <f t="shared" si="45"/>
        <v>1</v>
      </c>
      <c r="AA114" s="33">
        <f t="shared" si="46"/>
        <v>0</v>
      </c>
      <c r="AB114" s="33">
        <f t="shared" si="47"/>
        <v>0</v>
      </c>
      <c r="AC114" s="33">
        <f t="shared" si="48"/>
        <v>0</v>
      </c>
      <c r="AD114" s="33">
        <f t="shared" si="49"/>
        <v>0</v>
      </c>
      <c r="AE114" s="33">
        <f t="shared" si="50"/>
        <v>0</v>
      </c>
      <c r="AF114" s="33">
        <f t="shared" si="51"/>
        <v>1</v>
      </c>
      <c r="AG114" s="31">
        <f t="shared" si="52"/>
        <v>0</v>
      </c>
      <c r="AH114" s="31">
        <f t="shared" si="53"/>
        <v>0</v>
      </c>
      <c r="AI114" s="31">
        <f t="shared" si="54"/>
        <v>0</v>
      </c>
      <c r="AJ114" s="31">
        <f t="shared" si="55"/>
        <v>0</v>
      </c>
      <c r="AK114" s="31">
        <f t="shared" si="56"/>
        <v>0</v>
      </c>
      <c r="AL114" s="31">
        <f t="shared" si="57"/>
        <v>0</v>
      </c>
      <c r="AM114" s="13">
        <f t="shared" si="58"/>
        <v>0</v>
      </c>
      <c r="AN114" s="13">
        <f t="shared" si="59"/>
        <v>0</v>
      </c>
      <c r="AO114" s="15">
        <f t="shared" si="60"/>
        <v>0</v>
      </c>
      <c r="AP114" s="15">
        <f t="shared" si="61"/>
        <v>0</v>
      </c>
      <c r="AQ114" s="15">
        <f t="shared" si="62"/>
        <v>0</v>
      </c>
      <c r="AR114" s="15">
        <f t="shared" si="63"/>
        <v>0</v>
      </c>
      <c r="AS114" s="15">
        <f t="shared" si="64"/>
        <v>0</v>
      </c>
      <c r="AT114" s="22">
        <f t="shared" si="65"/>
        <v>0</v>
      </c>
      <c r="AU114" s="22">
        <f t="shared" si="66"/>
        <v>0</v>
      </c>
    </row>
    <row r="115" spans="1:47" x14ac:dyDescent="0.25">
      <c r="A115" t="s">
        <v>407</v>
      </c>
      <c r="B115" s="35">
        <v>1</v>
      </c>
      <c r="H115" s="35">
        <v>1</v>
      </c>
      <c r="X115" s="24">
        <v>1</v>
      </c>
      <c r="Z115" s="33">
        <f t="shared" si="45"/>
        <v>1</v>
      </c>
      <c r="AA115" s="33">
        <f t="shared" si="46"/>
        <v>0</v>
      </c>
      <c r="AB115" s="33">
        <f t="shared" si="47"/>
        <v>0</v>
      </c>
      <c r="AC115" s="33">
        <f t="shared" si="48"/>
        <v>0</v>
      </c>
      <c r="AD115" s="33">
        <f t="shared" si="49"/>
        <v>0</v>
      </c>
      <c r="AE115" s="33">
        <f t="shared" si="50"/>
        <v>0</v>
      </c>
      <c r="AF115" s="33">
        <f t="shared" si="51"/>
        <v>1</v>
      </c>
      <c r="AG115" s="31">
        <f t="shared" si="52"/>
        <v>0</v>
      </c>
      <c r="AH115" s="31">
        <f t="shared" si="53"/>
        <v>0</v>
      </c>
      <c r="AI115" s="31">
        <f t="shared" si="54"/>
        <v>0</v>
      </c>
      <c r="AJ115" s="31">
        <f t="shared" si="55"/>
        <v>0</v>
      </c>
      <c r="AK115" s="31">
        <f t="shared" si="56"/>
        <v>0</v>
      </c>
      <c r="AL115" s="31">
        <f t="shared" si="57"/>
        <v>0</v>
      </c>
      <c r="AM115" s="13">
        <f t="shared" si="58"/>
        <v>0</v>
      </c>
      <c r="AN115" s="13">
        <f t="shared" si="59"/>
        <v>0</v>
      </c>
      <c r="AO115" s="15">
        <f t="shared" si="60"/>
        <v>0</v>
      </c>
      <c r="AP115" s="15">
        <f t="shared" si="61"/>
        <v>0</v>
      </c>
      <c r="AQ115" s="15">
        <f t="shared" si="62"/>
        <v>0</v>
      </c>
      <c r="AR115" s="15">
        <f t="shared" si="63"/>
        <v>0</v>
      </c>
      <c r="AS115" s="15">
        <f t="shared" si="64"/>
        <v>0</v>
      </c>
      <c r="AT115" s="22">
        <f t="shared" si="65"/>
        <v>0</v>
      </c>
      <c r="AU115" s="22">
        <f t="shared" si="66"/>
        <v>0</v>
      </c>
    </row>
    <row r="116" spans="1:47" x14ac:dyDescent="0.25">
      <c r="A116" t="s">
        <v>408</v>
      </c>
      <c r="B116" s="35">
        <v>3</v>
      </c>
      <c r="H116" s="35">
        <v>3</v>
      </c>
      <c r="X116" s="24">
        <v>3</v>
      </c>
      <c r="Z116" s="33">
        <f t="shared" si="45"/>
        <v>1</v>
      </c>
      <c r="AA116" s="33">
        <f t="shared" si="46"/>
        <v>0</v>
      </c>
      <c r="AB116" s="33">
        <f t="shared" si="47"/>
        <v>0</v>
      </c>
      <c r="AC116" s="33">
        <f t="shared" si="48"/>
        <v>0</v>
      </c>
      <c r="AD116" s="33">
        <f t="shared" si="49"/>
        <v>0</v>
      </c>
      <c r="AE116" s="33">
        <f t="shared" si="50"/>
        <v>0</v>
      </c>
      <c r="AF116" s="33">
        <f t="shared" si="51"/>
        <v>1</v>
      </c>
      <c r="AG116" s="31">
        <f t="shared" si="52"/>
        <v>0</v>
      </c>
      <c r="AH116" s="31">
        <f t="shared" si="53"/>
        <v>0</v>
      </c>
      <c r="AI116" s="31">
        <f t="shared" si="54"/>
        <v>0</v>
      </c>
      <c r="AJ116" s="31">
        <f t="shared" si="55"/>
        <v>0</v>
      </c>
      <c r="AK116" s="31">
        <f t="shared" si="56"/>
        <v>0</v>
      </c>
      <c r="AL116" s="31">
        <f t="shared" si="57"/>
        <v>0</v>
      </c>
      <c r="AM116" s="13">
        <f t="shared" si="58"/>
        <v>0</v>
      </c>
      <c r="AN116" s="13">
        <f t="shared" si="59"/>
        <v>0</v>
      </c>
      <c r="AO116" s="15">
        <f t="shared" si="60"/>
        <v>0</v>
      </c>
      <c r="AP116" s="15">
        <f t="shared" si="61"/>
        <v>0</v>
      </c>
      <c r="AQ116" s="15">
        <f t="shared" si="62"/>
        <v>0</v>
      </c>
      <c r="AR116" s="15">
        <f t="shared" si="63"/>
        <v>0</v>
      </c>
      <c r="AS116" s="15">
        <f t="shared" si="64"/>
        <v>0</v>
      </c>
      <c r="AT116" s="22">
        <f t="shared" si="65"/>
        <v>0</v>
      </c>
      <c r="AU116" s="22">
        <f t="shared" si="66"/>
        <v>0</v>
      </c>
    </row>
    <row r="117" spans="1:47" x14ac:dyDescent="0.25">
      <c r="A117" t="s">
        <v>409</v>
      </c>
      <c r="B117" s="35">
        <v>3</v>
      </c>
      <c r="H117" s="35">
        <v>3</v>
      </c>
      <c r="K117" s="17">
        <v>3</v>
      </c>
      <c r="N117" s="17">
        <v>3</v>
      </c>
      <c r="X117" s="24">
        <v>6</v>
      </c>
      <c r="Z117" s="33">
        <f t="shared" si="45"/>
        <v>1</v>
      </c>
      <c r="AA117" s="33">
        <f t="shared" si="46"/>
        <v>0</v>
      </c>
      <c r="AB117" s="33">
        <f t="shared" si="47"/>
        <v>0</v>
      </c>
      <c r="AC117" s="33">
        <f t="shared" si="48"/>
        <v>0</v>
      </c>
      <c r="AD117" s="33">
        <f t="shared" si="49"/>
        <v>0</v>
      </c>
      <c r="AE117" s="33">
        <f t="shared" si="50"/>
        <v>0</v>
      </c>
      <c r="AF117" s="33">
        <f t="shared" si="51"/>
        <v>1</v>
      </c>
      <c r="AG117" s="31">
        <f t="shared" si="52"/>
        <v>0</v>
      </c>
      <c r="AH117" s="31">
        <f t="shared" si="53"/>
        <v>0</v>
      </c>
      <c r="AI117" s="31">
        <f t="shared" si="54"/>
        <v>1</v>
      </c>
      <c r="AJ117" s="31">
        <f t="shared" si="55"/>
        <v>0</v>
      </c>
      <c r="AK117" s="31">
        <f t="shared" si="56"/>
        <v>0</v>
      </c>
      <c r="AL117" s="31">
        <f t="shared" si="57"/>
        <v>1</v>
      </c>
      <c r="AM117" s="13">
        <f t="shared" si="58"/>
        <v>0</v>
      </c>
      <c r="AN117" s="13">
        <f t="shared" si="59"/>
        <v>0</v>
      </c>
      <c r="AO117" s="15">
        <f t="shared" si="60"/>
        <v>0</v>
      </c>
      <c r="AP117" s="15">
        <f t="shared" si="61"/>
        <v>0</v>
      </c>
      <c r="AQ117" s="15">
        <f t="shared" si="62"/>
        <v>0</v>
      </c>
      <c r="AR117" s="15">
        <f t="shared" si="63"/>
        <v>0</v>
      </c>
      <c r="AS117" s="15">
        <f t="shared" si="64"/>
        <v>0</v>
      </c>
      <c r="AT117" s="22">
        <f t="shared" si="65"/>
        <v>0</v>
      </c>
      <c r="AU117" s="22">
        <f t="shared" si="66"/>
        <v>0</v>
      </c>
    </row>
    <row r="118" spans="1:47" x14ac:dyDescent="0.25">
      <c r="A118" t="s">
        <v>411</v>
      </c>
      <c r="B118" s="35">
        <v>3</v>
      </c>
      <c r="H118" s="35">
        <v>3</v>
      </c>
      <c r="K118" s="17">
        <v>3</v>
      </c>
      <c r="N118" s="17">
        <v>3</v>
      </c>
      <c r="X118" s="24">
        <v>6</v>
      </c>
      <c r="Z118" s="33">
        <f t="shared" si="45"/>
        <v>1</v>
      </c>
      <c r="AA118" s="33">
        <f t="shared" si="46"/>
        <v>0</v>
      </c>
      <c r="AB118" s="33">
        <f t="shared" si="47"/>
        <v>0</v>
      </c>
      <c r="AC118" s="33">
        <f t="shared" si="48"/>
        <v>0</v>
      </c>
      <c r="AD118" s="33">
        <f t="shared" si="49"/>
        <v>0</v>
      </c>
      <c r="AE118" s="33">
        <f t="shared" si="50"/>
        <v>0</v>
      </c>
      <c r="AF118" s="33">
        <f t="shared" si="51"/>
        <v>1</v>
      </c>
      <c r="AG118" s="31">
        <f t="shared" si="52"/>
        <v>0</v>
      </c>
      <c r="AH118" s="31">
        <f t="shared" si="53"/>
        <v>0</v>
      </c>
      <c r="AI118" s="31">
        <f t="shared" si="54"/>
        <v>1</v>
      </c>
      <c r="AJ118" s="31">
        <f t="shared" si="55"/>
        <v>0</v>
      </c>
      <c r="AK118" s="31">
        <f t="shared" si="56"/>
        <v>0</v>
      </c>
      <c r="AL118" s="31">
        <f t="shared" si="57"/>
        <v>1</v>
      </c>
      <c r="AM118" s="13">
        <f t="shared" si="58"/>
        <v>0</v>
      </c>
      <c r="AN118" s="13">
        <f t="shared" si="59"/>
        <v>0</v>
      </c>
      <c r="AO118" s="15">
        <f t="shared" si="60"/>
        <v>0</v>
      </c>
      <c r="AP118" s="15">
        <f t="shared" si="61"/>
        <v>0</v>
      </c>
      <c r="AQ118" s="15">
        <f t="shared" si="62"/>
        <v>0</v>
      </c>
      <c r="AR118" s="15">
        <f t="shared" si="63"/>
        <v>0</v>
      </c>
      <c r="AS118" s="15">
        <f t="shared" si="64"/>
        <v>0</v>
      </c>
      <c r="AT118" s="22">
        <f t="shared" si="65"/>
        <v>0</v>
      </c>
      <c r="AU118" s="22">
        <f t="shared" si="66"/>
        <v>0</v>
      </c>
    </row>
    <row r="119" spans="1:47" x14ac:dyDescent="0.25">
      <c r="A119" t="s">
        <v>414</v>
      </c>
      <c r="B119" s="35">
        <v>1</v>
      </c>
      <c r="H119" s="35">
        <v>1</v>
      </c>
      <c r="X119" s="24">
        <v>1</v>
      </c>
      <c r="Z119" s="33">
        <f t="shared" si="45"/>
        <v>1</v>
      </c>
      <c r="AA119" s="33">
        <f t="shared" si="46"/>
        <v>0</v>
      </c>
      <c r="AB119" s="33">
        <f t="shared" si="47"/>
        <v>0</v>
      </c>
      <c r="AC119" s="33">
        <f t="shared" si="48"/>
        <v>0</v>
      </c>
      <c r="AD119" s="33">
        <f t="shared" si="49"/>
        <v>0</v>
      </c>
      <c r="AE119" s="33">
        <f t="shared" si="50"/>
        <v>0</v>
      </c>
      <c r="AF119" s="33">
        <f t="shared" si="51"/>
        <v>1</v>
      </c>
      <c r="AG119" s="31">
        <f t="shared" si="52"/>
        <v>0</v>
      </c>
      <c r="AH119" s="31">
        <f t="shared" si="53"/>
        <v>0</v>
      </c>
      <c r="AI119" s="31">
        <f t="shared" si="54"/>
        <v>0</v>
      </c>
      <c r="AJ119" s="31">
        <f t="shared" si="55"/>
        <v>0</v>
      </c>
      <c r="AK119" s="31">
        <f t="shared" si="56"/>
        <v>0</v>
      </c>
      <c r="AL119" s="31">
        <f t="shared" si="57"/>
        <v>0</v>
      </c>
      <c r="AM119" s="13">
        <f t="shared" si="58"/>
        <v>0</v>
      </c>
      <c r="AN119" s="13">
        <f t="shared" si="59"/>
        <v>0</v>
      </c>
      <c r="AO119" s="15">
        <f t="shared" si="60"/>
        <v>0</v>
      </c>
      <c r="AP119" s="15">
        <f t="shared" si="61"/>
        <v>0</v>
      </c>
      <c r="AQ119" s="15">
        <f t="shared" si="62"/>
        <v>0</v>
      </c>
      <c r="AR119" s="15">
        <f t="shared" si="63"/>
        <v>0</v>
      </c>
      <c r="AS119" s="15">
        <f t="shared" si="64"/>
        <v>0</v>
      </c>
      <c r="AT119" s="22">
        <f t="shared" si="65"/>
        <v>0</v>
      </c>
      <c r="AU119" s="22">
        <f t="shared" si="66"/>
        <v>0</v>
      </c>
    </row>
    <row r="120" spans="1:47" x14ac:dyDescent="0.25">
      <c r="A120" t="s">
        <v>415</v>
      </c>
      <c r="Q120" s="15">
        <v>2</v>
      </c>
      <c r="U120" s="15">
        <v>2</v>
      </c>
      <c r="X120" s="24">
        <v>2</v>
      </c>
      <c r="Z120" s="33">
        <f t="shared" si="45"/>
        <v>0</v>
      </c>
      <c r="AA120" s="33">
        <f t="shared" si="46"/>
        <v>0</v>
      </c>
      <c r="AB120" s="33">
        <f t="shared" si="47"/>
        <v>0</v>
      </c>
      <c r="AC120" s="33">
        <f t="shared" si="48"/>
        <v>0</v>
      </c>
      <c r="AD120" s="33">
        <f t="shared" si="49"/>
        <v>0</v>
      </c>
      <c r="AE120" s="33">
        <f t="shared" si="50"/>
        <v>0</v>
      </c>
      <c r="AF120" s="33">
        <f t="shared" si="51"/>
        <v>0</v>
      </c>
      <c r="AG120" s="31">
        <f t="shared" si="52"/>
        <v>0</v>
      </c>
      <c r="AH120" s="31">
        <f t="shared" si="53"/>
        <v>0</v>
      </c>
      <c r="AI120" s="31">
        <f t="shared" si="54"/>
        <v>0</v>
      </c>
      <c r="AJ120" s="31">
        <f t="shared" si="55"/>
        <v>0</v>
      </c>
      <c r="AK120" s="31">
        <f t="shared" si="56"/>
        <v>0</v>
      </c>
      <c r="AL120" s="31">
        <f t="shared" si="57"/>
        <v>0</v>
      </c>
      <c r="AM120" s="13">
        <f t="shared" si="58"/>
        <v>0</v>
      </c>
      <c r="AN120" s="13">
        <f t="shared" si="59"/>
        <v>0</v>
      </c>
      <c r="AO120" s="15">
        <f t="shared" si="60"/>
        <v>1</v>
      </c>
      <c r="AP120" s="15">
        <f t="shared" si="61"/>
        <v>0</v>
      </c>
      <c r="AQ120" s="15">
        <f t="shared" si="62"/>
        <v>0</v>
      </c>
      <c r="AR120" s="15">
        <f t="shared" si="63"/>
        <v>0</v>
      </c>
      <c r="AS120" s="15">
        <f t="shared" si="64"/>
        <v>1</v>
      </c>
      <c r="AT120" s="22">
        <f t="shared" si="65"/>
        <v>0</v>
      </c>
      <c r="AU120" s="22">
        <f t="shared" si="66"/>
        <v>0</v>
      </c>
    </row>
    <row r="121" spans="1:47" x14ac:dyDescent="0.25">
      <c r="A121" t="s">
        <v>416</v>
      </c>
      <c r="B121" s="35">
        <v>3</v>
      </c>
      <c r="H121" s="35">
        <v>3</v>
      </c>
      <c r="K121" s="17">
        <v>3</v>
      </c>
      <c r="N121" s="17">
        <v>3</v>
      </c>
      <c r="X121" s="24">
        <v>6</v>
      </c>
      <c r="Z121" s="33">
        <f t="shared" si="45"/>
        <v>1</v>
      </c>
      <c r="AA121" s="33">
        <f t="shared" si="46"/>
        <v>0</v>
      </c>
      <c r="AB121" s="33">
        <f t="shared" si="47"/>
        <v>0</v>
      </c>
      <c r="AC121" s="33">
        <f t="shared" si="48"/>
        <v>0</v>
      </c>
      <c r="AD121" s="33">
        <f t="shared" si="49"/>
        <v>0</v>
      </c>
      <c r="AE121" s="33">
        <f t="shared" si="50"/>
        <v>0</v>
      </c>
      <c r="AF121" s="33">
        <f t="shared" si="51"/>
        <v>1</v>
      </c>
      <c r="AG121" s="31">
        <f t="shared" si="52"/>
        <v>0</v>
      </c>
      <c r="AH121" s="31">
        <f t="shared" si="53"/>
        <v>0</v>
      </c>
      <c r="AI121" s="31">
        <f t="shared" si="54"/>
        <v>1</v>
      </c>
      <c r="AJ121" s="31">
        <f t="shared" si="55"/>
        <v>0</v>
      </c>
      <c r="AK121" s="31">
        <f t="shared" si="56"/>
        <v>0</v>
      </c>
      <c r="AL121" s="31">
        <f t="shared" si="57"/>
        <v>1</v>
      </c>
      <c r="AM121" s="13">
        <f t="shared" si="58"/>
        <v>0</v>
      </c>
      <c r="AN121" s="13">
        <f t="shared" si="59"/>
        <v>0</v>
      </c>
      <c r="AO121" s="15">
        <f t="shared" si="60"/>
        <v>0</v>
      </c>
      <c r="AP121" s="15">
        <f t="shared" si="61"/>
        <v>0</v>
      </c>
      <c r="AQ121" s="15">
        <f t="shared" si="62"/>
        <v>0</v>
      </c>
      <c r="AR121" s="15">
        <f t="shared" si="63"/>
        <v>0</v>
      </c>
      <c r="AS121" s="15">
        <f t="shared" si="64"/>
        <v>0</v>
      </c>
      <c r="AT121" s="22">
        <f t="shared" si="65"/>
        <v>0</v>
      </c>
      <c r="AU121" s="22">
        <f t="shared" si="66"/>
        <v>0</v>
      </c>
    </row>
    <row r="122" spans="1:47" x14ac:dyDescent="0.25">
      <c r="A122" t="s">
        <v>420</v>
      </c>
      <c r="B122" s="35">
        <v>3</v>
      </c>
      <c r="H122" s="35">
        <v>3</v>
      </c>
      <c r="X122" s="24">
        <v>3</v>
      </c>
      <c r="Z122" s="33">
        <f t="shared" si="45"/>
        <v>1</v>
      </c>
      <c r="AA122" s="33">
        <f t="shared" si="46"/>
        <v>0</v>
      </c>
      <c r="AB122" s="33">
        <f t="shared" si="47"/>
        <v>0</v>
      </c>
      <c r="AC122" s="33">
        <f t="shared" si="48"/>
        <v>0</v>
      </c>
      <c r="AD122" s="33">
        <f t="shared" si="49"/>
        <v>0</v>
      </c>
      <c r="AE122" s="33">
        <f t="shared" si="50"/>
        <v>0</v>
      </c>
      <c r="AF122" s="33">
        <f t="shared" si="51"/>
        <v>1</v>
      </c>
      <c r="AG122" s="31">
        <f t="shared" si="52"/>
        <v>0</v>
      </c>
      <c r="AH122" s="31">
        <f t="shared" si="53"/>
        <v>0</v>
      </c>
      <c r="AI122" s="31">
        <f t="shared" si="54"/>
        <v>0</v>
      </c>
      <c r="AJ122" s="31">
        <f t="shared" si="55"/>
        <v>0</v>
      </c>
      <c r="AK122" s="31">
        <f t="shared" si="56"/>
        <v>0</v>
      </c>
      <c r="AL122" s="31">
        <f t="shared" si="57"/>
        <v>0</v>
      </c>
      <c r="AM122" s="13">
        <f t="shared" si="58"/>
        <v>0</v>
      </c>
      <c r="AN122" s="13">
        <f t="shared" si="59"/>
        <v>0</v>
      </c>
      <c r="AO122" s="15">
        <f t="shared" si="60"/>
        <v>0</v>
      </c>
      <c r="AP122" s="15">
        <f t="shared" si="61"/>
        <v>0</v>
      </c>
      <c r="AQ122" s="15">
        <f t="shared" si="62"/>
        <v>0</v>
      </c>
      <c r="AR122" s="15">
        <f t="shared" si="63"/>
        <v>0</v>
      </c>
      <c r="AS122" s="15">
        <f t="shared" si="64"/>
        <v>0</v>
      </c>
      <c r="AT122" s="22">
        <f t="shared" si="65"/>
        <v>0</v>
      </c>
      <c r="AU122" s="22">
        <f t="shared" si="66"/>
        <v>0</v>
      </c>
    </row>
    <row r="123" spans="1:47" x14ac:dyDescent="0.25">
      <c r="A123" t="s">
        <v>421</v>
      </c>
      <c r="B123" s="35">
        <v>3</v>
      </c>
      <c r="H123" s="35">
        <v>3</v>
      </c>
      <c r="X123" s="24">
        <v>3</v>
      </c>
      <c r="Z123" s="33">
        <f t="shared" si="45"/>
        <v>1</v>
      </c>
      <c r="AA123" s="33">
        <f t="shared" si="46"/>
        <v>0</v>
      </c>
      <c r="AB123" s="33">
        <f t="shared" si="47"/>
        <v>0</v>
      </c>
      <c r="AC123" s="33">
        <f t="shared" si="48"/>
        <v>0</v>
      </c>
      <c r="AD123" s="33">
        <f t="shared" si="49"/>
        <v>0</v>
      </c>
      <c r="AE123" s="33">
        <f t="shared" si="50"/>
        <v>0</v>
      </c>
      <c r="AF123" s="33">
        <f t="shared" si="51"/>
        <v>1</v>
      </c>
      <c r="AG123" s="31">
        <f t="shared" si="52"/>
        <v>0</v>
      </c>
      <c r="AH123" s="31">
        <f t="shared" si="53"/>
        <v>0</v>
      </c>
      <c r="AI123" s="31">
        <f t="shared" si="54"/>
        <v>0</v>
      </c>
      <c r="AJ123" s="31">
        <f t="shared" si="55"/>
        <v>0</v>
      </c>
      <c r="AK123" s="31">
        <f t="shared" si="56"/>
        <v>0</v>
      </c>
      <c r="AL123" s="31">
        <f t="shared" si="57"/>
        <v>0</v>
      </c>
      <c r="AM123" s="13">
        <f t="shared" si="58"/>
        <v>0</v>
      </c>
      <c r="AN123" s="13">
        <f t="shared" si="59"/>
        <v>0</v>
      </c>
      <c r="AO123" s="15">
        <f t="shared" si="60"/>
        <v>0</v>
      </c>
      <c r="AP123" s="15">
        <f t="shared" si="61"/>
        <v>0</v>
      </c>
      <c r="AQ123" s="15">
        <f t="shared" si="62"/>
        <v>0</v>
      </c>
      <c r="AR123" s="15">
        <f t="shared" si="63"/>
        <v>0</v>
      </c>
      <c r="AS123" s="15">
        <f t="shared" si="64"/>
        <v>0</v>
      </c>
      <c r="AT123" s="22">
        <f t="shared" si="65"/>
        <v>0</v>
      </c>
      <c r="AU123" s="22">
        <f t="shared" si="66"/>
        <v>0</v>
      </c>
    </row>
    <row r="124" spans="1:47" x14ac:dyDescent="0.25">
      <c r="A124" t="s">
        <v>424</v>
      </c>
      <c r="B124" s="35">
        <v>3</v>
      </c>
      <c r="H124" s="35">
        <v>3</v>
      </c>
      <c r="M124" s="17">
        <v>3</v>
      </c>
      <c r="N124" s="17">
        <v>3</v>
      </c>
      <c r="Q124" s="15">
        <v>3</v>
      </c>
      <c r="U124" s="15">
        <v>3</v>
      </c>
      <c r="X124" s="24">
        <v>9</v>
      </c>
      <c r="Z124" s="33">
        <f t="shared" si="45"/>
        <v>1</v>
      </c>
      <c r="AA124" s="33">
        <f t="shared" si="46"/>
        <v>0</v>
      </c>
      <c r="AB124" s="33">
        <f t="shared" si="47"/>
        <v>0</v>
      </c>
      <c r="AC124" s="33">
        <f t="shared" si="48"/>
        <v>0</v>
      </c>
      <c r="AD124" s="33">
        <f t="shared" si="49"/>
        <v>0</v>
      </c>
      <c r="AE124" s="33">
        <f t="shared" si="50"/>
        <v>0</v>
      </c>
      <c r="AF124" s="33">
        <f t="shared" si="51"/>
        <v>1</v>
      </c>
      <c r="AG124" s="31">
        <f t="shared" si="52"/>
        <v>0</v>
      </c>
      <c r="AH124" s="31">
        <f t="shared" si="53"/>
        <v>0</v>
      </c>
      <c r="AI124" s="31">
        <f t="shared" si="54"/>
        <v>0</v>
      </c>
      <c r="AJ124" s="31">
        <f t="shared" si="55"/>
        <v>0</v>
      </c>
      <c r="AK124" s="31">
        <f t="shared" si="56"/>
        <v>1</v>
      </c>
      <c r="AL124" s="31">
        <f t="shared" si="57"/>
        <v>1</v>
      </c>
      <c r="AM124" s="13">
        <f t="shared" si="58"/>
        <v>0</v>
      </c>
      <c r="AN124" s="13">
        <f t="shared" si="59"/>
        <v>0</v>
      </c>
      <c r="AO124" s="15">
        <f t="shared" si="60"/>
        <v>1</v>
      </c>
      <c r="AP124" s="15">
        <f t="shared" si="61"/>
        <v>0</v>
      </c>
      <c r="AQ124" s="15">
        <f t="shared" si="62"/>
        <v>0</v>
      </c>
      <c r="AR124" s="15">
        <f t="shared" si="63"/>
        <v>0</v>
      </c>
      <c r="AS124" s="15">
        <f t="shared" si="64"/>
        <v>1</v>
      </c>
      <c r="AT124" s="22">
        <f t="shared" si="65"/>
        <v>0</v>
      </c>
      <c r="AU124" s="22">
        <f t="shared" si="66"/>
        <v>0</v>
      </c>
    </row>
    <row r="125" spans="1:47" x14ac:dyDescent="0.25">
      <c r="A125" t="s">
        <v>427</v>
      </c>
      <c r="B125" s="35">
        <v>2</v>
      </c>
      <c r="H125" s="35">
        <v>2</v>
      </c>
      <c r="Q125" s="15">
        <v>2</v>
      </c>
      <c r="U125" s="15">
        <v>2</v>
      </c>
      <c r="X125" s="24">
        <v>4</v>
      </c>
      <c r="Z125" s="33">
        <f t="shared" si="45"/>
        <v>1</v>
      </c>
      <c r="AA125" s="33">
        <f t="shared" si="46"/>
        <v>0</v>
      </c>
      <c r="AB125" s="33">
        <f t="shared" si="47"/>
        <v>0</v>
      </c>
      <c r="AC125" s="33">
        <f t="shared" si="48"/>
        <v>0</v>
      </c>
      <c r="AD125" s="33">
        <f t="shared" si="49"/>
        <v>0</v>
      </c>
      <c r="AE125" s="33">
        <f t="shared" si="50"/>
        <v>0</v>
      </c>
      <c r="AF125" s="33">
        <f t="shared" si="51"/>
        <v>1</v>
      </c>
      <c r="AG125" s="31">
        <f t="shared" si="52"/>
        <v>0</v>
      </c>
      <c r="AH125" s="31">
        <f t="shared" si="53"/>
        <v>0</v>
      </c>
      <c r="AI125" s="31">
        <f t="shared" si="54"/>
        <v>0</v>
      </c>
      <c r="AJ125" s="31">
        <f t="shared" si="55"/>
        <v>0</v>
      </c>
      <c r="AK125" s="31">
        <f t="shared" si="56"/>
        <v>0</v>
      </c>
      <c r="AL125" s="31">
        <f t="shared" si="57"/>
        <v>0</v>
      </c>
      <c r="AM125" s="13">
        <f t="shared" si="58"/>
        <v>0</v>
      </c>
      <c r="AN125" s="13">
        <f t="shared" si="59"/>
        <v>0</v>
      </c>
      <c r="AO125" s="15">
        <f t="shared" si="60"/>
        <v>1</v>
      </c>
      <c r="AP125" s="15">
        <f t="shared" si="61"/>
        <v>0</v>
      </c>
      <c r="AQ125" s="15">
        <f t="shared" si="62"/>
        <v>0</v>
      </c>
      <c r="AR125" s="15">
        <f t="shared" si="63"/>
        <v>0</v>
      </c>
      <c r="AS125" s="15">
        <f t="shared" si="64"/>
        <v>1</v>
      </c>
      <c r="AT125" s="22">
        <f t="shared" si="65"/>
        <v>0</v>
      </c>
      <c r="AU125" s="22">
        <f t="shared" si="66"/>
        <v>0</v>
      </c>
    </row>
    <row r="126" spans="1:47" x14ac:dyDescent="0.25">
      <c r="A126" t="s">
        <v>430</v>
      </c>
      <c r="B126" s="35">
        <v>1</v>
      </c>
      <c r="H126" s="35">
        <v>1</v>
      </c>
      <c r="X126" s="24">
        <v>1</v>
      </c>
      <c r="Z126" s="33">
        <f t="shared" si="45"/>
        <v>1</v>
      </c>
      <c r="AA126" s="33">
        <f t="shared" si="46"/>
        <v>0</v>
      </c>
      <c r="AB126" s="33">
        <f t="shared" si="47"/>
        <v>0</v>
      </c>
      <c r="AC126" s="33">
        <f t="shared" si="48"/>
        <v>0</v>
      </c>
      <c r="AD126" s="33">
        <f t="shared" si="49"/>
        <v>0</v>
      </c>
      <c r="AE126" s="33">
        <f t="shared" si="50"/>
        <v>0</v>
      </c>
      <c r="AF126" s="33">
        <f t="shared" si="51"/>
        <v>1</v>
      </c>
      <c r="AG126" s="31">
        <f t="shared" si="52"/>
        <v>0</v>
      </c>
      <c r="AH126" s="31">
        <f t="shared" si="53"/>
        <v>0</v>
      </c>
      <c r="AI126" s="31">
        <f t="shared" si="54"/>
        <v>0</v>
      </c>
      <c r="AJ126" s="31">
        <f t="shared" si="55"/>
        <v>0</v>
      </c>
      <c r="AK126" s="31">
        <f t="shared" si="56"/>
        <v>0</v>
      </c>
      <c r="AL126" s="31">
        <f t="shared" si="57"/>
        <v>0</v>
      </c>
      <c r="AM126" s="13">
        <f t="shared" si="58"/>
        <v>0</v>
      </c>
      <c r="AN126" s="13">
        <f t="shared" si="59"/>
        <v>0</v>
      </c>
      <c r="AO126" s="15">
        <f t="shared" si="60"/>
        <v>0</v>
      </c>
      <c r="AP126" s="15">
        <f t="shared" si="61"/>
        <v>0</v>
      </c>
      <c r="AQ126" s="15">
        <f t="shared" si="62"/>
        <v>0</v>
      </c>
      <c r="AR126" s="15">
        <f t="shared" si="63"/>
        <v>0</v>
      </c>
      <c r="AS126" s="15">
        <f t="shared" si="64"/>
        <v>0</v>
      </c>
      <c r="AT126" s="22">
        <f t="shared" si="65"/>
        <v>0</v>
      </c>
      <c r="AU126" s="22">
        <f t="shared" si="66"/>
        <v>0</v>
      </c>
    </row>
    <row r="127" spans="1:47" x14ac:dyDescent="0.25">
      <c r="A127" t="s">
        <v>434</v>
      </c>
      <c r="B127" s="35">
        <v>3</v>
      </c>
      <c r="H127" s="35">
        <v>3</v>
      </c>
      <c r="Q127" s="15">
        <v>3</v>
      </c>
      <c r="U127" s="15">
        <v>3</v>
      </c>
      <c r="X127" s="24">
        <v>6</v>
      </c>
      <c r="Z127" s="33">
        <f t="shared" si="45"/>
        <v>1</v>
      </c>
      <c r="AA127" s="33">
        <f t="shared" si="46"/>
        <v>0</v>
      </c>
      <c r="AB127" s="33">
        <f t="shared" si="47"/>
        <v>0</v>
      </c>
      <c r="AC127" s="33">
        <f t="shared" si="48"/>
        <v>0</v>
      </c>
      <c r="AD127" s="33">
        <f t="shared" si="49"/>
        <v>0</v>
      </c>
      <c r="AE127" s="33">
        <f t="shared" si="50"/>
        <v>0</v>
      </c>
      <c r="AF127" s="33">
        <f t="shared" si="51"/>
        <v>1</v>
      </c>
      <c r="AG127" s="31">
        <f t="shared" si="52"/>
        <v>0</v>
      </c>
      <c r="AH127" s="31">
        <f t="shared" si="53"/>
        <v>0</v>
      </c>
      <c r="AI127" s="31">
        <f t="shared" si="54"/>
        <v>0</v>
      </c>
      <c r="AJ127" s="31">
        <f t="shared" si="55"/>
        <v>0</v>
      </c>
      <c r="AK127" s="31">
        <f t="shared" si="56"/>
        <v>0</v>
      </c>
      <c r="AL127" s="31">
        <f t="shared" si="57"/>
        <v>0</v>
      </c>
      <c r="AM127" s="13">
        <f t="shared" si="58"/>
        <v>0</v>
      </c>
      <c r="AN127" s="13">
        <f t="shared" si="59"/>
        <v>0</v>
      </c>
      <c r="AO127" s="15">
        <f t="shared" si="60"/>
        <v>1</v>
      </c>
      <c r="AP127" s="15">
        <f t="shared" si="61"/>
        <v>0</v>
      </c>
      <c r="AQ127" s="15">
        <f t="shared" si="62"/>
        <v>0</v>
      </c>
      <c r="AR127" s="15">
        <f t="shared" si="63"/>
        <v>0</v>
      </c>
      <c r="AS127" s="15">
        <f t="shared" si="64"/>
        <v>1</v>
      </c>
      <c r="AT127" s="22">
        <f t="shared" si="65"/>
        <v>0</v>
      </c>
      <c r="AU127" s="22">
        <f t="shared" si="66"/>
        <v>0</v>
      </c>
    </row>
    <row r="128" spans="1:47" x14ac:dyDescent="0.25">
      <c r="A128" t="s">
        <v>438</v>
      </c>
      <c r="B128" s="35">
        <v>2</v>
      </c>
      <c r="H128" s="35">
        <v>2</v>
      </c>
      <c r="K128" s="17">
        <v>2</v>
      </c>
      <c r="N128" s="17">
        <v>2</v>
      </c>
      <c r="X128" s="24">
        <v>4</v>
      </c>
      <c r="Z128" s="33">
        <f t="shared" si="45"/>
        <v>1</v>
      </c>
      <c r="AA128" s="33">
        <f t="shared" si="46"/>
        <v>0</v>
      </c>
      <c r="AB128" s="33">
        <f t="shared" si="47"/>
        <v>0</v>
      </c>
      <c r="AC128" s="33">
        <f t="shared" si="48"/>
        <v>0</v>
      </c>
      <c r="AD128" s="33">
        <f t="shared" si="49"/>
        <v>0</v>
      </c>
      <c r="AE128" s="33">
        <f t="shared" si="50"/>
        <v>0</v>
      </c>
      <c r="AF128" s="33">
        <f t="shared" si="51"/>
        <v>1</v>
      </c>
      <c r="AG128" s="31">
        <f t="shared" si="52"/>
        <v>0</v>
      </c>
      <c r="AH128" s="31">
        <f t="shared" si="53"/>
        <v>0</v>
      </c>
      <c r="AI128" s="31">
        <f t="shared" si="54"/>
        <v>1</v>
      </c>
      <c r="AJ128" s="31">
        <f t="shared" si="55"/>
        <v>0</v>
      </c>
      <c r="AK128" s="31">
        <f t="shared" si="56"/>
        <v>0</v>
      </c>
      <c r="AL128" s="31">
        <f t="shared" si="57"/>
        <v>1</v>
      </c>
      <c r="AM128" s="13">
        <f t="shared" si="58"/>
        <v>0</v>
      </c>
      <c r="AN128" s="13">
        <f t="shared" si="59"/>
        <v>0</v>
      </c>
      <c r="AO128" s="15">
        <f t="shared" si="60"/>
        <v>0</v>
      </c>
      <c r="AP128" s="15">
        <f t="shared" si="61"/>
        <v>0</v>
      </c>
      <c r="AQ128" s="15">
        <f t="shared" si="62"/>
        <v>0</v>
      </c>
      <c r="AR128" s="15">
        <f t="shared" si="63"/>
        <v>0</v>
      </c>
      <c r="AS128" s="15">
        <f t="shared" si="64"/>
        <v>0</v>
      </c>
      <c r="AT128" s="22">
        <f t="shared" si="65"/>
        <v>0</v>
      </c>
      <c r="AU128" s="22">
        <f t="shared" si="66"/>
        <v>0</v>
      </c>
    </row>
    <row r="129" spans="1:47" x14ac:dyDescent="0.25">
      <c r="A129" t="s">
        <v>439</v>
      </c>
      <c r="E129" s="35">
        <v>3</v>
      </c>
      <c r="H129" s="35">
        <v>3</v>
      </c>
      <c r="K129" s="17">
        <v>3</v>
      </c>
      <c r="N129" s="17">
        <v>3</v>
      </c>
      <c r="X129" s="24">
        <v>6</v>
      </c>
      <c r="Z129" s="33">
        <f t="shared" si="45"/>
        <v>0</v>
      </c>
      <c r="AA129" s="33">
        <f t="shared" si="46"/>
        <v>0</v>
      </c>
      <c r="AB129" s="33">
        <f t="shared" si="47"/>
        <v>0</v>
      </c>
      <c r="AC129" s="33">
        <f t="shared" si="48"/>
        <v>1</v>
      </c>
      <c r="AD129" s="33">
        <f t="shared" si="49"/>
        <v>0</v>
      </c>
      <c r="AE129" s="33">
        <f t="shared" si="50"/>
        <v>0</v>
      </c>
      <c r="AF129" s="33">
        <f t="shared" si="51"/>
        <v>1</v>
      </c>
      <c r="AG129" s="31">
        <f t="shared" si="52"/>
        <v>0</v>
      </c>
      <c r="AH129" s="31">
        <f t="shared" si="53"/>
        <v>0</v>
      </c>
      <c r="AI129" s="31">
        <f t="shared" si="54"/>
        <v>1</v>
      </c>
      <c r="AJ129" s="31">
        <f t="shared" si="55"/>
        <v>0</v>
      </c>
      <c r="AK129" s="31">
        <f t="shared" si="56"/>
        <v>0</v>
      </c>
      <c r="AL129" s="31">
        <f t="shared" si="57"/>
        <v>1</v>
      </c>
      <c r="AM129" s="13">
        <f t="shared" si="58"/>
        <v>0</v>
      </c>
      <c r="AN129" s="13">
        <f t="shared" si="59"/>
        <v>0</v>
      </c>
      <c r="AO129" s="15">
        <f t="shared" si="60"/>
        <v>0</v>
      </c>
      <c r="AP129" s="15">
        <f t="shared" si="61"/>
        <v>0</v>
      </c>
      <c r="AQ129" s="15">
        <f t="shared" si="62"/>
        <v>0</v>
      </c>
      <c r="AR129" s="15">
        <f t="shared" si="63"/>
        <v>0</v>
      </c>
      <c r="AS129" s="15">
        <f t="shared" si="64"/>
        <v>0</v>
      </c>
      <c r="AT129" s="22">
        <f t="shared" si="65"/>
        <v>0</v>
      </c>
      <c r="AU129" s="22">
        <f t="shared" si="66"/>
        <v>0</v>
      </c>
    </row>
    <row r="130" spans="1:47" x14ac:dyDescent="0.25">
      <c r="A130" t="s">
        <v>441</v>
      </c>
      <c r="B130" s="35">
        <v>1</v>
      </c>
      <c r="H130" s="35">
        <v>1</v>
      </c>
      <c r="X130" s="24">
        <v>1</v>
      </c>
      <c r="Z130" s="33">
        <f t="shared" si="45"/>
        <v>1</v>
      </c>
      <c r="AA130" s="33">
        <f t="shared" si="46"/>
        <v>0</v>
      </c>
      <c r="AB130" s="33">
        <f t="shared" si="47"/>
        <v>0</v>
      </c>
      <c r="AC130" s="33">
        <f t="shared" si="48"/>
        <v>0</v>
      </c>
      <c r="AD130" s="33">
        <f t="shared" si="49"/>
        <v>0</v>
      </c>
      <c r="AE130" s="33">
        <f t="shared" si="50"/>
        <v>0</v>
      </c>
      <c r="AF130" s="33">
        <f t="shared" si="51"/>
        <v>1</v>
      </c>
      <c r="AG130" s="31">
        <f t="shared" si="52"/>
        <v>0</v>
      </c>
      <c r="AH130" s="31">
        <f t="shared" si="53"/>
        <v>0</v>
      </c>
      <c r="AI130" s="31">
        <f t="shared" si="54"/>
        <v>0</v>
      </c>
      <c r="AJ130" s="31">
        <f t="shared" si="55"/>
        <v>0</v>
      </c>
      <c r="AK130" s="31">
        <f t="shared" si="56"/>
        <v>0</v>
      </c>
      <c r="AL130" s="31">
        <f t="shared" si="57"/>
        <v>0</v>
      </c>
      <c r="AM130" s="13">
        <f t="shared" si="58"/>
        <v>0</v>
      </c>
      <c r="AN130" s="13">
        <f t="shared" si="59"/>
        <v>0</v>
      </c>
      <c r="AO130" s="15">
        <f t="shared" si="60"/>
        <v>0</v>
      </c>
      <c r="AP130" s="15">
        <f t="shared" si="61"/>
        <v>0</v>
      </c>
      <c r="AQ130" s="15">
        <f t="shared" si="62"/>
        <v>0</v>
      </c>
      <c r="AR130" s="15">
        <f t="shared" si="63"/>
        <v>0</v>
      </c>
      <c r="AS130" s="15">
        <f t="shared" si="64"/>
        <v>0</v>
      </c>
      <c r="AT130" s="22">
        <f t="shared" si="65"/>
        <v>0</v>
      </c>
      <c r="AU130" s="22">
        <f t="shared" si="66"/>
        <v>0</v>
      </c>
    </row>
    <row r="131" spans="1:47" x14ac:dyDescent="0.25">
      <c r="A131" t="s">
        <v>445</v>
      </c>
      <c r="B131" s="35">
        <v>1</v>
      </c>
      <c r="H131" s="35">
        <v>1</v>
      </c>
      <c r="K131" s="17">
        <v>1</v>
      </c>
      <c r="N131" s="17">
        <v>1</v>
      </c>
      <c r="X131" s="24">
        <v>2</v>
      </c>
      <c r="Z131" s="33">
        <f t="shared" si="45"/>
        <v>1</v>
      </c>
      <c r="AA131" s="33">
        <f t="shared" si="46"/>
        <v>0</v>
      </c>
      <c r="AB131" s="33">
        <f t="shared" si="47"/>
        <v>0</v>
      </c>
      <c r="AC131" s="33">
        <f t="shared" si="48"/>
        <v>0</v>
      </c>
      <c r="AD131" s="33">
        <f t="shared" si="49"/>
        <v>0</v>
      </c>
      <c r="AE131" s="33">
        <f t="shared" si="50"/>
        <v>0</v>
      </c>
      <c r="AF131" s="33">
        <f t="shared" si="51"/>
        <v>1</v>
      </c>
      <c r="AG131" s="31">
        <f t="shared" si="52"/>
        <v>0</v>
      </c>
      <c r="AH131" s="31">
        <f t="shared" si="53"/>
        <v>0</v>
      </c>
      <c r="AI131" s="31">
        <f t="shared" si="54"/>
        <v>1</v>
      </c>
      <c r="AJ131" s="31">
        <f t="shared" si="55"/>
        <v>0</v>
      </c>
      <c r="AK131" s="31">
        <f t="shared" si="56"/>
        <v>0</v>
      </c>
      <c r="AL131" s="31">
        <f t="shared" si="57"/>
        <v>1</v>
      </c>
      <c r="AM131" s="13">
        <f t="shared" si="58"/>
        <v>0</v>
      </c>
      <c r="AN131" s="13">
        <f t="shared" si="59"/>
        <v>0</v>
      </c>
      <c r="AO131" s="15">
        <f t="shared" si="60"/>
        <v>0</v>
      </c>
      <c r="AP131" s="15">
        <f t="shared" si="61"/>
        <v>0</v>
      </c>
      <c r="AQ131" s="15">
        <f t="shared" si="62"/>
        <v>0</v>
      </c>
      <c r="AR131" s="15">
        <f t="shared" si="63"/>
        <v>0</v>
      </c>
      <c r="AS131" s="15">
        <f t="shared" si="64"/>
        <v>0</v>
      </c>
      <c r="AT131" s="22">
        <f t="shared" si="65"/>
        <v>0</v>
      </c>
      <c r="AU131" s="22">
        <f t="shared" si="66"/>
        <v>0</v>
      </c>
    </row>
    <row r="132" spans="1:47" x14ac:dyDescent="0.25">
      <c r="A132" t="s">
        <v>448</v>
      </c>
      <c r="Q132" s="15">
        <v>1</v>
      </c>
      <c r="U132" s="15">
        <v>1</v>
      </c>
      <c r="X132" s="24">
        <v>1</v>
      </c>
      <c r="Z132" s="33">
        <f t="shared" si="45"/>
        <v>0</v>
      </c>
      <c r="AA132" s="33">
        <f t="shared" si="46"/>
        <v>0</v>
      </c>
      <c r="AB132" s="33">
        <f t="shared" si="47"/>
        <v>0</v>
      </c>
      <c r="AC132" s="33">
        <f t="shared" si="48"/>
        <v>0</v>
      </c>
      <c r="AD132" s="33">
        <f t="shared" si="49"/>
        <v>0</v>
      </c>
      <c r="AE132" s="33">
        <f t="shared" si="50"/>
        <v>0</v>
      </c>
      <c r="AF132" s="33">
        <f t="shared" si="51"/>
        <v>0</v>
      </c>
      <c r="AG132" s="31">
        <f t="shared" si="52"/>
        <v>0</v>
      </c>
      <c r="AH132" s="31">
        <f t="shared" si="53"/>
        <v>0</v>
      </c>
      <c r="AI132" s="31">
        <f t="shared" si="54"/>
        <v>0</v>
      </c>
      <c r="AJ132" s="31">
        <f t="shared" si="55"/>
        <v>0</v>
      </c>
      <c r="AK132" s="31">
        <f t="shared" si="56"/>
        <v>0</v>
      </c>
      <c r="AL132" s="31">
        <f t="shared" si="57"/>
        <v>0</v>
      </c>
      <c r="AM132" s="13">
        <f t="shared" si="58"/>
        <v>0</v>
      </c>
      <c r="AN132" s="13">
        <f t="shared" si="59"/>
        <v>0</v>
      </c>
      <c r="AO132" s="15">
        <f t="shared" si="60"/>
        <v>1</v>
      </c>
      <c r="AP132" s="15">
        <f t="shared" si="61"/>
        <v>0</v>
      </c>
      <c r="AQ132" s="15">
        <f t="shared" si="62"/>
        <v>0</v>
      </c>
      <c r="AR132" s="15">
        <f t="shared" si="63"/>
        <v>0</v>
      </c>
      <c r="AS132" s="15">
        <f t="shared" si="64"/>
        <v>1</v>
      </c>
      <c r="AT132" s="22">
        <f t="shared" si="65"/>
        <v>0</v>
      </c>
      <c r="AU132" s="22">
        <f t="shared" si="66"/>
        <v>0</v>
      </c>
    </row>
    <row r="133" spans="1:47" x14ac:dyDescent="0.25">
      <c r="A133" t="s">
        <v>449</v>
      </c>
      <c r="B133" s="35">
        <v>2</v>
      </c>
      <c r="H133" s="35">
        <v>2</v>
      </c>
      <c r="K133" s="17">
        <v>2</v>
      </c>
      <c r="N133" s="17">
        <v>2</v>
      </c>
      <c r="X133" s="24">
        <v>4</v>
      </c>
      <c r="Z133" s="33">
        <f t="shared" si="45"/>
        <v>1</v>
      </c>
      <c r="AA133" s="33">
        <f t="shared" si="46"/>
        <v>0</v>
      </c>
      <c r="AB133" s="33">
        <f t="shared" si="47"/>
        <v>0</v>
      </c>
      <c r="AC133" s="33">
        <f t="shared" si="48"/>
        <v>0</v>
      </c>
      <c r="AD133" s="33">
        <f t="shared" si="49"/>
        <v>0</v>
      </c>
      <c r="AE133" s="33">
        <f t="shared" si="50"/>
        <v>0</v>
      </c>
      <c r="AF133" s="33">
        <f t="shared" si="51"/>
        <v>1</v>
      </c>
      <c r="AG133" s="31">
        <f t="shared" si="52"/>
        <v>0</v>
      </c>
      <c r="AH133" s="31">
        <f t="shared" si="53"/>
        <v>0</v>
      </c>
      <c r="AI133" s="31">
        <f t="shared" si="54"/>
        <v>1</v>
      </c>
      <c r="AJ133" s="31">
        <f t="shared" si="55"/>
        <v>0</v>
      </c>
      <c r="AK133" s="31">
        <f t="shared" si="56"/>
        <v>0</v>
      </c>
      <c r="AL133" s="31">
        <f t="shared" si="57"/>
        <v>1</v>
      </c>
      <c r="AM133" s="13">
        <f t="shared" si="58"/>
        <v>0</v>
      </c>
      <c r="AN133" s="13">
        <f t="shared" si="59"/>
        <v>0</v>
      </c>
      <c r="AO133" s="15">
        <f t="shared" si="60"/>
        <v>0</v>
      </c>
      <c r="AP133" s="15">
        <f t="shared" si="61"/>
        <v>0</v>
      </c>
      <c r="AQ133" s="15">
        <f t="shared" si="62"/>
        <v>0</v>
      </c>
      <c r="AR133" s="15">
        <f t="shared" si="63"/>
        <v>0</v>
      </c>
      <c r="AS133" s="15">
        <f t="shared" si="64"/>
        <v>0</v>
      </c>
      <c r="AT133" s="22">
        <f t="shared" si="65"/>
        <v>0</v>
      </c>
      <c r="AU133" s="22">
        <f t="shared" si="66"/>
        <v>0</v>
      </c>
    </row>
    <row r="134" spans="1:47" x14ac:dyDescent="0.25">
      <c r="A134" t="s">
        <v>452</v>
      </c>
      <c r="Q134" s="15">
        <v>2</v>
      </c>
      <c r="U134" s="15">
        <v>2</v>
      </c>
      <c r="X134" s="24">
        <v>2</v>
      </c>
      <c r="Z134" s="33">
        <f t="shared" si="45"/>
        <v>0</v>
      </c>
      <c r="AA134" s="33">
        <f t="shared" si="46"/>
        <v>0</v>
      </c>
      <c r="AB134" s="33">
        <f t="shared" si="47"/>
        <v>0</v>
      </c>
      <c r="AC134" s="33">
        <f t="shared" si="48"/>
        <v>0</v>
      </c>
      <c r="AD134" s="33">
        <f t="shared" si="49"/>
        <v>0</v>
      </c>
      <c r="AE134" s="33">
        <f t="shared" si="50"/>
        <v>0</v>
      </c>
      <c r="AF134" s="33">
        <f t="shared" si="51"/>
        <v>0</v>
      </c>
      <c r="AG134" s="31">
        <f t="shared" si="52"/>
        <v>0</v>
      </c>
      <c r="AH134" s="31">
        <f t="shared" si="53"/>
        <v>0</v>
      </c>
      <c r="AI134" s="31">
        <f t="shared" si="54"/>
        <v>0</v>
      </c>
      <c r="AJ134" s="31">
        <f t="shared" si="55"/>
        <v>0</v>
      </c>
      <c r="AK134" s="31">
        <f t="shared" si="56"/>
        <v>0</v>
      </c>
      <c r="AL134" s="31">
        <f t="shared" si="57"/>
        <v>0</v>
      </c>
      <c r="AM134" s="13">
        <f t="shared" si="58"/>
        <v>0</v>
      </c>
      <c r="AN134" s="13">
        <f t="shared" si="59"/>
        <v>0</v>
      </c>
      <c r="AO134" s="15">
        <f t="shared" si="60"/>
        <v>1</v>
      </c>
      <c r="AP134" s="15">
        <f t="shared" si="61"/>
        <v>0</v>
      </c>
      <c r="AQ134" s="15">
        <f t="shared" si="62"/>
        <v>0</v>
      </c>
      <c r="AR134" s="15">
        <f t="shared" si="63"/>
        <v>0</v>
      </c>
      <c r="AS134" s="15">
        <f t="shared" si="64"/>
        <v>1</v>
      </c>
      <c r="AT134" s="22">
        <f t="shared" si="65"/>
        <v>0</v>
      </c>
      <c r="AU134" s="22">
        <f t="shared" si="66"/>
        <v>0</v>
      </c>
    </row>
    <row r="135" spans="1:47" x14ac:dyDescent="0.25">
      <c r="A135" t="s">
        <v>453</v>
      </c>
      <c r="B135" s="35">
        <v>2</v>
      </c>
      <c r="H135" s="35">
        <v>2</v>
      </c>
      <c r="X135" s="24">
        <v>2</v>
      </c>
      <c r="Z135" s="33">
        <f t="shared" si="45"/>
        <v>1</v>
      </c>
      <c r="AA135" s="33">
        <f t="shared" si="46"/>
        <v>0</v>
      </c>
      <c r="AB135" s="33">
        <f t="shared" si="47"/>
        <v>0</v>
      </c>
      <c r="AC135" s="33">
        <f t="shared" si="48"/>
        <v>0</v>
      </c>
      <c r="AD135" s="33">
        <f t="shared" si="49"/>
        <v>0</v>
      </c>
      <c r="AE135" s="33">
        <f t="shared" si="50"/>
        <v>0</v>
      </c>
      <c r="AF135" s="33">
        <f t="shared" si="51"/>
        <v>1</v>
      </c>
      <c r="AG135" s="31">
        <f t="shared" si="52"/>
        <v>0</v>
      </c>
      <c r="AH135" s="31">
        <f t="shared" si="53"/>
        <v>0</v>
      </c>
      <c r="AI135" s="31">
        <f t="shared" si="54"/>
        <v>0</v>
      </c>
      <c r="AJ135" s="31">
        <f t="shared" si="55"/>
        <v>0</v>
      </c>
      <c r="AK135" s="31">
        <f t="shared" si="56"/>
        <v>0</v>
      </c>
      <c r="AL135" s="31">
        <f t="shared" si="57"/>
        <v>0</v>
      </c>
      <c r="AM135" s="13">
        <f t="shared" si="58"/>
        <v>0</v>
      </c>
      <c r="AN135" s="13">
        <f t="shared" si="59"/>
        <v>0</v>
      </c>
      <c r="AO135" s="15">
        <f t="shared" si="60"/>
        <v>0</v>
      </c>
      <c r="AP135" s="15">
        <f t="shared" si="61"/>
        <v>0</v>
      </c>
      <c r="AQ135" s="15">
        <f t="shared" si="62"/>
        <v>0</v>
      </c>
      <c r="AR135" s="15">
        <f t="shared" si="63"/>
        <v>0</v>
      </c>
      <c r="AS135" s="15">
        <f t="shared" si="64"/>
        <v>0</v>
      </c>
      <c r="AT135" s="22">
        <f t="shared" si="65"/>
        <v>0</v>
      </c>
      <c r="AU135" s="22">
        <f t="shared" si="66"/>
        <v>0</v>
      </c>
    </row>
    <row r="136" spans="1:47" x14ac:dyDescent="0.25">
      <c r="A136" t="s">
        <v>456</v>
      </c>
      <c r="B136" s="35">
        <v>2</v>
      </c>
      <c r="H136" s="35">
        <v>2</v>
      </c>
      <c r="X136" s="24">
        <v>2</v>
      </c>
      <c r="Z136" s="33">
        <f t="shared" si="45"/>
        <v>1</v>
      </c>
      <c r="AA136" s="33">
        <f t="shared" si="46"/>
        <v>0</v>
      </c>
      <c r="AB136" s="33">
        <f t="shared" si="47"/>
        <v>0</v>
      </c>
      <c r="AC136" s="33">
        <f t="shared" si="48"/>
        <v>0</v>
      </c>
      <c r="AD136" s="33">
        <f t="shared" si="49"/>
        <v>0</v>
      </c>
      <c r="AE136" s="33">
        <f t="shared" si="50"/>
        <v>0</v>
      </c>
      <c r="AF136" s="33">
        <f t="shared" si="51"/>
        <v>1</v>
      </c>
      <c r="AG136" s="31">
        <f t="shared" si="52"/>
        <v>0</v>
      </c>
      <c r="AH136" s="31">
        <f t="shared" si="53"/>
        <v>0</v>
      </c>
      <c r="AI136" s="31">
        <f t="shared" si="54"/>
        <v>0</v>
      </c>
      <c r="AJ136" s="31">
        <f t="shared" si="55"/>
        <v>0</v>
      </c>
      <c r="AK136" s="31">
        <f t="shared" si="56"/>
        <v>0</v>
      </c>
      <c r="AL136" s="31">
        <f t="shared" si="57"/>
        <v>0</v>
      </c>
      <c r="AM136" s="13">
        <f t="shared" si="58"/>
        <v>0</v>
      </c>
      <c r="AN136" s="13">
        <f t="shared" si="59"/>
        <v>0</v>
      </c>
      <c r="AO136" s="15">
        <f t="shared" si="60"/>
        <v>0</v>
      </c>
      <c r="AP136" s="15">
        <f t="shared" si="61"/>
        <v>0</v>
      </c>
      <c r="AQ136" s="15">
        <f t="shared" si="62"/>
        <v>0</v>
      </c>
      <c r="AR136" s="15">
        <f t="shared" si="63"/>
        <v>0</v>
      </c>
      <c r="AS136" s="15">
        <f t="shared" si="64"/>
        <v>0</v>
      </c>
      <c r="AT136" s="22">
        <f t="shared" si="65"/>
        <v>0</v>
      </c>
      <c r="AU136" s="22">
        <f t="shared" si="66"/>
        <v>0</v>
      </c>
    </row>
    <row r="137" spans="1:47" x14ac:dyDescent="0.25">
      <c r="A137" t="s">
        <v>460</v>
      </c>
      <c r="B137" s="35">
        <v>3</v>
      </c>
      <c r="H137" s="35">
        <v>3</v>
      </c>
      <c r="S137" s="15">
        <v>3</v>
      </c>
      <c r="U137" s="15">
        <v>3</v>
      </c>
      <c r="X137" s="24">
        <v>6</v>
      </c>
      <c r="Z137" s="33">
        <f t="shared" si="45"/>
        <v>1</v>
      </c>
      <c r="AA137" s="33">
        <f t="shared" si="46"/>
        <v>0</v>
      </c>
      <c r="AB137" s="33">
        <f t="shared" si="47"/>
        <v>0</v>
      </c>
      <c r="AC137" s="33">
        <f t="shared" si="48"/>
        <v>0</v>
      </c>
      <c r="AD137" s="33">
        <f t="shared" si="49"/>
        <v>0</v>
      </c>
      <c r="AE137" s="33">
        <f t="shared" si="50"/>
        <v>0</v>
      </c>
      <c r="AF137" s="33">
        <f t="shared" si="51"/>
        <v>1</v>
      </c>
      <c r="AG137" s="31">
        <f t="shared" si="52"/>
        <v>0</v>
      </c>
      <c r="AH137" s="31">
        <f t="shared" si="53"/>
        <v>0</v>
      </c>
      <c r="AI137" s="31">
        <f t="shared" si="54"/>
        <v>0</v>
      </c>
      <c r="AJ137" s="31">
        <f t="shared" si="55"/>
        <v>0</v>
      </c>
      <c r="AK137" s="31">
        <f t="shared" si="56"/>
        <v>0</v>
      </c>
      <c r="AL137" s="31">
        <f t="shared" si="57"/>
        <v>0</v>
      </c>
      <c r="AM137" s="13">
        <f t="shared" si="58"/>
        <v>0</v>
      </c>
      <c r="AN137" s="13">
        <f t="shared" si="59"/>
        <v>0</v>
      </c>
      <c r="AO137" s="15">
        <f t="shared" si="60"/>
        <v>0</v>
      </c>
      <c r="AP137" s="15">
        <f t="shared" si="61"/>
        <v>0</v>
      </c>
      <c r="AQ137" s="15">
        <f t="shared" si="62"/>
        <v>1</v>
      </c>
      <c r="AR137" s="15">
        <f t="shared" si="63"/>
        <v>0</v>
      </c>
      <c r="AS137" s="15">
        <f t="shared" si="64"/>
        <v>1</v>
      </c>
      <c r="AT137" s="22">
        <f t="shared" si="65"/>
        <v>0</v>
      </c>
      <c r="AU137" s="22">
        <f t="shared" si="66"/>
        <v>0</v>
      </c>
    </row>
    <row r="138" spans="1:47" x14ac:dyDescent="0.25">
      <c r="A138" t="s">
        <v>462</v>
      </c>
      <c r="B138" s="35">
        <v>2</v>
      </c>
      <c r="H138" s="35">
        <v>2</v>
      </c>
      <c r="X138" s="24">
        <v>2</v>
      </c>
      <c r="Z138" s="33">
        <f t="shared" si="45"/>
        <v>1</v>
      </c>
      <c r="AA138" s="33">
        <f t="shared" si="46"/>
        <v>0</v>
      </c>
      <c r="AB138" s="33">
        <f t="shared" si="47"/>
        <v>0</v>
      </c>
      <c r="AC138" s="33">
        <f t="shared" si="48"/>
        <v>0</v>
      </c>
      <c r="AD138" s="33">
        <f t="shared" si="49"/>
        <v>0</v>
      </c>
      <c r="AE138" s="33">
        <f t="shared" si="50"/>
        <v>0</v>
      </c>
      <c r="AF138" s="33">
        <f t="shared" si="51"/>
        <v>1</v>
      </c>
      <c r="AG138" s="31">
        <f t="shared" si="52"/>
        <v>0</v>
      </c>
      <c r="AH138" s="31">
        <f t="shared" si="53"/>
        <v>0</v>
      </c>
      <c r="AI138" s="31">
        <f t="shared" si="54"/>
        <v>0</v>
      </c>
      <c r="AJ138" s="31">
        <f t="shared" si="55"/>
        <v>0</v>
      </c>
      <c r="AK138" s="31">
        <f t="shared" si="56"/>
        <v>0</v>
      </c>
      <c r="AL138" s="31">
        <f t="shared" si="57"/>
        <v>0</v>
      </c>
      <c r="AM138" s="13">
        <f t="shared" si="58"/>
        <v>0</v>
      </c>
      <c r="AN138" s="13">
        <f t="shared" si="59"/>
        <v>0</v>
      </c>
      <c r="AO138" s="15">
        <f t="shared" si="60"/>
        <v>0</v>
      </c>
      <c r="AP138" s="15">
        <f t="shared" si="61"/>
        <v>0</v>
      </c>
      <c r="AQ138" s="15">
        <f t="shared" si="62"/>
        <v>0</v>
      </c>
      <c r="AR138" s="15">
        <f t="shared" si="63"/>
        <v>0</v>
      </c>
      <c r="AS138" s="15">
        <f t="shared" si="64"/>
        <v>0</v>
      </c>
      <c r="AT138" s="22">
        <f t="shared" si="65"/>
        <v>0</v>
      </c>
      <c r="AU138" s="22">
        <f t="shared" si="66"/>
        <v>0</v>
      </c>
    </row>
    <row r="139" spans="1:47" x14ac:dyDescent="0.25">
      <c r="A139" t="s">
        <v>464</v>
      </c>
      <c r="B139" s="35">
        <v>2</v>
      </c>
      <c r="H139" s="35">
        <v>2</v>
      </c>
      <c r="K139" s="17">
        <v>2</v>
      </c>
      <c r="N139" s="17">
        <v>2</v>
      </c>
      <c r="X139" s="24">
        <v>4</v>
      </c>
      <c r="Z139" s="33">
        <f t="shared" si="45"/>
        <v>1</v>
      </c>
      <c r="AA139" s="33">
        <f t="shared" si="46"/>
        <v>0</v>
      </c>
      <c r="AB139" s="33">
        <f t="shared" si="47"/>
        <v>0</v>
      </c>
      <c r="AC139" s="33">
        <f t="shared" si="48"/>
        <v>0</v>
      </c>
      <c r="AD139" s="33">
        <f t="shared" si="49"/>
        <v>0</v>
      </c>
      <c r="AE139" s="33">
        <f t="shared" si="50"/>
        <v>0</v>
      </c>
      <c r="AF139" s="33">
        <f t="shared" si="51"/>
        <v>1</v>
      </c>
      <c r="AG139" s="31">
        <f t="shared" si="52"/>
        <v>0</v>
      </c>
      <c r="AH139" s="31">
        <f t="shared" si="53"/>
        <v>0</v>
      </c>
      <c r="AI139" s="31">
        <f t="shared" si="54"/>
        <v>1</v>
      </c>
      <c r="AJ139" s="31">
        <f t="shared" si="55"/>
        <v>0</v>
      </c>
      <c r="AK139" s="31">
        <f t="shared" si="56"/>
        <v>0</v>
      </c>
      <c r="AL139" s="31">
        <f t="shared" si="57"/>
        <v>1</v>
      </c>
      <c r="AM139" s="13">
        <f t="shared" si="58"/>
        <v>0</v>
      </c>
      <c r="AN139" s="13">
        <f t="shared" si="59"/>
        <v>0</v>
      </c>
      <c r="AO139" s="15">
        <f t="shared" si="60"/>
        <v>0</v>
      </c>
      <c r="AP139" s="15">
        <f t="shared" si="61"/>
        <v>0</v>
      </c>
      <c r="AQ139" s="15">
        <f t="shared" si="62"/>
        <v>0</v>
      </c>
      <c r="AR139" s="15">
        <f t="shared" si="63"/>
        <v>0</v>
      </c>
      <c r="AS139" s="15">
        <f t="shared" si="64"/>
        <v>0</v>
      </c>
      <c r="AT139" s="22">
        <f t="shared" si="65"/>
        <v>0</v>
      </c>
      <c r="AU139" s="22">
        <f t="shared" si="66"/>
        <v>0</v>
      </c>
    </row>
    <row r="140" spans="1:47" x14ac:dyDescent="0.25">
      <c r="A140" t="s">
        <v>465</v>
      </c>
      <c r="B140" s="35">
        <v>2</v>
      </c>
      <c r="H140" s="35">
        <v>2</v>
      </c>
      <c r="X140" s="24">
        <v>2</v>
      </c>
      <c r="Z140" s="33">
        <f t="shared" si="45"/>
        <v>1</v>
      </c>
      <c r="AA140" s="33">
        <f t="shared" si="46"/>
        <v>0</v>
      </c>
      <c r="AB140" s="33">
        <f t="shared" si="47"/>
        <v>0</v>
      </c>
      <c r="AC140" s="33">
        <f t="shared" si="48"/>
        <v>0</v>
      </c>
      <c r="AD140" s="33">
        <f t="shared" si="49"/>
        <v>0</v>
      </c>
      <c r="AE140" s="33">
        <f t="shared" si="50"/>
        <v>0</v>
      </c>
      <c r="AF140" s="33">
        <f t="shared" si="51"/>
        <v>1</v>
      </c>
      <c r="AG140" s="31">
        <f t="shared" si="52"/>
        <v>0</v>
      </c>
      <c r="AH140" s="31">
        <f t="shared" si="53"/>
        <v>0</v>
      </c>
      <c r="AI140" s="31">
        <f t="shared" si="54"/>
        <v>0</v>
      </c>
      <c r="AJ140" s="31">
        <f t="shared" si="55"/>
        <v>0</v>
      </c>
      <c r="AK140" s="31">
        <f t="shared" si="56"/>
        <v>0</v>
      </c>
      <c r="AL140" s="31">
        <f t="shared" si="57"/>
        <v>0</v>
      </c>
      <c r="AM140" s="13">
        <f t="shared" si="58"/>
        <v>0</v>
      </c>
      <c r="AN140" s="13">
        <f t="shared" si="59"/>
        <v>0</v>
      </c>
      <c r="AO140" s="15">
        <f t="shared" si="60"/>
        <v>0</v>
      </c>
      <c r="AP140" s="15">
        <f t="shared" si="61"/>
        <v>0</v>
      </c>
      <c r="AQ140" s="15">
        <f t="shared" si="62"/>
        <v>0</v>
      </c>
      <c r="AR140" s="15">
        <f t="shared" si="63"/>
        <v>0</v>
      </c>
      <c r="AS140" s="15">
        <f t="shared" si="64"/>
        <v>0</v>
      </c>
      <c r="AT140" s="22">
        <f t="shared" si="65"/>
        <v>0</v>
      </c>
      <c r="AU140" s="22">
        <f t="shared" si="66"/>
        <v>0</v>
      </c>
    </row>
    <row r="141" spans="1:47" x14ac:dyDescent="0.25">
      <c r="A141" t="s">
        <v>468</v>
      </c>
      <c r="B141" s="35">
        <v>3</v>
      </c>
      <c r="H141" s="35">
        <v>3</v>
      </c>
      <c r="S141" s="15">
        <v>3</v>
      </c>
      <c r="U141" s="15">
        <v>3</v>
      </c>
      <c r="X141" s="24">
        <v>6</v>
      </c>
      <c r="Z141" s="33">
        <f t="shared" si="45"/>
        <v>1</v>
      </c>
      <c r="AA141" s="33">
        <f t="shared" si="46"/>
        <v>0</v>
      </c>
      <c r="AB141" s="33">
        <f t="shared" si="47"/>
        <v>0</v>
      </c>
      <c r="AC141" s="33">
        <f t="shared" si="48"/>
        <v>0</v>
      </c>
      <c r="AD141" s="33">
        <f t="shared" si="49"/>
        <v>0</v>
      </c>
      <c r="AE141" s="33">
        <f t="shared" si="50"/>
        <v>0</v>
      </c>
      <c r="AF141" s="33">
        <f t="shared" si="51"/>
        <v>1</v>
      </c>
      <c r="AG141" s="31">
        <f t="shared" si="52"/>
        <v>0</v>
      </c>
      <c r="AH141" s="31">
        <f t="shared" si="53"/>
        <v>0</v>
      </c>
      <c r="AI141" s="31">
        <f t="shared" si="54"/>
        <v>0</v>
      </c>
      <c r="AJ141" s="31">
        <f t="shared" si="55"/>
        <v>0</v>
      </c>
      <c r="AK141" s="31">
        <f t="shared" si="56"/>
        <v>0</v>
      </c>
      <c r="AL141" s="31">
        <f t="shared" si="57"/>
        <v>0</v>
      </c>
      <c r="AM141" s="13">
        <f t="shared" si="58"/>
        <v>0</v>
      </c>
      <c r="AN141" s="13">
        <f t="shared" si="59"/>
        <v>0</v>
      </c>
      <c r="AO141" s="15">
        <f t="shared" si="60"/>
        <v>0</v>
      </c>
      <c r="AP141" s="15">
        <f t="shared" si="61"/>
        <v>0</v>
      </c>
      <c r="AQ141" s="15">
        <f t="shared" si="62"/>
        <v>1</v>
      </c>
      <c r="AR141" s="15">
        <f t="shared" si="63"/>
        <v>0</v>
      </c>
      <c r="AS141" s="15">
        <f t="shared" si="64"/>
        <v>1</v>
      </c>
      <c r="AT141" s="22">
        <f t="shared" si="65"/>
        <v>0</v>
      </c>
      <c r="AU141" s="22">
        <f t="shared" si="66"/>
        <v>0</v>
      </c>
    </row>
    <row r="142" spans="1:47" x14ac:dyDescent="0.25">
      <c r="A142" t="s">
        <v>469</v>
      </c>
      <c r="B142" s="35">
        <v>3</v>
      </c>
      <c r="H142" s="35">
        <v>3</v>
      </c>
      <c r="X142" s="24">
        <v>3</v>
      </c>
      <c r="Z142" s="33">
        <f t="shared" si="45"/>
        <v>1</v>
      </c>
      <c r="AA142" s="33">
        <f t="shared" si="46"/>
        <v>0</v>
      </c>
      <c r="AB142" s="33">
        <f t="shared" si="47"/>
        <v>0</v>
      </c>
      <c r="AC142" s="33">
        <f t="shared" si="48"/>
        <v>0</v>
      </c>
      <c r="AD142" s="33">
        <f t="shared" si="49"/>
        <v>0</v>
      </c>
      <c r="AE142" s="33">
        <f t="shared" si="50"/>
        <v>0</v>
      </c>
      <c r="AF142" s="33">
        <f t="shared" si="51"/>
        <v>1</v>
      </c>
      <c r="AG142" s="31">
        <f t="shared" si="52"/>
        <v>0</v>
      </c>
      <c r="AH142" s="31">
        <f t="shared" si="53"/>
        <v>0</v>
      </c>
      <c r="AI142" s="31">
        <f t="shared" si="54"/>
        <v>0</v>
      </c>
      <c r="AJ142" s="31">
        <f t="shared" si="55"/>
        <v>0</v>
      </c>
      <c r="AK142" s="31">
        <f t="shared" si="56"/>
        <v>0</v>
      </c>
      <c r="AL142" s="31">
        <f t="shared" si="57"/>
        <v>0</v>
      </c>
      <c r="AM142" s="13">
        <f t="shared" si="58"/>
        <v>0</v>
      </c>
      <c r="AN142" s="13">
        <f t="shared" si="59"/>
        <v>0</v>
      </c>
      <c r="AO142" s="15">
        <f t="shared" si="60"/>
        <v>0</v>
      </c>
      <c r="AP142" s="15">
        <f t="shared" si="61"/>
        <v>0</v>
      </c>
      <c r="AQ142" s="15">
        <f t="shared" si="62"/>
        <v>0</v>
      </c>
      <c r="AR142" s="15">
        <f t="shared" si="63"/>
        <v>0</v>
      </c>
      <c r="AS142" s="15">
        <f t="shared" si="64"/>
        <v>0</v>
      </c>
      <c r="AT142" s="22">
        <f t="shared" si="65"/>
        <v>0</v>
      </c>
      <c r="AU142" s="22">
        <f t="shared" si="66"/>
        <v>0</v>
      </c>
    </row>
    <row r="143" spans="1:47" x14ac:dyDescent="0.25">
      <c r="A143" t="s">
        <v>470</v>
      </c>
      <c r="B143" s="35">
        <v>3</v>
      </c>
      <c r="H143" s="35">
        <v>3</v>
      </c>
      <c r="X143" s="24">
        <v>3</v>
      </c>
      <c r="Z143" s="33">
        <f t="shared" si="45"/>
        <v>1</v>
      </c>
      <c r="AA143" s="33">
        <f t="shared" si="46"/>
        <v>0</v>
      </c>
      <c r="AB143" s="33">
        <f t="shared" si="47"/>
        <v>0</v>
      </c>
      <c r="AC143" s="33">
        <f t="shared" si="48"/>
        <v>0</v>
      </c>
      <c r="AD143" s="33">
        <f t="shared" si="49"/>
        <v>0</v>
      </c>
      <c r="AE143" s="33">
        <f t="shared" si="50"/>
        <v>0</v>
      </c>
      <c r="AF143" s="33">
        <f t="shared" si="51"/>
        <v>1</v>
      </c>
      <c r="AG143" s="31">
        <f t="shared" si="52"/>
        <v>0</v>
      </c>
      <c r="AH143" s="31">
        <f t="shared" si="53"/>
        <v>0</v>
      </c>
      <c r="AI143" s="31">
        <f t="shared" si="54"/>
        <v>0</v>
      </c>
      <c r="AJ143" s="31">
        <f t="shared" si="55"/>
        <v>0</v>
      </c>
      <c r="AK143" s="31">
        <f t="shared" si="56"/>
        <v>0</v>
      </c>
      <c r="AL143" s="31">
        <f t="shared" si="57"/>
        <v>0</v>
      </c>
      <c r="AM143" s="13">
        <f t="shared" si="58"/>
        <v>0</v>
      </c>
      <c r="AN143" s="13">
        <f t="shared" si="59"/>
        <v>0</v>
      </c>
      <c r="AO143" s="15">
        <f t="shared" si="60"/>
        <v>0</v>
      </c>
      <c r="AP143" s="15">
        <f t="shared" si="61"/>
        <v>0</v>
      </c>
      <c r="AQ143" s="15">
        <f t="shared" si="62"/>
        <v>0</v>
      </c>
      <c r="AR143" s="15">
        <f t="shared" si="63"/>
        <v>0</v>
      </c>
      <c r="AS143" s="15">
        <f t="shared" si="64"/>
        <v>0</v>
      </c>
      <c r="AT143" s="22">
        <f t="shared" si="65"/>
        <v>0</v>
      </c>
      <c r="AU143" s="22">
        <f t="shared" si="66"/>
        <v>0</v>
      </c>
    </row>
    <row r="144" spans="1:47" x14ac:dyDescent="0.25">
      <c r="A144" t="s">
        <v>474</v>
      </c>
      <c r="B144" s="35">
        <v>1</v>
      </c>
      <c r="H144" s="35">
        <v>1</v>
      </c>
      <c r="X144" s="24">
        <v>1</v>
      </c>
      <c r="Z144" s="33">
        <f t="shared" si="45"/>
        <v>1</v>
      </c>
      <c r="AA144" s="33">
        <f t="shared" si="46"/>
        <v>0</v>
      </c>
      <c r="AB144" s="33">
        <f t="shared" si="47"/>
        <v>0</v>
      </c>
      <c r="AC144" s="33">
        <f t="shared" si="48"/>
        <v>0</v>
      </c>
      <c r="AD144" s="33">
        <f t="shared" si="49"/>
        <v>0</v>
      </c>
      <c r="AE144" s="33">
        <f t="shared" si="50"/>
        <v>0</v>
      </c>
      <c r="AF144" s="33">
        <f t="shared" si="51"/>
        <v>1</v>
      </c>
      <c r="AG144" s="31">
        <f t="shared" si="52"/>
        <v>0</v>
      </c>
      <c r="AH144" s="31">
        <f t="shared" si="53"/>
        <v>0</v>
      </c>
      <c r="AI144" s="31">
        <f t="shared" si="54"/>
        <v>0</v>
      </c>
      <c r="AJ144" s="31">
        <f t="shared" si="55"/>
        <v>0</v>
      </c>
      <c r="AK144" s="31">
        <f t="shared" si="56"/>
        <v>0</v>
      </c>
      <c r="AL144" s="31">
        <f t="shared" si="57"/>
        <v>0</v>
      </c>
      <c r="AM144" s="13">
        <f t="shared" si="58"/>
        <v>0</v>
      </c>
      <c r="AN144" s="13">
        <f t="shared" si="59"/>
        <v>0</v>
      </c>
      <c r="AO144" s="15">
        <f t="shared" si="60"/>
        <v>0</v>
      </c>
      <c r="AP144" s="15">
        <f t="shared" si="61"/>
        <v>0</v>
      </c>
      <c r="AQ144" s="15">
        <f t="shared" si="62"/>
        <v>0</v>
      </c>
      <c r="AR144" s="15">
        <f t="shared" si="63"/>
        <v>0</v>
      </c>
      <c r="AS144" s="15">
        <f t="shared" si="64"/>
        <v>0</v>
      </c>
      <c r="AT144" s="22">
        <f t="shared" si="65"/>
        <v>0</v>
      </c>
      <c r="AU144" s="22">
        <f t="shared" si="66"/>
        <v>0</v>
      </c>
    </row>
    <row r="145" spans="1:47" x14ac:dyDescent="0.25">
      <c r="A145" t="s">
        <v>475</v>
      </c>
      <c r="E145" s="35">
        <v>2</v>
      </c>
      <c r="H145" s="35">
        <v>2</v>
      </c>
      <c r="X145" s="24">
        <v>2</v>
      </c>
      <c r="Z145" s="33">
        <f t="shared" si="45"/>
        <v>0</v>
      </c>
      <c r="AA145" s="33">
        <f t="shared" si="46"/>
        <v>0</v>
      </c>
      <c r="AB145" s="33">
        <f t="shared" si="47"/>
        <v>0</v>
      </c>
      <c r="AC145" s="33">
        <f t="shared" si="48"/>
        <v>1</v>
      </c>
      <c r="AD145" s="33">
        <f t="shared" si="49"/>
        <v>0</v>
      </c>
      <c r="AE145" s="33">
        <f t="shared" si="50"/>
        <v>0</v>
      </c>
      <c r="AF145" s="33">
        <f t="shared" si="51"/>
        <v>1</v>
      </c>
      <c r="AG145" s="31">
        <f t="shared" si="52"/>
        <v>0</v>
      </c>
      <c r="AH145" s="31">
        <f t="shared" si="53"/>
        <v>0</v>
      </c>
      <c r="AI145" s="31">
        <f t="shared" si="54"/>
        <v>0</v>
      </c>
      <c r="AJ145" s="31">
        <f t="shared" si="55"/>
        <v>0</v>
      </c>
      <c r="AK145" s="31">
        <f t="shared" si="56"/>
        <v>0</v>
      </c>
      <c r="AL145" s="31">
        <f t="shared" si="57"/>
        <v>0</v>
      </c>
      <c r="AM145" s="13">
        <f t="shared" si="58"/>
        <v>0</v>
      </c>
      <c r="AN145" s="13">
        <f t="shared" si="59"/>
        <v>0</v>
      </c>
      <c r="AO145" s="15">
        <f t="shared" si="60"/>
        <v>0</v>
      </c>
      <c r="AP145" s="15">
        <f t="shared" si="61"/>
        <v>0</v>
      </c>
      <c r="AQ145" s="15">
        <f t="shared" si="62"/>
        <v>0</v>
      </c>
      <c r="AR145" s="15">
        <f t="shared" si="63"/>
        <v>0</v>
      </c>
      <c r="AS145" s="15">
        <f t="shared" si="64"/>
        <v>0</v>
      </c>
      <c r="AT145" s="22">
        <f t="shared" si="65"/>
        <v>0</v>
      </c>
      <c r="AU145" s="22">
        <f t="shared" si="66"/>
        <v>0</v>
      </c>
    </row>
    <row r="146" spans="1:47" x14ac:dyDescent="0.25">
      <c r="A146" t="s">
        <v>478</v>
      </c>
      <c r="B146" s="35">
        <v>1</v>
      </c>
      <c r="H146" s="35">
        <v>1</v>
      </c>
      <c r="K146" s="17">
        <v>1</v>
      </c>
      <c r="N146" s="17">
        <v>1</v>
      </c>
      <c r="X146" s="24">
        <v>2</v>
      </c>
      <c r="Z146" s="33">
        <f t="shared" si="45"/>
        <v>1</v>
      </c>
      <c r="AA146" s="33">
        <f t="shared" si="46"/>
        <v>0</v>
      </c>
      <c r="AB146" s="33">
        <f t="shared" si="47"/>
        <v>0</v>
      </c>
      <c r="AC146" s="33">
        <f t="shared" si="48"/>
        <v>0</v>
      </c>
      <c r="AD146" s="33">
        <f t="shared" si="49"/>
        <v>0</v>
      </c>
      <c r="AE146" s="33">
        <f t="shared" si="50"/>
        <v>0</v>
      </c>
      <c r="AF146" s="33">
        <f t="shared" si="51"/>
        <v>1</v>
      </c>
      <c r="AG146" s="31">
        <f t="shared" si="52"/>
        <v>0</v>
      </c>
      <c r="AH146" s="31">
        <f t="shared" si="53"/>
        <v>0</v>
      </c>
      <c r="AI146" s="31">
        <f t="shared" si="54"/>
        <v>1</v>
      </c>
      <c r="AJ146" s="31">
        <f t="shared" si="55"/>
        <v>0</v>
      </c>
      <c r="AK146" s="31">
        <f t="shared" si="56"/>
        <v>0</v>
      </c>
      <c r="AL146" s="31">
        <f t="shared" si="57"/>
        <v>1</v>
      </c>
      <c r="AM146" s="13">
        <f t="shared" si="58"/>
        <v>0</v>
      </c>
      <c r="AN146" s="13">
        <f t="shared" si="59"/>
        <v>0</v>
      </c>
      <c r="AO146" s="15">
        <f t="shared" si="60"/>
        <v>0</v>
      </c>
      <c r="AP146" s="15">
        <f t="shared" si="61"/>
        <v>0</v>
      </c>
      <c r="AQ146" s="15">
        <f t="shared" si="62"/>
        <v>0</v>
      </c>
      <c r="AR146" s="15">
        <f t="shared" si="63"/>
        <v>0</v>
      </c>
      <c r="AS146" s="15">
        <f t="shared" si="64"/>
        <v>0</v>
      </c>
      <c r="AT146" s="22">
        <f t="shared" si="65"/>
        <v>0</v>
      </c>
      <c r="AU146" s="22">
        <f t="shared" si="66"/>
        <v>0</v>
      </c>
    </row>
    <row r="147" spans="1:47" x14ac:dyDescent="0.25">
      <c r="A147" t="s">
        <v>482</v>
      </c>
      <c r="B147" s="35">
        <v>2</v>
      </c>
      <c r="H147" s="35">
        <v>2</v>
      </c>
      <c r="X147" s="24">
        <v>2</v>
      </c>
      <c r="Z147" s="33">
        <f t="shared" si="45"/>
        <v>1</v>
      </c>
      <c r="AA147" s="33">
        <f t="shared" si="46"/>
        <v>0</v>
      </c>
      <c r="AB147" s="33">
        <f t="shared" si="47"/>
        <v>0</v>
      </c>
      <c r="AC147" s="33">
        <f t="shared" si="48"/>
        <v>0</v>
      </c>
      <c r="AD147" s="33">
        <f t="shared" si="49"/>
        <v>0</v>
      </c>
      <c r="AE147" s="33">
        <f t="shared" si="50"/>
        <v>0</v>
      </c>
      <c r="AF147" s="33">
        <f t="shared" si="51"/>
        <v>1</v>
      </c>
      <c r="AG147" s="31">
        <f t="shared" si="52"/>
        <v>0</v>
      </c>
      <c r="AH147" s="31">
        <f t="shared" si="53"/>
        <v>0</v>
      </c>
      <c r="AI147" s="31">
        <f t="shared" si="54"/>
        <v>0</v>
      </c>
      <c r="AJ147" s="31">
        <f t="shared" si="55"/>
        <v>0</v>
      </c>
      <c r="AK147" s="31">
        <f t="shared" si="56"/>
        <v>0</v>
      </c>
      <c r="AL147" s="31">
        <f t="shared" si="57"/>
        <v>0</v>
      </c>
      <c r="AM147" s="13">
        <f t="shared" si="58"/>
        <v>0</v>
      </c>
      <c r="AN147" s="13">
        <f t="shared" si="59"/>
        <v>0</v>
      </c>
      <c r="AO147" s="15">
        <f t="shared" si="60"/>
        <v>0</v>
      </c>
      <c r="AP147" s="15">
        <f t="shared" si="61"/>
        <v>0</v>
      </c>
      <c r="AQ147" s="15">
        <f t="shared" si="62"/>
        <v>0</v>
      </c>
      <c r="AR147" s="15">
        <f t="shared" si="63"/>
        <v>0</v>
      </c>
      <c r="AS147" s="15">
        <f t="shared" si="64"/>
        <v>0</v>
      </c>
      <c r="AT147" s="22">
        <f t="shared" si="65"/>
        <v>0</v>
      </c>
      <c r="AU147" s="22">
        <f t="shared" si="66"/>
        <v>0</v>
      </c>
    </row>
    <row r="148" spans="1:47" x14ac:dyDescent="0.25">
      <c r="A148" t="s">
        <v>484</v>
      </c>
      <c r="Q148" s="15">
        <v>1</v>
      </c>
      <c r="U148" s="15">
        <v>1</v>
      </c>
      <c r="X148" s="24">
        <v>1</v>
      </c>
      <c r="Z148" s="33">
        <f t="shared" si="45"/>
        <v>0</v>
      </c>
      <c r="AA148" s="33">
        <f t="shared" si="46"/>
        <v>0</v>
      </c>
      <c r="AB148" s="33">
        <f t="shared" si="47"/>
        <v>0</v>
      </c>
      <c r="AC148" s="33">
        <f t="shared" si="48"/>
        <v>0</v>
      </c>
      <c r="AD148" s="33">
        <f t="shared" si="49"/>
        <v>0</v>
      </c>
      <c r="AE148" s="33">
        <f t="shared" si="50"/>
        <v>0</v>
      </c>
      <c r="AF148" s="33">
        <f t="shared" si="51"/>
        <v>0</v>
      </c>
      <c r="AG148" s="31">
        <f t="shared" si="52"/>
        <v>0</v>
      </c>
      <c r="AH148" s="31">
        <f t="shared" si="53"/>
        <v>0</v>
      </c>
      <c r="AI148" s="31">
        <f t="shared" si="54"/>
        <v>0</v>
      </c>
      <c r="AJ148" s="31">
        <f t="shared" si="55"/>
        <v>0</v>
      </c>
      <c r="AK148" s="31">
        <f t="shared" si="56"/>
        <v>0</v>
      </c>
      <c r="AL148" s="31">
        <f t="shared" si="57"/>
        <v>0</v>
      </c>
      <c r="AM148" s="13">
        <f t="shared" si="58"/>
        <v>0</v>
      </c>
      <c r="AN148" s="13">
        <f t="shared" si="59"/>
        <v>0</v>
      </c>
      <c r="AO148" s="15">
        <f t="shared" si="60"/>
        <v>1</v>
      </c>
      <c r="AP148" s="15">
        <f t="shared" si="61"/>
        <v>0</v>
      </c>
      <c r="AQ148" s="15">
        <f t="shared" si="62"/>
        <v>0</v>
      </c>
      <c r="AR148" s="15">
        <f t="shared" si="63"/>
        <v>0</v>
      </c>
      <c r="AS148" s="15">
        <f t="shared" si="64"/>
        <v>1</v>
      </c>
      <c r="AT148" s="22">
        <f t="shared" si="65"/>
        <v>0</v>
      </c>
      <c r="AU148" s="22">
        <f t="shared" si="66"/>
        <v>0</v>
      </c>
    </row>
    <row r="149" spans="1:47" x14ac:dyDescent="0.25">
      <c r="A149" t="s">
        <v>487</v>
      </c>
      <c r="B149" s="35">
        <v>2</v>
      </c>
      <c r="H149" s="35">
        <v>2</v>
      </c>
      <c r="X149" s="24">
        <v>2</v>
      </c>
      <c r="Z149" s="33">
        <f t="shared" si="45"/>
        <v>1</v>
      </c>
      <c r="AA149" s="33">
        <f t="shared" si="46"/>
        <v>0</v>
      </c>
      <c r="AB149" s="33">
        <f t="shared" si="47"/>
        <v>0</v>
      </c>
      <c r="AC149" s="33">
        <f t="shared" si="48"/>
        <v>0</v>
      </c>
      <c r="AD149" s="33">
        <f t="shared" si="49"/>
        <v>0</v>
      </c>
      <c r="AE149" s="33">
        <f t="shared" si="50"/>
        <v>0</v>
      </c>
      <c r="AF149" s="33">
        <f t="shared" si="51"/>
        <v>1</v>
      </c>
      <c r="AG149" s="31">
        <f t="shared" si="52"/>
        <v>0</v>
      </c>
      <c r="AH149" s="31">
        <f t="shared" si="53"/>
        <v>0</v>
      </c>
      <c r="AI149" s="31">
        <f t="shared" si="54"/>
        <v>0</v>
      </c>
      <c r="AJ149" s="31">
        <f t="shared" si="55"/>
        <v>0</v>
      </c>
      <c r="AK149" s="31">
        <f t="shared" si="56"/>
        <v>0</v>
      </c>
      <c r="AL149" s="31">
        <f t="shared" si="57"/>
        <v>0</v>
      </c>
      <c r="AM149" s="13">
        <f t="shared" si="58"/>
        <v>0</v>
      </c>
      <c r="AN149" s="13">
        <f t="shared" si="59"/>
        <v>0</v>
      </c>
      <c r="AO149" s="15">
        <f t="shared" si="60"/>
        <v>0</v>
      </c>
      <c r="AP149" s="15">
        <f t="shared" si="61"/>
        <v>0</v>
      </c>
      <c r="AQ149" s="15">
        <f t="shared" si="62"/>
        <v>0</v>
      </c>
      <c r="AR149" s="15">
        <f t="shared" si="63"/>
        <v>0</v>
      </c>
      <c r="AS149" s="15">
        <f t="shared" si="64"/>
        <v>0</v>
      </c>
      <c r="AT149" s="22">
        <f t="shared" si="65"/>
        <v>0</v>
      </c>
      <c r="AU149" s="22">
        <f t="shared" si="66"/>
        <v>0</v>
      </c>
    </row>
    <row r="150" spans="1:47" x14ac:dyDescent="0.25">
      <c r="A150" t="s">
        <v>488</v>
      </c>
      <c r="E150" s="35">
        <v>3</v>
      </c>
      <c r="H150" s="35">
        <v>3</v>
      </c>
      <c r="X150" s="24">
        <v>3</v>
      </c>
      <c r="Z150" s="33">
        <f t="shared" si="45"/>
        <v>0</v>
      </c>
      <c r="AA150" s="33">
        <f t="shared" si="46"/>
        <v>0</v>
      </c>
      <c r="AB150" s="33">
        <f t="shared" si="47"/>
        <v>0</v>
      </c>
      <c r="AC150" s="33">
        <f t="shared" si="48"/>
        <v>1</v>
      </c>
      <c r="AD150" s="33">
        <f t="shared" si="49"/>
        <v>0</v>
      </c>
      <c r="AE150" s="33">
        <f t="shared" si="50"/>
        <v>0</v>
      </c>
      <c r="AF150" s="33">
        <f t="shared" si="51"/>
        <v>1</v>
      </c>
      <c r="AG150" s="31">
        <f t="shared" si="52"/>
        <v>0</v>
      </c>
      <c r="AH150" s="31">
        <f t="shared" si="53"/>
        <v>0</v>
      </c>
      <c r="AI150" s="31">
        <f t="shared" si="54"/>
        <v>0</v>
      </c>
      <c r="AJ150" s="31">
        <f t="shared" si="55"/>
        <v>0</v>
      </c>
      <c r="AK150" s="31">
        <f t="shared" si="56"/>
        <v>0</v>
      </c>
      <c r="AL150" s="31">
        <f t="shared" si="57"/>
        <v>0</v>
      </c>
      <c r="AM150" s="13">
        <f t="shared" si="58"/>
        <v>0</v>
      </c>
      <c r="AN150" s="13">
        <f t="shared" si="59"/>
        <v>0</v>
      </c>
      <c r="AO150" s="15">
        <f t="shared" si="60"/>
        <v>0</v>
      </c>
      <c r="AP150" s="15">
        <f t="shared" si="61"/>
        <v>0</v>
      </c>
      <c r="AQ150" s="15">
        <f t="shared" si="62"/>
        <v>0</v>
      </c>
      <c r="AR150" s="15">
        <f t="shared" si="63"/>
        <v>0</v>
      </c>
      <c r="AS150" s="15">
        <f t="shared" si="64"/>
        <v>0</v>
      </c>
      <c r="AT150" s="22">
        <f t="shared" si="65"/>
        <v>0</v>
      </c>
      <c r="AU150" s="22">
        <f t="shared" si="66"/>
        <v>0</v>
      </c>
    </row>
    <row r="151" spans="1:47" x14ac:dyDescent="0.25">
      <c r="A151" t="s">
        <v>491</v>
      </c>
      <c r="B151" s="35">
        <v>3</v>
      </c>
      <c r="H151" s="35">
        <v>3</v>
      </c>
      <c r="Q151" s="15">
        <v>3</v>
      </c>
      <c r="U151" s="15">
        <v>3</v>
      </c>
      <c r="X151" s="24">
        <v>6</v>
      </c>
      <c r="Z151" s="33">
        <f t="shared" si="45"/>
        <v>1</v>
      </c>
      <c r="AA151" s="33">
        <f t="shared" si="46"/>
        <v>0</v>
      </c>
      <c r="AB151" s="33">
        <f t="shared" si="47"/>
        <v>0</v>
      </c>
      <c r="AC151" s="33">
        <f t="shared" si="48"/>
        <v>0</v>
      </c>
      <c r="AD151" s="33">
        <f t="shared" si="49"/>
        <v>0</v>
      </c>
      <c r="AE151" s="33">
        <f t="shared" si="50"/>
        <v>0</v>
      </c>
      <c r="AF151" s="33">
        <f t="shared" si="51"/>
        <v>1</v>
      </c>
      <c r="AG151" s="31">
        <f t="shared" si="52"/>
        <v>0</v>
      </c>
      <c r="AH151" s="31">
        <f t="shared" si="53"/>
        <v>0</v>
      </c>
      <c r="AI151" s="31">
        <f t="shared" si="54"/>
        <v>0</v>
      </c>
      <c r="AJ151" s="31">
        <f t="shared" si="55"/>
        <v>0</v>
      </c>
      <c r="AK151" s="31">
        <f t="shared" si="56"/>
        <v>0</v>
      </c>
      <c r="AL151" s="31">
        <f t="shared" si="57"/>
        <v>0</v>
      </c>
      <c r="AM151" s="13">
        <f t="shared" si="58"/>
        <v>0</v>
      </c>
      <c r="AN151" s="13">
        <f t="shared" si="59"/>
        <v>0</v>
      </c>
      <c r="AO151" s="15">
        <f t="shared" si="60"/>
        <v>1</v>
      </c>
      <c r="AP151" s="15">
        <f t="shared" si="61"/>
        <v>0</v>
      </c>
      <c r="AQ151" s="15">
        <f t="shared" si="62"/>
        <v>0</v>
      </c>
      <c r="AR151" s="15">
        <f t="shared" si="63"/>
        <v>0</v>
      </c>
      <c r="AS151" s="15">
        <f t="shared" si="64"/>
        <v>1</v>
      </c>
      <c r="AT151" s="22">
        <f t="shared" si="65"/>
        <v>0</v>
      </c>
      <c r="AU151" s="22">
        <f t="shared" si="66"/>
        <v>0</v>
      </c>
    </row>
    <row r="152" spans="1:47" x14ac:dyDescent="0.25">
      <c r="A152" t="s">
        <v>496</v>
      </c>
      <c r="G152" s="35">
        <v>1</v>
      </c>
      <c r="H152" s="35">
        <v>1</v>
      </c>
      <c r="Q152" s="15">
        <v>1</v>
      </c>
      <c r="U152" s="15">
        <v>1</v>
      </c>
      <c r="X152" s="24">
        <v>2</v>
      </c>
      <c r="Z152" s="33">
        <f t="shared" si="45"/>
        <v>0</v>
      </c>
      <c r="AA152" s="33">
        <f t="shared" si="46"/>
        <v>0</v>
      </c>
      <c r="AB152" s="33">
        <f t="shared" si="47"/>
        <v>0</v>
      </c>
      <c r="AC152" s="33">
        <f t="shared" si="48"/>
        <v>0</v>
      </c>
      <c r="AD152" s="33">
        <f t="shared" si="49"/>
        <v>0</v>
      </c>
      <c r="AE152" s="33">
        <f t="shared" si="50"/>
        <v>1</v>
      </c>
      <c r="AF152" s="33">
        <f t="shared" si="51"/>
        <v>1</v>
      </c>
      <c r="AG152" s="31">
        <f t="shared" si="52"/>
        <v>0</v>
      </c>
      <c r="AH152" s="31">
        <f t="shared" si="53"/>
        <v>0</v>
      </c>
      <c r="AI152" s="31">
        <f t="shared" si="54"/>
        <v>0</v>
      </c>
      <c r="AJ152" s="31">
        <f t="shared" si="55"/>
        <v>0</v>
      </c>
      <c r="AK152" s="31">
        <f t="shared" si="56"/>
        <v>0</v>
      </c>
      <c r="AL152" s="31">
        <f t="shared" si="57"/>
        <v>0</v>
      </c>
      <c r="AM152" s="13">
        <f t="shared" si="58"/>
        <v>0</v>
      </c>
      <c r="AN152" s="13">
        <f t="shared" si="59"/>
        <v>0</v>
      </c>
      <c r="AO152" s="15">
        <f t="shared" si="60"/>
        <v>1</v>
      </c>
      <c r="AP152" s="15">
        <f t="shared" si="61"/>
        <v>0</v>
      </c>
      <c r="AQ152" s="15">
        <f t="shared" si="62"/>
        <v>0</v>
      </c>
      <c r="AR152" s="15">
        <f t="shared" si="63"/>
        <v>0</v>
      </c>
      <c r="AS152" s="15">
        <f t="shared" si="64"/>
        <v>1</v>
      </c>
      <c r="AT152" s="22">
        <f t="shared" si="65"/>
        <v>0</v>
      </c>
      <c r="AU152" s="22">
        <f t="shared" si="66"/>
        <v>0</v>
      </c>
    </row>
    <row r="153" spans="1:47" x14ac:dyDescent="0.25">
      <c r="A153" t="s">
        <v>501</v>
      </c>
      <c r="B153" s="35">
        <v>1</v>
      </c>
      <c r="H153" s="35">
        <v>1</v>
      </c>
      <c r="X153" s="24">
        <v>1</v>
      </c>
      <c r="Z153" s="33">
        <f t="shared" si="45"/>
        <v>1</v>
      </c>
      <c r="AA153" s="33">
        <f t="shared" si="46"/>
        <v>0</v>
      </c>
      <c r="AB153" s="33">
        <f t="shared" si="47"/>
        <v>0</v>
      </c>
      <c r="AC153" s="33">
        <f t="shared" si="48"/>
        <v>0</v>
      </c>
      <c r="AD153" s="33">
        <f t="shared" si="49"/>
        <v>0</v>
      </c>
      <c r="AE153" s="33">
        <f t="shared" si="50"/>
        <v>0</v>
      </c>
      <c r="AF153" s="33">
        <f t="shared" si="51"/>
        <v>1</v>
      </c>
      <c r="AG153" s="31">
        <f t="shared" si="52"/>
        <v>0</v>
      </c>
      <c r="AH153" s="31">
        <f t="shared" si="53"/>
        <v>0</v>
      </c>
      <c r="AI153" s="31">
        <f t="shared" si="54"/>
        <v>0</v>
      </c>
      <c r="AJ153" s="31">
        <f t="shared" si="55"/>
        <v>0</v>
      </c>
      <c r="AK153" s="31">
        <f t="shared" si="56"/>
        <v>0</v>
      </c>
      <c r="AL153" s="31">
        <f t="shared" si="57"/>
        <v>0</v>
      </c>
      <c r="AM153" s="13">
        <f t="shared" si="58"/>
        <v>0</v>
      </c>
      <c r="AN153" s="13">
        <f t="shared" si="59"/>
        <v>0</v>
      </c>
      <c r="AO153" s="15">
        <f t="shared" si="60"/>
        <v>0</v>
      </c>
      <c r="AP153" s="15">
        <f t="shared" si="61"/>
        <v>0</v>
      </c>
      <c r="AQ153" s="15">
        <f t="shared" si="62"/>
        <v>0</v>
      </c>
      <c r="AR153" s="15">
        <f t="shared" si="63"/>
        <v>0</v>
      </c>
      <c r="AS153" s="15">
        <f t="shared" si="64"/>
        <v>0</v>
      </c>
      <c r="AT153" s="22">
        <f t="shared" si="65"/>
        <v>0</v>
      </c>
      <c r="AU153" s="22">
        <f t="shared" si="66"/>
        <v>0</v>
      </c>
    </row>
    <row r="154" spans="1:47" x14ac:dyDescent="0.25">
      <c r="A154" t="s">
        <v>503</v>
      </c>
      <c r="B154" s="35">
        <v>3</v>
      </c>
      <c r="H154" s="35">
        <v>3</v>
      </c>
      <c r="K154" s="17">
        <v>3</v>
      </c>
      <c r="N154" s="17">
        <v>3</v>
      </c>
      <c r="X154" s="24">
        <v>6</v>
      </c>
      <c r="Z154" s="33">
        <f t="shared" si="45"/>
        <v>1</v>
      </c>
      <c r="AA154" s="33">
        <f t="shared" si="46"/>
        <v>0</v>
      </c>
      <c r="AB154" s="33">
        <f t="shared" si="47"/>
        <v>0</v>
      </c>
      <c r="AC154" s="33">
        <f t="shared" si="48"/>
        <v>0</v>
      </c>
      <c r="AD154" s="33">
        <f t="shared" si="49"/>
        <v>0</v>
      </c>
      <c r="AE154" s="33">
        <f t="shared" si="50"/>
        <v>0</v>
      </c>
      <c r="AF154" s="33">
        <f t="shared" si="51"/>
        <v>1</v>
      </c>
      <c r="AG154" s="31">
        <f t="shared" si="52"/>
        <v>0</v>
      </c>
      <c r="AH154" s="31">
        <f t="shared" si="53"/>
        <v>0</v>
      </c>
      <c r="AI154" s="31">
        <f t="shared" si="54"/>
        <v>1</v>
      </c>
      <c r="AJ154" s="31">
        <f t="shared" si="55"/>
        <v>0</v>
      </c>
      <c r="AK154" s="31">
        <f t="shared" si="56"/>
        <v>0</v>
      </c>
      <c r="AL154" s="31">
        <f t="shared" si="57"/>
        <v>1</v>
      </c>
      <c r="AM154" s="13">
        <f t="shared" si="58"/>
        <v>0</v>
      </c>
      <c r="AN154" s="13">
        <f t="shared" si="59"/>
        <v>0</v>
      </c>
      <c r="AO154" s="15">
        <f t="shared" si="60"/>
        <v>0</v>
      </c>
      <c r="AP154" s="15">
        <f t="shared" si="61"/>
        <v>0</v>
      </c>
      <c r="AQ154" s="15">
        <f t="shared" si="62"/>
        <v>0</v>
      </c>
      <c r="AR154" s="15">
        <f t="shared" si="63"/>
        <v>0</v>
      </c>
      <c r="AS154" s="15">
        <f t="shared" si="64"/>
        <v>0</v>
      </c>
      <c r="AT154" s="22">
        <f t="shared" si="65"/>
        <v>0</v>
      </c>
      <c r="AU154" s="22">
        <f t="shared" si="66"/>
        <v>0</v>
      </c>
    </row>
    <row r="155" spans="1:47" x14ac:dyDescent="0.25">
      <c r="A155" t="s">
        <v>504</v>
      </c>
      <c r="B155" s="35">
        <v>2</v>
      </c>
      <c r="H155" s="35">
        <v>2</v>
      </c>
      <c r="Q155" s="15">
        <v>2</v>
      </c>
      <c r="U155" s="15">
        <v>2</v>
      </c>
      <c r="X155" s="24">
        <v>4</v>
      </c>
      <c r="Z155" s="33">
        <f t="shared" si="45"/>
        <v>1</v>
      </c>
      <c r="AA155" s="33">
        <f t="shared" si="46"/>
        <v>0</v>
      </c>
      <c r="AB155" s="33">
        <f t="shared" si="47"/>
        <v>0</v>
      </c>
      <c r="AC155" s="33">
        <f t="shared" si="48"/>
        <v>0</v>
      </c>
      <c r="AD155" s="33">
        <f t="shared" si="49"/>
        <v>0</v>
      </c>
      <c r="AE155" s="33">
        <f t="shared" si="50"/>
        <v>0</v>
      </c>
      <c r="AF155" s="33">
        <f t="shared" si="51"/>
        <v>1</v>
      </c>
      <c r="AG155" s="31">
        <f t="shared" si="52"/>
        <v>0</v>
      </c>
      <c r="AH155" s="31">
        <f t="shared" si="53"/>
        <v>0</v>
      </c>
      <c r="AI155" s="31">
        <f t="shared" si="54"/>
        <v>0</v>
      </c>
      <c r="AJ155" s="31">
        <f t="shared" si="55"/>
        <v>0</v>
      </c>
      <c r="AK155" s="31">
        <f t="shared" si="56"/>
        <v>0</v>
      </c>
      <c r="AL155" s="31">
        <f t="shared" si="57"/>
        <v>0</v>
      </c>
      <c r="AM155" s="13">
        <f t="shared" si="58"/>
        <v>0</v>
      </c>
      <c r="AN155" s="13">
        <f t="shared" si="59"/>
        <v>0</v>
      </c>
      <c r="AO155" s="15">
        <f t="shared" si="60"/>
        <v>1</v>
      </c>
      <c r="AP155" s="15">
        <f t="shared" si="61"/>
        <v>0</v>
      </c>
      <c r="AQ155" s="15">
        <f t="shared" si="62"/>
        <v>0</v>
      </c>
      <c r="AR155" s="15">
        <f t="shared" si="63"/>
        <v>0</v>
      </c>
      <c r="AS155" s="15">
        <f t="shared" si="64"/>
        <v>1</v>
      </c>
      <c r="AT155" s="22">
        <f t="shared" si="65"/>
        <v>0</v>
      </c>
      <c r="AU155" s="22">
        <f t="shared" si="66"/>
        <v>0</v>
      </c>
    </row>
    <row r="156" spans="1:47" x14ac:dyDescent="0.25">
      <c r="A156" t="s">
        <v>508</v>
      </c>
      <c r="B156" s="35">
        <v>3</v>
      </c>
      <c r="H156" s="35">
        <v>3</v>
      </c>
      <c r="X156" s="24">
        <v>3</v>
      </c>
      <c r="Z156" s="33">
        <f t="shared" si="45"/>
        <v>1</v>
      </c>
      <c r="AA156" s="33">
        <f t="shared" si="46"/>
        <v>0</v>
      </c>
      <c r="AB156" s="33">
        <f t="shared" si="47"/>
        <v>0</v>
      </c>
      <c r="AC156" s="33">
        <f t="shared" si="48"/>
        <v>0</v>
      </c>
      <c r="AD156" s="33">
        <f t="shared" si="49"/>
        <v>0</v>
      </c>
      <c r="AE156" s="33">
        <f t="shared" si="50"/>
        <v>0</v>
      </c>
      <c r="AF156" s="33">
        <f t="shared" si="51"/>
        <v>1</v>
      </c>
      <c r="AG156" s="31">
        <f t="shared" si="52"/>
        <v>0</v>
      </c>
      <c r="AH156" s="31">
        <f t="shared" si="53"/>
        <v>0</v>
      </c>
      <c r="AI156" s="31">
        <f t="shared" si="54"/>
        <v>0</v>
      </c>
      <c r="AJ156" s="31">
        <f t="shared" si="55"/>
        <v>0</v>
      </c>
      <c r="AK156" s="31">
        <f t="shared" si="56"/>
        <v>0</v>
      </c>
      <c r="AL156" s="31">
        <f t="shared" si="57"/>
        <v>0</v>
      </c>
      <c r="AM156" s="13">
        <f t="shared" si="58"/>
        <v>0</v>
      </c>
      <c r="AN156" s="13">
        <f t="shared" si="59"/>
        <v>0</v>
      </c>
      <c r="AO156" s="15">
        <f t="shared" si="60"/>
        <v>0</v>
      </c>
      <c r="AP156" s="15">
        <f t="shared" si="61"/>
        <v>0</v>
      </c>
      <c r="AQ156" s="15">
        <f t="shared" si="62"/>
        <v>0</v>
      </c>
      <c r="AR156" s="15">
        <f t="shared" si="63"/>
        <v>0</v>
      </c>
      <c r="AS156" s="15">
        <f t="shared" si="64"/>
        <v>0</v>
      </c>
      <c r="AT156" s="22">
        <f t="shared" si="65"/>
        <v>0</v>
      </c>
      <c r="AU156" s="22">
        <f t="shared" si="66"/>
        <v>0</v>
      </c>
    </row>
    <row r="157" spans="1:47" x14ac:dyDescent="0.25">
      <c r="A157" t="s">
        <v>510</v>
      </c>
      <c r="E157" s="35">
        <v>2</v>
      </c>
      <c r="H157" s="35">
        <v>2</v>
      </c>
      <c r="X157" s="24">
        <v>2</v>
      </c>
      <c r="Z157" s="33">
        <f t="shared" si="45"/>
        <v>0</v>
      </c>
      <c r="AA157" s="33">
        <f t="shared" si="46"/>
        <v>0</v>
      </c>
      <c r="AB157" s="33">
        <f t="shared" si="47"/>
        <v>0</v>
      </c>
      <c r="AC157" s="33">
        <f t="shared" si="48"/>
        <v>1</v>
      </c>
      <c r="AD157" s="33">
        <f t="shared" si="49"/>
        <v>0</v>
      </c>
      <c r="AE157" s="33">
        <f t="shared" si="50"/>
        <v>0</v>
      </c>
      <c r="AF157" s="33">
        <f t="shared" si="51"/>
        <v>1</v>
      </c>
      <c r="AG157" s="31">
        <f t="shared" si="52"/>
        <v>0</v>
      </c>
      <c r="AH157" s="31">
        <f t="shared" si="53"/>
        <v>0</v>
      </c>
      <c r="AI157" s="31">
        <f t="shared" si="54"/>
        <v>0</v>
      </c>
      <c r="AJ157" s="31">
        <f t="shared" si="55"/>
        <v>0</v>
      </c>
      <c r="AK157" s="31">
        <f t="shared" si="56"/>
        <v>0</v>
      </c>
      <c r="AL157" s="31">
        <f t="shared" si="57"/>
        <v>0</v>
      </c>
      <c r="AM157" s="13">
        <f t="shared" si="58"/>
        <v>0</v>
      </c>
      <c r="AN157" s="13">
        <f t="shared" si="59"/>
        <v>0</v>
      </c>
      <c r="AO157" s="15">
        <f t="shared" si="60"/>
        <v>0</v>
      </c>
      <c r="AP157" s="15">
        <f t="shared" si="61"/>
        <v>0</v>
      </c>
      <c r="AQ157" s="15">
        <f t="shared" si="62"/>
        <v>0</v>
      </c>
      <c r="AR157" s="15">
        <f t="shared" si="63"/>
        <v>0</v>
      </c>
      <c r="AS157" s="15">
        <f t="shared" si="64"/>
        <v>0</v>
      </c>
      <c r="AT157" s="22">
        <f t="shared" si="65"/>
        <v>0</v>
      </c>
      <c r="AU157" s="22">
        <f t="shared" si="66"/>
        <v>0</v>
      </c>
    </row>
    <row r="158" spans="1:47" x14ac:dyDescent="0.25">
      <c r="A158" t="s">
        <v>512</v>
      </c>
      <c r="B158" s="35">
        <v>3</v>
      </c>
      <c r="H158" s="35">
        <v>3</v>
      </c>
      <c r="X158" s="24">
        <v>3</v>
      </c>
      <c r="Z158" s="33">
        <f t="shared" ref="Z158:Z221" si="67">IF(ISBLANK(B158),0,1)</f>
        <v>1</v>
      </c>
      <c r="AA158" s="33">
        <f t="shared" ref="AA158:AA221" si="68">IF(ISBLANK(C158),0,1)</f>
        <v>0</v>
      </c>
      <c r="AB158" s="33">
        <f t="shared" ref="AB158:AB221" si="69">IF(ISBLANK(D158),0,1)</f>
        <v>0</v>
      </c>
      <c r="AC158" s="33">
        <f t="shared" ref="AC158:AC221" si="70">IF(ISBLANK(E158),0,1)</f>
        <v>0</v>
      </c>
      <c r="AD158" s="33">
        <f t="shared" ref="AD158:AD221" si="71">IF(ISBLANK(F158),0,1)</f>
        <v>0</v>
      </c>
      <c r="AE158" s="33">
        <f t="shared" ref="AE158:AE221" si="72">IF(ISBLANK(G158),0,1)</f>
        <v>0</v>
      </c>
      <c r="AF158" s="33">
        <f t="shared" ref="AF158:AF221" si="73">IF(ISBLANK(H158),0,1)</f>
        <v>1</v>
      </c>
      <c r="AG158" s="31">
        <f t="shared" ref="AG158:AG221" si="74">IF(ISBLANK(I158),0,1)</f>
        <v>0</v>
      </c>
      <c r="AH158" s="31">
        <f t="shared" ref="AH158:AH221" si="75">IF(ISBLANK(J158),0,1)</f>
        <v>0</v>
      </c>
      <c r="AI158" s="31">
        <f t="shared" ref="AI158:AI221" si="76">IF(ISBLANK(K158),0,1)</f>
        <v>0</v>
      </c>
      <c r="AJ158" s="31">
        <f t="shared" ref="AJ158:AJ221" si="77">IF(ISBLANK(L158),0,1)</f>
        <v>0</v>
      </c>
      <c r="AK158" s="31">
        <f t="shared" ref="AK158:AK221" si="78">IF(ISBLANK(M158),0,1)</f>
        <v>0</v>
      </c>
      <c r="AL158" s="31">
        <f t="shared" ref="AL158:AL221" si="79">IF(ISBLANK(N158),0,1)</f>
        <v>0</v>
      </c>
      <c r="AM158" s="13">
        <f t="shared" ref="AM158:AM221" si="80">IF(ISBLANK(O158),0,1)</f>
        <v>0</v>
      </c>
      <c r="AN158" s="13">
        <f t="shared" ref="AN158:AN221" si="81">IF(ISBLANK(P158),0,1)</f>
        <v>0</v>
      </c>
      <c r="AO158" s="15">
        <f t="shared" ref="AO158:AO221" si="82">IF(ISBLANK(Q158),0,1)</f>
        <v>0</v>
      </c>
      <c r="AP158" s="15">
        <f t="shared" ref="AP158:AP221" si="83">IF(ISBLANK(R158),0,1)</f>
        <v>0</v>
      </c>
      <c r="AQ158" s="15">
        <f t="shared" ref="AQ158:AQ221" si="84">IF(ISBLANK(S158),0,1)</f>
        <v>0</v>
      </c>
      <c r="AR158" s="15">
        <f t="shared" ref="AR158:AR221" si="85">IF(ISBLANK(T158),0,1)</f>
        <v>0</v>
      </c>
      <c r="AS158" s="15">
        <f t="shared" ref="AS158:AS221" si="86">IF(ISBLANK(U158),0,1)</f>
        <v>0</v>
      </c>
      <c r="AT158" s="22">
        <f t="shared" ref="AT158:AT221" si="87">IF(ISBLANK(V158),0,1)</f>
        <v>0</v>
      </c>
      <c r="AU158" s="22">
        <f t="shared" ref="AU158:AU221" si="88">IF(ISBLANK(W158),0,1)</f>
        <v>0</v>
      </c>
    </row>
    <row r="159" spans="1:47" x14ac:dyDescent="0.25">
      <c r="A159" t="s">
        <v>515</v>
      </c>
      <c r="B159" s="35">
        <v>2</v>
      </c>
      <c r="H159" s="35">
        <v>2</v>
      </c>
      <c r="K159" s="17">
        <v>2</v>
      </c>
      <c r="N159" s="17">
        <v>2</v>
      </c>
      <c r="X159" s="24">
        <v>4</v>
      </c>
      <c r="Z159" s="33">
        <f t="shared" si="67"/>
        <v>1</v>
      </c>
      <c r="AA159" s="33">
        <f t="shared" si="68"/>
        <v>0</v>
      </c>
      <c r="AB159" s="33">
        <f t="shared" si="69"/>
        <v>0</v>
      </c>
      <c r="AC159" s="33">
        <f t="shared" si="70"/>
        <v>0</v>
      </c>
      <c r="AD159" s="33">
        <f t="shared" si="71"/>
        <v>0</v>
      </c>
      <c r="AE159" s="33">
        <f t="shared" si="72"/>
        <v>0</v>
      </c>
      <c r="AF159" s="33">
        <f t="shared" si="73"/>
        <v>1</v>
      </c>
      <c r="AG159" s="31">
        <f t="shared" si="74"/>
        <v>0</v>
      </c>
      <c r="AH159" s="31">
        <f t="shared" si="75"/>
        <v>0</v>
      </c>
      <c r="AI159" s="31">
        <f t="shared" si="76"/>
        <v>1</v>
      </c>
      <c r="AJ159" s="31">
        <f t="shared" si="77"/>
        <v>0</v>
      </c>
      <c r="AK159" s="31">
        <f t="shared" si="78"/>
        <v>0</v>
      </c>
      <c r="AL159" s="31">
        <f t="shared" si="79"/>
        <v>1</v>
      </c>
      <c r="AM159" s="13">
        <f t="shared" si="80"/>
        <v>0</v>
      </c>
      <c r="AN159" s="13">
        <f t="shared" si="81"/>
        <v>0</v>
      </c>
      <c r="AO159" s="15">
        <f t="shared" si="82"/>
        <v>0</v>
      </c>
      <c r="AP159" s="15">
        <f t="shared" si="83"/>
        <v>0</v>
      </c>
      <c r="AQ159" s="15">
        <f t="shared" si="84"/>
        <v>0</v>
      </c>
      <c r="AR159" s="15">
        <f t="shared" si="85"/>
        <v>0</v>
      </c>
      <c r="AS159" s="15">
        <f t="shared" si="86"/>
        <v>0</v>
      </c>
      <c r="AT159" s="22">
        <f t="shared" si="87"/>
        <v>0</v>
      </c>
      <c r="AU159" s="22">
        <f t="shared" si="88"/>
        <v>0</v>
      </c>
    </row>
    <row r="160" spans="1:47" x14ac:dyDescent="0.25">
      <c r="A160" t="s">
        <v>517</v>
      </c>
      <c r="B160" s="35">
        <v>3</v>
      </c>
      <c r="H160" s="35">
        <v>3</v>
      </c>
      <c r="X160" s="24">
        <v>3</v>
      </c>
      <c r="Z160" s="33">
        <f t="shared" si="67"/>
        <v>1</v>
      </c>
      <c r="AA160" s="33">
        <f t="shared" si="68"/>
        <v>0</v>
      </c>
      <c r="AB160" s="33">
        <f t="shared" si="69"/>
        <v>0</v>
      </c>
      <c r="AC160" s="33">
        <f t="shared" si="70"/>
        <v>0</v>
      </c>
      <c r="AD160" s="33">
        <f t="shared" si="71"/>
        <v>0</v>
      </c>
      <c r="AE160" s="33">
        <f t="shared" si="72"/>
        <v>0</v>
      </c>
      <c r="AF160" s="33">
        <f t="shared" si="73"/>
        <v>1</v>
      </c>
      <c r="AG160" s="31">
        <f t="shared" si="74"/>
        <v>0</v>
      </c>
      <c r="AH160" s="31">
        <f t="shared" si="75"/>
        <v>0</v>
      </c>
      <c r="AI160" s="31">
        <f t="shared" si="76"/>
        <v>0</v>
      </c>
      <c r="AJ160" s="31">
        <f t="shared" si="77"/>
        <v>0</v>
      </c>
      <c r="AK160" s="31">
        <f t="shared" si="78"/>
        <v>0</v>
      </c>
      <c r="AL160" s="31">
        <f t="shared" si="79"/>
        <v>0</v>
      </c>
      <c r="AM160" s="13">
        <f t="shared" si="80"/>
        <v>0</v>
      </c>
      <c r="AN160" s="13">
        <f t="shared" si="81"/>
        <v>0</v>
      </c>
      <c r="AO160" s="15">
        <f t="shared" si="82"/>
        <v>0</v>
      </c>
      <c r="AP160" s="15">
        <f t="shared" si="83"/>
        <v>0</v>
      </c>
      <c r="AQ160" s="15">
        <f t="shared" si="84"/>
        <v>0</v>
      </c>
      <c r="AR160" s="15">
        <f t="shared" si="85"/>
        <v>0</v>
      </c>
      <c r="AS160" s="15">
        <f t="shared" si="86"/>
        <v>0</v>
      </c>
      <c r="AT160" s="22">
        <f t="shared" si="87"/>
        <v>0</v>
      </c>
      <c r="AU160" s="22">
        <f t="shared" si="88"/>
        <v>0</v>
      </c>
    </row>
    <row r="161" spans="1:47" x14ac:dyDescent="0.25">
      <c r="A161" t="s">
        <v>520</v>
      </c>
      <c r="B161" s="35">
        <v>3</v>
      </c>
      <c r="H161" s="35">
        <v>3</v>
      </c>
      <c r="X161" s="24">
        <v>3</v>
      </c>
      <c r="Z161" s="33">
        <f t="shared" si="67"/>
        <v>1</v>
      </c>
      <c r="AA161" s="33">
        <f t="shared" si="68"/>
        <v>0</v>
      </c>
      <c r="AB161" s="33">
        <f t="shared" si="69"/>
        <v>0</v>
      </c>
      <c r="AC161" s="33">
        <f t="shared" si="70"/>
        <v>0</v>
      </c>
      <c r="AD161" s="33">
        <f t="shared" si="71"/>
        <v>0</v>
      </c>
      <c r="AE161" s="33">
        <f t="shared" si="72"/>
        <v>0</v>
      </c>
      <c r="AF161" s="33">
        <f t="shared" si="73"/>
        <v>1</v>
      </c>
      <c r="AG161" s="31">
        <f t="shared" si="74"/>
        <v>0</v>
      </c>
      <c r="AH161" s="31">
        <f t="shared" si="75"/>
        <v>0</v>
      </c>
      <c r="AI161" s="31">
        <f t="shared" si="76"/>
        <v>0</v>
      </c>
      <c r="AJ161" s="31">
        <f t="shared" si="77"/>
        <v>0</v>
      </c>
      <c r="AK161" s="31">
        <f t="shared" si="78"/>
        <v>0</v>
      </c>
      <c r="AL161" s="31">
        <f t="shared" si="79"/>
        <v>0</v>
      </c>
      <c r="AM161" s="13">
        <f t="shared" si="80"/>
        <v>0</v>
      </c>
      <c r="AN161" s="13">
        <f t="shared" si="81"/>
        <v>0</v>
      </c>
      <c r="AO161" s="15">
        <f t="shared" si="82"/>
        <v>0</v>
      </c>
      <c r="AP161" s="15">
        <f t="shared" si="83"/>
        <v>0</v>
      </c>
      <c r="AQ161" s="15">
        <f t="shared" si="84"/>
        <v>0</v>
      </c>
      <c r="AR161" s="15">
        <f t="shared" si="85"/>
        <v>0</v>
      </c>
      <c r="AS161" s="15">
        <f t="shared" si="86"/>
        <v>0</v>
      </c>
      <c r="AT161" s="22">
        <f t="shared" si="87"/>
        <v>0</v>
      </c>
      <c r="AU161" s="22">
        <f t="shared" si="88"/>
        <v>0</v>
      </c>
    </row>
    <row r="162" spans="1:47" x14ac:dyDescent="0.25">
      <c r="A162" t="s">
        <v>521</v>
      </c>
      <c r="E162" s="35">
        <v>1</v>
      </c>
      <c r="H162" s="35">
        <v>1</v>
      </c>
      <c r="X162" s="24">
        <v>1</v>
      </c>
      <c r="Z162" s="33">
        <f t="shared" si="67"/>
        <v>0</v>
      </c>
      <c r="AA162" s="33">
        <f t="shared" si="68"/>
        <v>0</v>
      </c>
      <c r="AB162" s="33">
        <f t="shared" si="69"/>
        <v>0</v>
      </c>
      <c r="AC162" s="33">
        <f t="shared" si="70"/>
        <v>1</v>
      </c>
      <c r="AD162" s="33">
        <f t="shared" si="71"/>
        <v>0</v>
      </c>
      <c r="AE162" s="33">
        <f t="shared" si="72"/>
        <v>0</v>
      </c>
      <c r="AF162" s="33">
        <f t="shared" si="73"/>
        <v>1</v>
      </c>
      <c r="AG162" s="31">
        <f t="shared" si="74"/>
        <v>0</v>
      </c>
      <c r="AH162" s="31">
        <f t="shared" si="75"/>
        <v>0</v>
      </c>
      <c r="AI162" s="31">
        <f t="shared" si="76"/>
        <v>0</v>
      </c>
      <c r="AJ162" s="31">
        <f t="shared" si="77"/>
        <v>0</v>
      </c>
      <c r="AK162" s="31">
        <f t="shared" si="78"/>
        <v>0</v>
      </c>
      <c r="AL162" s="31">
        <f t="shared" si="79"/>
        <v>0</v>
      </c>
      <c r="AM162" s="13">
        <f t="shared" si="80"/>
        <v>0</v>
      </c>
      <c r="AN162" s="13">
        <f t="shared" si="81"/>
        <v>0</v>
      </c>
      <c r="AO162" s="15">
        <f t="shared" si="82"/>
        <v>0</v>
      </c>
      <c r="AP162" s="15">
        <f t="shared" si="83"/>
        <v>0</v>
      </c>
      <c r="AQ162" s="15">
        <f t="shared" si="84"/>
        <v>0</v>
      </c>
      <c r="AR162" s="15">
        <f t="shared" si="85"/>
        <v>0</v>
      </c>
      <c r="AS162" s="15">
        <f t="shared" si="86"/>
        <v>0</v>
      </c>
      <c r="AT162" s="22">
        <f t="shared" si="87"/>
        <v>0</v>
      </c>
      <c r="AU162" s="22">
        <f t="shared" si="88"/>
        <v>0</v>
      </c>
    </row>
    <row r="163" spans="1:47" x14ac:dyDescent="0.25">
      <c r="A163" t="s">
        <v>522</v>
      </c>
      <c r="B163" s="35">
        <v>1</v>
      </c>
      <c r="H163" s="35">
        <v>1</v>
      </c>
      <c r="S163" s="15">
        <v>1</v>
      </c>
      <c r="U163" s="15">
        <v>1</v>
      </c>
      <c r="X163" s="24">
        <v>2</v>
      </c>
      <c r="Z163" s="33">
        <f t="shared" si="67"/>
        <v>1</v>
      </c>
      <c r="AA163" s="33">
        <f t="shared" si="68"/>
        <v>0</v>
      </c>
      <c r="AB163" s="33">
        <f t="shared" si="69"/>
        <v>0</v>
      </c>
      <c r="AC163" s="33">
        <f t="shared" si="70"/>
        <v>0</v>
      </c>
      <c r="AD163" s="33">
        <f t="shared" si="71"/>
        <v>0</v>
      </c>
      <c r="AE163" s="33">
        <f t="shared" si="72"/>
        <v>0</v>
      </c>
      <c r="AF163" s="33">
        <f t="shared" si="73"/>
        <v>1</v>
      </c>
      <c r="AG163" s="31">
        <f t="shared" si="74"/>
        <v>0</v>
      </c>
      <c r="AH163" s="31">
        <f t="shared" si="75"/>
        <v>0</v>
      </c>
      <c r="AI163" s="31">
        <f t="shared" si="76"/>
        <v>0</v>
      </c>
      <c r="AJ163" s="31">
        <f t="shared" si="77"/>
        <v>0</v>
      </c>
      <c r="AK163" s="31">
        <f t="shared" si="78"/>
        <v>0</v>
      </c>
      <c r="AL163" s="31">
        <f t="shared" si="79"/>
        <v>0</v>
      </c>
      <c r="AM163" s="13">
        <f t="shared" si="80"/>
        <v>0</v>
      </c>
      <c r="AN163" s="13">
        <f t="shared" si="81"/>
        <v>0</v>
      </c>
      <c r="AO163" s="15">
        <f t="shared" si="82"/>
        <v>0</v>
      </c>
      <c r="AP163" s="15">
        <f t="shared" si="83"/>
        <v>0</v>
      </c>
      <c r="AQ163" s="15">
        <f t="shared" si="84"/>
        <v>1</v>
      </c>
      <c r="AR163" s="15">
        <f t="shared" si="85"/>
        <v>0</v>
      </c>
      <c r="AS163" s="15">
        <f t="shared" si="86"/>
        <v>1</v>
      </c>
      <c r="AT163" s="22">
        <f t="shared" si="87"/>
        <v>0</v>
      </c>
      <c r="AU163" s="22">
        <f t="shared" si="88"/>
        <v>0</v>
      </c>
    </row>
    <row r="164" spans="1:47" x14ac:dyDescent="0.25">
      <c r="A164" t="s">
        <v>523</v>
      </c>
      <c r="B164" s="35">
        <v>1</v>
      </c>
      <c r="H164" s="35">
        <v>1</v>
      </c>
      <c r="X164" s="24">
        <v>1</v>
      </c>
      <c r="Z164" s="33">
        <f t="shared" si="67"/>
        <v>1</v>
      </c>
      <c r="AA164" s="33">
        <f t="shared" si="68"/>
        <v>0</v>
      </c>
      <c r="AB164" s="33">
        <f t="shared" si="69"/>
        <v>0</v>
      </c>
      <c r="AC164" s="33">
        <f t="shared" si="70"/>
        <v>0</v>
      </c>
      <c r="AD164" s="33">
        <f t="shared" si="71"/>
        <v>0</v>
      </c>
      <c r="AE164" s="33">
        <f t="shared" si="72"/>
        <v>0</v>
      </c>
      <c r="AF164" s="33">
        <f t="shared" si="73"/>
        <v>1</v>
      </c>
      <c r="AG164" s="31">
        <f t="shared" si="74"/>
        <v>0</v>
      </c>
      <c r="AH164" s="31">
        <f t="shared" si="75"/>
        <v>0</v>
      </c>
      <c r="AI164" s="31">
        <f t="shared" si="76"/>
        <v>0</v>
      </c>
      <c r="AJ164" s="31">
        <f t="shared" si="77"/>
        <v>0</v>
      </c>
      <c r="AK164" s="31">
        <f t="shared" si="78"/>
        <v>0</v>
      </c>
      <c r="AL164" s="31">
        <f t="shared" si="79"/>
        <v>0</v>
      </c>
      <c r="AM164" s="13">
        <f t="shared" si="80"/>
        <v>0</v>
      </c>
      <c r="AN164" s="13">
        <f t="shared" si="81"/>
        <v>0</v>
      </c>
      <c r="AO164" s="15">
        <f t="shared" si="82"/>
        <v>0</v>
      </c>
      <c r="AP164" s="15">
        <f t="shared" si="83"/>
        <v>0</v>
      </c>
      <c r="AQ164" s="15">
        <f t="shared" si="84"/>
        <v>0</v>
      </c>
      <c r="AR164" s="15">
        <f t="shared" si="85"/>
        <v>0</v>
      </c>
      <c r="AS164" s="15">
        <f t="shared" si="86"/>
        <v>0</v>
      </c>
      <c r="AT164" s="22">
        <f t="shared" si="87"/>
        <v>0</v>
      </c>
      <c r="AU164" s="22">
        <f t="shared" si="88"/>
        <v>0</v>
      </c>
    </row>
    <row r="165" spans="1:47" x14ac:dyDescent="0.25">
      <c r="A165" t="s">
        <v>524</v>
      </c>
      <c r="B165" s="35">
        <v>2</v>
      </c>
      <c r="H165" s="35">
        <v>2</v>
      </c>
      <c r="S165" s="15">
        <v>2</v>
      </c>
      <c r="U165" s="15">
        <v>2</v>
      </c>
      <c r="X165" s="24">
        <v>4</v>
      </c>
      <c r="Z165" s="33">
        <f t="shared" si="67"/>
        <v>1</v>
      </c>
      <c r="AA165" s="33">
        <f t="shared" si="68"/>
        <v>0</v>
      </c>
      <c r="AB165" s="33">
        <f t="shared" si="69"/>
        <v>0</v>
      </c>
      <c r="AC165" s="33">
        <f t="shared" si="70"/>
        <v>0</v>
      </c>
      <c r="AD165" s="33">
        <f t="shared" si="71"/>
        <v>0</v>
      </c>
      <c r="AE165" s="33">
        <f t="shared" si="72"/>
        <v>0</v>
      </c>
      <c r="AF165" s="33">
        <f t="shared" si="73"/>
        <v>1</v>
      </c>
      <c r="AG165" s="31">
        <f t="shared" si="74"/>
        <v>0</v>
      </c>
      <c r="AH165" s="31">
        <f t="shared" si="75"/>
        <v>0</v>
      </c>
      <c r="AI165" s="31">
        <f t="shared" si="76"/>
        <v>0</v>
      </c>
      <c r="AJ165" s="31">
        <f t="shared" si="77"/>
        <v>0</v>
      </c>
      <c r="AK165" s="31">
        <f t="shared" si="78"/>
        <v>0</v>
      </c>
      <c r="AL165" s="31">
        <f t="shared" si="79"/>
        <v>0</v>
      </c>
      <c r="AM165" s="13">
        <f t="shared" si="80"/>
        <v>0</v>
      </c>
      <c r="AN165" s="13">
        <f t="shared" si="81"/>
        <v>0</v>
      </c>
      <c r="AO165" s="15">
        <f t="shared" si="82"/>
        <v>0</v>
      </c>
      <c r="AP165" s="15">
        <f t="shared" si="83"/>
        <v>0</v>
      </c>
      <c r="AQ165" s="15">
        <f t="shared" si="84"/>
        <v>1</v>
      </c>
      <c r="AR165" s="15">
        <f t="shared" si="85"/>
        <v>0</v>
      </c>
      <c r="AS165" s="15">
        <f t="shared" si="86"/>
        <v>1</v>
      </c>
      <c r="AT165" s="22">
        <f t="shared" si="87"/>
        <v>0</v>
      </c>
      <c r="AU165" s="22">
        <f t="shared" si="88"/>
        <v>0</v>
      </c>
    </row>
    <row r="166" spans="1:47" x14ac:dyDescent="0.25">
      <c r="A166" t="s">
        <v>528</v>
      </c>
      <c r="Q166" s="15">
        <v>1</v>
      </c>
      <c r="U166" s="15">
        <v>1</v>
      </c>
      <c r="X166" s="24">
        <v>1</v>
      </c>
      <c r="Z166" s="33">
        <f t="shared" si="67"/>
        <v>0</v>
      </c>
      <c r="AA166" s="33">
        <f t="shared" si="68"/>
        <v>0</v>
      </c>
      <c r="AB166" s="33">
        <f t="shared" si="69"/>
        <v>0</v>
      </c>
      <c r="AC166" s="33">
        <f t="shared" si="70"/>
        <v>0</v>
      </c>
      <c r="AD166" s="33">
        <f t="shared" si="71"/>
        <v>0</v>
      </c>
      <c r="AE166" s="33">
        <f t="shared" si="72"/>
        <v>0</v>
      </c>
      <c r="AF166" s="33">
        <f t="shared" si="73"/>
        <v>0</v>
      </c>
      <c r="AG166" s="31">
        <f t="shared" si="74"/>
        <v>0</v>
      </c>
      <c r="AH166" s="31">
        <f t="shared" si="75"/>
        <v>0</v>
      </c>
      <c r="AI166" s="31">
        <f t="shared" si="76"/>
        <v>0</v>
      </c>
      <c r="AJ166" s="31">
        <f t="shared" si="77"/>
        <v>0</v>
      </c>
      <c r="AK166" s="31">
        <f t="shared" si="78"/>
        <v>0</v>
      </c>
      <c r="AL166" s="31">
        <f t="shared" si="79"/>
        <v>0</v>
      </c>
      <c r="AM166" s="13">
        <f t="shared" si="80"/>
        <v>0</v>
      </c>
      <c r="AN166" s="13">
        <f t="shared" si="81"/>
        <v>0</v>
      </c>
      <c r="AO166" s="15">
        <f t="shared" si="82"/>
        <v>1</v>
      </c>
      <c r="AP166" s="15">
        <f t="shared" si="83"/>
        <v>0</v>
      </c>
      <c r="AQ166" s="15">
        <f t="shared" si="84"/>
        <v>0</v>
      </c>
      <c r="AR166" s="15">
        <f t="shared" si="85"/>
        <v>0</v>
      </c>
      <c r="AS166" s="15">
        <f t="shared" si="86"/>
        <v>1</v>
      </c>
      <c r="AT166" s="22">
        <f t="shared" si="87"/>
        <v>0</v>
      </c>
      <c r="AU166" s="22">
        <f t="shared" si="88"/>
        <v>0</v>
      </c>
    </row>
    <row r="167" spans="1:47" x14ac:dyDescent="0.25">
      <c r="A167" t="s">
        <v>530</v>
      </c>
      <c r="B167" s="35">
        <v>3</v>
      </c>
      <c r="H167" s="35">
        <v>3</v>
      </c>
      <c r="Q167" s="15">
        <v>3</v>
      </c>
      <c r="U167" s="15">
        <v>3</v>
      </c>
      <c r="X167" s="24">
        <v>6</v>
      </c>
      <c r="Z167" s="33">
        <f t="shared" si="67"/>
        <v>1</v>
      </c>
      <c r="AA167" s="33">
        <f t="shared" si="68"/>
        <v>0</v>
      </c>
      <c r="AB167" s="33">
        <f t="shared" si="69"/>
        <v>0</v>
      </c>
      <c r="AC167" s="33">
        <f t="shared" si="70"/>
        <v>0</v>
      </c>
      <c r="AD167" s="33">
        <f t="shared" si="71"/>
        <v>0</v>
      </c>
      <c r="AE167" s="33">
        <f t="shared" si="72"/>
        <v>0</v>
      </c>
      <c r="AF167" s="33">
        <f t="shared" si="73"/>
        <v>1</v>
      </c>
      <c r="AG167" s="31">
        <f t="shared" si="74"/>
        <v>0</v>
      </c>
      <c r="AH167" s="31">
        <f t="shared" si="75"/>
        <v>0</v>
      </c>
      <c r="AI167" s="31">
        <f t="shared" si="76"/>
        <v>0</v>
      </c>
      <c r="AJ167" s="31">
        <f t="shared" si="77"/>
        <v>0</v>
      </c>
      <c r="AK167" s="31">
        <f t="shared" si="78"/>
        <v>0</v>
      </c>
      <c r="AL167" s="31">
        <f t="shared" si="79"/>
        <v>0</v>
      </c>
      <c r="AM167" s="13">
        <f t="shared" si="80"/>
        <v>0</v>
      </c>
      <c r="AN167" s="13">
        <f t="shared" si="81"/>
        <v>0</v>
      </c>
      <c r="AO167" s="15">
        <f t="shared" si="82"/>
        <v>1</v>
      </c>
      <c r="AP167" s="15">
        <f t="shared" si="83"/>
        <v>0</v>
      </c>
      <c r="AQ167" s="15">
        <f t="shared" si="84"/>
        <v>0</v>
      </c>
      <c r="AR167" s="15">
        <f t="shared" si="85"/>
        <v>0</v>
      </c>
      <c r="AS167" s="15">
        <f t="shared" si="86"/>
        <v>1</v>
      </c>
      <c r="AT167" s="22">
        <f t="shared" si="87"/>
        <v>0</v>
      </c>
      <c r="AU167" s="22">
        <f t="shared" si="88"/>
        <v>0</v>
      </c>
    </row>
    <row r="168" spans="1:47" x14ac:dyDescent="0.25">
      <c r="A168" t="s">
        <v>534</v>
      </c>
      <c r="B168" s="35">
        <v>2</v>
      </c>
      <c r="H168" s="35">
        <v>2</v>
      </c>
      <c r="S168" s="15">
        <v>2</v>
      </c>
      <c r="U168" s="15">
        <v>2</v>
      </c>
      <c r="X168" s="24">
        <v>4</v>
      </c>
      <c r="Z168" s="33">
        <f t="shared" si="67"/>
        <v>1</v>
      </c>
      <c r="AA168" s="33">
        <f t="shared" si="68"/>
        <v>0</v>
      </c>
      <c r="AB168" s="33">
        <f t="shared" si="69"/>
        <v>0</v>
      </c>
      <c r="AC168" s="33">
        <f t="shared" si="70"/>
        <v>0</v>
      </c>
      <c r="AD168" s="33">
        <f t="shared" si="71"/>
        <v>0</v>
      </c>
      <c r="AE168" s="33">
        <f t="shared" si="72"/>
        <v>0</v>
      </c>
      <c r="AF168" s="33">
        <f t="shared" si="73"/>
        <v>1</v>
      </c>
      <c r="AG168" s="31">
        <f t="shared" si="74"/>
        <v>0</v>
      </c>
      <c r="AH168" s="31">
        <f t="shared" si="75"/>
        <v>0</v>
      </c>
      <c r="AI168" s="31">
        <f t="shared" si="76"/>
        <v>0</v>
      </c>
      <c r="AJ168" s="31">
        <f t="shared" si="77"/>
        <v>0</v>
      </c>
      <c r="AK168" s="31">
        <f t="shared" si="78"/>
        <v>0</v>
      </c>
      <c r="AL168" s="31">
        <f t="shared" si="79"/>
        <v>0</v>
      </c>
      <c r="AM168" s="13">
        <f t="shared" si="80"/>
        <v>0</v>
      </c>
      <c r="AN168" s="13">
        <f t="shared" si="81"/>
        <v>0</v>
      </c>
      <c r="AO168" s="15">
        <f t="shared" si="82"/>
        <v>0</v>
      </c>
      <c r="AP168" s="15">
        <f t="shared" si="83"/>
        <v>0</v>
      </c>
      <c r="AQ168" s="15">
        <f t="shared" si="84"/>
        <v>1</v>
      </c>
      <c r="AR168" s="15">
        <f t="shared" si="85"/>
        <v>0</v>
      </c>
      <c r="AS168" s="15">
        <f t="shared" si="86"/>
        <v>1</v>
      </c>
      <c r="AT168" s="22">
        <f t="shared" si="87"/>
        <v>0</v>
      </c>
      <c r="AU168" s="22">
        <f t="shared" si="88"/>
        <v>0</v>
      </c>
    </row>
    <row r="169" spans="1:47" x14ac:dyDescent="0.25">
      <c r="A169" t="s">
        <v>537</v>
      </c>
      <c r="B169" s="35">
        <v>1</v>
      </c>
      <c r="H169" s="35">
        <v>1</v>
      </c>
      <c r="X169" s="24">
        <v>1</v>
      </c>
      <c r="Z169" s="33">
        <f t="shared" si="67"/>
        <v>1</v>
      </c>
      <c r="AA169" s="33">
        <f t="shared" si="68"/>
        <v>0</v>
      </c>
      <c r="AB169" s="33">
        <f t="shared" si="69"/>
        <v>0</v>
      </c>
      <c r="AC169" s="33">
        <f t="shared" si="70"/>
        <v>0</v>
      </c>
      <c r="AD169" s="33">
        <f t="shared" si="71"/>
        <v>0</v>
      </c>
      <c r="AE169" s="33">
        <f t="shared" si="72"/>
        <v>0</v>
      </c>
      <c r="AF169" s="33">
        <f t="shared" si="73"/>
        <v>1</v>
      </c>
      <c r="AG169" s="31">
        <f t="shared" si="74"/>
        <v>0</v>
      </c>
      <c r="AH169" s="31">
        <f t="shared" si="75"/>
        <v>0</v>
      </c>
      <c r="AI169" s="31">
        <f t="shared" si="76"/>
        <v>0</v>
      </c>
      <c r="AJ169" s="31">
        <f t="shared" si="77"/>
        <v>0</v>
      </c>
      <c r="AK169" s="31">
        <f t="shared" si="78"/>
        <v>0</v>
      </c>
      <c r="AL169" s="31">
        <f t="shared" si="79"/>
        <v>0</v>
      </c>
      <c r="AM169" s="13">
        <f t="shared" si="80"/>
        <v>0</v>
      </c>
      <c r="AN169" s="13">
        <f t="shared" si="81"/>
        <v>0</v>
      </c>
      <c r="AO169" s="15">
        <f t="shared" si="82"/>
        <v>0</v>
      </c>
      <c r="AP169" s="15">
        <f t="shared" si="83"/>
        <v>0</v>
      </c>
      <c r="AQ169" s="15">
        <f t="shared" si="84"/>
        <v>0</v>
      </c>
      <c r="AR169" s="15">
        <f t="shared" si="85"/>
        <v>0</v>
      </c>
      <c r="AS169" s="15">
        <f t="shared" si="86"/>
        <v>0</v>
      </c>
      <c r="AT169" s="22">
        <f t="shared" si="87"/>
        <v>0</v>
      </c>
      <c r="AU169" s="22">
        <f t="shared" si="88"/>
        <v>0</v>
      </c>
    </row>
    <row r="170" spans="1:47" x14ac:dyDescent="0.25">
      <c r="A170" t="s">
        <v>540</v>
      </c>
      <c r="D170" s="35">
        <v>2</v>
      </c>
      <c r="H170" s="35">
        <v>2</v>
      </c>
      <c r="X170" s="24">
        <v>2</v>
      </c>
      <c r="Z170" s="33">
        <f t="shared" si="67"/>
        <v>0</v>
      </c>
      <c r="AA170" s="33">
        <f t="shared" si="68"/>
        <v>0</v>
      </c>
      <c r="AB170" s="33">
        <f t="shared" si="69"/>
        <v>1</v>
      </c>
      <c r="AC170" s="33">
        <f t="shared" si="70"/>
        <v>0</v>
      </c>
      <c r="AD170" s="33">
        <f t="shared" si="71"/>
        <v>0</v>
      </c>
      <c r="AE170" s="33">
        <f t="shared" si="72"/>
        <v>0</v>
      </c>
      <c r="AF170" s="33">
        <f t="shared" si="73"/>
        <v>1</v>
      </c>
      <c r="AG170" s="31">
        <f t="shared" si="74"/>
        <v>0</v>
      </c>
      <c r="AH170" s="31">
        <f t="shared" si="75"/>
        <v>0</v>
      </c>
      <c r="AI170" s="31">
        <f t="shared" si="76"/>
        <v>0</v>
      </c>
      <c r="AJ170" s="31">
        <f t="shared" si="77"/>
        <v>0</v>
      </c>
      <c r="AK170" s="31">
        <f t="shared" si="78"/>
        <v>0</v>
      </c>
      <c r="AL170" s="31">
        <f t="shared" si="79"/>
        <v>0</v>
      </c>
      <c r="AM170" s="13">
        <f t="shared" si="80"/>
        <v>0</v>
      </c>
      <c r="AN170" s="13">
        <f t="shared" si="81"/>
        <v>0</v>
      </c>
      <c r="AO170" s="15">
        <f t="shared" si="82"/>
        <v>0</v>
      </c>
      <c r="AP170" s="15">
        <f t="shared" si="83"/>
        <v>0</v>
      </c>
      <c r="AQ170" s="15">
        <f t="shared" si="84"/>
        <v>0</v>
      </c>
      <c r="AR170" s="15">
        <f t="shared" si="85"/>
        <v>0</v>
      </c>
      <c r="AS170" s="15">
        <f t="shared" si="86"/>
        <v>0</v>
      </c>
      <c r="AT170" s="22">
        <f t="shared" si="87"/>
        <v>0</v>
      </c>
      <c r="AU170" s="22">
        <f t="shared" si="88"/>
        <v>0</v>
      </c>
    </row>
    <row r="171" spans="1:47" x14ac:dyDescent="0.25">
      <c r="A171" t="s">
        <v>541</v>
      </c>
      <c r="B171" s="35">
        <v>3</v>
      </c>
      <c r="H171" s="35">
        <v>3</v>
      </c>
      <c r="X171" s="24">
        <v>3</v>
      </c>
      <c r="Z171" s="33">
        <f t="shared" si="67"/>
        <v>1</v>
      </c>
      <c r="AA171" s="33">
        <f t="shared" si="68"/>
        <v>0</v>
      </c>
      <c r="AB171" s="33">
        <f t="shared" si="69"/>
        <v>0</v>
      </c>
      <c r="AC171" s="33">
        <f t="shared" si="70"/>
        <v>0</v>
      </c>
      <c r="AD171" s="33">
        <f t="shared" si="71"/>
        <v>0</v>
      </c>
      <c r="AE171" s="33">
        <f t="shared" si="72"/>
        <v>0</v>
      </c>
      <c r="AF171" s="33">
        <f t="shared" si="73"/>
        <v>1</v>
      </c>
      <c r="AG171" s="31">
        <f t="shared" si="74"/>
        <v>0</v>
      </c>
      <c r="AH171" s="31">
        <f t="shared" si="75"/>
        <v>0</v>
      </c>
      <c r="AI171" s="31">
        <f t="shared" si="76"/>
        <v>0</v>
      </c>
      <c r="AJ171" s="31">
        <f t="shared" si="77"/>
        <v>0</v>
      </c>
      <c r="AK171" s="31">
        <f t="shared" si="78"/>
        <v>0</v>
      </c>
      <c r="AL171" s="31">
        <f t="shared" si="79"/>
        <v>0</v>
      </c>
      <c r="AM171" s="13">
        <f t="shared" si="80"/>
        <v>0</v>
      </c>
      <c r="AN171" s="13">
        <f t="shared" si="81"/>
        <v>0</v>
      </c>
      <c r="AO171" s="15">
        <f t="shared" si="82"/>
        <v>0</v>
      </c>
      <c r="AP171" s="15">
        <f t="shared" si="83"/>
        <v>0</v>
      </c>
      <c r="AQ171" s="15">
        <f t="shared" si="84"/>
        <v>0</v>
      </c>
      <c r="AR171" s="15">
        <f t="shared" si="85"/>
        <v>0</v>
      </c>
      <c r="AS171" s="15">
        <f t="shared" si="86"/>
        <v>0</v>
      </c>
      <c r="AT171" s="22">
        <f t="shared" si="87"/>
        <v>0</v>
      </c>
      <c r="AU171" s="22">
        <f t="shared" si="88"/>
        <v>0</v>
      </c>
    </row>
    <row r="172" spans="1:47" x14ac:dyDescent="0.25">
      <c r="A172" t="s">
        <v>545</v>
      </c>
      <c r="B172" s="35">
        <v>1</v>
      </c>
      <c r="H172" s="35">
        <v>1</v>
      </c>
      <c r="Q172" s="15">
        <v>1</v>
      </c>
      <c r="U172" s="15">
        <v>1</v>
      </c>
      <c r="X172" s="24">
        <v>2</v>
      </c>
      <c r="Z172" s="33">
        <f t="shared" si="67"/>
        <v>1</v>
      </c>
      <c r="AA172" s="33">
        <f t="shared" si="68"/>
        <v>0</v>
      </c>
      <c r="AB172" s="33">
        <f t="shared" si="69"/>
        <v>0</v>
      </c>
      <c r="AC172" s="33">
        <f t="shared" si="70"/>
        <v>0</v>
      </c>
      <c r="AD172" s="33">
        <f t="shared" si="71"/>
        <v>0</v>
      </c>
      <c r="AE172" s="33">
        <f t="shared" si="72"/>
        <v>0</v>
      </c>
      <c r="AF172" s="33">
        <f t="shared" si="73"/>
        <v>1</v>
      </c>
      <c r="AG172" s="31">
        <f t="shared" si="74"/>
        <v>0</v>
      </c>
      <c r="AH172" s="31">
        <f t="shared" si="75"/>
        <v>0</v>
      </c>
      <c r="AI172" s="31">
        <f t="shared" si="76"/>
        <v>0</v>
      </c>
      <c r="AJ172" s="31">
        <f t="shared" si="77"/>
        <v>0</v>
      </c>
      <c r="AK172" s="31">
        <f t="shared" si="78"/>
        <v>0</v>
      </c>
      <c r="AL172" s="31">
        <f t="shared" si="79"/>
        <v>0</v>
      </c>
      <c r="AM172" s="13">
        <f t="shared" si="80"/>
        <v>0</v>
      </c>
      <c r="AN172" s="13">
        <f t="shared" si="81"/>
        <v>0</v>
      </c>
      <c r="AO172" s="15">
        <f t="shared" si="82"/>
        <v>1</v>
      </c>
      <c r="AP172" s="15">
        <f t="shared" si="83"/>
        <v>0</v>
      </c>
      <c r="AQ172" s="15">
        <f t="shared" si="84"/>
        <v>0</v>
      </c>
      <c r="AR172" s="15">
        <f t="shared" si="85"/>
        <v>0</v>
      </c>
      <c r="AS172" s="15">
        <f t="shared" si="86"/>
        <v>1</v>
      </c>
      <c r="AT172" s="22">
        <f t="shared" si="87"/>
        <v>0</v>
      </c>
      <c r="AU172" s="22">
        <f t="shared" si="88"/>
        <v>0</v>
      </c>
    </row>
    <row r="173" spans="1:47" x14ac:dyDescent="0.25">
      <c r="A173" t="s">
        <v>547</v>
      </c>
      <c r="E173" s="35">
        <v>2</v>
      </c>
      <c r="H173" s="35">
        <v>2</v>
      </c>
      <c r="X173" s="24">
        <v>2</v>
      </c>
      <c r="Z173" s="33">
        <f t="shared" si="67"/>
        <v>0</v>
      </c>
      <c r="AA173" s="33">
        <f t="shared" si="68"/>
        <v>0</v>
      </c>
      <c r="AB173" s="33">
        <f t="shared" si="69"/>
        <v>0</v>
      </c>
      <c r="AC173" s="33">
        <f t="shared" si="70"/>
        <v>1</v>
      </c>
      <c r="AD173" s="33">
        <f t="shared" si="71"/>
        <v>0</v>
      </c>
      <c r="AE173" s="33">
        <f t="shared" si="72"/>
        <v>0</v>
      </c>
      <c r="AF173" s="33">
        <f t="shared" si="73"/>
        <v>1</v>
      </c>
      <c r="AG173" s="31">
        <f t="shared" si="74"/>
        <v>0</v>
      </c>
      <c r="AH173" s="31">
        <f t="shared" si="75"/>
        <v>0</v>
      </c>
      <c r="AI173" s="31">
        <f t="shared" si="76"/>
        <v>0</v>
      </c>
      <c r="AJ173" s="31">
        <f t="shared" si="77"/>
        <v>0</v>
      </c>
      <c r="AK173" s="31">
        <f t="shared" si="78"/>
        <v>0</v>
      </c>
      <c r="AL173" s="31">
        <f t="shared" si="79"/>
        <v>0</v>
      </c>
      <c r="AM173" s="13">
        <f t="shared" si="80"/>
        <v>0</v>
      </c>
      <c r="AN173" s="13">
        <f t="shared" si="81"/>
        <v>0</v>
      </c>
      <c r="AO173" s="15">
        <f t="shared" si="82"/>
        <v>0</v>
      </c>
      <c r="AP173" s="15">
        <f t="shared" si="83"/>
        <v>0</v>
      </c>
      <c r="AQ173" s="15">
        <f t="shared" si="84"/>
        <v>0</v>
      </c>
      <c r="AR173" s="15">
        <f t="shared" si="85"/>
        <v>0</v>
      </c>
      <c r="AS173" s="15">
        <f t="shared" si="86"/>
        <v>0</v>
      </c>
      <c r="AT173" s="22">
        <f t="shared" si="87"/>
        <v>0</v>
      </c>
      <c r="AU173" s="22">
        <f t="shared" si="88"/>
        <v>0</v>
      </c>
    </row>
    <row r="174" spans="1:47" x14ac:dyDescent="0.25">
      <c r="A174" t="s">
        <v>548</v>
      </c>
      <c r="B174" s="35">
        <v>2</v>
      </c>
      <c r="H174" s="35">
        <v>2</v>
      </c>
      <c r="X174" s="24">
        <v>2</v>
      </c>
      <c r="Z174" s="33">
        <f t="shared" si="67"/>
        <v>1</v>
      </c>
      <c r="AA174" s="33">
        <f t="shared" si="68"/>
        <v>0</v>
      </c>
      <c r="AB174" s="33">
        <f t="shared" si="69"/>
        <v>0</v>
      </c>
      <c r="AC174" s="33">
        <f t="shared" si="70"/>
        <v>0</v>
      </c>
      <c r="AD174" s="33">
        <f t="shared" si="71"/>
        <v>0</v>
      </c>
      <c r="AE174" s="33">
        <f t="shared" si="72"/>
        <v>0</v>
      </c>
      <c r="AF174" s="33">
        <f t="shared" si="73"/>
        <v>1</v>
      </c>
      <c r="AG174" s="31">
        <f t="shared" si="74"/>
        <v>0</v>
      </c>
      <c r="AH174" s="31">
        <f t="shared" si="75"/>
        <v>0</v>
      </c>
      <c r="AI174" s="31">
        <f t="shared" si="76"/>
        <v>0</v>
      </c>
      <c r="AJ174" s="31">
        <f t="shared" si="77"/>
        <v>0</v>
      </c>
      <c r="AK174" s="31">
        <f t="shared" si="78"/>
        <v>0</v>
      </c>
      <c r="AL174" s="31">
        <f t="shared" si="79"/>
        <v>0</v>
      </c>
      <c r="AM174" s="13">
        <f t="shared" si="80"/>
        <v>0</v>
      </c>
      <c r="AN174" s="13">
        <f t="shared" si="81"/>
        <v>0</v>
      </c>
      <c r="AO174" s="15">
        <f t="shared" si="82"/>
        <v>0</v>
      </c>
      <c r="AP174" s="15">
        <f t="shared" si="83"/>
        <v>0</v>
      </c>
      <c r="AQ174" s="15">
        <f t="shared" si="84"/>
        <v>0</v>
      </c>
      <c r="AR174" s="15">
        <f t="shared" si="85"/>
        <v>0</v>
      </c>
      <c r="AS174" s="15">
        <f t="shared" si="86"/>
        <v>0</v>
      </c>
      <c r="AT174" s="22">
        <f t="shared" si="87"/>
        <v>0</v>
      </c>
      <c r="AU174" s="22">
        <f t="shared" si="88"/>
        <v>0</v>
      </c>
    </row>
    <row r="175" spans="1:47" x14ac:dyDescent="0.25">
      <c r="A175" t="s">
        <v>551</v>
      </c>
      <c r="B175" s="35">
        <v>2</v>
      </c>
      <c r="H175" s="35">
        <v>2</v>
      </c>
      <c r="X175" s="24">
        <v>2</v>
      </c>
      <c r="Z175" s="33">
        <f t="shared" si="67"/>
        <v>1</v>
      </c>
      <c r="AA175" s="33">
        <f t="shared" si="68"/>
        <v>0</v>
      </c>
      <c r="AB175" s="33">
        <f t="shared" si="69"/>
        <v>0</v>
      </c>
      <c r="AC175" s="33">
        <f t="shared" si="70"/>
        <v>0</v>
      </c>
      <c r="AD175" s="33">
        <f t="shared" si="71"/>
        <v>0</v>
      </c>
      <c r="AE175" s="33">
        <f t="shared" si="72"/>
        <v>0</v>
      </c>
      <c r="AF175" s="33">
        <f t="shared" si="73"/>
        <v>1</v>
      </c>
      <c r="AG175" s="31">
        <f t="shared" si="74"/>
        <v>0</v>
      </c>
      <c r="AH175" s="31">
        <f t="shared" si="75"/>
        <v>0</v>
      </c>
      <c r="AI175" s="31">
        <f t="shared" si="76"/>
        <v>0</v>
      </c>
      <c r="AJ175" s="31">
        <f t="shared" si="77"/>
        <v>0</v>
      </c>
      <c r="AK175" s="31">
        <f t="shared" si="78"/>
        <v>0</v>
      </c>
      <c r="AL175" s="31">
        <f t="shared" si="79"/>
        <v>0</v>
      </c>
      <c r="AM175" s="13">
        <f t="shared" si="80"/>
        <v>0</v>
      </c>
      <c r="AN175" s="13">
        <f t="shared" si="81"/>
        <v>0</v>
      </c>
      <c r="AO175" s="15">
        <f t="shared" si="82"/>
        <v>0</v>
      </c>
      <c r="AP175" s="15">
        <f t="shared" si="83"/>
        <v>0</v>
      </c>
      <c r="AQ175" s="15">
        <f t="shared" si="84"/>
        <v>0</v>
      </c>
      <c r="AR175" s="15">
        <f t="shared" si="85"/>
        <v>0</v>
      </c>
      <c r="AS175" s="15">
        <f t="shared" si="86"/>
        <v>0</v>
      </c>
      <c r="AT175" s="22">
        <f t="shared" si="87"/>
        <v>0</v>
      </c>
      <c r="AU175" s="22">
        <f t="shared" si="88"/>
        <v>0</v>
      </c>
    </row>
    <row r="176" spans="1:47" x14ac:dyDescent="0.25">
      <c r="A176" t="s">
        <v>554</v>
      </c>
      <c r="B176" s="35">
        <v>3</v>
      </c>
      <c r="H176" s="35">
        <v>3</v>
      </c>
      <c r="X176" s="24">
        <v>3</v>
      </c>
      <c r="Z176" s="33">
        <f t="shared" si="67"/>
        <v>1</v>
      </c>
      <c r="AA176" s="33">
        <f t="shared" si="68"/>
        <v>0</v>
      </c>
      <c r="AB176" s="33">
        <f t="shared" si="69"/>
        <v>0</v>
      </c>
      <c r="AC176" s="33">
        <f t="shared" si="70"/>
        <v>0</v>
      </c>
      <c r="AD176" s="33">
        <f t="shared" si="71"/>
        <v>0</v>
      </c>
      <c r="AE176" s="33">
        <f t="shared" si="72"/>
        <v>0</v>
      </c>
      <c r="AF176" s="33">
        <f t="shared" si="73"/>
        <v>1</v>
      </c>
      <c r="AG176" s="31">
        <f t="shared" si="74"/>
        <v>0</v>
      </c>
      <c r="AH176" s="31">
        <f t="shared" si="75"/>
        <v>0</v>
      </c>
      <c r="AI176" s="31">
        <f t="shared" si="76"/>
        <v>0</v>
      </c>
      <c r="AJ176" s="31">
        <f t="shared" si="77"/>
        <v>0</v>
      </c>
      <c r="AK176" s="31">
        <f t="shared" si="78"/>
        <v>0</v>
      </c>
      <c r="AL176" s="31">
        <f t="shared" si="79"/>
        <v>0</v>
      </c>
      <c r="AM176" s="13">
        <f t="shared" si="80"/>
        <v>0</v>
      </c>
      <c r="AN176" s="13">
        <f t="shared" si="81"/>
        <v>0</v>
      </c>
      <c r="AO176" s="15">
        <f t="shared" si="82"/>
        <v>0</v>
      </c>
      <c r="AP176" s="15">
        <f t="shared" si="83"/>
        <v>0</v>
      </c>
      <c r="AQ176" s="15">
        <f t="shared" si="84"/>
        <v>0</v>
      </c>
      <c r="AR176" s="15">
        <f t="shared" si="85"/>
        <v>0</v>
      </c>
      <c r="AS176" s="15">
        <f t="shared" si="86"/>
        <v>0</v>
      </c>
      <c r="AT176" s="22">
        <f t="shared" si="87"/>
        <v>0</v>
      </c>
      <c r="AU176" s="22">
        <f t="shared" si="88"/>
        <v>0</v>
      </c>
    </row>
    <row r="177" spans="1:47" x14ac:dyDescent="0.25">
      <c r="A177" t="s">
        <v>557</v>
      </c>
      <c r="Q177" s="15">
        <v>1</v>
      </c>
      <c r="U177" s="15">
        <v>1</v>
      </c>
      <c r="X177" s="24">
        <v>1</v>
      </c>
      <c r="Z177" s="33">
        <f t="shared" si="67"/>
        <v>0</v>
      </c>
      <c r="AA177" s="33">
        <f t="shared" si="68"/>
        <v>0</v>
      </c>
      <c r="AB177" s="33">
        <f t="shared" si="69"/>
        <v>0</v>
      </c>
      <c r="AC177" s="33">
        <f t="shared" si="70"/>
        <v>0</v>
      </c>
      <c r="AD177" s="33">
        <f t="shared" si="71"/>
        <v>0</v>
      </c>
      <c r="AE177" s="33">
        <f t="shared" si="72"/>
        <v>0</v>
      </c>
      <c r="AF177" s="33">
        <f t="shared" si="73"/>
        <v>0</v>
      </c>
      <c r="AG177" s="31">
        <f t="shared" si="74"/>
        <v>0</v>
      </c>
      <c r="AH177" s="31">
        <f t="shared" si="75"/>
        <v>0</v>
      </c>
      <c r="AI177" s="31">
        <f t="shared" si="76"/>
        <v>0</v>
      </c>
      <c r="AJ177" s="31">
        <f t="shared" si="77"/>
        <v>0</v>
      </c>
      <c r="AK177" s="31">
        <f t="shared" si="78"/>
        <v>0</v>
      </c>
      <c r="AL177" s="31">
        <f t="shared" si="79"/>
        <v>0</v>
      </c>
      <c r="AM177" s="13">
        <f t="shared" si="80"/>
        <v>0</v>
      </c>
      <c r="AN177" s="13">
        <f t="shared" si="81"/>
        <v>0</v>
      </c>
      <c r="AO177" s="15">
        <f t="shared" si="82"/>
        <v>1</v>
      </c>
      <c r="AP177" s="15">
        <f t="shared" si="83"/>
        <v>0</v>
      </c>
      <c r="AQ177" s="15">
        <f t="shared" si="84"/>
        <v>0</v>
      </c>
      <c r="AR177" s="15">
        <f t="shared" si="85"/>
        <v>0</v>
      </c>
      <c r="AS177" s="15">
        <f t="shared" si="86"/>
        <v>1</v>
      </c>
      <c r="AT177" s="22">
        <f t="shared" si="87"/>
        <v>0</v>
      </c>
      <c r="AU177" s="22">
        <f t="shared" si="88"/>
        <v>0</v>
      </c>
    </row>
    <row r="178" spans="1:47" x14ac:dyDescent="0.25">
      <c r="A178" t="s">
        <v>558</v>
      </c>
      <c r="B178" s="35">
        <v>2</v>
      </c>
      <c r="H178" s="35">
        <v>2</v>
      </c>
      <c r="Q178" s="15">
        <v>2</v>
      </c>
      <c r="U178" s="15">
        <v>2</v>
      </c>
      <c r="X178" s="24">
        <v>4</v>
      </c>
      <c r="Z178" s="33">
        <f t="shared" si="67"/>
        <v>1</v>
      </c>
      <c r="AA178" s="33">
        <f t="shared" si="68"/>
        <v>0</v>
      </c>
      <c r="AB178" s="33">
        <f t="shared" si="69"/>
        <v>0</v>
      </c>
      <c r="AC178" s="33">
        <f t="shared" si="70"/>
        <v>0</v>
      </c>
      <c r="AD178" s="33">
        <f t="shared" si="71"/>
        <v>0</v>
      </c>
      <c r="AE178" s="33">
        <f t="shared" si="72"/>
        <v>0</v>
      </c>
      <c r="AF178" s="33">
        <f t="shared" si="73"/>
        <v>1</v>
      </c>
      <c r="AG178" s="31">
        <f t="shared" si="74"/>
        <v>0</v>
      </c>
      <c r="AH178" s="31">
        <f t="shared" si="75"/>
        <v>0</v>
      </c>
      <c r="AI178" s="31">
        <f t="shared" si="76"/>
        <v>0</v>
      </c>
      <c r="AJ178" s="31">
        <f t="shared" si="77"/>
        <v>0</v>
      </c>
      <c r="AK178" s="31">
        <f t="shared" si="78"/>
        <v>0</v>
      </c>
      <c r="AL178" s="31">
        <f t="shared" si="79"/>
        <v>0</v>
      </c>
      <c r="AM178" s="13">
        <f t="shared" si="80"/>
        <v>0</v>
      </c>
      <c r="AN178" s="13">
        <f t="shared" si="81"/>
        <v>0</v>
      </c>
      <c r="AO178" s="15">
        <f t="shared" si="82"/>
        <v>1</v>
      </c>
      <c r="AP178" s="15">
        <f t="shared" si="83"/>
        <v>0</v>
      </c>
      <c r="AQ178" s="15">
        <f t="shared" si="84"/>
        <v>0</v>
      </c>
      <c r="AR178" s="15">
        <f t="shared" si="85"/>
        <v>0</v>
      </c>
      <c r="AS178" s="15">
        <f t="shared" si="86"/>
        <v>1</v>
      </c>
      <c r="AT178" s="22">
        <f t="shared" si="87"/>
        <v>0</v>
      </c>
      <c r="AU178" s="22">
        <f t="shared" si="88"/>
        <v>0</v>
      </c>
    </row>
    <row r="179" spans="1:47" x14ac:dyDescent="0.25">
      <c r="A179" t="s">
        <v>561</v>
      </c>
      <c r="Q179" s="15">
        <v>1</v>
      </c>
      <c r="U179" s="15">
        <v>1</v>
      </c>
      <c r="X179" s="24">
        <v>1</v>
      </c>
      <c r="Z179" s="33">
        <f t="shared" si="67"/>
        <v>0</v>
      </c>
      <c r="AA179" s="33">
        <f t="shared" si="68"/>
        <v>0</v>
      </c>
      <c r="AB179" s="33">
        <f t="shared" si="69"/>
        <v>0</v>
      </c>
      <c r="AC179" s="33">
        <f t="shared" si="70"/>
        <v>0</v>
      </c>
      <c r="AD179" s="33">
        <f t="shared" si="71"/>
        <v>0</v>
      </c>
      <c r="AE179" s="33">
        <f t="shared" si="72"/>
        <v>0</v>
      </c>
      <c r="AF179" s="33">
        <f t="shared" si="73"/>
        <v>0</v>
      </c>
      <c r="AG179" s="31">
        <f t="shared" si="74"/>
        <v>0</v>
      </c>
      <c r="AH179" s="31">
        <f t="shared" si="75"/>
        <v>0</v>
      </c>
      <c r="AI179" s="31">
        <f t="shared" si="76"/>
        <v>0</v>
      </c>
      <c r="AJ179" s="31">
        <f t="shared" si="77"/>
        <v>0</v>
      </c>
      <c r="AK179" s="31">
        <f t="shared" si="78"/>
        <v>0</v>
      </c>
      <c r="AL179" s="31">
        <f t="shared" si="79"/>
        <v>0</v>
      </c>
      <c r="AM179" s="13">
        <f t="shared" si="80"/>
        <v>0</v>
      </c>
      <c r="AN179" s="13">
        <f t="shared" si="81"/>
        <v>0</v>
      </c>
      <c r="AO179" s="15">
        <f t="shared" si="82"/>
        <v>1</v>
      </c>
      <c r="AP179" s="15">
        <f t="shared" si="83"/>
        <v>0</v>
      </c>
      <c r="AQ179" s="15">
        <f t="shared" si="84"/>
        <v>0</v>
      </c>
      <c r="AR179" s="15">
        <f t="shared" si="85"/>
        <v>0</v>
      </c>
      <c r="AS179" s="15">
        <f t="shared" si="86"/>
        <v>1</v>
      </c>
      <c r="AT179" s="22">
        <f t="shared" si="87"/>
        <v>0</v>
      </c>
      <c r="AU179" s="22">
        <f t="shared" si="88"/>
        <v>0</v>
      </c>
    </row>
    <row r="180" spans="1:47" x14ac:dyDescent="0.25">
      <c r="A180" t="s">
        <v>562</v>
      </c>
      <c r="E180" s="35">
        <v>2</v>
      </c>
      <c r="H180" s="35">
        <v>2</v>
      </c>
      <c r="Q180" s="15">
        <v>2</v>
      </c>
      <c r="U180" s="15">
        <v>2</v>
      </c>
      <c r="X180" s="24">
        <v>4</v>
      </c>
      <c r="Z180" s="33">
        <f t="shared" si="67"/>
        <v>0</v>
      </c>
      <c r="AA180" s="33">
        <f t="shared" si="68"/>
        <v>0</v>
      </c>
      <c r="AB180" s="33">
        <f t="shared" si="69"/>
        <v>0</v>
      </c>
      <c r="AC180" s="33">
        <f t="shared" si="70"/>
        <v>1</v>
      </c>
      <c r="AD180" s="33">
        <f t="shared" si="71"/>
        <v>0</v>
      </c>
      <c r="AE180" s="33">
        <f t="shared" si="72"/>
        <v>0</v>
      </c>
      <c r="AF180" s="33">
        <f t="shared" si="73"/>
        <v>1</v>
      </c>
      <c r="AG180" s="31">
        <f t="shared" si="74"/>
        <v>0</v>
      </c>
      <c r="AH180" s="31">
        <f t="shared" si="75"/>
        <v>0</v>
      </c>
      <c r="AI180" s="31">
        <f t="shared" si="76"/>
        <v>0</v>
      </c>
      <c r="AJ180" s="31">
        <f t="shared" si="77"/>
        <v>0</v>
      </c>
      <c r="AK180" s="31">
        <f t="shared" si="78"/>
        <v>0</v>
      </c>
      <c r="AL180" s="31">
        <f t="shared" si="79"/>
        <v>0</v>
      </c>
      <c r="AM180" s="13">
        <f t="shared" si="80"/>
        <v>0</v>
      </c>
      <c r="AN180" s="13">
        <f t="shared" si="81"/>
        <v>0</v>
      </c>
      <c r="AO180" s="15">
        <f t="shared" si="82"/>
        <v>1</v>
      </c>
      <c r="AP180" s="15">
        <f t="shared" si="83"/>
        <v>0</v>
      </c>
      <c r="AQ180" s="15">
        <f t="shared" si="84"/>
        <v>0</v>
      </c>
      <c r="AR180" s="15">
        <f t="shared" si="85"/>
        <v>0</v>
      </c>
      <c r="AS180" s="15">
        <f t="shared" si="86"/>
        <v>1</v>
      </c>
      <c r="AT180" s="22">
        <f t="shared" si="87"/>
        <v>0</v>
      </c>
      <c r="AU180" s="22">
        <f t="shared" si="88"/>
        <v>0</v>
      </c>
    </row>
    <row r="181" spans="1:47" x14ac:dyDescent="0.25">
      <c r="A181" t="s">
        <v>566</v>
      </c>
      <c r="B181" s="35">
        <v>2</v>
      </c>
      <c r="H181" s="35">
        <v>2</v>
      </c>
      <c r="K181" s="17">
        <v>2</v>
      </c>
      <c r="N181" s="17">
        <v>2</v>
      </c>
      <c r="X181" s="24">
        <v>4</v>
      </c>
      <c r="Z181" s="33">
        <f t="shared" si="67"/>
        <v>1</v>
      </c>
      <c r="AA181" s="33">
        <f t="shared" si="68"/>
        <v>0</v>
      </c>
      <c r="AB181" s="33">
        <f t="shared" si="69"/>
        <v>0</v>
      </c>
      <c r="AC181" s="33">
        <f t="shared" si="70"/>
        <v>0</v>
      </c>
      <c r="AD181" s="33">
        <f t="shared" si="71"/>
        <v>0</v>
      </c>
      <c r="AE181" s="33">
        <f t="shared" si="72"/>
        <v>0</v>
      </c>
      <c r="AF181" s="33">
        <f t="shared" si="73"/>
        <v>1</v>
      </c>
      <c r="AG181" s="31">
        <f t="shared" si="74"/>
        <v>0</v>
      </c>
      <c r="AH181" s="31">
        <f t="shared" si="75"/>
        <v>0</v>
      </c>
      <c r="AI181" s="31">
        <f t="shared" si="76"/>
        <v>1</v>
      </c>
      <c r="AJ181" s="31">
        <f t="shared" si="77"/>
        <v>0</v>
      </c>
      <c r="AK181" s="31">
        <f t="shared" si="78"/>
        <v>0</v>
      </c>
      <c r="AL181" s="31">
        <f t="shared" si="79"/>
        <v>1</v>
      </c>
      <c r="AM181" s="13">
        <f t="shared" si="80"/>
        <v>0</v>
      </c>
      <c r="AN181" s="13">
        <f t="shared" si="81"/>
        <v>0</v>
      </c>
      <c r="AO181" s="15">
        <f t="shared" si="82"/>
        <v>0</v>
      </c>
      <c r="AP181" s="15">
        <f t="shared" si="83"/>
        <v>0</v>
      </c>
      <c r="AQ181" s="15">
        <f t="shared" si="84"/>
        <v>0</v>
      </c>
      <c r="AR181" s="15">
        <f t="shared" si="85"/>
        <v>0</v>
      </c>
      <c r="AS181" s="15">
        <f t="shared" si="86"/>
        <v>0</v>
      </c>
      <c r="AT181" s="22">
        <f t="shared" si="87"/>
        <v>0</v>
      </c>
      <c r="AU181" s="22">
        <f t="shared" si="88"/>
        <v>0</v>
      </c>
    </row>
    <row r="182" spans="1:47" x14ac:dyDescent="0.25">
      <c r="A182" t="s">
        <v>567</v>
      </c>
      <c r="B182" s="35">
        <v>3</v>
      </c>
      <c r="H182" s="35">
        <v>3</v>
      </c>
      <c r="Q182" s="15">
        <v>3</v>
      </c>
      <c r="U182" s="15">
        <v>3</v>
      </c>
      <c r="X182" s="24">
        <v>6</v>
      </c>
      <c r="Z182" s="33">
        <f t="shared" si="67"/>
        <v>1</v>
      </c>
      <c r="AA182" s="33">
        <f t="shared" si="68"/>
        <v>0</v>
      </c>
      <c r="AB182" s="33">
        <f t="shared" si="69"/>
        <v>0</v>
      </c>
      <c r="AC182" s="33">
        <f t="shared" si="70"/>
        <v>0</v>
      </c>
      <c r="AD182" s="33">
        <f t="shared" si="71"/>
        <v>0</v>
      </c>
      <c r="AE182" s="33">
        <f t="shared" si="72"/>
        <v>0</v>
      </c>
      <c r="AF182" s="33">
        <f t="shared" si="73"/>
        <v>1</v>
      </c>
      <c r="AG182" s="31">
        <f t="shared" si="74"/>
        <v>0</v>
      </c>
      <c r="AH182" s="31">
        <f t="shared" si="75"/>
        <v>0</v>
      </c>
      <c r="AI182" s="31">
        <f t="shared" si="76"/>
        <v>0</v>
      </c>
      <c r="AJ182" s="31">
        <f t="shared" si="77"/>
        <v>0</v>
      </c>
      <c r="AK182" s="31">
        <f t="shared" si="78"/>
        <v>0</v>
      </c>
      <c r="AL182" s="31">
        <f t="shared" si="79"/>
        <v>0</v>
      </c>
      <c r="AM182" s="13">
        <f t="shared" si="80"/>
        <v>0</v>
      </c>
      <c r="AN182" s="13">
        <f t="shared" si="81"/>
        <v>0</v>
      </c>
      <c r="AO182" s="15">
        <f t="shared" si="82"/>
        <v>1</v>
      </c>
      <c r="AP182" s="15">
        <f t="shared" si="83"/>
        <v>0</v>
      </c>
      <c r="AQ182" s="15">
        <f t="shared" si="84"/>
        <v>0</v>
      </c>
      <c r="AR182" s="15">
        <f t="shared" si="85"/>
        <v>0</v>
      </c>
      <c r="AS182" s="15">
        <f t="shared" si="86"/>
        <v>1</v>
      </c>
      <c r="AT182" s="22">
        <f t="shared" si="87"/>
        <v>0</v>
      </c>
      <c r="AU182" s="22">
        <f t="shared" si="88"/>
        <v>0</v>
      </c>
    </row>
    <row r="183" spans="1:47" x14ac:dyDescent="0.25">
      <c r="A183" t="s">
        <v>570</v>
      </c>
      <c r="B183" s="35">
        <v>3</v>
      </c>
      <c r="H183" s="35">
        <v>3</v>
      </c>
      <c r="X183" s="24">
        <v>3</v>
      </c>
      <c r="Z183" s="33">
        <f t="shared" si="67"/>
        <v>1</v>
      </c>
      <c r="AA183" s="33">
        <f t="shared" si="68"/>
        <v>0</v>
      </c>
      <c r="AB183" s="33">
        <f t="shared" si="69"/>
        <v>0</v>
      </c>
      <c r="AC183" s="33">
        <f t="shared" si="70"/>
        <v>0</v>
      </c>
      <c r="AD183" s="33">
        <f t="shared" si="71"/>
        <v>0</v>
      </c>
      <c r="AE183" s="33">
        <f t="shared" si="72"/>
        <v>0</v>
      </c>
      <c r="AF183" s="33">
        <f t="shared" si="73"/>
        <v>1</v>
      </c>
      <c r="AG183" s="31">
        <f t="shared" si="74"/>
        <v>0</v>
      </c>
      <c r="AH183" s="31">
        <f t="shared" si="75"/>
        <v>0</v>
      </c>
      <c r="AI183" s="31">
        <f t="shared" si="76"/>
        <v>0</v>
      </c>
      <c r="AJ183" s="31">
        <f t="shared" si="77"/>
        <v>0</v>
      </c>
      <c r="AK183" s="31">
        <f t="shared" si="78"/>
        <v>0</v>
      </c>
      <c r="AL183" s="31">
        <f t="shared" si="79"/>
        <v>0</v>
      </c>
      <c r="AM183" s="13">
        <f t="shared" si="80"/>
        <v>0</v>
      </c>
      <c r="AN183" s="13">
        <f t="shared" si="81"/>
        <v>0</v>
      </c>
      <c r="AO183" s="15">
        <f t="shared" si="82"/>
        <v>0</v>
      </c>
      <c r="AP183" s="15">
        <f t="shared" si="83"/>
        <v>0</v>
      </c>
      <c r="AQ183" s="15">
        <f t="shared" si="84"/>
        <v>0</v>
      </c>
      <c r="AR183" s="15">
        <f t="shared" si="85"/>
        <v>0</v>
      </c>
      <c r="AS183" s="15">
        <f t="shared" si="86"/>
        <v>0</v>
      </c>
      <c r="AT183" s="22">
        <f t="shared" si="87"/>
        <v>0</v>
      </c>
      <c r="AU183" s="22">
        <f t="shared" si="88"/>
        <v>0</v>
      </c>
    </row>
    <row r="184" spans="1:47" x14ac:dyDescent="0.25">
      <c r="A184" t="s">
        <v>573</v>
      </c>
      <c r="B184" s="35">
        <v>1</v>
      </c>
      <c r="H184" s="35">
        <v>1</v>
      </c>
      <c r="X184" s="24">
        <v>1</v>
      </c>
      <c r="Z184" s="33">
        <f t="shared" si="67"/>
        <v>1</v>
      </c>
      <c r="AA184" s="33">
        <f t="shared" si="68"/>
        <v>0</v>
      </c>
      <c r="AB184" s="33">
        <f t="shared" si="69"/>
        <v>0</v>
      </c>
      <c r="AC184" s="33">
        <f t="shared" si="70"/>
        <v>0</v>
      </c>
      <c r="AD184" s="33">
        <f t="shared" si="71"/>
        <v>0</v>
      </c>
      <c r="AE184" s="33">
        <f t="shared" si="72"/>
        <v>0</v>
      </c>
      <c r="AF184" s="33">
        <f t="shared" si="73"/>
        <v>1</v>
      </c>
      <c r="AG184" s="31">
        <f t="shared" si="74"/>
        <v>0</v>
      </c>
      <c r="AH184" s="31">
        <f t="shared" si="75"/>
        <v>0</v>
      </c>
      <c r="AI184" s="31">
        <f t="shared" si="76"/>
        <v>0</v>
      </c>
      <c r="AJ184" s="31">
        <f t="shared" si="77"/>
        <v>0</v>
      </c>
      <c r="AK184" s="31">
        <f t="shared" si="78"/>
        <v>0</v>
      </c>
      <c r="AL184" s="31">
        <f t="shared" si="79"/>
        <v>0</v>
      </c>
      <c r="AM184" s="13">
        <f t="shared" si="80"/>
        <v>0</v>
      </c>
      <c r="AN184" s="13">
        <f t="shared" si="81"/>
        <v>0</v>
      </c>
      <c r="AO184" s="15">
        <f t="shared" si="82"/>
        <v>0</v>
      </c>
      <c r="AP184" s="15">
        <f t="shared" si="83"/>
        <v>0</v>
      </c>
      <c r="AQ184" s="15">
        <f t="shared" si="84"/>
        <v>0</v>
      </c>
      <c r="AR184" s="15">
        <f t="shared" si="85"/>
        <v>0</v>
      </c>
      <c r="AS184" s="15">
        <f t="shared" si="86"/>
        <v>0</v>
      </c>
      <c r="AT184" s="22">
        <f t="shared" si="87"/>
        <v>0</v>
      </c>
      <c r="AU184" s="22">
        <f t="shared" si="88"/>
        <v>0</v>
      </c>
    </row>
    <row r="185" spans="1:47" x14ac:dyDescent="0.25">
      <c r="A185" t="s">
        <v>574</v>
      </c>
      <c r="Q185" s="15">
        <v>2</v>
      </c>
      <c r="U185" s="15">
        <v>2</v>
      </c>
      <c r="X185" s="24">
        <v>2</v>
      </c>
      <c r="Z185" s="33">
        <f t="shared" si="67"/>
        <v>0</v>
      </c>
      <c r="AA185" s="33">
        <f t="shared" si="68"/>
        <v>0</v>
      </c>
      <c r="AB185" s="33">
        <f t="shared" si="69"/>
        <v>0</v>
      </c>
      <c r="AC185" s="33">
        <f t="shared" si="70"/>
        <v>0</v>
      </c>
      <c r="AD185" s="33">
        <f t="shared" si="71"/>
        <v>0</v>
      </c>
      <c r="AE185" s="33">
        <f t="shared" si="72"/>
        <v>0</v>
      </c>
      <c r="AF185" s="33">
        <f t="shared" si="73"/>
        <v>0</v>
      </c>
      <c r="AG185" s="31">
        <f t="shared" si="74"/>
        <v>0</v>
      </c>
      <c r="AH185" s="31">
        <f t="shared" si="75"/>
        <v>0</v>
      </c>
      <c r="AI185" s="31">
        <f t="shared" si="76"/>
        <v>0</v>
      </c>
      <c r="AJ185" s="31">
        <f t="shared" si="77"/>
        <v>0</v>
      </c>
      <c r="AK185" s="31">
        <f t="shared" si="78"/>
        <v>0</v>
      </c>
      <c r="AL185" s="31">
        <f t="shared" si="79"/>
        <v>0</v>
      </c>
      <c r="AM185" s="13">
        <f t="shared" si="80"/>
        <v>0</v>
      </c>
      <c r="AN185" s="13">
        <f t="shared" si="81"/>
        <v>0</v>
      </c>
      <c r="AO185" s="15">
        <f t="shared" si="82"/>
        <v>1</v>
      </c>
      <c r="AP185" s="15">
        <f t="shared" si="83"/>
        <v>0</v>
      </c>
      <c r="AQ185" s="15">
        <f t="shared" si="84"/>
        <v>0</v>
      </c>
      <c r="AR185" s="15">
        <f t="shared" si="85"/>
        <v>0</v>
      </c>
      <c r="AS185" s="15">
        <f t="shared" si="86"/>
        <v>1</v>
      </c>
      <c r="AT185" s="22">
        <f t="shared" si="87"/>
        <v>0</v>
      </c>
      <c r="AU185" s="22">
        <f t="shared" si="88"/>
        <v>0</v>
      </c>
    </row>
    <row r="186" spans="1:47" x14ac:dyDescent="0.25">
      <c r="A186" t="s">
        <v>577</v>
      </c>
      <c r="S186" s="15">
        <v>2</v>
      </c>
      <c r="U186" s="15">
        <v>2</v>
      </c>
      <c r="X186" s="24">
        <v>2</v>
      </c>
      <c r="Z186" s="33">
        <f t="shared" si="67"/>
        <v>0</v>
      </c>
      <c r="AA186" s="33">
        <f t="shared" si="68"/>
        <v>0</v>
      </c>
      <c r="AB186" s="33">
        <f t="shared" si="69"/>
        <v>0</v>
      </c>
      <c r="AC186" s="33">
        <f t="shared" si="70"/>
        <v>0</v>
      </c>
      <c r="AD186" s="33">
        <f t="shared" si="71"/>
        <v>0</v>
      </c>
      <c r="AE186" s="33">
        <f t="shared" si="72"/>
        <v>0</v>
      </c>
      <c r="AF186" s="33">
        <f t="shared" si="73"/>
        <v>0</v>
      </c>
      <c r="AG186" s="31">
        <f t="shared" si="74"/>
        <v>0</v>
      </c>
      <c r="AH186" s="31">
        <f t="shared" si="75"/>
        <v>0</v>
      </c>
      <c r="AI186" s="31">
        <f t="shared" si="76"/>
        <v>0</v>
      </c>
      <c r="AJ186" s="31">
        <f t="shared" si="77"/>
        <v>0</v>
      </c>
      <c r="AK186" s="31">
        <f t="shared" si="78"/>
        <v>0</v>
      </c>
      <c r="AL186" s="31">
        <f t="shared" si="79"/>
        <v>0</v>
      </c>
      <c r="AM186" s="13">
        <f t="shared" si="80"/>
        <v>0</v>
      </c>
      <c r="AN186" s="13">
        <f t="shared" si="81"/>
        <v>0</v>
      </c>
      <c r="AO186" s="15">
        <f t="shared" si="82"/>
        <v>0</v>
      </c>
      <c r="AP186" s="15">
        <f t="shared" si="83"/>
        <v>0</v>
      </c>
      <c r="AQ186" s="15">
        <f t="shared" si="84"/>
        <v>1</v>
      </c>
      <c r="AR186" s="15">
        <f t="shared" si="85"/>
        <v>0</v>
      </c>
      <c r="AS186" s="15">
        <f t="shared" si="86"/>
        <v>1</v>
      </c>
      <c r="AT186" s="22">
        <f t="shared" si="87"/>
        <v>0</v>
      </c>
      <c r="AU186" s="22">
        <f t="shared" si="88"/>
        <v>0</v>
      </c>
    </row>
    <row r="187" spans="1:47" x14ac:dyDescent="0.25">
      <c r="A187" t="s">
        <v>578</v>
      </c>
      <c r="B187" s="35">
        <v>2</v>
      </c>
      <c r="H187" s="35">
        <v>2</v>
      </c>
      <c r="X187" s="24">
        <v>2</v>
      </c>
      <c r="Z187" s="33">
        <f t="shared" si="67"/>
        <v>1</v>
      </c>
      <c r="AA187" s="33">
        <f t="shared" si="68"/>
        <v>0</v>
      </c>
      <c r="AB187" s="33">
        <f t="shared" si="69"/>
        <v>0</v>
      </c>
      <c r="AC187" s="33">
        <f t="shared" si="70"/>
        <v>0</v>
      </c>
      <c r="AD187" s="33">
        <f t="shared" si="71"/>
        <v>0</v>
      </c>
      <c r="AE187" s="33">
        <f t="shared" si="72"/>
        <v>0</v>
      </c>
      <c r="AF187" s="33">
        <f t="shared" si="73"/>
        <v>1</v>
      </c>
      <c r="AG187" s="31">
        <f t="shared" si="74"/>
        <v>0</v>
      </c>
      <c r="AH187" s="31">
        <f t="shared" si="75"/>
        <v>0</v>
      </c>
      <c r="AI187" s="31">
        <f t="shared" si="76"/>
        <v>0</v>
      </c>
      <c r="AJ187" s="31">
        <f t="shared" si="77"/>
        <v>0</v>
      </c>
      <c r="AK187" s="31">
        <f t="shared" si="78"/>
        <v>0</v>
      </c>
      <c r="AL187" s="31">
        <f t="shared" si="79"/>
        <v>0</v>
      </c>
      <c r="AM187" s="13">
        <f t="shared" si="80"/>
        <v>0</v>
      </c>
      <c r="AN187" s="13">
        <f t="shared" si="81"/>
        <v>0</v>
      </c>
      <c r="AO187" s="15">
        <f t="shared" si="82"/>
        <v>0</v>
      </c>
      <c r="AP187" s="15">
        <f t="shared" si="83"/>
        <v>0</v>
      </c>
      <c r="AQ187" s="15">
        <f t="shared" si="84"/>
        <v>0</v>
      </c>
      <c r="AR187" s="15">
        <f t="shared" si="85"/>
        <v>0</v>
      </c>
      <c r="AS187" s="15">
        <f t="shared" si="86"/>
        <v>0</v>
      </c>
      <c r="AT187" s="22">
        <f t="shared" si="87"/>
        <v>0</v>
      </c>
      <c r="AU187" s="22">
        <f t="shared" si="88"/>
        <v>0</v>
      </c>
    </row>
    <row r="188" spans="1:47" x14ac:dyDescent="0.25">
      <c r="A188" t="s">
        <v>581</v>
      </c>
      <c r="B188" s="35">
        <v>1</v>
      </c>
      <c r="H188" s="35">
        <v>1</v>
      </c>
      <c r="K188" s="17">
        <v>1</v>
      </c>
      <c r="N188" s="17">
        <v>1</v>
      </c>
      <c r="X188" s="24">
        <v>2</v>
      </c>
      <c r="Z188" s="33">
        <f t="shared" si="67"/>
        <v>1</v>
      </c>
      <c r="AA188" s="33">
        <f t="shared" si="68"/>
        <v>0</v>
      </c>
      <c r="AB188" s="33">
        <f t="shared" si="69"/>
        <v>0</v>
      </c>
      <c r="AC188" s="33">
        <f t="shared" si="70"/>
        <v>0</v>
      </c>
      <c r="AD188" s="33">
        <f t="shared" si="71"/>
        <v>0</v>
      </c>
      <c r="AE188" s="33">
        <f t="shared" si="72"/>
        <v>0</v>
      </c>
      <c r="AF188" s="33">
        <f t="shared" si="73"/>
        <v>1</v>
      </c>
      <c r="AG188" s="31">
        <f t="shared" si="74"/>
        <v>0</v>
      </c>
      <c r="AH188" s="31">
        <f t="shared" si="75"/>
        <v>0</v>
      </c>
      <c r="AI188" s="31">
        <f t="shared" si="76"/>
        <v>1</v>
      </c>
      <c r="AJ188" s="31">
        <f t="shared" si="77"/>
        <v>0</v>
      </c>
      <c r="AK188" s="31">
        <f t="shared" si="78"/>
        <v>0</v>
      </c>
      <c r="AL188" s="31">
        <f t="shared" si="79"/>
        <v>1</v>
      </c>
      <c r="AM188" s="13">
        <f t="shared" si="80"/>
        <v>0</v>
      </c>
      <c r="AN188" s="13">
        <f t="shared" si="81"/>
        <v>0</v>
      </c>
      <c r="AO188" s="15">
        <f t="shared" si="82"/>
        <v>0</v>
      </c>
      <c r="AP188" s="15">
        <f t="shared" si="83"/>
        <v>0</v>
      </c>
      <c r="AQ188" s="15">
        <f t="shared" si="84"/>
        <v>0</v>
      </c>
      <c r="AR188" s="15">
        <f t="shared" si="85"/>
        <v>0</v>
      </c>
      <c r="AS188" s="15">
        <f t="shared" si="86"/>
        <v>0</v>
      </c>
      <c r="AT188" s="22">
        <f t="shared" si="87"/>
        <v>0</v>
      </c>
      <c r="AU188" s="22">
        <f t="shared" si="88"/>
        <v>0</v>
      </c>
    </row>
    <row r="189" spans="1:47" x14ac:dyDescent="0.25">
      <c r="A189" t="s">
        <v>583</v>
      </c>
      <c r="E189" s="35">
        <v>1</v>
      </c>
      <c r="H189" s="35">
        <v>1</v>
      </c>
      <c r="X189" s="24">
        <v>1</v>
      </c>
      <c r="Z189" s="33">
        <f t="shared" si="67"/>
        <v>0</v>
      </c>
      <c r="AA189" s="33">
        <f t="shared" si="68"/>
        <v>0</v>
      </c>
      <c r="AB189" s="33">
        <f t="shared" si="69"/>
        <v>0</v>
      </c>
      <c r="AC189" s="33">
        <f t="shared" si="70"/>
        <v>1</v>
      </c>
      <c r="AD189" s="33">
        <f t="shared" si="71"/>
        <v>0</v>
      </c>
      <c r="AE189" s="33">
        <f t="shared" si="72"/>
        <v>0</v>
      </c>
      <c r="AF189" s="33">
        <f t="shared" si="73"/>
        <v>1</v>
      </c>
      <c r="AG189" s="31">
        <f t="shared" si="74"/>
        <v>0</v>
      </c>
      <c r="AH189" s="31">
        <f t="shared" si="75"/>
        <v>0</v>
      </c>
      <c r="AI189" s="31">
        <f t="shared" si="76"/>
        <v>0</v>
      </c>
      <c r="AJ189" s="31">
        <f t="shared" si="77"/>
        <v>0</v>
      </c>
      <c r="AK189" s="31">
        <f t="shared" si="78"/>
        <v>0</v>
      </c>
      <c r="AL189" s="31">
        <f t="shared" si="79"/>
        <v>0</v>
      </c>
      <c r="AM189" s="13">
        <f t="shared" si="80"/>
        <v>0</v>
      </c>
      <c r="AN189" s="13">
        <f t="shared" si="81"/>
        <v>0</v>
      </c>
      <c r="AO189" s="15">
        <f t="shared" si="82"/>
        <v>0</v>
      </c>
      <c r="AP189" s="15">
        <f t="shared" si="83"/>
        <v>0</v>
      </c>
      <c r="AQ189" s="15">
        <f t="shared" si="84"/>
        <v>0</v>
      </c>
      <c r="AR189" s="15">
        <f t="shared" si="85"/>
        <v>0</v>
      </c>
      <c r="AS189" s="15">
        <f t="shared" si="86"/>
        <v>0</v>
      </c>
      <c r="AT189" s="22">
        <f t="shared" si="87"/>
        <v>0</v>
      </c>
      <c r="AU189" s="22">
        <f t="shared" si="88"/>
        <v>0</v>
      </c>
    </row>
    <row r="190" spans="1:47" x14ac:dyDescent="0.25">
      <c r="A190" t="s">
        <v>588</v>
      </c>
      <c r="B190" s="35">
        <v>1</v>
      </c>
      <c r="H190" s="35">
        <v>1</v>
      </c>
      <c r="Q190" s="15">
        <v>1</v>
      </c>
      <c r="U190" s="15">
        <v>1</v>
      </c>
      <c r="X190" s="24">
        <v>2</v>
      </c>
      <c r="Z190" s="33">
        <f t="shared" si="67"/>
        <v>1</v>
      </c>
      <c r="AA190" s="33">
        <f t="shared" si="68"/>
        <v>0</v>
      </c>
      <c r="AB190" s="33">
        <f t="shared" si="69"/>
        <v>0</v>
      </c>
      <c r="AC190" s="33">
        <f t="shared" si="70"/>
        <v>0</v>
      </c>
      <c r="AD190" s="33">
        <f t="shared" si="71"/>
        <v>0</v>
      </c>
      <c r="AE190" s="33">
        <f t="shared" si="72"/>
        <v>0</v>
      </c>
      <c r="AF190" s="33">
        <f t="shared" si="73"/>
        <v>1</v>
      </c>
      <c r="AG190" s="31">
        <f t="shared" si="74"/>
        <v>0</v>
      </c>
      <c r="AH190" s="31">
        <f t="shared" si="75"/>
        <v>0</v>
      </c>
      <c r="AI190" s="31">
        <f t="shared" si="76"/>
        <v>0</v>
      </c>
      <c r="AJ190" s="31">
        <f t="shared" si="77"/>
        <v>0</v>
      </c>
      <c r="AK190" s="31">
        <f t="shared" si="78"/>
        <v>0</v>
      </c>
      <c r="AL190" s="31">
        <f t="shared" si="79"/>
        <v>0</v>
      </c>
      <c r="AM190" s="13">
        <f t="shared" si="80"/>
        <v>0</v>
      </c>
      <c r="AN190" s="13">
        <f t="shared" si="81"/>
        <v>0</v>
      </c>
      <c r="AO190" s="15">
        <f t="shared" si="82"/>
        <v>1</v>
      </c>
      <c r="AP190" s="15">
        <f t="shared" si="83"/>
        <v>0</v>
      </c>
      <c r="AQ190" s="15">
        <f t="shared" si="84"/>
        <v>0</v>
      </c>
      <c r="AR190" s="15">
        <f t="shared" si="85"/>
        <v>0</v>
      </c>
      <c r="AS190" s="15">
        <f t="shared" si="86"/>
        <v>1</v>
      </c>
      <c r="AT190" s="22">
        <f t="shared" si="87"/>
        <v>0</v>
      </c>
      <c r="AU190" s="22">
        <f t="shared" si="88"/>
        <v>0</v>
      </c>
    </row>
    <row r="191" spans="1:47" x14ac:dyDescent="0.25">
      <c r="A191" t="s">
        <v>592</v>
      </c>
      <c r="B191" s="35">
        <v>3</v>
      </c>
      <c r="H191" s="35">
        <v>3</v>
      </c>
      <c r="X191" s="24">
        <v>3</v>
      </c>
      <c r="Z191" s="33">
        <f t="shared" si="67"/>
        <v>1</v>
      </c>
      <c r="AA191" s="33">
        <f t="shared" si="68"/>
        <v>0</v>
      </c>
      <c r="AB191" s="33">
        <f t="shared" si="69"/>
        <v>0</v>
      </c>
      <c r="AC191" s="33">
        <f t="shared" si="70"/>
        <v>0</v>
      </c>
      <c r="AD191" s="33">
        <f t="shared" si="71"/>
        <v>0</v>
      </c>
      <c r="AE191" s="33">
        <f t="shared" si="72"/>
        <v>0</v>
      </c>
      <c r="AF191" s="33">
        <f t="shared" si="73"/>
        <v>1</v>
      </c>
      <c r="AG191" s="31">
        <f t="shared" si="74"/>
        <v>0</v>
      </c>
      <c r="AH191" s="31">
        <f t="shared" si="75"/>
        <v>0</v>
      </c>
      <c r="AI191" s="31">
        <f t="shared" si="76"/>
        <v>0</v>
      </c>
      <c r="AJ191" s="31">
        <f t="shared" si="77"/>
        <v>0</v>
      </c>
      <c r="AK191" s="31">
        <f t="shared" si="78"/>
        <v>0</v>
      </c>
      <c r="AL191" s="31">
        <f t="shared" si="79"/>
        <v>0</v>
      </c>
      <c r="AM191" s="13">
        <f t="shared" si="80"/>
        <v>0</v>
      </c>
      <c r="AN191" s="13">
        <f t="shared" si="81"/>
        <v>0</v>
      </c>
      <c r="AO191" s="15">
        <f t="shared" si="82"/>
        <v>0</v>
      </c>
      <c r="AP191" s="15">
        <f t="shared" si="83"/>
        <v>0</v>
      </c>
      <c r="AQ191" s="15">
        <f t="shared" si="84"/>
        <v>0</v>
      </c>
      <c r="AR191" s="15">
        <f t="shared" si="85"/>
        <v>0</v>
      </c>
      <c r="AS191" s="15">
        <f t="shared" si="86"/>
        <v>0</v>
      </c>
      <c r="AT191" s="22">
        <f t="shared" si="87"/>
        <v>0</v>
      </c>
      <c r="AU191" s="22">
        <f t="shared" si="88"/>
        <v>0</v>
      </c>
    </row>
    <row r="192" spans="1:47" x14ac:dyDescent="0.25">
      <c r="A192" t="s">
        <v>593</v>
      </c>
      <c r="Q192" s="15">
        <v>2</v>
      </c>
      <c r="U192" s="15">
        <v>2</v>
      </c>
      <c r="X192" s="24">
        <v>2</v>
      </c>
      <c r="Z192" s="33">
        <f t="shared" si="67"/>
        <v>0</v>
      </c>
      <c r="AA192" s="33">
        <f t="shared" si="68"/>
        <v>0</v>
      </c>
      <c r="AB192" s="33">
        <f t="shared" si="69"/>
        <v>0</v>
      </c>
      <c r="AC192" s="33">
        <f t="shared" si="70"/>
        <v>0</v>
      </c>
      <c r="AD192" s="33">
        <f t="shared" si="71"/>
        <v>0</v>
      </c>
      <c r="AE192" s="33">
        <f t="shared" si="72"/>
        <v>0</v>
      </c>
      <c r="AF192" s="33">
        <f t="shared" si="73"/>
        <v>0</v>
      </c>
      <c r="AG192" s="31">
        <f t="shared" si="74"/>
        <v>0</v>
      </c>
      <c r="AH192" s="31">
        <f t="shared" si="75"/>
        <v>0</v>
      </c>
      <c r="AI192" s="31">
        <f t="shared" si="76"/>
        <v>0</v>
      </c>
      <c r="AJ192" s="31">
        <f t="shared" si="77"/>
        <v>0</v>
      </c>
      <c r="AK192" s="31">
        <f t="shared" si="78"/>
        <v>0</v>
      </c>
      <c r="AL192" s="31">
        <f t="shared" si="79"/>
        <v>0</v>
      </c>
      <c r="AM192" s="13">
        <f t="shared" si="80"/>
        <v>0</v>
      </c>
      <c r="AN192" s="13">
        <f t="shared" si="81"/>
        <v>0</v>
      </c>
      <c r="AO192" s="15">
        <f t="shared" si="82"/>
        <v>1</v>
      </c>
      <c r="AP192" s="15">
        <f t="shared" si="83"/>
        <v>0</v>
      </c>
      <c r="AQ192" s="15">
        <f t="shared" si="84"/>
        <v>0</v>
      </c>
      <c r="AR192" s="15">
        <f t="shared" si="85"/>
        <v>0</v>
      </c>
      <c r="AS192" s="15">
        <f t="shared" si="86"/>
        <v>1</v>
      </c>
      <c r="AT192" s="22">
        <f t="shared" si="87"/>
        <v>0</v>
      </c>
      <c r="AU192" s="22">
        <f t="shared" si="88"/>
        <v>0</v>
      </c>
    </row>
    <row r="193" spans="1:47" x14ac:dyDescent="0.25">
      <c r="A193" t="s">
        <v>594</v>
      </c>
      <c r="B193" s="35">
        <v>3</v>
      </c>
      <c r="H193" s="35">
        <v>3</v>
      </c>
      <c r="X193" s="24">
        <v>3</v>
      </c>
      <c r="Z193" s="33">
        <f t="shared" si="67"/>
        <v>1</v>
      </c>
      <c r="AA193" s="33">
        <f t="shared" si="68"/>
        <v>0</v>
      </c>
      <c r="AB193" s="33">
        <f t="shared" si="69"/>
        <v>0</v>
      </c>
      <c r="AC193" s="33">
        <f t="shared" si="70"/>
        <v>0</v>
      </c>
      <c r="AD193" s="33">
        <f t="shared" si="71"/>
        <v>0</v>
      </c>
      <c r="AE193" s="33">
        <f t="shared" si="72"/>
        <v>0</v>
      </c>
      <c r="AF193" s="33">
        <f t="shared" si="73"/>
        <v>1</v>
      </c>
      <c r="AG193" s="31">
        <f t="shared" si="74"/>
        <v>0</v>
      </c>
      <c r="AH193" s="31">
        <f t="shared" si="75"/>
        <v>0</v>
      </c>
      <c r="AI193" s="31">
        <f t="shared" si="76"/>
        <v>0</v>
      </c>
      <c r="AJ193" s="31">
        <f t="shared" si="77"/>
        <v>0</v>
      </c>
      <c r="AK193" s="31">
        <f t="shared" si="78"/>
        <v>0</v>
      </c>
      <c r="AL193" s="31">
        <f t="shared" si="79"/>
        <v>0</v>
      </c>
      <c r="AM193" s="13">
        <f t="shared" si="80"/>
        <v>0</v>
      </c>
      <c r="AN193" s="13">
        <f t="shared" si="81"/>
        <v>0</v>
      </c>
      <c r="AO193" s="15">
        <f t="shared" si="82"/>
        <v>0</v>
      </c>
      <c r="AP193" s="15">
        <f t="shared" si="83"/>
        <v>0</v>
      </c>
      <c r="AQ193" s="15">
        <f t="shared" si="84"/>
        <v>0</v>
      </c>
      <c r="AR193" s="15">
        <f t="shared" si="85"/>
        <v>0</v>
      </c>
      <c r="AS193" s="15">
        <f t="shared" si="86"/>
        <v>0</v>
      </c>
      <c r="AT193" s="22">
        <f t="shared" si="87"/>
        <v>0</v>
      </c>
      <c r="AU193" s="22">
        <f t="shared" si="88"/>
        <v>0</v>
      </c>
    </row>
    <row r="194" spans="1:47" x14ac:dyDescent="0.25">
      <c r="A194" t="s">
        <v>597</v>
      </c>
      <c r="B194" s="35">
        <v>1</v>
      </c>
      <c r="H194" s="35">
        <v>1</v>
      </c>
      <c r="X194" s="24">
        <v>1</v>
      </c>
      <c r="Z194" s="33">
        <f t="shared" si="67"/>
        <v>1</v>
      </c>
      <c r="AA194" s="33">
        <f t="shared" si="68"/>
        <v>0</v>
      </c>
      <c r="AB194" s="33">
        <f t="shared" si="69"/>
        <v>0</v>
      </c>
      <c r="AC194" s="33">
        <f t="shared" si="70"/>
        <v>0</v>
      </c>
      <c r="AD194" s="33">
        <f t="shared" si="71"/>
        <v>0</v>
      </c>
      <c r="AE194" s="33">
        <f t="shared" si="72"/>
        <v>0</v>
      </c>
      <c r="AF194" s="33">
        <f t="shared" si="73"/>
        <v>1</v>
      </c>
      <c r="AG194" s="31">
        <f t="shared" si="74"/>
        <v>0</v>
      </c>
      <c r="AH194" s="31">
        <f t="shared" si="75"/>
        <v>0</v>
      </c>
      <c r="AI194" s="31">
        <f t="shared" si="76"/>
        <v>0</v>
      </c>
      <c r="AJ194" s="31">
        <f t="shared" si="77"/>
        <v>0</v>
      </c>
      <c r="AK194" s="31">
        <f t="shared" si="78"/>
        <v>0</v>
      </c>
      <c r="AL194" s="31">
        <f t="shared" si="79"/>
        <v>0</v>
      </c>
      <c r="AM194" s="13">
        <f t="shared" si="80"/>
        <v>0</v>
      </c>
      <c r="AN194" s="13">
        <f t="shared" si="81"/>
        <v>0</v>
      </c>
      <c r="AO194" s="15">
        <f t="shared" si="82"/>
        <v>0</v>
      </c>
      <c r="AP194" s="15">
        <f t="shared" si="83"/>
        <v>0</v>
      </c>
      <c r="AQ194" s="15">
        <f t="shared" si="84"/>
        <v>0</v>
      </c>
      <c r="AR194" s="15">
        <f t="shared" si="85"/>
        <v>0</v>
      </c>
      <c r="AS194" s="15">
        <f t="shared" si="86"/>
        <v>0</v>
      </c>
      <c r="AT194" s="22">
        <f t="shared" si="87"/>
        <v>0</v>
      </c>
      <c r="AU194" s="22">
        <f t="shared" si="88"/>
        <v>0</v>
      </c>
    </row>
    <row r="195" spans="1:47" x14ac:dyDescent="0.25">
      <c r="A195" t="s">
        <v>600</v>
      </c>
      <c r="B195" s="35">
        <v>1</v>
      </c>
      <c r="H195" s="35">
        <v>1</v>
      </c>
      <c r="X195" s="24">
        <v>1</v>
      </c>
      <c r="Z195" s="33">
        <f t="shared" si="67"/>
        <v>1</v>
      </c>
      <c r="AA195" s="33">
        <f t="shared" si="68"/>
        <v>0</v>
      </c>
      <c r="AB195" s="33">
        <f t="shared" si="69"/>
        <v>0</v>
      </c>
      <c r="AC195" s="33">
        <f t="shared" si="70"/>
        <v>0</v>
      </c>
      <c r="AD195" s="33">
        <f t="shared" si="71"/>
        <v>0</v>
      </c>
      <c r="AE195" s="33">
        <f t="shared" si="72"/>
        <v>0</v>
      </c>
      <c r="AF195" s="33">
        <f t="shared" si="73"/>
        <v>1</v>
      </c>
      <c r="AG195" s="31">
        <f t="shared" si="74"/>
        <v>0</v>
      </c>
      <c r="AH195" s="31">
        <f t="shared" si="75"/>
        <v>0</v>
      </c>
      <c r="AI195" s="31">
        <f t="shared" si="76"/>
        <v>0</v>
      </c>
      <c r="AJ195" s="31">
        <f t="shared" si="77"/>
        <v>0</v>
      </c>
      <c r="AK195" s="31">
        <f t="shared" si="78"/>
        <v>0</v>
      </c>
      <c r="AL195" s="31">
        <f t="shared" si="79"/>
        <v>0</v>
      </c>
      <c r="AM195" s="13">
        <f t="shared" si="80"/>
        <v>0</v>
      </c>
      <c r="AN195" s="13">
        <f t="shared" si="81"/>
        <v>0</v>
      </c>
      <c r="AO195" s="15">
        <f t="shared" si="82"/>
        <v>0</v>
      </c>
      <c r="AP195" s="15">
        <f t="shared" si="83"/>
        <v>0</v>
      </c>
      <c r="AQ195" s="15">
        <f t="shared" si="84"/>
        <v>0</v>
      </c>
      <c r="AR195" s="15">
        <f t="shared" si="85"/>
        <v>0</v>
      </c>
      <c r="AS195" s="15">
        <f t="shared" si="86"/>
        <v>0</v>
      </c>
      <c r="AT195" s="22">
        <f t="shared" si="87"/>
        <v>0</v>
      </c>
      <c r="AU195" s="22">
        <f t="shared" si="88"/>
        <v>0</v>
      </c>
    </row>
    <row r="196" spans="1:47" x14ac:dyDescent="0.25">
      <c r="A196" t="s">
        <v>603</v>
      </c>
      <c r="B196" s="35">
        <v>1</v>
      </c>
      <c r="H196" s="35">
        <v>1</v>
      </c>
      <c r="X196" s="24">
        <v>1</v>
      </c>
      <c r="Z196" s="33">
        <f t="shared" si="67"/>
        <v>1</v>
      </c>
      <c r="AA196" s="33">
        <f t="shared" si="68"/>
        <v>0</v>
      </c>
      <c r="AB196" s="33">
        <f t="shared" si="69"/>
        <v>0</v>
      </c>
      <c r="AC196" s="33">
        <f t="shared" si="70"/>
        <v>0</v>
      </c>
      <c r="AD196" s="33">
        <f t="shared" si="71"/>
        <v>0</v>
      </c>
      <c r="AE196" s="33">
        <f t="shared" si="72"/>
        <v>0</v>
      </c>
      <c r="AF196" s="33">
        <f t="shared" si="73"/>
        <v>1</v>
      </c>
      <c r="AG196" s="31">
        <f t="shared" si="74"/>
        <v>0</v>
      </c>
      <c r="AH196" s="31">
        <f t="shared" si="75"/>
        <v>0</v>
      </c>
      <c r="AI196" s="31">
        <f t="shared" si="76"/>
        <v>0</v>
      </c>
      <c r="AJ196" s="31">
        <f t="shared" si="77"/>
        <v>0</v>
      </c>
      <c r="AK196" s="31">
        <f t="shared" si="78"/>
        <v>0</v>
      </c>
      <c r="AL196" s="31">
        <f t="shared" si="79"/>
        <v>0</v>
      </c>
      <c r="AM196" s="13">
        <f t="shared" si="80"/>
        <v>0</v>
      </c>
      <c r="AN196" s="13">
        <f t="shared" si="81"/>
        <v>0</v>
      </c>
      <c r="AO196" s="15">
        <f t="shared" si="82"/>
        <v>0</v>
      </c>
      <c r="AP196" s="15">
        <f t="shared" si="83"/>
        <v>0</v>
      </c>
      <c r="AQ196" s="15">
        <f t="shared" si="84"/>
        <v>0</v>
      </c>
      <c r="AR196" s="15">
        <f t="shared" si="85"/>
        <v>0</v>
      </c>
      <c r="AS196" s="15">
        <f t="shared" si="86"/>
        <v>0</v>
      </c>
      <c r="AT196" s="22">
        <f t="shared" si="87"/>
        <v>0</v>
      </c>
      <c r="AU196" s="22">
        <f t="shared" si="88"/>
        <v>0</v>
      </c>
    </row>
    <row r="197" spans="1:47" x14ac:dyDescent="0.25">
      <c r="A197" t="s">
        <v>604</v>
      </c>
      <c r="B197" s="35">
        <v>1</v>
      </c>
      <c r="H197" s="35">
        <v>1</v>
      </c>
      <c r="X197" s="24">
        <v>1</v>
      </c>
      <c r="Z197" s="33">
        <f t="shared" si="67"/>
        <v>1</v>
      </c>
      <c r="AA197" s="33">
        <f t="shared" si="68"/>
        <v>0</v>
      </c>
      <c r="AB197" s="33">
        <f t="shared" si="69"/>
        <v>0</v>
      </c>
      <c r="AC197" s="33">
        <f t="shared" si="70"/>
        <v>0</v>
      </c>
      <c r="AD197" s="33">
        <f t="shared" si="71"/>
        <v>0</v>
      </c>
      <c r="AE197" s="33">
        <f t="shared" si="72"/>
        <v>0</v>
      </c>
      <c r="AF197" s="33">
        <f t="shared" si="73"/>
        <v>1</v>
      </c>
      <c r="AG197" s="31">
        <f t="shared" si="74"/>
        <v>0</v>
      </c>
      <c r="AH197" s="31">
        <f t="shared" si="75"/>
        <v>0</v>
      </c>
      <c r="AI197" s="31">
        <f t="shared" si="76"/>
        <v>0</v>
      </c>
      <c r="AJ197" s="31">
        <f t="shared" si="77"/>
        <v>0</v>
      </c>
      <c r="AK197" s="31">
        <f t="shared" si="78"/>
        <v>0</v>
      </c>
      <c r="AL197" s="31">
        <f t="shared" si="79"/>
        <v>0</v>
      </c>
      <c r="AM197" s="13">
        <f t="shared" si="80"/>
        <v>0</v>
      </c>
      <c r="AN197" s="13">
        <f t="shared" si="81"/>
        <v>0</v>
      </c>
      <c r="AO197" s="15">
        <f t="shared" si="82"/>
        <v>0</v>
      </c>
      <c r="AP197" s="15">
        <f t="shared" si="83"/>
        <v>0</v>
      </c>
      <c r="AQ197" s="15">
        <f t="shared" si="84"/>
        <v>0</v>
      </c>
      <c r="AR197" s="15">
        <f t="shared" si="85"/>
        <v>0</v>
      </c>
      <c r="AS197" s="15">
        <f t="shared" si="86"/>
        <v>0</v>
      </c>
      <c r="AT197" s="22">
        <f t="shared" si="87"/>
        <v>0</v>
      </c>
      <c r="AU197" s="22">
        <f t="shared" si="88"/>
        <v>0</v>
      </c>
    </row>
    <row r="198" spans="1:47" x14ac:dyDescent="0.25">
      <c r="A198" t="s">
        <v>607</v>
      </c>
      <c r="B198" s="35">
        <v>2</v>
      </c>
      <c r="H198" s="35">
        <v>2</v>
      </c>
      <c r="X198" s="24">
        <v>2</v>
      </c>
      <c r="Z198" s="33">
        <f t="shared" si="67"/>
        <v>1</v>
      </c>
      <c r="AA198" s="33">
        <f t="shared" si="68"/>
        <v>0</v>
      </c>
      <c r="AB198" s="33">
        <f t="shared" si="69"/>
        <v>0</v>
      </c>
      <c r="AC198" s="33">
        <f t="shared" si="70"/>
        <v>0</v>
      </c>
      <c r="AD198" s="33">
        <f t="shared" si="71"/>
        <v>0</v>
      </c>
      <c r="AE198" s="33">
        <f t="shared" si="72"/>
        <v>0</v>
      </c>
      <c r="AF198" s="33">
        <f t="shared" si="73"/>
        <v>1</v>
      </c>
      <c r="AG198" s="31">
        <f t="shared" si="74"/>
        <v>0</v>
      </c>
      <c r="AH198" s="31">
        <f t="shared" si="75"/>
        <v>0</v>
      </c>
      <c r="AI198" s="31">
        <f t="shared" si="76"/>
        <v>0</v>
      </c>
      <c r="AJ198" s="31">
        <f t="shared" si="77"/>
        <v>0</v>
      </c>
      <c r="AK198" s="31">
        <f t="shared" si="78"/>
        <v>0</v>
      </c>
      <c r="AL198" s="31">
        <f t="shared" si="79"/>
        <v>0</v>
      </c>
      <c r="AM198" s="13">
        <f t="shared" si="80"/>
        <v>0</v>
      </c>
      <c r="AN198" s="13">
        <f t="shared" si="81"/>
        <v>0</v>
      </c>
      <c r="AO198" s="15">
        <f t="shared" si="82"/>
        <v>0</v>
      </c>
      <c r="AP198" s="15">
        <f t="shared" si="83"/>
        <v>0</v>
      </c>
      <c r="AQ198" s="15">
        <f t="shared" si="84"/>
        <v>0</v>
      </c>
      <c r="AR198" s="15">
        <f t="shared" si="85"/>
        <v>0</v>
      </c>
      <c r="AS198" s="15">
        <f t="shared" si="86"/>
        <v>0</v>
      </c>
      <c r="AT198" s="22">
        <f t="shared" si="87"/>
        <v>0</v>
      </c>
      <c r="AU198" s="22">
        <f t="shared" si="88"/>
        <v>0</v>
      </c>
    </row>
    <row r="199" spans="1:47" x14ac:dyDescent="0.25">
      <c r="A199" t="s">
        <v>610</v>
      </c>
      <c r="Q199" s="15">
        <v>1</v>
      </c>
      <c r="U199" s="15">
        <v>1</v>
      </c>
      <c r="X199" s="24">
        <v>1</v>
      </c>
      <c r="Z199" s="33">
        <f t="shared" si="67"/>
        <v>0</v>
      </c>
      <c r="AA199" s="33">
        <f t="shared" si="68"/>
        <v>0</v>
      </c>
      <c r="AB199" s="33">
        <f t="shared" si="69"/>
        <v>0</v>
      </c>
      <c r="AC199" s="33">
        <f t="shared" si="70"/>
        <v>0</v>
      </c>
      <c r="AD199" s="33">
        <f t="shared" si="71"/>
        <v>0</v>
      </c>
      <c r="AE199" s="33">
        <f t="shared" si="72"/>
        <v>0</v>
      </c>
      <c r="AF199" s="33">
        <f t="shared" si="73"/>
        <v>0</v>
      </c>
      <c r="AG199" s="31">
        <f t="shared" si="74"/>
        <v>0</v>
      </c>
      <c r="AH199" s="31">
        <f t="shared" si="75"/>
        <v>0</v>
      </c>
      <c r="AI199" s="31">
        <f t="shared" si="76"/>
        <v>0</v>
      </c>
      <c r="AJ199" s="31">
        <f t="shared" si="77"/>
        <v>0</v>
      </c>
      <c r="AK199" s="31">
        <f t="shared" si="78"/>
        <v>0</v>
      </c>
      <c r="AL199" s="31">
        <f t="shared" si="79"/>
        <v>0</v>
      </c>
      <c r="AM199" s="13">
        <f t="shared" si="80"/>
        <v>0</v>
      </c>
      <c r="AN199" s="13">
        <f t="shared" si="81"/>
        <v>0</v>
      </c>
      <c r="AO199" s="15">
        <f t="shared" si="82"/>
        <v>1</v>
      </c>
      <c r="AP199" s="15">
        <f t="shared" si="83"/>
        <v>0</v>
      </c>
      <c r="AQ199" s="15">
        <f t="shared" si="84"/>
        <v>0</v>
      </c>
      <c r="AR199" s="15">
        <f t="shared" si="85"/>
        <v>0</v>
      </c>
      <c r="AS199" s="15">
        <f t="shared" si="86"/>
        <v>1</v>
      </c>
      <c r="AT199" s="22">
        <f t="shared" si="87"/>
        <v>0</v>
      </c>
      <c r="AU199" s="22">
        <f t="shared" si="88"/>
        <v>0</v>
      </c>
    </row>
    <row r="200" spans="1:47" x14ac:dyDescent="0.25">
      <c r="A200" t="s">
        <v>613</v>
      </c>
      <c r="B200" s="35">
        <v>1</v>
      </c>
      <c r="H200" s="35">
        <v>1</v>
      </c>
      <c r="X200" s="24">
        <v>1</v>
      </c>
      <c r="Z200" s="33">
        <f t="shared" si="67"/>
        <v>1</v>
      </c>
      <c r="AA200" s="33">
        <f t="shared" si="68"/>
        <v>0</v>
      </c>
      <c r="AB200" s="33">
        <f t="shared" si="69"/>
        <v>0</v>
      </c>
      <c r="AC200" s="33">
        <f t="shared" si="70"/>
        <v>0</v>
      </c>
      <c r="AD200" s="33">
        <f t="shared" si="71"/>
        <v>0</v>
      </c>
      <c r="AE200" s="33">
        <f t="shared" si="72"/>
        <v>0</v>
      </c>
      <c r="AF200" s="33">
        <f t="shared" si="73"/>
        <v>1</v>
      </c>
      <c r="AG200" s="31">
        <f t="shared" si="74"/>
        <v>0</v>
      </c>
      <c r="AH200" s="31">
        <f t="shared" si="75"/>
        <v>0</v>
      </c>
      <c r="AI200" s="31">
        <f t="shared" si="76"/>
        <v>0</v>
      </c>
      <c r="AJ200" s="31">
        <f t="shared" si="77"/>
        <v>0</v>
      </c>
      <c r="AK200" s="31">
        <f t="shared" si="78"/>
        <v>0</v>
      </c>
      <c r="AL200" s="31">
        <f t="shared" si="79"/>
        <v>0</v>
      </c>
      <c r="AM200" s="13">
        <f t="shared" si="80"/>
        <v>0</v>
      </c>
      <c r="AN200" s="13">
        <f t="shared" si="81"/>
        <v>0</v>
      </c>
      <c r="AO200" s="15">
        <f t="shared" si="82"/>
        <v>0</v>
      </c>
      <c r="AP200" s="15">
        <f t="shared" si="83"/>
        <v>0</v>
      </c>
      <c r="AQ200" s="15">
        <f t="shared" si="84"/>
        <v>0</v>
      </c>
      <c r="AR200" s="15">
        <f t="shared" si="85"/>
        <v>0</v>
      </c>
      <c r="AS200" s="15">
        <f t="shared" si="86"/>
        <v>0</v>
      </c>
      <c r="AT200" s="22">
        <f t="shared" si="87"/>
        <v>0</v>
      </c>
      <c r="AU200" s="22">
        <f t="shared" si="88"/>
        <v>0</v>
      </c>
    </row>
    <row r="201" spans="1:47" x14ac:dyDescent="0.25">
      <c r="A201" t="s">
        <v>616</v>
      </c>
      <c r="Q201" s="15">
        <v>1</v>
      </c>
      <c r="U201" s="15">
        <v>1</v>
      </c>
      <c r="X201" s="24">
        <v>1</v>
      </c>
      <c r="Z201" s="33">
        <f t="shared" si="67"/>
        <v>0</v>
      </c>
      <c r="AA201" s="33">
        <f t="shared" si="68"/>
        <v>0</v>
      </c>
      <c r="AB201" s="33">
        <f t="shared" si="69"/>
        <v>0</v>
      </c>
      <c r="AC201" s="33">
        <f t="shared" si="70"/>
        <v>0</v>
      </c>
      <c r="AD201" s="33">
        <f t="shared" si="71"/>
        <v>0</v>
      </c>
      <c r="AE201" s="33">
        <f t="shared" si="72"/>
        <v>0</v>
      </c>
      <c r="AF201" s="33">
        <f t="shared" si="73"/>
        <v>0</v>
      </c>
      <c r="AG201" s="31">
        <f t="shared" si="74"/>
        <v>0</v>
      </c>
      <c r="AH201" s="31">
        <f t="shared" si="75"/>
        <v>0</v>
      </c>
      <c r="AI201" s="31">
        <f t="shared" si="76"/>
        <v>0</v>
      </c>
      <c r="AJ201" s="31">
        <f t="shared" si="77"/>
        <v>0</v>
      </c>
      <c r="AK201" s="31">
        <f t="shared" si="78"/>
        <v>0</v>
      </c>
      <c r="AL201" s="31">
        <f t="shared" si="79"/>
        <v>0</v>
      </c>
      <c r="AM201" s="13">
        <f t="shared" si="80"/>
        <v>0</v>
      </c>
      <c r="AN201" s="13">
        <f t="shared" si="81"/>
        <v>0</v>
      </c>
      <c r="AO201" s="15">
        <f t="shared" si="82"/>
        <v>1</v>
      </c>
      <c r="AP201" s="15">
        <f t="shared" si="83"/>
        <v>0</v>
      </c>
      <c r="AQ201" s="15">
        <f t="shared" si="84"/>
        <v>0</v>
      </c>
      <c r="AR201" s="15">
        <f t="shared" si="85"/>
        <v>0</v>
      </c>
      <c r="AS201" s="15">
        <f t="shared" si="86"/>
        <v>1</v>
      </c>
      <c r="AT201" s="22">
        <f t="shared" si="87"/>
        <v>0</v>
      </c>
      <c r="AU201" s="22">
        <f t="shared" si="88"/>
        <v>0</v>
      </c>
    </row>
    <row r="202" spans="1:47" x14ac:dyDescent="0.25">
      <c r="A202" t="s">
        <v>617</v>
      </c>
      <c r="B202" s="35">
        <v>3</v>
      </c>
      <c r="H202" s="35">
        <v>3</v>
      </c>
      <c r="X202" s="24">
        <v>3</v>
      </c>
      <c r="Z202" s="33">
        <f t="shared" si="67"/>
        <v>1</v>
      </c>
      <c r="AA202" s="33">
        <f t="shared" si="68"/>
        <v>0</v>
      </c>
      <c r="AB202" s="33">
        <f t="shared" si="69"/>
        <v>0</v>
      </c>
      <c r="AC202" s="33">
        <f t="shared" si="70"/>
        <v>0</v>
      </c>
      <c r="AD202" s="33">
        <f t="shared" si="71"/>
        <v>0</v>
      </c>
      <c r="AE202" s="33">
        <f t="shared" si="72"/>
        <v>0</v>
      </c>
      <c r="AF202" s="33">
        <f t="shared" si="73"/>
        <v>1</v>
      </c>
      <c r="AG202" s="31">
        <f t="shared" si="74"/>
        <v>0</v>
      </c>
      <c r="AH202" s="31">
        <f t="shared" si="75"/>
        <v>0</v>
      </c>
      <c r="AI202" s="31">
        <f t="shared" si="76"/>
        <v>0</v>
      </c>
      <c r="AJ202" s="31">
        <f t="shared" si="77"/>
        <v>0</v>
      </c>
      <c r="AK202" s="31">
        <f t="shared" si="78"/>
        <v>0</v>
      </c>
      <c r="AL202" s="31">
        <f t="shared" si="79"/>
        <v>0</v>
      </c>
      <c r="AM202" s="13">
        <f t="shared" si="80"/>
        <v>0</v>
      </c>
      <c r="AN202" s="13">
        <f t="shared" si="81"/>
        <v>0</v>
      </c>
      <c r="AO202" s="15">
        <f t="shared" si="82"/>
        <v>0</v>
      </c>
      <c r="AP202" s="15">
        <f t="shared" si="83"/>
        <v>0</v>
      </c>
      <c r="AQ202" s="15">
        <f t="shared" si="84"/>
        <v>0</v>
      </c>
      <c r="AR202" s="15">
        <f t="shared" si="85"/>
        <v>0</v>
      </c>
      <c r="AS202" s="15">
        <f t="shared" si="86"/>
        <v>0</v>
      </c>
      <c r="AT202" s="22">
        <f t="shared" si="87"/>
        <v>0</v>
      </c>
      <c r="AU202" s="22">
        <f t="shared" si="88"/>
        <v>0</v>
      </c>
    </row>
    <row r="203" spans="1:47" x14ac:dyDescent="0.25">
      <c r="A203" t="s">
        <v>620</v>
      </c>
      <c r="B203" s="35">
        <v>1</v>
      </c>
      <c r="H203" s="35">
        <v>1</v>
      </c>
      <c r="K203" s="17">
        <v>1</v>
      </c>
      <c r="N203" s="17">
        <v>1</v>
      </c>
      <c r="X203" s="24">
        <v>2</v>
      </c>
      <c r="Z203" s="33">
        <f t="shared" si="67"/>
        <v>1</v>
      </c>
      <c r="AA203" s="33">
        <f t="shared" si="68"/>
        <v>0</v>
      </c>
      <c r="AB203" s="33">
        <f t="shared" si="69"/>
        <v>0</v>
      </c>
      <c r="AC203" s="33">
        <f t="shared" si="70"/>
        <v>0</v>
      </c>
      <c r="AD203" s="33">
        <f t="shared" si="71"/>
        <v>0</v>
      </c>
      <c r="AE203" s="33">
        <f t="shared" si="72"/>
        <v>0</v>
      </c>
      <c r="AF203" s="33">
        <f t="shared" si="73"/>
        <v>1</v>
      </c>
      <c r="AG203" s="31">
        <f t="shared" si="74"/>
        <v>0</v>
      </c>
      <c r="AH203" s="31">
        <f t="shared" si="75"/>
        <v>0</v>
      </c>
      <c r="AI203" s="31">
        <f t="shared" si="76"/>
        <v>1</v>
      </c>
      <c r="AJ203" s="31">
        <f t="shared" si="77"/>
        <v>0</v>
      </c>
      <c r="AK203" s="31">
        <f t="shared" si="78"/>
        <v>0</v>
      </c>
      <c r="AL203" s="31">
        <f t="shared" si="79"/>
        <v>1</v>
      </c>
      <c r="AM203" s="13">
        <f t="shared" si="80"/>
        <v>0</v>
      </c>
      <c r="AN203" s="13">
        <f t="shared" si="81"/>
        <v>0</v>
      </c>
      <c r="AO203" s="15">
        <f t="shared" si="82"/>
        <v>0</v>
      </c>
      <c r="AP203" s="15">
        <f t="shared" si="83"/>
        <v>0</v>
      </c>
      <c r="AQ203" s="15">
        <f t="shared" si="84"/>
        <v>0</v>
      </c>
      <c r="AR203" s="15">
        <f t="shared" si="85"/>
        <v>0</v>
      </c>
      <c r="AS203" s="15">
        <f t="shared" si="86"/>
        <v>0</v>
      </c>
      <c r="AT203" s="22">
        <f t="shared" si="87"/>
        <v>0</v>
      </c>
      <c r="AU203" s="22">
        <f t="shared" si="88"/>
        <v>0</v>
      </c>
    </row>
    <row r="204" spans="1:47" x14ac:dyDescent="0.25">
      <c r="A204" t="s">
        <v>623</v>
      </c>
      <c r="B204" s="35">
        <v>1</v>
      </c>
      <c r="H204" s="35">
        <v>1</v>
      </c>
      <c r="X204" s="24">
        <v>1</v>
      </c>
      <c r="Z204" s="33">
        <f t="shared" si="67"/>
        <v>1</v>
      </c>
      <c r="AA204" s="33">
        <f t="shared" si="68"/>
        <v>0</v>
      </c>
      <c r="AB204" s="33">
        <f t="shared" si="69"/>
        <v>0</v>
      </c>
      <c r="AC204" s="33">
        <f t="shared" si="70"/>
        <v>0</v>
      </c>
      <c r="AD204" s="33">
        <f t="shared" si="71"/>
        <v>0</v>
      </c>
      <c r="AE204" s="33">
        <f t="shared" si="72"/>
        <v>0</v>
      </c>
      <c r="AF204" s="33">
        <f t="shared" si="73"/>
        <v>1</v>
      </c>
      <c r="AG204" s="31">
        <f t="shared" si="74"/>
        <v>0</v>
      </c>
      <c r="AH204" s="31">
        <f t="shared" si="75"/>
        <v>0</v>
      </c>
      <c r="AI204" s="31">
        <f t="shared" si="76"/>
        <v>0</v>
      </c>
      <c r="AJ204" s="31">
        <f t="shared" si="77"/>
        <v>0</v>
      </c>
      <c r="AK204" s="31">
        <f t="shared" si="78"/>
        <v>0</v>
      </c>
      <c r="AL204" s="31">
        <f t="shared" si="79"/>
        <v>0</v>
      </c>
      <c r="AM204" s="13">
        <f t="shared" si="80"/>
        <v>0</v>
      </c>
      <c r="AN204" s="13">
        <f t="shared" si="81"/>
        <v>0</v>
      </c>
      <c r="AO204" s="15">
        <f t="shared" si="82"/>
        <v>0</v>
      </c>
      <c r="AP204" s="15">
        <f t="shared" si="83"/>
        <v>0</v>
      </c>
      <c r="AQ204" s="15">
        <f t="shared" si="84"/>
        <v>0</v>
      </c>
      <c r="AR204" s="15">
        <f t="shared" si="85"/>
        <v>0</v>
      </c>
      <c r="AS204" s="15">
        <f t="shared" si="86"/>
        <v>0</v>
      </c>
      <c r="AT204" s="22">
        <f t="shared" si="87"/>
        <v>0</v>
      </c>
      <c r="AU204" s="22">
        <f t="shared" si="88"/>
        <v>0</v>
      </c>
    </row>
    <row r="205" spans="1:47" x14ac:dyDescent="0.25">
      <c r="A205" t="s">
        <v>626</v>
      </c>
      <c r="B205" s="35">
        <v>2</v>
      </c>
      <c r="H205" s="35">
        <v>2</v>
      </c>
      <c r="Q205" s="15">
        <v>2</v>
      </c>
      <c r="U205" s="15">
        <v>2</v>
      </c>
      <c r="X205" s="24">
        <v>4</v>
      </c>
      <c r="Z205" s="33">
        <f t="shared" si="67"/>
        <v>1</v>
      </c>
      <c r="AA205" s="33">
        <f t="shared" si="68"/>
        <v>0</v>
      </c>
      <c r="AB205" s="33">
        <f t="shared" si="69"/>
        <v>0</v>
      </c>
      <c r="AC205" s="33">
        <f t="shared" si="70"/>
        <v>0</v>
      </c>
      <c r="AD205" s="33">
        <f t="shared" si="71"/>
        <v>0</v>
      </c>
      <c r="AE205" s="33">
        <f t="shared" si="72"/>
        <v>0</v>
      </c>
      <c r="AF205" s="33">
        <f t="shared" si="73"/>
        <v>1</v>
      </c>
      <c r="AG205" s="31">
        <f t="shared" si="74"/>
        <v>0</v>
      </c>
      <c r="AH205" s="31">
        <f t="shared" si="75"/>
        <v>0</v>
      </c>
      <c r="AI205" s="31">
        <f t="shared" si="76"/>
        <v>0</v>
      </c>
      <c r="AJ205" s="31">
        <f t="shared" si="77"/>
        <v>0</v>
      </c>
      <c r="AK205" s="31">
        <f t="shared" si="78"/>
        <v>0</v>
      </c>
      <c r="AL205" s="31">
        <f t="shared" si="79"/>
        <v>0</v>
      </c>
      <c r="AM205" s="13">
        <f t="shared" si="80"/>
        <v>0</v>
      </c>
      <c r="AN205" s="13">
        <f t="shared" si="81"/>
        <v>0</v>
      </c>
      <c r="AO205" s="15">
        <f t="shared" si="82"/>
        <v>1</v>
      </c>
      <c r="AP205" s="15">
        <f t="shared" si="83"/>
        <v>0</v>
      </c>
      <c r="AQ205" s="15">
        <f t="shared" si="84"/>
        <v>0</v>
      </c>
      <c r="AR205" s="15">
        <f t="shared" si="85"/>
        <v>0</v>
      </c>
      <c r="AS205" s="15">
        <f t="shared" si="86"/>
        <v>1</v>
      </c>
      <c r="AT205" s="22">
        <f t="shared" si="87"/>
        <v>0</v>
      </c>
      <c r="AU205" s="22">
        <f t="shared" si="88"/>
        <v>0</v>
      </c>
    </row>
    <row r="206" spans="1:47" x14ac:dyDescent="0.25">
      <c r="A206" t="s">
        <v>628</v>
      </c>
      <c r="B206" s="35">
        <v>1</v>
      </c>
      <c r="H206" s="35">
        <v>1</v>
      </c>
      <c r="X206" s="24">
        <v>1</v>
      </c>
      <c r="Z206" s="33">
        <f t="shared" si="67"/>
        <v>1</v>
      </c>
      <c r="AA206" s="33">
        <f t="shared" si="68"/>
        <v>0</v>
      </c>
      <c r="AB206" s="33">
        <f t="shared" si="69"/>
        <v>0</v>
      </c>
      <c r="AC206" s="33">
        <f t="shared" si="70"/>
        <v>0</v>
      </c>
      <c r="AD206" s="33">
        <f t="shared" si="71"/>
        <v>0</v>
      </c>
      <c r="AE206" s="33">
        <f t="shared" si="72"/>
        <v>0</v>
      </c>
      <c r="AF206" s="33">
        <f t="shared" si="73"/>
        <v>1</v>
      </c>
      <c r="AG206" s="31">
        <f t="shared" si="74"/>
        <v>0</v>
      </c>
      <c r="AH206" s="31">
        <f t="shared" si="75"/>
        <v>0</v>
      </c>
      <c r="AI206" s="31">
        <f t="shared" si="76"/>
        <v>0</v>
      </c>
      <c r="AJ206" s="31">
        <f t="shared" si="77"/>
        <v>0</v>
      </c>
      <c r="AK206" s="31">
        <f t="shared" si="78"/>
        <v>0</v>
      </c>
      <c r="AL206" s="31">
        <f t="shared" si="79"/>
        <v>0</v>
      </c>
      <c r="AM206" s="13">
        <f t="shared" si="80"/>
        <v>0</v>
      </c>
      <c r="AN206" s="13">
        <f t="shared" si="81"/>
        <v>0</v>
      </c>
      <c r="AO206" s="15">
        <f t="shared" si="82"/>
        <v>0</v>
      </c>
      <c r="AP206" s="15">
        <f t="shared" si="83"/>
        <v>0</v>
      </c>
      <c r="AQ206" s="15">
        <f t="shared" si="84"/>
        <v>0</v>
      </c>
      <c r="AR206" s="15">
        <f t="shared" si="85"/>
        <v>0</v>
      </c>
      <c r="AS206" s="15">
        <f t="shared" si="86"/>
        <v>0</v>
      </c>
      <c r="AT206" s="22">
        <f t="shared" si="87"/>
        <v>0</v>
      </c>
      <c r="AU206" s="22">
        <f t="shared" si="88"/>
        <v>0</v>
      </c>
    </row>
    <row r="207" spans="1:47" x14ac:dyDescent="0.25">
      <c r="A207" t="s">
        <v>633</v>
      </c>
      <c r="B207" s="35">
        <v>1</v>
      </c>
      <c r="H207" s="35">
        <v>1</v>
      </c>
      <c r="X207" s="24">
        <v>1</v>
      </c>
      <c r="Z207" s="33">
        <f t="shared" si="67"/>
        <v>1</v>
      </c>
      <c r="AA207" s="33">
        <f t="shared" si="68"/>
        <v>0</v>
      </c>
      <c r="AB207" s="33">
        <f t="shared" si="69"/>
        <v>0</v>
      </c>
      <c r="AC207" s="33">
        <f t="shared" si="70"/>
        <v>0</v>
      </c>
      <c r="AD207" s="33">
        <f t="shared" si="71"/>
        <v>0</v>
      </c>
      <c r="AE207" s="33">
        <f t="shared" si="72"/>
        <v>0</v>
      </c>
      <c r="AF207" s="33">
        <f t="shared" si="73"/>
        <v>1</v>
      </c>
      <c r="AG207" s="31">
        <f t="shared" si="74"/>
        <v>0</v>
      </c>
      <c r="AH207" s="31">
        <f t="shared" si="75"/>
        <v>0</v>
      </c>
      <c r="AI207" s="31">
        <f t="shared" si="76"/>
        <v>0</v>
      </c>
      <c r="AJ207" s="31">
        <f t="shared" si="77"/>
        <v>0</v>
      </c>
      <c r="AK207" s="31">
        <f t="shared" si="78"/>
        <v>0</v>
      </c>
      <c r="AL207" s="31">
        <f t="shared" si="79"/>
        <v>0</v>
      </c>
      <c r="AM207" s="13">
        <f t="shared" si="80"/>
        <v>0</v>
      </c>
      <c r="AN207" s="13">
        <f t="shared" si="81"/>
        <v>0</v>
      </c>
      <c r="AO207" s="15">
        <f t="shared" si="82"/>
        <v>0</v>
      </c>
      <c r="AP207" s="15">
        <f t="shared" si="83"/>
        <v>0</v>
      </c>
      <c r="AQ207" s="15">
        <f t="shared" si="84"/>
        <v>0</v>
      </c>
      <c r="AR207" s="15">
        <f t="shared" si="85"/>
        <v>0</v>
      </c>
      <c r="AS207" s="15">
        <f t="shared" si="86"/>
        <v>0</v>
      </c>
      <c r="AT207" s="22">
        <f t="shared" si="87"/>
        <v>0</v>
      </c>
      <c r="AU207" s="22">
        <f t="shared" si="88"/>
        <v>0</v>
      </c>
    </row>
    <row r="208" spans="1:47" x14ac:dyDescent="0.25">
      <c r="A208" t="s">
        <v>637</v>
      </c>
      <c r="B208" s="35">
        <v>2</v>
      </c>
      <c r="H208" s="35">
        <v>2</v>
      </c>
      <c r="X208" s="24">
        <v>2</v>
      </c>
      <c r="Z208" s="33">
        <f t="shared" si="67"/>
        <v>1</v>
      </c>
      <c r="AA208" s="33">
        <f t="shared" si="68"/>
        <v>0</v>
      </c>
      <c r="AB208" s="33">
        <f t="shared" si="69"/>
        <v>0</v>
      </c>
      <c r="AC208" s="33">
        <f t="shared" si="70"/>
        <v>0</v>
      </c>
      <c r="AD208" s="33">
        <f t="shared" si="71"/>
        <v>0</v>
      </c>
      <c r="AE208" s="33">
        <f t="shared" si="72"/>
        <v>0</v>
      </c>
      <c r="AF208" s="33">
        <f t="shared" si="73"/>
        <v>1</v>
      </c>
      <c r="AG208" s="31">
        <f t="shared" si="74"/>
        <v>0</v>
      </c>
      <c r="AH208" s="31">
        <f t="shared" si="75"/>
        <v>0</v>
      </c>
      <c r="AI208" s="31">
        <f t="shared" si="76"/>
        <v>0</v>
      </c>
      <c r="AJ208" s="31">
        <f t="shared" si="77"/>
        <v>0</v>
      </c>
      <c r="AK208" s="31">
        <f t="shared" si="78"/>
        <v>0</v>
      </c>
      <c r="AL208" s="31">
        <f t="shared" si="79"/>
        <v>0</v>
      </c>
      <c r="AM208" s="13">
        <f t="shared" si="80"/>
        <v>0</v>
      </c>
      <c r="AN208" s="13">
        <f t="shared" si="81"/>
        <v>0</v>
      </c>
      <c r="AO208" s="15">
        <f t="shared" si="82"/>
        <v>0</v>
      </c>
      <c r="AP208" s="15">
        <f t="shared" si="83"/>
        <v>0</v>
      </c>
      <c r="AQ208" s="15">
        <f t="shared" si="84"/>
        <v>0</v>
      </c>
      <c r="AR208" s="15">
        <f t="shared" si="85"/>
        <v>0</v>
      </c>
      <c r="AS208" s="15">
        <f t="shared" si="86"/>
        <v>0</v>
      </c>
      <c r="AT208" s="22">
        <f t="shared" si="87"/>
        <v>0</v>
      </c>
      <c r="AU208" s="22">
        <f t="shared" si="88"/>
        <v>0</v>
      </c>
    </row>
    <row r="209" spans="1:47" x14ac:dyDescent="0.25">
      <c r="A209" t="s">
        <v>641</v>
      </c>
      <c r="Q209" s="15">
        <v>3</v>
      </c>
      <c r="U209" s="15">
        <v>3</v>
      </c>
      <c r="X209" s="24">
        <v>3</v>
      </c>
      <c r="Z209" s="33">
        <f t="shared" si="67"/>
        <v>0</v>
      </c>
      <c r="AA209" s="33">
        <f t="shared" si="68"/>
        <v>0</v>
      </c>
      <c r="AB209" s="33">
        <f t="shared" si="69"/>
        <v>0</v>
      </c>
      <c r="AC209" s="33">
        <f t="shared" si="70"/>
        <v>0</v>
      </c>
      <c r="AD209" s="33">
        <f t="shared" si="71"/>
        <v>0</v>
      </c>
      <c r="AE209" s="33">
        <f t="shared" si="72"/>
        <v>0</v>
      </c>
      <c r="AF209" s="33">
        <f t="shared" si="73"/>
        <v>0</v>
      </c>
      <c r="AG209" s="31">
        <f t="shared" si="74"/>
        <v>0</v>
      </c>
      <c r="AH209" s="31">
        <f t="shared" si="75"/>
        <v>0</v>
      </c>
      <c r="AI209" s="31">
        <f t="shared" si="76"/>
        <v>0</v>
      </c>
      <c r="AJ209" s="31">
        <f t="shared" si="77"/>
        <v>0</v>
      </c>
      <c r="AK209" s="31">
        <f t="shared" si="78"/>
        <v>0</v>
      </c>
      <c r="AL209" s="31">
        <f t="shared" si="79"/>
        <v>0</v>
      </c>
      <c r="AM209" s="13">
        <f t="shared" si="80"/>
        <v>0</v>
      </c>
      <c r="AN209" s="13">
        <f t="shared" si="81"/>
        <v>0</v>
      </c>
      <c r="AO209" s="15">
        <f t="shared" si="82"/>
        <v>1</v>
      </c>
      <c r="AP209" s="15">
        <f t="shared" si="83"/>
        <v>0</v>
      </c>
      <c r="AQ209" s="15">
        <f t="shared" si="84"/>
        <v>0</v>
      </c>
      <c r="AR209" s="15">
        <f t="shared" si="85"/>
        <v>0</v>
      </c>
      <c r="AS209" s="15">
        <f t="shared" si="86"/>
        <v>1</v>
      </c>
      <c r="AT209" s="22">
        <f t="shared" si="87"/>
        <v>0</v>
      </c>
      <c r="AU209" s="22">
        <f t="shared" si="88"/>
        <v>0</v>
      </c>
    </row>
    <row r="210" spans="1:47" x14ac:dyDescent="0.25">
      <c r="A210" t="s">
        <v>644</v>
      </c>
      <c r="B210" s="35">
        <v>2</v>
      </c>
      <c r="H210" s="35">
        <v>2</v>
      </c>
      <c r="X210" s="24">
        <v>2</v>
      </c>
      <c r="Z210" s="33">
        <f t="shared" si="67"/>
        <v>1</v>
      </c>
      <c r="AA210" s="33">
        <f t="shared" si="68"/>
        <v>0</v>
      </c>
      <c r="AB210" s="33">
        <f t="shared" si="69"/>
        <v>0</v>
      </c>
      <c r="AC210" s="33">
        <f t="shared" si="70"/>
        <v>0</v>
      </c>
      <c r="AD210" s="33">
        <f t="shared" si="71"/>
        <v>0</v>
      </c>
      <c r="AE210" s="33">
        <f t="shared" si="72"/>
        <v>0</v>
      </c>
      <c r="AF210" s="33">
        <f t="shared" si="73"/>
        <v>1</v>
      </c>
      <c r="AG210" s="31">
        <f t="shared" si="74"/>
        <v>0</v>
      </c>
      <c r="AH210" s="31">
        <f t="shared" si="75"/>
        <v>0</v>
      </c>
      <c r="AI210" s="31">
        <f t="shared" si="76"/>
        <v>0</v>
      </c>
      <c r="AJ210" s="31">
        <f t="shared" si="77"/>
        <v>0</v>
      </c>
      <c r="AK210" s="31">
        <f t="shared" si="78"/>
        <v>0</v>
      </c>
      <c r="AL210" s="31">
        <f t="shared" si="79"/>
        <v>0</v>
      </c>
      <c r="AM210" s="13">
        <f t="shared" si="80"/>
        <v>0</v>
      </c>
      <c r="AN210" s="13">
        <f t="shared" si="81"/>
        <v>0</v>
      </c>
      <c r="AO210" s="15">
        <f t="shared" si="82"/>
        <v>0</v>
      </c>
      <c r="AP210" s="15">
        <f t="shared" si="83"/>
        <v>0</v>
      </c>
      <c r="AQ210" s="15">
        <f t="shared" si="84"/>
        <v>0</v>
      </c>
      <c r="AR210" s="15">
        <f t="shared" si="85"/>
        <v>0</v>
      </c>
      <c r="AS210" s="15">
        <f t="shared" si="86"/>
        <v>0</v>
      </c>
      <c r="AT210" s="22">
        <f t="shared" si="87"/>
        <v>0</v>
      </c>
      <c r="AU210" s="22">
        <f t="shared" si="88"/>
        <v>0</v>
      </c>
    </row>
    <row r="211" spans="1:47" x14ac:dyDescent="0.25">
      <c r="A211" t="s">
        <v>645</v>
      </c>
      <c r="B211" s="35">
        <v>2</v>
      </c>
      <c r="H211" s="35">
        <v>2</v>
      </c>
      <c r="S211" s="15">
        <v>2</v>
      </c>
      <c r="U211" s="15">
        <v>2</v>
      </c>
      <c r="X211" s="24">
        <v>4</v>
      </c>
      <c r="Z211" s="33">
        <f t="shared" si="67"/>
        <v>1</v>
      </c>
      <c r="AA211" s="33">
        <f t="shared" si="68"/>
        <v>0</v>
      </c>
      <c r="AB211" s="33">
        <f t="shared" si="69"/>
        <v>0</v>
      </c>
      <c r="AC211" s="33">
        <f t="shared" si="70"/>
        <v>0</v>
      </c>
      <c r="AD211" s="33">
        <f t="shared" si="71"/>
        <v>0</v>
      </c>
      <c r="AE211" s="33">
        <f t="shared" si="72"/>
        <v>0</v>
      </c>
      <c r="AF211" s="33">
        <f t="shared" si="73"/>
        <v>1</v>
      </c>
      <c r="AG211" s="31">
        <f t="shared" si="74"/>
        <v>0</v>
      </c>
      <c r="AH211" s="31">
        <f t="shared" si="75"/>
        <v>0</v>
      </c>
      <c r="AI211" s="31">
        <f t="shared" si="76"/>
        <v>0</v>
      </c>
      <c r="AJ211" s="31">
        <f t="shared" si="77"/>
        <v>0</v>
      </c>
      <c r="AK211" s="31">
        <f t="shared" si="78"/>
        <v>0</v>
      </c>
      <c r="AL211" s="31">
        <f t="shared" si="79"/>
        <v>0</v>
      </c>
      <c r="AM211" s="13">
        <f t="shared" si="80"/>
        <v>0</v>
      </c>
      <c r="AN211" s="13">
        <f t="shared" si="81"/>
        <v>0</v>
      </c>
      <c r="AO211" s="15">
        <f t="shared" si="82"/>
        <v>0</v>
      </c>
      <c r="AP211" s="15">
        <f t="shared" si="83"/>
        <v>0</v>
      </c>
      <c r="AQ211" s="15">
        <f t="shared" si="84"/>
        <v>1</v>
      </c>
      <c r="AR211" s="15">
        <f t="shared" si="85"/>
        <v>0</v>
      </c>
      <c r="AS211" s="15">
        <f t="shared" si="86"/>
        <v>1</v>
      </c>
      <c r="AT211" s="22">
        <f t="shared" si="87"/>
        <v>0</v>
      </c>
      <c r="AU211" s="22">
        <f t="shared" si="88"/>
        <v>0</v>
      </c>
    </row>
    <row r="212" spans="1:47" x14ac:dyDescent="0.25">
      <c r="A212" t="s">
        <v>651</v>
      </c>
      <c r="B212" s="35">
        <v>2</v>
      </c>
      <c r="H212" s="35">
        <v>2</v>
      </c>
      <c r="X212" s="24">
        <v>2</v>
      </c>
      <c r="Z212" s="33">
        <f t="shared" si="67"/>
        <v>1</v>
      </c>
      <c r="AA212" s="33">
        <f t="shared" si="68"/>
        <v>0</v>
      </c>
      <c r="AB212" s="33">
        <f t="shared" si="69"/>
        <v>0</v>
      </c>
      <c r="AC212" s="33">
        <f t="shared" si="70"/>
        <v>0</v>
      </c>
      <c r="AD212" s="33">
        <f t="shared" si="71"/>
        <v>0</v>
      </c>
      <c r="AE212" s="33">
        <f t="shared" si="72"/>
        <v>0</v>
      </c>
      <c r="AF212" s="33">
        <f t="shared" si="73"/>
        <v>1</v>
      </c>
      <c r="AG212" s="31">
        <f t="shared" si="74"/>
        <v>0</v>
      </c>
      <c r="AH212" s="31">
        <f t="shared" si="75"/>
        <v>0</v>
      </c>
      <c r="AI212" s="31">
        <f t="shared" si="76"/>
        <v>0</v>
      </c>
      <c r="AJ212" s="31">
        <f t="shared" si="77"/>
        <v>0</v>
      </c>
      <c r="AK212" s="31">
        <f t="shared" si="78"/>
        <v>0</v>
      </c>
      <c r="AL212" s="31">
        <f t="shared" si="79"/>
        <v>0</v>
      </c>
      <c r="AM212" s="13">
        <f t="shared" si="80"/>
        <v>0</v>
      </c>
      <c r="AN212" s="13">
        <f t="shared" si="81"/>
        <v>0</v>
      </c>
      <c r="AO212" s="15">
        <f t="shared" si="82"/>
        <v>0</v>
      </c>
      <c r="AP212" s="15">
        <f t="shared" si="83"/>
        <v>0</v>
      </c>
      <c r="AQ212" s="15">
        <f t="shared" si="84"/>
        <v>0</v>
      </c>
      <c r="AR212" s="15">
        <f t="shared" si="85"/>
        <v>0</v>
      </c>
      <c r="AS212" s="15">
        <f t="shared" si="86"/>
        <v>0</v>
      </c>
      <c r="AT212" s="22">
        <f t="shared" si="87"/>
        <v>0</v>
      </c>
      <c r="AU212" s="22">
        <f t="shared" si="88"/>
        <v>0</v>
      </c>
    </row>
    <row r="213" spans="1:47" x14ac:dyDescent="0.25">
      <c r="A213" t="s">
        <v>656</v>
      </c>
      <c r="B213" s="35">
        <v>1</v>
      </c>
      <c r="H213" s="35">
        <v>1</v>
      </c>
      <c r="X213" s="24">
        <v>1</v>
      </c>
      <c r="Z213" s="33">
        <f t="shared" si="67"/>
        <v>1</v>
      </c>
      <c r="AA213" s="33">
        <f t="shared" si="68"/>
        <v>0</v>
      </c>
      <c r="AB213" s="33">
        <f t="shared" si="69"/>
        <v>0</v>
      </c>
      <c r="AC213" s="33">
        <f t="shared" si="70"/>
        <v>0</v>
      </c>
      <c r="AD213" s="33">
        <f t="shared" si="71"/>
        <v>0</v>
      </c>
      <c r="AE213" s="33">
        <f t="shared" si="72"/>
        <v>0</v>
      </c>
      <c r="AF213" s="33">
        <f t="shared" si="73"/>
        <v>1</v>
      </c>
      <c r="AG213" s="31">
        <f t="shared" si="74"/>
        <v>0</v>
      </c>
      <c r="AH213" s="31">
        <f t="shared" si="75"/>
        <v>0</v>
      </c>
      <c r="AI213" s="31">
        <f t="shared" si="76"/>
        <v>0</v>
      </c>
      <c r="AJ213" s="31">
        <f t="shared" si="77"/>
        <v>0</v>
      </c>
      <c r="AK213" s="31">
        <f t="shared" si="78"/>
        <v>0</v>
      </c>
      <c r="AL213" s="31">
        <f t="shared" si="79"/>
        <v>0</v>
      </c>
      <c r="AM213" s="13">
        <f t="shared" si="80"/>
        <v>0</v>
      </c>
      <c r="AN213" s="13">
        <f t="shared" si="81"/>
        <v>0</v>
      </c>
      <c r="AO213" s="15">
        <f t="shared" si="82"/>
        <v>0</v>
      </c>
      <c r="AP213" s="15">
        <f t="shared" si="83"/>
        <v>0</v>
      </c>
      <c r="AQ213" s="15">
        <f t="shared" si="84"/>
        <v>0</v>
      </c>
      <c r="AR213" s="15">
        <f t="shared" si="85"/>
        <v>0</v>
      </c>
      <c r="AS213" s="15">
        <f t="shared" si="86"/>
        <v>0</v>
      </c>
      <c r="AT213" s="22">
        <f t="shared" si="87"/>
        <v>0</v>
      </c>
      <c r="AU213" s="22">
        <f t="shared" si="88"/>
        <v>0</v>
      </c>
    </row>
    <row r="214" spans="1:47" x14ac:dyDescent="0.25">
      <c r="A214" t="s">
        <v>661</v>
      </c>
      <c r="E214" s="35">
        <v>2</v>
      </c>
      <c r="H214" s="35">
        <v>2</v>
      </c>
      <c r="X214" s="24">
        <v>2</v>
      </c>
      <c r="Z214" s="33">
        <f t="shared" si="67"/>
        <v>0</v>
      </c>
      <c r="AA214" s="33">
        <f t="shared" si="68"/>
        <v>0</v>
      </c>
      <c r="AB214" s="33">
        <f t="shared" si="69"/>
        <v>0</v>
      </c>
      <c r="AC214" s="33">
        <f t="shared" si="70"/>
        <v>1</v>
      </c>
      <c r="AD214" s="33">
        <f t="shared" si="71"/>
        <v>0</v>
      </c>
      <c r="AE214" s="33">
        <f t="shared" si="72"/>
        <v>0</v>
      </c>
      <c r="AF214" s="33">
        <f t="shared" si="73"/>
        <v>1</v>
      </c>
      <c r="AG214" s="31">
        <f t="shared" si="74"/>
        <v>0</v>
      </c>
      <c r="AH214" s="31">
        <f t="shared" si="75"/>
        <v>0</v>
      </c>
      <c r="AI214" s="31">
        <f t="shared" si="76"/>
        <v>0</v>
      </c>
      <c r="AJ214" s="31">
        <f t="shared" si="77"/>
        <v>0</v>
      </c>
      <c r="AK214" s="31">
        <f t="shared" si="78"/>
        <v>0</v>
      </c>
      <c r="AL214" s="31">
        <f t="shared" si="79"/>
        <v>0</v>
      </c>
      <c r="AM214" s="13">
        <f t="shared" si="80"/>
        <v>0</v>
      </c>
      <c r="AN214" s="13">
        <f t="shared" si="81"/>
        <v>0</v>
      </c>
      <c r="AO214" s="15">
        <f t="shared" si="82"/>
        <v>0</v>
      </c>
      <c r="AP214" s="15">
        <f t="shared" si="83"/>
        <v>0</v>
      </c>
      <c r="AQ214" s="15">
        <f t="shared" si="84"/>
        <v>0</v>
      </c>
      <c r="AR214" s="15">
        <f t="shared" si="85"/>
        <v>0</v>
      </c>
      <c r="AS214" s="15">
        <f t="shared" si="86"/>
        <v>0</v>
      </c>
      <c r="AT214" s="22">
        <f t="shared" si="87"/>
        <v>0</v>
      </c>
      <c r="AU214" s="22">
        <f t="shared" si="88"/>
        <v>0</v>
      </c>
    </row>
    <row r="215" spans="1:47" x14ac:dyDescent="0.25">
      <c r="A215" t="s">
        <v>666</v>
      </c>
      <c r="B215" s="35">
        <v>3</v>
      </c>
      <c r="H215" s="35">
        <v>3</v>
      </c>
      <c r="X215" s="24">
        <v>3</v>
      </c>
      <c r="Z215" s="33">
        <f t="shared" si="67"/>
        <v>1</v>
      </c>
      <c r="AA215" s="33">
        <f t="shared" si="68"/>
        <v>0</v>
      </c>
      <c r="AB215" s="33">
        <f t="shared" si="69"/>
        <v>0</v>
      </c>
      <c r="AC215" s="33">
        <f t="shared" si="70"/>
        <v>0</v>
      </c>
      <c r="AD215" s="33">
        <f t="shared" si="71"/>
        <v>0</v>
      </c>
      <c r="AE215" s="33">
        <f t="shared" si="72"/>
        <v>0</v>
      </c>
      <c r="AF215" s="33">
        <f t="shared" si="73"/>
        <v>1</v>
      </c>
      <c r="AG215" s="31">
        <f t="shared" si="74"/>
        <v>0</v>
      </c>
      <c r="AH215" s="31">
        <f t="shared" si="75"/>
        <v>0</v>
      </c>
      <c r="AI215" s="31">
        <f t="shared" si="76"/>
        <v>0</v>
      </c>
      <c r="AJ215" s="31">
        <f t="shared" si="77"/>
        <v>0</v>
      </c>
      <c r="AK215" s="31">
        <f t="shared" si="78"/>
        <v>0</v>
      </c>
      <c r="AL215" s="31">
        <f t="shared" si="79"/>
        <v>0</v>
      </c>
      <c r="AM215" s="13">
        <f t="shared" si="80"/>
        <v>0</v>
      </c>
      <c r="AN215" s="13">
        <f t="shared" si="81"/>
        <v>0</v>
      </c>
      <c r="AO215" s="15">
        <f t="shared" si="82"/>
        <v>0</v>
      </c>
      <c r="AP215" s="15">
        <f t="shared" si="83"/>
        <v>0</v>
      </c>
      <c r="AQ215" s="15">
        <f t="shared" si="84"/>
        <v>0</v>
      </c>
      <c r="AR215" s="15">
        <f t="shared" si="85"/>
        <v>0</v>
      </c>
      <c r="AS215" s="15">
        <f t="shared" si="86"/>
        <v>0</v>
      </c>
      <c r="AT215" s="22">
        <f t="shared" si="87"/>
        <v>0</v>
      </c>
      <c r="AU215" s="22">
        <f t="shared" si="88"/>
        <v>0</v>
      </c>
    </row>
    <row r="216" spans="1:47" x14ac:dyDescent="0.25">
      <c r="A216" t="s">
        <v>670</v>
      </c>
      <c r="B216" s="35">
        <v>1</v>
      </c>
      <c r="H216" s="35">
        <v>1</v>
      </c>
      <c r="X216" s="24">
        <v>1</v>
      </c>
      <c r="Z216" s="33">
        <f t="shared" si="67"/>
        <v>1</v>
      </c>
      <c r="AA216" s="33">
        <f t="shared" si="68"/>
        <v>0</v>
      </c>
      <c r="AB216" s="33">
        <f t="shared" si="69"/>
        <v>0</v>
      </c>
      <c r="AC216" s="33">
        <f t="shared" si="70"/>
        <v>0</v>
      </c>
      <c r="AD216" s="33">
        <f t="shared" si="71"/>
        <v>0</v>
      </c>
      <c r="AE216" s="33">
        <f t="shared" si="72"/>
        <v>0</v>
      </c>
      <c r="AF216" s="33">
        <f t="shared" si="73"/>
        <v>1</v>
      </c>
      <c r="AG216" s="31">
        <f t="shared" si="74"/>
        <v>0</v>
      </c>
      <c r="AH216" s="31">
        <f t="shared" si="75"/>
        <v>0</v>
      </c>
      <c r="AI216" s="31">
        <f t="shared" si="76"/>
        <v>0</v>
      </c>
      <c r="AJ216" s="31">
        <f t="shared" si="77"/>
        <v>0</v>
      </c>
      <c r="AK216" s="31">
        <f t="shared" si="78"/>
        <v>0</v>
      </c>
      <c r="AL216" s="31">
        <f t="shared" si="79"/>
        <v>0</v>
      </c>
      <c r="AM216" s="13">
        <f t="shared" si="80"/>
        <v>0</v>
      </c>
      <c r="AN216" s="13">
        <f t="shared" si="81"/>
        <v>0</v>
      </c>
      <c r="AO216" s="15">
        <f t="shared" si="82"/>
        <v>0</v>
      </c>
      <c r="AP216" s="15">
        <f t="shared" si="83"/>
        <v>0</v>
      </c>
      <c r="AQ216" s="15">
        <f t="shared" si="84"/>
        <v>0</v>
      </c>
      <c r="AR216" s="15">
        <f t="shared" si="85"/>
        <v>0</v>
      </c>
      <c r="AS216" s="15">
        <f t="shared" si="86"/>
        <v>0</v>
      </c>
      <c r="AT216" s="22">
        <f t="shared" si="87"/>
        <v>0</v>
      </c>
      <c r="AU216" s="22">
        <f t="shared" si="88"/>
        <v>0</v>
      </c>
    </row>
    <row r="217" spans="1:47" x14ac:dyDescent="0.25">
      <c r="A217" t="s">
        <v>675</v>
      </c>
      <c r="B217" s="35">
        <v>2</v>
      </c>
      <c r="H217" s="35">
        <v>2</v>
      </c>
      <c r="X217" s="24">
        <v>2</v>
      </c>
      <c r="Z217" s="33">
        <f t="shared" si="67"/>
        <v>1</v>
      </c>
      <c r="AA217" s="33">
        <f t="shared" si="68"/>
        <v>0</v>
      </c>
      <c r="AB217" s="33">
        <f t="shared" si="69"/>
        <v>0</v>
      </c>
      <c r="AC217" s="33">
        <f t="shared" si="70"/>
        <v>0</v>
      </c>
      <c r="AD217" s="33">
        <f t="shared" si="71"/>
        <v>0</v>
      </c>
      <c r="AE217" s="33">
        <f t="shared" si="72"/>
        <v>0</v>
      </c>
      <c r="AF217" s="33">
        <f t="shared" si="73"/>
        <v>1</v>
      </c>
      <c r="AG217" s="31">
        <f t="shared" si="74"/>
        <v>0</v>
      </c>
      <c r="AH217" s="31">
        <f t="shared" si="75"/>
        <v>0</v>
      </c>
      <c r="AI217" s="31">
        <f t="shared" si="76"/>
        <v>0</v>
      </c>
      <c r="AJ217" s="31">
        <f t="shared" si="77"/>
        <v>0</v>
      </c>
      <c r="AK217" s="31">
        <f t="shared" si="78"/>
        <v>0</v>
      </c>
      <c r="AL217" s="31">
        <f t="shared" si="79"/>
        <v>0</v>
      </c>
      <c r="AM217" s="13">
        <f t="shared" si="80"/>
        <v>0</v>
      </c>
      <c r="AN217" s="13">
        <f t="shared" si="81"/>
        <v>0</v>
      </c>
      <c r="AO217" s="15">
        <f t="shared" si="82"/>
        <v>0</v>
      </c>
      <c r="AP217" s="15">
        <f t="shared" si="83"/>
        <v>0</v>
      </c>
      <c r="AQ217" s="15">
        <f t="shared" si="84"/>
        <v>0</v>
      </c>
      <c r="AR217" s="15">
        <f t="shared" si="85"/>
        <v>0</v>
      </c>
      <c r="AS217" s="15">
        <f t="shared" si="86"/>
        <v>0</v>
      </c>
      <c r="AT217" s="22">
        <f t="shared" si="87"/>
        <v>0</v>
      </c>
      <c r="AU217" s="22">
        <f t="shared" si="88"/>
        <v>0</v>
      </c>
    </row>
    <row r="218" spans="1:47" x14ac:dyDescent="0.25">
      <c r="A218" t="s">
        <v>677</v>
      </c>
      <c r="B218" s="35">
        <v>1</v>
      </c>
      <c r="H218" s="35">
        <v>1</v>
      </c>
      <c r="Q218" s="15">
        <v>1</v>
      </c>
      <c r="U218" s="15">
        <v>1</v>
      </c>
      <c r="X218" s="24">
        <v>2</v>
      </c>
      <c r="Z218" s="33">
        <f t="shared" si="67"/>
        <v>1</v>
      </c>
      <c r="AA218" s="33">
        <f t="shared" si="68"/>
        <v>0</v>
      </c>
      <c r="AB218" s="33">
        <f t="shared" si="69"/>
        <v>0</v>
      </c>
      <c r="AC218" s="33">
        <f t="shared" si="70"/>
        <v>0</v>
      </c>
      <c r="AD218" s="33">
        <f t="shared" si="71"/>
        <v>0</v>
      </c>
      <c r="AE218" s="33">
        <f t="shared" si="72"/>
        <v>0</v>
      </c>
      <c r="AF218" s="33">
        <f t="shared" si="73"/>
        <v>1</v>
      </c>
      <c r="AG218" s="31">
        <f t="shared" si="74"/>
        <v>0</v>
      </c>
      <c r="AH218" s="31">
        <f t="shared" si="75"/>
        <v>0</v>
      </c>
      <c r="AI218" s="31">
        <f t="shared" si="76"/>
        <v>0</v>
      </c>
      <c r="AJ218" s="31">
        <f t="shared" si="77"/>
        <v>0</v>
      </c>
      <c r="AK218" s="31">
        <f t="shared" si="78"/>
        <v>0</v>
      </c>
      <c r="AL218" s="31">
        <f t="shared" si="79"/>
        <v>0</v>
      </c>
      <c r="AM218" s="13">
        <f t="shared" si="80"/>
        <v>0</v>
      </c>
      <c r="AN218" s="13">
        <f t="shared" si="81"/>
        <v>0</v>
      </c>
      <c r="AO218" s="15">
        <f t="shared" si="82"/>
        <v>1</v>
      </c>
      <c r="AP218" s="15">
        <f t="shared" si="83"/>
        <v>0</v>
      </c>
      <c r="AQ218" s="15">
        <f t="shared" si="84"/>
        <v>0</v>
      </c>
      <c r="AR218" s="15">
        <f t="shared" si="85"/>
        <v>0</v>
      </c>
      <c r="AS218" s="15">
        <f t="shared" si="86"/>
        <v>1</v>
      </c>
      <c r="AT218" s="22">
        <f t="shared" si="87"/>
        <v>0</v>
      </c>
      <c r="AU218" s="22">
        <f t="shared" si="88"/>
        <v>0</v>
      </c>
    </row>
    <row r="219" spans="1:47" x14ac:dyDescent="0.25">
      <c r="A219" t="s">
        <v>678</v>
      </c>
      <c r="B219" s="35">
        <v>2</v>
      </c>
      <c r="H219" s="35">
        <v>2</v>
      </c>
      <c r="Q219" s="15">
        <v>2</v>
      </c>
      <c r="U219" s="15">
        <v>2</v>
      </c>
      <c r="X219" s="24">
        <v>4</v>
      </c>
      <c r="Z219" s="33">
        <f t="shared" si="67"/>
        <v>1</v>
      </c>
      <c r="AA219" s="33">
        <f t="shared" si="68"/>
        <v>0</v>
      </c>
      <c r="AB219" s="33">
        <f t="shared" si="69"/>
        <v>0</v>
      </c>
      <c r="AC219" s="33">
        <f t="shared" si="70"/>
        <v>0</v>
      </c>
      <c r="AD219" s="33">
        <f t="shared" si="71"/>
        <v>0</v>
      </c>
      <c r="AE219" s="33">
        <f t="shared" si="72"/>
        <v>0</v>
      </c>
      <c r="AF219" s="33">
        <f t="shared" si="73"/>
        <v>1</v>
      </c>
      <c r="AG219" s="31">
        <f t="shared" si="74"/>
        <v>0</v>
      </c>
      <c r="AH219" s="31">
        <f t="shared" si="75"/>
        <v>0</v>
      </c>
      <c r="AI219" s="31">
        <f t="shared" si="76"/>
        <v>0</v>
      </c>
      <c r="AJ219" s="31">
        <f t="shared" si="77"/>
        <v>0</v>
      </c>
      <c r="AK219" s="31">
        <f t="shared" si="78"/>
        <v>0</v>
      </c>
      <c r="AL219" s="31">
        <f t="shared" si="79"/>
        <v>0</v>
      </c>
      <c r="AM219" s="13">
        <f t="shared" si="80"/>
        <v>0</v>
      </c>
      <c r="AN219" s="13">
        <f t="shared" si="81"/>
        <v>0</v>
      </c>
      <c r="AO219" s="15">
        <f t="shared" si="82"/>
        <v>1</v>
      </c>
      <c r="AP219" s="15">
        <f t="shared" si="83"/>
        <v>0</v>
      </c>
      <c r="AQ219" s="15">
        <f t="shared" si="84"/>
        <v>0</v>
      </c>
      <c r="AR219" s="15">
        <f t="shared" si="85"/>
        <v>0</v>
      </c>
      <c r="AS219" s="15">
        <f t="shared" si="86"/>
        <v>1</v>
      </c>
      <c r="AT219" s="22">
        <f t="shared" si="87"/>
        <v>0</v>
      </c>
      <c r="AU219" s="22">
        <f t="shared" si="88"/>
        <v>0</v>
      </c>
    </row>
    <row r="220" spans="1:47" x14ac:dyDescent="0.25">
      <c r="A220" t="s">
        <v>681</v>
      </c>
      <c r="S220" s="15">
        <v>2</v>
      </c>
      <c r="U220" s="15">
        <v>2</v>
      </c>
      <c r="X220" s="24">
        <v>2</v>
      </c>
      <c r="Z220" s="33">
        <f t="shared" si="67"/>
        <v>0</v>
      </c>
      <c r="AA220" s="33">
        <f t="shared" si="68"/>
        <v>0</v>
      </c>
      <c r="AB220" s="33">
        <f t="shared" si="69"/>
        <v>0</v>
      </c>
      <c r="AC220" s="33">
        <f t="shared" si="70"/>
        <v>0</v>
      </c>
      <c r="AD220" s="33">
        <f t="shared" si="71"/>
        <v>0</v>
      </c>
      <c r="AE220" s="33">
        <f t="shared" si="72"/>
        <v>0</v>
      </c>
      <c r="AF220" s="33">
        <f t="shared" si="73"/>
        <v>0</v>
      </c>
      <c r="AG220" s="31">
        <f t="shared" si="74"/>
        <v>0</v>
      </c>
      <c r="AH220" s="31">
        <f t="shared" si="75"/>
        <v>0</v>
      </c>
      <c r="AI220" s="31">
        <f t="shared" si="76"/>
        <v>0</v>
      </c>
      <c r="AJ220" s="31">
        <f t="shared" si="77"/>
        <v>0</v>
      </c>
      <c r="AK220" s="31">
        <f t="shared" si="78"/>
        <v>0</v>
      </c>
      <c r="AL220" s="31">
        <f t="shared" si="79"/>
        <v>0</v>
      </c>
      <c r="AM220" s="13">
        <f t="shared" si="80"/>
        <v>0</v>
      </c>
      <c r="AN220" s="13">
        <f t="shared" si="81"/>
        <v>0</v>
      </c>
      <c r="AO220" s="15">
        <f t="shared" si="82"/>
        <v>0</v>
      </c>
      <c r="AP220" s="15">
        <f t="shared" si="83"/>
        <v>0</v>
      </c>
      <c r="AQ220" s="15">
        <f t="shared" si="84"/>
        <v>1</v>
      </c>
      <c r="AR220" s="15">
        <f t="shared" si="85"/>
        <v>0</v>
      </c>
      <c r="AS220" s="15">
        <f t="shared" si="86"/>
        <v>1</v>
      </c>
      <c r="AT220" s="22">
        <f t="shared" si="87"/>
        <v>0</v>
      </c>
      <c r="AU220" s="22">
        <f t="shared" si="88"/>
        <v>0</v>
      </c>
    </row>
    <row r="221" spans="1:47" x14ac:dyDescent="0.25">
      <c r="A221" t="s">
        <v>683</v>
      </c>
      <c r="B221" s="35">
        <v>3</v>
      </c>
      <c r="H221" s="35">
        <v>3</v>
      </c>
      <c r="X221" s="24">
        <v>3</v>
      </c>
      <c r="Z221" s="33">
        <f t="shared" si="67"/>
        <v>1</v>
      </c>
      <c r="AA221" s="33">
        <f t="shared" si="68"/>
        <v>0</v>
      </c>
      <c r="AB221" s="33">
        <f t="shared" si="69"/>
        <v>0</v>
      </c>
      <c r="AC221" s="33">
        <f t="shared" si="70"/>
        <v>0</v>
      </c>
      <c r="AD221" s="33">
        <f t="shared" si="71"/>
        <v>0</v>
      </c>
      <c r="AE221" s="33">
        <f t="shared" si="72"/>
        <v>0</v>
      </c>
      <c r="AF221" s="33">
        <f t="shared" si="73"/>
        <v>1</v>
      </c>
      <c r="AG221" s="31">
        <f t="shared" si="74"/>
        <v>0</v>
      </c>
      <c r="AH221" s="31">
        <f t="shared" si="75"/>
        <v>0</v>
      </c>
      <c r="AI221" s="31">
        <f t="shared" si="76"/>
        <v>0</v>
      </c>
      <c r="AJ221" s="31">
        <f t="shared" si="77"/>
        <v>0</v>
      </c>
      <c r="AK221" s="31">
        <f t="shared" si="78"/>
        <v>0</v>
      </c>
      <c r="AL221" s="31">
        <f t="shared" si="79"/>
        <v>0</v>
      </c>
      <c r="AM221" s="13">
        <f t="shared" si="80"/>
        <v>0</v>
      </c>
      <c r="AN221" s="13">
        <f t="shared" si="81"/>
        <v>0</v>
      </c>
      <c r="AO221" s="15">
        <f t="shared" si="82"/>
        <v>0</v>
      </c>
      <c r="AP221" s="15">
        <f t="shared" si="83"/>
        <v>0</v>
      </c>
      <c r="AQ221" s="15">
        <f t="shared" si="84"/>
        <v>0</v>
      </c>
      <c r="AR221" s="15">
        <f t="shared" si="85"/>
        <v>0</v>
      </c>
      <c r="AS221" s="15">
        <f t="shared" si="86"/>
        <v>0</v>
      </c>
      <c r="AT221" s="22">
        <f t="shared" si="87"/>
        <v>0</v>
      </c>
      <c r="AU221" s="22">
        <f t="shared" si="88"/>
        <v>0</v>
      </c>
    </row>
    <row r="222" spans="1:47" x14ac:dyDescent="0.25">
      <c r="A222" t="s">
        <v>689</v>
      </c>
      <c r="D222" s="35">
        <v>1</v>
      </c>
      <c r="H222" s="35">
        <v>1</v>
      </c>
      <c r="X222" s="24">
        <v>1</v>
      </c>
      <c r="Z222" s="33">
        <f t="shared" ref="Z222:Z285" si="89">IF(ISBLANK(B222),0,1)</f>
        <v>0</v>
      </c>
      <c r="AA222" s="33">
        <f t="shared" ref="AA222:AA285" si="90">IF(ISBLANK(C222),0,1)</f>
        <v>0</v>
      </c>
      <c r="AB222" s="33">
        <f t="shared" ref="AB222:AB285" si="91">IF(ISBLANK(D222),0,1)</f>
        <v>1</v>
      </c>
      <c r="AC222" s="33">
        <f t="shared" ref="AC222:AC285" si="92">IF(ISBLANK(E222),0,1)</f>
        <v>0</v>
      </c>
      <c r="AD222" s="33">
        <f t="shared" ref="AD222:AD285" si="93">IF(ISBLANK(F222),0,1)</f>
        <v>0</v>
      </c>
      <c r="AE222" s="33">
        <f t="shared" ref="AE222:AE285" si="94">IF(ISBLANK(G222),0,1)</f>
        <v>0</v>
      </c>
      <c r="AF222" s="33">
        <f t="shared" ref="AF222:AF285" si="95">IF(ISBLANK(H222),0,1)</f>
        <v>1</v>
      </c>
      <c r="AG222" s="31">
        <f t="shared" ref="AG222:AG285" si="96">IF(ISBLANK(I222),0,1)</f>
        <v>0</v>
      </c>
      <c r="AH222" s="31">
        <f t="shared" ref="AH222:AH285" si="97">IF(ISBLANK(J222),0,1)</f>
        <v>0</v>
      </c>
      <c r="AI222" s="31">
        <f t="shared" ref="AI222:AI285" si="98">IF(ISBLANK(K222),0,1)</f>
        <v>0</v>
      </c>
      <c r="AJ222" s="31">
        <f t="shared" ref="AJ222:AJ285" si="99">IF(ISBLANK(L222),0,1)</f>
        <v>0</v>
      </c>
      <c r="AK222" s="31">
        <f t="shared" ref="AK222:AK285" si="100">IF(ISBLANK(M222),0,1)</f>
        <v>0</v>
      </c>
      <c r="AL222" s="31">
        <f t="shared" ref="AL222:AL285" si="101">IF(ISBLANK(N222),0,1)</f>
        <v>0</v>
      </c>
      <c r="AM222" s="13">
        <f t="shared" ref="AM222:AM285" si="102">IF(ISBLANK(O222),0,1)</f>
        <v>0</v>
      </c>
      <c r="AN222" s="13">
        <f t="shared" ref="AN222:AN285" si="103">IF(ISBLANK(P222),0,1)</f>
        <v>0</v>
      </c>
      <c r="AO222" s="15">
        <f t="shared" ref="AO222:AO285" si="104">IF(ISBLANK(Q222),0,1)</f>
        <v>0</v>
      </c>
      <c r="AP222" s="15">
        <f t="shared" ref="AP222:AP285" si="105">IF(ISBLANK(R222),0,1)</f>
        <v>0</v>
      </c>
      <c r="AQ222" s="15">
        <f t="shared" ref="AQ222:AQ285" si="106">IF(ISBLANK(S222),0,1)</f>
        <v>0</v>
      </c>
      <c r="AR222" s="15">
        <f t="shared" ref="AR222:AR285" si="107">IF(ISBLANK(T222),0,1)</f>
        <v>0</v>
      </c>
      <c r="AS222" s="15">
        <f t="shared" ref="AS222:AS285" si="108">IF(ISBLANK(U222),0,1)</f>
        <v>0</v>
      </c>
      <c r="AT222" s="22">
        <f t="shared" ref="AT222:AT285" si="109">IF(ISBLANK(V222),0,1)</f>
        <v>0</v>
      </c>
      <c r="AU222" s="22">
        <f t="shared" ref="AU222:AU285" si="110">IF(ISBLANK(W222),0,1)</f>
        <v>0</v>
      </c>
    </row>
    <row r="223" spans="1:47" x14ac:dyDescent="0.25">
      <c r="A223" t="s">
        <v>690</v>
      </c>
      <c r="B223" s="35">
        <v>1</v>
      </c>
      <c r="H223" s="35">
        <v>1</v>
      </c>
      <c r="X223" s="24">
        <v>1</v>
      </c>
      <c r="Z223" s="33">
        <f t="shared" si="89"/>
        <v>1</v>
      </c>
      <c r="AA223" s="33">
        <f t="shared" si="90"/>
        <v>0</v>
      </c>
      <c r="AB223" s="33">
        <f t="shared" si="91"/>
        <v>0</v>
      </c>
      <c r="AC223" s="33">
        <f t="shared" si="92"/>
        <v>0</v>
      </c>
      <c r="AD223" s="33">
        <f t="shared" si="93"/>
        <v>0</v>
      </c>
      <c r="AE223" s="33">
        <f t="shared" si="94"/>
        <v>0</v>
      </c>
      <c r="AF223" s="33">
        <f t="shared" si="95"/>
        <v>1</v>
      </c>
      <c r="AG223" s="31">
        <f t="shared" si="96"/>
        <v>0</v>
      </c>
      <c r="AH223" s="31">
        <f t="shared" si="97"/>
        <v>0</v>
      </c>
      <c r="AI223" s="31">
        <f t="shared" si="98"/>
        <v>0</v>
      </c>
      <c r="AJ223" s="31">
        <f t="shared" si="99"/>
        <v>0</v>
      </c>
      <c r="AK223" s="31">
        <f t="shared" si="100"/>
        <v>0</v>
      </c>
      <c r="AL223" s="31">
        <f t="shared" si="101"/>
        <v>0</v>
      </c>
      <c r="AM223" s="13">
        <f t="shared" si="102"/>
        <v>0</v>
      </c>
      <c r="AN223" s="13">
        <f t="shared" si="103"/>
        <v>0</v>
      </c>
      <c r="AO223" s="15">
        <f t="shared" si="104"/>
        <v>0</v>
      </c>
      <c r="AP223" s="15">
        <f t="shared" si="105"/>
        <v>0</v>
      </c>
      <c r="AQ223" s="15">
        <f t="shared" si="106"/>
        <v>0</v>
      </c>
      <c r="AR223" s="15">
        <f t="shared" si="107"/>
        <v>0</v>
      </c>
      <c r="AS223" s="15">
        <f t="shared" si="108"/>
        <v>0</v>
      </c>
      <c r="AT223" s="22">
        <f t="shared" si="109"/>
        <v>0</v>
      </c>
      <c r="AU223" s="22">
        <f t="shared" si="110"/>
        <v>0</v>
      </c>
    </row>
    <row r="224" spans="1:47" x14ac:dyDescent="0.25">
      <c r="A224" t="s">
        <v>691</v>
      </c>
      <c r="B224" s="35">
        <v>3</v>
      </c>
      <c r="H224" s="35">
        <v>3</v>
      </c>
      <c r="X224" s="24">
        <v>3</v>
      </c>
      <c r="Z224" s="33">
        <f t="shared" si="89"/>
        <v>1</v>
      </c>
      <c r="AA224" s="33">
        <f t="shared" si="90"/>
        <v>0</v>
      </c>
      <c r="AB224" s="33">
        <f t="shared" si="91"/>
        <v>0</v>
      </c>
      <c r="AC224" s="33">
        <f t="shared" si="92"/>
        <v>0</v>
      </c>
      <c r="AD224" s="33">
        <f t="shared" si="93"/>
        <v>0</v>
      </c>
      <c r="AE224" s="33">
        <f t="shared" si="94"/>
        <v>0</v>
      </c>
      <c r="AF224" s="33">
        <f t="shared" si="95"/>
        <v>1</v>
      </c>
      <c r="AG224" s="31">
        <f t="shared" si="96"/>
        <v>0</v>
      </c>
      <c r="AH224" s="31">
        <f t="shared" si="97"/>
        <v>0</v>
      </c>
      <c r="AI224" s="31">
        <f t="shared" si="98"/>
        <v>0</v>
      </c>
      <c r="AJ224" s="31">
        <f t="shared" si="99"/>
        <v>0</v>
      </c>
      <c r="AK224" s="31">
        <f t="shared" si="100"/>
        <v>0</v>
      </c>
      <c r="AL224" s="31">
        <f t="shared" si="101"/>
        <v>0</v>
      </c>
      <c r="AM224" s="13">
        <f t="shared" si="102"/>
        <v>0</v>
      </c>
      <c r="AN224" s="13">
        <f t="shared" si="103"/>
        <v>0</v>
      </c>
      <c r="AO224" s="15">
        <f t="shared" si="104"/>
        <v>0</v>
      </c>
      <c r="AP224" s="15">
        <f t="shared" si="105"/>
        <v>0</v>
      </c>
      <c r="AQ224" s="15">
        <f t="shared" si="106"/>
        <v>0</v>
      </c>
      <c r="AR224" s="15">
        <f t="shared" si="107"/>
        <v>0</v>
      </c>
      <c r="AS224" s="15">
        <f t="shared" si="108"/>
        <v>0</v>
      </c>
      <c r="AT224" s="22">
        <f t="shared" si="109"/>
        <v>0</v>
      </c>
      <c r="AU224" s="22">
        <f t="shared" si="110"/>
        <v>0</v>
      </c>
    </row>
    <row r="225" spans="1:47" x14ac:dyDescent="0.25">
      <c r="A225" t="s">
        <v>692</v>
      </c>
      <c r="B225" s="35">
        <v>3</v>
      </c>
      <c r="H225" s="35">
        <v>3</v>
      </c>
      <c r="X225" s="24">
        <v>3</v>
      </c>
      <c r="Z225" s="33">
        <f t="shared" si="89"/>
        <v>1</v>
      </c>
      <c r="AA225" s="33">
        <f t="shared" si="90"/>
        <v>0</v>
      </c>
      <c r="AB225" s="33">
        <f t="shared" si="91"/>
        <v>0</v>
      </c>
      <c r="AC225" s="33">
        <f t="shared" si="92"/>
        <v>0</v>
      </c>
      <c r="AD225" s="33">
        <f t="shared" si="93"/>
        <v>0</v>
      </c>
      <c r="AE225" s="33">
        <f t="shared" si="94"/>
        <v>0</v>
      </c>
      <c r="AF225" s="33">
        <f t="shared" si="95"/>
        <v>1</v>
      </c>
      <c r="AG225" s="31">
        <f t="shared" si="96"/>
        <v>0</v>
      </c>
      <c r="AH225" s="31">
        <f t="shared" si="97"/>
        <v>0</v>
      </c>
      <c r="AI225" s="31">
        <f t="shared" si="98"/>
        <v>0</v>
      </c>
      <c r="AJ225" s="31">
        <f t="shared" si="99"/>
        <v>0</v>
      </c>
      <c r="AK225" s="31">
        <f t="shared" si="100"/>
        <v>0</v>
      </c>
      <c r="AL225" s="31">
        <f t="shared" si="101"/>
        <v>0</v>
      </c>
      <c r="AM225" s="13">
        <f t="shared" si="102"/>
        <v>0</v>
      </c>
      <c r="AN225" s="13">
        <f t="shared" si="103"/>
        <v>0</v>
      </c>
      <c r="AO225" s="15">
        <f t="shared" si="104"/>
        <v>0</v>
      </c>
      <c r="AP225" s="15">
        <f t="shared" si="105"/>
        <v>0</v>
      </c>
      <c r="AQ225" s="15">
        <f t="shared" si="106"/>
        <v>0</v>
      </c>
      <c r="AR225" s="15">
        <f t="shared" si="107"/>
        <v>0</v>
      </c>
      <c r="AS225" s="15">
        <f t="shared" si="108"/>
        <v>0</v>
      </c>
      <c r="AT225" s="22">
        <f t="shared" si="109"/>
        <v>0</v>
      </c>
      <c r="AU225" s="22">
        <f t="shared" si="110"/>
        <v>0</v>
      </c>
    </row>
    <row r="226" spans="1:47" x14ac:dyDescent="0.25">
      <c r="A226" t="s">
        <v>695</v>
      </c>
      <c r="Q226" s="15">
        <v>3</v>
      </c>
      <c r="U226" s="15">
        <v>3</v>
      </c>
      <c r="X226" s="24">
        <v>3</v>
      </c>
      <c r="Z226" s="33">
        <f t="shared" si="89"/>
        <v>0</v>
      </c>
      <c r="AA226" s="33">
        <f t="shared" si="90"/>
        <v>0</v>
      </c>
      <c r="AB226" s="33">
        <f t="shared" si="91"/>
        <v>0</v>
      </c>
      <c r="AC226" s="33">
        <f t="shared" si="92"/>
        <v>0</v>
      </c>
      <c r="AD226" s="33">
        <f t="shared" si="93"/>
        <v>0</v>
      </c>
      <c r="AE226" s="33">
        <f t="shared" si="94"/>
        <v>0</v>
      </c>
      <c r="AF226" s="33">
        <f t="shared" si="95"/>
        <v>0</v>
      </c>
      <c r="AG226" s="31">
        <f t="shared" si="96"/>
        <v>0</v>
      </c>
      <c r="AH226" s="31">
        <f t="shared" si="97"/>
        <v>0</v>
      </c>
      <c r="AI226" s="31">
        <f t="shared" si="98"/>
        <v>0</v>
      </c>
      <c r="AJ226" s="31">
        <f t="shared" si="99"/>
        <v>0</v>
      </c>
      <c r="AK226" s="31">
        <f t="shared" si="100"/>
        <v>0</v>
      </c>
      <c r="AL226" s="31">
        <f t="shared" si="101"/>
        <v>0</v>
      </c>
      <c r="AM226" s="13">
        <f t="shared" si="102"/>
        <v>0</v>
      </c>
      <c r="AN226" s="13">
        <f t="shared" si="103"/>
        <v>0</v>
      </c>
      <c r="AO226" s="15">
        <f t="shared" si="104"/>
        <v>1</v>
      </c>
      <c r="AP226" s="15">
        <f t="shared" si="105"/>
        <v>0</v>
      </c>
      <c r="AQ226" s="15">
        <f t="shared" si="106"/>
        <v>0</v>
      </c>
      <c r="AR226" s="15">
        <f t="shared" si="107"/>
        <v>0</v>
      </c>
      <c r="AS226" s="15">
        <f t="shared" si="108"/>
        <v>1</v>
      </c>
      <c r="AT226" s="22">
        <f t="shared" si="109"/>
        <v>0</v>
      </c>
      <c r="AU226" s="22">
        <f t="shared" si="110"/>
        <v>0</v>
      </c>
    </row>
    <row r="227" spans="1:47" x14ac:dyDescent="0.25">
      <c r="A227" t="s">
        <v>700</v>
      </c>
      <c r="E227" s="35">
        <v>3</v>
      </c>
      <c r="H227" s="35">
        <v>3</v>
      </c>
      <c r="X227" s="24">
        <v>3</v>
      </c>
      <c r="Z227" s="33">
        <f t="shared" si="89"/>
        <v>0</v>
      </c>
      <c r="AA227" s="33">
        <f t="shared" si="90"/>
        <v>0</v>
      </c>
      <c r="AB227" s="33">
        <f t="shared" si="91"/>
        <v>0</v>
      </c>
      <c r="AC227" s="33">
        <f t="shared" si="92"/>
        <v>1</v>
      </c>
      <c r="AD227" s="33">
        <f t="shared" si="93"/>
        <v>0</v>
      </c>
      <c r="AE227" s="33">
        <f t="shared" si="94"/>
        <v>0</v>
      </c>
      <c r="AF227" s="33">
        <f t="shared" si="95"/>
        <v>1</v>
      </c>
      <c r="AG227" s="31">
        <f t="shared" si="96"/>
        <v>0</v>
      </c>
      <c r="AH227" s="31">
        <f t="shared" si="97"/>
        <v>0</v>
      </c>
      <c r="AI227" s="31">
        <f t="shared" si="98"/>
        <v>0</v>
      </c>
      <c r="AJ227" s="31">
        <f t="shared" si="99"/>
        <v>0</v>
      </c>
      <c r="AK227" s="31">
        <f t="shared" si="100"/>
        <v>0</v>
      </c>
      <c r="AL227" s="31">
        <f t="shared" si="101"/>
        <v>0</v>
      </c>
      <c r="AM227" s="13">
        <f t="shared" si="102"/>
        <v>0</v>
      </c>
      <c r="AN227" s="13">
        <f t="shared" si="103"/>
        <v>0</v>
      </c>
      <c r="AO227" s="15">
        <f t="shared" si="104"/>
        <v>0</v>
      </c>
      <c r="AP227" s="15">
        <f t="shared" si="105"/>
        <v>0</v>
      </c>
      <c r="AQ227" s="15">
        <f t="shared" si="106"/>
        <v>0</v>
      </c>
      <c r="AR227" s="15">
        <f t="shared" si="107"/>
        <v>0</v>
      </c>
      <c r="AS227" s="15">
        <f t="shared" si="108"/>
        <v>0</v>
      </c>
      <c r="AT227" s="22">
        <f t="shared" si="109"/>
        <v>0</v>
      </c>
      <c r="AU227" s="22">
        <f t="shared" si="110"/>
        <v>0</v>
      </c>
    </row>
    <row r="228" spans="1:47" x14ac:dyDescent="0.25">
      <c r="A228" t="s">
        <v>702</v>
      </c>
      <c r="E228" s="35">
        <v>3</v>
      </c>
      <c r="H228" s="35">
        <v>3</v>
      </c>
      <c r="X228" s="24">
        <v>3</v>
      </c>
      <c r="Z228" s="33">
        <f t="shared" si="89"/>
        <v>0</v>
      </c>
      <c r="AA228" s="33">
        <f t="shared" si="90"/>
        <v>0</v>
      </c>
      <c r="AB228" s="33">
        <f t="shared" si="91"/>
        <v>0</v>
      </c>
      <c r="AC228" s="33">
        <f t="shared" si="92"/>
        <v>1</v>
      </c>
      <c r="AD228" s="33">
        <f t="shared" si="93"/>
        <v>0</v>
      </c>
      <c r="AE228" s="33">
        <f t="shared" si="94"/>
        <v>0</v>
      </c>
      <c r="AF228" s="33">
        <f t="shared" si="95"/>
        <v>1</v>
      </c>
      <c r="AG228" s="31">
        <f t="shared" si="96"/>
        <v>0</v>
      </c>
      <c r="AH228" s="31">
        <f t="shared" si="97"/>
        <v>0</v>
      </c>
      <c r="AI228" s="31">
        <f t="shared" si="98"/>
        <v>0</v>
      </c>
      <c r="AJ228" s="31">
        <f t="shared" si="99"/>
        <v>0</v>
      </c>
      <c r="AK228" s="31">
        <f t="shared" si="100"/>
        <v>0</v>
      </c>
      <c r="AL228" s="31">
        <f t="shared" si="101"/>
        <v>0</v>
      </c>
      <c r="AM228" s="13">
        <f t="shared" si="102"/>
        <v>0</v>
      </c>
      <c r="AN228" s="13">
        <f t="shared" si="103"/>
        <v>0</v>
      </c>
      <c r="AO228" s="15">
        <f t="shared" si="104"/>
        <v>0</v>
      </c>
      <c r="AP228" s="15">
        <f t="shared" si="105"/>
        <v>0</v>
      </c>
      <c r="AQ228" s="15">
        <f t="shared" si="106"/>
        <v>0</v>
      </c>
      <c r="AR228" s="15">
        <f t="shared" si="107"/>
        <v>0</v>
      </c>
      <c r="AS228" s="15">
        <f t="shared" si="108"/>
        <v>0</v>
      </c>
      <c r="AT228" s="22">
        <f t="shared" si="109"/>
        <v>0</v>
      </c>
      <c r="AU228" s="22">
        <f t="shared" si="110"/>
        <v>0</v>
      </c>
    </row>
    <row r="229" spans="1:47" x14ac:dyDescent="0.25">
      <c r="A229" t="s">
        <v>703</v>
      </c>
      <c r="Q229" s="15">
        <v>2</v>
      </c>
      <c r="U229" s="15">
        <v>2</v>
      </c>
      <c r="X229" s="24">
        <v>2</v>
      </c>
      <c r="Z229" s="33">
        <f t="shared" si="89"/>
        <v>0</v>
      </c>
      <c r="AA229" s="33">
        <f t="shared" si="90"/>
        <v>0</v>
      </c>
      <c r="AB229" s="33">
        <f t="shared" si="91"/>
        <v>0</v>
      </c>
      <c r="AC229" s="33">
        <f t="shared" si="92"/>
        <v>0</v>
      </c>
      <c r="AD229" s="33">
        <f t="shared" si="93"/>
        <v>0</v>
      </c>
      <c r="AE229" s="33">
        <f t="shared" si="94"/>
        <v>0</v>
      </c>
      <c r="AF229" s="33">
        <f t="shared" si="95"/>
        <v>0</v>
      </c>
      <c r="AG229" s="31">
        <f t="shared" si="96"/>
        <v>0</v>
      </c>
      <c r="AH229" s="31">
        <f t="shared" si="97"/>
        <v>0</v>
      </c>
      <c r="AI229" s="31">
        <f t="shared" si="98"/>
        <v>0</v>
      </c>
      <c r="AJ229" s="31">
        <f t="shared" si="99"/>
        <v>0</v>
      </c>
      <c r="AK229" s="31">
        <f t="shared" si="100"/>
        <v>0</v>
      </c>
      <c r="AL229" s="31">
        <f t="shared" si="101"/>
        <v>0</v>
      </c>
      <c r="AM229" s="13">
        <f t="shared" si="102"/>
        <v>0</v>
      </c>
      <c r="AN229" s="13">
        <f t="shared" si="103"/>
        <v>0</v>
      </c>
      <c r="AO229" s="15">
        <f t="shared" si="104"/>
        <v>1</v>
      </c>
      <c r="AP229" s="15">
        <f t="shared" si="105"/>
        <v>0</v>
      </c>
      <c r="AQ229" s="15">
        <f t="shared" si="106"/>
        <v>0</v>
      </c>
      <c r="AR229" s="15">
        <f t="shared" si="107"/>
        <v>0</v>
      </c>
      <c r="AS229" s="15">
        <f t="shared" si="108"/>
        <v>1</v>
      </c>
      <c r="AT229" s="22">
        <f t="shared" si="109"/>
        <v>0</v>
      </c>
      <c r="AU229" s="22">
        <f t="shared" si="110"/>
        <v>0</v>
      </c>
    </row>
    <row r="230" spans="1:47" x14ac:dyDescent="0.25">
      <c r="A230" t="s">
        <v>708</v>
      </c>
      <c r="B230" s="35">
        <v>3</v>
      </c>
      <c r="H230" s="35">
        <v>3</v>
      </c>
      <c r="S230" s="15">
        <v>3</v>
      </c>
      <c r="U230" s="15">
        <v>3</v>
      </c>
      <c r="X230" s="24">
        <v>6</v>
      </c>
      <c r="Z230" s="33">
        <f t="shared" si="89"/>
        <v>1</v>
      </c>
      <c r="AA230" s="33">
        <f t="shared" si="90"/>
        <v>0</v>
      </c>
      <c r="AB230" s="33">
        <f t="shared" si="91"/>
        <v>0</v>
      </c>
      <c r="AC230" s="33">
        <f t="shared" si="92"/>
        <v>0</v>
      </c>
      <c r="AD230" s="33">
        <f t="shared" si="93"/>
        <v>0</v>
      </c>
      <c r="AE230" s="33">
        <f t="shared" si="94"/>
        <v>0</v>
      </c>
      <c r="AF230" s="33">
        <f t="shared" si="95"/>
        <v>1</v>
      </c>
      <c r="AG230" s="31">
        <f t="shared" si="96"/>
        <v>0</v>
      </c>
      <c r="AH230" s="31">
        <f t="shared" si="97"/>
        <v>0</v>
      </c>
      <c r="AI230" s="31">
        <f t="shared" si="98"/>
        <v>0</v>
      </c>
      <c r="AJ230" s="31">
        <f t="shared" si="99"/>
        <v>0</v>
      </c>
      <c r="AK230" s="31">
        <f t="shared" si="100"/>
        <v>0</v>
      </c>
      <c r="AL230" s="31">
        <f t="shared" si="101"/>
        <v>0</v>
      </c>
      <c r="AM230" s="13">
        <f t="shared" si="102"/>
        <v>0</v>
      </c>
      <c r="AN230" s="13">
        <f t="shared" si="103"/>
        <v>0</v>
      </c>
      <c r="AO230" s="15">
        <f t="shared" si="104"/>
        <v>0</v>
      </c>
      <c r="AP230" s="15">
        <f t="shared" si="105"/>
        <v>0</v>
      </c>
      <c r="AQ230" s="15">
        <f t="shared" si="106"/>
        <v>1</v>
      </c>
      <c r="AR230" s="15">
        <f t="shared" si="107"/>
        <v>0</v>
      </c>
      <c r="AS230" s="15">
        <f t="shared" si="108"/>
        <v>1</v>
      </c>
      <c r="AT230" s="22">
        <f t="shared" si="109"/>
        <v>0</v>
      </c>
      <c r="AU230" s="22">
        <f t="shared" si="110"/>
        <v>0</v>
      </c>
    </row>
    <row r="231" spans="1:47" x14ac:dyDescent="0.25">
      <c r="A231" t="s">
        <v>711</v>
      </c>
      <c r="V231" s="22">
        <v>2</v>
      </c>
      <c r="W231" s="22">
        <v>2</v>
      </c>
      <c r="X231" s="24">
        <v>2</v>
      </c>
      <c r="Z231" s="33">
        <f t="shared" si="89"/>
        <v>0</v>
      </c>
      <c r="AA231" s="33">
        <f t="shared" si="90"/>
        <v>0</v>
      </c>
      <c r="AB231" s="33">
        <f t="shared" si="91"/>
        <v>0</v>
      </c>
      <c r="AC231" s="33">
        <f t="shared" si="92"/>
        <v>0</v>
      </c>
      <c r="AD231" s="33">
        <f t="shared" si="93"/>
        <v>0</v>
      </c>
      <c r="AE231" s="33">
        <f t="shared" si="94"/>
        <v>0</v>
      </c>
      <c r="AF231" s="33">
        <f t="shared" si="95"/>
        <v>0</v>
      </c>
      <c r="AG231" s="31">
        <f t="shared" si="96"/>
        <v>0</v>
      </c>
      <c r="AH231" s="31">
        <f t="shared" si="97"/>
        <v>0</v>
      </c>
      <c r="AI231" s="31">
        <f t="shared" si="98"/>
        <v>0</v>
      </c>
      <c r="AJ231" s="31">
        <f t="shared" si="99"/>
        <v>0</v>
      </c>
      <c r="AK231" s="31">
        <f t="shared" si="100"/>
        <v>0</v>
      </c>
      <c r="AL231" s="31">
        <f t="shared" si="101"/>
        <v>0</v>
      </c>
      <c r="AM231" s="13">
        <f t="shared" si="102"/>
        <v>0</v>
      </c>
      <c r="AN231" s="13">
        <f t="shared" si="103"/>
        <v>0</v>
      </c>
      <c r="AO231" s="15">
        <f t="shared" si="104"/>
        <v>0</v>
      </c>
      <c r="AP231" s="15">
        <f t="shared" si="105"/>
        <v>0</v>
      </c>
      <c r="AQ231" s="15">
        <f t="shared" si="106"/>
        <v>0</v>
      </c>
      <c r="AR231" s="15">
        <f t="shared" si="107"/>
        <v>0</v>
      </c>
      <c r="AS231" s="15">
        <f t="shared" si="108"/>
        <v>0</v>
      </c>
      <c r="AT231" s="22">
        <f t="shared" si="109"/>
        <v>1</v>
      </c>
      <c r="AU231" s="22">
        <f t="shared" si="110"/>
        <v>1</v>
      </c>
    </row>
    <row r="232" spans="1:47" x14ac:dyDescent="0.25">
      <c r="A232" t="s">
        <v>712</v>
      </c>
      <c r="B232" s="35">
        <v>2</v>
      </c>
      <c r="H232" s="35">
        <v>2</v>
      </c>
      <c r="X232" s="24">
        <v>2</v>
      </c>
      <c r="Z232" s="33">
        <f t="shared" si="89"/>
        <v>1</v>
      </c>
      <c r="AA232" s="33">
        <f t="shared" si="90"/>
        <v>0</v>
      </c>
      <c r="AB232" s="33">
        <f t="shared" si="91"/>
        <v>0</v>
      </c>
      <c r="AC232" s="33">
        <f t="shared" si="92"/>
        <v>0</v>
      </c>
      <c r="AD232" s="33">
        <f t="shared" si="93"/>
        <v>0</v>
      </c>
      <c r="AE232" s="33">
        <f t="shared" si="94"/>
        <v>0</v>
      </c>
      <c r="AF232" s="33">
        <f t="shared" si="95"/>
        <v>1</v>
      </c>
      <c r="AG232" s="31">
        <f t="shared" si="96"/>
        <v>0</v>
      </c>
      <c r="AH232" s="31">
        <f t="shared" si="97"/>
        <v>0</v>
      </c>
      <c r="AI232" s="31">
        <f t="shared" si="98"/>
        <v>0</v>
      </c>
      <c r="AJ232" s="31">
        <f t="shared" si="99"/>
        <v>0</v>
      </c>
      <c r="AK232" s="31">
        <f t="shared" si="100"/>
        <v>0</v>
      </c>
      <c r="AL232" s="31">
        <f t="shared" si="101"/>
        <v>0</v>
      </c>
      <c r="AM232" s="13">
        <f t="shared" si="102"/>
        <v>0</v>
      </c>
      <c r="AN232" s="13">
        <f t="shared" si="103"/>
        <v>0</v>
      </c>
      <c r="AO232" s="15">
        <f t="shared" si="104"/>
        <v>0</v>
      </c>
      <c r="AP232" s="15">
        <f t="shared" si="105"/>
        <v>0</v>
      </c>
      <c r="AQ232" s="15">
        <f t="shared" si="106"/>
        <v>0</v>
      </c>
      <c r="AR232" s="15">
        <f t="shared" si="107"/>
        <v>0</v>
      </c>
      <c r="AS232" s="15">
        <f t="shared" si="108"/>
        <v>0</v>
      </c>
      <c r="AT232" s="22">
        <f t="shared" si="109"/>
        <v>0</v>
      </c>
      <c r="AU232" s="22">
        <f t="shared" si="110"/>
        <v>0</v>
      </c>
    </row>
    <row r="233" spans="1:47" x14ac:dyDescent="0.25">
      <c r="A233" t="s">
        <v>713</v>
      </c>
      <c r="V233" s="22">
        <v>2</v>
      </c>
      <c r="W233" s="22">
        <v>2</v>
      </c>
      <c r="X233" s="24">
        <v>2</v>
      </c>
      <c r="Z233" s="33">
        <f t="shared" si="89"/>
        <v>0</v>
      </c>
      <c r="AA233" s="33">
        <f t="shared" si="90"/>
        <v>0</v>
      </c>
      <c r="AB233" s="33">
        <f t="shared" si="91"/>
        <v>0</v>
      </c>
      <c r="AC233" s="33">
        <f t="shared" si="92"/>
        <v>0</v>
      </c>
      <c r="AD233" s="33">
        <f t="shared" si="93"/>
        <v>0</v>
      </c>
      <c r="AE233" s="33">
        <f t="shared" si="94"/>
        <v>0</v>
      </c>
      <c r="AF233" s="33">
        <f t="shared" si="95"/>
        <v>0</v>
      </c>
      <c r="AG233" s="31">
        <f t="shared" si="96"/>
        <v>0</v>
      </c>
      <c r="AH233" s="31">
        <f t="shared" si="97"/>
        <v>0</v>
      </c>
      <c r="AI233" s="31">
        <f t="shared" si="98"/>
        <v>0</v>
      </c>
      <c r="AJ233" s="31">
        <f t="shared" si="99"/>
        <v>0</v>
      </c>
      <c r="AK233" s="31">
        <f t="shared" si="100"/>
        <v>0</v>
      </c>
      <c r="AL233" s="31">
        <f t="shared" si="101"/>
        <v>0</v>
      </c>
      <c r="AM233" s="13">
        <f t="shared" si="102"/>
        <v>0</v>
      </c>
      <c r="AN233" s="13">
        <f t="shared" si="103"/>
        <v>0</v>
      </c>
      <c r="AO233" s="15">
        <f t="shared" si="104"/>
        <v>0</v>
      </c>
      <c r="AP233" s="15">
        <f t="shared" si="105"/>
        <v>0</v>
      </c>
      <c r="AQ233" s="15">
        <f t="shared" si="106"/>
        <v>0</v>
      </c>
      <c r="AR233" s="15">
        <f t="shared" si="107"/>
        <v>0</v>
      </c>
      <c r="AS233" s="15">
        <f t="shared" si="108"/>
        <v>0</v>
      </c>
      <c r="AT233" s="22">
        <f t="shared" si="109"/>
        <v>1</v>
      </c>
      <c r="AU233" s="22">
        <f t="shared" si="110"/>
        <v>1</v>
      </c>
    </row>
    <row r="234" spans="1:47" x14ac:dyDescent="0.25">
      <c r="A234" t="s">
        <v>716</v>
      </c>
      <c r="Q234" s="15">
        <v>2</v>
      </c>
      <c r="U234" s="15">
        <v>2</v>
      </c>
      <c r="X234" s="24">
        <v>2</v>
      </c>
      <c r="Z234" s="33">
        <f t="shared" si="89"/>
        <v>0</v>
      </c>
      <c r="AA234" s="33">
        <f t="shared" si="90"/>
        <v>0</v>
      </c>
      <c r="AB234" s="33">
        <f t="shared" si="91"/>
        <v>0</v>
      </c>
      <c r="AC234" s="33">
        <f t="shared" si="92"/>
        <v>0</v>
      </c>
      <c r="AD234" s="33">
        <f t="shared" si="93"/>
        <v>0</v>
      </c>
      <c r="AE234" s="33">
        <f t="shared" si="94"/>
        <v>0</v>
      </c>
      <c r="AF234" s="33">
        <f t="shared" si="95"/>
        <v>0</v>
      </c>
      <c r="AG234" s="31">
        <f t="shared" si="96"/>
        <v>0</v>
      </c>
      <c r="AH234" s="31">
        <f t="shared" si="97"/>
        <v>0</v>
      </c>
      <c r="AI234" s="31">
        <f t="shared" si="98"/>
        <v>0</v>
      </c>
      <c r="AJ234" s="31">
        <f t="shared" si="99"/>
        <v>0</v>
      </c>
      <c r="AK234" s="31">
        <f t="shared" si="100"/>
        <v>0</v>
      </c>
      <c r="AL234" s="31">
        <f t="shared" si="101"/>
        <v>0</v>
      </c>
      <c r="AM234" s="13">
        <f t="shared" si="102"/>
        <v>0</v>
      </c>
      <c r="AN234" s="13">
        <f t="shared" si="103"/>
        <v>0</v>
      </c>
      <c r="AO234" s="15">
        <f t="shared" si="104"/>
        <v>1</v>
      </c>
      <c r="AP234" s="15">
        <f t="shared" si="105"/>
        <v>0</v>
      </c>
      <c r="AQ234" s="15">
        <f t="shared" si="106"/>
        <v>0</v>
      </c>
      <c r="AR234" s="15">
        <f t="shared" si="107"/>
        <v>0</v>
      </c>
      <c r="AS234" s="15">
        <f t="shared" si="108"/>
        <v>1</v>
      </c>
      <c r="AT234" s="22">
        <f t="shared" si="109"/>
        <v>0</v>
      </c>
      <c r="AU234" s="22">
        <f t="shared" si="110"/>
        <v>0</v>
      </c>
    </row>
    <row r="235" spans="1:47" x14ac:dyDescent="0.25">
      <c r="A235" t="s">
        <v>718</v>
      </c>
      <c r="B235" s="35">
        <v>2</v>
      </c>
      <c r="H235" s="35">
        <v>2</v>
      </c>
      <c r="X235" s="24">
        <v>2</v>
      </c>
      <c r="Z235" s="33">
        <f t="shared" si="89"/>
        <v>1</v>
      </c>
      <c r="AA235" s="33">
        <f t="shared" si="90"/>
        <v>0</v>
      </c>
      <c r="AB235" s="33">
        <f t="shared" si="91"/>
        <v>0</v>
      </c>
      <c r="AC235" s="33">
        <f t="shared" si="92"/>
        <v>0</v>
      </c>
      <c r="AD235" s="33">
        <f t="shared" si="93"/>
        <v>0</v>
      </c>
      <c r="AE235" s="33">
        <f t="shared" si="94"/>
        <v>0</v>
      </c>
      <c r="AF235" s="33">
        <f t="shared" si="95"/>
        <v>1</v>
      </c>
      <c r="AG235" s="31">
        <f t="shared" si="96"/>
        <v>0</v>
      </c>
      <c r="AH235" s="31">
        <f t="shared" si="97"/>
        <v>0</v>
      </c>
      <c r="AI235" s="31">
        <f t="shared" si="98"/>
        <v>0</v>
      </c>
      <c r="AJ235" s="31">
        <f t="shared" si="99"/>
        <v>0</v>
      </c>
      <c r="AK235" s="31">
        <f t="shared" si="100"/>
        <v>0</v>
      </c>
      <c r="AL235" s="31">
        <f t="shared" si="101"/>
        <v>0</v>
      </c>
      <c r="AM235" s="13">
        <f t="shared" si="102"/>
        <v>0</v>
      </c>
      <c r="AN235" s="13">
        <f t="shared" si="103"/>
        <v>0</v>
      </c>
      <c r="AO235" s="15">
        <f t="shared" si="104"/>
        <v>0</v>
      </c>
      <c r="AP235" s="15">
        <f t="shared" si="105"/>
        <v>0</v>
      </c>
      <c r="AQ235" s="15">
        <f t="shared" si="106"/>
        <v>0</v>
      </c>
      <c r="AR235" s="15">
        <f t="shared" si="107"/>
        <v>0</v>
      </c>
      <c r="AS235" s="15">
        <f t="shared" si="108"/>
        <v>0</v>
      </c>
      <c r="AT235" s="22">
        <f t="shared" si="109"/>
        <v>0</v>
      </c>
      <c r="AU235" s="22">
        <f t="shared" si="110"/>
        <v>0</v>
      </c>
    </row>
    <row r="236" spans="1:47" x14ac:dyDescent="0.25">
      <c r="A236" t="s">
        <v>720</v>
      </c>
      <c r="E236" s="35">
        <v>3</v>
      </c>
      <c r="H236" s="35">
        <v>3</v>
      </c>
      <c r="M236" s="17">
        <v>3</v>
      </c>
      <c r="N236" s="17">
        <v>3</v>
      </c>
      <c r="X236" s="24">
        <v>6</v>
      </c>
      <c r="Z236" s="33">
        <f t="shared" si="89"/>
        <v>0</v>
      </c>
      <c r="AA236" s="33">
        <f t="shared" si="90"/>
        <v>0</v>
      </c>
      <c r="AB236" s="33">
        <f t="shared" si="91"/>
        <v>0</v>
      </c>
      <c r="AC236" s="33">
        <f t="shared" si="92"/>
        <v>1</v>
      </c>
      <c r="AD236" s="33">
        <f t="shared" si="93"/>
        <v>0</v>
      </c>
      <c r="AE236" s="33">
        <f t="shared" si="94"/>
        <v>0</v>
      </c>
      <c r="AF236" s="33">
        <f t="shared" si="95"/>
        <v>1</v>
      </c>
      <c r="AG236" s="31">
        <f t="shared" si="96"/>
        <v>0</v>
      </c>
      <c r="AH236" s="31">
        <f t="shared" si="97"/>
        <v>0</v>
      </c>
      <c r="AI236" s="31">
        <f t="shared" si="98"/>
        <v>0</v>
      </c>
      <c r="AJ236" s="31">
        <f t="shared" si="99"/>
        <v>0</v>
      </c>
      <c r="AK236" s="31">
        <f t="shared" si="100"/>
        <v>1</v>
      </c>
      <c r="AL236" s="31">
        <f t="shared" si="101"/>
        <v>1</v>
      </c>
      <c r="AM236" s="13">
        <f t="shared" si="102"/>
        <v>0</v>
      </c>
      <c r="AN236" s="13">
        <f t="shared" si="103"/>
        <v>0</v>
      </c>
      <c r="AO236" s="15">
        <f t="shared" si="104"/>
        <v>0</v>
      </c>
      <c r="AP236" s="15">
        <f t="shared" si="105"/>
        <v>0</v>
      </c>
      <c r="AQ236" s="15">
        <f t="shared" si="106"/>
        <v>0</v>
      </c>
      <c r="AR236" s="15">
        <f t="shared" si="107"/>
        <v>0</v>
      </c>
      <c r="AS236" s="15">
        <f t="shared" si="108"/>
        <v>0</v>
      </c>
      <c r="AT236" s="22">
        <f t="shared" si="109"/>
        <v>0</v>
      </c>
      <c r="AU236" s="22">
        <f t="shared" si="110"/>
        <v>0</v>
      </c>
    </row>
    <row r="237" spans="1:47" x14ac:dyDescent="0.25">
      <c r="A237" t="s">
        <v>723</v>
      </c>
      <c r="B237" s="35">
        <v>3</v>
      </c>
      <c r="H237" s="35">
        <v>3</v>
      </c>
      <c r="K237" s="17">
        <v>3</v>
      </c>
      <c r="N237" s="17">
        <v>3</v>
      </c>
      <c r="X237" s="24">
        <v>6</v>
      </c>
      <c r="Z237" s="33">
        <f t="shared" si="89"/>
        <v>1</v>
      </c>
      <c r="AA237" s="33">
        <f t="shared" si="90"/>
        <v>0</v>
      </c>
      <c r="AB237" s="33">
        <f t="shared" si="91"/>
        <v>0</v>
      </c>
      <c r="AC237" s="33">
        <f t="shared" si="92"/>
        <v>0</v>
      </c>
      <c r="AD237" s="33">
        <f t="shared" si="93"/>
        <v>0</v>
      </c>
      <c r="AE237" s="33">
        <f t="shared" si="94"/>
        <v>0</v>
      </c>
      <c r="AF237" s="33">
        <f t="shared" si="95"/>
        <v>1</v>
      </c>
      <c r="AG237" s="31">
        <f t="shared" si="96"/>
        <v>0</v>
      </c>
      <c r="AH237" s="31">
        <f t="shared" si="97"/>
        <v>0</v>
      </c>
      <c r="AI237" s="31">
        <f t="shared" si="98"/>
        <v>1</v>
      </c>
      <c r="AJ237" s="31">
        <f t="shared" si="99"/>
        <v>0</v>
      </c>
      <c r="AK237" s="31">
        <f t="shared" si="100"/>
        <v>0</v>
      </c>
      <c r="AL237" s="31">
        <f t="shared" si="101"/>
        <v>1</v>
      </c>
      <c r="AM237" s="13">
        <f t="shared" si="102"/>
        <v>0</v>
      </c>
      <c r="AN237" s="13">
        <f t="shared" si="103"/>
        <v>0</v>
      </c>
      <c r="AO237" s="15">
        <f t="shared" si="104"/>
        <v>0</v>
      </c>
      <c r="AP237" s="15">
        <f t="shared" si="105"/>
        <v>0</v>
      </c>
      <c r="AQ237" s="15">
        <f t="shared" si="106"/>
        <v>0</v>
      </c>
      <c r="AR237" s="15">
        <f t="shared" si="107"/>
        <v>0</v>
      </c>
      <c r="AS237" s="15">
        <f t="shared" si="108"/>
        <v>0</v>
      </c>
      <c r="AT237" s="22">
        <f t="shared" si="109"/>
        <v>0</v>
      </c>
      <c r="AU237" s="22">
        <f t="shared" si="110"/>
        <v>0</v>
      </c>
    </row>
    <row r="238" spans="1:47" x14ac:dyDescent="0.25">
      <c r="A238" t="s">
        <v>725</v>
      </c>
      <c r="Q238" s="15">
        <v>2</v>
      </c>
      <c r="U238" s="15">
        <v>2</v>
      </c>
      <c r="X238" s="24">
        <v>2</v>
      </c>
      <c r="Z238" s="33">
        <f t="shared" si="89"/>
        <v>0</v>
      </c>
      <c r="AA238" s="33">
        <f t="shared" si="90"/>
        <v>0</v>
      </c>
      <c r="AB238" s="33">
        <f t="shared" si="91"/>
        <v>0</v>
      </c>
      <c r="AC238" s="33">
        <f t="shared" si="92"/>
        <v>0</v>
      </c>
      <c r="AD238" s="33">
        <f t="shared" si="93"/>
        <v>0</v>
      </c>
      <c r="AE238" s="33">
        <f t="shared" si="94"/>
        <v>0</v>
      </c>
      <c r="AF238" s="33">
        <f t="shared" si="95"/>
        <v>0</v>
      </c>
      <c r="AG238" s="31">
        <f t="shared" si="96"/>
        <v>0</v>
      </c>
      <c r="AH238" s="31">
        <f t="shared" si="97"/>
        <v>0</v>
      </c>
      <c r="AI238" s="31">
        <f t="shared" si="98"/>
        <v>0</v>
      </c>
      <c r="AJ238" s="31">
        <f t="shared" si="99"/>
        <v>0</v>
      </c>
      <c r="AK238" s="31">
        <f t="shared" si="100"/>
        <v>0</v>
      </c>
      <c r="AL238" s="31">
        <f t="shared" si="101"/>
        <v>0</v>
      </c>
      <c r="AM238" s="13">
        <f t="shared" si="102"/>
        <v>0</v>
      </c>
      <c r="AN238" s="13">
        <f t="shared" si="103"/>
        <v>0</v>
      </c>
      <c r="AO238" s="15">
        <f t="shared" si="104"/>
        <v>1</v>
      </c>
      <c r="AP238" s="15">
        <f t="shared" si="105"/>
        <v>0</v>
      </c>
      <c r="AQ238" s="15">
        <f t="shared" si="106"/>
        <v>0</v>
      </c>
      <c r="AR238" s="15">
        <f t="shared" si="107"/>
        <v>0</v>
      </c>
      <c r="AS238" s="15">
        <f t="shared" si="108"/>
        <v>1</v>
      </c>
      <c r="AT238" s="22">
        <f t="shared" si="109"/>
        <v>0</v>
      </c>
      <c r="AU238" s="22">
        <f t="shared" si="110"/>
        <v>0</v>
      </c>
    </row>
    <row r="239" spans="1:47" x14ac:dyDescent="0.25">
      <c r="A239" t="s">
        <v>726</v>
      </c>
      <c r="E239" s="35">
        <v>2</v>
      </c>
      <c r="H239" s="35">
        <v>2</v>
      </c>
      <c r="X239" s="24">
        <v>2</v>
      </c>
      <c r="Z239" s="33">
        <f t="shared" si="89"/>
        <v>0</v>
      </c>
      <c r="AA239" s="33">
        <f t="shared" si="90"/>
        <v>0</v>
      </c>
      <c r="AB239" s="33">
        <f t="shared" si="91"/>
        <v>0</v>
      </c>
      <c r="AC239" s="33">
        <f t="shared" si="92"/>
        <v>1</v>
      </c>
      <c r="AD239" s="33">
        <f t="shared" si="93"/>
        <v>0</v>
      </c>
      <c r="AE239" s="33">
        <f t="shared" si="94"/>
        <v>0</v>
      </c>
      <c r="AF239" s="33">
        <f t="shared" si="95"/>
        <v>1</v>
      </c>
      <c r="AG239" s="31">
        <f t="shared" si="96"/>
        <v>0</v>
      </c>
      <c r="AH239" s="31">
        <f t="shared" si="97"/>
        <v>0</v>
      </c>
      <c r="AI239" s="31">
        <f t="shared" si="98"/>
        <v>0</v>
      </c>
      <c r="AJ239" s="31">
        <f t="shared" si="99"/>
        <v>0</v>
      </c>
      <c r="AK239" s="31">
        <f t="shared" si="100"/>
        <v>0</v>
      </c>
      <c r="AL239" s="31">
        <f t="shared" si="101"/>
        <v>0</v>
      </c>
      <c r="AM239" s="13">
        <f t="shared" si="102"/>
        <v>0</v>
      </c>
      <c r="AN239" s="13">
        <f t="shared" si="103"/>
        <v>0</v>
      </c>
      <c r="AO239" s="15">
        <f t="shared" si="104"/>
        <v>0</v>
      </c>
      <c r="AP239" s="15">
        <f t="shared" si="105"/>
        <v>0</v>
      </c>
      <c r="AQ239" s="15">
        <f t="shared" si="106"/>
        <v>0</v>
      </c>
      <c r="AR239" s="15">
        <f t="shared" si="107"/>
        <v>0</v>
      </c>
      <c r="AS239" s="15">
        <f t="shared" si="108"/>
        <v>0</v>
      </c>
      <c r="AT239" s="22">
        <f t="shared" si="109"/>
        <v>0</v>
      </c>
      <c r="AU239" s="22">
        <f t="shared" si="110"/>
        <v>0</v>
      </c>
    </row>
    <row r="240" spans="1:47" x14ac:dyDescent="0.25">
      <c r="A240" t="s">
        <v>728</v>
      </c>
      <c r="D240" s="35">
        <v>2</v>
      </c>
      <c r="H240" s="35">
        <v>2</v>
      </c>
      <c r="X240" s="24">
        <v>2</v>
      </c>
      <c r="Z240" s="33">
        <f t="shared" si="89"/>
        <v>0</v>
      </c>
      <c r="AA240" s="33">
        <f t="shared" si="90"/>
        <v>0</v>
      </c>
      <c r="AB240" s="33">
        <f t="shared" si="91"/>
        <v>1</v>
      </c>
      <c r="AC240" s="33">
        <f t="shared" si="92"/>
        <v>0</v>
      </c>
      <c r="AD240" s="33">
        <f t="shared" si="93"/>
        <v>0</v>
      </c>
      <c r="AE240" s="33">
        <f t="shared" si="94"/>
        <v>0</v>
      </c>
      <c r="AF240" s="33">
        <f t="shared" si="95"/>
        <v>1</v>
      </c>
      <c r="AG240" s="31">
        <f t="shared" si="96"/>
        <v>0</v>
      </c>
      <c r="AH240" s="31">
        <f t="shared" si="97"/>
        <v>0</v>
      </c>
      <c r="AI240" s="31">
        <f t="shared" si="98"/>
        <v>0</v>
      </c>
      <c r="AJ240" s="31">
        <f t="shared" si="99"/>
        <v>0</v>
      </c>
      <c r="AK240" s="31">
        <f t="shared" si="100"/>
        <v>0</v>
      </c>
      <c r="AL240" s="31">
        <f t="shared" si="101"/>
        <v>0</v>
      </c>
      <c r="AM240" s="13">
        <f t="shared" si="102"/>
        <v>0</v>
      </c>
      <c r="AN240" s="13">
        <f t="shared" si="103"/>
        <v>0</v>
      </c>
      <c r="AO240" s="15">
        <f t="shared" si="104"/>
        <v>0</v>
      </c>
      <c r="AP240" s="15">
        <f t="shared" si="105"/>
        <v>0</v>
      </c>
      <c r="AQ240" s="15">
        <f t="shared" si="106"/>
        <v>0</v>
      </c>
      <c r="AR240" s="15">
        <f t="shared" si="107"/>
        <v>0</v>
      </c>
      <c r="AS240" s="15">
        <f t="shared" si="108"/>
        <v>0</v>
      </c>
      <c r="AT240" s="22">
        <f t="shared" si="109"/>
        <v>0</v>
      </c>
      <c r="AU240" s="22">
        <f t="shared" si="110"/>
        <v>0</v>
      </c>
    </row>
    <row r="241" spans="1:47" x14ac:dyDescent="0.25">
      <c r="A241" t="s">
        <v>729</v>
      </c>
      <c r="E241" s="35">
        <v>2</v>
      </c>
      <c r="H241" s="35">
        <v>2</v>
      </c>
      <c r="X241" s="24">
        <v>2</v>
      </c>
      <c r="Z241" s="33">
        <f t="shared" si="89"/>
        <v>0</v>
      </c>
      <c r="AA241" s="33">
        <f t="shared" si="90"/>
        <v>0</v>
      </c>
      <c r="AB241" s="33">
        <f t="shared" si="91"/>
        <v>0</v>
      </c>
      <c r="AC241" s="33">
        <f t="shared" si="92"/>
        <v>1</v>
      </c>
      <c r="AD241" s="33">
        <f t="shared" si="93"/>
        <v>0</v>
      </c>
      <c r="AE241" s="33">
        <f t="shared" si="94"/>
        <v>0</v>
      </c>
      <c r="AF241" s="33">
        <f t="shared" si="95"/>
        <v>1</v>
      </c>
      <c r="AG241" s="31">
        <f t="shared" si="96"/>
        <v>0</v>
      </c>
      <c r="AH241" s="31">
        <f t="shared" si="97"/>
        <v>0</v>
      </c>
      <c r="AI241" s="31">
        <f t="shared" si="98"/>
        <v>0</v>
      </c>
      <c r="AJ241" s="31">
        <f t="shared" si="99"/>
        <v>0</v>
      </c>
      <c r="AK241" s="31">
        <f t="shared" si="100"/>
        <v>0</v>
      </c>
      <c r="AL241" s="31">
        <f t="shared" si="101"/>
        <v>0</v>
      </c>
      <c r="AM241" s="13">
        <f t="shared" si="102"/>
        <v>0</v>
      </c>
      <c r="AN241" s="13">
        <f t="shared" si="103"/>
        <v>0</v>
      </c>
      <c r="AO241" s="15">
        <f t="shared" si="104"/>
        <v>0</v>
      </c>
      <c r="AP241" s="15">
        <f t="shared" si="105"/>
        <v>0</v>
      </c>
      <c r="AQ241" s="15">
        <f t="shared" si="106"/>
        <v>0</v>
      </c>
      <c r="AR241" s="15">
        <f t="shared" si="107"/>
        <v>0</v>
      </c>
      <c r="AS241" s="15">
        <f t="shared" si="108"/>
        <v>0</v>
      </c>
      <c r="AT241" s="22">
        <f t="shared" si="109"/>
        <v>0</v>
      </c>
      <c r="AU241" s="22">
        <f t="shared" si="110"/>
        <v>0</v>
      </c>
    </row>
    <row r="242" spans="1:47" x14ac:dyDescent="0.25">
      <c r="A242" t="s">
        <v>731</v>
      </c>
      <c r="E242" s="35">
        <v>1</v>
      </c>
      <c r="H242" s="35">
        <v>1</v>
      </c>
      <c r="X242" s="24">
        <v>1</v>
      </c>
      <c r="Z242" s="33">
        <f t="shared" si="89"/>
        <v>0</v>
      </c>
      <c r="AA242" s="33">
        <f t="shared" si="90"/>
        <v>0</v>
      </c>
      <c r="AB242" s="33">
        <f t="shared" si="91"/>
        <v>0</v>
      </c>
      <c r="AC242" s="33">
        <f t="shared" si="92"/>
        <v>1</v>
      </c>
      <c r="AD242" s="33">
        <f t="shared" si="93"/>
        <v>0</v>
      </c>
      <c r="AE242" s="33">
        <f t="shared" si="94"/>
        <v>0</v>
      </c>
      <c r="AF242" s="33">
        <f t="shared" si="95"/>
        <v>1</v>
      </c>
      <c r="AG242" s="31">
        <f t="shared" si="96"/>
        <v>0</v>
      </c>
      <c r="AH242" s="31">
        <f t="shared" si="97"/>
        <v>0</v>
      </c>
      <c r="AI242" s="31">
        <f t="shared" si="98"/>
        <v>0</v>
      </c>
      <c r="AJ242" s="31">
        <f t="shared" si="99"/>
        <v>0</v>
      </c>
      <c r="AK242" s="31">
        <f t="shared" si="100"/>
        <v>0</v>
      </c>
      <c r="AL242" s="31">
        <f t="shared" si="101"/>
        <v>0</v>
      </c>
      <c r="AM242" s="13">
        <f t="shared" si="102"/>
        <v>0</v>
      </c>
      <c r="AN242" s="13">
        <f t="shared" si="103"/>
        <v>0</v>
      </c>
      <c r="AO242" s="15">
        <f t="shared" si="104"/>
        <v>0</v>
      </c>
      <c r="AP242" s="15">
        <f t="shared" si="105"/>
        <v>0</v>
      </c>
      <c r="AQ242" s="15">
        <f t="shared" si="106"/>
        <v>0</v>
      </c>
      <c r="AR242" s="15">
        <f t="shared" si="107"/>
        <v>0</v>
      </c>
      <c r="AS242" s="15">
        <f t="shared" si="108"/>
        <v>0</v>
      </c>
      <c r="AT242" s="22">
        <f t="shared" si="109"/>
        <v>0</v>
      </c>
      <c r="AU242" s="22">
        <f t="shared" si="110"/>
        <v>0</v>
      </c>
    </row>
    <row r="243" spans="1:47" x14ac:dyDescent="0.25">
      <c r="A243" t="s">
        <v>732</v>
      </c>
      <c r="E243" s="35">
        <v>1</v>
      </c>
      <c r="H243" s="35">
        <v>1</v>
      </c>
      <c r="X243" s="24">
        <v>1</v>
      </c>
      <c r="Z243" s="33">
        <f t="shared" si="89"/>
        <v>0</v>
      </c>
      <c r="AA243" s="33">
        <f t="shared" si="90"/>
        <v>0</v>
      </c>
      <c r="AB243" s="33">
        <f t="shared" si="91"/>
        <v>0</v>
      </c>
      <c r="AC243" s="33">
        <f t="shared" si="92"/>
        <v>1</v>
      </c>
      <c r="AD243" s="33">
        <f t="shared" si="93"/>
        <v>0</v>
      </c>
      <c r="AE243" s="33">
        <f t="shared" si="94"/>
        <v>0</v>
      </c>
      <c r="AF243" s="33">
        <f t="shared" si="95"/>
        <v>1</v>
      </c>
      <c r="AG243" s="31">
        <f t="shared" si="96"/>
        <v>0</v>
      </c>
      <c r="AH243" s="31">
        <f t="shared" si="97"/>
        <v>0</v>
      </c>
      <c r="AI243" s="31">
        <f t="shared" si="98"/>
        <v>0</v>
      </c>
      <c r="AJ243" s="31">
        <f t="shared" si="99"/>
        <v>0</v>
      </c>
      <c r="AK243" s="31">
        <f t="shared" si="100"/>
        <v>0</v>
      </c>
      <c r="AL243" s="31">
        <f t="shared" si="101"/>
        <v>0</v>
      </c>
      <c r="AM243" s="13">
        <f t="shared" si="102"/>
        <v>0</v>
      </c>
      <c r="AN243" s="13">
        <f t="shared" si="103"/>
        <v>0</v>
      </c>
      <c r="AO243" s="15">
        <f t="shared" si="104"/>
        <v>0</v>
      </c>
      <c r="AP243" s="15">
        <f t="shared" si="105"/>
        <v>0</v>
      </c>
      <c r="AQ243" s="15">
        <f t="shared" si="106"/>
        <v>0</v>
      </c>
      <c r="AR243" s="15">
        <f t="shared" si="107"/>
        <v>0</v>
      </c>
      <c r="AS243" s="15">
        <f t="shared" si="108"/>
        <v>0</v>
      </c>
      <c r="AT243" s="22">
        <f t="shared" si="109"/>
        <v>0</v>
      </c>
      <c r="AU243" s="22">
        <f t="shared" si="110"/>
        <v>0</v>
      </c>
    </row>
    <row r="244" spans="1:47" x14ac:dyDescent="0.25">
      <c r="A244" t="s">
        <v>733</v>
      </c>
      <c r="E244" s="35">
        <v>2</v>
      </c>
      <c r="H244" s="35">
        <v>2</v>
      </c>
      <c r="X244" s="24">
        <v>2</v>
      </c>
      <c r="Z244" s="33">
        <f t="shared" si="89"/>
        <v>0</v>
      </c>
      <c r="AA244" s="33">
        <f t="shared" si="90"/>
        <v>0</v>
      </c>
      <c r="AB244" s="33">
        <f t="shared" si="91"/>
        <v>0</v>
      </c>
      <c r="AC244" s="33">
        <f t="shared" si="92"/>
        <v>1</v>
      </c>
      <c r="AD244" s="33">
        <f t="shared" si="93"/>
        <v>0</v>
      </c>
      <c r="AE244" s="33">
        <f t="shared" si="94"/>
        <v>0</v>
      </c>
      <c r="AF244" s="33">
        <f t="shared" si="95"/>
        <v>1</v>
      </c>
      <c r="AG244" s="31">
        <f t="shared" si="96"/>
        <v>0</v>
      </c>
      <c r="AH244" s="31">
        <f t="shared" si="97"/>
        <v>0</v>
      </c>
      <c r="AI244" s="31">
        <f t="shared" si="98"/>
        <v>0</v>
      </c>
      <c r="AJ244" s="31">
        <f t="shared" si="99"/>
        <v>0</v>
      </c>
      <c r="AK244" s="31">
        <f t="shared" si="100"/>
        <v>0</v>
      </c>
      <c r="AL244" s="31">
        <f t="shared" si="101"/>
        <v>0</v>
      </c>
      <c r="AM244" s="13">
        <f t="shared" si="102"/>
        <v>0</v>
      </c>
      <c r="AN244" s="13">
        <f t="shared" si="103"/>
        <v>0</v>
      </c>
      <c r="AO244" s="15">
        <f t="shared" si="104"/>
        <v>0</v>
      </c>
      <c r="AP244" s="15">
        <f t="shared" si="105"/>
        <v>0</v>
      </c>
      <c r="AQ244" s="15">
        <f t="shared" si="106"/>
        <v>0</v>
      </c>
      <c r="AR244" s="15">
        <f t="shared" si="107"/>
        <v>0</v>
      </c>
      <c r="AS244" s="15">
        <f t="shared" si="108"/>
        <v>0</v>
      </c>
      <c r="AT244" s="22">
        <f t="shared" si="109"/>
        <v>0</v>
      </c>
      <c r="AU244" s="22">
        <f t="shared" si="110"/>
        <v>0</v>
      </c>
    </row>
    <row r="245" spans="1:47" x14ac:dyDescent="0.25">
      <c r="A245" t="s">
        <v>734</v>
      </c>
      <c r="E245" s="35">
        <v>1</v>
      </c>
      <c r="H245" s="35">
        <v>1</v>
      </c>
      <c r="X245" s="24">
        <v>1</v>
      </c>
      <c r="Z245" s="33">
        <f t="shared" si="89"/>
        <v>0</v>
      </c>
      <c r="AA245" s="33">
        <f t="shared" si="90"/>
        <v>0</v>
      </c>
      <c r="AB245" s="33">
        <f t="shared" si="91"/>
        <v>0</v>
      </c>
      <c r="AC245" s="33">
        <f t="shared" si="92"/>
        <v>1</v>
      </c>
      <c r="AD245" s="33">
        <f t="shared" si="93"/>
        <v>0</v>
      </c>
      <c r="AE245" s="33">
        <f t="shared" si="94"/>
        <v>0</v>
      </c>
      <c r="AF245" s="33">
        <f t="shared" si="95"/>
        <v>1</v>
      </c>
      <c r="AG245" s="31">
        <f t="shared" si="96"/>
        <v>0</v>
      </c>
      <c r="AH245" s="31">
        <f t="shared" si="97"/>
        <v>0</v>
      </c>
      <c r="AI245" s="31">
        <f t="shared" si="98"/>
        <v>0</v>
      </c>
      <c r="AJ245" s="31">
        <f t="shared" si="99"/>
        <v>0</v>
      </c>
      <c r="AK245" s="31">
        <f t="shared" si="100"/>
        <v>0</v>
      </c>
      <c r="AL245" s="31">
        <f t="shared" si="101"/>
        <v>0</v>
      </c>
      <c r="AM245" s="13">
        <f t="shared" si="102"/>
        <v>0</v>
      </c>
      <c r="AN245" s="13">
        <f t="shared" si="103"/>
        <v>0</v>
      </c>
      <c r="AO245" s="15">
        <f t="shared" si="104"/>
        <v>0</v>
      </c>
      <c r="AP245" s="15">
        <f t="shared" si="105"/>
        <v>0</v>
      </c>
      <c r="AQ245" s="15">
        <f t="shared" si="106"/>
        <v>0</v>
      </c>
      <c r="AR245" s="15">
        <f t="shared" si="107"/>
        <v>0</v>
      </c>
      <c r="AS245" s="15">
        <f t="shared" si="108"/>
        <v>0</v>
      </c>
      <c r="AT245" s="22">
        <f t="shared" si="109"/>
        <v>0</v>
      </c>
      <c r="AU245" s="22">
        <f t="shared" si="110"/>
        <v>0</v>
      </c>
    </row>
    <row r="246" spans="1:47" x14ac:dyDescent="0.25">
      <c r="A246" t="s">
        <v>735</v>
      </c>
      <c r="E246" s="35">
        <v>1</v>
      </c>
      <c r="H246" s="35">
        <v>1</v>
      </c>
      <c r="X246" s="24">
        <v>1</v>
      </c>
      <c r="Z246" s="33">
        <f t="shared" si="89"/>
        <v>0</v>
      </c>
      <c r="AA246" s="33">
        <f t="shared" si="90"/>
        <v>0</v>
      </c>
      <c r="AB246" s="33">
        <f t="shared" si="91"/>
        <v>0</v>
      </c>
      <c r="AC246" s="33">
        <f t="shared" si="92"/>
        <v>1</v>
      </c>
      <c r="AD246" s="33">
        <f t="shared" si="93"/>
        <v>0</v>
      </c>
      <c r="AE246" s="33">
        <f t="shared" si="94"/>
        <v>0</v>
      </c>
      <c r="AF246" s="33">
        <f t="shared" si="95"/>
        <v>1</v>
      </c>
      <c r="AG246" s="31">
        <f t="shared" si="96"/>
        <v>0</v>
      </c>
      <c r="AH246" s="31">
        <f t="shared" si="97"/>
        <v>0</v>
      </c>
      <c r="AI246" s="31">
        <f t="shared" si="98"/>
        <v>0</v>
      </c>
      <c r="AJ246" s="31">
        <f t="shared" si="99"/>
        <v>0</v>
      </c>
      <c r="AK246" s="31">
        <f t="shared" si="100"/>
        <v>0</v>
      </c>
      <c r="AL246" s="31">
        <f t="shared" si="101"/>
        <v>0</v>
      </c>
      <c r="AM246" s="13">
        <f t="shared" si="102"/>
        <v>0</v>
      </c>
      <c r="AN246" s="13">
        <f t="shared" si="103"/>
        <v>0</v>
      </c>
      <c r="AO246" s="15">
        <f t="shared" si="104"/>
        <v>0</v>
      </c>
      <c r="AP246" s="15">
        <f t="shared" si="105"/>
        <v>0</v>
      </c>
      <c r="AQ246" s="15">
        <f t="shared" si="106"/>
        <v>0</v>
      </c>
      <c r="AR246" s="15">
        <f t="shared" si="107"/>
        <v>0</v>
      </c>
      <c r="AS246" s="15">
        <f t="shared" si="108"/>
        <v>0</v>
      </c>
      <c r="AT246" s="22">
        <f t="shared" si="109"/>
        <v>0</v>
      </c>
      <c r="AU246" s="22">
        <f t="shared" si="110"/>
        <v>0</v>
      </c>
    </row>
    <row r="247" spans="1:47" x14ac:dyDescent="0.25">
      <c r="A247" t="s">
        <v>736</v>
      </c>
      <c r="E247" s="35">
        <v>2</v>
      </c>
      <c r="H247" s="35">
        <v>2</v>
      </c>
      <c r="X247" s="24">
        <v>2</v>
      </c>
      <c r="Z247" s="33">
        <f t="shared" si="89"/>
        <v>0</v>
      </c>
      <c r="AA247" s="33">
        <f t="shared" si="90"/>
        <v>0</v>
      </c>
      <c r="AB247" s="33">
        <f t="shared" si="91"/>
        <v>0</v>
      </c>
      <c r="AC247" s="33">
        <f t="shared" si="92"/>
        <v>1</v>
      </c>
      <c r="AD247" s="33">
        <f t="shared" si="93"/>
        <v>0</v>
      </c>
      <c r="AE247" s="33">
        <f t="shared" si="94"/>
        <v>0</v>
      </c>
      <c r="AF247" s="33">
        <f t="shared" si="95"/>
        <v>1</v>
      </c>
      <c r="AG247" s="31">
        <f t="shared" si="96"/>
        <v>0</v>
      </c>
      <c r="AH247" s="31">
        <f t="shared" si="97"/>
        <v>0</v>
      </c>
      <c r="AI247" s="31">
        <f t="shared" si="98"/>
        <v>0</v>
      </c>
      <c r="AJ247" s="31">
        <f t="shared" si="99"/>
        <v>0</v>
      </c>
      <c r="AK247" s="31">
        <f t="shared" si="100"/>
        <v>0</v>
      </c>
      <c r="AL247" s="31">
        <f t="shared" si="101"/>
        <v>0</v>
      </c>
      <c r="AM247" s="13">
        <f t="shared" si="102"/>
        <v>0</v>
      </c>
      <c r="AN247" s="13">
        <f t="shared" si="103"/>
        <v>0</v>
      </c>
      <c r="AO247" s="15">
        <f t="shared" si="104"/>
        <v>0</v>
      </c>
      <c r="AP247" s="15">
        <f t="shared" si="105"/>
        <v>0</v>
      </c>
      <c r="AQ247" s="15">
        <f t="shared" si="106"/>
        <v>0</v>
      </c>
      <c r="AR247" s="15">
        <f t="shared" si="107"/>
        <v>0</v>
      </c>
      <c r="AS247" s="15">
        <f t="shared" si="108"/>
        <v>0</v>
      </c>
      <c r="AT247" s="22">
        <f t="shared" si="109"/>
        <v>0</v>
      </c>
      <c r="AU247" s="22">
        <f t="shared" si="110"/>
        <v>0</v>
      </c>
    </row>
    <row r="248" spans="1:47" x14ac:dyDescent="0.25">
      <c r="A248" t="s">
        <v>737</v>
      </c>
      <c r="B248" s="35">
        <v>1</v>
      </c>
      <c r="H248" s="35">
        <v>1</v>
      </c>
      <c r="X248" s="24">
        <v>1</v>
      </c>
      <c r="Z248" s="33">
        <f t="shared" si="89"/>
        <v>1</v>
      </c>
      <c r="AA248" s="33">
        <f t="shared" si="90"/>
        <v>0</v>
      </c>
      <c r="AB248" s="33">
        <f t="shared" si="91"/>
        <v>0</v>
      </c>
      <c r="AC248" s="33">
        <f t="shared" si="92"/>
        <v>0</v>
      </c>
      <c r="AD248" s="33">
        <f t="shared" si="93"/>
        <v>0</v>
      </c>
      <c r="AE248" s="33">
        <f t="shared" si="94"/>
        <v>0</v>
      </c>
      <c r="AF248" s="33">
        <f t="shared" si="95"/>
        <v>1</v>
      </c>
      <c r="AG248" s="31">
        <f t="shared" si="96"/>
        <v>0</v>
      </c>
      <c r="AH248" s="31">
        <f t="shared" si="97"/>
        <v>0</v>
      </c>
      <c r="AI248" s="31">
        <f t="shared" si="98"/>
        <v>0</v>
      </c>
      <c r="AJ248" s="31">
        <f t="shared" si="99"/>
        <v>0</v>
      </c>
      <c r="AK248" s="31">
        <f t="shared" si="100"/>
        <v>0</v>
      </c>
      <c r="AL248" s="31">
        <f t="shared" si="101"/>
        <v>0</v>
      </c>
      <c r="AM248" s="13">
        <f t="shared" si="102"/>
        <v>0</v>
      </c>
      <c r="AN248" s="13">
        <f t="shared" si="103"/>
        <v>0</v>
      </c>
      <c r="AO248" s="15">
        <f t="shared" si="104"/>
        <v>0</v>
      </c>
      <c r="AP248" s="15">
        <f t="shared" si="105"/>
        <v>0</v>
      </c>
      <c r="AQ248" s="15">
        <f t="shared" si="106"/>
        <v>0</v>
      </c>
      <c r="AR248" s="15">
        <f t="shared" si="107"/>
        <v>0</v>
      </c>
      <c r="AS248" s="15">
        <f t="shared" si="108"/>
        <v>0</v>
      </c>
      <c r="AT248" s="22">
        <f t="shared" si="109"/>
        <v>0</v>
      </c>
      <c r="AU248" s="22">
        <f t="shared" si="110"/>
        <v>0</v>
      </c>
    </row>
    <row r="249" spans="1:47" x14ac:dyDescent="0.25">
      <c r="A249" t="s">
        <v>738</v>
      </c>
      <c r="F249" s="35">
        <v>1</v>
      </c>
      <c r="H249" s="35">
        <v>1</v>
      </c>
      <c r="X249" s="24">
        <v>1</v>
      </c>
      <c r="Z249" s="33">
        <f t="shared" si="89"/>
        <v>0</v>
      </c>
      <c r="AA249" s="33">
        <f t="shared" si="90"/>
        <v>0</v>
      </c>
      <c r="AB249" s="33">
        <f t="shared" si="91"/>
        <v>0</v>
      </c>
      <c r="AC249" s="33">
        <f t="shared" si="92"/>
        <v>0</v>
      </c>
      <c r="AD249" s="33">
        <f t="shared" si="93"/>
        <v>1</v>
      </c>
      <c r="AE249" s="33">
        <f t="shared" si="94"/>
        <v>0</v>
      </c>
      <c r="AF249" s="33">
        <f t="shared" si="95"/>
        <v>1</v>
      </c>
      <c r="AG249" s="31">
        <f t="shared" si="96"/>
        <v>0</v>
      </c>
      <c r="AH249" s="31">
        <f t="shared" si="97"/>
        <v>0</v>
      </c>
      <c r="AI249" s="31">
        <f t="shared" si="98"/>
        <v>0</v>
      </c>
      <c r="AJ249" s="31">
        <f t="shared" si="99"/>
        <v>0</v>
      </c>
      <c r="AK249" s="31">
        <f t="shared" si="100"/>
        <v>0</v>
      </c>
      <c r="AL249" s="31">
        <f t="shared" si="101"/>
        <v>0</v>
      </c>
      <c r="AM249" s="13">
        <f t="shared" si="102"/>
        <v>0</v>
      </c>
      <c r="AN249" s="13">
        <f t="shared" si="103"/>
        <v>0</v>
      </c>
      <c r="AO249" s="15">
        <f t="shared" si="104"/>
        <v>0</v>
      </c>
      <c r="AP249" s="15">
        <f t="shared" si="105"/>
        <v>0</v>
      </c>
      <c r="AQ249" s="15">
        <f t="shared" si="106"/>
        <v>0</v>
      </c>
      <c r="AR249" s="15">
        <f t="shared" si="107"/>
        <v>0</v>
      </c>
      <c r="AS249" s="15">
        <f t="shared" si="108"/>
        <v>0</v>
      </c>
      <c r="AT249" s="22">
        <f t="shared" si="109"/>
        <v>0</v>
      </c>
      <c r="AU249" s="22">
        <f t="shared" si="110"/>
        <v>0</v>
      </c>
    </row>
    <row r="250" spans="1:47" x14ac:dyDescent="0.25">
      <c r="A250" t="s">
        <v>740</v>
      </c>
      <c r="B250" s="35">
        <v>1</v>
      </c>
      <c r="H250" s="35">
        <v>1</v>
      </c>
      <c r="X250" s="24">
        <v>1</v>
      </c>
      <c r="Z250" s="33">
        <f t="shared" si="89"/>
        <v>1</v>
      </c>
      <c r="AA250" s="33">
        <f t="shared" si="90"/>
        <v>0</v>
      </c>
      <c r="AB250" s="33">
        <f t="shared" si="91"/>
        <v>0</v>
      </c>
      <c r="AC250" s="33">
        <f t="shared" si="92"/>
        <v>0</v>
      </c>
      <c r="AD250" s="33">
        <f t="shared" si="93"/>
        <v>0</v>
      </c>
      <c r="AE250" s="33">
        <f t="shared" si="94"/>
        <v>0</v>
      </c>
      <c r="AF250" s="33">
        <f t="shared" si="95"/>
        <v>1</v>
      </c>
      <c r="AG250" s="31">
        <f t="shared" si="96"/>
        <v>0</v>
      </c>
      <c r="AH250" s="31">
        <f t="shared" si="97"/>
        <v>0</v>
      </c>
      <c r="AI250" s="31">
        <f t="shared" si="98"/>
        <v>0</v>
      </c>
      <c r="AJ250" s="31">
        <f t="shared" si="99"/>
        <v>0</v>
      </c>
      <c r="AK250" s="31">
        <f t="shared" si="100"/>
        <v>0</v>
      </c>
      <c r="AL250" s="31">
        <f t="shared" si="101"/>
        <v>0</v>
      </c>
      <c r="AM250" s="13">
        <f t="shared" si="102"/>
        <v>0</v>
      </c>
      <c r="AN250" s="13">
        <f t="shared" si="103"/>
        <v>0</v>
      </c>
      <c r="AO250" s="15">
        <f t="shared" si="104"/>
        <v>0</v>
      </c>
      <c r="AP250" s="15">
        <f t="shared" si="105"/>
        <v>0</v>
      </c>
      <c r="AQ250" s="15">
        <f t="shared" si="106"/>
        <v>0</v>
      </c>
      <c r="AR250" s="15">
        <f t="shared" si="107"/>
        <v>0</v>
      </c>
      <c r="AS250" s="15">
        <f t="shared" si="108"/>
        <v>0</v>
      </c>
      <c r="AT250" s="22">
        <f t="shared" si="109"/>
        <v>0</v>
      </c>
      <c r="AU250" s="22">
        <f t="shared" si="110"/>
        <v>0</v>
      </c>
    </row>
    <row r="251" spans="1:47" x14ac:dyDescent="0.25">
      <c r="A251" t="s">
        <v>743</v>
      </c>
      <c r="S251" s="15">
        <v>2</v>
      </c>
      <c r="U251" s="15">
        <v>2</v>
      </c>
      <c r="V251" s="22">
        <v>2</v>
      </c>
      <c r="W251" s="22">
        <v>2</v>
      </c>
      <c r="X251" s="24">
        <v>4</v>
      </c>
      <c r="Z251" s="33">
        <f t="shared" si="89"/>
        <v>0</v>
      </c>
      <c r="AA251" s="33">
        <f t="shared" si="90"/>
        <v>0</v>
      </c>
      <c r="AB251" s="33">
        <f t="shared" si="91"/>
        <v>0</v>
      </c>
      <c r="AC251" s="33">
        <f t="shared" si="92"/>
        <v>0</v>
      </c>
      <c r="AD251" s="33">
        <f t="shared" si="93"/>
        <v>0</v>
      </c>
      <c r="AE251" s="33">
        <f t="shared" si="94"/>
        <v>0</v>
      </c>
      <c r="AF251" s="33">
        <f t="shared" si="95"/>
        <v>0</v>
      </c>
      <c r="AG251" s="31">
        <f t="shared" si="96"/>
        <v>0</v>
      </c>
      <c r="AH251" s="31">
        <f t="shared" si="97"/>
        <v>0</v>
      </c>
      <c r="AI251" s="31">
        <f t="shared" si="98"/>
        <v>0</v>
      </c>
      <c r="AJ251" s="31">
        <f t="shared" si="99"/>
        <v>0</v>
      </c>
      <c r="AK251" s="31">
        <f t="shared" si="100"/>
        <v>0</v>
      </c>
      <c r="AL251" s="31">
        <f t="shared" si="101"/>
        <v>0</v>
      </c>
      <c r="AM251" s="13">
        <f t="shared" si="102"/>
        <v>0</v>
      </c>
      <c r="AN251" s="13">
        <f t="shared" si="103"/>
        <v>0</v>
      </c>
      <c r="AO251" s="15">
        <f t="shared" si="104"/>
        <v>0</v>
      </c>
      <c r="AP251" s="15">
        <f t="shared" si="105"/>
        <v>0</v>
      </c>
      <c r="AQ251" s="15">
        <f t="shared" si="106"/>
        <v>1</v>
      </c>
      <c r="AR251" s="15">
        <f t="shared" si="107"/>
        <v>0</v>
      </c>
      <c r="AS251" s="15">
        <f t="shared" si="108"/>
        <v>1</v>
      </c>
      <c r="AT251" s="22">
        <f t="shared" si="109"/>
        <v>1</v>
      </c>
      <c r="AU251" s="22">
        <f t="shared" si="110"/>
        <v>1</v>
      </c>
    </row>
    <row r="252" spans="1:47" x14ac:dyDescent="0.25">
      <c r="A252" t="s">
        <v>747</v>
      </c>
      <c r="Q252" s="15">
        <v>2</v>
      </c>
      <c r="U252" s="15">
        <v>2</v>
      </c>
      <c r="X252" s="24">
        <v>2</v>
      </c>
      <c r="Z252" s="33">
        <f t="shared" si="89"/>
        <v>0</v>
      </c>
      <c r="AA252" s="33">
        <f t="shared" si="90"/>
        <v>0</v>
      </c>
      <c r="AB252" s="33">
        <f t="shared" si="91"/>
        <v>0</v>
      </c>
      <c r="AC252" s="33">
        <f t="shared" si="92"/>
        <v>0</v>
      </c>
      <c r="AD252" s="33">
        <f t="shared" si="93"/>
        <v>0</v>
      </c>
      <c r="AE252" s="33">
        <f t="shared" si="94"/>
        <v>0</v>
      </c>
      <c r="AF252" s="33">
        <f t="shared" si="95"/>
        <v>0</v>
      </c>
      <c r="AG252" s="31">
        <f t="shared" si="96"/>
        <v>0</v>
      </c>
      <c r="AH252" s="31">
        <f t="shared" si="97"/>
        <v>0</v>
      </c>
      <c r="AI252" s="31">
        <f t="shared" si="98"/>
        <v>0</v>
      </c>
      <c r="AJ252" s="31">
        <f t="shared" si="99"/>
        <v>0</v>
      </c>
      <c r="AK252" s="31">
        <f t="shared" si="100"/>
        <v>0</v>
      </c>
      <c r="AL252" s="31">
        <f t="shared" si="101"/>
        <v>0</v>
      </c>
      <c r="AM252" s="13">
        <f t="shared" si="102"/>
        <v>0</v>
      </c>
      <c r="AN252" s="13">
        <f t="shared" si="103"/>
        <v>0</v>
      </c>
      <c r="AO252" s="15">
        <f t="shared" si="104"/>
        <v>1</v>
      </c>
      <c r="AP252" s="15">
        <f t="shared" si="105"/>
        <v>0</v>
      </c>
      <c r="AQ252" s="15">
        <f t="shared" si="106"/>
        <v>0</v>
      </c>
      <c r="AR252" s="15">
        <f t="shared" si="107"/>
        <v>0</v>
      </c>
      <c r="AS252" s="15">
        <f t="shared" si="108"/>
        <v>1</v>
      </c>
      <c r="AT252" s="22">
        <f t="shared" si="109"/>
        <v>0</v>
      </c>
      <c r="AU252" s="22">
        <f t="shared" si="110"/>
        <v>0</v>
      </c>
    </row>
    <row r="253" spans="1:47" x14ac:dyDescent="0.25">
      <c r="A253" t="s">
        <v>751</v>
      </c>
      <c r="B253" s="35">
        <v>3</v>
      </c>
      <c r="H253" s="35">
        <v>3</v>
      </c>
      <c r="Q253" s="15">
        <v>3</v>
      </c>
      <c r="U253" s="15">
        <v>3</v>
      </c>
      <c r="X253" s="24">
        <v>6</v>
      </c>
      <c r="Z253" s="33">
        <f t="shared" si="89"/>
        <v>1</v>
      </c>
      <c r="AA253" s="33">
        <f t="shared" si="90"/>
        <v>0</v>
      </c>
      <c r="AB253" s="33">
        <f t="shared" si="91"/>
        <v>0</v>
      </c>
      <c r="AC253" s="33">
        <f t="shared" si="92"/>
        <v>0</v>
      </c>
      <c r="AD253" s="33">
        <f t="shared" si="93"/>
        <v>0</v>
      </c>
      <c r="AE253" s="33">
        <f t="shared" si="94"/>
        <v>0</v>
      </c>
      <c r="AF253" s="33">
        <f t="shared" si="95"/>
        <v>1</v>
      </c>
      <c r="AG253" s="31">
        <f t="shared" si="96"/>
        <v>0</v>
      </c>
      <c r="AH253" s="31">
        <f t="shared" si="97"/>
        <v>0</v>
      </c>
      <c r="AI253" s="31">
        <f t="shared" si="98"/>
        <v>0</v>
      </c>
      <c r="AJ253" s="31">
        <f t="shared" si="99"/>
        <v>0</v>
      </c>
      <c r="AK253" s="31">
        <f t="shared" si="100"/>
        <v>0</v>
      </c>
      <c r="AL253" s="31">
        <f t="shared" si="101"/>
        <v>0</v>
      </c>
      <c r="AM253" s="13">
        <f t="shared" si="102"/>
        <v>0</v>
      </c>
      <c r="AN253" s="13">
        <f t="shared" si="103"/>
        <v>0</v>
      </c>
      <c r="AO253" s="15">
        <f t="shared" si="104"/>
        <v>1</v>
      </c>
      <c r="AP253" s="15">
        <f t="shared" si="105"/>
        <v>0</v>
      </c>
      <c r="AQ253" s="15">
        <f t="shared" si="106"/>
        <v>0</v>
      </c>
      <c r="AR253" s="15">
        <f t="shared" si="107"/>
        <v>0</v>
      </c>
      <c r="AS253" s="15">
        <f t="shared" si="108"/>
        <v>1</v>
      </c>
      <c r="AT253" s="22">
        <f t="shared" si="109"/>
        <v>0</v>
      </c>
      <c r="AU253" s="22">
        <f t="shared" si="110"/>
        <v>0</v>
      </c>
    </row>
    <row r="254" spans="1:47" x14ac:dyDescent="0.25">
      <c r="A254" t="s">
        <v>753</v>
      </c>
      <c r="B254" s="35">
        <v>1</v>
      </c>
      <c r="H254" s="35">
        <v>1</v>
      </c>
      <c r="X254" s="24">
        <v>1</v>
      </c>
      <c r="Z254" s="33">
        <f t="shared" si="89"/>
        <v>1</v>
      </c>
      <c r="AA254" s="33">
        <f t="shared" si="90"/>
        <v>0</v>
      </c>
      <c r="AB254" s="33">
        <f t="shared" si="91"/>
        <v>0</v>
      </c>
      <c r="AC254" s="33">
        <f t="shared" si="92"/>
        <v>0</v>
      </c>
      <c r="AD254" s="33">
        <f t="shared" si="93"/>
        <v>0</v>
      </c>
      <c r="AE254" s="33">
        <f t="shared" si="94"/>
        <v>0</v>
      </c>
      <c r="AF254" s="33">
        <f t="shared" si="95"/>
        <v>1</v>
      </c>
      <c r="AG254" s="31">
        <f t="shared" si="96"/>
        <v>0</v>
      </c>
      <c r="AH254" s="31">
        <f t="shared" si="97"/>
        <v>0</v>
      </c>
      <c r="AI254" s="31">
        <f t="shared" si="98"/>
        <v>0</v>
      </c>
      <c r="AJ254" s="31">
        <f t="shared" si="99"/>
        <v>0</v>
      </c>
      <c r="AK254" s="31">
        <f t="shared" si="100"/>
        <v>0</v>
      </c>
      <c r="AL254" s="31">
        <f t="shared" si="101"/>
        <v>0</v>
      </c>
      <c r="AM254" s="13">
        <f t="shared" si="102"/>
        <v>0</v>
      </c>
      <c r="AN254" s="13">
        <f t="shared" si="103"/>
        <v>0</v>
      </c>
      <c r="AO254" s="15">
        <f t="shared" si="104"/>
        <v>0</v>
      </c>
      <c r="AP254" s="15">
        <f t="shared" si="105"/>
        <v>0</v>
      </c>
      <c r="AQ254" s="15">
        <f t="shared" si="106"/>
        <v>0</v>
      </c>
      <c r="AR254" s="15">
        <f t="shared" si="107"/>
        <v>0</v>
      </c>
      <c r="AS254" s="15">
        <f t="shared" si="108"/>
        <v>0</v>
      </c>
      <c r="AT254" s="22">
        <f t="shared" si="109"/>
        <v>0</v>
      </c>
      <c r="AU254" s="22">
        <f t="shared" si="110"/>
        <v>0</v>
      </c>
    </row>
    <row r="255" spans="1:47" x14ac:dyDescent="0.25">
      <c r="A255" t="s">
        <v>757</v>
      </c>
      <c r="B255" s="35">
        <v>1</v>
      </c>
      <c r="H255" s="35">
        <v>1</v>
      </c>
      <c r="X255" s="24">
        <v>1</v>
      </c>
      <c r="Z255" s="33">
        <f t="shared" si="89"/>
        <v>1</v>
      </c>
      <c r="AA255" s="33">
        <f t="shared" si="90"/>
        <v>0</v>
      </c>
      <c r="AB255" s="33">
        <f t="shared" si="91"/>
        <v>0</v>
      </c>
      <c r="AC255" s="33">
        <f t="shared" si="92"/>
        <v>0</v>
      </c>
      <c r="AD255" s="33">
        <f t="shared" si="93"/>
        <v>0</v>
      </c>
      <c r="AE255" s="33">
        <f t="shared" si="94"/>
        <v>0</v>
      </c>
      <c r="AF255" s="33">
        <f t="shared" si="95"/>
        <v>1</v>
      </c>
      <c r="AG255" s="31">
        <f t="shared" si="96"/>
        <v>0</v>
      </c>
      <c r="AH255" s="31">
        <f t="shared" si="97"/>
        <v>0</v>
      </c>
      <c r="AI255" s="31">
        <f t="shared" si="98"/>
        <v>0</v>
      </c>
      <c r="AJ255" s="31">
        <f t="shared" si="99"/>
        <v>0</v>
      </c>
      <c r="AK255" s="31">
        <f t="shared" si="100"/>
        <v>0</v>
      </c>
      <c r="AL255" s="31">
        <f t="shared" si="101"/>
        <v>0</v>
      </c>
      <c r="AM255" s="13">
        <f t="shared" si="102"/>
        <v>0</v>
      </c>
      <c r="AN255" s="13">
        <f t="shared" si="103"/>
        <v>0</v>
      </c>
      <c r="AO255" s="15">
        <f t="shared" si="104"/>
        <v>0</v>
      </c>
      <c r="AP255" s="15">
        <f t="shared" si="105"/>
        <v>0</v>
      </c>
      <c r="AQ255" s="15">
        <f t="shared" si="106"/>
        <v>0</v>
      </c>
      <c r="AR255" s="15">
        <f t="shared" si="107"/>
        <v>0</v>
      </c>
      <c r="AS255" s="15">
        <f t="shared" si="108"/>
        <v>0</v>
      </c>
      <c r="AT255" s="22">
        <f t="shared" si="109"/>
        <v>0</v>
      </c>
      <c r="AU255" s="22">
        <f t="shared" si="110"/>
        <v>0</v>
      </c>
    </row>
    <row r="256" spans="1:47" x14ac:dyDescent="0.25">
      <c r="A256" t="s">
        <v>758</v>
      </c>
      <c r="B256" s="35">
        <v>1</v>
      </c>
      <c r="H256" s="35">
        <v>1</v>
      </c>
      <c r="X256" s="24">
        <v>1</v>
      </c>
      <c r="Z256" s="33">
        <f t="shared" si="89"/>
        <v>1</v>
      </c>
      <c r="AA256" s="33">
        <f t="shared" si="90"/>
        <v>0</v>
      </c>
      <c r="AB256" s="33">
        <f t="shared" si="91"/>
        <v>0</v>
      </c>
      <c r="AC256" s="33">
        <f t="shared" si="92"/>
        <v>0</v>
      </c>
      <c r="AD256" s="33">
        <f t="shared" si="93"/>
        <v>0</v>
      </c>
      <c r="AE256" s="33">
        <f t="shared" si="94"/>
        <v>0</v>
      </c>
      <c r="AF256" s="33">
        <f t="shared" si="95"/>
        <v>1</v>
      </c>
      <c r="AG256" s="31">
        <f t="shared" si="96"/>
        <v>0</v>
      </c>
      <c r="AH256" s="31">
        <f t="shared" si="97"/>
        <v>0</v>
      </c>
      <c r="AI256" s="31">
        <f t="shared" si="98"/>
        <v>0</v>
      </c>
      <c r="AJ256" s="31">
        <f t="shared" si="99"/>
        <v>0</v>
      </c>
      <c r="AK256" s="31">
        <f t="shared" si="100"/>
        <v>0</v>
      </c>
      <c r="AL256" s="31">
        <f t="shared" si="101"/>
        <v>0</v>
      </c>
      <c r="AM256" s="13">
        <f t="shared" si="102"/>
        <v>0</v>
      </c>
      <c r="AN256" s="13">
        <f t="shared" si="103"/>
        <v>0</v>
      </c>
      <c r="AO256" s="15">
        <f t="shared" si="104"/>
        <v>0</v>
      </c>
      <c r="AP256" s="15">
        <f t="shared" si="105"/>
        <v>0</v>
      </c>
      <c r="AQ256" s="15">
        <f t="shared" si="106"/>
        <v>0</v>
      </c>
      <c r="AR256" s="15">
        <f t="shared" si="107"/>
        <v>0</v>
      </c>
      <c r="AS256" s="15">
        <f t="shared" si="108"/>
        <v>0</v>
      </c>
      <c r="AT256" s="22">
        <f t="shared" si="109"/>
        <v>0</v>
      </c>
      <c r="AU256" s="22">
        <f t="shared" si="110"/>
        <v>0</v>
      </c>
    </row>
    <row r="257" spans="1:47" x14ac:dyDescent="0.25">
      <c r="A257" t="s">
        <v>759</v>
      </c>
      <c r="B257" s="35">
        <v>1</v>
      </c>
      <c r="H257" s="35">
        <v>1</v>
      </c>
      <c r="Q257" s="15">
        <v>1</v>
      </c>
      <c r="U257" s="15">
        <v>1</v>
      </c>
      <c r="X257" s="24">
        <v>2</v>
      </c>
      <c r="Z257" s="33">
        <f t="shared" si="89"/>
        <v>1</v>
      </c>
      <c r="AA257" s="33">
        <f t="shared" si="90"/>
        <v>0</v>
      </c>
      <c r="AB257" s="33">
        <f t="shared" si="91"/>
        <v>0</v>
      </c>
      <c r="AC257" s="33">
        <f t="shared" si="92"/>
        <v>0</v>
      </c>
      <c r="AD257" s="33">
        <f t="shared" si="93"/>
        <v>0</v>
      </c>
      <c r="AE257" s="33">
        <f t="shared" si="94"/>
        <v>0</v>
      </c>
      <c r="AF257" s="33">
        <f t="shared" si="95"/>
        <v>1</v>
      </c>
      <c r="AG257" s="31">
        <f t="shared" si="96"/>
        <v>0</v>
      </c>
      <c r="AH257" s="31">
        <f t="shared" si="97"/>
        <v>0</v>
      </c>
      <c r="AI257" s="31">
        <f t="shared" si="98"/>
        <v>0</v>
      </c>
      <c r="AJ257" s="31">
        <f t="shared" si="99"/>
        <v>0</v>
      </c>
      <c r="AK257" s="31">
        <f t="shared" si="100"/>
        <v>0</v>
      </c>
      <c r="AL257" s="31">
        <f t="shared" si="101"/>
        <v>0</v>
      </c>
      <c r="AM257" s="13">
        <f t="shared" si="102"/>
        <v>0</v>
      </c>
      <c r="AN257" s="13">
        <f t="shared" si="103"/>
        <v>0</v>
      </c>
      <c r="AO257" s="15">
        <f t="shared" si="104"/>
        <v>1</v>
      </c>
      <c r="AP257" s="15">
        <f t="shared" si="105"/>
        <v>0</v>
      </c>
      <c r="AQ257" s="15">
        <f t="shared" si="106"/>
        <v>0</v>
      </c>
      <c r="AR257" s="15">
        <f t="shared" si="107"/>
        <v>0</v>
      </c>
      <c r="AS257" s="15">
        <f t="shared" si="108"/>
        <v>1</v>
      </c>
      <c r="AT257" s="22">
        <f t="shared" si="109"/>
        <v>0</v>
      </c>
      <c r="AU257" s="22">
        <f t="shared" si="110"/>
        <v>0</v>
      </c>
    </row>
    <row r="258" spans="1:47" x14ac:dyDescent="0.25">
      <c r="A258" t="s">
        <v>760</v>
      </c>
      <c r="B258" s="35">
        <v>1</v>
      </c>
      <c r="H258" s="35">
        <v>1</v>
      </c>
      <c r="Q258" s="15">
        <v>1</v>
      </c>
      <c r="U258" s="15">
        <v>1</v>
      </c>
      <c r="X258" s="24">
        <v>2</v>
      </c>
      <c r="Z258" s="33">
        <f t="shared" si="89"/>
        <v>1</v>
      </c>
      <c r="AA258" s="33">
        <f t="shared" si="90"/>
        <v>0</v>
      </c>
      <c r="AB258" s="33">
        <f t="shared" si="91"/>
        <v>0</v>
      </c>
      <c r="AC258" s="33">
        <f t="shared" si="92"/>
        <v>0</v>
      </c>
      <c r="AD258" s="33">
        <f t="shared" si="93"/>
        <v>0</v>
      </c>
      <c r="AE258" s="33">
        <f t="shared" si="94"/>
        <v>0</v>
      </c>
      <c r="AF258" s="33">
        <f t="shared" si="95"/>
        <v>1</v>
      </c>
      <c r="AG258" s="31">
        <f t="shared" si="96"/>
        <v>0</v>
      </c>
      <c r="AH258" s="31">
        <f t="shared" si="97"/>
        <v>0</v>
      </c>
      <c r="AI258" s="31">
        <f t="shared" si="98"/>
        <v>0</v>
      </c>
      <c r="AJ258" s="31">
        <f t="shared" si="99"/>
        <v>0</v>
      </c>
      <c r="AK258" s="31">
        <f t="shared" si="100"/>
        <v>0</v>
      </c>
      <c r="AL258" s="31">
        <f t="shared" si="101"/>
        <v>0</v>
      </c>
      <c r="AM258" s="13">
        <f t="shared" si="102"/>
        <v>0</v>
      </c>
      <c r="AN258" s="13">
        <f t="shared" si="103"/>
        <v>0</v>
      </c>
      <c r="AO258" s="15">
        <f t="shared" si="104"/>
        <v>1</v>
      </c>
      <c r="AP258" s="15">
        <f t="shared" si="105"/>
        <v>0</v>
      </c>
      <c r="AQ258" s="15">
        <f t="shared" si="106"/>
        <v>0</v>
      </c>
      <c r="AR258" s="15">
        <f t="shared" si="107"/>
        <v>0</v>
      </c>
      <c r="AS258" s="15">
        <f t="shared" si="108"/>
        <v>1</v>
      </c>
      <c r="AT258" s="22">
        <f t="shared" si="109"/>
        <v>0</v>
      </c>
      <c r="AU258" s="22">
        <f t="shared" si="110"/>
        <v>0</v>
      </c>
    </row>
    <row r="259" spans="1:47" x14ac:dyDescent="0.25">
      <c r="A259" t="s">
        <v>761</v>
      </c>
      <c r="B259" s="35">
        <v>1</v>
      </c>
      <c r="H259" s="35">
        <v>1</v>
      </c>
      <c r="Q259" s="15">
        <v>1</v>
      </c>
      <c r="U259" s="15">
        <v>1</v>
      </c>
      <c r="X259" s="24">
        <v>2</v>
      </c>
      <c r="Z259" s="33">
        <f t="shared" si="89"/>
        <v>1</v>
      </c>
      <c r="AA259" s="33">
        <f t="shared" si="90"/>
        <v>0</v>
      </c>
      <c r="AB259" s="33">
        <f t="shared" si="91"/>
        <v>0</v>
      </c>
      <c r="AC259" s="33">
        <f t="shared" si="92"/>
        <v>0</v>
      </c>
      <c r="AD259" s="33">
        <f t="shared" si="93"/>
        <v>0</v>
      </c>
      <c r="AE259" s="33">
        <f t="shared" si="94"/>
        <v>0</v>
      </c>
      <c r="AF259" s="33">
        <f t="shared" si="95"/>
        <v>1</v>
      </c>
      <c r="AG259" s="31">
        <f t="shared" si="96"/>
        <v>0</v>
      </c>
      <c r="AH259" s="31">
        <f t="shared" si="97"/>
        <v>0</v>
      </c>
      <c r="AI259" s="31">
        <f t="shared" si="98"/>
        <v>0</v>
      </c>
      <c r="AJ259" s="31">
        <f t="shared" si="99"/>
        <v>0</v>
      </c>
      <c r="AK259" s="31">
        <f t="shared" si="100"/>
        <v>0</v>
      </c>
      <c r="AL259" s="31">
        <f t="shared" si="101"/>
        <v>0</v>
      </c>
      <c r="AM259" s="13">
        <f t="shared" si="102"/>
        <v>0</v>
      </c>
      <c r="AN259" s="13">
        <f t="shared" si="103"/>
        <v>0</v>
      </c>
      <c r="AO259" s="15">
        <f t="shared" si="104"/>
        <v>1</v>
      </c>
      <c r="AP259" s="15">
        <f t="shared" si="105"/>
        <v>0</v>
      </c>
      <c r="AQ259" s="15">
        <f t="shared" si="106"/>
        <v>0</v>
      </c>
      <c r="AR259" s="15">
        <f t="shared" si="107"/>
        <v>0</v>
      </c>
      <c r="AS259" s="15">
        <f t="shared" si="108"/>
        <v>1</v>
      </c>
      <c r="AT259" s="22">
        <f t="shared" si="109"/>
        <v>0</v>
      </c>
      <c r="AU259" s="22">
        <f t="shared" si="110"/>
        <v>0</v>
      </c>
    </row>
    <row r="260" spans="1:47" x14ac:dyDescent="0.25">
      <c r="A260" t="s">
        <v>762</v>
      </c>
      <c r="Q260" s="15">
        <v>1</v>
      </c>
      <c r="U260" s="15">
        <v>1</v>
      </c>
      <c r="X260" s="24">
        <v>1</v>
      </c>
      <c r="Z260" s="33">
        <f t="shared" si="89"/>
        <v>0</v>
      </c>
      <c r="AA260" s="33">
        <f t="shared" si="90"/>
        <v>0</v>
      </c>
      <c r="AB260" s="33">
        <f t="shared" si="91"/>
        <v>0</v>
      </c>
      <c r="AC260" s="33">
        <f t="shared" si="92"/>
        <v>0</v>
      </c>
      <c r="AD260" s="33">
        <f t="shared" si="93"/>
        <v>0</v>
      </c>
      <c r="AE260" s="33">
        <f t="shared" si="94"/>
        <v>0</v>
      </c>
      <c r="AF260" s="33">
        <f t="shared" si="95"/>
        <v>0</v>
      </c>
      <c r="AG260" s="31">
        <f t="shared" si="96"/>
        <v>0</v>
      </c>
      <c r="AH260" s="31">
        <f t="shared" si="97"/>
        <v>0</v>
      </c>
      <c r="AI260" s="31">
        <f t="shared" si="98"/>
        <v>0</v>
      </c>
      <c r="AJ260" s="31">
        <f t="shared" si="99"/>
        <v>0</v>
      </c>
      <c r="AK260" s="31">
        <f t="shared" si="100"/>
        <v>0</v>
      </c>
      <c r="AL260" s="31">
        <f t="shared" si="101"/>
        <v>0</v>
      </c>
      <c r="AM260" s="13">
        <f t="shared" si="102"/>
        <v>0</v>
      </c>
      <c r="AN260" s="13">
        <f t="shared" si="103"/>
        <v>0</v>
      </c>
      <c r="AO260" s="15">
        <f t="shared" si="104"/>
        <v>1</v>
      </c>
      <c r="AP260" s="15">
        <f t="shared" si="105"/>
        <v>0</v>
      </c>
      <c r="AQ260" s="15">
        <f t="shared" si="106"/>
        <v>0</v>
      </c>
      <c r="AR260" s="15">
        <f t="shared" si="107"/>
        <v>0</v>
      </c>
      <c r="AS260" s="15">
        <f t="shared" si="108"/>
        <v>1</v>
      </c>
      <c r="AT260" s="22">
        <f t="shared" si="109"/>
        <v>0</v>
      </c>
      <c r="AU260" s="22">
        <f t="shared" si="110"/>
        <v>0</v>
      </c>
    </row>
    <row r="261" spans="1:47" x14ac:dyDescent="0.25">
      <c r="A261" t="s">
        <v>763</v>
      </c>
      <c r="B261" s="35">
        <v>2</v>
      </c>
      <c r="H261" s="35">
        <v>2</v>
      </c>
      <c r="Q261" s="15">
        <v>2</v>
      </c>
      <c r="U261" s="15">
        <v>2</v>
      </c>
      <c r="X261" s="24">
        <v>4</v>
      </c>
      <c r="Z261" s="33">
        <f t="shared" si="89"/>
        <v>1</v>
      </c>
      <c r="AA261" s="33">
        <f t="shared" si="90"/>
        <v>0</v>
      </c>
      <c r="AB261" s="33">
        <f t="shared" si="91"/>
        <v>0</v>
      </c>
      <c r="AC261" s="33">
        <f t="shared" si="92"/>
        <v>0</v>
      </c>
      <c r="AD261" s="33">
        <f t="shared" si="93"/>
        <v>0</v>
      </c>
      <c r="AE261" s="33">
        <f t="shared" si="94"/>
        <v>0</v>
      </c>
      <c r="AF261" s="33">
        <f t="shared" si="95"/>
        <v>1</v>
      </c>
      <c r="AG261" s="31">
        <f t="shared" si="96"/>
        <v>0</v>
      </c>
      <c r="AH261" s="31">
        <f t="shared" si="97"/>
        <v>0</v>
      </c>
      <c r="AI261" s="31">
        <f t="shared" si="98"/>
        <v>0</v>
      </c>
      <c r="AJ261" s="31">
        <f t="shared" si="99"/>
        <v>0</v>
      </c>
      <c r="AK261" s="31">
        <f t="shared" si="100"/>
        <v>0</v>
      </c>
      <c r="AL261" s="31">
        <f t="shared" si="101"/>
        <v>0</v>
      </c>
      <c r="AM261" s="13">
        <f t="shared" si="102"/>
        <v>0</v>
      </c>
      <c r="AN261" s="13">
        <f t="shared" si="103"/>
        <v>0</v>
      </c>
      <c r="AO261" s="15">
        <f t="shared" si="104"/>
        <v>1</v>
      </c>
      <c r="AP261" s="15">
        <f t="shared" si="105"/>
        <v>0</v>
      </c>
      <c r="AQ261" s="15">
        <f t="shared" si="106"/>
        <v>0</v>
      </c>
      <c r="AR261" s="15">
        <f t="shared" si="107"/>
        <v>0</v>
      </c>
      <c r="AS261" s="15">
        <f t="shared" si="108"/>
        <v>1</v>
      </c>
      <c r="AT261" s="22">
        <f t="shared" si="109"/>
        <v>0</v>
      </c>
      <c r="AU261" s="22">
        <f t="shared" si="110"/>
        <v>0</v>
      </c>
    </row>
    <row r="262" spans="1:47" x14ac:dyDescent="0.25">
      <c r="A262" t="s">
        <v>764</v>
      </c>
      <c r="Q262" s="15">
        <v>2</v>
      </c>
      <c r="U262" s="15">
        <v>2</v>
      </c>
      <c r="X262" s="24">
        <v>2</v>
      </c>
      <c r="Z262" s="33">
        <f t="shared" si="89"/>
        <v>0</v>
      </c>
      <c r="AA262" s="33">
        <f t="shared" si="90"/>
        <v>0</v>
      </c>
      <c r="AB262" s="33">
        <f t="shared" si="91"/>
        <v>0</v>
      </c>
      <c r="AC262" s="33">
        <f t="shared" si="92"/>
        <v>0</v>
      </c>
      <c r="AD262" s="33">
        <f t="shared" si="93"/>
        <v>0</v>
      </c>
      <c r="AE262" s="33">
        <f t="shared" si="94"/>
        <v>0</v>
      </c>
      <c r="AF262" s="33">
        <f t="shared" si="95"/>
        <v>0</v>
      </c>
      <c r="AG262" s="31">
        <f t="shared" si="96"/>
        <v>0</v>
      </c>
      <c r="AH262" s="31">
        <f t="shared" si="97"/>
        <v>0</v>
      </c>
      <c r="AI262" s="31">
        <f t="shared" si="98"/>
        <v>0</v>
      </c>
      <c r="AJ262" s="31">
        <f t="shared" si="99"/>
        <v>0</v>
      </c>
      <c r="AK262" s="31">
        <f t="shared" si="100"/>
        <v>0</v>
      </c>
      <c r="AL262" s="31">
        <f t="shared" si="101"/>
        <v>0</v>
      </c>
      <c r="AM262" s="13">
        <f t="shared" si="102"/>
        <v>0</v>
      </c>
      <c r="AN262" s="13">
        <f t="shared" si="103"/>
        <v>0</v>
      </c>
      <c r="AO262" s="15">
        <f t="shared" si="104"/>
        <v>1</v>
      </c>
      <c r="AP262" s="15">
        <f t="shared" si="105"/>
        <v>0</v>
      </c>
      <c r="AQ262" s="15">
        <f t="shared" si="106"/>
        <v>0</v>
      </c>
      <c r="AR262" s="15">
        <f t="shared" si="107"/>
        <v>0</v>
      </c>
      <c r="AS262" s="15">
        <f t="shared" si="108"/>
        <v>1</v>
      </c>
      <c r="AT262" s="22">
        <f t="shared" si="109"/>
        <v>0</v>
      </c>
      <c r="AU262" s="22">
        <f t="shared" si="110"/>
        <v>0</v>
      </c>
    </row>
    <row r="263" spans="1:47" x14ac:dyDescent="0.25">
      <c r="A263" t="s">
        <v>767</v>
      </c>
      <c r="B263" s="35">
        <v>2</v>
      </c>
      <c r="H263" s="35">
        <v>2</v>
      </c>
      <c r="Q263" s="15">
        <v>2</v>
      </c>
      <c r="U263" s="15">
        <v>2</v>
      </c>
      <c r="X263" s="24">
        <v>4</v>
      </c>
      <c r="Z263" s="33">
        <f t="shared" si="89"/>
        <v>1</v>
      </c>
      <c r="AA263" s="33">
        <f t="shared" si="90"/>
        <v>0</v>
      </c>
      <c r="AB263" s="33">
        <f t="shared" si="91"/>
        <v>0</v>
      </c>
      <c r="AC263" s="33">
        <f t="shared" si="92"/>
        <v>0</v>
      </c>
      <c r="AD263" s="33">
        <f t="shared" si="93"/>
        <v>0</v>
      </c>
      <c r="AE263" s="33">
        <f t="shared" si="94"/>
        <v>0</v>
      </c>
      <c r="AF263" s="33">
        <f t="shared" si="95"/>
        <v>1</v>
      </c>
      <c r="AG263" s="31">
        <f t="shared" si="96"/>
        <v>0</v>
      </c>
      <c r="AH263" s="31">
        <f t="shared" si="97"/>
        <v>0</v>
      </c>
      <c r="AI263" s="31">
        <f t="shared" si="98"/>
        <v>0</v>
      </c>
      <c r="AJ263" s="31">
        <f t="shared" si="99"/>
        <v>0</v>
      </c>
      <c r="AK263" s="31">
        <f t="shared" si="100"/>
        <v>0</v>
      </c>
      <c r="AL263" s="31">
        <f t="shared" si="101"/>
        <v>0</v>
      </c>
      <c r="AM263" s="13">
        <f t="shared" si="102"/>
        <v>0</v>
      </c>
      <c r="AN263" s="13">
        <f t="shared" si="103"/>
        <v>0</v>
      </c>
      <c r="AO263" s="15">
        <f t="shared" si="104"/>
        <v>1</v>
      </c>
      <c r="AP263" s="15">
        <f t="shared" si="105"/>
        <v>0</v>
      </c>
      <c r="AQ263" s="15">
        <f t="shared" si="106"/>
        <v>0</v>
      </c>
      <c r="AR263" s="15">
        <f t="shared" si="107"/>
        <v>0</v>
      </c>
      <c r="AS263" s="15">
        <f t="shared" si="108"/>
        <v>1</v>
      </c>
      <c r="AT263" s="22">
        <f t="shared" si="109"/>
        <v>0</v>
      </c>
      <c r="AU263" s="22">
        <f t="shared" si="110"/>
        <v>0</v>
      </c>
    </row>
    <row r="264" spans="1:47" x14ac:dyDescent="0.25">
      <c r="A264" t="s">
        <v>769</v>
      </c>
      <c r="K264" s="17">
        <v>3</v>
      </c>
      <c r="N264" s="17">
        <v>3</v>
      </c>
      <c r="X264" s="24">
        <v>3</v>
      </c>
      <c r="Z264" s="33">
        <f t="shared" si="89"/>
        <v>0</v>
      </c>
      <c r="AA264" s="33">
        <f t="shared" si="90"/>
        <v>0</v>
      </c>
      <c r="AB264" s="33">
        <f t="shared" si="91"/>
        <v>0</v>
      </c>
      <c r="AC264" s="33">
        <f t="shared" si="92"/>
        <v>0</v>
      </c>
      <c r="AD264" s="33">
        <f t="shared" si="93"/>
        <v>0</v>
      </c>
      <c r="AE264" s="33">
        <f t="shared" si="94"/>
        <v>0</v>
      </c>
      <c r="AF264" s="33">
        <f t="shared" si="95"/>
        <v>0</v>
      </c>
      <c r="AG264" s="31">
        <f t="shared" si="96"/>
        <v>0</v>
      </c>
      <c r="AH264" s="31">
        <f t="shared" si="97"/>
        <v>0</v>
      </c>
      <c r="AI264" s="31">
        <f t="shared" si="98"/>
        <v>1</v>
      </c>
      <c r="AJ264" s="31">
        <f t="shared" si="99"/>
        <v>0</v>
      </c>
      <c r="AK264" s="31">
        <f t="shared" si="100"/>
        <v>0</v>
      </c>
      <c r="AL264" s="31">
        <f t="shared" si="101"/>
        <v>1</v>
      </c>
      <c r="AM264" s="13">
        <f t="shared" si="102"/>
        <v>0</v>
      </c>
      <c r="AN264" s="13">
        <f t="shared" si="103"/>
        <v>0</v>
      </c>
      <c r="AO264" s="15">
        <f t="shared" si="104"/>
        <v>0</v>
      </c>
      <c r="AP264" s="15">
        <f t="shared" si="105"/>
        <v>0</v>
      </c>
      <c r="AQ264" s="15">
        <f t="shared" si="106"/>
        <v>0</v>
      </c>
      <c r="AR264" s="15">
        <f t="shared" si="107"/>
        <v>0</v>
      </c>
      <c r="AS264" s="15">
        <f t="shared" si="108"/>
        <v>0</v>
      </c>
      <c r="AT264" s="22">
        <f t="shared" si="109"/>
        <v>0</v>
      </c>
      <c r="AU264" s="22">
        <f t="shared" si="110"/>
        <v>0</v>
      </c>
    </row>
    <row r="265" spans="1:47" x14ac:dyDescent="0.25">
      <c r="A265" t="s">
        <v>773</v>
      </c>
      <c r="B265" s="35">
        <v>2</v>
      </c>
      <c r="H265" s="35">
        <v>2</v>
      </c>
      <c r="X265" s="24">
        <v>2</v>
      </c>
      <c r="Z265" s="33">
        <f t="shared" si="89"/>
        <v>1</v>
      </c>
      <c r="AA265" s="33">
        <f t="shared" si="90"/>
        <v>0</v>
      </c>
      <c r="AB265" s="33">
        <f t="shared" si="91"/>
        <v>0</v>
      </c>
      <c r="AC265" s="33">
        <f t="shared" si="92"/>
        <v>0</v>
      </c>
      <c r="AD265" s="33">
        <f t="shared" si="93"/>
        <v>0</v>
      </c>
      <c r="AE265" s="33">
        <f t="shared" si="94"/>
        <v>0</v>
      </c>
      <c r="AF265" s="33">
        <f t="shared" si="95"/>
        <v>1</v>
      </c>
      <c r="AG265" s="31">
        <f t="shared" si="96"/>
        <v>0</v>
      </c>
      <c r="AH265" s="31">
        <f t="shared" si="97"/>
        <v>0</v>
      </c>
      <c r="AI265" s="31">
        <f t="shared" si="98"/>
        <v>0</v>
      </c>
      <c r="AJ265" s="31">
        <f t="shared" si="99"/>
        <v>0</v>
      </c>
      <c r="AK265" s="31">
        <f t="shared" si="100"/>
        <v>0</v>
      </c>
      <c r="AL265" s="31">
        <f t="shared" si="101"/>
        <v>0</v>
      </c>
      <c r="AM265" s="13">
        <f t="shared" si="102"/>
        <v>0</v>
      </c>
      <c r="AN265" s="13">
        <f t="shared" si="103"/>
        <v>0</v>
      </c>
      <c r="AO265" s="15">
        <f t="shared" si="104"/>
        <v>0</v>
      </c>
      <c r="AP265" s="15">
        <f t="shared" si="105"/>
        <v>0</v>
      </c>
      <c r="AQ265" s="15">
        <f t="shared" si="106"/>
        <v>0</v>
      </c>
      <c r="AR265" s="15">
        <f t="shared" si="107"/>
        <v>0</v>
      </c>
      <c r="AS265" s="15">
        <f t="shared" si="108"/>
        <v>0</v>
      </c>
      <c r="AT265" s="22">
        <f t="shared" si="109"/>
        <v>0</v>
      </c>
      <c r="AU265" s="22">
        <f t="shared" si="110"/>
        <v>0</v>
      </c>
    </row>
    <row r="266" spans="1:47" x14ac:dyDescent="0.25">
      <c r="A266" t="s">
        <v>774</v>
      </c>
      <c r="S266" s="15">
        <v>2</v>
      </c>
      <c r="U266" s="15">
        <v>2</v>
      </c>
      <c r="X266" s="24">
        <v>2</v>
      </c>
      <c r="Z266" s="33">
        <f t="shared" si="89"/>
        <v>0</v>
      </c>
      <c r="AA266" s="33">
        <f t="shared" si="90"/>
        <v>0</v>
      </c>
      <c r="AB266" s="33">
        <f t="shared" si="91"/>
        <v>0</v>
      </c>
      <c r="AC266" s="33">
        <f t="shared" si="92"/>
        <v>0</v>
      </c>
      <c r="AD266" s="33">
        <f t="shared" si="93"/>
        <v>0</v>
      </c>
      <c r="AE266" s="33">
        <f t="shared" si="94"/>
        <v>0</v>
      </c>
      <c r="AF266" s="33">
        <f t="shared" si="95"/>
        <v>0</v>
      </c>
      <c r="AG266" s="31">
        <f t="shared" si="96"/>
        <v>0</v>
      </c>
      <c r="AH266" s="31">
        <f t="shared" si="97"/>
        <v>0</v>
      </c>
      <c r="AI266" s="31">
        <f t="shared" si="98"/>
        <v>0</v>
      </c>
      <c r="AJ266" s="31">
        <f t="shared" si="99"/>
        <v>0</v>
      </c>
      <c r="AK266" s="31">
        <f t="shared" si="100"/>
        <v>0</v>
      </c>
      <c r="AL266" s="31">
        <f t="shared" si="101"/>
        <v>0</v>
      </c>
      <c r="AM266" s="13">
        <f t="shared" si="102"/>
        <v>0</v>
      </c>
      <c r="AN266" s="13">
        <f t="shared" si="103"/>
        <v>0</v>
      </c>
      <c r="AO266" s="15">
        <f t="shared" si="104"/>
        <v>0</v>
      </c>
      <c r="AP266" s="15">
        <f t="shared" si="105"/>
        <v>0</v>
      </c>
      <c r="AQ266" s="15">
        <f t="shared" si="106"/>
        <v>1</v>
      </c>
      <c r="AR266" s="15">
        <f t="shared" si="107"/>
        <v>0</v>
      </c>
      <c r="AS266" s="15">
        <f t="shared" si="108"/>
        <v>1</v>
      </c>
      <c r="AT266" s="22">
        <f t="shared" si="109"/>
        <v>0</v>
      </c>
      <c r="AU266" s="22">
        <f t="shared" si="110"/>
        <v>0</v>
      </c>
    </row>
    <row r="267" spans="1:47" x14ac:dyDescent="0.25">
      <c r="A267" t="s">
        <v>775</v>
      </c>
      <c r="B267" s="35">
        <v>2</v>
      </c>
      <c r="H267" s="35">
        <v>2</v>
      </c>
      <c r="L267" s="17">
        <v>2</v>
      </c>
      <c r="N267" s="17">
        <v>2</v>
      </c>
      <c r="X267" s="24">
        <v>4</v>
      </c>
      <c r="Z267" s="33">
        <f t="shared" si="89"/>
        <v>1</v>
      </c>
      <c r="AA267" s="33">
        <f t="shared" si="90"/>
        <v>0</v>
      </c>
      <c r="AB267" s="33">
        <f t="shared" si="91"/>
        <v>0</v>
      </c>
      <c r="AC267" s="33">
        <f t="shared" si="92"/>
        <v>0</v>
      </c>
      <c r="AD267" s="33">
        <f t="shared" si="93"/>
        <v>0</v>
      </c>
      <c r="AE267" s="33">
        <f t="shared" si="94"/>
        <v>0</v>
      </c>
      <c r="AF267" s="33">
        <f t="shared" si="95"/>
        <v>1</v>
      </c>
      <c r="AG267" s="31">
        <f t="shared" si="96"/>
        <v>0</v>
      </c>
      <c r="AH267" s="31">
        <f t="shared" si="97"/>
        <v>0</v>
      </c>
      <c r="AI267" s="31">
        <f t="shared" si="98"/>
        <v>0</v>
      </c>
      <c r="AJ267" s="31">
        <f t="shared" si="99"/>
        <v>1</v>
      </c>
      <c r="AK267" s="31">
        <f t="shared" si="100"/>
        <v>0</v>
      </c>
      <c r="AL267" s="31">
        <f t="shared" si="101"/>
        <v>1</v>
      </c>
      <c r="AM267" s="13">
        <f t="shared" si="102"/>
        <v>0</v>
      </c>
      <c r="AN267" s="13">
        <f t="shared" si="103"/>
        <v>0</v>
      </c>
      <c r="AO267" s="15">
        <f t="shared" si="104"/>
        <v>0</v>
      </c>
      <c r="AP267" s="15">
        <f t="shared" si="105"/>
        <v>0</v>
      </c>
      <c r="AQ267" s="15">
        <f t="shared" si="106"/>
        <v>0</v>
      </c>
      <c r="AR267" s="15">
        <f t="shared" si="107"/>
        <v>0</v>
      </c>
      <c r="AS267" s="15">
        <f t="shared" si="108"/>
        <v>0</v>
      </c>
      <c r="AT267" s="22">
        <f t="shared" si="109"/>
        <v>0</v>
      </c>
      <c r="AU267" s="22">
        <f t="shared" si="110"/>
        <v>0</v>
      </c>
    </row>
    <row r="268" spans="1:47" x14ac:dyDescent="0.25">
      <c r="A268" t="s">
        <v>778</v>
      </c>
      <c r="B268" s="35">
        <v>3</v>
      </c>
      <c r="H268" s="35">
        <v>3</v>
      </c>
      <c r="X268" s="24">
        <v>3</v>
      </c>
      <c r="Z268" s="33">
        <f t="shared" si="89"/>
        <v>1</v>
      </c>
      <c r="AA268" s="33">
        <f t="shared" si="90"/>
        <v>0</v>
      </c>
      <c r="AB268" s="33">
        <f t="shared" si="91"/>
        <v>0</v>
      </c>
      <c r="AC268" s="33">
        <f t="shared" si="92"/>
        <v>0</v>
      </c>
      <c r="AD268" s="33">
        <f t="shared" si="93"/>
        <v>0</v>
      </c>
      <c r="AE268" s="33">
        <f t="shared" si="94"/>
        <v>0</v>
      </c>
      <c r="AF268" s="33">
        <f t="shared" si="95"/>
        <v>1</v>
      </c>
      <c r="AG268" s="31">
        <f t="shared" si="96"/>
        <v>0</v>
      </c>
      <c r="AH268" s="31">
        <f t="shared" si="97"/>
        <v>0</v>
      </c>
      <c r="AI268" s="31">
        <f t="shared" si="98"/>
        <v>0</v>
      </c>
      <c r="AJ268" s="31">
        <f t="shared" si="99"/>
        <v>0</v>
      </c>
      <c r="AK268" s="31">
        <f t="shared" si="100"/>
        <v>0</v>
      </c>
      <c r="AL268" s="31">
        <f t="shared" si="101"/>
        <v>0</v>
      </c>
      <c r="AM268" s="13">
        <f t="shared" si="102"/>
        <v>0</v>
      </c>
      <c r="AN268" s="13">
        <f t="shared" si="103"/>
        <v>0</v>
      </c>
      <c r="AO268" s="15">
        <f t="shared" si="104"/>
        <v>0</v>
      </c>
      <c r="AP268" s="15">
        <f t="shared" si="105"/>
        <v>0</v>
      </c>
      <c r="AQ268" s="15">
        <f t="shared" si="106"/>
        <v>0</v>
      </c>
      <c r="AR268" s="15">
        <f t="shared" si="107"/>
        <v>0</v>
      </c>
      <c r="AS268" s="15">
        <f t="shared" si="108"/>
        <v>0</v>
      </c>
      <c r="AT268" s="22">
        <f t="shared" si="109"/>
        <v>0</v>
      </c>
      <c r="AU268" s="22">
        <f t="shared" si="110"/>
        <v>0</v>
      </c>
    </row>
    <row r="269" spans="1:47" x14ac:dyDescent="0.25">
      <c r="A269" t="s">
        <v>781</v>
      </c>
      <c r="B269" s="35">
        <v>2</v>
      </c>
      <c r="H269" s="35">
        <v>2</v>
      </c>
      <c r="X269" s="24">
        <v>2</v>
      </c>
      <c r="Z269" s="33">
        <f t="shared" si="89"/>
        <v>1</v>
      </c>
      <c r="AA269" s="33">
        <f t="shared" si="90"/>
        <v>0</v>
      </c>
      <c r="AB269" s="33">
        <f t="shared" si="91"/>
        <v>0</v>
      </c>
      <c r="AC269" s="33">
        <f t="shared" si="92"/>
        <v>0</v>
      </c>
      <c r="AD269" s="33">
        <f t="shared" si="93"/>
        <v>0</v>
      </c>
      <c r="AE269" s="33">
        <f t="shared" si="94"/>
        <v>0</v>
      </c>
      <c r="AF269" s="33">
        <f t="shared" si="95"/>
        <v>1</v>
      </c>
      <c r="AG269" s="31">
        <f t="shared" si="96"/>
        <v>0</v>
      </c>
      <c r="AH269" s="31">
        <f t="shared" si="97"/>
        <v>0</v>
      </c>
      <c r="AI269" s="31">
        <f t="shared" si="98"/>
        <v>0</v>
      </c>
      <c r="AJ269" s="31">
        <f t="shared" si="99"/>
        <v>0</v>
      </c>
      <c r="AK269" s="31">
        <f t="shared" si="100"/>
        <v>0</v>
      </c>
      <c r="AL269" s="31">
        <f t="shared" si="101"/>
        <v>0</v>
      </c>
      <c r="AM269" s="13">
        <f t="shared" si="102"/>
        <v>0</v>
      </c>
      <c r="AN269" s="13">
        <f t="shared" si="103"/>
        <v>0</v>
      </c>
      <c r="AO269" s="15">
        <f t="shared" si="104"/>
        <v>0</v>
      </c>
      <c r="AP269" s="15">
        <f t="shared" si="105"/>
        <v>0</v>
      </c>
      <c r="AQ269" s="15">
        <f t="shared" si="106"/>
        <v>0</v>
      </c>
      <c r="AR269" s="15">
        <f t="shared" si="107"/>
        <v>0</v>
      </c>
      <c r="AS269" s="15">
        <f t="shared" si="108"/>
        <v>0</v>
      </c>
      <c r="AT269" s="22">
        <f t="shared" si="109"/>
        <v>0</v>
      </c>
      <c r="AU269" s="22">
        <f t="shared" si="110"/>
        <v>0</v>
      </c>
    </row>
    <row r="270" spans="1:47" x14ac:dyDescent="0.25">
      <c r="A270" t="s">
        <v>782</v>
      </c>
      <c r="B270" s="35">
        <v>3</v>
      </c>
      <c r="H270" s="35">
        <v>3</v>
      </c>
      <c r="X270" s="24">
        <v>3</v>
      </c>
      <c r="Z270" s="33">
        <f t="shared" si="89"/>
        <v>1</v>
      </c>
      <c r="AA270" s="33">
        <f t="shared" si="90"/>
        <v>0</v>
      </c>
      <c r="AB270" s="33">
        <f t="shared" si="91"/>
        <v>0</v>
      </c>
      <c r="AC270" s="33">
        <f t="shared" si="92"/>
        <v>0</v>
      </c>
      <c r="AD270" s="33">
        <f t="shared" si="93"/>
        <v>0</v>
      </c>
      <c r="AE270" s="33">
        <f t="shared" si="94"/>
        <v>0</v>
      </c>
      <c r="AF270" s="33">
        <f t="shared" si="95"/>
        <v>1</v>
      </c>
      <c r="AG270" s="31">
        <f t="shared" si="96"/>
        <v>0</v>
      </c>
      <c r="AH270" s="31">
        <f t="shared" si="97"/>
        <v>0</v>
      </c>
      <c r="AI270" s="31">
        <f t="shared" si="98"/>
        <v>0</v>
      </c>
      <c r="AJ270" s="31">
        <f t="shared" si="99"/>
        <v>0</v>
      </c>
      <c r="AK270" s="31">
        <f t="shared" si="100"/>
        <v>0</v>
      </c>
      <c r="AL270" s="31">
        <f t="shared" si="101"/>
        <v>0</v>
      </c>
      <c r="AM270" s="13">
        <f t="shared" si="102"/>
        <v>0</v>
      </c>
      <c r="AN270" s="13">
        <f t="shared" si="103"/>
        <v>0</v>
      </c>
      <c r="AO270" s="15">
        <f t="shared" si="104"/>
        <v>0</v>
      </c>
      <c r="AP270" s="15">
        <f t="shared" si="105"/>
        <v>0</v>
      </c>
      <c r="AQ270" s="15">
        <f t="shared" si="106"/>
        <v>0</v>
      </c>
      <c r="AR270" s="15">
        <f t="shared" si="107"/>
        <v>0</v>
      </c>
      <c r="AS270" s="15">
        <f t="shared" si="108"/>
        <v>0</v>
      </c>
      <c r="AT270" s="22">
        <f t="shared" si="109"/>
        <v>0</v>
      </c>
      <c r="AU270" s="22">
        <f t="shared" si="110"/>
        <v>0</v>
      </c>
    </row>
    <row r="271" spans="1:47" x14ac:dyDescent="0.25">
      <c r="A271" t="s">
        <v>783</v>
      </c>
      <c r="B271" s="35">
        <v>2</v>
      </c>
      <c r="H271" s="35">
        <v>2</v>
      </c>
      <c r="K271" s="17">
        <v>2</v>
      </c>
      <c r="N271" s="17">
        <v>2</v>
      </c>
      <c r="X271" s="24">
        <v>4</v>
      </c>
      <c r="Z271" s="33">
        <f t="shared" si="89"/>
        <v>1</v>
      </c>
      <c r="AA271" s="33">
        <f t="shared" si="90"/>
        <v>0</v>
      </c>
      <c r="AB271" s="33">
        <f t="shared" si="91"/>
        <v>0</v>
      </c>
      <c r="AC271" s="33">
        <f t="shared" si="92"/>
        <v>0</v>
      </c>
      <c r="AD271" s="33">
        <f t="shared" si="93"/>
        <v>0</v>
      </c>
      <c r="AE271" s="33">
        <f t="shared" si="94"/>
        <v>0</v>
      </c>
      <c r="AF271" s="33">
        <f t="shared" si="95"/>
        <v>1</v>
      </c>
      <c r="AG271" s="31">
        <f t="shared" si="96"/>
        <v>0</v>
      </c>
      <c r="AH271" s="31">
        <f t="shared" si="97"/>
        <v>0</v>
      </c>
      <c r="AI271" s="31">
        <f t="shared" si="98"/>
        <v>1</v>
      </c>
      <c r="AJ271" s="31">
        <f t="shared" si="99"/>
        <v>0</v>
      </c>
      <c r="AK271" s="31">
        <f t="shared" si="100"/>
        <v>0</v>
      </c>
      <c r="AL271" s="31">
        <f t="shared" si="101"/>
        <v>1</v>
      </c>
      <c r="AM271" s="13">
        <f t="shared" si="102"/>
        <v>0</v>
      </c>
      <c r="AN271" s="13">
        <f t="shared" si="103"/>
        <v>0</v>
      </c>
      <c r="AO271" s="15">
        <f t="shared" si="104"/>
        <v>0</v>
      </c>
      <c r="AP271" s="15">
        <f t="shared" si="105"/>
        <v>0</v>
      </c>
      <c r="AQ271" s="15">
        <f t="shared" si="106"/>
        <v>0</v>
      </c>
      <c r="AR271" s="15">
        <f t="shared" si="107"/>
        <v>0</v>
      </c>
      <c r="AS271" s="15">
        <f t="shared" si="108"/>
        <v>0</v>
      </c>
      <c r="AT271" s="22">
        <f t="shared" si="109"/>
        <v>0</v>
      </c>
      <c r="AU271" s="22">
        <f t="shared" si="110"/>
        <v>0</v>
      </c>
    </row>
    <row r="272" spans="1:47" x14ac:dyDescent="0.25">
      <c r="A272" t="s">
        <v>786</v>
      </c>
      <c r="S272" s="15">
        <v>2</v>
      </c>
      <c r="U272" s="15">
        <v>2</v>
      </c>
      <c r="X272" s="24">
        <v>2</v>
      </c>
      <c r="Z272" s="33">
        <f t="shared" si="89"/>
        <v>0</v>
      </c>
      <c r="AA272" s="33">
        <f t="shared" si="90"/>
        <v>0</v>
      </c>
      <c r="AB272" s="33">
        <f t="shared" si="91"/>
        <v>0</v>
      </c>
      <c r="AC272" s="33">
        <f t="shared" si="92"/>
        <v>0</v>
      </c>
      <c r="AD272" s="33">
        <f t="shared" si="93"/>
        <v>0</v>
      </c>
      <c r="AE272" s="33">
        <f t="shared" si="94"/>
        <v>0</v>
      </c>
      <c r="AF272" s="33">
        <f t="shared" si="95"/>
        <v>0</v>
      </c>
      <c r="AG272" s="31">
        <f t="shared" si="96"/>
        <v>0</v>
      </c>
      <c r="AH272" s="31">
        <f t="shared" si="97"/>
        <v>0</v>
      </c>
      <c r="AI272" s="31">
        <f t="shared" si="98"/>
        <v>0</v>
      </c>
      <c r="AJ272" s="31">
        <f t="shared" si="99"/>
        <v>0</v>
      </c>
      <c r="AK272" s="31">
        <f t="shared" si="100"/>
        <v>0</v>
      </c>
      <c r="AL272" s="31">
        <f t="shared" si="101"/>
        <v>0</v>
      </c>
      <c r="AM272" s="13">
        <f t="shared" si="102"/>
        <v>0</v>
      </c>
      <c r="AN272" s="13">
        <f t="shared" si="103"/>
        <v>0</v>
      </c>
      <c r="AO272" s="15">
        <f t="shared" si="104"/>
        <v>0</v>
      </c>
      <c r="AP272" s="15">
        <f t="shared" si="105"/>
        <v>0</v>
      </c>
      <c r="AQ272" s="15">
        <f t="shared" si="106"/>
        <v>1</v>
      </c>
      <c r="AR272" s="15">
        <f t="shared" si="107"/>
        <v>0</v>
      </c>
      <c r="AS272" s="15">
        <f t="shared" si="108"/>
        <v>1</v>
      </c>
      <c r="AT272" s="22">
        <f t="shared" si="109"/>
        <v>0</v>
      </c>
      <c r="AU272" s="22">
        <f t="shared" si="110"/>
        <v>0</v>
      </c>
    </row>
    <row r="273" spans="1:47" x14ac:dyDescent="0.25">
      <c r="A273" t="s">
        <v>787</v>
      </c>
      <c r="B273" s="35">
        <v>3</v>
      </c>
      <c r="H273" s="35">
        <v>3</v>
      </c>
      <c r="X273" s="24">
        <v>3</v>
      </c>
      <c r="Z273" s="33">
        <f t="shared" si="89"/>
        <v>1</v>
      </c>
      <c r="AA273" s="33">
        <f t="shared" si="90"/>
        <v>0</v>
      </c>
      <c r="AB273" s="33">
        <f t="shared" si="91"/>
        <v>0</v>
      </c>
      <c r="AC273" s="33">
        <f t="shared" si="92"/>
        <v>0</v>
      </c>
      <c r="AD273" s="33">
        <f t="shared" si="93"/>
        <v>0</v>
      </c>
      <c r="AE273" s="33">
        <f t="shared" si="94"/>
        <v>0</v>
      </c>
      <c r="AF273" s="33">
        <f t="shared" si="95"/>
        <v>1</v>
      </c>
      <c r="AG273" s="31">
        <f t="shared" si="96"/>
        <v>0</v>
      </c>
      <c r="AH273" s="31">
        <f t="shared" si="97"/>
        <v>0</v>
      </c>
      <c r="AI273" s="31">
        <f t="shared" si="98"/>
        <v>0</v>
      </c>
      <c r="AJ273" s="31">
        <f t="shared" si="99"/>
        <v>0</v>
      </c>
      <c r="AK273" s="31">
        <f t="shared" si="100"/>
        <v>0</v>
      </c>
      <c r="AL273" s="31">
        <f t="shared" si="101"/>
        <v>0</v>
      </c>
      <c r="AM273" s="13">
        <f t="shared" si="102"/>
        <v>0</v>
      </c>
      <c r="AN273" s="13">
        <f t="shared" si="103"/>
        <v>0</v>
      </c>
      <c r="AO273" s="15">
        <f t="shared" si="104"/>
        <v>0</v>
      </c>
      <c r="AP273" s="15">
        <f t="shared" si="105"/>
        <v>0</v>
      </c>
      <c r="AQ273" s="15">
        <f t="shared" si="106"/>
        <v>0</v>
      </c>
      <c r="AR273" s="15">
        <f t="shared" si="107"/>
        <v>0</v>
      </c>
      <c r="AS273" s="15">
        <f t="shared" si="108"/>
        <v>0</v>
      </c>
      <c r="AT273" s="22">
        <f t="shared" si="109"/>
        <v>0</v>
      </c>
      <c r="AU273" s="22">
        <f t="shared" si="110"/>
        <v>0</v>
      </c>
    </row>
    <row r="274" spans="1:47" x14ac:dyDescent="0.25">
      <c r="A274" t="s">
        <v>789</v>
      </c>
      <c r="B274" s="35">
        <v>3</v>
      </c>
      <c r="H274" s="35">
        <v>3</v>
      </c>
      <c r="S274" s="15">
        <v>3</v>
      </c>
      <c r="U274" s="15">
        <v>3</v>
      </c>
      <c r="X274" s="24">
        <v>6</v>
      </c>
      <c r="Z274" s="33">
        <f t="shared" si="89"/>
        <v>1</v>
      </c>
      <c r="AA274" s="33">
        <f t="shared" si="90"/>
        <v>0</v>
      </c>
      <c r="AB274" s="33">
        <f t="shared" si="91"/>
        <v>0</v>
      </c>
      <c r="AC274" s="33">
        <f t="shared" si="92"/>
        <v>0</v>
      </c>
      <c r="AD274" s="33">
        <f t="shared" si="93"/>
        <v>0</v>
      </c>
      <c r="AE274" s="33">
        <f t="shared" si="94"/>
        <v>0</v>
      </c>
      <c r="AF274" s="33">
        <f t="shared" si="95"/>
        <v>1</v>
      </c>
      <c r="AG274" s="31">
        <f t="shared" si="96"/>
        <v>0</v>
      </c>
      <c r="AH274" s="31">
        <f t="shared" si="97"/>
        <v>0</v>
      </c>
      <c r="AI274" s="31">
        <f t="shared" si="98"/>
        <v>0</v>
      </c>
      <c r="AJ274" s="31">
        <f t="shared" si="99"/>
        <v>0</v>
      </c>
      <c r="AK274" s="31">
        <f t="shared" si="100"/>
        <v>0</v>
      </c>
      <c r="AL274" s="31">
        <f t="shared" si="101"/>
        <v>0</v>
      </c>
      <c r="AM274" s="13">
        <f t="shared" si="102"/>
        <v>0</v>
      </c>
      <c r="AN274" s="13">
        <f t="shared" si="103"/>
        <v>0</v>
      </c>
      <c r="AO274" s="15">
        <f t="shared" si="104"/>
        <v>0</v>
      </c>
      <c r="AP274" s="15">
        <f t="shared" si="105"/>
        <v>0</v>
      </c>
      <c r="AQ274" s="15">
        <f t="shared" si="106"/>
        <v>1</v>
      </c>
      <c r="AR274" s="15">
        <f t="shared" si="107"/>
        <v>0</v>
      </c>
      <c r="AS274" s="15">
        <f t="shared" si="108"/>
        <v>1</v>
      </c>
      <c r="AT274" s="22">
        <f t="shared" si="109"/>
        <v>0</v>
      </c>
      <c r="AU274" s="22">
        <f t="shared" si="110"/>
        <v>0</v>
      </c>
    </row>
    <row r="275" spans="1:47" x14ac:dyDescent="0.25">
      <c r="A275" t="s">
        <v>790</v>
      </c>
      <c r="B275" s="35">
        <v>2</v>
      </c>
      <c r="H275" s="35">
        <v>2</v>
      </c>
      <c r="K275" s="17">
        <v>2</v>
      </c>
      <c r="N275" s="17">
        <v>2</v>
      </c>
      <c r="X275" s="24">
        <v>4</v>
      </c>
      <c r="Z275" s="33">
        <f t="shared" si="89"/>
        <v>1</v>
      </c>
      <c r="AA275" s="33">
        <f t="shared" si="90"/>
        <v>0</v>
      </c>
      <c r="AB275" s="33">
        <f t="shared" si="91"/>
        <v>0</v>
      </c>
      <c r="AC275" s="33">
        <f t="shared" si="92"/>
        <v>0</v>
      </c>
      <c r="AD275" s="33">
        <f t="shared" si="93"/>
        <v>0</v>
      </c>
      <c r="AE275" s="33">
        <f t="shared" si="94"/>
        <v>0</v>
      </c>
      <c r="AF275" s="33">
        <f t="shared" si="95"/>
        <v>1</v>
      </c>
      <c r="AG275" s="31">
        <f t="shared" si="96"/>
        <v>0</v>
      </c>
      <c r="AH275" s="31">
        <f t="shared" si="97"/>
        <v>0</v>
      </c>
      <c r="AI275" s="31">
        <f t="shared" si="98"/>
        <v>1</v>
      </c>
      <c r="AJ275" s="31">
        <f t="shared" si="99"/>
        <v>0</v>
      </c>
      <c r="AK275" s="31">
        <f t="shared" si="100"/>
        <v>0</v>
      </c>
      <c r="AL275" s="31">
        <f t="shared" si="101"/>
        <v>1</v>
      </c>
      <c r="AM275" s="13">
        <f t="shared" si="102"/>
        <v>0</v>
      </c>
      <c r="AN275" s="13">
        <f t="shared" si="103"/>
        <v>0</v>
      </c>
      <c r="AO275" s="15">
        <f t="shared" si="104"/>
        <v>0</v>
      </c>
      <c r="AP275" s="15">
        <f t="shared" si="105"/>
        <v>0</v>
      </c>
      <c r="AQ275" s="15">
        <f t="shared" si="106"/>
        <v>0</v>
      </c>
      <c r="AR275" s="15">
        <f t="shared" si="107"/>
        <v>0</v>
      </c>
      <c r="AS275" s="15">
        <f t="shared" si="108"/>
        <v>0</v>
      </c>
      <c r="AT275" s="22">
        <f t="shared" si="109"/>
        <v>0</v>
      </c>
      <c r="AU275" s="22">
        <f t="shared" si="110"/>
        <v>0</v>
      </c>
    </row>
    <row r="276" spans="1:47" x14ac:dyDescent="0.25">
      <c r="A276" t="s">
        <v>793</v>
      </c>
      <c r="Q276" s="15">
        <v>1</v>
      </c>
      <c r="U276" s="15">
        <v>1</v>
      </c>
      <c r="X276" s="24">
        <v>1</v>
      </c>
      <c r="Z276" s="33">
        <f t="shared" si="89"/>
        <v>0</v>
      </c>
      <c r="AA276" s="33">
        <f t="shared" si="90"/>
        <v>0</v>
      </c>
      <c r="AB276" s="33">
        <f t="shared" si="91"/>
        <v>0</v>
      </c>
      <c r="AC276" s="33">
        <f t="shared" si="92"/>
        <v>0</v>
      </c>
      <c r="AD276" s="33">
        <f t="shared" si="93"/>
        <v>0</v>
      </c>
      <c r="AE276" s="33">
        <f t="shared" si="94"/>
        <v>0</v>
      </c>
      <c r="AF276" s="33">
        <f t="shared" si="95"/>
        <v>0</v>
      </c>
      <c r="AG276" s="31">
        <f t="shared" si="96"/>
        <v>0</v>
      </c>
      <c r="AH276" s="31">
        <f t="shared" si="97"/>
        <v>0</v>
      </c>
      <c r="AI276" s="31">
        <f t="shared" si="98"/>
        <v>0</v>
      </c>
      <c r="AJ276" s="31">
        <f t="shared" si="99"/>
        <v>0</v>
      </c>
      <c r="AK276" s="31">
        <f t="shared" si="100"/>
        <v>0</v>
      </c>
      <c r="AL276" s="31">
        <f t="shared" si="101"/>
        <v>0</v>
      </c>
      <c r="AM276" s="13">
        <f t="shared" si="102"/>
        <v>0</v>
      </c>
      <c r="AN276" s="13">
        <f t="shared" si="103"/>
        <v>0</v>
      </c>
      <c r="AO276" s="15">
        <f t="shared" si="104"/>
        <v>1</v>
      </c>
      <c r="AP276" s="15">
        <f t="shared" si="105"/>
        <v>0</v>
      </c>
      <c r="AQ276" s="15">
        <f t="shared" si="106"/>
        <v>0</v>
      </c>
      <c r="AR276" s="15">
        <f t="shared" si="107"/>
        <v>0</v>
      </c>
      <c r="AS276" s="15">
        <f t="shared" si="108"/>
        <v>1</v>
      </c>
      <c r="AT276" s="22">
        <f t="shared" si="109"/>
        <v>0</v>
      </c>
      <c r="AU276" s="22">
        <f t="shared" si="110"/>
        <v>0</v>
      </c>
    </row>
    <row r="277" spans="1:47" x14ac:dyDescent="0.25">
      <c r="A277" t="s">
        <v>797</v>
      </c>
      <c r="B277" s="35">
        <v>2</v>
      </c>
      <c r="H277" s="35">
        <v>2</v>
      </c>
      <c r="Q277" s="15">
        <v>2</v>
      </c>
      <c r="U277" s="15">
        <v>2</v>
      </c>
      <c r="X277" s="24">
        <v>4</v>
      </c>
      <c r="Z277" s="33">
        <f t="shared" si="89"/>
        <v>1</v>
      </c>
      <c r="AA277" s="33">
        <f t="shared" si="90"/>
        <v>0</v>
      </c>
      <c r="AB277" s="33">
        <f t="shared" si="91"/>
        <v>0</v>
      </c>
      <c r="AC277" s="33">
        <f t="shared" si="92"/>
        <v>0</v>
      </c>
      <c r="AD277" s="33">
        <f t="shared" si="93"/>
        <v>0</v>
      </c>
      <c r="AE277" s="33">
        <f t="shared" si="94"/>
        <v>0</v>
      </c>
      <c r="AF277" s="33">
        <f t="shared" si="95"/>
        <v>1</v>
      </c>
      <c r="AG277" s="31">
        <f t="shared" si="96"/>
        <v>0</v>
      </c>
      <c r="AH277" s="31">
        <f t="shared" si="97"/>
        <v>0</v>
      </c>
      <c r="AI277" s="31">
        <f t="shared" si="98"/>
        <v>0</v>
      </c>
      <c r="AJ277" s="31">
        <f t="shared" si="99"/>
        <v>0</v>
      </c>
      <c r="AK277" s="31">
        <f t="shared" si="100"/>
        <v>0</v>
      </c>
      <c r="AL277" s="31">
        <f t="shared" si="101"/>
        <v>0</v>
      </c>
      <c r="AM277" s="13">
        <f t="shared" si="102"/>
        <v>0</v>
      </c>
      <c r="AN277" s="13">
        <f t="shared" si="103"/>
        <v>0</v>
      </c>
      <c r="AO277" s="15">
        <f t="shared" si="104"/>
        <v>1</v>
      </c>
      <c r="AP277" s="15">
        <f t="shared" si="105"/>
        <v>0</v>
      </c>
      <c r="AQ277" s="15">
        <f t="shared" si="106"/>
        <v>0</v>
      </c>
      <c r="AR277" s="15">
        <f t="shared" si="107"/>
        <v>0</v>
      </c>
      <c r="AS277" s="15">
        <f t="shared" si="108"/>
        <v>1</v>
      </c>
      <c r="AT277" s="22">
        <f t="shared" si="109"/>
        <v>0</v>
      </c>
      <c r="AU277" s="22">
        <f t="shared" si="110"/>
        <v>0</v>
      </c>
    </row>
    <row r="278" spans="1:47" x14ac:dyDescent="0.25">
      <c r="A278" t="s">
        <v>798</v>
      </c>
      <c r="B278" s="35">
        <v>2</v>
      </c>
      <c r="H278" s="35">
        <v>2</v>
      </c>
      <c r="Q278" s="15">
        <v>2</v>
      </c>
      <c r="U278" s="15">
        <v>2</v>
      </c>
      <c r="X278" s="24">
        <v>4</v>
      </c>
      <c r="Z278" s="33">
        <f t="shared" si="89"/>
        <v>1</v>
      </c>
      <c r="AA278" s="33">
        <f t="shared" si="90"/>
        <v>0</v>
      </c>
      <c r="AB278" s="33">
        <f t="shared" si="91"/>
        <v>0</v>
      </c>
      <c r="AC278" s="33">
        <f t="shared" si="92"/>
        <v>0</v>
      </c>
      <c r="AD278" s="33">
        <f t="shared" si="93"/>
        <v>0</v>
      </c>
      <c r="AE278" s="33">
        <f t="shared" si="94"/>
        <v>0</v>
      </c>
      <c r="AF278" s="33">
        <f t="shared" si="95"/>
        <v>1</v>
      </c>
      <c r="AG278" s="31">
        <f t="shared" si="96"/>
        <v>0</v>
      </c>
      <c r="AH278" s="31">
        <f t="shared" si="97"/>
        <v>0</v>
      </c>
      <c r="AI278" s="31">
        <f t="shared" si="98"/>
        <v>0</v>
      </c>
      <c r="AJ278" s="31">
        <f t="shared" si="99"/>
        <v>0</v>
      </c>
      <c r="AK278" s="31">
        <f t="shared" si="100"/>
        <v>0</v>
      </c>
      <c r="AL278" s="31">
        <f t="shared" si="101"/>
        <v>0</v>
      </c>
      <c r="AM278" s="13">
        <f t="shared" si="102"/>
        <v>0</v>
      </c>
      <c r="AN278" s="13">
        <f t="shared" si="103"/>
        <v>0</v>
      </c>
      <c r="AO278" s="15">
        <f t="shared" si="104"/>
        <v>1</v>
      </c>
      <c r="AP278" s="15">
        <f t="shared" si="105"/>
        <v>0</v>
      </c>
      <c r="AQ278" s="15">
        <f t="shared" si="106"/>
        <v>0</v>
      </c>
      <c r="AR278" s="15">
        <f t="shared" si="107"/>
        <v>0</v>
      </c>
      <c r="AS278" s="15">
        <f t="shared" si="108"/>
        <v>1</v>
      </c>
      <c r="AT278" s="22">
        <f t="shared" si="109"/>
        <v>0</v>
      </c>
      <c r="AU278" s="22">
        <f t="shared" si="110"/>
        <v>0</v>
      </c>
    </row>
    <row r="279" spans="1:47" x14ac:dyDescent="0.25">
      <c r="A279" t="s">
        <v>801</v>
      </c>
      <c r="B279" s="35">
        <v>2</v>
      </c>
      <c r="H279" s="35">
        <v>2</v>
      </c>
      <c r="X279" s="24">
        <v>2</v>
      </c>
      <c r="Z279" s="33">
        <f t="shared" si="89"/>
        <v>1</v>
      </c>
      <c r="AA279" s="33">
        <f t="shared" si="90"/>
        <v>0</v>
      </c>
      <c r="AB279" s="33">
        <f t="shared" si="91"/>
        <v>0</v>
      </c>
      <c r="AC279" s="33">
        <f t="shared" si="92"/>
        <v>0</v>
      </c>
      <c r="AD279" s="33">
        <f t="shared" si="93"/>
        <v>0</v>
      </c>
      <c r="AE279" s="33">
        <f t="shared" si="94"/>
        <v>0</v>
      </c>
      <c r="AF279" s="33">
        <f t="shared" si="95"/>
        <v>1</v>
      </c>
      <c r="AG279" s="31">
        <f t="shared" si="96"/>
        <v>0</v>
      </c>
      <c r="AH279" s="31">
        <f t="shared" si="97"/>
        <v>0</v>
      </c>
      <c r="AI279" s="31">
        <f t="shared" si="98"/>
        <v>0</v>
      </c>
      <c r="AJ279" s="31">
        <f t="shared" si="99"/>
        <v>0</v>
      </c>
      <c r="AK279" s="31">
        <f t="shared" si="100"/>
        <v>0</v>
      </c>
      <c r="AL279" s="31">
        <f t="shared" si="101"/>
        <v>0</v>
      </c>
      <c r="AM279" s="13">
        <f t="shared" si="102"/>
        <v>0</v>
      </c>
      <c r="AN279" s="13">
        <f t="shared" si="103"/>
        <v>0</v>
      </c>
      <c r="AO279" s="15">
        <f t="shared" si="104"/>
        <v>0</v>
      </c>
      <c r="AP279" s="15">
        <f t="shared" si="105"/>
        <v>0</v>
      </c>
      <c r="AQ279" s="15">
        <f t="shared" si="106"/>
        <v>0</v>
      </c>
      <c r="AR279" s="15">
        <f t="shared" si="107"/>
        <v>0</v>
      </c>
      <c r="AS279" s="15">
        <f t="shared" si="108"/>
        <v>0</v>
      </c>
      <c r="AT279" s="22">
        <f t="shared" si="109"/>
        <v>0</v>
      </c>
      <c r="AU279" s="22">
        <f t="shared" si="110"/>
        <v>0</v>
      </c>
    </row>
    <row r="280" spans="1:47" x14ac:dyDescent="0.25">
      <c r="A280" t="s">
        <v>805</v>
      </c>
      <c r="B280" s="35">
        <v>1</v>
      </c>
      <c r="H280" s="35">
        <v>1</v>
      </c>
      <c r="X280" s="24">
        <v>1</v>
      </c>
      <c r="Z280" s="33">
        <f t="shared" si="89"/>
        <v>1</v>
      </c>
      <c r="AA280" s="33">
        <f t="shared" si="90"/>
        <v>0</v>
      </c>
      <c r="AB280" s="33">
        <f t="shared" si="91"/>
        <v>0</v>
      </c>
      <c r="AC280" s="33">
        <f t="shared" si="92"/>
        <v>0</v>
      </c>
      <c r="AD280" s="33">
        <f t="shared" si="93"/>
        <v>0</v>
      </c>
      <c r="AE280" s="33">
        <f t="shared" si="94"/>
        <v>0</v>
      </c>
      <c r="AF280" s="33">
        <f t="shared" si="95"/>
        <v>1</v>
      </c>
      <c r="AG280" s="31">
        <f t="shared" si="96"/>
        <v>0</v>
      </c>
      <c r="AH280" s="31">
        <f t="shared" si="97"/>
        <v>0</v>
      </c>
      <c r="AI280" s="31">
        <f t="shared" si="98"/>
        <v>0</v>
      </c>
      <c r="AJ280" s="31">
        <f t="shared" si="99"/>
        <v>0</v>
      </c>
      <c r="AK280" s="31">
        <f t="shared" si="100"/>
        <v>0</v>
      </c>
      <c r="AL280" s="31">
        <f t="shared" si="101"/>
        <v>0</v>
      </c>
      <c r="AM280" s="13">
        <f t="shared" si="102"/>
        <v>0</v>
      </c>
      <c r="AN280" s="13">
        <f t="shared" si="103"/>
        <v>0</v>
      </c>
      <c r="AO280" s="15">
        <f t="shared" si="104"/>
        <v>0</v>
      </c>
      <c r="AP280" s="15">
        <f t="shared" si="105"/>
        <v>0</v>
      </c>
      <c r="AQ280" s="15">
        <f t="shared" si="106"/>
        <v>0</v>
      </c>
      <c r="AR280" s="15">
        <f t="shared" si="107"/>
        <v>0</v>
      </c>
      <c r="AS280" s="15">
        <f t="shared" si="108"/>
        <v>0</v>
      </c>
      <c r="AT280" s="22">
        <f t="shared" si="109"/>
        <v>0</v>
      </c>
      <c r="AU280" s="22">
        <f t="shared" si="110"/>
        <v>0</v>
      </c>
    </row>
    <row r="281" spans="1:47" x14ac:dyDescent="0.25">
      <c r="A281" t="s">
        <v>808</v>
      </c>
      <c r="B281" s="35">
        <v>2</v>
      </c>
      <c r="H281" s="35">
        <v>2</v>
      </c>
      <c r="X281" s="24">
        <v>2</v>
      </c>
      <c r="Z281" s="33">
        <f t="shared" si="89"/>
        <v>1</v>
      </c>
      <c r="AA281" s="33">
        <f t="shared" si="90"/>
        <v>0</v>
      </c>
      <c r="AB281" s="33">
        <f t="shared" si="91"/>
        <v>0</v>
      </c>
      <c r="AC281" s="33">
        <f t="shared" si="92"/>
        <v>0</v>
      </c>
      <c r="AD281" s="33">
        <f t="shared" si="93"/>
        <v>0</v>
      </c>
      <c r="AE281" s="33">
        <f t="shared" si="94"/>
        <v>0</v>
      </c>
      <c r="AF281" s="33">
        <f t="shared" si="95"/>
        <v>1</v>
      </c>
      <c r="AG281" s="31">
        <f t="shared" si="96"/>
        <v>0</v>
      </c>
      <c r="AH281" s="31">
        <f t="shared" si="97"/>
        <v>0</v>
      </c>
      <c r="AI281" s="31">
        <f t="shared" si="98"/>
        <v>0</v>
      </c>
      <c r="AJ281" s="31">
        <f t="shared" si="99"/>
        <v>0</v>
      </c>
      <c r="AK281" s="31">
        <f t="shared" si="100"/>
        <v>0</v>
      </c>
      <c r="AL281" s="31">
        <f t="shared" si="101"/>
        <v>0</v>
      </c>
      <c r="AM281" s="13">
        <f t="shared" si="102"/>
        <v>0</v>
      </c>
      <c r="AN281" s="13">
        <f t="shared" si="103"/>
        <v>0</v>
      </c>
      <c r="AO281" s="15">
        <f t="shared" si="104"/>
        <v>0</v>
      </c>
      <c r="AP281" s="15">
        <f t="shared" si="105"/>
        <v>0</v>
      </c>
      <c r="AQ281" s="15">
        <f t="shared" si="106"/>
        <v>0</v>
      </c>
      <c r="AR281" s="15">
        <f t="shared" si="107"/>
        <v>0</v>
      </c>
      <c r="AS281" s="15">
        <f t="shared" si="108"/>
        <v>0</v>
      </c>
      <c r="AT281" s="22">
        <f t="shared" si="109"/>
        <v>0</v>
      </c>
      <c r="AU281" s="22">
        <f t="shared" si="110"/>
        <v>0</v>
      </c>
    </row>
    <row r="282" spans="1:47" x14ac:dyDescent="0.25">
      <c r="A282" t="s">
        <v>810</v>
      </c>
      <c r="B282" s="35">
        <v>2</v>
      </c>
      <c r="H282" s="35">
        <v>2</v>
      </c>
      <c r="X282" s="24">
        <v>2</v>
      </c>
      <c r="Z282" s="33">
        <f t="shared" si="89"/>
        <v>1</v>
      </c>
      <c r="AA282" s="33">
        <f t="shared" si="90"/>
        <v>0</v>
      </c>
      <c r="AB282" s="33">
        <f t="shared" si="91"/>
        <v>0</v>
      </c>
      <c r="AC282" s="33">
        <f t="shared" si="92"/>
        <v>0</v>
      </c>
      <c r="AD282" s="33">
        <f t="shared" si="93"/>
        <v>0</v>
      </c>
      <c r="AE282" s="33">
        <f t="shared" si="94"/>
        <v>0</v>
      </c>
      <c r="AF282" s="33">
        <f t="shared" si="95"/>
        <v>1</v>
      </c>
      <c r="AG282" s="31">
        <f t="shared" si="96"/>
        <v>0</v>
      </c>
      <c r="AH282" s="31">
        <f t="shared" si="97"/>
        <v>0</v>
      </c>
      <c r="AI282" s="31">
        <f t="shared" si="98"/>
        <v>0</v>
      </c>
      <c r="AJ282" s="31">
        <f t="shared" si="99"/>
        <v>0</v>
      </c>
      <c r="AK282" s="31">
        <f t="shared" si="100"/>
        <v>0</v>
      </c>
      <c r="AL282" s="31">
        <f t="shared" si="101"/>
        <v>0</v>
      </c>
      <c r="AM282" s="13">
        <f t="shared" si="102"/>
        <v>0</v>
      </c>
      <c r="AN282" s="13">
        <f t="shared" si="103"/>
        <v>0</v>
      </c>
      <c r="AO282" s="15">
        <f t="shared" si="104"/>
        <v>0</v>
      </c>
      <c r="AP282" s="15">
        <f t="shared" si="105"/>
        <v>0</v>
      </c>
      <c r="AQ282" s="15">
        <f t="shared" si="106"/>
        <v>0</v>
      </c>
      <c r="AR282" s="15">
        <f t="shared" si="107"/>
        <v>0</v>
      </c>
      <c r="AS282" s="15">
        <f t="shared" si="108"/>
        <v>0</v>
      </c>
      <c r="AT282" s="22">
        <f t="shared" si="109"/>
        <v>0</v>
      </c>
      <c r="AU282" s="22">
        <f t="shared" si="110"/>
        <v>0</v>
      </c>
    </row>
    <row r="283" spans="1:47" x14ac:dyDescent="0.25">
      <c r="A283" t="s">
        <v>811</v>
      </c>
      <c r="E283" s="35">
        <v>2</v>
      </c>
      <c r="H283" s="35">
        <v>2</v>
      </c>
      <c r="X283" s="24">
        <v>2</v>
      </c>
      <c r="Z283" s="33">
        <f t="shared" si="89"/>
        <v>0</v>
      </c>
      <c r="AA283" s="33">
        <f t="shared" si="90"/>
        <v>0</v>
      </c>
      <c r="AB283" s="33">
        <f t="shared" si="91"/>
        <v>0</v>
      </c>
      <c r="AC283" s="33">
        <f t="shared" si="92"/>
        <v>1</v>
      </c>
      <c r="AD283" s="33">
        <f t="shared" si="93"/>
        <v>0</v>
      </c>
      <c r="AE283" s="33">
        <f t="shared" si="94"/>
        <v>0</v>
      </c>
      <c r="AF283" s="33">
        <f t="shared" si="95"/>
        <v>1</v>
      </c>
      <c r="AG283" s="31">
        <f t="shared" si="96"/>
        <v>0</v>
      </c>
      <c r="AH283" s="31">
        <f t="shared" si="97"/>
        <v>0</v>
      </c>
      <c r="AI283" s="31">
        <f t="shared" si="98"/>
        <v>0</v>
      </c>
      <c r="AJ283" s="31">
        <f t="shared" si="99"/>
        <v>0</v>
      </c>
      <c r="AK283" s="31">
        <f t="shared" si="100"/>
        <v>0</v>
      </c>
      <c r="AL283" s="31">
        <f t="shared" si="101"/>
        <v>0</v>
      </c>
      <c r="AM283" s="13">
        <f t="shared" si="102"/>
        <v>0</v>
      </c>
      <c r="AN283" s="13">
        <f t="shared" si="103"/>
        <v>0</v>
      </c>
      <c r="AO283" s="15">
        <f t="shared" si="104"/>
        <v>0</v>
      </c>
      <c r="AP283" s="15">
        <f t="shared" si="105"/>
        <v>0</v>
      </c>
      <c r="AQ283" s="15">
        <f t="shared" si="106"/>
        <v>0</v>
      </c>
      <c r="AR283" s="15">
        <f t="shared" si="107"/>
        <v>0</v>
      </c>
      <c r="AS283" s="15">
        <f t="shared" si="108"/>
        <v>0</v>
      </c>
      <c r="AT283" s="22">
        <f t="shared" si="109"/>
        <v>0</v>
      </c>
      <c r="AU283" s="22">
        <f t="shared" si="110"/>
        <v>0</v>
      </c>
    </row>
    <row r="284" spans="1:47" x14ac:dyDescent="0.25">
      <c r="A284" t="s">
        <v>813</v>
      </c>
      <c r="B284" s="35">
        <v>1</v>
      </c>
      <c r="H284" s="35">
        <v>1</v>
      </c>
      <c r="X284" s="24">
        <v>1</v>
      </c>
      <c r="Z284" s="33">
        <f t="shared" si="89"/>
        <v>1</v>
      </c>
      <c r="AA284" s="33">
        <f t="shared" si="90"/>
        <v>0</v>
      </c>
      <c r="AB284" s="33">
        <f t="shared" si="91"/>
        <v>0</v>
      </c>
      <c r="AC284" s="33">
        <f t="shared" si="92"/>
        <v>0</v>
      </c>
      <c r="AD284" s="33">
        <f t="shared" si="93"/>
        <v>0</v>
      </c>
      <c r="AE284" s="33">
        <f t="shared" si="94"/>
        <v>0</v>
      </c>
      <c r="AF284" s="33">
        <f t="shared" si="95"/>
        <v>1</v>
      </c>
      <c r="AG284" s="31">
        <f t="shared" si="96"/>
        <v>0</v>
      </c>
      <c r="AH284" s="31">
        <f t="shared" si="97"/>
        <v>0</v>
      </c>
      <c r="AI284" s="31">
        <f t="shared" si="98"/>
        <v>0</v>
      </c>
      <c r="AJ284" s="31">
        <f t="shared" si="99"/>
        <v>0</v>
      </c>
      <c r="AK284" s="31">
        <f t="shared" si="100"/>
        <v>0</v>
      </c>
      <c r="AL284" s="31">
        <f t="shared" si="101"/>
        <v>0</v>
      </c>
      <c r="AM284" s="13">
        <f t="shared" si="102"/>
        <v>0</v>
      </c>
      <c r="AN284" s="13">
        <f t="shared" si="103"/>
        <v>0</v>
      </c>
      <c r="AO284" s="15">
        <f t="shared" si="104"/>
        <v>0</v>
      </c>
      <c r="AP284" s="15">
        <f t="shared" si="105"/>
        <v>0</v>
      </c>
      <c r="AQ284" s="15">
        <f t="shared" si="106"/>
        <v>0</v>
      </c>
      <c r="AR284" s="15">
        <f t="shared" si="107"/>
        <v>0</v>
      </c>
      <c r="AS284" s="15">
        <f t="shared" si="108"/>
        <v>0</v>
      </c>
      <c r="AT284" s="22">
        <f t="shared" si="109"/>
        <v>0</v>
      </c>
      <c r="AU284" s="22">
        <f t="shared" si="110"/>
        <v>0</v>
      </c>
    </row>
    <row r="285" spans="1:47" x14ac:dyDescent="0.25">
      <c r="A285" t="s">
        <v>814</v>
      </c>
      <c r="B285" s="35">
        <v>3</v>
      </c>
      <c r="H285" s="35">
        <v>3</v>
      </c>
      <c r="X285" s="24">
        <v>3</v>
      </c>
      <c r="Z285" s="33">
        <f t="shared" si="89"/>
        <v>1</v>
      </c>
      <c r="AA285" s="33">
        <f t="shared" si="90"/>
        <v>0</v>
      </c>
      <c r="AB285" s="33">
        <f t="shared" si="91"/>
        <v>0</v>
      </c>
      <c r="AC285" s="33">
        <f t="shared" si="92"/>
        <v>0</v>
      </c>
      <c r="AD285" s="33">
        <f t="shared" si="93"/>
        <v>0</v>
      </c>
      <c r="AE285" s="33">
        <f t="shared" si="94"/>
        <v>0</v>
      </c>
      <c r="AF285" s="33">
        <f t="shared" si="95"/>
        <v>1</v>
      </c>
      <c r="AG285" s="31">
        <f t="shared" si="96"/>
        <v>0</v>
      </c>
      <c r="AH285" s="31">
        <f t="shared" si="97"/>
        <v>0</v>
      </c>
      <c r="AI285" s="31">
        <f t="shared" si="98"/>
        <v>0</v>
      </c>
      <c r="AJ285" s="31">
        <f t="shared" si="99"/>
        <v>0</v>
      </c>
      <c r="AK285" s="31">
        <f t="shared" si="100"/>
        <v>0</v>
      </c>
      <c r="AL285" s="31">
        <f t="shared" si="101"/>
        <v>0</v>
      </c>
      <c r="AM285" s="13">
        <f t="shared" si="102"/>
        <v>0</v>
      </c>
      <c r="AN285" s="13">
        <f t="shared" si="103"/>
        <v>0</v>
      </c>
      <c r="AO285" s="15">
        <f t="shared" si="104"/>
        <v>0</v>
      </c>
      <c r="AP285" s="15">
        <f t="shared" si="105"/>
        <v>0</v>
      </c>
      <c r="AQ285" s="15">
        <f t="shared" si="106"/>
        <v>0</v>
      </c>
      <c r="AR285" s="15">
        <f t="shared" si="107"/>
        <v>0</v>
      </c>
      <c r="AS285" s="15">
        <f t="shared" si="108"/>
        <v>0</v>
      </c>
      <c r="AT285" s="22">
        <f t="shared" si="109"/>
        <v>0</v>
      </c>
      <c r="AU285" s="22">
        <f t="shared" si="110"/>
        <v>0</v>
      </c>
    </row>
    <row r="286" spans="1:47" x14ac:dyDescent="0.25">
      <c r="A286" t="s">
        <v>817</v>
      </c>
      <c r="B286" s="35">
        <v>3</v>
      </c>
      <c r="H286" s="35">
        <v>3</v>
      </c>
      <c r="Q286" s="15">
        <v>3</v>
      </c>
      <c r="U286" s="15">
        <v>3</v>
      </c>
      <c r="X286" s="24">
        <v>6</v>
      </c>
      <c r="Z286" s="33">
        <f t="shared" ref="Z286:Z349" si="111">IF(ISBLANK(B286),0,1)</f>
        <v>1</v>
      </c>
      <c r="AA286" s="33">
        <f t="shared" ref="AA286:AA349" si="112">IF(ISBLANK(C286),0,1)</f>
        <v>0</v>
      </c>
      <c r="AB286" s="33">
        <f t="shared" ref="AB286:AB349" si="113">IF(ISBLANK(D286),0,1)</f>
        <v>0</v>
      </c>
      <c r="AC286" s="33">
        <f t="shared" ref="AC286:AC349" si="114">IF(ISBLANK(E286),0,1)</f>
        <v>0</v>
      </c>
      <c r="AD286" s="33">
        <f t="shared" ref="AD286:AD349" si="115">IF(ISBLANK(F286),0,1)</f>
        <v>0</v>
      </c>
      <c r="AE286" s="33">
        <f t="shared" ref="AE286:AE349" si="116">IF(ISBLANK(G286),0,1)</f>
        <v>0</v>
      </c>
      <c r="AF286" s="33">
        <f t="shared" ref="AF286:AF349" si="117">IF(ISBLANK(H286),0,1)</f>
        <v>1</v>
      </c>
      <c r="AG286" s="31">
        <f t="shared" ref="AG286:AG349" si="118">IF(ISBLANK(I286),0,1)</f>
        <v>0</v>
      </c>
      <c r="AH286" s="31">
        <f t="shared" ref="AH286:AH349" si="119">IF(ISBLANK(J286),0,1)</f>
        <v>0</v>
      </c>
      <c r="AI286" s="31">
        <f t="shared" ref="AI286:AI349" si="120">IF(ISBLANK(K286),0,1)</f>
        <v>0</v>
      </c>
      <c r="AJ286" s="31">
        <f t="shared" ref="AJ286:AJ349" si="121">IF(ISBLANK(L286),0,1)</f>
        <v>0</v>
      </c>
      <c r="AK286" s="31">
        <f t="shared" ref="AK286:AK349" si="122">IF(ISBLANK(M286),0,1)</f>
        <v>0</v>
      </c>
      <c r="AL286" s="31">
        <f t="shared" ref="AL286:AL349" si="123">IF(ISBLANK(N286),0,1)</f>
        <v>0</v>
      </c>
      <c r="AM286" s="13">
        <f t="shared" ref="AM286:AM349" si="124">IF(ISBLANK(O286),0,1)</f>
        <v>0</v>
      </c>
      <c r="AN286" s="13">
        <f t="shared" ref="AN286:AN349" si="125">IF(ISBLANK(P286),0,1)</f>
        <v>0</v>
      </c>
      <c r="AO286" s="15">
        <f t="shared" ref="AO286:AO349" si="126">IF(ISBLANK(Q286),0,1)</f>
        <v>1</v>
      </c>
      <c r="AP286" s="15">
        <f t="shared" ref="AP286:AP349" si="127">IF(ISBLANK(R286),0,1)</f>
        <v>0</v>
      </c>
      <c r="AQ286" s="15">
        <f t="shared" ref="AQ286:AQ349" si="128">IF(ISBLANK(S286),0,1)</f>
        <v>0</v>
      </c>
      <c r="AR286" s="15">
        <f t="shared" ref="AR286:AR349" si="129">IF(ISBLANK(T286),0,1)</f>
        <v>0</v>
      </c>
      <c r="AS286" s="15">
        <f t="shared" ref="AS286:AS349" si="130">IF(ISBLANK(U286),0,1)</f>
        <v>1</v>
      </c>
      <c r="AT286" s="22">
        <f t="shared" ref="AT286:AT349" si="131">IF(ISBLANK(V286),0,1)</f>
        <v>0</v>
      </c>
      <c r="AU286" s="22">
        <f t="shared" ref="AU286:AU349" si="132">IF(ISBLANK(W286),0,1)</f>
        <v>0</v>
      </c>
    </row>
    <row r="287" spans="1:47" x14ac:dyDescent="0.25">
      <c r="A287" t="s">
        <v>818</v>
      </c>
      <c r="B287" s="35">
        <v>2</v>
      </c>
      <c r="H287" s="35">
        <v>2</v>
      </c>
      <c r="X287" s="24">
        <v>2</v>
      </c>
      <c r="Z287" s="33">
        <f t="shared" si="111"/>
        <v>1</v>
      </c>
      <c r="AA287" s="33">
        <f t="shared" si="112"/>
        <v>0</v>
      </c>
      <c r="AB287" s="33">
        <f t="shared" si="113"/>
        <v>0</v>
      </c>
      <c r="AC287" s="33">
        <f t="shared" si="114"/>
        <v>0</v>
      </c>
      <c r="AD287" s="33">
        <f t="shared" si="115"/>
        <v>0</v>
      </c>
      <c r="AE287" s="33">
        <f t="shared" si="116"/>
        <v>0</v>
      </c>
      <c r="AF287" s="33">
        <f t="shared" si="117"/>
        <v>1</v>
      </c>
      <c r="AG287" s="31">
        <f t="shared" si="118"/>
        <v>0</v>
      </c>
      <c r="AH287" s="31">
        <f t="shared" si="119"/>
        <v>0</v>
      </c>
      <c r="AI287" s="31">
        <f t="shared" si="120"/>
        <v>0</v>
      </c>
      <c r="AJ287" s="31">
        <f t="shared" si="121"/>
        <v>0</v>
      </c>
      <c r="AK287" s="31">
        <f t="shared" si="122"/>
        <v>0</v>
      </c>
      <c r="AL287" s="31">
        <f t="shared" si="123"/>
        <v>0</v>
      </c>
      <c r="AM287" s="13">
        <f t="shared" si="124"/>
        <v>0</v>
      </c>
      <c r="AN287" s="13">
        <f t="shared" si="125"/>
        <v>0</v>
      </c>
      <c r="AO287" s="15">
        <f t="shared" si="126"/>
        <v>0</v>
      </c>
      <c r="AP287" s="15">
        <f t="shared" si="127"/>
        <v>0</v>
      </c>
      <c r="AQ287" s="15">
        <f t="shared" si="128"/>
        <v>0</v>
      </c>
      <c r="AR287" s="15">
        <f t="shared" si="129"/>
        <v>0</v>
      </c>
      <c r="AS287" s="15">
        <f t="shared" si="130"/>
        <v>0</v>
      </c>
      <c r="AT287" s="22">
        <f t="shared" si="131"/>
        <v>0</v>
      </c>
      <c r="AU287" s="22">
        <f t="shared" si="132"/>
        <v>0</v>
      </c>
    </row>
    <row r="288" spans="1:47" x14ac:dyDescent="0.25">
      <c r="A288" t="s">
        <v>819</v>
      </c>
      <c r="Q288" s="15">
        <v>1</v>
      </c>
      <c r="U288" s="15">
        <v>1</v>
      </c>
      <c r="X288" s="24">
        <v>1</v>
      </c>
      <c r="Z288" s="33">
        <f t="shared" si="111"/>
        <v>0</v>
      </c>
      <c r="AA288" s="33">
        <f t="shared" si="112"/>
        <v>0</v>
      </c>
      <c r="AB288" s="33">
        <f t="shared" si="113"/>
        <v>0</v>
      </c>
      <c r="AC288" s="33">
        <f t="shared" si="114"/>
        <v>0</v>
      </c>
      <c r="AD288" s="33">
        <f t="shared" si="115"/>
        <v>0</v>
      </c>
      <c r="AE288" s="33">
        <f t="shared" si="116"/>
        <v>0</v>
      </c>
      <c r="AF288" s="33">
        <f t="shared" si="117"/>
        <v>0</v>
      </c>
      <c r="AG288" s="31">
        <f t="shared" si="118"/>
        <v>0</v>
      </c>
      <c r="AH288" s="31">
        <f t="shared" si="119"/>
        <v>0</v>
      </c>
      <c r="AI288" s="31">
        <f t="shared" si="120"/>
        <v>0</v>
      </c>
      <c r="AJ288" s="31">
        <f t="shared" si="121"/>
        <v>0</v>
      </c>
      <c r="AK288" s="31">
        <f t="shared" si="122"/>
        <v>0</v>
      </c>
      <c r="AL288" s="31">
        <f t="shared" si="123"/>
        <v>0</v>
      </c>
      <c r="AM288" s="13">
        <f t="shared" si="124"/>
        <v>0</v>
      </c>
      <c r="AN288" s="13">
        <f t="shared" si="125"/>
        <v>0</v>
      </c>
      <c r="AO288" s="15">
        <f t="shared" si="126"/>
        <v>1</v>
      </c>
      <c r="AP288" s="15">
        <f t="shared" si="127"/>
        <v>0</v>
      </c>
      <c r="AQ288" s="15">
        <f t="shared" si="128"/>
        <v>0</v>
      </c>
      <c r="AR288" s="15">
        <f t="shared" si="129"/>
        <v>0</v>
      </c>
      <c r="AS288" s="15">
        <f t="shared" si="130"/>
        <v>1</v>
      </c>
      <c r="AT288" s="22">
        <f t="shared" si="131"/>
        <v>0</v>
      </c>
      <c r="AU288" s="22">
        <f t="shared" si="132"/>
        <v>0</v>
      </c>
    </row>
    <row r="289" spans="1:47" x14ac:dyDescent="0.25">
      <c r="A289" t="s">
        <v>822</v>
      </c>
      <c r="B289" s="35">
        <v>1</v>
      </c>
      <c r="H289" s="35">
        <v>1</v>
      </c>
      <c r="Q289" s="15">
        <v>1</v>
      </c>
      <c r="U289" s="15">
        <v>1</v>
      </c>
      <c r="X289" s="24">
        <v>2</v>
      </c>
      <c r="Z289" s="33">
        <f t="shared" si="111"/>
        <v>1</v>
      </c>
      <c r="AA289" s="33">
        <f t="shared" si="112"/>
        <v>0</v>
      </c>
      <c r="AB289" s="33">
        <f t="shared" si="113"/>
        <v>0</v>
      </c>
      <c r="AC289" s="33">
        <f t="shared" si="114"/>
        <v>0</v>
      </c>
      <c r="AD289" s="33">
        <f t="shared" si="115"/>
        <v>0</v>
      </c>
      <c r="AE289" s="33">
        <f t="shared" si="116"/>
        <v>0</v>
      </c>
      <c r="AF289" s="33">
        <f t="shared" si="117"/>
        <v>1</v>
      </c>
      <c r="AG289" s="31">
        <f t="shared" si="118"/>
        <v>0</v>
      </c>
      <c r="AH289" s="31">
        <f t="shared" si="119"/>
        <v>0</v>
      </c>
      <c r="AI289" s="31">
        <f t="shared" si="120"/>
        <v>0</v>
      </c>
      <c r="AJ289" s="31">
        <f t="shared" si="121"/>
        <v>0</v>
      </c>
      <c r="AK289" s="31">
        <f t="shared" si="122"/>
        <v>0</v>
      </c>
      <c r="AL289" s="31">
        <f t="shared" si="123"/>
        <v>0</v>
      </c>
      <c r="AM289" s="13">
        <f t="shared" si="124"/>
        <v>0</v>
      </c>
      <c r="AN289" s="13">
        <f t="shared" si="125"/>
        <v>0</v>
      </c>
      <c r="AO289" s="15">
        <f t="shared" si="126"/>
        <v>1</v>
      </c>
      <c r="AP289" s="15">
        <f t="shared" si="127"/>
        <v>0</v>
      </c>
      <c r="AQ289" s="15">
        <f t="shared" si="128"/>
        <v>0</v>
      </c>
      <c r="AR289" s="15">
        <f t="shared" si="129"/>
        <v>0</v>
      </c>
      <c r="AS289" s="15">
        <f t="shared" si="130"/>
        <v>1</v>
      </c>
      <c r="AT289" s="22">
        <f t="shared" si="131"/>
        <v>0</v>
      </c>
      <c r="AU289" s="22">
        <f t="shared" si="132"/>
        <v>0</v>
      </c>
    </row>
    <row r="290" spans="1:47" x14ac:dyDescent="0.25">
      <c r="A290" t="s">
        <v>824</v>
      </c>
      <c r="Q290" s="15">
        <v>2</v>
      </c>
      <c r="U290" s="15">
        <v>2</v>
      </c>
      <c r="X290" s="24">
        <v>2</v>
      </c>
      <c r="Z290" s="33">
        <f t="shared" si="111"/>
        <v>0</v>
      </c>
      <c r="AA290" s="33">
        <f t="shared" si="112"/>
        <v>0</v>
      </c>
      <c r="AB290" s="33">
        <f t="shared" si="113"/>
        <v>0</v>
      </c>
      <c r="AC290" s="33">
        <f t="shared" si="114"/>
        <v>0</v>
      </c>
      <c r="AD290" s="33">
        <f t="shared" si="115"/>
        <v>0</v>
      </c>
      <c r="AE290" s="33">
        <f t="shared" si="116"/>
        <v>0</v>
      </c>
      <c r="AF290" s="33">
        <f t="shared" si="117"/>
        <v>0</v>
      </c>
      <c r="AG290" s="31">
        <f t="shared" si="118"/>
        <v>0</v>
      </c>
      <c r="AH290" s="31">
        <f t="shared" si="119"/>
        <v>0</v>
      </c>
      <c r="AI290" s="31">
        <f t="shared" si="120"/>
        <v>0</v>
      </c>
      <c r="AJ290" s="31">
        <f t="shared" si="121"/>
        <v>0</v>
      </c>
      <c r="AK290" s="31">
        <f t="shared" si="122"/>
        <v>0</v>
      </c>
      <c r="AL290" s="31">
        <f t="shared" si="123"/>
        <v>0</v>
      </c>
      <c r="AM290" s="13">
        <f t="shared" si="124"/>
        <v>0</v>
      </c>
      <c r="AN290" s="13">
        <f t="shared" si="125"/>
        <v>0</v>
      </c>
      <c r="AO290" s="15">
        <f t="shared" si="126"/>
        <v>1</v>
      </c>
      <c r="AP290" s="15">
        <f t="shared" si="127"/>
        <v>0</v>
      </c>
      <c r="AQ290" s="15">
        <f t="shared" si="128"/>
        <v>0</v>
      </c>
      <c r="AR290" s="15">
        <f t="shared" si="129"/>
        <v>0</v>
      </c>
      <c r="AS290" s="15">
        <f t="shared" si="130"/>
        <v>1</v>
      </c>
      <c r="AT290" s="22">
        <f t="shared" si="131"/>
        <v>0</v>
      </c>
      <c r="AU290" s="22">
        <f t="shared" si="132"/>
        <v>0</v>
      </c>
    </row>
    <row r="291" spans="1:47" x14ac:dyDescent="0.25">
      <c r="A291" t="s">
        <v>828</v>
      </c>
      <c r="B291" s="35">
        <v>1</v>
      </c>
      <c r="H291" s="35">
        <v>1</v>
      </c>
      <c r="X291" s="24">
        <v>1</v>
      </c>
      <c r="Z291" s="33">
        <f t="shared" si="111"/>
        <v>1</v>
      </c>
      <c r="AA291" s="33">
        <f t="shared" si="112"/>
        <v>0</v>
      </c>
      <c r="AB291" s="33">
        <f t="shared" si="113"/>
        <v>0</v>
      </c>
      <c r="AC291" s="33">
        <f t="shared" si="114"/>
        <v>0</v>
      </c>
      <c r="AD291" s="33">
        <f t="shared" si="115"/>
        <v>0</v>
      </c>
      <c r="AE291" s="33">
        <f t="shared" si="116"/>
        <v>0</v>
      </c>
      <c r="AF291" s="33">
        <f t="shared" si="117"/>
        <v>1</v>
      </c>
      <c r="AG291" s="31">
        <f t="shared" si="118"/>
        <v>0</v>
      </c>
      <c r="AH291" s="31">
        <f t="shared" si="119"/>
        <v>0</v>
      </c>
      <c r="AI291" s="31">
        <f t="shared" si="120"/>
        <v>0</v>
      </c>
      <c r="AJ291" s="31">
        <f t="shared" si="121"/>
        <v>0</v>
      </c>
      <c r="AK291" s="31">
        <f t="shared" si="122"/>
        <v>0</v>
      </c>
      <c r="AL291" s="31">
        <f t="shared" si="123"/>
        <v>0</v>
      </c>
      <c r="AM291" s="13">
        <f t="shared" si="124"/>
        <v>0</v>
      </c>
      <c r="AN291" s="13">
        <f t="shared" si="125"/>
        <v>0</v>
      </c>
      <c r="AO291" s="15">
        <f t="shared" si="126"/>
        <v>0</v>
      </c>
      <c r="AP291" s="15">
        <f t="shared" si="127"/>
        <v>0</v>
      </c>
      <c r="AQ291" s="15">
        <f t="shared" si="128"/>
        <v>0</v>
      </c>
      <c r="AR291" s="15">
        <f t="shared" si="129"/>
        <v>0</v>
      </c>
      <c r="AS291" s="15">
        <f t="shared" si="130"/>
        <v>0</v>
      </c>
      <c r="AT291" s="22">
        <f t="shared" si="131"/>
        <v>0</v>
      </c>
      <c r="AU291" s="22">
        <f t="shared" si="132"/>
        <v>0</v>
      </c>
    </row>
    <row r="292" spans="1:47" x14ac:dyDescent="0.25">
      <c r="A292" t="s">
        <v>831</v>
      </c>
      <c r="Q292" s="15">
        <v>2</v>
      </c>
      <c r="U292" s="15">
        <v>2</v>
      </c>
      <c r="V292" s="22">
        <v>2</v>
      </c>
      <c r="W292" s="22">
        <v>2</v>
      </c>
      <c r="X292" s="24">
        <v>4</v>
      </c>
      <c r="Z292" s="33">
        <f t="shared" si="111"/>
        <v>0</v>
      </c>
      <c r="AA292" s="33">
        <f t="shared" si="112"/>
        <v>0</v>
      </c>
      <c r="AB292" s="33">
        <f t="shared" si="113"/>
        <v>0</v>
      </c>
      <c r="AC292" s="33">
        <f t="shared" si="114"/>
        <v>0</v>
      </c>
      <c r="AD292" s="33">
        <f t="shared" si="115"/>
        <v>0</v>
      </c>
      <c r="AE292" s="33">
        <f t="shared" si="116"/>
        <v>0</v>
      </c>
      <c r="AF292" s="33">
        <f t="shared" si="117"/>
        <v>0</v>
      </c>
      <c r="AG292" s="31">
        <f t="shared" si="118"/>
        <v>0</v>
      </c>
      <c r="AH292" s="31">
        <f t="shared" si="119"/>
        <v>0</v>
      </c>
      <c r="AI292" s="31">
        <f t="shared" si="120"/>
        <v>0</v>
      </c>
      <c r="AJ292" s="31">
        <f t="shared" si="121"/>
        <v>0</v>
      </c>
      <c r="AK292" s="31">
        <f t="shared" si="122"/>
        <v>0</v>
      </c>
      <c r="AL292" s="31">
        <f t="shared" si="123"/>
        <v>0</v>
      </c>
      <c r="AM292" s="13">
        <f t="shared" si="124"/>
        <v>0</v>
      </c>
      <c r="AN292" s="13">
        <f t="shared" si="125"/>
        <v>0</v>
      </c>
      <c r="AO292" s="15">
        <f t="shared" si="126"/>
        <v>1</v>
      </c>
      <c r="AP292" s="15">
        <f t="shared" si="127"/>
        <v>0</v>
      </c>
      <c r="AQ292" s="15">
        <f t="shared" si="128"/>
        <v>0</v>
      </c>
      <c r="AR292" s="15">
        <f t="shared" si="129"/>
        <v>0</v>
      </c>
      <c r="AS292" s="15">
        <f t="shared" si="130"/>
        <v>1</v>
      </c>
      <c r="AT292" s="22">
        <f t="shared" si="131"/>
        <v>1</v>
      </c>
      <c r="AU292" s="22">
        <f t="shared" si="132"/>
        <v>1</v>
      </c>
    </row>
    <row r="293" spans="1:47" x14ac:dyDescent="0.25">
      <c r="A293" t="s">
        <v>832</v>
      </c>
      <c r="E293" s="35">
        <v>2</v>
      </c>
      <c r="H293" s="35">
        <v>2</v>
      </c>
      <c r="X293" s="24">
        <v>2</v>
      </c>
      <c r="Z293" s="33">
        <f t="shared" si="111"/>
        <v>0</v>
      </c>
      <c r="AA293" s="33">
        <f t="shared" si="112"/>
        <v>0</v>
      </c>
      <c r="AB293" s="33">
        <f t="shared" si="113"/>
        <v>0</v>
      </c>
      <c r="AC293" s="33">
        <f t="shared" si="114"/>
        <v>1</v>
      </c>
      <c r="AD293" s="33">
        <f t="shared" si="115"/>
        <v>0</v>
      </c>
      <c r="AE293" s="33">
        <f t="shared" si="116"/>
        <v>0</v>
      </c>
      <c r="AF293" s="33">
        <f t="shared" si="117"/>
        <v>1</v>
      </c>
      <c r="AG293" s="31">
        <f t="shared" si="118"/>
        <v>0</v>
      </c>
      <c r="AH293" s="31">
        <f t="shared" si="119"/>
        <v>0</v>
      </c>
      <c r="AI293" s="31">
        <f t="shared" si="120"/>
        <v>0</v>
      </c>
      <c r="AJ293" s="31">
        <f t="shared" si="121"/>
        <v>0</v>
      </c>
      <c r="AK293" s="31">
        <f t="shared" si="122"/>
        <v>0</v>
      </c>
      <c r="AL293" s="31">
        <f t="shared" si="123"/>
        <v>0</v>
      </c>
      <c r="AM293" s="13">
        <f t="shared" si="124"/>
        <v>0</v>
      </c>
      <c r="AN293" s="13">
        <f t="shared" si="125"/>
        <v>0</v>
      </c>
      <c r="AO293" s="15">
        <f t="shared" si="126"/>
        <v>0</v>
      </c>
      <c r="AP293" s="15">
        <f t="shared" si="127"/>
        <v>0</v>
      </c>
      <c r="AQ293" s="15">
        <f t="shared" si="128"/>
        <v>0</v>
      </c>
      <c r="AR293" s="15">
        <f t="shared" si="129"/>
        <v>0</v>
      </c>
      <c r="AS293" s="15">
        <f t="shared" si="130"/>
        <v>0</v>
      </c>
      <c r="AT293" s="22">
        <f t="shared" si="131"/>
        <v>0</v>
      </c>
      <c r="AU293" s="22">
        <f t="shared" si="132"/>
        <v>0</v>
      </c>
    </row>
    <row r="294" spans="1:47" x14ac:dyDescent="0.25">
      <c r="A294" t="s">
        <v>834</v>
      </c>
      <c r="B294" s="35">
        <v>2</v>
      </c>
      <c r="H294" s="35">
        <v>2</v>
      </c>
      <c r="Q294" s="15">
        <v>2</v>
      </c>
      <c r="U294" s="15">
        <v>2</v>
      </c>
      <c r="X294" s="24">
        <v>4</v>
      </c>
      <c r="Z294" s="33">
        <f t="shared" si="111"/>
        <v>1</v>
      </c>
      <c r="AA294" s="33">
        <f t="shared" si="112"/>
        <v>0</v>
      </c>
      <c r="AB294" s="33">
        <f t="shared" si="113"/>
        <v>0</v>
      </c>
      <c r="AC294" s="33">
        <f t="shared" si="114"/>
        <v>0</v>
      </c>
      <c r="AD294" s="33">
        <f t="shared" si="115"/>
        <v>0</v>
      </c>
      <c r="AE294" s="33">
        <f t="shared" si="116"/>
        <v>0</v>
      </c>
      <c r="AF294" s="33">
        <f t="shared" si="117"/>
        <v>1</v>
      </c>
      <c r="AG294" s="31">
        <f t="shared" si="118"/>
        <v>0</v>
      </c>
      <c r="AH294" s="31">
        <f t="shared" si="119"/>
        <v>0</v>
      </c>
      <c r="AI294" s="31">
        <f t="shared" si="120"/>
        <v>0</v>
      </c>
      <c r="AJ294" s="31">
        <f t="shared" si="121"/>
        <v>0</v>
      </c>
      <c r="AK294" s="31">
        <f t="shared" si="122"/>
        <v>0</v>
      </c>
      <c r="AL294" s="31">
        <f t="shared" si="123"/>
        <v>0</v>
      </c>
      <c r="AM294" s="13">
        <f t="shared" si="124"/>
        <v>0</v>
      </c>
      <c r="AN294" s="13">
        <f t="shared" si="125"/>
        <v>0</v>
      </c>
      <c r="AO294" s="15">
        <f t="shared" si="126"/>
        <v>1</v>
      </c>
      <c r="AP294" s="15">
        <f t="shared" si="127"/>
        <v>0</v>
      </c>
      <c r="AQ294" s="15">
        <f t="shared" si="128"/>
        <v>0</v>
      </c>
      <c r="AR294" s="15">
        <f t="shared" si="129"/>
        <v>0</v>
      </c>
      <c r="AS294" s="15">
        <f t="shared" si="130"/>
        <v>1</v>
      </c>
      <c r="AT294" s="22">
        <f t="shared" si="131"/>
        <v>0</v>
      </c>
      <c r="AU294" s="22">
        <f t="shared" si="132"/>
        <v>0</v>
      </c>
    </row>
    <row r="295" spans="1:47" x14ac:dyDescent="0.25">
      <c r="A295" t="s">
        <v>839</v>
      </c>
      <c r="B295" s="35">
        <v>1</v>
      </c>
      <c r="H295" s="35">
        <v>1</v>
      </c>
      <c r="X295" s="24">
        <v>1</v>
      </c>
      <c r="Z295" s="33">
        <f t="shared" si="111"/>
        <v>1</v>
      </c>
      <c r="AA295" s="33">
        <f t="shared" si="112"/>
        <v>0</v>
      </c>
      <c r="AB295" s="33">
        <f t="shared" si="113"/>
        <v>0</v>
      </c>
      <c r="AC295" s="33">
        <f t="shared" si="114"/>
        <v>0</v>
      </c>
      <c r="AD295" s="33">
        <f t="shared" si="115"/>
        <v>0</v>
      </c>
      <c r="AE295" s="33">
        <f t="shared" si="116"/>
        <v>0</v>
      </c>
      <c r="AF295" s="33">
        <f t="shared" si="117"/>
        <v>1</v>
      </c>
      <c r="AG295" s="31">
        <f t="shared" si="118"/>
        <v>0</v>
      </c>
      <c r="AH295" s="31">
        <f t="shared" si="119"/>
        <v>0</v>
      </c>
      <c r="AI295" s="31">
        <f t="shared" si="120"/>
        <v>0</v>
      </c>
      <c r="AJ295" s="31">
        <f t="shared" si="121"/>
        <v>0</v>
      </c>
      <c r="AK295" s="31">
        <f t="shared" si="122"/>
        <v>0</v>
      </c>
      <c r="AL295" s="31">
        <f t="shared" si="123"/>
        <v>0</v>
      </c>
      <c r="AM295" s="13">
        <f t="shared" si="124"/>
        <v>0</v>
      </c>
      <c r="AN295" s="13">
        <f t="shared" si="125"/>
        <v>0</v>
      </c>
      <c r="AO295" s="15">
        <f t="shared" si="126"/>
        <v>0</v>
      </c>
      <c r="AP295" s="15">
        <f t="shared" si="127"/>
        <v>0</v>
      </c>
      <c r="AQ295" s="15">
        <f t="shared" si="128"/>
        <v>0</v>
      </c>
      <c r="AR295" s="15">
        <f t="shared" si="129"/>
        <v>0</v>
      </c>
      <c r="AS295" s="15">
        <f t="shared" si="130"/>
        <v>0</v>
      </c>
      <c r="AT295" s="22">
        <f t="shared" si="131"/>
        <v>0</v>
      </c>
      <c r="AU295" s="22">
        <f t="shared" si="132"/>
        <v>0</v>
      </c>
    </row>
    <row r="296" spans="1:47" x14ac:dyDescent="0.25">
      <c r="A296" t="s">
        <v>840</v>
      </c>
      <c r="B296" s="35">
        <v>1</v>
      </c>
      <c r="H296" s="35">
        <v>1</v>
      </c>
      <c r="Q296" s="15">
        <v>1</v>
      </c>
      <c r="U296" s="15">
        <v>1</v>
      </c>
      <c r="X296" s="24">
        <v>2</v>
      </c>
      <c r="Z296" s="33">
        <f t="shared" si="111"/>
        <v>1</v>
      </c>
      <c r="AA296" s="33">
        <f t="shared" si="112"/>
        <v>0</v>
      </c>
      <c r="AB296" s="33">
        <f t="shared" si="113"/>
        <v>0</v>
      </c>
      <c r="AC296" s="33">
        <f t="shared" si="114"/>
        <v>0</v>
      </c>
      <c r="AD296" s="33">
        <f t="shared" si="115"/>
        <v>0</v>
      </c>
      <c r="AE296" s="33">
        <f t="shared" si="116"/>
        <v>0</v>
      </c>
      <c r="AF296" s="33">
        <f t="shared" si="117"/>
        <v>1</v>
      </c>
      <c r="AG296" s="31">
        <f t="shared" si="118"/>
        <v>0</v>
      </c>
      <c r="AH296" s="31">
        <f t="shared" si="119"/>
        <v>0</v>
      </c>
      <c r="AI296" s="31">
        <f t="shared" si="120"/>
        <v>0</v>
      </c>
      <c r="AJ296" s="31">
        <f t="shared" si="121"/>
        <v>0</v>
      </c>
      <c r="AK296" s="31">
        <f t="shared" si="122"/>
        <v>0</v>
      </c>
      <c r="AL296" s="31">
        <f t="shared" si="123"/>
        <v>0</v>
      </c>
      <c r="AM296" s="13">
        <f t="shared" si="124"/>
        <v>0</v>
      </c>
      <c r="AN296" s="13">
        <f t="shared" si="125"/>
        <v>0</v>
      </c>
      <c r="AO296" s="15">
        <f t="shared" si="126"/>
        <v>1</v>
      </c>
      <c r="AP296" s="15">
        <f t="shared" si="127"/>
        <v>0</v>
      </c>
      <c r="AQ296" s="15">
        <f t="shared" si="128"/>
        <v>0</v>
      </c>
      <c r="AR296" s="15">
        <f t="shared" si="129"/>
        <v>0</v>
      </c>
      <c r="AS296" s="15">
        <f t="shared" si="130"/>
        <v>1</v>
      </c>
      <c r="AT296" s="22">
        <f t="shared" si="131"/>
        <v>0</v>
      </c>
      <c r="AU296" s="22">
        <f t="shared" si="132"/>
        <v>0</v>
      </c>
    </row>
    <row r="297" spans="1:47" x14ac:dyDescent="0.25">
      <c r="A297" t="s">
        <v>841</v>
      </c>
      <c r="Q297" s="15">
        <v>2</v>
      </c>
      <c r="U297" s="15">
        <v>2</v>
      </c>
      <c r="X297" s="24">
        <v>2</v>
      </c>
      <c r="Z297" s="33">
        <f t="shared" si="111"/>
        <v>0</v>
      </c>
      <c r="AA297" s="33">
        <f t="shared" si="112"/>
        <v>0</v>
      </c>
      <c r="AB297" s="33">
        <f t="shared" si="113"/>
        <v>0</v>
      </c>
      <c r="AC297" s="33">
        <f t="shared" si="114"/>
        <v>0</v>
      </c>
      <c r="AD297" s="33">
        <f t="shared" si="115"/>
        <v>0</v>
      </c>
      <c r="AE297" s="33">
        <f t="shared" si="116"/>
        <v>0</v>
      </c>
      <c r="AF297" s="33">
        <f t="shared" si="117"/>
        <v>0</v>
      </c>
      <c r="AG297" s="31">
        <f t="shared" si="118"/>
        <v>0</v>
      </c>
      <c r="AH297" s="31">
        <f t="shared" si="119"/>
        <v>0</v>
      </c>
      <c r="AI297" s="31">
        <f t="shared" si="120"/>
        <v>0</v>
      </c>
      <c r="AJ297" s="31">
        <f t="shared" si="121"/>
        <v>0</v>
      </c>
      <c r="AK297" s="31">
        <f t="shared" si="122"/>
        <v>0</v>
      </c>
      <c r="AL297" s="31">
        <f t="shared" si="123"/>
        <v>0</v>
      </c>
      <c r="AM297" s="13">
        <f t="shared" si="124"/>
        <v>0</v>
      </c>
      <c r="AN297" s="13">
        <f t="shared" si="125"/>
        <v>0</v>
      </c>
      <c r="AO297" s="15">
        <f t="shared" si="126"/>
        <v>1</v>
      </c>
      <c r="AP297" s="15">
        <f t="shared" si="127"/>
        <v>0</v>
      </c>
      <c r="AQ297" s="15">
        <f t="shared" si="128"/>
        <v>0</v>
      </c>
      <c r="AR297" s="15">
        <f t="shared" si="129"/>
        <v>0</v>
      </c>
      <c r="AS297" s="15">
        <f t="shared" si="130"/>
        <v>1</v>
      </c>
      <c r="AT297" s="22">
        <f t="shared" si="131"/>
        <v>0</v>
      </c>
      <c r="AU297" s="22">
        <f t="shared" si="132"/>
        <v>0</v>
      </c>
    </row>
    <row r="298" spans="1:47" x14ac:dyDescent="0.25">
      <c r="A298" t="s">
        <v>846</v>
      </c>
      <c r="Q298" s="15">
        <v>1</v>
      </c>
      <c r="U298" s="15">
        <v>1</v>
      </c>
      <c r="X298" s="24">
        <v>1</v>
      </c>
      <c r="Z298" s="33">
        <f t="shared" si="111"/>
        <v>0</v>
      </c>
      <c r="AA298" s="33">
        <f t="shared" si="112"/>
        <v>0</v>
      </c>
      <c r="AB298" s="33">
        <f t="shared" si="113"/>
        <v>0</v>
      </c>
      <c r="AC298" s="33">
        <f t="shared" si="114"/>
        <v>0</v>
      </c>
      <c r="AD298" s="33">
        <f t="shared" si="115"/>
        <v>0</v>
      </c>
      <c r="AE298" s="33">
        <f t="shared" si="116"/>
        <v>0</v>
      </c>
      <c r="AF298" s="33">
        <f t="shared" si="117"/>
        <v>0</v>
      </c>
      <c r="AG298" s="31">
        <f t="shared" si="118"/>
        <v>0</v>
      </c>
      <c r="AH298" s="31">
        <f t="shared" si="119"/>
        <v>0</v>
      </c>
      <c r="AI298" s="31">
        <f t="shared" si="120"/>
        <v>0</v>
      </c>
      <c r="AJ298" s="31">
        <f t="shared" si="121"/>
        <v>0</v>
      </c>
      <c r="AK298" s="31">
        <f t="shared" si="122"/>
        <v>0</v>
      </c>
      <c r="AL298" s="31">
        <f t="shared" si="123"/>
        <v>0</v>
      </c>
      <c r="AM298" s="13">
        <f t="shared" si="124"/>
        <v>0</v>
      </c>
      <c r="AN298" s="13">
        <f t="shared" si="125"/>
        <v>0</v>
      </c>
      <c r="AO298" s="15">
        <f t="shared" si="126"/>
        <v>1</v>
      </c>
      <c r="AP298" s="15">
        <f t="shared" si="127"/>
        <v>0</v>
      </c>
      <c r="AQ298" s="15">
        <f t="shared" si="128"/>
        <v>0</v>
      </c>
      <c r="AR298" s="15">
        <f t="shared" si="129"/>
        <v>0</v>
      </c>
      <c r="AS298" s="15">
        <f t="shared" si="130"/>
        <v>1</v>
      </c>
      <c r="AT298" s="22">
        <f t="shared" si="131"/>
        <v>0</v>
      </c>
      <c r="AU298" s="22">
        <f t="shared" si="132"/>
        <v>0</v>
      </c>
    </row>
    <row r="299" spans="1:47" x14ac:dyDescent="0.25">
      <c r="A299" t="s">
        <v>849</v>
      </c>
      <c r="Q299" s="15">
        <v>1</v>
      </c>
      <c r="U299" s="15">
        <v>1</v>
      </c>
      <c r="X299" s="24">
        <v>1</v>
      </c>
      <c r="Z299" s="33">
        <f t="shared" si="111"/>
        <v>0</v>
      </c>
      <c r="AA299" s="33">
        <f t="shared" si="112"/>
        <v>0</v>
      </c>
      <c r="AB299" s="33">
        <f t="shared" si="113"/>
        <v>0</v>
      </c>
      <c r="AC299" s="33">
        <f t="shared" si="114"/>
        <v>0</v>
      </c>
      <c r="AD299" s="33">
        <f t="shared" si="115"/>
        <v>0</v>
      </c>
      <c r="AE299" s="33">
        <f t="shared" si="116"/>
        <v>0</v>
      </c>
      <c r="AF299" s="33">
        <f t="shared" si="117"/>
        <v>0</v>
      </c>
      <c r="AG299" s="31">
        <f t="shared" si="118"/>
        <v>0</v>
      </c>
      <c r="AH299" s="31">
        <f t="shared" si="119"/>
        <v>0</v>
      </c>
      <c r="AI299" s="31">
        <f t="shared" si="120"/>
        <v>0</v>
      </c>
      <c r="AJ299" s="31">
        <f t="shared" si="121"/>
        <v>0</v>
      </c>
      <c r="AK299" s="31">
        <f t="shared" si="122"/>
        <v>0</v>
      </c>
      <c r="AL299" s="31">
        <f t="shared" si="123"/>
        <v>0</v>
      </c>
      <c r="AM299" s="13">
        <f t="shared" si="124"/>
        <v>0</v>
      </c>
      <c r="AN299" s="13">
        <f t="shared" si="125"/>
        <v>0</v>
      </c>
      <c r="AO299" s="15">
        <f t="shared" si="126"/>
        <v>1</v>
      </c>
      <c r="AP299" s="15">
        <f t="shared" si="127"/>
        <v>0</v>
      </c>
      <c r="AQ299" s="15">
        <f t="shared" si="128"/>
        <v>0</v>
      </c>
      <c r="AR299" s="15">
        <f t="shared" si="129"/>
        <v>0</v>
      </c>
      <c r="AS299" s="15">
        <f t="shared" si="130"/>
        <v>1</v>
      </c>
      <c r="AT299" s="22">
        <f t="shared" si="131"/>
        <v>0</v>
      </c>
      <c r="AU299" s="22">
        <f t="shared" si="132"/>
        <v>0</v>
      </c>
    </row>
    <row r="300" spans="1:47" x14ac:dyDescent="0.25">
      <c r="A300" t="s">
        <v>850</v>
      </c>
      <c r="Q300" s="15">
        <v>1</v>
      </c>
      <c r="U300" s="15">
        <v>1</v>
      </c>
      <c r="X300" s="24">
        <v>1</v>
      </c>
      <c r="Z300" s="33">
        <f t="shared" si="111"/>
        <v>0</v>
      </c>
      <c r="AA300" s="33">
        <f t="shared" si="112"/>
        <v>0</v>
      </c>
      <c r="AB300" s="33">
        <f t="shared" si="113"/>
        <v>0</v>
      </c>
      <c r="AC300" s="33">
        <f t="shared" si="114"/>
        <v>0</v>
      </c>
      <c r="AD300" s="33">
        <f t="shared" si="115"/>
        <v>0</v>
      </c>
      <c r="AE300" s="33">
        <f t="shared" si="116"/>
        <v>0</v>
      </c>
      <c r="AF300" s="33">
        <f t="shared" si="117"/>
        <v>0</v>
      </c>
      <c r="AG300" s="31">
        <f t="shared" si="118"/>
        <v>0</v>
      </c>
      <c r="AH300" s="31">
        <f t="shared" si="119"/>
        <v>0</v>
      </c>
      <c r="AI300" s="31">
        <f t="shared" si="120"/>
        <v>0</v>
      </c>
      <c r="AJ300" s="31">
        <f t="shared" si="121"/>
        <v>0</v>
      </c>
      <c r="AK300" s="31">
        <f t="shared" si="122"/>
        <v>0</v>
      </c>
      <c r="AL300" s="31">
        <f t="shared" si="123"/>
        <v>0</v>
      </c>
      <c r="AM300" s="13">
        <f t="shared" si="124"/>
        <v>0</v>
      </c>
      <c r="AN300" s="13">
        <f t="shared" si="125"/>
        <v>0</v>
      </c>
      <c r="AO300" s="15">
        <f t="shared" si="126"/>
        <v>1</v>
      </c>
      <c r="AP300" s="15">
        <f t="shared" si="127"/>
        <v>0</v>
      </c>
      <c r="AQ300" s="15">
        <f t="shared" si="128"/>
        <v>0</v>
      </c>
      <c r="AR300" s="15">
        <f t="shared" si="129"/>
        <v>0</v>
      </c>
      <c r="AS300" s="15">
        <f t="shared" si="130"/>
        <v>1</v>
      </c>
      <c r="AT300" s="22">
        <f t="shared" si="131"/>
        <v>0</v>
      </c>
      <c r="AU300" s="22">
        <f t="shared" si="132"/>
        <v>0</v>
      </c>
    </row>
    <row r="301" spans="1:47" x14ac:dyDescent="0.25">
      <c r="A301" t="s">
        <v>853</v>
      </c>
      <c r="Q301" s="15">
        <v>1</v>
      </c>
      <c r="U301" s="15">
        <v>1</v>
      </c>
      <c r="X301" s="24">
        <v>1</v>
      </c>
      <c r="Z301" s="33">
        <f t="shared" si="111"/>
        <v>0</v>
      </c>
      <c r="AA301" s="33">
        <f t="shared" si="112"/>
        <v>0</v>
      </c>
      <c r="AB301" s="33">
        <f t="shared" si="113"/>
        <v>0</v>
      </c>
      <c r="AC301" s="33">
        <f t="shared" si="114"/>
        <v>0</v>
      </c>
      <c r="AD301" s="33">
        <f t="shared" si="115"/>
        <v>0</v>
      </c>
      <c r="AE301" s="33">
        <f t="shared" si="116"/>
        <v>0</v>
      </c>
      <c r="AF301" s="33">
        <f t="shared" si="117"/>
        <v>0</v>
      </c>
      <c r="AG301" s="31">
        <f t="shared" si="118"/>
        <v>0</v>
      </c>
      <c r="AH301" s="31">
        <f t="shared" si="119"/>
        <v>0</v>
      </c>
      <c r="AI301" s="31">
        <f t="shared" si="120"/>
        <v>0</v>
      </c>
      <c r="AJ301" s="31">
        <f t="shared" si="121"/>
        <v>0</v>
      </c>
      <c r="AK301" s="31">
        <f t="shared" si="122"/>
        <v>0</v>
      </c>
      <c r="AL301" s="31">
        <f t="shared" si="123"/>
        <v>0</v>
      </c>
      <c r="AM301" s="13">
        <f t="shared" si="124"/>
        <v>0</v>
      </c>
      <c r="AN301" s="13">
        <f t="shared" si="125"/>
        <v>0</v>
      </c>
      <c r="AO301" s="15">
        <f t="shared" si="126"/>
        <v>1</v>
      </c>
      <c r="AP301" s="15">
        <f t="shared" si="127"/>
        <v>0</v>
      </c>
      <c r="AQ301" s="15">
        <f t="shared" si="128"/>
        <v>0</v>
      </c>
      <c r="AR301" s="15">
        <f t="shared" si="129"/>
        <v>0</v>
      </c>
      <c r="AS301" s="15">
        <f t="shared" si="130"/>
        <v>1</v>
      </c>
      <c r="AT301" s="22">
        <f t="shared" si="131"/>
        <v>0</v>
      </c>
      <c r="AU301" s="22">
        <f t="shared" si="132"/>
        <v>0</v>
      </c>
    </row>
    <row r="302" spans="1:47" x14ac:dyDescent="0.25">
      <c r="A302" t="s">
        <v>855</v>
      </c>
      <c r="B302" s="35">
        <v>1</v>
      </c>
      <c r="H302" s="35">
        <v>1</v>
      </c>
      <c r="K302" s="17">
        <v>1</v>
      </c>
      <c r="N302" s="17">
        <v>1</v>
      </c>
      <c r="X302" s="24">
        <v>2</v>
      </c>
      <c r="Z302" s="33">
        <f t="shared" si="111"/>
        <v>1</v>
      </c>
      <c r="AA302" s="33">
        <f t="shared" si="112"/>
        <v>0</v>
      </c>
      <c r="AB302" s="33">
        <f t="shared" si="113"/>
        <v>0</v>
      </c>
      <c r="AC302" s="33">
        <f t="shared" si="114"/>
        <v>0</v>
      </c>
      <c r="AD302" s="33">
        <f t="shared" si="115"/>
        <v>0</v>
      </c>
      <c r="AE302" s="33">
        <f t="shared" si="116"/>
        <v>0</v>
      </c>
      <c r="AF302" s="33">
        <f t="shared" si="117"/>
        <v>1</v>
      </c>
      <c r="AG302" s="31">
        <f t="shared" si="118"/>
        <v>0</v>
      </c>
      <c r="AH302" s="31">
        <f t="shared" si="119"/>
        <v>0</v>
      </c>
      <c r="AI302" s="31">
        <f t="shared" si="120"/>
        <v>1</v>
      </c>
      <c r="AJ302" s="31">
        <f t="shared" si="121"/>
        <v>0</v>
      </c>
      <c r="AK302" s="31">
        <f t="shared" si="122"/>
        <v>0</v>
      </c>
      <c r="AL302" s="31">
        <f t="shared" si="123"/>
        <v>1</v>
      </c>
      <c r="AM302" s="13">
        <f t="shared" si="124"/>
        <v>0</v>
      </c>
      <c r="AN302" s="13">
        <f t="shared" si="125"/>
        <v>0</v>
      </c>
      <c r="AO302" s="15">
        <f t="shared" si="126"/>
        <v>0</v>
      </c>
      <c r="AP302" s="15">
        <f t="shared" si="127"/>
        <v>0</v>
      </c>
      <c r="AQ302" s="15">
        <f t="shared" si="128"/>
        <v>0</v>
      </c>
      <c r="AR302" s="15">
        <f t="shared" si="129"/>
        <v>0</v>
      </c>
      <c r="AS302" s="15">
        <f t="shared" si="130"/>
        <v>0</v>
      </c>
      <c r="AT302" s="22">
        <f t="shared" si="131"/>
        <v>0</v>
      </c>
      <c r="AU302" s="22">
        <f t="shared" si="132"/>
        <v>0</v>
      </c>
    </row>
    <row r="303" spans="1:47" x14ac:dyDescent="0.25">
      <c r="A303" t="s">
        <v>856</v>
      </c>
      <c r="E303" s="35">
        <v>1</v>
      </c>
      <c r="H303" s="35">
        <v>1</v>
      </c>
      <c r="X303" s="24">
        <v>1</v>
      </c>
      <c r="Z303" s="33">
        <f t="shared" si="111"/>
        <v>0</v>
      </c>
      <c r="AA303" s="33">
        <f t="shared" si="112"/>
        <v>0</v>
      </c>
      <c r="AB303" s="33">
        <f t="shared" si="113"/>
        <v>0</v>
      </c>
      <c r="AC303" s="33">
        <f t="shared" si="114"/>
        <v>1</v>
      </c>
      <c r="AD303" s="33">
        <f t="shared" si="115"/>
        <v>0</v>
      </c>
      <c r="AE303" s="33">
        <f t="shared" si="116"/>
        <v>0</v>
      </c>
      <c r="AF303" s="33">
        <f t="shared" si="117"/>
        <v>1</v>
      </c>
      <c r="AG303" s="31">
        <f t="shared" si="118"/>
        <v>0</v>
      </c>
      <c r="AH303" s="31">
        <f t="shared" si="119"/>
        <v>0</v>
      </c>
      <c r="AI303" s="31">
        <f t="shared" si="120"/>
        <v>0</v>
      </c>
      <c r="AJ303" s="31">
        <f t="shared" si="121"/>
        <v>0</v>
      </c>
      <c r="AK303" s="31">
        <f t="shared" si="122"/>
        <v>0</v>
      </c>
      <c r="AL303" s="31">
        <f t="shared" si="123"/>
        <v>0</v>
      </c>
      <c r="AM303" s="13">
        <f t="shared" si="124"/>
        <v>0</v>
      </c>
      <c r="AN303" s="13">
        <f t="shared" si="125"/>
        <v>0</v>
      </c>
      <c r="AO303" s="15">
        <f t="shared" si="126"/>
        <v>0</v>
      </c>
      <c r="AP303" s="15">
        <f t="shared" si="127"/>
        <v>0</v>
      </c>
      <c r="AQ303" s="15">
        <f t="shared" si="128"/>
        <v>0</v>
      </c>
      <c r="AR303" s="15">
        <f t="shared" si="129"/>
        <v>0</v>
      </c>
      <c r="AS303" s="15">
        <f t="shared" si="130"/>
        <v>0</v>
      </c>
      <c r="AT303" s="22">
        <f t="shared" si="131"/>
        <v>0</v>
      </c>
      <c r="AU303" s="22">
        <f t="shared" si="132"/>
        <v>0</v>
      </c>
    </row>
    <row r="304" spans="1:47" x14ac:dyDescent="0.25">
      <c r="A304" t="s">
        <v>857</v>
      </c>
      <c r="B304" s="35">
        <v>1</v>
      </c>
      <c r="H304" s="35">
        <v>1</v>
      </c>
      <c r="X304" s="24">
        <v>1</v>
      </c>
      <c r="Z304" s="33">
        <f t="shared" si="111"/>
        <v>1</v>
      </c>
      <c r="AA304" s="33">
        <f t="shared" si="112"/>
        <v>0</v>
      </c>
      <c r="AB304" s="33">
        <f t="shared" si="113"/>
        <v>0</v>
      </c>
      <c r="AC304" s="33">
        <f t="shared" si="114"/>
        <v>0</v>
      </c>
      <c r="AD304" s="33">
        <f t="shared" si="115"/>
        <v>0</v>
      </c>
      <c r="AE304" s="33">
        <f t="shared" si="116"/>
        <v>0</v>
      </c>
      <c r="AF304" s="33">
        <f t="shared" si="117"/>
        <v>1</v>
      </c>
      <c r="AG304" s="31">
        <f t="shared" si="118"/>
        <v>0</v>
      </c>
      <c r="AH304" s="31">
        <f t="shared" si="119"/>
        <v>0</v>
      </c>
      <c r="AI304" s="31">
        <f t="shared" si="120"/>
        <v>0</v>
      </c>
      <c r="AJ304" s="31">
        <f t="shared" si="121"/>
        <v>0</v>
      </c>
      <c r="AK304" s="31">
        <f t="shared" si="122"/>
        <v>0</v>
      </c>
      <c r="AL304" s="31">
        <f t="shared" si="123"/>
        <v>0</v>
      </c>
      <c r="AM304" s="13">
        <f t="shared" si="124"/>
        <v>0</v>
      </c>
      <c r="AN304" s="13">
        <f t="shared" si="125"/>
        <v>0</v>
      </c>
      <c r="AO304" s="15">
        <f t="shared" si="126"/>
        <v>0</v>
      </c>
      <c r="AP304" s="15">
        <f t="shared" si="127"/>
        <v>0</v>
      </c>
      <c r="AQ304" s="15">
        <f t="shared" si="128"/>
        <v>0</v>
      </c>
      <c r="AR304" s="15">
        <f t="shared" si="129"/>
        <v>0</v>
      </c>
      <c r="AS304" s="15">
        <f t="shared" si="130"/>
        <v>0</v>
      </c>
      <c r="AT304" s="22">
        <f t="shared" si="131"/>
        <v>0</v>
      </c>
      <c r="AU304" s="22">
        <f t="shared" si="132"/>
        <v>0</v>
      </c>
    </row>
    <row r="305" spans="1:47" x14ac:dyDescent="0.25">
      <c r="A305" t="s">
        <v>859</v>
      </c>
      <c r="B305" s="35">
        <v>1</v>
      </c>
      <c r="H305" s="35">
        <v>1</v>
      </c>
      <c r="X305" s="24">
        <v>1</v>
      </c>
      <c r="Z305" s="33">
        <f t="shared" si="111"/>
        <v>1</v>
      </c>
      <c r="AA305" s="33">
        <f t="shared" si="112"/>
        <v>0</v>
      </c>
      <c r="AB305" s="33">
        <f t="shared" si="113"/>
        <v>0</v>
      </c>
      <c r="AC305" s="33">
        <f t="shared" si="114"/>
        <v>0</v>
      </c>
      <c r="AD305" s="33">
        <f t="shared" si="115"/>
        <v>0</v>
      </c>
      <c r="AE305" s="33">
        <f t="shared" si="116"/>
        <v>0</v>
      </c>
      <c r="AF305" s="33">
        <f t="shared" si="117"/>
        <v>1</v>
      </c>
      <c r="AG305" s="31">
        <f t="shared" si="118"/>
        <v>0</v>
      </c>
      <c r="AH305" s="31">
        <f t="shared" si="119"/>
        <v>0</v>
      </c>
      <c r="AI305" s="31">
        <f t="shared" si="120"/>
        <v>0</v>
      </c>
      <c r="AJ305" s="31">
        <f t="shared" si="121"/>
        <v>0</v>
      </c>
      <c r="AK305" s="31">
        <f t="shared" si="122"/>
        <v>0</v>
      </c>
      <c r="AL305" s="31">
        <f t="shared" si="123"/>
        <v>0</v>
      </c>
      <c r="AM305" s="13">
        <f t="shared" si="124"/>
        <v>0</v>
      </c>
      <c r="AN305" s="13">
        <f t="shared" si="125"/>
        <v>0</v>
      </c>
      <c r="AO305" s="15">
        <f t="shared" si="126"/>
        <v>0</v>
      </c>
      <c r="AP305" s="15">
        <f t="shared" si="127"/>
        <v>0</v>
      </c>
      <c r="AQ305" s="15">
        <f t="shared" si="128"/>
        <v>0</v>
      </c>
      <c r="AR305" s="15">
        <f t="shared" si="129"/>
        <v>0</v>
      </c>
      <c r="AS305" s="15">
        <f t="shared" si="130"/>
        <v>0</v>
      </c>
      <c r="AT305" s="22">
        <f t="shared" si="131"/>
        <v>0</v>
      </c>
      <c r="AU305" s="22">
        <f t="shared" si="132"/>
        <v>0</v>
      </c>
    </row>
    <row r="306" spans="1:47" x14ac:dyDescent="0.25">
      <c r="A306" t="s">
        <v>861</v>
      </c>
      <c r="B306" s="35">
        <v>1</v>
      </c>
      <c r="H306" s="35">
        <v>1</v>
      </c>
      <c r="Q306" s="15">
        <v>1</v>
      </c>
      <c r="U306" s="15">
        <v>1</v>
      </c>
      <c r="X306" s="24">
        <v>2</v>
      </c>
      <c r="Z306" s="33">
        <f t="shared" si="111"/>
        <v>1</v>
      </c>
      <c r="AA306" s="33">
        <f t="shared" si="112"/>
        <v>0</v>
      </c>
      <c r="AB306" s="33">
        <f t="shared" si="113"/>
        <v>0</v>
      </c>
      <c r="AC306" s="33">
        <f t="shared" si="114"/>
        <v>0</v>
      </c>
      <c r="AD306" s="33">
        <f t="shared" si="115"/>
        <v>0</v>
      </c>
      <c r="AE306" s="33">
        <f t="shared" si="116"/>
        <v>0</v>
      </c>
      <c r="AF306" s="33">
        <f t="shared" si="117"/>
        <v>1</v>
      </c>
      <c r="AG306" s="31">
        <f t="shared" si="118"/>
        <v>0</v>
      </c>
      <c r="AH306" s="31">
        <f t="shared" si="119"/>
        <v>0</v>
      </c>
      <c r="AI306" s="31">
        <f t="shared" si="120"/>
        <v>0</v>
      </c>
      <c r="AJ306" s="31">
        <f t="shared" si="121"/>
        <v>0</v>
      </c>
      <c r="AK306" s="31">
        <f t="shared" si="122"/>
        <v>0</v>
      </c>
      <c r="AL306" s="31">
        <f t="shared" si="123"/>
        <v>0</v>
      </c>
      <c r="AM306" s="13">
        <f t="shared" si="124"/>
        <v>0</v>
      </c>
      <c r="AN306" s="13">
        <f t="shared" si="125"/>
        <v>0</v>
      </c>
      <c r="AO306" s="15">
        <f t="shared" si="126"/>
        <v>1</v>
      </c>
      <c r="AP306" s="15">
        <f t="shared" si="127"/>
        <v>0</v>
      </c>
      <c r="AQ306" s="15">
        <f t="shared" si="128"/>
        <v>0</v>
      </c>
      <c r="AR306" s="15">
        <f t="shared" si="129"/>
        <v>0</v>
      </c>
      <c r="AS306" s="15">
        <f t="shared" si="130"/>
        <v>1</v>
      </c>
      <c r="AT306" s="22">
        <f t="shared" si="131"/>
        <v>0</v>
      </c>
      <c r="AU306" s="22">
        <f t="shared" si="132"/>
        <v>0</v>
      </c>
    </row>
    <row r="307" spans="1:47" x14ac:dyDescent="0.25">
      <c r="A307" t="s">
        <v>862</v>
      </c>
      <c r="B307" s="35">
        <v>1</v>
      </c>
      <c r="H307" s="35">
        <v>1</v>
      </c>
      <c r="X307" s="24">
        <v>1</v>
      </c>
      <c r="Z307" s="33">
        <f t="shared" si="111"/>
        <v>1</v>
      </c>
      <c r="AA307" s="33">
        <f t="shared" si="112"/>
        <v>0</v>
      </c>
      <c r="AB307" s="33">
        <f t="shared" si="113"/>
        <v>0</v>
      </c>
      <c r="AC307" s="33">
        <f t="shared" si="114"/>
        <v>0</v>
      </c>
      <c r="AD307" s="33">
        <f t="shared" si="115"/>
        <v>0</v>
      </c>
      <c r="AE307" s="33">
        <f t="shared" si="116"/>
        <v>0</v>
      </c>
      <c r="AF307" s="33">
        <f t="shared" si="117"/>
        <v>1</v>
      </c>
      <c r="AG307" s="31">
        <f t="shared" si="118"/>
        <v>0</v>
      </c>
      <c r="AH307" s="31">
        <f t="shared" si="119"/>
        <v>0</v>
      </c>
      <c r="AI307" s="31">
        <f t="shared" si="120"/>
        <v>0</v>
      </c>
      <c r="AJ307" s="31">
        <f t="shared" si="121"/>
        <v>0</v>
      </c>
      <c r="AK307" s="31">
        <f t="shared" si="122"/>
        <v>0</v>
      </c>
      <c r="AL307" s="31">
        <f t="shared" si="123"/>
        <v>0</v>
      </c>
      <c r="AM307" s="13">
        <f t="shared" si="124"/>
        <v>0</v>
      </c>
      <c r="AN307" s="13">
        <f t="shared" si="125"/>
        <v>0</v>
      </c>
      <c r="AO307" s="15">
        <f t="shared" si="126"/>
        <v>0</v>
      </c>
      <c r="AP307" s="15">
        <f t="shared" si="127"/>
        <v>0</v>
      </c>
      <c r="AQ307" s="15">
        <f t="shared" si="128"/>
        <v>0</v>
      </c>
      <c r="AR307" s="15">
        <f t="shared" si="129"/>
        <v>0</v>
      </c>
      <c r="AS307" s="15">
        <f t="shared" si="130"/>
        <v>0</v>
      </c>
      <c r="AT307" s="22">
        <f t="shared" si="131"/>
        <v>0</v>
      </c>
      <c r="AU307" s="22">
        <f t="shared" si="132"/>
        <v>0</v>
      </c>
    </row>
    <row r="308" spans="1:47" x14ac:dyDescent="0.25">
      <c r="A308" t="s">
        <v>863</v>
      </c>
      <c r="B308" s="35">
        <v>1</v>
      </c>
      <c r="H308" s="35">
        <v>1</v>
      </c>
      <c r="Q308" s="15">
        <v>1</v>
      </c>
      <c r="U308" s="15">
        <v>1</v>
      </c>
      <c r="X308" s="24">
        <v>2</v>
      </c>
      <c r="Z308" s="33">
        <f t="shared" si="111"/>
        <v>1</v>
      </c>
      <c r="AA308" s="33">
        <f t="shared" si="112"/>
        <v>0</v>
      </c>
      <c r="AB308" s="33">
        <f t="shared" si="113"/>
        <v>0</v>
      </c>
      <c r="AC308" s="33">
        <f t="shared" si="114"/>
        <v>0</v>
      </c>
      <c r="AD308" s="33">
        <f t="shared" si="115"/>
        <v>0</v>
      </c>
      <c r="AE308" s="33">
        <f t="shared" si="116"/>
        <v>0</v>
      </c>
      <c r="AF308" s="33">
        <f t="shared" si="117"/>
        <v>1</v>
      </c>
      <c r="AG308" s="31">
        <f t="shared" si="118"/>
        <v>0</v>
      </c>
      <c r="AH308" s="31">
        <f t="shared" si="119"/>
        <v>0</v>
      </c>
      <c r="AI308" s="31">
        <f t="shared" si="120"/>
        <v>0</v>
      </c>
      <c r="AJ308" s="31">
        <f t="shared" si="121"/>
        <v>0</v>
      </c>
      <c r="AK308" s="31">
        <f t="shared" si="122"/>
        <v>0</v>
      </c>
      <c r="AL308" s="31">
        <f t="shared" si="123"/>
        <v>0</v>
      </c>
      <c r="AM308" s="13">
        <f t="shared" si="124"/>
        <v>0</v>
      </c>
      <c r="AN308" s="13">
        <f t="shared" si="125"/>
        <v>0</v>
      </c>
      <c r="AO308" s="15">
        <f t="shared" si="126"/>
        <v>1</v>
      </c>
      <c r="AP308" s="15">
        <f t="shared" si="127"/>
        <v>0</v>
      </c>
      <c r="AQ308" s="15">
        <f t="shared" si="128"/>
        <v>0</v>
      </c>
      <c r="AR308" s="15">
        <f t="shared" si="129"/>
        <v>0</v>
      </c>
      <c r="AS308" s="15">
        <f t="shared" si="130"/>
        <v>1</v>
      </c>
      <c r="AT308" s="22">
        <f t="shared" si="131"/>
        <v>0</v>
      </c>
      <c r="AU308" s="22">
        <f t="shared" si="132"/>
        <v>0</v>
      </c>
    </row>
    <row r="309" spans="1:47" x14ac:dyDescent="0.25">
      <c r="A309" t="s">
        <v>866</v>
      </c>
      <c r="S309" s="15">
        <v>1</v>
      </c>
      <c r="U309" s="15">
        <v>1</v>
      </c>
      <c r="X309" s="24">
        <v>1</v>
      </c>
      <c r="Z309" s="33">
        <f t="shared" si="111"/>
        <v>0</v>
      </c>
      <c r="AA309" s="33">
        <f t="shared" si="112"/>
        <v>0</v>
      </c>
      <c r="AB309" s="33">
        <f t="shared" si="113"/>
        <v>0</v>
      </c>
      <c r="AC309" s="33">
        <f t="shared" si="114"/>
        <v>0</v>
      </c>
      <c r="AD309" s="33">
        <f t="shared" si="115"/>
        <v>0</v>
      </c>
      <c r="AE309" s="33">
        <f t="shared" si="116"/>
        <v>0</v>
      </c>
      <c r="AF309" s="33">
        <f t="shared" si="117"/>
        <v>0</v>
      </c>
      <c r="AG309" s="31">
        <f t="shared" si="118"/>
        <v>0</v>
      </c>
      <c r="AH309" s="31">
        <f t="shared" si="119"/>
        <v>0</v>
      </c>
      <c r="AI309" s="31">
        <f t="shared" si="120"/>
        <v>0</v>
      </c>
      <c r="AJ309" s="31">
        <f t="shared" si="121"/>
        <v>0</v>
      </c>
      <c r="AK309" s="31">
        <f t="shared" si="122"/>
        <v>0</v>
      </c>
      <c r="AL309" s="31">
        <f t="shared" si="123"/>
        <v>0</v>
      </c>
      <c r="AM309" s="13">
        <f t="shared" si="124"/>
        <v>0</v>
      </c>
      <c r="AN309" s="13">
        <f t="shared" si="125"/>
        <v>0</v>
      </c>
      <c r="AO309" s="15">
        <f t="shared" si="126"/>
        <v>0</v>
      </c>
      <c r="AP309" s="15">
        <f t="shared" si="127"/>
        <v>0</v>
      </c>
      <c r="AQ309" s="15">
        <f t="shared" si="128"/>
        <v>1</v>
      </c>
      <c r="AR309" s="15">
        <f t="shared" si="129"/>
        <v>0</v>
      </c>
      <c r="AS309" s="15">
        <f t="shared" si="130"/>
        <v>1</v>
      </c>
      <c r="AT309" s="22">
        <f t="shared" si="131"/>
        <v>0</v>
      </c>
      <c r="AU309" s="22">
        <f t="shared" si="132"/>
        <v>0</v>
      </c>
    </row>
    <row r="310" spans="1:47" x14ac:dyDescent="0.25">
      <c r="A310" t="s">
        <v>867</v>
      </c>
      <c r="B310" s="35">
        <v>1</v>
      </c>
      <c r="H310" s="35">
        <v>1</v>
      </c>
      <c r="Q310" s="15">
        <v>1</v>
      </c>
      <c r="U310" s="15">
        <v>1</v>
      </c>
      <c r="X310" s="24">
        <v>2</v>
      </c>
      <c r="Z310" s="33">
        <f t="shared" si="111"/>
        <v>1</v>
      </c>
      <c r="AA310" s="33">
        <f t="shared" si="112"/>
        <v>0</v>
      </c>
      <c r="AB310" s="33">
        <f t="shared" si="113"/>
        <v>0</v>
      </c>
      <c r="AC310" s="33">
        <f t="shared" si="114"/>
        <v>0</v>
      </c>
      <c r="AD310" s="33">
        <f t="shared" si="115"/>
        <v>0</v>
      </c>
      <c r="AE310" s="33">
        <f t="shared" si="116"/>
        <v>0</v>
      </c>
      <c r="AF310" s="33">
        <f t="shared" si="117"/>
        <v>1</v>
      </c>
      <c r="AG310" s="31">
        <f t="shared" si="118"/>
        <v>0</v>
      </c>
      <c r="AH310" s="31">
        <f t="shared" si="119"/>
        <v>0</v>
      </c>
      <c r="AI310" s="31">
        <f t="shared" si="120"/>
        <v>0</v>
      </c>
      <c r="AJ310" s="31">
        <f t="shared" si="121"/>
        <v>0</v>
      </c>
      <c r="AK310" s="31">
        <f t="shared" si="122"/>
        <v>0</v>
      </c>
      <c r="AL310" s="31">
        <f t="shared" si="123"/>
        <v>0</v>
      </c>
      <c r="AM310" s="13">
        <f t="shared" si="124"/>
        <v>0</v>
      </c>
      <c r="AN310" s="13">
        <f t="shared" si="125"/>
        <v>0</v>
      </c>
      <c r="AO310" s="15">
        <f t="shared" si="126"/>
        <v>1</v>
      </c>
      <c r="AP310" s="15">
        <f t="shared" si="127"/>
        <v>0</v>
      </c>
      <c r="AQ310" s="15">
        <f t="shared" si="128"/>
        <v>0</v>
      </c>
      <c r="AR310" s="15">
        <f t="shared" si="129"/>
        <v>0</v>
      </c>
      <c r="AS310" s="15">
        <f t="shared" si="130"/>
        <v>1</v>
      </c>
      <c r="AT310" s="22">
        <f t="shared" si="131"/>
        <v>0</v>
      </c>
      <c r="AU310" s="22">
        <f t="shared" si="132"/>
        <v>0</v>
      </c>
    </row>
    <row r="311" spans="1:47" x14ac:dyDescent="0.25">
      <c r="A311" t="s">
        <v>869</v>
      </c>
      <c r="B311" s="35">
        <v>1</v>
      </c>
      <c r="H311" s="35">
        <v>1</v>
      </c>
      <c r="Q311" s="15">
        <v>1</v>
      </c>
      <c r="U311" s="15">
        <v>1</v>
      </c>
      <c r="X311" s="24">
        <v>2</v>
      </c>
      <c r="Z311" s="33">
        <f t="shared" si="111"/>
        <v>1</v>
      </c>
      <c r="AA311" s="33">
        <f t="shared" si="112"/>
        <v>0</v>
      </c>
      <c r="AB311" s="33">
        <f t="shared" si="113"/>
        <v>0</v>
      </c>
      <c r="AC311" s="33">
        <f t="shared" si="114"/>
        <v>0</v>
      </c>
      <c r="AD311" s="33">
        <f t="shared" si="115"/>
        <v>0</v>
      </c>
      <c r="AE311" s="33">
        <f t="shared" si="116"/>
        <v>0</v>
      </c>
      <c r="AF311" s="33">
        <f t="shared" si="117"/>
        <v>1</v>
      </c>
      <c r="AG311" s="31">
        <f t="shared" si="118"/>
        <v>0</v>
      </c>
      <c r="AH311" s="31">
        <f t="shared" si="119"/>
        <v>0</v>
      </c>
      <c r="AI311" s="31">
        <f t="shared" si="120"/>
        <v>0</v>
      </c>
      <c r="AJ311" s="31">
        <f t="shared" si="121"/>
        <v>0</v>
      </c>
      <c r="AK311" s="31">
        <f t="shared" si="122"/>
        <v>0</v>
      </c>
      <c r="AL311" s="31">
        <f t="shared" si="123"/>
        <v>0</v>
      </c>
      <c r="AM311" s="13">
        <f t="shared" si="124"/>
        <v>0</v>
      </c>
      <c r="AN311" s="13">
        <f t="shared" si="125"/>
        <v>0</v>
      </c>
      <c r="AO311" s="15">
        <f t="shared" si="126"/>
        <v>1</v>
      </c>
      <c r="AP311" s="15">
        <f t="shared" si="127"/>
        <v>0</v>
      </c>
      <c r="AQ311" s="15">
        <f t="shared" si="128"/>
        <v>0</v>
      </c>
      <c r="AR311" s="15">
        <f t="shared" si="129"/>
        <v>0</v>
      </c>
      <c r="AS311" s="15">
        <f t="shared" si="130"/>
        <v>1</v>
      </c>
      <c r="AT311" s="22">
        <f t="shared" si="131"/>
        <v>0</v>
      </c>
      <c r="AU311" s="22">
        <f t="shared" si="132"/>
        <v>0</v>
      </c>
    </row>
    <row r="312" spans="1:47" x14ac:dyDescent="0.25">
      <c r="A312" t="s">
        <v>872</v>
      </c>
      <c r="Q312" s="15">
        <v>1</v>
      </c>
      <c r="U312" s="15">
        <v>1</v>
      </c>
      <c r="X312" s="24">
        <v>1</v>
      </c>
      <c r="Z312" s="33">
        <f t="shared" si="111"/>
        <v>0</v>
      </c>
      <c r="AA312" s="33">
        <f t="shared" si="112"/>
        <v>0</v>
      </c>
      <c r="AB312" s="33">
        <f t="shared" si="113"/>
        <v>0</v>
      </c>
      <c r="AC312" s="33">
        <f t="shared" si="114"/>
        <v>0</v>
      </c>
      <c r="AD312" s="33">
        <f t="shared" si="115"/>
        <v>0</v>
      </c>
      <c r="AE312" s="33">
        <f t="shared" si="116"/>
        <v>0</v>
      </c>
      <c r="AF312" s="33">
        <f t="shared" si="117"/>
        <v>0</v>
      </c>
      <c r="AG312" s="31">
        <f t="shared" si="118"/>
        <v>0</v>
      </c>
      <c r="AH312" s="31">
        <f t="shared" si="119"/>
        <v>0</v>
      </c>
      <c r="AI312" s="31">
        <f t="shared" si="120"/>
        <v>0</v>
      </c>
      <c r="AJ312" s="31">
        <f t="shared" si="121"/>
        <v>0</v>
      </c>
      <c r="AK312" s="31">
        <f t="shared" si="122"/>
        <v>0</v>
      </c>
      <c r="AL312" s="31">
        <f t="shared" si="123"/>
        <v>0</v>
      </c>
      <c r="AM312" s="13">
        <f t="shared" si="124"/>
        <v>0</v>
      </c>
      <c r="AN312" s="13">
        <f t="shared" si="125"/>
        <v>0</v>
      </c>
      <c r="AO312" s="15">
        <f t="shared" si="126"/>
        <v>1</v>
      </c>
      <c r="AP312" s="15">
        <f t="shared" si="127"/>
        <v>0</v>
      </c>
      <c r="AQ312" s="15">
        <f t="shared" si="128"/>
        <v>0</v>
      </c>
      <c r="AR312" s="15">
        <f t="shared" si="129"/>
        <v>0</v>
      </c>
      <c r="AS312" s="15">
        <f t="shared" si="130"/>
        <v>1</v>
      </c>
      <c r="AT312" s="22">
        <f t="shared" si="131"/>
        <v>0</v>
      </c>
      <c r="AU312" s="22">
        <f t="shared" si="132"/>
        <v>0</v>
      </c>
    </row>
    <row r="313" spans="1:47" x14ac:dyDescent="0.25">
      <c r="A313" t="s">
        <v>876</v>
      </c>
      <c r="B313" s="35">
        <v>1</v>
      </c>
      <c r="H313" s="35">
        <v>1</v>
      </c>
      <c r="X313" s="24">
        <v>1</v>
      </c>
      <c r="Z313" s="33">
        <f t="shared" si="111"/>
        <v>1</v>
      </c>
      <c r="AA313" s="33">
        <f t="shared" si="112"/>
        <v>0</v>
      </c>
      <c r="AB313" s="33">
        <f t="shared" si="113"/>
        <v>0</v>
      </c>
      <c r="AC313" s="33">
        <f t="shared" si="114"/>
        <v>0</v>
      </c>
      <c r="AD313" s="33">
        <f t="shared" si="115"/>
        <v>0</v>
      </c>
      <c r="AE313" s="33">
        <f t="shared" si="116"/>
        <v>0</v>
      </c>
      <c r="AF313" s="33">
        <f t="shared" si="117"/>
        <v>1</v>
      </c>
      <c r="AG313" s="31">
        <f t="shared" si="118"/>
        <v>0</v>
      </c>
      <c r="AH313" s="31">
        <f t="shared" si="119"/>
        <v>0</v>
      </c>
      <c r="AI313" s="31">
        <f t="shared" si="120"/>
        <v>0</v>
      </c>
      <c r="AJ313" s="31">
        <f t="shared" si="121"/>
        <v>0</v>
      </c>
      <c r="AK313" s="31">
        <f t="shared" si="122"/>
        <v>0</v>
      </c>
      <c r="AL313" s="31">
        <f t="shared" si="123"/>
        <v>0</v>
      </c>
      <c r="AM313" s="13">
        <f t="shared" si="124"/>
        <v>0</v>
      </c>
      <c r="AN313" s="13">
        <f t="shared" si="125"/>
        <v>0</v>
      </c>
      <c r="AO313" s="15">
        <f t="shared" si="126"/>
        <v>0</v>
      </c>
      <c r="AP313" s="15">
        <f t="shared" si="127"/>
        <v>0</v>
      </c>
      <c r="AQ313" s="15">
        <f t="shared" si="128"/>
        <v>0</v>
      </c>
      <c r="AR313" s="15">
        <f t="shared" si="129"/>
        <v>0</v>
      </c>
      <c r="AS313" s="15">
        <f t="shared" si="130"/>
        <v>0</v>
      </c>
      <c r="AT313" s="22">
        <f t="shared" si="131"/>
        <v>0</v>
      </c>
      <c r="AU313" s="22">
        <f t="shared" si="132"/>
        <v>0</v>
      </c>
    </row>
    <row r="314" spans="1:47" x14ac:dyDescent="0.25">
      <c r="A314" t="s">
        <v>879</v>
      </c>
      <c r="B314" s="35">
        <v>1</v>
      </c>
      <c r="H314" s="35">
        <v>1</v>
      </c>
      <c r="X314" s="24">
        <v>1</v>
      </c>
      <c r="Z314" s="33">
        <f t="shared" si="111"/>
        <v>1</v>
      </c>
      <c r="AA314" s="33">
        <f t="shared" si="112"/>
        <v>0</v>
      </c>
      <c r="AB314" s="33">
        <f t="shared" si="113"/>
        <v>0</v>
      </c>
      <c r="AC314" s="33">
        <f t="shared" si="114"/>
        <v>0</v>
      </c>
      <c r="AD314" s="33">
        <f t="shared" si="115"/>
        <v>0</v>
      </c>
      <c r="AE314" s="33">
        <f t="shared" si="116"/>
        <v>0</v>
      </c>
      <c r="AF314" s="33">
        <f t="shared" si="117"/>
        <v>1</v>
      </c>
      <c r="AG314" s="31">
        <f t="shared" si="118"/>
        <v>0</v>
      </c>
      <c r="AH314" s="31">
        <f t="shared" si="119"/>
        <v>0</v>
      </c>
      <c r="AI314" s="31">
        <f t="shared" si="120"/>
        <v>0</v>
      </c>
      <c r="AJ314" s="31">
        <f t="shared" si="121"/>
        <v>0</v>
      </c>
      <c r="AK314" s="31">
        <f t="shared" si="122"/>
        <v>0</v>
      </c>
      <c r="AL314" s="31">
        <f t="shared" si="123"/>
        <v>0</v>
      </c>
      <c r="AM314" s="13">
        <f t="shared" si="124"/>
        <v>0</v>
      </c>
      <c r="AN314" s="13">
        <f t="shared" si="125"/>
        <v>0</v>
      </c>
      <c r="AO314" s="15">
        <f t="shared" si="126"/>
        <v>0</v>
      </c>
      <c r="AP314" s="15">
        <f t="shared" si="127"/>
        <v>0</v>
      </c>
      <c r="AQ314" s="15">
        <f t="shared" si="128"/>
        <v>0</v>
      </c>
      <c r="AR314" s="15">
        <f t="shared" si="129"/>
        <v>0</v>
      </c>
      <c r="AS314" s="15">
        <f t="shared" si="130"/>
        <v>0</v>
      </c>
      <c r="AT314" s="22">
        <f t="shared" si="131"/>
        <v>0</v>
      </c>
      <c r="AU314" s="22">
        <f t="shared" si="132"/>
        <v>0</v>
      </c>
    </row>
    <row r="315" spans="1:47" x14ac:dyDescent="0.25">
      <c r="A315" t="s">
        <v>882</v>
      </c>
      <c r="B315" s="35">
        <v>2</v>
      </c>
      <c r="H315" s="35">
        <v>2</v>
      </c>
      <c r="R315" s="15">
        <v>2</v>
      </c>
      <c r="U315" s="15">
        <v>2</v>
      </c>
      <c r="X315" s="24">
        <v>4</v>
      </c>
      <c r="Z315" s="33">
        <f t="shared" si="111"/>
        <v>1</v>
      </c>
      <c r="AA315" s="33">
        <f t="shared" si="112"/>
        <v>0</v>
      </c>
      <c r="AB315" s="33">
        <f t="shared" si="113"/>
        <v>0</v>
      </c>
      <c r="AC315" s="33">
        <f t="shared" si="114"/>
        <v>0</v>
      </c>
      <c r="AD315" s="33">
        <f t="shared" si="115"/>
        <v>0</v>
      </c>
      <c r="AE315" s="33">
        <f t="shared" si="116"/>
        <v>0</v>
      </c>
      <c r="AF315" s="33">
        <f t="shared" si="117"/>
        <v>1</v>
      </c>
      <c r="AG315" s="31">
        <f t="shared" si="118"/>
        <v>0</v>
      </c>
      <c r="AH315" s="31">
        <f t="shared" si="119"/>
        <v>0</v>
      </c>
      <c r="AI315" s="31">
        <f t="shared" si="120"/>
        <v>0</v>
      </c>
      <c r="AJ315" s="31">
        <f t="shared" si="121"/>
        <v>0</v>
      </c>
      <c r="AK315" s="31">
        <f t="shared" si="122"/>
        <v>0</v>
      </c>
      <c r="AL315" s="31">
        <f t="shared" si="123"/>
        <v>0</v>
      </c>
      <c r="AM315" s="13">
        <f t="shared" si="124"/>
        <v>0</v>
      </c>
      <c r="AN315" s="13">
        <f t="shared" si="125"/>
        <v>0</v>
      </c>
      <c r="AO315" s="15">
        <f t="shared" si="126"/>
        <v>0</v>
      </c>
      <c r="AP315" s="15">
        <f t="shared" si="127"/>
        <v>1</v>
      </c>
      <c r="AQ315" s="15">
        <f t="shared" si="128"/>
        <v>0</v>
      </c>
      <c r="AR315" s="15">
        <f t="shared" si="129"/>
        <v>0</v>
      </c>
      <c r="AS315" s="15">
        <f t="shared" si="130"/>
        <v>1</v>
      </c>
      <c r="AT315" s="22">
        <f t="shared" si="131"/>
        <v>0</v>
      </c>
      <c r="AU315" s="22">
        <f t="shared" si="132"/>
        <v>0</v>
      </c>
    </row>
    <row r="316" spans="1:47" x14ac:dyDescent="0.25">
      <c r="A316" t="s">
        <v>886</v>
      </c>
      <c r="Q316" s="15">
        <v>3</v>
      </c>
      <c r="U316" s="15">
        <v>3</v>
      </c>
      <c r="X316" s="24">
        <v>3</v>
      </c>
      <c r="Z316" s="33">
        <f t="shared" si="111"/>
        <v>0</v>
      </c>
      <c r="AA316" s="33">
        <f t="shared" si="112"/>
        <v>0</v>
      </c>
      <c r="AB316" s="33">
        <f t="shared" si="113"/>
        <v>0</v>
      </c>
      <c r="AC316" s="33">
        <f t="shared" si="114"/>
        <v>0</v>
      </c>
      <c r="AD316" s="33">
        <f t="shared" si="115"/>
        <v>0</v>
      </c>
      <c r="AE316" s="33">
        <f t="shared" si="116"/>
        <v>0</v>
      </c>
      <c r="AF316" s="33">
        <f t="shared" si="117"/>
        <v>0</v>
      </c>
      <c r="AG316" s="31">
        <f t="shared" si="118"/>
        <v>0</v>
      </c>
      <c r="AH316" s="31">
        <f t="shared" si="119"/>
        <v>0</v>
      </c>
      <c r="AI316" s="31">
        <f t="shared" si="120"/>
        <v>0</v>
      </c>
      <c r="AJ316" s="31">
        <f t="shared" si="121"/>
        <v>0</v>
      </c>
      <c r="AK316" s="31">
        <f t="shared" si="122"/>
        <v>0</v>
      </c>
      <c r="AL316" s="31">
        <f t="shared" si="123"/>
        <v>0</v>
      </c>
      <c r="AM316" s="13">
        <f t="shared" si="124"/>
        <v>0</v>
      </c>
      <c r="AN316" s="13">
        <f t="shared" si="125"/>
        <v>0</v>
      </c>
      <c r="AO316" s="15">
        <f t="shared" si="126"/>
        <v>1</v>
      </c>
      <c r="AP316" s="15">
        <f t="shared" si="127"/>
        <v>0</v>
      </c>
      <c r="AQ316" s="15">
        <f t="shared" si="128"/>
        <v>0</v>
      </c>
      <c r="AR316" s="15">
        <f t="shared" si="129"/>
        <v>0</v>
      </c>
      <c r="AS316" s="15">
        <f t="shared" si="130"/>
        <v>1</v>
      </c>
      <c r="AT316" s="22">
        <f t="shared" si="131"/>
        <v>0</v>
      </c>
      <c r="AU316" s="22">
        <f t="shared" si="132"/>
        <v>0</v>
      </c>
    </row>
    <row r="317" spans="1:47" x14ac:dyDescent="0.25">
      <c r="A317" t="s">
        <v>888</v>
      </c>
      <c r="B317" s="35">
        <v>1</v>
      </c>
      <c r="H317" s="35">
        <v>1</v>
      </c>
      <c r="X317" s="24">
        <v>1</v>
      </c>
      <c r="Z317" s="33">
        <f t="shared" si="111"/>
        <v>1</v>
      </c>
      <c r="AA317" s="33">
        <f t="shared" si="112"/>
        <v>0</v>
      </c>
      <c r="AB317" s="33">
        <f t="shared" si="113"/>
        <v>0</v>
      </c>
      <c r="AC317" s="33">
        <f t="shared" si="114"/>
        <v>0</v>
      </c>
      <c r="AD317" s="33">
        <f t="shared" si="115"/>
        <v>0</v>
      </c>
      <c r="AE317" s="33">
        <f t="shared" si="116"/>
        <v>0</v>
      </c>
      <c r="AF317" s="33">
        <f t="shared" si="117"/>
        <v>1</v>
      </c>
      <c r="AG317" s="31">
        <f t="shared" si="118"/>
        <v>0</v>
      </c>
      <c r="AH317" s="31">
        <f t="shared" si="119"/>
        <v>0</v>
      </c>
      <c r="AI317" s="31">
        <f t="shared" si="120"/>
        <v>0</v>
      </c>
      <c r="AJ317" s="31">
        <f t="shared" si="121"/>
        <v>0</v>
      </c>
      <c r="AK317" s="31">
        <f t="shared" si="122"/>
        <v>0</v>
      </c>
      <c r="AL317" s="31">
        <f t="shared" si="123"/>
        <v>0</v>
      </c>
      <c r="AM317" s="13">
        <f t="shared" si="124"/>
        <v>0</v>
      </c>
      <c r="AN317" s="13">
        <f t="shared" si="125"/>
        <v>0</v>
      </c>
      <c r="AO317" s="15">
        <f t="shared" si="126"/>
        <v>0</v>
      </c>
      <c r="AP317" s="15">
        <f t="shared" si="127"/>
        <v>0</v>
      </c>
      <c r="AQ317" s="15">
        <f t="shared" si="128"/>
        <v>0</v>
      </c>
      <c r="AR317" s="15">
        <f t="shared" si="129"/>
        <v>0</v>
      </c>
      <c r="AS317" s="15">
        <f t="shared" si="130"/>
        <v>0</v>
      </c>
      <c r="AT317" s="22">
        <f t="shared" si="131"/>
        <v>0</v>
      </c>
      <c r="AU317" s="22">
        <f t="shared" si="132"/>
        <v>0</v>
      </c>
    </row>
    <row r="318" spans="1:47" x14ac:dyDescent="0.25">
      <c r="A318" t="s">
        <v>889</v>
      </c>
      <c r="B318" s="35">
        <v>1</v>
      </c>
      <c r="H318" s="35">
        <v>1</v>
      </c>
      <c r="X318" s="24">
        <v>1</v>
      </c>
      <c r="Z318" s="33">
        <f t="shared" si="111"/>
        <v>1</v>
      </c>
      <c r="AA318" s="33">
        <f t="shared" si="112"/>
        <v>0</v>
      </c>
      <c r="AB318" s="33">
        <f t="shared" si="113"/>
        <v>0</v>
      </c>
      <c r="AC318" s="33">
        <f t="shared" si="114"/>
        <v>0</v>
      </c>
      <c r="AD318" s="33">
        <f t="shared" si="115"/>
        <v>0</v>
      </c>
      <c r="AE318" s="33">
        <f t="shared" si="116"/>
        <v>0</v>
      </c>
      <c r="AF318" s="33">
        <f t="shared" si="117"/>
        <v>1</v>
      </c>
      <c r="AG318" s="31">
        <f t="shared" si="118"/>
        <v>0</v>
      </c>
      <c r="AH318" s="31">
        <f t="shared" si="119"/>
        <v>0</v>
      </c>
      <c r="AI318" s="31">
        <f t="shared" si="120"/>
        <v>0</v>
      </c>
      <c r="AJ318" s="31">
        <f t="shared" si="121"/>
        <v>0</v>
      </c>
      <c r="AK318" s="31">
        <f t="shared" si="122"/>
        <v>0</v>
      </c>
      <c r="AL318" s="31">
        <f t="shared" si="123"/>
        <v>0</v>
      </c>
      <c r="AM318" s="13">
        <f t="shared" si="124"/>
        <v>0</v>
      </c>
      <c r="AN318" s="13">
        <f t="shared" si="125"/>
        <v>0</v>
      </c>
      <c r="AO318" s="15">
        <f t="shared" si="126"/>
        <v>0</v>
      </c>
      <c r="AP318" s="15">
        <f t="shared" si="127"/>
        <v>0</v>
      </c>
      <c r="AQ318" s="15">
        <f t="shared" si="128"/>
        <v>0</v>
      </c>
      <c r="AR318" s="15">
        <f t="shared" si="129"/>
        <v>0</v>
      </c>
      <c r="AS318" s="15">
        <f t="shared" si="130"/>
        <v>0</v>
      </c>
      <c r="AT318" s="22">
        <f t="shared" si="131"/>
        <v>0</v>
      </c>
      <c r="AU318" s="22">
        <f t="shared" si="132"/>
        <v>0</v>
      </c>
    </row>
    <row r="319" spans="1:47" x14ac:dyDescent="0.25">
      <c r="A319" t="s">
        <v>892</v>
      </c>
      <c r="E319" s="35">
        <v>1</v>
      </c>
      <c r="H319" s="35">
        <v>1</v>
      </c>
      <c r="X319" s="24">
        <v>1</v>
      </c>
      <c r="Z319" s="33">
        <f t="shared" si="111"/>
        <v>0</v>
      </c>
      <c r="AA319" s="33">
        <f t="shared" si="112"/>
        <v>0</v>
      </c>
      <c r="AB319" s="33">
        <f t="shared" si="113"/>
        <v>0</v>
      </c>
      <c r="AC319" s="33">
        <f t="shared" si="114"/>
        <v>1</v>
      </c>
      <c r="AD319" s="33">
        <f t="shared" si="115"/>
        <v>0</v>
      </c>
      <c r="AE319" s="33">
        <f t="shared" si="116"/>
        <v>0</v>
      </c>
      <c r="AF319" s="33">
        <f t="shared" si="117"/>
        <v>1</v>
      </c>
      <c r="AG319" s="31">
        <f t="shared" si="118"/>
        <v>0</v>
      </c>
      <c r="AH319" s="31">
        <f t="shared" si="119"/>
        <v>0</v>
      </c>
      <c r="AI319" s="31">
        <f t="shared" si="120"/>
        <v>0</v>
      </c>
      <c r="AJ319" s="31">
        <f t="shared" si="121"/>
        <v>0</v>
      </c>
      <c r="AK319" s="31">
        <f t="shared" si="122"/>
        <v>0</v>
      </c>
      <c r="AL319" s="31">
        <f t="shared" si="123"/>
        <v>0</v>
      </c>
      <c r="AM319" s="13">
        <f t="shared" si="124"/>
        <v>0</v>
      </c>
      <c r="AN319" s="13">
        <f t="shared" si="125"/>
        <v>0</v>
      </c>
      <c r="AO319" s="15">
        <f t="shared" si="126"/>
        <v>0</v>
      </c>
      <c r="AP319" s="15">
        <f t="shared" si="127"/>
        <v>0</v>
      </c>
      <c r="AQ319" s="15">
        <f t="shared" si="128"/>
        <v>0</v>
      </c>
      <c r="AR319" s="15">
        <f t="shared" si="129"/>
        <v>0</v>
      </c>
      <c r="AS319" s="15">
        <f t="shared" si="130"/>
        <v>0</v>
      </c>
      <c r="AT319" s="22">
        <f t="shared" si="131"/>
        <v>0</v>
      </c>
      <c r="AU319" s="22">
        <f t="shared" si="132"/>
        <v>0</v>
      </c>
    </row>
    <row r="320" spans="1:47" x14ac:dyDescent="0.25">
      <c r="A320" t="s">
        <v>896</v>
      </c>
      <c r="K320" s="17">
        <v>2</v>
      </c>
      <c r="N320" s="17">
        <v>2</v>
      </c>
      <c r="S320" s="15">
        <v>2</v>
      </c>
      <c r="U320" s="15">
        <v>2</v>
      </c>
      <c r="X320" s="24">
        <v>4</v>
      </c>
      <c r="Z320" s="33">
        <f t="shared" si="111"/>
        <v>0</v>
      </c>
      <c r="AA320" s="33">
        <f t="shared" si="112"/>
        <v>0</v>
      </c>
      <c r="AB320" s="33">
        <f t="shared" si="113"/>
        <v>0</v>
      </c>
      <c r="AC320" s="33">
        <f t="shared" si="114"/>
        <v>0</v>
      </c>
      <c r="AD320" s="33">
        <f t="shared" si="115"/>
        <v>0</v>
      </c>
      <c r="AE320" s="33">
        <f t="shared" si="116"/>
        <v>0</v>
      </c>
      <c r="AF320" s="33">
        <f t="shared" si="117"/>
        <v>0</v>
      </c>
      <c r="AG320" s="31">
        <f t="shared" si="118"/>
        <v>0</v>
      </c>
      <c r="AH320" s="31">
        <f t="shared" si="119"/>
        <v>0</v>
      </c>
      <c r="AI320" s="31">
        <f t="shared" si="120"/>
        <v>1</v>
      </c>
      <c r="AJ320" s="31">
        <f t="shared" si="121"/>
        <v>0</v>
      </c>
      <c r="AK320" s="31">
        <f t="shared" si="122"/>
        <v>0</v>
      </c>
      <c r="AL320" s="31">
        <f t="shared" si="123"/>
        <v>1</v>
      </c>
      <c r="AM320" s="13">
        <f t="shared" si="124"/>
        <v>0</v>
      </c>
      <c r="AN320" s="13">
        <f t="shared" si="125"/>
        <v>0</v>
      </c>
      <c r="AO320" s="15">
        <f t="shared" si="126"/>
        <v>0</v>
      </c>
      <c r="AP320" s="15">
        <f t="shared" si="127"/>
        <v>0</v>
      </c>
      <c r="AQ320" s="15">
        <f t="shared" si="128"/>
        <v>1</v>
      </c>
      <c r="AR320" s="15">
        <f t="shared" si="129"/>
        <v>0</v>
      </c>
      <c r="AS320" s="15">
        <f t="shared" si="130"/>
        <v>1</v>
      </c>
      <c r="AT320" s="22">
        <f t="shared" si="131"/>
        <v>0</v>
      </c>
      <c r="AU320" s="22">
        <f t="shared" si="132"/>
        <v>0</v>
      </c>
    </row>
    <row r="321" spans="1:47" x14ac:dyDescent="0.25">
      <c r="A321" t="s">
        <v>899</v>
      </c>
      <c r="T321" s="15">
        <v>1</v>
      </c>
      <c r="U321" s="15">
        <v>1</v>
      </c>
      <c r="X321" s="24">
        <v>1</v>
      </c>
      <c r="Z321" s="33">
        <f t="shared" si="111"/>
        <v>0</v>
      </c>
      <c r="AA321" s="33">
        <f t="shared" si="112"/>
        <v>0</v>
      </c>
      <c r="AB321" s="33">
        <f t="shared" si="113"/>
        <v>0</v>
      </c>
      <c r="AC321" s="33">
        <f t="shared" si="114"/>
        <v>0</v>
      </c>
      <c r="AD321" s="33">
        <f t="shared" si="115"/>
        <v>0</v>
      </c>
      <c r="AE321" s="33">
        <f t="shared" si="116"/>
        <v>0</v>
      </c>
      <c r="AF321" s="33">
        <f t="shared" si="117"/>
        <v>0</v>
      </c>
      <c r="AG321" s="31">
        <f t="shared" si="118"/>
        <v>0</v>
      </c>
      <c r="AH321" s="31">
        <f t="shared" si="119"/>
        <v>0</v>
      </c>
      <c r="AI321" s="31">
        <f t="shared" si="120"/>
        <v>0</v>
      </c>
      <c r="AJ321" s="31">
        <f t="shared" si="121"/>
        <v>0</v>
      </c>
      <c r="AK321" s="31">
        <f t="shared" si="122"/>
        <v>0</v>
      </c>
      <c r="AL321" s="31">
        <f t="shared" si="123"/>
        <v>0</v>
      </c>
      <c r="AM321" s="13">
        <f t="shared" si="124"/>
        <v>0</v>
      </c>
      <c r="AN321" s="13">
        <f t="shared" si="125"/>
        <v>0</v>
      </c>
      <c r="AO321" s="15">
        <f t="shared" si="126"/>
        <v>0</v>
      </c>
      <c r="AP321" s="15">
        <f t="shared" si="127"/>
        <v>0</v>
      </c>
      <c r="AQ321" s="15">
        <f t="shared" si="128"/>
        <v>0</v>
      </c>
      <c r="AR321" s="15">
        <f t="shared" si="129"/>
        <v>1</v>
      </c>
      <c r="AS321" s="15">
        <f t="shared" si="130"/>
        <v>1</v>
      </c>
      <c r="AT321" s="22">
        <f t="shared" si="131"/>
        <v>0</v>
      </c>
      <c r="AU321" s="22">
        <f t="shared" si="132"/>
        <v>0</v>
      </c>
    </row>
    <row r="322" spans="1:47" x14ac:dyDescent="0.25">
      <c r="A322" t="s">
        <v>903</v>
      </c>
      <c r="B322" s="35">
        <v>2</v>
      </c>
      <c r="H322" s="35">
        <v>2</v>
      </c>
      <c r="X322" s="24">
        <v>2</v>
      </c>
      <c r="Z322" s="33">
        <f t="shared" si="111"/>
        <v>1</v>
      </c>
      <c r="AA322" s="33">
        <f t="shared" si="112"/>
        <v>0</v>
      </c>
      <c r="AB322" s="33">
        <f t="shared" si="113"/>
        <v>0</v>
      </c>
      <c r="AC322" s="33">
        <f t="shared" si="114"/>
        <v>0</v>
      </c>
      <c r="AD322" s="33">
        <f t="shared" si="115"/>
        <v>0</v>
      </c>
      <c r="AE322" s="33">
        <f t="shared" si="116"/>
        <v>0</v>
      </c>
      <c r="AF322" s="33">
        <f t="shared" si="117"/>
        <v>1</v>
      </c>
      <c r="AG322" s="31">
        <f t="shared" si="118"/>
        <v>0</v>
      </c>
      <c r="AH322" s="31">
        <f t="shared" si="119"/>
        <v>0</v>
      </c>
      <c r="AI322" s="31">
        <f t="shared" si="120"/>
        <v>0</v>
      </c>
      <c r="AJ322" s="31">
        <f t="shared" si="121"/>
        <v>0</v>
      </c>
      <c r="AK322" s="31">
        <f t="shared" si="122"/>
        <v>0</v>
      </c>
      <c r="AL322" s="31">
        <f t="shared" si="123"/>
        <v>0</v>
      </c>
      <c r="AM322" s="13">
        <f t="shared" si="124"/>
        <v>0</v>
      </c>
      <c r="AN322" s="13">
        <f t="shared" si="125"/>
        <v>0</v>
      </c>
      <c r="AO322" s="15">
        <f t="shared" si="126"/>
        <v>0</v>
      </c>
      <c r="AP322" s="15">
        <f t="shared" si="127"/>
        <v>0</v>
      </c>
      <c r="AQ322" s="15">
        <f t="shared" si="128"/>
        <v>0</v>
      </c>
      <c r="AR322" s="15">
        <f t="shared" si="129"/>
        <v>0</v>
      </c>
      <c r="AS322" s="15">
        <f t="shared" si="130"/>
        <v>0</v>
      </c>
      <c r="AT322" s="22">
        <f t="shared" si="131"/>
        <v>0</v>
      </c>
      <c r="AU322" s="22">
        <f t="shared" si="132"/>
        <v>0</v>
      </c>
    </row>
    <row r="323" spans="1:47" x14ac:dyDescent="0.25">
      <c r="A323" t="s">
        <v>905</v>
      </c>
      <c r="S323" s="15">
        <v>1</v>
      </c>
      <c r="U323" s="15">
        <v>1</v>
      </c>
      <c r="X323" s="24">
        <v>1</v>
      </c>
      <c r="Z323" s="33">
        <f t="shared" si="111"/>
        <v>0</v>
      </c>
      <c r="AA323" s="33">
        <f t="shared" si="112"/>
        <v>0</v>
      </c>
      <c r="AB323" s="33">
        <f t="shared" si="113"/>
        <v>0</v>
      </c>
      <c r="AC323" s="33">
        <f t="shared" si="114"/>
        <v>0</v>
      </c>
      <c r="AD323" s="33">
        <f t="shared" si="115"/>
        <v>0</v>
      </c>
      <c r="AE323" s="33">
        <f t="shared" si="116"/>
        <v>0</v>
      </c>
      <c r="AF323" s="33">
        <f t="shared" si="117"/>
        <v>0</v>
      </c>
      <c r="AG323" s="31">
        <f t="shared" si="118"/>
        <v>0</v>
      </c>
      <c r="AH323" s="31">
        <f t="shared" si="119"/>
        <v>0</v>
      </c>
      <c r="AI323" s="31">
        <f t="shared" si="120"/>
        <v>0</v>
      </c>
      <c r="AJ323" s="31">
        <f t="shared" si="121"/>
        <v>0</v>
      </c>
      <c r="AK323" s="31">
        <f t="shared" si="122"/>
        <v>0</v>
      </c>
      <c r="AL323" s="31">
        <f t="shared" si="123"/>
        <v>0</v>
      </c>
      <c r="AM323" s="13">
        <f t="shared" si="124"/>
        <v>0</v>
      </c>
      <c r="AN323" s="13">
        <f t="shared" si="125"/>
        <v>0</v>
      </c>
      <c r="AO323" s="15">
        <f t="shared" si="126"/>
        <v>0</v>
      </c>
      <c r="AP323" s="15">
        <f t="shared" si="127"/>
        <v>0</v>
      </c>
      <c r="AQ323" s="15">
        <f t="shared" si="128"/>
        <v>1</v>
      </c>
      <c r="AR323" s="15">
        <f t="shared" si="129"/>
        <v>0</v>
      </c>
      <c r="AS323" s="15">
        <f t="shared" si="130"/>
        <v>1</v>
      </c>
      <c r="AT323" s="22">
        <f t="shared" si="131"/>
        <v>0</v>
      </c>
      <c r="AU323" s="22">
        <f t="shared" si="132"/>
        <v>0</v>
      </c>
    </row>
    <row r="324" spans="1:47" x14ac:dyDescent="0.25">
      <c r="A324" t="s">
        <v>909</v>
      </c>
      <c r="Q324" s="15">
        <v>1</v>
      </c>
      <c r="U324" s="15">
        <v>1</v>
      </c>
      <c r="X324" s="24">
        <v>1</v>
      </c>
      <c r="Z324" s="33">
        <f t="shared" si="111"/>
        <v>0</v>
      </c>
      <c r="AA324" s="33">
        <f t="shared" si="112"/>
        <v>0</v>
      </c>
      <c r="AB324" s="33">
        <f t="shared" si="113"/>
        <v>0</v>
      </c>
      <c r="AC324" s="33">
        <f t="shared" si="114"/>
        <v>0</v>
      </c>
      <c r="AD324" s="33">
        <f t="shared" si="115"/>
        <v>0</v>
      </c>
      <c r="AE324" s="33">
        <f t="shared" si="116"/>
        <v>0</v>
      </c>
      <c r="AF324" s="33">
        <f t="shared" si="117"/>
        <v>0</v>
      </c>
      <c r="AG324" s="31">
        <f t="shared" si="118"/>
        <v>0</v>
      </c>
      <c r="AH324" s="31">
        <f t="shared" si="119"/>
        <v>0</v>
      </c>
      <c r="AI324" s="31">
        <f t="shared" si="120"/>
        <v>0</v>
      </c>
      <c r="AJ324" s="31">
        <f t="shared" si="121"/>
        <v>0</v>
      </c>
      <c r="AK324" s="31">
        <f t="shared" si="122"/>
        <v>0</v>
      </c>
      <c r="AL324" s="31">
        <f t="shared" si="123"/>
        <v>0</v>
      </c>
      <c r="AM324" s="13">
        <f t="shared" si="124"/>
        <v>0</v>
      </c>
      <c r="AN324" s="13">
        <f t="shared" si="125"/>
        <v>0</v>
      </c>
      <c r="AO324" s="15">
        <f t="shared" si="126"/>
        <v>1</v>
      </c>
      <c r="AP324" s="15">
        <f t="shared" si="127"/>
        <v>0</v>
      </c>
      <c r="AQ324" s="15">
        <f t="shared" si="128"/>
        <v>0</v>
      </c>
      <c r="AR324" s="15">
        <f t="shared" si="129"/>
        <v>0</v>
      </c>
      <c r="AS324" s="15">
        <f t="shared" si="130"/>
        <v>1</v>
      </c>
      <c r="AT324" s="22">
        <f t="shared" si="131"/>
        <v>0</v>
      </c>
      <c r="AU324" s="22">
        <f t="shared" si="132"/>
        <v>0</v>
      </c>
    </row>
    <row r="325" spans="1:47" x14ac:dyDescent="0.25">
      <c r="A325" t="s">
        <v>915</v>
      </c>
      <c r="B325" s="35">
        <v>1</v>
      </c>
      <c r="H325" s="35">
        <v>1</v>
      </c>
      <c r="X325" s="24">
        <v>1</v>
      </c>
      <c r="Z325" s="33">
        <f t="shared" si="111"/>
        <v>1</v>
      </c>
      <c r="AA325" s="33">
        <f t="shared" si="112"/>
        <v>0</v>
      </c>
      <c r="AB325" s="33">
        <f t="shared" si="113"/>
        <v>0</v>
      </c>
      <c r="AC325" s="33">
        <f t="shared" si="114"/>
        <v>0</v>
      </c>
      <c r="AD325" s="33">
        <f t="shared" si="115"/>
        <v>0</v>
      </c>
      <c r="AE325" s="33">
        <f t="shared" si="116"/>
        <v>0</v>
      </c>
      <c r="AF325" s="33">
        <f t="shared" si="117"/>
        <v>1</v>
      </c>
      <c r="AG325" s="31">
        <f t="shared" si="118"/>
        <v>0</v>
      </c>
      <c r="AH325" s="31">
        <f t="shared" si="119"/>
        <v>0</v>
      </c>
      <c r="AI325" s="31">
        <f t="shared" si="120"/>
        <v>0</v>
      </c>
      <c r="AJ325" s="31">
        <f t="shared" si="121"/>
        <v>0</v>
      </c>
      <c r="AK325" s="31">
        <f t="shared" si="122"/>
        <v>0</v>
      </c>
      <c r="AL325" s="31">
        <f t="shared" si="123"/>
        <v>0</v>
      </c>
      <c r="AM325" s="13">
        <f t="shared" si="124"/>
        <v>0</v>
      </c>
      <c r="AN325" s="13">
        <f t="shared" si="125"/>
        <v>0</v>
      </c>
      <c r="AO325" s="15">
        <f t="shared" si="126"/>
        <v>0</v>
      </c>
      <c r="AP325" s="15">
        <f t="shared" si="127"/>
        <v>0</v>
      </c>
      <c r="AQ325" s="15">
        <f t="shared" si="128"/>
        <v>0</v>
      </c>
      <c r="AR325" s="15">
        <f t="shared" si="129"/>
        <v>0</v>
      </c>
      <c r="AS325" s="15">
        <f t="shared" si="130"/>
        <v>0</v>
      </c>
      <c r="AT325" s="22">
        <f t="shared" si="131"/>
        <v>0</v>
      </c>
      <c r="AU325" s="22">
        <f t="shared" si="132"/>
        <v>0</v>
      </c>
    </row>
    <row r="326" spans="1:47" x14ac:dyDescent="0.25">
      <c r="A326" t="s">
        <v>917</v>
      </c>
      <c r="S326" s="15">
        <v>1</v>
      </c>
      <c r="U326" s="15">
        <v>1</v>
      </c>
      <c r="X326" s="24">
        <v>1</v>
      </c>
      <c r="Z326" s="33">
        <f t="shared" si="111"/>
        <v>0</v>
      </c>
      <c r="AA326" s="33">
        <f t="shared" si="112"/>
        <v>0</v>
      </c>
      <c r="AB326" s="33">
        <f t="shared" si="113"/>
        <v>0</v>
      </c>
      <c r="AC326" s="33">
        <f t="shared" si="114"/>
        <v>0</v>
      </c>
      <c r="AD326" s="33">
        <f t="shared" si="115"/>
        <v>0</v>
      </c>
      <c r="AE326" s="33">
        <f t="shared" si="116"/>
        <v>0</v>
      </c>
      <c r="AF326" s="33">
        <f t="shared" si="117"/>
        <v>0</v>
      </c>
      <c r="AG326" s="31">
        <f t="shared" si="118"/>
        <v>0</v>
      </c>
      <c r="AH326" s="31">
        <f t="shared" si="119"/>
        <v>0</v>
      </c>
      <c r="AI326" s="31">
        <f t="shared" si="120"/>
        <v>0</v>
      </c>
      <c r="AJ326" s="31">
        <f t="shared" si="121"/>
        <v>0</v>
      </c>
      <c r="AK326" s="31">
        <f t="shared" si="122"/>
        <v>0</v>
      </c>
      <c r="AL326" s="31">
        <f t="shared" si="123"/>
        <v>0</v>
      </c>
      <c r="AM326" s="13">
        <f t="shared" si="124"/>
        <v>0</v>
      </c>
      <c r="AN326" s="13">
        <f t="shared" si="125"/>
        <v>0</v>
      </c>
      <c r="AO326" s="15">
        <f t="shared" si="126"/>
        <v>0</v>
      </c>
      <c r="AP326" s="15">
        <f t="shared" si="127"/>
        <v>0</v>
      </c>
      <c r="AQ326" s="15">
        <f t="shared" si="128"/>
        <v>1</v>
      </c>
      <c r="AR326" s="15">
        <f t="shared" si="129"/>
        <v>0</v>
      </c>
      <c r="AS326" s="15">
        <f t="shared" si="130"/>
        <v>1</v>
      </c>
      <c r="AT326" s="22">
        <f t="shared" si="131"/>
        <v>0</v>
      </c>
      <c r="AU326" s="22">
        <f t="shared" si="132"/>
        <v>0</v>
      </c>
    </row>
    <row r="327" spans="1:47" x14ac:dyDescent="0.25">
      <c r="A327" t="s">
        <v>921</v>
      </c>
      <c r="B327" s="35">
        <v>2</v>
      </c>
      <c r="H327" s="35">
        <v>2</v>
      </c>
      <c r="Q327" s="15">
        <v>2</v>
      </c>
      <c r="U327" s="15">
        <v>2</v>
      </c>
      <c r="X327" s="24">
        <v>4</v>
      </c>
      <c r="Z327" s="33">
        <f t="shared" si="111"/>
        <v>1</v>
      </c>
      <c r="AA327" s="33">
        <f t="shared" si="112"/>
        <v>0</v>
      </c>
      <c r="AB327" s="33">
        <f t="shared" si="113"/>
        <v>0</v>
      </c>
      <c r="AC327" s="33">
        <f t="shared" si="114"/>
        <v>0</v>
      </c>
      <c r="AD327" s="33">
        <f t="shared" si="115"/>
        <v>0</v>
      </c>
      <c r="AE327" s="33">
        <f t="shared" si="116"/>
        <v>0</v>
      </c>
      <c r="AF327" s="33">
        <f t="shared" si="117"/>
        <v>1</v>
      </c>
      <c r="AG327" s="31">
        <f t="shared" si="118"/>
        <v>0</v>
      </c>
      <c r="AH327" s="31">
        <f t="shared" si="119"/>
        <v>0</v>
      </c>
      <c r="AI327" s="31">
        <f t="shared" si="120"/>
        <v>0</v>
      </c>
      <c r="AJ327" s="31">
        <f t="shared" si="121"/>
        <v>0</v>
      </c>
      <c r="AK327" s="31">
        <f t="shared" si="122"/>
        <v>0</v>
      </c>
      <c r="AL327" s="31">
        <f t="shared" si="123"/>
        <v>0</v>
      </c>
      <c r="AM327" s="13">
        <f t="shared" si="124"/>
        <v>0</v>
      </c>
      <c r="AN327" s="13">
        <f t="shared" si="125"/>
        <v>0</v>
      </c>
      <c r="AO327" s="15">
        <f t="shared" si="126"/>
        <v>1</v>
      </c>
      <c r="AP327" s="15">
        <f t="shared" si="127"/>
        <v>0</v>
      </c>
      <c r="AQ327" s="15">
        <f t="shared" si="128"/>
        <v>0</v>
      </c>
      <c r="AR327" s="15">
        <f t="shared" si="129"/>
        <v>0</v>
      </c>
      <c r="AS327" s="15">
        <f t="shared" si="130"/>
        <v>1</v>
      </c>
      <c r="AT327" s="22">
        <f t="shared" si="131"/>
        <v>0</v>
      </c>
      <c r="AU327" s="22">
        <f t="shared" si="132"/>
        <v>0</v>
      </c>
    </row>
    <row r="328" spans="1:47" x14ac:dyDescent="0.25">
      <c r="A328" t="s">
        <v>923</v>
      </c>
      <c r="B328" s="35">
        <v>1</v>
      </c>
      <c r="H328" s="35">
        <v>1</v>
      </c>
      <c r="X328" s="24">
        <v>1</v>
      </c>
      <c r="Z328" s="33">
        <f t="shared" si="111"/>
        <v>1</v>
      </c>
      <c r="AA328" s="33">
        <f t="shared" si="112"/>
        <v>0</v>
      </c>
      <c r="AB328" s="33">
        <f t="shared" si="113"/>
        <v>0</v>
      </c>
      <c r="AC328" s="33">
        <f t="shared" si="114"/>
        <v>0</v>
      </c>
      <c r="AD328" s="33">
        <f t="shared" si="115"/>
        <v>0</v>
      </c>
      <c r="AE328" s="33">
        <f t="shared" si="116"/>
        <v>0</v>
      </c>
      <c r="AF328" s="33">
        <f t="shared" si="117"/>
        <v>1</v>
      </c>
      <c r="AG328" s="31">
        <f t="shared" si="118"/>
        <v>0</v>
      </c>
      <c r="AH328" s="31">
        <f t="shared" si="119"/>
        <v>0</v>
      </c>
      <c r="AI328" s="31">
        <f t="shared" si="120"/>
        <v>0</v>
      </c>
      <c r="AJ328" s="31">
        <f t="shared" si="121"/>
        <v>0</v>
      </c>
      <c r="AK328" s="31">
        <f t="shared" si="122"/>
        <v>0</v>
      </c>
      <c r="AL328" s="31">
        <f t="shared" si="123"/>
        <v>0</v>
      </c>
      <c r="AM328" s="13">
        <f t="shared" si="124"/>
        <v>0</v>
      </c>
      <c r="AN328" s="13">
        <f t="shared" si="125"/>
        <v>0</v>
      </c>
      <c r="AO328" s="15">
        <f t="shared" si="126"/>
        <v>0</v>
      </c>
      <c r="AP328" s="15">
        <f t="shared" si="127"/>
        <v>0</v>
      </c>
      <c r="AQ328" s="15">
        <f t="shared" si="128"/>
        <v>0</v>
      </c>
      <c r="AR328" s="15">
        <f t="shared" si="129"/>
        <v>0</v>
      </c>
      <c r="AS328" s="15">
        <f t="shared" si="130"/>
        <v>0</v>
      </c>
      <c r="AT328" s="22">
        <f t="shared" si="131"/>
        <v>0</v>
      </c>
      <c r="AU328" s="22">
        <f t="shared" si="132"/>
        <v>0</v>
      </c>
    </row>
    <row r="329" spans="1:47" x14ac:dyDescent="0.25">
      <c r="A329" t="s">
        <v>926</v>
      </c>
      <c r="B329" s="35">
        <v>1</v>
      </c>
      <c r="H329" s="35">
        <v>1</v>
      </c>
      <c r="X329" s="24">
        <v>1</v>
      </c>
      <c r="Z329" s="33">
        <f t="shared" si="111"/>
        <v>1</v>
      </c>
      <c r="AA329" s="33">
        <f t="shared" si="112"/>
        <v>0</v>
      </c>
      <c r="AB329" s="33">
        <f t="shared" si="113"/>
        <v>0</v>
      </c>
      <c r="AC329" s="33">
        <f t="shared" si="114"/>
        <v>0</v>
      </c>
      <c r="AD329" s="33">
        <f t="shared" si="115"/>
        <v>0</v>
      </c>
      <c r="AE329" s="33">
        <f t="shared" si="116"/>
        <v>0</v>
      </c>
      <c r="AF329" s="33">
        <f t="shared" si="117"/>
        <v>1</v>
      </c>
      <c r="AG329" s="31">
        <f t="shared" si="118"/>
        <v>0</v>
      </c>
      <c r="AH329" s="31">
        <f t="shared" si="119"/>
        <v>0</v>
      </c>
      <c r="AI329" s="31">
        <f t="shared" si="120"/>
        <v>0</v>
      </c>
      <c r="AJ329" s="31">
        <f t="shared" si="121"/>
        <v>0</v>
      </c>
      <c r="AK329" s="31">
        <f t="shared" si="122"/>
        <v>0</v>
      </c>
      <c r="AL329" s="31">
        <f t="shared" si="123"/>
        <v>0</v>
      </c>
      <c r="AM329" s="13">
        <f t="shared" si="124"/>
        <v>0</v>
      </c>
      <c r="AN329" s="13">
        <f t="shared" si="125"/>
        <v>0</v>
      </c>
      <c r="AO329" s="15">
        <f t="shared" si="126"/>
        <v>0</v>
      </c>
      <c r="AP329" s="15">
        <f t="shared" si="127"/>
        <v>0</v>
      </c>
      <c r="AQ329" s="15">
        <f t="shared" si="128"/>
        <v>0</v>
      </c>
      <c r="AR329" s="15">
        <f t="shared" si="129"/>
        <v>0</v>
      </c>
      <c r="AS329" s="15">
        <f t="shared" si="130"/>
        <v>0</v>
      </c>
      <c r="AT329" s="22">
        <f t="shared" si="131"/>
        <v>0</v>
      </c>
      <c r="AU329" s="22">
        <f t="shared" si="132"/>
        <v>0</v>
      </c>
    </row>
    <row r="330" spans="1:47" x14ac:dyDescent="0.25">
      <c r="A330" t="s">
        <v>929</v>
      </c>
      <c r="S330" s="15">
        <v>2</v>
      </c>
      <c r="U330" s="15">
        <v>2</v>
      </c>
      <c r="X330" s="24">
        <v>2</v>
      </c>
      <c r="Z330" s="33">
        <f t="shared" si="111"/>
        <v>0</v>
      </c>
      <c r="AA330" s="33">
        <f t="shared" si="112"/>
        <v>0</v>
      </c>
      <c r="AB330" s="33">
        <f t="shared" si="113"/>
        <v>0</v>
      </c>
      <c r="AC330" s="33">
        <f t="shared" si="114"/>
        <v>0</v>
      </c>
      <c r="AD330" s="33">
        <f t="shared" si="115"/>
        <v>0</v>
      </c>
      <c r="AE330" s="33">
        <f t="shared" si="116"/>
        <v>0</v>
      </c>
      <c r="AF330" s="33">
        <f t="shared" si="117"/>
        <v>0</v>
      </c>
      <c r="AG330" s="31">
        <f t="shared" si="118"/>
        <v>0</v>
      </c>
      <c r="AH330" s="31">
        <f t="shared" si="119"/>
        <v>0</v>
      </c>
      <c r="AI330" s="31">
        <f t="shared" si="120"/>
        <v>0</v>
      </c>
      <c r="AJ330" s="31">
        <f t="shared" si="121"/>
        <v>0</v>
      </c>
      <c r="AK330" s="31">
        <f t="shared" si="122"/>
        <v>0</v>
      </c>
      <c r="AL330" s="31">
        <f t="shared" si="123"/>
        <v>0</v>
      </c>
      <c r="AM330" s="13">
        <f t="shared" si="124"/>
        <v>0</v>
      </c>
      <c r="AN330" s="13">
        <f t="shared" si="125"/>
        <v>0</v>
      </c>
      <c r="AO330" s="15">
        <f t="shared" si="126"/>
        <v>0</v>
      </c>
      <c r="AP330" s="15">
        <f t="shared" si="127"/>
        <v>0</v>
      </c>
      <c r="AQ330" s="15">
        <f t="shared" si="128"/>
        <v>1</v>
      </c>
      <c r="AR330" s="15">
        <f t="shared" si="129"/>
        <v>0</v>
      </c>
      <c r="AS330" s="15">
        <f t="shared" si="130"/>
        <v>1</v>
      </c>
      <c r="AT330" s="22">
        <f t="shared" si="131"/>
        <v>0</v>
      </c>
      <c r="AU330" s="22">
        <f t="shared" si="132"/>
        <v>0</v>
      </c>
    </row>
    <row r="331" spans="1:47" x14ac:dyDescent="0.25">
      <c r="A331" t="s">
        <v>932</v>
      </c>
      <c r="B331" s="35">
        <v>2</v>
      </c>
      <c r="H331" s="35">
        <v>2</v>
      </c>
      <c r="X331" s="24">
        <v>2</v>
      </c>
      <c r="Z331" s="33">
        <f t="shared" si="111"/>
        <v>1</v>
      </c>
      <c r="AA331" s="33">
        <f t="shared" si="112"/>
        <v>0</v>
      </c>
      <c r="AB331" s="33">
        <f t="shared" si="113"/>
        <v>0</v>
      </c>
      <c r="AC331" s="33">
        <f t="shared" si="114"/>
        <v>0</v>
      </c>
      <c r="AD331" s="33">
        <f t="shared" si="115"/>
        <v>0</v>
      </c>
      <c r="AE331" s="33">
        <f t="shared" si="116"/>
        <v>0</v>
      </c>
      <c r="AF331" s="33">
        <f t="shared" si="117"/>
        <v>1</v>
      </c>
      <c r="AG331" s="31">
        <f t="shared" si="118"/>
        <v>0</v>
      </c>
      <c r="AH331" s="31">
        <f t="shared" si="119"/>
        <v>0</v>
      </c>
      <c r="AI331" s="31">
        <f t="shared" si="120"/>
        <v>0</v>
      </c>
      <c r="AJ331" s="31">
        <f t="shared" si="121"/>
        <v>0</v>
      </c>
      <c r="AK331" s="31">
        <f t="shared" si="122"/>
        <v>0</v>
      </c>
      <c r="AL331" s="31">
        <f t="shared" si="123"/>
        <v>0</v>
      </c>
      <c r="AM331" s="13">
        <f t="shared" si="124"/>
        <v>0</v>
      </c>
      <c r="AN331" s="13">
        <f t="shared" si="125"/>
        <v>0</v>
      </c>
      <c r="AO331" s="15">
        <f t="shared" si="126"/>
        <v>0</v>
      </c>
      <c r="AP331" s="15">
        <f t="shared" si="127"/>
        <v>0</v>
      </c>
      <c r="AQ331" s="15">
        <f t="shared" si="128"/>
        <v>0</v>
      </c>
      <c r="AR331" s="15">
        <f t="shared" si="129"/>
        <v>0</v>
      </c>
      <c r="AS331" s="15">
        <f t="shared" si="130"/>
        <v>0</v>
      </c>
      <c r="AT331" s="22">
        <f t="shared" si="131"/>
        <v>0</v>
      </c>
      <c r="AU331" s="22">
        <f t="shared" si="132"/>
        <v>0</v>
      </c>
    </row>
    <row r="332" spans="1:47" x14ac:dyDescent="0.25">
      <c r="A332" t="s">
        <v>935</v>
      </c>
      <c r="B332" s="35">
        <v>1</v>
      </c>
      <c r="H332" s="35">
        <v>1</v>
      </c>
      <c r="K332" s="17">
        <v>1</v>
      </c>
      <c r="N332" s="17">
        <v>1</v>
      </c>
      <c r="X332" s="24">
        <v>2</v>
      </c>
      <c r="Z332" s="33">
        <f t="shared" si="111"/>
        <v>1</v>
      </c>
      <c r="AA332" s="33">
        <f t="shared" si="112"/>
        <v>0</v>
      </c>
      <c r="AB332" s="33">
        <f t="shared" si="113"/>
        <v>0</v>
      </c>
      <c r="AC332" s="33">
        <f t="shared" si="114"/>
        <v>0</v>
      </c>
      <c r="AD332" s="33">
        <f t="shared" si="115"/>
        <v>0</v>
      </c>
      <c r="AE332" s="33">
        <f t="shared" si="116"/>
        <v>0</v>
      </c>
      <c r="AF332" s="33">
        <f t="shared" si="117"/>
        <v>1</v>
      </c>
      <c r="AG332" s="31">
        <f t="shared" si="118"/>
        <v>0</v>
      </c>
      <c r="AH332" s="31">
        <f t="shared" si="119"/>
        <v>0</v>
      </c>
      <c r="AI332" s="31">
        <f t="shared" si="120"/>
        <v>1</v>
      </c>
      <c r="AJ332" s="31">
        <f t="shared" si="121"/>
        <v>0</v>
      </c>
      <c r="AK332" s="31">
        <f t="shared" si="122"/>
        <v>0</v>
      </c>
      <c r="AL332" s="31">
        <f t="shared" si="123"/>
        <v>1</v>
      </c>
      <c r="AM332" s="13">
        <f t="shared" si="124"/>
        <v>0</v>
      </c>
      <c r="AN332" s="13">
        <f t="shared" si="125"/>
        <v>0</v>
      </c>
      <c r="AO332" s="15">
        <f t="shared" si="126"/>
        <v>0</v>
      </c>
      <c r="AP332" s="15">
        <f t="shared" si="127"/>
        <v>0</v>
      </c>
      <c r="AQ332" s="15">
        <f t="shared" si="128"/>
        <v>0</v>
      </c>
      <c r="AR332" s="15">
        <f t="shared" si="129"/>
        <v>0</v>
      </c>
      <c r="AS332" s="15">
        <f t="shared" si="130"/>
        <v>0</v>
      </c>
      <c r="AT332" s="22">
        <f t="shared" si="131"/>
        <v>0</v>
      </c>
      <c r="AU332" s="22">
        <f t="shared" si="132"/>
        <v>0</v>
      </c>
    </row>
    <row r="333" spans="1:47" x14ac:dyDescent="0.25">
      <c r="A333" t="s">
        <v>939</v>
      </c>
      <c r="Q333" s="15">
        <v>2</v>
      </c>
      <c r="U333" s="15">
        <v>2</v>
      </c>
      <c r="X333" s="24">
        <v>2</v>
      </c>
      <c r="Z333" s="33">
        <f t="shared" si="111"/>
        <v>0</v>
      </c>
      <c r="AA333" s="33">
        <f t="shared" si="112"/>
        <v>0</v>
      </c>
      <c r="AB333" s="33">
        <f t="shared" si="113"/>
        <v>0</v>
      </c>
      <c r="AC333" s="33">
        <f t="shared" si="114"/>
        <v>0</v>
      </c>
      <c r="AD333" s="33">
        <f t="shared" si="115"/>
        <v>0</v>
      </c>
      <c r="AE333" s="33">
        <f t="shared" si="116"/>
        <v>0</v>
      </c>
      <c r="AF333" s="33">
        <f t="shared" si="117"/>
        <v>0</v>
      </c>
      <c r="AG333" s="31">
        <f t="shared" si="118"/>
        <v>0</v>
      </c>
      <c r="AH333" s="31">
        <f t="shared" si="119"/>
        <v>0</v>
      </c>
      <c r="AI333" s="31">
        <f t="shared" si="120"/>
        <v>0</v>
      </c>
      <c r="AJ333" s="31">
        <f t="shared" si="121"/>
        <v>0</v>
      </c>
      <c r="AK333" s="31">
        <f t="shared" si="122"/>
        <v>0</v>
      </c>
      <c r="AL333" s="31">
        <f t="shared" si="123"/>
        <v>0</v>
      </c>
      <c r="AM333" s="13">
        <f t="shared" si="124"/>
        <v>0</v>
      </c>
      <c r="AN333" s="13">
        <f t="shared" si="125"/>
        <v>0</v>
      </c>
      <c r="AO333" s="15">
        <f t="shared" si="126"/>
        <v>1</v>
      </c>
      <c r="AP333" s="15">
        <f t="shared" si="127"/>
        <v>0</v>
      </c>
      <c r="AQ333" s="15">
        <f t="shared" si="128"/>
        <v>0</v>
      </c>
      <c r="AR333" s="15">
        <f t="shared" si="129"/>
        <v>0</v>
      </c>
      <c r="AS333" s="15">
        <f t="shared" si="130"/>
        <v>1</v>
      </c>
      <c r="AT333" s="22">
        <f t="shared" si="131"/>
        <v>0</v>
      </c>
      <c r="AU333" s="22">
        <f t="shared" si="132"/>
        <v>0</v>
      </c>
    </row>
    <row r="334" spans="1:47" x14ac:dyDescent="0.25">
      <c r="A334" t="s">
        <v>941</v>
      </c>
      <c r="B334" s="35">
        <v>1</v>
      </c>
      <c r="H334" s="35">
        <v>1</v>
      </c>
      <c r="X334" s="24">
        <v>1</v>
      </c>
      <c r="Z334" s="33">
        <f t="shared" si="111"/>
        <v>1</v>
      </c>
      <c r="AA334" s="33">
        <f t="shared" si="112"/>
        <v>0</v>
      </c>
      <c r="AB334" s="33">
        <f t="shared" si="113"/>
        <v>0</v>
      </c>
      <c r="AC334" s="33">
        <f t="shared" si="114"/>
        <v>0</v>
      </c>
      <c r="AD334" s="33">
        <f t="shared" si="115"/>
        <v>0</v>
      </c>
      <c r="AE334" s="33">
        <f t="shared" si="116"/>
        <v>0</v>
      </c>
      <c r="AF334" s="33">
        <f t="shared" si="117"/>
        <v>1</v>
      </c>
      <c r="AG334" s="31">
        <f t="shared" si="118"/>
        <v>0</v>
      </c>
      <c r="AH334" s="31">
        <f t="shared" si="119"/>
        <v>0</v>
      </c>
      <c r="AI334" s="31">
        <f t="shared" si="120"/>
        <v>0</v>
      </c>
      <c r="AJ334" s="31">
        <f t="shared" si="121"/>
        <v>0</v>
      </c>
      <c r="AK334" s="31">
        <f t="shared" si="122"/>
        <v>0</v>
      </c>
      <c r="AL334" s="31">
        <f t="shared" si="123"/>
        <v>0</v>
      </c>
      <c r="AM334" s="13">
        <f t="shared" si="124"/>
        <v>0</v>
      </c>
      <c r="AN334" s="13">
        <f t="shared" si="125"/>
        <v>0</v>
      </c>
      <c r="AO334" s="15">
        <f t="shared" si="126"/>
        <v>0</v>
      </c>
      <c r="AP334" s="15">
        <f t="shared" si="127"/>
        <v>0</v>
      </c>
      <c r="AQ334" s="15">
        <f t="shared" si="128"/>
        <v>0</v>
      </c>
      <c r="AR334" s="15">
        <f t="shared" si="129"/>
        <v>0</v>
      </c>
      <c r="AS334" s="15">
        <f t="shared" si="130"/>
        <v>0</v>
      </c>
      <c r="AT334" s="22">
        <f t="shared" si="131"/>
        <v>0</v>
      </c>
      <c r="AU334" s="22">
        <f t="shared" si="132"/>
        <v>0</v>
      </c>
    </row>
    <row r="335" spans="1:47" x14ac:dyDescent="0.25">
      <c r="A335" t="s">
        <v>945</v>
      </c>
      <c r="E335" s="35">
        <v>2</v>
      </c>
      <c r="H335" s="35">
        <v>2</v>
      </c>
      <c r="X335" s="24">
        <v>2</v>
      </c>
      <c r="Z335" s="33">
        <f t="shared" si="111"/>
        <v>0</v>
      </c>
      <c r="AA335" s="33">
        <f t="shared" si="112"/>
        <v>0</v>
      </c>
      <c r="AB335" s="33">
        <f t="shared" si="113"/>
        <v>0</v>
      </c>
      <c r="AC335" s="33">
        <f t="shared" si="114"/>
        <v>1</v>
      </c>
      <c r="AD335" s="33">
        <f t="shared" si="115"/>
        <v>0</v>
      </c>
      <c r="AE335" s="33">
        <f t="shared" si="116"/>
        <v>0</v>
      </c>
      <c r="AF335" s="33">
        <f t="shared" si="117"/>
        <v>1</v>
      </c>
      <c r="AG335" s="31">
        <f t="shared" si="118"/>
        <v>0</v>
      </c>
      <c r="AH335" s="31">
        <f t="shared" si="119"/>
        <v>0</v>
      </c>
      <c r="AI335" s="31">
        <f t="shared" si="120"/>
        <v>0</v>
      </c>
      <c r="AJ335" s="31">
        <f t="shared" si="121"/>
        <v>0</v>
      </c>
      <c r="AK335" s="31">
        <f t="shared" si="122"/>
        <v>0</v>
      </c>
      <c r="AL335" s="31">
        <f t="shared" si="123"/>
        <v>0</v>
      </c>
      <c r="AM335" s="13">
        <f t="shared" si="124"/>
        <v>0</v>
      </c>
      <c r="AN335" s="13">
        <f t="shared" si="125"/>
        <v>0</v>
      </c>
      <c r="AO335" s="15">
        <f t="shared" si="126"/>
        <v>0</v>
      </c>
      <c r="AP335" s="15">
        <f t="shared" si="127"/>
        <v>0</v>
      </c>
      <c r="AQ335" s="15">
        <f t="shared" si="128"/>
        <v>0</v>
      </c>
      <c r="AR335" s="15">
        <f t="shared" si="129"/>
        <v>0</v>
      </c>
      <c r="AS335" s="15">
        <f t="shared" si="130"/>
        <v>0</v>
      </c>
      <c r="AT335" s="22">
        <f t="shared" si="131"/>
        <v>0</v>
      </c>
      <c r="AU335" s="22">
        <f t="shared" si="132"/>
        <v>0</v>
      </c>
    </row>
    <row r="336" spans="1:47" x14ac:dyDescent="0.25">
      <c r="A336" t="s">
        <v>948</v>
      </c>
      <c r="B336" s="35">
        <v>3</v>
      </c>
      <c r="H336" s="35">
        <v>3</v>
      </c>
      <c r="X336" s="24">
        <v>3</v>
      </c>
      <c r="Z336" s="33">
        <f t="shared" si="111"/>
        <v>1</v>
      </c>
      <c r="AA336" s="33">
        <f t="shared" si="112"/>
        <v>0</v>
      </c>
      <c r="AB336" s="33">
        <f t="shared" si="113"/>
        <v>0</v>
      </c>
      <c r="AC336" s="33">
        <f t="shared" si="114"/>
        <v>0</v>
      </c>
      <c r="AD336" s="33">
        <f t="shared" si="115"/>
        <v>0</v>
      </c>
      <c r="AE336" s="33">
        <f t="shared" si="116"/>
        <v>0</v>
      </c>
      <c r="AF336" s="33">
        <f t="shared" si="117"/>
        <v>1</v>
      </c>
      <c r="AG336" s="31">
        <f t="shared" si="118"/>
        <v>0</v>
      </c>
      <c r="AH336" s="31">
        <f t="shared" si="119"/>
        <v>0</v>
      </c>
      <c r="AI336" s="31">
        <f t="shared" si="120"/>
        <v>0</v>
      </c>
      <c r="AJ336" s="31">
        <f t="shared" si="121"/>
        <v>0</v>
      </c>
      <c r="AK336" s="31">
        <f t="shared" si="122"/>
        <v>0</v>
      </c>
      <c r="AL336" s="31">
        <f t="shared" si="123"/>
        <v>0</v>
      </c>
      <c r="AM336" s="13">
        <f t="shared" si="124"/>
        <v>0</v>
      </c>
      <c r="AN336" s="13">
        <f t="shared" si="125"/>
        <v>0</v>
      </c>
      <c r="AO336" s="15">
        <f t="shared" si="126"/>
        <v>0</v>
      </c>
      <c r="AP336" s="15">
        <f t="shared" si="127"/>
        <v>0</v>
      </c>
      <c r="AQ336" s="15">
        <f t="shared" si="128"/>
        <v>0</v>
      </c>
      <c r="AR336" s="15">
        <f t="shared" si="129"/>
        <v>0</v>
      </c>
      <c r="AS336" s="15">
        <f t="shared" si="130"/>
        <v>0</v>
      </c>
      <c r="AT336" s="22">
        <f t="shared" si="131"/>
        <v>0</v>
      </c>
      <c r="AU336" s="22">
        <f t="shared" si="132"/>
        <v>0</v>
      </c>
    </row>
    <row r="337" spans="1:47" x14ac:dyDescent="0.25">
      <c r="A337" t="s">
        <v>951</v>
      </c>
      <c r="B337" s="35">
        <v>2</v>
      </c>
      <c r="H337" s="35">
        <v>2</v>
      </c>
      <c r="S337" s="15">
        <v>2</v>
      </c>
      <c r="U337" s="15">
        <v>2</v>
      </c>
      <c r="X337" s="24">
        <v>4</v>
      </c>
      <c r="Z337" s="33">
        <f t="shared" si="111"/>
        <v>1</v>
      </c>
      <c r="AA337" s="33">
        <f t="shared" si="112"/>
        <v>0</v>
      </c>
      <c r="AB337" s="33">
        <f t="shared" si="113"/>
        <v>0</v>
      </c>
      <c r="AC337" s="33">
        <f t="shared" si="114"/>
        <v>0</v>
      </c>
      <c r="AD337" s="33">
        <f t="shared" si="115"/>
        <v>0</v>
      </c>
      <c r="AE337" s="33">
        <f t="shared" si="116"/>
        <v>0</v>
      </c>
      <c r="AF337" s="33">
        <f t="shared" si="117"/>
        <v>1</v>
      </c>
      <c r="AG337" s="31">
        <f t="shared" si="118"/>
        <v>0</v>
      </c>
      <c r="AH337" s="31">
        <f t="shared" si="119"/>
        <v>0</v>
      </c>
      <c r="AI337" s="31">
        <f t="shared" si="120"/>
        <v>0</v>
      </c>
      <c r="AJ337" s="31">
        <f t="shared" si="121"/>
        <v>0</v>
      </c>
      <c r="AK337" s="31">
        <f t="shared" si="122"/>
        <v>0</v>
      </c>
      <c r="AL337" s="31">
        <f t="shared" si="123"/>
        <v>0</v>
      </c>
      <c r="AM337" s="13">
        <f t="shared" si="124"/>
        <v>0</v>
      </c>
      <c r="AN337" s="13">
        <f t="shared" si="125"/>
        <v>0</v>
      </c>
      <c r="AO337" s="15">
        <f t="shared" si="126"/>
        <v>0</v>
      </c>
      <c r="AP337" s="15">
        <f t="shared" si="127"/>
        <v>0</v>
      </c>
      <c r="AQ337" s="15">
        <f t="shared" si="128"/>
        <v>1</v>
      </c>
      <c r="AR337" s="15">
        <f t="shared" si="129"/>
        <v>0</v>
      </c>
      <c r="AS337" s="15">
        <f t="shared" si="130"/>
        <v>1</v>
      </c>
      <c r="AT337" s="22">
        <f t="shared" si="131"/>
        <v>0</v>
      </c>
      <c r="AU337" s="22">
        <f t="shared" si="132"/>
        <v>0</v>
      </c>
    </row>
    <row r="338" spans="1:47" x14ac:dyDescent="0.25">
      <c r="A338" t="s">
        <v>955</v>
      </c>
      <c r="V338" s="22">
        <v>2</v>
      </c>
      <c r="W338" s="22">
        <v>2</v>
      </c>
      <c r="X338" s="24">
        <v>2</v>
      </c>
      <c r="Z338" s="33">
        <f t="shared" si="111"/>
        <v>0</v>
      </c>
      <c r="AA338" s="33">
        <f t="shared" si="112"/>
        <v>0</v>
      </c>
      <c r="AB338" s="33">
        <f t="shared" si="113"/>
        <v>0</v>
      </c>
      <c r="AC338" s="33">
        <f t="shared" si="114"/>
        <v>0</v>
      </c>
      <c r="AD338" s="33">
        <f t="shared" si="115"/>
        <v>0</v>
      </c>
      <c r="AE338" s="33">
        <f t="shared" si="116"/>
        <v>0</v>
      </c>
      <c r="AF338" s="33">
        <f t="shared" si="117"/>
        <v>0</v>
      </c>
      <c r="AG338" s="31">
        <f t="shared" si="118"/>
        <v>0</v>
      </c>
      <c r="AH338" s="31">
        <f t="shared" si="119"/>
        <v>0</v>
      </c>
      <c r="AI338" s="31">
        <f t="shared" si="120"/>
        <v>0</v>
      </c>
      <c r="AJ338" s="31">
        <f t="shared" si="121"/>
        <v>0</v>
      </c>
      <c r="AK338" s="31">
        <f t="shared" si="122"/>
        <v>0</v>
      </c>
      <c r="AL338" s="31">
        <f t="shared" si="123"/>
        <v>0</v>
      </c>
      <c r="AM338" s="13">
        <f t="shared" si="124"/>
        <v>0</v>
      </c>
      <c r="AN338" s="13">
        <f t="shared" si="125"/>
        <v>0</v>
      </c>
      <c r="AO338" s="15">
        <f t="shared" si="126"/>
        <v>0</v>
      </c>
      <c r="AP338" s="15">
        <f t="shared" si="127"/>
        <v>0</v>
      </c>
      <c r="AQ338" s="15">
        <f t="shared" si="128"/>
        <v>0</v>
      </c>
      <c r="AR338" s="15">
        <f t="shared" si="129"/>
        <v>0</v>
      </c>
      <c r="AS338" s="15">
        <f t="shared" si="130"/>
        <v>0</v>
      </c>
      <c r="AT338" s="22">
        <f t="shared" si="131"/>
        <v>1</v>
      </c>
      <c r="AU338" s="22">
        <f t="shared" si="132"/>
        <v>1</v>
      </c>
    </row>
    <row r="339" spans="1:47" x14ac:dyDescent="0.25">
      <c r="A339" t="s">
        <v>956</v>
      </c>
      <c r="K339" s="17">
        <v>2</v>
      </c>
      <c r="N339" s="17">
        <v>2</v>
      </c>
      <c r="X339" s="24">
        <v>2</v>
      </c>
      <c r="Z339" s="33">
        <f t="shared" si="111"/>
        <v>0</v>
      </c>
      <c r="AA339" s="33">
        <f t="shared" si="112"/>
        <v>0</v>
      </c>
      <c r="AB339" s="33">
        <f t="shared" si="113"/>
        <v>0</v>
      </c>
      <c r="AC339" s="33">
        <f t="shared" si="114"/>
        <v>0</v>
      </c>
      <c r="AD339" s="33">
        <f t="shared" si="115"/>
        <v>0</v>
      </c>
      <c r="AE339" s="33">
        <f t="shared" si="116"/>
        <v>0</v>
      </c>
      <c r="AF339" s="33">
        <f t="shared" si="117"/>
        <v>0</v>
      </c>
      <c r="AG339" s="31">
        <f t="shared" si="118"/>
        <v>0</v>
      </c>
      <c r="AH339" s="31">
        <f t="shared" si="119"/>
        <v>0</v>
      </c>
      <c r="AI339" s="31">
        <f t="shared" si="120"/>
        <v>1</v>
      </c>
      <c r="AJ339" s="31">
        <f t="shared" si="121"/>
        <v>0</v>
      </c>
      <c r="AK339" s="31">
        <f t="shared" si="122"/>
        <v>0</v>
      </c>
      <c r="AL339" s="31">
        <f t="shared" si="123"/>
        <v>1</v>
      </c>
      <c r="AM339" s="13">
        <f t="shared" si="124"/>
        <v>0</v>
      </c>
      <c r="AN339" s="13">
        <f t="shared" si="125"/>
        <v>0</v>
      </c>
      <c r="AO339" s="15">
        <f t="shared" si="126"/>
        <v>0</v>
      </c>
      <c r="AP339" s="15">
        <f t="shared" si="127"/>
        <v>0</v>
      </c>
      <c r="AQ339" s="15">
        <f t="shared" si="128"/>
        <v>0</v>
      </c>
      <c r="AR339" s="15">
        <f t="shared" si="129"/>
        <v>0</v>
      </c>
      <c r="AS339" s="15">
        <f t="shared" si="130"/>
        <v>0</v>
      </c>
      <c r="AT339" s="22">
        <f t="shared" si="131"/>
        <v>0</v>
      </c>
      <c r="AU339" s="22">
        <f t="shared" si="132"/>
        <v>0</v>
      </c>
    </row>
    <row r="340" spans="1:47" x14ac:dyDescent="0.25">
      <c r="A340" t="s">
        <v>960</v>
      </c>
      <c r="K340" s="17">
        <v>4</v>
      </c>
      <c r="N340" s="17">
        <v>4</v>
      </c>
      <c r="X340" s="24">
        <v>4</v>
      </c>
      <c r="Z340" s="33">
        <f t="shared" si="111"/>
        <v>0</v>
      </c>
      <c r="AA340" s="33">
        <f t="shared" si="112"/>
        <v>0</v>
      </c>
      <c r="AB340" s="33">
        <f t="shared" si="113"/>
        <v>0</v>
      </c>
      <c r="AC340" s="33">
        <f t="shared" si="114"/>
        <v>0</v>
      </c>
      <c r="AD340" s="33">
        <f t="shared" si="115"/>
        <v>0</v>
      </c>
      <c r="AE340" s="33">
        <f t="shared" si="116"/>
        <v>0</v>
      </c>
      <c r="AF340" s="33">
        <f t="shared" si="117"/>
        <v>0</v>
      </c>
      <c r="AG340" s="31">
        <f t="shared" si="118"/>
        <v>0</v>
      </c>
      <c r="AH340" s="31">
        <f t="shared" si="119"/>
        <v>0</v>
      </c>
      <c r="AI340" s="31">
        <f t="shared" si="120"/>
        <v>1</v>
      </c>
      <c r="AJ340" s="31">
        <f t="shared" si="121"/>
        <v>0</v>
      </c>
      <c r="AK340" s="31">
        <f t="shared" si="122"/>
        <v>0</v>
      </c>
      <c r="AL340" s="31">
        <f t="shared" si="123"/>
        <v>1</v>
      </c>
      <c r="AM340" s="13">
        <f t="shared" si="124"/>
        <v>0</v>
      </c>
      <c r="AN340" s="13">
        <f t="shared" si="125"/>
        <v>0</v>
      </c>
      <c r="AO340" s="15">
        <f t="shared" si="126"/>
        <v>0</v>
      </c>
      <c r="AP340" s="15">
        <f t="shared" si="127"/>
        <v>0</v>
      </c>
      <c r="AQ340" s="15">
        <f t="shared" si="128"/>
        <v>0</v>
      </c>
      <c r="AR340" s="15">
        <f t="shared" si="129"/>
        <v>0</v>
      </c>
      <c r="AS340" s="15">
        <f t="shared" si="130"/>
        <v>0</v>
      </c>
      <c r="AT340" s="22">
        <f t="shared" si="131"/>
        <v>0</v>
      </c>
      <c r="AU340" s="22">
        <f t="shared" si="132"/>
        <v>0</v>
      </c>
    </row>
    <row r="341" spans="1:47" x14ac:dyDescent="0.25">
      <c r="A341" t="s">
        <v>961</v>
      </c>
      <c r="B341" s="35">
        <v>2</v>
      </c>
      <c r="H341" s="35">
        <v>2</v>
      </c>
      <c r="X341" s="24">
        <v>2</v>
      </c>
      <c r="Z341" s="33">
        <f t="shared" si="111"/>
        <v>1</v>
      </c>
      <c r="AA341" s="33">
        <f t="shared" si="112"/>
        <v>0</v>
      </c>
      <c r="AB341" s="33">
        <f t="shared" si="113"/>
        <v>0</v>
      </c>
      <c r="AC341" s="33">
        <f t="shared" si="114"/>
        <v>0</v>
      </c>
      <c r="AD341" s="33">
        <f t="shared" si="115"/>
        <v>0</v>
      </c>
      <c r="AE341" s="33">
        <f t="shared" si="116"/>
        <v>0</v>
      </c>
      <c r="AF341" s="33">
        <f t="shared" si="117"/>
        <v>1</v>
      </c>
      <c r="AG341" s="31">
        <f t="shared" si="118"/>
        <v>0</v>
      </c>
      <c r="AH341" s="31">
        <f t="shared" si="119"/>
        <v>0</v>
      </c>
      <c r="AI341" s="31">
        <f t="shared" si="120"/>
        <v>0</v>
      </c>
      <c r="AJ341" s="31">
        <f t="shared" si="121"/>
        <v>0</v>
      </c>
      <c r="AK341" s="31">
        <f t="shared" si="122"/>
        <v>0</v>
      </c>
      <c r="AL341" s="31">
        <f t="shared" si="123"/>
        <v>0</v>
      </c>
      <c r="AM341" s="13">
        <f t="shared" si="124"/>
        <v>0</v>
      </c>
      <c r="AN341" s="13">
        <f t="shared" si="125"/>
        <v>0</v>
      </c>
      <c r="AO341" s="15">
        <f t="shared" si="126"/>
        <v>0</v>
      </c>
      <c r="AP341" s="15">
        <f t="shared" si="127"/>
        <v>0</v>
      </c>
      <c r="AQ341" s="15">
        <f t="shared" si="128"/>
        <v>0</v>
      </c>
      <c r="AR341" s="15">
        <f t="shared" si="129"/>
        <v>0</v>
      </c>
      <c r="AS341" s="15">
        <f t="shared" si="130"/>
        <v>0</v>
      </c>
      <c r="AT341" s="22">
        <f t="shared" si="131"/>
        <v>0</v>
      </c>
      <c r="AU341" s="22">
        <f t="shared" si="132"/>
        <v>0</v>
      </c>
    </row>
    <row r="342" spans="1:47" x14ac:dyDescent="0.25">
      <c r="A342" t="s">
        <v>965</v>
      </c>
      <c r="B342" s="35">
        <v>2</v>
      </c>
      <c r="H342" s="35">
        <v>2</v>
      </c>
      <c r="X342" s="24">
        <v>2</v>
      </c>
      <c r="Z342" s="33">
        <f t="shared" si="111"/>
        <v>1</v>
      </c>
      <c r="AA342" s="33">
        <f t="shared" si="112"/>
        <v>0</v>
      </c>
      <c r="AB342" s="33">
        <f t="shared" si="113"/>
        <v>0</v>
      </c>
      <c r="AC342" s="33">
        <f t="shared" si="114"/>
        <v>0</v>
      </c>
      <c r="AD342" s="33">
        <f t="shared" si="115"/>
        <v>0</v>
      </c>
      <c r="AE342" s="33">
        <f t="shared" si="116"/>
        <v>0</v>
      </c>
      <c r="AF342" s="33">
        <f t="shared" si="117"/>
        <v>1</v>
      </c>
      <c r="AG342" s="31">
        <f t="shared" si="118"/>
        <v>0</v>
      </c>
      <c r="AH342" s="31">
        <f t="shared" si="119"/>
        <v>0</v>
      </c>
      <c r="AI342" s="31">
        <f t="shared" si="120"/>
        <v>0</v>
      </c>
      <c r="AJ342" s="31">
        <f t="shared" si="121"/>
        <v>0</v>
      </c>
      <c r="AK342" s="31">
        <f t="shared" si="122"/>
        <v>0</v>
      </c>
      <c r="AL342" s="31">
        <f t="shared" si="123"/>
        <v>0</v>
      </c>
      <c r="AM342" s="13">
        <f t="shared" si="124"/>
        <v>0</v>
      </c>
      <c r="AN342" s="13">
        <f t="shared" si="125"/>
        <v>0</v>
      </c>
      <c r="AO342" s="15">
        <f t="shared" si="126"/>
        <v>0</v>
      </c>
      <c r="AP342" s="15">
        <f t="shared" si="127"/>
        <v>0</v>
      </c>
      <c r="AQ342" s="15">
        <f t="shared" si="128"/>
        <v>0</v>
      </c>
      <c r="AR342" s="15">
        <f t="shared" si="129"/>
        <v>0</v>
      </c>
      <c r="AS342" s="15">
        <f t="shared" si="130"/>
        <v>0</v>
      </c>
      <c r="AT342" s="22">
        <f t="shared" si="131"/>
        <v>0</v>
      </c>
      <c r="AU342" s="22">
        <f t="shared" si="132"/>
        <v>0</v>
      </c>
    </row>
    <row r="343" spans="1:47" x14ac:dyDescent="0.25">
      <c r="A343" t="s">
        <v>966</v>
      </c>
      <c r="B343" s="35">
        <v>2</v>
      </c>
      <c r="H343" s="35">
        <v>2</v>
      </c>
      <c r="X343" s="24">
        <v>2</v>
      </c>
      <c r="Z343" s="33">
        <f t="shared" si="111"/>
        <v>1</v>
      </c>
      <c r="AA343" s="33">
        <f t="shared" si="112"/>
        <v>0</v>
      </c>
      <c r="AB343" s="33">
        <f t="shared" si="113"/>
        <v>0</v>
      </c>
      <c r="AC343" s="33">
        <f t="shared" si="114"/>
        <v>0</v>
      </c>
      <c r="AD343" s="33">
        <f t="shared" si="115"/>
        <v>0</v>
      </c>
      <c r="AE343" s="33">
        <f t="shared" si="116"/>
        <v>0</v>
      </c>
      <c r="AF343" s="33">
        <f t="shared" si="117"/>
        <v>1</v>
      </c>
      <c r="AG343" s="31">
        <f t="shared" si="118"/>
        <v>0</v>
      </c>
      <c r="AH343" s="31">
        <f t="shared" si="119"/>
        <v>0</v>
      </c>
      <c r="AI343" s="31">
        <f t="shared" si="120"/>
        <v>0</v>
      </c>
      <c r="AJ343" s="31">
        <f t="shared" si="121"/>
        <v>0</v>
      </c>
      <c r="AK343" s="31">
        <f t="shared" si="122"/>
        <v>0</v>
      </c>
      <c r="AL343" s="31">
        <f t="shared" si="123"/>
        <v>0</v>
      </c>
      <c r="AM343" s="13">
        <f t="shared" si="124"/>
        <v>0</v>
      </c>
      <c r="AN343" s="13">
        <f t="shared" si="125"/>
        <v>0</v>
      </c>
      <c r="AO343" s="15">
        <f t="shared" si="126"/>
        <v>0</v>
      </c>
      <c r="AP343" s="15">
        <f t="shared" si="127"/>
        <v>0</v>
      </c>
      <c r="AQ343" s="15">
        <f t="shared" si="128"/>
        <v>0</v>
      </c>
      <c r="AR343" s="15">
        <f t="shared" si="129"/>
        <v>0</v>
      </c>
      <c r="AS343" s="15">
        <f t="shared" si="130"/>
        <v>0</v>
      </c>
      <c r="AT343" s="22">
        <f t="shared" si="131"/>
        <v>0</v>
      </c>
      <c r="AU343" s="22">
        <f t="shared" si="132"/>
        <v>0</v>
      </c>
    </row>
    <row r="344" spans="1:47" x14ac:dyDescent="0.25">
      <c r="A344" t="s">
        <v>967</v>
      </c>
      <c r="B344" s="35">
        <v>2</v>
      </c>
      <c r="H344" s="35">
        <v>2</v>
      </c>
      <c r="X344" s="24">
        <v>2</v>
      </c>
      <c r="Z344" s="33">
        <f t="shared" si="111"/>
        <v>1</v>
      </c>
      <c r="AA344" s="33">
        <f t="shared" si="112"/>
        <v>0</v>
      </c>
      <c r="AB344" s="33">
        <f t="shared" si="113"/>
        <v>0</v>
      </c>
      <c r="AC344" s="33">
        <f t="shared" si="114"/>
        <v>0</v>
      </c>
      <c r="AD344" s="33">
        <f t="shared" si="115"/>
        <v>0</v>
      </c>
      <c r="AE344" s="33">
        <f t="shared" si="116"/>
        <v>0</v>
      </c>
      <c r="AF344" s="33">
        <f t="shared" si="117"/>
        <v>1</v>
      </c>
      <c r="AG344" s="31">
        <f t="shared" si="118"/>
        <v>0</v>
      </c>
      <c r="AH344" s="31">
        <f t="shared" si="119"/>
        <v>0</v>
      </c>
      <c r="AI344" s="31">
        <f t="shared" si="120"/>
        <v>0</v>
      </c>
      <c r="AJ344" s="31">
        <f t="shared" si="121"/>
        <v>0</v>
      </c>
      <c r="AK344" s="31">
        <f t="shared" si="122"/>
        <v>0</v>
      </c>
      <c r="AL344" s="31">
        <f t="shared" si="123"/>
        <v>0</v>
      </c>
      <c r="AM344" s="13">
        <f t="shared" si="124"/>
        <v>0</v>
      </c>
      <c r="AN344" s="13">
        <f t="shared" si="125"/>
        <v>0</v>
      </c>
      <c r="AO344" s="15">
        <f t="shared" si="126"/>
        <v>0</v>
      </c>
      <c r="AP344" s="15">
        <f t="shared" si="127"/>
        <v>0</v>
      </c>
      <c r="AQ344" s="15">
        <f t="shared" si="128"/>
        <v>0</v>
      </c>
      <c r="AR344" s="15">
        <f t="shared" si="129"/>
        <v>0</v>
      </c>
      <c r="AS344" s="15">
        <f t="shared" si="130"/>
        <v>0</v>
      </c>
      <c r="AT344" s="22">
        <f t="shared" si="131"/>
        <v>0</v>
      </c>
      <c r="AU344" s="22">
        <f t="shared" si="132"/>
        <v>0</v>
      </c>
    </row>
    <row r="345" spans="1:47" x14ac:dyDescent="0.25">
      <c r="A345" t="s">
        <v>968</v>
      </c>
      <c r="B345" s="35">
        <v>2</v>
      </c>
      <c r="H345" s="35">
        <v>2</v>
      </c>
      <c r="X345" s="24">
        <v>2</v>
      </c>
      <c r="Z345" s="33">
        <f t="shared" si="111"/>
        <v>1</v>
      </c>
      <c r="AA345" s="33">
        <f t="shared" si="112"/>
        <v>0</v>
      </c>
      <c r="AB345" s="33">
        <f t="shared" si="113"/>
        <v>0</v>
      </c>
      <c r="AC345" s="33">
        <f t="shared" si="114"/>
        <v>0</v>
      </c>
      <c r="AD345" s="33">
        <f t="shared" si="115"/>
        <v>0</v>
      </c>
      <c r="AE345" s="33">
        <f t="shared" si="116"/>
        <v>0</v>
      </c>
      <c r="AF345" s="33">
        <f t="shared" si="117"/>
        <v>1</v>
      </c>
      <c r="AG345" s="31">
        <f t="shared" si="118"/>
        <v>0</v>
      </c>
      <c r="AH345" s="31">
        <f t="shared" si="119"/>
        <v>0</v>
      </c>
      <c r="AI345" s="31">
        <f t="shared" si="120"/>
        <v>0</v>
      </c>
      <c r="AJ345" s="31">
        <f t="shared" si="121"/>
        <v>0</v>
      </c>
      <c r="AK345" s="31">
        <f t="shared" si="122"/>
        <v>0</v>
      </c>
      <c r="AL345" s="31">
        <f t="shared" si="123"/>
        <v>0</v>
      </c>
      <c r="AM345" s="13">
        <f t="shared" si="124"/>
        <v>0</v>
      </c>
      <c r="AN345" s="13">
        <f t="shared" si="125"/>
        <v>0</v>
      </c>
      <c r="AO345" s="15">
        <f t="shared" si="126"/>
        <v>0</v>
      </c>
      <c r="AP345" s="15">
        <f t="shared" si="127"/>
        <v>0</v>
      </c>
      <c r="AQ345" s="15">
        <f t="shared" si="128"/>
        <v>0</v>
      </c>
      <c r="AR345" s="15">
        <f t="shared" si="129"/>
        <v>0</v>
      </c>
      <c r="AS345" s="15">
        <f t="shared" si="130"/>
        <v>0</v>
      </c>
      <c r="AT345" s="22">
        <f t="shared" si="131"/>
        <v>0</v>
      </c>
      <c r="AU345" s="22">
        <f t="shared" si="132"/>
        <v>0</v>
      </c>
    </row>
    <row r="346" spans="1:47" x14ac:dyDescent="0.25">
      <c r="A346" t="s">
        <v>969</v>
      </c>
      <c r="E346" s="35">
        <v>2</v>
      </c>
      <c r="H346" s="35">
        <v>2</v>
      </c>
      <c r="X346" s="24">
        <v>2</v>
      </c>
      <c r="Z346" s="33">
        <f t="shared" si="111"/>
        <v>0</v>
      </c>
      <c r="AA346" s="33">
        <f t="shared" si="112"/>
        <v>0</v>
      </c>
      <c r="AB346" s="33">
        <f t="shared" si="113"/>
        <v>0</v>
      </c>
      <c r="AC346" s="33">
        <f t="shared" si="114"/>
        <v>1</v>
      </c>
      <c r="AD346" s="33">
        <f t="shared" si="115"/>
        <v>0</v>
      </c>
      <c r="AE346" s="33">
        <f t="shared" si="116"/>
        <v>0</v>
      </c>
      <c r="AF346" s="33">
        <f t="shared" si="117"/>
        <v>1</v>
      </c>
      <c r="AG346" s="31">
        <f t="shared" si="118"/>
        <v>0</v>
      </c>
      <c r="AH346" s="31">
        <f t="shared" si="119"/>
        <v>0</v>
      </c>
      <c r="AI346" s="31">
        <f t="shared" si="120"/>
        <v>0</v>
      </c>
      <c r="AJ346" s="31">
        <f t="shared" si="121"/>
        <v>0</v>
      </c>
      <c r="AK346" s="31">
        <f t="shared" si="122"/>
        <v>0</v>
      </c>
      <c r="AL346" s="31">
        <f t="shared" si="123"/>
        <v>0</v>
      </c>
      <c r="AM346" s="13">
        <f t="shared" si="124"/>
        <v>0</v>
      </c>
      <c r="AN346" s="13">
        <f t="shared" si="125"/>
        <v>0</v>
      </c>
      <c r="AO346" s="15">
        <f t="shared" si="126"/>
        <v>0</v>
      </c>
      <c r="AP346" s="15">
        <f t="shared" si="127"/>
        <v>0</v>
      </c>
      <c r="AQ346" s="15">
        <f t="shared" si="128"/>
        <v>0</v>
      </c>
      <c r="AR346" s="15">
        <f t="shared" si="129"/>
        <v>0</v>
      </c>
      <c r="AS346" s="15">
        <f t="shared" si="130"/>
        <v>0</v>
      </c>
      <c r="AT346" s="22">
        <f t="shared" si="131"/>
        <v>0</v>
      </c>
      <c r="AU346" s="22">
        <f t="shared" si="132"/>
        <v>0</v>
      </c>
    </row>
    <row r="347" spans="1:47" x14ac:dyDescent="0.25">
      <c r="A347" t="s">
        <v>972</v>
      </c>
      <c r="B347" s="35">
        <v>2</v>
      </c>
      <c r="H347" s="35">
        <v>2</v>
      </c>
      <c r="X347" s="24">
        <v>2</v>
      </c>
      <c r="Z347" s="33">
        <f t="shared" si="111"/>
        <v>1</v>
      </c>
      <c r="AA347" s="33">
        <f t="shared" si="112"/>
        <v>0</v>
      </c>
      <c r="AB347" s="33">
        <f t="shared" si="113"/>
        <v>0</v>
      </c>
      <c r="AC347" s="33">
        <f t="shared" si="114"/>
        <v>0</v>
      </c>
      <c r="AD347" s="33">
        <f t="shared" si="115"/>
        <v>0</v>
      </c>
      <c r="AE347" s="33">
        <f t="shared" si="116"/>
        <v>0</v>
      </c>
      <c r="AF347" s="33">
        <f t="shared" si="117"/>
        <v>1</v>
      </c>
      <c r="AG347" s="31">
        <f t="shared" si="118"/>
        <v>0</v>
      </c>
      <c r="AH347" s="31">
        <f t="shared" si="119"/>
        <v>0</v>
      </c>
      <c r="AI347" s="31">
        <f t="shared" si="120"/>
        <v>0</v>
      </c>
      <c r="AJ347" s="31">
        <f t="shared" si="121"/>
        <v>0</v>
      </c>
      <c r="AK347" s="31">
        <f t="shared" si="122"/>
        <v>0</v>
      </c>
      <c r="AL347" s="31">
        <f t="shared" si="123"/>
        <v>0</v>
      </c>
      <c r="AM347" s="13">
        <f t="shared" si="124"/>
        <v>0</v>
      </c>
      <c r="AN347" s="13">
        <f t="shared" si="125"/>
        <v>0</v>
      </c>
      <c r="AO347" s="15">
        <f t="shared" si="126"/>
        <v>0</v>
      </c>
      <c r="AP347" s="15">
        <f t="shared" si="127"/>
        <v>0</v>
      </c>
      <c r="AQ347" s="15">
        <f t="shared" si="128"/>
        <v>0</v>
      </c>
      <c r="AR347" s="15">
        <f t="shared" si="129"/>
        <v>0</v>
      </c>
      <c r="AS347" s="15">
        <f t="shared" si="130"/>
        <v>0</v>
      </c>
      <c r="AT347" s="22">
        <f t="shared" si="131"/>
        <v>0</v>
      </c>
      <c r="AU347" s="22">
        <f t="shared" si="132"/>
        <v>0</v>
      </c>
    </row>
    <row r="348" spans="1:47" x14ac:dyDescent="0.25">
      <c r="A348" t="s">
        <v>975</v>
      </c>
      <c r="B348" s="35">
        <v>3</v>
      </c>
      <c r="H348" s="35">
        <v>3</v>
      </c>
      <c r="Q348" s="15">
        <v>3</v>
      </c>
      <c r="U348" s="15">
        <v>3</v>
      </c>
      <c r="X348" s="24">
        <v>6</v>
      </c>
      <c r="Z348" s="33">
        <f t="shared" si="111"/>
        <v>1</v>
      </c>
      <c r="AA348" s="33">
        <f t="shared" si="112"/>
        <v>0</v>
      </c>
      <c r="AB348" s="33">
        <f t="shared" si="113"/>
        <v>0</v>
      </c>
      <c r="AC348" s="33">
        <f t="shared" si="114"/>
        <v>0</v>
      </c>
      <c r="AD348" s="33">
        <f t="shared" si="115"/>
        <v>0</v>
      </c>
      <c r="AE348" s="33">
        <f t="shared" si="116"/>
        <v>0</v>
      </c>
      <c r="AF348" s="33">
        <f t="shared" si="117"/>
        <v>1</v>
      </c>
      <c r="AG348" s="31">
        <f t="shared" si="118"/>
        <v>0</v>
      </c>
      <c r="AH348" s="31">
        <f t="shared" si="119"/>
        <v>0</v>
      </c>
      <c r="AI348" s="31">
        <f t="shared" si="120"/>
        <v>0</v>
      </c>
      <c r="AJ348" s="31">
        <f t="shared" si="121"/>
        <v>0</v>
      </c>
      <c r="AK348" s="31">
        <f t="shared" si="122"/>
        <v>0</v>
      </c>
      <c r="AL348" s="31">
        <f t="shared" si="123"/>
        <v>0</v>
      </c>
      <c r="AM348" s="13">
        <f t="shared" si="124"/>
        <v>0</v>
      </c>
      <c r="AN348" s="13">
        <f t="shared" si="125"/>
        <v>0</v>
      </c>
      <c r="AO348" s="15">
        <f t="shared" si="126"/>
        <v>1</v>
      </c>
      <c r="AP348" s="15">
        <f t="shared" si="127"/>
        <v>0</v>
      </c>
      <c r="AQ348" s="15">
        <f t="shared" si="128"/>
        <v>0</v>
      </c>
      <c r="AR348" s="15">
        <f t="shared" si="129"/>
        <v>0</v>
      </c>
      <c r="AS348" s="15">
        <f t="shared" si="130"/>
        <v>1</v>
      </c>
      <c r="AT348" s="22">
        <f t="shared" si="131"/>
        <v>0</v>
      </c>
      <c r="AU348" s="22">
        <f t="shared" si="132"/>
        <v>0</v>
      </c>
    </row>
    <row r="349" spans="1:47" x14ac:dyDescent="0.25">
      <c r="A349" t="s">
        <v>977</v>
      </c>
      <c r="E349" s="35">
        <v>1</v>
      </c>
      <c r="H349" s="35">
        <v>1</v>
      </c>
      <c r="X349" s="24">
        <v>1</v>
      </c>
      <c r="Z349" s="33">
        <f t="shared" si="111"/>
        <v>0</v>
      </c>
      <c r="AA349" s="33">
        <f t="shared" si="112"/>
        <v>0</v>
      </c>
      <c r="AB349" s="33">
        <f t="shared" si="113"/>
        <v>0</v>
      </c>
      <c r="AC349" s="33">
        <f t="shared" si="114"/>
        <v>1</v>
      </c>
      <c r="AD349" s="33">
        <f t="shared" si="115"/>
        <v>0</v>
      </c>
      <c r="AE349" s="33">
        <f t="shared" si="116"/>
        <v>0</v>
      </c>
      <c r="AF349" s="33">
        <f t="shared" si="117"/>
        <v>1</v>
      </c>
      <c r="AG349" s="31">
        <f t="shared" si="118"/>
        <v>0</v>
      </c>
      <c r="AH349" s="31">
        <f t="shared" si="119"/>
        <v>0</v>
      </c>
      <c r="AI349" s="31">
        <f t="shared" si="120"/>
        <v>0</v>
      </c>
      <c r="AJ349" s="31">
        <f t="shared" si="121"/>
        <v>0</v>
      </c>
      <c r="AK349" s="31">
        <f t="shared" si="122"/>
        <v>0</v>
      </c>
      <c r="AL349" s="31">
        <f t="shared" si="123"/>
        <v>0</v>
      </c>
      <c r="AM349" s="13">
        <f t="shared" si="124"/>
        <v>0</v>
      </c>
      <c r="AN349" s="13">
        <f t="shared" si="125"/>
        <v>0</v>
      </c>
      <c r="AO349" s="15">
        <f t="shared" si="126"/>
        <v>0</v>
      </c>
      <c r="AP349" s="15">
        <f t="shared" si="127"/>
        <v>0</v>
      </c>
      <c r="AQ349" s="15">
        <f t="shared" si="128"/>
        <v>0</v>
      </c>
      <c r="AR349" s="15">
        <f t="shared" si="129"/>
        <v>0</v>
      </c>
      <c r="AS349" s="15">
        <f t="shared" si="130"/>
        <v>0</v>
      </c>
      <c r="AT349" s="22">
        <f t="shared" si="131"/>
        <v>0</v>
      </c>
      <c r="AU349" s="22">
        <f t="shared" si="132"/>
        <v>0</v>
      </c>
    </row>
    <row r="350" spans="1:47" x14ac:dyDescent="0.25">
      <c r="A350" t="s">
        <v>979</v>
      </c>
      <c r="B350" s="35">
        <v>2</v>
      </c>
      <c r="H350" s="35">
        <v>2</v>
      </c>
      <c r="X350" s="24">
        <v>2</v>
      </c>
      <c r="Z350" s="33">
        <f t="shared" ref="Z350:Z413" si="133">IF(ISBLANK(B350),0,1)</f>
        <v>1</v>
      </c>
      <c r="AA350" s="33">
        <f t="shared" ref="AA350:AA413" si="134">IF(ISBLANK(C350),0,1)</f>
        <v>0</v>
      </c>
      <c r="AB350" s="33">
        <f t="shared" ref="AB350:AB413" si="135">IF(ISBLANK(D350),0,1)</f>
        <v>0</v>
      </c>
      <c r="AC350" s="33">
        <f t="shared" ref="AC350:AC413" si="136">IF(ISBLANK(E350),0,1)</f>
        <v>0</v>
      </c>
      <c r="AD350" s="33">
        <f t="shared" ref="AD350:AD413" si="137">IF(ISBLANK(F350),0,1)</f>
        <v>0</v>
      </c>
      <c r="AE350" s="33">
        <f t="shared" ref="AE350:AE413" si="138">IF(ISBLANK(G350),0,1)</f>
        <v>0</v>
      </c>
      <c r="AF350" s="33">
        <f t="shared" ref="AF350:AF413" si="139">IF(ISBLANK(H350),0,1)</f>
        <v>1</v>
      </c>
      <c r="AG350" s="31">
        <f t="shared" ref="AG350:AG413" si="140">IF(ISBLANK(I350),0,1)</f>
        <v>0</v>
      </c>
      <c r="AH350" s="31">
        <f t="shared" ref="AH350:AH413" si="141">IF(ISBLANK(J350),0,1)</f>
        <v>0</v>
      </c>
      <c r="AI350" s="31">
        <f t="shared" ref="AI350:AI413" si="142">IF(ISBLANK(K350),0,1)</f>
        <v>0</v>
      </c>
      <c r="AJ350" s="31">
        <f t="shared" ref="AJ350:AJ413" si="143">IF(ISBLANK(L350),0,1)</f>
        <v>0</v>
      </c>
      <c r="AK350" s="31">
        <f t="shared" ref="AK350:AK413" si="144">IF(ISBLANK(M350),0,1)</f>
        <v>0</v>
      </c>
      <c r="AL350" s="31">
        <f t="shared" ref="AL350:AL413" si="145">IF(ISBLANK(N350),0,1)</f>
        <v>0</v>
      </c>
      <c r="AM350" s="13">
        <f t="shared" ref="AM350:AM413" si="146">IF(ISBLANK(O350),0,1)</f>
        <v>0</v>
      </c>
      <c r="AN350" s="13">
        <f t="shared" ref="AN350:AN413" si="147">IF(ISBLANK(P350),0,1)</f>
        <v>0</v>
      </c>
      <c r="AO350" s="15">
        <f t="shared" ref="AO350:AO413" si="148">IF(ISBLANK(Q350),0,1)</f>
        <v>0</v>
      </c>
      <c r="AP350" s="15">
        <f t="shared" ref="AP350:AP413" si="149">IF(ISBLANK(R350),0,1)</f>
        <v>0</v>
      </c>
      <c r="AQ350" s="15">
        <f t="shared" ref="AQ350:AQ413" si="150">IF(ISBLANK(S350),0,1)</f>
        <v>0</v>
      </c>
      <c r="AR350" s="15">
        <f t="shared" ref="AR350:AR413" si="151">IF(ISBLANK(T350),0,1)</f>
        <v>0</v>
      </c>
      <c r="AS350" s="15">
        <f t="shared" ref="AS350:AS413" si="152">IF(ISBLANK(U350),0,1)</f>
        <v>0</v>
      </c>
      <c r="AT350" s="22">
        <f t="shared" ref="AT350:AT413" si="153">IF(ISBLANK(V350),0,1)</f>
        <v>0</v>
      </c>
      <c r="AU350" s="22">
        <f t="shared" ref="AU350:AU413" si="154">IF(ISBLANK(W350),0,1)</f>
        <v>0</v>
      </c>
    </row>
    <row r="351" spans="1:47" x14ac:dyDescent="0.25">
      <c r="A351" t="s">
        <v>980</v>
      </c>
      <c r="B351" s="35">
        <v>2</v>
      </c>
      <c r="H351" s="35">
        <v>2</v>
      </c>
      <c r="X351" s="24">
        <v>2</v>
      </c>
      <c r="Z351" s="33">
        <f t="shared" si="133"/>
        <v>1</v>
      </c>
      <c r="AA351" s="33">
        <f t="shared" si="134"/>
        <v>0</v>
      </c>
      <c r="AB351" s="33">
        <f t="shared" si="135"/>
        <v>0</v>
      </c>
      <c r="AC351" s="33">
        <f t="shared" si="136"/>
        <v>0</v>
      </c>
      <c r="AD351" s="33">
        <f t="shared" si="137"/>
        <v>0</v>
      </c>
      <c r="AE351" s="33">
        <f t="shared" si="138"/>
        <v>0</v>
      </c>
      <c r="AF351" s="33">
        <f t="shared" si="139"/>
        <v>1</v>
      </c>
      <c r="AG351" s="31">
        <f t="shared" si="140"/>
        <v>0</v>
      </c>
      <c r="AH351" s="31">
        <f t="shared" si="141"/>
        <v>0</v>
      </c>
      <c r="AI351" s="31">
        <f t="shared" si="142"/>
        <v>0</v>
      </c>
      <c r="AJ351" s="31">
        <f t="shared" si="143"/>
        <v>0</v>
      </c>
      <c r="AK351" s="31">
        <f t="shared" si="144"/>
        <v>0</v>
      </c>
      <c r="AL351" s="31">
        <f t="shared" si="145"/>
        <v>0</v>
      </c>
      <c r="AM351" s="13">
        <f t="shared" si="146"/>
        <v>0</v>
      </c>
      <c r="AN351" s="13">
        <f t="shared" si="147"/>
        <v>0</v>
      </c>
      <c r="AO351" s="15">
        <f t="shared" si="148"/>
        <v>0</v>
      </c>
      <c r="AP351" s="15">
        <f t="shared" si="149"/>
        <v>0</v>
      </c>
      <c r="AQ351" s="15">
        <f t="shared" si="150"/>
        <v>0</v>
      </c>
      <c r="AR351" s="15">
        <f t="shared" si="151"/>
        <v>0</v>
      </c>
      <c r="AS351" s="15">
        <f t="shared" si="152"/>
        <v>0</v>
      </c>
      <c r="AT351" s="22">
        <f t="shared" si="153"/>
        <v>0</v>
      </c>
      <c r="AU351" s="22">
        <f t="shared" si="154"/>
        <v>0</v>
      </c>
    </row>
    <row r="352" spans="1:47" x14ac:dyDescent="0.25">
      <c r="A352" t="s">
        <v>987</v>
      </c>
      <c r="V352" s="22">
        <v>2</v>
      </c>
      <c r="W352" s="22">
        <v>2</v>
      </c>
      <c r="X352" s="24">
        <v>2</v>
      </c>
      <c r="Z352" s="33">
        <f t="shared" si="133"/>
        <v>0</v>
      </c>
      <c r="AA352" s="33">
        <f t="shared" si="134"/>
        <v>0</v>
      </c>
      <c r="AB352" s="33">
        <f t="shared" si="135"/>
        <v>0</v>
      </c>
      <c r="AC352" s="33">
        <f t="shared" si="136"/>
        <v>0</v>
      </c>
      <c r="AD352" s="33">
        <f t="shared" si="137"/>
        <v>0</v>
      </c>
      <c r="AE352" s="33">
        <f t="shared" si="138"/>
        <v>0</v>
      </c>
      <c r="AF352" s="33">
        <f t="shared" si="139"/>
        <v>0</v>
      </c>
      <c r="AG352" s="31">
        <f t="shared" si="140"/>
        <v>0</v>
      </c>
      <c r="AH352" s="31">
        <f t="shared" si="141"/>
        <v>0</v>
      </c>
      <c r="AI352" s="31">
        <f t="shared" si="142"/>
        <v>0</v>
      </c>
      <c r="AJ352" s="31">
        <f t="shared" si="143"/>
        <v>0</v>
      </c>
      <c r="AK352" s="31">
        <f t="shared" si="144"/>
        <v>0</v>
      </c>
      <c r="AL352" s="31">
        <f t="shared" si="145"/>
        <v>0</v>
      </c>
      <c r="AM352" s="13">
        <f t="shared" si="146"/>
        <v>0</v>
      </c>
      <c r="AN352" s="13">
        <f t="shared" si="147"/>
        <v>0</v>
      </c>
      <c r="AO352" s="15">
        <f t="shared" si="148"/>
        <v>0</v>
      </c>
      <c r="AP352" s="15">
        <f t="shared" si="149"/>
        <v>0</v>
      </c>
      <c r="AQ352" s="15">
        <f t="shared" si="150"/>
        <v>0</v>
      </c>
      <c r="AR352" s="15">
        <f t="shared" si="151"/>
        <v>0</v>
      </c>
      <c r="AS352" s="15">
        <f t="shared" si="152"/>
        <v>0</v>
      </c>
      <c r="AT352" s="22">
        <f t="shared" si="153"/>
        <v>1</v>
      </c>
      <c r="AU352" s="22">
        <f t="shared" si="154"/>
        <v>1</v>
      </c>
    </row>
    <row r="353" spans="1:47" x14ac:dyDescent="0.25">
      <c r="A353" t="s">
        <v>990</v>
      </c>
      <c r="B353" s="35">
        <v>2</v>
      </c>
      <c r="H353" s="35">
        <v>2</v>
      </c>
      <c r="X353" s="24">
        <v>2</v>
      </c>
      <c r="Z353" s="33">
        <f t="shared" si="133"/>
        <v>1</v>
      </c>
      <c r="AA353" s="33">
        <f t="shared" si="134"/>
        <v>0</v>
      </c>
      <c r="AB353" s="33">
        <f t="shared" si="135"/>
        <v>0</v>
      </c>
      <c r="AC353" s="33">
        <f t="shared" si="136"/>
        <v>0</v>
      </c>
      <c r="AD353" s="33">
        <f t="shared" si="137"/>
        <v>0</v>
      </c>
      <c r="AE353" s="33">
        <f t="shared" si="138"/>
        <v>0</v>
      </c>
      <c r="AF353" s="33">
        <f t="shared" si="139"/>
        <v>1</v>
      </c>
      <c r="AG353" s="31">
        <f t="shared" si="140"/>
        <v>0</v>
      </c>
      <c r="AH353" s="31">
        <f t="shared" si="141"/>
        <v>0</v>
      </c>
      <c r="AI353" s="31">
        <f t="shared" si="142"/>
        <v>0</v>
      </c>
      <c r="AJ353" s="31">
        <f t="shared" si="143"/>
        <v>0</v>
      </c>
      <c r="AK353" s="31">
        <f t="shared" si="144"/>
        <v>0</v>
      </c>
      <c r="AL353" s="31">
        <f t="shared" si="145"/>
        <v>0</v>
      </c>
      <c r="AM353" s="13">
        <f t="shared" si="146"/>
        <v>0</v>
      </c>
      <c r="AN353" s="13">
        <f t="shared" si="147"/>
        <v>0</v>
      </c>
      <c r="AO353" s="15">
        <f t="shared" si="148"/>
        <v>0</v>
      </c>
      <c r="AP353" s="15">
        <f t="shared" si="149"/>
        <v>0</v>
      </c>
      <c r="AQ353" s="15">
        <f t="shared" si="150"/>
        <v>0</v>
      </c>
      <c r="AR353" s="15">
        <f t="shared" si="151"/>
        <v>0</v>
      </c>
      <c r="AS353" s="15">
        <f t="shared" si="152"/>
        <v>0</v>
      </c>
      <c r="AT353" s="22">
        <f t="shared" si="153"/>
        <v>0</v>
      </c>
      <c r="AU353" s="22">
        <f t="shared" si="154"/>
        <v>0</v>
      </c>
    </row>
    <row r="354" spans="1:47" x14ac:dyDescent="0.25">
      <c r="A354" t="s">
        <v>991</v>
      </c>
      <c r="Q354" s="15">
        <v>1</v>
      </c>
      <c r="U354" s="15">
        <v>1</v>
      </c>
      <c r="X354" s="24">
        <v>1</v>
      </c>
      <c r="Z354" s="33">
        <f t="shared" si="133"/>
        <v>0</v>
      </c>
      <c r="AA354" s="33">
        <f t="shared" si="134"/>
        <v>0</v>
      </c>
      <c r="AB354" s="33">
        <f t="shared" si="135"/>
        <v>0</v>
      </c>
      <c r="AC354" s="33">
        <f t="shared" si="136"/>
        <v>0</v>
      </c>
      <c r="AD354" s="33">
        <f t="shared" si="137"/>
        <v>0</v>
      </c>
      <c r="AE354" s="33">
        <f t="shared" si="138"/>
        <v>0</v>
      </c>
      <c r="AF354" s="33">
        <f t="shared" si="139"/>
        <v>0</v>
      </c>
      <c r="AG354" s="31">
        <f t="shared" si="140"/>
        <v>0</v>
      </c>
      <c r="AH354" s="31">
        <f t="shared" si="141"/>
        <v>0</v>
      </c>
      <c r="AI354" s="31">
        <f t="shared" si="142"/>
        <v>0</v>
      </c>
      <c r="AJ354" s="31">
        <f t="shared" si="143"/>
        <v>0</v>
      </c>
      <c r="AK354" s="31">
        <f t="shared" si="144"/>
        <v>0</v>
      </c>
      <c r="AL354" s="31">
        <f t="shared" si="145"/>
        <v>0</v>
      </c>
      <c r="AM354" s="13">
        <f t="shared" si="146"/>
        <v>0</v>
      </c>
      <c r="AN354" s="13">
        <f t="shared" si="147"/>
        <v>0</v>
      </c>
      <c r="AO354" s="15">
        <f t="shared" si="148"/>
        <v>1</v>
      </c>
      <c r="AP354" s="15">
        <f t="shared" si="149"/>
        <v>0</v>
      </c>
      <c r="AQ354" s="15">
        <f t="shared" si="150"/>
        <v>0</v>
      </c>
      <c r="AR354" s="15">
        <f t="shared" si="151"/>
        <v>0</v>
      </c>
      <c r="AS354" s="15">
        <f t="shared" si="152"/>
        <v>1</v>
      </c>
      <c r="AT354" s="22">
        <f t="shared" si="153"/>
        <v>0</v>
      </c>
      <c r="AU354" s="22">
        <f t="shared" si="154"/>
        <v>0</v>
      </c>
    </row>
    <row r="355" spans="1:47" x14ac:dyDescent="0.25">
      <c r="A355" t="s">
        <v>992</v>
      </c>
      <c r="B355" s="35">
        <v>1</v>
      </c>
      <c r="H355" s="35">
        <v>1</v>
      </c>
      <c r="X355" s="24">
        <v>1</v>
      </c>
      <c r="Z355" s="33">
        <f t="shared" si="133"/>
        <v>1</v>
      </c>
      <c r="AA355" s="33">
        <f t="shared" si="134"/>
        <v>0</v>
      </c>
      <c r="AB355" s="33">
        <f t="shared" si="135"/>
        <v>0</v>
      </c>
      <c r="AC355" s="33">
        <f t="shared" si="136"/>
        <v>0</v>
      </c>
      <c r="AD355" s="33">
        <f t="shared" si="137"/>
        <v>0</v>
      </c>
      <c r="AE355" s="33">
        <f t="shared" si="138"/>
        <v>0</v>
      </c>
      <c r="AF355" s="33">
        <f t="shared" si="139"/>
        <v>1</v>
      </c>
      <c r="AG355" s="31">
        <f t="shared" si="140"/>
        <v>0</v>
      </c>
      <c r="AH355" s="31">
        <f t="shared" si="141"/>
        <v>0</v>
      </c>
      <c r="AI355" s="31">
        <f t="shared" si="142"/>
        <v>0</v>
      </c>
      <c r="AJ355" s="31">
        <f t="shared" si="143"/>
        <v>0</v>
      </c>
      <c r="AK355" s="31">
        <f t="shared" si="144"/>
        <v>0</v>
      </c>
      <c r="AL355" s="31">
        <f t="shared" si="145"/>
        <v>0</v>
      </c>
      <c r="AM355" s="13">
        <f t="shared" si="146"/>
        <v>0</v>
      </c>
      <c r="AN355" s="13">
        <f t="shared" si="147"/>
        <v>0</v>
      </c>
      <c r="AO355" s="15">
        <f t="shared" si="148"/>
        <v>0</v>
      </c>
      <c r="AP355" s="15">
        <f t="shared" si="149"/>
        <v>0</v>
      </c>
      <c r="AQ355" s="15">
        <f t="shared" si="150"/>
        <v>0</v>
      </c>
      <c r="AR355" s="15">
        <f t="shared" si="151"/>
        <v>0</v>
      </c>
      <c r="AS355" s="15">
        <f t="shared" si="152"/>
        <v>0</v>
      </c>
      <c r="AT355" s="22">
        <f t="shared" si="153"/>
        <v>0</v>
      </c>
      <c r="AU355" s="22">
        <f t="shared" si="154"/>
        <v>0</v>
      </c>
    </row>
    <row r="356" spans="1:47" x14ac:dyDescent="0.25">
      <c r="A356" t="s">
        <v>994</v>
      </c>
      <c r="Q356" s="15">
        <v>2</v>
      </c>
      <c r="U356" s="15">
        <v>2</v>
      </c>
      <c r="X356" s="24">
        <v>2</v>
      </c>
      <c r="Z356" s="33">
        <f t="shared" si="133"/>
        <v>0</v>
      </c>
      <c r="AA356" s="33">
        <f t="shared" si="134"/>
        <v>0</v>
      </c>
      <c r="AB356" s="33">
        <f t="shared" si="135"/>
        <v>0</v>
      </c>
      <c r="AC356" s="33">
        <f t="shared" si="136"/>
        <v>0</v>
      </c>
      <c r="AD356" s="33">
        <f t="shared" si="137"/>
        <v>0</v>
      </c>
      <c r="AE356" s="33">
        <f t="shared" si="138"/>
        <v>0</v>
      </c>
      <c r="AF356" s="33">
        <f t="shared" si="139"/>
        <v>0</v>
      </c>
      <c r="AG356" s="31">
        <f t="shared" si="140"/>
        <v>0</v>
      </c>
      <c r="AH356" s="31">
        <f t="shared" si="141"/>
        <v>0</v>
      </c>
      <c r="AI356" s="31">
        <f t="shared" si="142"/>
        <v>0</v>
      </c>
      <c r="AJ356" s="31">
        <f t="shared" si="143"/>
        <v>0</v>
      </c>
      <c r="AK356" s="31">
        <f t="shared" si="144"/>
        <v>0</v>
      </c>
      <c r="AL356" s="31">
        <f t="shared" si="145"/>
        <v>0</v>
      </c>
      <c r="AM356" s="13">
        <f t="shared" si="146"/>
        <v>0</v>
      </c>
      <c r="AN356" s="13">
        <f t="shared" si="147"/>
        <v>0</v>
      </c>
      <c r="AO356" s="15">
        <f t="shared" si="148"/>
        <v>1</v>
      </c>
      <c r="AP356" s="15">
        <f t="shared" si="149"/>
        <v>0</v>
      </c>
      <c r="AQ356" s="15">
        <f t="shared" si="150"/>
        <v>0</v>
      </c>
      <c r="AR356" s="15">
        <f t="shared" si="151"/>
        <v>0</v>
      </c>
      <c r="AS356" s="15">
        <f t="shared" si="152"/>
        <v>1</v>
      </c>
      <c r="AT356" s="22">
        <f t="shared" si="153"/>
        <v>0</v>
      </c>
      <c r="AU356" s="22">
        <f t="shared" si="154"/>
        <v>0</v>
      </c>
    </row>
    <row r="357" spans="1:47" x14ac:dyDescent="0.25">
      <c r="A357" t="s">
        <v>999</v>
      </c>
      <c r="E357" s="35">
        <v>2</v>
      </c>
      <c r="H357" s="35">
        <v>2</v>
      </c>
      <c r="X357" s="24">
        <v>2</v>
      </c>
      <c r="Z357" s="33">
        <f t="shared" si="133"/>
        <v>0</v>
      </c>
      <c r="AA357" s="33">
        <f t="shared" si="134"/>
        <v>0</v>
      </c>
      <c r="AB357" s="33">
        <f t="shared" si="135"/>
        <v>0</v>
      </c>
      <c r="AC357" s="33">
        <f t="shared" si="136"/>
        <v>1</v>
      </c>
      <c r="AD357" s="33">
        <f t="shared" si="137"/>
        <v>0</v>
      </c>
      <c r="AE357" s="33">
        <f t="shared" si="138"/>
        <v>0</v>
      </c>
      <c r="AF357" s="33">
        <f t="shared" si="139"/>
        <v>1</v>
      </c>
      <c r="AG357" s="31">
        <f t="shared" si="140"/>
        <v>0</v>
      </c>
      <c r="AH357" s="31">
        <f t="shared" si="141"/>
        <v>0</v>
      </c>
      <c r="AI357" s="31">
        <f t="shared" si="142"/>
        <v>0</v>
      </c>
      <c r="AJ357" s="31">
        <f t="shared" si="143"/>
        <v>0</v>
      </c>
      <c r="AK357" s="31">
        <f t="shared" si="144"/>
        <v>0</v>
      </c>
      <c r="AL357" s="31">
        <f t="shared" si="145"/>
        <v>0</v>
      </c>
      <c r="AM357" s="13">
        <f t="shared" si="146"/>
        <v>0</v>
      </c>
      <c r="AN357" s="13">
        <f t="shared" si="147"/>
        <v>0</v>
      </c>
      <c r="AO357" s="15">
        <f t="shared" si="148"/>
        <v>0</v>
      </c>
      <c r="AP357" s="15">
        <f t="shared" si="149"/>
        <v>0</v>
      </c>
      <c r="AQ357" s="15">
        <f t="shared" si="150"/>
        <v>0</v>
      </c>
      <c r="AR357" s="15">
        <f t="shared" si="151"/>
        <v>0</v>
      </c>
      <c r="AS357" s="15">
        <f t="shared" si="152"/>
        <v>0</v>
      </c>
      <c r="AT357" s="22">
        <f t="shared" si="153"/>
        <v>0</v>
      </c>
      <c r="AU357" s="22">
        <f t="shared" si="154"/>
        <v>0</v>
      </c>
    </row>
    <row r="358" spans="1:47" x14ac:dyDescent="0.25">
      <c r="A358" t="s">
        <v>1005</v>
      </c>
      <c r="B358" s="35">
        <v>2</v>
      </c>
      <c r="H358" s="35">
        <v>2</v>
      </c>
      <c r="X358" s="24">
        <v>2</v>
      </c>
      <c r="Z358" s="33">
        <f t="shared" si="133"/>
        <v>1</v>
      </c>
      <c r="AA358" s="33">
        <f t="shared" si="134"/>
        <v>0</v>
      </c>
      <c r="AB358" s="33">
        <f t="shared" si="135"/>
        <v>0</v>
      </c>
      <c r="AC358" s="33">
        <f t="shared" si="136"/>
        <v>0</v>
      </c>
      <c r="AD358" s="33">
        <f t="shared" si="137"/>
        <v>0</v>
      </c>
      <c r="AE358" s="33">
        <f t="shared" si="138"/>
        <v>0</v>
      </c>
      <c r="AF358" s="33">
        <f t="shared" si="139"/>
        <v>1</v>
      </c>
      <c r="AG358" s="31">
        <f t="shared" si="140"/>
        <v>0</v>
      </c>
      <c r="AH358" s="31">
        <f t="shared" si="141"/>
        <v>0</v>
      </c>
      <c r="AI358" s="31">
        <f t="shared" si="142"/>
        <v>0</v>
      </c>
      <c r="AJ358" s="31">
        <f t="shared" si="143"/>
        <v>0</v>
      </c>
      <c r="AK358" s="31">
        <f t="shared" si="144"/>
        <v>0</v>
      </c>
      <c r="AL358" s="31">
        <f t="shared" si="145"/>
        <v>0</v>
      </c>
      <c r="AM358" s="13">
        <f t="shared" si="146"/>
        <v>0</v>
      </c>
      <c r="AN358" s="13">
        <f t="shared" si="147"/>
        <v>0</v>
      </c>
      <c r="AO358" s="15">
        <f t="shared" si="148"/>
        <v>0</v>
      </c>
      <c r="AP358" s="15">
        <f t="shared" si="149"/>
        <v>0</v>
      </c>
      <c r="AQ358" s="15">
        <f t="shared" si="150"/>
        <v>0</v>
      </c>
      <c r="AR358" s="15">
        <f t="shared" si="151"/>
        <v>0</v>
      </c>
      <c r="AS358" s="15">
        <f t="shared" si="152"/>
        <v>0</v>
      </c>
      <c r="AT358" s="22">
        <f t="shared" si="153"/>
        <v>0</v>
      </c>
      <c r="AU358" s="22">
        <f t="shared" si="154"/>
        <v>0</v>
      </c>
    </row>
    <row r="359" spans="1:47" x14ac:dyDescent="0.25">
      <c r="A359" t="s">
        <v>1007</v>
      </c>
      <c r="E359" s="35">
        <v>2</v>
      </c>
      <c r="H359" s="35">
        <v>2</v>
      </c>
      <c r="X359" s="24">
        <v>2</v>
      </c>
      <c r="Z359" s="33">
        <f t="shared" si="133"/>
        <v>0</v>
      </c>
      <c r="AA359" s="33">
        <f t="shared" si="134"/>
        <v>0</v>
      </c>
      <c r="AB359" s="33">
        <f t="shared" si="135"/>
        <v>0</v>
      </c>
      <c r="AC359" s="33">
        <f t="shared" si="136"/>
        <v>1</v>
      </c>
      <c r="AD359" s="33">
        <f t="shared" si="137"/>
        <v>0</v>
      </c>
      <c r="AE359" s="33">
        <f t="shared" si="138"/>
        <v>0</v>
      </c>
      <c r="AF359" s="33">
        <f t="shared" si="139"/>
        <v>1</v>
      </c>
      <c r="AG359" s="31">
        <f t="shared" si="140"/>
        <v>0</v>
      </c>
      <c r="AH359" s="31">
        <f t="shared" si="141"/>
        <v>0</v>
      </c>
      <c r="AI359" s="31">
        <f t="shared" si="142"/>
        <v>0</v>
      </c>
      <c r="AJ359" s="31">
        <f t="shared" si="143"/>
        <v>0</v>
      </c>
      <c r="AK359" s="31">
        <f t="shared" si="144"/>
        <v>0</v>
      </c>
      <c r="AL359" s="31">
        <f t="shared" si="145"/>
        <v>0</v>
      </c>
      <c r="AM359" s="13">
        <f t="shared" si="146"/>
        <v>0</v>
      </c>
      <c r="AN359" s="13">
        <f t="shared" si="147"/>
        <v>0</v>
      </c>
      <c r="AO359" s="15">
        <f t="shared" si="148"/>
        <v>0</v>
      </c>
      <c r="AP359" s="15">
        <f t="shared" si="149"/>
        <v>0</v>
      </c>
      <c r="AQ359" s="15">
        <f t="shared" si="150"/>
        <v>0</v>
      </c>
      <c r="AR359" s="15">
        <f t="shared" si="151"/>
        <v>0</v>
      </c>
      <c r="AS359" s="15">
        <f t="shared" si="152"/>
        <v>0</v>
      </c>
      <c r="AT359" s="22">
        <f t="shared" si="153"/>
        <v>0</v>
      </c>
      <c r="AU359" s="22">
        <f t="shared" si="154"/>
        <v>0</v>
      </c>
    </row>
    <row r="360" spans="1:47" x14ac:dyDescent="0.25">
      <c r="A360" t="s">
        <v>1008</v>
      </c>
      <c r="E360" s="35">
        <v>2</v>
      </c>
      <c r="H360" s="35">
        <v>2</v>
      </c>
      <c r="X360" s="24">
        <v>2</v>
      </c>
      <c r="Z360" s="33">
        <f t="shared" si="133"/>
        <v>0</v>
      </c>
      <c r="AA360" s="33">
        <f t="shared" si="134"/>
        <v>0</v>
      </c>
      <c r="AB360" s="33">
        <f t="shared" si="135"/>
        <v>0</v>
      </c>
      <c r="AC360" s="33">
        <f t="shared" si="136"/>
        <v>1</v>
      </c>
      <c r="AD360" s="33">
        <f t="shared" si="137"/>
        <v>0</v>
      </c>
      <c r="AE360" s="33">
        <f t="shared" si="138"/>
        <v>0</v>
      </c>
      <c r="AF360" s="33">
        <f t="shared" si="139"/>
        <v>1</v>
      </c>
      <c r="AG360" s="31">
        <f t="shared" si="140"/>
        <v>0</v>
      </c>
      <c r="AH360" s="31">
        <f t="shared" si="141"/>
        <v>0</v>
      </c>
      <c r="AI360" s="31">
        <f t="shared" si="142"/>
        <v>0</v>
      </c>
      <c r="AJ360" s="31">
        <f t="shared" si="143"/>
        <v>0</v>
      </c>
      <c r="AK360" s="31">
        <f t="shared" si="144"/>
        <v>0</v>
      </c>
      <c r="AL360" s="31">
        <f t="shared" si="145"/>
        <v>0</v>
      </c>
      <c r="AM360" s="13">
        <f t="shared" si="146"/>
        <v>0</v>
      </c>
      <c r="AN360" s="13">
        <f t="shared" si="147"/>
        <v>0</v>
      </c>
      <c r="AO360" s="15">
        <f t="shared" si="148"/>
        <v>0</v>
      </c>
      <c r="AP360" s="15">
        <f t="shared" si="149"/>
        <v>0</v>
      </c>
      <c r="AQ360" s="15">
        <f t="shared" si="150"/>
        <v>0</v>
      </c>
      <c r="AR360" s="15">
        <f t="shared" si="151"/>
        <v>0</v>
      </c>
      <c r="AS360" s="15">
        <f t="shared" si="152"/>
        <v>0</v>
      </c>
      <c r="AT360" s="22">
        <f t="shared" si="153"/>
        <v>0</v>
      </c>
      <c r="AU360" s="22">
        <f t="shared" si="154"/>
        <v>0</v>
      </c>
    </row>
    <row r="361" spans="1:47" x14ac:dyDescent="0.25">
      <c r="A361" t="s">
        <v>1009</v>
      </c>
      <c r="E361" s="35">
        <v>2</v>
      </c>
      <c r="H361" s="35">
        <v>2</v>
      </c>
      <c r="X361" s="24">
        <v>2</v>
      </c>
      <c r="Z361" s="33">
        <f t="shared" si="133"/>
        <v>0</v>
      </c>
      <c r="AA361" s="33">
        <f t="shared" si="134"/>
        <v>0</v>
      </c>
      <c r="AB361" s="33">
        <f t="shared" si="135"/>
        <v>0</v>
      </c>
      <c r="AC361" s="33">
        <f t="shared" si="136"/>
        <v>1</v>
      </c>
      <c r="AD361" s="33">
        <f t="shared" si="137"/>
        <v>0</v>
      </c>
      <c r="AE361" s="33">
        <f t="shared" si="138"/>
        <v>0</v>
      </c>
      <c r="AF361" s="33">
        <f t="shared" si="139"/>
        <v>1</v>
      </c>
      <c r="AG361" s="31">
        <f t="shared" si="140"/>
        <v>0</v>
      </c>
      <c r="AH361" s="31">
        <f t="shared" si="141"/>
        <v>0</v>
      </c>
      <c r="AI361" s="31">
        <f t="shared" si="142"/>
        <v>0</v>
      </c>
      <c r="AJ361" s="31">
        <f t="shared" si="143"/>
        <v>0</v>
      </c>
      <c r="AK361" s="31">
        <f t="shared" si="144"/>
        <v>0</v>
      </c>
      <c r="AL361" s="31">
        <f t="shared" si="145"/>
        <v>0</v>
      </c>
      <c r="AM361" s="13">
        <f t="shared" si="146"/>
        <v>0</v>
      </c>
      <c r="AN361" s="13">
        <f t="shared" si="147"/>
        <v>0</v>
      </c>
      <c r="AO361" s="15">
        <f t="shared" si="148"/>
        <v>0</v>
      </c>
      <c r="AP361" s="15">
        <f t="shared" si="149"/>
        <v>0</v>
      </c>
      <c r="AQ361" s="15">
        <f t="shared" si="150"/>
        <v>0</v>
      </c>
      <c r="AR361" s="15">
        <f t="shared" si="151"/>
        <v>0</v>
      </c>
      <c r="AS361" s="15">
        <f t="shared" si="152"/>
        <v>0</v>
      </c>
      <c r="AT361" s="22">
        <f t="shared" si="153"/>
        <v>0</v>
      </c>
      <c r="AU361" s="22">
        <f t="shared" si="154"/>
        <v>0</v>
      </c>
    </row>
    <row r="362" spans="1:47" x14ac:dyDescent="0.25">
      <c r="A362" t="s">
        <v>1012</v>
      </c>
      <c r="Q362" s="15">
        <v>3</v>
      </c>
      <c r="U362" s="15">
        <v>3</v>
      </c>
      <c r="X362" s="24">
        <v>3</v>
      </c>
      <c r="Z362" s="33">
        <f t="shared" si="133"/>
        <v>0</v>
      </c>
      <c r="AA362" s="33">
        <f t="shared" si="134"/>
        <v>0</v>
      </c>
      <c r="AB362" s="33">
        <f t="shared" si="135"/>
        <v>0</v>
      </c>
      <c r="AC362" s="33">
        <f t="shared" si="136"/>
        <v>0</v>
      </c>
      <c r="AD362" s="33">
        <f t="shared" si="137"/>
        <v>0</v>
      </c>
      <c r="AE362" s="33">
        <f t="shared" si="138"/>
        <v>0</v>
      </c>
      <c r="AF362" s="33">
        <f t="shared" si="139"/>
        <v>0</v>
      </c>
      <c r="AG362" s="31">
        <f t="shared" si="140"/>
        <v>0</v>
      </c>
      <c r="AH362" s="31">
        <f t="shared" si="141"/>
        <v>0</v>
      </c>
      <c r="AI362" s="31">
        <f t="shared" si="142"/>
        <v>0</v>
      </c>
      <c r="AJ362" s="31">
        <f t="shared" si="143"/>
        <v>0</v>
      </c>
      <c r="AK362" s="31">
        <f t="shared" si="144"/>
        <v>0</v>
      </c>
      <c r="AL362" s="31">
        <f t="shared" si="145"/>
        <v>0</v>
      </c>
      <c r="AM362" s="13">
        <f t="shared" si="146"/>
        <v>0</v>
      </c>
      <c r="AN362" s="13">
        <f t="shared" si="147"/>
        <v>0</v>
      </c>
      <c r="AO362" s="15">
        <f t="shared" si="148"/>
        <v>1</v>
      </c>
      <c r="AP362" s="15">
        <f t="shared" si="149"/>
        <v>0</v>
      </c>
      <c r="AQ362" s="15">
        <f t="shared" si="150"/>
        <v>0</v>
      </c>
      <c r="AR362" s="15">
        <f t="shared" si="151"/>
        <v>0</v>
      </c>
      <c r="AS362" s="15">
        <f t="shared" si="152"/>
        <v>1</v>
      </c>
      <c r="AT362" s="22">
        <f t="shared" si="153"/>
        <v>0</v>
      </c>
      <c r="AU362" s="22">
        <f t="shared" si="154"/>
        <v>0</v>
      </c>
    </row>
    <row r="363" spans="1:47" x14ac:dyDescent="0.25">
      <c r="A363" t="s">
        <v>1015</v>
      </c>
      <c r="Q363" s="15">
        <v>3</v>
      </c>
      <c r="U363" s="15">
        <v>3</v>
      </c>
      <c r="X363" s="24">
        <v>3</v>
      </c>
      <c r="Z363" s="33">
        <f t="shared" si="133"/>
        <v>0</v>
      </c>
      <c r="AA363" s="33">
        <f t="shared" si="134"/>
        <v>0</v>
      </c>
      <c r="AB363" s="33">
        <f t="shared" si="135"/>
        <v>0</v>
      </c>
      <c r="AC363" s="33">
        <f t="shared" si="136"/>
        <v>0</v>
      </c>
      <c r="AD363" s="33">
        <f t="shared" si="137"/>
        <v>0</v>
      </c>
      <c r="AE363" s="33">
        <f t="shared" si="138"/>
        <v>0</v>
      </c>
      <c r="AF363" s="33">
        <f t="shared" si="139"/>
        <v>0</v>
      </c>
      <c r="AG363" s="31">
        <f t="shared" si="140"/>
        <v>0</v>
      </c>
      <c r="AH363" s="31">
        <f t="shared" si="141"/>
        <v>0</v>
      </c>
      <c r="AI363" s="31">
        <f t="shared" si="142"/>
        <v>0</v>
      </c>
      <c r="AJ363" s="31">
        <f t="shared" si="143"/>
        <v>0</v>
      </c>
      <c r="AK363" s="31">
        <f t="shared" si="144"/>
        <v>0</v>
      </c>
      <c r="AL363" s="31">
        <f t="shared" si="145"/>
        <v>0</v>
      </c>
      <c r="AM363" s="13">
        <f t="shared" si="146"/>
        <v>0</v>
      </c>
      <c r="AN363" s="13">
        <f t="shared" si="147"/>
        <v>0</v>
      </c>
      <c r="AO363" s="15">
        <f t="shared" si="148"/>
        <v>1</v>
      </c>
      <c r="AP363" s="15">
        <f t="shared" si="149"/>
        <v>0</v>
      </c>
      <c r="AQ363" s="15">
        <f t="shared" si="150"/>
        <v>0</v>
      </c>
      <c r="AR363" s="15">
        <f t="shared" si="151"/>
        <v>0</v>
      </c>
      <c r="AS363" s="15">
        <f t="shared" si="152"/>
        <v>1</v>
      </c>
      <c r="AT363" s="22">
        <f t="shared" si="153"/>
        <v>0</v>
      </c>
      <c r="AU363" s="22">
        <f t="shared" si="154"/>
        <v>0</v>
      </c>
    </row>
    <row r="364" spans="1:47" x14ac:dyDescent="0.25">
      <c r="A364" t="s">
        <v>1017</v>
      </c>
      <c r="E364" s="35">
        <v>2</v>
      </c>
      <c r="H364" s="35">
        <v>2</v>
      </c>
      <c r="X364" s="24">
        <v>2</v>
      </c>
      <c r="Z364" s="33">
        <f t="shared" si="133"/>
        <v>0</v>
      </c>
      <c r="AA364" s="33">
        <f t="shared" si="134"/>
        <v>0</v>
      </c>
      <c r="AB364" s="33">
        <f t="shared" si="135"/>
        <v>0</v>
      </c>
      <c r="AC364" s="33">
        <f t="shared" si="136"/>
        <v>1</v>
      </c>
      <c r="AD364" s="33">
        <f t="shared" si="137"/>
        <v>0</v>
      </c>
      <c r="AE364" s="33">
        <f t="shared" si="138"/>
        <v>0</v>
      </c>
      <c r="AF364" s="33">
        <f t="shared" si="139"/>
        <v>1</v>
      </c>
      <c r="AG364" s="31">
        <f t="shared" si="140"/>
        <v>0</v>
      </c>
      <c r="AH364" s="31">
        <f t="shared" si="141"/>
        <v>0</v>
      </c>
      <c r="AI364" s="31">
        <f t="shared" si="142"/>
        <v>0</v>
      </c>
      <c r="AJ364" s="31">
        <f t="shared" si="143"/>
        <v>0</v>
      </c>
      <c r="AK364" s="31">
        <f t="shared" si="144"/>
        <v>0</v>
      </c>
      <c r="AL364" s="31">
        <f t="shared" si="145"/>
        <v>0</v>
      </c>
      <c r="AM364" s="13">
        <f t="shared" si="146"/>
        <v>0</v>
      </c>
      <c r="AN364" s="13">
        <f t="shared" si="147"/>
        <v>0</v>
      </c>
      <c r="AO364" s="15">
        <f t="shared" si="148"/>
        <v>0</v>
      </c>
      <c r="AP364" s="15">
        <f t="shared" si="149"/>
        <v>0</v>
      </c>
      <c r="AQ364" s="15">
        <f t="shared" si="150"/>
        <v>0</v>
      </c>
      <c r="AR364" s="15">
        <f t="shared" si="151"/>
        <v>0</v>
      </c>
      <c r="AS364" s="15">
        <f t="shared" si="152"/>
        <v>0</v>
      </c>
      <c r="AT364" s="22">
        <f t="shared" si="153"/>
        <v>0</v>
      </c>
      <c r="AU364" s="22">
        <f t="shared" si="154"/>
        <v>0</v>
      </c>
    </row>
    <row r="365" spans="1:47" x14ac:dyDescent="0.25">
      <c r="A365" t="s">
        <v>1019</v>
      </c>
      <c r="B365" s="35">
        <v>2</v>
      </c>
      <c r="H365" s="35">
        <v>2</v>
      </c>
      <c r="X365" s="24">
        <v>2</v>
      </c>
      <c r="Z365" s="33">
        <f t="shared" si="133"/>
        <v>1</v>
      </c>
      <c r="AA365" s="33">
        <f t="shared" si="134"/>
        <v>0</v>
      </c>
      <c r="AB365" s="33">
        <f t="shared" si="135"/>
        <v>0</v>
      </c>
      <c r="AC365" s="33">
        <f t="shared" si="136"/>
        <v>0</v>
      </c>
      <c r="AD365" s="33">
        <f t="shared" si="137"/>
        <v>0</v>
      </c>
      <c r="AE365" s="33">
        <f t="shared" si="138"/>
        <v>0</v>
      </c>
      <c r="AF365" s="33">
        <f t="shared" si="139"/>
        <v>1</v>
      </c>
      <c r="AG365" s="31">
        <f t="shared" si="140"/>
        <v>0</v>
      </c>
      <c r="AH365" s="31">
        <f t="shared" si="141"/>
        <v>0</v>
      </c>
      <c r="AI365" s="31">
        <f t="shared" si="142"/>
        <v>0</v>
      </c>
      <c r="AJ365" s="31">
        <f t="shared" si="143"/>
        <v>0</v>
      </c>
      <c r="AK365" s="31">
        <f t="shared" si="144"/>
        <v>0</v>
      </c>
      <c r="AL365" s="31">
        <f t="shared" si="145"/>
        <v>0</v>
      </c>
      <c r="AM365" s="13">
        <f t="shared" si="146"/>
        <v>0</v>
      </c>
      <c r="AN365" s="13">
        <f t="shared" si="147"/>
        <v>0</v>
      </c>
      <c r="AO365" s="15">
        <f t="shared" si="148"/>
        <v>0</v>
      </c>
      <c r="AP365" s="15">
        <f t="shared" si="149"/>
        <v>0</v>
      </c>
      <c r="AQ365" s="15">
        <f t="shared" si="150"/>
        <v>0</v>
      </c>
      <c r="AR365" s="15">
        <f t="shared" si="151"/>
        <v>0</v>
      </c>
      <c r="AS365" s="15">
        <f t="shared" si="152"/>
        <v>0</v>
      </c>
      <c r="AT365" s="22">
        <f t="shared" si="153"/>
        <v>0</v>
      </c>
      <c r="AU365" s="22">
        <f t="shared" si="154"/>
        <v>0</v>
      </c>
    </row>
    <row r="366" spans="1:47" x14ac:dyDescent="0.25">
      <c r="A366" t="s">
        <v>1020</v>
      </c>
      <c r="B366" s="35">
        <v>2</v>
      </c>
      <c r="H366" s="35">
        <v>2</v>
      </c>
      <c r="X366" s="24">
        <v>2</v>
      </c>
      <c r="Z366" s="33">
        <f t="shared" si="133"/>
        <v>1</v>
      </c>
      <c r="AA366" s="33">
        <f t="shared" si="134"/>
        <v>0</v>
      </c>
      <c r="AB366" s="33">
        <f t="shared" si="135"/>
        <v>0</v>
      </c>
      <c r="AC366" s="33">
        <f t="shared" si="136"/>
        <v>0</v>
      </c>
      <c r="AD366" s="33">
        <f t="shared" si="137"/>
        <v>0</v>
      </c>
      <c r="AE366" s="33">
        <f t="shared" si="138"/>
        <v>0</v>
      </c>
      <c r="AF366" s="33">
        <f t="shared" si="139"/>
        <v>1</v>
      </c>
      <c r="AG366" s="31">
        <f t="shared" si="140"/>
        <v>0</v>
      </c>
      <c r="AH366" s="31">
        <f t="shared" si="141"/>
        <v>0</v>
      </c>
      <c r="AI366" s="31">
        <f t="shared" si="142"/>
        <v>0</v>
      </c>
      <c r="AJ366" s="31">
        <f t="shared" si="143"/>
        <v>0</v>
      </c>
      <c r="AK366" s="31">
        <f t="shared" si="144"/>
        <v>0</v>
      </c>
      <c r="AL366" s="31">
        <f t="shared" si="145"/>
        <v>0</v>
      </c>
      <c r="AM366" s="13">
        <f t="shared" si="146"/>
        <v>0</v>
      </c>
      <c r="AN366" s="13">
        <f t="shared" si="147"/>
        <v>0</v>
      </c>
      <c r="AO366" s="15">
        <f t="shared" si="148"/>
        <v>0</v>
      </c>
      <c r="AP366" s="15">
        <f t="shared" si="149"/>
        <v>0</v>
      </c>
      <c r="AQ366" s="15">
        <f t="shared" si="150"/>
        <v>0</v>
      </c>
      <c r="AR366" s="15">
        <f t="shared" si="151"/>
        <v>0</v>
      </c>
      <c r="AS366" s="15">
        <f t="shared" si="152"/>
        <v>0</v>
      </c>
      <c r="AT366" s="22">
        <f t="shared" si="153"/>
        <v>0</v>
      </c>
      <c r="AU366" s="22">
        <f t="shared" si="154"/>
        <v>0</v>
      </c>
    </row>
    <row r="367" spans="1:47" x14ac:dyDescent="0.25">
      <c r="A367" t="s">
        <v>1024</v>
      </c>
      <c r="B367" s="35">
        <v>2</v>
      </c>
      <c r="H367" s="35">
        <v>2</v>
      </c>
      <c r="X367" s="24">
        <v>2</v>
      </c>
      <c r="Z367" s="33">
        <f t="shared" si="133"/>
        <v>1</v>
      </c>
      <c r="AA367" s="33">
        <f t="shared" si="134"/>
        <v>0</v>
      </c>
      <c r="AB367" s="33">
        <f t="shared" si="135"/>
        <v>0</v>
      </c>
      <c r="AC367" s="33">
        <f t="shared" si="136"/>
        <v>0</v>
      </c>
      <c r="AD367" s="33">
        <f t="shared" si="137"/>
        <v>0</v>
      </c>
      <c r="AE367" s="33">
        <f t="shared" si="138"/>
        <v>0</v>
      </c>
      <c r="AF367" s="33">
        <f t="shared" si="139"/>
        <v>1</v>
      </c>
      <c r="AG367" s="31">
        <f t="shared" si="140"/>
        <v>0</v>
      </c>
      <c r="AH367" s="31">
        <f t="shared" si="141"/>
        <v>0</v>
      </c>
      <c r="AI367" s="31">
        <f t="shared" si="142"/>
        <v>0</v>
      </c>
      <c r="AJ367" s="31">
        <f t="shared" si="143"/>
        <v>0</v>
      </c>
      <c r="AK367" s="31">
        <f t="shared" si="144"/>
        <v>0</v>
      </c>
      <c r="AL367" s="31">
        <f t="shared" si="145"/>
        <v>0</v>
      </c>
      <c r="AM367" s="13">
        <f t="shared" si="146"/>
        <v>0</v>
      </c>
      <c r="AN367" s="13">
        <f t="shared" si="147"/>
        <v>0</v>
      </c>
      <c r="AO367" s="15">
        <f t="shared" si="148"/>
        <v>0</v>
      </c>
      <c r="AP367" s="15">
        <f t="shared" si="149"/>
        <v>0</v>
      </c>
      <c r="AQ367" s="15">
        <f t="shared" si="150"/>
        <v>0</v>
      </c>
      <c r="AR367" s="15">
        <f t="shared" si="151"/>
        <v>0</v>
      </c>
      <c r="AS367" s="15">
        <f t="shared" si="152"/>
        <v>0</v>
      </c>
      <c r="AT367" s="22">
        <f t="shared" si="153"/>
        <v>0</v>
      </c>
      <c r="AU367" s="22">
        <f t="shared" si="154"/>
        <v>0</v>
      </c>
    </row>
    <row r="368" spans="1:47" x14ac:dyDescent="0.25">
      <c r="A368" t="s">
        <v>1028</v>
      </c>
      <c r="B368" s="35">
        <v>2</v>
      </c>
      <c r="H368" s="35">
        <v>2</v>
      </c>
      <c r="X368" s="24">
        <v>2</v>
      </c>
      <c r="Z368" s="33">
        <f t="shared" si="133"/>
        <v>1</v>
      </c>
      <c r="AA368" s="33">
        <f t="shared" si="134"/>
        <v>0</v>
      </c>
      <c r="AB368" s="33">
        <f t="shared" si="135"/>
        <v>0</v>
      </c>
      <c r="AC368" s="33">
        <f t="shared" si="136"/>
        <v>0</v>
      </c>
      <c r="AD368" s="33">
        <f t="shared" si="137"/>
        <v>0</v>
      </c>
      <c r="AE368" s="33">
        <f t="shared" si="138"/>
        <v>0</v>
      </c>
      <c r="AF368" s="33">
        <f t="shared" si="139"/>
        <v>1</v>
      </c>
      <c r="AG368" s="31">
        <f t="shared" si="140"/>
        <v>0</v>
      </c>
      <c r="AH368" s="31">
        <f t="shared" si="141"/>
        <v>0</v>
      </c>
      <c r="AI368" s="31">
        <f t="shared" si="142"/>
        <v>0</v>
      </c>
      <c r="AJ368" s="31">
        <f t="shared" si="143"/>
        <v>0</v>
      </c>
      <c r="AK368" s="31">
        <f t="shared" si="144"/>
        <v>0</v>
      </c>
      <c r="AL368" s="31">
        <f t="shared" si="145"/>
        <v>0</v>
      </c>
      <c r="AM368" s="13">
        <f t="shared" si="146"/>
        <v>0</v>
      </c>
      <c r="AN368" s="13">
        <f t="shared" si="147"/>
        <v>0</v>
      </c>
      <c r="AO368" s="15">
        <f t="shared" si="148"/>
        <v>0</v>
      </c>
      <c r="AP368" s="15">
        <f t="shared" si="149"/>
        <v>0</v>
      </c>
      <c r="AQ368" s="15">
        <f t="shared" si="150"/>
        <v>0</v>
      </c>
      <c r="AR368" s="15">
        <f t="shared" si="151"/>
        <v>0</v>
      </c>
      <c r="AS368" s="15">
        <f t="shared" si="152"/>
        <v>0</v>
      </c>
      <c r="AT368" s="22">
        <f t="shared" si="153"/>
        <v>0</v>
      </c>
      <c r="AU368" s="22">
        <f t="shared" si="154"/>
        <v>0</v>
      </c>
    </row>
    <row r="369" spans="1:47" x14ac:dyDescent="0.25">
      <c r="A369" t="s">
        <v>1029</v>
      </c>
      <c r="E369" s="35">
        <v>2</v>
      </c>
      <c r="H369" s="35">
        <v>2</v>
      </c>
      <c r="X369" s="24">
        <v>2</v>
      </c>
      <c r="Z369" s="33">
        <f t="shared" si="133"/>
        <v>0</v>
      </c>
      <c r="AA369" s="33">
        <f t="shared" si="134"/>
        <v>0</v>
      </c>
      <c r="AB369" s="33">
        <f t="shared" si="135"/>
        <v>0</v>
      </c>
      <c r="AC369" s="33">
        <f t="shared" si="136"/>
        <v>1</v>
      </c>
      <c r="AD369" s="33">
        <f t="shared" si="137"/>
        <v>0</v>
      </c>
      <c r="AE369" s="33">
        <f t="shared" si="138"/>
        <v>0</v>
      </c>
      <c r="AF369" s="33">
        <f t="shared" si="139"/>
        <v>1</v>
      </c>
      <c r="AG369" s="31">
        <f t="shared" si="140"/>
        <v>0</v>
      </c>
      <c r="AH369" s="31">
        <f t="shared" si="141"/>
        <v>0</v>
      </c>
      <c r="AI369" s="31">
        <f t="shared" si="142"/>
        <v>0</v>
      </c>
      <c r="AJ369" s="31">
        <f t="shared" si="143"/>
        <v>0</v>
      </c>
      <c r="AK369" s="31">
        <f t="shared" si="144"/>
        <v>0</v>
      </c>
      <c r="AL369" s="31">
        <f t="shared" si="145"/>
        <v>0</v>
      </c>
      <c r="AM369" s="13">
        <f t="shared" si="146"/>
        <v>0</v>
      </c>
      <c r="AN369" s="13">
        <f t="shared" si="147"/>
        <v>0</v>
      </c>
      <c r="AO369" s="15">
        <f t="shared" si="148"/>
        <v>0</v>
      </c>
      <c r="AP369" s="15">
        <f t="shared" si="149"/>
        <v>0</v>
      </c>
      <c r="AQ369" s="15">
        <f t="shared" si="150"/>
        <v>0</v>
      </c>
      <c r="AR369" s="15">
        <f t="shared" si="151"/>
        <v>0</v>
      </c>
      <c r="AS369" s="15">
        <f t="shared" si="152"/>
        <v>0</v>
      </c>
      <c r="AT369" s="22">
        <f t="shared" si="153"/>
        <v>0</v>
      </c>
      <c r="AU369" s="22">
        <f t="shared" si="154"/>
        <v>0</v>
      </c>
    </row>
    <row r="370" spans="1:47" x14ac:dyDescent="0.25">
      <c r="A370" t="s">
        <v>1034</v>
      </c>
      <c r="B370" s="35">
        <v>3</v>
      </c>
      <c r="H370" s="35">
        <v>3</v>
      </c>
      <c r="X370" s="24">
        <v>3</v>
      </c>
      <c r="Z370" s="33">
        <f t="shared" si="133"/>
        <v>1</v>
      </c>
      <c r="AA370" s="33">
        <f t="shared" si="134"/>
        <v>0</v>
      </c>
      <c r="AB370" s="33">
        <f t="shared" si="135"/>
        <v>0</v>
      </c>
      <c r="AC370" s="33">
        <f t="shared" si="136"/>
        <v>0</v>
      </c>
      <c r="AD370" s="33">
        <f t="shared" si="137"/>
        <v>0</v>
      </c>
      <c r="AE370" s="33">
        <f t="shared" si="138"/>
        <v>0</v>
      </c>
      <c r="AF370" s="33">
        <f t="shared" si="139"/>
        <v>1</v>
      </c>
      <c r="AG370" s="31">
        <f t="shared" si="140"/>
        <v>0</v>
      </c>
      <c r="AH370" s="31">
        <f t="shared" si="141"/>
        <v>0</v>
      </c>
      <c r="AI370" s="31">
        <f t="shared" si="142"/>
        <v>0</v>
      </c>
      <c r="AJ370" s="31">
        <f t="shared" si="143"/>
        <v>0</v>
      </c>
      <c r="AK370" s="31">
        <f t="shared" si="144"/>
        <v>0</v>
      </c>
      <c r="AL370" s="31">
        <f t="shared" si="145"/>
        <v>0</v>
      </c>
      <c r="AM370" s="13">
        <f t="shared" si="146"/>
        <v>0</v>
      </c>
      <c r="AN370" s="13">
        <f t="shared" si="147"/>
        <v>0</v>
      </c>
      <c r="AO370" s="15">
        <f t="shared" si="148"/>
        <v>0</v>
      </c>
      <c r="AP370" s="15">
        <f t="shared" si="149"/>
        <v>0</v>
      </c>
      <c r="AQ370" s="15">
        <f t="shared" si="150"/>
        <v>0</v>
      </c>
      <c r="AR370" s="15">
        <f t="shared" si="151"/>
        <v>0</v>
      </c>
      <c r="AS370" s="15">
        <f t="shared" si="152"/>
        <v>0</v>
      </c>
      <c r="AT370" s="22">
        <f t="shared" si="153"/>
        <v>0</v>
      </c>
      <c r="AU370" s="22">
        <f t="shared" si="154"/>
        <v>0</v>
      </c>
    </row>
    <row r="371" spans="1:47" x14ac:dyDescent="0.25">
      <c r="A371" t="s">
        <v>1037</v>
      </c>
      <c r="B371" s="35">
        <v>3</v>
      </c>
      <c r="H371" s="35">
        <v>3</v>
      </c>
      <c r="X371" s="24">
        <v>3</v>
      </c>
      <c r="Z371" s="33">
        <f t="shared" si="133"/>
        <v>1</v>
      </c>
      <c r="AA371" s="33">
        <f t="shared" si="134"/>
        <v>0</v>
      </c>
      <c r="AB371" s="33">
        <f t="shared" si="135"/>
        <v>0</v>
      </c>
      <c r="AC371" s="33">
        <f t="shared" si="136"/>
        <v>0</v>
      </c>
      <c r="AD371" s="33">
        <f t="shared" si="137"/>
        <v>0</v>
      </c>
      <c r="AE371" s="33">
        <f t="shared" si="138"/>
        <v>0</v>
      </c>
      <c r="AF371" s="33">
        <f t="shared" si="139"/>
        <v>1</v>
      </c>
      <c r="AG371" s="31">
        <f t="shared" si="140"/>
        <v>0</v>
      </c>
      <c r="AH371" s="31">
        <f t="shared" si="141"/>
        <v>0</v>
      </c>
      <c r="AI371" s="31">
        <f t="shared" si="142"/>
        <v>0</v>
      </c>
      <c r="AJ371" s="31">
        <f t="shared" si="143"/>
        <v>0</v>
      </c>
      <c r="AK371" s="31">
        <f t="shared" si="144"/>
        <v>0</v>
      </c>
      <c r="AL371" s="31">
        <f t="shared" si="145"/>
        <v>0</v>
      </c>
      <c r="AM371" s="13">
        <f t="shared" si="146"/>
        <v>0</v>
      </c>
      <c r="AN371" s="13">
        <f t="shared" si="147"/>
        <v>0</v>
      </c>
      <c r="AO371" s="15">
        <f t="shared" si="148"/>
        <v>0</v>
      </c>
      <c r="AP371" s="15">
        <f t="shared" si="149"/>
        <v>0</v>
      </c>
      <c r="AQ371" s="15">
        <f t="shared" si="150"/>
        <v>0</v>
      </c>
      <c r="AR371" s="15">
        <f t="shared" si="151"/>
        <v>0</v>
      </c>
      <c r="AS371" s="15">
        <f t="shared" si="152"/>
        <v>0</v>
      </c>
      <c r="AT371" s="22">
        <f t="shared" si="153"/>
        <v>0</v>
      </c>
      <c r="AU371" s="22">
        <f t="shared" si="154"/>
        <v>0</v>
      </c>
    </row>
    <row r="372" spans="1:47" x14ac:dyDescent="0.25">
      <c r="A372" t="s">
        <v>1040</v>
      </c>
      <c r="B372" s="35">
        <v>2</v>
      </c>
      <c r="H372" s="35">
        <v>2</v>
      </c>
      <c r="X372" s="24">
        <v>2</v>
      </c>
      <c r="Z372" s="33">
        <f t="shared" si="133"/>
        <v>1</v>
      </c>
      <c r="AA372" s="33">
        <f t="shared" si="134"/>
        <v>0</v>
      </c>
      <c r="AB372" s="33">
        <f t="shared" si="135"/>
        <v>0</v>
      </c>
      <c r="AC372" s="33">
        <f t="shared" si="136"/>
        <v>0</v>
      </c>
      <c r="AD372" s="33">
        <f t="shared" si="137"/>
        <v>0</v>
      </c>
      <c r="AE372" s="33">
        <f t="shared" si="138"/>
        <v>0</v>
      </c>
      <c r="AF372" s="33">
        <f t="shared" si="139"/>
        <v>1</v>
      </c>
      <c r="AG372" s="31">
        <f t="shared" si="140"/>
        <v>0</v>
      </c>
      <c r="AH372" s="31">
        <f t="shared" si="141"/>
        <v>0</v>
      </c>
      <c r="AI372" s="31">
        <f t="shared" si="142"/>
        <v>0</v>
      </c>
      <c r="AJ372" s="31">
        <f t="shared" si="143"/>
        <v>0</v>
      </c>
      <c r="AK372" s="31">
        <f t="shared" si="144"/>
        <v>0</v>
      </c>
      <c r="AL372" s="31">
        <f t="shared" si="145"/>
        <v>0</v>
      </c>
      <c r="AM372" s="13">
        <f t="shared" si="146"/>
        <v>0</v>
      </c>
      <c r="AN372" s="13">
        <f t="shared" si="147"/>
        <v>0</v>
      </c>
      <c r="AO372" s="15">
        <f t="shared" si="148"/>
        <v>0</v>
      </c>
      <c r="AP372" s="15">
        <f t="shared" si="149"/>
        <v>0</v>
      </c>
      <c r="AQ372" s="15">
        <f t="shared" si="150"/>
        <v>0</v>
      </c>
      <c r="AR372" s="15">
        <f t="shared" si="151"/>
        <v>0</v>
      </c>
      <c r="AS372" s="15">
        <f t="shared" si="152"/>
        <v>0</v>
      </c>
      <c r="AT372" s="22">
        <f t="shared" si="153"/>
        <v>0</v>
      </c>
      <c r="AU372" s="22">
        <f t="shared" si="154"/>
        <v>0</v>
      </c>
    </row>
    <row r="373" spans="1:47" x14ac:dyDescent="0.25">
      <c r="A373" t="s">
        <v>1042</v>
      </c>
      <c r="B373" s="35">
        <v>3</v>
      </c>
      <c r="H373" s="35">
        <v>3</v>
      </c>
      <c r="X373" s="24">
        <v>3</v>
      </c>
      <c r="Z373" s="33">
        <f t="shared" si="133"/>
        <v>1</v>
      </c>
      <c r="AA373" s="33">
        <f t="shared" si="134"/>
        <v>0</v>
      </c>
      <c r="AB373" s="33">
        <f t="shared" si="135"/>
        <v>0</v>
      </c>
      <c r="AC373" s="33">
        <f t="shared" si="136"/>
        <v>0</v>
      </c>
      <c r="AD373" s="33">
        <f t="shared" si="137"/>
        <v>0</v>
      </c>
      <c r="AE373" s="33">
        <f t="shared" si="138"/>
        <v>0</v>
      </c>
      <c r="AF373" s="33">
        <f t="shared" si="139"/>
        <v>1</v>
      </c>
      <c r="AG373" s="31">
        <f t="shared" si="140"/>
        <v>0</v>
      </c>
      <c r="AH373" s="31">
        <f t="shared" si="141"/>
        <v>0</v>
      </c>
      <c r="AI373" s="31">
        <f t="shared" si="142"/>
        <v>0</v>
      </c>
      <c r="AJ373" s="31">
        <f t="shared" si="143"/>
        <v>0</v>
      </c>
      <c r="AK373" s="31">
        <f t="shared" si="144"/>
        <v>0</v>
      </c>
      <c r="AL373" s="31">
        <f t="shared" si="145"/>
        <v>0</v>
      </c>
      <c r="AM373" s="13">
        <f t="shared" si="146"/>
        <v>0</v>
      </c>
      <c r="AN373" s="13">
        <f t="shared" si="147"/>
        <v>0</v>
      </c>
      <c r="AO373" s="15">
        <f t="shared" si="148"/>
        <v>0</v>
      </c>
      <c r="AP373" s="15">
        <f t="shared" si="149"/>
        <v>0</v>
      </c>
      <c r="AQ373" s="15">
        <f t="shared" si="150"/>
        <v>0</v>
      </c>
      <c r="AR373" s="15">
        <f t="shared" si="151"/>
        <v>0</v>
      </c>
      <c r="AS373" s="15">
        <f t="shared" si="152"/>
        <v>0</v>
      </c>
      <c r="AT373" s="22">
        <f t="shared" si="153"/>
        <v>0</v>
      </c>
      <c r="AU373" s="22">
        <f t="shared" si="154"/>
        <v>0</v>
      </c>
    </row>
    <row r="374" spans="1:47" x14ac:dyDescent="0.25">
      <c r="A374" t="s">
        <v>1043</v>
      </c>
      <c r="B374" s="35">
        <v>2</v>
      </c>
      <c r="H374" s="35">
        <v>2</v>
      </c>
      <c r="X374" s="24">
        <v>2</v>
      </c>
      <c r="Z374" s="33">
        <f t="shared" si="133"/>
        <v>1</v>
      </c>
      <c r="AA374" s="33">
        <f t="shared" si="134"/>
        <v>0</v>
      </c>
      <c r="AB374" s="33">
        <f t="shared" si="135"/>
        <v>0</v>
      </c>
      <c r="AC374" s="33">
        <f t="shared" si="136"/>
        <v>0</v>
      </c>
      <c r="AD374" s="33">
        <f t="shared" si="137"/>
        <v>0</v>
      </c>
      <c r="AE374" s="33">
        <f t="shared" si="138"/>
        <v>0</v>
      </c>
      <c r="AF374" s="33">
        <f t="shared" si="139"/>
        <v>1</v>
      </c>
      <c r="AG374" s="31">
        <f t="shared" si="140"/>
        <v>0</v>
      </c>
      <c r="AH374" s="31">
        <f t="shared" si="141"/>
        <v>0</v>
      </c>
      <c r="AI374" s="31">
        <f t="shared" si="142"/>
        <v>0</v>
      </c>
      <c r="AJ374" s="31">
        <f t="shared" si="143"/>
        <v>0</v>
      </c>
      <c r="AK374" s="31">
        <f t="shared" si="144"/>
        <v>0</v>
      </c>
      <c r="AL374" s="31">
        <f t="shared" si="145"/>
        <v>0</v>
      </c>
      <c r="AM374" s="13">
        <f t="shared" si="146"/>
        <v>0</v>
      </c>
      <c r="AN374" s="13">
        <f t="shared" si="147"/>
        <v>0</v>
      </c>
      <c r="AO374" s="15">
        <f t="shared" si="148"/>
        <v>0</v>
      </c>
      <c r="AP374" s="15">
        <f t="shared" si="149"/>
        <v>0</v>
      </c>
      <c r="AQ374" s="15">
        <f t="shared" si="150"/>
        <v>0</v>
      </c>
      <c r="AR374" s="15">
        <f t="shared" si="151"/>
        <v>0</v>
      </c>
      <c r="AS374" s="15">
        <f t="shared" si="152"/>
        <v>0</v>
      </c>
      <c r="AT374" s="22">
        <f t="shared" si="153"/>
        <v>0</v>
      </c>
      <c r="AU374" s="22">
        <f t="shared" si="154"/>
        <v>0</v>
      </c>
    </row>
    <row r="375" spans="1:47" x14ac:dyDescent="0.25">
      <c r="A375" t="s">
        <v>1046</v>
      </c>
      <c r="E375" s="35">
        <v>2</v>
      </c>
      <c r="H375" s="35">
        <v>2</v>
      </c>
      <c r="X375" s="24">
        <v>2</v>
      </c>
      <c r="Z375" s="33">
        <f t="shared" si="133"/>
        <v>0</v>
      </c>
      <c r="AA375" s="33">
        <f t="shared" si="134"/>
        <v>0</v>
      </c>
      <c r="AB375" s="33">
        <f t="shared" si="135"/>
        <v>0</v>
      </c>
      <c r="AC375" s="33">
        <f t="shared" si="136"/>
        <v>1</v>
      </c>
      <c r="AD375" s="33">
        <f t="shared" si="137"/>
        <v>0</v>
      </c>
      <c r="AE375" s="33">
        <f t="shared" si="138"/>
        <v>0</v>
      </c>
      <c r="AF375" s="33">
        <f t="shared" si="139"/>
        <v>1</v>
      </c>
      <c r="AG375" s="31">
        <f t="shared" si="140"/>
        <v>0</v>
      </c>
      <c r="AH375" s="31">
        <f t="shared" si="141"/>
        <v>0</v>
      </c>
      <c r="AI375" s="31">
        <f t="shared" si="142"/>
        <v>0</v>
      </c>
      <c r="AJ375" s="31">
        <f t="shared" si="143"/>
        <v>0</v>
      </c>
      <c r="AK375" s="31">
        <f t="shared" si="144"/>
        <v>0</v>
      </c>
      <c r="AL375" s="31">
        <f t="shared" si="145"/>
        <v>0</v>
      </c>
      <c r="AM375" s="13">
        <f t="shared" si="146"/>
        <v>0</v>
      </c>
      <c r="AN375" s="13">
        <f t="shared" si="147"/>
        <v>0</v>
      </c>
      <c r="AO375" s="15">
        <f t="shared" si="148"/>
        <v>0</v>
      </c>
      <c r="AP375" s="15">
        <f t="shared" si="149"/>
        <v>0</v>
      </c>
      <c r="AQ375" s="15">
        <f t="shared" si="150"/>
        <v>0</v>
      </c>
      <c r="AR375" s="15">
        <f t="shared" si="151"/>
        <v>0</v>
      </c>
      <c r="AS375" s="15">
        <f t="shared" si="152"/>
        <v>0</v>
      </c>
      <c r="AT375" s="22">
        <f t="shared" si="153"/>
        <v>0</v>
      </c>
      <c r="AU375" s="22">
        <f t="shared" si="154"/>
        <v>0</v>
      </c>
    </row>
    <row r="376" spans="1:47" x14ac:dyDescent="0.25">
      <c r="A376" t="s">
        <v>1049</v>
      </c>
      <c r="E376" s="35">
        <v>2</v>
      </c>
      <c r="H376" s="35">
        <v>2</v>
      </c>
      <c r="X376" s="24">
        <v>2</v>
      </c>
      <c r="Z376" s="33">
        <f t="shared" si="133"/>
        <v>0</v>
      </c>
      <c r="AA376" s="33">
        <f t="shared" si="134"/>
        <v>0</v>
      </c>
      <c r="AB376" s="33">
        <f t="shared" si="135"/>
        <v>0</v>
      </c>
      <c r="AC376" s="33">
        <f t="shared" si="136"/>
        <v>1</v>
      </c>
      <c r="AD376" s="33">
        <f t="shared" si="137"/>
        <v>0</v>
      </c>
      <c r="AE376" s="33">
        <f t="shared" si="138"/>
        <v>0</v>
      </c>
      <c r="AF376" s="33">
        <f t="shared" si="139"/>
        <v>1</v>
      </c>
      <c r="AG376" s="31">
        <f t="shared" si="140"/>
        <v>0</v>
      </c>
      <c r="AH376" s="31">
        <f t="shared" si="141"/>
        <v>0</v>
      </c>
      <c r="AI376" s="31">
        <f t="shared" si="142"/>
        <v>0</v>
      </c>
      <c r="AJ376" s="31">
        <f t="shared" si="143"/>
        <v>0</v>
      </c>
      <c r="AK376" s="31">
        <f t="shared" si="144"/>
        <v>0</v>
      </c>
      <c r="AL376" s="31">
        <f t="shared" si="145"/>
        <v>0</v>
      </c>
      <c r="AM376" s="13">
        <f t="shared" si="146"/>
        <v>0</v>
      </c>
      <c r="AN376" s="13">
        <f t="shared" si="147"/>
        <v>0</v>
      </c>
      <c r="AO376" s="15">
        <f t="shared" si="148"/>
        <v>0</v>
      </c>
      <c r="AP376" s="15">
        <f t="shared" si="149"/>
        <v>0</v>
      </c>
      <c r="AQ376" s="15">
        <f t="shared" si="150"/>
        <v>0</v>
      </c>
      <c r="AR376" s="15">
        <f t="shared" si="151"/>
        <v>0</v>
      </c>
      <c r="AS376" s="15">
        <f t="shared" si="152"/>
        <v>0</v>
      </c>
      <c r="AT376" s="22">
        <f t="shared" si="153"/>
        <v>0</v>
      </c>
      <c r="AU376" s="22">
        <f t="shared" si="154"/>
        <v>0</v>
      </c>
    </row>
    <row r="377" spans="1:47" x14ac:dyDescent="0.25">
      <c r="A377" t="s">
        <v>1050</v>
      </c>
      <c r="S377" s="15">
        <v>2</v>
      </c>
      <c r="U377" s="15">
        <v>2</v>
      </c>
      <c r="X377" s="24">
        <v>2</v>
      </c>
      <c r="Z377" s="33">
        <f t="shared" si="133"/>
        <v>0</v>
      </c>
      <c r="AA377" s="33">
        <f t="shared" si="134"/>
        <v>0</v>
      </c>
      <c r="AB377" s="33">
        <f t="shared" si="135"/>
        <v>0</v>
      </c>
      <c r="AC377" s="33">
        <f t="shared" si="136"/>
        <v>0</v>
      </c>
      <c r="AD377" s="33">
        <f t="shared" si="137"/>
        <v>0</v>
      </c>
      <c r="AE377" s="33">
        <f t="shared" si="138"/>
        <v>0</v>
      </c>
      <c r="AF377" s="33">
        <f t="shared" si="139"/>
        <v>0</v>
      </c>
      <c r="AG377" s="31">
        <f t="shared" si="140"/>
        <v>0</v>
      </c>
      <c r="AH377" s="31">
        <f t="shared" si="141"/>
        <v>0</v>
      </c>
      <c r="AI377" s="31">
        <f t="shared" si="142"/>
        <v>0</v>
      </c>
      <c r="AJ377" s="31">
        <f t="shared" si="143"/>
        <v>0</v>
      </c>
      <c r="AK377" s="31">
        <f t="shared" si="144"/>
        <v>0</v>
      </c>
      <c r="AL377" s="31">
        <f t="shared" si="145"/>
        <v>0</v>
      </c>
      <c r="AM377" s="13">
        <f t="shared" si="146"/>
        <v>0</v>
      </c>
      <c r="AN377" s="13">
        <f t="shared" si="147"/>
        <v>0</v>
      </c>
      <c r="AO377" s="15">
        <f t="shared" si="148"/>
        <v>0</v>
      </c>
      <c r="AP377" s="15">
        <f t="shared" si="149"/>
        <v>0</v>
      </c>
      <c r="AQ377" s="15">
        <f t="shared" si="150"/>
        <v>1</v>
      </c>
      <c r="AR377" s="15">
        <f t="shared" si="151"/>
        <v>0</v>
      </c>
      <c r="AS377" s="15">
        <f t="shared" si="152"/>
        <v>1</v>
      </c>
      <c r="AT377" s="22">
        <f t="shared" si="153"/>
        <v>0</v>
      </c>
      <c r="AU377" s="22">
        <f t="shared" si="154"/>
        <v>0</v>
      </c>
    </row>
    <row r="378" spans="1:47" x14ac:dyDescent="0.25">
      <c r="A378" t="s">
        <v>1051</v>
      </c>
      <c r="E378" s="35">
        <v>2</v>
      </c>
      <c r="H378" s="35">
        <v>2</v>
      </c>
      <c r="X378" s="24">
        <v>2</v>
      </c>
      <c r="Z378" s="33">
        <f t="shared" si="133"/>
        <v>0</v>
      </c>
      <c r="AA378" s="33">
        <f t="shared" si="134"/>
        <v>0</v>
      </c>
      <c r="AB378" s="33">
        <f t="shared" si="135"/>
        <v>0</v>
      </c>
      <c r="AC378" s="33">
        <f t="shared" si="136"/>
        <v>1</v>
      </c>
      <c r="AD378" s="33">
        <f t="shared" si="137"/>
        <v>0</v>
      </c>
      <c r="AE378" s="33">
        <f t="shared" si="138"/>
        <v>0</v>
      </c>
      <c r="AF378" s="33">
        <f t="shared" si="139"/>
        <v>1</v>
      </c>
      <c r="AG378" s="31">
        <f t="shared" si="140"/>
        <v>0</v>
      </c>
      <c r="AH378" s="31">
        <f t="shared" si="141"/>
        <v>0</v>
      </c>
      <c r="AI378" s="31">
        <f t="shared" si="142"/>
        <v>0</v>
      </c>
      <c r="AJ378" s="31">
        <f t="shared" si="143"/>
        <v>0</v>
      </c>
      <c r="AK378" s="31">
        <f t="shared" si="144"/>
        <v>0</v>
      </c>
      <c r="AL378" s="31">
        <f t="shared" si="145"/>
        <v>0</v>
      </c>
      <c r="AM378" s="13">
        <f t="shared" si="146"/>
        <v>0</v>
      </c>
      <c r="AN378" s="13">
        <f t="shared" si="147"/>
        <v>0</v>
      </c>
      <c r="AO378" s="15">
        <f t="shared" si="148"/>
        <v>0</v>
      </c>
      <c r="AP378" s="15">
        <f t="shared" si="149"/>
        <v>0</v>
      </c>
      <c r="AQ378" s="15">
        <f t="shared" si="150"/>
        <v>0</v>
      </c>
      <c r="AR378" s="15">
        <f t="shared" si="151"/>
        <v>0</v>
      </c>
      <c r="AS378" s="15">
        <f t="shared" si="152"/>
        <v>0</v>
      </c>
      <c r="AT378" s="22">
        <f t="shared" si="153"/>
        <v>0</v>
      </c>
      <c r="AU378" s="22">
        <f t="shared" si="154"/>
        <v>0</v>
      </c>
    </row>
    <row r="379" spans="1:47" x14ac:dyDescent="0.25">
      <c r="A379" t="s">
        <v>1052</v>
      </c>
      <c r="E379" s="35">
        <v>2</v>
      </c>
      <c r="H379" s="35">
        <v>2</v>
      </c>
      <c r="X379" s="24">
        <v>2</v>
      </c>
      <c r="Z379" s="33">
        <f t="shared" si="133"/>
        <v>0</v>
      </c>
      <c r="AA379" s="33">
        <f t="shared" si="134"/>
        <v>0</v>
      </c>
      <c r="AB379" s="33">
        <f t="shared" si="135"/>
        <v>0</v>
      </c>
      <c r="AC379" s="33">
        <f t="shared" si="136"/>
        <v>1</v>
      </c>
      <c r="AD379" s="33">
        <f t="shared" si="137"/>
        <v>0</v>
      </c>
      <c r="AE379" s="33">
        <f t="shared" si="138"/>
        <v>0</v>
      </c>
      <c r="AF379" s="33">
        <f t="shared" si="139"/>
        <v>1</v>
      </c>
      <c r="AG379" s="31">
        <f t="shared" si="140"/>
        <v>0</v>
      </c>
      <c r="AH379" s="31">
        <f t="shared" si="141"/>
        <v>0</v>
      </c>
      <c r="AI379" s="31">
        <f t="shared" si="142"/>
        <v>0</v>
      </c>
      <c r="AJ379" s="31">
        <f t="shared" si="143"/>
        <v>0</v>
      </c>
      <c r="AK379" s="31">
        <f t="shared" si="144"/>
        <v>0</v>
      </c>
      <c r="AL379" s="31">
        <f t="shared" si="145"/>
        <v>0</v>
      </c>
      <c r="AM379" s="13">
        <f t="shared" si="146"/>
        <v>0</v>
      </c>
      <c r="AN379" s="13">
        <f t="shared" si="147"/>
        <v>0</v>
      </c>
      <c r="AO379" s="15">
        <f t="shared" si="148"/>
        <v>0</v>
      </c>
      <c r="AP379" s="15">
        <f t="shared" si="149"/>
        <v>0</v>
      </c>
      <c r="AQ379" s="15">
        <f t="shared" si="150"/>
        <v>0</v>
      </c>
      <c r="AR379" s="15">
        <f t="shared" si="151"/>
        <v>0</v>
      </c>
      <c r="AS379" s="15">
        <f t="shared" si="152"/>
        <v>0</v>
      </c>
      <c r="AT379" s="22">
        <f t="shared" si="153"/>
        <v>0</v>
      </c>
      <c r="AU379" s="22">
        <f t="shared" si="154"/>
        <v>0</v>
      </c>
    </row>
    <row r="380" spans="1:47" x14ac:dyDescent="0.25">
      <c r="A380" t="s">
        <v>1053</v>
      </c>
      <c r="E380" s="35">
        <v>2</v>
      </c>
      <c r="H380" s="35">
        <v>2</v>
      </c>
      <c r="X380" s="24">
        <v>2</v>
      </c>
      <c r="Z380" s="33">
        <f t="shared" si="133"/>
        <v>0</v>
      </c>
      <c r="AA380" s="33">
        <f t="shared" si="134"/>
        <v>0</v>
      </c>
      <c r="AB380" s="33">
        <f t="shared" si="135"/>
        <v>0</v>
      </c>
      <c r="AC380" s="33">
        <f t="shared" si="136"/>
        <v>1</v>
      </c>
      <c r="AD380" s="33">
        <f t="shared" si="137"/>
        <v>0</v>
      </c>
      <c r="AE380" s="33">
        <f t="shared" si="138"/>
        <v>0</v>
      </c>
      <c r="AF380" s="33">
        <f t="shared" si="139"/>
        <v>1</v>
      </c>
      <c r="AG380" s="31">
        <f t="shared" si="140"/>
        <v>0</v>
      </c>
      <c r="AH380" s="31">
        <f t="shared" si="141"/>
        <v>0</v>
      </c>
      <c r="AI380" s="31">
        <f t="shared" si="142"/>
        <v>0</v>
      </c>
      <c r="AJ380" s="31">
        <f t="shared" si="143"/>
        <v>0</v>
      </c>
      <c r="AK380" s="31">
        <f t="shared" si="144"/>
        <v>0</v>
      </c>
      <c r="AL380" s="31">
        <f t="shared" si="145"/>
        <v>0</v>
      </c>
      <c r="AM380" s="13">
        <f t="shared" si="146"/>
        <v>0</v>
      </c>
      <c r="AN380" s="13">
        <f t="shared" si="147"/>
        <v>0</v>
      </c>
      <c r="AO380" s="15">
        <f t="shared" si="148"/>
        <v>0</v>
      </c>
      <c r="AP380" s="15">
        <f t="shared" si="149"/>
        <v>0</v>
      </c>
      <c r="AQ380" s="15">
        <f t="shared" si="150"/>
        <v>0</v>
      </c>
      <c r="AR380" s="15">
        <f t="shared" si="151"/>
        <v>0</v>
      </c>
      <c r="AS380" s="15">
        <f t="shared" si="152"/>
        <v>0</v>
      </c>
      <c r="AT380" s="22">
        <f t="shared" si="153"/>
        <v>0</v>
      </c>
      <c r="AU380" s="22">
        <f t="shared" si="154"/>
        <v>0</v>
      </c>
    </row>
    <row r="381" spans="1:47" x14ac:dyDescent="0.25">
      <c r="A381" t="s">
        <v>1054</v>
      </c>
      <c r="E381" s="35">
        <v>2</v>
      </c>
      <c r="H381" s="35">
        <v>2</v>
      </c>
      <c r="X381" s="24">
        <v>2</v>
      </c>
      <c r="Z381" s="33">
        <f t="shared" si="133"/>
        <v>0</v>
      </c>
      <c r="AA381" s="33">
        <f t="shared" si="134"/>
        <v>0</v>
      </c>
      <c r="AB381" s="33">
        <f t="shared" si="135"/>
        <v>0</v>
      </c>
      <c r="AC381" s="33">
        <f t="shared" si="136"/>
        <v>1</v>
      </c>
      <c r="AD381" s="33">
        <f t="shared" si="137"/>
        <v>0</v>
      </c>
      <c r="AE381" s="33">
        <f t="shared" si="138"/>
        <v>0</v>
      </c>
      <c r="AF381" s="33">
        <f t="shared" si="139"/>
        <v>1</v>
      </c>
      <c r="AG381" s="31">
        <f t="shared" si="140"/>
        <v>0</v>
      </c>
      <c r="AH381" s="31">
        <f t="shared" si="141"/>
        <v>0</v>
      </c>
      <c r="AI381" s="31">
        <f t="shared" si="142"/>
        <v>0</v>
      </c>
      <c r="AJ381" s="31">
        <f t="shared" si="143"/>
        <v>0</v>
      </c>
      <c r="AK381" s="31">
        <f t="shared" si="144"/>
        <v>0</v>
      </c>
      <c r="AL381" s="31">
        <f t="shared" si="145"/>
        <v>0</v>
      </c>
      <c r="AM381" s="13">
        <f t="shared" si="146"/>
        <v>0</v>
      </c>
      <c r="AN381" s="13">
        <f t="shared" si="147"/>
        <v>0</v>
      </c>
      <c r="AO381" s="15">
        <f t="shared" si="148"/>
        <v>0</v>
      </c>
      <c r="AP381" s="15">
        <f t="shared" si="149"/>
        <v>0</v>
      </c>
      <c r="AQ381" s="15">
        <f t="shared" si="150"/>
        <v>0</v>
      </c>
      <c r="AR381" s="15">
        <f t="shared" si="151"/>
        <v>0</v>
      </c>
      <c r="AS381" s="15">
        <f t="shared" si="152"/>
        <v>0</v>
      </c>
      <c r="AT381" s="22">
        <f t="shared" si="153"/>
        <v>0</v>
      </c>
      <c r="AU381" s="22">
        <f t="shared" si="154"/>
        <v>0</v>
      </c>
    </row>
    <row r="382" spans="1:47" x14ac:dyDescent="0.25">
      <c r="A382" t="s">
        <v>1055</v>
      </c>
      <c r="K382" s="17">
        <v>1</v>
      </c>
      <c r="N382" s="17">
        <v>1</v>
      </c>
      <c r="X382" s="24">
        <v>1</v>
      </c>
      <c r="Z382" s="33">
        <f t="shared" si="133"/>
        <v>0</v>
      </c>
      <c r="AA382" s="33">
        <f t="shared" si="134"/>
        <v>0</v>
      </c>
      <c r="AB382" s="33">
        <f t="shared" si="135"/>
        <v>0</v>
      </c>
      <c r="AC382" s="33">
        <f t="shared" si="136"/>
        <v>0</v>
      </c>
      <c r="AD382" s="33">
        <f t="shared" si="137"/>
        <v>0</v>
      </c>
      <c r="AE382" s="33">
        <f t="shared" si="138"/>
        <v>0</v>
      </c>
      <c r="AF382" s="33">
        <f t="shared" si="139"/>
        <v>0</v>
      </c>
      <c r="AG382" s="31">
        <f t="shared" si="140"/>
        <v>0</v>
      </c>
      <c r="AH382" s="31">
        <f t="shared" si="141"/>
        <v>0</v>
      </c>
      <c r="AI382" s="31">
        <f t="shared" si="142"/>
        <v>1</v>
      </c>
      <c r="AJ382" s="31">
        <f t="shared" si="143"/>
        <v>0</v>
      </c>
      <c r="AK382" s="31">
        <f t="shared" si="144"/>
        <v>0</v>
      </c>
      <c r="AL382" s="31">
        <f t="shared" si="145"/>
        <v>1</v>
      </c>
      <c r="AM382" s="13">
        <f t="shared" si="146"/>
        <v>0</v>
      </c>
      <c r="AN382" s="13">
        <f t="shared" si="147"/>
        <v>0</v>
      </c>
      <c r="AO382" s="15">
        <f t="shared" si="148"/>
        <v>0</v>
      </c>
      <c r="AP382" s="15">
        <f t="shared" si="149"/>
        <v>0</v>
      </c>
      <c r="AQ382" s="15">
        <f t="shared" si="150"/>
        <v>0</v>
      </c>
      <c r="AR382" s="15">
        <f t="shared" si="151"/>
        <v>0</v>
      </c>
      <c r="AS382" s="15">
        <f t="shared" si="152"/>
        <v>0</v>
      </c>
      <c r="AT382" s="22">
        <f t="shared" si="153"/>
        <v>0</v>
      </c>
      <c r="AU382" s="22">
        <f t="shared" si="154"/>
        <v>0</v>
      </c>
    </row>
    <row r="383" spans="1:47" x14ac:dyDescent="0.25">
      <c r="A383" t="s">
        <v>1058</v>
      </c>
      <c r="B383" s="35">
        <v>2</v>
      </c>
      <c r="H383" s="35">
        <v>2</v>
      </c>
      <c r="X383" s="24">
        <v>2</v>
      </c>
      <c r="Z383" s="33">
        <f t="shared" si="133"/>
        <v>1</v>
      </c>
      <c r="AA383" s="33">
        <f t="shared" si="134"/>
        <v>0</v>
      </c>
      <c r="AB383" s="33">
        <f t="shared" si="135"/>
        <v>0</v>
      </c>
      <c r="AC383" s="33">
        <f t="shared" si="136"/>
        <v>0</v>
      </c>
      <c r="AD383" s="33">
        <f t="shared" si="137"/>
        <v>0</v>
      </c>
      <c r="AE383" s="33">
        <f t="shared" si="138"/>
        <v>0</v>
      </c>
      <c r="AF383" s="33">
        <f t="shared" si="139"/>
        <v>1</v>
      </c>
      <c r="AG383" s="31">
        <f t="shared" si="140"/>
        <v>0</v>
      </c>
      <c r="AH383" s="31">
        <f t="shared" si="141"/>
        <v>0</v>
      </c>
      <c r="AI383" s="31">
        <f t="shared" si="142"/>
        <v>0</v>
      </c>
      <c r="AJ383" s="31">
        <f t="shared" si="143"/>
        <v>0</v>
      </c>
      <c r="AK383" s="31">
        <f t="shared" si="144"/>
        <v>0</v>
      </c>
      <c r="AL383" s="31">
        <f t="shared" si="145"/>
        <v>0</v>
      </c>
      <c r="AM383" s="13">
        <f t="shared" si="146"/>
        <v>0</v>
      </c>
      <c r="AN383" s="13">
        <f t="shared" si="147"/>
        <v>0</v>
      </c>
      <c r="AO383" s="15">
        <f t="shared" si="148"/>
        <v>0</v>
      </c>
      <c r="AP383" s="15">
        <f t="shared" si="149"/>
        <v>0</v>
      </c>
      <c r="AQ383" s="15">
        <f t="shared" si="150"/>
        <v>0</v>
      </c>
      <c r="AR383" s="15">
        <f t="shared" si="151"/>
        <v>0</v>
      </c>
      <c r="AS383" s="15">
        <f t="shared" si="152"/>
        <v>0</v>
      </c>
      <c r="AT383" s="22">
        <f t="shared" si="153"/>
        <v>0</v>
      </c>
      <c r="AU383" s="22">
        <f t="shared" si="154"/>
        <v>0</v>
      </c>
    </row>
    <row r="384" spans="1:47" x14ac:dyDescent="0.25">
      <c r="A384" t="s">
        <v>1060</v>
      </c>
      <c r="E384" s="35">
        <v>2</v>
      </c>
      <c r="H384" s="35">
        <v>2</v>
      </c>
      <c r="X384" s="24">
        <v>2</v>
      </c>
      <c r="Z384" s="33">
        <f t="shared" si="133"/>
        <v>0</v>
      </c>
      <c r="AA384" s="33">
        <f t="shared" si="134"/>
        <v>0</v>
      </c>
      <c r="AB384" s="33">
        <f t="shared" si="135"/>
        <v>0</v>
      </c>
      <c r="AC384" s="33">
        <f t="shared" si="136"/>
        <v>1</v>
      </c>
      <c r="AD384" s="33">
        <f t="shared" si="137"/>
        <v>0</v>
      </c>
      <c r="AE384" s="33">
        <f t="shared" si="138"/>
        <v>0</v>
      </c>
      <c r="AF384" s="33">
        <f t="shared" si="139"/>
        <v>1</v>
      </c>
      <c r="AG384" s="31">
        <f t="shared" si="140"/>
        <v>0</v>
      </c>
      <c r="AH384" s="31">
        <f t="shared" si="141"/>
        <v>0</v>
      </c>
      <c r="AI384" s="31">
        <f t="shared" si="142"/>
        <v>0</v>
      </c>
      <c r="AJ384" s="31">
        <f t="shared" si="143"/>
        <v>0</v>
      </c>
      <c r="AK384" s="31">
        <f t="shared" si="144"/>
        <v>0</v>
      </c>
      <c r="AL384" s="31">
        <f t="shared" si="145"/>
        <v>0</v>
      </c>
      <c r="AM384" s="13">
        <f t="shared" si="146"/>
        <v>0</v>
      </c>
      <c r="AN384" s="13">
        <f t="shared" si="147"/>
        <v>0</v>
      </c>
      <c r="AO384" s="15">
        <f t="shared" si="148"/>
        <v>0</v>
      </c>
      <c r="AP384" s="15">
        <f t="shared" si="149"/>
        <v>0</v>
      </c>
      <c r="AQ384" s="15">
        <f t="shared" si="150"/>
        <v>0</v>
      </c>
      <c r="AR384" s="15">
        <f t="shared" si="151"/>
        <v>0</v>
      </c>
      <c r="AS384" s="15">
        <f t="shared" si="152"/>
        <v>0</v>
      </c>
      <c r="AT384" s="22">
        <f t="shared" si="153"/>
        <v>0</v>
      </c>
      <c r="AU384" s="22">
        <f t="shared" si="154"/>
        <v>0</v>
      </c>
    </row>
    <row r="385" spans="1:47" x14ac:dyDescent="0.25">
      <c r="A385" t="s">
        <v>1061</v>
      </c>
      <c r="B385" s="35">
        <v>2</v>
      </c>
      <c r="H385" s="35">
        <v>2</v>
      </c>
      <c r="X385" s="24">
        <v>2</v>
      </c>
      <c r="Z385" s="33">
        <f t="shared" si="133"/>
        <v>1</v>
      </c>
      <c r="AA385" s="33">
        <f t="shared" si="134"/>
        <v>0</v>
      </c>
      <c r="AB385" s="33">
        <f t="shared" si="135"/>
        <v>0</v>
      </c>
      <c r="AC385" s="33">
        <f t="shared" si="136"/>
        <v>0</v>
      </c>
      <c r="AD385" s="33">
        <f t="shared" si="137"/>
        <v>0</v>
      </c>
      <c r="AE385" s="33">
        <f t="shared" si="138"/>
        <v>0</v>
      </c>
      <c r="AF385" s="33">
        <f t="shared" si="139"/>
        <v>1</v>
      </c>
      <c r="AG385" s="31">
        <f t="shared" si="140"/>
        <v>0</v>
      </c>
      <c r="AH385" s="31">
        <f t="shared" si="141"/>
        <v>0</v>
      </c>
      <c r="AI385" s="31">
        <f t="shared" si="142"/>
        <v>0</v>
      </c>
      <c r="AJ385" s="31">
        <f t="shared" si="143"/>
        <v>0</v>
      </c>
      <c r="AK385" s="31">
        <f t="shared" si="144"/>
        <v>0</v>
      </c>
      <c r="AL385" s="31">
        <f t="shared" si="145"/>
        <v>0</v>
      </c>
      <c r="AM385" s="13">
        <f t="shared" si="146"/>
        <v>0</v>
      </c>
      <c r="AN385" s="13">
        <f t="shared" si="147"/>
        <v>0</v>
      </c>
      <c r="AO385" s="15">
        <f t="shared" si="148"/>
        <v>0</v>
      </c>
      <c r="AP385" s="15">
        <f t="shared" si="149"/>
        <v>0</v>
      </c>
      <c r="AQ385" s="15">
        <f t="shared" si="150"/>
        <v>0</v>
      </c>
      <c r="AR385" s="15">
        <f t="shared" si="151"/>
        <v>0</v>
      </c>
      <c r="AS385" s="15">
        <f t="shared" si="152"/>
        <v>0</v>
      </c>
      <c r="AT385" s="22">
        <f t="shared" si="153"/>
        <v>0</v>
      </c>
      <c r="AU385" s="22">
        <f t="shared" si="154"/>
        <v>0</v>
      </c>
    </row>
    <row r="386" spans="1:47" x14ac:dyDescent="0.25">
      <c r="A386" t="s">
        <v>1062</v>
      </c>
      <c r="E386" s="35">
        <v>2</v>
      </c>
      <c r="H386" s="35">
        <v>2</v>
      </c>
      <c r="X386" s="24">
        <v>2</v>
      </c>
      <c r="Z386" s="33">
        <f t="shared" si="133"/>
        <v>0</v>
      </c>
      <c r="AA386" s="33">
        <f t="shared" si="134"/>
        <v>0</v>
      </c>
      <c r="AB386" s="33">
        <f t="shared" si="135"/>
        <v>0</v>
      </c>
      <c r="AC386" s="33">
        <f t="shared" si="136"/>
        <v>1</v>
      </c>
      <c r="AD386" s="33">
        <f t="shared" si="137"/>
        <v>0</v>
      </c>
      <c r="AE386" s="33">
        <f t="shared" si="138"/>
        <v>0</v>
      </c>
      <c r="AF386" s="33">
        <f t="shared" si="139"/>
        <v>1</v>
      </c>
      <c r="AG386" s="31">
        <f t="shared" si="140"/>
        <v>0</v>
      </c>
      <c r="AH386" s="31">
        <f t="shared" si="141"/>
        <v>0</v>
      </c>
      <c r="AI386" s="31">
        <f t="shared" si="142"/>
        <v>0</v>
      </c>
      <c r="AJ386" s="31">
        <f t="shared" si="143"/>
        <v>0</v>
      </c>
      <c r="AK386" s="31">
        <f t="shared" si="144"/>
        <v>0</v>
      </c>
      <c r="AL386" s="31">
        <f t="shared" si="145"/>
        <v>0</v>
      </c>
      <c r="AM386" s="13">
        <f t="shared" si="146"/>
        <v>0</v>
      </c>
      <c r="AN386" s="13">
        <f t="shared" si="147"/>
        <v>0</v>
      </c>
      <c r="AO386" s="15">
        <f t="shared" si="148"/>
        <v>0</v>
      </c>
      <c r="AP386" s="15">
        <f t="shared" si="149"/>
        <v>0</v>
      </c>
      <c r="AQ386" s="15">
        <f t="shared" si="150"/>
        <v>0</v>
      </c>
      <c r="AR386" s="15">
        <f t="shared" si="151"/>
        <v>0</v>
      </c>
      <c r="AS386" s="15">
        <f t="shared" si="152"/>
        <v>0</v>
      </c>
      <c r="AT386" s="22">
        <f t="shared" si="153"/>
        <v>0</v>
      </c>
      <c r="AU386" s="22">
        <f t="shared" si="154"/>
        <v>0</v>
      </c>
    </row>
    <row r="387" spans="1:47" x14ac:dyDescent="0.25">
      <c r="A387" t="s">
        <v>1064</v>
      </c>
      <c r="E387" s="35">
        <v>2</v>
      </c>
      <c r="H387" s="35">
        <v>2</v>
      </c>
      <c r="X387" s="24">
        <v>2</v>
      </c>
      <c r="Z387" s="33">
        <f t="shared" si="133"/>
        <v>0</v>
      </c>
      <c r="AA387" s="33">
        <f t="shared" si="134"/>
        <v>0</v>
      </c>
      <c r="AB387" s="33">
        <f t="shared" si="135"/>
        <v>0</v>
      </c>
      <c r="AC387" s="33">
        <f t="shared" si="136"/>
        <v>1</v>
      </c>
      <c r="AD387" s="33">
        <f t="shared" si="137"/>
        <v>0</v>
      </c>
      <c r="AE387" s="33">
        <f t="shared" si="138"/>
        <v>0</v>
      </c>
      <c r="AF387" s="33">
        <f t="shared" si="139"/>
        <v>1</v>
      </c>
      <c r="AG387" s="31">
        <f t="shared" si="140"/>
        <v>0</v>
      </c>
      <c r="AH387" s="31">
        <f t="shared" si="141"/>
        <v>0</v>
      </c>
      <c r="AI387" s="31">
        <f t="shared" si="142"/>
        <v>0</v>
      </c>
      <c r="AJ387" s="31">
        <f t="shared" si="143"/>
        <v>0</v>
      </c>
      <c r="AK387" s="31">
        <f t="shared" si="144"/>
        <v>0</v>
      </c>
      <c r="AL387" s="31">
        <f t="shared" si="145"/>
        <v>0</v>
      </c>
      <c r="AM387" s="13">
        <f t="shared" si="146"/>
        <v>0</v>
      </c>
      <c r="AN387" s="13">
        <f t="shared" si="147"/>
        <v>0</v>
      </c>
      <c r="AO387" s="15">
        <f t="shared" si="148"/>
        <v>0</v>
      </c>
      <c r="AP387" s="15">
        <f t="shared" si="149"/>
        <v>0</v>
      </c>
      <c r="AQ387" s="15">
        <f t="shared" si="150"/>
        <v>0</v>
      </c>
      <c r="AR387" s="15">
        <f t="shared" si="151"/>
        <v>0</v>
      </c>
      <c r="AS387" s="15">
        <f t="shared" si="152"/>
        <v>0</v>
      </c>
      <c r="AT387" s="22">
        <f t="shared" si="153"/>
        <v>0</v>
      </c>
      <c r="AU387" s="22">
        <f t="shared" si="154"/>
        <v>0</v>
      </c>
    </row>
    <row r="388" spans="1:47" x14ac:dyDescent="0.25">
      <c r="A388" t="s">
        <v>1065</v>
      </c>
      <c r="E388" s="35">
        <v>2</v>
      </c>
      <c r="H388" s="35">
        <v>2</v>
      </c>
      <c r="X388" s="24">
        <v>2</v>
      </c>
      <c r="Z388" s="33">
        <f t="shared" si="133"/>
        <v>0</v>
      </c>
      <c r="AA388" s="33">
        <f t="shared" si="134"/>
        <v>0</v>
      </c>
      <c r="AB388" s="33">
        <f t="shared" si="135"/>
        <v>0</v>
      </c>
      <c r="AC388" s="33">
        <f t="shared" si="136"/>
        <v>1</v>
      </c>
      <c r="AD388" s="33">
        <f t="shared" si="137"/>
        <v>0</v>
      </c>
      <c r="AE388" s="33">
        <f t="shared" si="138"/>
        <v>0</v>
      </c>
      <c r="AF388" s="33">
        <f t="shared" si="139"/>
        <v>1</v>
      </c>
      <c r="AG388" s="31">
        <f t="shared" si="140"/>
        <v>0</v>
      </c>
      <c r="AH388" s="31">
        <f t="shared" si="141"/>
        <v>0</v>
      </c>
      <c r="AI388" s="31">
        <f t="shared" si="142"/>
        <v>0</v>
      </c>
      <c r="AJ388" s="31">
        <f t="shared" si="143"/>
        <v>0</v>
      </c>
      <c r="AK388" s="31">
        <f t="shared" si="144"/>
        <v>0</v>
      </c>
      <c r="AL388" s="31">
        <f t="shared" si="145"/>
        <v>0</v>
      </c>
      <c r="AM388" s="13">
        <f t="shared" si="146"/>
        <v>0</v>
      </c>
      <c r="AN388" s="13">
        <f t="shared" si="147"/>
        <v>0</v>
      </c>
      <c r="AO388" s="15">
        <f t="shared" si="148"/>
        <v>0</v>
      </c>
      <c r="AP388" s="15">
        <f t="shared" si="149"/>
        <v>0</v>
      </c>
      <c r="AQ388" s="15">
        <f t="shared" si="150"/>
        <v>0</v>
      </c>
      <c r="AR388" s="15">
        <f t="shared" si="151"/>
        <v>0</v>
      </c>
      <c r="AS388" s="15">
        <f t="shared" si="152"/>
        <v>0</v>
      </c>
      <c r="AT388" s="22">
        <f t="shared" si="153"/>
        <v>0</v>
      </c>
      <c r="AU388" s="22">
        <f t="shared" si="154"/>
        <v>0</v>
      </c>
    </row>
    <row r="389" spans="1:47" x14ac:dyDescent="0.25">
      <c r="A389" t="s">
        <v>1068</v>
      </c>
      <c r="E389" s="35">
        <v>2</v>
      </c>
      <c r="H389" s="35">
        <v>2</v>
      </c>
      <c r="X389" s="24">
        <v>2</v>
      </c>
      <c r="Z389" s="33">
        <f t="shared" si="133"/>
        <v>0</v>
      </c>
      <c r="AA389" s="33">
        <f t="shared" si="134"/>
        <v>0</v>
      </c>
      <c r="AB389" s="33">
        <f t="shared" si="135"/>
        <v>0</v>
      </c>
      <c r="AC389" s="33">
        <f t="shared" si="136"/>
        <v>1</v>
      </c>
      <c r="AD389" s="33">
        <f t="shared" si="137"/>
        <v>0</v>
      </c>
      <c r="AE389" s="33">
        <f t="shared" si="138"/>
        <v>0</v>
      </c>
      <c r="AF389" s="33">
        <f t="shared" si="139"/>
        <v>1</v>
      </c>
      <c r="AG389" s="31">
        <f t="shared" si="140"/>
        <v>0</v>
      </c>
      <c r="AH389" s="31">
        <f t="shared" si="141"/>
        <v>0</v>
      </c>
      <c r="AI389" s="31">
        <f t="shared" si="142"/>
        <v>0</v>
      </c>
      <c r="AJ389" s="31">
        <f t="shared" si="143"/>
        <v>0</v>
      </c>
      <c r="AK389" s="31">
        <f t="shared" si="144"/>
        <v>0</v>
      </c>
      <c r="AL389" s="31">
        <f t="shared" si="145"/>
        <v>0</v>
      </c>
      <c r="AM389" s="13">
        <f t="shared" si="146"/>
        <v>0</v>
      </c>
      <c r="AN389" s="13">
        <f t="shared" si="147"/>
        <v>0</v>
      </c>
      <c r="AO389" s="15">
        <f t="shared" si="148"/>
        <v>0</v>
      </c>
      <c r="AP389" s="15">
        <f t="shared" si="149"/>
        <v>0</v>
      </c>
      <c r="AQ389" s="15">
        <f t="shared" si="150"/>
        <v>0</v>
      </c>
      <c r="AR389" s="15">
        <f t="shared" si="151"/>
        <v>0</v>
      </c>
      <c r="AS389" s="15">
        <f t="shared" si="152"/>
        <v>0</v>
      </c>
      <c r="AT389" s="22">
        <f t="shared" si="153"/>
        <v>0</v>
      </c>
      <c r="AU389" s="22">
        <f t="shared" si="154"/>
        <v>0</v>
      </c>
    </row>
    <row r="390" spans="1:47" x14ac:dyDescent="0.25">
      <c r="A390" t="s">
        <v>1071</v>
      </c>
      <c r="E390" s="35">
        <v>2</v>
      </c>
      <c r="H390" s="35">
        <v>2</v>
      </c>
      <c r="X390" s="24">
        <v>2</v>
      </c>
      <c r="Z390" s="33">
        <f t="shared" si="133"/>
        <v>0</v>
      </c>
      <c r="AA390" s="33">
        <f t="shared" si="134"/>
        <v>0</v>
      </c>
      <c r="AB390" s="33">
        <f t="shared" si="135"/>
        <v>0</v>
      </c>
      <c r="AC390" s="33">
        <f t="shared" si="136"/>
        <v>1</v>
      </c>
      <c r="AD390" s="33">
        <f t="shared" si="137"/>
        <v>0</v>
      </c>
      <c r="AE390" s="33">
        <f t="shared" si="138"/>
        <v>0</v>
      </c>
      <c r="AF390" s="33">
        <f t="shared" si="139"/>
        <v>1</v>
      </c>
      <c r="AG390" s="31">
        <f t="shared" si="140"/>
        <v>0</v>
      </c>
      <c r="AH390" s="31">
        <f t="shared" si="141"/>
        <v>0</v>
      </c>
      <c r="AI390" s="31">
        <f t="shared" si="142"/>
        <v>0</v>
      </c>
      <c r="AJ390" s="31">
        <f t="shared" si="143"/>
        <v>0</v>
      </c>
      <c r="AK390" s="31">
        <f t="shared" si="144"/>
        <v>0</v>
      </c>
      <c r="AL390" s="31">
        <f t="shared" si="145"/>
        <v>0</v>
      </c>
      <c r="AM390" s="13">
        <f t="shared" si="146"/>
        <v>0</v>
      </c>
      <c r="AN390" s="13">
        <f t="shared" si="147"/>
        <v>0</v>
      </c>
      <c r="AO390" s="15">
        <f t="shared" si="148"/>
        <v>0</v>
      </c>
      <c r="AP390" s="15">
        <f t="shared" si="149"/>
        <v>0</v>
      </c>
      <c r="AQ390" s="15">
        <f t="shared" si="150"/>
        <v>0</v>
      </c>
      <c r="AR390" s="15">
        <f t="shared" si="151"/>
        <v>0</v>
      </c>
      <c r="AS390" s="15">
        <f t="shared" si="152"/>
        <v>0</v>
      </c>
      <c r="AT390" s="22">
        <f t="shared" si="153"/>
        <v>0</v>
      </c>
      <c r="AU390" s="22">
        <f t="shared" si="154"/>
        <v>0</v>
      </c>
    </row>
    <row r="391" spans="1:47" x14ac:dyDescent="0.25">
      <c r="A391" t="s">
        <v>1072</v>
      </c>
      <c r="E391" s="35">
        <v>2</v>
      </c>
      <c r="H391" s="35">
        <v>2</v>
      </c>
      <c r="X391" s="24">
        <v>2</v>
      </c>
      <c r="Z391" s="33">
        <f t="shared" si="133"/>
        <v>0</v>
      </c>
      <c r="AA391" s="33">
        <f t="shared" si="134"/>
        <v>0</v>
      </c>
      <c r="AB391" s="33">
        <f t="shared" si="135"/>
        <v>0</v>
      </c>
      <c r="AC391" s="33">
        <f t="shared" si="136"/>
        <v>1</v>
      </c>
      <c r="AD391" s="33">
        <f t="shared" si="137"/>
        <v>0</v>
      </c>
      <c r="AE391" s="33">
        <f t="shared" si="138"/>
        <v>0</v>
      </c>
      <c r="AF391" s="33">
        <f t="shared" si="139"/>
        <v>1</v>
      </c>
      <c r="AG391" s="31">
        <f t="shared" si="140"/>
        <v>0</v>
      </c>
      <c r="AH391" s="31">
        <f t="shared" si="141"/>
        <v>0</v>
      </c>
      <c r="AI391" s="31">
        <f t="shared" si="142"/>
        <v>0</v>
      </c>
      <c r="AJ391" s="31">
        <f t="shared" si="143"/>
        <v>0</v>
      </c>
      <c r="AK391" s="31">
        <f t="shared" si="144"/>
        <v>0</v>
      </c>
      <c r="AL391" s="31">
        <f t="shared" si="145"/>
        <v>0</v>
      </c>
      <c r="AM391" s="13">
        <f t="shared" si="146"/>
        <v>0</v>
      </c>
      <c r="AN391" s="13">
        <f t="shared" si="147"/>
        <v>0</v>
      </c>
      <c r="AO391" s="15">
        <f t="shared" si="148"/>
        <v>0</v>
      </c>
      <c r="AP391" s="15">
        <f t="shared" si="149"/>
        <v>0</v>
      </c>
      <c r="AQ391" s="15">
        <f t="shared" si="150"/>
        <v>0</v>
      </c>
      <c r="AR391" s="15">
        <f t="shared" si="151"/>
        <v>0</v>
      </c>
      <c r="AS391" s="15">
        <f t="shared" si="152"/>
        <v>0</v>
      </c>
      <c r="AT391" s="22">
        <f t="shared" si="153"/>
        <v>0</v>
      </c>
      <c r="AU391" s="22">
        <f t="shared" si="154"/>
        <v>0</v>
      </c>
    </row>
    <row r="392" spans="1:47" x14ac:dyDescent="0.25">
      <c r="A392" t="s">
        <v>1073</v>
      </c>
      <c r="B392" s="35">
        <v>2</v>
      </c>
      <c r="H392" s="35">
        <v>2</v>
      </c>
      <c r="X392" s="24">
        <v>2</v>
      </c>
      <c r="Z392" s="33">
        <f t="shared" si="133"/>
        <v>1</v>
      </c>
      <c r="AA392" s="33">
        <f t="shared" si="134"/>
        <v>0</v>
      </c>
      <c r="AB392" s="33">
        <f t="shared" si="135"/>
        <v>0</v>
      </c>
      <c r="AC392" s="33">
        <f t="shared" si="136"/>
        <v>0</v>
      </c>
      <c r="AD392" s="33">
        <f t="shared" si="137"/>
        <v>0</v>
      </c>
      <c r="AE392" s="33">
        <f t="shared" si="138"/>
        <v>0</v>
      </c>
      <c r="AF392" s="33">
        <f t="shared" si="139"/>
        <v>1</v>
      </c>
      <c r="AG392" s="31">
        <f t="shared" si="140"/>
        <v>0</v>
      </c>
      <c r="AH392" s="31">
        <f t="shared" si="141"/>
        <v>0</v>
      </c>
      <c r="AI392" s="31">
        <f t="shared" si="142"/>
        <v>0</v>
      </c>
      <c r="AJ392" s="31">
        <f t="shared" si="143"/>
        <v>0</v>
      </c>
      <c r="AK392" s="31">
        <f t="shared" si="144"/>
        <v>0</v>
      </c>
      <c r="AL392" s="31">
        <f t="shared" si="145"/>
        <v>0</v>
      </c>
      <c r="AM392" s="13">
        <f t="shared" si="146"/>
        <v>0</v>
      </c>
      <c r="AN392" s="13">
        <f t="shared" si="147"/>
        <v>0</v>
      </c>
      <c r="AO392" s="15">
        <f t="shared" si="148"/>
        <v>0</v>
      </c>
      <c r="AP392" s="15">
        <f t="shared" si="149"/>
        <v>0</v>
      </c>
      <c r="AQ392" s="15">
        <f t="shared" si="150"/>
        <v>0</v>
      </c>
      <c r="AR392" s="15">
        <f t="shared" si="151"/>
        <v>0</v>
      </c>
      <c r="AS392" s="15">
        <f t="shared" si="152"/>
        <v>0</v>
      </c>
      <c r="AT392" s="22">
        <f t="shared" si="153"/>
        <v>0</v>
      </c>
      <c r="AU392" s="22">
        <f t="shared" si="154"/>
        <v>0</v>
      </c>
    </row>
    <row r="393" spans="1:47" x14ac:dyDescent="0.25">
      <c r="A393" t="s">
        <v>1077</v>
      </c>
      <c r="B393" s="35">
        <v>2</v>
      </c>
      <c r="H393" s="35">
        <v>2</v>
      </c>
      <c r="X393" s="24">
        <v>2</v>
      </c>
      <c r="Z393" s="33">
        <f t="shared" si="133"/>
        <v>1</v>
      </c>
      <c r="AA393" s="33">
        <f t="shared" si="134"/>
        <v>0</v>
      </c>
      <c r="AB393" s="33">
        <f t="shared" si="135"/>
        <v>0</v>
      </c>
      <c r="AC393" s="33">
        <f t="shared" si="136"/>
        <v>0</v>
      </c>
      <c r="AD393" s="33">
        <f t="shared" si="137"/>
        <v>0</v>
      </c>
      <c r="AE393" s="33">
        <f t="shared" si="138"/>
        <v>0</v>
      </c>
      <c r="AF393" s="33">
        <f t="shared" si="139"/>
        <v>1</v>
      </c>
      <c r="AG393" s="31">
        <f t="shared" si="140"/>
        <v>0</v>
      </c>
      <c r="AH393" s="31">
        <f t="shared" si="141"/>
        <v>0</v>
      </c>
      <c r="AI393" s="31">
        <f t="shared" si="142"/>
        <v>0</v>
      </c>
      <c r="AJ393" s="31">
        <f t="shared" si="143"/>
        <v>0</v>
      </c>
      <c r="AK393" s="31">
        <f t="shared" si="144"/>
        <v>0</v>
      </c>
      <c r="AL393" s="31">
        <f t="shared" si="145"/>
        <v>0</v>
      </c>
      <c r="AM393" s="13">
        <f t="shared" si="146"/>
        <v>0</v>
      </c>
      <c r="AN393" s="13">
        <f t="shared" si="147"/>
        <v>0</v>
      </c>
      <c r="AO393" s="15">
        <f t="shared" si="148"/>
        <v>0</v>
      </c>
      <c r="AP393" s="15">
        <f t="shared" si="149"/>
        <v>0</v>
      </c>
      <c r="AQ393" s="15">
        <f t="shared" si="150"/>
        <v>0</v>
      </c>
      <c r="AR393" s="15">
        <f t="shared" si="151"/>
        <v>0</v>
      </c>
      <c r="AS393" s="15">
        <f t="shared" si="152"/>
        <v>0</v>
      </c>
      <c r="AT393" s="22">
        <f t="shared" si="153"/>
        <v>0</v>
      </c>
      <c r="AU393" s="22">
        <f t="shared" si="154"/>
        <v>0</v>
      </c>
    </row>
    <row r="394" spans="1:47" x14ac:dyDescent="0.25">
      <c r="A394" t="s">
        <v>1080</v>
      </c>
      <c r="B394" s="35">
        <v>2</v>
      </c>
      <c r="H394" s="35">
        <v>2</v>
      </c>
      <c r="X394" s="24">
        <v>2</v>
      </c>
      <c r="Z394" s="33">
        <f t="shared" si="133"/>
        <v>1</v>
      </c>
      <c r="AA394" s="33">
        <f t="shared" si="134"/>
        <v>0</v>
      </c>
      <c r="AB394" s="33">
        <f t="shared" si="135"/>
        <v>0</v>
      </c>
      <c r="AC394" s="33">
        <f t="shared" si="136"/>
        <v>0</v>
      </c>
      <c r="AD394" s="33">
        <f t="shared" si="137"/>
        <v>0</v>
      </c>
      <c r="AE394" s="33">
        <f t="shared" si="138"/>
        <v>0</v>
      </c>
      <c r="AF394" s="33">
        <f t="shared" si="139"/>
        <v>1</v>
      </c>
      <c r="AG394" s="31">
        <f t="shared" si="140"/>
        <v>0</v>
      </c>
      <c r="AH394" s="31">
        <f t="shared" si="141"/>
        <v>0</v>
      </c>
      <c r="AI394" s="31">
        <f t="shared" si="142"/>
        <v>0</v>
      </c>
      <c r="AJ394" s="31">
        <f t="shared" si="143"/>
        <v>0</v>
      </c>
      <c r="AK394" s="31">
        <f t="shared" si="144"/>
        <v>0</v>
      </c>
      <c r="AL394" s="31">
        <f t="shared" si="145"/>
        <v>0</v>
      </c>
      <c r="AM394" s="13">
        <f t="shared" si="146"/>
        <v>0</v>
      </c>
      <c r="AN394" s="13">
        <f t="shared" si="147"/>
        <v>0</v>
      </c>
      <c r="AO394" s="15">
        <f t="shared" si="148"/>
        <v>0</v>
      </c>
      <c r="AP394" s="15">
        <f t="shared" si="149"/>
        <v>0</v>
      </c>
      <c r="AQ394" s="15">
        <f t="shared" si="150"/>
        <v>0</v>
      </c>
      <c r="AR394" s="15">
        <f t="shared" si="151"/>
        <v>0</v>
      </c>
      <c r="AS394" s="15">
        <f t="shared" si="152"/>
        <v>0</v>
      </c>
      <c r="AT394" s="22">
        <f t="shared" si="153"/>
        <v>0</v>
      </c>
      <c r="AU394" s="22">
        <f t="shared" si="154"/>
        <v>0</v>
      </c>
    </row>
    <row r="395" spans="1:47" x14ac:dyDescent="0.25">
      <c r="A395" t="s">
        <v>1081</v>
      </c>
      <c r="O395" s="13">
        <v>2</v>
      </c>
      <c r="P395" s="13">
        <v>2</v>
      </c>
      <c r="X395" s="24">
        <v>2</v>
      </c>
      <c r="Z395" s="33">
        <f t="shared" si="133"/>
        <v>0</v>
      </c>
      <c r="AA395" s="33">
        <f t="shared" si="134"/>
        <v>0</v>
      </c>
      <c r="AB395" s="33">
        <f t="shared" si="135"/>
        <v>0</v>
      </c>
      <c r="AC395" s="33">
        <f t="shared" si="136"/>
        <v>0</v>
      </c>
      <c r="AD395" s="33">
        <f t="shared" si="137"/>
        <v>0</v>
      </c>
      <c r="AE395" s="33">
        <f t="shared" si="138"/>
        <v>0</v>
      </c>
      <c r="AF395" s="33">
        <f t="shared" si="139"/>
        <v>0</v>
      </c>
      <c r="AG395" s="31">
        <f t="shared" si="140"/>
        <v>0</v>
      </c>
      <c r="AH395" s="31">
        <f t="shared" si="141"/>
        <v>0</v>
      </c>
      <c r="AI395" s="31">
        <f t="shared" si="142"/>
        <v>0</v>
      </c>
      <c r="AJ395" s="31">
        <f t="shared" si="143"/>
        <v>0</v>
      </c>
      <c r="AK395" s="31">
        <f t="shared" si="144"/>
        <v>0</v>
      </c>
      <c r="AL395" s="31">
        <f t="shared" si="145"/>
        <v>0</v>
      </c>
      <c r="AM395" s="13">
        <f t="shared" si="146"/>
        <v>1</v>
      </c>
      <c r="AN395" s="13">
        <f t="shared" si="147"/>
        <v>1</v>
      </c>
      <c r="AO395" s="15">
        <f t="shared" si="148"/>
        <v>0</v>
      </c>
      <c r="AP395" s="15">
        <f t="shared" si="149"/>
        <v>0</v>
      </c>
      <c r="AQ395" s="15">
        <f t="shared" si="150"/>
        <v>0</v>
      </c>
      <c r="AR395" s="15">
        <f t="shared" si="151"/>
        <v>0</v>
      </c>
      <c r="AS395" s="15">
        <f t="shared" si="152"/>
        <v>0</v>
      </c>
      <c r="AT395" s="22">
        <f t="shared" si="153"/>
        <v>0</v>
      </c>
      <c r="AU395" s="22">
        <f t="shared" si="154"/>
        <v>0</v>
      </c>
    </row>
    <row r="396" spans="1:47" x14ac:dyDescent="0.25">
      <c r="A396" t="s">
        <v>1083</v>
      </c>
      <c r="E396" s="35">
        <v>2</v>
      </c>
      <c r="H396" s="35">
        <v>2</v>
      </c>
      <c r="X396" s="24">
        <v>2</v>
      </c>
      <c r="Z396" s="33">
        <f t="shared" si="133"/>
        <v>0</v>
      </c>
      <c r="AA396" s="33">
        <f t="shared" si="134"/>
        <v>0</v>
      </c>
      <c r="AB396" s="33">
        <f t="shared" si="135"/>
        <v>0</v>
      </c>
      <c r="AC396" s="33">
        <f t="shared" si="136"/>
        <v>1</v>
      </c>
      <c r="AD396" s="33">
        <f t="shared" si="137"/>
        <v>0</v>
      </c>
      <c r="AE396" s="33">
        <f t="shared" si="138"/>
        <v>0</v>
      </c>
      <c r="AF396" s="33">
        <f t="shared" si="139"/>
        <v>1</v>
      </c>
      <c r="AG396" s="31">
        <f t="shared" si="140"/>
        <v>0</v>
      </c>
      <c r="AH396" s="31">
        <f t="shared" si="141"/>
        <v>0</v>
      </c>
      <c r="AI396" s="31">
        <f t="shared" si="142"/>
        <v>0</v>
      </c>
      <c r="AJ396" s="31">
        <f t="shared" si="143"/>
        <v>0</v>
      </c>
      <c r="AK396" s="31">
        <f t="shared" si="144"/>
        <v>0</v>
      </c>
      <c r="AL396" s="31">
        <f t="shared" si="145"/>
        <v>0</v>
      </c>
      <c r="AM396" s="13">
        <f t="shared" si="146"/>
        <v>0</v>
      </c>
      <c r="AN396" s="13">
        <f t="shared" si="147"/>
        <v>0</v>
      </c>
      <c r="AO396" s="15">
        <f t="shared" si="148"/>
        <v>0</v>
      </c>
      <c r="AP396" s="15">
        <f t="shared" si="149"/>
        <v>0</v>
      </c>
      <c r="AQ396" s="15">
        <f t="shared" si="150"/>
        <v>0</v>
      </c>
      <c r="AR396" s="15">
        <f t="shared" si="151"/>
        <v>0</v>
      </c>
      <c r="AS396" s="15">
        <f t="shared" si="152"/>
        <v>0</v>
      </c>
      <c r="AT396" s="22">
        <f t="shared" si="153"/>
        <v>0</v>
      </c>
      <c r="AU396" s="22">
        <f t="shared" si="154"/>
        <v>0</v>
      </c>
    </row>
    <row r="397" spans="1:47" x14ac:dyDescent="0.25">
      <c r="A397" t="s">
        <v>1084</v>
      </c>
      <c r="E397" s="35">
        <v>2</v>
      </c>
      <c r="H397" s="35">
        <v>2</v>
      </c>
      <c r="X397" s="24">
        <v>2</v>
      </c>
      <c r="Z397" s="33">
        <f t="shared" si="133"/>
        <v>0</v>
      </c>
      <c r="AA397" s="33">
        <f t="shared" si="134"/>
        <v>0</v>
      </c>
      <c r="AB397" s="33">
        <f t="shared" si="135"/>
        <v>0</v>
      </c>
      <c r="AC397" s="33">
        <f t="shared" si="136"/>
        <v>1</v>
      </c>
      <c r="AD397" s="33">
        <f t="shared" si="137"/>
        <v>0</v>
      </c>
      <c r="AE397" s="33">
        <f t="shared" si="138"/>
        <v>0</v>
      </c>
      <c r="AF397" s="33">
        <f t="shared" si="139"/>
        <v>1</v>
      </c>
      <c r="AG397" s="31">
        <f t="shared" si="140"/>
        <v>0</v>
      </c>
      <c r="AH397" s="31">
        <f t="shared" si="141"/>
        <v>0</v>
      </c>
      <c r="AI397" s="31">
        <f t="shared" si="142"/>
        <v>0</v>
      </c>
      <c r="AJ397" s="31">
        <f t="shared" si="143"/>
        <v>0</v>
      </c>
      <c r="AK397" s="31">
        <f t="shared" si="144"/>
        <v>0</v>
      </c>
      <c r="AL397" s="31">
        <f t="shared" si="145"/>
        <v>0</v>
      </c>
      <c r="AM397" s="13">
        <f t="shared" si="146"/>
        <v>0</v>
      </c>
      <c r="AN397" s="13">
        <f t="shared" si="147"/>
        <v>0</v>
      </c>
      <c r="AO397" s="15">
        <f t="shared" si="148"/>
        <v>0</v>
      </c>
      <c r="AP397" s="15">
        <f t="shared" si="149"/>
        <v>0</v>
      </c>
      <c r="AQ397" s="15">
        <f t="shared" si="150"/>
        <v>0</v>
      </c>
      <c r="AR397" s="15">
        <f t="shared" si="151"/>
        <v>0</v>
      </c>
      <c r="AS397" s="15">
        <f t="shared" si="152"/>
        <v>0</v>
      </c>
      <c r="AT397" s="22">
        <f t="shared" si="153"/>
        <v>0</v>
      </c>
      <c r="AU397" s="22">
        <f t="shared" si="154"/>
        <v>0</v>
      </c>
    </row>
    <row r="398" spans="1:47" x14ac:dyDescent="0.25">
      <c r="A398" t="s">
        <v>1085</v>
      </c>
      <c r="E398" s="35">
        <v>2</v>
      </c>
      <c r="H398" s="35">
        <v>2</v>
      </c>
      <c r="X398" s="24">
        <v>2</v>
      </c>
      <c r="Z398" s="33">
        <f t="shared" si="133"/>
        <v>0</v>
      </c>
      <c r="AA398" s="33">
        <f t="shared" si="134"/>
        <v>0</v>
      </c>
      <c r="AB398" s="33">
        <f t="shared" si="135"/>
        <v>0</v>
      </c>
      <c r="AC398" s="33">
        <f t="shared" si="136"/>
        <v>1</v>
      </c>
      <c r="AD398" s="33">
        <f t="shared" si="137"/>
        <v>0</v>
      </c>
      <c r="AE398" s="33">
        <f t="shared" si="138"/>
        <v>0</v>
      </c>
      <c r="AF398" s="33">
        <f t="shared" si="139"/>
        <v>1</v>
      </c>
      <c r="AG398" s="31">
        <f t="shared" si="140"/>
        <v>0</v>
      </c>
      <c r="AH398" s="31">
        <f t="shared" si="141"/>
        <v>0</v>
      </c>
      <c r="AI398" s="31">
        <f t="shared" si="142"/>
        <v>0</v>
      </c>
      <c r="AJ398" s="31">
        <f t="shared" si="143"/>
        <v>0</v>
      </c>
      <c r="AK398" s="31">
        <f t="shared" si="144"/>
        <v>0</v>
      </c>
      <c r="AL398" s="31">
        <f t="shared" si="145"/>
        <v>0</v>
      </c>
      <c r="AM398" s="13">
        <f t="shared" si="146"/>
        <v>0</v>
      </c>
      <c r="AN398" s="13">
        <f t="shared" si="147"/>
        <v>0</v>
      </c>
      <c r="AO398" s="15">
        <f t="shared" si="148"/>
        <v>0</v>
      </c>
      <c r="AP398" s="15">
        <f t="shared" si="149"/>
        <v>0</v>
      </c>
      <c r="AQ398" s="15">
        <f t="shared" si="150"/>
        <v>0</v>
      </c>
      <c r="AR398" s="15">
        <f t="shared" si="151"/>
        <v>0</v>
      </c>
      <c r="AS398" s="15">
        <f t="shared" si="152"/>
        <v>0</v>
      </c>
      <c r="AT398" s="22">
        <f t="shared" si="153"/>
        <v>0</v>
      </c>
      <c r="AU398" s="22">
        <f t="shared" si="154"/>
        <v>0</v>
      </c>
    </row>
    <row r="399" spans="1:47" x14ac:dyDescent="0.25">
      <c r="A399" t="s">
        <v>1086</v>
      </c>
      <c r="B399" s="35">
        <v>2</v>
      </c>
      <c r="H399" s="35">
        <v>2</v>
      </c>
      <c r="X399" s="24">
        <v>2</v>
      </c>
      <c r="Z399" s="33">
        <f t="shared" si="133"/>
        <v>1</v>
      </c>
      <c r="AA399" s="33">
        <f t="shared" si="134"/>
        <v>0</v>
      </c>
      <c r="AB399" s="33">
        <f t="shared" si="135"/>
        <v>0</v>
      </c>
      <c r="AC399" s="33">
        <f t="shared" si="136"/>
        <v>0</v>
      </c>
      <c r="AD399" s="33">
        <f t="shared" si="137"/>
        <v>0</v>
      </c>
      <c r="AE399" s="33">
        <f t="shared" si="138"/>
        <v>0</v>
      </c>
      <c r="AF399" s="33">
        <f t="shared" si="139"/>
        <v>1</v>
      </c>
      <c r="AG399" s="31">
        <f t="shared" si="140"/>
        <v>0</v>
      </c>
      <c r="AH399" s="31">
        <f t="shared" si="141"/>
        <v>0</v>
      </c>
      <c r="AI399" s="31">
        <f t="shared" si="142"/>
        <v>0</v>
      </c>
      <c r="AJ399" s="31">
        <f t="shared" si="143"/>
        <v>0</v>
      </c>
      <c r="AK399" s="31">
        <f t="shared" si="144"/>
        <v>0</v>
      </c>
      <c r="AL399" s="31">
        <f t="shared" si="145"/>
        <v>0</v>
      </c>
      <c r="AM399" s="13">
        <f t="shared" si="146"/>
        <v>0</v>
      </c>
      <c r="AN399" s="13">
        <f t="shared" si="147"/>
        <v>0</v>
      </c>
      <c r="AO399" s="15">
        <f t="shared" si="148"/>
        <v>0</v>
      </c>
      <c r="AP399" s="15">
        <f t="shared" si="149"/>
        <v>0</v>
      </c>
      <c r="AQ399" s="15">
        <f t="shared" si="150"/>
        <v>0</v>
      </c>
      <c r="AR399" s="15">
        <f t="shared" si="151"/>
        <v>0</v>
      </c>
      <c r="AS399" s="15">
        <f t="shared" si="152"/>
        <v>0</v>
      </c>
      <c r="AT399" s="22">
        <f t="shared" si="153"/>
        <v>0</v>
      </c>
      <c r="AU399" s="22">
        <f t="shared" si="154"/>
        <v>0</v>
      </c>
    </row>
    <row r="400" spans="1:47" x14ac:dyDescent="0.25">
      <c r="A400" t="s">
        <v>1090</v>
      </c>
      <c r="E400" s="35">
        <v>1</v>
      </c>
      <c r="H400" s="35">
        <v>1</v>
      </c>
      <c r="X400" s="24">
        <v>1</v>
      </c>
      <c r="Z400" s="33">
        <f t="shared" si="133"/>
        <v>0</v>
      </c>
      <c r="AA400" s="33">
        <f t="shared" si="134"/>
        <v>0</v>
      </c>
      <c r="AB400" s="33">
        <f t="shared" si="135"/>
        <v>0</v>
      </c>
      <c r="AC400" s="33">
        <f t="shared" si="136"/>
        <v>1</v>
      </c>
      <c r="AD400" s="33">
        <f t="shared" si="137"/>
        <v>0</v>
      </c>
      <c r="AE400" s="33">
        <f t="shared" si="138"/>
        <v>0</v>
      </c>
      <c r="AF400" s="33">
        <f t="shared" si="139"/>
        <v>1</v>
      </c>
      <c r="AG400" s="31">
        <f t="shared" si="140"/>
        <v>0</v>
      </c>
      <c r="AH400" s="31">
        <f t="shared" si="141"/>
        <v>0</v>
      </c>
      <c r="AI400" s="31">
        <f t="shared" si="142"/>
        <v>0</v>
      </c>
      <c r="AJ400" s="31">
        <f t="shared" si="143"/>
        <v>0</v>
      </c>
      <c r="AK400" s="31">
        <f t="shared" si="144"/>
        <v>0</v>
      </c>
      <c r="AL400" s="31">
        <f t="shared" si="145"/>
        <v>0</v>
      </c>
      <c r="AM400" s="13">
        <f t="shared" si="146"/>
        <v>0</v>
      </c>
      <c r="AN400" s="13">
        <f t="shared" si="147"/>
        <v>0</v>
      </c>
      <c r="AO400" s="15">
        <f t="shared" si="148"/>
        <v>0</v>
      </c>
      <c r="AP400" s="15">
        <f t="shared" si="149"/>
        <v>0</v>
      </c>
      <c r="AQ400" s="15">
        <f t="shared" si="150"/>
        <v>0</v>
      </c>
      <c r="AR400" s="15">
        <f t="shared" si="151"/>
        <v>0</v>
      </c>
      <c r="AS400" s="15">
        <f t="shared" si="152"/>
        <v>0</v>
      </c>
      <c r="AT400" s="22">
        <f t="shared" si="153"/>
        <v>0</v>
      </c>
      <c r="AU400" s="22">
        <f t="shared" si="154"/>
        <v>0</v>
      </c>
    </row>
    <row r="401" spans="1:47" x14ac:dyDescent="0.25">
      <c r="A401" t="s">
        <v>1093</v>
      </c>
      <c r="E401" s="35">
        <v>1</v>
      </c>
      <c r="H401" s="35">
        <v>1</v>
      </c>
      <c r="X401" s="24">
        <v>1</v>
      </c>
      <c r="Z401" s="33">
        <f t="shared" si="133"/>
        <v>0</v>
      </c>
      <c r="AA401" s="33">
        <f t="shared" si="134"/>
        <v>0</v>
      </c>
      <c r="AB401" s="33">
        <f t="shared" si="135"/>
        <v>0</v>
      </c>
      <c r="AC401" s="33">
        <f t="shared" si="136"/>
        <v>1</v>
      </c>
      <c r="AD401" s="33">
        <f t="shared" si="137"/>
        <v>0</v>
      </c>
      <c r="AE401" s="33">
        <f t="shared" si="138"/>
        <v>0</v>
      </c>
      <c r="AF401" s="33">
        <f t="shared" si="139"/>
        <v>1</v>
      </c>
      <c r="AG401" s="31">
        <f t="shared" si="140"/>
        <v>0</v>
      </c>
      <c r="AH401" s="31">
        <f t="shared" si="141"/>
        <v>0</v>
      </c>
      <c r="AI401" s="31">
        <f t="shared" si="142"/>
        <v>0</v>
      </c>
      <c r="AJ401" s="31">
        <f t="shared" si="143"/>
        <v>0</v>
      </c>
      <c r="AK401" s="31">
        <f t="shared" si="144"/>
        <v>0</v>
      </c>
      <c r="AL401" s="31">
        <f t="shared" si="145"/>
        <v>0</v>
      </c>
      <c r="AM401" s="13">
        <f t="shared" si="146"/>
        <v>0</v>
      </c>
      <c r="AN401" s="13">
        <f t="shared" si="147"/>
        <v>0</v>
      </c>
      <c r="AO401" s="15">
        <f t="shared" si="148"/>
        <v>0</v>
      </c>
      <c r="AP401" s="15">
        <f t="shared" si="149"/>
        <v>0</v>
      </c>
      <c r="AQ401" s="15">
        <f t="shared" si="150"/>
        <v>0</v>
      </c>
      <c r="AR401" s="15">
        <f t="shared" si="151"/>
        <v>0</v>
      </c>
      <c r="AS401" s="15">
        <f t="shared" si="152"/>
        <v>0</v>
      </c>
      <c r="AT401" s="22">
        <f t="shared" si="153"/>
        <v>0</v>
      </c>
      <c r="AU401" s="22">
        <f t="shared" si="154"/>
        <v>0</v>
      </c>
    </row>
    <row r="402" spans="1:47" x14ac:dyDescent="0.25">
      <c r="A402" t="s">
        <v>1094</v>
      </c>
      <c r="B402" s="35">
        <v>1</v>
      </c>
      <c r="H402" s="35">
        <v>1</v>
      </c>
      <c r="X402" s="24">
        <v>1</v>
      </c>
      <c r="Z402" s="33">
        <f t="shared" si="133"/>
        <v>1</v>
      </c>
      <c r="AA402" s="33">
        <f t="shared" si="134"/>
        <v>0</v>
      </c>
      <c r="AB402" s="33">
        <f t="shared" si="135"/>
        <v>0</v>
      </c>
      <c r="AC402" s="33">
        <f t="shared" si="136"/>
        <v>0</v>
      </c>
      <c r="AD402" s="33">
        <f t="shared" si="137"/>
        <v>0</v>
      </c>
      <c r="AE402" s="33">
        <f t="shared" si="138"/>
        <v>0</v>
      </c>
      <c r="AF402" s="33">
        <f t="shared" si="139"/>
        <v>1</v>
      </c>
      <c r="AG402" s="31">
        <f t="shared" si="140"/>
        <v>0</v>
      </c>
      <c r="AH402" s="31">
        <f t="shared" si="141"/>
        <v>0</v>
      </c>
      <c r="AI402" s="31">
        <f t="shared" si="142"/>
        <v>0</v>
      </c>
      <c r="AJ402" s="31">
        <f t="shared" si="143"/>
        <v>0</v>
      </c>
      <c r="AK402" s="31">
        <f t="shared" si="144"/>
        <v>0</v>
      </c>
      <c r="AL402" s="31">
        <f t="shared" si="145"/>
        <v>0</v>
      </c>
      <c r="AM402" s="13">
        <f t="shared" si="146"/>
        <v>0</v>
      </c>
      <c r="AN402" s="13">
        <f t="shared" si="147"/>
        <v>0</v>
      </c>
      <c r="AO402" s="15">
        <f t="shared" si="148"/>
        <v>0</v>
      </c>
      <c r="AP402" s="15">
        <f t="shared" si="149"/>
        <v>0</v>
      </c>
      <c r="AQ402" s="15">
        <f t="shared" si="150"/>
        <v>0</v>
      </c>
      <c r="AR402" s="15">
        <f t="shared" si="151"/>
        <v>0</v>
      </c>
      <c r="AS402" s="15">
        <f t="shared" si="152"/>
        <v>0</v>
      </c>
      <c r="AT402" s="22">
        <f t="shared" si="153"/>
        <v>0</v>
      </c>
      <c r="AU402" s="22">
        <f t="shared" si="154"/>
        <v>0</v>
      </c>
    </row>
    <row r="403" spans="1:47" x14ac:dyDescent="0.25">
      <c r="A403" t="s">
        <v>1095</v>
      </c>
      <c r="E403" s="35">
        <v>1</v>
      </c>
      <c r="H403" s="35">
        <v>1</v>
      </c>
      <c r="X403" s="24">
        <v>1</v>
      </c>
      <c r="Z403" s="33">
        <f t="shared" si="133"/>
        <v>0</v>
      </c>
      <c r="AA403" s="33">
        <f t="shared" si="134"/>
        <v>0</v>
      </c>
      <c r="AB403" s="33">
        <f t="shared" si="135"/>
        <v>0</v>
      </c>
      <c r="AC403" s="33">
        <f t="shared" si="136"/>
        <v>1</v>
      </c>
      <c r="AD403" s="33">
        <f t="shared" si="137"/>
        <v>0</v>
      </c>
      <c r="AE403" s="33">
        <f t="shared" si="138"/>
        <v>0</v>
      </c>
      <c r="AF403" s="33">
        <f t="shared" si="139"/>
        <v>1</v>
      </c>
      <c r="AG403" s="31">
        <f t="shared" si="140"/>
        <v>0</v>
      </c>
      <c r="AH403" s="31">
        <f t="shared" si="141"/>
        <v>0</v>
      </c>
      <c r="AI403" s="31">
        <f t="shared" si="142"/>
        <v>0</v>
      </c>
      <c r="AJ403" s="31">
        <f t="shared" si="143"/>
        <v>0</v>
      </c>
      <c r="AK403" s="31">
        <f t="shared" si="144"/>
        <v>0</v>
      </c>
      <c r="AL403" s="31">
        <f t="shared" si="145"/>
        <v>0</v>
      </c>
      <c r="AM403" s="13">
        <f t="shared" si="146"/>
        <v>0</v>
      </c>
      <c r="AN403" s="13">
        <f t="shared" si="147"/>
        <v>0</v>
      </c>
      <c r="AO403" s="15">
        <f t="shared" si="148"/>
        <v>0</v>
      </c>
      <c r="AP403" s="15">
        <f t="shared" si="149"/>
        <v>0</v>
      </c>
      <c r="AQ403" s="15">
        <f t="shared" si="150"/>
        <v>0</v>
      </c>
      <c r="AR403" s="15">
        <f t="shared" si="151"/>
        <v>0</v>
      </c>
      <c r="AS403" s="15">
        <f t="shared" si="152"/>
        <v>0</v>
      </c>
      <c r="AT403" s="22">
        <f t="shared" si="153"/>
        <v>0</v>
      </c>
      <c r="AU403" s="22">
        <f t="shared" si="154"/>
        <v>0</v>
      </c>
    </row>
    <row r="404" spans="1:47" x14ac:dyDescent="0.25">
      <c r="A404" t="s">
        <v>1096</v>
      </c>
      <c r="B404" s="35">
        <v>1</v>
      </c>
      <c r="H404" s="35">
        <v>1</v>
      </c>
      <c r="X404" s="24">
        <v>1</v>
      </c>
      <c r="Z404" s="33">
        <f t="shared" si="133"/>
        <v>1</v>
      </c>
      <c r="AA404" s="33">
        <f t="shared" si="134"/>
        <v>0</v>
      </c>
      <c r="AB404" s="33">
        <f t="shared" si="135"/>
        <v>0</v>
      </c>
      <c r="AC404" s="33">
        <f t="shared" si="136"/>
        <v>0</v>
      </c>
      <c r="AD404" s="33">
        <f t="shared" si="137"/>
        <v>0</v>
      </c>
      <c r="AE404" s="33">
        <f t="shared" si="138"/>
        <v>0</v>
      </c>
      <c r="AF404" s="33">
        <f t="shared" si="139"/>
        <v>1</v>
      </c>
      <c r="AG404" s="31">
        <f t="shared" si="140"/>
        <v>0</v>
      </c>
      <c r="AH404" s="31">
        <f t="shared" si="141"/>
        <v>0</v>
      </c>
      <c r="AI404" s="31">
        <f t="shared" si="142"/>
        <v>0</v>
      </c>
      <c r="AJ404" s="31">
        <f t="shared" si="143"/>
        <v>0</v>
      </c>
      <c r="AK404" s="31">
        <f t="shared" si="144"/>
        <v>0</v>
      </c>
      <c r="AL404" s="31">
        <f t="shared" si="145"/>
        <v>0</v>
      </c>
      <c r="AM404" s="13">
        <f t="shared" si="146"/>
        <v>0</v>
      </c>
      <c r="AN404" s="13">
        <f t="shared" si="147"/>
        <v>0</v>
      </c>
      <c r="AO404" s="15">
        <f t="shared" si="148"/>
        <v>0</v>
      </c>
      <c r="AP404" s="15">
        <f t="shared" si="149"/>
        <v>0</v>
      </c>
      <c r="AQ404" s="15">
        <f t="shared" si="150"/>
        <v>0</v>
      </c>
      <c r="AR404" s="15">
        <f t="shared" si="151"/>
        <v>0</v>
      </c>
      <c r="AS404" s="15">
        <f t="shared" si="152"/>
        <v>0</v>
      </c>
      <c r="AT404" s="22">
        <f t="shared" si="153"/>
        <v>0</v>
      </c>
      <c r="AU404" s="22">
        <f t="shared" si="154"/>
        <v>0</v>
      </c>
    </row>
    <row r="405" spans="1:47" x14ac:dyDescent="0.25">
      <c r="A405" t="s">
        <v>1097</v>
      </c>
      <c r="E405" s="35">
        <v>1</v>
      </c>
      <c r="H405" s="35">
        <v>1</v>
      </c>
      <c r="X405" s="24">
        <v>1</v>
      </c>
      <c r="Z405" s="33">
        <f t="shared" si="133"/>
        <v>0</v>
      </c>
      <c r="AA405" s="33">
        <f t="shared" si="134"/>
        <v>0</v>
      </c>
      <c r="AB405" s="33">
        <f t="shared" si="135"/>
        <v>0</v>
      </c>
      <c r="AC405" s="33">
        <f t="shared" si="136"/>
        <v>1</v>
      </c>
      <c r="AD405" s="33">
        <f t="shared" si="137"/>
        <v>0</v>
      </c>
      <c r="AE405" s="33">
        <f t="shared" si="138"/>
        <v>0</v>
      </c>
      <c r="AF405" s="33">
        <f t="shared" si="139"/>
        <v>1</v>
      </c>
      <c r="AG405" s="31">
        <f t="shared" si="140"/>
        <v>0</v>
      </c>
      <c r="AH405" s="31">
        <f t="shared" si="141"/>
        <v>0</v>
      </c>
      <c r="AI405" s="31">
        <f t="shared" si="142"/>
        <v>0</v>
      </c>
      <c r="AJ405" s="31">
        <f t="shared" si="143"/>
        <v>0</v>
      </c>
      <c r="AK405" s="31">
        <f t="shared" si="144"/>
        <v>0</v>
      </c>
      <c r="AL405" s="31">
        <f t="shared" si="145"/>
        <v>0</v>
      </c>
      <c r="AM405" s="13">
        <f t="shared" si="146"/>
        <v>0</v>
      </c>
      <c r="AN405" s="13">
        <f t="shared" si="147"/>
        <v>0</v>
      </c>
      <c r="AO405" s="15">
        <f t="shared" si="148"/>
        <v>0</v>
      </c>
      <c r="AP405" s="15">
        <f t="shared" si="149"/>
        <v>0</v>
      </c>
      <c r="AQ405" s="15">
        <f t="shared" si="150"/>
        <v>0</v>
      </c>
      <c r="AR405" s="15">
        <f t="shared" si="151"/>
        <v>0</v>
      </c>
      <c r="AS405" s="15">
        <f t="shared" si="152"/>
        <v>0</v>
      </c>
      <c r="AT405" s="22">
        <f t="shared" si="153"/>
        <v>0</v>
      </c>
      <c r="AU405" s="22">
        <f t="shared" si="154"/>
        <v>0</v>
      </c>
    </row>
    <row r="406" spans="1:47" x14ac:dyDescent="0.25">
      <c r="A406" t="s">
        <v>1098</v>
      </c>
      <c r="E406" s="35">
        <v>1</v>
      </c>
      <c r="H406" s="35">
        <v>1</v>
      </c>
      <c r="X406" s="24">
        <v>1</v>
      </c>
      <c r="Z406" s="33">
        <f t="shared" si="133"/>
        <v>0</v>
      </c>
      <c r="AA406" s="33">
        <f t="shared" si="134"/>
        <v>0</v>
      </c>
      <c r="AB406" s="33">
        <f t="shared" si="135"/>
        <v>0</v>
      </c>
      <c r="AC406" s="33">
        <f t="shared" si="136"/>
        <v>1</v>
      </c>
      <c r="AD406" s="33">
        <f t="shared" si="137"/>
        <v>0</v>
      </c>
      <c r="AE406" s="33">
        <f t="shared" si="138"/>
        <v>0</v>
      </c>
      <c r="AF406" s="33">
        <f t="shared" si="139"/>
        <v>1</v>
      </c>
      <c r="AG406" s="31">
        <f t="shared" si="140"/>
        <v>0</v>
      </c>
      <c r="AH406" s="31">
        <f t="shared" si="141"/>
        <v>0</v>
      </c>
      <c r="AI406" s="31">
        <f t="shared" si="142"/>
        <v>0</v>
      </c>
      <c r="AJ406" s="31">
        <f t="shared" si="143"/>
        <v>0</v>
      </c>
      <c r="AK406" s="31">
        <f t="shared" si="144"/>
        <v>0</v>
      </c>
      <c r="AL406" s="31">
        <f t="shared" si="145"/>
        <v>0</v>
      </c>
      <c r="AM406" s="13">
        <f t="shared" si="146"/>
        <v>0</v>
      </c>
      <c r="AN406" s="13">
        <f t="shared" si="147"/>
        <v>0</v>
      </c>
      <c r="AO406" s="15">
        <f t="shared" si="148"/>
        <v>0</v>
      </c>
      <c r="AP406" s="15">
        <f t="shared" si="149"/>
        <v>0</v>
      </c>
      <c r="AQ406" s="15">
        <f t="shared" si="150"/>
        <v>0</v>
      </c>
      <c r="AR406" s="15">
        <f t="shared" si="151"/>
        <v>0</v>
      </c>
      <c r="AS406" s="15">
        <f t="shared" si="152"/>
        <v>0</v>
      </c>
      <c r="AT406" s="22">
        <f t="shared" si="153"/>
        <v>0</v>
      </c>
      <c r="AU406" s="22">
        <f t="shared" si="154"/>
        <v>0</v>
      </c>
    </row>
    <row r="407" spans="1:47" x14ac:dyDescent="0.25">
      <c r="A407" t="s">
        <v>1099</v>
      </c>
      <c r="E407" s="35">
        <v>1</v>
      </c>
      <c r="H407" s="35">
        <v>1</v>
      </c>
      <c r="X407" s="24">
        <v>1</v>
      </c>
      <c r="Z407" s="33">
        <f t="shared" si="133"/>
        <v>0</v>
      </c>
      <c r="AA407" s="33">
        <f t="shared" si="134"/>
        <v>0</v>
      </c>
      <c r="AB407" s="33">
        <f t="shared" si="135"/>
        <v>0</v>
      </c>
      <c r="AC407" s="33">
        <f t="shared" si="136"/>
        <v>1</v>
      </c>
      <c r="AD407" s="33">
        <f t="shared" si="137"/>
        <v>0</v>
      </c>
      <c r="AE407" s="33">
        <f t="shared" si="138"/>
        <v>0</v>
      </c>
      <c r="AF407" s="33">
        <f t="shared" si="139"/>
        <v>1</v>
      </c>
      <c r="AG407" s="31">
        <f t="shared" si="140"/>
        <v>0</v>
      </c>
      <c r="AH407" s="31">
        <f t="shared" si="141"/>
        <v>0</v>
      </c>
      <c r="AI407" s="31">
        <f t="shared" si="142"/>
        <v>0</v>
      </c>
      <c r="AJ407" s="31">
        <f t="shared" si="143"/>
        <v>0</v>
      </c>
      <c r="AK407" s="31">
        <f t="shared" si="144"/>
        <v>0</v>
      </c>
      <c r="AL407" s="31">
        <f t="shared" si="145"/>
        <v>0</v>
      </c>
      <c r="AM407" s="13">
        <f t="shared" si="146"/>
        <v>0</v>
      </c>
      <c r="AN407" s="13">
        <f t="shared" si="147"/>
        <v>0</v>
      </c>
      <c r="AO407" s="15">
        <f t="shared" si="148"/>
        <v>0</v>
      </c>
      <c r="AP407" s="15">
        <f t="shared" si="149"/>
        <v>0</v>
      </c>
      <c r="AQ407" s="15">
        <f t="shared" si="150"/>
        <v>0</v>
      </c>
      <c r="AR407" s="15">
        <f t="shared" si="151"/>
        <v>0</v>
      </c>
      <c r="AS407" s="15">
        <f t="shared" si="152"/>
        <v>0</v>
      </c>
      <c r="AT407" s="22">
        <f t="shared" si="153"/>
        <v>0</v>
      </c>
      <c r="AU407" s="22">
        <f t="shared" si="154"/>
        <v>0</v>
      </c>
    </row>
    <row r="408" spans="1:47" x14ac:dyDescent="0.25">
      <c r="A408" t="s">
        <v>1100</v>
      </c>
      <c r="E408" s="35">
        <v>1</v>
      </c>
      <c r="H408" s="35">
        <v>1</v>
      </c>
      <c r="X408" s="24">
        <v>1</v>
      </c>
      <c r="Z408" s="33">
        <f t="shared" si="133"/>
        <v>0</v>
      </c>
      <c r="AA408" s="33">
        <f t="shared" si="134"/>
        <v>0</v>
      </c>
      <c r="AB408" s="33">
        <f t="shared" si="135"/>
        <v>0</v>
      </c>
      <c r="AC408" s="33">
        <f t="shared" si="136"/>
        <v>1</v>
      </c>
      <c r="AD408" s="33">
        <f t="shared" si="137"/>
        <v>0</v>
      </c>
      <c r="AE408" s="33">
        <f t="shared" si="138"/>
        <v>0</v>
      </c>
      <c r="AF408" s="33">
        <f t="shared" si="139"/>
        <v>1</v>
      </c>
      <c r="AG408" s="31">
        <f t="shared" si="140"/>
        <v>0</v>
      </c>
      <c r="AH408" s="31">
        <f t="shared" si="141"/>
        <v>0</v>
      </c>
      <c r="AI408" s="31">
        <f t="shared" si="142"/>
        <v>0</v>
      </c>
      <c r="AJ408" s="31">
        <f t="shared" si="143"/>
        <v>0</v>
      </c>
      <c r="AK408" s="31">
        <f t="shared" si="144"/>
        <v>0</v>
      </c>
      <c r="AL408" s="31">
        <f t="shared" si="145"/>
        <v>0</v>
      </c>
      <c r="AM408" s="13">
        <f t="shared" si="146"/>
        <v>0</v>
      </c>
      <c r="AN408" s="13">
        <f t="shared" si="147"/>
        <v>0</v>
      </c>
      <c r="AO408" s="15">
        <f t="shared" si="148"/>
        <v>0</v>
      </c>
      <c r="AP408" s="15">
        <f t="shared" si="149"/>
        <v>0</v>
      </c>
      <c r="AQ408" s="15">
        <f t="shared" si="150"/>
        <v>0</v>
      </c>
      <c r="AR408" s="15">
        <f t="shared" si="151"/>
        <v>0</v>
      </c>
      <c r="AS408" s="15">
        <f t="shared" si="152"/>
        <v>0</v>
      </c>
      <c r="AT408" s="22">
        <f t="shared" si="153"/>
        <v>0</v>
      </c>
      <c r="AU408" s="22">
        <f t="shared" si="154"/>
        <v>0</v>
      </c>
    </row>
    <row r="409" spans="1:47" x14ac:dyDescent="0.25">
      <c r="A409" t="s">
        <v>1101</v>
      </c>
      <c r="E409" s="35">
        <v>1</v>
      </c>
      <c r="H409" s="35">
        <v>1</v>
      </c>
      <c r="X409" s="24">
        <v>1</v>
      </c>
      <c r="Z409" s="33">
        <f t="shared" si="133"/>
        <v>0</v>
      </c>
      <c r="AA409" s="33">
        <f t="shared" si="134"/>
        <v>0</v>
      </c>
      <c r="AB409" s="33">
        <f t="shared" si="135"/>
        <v>0</v>
      </c>
      <c r="AC409" s="33">
        <f t="shared" si="136"/>
        <v>1</v>
      </c>
      <c r="AD409" s="33">
        <f t="shared" si="137"/>
        <v>0</v>
      </c>
      <c r="AE409" s="33">
        <f t="shared" si="138"/>
        <v>0</v>
      </c>
      <c r="AF409" s="33">
        <f t="shared" si="139"/>
        <v>1</v>
      </c>
      <c r="AG409" s="31">
        <f t="shared" si="140"/>
        <v>0</v>
      </c>
      <c r="AH409" s="31">
        <f t="shared" si="141"/>
        <v>0</v>
      </c>
      <c r="AI409" s="31">
        <f t="shared" si="142"/>
        <v>0</v>
      </c>
      <c r="AJ409" s="31">
        <f t="shared" si="143"/>
        <v>0</v>
      </c>
      <c r="AK409" s="31">
        <f t="shared" si="144"/>
        <v>0</v>
      </c>
      <c r="AL409" s="31">
        <f t="shared" si="145"/>
        <v>0</v>
      </c>
      <c r="AM409" s="13">
        <f t="shared" si="146"/>
        <v>0</v>
      </c>
      <c r="AN409" s="13">
        <f t="shared" si="147"/>
        <v>0</v>
      </c>
      <c r="AO409" s="15">
        <f t="shared" si="148"/>
        <v>0</v>
      </c>
      <c r="AP409" s="15">
        <f t="shared" si="149"/>
        <v>0</v>
      </c>
      <c r="AQ409" s="15">
        <f t="shared" si="150"/>
        <v>0</v>
      </c>
      <c r="AR409" s="15">
        <f t="shared" si="151"/>
        <v>0</v>
      </c>
      <c r="AS409" s="15">
        <f t="shared" si="152"/>
        <v>0</v>
      </c>
      <c r="AT409" s="22">
        <f t="shared" si="153"/>
        <v>0</v>
      </c>
      <c r="AU409" s="22">
        <f t="shared" si="154"/>
        <v>0</v>
      </c>
    </row>
    <row r="410" spans="1:47" x14ac:dyDescent="0.25">
      <c r="A410" t="s">
        <v>1102</v>
      </c>
      <c r="B410" s="35">
        <v>2</v>
      </c>
      <c r="H410" s="35">
        <v>2</v>
      </c>
      <c r="S410" s="15">
        <v>2</v>
      </c>
      <c r="U410" s="15">
        <v>2</v>
      </c>
      <c r="X410" s="24">
        <v>4</v>
      </c>
      <c r="Z410" s="33">
        <f t="shared" si="133"/>
        <v>1</v>
      </c>
      <c r="AA410" s="33">
        <f t="shared" si="134"/>
        <v>0</v>
      </c>
      <c r="AB410" s="33">
        <f t="shared" si="135"/>
        <v>0</v>
      </c>
      <c r="AC410" s="33">
        <f t="shared" si="136"/>
        <v>0</v>
      </c>
      <c r="AD410" s="33">
        <f t="shared" si="137"/>
        <v>0</v>
      </c>
      <c r="AE410" s="33">
        <f t="shared" si="138"/>
        <v>0</v>
      </c>
      <c r="AF410" s="33">
        <f t="shared" si="139"/>
        <v>1</v>
      </c>
      <c r="AG410" s="31">
        <f t="shared" si="140"/>
        <v>0</v>
      </c>
      <c r="AH410" s="31">
        <f t="shared" si="141"/>
        <v>0</v>
      </c>
      <c r="AI410" s="31">
        <f t="shared" si="142"/>
        <v>0</v>
      </c>
      <c r="AJ410" s="31">
        <f t="shared" si="143"/>
        <v>0</v>
      </c>
      <c r="AK410" s="31">
        <f t="shared" si="144"/>
        <v>0</v>
      </c>
      <c r="AL410" s="31">
        <f t="shared" si="145"/>
        <v>0</v>
      </c>
      <c r="AM410" s="13">
        <f t="shared" si="146"/>
        <v>0</v>
      </c>
      <c r="AN410" s="13">
        <f t="shared" si="147"/>
        <v>0</v>
      </c>
      <c r="AO410" s="15">
        <f t="shared" si="148"/>
        <v>0</v>
      </c>
      <c r="AP410" s="15">
        <f t="shared" si="149"/>
        <v>0</v>
      </c>
      <c r="AQ410" s="15">
        <f t="shared" si="150"/>
        <v>1</v>
      </c>
      <c r="AR410" s="15">
        <f t="shared" si="151"/>
        <v>0</v>
      </c>
      <c r="AS410" s="15">
        <f t="shared" si="152"/>
        <v>1</v>
      </c>
      <c r="AT410" s="22">
        <f t="shared" si="153"/>
        <v>0</v>
      </c>
      <c r="AU410" s="22">
        <f t="shared" si="154"/>
        <v>0</v>
      </c>
    </row>
    <row r="411" spans="1:47" x14ac:dyDescent="0.25">
      <c r="A411" t="s">
        <v>1106</v>
      </c>
      <c r="B411" s="35">
        <v>2</v>
      </c>
      <c r="H411" s="35">
        <v>2</v>
      </c>
      <c r="X411" s="24">
        <v>2</v>
      </c>
      <c r="Z411" s="33">
        <f t="shared" si="133"/>
        <v>1</v>
      </c>
      <c r="AA411" s="33">
        <f t="shared" si="134"/>
        <v>0</v>
      </c>
      <c r="AB411" s="33">
        <f t="shared" si="135"/>
        <v>0</v>
      </c>
      <c r="AC411" s="33">
        <f t="shared" si="136"/>
        <v>0</v>
      </c>
      <c r="AD411" s="33">
        <f t="shared" si="137"/>
        <v>0</v>
      </c>
      <c r="AE411" s="33">
        <f t="shared" si="138"/>
        <v>0</v>
      </c>
      <c r="AF411" s="33">
        <f t="shared" si="139"/>
        <v>1</v>
      </c>
      <c r="AG411" s="31">
        <f t="shared" si="140"/>
        <v>0</v>
      </c>
      <c r="AH411" s="31">
        <f t="shared" si="141"/>
        <v>0</v>
      </c>
      <c r="AI411" s="31">
        <f t="shared" si="142"/>
        <v>0</v>
      </c>
      <c r="AJ411" s="31">
        <f t="shared" si="143"/>
        <v>0</v>
      </c>
      <c r="AK411" s="31">
        <f t="shared" si="144"/>
        <v>0</v>
      </c>
      <c r="AL411" s="31">
        <f t="shared" si="145"/>
        <v>0</v>
      </c>
      <c r="AM411" s="13">
        <f t="shared" si="146"/>
        <v>0</v>
      </c>
      <c r="AN411" s="13">
        <f t="shared" si="147"/>
        <v>0</v>
      </c>
      <c r="AO411" s="15">
        <f t="shared" si="148"/>
        <v>0</v>
      </c>
      <c r="AP411" s="15">
        <f t="shared" si="149"/>
        <v>0</v>
      </c>
      <c r="AQ411" s="15">
        <f t="shared" si="150"/>
        <v>0</v>
      </c>
      <c r="AR411" s="15">
        <f t="shared" si="151"/>
        <v>0</v>
      </c>
      <c r="AS411" s="15">
        <f t="shared" si="152"/>
        <v>0</v>
      </c>
      <c r="AT411" s="22">
        <f t="shared" si="153"/>
        <v>0</v>
      </c>
      <c r="AU411" s="22">
        <f t="shared" si="154"/>
        <v>0</v>
      </c>
    </row>
    <row r="412" spans="1:47" x14ac:dyDescent="0.25">
      <c r="A412" t="s">
        <v>1107</v>
      </c>
      <c r="E412" s="35">
        <v>1</v>
      </c>
      <c r="H412" s="35">
        <v>1</v>
      </c>
      <c r="X412" s="24">
        <v>1</v>
      </c>
      <c r="Z412" s="33">
        <f t="shared" si="133"/>
        <v>0</v>
      </c>
      <c r="AA412" s="33">
        <f t="shared" si="134"/>
        <v>0</v>
      </c>
      <c r="AB412" s="33">
        <f t="shared" si="135"/>
        <v>0</v>
      </c>
      <c r="AC412" s="33">
        <f t="shared" si="136"/>
        <v>1</v>
      </c>
      <c r="AD412" s="33">
        <f t="shared" si="137"/>
        <v>0</v>
      </c>
      <c r="AE412" s="33">
        <f t="shared" si="138"/>
        <v>0</v>
      </c>
      <c r="AF412" s="33">
        <f t="shared" si="139"/>
        <v>1</v>
      </c>
      <c r="AG412" s="31">
        <f t="shared" si="140"/>
        <v>0</v>
      </c>
      <c r="AH412" s="31">
        <f t="shared" si="141"/>
        <v>0</v>
      </c>
      <c r="AI412" s="31">
        <f t="shared" si="142"/>
        <v>0</v>
      </c>
      <c r="AJ412" s="31">
        <f t="shared" si="143"/>
        <v>0</v>
      </c>
      <c r="AK412" s="31">
        <f t="shared" si="144"/>
        <v>0</v>
      </c>
      <c r="AL412" s="31">
        <f t="shared" si="145"/>
        <v>0</v>
      </c>
      <c r="AM412" s="13">
        <f t="shared" si="146"/>
        <v>0</v>
      </c>
      <c r="AN412" s="13">
        <f t="shared" si="147"/>
        <v>0</v>
      </c>
      <c r="AO412" s="15">
        <f t="shared" si="148"/>
        <v>0</v>
      </c>
      <c r="AP412" s="15">
        <f t="shared" si="149"/>
        <v>0</v>
      </c>
      <c r="AQ412" s="15">
        <f t="shared" si="150"/>
        <v>0</v>
      </c>
      <c r="AR412" s="15">
        <f t="shared" si="151"/>
        <v>0</v>
      </c>
      <c r="AS412" s="15">
        <f t="shared" si="152"/>
        <v>0</v>
      </c>
      <c r="AT412" s="22">
        <f t="shared" si="153"/>
        <v>0</v>
      </c>
      <c r="AU412" s="22">
        <f t="shared" si="154"/>
        <v>0</v>
      </c>
    </row>
    <row r="413" spans="1:47" x14ac:dyDescent="0.25">
      <c r="A413" t="s">
        <v>1108</v>
      </c>
      <c r="B413" s="35">
        <v>2</v>
      </c>
      <c r="H413" s="35">
        <v>2</v>
      </c>
      <c r="X413" s="24">
        <v>2</v>
      </c>
      <c r="Z413" s="33">
        <f t="shared" si="133"/>
        <v>1</v>
      </c>
      <c r="AA413" s="33">
        <f t="shared" si="134"/>
        <v>0</v>
      </c>
      <c r="AB413" s="33">
        <f t="shared" si="135"/>
        <v>0</v>
      </c>
      <c r="AC413" s="33">
        <f t="shared" si="136"/>
        <v>0</v>
      </c>
      <c r="AD413" s="33">
        <f t="shared" si="137"/>
        <v>0</v>
      </c>
      <c r="AE413" s="33">
        <f t="shared" si="138"/>
        <v>0</v>
      </c>
      <c r="AF413" s="33">
        <f t="shared" si="139"/>
        <v>1</v>
      </c>
      <c r="AG413" s="31">
        <f t="shared" si="140"/>
        <v>0</v>
      </c>
      <c r="AH413" s="31">
        <f t="shared" si="141"/>
        <v>0</v>
      </c>
      <c r="AI413" s="31">
        <f t="shared" si="142"/>
        <v>0</v>
      </c>
      <c r="AJ413" s="31">
        <f t="shared" si="143"/>
        <v>0</v>
      </c>
      <c r="AK413" s="31">
        <f t="shared" si="144"/>
        <v>0</v>
      </c>
      <c r="AL413" s="31">
        <f t="shared" si="145"/>
        <v>0</v>
      </c>
      <c r="AM413" s="13">
        <f t="shared" si="146"/>
        <v>0</v>
      </c>
      <c r="AN413" s="13">
        <f t="shared" si="147"/>
        <v>0</v>
      </c>
      <c r="AO413" s="15">
        <f t="shared" si="148"/>
        <v>0</v>
      </c>
      <c r="AP413" s="15">
        <f t="shared" si="149"/>
        <v>0</v>
      </c>
      <c r="AQ413" s="15">
        <f t="shared" si="150"/>
        <v>0</v>
      </c>
      <c r="AR413" s="15">
        <f t="shared" si="151"/>
        <v>0</v>
      </c>
      <c r="AS413" s="15">
        <f t="shared" si="152"/>
        <v>0</v>
      </c>
      <c r="AT413" s="22">
        <f t="shared" si="153"/>
        <v>0</v>
      </c>
      <c r="AU413" s="22">
        <f t="shared" si="154"/>
        <v>0</v>
      </c>
    </row>
    <row r="414" spans="1:47" x14ac:dyDescent="0.25">
      <c r="A414" t="s">
        <v>1109</v>
      </c>
      <c r="E414" s="35">
        <v>1</v>
      </c>
      <c r="H414" s="35">
        <v>1</v>
      </c>
      <c r="X414" s="24">
        <v>1</v>
      </c>
      <c r="Z414" s="33">
        <f t="shared" ref="Z414:Z477" si="155">IF(ISBLANK(B414),0,1)</f>
        <v>0</v>
      </c>
      <c r="AA414" s="33">
        <f t="shared" ref="AA414:AA477" si="156">IF(ISBLANK(C414),0,1)</f>
        <v>0</v>
      </c>
      <c r="AB414" s="33">
        <f t="shared" ref="AB414:AB477" si="157">IF(ISBLANK(D414),0,1)</f>
        <v>0</v>
      </c>
      <c r="AC414" s="33">
        <f t="shared" ref="AC414:AC477" si="158">IF(ISBLANK(E414),0,1)</f>
        <v>1</v>
      </c>
      <c r="AD414" s="33">
        <f t="shared" ref="AD414:AD477" si="159">IF(ISBLANK(F414),0,1)</f>
        <v>0</v>
      </c>
      <c r="AE414" s="33">
        <f t="shared" ref="AE414:AE477" si="160">IF(ISBLANK(G414),0,1)</f>
        <v>0</v>
      </c>
      <c r="AF414" s="33">
        <f t="shared" ref="AF414:AF477" si="161">IF(ISBLANK(H414),0,1)</f>
        <v>1</v>
      </c>
      <c r="AG414" s="31">
        <f t="shared" ref="AG414:AG477" si="162">IF(ISBLANK(I414),0,1)</f>
        <v>0</v>
      </c>
      <c r="AH414" s="31">
        <f t="shared" ref="AH414:AH477" si="163">IF(ISBLANK(J414),0,1)</f>
        <v>0</v>
      </c>
      <c r="AI414" s="31">
        <f t="shared" ref="AI414:AI477" si="164">IF(ISBLANK(K414),0,1)</f>
        <v>0</v>
      </c>
      <c r="AJ414" s="31">
        <f t="shared" ref="AJ414:AJ477" si="165">IF(ISBLANK(L414),0,1)</f>
        <v>0</v>
      </c>
      <c r="AK414" s="31">
        <f t="shared" ref="AK414:AK477" si="166">IF(ISBLANK(M414),0,1)</f>
        <v>0</v>
      </c>
      <c r="AL414" s="31">
        <f t="shared" ref="AL414:AL477" si="167">IF(ISBLANK(N414),0,1)</f>
        <v>0</v>
      </c>
      <c r="AM414" s="13">
        <f t="shared" ref="AM414:AM477" si="168">IF(ISBLANK(O414),0,1)</f>
        <v>0</v>
      </c>
      <c r="AN414" s="13">
        <f t="shared" ref="AN414:AN477" si="169">IF(ISBLANK(P414),0,1)</f>
        <v>0</v>
      </c>
      <c r="AO414" s="15">
        <f t="shared" ref="AO414:AO477" si="170">IF(ISBLANK(Q414),0,1)</f>
        <v>0</v>
      </c>
      <c r="AP414" s="15">
        <f t="shared" ref="AP414:AP477" si="171">IF(ISBLANK(R414),0,1)</f>
        <v>0</v>
      </c>
      <c r="AQ414" s="15">
        <f t="shared" ref="AQ414:AQ477" si="172">IF(ISBLANK(S414),0,1)</f>
        <v>0</v>
      </c>
      <c r="AR414" s="15">
        <f t="shared" ref="AR414:AR477" si="173">IF(ISBLANK(T414),0,1)</f>
        <v>0</v>
      </c>
      <c r="AS414" s="15">
        <f t="shared" ref="AS414:AS477" si="174">IF(ISBLANK(U414),0,1)</f>
        <v>0</v>
      </c>
      <c r="AT414" s="22">
        <f t="shared" ref="AT414:AT477" si="175">IF(ISBLANK(V414),0,1)</f>
        <v>0</v>
      </c>
      <c r="AU414" s="22">
        <f t="shared" ref="AU414:AU477" si="176">IF(ISBLANK(W414),0,1)</f>
        <v>0</v>
      </c>
    </row>
    <row r="415" spans="1:47" x14ac:dyDescent="0.25">
      <c r="A415" t="s">
        <v>1110</v>
      </c>
      <c r="E415" s="35">
        <v>2</v>
      </c>
      <c r="H415" s="35">
        <v>2</v>
      </c>
      <c r="X415" s="24">
        <v>2</v>
      </c>
      <c r="Z415" s="33">
        <f t="shared" si="155"/>
        <v>0</v>
      </c>
      <c r="AA415" s="33">
        <f t="shared" si="156"/>
        <v>0</v>
      </c>
      <c r="AB415" s="33">
        <f t="shared" si="157"/>
        <v>0</v>
      </c>
      <c r="AC415" s="33">
        <f t="shared" si="158"/>
        <v>1</v>
      </c>
      <c r="AD415" s="33">
        <f t="shared" si="159"/>
        <v>0</v>
      </c>
      <c r="AE415" s="33">
        <f t="shared" si="160"/>
        <v>0</v>
      </c>
      <c r="AF415" s="33">
        <f t="shared" si="161"/>
        <v>1</v>
      </c>
      <c r="AG415" s="31">
        <f t="shared" si="162"/>
        <v>0</v>
      </c>
      <c r="AH415" s="31">
        <f t="shared" si="163"/>
        <v>0</v>
      </c>
      <c r="AI415" s="31">
        <f t="shared" si="164"/>
        <v>0</v>
      </c>
      <c r="AJ415" s="31">
        <f t="shared" si="165"/>
        <v>0</v>
      </c>
      <c r="AK415" s="31">
        <f t="shared" si="166"/>
        <v>0</v>
      </c>
      <c r="AL415" s="31">
        <f t="shared" si="167"/>
        <v>0</v>
      </c>
      <c r="AM415" s="13">
        <f t="shared" si="168"/>
        <v>0</v>
      </c>
      <c r="AN415" s="13">
        <f t="shared" si="169"/>
        <v>0</v>
      </c>
      <c r="AO415" s="15">
        <f t="shared" si="170"/>
        <v>0</v>
      </c>
      <c r="AP415" s="15">
        <f t="shared" si="171"/>
        <v>0</v>
      </c>
      <c r="AQ415" s="15">
        <f t="shared" si="172"/>
        <v>0</v>
      </c>
      <c r="AR415" s="15">
        <f t="shared" si="173"/>
        <v>0</v>
      </c>
      <c r="AS415" s="15">
        <f t="shared" si="174"/>
        <v>0</v>
      </c>
      <c r="AT415" s="22">
        <f t="shared" si="175"/>
        <v>0</v>
      </c>
      <c r="AU415" s="22">
        <f t="shared" si="176"/>
        <v>0</v>
      </c>
    </row>
    <row r="416" spans="1:47" x14ac:dyDescent="0.25">
      <c r="A416" t="s">
        <v>1113</v>
      </c>
      <c r="B416" s="35">
        <v>2</v>
      </c>
      <c r="H416" s="35">
        <v>2</v>
      </c>
      <c r="X416" s="24">
        <v>2</v>
      </c>
      <c r="Z416" s="33">
        <f t="shared" si="155"/>
        <v>1</v>
      </c>
      <c r="AA416" s="33">
        <f t="shared" si="156"/>
        <v>0</v>
      </c>
      <c r="AB416" s="33">
        <f t="shared" si="157"/>
        <v>0</v>
      </c>
      <c r="AC416" s="33">
        <f t="shared" si="158"/>
        <v>0</v>
      </c>
      <c r="AD416" s="33">
        <f t="shared" si="159"/>
        <v>0</v>
      </c>
      <c r="AE416" s="33">
        <f t="shared" si="160"/>
        <v>0</v>
      </c>
      <c r="AF416" s="33">
        <f t="shared" si="161"/>
        <v>1</v>
      </c>
      <c r="AG416" s="31">
        <f t="shared" si="162"/>
        <v>0</v>
      </c>
      <c r="AH416" s="31">
        <f t="shared" si="163"/>
        <v>0</v>
      </c>
      <c r="AI416" s="31">
        <f t="shared" si="164"/>
        <v>0</v>
      </c>
      <c r="AJ416" s="31">
        <f t="shared" si="165"/>
        <v>0</v>
      </c>
      <c r="AK416" s="31">
        <f t="shared" si="166"/>
        <v>0</v>
      </c>
      <c r="AL416" s="31">
        <f t="shared" si="167"/>
        <v>0</v>
      </c>
      <c r="AM416" s="13">
        <f t="shared" si="168"/>
        <v>0</v>
      </c>
      <c r="AN416" s="13">
        <f t="shared" si="169"/>
        <v>0</v>
      </c>
      <c r="AO416" s="15">
        <f t="shared" si="170"/>
        <v>0</v>
      </c>
      <c r="AP416" s="15">
        <f t="shared" si="171"/>
        <v>0</v>
      </c>
      <c r="AQ416" s="15">
        <f t="shared" si="172"/>
        <v>0</v>
      </c>
      <c r="AR416" s="15">
        <f t="shared" si="173"/>
        <v>0</v>
      </c>
      <c r="AS416" s="15">
        <f t="shared" si="174"/>
        <v>0</v>
      </c>
      <c r="AT416" s="22">
        <f t="shared" si="175"/>
        <v>0</v>
      </c>
      <c r="AU416" s="22">
        <f t="shared" si="176"/>
        <v>0</v>
      </c>
    </row>
    <row r="417" spans="1:47" x14ac:dyDescent="0.25">
      <c r="A417" t="s">
        <v>1114</v>
      </c>
      <c r="O417" s="13">
        <v>2</v>
      </c>
      <c r="P417" s="13">
        <v>2</v>
      </c>
      <c r="X417" s="24">
        <v>2</v>
      </c>
      <c r="Z417" s="33">
        <f t="shared" si="155"/>
        <v>0</v>
      </c>
      <c r="AA417" s="33">
        <f t="shared" si="156"/>
        <v>0</v>
      </c>
      <c r="AB417" s="33">
        <f t="shared" si="157"/>
        <v>0</v>
      </c>
      <c r="AC417" s="33">
        <f t="shared" si="158"/>
        <v>0</v>
      </c>
      <c r="AD417" s="33">
        <f t="shared" si="159"/>
        <v>0</v>
      </c>
      <c r="AE417" s="33">
        <f t="shared" si="160"/>
        <v>0</v>
      </c>
      <c r="AF417" s="33">
        <f t="shared" si="161"/>
        <v>0</v>
      </c>
      <c r="AG417" s="31">
        <f t="shared" si="162"/>
        <v>0</v>
      </c>
      <c r="AH417" s="31">
        <f t="shared" si="163"/>
        <v>0</v>
      </c>
      <c r="AI417" s="31">
        <f t="shared" si="164"/>
        <v>0</v>
      </c>
      <c r="AJ417" s="31">
        <f t="shared" si="165"/>
        <v>0</v>
      </c>
      <c r="AK417" s="31">
        <f t="shared" si="166"/>
        <v>0</v>
      </c>
      <c r="AL417" s="31">
        <f t="shared" si="167"/>
        <v>0</v>
      </c>
      <c r="AM417" s="13">
        <f t="shared" si="168"/>
        <v>1</v>
      </c>
      <c r="AN417" s="13">
        <f t="shared" si="169"/>
        <v>1</v>
      </c>
      <c r="AO417" s="15">
        <f t="shared" si="170"/>
        <v>0</v>
      </c>
      <c r="AP417" s="15">
        <f t="shared" si="171"/>
        <v>0</v>
      </c>
      <c r="AQ417" s="15">
        <f t="shared" si="172"/>
        <v>0</v>
      </c>
      <c r="AR417" s="15">
        <f t="shared" si="173"/>
        <v>0</v>
      </c>
      <c r="AS417" s="15">
        <f t="shared" si="174"/>
        <v>0</v>
      </c>
      <c r="AT417" s="22">
        <f t="shared" si="175"/>
        <v>0</v>
      </c>
      <c r="AU417" s="22">
        <f t="shared" si="176"/>
        <v>0</v>
      </c>
    </row>
    <row r="418" spans="1:47" x14ac:dyDescent="0.25">
      <c r="A418" t="s">
        <v>1116</v>
      </c>
      <c r="E418" s="35">
        <v>2</v>
      </c>
      <c r="H418" s="35">
        <v>2</v>
      </c>
      <c r="X418" s="24">
        <v>2</v>
      </c>
      <c r="Z418" s="33">
        <f t="shared" si="155"/>
        <v>0</v>
      </c>
      <c r="AA418" s="33">
        <f t="shared" si="156"/>
        <v>0</v>
      </c>
      <c r="AB418" s="33">
        <f t="shared" si="157"/>
        <v>0</v>
      </c>
      <c r="AC418" s="33">
        <f t="shared" si="158"/>
        <v>1</v>
      </c>
      <c r="AD418" s="33">
        <f t="shared" si="159"/>
        <v>0</v>
      </c>
      <c r="AE418" s="33">
        <f t="shared" si="160"/>
        <v>0</v>
      </c>
      <c r="AF418" s="33">
        <f t="shared" si="161"/>
        <v>1</v>
      </c>
      <c r="AG418" s="31">
        <f t="shared" si="162"/>
        <v>0</v>
      </c>
      <c r="AH418" s="31">
        <f t="shared" si="163"/>
        <v>0</v>
      </c>
      <c r="AI418" s="31">
        <f t="shared" si="164"/>
        <v>0</v>
      </c>
      <c r="AJ418" s="31">
        <f t="shared" si="165"/>
        <v>0</v>
      </c>
      <c r="AK418" s="31">
        <f t="shared" si="166"/>
        <v>0</v>
      </c>
      <c r="AL418" s="31">
        <f t="shared" si="167"/>
        <v>0</v>
      </c>
      <c r="AM418" s="13">
        <f t="shared" si="168"/>
        <v>0</v>
      </c>
      <c r="AN418" s="13">
        <f t="shared" si="169"/>
        <v>0</v>
      </c>
      <c r="AO418" s="15">
        <f t="shared" si="170"/>
        <v>0</v>
      </c>
      <c r="AP418" s="15">
        <f t="shared" si="171"/>
        <v>0</v>
      </c>
      <c r="AQ418" s="15">
        <f t="shared" si="172"/>
        <v>0</v>
      </c>
      <c r="AR418" s="15">
        <f t="shared" si="173"/>
        <v>0</v>
      </c>
      <c r="AS418" s="15">
        <f t="shared" si="174"/>
        <v>0</v>
      </c>
      <c r="AT418" s="22">
        <f t="shared" si="175"/>
        <v>0</v>
      </c>
      <c r="AU418" s="22">
        <f t="shared" si="176"/>
        <v>0</v>
      </c>
    </row>
    <row r="419" spans="1:47" x14ac:dyDescent="0.25">
      <c r="A419" t="s">
        <v>1117</v>
      </c>
      <c r="B419" s="35">
        <v>2</v>
      </c>
      <c r="H419" s="35">
        <v>2</v>
      </c>
      <c r="X419" s="24">
        <v>2</v>
      </c>
      <c r="Z419" s="33">
        <f t="shared" si="155"/>
        <v>1</v>
      </c>
      <c r="AA419" s="33">
        <f t="shared" si="156"/>
        <v>0</v>
      </c>
      <c r="AB419" s="33">
        <f t="shared" si="157"/>
        <v>0</v>
      </c>
      <c r="AC419" s="33">
        <f t="shared" si="158"/>
        <v>0</v>
      </c>
      <c r="AD419" s="33">
        <f t="shared" si="159"/>
        <v>0</v>
      </c>
      <c r="AE419" s="33">
        <f t="shared" si="160"/>
        <v>0</v>
      </c>
      <c r="AF419" s="33">
        <f t="shared" si="161"/>
        <v>1</v>
      </c>
      <c r="AG419" s="31">
        <f t="shared" si="162"/>
        <v>0</v>
      </c>
      <c r="AH419" s="31">
        <f t="shared" si="163"/>
        <v>0</v>
      </c>
      <c r="AI419" s="31">
        <f t="shared" si="164"/>
        <v>0</v>
      </c>
      <c r="AJ419" s="31">
        <f t="shared" si="165"/>
        <v>0</v>
      </c>
      <c r="AK419" s="31">
        <f t="shared" si="166"/>
        <v>0</v>
      </c>
      <c r="AL419" s="31">
        <f t="shared" si="167"/>
        <v>0</v>
      </c>
      <c r="AM419" s="13">
        <f t="shared" si="168"/>
        <v>0</v>
      </c>
      <c r="AN419" s="13">
        <f t="shared" si="169"/>
        <v>0</v>
      </c>
      <c r="AO419" s="15">
        <f t="shared" si="170"/>
        <v>0</v>
      </c>
      <c r="AP419" s="15">
        <f t="shared" si="171"/>
        <v>0</v>
      </c>
      <c r="AQ419" s="15">
        <f t="shared" si="172"/>
        <v>0</v>
      </c>
      <c r="AR419" s="15">
        <f t="shared" si="173"/>
        <v>0</v>
      </c>
      <c r="AS419" s="15">
        <f t="shared" si="174"/>
        <v>0</v>
      </c>
      <c r="AT419" s="22">
        <f t="shared" si="175"/>
        <v>0</v>
      </c>
      <c r="AU419" s="22">
        <f t="shared" si="176"/>
        <v>0</v>
      </c>
    </row>
    <row r="420" spans="1:47" x14ac:dyDescent="0.25">
      <c r="A420" t="s">
        <v>1119</v>
      </c>
      <c r="E420" s="35">
        <v>2</v>
      </c>
      <c r="H420" s="35">
        <v>2</v>
      </c>
      <c r="X420" s="24">
        <v>2</v>
      </c>
      <c r="Z420" s="33">
        <f t="shared" si="155"/>
        <v>0</v>
      </c>
      <c r="AA420" s="33">
        <f t="shared" si="156"/>
        <v>0</v>
      </c>
      <c r="AB420" s="33">
        <f t="shared" si="157"/>
        <v>0</v>
      </c>
      <c r="AC420" s="33">
        <f t="shared" si="158"/>
        <v>1</v>
      </c>
      <c r="AD420" s="33">
        <f t="shared" si="159"/>
        <v>0</v>
      </c>
      <c r="AE420" s="33">
        <f t="shared" si="160"/>
        <v>0</v>
      </c>
      <c r="AF420" s="33">
        <f t="shared" si="161"/>
        <v>1</v>
      </c>
      <c r="AG420" s="31">
        <f t="shared" si="162"/>
        <v>0</v>
      </c>
      <c r="AH420" s="31">
        <f t="shared" si="163"/>
        <v>0</v>
      </c>
      <c r="AI420" s="31">
        <f t="shared" si="164"/>
        <v>0</v>
      </c>
      <c r="AJ420" s="31">
        <f t="shared" si="165"/>
        <v>0</v>
      </c>
      <c r="AK420" s="31">
        <f t="shared" si="166"/>
        <v>0</v>
      </c>
      <c r="AL420" s="31">
        <f t="shared" si="167"/>
        <v>0</v>
      </c>
      <c r="AM420" s="13">
        <f t="shared" si="168"/>
        <v>0</v>
      </c>
      <c r="AN420" s="13">
        <f t="shared" si="169"/>
        <v>0</v>
      </c>
      <c r="AO420" s="15">
        <f t="shared" si="170"/>
        <v>0</v>
      </c>
      <c r="AP420" s="15">
        <f t="shared" si="171"/>
        <v>0</v>
      </c>
      <c r="AQ420" s="15">
        <f t="shared" si="172"/>
        <v>0</v>
      </c>
      <c r="AR420" s="15">
        <f t="shared" si="173"/>
        <v>0</v>
      </c>
      <c r="AS420" s="15">
        <f t="shared" si="174"/>
        <v>0</v>
      </c>
      <c r="AT420" s="22">
        <f t="shared" si="175"/>
        <v>0</v>
      </c>
      <c r="AU420" s="22">
        <f t="shared" si="176"/>
        <v>0</v>
      </c>
    </row>
    <row r="421" spans="1:47" x14ac:dyDescent="0.25">
      <c r="A421" t="s">
        <v>1120</v>
      </c>
      <c r="B421" s="35">
        <v>2</v>
      </c>
      <c r="H421" s="35">
        <v>2</v>
      </c>
      <c r="X421" s="24">
        <v>2</v>
      </c>
      <c r="Z421" s="33">
        <f t="shared" si="155"/>
        <v>1</v>
      </c>
      <c r="AA421" s="33">
        <f t="shared" si="156"/>
        <v>0</v>
      </c>
      <c r="AB421" s="33">
        <f t="shared" si="157"/>
        <v>0</v>
      </c>
      <c r="AC421" s="33">
        <f t="shared" si="158"/>
        <v>0</v>
      </c>
      <c r="AD421" s="33">
        <f t="shared" si="159"/>
        <v>0</v>
      </c>
      <c r="AE421" s="33">
        <f t="shared" si="160"/>
        <v>0</v>
      </c>
      <c r="AF421" s="33">
        <f t="shared" si="161"/>
        <v>1</v>
      </c>
      <c r="AG421" s="31">
        <f t="shared" si="162"/>
        <v>0</v>
      </c>
      <c r="AH421" s="31">
        <f t="shared" si="163"/>
        <v>0</v>
      </c>
      <c r="AI421" s="31">
        <f t="shared" si="164"/>
        <v>0</v>
      </c>
      <c r="AJ421" s="31">
        <f t="shared" si="165"/>
        <v>0</v>
      </c>
      <c r="AK421" s="31">
        <f t="shared" si="166"/>
        <v>0</v>
      </c>
      <c r="AL421" s="31">
        <f t="shared" si="167"/>
        <v>0</v>
      </c>
      <c r="AM421" s="13">
        <f t="shared" si="168"/>
        <v>0</v>
      </c>
      <c r="AN421" s="13">
        <f t="shared" si="169"/>
        <v>0</v>
      </c>
      <c r="AO421" s="15">
        <f t="shared" si="170"/>
        <v>0</v>
      </c>
      <c r="AP421" s="15">
        <f t="shared" si="171"/>
        <v>0</v>
      </c>
      <c r="AQ421" s="15">
        <f t="shared" si="172"/>
        <v>0</v>
      </c>
      <c r="AR421" s="15">
        <f t="shared" si="173"/>
        <v>0</v>
      </c>
      <c r="AS421" s="15">
        <f t="shared" si="174"/>
        <v>0</v>
      </c>
      <c r="AT421" s="22">
        <f t="shared" si="175"/>
        <v>0</v>
      </c>
      <c r="AU421" s="22">
        <f t="shared" si="176"/>
        <v>0</v>
      </c>
    </row>
    <row r="422" spans="1:47" x14ac:dyDescent="0.25">
      <c r="A422" t="s">
        <v>1121</v>
      </c>
      <c r="B422" s="35">
        <v>2</v>
      </c>
      <c r="H422" s="35">
        <v>2</v>
      </c>
      <c r="X422" s="24">
        <v>2</v>
      </c>
      <c r="Z422" s="33">
        <f t="shared" si="155"/>
        <v>1</v>
      </c>
      <c r="AA422" s="33">
        <f t="shared" si="156"/>
        <v>0</v>
      </c>
      <c r="AB422" s="33">
        <f t="shared" si="157"/>
        <v>0</v>
      </c>
      <c r="AC422" s="33">
        <f t="shared" si="158"/>
        <v>0</v>
      </c>
      <c r="AD422" s="33">
        <f t="shared" si="159"/>
        <v>0</v>
      </c>
      <c r="AE422" s="33">
        <f t="shared" si="160"/>
        <v>0</v>
      </c>
      <c r="AF422" s="33">
        <f t="shared" si="161"/>
        <v>1</v>
      </c>
      <c r="AG422" s="31">
        <f t="shared" si="162"/>
        <v>0</v>
      </c>
      <c r="AH422" s="31">
        <f t="shared" si="163"/>
        <v>0</v>
      </c>
      <c r="AI422" s="31">
        <f t="shared" si="164"/>
        <v>0</v>
      </c>
      <c r="AJ422" s="31">
        <f t="shared" si="165"/>
        <v>0</v>
      </c>
      <c r="AK422" s="31">
        <f t="shared" si="166"/>
        <v>0</v>
      </c>
      <c r="AL422" s="31">
        <f t="shared" si="167"/>
        <v>0</v>
      </c>
      <c r="AM422" s="13">
        <f t="shared" si="168"/>
        <v>0</v>
      </c>
      <c r="AN422" s="13">
        <f t="shared" si="169"/>
        <v>0</v>
      </c>
      <c r="AO422" s="15">
        <f t="shared" si="170"/>
        <v>0</v>
      </c>
      <c r="AP422" s="15">
        <f t="shared" si="171"/>
        <v>0</v>
      </c>
      <c r="AQ422" s="15">
        <f t="shared" si="172"/>
        <v>0</v>
      </c>
      <c r="AR422" s="15">
        <f t="shared" si="173"/>
        <v>0</v>
      </c>
      <c r="AS422" s="15">
        <f t="shared" si="174"/>
        <v>0</v>
      </c>
      <c r="AT422" s="22">
        <f t="shared" si="175"/>
        <v>0</v>
      </c>
      <c r="AU422" s="22">
        <f t="shared" si="176"/>
        <v>0</v>
      </c>
    </row>
    <row r="423" spans="1:47" x14ac:dyDescent="0.25">
      <c r="A423" t="s">
        <v>1122</v>
      </c>
      <c r="E423" s="35">
        <v>2</v>
      </c>
      <c r="H423" s="35">
        <v>2</v>
      </c>
      <c r="X423" s="24">
        <v>2</v>
      </c>
      <c r="Z423" s="33">
        <f t="shared" si="155"/>
        <v>0</v>
      </c>
      <c r="AA423" s="33">
        <f t="shared" si="156"/>
        <v>0</v>
      </c>
      <c r="AB423" s="33">
        <f t="shared" si="157"/>
        <v>0</v>
      </c>
      <c r="AC423" s="33">
        <f t="shared" si="158"/>
        <v>1</v>
      </c>
      <c r="AD423" s="33">
        <f t="shared" si="159"/>
        <v>0</v>
      </c>
      <c r="AE423" s="33">
        <f t="shared" si="160"/>
        <v>0</v>
      </c>
      <c r="AF423" s="33">
        <f t="shared" si="161"/>
        <v>1</v>
      </c>
      <c r="AG423" s="31">
        <f t="shared" si="162"/>
        <v>0</v>
      </c>
      <c r="AH423" s="31">
        <f t="shared" si="163"/>
        <v>0</v>
      </c>
      <c r="AI423" s="31">
        <f t="shared" si="164"/>
        <v>0</v>
      </c>
      <c r="AJ423" s="31">
        <f t="shared" si="165"/>
        <v>0</v>
      </c>
      <c r="AK423" s="31">
        <f t="shared" si="166"/>
        <v>0</v>
      </c>
      <c r="AL423" s="31">
        <f t="shared" si="167"/>
        <v>0</v>
      </c>
      <c r="AM423" s="13">
        <f t="shared" si="168"/>
        <v>0</v>
      </c>
      <c r="AN423" s="13">
        <f t="shared" si="169"/>
        <v>0</v>
      </c>
      <c r="AO423" s="15">
        <f t="shared" si="170"/>
        <v>0</v>
      </c>
      <c r="AP423" s="15">
        <f t="shared" si="171"/>
        <v>0</v>
      </c>
      <c r="AQ423" s="15">
        <f t="shared" si="172"/>
        <v>0</v>
      </c>
      <c r="AR423" s="15">
        <f t="shared" si="173"/>
        <v>0</v>
      </c>
      <c r="AS423" s="15">
        <f t="shared" si="174"/>
        <v>0</v>
      </c>
      <c r="AT423" s="22">
        <f t="shared" si="175"/>
        <v>0</v>
      </c>
      <c r="AU423" s="22">
        <f t="shared" si="176"/>
        <v>0</v>
      </c>
    </row>
    <row r="424" spans="1:47" x14ac:dyDescent="0.25">
      <c r="A424" t="s">
        <v>1124</v>
      </c>
      <c r="E424" s="35">
        <v>2</v>
      </c>
      <c r="H424" s="35">
        <v>2</v>
      </c>
      <c r="X424" s="24">
        <v>2</v>
      </c>
      <c r="Z424" s="33">
        <f t="shared" si="155"/>
        <v>0</v>
      </c>
      <c r="AA424" s="33">
        <f t="shared" si="156"/>
        <v>0</v>
      </c>
      <c r="AB424" s="33">
        <f t="shared" si="157"/>
        <v>0</v>
      </c>
      <c r="AC424" s="33">
        <f t="shared" si="158"/>
        <v>1</v>
      </c>
      <c r="AD424" s="33">
        <f t="shared" si="159"/>
        <v>0</v>
      </c>
      <c r="AE424" s="33">
        <f t="shared" si="160"/>
        <v>0</v>
      </c>
      <c r="AF424" s="33">
        <f t="shared" si="161"/>
        <v>1</v>
      </c>
      <c r="AG424" s="31">
        <f t="shared" si="162"/>
        <v>0</v>
      </c>
      <c r="AH424" s="31">
        <f t="shared" si="163"/>
        <v>0</v>
      </c>
      <c r="AI424" s="31">
        <f t="shared" si="164"/>
        <v>0</v>
      </c>
      <c r="AJ424" s="31">
        <f t="shared" si="165"/>
        <v>0</v>
      </c>
      <c r="AK424" s="31">
        <f t="shared" si="166"/>
        <v>0</v>
      </c>
      <c r="AL424" s="31">
        <f t="shared" si="167"/>
        <v>0</v>
      </c>
      <c r="AM424" s="13">
        <f t="shared" si="168"/>
        <v>0</v>
      </c>
      <c r="AN424" s="13">
        <f t="shared" si="169"/>
        <v>0</v>
      </c>
      <c r="AO424" s="15">
        <f t="shared" si="170"/>
        <v>0</v>
      </c>
      <c r="AP424" s="15">
        <f t="shared" si="171"/>
        <v>0</v>
      </c>
      <c r="AQ424" s="15">
        <f t="shared" si="172"/>
        <v>0</v>
      </c>
      <c r="AR424" s="15">
        <f t="shared" si="173"/>
        <v>0</v>
      </c>
      <c r="AS424" s="15">
        <f t="shared" si="174"/>
        <v>0</v>
      </c>
      <c r="AT424" s="22">
        <f t="shared" si="175"/>
        <v>0</v>
      </c>
      <c r="AU424" s="22">
        <f t="shared" si="176"/>
        <v>0</v>
      </c>
    </row>
    <row r="425" spans="1:47" x14ac:dyDescent="0.25">
      <c r="A425" t="s">
        <v>1125</v>
      </c>
      <c r="E425" s="35">
        <v>2</v>
      </c>
      <c r="H425" s="35">
        <v>2</v>
      </c>
      <c r="X425" s="24">
        <v>2</v>
      </c>
      <c r="Z425" s="33">
        <f t="shared" si="155"/>
        <v>0</v>
      </c>
      <c r="AA425" s="33">
        <f t="shared" si="156"/>
        <v>0</v>
      </c>
      <c r="AB425" s="33">
        <f t="shared" si="157"/>
        <v>0</v>
      </c>
      <c r="AC425" s="33">
        <f t="shared" si="158"/>
        <v>1</v>
      </c>
      <c r="AD425" s="33">
        <f t="shared" si="159"/>
        <v>0</v>
      </c>
      <c r="AE425" s="33">
        <f t="shared" si="160"/>
        <v>0</v>
      </c>
      <c r="AF425" s="33">
        <f t="shared" si="161"/>
        <v>1</v>
      </c>
      <c r="AG425" s="31">
        <f t="shared" si="162"/>
        <v>0</v>
      </c>
      <c r="AH425" s="31">
        <f t="shared" si="163"/>
        <v>0</v>
      </c>
      <c r="AI425" s="31">
        <f t="shared" si="164"/>
        <v>0</v>
      </c>
      <c r="AJ425" s="31">
        <f t="shared" si="165"/>
        <v>0</v>
      </c>
      <c r="AK425" s="31">
        <f t="shared" si="166"/>
        <v>0</v>
      </c>
      <c r="AL425" s="31">
        <f t="shared" si="167"/>
        <v>0</v>
      </c>
      <c r="AM425" s="13">
        <f t="shared" si="168"/>
        <v>0</v>
      </c>
      <c r="AN425" s="13">
        <f t="shared" si="169"/>
        <v>0</v>
      </c>
      <c r="AO425" s="15">
        <f t="shared" si="170"/>
        <v>0</v>
      </c>
      <c r="AP425" s="15">
        <f t="shared" si="171"/>
        <v>0</v>
      </c>
      <c r="AQ425" s="15">
        <f t="shared" si="172"/>
        <v>0</v>
      </c>
      <c r="AR425" s="15">
        <f t="shared" si="173"/>
        <v>0</v>
      </c>
      <c r="AS425" s="15">
        <f t="shared" si="174"/>
        <v>0</v>
      </c>
      <c r="AT425" s="22">
        <f t="shared" si="175"/>
        <v>0</v>
      </c>
      <c r="AU425" s="22">
        <f t="shared" si="176"/>
        <v>0</v>
      </c>
    </row>
    <row r="426" spans="1:47" x14ac:dyDescent="0.25">
      <c r="A426" t="s">
        <v>1126</v>
      </c>
      <c r="E426" s="35">
        <v>2</v>
      </c>
      <c r="H426" s="35">
        <v>2</v>
      </c>
      <c r="X426" s="24">
        <v>2</v>
      </c>
      <c r="Z426" s="33">
        <f t="shared" si="155"/>
        <v>0</v>
      </c>
      <c r="AA426" s="33">
        <f t="shared" si="156"/>
        <v>0</v>
      </c>
      <c r="AB426" s="33">
        <f t="shared" si="157"/>
        <v>0</v>
      </c>
      <c r="AC426" s="33">
        <f t="shared" si="158"/>
        <v>1</v>
      </c>
      <c r="AD426" s="33">
        <f t="shared" si="159"/>
        <v>0</v>
      </c>
      <c r="AE426" s="33">
        <f t="shared" si="160"/>
        <v>0</v>
      </c>
      <c r="AF426" s="33">
        <f t="shared" si="161"/>
        <v>1</v>
      </c>
      <c r="AG426" s="31">
        <f t="shared" si="162"/>
        <v>0</v>
      </c>
      <c r="AH426" s="31">
        <f t="shared" si="163"/>
        <v>0</v>
      </c>
      <c r="AI426" s="31">
        <f t="shared" si="164"/>
        <v>0</v>
      </c>
      <c r="AJ426" s="31">
        <f t="shared" si="165"/>
        <v>0</v>
      </c>
      <c r="AK426" s="31">
        <f t="shared" si="166"/>
        <v>0</v>
      </c>
      <c r="AL426" s="31">
        <f t="shared" si="167"/>
        <v>0</v>
      </c>
      <c r="AM426" s="13">
        <f t="shared" si="168"/>
        <v>0</v>
      </c>
      <c r="AN426" s="13">
        <f t="shared" si="169"/>
        <v>0</v>
      </c>
      <c r="AO426" s="15">
        <f t="shared" si="170"/>
        <v>0</v>
      </c>
      <c r="AP426" s="15">
        <f t="shared" si="171"/>
        <v>0</v>
      </c>
      <c r="AQ426" s="15">
        <f t="shared" si="172"/>
        <v>0</v>
      </c>
      <c r="AR426" s="15">
        <f t="shared" si="173"/>
        <v>0</v>
      </c>
      <c r="AS426" s="15">
        <f t="shared" si="174"/>
        <v>0</v>
      </c>
      <c r="AT426" s="22">
        <f t="shared" si="175"/>
        <v>0</v>
      </c>
      <c r="AU426" s="22">
        <f t="shared" si="176"/>
        <v>0</v>
      </c>
    </row>
    <row r="427" spans="1:47" x14ac:dyDescent="0.25">
      <c r="A427" t="s">
        <v>1127</v>
      </c>
      <c r="E427" s="35">
        <v>2</v>
      </c>
      <c r="H427" s="35">
        <v>2</v>
      </c>
      <c r="X427" s="24">
        <v>2</v>
      </c>
      <c r="Z427" s="33">
        <f t="shared" si="155"/>
        <v>0</v>
      </c>
      <c r="AA427" s="33">
        <f t="shared" si="156"/>
        <v>0</v>
      </c>
      <c r="AB427" s="33">
        <f t="shared" si="157"/>
        <v>0</v>
      </c>
      <c r="AC427" s="33">
        <f t="shared" si="158"/>
        <v>1</v>
      </c>
      <c r="AD427" s="33">
        <f t="shared" si="159"/>
        <v>0</v>
      </c>
      <c r="AE427" s="33">
        <f t="shared" si="160"/>
        <v>0</v>
      </c>
      <c r="AF427" s="33">
        <f t="shared" si="161"/>
        <v>1</v>
      </c>
      <c r="AG427" s="31">
        <f t="shared" si="162"/>
        <v>0</v>
      </c>
      <c r="AH427" s="31">
        <f t="shared" si="163"/>
        <v>0</v>
      </c>
      <c r="AI427" s="31">
        <f t="shared" si="164"/>
        <v>0</v>
      </c>
      <c r="AJ427" s="31">
        <f t="shared" si="165"/>
        <v>0</v>
      </c>
      <c r="AK427" s="31">
        <f t="shared" si="166"/>
        <v>0</v>
      </c>
      <c r="AL427" s="31">
        <f t="shared" si="167"/>
        <v>0</v>
      </c>
      <c r="AM427" s="13">
        <f t="shared" si="168"/>
        <v>0</v>
      </c>
      <c r="AN427" s="13">
        <f t="shared" si="169"/>
        <v>0</v>
      </c>
      <c r="AO427" s="15">
        <f t="shared" si="170"/>
        <v>0</v>
      </c>
      <c r="AP427" s="15">
        <f t="shared" si="171"/>
        <v>0</v>
      </c>
      <c r="AQ427" s="15">
        <f t="shared" si="172"/>
        <v>0</v>
      </c>
      <c r="AR427" s="15">
        <f t="shared" si="173"/>
        <v>0</v>
      </c>
      <c r="AS427" s="15">
        <f t="shared" si="174"/>
        <v>0</v>
      </c>
      <c r="AT427" s="22">
        <f t="shared" si="175"/>
        <v>0</v>
      </c>
      <c r="AU427" s="22">
        <f t="shared" si="176"/>
        <v>0</v>
      </c>
    </row>
    <row r="428" spans="1:47" x14ac:dyDescent="0.25">
      <c r="A428" t="s">
        <v>1128</v>
      </c>
      <c r="E428" s="35">
        <v>2</v>
      </c>
      <c r="H428" s="35">
        <v>2</v>
      </c>
      <c r="X428" s="24">
        <v>2</v>
      </c>
      <c r="Z428" s="33">
        <f t="shared" si="155"/>
        <v>0</v>
      </c>
      <c r="AA428" s="33">
        <f t="shared" si="156"/>
        <v>0</v>
      </c>
      <c r="AB428" s="33">
        <f t="shared" si="157"/>
        <v>0</v>
      </c>
      <c r="AC428" s="33">
        <f t="shared" si="158"/>
        <v>1</v>
      </c>
      <c r="AD428" s="33">
        <f t="shared" si="159"/>
        <v>0</v>
      </c>
      <c r="AE428" s="33">
        <f t="shared" si="160"/>
        <v>0</v>
      </c>
      <c r="AF428" s="33">
        <f t="shared" si="161"/>
        <v>1</v>
      </c>
      <c r="AG428" s="31">
        <f t="shared" si="162"/>
        <v>0</v>
      </c>
      <c r="AH428" s="31">
        <f t="shared" si="163"/>
        <v>0</v>
      </c>
      <c r="AI428" s="31">
        <f t="shared" si="164"/>
        <v>0</v>
      </c>
      <c r="AJ428" s="31">
        <f t="shared" si="165"/>
        <v>0</v>
      </c>
      <c r="AK428" s="31">
        <f t="shared" si="166"/>
        <v>0</v>
      </c>
      <c r="AL428" s="31">
        <f t="shared" si="167"/>
        <v>0</v>
      </c>
      <c r="AM428" s="13">
        <f t="shared" si="168"/>
        <v>0</v>
      </c>
      <c r="AN428" s="13">
        <f t="shared" si="169"/>
        <v>0</v>
      </c>
      <c r="AO428" s="15">
        <f t="shared" si="170"/>
        <v>0</v>
      </c>
      <c r="AP428" s="15">
        <f t="shared" si="171"/>
        <v>0</v>
      </c>
      <c r="AQ428" s="15">
        <f t="shared" si="172"/>
        <v>0</v>
      </c>
      <c r="AR428" s="15">
        <f t="shared" si="173"/>
        <v>0</v>
      </c>
      <c r="AS428" s="15">
        <f t="shared" si="174"/>
        <v>0</v>
      </c>
      <c r="AT428" s="22">
        <f t="shared" si="175"/>
        <v>0</v>
      </c>
      <c r="AU428" s="22">
        <f t="shared" si="176"/>
        <v>0</v>
      </c>
    </row>
    <row r="429" spans="1:47" x14ac:dyDescent="0.25">
      <c r="A429" t="s">
        <v>1129</v>
      </c>
      <c r="E429" s="35">
        <v>2</v>
      </c>
      <c r="H429" s="35">
        <v>2</v>
      </c>
      <c r="X429" s="24">
        <v>2</v>
      </c>
      <c r="Z429" s="33">
        <f t="shared" si="155"/>
        <v>0</v>
      </c>
      <c r="AA429" s="33">
        <f t="shared" si="156"/>
        <v>0</v>
      </c>
      <c r="AB429" s="33">
        <f t="shared" si="157"/>
        <v>0</v>
      </c>
      <c r="AC429" s="33">
        <f t="shared" si="158"/>
        <v>1</v>
      </c>
      <c r="AD429" s="33">
        <f t="shared" si="159"/>
        <v>0</v>
      </c>
      <c r="AE429" s="33">
        <f t="shared" si="160"/>
        <v>0</v>
      </c>
      <c r="AF429" s="33">
        <f t="shared" si="161"/>
        <v>1</v>
      </c>
      <c r="AG429" s="31">
        <f t="shared" si="162"/>
        <v>0</v>
      </c>
      <c r="AH429" s="31">
        <f t="shared" si="163"/>
        <v>0</v>
      </c>
      <c r="AI429" s="31">
        <f t="shared" si="164"/>
        <v>0</v>
      </c>
      <c r="AJ429" s="31">
        <f t="shared" si="165"/>
        <v>0</v>
      </c>
      <c r="AK429" s="31">
        <f t="shared" si="166"/>
        <v>0</v>
      </c>
      <c r="AL429" s="31">
        <f t="shared" si="167"/>
        <v>0</v>
      </c>
      <c r="AM429" s="13">
        <f t="shared" si="168"/>
        <v>0</v>
      </c>
      <c r="AN429" s="13">
        <f t="shared" si="169"/>
        <v>0</v>
      </c>
      <c r="AO429" s="15">
        <f t="shared" si="170"/>
        <v>0</v>
      </c>
      <c r="AP429" s="15">
        <f t="shared" si="171"/>
        <v>0</v>
      </c>
      <c r="AQ429" s="15">
        <f t="shared" si="172"/>
        <v>0</v>
      </c>
      <c r="AR429" s="15">
        <f t="shared" si="173"/>
        <v>0</v>
      </c>
      <c r="AS429" s="15">
        <f t="shared" si="174"/>
        <v>0</v>
      </c>
      <c r="AT429" s="22">
        <f t="shared" si="175"/>
        <v>0</v>
      </c>
      <c r="AU429" s="22">
        <f t="shared" si="176"/>
        <v>0</v>
      </c>
    </row>
    <row r="430" spans="1:47" x14ac:dyDescent="0.25">
      <c r="A430" t="s">
        <v>1130</v>
      </c>
      <c r="E430" s="35">
        <v>2</v>
      </c>
      <c r="H430" s="35">
        <v>2</v>
      </c>
      <c r="X430" s="24">
        <v>2</v>
      </c>
      <c r="Z430" s="33">
        <f t="shared" si="155"/>
        <v>0</v>
      </c>
      <c r="AA430" s="33">
        <f t="shared" si="156"/>
        <v>0</v>
      </c>
      <c r="AB430" s="33">
        <f t="shared" si="157"/>
        <v>0</v>
      </c>
      <c r="AC430" s="33">
        <f t="shared" si="158"/>
        <v>1</v>
      </c>
      <c r="AD430" s="33">
        <f t="shared" si="159"/>
        <v>0</v>
      </c>
      <c r="AE430" s="33">
        <f t="shared" si="160"/>
        <v>0</v>
      </c>
      <c r="AF430" s="33">
        <f t="shared" si="161"/>
        <v>1</v>
      </c>
      <c r="AG430" s="31">
        <f t="shared" si="162"/>
        <v>0</v>
      </c>
      <c r="AH430" s="31">
        <f t="shared" si="163"/>
        <v>0</v>
      </c>
      <c r="AI430" s="31">
        <f t="shared" si="164"/>
        <v>0</v>
      </c>
      <c r="AJ430" s="31">
        <f t="shared" si="165"/>
        <v>0</v>
      </c>
      <c r="AK430" s="31">
        <f t="shared" si="166"/>
        <v>0</v>
      </c>
      <c r="AL430" s="31">
        <f t="shared" si="167"/>
        <v>0</v>
      </c>
      <c r="AM430" s="13">
        <f t="shared" si="168"/>
        <v>0</v>
      </c>
      <c r="AN430" s="13">
        <f t="shared" si="169"/>
        <v>0</v>
      </c>
      <c r="AO430" s="15">
        <f t="shared" si="170"/>
        <v>0</v>
      </c>
      <c r="AP430" s="15">
        <f t="shared" si="171"/>
        <v>0</v>
      </c>
      <c r="AQ430" s="15">
        <f t="shared" si="172"/>
        <v>0</v>
      </c>
      <c r="AR430" s="15">
        <f t="shared" si="173"/>
        <v>0</v>
      </c>
      <c r="AS430" s="15">
        <f t="shared" si="174"/>
        <v>0</v>
      </c>
      <c r="AT430" s="22">
        <f t="shared" si="175"/>
        <v>0</v>
      </c>
      <c r="AU430" s="22">
        <f t="shared" si="176"/>
        <v>0</v>
      </c>
    </row>
    <row r="431" spans="1:47" x14ac:dyDescent="0.25">
      <c r="A431" t="s">
        <v>1131</v>
      </c>
      <c r="E431" s="35">
        <v>2</v>
      </c>
      <c r="H431" s="35">
        <v>2</v>
      </c>
      <c r="X431" s="24">
        <v>2</v>
      </c>
      <c r="Z431" s="33">
        <f t="shared" si="155"/>
        <v>0</v>
      </c>
      <c r="AA431" s="33">
        <f t="shared" si="156"/>
        <v>0</v>
      </c>
      <c r="AB431" s="33">
        <f t="shared" si="157"/>
        <v>0</v>
      </c>
      <c r="AC431" s="33">
        <f t="shared" si="158"/>
        <v>1</v>
      </c>
      <c r="AD431" s="33">
        <f t="shared" si="159"/>
        <v>0</v>
      </c>
      <c r="AE431" s="33">
        <f t="shared" si="160"/>
        <v>0</v>
      </c>
      <c r="AF431" s="33">
        <f t="shared" si="161"/>
        <v>1</v>
      </c>
      <c r="AG431" s="31">
        <f t="shared" si="162"/>
        <v>0</v>
      </c>
      <c r="AH431" s="31">
        <f t="shared" si="163"/>
        <v>0</v>
      </c>
      <c r="AI431" s="31">
        <f t="shared" si="164"/>
        <v>0</v>
      </c>
      <c r="AJ431" s="31">
        <f t="shared" si="165"/>
        <v>0</v>
      </c>
      <c r="AK431" s="31">
        <f t="shared" si="166"/>
        <v>0</v>
      </c>
      <c r="AL431" s="31">
        <f t="shared" si="167"/>
        <v>0</v>
      </c>
      <c r="AM431" s="13">
        <f t="shared" si="168"/>
        <v>0</v>
      </c>
      <c r="AN431" s="13">
        <f t="shared" si="169"/>
        <v>0</v>
      </c>
      <c r="AO431" s="15">
        <f t="shared" si="170"/>
        <v>0</v>
      </c>
      <c r="AP431" s="15">
        <f t="shared" si="171"/>
        <v>0</v>
      </c>
      <c r="AQ431" s="15">
        <f t="shared" si="172"/>
        <v>0</v>
      </c>
      <c r="AR431" s="15">
        <f t="shared" si="173"/>
        <v>0</v>
      </c>
      <c r="AS431" s="15">
        <f t="shared" si="174"/>
        <v>0</v>
      </c>
      <c r="AT431" s="22">
        <f t="shared" si="175"/>
        <v>0</v>
      </c>
      <c r="AU431" s="22">
        <f t="shared" si="176"/>
        <v>0</v>
      </c>
    </row>
    <row r="432" spans="1:47" x14ac:dyDescent="0.25">
      <c r="A432" t="s">
        <v>1132</v>
      </c>
      <c r="E432" s="35">
        <v>2</v>
      </c>
      <c r="H432" s="35">
        <v>2</v>
      </c>
      <c r="X432" s="24">
        <v>2</v>
      </c>
      <c r="Z432" s="33">
        <f t="shared" si="155"/>
        <v>0</v>
      </c>
      <c r="AA432" s="33">
        <f t="shared" si="156"/>
        <v>0</v>
      </c>
      <c r="AB432" s="33">
        <f t="shared" si="157"/>
        <v>0</v>
      </c>
      <c r="AC432" s="33">
        <f t="shared" si="158"/>
        <v>1</v>
      </c>
      <c r="AD432" s="33">
        <f t="shared" si="159"/>
        <v>0</v>
      </c>
      <c r="AE432" s="33">
        <f t="shared" si="160"/>
        <v>0</v>
      </c>
      <c r="AF432" s="33">
        <f t="shared" si="161"/>
        <v>1</v>
      </c>
      <c r="AG432" s="31">
        <f t="shared" si="162"/>
        <v>0</v>
      </c>
      <c r="AH432" s="31">
        <f t="shared" si="163"/>
        <v>0</v>
      </c>
      <c r="AI432" s="31">
        <f t="shared" si="164"/>
        <v>0</v>
      </c>
      <c r="AJ432" s="31">
        <f t="shared" si="165"/>
        <v>0</v>
      </c>
      <c r="AK432" s="31">
        <f t="shared" si="166"/>
        <v>0</v>
      </c>
      <c r="AL432" s="31">
        <f t="shared" si="167"/>
        <v>0</v>
      </c>
      <c r="AM432" s="13">
        <f t="shared" si="168"/>
        <v>0</v>
      </c>
      <c r="AN432" s="13">
        <f t="shared" si="169"/>
        <v>0</v>
      </c>
      <c r="AO432" s="15">
        <f t="shared" si="170"/>
        <v>0</v>
      </c>
      <c r="AP432" s="15">
        <f t="shared" si="171"/>
        <v>0</v>
      </c>
      <c r="AQ432" s="15">
        <f t="shared" si="172"/>
        <v>0</v>
      </c>
      <c r="AR432" s="15">
        <f t="shared" si="173"/>
        <v>0</v>
      </c>
      <c r="AS432" s="15">
        <f t="shared" si="174"/>
        <v>0</v>
      </c>
      <c r="AT432" s="22">
        <f t="shared" si="175"/>
        <v>0</v>
      </c>
      <c r="AU432" s="22">
        <f t="shared" si="176"/>
        <v>0</v>
      </c>
    </row>
    <row r="433" spans="1:47" x14ac:dyDescent="0.25">
      <c r="A433" t="s">
        <v>1133</v>
      </c>
      <c r="E433" s="35">
        <v>2</v>
      </c>
      <c r="H433" s="35">
        <v>2</v>
      </c>
      <c r="X433" s="24">
        <v>2</v>
      </c>
      <c r="Z433" s="33">
        <f t="shared" si="155"/>
        <v>0</v>
      </c>
      <c r="AA433" s="33">
        <f t="shared" si="156"/>
        <v>0</v>
      </c>
      <c r="AB433" s="33">
        <f t="shared" si="157"/>
        <v>0</v>
      </c>
      <c r="AC433" s="33">
        <f t="shared" si="158"/>
        <v>1</v>
      </c>
      <c r="AD433" s="33">
        <f t="shared" si="159"/>
        <v>0</v>
      </c>
      <c r="AE433" s="33">
        <f t="shared" si="160"/>
        <v>0</v>
      </c>
      <c r="AF433" s="33">
        <f t="shared" si="161"/>
        <v>1</v>
      </c>
      <c r="AG433" s="31">
        <f t="shared" si="162"/>
        <v>0</v>
      </c>
      <c r="AH433" s="31">
        <f t="shared" si="163"/>
        <v>0</v>
      </c>
      <c r="AI433" s="31">
        <f t="shared" si="164"/>
        <v>0</v>
      </c>
      <c r="AJ433" s="31">
        <f t="shared" si="165"/>
        <v>0</v>
      </c>
      <c r="AK433" s="31">
        <f t="shared" si="166"/>
        <v>0</v>
      </c>
      <c r="AL433" s="31">
        <f t="shared" si="167"/>
        <v>0</v>
      </c>
      <c r="AM433" s="13">
        <f t="shared" si="168"/>
        <v>0</v>
      </c>
      <c r="AN433" s="13">
        <f t="shared" si="169"/>
        <v>0</v>
      </c>
      <c r="AO433" s="15">
        <f t="shared" si="170"/>
        <v>0</v>
      </c>
      <c r="AP433" s="15">
        <f t="shared" si="171"/>
        <v>0</v>
      </c>
      <c r="AQ433" s="15">
        <f t="shared" si="172"/>
        <v>0</v>
      </c>
      <c r="AR433" s="15">
        <f t="shared" si="173"/>
        <v>0</v>
      </c>
      <c r="AS433" s="15">
        <f t="shared" si="174"/>
        <v>0</v>
      </c>
      <c r="AT433" s="22">
        <f t="shared" si="175"/>
        <v>0</v>
      </c>
      <c r="AU433" s="22">
        <f t="shared" si="176"/>
        <v>0</v>
      </c>
    </row>
    <row r="434" spans="1:47" x14ac:dyDescent="0.25">
      <c r="A434" t="s">
        <v>1134</v>
      </c>
      <c r="E434" s="35">
        <v>2</v>
      </c>
      <c r="H434" s="35">
        <v>2</v>
      </c>
      <c r="X434" s="24">
        <v>2</v>
      </c>
      <c r="Z434" s="33">
        <f t="shared" si="155"/>
        <v>0</v>
      </c>
      <c r="AA434" s="33">
        <f t="shared" si="156"/>
        <v>0</v>
      </c>
      <c r="AB434" s="33">
        <f t="shared" si="157"/>
        <v>0</v>
      </c>
      <c r="AC434" s="33">
        <f t="shared" si="158"/>
        <v>1</v>
      </c>
      <c r="AD434" s="33">
        <f t="shared" si="159"/>
        <v>0</v>
      </c>
      <c r="AE434" s="33">
        <f t="shared" si="160"/>
        <v>0</v>
      </c>
      <c r="AF434" s="33">
        <f t="shared" si="161"/>
        <v>1</v>
      </c>
      <c r="AG434" s="31">
        <f t="shared" si="162"/>
        <v>0</v>
      </c>
      <c r="AH434" s="31">
        <f t="shared" si="163"/>
        <v>0</v>
      </c>
      <c r="AI434" s="31">
        <f t="shared" si="164"/>
        <v>0</v>
      </c>
      <c r="AJ434" s="31">
        <f t="shared" si="165"/>
        <v>0</v>
      </c>
      <c r="AK434" s="31">
        <f t="shared" si="166"/>
        <v>0</v>
      </c>
      <c r="AL434" s="31">
        <f t="shared" si="167"/>
        <v>0</v>
      </c>
      <c r="AM434" s="13">
        <f t="shared" si="168"/>
        <v>0</v>
      </c>
      <c r="AN434" s="13">
        <f t="shared" si="169"/>
        <v>0</v>
      </c>
      <c r="AO434" s="15">
        <f t="shared" si="170"/>
        <v>0</v>
      </c>
      <c r="AP434" s="15">
        <f t="shared" si="171"/>
        <v>0</v>
      </c>
      <c r="AQ434" s="15">
        <f t="shared" si="172"/>
        <v>0</v>
      </c>
      <c r="AR434" s="15">
        <f t="shared" si="173"/>
        <v>0</v>
      </c>
      <c r="AS434" s="15">
        <f t="shared" si="174"/>
        <v>0</v>
      </c>
      <c r="AT434" s="22">
        <f t="shared" si="175"/>
        <v>0</v>
      </c>
      <c r="AU434" s="22">
        <f t="shared" si="176"/>
        <v>0</v>
      </c>
    </row>
    <row r="435" spans="1:47" x14ac:dyDescent="0.25">
      <c r="A435" t="s">
        <v>1135</v>
      </c>
      <c r="E435" s="35">
        <v>2</v>
      </c>
      <c r="H435" s="35">
        <v>2</v>
      </c>
      <c r="X435" s="24">
        <v>2</v>
      </c>
      <c r="Z435" s="33">
        <f t="shared" si="155"/>
        <v>0</v>
      </c>
      <c r="AA435" s="33">
        <f t="shared" si="156"/>
        <v>0</v>
      </c>
      <c r="AB435" s="33">
        <f t="shared" si="157"/>
        <v>0</v>
      </c>
      <c r="AC435" s="33">
        <f t="shared" si="158"/>
        <v>1</v>
      </c>
      <c r="AD435" s="33">
        <f t="shared" si="159"/>
        <v>0</v>
      </c>
      <c r="AE435" s="33">
        <f t="shared" si="160"/>
        <v>0</v>
      </c>
      <c r="AF435" s="33">
        <f t="shared" si="161"/>
        <v>1</v>
      </c>
      <c r="AG435" s="31">
        <f t="shared" si="162"/>
        <v>0</v>
      </c>
      <c r="AH435" s="31">
        <f t="shared" si="163"/>
        <v>0</v>
      </c>
      <c r="AI435" s="31">
        <f t="shared" si="164"/>
        <v>0</v>
      </c>
      <c r="AJ435" s="31">
        <f t="shared" si="165"/>
        <v>0</v>
      </c>
      <c r="AK435" s="31">
        <f t="shared" si="166"/>
        <v>0</v>
      </c>
      <c r="AL435" s="31">
        <f t="shared" si="167"/>
        <v>0</v>
      </c>
      <c r="AM435" s="13">
        <f t="shared" si="168"/>
        <v>0</v>
      </c>
      <c r="AN435" s="13">
        <f t="shared" si="169"/>
        <v>0</v>
      </c>
      <c r="AO435" s="15">
        <f t="shared" si="170"/>
        <v>0</v>
      </c>
      <c r="AP435" s="15">
        <f t="shared" si="171"/>
        <v>0</v>
      </c>
      <c r="AQ435" s="15">
        <f t="shared" si="172"/>
        <v>0</v>
      </c>
      <c r="AR435" s="15">
        <f t="shared" si="173"/>
        <v>0</v>
      </c>
      <c r="AS435" s="15">
        <f t="shared" si="174"/>
        <v>0</v>
      </c>
      <c r="AT435" s="22">
        <f t="shared" si="175"/>
        <v>0</v>
      </c>
      <c r="AU435" s="22">
        <f t="shared" si="176"/>
        <v>0</v>
      </c>
    </row>
    <row r="436" spans="1:47" x14ac:dyDescent="0.25">
      <c r="A436" t="s">
        <v>1136</v>
      </c>
      <c r="E436" s="35">
        <v>2</v>
      </c>
      <c r="H436" s="35">
        <v>2</v>
      </c>
      <c r="X436" s="24">
        <v>2</v>
      </c>
      <c r="Z436" s="33">
        <f t="shared" si="155"/>
        <v>0</v>
      </c>
      <c r="AA436" s="33">
        <f t="shared" si="156"/>
        <v>0</v>
      </c>
      <c r="AB436" s="33">
        <f t="shared" si="157"/>
        <v>0</v>
      </c>
      <c r="AC436" s="33">
        <f t="shared" si="158"/>
        <v>1</v>
      </c>
      <c r="AD436" s="33">
        <f t="shared" si="159"/>
        <v>0</v>
      </c>
      <c r="AE436" s="33">
        <f t="shared" si="160"/>
        <v>0</v>
      </c>
      <c r="AF436" s="33">
        <f t="shared" si="161"/>
        <v>1</v>
      </c>
      <c r="AG436" s="31">
        <f t="shared" si="162"/>
        <v>0</v>
      </c>
      <c r="AH436" s="31">
        <f t="shared" si="163"/>
        <v>0</v>
      </c>
      <c r="AI436" s="31">
        <f t="shared" si="164"/>
        <v>0</v>
      </c>
      <c r="AJ436" s="31">
        <f t="shared" si="165"/>
        <v>0</v>
      </c>
      <c r="AK436" s="31">
        <f t="shared" si="166"/>
        <v>0</v>
      </c>
      <c r="AL436" s="31">
        <f t="shared" si="167"/>
        <v>0</v>
      </c>
      <c r="AM436" s="13">
        <f t="shared" si="168"/>
        <v>0</v>
      </c>
      <c r="AN436" s="13">
        <f t="shared" si="169"/>
        <v>0</v>
      </c>
      <c r="AO436" s="15">
        <f t="shared" si="170"/>
        <v>0</v>
      </c>
      <c r="AP436" s="15">
        <f t="shared" si="171"/>
        <v>0</v>
      </c>
      <c r="AQ436" s="15">
        <f t="shared" si="172"/>
        <v>0</v>
      </c>
      <c r="AR436" s="15">
        <f t="shared" si="173"/>
        <v>0</v>
      </c>
      <c r="AS436" s="15">
        <f t="shared" si="174"/>
        <v>0</v>
      </c>
      <c r="AT436" s="22">
        <f t="shared" si="175"/>
        <v>0</v>
      </c>
      <c r="AU436" s="22">
        <f t="shared" si="176"/>
        <v>0</v>
      </c>
    </row>
    <row r="437" spans="1:47" x14ac:dyDescent="0.25">
      <c r="A437" t="s">
        <v>1137</v>
      </c>
      <c r="E437" s="35">
        <v>2</v>
      </c>
      <c r="H437" s="35">
        <v>2</v>
      </c>
      <c r="X437" s="24">
        <v>2</v>
      </c>
      <c r="Z437" s="33">
        <f t="shared" si="155"/>
        <v>0</v>
      </c>
      <c r="AA437" s="33">
        <f t="shared" si="156"/>
        <v>0</v>
      </c>
      <c r="AB437" s="33">
        <f t="shared" si="157"/>
        <v>0</v>
      </c>
      <c r="AC437" s="33">
        <f t="shared" si="158"/>
        <v>1</v>
      </c>
      <c r="AD437" s="33">
        <f t="shared" si="159"/>
        <v>0</v>
      </c>
      <c r="AE437" s="33">
        <f t="shared" si="160"/>
        <v>0</v>
      </c>
      <c r="AF437" s="33">
        <f t="shared" si="161"/>
        <v>1</v>
      </c>
      <c r="AG437" s="31">
        <f t="shared" si="162"/>
        <v>0</v>
      </c>
      <c r="AH437" s="31">
        <f t="shared" si="163"/>
        <v>0</v>
      </c>
      <c r="AI437" s="31">
        <f t="shared" si="164"/>
        <v>0</v>
      </c>
      <c r="AJ437" s="31">
        <f t="shared" si="165"/>
        <v>0</v>
      </c>
      <c r="AK437" s="31">
        <f t="shared" si="166"/>
        <v>0</v>
      </c>
      <c r="AL437" s="31">
        <f t="shared" si="167"/>
        <v>0</v>
      </c>
      <c r="AM437" s="13">
        <f t="shared" si="168"/>
        <v>0</v>
      </c>
      <c r="AN437" s="13">
        <f t="shared" si="169"/>
        <v>0</v>
      </c>
      <c r="AO437" s="15">
        <f t="shared" si="170"/>
        <v>0</v>
      </c>
      <c r="AP437" s="15">
        <f t="shared" si="171"/>
        <v>0</v>
      </c>
      <c r="AQ437" s="15">
        <f t="shared" si="172"/>
        <v>0</v>
      </c>
      <c r="AR437" s="15">
        <f t="shared" si="173"/>
        <v>0</v>
      </c>
      <c r="AS437" s="15">
        <f t="shared" si="174"/>
        <v>0</v>
      </c>
      <c r="AT437" s="22">
        <f t="shared" si="175"/>
        <v>0</v>
      </c>
      <c r="AU437" s="22">
        <f t="shared" si="176"/>
        <v>0</v>
      </c>
    </row>
    <row r="438" spans="1:47" x14ac:dyDescent="0.25">
      <c r="A438" t="s">
        <v>1138</v>
      </c>
      <c r="E438" s="35">
        <v>2</v>
      </c>
      <c r="H438" s="35">
        <v>2</v>
      </c>
      <c r="X438" s="24">
        <v>2</v>
      </c>
      <c r="Z438" s="33">
        <f t="shared" si="155"/>
        <v>0</v>
      </c>
      <c r="AA438" s="33">
        <f t="shared" si="156"/>
        <v>0</v>
      </c>
      <c r="AB438" s="33">
        <f t="shared" si="157"/>
        <v>0</v>
      </c>
      <c r="AC438" s="33">
        <f t="shared" si="158"/>
        <v>1</v>
      </c>
      <c r="AD438" s="33">
        <f t="shared" si="159"/>
        <v>0</v>
      </c>
      <c r="AE438" s="33">
        <f t="shared" si="160"/>
        <v>0</v>
      </c>
      <c r="AF438" s="33">
        <f t="shared" si="161"/>
        <v>1</v>
      </c>
      <c r="AG438" s="31">
        <f t="shared" si="162"/>
        <v>0</v>
      </c>
      <c r="AH438" s="31">
        <f t="shared" si="163"/>
        <v>0</v>
      </c>
      <c r="AI438" s="31">
        <f t="shared" si="164"/>
        <v>0</v>
      </c>
      <c r="AJ438" s="31">
        <f t="shared" si="165"/>
        <v>0</v>
      </c>
      <c r="AK438" s="31">
        <f t="shared" si="166"/>
        <v>0</v>
      </c>
      <c r="AL438" s="31">
        <f t="shared" si="167"/>
        <v>0</v>
      </c>
      <c r="AM438" s="13">
        <f t="shared" si="168"/>
        <v>0</v>
      </c>
      <c r="AN438" s="13">
        <f t="shared" si="169"/>
        <v>0</v>
      </c>
      <c r="AO438" s="15">
        <f t="shared" si="170"/>
        <v>0</v>
      </c>
      <c r="AP438" s="15">
        <f t="shared" si="171"/>
        <v>0</v>
      </c>
      <c r="AQ438" s="15">
        <f t="shared" si="172"/>
        <v>0</v>
      </c>
      <c r="AR438" s="15">
        <f t="shared" si="173"/>
        <v>0</v>
      </c>
      <c r="AS438" s="15">
        <f t="shared" si="174"/>
        <v>0</v>
      </c>
      <c r="AT438" s="22">
        <f t="shared" si="175"/>
        <v>0</v>
      </c>
      <c r="AU438" s="22">
        <f t="shared" si="176"/>
        <v>0</v>
      </c>
    </row>
    <row r="439" spans="1:47" x14ac:dyDescent="0.25">
      <c r="A439" t="s">
        <v>1139</v>
      </c>
      <c r="E439" s="35">
        <v>2</v>
      </c>
      <c r="H439" s="35">
        <v>2</v>
      </c>
      <c r="X439" s="24">
        <v>2</v>
      </c>
      <c r="Z439" s="33">
        <f t="shared" si="155"/>
        <v>0</v>
      </c>
      <c r="AA439" s="33">
        <f t="shared" si="156"/>
        <v>0</v>
      </c>
      <c r="AB439" s="33">
        <f t="shared" si="157"/>
        <v>0</v>
      </c>
      <c r="AC439" s="33">
        <f t="shared" si="158"/>
        <v>1</v>
      </c>
      <c r="AD439" s="33">
        <f t="shared" si="159"/>
        <v>0</v>
      </c>
      <c r="AE439" s="33">
        <f t="shared" si="160"/>
        <v>0</v>
      </c>
      <c r="AF439" s="33">
        <f t="shared" si="161"/>
        <v>1</v>
      </c>
      <c r="AG439" s="31">
        <f t="shared" si="162"/>
        <v>0</v>
      </c>
      <c r="AH439" s="31">
        <f t="shared" si="163"/>
        <v>0</v>
      </c>
      <c r="AI439" s="31">
        <f t="shared" si="164"/>
        <v>0</v>
      </c>
      <c r="AJ439" s="31">
        <f t="shared" si="165"/>
        <v>0</v>
      </c>
      <c r="AK439" s="31">
        <f t="shared" si="166"/>
        <v>0</v>
      </c>
      <c r="AL439" s="31">
        <f t="shared" si="167"/>
        <v>0</v>
      </c>
      <c r="AM439" s="13">
        <f t="shared" si="168"/>
        <v>0</v>
      </c>
      <c r="AN439" s="13">
        <f t="shared" si="169"/>
        <v>0</v>
      </c>
      <c r="AO439" s="15">
        <f t="shared" si="170"/>
        <v>0</v>
      </c>
      <c r="AP439" s="15">
        <f t="shared" si="171"/>
        <v>0</v>
      </c>
      <c r="AQ439" s="15">
        <f t="shared" si="172"/>
        <v>0</v>
      </c>
      <c r="AR439" s="15">
        <f t="shared" si="173"/>
        <v>0</v>
      </c>
      <c r="AS439" s="15">
        <f t="shared" si="174"/>
        <v>0</v>
      </c>
      <c r="AT439" s="22">
        <f t="shared" si="175"/>
        <v>0</v>
      </c>
      <c r="AU439" s="22">
        <f t="shared" si="176"/>
        <v>0</v>
      </c>
    </row>
    <row r="440" spans="1:47" x14ac:dyDescent="0.25">
      <c r="A440" t="s">
        <v>1140</v>
      </c>
      <c r="E440" s="35">
        <v>2</v>
      </c>
      <c r="H440" s="35">
        <v>2</v>
      </c>
      <c r="X440" s="24">
        <v>2</v>
      </c>
      <c r="Z440" s="33">
        <f t="shared" si="155"/>
        <v>0</v>
      </c>
      <c r="AA440" s="33">
        <f t="shared" si="156"/>
        <v>0</v>
      </c>
      <c r="AB440" s="33">
        <f t="shared" si="157"/>
        <v>0</v>
      </c>
      <c r="AC440" s="33">
        <f t="shared" si="158"/>
        <v>1</v>
      </c>
      <c r="AD440" s="33">
        <f t="shared" si="159"/>
        <v>0</v>
      </c>
      <c r="AE440" s="33">
        <f t="shared" si="160"/>
        <v>0</v>
      </c>
      <c r="AF440" s="33">
        <f t="shared" si="161"/>
        <v>1</v>
      </c>
      <c r="AG440" s="31">
        <f t="shared" si="162"/>
        <v>0</v>
      </c>
      <c r="AH440" s="31">
        <f t="shared" si="163"/>
        <v>0</v>
      </c>
      <c r="AI440" s="31">
        <f t="shared" si="164"/>
        <v>0</v>
      </c>
      <c r="AJ440" s="31">
        <f t="shared" si="165"/>
        <v>0</v>
      </c>
      <c r="AK440" s="31">
        <f t="shared" si="166"/>
        <v>0</v>
      </c>
      <c r="AL440" s="31">
        <f t="shared" si="167"/>
        <v>0</v>
      </c>
      <c r="AM440" s="13">
        <f t="shared" si="168"/>
        <v>0</v>
      </c>
      <c r="AN440" s="13">
        <f t="shared" si="169"/>
        <v>0</v>
      </c>
      <c r="AO440" s="15">
        <f t="shared" si="170"/>
        <v>0</v>
      </c>
      <c r="AP440" s="15">
        <f t="shared" si="171"/>
        <v>0</v>
      </c>
      <c r="AQ440" s="15">
        <f t="shared" si="172"/>
        <v>0</v>
      </c>
      <c r="AR440" s="15">
        <f t="shared" si="173"/>
        <v>0</v>
      </c>
      <c r="AS440" s="15">
        <f t="shared" si="174"/>
        <v>0</v>
      </c>
      <c r="AT440" s="22">
        <f t="shared" si="175"/>
        <v>0</v>
      </c>
      <c r="AU440" s="22">
        <f t="shared" si="176"/>
        <v>0</v>
      </c>
    </row>
    <row r="441" spans="1:47" x14ac:dyDescent="0.25">
      <c r="A441" t="s">
        <v>1141</v>
      </c>
      <c r="E441" s="35">
        <v>2</v>
      </c>
      <c r="H441" s="35">
        <v>2</v>
      </c>
      <c r="X441" s="24">
        <v>2</v>
      </c>
      <c r="Z441" s="33">
        <f t="shared" si="155"/>
        <v>0</v>
      </c>
      <c r="AA441" s="33">
        <f t="shared" si="156"/>
        <v>0</v>
      </c>
      <c r="AB441" s="33">
        <f t="shared" si="157"/>
        <v>0</v>
      </c>
      <c r="AC441" s="33">
        <f t="shared" si="158"/>
        <v>1</v>
      </c>
      <c r="AD441" s="33">
        <f t="shared" si="159"/>
        <v>0</v>
      </c>
      <c r="AE441" s="33">
        <f t="shared" si="160"/>
        <v>0</v>
      </c>
      <c r="AF441" s="33">
        <f t="shared" si="161"/>
        <v>1</v>
      </c>
      <c r="AG441" s="31">
        <f t="shared" si="162"/>
        <v>0</v>
      </c>
      <c r="AH441" s="31">
        <f t="shared" si="163"/>
        <v>0</v>
      </c>
      <c r="AI441" s="31">
        <f t="shared" si="164"/>
        <v>0</v>
      </c>
      <c r="AJ441" s="31">
        <f t="shared" si="165"/>
        <v>0</v>
      </c>
      <c r="AK441" s="31">
        <f t="shared" si="166"/>
        <v>0</v>
      </c>
      <c r="AL441" s="31">
        <f t="shared" si="167"/>
        <v>0</v>
      </c>
      <c r="AM441" s="13">
        <f t="shared" si="168"/>
        <v>0</v>
      </c>
      <c r="AN441" s="13">
        <f t="shared" si="169"/>
        <v>0</v>
      </c>
      <c r="AO441" s="15">
        <f t="shared" si="170"/>
        <v>0</v>
      </c>
      <c r="AP441" s="15">
        <f t="shared" si="171"/>
        <v>0</v>
      </c>
      <c r="AQ441" s="15">
        <f t="shared" si="172"/>
        <v>0</v>
      </c>
      <c r="AR441" s="15">
        <f t="shared" si="173"/>
        <v>0</v>
      </c>
      <c r="AS441" s="15">
        <f t="shared" si="174"/>
        <v>0</v>
      </c>
      <c r="AT441" s="22">
        <f t="shared" si="175"/>
        <v>0</v>
      </c>
      <c r="AU441" s="22">
        <f t="shared" si="176"/>
        <v>0</v>
      </c>
    </row>
    <row r="442" spans="1:47" x14ac:dyDescent="0.25">
      <c r="A442" t="s">
        <v>1142</v>
      </c>
      <c r="B442" s="35">
        <v>2</v>
      </c>
      <c r="H442" s="35">
        <v>2</v>
      </c>
      <c r="Q442" s="15">
        <v>2</v>
      </c>
      <c r="U442" s="15">
        <v>2</v>
      </c>
      <c r="X442" s="24">
        <v>4</v>
      </c>
      <c r="Z442" s="33">
        <f t="shared" si="155"/>
        <v>1</v>
      </c>
      <c r="AA442" s="33">
        <f t="shared" si="156"/>
        <v>0</v>
      </c>
      <c r="AB442" s="33">
        <f t="shared" si="157"/>
        <v>0</v>
      </c>
      <c r="AC442" s="33">
        <f t="shared" si="158"/>
        <v>0</v>
      </c>
      <c r="AD442" s="33">
        <f t="shared" si="159"/>
        <v>0</v>
      </c>
      <c r="AE442" s="33">
        <f t="shared" si="160"/>
        <v>0</v>
      </c>
      <c r="AF442" s="33">
        <f t="shared" si="161"/>
        <v>1</v>
      </c>
      <c r="AG442" s="31">
        <f t="shared" si="162"/>
        <v>0</v>
      </c>
      <c r="AH442" s="31">
        <f t="shared" si="163"/>
        <v>0</v>
      </c>
      <c r="AI442" s="31">
        <f t="shared" si="164"/>
        <v>0</v>
      </c>
      <c r="AJ442" s="31">
        <f t="shared" si="165"/>
        <v>0</v>
      </c>
      <c r="AK442" s="31">
        <f t="shared" si="166"/>
        <v>0</v>
      </c>
      <c r="AL442" s="31">
        <f t="shared" si="167"/>
        <v>0</v>
      </c>
      <c r="AM442" s="13">
        <f t="shared" si="168"/>
        <v>0</v>
      </c>
      <c r="AN442" s="13">
        <f t="shared" si="169"/>
        <v>0</v>
      </c>
      <c r="AO442" s="15">
        <f t="shared" si="170"/>
        <v>1</v>
      </c>
      <c r="AP442" s="15">
        <f t="shared" si="171"/>
        <v>0</v>
      </c>
      <c r="AQ442" s="15">
        <f t="shared" si="172"/>
        <v>0</v>
      </c>
      <c r="AR442" s="15">
        <f t="shared" si="173"/>
        <v>0</v>
      </c>
      <c r="AS442" s="15">
        <f t="shared" si="174"/>
        <v>1</v>
      </c>
      <c r="AT442" s="22">
        <f t="shared" si="175"/>
        <v>0</v>
      </c>
      <c r="AU442" s="22">
        <f t="shared" si="176"/>
        <v>0</v>
      </c>
    </row>
    <row r="443" spans="1:47" x14ac:dyDescent="0.25">
      <c r="A443" t="s">
        <v>1143</v>
      </c>
      <c r="E443" s="35">
        <v>2</v>
      </c>
      <c r="H443" s="35">
        <v>2</v>
      </c>
      <c r="X443" s="24">
        <v>2</v>
      </c>
      <c r="Z443" s="33">
        <f t="shared" si="155"/>
        <v>0</v>
      </c>
      <c r="AA443" s="33">
        <f t="shared" si="156"/>
        <v>0</v>
      </c>
      <c r="AB443" s="33">
        <f t="shared" si="157"/>
        <v>0</v>
      </c>
      <c r="AC443" s="33">
        <f t="shared" si="158"/>
        <v>1</v>
      </c>
      <c r="AD443" s="33">
        <f t="shared" si="159"/>
        <v>0</v>
      </c>
      <c r="AE443" s="33">
        <f t="shared" si="160"/>
        <v>0</v>
      </c>
      <c r="AF443" s="33">
        <f t="shared" si="161"/>
        <v>1</v>
      </c>
      <c r="AG443" s="31">
        <f t="shared" si="162"/>
        <v>0</v>
      </c>
      <c r="AH443" s="31">
        <f t="shared" si="163"/>
        <v>0</v>
      </c>
      <c r="AI443" s="31">
        <f t="shared" si="164"/>
        <v>0</v>
      </c>
      <c r="AJ443" s="31">
        <f t="shared" si="165"/>
        <v>0</v>
      </c>
      <c r="AK443" s="31">
        <f t="shared" si="166"/>
        <v>0</v>
      </c>
      <c r="AL443" s="31">
        <f t="shared" si="167"/>
        <v>0</v>
      </c>
      <c r="AM443" s="13">
        <f t="shared" si="168"/>
        <v>0</v>
      </c>
      <c r="AN443" s="13">
        <f t="shared" si="169"/>
        <v>0</v>
      </c>
      <c r="AO443" s="15">
        <f t="shared" si="170"/>
        <v>0</v>
      </c>
      <c r="AP443" s="15">
        <f t="shared" si="171"/>
        <v>0</v>
      </c>
      <c r="AQ443" s="15">
        <f t="shared" si="172"/>
        <v>0</v>
      </c>
      <c r="AR443" s="15">
        <f t="shared" si="173"/>
        <v>0</v>
      </c>
      <c r="AS443" s="15">
        <f t="shared" si="174"/>
        <v>0</v>
      </c>
      <c r="AT443" s="22">
        <f t="shared" si="175"/>
        <v>0</v>
      </c>
      <c r="AU443" s="22">
        <f t="shared" si="176"/>
        <v>0</v>
      </c>
    </row>
    <row r="444" spans="1:47" x14ac:dyDescent="0.25">
      <c r="A444" t="s">
        <v>1144</v>
      </c>
      <c r="Q444" s="15">
        <v>2</v>
      </c>
      <c r="U444" s="15">
        <v>2</v>
      </c>
      <c r="X444" s="24">
        <v>2</v>
      </c>
      <c r="Z444" s="33">
        <f t="shared" si="155"/>
        <v>0</v>
      </c>
      <c r="AA444" s="33">
        <f t="shared" si="156"/>
        <v>0</v>
      </c>
      <c r="AB444" s="33">
        <f t="shared" si="157"/>
        <v>0</v>
      </c>
      <c r="AC444" s="33">
        <f t="shared" si="158"/>
        <v>0</v>
      </c>
      <c r="AD444" s="33">
        <f t="shared" si="159"/>
        <v>0</v>
      </c>
      <c r="AE444" s="33">
        <f t="shared" si="160"/>
        <v>0</v>
      </c>
      <c r="AF444" s="33">
        <f t="shared" si="161"/>
        <v>0</v>
      </c>
      <c r="AG444" s="31">
        <f t="shared" si="162"/>
        <v>0</v>
      </c>
      <c r="AH444" s="31">
        <f t="shared" si="163"/>
        <v>0</v>
      </c>
      <c r="AI444" s="31">
        <f t="shared" si="164"/>
        <v>0</v>
      </c>
      <c r="AJ444" s="31">
        <f t="shared" si="165"/>
        <v>0</v>
      </c>
      <c r="AK444" s="31">
        <f t="shared" si="166"/>
        <v>0</v>
      </c>
      <c r="AL444" s="31">
        <f t="shared" si="167"/>
        <v>0</v>
      </c>
      <c r="AM444" s="13">
        <f t="shared" si="168"/>
        <v>0</v>
      </c>
      <c r="AN444" s="13">
        <f t="shared" si="169"/>
        <v>0</v>
      </c>
      <c r="AO444" s="15">
        <f t="shared" si="170"/>
        <v>1</v>
      </c>
      <c r="AP444" s="15">
        <f t="shared" si="171"/>
        <v>0</v>
      </c>
      <c r="AQ444" s="15">
        <f t="shared" si="172"/>
        <v>0</v>
      </c>
      <c r="AR444" s="15">
        <f t="shared" si="173"/>
        <v>0</v>
      </c>
      <c r="AS444" s="15">
        <f t="shared" si="174"/>
        <v>1</v>
      </c>
      <c r="AT444" s="22">
        <f t="shared" si="175"/>
        <v>0</v>
      </c>
      <c r="AU444" s="22">
        <f t="shared" si="176"/>
        <v>0</v>
      </c>
    </row>
    <row r="445" spans="1:47" x14ac:dyDescent="0.25">
      <c r="A445" t="s">
        <v>1145</v>
      </c>
      <c r="B445" s="35">
        <v>1</v>
      </c>
      <c r="H445" s="35">
        <v>1</v>
      </c>
      <c r="X445" s="24">
        <v>1</v>
      </c>
      <c r="Z445" s="33">
        <f t="shared" si="155"/>
        <v>1</v>
      </c>
      <c r="AA445" s="33">
        <f t="shared" si="156"/>
        <v>0</v>
      </c>
      <c r="AB445" s="33">
        <f t="shared" si="157"/>
        <v>0</v>
      </c>
      <c r="AC445" s="33">
        <f t="shared" si="158"/>
        <v>0</v>
      </c>
      <c r="AD445" s="33">
        <f t="shared" si="159"/>
        <v>0</v>
      </c>
      <c r="AE445" s="33">
        <f t="shared" si="160"/>
        <v>0</v>
      </c>
      <c r="AF445" s="33">
        <f t="shared" si="161"/>
        <v>1</v>
      </c>
      <c r="AG445" s="31">
        <f t="shared" si="162"/>
        <v>0</v>
      </c>
      <c r="AH445" s="31">
        <f t="shared" si="163"/>
        <v>0</v>
      </c>
      <c r="AI445" s="31">
        <f t="shared" si="164"/>
        <v>0</v>
      </c>
      <c r="AJ445" s="31">
        <f t="shared" si="165"/>
        <v>0</v>
      </c>
      <c r="AK445" s="31">
        <f t="shared" si="166"/>
        <v>0</v>
      </c>
      <c r="AL445" s="31">
        <f t="shared" si="167"/>
        <v>0</v>
      </c>
      <c r="AM445" s="13">
        <f t="shared" si="168"/>
        <v>0</v>
      </c>
      <c r="AN445" s="13">
        <f t="shared" si="169"/>
        <v>0</v>
      </c>
      <c r="AO445" s="15">
        <f t="shared" si="170"/>
        <v>0</v>
      </c>
      <c r="AP445" s="15">
        <f t="shared" si="171"/>
        <v>0</v>
      </c>
      <c r="AQ445" s="15">
        <f t="shared" si="172"/>
        <v>0</v>
      </c>
      <c r="AR445" s="15">
        <f t="shared" si="173"/>
        <v>0</v>
      </c>
      <c r="AS445" s="15">
        <f t="shared" si="174"/>
        <v>0</v>
      </c>
      <c r="AT445" s="22">
        <f t="shared" si="175"/>
        <v>0</v>
      </c>
      <c r="AU445" s="22">
        <f t="shared" si="176"/>
        <v>0</v>
      </c>
    </row>
    <row r="446" spans="1:47" x14ac:dyDescent="0.25">
      <c r="A446" t="s">
        <v>1146</v>
      </c>
      <c r="B446" s="35">
        <v>2</v>
      </c>
      <c r="H446" s="35">
        <v>2</v>
      </c>
      <c r="X446" s="24">
        <v>2</v>
      </c>
      <c r="Z446" s="33">
        <f t="shared" si="155"/>
        <v>1</v>
      </c>
      <c r="AA446" s="33">
        <f t="shared" si="156"/>
        <v>0</v>
      </c>
      <c r="AB446" s="33">
        <f t="shared" si="157"/>
        <v>0</v>
      </c>
      <c r="AC446" s="33">
        <f t="shared" si="158"/>
        <v>0</v>
      </c>
      <c r="AD446" s="33">
        <f t="shared" si="159"/>
        <v>0</v>
      </c>
      <c r="AE446" s="33">
        <f t="shared" si="160"/>
        <v>0</v>
      </c>
      <c r="AF446" s="33">
        <f t="shared" si="161"/>
        <v>1</v>
      </c>
      <c r="AG446" s="31">
        <f t="shared" si="162"/>
        <v>0</v>
      </c>
      <c r="AH446" s="31">
        <f t="shared" si="163"/>
        <v>0</v>
      </c>
      <c r="AI446" s="31">
        <f t="shared" si="164"/>
        <v>0</v>
      </c>
      <c r="AJ446" s="31">
        <f t="shared" si="165"/>
        <v>0</v>
      </c>
      <c r="AK446" s="31">
        <f t="shared" si="166"/>
        <v>0</v>
      </c>
      <c r="AL446" s="31">
        <f t="shared" si="167"/>
        <v>0</v>
      </c>
      <c r="AM446" s="13">
        <f t="shared" si="168"/>
        <v>0</v>
      </c>
      <c r="AN446" s="13">
        <f t="shared" si="169"/>
        <v>0</v>
      </c>
      <c r="AO446" s="15">
        <f t="shared" si="170"/>
        <v>0</v>
      </c>
      <c r="AP446" s="15">
        <f t="shared" si="171"/>
        <v>0</v>
      </c>
      <c r="AQ446" s="15">
        <f t="shared" si="172"/>
        <v>0</v>
      </c>
      <c r="AR446" s="15">
        <f t="shared" si="173"/>
        <v>0</v>
      </c>
      <c r="AS446" s="15">
        <f t="shared" si="174"/>
        <v>0</v>
      </c>
      <c r="AT446" s="22">
        <f t="shared" si="175"/>
        <v>0</v>
      </c>
      <c r="AU446" s="22">
        <f t="shared" si="176"/>
        <v>0</v>
      </c>
    </row>
    <row r="447" spans="1:47" x14ac:dyDescent="0.25">
      <c r="A447" t="s">
        <v>1149</v>
      </c>
      <c r="B447" s="35">
        <v>3</v>
      </c>
      <c r="H447" s="35">
        <v>3</v>
      </c>
      <c r="X447" s="24">
        <v>3</v>
      </c>
      <c r="Z447" s="33">
        <f t="shared" si="155"/>
        <v>1</v>
      </c>
      <c r="AA447" s="33">
        <f t="shared" si="156"/>
        <v>0</v>
      </c>
      <c r="AB447" s="33">
        <f t="shared" si="157"/>
        <v>0</v>
      </c>
      <c r="AC447" s="33">
        <f t="shared" si="158"/>
        <v>0</v>
      </c>
      <c r="AD447" s="33">
        <f t="shared" si="159"/>
        <v>0</v>
      </c>
      <c r="AE447" s="33">
        <f t="shared" si="160"/>
        <v>0</v>
      </c>
      <c r="AF447" s="33">
        <f t="shared" si="161"/>
        <v>1</v>
      </c>
      <c r="AG447" s="31">
        <f t="shared" si="162"/>
        <v>0</v>
      </c>
      <c r="AH447" s="31">
        <f t="shared" si="163"/>
        <v>0</v>
      </c>
      <c r="AI447" s="31">
        <f t="shared" si="164"/>
        <v>0</v>
      </c>
      <c r="AJ447" s="31">
        <f t="shared" si="165"/>
        <v>0</v>
      </c>
      <c r="AK447" s="31">
        <f t="shared" si="166"/>
        <v>0</v>
      </c>
      <c r="AL447" s="31">
        <f t="shared" si="167"/>
        <v>0</v>
      </c>
      <c r="AM447" s="13">
        <f t="shared" si="168"/>
        <v>0</v>
      </c>
      <c r="AN447" s="13">
        <f t="shared" si="169"/>
        <v>0</v>
      </c>
      <c r="AO447" s="15">
        <f t="shared" si="170"/>
        <v>0</v>
      </c>
      <c r="AP447" s="15">
        <f t="shared" si="171"/>
        <v>0</v>
      </c>
      <c r="AQ447" s="15">
        <f t="shared" si="172"/>
        <v>0</v>
      </c>
      <c r="AR447" s="15">
        <f t="shared" si="173"/>
        <v>0</v>
      </c>
      <c r="AS447" s="15">
        <f t="shared" si="174"/>
        <v>0</v>
      </c>
      <c r="AT447" s="22">
        <f t="shared" si="175"/>
        <v>0</v>
      </c>
      <c r="AU447" s="22">
        <f t="shared" si="176"/>
        <v>0</v>
      </c>
    </row>
    <row r="448" spans="1:47" x14ac:dyDescent="0.25">
      <c r="A448" t="s">
        <v>1152</v>
      </c>
      <c r="B448" s="35">
        <v>2</v>
      </c>
      <c r="H448" s="35">
        <v>2</v>
      </c>
      <c r="K448" s="17">
        <v>2</v>
      </c>
      <c r="N448" s="17">
        <v>2</v>
      </c>
      <c r="X448" s="24">
        <v>4</v>
      </c>
      <c r="Z448" s="33">
        <f t="shared" si="155"/>
        <v>1</v>
      </c>
      <c r="AA448" s="33">
        <f t="shared" si="156"/>
        <v>0</v>
      </c>
      <c r="AB448" s="33">
        <f t="shared" si="157"/>
        <v>0</v>
      </c>
      <c r="AC448" s="33">
        <f t="shared" si="158"/>
        <v>0</v>
      </c>
      <c r="AD448" s="33">
        <f t="shared" si="159"/>
        <v>0</v>
      </c>
      <c r="AE448" s="33">
        <f t="shared" si="160"/>
        <v>0</v>
      </c>
      <c r="AF448" s="33">
        <f t="shared" si="161"/>
        <v>1</v>
      </c>
      <c r="AG448" s="31">
        <f t="shared" si="162"/>
        <v>0</v>
      </c>
      <c r="AH448" s="31">
        <f t="shared" si="163"/>
        <v>0</v>
      </c>
      <c r="AI448" s="31">
        <f t="shared" si="164"/>
        <v>1</v>
      </c>
      <c r="AJ448" s="31">
        <f t="shared" si="165"/>
        <v>0</v>
      </c>
      <c r="AK448" s="31">
        <f t="shared" si="166"/>
        <v>0</v>
      </c>
      <c r="AL448" s="31">
        <f t="shared" si="167"/>
        <v>1</v>
      </c>
      <c r="AM448" s="13">
        <f t="shared" si="168"/>
        <v>0</v>
      </c>
      <c r="AN448" s="13">
        <f t="shared" si="169"/>
        <v>0</v>
      </c>
      <c r="AO448" s="15">
        <f t="shared" si="170"/>
        <v>0</v>
      </c>
      <c r="AP448" s="15">
        <f t="shared" si="171"/>
        <v>0</v>
      </c>
      <c r="AQ448" s="15">
        <f t="shared" si="172"/>
        <v>0</v>
      </c>
      <c r="AR448" s="15">
        <f t="shared" si="173"/>
        <v>0</v>
      </c>
      <c r="AS448" s="15">
        <f t="shared" si="174"/>
        <v>0</v>
      </c>
      <c r="AT448" s="22">
        <f t="shared" si="175"/>
        <v>0</v>
      </c>
      <c r="AU448" s="22">
        <f t="shared" si="176"/>
        <v>0</v>
      </c>
    </row>
    <row r="449" spans="1:47" x14ac:dyDescent="0.25">
      <c r="A449" t="s">
        <v>1153</v>
      </c>
      <c r="E449" s="35">
        <v>2</v>
      </c>
      <c r="H449" s="35">
        <v>2</v>
      </c>
      <c r="X449" s="24">
        <v>2</v>
      </c>
      <c r="Z449" s="33">
        <f t="shared" si="155"/>
        <v>0</v>
      </c>
      <c r="AA449" s="33">
        <f t="shared" si="156"/>
        <v>0</v>
      </c>
      <c r="AB449" s="33">
        <f t="shared" si="157"/>
        <v>0</v>
      </c>
      <c r="AC449" s="33">
        <f t="shared" si="158"/>
        <v>1</v>
      </c>
      <c r="AD449" s="33">
        <f t="shared" si="159"/>
        <v>0</v>
      </c>
      <c r="AE449" s="33">
        <f t="shared" si="160"/>
        <v>0</v>
      </c>
      <c r="AF449" s="33">
        <f t="shared" si="161"/>
        <v>1</v>
      </c>
      <c r="AG449" s="31">
        <f t="shared" si="162"/>
        <v>0</v>
      </c>
      <c r="AH449" s="31">
        <f t="shared" si="163"/>
        <v>0</v>
      </c>
      <c r="AI449" s="31">
        <f t="shared" si="164"/>
        <v>0</v>
      </c>
      <c r="AJ449" s="31">
        <f t="shared" si="165"/>
        <v>0</v>
      </c>
      <c r="AK449" s="31">
        <f t="shared" si="166"/>
        <v>0</v>
      </c>
      <c r="AL449" s="31">
        <f t="shared" si="167"/>
        <v>0</v>
      </c>
      <c r="AM449" s="13">
        <f t="shared" si="168"/>
        <v>0</v>
      </c>
      <c r="AN449" s="13">
        <f t="shared" si="169"/>
        <v>0</v>
      </c>
      <c r="AO449" s="15">
        <f t="shared" si="170"/>
        <v>0</v>
      </c>
      <c r="AP449" s="15">
        <f t="shared" si="171"/>
        <v>0</v>
      </c>
      <c r="AQ449" s="15">
        <f t="shared" si="172"/>
        <v>0</v>
      </c>
      <c r="AR449" s="15">
        <f t="shared" si="173"/>
        <v>0</v>
      </c>
      <c r="AS449" s="15">
        <f t="shared" si="174"/>
        <v>0</v>
      </c>
      <c r="AT449" s="22">
        <f t="shared" si="175"/>
        <v>0</v>
      </c>
      <c r="AU449" s="22">
        <f t="shared" si="176"/>
        <v>0</v>
      </c>
    </row>
    <row r="450" spans="1:47" x14ac:dyDescent="0.25">
      <c r="A450" t="s">
        <v>1155</v>
      </c>
      <c r="B450" s="35">
        <v>3</v>
      </c>
      <c r="H450" s="35">
        <v>3</v>
      </c>
      <c r="X450" s="24">
        <v>3</v>
      </c>
      <c r="Z450" s="33">
        <f t="shared" si="155"/>
        <v>1</v>
      </c>
      <c r="AA450" s="33">
        <f t="shared" si="156"/>
        <v>0</v>
      </c>
      <c r="AB450" s="33">
        <f t="shared" si="157"/>
        <v>0</v>
      </c>
      <c r="AC450" s="33">
        <f t="shared" si="158"/>
        <v>0</v>
      </c>
      <c r="AD450" s="33">
        <f t="shared" si="159"/>
        <v>0</v>
      </c>
      <c r="AE450" s="33">
        <f t="shared" si="160"/>
        <v>0</v>
      </c>
      <c r="AF450" s="33">
        <f t="shared" si="161"/>
        <v>1</v>
      </c>
      <c r="AG450" s="31">
        <f t="shared" si="162"/>
        <v>0</v>
      </c>
      <c r="AH450" s="31">
        <f t="shared" si="163"/>
        <v>0</v>
      </c>
      <c r="AI450" s="31">
        <f t="shared" si="164"/>
        <v>0</v>
      </c>
      <c r="AJ450" s="31">
        <f t="shared" si="165"/>
        <v>0</v>
      </c>
      <c r="AK450" s="31">
        <f t="shared" si="166"/>
        <v>0</v>
      </c>
      <c r="AL450" s="31">
        <f t="shared" si="167"/>
        <v>0</v>
      </c>
      <c r="AM450" s="13">
        <f t="shared" si="168"/>
        <v>0</v>
      </c>
      <c r="AN450" s="13">
        <f t="shared" si="169"/>
        <v>0</v>
      </c>
      <c r="AO450" s="15">
        <f t="shared" si="170"/>
        <v>0</v>
      </c>
      <c r="AP450" s="15">
        <f t="shared" si="171"/>
        <v>0</v>
      </c>
      <c r="AQ450" s="15">
        <f t="shared" si="172"/>
        <v>0</v>
      </c>
      <c r="AR450" s="15">
        <f t="shared" si="173"/>
        <v>0</v>
      </c>
      <c r="AS450" s="15">
        <f t="shared" si="174"/>
        <v>0</v>
      </c>
      <c r="AT450" s="22">
        <f t="shared" si="175"/>
        <v>0</v>
      </c>
      <c r="AU450" s="22">
        <f t="shared" si="176"/>
        <v>0</v>
      </c>
    </row>
    <row r="451" spans="1:47" x14ac:dyDescent="0.25">
      <c r="A451" t="s">
        <v>1156</v>
      </c>
      <c r="B451" s="35">
        <v>3</v>
      </c>
      <c r="H451" s="35">
        <v>3</v>
      </c>
      <c r="X451" s="24">
        <v>3</v>
      </c>
      <c r="Z451" s="33">
        <f t="shared" si="155"/>
        <v>1</v>
      </c>
      <c r="AA451" s="33">
        <f t="shared" si="156"/>
        <v>0</v>
      </c>
      <c r="AB451" s="33">
        <f t="shared" si="157"/>
        <v>0</v>
      </c>
      <c r="AC451" s="33">
        <f t="shared" si="158"/>
        <v>0</v>
      </c>
      <c r="AD451" s="33">
        <f t="shared" si="159"/>
        <v>0</v>
      </c>
      <c r="AE451" s="33">
        <f t="shared" si="160"/>
        <v>0</v>
      </c>
      <c r="AF451" s="33">
        <f t="shared" si="161"/>
        <v>1</v>
      </c>
      <c r="AG451" s="31">
        <f t="shared" si="162"/>
        <v>0</v>
      </c>
      <c r="AH451" s="31">
        <f t="shared" si="163"/>
        <v>0</v>
      </c>
      <c r="AI451" s="31">
        <f t="shared" si="164"/>
        <v>0</v>
      </c>
      <c r="AJ451" s="31">
        <f t="shared" si="165"/>
        <v>0</v>
      </c>
      <c r="AK451" s="31">
        <f t="shared" si="166"/>
        <v>0</v>
      </c>
      <c r="AL451" s="31">
        <f t="shared" si="167"/>
        <v>0</v>
      </c>
      <c r="AM451" s="13">
        <f t="shared" si="168"/>
        <v>0</v>
      </c>
      <c r="AN451" s="13">
        <f t="shared" si="169"/>
        <v>0</v>
      </c>
      <c r="AO451" s="15">
        <f t="shared" si="170"/>
        <v>0</v>
      </c>
      <c r="AP451" s="15">
        <f t="shared" si="171"/>
        <v>0</v>
      </c>
      <c r="AQ451" s="15">
        <f t="shared" si="172"/>
        <v>0</v>
      </c>
      <c r="AR451" s="15">
        <f t="shared" si="173"/>
        <v>0</v>
      </c>
      <c r="AS451" s="15">
        <f t="shared" si="174"/>
        <v>0</v>
      </c>
      <c r="AT451" s="22">
        <f t="shared" si="175"/>
        <v>0</v>
      </c>
      <c r="AU451" s="22">
        <f t="shared" si="176"/>
        <v>0</v>
      </c>
    </row>
    <row r="452" spans="1:47" x14ac:dyDescent="0.25">
      <c r="A452" t="s">
        <v>1157</v>
      </c>
      <c r="Q452" s="15">
        <v>2</v>
      </c>
      <c r="U452" s="15">
        <v>2</v>
      </c>
      <c r="X452" s="24">
        <v>2</v>
      </c>
      <c r="Z452" s="33">
        <f t="shared" si="155"/>
        <v>0</v>
      </c>
      <c r="AA452" s="33">
        <f t="shared" si="156"/>
        <v>0</v>
      </c>
      <c r="AB452" s="33">
        <f t="shared" si="157"/>
        <v>0</v>
      </c>
      <c r="AC452" s="33">
        <f t="shared" si="158"/>
        <v>0</v>
      </c>
      <c r="AD452" s="33">
        <f t="shared" si="159"/>
        <v>0</v>
      </c>
      <c r="AE452" s="33">
        <f t="shared" si="160"/>
        <v>0</v>
      </c>
      <c r="AF452" s="33">
        <f t="shared" si="161"/>
        <v>0</v>
      </c>
      <c r="AG452" s="31">
        <f t="shared" si="162"/>
        <v>0</v>
      </c>
      <c r="AH452" s="31">
        <f t="shared" si="163"/>
        <v>0</v>
      </c>
      <c r="AI452" s="31">
        <f t="shared" si="164"/>
        <v>0</v>
      </c>
      <c r="AJ452" s="31">
        <f t="shared" si="165"/>
        <v>0</v>
      </c>
      <c r="AK452" s="31">
        <f t="shared" si="166"/>
        <v>0</v>
      </c>
      <c r="AL452" s="31">
        <f t="shared" si="167"/>
        <v>0</v>
      </c>
      <c r="AM452" s="13">
        <f t="shared" si="168"/>
        <v>0</v>
      </c>
      <c r="AN452" s="13">
        <f t="shared" si="169"/>
        <v>0</v>
      </c>
      <c r="AO452" s="15">
        <f t="shared" si="170"/>
        <v>1</v>
      </c>
      <c r="AP452" s="15">
        <f t="shared" si="171"/>
        <v>0</v>
      </c>
      <c r="AQ452" s="15">
        <f t="shared" si="172"/>
        <v>0</v>
      </c>
      <c r="AR452" s="15">
        <f t="shared" si="173"/>
        <v>0</v>
      </c>
      <c r="AS452" s="15">
        <f t="shared" si="174"/>
        <v>1</v>
      </c>
      <c r="AT452" s="22">
        <f t="shared" si="175"/>
        <v>0</v>
      </c>
      <c r="AU452" s="22">
        <f t="shared" si="176"/>
        <v>0</v>
      </c>
    </row>
    <row r="453" spans="1:47" x14ac:dyDescent="0.25">
      <c r="A453" t="s">
        <v>1160</v>
      </c>
      <c r="B453" s="35">
        <v>1</v>
      </c>
      <c r="H453" s="35">
        <v>1</v>
      </c>
      <c r="X453" s="24">
        <v>1</v>
      </c>
      <c r="Z453" s="33">
        <f t="shared" si="155"/>
        <v>1</v>
      </c>
      <c r="AA453" s="33">
        <f t="shared" si="156"/>
        <v>0</v>
      </c>
      <c r="AB453" s="33">
        <f t="shared" si="157"/>
        <v>0</v>
      </c>
      <c r="AC453" s="33">
        <f t="shared" si="158"/>
        <v>0</v>
      </c>
      <c r="AD453" s="33">
        <f t="shared" si="159"/>
        <v>0</v>
      </c>
      <c r="AE453" s="33">
        <f t="shared" si="160"/>
        <v>0</v>
      </c>
      <c r="AF453" s="33">
        <f t="shared" si="161"/>
        <v>1</v>
      </c>
      <c r="AG453" s="31">
        <f t="shared" si="162"/>
        <v>0</v>
      </c>
      <c r="AH453" s="31">
        <f t="shared" si="163"/>
        <v>0</v>
      </c>
      <c r="AI453" s="31">
        <f t="shared" si="164"/>
        <v>0</v>
      </c>
      <c r="AJ453" s="31">
        <f t="shared" si="165"/>
        <v>0</v>
      </c>
      <c r="AK453" s="31">
        <f t="shared" si="166"/>
        <v>0</v>
      </c>
      <c r="AL453" s="31">
        <f t="shared" si="167"/>
        <v>0</v>
      </c>
      <c r="AM453" s="13">
        <f t="shared" si="168"/>
        <v>0</v>
      </c>
      <c r="AN453" s="13">
        <f t="shared" si="169"/>
        <v>0</v>
      </c>
      <c r="AO453" s="15">
        <f t="shared" si="170"/>
        <v>0</v>
      </c>
      <c r="AP453" s="15">
        <f t="shared" si="171"/>
        <v>0</v>
      </c>
      <c r="AQ453" s="15">
        <f t="shared" si="172"/>
        <v>0</v>
      </c>
      <c r="AR453" s="15">
        <f t="shared" si="173"/>
        <v>0</v>
      </c>
      <c r="AS453" s="15">
        <f t="shared" si="174"/>
        <v>0</v>
      </c>
      <c r="AT453" s="22">
        <f t="shared" si="175"/>
        <v>0</v>
      </c>
      <c r="AU453" s="22">
        <f t="shared" si="176"/>
        <v>0</v>
      </c>
    </row>
    <row r="454" spans="1:47" x14ac:dyDescent="0.25">
      <c r="A454" t="s">
        <v>1161</v>
      </c>
      <c r="B454" s="35">
        <v>2</v>
      </c>
      <c r="H454" s="35">
        <v>2</v>
      </c>
      <c r="X454" s="24">
        <v>2</v>
      </c>
      <c r="Z454" s="33">
        <f t="shared" si="155"/>
        <v>1</v>
      </c>
      <c r="AA454" s="33">
        <f t="shared" si="156"/>
        <v>0</v>
      </c>
      <c r="AB454" s="33">
        <f t="shared" si="157"/>
        <v>0</v>
      </c>
      <c r="AC454" s="33">
        <f t="shared" si="158"/>
        <v>0</v>
      </c>
      <c r="AD454" s="33">
        <f t="shared" si="159"/>
        <v>0</v>
      </c>
      <c r="AE454" s="33">
        <f t="shared" si="160"/>
        <v>0</v>
      </c>
      <c r="AF454" s="33">
        <f t="shared" si="161"/>
        <v>1</v>
      </c>
      <c r="AG454" s="31">
        <f t="shared" si="162"/>
        <v>0</v>
      </c>
      <c r="AH454" s="31">
        <f t="shared" si="163"/>
        <v>0</v>
      </c>
      <c r="AI454" s="31">
        <f t="shared" si="164"/>
        <v>0</v>
      </c>
      <c r="AJ454" s="31">
        <f t="shared" si="165"/>
        <v>0</v>
      </c>
      <c r="AK454" s="31">
        <f t="shared" si="166"/>
        <v>0</v>
      </c>
      <c r="AL454" s="31">
        <f t="shared" si="167"/>
        <v>0</v>
      </c>
      <c r="AM454" s="13">
        <f t="shared" si="168"/>
        <v>0</v>
      </c>
      <c r="AN454" s="13">
        <f t="shared" si="169"/>
        <v>0</v>
      </c>
      <c r="AO454" s="15">
        <f t="shared" si="170"/>
        <v>0</v>
      </c>
      <c r="AP454" s="15">
        <f t="shared" si="171"/>
        <v>0</v>
      </c>
      <c r="AQ454" s="15">
        <f t="shared" si="172"/>
        <v>0</v>
      </c>
      <c r="AR454" s="15">
        <f t="shared" si="173"/>
        <v>0</v>
      </c>
      <c r="AS454" s="15">
        <f t="shared" si="174"/>
        <v>0</v>
      </c>
      <c r="AT454" s="22">
        <f t="shared" si="175"/>
        <v>0</v>
      </c>
      <c r="AU454" s="22">
        <f t="shared" si="176"/>
        <v>0</v>
      </c>
    </row>
    <row r="455" spans="1:47" x14ac:dyDescent="0.25">
      <c r="A455" t="s">
        <v>1162</v>
      </c>
      <c r="B455" s="35">
        <v>2</v>
      </c>
      <c r="H455" s="35">
        <v>2</v>
      </c>
      <c r="Q455" s="15">
        <v>2</v>
      </c>
      <c r="U455" s="15">
        <v>2</v>
      </c>
      <c r="X455" s="24">
        <v>4</v>
      </c>
      <c r="Z455" s="33">
        <f t="shared" si="155"/>
        <v>1</v>
      </c>
      <c r="AA455" s="33">
        <f t="shared" si="156"/>
        <v>0</v>
      </c>
      <c r="AB455" s="33">
        <f t="shared" si="157"/>
        <v>0</v>
      </c>
      <c r="AC455" s="33">
        <f t="shared" si="158"/>
        <v>0</v>
      </c>
      <c r="AD455" s="33">
        <f t="shared" si="159"/>
        <v>0</v>
      </c>
      <c r="AE455" s="33">
        <f t="shared" si="160"/>
        <v>0</v>
      </c>
      <c r="AF455" s="33">
        <f t="shared" si="161"/>
        <v>1</v>
      </c>
      <c r="AG455" s="31">
        <f t="shared" si="162"/>
        <v>0</v>
      </c>
      <c r="AH455" s="31">
        <f t="shared" si="163"/>
        <v>0</v>
      </c>
      <c r="AI455" s="31">
        <f t="shared" si="164"/>
        <v>0</v>
      </c>
      <c r="AJ455" s="31">
        <f t="shared" si="165"/>
        <v>0</v>
      </c>
      <c r="AK455" s="31">
        <f t="shared" si="166"/>
        <v>0</v>
      </c>
      <c r="AL455" s="31">
        <f t="shared" si="167"/>
        <v>0</v>
      </c>
      <c r="AM455" s="13">
        <f t="shared" si="168"/>
        <v>0</v>
      </c>
      <c r="AN455" s="13">
        <f t="shared" si="169"/>
        <v>0</v>
      </c>
      <c r="AO455" s="15">
        <f t="shared" si="170"/>
        <v>1</v>
      </c>
      <c r="AP455" s="15">
        <f t="shared" si="171"/>
        <v>0</v>
      </c>
      <c r="AQ455" s="15">
        <f t="shared" si="172"/>
        <v>0</v>
      </c>
      <c r="AR455" s="15">
        <f t="shared" si="173"/>
        <v>0</v>
      </c>
      <c r="AS455" s="15">
        <f t="shared" si="174"/>
        <v>1</v>
      </c>
      <c r="AT455" s="22">
        <f t="shared" si="175"/>
        <v>0</v>
      </c>
      <c r="AU455" s="22">
        <f t="shared" si="176"/>
        <v>0</v>
      </c>
    </row>
    <row r="456" spans="1:47" x14ac:dyDescent="0.25">
      <c r="A456" t="s">
        <v>1165</v>
      </c>
      <c r="B456" s="35">
        <v>1</v>
      </c>
      <c r="H456" s="35">
        <v>1</v>
      </c>
      <c r="X456" s="24">
        <v>1</v>
      </c>
      <c r="Z456" s="33">
        <f t="shared" si="155"/>
        <v>1</v>
      </c>
      <c r="AA456" s="33">
        <f t="shared" si="156"/>
        <v>0</v>
      </c>
      <c r="AB456" s="33">
        <f t="shared" si="157"/>
        <v>0</v>
      </c>
      <c r="AC456" s="33">
        <f t="shared" si="158"/>
        <v>0</v>
      </c>
      <c r="AD456" s="33">
        <f t="shared" si="159"/>
        <v>0</v>
      </c>
      <c r="AE456" s="33">
        <f t="shared" si="160"/>
        <v>0</v>
      </c>
      <c r="AF456" s="33">
        <f t="shared" si="161"/>
        <v>1</v>
      </c>
      <c r="AG456" s="31">
        <f t="shared" si="162"/>
        <v>0</v>
      </c>
      <c r="AH456" s="31">
        <f t="shared" si="163"/>
        <v>0</v>
      </c>
      <c r="AI456" s="31">
        <f t="shared" si="164"/>
        <v>0</v>
      </c>
      <c r="AJ456" s="31">
        <f t="shared" si="165"/>
        <v>0</v>
      </c>
      <c r="AK456" s="31">
        <f t="shared" si="166"/>
        <v>0</v>
      </c>
      <c r="AL456" s="31">
        <f t="shared" si="167"/>
        <v>0</v>
      </c>
      <c r="AM456" s="13">
        <f t="shared" si="168"/>
        <v>0</v>
      </c>
      <c r="AN456" s="13">
        <f t="shared" si="169"/>
        <v>0</v>
      </c>
      <c r="AO456" s="15">
        <f t="shared" si="170"/>
        <v>0</v>
      </c>
      <c r="AP456" s="15">
        <f t="shared" si="171"/>
        <v>0</v>
      </c>
      <c r="AQ456" s="15">
        <f t="shared" si="172"/>
        <v>0</v>
      </c>
      <c r="AR456" s="15">
        <f t="shared" si="173"/>
        <v>0</v>
      </c>
      <c r="AS456" s="15">
        <f t="shared" si="174"/>
        <v>0</v>
      </c>
      <c r="AT456" s="22">
        <f t="shared" si="175"/>
        <v>0</v>
      </c>
      <c r="AU456" s="22">
        <f t="shared" si="176"/>
        <v>0</v>
      </c>
    </row>
    <row r="457" spans="1:47" x14ac:dyDescent="0.25">
      <c r="A457" t="s">
        <v>1167</v>
      </c>
      <c r="K457" s="17">
        <v>3</v>
      </c>
      <c r="N457" s="17">
        <v>3</v>
      </c>
      <c r="X457" s="24">
        <v>3</v>
      </c>
      <c r="Z457" s="33">
        <f t="shared" si="155"/>
        <v>0</v>
      </c>
      <c r="AA457" s="33">
        <f t="shared" si="156"/>
        <v>0</v>
      </c>
      <c r="AB457" s="33">
        <f t="shared" si="157"/>
        <v>0</v>
      </c>
      <c r="AC457" s="33">
        <f t="shared" si="158"/>
        <v>0</v>
      </c>
      <c r="AD457" s="33">
        <f t="shared" si="159"/>
        <v>0</v>
      </c>
      <c r="AE457" s="33">
        <f t="shared" si="160"/>
        <v>0</v>
      </c>
      <c r="AF457" s="33">
        <f t="shared" si="161"/>
        <v>0</v>
      </c>
      <c r="AG457" s="31">
        <f t="shared" si="162"/>
        <v>0</v>
      </c>
      <c r="AH457" s="31">
        <f t="shared" si="163"/>
        <v>0</v>
      </c>
      <c r="AI457" s="31">
        <f t="shared" si="164"/>
        <v>1</v>
      </c>
      <c r="AJ457" s="31">
        <f t="shared" si="165"/>
        <v>0</v>
      </c>
      <c r="AK457" s="31">
        <f t="shared" si="166"/>
        <v>0</v>
      </c>
      <c r="AL457" s="31">
        <f t="shared" si="167"/>
        <v>1</v>
      </c>
      <c r="AM457" s="13">
        <f t="shared" si="168"/>
        <v>0</v>
      </c>
      <c r="AN457" s="13">
        <f t="shared" si="169"/>
        <v>0</v>
      </c>
      <c r="AO457" s="15">
        <f t="shared" si="170"/>
        <v>0</v>
      </c>
      <c r="AP457" s="15">
        <f t="shared" si="171"/>
        <v>0</v>
      </c>
      <c r="AQ457" s="15">
        <f t="shared" si="172"/>
        <v>0</v>
      </c>
      <c r="AR457" s="15">
        <f t="shared" si="173"/>
        <v>0</v>
      </c>
      <c r="AS457" s="15">
        <f t="shared" si="174"/>
        <v>0</v>
      </c>
      <c r="AT457" s="22">
        <f t="shared" si="175"/>
        <v>0</v>
      </c>
      <c r="AU457" s="22">
        <f t="shared" si="176"/>
        <v>0</v>
      </c>
    </row>
    <row r="458" spans="1:47" x14ac:dyDescent="0.25">
      <c r="A458" t="s">
        <v>1168</v>
      </c>
      <c r="B458" s="35">
        <v>2</v>
      </c>
      <c r="H458" s="35">
        <v>2</v>
      </c>
      <c r="Q458" s="15">
        <v>2</v>
      </c>
      <c r="U458" s="15">
        <v>2</v>
      </c>
      <c r="X458" s="24">
        <v>4</v>
      </c>
      <c r="Z458" s="33">
        <f t="shared" si="155"/>
        <v>1</v>
      </c>
      <c r="AA458" s="33">
        <f t="shared" si="156"/>
        <v>0</v>
      </c>
      <c r="AB458" s="33">
        <f t="shared" si="157"/>
        <v>0</v>
      </c>
      <c r="AC458" s="33">
        <f t="shared" si="158"/>
        <v>0</v>
      </c>
      <c r="AD458" s="33">
        <f t="shared" si="159"/>
        <v>0</v>
      </c>
      <c r="AE458" s="33">
        <f t="shared" si="160"/>
        <v>0</v>
      </c>
      <c r="AF458" s="33">
        <f t="shared" si="161"/>
        <v>1</v>
      </c>
      <c r="AG458" s="31">
        <f t="shared" si="162"/>
        <v>0</v>
      </c>
      <c r="AH458" s="31">
        <f t="shared" si="163"/>
        <v>0</v>
      </c>
      <c r="AI458" s="31">
        <f t="shared" si="164"/>
        <v>0</v>
      </c>
      <c r="AJ458" s="31">
        <f t="shared" si="165"/>
        <v>0</v>
      </c>
      <c r="AK458" s="31">
        <f t="shared" si="166"/>
        <v>0</v>
      </c>
      <c r="AL458" s="31">
        <f t="shared" si="167"/>
        <v>0</v>
      </c>
      <c r="AM458" s="13">
        <f t="shared" si="168"/>
        <v>0</v>
      </c>
      <c r="AN458" s="13">
        <f t="shared" si="169"/>
        <v>0</v>
      </c>
      <c r="AO458" s="15">
        <f t="shared" si="170"/>
        <v>1</v>
      </c>
      <c r="AP458" s="15">
        <f t="shared" si="171"/>
        <v>0</v>
      </c>
      <c r="AQ458" s="15">
        <f t="shared" si="172"/>
        <v>0</v>
      </c>
      <c r="AR458" s="15">
        <f t="shared" si="173"/>
        <v>0</v>
      </c>
      <c r="AS458" s="15">
        <f t="shared" si="174"/>
        <v>1</v>
      </c>
      <c r="AT458" s="22">
        <f t="shared" si="175"/>
        <v>0</v>
      </c>
      <c r="AU458" s="22">
        <f t="shared" si="176"/>
        <v>0</v>
      </c>
    </row>
    <row r="459" spans="1:47" x14ac:dyDescent="0.25">
      <c r="A459" t="s">
        <v>1169</v>
      </c>
      <c r="B459" s="35">
        <v>2</v>
      </c>
      <c r="H459" s="35">
        <v>2</v>
      </c>
      <c r="X459" s="24">
        <v>2</v>
      </c>
      <c r="Z459" s="33">
        <f t="shared" si="155"/>
        <v>1</v>
      </c>
      <c r="AA459" s="33">
        <f t="shared" si="156"/>
        <v>0</v>
      </c>
      <c r="AB459" s="33">
        <f t="shared" si="157"/>
        <v>0</v>
      </c>
      <c r="AC459" s="33">
        <f t="shared" si="158"/>
        <v>0</v>
      </c>
      <c r="AD459" s="33">
        <f t="shared" si="159"/>
        <v>0</v>
      </c>
      <c r="AE459" s="33">
        <f t="shared" si="160"/>
        <v>0</v>
      </c>
      <c r="AF459" s="33">
        <f t="shared" si="161"/>
        <v>1</v>
      </c>
      <c r="AG459" s="31">
        <f t="shared" si="162"/>
        <v>0</v>
      </c>
      <c r="AH459" s="31">
        <f t="shared" si="163"/>
        <v>0</v>
      </c>
      <c r="AI459" s="31">
        <f t="shared" si="164"/>
        <v>0</v>
      </c>
      <c r="AJ459" s="31">
        <f t="shared" si="165"/>
        <v>0</v>
      </c>
      <c r="AK459" s="31">
        <f t="shared" si="166"/>
        <v>0</v>
      </c>
      <c r="AL459" s="31">
        <f t="shared" si="167"/>
        <v>0</v>
      </c>
      <c r="AM459" s="13">
        <f t="shared" si="168"/>
        <v>0</v>
      </c>
      <c r="AN459" s="13">
        <f t="shared" si="169"/>
        <v>0</v>
      </c>
      <c r="AO459" s="15">
        <f t="shared" si="170"/>
        <v>0</v>
      </c>
      <c r="AP459" s="15">
        <f t="shared" si="171"/>
        <v>0</v>
      </c>
      <c r="AQ459" s="15">
        <f t="shared" si="172"/>
        <v>0</v>
      </c>
      <c r="AR459" s="15">
        <f t="shared" si="173"/>
        <v>0</v>
      </c>
      <c r="AS459" s="15">
        <f t="shared" si="174"/>
        <v>0</v>
      </c>
      <c r="AT459" s="22">
        <f t="shared" si="175"/>
        <v>0</v>
      </c>
      <c r="AU459" s="22">
        <f t="shared" si="176"/>
        <v>0</v>
      </c>
    </row>
    <row r="460" spans="1:47" x14ac:dyDescent="0.25">
      <c r="A460" t="s">
        <v>1170</v>
      </c>
      <c r="Q460" s="15">
        <v>2</v>
      </c>
      <c r="U460" s="15">
        <v>2</v>
      </c>
      <c r="X460" s="24">
        <v>2</v>
      </c>
      <c r="Z460" s="33">
        <f t="shared" si="155"/>
        <v>0</v>
      </c>
      <c r="AA460" s="33">
        <f t="shared" si="156"/>
        <v>0</v>
      </c>
      <c r="AB460" s="33">
        <f t="shared" si="157"/>
        <v>0</v>
      </c>
      <c r="AC460" s="33">
        <f t="shared" si="158"/>
        <v>0</v>
      </c>
      <c r="AD460" s="33">
        <f t="shared" si="159"/>
        <v>0</v>
      </c>
      <c r="AE460" s="33">
        <f t="shared" si="160"/>
        <v>0</v>
      </c>
      <c r="AF460" s="33">
        <f t="shared" si="161"/>
        <v>0</v>
      </c>
      <c r="AG460" s="31">
        <f t="shared" si="162"/>
        <v>0</v>
      </c>
      <c r="AH460" s="31">
        <f t="shared" si="163"/>
        <v>0</v>
      </c>
      <c r="AI460" s="31">
        <f t="shared" si="164"/>
        <v>0</v>
      </c>
      <c r="AJ460" s="31">
        <f t="shared" si="165"/>
        <v>0</v>
      </c>
      <c r="AK460" s="31">
        <f t="shared" si="166"/>
        <v>0</v>
      </c>
      <c r="AL460" s="31">
        <f t="shared" si="167"/>
        <v>0</v>
      </c>
      <c r="AM460" s="13">
        <f t="shared" si="168"/>
        <v>0</v>
      </c>
      <c r="AN460" s="13">
        <f t="shared" si="169"/>
        <v>0</v>
      </c>
      <c r="AO460" s="15">
        <f t="shared" si="170"/>
        <v>1</v>
      </c>
      <c r="AP460" s="15">
        <f t="shared" si="171"/>
        <v>0</v>
      </c>
      <c r="AQ460" s="15">
        <f t="shared" si="172"/>
        <v>0</v>
      </c>
      <c r="AR460" s="15">
        <f t="shared" si="173"/>
        <v>0</v>
      </c>
      <c r="AS460" s="15">
        <f t="shared" si="174"/>
        <v>1</v>
      </c>
      <c r="AT460" s="22">
        <f t="shared" si="175"/>
        <v>0</v>
      </c>
      <c r="AU460" s="22">
        <f t="shared" si="176"/>
        <v>0</v>
      </c>
    </row>
    <row r="461" spans="1:47" x14ac:dyDescent="0.25">
      <c r="A461" t="s">
        <v>1171</v>
      </c>
      <c r="Q461" s="15">
        <v>3</v>
      </c>
      <c r="U461" s="15">
        <v>3</v>
      </c>
      <c r="X461" s="24">
        <v>3</v>
      </c>
      <c r="Z461" s="33">
        <f t="shared" si="155"/>
        <v>0</v>
      </c>
      <c r="AA461" s="33">
        <f t="shared" si="156"/>
        <v>0</v>
      </c>
      <c r="AB461" s="33">
        <f t="shared" si="157"/>
        <v>0</v>
      </c>
      <c r="AC461" s="33">
        <f t="shared" si="158"/>
        <v>0</v>
      </c>
      <c r="AD461" s="33">
        <f t="shared" si="159"/>
        <v>0</v>
      </c>
      <c r="AE461" s="33">
        <f t="shared" si="160"/>
        <v>0</v>
      </c>
      <c r="AF461" s="33">
        <f t="shared" si="161"/>
        <v>0</v>
      </c>
      <c r="AG461" s="31">
        <f t="shared" si="162"/>
        <v>0</v>
      </c>
      <c r="AH461" s="31">
        <f t="shared" si="163"/>
        <v>0</v>
      </c>
      <c r="AI461" s="31">
        <f t="shared" si="164"/>
        <v>0</v>
      </c>
      <c r="AJ461" s="31">
        <f t="shared" si="165"/>
        <v>0</v>
      </c>
      <c r="AK461" s="31">
        <f t="shared" si="166"/>
        <v>0</v>
      </c>
      <c r="AL461" s="31">
        <f t="shared" si="167"/>
        <v>0</v>
      </c>
      <c r="AM461" s="13">
        <f t="shared" si="168"/>
        <v>0</v>
      </c>
      <c r="AN461" s="13">
        <f t="shared" si="169"/>
        <v>0</v>
      </c>
      <c r="AO461" s="15">
        <f t="shared" si="170"/>
        <v>1</v>
      </c>
      <c r="AP461" s="15">
        <f t="shared" si="171"/>
        <v>0</v>
      </c>
      <c r="AQ461" s="15">
        <f t="shared" si="172"/>
        <v>0</v>
      </c>
      <c r="AR461" s="15">
        <f t="shared" si="173"/>
        <v>0</v>
      </c>
      <c r="AS461" s="15">
        <f t="shared" si="174"/>
        <v>1</v>
      </c>
      <c r="AT461" s="22">
        <f t="shared" si="175"/>
        <v>0</v>
      </c>
      <c r="AU461" s="22">
        <f t="shared" si="176"/>
        <v>0</v>
      </c>
    </row>
    <row r="462" spans="1:47" x14ac:dyDescent="0.25">
      <c r="A462" t="s">
        <v>1173</v>
      </c>
      <c r="B462" s="35">
        <v>3</v>
      </c>
      <c r="H462" s="35">
        <v>3</v>
      </c>
      <c r="X462" s="24">
        <v>3</v>
      </c>
      <c r="Z462" s="33">
        <f t="shared" si="155"/>
        <v>1</v>
      </c>
      <c r="AA462" s="33">
        <f t="shared" si="156"/>
        <v>0</v>
      </c>
      <c r="AB462" s="33">
        <f t="shared" si="157"/>
        <v>0</v>
      </c>
      <c r="AC462" s="33">
        <f t="shared" si="158"/>
        <v>0</v>
      </c>
      <c r="AD462" s="33">
        <f t="shared" si="159"/>
        <v>0</v>
      </c>
      <c r="AE462" s="33">
        <f t="shared" si="160"/>
        <v>0</v>
      </c>
      <c r="AF462" s="33">
        <f t="shared" si="161"/>
        <v>1</v>
      </c>
      <c r="AG462" s="31">
        <f t="shared" si="162"/>
        <v>0</v>
      </c>
      <c r="AH462" s="31">
        <f t="shared" si="163"/>
        <v>0</v>
      </c>
      <c r="AI462" s="31">
        <f t="shared" si="164"/>
        <v>0</v>
      </c>
      <c r="AJ462" s="31">
        <f t="shared" si="165"/>
        <v>0</v>
      </c>
      <c r="AK462" s="31">
        <f t="shared" si="166"/>
        <v>0</v>
      </c>
      <c r="AL462" s="31">
        <f t="shared" si="167"/>
        <v>0</v>
      </c>
      <c r="AM462" s="13">
        <f t="shared" si="168"/>
        <v>0</v>
      </c>
      <c r="AN462" s="13">
        <f t="shared" si="169"/>
        <v>0</v>
      </c>
      <c r="AO462" s="15">
        <f t="shared" si="170"/>
        <v>0</v>
      </c>
      <c r="AP462" s="15">
        <f t="shared" si="171"/>
        <v>0</v>
      </c>
      <c r="AQ462" s="15">
        <f t="shared" si="172"/>
        <v>0</v>
      </c>
      <c r="AR462" s="15">
        <f t="shared" si="173"/>
        <v>0</v>
      </c>
      <c r="AS462" s="15">
        <f t="shared" si="174"/>
        <v>0</v>
      </c>
      <c r="AT462" s="22">
        <f t="shared" si="175"/>
        <v>0</v>
      </c>
      <c r="AU462" s="22">
        <f t="shared" si="176"/>
        <v>0</v>
      </c>
    </row>
    <row r="463" spans="1:47" x14ac:dyDescent="0.25">
      <c r="A463" t="s">
        <v>1174</v>
      </c>
      <c r="B463" s="35">
        <v>3</v>
      </c>
      <c r="H463" s="35">
        <v>3</v>
      </c>
      <c r="X463" s="24">
        <v>3</v>
      </c>
      <c r="Z463" s="33">
        <f t="shared" si="155"/>
        <v>1</v>
      </c>
      <c r="AA463" s="33">
        <f t="shared" si="156"/>
        <v>0</v>
      </c>
      <c r="AB463" s="33">
        <f t="shared" si="157"/>
        <v>0</v>
      </c>
      <c r="AC463" s="33">
        <f t="shared" si="158"/>
        <v>0</v>
      </c>
      <c r="AD463" s="33">
        <f t="shared" si="159"/>
        <v>0</v>
      </c>
      <c r="AE463" s="33">
        <f t="shared" si="160"/>
        <v>0</v>
      </c>
      <c r="AF463" s="33">
        <f t="shared" si="161"/>
        <v>1</v>
      </c>
      <c r="AG463" s="31">
        <f t="shared" si="162"/>
        <v>0</v>
      </c>
      <c r="AH463" s="31">
        <f t="shared" si="163"/>
        <v>0</v>
      </c>
      <c r="AI463" s="31">
        <f t="shared" si="164"/>
        <v>0</v>
      </c>
      <c r="AJ463" s="31">
        <f t="shared" si="165"/>
        <v>0</v>
      </c>
      <c r="AK463" s="31">
        <f t="shared" si="166"/>
        <v>0</v>
      </c>
      <c r="AL463" s="31">
        <f t="shared" si="167"/>
        <v>0</v>
      </c>
      <c r="AM463" s="13">
        <f t="shared" si="168"/>
        <v>0</v>
      </c>
      <c r="AN463" s="13">
        <f t="shared" si="169"/>
        <v>0</v>
      </c>
      <c r="AO463" s="15">
        <f t="shared" si="170"/>
        <v>0</v>
      </c>
      <c r="AP463" s="15">
        <f t="shared" si="171"/>
        <v>0</v>
      </c>
      <c r="AQ463" s="15">
        <f t="shared" si="172"/>
        <v>0</v>
      </c>
      <c r="AR463" s="15">
        <f t="shared" si="173"/>
        <v>0</v>
      </c>
      <c r="AS463" s="15">
        <f t="shared" si="174"/>
        <v>0</v>
      </c>
      <c r="AT463" s="22">
        <f t="shared" si="175"/>
        <v>0</v>
      </c>
      <c r="AU463" s="22">
        <f t="shared" si="176"/>
        <v>0</v>
      </c>
    </row>
    <row r="464" spans="1:47" x14ac:dyDescent="0.25">
      <c r="A464" t="s">
        <v>1179</v>
      </c>
      <c r="Q464" s="15">
        <v>2</v>
      </c>
      <c r="U464" s="15">
        <v>2</v>
      </c>
      <c r="X464" s="24">
        <v>2</v>
      </c>
      <c r="Z464" s="33">
        <f t="shared" si="155"/>
        <v>0</v>
      </c>
      <c r="AA464" s="33">
        <f t="shared" si="156"/>
        <v>0</v>
      </c>
      <c r="AB464" s="33">
        <f t="shared" si="157"/>
        <v>0</v>
      </c>
      <c r="AC464" s="33">
        <f t="shared" si="158"/>
        <v>0</v>
      </c>
      <c r="AD464" s="33">
        <f t="shared" si="159"/>
        <v>0</v>
      </c>
      <c r="AE464" s="33">
        <f t="shared" si="160"/>
        <v>0</v>
      </c>
      <c r="AF464" s="33">
        <f t="shared" si="161"/>
        <v>0</v>
      </c>
      <c r="AG464" s="31">
        <f t="shared" si="162"/>
        <v>0</v>
      </c>
      <c r="AH464" s="31">
        <f t="shared" si="163"/>
        <v>0</v>
      </c>
      <c r="AI464" s="31">
        <f t="shared" si="164"/>
        <v>0</v>
      </c>
      <c r="AJ464" s="31">
        <f t="shared" si="165"/>
        <v>0</v>
      </c>
      <c r="AK464" s="31">
        <f t="shared" si="166"/>
        <v>0</v>
      </c>
      <c r="AL464" s="31">
        <f t="shared" si="167"/>
        <v>0</v>
      </c>
      <c r="AM464" s="13">
        <f t="shared" si="168"/>
        <v>0</v>
      </c>
      <c r="AN464" s="13">
        <f t="shared" si="169"/>
        <v>0</v>
      </c>
      <c r="AO464" s="15">
        <f t="shared" si="170"/>
        <v>1</v>
      </c>
      <c r="AP464" s="15">
        <f t="shared" si="171"/>
        <v>0</v>
      </c>
      <c r="AQ464" s="15">
        <f t="shared" si="172"/>
        <v>0</v>
      </c>
      <c r="AR464" s="15">
        <f t="shared" si="173"/>
        <v>0</v>
      </c>
      <c r="AS464" s="15">
        <f t="shared" si="174"/>
        <v>1</v>
      </c>
      <c r="AT464" s="22">
        <f t="shared" si="175"/>
        <v>0</v>
      </c>
      <c r="AU464" s="22">
        <f t="shared" si="176"/>
        <v>0</v>
      </c>
    </row>
    <row r="465" spans="1:47" x14ac:dyDescent="0.25">
      <c r="A465" t="s">
        <v>1183</v>
      </c>
      <c r="B465" s="35">
        <v>3</v>
      </c>
      <c r="H465" s="35">
        <v>3</v>
      </c>
      <c r="X465" s="24">
        <v>3</v>
      </c>
      <c r="Z465" s="33">
        <f t="shared" si="155"/>
        <v>1</v>
      </c>
      <c r="AA465" s="33">
        <f t="shared" si="156"/>
        <v>0</v>
      </c>
      <c r="AB465" s="33">
        <f t="shared" si="157"/>
        <v>0</v>
      </c>
      <c r="AC465" s="33">
        <f t="shared" si="158"/>
        <v>0</v>
      </c>
      <c r="AD465" s="33">
        <f t="shared" si="159"/>
        <v>0</v>
      </c>
      <c r="AE465" s="33">
        <f t="shared" si="160"/>
        <v>0</v>
      </c>
      <c r="AF465" s="33">
        <f t="shared" si="161"/>
        <v>1</v>
      </c>
      <c r="AG465" s="31">
        <f t="shared" si="162"/>
        <v>0</v>
      </c>
      <c r="AH465" s="31">
        <f t="shared" si="163"/>
        <v>0</v>
      </c>
      <c r="AI465" s="31">
        <f t="shared" si="164"/>
        <v>0</v>
      </c>
      <c r="AJ465" s="31">
        <f t="shared" si="165"/>
        <v>0</v>
      </c>
      <c r="AK465" s="31">
        <f t="shared" si="166"/>
        <v>0</v>
      </c>
      <c r="AL465" s="31">
        <f t="shared" si="167"/>
        <v>0</v>
      </c>
      <c r="AM465" s="13">
        <f t="shared" si="168"/>
        <v>0</v>
      </c>
      <c r="AN465" s="13">
        <f t="shared" si="169"/>
        <v>0</v>
      </c>
      <c r="AO465" s="15">
        <f t="shared" si="170"/>
        <v>0</v>
      </c>
      <c r="AP465" s="15">
        <f t="shared" si="171"/>
        <v>0</v>
      </c>
      <c r="AQ465" s="15">
        <f t="shared" si="172"/>
        <v>0</v>
      </c>
      <c r="AR465" s="15">
        <f t="shared" si="173"/>
        <v>0</v>
      </c>
      <c r="AS465" s="15">
        <f t="shared" si="174"/>
        <v>0</v>
      </c>
      <c r="AT465" s="22">
        <f t="shared" si="175"/>
        <v>0</v>
      </c>
      <c r="AU465" s="22">
        <f t="shared" si="176"/>
        <v>0</v>
      </c>
    </row>
    <row r="466" spans="1:47" x14ac:dyDescent="0.25">
      <c r="A466" t="s">
        <v>1184</v>
      </c>
      <c r="B466" s="35">
        <v>1</v>
      </c>
      <c r="H466" s="35">
        <v>1</v>
      </c>
      <c r="L466" s="17">
        <v>1</v>
      </c>
      <c r="N466" s="17">
        <v>1</v>
      </c>
      <c r="X466" s="24">
        <v>2</v>
      </c>
      <c r="Z466" s="33">
        <f t="shared" si="155"/>
        <v>1</v>
      </c>
      <c r="AA466" s="33">
        <f t="shared" si="156"/>
        <v>0</v>
      </c>
      <c r="AB466" s="33">
        <f t="shared" si="157"/>
        <v>0</v>
      </c>
      <c r="AC466" s="33">
        <f t="shared" si="158"/>
        <v>0</v>
      </c>
      <c r="AD466" s="33">
        <f t="shared" si="159"/>
        <v>0</v>
      </c>
      <c r="AE466" s="33">
        <f t="shared" si="160"/>
        <v>0</v>
      </c>
      <c r="AF466" s="33">
        <f t="shared" si="161"/>
        <v>1</v>
      </c>
      <c r="AG466" s="31">
        <f t="shared" si="162"/>
        <v>0</v>
      </c>
      <c r="AH466" s="31">
        <f t="shared" si="163"/>
        <v>0</v>
      </c>
      <c r="AI466" s="31">
        <f t="shared" si="164"/>
        <v>0</v>
      </c>
      <c r="AJ466" s="31">
        <f t="shared" si="165"/>
        <v>1</v>
      </c>
      <c r="AK466" s="31">
        <f t="shared" si="166"/>
        <v>0</v>
      </c>
      <c r="AL466" s="31">
        <f t="shared" si="167"/>
        <v>1</v>
      </c>
      <c r="AM466" s="13">
        <f t="shared" si="168"/>
        <v>0</v>
      </c>
      <c r="AN466" s="13">
        <f t="shared" si="169"/>
        <v>0</v>
      </c>
      <c r="AO466" s="15">
        <f t="shared" si="170"/>
        <v>0</v>
      </c>
      <c r="AP466" s="15">
        <f t="shared" si="171"/>
        <v>0</v>
      </c>
      <c r="AQ466" s="15">
        <f t="shared" si="172"/>
        <v>0</v>
      </c>
      <c r="AR466" s="15">
        <f t="shared" si="173"/>
        <v>0</v>
      </c>
      <c r="AS466" s="15">
        <f t="shared" si="174"/>
        <v>0</v>
      </c>
      <c r="AT466" s="22">
        <f t="shared" si="175"/>
        <v>0</v>
      </c>
      <c r="AU466" s="22">
        <f t="shared" si="176"/>
        <v>0</v>
      </c>
    </row>
    <row r="467" spans="1:47" x14ac:dyDescent="0.25">
      <c r="A467" t="s">
        <v>1185</v>
      </c>
      <c r="Q467" s="15">
        <v>3</v>
      </c>
      <c r="U467" s="15">
        <v>3</v>
      </c>
      <c r="X467" s="24">
        <v>3</v>
      </c>
      <c r="Z467" s="33">
        <f t="shared" si="155"/>
        <v>0</v>
      </c>
      <c r="AA467" s="33">
        <f t="shared" si="156"/>
        <v>0</v>
      </c>
      <c r="AB467" s="33">
        <f t="shared" si="157"/>
        <v>0</v>
      </c>
      <c r="AC467" s="33">
        <f t="shared" si="158"/>
        <v>0</v>
      </c>
      <c r="AD467" s="33">
        <f t="shared" si="159"/>
        <v>0</v>
      </c>
      <c r="AE467" s="33">
        <f t="shared" si="160"/>
        <v>0</v>
      </c>
      <c r="AF467" s="33">
        <f t="shared" si="161"/>
        <v>0</v>
      </c>
      <c r="AG467" s="31">
        <f t="shared" si="162"/>
        <v>0</v>
      </c>
      <c r="AH467" s="31">
        <f t="shared" si="163"/>
        <v>0</v>
      </c>
      <c r="AI467" s="31">
        <f t="shared" si="164"/>
        <v>0</v>
      </c>
      <c r="AJ467" s="31">
        <f t="shared" si="165"/>
        <v>0</v>
      </c>
      <c r="AK467" s="31">
        <f t="shared" si="166"/>
        <v>0</v>
      </c>
      <c r="AL467" s="31">
        <f t="shared" si="167"/>
        <v>0</v>
      </c>
      <c r="AM467" s="13">
        <f t="shared" si="168"/>
        <v>0</v>
      </c>
      <c r="AN467" s="13">
        <f t="shared" si="169"/>
        <v>0</v>
      </c>
      <c r="AO467" s="15">
        <f t="shared" si="170"/>
        <v>1</v>
      </c>
      <c r="AP467" s="15">
        <f t="shared" si="171"/>
        <v>0</v>
      </c>
      <c r="AQ467" s="15">
        <f t="shared" si="172"/>
        <v>0</v>
      </c>
      <c r="AR467" s="15">
        <f t="shared" si="173"/>
        <v>0</v>
      </c>
      <c r="AS467" s="15">
        <f t="shared" si="174"/>
        <v>1</v>
      </c>
      <c r="AT467" s="22">
        <f t="shared" si="175"/>
        <v>0</v>
      </c>
      <c r="AU467" s="22">
        <f t="shared" si="176"/>
        <v>0</v>
      </c>
    </row>
    <row r="468" spans="1:47" x14ac:dyDescent="0.25">
      <c r="A468" t="s">
        <v>1186</v>
      </c>
      <c r="B468" s="35">
        <v>2</v>
      </c>
      <c r="H468" s="35">
        <v>2</v>
      </c>
      <c r="X468" s="24">
        <v>2</v>
      </c>
      <c r="Z468" s="33">
        <f t="shared" si="155"/>
        <v>1</v>
      </c>
      <c r="AA468" s="33">
        <f t="shared" si="156"/>
        <v>0</v>
      </c>
      <c r="AB468" s="33">
        <f t="shared" si="157"/>
        <v>0</v>
      </c>
      <c r="AC468" s="33">
        <f t="shared" si="158"/>
        <v>0</v>
      </c>
      <c r="AD468" s="33">
        <f t="shared" si="159"/>
        <v>0</v>
      </c>
      <c r="AE468" s="33">
        <f t="shared" si="160"/>
        <v>0</v>
      </c>
      <c r="AF468" s="33">
        <f t="shared" si="161"/>
        <v>1</v>
      </c>
      <c r="AG468" s="31">
        <f t="shared" si="162"/>
        <v>0</v>
      </c>
      <c r="AH468" s="31">
        <f t="shared" si="163"/>
        <v>0</v>
      </c>
      <c r="AI468" s="31">
        <f t="shared" si="164"/>
        <v>0</v>
      </c>
      <c r="AJ468" s="31">
        <f t="shared" si="165"/>
        <v>0</v>
      </c>
      <c r="AK468" s="31">
        <f t="shared" si="166"/>
        <v>0</v>
      </c>
      <c r="AL468" s="31">
        <f t="shared" si="167"/>
        <v>0</v>
      </c>
      <c r="AM468" s="13">
        <f t="shared" si="168"/>
        <v>0</v>
      </c>
      <c r="AN468" s="13">
        <f t="shared" si="169"/>
        <v>0</v>
      </c>
      <c r="AO468" s="15">
        <f t="shared" si="170"/>
        <v>0</v>
      </c>
      <c r="AP468" s="15">
        <f t="shared" si="171"/>
        <v>0</v>
      </c>
      <c r="AQ468" s="15">
        <f t="shared" si="172"/>
        <v>0</v>
      </c>
      <c r="AR468" s="15">
        <f t="shared" si="173"/>
        <v>0</v>
      </c>
      <c r="AS468" s="15">
        <f t="shared" si="174"/>
        <v>0</v>
      </c>
      <c r="AT468" s="22">
        <f t="shared" si="175"/>
        <v>0</v>
      </c>
      <c r="AU468" s="22">
        <f t="shared" si="176"/>
        <v>0</v>
      </c>
    </row>
    <row r="469" spans="1:47" x14ac:dyDescent="0.25">
      <c r="A469" t="s">
        <v>1189</v>
      </c>
      <c r="B469" s="35">
        <v>2</v>
      </c>
      <c r="H469" s="35">
        <v>2</v>
      </c>
      <c r="X469" s="24">
        <v>2</v>
      </c>
      <c r="Z469" s="33">
        <f t="shared" si="155"/>
        <v>1</v>
      </c>
      <c r="AA469" s="33">
        <f t="shared" si="156"/>
        <v>0</v>
      </c>
      <c r="AB469" s="33">
        <f t="shared" si="157"/>
        <v>0</v>
      </c>
      <c r="AC469" s="33">
        <f t="shared" si="158"/>
        <v>0</v>
      </c>
      <c r="AD469" s="33">
        <f t="shared" si="159"/>
        <v>0</v>
      </c>
      <c r="AE469" s="33">
        <f t="shared" si="160"/>
        <v>0</v>
      </c>
      <c r="AF469" s="33">
        <f t="shared" si="161"/>
        <v>1</v>
      </c>
      <c r="AG469" s="31">
        <f t="shared" si="162"/>
        <v>0</v>
      </c>
      <c r="AH469" s="31">
        <f t="shared" si="163"/>
        <v>0</v>
      </c>
      <c r="AI469" s="31">
        <f t="shared" si="164"/>
        <v>0</v>
      </c>
      <c r="AJ469" s="31">
        <f t="shared" si="165"/>
        <v>0</v>
      </c>
      <c r="AK469" s="31">
        <f t="shared" si="166"/>
        <v>0</v>
      </c>
      <c r="AL469" s="31">
        <f t="shared" si="167"/>
        <v>0</v>
      </c>
      <c r="AM469" s="13">
        <f t="shared" si="168"/>
        <v>0</v>
      </c>
      <c r="AN469" s="13">
        <f t="shared" si="169"/>
        <v>0</v>
      </c>
      <c r="AO469" s="15">
        <f t="shared" si="170"/>
        <v>0</v>
      </c>
      <c r="AP469" s="15">
        <f t="shared" si="171"/>
        <v>0</v>
      </c>
      <c r="AQ469" s="15">
        <f t="shared" si="172"/>
        <v>0</v>
      </c>
      <c r="AR469" s="15">
        <f t="shared" si="173"/>
        <v>0</v>
      </c>
      <c r="AS469" s="15">
        <f t="shared" si="174"/>
        <v>0</v>
      </c>
      <c r="AT469" s="22">
        <f t="shared" si="175"/>
        <v>0</v>
      </c>
      <c r="AU469" s="22">
        <f t="shared" si="176"/>
        <v>0</v>
      </c>
    </row>
    <row r="470" spans="1:47" x14ac:dyDescent="0.25">
      <c r="A470" t="s">
        <v>1192</v>
      </c>
      <c r="B470" s="35">
        <v>1</v>
      </c>
      <c r="H470" s="35">
        <v>1</v>
      </c>
      <c r="Q470" s="15">
        <v>1</v>
      </c>
      <c r="U470" s="15">
        <v>1</v>
      </c>
      <c r="X470" s="24">
        <v>2</v>
      </c>
      <c r="Z470" s="33">
        <f t="shared" si="155"/>
        <v>1</v>
      </c>
      <c r="AA470" s="33">
        <f t="shared" si="156"/>
        <v>0</v>
      </c>
      <c r="AB470" s="33">
        <f t="shared" si="157"/>
        <v>0</v>
      </c>
      <c r="AC470" s="33">
        <f t="shared" si="158"/>
        <v>0</v>
      </c>
      <c r="AD470" s="33">
        <f t="shared" si="159"/>
        <v>0</v>
      </c>
      <c r="AE470" s="33">
        <f t="shared" si="160"/>
        <v>0</v>
      </c>
      <c r="AF470" s="33">
        <f t="shared" si="161"/>
        <v>1</v>
      </c>
      <c r="AG470" s="31">
        <f t="shared" si="162"/>
        <v>0</v>
      </c>
      <c r="AH470" s="31">
        <f t="shared" si="163"/>
        <v>0</v>
      </c>
      <c r="AI470" s="31">
        <f t="shared" si="164"/>
        <v>0</v>
      </c>
      <c r="AJ470" s="31">
        <f t="shared" si="165"/>
        <v>0</v>
      </c>
      <c r="AK470" s="31">
        <f t="shared" si="166"/>
        <v>0</v>
      </c>
      <c r="AL470" s="31">
        <f t="shared" si="167"/>
        <v>0</v>
      </c>
      <c r="AM470" s="13">
        <f t="shared" si="168"/>
        <v>0</v>
      </c>
      <c r="AN470" s="13">
        <f t="shared" si="169"/>
        <v>0</v>
      </c>
      <c r="AO470" s="15">
        <f t="shared" si="170"/>
        <v>1</v>
      </c>
      <c r="AP470" s="15">
        <f t="shared" si="171"/>
        <v>0</v>
      </c>
      <c r="AQ470" s="15">
        <f t="shared" si="172"/>
        <v>0</v>
      </c>
      <c r="AR470" s="15">
        <f t="shared" si="173"/>
        <v>0</v>
      </c>
      <c r="AS470" s="15">
        <f t="shared" si="174"/>
        <v>1</v>
      </c>
      <c r="AT470" s="22">
        <f t="shared" si="175"/>
        <v>0</v>
      </c>
      <c r="AU470" s="22">
        <f t="shared" si="176"/>
        <v>0</v>
      </c>
    </row>
    <row r="471" spans="1:47" x14ac:dyDescent="0.25">
      <c r="A471" t="s">
        <v>1193</v>
      </c>
      <c r="B471" s="35">
        <v>1</v>
      </c>
      <c r="H471" s="35">
        <v>1</v>
      </c>
      <c r="X471" s="24">
        <v>1</v>
      </c>
      <c r="Z471" s="33">
        <f t="shared" si="155"/>
        <v>1</v>
      </c>
      <c r="AA471" s="33">
        <f t="shared" si="156"/>
        <v>0</v>
      </c>
      <c r="AB471" s="33">
        <f t="shared" si="157"/>
        <v>0</v>
      </c>
      <c r="AC471" s="33">
        <f t="shared" si="158"/>
        <v>0</v>
      </c>
      <c r="AD471" s="33">
        <f t="shared" si="159"/>
        <v>0</v>
      </c>
      <c r="AE471" s="33">
        <f t="shared" si="160"/>
        <v>0</v>
      </c>
      <c r="AF471" s="33">
        <f t="shared" si="161"/>
        <v>1</v>
      </c>
      <c r="AG471" s="31">
        <f t="shared" si="162"/>
        <v>0</v>
      </c>
      <c r="AH471" s="31">
        <f t="shared" si="163"/>
        <v>0</v>
      </c>
      <c r="AI471" s="31">
        <f t="shared" si="164"/>
        <v>0</v>
      </c>
      <c r="AJ471" s="31">
        <f t="shared" si="165"/>
        <v>0</v>
      </c>
      <c r="AK471" s="31">
        <f t="shared" si="166"/>
        <v>0</v>
      </c>
      <c r="AL471" s="31">
        <f t="shared" si="167"/>
        <v>0</v>
      </c>
      <c r="AM471" s="13">
        <f t="shared" si="168"/>
        <v>0</v>
      </c>
      <c r="AN471" s="13">
        <f t="shared" si="169"/>
        <v>0</v>
      </c>
      <c r="AO471" s="15">
        <f t="shared" si="170"/>
        <v>0</v>
      </c>
      <c r="AP471" s="15">
        <f t="shared" si="171"/>
        <v>0</v>
      </c>
      <c r="AQ471" s="15">
        <f t="shared" si="172"/>
        <v>0</v>
      </c>
      <c r="AR471" s="15">
        <f t="shared" si="173"/>
        <v>0</v>
      </c>
      <c r="AS471" s="15">
        <f t="shared" si="174"/>
        <v>0</v>
      </c>
      <c r="AT471" s="22">
        <f t="shared" si="175"/>
        <v>0</v>
      </c>
      <c r="AU471" s="22">
        <f t="shared" si="176"/>
        <v>0</v>
      </c>
    </row>
    <row r="472" spans="1:47" x14ac:dyDescent="0.25">
      <c r="A472" t="s">
        <v>1196</v>
      </c>
      <c r="B472" s="35">
        <v>3</v>
      </c>
      <c r="H472" s="35">
        <v>3</v>
      </c>
      <c r="X472" s="24">
        <v>3</v>
      </c>
      <c r="Z472" s="33">
        <f t="shared" si="155"/>
        <v>1</v>
      </c>
      <c r="AA472" s="33">
        <f t="shared" si="156"/>
        <v>0</v>
      </c>
      <c r="AB472" s="33">
        <f t="shared" si="157"/>
        <v>0</v>
      </c>
      <c r="AC472" s="33">
        <f t="shared" si="158"/>
        <v>0</v>
      </c>
      <c r="AD472" s="33">
        <f t="shared" si="159"/>
        <v>0</v>
      </c>
      <c r="AE472" s="33">
        <f t="shared" si="160"/>
        <v>0</v>
      </c>
      <c r="AF472" s="33">
        <f t="shared" si="161"/>
        <v>1</v>
      </c>
      <c r="AG472" s="31">
        <f t="shared" si="162"/>
        <v>0</v>
      </c>
      <c r="AH472" s="31">
        <f t="shared" si="163"/>
        <v>0</v>
      </c>
      <c r="AI472" s="31">
        <f t="shared" si="164"/>
        <v>0</v>
      </c>
      <c r="AJ472" s="31">
        <f t="shared" si="165"/>
        <v>0</v>
      </c>
      <c r="AK472" s="31">
        <f t="shared" si="166"/>
        <v>0</v>
      </c>
      <c r="AL472" s="31">
        <f t="shared" si="167"/>
        <v>0</v>
      </c>
      <c r="AM472" s="13">
        <f t="shared" si="168"/>
        <v>0</v>
      </c>
      <c r="AN472" s="13">
        <f t="shared" si="169"/>
        <v>0</v>
      </c>
      <c r="AO472" s="15">
        <f t="shared" si="170"/>
        <v>0</v>
      </c>
      <c r="AP472" s="15">
        <f t="shared" si="171"/>
        <v>0</v>
      </c>
      <c r="AQ472" s="15">
        <f t="shared" si="172"/>
        <v>0</v>
      </c>
      <c r="AR472" s="15">
        <f t="shared" si="173"/>
        <v>0</v>
      </c>
      <c r="AS472" s="15">
        <f t="shared" si="174"/>
        <v>0</v>
      </c>
      <c r="AT472" s="22">
        <f t="shared" si="175"/>
        <v>0</v>
      </c>
      <c r="AU472" s="22">
        <f t="shared" si="176"/>
        <v>0</v>
      </c>
    </row>
    <row r="473" spans="1:47" x14ac:dyDescent="0.25">
      <c r="A473" t="s">
        <v>1197</v>
      </c>
      <c r="B473" s="35">
        <v>1</v>
      </c>
      <c r="H473" s="35">
        <v>1</v>
      </c>
      <c r="X473" s="24">
        <v>1</v>
      </c>
      <c r="Z473" s="33">
        <f t="shared" si="155"/>
        <v>1</v>
      </c>
      <c r="AA473" s="33">
        <f t="shared" si="156"/>
        <v>0</v>
      </c>
      <c r="AB473" s="33">
        <f t="shared" si="157"/>
        <v>0</v>
      </c>
      <c r="AC473" s="33">
        <f t="shared" si="158"/>
        <v>0</v>
      </c>
      <c r="AD473" s="33">
        <f t="shared" si="159"/>
        <v>0</v>
      </c>
      <c r="AE473" s="33">
        <f t="shared" si="160"/>
        <v>0</v>
      </c>
      <c r="AF473" s="33">
        <f t="shared" si="161"/>
        <v>1</v>
      </c>
      <c r="AG473" s="31">
        <f t="shared" si="162"/>
        <v>0</v>
      </c>
      <c r="AH473" s="31">
        <f t="shared" si="163"/>
        <v>0</v>
      </c>
      <c r="AI473" s="31">
        <f t="shared" si="164"/>
        <v>0</v>
      </c>
      <c r="AJ473" s="31">
        <f t="shared" si="165"/>
        <v>0</v>
      </c>
      <c r="AK473" s="31">
        <f t="shared" si="166"/>
        <v>0</v>
      </c>
      <c r="AL473" s="31">
        <f t="shared" si="167"/>
        <v>0</v>
      </c>
      <c r="AM473" s="13">
        <f t="shared" si="168"/>
        <v>0</v>
      </c>
      <c r="AN473" s="13">
        <f t="shared" si="169"/>
        <v>0</v>
      </c>
      <c r="AO473" s="15">
        <f t="shared" si="170"/>
        <v>0</v>
      </c>
      <c r="AP473" s="15">
        <f t="shared" si="171"/>
        <v>0</v>
      </c>
      <c r="AQ473" s="15">
        <f t="shared" si="172"/>
        <v>0</v>
      </c>
      <c r="AR473" s="15">
        <f t="shared" si="173"/>
        <v>0</v>
      </c>
      <c r="AS473" s="15">
        <f t="shared" si="174"/>
        <v>0</v>
      </c>
      <c r="AT473" s="22">
        <f t="shared" si="175"/>
        <v>0</v>
      </c>
      <c r="AU473" s="22">
        <f t="shared" si="176"/>
        <v>0</v>
      </c>
    </row>
    <row r="474" spans="1:47" x14ac:dyDescent="0.25">
      <c r="A474" t="s">
        <v>1198</v>
      </c>
      <c r="B474" s="35">
        <v>2</v>
      </c>
      <c r="H474" s="35">
        <v>2</v>
      </c>
      <c r="Q474" s="15">
        <v>2</v>
      </c>
      <c r="U474" s="15">
        <v>2</v>
      </c>
      <c r="X474" s="24">
        <v>4</v>
      </c>
      <c r="Z474" s="33">
        <f t="shared" si="155"/>
        <v>1</v>
      </c>
      <c r="AA474" s="33">
        <f t="shared" si="156"/>
        <v>0</v>
      </c>
      <c r="AB474" s="33">
        <f t="shared" si="157"/>
        <v>0</v>
      </c>
      <c r="AC474" s="33">
        <f t="shared" si="158"/>
        <v>0</v>
      </c>
      <c r="AD474" s="33">
        <f t="shared" si="159"/>
        <v>0</v>
      </c>
      <c r="AE474" s="33">
        <f t="shared" si="160"/>
        <v>0</v>
      </c>
      <c r="AF474" s="33">
        <f t="shared" si="161"/>
        <v>1</v>
      </c>
      <c r="AG474" s="31">
        <f t="shared" si="162"/>
        <v>0</v>
      </c>
      <c r="AH474" s="31">
        <f t="shared" si="163"/>
        <v>0</v>
      </c>
      <c r="AI474" s="31">
        <f t="shared" si="164"/>
        <v>0</v>
      </c>
      <c r="AJ474" s="31">
        <f t="shared" si="165"/>
        <v>0</v>
      </c>
      <c r="AK474" s="31">
        <f t="shared" si="166"/>
        <v>0</v>
      </c>
      <c r="AL474" s="31">
        <f t="shared" si="167"/>
        <v>0</v>
      </c>
      <c r="AM474" s="13">
        <f t="shared" si="168"/>
        <v>0</v>
      </c>
      <c r="AN474" s="13">
        <f t="shared" si="169"/>
        <v>0</v>
      </c>
      <c r="AO474" s="15">
        <f t="shared" si="170"/>
        <v>1</v>
      </c>
      <c r="AP474" s="15">
        <f t="shared" si="171"/>
        <v>0</v>
      </c>
      <c r="AQ474" s="15">
        <f t="shared" si="172"/>
        <v>0</v>
      </c>
      <c r="AR474" s="15">
        <f t="shared" si="173"/>
        <v>0</v>
      </c>
      <c r="AS474" s="15">
        <f t="shared" si="174"/>
        <v>1</v>
      </c>
      <c r="AT474" s="22">
        <f t="shared" si="175"/>
        <v>0</v>
      </c>
      <c r="AU474" s="22">
        <f t="shared" si="176"/>
        <v>0</v>
      </c>
    </row>
    <row r="475" spans="1:47" x14ac:dyDescent="0.25">
      <c r="A475" t="s">
        <v>1199</v>
      </c>
      <c r="B475" s="35">
        <v>2</v>
      </c>
      <c r="H475" s="35">
        <v>2</v>
      </c>
      <c r="Q475" s="15">
        <v>2</v>
      </c>
      <c r="U475" s="15">
        <v>2</v>
      </c>
      <c r="X475" s="24">
        <v>4</v>
      </c>
      <c r="Z475" s="33">
        <f t="shared" si="155"/>
        <v>1</v>
      </c>
      <c r="AA475" s="33">
        <f t="shared" si="156"/>
        <v>0</v>
      </c>
      <c r="AB475" s="33">
        <f t="shared" si="157"/>
        <v>0</v>
      </c>
      <c r="AC475" s="33">
        <f t="shared" si="158"/>
        <v>0</v>
      </c>
      <c r="AD475" s="33">
        <f t="shared" si="159"/>
        <v>0</v>
      </c>
      <c r="AE475" s="33">
        <f t="shared" si="160"/>
        <v>0</v>
      </c>
      <c r="AF475" s="33">
        <f t="shared" si="161"/>
        <v>1</v>
      </c>
      <c r="AG475" s="31">
        <f t="shared" si="162"/>
        <v>0</v>
      </c>
      <c r="AH475" s="31">
        <f t="shared" si="163"/>
        <v>0</v>
      </c>
      <c r="AI475" s="31">
        <f t="shared" si="164"/>
        <v>0</v>
      </c>
      <c r="AJ475" s="31">
        <f t="shared" si="165"/>
        <v>0</v>
      </c>
      <c r="AK475" s="31">
        <f t="shared" si="166"/>
        <v>0</v>
      </c>
      <c r="AL475" s="31">
        <f t="shared" si="167"/>
        <v>0</v>
      </c>
      <c r="AM475" s="13">
        <f t="shared" si="168"/>
        <v>0</v>
      </c>
      <c r="AN475" s="13">
        <f t="shared" si="169"/>
        <v>0</v>
      </c>
      <c r="AO475" s="15">
        <f t="shared" si="170"/>
        <v>1</v>
      </c>
      <c r="AP475" s="15">
        <f t="shared" si="171"/>
        <v>0</v>
      </c>
      <c r="AQ475" s="15">
        <f t="shared" si="172"/>
        <v>0</v>
      </c>
      <c r="AR475" s="15">
        <f t="shared" si="173"/>
        <v>0</v>
      </c>
      <c r="AS475" s="15">
        <f t="shared" si="174"/>
        <v>1</v>
      </c>
      <c r="AT475" s="22">
        <f t="shared" si="175"/>
        <v>0</v>
      </c>
      <c r="AU475" s="22">
        <f t="shared" si="176"/>
        <v>0</v>
      </c>
    </row>
    <row r="476" spans="1:47" x14ac:dyDescent="0.25">
      <c r="A476" t="s">
        <v>1200</v>
      </c>
      <c r="B476" s="35">
        <v>2</v>
      </c>
      <c r="H476" s="35">
        <v>2</v>
      </c>
      <c r="Q476" s="15">
        <v>2</v>
      </c>
      <c r="U476" s="15">
        <v>2</v>
      </c>
      <c r="X476" s="24">
        <v>4</v>
      </c>
      <c r="Z476" s="33">
        <f t="shared" si="155"/>
        <v>1</v>
      </c>
      <c r="AA476" s="33">
        <f t="shared" si="156"/>
        <v>0</v>
      </c>
      <c r="AB476" s="33">
        <f t="shared" si="157"/>
        <v>0</v>
      </c>
      <c r="AC476" s="33">
        <f t="shared" si="158"/>
        <v>0</v>
      </c>
      <c r="AD476" s="33">
        <f t="shared" si="159"/>
        <v>0</v>
      </c>
      <c r="AE476" s="33">
        <f t="shared" si="160"/>
        <v>0</v>
      </c>
      <c r="AF476" s="33">
        <f t="shared" si="161"/>
        <v>1</v>
      </c>
      <c r="AG476" s="31">
        <f t="shared" si="162"/>
        <v>0</v>
      </c>
      <c r="AH476" s="31">
        <f t="shared" si="163"/>
        <v>0</v>
      </c>
      <c r="AI476" s="31">
        <f t="shared" si="164"/>
        <v>0</v>
      </c>
      <c r="AJ476" s="31">
        <f t="shared" si="165"/>
        <v>0</v>
      </c>
      <c r="AK476" s="31">
        <f t="shared" si="166"/>
        <v>0</v>
      </c>
      <c r="AL476" s="31">
        <f t="shared" si="167"/>
        <v>0</v>
      </c>
      <c r="AM476" s="13">
        <f t="shared" si="168"/>
        <v>0</v>
      </c>
      <c r="AN476" s="13">
        <f t="shared" si="169"/>
        <v>0</v>
      </c>
      <c r="AO476" s="15">
        <f t="shared" si="170"/>
        <v>1</v>
      </c>
      <c r="AP476" s="15">
        <f t="shared" si="171"/>
        <v>0</v>
      </c>
      <c r="AQ476" s="15">
        <f t="shared" si="172"/>
        <v>0</v>
      </c>
      <c r="AR476" s="15">
        <f t="shared" si="173"/>
        <v>0</v>
      </c>
      <c r="AS476" s="15">
        <f t="shared" si="174"/>
        <v>1</v>
      </c>
      <c r="AT476" s="22">
        <f t="shared" si="175"/>
        <v>0</v>
      </c>
      <c r="AU476" s="22">
        <f t="shared" si="176"/>
        <v>0</v>
      </c>
    </row>
    <row r="477" spans="1:47" x14ac:dyDescent="0.25">
      <c r="A477" t="s">
        <v>1201</v>
      </c>
      <c r="B477" s="35">
        <v>2</v>
      </c>
      <c r="H477" s="35">
        <v>2</v>
      </c>
      <c r="Q477" s="15">
        <v>2</v>
      </c>
      <c r="U477" s="15">
        <v>2</v>
      </c>
      <c r="X477" s="24">
        <v>4</v>
      </c>
      <c r="Z477" s="33">
        <f t="shared" si="155"/>
        <v>1</v>
      </c>
      <c r="AA477" s="33">
        <f t="shared" si="156"/>
        <v>0</v>
      </c>
      <c r="AB477" s="33">
        <f t="shared" si="157"/>
        <v>0</v>
      </c>
      <c r="AC477" s="33">
        <f t="shared" si="158"/>
        <v>0</v>
      </c>
      <c r="AD477" s="33">
        <f t="shared" si="159"/>
        <v>0</v>
      </c>
      <c r="AE477" s="33">
        <f t="shared" si="160"/>
        <v>0</v>
      </c>
      <c r="AF477" s="33">
        <f t="shared" si="161"/>
        <v>1</v>
      </c>
      <c r="AG477" s="31">
        <f t="shared" si="162"/>
        <v>0</v>
      </c>
      <c r="AH477" s="31">
        <f t="shared" si="163"/>
        <v>0</v>
      </c>
      <c r="AI477" s="31">
        <f t="shared" si="164"/>
        <v>0</v>
      </c>
      <c r="AJ477" s="31">
        <f t="shared" si="165"/>
        <v>0</v>
      </c>
      <c r="AK477" s="31">
        <f t="shared" si="166"/>
        <v>0</v>
      </c>
      <c r="AL477" s="31">
        <f t="shared" si="167"/>
        <v>0</v>
      </c>
      <c r="AM477" s="13">
        <f t="shared" si="168"/>
        <v>0</v>
      </c>
      <c r="AN477" s="13">
        <f t="shared" si="169"/>
        <v>0</v>
      </c>
      <c r="AO477" s="15">
        <f t="shared" si="170"/>
        <v>1</v>
      </c>
      <c r="AP477" s="15">
        <f t="shared" si="171"/>
        <v>0</v>
      </c>
      <c r="AQ477" s="15">
        <f t="shared" si="172"/>
        <v>0</v>
      </c>
      <c r="AR477" s="15">
        <f t="shared" si="173"/>
        <v>0</v>
      </c>
      <c r="AS477" s="15">
        <f t="shared" si="174"/>
        <v>1</v>
      </c>
      <c r="AT477" s="22">
        <f t="shared" si="175"/>
        <v>0</v>
      </c>
      <c r="AU477" s="22">
        <f t="shared" si="176"/>
        <v>0</v>
      </c>
    </row>
    <row r="478" spans="1:47" x14ac:dyDescent="0.25">
      <c r="A478" t="s">
        <v>1202</v>
      </c>
      <c r="B478" s="35">
        <v>3</v>
      </c>
      <c r="H478" s="35">
        <v>3</v>
      </c>
      <c r="X478" s="24">
        <v>3</v>
      </c>
      <c r="Z478" s="33">
        <f t="shared" ref="Z478:Z541" si="177">IF(ISBLANK(B478),0,1)</f>
        <v>1</v>
      </c>
      <c r="AA478" s="33">
        <f t="shared" ref="AA478:AA541" si="178">IF(ISBLANK(C478),0,1)</f>
        <v>0</v>
      </c>
      <c r="AB478" s="33">
        <f t="shared" ref="AB478:AB541" si="179">IF(ISBLANK(D478),0,1)</f>
        <v>0</v>
      </c>
      <c r="AC478" s="33">
        <f t="shared" ref="AC478:AC541" si="180">IF(ISBLANK(E478),0,1)</f>
        <v>0</v>
      </c>
      <c r="AD478" s="33">
        <f t="shared" ref="AD478:AD541" si="181">IF(ISBLANK(F478),0,1)</f>
        <v>0</v>
      </c>
      <c r="AE478" s="33">
        <f t="shared" ref="AE478:AE541" si="182">IF(ISBLANK(G478),0,1)</f>
        <v>0</v>
      </c>
      <c r="AF478" s="33">
        <f t="shared" ref="AF478:AF541" si="183">IF(ISBLANK(H478),0,1)</f>
        <v>1</v>
      </c>
      <c r="AG478" s="31">
        <f t="shared" ref="AG478:AG541" si="184">IF(ISBLANK(I478),0,1)</f>
        <v>0</v>
      </c>
      <c r="AH478" s="31">
        <f t="shared" ref="AH478:AH541" si="185">IF(ISBLANK(J478),0,1)</f>
        <v>0</v>
      </c>
      <c r="AI478" s="31">
        <f t="shared" ref="AI478:AI541" si="186">IF(ISBLANK(K478),0,1)</f>
        <v>0</v>
      </c>
      <c r="AJ478" s="31">
        <f t="shared" ref="AJ478:AJ541" si="187">IF(ISBLANK(L478),0,1)</f>
        <v>0</v>
      </c>
      <c r="AK478" s="31">
        <f t="shared" ref="AK478:AK541" si="188">IF(ISBLANK(M478),0,1)</f>
        <v>0</v>
      </c>
      <c r="AL478" s="31">
        <f t="shared" ref="AL478:AL541" si="189">IF(ISBLANK(N478),0,1)</f>
        <v>0</v>
      </c>
      <c r="AM478" s="13">
        <f t="shared" ref="AM478:AM541" si="190">IF(ISBLANK(O478),0,1)</f>
        <v>0</v>
      </c>
      <c r="AN478" s="13">
        <f t="shared" ref="AN478:AN541" si="191">IF(ISBLANK(P478),0,1)</f>
        <v>0</v>
      </c>
      <c r="AO478" s="15">
        <f t="shared" ref="AO478:AO541" si="192">IF(ISBLANK(Q478),0,1)</f>
        <v>0</v>
      </c>
      <c r="AP478" s="15">
        <f t="shared" ref="AP478:AP541" si="193">IF(ISBLANK(R478),0,1)</f>
        <v>0</v>
      </c>
      <c r="AQ478" s="15">
        <f t="shared" ref="AQ478:AQ541" si="194">IF(ISBLANK(S478),0,1)</f>
        <v>0</v>
      </c>
      <c r="AR478" s="15">
        <f t="shared" ref="AR478:AR541" si="195">IF(ISBLANK(T478),0,1)</f>
        <v>0</v>
      </c>
      <c r="AS478" s="15">
        <f t="shared" ref="AS478:AS541" si="196">IF(ISBLANK(U478),0,1)</f>
        <v>0</v>
      </c>
      <c r="AT478" s="22">
        <f t="shared" ref="AT478:AT541" si="197">IF(ISBLANK(V478),0,1)</f>
        <v>0</v>
      </c>
      <c r="AU478" s="22">
        <f t="shared" ref="AU478:AU541" si="198">IF(ISBLANK(W478),0,1)</f>
        <v>0</v>
      </c>
    </row>
    <row r="479" spans="1:47" x14ac:dyDescent="0.25">
      <c r="A479" t="s">
        <v>1203</v>
      </c>
      <c r="E479" s="35">
        <v>2</v>
      </c>
      <c r="H479" s="35">
        <v>2</v>
      </c>
      <c r="X479" s="24">
        <v>2</v>
      </c>
      <c r="Z479" s="33">
        <f t="shared" si="177"/>
        <v>0</v>
      </c>
      <c r="AA479" s="33">
        <f t="shared" si="178"/>
        <v>0</v>
      </c>
      <c r="AB479" s="33">
        <f t="shared" si="179"/>
        <v>0</v>
      </c>
      <c r="AC479" s="33">
        <f t="shared" si="180"/>
        <v>1</v>
      </c>
      <c r="AD479" s="33">
        <f t="shared" si="181"/>
        <v>0</v>
      </c>
      <c r="AE479" s="33">
        <f t="shared" si="182"/>
        <v>0</v>
      </c>
      <c r="AF479" s="33">
        <f t="shared" si="183"/>
        <v>1</v>
      </c>
      <c r="AG479" s="31">
        <f t="shared" si="184"/>
        <v>0</v>
      </c>
      <c r="AH479" s="31">
        <f t="shared" si="185"/>
        <v>0</v>
      </c>
      <c r="AI479" s="31">
        <f t="shared" si="186"/>
        <v>0</v>
      </c>
      <c r="AJ479" s="31">
        <f t="shared" si="187"/>
        <v>0</v>
      </c>
      <c r="AK479" s="31">
        <f t="shared" si="188"/>
        <v>0</v>
      </c>
      <c r="AL479" s="31">
        <f t="shared" si="189"/>
        <v>0</v>
      </c>
      <c r="AM479" s="13">
        <f t="shared" si="190"/>
        <v>0</v>
      </c>
      <c r="AN479" s="13">
        <f t="shared" si="191"/>
        <v>0</v>
      </c>
      <c r="AO479" s="15">
        <f t="shared" si="192"/>
        <v>0</v>
      </c>
      <c r="AP479" s="15">
        <f t="shared" si="193"/>
        <v>0</v>
      </c>
      <c r="AQ479" s="15">
        <f t="shared" si="194"/>
        <v>0</v>
      </c>
      <c r="AR479" s="15">
        <f t="shared" si="195"/>
        <v>0</v>
      </c>
      <c r="AS479" s="15">
        <f t="shared" si="196"/>
        <v>0</v>
      </c>
      <c r="AT479" s="22">
        <f t="shared" si="197"/>
        <v>0</v>
      </c>
      <c r="AU479" s="22">
        <f t="shared" si="198"/>
        <v>0</v>
      </c>
    </row>
    <row r="480" spans="1:47" x14ac:dyDescent="0.25">
      <c r="A480" t="s">
        <v>1205</v>
      </c>
      <c r="E480" s="35">
        <v>3</v>
      </c>
      <c r="H480" s="35">
        <v>3</v>
      </c>
      <c r="X480" s="24">
        <v>3</v>
      </c>
      <c r="Z480" s="33">
        <f t="shared" si="177"/>
        <v>0</v>
      </c>
      <c r="AA480" s="33">
        <f t="shared" si="178"/>
        <v>0</v>
      </c>
      <c r="AB480" s="33">
        <f t="shared" si="179"/>
        <v>0</v>
      </c>
      <c r="AC480" s="33">
        <f t="shared" si="180"/>
        <v>1</v>
      </c>
      <c r="AD480" s="33">
        <f t="shared" si="181"/>
        <v>0</v>
      </c>
      <c r="AE480" s="33">
        <f t="shared" si="182"/>
        <v>0</v>
      </c>
      <c r="AF480" s="33">
        <f t="shared" si="183"/>
        <v>1</v>
      </c>
      <c r="AG480" s="31">
        <f t="shared" si="184"/>
        <v>0</v>
      </c>
      <c r="AH480" s="31">
        <f t="shared" si="185"/>
        <v>0</v>
      </c>
      <c r="AI480" s="31">
        <f t="shared" si="186"/>
        <v>0</v>
      </c>
      <c r="AJ480" s="31">
        <f t="shared" si="187"/>
        <v>0</v>
      </c>
      <c r="AK480" s="31">
        <f t="shared" si="188"/>
        <v>0</v>
      </c>
      <c r="AL480" s="31">
        <f t="shared" si="189"/>
        <v>0</v>
      </c>
      <c r="AM480" s="13">
        <f t="shared" si="190"/>
        <v>0</v>
      </c>
      <c r="AN480" s="13">
        <f t="shared" si="191"/>
        <v>0</v>
      </c>
      <c r="AO480" s="15">
        <f t="shared" si="192"/>
        <v>0</v>
      </c>
      <c r="AP480" s="15">
        <f t="shared" si="193"/>
        <v>0</v>
      </c>
      <c r="AQ480" s="15">
        <f t="shared" si="194"/>
        <v>0</v>
      </c>
      <c r="AR480" s="15">
        <f t="shared" si="195"/>
        <v>0</v>
      </c>
      <c r="AS480" s="15">
        <f t="shared" si="196"/>
        <v>0</v>
      </c>
      <c r="AT480" s="22">
        <f t="shared" si="197"/>
        <v>0</v>
      </c>
      <c r="AU480" s="22">
        <f t="shared" si="198"/>
        <v>0</v>
      </c>
    </row>
    <row r="481" spans="1:47" x14ac:dyDescent="0.25">
      <c r="A481" t="s">
        <v>1206</v>
      </c>
      <c r="B481" s="35">
        <v>2</v>
      </c>
      <c r="H481" s="35">
        <v>2</v>
      </c>
      <c r="Q481" s="15">
        <v>2</v>
      </c>
      <c r="U481" s="15">
        <v>2</v>
      </c>
      <c r="X481" s="24">
        <v>4</v>
      </c>
      <c r="Z481" s="33">
        <f t="shared" si="177"/>
        <v>1</v>
      </c>
      <c r="AA481" s="33">
        <f t="shared" si="178"/>
        <v>0</v>
      </c>
      <c r="AB481" s="33">
        <f t="shared" si="179"/>
        <v>0</v>
      </c>
      <c r="AC481" s="33">
        <f t="shared" si="180"/>
        <v>0</v>
      </c>
      <c r="AD481" s="33">
        <f t="shared" si="181"/>
        <v>0</v>
      </c>
      <c r="AE481" s="33">
        <f t="shared" si="182"/>
        <v>0</v>
      </c>
      <c r="AF481" s="33">
        <f t="shared" si="183"/>
        <v>1</v>
      </c>
      <c r="AG481" s="31">
        <f t="shared" si="184"/>
        <v>0</v>
      </c>
      <c r="AH481" s="31">
        <f t="shared" si="185"/>
        <v>0</v>
      </c>
      <c r="AI481" s="31">
        <f t="shared" si="186"/>
        <v>0</v>
      </c>
      <c r="AJ481" s="31">
        <f t="shared" si="187"/>
        <v>0</v>
      </c>
      <c r="AK481" s="31">
        <f t="shared" si="188"/>
        <v>0</v>
      </c>
      <c r="AL481" s="31">
        <f t="shared" si="189"/>
        <v>0</v>
      </c>
      <c r="AM481" s="13">
        <f t="shared" si="190"/>
        <v>0</v>
      </c>
      <c r="AN481" s="13">
        <f t="shared" si="191"/>
        <v>0</v>
      </c>
      <c r="AO481" s="15">
        <f t="shared" si="192"/>
        <v>1</v>
      </c>
      <c r="AP481" s="15">
        <f t="shared" si="193"/>
        <v>0</v>
      </c>
      <c r="AQ481" s="15">
        <f t="shared" si="194"/>
        <v>0</v>
      </c>
      <c r="AR481" s="15">
        <f t="shared" si="195"/>
        <v>0</v>
      </c>
      <c r="AS481" s="15">
        <f t="shared" si="196"/>
        <v>1</v>
      </c>
      <c r="AT481" s="22">
        <f t="shared" si="197"/>
        <v>0</v>
      </c>
      <c r="AU481" s="22">
        <f t="shared" si="198"/>
        <v>0</v>
      </c>
    </row>
    <row r="482" spans="1:47" x14ac:dyDescent="0.25">
      <c r="A482" t="s">
        <v>1209</v>
      </c>
      <c r="B482" s="35">
        <v>2</v>
      </c>
      <c r="H482" s="35">
        <v>2</v>
      </c>
      <c r="X482" s="24">
        <v>2</v>
      </c>
      <c r="Z482" s="33">
        <f t="shared" si="177"/>
        <v>1</v>
      </c>
      <c r="AA482" s="33">
        <f t="shared" si="178"/>
        <v>0</v>
      </c>
      <c r="AB482" s="33">
        <f t="shared" si="179"/>
        <v>0</v>
      </c>
      <c r="AC482" s="33">
        <f t="shared" si="180"/>
        <v>0</v>
      </c>
      <c r="AD482" s="33">
        <f t="shared" si="181"/>
        <v>0</v>
      </c>
      <c r="AE482" s="33">
        <f t="shared" si="182"/>
        <v>0</v>
      </c>
      <c r="AF482" s="33">
        <f t="shared" si="183"/>
        <v>1</v>
      </c>
      <c r="AG482" s="31">
        <f t="shared" si="184"/>
        <v>0</v>
      </c>
      <c r="AH482" s="31">
        <f t="shared" si="185"/>
        <v>0</v>
      </c>
      <c r="AI482" s="31">
        <f t="shared" si="186"/>
        <v>0</v>
      </c>
      <c r="AJ482" s="31">
        <f t="shared" si="187"/>
        <v>0</v>
      </c>
      <c r="AK482" s="31">
        <f t="shared" si="188"/>
        <v>0</v>
      </c>
      <c r="AL482" s="31">
        <f t="shared" si="189"/>
        <v>0</v>
      </c>
      <c r="AM482" s="13">
        <f t="shared" si="190"/>
        <v>0</v>
      </c>
      <c r="AN482" s="13">
        <f t="shared" si="191"/>
        <v>0</v>
      </c>
      <c r="AO482" s="15">
        <f t="shared" si="192"/>
        <v>0</v>
      </c>
      <c r="AP482" s="15">
        <f t="shared" si="193"/>
        <v>0</v>
      </c>
      <c r="AQ482" s="15">
        <f t="shared" si="194"/>
        <v>0</v>
      </c>
      <c r="AR482" s="15">
        <f t="shared" si="195"/>
        <v>0</v>
      </c>
      <c r="AS482" s="15">
        <f t="shared" si="196"/>
        <v>0</v>
      </c>
      <c r="AT482" s="22">
        <f t="shared" si="197"/>
        <v>0</v>
      </c>
      <c r="AU482" s="22">
        <f t="shared" si="198"/>
        <v>0</v>
      </c>
    </row>
    <row r="483" spans="1:47" x14ac:dyDescent="0.25">
      <c r="A483" t="s">
        <v>1212</v>
      </c>
      <c r="B483" s="35">
        <v>2</v>
      </c>
      <c r="H483" s="35">
        <v>2</v>
      </c>
      <c r="X483" s="24">
        <v>2</v>
      </c>
      <c r="Z483" s="33">
        <f t="shared" si="177"/>
        <v>1</v>
      </c>
      <c r="AA483" s="33">
        <f t="shared" si="178"/>
        <v>0</v>
      </c>
      <c r="AB483" s="33">
        <f t="shared" si="179"/>
        <v>0</v>
      </c>
      <c r="AC483" s="33">
        <f t="shared" si="180"/>
        <v>0</v>
      </c>
      <c r="AD483" s="33">
        <f t="shared" si="181"/>
        <v>0</v>
      </c>
      <c r="AE483" s="33">
        <f t="shared" si="182"/>
        <v>0</v>
      </c>
      <c r="AF483" s="33">
        <f t="shared" si="183"/>
        <v>1</v>
      </c>
      <c r="AG483" s="31">
        <f t="shared" si="184"/>
        <v>0</v>
      </c>
      <c r="AH483" s="31">
        <f t="shared" si="185"/>
        <v>0</v>
      </c>
      <c r="AI483" s="31">
        <f t="shared" si="186"/>
        <v>0</v>
      </c>
      <c r="AJ483" s="31">
        <f t="shared" si="187"/>
        <v>0</v>
      </c>
      <c r="AK483" s="31">
        <f t="shared" si="188"/>
        <v>0</v>
      </c>
      <c r="AL483" s="31">
        <f t="shared" si="189"/>
        <v>0</v>
      </c>
      <c r="AM483" s="13">
        <f t="shared" si="190"/>
        <v>0</v>
      </c>
      <c r="AN483" s="13">
        <f t="shared" si="191"/>
        <v>0</v>
      </c>
      <c r="AO483" s="15">
        <f t="shared" si="192"/>
        <v>0</v>
      </c>
      <c r="AP483" s="15">
        <f t="shared" si="193"/>
        <v>0</v>
      </c>
      <c r="AQ483" s="15">
        <f t="shared" si="194"/>
        <v>0</v>
      </c>
      <c r="AR483" s="15">
        <f t="shared" si="195"/>
        <v>0</v>
      </c>
      <c r="AS483" s="15">
        <f t="shared" si="196"/>
        <v>0</v>
      </c>
      <c r="AT483" s="22">
        <f t="shared" si="197"/>
        <v>0</v>
      </c>
      <c r="AU483" s="22">
        <f t="shared" si="198"/>
        <v>0</v>
      </c>
    </row>
    <row r="484" spans="1:47" x14ac:dyDescent="0.25">
      <c r="A484" t="s">
        <v>1215</v>
      </c>
      <c r="B484" s="35">
        <v>1</v>
      </c>
      <c r="H484" s="35">
        <v>1</v>
      </c>
      <c r="X484" s="24">
        <v>1</v>
      </c>
      <c r="Z484" s="33">
        <f t="shared" si="177"/>
        <v>1</v>
      </c>
      <c r="AA484" s="33">
        <f t="shared" si="178"/>
        <v>0</v>
      </c>
      <c r="AB484" s="33">
        <f t="shared" si="179"/>
        <v>0</v>
      </c>
      <c r="AC484" s="33">
        <f t="shared" si="180"/>
        <v>0</v>
      </c>
      <c r="AD484" s="33">
        <f t="shared" si="181"/>
        <v>0</v>
      </c>
      <c r="AE484" s="33">
        <f t="shared" si="182"/>
        <v>0</v>
      </c>
      <c r="AF484" s="33">
        <f t="shared" si="183"/>
        <v>1</v>
      </c>
      <c r="AG484" s="31">
        <f t="shared" si="184"/>
        <v>0</v>
      </c>
      <c r="AH484" s="31">
        <f t="shared" si="185"/>
        <v>0</v>
      </c>
      <c r="AI484" s="31">
        <f t="shared" si="186"/>
        <v>0</v>
      </c>
      <c r="AJ484" s="31">
        <f t="shared" si="187"/>
        <v>0</v>
      </c>
      <c r="AK484" s="31">
        <f t="shared" si="188"/>
        <v>0</v>
      </c>
      <c r="AL484" s="31">
        <f t="shared" si="189"/>
        <v>0</v>
      </c>
      <c r="AM484" s="13">
        <f t="shared" si="190"/>
        <v>0</v>
      </c>
      <c r="AN484" s="13">
        <f t="shared" si="191"/>
        <v>0</v>
      </c>
      <c r="AO484" s="15">
        <f t="shared" si="192"/>
        <v>0</v>
      </c>
      <c r="AP484" s="15">
        <f t="shared" si="193"/>
        <v>0</v>
      </c>
      <c r="AQ484" s="15">
        <f t="shared" si="194"/>
        <v>0</v>
      </c>
      <c r="AR484" s="15">
        <f t="shared" si="195"/>
        <v>0</v>
      </c>
      <c r="AS484" s="15">
        <f t="shared" si="196"/>
        <v>0</v>
      </c>
      <c r="AT484" s="22">
        <f t="shared" si="197"/>
        <v>0</v>
      </c>
      <c r="AU484" s="22">
        <f t="shared" si="198"/>
        <v>0</v>
      </c>
    </row>
    <row r="485" spans="1:47" x14ac:dyDescent="0.25">
      <c r="A485" t="s">
        <v>1218</v>
      </c>
      <c r="B485" s="35">
        <v>2</v>
      </c>
      <c r="H485" s="35">
        <v>2</v>
      </c>
      <c r="K485" s="17">
        <v>2</v>
      </c>
      <c r="N485" s="17">
        <v>2</v>
      </c>
      <c r="X485" s="24">
        <v>4</v>
      </c>
      <c r="Z485" s="33">
        <f t="shared" si="177"/>
        <v>1</v>
      </c>
      <c r="AA485" s="33">
        <f t="shared" si="178"/>
        <v>0</v>
      </c>
      <c r="AB485" s="33">
        <f t="shared" si="179"/>
        <v>0</v>
      </c>
      <c r="AC485" s="33">
        <f t="shared" si="180"/>
        <v>0</v>
      </c>
      <c r="AD485" s="33">
        <f t="shared" si="181"/>
        <v>0</v>
      </c>
      <c r="AE485" s="33">
        <f t="shared" si="182"/>
        <v>0</v>
      </c>
      <c r="AF485" s="33">
        <f t="shared" si="183"/>
        <v>1</v>
      </c>
      <c r="AG485" s="31">
        <f t="shared" si="184"/>
        <v>0</v>
      </c>
      <c r="AH485" s="31">
        <f t="shared" si="185"/>
        <v>0</v>
      </c>
      <c r="AI485" s="31">
        <f t="shared" si="186"/>
        <v>1</v>
      </c>
      <c r="AJ485" s="31">
        <f t="shared" si="187"/>
        <v>0</v>
      </c>
      <c r="AK485" s="31">
        <f t="shared" si="188"/>
        <v>0</v>
      </c>
      <c r="AL485" s="31">
        <f t="shared" si="189"/>
        <v>1</v>
      </c>
      <c r="AM485" s="13">
        <f t="shared" si="190"/>
        <v>0</v>
      </c>
      <c r="AN485" s="13">
        <f t="shared" si="191"/>
        <v>0</v>
      </c>
      <c r="AO485" s="15">
        <f t="shared" si="192"/>
        <v>0</v>
      </c>
      <c r="AP485" s="15">
        <f t="shared" si="193"/>
        <v>0</v>
      </c>
      <c r="AQ485" s="15">
        <f t="shared" si="194"/>
        <v>0</v>
      </c>
      <c r="AR485" s="15">
        <f t="shared" si="195"/>
        <v>0</v>
      </c>
      <c r="AS485" s="15">
        <f t="shared" si="196"/>
        <v>0</v>
      </c>
      <c r="AT485" s="22">
        <f t="shared" si="197"/>
        <v>0</v>
      </c>
      <c r="AU485" s="22">
        <f t="shared" si="198"/>
        <v>0</v>
      </c>
    </row>
    <row r="486" spans="1:47" x14ac:dyDescent="0.25">
      <c r="A486" t="s">
        <v>1219</v>
      </c>
      <c r="B486" s="35">
        <v>3</v>
      </c>
      <c r="H486" s="35">
        <v>3</v>
      </c>
      <c r="Q486" s="15">
        <v>3</v>
      </c>
      <c r="U486" s="15">
        <v>3</v>
      </c>
      <c r="X486" s="24">
        <v>6</v>
      </c>
      <c r="Z486" s="33">
        <f t="shared" si="177"/>
        <v>1</v>
      </c>
      <c r="AA486" s="33">
        <f t="shared" si="178"/>
        <v>0</v>
      </c>
      <c r="AB486" s="33">
        <f t="shared" si="179"/>
        <v>0</v>
      </c>
      <c r="AC486" s="33">
        <f t="shared" si="180"/>
        <v>0</v>
      </c>
      <c r="AD486" s="33">
        <f t="shared" si="181"/>
        <v>0</v>
      </c>
      <c r="AE486" s="33">
        <f t="shared" si="182"/>
        <v>0</v>
      </c>
      <c r="AF486" s="33">
        <f t="shared" si="183"/>
        <v>1</v>
      </c>
      <c r="AG486" s="31">
        <f t="shared" si="184"/>
        <v>0</v>
      </c>
      <c r="AH486" s="31">
        <f t="shared" si="185"/>
        <v>0</v>
      </c>
      <c r="AI486" s="31">
        <f t="shared" si="186"/>
        <v>0</v>
      </c>
      <c r="AJ486" s="31">
        <f t="shared" si="187"/>
        <v>0</v>
      </c>
      <c r="AK486" s="31">
        <f t="shared" si="188"/>
        <v>0</v>
      </c>
      <c r="AL486" s="31">
        <f t="shared" si="189"/>
        <v>0</v>
      </c>
      <c r="AM486" s="13">
        <f t="shared" si="190"/>
        <v>0</v>
      </c>
      <c r="AN486" s="13">
        <f t="shared" si="191"/>
        <v>0</v>
      </c>
      <c r="AO486" s="15">
        <f t="shared" si="192"/>
        <v>1</v>
      </c>
      <c r="AP486" s="15">
        <f t="shared" si="193"/>
        <v>0</v>
      </c>
      <c r="AQ486" s="15">
        <f t="shared" si="194"/>
        <v>0</v>
      </c>
      <c r="AR486" s="15">
        <f t="shared" si="195"/>
        <v>0</v>
      </c>
      <c r="AS486" s="15">
        <f t="shared" si="196"/>
        <v>1</v>
      </c>
      <c r="AT486" s="22">
        <f t="shared" si="197"/>
        <v>0</v>
      </c>
      <c r="AU486" s="22">
        <f t="shared" si="198"/>
        <v>0</v>
      </c>
    </row>
    <row r="487" spans="1:47" x14ac:dyDescent="0.25">
      <c r="A487" t="s">
        <v>1220</v>
      </c>
      <c r="Q487" s="15">
        <v>3</v>
      </c>
      <c r="U487" s="15">
        <v>3</v>
      </c>
      <c r="X487" s="24">
        <v>3</v>
      </c>
      <c r="Z487" s="33">
        <f t="shared" si="177"/>
        <v>0</v>
      </c>
      <c r="AA487" s="33">
        <f t="shared" si="178"/>
        <v>0</v>
      </c>
      <c r="AB487" s="33">
        <f t="shared" si="179"/>
        <v>0</v>
      </c>
      <c r="AC487" s="33">
        <f t="shared" si="180"/>
        <v>0</v>
      </c>
      <c r="AD487" s="33">
        <f t="shared" si="181"/>
        <v>0</v>
      </c>
      <c r="AE487" s="33">
        <f t="shared" si="182"/>
        <v>0</v>
      </c>
      <c r="AF487" s="33">
        <f t="shared" si="183"/>
        <v>0</v>
      </c>
      <c r="AG487" s="31">
        <f t="shared" si="184"/>
        <v>0</v>
      </c>
      <c r="AH487" s="31">
        <f t="shared" si="185"/>
        <v>0</v>
      </c>
      <c r="AI487" s="31">
        <f t="shared" si="186"/>
        <v>0</v>
      </c>
      <c r="AJ487" s="31">
        <f t="shared" si="187"/>
        <v>0</v>
      </c>
      <c r="AK487" s="31">
        <f t="shared" si="188"/>
        <v>0</v>
      </c>
      <c r="AL487" s="31">
        <f t="shared" si="189"/>
        <v>0</v>
      </c>
      <c r="AM487" s="13">
        <f t="shared" si="190"/>
        <v>0</v>
      </c>
      <c r="AN487" s="13">
        <f t="shared" si="191"/>
        <v>0</v>
      </c>
      <c r="AO487" s="15">
        <f t="shared" si="192"/>
        <v>1</v>
      </c>
      <c r="AP487" s="15">
        <f t="shared" si="193"/>
        <v>0</v>
      </c>
      <c r="AQ487" s="15">
        <f t="shared" si="194"/>
        <v>0</v>
      </c>
      <c r="AR487" s="15">
        <f t="shared" si="195"/>
        <v>0</v>
      </c>
      <c r="AS487" s="15">
        <f t="shared" si="196"/>
        <v>1</v>
      </c>
      <c r="AT487" s="22">
        <f t="shared" si="197"/>
        <v>0</v>
      </c>
      <c r="AU487" s="22">
        <f t="shared" si="198"/>
        <v>0</v>
      </c>
    </row>
    <row r="488" spans="1:47" x14ac:dyDescent="0.25">
      <c r="A488" t="s">
        <v>1221</v>
      </c>
      <c r="B488" s="35">
        <v>3</v>
      </c>
      <c r="H488" s="35">
        <v>3</v>
      </c>
      <c r="K488" s="17">
        <v>3</v>
      </c>
      <c r="N488" s="17">
        <v>3</v>
      </c>
      <c r="X488" s="24">
        <v>6</v>
      </c>
      <c r="Z488" s="33">
        <f t="shared" si="177"/>
        <v>1</v>
      </c>
      <c r="AA488" s="33">
        <f t="shared" si="178"/>
        <v>0</v>
      </c>
      <c r="AB488" s="33">
        <f t="shared" si="179"/>
        <v>0</v>
      </c>
      <c r="AC488" s="33">
        <f t="shared" si="180"/>
        <v>0</v>
      </c>
      <c r="AD488" s="33">
        <f t="shared" si="181"/>
        <v>0</v>
      </c>
      <c r="AE488" s="33">
        <f t="shared" si="182"/>
        <v>0</v>
      </c>
      <c r="AF488" s="33">
        <f t="shared" si="183"/>
        <v>1</v>
      </c>
      <c r="AG488" s="31">
        <f t="shared" si="184"/>
        <v>0</v>
      </c>
      <c r="AH488" s="31">
        <f t="shared" si="185"/>
        <v>0</v>
      </c>
      <c r="AI488" s="31">
        <f t="shared" si="186"/>
        <v>1</v>
      </c>
      <c r="AJ488" s="31">
        <f t="shared" si="187"/>
        <v>0</v>
      </c>
      <c r="AK488" s="31">
        <f t="shared" si="188"/>
        <v>0</v>
      </c>
      <c r="AL488" s="31">
        <f t="shared" si="189"/>
        <v>1</v>
      </c>
      <c r="AM488" s="13">
        <f t="shared" si="190"/>
        <v>0</v>
      </c>
      <c r="AN488" s="13">
        <f t="shared" si="191"/>
        <v>0</v>
      </c>
      <c r="AO488" s="15">
        <f t="shared" si="192"/>
        <v>0</v>
      </c>
      <c r="AP488" s="15">
        <f t="shared" si="193"/>
        <v>0</v>
      </c>
      <c r="AQ488" s="15">
        <f t="shared" si="194"/>
        <v>0</v>
      </c>
      <c r="AR488" s="15">
        <f t="shared" si="195"/>
        <v>0</v>
      </c>
      <c r="AS488" s="15">
        <f t="shared" si="196"/>
        <v>0</v>
      </c>
      <c r="AT488" s="22">
        <f t="shared" si="197"/>
        <v>0</v>
      </c>
      <c r="AU488" s="22">
        <f t="shared" si="198"/>
        <v>0</v>
      </c>
    </row>
    <row r="489" spans="1:47" x14ac:dyDescent="0.25">
      <c r="A489" t="s">
        <v>1222</v>
      </c>
      <c r="B489" s="35">
        <v>3</v>
      </c>
      <c r="H489" s="35">
        <v>3</v>
      </c>
      <c r="K489" s="17">
        <v>3</v>
      </c>
      <c r="N489" s="17">
        <v>3</v>
      </c>
      <c r="X489" s="24">
        <v>6</v>
      </c>
      <c r="Z489" s="33">
        <f t="shared" si="177"/>
        <v>1</v>
      </c>
      <c r="AA489" s="33">
        <f t="shared" si="178"/>
        <v>0</v>
      </c>
      <c r="AB489" s="33">
        <f t="shared" si="179"/>
        <v>0</v>
      </c>
      <c r="AC489" s="33">
        <f t="shared" si="180"/>
        <v>0</v>
      </c>
      <c r="AD489" s="33">
        <f t="shared" si="181"/>
        <v>0</v>
      </c>
      <c r="AE489" s="33">
        <f t="shared" si="182"/>
        <v>0</v>
      </c>
      <c r="AF489" s="33">
        <f t="shared" si="183"/>
        <v>1</v>
      </c>
      <c r="AG489" s="31">
        <f t="shared" si="184"/>
        <v>0</v>
      </c>
      <c r="AH489" s="31">
        <f t="shared" si="185"/>
        <v>0</v>
      </c>
      <c r="AI489" s="31">
        <f t="shared" si="186"/>
        <v>1</v>
      </c>
      <c r="AJ489" s="31">
        <f t="shared" si="187"/>
        <v>0</v>
      </c>
      <c r="AK489" s="31">
        <f t="shared" si="188"/>
        <v>0</v>
      </c>
      <c r="AL489" s="31">
        <f t="shared" si="189"/>
        <v>1</v>
      </c>
      <c r="AM489" s="13">
        <f t="shared" si="190"/>
        <v>0</v>
      </c>
      <c r="AN489" s="13">
        <f t="shared" si="191"/>
        <v>0</v>
      </c>
      <c r="AO489" s="15">
        <f t="shared" si="192"/>
        <v>0</v>
      </c>
      <c r="AP489" s="15">
        <f t="shared" si="193"/>
        <v>0</v>
      </c>
      <c r="AQ489" s="15">
        <f t="shared" si="194"/>
        <v>0</v>
      </c>
      <c r="AR489" s="15">
        <f t="shared" si="195"/>
        <v>0</v>
      </c>
      <c r="AS489" s="15">
        <f t="shared" si="196"/>
        <v>0</v>
      </c>
      <c r="AT489" s="22">
        <f t="shared" si="197"/>
        <v>0</v>
      </c>
      <c r="AU489" s="22">
        <f t="shared" si="198"/>
        <v>0</v>
      </c>
    </row>
    <row r="490" spans="1:47" x14ac:dyDescent="0.25">
      <c r="A490" t="s">
        <v>1223</v>
      </c>
      <c r="Q490" s="15">
        <v>2</v>
      </c>
      <c r="U490" s="15">
        <v>2</v>
      </c>
      <c r="X490" s="24">
        <v>2</v>
      </c>
      <c r="Z490" s="33">
        <f t="shared" si="177"/>
        <v>0</v>
      </c>
      <c r="AA490" s="33">
        <f t="shared" si="178"/>
        <v>0</v>
      </c>
      <c r="AB490" s="33">
        <f t="shared" si="179"/>
        <v>0</v>
      </c>
      <c r="AC490" s="33">
        <f t="shared" si="180"/>
        <v>0</v>
      </c>
      <c r="AD490" s="33">
        <f t="shared" si="181"/>
        <v>0</v>
      </c>
      <c r="AE490" s="33">
        <f t="shared" si="182"/>
        <v>0</v>
      </c>
      <c r="AF490" s="33">
        <f t="shared" si="183"/>
        <v>0</v>
      </c>
      <c r="AG490" s="31">
        <f t="shared" si="184"/>
        <v>0</v>
      </c>
      <c r="AH490" s="31">
        <f t="shared" si="185"/>
        <v>0</v>
      </c>
      <c r="AI490" s="31">
        <f t="shared" si="186"/>
        <v>0</v>
      </c>
      <c r="AJ490" s="31">
        <f t="shared" si="187"/>
        <v>0</v>
      </c>
      <c r="AK490" s="31">
        <f t="shared" si="188"/>
        <v>0</v>
      </c>
      <c r="AL490" s="31">
        <f t="shared" si="189"/>
        <v>0</v>
      </c>
      <c r="AM490" s="13">
        <f t="shared" si="190"/>
        <v>0</v>
      </c>
      <c r="AN490" s="13">
        <f t="shared" si="191"/>
        <v>0</v>
      </c>
      <c r="AO490" s="15">
        <f t="shared" si="192"/>
        <v>1</v>
      </c>
      <c r="AP490" s="15">
        <f t="shared" si="193"/>
        <v>0</v>
      </c>
      <c r="AQ490" s="15">
        <f t="shared" si="194"/>
        <v>0</v>
      </c>
      <c r="AR490" s="15">
        <f t="shared" si="195"/>
        <v>0</v>
      </c>
      <c r="AS490" s="15">
        <f t="shared" si="196"/>
        <v>1</v>
      </c>
      <c r="AT490" s="22">
        <f t="shared" si="197"/>
        <v>0</v>
      </c>
      <c r="AU490" s="22">
        <f t="shared" si="198"/>
        <v>0</v>
      </c>
    </row>
    <row r="491" spans="1:47" x14ac:dyDescent="0.25">
      <c r="A491" t="s">
        <v>1224</v>
      </c>
      <c r="B491" s="35">
        <v>3</v>
      </c>
      <c r="H491" s="35">
        <v>3</v>
      </c>
      <c r="Q491" s="15">
        <v>3</v>
      </c>
      <c r="U491" s="15">
        <v>3</v>
      </c>
      <c r="X491" s="24">
        <v>6</v>
      </c>
      <c r="Z491" s="33">
        <f t="shared" si="177"/>
        <v>1</v>
      </c>
      <c r="AA491" s="33">
        <f t="shared" si="178"/>
        <v>0</v>
      </c>
      <c r="AB491" s="33">
        <f t="shared" si="179"/>
        <v>0</v>
      </c>
      <c r="AC491" s="33">
        <f t="shared" si="180"/>
        <v>0</v>
      </c>
      <c r="AD491" s="33">
        <f t="shared" si="181"/>
        <v>0</v>
      </c>
      <c r="AE491" s="33">
        <f t="shared" si="182"/>
        <v>0</v>
      </c>
      <c r="AF491" s="33">
        <f t="shared" si="183"/>
        <v>1</v>
      </c>
      <c r="AG491" s="31">
        <f t="shared" si="184"/>
        <v>0</v>
      </c>
      <c r="AH491" s="31">
        <f t="shared" si="185"/>
        <v>0</v>
      </c>
      <c r="AI491" s="31">
        <f t="shared" si="186"/>
        <v>0</v>
      </c>
      <c r="AJ491" s="31">
        <f t="shared" si="187"/>
        <v>0</v>
      </c>
      <c r="AK491" s="31">
        <f t="shared" si="188"/>
        <v>0</v>
      </c>
      <c r="AL491" s="31">
        <f t="shared" si="189"/>
        <v>0</v>
      </c>
      <c r="AM491" s="13">
        <f t="shared" si="190"/>
        <v>0</v>
      </c>
      <c r="AN491" s="13">
        <f t="shared" si="191"/>
        <v>0</v>
      </c>
      <c r="AO491" s="15">
        <f t="shared" si="192"/>
        <v>1</v>
      </c>
      <c r="AP491" s="15">
        <f t="shared" si="193"/>
        <v>0</v>
      </c>
      <c r="AQ491" s="15">
        <f t="shared" si="194"/>
        <v>0</v>
      </c>
      <c r="AR491" s="15">
        <f t="shared" si="195"/>
        <v>0</v>
      </c>
      <c r="AS491" s="15">
        <f t="shared" si="196"/>
        <v>1</v>
      </c>
      <c r="AT491" s="22">
        <f t="shared" si="197"/>
        <v>0</v>
      </c>
      <c r="AU491" s="22">
        <f t="shared" si="198"/>
        <v>0</v>
      </c>
    </row>
    <row r="492" spans="1:47" x14ac:dyDescent="0.25">
      <c r="A492" t="s">
        <v>1225</v>
      </c>
      <c r="E492" s="35">
        <v>2</v>
      </c>
      <c r="H492" s="35">
        <v>2</v>
      </c>
      <c r="X492" s="24">
        <v>2</v>
      </c>
      <c r="Z492" s="33">
        <f t="shared" si="177"/>
        <v>0</v>
      </c>
      <c r="AA492" s="33">
        <f t="shared" si="178"/>
        <v>0</v>
      </c>
      <c r="AB492" s="33">
        <f t="shared" si="179"/>
        <v>0</v>
      </c>
      <c r="AC492" s="33">
        <f t="shared" si="180"/>
        <v>1</v>
      </c>
      <c r="AD492" s="33">
        <f t="shared" si="181"/>
        <v>0</v>
      </c>
      <c r="AE492" s="33">
        <f t="shared" si="182"/>
        <v>0</v>
      </c>
      <c r="AF492" s="33">
        <f t="shared" si="183"/>
        <v>1</v>
      </c>
      <c r="AG492" s="31">
        <f t="shared" si="184"/>
        <v>0</v>
      </c>
      <c r="AH492" s="31">
        <f t="shared" si="185"/>
        <v>0</v>
      </c>
      <c r="AI492" s="31">
        <f t="shared" si="186"/>
        <v>0</v>
      </c>
      <c r="AJ492" s="31">
        <f t="shared" si="187"/>
        <v>0</v>
      </c>
      <c r="AK492" s="31">
        <f t="shared" si="188"/>
        <v>0</v>
      </c>
      <c r="AL492" s="31">
        <f t="shared" si="189"/>
        <v>0</v>
      </c>
      <c r="AM492" s="13">
        <f t="shared" si="190"/>
        <v>0</v>
      </c>
      <c r="AN492" s="13">
        <f t="shared" si="191"/>
        <v>0</v>
      </c>
      <c r="AO492" s="15">
        <f t="shared" si="192"/>
        <v>0</v>
      </c>
      <c r="AP492" s="15">
        <f t="shared" si="193"/>
        <v>0</v>
      </c>
      <c r="AQ492" s="15">
        <f t="shared" si="194"/>
        <v>0</v>
      </c>
      <c r="AR492" s="15">
        <f t="shared" si="195"/>
        <v>0</v>
      </c>
      <c r="AS492" s="15">
        <f t="shared" si="196"/>
        <v>0</v>
      </c>
      <c r="AT492" s="22">
        <f t="shared" si="197"/>
        <v>0</v>
      </c>
      <c r="AU492" s="22">
        <f t="shared" si="198"/>
        <v>0</v>
      </c>
    </row>
    <row r="493" spans="1:47" x14ac:dyDescent="0.25">
      <c r="A493" t="s">
        <v>1226</v>
      </c>
      <c r="B493" s="35">
        <v>1</v>
      </c>
      <c r="H493" s="35">
        <v>1</v>
      </c>
      <c r="X493" s="24">
        <v>1</v>
      </c>
      <c r="Z493" s="33">
        <f t="shared" si="177"/>
        <v>1</v>
      </c>
      <c r="AA493" s="33">
        <f t="shared" si="178"/>
        <v>0</v>
      </c>
      <c r="AB493" s="33">
        <f t="shared" si="179"/>
        <v>0</v>
      </c>
      <c r="AC493" s="33">
        <f t="shared" si="180"/>
        <v>0</v>
      </c>
      <c r="AD493" s="33">
        <f t="shared" si="181"/>
        <v>0</v>
      </c>
      <c r="AE493" s="33">
        <f t="shared" si="182"/>
        <v>0</v>
      </c>
      <c r="AF493" s="33">
        <f t="shared" si="183"/>
        <v>1</v>
      </c>
      <c r="AG493" s="31">
        <f t="shared" si="184"/>
        <v>0</v>
      </c>
      <c r="AH493" s="31">
        <f t="shared" si="185"/>
        <v>0</v>
      </c>
      <c r="AI493" s="31">
        <f t="shared" si="186"/>
        <v>0</v>
      </c>
      <c r="AJ493" s="31">
        <f t="shared" si="187"/>
        <v>0</v>
      </c>
      <c r="AK493" s="31">
        <f t="shared" si="188"/>
        <v>0</v>
      </c>
      <c r="AL493" s="31">
        <f t="shared" si="189"/>
        <v>0</v>
      </c>
      <c r="AM493" s="13">
        <f t="shared" si="190"/>
        <v>0</v>
      </c>
      <c r="AN493" s="13">
        <f t="shared" si="191"/>
        <v>0</v>
      </c>
      <c r="AO493" s="15">
        <f t="shared" si="192"/>
        <v>0</v>
      </c>
      <c r="AP493" s="15">
        <f t="shared" si="193"/>
        <v>0</v>
      </c>
      <c r="AQ493" s="15">
        <f t="shared" si="194"/>
        <v>0</v>
      </c>
      <c r="AR493" s="15">
        <f t="shared" si="195"/>
        <v>0</v>
      </c>
      <c r="AS493" s="15">
        <f t="shared" si="196"/>
        <v>0</v>
      </c>
      <c r="AT493" s="22">
        <f t="shared" si="197"/>
        <v>0</v>
      </c>
      <c r="AU493" s="22">
        <f t="shared" si="198"/>
        <v>0</v>
      </c>
    </row>
    <row r="494" spans="1:47" x14ac:dyDescent="0.25">
      <c r="A494" t="s">
        <v>1227</v>
      </c>
      <c r="B494" s="35">
        <v>3</v>
      </c>
      <c r="H494" s="35">
        <v>3</v>
      </c>
      <c r="X494" s="24">
        <v>3</v>
      </c>
      <c r="Z494" s="33">
        <f t="shared" si="177"/>
        <v>1</v>
      </c>
      <c r="AA494" s="33">
        <f t="shared" si="178"/>
        <v>0</v>
      </c>
      <c r="AB494" s="33">
        <f t="shared" si="179"/>
        <v>0</v>
      </c>
      <c r="AC494" s="33">
        <f t="shared" si="180"/>
        <v>0</v>
      </c>
      <c r="AD494" s="33">
        <f t="shared" si="181"/>
        <v>0</v>
      </c>
      <c r="AE494" s="33">
        <f t="shared" si="182"/>
        <v>0</v>
      </c>
      <c r="AF494" s="33">
        <f t="shared" si="183"/>
        <v>1</v>
      </c>
      <c r="AG494" s="31">
        <f t="shared" si="184"/>
        <v>0</v>
      </c>
      <c r="AH494" s="31">
        <f t="shared" si="185"/>
        <v>0</v>
      </c>
      <c r="AI494" s="31">
        <f t="shared" si="186"/>
        <v>0</v>
      </c>
      <c r="AJ494" s="31">
        <f t="shared" si="187"/>
        <v>0</v>
      </c>
      <c r="AK494" s="31">
        <f t="shared" si="188"/>
        <v>0</v>
      </c>
      <c r="AL494" s="31">
        <f t="shared" si="189"/>
        <v>0</v>
      </c>
      <c r="AM494" s="13">
        <f t="shared" si="190"/>
        <v>0</v>
      </c>
      <c r="AN494" s="13">
        <f t="shared" si="191"/>
        <v>0</v>
      </c>
      <c r="AO494" s="15">
        <f t="shared" si="192"/>
        <v>0</v>
      </c>
      <c r="AP494" s="15">
        <f t="shared" si="193"/>
        <v>0</v>
      </c>
      <c r="AQ494" s="15">
        <f t="shared" si="194"/>
        <v>0</v>
      </c>
      <c r="AR494" s="15">
        <f t="shared" si="195"/>
        <v>0</v>
      </c>
      <c r="AS494" s="15">
        <f t="shared" si="196"/>
        <v>0</v>
      </c>
      <c r="AT494" s="22">
        <f t="shared" si="197"/>
        <v>0</v>
      </c>
      <c r="AU494" s="22">
        <f t="shared" si="198"/>
        <v>0</v>
      </c>
    </row>
    <row r="495" spans="1:47" x14ac:dyDescent="0.25">
      <c r="A495" t="s">
        <v>1229</v>
      </c>
      <c r="Q495" s="15">
        <v>1</v>
      </c>
      <c r="U495" s="15">
        <v>1</v>
      </c>
      <c r="X495" s="24">
        <v>1</v>
      </c>
      <c r="Z495" s="33">
        <f t="shared" si="177"/>
        <v>0</v>
      </c>
      <c r="AA495" s="33">
        <f t="shared" si="178"/>
        <v>0</v>
      </c>
      <c r="AB495" s="33">
        <f t="shared" si="179"/>
        <v>0</v>
      </c>
      <c r="AC495" s="33">
        <f t="shared" si="180"/>
        <v>0</v>
      </c>
      <c r="AD495" s="33">
        <f t="shared" si="181"/>
        <v>0</v>
      </c>
      <c r="AE495" s="33">
        <f t="shared" si="182"/>
        <v>0</v>
      </c>
      <c r="AF495" s="33">
        <f t="shared" si="183"/>
        <v>0</v>
      </c>
      <c r="AG495" s="31">
        <f t="shared" si="184"/>
        <v>0</v>
      </c>
      <c r="AH495" s="31">
        <f t="shared" si="185"/>
        <v>0</v>
      </c>
      <c r="AI495" s="31">
        <f t="shared" si="186"/>
        <v>0</v>
      </c>
      <c r="AJ495" s="31">
        <f t="shared" si="187"/>
        <v>0</v>
      </c>
      <c r="AK495" s="31">
        <f t="shared" si="188"/>
        <v>0</v>
      </c>
      <c r="AL495" s="31">
        <f t="shared" si="189"/>
        <v>0</v>
      </c>
      <c r="AM495" s="13">
        <f t="shared" si="190"/>
        <v>0</v>
      </c>
      <c r="AN495" s="13">
        <f t="shared" si="191"/>
        <v>0</v>
      </c>
      <c r="AO495" s="15">
        <f t="shared" si="192"/>
        <v>1</v>
      </c>
      <c r="AP495" s="15">
        <f t="shared" si="193"/>
        <v>0</v>
      </c>
      <c r="AQ495" s="15">
        <f t="shared" si="194"/>
        <v>0</v>
      </c>
      <c r="AR495" s="15">
        <f t="shared" si="195"/>
        <v>0</v>
      </c>
      <c r="AS495" s="15">
        <f t="shared" si="196"/>
        <v>1</v>
      </c>
      <c r="AT495" s="22">
        <f t="shared" si="197"/>
        <v>0</v>
      </c>
      <c r="AU495" s="22">
        <f t="shared" si="198"/>
        <v>0</v>
      </c>
    </row>
    <row r="496" spans="1:47" x14ac:dyDescent="0.25">
      <c r="A496" t="s">
        <v>1230</v>
      </c>
      <c r="B496" s="35">
        <v>1</v>
      </c>
      <c r="H496" s="35">
        <v>1</v>
      </c>
      <c r="X496" s="24">
        <v>1</v>
      </c>
      <c r="Z496" s="33">
        <f t="shared" si="177"/>
        <v>1</v>
      </c>
      <c r="AA496" s="33">
        <f t="shared" si="178"/>
        <v>0</v>
      </c>
      <c r="AB496" s="33">
        <f t="shared" si="179"/>
        <v>0</v>
      </c>
      <c r="AC496" s="33">
        <f t="shared" si="180"/>
        <v>0</v>
      </c>
      <c r="AD496" s="33">
        <f t="shared" si="181"/>
        <v>0</v>
      </c>
      <c r="AE496" s="33">
        <f t="shared" si="182"/>
        <v>0</v>
      </c>
      <c r="AF496" s="33">
        <f t="shared" si="183"/>
        <v>1</v>
      </c>
      <c r="AG496" s="31">
        <f t="shared" si="184"/>
        <v>0</v>
      </c>
      <c r="AH496" s="31">
        <f t="shared" si="185"/>
        <v>0</v>
      </c>
      <c r="AI496" s="31">
        <f t="shared" si="186"/>
        <v>0</v>
      </c>
      <c r="AJ496" s="31">
        <f t="shared" si="187"/>
        <v>0</v>
      </c>
      <c r="AK496" s="31">
        <f t="shared" si="188"/>
        <v>0</v>
      </c>
      <c r="AL496" s="31">
        <f t="shared" si="189"/>
        <v>0</v>
      </c>
      <c r="AM496" s="13">
        <f t="shared" si="190"/>
        <v>0</v>
      </c>
      <c r="AN496" s="13">
        <f t="shared" si="191"/>
        <v>0</v>
      </c>
      <c r="AO496" s="15">
        <f t="shared" si="192"/>
        <v>0</v>
      </c>
      <c r="AP496" s="15">
        <f t="shared" si="193"/>
        <v>0</v>
      </c>
      <c r="AQ496" s="15">
        <f t="shared" si="194"/>
        <v>0</v>
      </c>
      <c r="AR496" s="15">
        <f t="shared" si="195"/>
        <v>0</v>
      </c>
      <c r="AS496" s="15">
        <f t="shared" si="196"/>
        <v>0</v>
      </c>
      <c r="AT496" s="22">
        <f t="shared" si="197"/>
        <v>0</v>
      </c>
      <c r="AU496" s="22">
        <f t="shared" si="198"/>
        <v>0</v>
      </c>
    </row>
    <row r="497" spans="1:47" x14ac:dyDescent="0.25">
      <c r="A497" t="s">
        <v>1231</v>
      </c>
      <c r="B497" s="35">
        <v>1</v>
      </c>
      <c r="H497" s="35">
        <v>1</v>
      </c>
      <c r="X497" s="24">
        <v>1</v>
      </c>
      <c r="Z497" s="33">
        <f t="shared" si="177"/>
        <v>1</v>
      </c>
      <c r="AA497" s="33">
        <f t="shared" si="178"/>
        <v>0</v>
      </c>
      <c r="AB497" s="33">
        <f t="shared" si="179"/>
        <v>0</v>
      </c>
      <c r="AC497" s="33">
        <f t="shared" si="180"/>
        <v>0</v>
      </c>
      <c r="AD497" s="33">
        <f t="shared" si="181"/>
        <v>0</v>
      </c>
      <c r="AE497" s="33">
        <f t="shared" si="182"/>
        <v>0</v>
      </c>
      <c r="AF497" s="33">
        <f t="shared" si="183"/>
        <v>1</v>
      </c>
      <c r="AG497" s="31">
        <f t="shared" si="184"/>
        <v>0</v>
      </c>
      <c r="AH497" s="31">
        <f t="shared" si="185"/>
        <v>0</v>
      </c>
      <c r="AI497" s="31">
        <f t="shared" si="186"/>
        <v>0</v>
      </c>
      <c r="AJ497" s="31">
        <f t="shared" si="187"/>
        <v>0</v>
      </c>
      <c r="AK497" s="31">
        <f t="shared" si="188"/>
        <v>0</v>
      </c>
      <c r="AL497" s="31">
        <f t="shared" si="189"/>
        <v>0</v>
      </c>
      <c r="AM497" s="13">
        <f t="shared" si="190"/>
        <v>0</v>
      </c>
      <c r="AN497" s="13">
        <f t="shared" si="191"/>
        <v>0</v>
      </c>
      <c r="AO497" s="15">
        <f t="shared" si="192"/>
        <v>0</v>
      </c>
      <c r="AP497" s="15">
        <f t="shared" si="193"/>
        <v>0</v>
      </c>
      <c r="AQ497" s="15">
        <f t="shared" si="194"/>
        <v>0</v>
      </c>
      <c r="AR497" s="15">
        <f t="shared" si="195"/>
        <v>0</v>
      </c>
      <c r="AS497" s="15">
        <f t="shared" si="196"/>
        <v>0</v>
      </c>
      <c r="AT497" s="22">
        <f t="shared" si="197"/>
        <v>0</v>
      </c>
      <c r="AU497" s="22">
        <f t="shared" si="198"/>
        <v>0</v>
      </c>
    </row>
    <row r="498" spans="1:47" x14ac:dyDescent="0.25">
      <c r="A498" t="s">
        <v>1234</v>
      </c>
      <c r="B498" s="35">
        <v>1</v>
      </c>
      <c r="H498" s="35">
        <v>1</v>
      </c>
      <c r="X498" s="24">
        <v>1</v>
      </c>
      <c r="Z498" s="33">
        <f t="shared" si="177"/>
        <v>1</v>
      </c>
      <c r="AA498" s="33">
        <f t="shared" si="178"/>
        <v>0</v>
      </c>
      <c r="AB498" s="33">
        <f t="shared" si="179"/>
        <v>0</v>
      </c>
      <c r="AC498" s="33">
        <f t="shared" si="180"/>
        <v>0</v>
      </c>
      <c r="AD498" s="33">
        <f t="shared" si="181"/>
        <v>0</v>
      </c>
      <c r="AE498" s="33">
        <f t="shared" si="182"/>
        <v>0</v>
      </c>
      <c r="AF498" s="33">
        <f t="shared" si="183"/>
        <v>1</v>
      </c>
      <c r="AG498" s="31">
        <f t="shared" si="184"/>
        <v>0</v>
      </c>
      <c r="AH498" s="31">
        <f t="shared" si="185"/>
        <v>0</v>
      </c>
      <c r="AI498" s="31">
        <f t="shared" si="186"/>
        <v>0</v>
      </c>
      <c r="AJ498" s="31">
        <f t="shared" si="187"/>
        <v>0</v>
      </c>
      <c r="AK498" s="31">
        <f t="shared" si="188"/>
        <v>0</v>
      </c>
      <c r="AL498" s="31">
        <f t="shared" si="189"/>
        <v>0</v>
      </c>
      <c r="AM498" s="13">
        <f t="shared" si="190"/>
        <v>0</v>
      </c>
      <c r="AN498" s="13">
        <f t="shared" si="191"/>
        <v>0</v>
      </c>
      <c r="AO498" s="15">
        <f t="shared" si="192"/>
        <v>0</v>
      </c>
      <c r="AP498" s="15">
        <f t="shared" si="193"/>
        <v>0</v>
      </c>
      <c r="AQ498" s="15">
        <f t="shared" si="194"/>
        <v>0</v>
      </c>
      <c r="AR498" s="15">
        <f t="shared" si="195"/>
        <v>0</v>
      </c>
      <c r="AS498" s="15">
        <f t="shared" si="196"/>
        <v>0</v>
      </c>
      <c r="AT498" s="22">
        <f t="shared" si="197"/>
        <v>0</v>
      </c>
      <c r="AU498" s="22">
        <f t="shared" si="198"/>
        <v>0</v>
      </c>
    </row>
    <row r="499" spans="1:47" x14ac:dyDescent="0.25">
      <c r="A499" t="s">
        <v>1235</v>
      </c>
      <c r="B499" s="35">
        <v>1</v>
      </c>
      <c r="H499" s="35">
        <v>1</v>
      </c>
      <c r="Q499" s="15">
        <v>1</v>
      </c>
      <c r="U499" s="15">
        <v>1</v>
      </c>
      <c r="X499" s="24">
        <v>2</v>
      </c>
      <c r="Z499" s="33">
        <f t="shared" si="177"/>
        <v>1</v>
      </c>
      <c r="AA499" s="33">
        <f t="shared" si="178"/>
        <v>0</v>
      </c>
      <c r="AB499" s="33">
        <f t="shared" si="179"/>
        <v>0</v>
      </c>
      <c r="AC499" s="33">
        <f t="shared" si="180"/>
        <v>0</v>
      </c>
      <c r="AD499" s="33">
        <f t="shared" si="181"/>
        <v>0</v>
      </c>
      <c r="AE499" s="33">
        <f t="shared" si="182"/>
        <v>0</v>
      </c>
      <c r="AF499" s="33">
        <f t="shared" si="183"/>
        <v>1</v>
      </c>
      <c r="AG499" s="31">
        <f t="shared" si="184"/>
        <v>0</v>
      </c>
      <c r="AH499" s="31">
        <f t="shared" si="185"/>
        <v>0</v>
      </c>
      <c r="AI499" s="31">
        <f t="shared" si="186"/>
        <v>0</v>
      </c>
      <c r="AJ499" s="31">
        <f t="shared" si="187"/>
        <v>0</v>
      </c>
      <c r="AK499" s="31">
        <f t="shared" si="188"/>
        <v>0</v>
      </c>
      <c r="AL499" s="31">
        <f t="shared" si="189"/>
        <v>0</v>
      </c>
      <c r="AM499" s="13">
        <f t="shared" si="190"/>
        <v>0</v>
      </c>
      <c r="AN499" s="13">
        <f t="shared" si="191"/>
        <v>0</v>
      </c>
      <c r="AO499" s="15">
        <f t="shared" si="192"/>
        <v>1</v>
      </c>
      <c r="AP499" s="15">
        <f t="shared" si="193"/>
        <v>0</v>
      </c>
      <c r="AQ499" s="15">
        <f t="shared" si="194"/>
        <v>0</v>
      </c>
      <c r="AR499" s="15">
        <f t="shared" si="195"/>
        <v>0</v>
      </c>
      <c r="AS499" s="15">
        <f t="shared" si="196"/>
        <v>1</v>
      </c>
      <c r="AT499" s="22">
        <f t="shared" si="197"/>
        <v>0</v>
      </c>
      <c r="AU499" s="22">
        <f t="shared" si="198"/>
        <v>0</v>
      </c>
    </row>
    <row r="500" spans="1:47" x14ac:dyDescent="0.25">
      <c r="A500" t="s">
        <v>1236</v>
      </c>
      <c r="B500" s="35">
        <v>2</v>
      </c>
      <c r="H500" s="35">
        <v>2</v>
      </c>
      <c r="X500" s="24">
        <v>2</v>
      </c>
      <c r="Z500" s="33">
        <f t="shared" si="177"/>
        <v>1</v>
      </c>
      <c r="AA500" s="33">
        <f t="shared" si="178"/>
        <v>0</v>
      </c>
      <c r="AB500" s="33">
        <f t="shared" si="179"/>
        <v>0</v>
      </c>
      <c r="AC500" s="33">
        <f t="shared" si="180"/>
        <v>0</v>
      </c>
      <c r="AD500" s="33">
        <f t="shared" si="181"/>
        <v>0</v>
      </c>
      <c r="AE500" s="33">
        <f t="shared" si="182"/>
        <v>0</v>
      </c>
      <c r="AF500" s="33">
        <f t="shared" si="183"/>
        <v>1</v>
      </c>
      <c r="AG500" s="31">
        <f t="shared" si="184"/>
        <v>0</v>
      </c>
      <c r="AH500" s="31">
        <f t="shared" si="185"/>
        <v>0</v>
      </c>
      <c r="AI500" s="31">
        <f t="shared" si="186"/>
        <v>0</v>
      </c>
      <c r="AJ500" s="31">
        <f t="shared" si="187"/>
        <v>0</v>
      </c>
      <c r="AK500" s="31">
        <f t="shared" si="188"/>
        <v>0</v>
      </c>
      <c r="AL500" s="31">
        <f t="shared" si="189"/>
        <v>0</v>
      </c>
      <c r="AM500" s="13">
        <f t="shared" si="190"/>
        <v>0</v>
      </c>
      <c r="AN500" s="13">
        <f t="shared" si="191"/>
        <v>0</v>
      </c>
      <c r="AO500" s="15">
        <f t="shared" si="192"/>
        <v>0</v>
      </c>
      <c r="AP500" s="15">
        <f t="shared" si="193"/>
        <v>0</v>
      </c>
      <c r="AQ500" s="15">
        <f t="shared" si="194"/>
        <v>0</v>
      </c>
      <c r="AR500" s="15">
        <f t="shared" si="195"/>
        <v>0</v>
      </c>
      <c r="AS500" s="15">
        <f t="shared" si="196"/>
        <v>0</v>
      </c>
      <c r="AT500" s="22">
        <f t="shared" si="197"/>
        <v>0</v>
      </c>
      <c r="AU500" s="22">
        <f t="shared" si="198"/>
        <v>0</v>
      </c>
    </row>
    <row r="501" spans="1:47" x14ac:dyDescent="0.25">
      <c r="A501" t="s">
        <v>1239</v>
      </c>
      <c r="S501" s="15">
        <v>2</v>
      </c>
      <c r="U501" s="15">
        <v>2</v>
      </c>
      <c r="X501" s="24">
        <v>2</v>
      </c>
      <c r="Z501" s="33">
        <f t="shared" si="177"/>
        <v>0</v>
      </c>
      <c r="AA501" s="33">
        <f t="shared" si="178"/>
        <v>0</v>
      </c>
      <c r="AB501" s="33">
        <f t="shared" si="179"/>
        <v>0</v>
      </c>
      <c r="AC501" s="33">
        <f t="shared" si="180"/>
        <v>0</v>
      </c>
      <c r="AD501" s="33">
        <f t="shared" si="181"/>
        <v>0</v>
      </c>
      <c r="AE501" s="33">
        <f t="shared" si="182"/>
        <v>0</v>
      </c>
      <c r="AF501" s="33">
        <f t="shared" si="183"/>
        <v>0</v>
      </c>
      <c r="AG501" s="31">
        <f t="shared" si="184"/>
        <v>0</v>
      </c>
      <c r="AH501" s="31">
        <f t="shared" si="185"/>
        <v>0</v>
      </c>
      <c r="AI501" s="31">
        <f t="shared" si="186"/>
        <v>0</v>
      </c>
      <c r="AJ501" s="31">
        <f t="shared" si="187"/>
        <v>0</v>
      </c>
      <c r="AK501" s="31">
        <f t="shared" si="188"/>
        <v>0</v>
      </c>
      <c r="AL501" s="31">
        <f t="shared" si="189"/>
        <v>0</v>
      </c>
      <c r="AM501" s="13">
        <f t="shared" si="190"/>
        <v>0</v>
      </c>
      <c r="AN501" s="13">
        <f t="shared" si="191"/>
        <v>0</v>
      </c>
      <c r="AO501" s="15">
        <f t="shared" si="192"/>
        <v>0</v>
      </c>
      <c r="AP501" s="15">
        <f t="shared" si="193"/>
        <v>0</v>
      </c>
      <c r="AQ501" s="15">
        <f t="shared" si="194"/>
        <v>1</v>
      </c>
      <c r="AR501" s="15">
        <f t="shared" si="195"/>
        <v>0</v>
      </c>
      <c r="AS501" s="15">
        <f t="shared" si="196"/>
        <v>1</v>
      </c>
      <c r="AT501" s="22">
        <f t="shared" si="197"/>
        <v>0</v>
      </c>
      <c r="AU501" s="22">
        <f t="shared" si="198"/>
        <v>0</v>
      </c>
    </row>
    <row r="502" spans="1:47" x14ac:dyDescent="0.25">
      <c r="A502" t="s">
        <v>1241</v>
      </c>
      <c r="B502" s="35">
        <v>3</v>
      </c>
      <c r="H502" s="35">
        <v>3</v>
      </c>
      <c r="X502" s="24">
        <v>3</v>
      </c>
      <c r="Z502" s="33">
        <f t="shared" si="177"/>
        <v>1</v>
      </c>
      <c r="AA502" s="33">
        <f t="shared" si="178"/>
        <v>0</v>
      </c>
      <c r="AB502" s="33">
        <f t="shared" si="179"/>
        <v>0</v>
      </c>
      <c r="AC502" s="33">
        <f t="shared" si="180"/>
        <v>0</v>
      </c>
      <c r="AD502" s="33">
        <f t="shared" si="181"/>
        <v>0</v>
      </c>
      <c r="AE502" s="33">
        <f t="shared" si="182"/>
        <v>0</v>
      </c>
      <c r="AF502" s="33">
        <f t="shared" si="183"/>
        <v>1</v>
      </c>
      <c r="AG502" s="31">
        <f t="shared" si="184"/>
        <v>0</v>
      </c>
      <c r="AH502" s="31">
        <f t="shared" si="185"/>
        <v>0</v>
      </c>
      <c r="AI502" s="31">
        <f t="shared" si="186"/>
        <v>0</v>
      </c>
      <c r="AJ502" s="31">
        <f t="shared" si="187"/>
        <v>0</v>
      </c>
      <c r="AK502" s="31">
        <f t="shared" si="188"/>
        <v>0</v>
      </c>
      <c r="AL502" s="31">
        <f t="shared" si="189"/>
        <v>0</v>
      </c>
      <c r="AM502" s="13">
        <f t="shared" si="190"/>
        <v>0</v>
      </c>
      <c r="AN502" s="13">
        <f t="shared" si="191"/>
        <v>0</v>
      </c>
      <c r="AO502" s="15">
        <f t="shared" si="192"/>
        <v>0</v>
      </c>
      <c r="AP502" s="15">
        <f t="shared" si="193"/>
        <v>0</v>
      </c>
      <c r="AQ502" s="15">
        <f t="shared" si="194"/>
        <v>0</v>
      </c>
      <c r="AR502" s="15">
        <f t="shared" si="195"/>
        <v>0</v>
      </c>
      <c r="AS502" s="15">
        <f t="shared" si="196"/>
        <v>0</v>
      </c>
      <c r="AT502" s="22">
        <f t="shared" si="197"/>
        <v>0</v>
      </c>
      <c r="AU502" s="22">
        <f t="shared" si="198"/>
        <v>0</v>
      </c>
    </row>
    <row r="503" spans="1:47" x14ac:dyDescent="0.25">
      <c r="A503" t="s">
        <v>1242</v>
      </c>
      <c r="B503" s="35">
        <v>2</v>
      </c>
      <c r="H503" s="35">
        <v>2</v>
      </c>
      <c r="Q503" s="15">
        <v>2</v>
      </c>
      <c r="U503" s="15">
        <v>2</v>
      </c>
      <c r="X503" s="24">
        <v>4</v>
      </c>
      <c r="Z503" s="33">
        <f t="shared" si="177"/>
        <v>1</v>
      </c>
      <c r="AA503" s="33">
        <f t="shared" si="178"/>
        <v>0</v>
      </c>
      <c r="AB503" s="33">
        <f t="shared" si="179"/>
        <v>0</v>
      </c>
      <c r="AC503" s="33">
        <f t="shared" si="180"/>
        <v>0</v>
      </c>
      <c r="AD503" s="33">
        <f t="shared" si="181"/>
        <v>0</v>
      </c>
      <c r="AE503" s="33">
        <f t="shared" si="182"/>
        <v>0</v>
      </c>
      <c r="AF503" s="33">
        <f t="shared" si="183"/>
        <v>1</v>
      </c>
      <c r="AG503" s="31">
        <f t="shared" si="184"/>
        <v>0</v>
      </c>
      <c r="AH503" s="31">
        <f t="shared" si="185"/>
        <v>0</v>
      </c>
      <c r="AI503" s="31">
        <f t="shared" si="186"/>
        <v>0</v>
      </c>
      <c r="AJ503" s="31">
        <f t="shared" si="187"/>
        <v>0</v>
      </c>
      <c r="AK503" s="31">
        <f t="shared" si="188"/>
        <v>0</v>
      </c>
      <c r="AL503" s="31">
        <f t="shared" si="189"/>
        <v>0</v>
      </c>
      <c r="AM503" s="13">
        <f t="shared" si="190"/>
        <v>0</v>
      </c>
      <c r="AN503" s="13">
        <f t="shared" si="191"/>
        <v>0</v>
      </c>
      <c r="AO503" s="15">
        <f t="shared" si="192"/>
        <v>1</v>
      </c>
      <c r="AP503" s="15">
        <f t="shared" si="193"/>
        <v>0</v>
      </c>
      <c r="AQ503" s="15">
        <f t="shared" si="194"/>
        <v>0</v>
      </c>
      <c r="AR503" s="15">
        <f t="shared" si="195"/>
        <v>0</v>
      </c>
      <c r="AS503" s="15">
        <f t="shared" si="196"/>
        <v>1</v>
      </c>
      <c r="AT503" s="22">
        <f t="shared" si="197"/>
        <v>0</v>
      </c>
      <c r="AU503" s="22">
        <f t="shared" si="198"/>
        <v>0</v>
      </c>
    </row>
    <row r="504" spans="1:47" x14ac:dyDescent="0.25">
      <c r="A504" t="s">
        <v>1243</v>
      </c>
      <c r="E504" s="35">
        <v>2</v>
      </c>
      <c r="H504" s="35">
        <v>2</v>
      </c>
      <c r="X504" s="24">
        <v>2</v>
      </c>
      <c r="Z504" s="33">
        <f t="shared" si="177"/>
        <v>0</v>
      </c>
      <c r="AA504" s="33">
        <f t="shared" si="178"/>
        <v>0</v>
      </c>
      <c r="AB504" s="33">
        <f t="shared" si="179"/>
        <v>0</v>
      </c>
      <c r="AC504" s="33">
        <f t="shared" si="180"/>
        <v>1</v>
      </c>
      <c r="AD504" s="33">
        <f t="shared" si="181"/>
        <v>0</v>
      </c>
      <c r="AE504" s="33">
        <f t="shared" si="182"/>
        <v>0</v>
      </c>
      <c r="AF504" s="33">
        <f t="shared" si="183"/>
        <v>1</v>
      </c>
      <c r="AG504" s="31">
        <f t="shared" si="184"/>
        <v>0</v>
      </c>
      <c r="AH504" s="31">
        <f t="shared" si="185"/>
        <v>0</v>
      </c>
      <c r="AI504" s="31">
        <f t="shared" si="186"/>
        <v>0</v>
      </c>
      <c r="AJ504" s="31">
        <f t="shared" si="187"/>
        <v>0</v>
      </c>
      <c r="AK504" s="31">
        <f t="shared" si="188"/>
        <v>0</v>
      </c>
      <c r="AL504" s="31">
        <f t="shared" si="189"/>
        <v>0</v>
      </c>
      <c r="AM504" s="13">
        <f t="shared" si="190"/>
        <v>0</v>
      </c>
      <c r="AN504" s="13">
        <f t="shared" si="191"/>
        <v>0</v>
      </c>
      <c r="AO504" s="15">
        <f t="shared" si="192"/>
        <v>0</v>
      </c>
      <c r="AP504" s="15">
        <f t="shared" si="193"/>
        <v>0</v>
      </c>
      <c r="AQ504" s="15">
        <f t="shared" si="194"/>
        <v>0</v>
      </c>
      <c r="AR504" s="15">
        <f t="shared" si="195"/>
        <v>0</v>
      </c>
      <c r="AS504" s="15">
        <f t="shared" si="196"/>
        <v>0</v>
      </c>
      <c r="AT504" s="22">
        <f t="shared" si="197"/>
        <v>0</v>
      </c>
      <c r="AU504" s="22">
        <f t="shared" si="198"/>
        <v>0</v>
      </c>
    </row>
    <row r="505" spans="1:47" x14ac:dyDescent="0.25">
      <c r="A505" t="s">
        <v>1245</v>
      </c>
      <c r="B505" s="35">
        <v>2</v>
      </c>
      <c r="H505" s="35">
        <v>2</v>
      </c>
      <c r="Q505" s="15">
        <v>2</v>
      </c>
      <c r="U505" s="15">
        <v>2</v>
      </c>
      <c r="X505" s="24">
        <v>4</v>
      </c>
      <c r="Z505" s="33">
        <f t="shared" si="177"/>
        <v>1</v>
      </c>
      <c r="AA505" s="33">
        <f t="shared" si="178"/>
        <v>0</v>
      </c>
      <c r="AB505" s="33">
        <f t="shared" si="179"/>
        <v>0</v>
      </c>
      <c r="AC505" s="33">
        <f t="shared" si="180"/>
        <v>0</v>
      </c>
      <c r="AD505" s="33">
        <f t="shared" si="181"/>
        <v>0</v>
      </c>
      <c r="AE505" s="33">
        <f t="shared" si="182"/>
        <v>0</v>
      </c>
      <c r="AF505" s="33">
        <f t="shared" si="183"/>
        <v>1</v>
      </c>
      <c r="AG505" s="31">
        <f t="shared" si="184"/>
        <v>0</v>
      </c>
      <c r="AH505" s="31">
        <f t="shared" si="185"/>
        <v>0</v>
      </c>
      <c r="AI505" s="31">
        <f t="shared" si="186"/>
        <v>0</v>
      </c>
      <c r="AJ505" s="31">
        <f t="shared" si="187"/>
        <v>0</v>
      </c>
      <c r="AK505" s="31">
        <f t="shared" si="188"/>
        <v>0</v>
      </c>
      <c r="AL505" s="31">
        <f t="shared" si="189"/>
        <v>0</v>
      </c>
      <c r="AM505" s="13">
        <f t="shared" si="190"/>
        <v>0</v>
      </c>
      <c r="AN505" s="13">
        <f t="shared" si="191"/>
        <v>0</v>
      </c>
      <c r="AO505" s="15">
        <f t="shared" si="192"/>
        <v>1</v>
      </c>
      <c r="AP505" s="15">
        <f t="shared" si="193"/>
        <v>0</v>
      </c>
      <c r="AQ505" s="15">
        <f t="shared" si="194"/>
        <v>0</v>
      </c>
      <c r="AR505" s="15">
        <f t="shared" si="195"/>
        <v>0</v>
      </c>
      <c r="AS505" s="15">
        <f t="shared" si="196"/>
        <v>1</v>
      </c>
      <c r="AT505" s="22">
        <f t="shared" si="197"/>
        <v>0</v>
      </c>
      <c r="AU505" s="22">
        <f t="shared" si="198"/>
        <v>0</v>
      </c>
    </row>
    <row r="506" spans="1:47" x14ac:dyDescent="0.25">
      <c r="A506" t="s">
        <v>1247</v>
      </c>
      <c r="B506" s="35">
        <v>1</v>
      </c>
      <c r="H506" s="35">
        <v>1</v>
      </c>
      <c r="X506" s="24">
        <v>1</v>
      </c>
      <c r="Z506" s="33">
        <f t="shared" si="177"/>
        <v>1</v>
      </c>
      <c r="AA506" s="33">
        <f t="shared" si="178"/>
        <v>0</v>
      </c>
      <c r="AB506" s="33">
        <f t="shared" si="179"/>
        <v>0</v>
      </c>
      <c r="AC506" s="33">
        <f t="shared" si="180"/>
        <v>0</v>
      </c>
      <c r="AD506" s="33">
        <f t="shared" si="181"/>
        <v>0</v>
      </c>
      <c r="AE506" s="33">
        <f t="shared" si="182"/>
        <v>0</v>
      </c>
      <c r="AF506" s="33">
        <f t="shared" si="183"/>
        <v>1</v>
      </c>
      <c r="AG506" s="31">
        <f t="shared" si="184"/>
        <v>0</v>
      </c>
      <c r="AH506" s="31">
        <f t="shared" si="185"/>
        <v>0</v>
      </c>
      <c r="AI506" s="31">
        <f t="shared" si="186"/>
        <v>0</v>
      </c>
      <c r="AJ506" s="31">
        <f t="shared" si="187"/>
        <v>0</v>
      </c>
      <c r="AK506" s="31">
        <f t="shared" si="188"/>
        <v>0</v>
      </c>
      <c r="AL506" s="31">
        <f t="shared" si="189"/>
        <v>0</v>
      </c>
      <c r="AM506" s="13">
        <f t="shared" si="190"/>
        <v>0</v>
      </c>
      <c r="AN506" s="13">
        <f t="shared" si="191"/>
        <v>0</v>
      </c>
      <c r="AO506" s="15">
        <f t="shared" si="192"/>
        <v>0</v>
      </c>
      <c r="AP506" s="15">
        <f t="shared" si="193"/>
        <v>0</v>
      </c>
      <c r="AQ506" s="15">
        <f t="shared" si="194"/>
        <v>0</v>
      </c>
      <c r="AR506" s="15">
        <f t="shared" si="195"/>
        <v>0</v>
      </c>
      <c r="AS506" s="15">
        <f t="shared" si="196"/>
        <v>0</v>
      </c>
      <c r="AT506" s="22">
        <f t="shared" si="197"/>
        <v>0</v>
      </c>
      <c r="AU506" s="22">
        <f t="shared" si="198"/>
        <v>0</v>
      </c>
    </row>
    <row r="507" spans="1:47" x14ac:dyDescent="0.25">
      <c r="A507" t="s">
        <v>1249</v>
      </c>
      <c r="S507" s="15">
        <v>1</v>
      </c>
      <c r="U507" s="15">
        <v>1</v>
      </c>
      <c r="X507" s="24">
        <v>1</v>
      </c>
      <c r="Z507" s="33">
        <f t="shared" si="177"/>
        <v>0</v>
      </c>
      <c r="AA507" s="33">
        <f t="shared" si="178"/>
        <v>0</v>
      </c>
      <c r="AB507" s="33">
        <f t="shared" si="179"/>
        <v>0</v>
      </c>
      <c r="AC507" s="33">
        <f t="shared" si="180"/>
        <v>0</v>
      </c>
      <c r="AD507" s="33">
        <f t="shared" si="181"/>
        <v>0</v>
      </c>
      <c r="AE507" s="33">
        <f t="shared" si="182"/>
        <v>0</v>
      </c>
      <c r="AF507" s="33">
        <f t="shared" si="183"/>
        <v>0</v>
      </c>
      <c r="AG507" s="31">
        <f t="shared" si="184"/>
        <v>0</v>
      </c>
      <c r="AH507" s="31">
        <f t="shared" si="185"/>
        <v>0</v>
      </c>
      <c r="AI507" s="31">
        <f t="shared" si="186"/>
        <v>0</v>
      </c>
      <c r="AJ507" s="31">
        <f t="shared" si="187"/>
        <v>0</v>
      </c>
      <c r="AK507" s="31">
        <f t="shared" si="188"/>
        <v>0</v>
      </c>
      <c r="AL507" s="31">
        <f t="shared" si="189"/>
        <v>0</v>
      </c>
      <c r="AM507" s="13">
        <f t="shared" si="190"/>
        <v>0</v>
      </c>
      <c r="AN507" s="13">
        <f t="shared" si="191"/>
        <v>0</v>
      </c>
      <c r="AO507" s="15">
        <f t="shared" si="192"/>
        <v>0</v>
      </c>
      <c r="AP507" s="15">
        <f t="shared" si="193"/>
        <v>0</v>
      </c>
      <c r="AQ507" s="15">
        <f t="shared" si="194"/>
        <v>1</v>
      </c>
      <c r="AR507" s="15">
        <f t="shared" si="195"/>
        <v>0</v>
      </c>
      <c r="AS507" s="15">
        <f t="shared" si="196"/>
        <v>1</v>
      </c>
      <c r="AT507" s="22">
        <f t="shared" si="197"/>
        <v>0</v>
      </c>
      <c r="AU507" s="22">
        <f t="shared" si="198"/>
        <v>0</v>
      </c>
    </row>
    <row r="508" spans="1:47" x14ac:dyDescent="0.25">
      <c r="A508" t="s">
        <v>1250</v>
      </c>
      <c r="B508" s="35">
        <v>3</v>
      </c>
      <c r="H508" s="35">
        <v>3</v>
      </c>
      <c r="X508" s="24">
        <v>3</v>
      </c>
      <c r="Z508" s="33">
        <f t="shared" si="177"/>
        <v>1</v>
      </c>
      <c r="AA508" s="33">
        <f t="shared" si="178"/>
        <v>0</v>
      </c>
      <c r="AB508" s="33">
        <f t="shared" si="179"/>
        <v>0</v>
      </c>
      <c r="AC508" s="33">
        <f t="shared" si="180"/>
        <v>0</v>
      </c>
      <c r="AD508" s="33">
        <f t="shared" si="181"/>
        <v>0</v>
      </c>
      <c r="AE508" s="33">
        <f t="shared" si="182"/>
        <v>0</v>
      </c>
      <c r="AF508" s="33">
        <f t="shared" si="183"/>
        <v>1</v>
      </c>
      <c r="AG508" s="31">
        <f t="shared" si="184"/>
        <v>0</v>
      </c>
      <c r="AH508" s="31">
        <f t="shared" si="185"/>
        <v>0</v>
      </c>
      <c r="AI508" s="31">
        <f t="shared" si="186"/>
        <v>0</v>
      </c>
      <c r="AJ508" s="31">
        <f t="shared" si="187"/>
        <v>0</v>
      </c>
      <c r="AK508" s="31">
        <f t="shared" si="188"/>
        <v>0</v>
      </c>
      <c r="AL508" s="31">
        <f t="shared" si="189"/>
        <v>0</v>
      </c>
      <c r="AM508" s="13">
        <f t="shared" si="190"/>
        <v>0</v>
      </c>
      <c r="AN508" s="13">
        <f t="shared" si="191"/>
        <v>0</v>
      </c>
      <c r="AO508" s="15">
        <f t="shared" si="192"/>
        <v>0</v>
      </c>
      <c r="AP508" s="15">
        <f t="shared" si="193"/>
        <v>0</v>
      </c>
      <c r="AQ508" s="15">
        <f t="shared" si="194"/>
        <v>0</v>
      </c>
      <c r="AR508" s="15">
        <f t="shared" si="195"/>
        <v>0</v>
      </c>
      <c r="AS508" s="15">
        <f t="shared" si="196"/>
        <v>0</v>
      </c>
      <c r="AT508" s="22">
        <f t="shared" si="197"/>
        <v>0</v>
      </c>
      <c r="AU508" s="22">
        <f t="shared" si="198"/>
        <v>0</v>
      </c>
    </row>
    <row r="509" spans="1:47" x14ac:dyDescent="0.25">
      <c r="A509" t="s">
        <v>1251</v>
      </c>
      <c r="E509" s="35">
        <v>2</v>
      </c>
      <c r="H509" s="35">
        <v>2</v>
      </c>
      <c r="X509" s="24">
        <v>2</v>
      </c>
      <c r="Z509" s="33">
        <f t="shared" si="177"/>
        <v>0</v>
      </c>
      <c r="AA509" s="33">
        <f t="shared" si="178"/>
        <v>0</v>
      </c>
      <c r="AB509" s="33">
        <f t="shared" si="179"/>
        <v>0</v>
      </c>
      <c r="AC509" s="33">
        <f t="shared" si="180"/>
        <v>1</v>
      </c>
      <c r="AD509" s="33">
        <f t="shared" si="181"/>
        <v>0</v>
      </c>
      <c r="AE509" s="33">
        <f t="shared" si="182"/>
        <v>0</v>
      </c>
      <c r="AF509" s="33">
        <f t="shared" si="183"/>
        <v>1</v>
      </c>
      <c r="AG509" s="31">
        <f t="shared" si="184"/>
        <v>0</v>
      </c>
      <c r="AH509" s="31">
        <f t="shared" si="185"/>
        <v>0</v>
      </c>
      <c r="AI509" s="31">
        <f t="shared" si="186"/>
        <v>0</v>
      </c>
      <c r="AJ509" s="31">
        <f t="shared" si="187"/>
        <v>0</v>
      </c>
      <c r="AK509" s="31">
        <f t="shared" si="188"/>
        <v>0</v>
      </c>
      <c r="AL509" s="31">
        <f t="shared" si="189"/>
        <v>0</v>
      </c>
      <c r="AM509" s="13">
        <f t="shared" si="190"/>
        <v>0</v>
      </c>
      <c r="AN509" s="13">
        <f t="shared" si="191"/>
        <v>0</v>
      </c>
      <c r="AO509" s="15">
        <f t="shared" si="192"/>
        <v>0</v>
      </c>
      <c r="AP509" s="15">
        <f t="shared" si="193"/>
        <v>0</v>
      </c>
      <c r="AQ509" s="15">
        <f t="shared" si="194"/>
        <v>0</v>
      </c>
      <c r="AR509" s="15">
        <f t="shared" si="195"/>
        <v>0</v>
      </c>
      <c r="AS509" s="15">
        <f t="shared" si="196"/>
        <v>0</v>
      </c>
      <c r="AT509" s="22">
        <f t="shared" si="197"/>
        <v>0</v>
      </c>
      <c r="AU509" s="22">
        <f t="shared" si="198"/>
        <v>0</v>
      </c>
    </row>
    <row r="510" spans="1:47" x14ac:dyDescent="0.25">
      <c r="A510" t="s">
        <v>1254</v>
      </c>
      <c r="B510" s="35">
        <v>2</v>
      </c>
      <c r="H510" s="35">
        <v>2</v>
      </c>
      <c r="X510" s="24">
        <v>2</v>
      </c>
      <c r="Z510" s="33">
        <f t="shared" si="177"/>
        <v>1</v>
      </c>
      <c r="AA510" s="33">
        <f t="shared" si="178"/>
        <v>0</v>
      </c>
      <c r="AB510" s="33">
        <f t="shared" si="179"/>
        <v>0</v>
      </c>
      <c r="AC510" s="33">
        <f t="shared" si="180"/>
        <v>0</v>
      </c>
      <c r="AD510" s="33">
        <f t="shared" si="181"/>
        <v>0</v>
      </c>
      <c r="AE510" s="33">
        <f t="shared" si="182"/>
        <v>0</v>
      </c>
      <c r="AF510" s="33">
        <f t="shared" si="183"/>
        <v>1</v>
      </c>
      <c r="AG510" s="31">
        <f t="shared" si="184"/>
        <v>0</v>
      </c>
      <c r="AH510" s="31">
        <f t="shared" si="185"/>
        <v>0</v>
      </c>
      <c r="AI510" s="31">
        <f t="shared" si="186"/>
        <v>0</v>
      </c>
      <c r="AJ510" s="31">
        <f t="shared" si="187"/>
        <v>0</v>
      </c>
      <c r="AK510" s="31">
        <f t="shared" si="188"/>
        <v>0</v>
      </c>
      <c r="AL510" s="31">
        <f t="shared" si="189"/>
        <v>0</v>
      </c>
      <c r="AM510" s="13">
        <f t="shared" si="190"/>
        <v>0</v>
      </c>
      <c r="AN510" s="13">
        <f t="shared" si="191"/>
        <v>0</v>
      </c>
      <c r="AO510" s="15">
        <f t="shared" si="192"/>
        <v>0</v>
      </c>
      <c r="AP510" s="15">
        <f t="shared" si="193"/>
        <v>0</v>
      </c>
      <c r="AQ510" s="15">
        <f t="shared" si="194"/>
        <v>0</v>
      </c>
      <c r="AR510" s="15">
        <f t="shared" si="195"/>
        <v>0</v>
      </c>
      <c r="AS510" s="15">
        <f t="shared" si="196"/>
        <v>0</v>
      </c>
      <c r="AT510" s="22">
        <f t="shared" si="197"/>
        <v>0</v>
      </c>
      <c r="AU510" s="22">
        <f t="shared" si="198"/>
        <v>0</v>
      </c>
    </row>
    <row r="511" spans="1:47" x14ac:dyDescent="0.25">
      <c r="A511" t="s">
        <v>1255</v>
      </c>
      <c r="B511" s="35">
        <v>1</v>
      </c>
      <c r="H511" s="35">
        <v>1</v>
      </c>
      <c r="X511" s="24">
        <v>1</v>
      </c>
      <c r="Z511" s="33">
        <f t="shared" si="177"/>
        <v>1</v>
      </c>
      <c r="AA511" s="33">
        <f t="shared" si="178"/>
        <v>0</v>
      </c>
      <c r="AB511" s="33">
        <f t="shared" si="179"/>
        <v>0</v>
      </c>
      <c r="AC511" s="33">
        <f t="shared" si="180"/>
        <v>0</v>
      </c>
      <c r="AD511" s="33">
        <f t="shared" si="181"/>
        <v>0</v>
      </c>
      <c r="AE511" s="33">
        <f t="shared" si="182"/>
        <v>0</v>
      </c>
      <c r="AF511" s="33">
        <f t="shared" si="183"/>
        <v>1</v>
      </c>
      <c r="AG511" s="31">
        <f t="shared" si="184"/>
        <v>0</v>
      </c>
      <c r="AH511" s="31">
        <f t="shared" si="185"/>
        <v>0</v>
      </c>
      <c r="AI511" s="31">
        <f t="shared" si="186"/>
        <v>0</v>
      </c>
      <c r="AJ511" s="31">
        <f t="shared" si="187"/>
        <v>0</v>
      </c>
      <c r="AK511" s="31">
        <f t="shared" si="188"/>
        <v>0</v>
      </c>
      <c r="AL511" s="31">
        <f t="shared" si="189"/>
        <v>0</v>
      </c>
      <c r="AM511" s="13">
        <f t="shared" si="190"/>
        <v>0</v>
      </c>
      <c r="AN511" s="13">
        <f t="shared" si="191"/>
        <v>0</v>
      </c>
      <c r="AO511" s="15">
        <f t="shared" si="192"/>
        <v>0</v>
      </c>
      <c r="AP511" s="15">
        <f t="shared" si="193"/>
        <v>0</v>
      </c>
      <c r="AQ511" s="15">
        <f t="shared" si="194"/>
        <v>0</v>
      </c>
      <c r="AR511" s="15">
        <f t="shared" si="195"/>
        <v>0</v>
      </c>
      <c r="AS511" s="15">
        <f t="shared" si="196"/>
        <v>0</v>
      </c>
      <c r="AT511" s="22">
        <f t="shared" si="197"/>
        <v>0</v>
      </c>
      <c r="AU511" s="22">
        <f t="shared" si="198"/>
        <v>0</v>
      </c>
    </row>
    <row r="512" spans="1:47" x14ac:dyDescent="0.25">
      <c r="A512" t="s">
        <v>1256</v>
      </c>
      <c r="B512" s="35">
        <v>1</v>
      </c>
      <c r="H512" s="35">
        <v>1</v>
      </c>
      <c r="X512" s="24">
        <v>1</v>
      </c>
      <c r="Z512" s="33">
        <f t="shared" si="177"/>
        <v>1</v>
      </c>
      <c r="AA512" s="33">
        <f t="shared" si="178"/>
        <v>0</v>
      </c>
      <c r="AB512" s="33">
        <f t="shared" si="179"/>
        <v>0</v>
      </c>
      <c r="AC512" s="33">
        <f t="shared" si="180"/>
        <v>0</v>
      </c>
      <c r="AD512" s="33">
        <f t="shared" si="181"/>
        <v>0</v>
      </c>
      <c r="AE512" s="33">
        <f t="shared" si="182"/>
        <v>0</v>
      </c>
      <c r="AF512" s="33">
        <f t="shared" si="183"/>
        <v>1</v>
      </c>
      <c r="AG512" s="31">
        <f t="shared" si="184"/>
        <v>0</v>
      </c>
      <c r="AH512" s="31">
        <f t="shared" si="185"/>
        <v>0</v>
      </c>
      <c r="AI512" s="31">
        <f t="shared" si="186"/>
        <v>0</v>
      </c>
      <c r="AJ512" s="31">
        <f t="shared" si="187"/>
        <v>0</v>
      </c>
      <c r="AK512" s="31">
        <f t="shared" si="188"/>
        <v>0</v>
      </c>
      <c r="AL512" s="31">
        <f t="shared" si="189"/>
        <v>0</v>
      </c>
      <c r="AM512" s="13">
        <f t="shared" si="190"/>
        <v>0</v>
      </c>
      <c r="AN512" s="13">
        <f t="shared" si="191"/>
        <v>0</v>
      </c>
      <c r="AO512" s="15">
        <f t="shared" si="192"/>
        <v>0</v>
      </c>
      <c r="AP512" s="15">
        <f t="shared" si="193"/>
        <v>0</v>
      </c>
      <c r="AQ512" s="15">
        <f t="shared" si="194"/>
        <v>0</v>
      </c>
      <c r="AR512" s="15">
        <f t="shared" si="195"/>
        <v>0</v>
      </c>
      <c r="AS512" s="15">
        <f t="shared" si="196"/>
        <v>0</v>
      </c>
      <c r="AT512" s="22">
        <f t="shared" si="197"/>
        <v>0</v>
      </c>
      <c r="AU512" s="22">
        <f t="shared" si="198"/>
        <v>0</v>
      </c>
    </row>
    <row r="513" spans="1:47" x14ac:dyDescent="0.25">
      <c r="A513" t="s">
        <v>1257</v>
      </c>
      <c r="B513" s="35">
        <v>1</v>
      </c>
      <c r="H513" s="35">
        <v>1</v>
      </c>
      <c r="X513" s="24">
        <v>1</v>
      </c>
      <c r="Z513" s="33">
        <f t="shared" si="177"/>
        <v>1</v>
      </c>
      <c r="AA513" s="33">
        <f t="shared" si="178"/>
        <v>0</v>
      </c>
      <c r="AB513" s="33">
        <f t="shared" si="179"/>
        <v>0</v>
      </c>
      <c r="AC513" s="33">
        <f t="shared" si="180"/>
        <v>0</v>
      </c>
      <c r="AD513" s="33">
        <f t="shared" si="181"/>
        <v>0</v>
      </c>
      <c r="AE513" s="33">
        <f t="shared" si="182"/>
        <v>0</v>
      </c>
      <c r="AF513" s="33">
        <f t="shared" si="183"/>
        <v>1</v>
      </c>
      <c r="AG513" s="31">
        <f t="shared" si="184"/>
        <v>0</v>
      </c>
      <c r="AH513" s="31">
        <f t="shared" si="185"/>
        <v>0</v>
      </c>
      <c r="AI513" s="31">
        <f t="shared" si="186"/>
        <v>0</v>
      </c>
      <c r="AJ513" s="31">
        <f t="shared" si="187"/>
        <v>0</v>
      </c>
      <c r="AK513" s="31">
        <f t="shared" si="188"/>
        <v>0</v>
      </c>
      <c r="AL513" s="31">
        <f t="shared" si="189"/>
        <v>0</v>
      </c>
      <c r="AM513" s="13">
        <f t="shared" si="190"/>
        <v>0</v>
      </c>
      <c r="AN513" s="13">
        <f t="shared" si="191"/>
        <v>0</v>
      </c>
      <c r="AO513" s="15">
        <f t="shared" si="192"/>
        <v>0</v>
      </c>
      <c r="AP513" s="15">
        <f t="shared" si="193"/>
        <v>0</v>
      </c>
      <c r="AQ513" s="15">
        <f t="shared" si="194"/>
        <v>0</v>
      </c>
      <c r="AR513" s="15">
        <f t="shared" si="195"/>
        <v>0</v>
      </c>
      <c r="AS513" s="15">
        <f t="shared" si="196"/>
        <v>0</v>
      </c>
      <c r="AT513" s="22">
        <f t="shared" si="197"/>
        <v>0</v>
      </c>
      <c r="AU513" s="22">
        <f t="shared" si="198"/>
        <v>0</v>
      </c>
    </row>
    <row r="514" spans="1:47" x14ac:dyDescent="0.25">
      <c r="A514" t="s">
        <v>1261</v>
      </c>
      <c r="B514" s="35">
        <v>1</v>
      </c>
      <c r="H514" s="35">
        <v>1</v>
      </c>
      <c r="K514" s="17">
        <v>1</v>
      </c>
      <c r="N514" s="17">
        <v>1</v>
      </c>
      <c r="X514" s="24">
        <v>2</v>
      </c>
      <c r="Z514" s="33">
        <f t="shared" si="177"/>
        <v>1</v>
      </c>
      <c r="AA514" s="33">
        <f t="shared" si="178"/>
        <v>0</v>
      </c>
      <c r="AB514" s="33">
        <f t="shared" si="179"/>
        <v>0</v>
      </c>
      <c r="AC514" s="33">
        <f t="shared" si="180"/>
        <v>0</v>
      </c>
      <c r="AD514" s="33">
        <f t="shared" si="181"/>
        <v>0</v>
      </c>
      <c r="AE514" s="33">
        <f t="shared" si="182"/>
        <v>0</v>
      </c>
      <c r="AF514" s="33">
        <f t="shared" si="183"/>
        <v>1</v>
      </c>
      <c r="AG514" s="31">
        <f t="shared" si="184"/>
        <v>0</v>
      </c>
      <c r="AH514" s="31">
        <f t="shared" si="185"/>
        <v>0</v>
      </c>
      <c r="AI514" s="31">
        <f t="shared" si="186"/>
        <v>1</v>
      </c>
      <c r="AJ514" s="31">
        <f t="shared" si="187"/>
        <v>0</v>
      </c>
      <c r="AK514" s="31">
        <f t="shared" si="188"/>
        <v>0</v>
      </c>
      <c r="AL514" s="31">
        <f t="shared" si="189"/>
        <v>1</v>
      </c>
      <c r="AM514" s="13">
        <f t="shared" si="190"/>
        <v>0</v>
      </c>
      <c r="AN514" s="13">
        <f t="shared" si="191"/>
        <v>0</v>
      </c>
      <c r="AO514" s="15">
        <f t="shared" si="192"/>
        <v>0</v>
      </c>
      <c r="AP514" s="15">
        <f t="shared" si="193"/>
        <v>0</v>
      </c>
      <c r="AQ514" s="15">
        <f t="shared" si="194"/>
        <v>0</v>
      </c>
      <c r="AR514" s="15">
        <f t="shared" si="195"/>
        <v>0</v>
      </c>
      <c r="AS514" s="15">
        <f t="shared" si="196"/>
        <v>0</v>
      </c>
      <c r="AT514" s="22">
        <f t="shared" si="197"/>
        <v>0</v>
      </c>
      <c r="AU514" s="22">
        <f t="shared" si="198"/>
        <v>0</v>
      </c>
    </row>
    <row r="515" spans="1:47" x14ac:dyDescent="0.25">
      <c r="A515" t="s">
        <v>1263</v>
      </c>
      <c r="B515" s="35">
        <v>1</v>
      </c>
      <c r="H515" s="35">
        <v>1</v>
      </c>
      <c r="K515" s="17">
        <v>1</v>
      </c>
      <c r="N515" s="17">
        <v>1</v>
      </c>
      <c r="X515" s="24">
        <v>2</v>
      </c>
      <c r="Z515" s="33">
        <f t="shared" si="177"/>
        <v>1</v>
      </c>
      <c r="AA515" s="33">
        <f t="shared" si="178"/>
        <v>0</v>
      </c>
      <c r="AB515" s="33">
        <f t="shared" si="179"/>
        <v>0</v>
      </c>
      <c r="AC515" s="33">
        <f t="shared" si="180"/>
        <v>0</v>
      </c>
      <c r="AD515" s="33">
        <f t="shared" si="181"/>
        <v>0</v>
      </c>
      <c r="AE515" s="33">
        <f t="shared" si="182"/>
        <v>0</v>
      </c>
      <c r="AF515" s="33">
        <f t="shared" si="183"/>
        <v>1</v>
      </c>
      <c r="AG515" s="31">
        <f t="shared" si="184"/>
        <v>0</v>
      </c>
      <c r="AH515" s="31">
        <f t="shared" si="185"/>
        <v>0</v>
      </c>
      <c r="AI515" s="31">
        <f t="shared" si="186"/>
        <v>1</v>
      </c>
      <c r="AJ515" s="31">
        <f t="shared" si="187"/>
        <v>0</v>
      </c>
      <c r="AK515" s="31">
        <f t="shared" si="188"/>
        <v>0</v>
      </c>
      <c r="AL515" s="31">
        <f t="shared" si="189"/>
        <v>1</v>
      </c>
      <c r="AM515" s="13">
        <f t="shared" si="190"/>
        <v>0</v>
      </c>
      <c r="AN515" s="13">
        <f t="shared" si="191"/>
        <v>0</v>
      </c>
      <c r="AO515" s="15">
        <f t="shared" si="192"/>
        <v>0</v>
      </c>
      <c r="AP515" s="15">
        <f t="shared" si="193"/>
        <v>0</v>
      </c>
      <c r="AQ515" s="15">
        <f t="shared" si="194"/>
        <v>0</v>
      </c>
      <c r="AR515" s="15">
        <f t="shared" si="195"/>
        <v>0</v>
      </c>
      <c r="AS515" s="15">
        <f t="shared" si="196"/>
        <v>0</v>
      </c>
      <c r="AT515" s="22">
        <f t="shared" si="197"/>
        <v>0</v>
      </c>
      <c r="AU515" s="22">
        <f t="shared" si="198"/>
        <v>0</v>
      </c>
    </row>
    <row r="516" spans="1:47" x14ac:dyDescent="0.25">
      <c r="A516" t="s">
        <v>1264</v>
      </c>
      <c r="Q516" s="15">
        <v>1</v>
      </c>
      <c r="U516" s="15">
        <v>1</v>
      </c>
      <c r="X516" s="24">
        <v>1</v>
      </c>
      <c r="Z516" s="33">
        <f t="shared" si="177"/>
        <v>0</v>
      </c>
      <c r="AA516" s="33">
        <f t="shared" si="178"/>
        <v>0</v>
      </c>
      <c r="AB516" s="33">
        <f t="shared" si="179"/>
        <v>0</v>
      </c>
      <c r="AC516" s="33">
        <f t="shared" si="180"/>
        <v>0</v>
      </c>
      <c r="AD516" s="33">
        <f t="shared" si="181"/>
        <v>0</v>
      </c>
      <c r="AE516" s="33">
        <f t="shared" si="182"/>
        <v>0</v>
      </c>
      <c r="AF516" s="33">
        <f t="shared" si="183"/>
        <v>0</v>
      </c>
      <c r="AG516" s="31">
        <f t="shared" si="184"/>
        <v>0</v>
      </c>
      <c r="AH516" s="31">
        <f t="shared" si="185"/>
        <v>0</v>
      </c>
      <c r="AI516" s="31">
        <f t="shared" si="186"/>
        <v>0</v>
      </c>
      <c r="AJ516" s="31">
        <f t="shared" si="187"/>
        <v>0</v>
      </c>
      <c r="AK516" s="31">
        <f t="shared" si="188"/>
        <v>0</v>
      </c>
      <c r="AL516" s="31">
        <f t="shared" si="189"/>
        <v>0</v>
      </c>
      <c r="AM516" s="13">
        <f t="shared" si="190"/>
        <v>0</v>
      </c>
      <c r="AN516" s="13">
        <f t="shared" si="191"/>
        <v>0</v>
      </c>
      <c r="AO516" s="15">
        <f t="shared" si="192"/>
        <v>1</v>
      </c>
      <c r="AP516" s="15">
        <f t="shared" si="193"/>
        <v>0</v>
      </c>
      <c r="AQ516" s="15">
        <f t="shared" si="194"/>
        <v>0</v>
      </c>
      <c r="AR516" s="15">
        <f t="shared" si="195"/>
        <v>0</v>
      </c>
      <c r="AS516" s="15">
        <f t="shared" si="196"/>
        <v>1</v>
      </c>
      <c r="AT516" s="22">
        <f t="shared" si="197"/>
        <v>0</v>
      </c>
      <c r="AU516" s="22">
        <f t="shared" si="198"/>
        <v>0</v>
      </c>
    </row>
    <row r="517" spans="1:47" x14ac:dyDescent="0.25">
      <c r="A517" t="s">
        <v>1266</v>
      </c>
      <c r="B517" s="35">
        <v>3</v>
      </c>
      <c r="H517" s="35">
        <v>3</v>
      </c>
      <c r="X517" s="24">
        <v>3</v>
      </c>
      <c r="Z517" s="33">
        <f t="shared" si="177"/>
        <v>1</v>
      </c>
      <c r="AA517" s="33">
        <f t="shared" si="178"/>
        <v>0</v>
      </c>
      <c r="AB517" s="33">
        <f t="shared" si="179"/>
        <v>0</v>
      </c>
      <c r="AC517" s="33">
        <f t="shared" si="180"/>
        <v>0</v>
      </c>
      <c r="AD517" s="33">
        <f t="shared" si="181"/>
        <v>0</v>
      </c>
      <c r="AE517" s="33">
        <f t="shared" si="182"/>
        <v>0</v>
      </c>
      <c r="AF517" s="33">
        <f t="shared" si="183"/>
        <v>1</v>
      </c>
      <c r="AG517" s="31">
        <f t="shared" si="184"/>
        <v>0</v>
      </c>
      <c r="AH517" s="31">
        <f t="shared" si="185"/>
        <v>0</v>
      </c>
      <c r="AI517" s="31">
        <f t="shared" si="186"/>
        <v>0</v>
      </c>
      <c r="AJ517" s="31">
        <f t="shared" si="187"/>
        <v>0</v>
      </c>
      <c r="AK517" s="31">
        <f t="shared" si="188"/>
        <v>0</v>
      </c>
      <c r="AL517" s="31">
        <f t="shared" si="189"/>
        <v>0</v>
      </c>
      <c r="AM517" s="13">
        <f t="shared" si="190"/>
        <v>0</v>
      </c>
      <c r="AN517" s="13">
        <f t="shared" si="191"/>
        <v>0</v>
      </c>
      <c r="AO517" s="15">
        <f t="shared" si="192"/>
        <v>0</v>
      </c>
      <c r="AP517" s="15">
        <f t="shared" si="193"/>
        <v>0</v>
      </c>
      <c r="AQ517" s="15">
        <f t="shared" si="194"/>
        <v>0</v>
      </c>
      <c r="AR517" s="15">
        <f t="shared" si="195"/>
        <v>0</v>
      </c>
      <c r="AS517" s="15">
        <f t="shared" si="196"/>
        <v>0</v>
      </c>
      <c r="AT517" s="22">
        <f t="shared" si="197"/>
        <v>0</v>
      </c>
      <c r="AU517" s="22">
        <f t="shared" si="198"/>
        <v>0</v>
      </c>
    </row>
    <row r="518" spans="1:47" x14ac:dyDescent="0.25">
      <c r="A518" t="s">
        <v>1268</v>
      </c>
      <c r="K518" s="17">
        <v>3</v>
      </c>
      <c r="L518" s="17">
        <v>3</v>
      </c>
      <c r="N518" s="17">
        <v>6</v>
      </c>
      <c r="X518" s="24">
        <v>6</v>
      </c>
      <c r="Z518" s="33">
        <f t="shared" si="177"/>
        <v>0</v>
      </c>
      <c r="AA518" s="33">
        <f t="shared" si="178"/>
        <v>0</v>
      </c>
      <c r="AB518" s="33">
        <f t="shared" si="179"/>
        <v>0</v>
      </c>
      <c r="AC518" s="33">
        <f t="shared" si="180"/>
        <v>0</v>
      </c>
      <c r="AD518" s="33">
        <f t="shared" si="181"/>
        <v>0</v>
      </c>
      <c r="AE518" s="33">
        <f t="shared" si="182"/>
        <v>0</v>
      </c>
      <c r="AF518" s="33">
        <f t="shared" si="183"/>
        <v>0</v>
      </c>
      <c r="AG518" s="31">
        <f t="shared" si="184"/>
        <v>0</v>
      </c>
      <c r="AH518" s="31">
        <f t="shared" si="185"/>
        <v>0</v>
      </c>
      <c r="AI518" s="31">
        <f t="shared" si="186"/>
        <v>1</v>
      </c>
      <c r="AJ518" s="31">
        <f t="shared" si="187"/>
        <v>1</v>
      </c>
      <c r="AK518" s="31">
        <f t="shared" si="188"/>
        <v>0</v>
      </c>
      <c r="AL518" s="31">
        <f t="shared" si="189"/>
        <v>1</v>
      </c>
      <c r="AM518" s="13">
        <f t="shared" si="190"/>
        <v>0</v>
      </c>
      <c r="AN518" s="13">
        <f t="shared" si="191"/>
        <v>0</v>
      </c>
      <c r="AO518" s="15">
        <f t="shared" si="192"/>
        <v>0</v>
      </c>
      <c r="AP518" s="15">
        <f t="shared" si="193"/>
        <v>0</v>
      </c>
      <c r="AQ518" s="15">
        <f t="shared" si="194"/>
        <v>0</v>
      </c>
      <c r="AR518" s="15">
        <f t="shared" si="195"/>
        <v>0</v>
      </c>
      <c r="AS518" s="15">
        <f t="shared" si="196"/>
        <v>0</v>
      </c>
      <c r="AT518" s="22">
        <f t="shared" si="197"/>
        <v>0</v>
      </c>
      <c r="AU518" s="22">
        <f t="shared" si="198"/>
        <v>0</v>
      </c>
    </row>
    <row r="519" spans="1:47" x14ac:dyDescent="0.25">
      <c r="A519" t="s">
        <v>1269</v>
      </c>
      <c r="B519" s="35">
        <v>2</v>
      </c>
      <c r="H519" s="35">
        <v>2</v>
      </c>
      <c r="X519" s="24">
        <v>2</v>
      </c>
      <c r="Z519" s="33">
        <f t="shared" si="177"/>
        <v>1</v>
      </c>
      <c r="AA519" s="33">
        <f t="shared" si="178"/>
        <v>0</v>
      </c>
      <c r="AB519" s="33">
        <f t="shared" si="179"/>
        <v>0</v>
      </c>
      <c r="AC519" s="33">
        <f t="shared" si="180"/>
        <v>0</v>
      </c>
      <c r="AD519" s="33">
        <f t="shared" si="181"/>
        <v>0</v>
      </c>
      <c r="AE519" s="33">
        <f t="shared" si="182"/>
        <v>0</v>
      </c>
      <c r="AF519" s="33">
        <f t="shared" si="183"/>
        <v>1</v>
      </c>
      <c r="AG519" s="31">
        <f t="shared" si="184"/>
        <v>0</v>
      </c>
      <c r="AH519" s="31">
        <f t="shared" si="185"/>
        <v>0</v>
      </c>
      <c r="AI519" s="31">
        <f t="shared" si="186"/>
        <v>0</v>
      </c>
      <c r="AJ519" s="31">
        <f t="shared" si="187"/>
        <v>0</v>
      </c>
      <c r="AK519" s="31">
        <f t="shared" si="188"/>
        <v>0</v>
      </c>
      <c r="AL519" s="31">
        <f t="shared" si="189"/>
        <v>0</v>
      </c>
      <c r="AM519" s="13">
        <f t="shared" si="190"/>
        <v>0</v>
      </c>
      <c r="AN519" s="13">
        <f t="shared" si="191"/>
        <v>0</v>
      </c>
      <c r="AO519" s="15">
        <f t="shared" si="192"/>
        <v>0</v>
      </c>
      <c r="AP519" s="15">
        <f t="shared" si="193"/>
        <v>0</v>
      </c>
      <c r="AQ519" s="15">
        <f t="shared" si="194"/>
        <v>0</v>
      </c>
      <c r="AR519" s="15">
        <f t="shared" si="195"/>
        <v>0</v>
      </c>
      <c r="AS519" s="15">
        <f t="shared" si="196"/>
        <v>0</v>
      </c>
      <c r="AT519" s="22">
        <f t="shared" si="197"/>
        <v>0</v>
      </c>
      <c r="AU519" s="22">
        <f t="shared" si="198"/>
        <v>0</v>
      </c>
    </row>
    <row r="520" spans="1:47" x14ac:dyDescent="0.25">
      <c r="A520" t="s">
        <v>1270</v>
      </c>
      <c r="Q520" s="15">
        <v>2</v>
      </c>
      <c r="U520" s="15">
        <v>2</v>
      </c>
      <c r="X520" s="24">
        <v>2</v>
      </c>
      <c r="Z520" s="33">
        <f t="shared" si="177"/>
        <v>0</v>
      </c>
      <c r="AA520" s="33">
        <f t="shared" si="178"/>
        <v>0</v>
      </c>
      <c r="AB520" s="33">
        <f t="shared" si="179"/>
        <v>0</v>
      </c>
      <c r="AC520" s="33">
        <f t="shared" si="180"/>
        <v>0</v>
      </c>
      <c r="AD520" s="33">
        <f t="shared" si="181"/>
        <v>0</v>
      </c>
      <c r="AE520" s="33">
        <f t="shared" si="182"/>
        <v>0</v>
      </c>
      <c r="AF520" s="33">
        <f t="shared" si="183"/>
        <v>0</v>
      </c>
      <c r="AG520" s="31">
        <f t="shared" si="184"/>
        <v>0</v>
      </c>
      <c r="AH520" s="31">
        <f t="shared" si="185"/>
        <v>0</v>
      </c>
      <c r="AI520" s="31">
        <f t="shared" si="186"/>
        <v>0</v>
      </c>
      <c r="AJ520" s="31">
        <f t="shared" si="187"/>
        <v>0</v>
      </c>
      <c r="AK520" s="31">
        <f t="shared" si="188"/>
        <v>0</v>
      </c>
      <c r="AL520" s="31">
        <f t="shared" si="189"/>
        <v>0</v>
      </c>
      <c r="AM520" s="13">
        <f t="shared" si="190"/>
        <v>0</v>
      </c>
      <c r="AN520" s="13">
        <f t="shared" si="191"/>
        <v>0</v>
      </c>
      <c r="AO520" s="15">
        <f t="shared" si="192"/>
        <v>1</v>
      </c>
      <c r="AP520" s="15">
        <f t="shared" si="193"/>
        <v>0</v>
      </c>
      <c r="AQ520" s="15">
        <f t="shared" si="194"/>
        <v>0</v>
      </c>
      <c r="AR520" s="15">
        <f t="shared" si="195"/>
        <v>0</v>
      </c>
      <c r="AS520" s="15">
        <f t="shared" si="196"/>
        <v>1</v>
      </c>
      <c r="AT520" s="22">
        <f t="shared" si="197"/>
        <v>0</v>
      </c>
      <c r="AU520" s="22">
        <f t="shared" si="198"/>
        <v>0</v>
      </c>
    </row>
    <row r="521" spans="1:47" x14ac:dyDescent="0.25">
      <c r="A521" t="s">
        <v>1272</v>
      </c>
      <c r="M521" s="17">
        <v>3</v>
      </c>
      <c r="N521" s="17">
        <v>3</v>
      </c>
      <c r="O521" s="13">
        <v>3</v>
      </c>
      <c r="P521" s="13">
        <v>3</v>
      </c>
      <c r="X521" s="24">
        <v>6</v>
      </c>
      <c r="Z521" s="33">
        <f t="shared" si="177"/>
        <v>0</v>
      </c>
      <c r="AA521" s="33">
        <f t="shared" si="178"/>
        <v>0</v>
      </c>
      <c r="AB521" s="33">
        <f t="shared" si="179"/>
        <v>0</v>
      </c>
      <c r="AC521" s="33">
        <f t="shared" si="180"/>
        <v>0</v>
      </c>
      <c r="AD521" s="33">
        <f t="shared" si="181"/>
        <v>0</v>
      </c>
      <c r="AE521" s="33">
        <f t="shared" si="182"/>
        <v>0</v>
      </c>
      <c r="AF521" s="33">
        <f t="shared" si="183"/>
        <v>0</v>
      </c>
      <c r="AG521" s="31">
        <f t="shared" si="184"/>
        <v>0</v>
      </c>
      <c r="AH521" s="31">
        <f t="shared" si="185"/>
        <v>0</v>
      </c>
      <c r="AI521" s="31">
        <f t="shared" si="186"/>
        <v>0</v>
      </c>
      <c r="AJ521" s="31">
        <f t="shared" si="187"/>
        <v>0</v>
      </c>
      <c r="AK521" s="31">
        <f t="shared" si="188"/>
        <v>1</v>
      </c>
      <c r="AL521" s="31">
        <f t="shared" si="189"/>
        <v>1</v>
      </c>
      <c r="AM521" s="13">
        <f t="shared" si="190"/>
        <v>1</v>
      </c>
      <c r="AN521" s="13">
        <f t="shared" si="191"/>
        <v>1</v>
      </c>
      <c r="AO521" s="15">
        <f t="shared" si="192"/>
        <v>0</v>
      </c>
      <c r="AP521" s="15">
        <f t="shared" si="193"/>
        <v>0</v>
      </c>
      <c r="AQ521" s="15">
        <f t="shared" si="194"/>
        <v>0</v>
      </c>
      <c r="AR521" s="15">
        <f t="shared" si="195"/>
        <v>0</v>
      </c>
      <c r="AS521" s="15">
        <f t="shared" si="196"/>
        <v>0</v>
      </c>
      <c r="AT521" s="22">
        <f t="shared" si="197"/>
        <v>0</v>
      </c>
      <c r="AU521" s="22">
        <f t="shared" si="198"/>
        <v>0</v>
      </c>
    </row>
    <row r="522" spans="1:47" x14ac:dyDescent="0.25">
      <c r="A522" t="s">
        <v>1273</v>
      </c>
      <c r="B522" s="35">
        <v>3</v>
      </c>
      <c r="H522" s="35">
        <v>3</v>
      </c>
      <c r="X522" s="24">
        <v>3</v>
      </c>
      <c r="Z522" s="33">
        <f t="shared" si="177"/>
        <v>1</v>
      </c>
      <c r="AA522" s="33">
        <f t="shared" si="178"/>
        <v>0</v>
      </c>
      <c r="AB522" s="33">
        <f t="shared" si="179"/>
        <v>0</v>
      </c>
      <c r="AC522" s="33">
        <f t="shared" si="180"/>
        <v>0</v>
      </c>
      <c r="AD522" s="33">
        <f t="shared" si="181"/>
        <v>0</v>
      </c>
      <c r="AE522" s="33">
        <f t="shared" si="182"/>
        <v>0</v>
      </c>
      <c r="AF522" s="33">
        <f t="shared" si="183"/>
        <v>1</v>
      </c>
      <c r="AG522" s="31">
        <f t="shared" si="184"/>
        <v>0</v>
      </c>
      <c r="AH522" s="31">
        <f t="shared" si="185"/>
        <v>0</v>
      </c>
      <c r="AI522" s="31">
        <f t="shared" si="186"/>
        <v>0</v>
      </c>
      <c r="AJ522" s="31">
        <f t="shared" si="187"/>
        <v>0</v>
      </c>
      <c r="AK522" s="31">
        <f t="shared" si="188"/>
        <v>0</v>
      </c>
      <c r="AL522" s="31">
        <f t="shared" si="189"/>
        <v>0</v>
      </c>
      <c r="AM522" s="13">
        <f t="shared" si="190"/>
        <v>0</v>
      </c>
      <c r="AN522" s="13">
        <f t="shared" si="191"/>
        <v>0</v>
      </c>
      <c r="AO522" s="15">
        <f t="shared" si="192"/>
        <v>0</v>
      </c>
      <c r="AP522" s="15">
        <f t="shared" si="193"/>
        <v>0</v>
      </c>
      <c r="AQ522" s="15">
        <f t="shared" si="194"/>
        <v>0</v>
      </c>
      <c r="AR522" s="15">
        <f t="shared" si="195"/>
        <v>0</v>
      </c>
      <c r="AS522" s="15">
        <f t="shared" si="196"/>
        <v>0</v>
      </c>
      <c r="AT522" s="22">
        <f t="shared" si="197"/>
        <v>0</v>
      </c>
      <c r="AU522" s="22">
        <f t="shared" si="198"/>
        <v>0</v>
      </c>
    </row>
    <row r="523" spans="1:47" x14ac:dyDescent="0.25">
      <c r="A523" t="s">
        <v>1274</v>
      </c>
      <c r="E523" s="35">
        <v>3</v>
      </c>
      <c r="H523" s="35">
        <v>3</v>
      </c>
      <c r="X523" s="24">
        <v>3</v>
      </c>
      <c r="Z523" s="33">
        <f t="shared" si="177"/>
        <v>0</v>
      </c>
      <c r="AA523" s="33">
        <f t="shared" si="178"/>
        <v>0</v>
      </c>
      <c r="AB523" s="33">
        <f t="shared" si="179"/>
        <v>0</v>
      </c>
      <c r="AC523" s="33">
        <f t="shared" si="180"/>
        <v>1</v>
      </c>
      <c r="AD523" s="33">
        <f t="shared" si="181"/>
        <v>0</v>
      </c>
      <c r="AE523" s="33">
        <f t="shared" si="182"/>
        <v>0</v>
      </c>
      <c r="AF523" s="33">
        <f t="shared" si="183"/>
        <v>1</v>
      </c>
      <c r="AG523" s="31">
        <f t="shared" si="184"/>
        <v>0</v>
      </c>
      <c r="AH523" s="31">
        <f t="shared" si="185"/>
        <v>0</v>
      </c>
      <c r="AI523" s="31">
        <f t="shared" si="186"/>
        <v>0</v>
      </c>
      <c r="AJ523" s="31">
        <f t="shared" si="187"/>
        <v>0</v>
      </c>
      <c r="AK523" s="31">
        <f t="shared" si="188"/>
        <v>0</v>
      </c>
      <c r="AL523" s="31">
        <f t="shared" si="189"/>
        <v>0</v>
      </c>
      <c r="AM523" s="13">
        <f t="shared" si="190"/>
        <v>0</v>
      </c>
      <c r="AN523" s="13">
        <f t="shared" si="191"/>
        <v>0</v>
      </c>
      <c r="AO523" s="15">
        <f t="shared" si="192"/>
        <v>0</v>
      </c>
      <c r="AP523" s="15">
        <f t="shared" si="193"/>
        <v>0</v>
      </c>
      <c r="AQ523" s="15">
        <f t="shared" si="194"/>
        <v>0</v>
      </c>
      <c r="AR523" s="15">
        <f t="shared" si="195"/>
        <v>0</v>
      </c>
      <c r="AS523" s="15">
        <f t="shared" si="196"/>
        <v>0</v>
      </c>
      <c r="AT523" s="22">
        <f t="shared" si="197"/>
        <v>0</v>
      </c>
      <c r="AU523" s="22">
        <f t="shared" si="198"/>
        <v>0</v>
      </c>
    </row>
    <row r="524" spans="1:47" x14ac:dyDescent="0.25">
      <c r="A524" t="s">
        <v>1277</v>
      </c>
      <c r="B524" s="35">
        <v>3</v>
      </c>
      <c r="H524" s="35">
        <v>3</v>
      </c>
      <c r="X524" s="24">
        <v>3</v>
      </c>
      <c r="Z524" s="33">
        <f t="shared" si="177"/>
        <v>1</v>
      </c>
      <c r="AA524" s="33">
        <f t="shared" si="178"/>
        <v>0</v>
      </c>
      <c r="AB524" s="33">
        <f t="shared" si="179"/>
        <v>0</v>
      </c>
      <c r="AC524" s="33">
        <f t="shared" si="180"/>
        <v>0</v>
      </c>
      <c r="AD524" s="33">
        <f t="shared" si="181"/>
        <v>0</v>
      </c>
      <c r="AE524" s="33">
        <f t="shared" si="182"/>
        <v>0</v>
      </c>
      <c r="AF524" s="33">
        <f t="shared" si="183"/>
        <v>1</v>
      </c>
      <c r="AG524" s="31">
        <f t="shared" si="184"/>
        <v>0</v>
      </c>
      <c r="AH524" s="31">
        <f t="shared" si="185"/>
        <v>0</v>
      </c>
      <c r="AI524" s="31">
        <f t="shared" si="186"/>
        <v>0</v>
      </c>
      <c r="AJ524" s="31">
        <f t="shared" si="187"/>
        <v>0</v>
      </c>
      <c r="AK524" s="31">
        <f t="shared" si="188"/>
        <v>0</v>
      </c>
      <c r="AL524" s="31">
        <f t="shared" si="189"/>
        <v>0</v>
      </c>
      <c r="AM524" s="13">
        <f t="shared" si="190"/>
        <v>0</v>
      </c>
      <c r="AN524" s="13">
        <f t="shared" si="191"/>
        <v>0</v>
      </c>
      <c r="AO524" s="15">
        <f t="shared" si="192"/>
        <v>0</v>
      </c>
      <c r="AP524" s="15">
        <f t="shared" si="193"/>
        <v>0</v>
      </c>
      <c r="AQ524" s="15">
        <f t="shared" si="194"/>
        <v>0</v>
      </c>
      <c r="AR524" s="15">
        <f t="shared" si="195"/>
        <v>0</v>
      </c>
      <c r="AS524" s="15">
        <f t="shared" si="196"/>
        <v>0</v>
      </c>
      <c r="AT524" s="22">
        <f t="shared" si="197"/>
        <v>0</v>
      </c>
      <c r="AU524" s="22">
        <f t="shared" si="198"/>
        <v>0</v>
      </c>
    </row>
    <row r="525" spans="1:47" x14ac:dyDescent="0.25">
      <c r="A525" t="s">
        <v>1282</v>
      </c>
      <c r="Q525" s="15">
        <v>1</v>
      </c>
      <c r="U525" s="15">
        <v>1</v>
      </c>
      <c r="X525" s="24">
        <v>1</v>
      </c>
      <c r="Z525" s="33">
        <f t="shared" si="177"/>
        <v>0</v>
      </c>
      <c r="AA525" s="33">
        <f t="shared" si="178"/>
        <v>0</v>
      </c>
      <c r="AB525" s="33">
        <f t="shared" si="179"/>
        <v>0</v>
      </c>
      <c r="AC525" s="33">
        <f t="shared" si="180"/>
        <v>0</v>
      </c>
      <c r="AD525" s="33">
        <f t="shared" si="181"/>
        <v>0</v>
      </c>
      <c r="AE525" s="33">
        <f t="shared" si="182"/>
        <v>0</v>
      </c>
      <c r="AF525" s="33">
        <f t="shared" si="183"/>
        <v>0</v>
      </c>
      <c r="AG525" s="31">
        <f t="shared" si="184"/>
        <v>0</v>
      </c>
      <c r="AH525" s="31">
        <f t="shared" si="185"/>
        <v>0</v>
      </c>
      <c r="AI525" s="31">
        <f t="shared" si="186"/>
        <v>0</v>
      </c>
      <c r="AJ525" s="31">
        <f t="shared" si="187"/>
        <v>0</v>
      </c>
      <c r="AK525" s="31">
        <f t="shared" si="188"/>
        <v>0</v>
      </c>
      <c r="AL525" s="31">
        <f t="shared" si="189"/>
        <v>0</v>
      </c>
      <c r="AM525" s="13">
        <f t="shared" si="190"/>
        <v>0</v>
      </c>
      <c r="AN525" s="13">
        <f t="shared" si="191"/>
        <v>0</v>
      </c>
      <c r="AO525" s="15">
        <f t="shared" si="192"/>
        <v>1</v>
      </c>
      <c r="AP525" s="15">
        <f t="shared" si="193"/>
        <v>0</v>
      </c>
      <c r="AQ525" s="15">
        <f t="shared" si="194"/>
        <v>0</v>
      </c>
      <c r="AR525" s="15">
        <f t="shared" si="195"/>
        <v>0</v>
      </c>
      <c r="AS525" s="15">
        <f t="shared" si="196"/>
        <v>1</v>
      </c>
      <c r="AT525" s="22">
        <f t="shared" si="197"/>
        <v>0</v>
      </c>
      <c r="AU525" s="22">
        <f t="shared" si="198"/>
        <v>0</v>
      </c>
    </row>
    <row r="526" spans="1:47" x14ac:dyDescent="0.25">
      <c r="A526" t="s">
        <v>1283</v>
      </c>
      <c r="Q526" s="15">
        <v>1</v>
      </c>
      <c r="U526" s="15">
        <v>1</v>
      </c>
      <c r="X526" s="24">
        <v>1</v>
      </c>
      <c r="Z526" s="33">
        <f t="shared" si="177"/>
        <v>0</v>
      </c>
      <c r="AA526" s="33">
        <f t="shared" si="178"/>
        <v>0</v>
      </c>
      <c r="AB526" s="33">
        <f t="shared" si="179"/>
        <v>0</v>
      </c>
      <c r="AC526" s="33">
        <f t="shared" si="180"/>
        <v>0</v>
      </c>
      <c r="AD526" s="33">
        <f t="shared" si="181"/>
        <v>0</v>
      </c>
      <c r="AE526" s="33">
        <f t="shared" si="182"/>
        <v>0</v>
      </c>
      <c r="AF526" s="33">
        <f t="shared" si="183"/>
        <v>0</v>
      </c>
      <c r="AG526" s="31">
        <f t="shared" si="184"/>
        <v>0</v>
      </c>
      <c r="AH526" s="31">
        <f t="shared" si="185"/>
        <v>0</v>
      </c>
      <c r="AI526" s="31">
        <f t="shared" si="186"/>
        <v>0</v>
      </c>
      <c r="AJ526" s="31">
        <f t="shared" si="187"/>
        <v>0</v>
      </c>
      <c r="AK526" s="31">
        <f t="shared" si="188"/>
        <v>0</v>
      </c>
      <c r="AL526" s="31">
        <f t="shared" si="189"/>
        <v>0</v>
      </c>
      <c r="AM526" s="13">
        <f t="shared" si="190"/>
        <v>0</v>
      </c>
      <c r="AN526" s="13">
        <f t="shared" si="191"/>
        <v>0</v>
      </c>
      <c r="AO526" s="15">
        <f t="shared" si="192"/>
        <v>1</v>
      </c>
      <c r="AP526" s="15">
        <f t="shared" si="193"/>
        <v>0</v>
      </c>
      <c r="AQ526" s="15">
        <f t="shared" si="194"/>
        <v>0</v>
      </c>
      <c r="AR526" s="15">
        <f t="shared" si="195"/>
        <v>0</v>
      </c>
      <c r="AS526" s="15">
        <f t="shared" si="196"/>
        <v>1</v>
      </c>
      <c r="AT526" s="22">
        <f t="shared" si="197"/>
        <v>0</v>
      </c>
      <c r="AU526" s="22">
        <f t="shared" si="198"/>
        <v>0</v>
      </c>
    </row>
    <row r="527" spans="1:47" x14ac:dyDescent="0.25">
      <c r="A527" t="s">
        <v>1284</v>
      </c>
      <c r="B527" s="35">
        <v>1</v>
      </c>
      <c r="H527" s="35">
        <v>1</v>
      </c>
      <c r="Q527" s="15">
        <v>1</v>
      </c>
      <c r="U527" s="15">
        <v>1</v>
      </c>
      <c r="X527" s="24">
        <v>2</v>
      </c>
      <c r="Z527" s="33">
        <f t="shared" si="177"/>
        <v>1</v>
      </c>
      <c r="AA527" s="33">
        <f t="shared" si="178"/>
        <v>0</v>
      </c>
      <c r="AB527" s="33">
        <f t="shared" si="179"/>
        <v>0</v>
      </c>
      <c r="AC527" s="33">
        <f t="shared" si="180"/>
        <v>0</v>
      </c>
      <c r="AD527" s="33">
        <f t="shared" si="181"/>
        <v>0</v>
      </c>
      <c r="AE527" s="33">
        <f t="shared" si="182"/>
        <v>0</v>
      </c>
      <c r="AF527" s="33">
        <f t="shared" si="183"/>
        <v>1</v>
      </c>
      <c r="AG527" s="31">
        <f t="shared" si="184"/>
        <v>0</v>
      </c>
      <c r="AH527" s="31">
        <f t="shared" si="185"/>
        <v>0</v>
      </c>
      <c r="AI527" s="31">
        <f t="shared" si="186"/>
        <v>0</v>
      </c>
      <c r="AJ527" s="31">
        <f t="shared" si="187"/>
        <v>0</v>
      </c>
      <c r="AK527" s="31">
        <f t="shared" si="188"/>
        <v>0</v>
      </c>
      <c r="AL527" s="31">
        <f t="shared" si="189"/>
        <v>0</v>
      </c>
      <c r="AM527" s="13">
        <f t="shared" si="190"/>
        <v>0</v>
      </c>
      <c r="AN527" s="13">
        <f t="shared" si="191"/>
        <v>0</v>
      </c>
      <c r="AO527" s="15">
        <f t="shared" si="192"/>
        <v>1</v>
      </c>
      <c r="AP527" s="15">
        <f t="shared" si="193"/>
        <v>0</v>
      </c>
      <c r="AQ527" s="15">
        <f t="shared" si="194"/>
        <v>0</v>
      </c>
      <c r="AR527" s="15">
        <f t="shared" si="195"/>
        <v>0</v>
      </c>
      <c r="AS527" s="15">
        <f t="shared" si="196"/>
        <v>1</v>
      </c>
      <c r="AT527" s="22">
        <f t="shared" si="197"/>
        <v>0</v>
      </c>
      <c r="AU527" s="22">
        <f t="shared" si="198"/>
        <v>0</v>
      </c>
    </row>
    <row r="528" spans="1:47" x14ac:dyDescent="0.25">
      <c r="A528" t="s">
        <v>1287</v>
      </c>
      <c r="B528" s="35">
        <v>3</v>
      </c>
      <c r="H528" s="35">
        <v>3</v>
      </c>
      <c r="X528" s="24">
        <v>3</v>
      </c>
      <c r="Z528" s="33">
        <f t="shared" si="177"/>
        <v>1</v>
      </c>
      <c r="AA528" s="33">
        <f t="shared" si="178"/>
        <v>0</v>
      </c>
      <c r="AB528" s="33">
        <f t="shared" si="179"/>
        <v>0</v>
      </c>
      <c r="AC528" s="33">
        <f t="shared" si="180"/>
        <v>0</v>
      </c>
      <c r="AD528" s="33">
        <f t="shared" si="181"/>
        <v>0</v>
      </c>
      <c r="AE528" s="33">
        <f t="shared" si="182"/>
        <v>0</v>
      </c>
      <c r="AF528" s="33">
        <f t="shared" si="183"/>
        <v>1</v>
      </c>
      <c r="AG528" s="31">
        <f t="shared" si="184"/>
        <v>0</v>
      </c>
      <c r="AH528" s="31">
        <f t="shared" si="185"/>
        <v>0</v>
      </c>
      <c r="AI528" s="31">
        <f t="shared" si="186"/>
        <v>0</v>
      </c>
      <c r="AJ528" s="31">
        <f t="shared" si="187"/>
        <v>0</v>
      </c>
      <c r="AK528" s="31">
        <f t="shared" si="188"/>
        <v>0</v>
      </c>
      <c r="AL528" s="31">
        <f t="shared" si="189"/>
        <v>0</v>
      </c>
      <c r="AM528" s="13">
        <f t="shared" si="190"/>
        <v>0</v>
      </c>
      <c r="AN528" s="13">
        <f t="shared" si="191"/>
        <v>0</v>
      </c>
      <c r="AO528" s="15">
        <f t="shared" si="192"/>
        <v>0</v>
      </c>
      <c r="AP528" s="15">
        <f t="shared" si="193"/>
        <v>0</v>
      </c>
      <c r="AQ528" s="15">
        <f t="shared" si="194"/>
        <v>0</v>
      </c>
      <c r="AR528" s="15">
        <f t="shared" si="195"/>
        <v>0</v>
      </c>
      <c r="AS528" s="15">
        <f t="shared" si="196"/>
        <v>0</v>
      </c>
      <c r="AT528" s="22">
        <f t="shared" si="197"/>
        <v>0</v>
      </c>
      <c r="AU528" s="22">
        <f t="shared" si="198"/>
        <v>0</v>
      </c>
    </row>
    <row r="529" spans="1:47" x14ac:dyDescent="0.25">
      <c r="A529" t="s">
        <v>1288</v>
      </c>
      <c r="Q529" s="15">
        <v>1</v>
      </c>
      <c r="U529" s="15">
        <v>1</v>
      </c>
      <c r="X529" s="24">
        <v>1</v>
      </c>
      <c r="Z529" s="33">
        <f t="shared" si="177"/>
        <v>0</v>
      </c>
      <c r="AA529" s="33">
        <f t="shared" si="178"/>
        <v>0</v>
      </c>
      <c r="AB529" s="33">
        <f t="shared" si="179"/>
        <v>0</v>
      </c>
      <c r="AC529" s="33">
        <f t="shared" si="180"/>
        <v>0</v>
      </c>
      <c r="AD529" s="33">
        <f t="shared" si="181"/>
        <v>0</v>
      </c>
      <c r="AE529" s="33">
        <f t="shared" si="182"/>
        <v>0</v>
      </c>
      <c r="AF529" s="33">
        <f t="shared" si="183"/>
        <v>0</v>
      </c>
      <c r="AG529" s="31">
        <f t="shared" si="184"/>
        <v>0</v>
      </c>
      <c r="AH529" s="31">
        <f t="shared" si="185"/>
        <v>0</v>
      </c>
      <c r="AI529" s="31">
        <f t="shared" si="186"/>
        <v>0</v>
      </c>
      <c r="AJ529" s="31">
        <f t="shared" si="187"/>
        <v>0</v>
      </c>
      <c r="AK529" s="31">
        <f t="shared" si="188"/>
        <v>0</v>
      </c>
      <c r="AL529" s="31">
        <f t="shared" si="189"/>
        <v>0</v>
      </c>
      <c r="AM529" s="13">
        <f t="shared" si="190"/>
        <v>0</v>
      </c>
      <c r="AN529" s="13">
        <f t="shared" si="191"/>
        <v>0</v>
      </c>
      <c r="AO529" s="15">
        <f t="shared" si="192"/>
        <v>1</v>
      </c>
      <c r="AP529" s="15">
        <f t="shared" si="193"/>
        <v>0</v>
      </c>
      <c r="AQ529" s="15">
        <f t="shared" si="194"/>
        <v>0</v>
      </c>
      <c r="AR529" s="15">
        <f t="shared" si="195"/>
        <v>0</v>
      </c>
      <c r="AS529" s="15">
        <f t="shared" si="196"/>
        <v>1</v>
      </c>
      <c r="AT529" s="22">
        <f t="shared" si="197"/>
        <v>0</v>
      </c>
      <c r="AU529" s="22">
        <f t="shared" si="198"/>
        <v>0</v>
      </c>
    </row>
    <row r="530" spans="1:47" x14ac:dyDescent="0.25">
      <c r="A530" t="s">
        <v>1291</v>
      </c>
      <c r="B530" s="35">
        <v>3</v>
      </c>
      <c r="H530" s="35">
        <v>3</v>
      </c>
      <c r="X530" s="24">
        <v>3</v>
      </c>
      <c r="Z530" s="33">
        <f t="shared" si="177"/>
        <v>1</v>
      </c>
      <c r="AA530" s="33">
        <f t="shared" si="178"/>
        <v>0</v>
      </c>
      <c r="AB530" s="33">
        <f t="shared" si="179"/>
        <v>0</v>
      </c>
      <c r="AC530" s="33">
        <f t="shared" si="180"/>
        <v>0</v>
      </c>
      <c r="AD530" s="33">
        <f t="shared" si="181"/>
        <v>0</v>
      </c>
      <c r="AE530" s="33">
        <f t="shared" si="182"/>
        <v>0</v>
      </c>
      <c r="AF530" s="33">
        <f t="shared" si="183"/>
        <v>1</v>
      </c>
      <c r="AG530" s="31">
        <f t="shared" si="184"/>
        <v>0</v>
      </c>
      <c r="AH530" s="31">
        <f t="shared" si="185"/>
        <v>0</v>
      </c>
      <c r="AI530" s="31">
        <f t="shared" si="186"/>
        <v>0</v>
      </c>
      <c r="AJ530" s="31">
        <f t="shared" si="187"/>
        <v>0</v>
      </c>
      <c r="AK530" s="31">
        <f t="shared" si="188"/>
        <v>0</v>
      </c>
      <c r="AL530" s="31">
        <f t="shared" si="189"/>
        <v>0</v>
      </c>
      <c r="AM530" s="13">
        <f t="shared" si="190"/>
        <v>0</v>
      </c>
      <c r="AN530" s="13">
        <f t="shared" si="191"/>
        <v>0</v>
      </c>
      <c r="AO530" s="15">
        <f t="shared" si="192"/>
        <v>0</v>
      </c>
      <c r="AP530" s="15">
        <f t="shared" si="193"/>
        <v>0</v>
      </c>
      <c r="AQ530" s="15">
        <f t="shared" si="194"/>
        <v>0</v>
      </c>
      <c r="AR530" s="15">
        <f t="shared" si="195"/>
        <v>0</v>
      </c>
      <c r="AS530" s="15">
        <f t="shared" si="196"/>
        <v>0</v>
      </c>
      <c r="AT530" s="22">
        <f t="shared" si="197"/>
        <v>0</v>
      </c>
      <c r="AU530" s="22">
        <f t="shared" si="198"/>
        <v>0</v>
      </c>
    </row>
    <row r="531" spans="1:47" x14ac:dyDescent="0.25">
      <c r="A531" t="s">
        <v>1292</v>
      </c>
      <c r="B531" s="35">
        <v>3</v>
      </c>
      <c r="H531" s="35">
        <v>3</v>
      </c>
      <c r="X531" s="24">
        <v>3</v>
      </c>
      <c r="Z531" s="33">
        <f t="shared" si="177"/>
        <v>1</v>
      </c>
      <c r="AA531" s="33">
        <f t="shared" si="178"/>
        <v>0</v>
      </c>
      <c r="AB531" s="33">
        <f t="shared" si="179"/>
        <v>0</v>
      </c>
      <c r="AC531" s="33">
        <f t="shared" si="180"/>
        <v>0</v>
      </c>
      <c r="AD531" s="33">
        <f t="shared" si="181"/>
        <v>0</v>
      </c>
      <c r="AE531" s="33">
        <f t="shared" si="182"/>
        <v>0</v>
      </c>
      <c r="AF531" s="33">
        <f t="shared" si="183"/>
        <v>1</v>
      </c>
      <c r="AG531" s="31">
        <f t="shared" si="184"/>
        <v>0</v>
      </c>
      <c r="AH531" s="31">
        <f t="shared" si="185"/>
        <v>0</v>
      </c>
      <c r="AI531" s="31">
        <f t="shared" si="186"/>
        <v>0</v>
      </c>
      <c r="AJ531" s="31">
        <f t="shared" si="187"/>
        <v>0</v>
      </c>
      <c r="AK531" s="31">
        <f t="shared" si="188"/>
        <v>0</v>
      </c>
      <c r="AL531" s="31">
        <f t="shared" si="189"/>
        <v>0</v>
      </c>
      <c r="AM531" s="13">
        <f t="shared" si="190"/>
        <v>0</v>
      </c>
      <c r="AN531" s="13">
        <f t="shared" si="191"/>
        <v>0</v>
      </c>
      <c r="AO531" s="15">
        <f t="shared" si="192"/>
        <v>0</v>
      </c>
      <c r="AP531" s="15">
        <f t="shared" si="193"/>
        <v>0</v>
      </c>
      <c r="AQ531" s="15">
        <f t="shared" si="194"/>
        <v>0</v>
      </c>
      <c r="AR531" s="15">
        <f t="shared" si="195"/>
        <v>0</v>
      </c>
      <c r="AS531" s="15">
        <f t="shared" si="196"/>
        <v>0</v>
      </c>
      <c r="AT531" s="22">
        <f t="shared" si="197"/>
        <v>0</v>
      </c>
      <c r="AU531" s="22">
        <f t="shared" si="198"/>
        <v>0</v>
      </c>
    </row>
    <row r="532" spans="1:47" x14ac:dyDescent="0.25">
      <c r="A532" t="s">
        <v>1296</v>
      </c>
      <c r="Q532" s="15">
        <v>1</v>
      </c>
      <c r="U532" s="15">
        <v>1</v>
      </c>
      <c r="X532" s="24">
        <v>1</v>
      </c>
      <c r="Z532" s="33">
        <f t="shared" si="177"/>
        <v>0</v>
      </c>
      <c r="AA532" s="33">
        <f t="shared" si="178"/>
        <v>0</v>
      </c>
      <c r="AB532" s="33">
        <f t="shared" si="179"/>
        <v>0</v>
      </c>
      <c r="AC532" s="33">
        <f t="shared" si="180"/>
        <v>0</v>
      </c>
      <c r="AD532" s="33">
        <f t="shared" si="181"/>
        <v>0</v>
      </c>
      <c r="AE532" s="33">
        <f t="shared" si="182"/>
        <v>0</v>
      </c>
      <c r="AF532" s="33">
        <f t="shared" si="183"/>
        <v>0</v>
      </c>
      <c r="AG532" s="31">
        <f t="shared" si="184"/>
        <v>0</v>
      </c>
      <c r="AH532" s="31">
        <f t="shared" si="185"/>
        <v>0</v>
      </c>
      <c r="AI532" s="31">
        <f t="shared" si="186"/>
        <v>0</v>
      </c>
      <c r="AJ532" s="31">
        <f t="shared" si="187"/>
        <v>0</v>
      </c>
      <c r="AK532" s="31">
        <f t="shared" si="188"/>
        <v>0</v>
      </c>
      <c r="AL532" s="31">
        <f t="shared" si="189"/>
        <v>0</v>
      </c>
      <c r="AM532" s="13">
        <f t="shared" si="190"/>
        <v>0</v>
      </c>
      <c r="AN532" s="13">
        <f t="shared" si="191"/>
        <v>0</v>
      </c>
      <c r="AO532" s="15">
        <f t="shared" si="192"/>
        <v>1</v>
      </c>
      <c r="AP532" s="15">
        <f t="shared" si="193"/>
        <v>0</v>
      </c>
      <c r="AQ532" s="15">
        <f t="shared" si="194"/>
        <v>0</v>
      </c>
      <c r="AR532" s="15">
        <f t="shared" si="195"/>
        <v>0</v>
      </c>
      <c r="AS532" s="15">
        <f t="shared" si="196"/>
        <v>1</v>
      </c>
      <c r="AT532" s="22">
        <f t="shared" si="197"/>
        <v>0</v>
      </c>
      <c r="AU532" s="22">
        <f t="shared" si="198"/>
        <v>0</v>
      </c>
    </row>
    <row r="533" spans="1:47" x14ac:dyDescent="0.25">
      <c r="A533" t="s">
        <v>1298</v>
      </c>
      <c r="B533" s="35">
        <v>3</v>
      </c>
      <c r="H533" s="35">
        <v>3</v>
      </c>
      <c r="K533" s="17">
        <v>3</v>
      </c>
      <c r="N533" s="17">
        <v>3</v>
      </c>
      <c r="X533" s="24">
        <v>6</v>
      </c>
      <c r="Z533" s="33">
        <f t="shared" si="177"/>
        <v>1</v>
      </c>
      <c r="AA533" s="33">
        <f t="shared" si="178"/>
        <v>0</v>
      </c>
      <c r="AB533" s="33">
        <f t="shared" si="179"/>
        <v>0</v>
      </c>
      <c r="AC533" s="33">
        <f t="shared" si="180"/>
        <v>0</v>
      </c>
      <c r="AD533" s="33">
        <f t="shared" si="181"/>
        <v>0</v>
      </c>
      <c r="AE533" s="33">
        <f t="shared" si="182"/>
        <v>0</v>
      </c>
      <c r="AF533" s="33">
        <f t="shared" si="183"/>
        <v>1</v>
      </c>
      <c r="AG533" s="31">
        <f t="shared" si="184"/>
        <v>0</v>
      </c>
      <c r="AH533" s="31">
        <f t="shared" si="185"/>
        <v>0</v>
      </c>
      <c r="AI533" s="31">
        <f t="shared" si="186"/>
        <v>1</v>
      </c>
      <c r="AJ533" s="31">
        <f t="shared" si="187"/>
        <v>0</v>
      </c>
      <c r="AK533" s="31">
        <f t="shared" si="188"/>
        <v>0</v>
      </c>
      <c r="AL533" s="31">
        <f t="shared" si="189"/>
        <v>1</v>
      </c>
      <c r="AM533" s="13">
        <f t="shared" si="190"/>
        <v>0</v>
      </c>
      <c r="AN533" s="13">
        <f t="shared" si="191"/>
        <v>0</v>
      </c>
      <c r="AO533" s="15">
        <f t="shared" si="192"/>
        <v>0</v>
      </c>
      <c r="AP533" s="15">
        <f t="shared" si="193"/>
        <v>0</v>
      </c>
      <c r="AQ533" s="15">
        <f t="shared" si="194"/>
        <v>0</v>
      </c>
      <c r="AR533" s="15">
        <f t="shared" si="195"/>
        <v>0</v>
      </c>
      <c r="AS533" s="15">
        <f t="shared" si="196"/>
        <v>0</v>
      </c>
      <c r="AT533" s="22">
        <f t="shared" si="197"/>
        <v>0</v>
      </c>
      <c r="AU533" s="22">
        <f t="shared" si="198"/>
        <v>0</v>
      </c>
    </row>
    <row r="534" spans="1:47" x14ac:dyDescent="0.25">
      <c r="A534" t="s">
        <v>1301</v>
      </c>
      <c r="B534" s="35">
        <v>1</v>
      </c>
      <c r="H534" s="35">
        <v>1</v>
      </c>
      <c r="X534" s="24">
        <v>1</v>
      </c>
      <c r="Z534" s="33">
        <f t="shared" si="177"/>
        <v>1</v>
      </c>
      <c r="AA534" s="33">
        <f t="shared" si="178"/>
        <v>0</v>
      </c>
      <c r="AB534" s="33">
        <f t="shared" si="179"/>
        <v>0</v>
      </c>
      <c r="AC534" s="33">
        <f t="shared" si="180"/>
        <v>0</v>
      </c>
      <c r="AD534" s="33">
        <f t="shared" si="181"/>
        <v>0</v>
      </c>
      <c r="AE534" s="33">
        <f t="shared" si="182"/>
        <v>0</v>
      </c>
      <c r="AF534" s="33">
        <f t="shared" si="183"/>
        <v>1</v>
      </c>
      <c r="AG534" s="31">
        <f t="shared" si="184"/>
        <v>0</v>
      </c>
      <c r="AH534" s="31">
        <f t="shared" si="185"/>
        <v>0</v>
      </c>
      <c r="AI534" s="31">
        <f t="shared" si="186"/>
        <v>0</v>
      </c>
      <c r="AJ534" s="31">
        <f t="shared" si="187"/>
        <v>0</v>
      </c>
      <c r="AK534" s="31">
        <f t="shared" si="188"/>
        <v>0</v>
      </c>
      <c r="AL534" s="31">
        <f t="shared" si="189"/>
        <v>0</v>
      </c>
      <c r="AM534" s="13">
        <f t="shared" si="190"/>
        <v>0</v>
      </c>
      <c r="AN534" s="13">
        <f t="shared" si="191"/>
        <v>0</v>
      </c>
      <c r="AO534" s="15">
        <f t="shared" si="192"/>
        <v>0</v>
      </c>
      <c r="AP534" s="15">
        <f t="shared" si="193"/>
        <v>0</v>
      </c>
      <c r="AQ534" s="15">
        <f t="shared" si="194"/>
        <v>0</v>
      </c>
      <c r="AR534" s="15">
        <f t="shared" si="195"/>
        <v>0</v>
      </c>
      <c r="AS534" s="15">
        <f t="shared" si="196"/>
        <v>0</v>
      </c>
      <c r="AT534" s="22">
        <f t="shared" si="197"/>
        <v>0</v>
      </c>
      <c r="AU534" s="22">
        <f t="shared" si="198"/>
        <v>0</v>
      </c>
    </row>
    <row r="535" spans="1:47" x14ac:dyDescent="0.25">
      <c r="A535" t="s">
        <v>1304</v>
      </c>
      <c r="Q535" s="15">
        <v>1</v>
      </c>
      <c r="U535" s="15">
        <v>1</v>
      </c>
      <c r="X535" s="24">
        <v>1</v>
      </c>
      <c r="Z535" s="33">
        <f t="shared" si="177"/>
        <v>0</v>
      </c>
      <c r="AA535" s="33">
        <f t="shared" si="178"/>
        <v>0</v>
      </c>
      <c r="AB535" s="33">
        <f t="shared" si="179"/>
        <v>0</v>
      </c>
      <c r="AC535" s="33">
        <f t="shared" si="180"/>
        <v>0</v>
      </c>
      <c r="AD535" s="33">
        <f t="shared" si="181"/>
        <v>0</v>
      </c>
      <c r="AE535" s="33">
        <f t="shared" si="182"/>
        <v>0</v>
      </c>
      <c r="AF535" s="33">
        <f t="shared" si="183"/>
        <v>0</v>
      </c>
      <c r="AG535" s="31">
        <f t="shared" si="184"/>
        <v>0</v>
      </c>
      <c r="AH535" s="31">
        <f t="shared" si="185"/>
        <v>0</v>
      </c>
      <c r="AI535" s="31">
        <f t="shared" si="186"/>
        <v>0</v>
      </c>
      <c r="AJ535" s="31">
        <f t="shared" si="187"/>
        <v>0</v>
      </c>
      <c r="AK535" s="31">
        <f t="shared" si="188"/>
        <v>0</v>
      </c>
      <c r="AL535" s="31">
        <f t="shared" si="189"/>
        <v>0</v>
      </c>
      <c r="AM535" s="13">
        <f t="shared" si="190"/>
        <v>0</v>
      </c>
      <c r="AN535" s="13">
        <f t="shared" si="191"/>
        <v>0</v>
      </c>
      <c r="AO535" s="15">
        <f t="shared" si="192"/>
        <v>1</v>
      </c>
      <c r="AP535" s="15">
        <f t="shared" si="193"/>
        <v>0</v>
      </c>
      <c r="AQ535" s="15">
        <f t="shared" si="194"/>
        <v>0</v>
      </c>
      <c r="AR535" s="15">
        <f t="shared" si="195"/>
        <v>0</v>
      </c>
      <c r="AS535" s="15">
        <f t="shared" si="196"/>
        <v>1</v>
      </c>
      <c r="AT535" s="22">
        <f t="shared" si="197"/>
        <v>0</v>
      </c>
      <c r="AU535" s="22">
        <f t="shared" si="198"/>
        <v>0</v>
      </c>
    </row>
    <row r="536" spans="1:47" x14ac:dyDescent="0.25">
      <c r="A536" t="s">
        <v>1307</v>
      </c>
      <c r="B536" s="35">
        <v>1</v>
      </c>
      <c r="H536" s="35">
        <v>1</v>
      </c>
      <c r="X536" s="24">
        <v>1</v>
      </c>
      <c r="Z536" s="33">
        <f t="shared" si="177"/>
        <v>1</v>
      </c>
      <c r="AA536" s="33">
        <f t="shared" si="178"/>
        <v>0</v>
      </c>
      <c r="AB536" s="33">
        <f t="shared" si="179"/>
        <v>0</v>
      </c>
      <c r="AC536" s="33">
        <f t="shared" si="180"/>
        <v>0</v>
      </c>
      <c r="AD536" s="33">
        <f t="shared" si="181"/>
        <v>0</v>
      </c>
      <c r="AE536" s="33">
        <f t="shared" si="182"/>
        <v>0</v>
      </c>
      <c r="AF536" s="33">
        <f t="shared" si="183"/>
        <v>1</v>
      </c>
      <c r="AG536" s="31">
        <f t="shared" si="184"/>
        <v>0</v>
      </c>
      <c r="AH536" s="31">
        <f t="shared" si="185"/>
        <v>0</v>
      </c>
      <c r="AI536" s="31">
        <f t="shared" si="186"/>
        <v>0</v>
      </c>
      <c r="AJ536" s="31">
        <f t="shared" si="187"/>
        <v>0</v>
      </c>
      <c r="AK536" s="31">
        <f t="shared" si="188"/>
        <v>0</v>
      </c>
      <c r="AL536" s="31">
        <f t="shared" si="189"/>
        <v>0</v>
      </c>
      <c r="AM536" s="13">
        <f t="shared" si="190"/>
        <v>0</v>
      </c>
      <c r="AN536" s="13">
        <f t="shared" si="191"/>
        <v>0</v>
      </c>
      <c r="AO536" s="15">
        <f t="shared" si="192"/>
        <v>0</v>
      </c>
      <c r="AP536" s="15">
        <f t="shared" si="193"/>
        <v>0</v>
      </c>
      <c r="AQ536" s="15">
        <f t="shared" si="194"/>
        <v>0</v>
      </c>
      <c r="AR536" s="15">
        <f t="shared" si="195"/>
        <v>0</v>
      </c>
      <c r="AS536" s="15">
        <f t="shared" si="196"/>
        <v>0</v>
      </c>
      <c r="AT536" s="22">
        <f t="shared" si="197"/>
        <v>0</v>
      </c>
      <c r="AU536" s="22">
        <f t="shared" si="198"/>
        <v>0</v>
      </c>
    </row>
    <row r="537" spans="1:47" x14ac:dyDescent="0.25">
      <c r="A537" t="s">
        <v>1308</v>
      </c>
      <c r="B537" s="35">
        <v>1</v>
      </c>
      <c r="H537" s="35">
        <v>1</v>
      </c>
      <c r="X537" s="24">
        <v>1</v>
      </c>
      <c r="Z537" s="33">
        <f t="shared" si="177"/>
        <v>1</v>
      </c>
      <c r="AA537" s="33">
        <f t="shared" si="178"/>
        <v>0</v>
      </c>
      <c r="AB537" s="33">
        <f t="shared" si="179"/>
        <v>0</v>
      </c>
      <c r="AC537" s="33">
        <f t="shared" si="180"/>
        <v>0</v>
      </c>
      <c r="AD537" s="33">
        <f t="shared" si="181"/>
        <v>0</v>
      </c>
      <c r="AE537" s="33">
        <f t="shared" si="182"/>
        <v>0</v>
      </c>
      <c r="AF537" s="33">
        <f t="shared" si="183"/>
        <v>1</v>
      </c>
      <c r="AG537" s="31">
        <f t="shared" si="184"/>
        <v>0</v>
      </c>
      <c r="AH537" s="31">
        <f t="shared" si="185"/>
        <v>0</v>
      </c>
      <c r="AI537" s="31">
        <f t="shared" si="186"/>
        <v>0</v>
      </c>
      <c r="AJ537" s="31">
        <f t="shared" si="187"/>
        <v>0</v>
      </c>
      <c r="AK537" s="31">
        <f t="shared" si="188"/>
        <v>0</v>
      </c>
      <c r="AL537" s="31">
        <f t="shared" si="189"/>
        <v>0</v>
      </c>
      <c r="AM537" s="13">
        <f t="shared" si="190"/>
        <v>0</v>
      </c>
      <c r="AN537" s="13">
        <f t="shared" si="191"/>
        <v>0</v>
      </c>
      <c r="AO537" s="15">
        <f t="shared" si="192"/>
        <v>0</v>
      </c>
      <c r="AP537" s="15">
        <f t="shared" si="193"/>
        <v>0</v>
      </c>
      <c r="AQ537" s="15">
        <f t="shared" si="194"/>
        <v>0</v>
      </c>
      <c r="AR537" s="15">
        <f t="shared" si="195"/>
        <v>0</v>
      </c>
      <c r="AS537" s="15">
        <f t="shared" si="196"/>
        <v>0</v>
      </c>
      <c r="AT537" s="22">
        <f t="shared" si="197"/>
        <v>0</v>
      </c>
      <c r="AU537" s="22">
        <f t="shared" si="198"/>
        <v>0</v>
      </c>
    </row>
    <row r="538" spans="1:47" x14ac:dyDescent="0.25">
      <c r="A538" t="s">
        <v>1309</v>
      </c>
      <c r="Q538" s="15">
        <v>2</v>
      </c>
      <c r="U538" s="15">
        <v>2</v>
      </c>
      <c r="X538" s="24">
        <v>2</v>
      </c>
      <c r="Z538" s="33">
        <f t="shared" si="177"/>
        <v>0</v>
      </c>
      <c r="AA538" s="33">
        <f t="shared" si="178"/>
        <v>0</v>
      </c>
      <c r="AB538" s="33">
        <f t="shared" si="179"/>
        <v>0</v>
      </c>
      <c r="AC538" s="33">
        <f t="shared" si="180"/>
        <v>0</v>
      </c>
      <c r="AD538" s="33">
        <f t="shared" si="181"/>
        <v>0</v>
      </c>
      <c r="AE538" s="33">
        <f t="shared" si="182"/>
        <v>0</v>
      </c>
      <c r="AF538" s="33">
        <f t="shared" si="183"/>
        <v>0</v>
      </c>
      <c r="AG538" s="31">
        <f t="shared" si="184"/>
        <v>0</v>
      </c>
      <c r="AH538" s="31">
        <f t="shared" si="185"/>
        <v>0</v>
      </c>
      <c r="AI538" s="31">
        <f t="shared" si="186"/>
        <v>0</v>
      </c>
      <c r="AJ538" s="31">
        <f t="shared" si="187"/>
        <v>0</v>
      </c>
      <c r="AK538" s="31">
        <f t="shared" si="188"/>
        <v>0</v>
      </c>
      <c r="AL538" s="31">
        <f t="shared" si="189"/>
        <v>0</v>
      </c>
      <c r="AM538" s="13">
        <f t="shared" si="190"/>
        <v>0</v>
      </c>
      <c r="AN538" s="13">
        <f t="shared" si="191"/>
        <v>0</v>
      </c>
      <c r="AO538" s="15">
        <f t="shared" si="192"/>
        <v>1</v>
      </c>
      <c r="AP538" s="15">
        <f t="shared" si="193"/>
        <v>0</v>
      </c>
      <c r="AQ538" s="15">
        <f t="shared" si="194"/>
        <v>0</v>
      </c>
      <c r="AR538" s="15">
        <f t="shared" si="195"/>
        <v>0</v>
      </c>
      <c r="AS538" s="15">
        <f t="shared" si="196"/>
        <v>1</v>
      </c>
      <c r="AT538" s="22">
        <f t="shared" si="197"/>
        <v>0</v>
      </c>
      <c r="AU538" s="22">
        <f t="shared" si="198"/>
        <v>0</v>
      </c>
    </row>
    <row r="539" spans="1:47" x14ac:dyDescent="0.25">
      <c r="A539" t="s">
        <v>1310</v>
      </c>
      <c r="Q539" s="15">
        <v>2</v>
      </c>
      <c r="U539" s="15">
        <v>2</v>
      </c>
      <c r="X539" s="24">
        <v>2</v>
      </c>
      <c r="Z539" s="33">
        <f t="shared" si="177"/>
        <v>0</v>
      </c>
      <c r="AA539" s="33">
        <f t="shared" si="178"/>
        <v>0</v>
      </c>
      <c r="AB539" s="33">
        <f t="shared" si="179"/>
        <v>0</v>
      </c>
      <c r="AC539" s="33">
        <f t="shared" si="180"/>
        <v>0</v>
      </c>
      <c r="AD539" s="33">
        <f t="shared" si="181"/>
        <v>0</v>
      </c>
      <c r="AE539" s="33">
        <f t="shared" si="182"/>
        <v>0</v>
      </c>
      <c r="AF539" s="33">
        <f t="shared" si="183"/>
        <v>0</v>
      </c>
      <c r="AG539" s="31">
        <f t="shared" si="184"/>
        <v>0</v>
      </c>
      <c r="AH539" s="31">
        <f t="shared" si="185"/>
        <v>0</v>
      </c>
      <c r="AI539" s="31">
        <f t="shared" si="186"/>
        <v>0</v>
      </c>
      <c r="AJ539" s="31">
        <f t="shared" si="187"/>
        <v>0</v>
      </c>
      <c r="AK539" s="31">
        <f t="shared" si="188"/>
        <v>0</v>
      </c>
      <c r="AL539" s="31">
        <f t="shared" si="189"/>
        <v>0</v>
      </c>
      <c r="AM539" s="13">
        <f t="shared" si="190"/>
        <v>0</v>
      </c>
      <c r="AN539" s="13">
        <f t="shared" si="191"/>
        <v>0</v>
      </c>
      <c r="AO539" s="15">
        <f t="shared" si="192"/>
        <v>1</v>
      </c>
      <c r="AP539" s="15">
        <f t="shared" si="193"/>
        <v>0</v>
      </c>
      <c r="AQ539" s="15">
        <f t="shared" si="194"/>
        <v>0</v>
      </c>
      <c r="AR539" s="15">
        <f t="shared" si="195"/>
        <v>0</v>
      </c>
      <c r="AS539" s="15">
        <f t="shared" si="196"/>
        <v>1</v>
      </c>
      <c r="AT539" s="22">
        <f t="shared" si="197"/>
        <v>0</v>
      </c>
      <c r="AU539" s="22">
        <f t="shared" si="198"/>
        <v>0</v>
      </c>
    </row>
    <row r="540" spans="1:47" x14ac:dyDescent="0.25">
      <c r="A540" t="s">
        <v>1314</v>
      </c>
      <c r="B540" s="35">
        <v>3</v>
      </c>
      <c r="H540" s="35">
        <v>3</v>
      </c>
      <c r="X540" s="24">
        <v>3</v>
      </c>
      <c r="Z540" s="33">
        <f t="shared" si="177"/>
        <v>1</v>
      </c>
      <c r="AA540" s="33">
        <f t="shared" si="178"/>
        <v>0</v>
      </c>
      <c r="AB540" s="33">
        <f t="shared" si="179"/>
        <v>0</v>
      </c>
      <c r="AC540" s="33">
        <f t="shared" si="180"/>
        <v>0</v>
      </c>
      <c r="AD540" s="33">
        <f t="shared" si="181"/>
        <v>0</v>
      </c>
      <c r="AE540" s="33">
        <f t="shared" si="182"/>
        <v>0</v>
      </c>
      <c r="AF540" s="33">
        <f t="shared" si="183"/>
        <v>1</v>
      </c>
      <c r="AG540" s="31">
        <f t="shared" si="184"/>
        <v>0</v>
      </c>
      <c r="AH540" s="31">
        <f t="shared" si="185"/>
        <v>0</v>
      </c>
      <c r="AI540" s="31">
        <f t="shared" si="186"/>
        <v>0</v>
      </c>
      <c r="AJ540" s="31">
        <f t="shared" si="187"/>
        <v>0</v>
      </c>
      <c r="AK540" s="31">
        <f t="shared" si="188"/>
        <v>0</v>
      </c>
      <c r="AL540" s="31">
        <f t="shared" si="189"/>
        <v>0</v>
      </c>
      <c r="AM540" s="13">
        <f t="shared" si="190"/>
        <v>0</v>
      </c>
      <c r="AN540" s="13">
        <f t="shared" si="191"/>
        <v>0</v>
      </c>
      <c r="AO540" s="15">
        <f t="shared" si="192"/>
        <v>0</v>
      </c>
      <c r="AP540" s="15">
        <f t="shared" si="193"/>
        <v>0</v>
      </c>
      <c r="AQ540" s="15">
        <f t="shared" si="194"/>
        <v>0</v>
      </c>
      <c r="AR540" s="15">
        <f t="shared" si="195"/>
        <v>0</v>
      </c>
      <c r="AS540" s="15">
        <f t="shared" si="196"/>
        <v>0</v>
      </c>
      <c r="AT540" s="22">
        <f t="shared" si="197"/>
        <v>0</v>
      </c>
      <c r="AU540" s="22">
        <f t="shared" si="198"/>
        <v>0</v>
      </c>
    </row>
    <row r="541" spans="1:47" x14ac:dyDescent="0.25">
      <c r="A541" t="s">
        <v>1316</v>
      </c>
      <c r="B541" s="35">
        <v>2</v>
      </c>
      <c r="H541" s="35">
        <v>2</v>
      </c>
      <c r="X541" s="24">
        <v>2</v>
      </c>
      <c r="Z541" s="33">
        <f t="shared" si="177"/>
        <v>1</v>
      </c>
      <c r="AA541" s="33">
        <f t="shared" si="178"/>
        <v>0</v>
      </c>
      <c r="AB541" s="33">
        <f t="shared" si="179"/>
        <v>0</v>
      </c>
      <c r="AC541" s="33">
        <f t="shared" si="180"/>
        <v>0</v>
      </c>
      <c r="AD541" s="33">
        <f t="shared" si="181"/>
        <v>0</v>
      </c>
      <c r="AE541" s="33">
        <f t="shared" si="182"/>
        <v>0</v>
      </c>
      <c r="AF541" s="33">
        <f t="shared" si="183"/>
        <v>1</v>
      </c>
      <c r="AG541" s="31">
        <f t="shared" si="184"/>
        <v>0</v>
      </c>
      <c r="AH541" s="31">
        <f t="shared" si="185"/>
        <v>0</v>
      </c>
      <c r="AI541" s="31">
        <f t="shared" si="186"/>
        <v>0</v>
      </c>
      <c r="AJ541" s="31">
        <f t="shared" si="187"/>
        <v>0</v>
      </c>
      <c r="AK541" s="31">
        <f t="shared" si="188"/>
        <v>0</v>
      </c>
      <c r="AL541" s="31">
        <f t="shared" si="189"/>
        <v>0</v>
      </c>
      <c r="AM541" s="13">
        <f t="shared" si="190"/>
        <v>0</v>
      </c>
      <c r="AN541" s="13">
        <f t="shared" si="191"/>
        <v>0</v>
      </c>
      <c r="AO541" s="15">
        <f t="shared" si="192"/>
        <v>0</v>
      </c>
      <c r="AP541" s="15">
        <f t="shared" si="193"/>
        <v>0</v>
      </c>
      <c r="AQ541" s="15">
        <f t="shared" si="194"/>
        <v>0</v>
      </c>
      <c r="AR541" s="15">
        <f t="shared" si="195"/>
        <v>0</v>
      </c>
      <c r="AS541" s="15">
        <f t="shared" si="196"/>
        <v>0</v>
      </c>
      <c r="AT541" s="22">
        <f t="shared" si="197"/>
        <v>0</v>
      </c>
      <c r="AU541" s="22">
        <f t="shared" si="198"/>
        <v>0</v>
      </c>
    </row>
    <row r="542" spans="1:47" x14ac:dyDescent="0.25">
      <c r="A542" t="s">
        <v>1318</v>
      </c>
      <c r="B542" s="35">
        <v>1</v>
      </c>
      <c r="H542" s="35">
        <v>1</v>
      </c>
      <c r="Q542" s="15">
        <v>1</v>
      </c>
      <c r="U542" s="15">
        <v>1</v>
      </c>
      <c r="X542" s="24">
        <v>2</v>
      </c>
      <c r="Z542" s="33">
        <f t="shared" ref="Z542:Z605" si="199">IF(ISBLANK(B542),0,1)</f>
        <v>1</v>
      </c>
      <c r="AA542" s="33">
        <f t="shared" ref="AA542:AA605" si="200">IF(ISBLANK(C542),0,1)</f>
        <v>0</v>
      </c>
      <c r="AB542" s="33">
        <f t="shared" ref="AB542:AB605" si="201">IF(ISBLANK(D542),0,1)</f>
        <v>0</v>
      </c>
      <c r="AC542" s="33">
        <f t="shared" ref="AC542:AC605" si="202">IF(ISBLANK(E542),0,1)</f>
        <v>0</v>
      </c>
      <c r="AD542" s="33">
        <f t="shared" ref="AD542:AD605" si="203">IF(ISBLANK(F542),0,1)</f>
        <v>0</v>
      </c>
      <c r="AE542" s="33">
        <f t="shared" ref="AE542:AE605" si="204">IF(ISBLANK(G542),0,1)</f>
        <v>0</v>
      </c>
      <c r="AF542" s="33">
        <f t="shared" ref="AF542:AF605" si="205">IF(ISBLANK(H542),0,1)</f>
        <v>1</v>
      </c>
      <c r="AG542" s="31">
        <f t="shared" ref="AG542:AG605" si="206">IF(ISBLANK(I542),0,1)</f>
        <v>0</v>
      </c>
      <c r="AH542" s="31">
        <f t="shared" ref="AH542:AH605" si="207">IF(ISBLANK(J542),0,1)</f>
        <v>0</v>
      </c>
      <c r="AI542" s="31">
        <f t="shared" ref="AI542:AI605" si="208">IF(ISBLANK(K542),0,1)</f>
        <v>0</v>
      </c>
      <c r="AJ542" s="31">
        <f t="shared" ref="AJ542:AJ605" si="209">IF(ISBLANK(L542),0,1)</f>
        <v>0</v>
      </c>
      <c r="AK542" s="31">
        <f t="shared" ref="AK542:AK605" si="210">IF(ISBLANK(M542),0,1)</f>
        <v>0</v>
      </c>
      <c r="AL542" s="31">
        <f t="shared" ref="AL542:AL605" si="211">IF(ISBLANK(N542),0,1)</f>
        <v>0</v>
      </c>
      <c r="AM542" s="13">
        <f t="shared" ref="AM542:AM605" si="212">IF(ISBLANK(O542),0,1)</f>
        <v>0</v>
      </c>
      <c r="AN542" s="13">
        <f t="shared" ref="AN542:AN605" si="213">IF(ISBLANK(P542),0,1)</f>
        <v>0</v>
      </c>
      <c r="AO542" s="15">
        <f t="shared" ref="AO542:AO605" si="214">IF(ISBLANK(Q542),0,1)</f>
        <v>1</v>
      </c>
      <c r="AP542" s="15">
        <f t="shared" ref="AP542:AP605" si="215">IF(ISBLANK(R542),0,1)</f>
        <v>0</v>
      </c>
      <c r="AQ542" s="15">
        <f t="shared" ref="AQ542:AQ605" si="216">IF(ISBLANK(S542),0,1)</f>
        <v>0</v>
      </c>
      <c r="AR542" s="15">
        <f t="shared" ref="AR542:AR605" si="217">IF(ISBLANK(T542),0,1)</f>
        <v>0</v>
      </c>
      <c r="AS542" s="15">
        <f t="shared" ref="AS542:AS605" si="218">IF(ISBLANK(U542),0,1)</f>
        <v>1</v>
      </c>
      <c r="AT542" s="22">
        <f t="shared" ref="AT542:AT605" si="219">IF(ISBLANK(V542),0,1)</f>
        <v>0</v>
      </c>
      <c r="AU542" s="22">
        <f t="shared" ref="AU542:AU605" si="220">IF(ISBLANK(W542),0,1)</f>
        <v>0</v>
      </c>
    </row>
    <row r="543" spans="1:47" x14ac:dyDescent="0.25">
      <c r="A543" t="s">
        <v>1319</v>
      </c>
      <c r="Q543" s="15">
        <v>1</v>
      </c>
      <c r="U543" s="15">
        <v>1</v>
      </c>
      <c r="X543" s="24">
        <v>1</v>
      </c>
      <c r="Z543" s="33">
        <f t="shared" si="199"/>
        <v>0</v>
      </c>
      <c r="AA543" s="33">
        <f t="shared" si="200"/>
        <v>0</v>
      </c>
      <c r="AB543" s="33">
        <f t="shared" si="201"/>
        <v>0</v>
      </c>
      <c r="AC543" s="33">
        <f t="shared" si="202"/>
        <v>0</v>
      </c>
      <c r="AD543" s="33">
        <f t="shared" si="203"/>
        <v>0</v>
      </c>
      <c r="AE543" s="33">
        <f t="shared" si="204"/>
        <v>0</v>
      </c>
      <c r="AF543" s="33">
        <f t="shared" si="205"/>
        <v>0</v>
      </c>
      <c r="AG543" s="31">
        <f t="shared" si="206"/>
        <v>0</v>
      </c>
      <c r="AH543" s="31">
        <f t="shared" si="207"/>
        <v>0</v>
      </c>
      <c r="AI543" s="31">
        <f t="shared" si="208"/>
        <v>0</v>
      </c>
      <c r="AJ543" s="31">
        <f t="shared" si="209"/>
        <v>0</v>
      </c>
      <c r="AK543" s="31">
        <f t="shared" si="210"/>
        <v>0</v>
      </c>
      <c r="AL543" s="31">
        <f t="shared" si="211"/>
        <v>0</v>
      </c>
      <c r="AM543" s="13">
        <f t="shared" si="212"/>
        <v>0</v>
      </c>
      <c r="AN543" s="13">
        <f t="shared" si="213"/>
        <v>0</v>
      </c>
      <c r="AO543" s="15">
        <f t="shared" si="214"/>
        <v>1</v>
      </c>
      <c r="AP543" s="15">
        <f t="shared" si="215"/>
        <v>0</v>
      </c>
      <c r="AQ543" s="15">
        <f t="shared" si="216"/>
        <v>0</v>
      </c>
      <c r="AR543" s="15">
        <f t="shared" si="217"/>
        <v>0</v>
      </c>
      <c r="AS543" s="15">
        <f t="shared" si="218"/>
        <v>1</v>
      </c>
      <c r="AT543" s="22">
        <f t="shared" si="219"/>
        <v>0</v>
      </c>
      <c r="AU543" s="22">
        <f t="shared" si="220"/>
        <v>0</v>
      </c>
    </row>
    <row r="544" spans="1:47" x14ac:dyDescent="0.25">
      <c r="A544" t="s">
        <v>1320</v>
      </c>
      <c r="B544" s="35">
        <v>1</v>
      </c>
      <c r="H544" s="35">
        <v>1</v>
      </c>
      <c r="Q544" s="15">
        <v>1</v>
      </c>
      <c r="U544" s="15">
        <v>1</v>
      </c>
      <c r="X544" s="24">
        <v>2</v>
      </c>
      <c r="Z544" s="33">
        <f t="shared" si="199"/>
        <v>1</v>
      </c>
      <c r="AA544" s="33">
        <f t="shared" si="200"/>
        <v>0</v>
      </c>
      <c r="AB544" s="33">
        <f t="shared" si="201"/>
        <v>0</v>
      </c>
      <c r="AC544" s="33">
        <f t="shared" si="202"/>
        <v>0</v>
      </c>
      <c r="AD544" s="33">
        <f t="shared" si="203"/>
        <v>0</v>
      </c>
      <c r="AE544" s="33">
        <f t="shared" si="204"/>
        <v>0</v>
      </c>
      <c r="AF544" s="33">
        <f t="shared" si="205"/>
        <v>1</v>
      </c>
      <c r="AG544" s="31">
        <f t="shared" si="206"/>
        <v>0</v>
      </c>
      <c r="AH544" s="31">
        <f t="shared" si="207"/>
        <v>0</v>
      </c>
      <c r="AI544" s="31">
        <f t="shared" si="208"/>
        <v>0</v>
      </c>
      <c r="AJ544" s="31">
        <f t="shared" si="209"/>
        <v>0</v>
      </c>
      <c r="AK544" s="31">
        <f t="shared" si="210"/>
        <v>0</v>
      </c>
      <c r="AL544" s="31">
        <f t="shared" si="211"/>
        <v>0</v>
      </c>
      <c r="AM544" s="13">
        <f t="shared" si="212"/>
        <v>0</v>
      </c>
      <c r="AN544" s="13">
        <f t="shared" si="213"/>
        <v>0</v>
      </c>
      <c r="AO544" s="15">
        <f t="shared" si="214"/>
        <v>1</v>
      </c>
      <c r="AP544" s="15">
        <f t="shared" si="215"/>
        <v>0</v>
      </c>
      <c r="AQ544" s="15">
        <f t="shared" si="216"/>
        <v>0</v>
      </c>
      <c r="AR544" s="15">
        <f t="shared" si="217"/>
        <v>0</v>
      </c>
      <c r="AS544" s="15">
        <f t="shared" si="218"/>
        <v>1</v>
      </c>
      <c r="AT544" s="22">
        <f t="shared" si="219"/>
        <v>0</v>
      </c>
      <c r="AU544" s="22">
        <f t="shared" si="220"/>
        <v>0</v>
      </c>
    </row>
    <row r="545" spans="1:47" x14ac:dyDescent="0.25">
      <c r="A545" t="s">
        <v>1321</v>
      </c>
      <c r="B545" s="35">
        <v>1</v>
      </c>
      <c r="H545" s="35">
        <v>1</v>
      </c>
      <c r="Q545" s="15">
        <v>1</v>
      </c>
      <c r="U545" s="15">
        <v>1</v>
      </c>
      <c r="X545" s="24">
        <v>2</v>
      </c>
      <c r="Z545" s="33">
        <f t="shared" si="199"/>
        <v>1</v>
      </c>
      <c r="AA545" s="33">
        <f t="shared" si="200"/>
        <v>0</v>
      </c>
      <c r="AB545" s="33">
        <f t="shared" si="201"/>
        <v>0</v>
      </c>
      <c r="AC545" s="33">
        <f t="shared" si="202"/>
        <v>0</v>
      </c>
      <c r="AD545" s="33">
        <f t="shared" si="203"/>
        <v>0</v>
      </c>
      <c r="AE545" s="33">
        <f t="shared" si="204"/>
        <v>0</v>
      </c>
      <c r="AF545" s="33">
        <f t="shared" si="205"/>
        <v>1</v>
      </c>
      <c r="AG545" s="31">
        <f t="shared" si="206"/>
        <v>0</v>
      </c>
      <c r="AH545" s="31">
        <f t="shared" si="207"/>
        <v>0</v>
      </c>
      <c r="AI545" s="31">
        <f t="shared" si="208"/>
        <v>0</v>
      </c>
      <c r="AJ545" s="31">
        <f t="shared" si="209"/>
        <v>0</v>
      </c>
      <c r="AK545" s="31">
        <f t="shared" si="210"/>
        <v>0</v>
      </c>
      <c r="AL545" s="31">
        <f t="shared" si="211"/>
        <v>0</v>
      </c>
      <c r="AM545" s="13">
        <f t="shared" si="212"/>
        <v>0</v>
      </c>
      <c r="AN545" s="13">
        <f t="shared" si="213"/>
        <v>0</v>
      </c>
      <c r="AO545" s="15">
        <f t="shared" si="214"/>
        <v>1</v>
      </c>
      <c r="AP545" s="15">
        <f t="shared" si="215"/>
        <v>0</v>
      </c>
      <c r="AQ545" s="15">
        <f t="shared" si="216"/>
        <v>0</v>
      </c>
      <c r="AR545" s="15">
        <f t="shared" si="217"/>
        <v>0</v>
      </c>
      <c r="AS545" s="15">
        <f t="shared" si="218"/>
        <v>1</v>
      </c>
      <c r="AT545" s="22">
        <f t="shared" si="219"/>
        <v>0</v>
      </c>
      <c r="AU545" s="22">
        <f t="shared" si="220"/>
        <v>0</v>
      </c>
    </row>
    <row r="546" spans="1:47" x14ac:dyDescent="0.25">
      <c r="A546" t="s">
        <v>1322</v>
      </c>
      <c r="B546" s="35">
        <v>1</v>
      </c>
      <c r="H546" s="35">
        <v>1</v>
      </c>
      <c r="Q546" s="15">
        <v>1</v>
      </c>
      <c r="U546" s="15">
        <v>1</v>
      </c>
      <c r="X546" s="24">
        <v>2</v>
      </c>
      <c r="Z546" s="33">
        <f t="shared" si="199"/>
        <v>1</v>
      </c>
      <c r="AA546" s="33">
        <f t="shared" si="200"/>
        <v>0</v>
      </c>
      <c r="AB546" s="33">
        <f t="shared" si="201"/>
        <v>0</v>
      </c>
      <c r="AC546" s="33">
        <f t="shared" si="202"/>
        <v>0</v>
      </c>
      <c r="AD546" s="33">
        <f t="shared" si="203"/>
        <v>0</v>
      </c>
      <c r="AE546" s="33">
        <f t="shared" si="204"/>
        <v>0</v>
      </c>
      <c r="AF546" s="33">
        <f t="shared" si="205"/>
        <v>1</v>
      </c>
      <c r="AG546" s="31">
        <f t="shared" si="206"/>
        <v>0</v>
      </c>
      <c r="AH546" s="31">
        <f t="shared" si="207"/>
        <v>0</v>
      </c>
      <c r="AI546" s="31">
        <f t="shared" si="208"/>
        <v>0</v>
      </c>
      <c r="AJ546" s="31">
        <f t="shared" si="209"/>
        <v>0</v>
      </c>
      <c r="AK546" s="31">
        <f t="shared" si="210"/>
        <v>0</v>
      </c>
      <c r="AL546" s="31">
        <f t="shared" si="211"/>
        <v>0</v>
      </c>
      <c r="AM546" s="13">
        <f t="shared" si="212"/>
        <v>0</v>
      </c>
      <c r="AN546" s="13">
        <f t="shared" si="213"/>
        <v>0</v>
      </c>
      <c r="AO546" s="15">
        <f t="shared" si="214"/>
        <v>1</v>
      </c>
      <c r="AP546" s="15">
        <f t="shared" si="215"/>
        <v>0</v>
      </c>
      <c r="AQ546" s="15">
        <f t="shared" si="216"/>
        <v>0</v>
      </c>
      <c r="AR546" s="15">
        <f t="shared" si="217"/>
        <v>0</v>
      </c>
      <c r="AS546" s="15">
        <f t="shared" si="218"/>
        <v>1</v>
      </c>
      <c r="AT546" s="22">
        <f t="shared" si="219"/>
        <v>0</v>
      </c>
      <c r="AU546" s="22">
        <f t="shared" si="220"/>
        <v>0</v>
      </c>
    </row>
    <row r="547" spans="1:47" x14ac:dyDescent="0.25">
      <c r="A547" t="s">
        <v>1323</v>
      </c>
      <c r="B547" s="35">
        <v>1</v>
      </c>
      <c r="H547" s="35">
        <v>1</v>
      </c>
      <c r="Q547" s="15">
        <v>1</v>
      </c>
      <c r="U547" s="15">
        <v>1</v>
      </c>
      <c r="X547" s="24">
        <v>2</v>
      </c>
      <c r="Z547" s="33">
        <f t="shared" si="199"/>
        <v>1</v>
      </c>
      <c r="AA547" s="33">
        <f t="shared" si="200"/>
        <v>0</v>
      </c>
      <c r="AB547" s="33">
        <f t="shared" si="201"/>
        <v>0</v>
      </c>
      <c r="AC547" s="33">
        <f t="shared" si="202"/>
        <v>0</v>
      </c>
      <c r="AD547" s="33">
        <f t="shared" si="203"/>
        <v>0</v>
      </c>
      <c r="AE547" s="33">
        <f t="shared" si="204"/>
        <v>0</v>
      </c>
      <c r="AF547" s="33">
        <f t="shared" si="205"/>
        <v>1</v>
      </c>
      <c r="AG547" s="31">
        <f t="shared" si="206"/>
        <v>0</v>
      </c>
      <c r="AH547" s="31">
        <f t="shared" si="207"/>
        <v>0</v>
      </c>
      <c r="AI547" s="31">
        <f t="shared" si="208"/>
        <v>0</v>
      </c>
      <c r="AJ547" s="31">
        <f t="shared" si="209"/>
        <v>0</v>
      </c>
      <c r="AK547" s="31">
        <f t="shared" si="210"/>
        <v>0</v>
      </c>
      <c r="AL547" s="31">
        <f t="shared" si="211"/>
        <v>0</v>
      </c>
      <c r="AM547" s="13">
        <f t="shared" si="212"/>
        <v>0</v>
      </c>
      <c r="AN547" s="13">
        <f t="shared" si="213"/>
        <v>0</v>
      </c>
      <c r="AO547" s="15">
        <f t="shared" si="214"/>
        <v>1</v>
      </c>
      <c r="AP547" s="15">
        <f t="shared" si="215"/>
        <v>0</v>
      </c>
      <c r="AQ547" s="15">
        <f t="shared" si="216"/>
        <v>0</v>
      </c>
      <c r="AR547" s="15">
        <f t="shared" si="217"/>
        <v>0</v>
      </c>
      <c r="AS547" s="15">
        <f t="shared" si="218"/>
        <v>1</v>
      </c>
      <c r="AT547" s="22">
        <f t="shared" si="219"/>
        <v>0</v>
      </c>
      <c r="AU547" s="22">
        <f t="shared" si="220"/>
        <v>0</v>
      </c>
    </row>
    <row r="548" spans="1:47" x14ac:dyDescent="0.25">
      <c r="A548" t="s">
        <v>1324</v>
      </c>
      <c r="Q548" s="15">
        <v>1</v>
      </c>
      <c r="U548" s="15">
        <v>1</v>
      </c>
      <c r="V548" s="22">
        <v>1</v>
      </c>
      <c r="W548" s="22">
        <v>1</v>
      </c>
      <c r="X548" s="24">
        <v>2</v>
      </c>
      <c r="Z548" s="33">
        <f t="shared" si="199"/>
        <v>0</v>
      </c>
      <c r="AA548" s="33">
        <f t="shared" si="200"/>
        <v>0</v>
      </c>
      <c r="AB548" s="33">
        <f t="shared" si="201"/>
        <v>0</v>
      </c>
      <c r="AC548" s="33">
        <f t="shared" si="202"/>
        <v>0</v>
      </c>
      <c r="AD548" s="33">
        <f t="shared" si="203"/>
        <v>0</v>
      </c>
      <c r="AE548" s="33">
        <f t="shared" si="204"/>
        <v>0</v>
      </c>
      <c r="AF548" s="33">
        <f t="shared" si="205"/>
        <v>0</v>
      </c>
      <c r="AG548" s="31">
        <f t="shared" si="206"/>
        <v>0</v>
      </c>
      <c r="AH548" s="31">
        <f t="shared" si="207"/>
        <v>0</v>
      </c>
      <c r="AI548" s="31">
        <f t="shared" si="208"/>
        <v>0</v>
      </c>
      <c r="AJ548" s="31">
        <f t="shared" si="209"/>
        <v>0</v>
      </c>
      <c r="AK548" s="31">
        <f t="shared" si="210"/>
        <v>0</v>
      </c>
      <c r="AL548" s="31">
        <f t="shared" si="211"/>
        <v>0</v>
      </c>
      <c r="AM548" s="13">
        <f t="shared" si="212"/>
        <v>0</v>
      </c>
      <c r="AN548" s="13">
        <f t="shared" si="213"/>
        <v>0</v>
      </c>
      <c r="AO548" s="15">
        <f t="shared" si="214"/>
        <v>1</v>
      </c>
      <c r="AP548" s="15">
        <f t="shared" si="215"/>
        <v>0</v>
      </c>
      <c r="AQ548" s="15">
        <f t="shared" si="216"/>
        <v>0</v>
      </c>
      <c r="AR548" s="15">
        <f t="shared" si="217"/>
        <v>0</v>
      </c>
      <c r="AS548" s="15">
        <f t="shared" si="218"/>
        <v>1</v>
      </c>
      <c r="AT548" s="22">
        <f t="shared" si="219"/>
        <v>1</v>
      </c>
      <c r="AU548" s="22">
        <f t="shared" si="220"/>
        <v>1</v>
      </c>
    </row>
    <row r="549" spans="1:47" x14ac:dyDescent="0.25">
      <c r="A549" t="s">
        <v>1325</v>
      </c>
      <c r="Q549" s="15">
        <v>1</v>
      </c>
      <c r="U549" s="15">
        <v>1</v>
      </c>
      <c r="V549" s="22">
        <v>1</v>
      </c>
      <c r="W549" s="22">
        <v>1</v>
      </c>
      <c r="X549" s="24">
        <v>2</v>
      </c>
      <c r="Z549" s="33">
        <f t="shared" si="199"/>
        <v>0</v>
      </c>
      <c r="AA549" s="33">
        <f t="shared" si="200"/>
        <v>0</v>
      </c>
      <c r="AB549" s="33">
        <f t="shared" si="201"/>
        <v>0</v>
      </c>
      <c r="AC549" s="33">
        <f t="shared" si="202"/>
        <v>0</v>
      </c>
      <c r="AD549" s="33">
        <f t="shared" si="203"/>
        <v>0</v>
      </c>
      <c r="AE549" s="33">
        <f t="shared" si="204"/>
        <v>0</v>
      </c>
      <c r="AF549" s="33">
        <f t="shared" si="205"/>
        <v>0</v>
      </c>
      <c r="AG549" s="31">
        <f t="shared" si="206"/>
        <v>0</v>
      </c>
      <c r="AH549" s="31">
        <f t="shared" si="207"/>
        <v>0</v>
      </c>
      <c r="AI549" s="31">
        <f t="shared" si="208"/>
        <v>0</v>
      </c>
      <c r="AJ549" s="31">
        <f t="shared" si="209"/>
        <v>0</v>
      </c>
      <c r="AK549" s="31">
        <f t="shared" si="210"/>
        <v>0</v>
      </c>
      <c r="AL549" s="31">
        <f t="shared" si="211"/>
        <v>0</v>
      </c>
      <c r="AM549" s="13">
        <f t="shared" si="212"/>
        <v>0</v>
      </c>
      <c r="AN549" s="13">
        <f t="shared" si="213"/>
        <v>0</v>
      </c>
      <c r="AO549" s="15">
        <f t="shared" si="214"/>
        <v>1</v>
      </c>
      <c r="AP549" s="15">
        <f t="shared" si="215"/>
        <v>0</v>
      </c>
      <c r="AQ549" s="15">
        <f t="shared" si="216"/>
        <v>0</v>
      </c>
      <c r="AR549" s="15">
        <f t="shared" si="217"/>
        <v>0</v>
      </c>
      <c r="AS549" s="15">
        <f t="shared" si="218"/>
        <v>1</v>
      </c>
      <c r="AT549" s="22">
        <f t="shared" si="219"/>
        <v>1</v>
      </c>
      <c r="AU549" s="22">
        <f t="shared" si="220"/>
        <v>1</v>
      </c>
    </row>
    <row r="550" spans="1:47" x14ac:dyDescent="0.25">
      <c r="A550" t="s">
        <v>1326</v>
      </c>
      <c r="B550" s="35">
        <v>1</v>
      </c>
      <c r="H550" s="35">
        <v>1</v>
      </c>
      <c r="Q550" s="15">
        <v>1</v>
      </c>
      <c r="U550" s="15">
        <v>1</v>
      </c>
      <c r="X550" s="24">
        <v>2</v>
      </c>
      <c r="Z550" s="33">
        <f t="shared" si="199"/>
        <v>1</v>
      </c>
      <c r="AA550" s="33">
        <f t="shared" si="200"/>
        <v>0</v>
      </c>
      <c r="AB550" s="33">
        <f t="shared" si="201"/>
        <v>0</v>
      </c>
      <c r="AC550" s="33">
        <f t="shared" si="202"/>
        <v>0</v>
      </c>
      <c r="AD550" s="33">
        <f t="shared" si="203"/>
        <v>0</v>
      </c>
      <c r="AE550" s="33">
        <f t="shared" si="204"/>
        <v>0</v>
      </c>
      <c r="AF550" s="33">
        <f t="shared" si="205"/>
        <v>1</v>
      </c>
      <c r="AG550" s="31">
        <f t="shared" si="206"/>
        <v>0</v>
      </c>
      <c r="AH550" s="31">
        <f t="shared" si="207"/>
        <v>0</v>
      </c>
      <c r="AI550" s="31">
        <f t="shared" si="208"/>
        <v>0</v>
      </c>
      <c r="AJ550" s="31">
        <f t="shared" si="209"/>
        <v>0</v>
      </c>
      <c r="AK550" s="31">
        <f t="shared" si="210"/>
        <v>0</v>
      </c>
      <c r="AL550" s="31">
        <f t="shared" si="211"/>
        <v>0</v>
      </c>
      <c r="AM550" s="13">
        <f t="shared" si="212"/>
        <v>0</v>
      </c>
      <c r="AN550" s="13">
        <f t="shared" si="213"/>
        <v>0</v>
      </c>
      <c r="AO550" s="15">
        <f t="shared" si="214"/>
        <v>1</v>
      </c>
      <c r="AP550" s="15">
        <f t="shared" si="215"/>
        <v>0</v>
      </c>
      <c r="AQ550" s="15">
        <f t="shared" si="216"/>
        <v>0</v>
      </c>
      <c r="AR550" s="15">
        <f t="shared" si="217"/>
        <v>0</v>
      </c>
      <c r="AS550" s="15">
        <f t="shared" si="218"/>
        <v>1</v>
      </c>
      <c r="AT550" s="22">
        <f t="shared" si="219"/>
        <v>0</v>
      </c>
      <c r="AU550" s="22">
        <f t="shared" si="220"/>
        <v>0</v>
      </c>
    </row>
    <row r="551" spans="1:47" x14ac:dyDescent="0.25">
      <c r="A551" t="s">
        <v>1327</v>
      </c>
      <c r="B551" s="35">
        <v>1</v>
      </c>
      <c r="H551" s="35">
        <v>1</v>
      </c>
      <c r="X551" s="24">
        <v>1</v>
      </c>
      <c r="Z551" s="33">
        <f t="shared" si="199"/>
        <v>1</v>
      </c>
      <c r="AA551" s="33">
        <f t="shared" si="200"/>
        <v>0</v>
      </c>
      <c r="AB551" s="33">
        <f t="shared" si="201"/>
        <v>0</v>
      </c>
      <c r="AC551" s="33">
        <f t="shared" si="202"/>
        <v>0</v>
      </c>
      <c r="AD551" s="33">
        <f t="shared" si="203"/>
        <v>0</v>
      </c>
      <c r="AE551" s="33">
        <f t="shared" si="204"/>
        <v>0</v>
      </c>
      <c r="AF551" s="33">
        <f t="shared" si="205"/>
        <v>1</v>
      </c>
      <c r="AG551" s="31">
        <f t="shared" si="206"/>
        <v>0</v>
      </c>
      <c r="AH551" s="31">
        <f t="shared" si="207"/>
        <v>0</v>
      </c>
      <c r="AI551" s="31">
        <f t="shared" si="208"/>
        <v>0</v>
      </c>
      <c r="AJ551" s="31">
        <f t="shared" si="209"/>
        <v>0</v>
      </c>
      <c r="AK551" s="31">
        <f t="shared" si="210"/>
        <v>0</v>
      </c>
      <c r="AL551" s="31">
        <f t="shared" si="211"/>
        <v>0</v>
      </c>
      <c r="AM551" s="13">
        <f t="shared" si="212"/>
        <v>0</v>
      </c>
      <c r="AN551" s="13">
        <f t="shared" si="213"/>
        <v>0</v>
      </c>
      <c r="AO551" s="15">
        <f t="shared" si="214"/>
        <v>0</v>
      </c>
      <c r="AP551" s="15">
        <f t="shared" si="215"/>
        <v>0</v>
      </c>
      <c r="AQ551" s="15">
        <f t="shared" si="216"/>
        <v>0</v>
      </c>
      <c r="AR551" s="15">
        <f t="shared" si="217"/>
        <v>0</v>
      </c>
      <c r="AS551" s="15">
        <f t="shared" si="218"/>
        <v>0</v>
      </c>
      <c r="AT551" s="22">
        <f t="shared" si="219"/>
        <v>0</v>
      </c>
      <c r="AU551" s="22">
        <f t="shared" si="220"/>
        <v>0</v>
      </c>
    </row>
    <row r="552" spans="1:47" x14ac:dyDescent="0.25">
      <c r="A552" t="s">
        <v>1330</v>
      </c>
      <c r="B552" s="35">
        <v>3</v>
      </c>
      <c r="H552" s="35">
        <v>3</v>
      </c>
      <c r="X552" s="24">
        <v>3</v>
      </c>
      <c r="Z552" s="33">
        <f t="shared" si="199"/>
        <v>1</v>
      </c>
      <c r="AA552" s="33">
        <f t="shared" si="200"/>
        <v>0</v>
      </c>
      <c r="AB552" s="33">
        <f t="shared" si="201"/>
        <v>0</v>
      </c>
      <c r="AC552" s="33">
        <f t="shared" si="202"/>
        <v>0</v>
      </c>
      <c r="AD552" s="33">
        <f t="shared" si="203"/>
        <v>0</v>
      </c>
      <c r="AE552" s="33">
        <f t="shared" si="204"/>
        <v>0</v>
      </c>
      <c r="AF552" s="33">
        <f t="shared" si="205"/>
        <v>1</v>
      </c>
      <c r="AG552" s="31">
        <f t="shared" si="206"/>
        <v>0</v>
      </c>
      <c r="AH552" s="31">
        <f t="shared" si="207"/>
        <v>0</v>
      </c>
      <c r="AI552" s="31">
        <f t="shared" si="208"/>
        <v>0</v>
      </c>
      <c r="AJ552" s="31">
        <f t="shared" si="209"/>
        <v>0</v>
      </c>
      <c r="AK552" s="31">
        <f t="shared" si="210"/>
        <v>0</v>
      </c>
      <c r="AL552" s="31">
        <f t="shared" si="211"/>
        <v>0</v>
      </c>
      <c r="AM552" s="13">
        <f t="shared" si="212"/>
        <v>0</v>
      </c>
      <c r="AN552" s="13">
        <f t="shared" si="213"/>
        <v>0</v>
      </c>
      <c r="AO552" s="15">
        <f t="shared" si="214"/>
        <v>0</v>
      </c>
      <c r="AP552" s="15">
        <f t="shared" si="215"/>
        <v>0</v>
      </c>
      <c r="AQ552" s="15">
        <f t="shared" si="216"/>
        <v>0</v>
      </c>
      <c r="AR552" s="15">
        <f t="shared" si="217"/>
        <v>0</v>
      </c>
      <c r="AS552" s="15">
        <f t="shared" si="218"/>
        <v>0</v>
      </c>
      <c r="AT552" s="22">
        <f t="shared" si="219"/>
        <v>0</v>
      </c>
      <c r="AU552" s="22">
        <f t="shared" si="220"/>
        <v>0</v>
      </c>
    </row>
    <row r="553" spans="1:47" x14ac:dyDescent="0.25">
      <c r="A553" t="s">
        <v>1334</v>
      </c>
      <c r="O553" s="13">
        <v>2</v>
      </c>
      <c r="P553" s="13">
        <v>2</v>
      </c>
      <c r="X553" s="24">
        <v>2</v>
      </c>
      <c r="Z553" s="33">
        <f t="shared" si="199"/>
        <v>0</v>
      </c>
      <c r="AA553" s="33">
        <f t="shared" si="200"/>
        <v>0</v>
      </c>
      <c r="AB553" s="33">
        <f t="shared" si="201"/>
        <v>0</v>
      </c>
      <c r="AC553" s="33">
        <f t="shared" si="202"/>
        <v>0</v>
      </c>
      <c r="AD553" s="33">
        <f t="shared" si="203"/>
        <v>0</v>
      </c>
      <c r="AE553" s="33">
        <f t="shared" si="204"/>
        <v>0</v>
      </c>
      <c r="AF553" s="33">
        <f t="shared" si="205"/>
        <v>0</v>
      </c>
      <c r="AG553" s="31">
        <f t="shared" si="206"/>
        <v>0</v>
      </c>
      <c r="AH553" s="31">
        <f t="shared" si="207"/>
        <v>0</v>
      </c>
      <c r="AI553" s="31">
        <f t="shared" si="208"/>
        <v>0</v>
      </c>
      <c r="AJ553" s="31">
        <f t="shared" si="209"/>
        <v>0</v>
      </c>
      <c r="AK553" s="31">
        <f t="shared" si="210"/>
        <v>0</v>
      </c>
      <c r="AL553" s="31">
        <f t="shared" si="211"/>
        <v>0</v>
      </c>
      <c r="AM553" s="13">
        <f t="shared" si="212"/>
        <v>1</v>
      </c>
      <c r="AN553" s="13">
        <f t="shared" si="213"/>
        <v>1</v>
      </c>
      <c r="AO553" s="15">
        <f t="shared" si="214"/>
        <v>0</v>
      </c>
      <c r="AP553" s="15">
        <f t="shared" si="215"/>
        <v>0</v>
      </c>
      <c r="AQ553" s="15">
        <f t="shared" si="216"/>
        <v>0</v>
      </c>
      <c r="AR553" s="15">
        <f t="shared" si="217"/>
        <v>0</v>
      </c>
      <c r="AS553" s="15">
        <f t="shared" si="218"/>
        <v>0</v>
      </c>
      <c r="AT553" s="22">
        <f t="shared" si="219"/>
        <v>0</v>
      </c>
      <c r="AU553" s="22">
        <f t="shared" si="220"/>
        <v>0</v>
      </c>
    </row>
    <row r="554" spans="1:47" x14ac:dyDescent="0.25">
      <c r="A554" t="s">
        <v>1335</v>
      </c>
      <c r="B554" s="35">
        <v>1</v>
      </c>
      <c r="H554" s="35">
        <v>1</v>
      </c>
      <c r="Q554" s="15">
        <v>1</v>
      </c>
      <c r="U554" s="15">
        <v>1</v>
      </c>
      <c r="X554" s="24">
        <v>2</v>
      </c>
      <c r="Z554" s="33">
        <f t="shared" si="199"/>
        <v>1</v>
      </c>
      <c r="AA554" s="33">
        <f t="shared" si="200"/>
        <v>0</v>
      </c>
      <c r="AB554" s="33">
        <f t="shared" si="201"/>
        <v>0</v>
      </c>
      <c r="AC554" s="33">
        <f t="shared" si="202"/>
        <v>0</v>
      </c>
      <c r="AD554" s="33">
        <f t="shared" si="203"/>
        <v>0</v>
      </c>
      <c r="AE554" s="33">
        <f t="shared" si="204"/>
        <v>0</v>
      </c>
      <c r="AF554" s="33">
        <f t="shared" si="205"/>
        <v>1</v>
      </c>
      <c r="AG554" s="31">
        <f t="shared" si="206"/>
        <v>0</v>
      </c>
      <c r="AH554" s="31">
        <f t="shared" si="207"/>
        <v>0</v>
      </c>
      <c r="AI554" s="31">
        <f t="shared" si="208"/>
        <v>0</v>
      </c>
      <c r="AJ554" s="31">
        <f t="shared" si="209"/>
        <v>0</v>
      </c>
      <c r="AK554" s="31">
        <f t="shared" si="210"/>
        <v>0</v>
      </c>
      <c r="AL554" s="31">
        <f t="shared" si="211"/>
        <v>0</v>
      </c>
      <c r="AM554" s="13">
        <f t="shared" si="212"/>
        <v>0</v>
      </c>
      <c r="AN554" s="13">
        <f t="shared" si="213"/>
        <v>0</v>
      </c>
      <c r="AO554" s="15">
        <f t="shared" si="214"/>
        <v>1</v>
      </c>
      <c r="AP554" s="15">
        <f t="shared" si="215"/>
        <v>0</v>
      </c>
      <c r="AQ554" s="15">
        <f t="shared" si="216"/>
        <v>0</v>
      </c>
      <c r="AR554" s="15">
        <f t="shared" si="217"/>
        <v>0</v>
      </c>
      <c r="AS554" s="15">
        <f t="shared" si="218"/>
        <v>1</v>
      </c>
      <c r="AT554" s="22">
        <f t="shared" si="219"/>
        <v>0</v>
      </c>
      <c r="AU554" s="22">
        <f t="shared" si="220"/>
        <v>0</v>
      </c>
    </row>
    <row r="555" spans="1:47" x14ac:dyDescent="0.25">
      <c r="A555" t="s">
        <v>1336</v>
      </c>
      <c r="E555" s="35">
        <v>3</v>
      </c>
      <c r="H555" s="35">
        <v>3</v>
      </c>
      <c r="X555" s="24">
        <v>3</v>
      </c>
      <c r="Z555" s="33">
        <f t="shared" si="199"/>
        <v>0</v>
      </c>
      <c r="AA555" s="33">
        <f t="shared" si="200"/>
        <v>0</v>
      </c>
      <c r="AB555" s="33">
        <f t="shared" si="201"/>
        <v>0</v>
      </c>
      <c r="AC555" s="33">
        <f t="shared" si="202"/>
        <v>1</v>
      </c>
      <c r="AD555" s="33">
        <f t="shared" si="203"/>
        <v>0</v>
      </c>
      <c r="AE555" s="33">
        <f t="shared" si="204"/>
        <v>0</v>
      </c>
      <c r="AF555" s="33">
        <f t="shared" si="205"/>
        <v>1</v>
      </c>
      <c r="AG555" s="31">
        <f t="shared" si="206"/>
        <v>0</v>
      </c>
      <c r="AH555" s="31">
        <f t="shared" si="207"/>
        <v>0</v>
      </c>
      <c r="AI555" s="31">
        <f t="shared" si="208"/>
        <v>0</v>
      </c>
      <c r="AJ555" s="31">
        <f t="shared" si="209"/>
        <v>0</v>
      </c>
      <c r="AK555" s="31">
        <f t="shared" si="210"/>
        <v>0</v>
      </c>
      <c r="AL555" s="31">
        <f t="shared" si="211"/>
        <v>0</v>
      </c>
      <c r="AM555" s="13">
        <f t="shared" si="212"/>
        <v>0</v>
      </c>
      <c r="AN555" s="13">
        <f t="shared" si="213"/>
        <v>0</v>
      </c>
      <c r="AO555" s="15">
        <f t="shared" si="214"/>
        <v>0</v>
      </c>
      <c r="AP555" s="15">
        <f t="shared" si="215"/>
        <v>0</v>
      </c>
      <c r="AQ555" s="15">
        <f t="shared" si="216"/>
        <v>0</v>
      </c>
      <c r="AR555" s="15">
        <f t="shared" si="217"/>
        <v>0</v>
      </c>
      <c r="AS555" s="15">
        <f t="shared" si="218"/>
        <v>0</v>
      </c>
      <c r="AT555" s="22">
        <f t="shared" si="219"/>
        <v>0</v>
      </c>
      <c r="AU555" s="22">
        <f t="shared" si="220"/>
        <v>0</v>
      </c>
    </row>
    <row r="556" spans="1:47" x14ac:dyDescent="0.25">
      <c r="A556" t="s">
        <v>1338</v>
      </c>
      <c r="E556" s="35">
        <v>3</v>
      </c>
      <c r="H556" s="35">
        <v>3</v>
      </c>
      <c r="X556" s="24">
        <v>3</v>
      </c>
      <c r="Z556" s="33">
        <f t="shared" si="199"/>
        <v>0</v>
      </c>
      <c r="AA556" s="33">
        <f t="shared" si="200"/>
        <v>0</v>
      </c>
      <c r="AB556" s="33">
        <f t="shared" si="201"/>
        <v>0</v>
      </c>
      <c r="AC556" s="33">
        <f t="shared" si="202"/>
        <v>1</v>
      </c>
      <c r="AD556" s="33">
        <f t="shared" si="203"/>
        <v>0</v>
      </c>
      <c r="AE556" s="33">
        <f t="shared" si="204"/>
        <v>0</v>
      </c>
      <c r="AF556" s="33">
        <f t="shared" si="205"/>
        <v>1</v>
      </c>
      <c r="AG556" s="31">
        <f t="shared" si="206"/>
        <v>0</v>
      </c>
      <c r="AH556" s="31">
        <f t="shared" si="207"/>
        <v>0</v>
      </c>
      <c r="AI556" s="31">
        <f t="shared" si="208"/>
        <v>0</v>
      </c>
      <c r="AJ556" s="31">
        <f t="shared" si="209"/>
        <v>0</v>
      </c>
      <c r="AK556" s="31">
        <f t="shared" si="210"/>
        <v>0</v>
      </c>
      <c r="AL556" s="31">
        <f t="shared" si="211"/>
        <v>0</v>
      </c>
      <c r="AM556" s="13">
        <f t="shared" si="212"/>
        <v>0</v>
      </c>
      <c r="AN556" s="13">
        <f t="shared" si="213"/>
        <v>0</v>
      </c>
      <c r="AO556" s="15">
        <f t="shared" si="214"/>
        <v>0</v>
      </c>
      <c r="AP556" s="15">
        <f t="shared" si="215"/>
        <v>0</v>
      </c>
      <c r="AQ556" s="15">
        <f t="shared" si="216"/>
        <v>0</v>
      </c>
      <c r="AR556" s="15">
        <f t="shared" si="217"/>
        <v>0</v>
      </c>
      <c r="AS556" s="15">
        <f t="shared" si="218"/>
        <v>0</v>
      </c>
      <c r="AT556" s="22">
        <f t="shared" si="219"/>
        <v>0</v>
      </c>
      <c r="AU556" s="22">
        <f t="shared" si="220"/>
        <v>0</v>
      </c>
    </row>
    <row r="557" spans="1:47" x14ac:dyDescent="0.25">
      <c r="A557" t="s">
        <v>1339</v>
      </c>
      <c r="O557" s="13">
        <v>3</v>
      </c>
      <c r="P557" s="13">
        <v>3</v>
      </c>
      <c r="X557" s="24">
        <v>3</v>
      </c>
      <c r="Z557" s="33">
        <f t="shared" si="199"/>
        <v>0</v>
      </c>
      <c r="AA557" s="33">
        <f t="shared" si="200"/>
        <v>0</v>
      </c>
      <c r="AB557" s="33">
        <f t="shared" si="201"/>
        <v>0</v>
      </c>
      <c r="AC557" s="33">
        <f t="shared" si="202"/>
        <v>0</v>
      </c>
      <c r="AD557" s="33">
        <f t="shared" si="203"/>
        <v>0</v>
      </c>
      <c r="AE557" s="33">
        <f t="shared" si="204"/>
        <v>0</v>
      </c>
      <c r="AF557" s="33">
        <f t="shared" si="205"/>
        <v>0</v>
      </c>
      <c r="AG557" s="31">
        <f t="shared" si="206"/>
        <v>0</v>
      </c>
      <c r="AH557" s="31">
        <f t="shared" si="207"/>
        <v>0</v>
      </c>
      <c r="AI557" s="31">
        <f t="shared" si="208"/>
        <v>0</v>
      </c>
      <c r="AJ557" s="31">
        <f t="shared" si="209"/>
        <v>0</v>
      </c>
      <c r="AK557" s="31">
        <f t="shared" si="210"/>
        <v>0</v>
      </c>
      <c r="AL557" s="31">
        <f t="shared" si="211"/>
        <v>0</v>
      </c>
      <c r="AM557" s="13">
        <f t="shared" si="212"/>
        <v>1</v>
      </c>
      <c r="AN557" s="13">
        <f t="shared" si="213"/>
        <v>1</v>
      </c>
      <c r="AO557" s="15">
        <f t="shared" si="214"/>
        <v>0</v>
      </c>
      <c r="AP557" s="15">
        <f t="shared" si="215"/>
        <v>0</v>
      </c>
      <c r="AQ557" s="15">
        <f t="shared" si="216"/>
        <v>0</v>
      </c>
      <c r="AR557" s="15">
        <f t="shared" si="217"/>
        <v>0</v>
      </c>
      <c r="AS557" s="15">
        <f t="shared" si="218"/>
        <v>0</v>
      </c>
      <c r="AT557" s="22">
        <f t="shared" si="219"/>
        <v>0</v>
      </c>
      <c r="AU557" s="22">
        <f t="shared" si="220"/>
        <v>0</v>
      </c>
    </row>
    <row r="558" spans="1:47" x14ac:dyDescent="0.25">
      <c r="A558" t="s">
        <v>1340</v>
      </c>
      <c r="O558" s="13">
        <v>3</v>
      </c>
      <c r="P558" s="13">
        <v>3</v>
      </c>
      <c r="X558" s="24">
        <v>3</v>
      </c>
      <c r="Z558" s="33">
        <f t="shared" si="199"/>
        <v>0</v>
      </c>
      <c r="AA558" s="33">
        <f t="shared" si="200"/>
        <v>0</v>
      </c>
      <c r="AB558" s="33">
        <f t="shared" si="201"/>
        <v>0</v>
      </c>
      <c r="AC558" s="33">
        <f t="shared" si="202"/>
        <v>0</v>
      </c>
      <c r="AD558" s="33">
        <f t="shared" si="203"/>
        <v>0</v>
      </c>
      <c r="AE558" s="33">
        <f t="shared" si="204"/>
        <v>0</v>
      </c>
      <c r="AF558" s="33">
        <f t="shared" si="205"/>
        <v>0</v>
      </c>
      <c r="AG558" s="31">
        <f t="shared" si="206"/>
        <v>0</v>
      </c>
      <c r="AH558" s="31">
        <f t="shared" si="207"/>
        <v>0</v>
      </c>
      <c r="AI558" s="31">
        <f t="shared" si="208"/>
        <v>0</v>
      </c>
      <c r="AJ558" s="31">
        <f t="shared" si="209"/>
        <v>0</v>
      </c>
      <c r="AK558" s="31">
        <f t="shared" si="210"/>
        <v>0</v>
      </c>
      <c r="AL558" s="31">
        <f t="shared" si="211"/>
        <v>0</v>
      </c>
      <c r="AM558" s="13">
        <f t="shared" si="212"/>
        <v>1</v>
      </c>
      <c r="AN558" s="13">
        <f t="shared" si="213"/>
        <v>1</v>
      </c>
      <c r="AO558" s="15">
        <f t="shared" si="214"/>
        <v>0</v>
      </c>
      <c r="AP558" s="15">
        <f t="shared" si="215"/>
        <v>0</v>
      </c>
      <c r="AQ558" s="15">
        <f t="shared" si="216"/>
        <v>0</v>
      </c>
      <c r="AR558" s="15">
        <f t="shared" si="217"/>
        <v>0</v>
      </c>
      <c r="AS558" s="15">
        <f t="shared" si="218"/>
        <v>0</v>
      </c>
      <c r="AT558" s="22">
        <f t="shared" si="219"/>
        <v>0</v>
      </c>
      <c r="AU558" s="22">
        <f t="shared" si="220"/>
        <v>0</v>
      </c>
    </row>
    <row r="559" spans="1:47" x14ac:dyDescent="0.25">
      <c r="A559" t="s">
        <v>1341</v>
      </c>
      <c r="E559" s="35">
        <v>3</v>
      </c>
      <c r="H559" s="35">
        <v>3</v>
      </c>
      <c r="X559" s="24">
        <v>3</v>
      </c>
      <c r="Z559" s="33">
        <f t="shared" si="199"/>
        <v>0</v>
      </c>
      <c r="AA559" s="33">
        <f t="shared" si="200"/>
        <v>0</v>
      </c>
      <c r="AB559" s="33">
        <f t="shared" si="201"/>
        <v>0</v>
      </c>
      <c r="AC559" s="33">
        <f t="shared" si="202"/>
        <v>1</v>
      </c>
      <c r="AD559" s="33">
        <f t="shared" si="203"/>
        <v>0</v>
      </c>
      <c r="AE559" s="33">
        <f t="shared" si="204"/>
        <v>0</v>
      </c>
      <c r="AF559" s="33">
        <f t="shared" si="205"/>
        <v>1</v>
      </c>
      <c r="AG559" s="31">
        <f t="shared" si="206"/>
        <v>0</v>
      </c>
      <c r="AH559" s="31">
        <f t="shared" si="207"/>
        <v>0</v>
      </c>
      <c r="AI559" s="31">
        <f t="shared" si="208"/>
        <v>0</v>
      </c>
      <c r="AJ559" s="31">
        <f t="shared" si="209"/>
        <v>0</v>
      </c>
      <c r="AK559" s="31">
        <f t="shared" si="210"/>
        <v>0</v>
      </c>
      <c r="AL559" s="31">
        <f t="shared" si="211"/>
        <v>0</v>
      </c>
      <c r="AM559" s="13">
        <f t="shared" si="212"/>
        <v>0</v>
      </c>
      <c r="AN559" s="13">
        <f t="shared" si="213"/>
        <v>0</v>
      </c>
      <c r="AO559" s="15">
        <f t="shared" si="214"/>
        <v>0</v>
      </c>
      <c r="AP559" s="15">
        <f t="shared" si="215"/>
        <v>0</v>
      </c>
      <c r="AQ559" s="15">
        <f t="shared" si="216"/>
        <v>0</v>
      </c>
      <c r="AR559" s="15">
        <f t="shared" si="217"/>
        <v>0</v>
      </c>
      <c r="AS559" s="15">
        <f t="shared" si="218"/>
        <v>0</v>
      </c>
      <c r="AT559" s="22">
        <f t="shared" si="219"/>
        <v>0</v>
      </c>
      <c r="AU559" s="22">
        <f t="shared" si="220"/>
        <v>0</v>
      </c>
    </row>
    <row r="560" spans="1:47" x14ac:dyDescent="0.25">
      <c r="A560" t="s">
        <v>1342</v>
      </c>
      <c r="E560" s="35">
        <v>3</v>
      </c>
      <c r="H560" s="35">
        <v>3</v>
      </c>
      <c r="X560" s="24">
        <v>3</v>
      </c>
      <c r="Z560" s="33">
        <f t="shared" si="199"/>
        <v>0</v>
      </c>
      <c r="AA560" s="33">
        <f t="shared" si="200"/>
        <v>0</v>
      </c>
      <c r="AB560" s="33">
        <f t="shared" si="201"/>
        <v>0</v>
      </c>
      <c r="AC560" s="33">
        <f t="shared" si="202"/>
        <v>1</v>
      </c>
      <c r="AD560" s="33">
        <f t="shared" si="203"/>
        <v>0</v>
      </c>
      <c r="AE560" s="33">
        <f t="shared" si="204"/>
        <v>0</v>
      </c>
      <c r="AF560" s="33">
        <f t="shared" si="205"/>
        <v>1</v>
      </c>
      <c r="AG560" s="31">
        <f t="shared" si="206"/>
        <v>0</v>
      </c>
      <c r="AH560" s="31">
        <f t="shared" si="207"/>
        <v>0</v>
      </c>
      <c r="AI560" s="31">
        <f t="shared" si="208"/>
        <v>0</v>
      </c>
      <c r="AJ560" s="31">
        <f t="shared" si="209"/>
        <v>0</v>
      </c>
      <c r="AK560" s="31">
        <f t="shared" si="210"/>
        <v>0</v>
      </c>
      <c r="AL560" s="31">
        <f t="shared" si="211"/>
        <v>0</v>
      </c>
      <c r="AM560" s="13">
        <f t="shared" si="212"/>
        <v>0</v>
      </c>
      <c r="AN560" s="13">
        <f t="shared" si="213"/>
        <v>0</v>
      </c>
      <c r="AO560" s="15">
        <f t="shared" si="214"/>
        <v>0</v>
      </c>
      <c r="AP560" s="15">
        <f t="shared" si="215"/>
        <v>0</v>
      </c>
      <c r="AQ560" s="15">
        <f t="shared" si="216"/>
        <v>0</v>
      </c>
      <c r="AR560" s="15">
        <f t="shared" si="217"/>
        <v>0</v>
      </c>
      <c r="AS560" s="15">
        <f t="shared" si="218"/>
        <v>0</v>
      </c>
      <c r="AT560" s="22">
        <f t="shared" si="219"/>
        <v>0</v>
      </c>
      <c r="AU560" s="22">
        <f t="shared" si="220"/>
        <v>0</v>
      </c>
    </row>
    <row r="561" spans="1:47" x14ac:dyDescent="0.25">
      <c r="A561" t="s">
        <v>1343</v>
      </c>
      <c r="E561" s="35">
        <v>3</v>
      </c>
      <c r="H561" s="35">
        <v>3</v>
      </c>
      <c r="X561" s="24">
        <v>3</v>
      </c>
      <c r="Z561" s="33">
        <f t="shared" si="199"/>
        <v>0</v>
      </c>
      <c r="AA561" s="33">
        <f t="shared" si="200"/>
        <v>0</v>
      </c>
      <c r="AB561" s="33">
        <f t="shared" si="201"/>
        <v>0</v>
      </c>
      <c r="AC561" s="33">
        <f t="shared" si="202"/>
        <v>1</v>
      </c>
      <c r="AD561" s="33">
        <f t="shared" si="203"/>
        <v>0</v>
      </c>
      <c r="AE561" s="33">
        <f t="shared" si="204"/>
        <v>0</v>
      </c>
      <c r="AF561" s="33">
        <f t="shared" si="205"/>
        <v>1</v>
      </c>
      <c r="AG561" s="31">
        <f t="shared" si="206"/>
        <v>0</v>
      </c>
      <c r="AH561" s="31">
        <f t="shared" si="207"/>
        <v>0</v>
      </c>
      <c r="AI561" s="31">
        <f t="shared" si="208"/>
        <v>0</v>
      </c>
      <c r="AJ561" s="31">
        <f t="shared" si="209"/>
        <v>0</v>
      </c>
      <c r="AK561" s="31">
        <f t="shared" si="210"/>
        <v>0</v>
      </c>
      <c r="AL561" s="31">
        <f t="shared" si="211"/>
        <v>0</v>
      </c>
      <c r="AM561" s="13">
        <f t="shared" si="212"/>
        <v>0</v>
      </c>
      <c r="AN561" s="13">
        <f t="shared" si="213"/>
        <v>0</v>
      </c>
      <c r="AO561" s="15">
        <f t="shared" si="214"/>
        <v>0</v>
      </c>
      <c r="AP561" s="15">
        <f t="shared" si="215"/>
        <v>0</v>
      </c>
      <c r="AQ561" s="15">
        <f t="shared" si="216"/>
        <v>0</v>
      </c>
      <c r="AR561" s="15">
        <f t="shared" si="217"/>
        <v>0</v>
      </c>
      <c r="AS561" s="15">
        <f t="shared" si="218"/>
        <v>0</v>
      </c>
      <c r="AT561" s="22">
        <f t="shared" si="219"/>
        <v>0</v>
      </c>
      <c r="AU561" s="22">
        <f t="shared" si="220"/>
        <v>0</v>
      </c>
    </row>
    <row r="562" spans="1:47" x14ac:dyDescent="0.25">
      <c r="A562" t="s">
        <v>1344</v>
      </c>
      <c r="E562" s="35">
        <v>3</v>
      </c>
      <c r="H562" s="35">
        <v>3</v>
      </c>
      <c r="X562" s="24">
        <v>3</v>
      </c>
      <c r="Z562" s="33">
        <f t="shared" si="199"/>
        <v>0</v>
      </c>
      <c r="AA562" s="33">
        <f t="shared" si="200"/>
        <v>0</v>
      </c>
      <c r="AB562" s="33">
        <f t="shared" si="201"/>
        <v>0</v>
      </c>
      <c r="AC562" s="33">
        <f t="shared" si="202"/>
        <v>1</v>
      </c>
      <c r="AD562" s="33">
        <f t="shared" si="203"/>
        <v>0</v>
      </c>
      <c r="AE562" s="33">
        <f t="shared" si="204"/>
        <v>0</v>
      </c>
      <c r="AF562" s="33">
        <f t="shared" si="205"/>
        <v>1</v>
      </c>
      <c r="AG562" s="31">
        <f t="shared" si="206"/>
        <v>0</v>
      </c>
      <c r="AH562" s="31">
        <f t="shared" si="207"/>
        <v>0</v>
      </c>
      <c r="AI562" s="31">
        <f t="shared" si="208"/>
        <v>0</v>
      </c>
      <c r="AJ562" s="31">
        <f t="shared" si="209"/>
        <v>0</v>
      </c>
      <c r="AK562" s="31">
        <f t="shared" si="210"/>
        <v>0</v>
      </c>
      <c r="AL562" s="31">
        <f t="shared" si="211"/>
        <v>0</v>
      </c>
      <c r="AM562" s="13">
        <f t="shared" si="212"/>
        <v>0</v>
      </c>
      <c r="AN562" s="13">
        <f t="shared" si="213"/>
        <v>0</v>
      </c>
      <c r="AO562" s="15">
        <f t="shared" si="214"/>
        <v>0</v>
      </c>
      <c r="AP562" s="15">
        <f t="shared" si="215"/>
        <v>0</v>
      </c>
      <c r="AQ562" s="15">
        <f t="shared" si="216"/>
        <v>0</v>
      </c>
      <c r="AR562" s="15">
        <f t="shared" si="217"/>
        <v>0</v>
      </c>
      <c r="AS562" s="15">
        <f t="shared" si="218"/>
        <v>0</v>
      </c>
      <c r="AT562" s="22">
        <f t="shared" si="219"/>
        <v>0</v>
      </c>
      <c r="AU562" s="22">
        <f t="shared" si="220"/>
        <v>0</v>
      </c>
    </row>
    <row r="563" spans="1:47" x14ac:dyDescent="0.25">
      <c r="A563" t="s">
        <v>1345</v>
      </c>
      <c r="V563" s="22">
        <v>1</v>
      </c>
      <c r="W563" s="22">
        <v>1</v>
      </c>
      <c r="X563" s="24">
        <v>1</v>
      </c>
      <c r="Z563" s="33">
        <f t="shared" si="199"/>
        <v>0</v>
      </c>
      <c r="AA563" s="33">
        <f t="shared" si="200"/>
        <v>0</v>
      </c>
      <c r="AB563" s="33">
        <f t="shared" si="201"/>
        <v>0</v>
      </c>
      <c r="AC563" s="33">
        <f t="shared" si="202"/>
        <v>0</v>
      </c>
      <c r="AD563" s="33">
        <f t="shared" si="203"/>
        <v>0</v>
      </c>
      <c r="AE563" s="33">
        <f t="shared" si="204"/>
        <v>0</v>
      </c>
      <c r="AF563" s="33">
        <f t="shared" si="205"/>
        <v>0</v>
      </c>
      <c r="AG563" s="31">
        <f t="shared" si="206"/>
        <v>0</v>
      </c>
      <c r="AH563" s="31">
        <f t="shared" si="207"/>
        <v>0</v>
      </c>
      <c r="AI563" s="31">
        <f t="shared" si="208"/>
        <v>0</v>
      </c>
      <c r="AJ563" s="31">
        <f t="shared" si="209"/>
        <v>0</v>
      </c>
      <c r="AK563" s="31">
        <f t="shared" si="210"/>
        <v>0</v>
      </c>
      <c r="AL563" s="31">
        <f t="shared" si="211"/>
        <v>0</v>
      </c>
      <c r="AM563" s="13">
        <f t="shared" si="212"/>
        <v>0</v>
      </c>
      <c r="AN563" s="13">
        <f t="shared" si="213"/>
        <v>0</v>
      </c>
      <c r="AO563" s="15">
        <f t="shared" si="214"/>
        <v>0</v>
      </c>
      <c r="AP563" s="15">
        <f t="shared" si="215"/>
        <v>0</v>
      </c>
      <c r="AQ563" s="15">
        <f t="shared" si="216"/>
        <v>0</v>
      </c>
      <c r="AR563" s="15">
        <f t="shared" si="217"/>
        <v>0</v>
      </c>
      <c r="AS563" s="15">
        <f t="shared" si="218"/>
        <v>0</v>
      </c>
      <c r="AT563" s="22">
        <f t="shared" si="219"/>
        <v>1</v>
      </c>
      <c r="AU563" s="22">
        <f t="shared" si="220"/>
        <v>1</v>
      </c>
    </row>
    <row r="564" spans="1:47" x14ac:dyDescent="0.25">
      <c r="A564" t="s">
        <v>1346</v>
      </c>
      <c r="B564" s="35">
        <v>3</v>
      </c>
      <c r="H564" s="35">
        <v>3</v>
      </c>
      <c r="X564" s="24">
        <v>3</v>
      </c>
      <c r="Z564" s="33">
        <f t="shared" si="199"/>
        <v>1</v>
      </c>
      <c r="AA564" s="33">
        <f t="shared" si="200"/>
        <v>0</v>
      </c>
      <c r="AB564" s="33">
        <f t="shared" si="201"/>
        <v>0</v>
      </c>
      <c r="AC564" s="33">
        <f t="shared" si="202"/>
        <v>0</v>
      </c>
      <c r="AD564" s="33">
        <f t="shared" si="203"/>
        <v>0</v>
      </c>
      <c r="AE564" s="33">
        <f t="shared" si="204"/>
        <v>0</v>
      </c>
      <c r="AF564" s="33">
        <f t="shared" si="205"/>
        <v>1</v>
      </c>
      <c r="AG564" s="31">
        <f t="shared" si="206"/>
        <v>0</v>
      </c>
      <c r="AH564" s="31">
        <f t="shared" si="207"/>
        <v>0</v>
      </c>
      <c r="AI564" s="31">
        <f t="shared" si="208"/>
        <v>0</v>
      </c>
      <c r="AJ564" s="31">
        <f t="shared" si="209"/>
        <v>0</v>
      </c>
      <c r="AK564" s="31">
        <f t="shared" si="210"/>
        <v>0</v>
      </c>
      <c r="AL564" s="31">
        <f t="shared" si="211"/>
        <v>0</v>
      </c>
      <c r="AM564" s="13">
        <f t="shared" si="212"/>
        <v>0</v>
      </c>
      <c r="AN564" s="13">
        <f t="shared" si="213"/>
        <v>0</v>
      </c>
      <c r="AO564" s="15">
        <f t="shared" si="214"/>
        <v>0</v>
      </c>
      <c r="AP564" s="15">
        <f t="shared" si="215"/>
        <v>0</v>
      </c>
      <c r="AQ564" s="15">
        <f t="shared" si="216"/>
        <v>0</v>
      </c>
      <c r="AR564" s="15">
        <f t="shared" si="217"/>
        <v>0</v>
      </c>
      <c r="AS564" s="15">
        <f t="shared" si="218"/>
        <v>0</v>
      </c>
      <c r="AT564" s="22">
        <f t="shared" si="219"/>
        <v>0</v>
      </c>
      <c r="AU564" s="22">
        <f t="shared" si="220"/>
        <v>0</v>
      </c>
    </row>
    <row r="565" spans="1:47" x14ac:dyDescent="0.25">
      <c r="A565" t="s">
        <v>1348</v>
      </c>
      <c r="S565" s="15">
        <v>2</v>
      </c>
      <c r="U565" s="15">
        <v>2</v>
      </c>
      <c r="X565" s="24">
        <v>2</v>
      </c>
      <c r="Z565" s="33">
        <f t="shared" si="199"/>
        <v>0</v>
      </c>
      <c r="AA565" s="33">
        <f t="shared" si="200"/>
        <v>0</v>
      </c>
      <c r="AB565" s="33">
        <f t="shared" si="201"/>
        <v>0</v>
      </c>
      <c r="AC565" s="33">
        <f t="shared" si="202"/>
        <v>0</v>
      </c>
      <c r="AD565" s="33">
        <f t="shared" si="203"/>
        <v>0</v>
      </c>
      <c r="AE565" s="33">
        <f t="shared" si="204"/>
        <v>0</v>
      </c>
      <c r="AF565" s="33">
        <f t="shared" si="205"/>
        <v>0</v>
      </c>
      <c r="AG565" s="31">
        <f t="shared" si="206"/>
        <v>0</v>
      </c>
      <c r="AH565" s="31">
        <f t="shared" si="207"/>
        <v>0</v>
      </c>
      <c r="AI565" s="31">
        <f t="shared" si="208"/>
        <v>0</v>
      </c>
      <c r="AJ565" s="31">
        <f t="shared" si="209"/>
        <v>0</v>
      </c>
      <c r="AK565" s="31">
        <f t="shared" si="210"/>
        <v>0</v>
      </c>
      <c r="AL565" s="31">
        <f t="shared" si="211"/>
        <v>0</v>
      </c>
      <c r="AM565" s="13">
        <f t="shared" si="212"/>
        <v>0</v>
      </c>
      <c r="AN565" s="13">
        <f t="shared" si="213"/>
        <v>0</v>
      </c>
      <c r="AO565" s="15">
        <f t="shared" si="214"/>
        <v>0</v>
      </c>
      <c r="AP565" s="15">
        <f t="shared" si="215"/>
        <v>0</v>
      </c>
      <c r="AQ565" s="15">
        <f t="shared" si="216"/>
        <v>1</v>
      </c>
      <c r="AR565" s="15">
        <f t="shared" si="217"/>
        <v>0</v>
      </c>
      <c r="AS565" s="15">
        <f t="shared" si="218"/>
        <v>1</v>
      </c>
      <c r="AT565" s="22">
        <f t="shared" si="219"/>
        <v>0</v>
      </c>
      <c r="AU565" s="22">
        <f t="shared" si="220"/>
        <v>0</v>
      </c>
    </row>
    <row r="566" spans="1:47" x14ac:dyDescent="0.25">
      <c r="A566" t="s">
        <v>1351</v>
      </c>
      <c r="Q566" s="15">
        <v>3</v>
      </c>
      <c r="U566" s="15">
        <v>3</v>
      </c>
      <c r="X566" s="24">
        <v>3</v>
      </c>
      <c r="Z566" s="33">
        <f t="shared" si="199"/>
        <v>0</v>
      </c>
      <c r="AA566" s="33">
        <f t="shared" si="200"/>
        <v>0</v>
      </c>
      <c r="AB566" s="33">
        <f t="shared" si="201"/>
        <v>0</v>
      </c>
      <c r="AC566" s="33">
        <f t="shared" si="202"/>
        <v>0</v>
      </c>
      <c r="AD566" s="33">
        <f t="shared" si="203"/>
        <v>0</v>
      </c>
      <c r="AE566" s="33">
        <f t="shared" si="204"/>
        <v>0</v>
      </c>
      <c r="AF566" s="33">
        <f t="shared" si="205"/>
        <v>0</v>
      </c>
      <c r="AG566" s="31">
        <f t="shared" si="206"/>
        <v>0</v>
      </c>
      <c r="AH566" s="31">
        <f t="shared" si="207"/>
        <v>0</v>
      </c>
      <c r="AI566" s="31">
        <f t="shared" si="208"/>
        <v>0</v>
      </c>
      <c r="AJ566" s="31">
        <f t="shared" si="209"/>
        <v>0</v>
      </c>
      <c r="AK566" s="31">
        <f t="shared" si="210"/>
        <v>0</v>
      </c>
      <c r="AL566" s="31">
        <f t="shared" si="211"/>
        <v>0</v>
      </c>
      <c r="AM566" s="13">
        <f t="shared" si="212"/>
        <v>0</v>
      </c>
      <c r="AN566" s="13">
        <f t="shared" si="213"/>
        <v>0</v>
      </c>
      <c r="AO566" s="15">
        <f t="shared" si="214"/>
        <v>1</v>
      </c>
      <c r="AP566" s="15">
        <f t="shared" si="215"/>
        <v>0</v>
      </c>
      <c r="AQ566" s="15">
        <f t="shared" si="216"/>
        <v>0</v>
      </c>
      <c r="AR566" s="15">
        <f t="shared" si="217"/>
        <v>0</v>
      </c>
      <c r="AS566" s="15">
        <f t="shared" si="218"/>
        <v>1</v>
      </c>
      <c r="AT566" s="22">
        <f t="shared" si="219"/>
        <v>0</v>
      </c>
      <c r="AU566" s="22">
        <f t="shared" si="220"/>
        <v>0</v>
      </c>
    </row>
    <row r="567" spans="1:47" x14ac:dyDescent="0.25">
      <c r="A567" t="s">
        <v>1355</v>
      </c>
      <c r="E567" s="35">
        <v>2</v>
      </c>
      <c r="H567" s="35">
        <v>2</v>
      </c>
      <c r="X567" s="24">
        <v>2</v>
      </c>
      <c r="Z567" s="33">
        <f t="shared" si="199"/>
        <v>0</v>
      </c>
      <c r="AA567" s="33">
        <f t="shared" si="200"/>
        <v>0</v>
      </c>
      <c r="AB567" s="33">
        <f t="shared" si="201"/>
        <v>0</v>
      </c>
      <c r="AC567" s="33">
        <f t="shared" si="202"/>
        <v>1</v>
      </c>
      <c r="AD567" s="33">
        <f t="shared" si="203"/>
        <v>0</v>
      </c>
      <c r="AE567" s="33">
        <f t="shared" si="204"/>
        <v>0</v>
      </c>
      <c r="AF567" s="33">
        <f t="shared" si="205"/>
        <v>1</v>
      </c>
      <c r="AG567" s="31">
        <f t="shared" si="206"/>
        <v>0</v>
      </c>
      <c r="AH567" s="31">
        <f t="shared" si="207"/>
        <v>0</v>
      </c>
      <c r="AI567" s="31">
        <f t="shared" si="208"/>
        <v>0</v>
      </c>
      <c r="AJ567" s="31">
        <f t="shared" si="209"/>
        <v>0</v>
      </c>
      <c r="AK567" s="31">
        <f t="shared" si="210"/>
        <v>0</v>
      </c>
      <c r="AL567" s="31">
        <f t="shared" si="211"/>
        <v>0</v>
      </c>
      <c r="AM567" s="13">
        <f t="shared" si="212"/>
        <v>0</v>
      </c>
      <c r="AN567" s="13">
        <f t="shared" si="213"/>
        <v>0</v>
      </c>
      <c r="AO567" s="15">
        <f t="shared" si="214"/>
        <v>0</v>
      </c>
      <c r="AP567" s="15">
        <f t="shared" si="215"/>
        <v>0</v>
      </c>
      <c r="AQ567" s="15">
        <f t="shared" si="216"/>
        <v>0</v>
      </c>
      <c r="AR567" s="15">
        <f t="shared" si="217"/>
        <v>0</v>
      </c>
      <c r="AS567" s="15">
        <f t="shared" si="218"/>
        <v>0</v>
      </c>
      <c r="AT567" s="22">
        <f t="shared" si="219"/>
        <v>0</v>
      </c>
      <c r="AU567" s="22">
        <f t="shared" si="220"/>
        <v>0</v>
      </c>
    </row>
    <row r="568" spans="1:47" x14ac:dyDescent="0.25">
      <c r="A568" t="s">
        <v>1358</v>
      </c>
      <c r="B568" s="35">
        <v>3</v>
      </c>
      <c r="H568" s="35">
        <v>3</v>
      </c>
      <c r="X568" s="24">
        <v>3</v>
      </c>
      <c r="Z568" s="33">
        <f t="shared" si="199"/>
        <v>1</v>
      </c>
      <c r="AA568" s="33">
        <f t="shared" si="200"/>
        <v>0</v>
      </c>
      <c r="AB568" s="33">
        <f t="shared" si="201"/>
        <v>0</v>
      </c>
      <c r="AC568" s="33">
        <f t="shared" si="202"/>
        <v>0</v>
      </c>
      <c r="AD568" s="33">
        <f t="shared" si="203"/>
        <v>0</v>
      </c>
      <c r="AE568" s="33">
        <f t="shared" si="204"/>
        <v>0</v>
      </c>
      <c r="AF568" s="33">
        <f t="shared" si="205"/>
        <v>1</v>
      </c>
      <c r="AG568" s="31">
        <f t="shared" si="206"/>
        <v>0</v>
      </c>
      <c r="AH568" s="31">
        <f t="shared" si="207"/>
        <v>0</v>
      </c>
      <c r="AI568" s="31">
        <f t="shared" si="208"/>
        <v>0</v>
      </c>
      <c r="AJ568" s="31">
        <f t="shared" si="209"/>
        <v>0</v>
      </c>
      <c r="AK568" s="31">
        <f t="shared" si="210"/>
        <v>0</v>
      </c>
      <c r="AL568" s="31">
        <f t="shared" si="211"/>
        <v>0</v>
      </c>
      <c r="AM568" s="13">
        <f t="shared" si="212"/>
        <v>0</v>
      </c>
      <c r="AN568" s="13">
        <f t="shared" si="213"/>
        <v>0</v>
      </c>
      <c r="AO568" s="15">
        <f t="shared" si="214"/>
        <v>0</v>
      </c>
      <c r="AP568" s="15">
        <f t="shared" si="215"/>
        <v>0</v>
      </c>
      <c r="AQ568" s="15">
        <f t="shared" si="216"/>
        <v>0</v>
      </c>
      <c r="AR568" s="15">
        <f t="shared" si="217"/>
        <v>0</v>
      </c>
      <c r="AS568" s="15">
        <f t="shared" si="218"/>
        <v>0</v>
      </c>
      <c r="AT568" s="22">
        <f t="shared" si="219"/>
        <v>0</v>
      </c>
      <c r="AU568" s="22">
        <f t="shared" si="220"/>
        <v>0</v>
      </c>
    </row>
    <row r="569" spans="1:47" x14ac:dyDescent="0.25">
      <c r="A569" t="s">
        <v>1359</v>
      </c>
      <c r="B569" s="35">
        <v>3</v>
      </c>
      <c r="H569" s="35">
        <v>3</v>
      </c>
      <c r="X569" s="24">
        <v>3</v>
      </c>
      <c r="Z569" s="33">
        <f t="shared" si="199"/>
        <v>1</v>
      </c>
      <c r="AA569" s="33">
        <f t="shared" si="200"/>
        <v>0</v>
      </c>
      <c r="AB569" s="33">
        <f t="shared" si="201"/>
        <v>0</v>
      </c>
      <c r="AC569" s="33">
        <f t="shared" si="202"/>
        <v>0</v>
      </c>
      <c r="AD569" s="33">
        <f t="shared" si="203"/>
        <v>0</v>
      </c>
      <c r="AE569" s="33">
        <f t="shared" si="204"/>
        <v>0</v>
      </c>
      <c r="AF569" s="33">
        <f t="shared" si="205"/>
        <v>1</v>
      </c>
      <c r="AG569" s="31">
        <f t="shared" si="206"/>
        <v>0</v>
      </c>
      <c r="AH569" s="31">
        <f t="shared" si="207"/>
        <v>0</v>
      </c>
      <c r="AI569" s="31">
        <f t="shared" si="208"/>
        <v>0</v>
      </c>
      <c r="AJ569" s="31">
        <f t="shared" si="209"/>
        <v>0</v>
      </c>
      <c r="AK569" s="31">
        <f t="shared" si="210"/>
        <v>0</v>
      </c>
      <c r="AL569" s="31">
        <f t="shared" si="211"/>
        <v>0</v>
      </c>
      <c r="AM569" s="13">
        <f t="shared" si="212"/>
        <v>0</v>
      </c>
      <c r="AN569" s="13">
        <f t="shared" si="213"/>
        <v>0</v>
      </c>
      <c r="AO569" s="15">
        <f t="shared" si="214"/>
        <v>0</v>
      </c>
      <c r="AP569" s="15">
        <f t="shared" si="215"/>
        <v>0</v>
      </c>
      <c r="AQ569" s="15">
        <f t="shared" si="216"/>
        <v>0</v>
      </c>
      <c r="AR569" s="15">
        <f t="shared" si="217"/>
        <v>0</v>
      </c>
      <c r="AS569" s="15">
        <f t="shared" si="218"/>
        <v>0</v>
      </c>
      <c r="AT569" s="22">
        <f t="shared" si="219"/>
        <v>0</v>
      </c>
      <c r="AU569" s="22">
        <f t="shared" si="220"/>
        <v>0</v>
      </c>
    </row>
    <row r="570" spans="1:47" x14ac:dyDescent="0.25">
      <c r="A570" t="s">
        <v>1361</v>
      </c>
      <c r="E570" s="35">
        <v>2</v>
      </c>
      <c r="H570" s="35">
        <v>2</v>
      </c>
      <c r="X570" s="24">
        <v>2</v>
      </c>
      <c r="Z570" s="33">
        <f t="shared" si="199"/>
        <v>0</v>
      </c>
      <c r="AA570" s="33">
        <f t="shared" si="200"/>
        <v>0</v>
      </c>
      <c r="AB570" s="33">
        <f t="shared" si="201"/>
        <v>0</v>
      </c>
      <c r="AC570" s="33">
        <f t="shared" si="202"/>
        <v>1</v>
      </c>
      <c r="AD570" s="33">
        <f t="shared" si="203"/>
        <v>0</v>
      </c>
      <c r="AE570" s="33">
        <f t="shared" si="204"/>
        <v>0</v>
      </c>
      <c r="AF570" s="33">
        <f t="shared" si="205"/>
        <v>1</v>
      </c>
      <c r="AG570" s="31">
        <f t="shared" si="206"/>
        <v>0</v>
      </c>
      <c r="AH570" s="31">
        <f t="shared" si="207"/>
        <v>0</v>
      </c>
      <c r="AI570" s="31">
        <f t="shared" si="208"/>
        <v>0</v>
      </c>
      <c r="AJ570" s="31">
        <f t="shared" si="209"/>
        <v>0</v>
      </c>
      <c r="AK570" s="31">
        <f t="shared" si="210"/>
        <v>0</v>
      </c>
      <c r="AL570" s="31">
        <f t="shared" si="211"/>
        <v>0</v>
      </c>
      <c r="AM570" s="13">
        <f t="shared" si="212"/>
        <v>0</v>
      </c>
      <c r="AN570" s="13">
        <f t="shared" si="213"/>
        <v>0</v>
      </c>
      <c r="AO570" s="15">
        <f t="shared" si="214"/>
        <v>0</v>
      </c>
      <c r="AP570" s="15">
        <f t="shared" si="215"/>
        <v>0</v>
      </c>
      <c r="AQ570" s="15">
        <f t="shared" si="216"/>
        <v>0</v>
      </c>
      <c r="AR570" s="15">
        <f t="shared" si="217"/>
        <v>0</v>
      </c>
      <c r="AS570" s="15">
        <f t="shared" si="218"/>
        <v>0</v>
      </c>
      <c r="AT570" s="22">
        <f t="shared" si="219"/>
        <v>0</v>
      </c>
      <c r="AU570" s="22">
        <f t="shared" si="220"/>
        <v>0</v>
      </c>
    </row>
    <row r="571" spans="1:47" x14ac:dyDescent="0.25">
      <c r="A571" t="s">
        <v>1362</v>
      </c>
      <c r="E571" s="35">
        <v>2</v>
      </c>
      <c r="H571" s="35">
        <v>2</v>
      </c>
      <c r="X571" s="24">
        <v>2</v>
      </c>
      <c r="Z571" s="33">
        <f t="shared" si="199"/>
        <v>0</v>
      </c>
      <c r="AA571" s="33">
        <f t="shared" si="200"/>
        <v>0</v>
      </c>
      <c r="AB571" s="33">
        <f t="shared" si="201"/>
        <v>0</v>
      </c>
      <c r="AC571" s="33">
        <f t="shared" si="202"/>
        <v>1</v>
      </c>
      <c r="AD571" s="33">
        <f t="shared" si="203"/>
        <v>0</v>
      </c>
      <c r="AE571" s="33">
        <f t="shared" si="204"/>
        <v>0</v>
      </c>
      <c r="AF571" s="33">
        <f t="shared" si="205"/>
        <v>1</v>
      </c>
      <c r="AG571" s="31">
        <f t="shared" si="206"/>
        <v>0</v>
      </c>
      <c r="AH571" s="31">
        <f t="shared" si="207"/>
        <v>0</v>
      </c>
      <c r="AI571" s="31">
        <f t="shared" si="208"/>
        <v>0</v>
      </c>
      <c r="AJ571" s="31">
        <f t="shared" si="209"/>
        <v>0</v>
      </c>
      <c r="AK571" s="31">
        <f t="shared" si="210"/>
        <v>0</v>
      </c>
      <c r="AL571" s="31">
        <f t="shared" si="211"/>
        <v>0</v>
      </c>
      <c r="AM571" s="13">
        <f t="shared" si="212"/>
        <v>0</v>
      </c>
      <c r="AN571" s="13">
        <f t="shared" si="213"/>
        <v>0</v>
      </c>
      <c r="AO571" s="15">
        <f t="shared" si="214"/>
        <v>0</v>
      </c>
      <c r="AP571" s="15">
        <f t="shared" si="215"/>
        <v>0</v>
      </c>
      <c r="AQ571" s="15">
        <f t="shared" si="216"/>
        <v>0</v>
      </c>
      <c r="AR571" s="15">
        <f t="shared" si="217"/>
        <v>0</v>
      </c>
      <c r="AS571" s="15">
        <f t="shared" si="218"/>
        <v>0</v>
      </c>
      <c r="AT571" s="22">
        <f t="shared" si="219"/>
        <v>0</v>
      </c>
      <c r="AU571" s="22">
        <f t="shared" si="220"/>
        <v>0</v>
      </c>
    </row>
    <row r="572" spans="1:47" x14ac:dyDescent="0.25">
      <c r="A572" t="s">
        <v>1364</v>
      </c>
      <c r="L572" s="17">
        <v>2</v>
      </c>
      <c r="N572" s="17">
        <v>2</v>
      </c>
      <c r="X572" s="24">
        <v>2</v>
      </c>
      <c r="Z572" s="33">
        <f t="shared" si="199"/>
        <v>0</v>
      </c>
      <c r="AA572" s="33">
        <f t="shared" si="200"/>
        <v>0</v>
      </c>
      <c r="AB572" s="33">
        <f t="shared" si="201"/>
        <v>0</v>
      </c>
      <c r="AC572" s="33">
        <f t="shared" si="202"/>
        <v>0</v>
      </c>
      <c r="AD572" s="33">
        <f t="shared" si="203"/>
        <v>0</v>
      </c>
      <c r="AE572" s="33">
        <f t="shared" si="204"/>
        <v>0</v>
      </c>
      <c r="AF572" s="33">
        <f t="shared" si="205"/>
        <v>0</v>
      </c>
      <c r="AG572" s="31">
        <f t="shared" si="206"/>
        <v>0</v>
      </c>
      <c r="AH572" s="31">
        <f t="shared" si="207"/>
        <v>0</v>
      </c>
      <c r="AI572" s="31">
        <f t="shared" si="208"/>
        <v>0</v>
      </c>
      <c r="AJ572" s="31">
        <f t="shared" si="209"/>
        <v>1</v>
      </c>
      <c r="AK572" s="31">
        <f t="shared" si="210"/>
        <v>0</v>
      </c>
      <c r="AL572" s="31">
        <f t="shared" si="211"/>
        <v>1</v>
      </c>
      <c r="AM572" s="13">
        <f t="shared" si="212"/>
        <v>0</v>
      </c>
      <c r="AN572" s="13">
        <f t="shared" si="213"/>
        <v>0</v>
      </c>
      <c r="AO572" s="15">
        <f t="shared" si="214"/>
        <v>0</v>
      </c>
      <c r="AP572" s="15">
        <f t="shared" si="215"/>
        <v>0</v>
      </c>
      <c r="AQ572" s="15">
        <f t="shared" si="216"/>
        <v>0</v>
      </c>
      <c r="AR572" s="15">
        <f t="shared" si="217"/>
        <v>0</v>
      </c>
      <c r="AS572" s="15">
        <f t="shared" si="218"/>
        <v>0</v>
      </c>
      <c r="AT572" s="22">
        <f t="shared" si="219"/>
        <v>0</v>
      </c>
      <c r="AU572" s="22">
        <f t="shared" si="220"/>
        <v>0</v>
      </c>
    </row>
    <row r="573" spans="1:47" x14ac:dyDescent="0.25">
      <c r="A573" t="s">
        <v>1366</v>
      </c>
      <c r="E573" s="35">
        <v>1</v>
      </c>
      <c r="H573" s="35">
        <v>1</v>
      </c>
      <c r="X573" s="24">
        <v>1</v>
      </c>
      <c r="Z573" s="33">
        <f t="shared" si="199"/>
        <v>0</v>
      </c>
      <c r="AA573" s="33">
        <f t="shared" si="200"/>
        <v>0</v>
      </c>
      <c r="AB573" s="33">
        <f t="shared" si="201"/>
        <v>0</v>
      </c>
      <c r="AC573" s="33">
        <f t="shared" si="202"/>
        <v>1</v>
      </c>
      <c r="AD573" s="33">
        <f t="shared" si="203"/>
        <v>0</v>
      </c>
      <c r="AE573" s="33">
        <f t="shared" si="204"/>
        <v>0</v>
      </c>
      <c r="AF573" s="33">
        <f t="shared" si="205"/>
        <v>1</v>
      </c>
      <c r="AG573" s="31">
        <f t="shared" si="206"/>
        <v>0</v>
      </c>
      <c r="AH573" s="31">
        <f t="shared" si="207"/>
        <v>0</v>
      </c>
      <c r="AI573" s="31">
        <f t="shared" si="208"/>
        <v>0</v>
      </c>
      <c r="AJ573" s="31">
        <f t="shared" si="209"/>
        <v>0</v>
      </c>
      <c r="AK573" s="31">
        <f t="shared" si="210"/>
        <v>0</v>
      </c>
      <c r="AL573" s="31">
        <f t="shared" si="211"/>
        <v>0</v>
      </c>
      <c r="AM573" s="13">
        <f t="shared" si="212"/>
        <v>0</v>
      </c>
      <c r="AN573" s="13">
        <f t="shared" si="213"/>
        <v>0</v>
      </c>
      <c r="AO573" s="15">
        <f t="shared" si="214"/>
        <v>0</v>
      </c>
      <c r="AP573" s="15">
        <f t="shared" si="215"/>
        <v>0</v>
      </c>
      <c r="AQ573" s="15">
        <f t="shared" si="216"/>
        <v>0</v>
      </c>
      <c r="AR573" s="15">
        <f t="shared" si="217"/>
        <v>0</v>
      </c>
      <c r="AS573" s="15">
        <f t="shared" si="218"/>
        <v>0</v>
      </c>
      <c r="AT573" s="22">
        <f t="shared" si="219"/>
        <v>0</v>
      </c>
      <c r="AU573" s="22">
        <f t="shared" si="220"/>
        <v>0</v>
      </c>
    </row>
    <row r="574" spans="1:47" x14ac:dyDescent="0.25">
      <c r="A574" t="s">
        <v>1370</v>
      </c>
      <c r="E574" s="35">
        <v>2</v>
      </c>
      <c r="H574" s="35">
        <v>2</v>
      </c>
      <c r="X574" s="24">
        <v>2</v>
      </c>
      <c r="Z574" s="33">
        <f t="shared" si="199"/>
        <v>0</v>
      </c>
      <c r="AA574" s="33">
        <f t="shared" si="200"/>
        <v>0</v>
      </c>
      <c r="AB574" s="33">
        <f t="shared" si="201"/>
        <v>0</v>
      </c>
      <c r="AC574" s="33">
        <f t="shared" si="202"/>
        <v>1</v>
      </c>
      <c r="AD574" s="33">
        <f t="shared" si="203"/>
        <v>0</v>
      </c>
      <c r="AE574" s="33">
        <f t="shared" si="204"/>
        <v>0</v>
      </c>
      <c r="AF574" s="33">
        <f t="shared" si="205"/>
        <v>1</v>
      </c>
      <c r="AG574" s="31">
        <f t="shared" si="206"/>
        <v>0</v>
      </c>
      <c r="AH574" s="31">
        <f t="shared" si="207"/>
        <v>0</v>
      </c>
      <c r="AI574" s="31">
        <f t="shared" si="208"/>
        <v>0</v>
      </c>
      <c r="AJ574" s="31">
        <f t="shared" si="209"/>
        <v>0</v>
      </c>
      <c r="AK574" s="31">
        <f t="shared" si="210"/>
        <v>0</v>
      </c>
      <c r="AL574" s="31">
        <f t="shared" si="211"/>
        <v>0</v>
      </c>
      <c r="AM574" s="13">
        <f t="shared" si="212"/>
        <v>0</v>
      </c>
      <c r="AN574" s="13">
        <f t="shared" si="213"/>
        <v>0</v>
      </c>
      <c r="AO574" s="15">
        <f t="shared" si="214"/>
        <v>0</v>
      </c>
      <c r="AP574" s="15">
        <f t="shared" si="215"/>
        <v>0</v>
      </c>
      <c r="AQ574" s="15">
        <f t="shared" si="216"/>
        <v>0</v>
      </c>
      <c r="AR574" s="15">
        <f t="shared" si="217"/>
        <v>0</v>
      </c>
      <c r="AS574" s="15">
        <f t="shared" si="218"/>
        <v>0</v>
      </c>
      <c r="AT574" s="22">
        <f t="shared" si="219"/>
        <v>0</v>
      </c>
      <c r="AU574" s="22">
        <f t="shared" si="220"/>
        <v>0</v>
      </c>
    </row>
    <row r="575" spans="1:47" x14ac:dyDescent="0.25">
      <c r="A575" t="s">
        <v>1372</v>
      </c>
      <c r="E575" s="35">
        <v>2</v>
      </c>
      <c r="H575" s="35">
        <v>2</v>
      </c>
      <c r="X575" s="24">
        <v>2</v>
      </c>
      <c r="Z575" s="33">
        <f t="shared" si="199"/>
        <v>0</v>
      </c>
      <c r="AA575" s="33">
        <f t="shared" si="200"/>
        <v>0</v>
      </c>
      <c r="AB575" s="33">
        <f t="shared" si="201"/>
        <v>0</v>
      </c>
      <c r="AC575" s="33">
        <f t="shared" si="202"/>
        <v>1</v>
      </c>
      <c r="AD575" s="33">
        <f t="shared" si="203"/>
        <v>0</v>
      </c>
      <c r="AE575" s="33">
        <f t="shared" si="204"/>
        <v>0</v>
      </c>
      <c r="AF575" s="33">
        <f t="shared" si="205"/>
        <v>1</v>
      </c>
      <c r="AG575" s="31">
        <f t="shared" si="206"/>
        <v>0</v>
      </c>
      <c r="AH575" s="31">
        <f t="shared" si="207"/>
        <v>0</v>
      </c>
      <c r="AI575" s="31">
        <f t="shared" si="208"/>
        <v>0</v>
      </c>
      <c r="AJ575" s="31">
        <f t="shared" si="209"/>
        <v>0</v>
      </c>
      <c r="AK575" s="31">
        <f t="shared" si="210"/>
        <v>0</v>
      </c>
      <c r="AL575" s="31">
        <f t="shared" si="211"/>
        <v>0</v>
      </c>
      <c r="AM575" s="13">
        <f t="shared" si="212"/>
        <v>0</v>
      </c>
      <c r="AN575" s="13">
        <f t="shared" si="213"/>
        <v>0</v>
      </c>
      <c r="AO575" s="15">
        <f t="shared" si="214"/>
        <v>0</v>
      </c>
      <c r="AP575" s="15">
        <f t="shared" si="215"/>
        <v>0</v>
      </c>
      <c r="AQ575" s="15">
        <f t="shared" si="216"/>
        <v>0</v>
      </c>
      <c r="AR575" s="15">
        <f t="shared" si="217"/>
        <v>0</v>
      </c>
      <c r="AS575" s="15">
        <f t="shared" si="218"/>
        <v>0</v>
      </c>
      <c r="AT575" s="22">
        <f t="shared" si="219"/>
        <v>0</v>
      </c>
      <c r="AU575" s="22">
        <f t="shared" si="220"/>
        <v>0</v>
      </c>
    </row>
    <row r="576" spans="1:47" x14ac:dyDescent="0.25">
      <c r="A576" t="s">
        <v>1376</v>
      </c>
      <c r="B576" s="35">
        <v>1</v>
      </c>
      <c r="H576" s="35">
        <v>1</v>
      </c>
      <c r="X576" s="24">
        <v>1</v>
      </c>
      <c r="Z576" s="33">
        <f t="shared" si="199"/>
        <v>1</v>
      </c>
      <c r="AA576" s="33">
        <f t="shared" si="200"/>
        <v>0</v>
      </c>
      <c r="AB576" s="33">
        <f t="shared" si="201"/>
        <v>0</v>
      </c>
      <c r="AC576" s="33">
        <f t="shared" si="202"/>
        <v>0</v>
      </c>
      <c r="AD576" s="33">
        <f t="shared" si="203"/>
        <v>0</v>
      </c>
      <c r="AE576" s="33">
        <f t="shared" si="204"/>
        <v>0</v>
      </c>
      <c r="AF576" s="33">
        <f t="shared" si="205"/>
        <v>1</v>
      </c>
      <c r="AG576" s="31">
        <f t="shared" si="206"/>
        <v>0</v>
      </c>
      <c r="AH576" s="31">
        <f t="shared" si="207"/>
        <v>0</v>
      </c>
      <c r="AI576" s="31">
        <f t="shared" si="208"/>
        <v>0</v>
      </c>
      <c r="AJ576" s="31">
        <f t="shared" si="209"/>
        <v>0</v>
      </c>
      <c r="AK576" s="31">
        <f t="shared" si="210"/>
        <v>0</v>
      </c>
      <c r="AL576" s="31">
        <f t="shared" si="211"/>
        <v>0</v>
      </c>
      <c r="AM576" s="13">
        <f t="shared" si="212"/>
        <v>0</v>
      </c>
      <c r="AN576" s="13">
        <f t="shared" si="213"/>
        <v>0</v>
      </c>
      <c r="AO576" s="15">
        <f t="shared" si="214"/>
        <v>0</v>
      </c>
      <c r="AP576" s="15">
        <f t="shared" si="215"/>
        <v>0</v>
      </c>
      <c r="AQ576" s="15">
        <f t="shared" si="216"/>
        <v>0</v>
      </c>
      <c r="AR576" s="15">
        <f t="shared" si="217"/>
        <v>0</v>
      </c>
      <c r="AS576" s="15">
        <f t="shared" si="218"/>
        <v>0</v>
      </c>
      <c r="AT576" s="22">
        <f t="shared" si="219"/>
        <v>0</v>
      </c>
      <c r="AU576" s="22">
        <f t="shared" si="220"/>
        <v>0</v>
      </c>
    </row>
    <row r="577" spans="1:47" x14ac:dyDescent="0.25">
      <c r="A577" t="s">
        <v>1380</v>
      </c>
      <c r="Q577" s="15">
        <v>3</v>
      </c>
      <c r="U577" s="15">
        <v>3</v>
      </c>
      <c r="X577" s="24">
        <v>3</v>
      </c>
      <c r="Z577" s="33">
        <f t="shared" si="199"/>
        <v>0</v>
      </c>
      <c r="AA577" s="33">
        <f t="shared" si="200"/>
        <v>0</v>
      </c>
      <c r="AB577" s="33">
        <f t="shared" si="201"/>
        <v>0</v>
      </c>
      <c r="AC577" s="33">
        <f t="shared" si="202"/>
        <v>0</v>
      </c>
      <c r="AD577" s="33">
        <f t="shared" si="203"/>
        <v>0</v>
      </c>
      <c r="AE577" s="33">
        <f t="shared" si="204"/>
        <v>0</v>
      </c>
      <c r="AF577" s="33">
        <f t="shared" si="205"/>
        <v>0</v>
      </c>
      <c r="AG577" s="31">
        <f t="shared" si="206"/>
        <v>0</v>
      </c>
      <c r="AH577" s="31">
        <f t="shared" si="207"/>
        <v>0</v>
      </c>
      <c r="AI577" s="31">
        <f t="shared" si="208"/>
        <v>0</v>
      </c>
      <c r="AJ577" s="31">
        <f t="shared" si="209"/>
        <v>0</v>
      </c>
      <c r="AK577" s="31">
        <f t="shared" si="210"/>
        <v>0</v>
      </c>
      <c r="AL577" s="31">
        <f t="shared" si="211"/>
        <v>0</v>
      </c>
      <c r="AM577" s="13">
        <f t="shared" si="212"/>
        <v>0</v>
      </c>
      <c r="AN577" s="13">
        <f t="shared" si="213"/>
        <v>0</v>
      </c>
      <c r="AO577" s="15">
        <f t="shared" si="214"/>
        <v>1</v>
      </c>
      <c r="AP577" s="15">
        <f t="shared" si="215"/>
        <v>0</v>
      </c>
      <c r="AQ577" s="15">
        <f t="shared" si="216"/>
        <v>0</v>
      </c>
      <c r="AR577" s="15">
        <f t="shared" si="217"/>
        <v>0</v>
      </c>
      <c r="AS577" s="15">
        <f t="shared" si="218"/>
        <v>1</v>
      </c>
      <c r="AT577" s="22">
        <f t="shared" si="219"/>
        <v>0</v>
      </c>
      <c r="AU577" s="22">
        <f t="shared" si="220"/>
        <v>0</v>
      </c>
    </row>
    <row r="578" spans="1:47" x14ac:dyDescent="0.25">
      <c r="A578" t="s">
        <v>1384</v>
      </c>
      <c r="B578" s="35">
        <v>3</v>
      </c>
      <c r="H578" s="35">
        <v>3</v>
      </c>
      <c r="X578" s="24">
        <v>3</v>
      </c>
      <c r="Z578" s="33">
        <f t="shared" si="199"/>
        <v>1</v>
      </c>
      <c r="AA578" s="33">
        <f t="shared" si="200"/>
        <v>0</v>
      </c>
      <c r="AB578" s="33">
        <f t="shared" si="201"/>
        <v>0</v>
      </c>
      <c r="AC578" s="33">
        <f t="shared" si="202"/>
        <v>0</v>
      </c>
      <c r="AD578" s="33">
        <f t="shared" si="203"/>
        <v>0</v>
      </c>
      <c r="AE578" s="33">
        <f t="shared" si="204"/>
        <v>0</v>
      </c>
      <c r="AF578" s="33">
        <f t="shared" si="205"/>
        <v>1</v>
      </c>
      <c r="AG578" s="31">
        <f t="shared" si="206"/>
        <v>0</v>
      </c>
      <c r="AH578" s="31">
        <f t="shared" si="207"/>
        <v>0</v>
      </c>
      <c r="AI578" s="31">
        <f t="shared" si="208"/>
        <v>0</v>
      </c>
      <c r="AJ578" s="31">
        <f t="shared" si="209"/>
        <v>0</v>
      </c>
      <c r="AK578" s="31">
        <f t="shared" si="210"/>
        <v>0</v>
      </c>
      <c r="AL578" s="31">
        <f t="shared" si="211"/>
        <v>0</v>
      </c>
      <c r="AM578" s="13">
        <f t="shared" si="212"/>
        <v>0</v>
      </c>
      <c r="AN578" s="13">
        <f t="shared" si="213"/>
        <v>0</v>
      </c>
      <c r="AO578" s="15">
        <f t="shared" si="214"/>
        <v>0</v>
      </c>
      <c r="AP578" s="15">
        <f t="shared" si="215"/>
        <v>0</v>
      </c>
      <c r="AQ578" s="15">
        <f t="shared" si="216"/>
        <v>0</v>
      </c>
      <c r="AR578" s="15">
        <f t="shared" si="217"/>
        <v>0</v>
      </c>
      <c r="AS578" s="15">
        <f t="shared" si="218"/>
        <v>0</v>
      </c>
      <c r="AT578" s="22">
        <f t="shared" si="219"/>
        <v>0</v>
      </c>
      <c r="AU578" s="22">
        <f t="shared" si="220"/>
        <v>0</v>
      </c>
    </row>
    <row r="579" spans="1:47" x14ac:dyDescent="0.25">
      <c r="A579" t="s">
        <v>1387</v>
      </c>
      <c r="Q579" s="15">
        <v>1</v>
      </c>
      <c r="U579" s="15">
        <v>1</v>
      </c>
      <c r="X579" s="24">
        <v>1</v>
      </c>
      <c r="Z579" s="33">
        <f t="shared" si="199"/>
        <v>0</v>
      </c>
      <c r="AA579" s="33">
        <f t="shared" si="200"/>
        <v>0</v>
      </c>
      <c r="AB579" s="33">
        <f t="shared" si="201"/>
        <v>0</v>
      </c>
      <c r="AC579" s="33">
        <f t="shared" si="202"/>
        <v>0</v>
      </c>
      <c r="AD579" s="33">
        <f t="shared" si="203"/>
        <v>0</v>
      </c>
      <c r="AE579" s="33">
        <f t="shared" si="204"/>
        <v>0</v>
      </c>
      <c r="AF579" s="33">
        <f t="shared" si="205"/>
        <v>0</v>
      </c>
      <c r="AG579" s="31">
        <f t="shared" si="206"/>
        <v>0</v>
      </c>
      <c r="AH579" s="31">
        <f t="shared" si="207"/>
        <v>0</v>
      </c>
      <c r="AI579" s="31">
        <f t="shared" si="208"/>
        <v>0</v>
      </c>
      <c r="AJ579" s="31">
        <f t="shared" si="209"/>
        <v>0</v>
      </c>
      <c r="AK579" s="31">
        <f t="shared" si="210"/>
        <v>0</v>
      </c>
      <c r="AL579" s="31">
        <f t="shared" si="211"/>
        <v>0</v>
      </c>
      <c r="AM579" s="13">
        <f t="shared" si="212"/>
        <v>0</v>
      </c>
      <c r="AN579" s="13">
        <f t="shared" si="213"/>
        <v>0</v>
      </c>
      <c r="AO579" s="15">
        <f t="shared" si="214"/>
        <v>1</v>
      </c>
      <c r="AP579" s="15">
        <f t="shared" si="215"/>
        <v>0</v>
      </c>
      <c r="AQ579" s="15">
        <f t="shared" si="216"/>
        <v>0</v>
      </c>
      <c r="AR579" s="15">
        <f t="shared" si="217"/>
        <v>0</v>
      </c>
      <c r="AS579" s="15">
        <f t="shared" si="218"/>
        <v>1</v>
      </c>
      <c r="AT579" s="22">
        <f t="shared" si="219"/>
        <v>0</v>
      </c>
      <c r="AU579" s="22">
        <f t="shared" si="220"/>
        <v>0</v>
      </c>
    </row>
    <row r="580" spans="1:47" x14ac:dyDescent="0.25">
      <c r="A580" t="s">
        <v>1390</v>
      </c>
      <c r="B580" s="35">
        <v>2</v>
      </c>
      <c r="H580" s="35">
        <v>2</v>
      </c>
      <c r="X580" s="24">
        <v>2</v>
      </c>
      <c r="Z580" s="33">
        <f t="shared" si="199"/>
        <v>1</v>
      </c>
      <c r="AA580" s="33">
        <f t="shared" si="200"/>
        <v>0</v>
      </c>
      <c r="AB580" s="33">
        <f t="shared" si="201"/>
        <v>0</v>
      </c>
      <c r="AC580" s="33">
        <f t="shared" si="202"/>
        <v>0</v>
      </c>
      <c r="AD580" s="33">
        <f t="shared" si="203"/>
        <v>0</v>
      </c>
      <c r="AE580" s="33">
        <f t="shared" si="204"/>
        <v>0</v>
      </c>
      <c r="AF580" s="33">
        <f t="shared" si="205"/>
        <v>1</v>
      </c>
      <c r="AG580" s="31">
        <f t="shared" si="206"/>
        <v>0</v>
      </c>
      <c r="AH580" s="31">
        <f t="shared" si="207"/>
        <v>0</v>
      </c>
      <c r="AI580" s="31">
        <f t="shared" si="208"/>
        <v>0</v>
      </c>
      <c r="AJ580" s="31">
        <f t="shared" si="209"/>
        <v>0</v>
      </c>
      <c r="AK580" s="31">
        <f t="shared" si="210"/>
        <v>0</v>
      </c>
      <c r="AL580" s="31">
        <f t="shared" si="211"/>
        <v>0</v>
      </c>
      <c r="AM580" s="13">
        <f t="shared" si="212"/>
        <v>0</v>
      </c>
      <c r="AN580" s="13">
        <f t="shared" si="213"/>
        <v>0</v>
      </c>
      <c r="AO580" s="15">
        <f t="shared" si="214"/>
        <v>0</v>
      </c>
      <c r="AP580" s="15">
        <f t="shared" si="215"/>
        <v>0</v>
      </c>
      <c r="AQ580" s="15">
        <f t="shared" si="216"/>
        <v>0</v>
      </c>
      <c r="AR580" s="15">
        <f t="shared" si="217"/>
        <v>0</v>
      </c>
      <c r="AS580" s="15">
        <f t="shared" si="218"/>
        <v>0</v>
      </c>
      <c r="AT580" s="22">
        <f t="shared" si="219"/>
        <v>0</v>
      </c>
      <c r="AU580" s="22">
        <f t="shared" si="220"/>
        <v>0</v>
      </c>
    </row>
    <row r="581" spans="1:47" x14ac:dyDescent="0.25">
      <c r="A581" t="s">
        <v>1391</v>
      </c>
      <c r="B581" s="35">
        <v>1</v>
      </c>
      <c r="H581" s="35">
        <v>1</v>
      </c>
      <c r="X581" s="24">
        <v>1</v>
      </c>
      <c r="Z581" s="33">
        <f t="shared" si="199"/>
        <v>1</v>
      </c>
      <c r="AA581" s="33">
        <f t="shared" si="200"/>
        <v>0</v>
      </c>
      <c r="AB581" s="33">
        <f t="shared" si="201"/>
        <v>0</v>
      </c>
      <c r="AC581" s="33">
        <f t="shared" si="202"/>
        <v>0</v>
      </c>
      <c r="AD581" s="33">
        <f t="shared" si="203"/>
        <v>0</v>
      </c>
      <c r="AE581" s="33">
        <f t="shared" si="204"/>
        <v>0</v>
      </c>
      <c r="AF581" s="33">
        <f t="shared" si="205"/>
        <v>1</v>
      </c>
      <c r="AG581" s="31">
        <f t="shared" si="206"/>
        <v>0</v>
      </c>
      <c r="AH581" s="31">
        <f t="shared" si="207"/>
        <v>0</v>
      </c>
      <c r="AI581" s="31">
        <f t="shared" si="208"/>
        <v>0</v>
      </c>
      <c r="AJ581" s="31">
        <f t="shared" si="209"/>
        <v>0</v>
      </c>
      <c r="AK581" s="31">
        <f t="shared" si="210"/>
        <v>0</v>
      </c>
      <c r="AL581" s="31">
        <f t="shared" si="211"/>
        <v>0</v>
      </c>
      <c r="AM581" s="13">
        <f t="shared" si="212"/>
        <v>0</v>
      </c>
      <c r="AN581" s="13">
        <f t="shared" si="213"/>
        <v>0</v>
      </c>
      <c r="AO581" s="15">
        <f t="shared" si="214"/>
        <v>0</v>
      </c>
      <c r="AP581" s="15">
        <f t="shared" si="215"/>
        <v>0</v>
      </c>
      <c r="AQ581" s="15">
        <f t="shared" si="216"/>
        <v>0</v>
      </c>
      <c r="AR581" s="15">
        <f t="shared" si="217"/>
        <v>0</v>
      </c>
      <c r="AS581" s="15">
        <f t="shared" si="218"/>
        <v>0</v>
      </c>
      <c r="AT581" s="22">
        <f t="shared" si="219"/>
        <v>0</v>
      </c>
      <c r="AU581" s="22">
        <f t="shared" si="220"/>
        <v>0</v>
      </c>
    </row>
    <row r="582" spans="1:47" x14ac:dyDescent="0.25">
      <c r="A582" t="s">
        <v>1392</v>
      </c>
      <c r="Q582" s="15">
        <v>3</v>
      </c>
      <c r="U582" s="15">
        <v>3</v>
      </c>
      <c r="X582" s="24">
        <v>3</v>
      </c>
      <c r="Z582" s="33">
        <f t="shared" si="199"/>
        <v>0</v>
      </c>
      <c r="AA582" s="33">
        <f t="shared" si="200"/>
        <v>0</v>
      </c>
      <c r="AB582" s="33">
        <f t="shared" si="201"/>
        <v>0</v>
      </c>
      <c r="AC582" s="33">
        <f t="shared" si="202"/>
        <v>0</v>
      </c>
      <c r="AD582" s="33">
        <f t="shared" si="203"/>
        <v>0</v>
      </c>
      <c r="AE582" s="33">
        <f t="shared" si="204"/>
        <v>0</v>
      </c>
      <c r="AF582" s="33">
        <f t="shared" si="205"/>
        <v>0</v>
      </c>
      <c r="AG582" s="31">
        <f t="shared" si="206"/>
        <v>0</v>
      </c>
      <c r="AH582" s="31">
        <f t="shared" si="207"/>
        <v>0</v>
      </c>
      <c r="AI582" s="31">
        <f t="shared" si="208"/>
        <v>0</v>
      </c>
      <c r="AJ582" s="31">
        <f t="shared" si="209"/>
        <v>0</v>
      </c>
      <c r="AK582" s="31">
        <f t="shared" si="210"/>
        <v>0</v>
      </c>
      <c r="AL582" s="31">
        <f t="shared" si="211"/>
        <v>0</v>
      </c>
      <c r="AM582" s="13">
        <f t="shared" si="212"/>
        <v>0</v>
      </c>
      <c r="AN582" s="13">
        <f t="shared" si="213"/>
        <v>0</v>
      </c>
      <c r="AO582" s="15">
        <f t="shared" si="214"/>
        <v>1</v>
      </c>
      <c r="AP582" s="15">
        <f t="shared" si="215"/>
        <v>0</v>
      </c>
      <c r="AQ582" s="15">
        <f t="shared" si="216"/>
        <v>0</v>
      </c>
      <c r="AR582" s="15">
        <f t="shared" si="217"/>
        <v>0</v>
      </c>
      <c r="AS582" s="15">
        <f t="shared" si="218"/>
        <v>1</v>
      </c>
      <c r="AT582" s="22">
        <f t="shared" si="219"/>
        <v>0</v>
      </c>
      <c r="AU582" s="22">
        <f t="shared" si="220"/>
        <v>0</v>
      </c>
    </row>
    <row r="583" spans="1:47" x14ac:dyDescent="0.25">
      <c r="A583" t="s">
        <v>1395</v>
      </c>
      <c r="B583" s="35">
        <v>3</v>
      </c>
      <c r="H583" s="35">
        <v>3</v>
      </c>
      <c r="X583" s="24">
        <v>3</v>
      </c>
      <c r="Z583" s="33">
        <f t="shared" si="199"/>
        <v>1</v>
      </c>
      <c r="AA583" s="33">
        <f t="shared" si="200"/>
        <v>0</v>
      </c>
      <c r="AB583" s="33">
        <f t="shared" si="201"/>
        <v>0</v>
      </c>
      <c r="AC583" s="33">
        <f t="shared" si="202"/>
        <v>0</v>
      </c>
      <c r="AD583" s="33">
        <f t="shared" si="203"/>
        <v>0</v>
      </c>
      <c r="AE583" s="33">
        <f t="shared" si="204"/>
        <v>0</v>
      </c>
      <c r="AF583" s="33">
        <f t="shared" si="205"/>
        <v>1</v>
      </c>
      <c r="AG583" s="31">
        <f t="shared" si="206"/>
        <v>0</v>
      </c>
      <c r="AH583" s="31">
        <f t="shared" si="207"/>
        <v>0</v>
      </c>
      <c r="AI583" s="31">
        <f t="shared" si="208"/>
        <v>0</v>
      </c>
      <c r="AJ583" s="31">
        <f t="shared" si="209"/>
        <v>0</v>
      </c>
      <c r="AK583" s="31">
        <f t="shared" si="210"/>
        <v>0</v>
      </c>
      <c r="AL583" s="31">
        <f t="shared" si="211"/>
        <v>0</v>
      </c>
      <c r="AM583" s="13">
        <f t="shared" si="212"/>
        <v>0</v>
      </c>
      <c r="AN583" s="13">
        <f t="shared" si="213"/>
        <v>0</v>
      </c>
      <c r="AO583" s="15">
        <f t="shared" si="214"/>
        <v>0</v>
      </c>
      <c r="AP583" s="15">
        <f t="shared" si="215"/>
        <v>0</v>
      </c>
      <c r="AQ583" s="15">
        <f t="shared" si="216"/>
        <v>0</v>
      </c>
      <c r="AR583" s="15">
        <f t="shared" si="217"/>
        <v>0</v>
      </c>
      <c r="AS583" s="15">
        <f t="shared" si="218"/>
        <v>0</v>
      </c>
      <c r="AT583" s="22">
        <f t="shared" si="219"/>
        <v>0</v>
      </c>
      <c r="AU583" s="22">
        <f t="shared" si="220"/>
        <v>0</v>
      </c>
    </row>
    <row r="584" spans="1:47" x14ac:dyDescent="0.25">
      <c r="A584" t="s">
        <v>1396</v>
      </c>
      <c r="B584" s="35">
        <v>3</v>
      </c>
      <c r="H584" s="35">
        <v>3</v>
      </c>
      <c r="X584" s="24">
        <v>3</v>
      </c>
      <c r="Z584" s="33">
        <f t="shared" si="199"/>
        <v>1</v>
      </c>
      <c r="AA584" s="33">
        <f t="shared" si="200"/>
        <v>0</v>
      </c>
      <c r="AB584" s="33">
        <f t="shared" si="201"/>
        <v>0</v>
      </c>
      <c r="AC584" s="33">
        <f t="shared" si="202"/>
        <v>0</v>
      </c>
      <c r="AD584" s="33">
        <f t="shared" si="203"/>
        <v>0</v>
      </c>
      <c r="AE584" s="33">
        <f t="shared" si="204"/>
        <v>0</v>
      </c>
      <c r="AF584" s="33">
        <f t="shared" si="205"/>
        <v>1</v>
      </c>
      <c r="AG584" s="31">
        <f t="shared" si="206"/>
        <v>0</v>
      </c>
      <c r="AH584" s="31">
        <f t="shared" si="207"/>
        <v>0</v>
      </c>
      <c r="AI584" s="31">
        <f t="shared" si="208"/>
        <v>0</v>
      </c>
      <c r="AJ584" s="31">
        <f t="shared" si="209"/>
        <v>0</v>
      </c>
      <c r="AK584" s="31">
        <f t="shared" si="210"/>
        <v>0</v>
      </c>
      <c r="AL584" s="31">
        <f t="shared" si="211"/>
        <v>0</v>
      </c>
      <c r="AM584" s="13">
        <f t="shared" si="212"/>
        <v>0</v>
      </c>
      <c r="AN584" s="13">
        <f t="shared" si="213"/>
        <v>0</v>
      </c>
      <c r="AO584" s="15">
        <f t="shared" si="214"/>
        <v>0</v>
      </c>
      <c r="AP584" s="15">
        <f t="shared" si="215"/>
        <v>0</v>
      </c>
      <c r="AQ584" s="15">
        <f t="shared" si="216"/>
        <v>0</v>
      </c>
      <c r="AR584" s="15">
        <f t="shared" si="217"/>
        <v>0</v>
      </c>
      <c r="AS584" s="15">
        <f t="shared" si="218"/>
        <v>0</v>
      </c>
      <c r="AT584" s="22">
        <f t="shared" si="219"/>
        <v>0</v>
      </c>
      <c r="AU584" s="22">
        <f t="shared" si="220"/>
        <v>0</v>
      </c>
    </row>
    <row r="585" spans="1:47" x14ac:dyDescent="0.25">
      <c r="A585" t="s">
        <v>1397</v>
      </c>
      <c r="B585" s="35">
        <v>1</v>
      </c>
      <c r="H585" s="35">
        <v>1</v>
      </c>
      <c r="X585" s="24">
        <v>1</v>
      </c>
      <c r="Z585" s="33">
        <f t="shared" si="199"/>
        <v>1</v>
      </c>
      <c r="AA585" s="33">
        <f t="shared" si="200"/>
        <v>0</v>
      </c>
      <c r="AB585" s="33">
        <f t="shared" si="201"/>
        <v>0</v>
      </c>
      <c r="AC585" s="33">
        <f t="shared" si="202"/>
        <v>0</v>
      </c>
      <c r="AD585" s="33">
        <f t="shared" si="203"/>
        <v>0</v>
      </c>
      <c r="AE585" s="33">
        <f t="shared" si="204"/>
        <v>0</v>
      </c>
      <c r="AF585" s="33">
        <f t="shared" si="205"/>
        <v>1</v>
      </c>
      <c r="AG585" s="31">
        <f t="shared" si="206"/>
        <v>0</v>
      </c>
      <c r="AH585" s="31">
        <f t="shared" si="207"/>
        <v>0</v>
      </c>
      <c r="AI585" s="31">
        <f t="shared" si="208"/>
        <v>0</v>
      </c>
      <c r="AJ585" s="31">
        <f t="shared" si="209"/>
        <v>0</v>
      </c>
      <c r="AK585" s="31">
        <f t="shared" si="210"/>
        <v>0</v>
      </c>
      <c r="AL585" s="31">
        <f t="shared" si="211"/>
        <v>0</v>
      </c>
      <c r="AM585" s="13">
        <f t="shared" si="212"/>
        <v>0</v>
      </c>
      <c r="AN585" s="13">
        <f t="shared" si="213"/>
        <v>0</v>
      </c>
      <c r="AO585" s="15">
        <f t="shared" si="214"/>
        <v>0</v>
      </c>
      <c r="AP585" s="15">
        <f t="shared" si="215"/>
        <v>0</v>
      </c>
      <c r="AQ585" s="15">
        <f t="shared" si="216"/>
        <v>0</v>
      </c>
      <c r="AR585" s="15">
        <f t="shared" si="217"/>
        <v>0</v>
      </c>
      <c r="AS585" s="15">
        <f t="shared" si="218"/>
        <v>0</v>
      </c>
      <c r="AT585" s="22">
        <f t="shared" si="219"/>
        <v>0</v>
      </c>
      <c r="AU585" s="22">
        <f t="shared" si="220"/>
        <v>0</v>
      </c>
    </row>
    <row r="586" spans="1:47" x14ac:dyDescent="0.25">
      <c r="A586" t="s">
        <v>1398</v>
      </c>
      <c r="B586" s="35">
        <v>2</v>
      </c>
      <c r="H586" s="35">
        <v>2</v>
      </c>
      <c r="X586" s="24">
        <v>2</v>
      </c>
      <c r="Z586" s="33">
        <f t="shared" si="199"/>
        <v>1</v>
      </c>
      <c r="AA586" s="33">
        <f t="shared" si="200"/>
        <v>0</v>
      </c>
      <c r="AB586" s="33">
        <f t="shared" si="201"/>
        <v>0</v>
      </c>
      <c r="AC586" s="33">
        <f t="shared" si="202"/>
        <v>0</v>
      </c>
      <c r="AD586" s="33">
        <f t="shared" si="203"/>
        <v>0</v>
      </c>
      <c r="AE586" s="33">
        <f t="shared" si="204"/>
        <v>0</v>
      </c>
      <c r="AF586" s="33">
        <f t="shared" si="205"/>
        <v>1</v>
      </c>
      <c r="AG586" s="31">
        <f t="shared" si="206"/>
        <v>0</v>
      </c>
      <c r="AH586" s="31">
        <f t="shared" si="207"/>
        <v>0</v>
      </c>
      <c r="AI586" s="31">
        <f t="shared" si="208"/>
        <v>0</v>
      </c>
      <c r="AJ586" s="31">
        <f t="shared" si="209"/>
        <v>0</v>
      </c>
      <c r="AK586" s="31">
        <f t="shared" si="210"/>
        <v>0</v>
      </c>
      <c r="AL586" s="31">
        <f t="shared" si="211"/>
        <v>0</v>
      </c>
      <c r="AM586" s="13">
        <f t="shared" si="212"/>
        <v>0</v>
      </c>
      <c r="AN586" s="13">
        <f t="shared" si="213"/>
        <v>0</v>
      </c>
      <c r="AO586" s="15">
        <f t="shared" si="214"/>
        <v>0</v>
      </c>
      <c r="AP586" s="15">
        <f t="shared" si="215"/>
        <v>0</v>
      </c>
      <c r="AQ586" s="15">
        <f t="shared" si="216"/>
        <v>0</v>
      </c>
      <c r="AR586" s="15">
        <f t="shared" si="217"/>
        <v>0</v>
      </c>
      <c r="AS586" s="15">
        <f t="shared" si="218"/>
        <v>0</v>
      </c>
      <c r="AT586" s="22">
        <f t="shared" si="219"/>
        <v>0</v>
      </c>
      <c r="AU586" s="22">
        <f t="shared" si="220"/>
        <v>0</v>
      </c>
    </row>
    <row r="587" spans="1:47" x14ac:dyDescent="0.25">
      <c r="A587" t="s">
        <v>1399</v>
      </c>
      <c r="B587" s="35">
        <v>2</v>
      </c>
      <c r="H587" s="35">
        <v>2</v>
      </c>
      <c r="X587" s="24">
        <v>2</v>
      </c>
      <c r="Z587" s="33">
        <f t="shared" si="199"/>
        <v>1</v>
      </c>
      <c r="AA587" s="33">
        <f t="shared" si="200"/>
        <v>0</v>
      </c>
      <c r="AB587" s="33">
        <f t="shared" si="201"/>
        <v>0</v>
      </c>
      <c r="AC587" s="33">
        <f t="shared" si="202"/>
        <v>0</v>
      </c>
      <c r="AD587" s="33">
        <f t="shared" si="203"/>
        <v>0</v>
      </c>
      <c r="AE587" s="33">
        <f t="shared" si="204"/>
        <v>0</v>
      </c>
      <c r="AF587" s="33">
        <f t="shared" si="205"/>
        <v>1</v>
      </c>
      <c r="AG587" s="31">
        <f t="shared" si="206"/>
        <v>0</v>
      </c>
      <c r="AH587" s="31">
        <f t="shared" si="207"/>
        <v>0</v>
      </c>
      <c r="AI587" s="31">
        <f t="shared" si="208"/>
        <v>0</v>
      </c>
      <c r="AJ587" s="31">
        <f t="shared" si="209"/>
        <v>0</v>
      </c>
      <c r="AK587" s="31">
        <f t="shared" si="210"/>
        <v>0</v>
      </c>
      <c r="AL587" s="31">
        <f t="shared" si="211"/>
        <v>0</v>
      </c>
      <c r="AM587" s="13">
        <f t="shared" si="212"/>
        <v>0</v>
      </c>
      <c r="AN587" s="13">
        <f t="shared" si="213"/>
        <v>0</v>
      </c>
      <c r="AO587" s="15">
        <f t="shared" si="214"/>
        <v>0</v>
      </c>
      <c r="AP587" s="15">
        <f t="shared" si="215"/>
        <v>0</v>
      </c>
      <c r="AQ587" s="15">
        <f t="shared" si="216"/>
        <v>0</v>
      </c>
      <c r="AR587" s="15">
        <f t="shared" si="217"/>
        <v>0</v>
      </c>
      <c r="AS587" s="15">
        <f t="shared" si="218"/>
        <v>0</v>
      </c>
      <c r="AT587" s="22">
        <f t="shared" si="219"/>
        <v>0</v>
      </c>
      <c r="AU587" s="22">
        <f t="shared" si="220"/>
        <v>0</v>
      </c>
    </row>
    <row r="588" spans="1:47" x14ac:dyDescent="0.25">
      <c r="A588" t="s">
        <v>1401</v>
      </c>
      <c r="Q588" s="15">
        <v>1</v>
      </c>
      <c r="U588" s="15">
        <v>1</v>
      </c>
      <c r="X588" s="24">
        <v>1</v>
      </c>
      <c r="Z588" s="33">
        <f t="shared" si="199"/>
        <v>0</v>
      </c>
      <c r="AA588" s="33">
        <f t="shared" si="200"/>
        <v>0</v>
      </c>
      <c r="AB588" s="33">
        <f t="shared" si="201"/>
        <v>0</v>
      </c>
      <c r="AC588" s="33">
        <f t="shared" si="202"/>
        <v>0</v>
      </c>
      <c r="AD588" s="33">
        <f t="shared" si="203"/>
        <v>0</v>
      </c>
      <c r="AE588" s="33">
        <f t="shared" si="204"/>
        <v>0</v>
      </c>
      <c r="AF588" s="33">
        <f t="shared" si="205"/>
        <v>0</v>
      </c>
      <c r="AG588" s="31">
        <f t="shared" si="206"/>
        <v>0</v>
      </c>
      <c r="AH588" s="31">
        <f t="shared" si="207"/>
        <v>0</v>
      </c>
      <c r="AI588" s="31">
        <f t="shared" si="208"/>
        <v>0</v>
      </c>
      <c r="AJ588" s="31">
        <f t="shared" si="209"/>
        <v>0</v>
      </c>
      <c r="AK588" s="31">
        <f t="shared" si="210"/>
        <v>0</v>
      </c>
      <c r="AL588" s="31">
        <f t="shared" si="211"/>
        <v>0</v>
      </c>
      <c r="AM588" s="13">
        <f t="shared" si="212"/>
        <v>0</v>
      </c>
      <c r="AN588" s="13">
        <f t="shared" si="213"/>
        <v>0</v>
      </c>
      <c r="AO588" s="15">
        <f t="shared" si="214"/>
        <v>1</v>
      </c>
      <c r="AP588" s="15">
        <f t="shared" si="215"/>
        <v>0</v>
      </c>
      <c r="AQ588" s="15">
        <f t="shared" si="216"/>
        <v>0</v>
      </c>
      <c r="AR588" s="15">
        <f t="shared" si="217"/>
        <v>0</v>
      </c>
      <c r="AS588" s="15">
        <f t="shared" si="218"/>
        <v>1</v>
      </c>
      <c r="AT588" s="22">
        <f t="shared" si="219"/>
        <v>0</v>
      </c>
      <c r="AU588" s="22">
        <f t="shared" si="220"/>
        <v>0</v>
      </c>
    </row>
    <row r="589" spans="1:47" x14ac:dyDescent="0.25">
      <c r="A589" t="s">
        <v>1403</v>
      </c>
      <c r="E589" s="35">
        <v>2</v>
      </c>
      <c r="H589" s="35">
        <v>2</v>
      </c>
      <c r="X589" s="24">
        <v>2</v>
      </c>
      <c r="Z589" s="33">
        <f t="shared" si="199"/>
        <v>0</v>
      </c>
      <c r="AA589" s="33">
        <f t="shared" si="200"/>
        <v>0</v>
      </c>
      <c r="AB589" s="33">
        <f t="shared" si="201"/>
        <v>0</v>
      </c>
      <c r="AC589" s="33">
        <f t="shared" si="202"/>
        <v>1</v>
      </c>
      <c r="AD589" s="33">
        <f t="shared" si="203"/>
        <v>0</v>
      </c>
      <c r="AE589" s="33">
        <f t="shared" si="204"/>
        <v>0</v>
      </c>
      <c r="AF589" s="33">
        <f t="shared" si="205"/>
        <v>1</v>
      </c>
      <c r="AG589" s="31">
        <f t="shared" si="206"/>
        <v>0</v>
      </c>
      <c r="AH589" s="31">
        <f t="shared" si="207"/>
        <v>0</v>
      </c>
      <c r="AI589" s="31">
        <f t="shared" si="208"/>
        <v>0</v>
      </c>
      <c r="AJ589" s="31">
        <f t="shared" si="209"/>
        <v>0</v>
      </c>
      <c r="AK589" s="31">
        <f t="shared" si="210"/>
        <v>0</v>
      </c>
      <c r="AL589" s="31">
        <f t="shared" si="211"/>
        <v>0</v>
      </c>
      <c r="AM589" s="13">
        <f t="shared" si="212"/>
        <v>0</v>
      </c>
      <c r="AN589" s="13">
        <f t="shared" si="213"/>
        <v>0</v>
      </c>
      <c r="AO589" s="15">
        <f t="shared" si="214"/>
        <v>0</v>
      </c>
      <c r="AP589" s="15">
        <f t="shared" si="215"/>
        <v>0</v>
      </c>
      <c r="AQ589" s="15">
        <f t="shared" si="216"/>
        <v>0</v>
      </c>
      <c r="AR589" s="15">
        <f t="shared" si="217"/>
        <v>0</v>
      </c>
      <c r="AS589" s="15">
        <f t="shared" si="218"/>
        <v>0</v>
      </c>
      <c r="AT589" s="22">
        <f t="shared" si="219"/>
        <v>0</v>
      </c>
      <c r="AU589" s="22">
        <f t="shared" si="220"/>
        <v>0</v>
      </c>
    </row>
    <row r="590" spans="1:47" x14ac:dyDescent="0.25">
      <c r="A590" t="s">
        <v>1408</v>
      </c>
      <c r="G590" s="35">
        <v>1</v>
      </c>
      <c r="H590" s="35">
        <v>1</v>
      </c>
      <c r="X590" s="24">
        <v>1</v>
      </c>
      <c r="Z590" s="33">
        <f t="shared" si="199"/>
        <v>0</v>
      </c>
      <c r="AA590" s="33">
        <f t="shared" si="200"/>
        <v>0</v>
      </c>
      <c r="AB590" s="33">
        <f t="shared" si="201"/>
        <v>0</v>
      </c>
      <c r="AC590" s="33">
        <f t="shared" si="202"/>
        <v>0</v>
      </c>
      <c r="AD590" s="33">
        <f t="shared" si="203"/>
        <v>0</v>
      </c>
      <c r="AE590" s="33">
        <f t="shared" si="204"/>
        <v>1</v>
      </c>
      <c r="AF590" s="33">
        <f t="shared" si="205"/>
        <v>1</v>
      </c>
      <c r="AG590" s="31">
        <f t="shared" si="206"/>
        <v>0</v>
      </c>
      <c r="AH590" s="31">
        <f t="shared" si="207"/>
        <v>0</v>
      </c>
      <c r="AI590" s="31">
        <f t="shared" si="208"/>
        <v>0</v>
      </c>
      <c r="AJ590" s="31">
        <f t="shared" si="209"/>
        <v>0</v>
      </c>
      <c r="AK590" s="31">
        <f t="shared" si="210"/>
        <v>0</v>
      </c>
      <c r="AL590" s="31">
        <f t="shared" si="211"/>
        <v>0</v>
      </c>
      <c r="AM590" s="13">
        <f t="shared" si="212"/>
        <v>0</v>
      </c>
      <c r="AN590" s="13">
        <f t="shared" si="213"/>
        <v>0</v>
      </c>
      <c r="AO590" s="15">
        <f t="shared" si="214"/>
        <v>0</v>
      </c>
      <c r="AP590" s="15">
        <f t="shared" si="215"/>
        <v>0</v>
      </c>
      <c r="AQ590" s="15">
        <f t="shared" si="216"/>
        <v>0</v>
      </c>
      <c r="AR590" s="15">
        <f t="shared" si="217"/>
        <v>0</v>
      </c>
      <c r="AS590" s="15">
        <f t="shared" si="218"/>
        <v>0</v>
      </c>
      <c r="AT590" s="22">
        <f t="shared" si="219"/>
        <v>0</v>
      </c>
      <c r="AU590" s="22">
        <f t="shared" si="220"/>
        <v>0</v>
      </c>
    </row>
    <row r="591" spans="1:47" x14ac:dyDescent="0.25">
      <c r="A591" t="s">
        <v>1411</v>
      </c>
      <c r="B591" s="35">
        <v>2</v>
      </c>
      <c r="H591" s="35">
        <v>2</v>
      </c>
      <c r="K591" s="17">
        <v>2</v>
      </c>
      <c r="N591" s="17">
        <v>2</v>
      </c>
      <c r="X591" s="24">
        <v>4</v>
      </c>
      <c r="Z591" s="33">
        <f t="shared" si="199"/>
        <v>1</v>
      </c>
      <c r="AA591" s="33">
        <f t="shared" si="200"/>
        <v>0</v>
      </c>
      <c r="AB591" s="33">
        <f t="shared" si="201"/>
        <v>0</v>
      </c>
      <c r="AC591" s="33">
        <f t="shared" si="202"/>
        <v>0</v>
      </c>
      <c r="AD591" s="33">
        <f t="shared" si="203"/>
        <v>0</v>
      </c>
      <c r="AE591" s="33">
        <f t="shared" si="204"/>
        <v>0</v>
      </c>
      <c r="AF591" s="33">
        <f t="shared" si="205"/>
        <v>1</v>
      </c>
      <c r="AG591" s="31">
        <f t="shared" si="206"/>
        <v>0</v>
      </c>
      <c r="AH591" s="31">
        <f t="shared" si="207"/>
        <v>0</v>
      </c>
      <c r="AI591" s="31">
        <f t="shared" si="208"/>
        <v>1</v>
      </c>
      <c r="AJ591" s="31">
        <f t="shared" si="209"/>
        <v>0</v>
      </c>
      <c r="AK591" s="31">
        <f t="shared" si="210"/>
        <v>0</v>
      </c>
      <c r="AL591" s="31">
        <f t="shared" si="211"/>
        <v>1</v>
      </c>
      <c r="AM591" s="13">
        <f t="shared" si="212"/>
        <v>0</v>
      </c>
      <c r="AN591" s="13">
        <f t="shared" si="213"/>
        <v>0</v>
      </c>
      <c r="AO591" s="15">
        <f t="shared" si="214"/>
        <v>0</v>
      </c>
      <c r="AP591" s="15">
        <f t="shared" si="215"/>
        <v>0</v>
      </c>
      <c r="AQ591" s="15">
        <f t="shared" si="216"/>
        <v>0</v>
      </c>
      <c r="AR591" s="15">
        <f t="shared" si="217"/>
        <v>0</v>
      </c>
      <c r="AS591" s="15">
        <f t="shared" si="218"/>
        <v>0</v>
      </c>
      <c r="AT591" s="22">
        <f t="shared" si="219"/>
        <v>0</v>
      </c>
      <c r="AU591" s="22">
        <f t="shared" si="220"/>
        <v>0</v>
      </c>
    </row>
    <row r="592" spans="1:47" x14ac:dyDescent="0.25">
      <c r="A592" t="s">
        <v>1413</v>
      </c>
      <c r="Q592" s="15">
        <v>1</v>
      </c>
      <c r="U592" s="15">
        <v>1</v>
      </c>
      <c r="X592" s="24">
        <v>1</v>
      </c>
      <c r="Z592" s="33">
        <f t="shared" si="199"/>
        <v>0</v>
      </c>
      <c r="AA592" s="33">
        <f t="shared" si="200"/>
        <v>0</v>
      </c>
      <c r="AB592" s="33">
        <f t="shared" si="201"/>
        <v>0</v>
      </c>
      <c r="AC592" s="33">
        <f t="shared" si="202"/>
        <v>0</v>
      </c>
      <c r="AD592" s="33">
        <f t="shared" si="203"/>
        <v>0</v>
      </c>
      <c r="AE592" s="33">
        <f t="shared" si="204"/>
        <v>0</v>
      </c>
      <c r="AF592" s="33">
        <f t="shared" si="205"/>
        <v>0</v>
      </c>
      <c r="AG592" s="31">
        <f t="shared" si="206"/>
        <v>0</v>
      </c>
      <c r="AH592" s="31">
        <f t="shared" si="207"/>
        <v>0</v>
      </c>
      <c r="AI592" s="31">
        <f t="shared" si="208"/>
        <v>0</v>
      </c>
      <c r="AJ592" s="31">
        <f t="shared" si="209"/>
        <v>0</v>
      </c>
      <c r="AK592" s="31">
        <f t="shared" si="210"/>
        <v>0</v>
      </c>
      <c r="AL592" s="31">
        <f t="shared" si="211"/>
        <v>0</v>
      </c>
      <c r="AM592" s="13">
        <f t="shared" si="212"/>
        <v>0</v>
      </c>
      <c r="AN592" s="13">
        <f t="shared" si="213"/>
        <v>0</v>
      </c>
      <c r="AO592" s="15">
        <f t="shared" si="214"/>
        <v>1</v>
      </c>
      <c r="AP592" s="15">
        <f t="shared" si="215"/>
        <v>0</v>
      </c>
      <c r="AQ592" s="15">
        <f t="shared" si="216"/>
        <v>0</v>
      </c>
      <c r="AR592" s="15">
        <f t="shared" si="217"/>
        <v>0</v>
      </c>
      <c r="AS592" s="15">
        <f t="shared" si="218"/>
        <v>1</v>
      </c>
      <c r="AT592" s="22">
        <f t="shared" si="219"/>
        <v>0</v>
      </c>
      <c r="AU592" s="22">
        <f t="shared" si="220"/>
        <v>0</v>
      </c>
    </row>
    <row r="593" spans="1:47" x14ac:dyDescent="0.25">
      <c r="A593" t="s">
        <v>1416</v>
      </c>
      <c r="B593" s="35">
        <v>2</v>
      </c>
      <c r="H593" s="35">
        <v>2</v>
      </c>
      <c r="X593" s="24">
        <v>2</v>
      </c>
      <c r="Z593" s="33">
        <f t="shared" si="199"/>
        <v>1</v>
      </c>
      <c r="AA593" s="33">
        <f t="shared" si="200"/>
        <v>0</v>
      </c>
      <c r="AB593" s="33">
        <f t="shared" si="201"/>
        <v>0</v>
      </c>
      <c r="AC593" s="33">
        <f t="shared" si="202"/>
        <v>0</v>
      </c>
      <c r="AD593" s="33">
        <f t="shared" si="203"/>
        <v>0</v>
      </c>
      <c r="AE593" s="33">
        <f t="shared" si="204"/>
        <v>0</v>
      </c>
      <c r="AF593" s="33">
        <f t="shared" si="205"/>
        <v>1</v>
      </c>
      <c r="AG593" s="31">
        <f t="shared" si="206"/>
        <v>0</v>
      </c>
      <c r="AH593" s="31">
        <f t="shared" si="207"/>
        <v>0</v>
      </c>
      <c r="AI593" s="31">
        <f t="shared" si="208"/>
        <v>0</v>
      </c>
      <c r="AJ593" s="31">
        <f t="shared" si="209"/>
        <v>0</v>
      </c>
      <c r="AK593" s="31">
        <f t="shared" si="210"/>
        <v>0</v>
      </c>
      <c r="AL593" s="31">
        <f t="shared" si="211"/>
        <v>0</v>
      </c>
      <c r="AM593" s="13">
        <f t="shared" si="212"/>
        <v>0</v>
      </c>
      <c r="AN593" s="13">
        <f t="shared" si="213"/>
        <v>0</v>
      </c>
      <c r="AO593" s="15">
        <f t="shared" si="214"/>
        <v>0</v>
      </c>
      <c r="AP593" s="15">
        <f t="shared" si="215"/>
        <v>0</v>
      </c>
      <c r="AQ593" s="15">
        <f t="shared" si="216"/>
        <v>0</v>
      </c>
      <c r="AR593" s="15">
        <f t="shared" si="217"/>
        <v>0</v>
      </c>
      <c r="AS593" s="15">
        <f t="shared" si="218"/>
        <v>0</v>
      </c>
      <c r="AT593" s="22">
        <f t="shared" si="219"/>
        <v>0</v>
      </c>
      <c r="AU593" s="22">
        <f t="shared" si="220"/>
        <v>0</v>
      </c>
    </row>
    <row r="594" spans="1:47" x14ac:dyDescent="0.25">
      <c r="A594" t="s">
        <v>1417</v>
      </c>
      <c r="E594" s="35">
        <v>2</v>
      </c>
      <c r="H594" s="35">
        <v>2</v>
      </c>
      <c r="X594" s="24">
        <v>2</v>
      </c>
      <c r="Z594" s="33">
        <f t="shared" si="199"/>
        <v>0</v>
      </c>
      <c r="AA594" s="33">
        <f t="shared" si="200"/>
        <v>0</v>
      </c>
      <c r="AB594" s="33">
        <f t="shared" si="201"/>
        <v>0</v>
      </c>
      <c r="AC594" s="33">
        <f t="shared" si="202"/>
        <v>1</v>
      </c>
      <c r="AD594" s="33">
        <f t="shared" si="203"/>
        <v>0</v>
      </c>
      <c r="AE594" s="33">
        <f t="shared" si="204"/>
        <v>0</v>
      </c>
      <c r="AF594" s="33">
        <f t="shared" si="205"/>
        <v>1</v>
      </c>
      <c r="AG594" s="31">
        <f t="shared" si="206"/>
        <v>0</v>
      </c>
      <c r="AH594" s="31">
        <f t="shared" si="207"/>
        <v>0</v>
      </c>
      <c r="AI594" s="31">
        <f t="shared" si="208"/>
        <v>0</v>
      </c>
      <c r="AJ594" s="31">
        <f t="shared" si="209"/>
        <v>0</v>
      </c>
      <c r="AK594" s="31">
        <f t="shared" si="210"/>
        <v>0</v>
      </c>
      <c r="AL594" s="31">
        <f t="shared" si="211"/>
        <v>0</v>
      </c>
      <c r="AM594" s="13">
        <f t="shared" si="212"/>
        <v>0</v>
      </c>
      <c r="AN594" s="13">
        <f t="shared" si="213"/>
        <v>0</v>
      </c>
      <c r="AO594" s="15">
        <f t="shared" si="214"/>
        <v>0</v>
      </c>
      <c r="AP594" s="15">
        <f t="shared" si="215"/>
        <v>0</v>
      </c>
      <c r="AQ594" s="15">
        <f t="shared" si="216"/>
        <v>0</v>
      </c>
      <c r="AR594" s="15">
        <f t="shared" si="217"/>
        <v>0</v>
      </c>
      <c r="AS594" s="15">
        <f t="shared" si="218"/>
        <v>0</v>
      </c>
      <c r="AT594" s="22">
        <f t="shared" si="219"/>
        <v>0</v>
      </c>
      <c r="AU594" s="22">
        <f t="shared" si="220"/>
        <v>0</v>
      </c>
    </row>
    <row r="595" spans="1:47" x14ac:dyDescent="0.25">
      <c r="A595" t="s">
        <v>1418</v>
      </c>
      <c r="D595" s="35">
        <v>1</v>
      </c>
      <c r="H595" s="35">
        <v>1</v>
      </c>
      <c r="K595" s="17">
        <v>1</v>
      </c>
      <c r="N595" s="17">
        <v>1</v>
      </c>
      <c r="X595" s="24">
        <v>2</v>
      </c>
      <c r="Z595" s="33">
        <f t="shared" si="199"/>
        <v>0</v>
      </c>
      <c r="AA595" s="33">
        <f t="shared" si="200"/>
        <v>0</v>
      </c>
      <c r="AB595" s="33">
        <f t="shared" si="201"/>
        <v>1</v>
      </c>
      <c r="AC595" s="33">
        <f t="shared" si="202"/>
        <v>0</v>
      </c>
      <c r="AD595" s="33">
        <f t="shared" si="203"/>
        <v>0</v>
      </c>
      <c r="AE595" s="33">
        <f t="shared" si="204"/>
        <v>0</v>
      </c>
      <c r="AF595" s="33">
        <f t="shared" si="205"/>
        <v>1</v>
      </c>
      <c r="AG595" s="31">
        <f t="shared" si="206"/>
        <v>0</v>
      </c>
      <c r="AH595" s="31">
        <f t="shared" si="207"/>
        <v>0</v>
      </c>
      <c r="AI595" s="31">
        <f t="shared" si="208"/>
        <v>1</v>
      </c>
      <c r="AJ595" s="31">
        <f t="shared" si="209"/>
        <v>0</v>
      </c>
      <c r="AK595" s="31">
        <f t="shared" si="210"/>
        <v>0</v>
      </c>
      <c r="AL595" s="31">
        <f t="shared" si="211"/>
        <v>1</v>
      </c>
      <c r="AM595" s="13">
        <f t="shared" si="212"/>
        <v>0</v>
      </c>
      <c r="AN595" s="13">
        <f t="shared" si="213"/>
        <v>0</v>
      </c>
      <c r="AO595" s="15">
        <f t="shared" si="214"/>
        <v>0</v>
      </c>
      <c r="AP595" s="15">
        <f t="shared" si="215"/>
        <v>0</v>
      </c>
      <c r="AQ595" s="15">
        <f t="shared" si="216"/>
        <v>0</v>
      </c>
      <c r="AR595" s="15">
        <f t="shared" si="217"/>
        <v>0</v>
      </c>
      <c r="AS595" s="15">
        <f t="shared" si="218"/>
        <v>0</v>
      </c>
      <c r="AT595" s="22">
        <f t="shared" si="219"/>
        <v>0</v>
      </c>
      <c r="AU595" s="22">
        <f t="shared" si="220"/>
        <v>0</v>
      </c>
    </row>
    <row r="596" spans="1:47" x14ac:dyDescent="0.25">
      <c r="A596" t="s">
        <v>1421</v>
      </c>
      <c r="B596" s="35">
        <v>2</v>
      </c>
      <c r="H596" s="35">
        <v>2</v>
      </c>
      <c r="Q596" s="15">
        <v>2</v>
      </c>
      <c r="U596" s="15">
        <v>2</v>
      </c>
      <c r="X596" s="24">
        <v>4</v>
      </c>
      <c r="Z596" s="33">
        <f t="shared" si="199"/>
        <v>1</v>
      </c>
      <c r="AA596" s="33">
        <f t="shared" si="200"/>
        <v>0</v>
      </c>
      <c r="AB596" s="33">
        <f t="shared" si="201"/>
        <v>0</v>
      </c>
      <c r="AC596" s="33">
        <f t="shared" si="202"/>
        <v>0</v>
      </c>
      <c r="AD596" s="33">
        <f t="shared" si="203"/>
        <v>0</v>
      </c>
      <c r="AE596" s="33">
        <f t="shared" si="204"/>
        <v>0</v>
      </c>
      <c r="AF596" s="33">
        <f t="shared" si="205"/>
        <v>1</v>
      </c>
      <c r="AG596" s="31">
        <f t="shared" si="206"/>
        <v>0</v>
      </c>
      <c r="AH596" s="31">
        <f t="shared" si="207"/>
        <v>0</v>
      </c>
      <c r="AI596" s="31">
        <f t="shared" si="208"/>
        <v>0</v>
      </c>
      <c r="AJ596" s="31">
        <f t="shared" si="209"/>
        <v>0</v>
      </c>
      <c r="AK596" s="31">
        <f t="shared" si="210"/>
        <v>0</v>
      </c>
      <c r="AL596" s="31">
        <f t="shared" si="211"/>
        <v>0</v>
      </c>
      <c r="AM596" s="13">
        <f t="shared" si="212"/>
        <v>0</v>
      </c>
      <c r="AN596" s="13">
        <f t="shared" si="213"/>
        <v>0</v>
      </c>
      <c r="AO596" s="15">
        <f t="shared" si="214"/>
        <v>1</v>
      </c>
      <c r="AP596" s="15">
        <f t="shared" si="215"/>
        <v>0</v>
      </c>
      <c r="AQ596" s="15">
        <f t="shared" si="216"/>
        <v>0</v>
      </c>
      <c r="AR596" s="15">
        <f t="shared" si="217"/>
        <v>0</v>
      </c>
      <c r="AS596" s="15">
        <f t="shared" si="218"/>
        <v>1</v>
      </c>
      <c r="AT596" s="22">
        <f t="shared" si="219"/>
        <v>0</v>
      </c>
      <c r="AU596" s="22">
        <f t="shared" si="220"/>
        <v>0</v>
      </c>
    </row>
    <row r="597" spans="1:47" x14ac:dyDescent="0.25">
      <c r="A597" t="s">
        <v>1424</v>
      </c>
      <c r="B597" s="35">
        <v>3</v>
      </c>
      <c r="H597" s="35">
        <v>3</v>
      </c>
      <c r="X597" s="24">
        <v>3</v>
      </c>
      <c r="Z597" s="33">
        <f t="shared" si="199"/>
        <v>1</v>
      </c>
      <c r="AA597" s="33">
        <f t="shared" si="200"/>
        <v>0</v>
      </c>
      <c r="AB597" s="33">
        <f t="shared" si="201"/>
        <v>0</v>
      </c>
      <c r="AC597" s="33">
        <f t="shared" si="202"/>
        <v>0</v>
      </c>
      <c r="AD597" s="33">
        <f t="shared" si="203"/>
        <v>0</v>
      </c>
      <c r="AE597" s="33">
        <f t="shared" si="204"/>
        <v>0</v>
      </c>
      <c r="AF597" s="33">
        <f t="shared" si="205"/>
        <v>1</v>
      </c>
      <c r="AG597" s="31">
        <f t="shared" si="206"/>
        <v>0</v>
      </c>
      <c r="AH597" s="31">
        <f t="shared" si="207"/>
        <v>0</v>
      </c>
      <c r="AI597" s="31">
        <f t="shared" si="208"/>
        <v>0</v>
      </c>
      <c r="AJ597" s="31">
        <f t="shared" si="209"/>
        <v>0</v>
      </c>
      <c r="AK597" s="31">
        <f t="shared" si="210"/>
        <v>0</v>
      </c>
      <c r="AL597" s="31">
        <f t="shared" si="211"/>
        <v>0</v>
      </c>
      <c r="AM597" s="13">
        <f t="shared" si="212"/>
        <v>0</v>
      </c>
      <c r="AN597" s="13">
        <f t="shared" si="213"/>
        <v>0</v>
      </c>
      <c r="AO597" s="15">
        <f t="shared" si="214"/>
        <v>0</v>
      </c>
      <c r="AP597" s="15">
        <f t="shared" si="215"/>
        <v>0</v>
      </c>
      <c r="AQ597" s="15">
        <f t="shared" si="216"/>
        <v>0</v>
      </c>
      <c r="AR597" s="15">
        <f t="shared" si="217"/>
        <v>0</v>
      </c>
      <c r="AS597" s="15">
        <f t="shared" si="218"/>
        <v>0</v>
      </c>
      <c r="AT597" s="22">
        <f t="shared" si="219"/>
        <v>0</v>
      </c>
      <c r="AU597" s="22">
        <f t="shared" si="220"/>
        <v>0</v>
      </c>
    </row>
    <row r="598" spans="1:47" x14ac:dyDescent="0.25">
      <c r="A598" t="s">
        <v>1427</v>
      </c>
      <c r="Q598" s="15">
        <v>1</v>
      </c>
      <c r="U598" s="15">
        <v>1</v>
      </c>
      <c r="X598" s="24">
        <v>1</v>
      </c>
      <c r="Z598" s="33">
        <f t="shared" si="199"/>
        <v>0</v>
      </c>
      <c r="AA598" s="33">
        <f t="shared" si="200"/>
        <v>0</v>
      </c>
      <c r="AB598" s="33">
        <f t="shared" si="201"/>
        <v>0</v>
      </c>
      <c r="AC598" s="33">
        <f t="shared" si="202"/>
        <v>0</v>
      </c>
      <c r="AD598" s="33">
        <f t="shared" si="203"/>
        <v>0</v>
      </c>
      <c r="AE598" s="33">
        <f t="shared" si="204"/>
        <v>0</v>
      </c>
      <c r="AF598" s="33">
        <f t="shared" si="205"/>
        <v>0</v>
      </c>
      <c r="AG598" s="31">
        <f t="shared" si="206"/>
        <v>0</v>
      </c>
      <c r="AH598" s="31">
        <f t="shared" si="207"/>
        <v>0</v>
      </c>
      <c r="AI598" s="31">
        <f t="shared" si="208"/>
        <v>0</v>
      </c>
      <c r="AJ598" s="31">
        <f t="shared" si="209"/>
        <v>0</v>
      </c>
      <c r="AK598" s="31">
        <f t="shared" si="210"/>
        <v>0</v>
      </c>
      <c r="AL598" s="31">
        <f t="shared" si="211"/>
        <v>0</v>
      </c>
      <c r="AM598" s="13">
        <f t="shared" si="212"/>
        <v>0</v>
      </c>
      <c r="AN598" s="13">
        <f t="shared" si="213"/>
        <v>0</v>
      </c>
      <c r="AO598" s="15">
        <f t="shared" si="214"/>
        <v>1</v>
      </c>
      <c r="AP598" s="15">
        <f t="shared" si="215"/>
        <v>0</v>
      </c>
      <c r="AQ598" s="15">
        <f t="shared" si="216"/>
        <v>0</v>
      </c>
      <c r="AR598" s="15">
        <f t="shared" si="217"/>
        <v>0</v>
      </c>
      <c r="AS598" s="15">
        <f t="shared" si="218"/>
        <v>1</v>
      </c>
      <c r="AT598" s="22">
        <f t="shared" si="219"/>
        <v>0</v>
      </c>
      <c r="AU598" s="22">
        <f t="shared" si="220"/>
        <v>0</v>
      </c>
    </row>
    <row r="599" spans="1:47" x14ac:dyDescent="0.25">
      <c r="A599" t="s">
        <v>1430</v>
      </c>
      <c r="B599" s="35">
        <v>2</v>
      </c>
      <c r="H599" s="35">
        <v>2</v>
      </c>
      <c r="K599" s="17">
        <v>2</v>
      </c>
      <c r="N599" s="17">
        <v>2</v>
      </c>
      <c r="X599" s="24">
        <v>4</v>
      </c>
      <c r="Z599" s="33">
        <f t="shared" si="199"/>
        <v>1</v>
      </c>
      <c r="AA599" s="33">
        <f t="shared" si="200"/>
        <v>0</v>
      </c>
      <c r="AB599" s="33">
        <f t="shared" si="201"/>
        <v>0</v>
      </c>
      <c r="AC599" s="33">
        <f t="shared" si="202"/>
        <v>0</v>
      </c>
      <c r="AD599" s="33">
        <f t="shared" si="203"/>
        <v>0</v>
      </c>
      <c r="AE599" s="33">
        <f t="shared" si="204"/>
        <v>0</v>
      </c>
      <c r="AF599" s="33">
        <f t="shared" si="205"/>
        <v>1</v>
      </c>
      <c r="AG599" s="31">
        <f t="shared" si="206"/>
        <v>0</v>
      </c>
      <c r="AH599" s="31">
        <f t="shared" si="207"/>
        <v>0</v>
      </c>
      <c r="AI599" s="31">
        <f t="shared" si="208"/>
        <v>1</v>
      </c>
      <c r="AJ599" s="31">
        <f t="shared" si="209"/>
        <v>0</v>
      </c>
      <c r="AK599" s="31">
        <f t="shared" si="210"/>
        <v>0</v>
      </c>
      <c r="AL599" s="31">
        <f t="shared" si="211"/>
        <v>1</v>
      </c>
      <c r="AM599" s="13">
        <f t="shared" si="212"/>
        <v>0</v>
      </c>
      <c r="AN599" s="13">
        <f t="shared" si="213"/>
        <v>0</v>
      </c>
      <c r="AO599" s="15">
        <f t="shared" si="214"/>
        <v>0</v>
      </c>
      <c r="AP599" s="15">
        <f t="shared" si="215"/>
        <v>0</v>
      </c>
      <c r="AQ599" s="15">
        <f t="shared" si="216"/>
        <v>0</v>
      </c>
      <c r="AR599" s="15">
        <f t="shared" si="217"/>
        <v>0</v>
      </c>
      <c r="AS599" s="15">
        <f t="shared" si="218"/>
        <v>0</v>
      </c>
      <c r="AT599" s="22">
        <f t="shared" si="219"/>
        <v>0</v>
      </c>
      <c r="AU599" s="22">
        <f t="shared" si="220"/>
        <v>0</v>
      </c>
    </row>
    <row r="600" spans="1:47" x14ac:dyDescent="0.25">
      <c r="A600" t="s">
        <v>1433</v>
      </c>
      <c r="B600" s="35">
        <v>2</v>
      </c>
      <c r="H600" s="35">
        <v>2</v>
      </c>
      <c r="X600" s="24">
        <v>2</v>
      </c>
      <c r="Z600" s="33">
        <f t="shared" si="199"/>
        <v>1</v>
      </c>
      <c r="AA600" s="33">
        <f t="shared" si="200"/>
        <v>0</v>
      </c>
      <c r="AB600" s="33">
        <f t="shared" si="201"/>
        <v>0</v>
      </c>
      <c r="AC600" s="33">
        <f t="shared" si="202"/>
        <v>0</v>
      </c>
      <c r="AD600" s="33">
        <f t="shared" si="203"/>
        <v>0</v>
      </c>
      <c r="AE600" s="33">
        <f t="shared" si="204"/>
        <v>0</v>
      </c>
      <c r="AF600" s="33">
        <f t="shared" si="205"/>
        <v>1</v>
      </c>
      <c r="AG600" s="31">
        <f t="shared" si="206"/>
        <v>0</v>
      </c>
      <c r="AH600" s="31">
        <f t="shared" si="207"/>
        <v>0</v>
      </c>
      <c r="AI600" s="31">
        <f t="shared" si="208"/>
        <v>0</v>
      </c>
      <c r="AJ600" s="31">
        <f t="shared" si="209"/>
        <v>0</v>
      </c>
      <c r="AK600" s="31">
        <f t="shared" si="210"/>
        <v>0</v>
      </c>
      <c r="AL600" s="31">
        <f t="shared" si="211"/>
        <v>0</v>
      </c>
      <c r="AM600" s="13">
        <f t="shared" si="212"/>
        <v>0</v>
      </c>
      <c r="AN600" s="13">
        <f t="shared" si="213"/>
        <v>0</v>
      </c>
      <c r="AO600" s="15">
        <f t="shared" si="214"/>
        <v>0</v>
      </c>
      <c r="AP600" s="15">
        <f t="shared" si="215"/>
        <v>0</v>
      </c>
      <c r="AQ600" s="15">
        <f t="shared" si="216"/>
        <v>0</v>
      </c>
      <c r="AR600" s="15">
        <f t="shared" si="217"/>
        <v>0</v>
      </c>
      <c r="AS600" s="15">
        <f t="shared" si="218"/>
        <v>0</v>
      </c>
      <c r="AT600" s="22">
        <f t="shared" si="219"/>
        <v>0</v>
      </c>
      <c r="AU600" s="22">
        <f t="shared" si="220"/>
        <v>0</v>
      </c>
    </row>
    <row r="601" spans="1:47" x14ac:dyDescent="0.25">
      <c r="A601" t="s">
        <v>1434</v>
      </c>
      <c r="B601" s="35">
        <v>2</v>
      </c>
      <c r="H601" s="35">
        <v>2</v>
      </c>
      <c r="Q601" s="15">
        <v>2</v>
      </c>
      <c r="U601" s="15">
        <v>2</v>
      </c>
      <c r="X601" s="24">
        <v>4</v>
      </c>
      <c r="Z601" s="33">
        <f t="shared" si="199"/>
        <v>1</v>
      </c>
      <c r="AA601" s="33">
        <f t="shared" si="200"/>
        <v>0</v>
      </c>
      <c r="AB601" s="33">
        <f t="shared" si="201"/>
        <v>0</v>
      </c>
      <c r="AC601" s="33">
        <f t="shared" si="202"/>
        <v>0</v>
      </c>
      <c r="AD601" s="33">
        <f t="shared" si="203"/>
        <v>0</v>
      </c>
      <c r="AE601" s="33">
        <f t="shared" si="204"/>
        <v>0</v>
      </c>
      <c r="AF601" s="33">
        <f t="shared" si="205"/>
        <v>1</v>
      </c>
      <c r="AG601" s="31">
        <f t="shared" si="206"/>
        <v>0</v>
      </c>
      <c r="AH601" s="31">
        <f t="shared" si="207"/>
        <v>0</v>
      </c>
      <c r="AI601" s="31">
        <f t="shared" si="208"/>
        <v>0</v>
      </c>
      <c r="AJ601" s="31">
        <f t="shared" si="209"/>
        <v>0</v>
      </c>
      <c r="AK601" s="31">
        <f t="shared" si="210"/>
        <v>0</v>
      </c>
      <c r="AL601" s="31">
        <f t="shared" si="211"/>
        <v>0</v>
      </c>
      <c r="AM601" s="13">
        <f t="shared" si="212"/>
        <v>0</v>
      </c>
      <c r="AN601" s="13">
        <f t="shared" si="213"/>
        <v>0</v>
      </c>
      <c r="AO601" s="15">
        <f t="shared" si="214"/>
        <v>1</v>
      </c>
      <c r="AP601" s="15">
        <f t="shared" si="215"/>
        <v>0</v>
      </c>
      <c r="AQ601" s="15">
        <f t="shared" si="216"/>
        <v>0</v>
      </c>
      <c r="AR601" s="15">
        <f t="shared" si="217"/>
        <v>0</v>
      </c>
      <c r="AS601" s="15">
        <f t="shared" si="218"/>
        <v>1</v>
      </c>
      <c r="AT601" s="22">
        <f t="shared" si="219"/>
        <v>0</v>
      </c>
      <c r="AU601" s="22">
        <f t="shared" si="220"/>
        <v>0</v>
      </c>
    </row>
    <row r="602" spans="1:47" x14ac:dyDescent="0.25">
      <c r="A602" t="s">
        <v>1435</v>
      </c>
      <c r="V602" s="22">
        <v>2</v>
      </c>
      <c r="W602" s="22">
        <v>2</v>
      </c>
      <c r="X602" s="24">
        <v>2</v>
      </c>
      <c r="Z602" s="33">
        <f t="shared" si="199"/>
        <v>0</v>
      </c>
      <c r="AA602" s="33">
        <f t="shared" si="200"/>
        <v>0</v>
      </c>
      <c r="AB602" s="33">
        <f t="shared" si="201"/>
        <v>0</v>
      </c>
      <c r="AC602" s="33">
        <f t="shared" si="202"/>
        <v>0</v>
      </c>
      <c r="AD602" s="33">
        <f t="shared" si="203"/>
        <v>0</v>
      </c>
      <c r="AE602" s="33">
        <f t="shared" si="204"/>
        <v>0</v>
      </c>
      <c r="AF602" s="33">
        <f t="shared" si="205"/>
        <v>0</v>
      </c>
      <c r="AG602" s="31">
        <f t="shared" si="206"/>
        <v>0</v>
      </c>
      <c r="AH602" s="31">
        <f t="shared" si="207"/>
        <v>0</v>
      </c>
      <c r="AI602" s="31">
        <f t="shared" si="208"/>
        <v>0</v>
      </c>
      <c r="AJ602" s="31">
        <f t="shared" si="209"/>
        <v>0</v>
      </c>
      <c r="AK602" s="31">
        <f t="shared" si="210"/>
        <v>0</v>
      </c>
      <c r="AL602" s="31">
        <f t="shared" si="211"/>
        <v>0</v>
      </c>
      <c r="AM602" s="13">
        <f t="shared" si="212"/>
        <v>0</v>
      </c>
      <c r="AN602" s="13">
        <f t="shared" si="213"/>
        <v>0</v>
      </c>
      <c r="AO602" s="15">
        <f t="shared" si="214"/>
        <v>0</v>
      </c>
      <c r="AP602" s="15">
        <f t="shared" si="215"/>
        <v>0</v>
      </c>
      <c r="AQ602" s="15">
        <f t="shared" si="216"/>
        <v>0</v>
      </c>
      <c r="AR602" s="15">
        <f t="shared" si="217"/>
        <v>0</v>
      </c>
      <c r="AS602" s="15">
        <f t="shared" si="218"/>
        <v>0</v>
      </c>
      <c r="AT602" s="22">
        <f t="shared" si="219"/>
        <v>1</v>
      </c>
      <c r="AU602" s="22">
        <f t="shared" si="220"/>
        <v>1</v>
      </c>
    </row>
    <row r="603" spans="1:47" x14ac:dyDescent="0.25">
      <c r="A603" t="s">
        <v>1438</v>
      </c>
      <c r="B603" s="35">
        <v>2</v>
      </c>
      <c r="H603" s="35">
        <v>2</v>
      </c>
      <c r="X603" s="24">
        <v>2</v>
      </c>
      <c r="Z603" s="33">
        <f t="shared" si="199"/>
        <v>1</v>
      </c>
      <c r="AA603" s="33">
        <f t="shared" si="200"/>
        <v>0</v>
      </c>
      <c r="AB603" s="33">
        <f t="shared" si="201"/>
        <v>0</v>
      </c>
      <c r="AC603" s="33">
        <f t="shared" si="202"/>
        <v>0</v>
      </c>
      <c r="AD603" s="33">
        <f t="shared" si="203"/>
        <v>0</v>
      </c>
      <c r="AE603" s="33">
        <f t="shared" si="204"/>
        <v>0</v>
      </c>
      <c r="AF603" s="33">
        <f t="shared" si="205"/>
        <v>1</v>
      </c>
      <c r="AG603" s="31">
        <f t="shared" si="206"/>
        <v>0</v>
      </c>
      <c r="AH603" s="31">
        <f t="shared" si="207"/>
        <v>0</v>
      </c>
      <c r="AI603" s="31">
        <f t="shared" si="208"/>
        <v>0</v>
      </c>
      <c r="AJ603" s="31">
        <f t="shared" si="209"/>
        <v>0</v>
      </c>
      <c r="AK603" s="31">
        <f t="shared" si="210"/>
        <v>0</v>
      </c>
      <c r="AL603" s="31">
        <f t="shared" si="211"/>
        <v>0</v>
      </c>
      <c r="AM603" s="13">
        <f t="shared" si="212"/>
        <v>0</v>
      </c>
      <c r="AN603" s="13">
        <f t="shared" si="213"/>
        <v>0</v>
      </c>
      <c r="AO603" s="15">
        <f t="shared" si="214"/>
        <v>0</v>
      </c>
      <c r="AP603" s="15">
        <f t="shared" si="215"/>
        <v>0</v>
      </c>
      <c r="AQ603" s="15">
        <f t="shared" si="216"/>
        <v>0</v>
      </c>
      <c r="AR603" s="15">
        <f t="shared" si="217"/>
        <v>0</v>
      </c>
      <c r="AS603" s="15">
        <f t="shared" si="218"/>
        <v>0</v>
      </c>
      <c r="AT603" s="22">
        <f t="shared" si="219"/>
        <v>0</v>
      </c>
      <c r="AU603" s="22">
        <f t="shared" si="220"/>
        <v>0</v>
      </c>
    </row>
    <row r="604" spans="1:47" x14ac:dyDescent="0.25">
      <c r="A604" t="s">
        <v>1441</v>
      </c>
      <c r="B604" s="35">
        <v>1</v>
      </c>
      <c r="H604" s="35">
        <v>1</v>
      </c>
      <c r="Q604" s="15">
        <v>1</v>
      </c>
      <c r="U604" s="15">
        <v>1</v>
      </c>
      <c r="X604" s="24">
        <v>2</v>
      </c>
      <c r="Z604" s="33">
        <f t="shared" si="199"/>
        <v>1</v>
      </c>
      <c r="AA604" s="33">
        <f t="shared" si="200"/>
        <v>0</v>
      </c>
      <c r="AB604" s="33">
        <f t="shared" si="201"/>
        <v>0</v>
      </c>
      <c r="AC604" s="33">
        <f t="shared" si="202"/>
        <v>0</v>
      </c>
      <c r="AD604" s="33">
        <f t="shared" si="203"/>
        <v>0</v>
      </c>
      <c r="AE604" s="33">
        <f t="shared" si="204"/>
        <v>0</v>
      </c>
      <c r="AF604" s="33">
        <f t="shared" si="205"/>
        <v>1</v>
      </c>
      <c r="AG604" s="31">
        <f t="shared" si="206"/>
        <v>0</v>
      </c>
      <c r="AH604" s="31">
        <f t="shared" si="207"/>
        <v>0</v>
      </c>
      <c r="AI604" s="31">
        <f t="shared" si="208"/>
        <v>0</v>
      </c>
      <c r="AJ604" s="31">
        <f t="shared" si="209"/>
        <v>0</v>
      </c>
      <c r="AK604" s="31">
        <f t="shared" si="210"/>
        <v>0</v>
      </c>
      <c r="AL604" s="31">
        <f t="shared" si="211"/>
        <v>0</v>
      </c>
      <c r="AM604" s="13">
        <f t="shared" si="212"/>
        <v>0</v>
      </c>
      <c r="AN604" s="13">
        <f t="shared" si="213"/>
        <v>0</v>
      </c>
      <c r="AO604" s="15">
        <f t="shared" si="214"/>
        <v>1</v>
      </c>
      <c r="AP604" s="15">
        <f t="shared" si="215"/>
        <v>0</v>
      </c>
      <c r="AQ604" s="15">
        <f t="shared" si="216"/>
        <v>0</v>
      </c>
      <c r="AR604" s="15">
        <f t="shared" si="217"/>
        <v>0</v>
      </c>
      <c r="AS604" s="15">
        <f t="shared" si="218"/>
        <v>1</v>
      </c>
      <c r="AT604" s="22">
        <f t="shared" si="219"/>
        <v>0</v>
      </c>
      <c r="AU604" s="22">
        <f t="shared" si="220"/>
        <v>0</v>
      </c>
    </row>
    <row r="605" spans="1:47" x14ac:dyDescent="0.25">
      <c r="A605" t="s">
        <v>1443</v>
      </c>
      <c r="E605" s="35">
        <v>2</v>
      </c>
      <c r="H605" s="35">
        <v>2</v>
      </c>
      <c r="X605" s="24">
        <v>2</v>
      </c>
      <c r="Z605" s="33">
        <f t="shared" si="199"/>
        <v>0</v>
      </c>
      <c r="AA605" s="33">
        <f t="shared" si="200"/>
        <v>0</v>
      </c>
      <c r="AB605" s="33">
        <f t="shared" si="201"/>
        <v>0</v>
      </c>
      <c r="AC605" s="33">
        <f t="shared" si="202"/>
        <v>1</v>
      </c>
      <c r="AD605" s="33">
        <f t="shared" si="203"/>
        <v>0</v>
      </c>
      <c r="AE605" s="33">
        <f t="shared" si="204"/>
        <v>0</v>
      </c>
      <c r="AF605" s="33">
        <f t="shared" si="205"/>
        <v>1</v>
      </c>
      <c r="AG605" s="31">
        <f t="shared" si="206"/>
        <v>0</v>
      </c>
      <c r="AH605" s="31">
        <f t="shared" si="207"/>
        <v>0</v>
      </c>
      <c r="AI605" s="31">
        <f t="shared" si="208"/>
        <v>0</v>
      </c>
      <c r="AJ605" s="31">
        <f t="shared" si="209"/>
        <v>0</v>
      </c>
      <c r="AK605" s="31">
        <f t="shared" si="210"/>
        <v>0</v>
      </c>
      <c r="AL605" s="31">
        <f t="shared" si="211"/>
        <v>0</v>
      </c>
      <c r="AM605" s="13">
        <f t="shared" si="212"/>
        <v>0</v>
      </c>
      <c r="AN605" s="13">
        <f t="shared" si="213"/>
        <v>0</v>
      </c>
      <c r="AO605" s="15">
        <f t="shared" si="214"/>
        <v>0</v>
      </c>
      <c r="AP605" s="15">
        <f t="shared" si="215"/>
        <v>0</v>
      </c>
      <c r="AQ605" s="15">
        <f t="shared" si="216"/>
        <v>0</v>
      </c>
      <c r="AR605" s="15">
        <f t="shared" si="217"/>
        <v>0</v>
      </c>
      <c r="AS605" s="15">
        <f t="shared" si="218"/>
        <v>0</v>
      </c>
      <c r="AT605" s="22">
        <f t="shared" si="219"/>
        <v>0</v>
      </c>
      <c r="AU605" s="22">
        <f t="shared" si="220"/>
        <v>0</v>
      </c>
    </row>
    <row r="606" spans="1:47" x14ac:dyDescent="0.25">
      <c r="A606" t="s">
        <v>1444</v>
      </c>
      <c r="B606" s="35">
        <v>1</v>
      </c>
      <c r="H606" s="35">
        <v>1</v>
      </c>
      <c r="X606" s="24">
        <v>1</v>
      </c>
      <c r="Z606" s="33">
        <f t="shared" ref="Z606:Z669" si="221">IF(ISBLANK(B606),0,1)</f>
        <v>1</v>
      </c>
      <c r="AA606" s="33">
        <f t="shared" ref="AA606:AA669" si="222">IF(ISBLANK(C606),0,1)</f>
        <v>0</v>
      </c>
      <c r="AB606" s="33">
        <f t="shared" ref="AB606:AB669" si="223">IF(ISBLANK(D606),0,1)</f>
        <v>0</v>
      </c>
      <c r="AC606" s="33">
        <f t="shared" ref="AC606:AC669" si="224">IF(ISBLANK(E606),0,1)</f>
        <v>0</v>
      </c>
      <c r="AD606" s="33">
        <f t="shared" ref="AD606:AD669" si="225">IF(ISBLANK(F606),0,1)</f>
        <v>0</v>
      </c>
      <c r="AE606" s="33">
        <f t="shared" ref="AE606:AE669" si="226">IF(ISBLANK(G606),0,1)</f>
        <v>0</v>
      </c>
      <c r="AF606" s="33">
        <f t="shared" ref="AF606:AF669" si="227">IF(ISBLANK(H606),0,1)</f>
        <v>1</v>
      </c>
      <c r="AG606" s="31">
        <f t="shared" ref="AG606:AG669" si="228">IF(ISBLANK(I606),0,1)</f>
        <v>0</v>
      </c>
      <c r="AH606" s="31">
        <f t="shared" ref="AH606:AH669" si="229">IF(ISBLANK(J606),0,1)</f>
        <v>0</v>
      </c>
      <c r="AI606" s="31">
        <f t="shared" ref="AI606:AI669" si="230">IF(ISBLANK(K606),0,1)</f>
        <v>0</v>
      </c>
      <c r="AJ606" s="31">
        <f t="shared" ref="AJ606:AJ669" si="231">IF(ISBLANK(L606),0,1)</f>
        <v>0</v>
      </c>
      <c r="AK606" s="31">
        <f t="shared" ref="AK606:AK669" si="232">IF(ISBLANK(M606),0,1)</f>
        <v>0</v>
      </c>
      <c r="AL606" s="31">
        <f t="shared" ref="AL606:AL669" si="233">IF(ISBLANK(N606),0,1)</f>
        <v>0</v>
      </c>
      <c r="AM606" s="13">
        <f t="shared" ref="AM606:AM669" si="234">IF(ISBLANK(O606),0,1)</f>
        <v>0</v>
      </c>
      <c r="AN606" s="13">
        <f t="shared" ref="AN606:AN669" si="235">IF(ISBLANK(P606),0,1)</f>
        <v>0</v>
      </c>
      <c r="AO606" s="15">
        <f t="shared" ref="AO606:AO669" si="236">IF(ISBLANK(Q606),0,1)</f>
        <v>0</v>
      </c>
      <c r="AP606" s="15">
        <f t="shared" ref="AP606:AP669" si="237">IF(ISBLANK(R606),0,1)</f>
        <v>0</v>
      </c>
      <c r="AQ606" s="15">
        <f t="shared" ref="AQ606:AQ669" si="238">IF(ISBLANK(S606),0,1)</f>
        <v>0</v>
      </c>
      <c r="AR606" s="15">
        <f t="shared" ref="AR606:AR669" si="239">IF(ISBLANK(T606),0,1)</f>
        <v>0</v>
      </c>
      <c r="AS606" s="15">
        <f t="shared" ref="AS606:AS669" si="240">IF(ISBLANK(U606),0,1)</f>
        <v>0</v>
      </c>
      <c r="AT606" s="22">
        <f t="shared" ref="AT606:AT669" si="241">IF(ISBLANK(V606),0,1)</f>
        <v>0</v>
      </c>
      <c r="AU606" s="22">
        <f t="shared" ref="AU606:AU669" si="242">IF(ISBLANK(W606),0,1)</f>
        <v>0</v>
      </c>
    </row>
    <row r="607" spans="1:47" x14ac:dyDescent="0.25">
      <c r="A607" t="s">
        <v>1448</v>
      </c>
      <c r="B607" s="35">
        <v>2</v>
      </c>
      <c r="H607" s="35">
        <v>2</v>
      </c>
      <c r="K607" s="17">
        <v>2</v>
      </c>
      <c r="N607" s="17">
        <v>2</v>
      </c>
      <c r="X607" s="24">
        <v>4</v>
      </c>
      <c r="Z607" s="33">
        <f t="shared" si="221"/>
        <v>1</v>
      </c>
      <c r="AA607" s="33">
        <f t="shared" si="222"/>
        <v>0</v>
      </c>
      <c r="AB607" s="33">
        <f t="shared" si="223"/>
        <v>0</v>
      </c>
      <c r="AC607" s="33">
        <f t="shared" si="224"/>
        <v>0</v>
      </c>
      <c r="AD607" s="33">
        <f t="shared" si="225"/>
        <v>0</v>
      </c>
      <c r="AE607" s="33">
        <f t="shared" si="226"/>
        <v>0</v>
      </c>
      <c r="AF607" s="33">
        <f t="shared" si="227"/>
        <v>1</v>
      </c>
      <c r="AG607" s="31">
        <f t="shared" si="228"/>
        <v>0</v>
      </c>
      <c r="AH607" s="31">
        <f t="shared" si="229"/>
        <v>0</v>
      </c>
      <c r="AI607" s="31">
        <f t="shared" si="230"/>
        <v>1</v>
      </c>
      <c r="AJ607" s="31">
        <f t="shared" si="231"/>
        <v>0</v>
      </c>
      <c r="AK607" s="31">
        <f t="shared" si="232"/>
        <v>0</v>
      </c>
      <c r="AL607" s="31">
        <f t="shared" si="233"/>
        <v>1</v>
      </c>
      <c r="AM607" s="13">
        <f t="shared" si="234"/>
        <v>0</v>
      </c>
      <c r="AN607" s="13">
        <f t="shared" si="235"/>
        <v>0</v>
      </c>
      <c r="AO607" s="15">
        <f t="shared" si="236"/>
        <v>0</v>
      </c>
      <c r="AP607" s="15">
        <f t="shared" si="237"/>
        <v>0</v>
      </c>
      <c r="AQ607" s="15">
        <f t="shared" si="238"/>
        <v>0</v>
      </c>
      <c r="AR607" s="15">
        <f t="shared" si="239"/>
        <v>0</v>
      </c>
      <c r="AS607" s="15">
        <f t="shared" si="240"/>
        <v>0</v>
      </c>
      <c r="AT607" s="22">
        <f t="shared" si="241"/>
        <v>0</v>
      </c>
      <c r="AU607" s="22">
        <f t="shared" si="242"/>
        <v>0</v>
      </c>
    </row>
    <row r="608" spans="1:47" x14ac:dyDescent="0.25">
      <c r="A608" t="s">
        <v>1449</v>
      </c>
      <c r="B608" s="35">
        <v>3</v>
      </c>
      <c r="H608" s="35">
        <v>3</v>
      </c>
      <c r="X608" s="24">
        <v>3</v>
      </c>
      <c r="Z608" s="33">
        <f t="shared" si="221"/>
        <v>1</v>
      </c>
      <c r="AA608" s="33">
        <f t="shared" si="222"/>
        <v>0</v>
      </c>
      <c r="AB608" s="33">
        <f t="shared" si="223"/>
        <v>0</v>
      </c>
      <c r="AC608" s="33">
        <f t="shared" si="224"/>
        <v>0</v>
      </c>
      <c r="AD608" s="33">
        <f t="shared" si="225"/>
        <v>0</v>
      </c>
      <c r="AE608" s="33">
        <f t="shared" si="226"/>
        <v>0</v>
      </c>
      <c r="AF608" s="33">
        <f t="shared" si="227"/>
        <v>1</v>
      </c>
      <c r="AG608" s="31">
        <f t="shared" si="228"/>
        <v>0</v>
      </c>
      <c r="AH608" s="31">
        <f t="shared" si="229"/>
        <v>0</v>
      </c>
      <c r="AI608" s="31">
        <f t="shared" si="230"/>
        <v>0</v>
      </c>
      <c r="AJ608" s="31">
        <f t="shared" si="231"/>
        <v>0</v>
      </c>
      <c r="AK608" s="31">
        <f t="shared" si="232"/>
        <v>0</v>
      </c>
      <c r="AL608" s="31">
        <f t="shared" si="233"/>
        <v>0</v>
      </c>
      <c r="AM608" s="13">
        <f t="shared" si="234"/>
        <v>0</v>
      </c>
      <c r="AN608" s="13">
        <f t="shared" si="235"/>
        <v>0</v>
      </c>
      <c r="AO608" s="15">
        <f t="shared" si="236"/>
        <v>0</v>
      </c>
      <c r="AP608" s="15">
        <f t="shared" si="237"/>
        <v>0</v>
      </c>
      <c r="AQ608" s="15">
        <f t="shared" si="238"/>
        <v>0</v>
      </c>
      <c r="AR608" s="15">
        <f t="shared" si="239"/>
        <v>0</v>
      </c>
      <c r="AS608" s="15">
        <f t="shared" si="240"/>
        <v>0</v>
      </c>
      <c r="AT608" s="22">
        <f t="shared" si="241"/>
        <v>0</v>
      </c>
      <c r="AU608" s="22">
        <f t="shared" si="242"/>
        <v>0</v>
      </c>
    </row>
    <row r="609" spans="1:47" x14ac:dyDescent="0.25">
      <c r="A609" t="s">
        <v>1450</v>
      </c>
      <c r="Q609" s="15">
        <v>2</v>
      </c>
      <c r="U609" s="15">
        <v>2</v>
      </c>
      <c r="X609" s="24">
        <v>2</v>
      </c>
      <c r="Z609" s="33">
        <f t="shared" si="221"/>
        <v>0</v>
      </c>
      <c r="AA609" s="33">
        <f t="shared" si="222"/>
        <v>0</v>
      </c>
      <c r="AB609" s="33">
        <f t="shared" si="223"/>
        <v>0</v>
      </c>
      <c r="AC609" s="33">
        <f t="shared" si="224"/>
        <v>0</v>
      </c>
      <c r="AD609" s="33">
        <f t="shared" si="225"/>
        <v>0</v>
      </c>
      <c r="AE609" s="33">
        <f t="shared" si="226"/>
        <v>0</v>
      </c>
      <c r="AF609" s="33">
        <f t="shared" si="227"/>
        <v>0</v>
      </c>
      <c r="AG609" s="31">
        <f t="shared" si="228"/>
        <v>0</v>
      </c>
      <c r="AH609" s="31">
        <f t="shared" si="229"/>
        <v>0</v>
      </c>
      <c r="AI609" s="31">
        <f t="shared" si="230"/>
        <v>0</v>
      </c>
      <c r="AJ609" s="31">
        <f t="shared" si="231"/>
        <v>0</v>
      </c>
      <c r="AK609" s="31">
        <f t="shared" si="232"/>
        <v>0</v>
      </c>
      <c r="AL609" s="31">
        <f t="shared" si="233"/>
        <v>0</v>
      </c>
      <c r="AM609" s="13">
        <f t="shared" si="234"/>
        <v>0</v>
      </c>
      <c r="AN609" s="13">
        <f t="shared" si="235"/>
        <v>0</v>
      </c>
      <c r="AO609" s="15">
        <f t="shared" si="236"/>
        <v>1</v>
      </c>
      <c r="AP609" s="15">
        <f t="shared" si="237"/>
        <v>0</v>
      </c>
      <c r="AQ609" s="15">
        <f t="shared" si="238"/>
        <v>0</v>
      </c>
      <c r="AR609" s="15">
        <f t="shared" si="239"/>
        <v>0</v>
      </c>
      <c r="AS609" s="15">
        <f t="shared" si="240"/>
        <v>1</v>
      </c>
      <c r="AT609" s="22">
        <f t="shared" si="241"/>
        <v>0</v>
      </c>
      <c r="AU609" s="22">
        <f t="shared" si="242"/>
        <v>0</v>
      </c>
    </row>
    <row r="610" spans="1:47" x14ac:dyDescent="0.25">
      <c r="A610" t="s">
        <v>1451</v>
      </c>
      <c r="B610" s="35">
        <v>1</v>
      </c>
      <c r="H610" s="35">
        <v>1</v>
      </c>
      <c r="X610" s="24">
        <v>1</v>
      </c>
      <c r="Z610" s="33">
        <f t="shared" si="221"/>
        <v>1</v>
      </c>
      <c r="AA610" s="33">
        <f t="shared" si="222"/>
        <v>0</v>
      </c>
      <c r="AB610" s="33">
        <f t="shared" si="223"/>
        <v>0</v>
      </c>
      <c r="AC610" s="33">
        <f t="shared" si="224"/>
        <v>0</v>
      </c>
      <c r="AD610" s="33">
        <f t="shared" si="225"/>
        <v>0</v>
      </c>
      <c r="AE610" s="33">
        <f t="shared" si="226"/>
        <v>0</v>
      </c>
      <c r="AF610" s="33">
        <f t="shared" si="227"/>
        <v>1</v>
      </c>
      <c r="AG610" s="31">
        <f t="shared" si="228"/>
        <v>0</v>
      </c>
      <c r="AH610" s="31">
        <f t="shared" si="229"/>
        <v>0</v>
      </c>
      <c r="AI610" s="31">
        <f t="shared" si="230"/>
        <v>0</v>
      </c>
      <c r="AJ610" s="31">
        <f t="shared" si="231"/>
        <v>0</v>
      </c>
      <c r="AK610" s="31">
        <f t="shared" si="232"/>
        <v>0</v>
      </c>
      <c r="AL610" s="31">
        <f t="shared" si="233"/>
        <v>0</v>
      </c>
      <c r="AM610" s="13">
        <f t="shared" si="234"/>
        <v>0</v>
      </c>
      <c r="AN610" s="13">
        <f t="shared" si="235"/>
        <v>0</v>
      </c>
      <c r="AO610" s="15">
        <f t="shared" si="236"/>
        <v>0</v>
      </c>
      <c r="AP610" s="15">
        <f t="shared" si="237"/>
        <v>0</v>
      </c>
      <c r="AQ610" s="15">
        <f t="shared" si="238"/>
        <v>0</v>
      </c>
      <c r="AR610" s="15">
        <f t="shared" si="239"/>
        <v>0</v>
      </c>
      <c r="AS610" s="15">
        <f t="shared" si="240"/>
        <v>0</v>
      </c>
      <c r="AT610" s="22">
        <f t="shared" si="241"/>
        <v>0</v>
      </c>
      <c r="AU610" s="22">
        <f t="shared" si="242"/>
        <v>0</v>
      </c>
    </row>
    <row r="611" spans="1:47" x14ac:dyDescent="0.25">
      <c r="A611" t="s">
        <v>1452</v>
      </c>
      <c r="E611" s="35">
        <v>3</v>
      </c>
      <c r="H611" s="35">
        <v>3</v>
      </c>
      <c r="Q611" s="15">
        <v>3</v>
      </c>
      <c r="U611" s="15">
        <v>3</v>
      </c>
      <c r="X611" s="24">
        <v>6</v>
      </c>
      <c r="Z611" s="33">
        <f t="shared" si="221"/>
        <v>0</v>
      </c>
      <c r="AA611" s="33">
        <f t="shared" si="222"/>
        <v>0</v>
      </c>
      <c r="AB611" s="33">
        <f t="shared" si="223"/>
        <v>0</v>
      </c>
      <c r="AC611" s="33">
        <f t="shared" si="224"/>
        <v>1</v>
      </c>
      <c r="AD611" s="33">
        <f t="shared" si="225"/>
        <v>0</v>
      </c>
      <c r="AE611" s="33">
        <f t="shared" si="226"/>
        <v>0</v>
      </c>
      <c r="AF611" s="33">
        <f t="shared" si="227"/>
        <v>1</v>
      </c>
      <c r="AG611" s="31">
        <f t="shared" si="228"/>
        <v>0</v>
      </c>
      <c r="AH611" s="31">
        <f t="shared" si="229"/>
        <v>0</v>
      </c>
      <c r="AI611" s="31">
        <f t="shared" si="230"/>
        <v>0</v>
      </c>
      <c r="AJ611" s="31">
        <f t="shared" si="231"/>
        <v>0</v>
      </c>
      <c r="AK611" s="31">
        <f t="shared" si="232"/>
        <v>0</v>
      </c>
      <c r="AL611" s="31">
        <f t="shared" si="233"/>
        <v>0</v>
      </c>
      <c r="AM611" s="13">
        <f t="shared" si="234"/>
        <v>0</v>
      </c>
      <c r="AN611" s="13">
        <f t="shared" si="235"/>
        <v>0</v>
      </c>
      <c r="AO611" s="15">
        <f t="shared" si="236"/>
        <v>1</v>
      </c>
      <c r="AP611" s="15">
        <f t="shared" si="237"/>
        <v>0</v>
      </c>
      <c r="AQ611" s="15">
        <f t="shared" si="238"/>
        <v>0</v>
      </c>
      <c r="AR611" s="15">
        <f t="shared" si="239"/>
        <v>0</v>
      </c>
      <c r="AS611" s="15">
        <f t="shared" si="240"/>
        <v>1</v>
      </c>
      <c r="AT611" s="22">
        <f t="shared" si="241"/>
        <v>0</v>
      </c>
      <c r="AU611" s="22">
        <f t="shared" si="242"/>
        <v>0</v>
      </c>
    </row>
    <row r="612" spans="1:47" x14ac:dyDescent="0.25">
      <c r="A612" t="s">
        <v>1456</v>
      </c>
      <c r="Q612" s="15">
        <v>3</v>
      </c>
      <c r="U612" s="15">
        <v>3</v>
      </c>
      <c r="X612" s="24">
        <v>3</v>
      </c>
      <c r="Z612" s="33">
        <f t="shared" si="221"/>
        <v>0</v>
      </c>
      <c r="AA612" s="33">
        <f t="shared" si="222"/>
        <v>0</v>
      </c>
      <c r="AB612" s="33">
        <f t="shared" si="223"/>
        <v>0</v>
      </c>
      <c r="AC612" s="33">
        <f t="shared" si="224"/>
        <v>0</v>
      </c>
      <c r="AD612" s="33">
        <f t="shared" si="225"/>
        <v>0</v>
      </c>
      <c r="AE612" s="33">
        <f t="shared" si="226"/>
        <v>0</v>
      </c>
      <c r="AF612" s="33">
        <f t="shared" si="227"/>
        <v>0</v>
      </c>
      <c r="AG612" s="31">
        <f t="shared" si="228"/>
        <v>0</v>
      </c>
      <c r="AH612" s="31">
        <f t="shared" si="229"/>
        <v>0</v>
      </c>
      <c r="AI612" s="31">
        <f t="shared" si="230"/>
        <v>0</v>
      </c>
      <c r="AJ612" s="31">
        <f t="shared" si="231"/>
        <v>0</v>
      </c>
      <c r="AK612" s="31">
        <f t="shared" si="232"/>
        <v>0</v>
      </c>
      <c r="AL612" s="31">
        <f t="shared" si="233"/>
        <v>0</v>
      </c>
      <c r="AM612" s="13">
        <f t="shared" si="234"/>
        <v>0</v>
      </c>
      <c r="AN612" s="13">
        <f t="shared" si="235"/>
        <v>0</v>
      </c>
      <c r="AO612" s="15">
        <f t="shared" si="236"/>
        <v>1</v>
      </c>
      <c r="AP612" s="15">
        <f t="shared" si="237"/>
        <v>0</v>
      </c>
      <c r="AQ612" s="15">
        <f t="shared" si="238"/>
        <v>0</v>
      </c>
      <c r="AR612" s="15">
        <f t="shared" si="239"/>
        <v>0</v>
      </c>
      <c r="AS612" s="15">
        <f t="shared" si="240"/>
        <v>1</v>
      </c>
      <c r="AT612" s="22">
        <f t="shared" si="241"/>
        <v>0</v>
      </c>
      <c r="AU612" s="22">
        <f t="shared" si="242"/>
        <v>0</v>
      </c>
    </row>
    <row r="613" spans="1:47" x14ac:dyDescent="0.25">
      <c r="A613" t="s">
        <v>1459</v>
      </c>
      <c r="B613" s="35">
        <v>2</v>
      </c>
      <c r="H613" s="35">
        <v>2</v>
      </c>
      <c r="X613" s="24">
        <v>2</v>
      </c>
      <c r="Z613" s="33">
        <f t="shared" si="221"/>
        <v>1</v>
      </c>
      <c r="AA613" s="33">
        <f t="shared" si="222"/>
        <v>0</v>
      </c>
      <c r="AB613" s="33">
        <f t="shared" si="223"/>
        <v>0</v>
      </c>
      <c r="AC613" s="33">
        <f t="shared" si="224"/>
        <v>0</v>
      </c>
      <c r="AD613" s="33">
        <f t="shared" si="225"/>
        <v>0</v>
      </c>
      <c r="AE613" s="33">
        <f t="shared" si="226"/>
        <v>0</v>
      </c>
      <c r="AF613" s="33">
        <f t="shared" si="227"/>
        <v>1</v>
      </c>
      <c r="AG613" s="31">
        <f t="shared" si="228"/>
        <v>0</v>
      </c>
      <c r="AH613" s="31">
        <f t="shared" si="229"/>
        <v>0</v>
      </c>
      <c r="AI613" s="31">
        <f t="shared" si="230"/>
        <v>0</v>
      </c>
      <c r="AJ613" s="31">
        <f t="shared" si="231"/>
        <v>0</v>
      </c>
      <c r="AK613" s="31">
        <f t="shared" si="232"/>
        <v>0</v>
      </c>
      <c r="AL613" s="31">
        <f t="shared" si="233"/>
        <v>0</v>
      </c>
      <c r="AM613" s="13">
        <f t="shared" si="234"/>
        <v>0</v>
      </c>
      <c r="AN613" s="13">
        <f t="shared" si="235"/>
        <v>0</v>
      </c>
      <c r="AO613" s="15">
        <f t="shared" si="236"/>
        <v>0</v>
      </c>
      <c r="AP613" s="15">
        <f t="shared" si="237"/>
        <v>0</v>
      </c>
      <c r="AQ613" s="15">
        <f t="shared" si="238"/>
        <v>0</v>
      </c>
      <c r="AR613" s="15">
        <f t="shared" si="239"/>
        <v>0</v>
      </c>
      <c r="AS613" s="15">
        <f t="shared" si="240"/>
        <v>0</v>
      </c>
      <c r="AT613" s="22">
        <f t="shared" si="241"/>
        <v>0</v>
      </c>
      <c r="AU613" s="22">
        <f t="shared" si="242"/>
        <v>0</v>
      </c>
    </row>
    <row r="614" spans="1:47" x14ac:dyDescent="0.25">
      <c r="A614" t="s">
        <v>1460</v>
      </c>
      <c r="B614" s="35">
        <v>3</v>
      </c>
      <c r="H614" s="35">
        <v>3</v>
      </c>
      <c r="S614" s="15">
        <v>3</v>
      </c>
      <c r="U614" s="15">
        <v>3</v>
      </c>
      <c r="X614" s="24">
        <v>6</v>
      </c>
      <c r="Z614" s="33">
        <f t="shared" si="221"/>
        <v>1</v>
      </c>
      <c r="AA614" s="33">
        <f t="shared" si="222"/>
        <v>0</v>
      </c>
      <c r="AB614" s="33">
        <f t="shared" si="223"/>
        <v>0</v>
      </c>
      <c r="AC614" s="33">
        <f t="shared" si="224"/>
        <v>0</v>
      </c>
      <c r="AD614" s="33">
        <f t="shared" si="225"/>
        <v>0</v>
      </c>
      <c r="AE614" s="33">
        <f t="shared" si="226"/>
        <v>0</v>
      </c>
      <c r="AF614" s="33">
        <f t="shared" si="227"/>
        <v>1</v>
      </c>
      <c r="AG614" s="31">
        <f t="shared" si="228"/>
        <v>0</v>
      </c>
      <c r="AH614" s="31">
        <f t="shared" si="229"/>
        <v>0</v>
      </c>
      <c r="AI614" s="31">
        <f t="shared" si="230"/>
        <v>0</v>
      </c>
      <c r="AJ614" s="31">
        <f t="shared" si="231"/>
        <v>0</v>
      </c>
      <c r="AK614" s="31">
        <f t="shared" si="232"/>
        <v>0</v>
      </c>
      <c r="AL614" s="31">
        <f t="shared" si="233"/>
        <v>0</v>
      </c>
      <c r="AM614" s="13">
        <f t="shared" si="234"/>
        <v>0</v>
      </c>
      <c r="AN614" s="13">
        <f t="shared" si="235"/>
        <v>0</v>
      </c>
      <c r="AO614" s="15">
        <f t="shared" si="236"/>
        <v>0</v>
      </c>
      <c r="AP614" s="15">
        <f t="shared" si="237"/>
        <v>0</v>
      </c>
      <c r="AQ614" s="15">
        <f t="shared" si="238"/>
        <v>1</v>
      </c>
      <c r="AR614" s="15">
        <f t="shared" si="239"/>
        <v>0</v>
      </c>
      <c r="AS614" s="15">
        <f t="shared" si="240"/>
        <v>1</v>
      </c>
      <c r="AT614" s="22">
        <f t="shared" si="241"/>
        <v>0</v>
      </c>
      <c r="AU614" s="22">
        <f t="shared" si="242"/>
        <v>0</v>
      </c>
    </row>
    <row r="615" spans="1:47" x14ac:dyDescent="0.25">
      <c r="A615" t="s">
        <v>1461</v>
      </c>
      <c r="B615" s="35">
        <v>1</v>
      </c>
      <c r="H615" s="35">
        <v>1</v>
      </c>
      <c r="Q615" s="15">
        <v>1</v>
      </c>
      <c r="U615" s="15">
        <v>1</v>
      </c>
      <c r="X615" s="24">
        <v>2</v>
      </c>
      <c r="Z615" s="33">
        <f t="shared" si="221"/>
        <v>1</v>
      </c>
      <c r="AA615" s="33">
        <f t="shared" si="222"/>
        <v>0</v>
      </c>
      <c r="AB615" s="33">
        <f t="shared" si="223"/>
        <v>0</v>
      </c>
      <c r="AC615" s="33">
        <f t="shared" si="224"/>
        <v>0</v>
      </c>
      <c r="AD615" s="33">
        <f t="shared" si="225"/>
        <v>0</v>
      </c>
      <c r="AE615" s="33">
        <f t="shared" si="226"/>
        <v>0</v>
      </c>
      <c r="AF615" s="33">
        <f t="shared" si="227"/>
        <v>1</v>
      </c>
      <c r="AG615" s="31">
        <f t="shared" si="228"/>
        <v>0</v>
      </c>
      <c r="AH615" s="31">
        <f t="shared" si="229"/>
        <v>0</v>
      </c>
      <c r="AI615" s="31">
        <f t="shared" si="230"/>
        <v>0</v>
      </c>
      <c r="AJ615" s="31">
        <f t="shared" si="231"/>
        <v>0</v>
      </c>
      <c r="AK615" s="31">
        <f t="shared" si="232"/>
        <v>0</v>
      </c>
      <c r="AL615" s="31">
        <f t="shared" si="233"/>
        <v>0</v>
      </c>
      <c r="AM615" s="13">
        <f t="shared" si="234"/>
        <v>0</v>
      </c>
      <c r="AN615" s="13">
        <f t="shared" si="235"/>
        <v>0</v>
      </c>
      <c r="AO615" s="15">
        <f t="shared" si="236"/>
        <v>1</v>
      </c>
      <c r="AP615" s="15">
        <f t="shared" si="237"/>
        <v>0</v>
      </c>
      <c r="AQ615" s="15">
        <f t="shared" si="238"/>
        <v>0</v>
      </c>
      <c r="AR615" s="15">
        <f t="shared" si="239"/>
        <v>0</v>
      </c>
      <c r="AS615" s="15">
        <f t="shared" si="240"/>
        <v>1</v>
      </c>
      <c r="AT615" s="22">
        <f t="shared" si="241"/>
        <v>0</v>
      </c>
      <c r="AU615" s="22">
        <f t="shared" si="242"/>
        <v>0</v>
      </c>
    </row>
    <row r="616" spans="1:47" x14ac:dyDescent="0.25">
      <c r="A616" t="s">
        <v>1462</v>
      </c>
      <c r="Q616" s="15">
        <v>1</v>
      </c>
      <c r="U616" s="15">
        <v>1</v>
      </c>
      <c r="X616" s="24">
        <v>1</v>
      </c>
      <c r="Z616" s="33">
        <f t="shared" si="221"/>
        <v>0</v>
      </c>
      <c r="AA616" s="33">
        <f t="shared" si="222"/>
        <v>0</v>
      </c>
      <c r="AB616" s="33">
        <f t="shared" si="223"/>
        <v>0</v>
      </c>
      <c r="AC616" s="33">
        <f t="shared" si="224"/>
        <v>0</v>
      </c>
      <c r="AD616" s="33">
        <f t="shared" si="225"/>
        <v>0</v>
      </c>
      <c r="AE616" s="33">
        <f t="shared" si="226"/>
        <v>0</v>
      </c>
      <c r="AF616" s="33">
        <f t="shared" si="227"/>
        <v>0</v>
      </c>
      <c r="AG616" s="31">
        <f t="shared" si="228"/>
        <v>0</v>
      </c>
      <c r="AH616" s="31">
        <f t="shared" si="229"/>
        <v>0</v>
      </c>
      <c r="AI616" s="31">
        <f t="shared" si="230"/>
        <v>0</v>
      </c>
      <c r="AJ616" s="31">
        <f t="shared" si="231"/>
        <v>0</v>
      </c>
      <c r="AK616" s="31">
        <f t="shared" si="232"/>
        <v>0</v>
      </c>
      <c r="AL616" s="31">
        <f t="shared" si="233"/>
        <v>0</v>
      </c>
      <c r="AM616" s="13">
        <f t="shared" si="234"/>
        <v>0</v>
      </c>
      <c r="AN616" s="13">
        <f t="shared" si="235"/>
        <v>0</v>
      </c>
      <c r="AO616" s="15">
        <f t="shared" si="236"/>
        <v>1</v>
      </c>
      <c r="AP616" s="15">
        <f t="shared" si="237"/>
        <v>0</v>
      </c>
      <c r="AQ616" s="15">
        <f t="shared" si="238"/>
        <v>0</v>
      </c>
      <c r="AR616" s="15">
        <f t="shared" si="239"/>
        <v>0</v>
      </c>
      <c r="AS616" s="15">
        <f t="shared" si="240"/>
        <v>1</v>
      </c>
      <c r="AT616" s="22">
        <f t="shared" si="241"/>
        <v>0</v>
      </c>
      <c r="AU616" s="22">
        <f t="shared" si="242"/>
        <v>0</v>
      </c>
    </row>
    <row r="617" spans="1:47" x14ac:dyDescent="0.25">
      <c r="A617" t="s">
        <v>1463</v>
      </c>
      <c r="Q617" s="15">
        <v>1</v>
      </c>
      <c r="U617" s="15">
        <v>1</v>
      </c>
      <c r="X617" s="24">
        <v>1</v>
      </c>
      <c r="Z617" s="33">
        <f t="shared" si="221"/>
        <v>0</v>
      </c>
      <c r="AA617" s="33">
        <f t="shared" si="222"/>
        <v>0</v>
      </c>
      <c r="AB617" s="33">
        <f t="shared" si="223"/>
        <v>0</v>
      </c>
      <c r="AC617" s="33">
        <f t="shared" si="224"/>
        <v>0</v>
      </c>
      <c r="AD617" s="33">
        <f t="shared" si="225"/>
        <v>0</v>
      </c>
      <c r="AE617" s="33">
        <f t="shared" si="226"/>
        <v>0</v>
      </c>
      <c r="AF617" s="33">
        <f t="shared" si="227"/>
        <v>0</v>
      </c>
      <c r="AG617" s="31">
        <f t="shared" si="228"/>
        <v>0</v>
      </c>
      <c r="AH617" s="31">
        <f t="shared" si="229"/>
        <v>0</v>
      </c>
      <c r="AI617" s="31">
        <f t="shared" si="230"/>
        <v>0</v>
      </c>
      <c r="AJ617" s="31">
        <f t="shared" si="231"/>
        <v>0</v>
      </c>
      <c r="AK617" s="31">
        <f t="shared" si="232"/>
        <v>0</v>
      </c>
      <c r="AL617" s="31">
        <f t="shared" si="233"/>
        <v>0</v>
      </c>
      <c r="AM617" s="13">
        <f t="shared" si="234"/>
        <v>0</v>
      </c>
      <c r="AN617" s="13">
        <f t="shared" si="235"/>
        <v>0</v>
      </c>
      <c r="AO617" s="15">
        <f t="shared" si="236"/>
        <v>1</v>
      </c>
      <c r="AP617" s="15">
        <f t="shared" si="237"/>
        <v>0</v>
      </c>
      <c r="AQ617" s="15">
        <f t="shared" si="238"/>
        <v>0</v>
      </c>
      <c r="AR617" s="15">
        <f t="shared" si="239"/>
        <v>0</v>
      </c>
      <c r="AS617" s="15">
        <f t="shared" si="240"/>
        <v>1</v>
      </c>
      <c r="AT617" s="22">
        <f t="shared" si="241"/>
        <v>0</v>
      </c>
      <c r="AU617" s="22">
        <f t="shared" si="242"/>
        <v>0</v>
      </c>
    </row>
    <row r="618" spans="1:47" x14ac:dyDescent="0.25">
      <c r="A618" t="s">
        <v>1464</v>
      </c>
      <c r="Q618" s="15">
        <v>1</v>
      </c>
      <c r="U618" s="15">
        <v>1</v>
      </c>
      <c r="X618" s="24">
        <v>1</v>
      </c>
      <c r="Z618" s="33">
        <f t="shared" si="221"/>
        <v>0</v>
      </c>
      <c r="AA618" s="33">
        <f t="shared" si="222"/>
        <v>0</v>
      </c>
      <c r="AB618" s="33">
        <f t="shared" si="223"/>
        <v>0</v>
      </c>
      <c r="AC618" s="33">
        <f t="shared" si="224"/>
        <v>0</v>
      </c>
      <c r="AD618" s="33">
        <f t="shared" si="225"/>
        <v>0</v>
      </c>
      <c r="AE618" s="33">
        <f t="shared" si="226"/>
        <v>0</v>
      </c>
      <c r="AF618" s="33">
        <f t="shared" si="227"/>
        <v>0</v>
      </c>
      <c r="AG618" s="31">
        <f t="shared" si="228"/>
        <v>0</v>
      </c>
      <c r="AH618" s="31">
        <f t="shared" si="229"/>
        <v>0</v>
      </c>
      <c r="AI618" s="31">
        <f t="shared" si="230"/>
        <v>0</v>
      </c>
      <c r="AJ618" s="31">
        <f t="shared" si="231"/>
        <v>0</v>
      </c>
      <c r="AK618" s="31">
        <f t="shared" si="232"/>
        <v>0</v>
      </c>
      <c r="AL618" s="31">
        <f t="shared" si="233"/>
        <v>0</v>
      </c>
      <c r="AM618" s="13">
        <f t="shared" si="234"/>
        <v>0</v>
      </c>
      <c r="AN618" s="13">
        <f t="shared" si="235"/>
        <v>0</v>
      </c>
      <c r="AO618" s="15">
        <f t="shared" si="236"/>
        <v>1</v>
      </c>
      <c r="AP618" s="15">
        <f t="shared" si="237"/>
        <v>0</v>
      </c>
      <c r="AQ618" s="15">
        <f t="shared" si="238"/>
        <v>0</v>
      </c>
      <c r="AR618" s="15">
        <f t="shared" si="239"/>
        <v>0</v>
      </c>
      <c r="AS618" s="15">
        <f t="shared" si="240"/>
        <v>1</v>
      </c>
      <c r="AT618" s="22">
        <f t="shared" si="241"/>
        <v>0</v>
      </c>
      <c r="AU618" s="22">
        <f t="shared" si="242"/>
        <v>0</v>
      </c>
    </row>
    <row r="619" spans="1:47" x14ac:dyDescent="0.25">
      <c r="A619" t="s">
        <v>1465</v>
      </c>
      <c r="B619" s="35">
        <v>1</v>
      </c>
      <c r="H619" s="35">
        <v>1</v>
      </c>
      <c r="X619" s="24">
        <v>1</v>
      </c>
      <c r="Z619" s="33">
        <f t="shared" si="221"/>
        <v>1</v>
      </c>
      <c r="AA619" s="33">
        <f t="shared" si="222"/>
        <v>0</v>
      </c>
      <c r="AB619" s="33">
        <f t="shared" si="223"/>
        <v>0</v>
      </c>
      <c r="AC619" s="33">
        <f t="shared" si="224"/>
        <v>0</v>
      </c>
      <c r="AD619" s="33">
        <f t="shared" si="225"/>
        <v>0</v>
      </c>
      <c r="AE619" s="33">
        <f t="shared" si="226"/>
        <v>0</v>
      </c>
      <c r="AF619" s="33">
        <f t="shared" si="227"/>
        <v>1</v>
      </c>
      <c r="AG619" s="31">
        <f t="shared" si="228"/>
        <v>0</v>
      </c>
      <c r="AH619" s="31">
        <f t="shared" si="229"/>
        <v>0</v>
      </c>
      <c r="AI619" s="31">
        <f t="shared" si="230"/>
        <v>0</v>
      </c>
      <c r="AJ619" s="31">
        <f t="shared" si="231"/>
        <v>0</v>
      </c>
      <c r="AK619" s="31">
        <f t="shared" si="232"/>
        <v>0</v>
      </c>
      <c r="AL619" s="31">
        <f t="shared" si="233"/>
        <v>0</v>
      </c>
      <c r="AM619" s="13">
        <f t="shared" si="234"/>
        <v>0</v>
      </c>
      <c r="AN619" s="13">
        <f t="shared" si="235"/>
        <v>0</v>
      </c>
      <c r="AO619" s="15">
        <f t="shared" si="236"/>
        <v>0</v>
      </c>
      <c r="AP619" s="15">
        <f t="shared" si="237"/>
        <v>0</v>
      </c>
      <c r="AQ619" s="15">
        <f t="shared" si="238"/>
        <v>0</v>
      </c>
      <c r="AR619" s="15">
        <f t="shared" si="239"/>
        <v>0</v>
      </c>
      <c r="AS619" s="15">
        <f t="shared" si="240"/>
        <v>0</v>
      </c>
      <c r="AT619" s="22">
        <f t="shared" si="241"/>
        <v>0</v>
      </c>
      <c r="AU619" s="22">
        <f t="shared" si="242"/>
        <v>0</v>
      </c>
    </row>
    <row r="620" spans="1:47" x14ac:dyDescent="0.25">
      <c r="A620" t="s">
        <v>1468</v>
      </c>
      <c r="S620" s="15">
        <v>2</v>
      </c>
      <c r="U620" s="15">
        <v>2</v>
      </c>
      <c r="X620" s="24">
        <v>2</v>
      </c>
      <c r="Z620" s="33">
        <f t="shared" si="221"/>
        <v>0</v>
      </c>
      <c r="AA620" s="33">
        <f t="shared" si="222"/>
        <v>0</v>
      </c>
      <c r="AB620" s="33">
        <f t="shared" si="223"/>
        <v>0</v>
      </c>
      <c r="AC620" s="33">
        <f t="shared" si="224"/>
        <v>0</v>
      </c>
      <c r="AD620" s="33">
        <f t="shared" si="225"/>
        <v>0</v>
      </c>
      <c r="AE620" s="33">
        <f t="shared" si="226"/>
        <v>0</v>
      </c>
      <c r="AF620" s="33">
        <f t="shared" si="227"/>
        <v>0</v>
      </c>
      <c r="AG620" s="31">
        <f t="shared" si="228"/>
        <v>0</v>
      </c>
      <c r="AH620" s="31">
        <f t="shared" si="229"/>
        <v>0</v>
      </c>
      <c r="AI620" s="31">
        <f t="shared" si="230"/>
        <v>0</v>
      </c>
      <c r="AJ620" s="31">
        <f t="shared" si="231"/>
        <v>0</v>
      </c>
      <c r="AK620" s="31">
        <f t="shared" si="232"/>
        <v>0</v>
      </c>
      <c r="AL620" s="31">
        <f t="shared" si="233"/>
        <v>0</v>
      </c>
      <c r="AM620" s="13">
        <f t="shared" si="234"/>
        <v>0</v>
      </c>
      <c r="AN620" s="13">
        <f t="shared" si="235"/>
        <v>0</v>
      </c>
      <c r="AO620" s="15">
        <f t="shared" si="236"/>
        <v>0</v>
      </c>
      <c r="AP620" s="15">
        <f t="shared" si="237"/>
        <v>0</v>
      </c>
      <c r="AQ620" s="15">
        <f t="shared" si="238"/>
        <v>1</v>
      </c>
      <c r="AR620" s="15">
        <f t="shared" si="239"/>
        <v>0</v>
      </c>
      <c r="AS620" s="15">
        <f t="shared" si="240"/>
        <v>1</v>
      </c>
      <c r="AT620" s="22">
        <f t="shared" si="241"/>
        <v>0</v>
      </c>
      <c r="AU620" s="22">
        <f t="shared" si="242"/>
        <v>0</v>
      </c>
    </row>
    <row r="621" spans="1:47" x14ac:dyDescent="0.25">
      <c r="A621" t="s">
        <v>1469</v>
      </c>
      <c r="B621" s="35">
        <v>2</v>
      </c>
      <c r="H621" s="35">
        <v>2</v>
      </c>
      <c r="Q621" s="15">
        <v>2</v>
      </c>
      <c r="U621" s="15">
        <v>2</v>
      </c>
      <c r="X621" s="24">
        <v>4</v>
      </c>
      <c r="Z621" s="33">
        <f t="shared" si="221"/>
        <v>1</v>
      </c>
      <c r="AA621" s="33">
        <f t="shared" si="222"/>
        <v>0</v>
      </c>
      <c r="AB621" s="33">
        <f t="shared" si="223"/>
        <v>0</v>
      </c>
      <c r="AC621" s="33">
        <f t="shared" si="224"/>
        <v>0</v>
      </c>
      <c r="AD621" s="33">
        <f t="shared" si="225"/>
        <v>0</v>
      </c>
      <c r="AE621" s="33">
        <f t="shared" si="226"/>
        <v>0</v>
      </c>
      <c r="AF621" s="33">
        <f t="shared" si="227"/>
        <v>1</v>
      </c>
      <c r="AG621" s="31">
        <f t="shared" si="228"/>
        <v>0</v>
      </c>
      <c r="AH621" s="31">
        <f t="shared" si="229"/>
        <v>0</v>
      </c>
      <c r="AI621" s="31">
        <f t="shared" si="230"/>
        <v>0</v>
      </c>
      <c r="AJ621" s="31">
        <f t="shared" si="231"/>
        <v>0</v>
      </c>
      <c r="AK621" s="31">
        <f t="shared" si="232"/>
        <v>0</v>
      </c>
      <c r="AL621" s="31">
        <f t="shared" si="233"/>
        <v>0</v>
      </c>
      <c r="AM621" s="13">
        <f t="shared" si="234"/>
        <v>0</v>
      </c>
      <c r="AN621" s="13">
        <f t="shared" si="235"/>
        <v>0</v>
      </c>
      <c r="AO621" s="15">
        <f t="shared" si="236"/>
        <v>1</v>
      </c>
      <c r="AP621" s="15">
        <f t="shared" si="237"/>
        <v>0</v>
      </c>
      <c r="AQ621" s="15">
        <f t="shared" si="238"/>
        <v>0</v>
      </c>
      <c r="AR621" s="15">
        <f t="shared" si="239"/>
        <v>0</v>
      </c>
      <c r="AS621" s="15">
        <f t="shared" si="240"/>
        <v>1</v>
      </c>
      <c r="AT621" s="22">
        <f t="shared" si="241"/>
        <v>0</v>
      </c>
      <c r="AU621" s="22">
        <f t="shared" si="242"/>
        <v>0</v>
      </c>
    </row>
    <row r="622" spans="1:47" x14ac:dyDescent="0.25">
      <c r="A622" t="s">
        <v>1471</v>
      </c>
      <c r="B622" s="35">
        <v>3</v>
      </c>
      <c r="H622" s="35">
        <v>3</v>
      </c>
      <c r="X622" s="24">
        <v>3</v>
      </c>
      <c r="Z622" s="33">
        <f t="shared" si="221"/>
        <v>1</v>
      </c>
      <c r="AA622" s="33">
        <f t="shared" si="222"/>
        <v>0</v>
      </c>
      <c r="AB622" s="33">
        <f t="shared" si="223"/>
        <v>0</v>
      </c>
      <c r="AC622" s="33">
        <f t="shared" si="224"/>
        <v>0</v>
      </c>
      <c r="AD622" s="33">
        <f t="shared" si="225"/>
        <v>0</v>
      </c>
      <c r="AE622" s="33">
        <f t="shared" si="226"/>
        <v>0</v>
      </c>
      <c r="AF622" s="33">
        <f t="shared" si="227"/>
        <v>1</v>
      </c>
      <c r="AG622" s="31">
        <f t="shared" si="228"/>
        <v>0</v>
      </c>
      <c r="AH622" s="31">
        <f t="shared" si="229"/>
        <v>0</v>
      </c>
      <c r="AI622" s="31">
        <f t="shared" si="230"/>
        <v>0</v>
      </c>
      <c r="AJ622" s="31">
        <f t="shared" si="231"/>
        <v>0</v>
      </c>
      <c r="AK622" s="31">
        <f t="shared" si="232"/>
        <v>0</v>
      </c>
      <c r="AL622" s="31">
        <f t="shared" si="233"/>
        <v>0</v>
      </c>
      <c r="AM622" s="13">
        <f t="shared" si="234"/>
        <v>0</v>
      </c>
      <c r="AN622" s="13">
        <f t="shared" si="235"/>
        <v>0</v>
      </c>
      <c r="AO622" s="15">
        <f t="shared" si="236"/>
        <v>0</v>
      </c>
      <c r="AP622" s="15">
        <f t="shared" si="237"/>
        <v>0</v>
      </c>
      <c r="AQ622" s="15">
        <f t="shared" si="238"/>
        <v>0</v>
      </c>
      <c r="AR622" s="15">
        <f t="shared" si="239"/>
        <v>0</v>
      </c>
      <c r="AS622" s="15">
        <f t="shared" si="240"/>
        <v>0</v>
      </c>
      <c r="AT622" s="22">
        <f t="shared" si="241"/>
        <v>0</v>
      </c>
      <c r="AU622" s="22">
        <f t="shared" si="242"/>
        <v>0</v>
      </c>
    </row>
    <row r="623" spans="1:47" x14ac:dyDescent="0.25">
      <c r="A623" t="s">
        <v>1472</v>
      </c>
      <c r="B623" s="35">
        <v>1</v>
      </c>
      <c r="H623" s="35">
        <v>1</v>
      </c>
      <c r="Q623" s="15">
        <v>1</v>
      </c>
      <c r="U623" s="15">
        <v>1</v>
      </c>
      <c r="X623" s="24">
        <v>2</v>
      </c>
      <c r="Z623" s="33">
        <f t="shared" si="221"/>
        <v>1</v>
      </c>
      <c r="AA623" s="33">
        <f t="shared" si="222"/>
        <v>0</v>
      </c>
      <c r="AB623" s="33">
        <f t="shared" si="223"/>
        <v>0</v>
      </c>
      <c r="AC623" s="33">
        <f t="shared" si="224"/>
        <v>0</v>
      </c>
      <c r="AD623" s="33">
        <f t="shared" si="225"/>
        <v>0</v>
      </c>
      <c r="AE623" s="33">
        <f t="shared" si="226"/>
        <v>0</v>
      </c>
      <c r="AF623" s="33">
        <f t="shared" si="227"/>
        <v>1</v>
      </c>
      <c r="AG623" s="31">
        <f t="shared" si="228"/>
        <v>0</v>
      </c>
      <c r="AH623" s="31">
        <f t="shared" si="229"/>
        <v>0</v>
      </c>
      <c r="AI623" s="31">
        <f t="shared" si="230"/>
        <v>0</v>
      </c>
      <c r="AJ623" s="31">
        <f t="shared" si="231"/>
        <v>0</v>
      </c>
      <c r="AK623" s="31">
        <f t="shared" si="232"/>
        <v>0</v>
      </c>
      <c r="AL623" s="31">
        <f t="shared" si="233"/>
        <v>0</v>
      </c>
      <c r="AM623" s="13">
        <f t="shared" si="234"/>
        <v>0</v>
      </c>
      <c r="AN623" s="13">
        <f t="shared" si="235"/>
        <v>0</v>
      </c>
      <c r="AO623" s="15">
        <f t="shared" si="236"/>
        <v>1</v>
      </c>
      <c r="AP623" s="15">
        <f t="shared" si="237"/>
        <v>0</v>
      </c>
      <c r="AQ623" s="15">
        <f t="shared" si="238"/>
        <v>0</v>
      </c>
      <c r="AR623" s="15">
        <f t="shared" si="239"/>
        <v>0</v>
      </c>
      <c r="AS623" s="15">
        <f t="shared" si="240"/>
        <v>1</v>
      </c>
      <c r="AT623" s="22">
        <f t="shared" si="241"/>
        <v>0</v>
      </c>
      <c r="AU623" s="22">
        <f t="shared" si="242"/>
        <v>0</v>
      </c>
    </row>
    <row r="624" spans="1:47" x14ac:dyDescent="0.25">
      <c r="A624" t="s">
        <v>1473</v>
      </c>
      <c r="E624" s="35">
        <v>2</v>
      </c>
      <c r="H624" s="35">
        <v>2</v>
      </c>
      <c r="X624" s="24">
        <v>2</v>
      </c>
      <c r="Z624" s="33">
        <f t="shared" si="221"/>
        <v>0</v>
      </c>
      <c r="AA624" s="33">
        <f t="shared" si="222"/>
        <v>0</v>
      </c>
      <c r="AB624" s="33">
        <f t="shared" si="223"/>
        <v>0</v>
      </c>
      <c r="AC624" s="33">
        <f t="shared" si="224"/>
        <v>1</v>
      </c>
      <c r="AD624" s="33">
        <f t="shared" si="225"/>
        <v>0</v>
      </c>
      <c r="AE624" s="33">
        <f t="shared" si="226"/>
        <v>0</v>
      </c>
      <c r="AF624" s="33">
        <f t="shared" si="227"/>
        <v>1</v>
      </c>
      <c r="AG624" s="31">
        <f t="shared" si="228"/>
        <v>0</v>
      </c>
      <c r="AH624" s="31">
        <f t="shared" si="229"/>
        <v>0</v>
      </c>
      <c r="AI624" s="31">
        <f t="shared" si="230"/>
        <v>0</v>
      </c>
      <c r="AJ624" s="31">
        <f t="shared" si="231"/>
        <v>0</v>
      </c>
      <c r="AK624" s="31">
        <f t="shared" si="232"/>
        <v>0</v>
      </c>
      <c r="AL624" s="31">
        <f t="shared" si="233"/>
        <v>0</v>
      </c>
      <c r="AM624" s="13">
        <f t="shared" si="234"/>
        <v>0</v>
      </c>
      <c r="AN624" s="13">
        <f t="shared" si="235"/>
        <v>0</v>
      </c>
      <c r="AO624" s="15">
        <f t="shared" si="236"/>
        <v>0</v>
      </c>
      <c r="AP624" s="15">
        <f t="shared" si="237"/>
        <v>0</v>
      </c>
      <c r="AQ624" s="15">
        <f t="shared" si="238"/>
        <v>0</v>
      </c>
      <c r="AR624" s="15">
        <f t="shared" si="239"/>
        <v>0</v>
      </c>
      <c r="AS624" s="15">
        <f t="shared" si="240"/>
        <v>0</v>
      </c>
      <c r="AT624" s="22">
        <f t="shared" si="241"/>
        <v>0</v>
      </c>
      <c r="AU624" s="22">
        <f t="shared" si="242"/>
        <v>0</v>
      </c>
    </row>
    <row r="625" spans="1:47" x14ac:dyDescent="0.25">
      <c r="A625" t="s">
        <v>1476</v>
      </c>
      <c r="B625" s="35">
        <v>2</v>
      </c>
      <c r="H625" s="35">
        <v>2</v>
      </c>
      <c r="X625" s="24">
        <v>2</v>
      </c>
      <c r="Z625" s="33">
        <f t="shared" si="221"/>
        <v>1</v>
      </c>
      <c r="AA625" s="33">
        <f t="shared" si="222"/>
        <v>0</v>
      </c>
      <c r="AB625" s="33">
        <f t="shared" si="223"/>
        <v>0</v>
      </c>
      <c r="AC625" s="33">
        <f t="shared" si="224"/>
        <v>0</v>
      </c>
      <c r="AD625" s="33">
        <f t="shared" si="225"/>
        <v>0</v>
      </c>
      <c r="AE625" s="33">
        <f t="shared" si="226"/>
        <v>0</v>
      </c>
      <c r="AF625" s="33">
        <f t="shared" si="227"/>
        <v>1</v>
      </c>
      <c r="AG625" s="31">
        <f t="shared" si="228"/>
        <v>0</v>
      </c>
      <c r="AH625" s="31">
        <f t="shared" si="229"/>
        <v>0</v>
      </c>
      <c r="AI625" s="31">
        <f t="shared" si="230"/>
        <v>0</v>
      </c>
      <c r="AJ625" s="31">
        <f t="shared" si="231"/>
        <v>0</v>
      </c>
      <c r="AK625" s="31">
        <f t="shared" si="232"/>
        <v>0</v>
      </c>
      <c r="AL625" s="31">
        <f t="shared" si="233"/>
        <v>0</v>
      </c>
      <c r="AM625" s="13">
        <f t="shared" si="234"/>
        <v>0</v>
      </c>
      <c r="AN625" s="13">
        <f t="shared" si="235"/>
        <v>0</v>
      </c>
      <c r="AO625" s="15">
        <f t="shared" si="236"/>
        <v>0</v>
      </c>
      <c r="AP625" s="15">
        <f t="shared" si="237"/>
        <v>0</v>
      </c>
      <c r="AQ625" s="15">
        <f t="shared" si="238"/>
        <v>0</v>
      </c>
      <c r="AR625" s="15">
        <f t="shared" si="239"/>
        <v>0</v>
      </c>
      <c r="AS625" s="15">
        <f t="shared" si="240"/>
        <v>0</v>
      </c>
      <c r="AT625" s="22">
        <f t="shared" si="241"/>
        <v>0</v>
      </c>
      <c r="AU625" s="22">
        <f t="shared" si="242"/>
        <v>0</v>
      </c>
    </row>
    <row r="626" spans="1:47" x14ac:dyDescent="0.25">
      <c r="A626" t="s">
        <v>1479</v>
      </c>
      <c r="V626" s="22">
        <v>2</v>
      </c>
      <c r="W626" s="22">
        <v>2</v>
      </c>
      <c r="X626" s="24">
        <v>2</v>
      </c>
      <c r="Z626" s="33">
        <f t="shared" si="221"/>
        <v>0</v>
      </c>
      <c r="AA626" s="33">
        <f t="shared" si="222"/>
        <v>0</v>
      </c>
      <c r="AB626" s="33">
        <f t="shared" si="223"/>
        <v>0</v>
      </c>
      <c r="AC626" s="33">
        <f t="shared" si="224"/>
        <v>0</v>
      </c>
      <c r="AD626" s="33">
        <f t="shared" si="225"/>
        <v>0</v>
      </c>
      <c r="AE626" s="33">
        <f t="shared" si="226"/>
        <v>0</v>
      </c>
      <c r="AF626" s="33">
        <f t="shared" si="227"/>
        <v>0</v>
      </c>
      <c r="AG626" s="31">
        <f t="shared" si="228"/>
        <v>0</v>
      </c>
      <c r="AH626" s="31">
        <f t="shared" si="229"/>
        <v>0</v>
      </c>
      <c r="AI626" s="31">
        <f t="shared" si="230"/>
        <v>0</v>
      </c>
      <c r="AJ626" s="31">
        <f t="shared" si="231"/>
        <v>0</v>
      </c>
      <c r="AK626" s="31">
        <f t="shared" si="232"/>
        <v>0</v>
      </c>
      <c r="AL626" s="31">
        <f t="shared" si="233"/>
        <v>0</v>
      </c>
      <c r="AM626" s="13">
        <f t="shared" si="234"/>
        <v>0</v>
      </c>
      <c r="AN626" s="13">
        <f t="shared" si="235"/>
        <v>0</v>
      </c>
      <c r="AO626" s="15">
        <f t="shared" si="236"/>
        <v>0</v>
      </c>
      <c r="AP626" s="15">
        <f t="shared" si="237"/>
        <v>0</v>
      </c>
      <c r="AQ626" s="15">
        <f t="shared" si="238"/>
        <v>0</v>
      </c>
      <c r="AR626" s="15">
        <f t="shared" si="239"/>
        <v>0</v>
      </c>
      <c r="AS626" s="15">
        <f t="shared" si="240"/>
        <v>0</v>
      </c>
      <c r="AT626" s="22">
        <f t="shared" si="241"/>
        <v>1</v>
      </c>
      <c r="AU626" s="22">
        <f t="shared" si="242"/>
        <v>1</v>
      </c>
    </row>
    <row r="627" spans="1:47" x14ac:dyDescent="0.25">
      <c r="A627" t="s">
        <v>1484</v>
      </c>
      <c r="E627" s="35">
        <v>1</v>
      </c>
      <c r="H627" s="35">
        <v>1</v>
      </c>
      <c r="X627" s="24">
        <v>1</v>
      </c>
      <c r="Z627" s="33">
        <f t="shared" si="221"/>
        <v>0</v>
      </c>
      <c r="AA627" s="33">
        <f t="shared" si="222"/>
        <v>0</v>
      </c>
      <c r="AB627" s="33">
        <f t="shared" si="223"/>
        <v>0</v>
      </c>
      <c r="AC627" s="33">
        <f t="shared" si="224"/>
        <v>1</v>
      </c>
      <c r="AD627" s="33">
        <f t="shared" si="225"/>
        <v>0</v>
      </c>
      <c r="AE627" s="33">
        <f t="shared" si="226"/>
        <v>0</v>
      </c>
      <c r="AF627" s="33">
        <f t="shared" si="227"/>
        <v>1</v>
      </c>
      <c r="AG627" s="31">
        <f t="shared" si="228"/>
        <v>0</v>
      </c>
      <c r="AH627" s="31">
        <f t="shared" si="229"/>
        <v>0</v>
      </c>
      <c r="AI627" s="31">
        <f t="shared" si="230"/>
        <v>0</v>
      </c>
      <c r="AJ627" s="31">
        <f t="shared" si="231"/>
        <v>0</v>
      </c>
      <c r="AK627" s="31">
        <f t="shared" si="232"/>
        <v>0</v>
      </c>
      <c r="AL627" s="31">
        <f t="shared" si="233"/>
        <v>0</v>
      </c>
      <c r="AM627" s="13">
        <f t="shared" si="234"/>
        <v>0</v>
      </c>
      <c r="AN627" s="13">
        <f t="shared" si="235"/>
        <v>0</v>
      </c>
      <c r="AO627" s="15">
        <f t="shared" si="236"/>
        <v>0</v>
      </c>
      <c r="AP627" s="15">
        <f t="shared" si="237"/>
        <v>0</v>
      </c>
      <c r="AQ627" s="15">
        <f t="shared" si="238"/>
        <v>0</v>
      </c>
      <c r="AR627" s="15">
        <f t="shared" si="239"/>
        <v>0</v>
      </c>
      <c r="AS627" s="15">
        <f t="shared" si="240"/>
        <v>0</v>
      </c>
      <c r="AT627" s="22">
        <f t="shared" si="241"/>
        <v>0</v>
      </c>
      <c r="AU627" s="22">
        <f t="shared" si="242"/>
        <v>0</v>
      </c>
    </row>
    <row r="628" spans="1:47" x14ac:dyDescent="0.25">
      <c r="A628" t="s">
        <v>1489</v>
      </c>
      <c r="B628" s="35">
        <v>2</v>
      </c>
      <c r="H628" s="35">
        <v>2</v>
      </c>
      <c r="X628" s="24">
        <v>2</v>
      </c>
      <c r="Z628" s="33">
        <f t="shared" si="221"/>
        <v>1</v>
      </c>
      <c r="AA628" s="33">
        <f t="shared" si="222"/>
        <v>0</v>
      </c>
      <c r="AB628" s="33">
        <f t="shared" si="223"/>
        <v>0</v>
      </c>
      <c r="AC628" s="33">
        <f t="shared" si="224"/>
        <v>0</v>
      </c>
      <c r="AD628" s="33">
        <f t="shared" si="225"/>
        <v>0</v>
      </c>
      <c r="AE628" s="33">
        <f t="shared" si="226"/>
        <v>0</v>
      </c>
      <c r="AF628" s="33">
        <f t="shared" si="227"/>
        <v>1</v>
      </c>
      <c r="AG628" s="31">
        <f t="shared" si="228"/>
        <v>0</v>
      </c>
      <c r="AH628" s="31">
        <f t="shared" si="229"/>
        <v>0</v>
      </c>
      <c r="AI628" s="31">
        <f t="shared" si="230"/>
        <v>0</v>
      </c>
      <c r="AJ628" s="31">
        <f t="shared" si="231"/>
        <v>0</v>
      </c>
      <c r="AK628" s="31">
        <f t="shared" si="232"/>
        <v>0</v>
      </c>
      <c r="AL628" s="31">
        <f t="shared" si="233"/>
        <v>0</v>
      </c>
      <c r="AM628" s="13">
        <f t="shared" si="234"/>
        <v>0</v>
      </c>
      <c r="AN628" s="13">
        <f t="shared" si="235"/>
        <v>0</v>
      </c>
      <c r="AO628" s="15">
        <f t="shared" si="236"/>
        <v>0</v>
      </c>
      <c r="AP628" s="15">
        <f t="shared" si="237"/>
        <v>0</v>
      </c>
      <c r="AQ628" s="15">
        <f t="shared" si="238"/>
        <v>0</v>
      </c>
      <c r="AR628" s="15">
        <f t="shared" si="239"/>
        <v>0</v>
      </c>
      <c r="AS628" s="15">
        <f t="shared" si="240"/>
        <v>0</v>
      </c>
      <c r="AT628" s="22">
        <f t="shared" si="241"/>
        <v>0</v>
      </c>
      <c r="AU628" s="22">
        <f t="shared" si="242"/>
        <v>0</v>
      </c>
    </row>
    <row r="629" spans="1:47" x14ac:dyDescent="0.25">
      <c r="A629" t="s">
        <v>1491</v>
      </c>
      <c r="E629" s="35">
        <v>2</v>
      </c>
      <c r="H629" s="35">
        <v>2</v>
      </c>
      <c r="X629" s="24">
        <v>2</v>
      </c>
      <c r="Z629" s="33">
        <f t="shared" si="221"/>
        <v>0</v>
      </c>
      <c r="AA629" s="33">
        <f t="shared" si="222"/>
        <v>0</v>
      </c>
      <c r="AB629" s="33">
        <f t="shared" si="223"/>
        <v>0</v>
      </c>
      <c r="AC629" s="33">
        <f t="shared" si="224"/>
        <v>1</v>
      </c>
      <c r="AD629" s="33">
        <f t="shared" si="225"/>
        <v>0</v>
      </c>
      <c r="AE629" s="33">
        <f t="shared" si="226"/>
        <v>0</v>
      </c>
      <c r="AF629" s="33">
        <f t="shared" si="227"/>
        <v>1</v>
      </c>
      <c r="AG629" s="31">
        <f t="shared" si="228"/>
        <v>0</v>
      </c>
      <c r="AH629" s="31">
        <f t="shared" si="229"/>
        <v>0</v>
      </c>
      <c r="AI629" s="31">
        <f t="shared" si="230"/>
        <v>0</v>
      </c>
      <c r="AJ629" s="31">
        <f t="shared" si="231"/>
        <v>0</v>
      </c>
      <c r="AK629" s="31">
        <f t="shared" si="232"/>
        <v>0</v>
      </c>
      <c r="AL629" s="31">
        <f t="shared" si="233"/>
        <v>0</v>
      </c>
      <c r="AM629" s="13">
        <f t="shared" si="234"/>
        <v>0</v>
      </c>
      <c r="AN629" s="13">
        <f t="shared" si="235"/>
        <v>0</v>
      </c>
      <c r="AO629" s="15">
        <f t="shared" si="236"/>
        <v>0</v>
      </c>
      <c r="AP629" s="15">
        <f t="shared" si="237"/>
        <v>0</v>
      </c>
      <c r="AQ629" s="15">
        <f t="shared" si="238"/>
        <v>0</v>
      </c>
      <c r="AR629" s="15">
        <f t="shared" si="239"/>
        <v>0</v>
      </c>
      <c r="AS629" s="15">
        <f t="shared" si="240"/>
        <v>0</v>
      </c>
      <c r="AT629" s="22">
        <f t="shared" si="241"/>
        <v>0</v>
      </c>
      <c r="AU629" s="22">
        <f t="shared" si="242"/>
        <v>0</v>
      </c>
    </row>
    <row r="630" spans="1:47" x14ac:dyDescent="0.25">
      <c r="A630" t="s">
        <v>1494</v>
      </c>
      <c r="B630" s="35">
        <v>3</v>
      </c>
      <c r="H630" s="35">
        <v>3</v>
      </c>
      <c r="X630" s="24">
        <v>3</v>
      </c>
      <c r="Z630" s="33">
        <f t="shared" si="221"/>
        <v>1</v>
      </c>
      <c r="AA630" s="33">
        <f t="shared" si="222"/>
        <v>0</v>
      </c>
      <c r="AB630" s="33">
        <f t="shared" si="223"/>
        <v>0</v>
      </c>
      <c r="AC630" s="33">
        <f t="shared" si="224"/>
        <v>0</v>
      </c>
      <c r="AD630" s="33">
        <f t="shared" si="225"/>
        <v>0</v>
      </c>
      <c r="AE630" s="33">
        <f t="shared" si="226"/>
        <v>0</v>
      </c>
      <c r="AF630" s="33">
        <f t="shared" si="227"/>
        <v>1</v>
      </c>
      <c r="AG630" s="31">
        <f t="shared" si="228"/>
        <v>0</v>
      </c>
      <c r="AH630" s="31">
        <f t="shared" si="229"/>
        <v>0</v>
      </c>
      <c r="AI630" s="31">
        <f t="shared" si="230"/>
        <v>0</v>
      </c>
      <c r="AJ630" s="31">
        <f t="shared" si="231"/>
        <v>0</v>
      </c>
      <c r="AK630" s="31">
        <f t="shared" si="232"/>
        <v>0</v>
      </c>
      <c r="AL630" s="31">
        <f t="shared" si="233"/>
        <v>0</v>
      </c>
      <c r="AM630" s="13">
        <f t="shared" si="234"/>
        <v>0</v>
      </c>
      <c r="AN630" s="13">
        <f t="shared" si="235"/>
        <v>0</v>
      </c>
      <c r="AO630" s="15">
        <f t="shared" si="236"/>
        <v>0</v>
      </c>
      <c r="AP630" s="15">
        <f t="shared" si="237"/>
        <v>0</v>
      </c>
      <c r="AQ630" s="15">
        <f t="shared" si="238"/>
        <v>0</v>
      </c>
      <c r="AR630" s="15">
        <f t="shared" si="239"/>
        <v>0</v>
      </c>
      <c r="AS630" s="15">
        <f t="shared" si="240"/>
        <v>0</v>
      </c>
      <c r="AT630" s="22">
        <f t="shared" si="241"/>
        <v>0</v>
      </c>
      <c r="AU630" s="22">
        <f t="shared" si="242"/>
        <v>0</v>
      </c>
    </row>
    <row r="631" spans="1:47" x14ac:dyDescent="0.25">
      <c r="A631" t="s">
        <v>1495</v>
      </c>
      <c r="B631" s="35">
        <v>3</v>
      </c>
      <c r="H631" s="35">
        <v>3</v>
      </c>
      <c r="X631" s="24">
        <v>3</v>
      </c>
      <c r="Z631" s="33">
        <f t="shared" si="221"/>
        <v>1</v>
      </c>
      <c r="AA631" s="33">
        <f t="shared" si="222"/>
        <v>0</v>
      </c>
      <c r="AB631" s="33">
        <f t="shared" si="223"/>
        <v>0</v>
      </c>
      <c r="AC631" s="33">
        <f t="shared" si="224"/>
        <v>0</v>
      </c>
      <c r="AD631" s="33">
        <f t="shared" si="225"/>
        <v>0</v>
      </c>
      <c r="AE631" s="33">
        <f t="shared" si="226"/>
        <v>0</v>
      </c>
      <c r="AF631" s="33">
        <f t="shared" si="227"/>
        <v>1</v>
      </c>
      <c r="AG631" s="31">
        <f t="shared" si="228"/>
        <v>0</v>
      </c>
      <c r="AH631" s="31">
        <f t="shared" si="229"/>
        <v>0</v>
      </c>
      <c r="AI631" s="31">
        <f t="shared" si="230"/>
        <v>0</v>
      </c>
      <c r="AJ631" s="31">
        <f t="shared" si="231"/>
        <v>0</v>
      </c>
      <c r="AK631" s="31">
        <f t="shared" si="232"/>
        <v>0</v>
      </c>
      <c r="AL631" s="31">
        <f t="shared" si="233"/>
        <v>0</v>
      </c>
      <c r="AM631" s="13">
        <f t="shared" si="234"/>
        <v>0</v>
      </c>
      <c r="AN631" s="13">
        <f t="shared" si="235"/>
        <v>0</v>
      </c>
      <c r="AO631" s="15">
        <f t="shared" si="236"/>
        <v>0</v>
      </c>
      <c r="AP631" s="15">
        <f t="shared" si="237"/>
        <v>0</v>
      </c>
      <c r="AQ631" s="15">
        <f t="shared" si="238"/>
        <v>0</v>
      </c>
      <c r="AR631" s="15">
        <f t="shared" si="239"/>
        <v>0</v>
      </c>
      <c r="AS631" s="15">
        <f t="shared" si="240"/>
        <v>0</v>
      </c>
      <c r="AT631" s="22">
        <f t="shared" si="241"/>
        <v>0</v>
      </c>
      <c r="AU631" s="22">
        <f t="shared" si="242"/>
        <v>0</v>
      </c>
    </row>
    <row r="632" spans="1:47" x14ac:dyDescent="0.25">
      <c r="A632" t="s">
        <v>1496</v>
      </c>
      <c r="B632" s="35">
        <v>1</v>
      </c>
      <c r="H632" s="35">
        <v>1</v>
      </c>
      <c r="X632" s="24">
        <v>1</v>
      </c>
      <c r="Z632" s="33">
        <f t="shared" si="221"/>
        <v>1</v>
      </c>
      <c r="AA632" s="33">
        <f t="shared" si="222"/>
        <v>0</v>
      </c>
      <c r="AB632" s="33">
        <f t="shared" si="223"/>
        <v>0</v>
      </c>
      <c r="AC632" s="33">
        <f t="shared" si="224"/>
        <v>0</v>
      </c>
      <c r="AD632" s="33">
        <f t="shared" si="225"/>
        <v>0</v>
      </c>
      <c r="AE632" s="33">
        <f t="shared" si="226"/>
        <v>0</v>
      </c>
      <c r="AF632" s="33">
        <f t="shared" si="227"/>
        <v>1</v>
      </c>
      <c r="AG632" s="31">
        <f t="shared" si="228"/>
        <v>0</v>
      </c>
      <c r="AH632" s="31">
        <f t="shared" si="229"/>
        <v>0</v>
      </c>
      <c r="AI632" s="31">
        <f t="shared" si="230"/>
        <v>0</v>
      </c>
      <c r="AJ632" s="31">
        <f t="shared" si="231"/>
        <v>0</v>
      </c>
      <c r="AK632" s="31">
        <f t="shared" si="232"/>
        <v>0</v>
      </c>
      <c r="AL632" s="31">
        <f t="shared" si="233"/>
        <v>0</v>
      </c>
      <c r="AM632" s="13">
        <f t="shared" si="234"/>
        <v>0</v>
      </c>
      <c r="AN632" s="13">
        <f t="shared" si="235"/>
        <v>0</v>
      </c>
      <c r="AO632" s="15">
        <f t="shared" si="236"/>
        <v>0</v>
      </c>
      <c r="AP632" s="15">
        <f t="shared" si="237"/>
        <v>0</v>
      </c>
      <c r="AQ632" s="15">
        <f t="shared" si="238"/>
        <v>0</v>
      </c>
      <c r="AR632" s="15">
        <f t="shared" si="239"/>
        <v>0</v>
      </c>
      <c r="AS632" s="15">
        <f t="shared" si="240"/>
        <v>0</v>
      </c>
      <c r="AT632" s="22">
        <f t="shared" si="241"/>
        <v>0</v>
      </c>
      <c r="AU632" s="22">
        <f t="shared" si="242"/>
        <v>0</v>
      </c>
    </row>
    <row r="633" spans="1:47" x14ac:dyDescent="0.25">
      <c r="A633" t="s">
        <v>1499</v>
      </c>
      <c r="B633" s="35">
        <v>3</v>
      </c>
      <c r="H633" s="35">
        <v>3</v>
      </c>
      <c r="X633" s="24">
        <v>3</v>
      </c>
      <c r="Z633" s="33">
        <f t="shared" si="221"/>
        <v>1</v>
      </c>
      <c r="AA633" s="33">
        <f t="shared" si="222"/>
        <v>0</v>
      </c>
      <c r="AB633" s="33">
        <f t="shared" si="223"/>
        <v>0</v>
      </c>
      <c r="AC633" s="33">
        <f t="shared" si="224"/>
        <v>0</v>
      </c>
      <c r="AD633" s="33">
        <f t="shared" si="225"/>
        <v>0</v>
      </c>
      <c r="AE633" s="33">
        <f t="shared" si="226"/>
        <v>0</v>
      </c>
      <c r="AF633" s="33">
        <f t="shared" si="227"/>
        <v>1</v>
      </c>
      <c r="AG633" s="31">
        <f t="shared" si="228"/>
        <v>0</v>
      </c>
      <c r="AH633" s="31">
        <f t="shared" si="229"/>
        <v>0</v>
      </c>
      <c r="AI633" s="31">
        <f t="shared" si="230"/>
        <v>0</v>
      </c>
      <c r="AJ633" s="31">
        <f t="shared" si="231"/>
        <v>0</v>
      </c>
      <c r="AK633" s="31">
        <f t="shared" si="232"/>
        <v>0</v>
      </c>
      <c r="AL633" s="31">
        <f t="shared" si="233"/>
        <v>0</v>
      </c>
      <c r="AM633" s="13">
        <f t="shared" si="234"/>
        <v>0</v>
      </c>
      <c r="AN633" s="13">
        <f t="shared" si="235"/>
        <v>0</v>
      </c>
      <c r="AO633" s="15">
        <f t="shared" si="236"/>
        <v>0</v>
      </c>
      <c r="AP633" s="15">
        <f t="shared" si="237"/>
        <v>0</v>
      </c>
      <c r="AQ633" s="15">
        <f t="shared" si="238"/>
        <v>0</v>
      </c>
      <c r="AR633" s="15">
        <f t="shared" si="239"/>
        <v>0</v>
      </c>
      <c r="AS633" s="15">
        <f t="shared" si="240"/>
        <v>0</v>
      </c>
      <c r="AT633" s="22">
        <f t="shared" si="241"/>
        <v>0</v>
      </c>
      <c r="AU633" s="22">
        <f t="shared" si="242"/>
        <v>0</v>
      </c>
    </row>
    <row r="634" spans="1:47" x14ac:dyDescent="0.25">
      <c r="A634" t="s">
        <v>1504</v>
      </c>
      <c r="B634" s="35">
        <v>2</v>
      </c>
      <c r="H634" s="35">
        <v>2</v>
      </c>
      <c r="X634" s="24">
        <v>2</v>
      </c>
      <c r="Z634" s="33">
        <f t="shared" si="221"/>
        <v>1</v>
      </c>
      <c r="AA634" s="33">
        <f t="shared" si="222"/>
        <v>0</v>
      </c>
      <c r="AB634" s="33">
        <f t="shared" si="223"/>
        <v>0</v>
      </c>
      <c r="AC634" s="33">
        <f t="shared" si="224"/>
        <v>0</v>
      </c>
      <c r="AD634" s="33">
        <f t="shared" si="225"/>
        <v>0</v>
      </c>
      <c r="AE634" s="33">
        <f t="shared" si="226"/>
        <v>0</v>
      </c>
      <c r="AF634" s="33">
        <f t="shared" si="227"/>
        <v>1</v>
      </c>
      <c r="AG634" s="31">
        <f t="shared" si="228"/>
        <v>0</v>
      </c>
      <c r="AH634" s="31">
        <f t="shared" si="229"/>
        <v>0</v>
      </c>
      <c r="AI634" s="31">
        <f t="shared" si="230"/>
        <v>0</v>
      </c>
      <c r="AJ634" s="31">
        <f t="shared" si="231"/>
        <v>0</v>
      </c>
      <c r="AK634" s="31">
        <f t="shared" si="232"/>
        <v>0</v>
      </c>
      <c r="AL634" s="31">
        <f t="shared" si="233"/>
        <v>0</v>
      </c>
      <c r="AM634" s="13">
        <f t="shared" si="234"/>
        <v>0</v>
      </c>
      <c r="AN634" s="13">
        <f t="shared" si="235"/>
        <v>0</v>
      </c>
      <c r="AO634" s="15">
        <f t="shared" si="236"/>
        <v>0</v>
      </c>
      <c r="AP634" s="15">
        <f t="shared" si="237"/>
        <v>0</v>
      </c>
      <c r="AQ634" s="15">
        <f t="shared" si="238"/>
        <v>0</v>
      </c>
      <c r="AR634" s="15">
        <f t="shared" si="239"/>
        <v>0</v>
      </c>
      <c r="AS634" s="15">
        <f t="shared" si="240"/>
        <v>0</v>
      </c>
      <c r="AT634" s="22">
        <f t="shared" si="241"/>
        <v>0</v>
      </c>
      <c r="AU634" s="22">
        <f t="shared" si="242"/>
        <v>0</v>
      </c>
    </row>
    <row r="635" spans="1:47" x14ac:dyDescent="0.25">
      <c r="A635" t="s">
        <v>1510</v>
      </c>
      <c r="Q635" s="15">
        <v>2</v>
      </c>
      <c r="U635" s="15">
        <v>2</v>
      </c>
      <c r="X635" s="24">
        <v>2</v>
      </c>
      <c r="Z635" s="33">
        <f t="shared" si="221"/>
        <v>0</v>
      </c>
      <c r="AA635" s="33">
        <f t="shared" si="222"/>
        <v>0</v>
      </c>
      <c r="AB635" s="33">
        <f t="shared" si="223"/>
        <v>0</v>
      </c>
      <c r="AC635" s="33">
        <f t="shared" si="224"/>
        <v>0</v>
      </c>
      <c r="AD635" s="33">
        <f t="shared" si="225"/>
        <v>0</v>
      </c>
      <c r="AE635" s="33">
        <f t="shared" si="226"/>
        <v>0</v>
      </c>
      <c r="AF635" s="33">
        <f t="shared" si="227"/>
        <v>0</v>
      </c>
      <c r="AG635" s="31">
        <f t="shared" si="228"/>
        <v>0</v>
      </c>
      <c r="AH635" s="31">
        <f t="shared" si="229"/>
        <v>0</v>
      </c>
      <c r="AI635" s="31">
        <f t="shared" si="230"/>
        <v>0</v>
      </c>
      <c r="AJ635" s="31">
        <f t="shared" si="231"/>
        <v>0</v>
      </c>
      <c r="AK635" s="31">
        <f t="shared" si="232"/>
        <v>0</v>
      </c>
      <c r="AL635" s="31">
        <f t="shared" si="233"/>
        <v>0</v>
      </c>
      <c r="AM635" s="13">
        <f t="shared" si="234"/>
        <v>0</v>
      </c>
      <c r="AN635" s="13">
        <f t="shared" si="235"/>
        <v>0</v>
      </c>
      <c r="AO635" s="15">
        <f t="shared" si="236"/>
        <v>1</v>
      </c>
      <c r="AP635" s="15">
        <f t="shared" si="237"/>
        <v>0</v>
      </c>
      <c r="AQ635" s="15">
        <f t="shared" si="238"/>
        <v>0</v>
      </c>
      <c r="AR635" s="15">
        <f t="shared" si="239"/>
        <v>0</v>
      </c>
      <c r="AS635" s="15">
        <f t="shared" si="240"/>
        <v>1</v>
      </c>
      <c r="AT635" s="22">
        <f t="shared" si="241"/>
        <v>0</v>
      </c>
      <c r="AU635" s="22">
        <f t="shared" si="242"/>
        <v>0</v>
      </c>
    </row>
    <row r="636" spans="1:47" x14ac:dyDescent="0.25">
      <c r="A636" t="s">
        <v>1511</v>
      </c>
      <c r="B636" s="35">
        <v>2</v>
      </c>
      <c r="H636" s="35">
        <v>2</v>
      </c>
      <c r="X636" s="24">
        <v>2</v>
      </c>
      <c r="Z636" s="33">
        <f t="shared" si="221"/>
        <v>1</v>
      </c>
      <c r="AA636" s="33">
        <f t="shared" si="222"/>
        <v>0</v>
      </c>
      <c r="AB636" s="33">
        <f t="shared" si="223"/>
        <v>0</v>
      </c>
      <c r="AC636" s="33">
        <f t="shared" si="224"/>
        <v>0</v>
      </c>
      <c r="AD636" s="33">
        <f t="shared" si="225"/>
        <v>0</v>
      </c>
      <c r="AE636" s="33">
        <f t="shared" si="226"/>
        <v>0</v>
      </c>
      <c r="AF636" s="33">
        <f t="shared" si="227"/>
        <v>1</v>
      </c>
      <c r="AG636" s="31">
        <f t="shared" si="228"/>
        <v>0</v>
      </c>
      <c r="AH636" s="31">
        <f t="shared" si="229"/>
        <v>0</v>
      </c>
      <c r="AI636" s="31">
        <f t="shared" si="230"/>
        <v>0</v>
      </c>
      <c r="AJ636" s="31">
        <f t="shared" si="231"/>
        <v>0</v>
      </c>
      <c r="AK636" s="31">
        <f t="shared" si="232"/>
        <v>0</v>
      </c>
      <c r="AL636" s="31">
        <f t="shared" si="233"/>
        <v>0</v>
      </c>
      <c r="AM636" s="13">
        <f t="shared" si="234"/>
        <v>0</v>
      </c>
      <c r="AN636" s="13">
        <f t="shared" si="235"/>
        <v>0</v>
      </c>
      <c r="AO636" s="15">
        <f t="shared" si="236"/>
        <v>0</v>
      </c>
      <c r="AP636" s="15">
        <f t="shared" si="237"/>
        <v>0</v>
      </c>
      <c r="AQ636" s="15">
        <f t="shared" si="238"/>
        <v>0</v>
      </c>
      <c r="AR636" s="15">
        <f t="shared" si="239"/>
        <v>0</v>
      </c>
      <c r="AS636" s="15">
        <f t="shared" si="240"/>
        <v>0</v>
      </c>
      <c r="AT636" s="22">
        <f t="shared" si="241"/>
        <v>0</v>
      </c>
      <c r="AU636" s="22">
        <f t="shared" si="242"/>
        <v>0</v>
      </c>
    </row>
    <row r="637" spans="1:47" x14ac:dyDescent="0.25">
      <c r="A637" t="s">
        <v>1514</v>
      </c>
      <c r="Q637" s="15">
        <v>2</v>
      </c>
      <c r="U637" s="15">
        <v>2</v>
      </c>
      <c r="X637" s="24">
        <v>2</v>
      </c>
      <c r="Z637" s="33">
        <f t="shared" si="221"/>
        <v>0</v>
      </c>
      <c r="AA637" s="33">
        <f t="shared" si="222"/>
        <v>0</v>
      </c>
      <c r="AB637" s="33">
        <f t="shared" si="223"/>
        <v>0</v>
      </c>
      <c r="AC637" s="33">
        <f t="shared" si="224"/>
        <v>0</v>
      </c>
      <c r="AD637" s="33">
        <f t="shared" si="225"/>
        <v>0</v>
      </c>
      <c r="AE637" s="33">
        <f t="shared" si="226"/>
        <v>0</v>
      </c>
      <c r="AF637" s="33">
        <f t="shared" si="227"/>
        <v>0</v>
      </c>
      <c r="AG637" s="31">
        <f t="shared" si="228"/>
        <v>0</v>
      </c>
      <c r="AH637" s="31">
        <f t="shared" si="229"/>
        <v>0</v>
      </c>
      <c r="AI637" s="31">
        <f t="shared" si="230"/>
        <v>0</v>
      </c>
      <c r="AJ637" s="31">
        <f t="shared" si="231"/>
        <v>0</v>
      </c>
      <c r="AK637" s="31">
        <f t="shared" si="232"/>
        <v>0</v>
      </c>
      <c r="AL637" s="31">
        <f t="shared" si="233"/>
        <v>0</v>
      </c>
      <c r="AM637" s="13">
        <f t="shared" si="234"/>
        <v>0</v>
      </c>
      <c r="AN637" s="13">
        <f t="shared" si="235"/>
        <v>0</v>
      </c>
      <c r="AO637" s="15">
        <f t="shared" si="236"/>
        <v>1</v>
      </c>
      <c r="AP637" s="15">
        <f t="shared" si="237"/>
        <v>0</v>
      </c>
      <c r="AQ637" s="15">
        <f t="shared" si="238"/>
        <v>0</v>
      </c>
      <c r="AR637" s="15">
        <f t="shared" si="239"/>
        <v>0</v>
      </c>
      <c r="AS637" s="15">
        <f t="shared" si="240"/>
        <v>1</v>
      </c>
      <c r="AT637" s="22">
        <f t="shared" si="241"/>
        <v>0</v>
      </c>
      <c r="AU637" s="22">
        <f t="shared" si="242"/>
        <v>0</v>
      </c>
    </row>
    <row r="638" spans="1:47" x14ac:dyDescent="0.25">
      <c r="A638" t="s">
        <v>1516</v>
      </c>
      <c r="B638" s="35">
        <v>2</v>
      </c>
      <c r="H638" s="35">
        <v>2</v>
      </c>
      <c r="S638" s="15">
        <v>2</v>
      </c>
      <c r="U638" s="15">
        <v>2</v>
      </c>
      <c r="X638" s="24">
        <v>4</v>
      </c>
      <c r="Z638" s="33">
        <f t="shared" si="221"/>
        <v>1</v>
      </c>
      <c r="AA638" s="33">
        <f t="shared" si="222"/>
        <v>0</v>
      </c>
      <c r="AB638" s="33">
        <f t="shared" si="223"/>
        <v>0</v>
      </c>
      <c r="AC638" s="33">
        <f t="shared" si="224"/>
        <v>0</v>
      </c>
      <c r="AD638" s="33">
        <f t="shared" si="225"/>
        <v>0</v>
      </c>
      <c r="AE638" s="33">
        <f t="shared" si="226"/>
        <v>0</v>
      </c>
      <c r="AF638" s="33">
        <f t="shared" si="227"/>
        <v>1</v>
      </c>
      <c r="AG638" s="31">
        <f t="shared" si="228"/>
        <v>0</v>
      </c>
      <c r="AH638" s="31">
        <f t="shared" si="229"/>
        <v>0</v>
      </c>
      <c r="AI638" s="31">
        <f t="shared" si="230"/>
        <v>0</v>
      </c>
      <c r="AJ638" s="31">
        <f t="shared" si="231"/>
        <v>0</v>
      </c>
      <c r="AK638" s="31">
        <f t="shared" si="232"/>
        <v>0</v>
      </c>
      <c r="AL638" s="31">
        <f t="shared" si="233"/>
        <v>0</v>
      </c>
      <c r="AM638" s="13">
        <f t="shared" si="234"/>
        <v>0</v>
      </c>
      <c r="AN638" s="13">
        <f t="shared" si="235"/>
        <v>0</v>
      </c>
      <c r="AO638" s="15">
        <f t="shared" si="236"/>
        <v>0</v>
      </c>
      <c r="AP638" s="15">
        <f t="shared" si="237"/>
        <v>0</v>
      </c>
      <c r="AQ638" s="15">
        <f t="shared" si="238"/>
        <v>1</v>
      </c>
      <c r="AR638" s="15">
        <f t="shared" si="239"/>
        <v>0</v>
      </c>
      <c r="AS638" s="15">
        <f t="shared" si="240"/>
        <v>1</v>
      </c>
      <c r="AT638" s="22">
        <f t="shared" si="241"/>
        <v>0</v>
      </c>
      <c r="AU638" s="22">
        <f t="shared" si="242"/>
        <v>0</v>
      </c>
    </row>
    <row r="639" spans="1:47" x14ac:dyDescent="0.25">
      <c r="A639" t="s">
        <v>1518</v>
      </c>
      <c r="E639" s="35">
        <v>2</v>
      </c>
      <c r="H639" s="35">
        <v>2</v>
      </c>
      <c r="X639" s="24">
        <v>2</v>
      </c>
      <c r="Z639" s="33">
        <f t="shared" si="221"/>
        <v>0</v>
      </c>
      <c r="AA639" s="33">
        <f t="shared" si="222"/>
        <v>0</v>
      </c>
      <c r="AB639" s="33">
        <f t="shared" si="223"/>
        <v>0</v>
      </c>
      <c r="AC639" s="33">
        <f t="shared" si="224"/>
        <v>1</v>
      </c>
      <c r="AD639" s="33">
        <f t="shared" si="225"/>
        <v>0</v>
      </c>
      <c r="AE639" s="33">
        <f t="shared" si="226"/>
        <v>0</v>
      </c>
      <c r="AF639" s="33">
        <f t="shared" si="227"/>
        <v>1</v>
      </c>
      <c r="AG639" s="31">
        <f t="shared" si="228"/>
        <v>0</v>
      </c>
      <c r="AH639" s="31">
        <f t="shared" si="229"/>
        <v>0</v>
      </c>
      <c r="AI639" s="31">
        <f t="shared" si="230"/>
        <v>0</v>
      </c>
      <c r="AJ639" s="31">
        <f t="shared" si="231"/>
        <v>0</v>
      </c>
      <c r="AK639" s="31">
        <f t="shared" si="232"/>
        <v>0</v>
      </c>
      <c r="AL639" s="31">
        <f t="shared" si="233"/>
        <v>0</v>
      </c>
      <c r="AM639" s="13">
        <f t="shared" si="234"/>
        <v>0</v>
      </c>
      <c r="AN639" s="13">
        <f t="shared" si="235"/>
        <v>0</v>
      </c>
      <c r="AO639" s="15">
        <f t="shared" si="236"/>
        <v>0</v>
      </c>
      <c r="AP639" s="15">
        <f t="shared" si="237"/>
        <v>0</v>
      </c>
      <c r="AQ639" s="15">
        <f t="shared" si="238"/>
        <v>0</v>
      </c>
      <c r="AR639" s="15">
        <f t="shared" si="239"/>
        <v>0</v>
      </c>
      <c r="AS639" s="15">
        <f t="shared" si="240"/>
        <v>0</v>
      </c>
      <c r="AT639" s="22">
        <f t="shared" si="241"/>
        <v>0</v>
      </c>
      <c r="AU639" s="22">
        <f t="shared" si="242"/>
        <v>0</v>
      </c>
    </row>
    <row r="640" spans="1:47" x14ac:dyDescent="0.25">
      <c r="A640" t="s">
        <v>1519</v>
      </c>
      <c r="Q640" s="15">
        <v>2</v>
      </c>
      <c r="U640" s="15">
        <v>2</v>
      </c>
      <c r="X640" s="24">
        <v>2</v>
      </c>
      <c r="Z640" s="33">
        <f t="shared" si="221"/>
        <v>0</v>
      </c>
      <c r="AA640" s="33">
        <f t="shared" si="222"/>
        <v>0</v>
      </c>
      <c r="AB640" s="33">
        <f t="shared" si="223"/>
        <v>0</v>
      </c>
      <c r="AC640" s="33">
        <f t="shared" si="224"/>
        <v>0</v>
      </c>
      <c r="AD640" s="33">
        <f t="shared" si="225"/>
        <v>0</v>
      </c>
      <c r="AE640" s="33">
        <f t="shared" si="226"/>
        <v>0</v>
      </c>
      <c r="AF640" s="33">
        <f t="shared" si="227"/>
        <v>0</v>
      </c>
      <c r="AG640" s="31">
        <f t="shared" si="228"/>
        <v>0</v>
      </c>
      <c r="AH640" s="31">
        <f t="shared" si="229"/>
        <v>0</v>
      </c>
      <c r="AI640" s="31">
        <f t="shared" si="230"/>
        <v>0</v>
      </c>
      <c r="AJ640" s="31">
        <f t="shared" si="231"/>
        <v>0</v>
      </c>
      <c r="AK640" s="31">
        <f t="shared" si="232"/>
        <v>0</v>
      </c>
      <c r="AL640" s="31">
        <f t="shared" si="233"/>
        <v>0</v>
      </c>
      <c r="AM640" s="13">
        <f t="shared" si="234"/>
        <v>0</v>
      </c>
      <c r="AN640" s="13">
        <f t="shared" si="235"/>
        <v>0</v>
      </c>
      <c r="AO640" s="15">
        <f t="shared" si="236"/>
        <v>1</v>
      </c>
      <c r="AP640" s="15">
        <f t="shared" si="237"/>
        <v>0</v>
      </c>
      <c r="AQ640" s="15">
        <f t="shared" si="238"/>
        <v>0</v>
      </c>
      <c r="AR640" s="15">
        <f t="shared" si="239"/>
        <v>0</v>
      </c>
      <c r="AS640" s="15">
        <f t="shared" si="240"/>
        <v>1</v>
      </c>
      <c r="AT640" s="22">
        <f t="shared" si="241"/>
        <v>0</v>
      </c>
      <c r="AU640" s="22">
        <f t="shared" si="242"/>
        <v>0</v>
      </c>
    </row>
    <row r="641" spans="1:47" x14ac:dyDescent="0.25">
      <c r="A641" t="s">
        <v>1520</v>
      </c>
      <c r="E641" s="35">
        <v>2</v>
      </c>
      <c r="H641" s="35">
        <v>2</v>
      </c>
      <c r="X641" s="24">
        <v>2</v>
      </c>
      <c r="Z641" s="33">
        <f t="shared" si="221"/>
        <v>0</v>
      </c>
      <c r="AA641" s="33">
        <f t="shared" si="222"/>
        <v>0</v>
      </c>
      <c r="AB641" s="33">
        <f t="shared" si="223"/>
        <v>0</v>
      </c>
      <c r="AC641" s="33">
        <f t="shared" si="224"/>
        <v>1</v>
      </c>
      <c r="AD641" s="33">
        <f t="shared" si="225"/>
        <v>0</v>
      </c>
      <c r="AE641" s="33">
        <f t="shared" si="226"/>
        <v>0</v>
      </c>
      <c r="AF641" s="33">
        <f t="shared" si="227"/>
        <v>1</v>
      </c>
      <c r="AG641" s="31">
        <f t="shared" si="228"/>
        <v>0</v>
      </c>
      <c r="AH641" s="31">
        <f t="shared" si="229"/>
        <v>0</v>
      </c>
      <c r="AI641" s="31">
        <f t="shared" si="230"/>
        <v>0</v>
      </c>
      <c r="AJ641" s="31">
        <f t="shared" si="231"/>
        <v>0</v>
      </c>
      <c r="AK641" s="31">
        <f t="shared" si="232"/>
        <v>0</v>
      </c>
      <c r="AL641" s="31">
        <f t="shared" si="233"/>
        <v>0</v>
      </c>
      <c r="AM641" s="13">
        <f t="shared" si="234"/>
        <v>0</v>
      </c>
      <c r="AN641" s="13">
        <f t="shared" si="235"/>
        <v>0</v>
      </c>
      <c r="AO641" s="15">
        <f t="shared" si="236"/>
        <v>0</v>
      </c>
      <c r="AP641" s="15">
        <f t="shared" si="237"/>
        <v>0</v>
      </c>
      <c r="AQ641" s="15">
        <f t="shared" si="238"/>
        <v>0</v>
      </c>
      <c r="AR641" s="15">
        <f t="shared" si="239"/>
        <v>0</v>
      </c>
      <c r="AS641" s="15">
        <f t="shared" si="240"/>
        <v>0</v>
      </c>
      <c r="AT641" s="22">
        <f t="shared" si="241"/>
        <v>0</v>
      </c>
      <c r="AU641" s="22">
        <f t="shared" si="242"/>
        <v>0</v>
      </c>
    </row>
    <row r="642" spans="1:47" x14ac:dyDescent="0.25">
      <c r="A642" t="s">
        <v>1521</v>
      </c>
      <c r="B642" s="35">
        <v>1</v>
      </c>
      <c r="H642" s="35">
        <v>1</v>
      </c>
      <c r="X642" s="24">
        <v>1</v>
      </c>
      <c r="Z642" s="33">
        <f t="shared" si="221"/>
        <v>1</v>
      </c>
      <c r="AA642" s="33">
        <f t="shared" si="222"/>
        <v>0</v>
      </c>
      <c r="AB642" s="33">
        <f t="shared" si="223"/>
        <v>0</v>
      </c>
      <c r="AC642" s="33">
        <f t="shared" si="224"/>
        <v>0</v>
      </c>
      <c r="AD642" s="33">
        <f t="shared" si="225"/>
        <v>0</v>
      </c>
      <c r="AE642" s="33">
        <f t="shared" si="226"/>
        <v>0</v>
      </c>
      <c r="AF642" s="33">
        <f t="shared" si="227"/>
        <v>1</v>
      </c>
      <c r="AG642" s="31">
        <f t="shared" si="228"/>
        <v>0</v>
      </c>
      <c r="AH642" s="31">
        <f t="shared" si="229"/>
        <v>0</v>
      </c>
      <c r="AI642" s="31">
        <f t="shared" si="230"/>
        <v>0</v>
      </c>
      <c r="AJ642" s="31">
        <f t="shared" si="231"/>
        <v>0</v>
      </c>
      <c r="AK642" s="31">
        <f t="shared" si="232"/>
        <v>0</v>
      </c>
      <c r="AL642" s="31">
        <f t="shared" si="233"/>
        <v>0</v>
      </c>
      <c r="AM642" s="13">
        <f t="shared" si="234"/>
        <v>0</v>
      </c>
      <c r="AN642" s="13">
        <f t="shared" si="235"/>
        <v>0</v>
      </c>
      <c r="AO642" s="15">
        <f t="shared" si="236"/>
        <v>0</v>
      </c>
      <c r="AP642" s="15">
        <f t="shared" si="237"/>
        <v>0</v>
      </c>
      <c r="AQ642" s="15">
        <f t="shared" si="238"/>
        <v>0</v>
      </c>
      <c r="AR642" s="15">
        <f t="shared" si="239"/>
        <v>0</v>
      </c>
      <c r="AS642" s="15">
        <f t="shared" si="240"/>
        <v>0</v>
      </c>
      <c r="AT642" s="22">
        <f t="shared" si="241"/>
        <v>0</v>
      </c>
      <c r="AU642" s="22">
        <f t="shared" si="242"/>
        <v>0</v>
      </c>
    </row>
    <row r="643" spans="1:47" x14ac:dyDescent="0.25">
      <c r="A643" t="s">
        <v>1523</v>
      </c>
      <c r="B643" s="35">
        <v>1</v>
      </c>
      <c r="H643" s="35">
        <v>1</v>
      </c>
      <c r="X643" s="24">
        <v>1</v>
      </c>
      <c r="Z643" s="33">
        <f t="shared" si="221"/>
        <v>1</v>
      </c>
      <c r="AA643" s="33">
        <f t="shared" si="222"/>
        <v>0</v>
      </c>
      <c r="AB643" s="33">
        <f t="shared" si="223"/>
        <v>0</v>
      </c>
      <c r="AC643" s="33">
        <f t="shared" si="224"/>
        <v>0</v>
      </c>
      <c r="AD643" s="33">
        <f t="shared" si="225"/>
        <v>0</v>
      </c>
      <c r="AE643" s="33">
        <f t="shared" si="226"/>
        <v>0</v>
      </c>
      <c r="AF643" s="33">
        <f t="shared" si="227"/>
        <v>1</v>
      </c>
      <c r="AG643" s="31">
        <f t="shared" si="228"/>
        <v>0</v>
      </c>
      <c r="AH643" s="31">
        <f t="shared" si="229"/>
        <v>0</v>
      </c>
      <c r="AI643" s="31">
        <f t="shared" si="230"/>
        <v>0</v>
      </c>
      <c r="AJ643" s="31">
        <f t="shared" si="231"/>
        <v>0</v>
      </c>
      <c r="AK643" s="31">
        <f t="shared" si="232"/>
        <v>0</v>
      </c>
      <c r="AL643" s="31">
        <f t="shared" si="233"/>
        <v>0</v>
      </c>
      <c r="AM643" s="13">
        <f t="shared" si="234"/>
        <v>0</v>
      </c>
      <c r="AN643" s="13">
        <f t="shared" si="235"/>
        <v>0</v>
      </c>
      <c r="AO643" s="15">
        <f t="shared" si="236"/>
        <v>0</v>
      </c>
      <c r="AP643" s="15">
        <f t="shared" si="237"/>
        <v>0</v>
      </c>
      <c r="AQ643" s="15">
        <f t="shared" si="238"/>
        <v>0</v>
      </c>
      <c r="AR643" s="15">
        <f t="shared" si="239"/>
        <v>0</v>
      </c>
      <c r="AS643" s="15">
        <f t="shared" si="240"/>
        <v>0</v>
      </c>
      <c r="AT643" s="22">
        <f t="shared" si="241"/>
        <v>0</v>
      </c>
      <c r="AU643" s="22">
        <f t="shared" si="242"/>
        <v>0</v>
      </c>
    </row>
    <row r="644" spans="1:47" x14ac:dyDescent="0.25">
      <c r="A644" t="s">
        <v>1524</v>
      </c>
      <c r="S644" s="15">
        <v>3</v>
      </c>
      <c r="U644" s="15">
        <v>3</v>
      </c>
      <c r="X644" s="24">
        <v>3</v>
      </c>
      <c r="Z644" s="33">
        <f t="shared" si="221"/>
        <v>0</v>
      </c>
      <c r="AA644" s="33">
        <f t="shared" si="222"/>
        <v>0</v>
      </c>
      <c r="AB644" s="33">
        <f t="shared" si="223"/>
        <v>0</v>
      </c>
      <c r="AC644" s="33">
        <f t="shared" si="224"/>
        <v>0</v>
      </c>
      <c r="AD644" s="33">
        <f t="shared" si="225"/>
        <v>0</v>
      </c>
      <c r="AE644" s="33">
        <f t="shared" si="226"/>
        <v>0</v>
      </c>
      <c r="AF644" s="33">
        <f t="shared" si="227"/>
        <v>0</v>
      </c>
      <c r="AG644" s="31">
        <f t="shared" si="228"/>
        <v>0</v>
      </c>
      <c r="AH644" s="31">
        <f t="shared" si="229"/>
        <v>0</v>
      </c>
      <c r="AI644" s="31">
        <f t="shared" si="230"/>
        <v>0</v>
      </c>
      <c r="AJ644" s="31">
        <f t="shared" si="231"/>
        <v>0</v>
      </c>
      <c r="AK644" s="31">
        <f t="shared" si="232"/>
        <v>0</v>
      </c>
      <c r="AL644" s="31">
        <f t="shared" si="233"/>
        <v>0</v>
      </c>
      <c r="AM644" s="13">
        <f t="shared" si="234"/>
        <v>0</v>
      </c>
      <c r="AN644" s="13">
        <f t="shared" si="235"/>
        <v>0</v>
      </c>
      <c r="AO644" s="15">
        <f t="shared" si="236"/>
        <v>0</v>
      </c>
      <c r="AP644" s="15">
        <f t="shared" si="237"/>
        <v>0</v>
      </c>
      <c r="AQ644" s="15">
        <f t="shared" si="238"/>
        <v>1</v>
      </c>
      <c r="AR644" s="15">
        <f t="shared" si="239"/>
        <v>0</v>
      </c>
      <c r="AS644" s="15">
        <f t="shared" si="240"/>
        <v>1</v>
      </c>
      <c r="AT644" s="22">
        <f t="shared" si="241"/>
        <v>0</v>
      </c>
      <c r="AU644" s="22">
        <f t="shared" si="242"/>
        <v>0</v>
      </c>
    </row>
    <row r="645" spans="1:47" x14ac:dyDescent="0.25">
      <c r="A645" t="s">
        <v>1525</v>
      </c>
      <c r="B645" s="35">
        <v>2</v>
      </c>
      <c r="H645" s="35">
        <v>2</v>
      </c>
      <c r="S645" s="15">
        <v>2</v>
      </c>
      <c r="U645" s="15">
        <v>2</v>
      </c>
      <c r="X645" s="24">
        <v>4</v>
      </c>
      <c r="Z645" s="33">
        <f t="shared" si="221"/>
        <v>1</v>
      </c>
      <c r="AA645" s="33">
        <f t="shared" si="222"/>
        <v>0</v>
      </c>
      <c r="AB645" s="33">
        <f t="shared" si="223"/>
        <v>0</v>
      </c>
      <c r="AC645" s="33">
        <f t="shared" si="224"/>
        <v>0</v>
      </c>
      <c r="AD645" s="33">
        <f t="shared" si="225"/>
        <v>0</v>
      </c>
      <c r="AE645" s="33">
        <f t="shared" si="226"/>
        <v>0</v>
      </c>
      <c r="AF645" s="33">
        <f t="shared" si="227"/>
        <v>1</v>
      </c>
      <c r="AG645" s="31">
        <f t="shared" si="228"/>
        <v>0</v>
      </c>
      <c r="AH645" s="31">
        <f t="shared" si="229"/>
        <v>0</v>
      </c>
      <c r="AI645" s="31">
        <f t="shared" si="230"/>
        <v>0</v>
      </c>
      <c r="AJ645" s="31">
        <f t="shared" si="231"/>
        <v>0</v>
      </c>
      <c r="AK645" s="31">
        <f t="shared" si="232"/>
        <v>0</v>
      </c>
      <c r="AL645" s="31">
        <f t="shared" si="233"/>
        <v>0</v>
      </c>
      <c r="AM645" s="13">
        <f t="shared" si="234"/>
        <v>0</v>
      </c>
      <c r="AN645" s="13">
        <f t="shared" si="235"/>
        <v>0</v>
      </c>
      <c r="AO645" s="15">
        <f t="shared" si="236"/>
        <v>0</v>
      </c>
      <c r="AP645" s="15">
        <f t="shared" si="237"/>
        <v>0</v>
      </c>
      <c r="AQ645" s="15">
        <f t="shared" si="238"/>
        <v>1</v>
      </c>
      <c r="AR645" s="15">
        <f t="shared" si="239"/>
        <v>0</v>
      </c>
      <c r="AS645" s="15">
        <f t="shared" si="240"/>
        <v>1</v>
      </c>
      <c r="AT645" s="22">
        <f t="shared" si="241"/>
        <v>0</v>
      </c>
      <c r="AU645" s="22">
        <f t="shared" si="242"/>
        <v>0</v>
      </c>
    </row>
    <row r="646" spans="1:47" x14ac:dyDescent="0.25">
      <c r="A646" t="s">
        <v>1526</v>
      </c>
      <c r="B646" s="35">
        <v>2</v>
      </c>
      <c r="H646" s="35">
        <v>2</v>
      </c>
      <c r="S646" s="15">
        <v>2</v>
      </c>
      <c r="U646" s="15">
        <v>2</v>
      </c>
      <c r="X646" s="24">
        <v>4</v>
      </c>
      <c r="Z646" s="33">
        <f t="shared" si="221"/>
        <v>1</v>
      </c>
      <c r="AA646" s="33">
        <f t="shared" si="222"/>
        <v>0</v>
      </c>
      <c r="AB646" s="33">
        <f t="shared" si="223"/>
        <v>0</v>
      </c>
      <c r="AC646" s="33">
        <f t="shared" si="224"/>
        <v>0</v>
      </c>
      <c r="AD646" s="33">
        <f t="shared" si="225"/>
        <v>0</v>
      </c>
      <c r="AE646" s="33">
        <f t="shared" si="226"/>
        <v>0</v>
      </c>
      <c r="AF646" s="33">
        <f t="shared" si="227"/>
        <v>1</v>
      </c>
      <c r="AG646" s="31">
        <f t="shared" si="228"/>
        <v>0</v>
      </c>
      <c r="AH646" s="31">
        <f t="shared" si="229"/>
        <v>0</v>
      </c>
      <c r="AI646" s="31">
        <f t="shared" si="230"/>
        <v>0</v>
      </c>
      <c r="AJ646" s="31">
        <f t="shared" si="231"/>
        <v>0</v>
      </c>
      <c r="AK646" s="31">
        <f t="shared" si="232"/>
        <v>0</v>
      </c>
      <c r="AL646" s="31">
        <f t="shared" si="233"/>
        <v>0</v>
      </c>
      <c r="AM646" s="13">
        <f t="shared" si="234"/>
        <v>0</v>
      </c>
      <c r="AN646" s="13">
        <f t="shared" si="235"/>
        <v>0</v>
      </c>
      <c r="AO646" s="15">
        <f t="shared" si="236"/>
        <v>0</v>
      </c>
      <c r="AP646" s="15">
        <f t="shared" si="237"/>
        <v>0</v>
      </c>
      <c r="AQ646" s="15">
        <f t="shared" si="238"/>
        <v>1</v>
      </c>
      <c r="AR646" s="15">
        <f t="shared" si="239"/>
        <v>0</v>
      </c>
      <c r="AS646" s="15">
        <f t="shared" si="240"/>
        <v>1</v>
      </c>
      <c r="AT646" s="22">
        <f t="shared" si="241"/>
        <v>0</v>
      </c>
      <c r="AU646" s="22">
        <f t="shared" si="242"/>
        <v>0</v>
      </c>
    </row>
    <row r="647" spans="1:47" x14ac:dyDescent="0.25">
      <c r="A647" t="s">
        <v>1527</v>
      </c>
      <c r="E647" s="35">
        <v>2</v>
      </c>
      <c r="H647" s="35">
        <v>2</v>
      </c>
      <c r="X647" s="24">
        <v>2</v>
      </c>
      <c r="Z647" s="33">
        <f t="shared" si="221"/>
        <v>0</v>
      </c>
      <c r="AA647" s="33">
        <f t="shared" si="222"/>
        <v>0</v>
      </c>
      <c r="AB647" s="33">
        <f t="shared" si="223"/>
        <v>0</v>
      </c>
      <c r="AC647" s="33">
        <f t="shared" si="224"/>
        <v>1</v>
      </c>
      <c r="AD647" s="33">
        <f t="shared" si="225"/>
        <v>0</v>
      </c>
      <c r="AE647" s="33">
        <f t="shared" si="226"/>
        <v>0</v>
      </c>
      <c r="AF647" s="33">
        <f t="shared" si="227"/>
        <v>1</v>
      </c>
      <c r="AG647" s="31">
        <f t="shared" si="228"/>
        <v>0</v>
      </c>
      <c r="AH647" s="31">
        <f t="shared" si="229"/>
        <v>0</v>
      </c>
      <c r="AI647" s="31">
        <f t="shared" si="230"/>
        <v>0</v>
      </c>
      <c r="AJ647" s="31">
        <f t="shared" si="231"/>
        <v>0</v>
      </c>
      <c r="AK647" s="31">
        <f t="shared" si="232"/>
        <v>0</v>
      </c>
      <c r="AL647" s="31">
        <f t="shared" si="233"/>
        <v>0</v>
      </c>
      <c r="AM647" s="13">
        <f t="shared" si="234"/>
        <v>0</v>
      </c>
      <c r="AN647" s="13">
        <f t="shared" si="235"/>
        <v>0</v>
      </c>
      <c r="AO647" s="15">
        <f t="shared" si="236"/>
        <v>0</v>
      </c>
      <c r="AP647" s="15">
        <f t="shared" si="237"/>
        <v>0</v>
      </c>
      <c r="AQ647" s="15">
        <f t="shared" si="238"/>
        <v>0</v>
      </c>
      <c r="AR647" s="15">
        <f t="shared" si="239"/>
        <v>0</v>
      </c>
      <c r="AS647" s="15">
        <f t="shared" si="240"/>
        <v>0</v>
      </c>
      <c r="AT647" s="22">
        <f t="shared" si="241"/>
        <v>0</v>
      </c>
      <c r="AU647" s="22">
        <f t="shared" si="242"/>
        <v>0</v>
      </c>
    </row>
    <row r="648" spans="1:47" x14ac:dyDescent="0.25">
      <c r="A648" t="s">
        <v>1530</v>
      </c>
      <c r="B648" s="35">
        <v>2</v>
      </c>
      <c r="H648" s="35">
        <v>2</v>
      </c>
      <c r="Q648" s="15">
        <v>2</v>
      </c>
      <c r="U648" s="15">
        <v>2</v>
      </c>
      <c r="X648" s="24">
        <v>4</v>
      </c>
      <c r="Z648" s="33">
        <f t="shared" si="221"/>
        <v>1</v>
      </c>
      <c r="AA648" s="33">
        <f t="shared" si="222"/>
        <v>0</v>
      </c>
      <c r="AB648" s="33">
        <f t="shared" si="223"/>
        <v>0</v>
      </c>
      <c r="AC648" s="33">
        <f t="shared" si="224"/>
        <v>0</v>
      </c>
      <c r="AD648" s="33">
        <f t="shared" si="225"/>
        <v>0</v>
      </c>
      <c r="AE648" s="33">
        <f t="shared" si="226"/>
        <v>0</v>
      </c>
      <c r="AF648" s="33">
        <f t="shared" si="227"/>
        <v>1</v>
      </c>
      <c r="AG648" s="31">
        <f t="shared" si="228"/>
        <v>0</v>
      </c>
      <c r="AH648" s="31">
        <f t="shared" si="229"/>
        <v>0</v>
      </c>
      <c r="AI648" s="31">
        <f t="shared" si="230"/>
        <v>0</v>
      </c>
      <c r="AJ648" s="31">
        <f t="shared" si="231"/>
        <v>0</v>
      </c>
      <c r="AK648" s="31">
        <f t="shared" si="232"/>
        <v>0</v>
      </c>
      <c r="AL648" s="31">
        <f t="shared" si="233"/>
        <v>0</v>
      </c>
      <c r="AM648" s="13">
        <f t="shared" si="234"/>
        <v>0</v>
      </c>
      <c r="AN648" s="13">
        <f t="shared" si="235"/>
        <v>0</v>
      </c>
      <c r="AO648" s="15">
        <f t="shared" si="236"/>
        <v>1</v>
      </c>
      <c r="AP648" s="15">
        <f t="shared" si="237"/>
        <v>0</v>
      </c>
      <c r="AQ648" s="15">
        <f t="shared" si="238"/>
        <v>0</v>
      </c>
      <c r="AR648" s="15">
        <f t="shared" si="239"/>
        <v>0</v>
      </c>
      <c r="AS648" s="15">
        <f t="shared" si="240"/>
        <v>1</v>
      </c>
      <c r="AT648" s="22">
        <f t="shared" si="241"/>
        <v>0</v>
      </c>
      <c r="AU648" s="22">
        <f t="shared" si="242"/>
        <v>0</v>
      </c>
    </row>
    <row r="649" spans="1:47" x14ac:dyDescent="0.25">
      <c r="A649" t="s">
        <v>1532</v>
      </c>
      <c r="B649" s="35">
        <v>2</v>
      </c>
      <c r="H649" s="35">
        <v>2</v>
      </c>
      <c r="X649" s="24">
        <v>2</v>
      </c>
      <c r="Z649" s="33">
        <f t="shared" si="221"/>
        <v>1</v>
      </c>
      <c r="AA649" s="33">
        <f t="shared" si="222"/>
        <v>0</v>
      </c>
      <c r="AB649" s="33">
        <f t="shared" si="223"/>
        <v>0</v>
      </c>
      <c r="AC649" s="33">
        <f t="shared" si="224"/>
        <v>0</v>
      </c>
      <c r="AD649" s="33">
        <f t="shared" si="225"/>
        <v>0</v>
      </c>
      <c r="AE649" s="33">
        <f t="shared" si="226"/>
        <v>0</v>
      </c>
      <c r="AF649" s="33">
        <f t="shared" si="227"/>
        <v>1</v>
      </c>
      <c r="AG649" s="31">
        <f t="shared" si="228"/>
        <v>0</v>
      </c>
      <c r="AH649" s="31">
        <f t="shared" si="229"/>
        <v>0</v>
      </c>
      <c r="AI649" s="31">
        <f t="shared" si="230"/>
        <v>0</v>
      </c>
      <c r="AJ649" s="31">
        <f t="shared" si="231"/>
        <v>0</v>
      </c>
      <c r="AK649" s="31">
        <f t="shared" si="232"/>
        <v>0</v>
      </c>
      <c r="AL649" s="31">
        <f t="shared" si="233"/>
        <v>0</v>
      </c>
      <c r="AM649" s="13">
        <f t="shared" si="234"/>
        <v>0</v>
      </c>
      <c r="AN649" s="13">
        <f t="shared" si="235"/>
        <v>0</v>
      </c>
      <c r="AO649" s="15">
        <f t="shared" si="236"/>
        <v>0</v>
      </c>
      <c r="AP649" s="15">
        <f t="shared" si="237"/>
        <v>0</v>
      </c>
      <c r="AQ649" s="15">
        <f t="shared" si="238"/>
        <v>0</v>
      </c>
      <c r="AR649" s="15">
        <f t="shared" si="239"/>
        <v>0</v>
      </c>
      <c r="AS649" s="15">
        <f t="shared" si="240"/>
        <v>0</v>
      </c>
      <c r="AT649" s="22">
        <f t="shared" si="241"/>
        <v>0</v>
      </c>
      <c r="AU649" s="22">
        <f t="shared" si="242"/>
        <v>0</v>
      </c>
    </row>
    <row r="650" spans="1:47" x14ac:dyDescent="0.25">
      <c r="A650" t="s">
        <v>1533</v>
      </c>
      <c r="B650" s="35">
        <v>2</v>
      </c>
      <c r="H650" s="35">
        <v>2</v>
      </c>
      <c r="X650" s="24">
        <v>2</v>
      </c>
      <c r="Z650" s="33">
        <f t="shared" si="221"/>
        <v>1</v>
      </c>
      <c r="AA650" s="33">
        <f t="shared" si="222"/>
        <v>0</v>
      </c>
      <c r="AB650" s="33">
        <f t="shared" si="223"/>
        <v>0</v>
      </c>
      <c r="AC650" s="33">
        <f t="shared" si="224"/>
        <v>0</v>
      </c>
      <c r="AD650" s="33">
        <f t="shared" si="225"/>
        <v>0</v>
      </c>
      <c r="AE650" s="33">
        <f t="shared" si="226"/>
        <v>0</v>
      </c>
      <c r="AF650" s="33">
        <f t="shared" si="227"/>
        <v>1</v>
      </c>
      <c r="AG650" s="31">
        <f t="shared" si="228"/>
        <v>0</v>
      </c>
      <c r="AH650" s="31">
        <f t="shared" si="229"/>
        <v>0</v>
      </c>
      <c r="AI650" s="31">
        <f t="shared" si="230"/>
        <v>0</v>
      </c>
      <c r="AJ650" s="31">
        <f t="shared" si="231"/>
        <v>0</v>
      </c>
      <c r="AK650" s="31">
        <f t="shared" si="232"/>
        <v>0</v>
      </c>
      <c r="AL650" s="31">
        <f t="shared" si="233"/>
        <v>0</v>
      </c>
      <c r="AM650" s="13">
        <f t="shared" si="234"/>
        <v>0</v>
      </c>
      <c r="AN650" s="13">
        <f t="shared" si="235"/>
        <v>0</v>
      </c>
      <c r="AO650" s="15">
        <f t="shared" si="236"/>
        <v>0</v>
      </c>
      <c r="AP650" s="15">
        <f t="shared" si="237"/>
        <v>0</v>
      </c>
      <c r="AQ650" s="15">
        <f t="shared" si="238"/>
        <v>0</v>
      </c>
      <c r="AR650" s="15">
        <f t="shared" si="239"/>
        <v>0</v>
      </c>
      <c r="AS650" s="15">
        <f t="shared" si="240"/>
        <v>0</v>
      </c>
      <c r="AT650" s="22">
        <f t="shared" si="241"/>
        <v>0</v>
      </c>
      <c r="AU650" s="22">
        <f t="shared" si="242"/>
        <v>0</v>
      </c>
    </row>
    <row r="651" spans="1:47" x14ac:dyDescent="0.25">
      <c r="A651" t="s">
        <v>1535</v>
      </c>
      <c r="B651" s="35">
        <v>3</v>
      </c>
      <c r="H651" s="35">
        <v>3</v>
      </c>
      <c r="X651" s="24">
        <v>3</v>
      </c>
      <c r="Z651" s="33">
        <f t="shared" si="221"/>
        <v>1</v>
      </c>
      <c r="AA651" s="33">
        <f t="shared" si="222"/>
        <v>0</v>
      </c>
      <c r="AB651" s="33">
        <f t="shared" si="223"/>
        <v>0</v>
      </c>
      <c r="AC651" s="33">
        <f t="shared" si="224"/>
        <v>0</v>
      </c>
      <c r="AD651" s="33">
        <f t="shared" si="225"/>
        <v>0</v>
      </c>
      <c r="AE651" s="33">
        <f t="shared" si="226"/>
        <v>0</v>
      </c>
      <c r="AF651" s="33">
        <f t="shared" si="227"/>
        <v>1</v>
      </c>
      <c r="AG651" s="31">
        <f t="shared" si="228"/>
        <v>0</v>
      </c>
      <c r="AH651" s="31">
        <f t="shared" si="229"/>
        <v>0</v>
      </c>
      <c r="AI651" s="31">
        <f t="shared" si="230"/>
        <v>0</v>
      </c>
      <c r="AJ651" s="31">
        <f t="shared" si="231"/>
        <v>0</v>
      </c>
      <c r="AK651" s="31">
        <f t="shared" si="232"/>
        <v>0</v>
      </c>
      <c r="AL651" s="31">
        <f t="shared" si="233"/>
        <v>0</v>
      </c>
      <c r="AM651" s="13">
        <f t="shared" si="234"/>
        <v>0</v>
      </c>
      <c r="AN651" s="13">
        <f t="shared" si="235"/>
        <v>0</v>
      </c>
      <c r="AO651" s="15">
        <f t="shared" si="236"/>
        <v>0</v>
      </c>
      <c r="AP651" s="15">
        <f t="shared" si="237"/>
        <v>0</v>
      </c>
      <c r="AQ651" s="15">
        <f t="shared" si="238"/>
        <v>0</v>
      </c>
      <c r="AR651" s="15">
        <f t="shared" si="239"/>
        <v>0</v>
      </c>
      <c r="AS651" s="15">
        <f t="shared" si="240"/>
        <v>0</v>
      </c>
      <c r="AT651" s="22">
        <f t="shared" si="241"/>
        <v>0</v>
      </c>
      <c r="AU651" s="22">
        <f t="shared" si="242"/>
        <v>0</v>
      </c>
    </row>
    <row r="652" spans="1:47" x14ac:dyDescent="0.25">
      <c r="A652" t="s">
        <v>1539</v>
      </c>
      <c r="D652" s="35">
        <v>2</v>
      </c>
      <c r="H652" s="35">
        <v>2</v>
      </c>
      <c r="X652" s="24">
        <v>2</v>
      </c>
      <c r="Z652" s="33">
        <f t="shared" si="221"/>
        <v>0</v>
      </c>
      <c r="AA652" s="33">
        <f t="shared" si="222"/>
        <v>0</v>
      </c>
      <c r="AB652" s="33">
        <f t="shared" si="223"/>
        <v>1</v>
      </c>
      <c r="AC652" s="33">
        <f t="shared" si="224"/>
        <v>0</v>
      </c>
      <c r="AD652" s="33">
        <f t="shared" si="225"/>
        <v>0</v>
      </c>
      <c r="AE652" s="33">
        <f t="shared" si="226"/>
        <v>0</v>
      </c>
      <c r="AF652" s="33">
        <f t="shared" si="227"/>
        <v>1</v>
      </c>
      <c r="AG652" s="31">
        <f t="shared" si="228"/>
        <v>0</v>
      </c>
      <c r="AH652" s="31">
        <f t="shared" si="229"/>
        <v>0</v>
      </c>
      <c r="AI652" s="31">
        <f t="shared" si="230"/>
        <v>0</v>
      </c>
      <c r="AJ652" s="31">
        <f t="shared" si="231"/>
        <v>0</v>
      </c>
      <c r="AK652" s="31">
        <f t="shared" si="232"/>
        <v>0</v>
      </c>
      <c r="AL652" s="31">
        <f t="shared" si="233"/>
        <v>0</v>
      </c>
      <c r="AM652" s="13">
        <f t="shared" si="234"/>
        <v>0</v>
      </c>
      <c r="AN652" s="13">
        <f t="shared" si="235"/>
        <v>0</v>
      </c>
      <c r="AO652" s="15">
        <f t="shared" si="236"/>
        <v>0</v>
      </c>
      <c r="AP652" s="15">
        <f t="shared" si="237"/>
        <v>0</v>
      </c>
      <c r="AQ652" s="15">
        <f t="shared" si="238"/>
        <v>0</v>
      </c>
      <c r="AR652" s="15">
        <f t="shared" si="239"/>
        <v>0</v>
      </c>
      <c r="AS652" s="15">
        <f t="shared" si="240"/>
        <v>0</v>
      </c>
      <c r="AT652" s="22">
        <f t="shared" si="241"/>
        <v>0</v>
      </c>
      <c r="AU652" s="22">
        <f t="shared" si="242"/>
        <v>0</v>
      </c>
    </row>
    <row r="653" spans="1:47" x14ac:dyDescent="0.25">
      <c r="A653" t="s">
        <v>1540</v>
      </c>
      <c r="S653" s="15">
        <v>2</v>
      </c>
      <c r="U653" s="15">
        <v>2</v>
      </c>
      <c r="X653" s="24">
        <v>2</v>
      </c>
      <c r="Z653" s="33">
        <f t="shared" si="221"/>
        <v>0</v>
      </c>
      <c r="AA653" s="33">
        <f t="shared" si="222"/>
        <v>0</v>
      </c>
      <c r="AB653" s="33">
        <f t="shared" si="223"/>
        <v>0</v>
      </c>
      <c r="AC653" s="33">
        <f t="shared" si="224"/>
        <v>0</v>
      </c>
      <c r="AD653" s="33">
        <f t="shared" si="225"/>
        <v>0</v>
      </c>
      <c r="AE653" s="33">
        <f t="shared" si="226"/>
        <v>0</v>
      </c>
      <c r="AF653" s="33">
        <f t="shared" si="227"/>
        <v>0</v>
      </c>
      <c r="AG653" s="31">
        <f t="shared" si="228"/>
        <v>0</v>
      </c>
      <c r="AH653" s="31">
        <f t="shared" si="229"/>
        <v>0</v>
      </c>
      <c r="AI653" s="31">
        <f t="shared" si="230"/>
        <v>0</v>
      </c>
      <c r="AJ653" s="31">
        <f t="shared" si="231"/>
        <v>0</v>
      </c>
      <c r="AK653" s="31">
        <f t="shared" si="232"/>
        <v>0</v>
      </c>
      <c r="AL653" s="31">
        <f t="shared" si="233"/>
        <v>0</v>
      </c>
      <c r="AM653" s="13">
        <f t="shared" si="234"/>
        <v>0</v>
      </c>
      <c r="AN653" s="13">
        <f t="shared" si="235"/>
        <v>0</v>
      </c>
      <c r="AO653" s="15">
        <f t="shared" si="236"/>
        <v>0</v>
      </c>
      <c r="AP653" s="15">
        <f t="shared" si="237"/>
        <v>0</v>
      </c>
      <c r="AQ653" s="15">
        <f t="shared" si="238"/>
        <v>1</v>
      </c>
      <c r="AR653" s="15">
        <f t="shared" si="239"/>
        <v>0</v>
      </c>
      <c r="AS653" s="15">
        <f t="shared" si="240"/>
        <v>1</v>
      </c>
      <c r="AT653" s="22">
        <f t="shared" si="241"/>
        <v>0</v>
      </c>
      <c r="AU653" s="22">
        <f t="shared" si="242"/>
        <v>0</v>
      </c>
    </row>
    <row r="654" spans="1:47" x14ac:dyDescent="0.25">
      <c r="A654" t="s">
        <v>1541</v>
      </c>
      <c r="B654" s="35">
        <v>3</v>
      </c>
      <c r="H654" s="35">
        <v>3</v>
      </c>
      <c r="X654" s="24">
        <v>3</v>
      </c>
      <c r="Z654" s="33">
        <f t="shared" si="221"/>
        <v>1</v>
      </c>
      <c r="AA654" s="33">
        <f t="shared" si="222"/>
        <v>0</v>
      </c>
      <c r="AB654" s="33">
        <f t="shared" si="223"/>
        <v>0</v>
      </c>
      <c r="AC654" s="33">
        <f t="shared" si="224"/>
        <v>0</v>
      </c>
      <c r="AD654" s="33">
        <f t="shared" si="225"/>
        <v>0</v>
      </c>
      <c r="AE654" s="33">
        <f t="shared" si="226"/>
        <v>0</v>
      </c>
      <c r="AF654" s="33">
        <f t="shared" si="227"/>
        <v>1</v>
      </c>
      <c r="AG654" s="31">
        <f t="shared" si="228"/>
        <v>0</v>
      </c>
      <c r="AH654" s="31">
        <f t="shared" si="229"/>
        <v>0</v>
      </c>
      <c r="AI654" s="31">
        <f t="shared" si="230"/>
        <v>0</v>
      </c>
      <c r="AJ654" s="31">
        <f t="shared" si="231"/>
        <v>0</v>
      </c>
      <c r="AK654" s="31">
        <f t="shared" si="232"/>
        <v>0</v>
      </c>
      <c r="AL654" s="31">
        <f t="shared" si="233"/>
        <v>0</v>
      </c>
      <c r="AM654" s="13">
        <f t="shared" si="234"/>
        <v>0</v>
      </c>
      <c r="AN654" s="13">
        <f t="shared" si="235"/>
        <v>0</v>
      </c>
      <c r="AO654" s="15">
        <f t="shared" si="236"/>
        <v>0</v>
      </c>
      <c r="AP654" s="15">
        <f t="shared" si="237"/>
        <v>0</v>
      </c>
      <c r="AQ654" s="15">
        <f t="shared" si="238"/>
        <v>0</v>
      </c>
      <c r="AR654" s="15">
        <f t="shared" si="239"/>
        <v>0</v>
      </c>
      <c r="AS654" s="15">
        <f t="shared" si="240"/>
        <v>0</v>
      </c>
      <c r="AT654" s="22">
        <f t="shared" si="241"/>
        <v>0</v>
      </c>
      <c r="AU654" s="22">
        <f t="shared" si="242"/>
        <v>0</v>
      </c>
    </row>
    <row r="655" spans="1:47" x14ac:dyDescent="0.25">
      <c r="A655" t="s">
        <v>1542</v>
      </c>
      <c r="E655" s="35">
        <v>3</v>
      </c>
      <c r="H655" s="35">
        <v>3</v>
      </c>
      <c r="K655" s="17">
        <v>3</v>
      </c>
      <c r="N655" s="17">
        <v>3</v>
      </c>
      <c r="X655" s="24">
        <v>6</v>
      </c>
      <c r="Z655" s="33">
        <f t="shared" si="221"/>
        <v>0</v>
      </c>
      <c r="AA655" s="33">
        <f t="shared" si="222"/>
        <v>0</v>
      </c>
      <c r="AB655" s="33">
        <f t="shared" si="223"/>
        <v>0</v>
      </c>
      <c r="AC655" s="33">
        <f t="shared" si="224"/>
        <v>1</v>
      </c>
      <c r="AD655" s="33">
        <f t="shared" si="225"/>
        <v>0</v>
      </c>
      <c r="AE655" s="33">
        <f t="shared" si="226"/>
        <v>0</v>
      </c>
      <c r="AF655" s="33">
        <f t="shared" si="227"/>
        <v>1</v>
      </c>
      <c r="AG655" s="31">
        <f t="shared" si="228"/>
        <v>0</v>
      </c>
      <c r="AH655" s="31">
        <f t="shared" si="229"/>
        <v>0</v>
      </c>
      <c r="AI655" s="31">
        <f t="shared" si="230"/>
        <v>1</v>
      </c>
      <c r="AJ655" s="31">
        <f t="shared" si="231"/>
        <v>0</v>
      </c>
      <c r="AK655" s="31">
        <f t="shared" si="232"/>
        <v>0</v>
      </c>
      <c r="AL655" s="31">
        <f t="shared" si="233"/>
        <v>1</v>
      </c>
      <c r="AM655" s="13">
        <f t="shared" si="234"/>
        <v>0</v>
      </c>
      <c r="AN655" s="13">
        <f t="shared" si="235"/>
        <v>0</v>
      </c>
      <c r="AO655" s="15">
        <f t="shared" si="236"/>
        <v>0</v>
      </c>
      <c r="AP655" s="15">
        <f t="shared" si="237"/>
        <v>0</v>
      </c>
      <c r="AQ655" s="15">
        <f t="shared" si="238"/>
        <v>0</v>
      </c>
      <c r="AR655" s="15">
        <f t="shared" si="239"/>
        <v>0</v>
      </c>
      <c r="AS655" s="15">
        <f t="shared" si="240"/>
        <v>0</v>
      </c>
      <c r="AT655" s="22">
        <f t="shared" si="241"/>
        <v>0</v>
      </c>
      <c r="AU655" s="22">
        <f t="shared" si="242"/>
        <v>0</v>
      </c>
    </row>
    <row r="656" spans="1:47" x14ac:dyDescent="0.25">
      <c r="A656" t="s">
        <v>1544</v>
      </c>
      <c r="B656" s="35">
        <v>3</v>
      </c>
      <c r="H656" s="35">
        <v>3</v>
      </c>
      <c r="X656" s="24">
        <v>3</v>
      </c>
      <c r="Z656" s="33">
        <f t="shared" si="221"/>
        <v>1</v>
      </c>
      <c r="AA656" s="33">
        <f t="shared" si="222"/>
        <v>0</v>
      </c>
      <c r="AB656" s="33">
        <f t="shared" si="223"/>
        <v>0</v>
      </c>
      <c r="AC656" s="33">
        <f t="shared" si="224"/>
        <v>0</v>
      </c>
      <c r="AD656" s="33">
        <f t="shared" si="225"/>
        <v>0</v>
      </c>
      <c r="AE656" s="33">
        <f t="shared" si="226"/>
        <v>0</v>
      </c>
      <c r="AF656" s="33">
        <f t="shared" si="227"/>
        <v>1</v>
      </c>
      <c r="AG656" s="31">
        <f t="shared" si="228"/>
        <v>0</v>
      </c>
      <c r="AH656" s="31">
        <f t="shared" si="229"/>
        <v>0</v>
      </c>
      <c r="AI656" s="31">
        <f t="shared" si="230"/>
        <v>0</v>
      </c>
      <c r="AJ656" s="31">
        <f t="shared" si="231"/>
        <v>0</v>
      </c>
      <c r="AK656" s="31">
        <f t="shared" si="232"/>
        <v>0</v>
      </c>
      <c r="AL656" s="31">
        <f t="shared" si="233"/>
        <v>0</v>
      </c>
      <c r="AM656" s="13">
        <f t="shared" si="234"/>
        <v>0</v>
      </c>
      <c r="AN656" s="13">
        <f t="shared" si="235"/>
        <v>0</v>
      </c>
      <c r="AO656" s="15">
        <f t="shared" si="236"/>
        <v>0</v>
      </c>
      <c r="AP656" s="15">
        <f t="shared" si="237"/>
        <v>0</v>
      </c>
      <c r="AQ656" s="15">
        <f t="shared" si="238"/>
        <v>0</v>
      </c>
      <c r="AR656" s="15">
        <f t="shared" si="239"/>
        <v>0</v>
      </c>
      <c r="AS656" s="15">
        <f t="shared" si="240"/>
        <v>0</v>
      </c>
      <c r="AT656" s="22">
        <f t="shared" si="241"/>
        <v>0</v>
      </c>
      <c r="AU656" s="22">
        <f t="shared" si="242"/>
        <v>0</v>
      </c>
    </row>
    <row r="657" spans="1:47" x14ac:dyDescent="0.25">
      <c r="A657" t="s">
        <v>1545</v>
      </c>
      <c r="B657" s="35">
        <v>1</v>
      </c>
      <c r="H657" s="35">
        <v>1</v>
      </c>
      <c r="X657" s="24">
        <v>1</v>
      </c>
      <c r="Z657" s="33">
        <f t="shared" si="221"/>
        <v>1</v>
      </c>
      <c r="AA657" s="33">
        <f t="shared" si="222"/>
        <v>0</v>
      </c>
      <c r="AB657" s="33">
        <f t="shared" si="223"/>
        <v>0</v>
      </c>
      <c r="AC657" s="33">
        <f t="shared" si="224"/>
        <v>0</v>
      </c>
      <c r="AD657" s="33">
        <f t="shared" si="225"/>
        <v>0</v>
      </c>
      <c r="AE657" s="33">
        <f t="shared" si="226"/>
        <v>0</v>
      </c>
      <c r="AF657" s="33">
        <f t="shared" si="227"/>
        <v>1</v>
      </c>
      <c r="AG657" s="31">
        <f t="shared" si="228"/>
        <v>0</v>
      </c>
      <c r="AH657" s="31">
        <f t="shared" si="229"/>
        <v>0</v>
      </c>
      <c r="AI657" s="31">
        <f t="shared" si="230"/>
        <v>0</v>
      </c>
      <c r="AJ657" s="31">
        <f t="shared" si="231"/>
        <v>0</v>
      </c>
      <c r="AK657" s="31">
        <f t="shared" si="232"/>
        <v>0</v>
      </c>
      <c r="AL657" s="31">
        <f t="shared" si="233"/>
        <v>0</v>
      </c>
      <c r="AM657" s="13">
        <f t="shared" si="234"/>
        <v>0</v>
      </c>
      <c r="AN657" s="13">
        <f t="shared" si="235"/>
        <v>0</v>
      </c>
      <c r="AO657" s="15">
        <f t="shared" si="236"/>
        <v>0</v>
      </c>
      <c r="AP657" s="15">
        <f t="shared" si="237"/>
        <v>0</v>
      </c>
      <c r="AQ657" s="15">
        <f t="shared" si="238"/>
        <v>0</v>
      </c>
      <c r="AR657" s="15">
        <f t="shared" si="239"/>
        <v>0</v>
      </c>
      <c r="AS657" s="15">
        <f t="shared" si="240"/>
        <v>0</v>
      </c>
      <c r="AT657" s="22">
        <f t="shared" si="241"/>
        <v>0</v>
      </c>
      <c r="AU657" s="22">
        <f t="shared" si="242"/>
        <v>0</v>
      </c>
    </row>
    <row r="658" spans="1:47" x14ac:dyDescent="0.25">
      <c r="A658" t="s">
        <v>1546</v>
      </c>
      <c r="B658" s="35">
        <v>3</v>
      </c>
      <c r="H658" s="35">
        <v>3</v>
      </c>
      <c r="X658" s="24">
        <v>3</v>
      </c>
      <c r="Z658" s="33">
        <f t="shared" si="221"/>
        <v>1</v>
      </c>
      <c r="AA658" s="33">
        <f t="shared" si="222"/>
        <v>0</v>
      </c>
      <c r="AB658" s="33">
        <f t="shared" si="223"/>
        <v>0</v>
      </c>
      <c r="AC658" s="33">
        <f t="shared" si="224"/>
        <v>0</v>
      </c>
      <c r="AD658" s="33">
        <f t="shared" si="225"/>
        <v>0</v>
      </c>
      <c r="AE658" s="33">
        <f t="shared" si="226"/>
        <v>0</v>
      </c>
      <c r="AF658" s="33">
        <f t="shared" si="227"/>
        <v>1</v>
      </c>
      <c r="AG658" s="31">
        <f t="shared" si="228"/>
        <v>0</v>
      </c>
      <c r="AH658" s="31">
        <f t="shared" si="229"/>
        <v>0</v>
      </c>
      <c r="AI658" s="31">
        <f t="shared" si="230"/>
        <v>0</v>
      </c>
      <c r="AJ658" s="31">
        <f t="shared" si="231"/>
        <v>0</v>
      </c>
      <c r="AK658" s="31">
        <f t="shared" si="232"/>
        <v>0</v>
      </c>
      <c r="AL658" s="31">
        <f t="shared" si="233"/>
        <v>0</v>
      </c>
      <c r="AM658" s="13">
        <f t="shared" si="234"/>
        <v>0</v>
      </c>
      <c r="AN658" s="13">
        <f t="shared" si="235"/>
        <v>0</v>
      </c>
      <c r="AO658" s="15">
        <f t="shared" si="236"/>
        <v>0</v>
      </c>
      <c r="AP658" s="15">
        <f t="shared" si="237"/>
        <v>0</v>
      </c>
      <c r="AQ658" s="15">
        <f t="shared" si="238"/>
        <v>0</v>
      </c>
      <c r="AR658" s="15">
        <f t="shared" si="239"/>
        <v>0</v>
      </c>
      <c r="AS658" s="15">
        <f t="shared" si="240"/>
        <v>0</v>
      </c>
      <c r="AT658" s="22">
        <f t="shared" si="241"/>
        <v>0</v>
      </c>
      <c r="AU658" s="22">
        <f t="shared" si="242"/>
        <v>0</v>
      </c>
    </row>
    <row r="659" spans="1:47" x14ac:dyDescent="0.25">
      <c r="A659" t="s">
        <v>1547</v>
      </c>
      <c r="B659" s="35">
        <v>2</v>
      </c>
      <c r="H659" s="35">
        <v>2</v>
      </c>
      <c r="X659" s="24">
        <v>2</v>
      </c>
      <c r="Z659" s="33">
        <f t="shared" si="221"/>
        <v>1</v>
      </c>
      <c r="AA659" s="33">
        <f t="shared" si="222"/>
        <v>0</v>
      </c>
      <c r="AB659" s="33">
        <f t="shared" si="223"/>
        <v>0</v>
      </c>
      <c r="AC659" s="33">
        <f t="shared" si="224"/>
        <v>0</v>
      </c>
      <c r="AD659" s="33">
        <f t="shared" si="225"/>
        <v>0</v>
      </c>
      <c r="AE659" s="33">
        <f t="shared" si="226"/>
        <v>0</v>
      </c>
      <c r="AF659" s="33">
        <f t="shared" si="227"/>
        <v>1</v>
      </c>
      <c r="AG659" s="31">
        <f t="shared" si="228"/>
        <v>0</v>
      </c>
      <c r="AH659" s="31">
        <f t="shared" si="229"/>
        <v>0</v>
      </c>
      <c r="AI659" s="31">
        <f t="shared" si="230"/>
        <v>0</v>
      </c>
      <c r="AJ659" s="31">
        <f t="shared" si="231"/>
        <v>0</v>
      </c>
      <c r="AK659" s="31">
        <f t="shared" si="232"/>
        <v>0</v>
      </c>
      <c r="AL659" s="31">
        <f t="shared" si="233"/>
        <v>0</v>
      </c>
      <c r="AM659" s="13">
        <f t="shared" si="234"/>
        <v>0</v>
      </c>
      <c r="AN659" s="13">
        <f t="shared" si="235"/>
        <v>0</v>
      </c>
      <c r="AO659" s="15">
        <f t="shared" si="236"/>
        <v>0</v>
      </c>
      <c r="AP659" s="15">
        <f t="shared" si="237"/>
        <v>0</v>
      </c>
      <c r="AQ659" s="15">
        <f t="shared" si="238"/>
        <v>0</v>
      </c>
      <c r="AR659" s="15">
        <f t="shared" si="239"/>
        <v>0</v>
      </c>
      <c r="AS659" s="15">
        <f t="shared" si="240"/>
        <v>0</v>
      </c>
      <c r="AT659" s="22">
        <f t="shared" si="241"/>
        <v>0</v>
      </c>
      <c r="AU659" s="22">
        <f t="shared" si="242"/>
        <v>0</v>
      </c>
    </row>
    <row r="660" spans="1:47" x14ac:dyDescent="0.25">
      <c r="A660" t="s">
        <v>1552</v>
      </c>
      <c r="B660" s="35">
        <v>3</v>
      </c>
      <c r="H660" s="35">
        <v>3</v>
      </c>
      <c r="K660" s="17">
        <v>3</v>
      </c>
      <c r="N660" s="17">
        <v>3</v>
      </c>
      <c r="X660" s="24">
        <v>6</v>
      </c>
      <c r="Z660" s="33">
        <f t="shared" si="221"/>
        <v>1</v>
      </c>
      <c r="AA660" s="33">
        <f t="shared" si="222"/>
        <v>0</v>
      </c>
      <c r="AB660" s="33">
        <f t="shared" si="223"/>
        <v>0</v>
      </c>
      <c r="AC660" s="33">
        <f t="shared" si="224"/>
        <v>0</v>
      </c>
      <c r="AD660" s="33">
        <f t="shared" si="225"/>
        <v>0</v>
      </c>
      <c r="AE660" s="33">
        <f t="shared" si="226"/>
        <v>0</v>
      </c>
      <c r="AF660" s="33">
        <f t="shared" si="227"/>
        <v>1</v>
      </c>
      <c r="AG660" s="31">
        <f t="shared" si="228"/>
        <v>0</v>
      </c>
      <c r="AH660" s="31">
        <f t="shared" si="229"/>
        <v>0</v>
      </c>
      <c r="AI660" s="31">
        <f t="shared" si="230"/>
        <v>1</v>
      </c>
      <c r="AJ660" s="31">
        <f t="shared" si="231"/>
        <v>0</v>
      </c>
      <c r="AK660" s="31">
        <f t="shared" si="232"/>
        <v>0</v>
      </c>
      <c r="AL660" s="31">
        <f t="shared" si="233"/>
        <v>1</v>
      </c>
      <c r="AM660" s="13">
        <f t="shared" si="234"/>
        <v>0</v>
      </c>
      <c r="AN660" s="13">
        <f t="shared" si="235"/>
        <v>0</v>
      </c>
      <c r="AO660" s="15">
        <f t="shared" si="236"/>
        <v>0</v>
      </c>
      <c r="AP660" s="15">
        <f t="shared" si="237"/>
        <v>0</v>
      </c>
      <c r="AQ660" s="15">
        <f t="shared" si="238"/>
        <v>0</v>
      </c>
      <c r="AR660" s="15">
        <f t="shared" si="239"/>
        <v>0</v>
      </c>
      <c r="AS660" s="15">
        <f t="shared" si="240"/>
        <v>0</v>
      </c>
      <c r="AT660" s="22">
        <f t="shared" si="241"/>
        <v>0</v>
      </c>
      <c r="AU660" s="22">
        <f t="shared" si="242"/>
        <v>0</v>
      </c>
    </row>
    <row r="661" spans="1:47" x14ac:dyDescent="0.25">
      <c r="A661" t="s">
        <v>1553</v>
      </c>
      <c r="B661" s="35">
        <v>2</v>
      </c>
      <c r="H661" s="35">
        <v>2</v>
      </c>
      <c r="X661" s="24">
        <v>2</v>
      </c>
      <c r="Z661" s="33">
        <f t="shared" si="221"/>
        <v>1</v>
      </c>
      <c r="AA661" s="33">
        <f t="shared" si="222"/>
        <v>0</v>
      </c>
      <c r="AB661" s="33">
        <f t="shared" si="223"/>
        <v>0</v>
      </c>
      <c r="AC661" s="33">
        <f t="shared" si="224"/>
        <v>0</v>
      </c>
      <c r="AD661" s="33">
        <f t="shared" si="225"/>
        <v>0</v>
      </c>
      <c r="AE661" s="33">
        <f t="shared" si="226"/>
        <v>0</v>
      </c>
      <c r="AF661" s="33">
        <f t="shared" si="227"/>
        <v>1</v>
      </c>
      <c r="AG661" s="31">
        <f t="shared" si="228"/>
        <v>0</v>
      </c>
      <c r="AH661" s="31">
        <f t="shared" si="229"/>
        <v>0</v>
      </c>
      <c r="AI661" s="31">
        <f t="shared" si="230"/>
        <v>0</v>
      </c>
      <c r="AJ661" s="31">
        <f t="shared" si="231"/>
        <v>0</v>
      </c>
      <c r="AK661" s="31">
        <f t="shared" si="232"/>
        <v>0</v>
      </c>
      <c r="AL661" s="31">
        <f t="shared" si="233"/>
        <v>0</v>
      </c>
      <c r="AM661" s="13">
        <f t="shared" si="234"/>
        <v>0</v>
      </c>
      <c r="AN661" s="13">
        <f t="shared" si="235"/>
        <v>0</v>
      </c>
      <c r="AO661" s="15">
        <f t="shared" si="236"/>
        <v>0</v>
      </c>
      <c r="AP661" s="15">
        <f t="shared" si="237"/>
        <v>0</v>
      </c>
      <c r="AQ661" s="15">
        <f t="shared" si="238"/>
        <v>0</v>
      </c>
      <c r="AR661" s="15">
        <f t="shared" si="239"/>
        <v>0</v>
      </c>
      <c r="AS661" s="15">
        <f t="shared" si="240"/>
        <v>0</v>
      </c>
      <c r="AT661" s="22">
        <f t="shared" si="241"/>
        <v>0</v>
      </c>
      <c r="AU661" s="22">
        <f t="shared" si="242"/>
        <v>0</v>
      </c>
    </row>
    <row r="662" spans="1:47" x14ac:dyDescent="0.25">
      <c r="A662" t="s">
        <v>1557</v>
      </c>
      <c r="E662" s="35">
        <v>2</v>
      </c>
      <c r="H662" s="35">
        <v>2</v>
      </c>
      <c r="X662" s="24">
        <v>2</v>
      </c>
      <c r="Z662" s="33">
        <f t="shared" si="221"/>
        <v>0</v>
      </c>
      <c r="AA662" s="33">
        <f t="shared" si="222"/>
        <v>0</v>
      </c>
      <c r="AB662" s="33">
        <f t="shared" si="223"/>
        <v>0</v>
      </c>
      <c r="AC662" s="33">
        <f t="shared" si="224"/>
        <v>1</v>
      </c>
      <c r="AD662" s="33">
        <f t="shared" si="225"/>
        <v>0</v>
      </c>
      <c r="AE662" s="33">
        <f t="shared" si="226"/>
        <v>0</v>
      </c>
      <c r="AF662" s="33">
        <f t="shared" si="227"/>
        <v>1</v>
      </c>
      <c r="AG662" s="31">
        <f t="shared" si="228"/>
        <v>0</v>
      </c>
      <c r="AH662" s="31">
        <f t="shared" si="229"/>
        <v>0</v>
      </c>
      <c r="AI662" s="31">
        <f t="shared" si="230"/>
        <v>0</v>
      </c>
      <c r="AJ662" s="31">
        <f t="shared" si="231"/>
        <v>0</v>
      </c>
      <c r="AK662" s="31">
        <f t="shared" si="232"/>
        <v>0</v>
      </c>
      <c r="AL662" s="31">
        <f t="shared" si="233"/>
        <v>0</v>
      </c>
      <c r="AM662" s="13">
        <f t="shared" si="234"/>
        <v>0</v>
      </c>
      <c r="AN662" s="13">
        <f t="shared" si="235"/>
        <v>0</v>
      </c>
      <c r="AO662" s="15">
        <f t="shared" si="236"/>
        <v>0</v>
      </c>
      <c r="AP662" s="15">
        <f t="shared" si="237"/>
        <v>0</v>
      </c>
      <c r="AQ662" s="15">
        <f t="shared" si="238"/>
        <v>0</v>
      </c>
      <c r="AR662" s="15">
        <f t="shared" si="239"/>
        <v>0</v>
      </c>
      <c r="AS662" s="15">
        <f t="shared" si="240"/>
        <v>0</v>
      </c>
      <c r="AT662" s="22">
        <f t="shared" si="241"/>
        <v>0</v>
      </c>
      <c r="AU662" s="22">
        <f t="shared" si="242"/>
        <v>0</v>
      </c>
    </row>
    <row r="663" spans="1:47" x14ac:dyDescent="0.25">
      <c r="A663" t="s">
        <v>1558</v>
      </c>
      <c r="Q663" s="15">
        <v>1</v>
      </c>
      <c r="U663" s="15">
        <v>1</v>
      </c>
      <c r="X663" s="24">
        <v>1</v>
      </c>
      <c r="Z663" s="33">
        <f t="shared" si="221"/>
        <v>0</v>
      </c>
      <c r="AA663" s="33">
        <f t="shared" si="222"/>
        <v>0</v>
      </c>
      <c r="AB663" s="33">
        <f t="shared" si="223"/>
        <v>0</v>
      </c>
      <c r="AC663" s="33">
        <f t="shared" si="224"/>
        <v>0</v>
      </c>
      <c r="AD663" s="33">
        <f t="shared" si="225"/>
        <v>0</v>
      </c>
      <c r="AE663" s="33">
        <f t="shared" si="226"/>
        <v>0</v>
      </c>
      <c r="AF663" s="33">
        <f t="shared" si="227"/>
        <v>0</v>
      </c>
      <c r="AG663" s="31">
        <f t="shared" si="228"/>
        <v>0</v>
      </c>
      <c r="AH663" s="31">
        <f t="shared" si="229"/>
        <v>0</v>
      </c>
      <c r="AI663" s="31">
        <f t="shared" si="230"/>
        <v>0</v>
      </c>
      <c r="AJ663" s="31">
        <f t="shared" si="231"/>
        <v>0</v>
      </c>
      <c r="AK663" s="31">
        <f t="shared" si="232"/>
        <v>0</v>
      </c>
      <c r="AL663" s="31">
        <f t="shared" si="233"/>
        <v>0</v>
      </c>
      <c r="AM663" s="13">
        <f t="shared" si="234"/>
        <v>0</v>
      </c>
      <c r="AN663" s="13">
        <f t="shared" si="235"/>
        <v>0</v>
      </c>
      <c r="AO663" s="15">
        <f t="shared" si="236"/>
        <v>1</v>
      </c>
      <c r="AP663" s="15">
        <f t="shared" si="237"/>
        <v>0</v>
      </c>
      <c r="AQ663" s="15">
        <f t="shared" si="238"/>
        <v>0</v>
      </c>
      <c r="AR663" s="15">
        <f t="shared" si="239"/>
        <v>0</v>
      </c>
      <c r="AS663" s="15">
        <f t="shared" si="240"/>
        <v>1</v>
      </c>
      <c r="AT663" s="22">
        <f t="shared" si="241"/>
        <v>0</v>
      </c>
      <c r="AU663" s="22">
        <f t="shared" si="242"/>
        <v>0</v>
      </c>
    </row>
    <row r="664" spans="1:47" x14ac:dyDescent="0.25">
      <c r="A664" t="s">
        <v>1561</v>
      </c>
      <c r="B664" s="35">
        <v>2</v>
      </c>
      <c r="H664" s="35">
        <v>2</v>
      </c>
      <c r="X664" s="24">
        <v>2</v>
      </c>
      <c r="Z664" s="33">
        <f t="shared" si="221"/>
        <v>1</v>
      </c>
      <c r="AA664" s="33">
        <f t="shared" si="222"/>
        <v>0</v>
      </c>
      <c r="AB664" s="33">
        <f t="shared" si="223"/>
        <v>0</v>
      </c>
      <c r="AC664" s="33">
        <f t="shared" si="224"/>
        <v>0</v>
      </c>
      <c r="AD664" s="33">
        <f t="shared" si="225"/>
        <v>0</v>
      </c>
      <c r="AE664" s="33">
        <f t="shared" si="226"/>
        <v>0</v>
      </c>
      <c r="AF664" s="33">
        <f t="shared" si="227"/>
        <v>1</v>
      </c>
      <c r="AG664" s="31">
        <f t="shared" si="228"/>
        <v>0</v>
      </c>
      <c r="AH664" s="31">
        <f t="shared" si="229"/>
        <v>0</v>
      </c>
      <c r="AI664" s="31">
        <f t="shared" si="230"/>
        <v>0</v>
      </c>
      <c r="AJ664" s="31">
        <f t="shared" si="231"/>
        <v>0</v>
      </c>
      <c r="AK664" s="31">
        <f t="shared" si="232"/>
        <v>0</v>
      </c>
      <c r="AL664" s="31">
        <f t="shared" si="233"/>
        <v>0</v>
      </c>
      <c r="AM664" s="13">
        <f t="shared" si="234"/>
        <v>0</v>
      </c>
      <c r="AN664" s="13">
        <f t="shared" si="235"/>
        <v>0</v>
      </c>
      <c r="AO664" s="15">
        <f t="shared" si="236"/>
        <v>0</v>
      </c>
      <c r="AP664" s="15">
        <f t="shared" si="237"/>
        <v>0</v>
      </c>
      <c r="AQ664" s="15">
        <f t="shared" si="238"/>
        <v>0</v>
      </c>
      <c r="AR664" s="15">
        <f t="shared" si="239"/>
        <v>0</v>
      </c>
      <c r="AS664" s="15">
        <f t="shared" si="240"/>
        <v>0</v>
      </c>
      <c r="AT664" s="22">
        <f t="shared" si="241"/>
        <v>0</v>
      </c>
      <c r="AU664" s="22">
        <f t="shared" si="242"/>
        <v>0</v>
      </c>
    </row>
    <row r="665" spans="1:47" x14ac:dyDescent="0.25">
      <c r="A665" t="s">
        <v>1562</v>
      </c>
      <c r="B665" s="35">
        <v>2</v>
      </c>
      <c r="H665" s="35">
        <v>2</v>
      </c>
      <c r="X665" s="24">
        <v>2</v>
      </c>
      <c r="Z665" s="33">
        <f t="shared" si="221"/>
        <v>1</v>
      </c>
      <c r="AA665" s="33">
        <f t="shared" si="222"/>
        <v>0</v>
      </c>
      <c r="AB665" s="33">
        <f t="shared" si="223"/>
        <v>0</v>
      </c>
      <c r="AC665" s="33">
        <f t="shared" si="224"/>
        <v>0</v>
      </c>
      <c r="AD665" s="33">
        <f t="shared" si="225"/>
        <v>0</v>
      </c>
      <c r="AE665" s="33">
        <f t="shared" si="226"/>
        <v>0</v>
      </c>
      <c r="AF665" s="33">
        <f t="shared" si="227"/>
        <v>1</v>
      </c>
      <c r="AG665" s="31">
        <f t="shared" si="228"/>
        <v>0</v>
      </c>
      <c r="AH665" s="31">
        <f t="shared" si="229"/>
        <v>0</v>
      </c>
      <c r="AI665" s="31">
        <f t="shared" si="230"/>
        <v>0</v>
      </c>
      <c r="AJ665" s="31">
        <f t="shared" si="231"/>
        <v>0</v>
      </c>
      <c r="AK665" s="31">
        <f t="shared" si="232"/>
        <v>0</v>
      </c>
      <c r="AL665" s="31">
        <f t="shared" si="233"/>
        <v>0</v>
      </c>
      <c r="AM665" s="13">
        <f t="shared" si="234"/>
        <v>0</v>
      </c>
      <c r="AN665" s="13">
        <f t="shared" si="235"/>
        <v>0</v>
      </c>
      <c r="AO665" s="15">
        <f t="shared" si="236"/>
        <v>0</v>
      </c>
      <c r="AP665" s="15">
        <f t="shared" si="237"/>
        <v>0</v>
      </c>
      <c r="AQ665" s="15">
        <f t="shared" si="238"/>
        <v>0</v>
      </c>
      <c r="AR665" s="15">
        <f t="shared" si="239"/>
        <v>0</v>
      </c>
      <c r="AS665" s="15">
        <f t="shared" si="240"/>
        <v>0</v>
      </c>
      <c r="AT665" s="22">
        <f t="shared" si="241"/>
        <v>0</v>
      </c>
      <c r="AU665" s="22">
        <f t="shared" si="242"/>
        <v>0</v>
      </c>
    </row>
    <row r="666" spans="1:47" x14ac:dyDescent="0.25">
      <c r="A666" t="s">
        <v>1563</v>
      </c>
      <c r="B666" s="35">
        <v>2</v>
      </c>
      <c r="H666" s="35">
        <v>2</v>
      </c>
      <c r="Q666" s="15">
        <v>2</v>
      </c>
      <c r="U666" s="15">
        <v>2</v>
      </c>
      <c r="X666" s="24">
        <v>4</v>
      </c>
      <c r="Z666" s="33">
        <f t="shared" si="221"/>
        <v>1</v>
      </c>
      <c r="AA666" s="33">
        <f t="shared" si="222"/>
        <v>0</v>
      </c>
      <c r="AB666" s="33">
        <f t="shared" si="223"/>
        <v>0</v>
      </c>
      <c r="AC666" s="33">
        <f t="shared" si="224"/>
        <v>0</v>
      </c>
      <c r="AD666" s="33">
        <f t="shared" si="225"/>
        <v>0</v>
      </c>
      <c r="AE666" s="33">
        <f t="shared" si="226"/>
        <v>0</v>
      </c>
      <c r="AF666" s="33">
        <f t="shared" si="227"/>
        <v>1</v>
      </c>
      <c r="AG666" s="31">
        <f t="shared" si="228"/>
        <v>0</v>
      </c>
      <c r="AH666" s="31">
        <f t="shared" si="229"/>
        <v>0</v>
      </c>
      <c r="AI666" s="31">
        <f t="shared" si="230"/>
        <v>0</v>
      </c>
      <c r="AJ666" s="31">
        <f t="shared" si="231"/>
        <v>0</v>
      </c>
      <c r="AK666" s="31">
        <f t="shared" si="232"/>
        <v>0</v>
      </c>
      <c r="AL666" s="31">
        <f t="shared" si="233"/>
        <v>0</v>
      </c>
      <c r="AM666" s="13">
        <f t="shared" si="234"/>
        <v>0</v>
      </c>
      <c r="AN666" s="13">
        <f t="shared" si="235"/>
        <v>0</v>
      </c>
      <c r="AO666" s="15">
        <f t="shared" si="236"/>
        <v>1</v>
      </c>
      <c r="AP666" s="15">
        <f t="shared" si="237"/>
        <v>0</v>
      </c>
      <c r="AQ666" s="15">
        <f t="shared" si="238"/>
        <v>0</v>
      </c>
      <c r="AR666" s="15">
        <f t="shared" si="239"/>
        <v>0</v>
      </c>
      <c r="AS666" s="15">
        <f t="shared" si="240"/>
        <v>1</v>
      </c>
      <c r="AT666" s="22">
        <f t="shared" si="241"/>
        <v>0</v>
      </c>
      <c r="AU666" s="22">
        <f t="shared" si="242"/>
        <v>0</v>
      </c>
    </row>
    <row r="667" spans="1:47" x14ac:dyDescent="0.25">
      <c r="A667" t="s">
        <v>1564</v>
      </c>
      <c r="E667" s="35">
        <v>2</v>
      </c>
      <c r="H667" s="35">
        <v>2</v>
      </c>
      <c r="X667" s="24">
        <v>2</v>
      </c>
      <c r="Z667" s="33">
        <f t="shared" si="221"/>
        <v>0</v>
      </c>
      <c r="AA667" s="33">
        <f t="shared" si="222"/>
        <v>0</v>
      </c>
      <c r="AB667" s="33">
        <f t="shared" si="223"/>
        <v>0</v>
      </c>
      <c r="AC667" s="33">
        <f t="shared" si="224"/>
        <v>1</v>
      </c>
      <c r="AD667" s="33">
        <f t="shared" si="225"/>
        <v>0</v>
      </c>
      <c r="AE667" s="33">
        <f t="shared" si="226"/>
        <v>0</v>
      </c>
      <c r="AF667" s="33">
        <f t="shared" si="227"/>
        <v>1</v>
      </c>
      <c r="AG667" s="31">
        <f t="shared" si="228"/>
        <v>0</v>
      </c>
      <c r="AH667" s="31">
        <f t="shared" si="229"/>
        <v>0</v>
      </c>
      <c r="AI667" s="31">
        <f t="shared" si="230"/>
        <v>0</v>
      </c>
      <c r="AJ667" s="31">
        <f t="shared" si="231"/>
        <v>0</v>
      </c>
      <c r="AK667" s="31">
        <f t="shared" si="232"/>
        <v>0</v>
      </c>
      <c r="AL667" s="31">
        <f t="shared" si="233"/>
        <v>0</v>
      </c>
      <c r="AM667" s="13">
        <f t="shared" si="234"/>
        <v>0</v>
      </c>
      <c r="AN667" s="13">
        <f t="shared" si="235"/>
        <v>0</v>
      </c>
      <c r="AO667" s="15">
        <f t="shared" si="236"/>
        <v>0</v>
      </c>
      <c r="AP667" s="15">
        <f t="shared" si="237"/>
        <v>0</v>
      </c>
      <c r="AQ667" s="15">
        <f t="shared" si="238"/>
        <v>0</v>
      </c>
      <c r="AR667" s="15">
        <f t="shared" si="239"/>
        <v>0</v>
      </c>
      <c r="AS667" s="15">
        <f t="shared" si="240"/>
        <v>0</v>
      </c>
      <c r="AT667" s="22">
        <f t="shared" si="241"/>
        <v>0</v>
      </c>
      <c r="AU667" s="22">
        <f t="shared" si="242"/>
        <v>0</v>
      </c>
    </row>
    <row r="668" spans="1:47" x14ac:dyDescent="0.25">
      <c r="A668" t="s">
        <v>1567</v>
      </c>
      <c r="B668" s="35">
        <v>2</v>
      </c>
      <c r="H668" s="35">
        <v>2</v>
      </c>
      <c r="Q668" s="15">
        <v>2</v>
      </c>
      <c r="U668" s="15">
        <v>2</v>
      </c>
      <c r="X668" s="24">
        <v>4</v>
      </c>
      <c r="Z668" s="33">
        <f t="shared" si="221"/>
        <v>1</v>
      </c>
      <c r="AA668" s="33">
        <f t="shared" si="222"/>
        <v>0</v>
      </c>
      <c r="AB668" s="33">
        <f t="shared" si="223"/>
        <v>0</v>
      </c>
      <c r="AC668" s="33">
        <f t="shared" si="224"/>
        <v>0</v>
      </c>
      <c r="AD668" s="33">
        <f t="shared" si="225"/>
        <v>0</v>
      </c>
      <c r="AE668" s="33">
        <f t="shared" si="226"/>
        <v>0</v>
      </c>
      <c r="AF668" s="33">
        <f t="shared" si="227"/>
        <v>1</v>
      </c>
      <c r="AG668" s="31">
        <f t="shared" si="228"/>
        <v>0</v>
      </c>
      <c r="AH668" s="31">
        <f t="shared" si="229"/>
        <v>0</v>
      </c>
      <c r="AI668" s="31">
        <f t="shared" si="230"/>
        <v>0</v>
      </c>
      <c r="AJ668" s="31">
        <f t="shared" si="231"/>
        <v>0</v>
      </c>
      <c r="AK668" s="31">
        <f t="shared" si="232"/>
        <v>0</v>
      </c>
      <c r="AL668" s="31">
        <f t="shared" si="233"/>
        <v>0</v>
      </c>
      <c r="AM668" s="13">
        <f t="shared" si="234"/>
        <v>0</v>
      </c>
      <c r="AN668" s="13">
        <f t="shared" si="235"/>
        <v>0</v>
      </c>
      <c r="AO668" s="15">
        <f t="shared" si="236"/>
        <v>1</v>
      </c>
      <c r="AP668" s="15">
        <f t="shared" si="237"/>
        <v>0</v>
      </c>
      <c r="AQ668" s="15">
        <f t="shared" si="238"/>
        <v>0</v>
      </c>
      <c r="AR668" s="15">
        <f t="shared" si="239"/>
        <v>0</v>
      </c>
      <c r="AS668" s="15">
        <f t="shared" si="240"/>
        <v>1</v>
      </c>
      <c r="AT668" s="22">
        <f t="shared" si="241"/>
        <v>0</v>
      </c>
      <c r="AU668" s="22">
        <f t="shared" si="242"/>
        <v>0</v>
      </c>
    </row>
    <row r="669" spans="1:47" x14ac:dyDescent="0.25">
      <c r="A669" t="s">
        <v>1568</v>
      </c>
      <c r="B669" s="35">
        <v>2</v>
      </c>
      <c r="H669" s="35">
        <v>2</v>
      </c>
      <c r="X669" s="24">
        <v>2</v>
      </c>
      <c r="Z669" s="33">
        <f t="shared" si="221"/>
        <v>1</v>
      </c>
      <c r="AA669" s="33">
        <f t="shared" si="222"/>
        <v>0</v>
      </c>
      <c r="AB669" s="33">
        <f t="shared" si="223"/>
        <v>0</v>
      </c>
      <c r="AC669" s="33">
        <f t="shared" si="224"/>
        <v>0</v>
      </c>
      <c r="AD669" s="33">
        <f t="shared" si="225"/>
        <v>0</v>
      </c>
      <c r="AE669" s="33">
        <f t="shared" si="226"/>
        <v>0</v>
      </c>
      <c r="AF669" s="33">
        <f t="shared" si="227"/>
        <v>1</v>
      </c>
      <c r="AG669" s="31">
        <f t="shared" si="228"/>
        <v>0</v>
      </c>
      <c r="AH669" s="31">
        <f t="shared" si="229"/>
        <v>0</v>
      </c>
      <c r="AI669" s="31">
        <f t="shared" si="230"/>
        <v>0</v>
      </c>
      <c r="AJ669" s="31">
        <f t="shared" si="231"/>
        <v>0</v>
      </c>
      <c r="AK669" s="31">
        <f t="shared" si="232"/>
        <v>0</v>
      </c>
      <c r="AL669" s="31">
        <f t="shared" si="233"/>
        <v>0</v>
      </c>
      <c r="AM669" s="13">
        <f t="shared" si="234"/>
        <v>0</v>
      </c>
      <c r="AN669" s="13">
        <f t="shared" si="235"/>
        <v>0</v>
      </c>
      <c r="AO669" s="15">
        <f t="shared" si="236"/>
        <v>0</v>
      </c>
      <c r="AP669" s="15">
        <f t="shared" si="237"/>
        <v>0</v>
      </c>
      <c r="AQ669" s="15">
        <f t="shared" si="238"/>
        <v>0</v>
      </c>
      <c r="AR669" s="15">
        <f t="shared" si="239"/>
        <v>0</v>
      </c>
      <c r="AS669" s="15">
        <f t="shared" si="240"/>
        <v>0</v>
      </c>
      <c r="AT669" s="22">
        <f t="shared" si="241"/>
        <v>0</v>
      </c>
      <c r="AU669" s="22">
        <f t="shared" si="242"/>
        <v>0</v>
      </c>
    </row>
    <row r="670" spans="1:47" x14ac:dyDescent="0.25">
      <c r="A670" t="s">
        <v>1569</v>
      </c>
      <c r="B670" s="35">
        <v>2</v>
      </c>
      <c r="H670" s="35">
        <v>2</v>
      </c>
      <c r="X670" s="24">
        <v>2</v>
      </c>
      <c r="Z670" s="33">
        <f t="shared" ref="Z670:Z733" si="243">IF(ISBLANK(B670),0,1)</f>
        <v>1</v>
      </c>
      <c r="AA670" s="33">
        <f t="shared" ref="AA670:AA733" si="244">IF(ISBLANK(C670),0,1)</f>
        <v>0</v>
      </c>
      <c r="AB670" s="33">
        <f t="shared" ref="AB670:AB733" si="245">IF(ISBLANK(D670),0,1)</f>
        <v>0</v>
      </c>
      <c r="AC670" s="33">
        <f t="shared" ref="AC670:AC733" si="246">IF(ISBLANK(E670),0,1)</f>
        <v>0</v>
      </c>
      <c r="AD670" s="33">
        <f t="shared" ref="AD670:AD733" si="247">IF(ISBLANK(F670),0,1)</f>
        <v>0</v>
      </c>
      <c r="AE670" s="33">
        <f t="shared" ref="AE670:AE733" si="248">IF(ISBLANK(G670),0,1)</f>
        <v>0</v>
      </c>
      <c r="AF670" s="33">
        <f t="shared" ref="AF670:AF733" si="249">IF(ISBLANK(H670),0,1)</f>
        <v>1</v>
      </c>
      <c r="AG670" s="31">
        <f t="shared" ref="AG670:AG733" si="250">IF(ISBLANK(I670),0,1)</f>
        <v>0</v>
      </c>
      <c r="AH670" s="31">
        <f t="shared" ref="AH670:AH733" si="251">IF(ISBLANK(J670),0,1)</f>
        <v>0</v>
      </c>
      <c r="AI670" s="31">
        <f t="shared" ref="AI670:AI733" si="252">IF(ISBLANK(K670),0,1)</f>
        <v>0</v>
      </c>
      <c r="AJ670" s="31">
        <f t="shared" ref="AJ670:AJ733" si="253">IF(ISBLANK(L670),0,1)</f>
        <v>0</v>
      </c>
      <c r="AK670" s="31">
        <f t="shared" ref="AK670:AK733" si="254">IF(ISBLANK(M670),0,1)</f>
        <v>0</v>
      </c>
      <c r="AL670" s="31">
        <f t="shared" ref="AL670:AL733" si="255">IF(ISBLANK(N670),0,1)</f>
        <v>0</v>
      </c>
      <c r="AM670" s="13">
        <f t="shared" ref="AM670:AM733" si="256">IF(ISBLANK(O670),0,1)</f>
        <v>0</v>
      </c>
      <c r="AN670" s="13">
        <f t="shared" ref="AN670:AN733" si="257">IF(ISBLANK(P670),0,1)</f>
        <v>0</v>
      </c>
      <c r="AO670" s="15">
        <f t="shared" ref="AO670:AO733" si="258">IF(ISBLANK(Q670),0,1)</f>
        <v>0</v>
      </c>
      <c r="AP670" s="15">
        <f t="shared" ref="AP670:AP733" si="259">IF(ISBLANK(R670),0,1)</f>
        <v>0</v>
      </c>
      <c r="AQ670" s="15">
        <f t="shared" ref="AQ670:AQ733" si="260">IF(ISBLANK(S670),0,1)</f>
        <v>0</v>
      </c>
      <c r="AR670" s="15">
        <f t="shared" ref="AR670:AR733" si="261">IF(ISBLANK(T670),0,1)</f>
        <v>0</v>
      </c>
      <c r="AS670" s="15">
        <f t="shared" ref="AS670:AS733" si="262">IF(ISBLANK(U670),0,1)</f>
        <v>0</v>
      </c>
      <c r="AT670" s="22">
        <f t="shared" ref="AT670:AT733" si="263">IF(ISBLANK(V670),0,1)</f>
        <v>0</v>
      </c>
      <c r="AU670" s="22">
        <f t="shared" ref="AU670:AU733" si="264">IF(ISBLANK(W670),0,1)</f>
        <v>0</v>
      </c>
    </row>
    <row r="671" spans="1:47" x14ac:dyDescent="0.25">
      <c r="A671" t="s">
        <v>1571</v>
      </c>
      <c r="B671" s="35">
        <v>3</v>
      </c>
      <c r="H671" s="35">
        <v>3</v>
      </c>
      <c r="Q671" s="15">
        <v>3</v>
      </c>
      <c r="U671" s="15">
        <v>3</v>
      </c>
      <c r="X671" s="24">
        <v>6</v>
      </c>
      <c r="Z671" s="33">
        <f t="shared" si="243"/>
        <v>1</v>
      </c>
      <c r="AA671" s="33">
        <f t="shared" si="244"/>
        <v>0</v>
      </c>
      <c r="AB671" s="33">
        <f t="shared" si="245"/>
        <v>0</v>
      </c>
      <c r="AC671" s="33">
        <f t="shared" si="246"/>
        <v>0</v>
      </c>
      <c r="AD671" s="33">
        <f t="shared" si="247"/>
        <v>0</v>
      </c>
      <c r="AE671" s="33">
        <f t="shared" si="248"/>
        <v>0</v>
      </c>
      <c r="AF671" s="33">
        <f t="shared" si="249"/>
        <v>1</v>
      </c>
      <c r="AG671" s="31">
        <f t="shared" si="250"/>
        <v>0</v>
      </c>
      <c r="AH671" s="31">
        <f t="shared" si="251"/>
        <v>0</v>
      </c>
      <c r="AI671" s="31">
        <f t="shared" si="252"/>
        <v>0</v>
      </c>
      <c r="AJ671" s="31">
        <f t="shared" si="253"/>
        <v>0</v>
      </c>
      <c r="AK671" s="31">
        <f t="shared" si="254"/>
        <v>0</v>
      </c>
      <c r="AL671" s="31">
        <f t="shared" si="255"/>
        <v>0</v>
      </c>
      <c r="AM671" s="13">
        <f t="shared" si="256"/>
        <v>0</v>
      </c>
      <c r="AN671" s="13">
        <f t="shared" si="257"/>
        <v>0</v>
      </c>
      <c r="AO671" s="15">
        <f t="shared" si="258"/>
        <v>1</v>
      </c>
      <c r="AP671" s="15">
        <f t="shared" si="259"/>
        <v>0</v>
      </c>
      <c r="AQ671" s="15">
        <f t="shared" si="260"/>
        <v>0</v>
      </c>
      <c r="AR671" s="15">
        <f t="shared" si="261"/>
        <v>0</v>
      </c>
      <c r="AS671" s="15">
        <f t="shared" si="262"/>
        <v>1</v>
      </c>
      <c r="AT671" s="22">
        <f t="shared" si="263"/>
        <v>0</v>
      </c>
      <c r="AU671" s="22">
        <f t="shared" si="264"/>
        <v>0</v>
      </c>
    </row>
    <row r="672" spans="1:47" x14ac:dyDescent="0.25">
      <c r="A672" t="s">
        <v>1573</v>
      </c>
      <c r="E672" s="35">
        <v>2</v>
      </c>
      <c r="H672" s="35">
        <v>2</v>
      </c>
      <c r="X672" s="24">
        <v>2</v>
      </c>
      <c r="Z672" s="33">
        <f t="shared" si="243"/>
        <v>0</v>
      </c>
      <c r="AA672" s="33">
        <f t="shared" si="244"/>
        <v>0</v>
      </c>
      <c r="AB672" s="33">
        <f t="shared" si="245"/>
        <v>0</v>
      </c>
      <c r="AC672" s="33">
        <f t="shared" si="246"/>
        <v>1</v>
      </c>
      <c r="AD672" s="33">
        <f t="shared" si="247"/>
        <v>0</v>
      </c>
      <c r="AE672" s="33">
        <f t="shared" si="248"/>
        <v>0</v>
      </c>
      <c r="AF672" s="33">
        <f t="shared" si="249"/>
        <v>1</v>
      </c>
      <c r="AG672" s="31">
        <f t="shared" si="250"/>
        <v>0</v>
      </c>
      <c r="AH672" s="31">
        <f t="shared" si="251"/>
        <v>0</v>
      </c>
      <c r="AI672" s="31">
        <f t="shared" si="252"/>
        <v>0</v>
      </c>
      <c r="AJ672" s="31">
        <f t="shared" si="253"/>
        <v>0</v>
      </c>
      <c r="AK672" s="31">
        <f t="shared" si="254"/>
        <v>0</v>
      </c>
      <c r="AL672" s="31">
        <f t="shared" si="255"/>
        <v>0</v>
      </c>
      <c r="AM672" s="13">
        <f t="shared" si="256"/>
        <v>0</v>
      </c>
      <c r="AN672" s="13">
        <f t="shared" si="257"/>
        <v>0</v>
      </c>
      <c r="AO672" s="15">
        <f t="shared" si="258"/>
        <v>0</v>
      </c>
      <c r="AP672" s="15">
        <f t="shared" si="259"/>
        <v>0</v>
      </c>
      <c r="AQ672" s="15">
        <f t="shared" si="260"/>
        <v>0</v>
      </c>
      <c r="AR672" s="15">
        <f t="shared" si="261"/>
        <v>0</v>
      </c>
      <c r="AS672" s="15">
        <f t="shared" si="262"/>
        <v>0</v>
      </c>
      <c r="AT672" s="22">
        <f t="shared" si="263"/>
        <v>0</v>
      </c>
      <c r="AU672" s="22">
        <f t="shared" si="264"/>
        <v>0</v>
      </c>
    </row>
    <row r="673" spans="1:47" x14ac:dyDescent="0.25">
      <c r="A673" t="s">
        <v>1574</v>
      </c>
      <c r="V673" s="22">
        <v>1</v>
      </c>
      <c r="W673" s="22">
        <v>1</v>
      </c>
      <c r="X673" s="24">
        <v>1</v>
      </c>
      <c r="Z673" s="33">
        <f t="shared" si="243"/>
        <v>0</v>
      </c>
      <c r="AA673" s="33">
        <f t="shared" si="244"/>
        <v>0</v>
      </c>
      <c r="AB673" s="33">
        <f t="shared" si="245"/>
        <v>0</v>
      </c>
      <c r="AC673" s="33">
        <f t="shared" si="246"/>
        <v>0</v>
      </c>
      <c r="AD673" s="33">
        <f t="shared" si="247"/>
        <v>0</v>
      </c>
      <c r="AE673" s="33">
        <f t="shared" si="248"/>
        <v>0</v>
      </c>
      <c r="AF673" s="33">
        <f t="shared" si="249"/>
        <v>0</v>
      </c>
      <c r="AG673" s="31">
        <f t="shared" si="250"/>
        <v>0</v>
      </c>
      <c r="AH673" s="31">
        <f t="shared" si="251"/>
        <v>0</v>
      </c>
      <c r="AI673" s="31">
        <f t="shared" si="252"/>
        <v>0</v>
      </c>
      <c r="AJ673" s="31">
        <f t="shared" si="253"/>
        <v>0</v>
      </c>
      <c r="AK673" s="31">
        <f t="shared" si="254"/>
        <v>0</v>
      </c>
      <c r="AL673" s="31">
        <f t="shared" si="255"/>
        <v>0</v>
      </c>
      <c r="AM673" s="13">
        <f t="shared" si="256"/>
        <v>0</v>
      </c>
      <c r="AN673" s="13">
        <f t="shared" si="257"/>
        <v>0</v>
      </c>
      <c r="AO673" s="15">
        <f t="shared" si="258"/>
        <v>0</v>
      </c>
      <c r="AP673" s="15">
        <f t="shared" si="259"/>
        <v>0</v>
      </c>
      <c r="AQ673" s="15">
        <f t="shared" si="260"/>
        <v>0</v>
      </c>
      <c r="AR673" s="15">
        <f t="shared" si="261"/>
        <v>0</v>
      </c>
      <c r="AS673" s="15">
        <f t="shared" si="262"/>
        <v>0</v>
      </c>
      <c r="AT673" s="22">
        <f t="shared" si="263"/>
        <v>1</v>
      </c>
      <c r="AU673" s="22">
        <f t="shared" si="264"/>
        <v>1</v>
      </c>
    </row>
    <row r="674" spans="1:47" x14ac:dyDescent="0.25">
      <c r="A674" t="s">
        <v>1577</v>
      </c>
      <c r="B674" s="35">
        <v>3</v>
      </c>
      <c r="H674" s="35">
        <v>3</v>
      </c>
      <c r="X674" s="24">
        <v>3</v>
      </c>
      <c r="Z674" s="33">
        <f t="shared" si="243"/>
        <v>1</v>
      </c>
      <c r="AA674" s="33">
        <f t="shared" si="244"/>
        <v>0</v>
      </c>
      <c r="AB674" s="33">
        <f t="shared" si="245"/>
        <v>0</v>
      </c>
      <c r="AC674" s="33">
        <f t="shared" si="246"/>
        <v>0</v>
      </c>
      <c r="AD674" s="33">
        <f t="shared" si="247"/>
        <v>0</v>
      </c>
      <c r="AE674" s="33">
        <f t="shared" si="248"/>
        <v>0</v>
      </c>
      <c r="AF674" s="33">
        <f t="shared" si="249"/>
        <v>1</v>
      </c>
      <c r="AG674" s="31">
        <f t="shared" si="250"/>
        <v>0</v>
      </c>
      <c r="AH674" s="31">
        <f t="shared" si="251"/>
        <v>0</v>
      </c>
      <c r="AI674" s="31">
        <f t="shared" si="252"/>
        <v>0</v>
      </c>
      <c r="AJ674" s="31">
        <f t="shared" si="253"/>
        <v>0</v>
      </c>
      <c r="AK674" s="31">
        <f t="shared" si="254"/>
        <v>0</v>
      </c>
      <c r="AL674" s="31">
        <f t="shared" si="255"/>
        <v>0</v>
      </c>
      <c r="AM674" s="13">
        <f t="shared" si="256"/>
        <v>0</v>
      </c>
      <c r="AN674" s="13">
        <f t="shared" si="257"/>
        <v>0</v>
      </c>
      <c r="AO674" s="15">
        <f t="shared" si="258"/>
        <v>0</v>
      </c>
      <c r="AP674" s="15">
        <f t="shared" si="259"/>
        <v>0</v>
      </c>
      <c r="AQ674" s="15">
        <f t="shared" si="260"/>
        <v>0</v>
      </c>
      <c r="AR674" s="15">
        <f t="shared" si="261"/>
        <v>0</v>
      </c>
      <c r="AS674" s="15">
        <f t="shared" si="262"/>
        <v>0</v>
      </c>
      <c r="AT674" s="22">
        <f t="shared" si="263"/>
        <v>0</v>
      </c>
      <c r="AU674" s="22">
        <f t="shared" si="264"/>
        <v>0</v>
      </c>
    </row>
    <row r="675" spans="1:47" x14ac:dyDescent="0.25">
      <c r="A675" t="s">
        <v>1580</v>
      </c>
      <c r="Q675" s="15">
        <v>1</v>
      </c>
      <c r="U675" s="15">
        <v>1</v>
      </c>
      <c r="X675" s="24">
        <v>1</v>
      </c>
      <c r="Z675" s="33">
        <f t="shared" si="243"/>
        <v>0</v>
      </c>
      <c r="AA675" s="33">
        <f t="shared" si="244"/>
        <v>0</v>
      </c>
      <c r="AB675" s="33">
        <f t="shared" si="245"/>
        <v>0</v>
      </c>
      <c r="AC675" s="33">
        <f t="shared" si="246"/>
        <v>0</v>
      </c>
      <c r="AD675" s="33">
        <f t="shared" si="247"/>
        <v>0</v>
      </c>
      <c r="AE675" s="33">
        <f t="shared" si="248"/>
        <v>0</v>
      </c>
      <c r="AF675" s="33">
        <f t="shared" si="249"/>
        <v>0</v>
      </c>
      <c r="AG675" s="31">
        <f t="shared" si="250"/>
        <v>0</v>
      </c>
      <c r="AH675" s="31">
        <f t="shared" si="251"/>
        <v>0</v>
      </c>
      <c r="AI675" s="31">
        <f t="shared" si="252"/>
        <v>0</v>
      </c>
      <c r="AJ675" s="31">
        <f t="shared" si="253"/>
        <v>0</v>
      </c>
      <c r="AK675" s="31">
        <f t="shared" si="254"/>
        <v>0</v>
      </c>
      <c r="AL675" s="31">
        <f t="shared" si="255"/>
        <v>0</v>
      </c>
      <c r="AM675" s="13">
        <f t="shared" si="256"/>
        <v>0</v>
      </c>
      <c r="AN675" s="13">
        <f t="shared" si="257"/>
        <v>0</v>
      </c>
      <c r="AO675" s="15">
        <f t="shared" si="258"/>
        <v>1</v>
      </c>
      <c r="AP675" s="15">
        <f t="shared" si="259"/>
        <v>0</v>
      </c>
      <c r="AQ675" s="15">
        <f t="shared" si="260"/>
        <v>0</v>
      </c>
      <c r="AR675" s="15">
        <f t="shared" si="261"/>
        <v>0</v>
      </c>
      <c r="AS675" s="15">
        <f t="shared" si="262"/>
        <v>1</v>
      </c>
      <c r="AT675" s="22">
        <f t="shared" si="263"/>
        <v>0</v>
      </c>
      <c r="AU675" s="22">
        <f t="shared" si="264"/>
        <v>0</v>
      </c>
    </row>
    <row r="676" spans="1:47" x14ac:dyDescent="0.25">
      <c r="A676" t="s">
        <v>1581</v>
      </c>
      <c r="B676" s="35">
        <v>1</v>
      </c>
      <c r="H676" s="35">
        <v>1</v>
      </c>
      <c r="X676" s="24">
        <v>1</v>
      </c>
      <c r="Z676" s="33">
        <f t="shared" si="243"/>
        <v>1</v>
      </c>
      <c r="AA676" s="33">
        <f t="shared" si="244"/>
        <v>0</v>
      </c>
      <c r="AB676" s="33">
        <f t="shared" si="245"/>
        <v>0</v>
      </c>
      <c r="AC676" s="33">
        <f t="shared" si="246"/>
        <v>0</v>
      </c>
      <c r="AD676" s="33">
        <f t="shared" si="247"/>
        <v>0</v>
      </c>
      <c r="AE676" s="33">
        <f t="shared" si="248"/>
        <v>0</v>
      </c>
      <c r="AF676" s="33">
        <f t="shared" si="249"/>
        <v>1</v>
      </c>
      <c r="AG676" s="31">
        <f t="shared" si="250"/>
        <v>0</v>
      </c>
      <c r="AH676" s="31">
        <f t="shared" si="251"/>
        <v>0</v>
      </c>
      <c r="AI676" s="31">
        <f t="shared" si="252"/>
        <v>0</v>
      </c>
      <c r="AJ676" s="31">
        <f t="shared" si="253"/>
        <v>0</v>
      </c>
      <c r="AK676" s="31">
        <f t="shared" si="254"/>
        <v>0</v>
      </c>
      <c r="AL676" s="31">
        <f t="shared" si="255"/>
        <v>0</v>
      </c>
      <c r="AM676" s="13">
        <f t="shared" si="256"/>
        <v>0</v>
      </c>
      <c r="AN676" s="13">
        <f t="shared" si="257"/>
        <v>0</v>
      </c>
      <c r="AO676" s="15">
        <f t="shared" si="258"/>
        <v>0</v>
      </c>
      <c r="AP676" s="15">
        <f t="shared" si="259"/>
        <v>0</v>
      </c>
      <c r="AQ676" s="15">
        <f t="shared" si="260"/>
        <v>0</v>
      </c>
      <c r="AR676" s="15">
        <f t="shared" si="261"/>
        <v>0</v>
      </c>
      <c r="AS676" s="15">
        <f t="shared" si="262"/>
        <v>0</v>
      </c>
      <c r="AT676" s="22">
        <f t="shared" si="263"/>
        <v>0</v>
      </c>
      <c r="AU676" s="22">
        <f t="shared" si="264"/>
        <v>0</v>
      </c>
    </row>
    <row r="677" spans="1:47" x14ac:dyDescent="0.25">
      <c r="A677" t="s">
        <v>1582</v>
      </c>
      <c r="B677" s="35">
        <v>1</v>
      </c>
      <c r="H677" s="35">
        <v>1</v>
      </c>
      <c r="X677" s="24">
        <v>1</v>
      </c>
      <c r="Z677" s="33">
        <f t="shared" si="243"/>
        <v>1</v>
      </c>
      <c r="AA677" s="33">
        <f t="shared" si="244"/>
        <v>0</v>
      </c>
      <c r="AB677" s="33">
        <f t="shared" si="245"/>
        <v>0</v>
      </c>
      <c r="AC677" s="33">
        <f t="shared" si="246"/>
        <v>0</v>
      </c>
      <c r="AD677" s="33">
        <f t="shared" si="247"/>
        <v>0</v>
      </c>
      <c r="AE677" s="33">
        <f t="shared" si="248"/>
        <v>0</v>
      </c>
      <c r="AF677" s="33">
        <f t="shared" si="249"/>
        <v>1</v>
      </c>
      <c r="AG677" s="31">
        <f t="shared" si="250"/>
        <v>0</v>
      </c>
      <c r="AH677" s="31">
        <f t="shared" si="251"/>
        <v>0</v>
      </c>
      <c r="AI677" s="31">
        <f t="shared" si="252"/>
        <v>0</v>
      </c>
      <c r="AJ677" s="31">
        <f t="shared" si="253"/>
        <v>0</v>
      </c>
      <c r="AK677" s="31">
        <f t="shared" si="254"/>
        <v>0</v>
      </c>
      <c r="AL677" s="31">
        <f t="shared" si="255"/>
        <v>0</v>
      </c>
      <c r="AM677" s="13">
        <f t="shared" si="256"/>
        <v>0</v>
      </c>
      <c r="AN677" s="13">
        <f t="shared" si="257"/>
        <v>0</v>
      </c>
      <c r="AO677" s="15">
        <f t="shared" si="258"/>
        <v>0</v>
      </c>
      <c r="AP677" s="15">
        <f t="shared" si="259"/>
        <v>0</v>
      </c>
      <c r="AQ677" s="15">
        <f t="shared" si="260"/>
        <v>0</v>
      </c>
      <c r="AR677" s="15">
        <f t="shared" si="261"/>
        <v>0</v>
      </c>
      <c r="AS677" s="15">
        <f t="shared" si="262"/>
        <v>0</v>
      </c>
      <c r="AT677" s="22">
        <f t="shared" si="263"/>
        <v>0</v>
      </c>
      <c r="AU677" s="22">
        <f t="shared" si="264"/>
        <v>0</v>
      </c>
    </row>
    <row r="678" spans="1:47" x14ac:dyDescent="0.25">
      <c r="A678" t="s">
        <v>1583</v>
      </c>
      <c r="B678" s="35">
        <v>2</v>
      </c>
      <c r="H678" s="35">
        <v>2</v>
      </c>
      <c r="Q678" s="15">
        <v>2</v>
      </c>
      <c r="U678" s="15">
        <v>2</v>
      </c>
      <c r="X678" s="24">
        <v>4</v>
      </c>
      <c r="Z678" s="33">
        <f t="shared" si="243"/>
        <v>1</v>
      </c>
      <c r="AA678" s="33">
        <f t="shared" si="244"/>
        <v>0</v>
      </c>
      <c r="AB678" s="33">
        <f t="shared" si="245"/>
        <v>0</v>
      </c>
      <c r="AC678" s="33">
        <f t="shared" si="246"/>
        <v>0</v>
      </c>
      <c r="AD678" s="33">
        <f t="shared" si="247"/>
        <v>0</v>
      </c>
      <c r="AE678" s="33">
        <f t="shared" si="248"/>
        <v>0</v>
      </c>
      <c r="AF678" s="33">
        <f t="shared" si="249"/>
        <v>1</v>
      </c>
      <c r="AG678" s="31">
        <f t="shared" si="250"/>
        <v>0</v>
      </c>
      <c r="AH678" s="31">
        <f t="shared" si="251"/>
        <v>0</v>
      </c>
      <c r="AI678" s="31">
        <f t="shared" si="252"/>
        <v>0</v>
      </c>
      <c r="AJ678" s="31">
        <f t="shared" si="253"/>
        <v>0</v>
      </c>
      <c r="AK678" s="31">
        <f t="shared" si="254"/>
        <v>0</v>
      </c>
      <c r="AL678" s="31">
        <f t="shared" si="255"/>
        <v>0</v>
      </c>
      <c r="AM678" s="13">
        <f t="shared" si="256"/>
        <v>0</v>
      </c>
      <c r="AN678" s="13">
        <f t="shared" si="257"/>
        <v>0</v>
      </c>
      <c r="AO678" s="15">
        <f t="shared" si="258"/>
        <v>1</v>
      </c>
      <c r="AP678" s="15">
        <f t="shared" si="259"/>
        <v>0</v>
      </c>
      <c r="AQ678" s="15">
        <f t="shared" si="260"/>
        <v>0</v>
      </c>
      <c r="AR678" s="15">
        <f t="shared" si="261"/>
        <v>0</v>
      </c>
      <c r="AS678" s="15">
        <f t="shared" si="262"/>
        <v>1</v>
      </c>
      <c r="AT678" s="22">
        <f t="shared" si="263"/>
        <v>0</v>
      </c>
      <c r="AU678" s="22">
        <f t="shared" si="264"/>
        <v>0</v>
      </c>
    </row>
    <row r="679" spans="1:47" x14ac:dyDescent="0.25">
      <c r="A679" t="s">
        <v>1584</v>
      </c>
      <c r="Q679" s="15">
        <v>2</v>
      </c>
      <c r="U679" s="15">
        <v>2</v>
      </c>
      <c r="X679" s="24">
        <v>2</v>
      </c>
      <c r="Z679" s="33">
        <f t="shared" si="243"/>
        <v>0</v>
      </c>
      <c r="AA679" s="33">
        <f t="shared" si="244"/>
        <v>0</v>
      </c>
      <c r="AB679" s="33">
        <f t="shared" si="245"/>
        <v>0</v>
      </c>
      <c r="AC679" s="33">
        <f t="shared" si="246"/>
        <v>0</v>
      </c>
      <c r="AD679" s="33">
        <f t="shared" si="247"/>
        <v>0</v>
      </c>
      <c r="AE679" s="33">
        <f t="shared" si="248"/>
        <v>0</v>
      </c>
      <c r="AF679" s="33">
        <f t="shared" si="249"/>
        <v>0</v>
      </c>
      <c r="AG679" s="31">
        <f t="shared" si="250"/>
        <v>0</v>
      </c>
      <c r="AH679" s="31">
        <f t="shared" si="251"/>
        <v>0</v>
      </c>
      <c r="AI679" s="31">
        <f t="shared" si="252"/>
        <v>0</v>
      </c>
      <c r="AJ679" s="31">
        <f t="shared" si="253"/>
        <v>0</v>
      </c>
      <c r="AK679" s="31">
        <f t="shared" si="254"/>
        <v>0</v>
      </c>
      <c r="AL679" s="31">
        <f t="shared" si="255"/>
        <v>0</v>
      </c>
      <c r="AM679" s="13">
        <f t="shared" si="256"/>
        <v>0</v>
      </c>
      <c r="AN679" s="13">
        <f t="shared" si="257"/>
        <v>0</v>
      </c>
      <c r="AO679" s="15">
        <f t="shared" si="258"/>
        <v>1</v>
      </c>
      <c r="AP679" s="15">
        <f t="shared" si="259"/>
        <v>0</v>
      </c>
      <c r="AQ679" s="15">
        <f t="shared" si="260"/>
        <v>0</v>
      </c>
      <c r="AR679" s="15">
        <f t="shared" si="261"/>
        <v>0</v>
      </c>
      <c r="AS679" s="15">
        <f t="shared" si="262"/>
        <v>1</v>
      </c>
      <c r="AT679" s="22">
        <f t="shared" si="263"/>
        <v>0</v>
      </c>
      <c r="AU679" s="22">
        <f t="shared" si="264"/>
        <v>0</v>
      </c>
    </row>
    <row r="680" spans="1:47" x14ac:dyDescent="0.25">
      <c r="A680" t="s">
        <v>1585</v>
      </c>
      <c r="B680" s="35">
        <v>3</v>
      </c>
      <c r="H680" s="35">
        <v>3</v>
      </c>
      <c r="Q680" s="15">
        <v>3</v>
      </c>
      <c r="U680" s="15">
        <v>3</v>
      </c>
      <c r="X680" s="24">
        <v>6</v>
      </c>
      <c r="Z680" s="33">
        <f t="shared" si="243"/>
        <v>1</v>
      </c>
      <c r="AA680" s="33">
        <f t="shared" si="244"/>
        <v>0</v>
      </c>
      <c r="AB680" s="33">
        <f t="shared" si="245"/>
        <v>0</v>
      </c>
      <c r="AC680" s="33">
        <f t="shared" si="246"/>
        <v>0</v>
      </c>
      <c r="AD680" s="33">
        <f t="shared" si="247"/>
        <v>0</v>
      </c>
      <c r="AE680" s="33">
        <f t="shared" si="248"/>
        <v>0</v>
      </c>
      <c r="AF680" s="33">
        <f t="shared" si="249"/>
        <v>1</v>
      </c>
      <c r="AG680" s="31">
        <f t="shared" si="250"/>
        <v>0</v>
      </c>
      <c r="AH680" s="31">
        <f t="shared" si="251"/>
        <v>0</v>
      </c>
      <c r="AI680" s="31">
        <f t="shared" si="252"/>
        <v>0</v>
      </c>
      <c r="AJ680" s="31">
        <f t="shared" si="253"/>
        <v>0</v>
      </c>
      <c r="AK680" s="31">
        <f t="shared" si="254"/>
        <v>0</v>
      </c>
      <c r="AL680" s="31">
        <f t="shared" si="255"/>
        <v>0</v>
      </c>
      <c r="AM680" s="13">
        <f t="shared" si="256"/>
        <v>0</v>
      </c>
      <c r="AN680" s="13">
        <f t="shared" si="257"/>
        <v>0</v>
      </c>
      <c r="AO680" s="15">
        <f t="shared" si="258"/>
        <v>1</v>
      </c>
      <c r="AP680" s="15">
        <f t="shared" si="259"/>
        <v>0</v>
      </c>
      <c r="AQ680" s="15">
        <f t="shared" si="260"/>
        <v>0</v>
      </c>
      <c r="AR680" s="15">
        <f t="shared" si="261"/>
        <v>0</v>
      </c>
      <c r="AS680" s="15">
        <f t="shared" si="262"/>
        <v>1</v>
      </c>
      <c r="AT680" s="22">
        <f t="shared" si="263"/>
        <v>0</v>
      </c>
      <c r="AU680" s="22">
        <f t="shared" si="264"/>
        <v>0</v>
      </c>
    </row>
    <row r="681" spans="1:47" x14ac:dyDescent="0.25">
      <c r="A681" t="s">
        <v>1586</v>
      </c>
      <c r="B681" s="35">
        <v>3</v>
      </c>
      <c r="H681" s="35">
        <v>3</v>
      </c>
      <c r="X681" s="24">
        <v>3</v>
      </c>
      <c r="Z681" s="33">
        <f t="shared" si="243"/>
        <v>1</v>
      </c>
      <c r="AA681" s="33">
        <f t="shared" si="244"/>
        <v>0</v>
      </c>
      <c r="AB681" s="33">
        <f t="shared" si="245"/>
        <v>0</v>
      </c>
      <c r="AC681" s="33">
        <f t="shared" si="246"/>
        <v>0</v>
      </c>
      <c r="AD681" s="33">
        <f t="shared" si="247"/>
        <v>0</v>
      </c>
      <c r="AE681" s="33">
        <f t="shared" si="248"/>
        <v>0</v>
      </c>
      <c r="AF681" s="33">
        <f t="shared" si="249"/>
        <v>1</v>
      </c>
      <c r="AG681" s="31">
        <f t="shared" si="250"/>
        <v>0</v>
      </c>
      <c r="AH681" s="31">
        <f t="shared" si="251"/>
        <v>0</v>
      </c>
      <c r="AI681" s="31">
        <f t="shared" si="252"/>
        <v>0</v>
      </c>
      <c r="AJ681" s="31">
        <f t="shared" si="253"/>
        <v>0</v>
      </c>
      <c r="AK681" s="31">
        <f t="shared" si="254"/>
        <v>0</v>
      </c>
      <c r="AL681" s="31">
        <f t="shared" si="255"/>
        <v>0</v>
      </c>
      <c r="AM681" s="13">
        <f t="shared" si="256"/>
        <v>0</v>
      </c>
      <c r="AN681" s="13">
        <f t="shared" si="257"/>
        <v>0</v>
      </c>
      <c r="AO681" s="15">
        <f t="shared" si="258"/>
        <v>0</v>
      </c>
      <c r="AP681" s="15">
        <f t="shared" si="259"/>
        <v>0</v>
      </c>
      <c r="AQ681" s="15">
        <f t="shared" si="260"/>
        <v>0</v>
      </c>
      <c r="AR681" s="15">
        <f t="shared" si="261"/>
        <v>0</v>
      </c>
      <c r="AS681" s="15">
        <f t="shared" si="262"/>
        <v>0</v>
      </c>
      <c r="AT681" s="22">
        <f t="shared" si="263"/>
        <v>0</v>
      </c>
      <c r="AU681" s="22">
        <f t="shared" si="264"/>
        <v>0</v>
      </c>
    </row>
    <row r="682" spans="1:47" x14ac:dyDescent="0.25">
      <c r="A682" t="s">
        <v>1587</v>
      </c>
      <c r="B682" s="35">
        <v>1</v>
      </c>
      <c r="H682" s="35">
        <v>1</v>
      </c>
      <c r="X682" s="24">
        <v>1</v>
      </c>
      <c r="Z682" s="33">
        <f t="shared" si="243"/>
        <v>1</v>
      </c>
      <c r="AA682" s="33">
        <f t="shared" si="244"/>
        <v>0</v>
      </c>
      <c r="AB682" s="33">
        <f t="shared" si="245"/>
        <v>0</v>
      </c>
      <c r="AC682" s="33">
        <f t="shared" si="246"/>
        <v>0</v>
      </c>
      <c r="AD682" s="33">
        <f t="shared" si="247"/>
        <v>0</v>
      </c>
      <c r="AE682" s="33">
        <f t="shared" si="248"/>
        <v>0</v>
      </c>
      <c r="AF682" s="33">
        <f t="shared" si="249"/>
        <v>1</v>
      </c>
      <c r="AG682" s="31">
        <f t="shared" si="250"/>
        <v>0</v>
      </c>
      <c r="AH682" s="31">
        <f t="shared" si="251"/>
        <v>0</v>
      </c>
      <c r="AI682" s="31">
        <f t="shared" si="252"/>
        <v>0</v>
      </c>
      <c r="AJ682" s="31">
        <f t="shared" si="253"/>
        <v>0</v>
      </c>
      <c r="AK682" s="31">
        <f t="shared" si="254"/>
        <v>0</v>
      </c>
      <c r="AL682" s="31">
        <f t="shared" si="255"/>
        <v>0</v>
      </c>
      <c r="AM682" s="13">
        <f t="shared" si="256"/>
        <v>0</v>
      </c>
      <c r="AN682" s="13">
        <f t="shared" si="257"/>
        <v>0</v>
      </c>
      <c r="AO682" s="15">
        <f t="shared" si="258"/>
        <v>0</v>
      </c>
      <c r="AP682" s="15">
        <f t="shared" si="259"/>
        <v>0</v>
      </c>
      <c r="AQ682" s="15">
        <f t="shared" si="260"/>
        <v>0</v>
      </c>
      <c r="AR682" s="15">
        <f t="shared" si="261"/>
        <v>0</v>
      </c>
      <c r="AS682" s="15">
        <f t="shared" si="262"/>
        <v>0</v>
      </c>
      <c r="AT682" s="22">
        <f t="shared" si="263"/>
        <v>0</v>
      </c>
      <c r="AU682" s="22">
        <f t="shared" si="264"/>
        <v>0</v>
      </c>
    </row>
    <row r="683" spans="1:47" x14ac:dyDescent="0.25">
      <c r="A683" t="s">
        <v>1588</v>
      </c>
      <c r="B683" s="35">
        <v>1</v>
      </c>
      <c r="H683" s="35">
        <v>1</v>
      </c>
      <c r="X683" s="24">
        <v>1</v>
      </c>
      <c r="Z683" s="33">
        <f t="shared" si="243"/>
        <v>1</v>
      </c>
      <c r="AA683" s="33">
        <f t="shared" si="244"/>
        <v>0</v>
      </c>
      <c r="AB683" s="33">
        <f t="shared" si="245"/>
        <v>0</v>
      </c>
      <c r="AC683" s="33">
        <f t="shared" si="246"/>
        <v>0</v>
      </c>
      <c r="AD683" s="33">
        <f t="shared" si="247"/>
        <v>0</v>
      </c>
      <c r="AE683" s="33">
        <f t="shared" si="248"/>
        <v>0</v>
      </c>
      <c r="AF683" s="33">
        <f t="shared" si="249"/>
        <v>1</v>
      </c>
      <c r="AG683" s="31">
        <f t="shared" si="250"/>
        <v>0</v>
      </c>
      <c r="AH683" s="31">
        <f t="shared" si="251"/>
        <v>0</v>
      </c>
      <c r="AI683" s="31">
        <f t="shared" si="252"/>
        <v>0</v>
      </c>
      <c r="AJ683" s="31">
        <f t="shared" si="253"/>
        <v>0</v>
      </c>
      <c r="AK683" s="31">
        <f t="shared" si="254"/>
        <v>0</v>
      </c>
      <c r="AL683" s="31">
        <f t="shared" si="255"/>
        <v>0</v>
      </c>
      <c r="AM683" s="13">
        <f t="shared" si="256"/>
        <v>0</v>
      </c>
      <c r="AN683" s="13">
        <f t="shared" si="257"/>
        <v>0</v>
      </c>
      <c r="AO683" s="15">
        <f t="shared" si="258"/>
        <v>0</v>
      </c>
      <c r="AP683" s="15">
        <f t="shared" si="259"/>
        <v>0</v>
      </c>
      <c r="AQ683" s="15">
        <f t="shared" si="260"/>
        <v>0</v>
      </c>
      <c r="AR683" s="15">
        <f t="shared" si="261"/>
        <v>0</v>
      </c>
      <c r="AS683" s="15">
        <f t="shared" si="262"/>
        <v>0</v>
      </c>
      <c r="AT683" s="22">
        <f t="shared" si="263"/>
        <v>0</v>
      </c>
      <c r="AU683" s="22">
        <f t="shared" si="264"/>
        <v>0</v>
      </c>
    </row>
    <row r="684" spans="1:47" x14ac:dyDescent="0.25">
      <c r="A684" t="s">
        <v>1591</v>
      </c>
      <c r="B684" s="35">
        <v>3</v>
      </c>
      <c r="H684" s="35">
        <v>3</v>
      </c>
      <c r="X684" s="24">
        <v>3</v>
      </c>
      <c r="Z684" s="33">
        <f t="shared" si="243"/>
        <v>1</v>
      </c>
      <c r="AA684" s="33">
        <f t="shared" si="244"/>
        <v>0</v>
      </c>
      <c r="AB684" s="33">
        <f t="shared" si="245"/>
        <v>0</v>
      </c>
      <c r="AC684" s="33">
        <f t="shared" si="246"/>
        <v>0</v>
      </c>
      <c r="AD684" s="33">
        <f t="shared" si="247"/>
        <v>0</v>
      </c>
      <c r="AE684" s="33">
        <f t="shared" si="248"/>
        <v>0</v>
      </c>
      <c r="AF684" s="33">
        <f t="shared" si="249"/>
        <v>1</v>
      </c>
      <c r="AG684" s="31">
        <f t="shared" si="250"/>
        <v>0</v>
      </c>
      <c r="AH684" s="31">
        <f t="shared" si="251"/>
        <v>0</v>
      </c>
      <c r="AI684" s="31">
        <f t="shared" si="252"/>
        <v>0</v>
      </c>
      <c r="AJ684" s="31">
        <f t="shared" si="253"/>
        <v>0</v>
      </c>
      <c r="AK684" s="31">
        <f t="shared" si="254"/>
        <v>0</v>
      </c>
      <c r="AL684" s="31">
        <f t="shared" si="255"/>
        <v>0</v>
      </c>
      <c r="AM684" s="13">
        <f t="shared" si="256"/>
        <v>0</v>
      </c>
      <c r="AN684" s="13">
        <f t="shared" si="257"/>
        <v>0</v>
      </c>
      <c r="AO684" s="15">
        <f t="shared" si="258"/>
        <v>0</v>
      </c>
      <c r="AP684" s="15">
        <f t="shared" si="259"/>
        <v>0</v>
      </c>
      <c r="AQ684" s="15">
        <f t="shared" si="260"/>
        <v>0</v>
      </c>
      <c r="AR684" s="15">
        <f t="shared" si="261"/>
        <v>0</v>
      </c>
      <c r="AS684" s="15">
        <f t="shared" si="262"/>
        <v>0</v>
      </c>
      <c r="AT684" s="22">
        <f t="shared" si="263"/>
        <v>0</v>
      </c>
      <c r="AU684" s="22">
        <f t="shared" si="264"/>
        <v>0</v>
      </c>
    </row>
    <row r="685" spans="1:47" x14ac:dyDescent="0.25">
      <c r="A685" t="s">
        <v>1595</v>
      </c>
      <c r="E685" s="35">
        <v>3</v>
      </c>
      <c r="H685" s="35">
        <v>3</v>
      </c>
      <c r="K685" s="17">
        <v>3</v>
      </c>
      <c r="N685" s="17">
        <v>3</v>
      </c>
      <c r="S685" s="15">
        <v>3</v>
      </c>
      <c r="U685" s="15">
        <v>3</v>
      </c>
      <c r="X685" s="24">
        <v>9</v>
      </c>
      <c r="Z685" s="33">
        <f t="shared" si="243"/>
        <v>0</v>
      </c>
      <c r="AA685" s="33">
        <f t="shared" si="244"/>
        <v>0</v>
      </c>
      <c r="AB685" s="33">
        <f t="shared" si="245"/>
        <v>0</v>
      </c>
      <c r="AC685" s="33">
        <f t="shared" si="246"/>
        <v>1</v>
      </c>
      <c r="AD685" s="33">
        <f t="shared" si="247"/>
        <v>0</v>
      </c>
      <c r="AE685" s="33">
        <f t="shared" si="248"/>
        <v>0</v>
      </c>
      <c r="AF685" s="33">
        <f t="shared" si="249"/>
        <v>1</v>
      </c>
      <c r="AG685" s="31">
        <f t="shared" si="250"/>
        <v>0</v>
      </c>
      <c r="AH685" s="31">
        <f t="shared" si="251"/>
        <v>0</v>
      </c>
      <c r="AI685" s="31">
        <f t="shared" si="252"/>
        <v>1</v>
      </c>
      <c r="AJ685" s="31">
        <f t="shared" si="253"/>
        <v>0</v>
      </c>
      <c r="AK685" s="31">
        <f t="shared" si="254"/>
        <v>0</v>
      </c>
      <c r="AL685" s="31">
        <f t="shared" si="255"/>
        <v>1</v>
      </c>
      <c r="AM685" s="13">
        <f t="shared" si="256"/>
        <v>0</v>
      </c>
      <c r="AN685" s="13">
        <f t="shared" si="257"/>
        <v>0</v>
      </c>
      <c r="AO685" s="15">
        <f t="shared" si="258"/>
        <v>0</v>
      </c>
      <c r="AP685" s="15">
        <f t="shared" si="259"/>
        <v>0</v>
      </c>
      <c r="AQ685" s="15">
        <f t="shared" si="260"/>
        <v>1</v>
      </c>
      <c r="AR685" s="15">
        <f t="shared" si="261"/>
        <v>0</v>
      </c>
      <c r="AS685" s="15">
        <f t="shared" si="262"/>
        <v>1</v>
      </c>
      <c r="AT685" s="22">
        <f t="shared" si="263"/>
        <v>0</v>
      </c>
      <c r="AU685" s="22">
        <f t="shared" si="264"/>
        <v>0</v>
      </c>
    </row>
    <row r="686" spans="1:47" x14ac:dyDescent="0.25">
      <c r="A686" t="s">
        <v>1597</v>
      </c>
      <c r="B686" s="35">
        <v>1</v>
      </c>
      <c r="H686" s="35">
        <v>1</v>
      </c>
      <c r="X686" s="24">
        <v>1</v>
      </c>
      <c r="Z686" s="33">
        <f t="shared" si="243"/>
        <v>1</v>
      </c>
      <c r="AA686" s="33">
        <f t="shared" si="244"/>
        <v>0</v>
      </c>
      <c r="AB686" s="33">
        <f t="shared" si="245"/>
        <v>0</v>
      </c>
      <c r="AC686" s="33">
        <f t="shared" si="246"/>
        <v>0</v>
      </c>
      <c r="AD686" s="33">
        <f t="shared" si="247"/>
        <v>0</v>
      </c>
      <c r="AE686" s="33">
        <f t="shared" si="248"/>
        <v>0</v>
      </c>
      <c r="AF686" s="33">
        <f t="shared" si="249"/>
        <v>1</v>
      </c>
      <c r="AG686" s="31">
        <f t="shared" si="250"/>
        <v>0</v>
      </c>
      <c r="AH686" s="31">
        <f t="shared" si="251"/>
        <v>0</v>
      </c>
      <c r="AI686" s="31">
        <f t="shared" si="252"/>
        <v>0</v>
      </c>
      <c r="AJ686" s="31">
        <f t="shared" si="253"/>
        <v>0</v>
      </c>
      <c r="AK686" s="31">
        <f t="shared" si="254"/>
        <v>0</v>
      </c>
      <c r="AL686" s="31">
        <f t="shared" si="255"/>
        <v>0</v>
      </c>
      <c r="AM686" s="13">
        <f t="shared" si="256"/>
        <v>0</v>
      </c>
      <c r="AN686" s="13">
        <f t="shared" si="257"/>
        <v>0</v>
      </c>
      <c r="AO686" s="15">
        <f t="shared" si="258"/>
        <v>0</v>
      </c>
      <c r="AP686" s="15">
        <f t="shared" si="259"/>
        <v>0</v>
      </c>
      <c r="AQ686" s="15">
        <f t="shared" si="260"/>
        <v>0</v>
      </c>
      <c r="AR686" s="15">
        <f t="shared" si="261"/>
        <v>0</v>
      </c>
      <c r="AS686" s="15">
        <f t="shared" si="262"/>
        <v>0</v>
      </c>
      <c r="AT686" s="22">
        <f t="shared" si="263"/>
        <v>0</v>
      </c>
      <c r="AU686" s="22">
        <f t="shared" si="264"/>
        <v>0</v>
      </c>
    </row>
    <row r="687" spans="1:47" x14ac:dyDescent="0.25">
      <c r="A687" t="s">
        <v>1598</v>
      </c>
      <c r="M687" s="17">
        <v>3</v>
      </c>
      <c r="N687" s="17">
        <v>3</v>
      </c>
      <c r="V687" s="22">
        <v>3</v>
      </c>
      <c r="W687" s="22">
        <v>3</v>
      </c>
      <c r="X687" s="24">
        <v>6</v>
      </c>
      <c r="Z687" s="33">
        <f t="shared" si="243"/>
        <v>0</v>
      </c>
      <c r="AA687" s="33">
        <f t="shared" si="244"/>
        <v>0</v>
      </c>
      <c r="AB687" s="33">
        <f t="shared" si="245"/>
        <v>0</v>
      </c>
      <c r="AC687" s="33">
        <f t="shared" si="246"/>
        <v>0</v>
      </c>
      <c r="AD687" s="33">
        <f t="shared" si="247"/>
        <v>0</v>
      </c>
      <c r="AE687" s="33">
        <f t="shared" si="248"/>
        <v>0</v>
      </c>
      <c r="AF687" s="33">
        <f t="shared" si="249"/>
        <v>0</v>
      </c>
      <c r="AG687" s="31">
        <f t="shared" si="250"/>
        <v>0</v>
      </c>
      <c r="AH687" s="31">
        <f t="shared" si="251"/>
        <v>0</v>
      </c>
      <c r="AI687" s="31">
        <f t="shared" si="252"/>
        <v>0</v>
      </c>
      <c r="AJ687" s="31">
        <f t="shared" si="253"/>
        <v>0</v>
      </c>
      <c r="AK687" s="31">
        <f t="shared" si="254"/>
        <v>1</v>
      </c>
      <c r="AL687" s="31">
        <f t="shared" si="255"/>
        <v>1</v>
      </c>
      <c r="AM687" s="13">
        <f t="shared" si="256"/>
        <v>0</v>
      </c>
      <c r="AN687" s="13">
        <f t="shared" si="257"/>
        <v>0</v>
      </c>
      <c r="AO687" s="15">
        <f t="shared" si="258"/>
        <v>0</v>
      </c>
      <c r="AP687" s="15">
        <f t="shared" si="259"/>
        <v>0</v>
      </c>
      <c r="AQ687" s="15">
        <f t="shared" si="260"/>
        <v>0</v>
      </c>
      <c r="AR687" s="15">
        <f t="shared" si="261"/>
        <v>0</v>
      </c>
      <c r="AS687" s="15">
        <f t="shared" si="262"/>
        <v>0</v>
      </c>
      <c r="AT687" s="22">
        <f t="shared" si="263"/>
        <v>1</v>
      </c>
      <c r="AU687" s="22">
        <f t="shared" si="264"/>
        <v>1</v>
      </c>
    </row>
    <row r="688" spans="1:47" x14ac:dyDescent="0.25">
      <c r="A688" t="s">
        <v>1600</v>
      </c>
      <c r="S688" s="15">
        <v>2</v>
      </c>
      <c r="U688" s="15">
        <v>2</v>
      </c>
      <c r="X688" s="24">
        <v>2</v>
      </c>
      <c r="Z688" s="33">
        <f t="shared" si="243"/>
        <v>0</v>
      </c>
      <c r="AA688" s="33">
        <f t="shared" si="244"/>
        <v>0</v>
      </c>
      <c r="AB688" s="33">
        <f t="shared" si="245"/>
        <v>0</v>
      </c>
      <c r="AC688" s="33">
        <f t="shared" si="246"/>
        <v>0</v>
      </c>
      <c r="AD688" s="33">
        <f t="shared" si="247"/>
        <v>0</v>
      </c>
      <c r="AE688" s="33">
        <f t="shared" si="248"/>
        <v>0</v>
      </c>
      <c r="AF688" s="33">
        <f t="shared" si="249"/>
        <v>0</v>
      </c>
      <c r="AG688" s="31">
        <f t="shared" si="250"/>
        <v>0</v>
      </c>
      <c r="AH688" s="31">
        <f t="shared" si="251"/>
        <v>0</v>
      </c>
      <c r="AI688" s="31">
        <f t="shared" si="252"/>
        <v>0</v>
      </c>
      <c r="AJ688" s="31">
        <f t="shared" si="253"/>
        <v>0</v>
      </c>
      <c r="AK688" s="31">
        <f t="shared" si="254"/>
        <v>0</v>
      </c>
      <c r="AL688" s="31">
        <f t="shared" si="255"/>
        <v>0</v>
      </c>
      <c r="AM688" s="13">
        <f t="shared" si="256"/>
        <v>0</v>
      </c>
      <c r="AN688" s="13">
        <f t="shared" si="257"/>
        <v>0</v>
      </c>
      <c r="AO688" s="15">
        <f t="shared" si="258"/>
        <v>0</v>
      </c>
      <c r="AP688" s="15">
        <f t="shared" si="259"/>
        <v>0</v>
      </c>
      <c r="AQ688" s="15">
        <f t="shared" si="260"/>
        <v>1</v>
      </c>
      <c r="AR688" s="15">
        <f t="shared" si="261"/>
        <v>0</v>
      </c>
      <c r="AS688" s="15">
        <f t="shared" si="262"/>
        <v>1</v>
      </c>
      <c r="AT688" s="22">
        <f t="shared" si="263"/>
        <v>0</v>
      </c>
      <c r="AU688" s="22">
        <f t="shared" si="264"/>
        <v>0</v>
      </c>
    </row>
    <row r="689" spans="1:47" x14ac:dyDescent="0.25">
      <c r="A689" t="s">
        <v>1603</v>
      </c>
      <c r="B689" s="35">
        <v>1</v>
      </c>
      <c r="H689" s="35">
        <v>1</v>
      </c>
      <c r="X689" s="24">
        <v>1</v>
      </c>
      <c r="Z689" s="33">
        <f t="shared" si="243"/>
        <v>1</v>
      </c>
      <c r="AA689" s="33">
        <f t="shared" si="244"/>
        <v>0</v>
      </c>
      <c r="AB689" s="33">
        <f t="shared" si="245"/>
        <v>0</v>
      </c>
      <c r="AC689" s="33">
        <f t="shared" si="246"/>
        <v>0</v>
      </c>
      <c r="AD689" s="33">
        <f t="shared" si="247"/>
        <v>0</v>
      </c>
      <c r="AE689" s="33">
        <f t="shared" si="248"/>
        <v>0</v>
      </c>
      <c r="AF689" s="33">
        <f t="shared" si="249"/>
        <v>1</v>
      </c>
      <c r="AG689" s="31">
        <f t="shared" si="250"/>
        <v>0</v>
      </c>
      <c r="AH689" s="31">
        <f t="shared" si="251"/>
        <v>0</v>
      </c>
      <c r="AI689" s="31">
        <f t="shared" si="252"/>
        <v>0</v>
      </c>
      <c r="AJ689" s="31">
        <f t="shared" si="253"/>
        <v>0</v>
      </c>
      <c r="AK689" s="31">
        <f t="shared" si="254"/>
        <v>0</v>
      </c>
      <c r="AL689" s="31">
        <f t="shared" si="255"/>
        <v>0</v>
      </c>
      <c r="AM689" s="13">
        <f t="shared" si="256"/>
        <v>0</v>
      </c>
      <c r="AN689" s="13">
        <f t="shared" si="257"/>
        <v>0</v>
      </c>
      <c r="AO689" s="15">
        <f t="shared" si="258"/>
        <v>0</v>
      </c>
      <c r="AP689" s="15">
        <f t="shared" si="259"/>
        <v>0</v>
      </c>
      <c r="AQ689" s="15">
        <f t="shared" si="260"/>
        <v>0</v>
      </c>
      <c r="AR689" s="15">
        <f t="shared" si="261"/>
        <v>0</v>
      </c>
      <c r="AS689" s="15">
        <f t="shared" si="262"/>
        <v>0</v>
      </c>
      <c r="AT689" s="22">
        <f t="shared" si="263"/>
        <v>0</v>
      </c>
      <c r="AU689" s="22">
        <f t="shared" si="264"/>
        <v>0</v>
      </c>
    </row>
    <row r="690" spans="1:47" x14ac:dyDescent="0.25">
      <c r="A690" t="s">
        <v>1606</v>
      </c>
      <c r="Q690" s="15">
        <v>1</v>
      </c>
      <c r="U690" s="15">
        <v>1</v>
      </c>
      <c r="X690" s="24">
        <v>1</v>
      </c>
      <c r="Z690" s="33">
        <f t="shared" si="243"/>
        <v>0</v>
      </c>
      <c r="AA690" s="33">
        <f t="shared" si="244"/>
        <v>0</v>
      </c>
      <c r="AB690" s="33">
        <f t="shared" si="245"/>
        <v>0</v>
      </c>
      <c r="AC690" s="33">
        <f t="shared" si="246"/>
        <v>0</v>
      </c>
      <c r="AD690" s="33">
        <f t="shared" si="247"/>
        <v>0</v>
      </c>
      <c r="AE690" s="33">
        <f t="shared" si="248"/>
        <v>0</v>
      </c>
      <c r="AF690" s="33">
        <f t="shared" si="249"/>
        <v>0</v>
      </c>
      <c r="AG690" s="31">
        <f t="shared" si="250"/>
        <v>0</v>
      </c>
      <c r="AH690" s="31">
        <f t="shared" si="251"/>
        <v>0</v>
      </c>
      <c r="AI690" s="31">
        <f t="shared" si="252"/>
        <v>0</v>
      </c>
      <c r="AJ690" s="31">
        <f t="shared" si="253"/>
        <v>0</v>
      </c>
      <c r="AK690" s="31">
        <f t="shared" si="254"/>
        <v>0</v>
      </c>
      <c r="AL690" s="31">
        <f t="shared" si="255"/>
        <v>0</v>
      </c>
      <c r="AM690" s="13">
        <f t="shared" si="256"/>
        <v>0</v>
      </c>
      <c r="AN690" s="13">
        <f t="shared" si="257"/>
        <v>0</v>
      </c>
      <c r="AO690" s="15">
        <f t="shared" si="258"/>
        <v>1</v>
      </c>
      <c r="AP690" s="15">
        <f t="shared" si="259"/>
        <v>0</v>
      </c>
      <c r="AQ690" s="15">
        <f t="shared" si="260"/>
        <v>0</v>
      </c>
      <c r="AR690" s="15">
        <f t="shared" si="261"/>
        <v>0</v>
      </c>
      <c r="AS690" s="15">
        <f t="shared" si="262"/>
        <v>1</v>
      </c>
      <c r="AT690" s="22">
        <f t="shared" si="263"/>
        <v>0</v>
      </c>
      <c r="AU690" s="22">
        <f t="shared" si="264"/>
        <v>0</v>
      </c>
    </row>
    <row r="691" spans="1:47" x14ac:dyDescent="0.25">
      <c r="A691" t="s">
        <v>1609</v>
      </c>
      <c r="B691" s="35">
        <v>1</v>
      </c>
      <c r="H691" s="35">
        <v>1</v>
      </c>
      <c r="X691" s="24">
        <v>1</v>
      </c>
      <c r="Z691" s="33">
        <f t="shared" si="243"/>
        <v>1</v>
      </c>
      <c r="AA691" s="33">
        <f t="shared" si="244"/>
        <v>0</v>
      </c>
      <c r="AB691" s="33">
        <f t="shared" si="245"/>
        <v>0</v>
      </c>
      <c r="AC691" s="33">
        <f t="shared" si="246"/>
        <v>0</v>
      </c>
      <c r="AD691" s="33">
        <f t="shared" si="247"/>
        <v>0</v>
      </c>
      <c r="AE691" s="33">
        <f t="shared" si="248"/>
        <v>0</v>
      </c>
      <c r="AF691" s="33">
        <f t="shared" si="249"/>
        <v>1</v>
      </c>
      <c r="AG691" s="31">
        <f t="shared" si="250"/>
        <v>0</v>
      </c>
      <c r="AH691" s="31">
        <f t="shared" si="251"/>
        <v>0</v>
      </c>
      <c r="AI691" s="31">
        <f t="shared" si="252"/>
        <v>0</v>
      </c>
      <c r="AJ691" s="31">
        <f t="shared" si="253"/>
        <v>0</v>
      </c>
      <c r="AK691" s="31">
        <f t="shared" si="254"/>
        <v>0</v>
      </c>
      <c r="AL691" s="31">
        <f t="shared" si="255"/>
        <v>0</v>
      </c>
      <c r="AM691" s="13">
        <f t="shared" si="256"/>
        <v>0</v>
      </c>
      <c r="AN691" s="13">
        <f t="shared" si="257"/>
        <v>0</v>
      </c>
      <c r="AO691" s="15">
        <f t="shared" si="258"/>
        <v>0</v>
      </c>
      <c r="AP691" s="15">
        <f t="shared" si="259"/>
        <v>0</v>
      </c>
      <c r="AQ691" s="15">
        <f t="shared" si="260"/>
        <v>0</v>
      </c>
      <c r="AR691" s="15">
        <f t="shared" si="261"/>
        <v>0</v>
      </c>
      <c r="AS691" s="15">
        <f t="shared" si="262"/>
        <v>0</v>
      </c>
      <c r="AT691" s="22">
        <f t="shared" si="263"/>
        <v>0</v>
      </c>
      <c r="AU691" s="22">
        <f t="shared" si="264"/>
        <v>0</v>
      </c>
    </row>
    <row r="692" spans="1:47" x14ac:dyDescent="0.25">
      <c r="A692" t="s">
        <v>1612</v>
      </c>
      <c r="B692" s="35">
        <v>2</v>
      </c>
      <c r="H692" s="35">
        <v>2</v>
      </c>
      <c r="X692" s="24">
        <v>2</v>
      </c>
      <c r="Z692" s="33">
        <f t="shared" si="243"/>
        <v>1</v>
      </c>
      <c r="AA692" s="33">
        <f t="shared" si="244"/>
        <v>0</v>
      </c>
      <c r="AB692" s="33">
        <f t="shared" si="245"/>
        <v>0</v>
      </c>
      <c r="AC692" s="33">
        <f t="shared" si="246"/>
        <v>0</v>
      </c>
      <c r="AD692" s="33">
        <f t="shared" si="247"/>
        <v>0</v>
      </c>
      <c r="AE692" s="33">
        <f t="shared" si="248"/>
        <v>0</v>
      </c>
      <c r="AF692" s="33">
        <f t="shared" si="249"/>
        <v>1</v>
      </c>
      <c r="AG692" s="31">
        <f t="shared" si="250"/>
        <v>0</v>
      </c>
      <c r="AH692" s="31">
        <f t="shared" si="251"/>
        <v>0</v>
      </c>
      <c r="AI692" s="31">
        <f t="shared" si="252"/>
        <v>0</v>
      </c>
      <c r="AJ692" s="31">
        <f t="shared" si="253"/>
        <v>0</v>
      </c>
      <c r="AK692" s="31">
        <f t="shared" si="254"/>
        <v>0</v>
      </c>
      <c r="AL692" s="31">
        <f t="shared" si="255"/>
        <v>0</v>
      </c>
      <c r="AM692" s="13">
        <f t="shared" si="256"/>
        <v>0</v>
      </c>
      <c r="AN692" s="13">
        <f t="shared" si="257"/>
        <v>0</v>
      </c>
      <c r="AO692" s="15">
        <f t="shared" si="258"/>
        <v>0</v>
      </c>
      <c r="AP692" s="15">
        <f t="shared" si="259"/>
        <v>0</v>
      </c>
      <c r="AQ692" s="15">
        <f t="shared" si="260"/>
        <v>0</v>
      </c>
      <c r="AR692" s="15">
        <f t="shared" si="261"/>
        <v>0</v>
      </c>
      <c r="AS692" s="15">
        <f t="shared" si="262"/>
        <v>0</v>
      </c>
      <c r="AT692" s="22">
        <f t="shared" si="263"/>
        <v>0</v>
      </c>
      <c r="AU692" s="22">
        <f t="shared" si="264"/>
        <v>0</v>
      </c>
    </row>
    <row r="693" spans="1:47" x14ac:dyDescent="0.25">
      <c r="A693" t="s">
        <v>1615</v>
      </c>
      <c r="B693" s="35">
        <v>2</v>
      </c>
      <c r="H693" s="35">
        <v>2</v>
      </c>
      <c r="Q693" s="15">
        <v>2</v>
      </c>
      <c r="U693" s="15">
        <v>2</v>
      </c>
      <c r="X693" s="24">
        <v>4</v>
      </c>
      <c r="Z693" s="33">
        <f t="shared" si="243"/>
        <v>1</v>
      </c>
      <c r="AA693" s="33">
        <f t="shared" si="244"/>
        <v>0</v>
      </c>
      <c r="AB693" s="33">
        <f t="shared" si="245"/>
        <v>0</v>
      </c>
      <c r="AC693" s="33">
        <f t="shared" si="246"/>
        <v>0</v>
      </c>
      <c r="AD693" s="33">
        <f t="shared" si="247"/>
        <v>0</v>
      </c>
      <c r="AE693" s="33">
        <f t="shared" si="248"/>
        <v>0</v>
      </c>
      <c r="AF693" s="33">
        <f t="shared" si="249"/>
        <v>1</v>
      </c>
      <c r="AG693" s="31">
        <f t="shared" si="250"/>
        <v>0</v>
      </c>
      <c r="AH693" s="31">
        <f t="shared" si="251"/>
        <v>0</v>
      </c>
      <c r="AI693" s="31">
        <f t="shared" si="252"/>
        <v>0</v>
      </c>
      <c r="AJ693" s="31">
        <f t="shared" si="253"/>
        <v>0</v>
      </c>
      <c r="AK693" s="31">
        <f t="shared" si="254"/>
        <v>0</v>
      </c>
      <c r="AL693" s="31">
        <f t="shared" si="255"/>
        <v>0</v>
      </c>
      <c r="AM693" s="13">
        <f t="shared" si="256"/>
        <v>0</v>
      </c>
      <c r="AN693" s="13">
        <f t="shared" si="257"/>
        <v>0</v>
      </c>
      <c r="AO693" s="15">
        <f t="shared" si="258"/>
        <v>1</v>
      </c>
      <c r="AP693" s="15">
        <f t="shared" si="259"/>
        <v>0</v>
      </c>
      <c r="AQ693" s="15">
        <f t="shared" si="260"/>
        <v>0</v>
      </c>
      <c r="AR693" s="15">
        <f t="shared" si="261"/>
        <v>0</v>
      </c>
      <c r="AS693" s="15">
        <f t="shared" si="262"/>
        <v>1</v>
      </c>
      <c r="AT693" s="22">
        <f t="shared" si="263"/>
        <v>0</v>
      </c>
      <c r="AU693" s="22">
        <f t="shared" si="264"/>
        <v>0</v>
      </c>
    </row>
    <row r="694" spans="1:47" x14ac:dyDescent="0.25">
      <c r="A694" t="s">
        <v>1616</v>
      </c>
      <c r="V694" s="22">
        <v>3</v>
      </c>
      <c r="W694" s="22">
        <v>3</v>
      </c>
      <c r="X694" s="24">
        <v>3</v>
      </c>
      <c r="Z694" s="33">
        <f t="shared" si="243"/>
        <v>0</v>
      </c>
      <c r="AA694" s="33">
        <f t="shared" si="244"/>
        <v>0</v>
      </c>
      <c r="AB694" s="33">
        <f t="shared" si="245"/>
        <v>0</v>
      </c>
      <c r="AC694" s="33">
        <f t="shared" si="246"/>
        <v>0</v>
      </c>
      <c r="AD694" s="33">
        <f t="shared" si="247"/>
        <v>0</v>
      </c>
      <c r="AE694" s="33">
        <f t="shared" si="248"/>
        <v>0</v>
      </c>
      <c r="AF694" s="33">
        <f t="shared" si="249"/>
        <v>0</v>
      </c>
      <c r="AG694" s="31">
        <f t="shared" si="250"/>
        <v>0</v>
      </c>
      <c r="AH694" s="31">
        <f t="shared" si="251"/>
        <v>0</v>
      </c>
      <c r="AI694" s="31">
        <f t="shared" si="252"/>
        <v>0</v>
      </c>
      <c r="AJ694" s="31">
        <f t="shared" si="253"/>
        <v>0</v>
      </c>
      <c r="AK694" s="31">
        <f t="shared" si="254"/>
        <v>0</v>
      </c>
      <c r="AL694" s="31">
        <f t="shared" si="255"/>
        <v>0</v>
      </c>
      <c r="AM694" s="13">
        <f t="shared" si="256"/>
        <v>0</v>
      </c>
      <c r="AN694" s="13">
        <f t="shared" si="257"/>
        <v>0</v>
      </c>
      <c r="AO694" s="15">
        <f t="shared" si="258"/>
        <v>0</v>
      </c>
      <c r="AP694" s="15">
        <f t="shared" si="259"/>
        <v>0</v>
      </c>
      <c r="AQ694" s="15">
        <f t="shared" si="260"/>
        <v>0</v>
      </c>
      <c r="AR694" s="15">
        <f t="shared" si="261"/>
        <v>0</v>
      </c>
      <c r="AS694" s="15">
        <f t="shared" si="262"/>
        <v>0</v>
      </c>
      <c r="AT694" s="22">
        <f t="shared" si="263"/>
        <v>1</v>
      </c>
      <c r="AU694" s="22">
        <f t="shared" si="264"/>
        <v>1</v>
      </c>
    </row>
    <row r="695" spans="1:47" x14ac:dyDescent="0.25">
      <c r="A695" t="s">
        <v>1617</v>
      </c>
      <c r="Q695" s="15">
        <v>2</v>
      </c>
      <c r="U695" s="15">
        <v>2</v>
      </c>
      <c r="X695" s="24">
        <v>2</v>
      </c>
      <c r="Z695" s="33">
        <f t="shared" si="243"/>
        <v>0</v>
      </c>
      <c r="AA695" s="33">
        <f t="shared" si="244"/>
        <v>0</v>
      </c>
      <c r="AB695" s="33">
        <f t="shared" si="245"/>
        <v>0</v>
      </c>
      <c r="AC695" s="33">
        <f t="shared" si="246"/>
        <v>0</v>
      </c>
      <c r="AD695" s="33">
        <f t="shared" si="247"/>
        <v>0</v>
      </c>
      <c r="AE695" s="33">
        <f t="shared" si="248"/>
        <v>0</v>
      </c>
      <c r="AF695" s="33">
        <f t="shared" si="249"/>
        <v>0</v>
      </c>
      <c r="AG695" s="31">
        <f t="shared" si="250"/>
        <v>0</v>
      </c>
      <c r="AH695" s="31">
        <f t="shared" si="251"/>
        <v>0</v>
      </c>
      <c r="AI695" s="31">
        <f t="shared" si="252"/>
        <v>0</v>
      </c>
      <c r="AJ695" s="31">
        <f t="shared" si="253"/>
        <v>0</v>
      </c>
      <c r="AK695" s="31">
        <f t="shared" si="254"/>
        <v>0</v>
      </c>
      <c r="AL695" s="31">
        <f t="shared" si="255"/>
        <v>0</v>
      </c>
      <c r="AM695" s="13">
        <f t="shared" si="256"/>
        <v>0</v>
      </c>
      <c r="AN695" s="13">
        <f t="shared" si="257"/>
        <v>0</v>
      </c>
      <c r="AO695" s="15">
        <f t="shared" si="258"/>
        <v>1</v>
      </c>
      <c r="AP695" s="15">
        <f t="shared" si="259"/>
        <v>0</v>
      </c>
      <c r="AQ695" s="15">
        <f t="shared" si="260"/>
        <v>0</v>
      </c>
      <c r="AR695" s="15">
        <f t="shared" si="261"/>
        <v>0</v>
      </c>
      <c r="AS695" s="15">
        <f t="shared" si="262"/>
        <v>1</v>
      </c>
      <c r="AT695" s="22">
        <f t="shared" si="263"/>
        <v>0</v>
      </c>
      <c r="AU695" s="22">
        <f t="shared" si="264"/>
        <v>0</v>
      </c>
    </row>
    <row r="696" spans="1:47" x14ac:dyDescent="0.25">
      <c r="A696" t="s">
        <v>1618</v>
      </c>
      <c r="O696" s="13">
        <v>3</v>
      </c>
      <c r="P696" s="13">
        <v>3</v>
      </c>
      <c r="Q696" s="15">
        <v>3</v>
      </c>
      <c r="U696" s="15">
        <v>3</v>
      </c>
      <c r="X696" s="24">
        <v>6</v>
      </c>
      <c r="Z696" s="33">
        <f t="shared" si="243"/>
        <v>0</v>
      </c>
      <c r="AA696" s="33">
        <f t="shared" si="244"/>
        <v>0</v>
      </c>
      <c r="AB696" s="33">
        <f t="shared" si="245"/>
        <v>0</v>
      </c>
      <c r="AC696" s="33">
        <f t="shared" si="246"/>
        <v>0</v>
      </c>
      <c r="AD696" s="33">
        <f t="shared" si="247"/>
        <v>0</v>
      </c>
      <c r="AE696" s="33">
        <f t="shared" si="248"/>
        <v>0</v>
      </c>
      <c r="AF696" s="33">
        <f t="shared" si="249"/>
        <v>0</v>
      </c>
      <c r="AG696" s="31">
        <f t="shared" si="250"/>
        <v>0</v>
      </c>
      <c r="AH696" s="31">
        <f t="shared" si="251"/>
        <v>0</v>
      </c>
      <c r="AI696" s="31">
        <f t="shared" si="252"/>
        <v>0</v>
      </c>
      <c r="AJ696" s="31">
        <f t="shared" si="253"/>
        <v>0</v>
      </c>
      <c r="AK696" s="31">
        <f t="shared" si="254"/>
        <v>0</v>
      </c>
      <c r="AL696" s="31">
        <f t="shared" si="255"/>
        <v>0</v>
      </c>
      <c r="AM696" s="13">
        <f t="shared" si="256"/>
        <v>1</v>
      </c>
      <c r="AN696" s="13">
        <f t="shared" si="257"/>
        <v>1</v>
      </c>
      <c r="AO696" s="15">
        <f t="shared" si="258"/>
        <v>1</v>
      </c>
      <c r="AP696" s="15">
        <f t="shared" si="259"/>
        <v>0</v>
      </c>
      <c r="AQ696" s="15">
        <f t="shared" si="260"/>
        <v>0</v>
      </c>
      <c r="AR696" s="15">
        <f t="shared" si="261"/>
        <v>0</v>
      </c>
      <c r="AS696" s="15">
        <f t="shared" si="262"/>
        <v>1</v>
      </c>
      <c r="AT696" s="22">
        <f t="shared" si="263"/>
        <v>0</v>
      </c>
      <c r="AU696" s="22">
        <f t="shared" si="264"/>
        <v>0</v>
      </c>
    </row>
    <row r="697" spans="1:47" x14ac:dyDescent="0.25">
      <c r="A697" t="s">
        <v>1621</v>
      </c>
      <c r="B697" s="35">
        <v>3</v>
      </c>
      <c r="H697" s="35">
        <v>3</v>
      </c>
      <c r="Q697" s="15">
        <v>3</v>
      </c>
      <c r="U697" s="15">
        <v>3</v>
      </c>
      <c r="X697" s="24">
        <v>6</v>
      </c>
      <c r="Z697" s="33">
        <f t="shared" si="243"/>
        <v>1</v>
      </c>
      <c r="AA697" s="33">
        <f t="shared" si="244"/>
        <v>0</v>
      </c>
      <c r="AB697" s="33">
        <f t="shared" si="245"/>
        <v>0</v>
      </c>
      <c r="AC697" s="33">
        <f t="shared" si="246"/>
        <v>0</v>
      </c>
      <c r="AD697" s="33">
        <f t="shared" si="247"/>
        <v>0</v>
      </c>
      <c r="AE697" s="33">
        <f t="shared" si="248"/>
        <v>0</v>
      </c>
      <c r="AF697" s="33">
        <f t="shared" si="249"/>
        <v>1</v>
      </c>
      <c r="AG697" s="31">
        <f t="shared" si="250"/>
        <v>0</v>
      </c>
      <c r="AH697" s="31">
        <f t="shared" si="251"/>
        <v>0</v>
      </c>
      <c r="AI697" s="31">
        <f t="shared" si="252"/>
        <v>0</v>
      </c>
      <c r="AJ697" s="31">
        <f t="shared" si="253"/>
        <v>0</v>
      </c>
      <c r="AK697" s="31">
        <f t="shared" si="254"/>
        <v>0</v>
      </c>
      <c r="AL697" s="31">
        <f t="shared" si="255"/>
        <v>0</v>
      </c>
      <c r="AM697" s="13">
        <f t="shared" si="256"/>
        <v>0</v>
      </c>
      <c r="AN697" s="13">
        <f t="shared" si="257"/>
        <v>0</v>
      </c>
      <c r="AO697" s="15">
        <f t="shared" si="258"/>
        <v>1</v>
      </c>
      <c r="AP697" s="15">
        <f t="shared" si="259"/>
        <v>0</v>
      </c>
      <c r="AQ697" s="15">
        <f t="shared" si="260"/>
        <v>0</v>
      </c>
      <c r="AR697" s="15">
        <f t="shared" si="261"/>
        <v>0</v>
      </c>
      <c r="AS697" s="15">
        <f t="shared" si="262"/>
        <v>1</v>
      </c>
      <c r="AT697" s="22">
        <f t="shared" si="263"/>
        <v>0</v>
      </c>
      <c r="AU697" s="22">
        <f t="shared" si="264"/>
        <v>0</v>
      </c>
    </row>
    <row r="698" spans="1:47" x14ac:dyDescent="0.25">
      <c r="A698" t="s">
        <v>1622</v>
      </c>
      <c r="B698" s="35">
        <v>2</v>
      </c>
      <c r="H698" s="35">
        <v>2</v>
      </c>
      <c r="Q698" s="15">
        <v>2</v>
      </c>
      <c r="U698" s="15">
        <v>2</v>
      </c>
      <c r="X698" s="24">
        <v>4</v>
      </c>
      <c r="Z698" s="33">
        <f t="shared" si="243"/>
        <v>1</v>
      </c>
      <c r="AA698" s="33">
        <f t="shared" si="244"/>
        <v>0</v>
      </c>
      <c r="AB698" s="33">
        <f t="shared" si="245"/>
        <v>0</v>
      </c>
      <c r="AC698" s="33">
        <f t="shared" si="246"/>
        <v>0</v>
      </c>
      <c r="AD698" s="33">
        <f t="shared" si="247"/>
        <v>0</v>
      </c>
      <c r="AE698" s="33">
        <f t="shared" si="248"/>
        <v>0</v>
      </c>
      <c r="AF698" s="33">
        <f t="shared" si="249"/>
        <v>1</v>
      </c>
      <c r="AG698" s="31">
        <f t="shared" si="250"/>
        <v>0</v>
      </c>
      <c r="AH698" s="31">
        <f t="shared" si="251"/>
        <v>0</v>
      </c>
      <c r="AI698" s="31">
        <f t="shared" si="252"/>
        <v>0</v>
      </c>
      <c r="AJ698" s="31">
        <f t="shared" si="253"/>
        <v>0</v>
      </c>
      <c r="AK698" s="31">
        <f t="shared" si="254"/>
        <v>0</v>
      </c>
      <c r="AL698" s="31">
        <f t="shared" si="255"/>
        <v>0</v>
      </c>
      <c r="AM698" s="13">
        <f t="shared" si="256"/>
        <v>0</v>
      </c>
      <c r="AN698" s="13">
        <f t="shared" si="257"/>
        <v>0</v>
      </c>
      <c r="AO698" s="15">
        <f t="shared" si="258"/>
        <v>1</v>
      </c>
      <c r="AP698" s="15">
        <f t="shared" si="259"/>
        <v>0</v>
      </c>
      <c r="AQ698" s="15">
        <f t="shared" si="260"/>
        <v>0</v>
      </c>
      <c r="AR698" s="15">
        <f t="shared" si="261"/>
        <v>0</v>
      </c>
      <c r="AS698" s="15">
        <f t="shared" si="262"/>
        <v>1</v>
      </c>
      <c r="AT698" s="22">
        <f t="shared" si="263"/>
        <v>0</v>
      </c>
      <c r="AU698" s="22">
        <f t="shared" si="264"/>
        <v>0</v>
      </c>
    </row>
    <row r="699" spans="1:47" x14ac:dyDescent="0.25">
      <c r="A699" t="s">
        <v>1623</v>
      </c>
      <c r="B699" s="35">
        <v>1</v>
      </c>
      <c r="H699" s="35">
        <v>1</v>
      </c>
      <c r="X699" s="24">
        <v>1</v>
      </c>
      <c r="Z699" s="33">
        <f t="shared" si="243"/>
        <v>1</v>
      </c>
      <c r="AA699" s="33">
        <f t="shared" si="244"/>
        <v>0</v>
      </c>
      <c r="AB699" s="33">
        <f t="shared" si="245"/>
        <v>0</v>
      </c>
      <c r="AC699" s="33">
        <f t="shared" si="246"/>
        <v>0</v>
      </c>
      <c r="AD699" s="33">
        <f t="shared" si="247"/>
        <v>0</v>
      </c>
      <c r="AE699" s="33">
        <f t="shared" si="248"/>
        <v>0</v>
      </c>
      <c r="AF699" s="33">
        <f t="shared" si="249"/>
        <v>1</v>
      </c>
      <c r="AG699" s="31">
        <f t="shared" si="250"/>
        <v>0</v>
      </c>
      <c r="AH699" s="31">
        <f t="shared" si="251"/>
        <v>0</v>
      </c>
      <c r="AI699" s="31">
        <f t="shared" si="252"/>
        <v>0</v>
      </c>
      <c r="AJ699" s="31">
        <f t="shared" si="253"/>
        <v>0</v>
      </c>
      <c r="AK699" s="31">
        <f t="shared" si="254"/>
        <v>0</v>
      </c>
      <c r="AL699" s="31">
        <f t="shared" si="255"/>
        <v>0</v>
      </c>
      <c r="AM699" s="13">
        <f t="shared" si="256"/>
        <v>0</v>
      </c>
      <c r="AN699" s="13">
        <f t="shared" si="257"/>
        <v>0</v>
      </c>
      <c r="AO699" s="15">
        <f t="shared" si="258"/>
        <v>0</v>
      </c>
      <c r="AP699" s="15">
        <f t="shared" si="259"/>
        <v>0</v>
      </c>
      <c r="AQ699" s="15">
        <f t="shared" si="260"/>
        <v>0</v>
      </c>
      <c r="AR699" s="15">
        <f t="shared" si="261"/>
        <v>0</v>
      </c>
      <c r="AS699" s="15">
        <f t="shared" si="262"/>
        <v>0</v>
      </c>
      <c r="AT699" s="22">
        <f t="shared" si="263"/>
        <v>0</v>
      </c>
      <c r="AU699" s="22">
        <f t="shared" si="264"/>
        <v>0</v>
      </c>
    </row>
    <row r="700" spans="1:47" x14ac:dyDescent="0.25">
      <c r="A700" t="s">
        <v>1624</v>
      </c>
      <c r="B700" s="35">
        <v>2</v>
      </c>
      <c r="H700" s="35">
        <v>2</v>
      </c>
      <c r="X700" s="24">
        <v>2</v>
      </c>
      <c r="Z700" s="33">
        <f t="shared" si="243"/>
        <v>1</v>
      </c>
      <c r="AA700" s="33">
        <f t="shared" si="244"/>
        <v>0</v>
      </c>
      <c r="AB700" s="33">
        <f t="shared" si="245"/>
        <v>0</v>
      </c>
      <c r="AC700" s="33">
        <f t="shared" si="246"/>
        <v>0</v>
      </c>
      <c r="AD700" s="33">
        <f t="shared" si="247"/>
        <v>0</v>
      </c>
      <c r="AE700" s="33">
        <f t="shared" si="248"/>
        <v>0</v>
      </c>
      <c r="AF700" s="33">
        <f t="shared" si="249"/>
        <v>1</v>
      </c>
      <c r="AG700" s="31">
        <f t="shared" si="250"/>
        <v>0</v>
      </c>
      <c r="AH700" s="31">
        <f t="shared" si="251"/>
        <v>0</v>
      </c>
      <c r="AI700" s="31">
        <f t="shared" si="252"/>
        <v>0</v>
      </c>
      <c r="AJ700" s="31">
        <f t="shared" si="253"/>
        <v>0</v>
      </c>
      <c r="AK700" s="31">
        <f t="shared" si="254"/>
        <v>0</v>
      </c>
      <c r="AL700" s="31">
        <f t="shared" si="255"/>
        <v>0</v>
      </c>
      <c r="AM700" s="13">
        <f t="shared" si="256"/>
        <v>0</v>
      </c>
      <c r="AN700" s="13">
        <f t="shared" si="257"/>
        <v>0</v>
      </c>
      <c r="AO700" s="15">
        <f t="shared" si="258"/>
        <v>0</v>
      </c>
      <c r="AP700" s="15">
        <f t="shared" si="259"/>
        <v>0</v>
      </c>
      <c r="AQ700" s="15">
        <f t="shared" si="260"/>
        <v>0</v>
      </c>
      <c r="AR700" s="15">
        <f t="shared" si="261"/>
        <v>0</v>
      </c>
      <c r="AS700" s="15">
        <f t="shared" si="262"/>
        <v>0</v>
      </c>
      <c r="AT700" s="22">
        <f t="shared" si="263"/>
        <v>0</v>
      </c>
      <c r="AU700" s="22">
        <f t="shared" si="264"/>
        <v>0</v>
      </c>
    </row>
    <row r="701" spans="1:47" x14ac:dyDescent="0.25">
      <c r="A701" t="s">
        <v>1627</v>
      </c>
      <c r="B701" s="35">
        <v>2</v>
      </c>
      <c r="H701" s="35">
        <v>2</v>
      </c>
      <c r="X701" s="24">
        <v>2</v>
      </c>
      <c r="Z701" s="33">
        <f t="shared" si="243"/>
        <v>1</v>
      </c>
      <c r="AA701" s="33">
        <f t="shared" si="244"/>
        <v>0</v>
      </c>
      <c r="AB701" s="33">
        <f t="shared" si="245"/>
        <v>0</v>
      </c>
      <c r="AC701" s="33">
        <f t="shared" si="246"/>
        <v>0</v>
      </c>
      <c r="AD701" s="33">
        <f t="shared" si="247"/>
        <v>0</v>
      </c>
      <c r="AE701" s="33">
        <f t="shared" si="248"/>
        <v>0</v>
      </c>
      <c r="AF701" s="33">
        <f t="shared" si="249"/>
        <v>1</v>
      </c>
      <c r="AG701" s="31">
        <f t="shared" si="250"/>
        <v>0</v>
      </c>
      <c r="AH701" s="31">
        <f t="shared" si="251"/>
        <v>0</v>
      </c>
      <c r="AI701" s="31">
        <f t="shared" si="252"/>
        <v>0</v>
      </c>
      <c r="AJ701" s="31">
        <f t="shared" si="253"/>
        <v>0</v>
      </c>
      <c r="AK701" s="31">
        <f t="shared" si="254"/>
        <v>0</v>
      </c>
      <c r="AL701" s="31">
        <f t="shared" si="255"/>
        <v>0</v>
      </c>
      <c r="AM701" s="13">
        <f t="shared" si="256"/>
        <v>0</v>
      </c>
      <c r="AN701" s="13">
        <f t="shared" si="257"/>
        <v>0</v>
      </c>
      <c r="AO701" s="15">
        <f t="shared" si="258"/>
        <v>0</v>
      </c>
      <c r="AP701" s="15">
        <f t="shared" si="259"/>
        <v>0</v>
      </c>
      <c r="AQ701" s="15">
        <f t="shared" si="260"/>
        <v>0</v>
      </c>
      <c r="AR701" s="15">
        <f t="shared" si="261"/>
        <v>0</v>
      </c>
      <c r="AS701" s="15">
        <f t="shared" si="262"/>
        <v>0</v>
      </c>
      <c r="AT701" s="22">
        <f t="shared" si="263"/>
        <v>0</v>
      </c>
      <c r="AU701" s="22">
        <f t="shared" si="264"/>
        <v>0</v>
      </c>
    </row>
    <row r="702" spans="1:47" x14ac:dyDescent="0.25">
      <c r="A702" t="s">
        <v>1628</v>
      </c>
      <c r="Q702" s="15">
        <v>2</v>
      </c>
      <c r="U702" s="15">
        <v>2</v>
      </c>
      <c r="X702" s="24">
        <v>2</v>
      </c>
      <c r="Z702" s="33">
        <f t="shared" si="243"/>
        <v>0</v>
      </c>
      <c r="AA702" s="33">
        <f t="shared" si="244"/>
        <v>0</v>
      </c>
      <c r="AB702" s="33">
        <f t="shared" si="245"/>
        <v>0</v>
      </c>
      <c r="AC702" s="33">
        <f t="shared" si="246"/>
        <v>0</v>
      </c>
      <c r="AD702" s="33">
        <f t="shared" si="247"/>
        <v>0</v>
      </c>
      <c r="AE702" s="33">
        <f t="shared" si="248"/>
        <v>0</v>
      </c>
      <c r="AF702" s="33">
        <f t="shared" si="249"/>
        <v>0</v>
      </c>
      <c r="AG702" s="31">
        <f t="shared" si="250"/>
        <v>0</v>
      </c>
      <c r="AH702" s="31">
        <f t="shared" si="251"/>
        <v>0</v>
      </c>
      <c r="AI702" s="31">
        <f t="shared" si="252"/>
        <v>0</v>
      </c>
      <c r="AJ702" s="31">
        <f t="shared" si="253"/>
        <v>0</v>
      </c>
      <c r="AK702" s="31">
        <f t="shared" si="254"/>
        <v>0</v>
      </c>
      <c r="AL702" s="31">
        <f t="shared" si="255"/>
        <v>0</v>
      </c>
      <c r="AM702" s="13">
        <f t="shared" si="256"/>
        <v>0</v>
      </c>
      <c r="AN702" s="13">
        <f t="shared" si="257"/>
        <v>0</v>
      </c>
      <c r="AO702" s="15">
        <f t="shared" si="258"/>
        <v>1</v>
      </c>
      <c r="AP702" s="15">
        <f t="shared" si="259"/>
        <v>0</v>
      </c>
      <c r="AQ702" s="15">
        <f t="shared" si="260"/>
        <v>0</v>
      </c>
      <c r="AR702" s="15">
        <f t="shared" si="261"/>
        <v>0</v>
      </c>
      <c r="AS702" s="15">
        <f t="shared" si="262"/>
        <v>1</v>
      </c>
      <c r="AT702" s="22">
        <f t="shared" si="263"/>
        <v>0</v>
      </c>
      <c r="AU702" s="22">
        <f t="shared" si="264"/>
        <v>0</v>
      </c>
    </row>
    <row r="703" spans="1:47" x14ac:dyDescent="0.25">
      <c r="A703" t="s">
        <v>1629</v>
      </c>
      <c r="B703" s="35">
        <v>2</v>
      </c>
      <c r="H703" s="35">
        <v>2</v>
      </c>
      <c r="X703" s="24">
        <v>2</v>
      </c>
      <c r="Z703" s="33">
        <f t="shared" si="243"/>
        <v>1</v>
      </c>
      <c r="AA703" s="33">
        <f t="shared" si="244"/>
        <v>0</v>
      </c>
      <c r="AB703" s="33">
        <f t="shared" si="245"/>
        <v>0</v>
      </c>
      <c r="AC703" s="33">
        <f t="shared" si="246"/>
        <v>0</v>
      </c>
      <c r="AD703" s="33">
        <f t="shared" si="247"/>
        <v>0</v>
      </c>
      <c r="AE703" s="33">
        <f t="shared" si="248"/>
        <v>0</v>
      </c>
      <c r="AF703" s="33">
        <f t="shared" si="249"/>
        <v>1</v>
      </c>
      <c r="AG703" s="31">
        <f t="shared" si="250"/>
        <v>0</v>
      </c>
      <c r="AH703" s="31">
        <f t="shared" si="251"/>
        <v>0</v>
      </c>
      <c r="AI703" s="31">
        <f t="shared" si="252"/>
        <v>0</v>
      </c>
      <c r="AJ703" s="31">
        <f t="shared" si="253"/>
        <v>0</v>
      </c>
      <c r="AK703" s="31">
        <f t="shared" si="254"/>
        <v>0</v>
      </c>
      <c r="AL703" s="31">
        <f t="shared" si="255"/>
        <v>0</v>
      </c>
      <c r="AM703" s="13">
        <f t="shared" si="256"/>
        <v>0</v>
      </c>
      <c r="AN703" s="13">
        <f t="shared" si="257"/>
        <v>0</v>
      </c>
      <c r="AO703" s="15">
        <f t="shared" si="258"/>
        <v>0</v>
      </c>
      <c r="AP703" s="15">
        <f t="shared" si="259"/>
        <v>0</v>
      </c>
      <c r="AQ703" s="15">
        <f t="shared" si="260"/>
        <v>0</v>
      </c>
      <c r="AR703" s="15">
        <f t="shared" si="261"/>
        <v>0</v>
      </c>
      <c r="AS703" s="15">
        <f t="shared" si="262"/>
        <v>0</v>
      </c>
      <c r="AT703" s="22">
        <f t="shared" si="263"/>
        <v>0</v>
      </c>
      <c r="AU703" s="22">
        <f t="shared" si="264"/>
        <v>0</v>
      </c>
    </row>
    <row r="704" spans="1:47" x14ac:dyDescent="0.25">
      <c r="A704" t="s">
        <v>1630</v>
      </c>
      <c r="B704" s="35">
        <v>2</v>
      </c>
      <c r="H704" s="35">
        <v>2</v>
      </c>
      <c r="X704" s="24">
        <v>2</v>
      </c>
      <c r="Z704" s="33">
        <f t="shared" si="243"/>
        <v>1</v>
      </c>
      <c r="AA704" s="33">
        <f t="shared" si="244"/>
        <v>0</v>
      </c>
      <c r="AB704" s="33">
        <f t="shared" si="245"/>
        <v>0</v>
      </c>
      <c r="AC704" s="33">
        <f t="shared" si="246"/>
        <v>0</v>
      </c>
      <c r="AD704" s="33">
        <f t="shared" si="247"/>
        <v>0</v>
      </c>
      <c r="AE704" s="33">
        <f t="shared" si="248"/>
        <v>0</v>
      </c>
      <c r="AF704" s="33">
        <f t="shared" si="249"/>
        <v>1</v>
      </c>
      <c r="AG704" s="31">
        <f t="shared" si="250"/>
        <v>0</v>
      </c>
      <c r="AH704" s="31">
        <f t="shared" si="251"/>
        <v>0</v>
      </c>
      <c r="AI704" s="31">
        <f t="shared" si="252"/>
        <v>0</v>
      </c>
      <c r="AJ704" s="31">
        <f t="shared" si="253"/>
        <v>0</v>
      </c>
      <c r="AK704" s="31">
        <f t="shared" si="254"/>
        <v>0</v>
      </c>
      <c r="AL704" s="31">
        <f t="shared" si="255"/>
        <v>0</v>
      </c>
      <c r="AM704" s="13">
        <f t="shared" si="256"/>
        <v>0</v>
      </c>
      <c r="AN704" s="13">
        <f t="shared" si="257"/>
        <v>0</v>
      </c>
      <c r="AO704" s="15">
        <f t="shared" si="258"/>
        <v>0</v>
      </c>
      <c r="AP704" s="15">
        <f t="shared" si="259"/>
        <v>0</v>
      </c>
      <c r="AQ704" s="15">
        <f t="shared" si="260"/>
        <v>0</v>
      </c>
      <c r="AR704" s="15">
        <f t="shared" si="261"/>
        <v>0</v>
      </c>
      <c r="AS704" s="15">
        <f t="shared" si="262"/>
        <v>0</v>
      </c>
      <c r="AT704" s="22">
        <f t="shared" si="263"/>
        <v>0</v>
      </c>
      <c r="AU704" s="22">
        <f t="shared" si="264"/>
        <v>0</v>
      </c>
    </row>
    <row r="705" spans="1:47" x14ac:dyDescent="0.25">
      <c r="A705" t="s">
        <v>1631</v>
      </c>
      <c r="E705" s="35">
        <v>1</v>
      </c>
      <c r="H705" s="35">
        <v>1</v>
      </c>
      <c r="X705" s="24">
        <v>1</v>
      </c>
      <c r="Z705" s="33">
        <f t="shared" si="243"/>
        <v>0</v>
      </c>
      <c r="AA705" s="33">
        <f t="shared" si="244"/>
        <v>0</v>
      </c>
      <c r="AB705" s="33">
        <f t="shared" si="245"/>
        <v>0</v>
      </c>
      <c r="AC705" s="33">
        <f t="shared" si="246"/>
        <v>1</v>
      </c>
      <c r="AD705" s="33">
        <f t="shared" si="247"/>
        <v>0</v>
      </c>
      <c r="AE705" s="33">
        <f t="shared" si="248"/>
        <v>0</v>
      </c>
      <c r="AF705" s="33">
        <f t="shared" si="249"/>
        <v>1</v>
      </c>
      <c r="AG705" s="31">
        <f t="shared" si="250"/>
        <v>0</v>
      </c>
      <c r="AH705" s="31">
        <f t="shared" si="251"/>
        <v>0</v>
      </c>
      <c r="AI705" s="31">
        <f t="shared" si="252"/>
        <v>0</v>
      </c>
      <c r="AJ705" s="31">
        <f t="shared" si="253"/>
        <v>0</v>
      </c>
      <c r="AK705" s="31">
        <f t="shared" si="254"/>
        <v>0</v>
      </c>
      <c r="AL705" s="31">
        <f t="shared" si="255"/>
        <v>0</v>
      </c>
      <c r="AM705" s="13">
        <f t="shared" si="256"/>
        <v>0</v>
      </c>
      <c r="AN705" s="13">
        <f t="shared" si="257"/>
        <v>0</v>
      </c>
      <c r="AO705" s="15">
        <f t="shared" si="258"/>
        <v>0</v>
      </c>
      <c r="AP705" s="15">
        <f t="shared" si="259"/>
        <v>0</v>
      </c>
      <c r="AQ705" s="15">
        <f t="shared" si="260"/>
        <v>0</v>
      </c>
      <c r="AR705" s="15">
        <f t="shared" si="261"/>
        <v>0</v>
      </c>
      <c r="AS705" s="15">
        <f t="shared" si="262"/>
        <v>0</v>
      </c>
      <c r="AT705" s="22">
        <f t="shared" si="263"/>
        <v>0</v>
      </c>
      <c r="AU705" s="22">
        <f t="shared" si="264"/>
        <v>0</v>
      </c>
    </row>
    <row r="706" spans="1:47" x14ac:dyDescent="0.25">
      <c r="A706" t="s">
        <v>1634</v>
      </c>
      <c r="B706" s="35">
        <v>1</v>
      </c>
      <c r="H706" s="35">
        <v>1</v>
      </c>
      <c r="X706" s="24">
        <v>1</v>
      </c>
      <c r="Z706" s="33">
        <f t="shared" si="243"/>
        <v>1</v>
      </c>
      <c r="AA706" s="33">
        <f t="shared" si="244"/>
        <v>0</v>
      </c>
      <c r="AB706" s="33">
        <f t="shared" si="245"/>
        <v>0</v>
      </c>
      <c r="AC706" s="33">
        <f t="shared" si="246"/>
        <v>0</v>
      </c>
      <c r="AD706" s="33">
        <f t="shared" si="247"/>
        <v>0</v>
      </c>
      <c r="AE706" s="33">
        <f t="shared" si="248"/>
        <v>0</v>
      </c>
      <c r="AF706" s="33">
        <f t="shared" si="249"/>
        <v>1</v>
      </c>
      <c r="AG706" s="31">
        <f t="shared" si="250"/>
        <v>0</v>
      </c>
      <c r="AH706" s="31">
        <f t="shared" si="251"/>
        <v>0</v>
      </c>
      <c r="AI706" s="31">
        <f t="shared" si="252"/>
        <v>0</v>
      </c>
      <c r="AJ706" s="31">
        <f t="shared" si="253"/>
        <v>0</v>
      </c>
      <c r="AK706" s="31">
        <f t="shared" si="254"/>
        <v>0</v>
      </c>
      <c r="AL706" s="31">
        <f t="shared" si="255"/>
        <v>0</v>
      </c>
      <c r="AM706" s="13">
        <f t="shared" si="256"/>
        <v>0</v>
      </c>
      <c r="AN706" s="13">
        <f t="shared" si="257"/>
        <v>0</v>
      </c>
      <c r="AO706" s="15">
        <f t="shared" si="258"/>
        <v>0</v>
      </c>
      <c r="AP706" s="15">
        <f t="shared" si="259"/>
        <v>0</v>
      </c>
      <c r="AQ706" s="15">
        <f t="shared" si="260"/>
        <v>0</v>
      </c>
      <c r="AR706" s="15">
        <f t="shared" si="261"/>
        <v>0</v>
      </c>
      <c r="AS706" s="15">
        <f t="shared" si="262"/>
        <v>0</v>
      </c>
      <c r="AT706" s="22">
        <f t="shared" si="263"/>
        <v>0</v>
      </c>
      <c r="AU706" s="22">
        <f t="shared" si="264"/>
        <v>0</v>
      </c>
    </row>
    <row r="707" spans="1:47" x14ac:dyDescent="0.25">
      <c r="A707" t="s">
        <v>1635</v>
      </c>
      <c r="B707" s="35">
        <v>1</v>
      </c>
      <c r="H707" s="35">
        <v>1</v>
      </c>
      <c r="X707" s="24">
        <v>1</v>
      </c>
      <c r="Z707" s="33">
        <f t="shared" si="243"/>
        <v>1</v>
      </c>
      <c r="AA707" s="33">
        <f t="shared" si="244"/>
        <v>0</v>
      </c>
      <c r="AB707" s="33">
        <f t="shared" si="245"/>
        <v>0</v>
      </c>
      <c r="AC707" s="33">
        <f t="shared" si="246"/>
        <v>0</v>
      </c>
      <c r="AD707" s="33">
        <f t="shared" si="247"/>
        <v>0</v>
      </c>
      <c r="AE707" s="33">
        <f t="shared" si="248"/>
        <v>0</v>
      </c>
      <c r="AF707" s="33">
        <f t="shared" si="249"/>
        <v>1</v>
      </c>
      <c r="AG707" s="31">
        <f t="shared" si="250"/>
        <v>0</v>
      </c>
      <c r="AH707" s="31">
        <f t="shared" si="251"/>
        <v>0</v>
      </c>
      <c r="AI707" s="31">
        <f t="shared" si="252"/>
        <v>0</v>
      </c>
      <c r="AJ707" s="31">
        <f t="shared" si="253"/>
        <v>0</v>
      </c>
      <c r="AK707" s="31">
        <f t="shared" si="254"/>
        <v>0</v>
      </c>
      <c r="AL707" s="31">
        <f t="shared" si="255"/>
        <v>0</v>
      </c>
      <c r="AM707" s="13">
        <f t="shared" si="256"/>
        <v>0</v>
      </c>
      <c r="AN707" s="13">
        <f t="shared" si="257"/>
        <v>0</v>
      </c>
      <c r="AO707" s="15">
        <f t="shared" si="258"/>
        <v>0</v>
      </c>
      <c r="AP707" s="15">
        <f t="shared" si="259"/>
        <v>0</v>
      </c>
      <c r="AQ707" s="15">
        <f t="shared" si="260"/>
        <v>0</v>
      </c>
      <c r="AR707" s="15">
        <f t="shared" si="261"/>
        <v>0</v>
      </c>
      <c r="AS707" s="15">
        <f t="shared" si="262"/>
        <v>0</v>
      </c>
      <c r="AT707" s="22">
        <f t="shared" si="263"/>
        <v>0</v>
      </c>
      <c r="AU707" s="22">
        <f t="shared" si="264"/>
        <v>0</v>
      </c>
    </row>
    <row r="708" spans="1:47" x14ac:dyDescent="0.25">
      <c r="A708" t="s">
        <v>1636</v>
      </c>
      <c r="S708" s="15">
        <v>2</v>
      </c>
      <c r="U708" s="15">
        <v>2</v>
      </c>
      <c r="X708" s="24">
        <v>2</v>
      </c>
      <c r="Z708" s="33">
        <f t="shared" si="243"/>
        <v>0</v>
      </c>
      <c r="AA708" s="33">
        <f t="shared" si="244"/>
        <v>0</v>
      </c>
      <c r="AB708" s="33">
        <f t="shared" si="245"/>
        <v>0</v>
      </c>
      <c r="AC708" s="33">
        <f t="shared" si="246"/>
        <v>0</v>
      </c>
      <c r="AD708" s="33">
        <f t="shared" si="247"/>
        <v>0</v>
      </c>
      <c r="AE708" s="33">
        <f t="shared" si="248"/>
        <v>0</v>
      </c>
      <c r="AF708" s="33">
        <f t="shared" si="249"/>
        <v>0</v>
      </c>
      <c r="AG708" s="31">
        <f t="shared" si="250"/>
        <v>0</v>
      </c>
      <c r="AH708" s="31">
        <f t="shared" si="251"/>
        <v>0</v>
      </c>
      <c r="AI708" s="31">
        <f t="shared" si="252"/>
        <v>0</v>
      </c>
      <c r="AJ708" s="31">
        <f t="shared" si="253"/>
        <v>0</v>
      </c>
      <c r="AK708" s="31">
        <f t="shared" si="254"/>
        <v>0</v>
      </c>
      <c r="AL708" s="31">
        <f t="shared" si="255"/>
        <v>0</v>
      </c>
      <c r="AM708" s="13">
        <f t="shared" si="256"/>
        <v>0</v>
      </c>
      <c r="AN708" s="13">
        <f t="shared" si="257"/>
        <v>0</v>
      </c>
      <c r="AO708" s="15">
        <f t="shared" si="258"/>
        <v>0</v>
      </c>
      <c r="AP708" s="15">
        <f t="shared" si="259"/>
        <v>0</v>
      </c>
      <c r="AQ708" s="15">
        <f t="shared" si="260"/>
        <v>1</v>
      </c>
      <c r="AR708" s="15">
        <f t="shared" si="261"/>
        <v>0</v>
      </c>
      <c r="AS708" s="15">
        <f t="shared" si="262"/>
        <v>1</v>
      </c>
      <c r="AT708" s="22">
        <f t="shared" si="263"/>
        <v>0</v>
      </c>
      <c r="AU708" s="22">
        <f t="shared" si="264"/>
        <v>0</v>
      </c>
    </row>
    <row r="709" spans="1:47" x14ac:dyDescent="0.25">
      <c r="A709" t="s">
        <v>1639</v>
      </c>
      <c r="B709" s="35">
        <v>1</v>
      </c>
      <c r="H709" s="35">
        <v>1</v>
      </c>
      <c r="X709" s="24">
        <v>1</v>
      </c>
      <c r="Z709" s="33">
        <f t="shared" si="243"/>
        <v>1</v>
      </c>
      <c r="AA709" s="33">
        <f t="shared" si="244"/>
        <v>0</v>
      </c>
      <c r="AB709" s="33">
        <f t="shared" si="245"/>
        <v>0</v>
      </c>
      <c r="AC709" s="33">
        <f t="shared" si="246"/>
        <v>0</v>
      </c>
      <c r="AD709" s="33">
        <f t="shared" si="247"/>
        <v>0</v>
      </c>
      <c r="AE709" s="33">
        <f t="shared" si="248"/>
        <v>0</v>
      </c>
      <c r="AF709" s="33">
        <f t="shared" si="249"/>
        <v>1</v>
      </c>
      <c r="AG709" s="31">
        <f t="shared" si="250"/>
        <v>0</v>
      </c>
      <c r="AH709" s="31">
        <f t="shared" si="251"/>
        <v>0</v>
      </c>
      <c r="AI709" s="31">
        <f t="shared" si="252"/>
        <v>0</v>
      </c>
      <c r="AJ709" s="31">
        <f t="shared" si="253"/>
        <v>0</v>
      </c>
      <c r="AK709" s="31">
        <f t="shared" si="254"/>
        <v>0</v>
      </c>
      <c r="AL709" s="31">
        <f t="shared" si="255"/>
        <v>0</v>
      </c>
      <c r="AM709" s="13">
        <f t="shared" si="256"/>
        <v>0</v>
      </c>
      <c r="AN709" s="13">
        <f t="shared" si="257"/>
        <v>0</v>
      </c>
      <c r="AO709" s="15">
        <f t="shared" si="258"/>
        <v>0</v>
      </c>
      <c r="AP709" s="15">
        <f t="shared" si="259"/>
        <v>0</v>
      </c>
      <c r="AQ709" s="15">
        <f t="shared" si="260"/>
        <v>0</v>
      </c>
      <c r="AR709" s="15">
        <f t="shared" si="261"/>
        <v>0</v>
      </c>
      <c r="AS709" s="15">
        <f t="shared" si="262"/>
        <v>0</v>
      </c>
      <c r="AT709" s="22">
        <f t="shared" si="263"/>
        <v>0</v>
      </c>
      <c r="AU709" s="22">
        <f t="shared" si="264"/>
        <v>0</v>
      </c>
    </row>
    <row r="710" spans="1:47" x14ac:dyDescent="0.25">
      <c r="A710" t="s">
        <v>1640</v>
      </c>
      <c r="B710" s="35">
        <v>2</v>
      </c>
      <c r="H710" s="35">
        <v>2</v>
      </c>
      <c r="X710" s="24">
        <v>2</v>
      </c>
      <c r="Z710" s="33">
        <f t="shared" si="243"/>
        <v>1</v>
      </c>
      <c r="AA710" s="33">
        <f t="shared" si="244"/>
        <v>0</v>
      </c>
      <c r="AB710" s="33">
        <f t="shared" si="245"/>
        <v>0</v>
      </c>
      <c r="AC710" s="33">
        <f t="shared" si="246"/>
        <v>0</v>
      </c>
      <c r="AD710" s="33">
        <f t="shared" si="247"/>
        <v>0</v>
      </c>
      <c r="AE710" s="33">
        <f t="shared" si="248"/>
        <v>0</v>
      </c>
      <c r="AF710" s="33">
        <f t="shared" si="249"/>
        <v>1</v>
      </c>
      <c r="AG710" s="31">
        <f t="shared" si="250"/>
        <v>0</v>
      </c>
      <c r="AH710" s="31">
        <f t="shared" si="251"/>
        <v>0</v>
      </c>
      <c r="AI710" s="31">
        <f t="shared" si="252"/>
        <v>0</v>
      </c>
      <c r="AJ710" s="31">
        <f t="shared" si="253"/>
        <v>0</v>
      </c>
      <c r="AK710" s="31">
        <f t="shared" si="254"/>
        <v>0</v>
      </c>
      <c r="AL710" s="31">
        <f t="shared" si="255"/>
        <v>0</v>
      </c>
      <c r="AM710" s="13">
        <f t="shared" si="256"/>
        <v>0</v>
      </c>
      <c r="AN710" s="13">
        <f t="shared" si="257"/>
        <v>0</v>
      </c>
      <c r="AO710" s="15">
        <f t="shared" si="258"/>
        <v>0</v>
      </c>
      <c r="AP710" s="15">
        <f t="shared" si="259"/>
        <v>0</v>
      </c>
      <c r="AQ710" s="15">
        <f t="shared" si="260"/>
        <v>0</v>
      </c>
      <c r="AR710" s="15">
        <f t="shared" si="261"/>
        <v>0</v>
      </c>
      <c r="AS710" s="15">
        <f t="shared" si="262"/>
        <v>0</v>
      </c>
      <c r="AT710" s="22">
        <f t="shared" si="263"/>
        <v>0</v>
      </c>
      <c r="AU710" s="22">
        <f t="shared" si="264"/>
        <v>0</v>
      </c>
    </row>
    <row r="711" spans="1:47" x14ac:dyDescent="0.25">
      <c r="A711" t="s">
        <v>1641</v>
      </c>
      <c r="B711" s="35">
        <v>1</v>
      </c>
      <c r="H711" s="35">
        <v>1</v>
      </c>
      <c r="Q711" s="15">
        <v>1</v>
      </c>
      <c r="U711" s="15">
        <v>1</v>
      </c>
      <c r="X711" s="24">
        <v>2</v>
      </c>
      <c r="Z711" s="33">
        <f t="shared" si="243"/>
        <v>1</v>
      </c>
      <c r="AA711" s="33">
        <f t="shared" si="244"/>
        <v>0</v>
      </c>
      <c r="AB711" s="33">
        <f t="shared" si="245"/>
        <v>0</v>
      </c>
      <c r="AC711" s="33">
        <f t="shared" si="246"/>
        <v>0</v>
      </c>
      <c r="AD711" s="33">
        <f t="shared" si="247"/>
        <v>0</v>
      </c>
      <c r="AE711" s="33">
        <f t="shared" si="248"/>
        <v>0</v>
      </c>
      <c r="AF711" s="33">
        <f t="shared" si="249"/>
        <v>1</v>
      </c>
      <c r="AG711" s="31">
        <f t="shared" si="250"/>
        <v>0</v>
      </c>
      <c r="AH711" s="31">
        <f t="shared" si="251"/>
        <v>0</v>
      </c>
      <c r="AI711" s="31">
        <f t="shared" si="252"/>
        <v>0</v>
      </c>
      <c r="AJ711" s="31">
        <f t="shared" si="253"/>
        <v>0</v>
      </c>
      <c r="AK711" s="31">
        <f t="shared" si="254"/>
        <v>0</v>
      </c>
      <c r="AL711" s="31">
        <f t="shared" si="255"/>
        <v>0</v>
      </c>
      <c r="AM711" s="13">
        <f t="shared" si="256"/>
        <v>0</v>
      </c>
      <c r="AN711" s="13">
        <f t="shared" si="257"/>
        <v>0</v>
      </c>
      <c r="AO711" s="15">
        <f t="shared" si="258"/>
        <v>1</v>
      </c>
      <c r="AP711" s="15">
        <f t="shared" si="259"/>
        <v>0</v>
      </c>
      <c r="AQ711" s="15">
        <f t="shared" si="260"/>
        <v>0</v>
      </c>
      <c r="AR711" s="15">
        <f t="shared" si="261"/>
        <v>0</v>
      </c>
      <c r="AS711" s="15">
        <f t="shared" si="262"/>
        <v>1</v>
      </c>
      <c r="AT711" s="22">
        <f t="shared" si="263"/>
        <v>0</v>
      </c>
      <c r="AU711" s="22">
        <f t="shared" si="264"/>
        <v>0</v>
      </c>
    </row>
    <row r="712" spans="1:47" x14ac:dyDescent="0.25">
      <c r="A712" t="s">
        <v>1644</v>
      </c>
      <c r="V712" s="22">
        <v>2</v>
      </c>
      <c r="W712" s="22">
        <v>2</v>
      </c>
      <c r="X712" s="24">
        <v>2</v>
      </c>
      <c r="Z712" s="33">
        <f t="shared" si="243"/>
        <v>0</v>
      </c>
      <c r="AA712" s="33">
        <f t="shared" si="244"/>
        <v>0</v>
      </c>
      <c r="AB712" s="33">
        <f t="shared" si="245"/>
        <v>0</v>
      </c>
      <c r="AC712" s="33">
        <f t="shared" si="246"/>
        <v>0</v>
      </c>
      <c r="AD712" s="33">
        <f t="shared" si="247"/>
        <v>0</v>
      </c>
      <c r="AE712" s="33">
        <f t="shared" si="248"/>
        <v>0</v>
      </c>
      <c r="AF712" s="33">
        <f t="shared" si="249"/>
        <v>0</v>
      </c>
      <c r="AG712" s="31">
        <f t="shared" si="250"/>
        <v>0</v>
      </c>
      <c r="AH712" s="31">
        <f t="shared" si="251"/>
        <v>0</v>
      </c>
      <c r="AI712" s="31">
        <f t="shared" si="252"/>
        <v>0</v>
      </c>
      <c r="AJ712" s="31">
        <f t="shared" si="253"/>
        <v>0</v>
      </c>
      <c r="AK712" s="31">
        <f t="shared" si="254"/>
        <v>0</v>
      </c>
      <c r="AL712" s="31">
        <f t="shared" si="255"/>
        <v>0</v>
      </c>
      <c r="AM712" s="13">
        <f t="shared" si="256"/>
        <v>0</v>
      </c>
      <c r="AN712" s="13">
        <f t="shared" si="257"/>
        <v>0</v>
      </c>
      <c r="AO712" s="15">
        <f t="shared" si="258"/>
        <v>0</v>
      </c>
      <c r="AP712" s="15">
        <f t="shared" si="259"/>
        <v>0</v>
      </c>
      <c r="AQ712" s="15">
        <f t="shared" si="260"/>
        <v>0</v>
      </c>
      <c r="AR712" s="15">
        <f t="shared" si="261"/>
        <v>0</v>
      </c>
      <c r="AS712" s="15">
        <f t="shared" si="262"/>
        <v>0</v>
      </c>
      <c r="AT712" s="22">
        <f t="shared" si="263"/>
        <v>1</v>
      </c>
      <c r="AU712" s="22">
        <f t="shared" si="264"/>
        <v>1</v>
      </c>
    </row>
    <row r="713" spans="1:47" x14ac:dyDescent="0.25">
      <c r="A713" t="s">
        <v>1645</v>
      </c>
      <c r="E713" s="35">
        <v>2</v>
      </c>
      <c r="H713" s="35">
        <v>2</v>
      </c>
      <c r="X713" s="24">
        <v>2</v>
      </c>
      <c r="Z713" s="33">
        <f t="shared" si="243"/>
        <v>0</v>
      </c>
      <c r="AA713" s="33">
        <f t="shared" si="244"/>
        <v>0</v>
      </c>
      <c r="AB713" s="33">
        <f t="shared" si="245"/>
        <v>0</v>
      </c>
      <c r="AC713" s="33">
        <f t="shared" si="246"/>
        <v>1</v>
      </c>
      <c r="AD713" s="33">
        <f t="shared" si="247"/>
        <v>0</v>
      </c>
      <c r="AE713" s="33">
        <f t="shared" si="248"/>
        <v>0</v>
      </c>
      <c r="AF713" s="33">
        <f t="shared" si="249"/>
        <v>1</v>
      </c>
      <c r="AG713" s="31">
        <f t="shared" si="250"/>
        <v>0</v>
      </c>
      <c r="AH713" s="31">
        <f t="shared" si="251"/>
        <v>0</v>
      </c>
      <c r="AI713" s="31">
        <f t="shared" si="252"/>
        <v>0</v>
      </c>
      <c r="AJ713" s="31">
        <f t="shared" si="253"/>
        <v>0</v>
      </c>
      <c r="AK713" s="31">
        <f t="shared" si="254"/>
        <v>0</v>
      </c>
      <c r="AL713" s="31">
        <f t="shared" si="255"/>
        <v>0</v>
      </c>
      <c r="AM713" s="13">
        <f t="shared" si="256"/>
        <v>0</v>
      </c>
      <c r="AN713" s="13">
        <f t="shared" si="257"/>
        <v>0</v>
      </c>
      <c r="AO713" s="15">
        <f t="shared" si="258"/>
        <v>0</v>
      </c>
      <c r="AP713" s="15">
        <f t="shared" si="259"/>
        <v>0</v>
      </c>
      <c r="AQ713" s="15">
        <f t="shared" si="260"/>
        <v>0</v>
      </c>
      <c r="AR713" s="15">
        <f t="shared" si="261"/>
        <v>0</v>
      </c>
      <c r="AS713" s="15">
        <f t="shared" si="262"/>
        <v>0</v>
      </c>
      <c r="AT713" s="22">
        <f t="shared" si="263"/>
        <v>0</v>
      </c>
      <c r="AU713" s="22">
        <f t="shared" si="264"/>
        <v>0</v>
      </c>
    </row>
    <row r="714" spans="1:47" x14ac:dyDescent="0.25">
      <c r="A714" t="s">
        <v>1646</v>
      </c>
      <c r="B714" s="35">
        <v>3</v>
      </c>
      <c r="H714" s="35">
        <v>3</v>
      </c>
      <c r="X714" s="24">
        <v>3</v>
      </c>
      <c r="Z714" s="33">
        <f t="shared" si="243"/>
        <v>1</v>
      </c>
      <c r="AA714" s="33">
        <f t="shared" si="244"/>
        <v>0</v>
      </c>
      <c r="AB714" s="33">
        <f t="shared" si="245"/>
        <v>0</v>
      </c>
      <c r="AC714" s="33">
        <f t="shared" si="246"/>
        <v>0</v>
      </c>
      <c r="AD714" s="33">
        <f t="shared" si="247"/>
        <v>0</v>
      </c>
      <c r="AE714" s="33">
        <f t="shared" si="248"/>
        <v>0</v>
      </c>
      <c r="AF714" s="33">
        <f t="shared" si="249"/>
        <v>1</v>
      </c>
      <c r="AG714" s="31">
        <f t="shared" si="250"/>
        <v>0</v>
      </c>
      <c r="AH714" s="31">
        <f t="shared" si="251"/>
        <v>0</v>
      </c>
      <c r="AI714" s="31">
        <f t="shared" si="252"/>
        <v>0</v>
      </c>
      <c r="AJ714" s="31">
        <f t="shared" si="253"/>
        <v>0</v>
      </c>
      <c r="AK714" s="31">
        <f t="shared" si="254"/>
        <v>0</v>
      </c>
      <c r="AL714" s="31">
        <f t="shared" si="255"/>
        <v>0</v>
      </c>
      <c r="AM714" s="13">
        <f t="shared" si="256"/>
        <v>0</v>
      </c>
      <c r="AN714" s="13">
        <f t="shared" si="257"/>
        <v>0</v>
      </c>
      <c r="AO714" s="15">
        <f t="shared" si="258"/>
        <v>0</v>
      </c>
      <c r="AP714" s="15">
        <f t="shared" si="259"/>
        <v>0</v>
      </c>
      <c r="AQ714" s="15">
        <f t="shared" si="260"/>
        <v>0</v>
      </c>
      <c r="AR714" s="15">
        <f t="shared" si="261"/>
        <v>0</v>
      </c>
      <c r="AS714" s="15">
        <f t="shared" si="262"/>
        <v>0</v>
      </c>
      <c r="AT714" s="22">
        <f t="shared" si="263"/>
        <v>0</v>
      </c>
      <c r="AU714" s="22">
        <f t="shared" si="264"/>
        <v>0</v>
      </c>
    </row>
    <row r="715" spans="1:47" x14ac:dyDescent="0.25">
      <c r="A715" t="s">
        <v>1647</v>
      </c>
      <c r="Q715" s="15">
        <v>1</v>
      </c>
      <c r="U715" s="15">
        <v>1</v>
      </c>
      <c r="X715" s="24">
        <v>1</v>
      </c>
      <c r="Z715" s="33">
        <f t="shared" si="243"/>
        <v>0</v>
      </c>
      <c r="AA715" s="33">
        <f t="shared" si="244"/>
        <v>0</v>
      </c>
      <c r="AB715" s="33">
        <f t="shared" si="245"/>
        <v>0</v>
      </c>
      <c r="AC715" s="33">
        <f t="shared" si="246"/>
        <v>0</v>
      </c>
      <c r="AD715" s="33">
        <f t="shared" si="247"/>
        <v>0</v>
      </c>
      <c r="AE715" s="33">
        <f t="shared" si="248"/>
        <v>0</v>
      </c>
      <c r="AF715" s="33">
        <f t="shared" si="249"/>
        <v>0</v>
      </c>
      <c r="AG715" s="31">
        <f t="shared" si="250"/>
        <v>0</v>
      </c>
      <c r="AH715" s="31">
        <f t="shared" si="251"/>
        <v>0</v>
      </c>
      <c r="AI715" s="31">
        <f t="shared" si="252"/>
        <v>0</v>
      </c>
      <c r="AJ715" s="31">
        <f t="shared" si="253"/>
        <v>0</v>
      </c>
      <c r="AK715" s="31">
        <f t="shared" si="254"/>
        <v>0</v>
      </c>
      <c r="AL715" s="31">
        <f t="shared" si="255"/>
        <v>0</v>
      </c>
      <c r="AM715" s="13">
        <f t="shared" si="256"/>
        <v>0</v>
      </c>
      <c r="AN715" s="13">
        <f t="shared" si="257"/>
        <v>0</v>
      </c>
      <c r="AO715" s="15">
        <f t="shared" si="258"/>
        <v>1</v>
      </c>
      <c r="AP715" s="15">
        <f t="shared" si="259"/>
        <v>0</v>
      </c>
      <c r="AQ715" s="15">
        <f t="shared" si="260"/>
        <v>0</v>
      </c>
      <c r="AR715" s="15">
        <f t="shared" si="261"/>
        <v>0</v>
      </c>
      <c r="AS715" s="15">
        <f t="shared" si="262"/>
        <v>1</v>
      </c>
      <c r="AT715" s="22">
        <f t="shared" si="263"/>
        <v>0</v>
      </c>
      <c r="AU715" s="22">
        <f t="shared" si="264"/>
        <v>0</v>
      </c>
    </row>
    <row r="716" spans="1:47" x14ac:dyDescent="0.25">
      <c r="A716" t="s">
        <v>1648</v>
      </c>
      <c r="E716" s="35">
        <v>2</v>
      </c>
      <c r="H716" s="35">
        <v>2</v>
      </c>
      <c r="K716" s="17">
        <v>2</v>
      </c>
      <c r="N716" s="17">
        <v>2</v>
      </c>
      <c r="X716" s="24">
        <v>4</v>
      </c>
      <c r="Z716" s="33">
        <f t="shared" si="243"/>
        <v>0</v>
      </c>
      <c r="AA716" s="33">
        <f t="shared" si="244"/>
        <v>0</v>
      </c>
      <c r="AB716" s="33">
        <f t="shared" si="245"/>
        <v>0</v>
      </c>
      <c r="AC716" s="33">
        <f t="shared" si="246"/>
        <v>1</v>
      </c>
      <c r="AD716" s="33">
        <f t="shared" si="247"/>
        <v>0</v>
      </c>
      <c r="AE716" s="33">
        <f t="shared" si="248"/>
        <v>0</v>
      </c>
      <c r="AF716" s="33">
        <f t="shared" si="249"/>
        <v>1</v>
      </c>
      <c r="AG716" s="31">
        <f t="shared" si="250"/>
        <v>0</v>
      </c>
      <c r="AH716" s="31">
        <f t="shared" si="251"/>
        <v>0</v>
      </c>
      <c r="AI716" s="31">
        <f t="shared" si="252"/>
        <v>1</v>
      </c>
      <c r="AJ716" s="31">
        <f t="shared" si="253"/>
        <v>0</v>
      </c>
      <c r="AK716" s="31">
        <f t="shared" si="254"/>
        <v>0</v>
      </c>
      <c r="AL716" s="31">
        <f t="shared" si="255"/>
        <v>1</v>
      </c>
      <c r="AM716" s="13">
        <f t="shared" si="256"/>
        <v>0</v>
      </c>
      <c r="AN716" s="13">
        <f t="shared" si="257"/>
        <v>0</v>
      </c>
      <c r="AO716" s="15">
        <f t="shared" si="258"/>
        <v>0</v>
      </c>
      <c r="AP716" s="15">
        <f t="shared" si="259"/>
        <v>0</v>
      </c>
      <c r="AQ716" s="15">
        <f t="shared" si="260"/>
        <v>0</v>
      </c>
      <c r="AR716" s="15">
        <f t="shared" si="261"/>
        <v>0</v>
      </c>
      <c r="AS716" s="15">
        <f t="shared" si="262"/>
        <v>0</v>
      </c>
      <c r="AT716" s="22">
        <f t="shared" si="263"/>
        <v>0</v>
      </c>
      <c r="AU716" s="22">
        <f t="shared" si="264"/>
        <v>0</v>
      </c>
    </row>
    <row r="717" spans="1:47" x14ac:dyDescent="0.25">
      <c r="A717" t="s">
        <v>1649</v>
      </c>
      <c r="B717" s="35">
        <v>2</v>
      </c>
      <c r="H717" s="35">
        <v>2</v>
      </c>
      <c r="Q717" s="15">
        <v>2</v>
      </c>
      <c r="U717" s="15">
        <v>2</v>
      </c>
      <c r="X717" s="24">
        <v>4</v>
      </c>
      <c r="Z717" s="33">
        <f t="shared" si="243"/>
        <v>1</v>
      </c>
      <c r="AA717" s="33">
        <f t="shared" si="244"/>
        <v>0</v>
      </c>
      <c r="AB717" s="33">
        <f t="shared" si="245"/>
        <v>0</v>
      </c>
      <c r="AC717" s="33">
        <f t="shared" si="246"/>
        <v>0</v>
      </c>
      <c r="AD717" s="33">
        <f t="shared" si="247"/>
        <v>0</v>
      </c>
      <c r="AE717" s="33">
        <f t="shared" si="248"/>
        <v>0</v>
      </c>
      <c r="AF717" s="33">
        <f t="shared" si="249"/>
        <v>1</v>
      </c>
      <c r="AG717" s="31">
        <f t="shared" si="250"/>
        <v>0</v>
      </c>
      <c r="AH717" s="31">
        <f t="shared" si="251"/>
        <v>0</v>
      </c>
      <c r="AI717" s="31">
        <f t="shared" si="252"/>
        <v>0</v>
      </c>
      <c r="AJ717" s="31">
        <f t="shared" si="253"/>
        <v>0</v>
      </c>
      <c r="AK717" s="31">
        <f t="shared" si="254"/>
        <v>0</v>
      </c>
      <c r="AL717" s="31">
        <f t="shared" si="255"/>
        <v>0</v>
      </c>
      <c r="AM717" s="13">
        <f t="shared" si="256"/>
        <v>0</v>
      </c>
      <c r="AN717" s="13">
        <f t="shared" si="257"/>
        <v>0</v>
      </c>
      <c r="AO717" s="15">
        <f t="shared" si="258"/>
        <v>1</v>
      </c>
      <c r="AP717" s="15">
        <f t="shared" si="259"/>
        <v>0</v>
      </c>
      <c r="AQ717" s="15">
        <f t="shared" si="260"/>
        <v>0</v>
      </c>
      <c r="AR717" s="15">
        <f t="shared" si="261"/>
        <v>0</v>
      </c>
      <c r="AS717" s="15">
        <f t="shared" si="262"/>
        <v>1</v>
      </c>
      <c r="AT717" s="22">
        <f t="shared" si="263"/>
        <v>0</v>
      </c>
      <c r="AU717" s="22">
        <f t="shared" si="264"/>
        <v>0</v>
      </c>
    </row>
    <row r="718" spans="1:47" x14ac:dyDescent="0.25">
      <c r="A718" t="s">
        <v>1650</v>
      </c>
      <c r="Q718" s="15">
        <v>3</v>
      </c>
      <c r="U718" s="15">
        <v>3</v>
      </c>
      <c r="X718" s="24">
        <v>3</v>
      </c>
      <c r="Z718" s="33">
        <f t="shared" si="243"/>
        <v>0</v>
      </c>
      <c r="AA718" s="33">
        <f t="shared" si="244"/>
        <v>0</v>
      </c>
      <c r="AB718" s="33">
        <f t="shared" si="245"/>
        <v>0</v>
      </c>
      <c r="AC718" s="33">
        <f t="shared" si="246"/>
        <v>0</v>
      </c>
      <c r="AD718" s="33">
        <f t="shared" si="247"/>
        <v>0</v>
      </c>
      <c r="AE718" s="33">
        <f t="shared" si="248"/>
        <v>0</v>
      </c>
      <c r="AF718" s="33">
        <f t="shared" si="249"/>
        <v>0</v>
      </c>
      <c r="AG718" s="31">
        <f t="shared" si="250"/>
        <v>0</v>
      </c>
      <c r="AH718" s="31">
        <f t="shared" si="251"/>
        <v>0</v>
      </c>
      <c r="AI718" s="31">
        <f t="shared" si="252"/>
        <v>0</v>
      </c>
      <c r="AJ718" s="31">
        <f t="shared" si="253"/>
        <v>0</v>
      </c>
      <c r="AK718" s="31">
        <f t="shared" si="254"/>
        <v>0</v>
      </c>
      <c r="AL718" s="31">
        <f t="shared" si="255"/>
        <v>0</v>
      </c>
      <c r="AM718" s="13">
        <f t="shared" si="256"/>
        <v>0</v>
      </c>
      <c r="AN718" s="13">
        <f t="shared" si="257"/>
        <v>0</v>
      </c>
      <c r="AO718" s="15">
        <f t="shared" si="258"/>
        <v>1</v>
      </c>
      <c r="AP718" s="15">
        <f t="shared" si="259"/>
        <v>0</v>
      </c>
      <c r="AQ718" s="15">
        <f t="shared" si="260"/>
        <v>0</v>
      </c>
      <c r="AR718" s="15">
        <f t="shared" si="261"/>
        <v>0</v>
      </c>
      <c r="AS718" s="15">
        <f t="shared" si="262"/>
        <v>1</v>
      </c>
      <c r="AT718" s="22">
        <f t="shared" si="263"/>
        <v>0</v>
      </c>
      <c r="AU718" s="22">
        <f t="shared" si="264"/>
        <v>0</v>
      </c>
    </row>
    <row r="719" spans="1:47" x14ac:dyDescent="0.25">
      <c r="A719" t="s">
        <v>1652</v>
      </c>
      <c r="B719" s="35">
        <v>2</v>
      </c>
      <c r="H719" s="35">
        <v>2</v>
      </c>
      <c r="X719" s="24">
        <v>2</v>
      </c>
      <c r="Z719" s="33">
        <f t="shared" si="243"/>
        <v>1</v>
      </c>
      <c r="AA719" s="33">
        <f t="shared" si="244"/>
        <v>0</v>
      </c>
      <c r="AB719" s="33">
        <f t="shared" si="245"/>
        <v>0</v>
      </c>
      <c r="AC719" s="33">
        <f t="shared" si="246"/>
        <v>0</v>
      </c>
      <c r="AD719" s="33">
        <f t="shared" si="247"/>
        <v>0</v>
      </c>
      <c r="AE719" s="33">
        <f t="shared" si="248"/>
        <v>0</v>
      </c>
      <c r="AF719" s="33">
        <f t="shared" si="249"/>
        <v>1</v>
      </c>
      <c r="AG719" s="31">
        <f t="shared" si="250"/>
        <v>0</v>
      </c>
      <c r="AH719" s="31">
        <f t="shared" si="251"/>
        <v>0</v>
      </c>
      <c r="AI719" s="31">
        <f t="shared" si="252"/>
        <v>0</v>
      </c>
      <c r="AJ719" s="31">
        <f t="shared" si="253"/>
        <v>0</v>
      </c>
      <c r="AK719" s="31">
        <f t="shared" si="254"/>
        <v>0</v>
      </c>
      <c r="AL719" s="31">
        <f t="shared" si="255"/>
        <v>0</v>
      </c>
      <c r="AM719" s="13">
        <f t="shared" si="256"/>
        <v>0</v>
      </c>
      <c r="AN719" s="13">
        <f t="shared" si="257"/>
        <v>0</v>
      </c>
      <c r="AO719" s="15">
        <f t="shared" si="258"/>
        <v>0</v>
      </c>
      <c r="AP719" s="15">
        <f t="shared" si="259"/>
        <v>0</v>
      </c>
      <c r="AQ719" s="15">
        <f t="shared" si="260"/>
        <v>0</v>
      </c>
      <c r="AR719" s="15">
        <f t="shared" si="261"/>
        <v>0</v>
      </c>
      <c r="AS719" s="15">
        <f t="shared" si="262"/>
        <v>0</v>
      </c>
      <c r="AT719" s="22">
        <f t="shared" si="263"/>
        <v>0</v>
      </c>
      <c r="AU719" s="22">
        <f t="shared" si="264"/>
        <v>0</v>
      </c>
    </row>
    <row r="720" spans="1:47" x14ac:dyDescent="0.25">
      <c r="A720" t="s">
        <v>1653</v>
      </c>
      <c r="B720" s="35">
        <v>2</v>
      </c>
      <c r="H720" s="35">
        <v>2</v>
      </c>
      <c r="X720" s="24">
        <v>2</v>
      </c>
      <c r="Z720" s="33">
        <f t="shared" si="243"/>
        <v>1</v>
      </c>
      <c r="AA720" s="33">
        <f t="shared" si="244"/>
        <v>0</v>
      </c>
      <c r="AB720" s="33">
        <f t="shared" si="245"/>
        <v>0</v>
      </c>
      <c r="AC720" s="33">
        <f t="shared" si="246"/>
        <v>0</v>
      </c>
      <c r="AD720" s="33">
        <f t="shared" si="247"/>
        <v>0</v>
      </c>
      <c r="AE720" s="33">
        <f t="shared" si="248"/>
        <v>0</v>
      </c>
      <c r="AF720" s="33">
        <f t="shared" si="249"/>
        <v>1</v>
      </c>
      <c r="AG720" s="31">
        <f t="shared" si="250"/>
        <v>0</v>
      </c>
      <c r="AH720" s="31">
        <f t="shared" si="251"/>
        <v>0</v>
      </c>
      <c r="AI720" s="31">
        <f t="shared" si="252"/>
        <v>0</v>
      </c>
      <c r="AJ720" s="31">
        <f t="shared" si="253"/>
        <v>0</v>
      </c>
      <c r="AK720" s="31">
        <f t="shared" si="254"/>
        <v>0</v>
      </c>
      <c r="AL720" s="31">
        <f t="shared" si="255"/>
        <v>0</v>
      </c>
      <c r="AM720" s="13">
        <f t="shared" si="256"/>
        <v>0</v>
      </c>
      <c r="AN720" s="13">
        <f t="shared" si="257"/>
        <v>0</v>
      </c>
      <c r="AO720" s="15">
        <f t="shared" si="258"/>
        <v>0</v>
      </c>
      <c r="AP720" s="15">
        <f t="shared" si="259"/>
        <v>0</v>
      </c>
      <c r="AQ720" s="15">
        <f t="shared" si="260"/>
        <v>0</v>
      </c>
      <c r="AR720" s="15">
        <f t="shared" si="261"/>
        <v>0</v>
      </c>
      <c r="AS720" s="15">
        <f t="shared" si="262"/>
        <v>0</v>
      </c>
      <c r="AT720" s="22">
        <f t="shared" si="263"/>
        <v>0</v>
      </c>
      <c r="AU720" s="22">
        <f t="shared" si="264"/>
        <v>0</v>
      </c>
    </row>
    <row r="721" spans="1:47" x14ac:dyDescent="0.25">
      <c r="A721" t="s">
        <v>1655</v>
      </c>
      <c r="S721" s="15">
        <v>2</v>
      </c>
      <c r="U721" s="15">
        <v>2</v>
      </c>
      <c r="X721" s="24">
        <v>2</v>
      </c>
      <c r="Z721" s="33">
        <f t="shared" si="243"/>
        <v>0</v>
      </c>
      <c r="AA721" s="33">
        <f t="shared" si="244"/>
        <v>0</v>
      </c>
      <c r="AB721" s="33">
        <f t="shared" si="245"/>
        <v>0</v>
      </c>
      <c r="AC721" s="33">
        <f t="shared" si="246"/>
        <v>0</v>
      </c>
      <c r="AD721" s="33">
        <f t="shared" si="247"/>
        <v>0</v>
      </c>
      <c r="AE721" s="33">
        <f t="shared" si="248"/>
        <v>0</v>
      </c>
      <c r="AF721" s="33">
        <f t="shared" si="249"/>
        <v>0</v>
      </c>
      <c r="AG721" s="31">
        <f t="shared" si="250"/>
        <v>0</v>
      </c>
      <c r="AH721" s="31">
        <f t="shared" si="251"/>
        <v>0</v>
      </c>
      <c r="AI721" s="31">
        <f t="shared" si="252"/>
        <v>0</v>
      </c>
      <c r="AJ721" s="31">
        <f t="shared" si="253"/>
        <v>0</v>
      </c>
      <c r="AK721" s="31">
        <f t="shared" si="254"/>
        <v>0</v>
      </c>
      <c r="AL721" s="31">
        <f t="shared" si="255"/>
        <v>0</v>
      </c>
      <c r="AM721" s="13">
        <f t="shared" si="256"/>
        <v>0</v>
      </c>
      <c r="AN721" s="13">
        <f t="shared" si="257"/>
        <v>0</v>
      </c>
      <c r="AO721" s="15">
        <f t="shared" si="258"/>
        <v>0</v>
      </c>
      <c r="AP721" s="15">
        <f t="shared" si="259"/>
        <v>0</v>
      </c>
      <c r="AQ721" s="15">
        <f t="shared" si="260"/>
        <v>1</v>
      </c>
      <c r="AR721" s="15">
        <f t="shared" si="261"/>
        <v>0</v>
      </c>
      <c r="AS721" s="15">
        <f t="shared" si="262"/>
        <v>1</v>
      </c>
      <c r="AT721" s="22">
        <f t="shared" si="263"/>
        <v>0</v>
      </c>
      <c r="AU721" s="22">
        <f t="shared" si="264"/>
        <v>0</v>
      </c>
    </row>
    <row r="722" spans="1:47" x14ac:dyDescent="0.25">
      <c r="A722" t="s">
        <v>1656</v>
      </c>
      <c r="B722" s="35">
        <v>1</v>
      </c>
      <c r="H722" s="35">
        <v>1</v>
      </c>
      <c r="X722" s="24">
        <v>1</v>
      </c>
      <c r="Z722" s="33">
        <f t="shared" si="243"/>
        <v>1</v>
      </c>
      <c r="AA722" s="33">
        <f t="shared" si="244"/>
        <v>0</v>
      </c>
      <c r="AB722" s="33">
        <f t="shared" si="245"/>
        <v>0</v>
      </c>
      <c r="AC722" s="33">
        <f t="shared" si="246"/>
        <v>0</v>
      </c>
      <c r="AD722" s="33">
        <f t="shared" si="247"/>
        <v>0</v>
      </c>
      <c r="AE722" s="33">
        <f t="shared" si="248"/>
        <v>0</v>
      </c>
      <c r="AF722" s="33">
        <f t="shared" si="249"/>
        <v>1</v>
      </c>
      <c r="AG722" s="31">
        <f t="shared" si="250"/>
        <v>0</v>
      </c>
      <c r="AH722" s="31">
        <f t="shared" si="251"/>
        <v>0</v>
      </c>
      <c r="AI722" s="31">
        <f t="shared" si="252"/>
        <v>0</v>
      </c>
      <c r="AJ722" s="31">
        <f t="shared" si="253"/>
        <v>0</v>
      </c>
      <c r="AK722" s="31">
        <f t="shared" si="254"/>
        <v>0</v>
      </c>
      <c r="AL722" s="31">
        <f t="shared" si="255"/>
        <v>0</v>
      </c>
      <c r="AM722" s="13">
        <f t="shared" si="256"/>
        <v>0</v>
      </c>
      <c r="AN722" s="13">
        <f t="shared" si="257"/>
        <v>0</v>
      </c>
      <c r="AO722" s="15">
        <f t="shared" si="258"/>
        <v>0</v>
      </c>
      <c r="AP722" s="15">
        <f t="shared" si="259"/>
        <v>0</v>
      </c>
      <c r="AQ722" s="15">
        <f t="shared" si="260"/>
        <v>0</v>
      </c>
      <c r="AR722" s="15">
        <f t="shared" si="261"/>
        <v>0</v>
      </c>
      <c r="AS722" s="15">
        <f t="shared" si="262"/>
        <v>0</v>
      </c>
      <c r="AT722" s="22">
        <f t="shared" si="263"/>
        <v>0</v>
      </c>
      <c r="AU722" s="22">
        <f t="shared" si="264"/>
        <v>0</v>
      </c>
    </row>
    <row r="723" spans="1:47" x14ac:dyDescent="0.25">
      <c r="A723" t="s">
        <v>1658</v>
      </c>
      <c r="Q723" s="15">
        <v>1</v>
      </c>
      <c r="U723" s="15">
        <v>1</v>
      </c>
      <c r="X723" s="24">
        <v>1</v>
      </c>
      <c r="Z723" s="33">
        <f t="shared" si="243"/>
        <v>0</v>
      </c>
      <c r="AA723" s="33">
        <f t="shared" si="244"/>
        <v>0</v>
      </c>
      <c r="AB723" s="33">
        <f t="shared" si="245"/>
        <v>0</v>
      </c>
      <c r="AC723" s="33">
        <f t="shared" si="246"/>
        <v>0</v>
      </c>
      <c r="AD723" s="33">
        <f t="shared" si="247"/>
        <v>0</v>
      </c>
      <c r="AE723" s="33">
        <f t="shared" si="248"/>
        <v>0</v>
      </c>
      <c r="AF723" s="33">
        <f t="shared" si="249"/>
        <v>0</v>
      </c>
      <c r="AG723" s="31">
        <f t="shared" si="250"/>
        <v>0</v>
      </c>
      <c r="AH723" s="31">
        <f t="shared" si="251"/>
        <v>0</v>
      </c>
      <c r="AI723" s="31">
        <f t="shared" si="252"/>
        <v>0</v>
      </c>
      <c r="AJ723" s="31">
        <f t="shared" si="253"/>
        <v>0</v>
      </c>
      <c r="AK723" s="31">
        <f t="shared" si="254"/>
        <v>0</v>
      </c>
      <c r="AL723" s="31">
        <f t="shared" si="255"/>
        <v>0</v>
      </c>
      <c r="AM723" s="13">
        <f t="shared" si="256"/>
        <v>0</v>
      </c>
      <c r="AN723" s="13">
        <f t="shared" si="257"/>
        <v>0</v>
      </c>
      <c r="AO723" s="15">
        <f t="shared" si="258"/>
        <v>1</v>
      </c>
      <c r="AP723" s="15">
        <f t="shared" si="259"/>
        <v>0</v>
      </c>
      <c r="AQ723" s="15">
        <f t="shared" si="260"/>
        <v>0</v>
      </c>
      <c r="AR723" s="15">
        <f t="shared" si="261"/>
        <v>0</v>
      </c>
      <c r="AS723" s="15">
        <f t="shared" si="262"/>
        <v>1</v>
      </c>
      <c r="AT723" s="22">
        <f t="shared" si="263"/>
        <v>0</v>
      </c>
      <c r="AU723" s="22">
        <f t="shared" si="264"/>
        <v>0</v>
      </c>
    </row>
    <row r="724" spans="1:47" x14ac:dyDescent="0.25">
      <c r="A724" t="s">
        <v>1659</v>
      </c>
      <c r="B724" s="35">
        <v>2</v>
      </c>
      <c r="H724" s="35">
        <v>2</v>
      </c>
      <c r="X724" s="24">
        <v>2</v>
      </c>
      <c r="Z724" s="33">
        <f t="shared" si="243"/>
        <v>1</v>
      </c>
      <c r="AA724" s="33">
        <f t="shared" si="244"/>
        <v>0</v>
      </c>
      <c r="AB724" s="33">
        <f t="shared" si="245"/>
        <v>0</v>
      </c>
      <c r="AC724" s="33">
        <f t="shared" si="246"/>
        <v>0</v>
      </c>
      <c r="AD724" s="33">
        <f t="shared" si="247"/>
        <v>0</v>
      </c>
      <c r="AE724" s="33">
        <f t="shared" si="248"/>
        <v>0</v>
      </c>
      <c r="AF724" s="33">
        <f t="shared" si="249"/>
        <v>1</v>
      </c>
      <c r="AG724" s="31">
        <f t="shared" si="250"/>
        <v>0</v>
      </c>
      <c r="AH724" s="31">
        <f t="shared" si="251"/>
        <v>0</v>
      </c>
      <c r="AI724" s="31">
        <f t="shared" si="252"/>
        <v>0</v>
      </c>
      <c r="AJ724" s="31">
        <f t="shared" si="253"/>
        <v>0</v>
      </c>
      <c r="AK724" s="31">
        <f t="shared" si="254"/>
        <v>0</v>
      </c>
      <c r="AL724" s="31">
        <f t="shared" si="255"/>
        <v>0</v>
      </c>
      <c r="AM724" s="13">
        <f t="shared" si="256"/>
        <v>0</v>
      </c>
      <c r="AN724" s="13">
        <f t="shared" si="257"/>
        <v>0</v>
      </c>
      <c r="AO724" s="15">
        <f t="shared" si="258"/>
        <v>0</v>
      </c>
      <c r="AP724" s="15">
        <f t="shared" si="259"/>
        <v>0</v>
      </c>
      <c r="AQ724" s="15">
        <f t="shared" si="260"/>
        <v>0</v>
      </c>
      <c r="AR724" s="15">
        <f t="shared" si="261"/>
        <v>0</v>
      </c>
      <c r="AS724" s="15">
        <f t="shared" si="262"/>
        <v>0</v>
      </c>
      <c r="AT724" s="22">
        <f t="shared" si="263"/>
        <v>0</v>
      </c>
      <c r="AU724" s="22">
        <f t="shared" si="264"/>
        <v>0</v>
      </c>
    </row>
    <row r="725" spans="1:47" x14ac:dyDescent="0.25">
      <c r="A725" t="s">
        <v>1662</v>
      </c>
      <c r="B725" s="35">
        <v>1</v>
      </c>
      <c r="H725" s="35">
        <v>1</v>
      </c>
      <c r="Q725" s="15">
        <v>1</v>
      </c>
      <c r="U725" s="15">
        <v>1</v>
      </c>
      <c r="X725" s="24">
        <v>2</v>
      </c>
      <c r="Z725" s="33">
        <f t="shared" si="243"/>
        <v>1</v>
      </c>
      <c r="AA725" s="33">
        <f t="shared" si="244"/>
        <v>0</v>
      </c>
      <c r="AB725" s="33">
        <f t="shared" si="245"/>
        <v>0</v>
      </c>
      <c r="AC725" s="33">
        <f t="shared" si="246"/>
        <v>0</v>
      </c>
      <c r="AD725" s="33">
        <f t="shared" si="247"/>
        <v>0</v>
      </c>
      <c r="AE725" s="33">
        <f t="shared" si="248"/>
        <v>0</v>
      </c>
      <c r="AF725" s="33">
        <f t="shared" si="249"/>
        <v>1</v>
      </c>
      <c r="AG725" s="31">
        <f t="shared" si="250"/>
        <v>0</v>
      </c>
      <c r="AH725" s="31">
        <f t="shared" si="251"/>
        <v>0</v>
      </c>
      <c r="AI725" s="31">
        <f t="shared" si="252"/>
        <v>0</v>
      </c>
      <c r="AJ725" s="31">
        <f t="shared" si="253"/>
        <v>0</v>
      </c>
      <c r="AK725" s="31">
        <f t="shared" si="254"/>
        <v>0</v>
      </c>
      <c r="AL725" s="31">
        <f t="shared" si="255"/>
        <v>0</v>
      </c>
      <c r="AM725" s="13">
        <f t="shared" si="256"/>
        <v>0</v>
      </c>
      <c r="AN725" s="13">
        <f t="shared" si="257"/>
        <v>0</v>
      </c>
      <c r="AO725" s="15">
        <f t="shared" si="258"/>
        <v>1</v>
      </c>
      <c r="AP725" s="15">
        <f t="shared" si="259"/>
        <v>0</v>
      </c>
      <c r="AQ725" s="15">
        <f t="shared" si="260"/>
        <v>0</v>
      </c>
      <c r="AR725" s="15">
        <f t="shared" si="261"/>
        <v>0</v>
      </c>
      <c r="AS725" s="15">
        <f t="shared" si="262"/>
        <v>1</v>
      </c>
      <c r="AT725" s="22">
        <f t="shared" si="263"/>
        <v>0</v>
      </c>
      <c r="AU725" s="22">
        <f t="shared" si="264"/>
        <v>0</v>
      </c>
    </row>
    <row r="726" spans="1:47" x14ac:dyDescent="0.25">
      <c r="A726" t="s">
        <v>1665</v>
      </c>
      <c r="B726" s="35">
        <v>3</v>
      </c>
      <c r="H726" s="35">
        <v>3</v>
      </c>
      <c r="X726" s="24">
        <v>3</v>
      </c>
      <c r="Z726" s="33">
        <f t="shared" si="243"/>
        <v>1</v>
      </c>
      <c r="AA726" s="33">
        <f t="shared" si="244"/>
        <v>0</v>
      </c>
      <c r="AB726" s="33">
        <f t="shared" si="245"/>
        <v>0</v>
      </c>
      <c r="AC726" s="33">
        <f t="shared" si="246"/>
        <v>0</v>
      </c>
      <c r="AD726" s="33">
        <f t="shared" si="247"/>
        <v>0</v>
      </c>
      <c r="AE726" s="33">
        <f t="shared" si="248"/>
        <v>0</v>
      </c>
      <c r="AF726" s="33">
        <f t="shared" si="249"/>
        <v>1</v>
      </c>
      <c r="AG726" s="31">
        <f t="shared" si="250"/>
        <v>0</v>
      </c>
      <c r="AH726" s="31">
        <f t="shared" si="251"/>
        <v>0</v>
      </c>
      <c r="AI726" s="31">
        <f t="shared" si="252"/>
        <v>0</v>
      </c>
      <c r="AJ726" s="31">
        <f t="shared" si="253"/>
        <v>0</v>
      </c>
      <c r="AK726" s="31">
        <f t="shared" si="254"/>
        <v>0</v>
      </c>
      <c r="AL726" s="31">
        <f t="shared" si="255"/>
        <v>0</v>
      </c>
      <c r="AM726" s="13">
        <f t="shared" si="256"/>
        <v>0</v>
      </c>
      <c r="AN726" s="13">
        <f t="shared" si="257"/>
        <v>0</v>
      </c>
      <c r="AO726" s="15">
        <f t="shared" si="258"/>
        <v>0</v>
      </c>
      <c r="AP726" s="15">
        <f t="shared" si="259"/>
        <v>0</v>
      </c>
      <c r="AQ726" s="15">
        <f t="shared" si="260"/>
        <v>0</v>
      </c>
      <c r="AR726" s="15">
        <f t="shared" si="261"/>
        <v>0</v>
      </c>
      <c r="AS726" s="15">
        <f t="shared" si="262"/>
        <v>0</v>
      </c>
      <c r="AT726" s="22">
        <f t="shared" si="263"/>
        <v>0</v>
      </c>
      <c r="AU726" s="22">
        <f t="shared" si="264"/>
        <v>0</v>
      </c>
    </row>
    <row r="727" spans="1:47" x14ac:dyDescent="0.25">
      <c r="A727" t="s">
        <v>1666</v>
      </c>
      <c r="B727" s="35">
        <v>3</v>
      </c>
      <c r="H727" s="35">
        <v>3</v>
      </c>
      <c r="X727" s="24">
        <v>3</v>
      </c>
      <c r="Z727" s="33">
        <f t="shared" si="243"/>
        <v>1</v>
      </c>
      <c r="AA727" s="33">
        <f t="shared" si="244"/>
        <v>0</v>
      </c>
      <c r="AB727" s="33">
        <f t="shared" si="245"/>
        <v>0</v>
      </c>
      <c r="AC727" s="33">
        <f t="shared" si="246"/>
        <v>0</v>
      </c>
      <c r="AD727" s="33">
        <f t="shared" si="247"/>
        <v>0</v>
      </c>
      <c r="AE727" s="33">
        <f t="shared" si="248"/>
        <v>0</v>
      </c>
      <c r="AF727" s="33">
        <f t="shared" si="249"/>
        <v>1</v>
      </c>
      <c r="AG727" s="31">
        <f t="shared" si="250"/>
        <v>0</v>
      </c>
      <c r="AH727" s="31">
        <f t="shared" si="251"/>
        <v>0</v>
      </c>
      <c r="AI727" s="31">
        <f t="shared" si="252"/>
        <v>0</v>
      </c>
      <c r="AJ727" s="31">
        <f t="shared" si="253"/>
        <v>0</v>
      </c>
      <c r="AK727" s="31">
        <f t="shared" si="254"/>
        <v>0</v>
      </c>
      <c r="AL727" s="31">
        <f t="shared" si="255"/>
        <v>0</v>
      </c>
      <c r="AM727" s="13">
        <f t="shared" si="256"/>
        <v>0</v>
      </c>
      <c r="AN727" s="13">
        <f t="shared" si="257"/>
        <v>0</v>
      </c>
      <c r="AO727" s="15">
        <f t="shared" si="258"/>
        <v>0</v>
      </c>
      <c r="AP727" s="15">
        <f t="shared" si="259"/>
        <v>0</v>
      </c>
      <c r="AQ727" s="15">
        <f t="shared" si="260"/>
        <v>0</v>
      </c>
      <c r="AR727" s="15">
        <f t="shared" si="261"/>
        <v>0</v>
      </c>
      <c r="AS727" s="15">
        <f t="shared" si="262"/>
        <v>0</v>
      </c>
      <c r="AT727" s="22">
        <f t="shared" si="263"/>
        <v>0</v>
      </c>
      <c r="AU727" s="22">
        <f t="shared" si="264"/>
        <v>0</v>
      </c>
    </row>
    <row r="728" spans="1:47" x14ac:dyDescent="0.25">
      <c r="A728" t="s">
        <v>1667</v>
      </c>
      <c r="E728" s="35">
        <v>2</v>
      </c>
      <c r="H728" s="35">
        <v>2</v>
      </c>
      <c r="X728" s="24">
        <v>2</v>
      </c>
      <c r="Z728" s="33">
        <f t="shared" si="243"/>
        <v>0</v>
      </c>
      <c r="AA728" s="33">
        <f t="shared" si="244"/>
        <v>0</v>
      </c>
      <c r="AB728" s="33">
        <f t="shared" si="245"/>
        <v>0</v>
      </c>
      <c r="AC728" s="33">
        <f t="shared" si="246"/>
        <v>1</v>
      </c>
      <c r="AD728" s="33">
        <f t="shared" si="247"/>
        <v>0</v>
      </c>
      <c r="AE728" s="33">
        <f t="shared" si="248"/>
        <v>0</v>
      </c>
      <c r="AF728" s="33">
        <f t="shared" si="249"/>
        <v>1</v>
      </c>
      <c r="AG728" s="31">
        <f t="shared" si="250"/>
        <v>0</v>
      </c>
      <c r="AH728" s="31">
        <f t="shared" si="251"/>
        <v>0</v>
      </c>
      <c r="AI728" s="31">
        <f t="shared" si="252"/>
        <v>0</v>
      </c>
      <c r="AJ728" s="31">
        <f t="shared" si="253"/>
        <v>0</v>
      </c>
      <c r="AK728" s="31">
        <f t="shared" si="254"/>
        <v>0</v>
      </c>
      <c r="AL728" s="31">
        <f t="shared" si="255"/>
        <v>0</v>
      </c>
      <c r="AM728" s="13">
        <f t="shared" si="256"/>
        <v>0</v>
      </c>
      <c r="AN728" s="13">
        <f t="shared" si="257"/>
        <v>0</v>
      </c>
      <c r="AO728" s="15">
        <f t="shared" si="258"/>
        <v>0</v>
      </c>
      <c r="AP728" s="15">
        <f t="shared" si="259"/>
        <v>0</v>
      </c>
      <c r="AQ728" s="15">
        <f t="shared" si="260"/>
        <v>0</v>
      </c>
      <c r="AR728" s="15">
        <f t="shared" si="261"/>
        <v>0</v>
      </c>
      <c r="AS728" s="15">
        <f t="shared" si="262"/>
        <v>0</v>
      </c>
      <c r="AT728" s="22">
        <f t="shared" si="263"/>
        <v>0</v>
      </c>
      <c r="AU728" s="22">
        <f t="shared" si="264"/>
        <v>0</v>
      </c>
    </row>
    <row r="729" spans="1:47" x14ac:dyDescent="0.25">
      <c r="A729" t="s">
        <v>1668</v>
      </c>
      <c r="B729" s="35">
        <v>3</v>
      </c>
      <c r="H729" s="35">
        <v>3</v>
      </c>
      <c r="X729" s="24">
        <v>3</v>
      </c>
      <c r="Z729" s="33">
        <f t="shared" si="243"/>
        <v>1</v>
      </c>
      <c r="AA729" s="33">
        <f t="shared" si="244"/>
        <v>0</v>
      </c>
      <c r="AB729" s="33">
        <f t="shared" si="245"/>
        <v>0</v>
      </c>
      <c r="AC729" s="33">
        <f t="shared" si="246"/>
        <v>0</v>
      </c>
      <c r="AD729" s="33">
        <f t="shared" si="247"/>
        <v>0</v>
      </c>
      <c r="AE729" s="33">
        <f t="shared" si="248"/>
        <v>0</v>
      </c>
      <c r="AF729" s="33">
        <f t="shared" si="249"/>
        <v>1</v>
      </c>
      <c r="AG729" s="31">
        <f t="shared" si="250"/>
        <v>0</v>
      </c>
      <c r="AH729" s="31">
        <f t="shared" si="251"/>
        <v>0</v>
      </c>
      <c r="AI729" s="31">
        <f t="shared" si="252"/>
        <v>0</v>
      </c>
      <c r="AJ729" s="31">
        <f t="shared" si="253"/>
        <v>0</v>
      </c>
      <c r="AK729" s="31">
        <f t="shared" si="254"/>
        <v>0</v>
      </c>
      <c r="AL729" s="31">
        <f t="shared" si="255"/>
        <v>0</v>
      </c>
      <c r="AM729" s="13">
        <f t="shared" si="256"/>
        <v>0</v>
      </c>
      <c r="AN729" s="13">
        <f t="shared" si="257"/>
        <v>0</v>
      </c>
      <c r="AO729" s="15">
        <f t="shared" si="258"/>
        <v>0</v>
      </c>
      <c r="AP729" s="15">
        <f t="shared" si="259"/>
        <v>0</v>
      </c>
      <c r="AQ729" s="15">
        <f t="shared" si="260"/>
        <v>0</v>
      </c>
      <c r="AR729" s="15">
        <f t="shared" si="261"/>
        <v>0</v>
      </c>
      <c r="AS729" s="15">
        <f t="shared" si="262"/>
        <v>0</v>
      </c>
      <c r="AT729" s="22">
        <f t="shared" si="263"/>
        <v>0</v>
      </c>
      <c r="AU729" s="22">
        <f t="shared" si="264"/>
        <v>0</v>
      </c>
    </row>
    <row r="730" spans="1:47" x14ac:dyDescent="0.25">
      <c r="A730" t="s">
        <v>1669</v>
      </c>
      <c r="E730" s="35">
        <v>2</v>
      </c>
      <c r="H730" s="35">
        <v>2</v>
      </c>
      <c r="X730" s="24">
        <v>2</v>
      </c>
      <c r="Z730" s="33">
        <f t="shared" si="243"/>
        <v>0</v>
      </c>
      <c r="AA730" s="33">
        <f t="shared" si="244"/>
        <v>0</v>
      </c>
      <c r="AB730" s="33">
        <f t="shared" si="245"/>
        <v>0</v>
      </c>
      <c r="AC730" s="33">
        <f t="shared" si="246"/>
        <v>1</v>
      </c>
      <c r="AD730" s="33">
        <f t="shared" si="247"/>
        <v>0</v>
      </c>
      <c r="AE730" s="33">
        <f t="shared" si="248"/>
        <v>0</v>
      </c>
      <c r="AF730" s="33">
        <f t="shared" si="249"/>
        <v>1</v>
      </c>
      <c r="AG730" s="31">
        <f t="shared" si="250"/>
        <v>0</v>
      </c>
      <c r="AH730" s="31">
        <f t="shared" si="251"/>
        <v>0</v>
      </c>
      <c r="AI730" s="31">
        <f t="shared" si="252"/>
        <v>0</v>
      </c>
      <c r="AJ730" s="31">
        <f t="shared" si="253"/>
        <v>0</v>
      </c>
      <c r="AK730" s="31">
        <f t="shared" si="254"/>
        <v>0</v>
      </c>
      <c r="AL730" s="31">
        <f t="shared" si="255"/>
        <v>0</v>
      </c>
      <c r="AM730" s="13">
        <f t="shared" si="256"/>
        <v>0</v>
      </c>
      <c r="AN730" s="13">
        <f t="shared" si="257"/>
        <v>0</v>
      </c>
      <c r="AO730" s="15">
        <f t="shared" si="258"/>
        <v>0</v>
      </c>
      <c r="AP730" s="15">
        <f t="shared" si="259"/>
        <v>0</v>
      </c>
      <c r="AQ730" s="15">
        <f t="shared" si="260"/>
        <v>0</v>
      </c>
      <c r="AR730" s="15">
        <f t="shared" si="261"/>
        <v>0</v>
      </c>
      <c r="AS730" s="15">
        <f t="shared" si="262"/>
        <v>0</v>
      </c>
      <c r="AT730" s="22">
        <f t="shared" si="263"/>
        <v>0</v>
      </c>
      <c r="AU730" s="22">
        <f t="shared" si="264"/>
        <v>0</v>
      </c>
    </row>
    <row r="731" spans="1:47" x14ac:dyDescent="0.25">
      <c r="A731" t="s">
        <v>1670</v>
      </c>
      <c r="B731" s="35">
        <v>2</v>
      </c>
      <c r="H731" s="35">
        <v>2</v>
      </c>
      <c r="Q731" s="15">
        <v>2</v>
      </c>
      <c r="U731" s="15">
        <v>2</v>
      </c>
      <c r="X731" s="24">
        <v>4</v>
      </c>
      <c r="Z731" s="33">
        <f t="shared" si="243"/>
        <v>1</v>
      </c>
      <c r="AA731" s="33">
        <f t="shared" si="244"/>
        <v>0</v>
      </c>
      <c r="AB731" s="33">
        <f t="shared" si="245"/>
        <v>0</v>
      </c>
      <c r="AC731" s="33">
        <f t="shared" si="246"/>
        <v>0</v>
      </c>
      <c r="AD731" s="33">
        <f t="shared" si="247"/>
        <v>0</v>
      </c>
      <c r="AE731" s="33">
        <f t="shared" si="248"/>
        <v>0</v>
      </c>
      <c r="AF731" s="33">
        <f t="shared" si="249"/>
        <v>1</v>
      </c>
      <c r="AG731" s="31">
        <f t="shared" si="250"/>
        <v>0</v>
      </c>
      <c r="AH731" s="31">
        <f t="shared" si="251"/>
        <v>0</v>
      </c>
      <c r="AI731" s="31">
        <f t="shared" si="252"/>
        <v>0</v>
      </c>
      <c r="AJ731" s="31">
        <f t="shared" si="253"/>
        <v>0</v>
      </c>
      <c r="AK731" s="31">
        <f t="shared" si="254"/>
        <v>0</v>
      </c>
      <c r="AL731" s="31">
        <f t="shared" si="255"/>
        <v>0</v>
      </c>
      <c r="AM731" s="13">
        <f t="shared" si="256"/>
        <v>0</v>
      </c>
      <c r="AN731" s="13">
        <f t="shared" si="257"/>
        <v>0</v>
      </c>
      <c r="AO731" s="15">
        <f t="shared" si="258"/>
        <v>1</v>
      </c>
      <c r="AP731" s="15">
        <f t="shared" si="259"/>
        <v>0</v>
      </c>
      <c r="AQ731" s="15">
        <f t="shared" si="260"/>
        <v>0</v>
      </c>
      <c r="AR731" s="15">
        <f t="shared" si="261"/>
        <v>0</v>
      </c>
      <c r="AS731" s="15">
        <f t="shared" si="262"/>
        <v>1</v>
      </c>
      <c r="AT731" s="22">
        <f t="shared" si="263"/>
        <v>0</v>
      </c>
      <c r="AU731" s="22">
        <f t="shared" si="264"/>
        <v>0</v>
      </c>
    </row>
    <row r="732" spans="1:47" x14ac:dyDescent="0.25">
      <c r="A732" t="s">
        <v>1671</v>
      </c>
      <c r="B732" s="35">
        <v>1</v>
      </c>
      <c r="H732" s="35">
        <v>1</v>
      </c>
      <c r="X732" s="24">
        <v>1</v>
      </c>
      <c r="Z732" s="33">
        <f t="shared" si="243"/>
        <v>1</v>
      </c>
      <c r="AA732" s="33">
        <f t="shared" si="244"/>
        <v>0</v>
      </c>
      <c r="AB732" s="33">
        <f t="shared" si="245"/>
        <v>0</v>
      </c>
      <c r="AC732" s="33">
        <f t="shared" si="246"/>
        <v>0</v>
      </c>
      <c r="AD732" s="33">
        <f t="shared" si="247"/>
        <v>0</v>
      </c>
      <c r="AE732" s="33">
        <f t="shared" si="248"/>
        <v>0</v>
      </c>
      <c r="AF732" s="33">
        <f t="shared" si="249"/>
        <v>1</v>
      </c>
      <c r="AG732" s="31">
        <f t="shared" si="250"/>
        <v>0</v>
      </c>
      <c r="AH732" s="31">
        <f t="shared" si="251"/>
        <v>0</v>
      </c>
      <c r="AI732" s="31">
        <f t="shared" si="252"/>
        <v>0</v>
      </c>
      <c r="AJ732" s="31">
        <f t="shared" si="253"/>
        <v>0</v>
      </c>
      <c r="AK732" s="31">
        <f t="shared" si="254"/>
        <v>0</v>
      </c>
      <c r="AL732" s="31">
        <f t="shared" si="255"/>
        <v>0</v>
      </c>
      <c r="AM732" s="13">
        <f t="shared" si="256"/>
        <v>0</v>
      </c>
      <c r="AN732" s="13">
        <f t="shared" si="257"/>
        <v>0</v>
      </c>
      <c r="AO732" s="15">
        <f t="shared" si="258"/>
        <v>0</v>
      </c>
      <c r="AP732" s="15">
        <f t="shared" si="259"/>
        <v>0</v>
      </c>
      <c r="AQ732" s="15">
        <f t="shared" si="260"/>
        <v>0</v>
      </c>
      <c r="AR732" s="15">
        <f t="shared" si="261"/>
        <v>0</v>
      </c>
      <c r="AS732" s="15">
        <f t="shared" si="262"/>
        <v>0</v>
      </c>
      <c r="AT732" s="22">
        <f t="shared" si="263"/>
        <v>0</v>
      </c>
      <c r="AU732" s="22">
        <f t="shared" si="264"/>
        <v>0</v>
      </c>
    </row>
    <row r="733" spans="1:47" x14ac:dyDescent="0.25">
      <c r="A733" t="s">
        <v>1674</v>
      </c>
      <c r="B733" s="35">
        <v>1</v>
      </c>
      <c r="H733" s="35">
        <v>1</v>
      </c>
      <c r="X733" s="24">
        <v>1</v>
      </c>
      <c r="Z733" s="33">
        <f t="shared" si="243"/>
        <v>1</v>
      </c>
      <c r="AA733" s="33">
        <f t="shared" si="244"/>
        <v>0</v>
      </c>
      <c r="AB733" s="33">
        <f t="shared" si="245"/>
        <v>0</v>
      </c>
      <c r="AC733" s="33">
        <f t="shared" si="246"/>
        <v>0</v>
      </c>
      <c r="AD733" s="33">
        <f t="shared" si="247"/>
        <v>0</v>
      </c>
      <c r="AE733" s="33">
        <f t="shared" si="248"/>
        <v>0</v>
      </c>
      <c r="AF733" s="33">
        <f t="shared" si="249"/>
        <v>1</v>
      </c>
      <c r="AG733" s="31">
        <f t="shared" si="250"/>
        <v>0</v>
      </c>
      <c r="AH733" s="31">
        <f t="shared" si="251"/>
        <v>0</v>
      </c>
      <c r="AI733" s="31">
        <f t="shared" si="252"/>
        <v>0</v>
      </c>
      <c r="AJ733" s="31">
        <f t="shared" si="253"/>
        <v>0</v>
      </c>
      <c r="AK733" s="31">
        <f t="shared" si="254"/>
        <v>0</v>
      </c>
      <c r="AL733" s="31">
        <f t="shared" si="255"/>
        <v>0</v>
      </c>
      <c r="AM733" s="13">
        <f t="shared" si="256"/>
        <v>0</v>
      </c>
      <c r="AN733" s="13">
        <f t="shared" si="257"/>
        <v>0</v>
      </c>
      <c r="AO733" s="15">
        <f t="shared" si="258"/>
        <v>0</v>
      </c>
      <c r="AP733" s="15">
        <f t="shared" si="259"/>
        <v>0</v>
      </c>
      <c r="AQ733" s="15">
        <f t="shared" si="260"/>
        <v>0</v>
      </c>
      <c r="AR733" s="15">
        <f t="shared" si="261"/>
        <v>0</v>
      </c>
      <c r="AS733" s="15">
        <f t="shared" si="262"/>
        <v>0</v>
      </c>
      <c r="AT733" s="22">
        <f t="shared" si="263"/>
        <v>0</v>
      </c>
      <c r="AU733" s="22">
        <f t="shared" si="264"/>
        <v>0</v>
      </c>
    </row>
    <row r="734" spans="1:47" x14ac:dyDescent="0.25">
      <c r="A734" t="s">
        <v>1677</v>
      </c>
      <c r="Q734" s="15">
        <v>1</v>
      </c>
      <c r="U734" s="15">
        <v>1</v>
      </c>
      <c r="X734" s="24">
        <v>1</v>
      </c>
      <c r="Z734" s="33">
        <f t="shared" ref="Z734:Z797" si="265">IF(ISBLANK(B734),0,1)</f>
        <v>0</v>
      </c>
      <c r="AA734" s="33">
        <f t="shared" ref="AA734:AA797" si="266">IF(ISBLANK(C734),0,1)</f>
        <v>0</v>
      </c>
      <c r="AB734" s="33">
        <f t="shared" ref="AB734:AB797" si="267">IF(ISBLANK(D734),0,1)</f>
        <v>0</v>
      </c>
      <c r="AC734" s="33">
        <f t="shared" ref="AC734:AC797" si="268">IF(ISBLANK(E734),0,1)</f>
        <v>0</v>
      </c>
      <c r="AD734" s="33">
        <f t="shared" ref="AD734:AD797" si="269">IF(ISBLANK(F734),0,1)</f>
        <v>0</v>
      </c>
      <c r="AE734" s="33">
        <f t="shared" ref="AE734:AE797" si="270">IF(ISBLANK(G734),0,1)</f>
        <v>0</v>
      </c>
      <c r="AF734" s="33">
        <f t="shared" ref="AF734:AF797" si="271">IF(ISBLANK(H734),0,1)</f>
        <v>0</v>
      </c>
      <c r="AG734" s="31">
        <f t="shared" ref="AG734:AG797" si="272">IF(ISBLANK(I734),0,1)</f>
        <v>0</v>
      </c>
      <c r="AH734" s="31">
        <f t="shared" ref="AH734:AH797" si="273">IF(ISBLANK(J734),0,1)</f>
        <v>0</v>
      </c>
      <c r="AI734" s="31">
        <f t="shared" ref="AI734:AI797" si="274">IF(ISBLANK(K734),0,1)</f>
        <v>0</v>
      </c>
      <c r="AJ734" s="31">
        <f t="shared" ref="AJ734:AJ797" si="275">IF(ISBLANK(L734),0,1)</f>
        <v>0</v>
      </c>
      <c r="AK734" s="31">
        <f t="shared" ref="AK734:AK797" si="276">IF(ISBLANK(M734),0,1)</f>
        <v>0</v>
      </c>
      <c r="AL734" s="31">
        <f t="shared" ref="AL734:AL797" si="277">IF(ISBLANK(N734),0,1)</f>
        <v>0</v>
      </c>
      <c r="AM734" s="13">
        <f t="shared" ref="AM734:AM797" si="278">IF(ISBLANK(O734),0,1)</f>
        <v>0</v>
      </c>
      <c r="AN734" s="13">
        <f t="shared" ref="AN734:AN797" si="279">IF(ISBLANK(P734),0,1)</f>
        <v>0</v>
      </c>
      <c r="AO734" s="15">
        <f t="shared" ref="AO734:AO797" si="280">IF(ISBLANK(Q734),0,1)</f>
        <v>1</v>
      </c>
      <c r="AP734" s="15">
        <f t="shared" ref="AP734:AP797" si="281">IF(ISBLANK(R734),0,1)</f>
        <v>0</v>
      </c>
      <c r="AQ734" s="15">
        <f t="shared" ref="AQ734:AQ797" si="282">IF(ISBLANK(S734),0,1)</f>
        <v>0</v>
      </c>
      <c r="AR734" s="15">
        <f t="shared" ref="AR734:AR797" si="283">IF(ISBLANK(T734),0,1)</f>
        <v>0</v>
      </c>
      <c r="AS734" s="15">
        <f t="shared" ref="AS734:AS797" si="284">IF(ISBLANK(U734),0,1)</f>
        <v>1</v>
      </c>
      <c r="AT734" s="22">
        <f t="shared" ref="AT734:AT797" si="285">IF(ISBLANK(V734),0,1)</f>
        <v>0</v>
      </c>
      <c r="AU734" s="22">
        <f t="shared" ref="AU734:AU797" si="286">IF(ISBLANK(W734),0,1)</f>
        <v>0</v>
      </c>
    </row>
    <row r="735" spans="1:47" x14ac:dyDescent="0.25">
      <c r="A735" t="s">
        <v>1681</v>
      </c>
      <c r="B735" s="35">
        <v>2</v>
      </c>
      <c r="H735" s="35">
        <v>2</v>
      </c>
      <c r="X735" s="24">
        <v>2</v>
      </c>
      <c r="Z735" s="33">
        <f t="shared" si="265"/>
        <v>1</v>
      </c>
      <c r="AA735" s="33">
        <f t="shared" si="266"/>
        <v>0</v>
      </c>
      <c r="AB735" s="33">
        <f t="shared" si="267"/>
        <v>0</v>
      </c>
      <c r="AC735" s="33">
        <f t="shared" si="268"/>
        <v>0</v>
      </c>
      <c r="AD735" s="33">
        <f t="shared" si="269"/>
        <v>0</v>
      </c>
      <c r="AE735" s="33">
        <f t="shared" si="270"/>
        <v>0</v>
      </c>
      <c r="AF735" s="33">
        <f t="shared" si="271"/>
        <v>1</v>
      </c>
      <c r="AG735" s="31">
        <f t="shared" si="272"/>
        <v>0</v>
      </c>
      <c r="AH735" s="31">
        <f t="shared" si="273"/>
        <v>0</v>
      </c>
      <c r="AI735" s="31">
        <f t="shared" si="274"/>
        <v>0</v>
      </c>
      <c r="AJ735" s="31">
        <f t="shared" si="275"/>
        <v>0</v>
      </c>
      <c r="AK735" s="31">
        <f t="shared" si="276"/>
        <v>0</v>
      </c>
      <c r="AL735" s="31">
        <f t="shared" si="277"/>
        <v>0</v>
      </c>
      <c r="AM735" s="13">
        <f t="shared" si="278"/>
        <v>0</v>
      </c>
      <c r="AN735" s="13">
        <f t="shared" si="279"/>
        <v>0</v>
      </c>
      <c r="AO735" s="15">
        <f t="shared" si="280"/>
        <v>0</v>
      </c>
      <c r="AP735" s="15">
        <f t="shared" si="281"/>
        <v>0</v>
      </c>
      <c r="AQ735" s="15">
        <f t="shared" si="282"/>
        <v>0</v>
      </c>
      <c r="AR735" s="15">
        <f t="shared" si="283"/>
        <v>0</v>
      </c>
      <c r="AS735" s="15">
        <f t="shared" si="284"/>
        <v>0</v>
      </c>
      <c r="AT735" s="22">
        <f t="shared" si="285"/>
        <v>0</v>
      </c>
      <c r="AU735" s="22">
        <f t="shared" si="286"/>
        <v>0</v>
      </c>
    </row>
    <row r="736" spans="1:47" x14ac:dyDescent="0.25">
      <c r="A736" t="s">
        <v>1685</v>
      </c>
      <c r="V736" s="22">
        <v>2</v>
      </c>
      <c r="W736" s="22">
        <v>2</v>
      </c>
      <c r="X736" s="24">
        <v>2</v>
      </c>
      <c r="Z736" s="33">
        <f t="shared" si="265"/>
        <v>0</v>
      </c>
      <c r="AA736" s="33">
        <f t="shared" si="266"/>
        <v>0</v>
      </c>
      <c r="AB736" s="33">
        <f t="shared" si="267"/>
        <v>0</v>
      </c>
      <c r="AC736" s="33">
        <f t="shared" si="268"/>
        <v>0</v>
      </c>
      <c r="AD736" s="33">
        <f t="shared" si="269"/>
        <v>0</v>
      </c>
      <c r="AE736" s="33">
        <f t="shared" si="270"/>
        <v>0</v>
      </c>
      <c r="AF736" s="33">
        <f t="shared" si="271"/>
        <v>0</v>
      </c>
      <c r="AG736" s="31">
        <f t="shared" si="272"/>
        <v>0</v>
      </c>
      <c r="AH736" s="31">
        <f t="shared" si="273"/>
        <v>0</v>
      </c>
      <c r="AI736" s="31">
        <f t="shared" si="274"/>
        <v>0</v>
      </c>
      <c r="AJ736" s="31">
        <f t="shared" si="275"/>
        <v>0</v>
      </c>
      <c r="AK736" s="31">
        <f t="shared" si="276"/>
        <v>0</v>
      </c>
      <c r="AL736" s="31">
        <f t="shared" si="277"/>
        <v>0</v>
      </c>
      <c r="AM736" s="13">
        <f t="shared" si="278"/>
        <v>0</v>
      </c>
      <c r="AN736" s="13">
        <f t="shared" si="279"/>
        <v>0</v>
      </c>
      <c r="AO736" s="15">
        <f t="shared" si="280"/>
        <v>0</v>
      </c>
      <c r="AP736" s="15">
        <f t="shared" si="281"/>
        <v>0</v>
      </c>
      <c r="AQ736" s="15">
        <f t="shared" si="282"/>
        <v>0</v>
      </c>
      <c r="AR736" s="15">
        <f t="shared" si="283"/>
        <v>0</v>
      </c>
      <c r="AS736" s="15">
        <f t="shared" si="284"/>
        <v>0</v>
      </c>
      <c r="AT736" s="22">
        <f t="shared" si="285"/>
        <v>1</v>
      </c>
      <c r="AU736" s="22">
        <f t="shared" si="286"/>
        <v>1</v>
      </c>
    </row>
    <row r="737" spans="1:47" x14ac:dyDescent="0.25">
      <c r="A737" t="s">
        <v>1686</v>
      </c>
      <c r="K737" s="17">
        <v>2</v>
      </c>
      <c r="N737" s="17">
        <v>2</v>
      </c>
      <c r="X737" s="24">
        <v>2</v>
      </c>
      <c r="Z737" s="33">
        <f t="shared" si="265"/>
        <v>0</v>
      </c>
      <c r="AA737" s="33">
        <f t="shared" si="266"/>
        <v>0</v>
      </c>
      <c r="AB737" s="33">
        <f t="shared" si="267"/>
        <v>0</v>
      </c>
      <c r="AC737" s="33">
        <f t="shared" si="268"/>
        <v>0</v>
      </c>
      <c r="AD737" s="33">
        <f t="shared" si="269"/>
        <v>0</v>
      </c>
      <c r="AE737" s="33">
        <f t="shared" si="270"/>
        <v>0</v>
      </c>
      <c r="AF737" s="33">
        <f t="shared" si="271"/>
        <v>0</v>
      </c>
      <c r="AG737" s="31">
        <f t="shared" si="272"/>
        <v>0</v>
      </c>
      <c r="AH737" s="31">
        <f t="shared" si="273"/>
        <v>0</v>
      </c>
      <c r="AI737" s="31">
        <f t="shared" si="274"/>
        <v>1</v>
      </c>
      <c r="AJ737" s="31">
        <f t="shared" si="275"/>
        <v>0</v>
      </c>
      <c r="AK737" s="31">
        <f t="shared" si="276"/>
        <v>0</v>
      </c>
      <c r="AL737" s="31">
        <f t="shared" si="277"/>
        <v>1</v>
      </c>
      <c r="AM737" s="13">
        <f t="shared" si="278"/>
        <v>0</v>
      </c>
      <c r="AN737" s="13">
        <f t="shared" si="279"/>
        <v>0</v>
      </c>
      <c r="AO737" s="15">
        <f t="shared" si="280"/>
        <v>0</v>
      </c>
      <c r="AP737" s="15">
        <f t="shared" si="281"/>
        <v>0</v>
      </c>
      <c r="AQ737" s="15">
        <f t="shared" si="282"/>
        <v>0</v>
      </c>
      <c r="AR737" s="15">
        <f t="shared" si="283"/>
        <v>0</v>
      </c>
      <c r="AS737" s="15">
        <f t="shared" si="284"/>
        <v>0</v>
      </c>
      <c r="AT737" s="22">
        <f t="shared" si="285"/>
        <v>0</v>
      </c>
      <c r="AU737" s="22">
        <f t="shared" si="286"/>
        <v>0</v>
      </c>
    </row>
    <row r="738" spans="1:47" x14ac:dyDescent="0.25">
      <c r="A738" t="s">
        <v>1687</v>
      </c>
      <c r="B738" s="35">
        <v>1</v>
      </c>
      <c r="H738" s="35">
        <v>1</v>
      </c>
      <c r="X738" s="24">
        <v>1</v>
      </c>
      <c r="Z738" s="33">
        <f t="shared" si="265"/>
        <v>1</v>
      </c>
      <c r="AA738" s="33">
        <f t="shared" si="266"/>
        <v>0</v>
      </c>
      <c r="AB738" s="33">
        <f t="shared" si="267"/>
        <v>0</v>
      </c>
      <c r="AC738" s="33">
        <f t="shared" si="268"/>
        <v>0</v>
      </c>
      <c r="AD738" s="33">
        <f t="shared" si="269"/>
        <v>0</v>
      </c>
      <c r="AE738" s="33">
        <f t="shared" si="270"/>
        <v>0</v>
      </c>
      <c r="AF738" s="33">
        <f t="shared" si="271"/>
        <v>1</v>
      </c>
      <c r="AG738" s="31">
        <f t="shared" si="272"/>
        <v>0</v>
      </c>
      <c r="AH738" s="31">
        <f t="shared" si="273"/>
        <v>0</v>
      </c>
      <c r="AI738" s="31">
        <f t="shared" si="274"/>
        <v>0</v>
      </c>
      <c r="AJ738" s="31">
        <f t="shared" si="275"/>
        <v>0</v>
      </c>
      <c r="AK738" s="31">
        <f t="shared" si="276"/>
        <v>0</v>
      </c>
      <c r="AL738" s="31">
        <f t="shared" si="277"/>
        <v>0</v>
      </c>
      <c r="AM738" s="13">
        <f t="shared" si="278"/>
        <v>0</v>
      </c>
      <c r="AN738" s="13">
        <f t="shared" si="279"/>
        <v>0</v>
      </c>
      <c r="AO738" s="15">
        <f t="shared" si="280"/>
        <v>0</v>
      </c>
      <c r="AP738" s="15">
        <f t="shared" si="281"/>
        <v>0</v>
      </c>
      <c r="AQ738" s="15">
        <f t="shared" si="282"/>
        <v>0</v>
      </c>
      <c r="AR738" s="15">
        <f t="shared" si="283"/>
        <v>0</v>
      </c>
      <c r="AS738" s="15">
        <f t="shared" si="284"/>
        <v>0</v>
      </c>
      <c r="AT738" s="22">
        <f t="shared" si="285"/>
        <v>0</v>
      </c>
      <c r="AU738" s="22">
        <f t="shared" si="286"/>
        <v>0</v>
      </c>
    </row>
    <row r="739" spans="1:47" x14ac:dyDescent="0.25">
      <c r="A739" t="s">
        <v>1688</v>
      </c>
      <c r="L739" s="17">
        <v>3</v>
      </c>
      <c r="N739" s="17">
        <v>3</v>
      </c>
      <c r="X739" s="24">
        <v>3</v>
      </c>
      <c r="Z739" s="33">
        <f t="shared" si="265"/>
        <v>0</v>
      </c>
      <c r="AA739" s="33">
        <f t="shared" si="266"/>
        <v>0</v>
      </c>
      <c r="AB739" s="33">
        <f t="shared" si="267"/>
        <v>0</v>
      </c>
      <c r="AC739" s="33">
        <f t="shared" si="268"/>
        <v>0</v>
      </c>
      <c r="AD739" s="33">
        <f t="shared" si="269"/>
        <v>0</v>
      </c>
      <c r="AE739" s="33">
        <f t="shared" si="270"/>
        <v>0</v>
      </c>
      <c r="AF739" s="33">
        <f t="shared" si="271"/>
        <v>0</v>
      </c>
      <c r="AG739" s="31">
        <f t="shared" si="272"/>
        <v>0</v>
      </c>
      <c r="AH739" s="31">
        <f t="shared" si="273"/>
        <v>0</v>
      </c>
      <c r="AI739" s="31">
        <f t="shared" si="274"/>
        <v>0</v>
      </c>
      <c r="AJ739" s="31">
        <f t="shared" si="275"/>
        <v>1</v>
      </c>
      <c r="AK739" s="31">
        <f t="shared" si="276"/>
        <v>0</v>
      </c>
      <c r="AL739" s="31">
        <f t="shared" si="277"/>
        <v>1</v>
      </c>
      <c r="AM739" s="13">
        <f t="shared" si="278"/>
        <v>0</v>
      </c>
      <c r="AN739" s="13">
        <f t="shared" si="279"/>
        <v>0</v>
      </c>
      <c r="AO739" s="15">
        <f t="shared" si="280"/>
        <v>0</v>
      </c>
      <c r="AP739" s="15">
        <f t="shared" si="281"/>
        <v>0</v>
      </c>
      <c r="AQ739" s="15">
        <f t="shared" si="282"/>
        <v>0</v>
      </c>
      <c r="AR739" s="15">
        <f t="shared" si="283"/>
        <v>0</v>
      </c>
      <c r="AS739" s="15">
        <f t="shared" si="284"/>
        <v>0</v>
      </c>
      <c r="AT739" s="22">
        <f t="shared" si="285"/>
        <v>0</v>
      </c>
      <c r="AU739" s="22">
        <f t="shared" si="286"/>
        <v>0</v>
      </c>
    </row>
    <row r="740" spans="1:47" x14ac:dyDescent="0.25">
      <c r="A740" t="s">
        <v>1690</v>
      </c>
      <c r="V740" s="22">
        <v>2</v>
      </c>
      <c r="W740" s="22">
        <v>2</v>
      </c>
      <c r="X740" s="24">
        <v>2</v>
      </c>
      <c r="Z740" s="33">
        <f t="shared" si="265"/>
        <v>0</v>
      </c>
      <c r="AA740" s="33">
        <f t="shared" si="266"/>
        <v>0</v>
      </c>
      <c r="AB740" s="33">
        <f t="shared" si="267"/>
        <v>0</v>
      </c>
      <c r="AC740" s="33">
        <f t="shared" si="268"/>
        <v>0</v>
      </c>
      <c r="AD740" s="33">
        <f t="shared" si="269"/>
        <v>0</v>
      </c>
      <c r="AE740" s="33">
        <f t="shared" si="270"/>
        <v>0</v>
      </c>
      <c r="AF740" s="33">
        <f t="shared" si="271"/>
        <v>0</v>
      </c>
      <c r="AG740" s="31">
        <f t="shared" si="272"/>
        <v>0</v>
      </c>
      <c r="AH740" s="31">
        <f t="shared" si="273"/>
        <v>0</v>
      </c>
      <c r="AI740" s="31">
        <f t="shared" si="274"/>
        <v>0</v>
      </c>
      <c r="AJ740" s="31">
        <f t="shared" si="275"/>
        <v>0</v>
      </c>
      <c r="AK740" s="31">
        <f t="shared" si="276"/>
        <v>0</v>
      </c>
      <c r="AL740" s="31">
        <f t="shared" si="277"/>
        <v>0</v>
      </c>
      <c r="AM740" s="13">
        <f t="shared" si="278"/>
        <v>0</v>
      </c>
      <c r="AN740" s="13">
        <f t="shared" si="279"/>
        <v>0</v>
      </c>
      <c r="AO740" s="15">
        <f t="shared" si="280"/>
        <v>0</v>
      </c>
      <c r="AP740" s="15">
        <f t="shared" si="281"/>
        <v>0</v>
      </c>
      <c r="AQ740" s="15">
        <f t="shared" si="282"/>
        <v>0</v>
      </c>
      <c r="AR740" s="15">
        <f t="shared" si="283"/>
        <v>0</v>
      </c>
      <c r="AS740" s="15">
        <f t="shared" si="284"/>
        <v>0</v>
      </c>
      <c r="AT740" s="22">
        <f t="shared" si="285"/>
        <v>1</v>
      </c>
      <c r="AU740" s="22">
        <f t="shared" si="286"/>
        <v>1</v>
      </c>
    </row>
    <row r="741" spans="1:47" x14ac:dyDescent="0.25">
      <c r="A741" t="s">
        <v>1691</v>
      </c>
      <c r="V741" s="22">
        <v>2</v>
      </c>
      <c r="W741" s="22">
        <v>2</v>
      </c>
      <c r="X741" s="24">
        <v>2</v>
      </c>
      <c r="Z741" s="33">
        <f t="shared" si="265"/>
        <v>0</v>
      </c>
      <c r="AA741" s="33">
        <f t="shared" si="266"/>
        <v>0</v>
      </c>
      <c r="AB741" s="33">
        <f t="shared" si="267"/>
        <v>0</v>
      </c>
      <c r="AC741" s="33">
        <f t="shared" si="268"/>
        <v>0</v>
      </c>
      <c r="AD741" s="33">
        <f t="shared" si="269"/>
        <v>0</v>
      </c>
      <c r="AE741" s="33">
        <f t="shared" si="270"/>
        <v>0</v>
      </c>
      <c r="AF741" s="33">
        <f t="shared" si="271"/>
        <v>0</v>
      </c>
      <c r="AG741" s="31">
        <f t="shared" si="272"/>
        <v>0</v>
      </c>
      <c r="AH741" s="31">
        <f t="shared" si="273"/>
        <v>0</v>
      </c>
      <c r="AI741" s="31">
        <f t="shared" si="274"/>
        <v>0</v>
      </c>
      <c r="AJ741" s="31">
        <f t="shared" si="275"/>
        <v>0</v>
      </c>
      <c r="AK741" s="31">
        <f t="shared" si="276"/>
        <v>0</v>
      </c>
      <c r="AL741" s="31">
        <f t="shared" si="277"/>
        <v>0</v>
      </c>
      <c r="AM741" s="13">
        <f t="shared" si="278"/>
        <v>0</v>
      </c>
      <c r="AN741" s="13">
        <f t="shared" si="279"/>
        <v>0</v>
      </c>
      <c r="AO741" s="15">
        <f t="shared" si="280"/>
        <v>0</v>
      </c>
      <c r="AP741" s="15">
        <f t="shared" si="281"/>
        <v>0</v>
      </c>
      <c r="AQ741" s="15">
        <f t="shared" si="282"/>
        <v>0</v>
      </c>
      <c r="AR741" s="15">
        <f t="shared" si="283"/>
        <v>0</v>
      </c>
      <c r="AS741" s="15">
        <f t="shared" si="284"/>
        <v>0</v>
      </c>
      <c r="AT741" s="22">
        <f t="shared" si="285"/>
        <v>1</v>
      </c>
      <c r="AU741" s="22">
        <f t="shared" si="286"/>
        <v>1</v>
      </c>
    </row>
    <row r="742" spans="1:47" x14ac:dyDescent="0.25">
      <c r="A742" t="s">
        <v>1692</v>
      </c>
      <c r="V742" s="22">
        <v>2</v>
      </c>
      <c r="W742" s="22">
        <v>2</v>
      </c>
      <c r="X742" s="24">
        <v>2</v>
      </c>
      <c r="Z742" s="33">
        <f t="shared" si="265"/>
        <v>0</v>
      </c>
      <c r="AA742" s="33">
        <f t="shared" si="266"/>
        <v>0</v>
      </c>
      <c r="AB742" s="33">
        <f t="shared" si="267"/>
        <v>0</v>
      </c>
      <c r="AC742" s="33">
        <f t="shared" si="268"/>
        <v>0</v>
      </c>
      <c r="AD742" s="33">
        <f t="shared" si="269"/>
        <v>0</v>
      </c>
      <c r="AE742" s="33">
        <f t="shared" si="270"/>
        <v>0</v>
      </c>
      <c r="AF742" s="33">
        <f t="shared" si="271"/>
        <v>0</v>
      </c>
      <c r="AG742" s="31">
        <f t="shared" si="272"/>
        <v>0</v>
      </c>
      <c r="AH742" s="31">
        <f t="shared" si="273"/>
        <v>0</v>
      </c>
      <c r="AI742" s="31">
        <f t="shared" si="274"/>
        <v>0</v>
      </c>
      <c r="AJ742" s="31">
        <f t="shared" si="275"/>
        <v>0</v>
      </c>
      <c r="AK742" s="31">
        <f t="shared" si="276"/>
        <v>0</v>
      </c>
      <c r="AL742" s="31">
        <f t="shared" si="277"/>
        <v>0</v>
      </c>
      <c r="AM742" s="13">
        <f t="shared" si="278"/>
        <v>0</v>
      </c>
      <c r="AN742" s="13">
        <f t="shared" si="279"/>
        <v>0</v>
      </c>
      <c r="AO742" s="15">
        <f t="shared" si="280"/>
        <v>0</v>
      </c>
      <c r="AP742" s="15">
        <f t="shared" si="281"/>
        <v>0</v>
      </c>
      <c r="AQ742" s="15">
        <f t="shared" si="282"/>
        <v>0</v>
      </c>
      <c r="AR742" s="15">
        <f t="shared" si="283"/>
        <v>0</v>
      </c>
      <c r="AS742" s="15">
        <f t="shared" si="284"/>
        <v>0</v>
      </c>
      <c r="AT742" s="22">
        <f t="shared" si="285"/>
        <v>1</v>
      </c>
      <c r="AU742" s="22">
        <f t="shared" si="286"/>
        <v>1</v>
      </c>
    </row>
    <row r="743" spans="1:47" x14ac:dyDescent="0.25">
      <c r="A743" t="s">
        <v>1693</v>
      </c>
      <c r="V743" s="22">
        <v>2</v>
      </c>
      <c r="W743" s="22">
        <v>2</v>
      </c>
      <c r="X743" s="24">
        <v>2</v>
      </c>
      <c r="Z743" s="33">
        <f t="shared" si="265"/>
        <v>0</v>
      </c>
      <c r="AA743" s="33">
        <f t="shared" si="266"/>
        <v>0</v>
      </c>
      <c r="AB743" s="33">
        <f t="shared" si="267"/>
        <v>0</v>
      </c>
      <c r="AC743" s="33">
        <f t="shared" si="268"/>
        <v>0</v>
      </c>
      <c r="AD743" s="33">
        <f t="shared" si="269"/>
        <v>0</v>
      </c>
      <c r="AE743" s="33">
        <f t="shared" si="270"/>
        <v>0</v>
      </c>
      <c r="AF743" s="33">
        <f t="shared" si="271"/>
        <v>0</v>
      </c>
      <c r="AG743" s="31">
        <f t="shared" si="272"/>
        <v>0</v>
      </c>
      <c r="AH743" s="31">
        <f t="shared" si="273"/>
        <v>0</v>
      </c>
      <c r="AI743" s="31">
        <f t="shared" si="274"/>
        <v>0</v>
      </c>
      <c r="AJ743" s="31">
        <f t="shared" si="275"/>
        <v>0</v>
      </c>
      <c r="AK743" s="31">
        <f t="shared" si="276"/>
        <v>0</v>
      </c>
      <c r="AL743" s="31">
        <f t="shared" si="277"/>
        <v>0</v>
      </c>
      <c r="AM743" s="13">
        <f t="shared" si="278"/>
        <v>0</v>
      </c>
      <c r="AN743" s="13">
        <f t="shared" si="279"/>
        <v>0</v>
      </c>
      <c r="AO743" s="15">
        <f t="shared" si="280"/>
        <v>0</v>
      </c>
      <c r="AP743" s="15">
        <f t="shared" si="281"/>
        <v>0</v>
      </c>
      <c r="AQ743" s="15">
        <f t="shared" si="282"/>
        <v>0</v>
      </c>
      <c r="AR743" s="15">
        <f t="shared" si="283"/>
        <v>0</v>
      </c>
      <c r="AS743" s="15">
        <f t="shared" si="284"/>
        <v>0</v>
      </c>
      <c r="AT743" s="22">
        <f t="shared" si="285"/>
        <v>1</v>
      </c>
      <c r="AU743" s="22">
        <f t="shared" si="286"/>
        <v>1</v>
      </c>
    </row>
    <row r="744" spans="1:47" x14ac:dyDescent="0.25">
      <c r="A744" t="s">
        <v>1696</v>
      </c>
      <c r="Q744" s="15">
        <v>1</v>
      </c>
      <c r="U744" s="15">
        <v>1</v>
      </c>
      <c r="X744" s="24">
        <v>1</v>
      </c>
      <c r="Z744" s="33">
        <f t="shared" si="265"/>
        <v>0</v>
      </c>
      <c r="AA744" s="33">
        <f t="shared" si="266"/>
        <v>0</v>
      </c>
      <c r="AB744" s="33">
        <f t="shared" si="267"/>
        <v>0</v>
      </c>
      <c r="AC744" s="33">
        <f t="shared" si="268"/>
        <v>0</v>
      </c>
      <c r="AD744" s="33">
        <f t="shared" si="269"/>
        <v>0</v>
      </c>
      <c r="AE744" s="33">
        <f t="shared" si="270"/>
        <v>0</v>
      </c>
      <c r="AF744" s="33">
        <f t="shared" si="271"/>
        <v>0</v>
      </c>
      <c r="AG744" s="31">
        <f t="shared" si="272"/>
        <v>0</v>
      </c>
      <c r="AH744" s="31">
        <f t="shared" si="273"/>
        <v>0</v>
      </c>
      <c r="AI744" s="31">
        <f t="shared" si="274"/>
        <v>0</v>
      </c>
      <c r="AJ744" s="31">
        <f t="shared" si="275"/>
        <v>0</v>
      </c>
      <c r="AK744" s="31">
        <f t="shared" si="276"/>
        <v>0</v>
      </c>
      <c r="AL744" s="31">
        <f t="shared" si="277"/>
        <v>0</v>
      </c>
      <c r="AM744" s="13">
        <f t="shared" si="278"/>
        <v>0</v>
      </c>
      <c r="AN744" s="13">
        <f t="shared" si="279"/>
        <v>0</v>
      </c>
      <c r="AO744" s="15">
        <f t="shared" si="280"/>
        <v>1</v>
      </c>
      <c r="AP744" s="15">
        <f t="shared" si="281"/>
        <v>0</v>
      </c>
      <c r="AQ744" s="15">
        <f t="shared" si="282"/>
        <v>0</v>
      </c>
      <c r="AR744" s="15">
        <f t="shared" si="283"/>
        <v>0</v>
      </c>
      <c r="AS744" s="15">
        <f t="shared" si="284"/>
        <v>1</v>
      </c>
      <c r="AT744" s="22">
        <f t="shared" si="285"/>
        <v>0</v>
      </c>
      <c r="AU744" s="22">
        <f t="shared" si="286"/>
        <v>0</v>
      </c>
    </row>
    <row r="745" spans="1:47" x14ac:dyDescent="0.25">
      <c r="A745" t="s">
        <v>1697</v>
      </c>
      <c r="Q745" s="15">
        <v>3</v>
      </c>
      <c r="U745" s="15">
        <v>3</v>
      </c>
      <c r="X745" s="24">
        <v>3</v>
      </c>
      <c r="Z745" s="33">
        <f t="shared" si="265"/>
        <v>0</v>
      </c>
      <c r="AA745" s="33">
        <f t="shared" si="266"/>
        <v>0</v>
      </c>
      <c r="AB745" s="33">
        <f t="shared" si="267"/>
        <v>0</v>
      </c>
      <c r="AC745" s="33">
        <f t="shared" si="268"/>
        <v>0</v>
      </c>
      <c r="AD745" s="33">
        <f t="shared" si="269"/>
        <v>0</v>
      </c>
      <c r="AE745" s="33">
        <f t="shared" si="270"/>
        <v>0</v>
      </c>
      <c r="AF745" s="33">
        <f t="shared" si="271"/>
        <v>0</v>
      </c>
      <c r="AG745" s="31">
        <f t="shared" si="272"/>
        <v>0</v>
      </c>
      <c r="AH745" s="31">
        <f t="shared" si="273"/>
        <v>0</v>
      </c>
      <c r="AI745" s="31">
        <f t="shared" si="274"/>
        <v>0</v>
      </c>
      <c r="AJ745" s="31">
        <f t="shared" si="275"/>
        <v>0</v>
      </c>
      <c r="AK745" s="31">
        <f t="shared" si="276"/>
        <v>0</v>
      </c>
      <c r="AL745" s="31">
        <f t="shared" si="277"/>
        <v>0</v>
      </c>
      <c r="AM745" s="13">
        <f t="shared" si="278"/>
        <v>0</v>
      </c>
      <c r="AN745" s="13">
        <f t="shared" si="279"/>
        <v>0</v>
      </c>
      <c r="AO745" s="15">
        <f t="shared" si="280"/>
        <v>1</v>
      </c>
      <c r="AP745" s="15">
        <f t="shared" si="281"/>
        <v>0</v>
      </c>
      <c r="AQ745" s="15">
        <f t="shared" si="282"/>
        <v>0</v>
      </c>
      <c r="AR745" s="15">
        <f t="shared" si="283"/>
        <v>0</v>
      </c>
      <c r="AS745" s="15">
        <f t="shared" si="284"/>
        <v>1</v>
      </c>
      <c r="AT745" s="22">
        <f t="shared" si="285"/>
        <v>0</v>
      </c>
      <c r="AU745" s="22">
        <f t="shared" si="286"/>
        <v>0</v>
      </c>
    </row>
    <row r="746" spans="1:47" x14ac:dyDescent="0.25">
      <c r="A746" t="s">
        <v>1700</v>
      </c>
      <c r="B746" s="35">
        <v>3</v>
      </c>
      <c r="H746" s="35">
        <v>3</v>
      </c>
      <c r="X746" s="24">
        <v>3</v>
      </c>
      <c r="Z746" s="33">
        <f t="shared" si="265"/>
        <v>1</v>
      </c>
      <c r="AA746" s="33">
        <f t="shared" si="266"/>
        <v>0</v>
      </c>
      <c r="AB746" s="33">
        <f t="shared" si="267"/>
        <v>0</v>
      </c>
      <c r="AC746" s="33">
        <f t="shared" si="268"/>
        <v>0</v>
      </c>
      <c r="AD746" s="33">
        <f t="shared" si="269"/>
        <v>0</v>
      </c>
      <c r="AE746" s="33">
        <f t="shared" si="270"/>
        <v>0</v>
      </c>
      <c r="AF746" s="33">
        <f t="shared" si="271"/>
        <v>1</v>
      </c>
      <c r="AG746" s="31">
        <f t="shared" si="272"/>
        <v>0</v>
      </c>
      <c r="AH746" s="31">
        <f t="shared" si="273"/>
        <v>0</v>
      </c>
      <c r="AI746" s="31">
        <f t="shared" si="274"/>
        <v>0</v>
      </c>
      <c r="AJ746" s="31">
        <f t="shared" si="275"/>
        <v>0</v>
      </c>
      <c r="AK746" s="31">
        <f t="shared" si="276"/>
        <v>0</v>
      </c>
      <c r="AL746" s="31">
        <f t="shared" si="277"/>
        <v>0</v>
      </c>
      <c r="AM746" s="13">
        <f t="shared" si="278"/>
        <v>0</v>
      </c>
      <c r="AN746" s="13">
        <f t="shared" si="279"/>
        <v>0</v>
      </c>
      <c r="AO746" s="15">
        <f t="shared" si="280"/>
        <v>0</v>
      </c>
      <c r="AP746" s="15">
        <f t="shared" si="281"/>
        <v>0</v>
      </c>
      <c r="AQ746" s="15">
        <f t="shared" si="282"/>
        <v>0</v>
      </c>
      <c r="AR746" s="15">
        <f t="shared" si="283"/>
        <v>0</v>
      </c>
      <c r="AS746" s="15">
        <f t="shared" si="284"/>
        <v>0</v>
      </c>
      <c r="AT746" s="22">
        <f t="shared" si="285"/>
        <v>0</v>
      </c>
      <c r="AU746" s="22">
        <f t="shared" si="286"/>
        <v>0</v>
      </c>
    </row>
    <row r="747" spans="1:47" x14ac:dyDescent="0.25">
      <c r="A747" t="s">
        <v>1701</v>
      </c>
      <c r="B747" s="35">
        <v>3</v>
      </c>
      <c r="H747" s="35">
        <v>3</v>
      </c>
      <c r="X747" s="24">
        <v>3</v>
      </c>
      <c r="Z747" s="33">
        <f t="shared" si="265"/>
        <v>1</v>
      </c>
      <c r="AA747" s="33">
        <f t="shared" si="266"/>
        <v>0</v>
      </c>
      <c r="AB747" s="33">
        <f t="shared" si="267"/>
        <v>0</v>
      </c>
      <c r="AC747" s="33">
        <f t="shared" si="268"/>
        <v>0</v>
      </c>
      <c r="AD747" s="33">
        <f t="shared" si="269"/>
        <v>0</v>
      </c>
      <c r="AE747" s="33">
        <f t="shared" si="270"/>
        <v>0</v>
      </c>
      <c r="AF747" s="33">
        <f t="shared" si="271"/>
        <v>1</v>
      </c>
      <c r="AG747" s="31">
        <f t="shared" si="272"/>
        <v>0</v>
      </c>
      <c r="AH747" s="31">
        <f t="shared" si="273"/>
        <v>0</v>
      </c>
      <c r="AI747" s="31">
        <f t="shared" si="274"/>
        <v>0</v>
      </c>
      <c r="AJ747" s="31">
        <f t="shared" si="275"/>
        <v>0</v>
      </c>
      <c r="AK747" s="31">
        <f t="shared" si="276"/>
        <v>0</v>
      </c>
      <c r="AL747" s="31">
        <f t="shared" si="277"/>
        <v>0</v>
      </c>
      <c r="AM747" s="13">
        <f t="shared" si="278"/>
        <v>0</v>
      </c>
      <c r="AN747" s="13">
        <f t="shared" si="279"/>
        <v>0</v>
      </c>
      <c r="AO747" s="15">
        <f t="shared" si="280"/>
        <v>0</v>
      </c>
      <c r="AP747" s="15">
        <f t="shared" si="281"/>
        <v>0</v>
      </c>
      <c r="AQ747" s="15">
        <f t="shared" si="282"/>
        <v>0</v>
      </c>
      <c r="AR747" s="15">
        <f t="shared" si="283"/>
        <v>0</v>
      </c>
      <c r="AS747" s="15">
        <f t="shared" si="284"/>
        <v>0</v>
      </c>
      <c r="AT747" s="22">
        <f t="shared" si="285"/>
        <v>0</v>
      </c>
      <c r="AU747" s="22">
        <f t="shared" si="286"/>
        <v>0</v>
      </c>
    </row>
    <row r="748" spans="1:47" x14ac:dyDescent="0.25">
      <c r="A748" t="s">
        <v>1705</v>
      </c>
      <c r="B748" s="35">
        <v>2</v>
      </c>
      <c r="H748" s="35">
        <v>2</v>
      </c>
      <c r="X748" s="24">
        <v>2</v>
      </c>
      <c r="Z748" s="33">
        <f t="shared" si="265"/>
        <v>1</v>
      </c>
      <c r="AA748" s="33">
        <f t="shared" si="266"/>
        <v>0</v>
      </c>
      <c r="AB748" s="33">
        <f t="shared" si="267"/>
        <v>0</v>
      </c>
      <c r="AC748" s="33">
        <f t="shared" si="268"/>
        <v>0</v>
      </c>
      <c r="AD748" s="33">
        <f t="shared" si="269"/>
        <v>0</v>
      </c>
      <c r="AE748" s="33">
        <f t="shared" si="270"/>
        <v>0</v>
      </c>
      <c r="AF748" s="33">
        <f t="shared" si="271"/>
        <v>1</v>
      </c>
      <c r="AG748" s="31">
        <f t="shared" si="272"/>
        <v>0</v>
      </c>
      <c r="AH748" s="31">
        <f t="shared" si="273"/>
        <v>0</v>
      </c>
      <c r="AI748" s="31">
        <f t="shared" si="274"/>
        <v>0</v>
      </c>
      <c r="AJ748" s="31">
        <f t="shared" si="275"/>
        <v>0</v>
      </c>
      <c r="AK748" s="31">
        <f t="shared" si="276"/>
        <v>0</v>
      </c>
      <c r="AL748" s="31">
        <f t="shared" si="277"/>
        <v>0</v>
      </c>
      <c r="AM748" s="13">
        <f t="shared" si="278"/>
        <v>0</v>
      </c>
      <c r="AN748" s="13">
        <f t="shared" si="279"/>
        <v>0</v>
      </c>
      <c r="AO748" s="15">
        <f t="shared" si="280"/>
        <v>0</v>
      </c>
      <c r="AP748" s="15">
        <f t="shared" si="281"/>
        <v>0</v>
      </c>
      <c r="AQ748" s="15">
        <f t="shared" si="282"/>
        <v>0</v>
      </c>
      <c r="AR748" s="15">
        <f t="shared" si="283"/>
        <v>0</v>
      </c>
      <c r="AS748" s="15">
        <f t="shared" si="284"/>
        <v>0</v>
      </c>
      <c r="AT748" s="22">
        <f t="shared" si="285"/>
        <v>0</v>
      </c>
      <c r="AU748" s="22">
        <f t="shared" si="286"/>
        <v>0</v>
      </c>
    </row>
    <row r="749" spans="1:47" x14ac:dyDescent="0.25">
      <c r="A749" t="s">
        <v>1707</v>
      </c>
      <c r="E749" s="35">
        <v>3</v>
      </c>
      <c r="H749" s="35">
        <v>3</v>
      </c>
      <c r="X749" s="24">
        <v>3</v>
      </c>
      <c r="Z749" s="33">
        <f t="shared" si="265"/>
        <v>0</v>
      </c>
      <c r="AA749" s="33">
        <f t="shared" si="266"/>
        <v>0</v>
      </c>
      <c r="AB749" s="33">
        <f t="shared" si="267"/>
        <v>0</v>
      </c>
      <c r="AC749" s="33">
        <f t="shared" si="268"/>
        <v>1</v>
      </c>
      <c r="AD749" s="33">
        <f t="shared" si="269"/>
        <v>0</v>
      </c>
      <c r="AE749" s="33">
        <f t="shared" si="270"/>
        <v>0</v>
      </c>
      <c r="AF749" s="33">
        <f t="shared" si="271"/>
        <v>1</v>
      </c>
      <c r="AG749" s="31">
        <f t="shared" si="272"/>
        <v>0</v>
      </c>
      <c r="AH749" s="31">
        <f t="shared" si="273"/>
        <v>0</v>
      </c>
      <c r="AI749" s="31">
        <f t="shared" si="274"/>
        <v>0</v>
      </c>
      <c r="AJ749" s="31">
        <f t="shared" si="275"/>
        <v>0</v>
      </c>
      <c r="AK749" s="31">
        <f t="shared" si="276"/>
        <v>0</v>
      </c>
      <c r="AL749" s="31">
        <f t="shared" si="277"/>
        <v>0</v>
      </c>
      <c r="AM749" s="13">
        <f t="shared" si="278"/>
        <v>0</v>
      </c>
      <c r="AN749" s="13">
        <f t="shared" si="279"/>
        <v>0</v>
      </c>
      <c r="AO749" s="15">
        <f t="shared" si="280"/>
        <v>0</v>
      </c>
      <c r="AP749" s="15">
        <f t="shared" si="281"/>
        <v>0</v>
      </c>
      <c r="AQ749" s="15">
        <f t="shared" si="282"/>
        <v>0</v>
      </c>
      <c r="AR749" s="15">
        <f t="shared" si="283"/>
        <v>0</v>
      </c>
      <c r="AS749" s="15">
        <f t="shared" si="284"/>
        <v>0</v>
      </c>
      <c r="AT749" s="22">
        <f t="shared" si="285"/>
        <v>0</v>
      </c>
      <c r="AU749" s="22">
        <f t="shared" si="286"/>
        <v>0</v>
      </c>
    </row>
    <row r="750" spans="1:47" x14ac:dyDescent="0.25">
      <c r="A750" t="s">
        <v>1708</v>
      </c>
      <c r="B750" s="35">
        <v>2</v>
      </c>
      <c r="H750" s="35">
        <v>2</v>
      </c>
      <c r="Q750" s="15">
        <v>2</v>
      </c>
      <c r="U750" s="15">
        <v>2</v>
      </c>
      <c r="X750" s="24">
        <v>4</v>
      </c>
      <c r="Z750" s="33">
        <f t="shared" si="265"/>
        <v>1</v>
      </c>
      <c r="AA750" s="33">
        <f t="shared" si="266"/>
        <v>0</v>
      </c>
      <c r="AB750" s="33">
        <f t="shared" si="267"/>
        <v>0</v>
      </c>
      <c r="AC750" s="33">
        <f t="shared" si="268"/>
        <v>0</v>
      </c>
      <c r="AD750" s="33">
        <f t="shared" si="269"/>
        <v>0</v>
      </c>
      <c r="AE750" s="33">
        <f t="shared" si="270"/>
        <v>0</v>
      </c>
      <c r="AF750" s="33">
        <f t="shared" si="271"/>
        <v>1</v>
      </c>
      <c r="AG750" s="31">
        <f t="shared" si="272"/>
        <v>0</v>
      </c>
      <c r="AH750" s="31">
        <f t="shared" si="273"/>
        <v>0</v>
      </c>
      <c r="AI750" s="31">
        <f t="shared" si="274"/>
        <v>0</v>
      </c>
      <c r="AJ750" s="31">
        <f t="shared" si="275"/>
        <v>0</v>
      </c>
      <c r="AK750" s="31">
        <f t="shared" si="276"/>
        <v>0</v>
      </c>
      <c r="AL750" s="31">
        <f t="shared" si="277"/>
        <v>0</v>
      </c>
      <c r="AM750" s="13">
        <f t="shared" si="278"/>
        <v>0</v>
      </c>
      <c r="AN750" s="13">
        <f t="shared" si="279"/>
        <v>0</v>
      </c>
      <c r="AO750" s="15">
        <f t="shared" si="280"/>
        <v>1</v>
      </c>
      <c r="AP750" s="15">
        <f t="shared" si="281"/>
        <v>0</v>
      </c>
      <c r="AQ750" s="15">
        <f t="shared" si="282"/>
        <v>0</v>
      </c>
      <c r="AR750" s="15">
        <f t="shared" si="283"/>
        <v>0</v>
      </c>
      <c r="AS750" s="15">
        <f t="shared" si="284"/>
        <v>1</v>
      </c>
      <c r="AT750" s="22">
        <f t="shared" si="285"/>
        <v>0</v>
      </c>
      <c r="AU750" s="22">
        <f t="shared" si="286"/>
        <v>0</v>
      </c>
    </row>
    <row r="751" spans="1:47" x14ac:dyDescent="0.25">
      <c r="A751" t="s">
        <v>1709</v>
      </c>
      <c r="B751" s="35">
        <v>2</v>
      </c>
      <c r="H751" s="35">
        <v>2</v>
      </c>
      <c r="X751" s="24">
        <v>2</v>
      </c>
      <c r="Z751" s="33">
        <f t="shared" si="265"/>
        <v>1</v>
      </c>
      <c r="AA751" s="33">
        <f t="shared" si="266"/>
        <v>0</v>
      </c>
      <c r="AB751" s="33">
        <f t="shared" si="267"/>
        <v>0</v>
      </c>
      <c r="AC751" s="33">
        <f t="shared" si="268"/>
        <v>0</v>
      </c>
      <c r="AD751" s="33">
        <f t="shared" si="269"/>
        <v>0</v>
      </c>
      <c r="AE751" s="33">
        <f t="shared" si="270"/>
        <v>0</v>
      </c>
      <c r="AF751" s="33">
        <f t="shared" si="271"/>
        <v>1</v>
      </c>
      <c r="AG751" s="31">
        <f t="shared" si="272"/>
        <v>0</v>
      </c>
      <c r="AH751" s="31">
        <f t="shared" si="273"/>
        <v>0</v>
      </c>
      <c r="AI751" s="31">
        <f t="shared" si="274"/>
        <v>0</v>
      </c>
      <c r="AJ751" s="31">
        <f t="shared" si="275"/>
        <v>0</v>
      </c>
      <c r="AK751" s="31">
        <f t="shared" si="276"/>
        <v>0</v>
      </c>
      <c r="AL751" s="31">
        <f t="shared" si="277"/>
        <v>0</v>
      </c>
      <c r="AM751" s="13">
        <f t="shared" si="278"/>
        <v>0</v>
      </c>
      <c r="AN751" s="13">
        <f t="shared" si="279"/>
        <v>0</v>
      </c>
      <c r="AO751" s="15">
        <f t="shared" si="280"/>
        <v>0</v>
      </c>
      <c r="AP751" s="15">
        <f t="shared" si="281"/>
        <v>0</v>
      </c>
      <c r="AQ751" s="15">
        <f t="shared" si="282"/>
        <v>0</v>
      </c>
      <c r="AR751" s="15">
        <f t="shared" si="283"/>
        <v>0</v>
      </c>
      <c r="AS751" s="15">
        <f t="shared" si="284"/>
        <v>0</v>
      </c>
      <c r="AT751" s="22">
        <f t="shared" si="285"/>
        <v>0</v>
      </c>
      <c r="AU751" s="22">
        <f t="shared" si="286"/>
        <v>0</v>
      </c>
    </row>
    <row r="752" spans="1:47" x14ac:dyDescent="0.25">
      <c r="A752" t="s">
        <v>1710</v>
      </c>
      <c r="B752" s="35">
        <v>1</v>
      </c>
      <c r="H752" s="35">
        <v>1</v>
      </c>
      <c r="L752" s="17">
        <v>1</v>
      </c>
      <c r="N752" s="17">
        <v>1</v>
      </c>
      <c r="X752" s="24">
        <v>2</v>
      </c>
      <c r="Z752" s="33">
        <f t="shared" si="265"/>
        <v>1</v>
      </c>
      <c r="AA752" s="33">
        <f t="shared" si="266"/>
        <v>0</v>
      </c>
      <c r="AB752" s="33">
        <f t="shared" si="267"/>
        <v>0</v>
      </c>
      <c r="AC752" s="33">
        <f t="shared" si="268"/>
        <v>0</v>
      </c>
      <c r="AD752" s="33">
        <f t="shared" si="269"/>
        <v>0</v>
      </c>
      <c r="AE752" s="33">
        <f t="shared" si="270"/>
        <v>0</v>
      </c>
      <c r="AF752" s="33">
        <f t="shared" si="271"/>
        <v>1</v>
      </c>
      <c r="AG752" s="31">
        <f t="shared" si="272"/>
        <v>0</v>
      </c>
      <c r="AH752" s="31">
        <f t="shared" si="273"/>
        <v>0</v>
      </c>
      <c r="AI752" s="31">
        <f t="shared" si="274"/>
        <v>0</v>
      </c>
      <c r="AJ752" s="31">
        <f t="shared" si="275"/>
        <v>1</v>
      </c>
      <c r="AK752" s="31">
        <f t="shared" si="276"/>
        <v>0</v>
      </c>
      <c r="AL752" s="31">
        <f t="shared" si="277"/>
        <v>1</v>
      </c>
      <c r="AM752" s="13">
        <f t="shared" si="278"/>
        <v>0</v>
      </c>
      <c r="AN752" s="13">
        <f t="shared" si="279"/>
        <v>0</v>
      </c>
      <c r="AO752" s="15">
        <f t="shared" si="280"/>
        <v>0</v>
      </c>
      <c r="AP752" s="15">
        <f t="shared" si="281"/>
        <v>0</v>
      </c>
      <c r="AQ752" s="15">
        <f t="shared" si="282"/>
        <v>0</v>
      </c>
      <c r="AR752" s="15">
        <f t="shared" si="283"/>
        <v>0</v>
      </c>
      <c r="AS752" s="15">
        <f t="shared" si="284"/>
        <v>0</v>
      </c>
      <c r="AT752" s="22">
        <f t="shared" si="285"/>
        <v>0</v>
      </c>
      <c r="AU752" s="22">
        <f t="shared" si="286"/>
        <v>0</v>
      </c>
    </row>
    <row r="753" spans="1:47" x14ac:dyDescent="0.25">
      <c r="A753" t="s">
        <v>1714</v>
      </c>
      <c r="B753" s="35">
        <v>3</v>
      </c>
      <c r="H753" s="35">
        <v>3</v>
      </c>
      <c r="X753" s="24">
        <v>3</v>
      </c>
      <c r="Z753" s="33">
        <f t="shared" si="265"/>
        <v>1</v>
      </c>
      <c r="AA753" s="33">
        <f t="shared" si="266"/>
        <v>0</v>
      </c>
      <c r="AB753" s="33">
        <f t="shared" si="267"/>
        <v>0</v>
      </c>
      <c r="AC753" s="33">
        <f t="shared" si="268"/>
        <v>0</v>
      </c>
      <c r="AD753" s="33">
        <f t="shared" si="269"/>
        <v>0</v>
      </c>
      <c r="AE753" s="33">
        <f t="shared" si="270"/>
        <v>0</v>
      </c>
      <c r="AF753" s="33">
        <f t="shared" si="271"/>
        <v>1</v>
      </c>
      <c r="AG753" s="31">
        <f t="shared" si="272"/>
        <v>0</v>
      </c>
      <c r="AH753" s="31">
        <f t="shared" si="273"/>
        <v>0</v>
      </c>
      <c r="AI753" s="31">
        <f t="shared" si="274"/>
        <v>0</v>
      </c>
      <c r="AJ753" s="31">
        <f t="shared" si="275"/>
        <v>0</v>
      </c>
      <c r="AK753" s="31">
        <f t="shared" si="276"/>
        <v>0</v>
      </c>
      <c r="AL753" s="31">
        <f t="shared" si="277"/>
        <v>0</v>
      </c>
      <c r="AM753" s="13">
        <f t="shared" si="278"/>
        <v>0</v>
      </c>
      <c r="AN753" s="13">
        <f t="shared" si="279"/>
        <v>0</v>
      </c>
      <c r="AO753" s="15">
        <f t="shared" si="280"/>
        <v>0</v>
      </c>
      <c r="AP753" s="15">
        <f t="shared" si="281"/>
        <v>0</v>
      </c>
      <c r="AQ753" s="15">
        <f t="shared" si="282"/>
        <v>0</v>
      </c>
      <c r="AR753" s="15">
        <f t="shared" si="283"/>
        <v>0</v>
      </c>
      <c r="AS753" s="15">
        <f t="shared" si="284"/>
        <v>0</v>
      </c>
      <c r="AT753" s="22">
        <f t="shared" si="285"/>
        <v>0</v>
      </c>
      <c r="AU753" s="22">
        <f t="shared" si="286"/>
        <v>0</v>
      </c>
    </row>
    <row r="754" spans="1:47" x14ac:dyDescent="0.25">
      <c r="A754" t="s">
        <v>1715</v>
      </c>
      <c r="Q754" s="15">
        <v>1</v>
      </c>
      <c r="U754" s="15">
        <v>1</v>
      </c>
      <c r="X754" s="24">
        <v>1</v>
      </c>
      <c r="Z754" s="33">
        <f t="shared" si="265"/>
        <v>0</v>
      </c>
      <c r="AA754" s="33">
        <f t="shared" si="266"/>
        <v>0</v>
      </c>
      <c r="AB754" s="33">
        <f t="shared" si="267"/>
        <v>0</v>
      </c>
      <c r="AC754" s="33">
        <f t="shared" si="268"/>
        <v>0</v>
      </c>
      <c r="AD754" s="33">
        <f t="shared" si="269"/>
        <v>0</v>
      </c>
      <c r="AE754" s="33">
        <f t="shared" si="270"/>
        <v>0</v>
      </c>
      <c r="AF754" s="33">
        <f t="shared" si="271"/>
        <v>0</v>
      </c>
      <c r="AG754" s="31">
        <f t="shared" si="272"/>
        <v>0</v>
      </c>
      <c r="AH754" s="31">
        <f t="shared" si="273"/>
        <v>0</v>
      </c>
      <c r="AI754" s="31">
        <f t="shared" si="274"/>
        <v>0</v>
      </c>
      <c r="AJ754" s="31">
        <f t="shared" si="275"/>
        <v>0</v>
      </c>
      <c r="AK754" s="31">
        <f t="shared" si="276"/>
        <v>0</v>
      </c>
      <c r="AL754" s="31">
        <f t="shared" si="277"/>
        <v>0</v>
      </c>
      <c r="AM754" s="13">
        <f t="shared" si="278"/>
        <v>0</v>
      </c>
      <c r="AN754" s="13">
        <f t="shared" si="279"/>
        <v>0</v>
      </c>
      <c r="AO754" s="15">
        <f t="shared" si="280"/>
        <v>1</v>
      </c>
      <c r="AP754" s="15">
        <f t="shared" si="281"/>
        <v>0</v>
      </c>
      <c r="AQ754" s="15">
        <f t="shared" si="282"/>
        <v>0</v>
      </c>
      <c r="AR754" s="15">
        <f t="shared" si="283"/>
        <v>0</v>
      </c>
      <c r="AS754" s="15">
        <f t="shared" si="284"/>
        <v>1</v>
      </c>
      <c r="AT754" s="22">
        <f t="shared" si="285"/>
        <v>0</v>
      </c>
      <c r="AU754" s="22">
        <f t="shared" si="286"/>
        <v>0</v>
      </c>
    </row>
    <row r="755" spans="1:47" x14ac:dyDescent="0.25">
      <c r="A755" t="s">
        <v>1718</v>
      </c>
      <c r="Q755" s="15">
        <v>1</v>
      </c>
      <c r="U755" s="15">
        <v>1</v>
      </c>
      <c r="X755" s="24">
        <v>1</v>
      </c>
      <c r="Z755" s="33">
        <f t="shared" si="265"/>
        <v>0</v>
      </c>
      <c r="AA755" s="33">
        <f t="shared" si="266"/>
        <v>0</v>
      </c>
      <c r="AB755" s="33">
        <f t="shared" si="267"/>
        <v>0</v>
      </c>
      <c r="AC755" s="33">
        <f t="shared" si="268"/>
        <v>0</v>
      </c>
      <c r="AD755" s="33">
        <f t="shared" si="269"/>
        <v>0</v>
      </c>
      <c r="AE755" s="33">
        <f t="shared" si="270"/>
        <v>0</v>
      </c>
      <c r="AF755" s="33">
        <f t="shared" si="271"/>
        <v>0</v>
      </c>
      <c r="AG755" s="31">
        <f t="shared" si="272"/>
        <v>0</v>
      </c>
      <c r="AH755" s="31">
        <f t="shared" si="273"/>
        <v>0</v>
      </c>
      <c r="AI755" s="31">
        <f t="shared" si="274"/>
        <v>0</v>
      </c>
      <c r="AJ755" s="31">
        <f t="shared" si="275"/>
        <v>0</v>
      </c>
      <c r="AK755" s="31">
        <f t="shared" si="276"/>
        <v>0</v>
      </c>
      <c r="AL755" s="31">
        <f t="shared" si="277"/>
        <v>0</v>
      </c>
      <c r="AM755" s="13">
        <f t="shared" si="278"/>
        <v>0</v>
      </c>
      <c r="AN755" s="13">
        <f t="shared" si="279"/>
        <v>0</v>
      </c>
      <c r="AO755" s="15">
        <f t="shared" si="280"/>
        <v>1</v>
      </c>
      <c r="AP755" s="15">
        <f t="shared" si="281"/>
        <v>0</v>
      </c>
      <c r="AQ755" s="15">
        <f t="shared" si="282"/>
        <v>0</v>
      </c>
      <c r="AR755" s="15">
        <f t="shared" si="283"/>
        <v>0</v>
      </c>
      <c r="AS755" s="15">
        <f t="shared" si="284"/>
        <v>1</v>
      </c>
      <c r="AT755" s="22">
        <f t="shared" si="285"/>
        <v>0</v>
      </c>
      <c r="AU755" s="22">
        <f t="shared" si="286"/>
        <v>0</v>
      </c>
    </row>
    <row r="756" spans="1:47" x14ac:dyDescent="0.25">
      <c r="A756" t="s">
        <v>1721</v>
      </c>
      <c r="B756" s="35">
        <v>3</v>
      </c>
      <c r="H756" s="35">
        <v>3</v>
      </c>
      <c r="X756" s="24">
        <v>3</v>
      </c>
      <c r="Z756" s="33">
        <f t="shared" si="265"/>
        <v>1</v>
      </c>
      <c r="AA756" s="33">
        <f t="shared" si="266"/>
        <v>0</v>
      </c>
      <c r="AB756" s="33">
        <f t="shared" si="267"/>
        <v>0</v>
      </c>
      <c r="AC756" s="33">
        <f t="shared" si="268"/>
        <v>0</v>
      </c>
      <c r="AD756" s="33">
        <f t="shared" si="269"/>
        <v>0</v>
      </c>
      <c r="AE756" s="33">
        <f t="shared" si="270"/>
        <v>0</v>
      </c>
      <c r="AF756" s="33">
        <f t="shared" si="271"/>
        <v>1</v>
      </c>
      <c r="AG756" s="31">
        <f t="shared" si="272"/>
        <v>0</v>
      </c>
      <c r="AH756" s="31">
        <f t="shared" si="273"/>
        <v>0</v>
      </c>
      <c r="AI756" s="31">
        <f t="shared" si="274"/>
        <v>0</v>
      </c>
      <c r="AJ756" s="31">
        <f t="shared" si="275"/>
        <v>0</v>
      </c>
      <c r="AK756" s="31">
        <f t="shared" si="276"/>
        <v>0</v>
      </c>
      <c r="AL756" s="31">
        <f t="shared" si="277"/>
        <v>0</v>
      </c>
      <c r="AM756" s="13">
        <f t="shared" si="278"/>
        <v>0</v>
      </c>
      <c r="AN756" s="13">
        <f t="shared" si="279"/>
        <v>0</v>
      </c>
      <c r="AO756" s="15">
        <f t="shared" si="280"/>
        <v>0</v>
      </c>
      <c r="AP756" s="15">
        <f t="shared" si="281"/>
        <v>0</v>
      </c>
      <c r="AQ756" s="15">
        <f t="shared" si="282"/>
        <v>0</v>
      </c>
      <c r="AR756" s="15">
        <f t="shared" si="283"/>
        <v>0</v>
      </c>
      <c r="AS756" s="15">
        <f t="shared" si="284"/>
        <v>0</v>
      </c>
      <c r="AT756" s="22">
        <f t="shared" si="285"/>
        <v>0</v>
      </c>
      <c r="AU756" s="22">
        <f t="shared" si="286"/>
        <v>0</v>
      </c>
    </row>
    <row r="757" spans="1:47" x14ac:dyDescent="0.25">
      <c r="A757" t="s">
        <v>1723</v>
      </c>
      <c r="E757" s="35">
        <v>2</v>
      </c>
      <c r="H757" s="35">
        <v>2</v>
      </c>
      <c r="X757" s="24">
        <v>2</v>
      </c>
      <c r="Z757" s="33">
        <f t="shared" si="265"/>
        <v>0</v>
      </c>
      <c r="AA757" s="33">
        <f t="shared" si="266"/>
        <v>0</v>
      </c>
      <c r="AB757" s="33">
        <f t="shared" si="267"/>
        <v>0</v>
      </c>
      <c r="AC757" s="33">
        <f t="shared" si="268"/>
        <v>1</v>
      </c>
      <c r="AD757" s="33">
        <f t="shared" si="269"/>
        <v>0</v>
      </c>
      <c r="AE757" s="33">
        <f t="shared" si="270"/>
        <v>0</v>
      </c>
      <c r="AF757" s="33">
        <f t="shared" si="271"/>
        <v>1</v>
      </c>
      <c r="AG757" s="31">
        <f t="shared" si="272"/>
        <v>0</v>
      </c>
      <c r="AH757" s="31">
        <f t="shared" si="273"/>
        <v>0</v>
      </c>
      <c r="AI757" s="31">
        <f t="shared" si="274"/>
        <v>0</v>
      </c>
      <c r="AJ757" s="31">
        <f t="shared" si="275"/>
        <v>0</v>
      </c>
      <c r="AK757" s="31">
        <f t="shared" si="276"/>
        <v>0</v>
      </c>
      <c r="AL757" s="31">
        <f t="shared" si="277"/>
        <v>0</v>
      </c>
      <c r="AM757" s="13">
        <f t="shared" si="278"/>
        <v>0</v>
      </c>
      <c r="AN757" s="13">
        <f t="shared" si="279"/>
        <v>0</v>
      </c>
      <c r="AO757" s="15">
        <f t="shared" si="280"/>
        <v>0</v>
      </c>
      <c r="AP757" s="15">
        <f t="shared" si="281"/>
        <v>0</v>
      </c>
      <c r="AQ757" s="15">
        <f t="shared" si="282"/>
        <v>0</v>
      </c>
      <c r="AR757" s="15">
        <f t="shared" si="283"/>
        <v>0</v>
      </c>
      <c r="AS757" s="15">
        <f t="shared" si="284"/>
        <v>0</v>
      </c>
      <c r="AT757" s="22">
        <f t="shared" si="285"/>
        <v>0</v>
      </c>
      <c r="AU757" s="22">
        <f t="shared" si="286"/>
        <v>0</v>
      </c>
    </row>
    <row r="758" spans="1:47" x14ac:dyDescent="0.25">
      <c r="A758" t="s">
        <v>1724</v>
      </c>
      <c r="B758" s="35">
        <v>2</v>
      </c>
      <c r="H758" s="35">
        <v>2</v>
      </c>
      <c r="X758" s="24">
        <v>2</v>
      </c>
      <c r="Z758" s="33">
        <f t="shared" si="265"/>
        <v>1</v>
      </c>
      <c r="AA758" s="33">
        <f t="shared" si="266"/>
        <v>0</v>
      </c>
      <c r="AB758" s="33">
        <f t="shared" si="267"/>
        <v>0</v>
      </c>
      <c r="AC758" s="33">
        <f t="shared" si="268"/>
        <v>0</v>
      </c>
      <c r="AD758" s="33">
        <f t="shared" si="269"/>
        <v>0</v>
      </c>
      <c r="AE758" s="33">
        <f t="shared" si="270"/>
        <v>0</v>
      </c>
      <c r="AF758" s="33">
        <f t="shared" si="271"/>
        <v>1</v>
      </c>
      <c r="AG758" s="31">
        <f t="shared" si="272"/>
        <v>0</v>
      </c>
      <c r="AH758" s="31">
        <f t="shared" si="273"/>
        <v>0</v>
      </c>
      <c r="AI758" s="31">
        <f t="shared" si="274"/>
        <v>0</v>
      </c>
      <c r="AJ758" s="31">
        <f t="shared" si="275"/>
        <v>0</v>
      </c>
      <c r="AK758" s="31">
        <f t="shared" si="276"/>
        <v>0</v>
      </c>
      <c r="AL758" s="31">
        <f t="shared" si="277"/>
        <v>0</v>
      </c>
      <c r="AM758" s="13">
        <f t="shared" si="278"/>
        <v>0</v>
      </c>
      <c r="AN758" s="13">
        <f t="shared" si="279"/>
        <v>0</v>
      </c>
      <c r="AO758" s="15">
        <f t="shared" si="280"/>
        <v>0</v>
      </c>
      <c r="AP758" s="15">
        <f t="shared" si="281"/>
        <v>0</v>
      </c>
      <c r="AQ758" s="15">
        <f t="shared" si="282"/>
        <v>0</v>
      </c>
      <c r="AR758" s="15">
        <f t="shared" si="283"/>
        <v>0</v>
      </c>
      <c r="AS758" s="15">
        <f t="shared" si="284"/>
        <v>0</v>
      </c>
      <c r="AT758" s="22">
        <f t="shared" si="285"/>
        <v>0</v>
      </c>
      <c r="AU758" s="22">
        <f t="shared" si="286"/>
        <v>0</v>
      </c>
    </row>
    <row r="759" spans="1:47" x14ac:dyDescent="0.25">
      <c r="A759" t="s">
        <v>1725</v>
      </c>
      <c r="E759" s="35">
        <v>3</v>
      </c>
      <c r="H759" s="35">
        <v>3</v>
      </c>
      <c r="X759" s="24">
        <v>3</v>
      </c>
      <c r="Z759" s="33">
        <f t="shared" si="265"/>
        <v>0</v>
      </c>
      <c r="AA759" s="33">
        <f t="shared" si="266"/>
        <v>0</v>
      </c>
      <c r="AB759" s="33">
        <f t="shared" si="267"/>
        <v>0</v>
      </c>
      <c r="AC759" s="33">
        <f t="shared" si="268"/>
        <v>1</v>
      </c>
      <c r="AD759" s="33">
        <f t="shared" si="269"/>
        <v>0</v>
      </c>
      <c r="AE759" s="33">
        <f t="shared" si="270"/>
        <v>0</v>
      </c>
      <c r="AF759" s="33">
        <f t="shared" si="271"/>
        <v>1</v>
      </c>
      <c r="AG759" s="31">
        <f t="shared" si="272"/>
        <v>0</v>
      </c>
      <c r="AH759" s="31">
        <f t="shared" si="273"/>
        <v>0</v>
      </c>
      <c r="AI759" s="31">
        <f t="shared" si="274"/>
        <v>0</v>
      </c>
      <c r="AJ759" s="31">
        <f t="shared" si="275"/>
        <v>0</v>
      </c>
      <c r="AK759" s="31">
        <f t="shared" si="276"/>
        <v>0</v>
      </c>
      <c r="AL759" s="31">
        <f t="shared" si="277"/>
        <v>0</v>
      </c>
      <c r="AM759" s="13">
        <f t="shared" si="278"/>
        <v>0</v>
      </c>
      <c r="AN759" s="13">
        <f t="shared" si="279"/>
        <v>0</v>
      </c>
      <c r="AO759" s="15">
        <f t="shared" si="280"/>
        <v>0</v>
      </c>
      <c r="AP759" s="15">
        <f t="shared" si="281"/>
        <v>0</v>
      </c>
      <c r="AQ759" s="15">
        <f t="shared" si="282"/>
        <v>0</v>
      </c>
      <c r="AR759" s="15">
        <f t="shared" si="283"/>
        <v>0</v>
      </c>
      <c r="AS759" s="15">
        <f t="shared" si="284"/>
        <v>0</v>
      </c>
      <c r="AT759" s="22">
        <f t="shared" si="285"/>
        <v>0</v>
      </c>
      <c r="AU759" s="22">
        <f t="shared" si="286"/>
        <v>0</v>
      </c>
    </row>
    <row r="760" spans="1:47" x14ac:dyDescent="0.25">
      <c r="A760" t="s">
        <v>1727</v>
      </c>
      <c r="B760" s="35">
        <v>2</v>
      </c>
      <c r="H760" s="35">
        <v>2</v>
      </c>
      <c r="X760" s="24">
        <v>2</v>
      </c>
      <c r="Z760" s="33">
        <f t="shared" si="265"/>
        <v>1</v>
      </c>
      <c r="AA760" s="33">
        <f t="shared" si="266"/>
        <v>0</v>
      </c>
      <c r="AB760" s="33">
        <f t="shared" si="267"/>
        <v>0</v>
      </c>
      <c r="AC760" s="33">
        <f t="shared" si="268"/>
        <v>0</v>
      </c>
      <c r="AD760" s="33">
        <f t="shared" si="269"/>
        <v>0</v>
      </c>
      <c r="AE760" s="33">
        <f t="shared" si="270"/>
        <v>0</v>
      </c>
      <c r="AF760" s="33">
        <f t="shared" si="271"/>
        <v>1</v>
      </c>
      <c r="AG760" s="31">
        <f t="shared" si="272"/>
        <v>0</v>
      </c>
      <c r="AH760" s="31">
        <f t="shared" si="273"/>
        <v>0</v>
      </c>
      <c r="AI760" s="31">
        <f t="shared" si="274"/>
        <v>0</v>
      </c>
      <c r="AJ760" s="31">
        <f t="shared" si="275"/>
        <v>0</v>
      </c>
      <c r="AK760" s="31">
        <f t="shared" si="276"/>
        <v>0</v>
      </c>
      <c r="AL760" s="31">
        <f t="shared" si="277"/>
        <v>0</v>
      </c>
      <c r="AM760" s="13">
        <f t="shared" si="278"/>
        <v>0</v>
      </c>
      <c r="AN760" s="13">
        <f t="shared" si="279"/>
        <v>0</v>
      </c>
      <c r="AO760" s="15">
        <f t="shared" si="280"/>
        <v>0</v>
      </c>
      <c r="AP760" s="15">
        <f t="shared" si="281"/>
        <v>0</v>
      </c>
      <c r="AQ760" s="15">
        <f t="shared" si="282"/>
        <v>0</v>
      </c>
      <c r="AR760" s="15">
        <f t="shared" si="283"/>
        <v>0</v>
      </c>
      <c r="AS760" s="15">
        <f t="shared" si="284"/>
        <v>0</v>
      </c>
      <c r="AT760" s="22">
        <f t="shared" si="285"/>
        <v>0</v>
      </c>
      <c r="AU760" s="22">
        <f t="shared" si="286"/>
        <v>0</v>
      </c>
    </row>
    <row r="761" spans="1:47" x14ac:dyDescent="0.25">
      <c r="A761" t="s">
        <v>1728</v>
      </c>
      <c r="B761" s="35">
        <v>3</v>
      </c>
      <c r="H761" s="35">
        <v>3</v>
      </c>
      <c r="X761" s="24">
        <v>3</v>
      </c>
      <c r="Z761" s="33">
        <f t="shared" si="265"/>
        <v>1</v>
      </c>
      <c r="AA761" s="33">
        <f t="shared" si="266"/>
        <v>0</v>
      </c>
      <c r="AB761" s="33">
        <f t="shared" si="267"/>
        <v>0</v>
      </c>
      <c r="AC761" s="33">
        <f t="shared" si="268"/>
        <v>0</v>
      </c>
      <c r="AD761" s="33">
        <f t="shared" si="269"/>
        <v>0</v>
      </c>
      <c r="AE761" s="33">
        <f t="shared" si="270"/>
        <v>0</v>
      </c>
      <c r="AF761" s="33">
        <f t="shared" si="271"/>
        <v>1</v>
      </c>
      <c r="AG761" s="31">
        <f t="shared" si="272"/>
        <v>0</v>
      </c>
      <c r="AH761" s="31">
        <f t="shared" si="273"/>
        <v>0</v>
      </c>
      <c r="AI761" s="31">
        <f t="shared" si="274"/>
        <v>0</v>
      </c>
      <c r="AJ761" s="31">
        <f t="shared" si="275"/>
        <v>0</v>
      </c>
      <c r="AK761" s="31">
        <f t="shared" si="276"/>
        <v>0</v>
      </c>
      <c r="AL761" s="31">
        <f t="shared" si="277"/>
        <v>0</v>
      </c>
      <c r="AM761" s="13">
        <f t="shared" si="278"/>
        <v>0</v>
      </c>
      <c r="AN761" s="13">
        <f t="shared" si="279"/>
        <v>0</v>
      </c>
      <c r="AO761" s="15">
        <f t="shared" si="280"/>
        <v>0</v>
      </c>
      <c r="AP761" s="15">
        <f t="shared" si="281"/>
        <v>0</v>
      </c>
      <c r="AQ761" s="15">
        <f t="shared" si="282"/>
        <v>0</v>
      </c>
      <c r="AR761" s="15">
        <f t="shared" si="283"/>
        <v>0</v>
      </c>
      <c r="AS761" s="15">
        <f t="shared" si="284"/>
        <v>0</v>
      </c>
      <c r="AT761" s="22">
        <f t="shared" si="285"/>
        <v>0</v>
      </c>
      <c r="AU761" s="22">
        <f t="shared" si="286"/>
        <v>0</v>
      </c>
    </row>
    <row r="762" spans="1:47" x14ac:dyDescent="0.25">
      <c r="A762" t="s">
        <v>1729</v>
      </c>
      <c r="B762" s="35">
        <v>3</v>
      </c>
      <c r="H762" s="35">
        <v>3</v>
      </c>
      <c r="Q762" s="15">
        <v>3</v>
      </c>
      <c r="U762" s="15">
        <v>3</v>
      </c>
      <c r="X762" s="24">
        <v>6</v>
      </c>
      <c r="Z762" s="33">
        <f t="shared" si="265"/>
        <v>1</v>
      </c>
      <c r="AA762" s="33">
        <f t="shared" si="266"/>
        <v>0</v>
      </c>
      <c r="AB762" s="33">
        <f t="shared" si="267"/>
        <v>0</v>
      </c>
      <c r="AC762" s="33">
        <f t="shared" si="268"/>
        <v>0</v>
      </c>
      <c r="AD762" s="33">
        <f t="shared" si="269"/>
        <v>0</v>
      </c>
      <c r="AE762" s="33">
        <f t="shared" si="270"/>
        <v>0</v>
      </c>
      <c r="AF762" s="33">
        <f t="shared" si="271"/>
        <v>1</v>
      </c>
      <c r="AG762" s="31">
        <f t="shared" si="272"/>
        <v>0</v>
      </c>
      <c r="AH762" s="31">
        <f t="shared" si="273"/>
        <v>0</v>
      </c>
      <c r="AI762" s="31">
        <f t="shared" si="274"/>
        <v>0</v>
      </c>
      <c r="AJ762" s="31">
        <f t="shared" si="275"/>
        <v>0</v>
      </c>
      <c r="AK762" s="31">
        <f t="shared" si="276"/>
        <v>0</v>
      </c>
      <c r="AL762" s="31">
        <f t="shared" si="277"/>
        <v>0</v>
      </c>
      <c r="AM762" s="13">
        <f t="shared" si="278"/>
        <v>0</v>
      </c>
      <c r="AN762" s="13">
        <f t="shared" si="279"/>
        <v>0</v>
      </c>
      <c r="AO762" s="15">
        <f t="shared" si="280"/>
        <v>1</v>
      </c>
      <c r="AP762" s="15">
        <f t="shared" si="281"/>
        <v>0</v>
      </c>
      <c r="AQ762" s="15">
        <f t="shared" si="282"/>
        <v>0</v>
      </c>
      <c r="AR762" s="15">
        <f t="shared" si="283"/>
        <v>0</v>
      </c>
      <c r="AS762" s="15">
        <f t="shared" si="284"/>
        <v>1</v>
      </c>
      <c r="AT762" s="22">
        <f t="shared" si="285"/>
        <v>0</v>
      </c>
      <c r="AU762" s="22">
        <f t="shared" si="286"/>
        <v>0</v>
      </c>
    </row>
    <row r="763" spans="1:47" x14ac:dyDescent="0.25">
      <c r="A763" t="s">
        <v>1732</v>
      </c>
      <c r="B763" s="35">
        <v>2</v>
      </c>
      <c r="H763" s="35">
        <v>2</v>
      </c>
      <c r="K763" s="17">
        <v>2</v>
      </c>
      <c r="N763" s="17">
        <v>2</v>
      </c>
      <c r="X763" s="24">
        <v>4</v>
      </c>
      <c r="Z763" s="33">
        <f t="shared" si="265"/>
        <v>1</v>
      </c>
      <c r="AA763" s="33">
        <f t="shared" si="266"/>
        <v>0</v>
      </c>
      <c r="AB763" s="33">
        <f t="shared" si="267"/>
        <v>0</v>
      </c>
      <c r="AC763" s="33">
        <f t="shared" si="268"/>
        <v>0</v>
      </c>
      <c r="AD763" s="33">
        <f t="shared" si="269"/>
        <v>0</v>
      </c>
      <c r="AE763" s="33">
        <f t="shared" si="270"/>
        <v>0</v>
      </c>
      <c r="AF763" s="33">
        <f t="shared" si="271"/>
        <v>1</v>
      </c>
      <c r="AG763" s="31">
        <f t="shared" si="272"/>
        <v>0</v>
      </c>
      <c r="AH763" s="31">
        <f t="shared" si="273"/>
        <v>0</v>
      </c>
      <c r="AI763" s="31">
        <f t="shared" si="274"/>
        <v>1</v>
      </c>
      <c r="AJ763" s="31">
        <f t="shared" si="275"/>
        <v>0</v>
      </c>
      <c r="AK763" s="31">
        <f t="shared" si="276"/>
        <v>0</v>
      </c>
      <c r="AL763" s="31">
        <f t="shared" si="277"/>
        <v>1</v>
      </c>
      <c r="AM763" s="13">
        <f t="shared" si="278"/>
        <v>0</v>
      </c>
      <c r="AN763" s="13">
        <f t="shared" si="279"/>
        <v>0</v>
      </c>
      <c r="AO763" s="15">
        <f t="shared" si="280"/>
        <v>0</v>
      </c>
      <c r="AP763" s="15">
        <f t="shared" si="281"/>
        <v>0</v>
      </c>
      <c r="AQ763" s="15">
        <f t="shared" si="282"/>
        <v>0</v>
      </c>
      <c r="AR763" s="15">
        <f t="shared" si="283"/>
        <v>0</v>
      </c>
      <c r="AS763" s="15">
        <f t="shared" si="284"/>
        <v>0</v>
      </c>
      <c r="AT763" s="22">
        <f t="shared" si="285"/>
        <v>0</v>
      </c>
      <c r="AU763" s="22">
        <f t="shared" si="286"/>
        <v>0</v>
      </c>
    </row>
    <row r="764" spans="1:47" x14ac:dyDescent="0.25">
      <c r="A764" t="s">
        <v>1735</v>
      </c>
      <c r="B764" s="35">
        <v>1</v>
      </c>
      <c r="H764" s="35">
        <v>1</v>
      </c>
      <c r="X764" s="24">
        <v>1</v>
      </c>
      <c r="Z764" s="33">
        <f t="shared" si="265"/>
        <v>1</v>
      </c>
      <c r="AA764" s="33">
        <f t="shared" si="266"/>
        <v>0</v>
      </c>
      <c r="AB764" s="33">
        <f t="shared" si="267"/>
        <v>0</v>
      </c>
      <c r="AC764" s="33">
        <f t="shared" si="268"/>
        <v>0</v>
      </c>
      <c r="AD764" s="33">
        <f t="shared" si="269"/>
        <v>0</v>
      </c>
      <c r="AE764" s="33">
        <f t="shared" si="270"/>
        <v>0</v>
      </c>
      <c r="AF764" s="33">
        <f t="shared" si="271"/>
        <v>1</v>
      </c>
      <c r="AG764" s="31">
        <f t="shared" si="272"/>
        <v>0</v>
      </c>
      <c r="AH764" s="31">
        <f t="shared" si="273"/>
        <v>0</v>
      </c>
      <c r="AI764" s="31">
        <f t="shared" si="274"/>
        <v>0</v>
      </c>
      <c r="AJ764" s="31">
        <f t="shared" si="275"/>
        <v>0</v>
      </c>
      <c r="AK764" s="31">
        <f t="shared" si="276"/>
        <v>0</v>
      </c>
      <c r="AL764" s="31">
        <f t="shared" si="277"/>
        <v>0</v>
      </c>
      <c r="AM764" s="13">
        <f t="shared" si="278"/>
        <v>0</v>
      </c>
      <c r="AN764" s="13">
        <f t="shared" si="279"/>
        <v>0</v>
      </c>
      <c r="AO764" s="15">
        <f t="shared" si="280"/>
        <v>0</v>
      </c>
      <c r="AP764" s="15">
        <f t="shared" si="281"/>
        <v>0</v>
      </c>
      <c r="AQ764" s="15">
        <f t="shared" si="282"/>
        <v>0</v>
      </c>
      <c r="AR764" s="15">
        <f t="shared" si="283"/>
        <v>0</v>
      </c>
      <c r="AS764" s="15">
        <f t="shared" si="284"/>
        <v>0</v>
      </c>
      <c r="AT764" s="22">
        <f t="shared" si="285"/>
        <v>0</v>
      </c>
      <c r="AU764" s="22">
        <f t="shared" si="286"/>
        <v>0</v>
      </c>
    </row>
    <row r="765" spans="1:47" x14ac:dyDescent="0.25">
      <c r="A765" t="s">
        <v>1736</v>
      </c>
      <c r="Q765" s="15">
        <v>2</v>
      </c>
      <c r="U765" s="15">
        <v>2</v>
      </c>
      <c r="X765" s="24">
        <v>2</v>
      </c>
      <c r="Z765" s="33">
        <f t="shared" si="265"/>
        <v>0</v>
      </c>
      <c r="AA765" s="33">
        <f t="shared" si="266"/>
        <v>0</v>
      </c>
      <c r="AB765" s="33">
        <f t="shared" si="267"/>
        <v>0</v>
      </c>
      <c r="AC765" s="33">
        <f t="shared" si="268"/>
        <v>0</v>
      </c>
      <c r="AD765" s="33">
        <f t="shared" si="269"/>
        <v>0</v>
      </c>
      <c r="AE765" s="33">
        <f t="shared" si="270"/>
        <v>0</v>
      </c>
      <c r="AF765" s="33">
        <f t="shared" si="271"/>
        <v>0</v>
      </c>
      <c r="AG765" s="31">
        <f t="shared" si="272"/>
        <v>0</v>
      </c>
      <c r="AH765" s="31">
        <f t="shared" si="273"/>
        <v>0</v>
      </c>
      <c r="AI765" s="31">
        <f t="shared" si="274"/>
        <v>0</v>
      </c>
      <c r="AJ765" s="31">
        <f t="shared" si="275"/>
        <v>0</v>
      </c>
      <c r="AK765" s="31">
        <f t="shared" si="276"/>
        <v>0</v>
      </c>
      <c r="AL765" s="31">
        <f t="shared" si="277"/>
        <v>0</v>
      </c>
      <c r="AM765" s="13">
        <f t="shared" si="278"/>
        <v>0</v>
      </c>
      <c r="AN765" s="13">
        <f t="shared" si="279"/>
        <v>0</v>
      </c>
      <c r="AO765" s="15">
        <f t="shared" si="280"/>
        <v>1</v>
      </c>
      <c r="AP765" s="15">
        <f t="shared" si="281"/>
        <v>0</v>
      </c>
      <c r="AQ765" s="15">
        <f t="shared" si="282"/>
        <v>0</v>
      </c>
      <c r="AR765" s="15">
        <f t="shared" si="283"/>
        <v>0</v>
      </c>
      <c r="AS765" s="15">
        <f t="shared" si="284"/>
        <v>1</v>
      </c>
      <c r="AT765" s="22">
        <f t="shared" si="285"/>
        <v>0</v>
      </c>
      <c r="AU765" s="22">
        <f t="shared" si="286"/>
        <v>0</v>
      </c>
    </row>
    <row r="766" spans="1:47" x14ac:dyDescent="0.25">
      <c r="A766" t="s">
        <v>1737</v>
      </c>
      <c r="Q766" s="15">
        <v>1</v>
      </c>
      <c r="U766" s="15">
        <v>1</v>
      </c>
      <c r="X766" s="24">
        <v>1</v>
      </c>
      <c r="Z766" s="33">
        <f t="shared" si="265"/>
        <v>0</v>
      </c>
      <c r="AA766" s="33">
        <f t="shared" si="266"/>
        <v>0</v>
      </c>
      <c r="AB766" s="33">
        <f t="shared" si="267"/>
        <v>0</v>
      </c>
      <c r="AC766" s="33">
        <f t="shared" si="268"/>
        <v>0</v>
      </c>
      <c r="AD766" s="33">
        <f t="shared" si="269"/>
        <v>0</v>
      </c>
      <c r="AE766" s="33">
        <f t="shared" si="270"/>
        <v>0</v>
      </c>
      <c r="AF766" s="33">
        <f t="shared" si="271"/>
        <v>0</v>
      </c>
      <c r="AG766" s="31">
        <f t="shared" si="272"/>
        <v>0</v>
      </c>
      <c r="AH766" s="31">
        <f t="shared" si="273"/>
        <v>0</v>
      </c>
      <c r="AI766" s="31">
        <f t="shared" si="274"/>
        <v>0</v>
      </c>
      <c r="AJ766" s="31">
        <f t="shared" si="275"/>
        <v>0</v>
      </c>
      <c r="AK766" s="31">
        <f t="shared" si="276"/>
        <v>0</v>
      </c>
      <c r="AL766" s="31">
        <f t="shared" si="277"/>
        <v>0</v>
      </c>
      <c r="AM766" s="13">
        <f t="shared" si="278"/>
        <v>0</v>
      </c>
      <c r="AN766" s="13">
        <f t="shared" si="279"/>
        <v>0</v>
      </c>
      <c r="AO766" s="15">
        <f t="shared" si="280"/>
        <v>1</v>
      </c>
      <c r="AP766" s="15">
        <f t="shared" si="281"/>
        <v>0</v>
      </c>
      <c r="AQ766" s="15">
        <f t="shared" si="282"/>
        <v>0</v>
      </c>
      <c r="AR766" s="15">
        <f t="shared" si="283"/>
        <v>0</v>
      </c>
      <c r="AS766" s="15">
        <f t="shared" si="284"/>
        <v>1</v>
      </c>
      <c r="AT766" s="22">
        <f t="shared" si="285"/>
        <v>0</v>
      </c>
      <c r="AU766" s="22">
        <f t="shared" si="286"/>
        <v>0</v>
      </c>
    </row>
    <row r="767" spans="1:47" x14ac:dyDescent="0.25">
      <c r="A767" t="s">
        <v>1740</v>
      </c>
      <c r="Q767" s="15">
        <v>1</v>
      </c>
      <c r="U767" s="15">
        <v>1</v>
      </c>
      <c r="X767" s="24">
        <v>1</v>
      </c>
      <c r="Z767" s="33">
        <f t="shared" si="265"/>
        <v>0</v>
      </c>
      <c r="AA767" s="33">
        <f t="shared" si="266"/>
        <v>0</v>
      </c>
      <c r="AB767" s="33">
        <f t="shared" si="267"/>
        <v>0</v>
      </c>
      <c r="AC767" s="33">
        <f t="shared" si="268"/>
        <v>0</v>
      </c>
      <c r="AD767" s="33">
        <f t="shared" si="269"/>
        <v>0</v>
      </c>
      <c r="AE767" s="33">
        <f t="shared" si="270"/>
        <v>0</v>
      </c>
      <c r="AF767" s="33">
        <f t="shared" si="271"/>
        <v>0</v>
      </c>
      <c r="AG767" s="31">
        <f t="shared" si="272"/>
        <v>0</v>
      </c>
      <c r="AH767" s="31">
        <f t="shared" si="273"/>
        <v>0</v>
      </c>
      <c r="AI767" s="31">
        <f t="shared" si="274"/>
        <v>0</v>
      </c>
      <c r="AJ767" s="31">
        <f t="shared" si="275"/>
        <v>0</v>
      </c>
      <c r="AK767" s="31">
        <f t="shared" si="276"/>
        <v>0</v>
      </c>
      <c r="AL767" s="31">
        <f t="shared" si="277"/>
        <v>0</v>
      </c>
      <c r="AM767" s="13">
        <f t="shared" si="278"/>
        <v>0</v>
      </c>
      <c r="AN767" s="13">
        <f t="shared" si="279"/>
        <v>0</v>
      </c>
      <c r="AO767" s="15">
        <f t="shared" si="280"/>
        <v>1</v>
      </c>
      <c r="AP767" s="15">
        <f t="shared" si="281"/>
        <v>0</v>
      </c>
      <c r="AQ767" s="15">
        <f t="shared" si="282"/>
        <v>0</v>
      </c>
      <c r="AR767" s="15">
        <f t="shared" si="283"/>
        <v>0</v>
      </c>
      <c r="AS767" s="15">
        <f t="shared" si="284"/>
        <v>1</v>
      </c>
      <c r="AT767" s="22">
        <f t="shared" si="285"/>
        <v>0</v>
      </c>
      <c r="AU767" s="22">
        <f t="shared" si="286"/>
        <v>0</v>
      </c>
    </row>
    <row r="768" spans="1:47" x14ac:dyDescent="0.25">
      <c r="A768" t="s">
        <v>1744</v>
      </c>
      <c r="Q768" s="15">
        <v>1</v>
      </c>
      <c r="U768" s="15">
        <v>1</v>
      </c>
      <c r="X768" s="24">
        <v>1</v>
      </c>
      <c r="Z768" s="33">
        <f t="shared" si="265"/>
        <v>0</v>
      </c>
      <c r="AA768" s="33">
        <f t="shared" si="266"/>
        <v>0</v>
      </c>
      <c r="AB768" s="33">
        <f t="shared" si="267"/>
        <v>0</v>
      </c>
      <c r="AC768" s="33">
        <f t="shared" si="268"/>
        <v>0</v>
      </c>
      <c r="AD768" s="33">
        <f t="shared" si="269"/>
        <v>0</v>
      </c>
      <c r="AE768" s="33">
        <f t="shared" si="270"/>
        <v>0</v>
      </c>
      <c r="AF768" s="33">
        <f t="shared" si="271"/>
        <v>0</v>
      </c>
      <c r="AG768" s="31">
        <f t="shared" si="272"/>
        <v>0</v>
      </c>
      <c r="AH768" s="31">
        <f t="shared" si="273"/>
        <v>0</v>
      </c>
      <c r="AI768" s="31">
        <f t="shared" si="274"/>
        <v>0</v>
      </c>
      <c r="AJ768" s="31">
        <f t="shared" si="275"/>
        <v>0</v>
      </c>
      <c r="AK768" s="31">
        <f t="shared" si="276"/>
        <v>0</v>
      </c>
      <c r="AL768" s="31">
        <f t="shared" si="277"/>
        <v>0</v>
      </c>
      <c r="AM768" s="13">
        <f t="shared" si="278"/>
        <v>0</v>
      </c>
      <c r="AN768" s="13">
        <f t="shared" si="279"/>
        <v>0</v>
      </c>
      <c r="AO768" s="15">
        <f t="shared" si="280"/>
        <v>1</v>
      </c>
      <c r="AP768" s="15">
        <f t="shared" si="281"/>
        <v>0</v>
      </c>
      <c r="AQ768" s="15">
        <f t="shared" si="282"/>
        <v>0</v>
      </c>
      <c r="AR768" s="15">
        <f t="shared" si="283"/>
        <v>0</v>
      </c>
      <c r="AS768" s="15">
        <f t="shared" si="284"/>
        <v>1</v>
      </c>
      <c r="AT768" s="22">
        <f t="shared" si="285"/>
        <v>0</v>
      </c>
      <c r="AU768" s="22">
        <f t="shared" si="286"/>
        <v>0</v>
      </c>
    </row>
    <row r="769" spans="1:47" x14ac:dyDescent="0.25">
      <c r="A769" t="s">
        <v>1748</v>
      </c>
      <c r="B769" s="35">
        <v>1</v>
      </c>
      <c r="H769" s="35">
        <v>1</v>
      </c>
      <c r="Q769" s="15">
        <v>1</v>
      </c>
      <c r="U769" s="15">
        <v>1</v>
      </c>
      <c r="X769" s="24">
        <v>2</v>
      </c>
      <c r="Z769" s="33">
        <f t="shared" si="265"/>
        <v>1</v>
      </c>
      <c r="AA769" s="33">
        <f t="shared" si="266"/>
        <v>0</v>
      </c>
      <c r="AB769" s="33">
        <f t="shared" si="267"/>
        <v>0</v>
      </c>
      <c r="AC769" s="33">
        <f t="shared" si="268"/>
        <v>0</v>
      </c>
      <c r="AD769" s="33">
        <f t="shared" si="269"/>
        <v>0</v>
      </c>
      <c r="AE769" s="33">
        <f t="shared" si="270"/>
        <v>0</v>
      </c>
      <c r="AF769" s="33">
        <f t="shared" si="271"/>
        <v>1</v>
      </c>
      <c r="AG769" s="31">
        <f t="shared" si="272"/>
        <v>0</v>
      </c>
      <c r="AH769" s="31">
        <f t="shared" si="273"/>
        <v>0</v>
      </c>
      <c r="AI769" s="31">
        <f t="shared" si="274"/>
        <v>0</v>
      </c>
      <c r="AJ769" s="31">
        <f t="shared" si="275"/>
        <v>0</v>
      </c>
      <c r="AK769" s="31">
        <f t="shared" si="276"/>
        <v>0</v>
      </c>
      <c r="AL769" s="31">
        <f t="shared" si="277"/>
        <v>0</v>
      </c>
      <c r="AM769" s="13">
        <f t="shared" si="278"/>
        <v>0</v>
      </c>
      <c r="AN769" s="13">
        <f t="shared" si="279"/>
        <v>0</v>
      </c>
      <c r="AO769" s="15">
        <f t="shared" si="280"/>
        <v>1</v>
      </c>
      <c r="AP769" s="15">
        <f t="shared" si="281"/>
        <v>0</v>
      </c>
      <c r="AQ769" s="15">
        <f t="shared" si="282"/>
        <v>0</v>
      </c>
      <c r="AR769" s="15">
        <f t="shared" si="283"/>
        <v>0</v>
      </c>
      <c r="AS769" s="15">
        <f t="shared" si="284"/>
        <v>1</v>
      </c>
      <c r="AT769" s="22">
        <f t="shared" si="285"/>
        <v>0</v>
      </c>
      <c r="AU769" s="22">
        <f t="shared" si="286"/>
        <v>0</v>
      </c>
    </row>
    <row r="770" spans="1:47" x14ac:dyDescent="0.25">
      <c r="A770" t="s">
        <v>1751</v>
      </c>
      <c r="B770" s="35">
        <v>3</v>
      </c>
      <c r="H770" s="35">
        <v>3</v>
      </c>
      <c r="X770" s="24">
        <v>3</v>
      </c>
      <c r="Z770" s="33">
        <f t="shared" si="265"/>
        <v>1</v>
      </c>
      <c r="AA770" s="33">
        <f t="shared" si="266"/>
        <v>0</v>
      </c>
      <c r="AB770" s="33">
        <f t="shared" si="267"/>
        <v>0</v>
      </c>
      <c r="AC770" s="33">
        <f t="shared" si="268"/>
        <v>0</v>
      </c>
      <c r="AD770" s="33">
        <f t="shared" si="269"/>
        <v>0</v>
      </c>
      <c r="AE770" s="33">
        <f t="shared" si="270"/>
        <v>0</v>
      </c>
      <c r="AF770" s="33">
        <f t="shared" si="271"/>
        <v>1</v>
      </c>
      <c r="AG770" s="31">
        <f t="shared" si="272"/>
        <v>0</v>
      </c>
      <c r="AH770" s="31">
        <f t="shared" si="273"/>
        <v>0</v>
      </c>
      <c r="AI770" s="31">
        <f t="shared" si="274"/>
        <v>0</v>
      </c>
      <c r="AJ770" s="31">
        <f t="shared" si="275"/>
        <v>0</v>
      </c>
      <c r="AK770" s="31">
        <f t="shared" si="276"/>
        <v>0</v>
      </c>
      <c r="AL770" s="31">
        <f t="shared" si="277"/>
        <v>0</v>
      </c>
      <c r="AM770" s="13">
        <f t="shared" si="278"/>
        <v>0</v>
      </c>
      <c r="AN770" s="13">
        <f t="shared" si="279"/>
        <v>0</v>
      </c>
      <c r="AO770" s="15">
        <f t="shared" si="280"/>
        <v>0</v>
      </c>
      <c r="AP770" s="15">
        <f t="shared" si="281"/>
        <v>0</v>
      </c>
      <c r="AQ770" s="15">
        <f t="shared" si="282"/>
        <v>0</v>
      </c>
      <c r="AR770" s="15">
        <f t="shared" si="283"/>
        <v>0</v>
      </c>
      <c r="AS770" s="15">
        <f t="shared" si="284"/>
        <v>0</v>
      </c>
      <c r="AT770" s="22">
        <f t="shared" si="285"/>
        <v>0</v>
      </c>
      <c r="AU770" s="22">
        <f t="shared" si="286"/>
        <v>0</v>
      </c>
    </row>
    <row r="771" spans="1:47" x14ac:dyDescent="0.25">
      <c r="A771" t="s">
        <v>1754</v>
      </c>
      <c r="B771" s="35">
        <v>2</v>
      </c>
      <c r="H771" s="35">
        <v>2</v>
      </c>
      <c r="X771" s="24">
        <v>2</v>
      </c>
      <c r="Z771" s="33">
        <f t="shared" si="265"/>
        <v>1</v>
      </c>
      <c r="AA771" s="33">
        <f t="shared" si="266"/>
        <v>0</v>
      </c>
      <c r="AB771" s="33">
        <f t="shared" si="267"/>
        <v>0</v>
      </c>
      <c r="AC771" s="33">
        <f t="shared" si="268"/>
        <v>0</v>
      </c>
      <c r="AD771" s="33">
        <f t="shared" si="269"/>
        <v>0</v>
      </c>
      <c r="AE771" s="33">
        <f t="shared" si="270"/>
        <v>0</v>
      </c>
      <c r="AF771" s="33">
        <f t="shared" si="271"/>
        <v>1</v>
      </c>
      <c r="AG771" s="31">
        <f t="shared" si="272"/>
        <v>0</v>
      </c>
      <c r="AH771" s="31">
        <f t="shared" si="273"/>
        <v>0</v>
      </c>
      <c r="AI771" s="31">
        <f t="shared" si="274"/>
        <v>0</v>
      </c>
      <c r="AJ771" s="31">
        <f t="shared" si="275"/>
        <v>0</v>
      </c>
      <c r="AK771" s="31">
        <f t="shared" si="276"/>
        <v>0</v>
      </c>
      <c r="AL771" s="31">
        <f t="shared" si="277"/>
        <v>0</v>
      </c>
      <c r="AM771" s="13">
        <f t="shared" si="278"/>
        <v>0</v>
      </c>
      <c r="AN771" s="13">
        <f t="shared" si="279"/>
        <v>0</v>
      </c>
      <c r="AO771" s="15">
        <f t="shared" si="280"/>
        <v>0</v>
      </c>
      <c r="AP771" s="15">
        <f t="shared" si="281"/>
        <v>0</v>
      </c>
      <c r="AQ771" s="15">
        <f t="shared" si="282"/>
        <v>0</v>
      </c>
      <c r="AR771" s="15">
        <f t="shared" si="283"/>
        <v>0</v>
      </c>
      <c r="AS771" s="15">
        <f t="shared" si="284"/>
        <v>0</v>
      </c>
      <c r="AT771" s="22">
        <f t="shared" si="285"/>
        <v>0</v>
      </c>
      <c r="AU771" s="22">
        <f t="shared" si="286"/>
        <v>0</v>
      </c>
    </row>
    <row r="772" spans="1:47" x14ac:dyDescent="0.25">
      <c r="A772" t="s">
        <v>1755</v>
      </c>
      <c r="B772" s="35">
        <v>2</v>
      </c>
      <c r="H772" s="35">
        <v>2</v>
      </c>
      <c r="S772" s="15">
        <v>2</v>
      </c>
      <c r="U772" s="15">
        <v>2</v>
      </c>
      <c r="X772" s="24">
        <v>4</v>
      </c>
      <c r="Z772" s="33">
        <f t="shared" si="265"/>
        <v>1</v>
      </c>
      <c r="AA772" s="33">
        <f t="shared" si="266"/>
        <v>0</v>
      </c>
      <c r="AB772" s="33">
        <f t="shared" si="267"/>
        <v>0</v>
      </c>
      <c r="AC772" s="33">
        <f t="shared" si="268"/>
        <v>0</v>
      </c>
      <c r="AD772" s="33">
        <f t="shared" si="269"/>
        <v>0</v>
      </c>
      <c r="AE772" s="33">
        <f t="shared" si="270"/>
        <v>0</v>
      </c>
      <c r="AF772" s="33">
        <f t="shared" si="271"/>
        <v>1</v>
      </c>
      <c r="AG772" s="31">
        <f t="shared" si="272"/>
        <v>0</v>
      </c>
      <c r="AH772" s="31">
        <f t="shared" si="273"/>
        <v>0</v>
      </c>
      <c r="AI772" s="31">
        <f t="shared" si="274"/>
        <v>0</v>
      </c>
      <c r="AJ772" s="31">
        <f t="shared" si="275"/>
        <v>0</v>
      </c>
      <c r="AK772" s="31">
        <f t="shared" si="276"/>
        <v>0</v>
      </c>
      <c r="AL772" s="31">
        <f t="shared" si="277"/>
        <v>0</v>
      </c>
      <c r="AM772" s="13">
        <f t="shared" si="278"/>
        <v>0</v>
      </c>
      <c r="AN772" s="13">
        <f t="shared" si="279"/>
        <v>0</v>
      </c>
      <c r="AO772" s="15">
        <f t="shared" si="280"/>
        <v>0</v>
      </c>
      <c r="AP772" s="15">
        <f t="shared" si="281"/>
        <v>0</v>
      </c>
      <c r="AQ772" s="15">
        <f t="shared" si="282"/>
        <v>1</v>
      </c>
      <c r="AR772" s="15">
        <f t="shared" si="283"/>
        <v>0</v>
      </c>
      <c r="AS772" s="15">
        <f t="shared" si="284"/>
        <v>1</v>
      </c>
      <c r="AT772" s="22">
        <f t="shared" si="285"/>
        <v>0</v>
      </c>
      <c r="AU772" s="22">
        <f t="shared" si="286"/>
        <v>0</v>
      </c>
    </row>
    <row r="773" spans="1:47" x14ac:dyDescent="0.25">
      <c r="A773" t="s">
        <v>1756</v>
      </c>
      <c r="B773" s="35">
        <v>2</v>
      </c>
      <c r="H773" s="35">
        <v>2</v>
      </c>
      <c r="Q773" s="15">
        <v>2</v>
      </c>
      <c r="U773" s="15">
        <v>2</v>
      </c>
      <c r="X773" s="24">
        <v>4</v>
      </c>
      <c r="Z773" s="33">
        <f t="shared" si="265"/>
        <v>1</v>
      </c>
      <c r="AA773" s="33">
        <f t="shared" si="266"/>
        <v>0</v>
      </c>
      <c r="AB773" s="33">
        <f t="shared" si="267"/>
        <v>0</v>
      </c>
      <c r="AC773" s="33">
        <f t="shared" si="268"/>
        <v>0</v>
      </c>
      <c r="AD773" s="33">
        <f t="shared" si="269"/>
        <v>0</v>
      </c>
      <c r="AE773" s="33">
        <f t="shared" si="270"/>
        <v>0</v>
      </c>
      <c r="AF773" s="33">
        <f t="shared" si="271"/>
        <v>1</v>
      </c>
      <c r="AG773" s="31">
        <f t="shared" si="272"/>
        <v>0</v>
      </c>
      <c r="AH773" s="31">
        <f t="shared" si="273"/>
        <v>0</v>
      </c>
      <c r="AI773" s="31">
        <f t="shared" si="274"/>
        <v>0</v>
      </c>
      <c r="AJ773" s="31">
        <f t="shared" si="275"/>
        <v>0</v>
      </c>
      <c r="AK773" s="31">
        <f t="shared" si="276"/>
        <v>0</v>
      </c>
      <c r="AL773" s="31">
        <f t="shared" si="277"/>
        <v>0</v>
      </c>
      <c r="AM773" s="13">
        <f t="shared" si="278"/>
        <v>0</v>
      </c>
      <c r="AN773" s="13">
        <f t="shared" si="279"/>
        <v>0</v>
      </c>
      <c r="AO773" s="15">
        <f t="shared" si="280"/>
        <v>1</v>
      </c>
      <c r="AP773" s="15">
        <f t="shared" si="281"/>
        <v>0</v>
      </c>
      <c r="AQ773" s="15">
        <f t="shared" si="282"/>
        <v>0</v>
      </c>
      <c r="AR773" s="15">
        <f t="shared" si="283"/>
        <v>0</v>
      </c>
      <c r="AS773" s="15">
        <f t="shared" si="284"/>
        <v>1</v>
      </c>
      <c r="AT773" s="22">
        <f t="shared" si="285"/>
        <v>0</v>
      </c>
      <c r="AU773" s="22">
        <f t="shared" si="286"/>
        <v>0</v>
      </c>
    </row>
    <row r="774" spans="1:47" x14ac:dyDescent="0.25">
      <c r="A774" t="s">
        <v>1759</v>
      </c>
      <c r="B774" s="35">
        <v>3</v>
      </c>
      <c r="H774" s="35">
        <v>3</v>
      </c>
      <c r="X774" s="24">
        <v>3</v>
      </c>
      <c r="Z774" s="33">
        <f t="shared" si="265"/>
        <v>1</v>
      </c>
      <c r="AA774" s="33">
        <f t="shared" si="266"/>
        <v>0</v>
      </c>
      <c r="AB774" s="33">
        <f t="shared" si="267"/>
        <v>0</v>
      </c>
      <c r="AC774" s="33">
        <f t="shared" si="268"/>
        <v>0</v>
      </c>
      <c r="AD774" s="33">
        <f t="shared" si="269"/>
        <v>0</v>
      </c>
      <c r="AE774" s="33">
        <f t="shared" si="270"/>
        <v>0</v>
      </c>
      <c r="AF774" s="33">
        <f t="shared" si="271"/>
        <v>1</v>
      </c>
      <c r="AG774" s="31">
        <f t="shared" si="272"/>
        <v>0</v>
      </c>
      <c r="AH774" s="31">
        <f t="shared" si="273"/>
        <v>0</v>
      </c>
      <c r="AI774" s="31">
        <f t="shared" si="274"/>
        <v>0</v>
      </c>
      <c r="AJ774" s="31">
        <f t="shared" si="275"/>
        <v>0</v>
      </c>
      <c r="AK774" s="31">
        <f t="shared" si="276"/>
        <v>0</v>
      </c>
      <c r="AL774" s="31">
        <f t="shared" si="277"/>
        <v>0</v>
      </c>
      <c r="AM774" s="13">
        <f t="shared" si="278"/>
        <v>0</v>
      </c>
      <c r="AN774" s="13">
        <f t="shared" si="279"/>
        <v>0</v>
      </c>
      <c r="AO774" s="15">
        <f t="shared" si="280"/>
        <v>0</v>
      </c>
      <c r="AP774" s="15">
        <f t="shared" si="281"/>
        <v>0</v>
      </c>
      <c r="AQ774" s="15">
        <f t="shared" si="282"/>
        <v>0</v>
      </c>
      <c r="AR774" s="15">
        <f t="shared" si="283"/>
        <v>0</v>
      </c>
      <c r="AS774" s="15">
        <f t="shared" si="284"/>
        <v>0</v>
      </c>
      <c r="AT774" s="22">
        <f t="shared" si="285"/>
        <v>0</v>
      </c>
      <c r="AU774" s="22">
        <f t="shared" si="286"/>
        <v>0</v>
      </c>
    </row>
    <row r="775" spans="1:47" x14ac:dyDescent="0.25">
      <c r="A775" t="s">
        <v>1760</v>
      </c>
      <c r="B775" s="35">
        <v>3</v>
      </c>
      <c r="H775" s="35">
        <v>3</v>
      </c>
      <c r="X775" s="24">
        <v>3</v>
      </c>
      <c r="Z775" s="33">
        <f t="shared" si="265"/>
        <v>1</v>
      </c>
      <c r="AA775" s="33">
        <f t="shared" si="266"/>
        <v>0</v>
      </c>
      <c r="AB775" s="33">
        <f t="shared" si="267"/>
        <v>0</v>
      </c>
      <c r="AC775" s="33">
        <f t="shared" si="268"/>
        <v>0</v>
      </c>
      <c r="AD775" s="33">
        <f t="shared" si="269"/>
        <v>0</v>
      </c>
      <c r="AE775" s="33">
        <f t="shared" si="270"/>
        <v>0</v>
      </c>
      <c r="AF775" s="33">
        <f t="shared" si="271"/>
        <v>1</v>
      </c>
      <c r="AG775" s="31">
        <f t="shared" si="272"/>
        <v>0</v>
      </c>
      <c r="AH775" s="31">
        <f t="shared" si="273"/>
        <v>0</v>
      </c>
      <c r="AI775" s="31">
        <f t="shared" si="274"/>
        <v>0</v>
      </c>
      <c r="AJ775" s="31">
        <f t="shared" si="275"/>
        <v>0</v>
      </c>
      <c r="AK775" s="31">
        <f t="shared" si="276"/>
        <v>0</v>
      </c>
      <c r="AL775" s="31">
        <f t="shared" si="277"/>
        <v>0</v>
      </c>
      <c r="AM775" s="13">
        <f t="shared" si="278"/>
        <v>0</v>
      </c>
      <c r="AN775" s="13">
        <f t="shared" si="279"/>
        <v>0</v>
      </c>
      <c r="AO775" s="15">
        <f t="shared" si="280"/>
        <v>0</v>
      </c>
      <c r="AP775" s="15">
        <f t="shared" si="281"/>
        <v>0</v>
      </c>
      <c r="AQ775" s="15">
        <f t="shared" si="282"/>
        <v>0</v>
      </c>
      <c r="AR775" s="15">
        <f t="shared" si="283"/>
        <v>0</v>
      </c>
      <c r="AS775" s="15">
        <f t="shared" si="284"/>
        <v>0</v>
      </c>
      <c r="AT775" s="22">
        <f t="shared" si="285"/>
        <v>0</v>
      </c>
      <c r="AU775" s="22">
        <f t="shared" si="286"/>
        <v>0</v>
      </c>
    </row>
    <row r="776" spans="1:47" x14ac:dyDescent="0.25">
      <c r="A776" t="s">
        <v>1761</v>
      </c>
      <c r="B776" s="35">
        <v>3</v>
      </c>
      <c r="H776" s="35">
        <v>3</v>
      </c>
      <c r="S776" s="15">
        <v>3</v>
      </c>
      <c r="U776" s="15">
        <v>3</v>
      </c>
      <c r="X776" s="24">
        <v>6</v>
      </c>
      <c r="Z776" s="33">
        <f t="shared" si="265"/>
        <v>1</v>
      </c>
      <c r="AA776" s="33">
        <f t="shared" si="266"/>
        <v>0</v>
      </c>
      <c r="AB776" s="33">
        <f t="shared" si="267"/>
        <v>0</v>
      </c>
      <c r="AC776" s="33">
        <f t="shared" si="268"/>
        <v>0</v>
      </c>
      <c r="AD776" s="33">
        <f t="shared" si="269"/>
        <v>0</v>
      </c>
      <c r="AE776" s="33">
        <f t="shared" si="270"/>
        <v>0</v>
      </c>
      <c r="AF776" s="33">
        <f t="shared" si="271"/>
        <v>1</v>
      </c>
      <c r="AG776" s="31">
        <f t="shared" si="272"/>
        <v>0</v>
      </c>
      <c r="AH776" s="31">
        <f t="shared" si="273"/>
        <v>0</v>
      </c>
      <c r="AI776" s="31">
        <f t="shared" si="274"/>
        <v>0</v>
      </c>
      <c r="AJ776" s="31">
        <f t="shared" si="275"/>
        <v>0</v>
      </c>
      <c r="AK776" s="31">
        <f t="shared" si="276"/>
        <v>0</v>
      </c>
      <c r="AL776" s="31">
        <f t="shared" si="277"/>
        <v>0</v>
      </c>
      <c r="AM776" s="13">
        <f t="shared" si="278"/>
        <v>0</v>
      </c>
      <c r="AN776" s="13">
        <f t="shared" si="279"/>
        <v>0</v>
      </c>
      <c r="AO776" s="15">
        <f t="shared" si="280"/>
        <v>0</v>
      </c>
      <c r="AP776" s="15">
        <f t="shared" si="281"/>
        <v>0</v>
      </c>
      <c r="AQ776" s="15">
        <f t="shared" si="282"/>
        <v>1</v>
      </c>
      <c r="AR776" s="15">
        <f t="shared" si="283"/>
        <v>0</v>
      </c>
      <c r="AS776" s="15">
        <f t="shared" si="284"/>
        <v>1</v>
      </c>
      <c r="AT776" s="22">
        <f t="shared" si="285"/>
        <v>0</v>
      </c>
      <c r="AU776" s="22">
        <f t="shared" si="286"/>
        <v>0</v>
      </c>
    </row>
    <row r="777" spans="1:47" x14ac:dyDescent="0.25">
      <c r="A777" t="s">
        <v>1764</v>
      </c>
      <c r="B777" s="35">
        <v>3</v>
      </c>
      <c r="H777" s="35">
        <v>3</v>
      </c>
      <c r="X777" s="24">
        <v>3</v>
      </c>
      <c r="Z777" s="33">
        <f t="shared" si="265"/>
        <v>1</v>
      </c>
      <c r="AA777" s="33">
        <f t="shared" si="266"/>
        <v>0</v>
      </c>
      <c r="AB777" s="33">
        <f t="shared" si="267"/>
        <v>0</v>
      </c>
      <c r="AC777" s="33">
        <f t="shared" si="268"/>
        <v>0</v>
      </c>
      <c r="AD777" s="33">
        <f t="shared" si="269"/>
        <v>0</v>
      </c>
      <c r="AE777" s="33">
        <f t="shared" si="270"/>
        <v>0</v>
      </c>
      <c r="AF777" s="33">
        <f t="shared" si="271"/>
        <v>1</v>
      </c>
      <c r="AG777" s="31">
        <f t="shared" si="272"/>
        <v>0</v>
      </c>
      <c r="AH777" s="31">
        <f t="shared" si="273"/>
        <v>0</v>
      </c>
      <c r="AI777" s="31">
        <f t="shared" si="274"/>
        <v>0</v>
      </c>
      <c r="AJ777" s="31">
        <f t="shared" si="275"/>
        <v>0</v>
      </c>
      <c r="AK777" s="31">
        <f t="shared" si="276"/>
        <v>0</v>
      </c>
      <c r="AL777" s="31">
        <f t="shared" si="277"/>
        <v>0</v>
      </c>
      <c r="AM777" s="13">
        <f t="shared" si="278"/>
        <v>0</v>
      </c>
      <c r="AN777" s="13">
        <f t="shared" si="279"/>
        <v>0</v>
      </c>
      <c r="AO777" s="15">
        <f t="shared" si="280"/>
        <v>0</v>
      </c>
      <c r="AP777" s="15">
        <f t="shared" si="281"/>
        <v>0</v>
      </c>
      <c r="AQ777" s="15">
        <f t="shared" si="282"/>
        <v>0</v>
      </c>
      <c r="AR777" s="15">
        <f t="shared" si="283"/>
        <v>0</v>
      </c>
      <c r="AS777" s="15">
        <f t="shared" si="284"/>
        <v>0</v>
      </c>
      <c r="AT777" s="22">
        <f t="shared" si="285"/>
        <v>0</v>
      </c>
      <c r="AU777" s="22">
        <f t="shared" si="286"/>
        <v>0</v>
      </c>
    </row>
    <row r="778" spans="1:47" x14ac:dyDescent="0.25">
      <c r="A778" t="s">
        <v>1766</v>
      </c>
      <c r="B778" s="35">
        <v>3</v>
      </c>
      <c r="H778" s="35">
        <v>3</v>
      </c>
      <c r="Q778" s="15">
        <v>3</v>
      </c>
      <c r="U778" s="15">
        <v>3</v>
      </c>
      <c r="X778" s="24">
        <v>6</v>
      </c>
      <c r="Z778" s="33">
        <f t="shared" si="265"/>
        <v>1</v>
      </c>
      <c r="AA778" s="33">
        <f t="shared" si="266"/>
        <v>0</v>
      </c>
      <c r="AB778" s="33">
        <f t="shared" si="267"/>
        <v>0</v>
      </c>
      <c r="AC778" s="33">
        <f t="shared" si="268"/>
        <v>0</v>
      </c>
      <c r="AD778" s="33">
        <f t="shared" si="269"/>
        <v>0</v>
      </c>
      <c r="AE778" s="33">
        <f t="shared" si="270"/>
        <v>0</v>
      </c>
      <c r="AF778" s="33">
        <f t="shared" si="271"/>
        <v>1</v>
      </c>
      <c r="AG778" s="31">
        <f t="shared" si="272"/>
        <v>0</v>
      </c>
      <c r="AH778" s="31">
        <f t="shared" si="273"/>
        <v>0</v>
      </c>
      <c r="AI778" s="31">
        <f t="shared" si="274"/>
        <v>0</v>
      </c>
      <c r="AJ778" s="31">
        <f t="shared" si="275"/>
        <v>0</v>
      </c>
      <c r="AK778" s="31">
        <f t="shared" si="276"/>
        <v>0</v>
      </c>
      <c r="AL778" s="31">
        <f t="shared" si="277"/>
        <v>0</v>
      </c>
      <c r="AM778" s="13">
        <f t="shared" si="278"/>
        <v>0</v>
      </c>
      <c r="AN778" s="13">
        <f t="shared" si="279"/>
        <v>0</v>
      </c>
      <c r="AO778" s="15">
        <f t="shared" si="280"/>
        <v>1</v>
      </c>
      <c r="AP778" s="15">
        <f t="shared" si="281"/>
        <v>0</v>
      </c>
      <c r="AQ778" s="15">
        <f t="shared" si="282"/>
        <v>0</v>
      </c>
      <c r="AR778" s="15">
        <f t="shared" si="283"/>
        <v>0</v>
      </c>
      <c r="AS778" s="15">
        <f t="shared" si="284"/>
        <v>1</v>
      </c>
      <c r="AT778" s="22">
        <f t="shared" si="285"/>
        <v>0</v>
      </c>
      <c r="AU778" s="22">
        <f t="shared" si="286"/>
        <v>0</v>
      </c>
    </row>
    <row r="779" spans="1:47" x14ac:dyDescent="0.25">
      <c r="A779" t="s">
        <v>1768</v>
      </c>
      <c r="B779" s="35">
        <v>3</v>
      </c>
      <c r="H779" s="35">
        <v>3</v>
      </c>
      <c r="Q779" s="15">
        <v>3</v>
      </c>
      <c r="U779" s="15">
        <v>3</v>
      </c>
      <c r="X779" s="24">
        <v>6</v>
      </c>
      <c r="Z779" s="33">
        <f t="shared" si="265"/>
        <v>1</v>
      </c>
      <c r="AA779" s="33">
        <f t="shared" si="266"/>
        <v>0</v>
      </c>
      <c r="AB779" s="33">
        <f t="shared" si="267"/>
        <v>0</v>
      </c>
      <c r="AC779" s="33">
        <f t="shared" si="268"/>
        <v>0</v>
      </c>
      <c r="AD779" s="33">
        <f t="shared" si="269"/>
        <v>0</v>
      </c>
      <c r="AE779" s="33">
        <f t="shared" si="270"/>
        <v>0</v>
      </c>
      <c r="AF779" s="33">
        <f t="shared" si="271"/>
        <v>1</v>
      </c>
      <c r="AG779" s="31">
        <f t="shared" si="272"/>
        <v>0</v>
      </c>
      <c r="AH779" s="31">
        <f t="shared" si="273"/>
        <v>0</v>
      </c>
      <c r="AI779" s="31">
        <f t="shared" si="274"/>
        <v>0</v>
      </c>
      <c r="AJ779" s="31">
        <f t="shared" si="275"/>
        <v>0</v>
      </c>
      <c r="AK779" s="31">
        <f t="shared" si="276"/>
        <v>0</v>
      </c>
      <c r="AL779" s="31">
        <f t="shared" si="277"/>
        <v>0</v>
      </c>
      <c r="AM779" s="13">
        <f t="shared" si="278"/>
        <v>0</v>
      </c>
      <c r="AN779" s="13">
        <f t="shared" si="279"/>
        <v>0</v>
      </c>
      <c r="AO779" s="15">
        <f t="shared" si="280"/>
        <v>1</v>
      </c>
      <c r="AP779" s="15">
        <f t="shared" si="281"/>
        <v>0</v>
      </c>
      <c r="AQ779" s="15">
        <f t="shared" si="282"/>
        <v>0</v>
      </c>
      <c r="AR779" s="15">
        <f t="shared" si="283"/>
        <v>0</v>
      </c>
      <c r="AS779" s="15">
        <f t="shared" si="284"/>
        <v>1</v>
      </c>
      <c r="AT779" s="22">
        <f t="shared" si="285"/>
        <v>0</v>
      </c>
      <c r="AU779" s="22">
        <f t="shared" si="286"/>
        <v>0</v>
      </c>
    </row>
    <row r="780" spans="1:47" x14ac:dyDescent="0.25">
      <c r="A780" t="s">
        <v>1769</v>
      </c>
      <c r="B780" s="35">
        <v>3</v>
      </c>
      <c r="H780" s="35">
        <v>3</v>
      </c>
      <c r="X780" s="24">
        <v>3</v>
      </c>
      <c r="Z780" s="33">
        <f t="shared" si="265"/>
        <v>1</v>
      </c>
      <c r="AA780" s="33">
        <f t="shared" si="266"/>
        <v>0</v>
      </c>
      <c r="AB780" s="33">
        <f t="shared" si="267"/>
        <v>0</v>
      </c>
      <c r="AC780" s="33">
        <f t="shared" si="268"/>
        <v>0</v>
      </c>
      <c r="AD780" s="33">
        <f t="shared" si="269"/>
        <v>0</v>
      </c>
      <c r="AE780" s="33">
        <f t="shared" si="270"/>
        <v>0</v>
      </c>
      <c r="AF780" s="33">
        <f t="shared" si="271"/>
        <v>1</v>
      </c>
      <c r="AG780" s="31">
        <f t="shared" si="272"/>
        <v>0</v>
      </c>
      <c r="AH780" s="31">
        <f t="shared" si="273"/>
        <v>0</v>
      </c>
      <c r="AI780" s="31">
        <f t="shared" si="274"/>
        <v>0</v>
      </c>
      <c r="AJ780" s="31">
        <f t="shared" si="275"/>
        <v>0</v>
      </c>
      <c r="AK780" s="31">
        <f t="shared" si="276"/>
        <v>0</v>
      </c>
      <c r="AL780" s="31">
        <f t="shared" si="277"/>
        <v>0</v>
      </c>
      <c r="AM780" s="13">
        <f t="shared" si="278"/>
        <v>0</v>
      </c>
      <c r="AN780" s="13">
        <f t="shared" si="279"/>
        <v>0</v>
      </c>
      <c r="AO780" s="15">
        <f t="shared" si="280"/>
        <v>0</v>
      </c>
      <c r="AP780" s="15">
        <f t="shared" si="281"/>
        <v>0</v>
      </c>
      <c r="AQ780" s="15">
        <f t="shared" si="282"/>
        <v>0</v>
      </c>
      <c r="AR780" s="15">
        <f t="shared" si="283"/>
        <v>0</v>
      </c>
      <c r="AS780" s="15">
        <f t="shared" si="284"/>
        <v>0</v>
      </c>
      <c r="AT780" s="22">
        <f t="shared" si="285"/>
        <v>0</v>
      </c>
      <c r="AU780" s="22">
        <f t="shared" si="286"/>
        <v>0</v>
      </c>
    </row>
    <row r="781" spans="1:47" x14ac:dyDescent="0.25">
      <c r="A781" t="s">
        <v>1770</v>
      </c>
      <c r="B781" s="35">
        <v>2</v>
      </c>
      <c r="H781" s="35">
        <v>2</v>
      </c>
      <c r="S781" s="15">
        <v>2</v>
      </c>
      <c r="U781" s="15">
        <v>2</v>
      </c>
      <c r="X781" s="24">
        <v>4</v>
      </c>
      <c r="Z781" s="33">
        <f t="shared" si="265"/>
        <v>1</v>
      </c>
      <c r="AA781" s="33">
        <f t="shared" si="266"/>
        <v>0</v>
      </c>
      <c r="AB781" s="33">
        <f t="shared" si="267"/>
        <v>0</v>
      </c>
      <c r="AC781" s="33">
        <f t="shared" si="268"/>
        <v>0</v>
      </c>
      <c r="AD781" s="33">
        <f t="shared" si="269"/>
        <v>0</v>
      </c>
      <c r="AE781" s="33">
        <f t="shared" si="270"/>
        <v>0</v>
      </c>
      <c r="AF781" s="33">
        <f t="shared" si="271"/>
        <v>1</v>
      </c>
      <c r="AG781" s="31">
        <f t="shared" si="272"/>
        <v>0</v>
      </c>
      <c r="AH781" s="31">
        <f t="shared" si="273"/>
        <v>0</v>
      </c>
      <c r="AI781" s="31">
        <f t="shared" si="274"/>
        <v>0</v>
      </c>
      <c r="AJ781" s="31">
        <f t="shared" si="275"/>
        <v>0</v>
      </c>
      <c r="AK781" s="31">
        <f t="shared" si="276"/>
        <v>0</v>
      </c>
      <c r="AL781" s="31">
        <f t="shared" si="277"/>
        <v>0</v>
      </c>
      <c r="AM781" s="13">
        <f t="shared" si="278"/>
        <v>0</v>
      </c>
      <c r="AN781" s="13">
        <f t="shared" si="279"/>
        <v>0</v>
      </c>
      <c r="AO781" s="15">
        <f t="shared" si="280"/>
        <v>0</v>
      </c>
      <c r="AP781" s="15">
        <f t="shared" si="281"/>
        <v>0</v>
      </c>
      <c r="AQ781" s="15">
        <f t="shared" si="282"/>
        <v>1</v>
      </c>
      <c r="AR781" s="15">
        <f t="shared" si="283"/>
        <v>0</v>
      </c>
      <c r="AS781" s="15">
        <f t="shared" si="284"/>
        <v>1</v>
      </c>
      <c r="AT781" s="22">
        <f t="shared" si="285"/>
        <v>0</v>
      </c>
      <c r="AU781" s="22">
        <f t="shared" si="286"/>
        <v>0</v>
      </c>
    </row>
    <row r="782" spans="1:47" x14ac:dyDescent="0.25">
      <c r="A782" t="s">
        <v>1772</v>
      </c>
      <c r="B782" s="35">
        <v>3</v>
      </c>
      <c r="H782" s="35">
        <v>3</v>
      </c>
      <c r="Q782" s="15">
        <v>3</v>
      </c>
      <c r="U782" s="15">
        <v>3</v>
      </c>
      <c r="X782" s="24">
        <v>6</v>
      </c>
      <c r="Z782" s="33">
        <f t="shared" si="265"/>
        <v>1</v>
      </c>
      <c r="AA782" s="33">
        <f t="shared" si="266"/>
        <v>0</v>
      </c>
      <c r="AB782" s="33">
        <f t="shared" si="267"/>
        <v>0</v>
      </c>
      <c r="AC782" s="33">
        <f t="shared" si="268"/>
        <v>0</v>
      </c>
      <c r="AD782" s="33">
        <f t="shared" si="269"/>
        <v>0</v>
      </c>
      <c r="AE782" s="33">
        <f t="shared" si="270"/>
        <v>0</v>
      </c>
      <c r="AF782" s="33">
        <f t="shared" si="271"/>
        <v>1</v>
      </c>
      <c r="AG782" s="31">
        <f t="shared" si="272"/>
        <v>0</v>
      </c>
      <c r="AH782" s="31">
        <f t="shared" si="273"/>
        <v>0</v>
      </c>
      <c r="AI782" s="31">
        <f t="shared" si="274"/>
        <v>0</v>
      </c>
      <c r="AJ782" s="31">
        <f t="shared" si="275"/>
        <v>0</v>
      </c>
      <c r="AK782" s="31">
        <f t="shared" si="276"/>
        <v>0</v>
      </c>
      <c r="AL782" s="31">
        <f t="shared" si="277"/>
        <v>0</v>
      </c>
      <c r="AM782" s="13">
        <f t="shared" si="278"/>
        <v>0</v>
      </c>
      <c r="AN782" s="13">
        <f t="shared" si="279"/>
        <v>0</v>
      </c>
      <c r="AO782" s="15">
        <f t="shared" si="280"/>
        <v>1</v>
      </c>
      <c r="AP782" s="15">
        <f t="shared" si="281"/>
        <v>0</v>
      </c>
      <c r="AQ782" s="15">
        <f t="shared" si="282"/>
        <v>0</v>
      </c>
      <c r="AR782" s="15">
        <f t="shared" si="283"/>
        <v>0</v>
      </c>
      <c r="AS782" s="15">
        <f t="shared" si="284"/>
        <v>1</v>
      </c>
      <c r="AT782" s="22">
        <f t="shared" si="285"/>
        <v>0</v>
      </c>
      <c r="AU782" s="22">
        <f t="shared" si="286"/>
        <v>0</v>
      </c>
    </row>
    <row r="783" spans="1:47" x14ac:dyDescent="0.25">
      <c r="A783" t="s">
        <v>1773</v>
      </c>
      <c r="B783" s="35">
        <v>3</v>
      </c>
      <c r="H783" s="35">
        <v>3</v>
      </c>
      <c r="Q783" s="15">
        <v>3</v>
      </c>
      <c r="U783" s="15">
        <v>3</v>
      </c>
      <c r="X783" s="24">
        <v>6</v>
      </c>
      <c r="Z783" s="33">
        <f t="shared" si="265"/>
        <v>1</v>
      </c>
      <c r="AA783" s="33">
        <f t="shared" si="266"/>
        <v>0</v>
      </c>
      <c r="AB783" s="33">
        <f t="shared" si="267"/>
        <v>0</v>
      </c>
      <c r="AC783" s="33">
        <f t="shared" si="268"/>
        <v>0</v>
      </c>
      <c r="AD783" s="33">
        <f t="shared" si="269"/>
        <v>0</v>
      </c>
      <c r="AE783" s="33">
        <f t="shared" si="270"/>
        <v>0</v>
      </c>
      <c r="AF783" s="33">
        <f t="shared" si="271"/>
        <v>1</v>
      </c>
      <c r="AG783" s="31">
        <f t="shared" si="272"/>
        <v>0</v>
      </c>
      <c r="AH783" s="31">
        <f t="shared" si="273"/>
        <v>0</v>
      </c>
      <c r="AI783" s="31">
        <f t="shared" si="274"/>
        <v>0</v>
      </c>
      <c r="AJ783" s="31">
        <f t="shared" si="275"/>
        <v>0</v>
      </c>
      <c r="AK783" s="31">
        <f t="shared" si="276"/>
        <v>0</v>
      </c>
      <c r="AL783" s="31">
        <f t="shared" si="277"/>
        <v>0</v>
      </c>
      <c r="AM783" s="13">
        <f t="shared" si="278"/>
        <v>0</v>
      </c>
      <c r="AN783" s="13">
        <f t="shared" si="279"/>
        <v>0</v>
      </c>
      <c r="AO783" s="15">
        <f t="shared" si="280"/>
        <v>1</v>
      </c>
      <c r="AP783" s="15">
        <f t="shared" si="281"/>
        <v>0</v>
      </c>
      <c r="AQ783" s="15">
        <f t="shared" si="282"/>
        <v>0</v>
      </c>
      <c r="AR783" s="15">
        <f t="shared" si="283"/>
        <v>0</v>
      </c>
      <c r="AS783" s="15">
        <f t="shared" si="284"/>
        <v>1</v>
      </c>
      <c r="AT783" s="22">
        <f t="shared" si="285"/>
        <v>0</v>
      </c>
      <c r="AU783" s="22">
        <f t="shared" si="286"/>
        <v>0</v>
      </c>
    </row>
    <row r="784" spans="1:47" x14ac:dyDescent="0.25">
      <c r="A784" t="s">
        <v>1774</v>
      </c>
      <c r="B784" s="35">
        <v>2</v>
      </c>
      <c r="H784" s="35">
        <v>2</v>
      </c>
      <c r="K784" s="17">
        <v>2</v>
      </c>
      <c r="N784" s="17">
        <v>2</v>
      </c>
      <c r="X784" s="24">
        <v>4</v>
      </c>
      <c r="Z784" s="33">
        <f t="shared" si="265"/>
        <v>1</v>
      </c>
      <c r="AA784" s="33">
        <f t="shared" si="266"/>
        <v>0</v>
      </c>
      <c r="AB784" s="33">
        <f t="shared" si="267"/>
        <v>0</v>
      </c>
      <c r="AC784" s="33">
        <f t="shared" si="268"/>
        <v>0</v>
      </c>
      <c r="AD784" s="33">
        <f t="shared" si="269"/>
        <v>0</v>
      </c>
      <c r="AE784" s="33">
        <f t="shared" si="270"/>
        <v>0</v>
      </c>
      <c r="AF784" s="33">
        <f t="shared" si="271"/>
        <v>1</v>
      </c>
      <c r="AG784" s="31">
        <f t="shared" si="272"/>
        <v>0</v>
      </c>
      <c r="AH784" s="31">
        <f t="shared" si="273"/>
        <v>0</v>
      </c>
      <c r="AI784" s="31">
        <f t="shared" si="274"/>
        <v>1</v>
      </c>
      <c r="AJ784" s="31">
        <f t="shared" si="275"/>
        <v>0</v>
      </c>
      <c r="AK784" s="31">
        <f t="shared" si="276"/>
        <v>0</v>
      </c>
      <c r="AL784" s="31">
        <f t="shared" si="277"/>
        <v>1</v>
      </c>
      <c r="AM784" s="13">
        <f t="shared" si="278"/>
        <v>0</v>
      </c>
      <c r="AN784" s="13">
        <f t="shared" si="279"/>
        <v>0</v>
      </c>
      <c r="AO784" s="15">
        <f t="shared" si="280"/>
        <v>0</v>
      </c>
      <c r="AP784" s="15">
        <f t="shared" si="281"/>
        <v>0</v>
      </c>
      <c r="AQ784" s="15">
        <f t="shared" si="282"/>
        <v>0</v>
      </c>
      <c r="AR784" s="15">
        <f t="shared" si="283"/>
        <v>0</v>
      </c>
      <c r="AS784" s="15">
        <f t="shared" si="284"/>
        <v>0</v>
      </c>
      <c r="AT784" s="22">
        <f t="shared" si="285"/>
        <v>0</v>
      </c>
      <c r="AU784" s="22">
        <f t="shared" si="286"/>
        <v>0</v>
      </c>
    </row>
    <row r="785" spans="1:47" x14ac:dyDescent="0.25">
      <c r="A785" t="s">
        <v>1777</v>
      </c>
      <c r="B785" s="35">
        <v>2</v>
      </c>
      <c r="H785" s="35">
        <v>2</v>
      </c>
      <c r="X785" s="24">
        <v>2</v>
      </c>
      <c r="Z785" s="33">
        <f t="shared" si="265"/>
        <v>1</v>
      </c>
      <c r="AA785" s="33">
        <f t="shared" si="266"/>
        <v>0</v>
      </c>
      <c r="AB785" s="33">
        <f t="shared" si="267"/>
        <v>0</v>
      </c>
      <c r="AC785" s="33">
        <f t="shared" si="268"/>
        <v>0</v>
      </c>
      <c r="AD785" s="33">
        <f t="shared" si="269"/>
        <v>0</v>
      </c>
      <c r="AE785" s="33">
        <f t="shared" si="270"/>
        <v>0</v>
      </c>
      <c r="AF785" s="33">
        <f t="shared" si="271"/>
        <v>1</v>
      </c>
      <c r="AG785" s="31">
        <f t="shared" si="272"/>
        <v>0</v>
      </c>
      <c r="AH785" s="31">
        <f t="shared" si="273"/>
        <v>0</v>
      </c>
      <c r="AI785" s="31">
        <f t="shared" si="274"/>
        <v>0</v>
      </c>
      <c r="AJ785" s="31">
        <f t="shared" si="275"/>
        <v>0</v>
      </c>
      <c r="AK785" s="31">
        <f t="shared" si="276"/>
        <v>0</v>
      </c>
      <c r="AL785" s="31">
        <f t="shared" si="277"/>
        <v>0</v>
      </c>
      <c r="AM785" s="13">
        <f t="shared" si="278"/>
        <v>0</v>
      </c>
      <c r="AN785" s="13">
        <f t="shared" si="279"/>
        <v>0</v>
      </c>
      <c r="AO785" s="15">
        <f t="shared" si="280"/>
        <v>0</v>
      </c>
      <c r="AP785" s="15">
        <f t="shared" si="281"/>
        <v>0</v>
      </c>
      <c r="AQ785" s="15">
        <f t="shared" si="282"/>
        <v>0</v>
      </c>
      <c r="AR785" s="15">
        <f t="shared" si="283"/>
        <v>0</v>
      </c>
      <c r="AS785" s="15">
        <f t="shared" si="284"/>
        <v>0</v>
      </c>
      <c r="AT785" s="22">
        <f t="shared" si="285"/>
        <v>0</v>
      </c>
      <c r="AU785" s="22">
        <f t="shared" si="286"/>
        <v>0</v>
      </c>
    </row>
    <row r="786" spans="1:47" x14ac:dyDescent="0.25">
      <c r="A786" t="s">
        <v>1778</v>
      </c>
      <c r="Q786" s="15">
        <v>2</v>
      </c>
      <c r="U786" s="15">
        <v>2</v>
      </c>
      <c r="X786" s="24">
        <v>2</v>
      </c>
      <c r="Z786" s="33">
        <f t="shared" si="265"/>
        <v>0</v>
      </c>
      <c r="AA786" s="33">
        <f t="shared" si="266"/>
        <v>0</v>
      </c>
      <c r="AB786" s="33">
        <f t="shared" si="267"/>
        <v>0</v>
      </c>
      <c r="AC786" s="33">
        <f t="shared" si="268"/>
        <v>0</v>
      </c>
      <c r="AD786" s="33">
        <f t="shared" si="269"/>
        <v>0</v>
      </c>
      <c r="AE786" s="33">
        <f t="shared" si="270"/>
        <v>0</v>
      </c>
      <c r="AF786" s="33">
        <f t="shared" si="271"/>
        <v>0</v>
      </c>
      <c r="AG786" s="31">
        <f t="shared" si="272"/>
        <v>0</v>
      </c>
      <c r="AH786" s="31">
        <f t="shared" si="273"/>
        <v>0</v>
      </c>
      <c r="AI786" s="31">
        <f t="shared" si="274"/>
        <v>0</v>
      </c>
      <c r="AJ786" s="31">
        <f t="shared" si="275"/>
        <v>0</v>
      </c>
      <c r="AK786" s="31">
        <f t="shared" si="276"/>
        <v>0</v>
      </c>
      <c r="AL786" s="31">
        <f t="shared" si="277"/>
        <v>0</v>
      </c>
      <c r="AM786" s="13">
        <f t="shared" si="278"/>
        <v>0</v>
      </c>
      <c r="AN786" s="13">
        <f t="shared" si="279"/>
        <v>0</v>
      </c>
      <c r="AO786" s="15">
        <f t="shared" si="280"/>
        <v>1</v>
      </c>
      <c r="AP786" s="15">
        <f t="shared" si="281"/>
        <v>0</v>
      </c>
      <c r="AQ786" s="15">
        <f t="shared" si="282"/>
        <v>0</v>
      </c>
      <c r="AR786" s="15">
        <f t="shared" si="283"/>
        <v>0</v>
      </c>
      <c r="AS786" s="15">
        <f t="shared" si="284"/>
        <v>1</v>
      </c>
      <c r="AT786" s="22">
        <f t="shared" si="285"/>
        <v>0</v>
      </c>
      <c r="AU786" s="22">
        <f t="shared" si="286"/>
        <v>0</v>
      </c>
    </row>
    <row r="787" spans="1:47" x14ac:dyDescent="0.25">
      <c r="A787" t="s">
        <v>1780</v>
      </c>
      <c r="S787" s="15">
        <v>2</v>
      </c>
      <c r="U787" s="15">
        <v>2</v>
      </c>
      <c r="X787" s="24">
        <v>2</v>
      </c>
      <c r="Z787" s="33">
        <f t="shared" si="265"/>
        <v>0</v>
      </c>
      <c r="AA787" s="33">
        <f t="shared" si="266"/>
        <v>0</v>
      </c>
      <c r="AB787" s="33">
        <f t="shared" si="267"/>
        <v>0</v>
      </c>
      <c r="AC787" s="33">
        <f t="shared" si="268"/>
        <v>0</v>
      </c>
      <c r="AD787" s="33">
        <f t="shared" si="269"/>
        <v>0</v>
      </c>
      <c r="AE787" s="33">
        <f t="shared" si="270"/>
        <v>0</v>
      </c>
      <c r="AF787" s="33">
        <f t="shared" si="271"/>
        <v>0</v>
      </c>
      <c r="AG787" s="31">
        <f t="shared" si="272"/>
        <v>0</v>
      </c>
      <c r="AH787" s="31">
        <f t="shared" si="273"/>
        <v>0</v>
      </c>
      <c r="AI787" s="31">
        <f t="shared" si="274"/>
        <v>0</v>
      </c>
      <c r="AJ787" s="31">
        <f t="shared" si="275"/>
        <v>0</v>
      </c>
      <c r="AK787" s="31">
        <f t="shared" si="276"/>
        <v>0</v>
      </c>
      <c r="AL787" s="31">
        <f t="shared" si="277"/>
        <v>0</v>
      </c>
      <c r="AM787" s="13">
        <f t="shared" si="278"/>
        <v>0</v>
      </c>
      <c r="AN787" s="13">
        <f t="shared" si="279"/>
        <v>0</v>
      </c>
      <c r="AO787" s="15">
        <f t="shared" si="280"/>
        <v>0</v>
      </c>
      <c r="AP787" s="15">
        <f t="shared" si="281"/>
        <v>0</v>
      </c>
      <c r="AQ787" s="15">
        <f t="shared" si="282"/>
        <v>1</v>
      </c>
      <c r="AR787" s="15">
        <f t="shared" si="283"/>
        <v>0</v>
      </c>
      <c r="AS787" s="15">
        <f t="shared" si="284"/>
        <v>1</v>
      </c>
      <c r="AT787" s="22">
        <f t="shared" si="285"/>
        <v>0</v>
      </c>
      <c r="AU787" s="22">
        <f t="shared" si="286"/>
        <v>0</v>
      </c>
    </row>
    <row r="788" spans="1:47" x14ac:dyDescent="0.25">
      <c r="A788" t="s">
        <v>1783</v>
      </c>
      <c r="B788" s="35">
        <v>3</v>
      </c>
      <c r="H788" s="35">
        <v>3</v>
      </c>
      <c r="K788" s="17">
        <v>3</v>
      </c>
      <c r="N788" s="17">
        <v>3</v>
      </c>
      <c r="X788" s="24">
        <v>6</v>
      </c>
      <c r="Z788" s="33">
        <f t="shared" si="265"/>
        <v>1</v>
      </c>
      <c r="AA788" s="33">
        <f t="shared" si="266"/>
        <v>0</v>
      </c>
      <c r="AB788" s="33">
        <f t="shared" si="267"/>
        <v>0</v>
      </c>
      <c r="AC788" s="33">
        <f t="shared" si="268"/>
        <v>0</v>
      </c>
      <c r="AD788" s="33">
        <f t="shared" si="269"/>
        <v>0</v>
      </c>
      <c r="AE788" s="33">
        <f t="shared" si="270"/>
        <v>0</v>
      </c>
      <c r="AF788" s="33">
        <f t="shared" si="271"/>
        <v>1</v>
      </c>
      <c r="AG788" s="31">
        <f t="shared" si="272"/>
        <v>0</v>
      </c>
      <c r="AH788" s="31">
        <f t="shared" si="273"/>
        <v>0</v>
      </c>
      <c r="AI788" s="31">
        <f t="shared" si="274"/>
        <v>1</v>
      </c>
      <c r="AJ788" s="31">
        <f t="shared" si="275"/>
        <v>0</v>
      </c>
      <c r="AK788" s="31">
        <f t="shared" si="276"/>
        <v>0</v>
      </c>
      <c r="AL788" s="31">
        <f t="shared" si="277"/>
        <v>1</v>
      </c>
      <c r="AM788" s="13">
        <f t="shared" si="278"/>
        <v>0</v>
      </c>
      <c r="AN788" s="13">
        <f t="shared" si="279"/>
        <v>0</v>
      </c>
      <c r="AO788" s="15">
        <f t="shared" si="280"/>
        <v>0</v>
      </c>
      <c r="AP788" s="15">
        <f t="shared" si="281"/>
        <v>0</v>
      </c>
      <c r="AQ788" s="15">
        <f t="shared" si="282"/>
        <v>0</v>
      </c>
      <c r="AR788" s="15">
        <f t="shared" si="283"/>
        <v>0</v>
      </c>
      <c r="AS788" s="15">
        <f t="shared" si="284"/>
        <v>0</v>
      </c>
      <c r="AT788" s="22">
        <f t="shared" si="285"/>
        <v>0</v>
      </c>
      <c r="AU788" s="22">
        <f t="shared" si="286"/>
        <v>0</v>
      </c>
    </row>
    <row r="789" spans="1:47" x14ac:dyDescent="0.25">
      <c r="A789" t="s">
        <v>1784</v>
      </c>
      <c r="B789" s="35">
        <v>1</v>
      </c>
      <c r="H789" s="35">
        <v>1</v>
      </c>
      <c r="Q789" s="15">
        <v>1</v>
      </c>
      <c r="U789" s="15">
        <v>1</v>
      </c>
      <c r="X789" s="24">
        <v>2</v>
      </c>
      <c r="Z789" s="33">
        <f t="shared" si="265"/>
        <v>1</v>
      </c>
      <c r="AA789" s="33">
        <f t="shared" si="266"/>
        <v>0</v>
      </c>
      <c r="AB789" s="33">
        <f t="shared" si="267"/>
        <v>0</v>
      </c>
      <c r="AC789" s="33">
        <f t="shared" si="268"/>
        <v>0</v>
      </c>
      <c r="AD789" s="33">
        <f t="shared" si="269"/>
        <v>0</v>
      </c>
      <c r="AE789" s="33">
        <f t="shared" si="270"/>
        <v>0</v>
      </c>
      <c r="AF789" s="33">
        <f t="shared" si="271"/>
        <v>1</v>
      </c>
      <c r="AG789" s="31">
        <f t="shared" si="272"/>
        <v>0</v>
      </c>
      <c r="AH789" s="31">
        <f t="shared" si="273"/>
        <v>0</v>
      </c>
      <c r="AI789" s="31">
        <f t="shared" si="274"/>
        <v>0</v>
      </c>
      <c r="AJ789" s="31">
        <f t="shared" si="275"/>
        <v>0</v>
      </c>
      <c r="AK789" s="31">
        <f t="shared" si="276"/>
        <v>0</v>
      </c>
      <c r="AL789" s="31">
        <f t="shared" si="277"/>
        <v>0</v>
      </c>
      <c r="AM789" s="13">
        <f t="shared" si="278"/>
        <v>0</v>
      </c>
      <c r="AN789" s="13">
        <f t="shared" si="279"/>
        <v>0</v>
      </c>
      <c r="AO789" s="15">
        <f t="shared" si="280"/>
        <v>1</v>
      </c>
      <c r="AP789" s="15">
        <f t="shared" si="281"/>
        <v>0</v>
      </c>
      <c r="AQ789" s="15">
        <f t="shared" si="282"/>
        <v>0</v>
      </c>
      <c r="AR789" s="15">
        <f t="shared" si="283"/>
        <v>0</v>
      </c>
      <c r="AS789" s="15">
        <f t="shared" si="284"/>
        <v>1</v>
      </c>
      <c r="AT789" s="22">
        <f t="shared" si="285"/>
        <v>0</v>
      </c>
      <c r="AU789" s="22">
        <f t="shared" si="286"/>
        <v>0</v>
      </c>
    </row>
    <row r="790" spans="1:47" x14ac:dyDescent="0.25">
      <c r="A790" t="s">
        <v>1785</v>
      </c>
      <c r="B790" s="35">
        <v>1</v>
      </c>
      <c r="H790" s="35">
        <v>1</v>
      </c>
      <c r="Q790" s="15">
        <v>1</v>
      </c>
      <c r="U790" s="15">
        <v>1</v>
      </c>
      <c r="X790" s="24">
        <v>2</v>
      </c>
      <c r="Z790" s="33">
        <f t="shared" si="265"/>
        <v>1</v>
      </c>
      <c r="AA790" s="33">
        <f t="shared" si="266"/>
        <v>0</v>
      </c>
      <c r="AB790" s="33">
        <f t="shared" si="267"/>
        <v>0</v>
      </c>
      <c r="AC790" s="33">
        <f t="shared" si="268"/>
        <v>0</v>
      </c>
      <c r="AD790" s="33">
        <f t="shared" si="269"/>
        <v>0</v>
      </c>
      <c r="AE790" s="33">
        <f t="shared" si="270"/>
        <v>0</v>
      </c>
      <c r="AF790" s="33">
        <f t="shared" si="271"/>
        <v>1</v>
      </c>
      <c r="AG790" s="31">
        <f t="shared" si="272"/>
        <v>0</v>
      </c>
      <c r="AH790" s="31">
        <f t="shared" si="273"/>
        <v>0</v>
      </c>
      <c r="AI790" s="31">
        <f t="shared" si="274"/>
        <v>0</v>
      </c>
      <c r="AJ790" s="31">
        <f t="shared" si="275"/>
        <v>0</v>
      </c>
      <c r="AK790" s="31">
        <f t="shared" si="276"/>
        <v>0</v>
      </c>
      <c r="AL790" s="31">
        <f t="shared" si="277"/>
        <v>0</v>
      </c>
      <c r="AM790" s="13">
        <f t="shared" si="278"/>
        <v>0</v>
      </c>
      <c r="AN790" s="13">
        <f t="shared" si="279"/>
        <v>0</v>
      </c>
      <c r="AO790" s="15">
        <f t="shared" si="280"/>
        <v>1</v>
      </c>
      <c r="AP790" s="15">
        <f t="shared" si="281"/>
        <v>0</v>
      </c>
      <c r="AQ790" s="15">
        <f t="shared" si="282"/>
        <v>0</v>
      </c>
      <c r="AR790" s="15">
        <f t="shared" si="283"/>
        <v>0</v>
      </c>
      <c r="AS790" s="15">
        <f t="shared" si="284"/>
        <v>1</v>
      </c>
      <c r="AT790" s="22">
        <f t="shared" si="285"/>
        <v>0</v>
      </c>
      <c r="AU790" s="22">
        <f t="shared" si="286"/>
        <v>0</v>
      </c>
    </row>
    <row r="791" spans="1:47" x14ac:dyDescent="0.25">
      <c r="A791" t="s">
        <v>1787</v>
      </c>
      <c r="B791" s="35">
        <v>3</v>
      </c>
      <c r="H791" s="35">
        <v>3</v>
      </c>
      <c r="X791" s="24">
        <v>3</v>
      </c>
      <c r="Z791" s="33">
        <f t="shared" si="265"/>
        <v>1</v>
      </c>
      <c r="AA791" s="33">
        <f t="shared" si="266"/>
        <v>0</v>
      </c>
      <c r="AB791" s="33">
        <f t="shared" si="267"/>
        <v>0</v>
      </c>
      <c r="AC791" s="33">
        <f t="shared" si="268"/>
        <v>0</v>
      </c>
      <c r="AD791" s="33">
        <f t="shared" si="269"/>
        <v>0</v>
      </c>
      <c r="AE791" s="33">
        <f t="shared" si="270"/>
        <v>0</v>
      </c>
      <c r="AF791" s="33">
        <f t="shared" si="271"/>
        <v>1</v>
      </c>
      <c r="AG791" s="31">
        <f t="shared" si="272"/>
        <v>0</v>
      </c>
      <c r="AH791" s="31">
        <f t="shared" si="273"/>
        <v>0</v>
      </c>
      <c r="AI791" s="31">
        <f t="shared" si="274"/>
        <v>0</v>
      </c>
      <c r="AJ791" s="31">
        <f t="shared" si="275"/>
        <v>0</v>
      </c>
      <c r="AK791" s="31">
        <f t="shared" si="276"/>
        <v>0</v>
      </c>
      <c r="AL791" s="31">
        <f t="shared" si="277"/>
        <v>0</v>
      </c>
      <c r="AM791" s="13">
        <f t="shared" si="278"/>
        <v>0</v>
      </c>
      <c r="AN791" s="13">
        <f t="shared" si="279"/>
        <v>0</v>
      </c>
      <c r="AO791" s="15">
        <f t="shared" si="280"/>
        <v>0</v>
      </c>
      <c r="AP791" s="15">
        <f t="shared" si="281"/>
        <v>0</v>
      </c>
      <c r="AQ791" s="15">
        <f t="shared" si="282"/>
        <v>0</v>
      </c>
      <c r="AR791" s="15">
        <f t="shared" si="283"/>
        <v>0</v>
      </c>
      <c r="AS791" s="15">
        <f t="shared" si="284"/>
        <v>0</v>
      </c>
      <c r="AT791" s="22">
        <f t="shared" si="285"/>
        <v>0</v>
      </c>
      <c r="AU791" s="22">
        <f t="shared" si="286"/>
        <v>0</v>
      </c>
    </row>
    <row r="792" spans="1:47" x14ac:dyDescent="0.25">
      <c r="A792" t="s">
        <v>1788</v>
      </c>
      <c r="E792" s="35">
        <v>2</v>
      </c>
      <c r="H792" s="35">
        <v>2</v>
      </c>
      <c r="X792" s="24">
        <v>2</v>
      </c>
      <c r="Z792" s="33">
        <f t="shared" si="265"/>
        <v>0</v>
      </c>
      <c r="AA792" s="33">
        <f t="shared" si="266"/>
        <v>0</v>
      </c>
      <c r="AB792" s="33">
        <f t="shared" si="267"/>
        <v>0</v>
      </c>
      <c r="AC792" s="33">
        <f t="shared" si="268"/>
        <v>1</v>
      </c>
      <c r="AD792" s="33">
        <f t="shared" si="269"/>
        <v>0</v>
      </c>
      <c r="AE792" s="33">
        <f t="shared" si="270"/>
        <v>0</v>
      </c>
      <c r="AF792" s="33">
        <f t="shared" si="271"/>
        <v>1</v>
      </c>
      <c r="AG792" s="31">
        <f t="shared" si="272"/>
        <v>0</v>
      </c>
      <c r="AH792" s="31">
        <f t="shared" si="273"/>
        <v>0</v>
      </c>
      <c r="AI792" s="31">
        <f t="shared" si="274"/>
        <v>0</v>
      </c>
      <c r="AJ792" s="31">
        <f t="shared" si="275"/>
        <v>0</v>
      </c>
      <c r="AK792" s="31">
        <f t="shared" si="276"/>
        <v>0</v>
      </c>
      <c r="AL792" s="31">
        <f t="shared" si="277"/>
        <v>0</v>
      </c>
      <c r="AM792" s="13">
        <f t="shared" si="278"/>
        <v>0</v>
      </c>
      <c r="AN792" s="13">
        <f t="shared" si="279"/>
        <v>0</v>
      </c>
      <c r="AO792" s="15">
        <f t="shared" si="280"/>
        <v>0</v>
      </c>
      <c r="AP792" s="15">
        <f t="shared" si="281"/>
        <v>0</v>
      </c>
      <c r="AQ792" s="15">
        <f t="shared" si="282"/>
        <v>0</v>
      </c>
      <c r="AR792" s="15">
        <f t="shared" si="283"/>
        <v>0</v>
      </c>
      <c r="AS792" s="15">
        <f t="shared" si="284"/>
        <v>0</v>
      </c>
      <c r="AT792" s="22">
        <f t="shared" si="285"/>
        <v>0</v>
      </c>
      <c r="AU792" s="22">
        <f t="shared" si="286"/>
        <v>0</v>
      </c>
    </row>
    <row r="793" spans="1:47" x14ac:dyDescent="0.25">
      <c r="A793" t="s">
        <v>1791</v>
      </c>
      <c r="B793" s="35">
        <v>3</v>
      </c>
      <c r="H793" s="35">
        <v>3</v>
      </c>
      <c r="X793" s="24">
        <v>3</v>
      </c>
      <c r="Z793" s="33">
        <f t="shared" si="265"/>
        <v>1</v>
      </c>
      <c r="AA793" s="33">
        <f t="shared" si="266"/>
        <v>0</v>
      </c>
      <c r="AB793" s="33">
        <f t="shared" si="267"/>
        <v>0</v>
      </c>
      <c r="AC793" s="33">
        <f t="shared" si="268"/>
        <v>0</v>
      </c>
      <c r="AD793" s="33">
        <f t="shared" si="269"/>
        <v>0</v>
      </c>
      <c r="AE793" s="33">
        <f t="shared" si="270"/>
        <v>0</v>
      </c>
      <c r="AF793" s="33">
        <f t="shared" si="271"/>
        <v>1</v>
      </c>
      <c r="AG793" s="31">
        <f t="shared" si="272"/>
        <v>0</v>
      </c>
      <c r="AH793" s="31">
        <f t="shared" si="273"/>
        <v>0</v>
      </c>
      <c r="AI793" s="31">
        <f t="shared" si="274"/>
        <v>0</v>
      </c>
      <c r="AJ793" s="31">
        <f t="shared" si="275"/>
        <v>0</v>
      </c>
      <c r="AK793" s="31">
        <f t="shared" si="276"/>
        <v>0</v>
      </c>
      <c r="AL793" s="31">
        <f t="shared" si="277"/>
        <v>0</v>
      </c>
      <c r="AM793" s="13">
        <f t="shared" si="278"/>
        <v>0</v>
      </c>
      <c r="AN793" s="13">
        <f t="shared" si="279"/>
        <v>0</v>
      </c>
      <c r="AO793" s="15">
        <f t="shared" si="280"/>
        <v>0</v>
      </c>
      <c r="AP793" s="15">
        <f t="shared" si="281"/>
        <v>0</v>
      </c>
      <c r="AQ793" s="15">
        <f t="shared" si="282"/>
        <v>0</v>
      </c>
      <c r="AR793" s="15">
        <f t="shared" si="283"/>
        <v>0</v>
      </c>
      <c r="AS793" s="15">
        <f t="shared" si="284"/>
        <v>0</v>
      </c>
      <c r="AT793" s="22">
        <f t="shared" si="285"/>
        <v>0</v>
      </c>
      <c r="AU793" s="22">
        <f t="shared" si="286"/>
        <v>0</v>
      </c>
    </row>
    <row r="794" spans="1:47" x14ac:dyDescent="0.25">
      <c r="A794" t="s">
        <v>1794</v>
      </c>
      <c r="B794" s="35">
        <v>1</v>
      </c>
      <c r="H794" s="35">
        <v>1</v>
      </c>
      <c r="X794" s="24">
        <v>1</v>
      </c>
      <c r="Z794" s="33">
        <f t="shared" si="265"/>
        <v>1</v>
      </c>
      <c r="AA794" s="33">
        <f t="shared" si="266"/>
        <v>0</v>
      </c>
      <c r="AB794" s="33">
        <f t="shared" si="267"/>
        <v>0</v>
      </c>
      <c r="AC794" s="33">
        <f t="shared" si="268"/>
        <v>0</v>
      </c>
      <c r="AD794" s="33">
        <f t="shared" si="269"/>
        <v>0</v>
      </c>
      <c r="AE794" s="33">
        <f t="shared" si="270"/>
        <v>0</v>
      </c>
      <c r="AF794" s="33">
        <f t="shared" si="271"/>
        <v>1</v>
      </c>
      <c r="AG794" s="31">
        <f t="shared" si="272"/>
        <v>0</v>
      </c>
      <c r="AH794" s="31">
        <f t="shared" si="273"/>
        <v>0</v>
      </c>
      <c r="AI794" s="31">
        <f t="shared" si="274"/>
        <v>0</v>
      </c>
      <c r="AJ794" s="31">
        <f t="shared" si="275"/>
        <v>0</v>
      </c>
      <c r="AK794" s="31">
        <f t="shared" si="276"/>
        <v>0</v>
      </c>
      <c r="AL794" s="31">
        <f t="shared" si="277"/>
        <v>0</v>
      </c>
      <c r="AM794" s="13">
        <f t="shared" si="278"/>
        <v>0</v>
      </c>
      <c r="AN794" s="13">
        <f t="shared" si="279"/>
        <v>0</v>
      </c>
      <c r="AO794" s="15">
        <f t="shared" si="280"/>
        <v>0</v>
      </c>
      <c r="AP794" s="15">
        <f t="shared" si="281"/>
        <v>0</v>
      </c>
      <c r="AQ794" s="15">
        <f t="shared" si="282"/>
        <v>0</v>
      </c>
      <c r="AR794" s="15">
        <f t="shared" si="283"/>
        <v>0</v>
      </c>
      <c r="AS794" s="15">
        <f t="shared" si="284"/>
        <v>0</v>
      </c>
      <c r="AT794" s="22">
        <f t="shared" si="285"/>
        <v>0</v>
      </c>
      <c r="AU794" s="22">
        <f t="shared" si="286"/>
        <v>0</v>
      </c>
    </row>
    <row r="795" spans="1:47" x14ac:dyDescent="0.25">
      <c r="A795" t="s">
        <v>1795</v>
      </c>
      <c r="B795" s="35">
        <v>1</v>
      </c>
      <c r="H795" s="35">
        <v>1</v>
      </c>
      <c r="X795" s="24">
        <v>1</v>
      </c>
      <c r="Z795" s="33">
        <f t="shared" si="265"/>
        <v>1</v>
      </c>
      <c r="AA795" s="33">
        <f t="shared" si="266"/>
        <v>0</v>
      </c>
      <c r="AB795" s="33">
        <f t="shared" si="267"/>
        <v>0</v>
      </c>
      <c r="AC795" s="33">
        <f t="shared" si="268"/>
        <v>0</v>
      </c>
      <c r="AD795" s="33">
        <f t="shared" si="269"/>
        <v>0</v>
      </c>
      <c r="AE795" s="33">
        <f t="shared" si="270"/>
        <v>0</v>
      </c>
      <c r="AF795" s="33">
        <f t="shared" si="271"/>
        <v>1</v>
      </c>
      <c r="AG795" s="31">
        <f t="shared" si="272"/>
        <v>0</v>
      </c>
      <c r="AH795" s="31">
        <f t="shared" si="273"/>
        <v>0</v>
      </c>
      <c r="AI795" s="31">
        <f t="shared" si="274"/>
        <v>0</v>
      </c>
      <c r="AJ795" s="31">
        <f t="shared" si="275"/>
        <v>0</v>
      </c>
      <c r="AK795" s="31">
        <f t="shared" si="276"/>
        <v>0</v>
      </c>
      <c r="AL795" s="31">
        <f t="shared" si="277"/>
        <v>0</v>
      </c>
      <c r="AM795" s="13">
        <f t="shared" si="278"/>
        <v>0</v>
      </c>
      <c r="AN795" s="13">
        <f t="shared" si="279"/>
        <v>0</v>
      </c>
      <c r="AO795" s="15">
        <f t="shared" si="280"/>
        <v>0</v>
      </c>
      <c r="AP795" s="15">
        <f t="shared" si="281"/>
        <v>0</v>
      </c>
      <c r="AQ795" s="15">
        <f t="shared" si="282"/>
        <v>0</v>
      </c>
      <c r="AR795" s="15">
        <f t="shared" si="283"/>
        <v>0</v>
      </c>
      <c r="AS795" s="15">
        <f t="shared" si="284"/>
        <v>0</v>
      </c>
      <c r="AT795" s="22">
        <f t="shared" si="285"/>
        <v>0</v>
      </c>
      <c r="AU795" s="22">
        <f t="shared" si="286"/>
        <v>0</v>
      </c>
    </row>
    <row r="796" spans="1:47" x14ac:dyDescent="0.25">
      <c r="A796" t="s">
        <v>1796</v>
      </c>
      <c r="B796" s="35">
        <v>3</v>
      </c>
      <c r="H796" s="35">
        <v>3</v>
      </c>
      <c r="X796" s="24">
        <v>3</v>
      </c>
      <c r="Z796" s="33">
        <f t="shared" si="265"/>
        <v>1</v>
      </c>
      <c r="AA796" s="33">
        <f t="shared" si="266"/>
        <v>0</v>
      </c>
      <c r="AB796" s="33">
        <f t="shared" si="267"/>
        <v>0</v>
      </c>
      <c r="AC796" s="33">
        <f t="shared" si="268"/>
        <v>0</v>
      </c>
      <c r="AD796" s="33">
        <f t="shared" si="269"/>
        <v>0</v>
      </c>
      <c r="AE796" s="33">
        <f t="shared" si="270"/>
        <v>0</v>
      </c>
      <c r="AF796" s="33">
        <f t="shared" si="271"/>
        <v>1</v>
      </c>
      <c r="AG796" s="31">
        <f t="shared" si="272"/>
        <v>0</v>
      </c>
      <c r="AH796" s="31">
        <f t="shared" si="273"/>
        <v>0</v>
      </c>
      <c r="AI796" s="31">
        <f t="shared" si="274"/>
        <v>0</v>
      </c>
      <c r="AJ796" s="31">
        <f t="shared" si="275"/>
        <v>0</v>
      </c>
      <c r="AK796" s="31">
        <f t="shared" si="276"/>
        <v>0</v>
      </c>
      <c r="AL796" s="31">
        <f t="shared" si="277"/>
        <v>0</v>
      </c>
      <c r="AM796" s="13">
        <f t="shared" si="278"/>
        <v>0</v>
      </c>
      <c r="AN796" s="13">
        <f t="shared" si="279"/>
        <v>0</v>
      </c>
      <c r="AO796" s="15">
        <f t="shared" si="280"/>
        <v>0</v>
      </c>
      <c r="AP796" s="15">
        <f t="shared" si="281"/>
        <v>0</v>
      </c>
      <c r="AQ796" s="15">
        <f t="shared" si="282"/>
        <v>0</v>
      </c>
      <c r="AR796" s="15">
        <f t="shared" si="283"/>
        <v>0</v>
      </c>
      <c r="AS796" s="15">
        <f t="shared" si="284"/>
        <v>0</v>
      </c>
      <c r="AT796" s="22">
        <f t="shared" si="285"/>
        <v>0</v>
      </c>
      <c r="AU796" s="22">
        <f t="shared" si="286"/>
        <v>0</v>
      </c>
    </row>
    <row r="797" spans="1:47" x14ac:dyDescent="0.25">
      <c r="A797" t="s">
        <v>1799</v>
      </c>
      <c r="E797" s="35">
        <v>1</v>
      </c>
      <c r="H797" s="35">
        <v>1</v>
      </c>
      <c r="X797" s="24">
        <v>1</v>
      </c>
      <c r="Z797" s="33">
        <f t="shared" si="265"/>
        <v>0</v>
      </c>
      <c r="AA797" s="33">
        <f t="shared" si="266"/>
        <v>0</v>
      </c>
      <c r="AB797" s="33">
        <f t="shared" si="267"/>
        <v>0</v>
      </c>
      <c r="AC797" s="33">
        <f t="shared" si="268"/>
        <v>1</v>
      </c>
      <c r="AD797" s="33">
        <f t="shared" si="269"/>
        <v>0</v>
      </c>
      <c r="AE797" s="33">
        <f t="shared" si="270"/>
        <v>0</v>
      </c>
      <c r="AF797" s="33">
        <f t="shared" si="271"/>
        <v>1</v>
      </c>
      <c r="AG797" s="31">
        <f t="shared" si="272"/>
        <v>0</v>
      </c>
      <c r="AH797" s="31">
        <f t="shared" si="273"/>
        <v>0</v>
      </c>
      <c r="AI797" s="31">
        <f t="shared" si="274"/>
        <v>0</v>
      </c>
      <c r="AJ797" s="31">
        <f t="shared" si="275"/>
        <v>0</v>
      </c>
      <c r="AK797" s="31">
        <f t="shared" si="276"/>
        <v>0</v>
      </c>
      <c r="AL797" s="31">
        <f t="shared" si="277"/>
        <v>0</v>
      </c>
      <c r="AM797" s="13">
        <f t="shared" si="278"/>
        <v>0</v>
      </c>
      <c r="AN797" s="13">
        <f t="shared" si="279"/>
        <v>0</v>
      </c>
      <c r="AO797" s="15">
        <f t="shared" si="280"/>
        <v>0</v>
      </c>
      <c r="AP797" s="15">
        <f t="shared" si="281"/>
        <v>0</v>
      </c>
      <c r="AQ797" s="15">
        <f t="shared" si="282"/>
        <v>0</v>
      </c>
      <c r="AR797" s="15">
        <f t="shared" si="283"/>
        <v>0</v>
      </c>
      <c r="AS797" s="15">
        <f t="shared" si="284"/>
        <v>0</v>
      </c>
      <c r="AT797" s="22">
        <f t="shared" si="285"/>
        <v>0</v>
      </c>
      <c r="AU797" s="22">
        <f t="shared" si="286"/>
        <v>0</v>
      </c>
    </row>
    <row r="798" spans="1:47" x14ac:dyDescent="0.25">
      <c r="A798" t="s">
        <v>1800</v>
      </c>
      <c r="B798" s="35">
        <v>3</v>
      </c>
      <c r="H798" s="35">
        <v>3</v>
      </c>
      <c r="Q798" s="15">
        <v>3</v>
      </c>
      <c r="U798" s="15">
        <v>3</v>
      </c>
      <c r="X798" s="24">
        <v>6</v>
      </c>
      <c r="Z798" s="33">
        <f t="shared" ref="Z798:Z861" si="287">IF(ISBLANK(B798),0,1)</f>
        <v>1</v>
      </c>
      <c r="AA798" s="33">
        <f t="shared" ref="AA798:AA861" si="288">IF(ISBLANK(C798),0,1)</f>
        <v>0</v>
      </c>
      <c r="AB798" s="33">
        <f t="shared" ref="AB798:AB861" si="289">IF(ISBLANK(D798),0,1)</f>
        <v>0</v>
      </c>
      <c r="AC798" s="33">
        <f t="shared" ref="AC798:AC861" si="290">IF(ISBLANK(E798),0,1)</f>
        <v>0</v>
      </c>
      <c r="AD798" s="33">
        <f t="shared" ref="AD798:AD861" si="291">IF(ISBLANK(F798),0,1)</f>
        <v>0</v>
      </c>
      <c r="AE798" s="33">
        <f t="shared" ref="AE798:AE861" si="292">IF(ISBLANK(G798),0,1)</f>
        <v>0</v>
      </c>
      <c r="AF798" s="33">
        <f t="shared" ref="AF798:AF861" si="293">IF(ISBLANK(H798),0,1)</f>
        <v>1</v>
      </c>
      <c r="AG798" s="31">
        <f t="shared" ref="AG798:AG861" si="294">IF(ISBLANK(I798),0,1)</f>
        <v>0</v>
      </c>
      <c r="AH798" s="31">
        <f t="shared" ref="AH798:AH861" si="295">IF(ISBLANK(J798),0,1)</f>
        <v>0</v>
      </c>
      <c r="AI798" s="31">
        <f t="shared" ref="AI798:AI861" si="296">IF(ISBLANK(K798),0,1)</f>
        <v>0</v>
      </c>
      <c r="AJ798" s="31">
        <f t="shared" ref="AJ798:AJ861" si="297">IF(ISBLANK(L798),0,1)</f>
        <v>0</v>
      </c>
      <c r="AK798" s="31">
        <f t="shared" ref="AK798:AK861" si="298">IF(ISBLANK(M798),0,1)</f>
        <v>0</v>
      </c>
      <c r="AL798" s="31">
        <f t="shared" ref="AL798:AL861" si="299">IF(ISBLANK(N798),0,1)</f>
        <v>0</v>
      </c>
      <c r="AM798" s="13">
        <f t="shared" ref="AM798:AM861" si="300">IF(ISBLANK(O798),0,1)</f>
        <v>0</v>
      </c>
      <c r="AN798" s="13">
        <f t="shared" ref="AN798:AN861" si="301">IF(ISBLANK(P798),0,1)</f>
        <v>0</v>
      </c>
      <c r="AO798" s="15">
        <f t="shared" ref="AO798:AO861" si="302">IF(ISBLANK(Q798),0,1)</f>
        <v>1</v>
      </c>
      <c r="AP798" s="15">
        <f t="shared" ref="AP798:AP861" si="303">IF(ISBLANK(R798),0,1)</f>
        <v>0</v>
      </c>
      <c r="AQ798" s="15">
        <f t="shared" ref="AQ798:AQ861" si="304">IF(ISBLANK(S798),0,1)</f>
        <v>0</v>
      </c>
      <c r="AR798" s="15">
        <f t="shared" ref="AR798:AR861" si="305">IF(ISBLANK(T798),0,1)</f>
        <v>0</v>
      </c>
      <c r="AS798" s="15">
        <f t="shared" ref="AS798:AS861" si="306">IF(ISBLANK(U798),0,1)</f>
        <v>1</v>
      </c>
      <c r="AT798" s="22">
        <f t="shared" ref="AT798:AT861" si="307">IF(ISBLANK(V798),0,1)</f>
        <v>0</v>
      </c>
      <c r="AU798" s="22">
        <f t="shared" ref="AU798:AU861" si="308">IF(ISBLANK(W798),0,1)</f>
        <v>0</v>
      </c>
    </row>
    <row r="799" spans="1:47" x14ac:dyDescent="0.25">
      <c r="A799" t="s">
        <v>1801</v>
      </c>
      <c r="E799" s="35">
        <v>2</v>
      </c>
      <c r="H799" s="35">
        <v>2</v>
      </c>
      <c r="X799" s="24">
        <v>2</v>
      </c>
      <c r="Z799" s="33">
        <f t="shared" si="287"/>
        <v>0</v>
      </c>
      <c r="AA799" s="33">
        <f t="shared" si="288"/>
        <v>0</v>
      </c>
      <c r="AB799" s="33">
        <f t="shared" si="289"/>
        <v>0</v>
      </c>
      <c r="AC799" s="33">
        <f t="shared" si="290"/>
        <v>1</v>
      </c>
      <c r="AD799" s="33">
        <f t="shared" si="291"/>
        <v>0</v>
      </c>
      <c r="AE799" s="33">
        <f t="shared" si="292"/>
        <v>0</v>
      </c>
      <c r="AF799" s="33">
        <f t="shared" si="293"/>
        <v>1</v>
      </c>
      <c r="AG799" s="31">
        <f t="shared" si="294"/>
        <v>0</v>
      </c>
      <c r="AH799" s="31">
        <f t="shared" si="295"/>
        <v>0</v>
      </c>
      <c r="AI799" s="31">
        <f t="shared" si="296"/>
        <v>0</v>
      </c>
      <c r="AJ799" s="31">
        <f t="shared" si="297"/>
        <v>0</v>
      </c>
      <c r="AK799" s="31">
        <f t="shared" si="298"/>
        <v>0</v>
      </c>
      <c r="AL799" s="31">
        <f t="shared" si="299"/>
        <v>0</v>
      </c>
      <c r="AM799" s="13">
        <f t="shared" si="300"/>
        <v>0</v>
      </c>
      <c r="AN799" s="13">
        <f t="shared" si="301"/>
        <v>0</v>
      </c>
      <c r="AO799" s="15">
        <f t="shared" si="302"/>
        <v>0</v>
      </c>
      <c r="AP799" s="15">
        <f t="shared" si="303"/>
        <v>0</v>
      </c>
      <c r="AQ799" s="15">
        <f t="shared" si="304"/>
        <v>0</v>
      </c>
      <c r="AR799" s="15">
        <f t="shared" si="305"/>
        <v>0</v>
      </c>
      <c r="AS799" s="15">
        <f t="shared" si="306"/>
        <v>0</v>
      </c>
      <c r="AT799" s="22">
        <f t="shared" si="307"/>
        <v>0</v>
      </c>
      <c r="AU799" s="22">
        <f t="shared" si="308"/>
        <v>0</v>
      </c>
    </row>
    <row r="800" spans="1:47" x14ac:dyDescent="0.25">
      <c r="A800" t="s">
        <v>1804</v>
      </c>
      <c r="B800" s="35">
        <v>3</v>
      </c>
      <c r="H800" s="35">
        <v>3</v>
      </c>
      <c r="K800" s="17">
        <v>3</v>
      </c>
      <c r="N800" s="17">
        <v>3</v>
      </c>
      <c r="X800" s="24">
        <v>6</v>
      </c>
      <c r="Z800" s="33">
        <f t="shared" si="287"/>
        <v>1</v>
      </c>
      <c r="AA800" s="33">
        <f t="shared" si="288"/>
        <v>0</v>
      </c>
      <c r="AB800" s="33">
        <f t="shared" si="289"/>
        <v>0</v>
      </c>
      <c r="AC800" s="33">
        <f t="shared" si="290"/>
        <v>0</v>
      </c>
      <c r="AD800" s="33">
        <f t="shared" si="291"/>
        <v>0</v>
      </c>
      <c r="AE800" s="33">
        <f t="shared" si="292"/>
        <v>0</v>
      </c>
      <c r="AF800" s="33">
        <f t="shared" si="293"/>
        <v>1</v>
      </c>
      <c r="AG800" s="31">
        <f t="shared" si="294"/>
        <v>0</v>
      </c>
      <c r="AH800" s="31">
        <f t="shared" si="295"/>
        <v>0</v>
      </c>
      <c r="AI800" s="31">
        <f t="shared" si="296"/>
        <v>1</v>
      </c>
      <c r="AJ800" s="31">
        <f t="shared" si="297"/>
        <v>0</v>
      </c>
      <c r="AK800" s="31">
        <f t="shared" si="298"/>
        <v>0</v>
      </c>
      <c r="AL800" s="31">
        <f t="shared" si="299"/>
        <v>1</v>
      </c>
      <c r="AM800" s="13">
        <f t="shared" si="300"/>
        <v>0</v>
      </c>
      <c r="AN800" s="13">
        <f t="shared" si="301"/>
        <v>0</v>
      </c>
      <c r="AO800" s="15">
        <f t="shared" si="302"/>
        <v>0</v>
      </c>
      <c r="AP800" s="15">
        <f t="shared" si="303"/>
        <v>0</v>
      </c>
      <c r="AQ800" s="15">
        <f t="shared" si="304"/>
        <v>0</v>
      </c>
      <c r="AR800" s="15">
        <f t="shared" si="305"/>
        <v>0</v>
      </c>
      <c r="AS800" s="15">
        <f t="shared" si="306"/>
        <v>0</v>
      </c>
      <c r="AT800" s="22">
        <f t="shared" si="307"/>
        <v>0</v>
      </c>
      <c r="AU800" s="22">
        <f t="shared" si="308"/>
        <v>0</v>
      </c>
    </row>
    <row r="801" spans="1:47" x14ac:dyDescent="0.25">
      <c r="A801" t="s">
        <v>1805</v>
      </c>
      <c r="B801" s="35">
        <v>3</v>
      </c>
      <c r="H801" s="35">
        <v>3</v>
      </c>
      <c r="X801" s="24">
        <v>3</v>
      </c>
      <c r="Z801" s="33">
        <f t="shared" si="287"/>
        <v>1</v>
      </c>
      <c r="AA801" s="33">
        <f t="shared" si="288"/>
        <v>0</v>
      </c>
      <c r="AB801" s="33">
        <f t="shared" si="289"/>
        <v>0</v>
      </c>
      <c r="AC801" s="33">
        <f t="shared" si="290"/>
        <v>0</v>
      </c>
      <c r="AD801" s="33">
        <f t="shared" si="291"/>
        <v>0</v>
      </c>
      <c r="AE801" s="33">
        <f t="shared" si="292"/>
        <v>0</v>
      </c>
      <c r="AF801" s="33">
        <f t="shared" si="293"/>
        <v>1</v>
      </c>
      <c r="AG801" s="31">
        <f t="shared" si="294"/>
        <v>0</v>
      </c>
      <c r="AH801" s="31">
        <f t="shared" si="295"/>
        <v>0</v>
      </c>
      <c r="AI801" s="31">
        <f t="shared" si="296"/>
        <v>0</v>
      </c>
      <c r="AJ801" s="31">
        <f t="shared" si="297"/>
        <v>0</v>
      </c>
      <c r="AK801" s="31">
        <f t="shared" si="298"/>
        <v>0</v>
      </c>
      <c r="AL801" s="31">
        <f t="shared" si="299"/>
        <v>0</v>
      </c>
      <c r="AM801" s="13">
        <f t="shared" si="300"/>
        <v>0</v>
      </c>
      <c r="AN801" s="13">
        <f t="shared" si="301"/>
        <v>0</v>
      </c>
      <c r="AO801" s="15">
        <f t="shared" si="302"/>
        <v>0</v>
      </c>
      <c r="AP801" s="15">
        <f t="shared" si="303"/>
        <v>0</v>
      </c>
      <c r="AQ801" s="15">
        <f t="shared" si="304"/>
        <v>0</v>
      </c>
      <c r="AR801" s="15">
        <f t="shared" si="305"/>
        <v>0</v>
      </c>
      <c r="AS801" s="15">
        <f t="shared" si="306"/>
        <v>0</v>
      </c>
      <c r="AT801" s="22">
        <f t="shared" si="307"/>
        <v>0</v>
      </c>
      <c r="AU801" s="22">
        <f t="shared" si="308"/>
        <v>0</v>
      </c>
    </row>
    <row r="802" spans="1:47" x14ac:dyDescent="0.25">
      <c r="A802" t="s">
        <v>1808</v>
      </c>
      <c r="B802" s="35">
        <v>2</v>
      </c>
      <c r="H802" s="35">
        <v>2</v>
      </c>
      <c r="X802" s="24">
        <v>2</v>
      </c>
      <c r="Z802" s="33">
        <f t="shared" si="287"/>
        <v>1</v>
      </c>
      <c r="AA802" s="33">
        <f t="shared" si="288"/>
        <v>0</v>
      </c>
      <c r="AB802" s="33">
        <f t="shared" si="289"/>
        <v>0</v>
      </c>
      <c r="AC802" s="33">
        <f t="shared" si="290"/>
        <v>0</v>
      </c>
      <c r="AD802" s="33">
        <f t="shared" si="291"/>
        <v>0</v>
      </c>
      <c r="AE802" s="33">
        <f t="shared" si="292"/>
        <v>0</v>
      </c>
      <c r="AF802" s="33">
        <f t="shared" si="293"/>
        <v>1</v>
      </c>
      <c r="AG802" s="31">
        <f t="shared" si="294"/>
        <v>0</v>
      </c>
      <c r="AH802" s="31">
        <f t="shared" si="295"/>
        <v>0</v>
      </c>
      <c r="AI802" s="31">
        <f t="shared" si="296"/>
        <v>0</v>
      </c>
      <c r="AJ802" s="31">
        <f t="shared" si="297"/>
        <v>0</v>
      </c>
      <c r="AK802" s="31">
        <f t="shared" si="298"/>
        <v>0</v>
      </c>
      <c r="AL802" s="31">
        <f t="shared" si="299"/>
        <v>0</v>
      </c>
      <c r="AM802" s="13">
        <f t="shared" si="300"/>
        <v>0</v>
      </c>
      <c r="AN802" s="13">
        <f t="shared" si="301"/>
        <v>0</v>
      </c>
      <c r="AO802" s="15">
        <f t="shared" si="302"/>
        <v>0</v>
      </c>
      <c r="AP802" s="15">
        <f t="shared" si="303"/>
        <v>0</v>
      </c>
      <c r="AQ802" s="15">
        <f t="shared" si="304"/>
        <v>0</v>
      </c>
      <c r="AR802" s="15">
        <f t="shared" si="305"/>
        <v>0</v>
      </c>
      <c r="AS802" s="15">
        <f t="shared" si="306"/>
        <v>0</v>
      </c>
      <c r="AT802" s="22">
        <f t="shared" si="307"/>
        <v>0</v>
      </c>
      <c r="AU802" s="22">
        <f t="shared" si="308"/>
        <v>0</v>
      </c>
    </row>
    <row r="803" spans="1:47" x14ac:dyDescent="0.25">
      <c r="A803" t="s">
        <v>1809</v>
      </c>
      <c r="E803" s="35">
        <v>2</v>
      </c>
      <c r="H803" s="35">
        <v>2</v>
      </c>
      <c r="X803" s="24">
        <v>2</v>
      </c>
      <c r="Z803" s="33">
        <f t="shared" si="287"/>
        <v>0</v>
      </c>
      <c r="AA803" s="33">
        <f t="shared" si="288"/>
        <v>0</v>
      </c>
      <c r="AB803" s="33">
        <f t="shared" si="289"/>
        <v>0</v>
      </c>
      <c r="AC803" s="33">
        <f t="shared" si="290"/>
        <v>1</v>
      </c>
      <c r="AD803" s="33">
        <f t="shared" si="291"/>
        <v>0</v>
      </c>
      <c r="AE803" s="33">
        <f t="shared" si="292"/>
        <v>0</v>
      </c>
      <c r="AF803" s="33">
        <f t="shared" si="293"/>
        <v>1</v>
      </c>
      <c r="AG803" s="31">
        <f t="shared" si="294"/>
        <v>0</v>
      </c>
      <c r="AH803" s="31">
        <f t="shared" si="295"/>
        <v>0</v>
      </c>
      <c r="AI803" s="31">
        <f t="shared" si="296"/>
        <v>0</v>
      </c>
      <c r="AJ803" s="31">
        <f t="shared" si="297"/>
        <v>0</v>
      </c>
      <c r="AK803" s="31">
        <f t="shared" si="298"/>
        <v>0</v>
      </c>
      <c r="AL803" s="31">
        <f t="shared" si="299"/>
        <v>0</v>
      </c>
      <c r="AM803" s="13">
        <f t="shared" si="300"/>
        <v>0</v>
      </c>
      <c r="AN803" s="13">
        <f t="shared" si="301"/>
        <v>0</v>
      </c>
      <c r="AO803" s="15">
        <f t="shared" si="302"/>
        <v>0</v>
      </c>
      <c r="AP803" s="15">
        <f t="shared" si="303"/>
        <v>0</v>
      </c>
      <c r="AQ803" s="15">
        <f t="shared" si="304"/>
        <v>0</v>
      </c>
      <c r="AR803" s="15">
        <f t="shared" si="305"/>
        <v>0</v>
      </c>
      <c r="AS803" s="15">
        <f t="shared" si="306"/>
        <v>0</v>
      </c>
      <c r="AT803" s="22">
        <f t="shared" si="307"/>
        <v>0</v>
      </c>
      <c r="AU803" s="22">
        <f t="shared" si="308"/>
        <v>0</v>
      </c>
    </row>
    <row r="804" spans="1:47" x14ac:dyDescent="0.25">
      <c r="A804" t="s">
        <v>1810</v>
      </c>
      <c r="B804" s="35">
        <v>1</v>
      </c>
      <c r="H804" s="35">
        <v>1</v>
      </c>
      <c r="X804" s="24">
        <v>1</v>
      </c>
      <c r="Z804" s="33">
        <f t="shared" si="287"/>
        <v>1</v>
      </c>
      <c r="AA804" s="33">
        <f t="shared" si="288"/>
        <v>0</v>
      </c>
      <c r="AB804" s="33">
        <f t="shared" si="289"/>
        <v>0</v>
      </c>
      <c r="AC804" s="33">
        <f t="shared" si="290"/>
        <v>0</v>
      </c>
      <c r="AD804" s="33">
        <f t="shared" si="291"/>
        <v>0</v>
      </c>
      <c r="AE804" s="33">
        <f t="shared" si="292"/>
        <v>0</v>
      </c>
      <c r="AF804" s="33">
        <f t="shared" si="293"/>
        <v>1</v>
      </c>
      <c r="AG804" s="31">
        <f t="shared" si="294"/>
        <v>0</v>
      </c>
      <c r="AH804" s="31">
        <f t="shared" si="295"/>
        <v>0</v>
      </c>
      <c r="AI804" s="31">
        <f t="shared" si="296"/>
        <v>0</v>
      </c>
      <c r="AJ804" s="31">
        <f t="shared" si="297"/>
        <v>0</v>
      </c>
      <c r="AK804" s="31">
        <f t="shared" si="298"/>
        <v>0</v>
      </c>
      <c r="AL804" s="31">
        <f t="shared" si="299"/>
        <v>0</v>
      </c>
      <c r="AM804" s="13">
        <f t="shared" si="300"/>
        <v>0</v>
      </c>
      <c r="AN804" s="13">
        <f t="shared" si="301"/>
        <v>0</v>
      </c>
      <c r="AO804" s="15">
        <f t="shared" si="302"/>
        <v>0</v>
      </c>
      <c r="AP804" s="15">
        <f t="shared" si="303"/>
        <v>0</v>
      </c>
      <c r="AQ804" s="15">
        <f t="shared" si="304"/>
        <v>0</v>
      </c>
      <c r="AR804" s="15">
        <f t="shared" si="305"/>
        <v>0</v>
      </c>
      <c r="AS804" s="15">
        <f t="shared" si="306"/>
        <v>0</v>
      </c>
      <c r="AT804" s="22">
        <f t="shared" si="307"/>
        <v>0</v>
      </c>
      <c r="AU804" s="22">
        <f t="shared" si="308"/>
        <v>0</v>
      </c>
    </row>
    <row r="805" spans="1:47" x14ac:dyDescent="0.25">
      <c r="A805" t="s">
        <v>1813</v>
      </c>
      <c r="Q805" s="15">
        <v>1</v>
      </c>
      <c r="U805" s="15">
        <v>1</v>
      </c>
      <c r="X805" s="24">
        <v>1</v>
      </c>
      <c r="Z805" s="33">
        <f t="shared" si="287"/>
        <v>0</v>
      </c>
      <c r="AA805" s="33">
        <f t="shared" si="288"/>
        <v>0</v>
      </c>
      <c r="AB805" s="33">
        <f t="shared" si="289"/>
        <v>0</v>
      </c>
      <c r="AC805" s="33">
        <f t="shared" si="290"/>
        <v>0</v>
      </c>
      <c r="AD805" s="33">
        <f t="shared" si="291"/>
        <v>0</v>
      </c>
      <c r="AE805" s="33">
        <f t="shared" si="292"/>
        <v>0</v>
      </c>
      <c r="AF805" s="33">
        <f t="shared" si="293"/>
        <v>0</v>
      </c>
      <c r="AG805" s="31">
        <f t="shared" si="294"/>
        <v>0</v>
      </c>
      <c r="AH805" s="31">
        <f t="shared" si="295"/>
        <v>0</v>
      </c>
      <c r="AI805" s="31">
        <f t="shared" si="296"/>
        <v>0</v>
      </c>
      <c r="AJ805" s="31">
        <f t="shared" si="297"/>
        <v>0</v>
      </c>
      <c r="AK805" s="31">
        <f t="shared" si="298"/>
        <v>0</v>
      </c>
      <c r="AL805" s="31">
        <f t="shared" si="299"/>
        <v>0</v>
      </c>
      <c r="AM805" s="13">
        <f t="shared" si="300"/>
        <v>0</v>
      </c>
      <c r="AN805" s="13">
        <f t="shared" si="301"/>
        <v>0</v>
      </c>
      <c r="AO805" s="15">
        <f t="shared" si="302"/>
        <v>1</v>
      </c>
      <c r="AP805" s="15">
        <f t="shared" si="303"/>
        <v>0</v>
      </c>
      <c r="AQ805" s="15">
        <f t="shared" si="304"/>
        <v>0</v>
      </c>
      <c r="AR805" s="15">
        <f t="shared" si="305"/>
        <v>0</v>
      </c>
      <c r="AS805" s="15">
        <f t="shared" si="306"/>
        <v>1</v>
      </c>
      <c r="AT805" s="22">
        <f t="shared" si="307"/>
        <v>0</v>
      </c>
      <c r="AU805" s="22">
        <f t="shared" si="308"/>
        <v>0</v>
      </c>
    </row>
    <row r="806" spans="1:47" x14ac:dyDescent="0.25">
      <c r="A806" t="s">
        <v>1816</v>
      </c>
      <c r="Q806" s="15">
        <v>2</v>
      </c>
      <c r="U806" s="15">
        <v>2</v>
      </c>
      <c r="X806" s="24">
        <v>2</v>
      </c>
      <c r="Z806" s="33">
        <f t="shared" si="287"/>
        <v>0</v>
      </c>
      <c r="AA806" s="33">
        <f t="shared" si="288"/>
        <v>0</v>
      </c>
      <c r="AB806" s="33">
        <f t="shared" si="289"/>
        <v>0</v>
      </c>
      <c r="AC806" s="33">
        <f t="shared" si="290"/>
        <v>0</v>
      </c>
      <c r="AD806" s="33">
        <f t="shared" si="291"/>
        <v>0</v>
      </c>
      <c r="AE806" s="33">
        <f t="shared" si="292"/>
        <v>0</v>
      </c>
      <c r="AF806" s="33">
        <f t="shared" si="293"/>
        <v>0</v>
      </c>
      <c r="AG806" s="31">
        <f t="shared" si="294"/>
        <v>0</v>
      </c>
      <c r="AH806" s="31">
        <f t="shared" si="295"/>
        <v>0</v>
      </c>
      <c r="AI806" s="31">
        <f t="shared" si="296"/>
        <v>0</v>
      </c>
      <c r="AJ806" s="31">
        <f t="shared" si="297"/>
        <v>0</v>
      </c>
      <c r="AK806" s="31">
        <f t="shared" si="298"/>
        <v>0</v>
      </c>
      <c r="AL806" s="31">
        <f t="shared" si="299"/>
        <v>0</v>
      </c>
      <c r="AM806" s="13">
        <f t="shared" si="300"/>
        <v>0</v>
      </c>
      <c r="AN806" s="13">
        <f t="shared" si="301"/>
        <v>0</v>
      </c>
      <c r="AO806" s="15">
        <f t="shared" si="302"/>
        <v>1</v>
      </c>
      <c r="AP806" s="15">
        <f t="shared" si="303"/>
        <v>0</v>
      </c>
      <c r="AQ806" s="15">
        <f t="shared" si="304"/>
        <v>0</v>
      </c>
      <c r="AR806" s="15">
        <f t="shared" si="305"/>
        <v>0</v>
      </c>
      <c r="AS806" s="15">
        <f t="shared" si="306"/>
        <v>1</v>
      </c>
      <c r="AT806" s="22">
        <f t="shared" si="307"/>
        <v>0</v>
      </c>
      <c r="AU806" s="22">
        <f t="shared" si="308"/>
        <v>0</v>
      </c>
    </row>
    <row r="807" spans="1:47" x14ac:dyDescent="0.25">
      <c r="A807" t="s">
        <v>1817</v>
      </c>
      <c r="B807" s="35">
        <v>3</v>
      </c>
      <c r="H807" s="35">
        <v>3</v>
      </c>
      <c r="X807" s="24">
        <v>3</v>
      </c>
      <c r="Z807" s="33">
        <f t="shared" si="287"/>
        <v>1</v>
      </c>
      <c r="AA807" s="33">
        <f t="shared" si="288"/>
        <v>0</v>
      </c>
      <c r="AB807" s="33">
        <f t="shared" si="289"/>
        <v>0</v>
      </c>
      <c r="AC807" s="33">
        <f t="shared" si="290"/>
        <v>0</v>
      </c>
      <c r="AD807" s="33">
        <f t="shared" si="291"/>
        <v>0</v>
      </c>
      <c r="AE807" s="33">
        <f t="shared" si="292"/>
        <v>0</v>
      </c>
      <c r="AF807" s="33">
        <f t="shared" si="293"/>
        <v>1</v>
      </c>
      <c r="AG807" s="31">
        <f t="shared" si="294"/>
        <v>0</v>
      </c>
      <c r="AH807" s="31">
        <f t="shared" si="295"/>
        <v>0</v>
      </c>
      <c r="AI807" s="31">
        <f t="shared" si="296"/>
        <v>0</v>
      </c>
      <c r="AJ807" s="31">
        <f t="shared" si="297"/>
        <v>0</v>
      </c>
      <c r="AK807" s="31">
        <f t="shared" si="298"/>
        <v>0</v>
      </c>
      <c r="AL807" s="31">
        <f t="shared" si="299"/>
        <v>0</v>
      </c>
      <c r="AM807" s="13">
        <f t="shared" si="300"/>
        <v>0</v>
      </c>
      <c r="AN807" s="13">
        <f t="shared" si="301"/>
        <v>0</v>
      </c>
      <c r="AO807" s="15">
        <f t="shared" si="302"/>
        <v>0</v>
      </c>
      <c r="AP807" s="15">
        <f t="shared" si="303"/>
        <v>0</v>
      </c>
      <c r="AQ807" s="15">
        <f t="shared" si="304"/>
        <v>0</v>
      </c>
      <c r="AR807" s="15">
        <f t="shared" si="305"/>
        <v>0</v>
      </c>
      <c r="AS807" s="15">
        <f t="shared" si="306"/>
        <v>0</v>
      </c>
      <c r="AT807" s="22">
        <f t="shared" si="307"/>
        <v>0</v>
      </c>
      <c r="AU807" s="22">
        <f t="shared" si="308"/>
        <v>0</v>
      </c>
    </row>
    <row r="808" spans="1:47" x14ac:dyDescent="0.25">
      <c r="A808" t="s">
        <v>1820</v>
      </c>
      <c r="B808" s="35">
        <v>3</v>
      </c>
      <c r="H808" s="35">
        <v>3</v>
      </c>
      <c r="X808" s="24">
        <v>3</v>
      </c>
      <c r="Z808" s="33">
        <f t="shared" si="287"/>
        <v>1</v>
      </c>
      <c r="AA808" s="33">
        <f t="shared" si="288"/>
        <v>0</v>
      </c>
      <c r="AB808" s="33">
        <f t="shared" si="289"/>
        <v>0</v>
      </c>
      <c r="AC808" s="33">
        <f t="shared" si="290"/>
        <v>0</v>
      </c>
      <c r="AD808" s="33">
        <f t="shared" si="291"/>
        <v>0</v>
      </c>
      <c r="AE808" s="33">
        <f t="shared" si="292"/>
        <v>0</v>
      </c>
      <c r="AF808" s="33">
        <f t="shared" si="293"/>
        <v>1</v>
      </c>
      <c r="AG808" s="31">
        <f t="shared" si="294"/>
        <v>0</v>
      </c>
      <c r="AH808" s="31">
        <f t="shared" si="295"/>
        <v>0</v>
      </c>
      <c r="AI808" s="31">
        <f t="shared" si="296"/>
        <v>0</v>
      </c>
      <c r="AJ808" s="31">
        <f t="shared" si="297"/>
        <v>0</v>
      </c>
      <c r="AK808" s="31">
        <f t="shared" si="298"/>
        <v>0</v>
      </c>
      <c r="AL808" s="31">
        <f t="shared" si="299"/>
        <v>0</v>
      </c>
      <c r="AM808" s="13">
        <f t="shared" si="300"/>
        <v>0</v>
      </c>
      <c r="AN808" s="13">
        <f t="shared" si="301"/>
        <v>0</v>
      </c>
      <c r="AO808" s="15">
        <f t="shared" si="302"/>
        <v>0</v>
      </c>
      <c r="AP808" s="15">
        <f t="shared" si="303"/>
        <v>0</v>
      </c>
      <c r="AQ808" s="15">
        <f t="shared" si="304"/>
        <v>0</v>
      </c>
      <c r="AR808" s="15">
        <f t="shared" si="305"/>
        <v>0</v>
      </c>
      <c r="AS808" s="15">
        <f t="shared" si="306"/>
        <v>0</v>
      </c>
      <c r="AT808" s="22">
        <f t="shared" si="307"/>
        <v>0</v>
      </c>
      <c r="AU808" s="22">
        <f t="shared" si="308"/>
        <v>0</v>
      </c>
    </row>
    <row r="809" spans="1:47" x14ac:dyDescent="0.25">
      <c r="A809" t="s">
        <v>1821</v>
      </c>
      <c r="E809" s="35">
        <v>2</v>
      </c>
      <c r="H809" s="35">
        <v>2</v>
      </c>
      <c r="I809" s="17">
        <v>2</v>
      </c>
      <c r="N809" s="17">
        <v>2</v>
      </c>
      <c r="Q809" s="15">
        <v>2</v>
      </c>
      <c r="U809" s="15">
        <v>2</v>
      </c>
      <c r="X809" s="24">
        <v>6</v>
      </c>
      <c r="Z809" s="33">
        <f t="shared" si="287"/>
        <v>0</v>
      </c>
      <c r="AA809" s="33">
        <f t="shared" si="288"/>
        <v>0</v>
      </c>
      <c r="AB809" s="33">
        <f t="shared" si="289"/>
        <v>0</v>
      </c>
      <c r="AC809" s="33">
        <f t="shared" si="290"/>
        <v>1</v>
      </c>
      <c r="AD809" s="33">
        <f t="shared" si="291"/>
        <v>0</v>
      </c>
      <c r="AE809" s="33">
        <f t="shared" si="292"/>
        <v>0</v>
      </c>
      <c r="AF809" s="33">
        <f t="shared" si="293"/>
        <v>1</v>
      </c>
      <c r="AG809" s="31">
        <f t="shared" si="294"/>
        <v>1</v>
      </c>
      <c r="AH809" s="31">
        <f t="shared" si="295"/>
        <v>0</v>
      </c>
      <c r="AI809" s="31">
        <f t="shared" si="296"/>
        <v>0</v>
      </c>
      <c r="AJ809" s="31">
        <f t="shared" si="297"/>
        <v>0</v>
      </c>
      <c r="AK809" s="31">
        <f t="shared" si="298"/>
        <v>0</v>
      </c>
      <c r="AL809" s="31">
        <f t="shared" si="299"/>
        <v>1</v>
      </c>
      <c r="AM809" s="13">
        <f t="shared" si="300"/>
        <v>0</v>
      </c>
      <c r="AN809" s="13">
        <f t="shared" si="301"/>
        <v>0</v>
      </c>
      <c r="AO809" s="15">
        <f t="shared" si="302"/>
        <v>1</v>
      </c>
      <c r="AP809" s="15">
        <f t="shared" si="303"/>
        <v>0</v>
      </c>
      <c r="AQ809" s="15">
        <f t="shared" si="304"/>
        <v>0</v>
      </c>
      <c r="AR809" s="15">
        <f t="shared" si="305"/>
        <v>0</v>
      </c>
      <c r="AS809" s="15">
        <f t="shared" si="306"/>
        <v>1</v>
      </c>
      <c r="AT809" s="22">
        <f t="shared" si="307"/>
        <v>0</v>
      </c>
      <c r="AU809" s="22">
        <f t="shared" si="308"/>
        <v>0</v>
      </c>
    </row>
    <row r="810" spans="1:47" x14ac:dyDescent="0.25">
      <c r="A810" t="s">
        <v>1823</v>
      </c>
      <c r="B810" s="35">
        <v>3</v>
      </c>
      <c r="H810" s="35">
        <v>3</v>
      </c>
      <c r="X810" s="24">
        <v>3</v>
      </c>
      <c r="Z810" s="33">
        <f t="shared" si="287"/>
        <v>1</v>
      </c>
      <c r="AA810" s="33">
        <f t="shared" si="288"/>
        <v>0</v>
      </c>
      <c r="AB810" s="33">
        <f t="shared" si="289"/>
        <v>0</v>
      </c>
      <c r="AC810" s="33">
        <f t="shared" si="290"/>
        <v>0</v>
      </c>
      <c r="AD810" s="33">
        <f t="shared" si="291"/>
        <v>0</v>
      </c>
      <c r="AE810" s="33">
        <f t="shared" si="292"/>
        <v>0</v>
      </c>
      <c r="AF810" s="33">
        <f t="shared" si="293"/>
        <v>1</v>
      </c>
      <c r="AG810" s="31">
        <f t="shared" si="294"/>
        <v>0</v>
      </c>
      <c r="AH810" s="31">
        <f t="shared" si="295"/>
        <v>0</v>
      </c>
      <c r="AI810" s="31">
        <f t="shared" si="296"/>
        <v>0</v>
      </c>
      <c r="AJ810" s="31">
        <f t="shared" si="297"/>
        <v>0</v>
      </c>
      <c r="AK810" s="31">
        <f t="shared" si="298"/>
        <v>0</v>
      </c>
      <c r="AL810" s="31">
        <f t="shared" si="299"/>
        <v>0</v>
      </c>
      <c r="AM810" s="13">
        <f t="shared" si="300"/>
        <v>0</v>
      </c>
      <c r="AN810" s="13">
        <f t="shared" si="301"/>
        <v>0</v>
      </c>
      <c r="AO810" s="15">
        <f t="shared" si="302"/>
        <v>0</v>
      </c>
      <c r="AP810" s="15">
        <f t="shared" si="303"/>
        <v>0</v>
      </c>
      <c r="AQ810" s="15">
        <f t="shared" si="304"/>
        <v>0</v>
      </c>
      <c r="AR810" s="15">
        <f t="shared" si="305"/>
        <v>0</v>
      </c>
      <c r="AS810" s="15">
        <f t="shared" si="306"/>
        <v>0</v>
      </c>
      <c r="AT810" s="22">
        <f t="shared" si="307"/>
        <v>0</v>
      </c>
      <c r="AU810" s="22">
        <f t="shared" si="308"/>
        <v>0</v>
      </c>
    </row>
    <row r="811" spans="1:47" x14ac:dyDescent="0.25">
      <c r="A811" t="s">
        <v>1824</v>
      </c>
      <c r="S811" s="15">
        <v>1</v>
      </c>
      <c r="U811" s="15">
        <v>1</v>
      </c>
      <c r="X811" s="24">
        <v>1</v>
      </c>
      <c r="Z811" s="33">
        <f t="shared" si="287"/>
        <v>0</v>
      </c>
      <c r="AA811" s="33">
        <f t="shared" si="288"/>
        <v>0</v>
      </c>
      <c r="AB811" s="33">
        <f t="shared" si="289"/>
        <v>0</v>
      </c>
      <c r="AC811" s="33">
        <f t="shared" si="290"/>
        <v>0</v>
      </c>
      <c r="AD811" s="33">
        <f t="shared" si="291"/>
        <v>0</v>
      </c>
      <c r="AE811" s="33">
        <f t="shared" si="292"/>
        <v>0</v>
      </c>
      <c r="AF811" s="33">
        <f t="shared" si="293"/>
        <v>0</v>
      </c>
      <c r="AG811" s="31">
        <f t="shared" si="294"/>
        <v>0</v>
      </c>
      <c r="AH811" s="31">
        <f t="shared" si="295"/>
        <v>0</v>
      </c>
      <c r="AI811" s="31">
        <f t="shared" si="296"/>
        <v>0</v>
      </c>
      <c r="AJ811" s="31">
        <f t="shared" si="297"/>
        <v>0</v>
      </c>
      <c r="AK811" s="31">
        <f t="shared" si="298"/>
        <v>0</v>
      </c>
      <c r="AL811" s="31">
        <f t="shared" si="299"/>
        <v>0</v>
      </c>
      <c r="AM811" s="13">
        <f t="shared" si="300"/>
        <v>0</v>
      </c>
      <c r="AN811" s="13">
        <f t="shared" si="301"/>
        <v>0</v>
      </c>
      <c r="AO811" s="15">
        <f t="shared" si="302"/>
        <v>0</v>
      </c>
      <c r="AP811" s="15">
        <f t="shared" si="303"/>
        <v>0</v>
      </c>
      <c r="AQ811" s="15">
        <f t="shared" si="304"/>
        <v>1</v>
      </c>
      <c r="AR811" s="15">
        <f t="shared" si="305"/>
        <v>0</v>
      </c>
      <c r="AS811" s="15">
        <f t="shared" si="306"/>
        <v>1</v>
      </c>
      <c r="AT811" s="22">
        <f t="shared" si="307"/>
        <v>0</v>
      </c>
      <c r="AU811" s="22">
        <f t="shared" si="308"/>
        <v>0</v>
      </c>
    </row>
    <row r="812" spans="1:47" x14ac:dyDescent="0.25">
      <c r="A812" t="s">
        <v>1825</v>
      </c>
      <c r="B812" s="35">
        <v>2</v>
      </c>
      <c r="H812" s="35">
        <v>2</v>
      </c>
      <c r="K812" s="17">
        <v>2</v>
      </c>
      <c r="N812" s="17">
        <v>2</v>
      </c>
      <c r="X812" s="24">
        <v>4</v>
      </c>
      <c r="Z812" s="33">
        <f t="shared" si="287"/>
        <v>1</v>
      </c>
      <c r="AA812" s="33">
        <f t="shared" si="288"/>
        <v>0</v>
      </c>
      <c r="AB812" s="33">
        <f t="shared" si="289"/>
        <v>0</v>
      </c>
      <c r="AC812" s="33">
        <f t="shared" si="290"/>
        <v>0</v>
      </c>
      <c r="AD812" s="33">
        <f t="shared" si="291"/>
        <v>0</v>
      </c>
      <c r="AE812" s="33">
        <f t="shared" si="292"/>
        <v>0</v>
      </c>
      <c r="AF812" s="33">
        <f t="shared" si="293"/>
        <v>1</v>
      </c>
      <c r="AG812" s="31">
        <f t="shared" si="294"/>
        <v>0</v>
      </c>
      <c r="AH812" s="31">
        <f t="shared" si="295"/>
        <v>0</v>
      </c>
      <c r="AI812" s="31">
        <f t="shared" si="296"/>
        <v>1</v>
      </c>
      <c r="AJ812" s="31">
        <f t="shared" si="297"/>
        <v>0</v>
      </c>
      <c r="AK812" s="31">
        <f t="shared" si="298"/>
        <v>0</v>
      </c>
      <c r="AL812" s="31">
        <f t="shared" si="299"/>
        <v>1</v>
      </c>
      <c r="AM812" s="13">
        <f t="shared" si="300"/>
        <v>0</v>
      </c>
      <c r="AN812" s="13">
        <f t="shared" si="301"/>
        <v>0</v>
      </c>
      <c r="AO812" s="15">
        <f t="shared" si="302"/>
        <v>0</v>
      </c>
      <c r="AP812" s="15">
        <f t="shared" si="303"/>
        <v>0</v>
      </c>
      <c r="AQ812" s="15">
        <f t="shared" si="304"/>
        <v>0</v>
      </c>
      <c r="AR812" s="15">
        <f t="shared" si="305"/>
        <v>0</v>
      </c>
      <c r="AS812" s="15">
        <f t="shared" si="306"/>
        <v>0</v>
      </c>
      <c r="AT812" s="22">
        <f t="shared" si="307"/>
        <v>0</v>
      </c>
      <c r="AU812" s="22">
        <f t="shared" si="308"/>
        <v>0</v>
      </c>
    </row>
    <row r="813" spans="1:47" x14ac:dyDescent="0.25">
      <c r="A813" t="s">
        <v>1826</v>
      </c>
      <c r="B813" s="35">
        <v>3</v>
      </c>
      <c r="H813" s="35">
        <v>3</v>
      </c>
      <c r="X813" s="24">
        <v>3</v>
      </c>
      <c r="Z813" s="33">
        <f t="shared" si="287"/>
        <v>1</v>
      </c>
      <c r="AA813" s="33">
        <f t="shared" si="288"/>
        <v>0</v>
      </c>
      <c r="AB813" s="33">
        <f t="shared" si="289"/>
        <v>0</v>
      </c>
      <c r="AC813" s="33">
        <f t="shared" si="290"/>
        <v>0</v>
      </c>
      <c r="AD813" s="33">
        <f t="shared" si="291"/>
        <v>0</v>
      </c>
      <c r="AE813" s="33">
        <f t="shared" si="292"/>
        <v>0</v>
      </c>
      <c r="AF813" s="33">
        <f t="shared" si="293"/>
        <v>1</v>
      </c>
      <c r="AG813" s="31">
        <f t="shared" si="294"/>
        <v>0</v>
      </c>
      <c r="AH813" s="31">
        <f t="shared" si="295"/>
        <v>0</v>
      </c>
      <c r="AI813" s="31">
        <f t="shared" si="296"/>
        <v>0</v>
      </c>
      <c r="AJ813" s="31">
        <f t="shared" si="297"/>
        <v>0</v>
      </c>
      <c r="AK813" s="31">
        <f t="shared" si="298"/>
        <v>0</v>
      </c>
      <c r="AL813" s="31">
        <f t="shared" si="299"/>
        <v>0</v>
      </c>
      <c r="AM813" s="13">
        <f t="shared" si="300"/>
        <v>0</v>
      </c>
      <c r="AN813" s="13">
        <f t="shared" si="301"/>
        <v>0</v>
      </c>
      <c r="AO813" s="15">
        <f t="shared" si="302"/>
        <v>0</v>
      </c>
      <c r="AP813" s="15">
        <f t="shared" si="303"/>
        <v>0</v>
      </c>
      <c r="AQ813" s="15">
        <f t="shared" si="304"/>
        <v>0</v>
      </c>
      <c r="AR813" s="15">
        <f t="shared" si="305"/>
        <v>0</v>
      </c>
      <c r="AS813" s="15">
        <f t="shared" si="306"/>
        <v>0</v>
      </c>
      <c r="AT813" s="22">
        <f t="shared" si="307"/>
        <v>0</v>
      </c>
      <c r="AU813" s="22">
        <f t="shared" si="308"/>
        <v>0</v>
      </c>
    </row>
    <row r="814" spans="1:47" x14ac:dyDescent="0.25">
      <c r="A814" t="s">
        <v>1827</v>
      </c>
      <c r="B814" s="35">
        <v>2</v>
      </c>
      <c r="H814" s="35">
        <v>2</v>
      </c>
      <c r="X814" s="24">
        <v>2</v>
      </c>
      <c r="Z814" s="33">
        <f t="shared" si="287"/>
        <v>1</v>
      </c>
      <c r="AA814" s="33">
        <f t="shared" si="288"/>
        <v>0</v>
      </c>
      <c r="AB814" s="33">
        <f t="shared" si="289"/>
        <v>0</v>
      </c>
      <c r="AC814" s="33">
        <f t="shared" si="290"/>
        <v>0</v>
      </c>
      <c r="AD814" s="33">
        <f t="shared" si="291"/>
        <v>0</v>
      </c>
      <c r="AE814" s="33">
        <f t="shared" si="292"/>
        <v>0</v>
      </c>
      <c r="AF814" s="33">
        <f t="shared" si="293"/>
        <v>1</v>
      </c>
      <c r="AG814" s="31">
        <f t="shared" si="294"/>
        <v>0</v>
      </c>
      <c r="AH814" s="31">
        <f t="shared" si="295"/>
        <v>0</v>
      </c>
      <c r="AI814" s="31">
        <f t="shared" si="296"/>
        <v>0</v>
      </c>
      <c r="AJ814" s="31">
        <f t="shared" si="297"/>
        <v>0</v>
      </c>
      <c r="AK814" s="31">
        <f t="shared" si="298"/>
        <v>0</v>
      </c>
      <c r="AL814" s="31">
        <f t="shared" si="299"/>
        <v>0</v>
      </c>
      <c r="AM814" s="13">
        <f t="shared" si="300"/>
        <v>0</v>
      </c>
      <c r="AN814" s="13">
        <f t="shared" si="301"/>
        <v>0</v>
      </c>
      <c r="AO814" s="15">
        <f t="shared" si="302"/>
        <v>0</v>
      </c>
      <c r="AP814" s="15">
        <f t="shared" si="303"/>
        <v>0</v>
      </c>
      <c r="AQ814" s="15">
        <f t="shared" si="304"/>
        <v>0</v>
      </c>
      <c r="AR814" s="15">
        <f t="shared" si="305"/>
        <v>0</v>
      </c>
      <c r="AS814" s="15">
        <f t="shared" si="306"/>
        <v>0</v>
      </c>
      <c r="AT814" s="22">
        <f t="shared" si="307"/>
        <v>0</v>
      </c>
      <c r="AU814" s="22">
        <f t="shared" si="308"/>
        <v>0</v>
      </c>
    </row>
    <row r="815" spans="1:47" x14ac:dyDescent="0.25">
      <c r="A815" t="s">
        <v>1828</v>
      </c>
      <c r="B815" s="35">
        <v>2</v>
      </c>
      <c r="H815" s="35">
        <v>2</v>
      </c>
      <c r="X815" s="24">
        <v>2</v>
      </c>
      <c r="Z815" s="33">
        <f t="shared" si="287"/>
        <v>1</v>
      </c>
      <c r="AA815" s="33">
        <f t="shared" si="288"/>
        <v>0</v>
      </c>
      <c r="AB815" s="33">
        <f t="shared" si="289"/>
        <v>0</v>
      </c>
      <c r="AC815" s="33">
        <f t="shared" si="290"/>
        <v>0</v>
      </c>
      <c r="AD815" s="33">
        <f t="shared" si="291"/>
        <v>0</v>
      </c>
      <c r="AE815" s="33">
        <f t="shared" si="292"/>
        <v>0</v>
      </c>
      <c r="AF815" s="33">
        <f t="shared" si="293"/>
        <v>1</v>
      </c>
      <c r="AG815" s="31">
        <f t="shared" si="294"/>
        <v>0</v>
      </c>
      <c r="AH815" s="31">
        <f t="shared" si="295"/>
        <v>0</v>
      </c>
      <c r="AI815" s="31">
        <f t="shared" si="296"/>
        <v>0</v>
      </c>
      <c r="AJ815" s="31">
        <f t="shared" si="297"/>
        <v>0</v>
      </c>
      <c r="AK815" s="31">
        <f t="shared" si="298"/>
        <v>0</v>
      </c>
      <c r="AL815" s="31">
        <f t="shared" si="299"/>
        <v>0</v>
      </c>
      <c r="AM815" s="13">
        <f t="shared" si="300"/>
        <v>0</v>
      </c>
      <c r="AN815" s="13">
        <f t="shared" si="301"/>
        <v>0</v>
      </c>
      <c r="AO815" s="15">
        <f t="shared" si="302"/>
        <v>0</v>
      </c>
      <c r="AP815" s="15">
        <f t="shared" si="303"/>
        <v>0</v>
      </c>
      <c r="AQ815" s="15">
        <f t="shared" si="304"/>
        <v>0</v>
      </c>
      <c r="AR815" s="15">
        <f t="shared" si="305"/>
        <v>0</v>
      </c>
      <c r="AS815" s="15">
        <f t="shared" si="306"/>
        <v>0</v>
      </c>
      <c r="AT815" s="22">
        <f t="shared" si="307"/>
        <v>0</v>
      </c>
      <c r="AU815" s="22">
        <f t="shared" si="308"/>
        <v>0</v>
      </c>
    </row>
    <row r="816" spans="1:47" x14ac:dyDescent="0.25">
      <c r="A816" t="s">
        <v>1830</v>
      </c>
      <c r="B816" s="35">
        <v>2</v>
      </c>
      <c r="H816" s="35">
        <v>2</v>
      </c>
      <c r="X816" s="24">
        <v>2</v>
      </c>
      <c r="Z816" s="33">
        <f t="shared" si="287"/>
        <v>1</v>
      </c>
      <c r="AA816" s="33">
        <f t="shared" si="288"/>
        <v>0</v>
      </c>
      <c r="AB816" s="33">
        <f t="shared" si="289"/>
        <v>0</v>
      </c>
      <c r="AC816" s="33">
        <f t="shared" si="290"/>
        <v>0</v>
      </c>
      <c r="AD816" s="33">
        <f t="shared" si="291"/>
        <v>0</v>
      </c>
      <c r="AE816" s="33">
        <f t="shared" si="292"/>
        <v>0</v>
      </c>
      <c r="AF816" s="33">
        <f t="shared" si="293"/>
        <v>1</v>
      </c>
      <c r="AG816" s="31">
        <f t="shared" si="294"/>
        <v>0</v>
      </c>
      <c r="AH816" s="31">
        <f t="shared" si="295"/>
        <v>0</v>
      </c>
      <c r="AI816" s="31">
        <f t="shared" si="296"/>
        <v>0</v>
      </c>
      <c r="AJ816" s="31">
        <f t="shared" si="297"/>
        <v>0</v>
      </c>
      <c r="AK816" s="31">
        <f t="shared" si="298"/>
        <v>0</v>
      </c>
      <c r="AL816" s="31">
        <f t="shared" si="299"/>
        <v>0</v>
      </c>
      <c r="AM816" s="13">
        <f t="shared" si="300"/>
        <v>0</v>
      </c>
      <c r="AN816" s="13">
        <f t="shared" si="301"/>
        <v>0</v>
      </c>
      <c r="AO816" s="15">
        <f t="shared" si="302"/>
        <v>0</v>
      </c>
      <c r="AP816" s="15">
        <f t="shared" si="303"/>
        <v>0</v>
      </c>
      <c r="AQ816" s="15">
        <f t="shared" si="304"/>
        <v>0</v>
      </c>
      <c r="AR816" s="15">
        <f t="shared" si="305"/>
        <v>0</v>
      </c>
      <c r="AS816" s="15">
        <f t="shared" si="306"/>
        <v>0</v>
      </c>
      <c r="AT816" s="22">
        <f t="shared" si="307"/>
        <v>0</v>
      </c>
      <c r="AU816" s="22">
        <f t="shared" si="308"/>
        <v>0</v>
      </c>
    </row>
    <row r="817" spans="1:47" x14ac:dyDescent="0.25">
      <c r="A817" t="s">
        <v>1831</v>
      </c>
      <c r="B817" s="35">
        <v>3</v>
      </c>
      <c r="H817" s="35">
        <v>3</v>
      </c>
      <c r="Q817" s="15">
        <v>3</v>
      </c>
      <c r="U817" s="15">
        <v>3</v>
      </c>
      <c r="X817" s="24">
        <v>6</v>
      </c>
      <c r="Z817" s="33">
        <f t="shared" si="287"/>
        <v>1</v>
      </c>
      <c r="AA817" s="33">
        <f t="shared" si="288"/>
        <v>0</v>
      </c>
      <c r="AB817" s="33">
        <f t="shared" si="289"/>
        <v>0</v>
      </c>
      <c r="AC817" s="33">
        <f t="shared" si="290"/>
        <v>0</v>
      </c>
      <c r="AD817" s="33">
        <f t="shared" si="291"/>
        <v>0</v>
      </c>
      <c r="AE817" s="33">
        <f t="shared" si="292"/>
        <v>0</v>
      </c>
      <c r="AF817" s="33">
        <f t="shared" si="293"/>
        <v>1</v>
      </c>
      <c r="AG817" s="31">
        <f t="shared" si="294"/>
        <v>0</v>
      </c>
      <c r="AH817" s="31">
        <f t="shared" si="295"/>
        <v>0</v>
      </c>
      <c r="AI817" s="31">
        <f t="shared" si="296"/>
        <v>0</v>
      </c>
      <c r="AJ817" s="31">
        <f t="shared" si="297"/>
        <v>0</v>
      </c>
      <c r="AK817" s="31">
        <f t="shared" si="298"/>
        <v>0</v>
      </c>
      <c r="AL817" s="31">
        <f t="shared" si="299"/>
        <v>0</v>
      </c>
      <c r="AM817" s="13">
        <f t="shared" si="300"/>
        <v>0</v>
      </c>
      <c r="AN817" s="13">
        <f t="shared" si="301"/>
        <v>0</v>
      </c>
      <c r="AO817" s="15">
        <f t="shared" si="302"/>
        <v>1</v>
      </c>
      <c r="AP817" s="15">
        <f t="shared" si="303"/>
        <v>0</v>
      </c>
      <c r="AQ817" s="15">
        <f t="shared" si="304"/>
        <v>0</v>
      </c>
      <c r="AR817" s="15">
        <f t="shared" si="305"/>
        <v>0</v>
      </c>
      <c r="AS817" s="15">
        <f t="shared" si="306"/>
        <v>1</v>
      </c>
      <c r="AT817" s="22">
        <f t="shared" si="307"/>
        <v>0</v>
      </c>
      <c r="AU817" s="22">
        <f t="shared" si="308"/>
        <v>0</v>
      </c>
    </row>
    <row r="818" spans="1:47" x14ac:dyDescent="0.25">
      <c r="A818" t="s">
        <v>1835</v>
      </c>
      <c r="B818" s="35">
        <v>2</v>
      </c>
      <c r="H818" s="35">
        <v>2</v>
      </c>
      <c r="X818" s="24">
        <v>2</v>
      </c>
      <c r="Z818" s="33">
        <f t="shared" si="287"/>
        <v>1</v>
      </c>
      <c r="AA818" s="33">
        <f t="shared" si="288"/>
        <v>0</v>
      </c>
      <c r="AB818" s="33">
        <f t="shared" si="289"/>
        <v>0</v>
      </c>
      <c r="AC818" s="33">
        <f t="shared" si="290"/>
        <v>0</v>
      </c>
      <c r="AD818" s="33">
        <f t="shared" si="291"/>
        <v>0</v>
      </c>
      <c r="AE818" s="33">
        <f t="shared" si="292"/>
        <v>0</v>
      </c>
      <c r="AF818" s="33">
        <f t="shared" si="293"/>
        <v>1</v>
      </c>
      <c r="AG818" s="31">
        <f t="shared" si="294"/>
        <v>0</v>
      </c>
      <c r="AH818" s="31">
        <f t="shared" si="295"/>
        <v>0</v>
      </c>
      <c r="AI818" s="31">
        <f t="shared" si="296"/>
        <v>0</v>
      </c>
      <c r="AJ818" s="31">
        <f t="shared" si="297"/>
        <v>0</v>
      </c>
      <c r="AK818" s="31">
        <f t="shared" si="298"/>
        <v>0</v>
      </c>
      <c r="AL818" s="31">
        <f t="shared" si="299"/>
        <v>0</v>
      </c>
      <c r="AM818" s="13">
        <f t="shared" si="300"/>
        <v>0</v>
      </c>
      <c r="AN818" s="13">
        <f t="shared" si="301"/>
        <v>0</v>
      </c>
      <c r="AO818" s="15">
        <f t="shared" si="302"/>
        <v>0</v>
      </c>
      <c r="AP818" s="15">
        <f t="shared" si="303"/>
        <v>0</v>
      </c>
      <c r="AQ818" s="15">
        <f t="shared" si="304"/>
        <v>0</v>
      </c>
      <c r="AR818" s="15">
        <f t="shared" si="305"/>
        <v>0</v>
      </c>
      <c r="AS818" s="15">
        <f t="shared" si="306"/>
        <v>0</v>
      </c>
      <c r="AT818" s="22">
        <f t="shared" si="307"/>
        <v>0</v>
      </c>
      <c r="AU818" s="22">
        <f t="shared" si="308"/>
        <v>0</v>
      </c>
    </row>
    <row r="819" spans="1:47" x14ac:dyDescent="0.25">
      <c r="A819" t="s">
        <v>1838</v>
      </c>
      <c r="E819" s="35">
        <v>2</v>
      </c>
      <c r="H819" s="35">
        <v>2</v>
      </c>
      <c r="X819" s="24">
        <v>2</v>
      </c>
      <c r="Z819" s="33">
        <f t="shared" si="287"/>
        <v>0</v>
      </c>
      <c r="AA819" s="33">
        <f t="shared" si="288"/>
        <v>0</v>
      </c>
      <c r="AB819" s="33">
        <f t="shared" si="289"/>
        <v>0</v>
      </c>
      <c r="AC819" s="33">
        <f t="shared" si="290"/>
        <v>1</v>
      </c>
      <c r="AD819" s="33">
        <f t="shared" si="291"/>
        <v>0</v>
      </c>
      <c r="AE819" s="33">
        <f t="shared" si="292"/>
        <v>0</v>
      </c>
      <c r="AF819" s="33">
        <f t="shared" si="293"/>
        <v>1</v>
      </c>
      <c r="AG819" s="31">
        <f t="shared" si="294"/>
        <v>0</v>
      </c>
      <c r="AH819" s="31">
        <f t="shared" si="295"/>
        <v>0</v>
      </c>
      <c r="AI819" s="31">
        <f t="shared" si="296"/>
        <v>0</v>
      </c>
      <c r="AJ819" s="31">
        <f t="shared" si="297"/>
        <v>0</v>
      </c>
      <c r="AK819" s="31">
        <f t="shared" si="298"/>
        <v>0</v>
      </c>
      <c r="AL819" s="31">
        <f t="shared" si="299"/>
        <v>0</v>
      </c>
      <c r="AM819" s="13">
        <f t="shared" si="300"/>
        <v>0</v>
      </c>
      <c r="AN819" s="13">
        <f t="shared" si="301"/>
        <v>0</v>
      </c>
      <c r="AO819" s="15">
        <f t="shared" si="302"/>
        <v>0</v>
      </c>
      <c r="AP819" s="15">
        <f t="shared" si="303"/>
        <v>0</v>
      </c>
      <c r="AQ819" s="15">
        <f t="shared" si="304"/>
        <v>0</v>
      </c>
      <c r="AR819" s="15">
        <f t="shared" si="305"/>
        <v>0</v>
      </c>
      <c r="AS819" s="15">
        <f t="shared" si="306"/>
        <v>0</v>
      </c>
      <c r="AT819" s="22">
        <f t="shared" si="307"/>
        <v>0</v>
      </c>
      <c r="AU819" s="22">
        <f t="shared" si="308"/>
        <v>0</v>
      </c>
    </row>
    <row r="820" spans="1:47" x14ac:dyDescent="0.25">
      <c r="A820" t="s">
        <v>1839</v>
      </c>
      <c r="B820" s="35">
        <v>3</v>
      </c>
      <c r="H820" s="35">
        <v>3</v>
      </c>
      <c r="K820" s="17">
        <v>3</v>
      </c>
      <c r="N820" s="17">
        <v>3</v>
      </c>
      <c r="Q820" s="15">
        <v>3</v>
      </c>
      <c r="U820" s="15">
        <v>3</v>
      </c>
      <c r="X820" s="24">
        <v>9</v>
      </c>
      <c r="Z820" s="33">
        <f t="shared" si="287"/>
        <v>1</v>
      </c>
      <c r="AA820" s="33">
        <f t="shared" si="288"/>
        <v>0</v>
      </c>
      <c r="AB820" s="33">
        <f t="shared" si="289"/>
        <v>0</v>
      </c>
      <c r="AC820" s="33">
        <f t="shared" si="290"/>
        <v>0</v>
      </c>
      <c r="AD820" s="33">
        <f t="shared" si="291"/>
        <v>0</v>
      </c>
      <c r="AE820" s="33">
        <f t="shared" si="292"/>
        <v>0</v>
      </c>
      <c r="AF820" s="33">
        <f t="shared" si="293"/>
        <v>1</v>
      </c>
      <c r="AG820" s="31">
        <f t="shared" si="294"/>
        <v>0</v>
      </c>
      <c r="AH820" s="31">
        <f t="shared" si="295"/>
        <v>0</v>
      </c>
      <c r="AI820" s="31">
        <f t="shared" si="296"/>
        <v>1</v>
      </c>
      <c r="AJ820" s="31">
        <f t="shared" si="297"/>
        <v>0</v>
      </c>
      <c r="AK820" s="31">
        <f t="shared" si="298"/>
        <v>0</v>
      </c>
      <c r="AL820" s="31">
        <f t="shared" si="299"/>
        <v>1</v>
      </c>
      <c r="AM820" s="13">
        <f t="shared" si="300"/>
        <v>0</v>
      </c>
      <c r="AN820" s="13">
        <f t="shared" si="301"/>
        <v>0</v>
      </c>
      <c r="AO820" s="15">
        <f t="shared" si="302"/>
        <v>1</v>
      </c>
      <c r="AP820" s="15">
        <f t="shared" si="303"/>
        <v>0</v>
      </c>
      <c r="AQ820" s="15">
        <f t="shared" si="304"/>
        <v>0</v>
      </c>
      <c r="AR820" s="15">
        <f t="shared" si="305"/>
        <v>0</v>
      </c>
      <c r="AS820" s="15">
        <f t="shared" si="306"/>
        <v>1</v>
      </c>
      <c r="AT820" s="22">
        <f t="shared" si="307"/>
        <v>0</v>
      </c>
      <c r="AU820" s="22">
        <f t="shared" si="308"/>
        <v>0</v>
      </c>
    </row>
    <row r="821" spans="1:47" x14ac:dyDescent="0.25">
      <c r="A821" t="s">
        <v>1842</v>
      </c>
      <c r="B821" s="35">
        <v>1</v>
      </c>
      <c r="H821" s="35">
        <v>1</v>
      </c>
      <c r="X821" s="24">
        <v>1</v>
      </c>
      <c r="Z821" s="33">
        <f t="shared" si="287"/>
        <v>1</v>
      </c>
      <c r="AA821" s="33">
        <f t="shared" si="288"/>
        <v>0</v>
      </c>
      <c r="AB821" s="33">
        <f t="shared" si="289"/>
        <v>0</v>
      </c>
      <c r="AC821" s="33">
        <f t="shared" si="290"/>
        <v>0</v>
      </c>
      <c r="AD821" s="33">
        <f t="shared" si="291"/>
        <v>0</v>
      </c>
      <c r="AE821" s="33">
        <f t="shared" si="292"/>
        <v>0</v>
      </c>
      <c r="AF821" s="33">
        <f t="shared" si="293"/>
        <v>1</v>
      </c>
      <c r="AG821" s="31">
        <f t="shared" si="294"/>
        <v>0</v>
      </c>
      <c r="AH821" s="31">
        <f t="shared" si="295"/>
        <v>0</v>
      </c>
      <c r="AI821" s="31">
        <f t="shared" si="296"/>
        <v>0</v>
      </c>
      <c r="AJ821" s="31">
        <f t="shared" si="297"/>
        <v>0</v>
      </c>
      <c r="AK821" s="31">
        <f t="shared" si="298"/>
        <v>0</v>
      </c>
      <c r="AL821" s="31">
        <f t="shared" si="299"/>
        <v>0</v>
      </c>
      <c r="AM821" s="13">
        <f t="shared" si="300"/>
        <v>0</v>
      </c>
      <c r="AN821" s="13">
        <f t="shared" si="301"/>
        <v>0</v>
      </c>
      <c r="AO821" s="15">
        <f t="shared" si="302"/>
        <v>0</v>
      </c>
      <c r="AP821" s="15">
        <f t="shared" si="303"/>
        <v>0</v>
      </c>
      <c r="AQ821" s="15">
        <f t="shared" si="304"/>
        <v>0</v>
      </c>
      <c r="AR821" s="15">
        <f t="shared" si="305"/>
        <v>0</v>
      </c>
      <c r="AS821" s="15">
        <f t="shared" si="306"/>
        <v>0</v>
      </c>
      <c r="AT821" s="22">
        <f t="shared" si="307"/>
        <v>0</v>
      </c>
      <c r="AU821" s="22">
        <f t="shared" si="308"/>
        <v>0</v>
      </c>
    </row>
    <row r="822" spans="1:47" x14ac:dyDescent="0.25">
      <c r="A822" t="s">
        <v>1843</v>
      </c>
      <c r="Q822" s="15">
        <v>2</v>
      </c>
      <c r="U822" s="15">
        <v>2</v>
      </c>
      <c r="X822" s="24">
        <v>2</v>
      </c>
      <c r="Z822" s="33">
        <f t="shared" si="287"/>
        <v>0</v>
      </c>
      <c r="AA822" s="33">
        <f t="shared" si="288"/>
        <v>0</v>
      </c>
      <c r="AB822" s="33">
        <f t="shared" si="289"/>
        <v>0</v>
      </c>
      <c r="AC822" s="33">
        <f t="shared" si="290"/>
        <v>0</v>
      </c>
      <c r="AD822" s="33">
        <f t="shared" si="291"/>
        <v>0</v>
      </c>
      <c r="AE822" s="33">
        <f t="shared" si="292"/>
        <v>0</v>
      </c>
      <c r="AF822" s="33">
        <f t="shared" si="293"/>
        <v>0</v>
      </c>
      <c r="AG822" s="31">
        <f t="shared" si="294"/>
        <v>0</v>
      </c>
      <c r="AH822" s="31">
        <f t="shared" si="295"/>
        <v>0</v>
      </c>
      <c r="AI822" s="31">
        <f t="shared" si="296"/>
        <v>0</v>
      </c>
      <c r="AJ822" s="31">
        <f t="shared" si="297"/>
        <v>0</v>
      </c>
      <c r="AK822" s="31">
        <f t="shared" si="298"/>
        <v>0</v>
      </c>
      <c r="AL822" s="31">
        <f t="shared" si="299"/>
        <v>0</v>
      </c>
      <c r="AM822" s="13">
        <f t="shared" si="300"/>
        <v>0</v>
      </c>
      <c r="AN822" s="13">
        <f t="shared" si="301"/>
        <v>0</v>
      </c>
      <c r="AO822" s="15">
        <f t="shared" si="302"/>
        <v>1</v>
      </c>
      <c r="AP822" s="15">
        <f t="shared" si="303"/>
        <v>0</v>
      </c>
      <c r="AQ822" s="15">
        <f t="shared" si="304"/>
        <v>0</v>
      </c>
      <c r="AR822" s="15">
        <f t="shared" si="305"/>
        <v>0</v>
      </c>
      <c r="AS822" s="15">
        <f t="shared" si="306"/>
        <v>1</v>
      </c>
      <c r="AT822" s="22">
        <f t="shared" si="307"/>
        <v>0</v>
      </c>
      <c r="AU822" s="22">
        <f t="shared" si="308"/>
        <v>0</v>
      </c>
    </row>
    <row r="823" spans="1:47" x14ac:dyDescent="0.25">
      <c r="A823" t="s">
        <v>1845</v>
      </c>
      <c r="B823" s="35">
        <v>1</v>
      </c>
      <c r="H823" s="35">
        <v>1</v>
      </c>
      <c r="X823" s="24">
        <v>1</v>
      </c>
      <c r="Z823" s="33">
        <f t="shared" si="287"/>
        <v>1</v>
      </c>
      <c r="AA823" s="33">
        <f t="shared" si="288"/>
        <v>0</v>
      </c>
      <c r="AB823" s="33">
        <f t="shared" si="289"/>
        <v>0</v>
      </c>
      <c r="AC823" s="33">
        <f t="shared" si="290"/>
        <v>0</v>
      </c>
      <c r="AD823" s="33">
        <f t="shared" si="291"/>
        <v>0</v>
      </c>
      <c r="AE823" s="33">
        <f t="shared" si="292"/>
        <v>0</v>
      </c>
      <c r="AF823" s="33">
        <f t="shared" si="293"/>
        <v>1</v>
      </c>
      <c r="AG823" s="31">
        <f t="shared" si="294"/>
        <v>0</v>
      </c>
      <c r="AH823" s="31">
        <f t="shared" si="295"/>
        <v>0</v>
      </c>
      <c r="AI823" s="31">
        <f t="shared" si="296"/>
        <v>0</v>
      </c>
      <c r="AJ823" s="31">
        <f t="shared" si="297"/>
        <v>0</v>
      </c>
      <c r="AK823" s="31">
        <f t="shared" si="298"/>
        <v>0</v>
      </c>
      <c r="AL823" s="31">
        <f t="shared" si="299"/>
        <v>0</v>
      </c>
      <c r="AM823" s="13">
        <f t="shared" si="300"/>
        <v>0</v>
      </c>
      <c r="AN823" s="13">
        <f t="shared" si="301"/>
        <v>0</v>
      </c>
      <c r="AO823" s="15">
        <f t="shared" si="302"/>
        <v>0</v>
      </c>
      <c r="AP823" s="15">
        <f t="shared" si="303"/>
        <v>0</v>
      </c>
      <c r="AQ823" s="15">
        <f t="shared" si="304"/>
        <v>0</v>
      </c>
      <c r="AR823" s="15">
        <f t="shared" si="305"/>
        <v>0</v>
      </c>
      <c r="AS823" s="15">
        <f t="shared" si="306"/>
        <v>0</v>
      </c>
      <c r="AT823" s="22">
        <f t="shared" si="307"/>
        <v>0</v>
      </c>
      <c r="AU823" s="22">
        <f t="shared" si="308"/>
        <v>0</v>
      </c>
    </row>
    <row r="824" spans="1:47" x14ac:dyDescent="0.25">
      <c r="A824" t="s">
        <v>1846</v>
      </c>
      <c r="B824" s="35">
        <v>2</v>
      </c>
      <c r="H824" s="35">
        <v>2</v>
      </c>
      <c r="K824" s="17">
        <v>2</v>
      </c>
      <c r="N824" s="17">
        <v>2</v>
      </c>
      <c r="X824" s="24">
        <v>4</v>
      </c>
      <c r="Z824" s="33">
        <f t="shared" si="287"/>
        <v>1</v>
      </c>
      <c r="AA824" s="33">
        <f t="shared" si="288"/>
        <v>0</v>
      </c>
      <c r="AB824" s="33">
        <f t="shared" si="289"/>
        <v>0</v>
      </c>
      <c r="AC824" s="33">
        <f t="shared" si="290"/>
        <v>0</v>
      </c>
      <c r="AD824" s="33">
        <f t="shared" si="291"/>
        <v>0</v>
      </c>
      <c r="AE824" s="33">
        <f t="shared" si="292"/>
        <v>0</v>
      </c>
      <c r="AF824" s="33">
        <f t="shared" si="293"/>
        <v>1</v>
      </c>
      <c r="AG824" s="31">
        <f t="shared" si="294"/>
        <v>0</v>
      </c>
      <c r="AH824" s="31">
        <f t="shared" si="295"/>
        <v>0</v>
      </c>
      <c r="AI824" s="31">
        <f t="shared" si="296"/>
        <v>1</v>
      </c>
      <c r="AJ824" s="31">
        <f t="shared" si="297"/>
        <v>0</v>
      </c>
      <c r="AK824" s="31">
        <f t="shared" si="298"/>
        <v>0</v>
      </c>
      <c r="AL824" s="31">
        <f t="shared" si="299"/>
        <v>1</v>
      </c>
      <c r="AM824" s="13">
        <f t="shared" si="300"/>
        <v>0</v>
      </c>
      <c r="AN824" s="13">
        <f t="shared" si="301"/>
        <v>0</v>
      </c>
      <c r="AO824" s="15">
        <f t="shared" si="302"/>
        <v>0</v>
      </c>
      <c r="AP824" s="15">
        <f t="shared" si="303"/>
        <v>0</v>
      </c>
      <c r="AQ824" s="15">
        <f t="shared" si="304"/>
        <v>0</v>
      </c>
      <c r="AR824" s="15">
        <f t="shared" si="305"/>
        <v>0</v>
      </c>
      <c r="AS824" s="15">
        <f t="shared" si="306"/>
        <v>0</v>
      </c>
      <c r="AT824" s="22">
        <f t="shared" si="307"/>
        <v>0</v>
      </c>
      <c r="AU824" s="22">
        <f t="shared" si="308"/>
        <v>0</v>
      </c>
    </row>
    <row r="825" spans="1:47" x14ac:dyDescent="0.25">
      <c r="A825" t="s">
        <v>1849</v>
      </c>
      <c r="B825" s="35">
        <v>1</v>
      </c>
      <c r="H825" s="35">
        <v>1</v>
      </c>
      <c r="X825" s="24">
        <v>1</v>
      </c>
      <c r="Z825" s="33">
        <f t="shared" si="287"/>
        <v>1</v>
      </c>
      <c r="AA825" s="33">
        <f t="shared" si="288"/>
        <v>0</v>
      </c>
      <c r="AB825" s="33">
        <f t="shared" si="289"/>
        <v>0</v>
      </c>
      <c r="AC825" s="33">
        <f t="shared" si="290"/>
        <v>0</v>
      </c>
      <c r="AD825" s="33">
        <f t="shared" si="291"/>
        <v>0</v>
      </c>
      <c r="AE825" s="33">
        <f t="shared" si="292"/>
        <v>0</v>
      </c>
      <c r="AF825" s="33">
        <f t="shared" si="293"/>
        <v>1</v>
      </c>
      <c r="AG825" s="31">
        <f t="shared" si="294"/>
        <v>0</v>
      </c>
      <c r="AH825" s="31">
        <f t="shared" si="295"/>
        <v>0</v>
      </c>
      <c r="AI825" s="31">
        <f t="shared" si="296"/>
        <v>0</v>
      </c>
      <c r="AJ825" s="31">
        <f t="shared" si="297"/>
        <v>0</v>
      </c>
      <c r="AK825" s="31">
        <f t="shared" si="298"/>
        <v>0</v>
      </c>
      <c r="AL825" s="31">
        <f t="shared" si="299"/>
        <v>0</v>
      </c>
      <c r="AM825" s="13">
        <f t="shared" si="300"/>
        <v>0</v>
      </c>
      <c r="AN825" s="13">
        <f t="shared" si="301"/>
        <v>0</v>
      </c>
      <c r="AO825" s="15">
        <f t="shared" si="302"/>
        <v>0</v>
      </c>
      <c r="AP825" s="15">
        <f t="shared" si="303"/>
        <v>0</v>
      </c>
      <c r="AQ825" s="15">
        <f t="shared" si="304"/>
        <v>0</v>
      </c>
      <c r="AR825" s="15">
        <f t="shared" si="305"/>
        <v>0</v>
      </c>
      <c r="AS825" s="15">
        <f t="shared" si="306"/>
        <v>0</v>
      </c>
      <c r="AT825" s="22">
        <f t="shared" si="307"/>
        <v>0</v>
      </c>
      <c r="AU825" s="22">
        <f t="shared" si="308"/>
        <v>0</v>
      </c>
    </row>
    <row r="826" spans="1:47" x14ac:dyDescent="0.25">
      <c r="A826" t="s">
        <v>1850</v>
      </c>
      <c r="Q826" s="15">
        <v>2</v>
      </c>
      <c r="U826" s="15">
        <v>2</v>
      </c>
      <c r="X826" s="24">
        <v>2</v>
      </c>
      <c r="Z826" s="33">
        <f t="shared" si="287"/>
        <v>0</v>
      </c>
      <c r="AA826" s="33">
        <f t="shared" si="288"/>
        <v>0</v>
      </c>
      <c r="AB826" s="33">
        <f t="shared" si="289"/>
        <v>0</v>
      </c>
      <c r="AC826" s="33">
        <f t="shared" si="290"/>
        <v>0</v>
      </c>
      <c r="AD826" s="33">
        <f t="shared" si="291"/>
        <v>0</v>
      </c>
      <c r="AE826" s="33">
        <f t="shared" si="292"/>
        <v>0</v>
      </c>
      <c r="AF826" s="33">
        <f t="shared" si="293"/>
        <v>0</v>
      </c>
      <c r="AG826" s="31">
        <f t="shared" si="294"/>
        <v>0</v>
      </c>
      <c r="AH826" s="31">
        <f t="shared" si="295"/>
        <v>0</v>
      </c>
      <c r="AI826" s="31">
        <f t="shared" si="296"/>
        <v>0</v>
      </c>
      <c r="AJ826" s="31">
        <f t="shared" si="297"/>
        <v>0</v>
      </c>
      <c r="AK826" s="31">
        <f t="shared" si="298"/>
        <v>0</v>
      </c>
      <c r="AL826" s="31">
        <f t="shared" si="299"/>
        <v>0</v>
      </c>
      <c r="AM826" s="13">
        <f t="shared" si="300"/>
        <v>0</v>
      </c>
      <c r="AN826" s="13">
        <f t="shared" si="301"/>
        <v>0</v>
      </c>
      <c r="AO826" s="15">
        <f t="shared" si="302"/>
        <v>1</v>
      </c>
      <c r="AP826" s="15">
        <f t="shared" si="303"/>
        <v>0</v>
      </c>
      <c r="AQ826" s="15">
        <f t="shared" si="304"/>
        <v>0</v>
      </c>
      <c r="AR826" s="15">
        <f t="shared" si="305"/>
        <v>0</v>
      </c>
      <c r="AS826" s="15">
        <f t="shared" si="306"/>
        <v>1</v>
      </c>
      <c r="AT826" s="22">
        <f t="shared" si="307"/>
        <v>0</v>
      </c>
      <c r="AU826" s="22">
        <f t="shared" si="308"/>
        <v>0</v>
      </c>
    </row>
    <row r="827" spans="1:47" x14ac:dyDescent="0.25">
      <c r="A827" t="s">
        <v>1853</v>
      </c>
      <c r="B827" s="35">
        <v>1</v>
      </c>
      <c r="H827" s="35">
        <v>1</v>
      </c>
      <c r="X827" s="24">
        <v>1</v>
      </c>
      <c r="Z827" s="33">
        <f t="shared" si="287"/>
        <v>1</v>
      </c>
      <c r="AA827" s="33">
        <f t="shared" si="288"/>
        <v>0</v>
      </c>
      <c r="AB827" s="33">
        <f t="shared" si="289"/>
        <v>0</v>
      </c>
      <c r="AC827" s="33">
        <f t="shared" si="290"/>
        <v>0</v>
      </c>
      <c r="AD827" s="33">
        <f t="shared" si="291"/>
        <v>0</v>
      </c>
      <c r="AE827" s="33">
        <f t="shared" si="292"/>
        <v>0</v>
      </c>
      <c r="AF827" s="33">
        <f t="shared" si="293"/>
        <v>1</v>
      </c>
      <c r="AG827" s="31">
        <f t="shared" si="294"/>
        <v>0</v>
      </c>
      <c r="AH827" s="31">
        <f t="shared" si="295"/>
        <v>0</v>
      </c>
      <c r="AI827" s="31">
        <f t="shared" si="296"/>
        <v>0</v>
      </c>
      <c r="AJ827" s="31">
        <f t="shared" si="297"/>
        <v>0</v>
      </c>
      <c r="AK827" s="31">
        <f t="shared" si="298"/>
        <v>0</v>
      </c>
      <c r="AL827" s="31">
        <f t="shared" si="299"/>
        <v>0</v>
      </c>
      <c r="AM827" s="13">
        <f t="shared" si="300"/>
        <v>0</v>
      </c>
      <c r="AN827" s="13">
        <f t="shared" si="301"/>
        <v>0</v>
      </c>
      <c r="AO827" s="15">
        <f t="shared" si="302"/>
        <v>0</v>
      </c>
      <c r="AP827" s="15">
        <f t="shared" si="303"/>
        <v>0</v>
      </c>
      <c r="AQ827" s="15">
        <f t="shared" si="304"/>
        <v>0</v>
      </c>
      <c r="AR827" s="15">
        <f t="shared" si="305"/>
        <v>0</v>
      </c>
      <c r="AS827" s="15">
        <f t="shared" si="306"/>
        <v>0</v>
      </c>
      <c r="AT827" s="22">
        <f t="shared" si="307"/>
        <v>0</v>
      </c>
      <c r="AU827" s="22">
        <f t="shared" si="308"/>
        <v>0</v>
      </c>
    </row>
    <row r="828" spans="1:47" x14ac:dyDescent="0.25">
      <c r="A828" t="s">
        <v>1854</v>
      </c>
      <c r="B828" s="35">
        <v>1</v>
      </c>
      <c r="H828" s="35">
        <v>1</v>
      </c>
      <c r="L828" s="17">
        <v>1</v>
      </c>
      <c r="N828" s="17">
        <v>1</v>
      </c>
      <c r="X828" s="24">
        <v>2</v>
      </c>
      <c r="Z828" s="33">
        <f t="shared" si="287"/>
        <v>1</v>
      </c>
      <c r="AA828" s="33">
        <f t="shared" si="288"/>
        <v>0</v>
      </c>
      <c r="AB828" s="33">
        <f t="shared" si="289"/>
        <v>0</v>
      </c>
      <c r="AC828" s="33">
        <f t="shared" si="290"/>
        <v>0</v>
      </c>
      <c r="AD828" s="33">
        <f t="shared" si="291"/>
        <v>0</v>
      </c>
      <c r="AE828" s="33">
        <f t="shared" si="292"/>
        <v>0</v>
      </c>
      <c r="AF828" s="33">
        <f t="shared" si="293"/>
        <v>1</v>
      </c>
      <c r="AG828" s="31">
        <f t="shared" si="294"/>
        <v>0</v>
      </c>
      <c r="AH828" s="31">
        <f t="shared" si="295"/>
        <v>0</v>
      </c>
      <c r="AI828" s="31">
        <f t="shared" si="296"/>
        <v>0</v>
      </c>
      <c r="AJ828" s="31">
        <f t="shared" si="297"/>
        <v>1</v>
      </c>
      <c r="AK828" s="31">
        <f t="shared" si="298"/>
        <v>0</v>
      </c>
      <c r="AL828" s="31">
        <f t="shared" si="299"/>
        <v>1</v>
      </c>
      <c r="AM828" s="13">
        <f t="shared" si="300"/>
        <v>0</v>
      </c>
      <c r="AN828" s="13">
        <f t="shared" si="301"/>
        <v>0</v>
      </c>
      <c r="AO828" s="15">
        <f t="shared" si="302"/>
        <v>0</v>
      </c>
      <c r="AP828" s="15">
        <f t="shared" si="303"/>
        <v>0</v>
      </c>
      <c r="AQ828" s="15">
        <f t="shared" si="304"/>
        <v>0</v>
      </c>
      <c r="AR828" s="15">
        <f t="shared" si="305"/>
        <v>0</v>
      </c>
      <c r="AS828" s="15">
        <f t="shared" si="306"/>
        <v>0</v>
      </c>
      <c r="AT828" s="22">
        <f t="shared" si="307"/>
        <v>0</v>
      </c>
      <c r="AU828" s="22">
        <f t="shared" si="308"/>
        <v>0</v>
      </c>
    </row>
    <row r="829" spans="1:47" x14ac:dyDescent="0.25">
      <c r="A829" t="s">
        <v>1856</v>
      </c>
      <c r="Q829" s="15">
        <v>1</v>
      </c>
      <c r="U829" s="15">
        <v>1</v>
      </c>
      <c r="X829" s="24">
        <v>1</v>
      </c>
      <c r="Z829" s="33">
        <f t="shared" si="287"/>
        <v>0</v>
      </c>
      <c r="AA829" s="33">
        <f t="shared" si="288"/>
        <v>0</v>
      </c>
      <c r="AB829" s="33">
        <f t="shared" si="289"/>
        <v>0</v>
      </c>
      <c r="AC829" s="33">
        <f t="shared" si="290"/>
        <v>0</v>
      </c>
      <c r="AD829" s="33">
        <f t="shared" si="291"/>
        <v>0</v>
      </c>
      <c r="AE829" s="33">
        <f t="shared" si="292"/>
        <v>0</v>
      </c>
      <c r="AF829" s="33">
        <f t="shared" si="293"/>
        <v>0</v>
      </c>
      <c r="AG829" s="31">
        <f t="shared" si="294"/>
        <v>0</v>
      </c>
      <c r="AH829" s="31">
        <f t="shared" si="295"/>
        <v>0</v>
      </c>
      <c r="AI829" s="31">
        <f t="shared" si="296"/>
        <v>0</v>
      </c>
      <c r="AJ829" s="31">
        <f t="shared" si="297"/>
        <v>0</v>
      </c>
      <c r="AK829" s="31">
        <f t="shared" si="298"/>
        <v>0</v>
      </c>
      <c r="AL829" s="31">
        <f t="shared" si="299"/>
        <v>0</v>
      </c>
      <c r="AM829" s="13">
        <f t="shared" si="300"/>
        <v>0</v>
      </c>
      <c r="AN829" s="13">
        <f t="shared" si="301"/>
        <v>0</v>
      </c>
      <c r="AO829" s="15">
        <f t="shared" si="302"/>
        <v>1</v>
      </c>
      <c r="AP829" s="15">
        <f t="shared" si="303"/>
        <v>0</v>
      </c>
      <c r="AQ829" s="15">
        <f t="shared" si="304"/>
        <v>0</v>
      </c>
      <c r="AR829" s="15">
        <f t="shared" si="305"/>
        <v>0</v>
      </c>
      <c r="AS829" s="15">
        <f t="shared" si="306"/>
        <v>1</v>
      </c>
      <c r="AT829" s="22">
        <f t="shared" si="307"/>
        <v>0</v>
      </c>
      <c r="AU829" s="22">
        <f t="shared" si="308"/>
        <v>0</v>
      </c>
    </row>
    <row r="830" spans="1:47" x14ac:dyDescent="0.25">
      <c r="A830" t="s">
        <v>1857</v>
      </c>
      <c r="Q830" s="15">
        <v>1</v>
      </c>
      <c r="U830" s="15">
        <v>1</v>
      </c>
      <c r="X830" s="24">
        <v>1</v>
      </c>
      <c r="Z830" s="33">
        <f t="shared" si="287"/>
        <v>0</v>
      </c>
      <c r="AA830" s="33">
        <f t="shared" si="288"/>
        <v>0</v>
      </c>
      <c r="AB830" s="33">
        <f t="shared" si="289"/>
        <v>0</v>
      </c>
      <c r="AC830" s="33">
        <f t="shared" si="290"/>
        <v>0</v>
      </c>
      <c r="AD830" s="33">
        <f t="shared" si="291"/>
        <v>0</v>
      </c>
      <c r="AE830" s="33">
        <f t="shared" si="292"/>
        <v>0</v>
      </c>
      <c r="AF830" s="33">
        <f t="shared" si="293"/>
        <v>0</v>
      </c>
      <c r="AG830" s="31">
        <f t="shared" si="294"/>
        <v>0</v>
      </c>
      <c r="AH830" s="31">
        <f t="shared" si="295"/>
        <v>0</v>
      </c>
      <c r="AI830" s="31">
        <f t="shared" si="296"/>
        <v>0</v>
      </c>
      <c r="AJ830" s="31">
        <f t="shared" si="297"/>
        <v>0</v>
      </c>
      <c r="AK830" s="31">
        <f t="shared" si="298"/>
        <v>0</v>
      </c>
      <c r="AL830" s="31">
        <f t="shared" si="299"/>
        <v>0</v>
      </c>
      <c r="AM830" s="13">
        <f t="shared" si="300"/>
        <v>0</v>
      </c>
      <c r="AN830" s="13">
        <f t="shared" si="301"/>
        <v>0</v>
      </c>
      <c r="AO830" s="15">
        <f t="shared" si="302"/>
        <v>1</v>
      </c>
      <c r="AP830" s="15">
        <f t="shared" si="303"/>
        <v>0</v>
      </c>
      <c r="AQ830" s="15">
        <f t="shared" si="304"/>
        <v>0</v>
      </c>
      <c r="AR830" s="15">
        <f t="shared" si="305"/>
        <v>0</v>
      </c>
      <c r="AS830" s="15">
        <f t="shared" si="306"/>
        <v>1</v>
      </c>
      <c r="AT830" s="22">
        <f t="shared" si="307"/>
        <v>0</v>
      </c>
      <c r="AU830" s="22">
        <f t="shared" si="308"/>
        <v>0</v>
      </c>
    </row>
    <row r="831" spans="1:47" x14ac:dyDescent="0.25">
      <c r="A831" t="s">
        <v>1858</v>
      </c>
      <c r="E831" s="35">
        <v>1</v>
      </c>
      <c r="H831" s="35">
        <v>1</v>
      </c>
      <c r="X831" s="24">
        <v>1</v>
      </c>
      <c r="Z831" s="33">
        <f t="shared" si="287"/>
        <v>0</v>
      </c>
      <c r="AA831" s="33">
        <f t="shared" si="288"/>
        <v>0</v>
      </c>
      <c r="AB831" s="33">
        <f t="shared" si="289"/>
        <v>0</v>
      </c>
      <c r="AC831" s="33">
        <f t="shared" si="290"/>
        <v>1</v>
      </c>
      <c r="AD831" s="33">
        <f t="shared" si="291"/>
        <v>0</v>
      </c>
      <c r="AE831" s="33">
        <f t="shared" si="292"/>
        <v>0</v>
      </c>
      <c r="AF831" s="33">
        <f t="shared" si="293"/>
        <v>1</v>
      </c>
      <c r="AG831" s="31">
        <f t="shared" si="294"/>
        <v>0</v>
      </c>
      <c r="AH831" s="31">
        <f t="shared" si="295"/>
        <v>0</v>
      </c>
      <c r="AI831" s="31">
        <f t="shared" si="296"/>
        <v>0</v>
      </c>
      <c r="AJ831" s="31">
        <f t="shared" si="297"/>
        <v>0</v>
      </c>
      <c r="AK831" s="31">
        <f t="shared" si="298"/>
        <v>0</v>
      </c>
      <c r="AL831" s="31">
        <f t="shared" si="299"/>
        <v>0</v>
      </c>
      <c r="AM831" s="13">
        <f t="shared" si="300"/>
        <v>0</v>
      </c>
      <c r="AN831" s="13">
        <f t="shared" si="301"/>
        <v>0</v>
      </c>
      <c r="AO831" s="15">
        <f t="shared" si="302"/>
        <v>0</v>
      </c>
      <c r="AP831" s="15">
        <f t="shared" si="303"/>
        <v>0</v>
      </c>
      <c r="AQ831" s="15">
        <f t="shared" si="304"/>
        <v>0</v>
      </c>
      <c r="AR831" s="15">
        <f t="shared" si="305"/>
        <v>0</v>
      </c>
      <c r="AS831" s="15">
        <f t="shared" si="306"/>
        <v>0</v>
      </c>
      <c r="AT831" s="22">
        <f t="shared" si="307"/>
        <v>0</v>
      </c>
      <c r="AU831" s="22">
        <f t="shared" si="308"/>
        <v>0</v>
      </c>
    </row>
    <row r="832" spans="1:47" x14ac:dyDescent="0.25">
      <c r="A832" t="s">
        <v>1859</v>
      </c>
      <c r="B832" s="35">
        <v>1</v>
      </c>
      <c r="H832" s="35">
        <v>1</v>
      </c>
      <c r="X832" s="24">
        <v>1</v>
      </c>
      <c r="Z832" s="33">
        <f t="shared" si="287"/>
        <v>1</v>
      </c>
      <c r="AA832" s="33">
        <f t="shared" si="288"/>
        <v>0</v>
      </c>
      <c r="AB832" s="33">
        <f t="shared" si="289"/>
        <v>0</v>
      </c>
      <c r="AC832" s="33">
        <f t="shared" si="290"/>
        <v>0</v>
      </c>
      <c r="AD832" s="33">
        <f t="shared" si="291"/>
        <v>0</v>
      </c>
      <c r="AE832" s="33">
        <f t="shared" si="292"/>
        <v>0</v>
      </c>
      <c r="AF832" s="33">
        <f t="shared" si="293"/>
        <v>1</v>
      </c>
      <c r="AG832" s="31">
        <f t="shared" si="294"/>
        <v>0</v>
      </c>
      <c r="AH832" s="31">
        <f t="shared" si="295"/>
        <v>0</v>
      </c>
      <c r="AI832" s="31">
        <f t="shared" si="296"/>
        <v>0</v>
      </c>
      <c r="AJ832" s="31">
        <f t="shared" si="297"/>
        <v>0</v>
      </c>
      <c r="AK832" s="31">
        <f t="shared" si="298"/>
        <v>0</v>
      </c>
      <c r="AL832" s="31">
        <f t="shared" si="299"/>
        <v>0</v>
      </c>
      <c r="AM832" s="13">
        <f t="shared" si="300"/>
        <v>0</v>
      </c>
      <c r="AN832" s="13">
        <f t="shared" si="301"/>
        <v>0</v>
      </c>
      <c r="AO832" s="15">
        <f t="shared" si="302"/>
        <v>0</v>
      </c>
      <c r="AP832" s="15">
        <f t="shared" si="303"/>
        <v>0</v>
      </c>
      <c r="AQ832" s="15">
        <f t="shared" si="304"/>
        <v>0</v>
      </c>
      <c r="AR832" s="15">
        <f t="shared" si="305"/>
        <v>0</v>
      </c>
      <c r="AS832" s="15">
        <f t="shared" si="306"/>
        <v>0</v>
      </c>
      <c r="AT832" s="22">
        <f t="shared" si="307"/>
        <v>0</v>
      </c>
      <c r="AU832" s="22">
        <f t="shared" si="308"/>
        <v>0</v>
      </c>
    </row>
    <row r="833" spans="1:47" x14ac:dyDescent="0.25">
      <c r="A833" t="s">
        <v>1860</v>
      </c>
      <c r="B833" s="35">
        <v>2</v>
      </c>
      <c r="H833" s="35">
        <v>2</v>
      </c>
      <c r="X833" s="24">
        <v>2</v>
      </c>
      <c r="Z833" s="33">
        <f t="shared" si="287"/>
        <v>1</v>
      </c>
      <c r="AA833" s="33">
        <f t="shared" si="288"/>
        <v>0</v>
      </c>
      <c r="AB833" s="33">
        <f t="shared" si="289"/>
        <v>0</v>
      </c>
      <c r="AC833" s="33">
        <f t="shared" si="290"/>
        <v>0</v>
      </c>
      <c r="AD833" s="33">
        <f t="shared" si="291"/>
        <v>0</v>
      </c>
      <c r="AE833" s="33">
        <f t="shared" si="292"/>
        <v>0</v>
      </c>
      <c r="AF833" s="33">
        <f t="shared" si="293"/>
        <v>1</v>
      </c>
      <c r="AG833" s="31">
        <f t="shared" si="294"/>
        <v>0</v>
      </c>
      <c r="AH833" s="31">
        <f t="shared" si="295"/>
        <v>0</v>
      </c>
      <c r="AI833" s="31">
        <f t="shared" si="296"/>
        <v>0</v>
      </c>
      <c r="AJ833" s="31">
        <f t="shared" si="297"/>
        <v>0</v>
      </c>
      <c r="AK833" s="31">
        <f t="shared" si="298"/>
        <v>0</v>
      </c>
      <c r="AL833" s="31">
        <f t="shared" si="299"/>
        <v>0</v>
      </c>
      <c r="AM833" s="13">
        <f t="shared" si="300"/>
        <v>0</v>
      </c>
      <c r="AN833" s="13">
        <f t="shared" si="301"/>
        <v>0</v>
      </c>
      <c r="AO833" s="15">
        <f t="shared" si="302"/>
        <v>0</v>
      </c>
      <c r="AP833" s="15">
        <f t="shared" si="303"/>
        <v>0</v>
      </c>
      <c r="AQ833" s="15">
        <f t="shared" si="304"/>
        <v>0</v>
      </c>
      <c r="AR833" s="15">
        <f t="shared" si="305"/>
        <v>0</v>
      </c>
      <c r="AS833" s="15">
        <f t="shared" si="306"/>
        <v>0</v>
      </c>
      <c r="AT833" s="22">
        <f t="shared" si="307"/>
        <v>0</v>
      </c>
      <c r="AU833" s="22">
        <f t="shared" si="308"/>
        <v>0</v>
      </c>
    </row>
    <row r="834" spans="1:47" x14ac:dyDescent="0.25">
      <c r="A834" t="s">
        <v>1861</v>
      </c>
      <c r="Q834" s="15">
        <v>1</v>
      </c>
      <c r="U834" s="15">
        <v>1</v>
      </c>
      <c r="X834" s="24">
        <v>1</v>
      </c>
      <c r="Z834" s="33">
        <f t="shared" si="287"/>
        <v>0</v>
      </c>
      <c r="AA834" s="33">
        <f t="shared" si="288"/>
        <v>0</v>
      </c>
      <c r="AB834" s="33">
        <f t="shared" si="289"/>
        <v>0</v>
      </c>
      <c r="AC834" s="33">
        <f t="shared" si="290"/>
        <v>0</v>
      </c>
      <c r="AD834" s="33">
        <f t="shared" si="291"/>
        <v>0</v>
      </c>
      <c r="AE834" s="33">
        <f t="shared" si="292"/>
        <v>0</v>
      </c>
      <c r="AF834" s="33">
        <f t="shared" si="293"/>
        <v>0</v>
      </c>
      <c r="AG834" s="31">
        <f t="shared" si="294"/>
        <v>0</v>
      </c>
      <c r="AH834" s="31">
        <f t="shared" si="295"/>
        <v>0</v>
      </c>
      <c r="AI834" s="31">
        <f t="shared" si="296"/>
        <v>0</v>
      </c>
      <c r="AJ834" s="31">
        <f t="shared" si="297"/>
        <v>0</v>
      </c>
      <c r="AK834" s="31">
        <f t="shared" si="298"/>
        <v>0</v>
      </c>
      <c r="AL834" s="31">
        <f t="shared" si="299"/>
        <v>0</v>
      </c>
      <c r="AM834" s="13">
        <f t="shared" si="300"/>
        <v>0</v>
      </c>
      <c r="AN834" s="13">
        <f t="shared" si="301"/>
        <v>0</v>
      </c>
      <c r="AO834" s="15">
        <f t="shared" si="302"/>
        <v>1</v>
      </c>
      <c r="AP834" s="15">
        <f t="shared" si="303"/>
        <v>0</v>
      </c>
      <c r="AQ834" s="15">
        <f t="shared" si="304"/>
        <v>0</v>
      </c>
      <c r="AR834" s="15">
        <f t="shared" si="305"/>
        <v>0</v>
      </c>
      <c r="AS834" s="15">
        <f t="shared" si="306"/>
        <v>1</v>
      </c>
      <c r="AT834" s="22">
        <f t="shared" si="307"/>
        <v>0</v>
      </c>
      <c r="AU834" s="22">
        <f t="shared" si="308"/>
        <v>0</v>
      </c>
    </row>
    <row r="835" spans="1:47" x14ac:dyDescent="0.25">
      <c r="A835" t="s">
        <v>1862</v>
      </c>
      <c r="Q835" s="15">
        <v>2</v>
      </c>
      <c r="U835" s="15">
        <v>2</v>
      </c>
      <c r="X835" s="24">
        <v>2</v>
      </c>
      <c r="Z835" s="33">
        <f t="shared" si="287"/>
        <v>0</v>
      </c>
      <c r="AA835" s="33">
        <f t="shared" si="288"/>
        <v>0</v>
      </c>
      <c r="AB835" s="33">
        <f t="shared" si="289"/>
        <v>0</v>
      </c>
      <c r="AC835" s="33">
        <f t="shared" si="290"/>
        <v>0</v>
      </c>
      <c r="AD835" s="33">
        <f t="shared" si="291"/>
        <v>0</v>
      </c>
      <c r="AE835" s="33">
        <f t="shared" si="292"/>
        <v>0</v>
      </c>
      <c r="AF835" s="33">
        <f t="shared" si="293"/>
        <v>0</v>
      </c>
      <c r="AG835" s="31">
        <f t="shared" si="294"/>
        <v>0</v>
      </c>
      <c r="AH835" s="31">
        <f t="shared" si="295"/>
        <v>0</v>
      </c>
      <c r="AI835" s="31">
        <f t="shared" si="296"/>
        <v>0</v>
      </c>
      <c r="AJ835" s="31">
        <f t="shared" si="297"/>
        <v>0</v>
      </c>
      <c r="AK835" s="31">
        <f t="shared" si="298"/>
        <v>0</v>
      </c>
      <c r="AL835" s="31">
        <f t="shared" si="299"/>
        <v>0</v>
      </c>
      <c r="AM835" s="13">
        <f t="shared" si="300"/>
        <v>0</v>
      </c>
      <c r="AN835" s="13">
        <f t="shared" si="301"/>
        <v>0</v>
      </c>
      <c r="AO835" s="15">
        <f t="shared" si="302"/>
        <v>1</v>
      </c>
      <c r="AP835" s="15">
        <f t="shared" si="303"/>
        <v>0</v>
      </c>
      <c r="AQ835" s="15">
        <f t="shared" si="304"/>
        <v>0</v>
      </c>
      <c r="AR835" s="15">
        <f t="shared" si="305"/>
        <v>0</v>
      </c>
      <c r="AS835" s="15">
        <f t="shared" si="306"/>
        <v>1</v>
      </c>
      <c r="AT835" s="22">
        <f t="shared" si="307"/>
        <v>0</v>
      </c>
      <c r="AU835" s="22">
        <f t="shared" si="308"/>
        <v>0</v>
      </c>
    </row>
    <row r="836" spans="1:47" x14ac:dyDescent="0.25">
      <c r="A836" t="s">
        <v>1863</v>
      </c>
      <c r="K836" s="17">
        <v>4</v>
      </c>
      <c r="N836" s="17">
        <v>4</v>
      </c>
      <c r="X836" s="24">
        <v>4</v>
      </c>
      <c r="Z836" s="33">
        <f t="shared" si="287"/>
        <v>0</v>
      </c>
      <c r="AA836" s="33">
        <f t="shared" si="288"/>
        <v>0</v>
      </c>
      <c r="AB836" s="33">
        <f t="shared" si="289"/>
        <v>0</v>
      </c>
      <c r="AC836" s="33">
        <f t="shared" si="290"/>
        <v>0</v>
      </c>
      <c r="AD836" s="33">
        <f t="shared" si="291"/>
        <v>0</v>
      </c>
      <c r="AE836" s="33">
        <f t="shared" si="292"/>
        <v>0</v>
      </c>
      <c r="AF836" s="33">
        <f t="shared" si="293"/>
        <v>0</v>
      </c>
      <c r="AG836" s="31">
        <f t="shared" si="294"/>
        <v>0</v>
      </c>
      <c r="AH836" s="31">
        <f t="shared" si="295"/>
        <v>0</v>
      </c>
      <c r="AI836" s="31">
        <f t="shared" si="296"/>
        <v>1</v>
      </c>
      <c r="AJ836" s="31">
        <f t="shared" si="297"/>
        <v>0</v>
      </c>
      <c r="AK836" s="31">
        <f t="shared" si="298"/>
        <v>0</v>
      </c>
      <c r="AL836" s="31">
        <f t="shared" si="299"/>
        <v>1</v>
      </c>
      <c r="AM836" s="13">
        <f t="shared" si="300"/>
        <v>0</v>
      </c>
      <c r="AN836" s="13">
        <f t="shared" si="301"/>
        <v>0</v>
      </c>
      <c r="AO836" s="15">
        <f t="shared" si="302"/>
        <v>0</v>
      </c>
      <c r="AP836" s="15">
        <f t="shared" si="303"/>
        <v>0</v>
      </c>
      <c r="AQ836" s="15">
        <f t="shared" si="304"/>
        <v>0</v>
      </c>
      <c r="AR836" s="15">
        <f t="shared" si="305"/>
        <v>0</v>
      </c>
      <c r="AS836" s="15">
        <f t="shared" si="306"/>
        <v>0</v>
      </c>
      <c r="AT836" s="22">
        <f t="shared" si="307"/>
        <v>0</v>
      </c>
      <c r="AU836" s="22">
        <f t="shared" si="308"/>
        <v>0</v>
      </c>
    </row>
    <row r="837" spans="1:47" x14ac:dyDescent="0.25">
      <c r="A837" t="s">
        <v>1864</v>
      </c>
      <c r="B837" s="35">
        <v>3</v>
      </c>
      <c r="H837" s="35">
        <v>3</v>
      </c>
      <c r="X837" s="24">
        <v>3</v>
      </c>
      <c r="Z837" s="33">
        <f t="shared" si="287"/>
        <v>1</v>
      </c>
      <c r="AA837" s="33">
        <f t="shared" si="288"/>
        <v>0</v>
      </c>
      <c r="AB837" s="33">
        <f t="shared" si="289"/>
        <v>0</v>
      </c>
      <c r="AC837" s="33">
        <f t="shared" si="290"/>
        <v>0</v>
      </c>
      <c r="AD837" s="33">
        <f t="shared" si="291"/>
        <v>0</v>
      </c>
      <c r="AE837" s="33">
        <f t="shared" si="292"/>
        <v>0</v>
      </c>
      <c r="AF837" s="33">
        <f t="shared" si="293"/>
        <v>1</v>
      </c>
      <c r="AG837" s="31">
        <f t="shared" si="294"/>
        <v>0</v>
      </c>
      <c r="AH837" s="31">
        <f t="shared" si="295"/>
        <v>0</v>
      </c>
      <c r="AI837" s="31">
        <f t="shared" si="296"/>
        <v>0</v>
      </c>
      <c r="AJ837" s="31">
        <f t="shared" si="297"/>
        <v>0</v>
      </c>
      <c r="AK837" s="31">
        <f t="shared" si="298"/>
        <v>0</v>
      </c>
      <c r="AL837" s="31">
        <f t="shared" si="299"/>
        <v>0</v>
      </c>
      <c r="AM837" s="13">
        <f t="shared" si="300"/>
        <v>0</v>
      </c>
      <c r="AN837" s="13">
        <f t="shared" si="301"/>
        <v>0</v>
      </c>
      <c r="AO837" s="15">
        <f t="shared" si="302"/>
        <v>0</v>
      </c>
      <c r="AP837" s="15">
        <f t="shared" si="303"/>
        <v>0</v>
      </c>
      <c r="AQ837" s="15">
        <f t="shared" si="304"/>
        <v>0</v>
      </c>
      <c r="AR837" s="15">
        <f t="shared" si="305"/>
        <v>0</v>
      </c>
      <c r="AS837" s="15">
        <f t="shared" si="306"/>
        <v>0</v>
      </c>
      <c r="AT837" s="22">
        <f t="shared" si="307"/>
        <v>0</v>
      </c>
      <c r="AU837" s="22">
        <f t="shared" si="308"/>
        <v>0</v>
      </c>
    </row>
    <row r="838" spans="1:47" x14ac:dyDescent="0.25">
      <c r="A838" t="s">
        <v>1865</v>
      </c>
      <c r="B838" s="35">
        <v>2</v>
      </c>
      <c r="H838" s="35">
        <v>2</v>
      </c>
      <c r="X838" s="24">
        <v>2</v>
      </c>
      <c r="Z838" s="33">
        <f t="shared" si="287"/>
        <v>1</v>
      </c>
      <c r="AA838" s="33">
        <f t="shared" si="288"/>
        <v>0</v>
      </c>
      <c r="AB838" s="33">
        <f t="shared" si="289"/>
        <v>0</v>
      </c>
      <c r="AC838" s="33">
        <f t="shared" si="290"/>
        <v>0</v>
      </c>
      <c r="AD838" s="33">
        <f t="shared" si="291"/>
        <v>0</v>
      </c>
      <c r="AE838" s="33">
        <f t="shared" si="292"/>
        <v>0</v>
      </c>
      <c r="AF838" s="33">
        <f t="shared" si="293"/>
        <v>1</v>
      </c>
      <c r="AG838" s="31">
        <f t="shared" si="294"/>
        <v>0</v>
      </c>
      <c r="AH838" s="31">
        <f t="shared" si="295"/>
        <v>0</v>
      </c>
      <c r="AI838" s="31">
        <f t="shared" si="296"/>
        <v>0</v>
      </c>
      <c r="AJ838" s="31">
        <f t="shared" si="297"/>
        <v>0</v>
      </c>
      <c r="AK838" s="31">
        <f t="shared" si="298"/>
        <v>0</v>
      </c>
      <c r="AL838" s="31">
        <f t="shared" si="299"/>
        <v>0</v>
      </c>
      <c r="AM838" s="13">
        <f t="shared" si="300"/>
        <v>0</v>
      </c>
      <c r="AN838" s="13">
        <f t="shared" si="301"/>
        <v>0</v>
      </c>
      <c r="AO838" s="15">
        <f t="shared" si="302"/>
        <v>0</v>
      </c>
      <c r="AP838" s="15">
        <f t="shared" si="303"/>
        <v>0</v>
      </c>
      <c r="AQ838" s="15">
        <f t="shared" si="304"/>
        <v>0</v>
      </c>
      <c r="AR838" s="15">
        <f t="shared" si="305"/>
        <v>0</v>
      </c>
      <c r="AS838" s="15">
        <f t="shared" si="306"/>
        <v>0</v>
      </c>
      <c r="AT838" s="22">
        <f t="shared" si="307"/>
        <v>0</v>
      </c>
      <c r="AU838" s="22">
        <f t="shared" si="308"/>
        <v>0</v>
      </c>
    </row>
    <row r="839" spans="1:47" x14ac:dyDescent="0.25">
      <c r="A839" t="s">
        <v>1868</v>
      </c>
      <c r="B839" s="35">
        <v>1</v>
      </c>
      <c r="H839" s="35">
        <v>1</v>
      </c>
      <c r="X839" s="24">
        <v>1</v>
      </c>
      <c r="Z839" s="33">
        <f t="shared" si="287"/>
        <v>1</v>
      </c>
      <c r="AA839" s="33">
        <f t="shared" si="288"/>
        <v>0</v>
      </c>
      <c r="AB839" s="33">
        <f t="shared" si="289"/>
        <v>0</v>
      </c>
      <c r="AC839" s="33">
        <f t="shared" si="290"/>
        <v>0</v>
      </c>
      <c r="AD839" s="33">
        <f t="shared" si="291"/>
        <v>0</v>
      </c>
      <c r="AE839" s="33">
        <f t="shared" si="292"/>
        <v>0</v>
      </c>
      <c r="AF839" s="33">
        <f t="shared" si="293"/>
        <v>1</v>
      </c>
      <c r="AG839" s="31">
        <f t="shared" si="294"/>
        <v>0</v>
      </c>
      <c r="AH839" s="31">
        <f t="shared" si="295"/>
        <v>0</v>
      </c>
      <c r="AI839" s="31">
        <f t="shared" si="296"/>
        <v>0</v>
      </c>
      <c r="AJ839" s="31">
        <f t="shared" si="297"/>
        <v>0</v>
      </c>
      <c r="AK839" s="31">
        <f t="shared" si="298"/>
        <v>0</v>
      </c>
      <c r="AL839" s="31">
        <f t="shared" si="299"/>
        <v>0</v>
      </c>
      <c r="AM839" s="13">
        <f t="shared" si="300"/>
        <v>0</v>
      </c>
      <c r="AN839" s="13">
        <f t="shared" si="301"/>
        <v>0</v>
      </c>
      <c r="AO839" s="15">
        <f t="shared" si="302"/>
        <v>0</v>
      </c>
      <c r="AP839" s="15">
        <f t="shared" si="303"/>
        <v>0</v>
      </c>
      <c r="AQ839" s="15">
        <f t="shared" si="304"/>
        <v>0</v>
      </c>
      <c r="AR839" s="15">
        <f t="shared" si="305"/>
        <v>0</v>
      </c>
      <c r="AS839" s="15">
        <f t="shared" si="306"/>
        <v>0</v>
      </c>
      <c r="AT839" s="22">
        <f t="shared" si="307"/>
        <v>0</v>
      </c>
      <c r="AU839" s="22">
        <f t="shared" si="308"/>
        <v>0</v>
      </c>
    </row>
    <row r="840" spans="1:47" x14ac:dyDescent="0.25">
      <c r="A840" t="s">
        <v>1869</v>
      </c>
      <c r="B840" s="35">
        <v>2</v>
      </c>
      <c r="H840" s="35">
        <v>2</v>
      </c>
      <c r="M840" s="17">
        <v>2</v>
      </c>
      <c r="N840" s="17">
        <v>2</v>
      </c>
      <c r="X840" s="24">
        <v>4</v>
      </c>
      <c r="Z840" s="33">
        <f t="shared" si="287"/>
        <v>1</v>
      </c>
      <c r="AA840" s="33">
        <f t="shared" si="288"/>
        <v>0</v>
      </c>
      <c r="AB840" s="33">
        <f t="shared" si="289"/>
        <v>0</v>
      </c>
      <c r="AC840" s="33">
        <f t="shared" si="290"/>
        <v>0</v>
      </c>
      <c r="AD840" s="33">
        <f t="shared" si="291"/>
        <v>0</v>
      </c>
      <c r="AE840" s="33">
        <f t="shared" si="292"/>
        <v>0</v>
      </c>
      <c r="AF840" s="33">
        <f t="shared" si="293"/>
        <v>1</v>
      </c>
      <c r="AG840" s="31">
        <f t="shared" si="294"/>
        <v>0</v>
      </c>
      <c r="AH840" s="31">
        <f t="shared" si="295"/>
        <v>0</v>
      </c>
      <c r="AI840" s="31">
        <f t="shared" si="296"/>
        <v>0</v>
      </c>
      <c r="AJ840" s="31">
        <f t="shared" si="297"/>
        <v>0</v>
      </c>
      <c r="AK840" s="31">
        <f t="shared" si="298"/>
        <v>1</v>
      </c>
      <c r="AL840" s="31">
        <f t="shared" si="299"/>
        <v>1</v>
      </c>
      <c r="AM840" s="13">
        <f t="shared" si="300"/>
        <v>0</v>
      </c>
      <c r="AN840" s="13">
        <f t="shared" si="301"/>
        <v>0</v>
      </c>
      <c r="AO840" s="15">
        <f t="shared" si="302"/>
        <v>0</v>
      </c>
      <c r="AP840" s="15">
        <f t="shared" si="303"/>
        <v>0</v>
      </c>
      <c r="AQ840" s="15">
        <f t="shared" si="304"/>
        <v>0</v>
      </c>
      <c r="AR840" s="15">
        <f t="shared" si="305"/>
        <v>0</v>
      </c>
      <c r="AS840" s="15">
        <f t="shared" si="306"/>
        <v>0</v>
      </c>
      <c r="AT840" s="22">
        <f t="shared" si="307"/>
        <v>0</v>
      </c>
      <c r="AU840" s="22">
        <f t="shared" si="308"/>
        <v>0</v>
      </c>
    </row>
    <row r="841" spans="1:47" x14ac:dyDescent="0.25">
      <c r="A841" t="s">
        <v>1870</v>
      </c>
      <c r="S841" s="15">
        <v>1</v>
      </c>
      <c r="U841" s="15">
        <v>1</v>
      </c>
      <c r="X841" s="24">
        <v>1</v>
      </c>
      <c r="Z841" s="33">
        <f t="shared" si="287"/>
        <v>0</v>
      </c>
      <c r="AA841" s="33">
        <f t="shared" si="288"/>
        <v>0</v>
      </c>
      <c r="AB841" s="33">
        <f t="shared" si="289"/>
        <v>0</v>
      </c>
      <c r="AC841" s="33">
        <f t="shared" si="290"/>
        <v>0</v>
      </c>
      <c r="AD841" s="33">
        <f t="shared" si="291"/>
        <v>0</v>
      </c>
      <c r="AE841" s="33">
        <f t="shared" si="292"/>
        <v>0</v>
      </c>
      <c r="AF841" s="33">
        <f t="shared" si="293"/>
        <v>0</v>
      </c>
      <c r="AG841" s="31">
        <f t="shared" si="294"/>
        <v>0</v>
      </c>
      <c r="AH841" s="31">
        <f t="shared" si="295"/>
        <v>0</v>
      </c>
      <c r="AI841" s="31">
        <f t="shared" si="296"/>
        <v>0</v>
      </c>
      <c r="AJ841" s="31">
        <f t="shared" si="297"/>
        <v>0</v>
      </c>
      <c r="AK841" s="31">
        <f t="shared" si="298"/>
        <v>0</v>
      </c>
      <c r="AL841" s="31">
        <f t="shared" si="299"/>
        <v>0</v>
      </c>
      <c r="AM841" s="13">
        <f t="shared" si="300"/>
        <v>0</v>
      </c>
      <c r="AN841" s="13">
        <f t="shared" si="301"/>
        <v>0</v>
      </c>
      <c r="AO841" s="15">
        <f t="shared" si="302"/>
        <v>0</v>
      </c>
      <c r="AP841" s="15">
        <f t="shared" si="303"/>
        <v>0</v>
      </c>
      <c r="AQ841" s="15">
        <f t="shared" si="304"/>
        <v>1</v>
      </c>
      <c r="AR841" s="15">
        <f t="shared" si="305"/>
        <v>0</v>
      </c>
      <c r="AS841" s="15">
        <f t="shared" si="306"/>
        <v>1</v>
      </c>
      <c r="AT841" s="22">
        <f t="shared" si="307"/>
        <v>0</v>
      </c>
      <c r="AU841" s="22">
        <f t="shared" si="308"/>
        <v>0</v>
      </c>
    </row>
    <row r="842" spans="1:47" x14ac:dyDescent="0.25">
      <c r="A842" t="s">
        <v>1873</v>
      </c>
      <c r="Q842" s="15">
        <v>1</v>
      </c>
      <c r="U842" s="15">
        <v>1</v>
      </c>
      <c r="X842" s="24">
        <v>1</v>
      </c>
      <c r="Z842" s="33">
        <f t="shared" si="287"/>
        <v>0</v>
      </c>
      <c r="AA842" s="33">
        <f t="shared" si="288"/>
        <v>0</v>
      </c>
      <c r="AB842" s="33">
        <f t="shared" si="289"/>
        <v>0</v>
      </c>
      <c r="AC842" s="33">
        <f t="shared" si="290"/>
        <v>0</v>
      </c>
      <c r="AD842" s="33">
        <f t="shared" si="291"/>
        <v>0</v>
      </c>
      <c r="AE842" s="33">
        <f t="shared" si="292"/>
        <v>0</v>
      </c>
      <c r="AF842" s="33">
        <f t="shared" si="293"/>
        <v>0</v>
      </c>
      <c r="AG842" s="31">
        <f t="shared" si="294"/>
        <v>0</v>
      </c>
      <c r="AH842" s="31">
        <f t="shared" si="295"/>
        <v>0</v>
      </c>
      <c r="AI842" s="31">
        <f t="shared" si="296"/>
        <v>0</v>
      </c>
      <c r="AJ842" s="31">
        <f t="shared" si="297"/>
        <v>0</v>
      </c>
      <c r="AK842" s="31">
        <f t="shared" si="298"/>
        <v>0</v>
      </c>
      <c r="AL842" s="31">
        <f t="shared" si="299"/>
        <v>0</v>
      </c>
      <c r="AM842" s="13">
        <f t="shared" si="300"/>
        <v>0</v>
      </c>
      <c r="AN842" s="13">
        <f t="shared" si="301"/>
        <v>0</v>
      </c>
      <c r="AO842" s="15">
        <f t="shared" si="302"/>
        <v>1</v>
      </c>
      <c r="AP842" s="15">
        <f t="shared" si="303"/>
        <v>0</v>
      </c>
      <c r="AQ842" s="15">
        <f t="shared" si="304"/>
        <v>0</v>
      </c>
      <c r="AR842" s="15">
        <f t="shared" si="305"/>
        <v>0</v>
      </c>
      <c r="AS842" s="15">
        <f t="shared" si="306"/>
        <v>1</v>
      </c>
      <c r="AT842" s="22">
        <f t="shared" si="307"/>
        <v>0</v>
      </c>
      <c r="AU842" s="22">
        <f t="shared" si="308"/>
        <v>0</v>
      </c>
    </row>
    <row r="843" spans="1:47" x14ac:dyDescent="0.25">
      <c r="A843" t="s">
        <v>1874</v>
      </c>
      <c r="B843" s="35">
        <v>2</v>
      </c>
      <c r="H843" s="35">
        <v>2</v>
      </c>
      <c r="X843" s="24">
        <v>2</v>
      </c>
      <c r="Z843" s="33">
        <f t="shared" si="287"/>
        <v>1</v>
      </c>
      <c r="AA843" s="33">
        <f t="shared" si="288"/>
        <v>0</v>
      </c>
      <c r="AB843" s="33">
        <f t="shared" si="289"/>
        <v>0</v>
      </c>
      <c r="AC843" s="33">
        <f t="shared" si="290"/>
        <v>0</v>
      </c>
      <c r="AD843" s="33">
        <f t="shared" si="291"/>
        <v>0</v>
      </c>
      <c r="AE843" s="33">
        <f t="shared" si="292"/>
        <v>0</v>
      </c>
      <c r="AF843" s="33">
        <f t="shared" si="293"/>
        <v>1</v>
      </c>
      <c r="AG843" s="31">
        <f t="shared" si="294"/>
        <v>0</v>
      </c>
      <c r="AH843" s="31">
        <f t="shared" si="295"/>
        <v>0</v>
      </c>
      <c r="AI843" s="31">
        <f t="shared" si="296"/>
        <v>0</v>
      </c>
      <c r="AJ843" s="31">
        <f t="shared" si="297"/>
        <v>0</v>
      </c>
      <c r="AK843" s="31">
        <f t="shared" si="298"/>
        <v>0</v>
      </c>
      <c r="AL843" s="31">
        <f t="shared" si="299"/>
        <v>0</v>
      </c>
      <c r="AM843" s="13">
        <f t="shared" si="300"/>
        <v>0</v>
      </c>
      <c r="AN843" s="13">
        <f t="shared" si="301"/>
        <v>0</v>
      </c>
      <c r="AO843" s="15">
        <f t="shared" si="302"/>
        <v>0</v>
      </c>
      <c r="AP843" s="15">
        <f t="shared" si="303"/>
        <v>0</v>
      </c>
      <c r="AQ843" s="15">
        <f t="shared" si="304"/>
        <v>0</v>
      </c>
      <c r="AR843" s="15">
        <f t="shared" si="305"/>
        <v>0</v>
      </c>
      <c r="AS843" s="15">
        <f t="shared" si="306"/>
        <v>0</v>
      </c>
      <c r="AT843" s="22">
        <f t="shared" si="307"/>
        <v>0</v>
      </c>
      <c r="AU843" s="22">
        <f t="shared" si="308"/>
        <v>0</v>
      </c>
    </row>
    <row r="844" spans="1:47" x14ac:dyDescent="0.25">
      <c r="A844" t="s">
        <v>1876</v>
      </c>
      <c r="B844" s="35">
        <v>3</v>
      </c>
      <c r="H844" s="35">
        <v>3</v>
      </c>
      <c r="X844" s="24">
        <v>3</v>
      </c>
      <c r="Z844" s="33">
        <f t="shared" si="287"/>
        <v>1</v>
      </c>
      <c r="AA844" s="33">
        <f t="shared" si="288"/>
        <v>0</v>
      </c>
      <c r="AB844" s="33">
        <f t="shared" si="289"/>
        <v>0</v>
      </c>
      <c r="AC844" s="33">
        <f t="shared" si="290"/>
        <v>0</v>
      </c>
      <c r="AD844" s="33">
        <f t="shared" si="291"/>
        <v>0</v>
      </c>
      <c r="AE844" s="33">
        <f t="shared" si="292"/>
        <v>0</v>
      </c>
      <c r="AF844" s="33">
        <f t="shared" si="293"/>
        <v>1</v>
      </c>
      <c r="AG844" s="31">
        <f t="shared" si="294"/>
        <v>0</v>
      </c>
      <c r="AH844" s="31">
        <f t="shared" si="295"/>
        <v>0</v>
      </c>
      <c r="AI844" s="31">
        <f t="shared" si="296"/>
        <v>0</v>
      </c>
      <c r="AJ844" s="31">
        <f t="shared" si="297"/>
        <v>0</v>
      </c>
      <c r="AK844" s="31">
        <f t="shared" si="298"/>
        <v>0</v>
      </c>
      <c r="AL844" s="31">
        <f t="shared" si="299"/>
        <v>0</v>
      </c>
      <c r="AM844" s="13">
        <f t="shared" si="300"/>
        <v>0</v>
      </c>
      <c r="AN844" s="13">
        <f t="shared" si="301"/>
        <v>0</v>
      </c>
      <c r="AO844" s="15">
        <f t="shared" si="302"/>
        <v>0</v>
      </c>
      <c r="AP844" s="15">
        <f t="shared" si="303"/>
        <v>0</v>
      </c>
      <c r="AQ844" s="15">
        <f t="shared" si="304"/>
        <v>0</v>
      </c>
      <c r="AR844" s="15">
        <f t="shared" si="305"/>
        <v>0</v>
      </c>
      <c r="AS844" s="15">
        <f t="shared" si="306"/>
        <v>0</v>
      </c>
      <c r="AT844" s="22">
        <f t="shared" si="307"/>
        <v>0</v>
      </c>
      <c r="AU844" s="22">
        <f t="shared" si="308"/>
        <v>0</v>
      </c>
    </row>
    <row r="845" spans="1:47" x14ac:dyDescent="0.25">
      <c r="A845" t="s">
        <v>1877</v>
      </c>
      <c r="E845" s="35">
        <v>2</v>
      </c>
      <c r="H845" s="35">
        <v>2</v>
      </c>
      <c r="S845" s="15">
        <v>2</v>
      </c>
      <c r="U845" s="15">
        <v>2</v>
      </c>
      <c r="X845" s="24">
        <v>4</v>
      </c>
      <c r="Z845" s="33">
        <f t="shared" si="287"/>
        <v>0</v>
      </c>
      <c r="AA845" s="33">
        <f t="shared" si="288"/>
        <v>0</v>
      </c>
      <c r="AB845" s="33">
        <f t="shared" si="289"/>
        <v>0</v>
      </c>
      <c r="AC845" s="33">
        <f t="shared" si="290"/>
        <v>1</v>
      </c>
      <c r="AD845" s="33">
        <f t="shared" si="291"/>
        <v>0</v>
      </c>
      <c r="AE845" s="33">
        <f t="shared" si="292"/>
        <v>0</v>
      </c>
      <c r="AF845" s="33">
        <f t="shared" si="293"/>
        <v>1</v>
      </c>
      <c r="AG845" s="31">
        <f t="shared" si="294"/>
        <v>0</v>
      </c>
      <c r="AH845" s="31">
        <f t="shared" si="295"/>
        <v>0</v>
      </c>
      <c r="AI845" s="31">
        <f t="shared" si="296"/>
        <v>0</v>
      </c>
      <c r="AJ845" s="31">
        <f t="shared" si="297"/>
        <v>0</v>
      </c>
      <c r="AK845" s="31">
        <f t="shared" si="298"/>
        <v>0</v>
      </c>
      <c r="AL845" s="31">
        <f t="shared" si="299"/>
        <v>0</v>
      </c>
      <c r="AM845" s="13">
        <f t="shared" si="300"/>
        <v>0</v>
      </c>
      <c r="AN845" s="13">
        <f t="shared" si="301"/>
        <v>0</v>
      </c>
      <c r="AO845" s="15">
        <f t="shared" si="302"/>
        <v>0</v>
      </c>
      <c r="AP845" s="15">
        <f t="shared" si="303"/>
        <v>0</v>
      </c>
      <c r="AQ845" s="15">
        <f t="shared" si="304"/>
        <v>1</v>
      </c>
      <c r="AR845" s="15">
        <f t="shared" si="305"/>
        <v>0</v>
      </c>
      <c r="AS845" s="15">
        <f t="shared" si="306"/>
        <v>1</v>
      </c>
      <c r="AT845" s="22">
        <f t="shared" si="307"/>
        <v>0</v>
      </c>
      <c r="AU845" s="22">
        <f t="shared" si="308"/>
        <v>0</v>
      </c>
    </row>
    <row r="846" spans="1:47" x14ac:dyDescent="0.25">
      <c r="A846" t="s">
        <v>1880</v>
      </c>
      <c r="Q846" s="15">
        <v>1</v>
      </c>
      <c r="U846" s="15">
        <v>1</v>
      </c>
      <c r="X846" s="24">
        <v>1</v>
      </c>
      <c r="Z846" s="33">
        <f t="shared" si="287"/>
        <v>0</v>
      </c>
      <c r="AA846" s="33">
        <f t="shared" si="288"/>
        <v>0</v>
      </c>
      <c r="AB846" s="33">
        <f t="shared" si="289"/>
        <v>0</v>
      </c>
      <c r="AC846" s="33">
        <f t="shared" si="290"/>
        <v>0</v>
      </c>
      <c r="AD846" s="33">
        <f t="shared" si="291"/>
        <v>0</v>
      </c>
      <c r="AE846" s="33">
        <f t="shared" si="292"/>
        <v>0</v>
      </c>
      <c r="AF846" s="33">
        <f t="shared" si="293"/>
        <v>0</v>
      </c>
      <c r="AG846" s="31">
        <f t="shared" si="294"/>
        <v>0</v>
      </c>
      <c r="AH846" s="31">
        <f t="shared" si="295"/>
        <v>0</v>
      </c>
      <c r="AI846" s="31">
        <f t="shared" si="296"/>
        <v>0</v>
      </c>
      <c r="AJ846" s="31">
        <f t="shared" si="297"/>
        <v>0</v>
      </c>
      <c r="AK846" s="31">
        <f t="shared" si="298"/>
        <v>0</v>
      </c>
      <c r="AL846" s="31">
        <f t="shared" si="299"/>
        <v>0</v>
      </c>
      <c r="AM846" s="13">
        <f t="shared" si="300"/>
        <v>0</v>
      </c>
      <c r="AN846" s="13">
        <f t="shared" si="301"/>
        <v>0</v>
      </c>
      <c r="AO846" s="15">
        <f t="shared" si="302"/>
        <v>1</v>
      </c>
      <c r="AP846" s="15">
        <f t="shared" si="303"/>
        <v>0</v>
      </c>
      <c r="AQ846" s="15">
        <f t="shared" si="304"/>
        <v>0</v>
      </c>
      <c r="AR846" s="15">
        <f t="shared" si="305"/>
        <v>0</v>
      </c>
      <c r="AS846" s="15">
        <f t="shared" si="306"/>
        <v>1</v>
      </c>
      <c r="AT846" s="22">
        <f t="shared" si="307"/>
        <v>0</v>
      </c>
      <c r="AU846" s="22">
        <f t="shared" si="308"/>
        <v>0</v>
      </c>
    </row>
    <row r="847" spans="1:47" x14ac:dyDescent="0.25">
      <c r="A847" t="s">
        <v>1883</v>
      </c>
      <c r="S847" s="15">
        <v>3</v>
      </c>
      <c r="U847" s="15">
        <v>3</v>
      </c>
      <c r="X847" s="24">
        <v>3</v>
      </c>
      <c r="Z847" s="33">
        <f t="shared" si="287"/>
        <v>0</v>
      </c>
      <c r="AA847" s="33">
        <f t="shared" si="288"/>
        <v>0</v>
      </c>
      <c r="AB847" s="33">
        <f t="shared" si="289"/>
        <v>0</v>
      </c>
      <c r="AC847" s="33">
        <f t="shared" si="290"/>
        <v>0</v>
      </c>
      <c r="AD847" s="33">
        <f t="shared" si="291"/>
        <v>0</v>
      </c>
      <c r="AE847" s="33">
        <f t="shared" si="292"/>
        <v>0</v>
      </c>
      <c r="AF847" s="33">
        <f t="shared" si="293"/>
        <v>0</v>
      </c>
      <c r="AG847" s="31">
        <f t="shared" si="294"/>
        <v>0</v>
      </c>
      <c r="AH847" s="31">
        <f t="shared" si="295"/>
        <v>0</v>
      </c>
      <c r="AI847" s="31">
        <f t="shared" si="296"/>
        <v>0</v>
      </c>
      <c r="AJ847" s="31">
        <f t="shared" si="297"/>
        <v>0</v>
      </c>
      <c r="AK847" s="31">
        <f t="shared" si="298"/>
        <v>0</v>
      </c>
      <c r="AL847" s="31">
        <f t="shared" si="299"/>
        <v>0</v>
      </c>
      <c r="AM847" s="13">
        <f t="shared" si="300"/>
        <v>0</v>
      </c>
      <c r="AN847" s="13">
        <f t="shared" si="301"/>
        <v>0</v>
      </c>
      <c r="AO847" s="15">
        <f t="shared" si="302"/>
        <v>0</v>
      </c>
      <c r="AP847" s="15">
        <f t="shared" si="303"/>
        <v>0</v>
      </c>
      <c r="AQ847" s="15">
        <f t="shared" si="304"/>
        <v>1</v>
      </c>
      <c r="AR847" s="15">
        <f t="shared" si="305"/>
        <v>0</v>
      </c>
      <c r="AS847" s="15">
        <f t="shared" si="306"/>
        <v>1</v>
      </c>
      <c r="AT847" s="22">
        <f t="shared" si="307"/>
        <v>0</v>
      </c>
      <c r="AU847" s="22">
        <f t="shared" si="308"/>
        <v>0</v>
      </c>
    </row>
    <row r="848" spans="1:47" x14ac:dyDescent="0.25">
      <c r="A848" t="s">
        <v>1886</v>
      </c>
      <c r="B848" s="35">
        <v>3</v>
      </c>
      <c r="H848" s="35">
        <v>3</v>
      </c>
      <c r="X848" s="24">
        <v>3</v>
      </c>
      <c r="Z848" s="33">
        <f t="shared" si="287"/>
        <v>1</v>
      </c>
      <c r="AA848" s="33">
        <f t="shared" si="288"/>
        <v>0</v>
      </c>
      <c r="AB848" s="33">
        <f t="shared" si="289"/>
        <v>0</v>
      </c>
      <c r="AC848" s="33">
        <f t="shared" si="290"/>
        <v>0</v>
      </c>
      <c r="AD848" s="33">
        <f t="shared" si="291"/>
        <v>0</v>
      </c>
      <c r="AE848" s="33">
        <f t="shared" si="292"/>
        <v>0</v>
      </c>
      <c r="AF848" s="33">
        <f t="shared" si="293"/>
        <v>1</v>
      </c>
      <c r="AG848" s="31">
        <f t="shared" si="294"/>
        <v>0</v>
      </c>
      <c r="AH848" s="31">
        <f t="shared" si="295"/>
        <v>0</v>
      </c>
      <c r="AI848" s="31">
        <f t="shared" si="296"/>
        <v>0</v>
      </c>
      <c r="AJ848" s="31">
        <f t="shared" si="297"/>
        <v>0</v>
      </c>
      <c r="AK848" s="31">
        <f t="shared" si="298"/>
        <v>0</v>
      </c>
      <c r="AL848" s="31">
        <f t="shared" si="299"/>
        <v>0</v>
      </c>
      <c r="AM848" s="13">
        <f t="shared" si="300"/>
        <v>0</v>
      </c>
      <c r="AN848" s="13">
        <f t="shared" si="301"/>
        <v>0</v>
      </c>
      <c r="AO848" s="15">
        <f t="shared" si="302"/>
        <v>0</v>
      </c>
      <c r="AP848" s="15">
        <f t="shared" si="303"/>
        <v>0</v>
      </c>
      <c r="AQ848" s="15">
        <f t="shared" si="304"/>
        <v>0</v>
      </c>
      <c r="AR848" s="15">
        <f t="shared" si="305"/>
        <v>0</v>
      </c>
      <c r="AS848" s="15">
        <f t="shared" si="306"/>
        <v>0</v>
      </c>
      <c r="AT848" s="22">
        <f t="shared" si="307"/>
        <v>0</v>
      </c>
      <c r="AU848" s="22">
        <f t="shared" si="308"/>
        <v>0</v>
      </c>
    </row>
    <row r="849" spans="1:47" x14ac:dyDescent="0.25">
      <c r="A849" t="s">
        <v>1888</v>
      </c>
      <c r="E849" s="35">
        <v>3</v>
      </c>
      <c r="H849" s="35">
        <v>3</v>
      </c>
      <c r="X849" s="24">
        <v>3</v>
      </c>
      <c r="Z849" s="33">
        <f t="shared" si="287"/>
        <v>0</v>
      </c>
      <c r="AA849" s="33">
        <f t="shared" si="288"/>
        <v>0</v>
      </c>
      <c r="AB849" s="33">
        <f t="shared" si="289"/>
        <v>0</v>
      </c>
      <c r="AC849" s="33">
        <f t="shared" si="290"/>
        <v>1</v>
      </c>
      <c r="AD849" s="33">
        <f t="shared" si="291"/>
        <v>0</v>
      </c>
      <c r="AE849" s="33">
        <f t="shared" si="292"/>
        <v>0</v>
      </c>
      <c r="AF849" s="33">
        <f t="shared" si="293"/>
        <v>1</v>
      </c>
      <c r="AG849" s="31">
        <f t="shared" si="294"/>
        <v>0</v>
      </c>
      <c r="AH849" s="31">
        <f t="shared" si="295"/>
        <v>0</v>
      </c>
      <c r="AI849" s="31">
        <f t="shared" si="296"/>
        <v>0</v>
      </c>
      <c r="AJ849" s="31">
        <f t="shared" si="297"/>
        <v>0</v>
      </c>
      <c r="AK849" s="31">
        <f t="shared" si="298"/>
        <v>0</v>
      </c>
      <c r="AL849" s="31">
        <f t="shared" si="299"/>
        <v>0</v>
      </c>
      <c r="AM849" s="13">
        <f t="shared" si="300"/>
        <v>0</v>
      </c>
      <c r="AN849" s="13">
        <f t="shared" si="301"/>
        <v>0</v>
      </c>
      <c r="AO849" s="15">
        <f t="shared" si="302"/>
        <v>0</v>
      </c>
      <c r="AP849" s="15">
        <f t="shared" si="303"/>
        <v>0</v>
      </c>
      <c r="AQ849" s="15">
        <f t="shared" si="304"/>
        <v>0</v>
      </c>
      <c r="AR849" s="15">
        <f t="shared" si="305"/>
        <v>0</v>
      </c>
      <c r="AS849" s="15">
        <f t="shared" si="306"/>
        <v>0</v>
      </c>
      <c r="AT849" s="22">
        <f t="shared" si="307"/>
        <v>0</v>
      </c>
      <c r="AU849" s="22">
        <f t="shared" si="308"/>
        <v>0</v>
      </c>
    </row>
    <row r="850" spans="1:47" x14ac:dyDescent="0.25">
      <c r="A850" t="s">
        <v>1889</v>
      </c>
      <c r="B850" s="35">
        <v>3</v>
      </c>
      <c r="H850" s="35">
        <v>3</v>
      </c>
      <c r="Q850" s="15">
        <v>3</v>
      </c>
      <c r="U850" s="15">
        <v>3</v>
      </c>
      <c r="X850" s="24">
        <v>6</v>
      </c>
      <c r="Z850" s="33">
        <f t="shared" si="287"/>
        <v>1</v>
      </c>
      <c r="AA850" s="33">
        <f t="shared" si="288"/>
        <v>0</v>
      </c>
      <c r="AB850" s="33">
        <f t="shared" si="289"/>
        <v>0</v>
      </c>
      <c r="AC850" s="33">
        <f t="shared" si="290"/>
        <v>0</v>
      </c>
      <c r="AD850" s="33">
        <f t="shared" si="291"/>
        <v>0</v>
      </c>
      <c r="AE850" s="33">
        <f t="shared" si="292"/>
        <v>0</v>
      </c>
      <c r="AF850" s="33">
        <f t="shared" si="293"/>
        <v>1</v>
      </c>
      <c r="AG850" s="31">
        <f t="shared" si="294"/>
        <v>0</v>
      </c>
      <c r="AH850" s="31">
        <f t="shared" si="295"/>
        <v>0</v>
      </c>
      <c r="AI850" s="31">
        <f t="shared" si="296"/>
        <v>0</v>
      </c>
      <c r="AJ850" s="31">
        <f t="shared" si="297"/>
        <v>0</v>
      </c>
      <c r="AK850" s="31">
        <f t="shared" si="298"/>
        <v>0</v>
      </c>
      <c r="AL850" s="31">
        <f t="shared" si="299"/>
        <v>0</v>
      </c>
      <c r="AM850" s="13">
        <f t="shared" si="300"/>
        <v>0</v>
      </c>
      <c r="AN850" s="13">
        <f t="shared" si="301"/>
        <v>0</v>
      </c>
      <c r="AO850" s="15">
        <f t="shared" si="302"/>
        <v>1</v>
      </c>
      <c r="AP850" s="15">
        <f t="shared" si="303"/>
        <v>0</v>
      </c>
      <c r="AQ850" s="15">
        <f t="shared" si="304"/>
        <v>0</v>
      </c>
      <c r="AR850" s="15">
        <f t="shared" si="305"/>
        <v>0</v>
      </c>
      <c r="AS850" s="15">
        <f t="shared" si="306"/>
        <v>1</v>
      </c>
      <c r="AT850" s="22">
        <f t="shared" si="307"/>
        <v>0</v>
      </c>
      <c r="AU850" s="22">
        <f t="shared" si="308"/>
        <v>0</v>
      </c>
    </row>
    <row r="851" spans="1:47" x14ac:dyDescent="0.25">
      <c r="A851" t="s">
        <v>1892</v>
      </c>
      <c r="Q851" s="15">
        <v>2</v>
      </c>
      <c r="U851" s="15">
        <v>2</v>
      </c>
      <c r="X851" s="24">
        <v>2</v>
      </c>
      <c r="Z851" s="33">
        <f t="shared" si="287"/>
        <v>0</v>
      </c>
      <c r="AA851" s="33">
        <f t="shared" si="288"/>
        <v>0</v>
      </c>
      <c r="AB851" s="33">
        <f t="shared" si="289"/>
        <v>0</v>
      </c>
      <c r="AC851" s="33">
        <f t="shared" si="290"/>
        <v>0</v>
      </c>
      <c r="AD851" s="33">
        <f t="shared" si="291"/>
        <v>0</v>
      </c>
      <c r="AE851" s="33">
        <f t="shared" si="292"/>
        <v>0</v>
      </c>
      <c r="AF851" s="33">
        <f t="shared" si="293"/>
        <v>0</v>
      </c>
      <c r="AG851" s="31">
        <f t="shared" si="294"/>
        <v>0</v>
      </c>
      <c r="AH851" s="31">
        <f t="shared" si="295"/>
        <v>0</v>
      </c>
      <c r="AI851" s="31">
        <f t="shared" si="296"/>
        <v>0</v>
      </c>
      <c r="AJ851" s="31">
        <f t="shared" si="297"/>
        <v>0</v>
      </c>
      <c r="AK851" s="31">
        <f t="shared" si="298"/>
        <v>0</v>
      </c>
      <c r="AL851" s="31">
        <f t="shared" si="299"/>
        <v>0</v>
      </c>
      <c r="AM851" s="13">
        <f t="shared" si="300"/>
        <v>0</v>
      </c>
      <c r="AN851" s="13">
        <f t="shared" si="301"/>
        <v>0</v>
      </c>
      <c r="AO851" s="15">
        <f t="shared" si="302"/>
        <v>1</v>
      </c>
      <c r="AP851" s="15">
        <f t="shared" si="303"/>
        <v>0</v>
      </c>
      <c r="AQ851" s="15">
        <f t="shared" si="304"/>
        <v>0</v>
      </c>
      <c r="AR851" s="15">
        <f t="shared" si="305"/>
        <v>0</v>
      </c>
      <c r="AS851" s="15">
        <f t="shared" si="306"/>
        <v>1</v>
      </c>
      <c r="AT851" s="22">
        <f t="shared" si="307"/>
        <v>0</v>
      </c>
      <c r="AU851" s="22">
        <f t="shared" si="308"/>
        <v>0</v>
      </c>
    </row>
    <row r="852" spans="1:47" x14ac:dyDescent="0.25">
      <c r="A852" t="s">
        <v>1894</v>
      </c>
      <c r="E852" s="35">
        <v>2</v>
      </c>
      <c r="H852" s="35">
        <v>2</v>
      </c>
      <c r="X852" s="24">
        <v>2</v>
      </c>
      <c r="Z852" s="33">
        <f t="shared" si="287"/>
        <v>0</v>
      </c>
      <c r="AA852" s="33">
        <f t="shared" si="288"/>
        <v>0</v>
      </c>
      <c r="AB852" s="33">
        <f t="shared" si="289"/>
        <v>0</v>
      </c>
      <c r="AC852" s="33">
        <f t="shared" si="290"/>
        <v>1</v>
      </c>
      <c r="AD852" s="33">
        <f t="shared" si="291"/>
        <v>0</v>
      </c>
      <c r="AE852" s="33">
        <f t="shared" si="292"/>
        <v>0</v>
      </c>
      <c r="AF852" s="33">
        <f t="shared" si="293"/>
        <v>1</v>
      </c>
      <c r="AG852" s="31">
        <f t="shared" si="294"/>
        <v>0</v>
      </c>
      <c r="AH852" s="31">
        <f t="shared" si="295"/>
        <v>0</v>
      </c>
      <c r="AI852" s="31">
        <f t="shared" si="296"/>
        <v>0</v>
      </c>
      <c r="AJ852" s="31">
        <f t="shared" si="297"/>
        <v>0</v>
      </c>
      <c r="AK852" s="31">
        <f t="shared" si="298"/>
        <v>0</v>
      </c>
      <c r="AL852" s="31">
        <f t="shared" si="299"/>
        <v>0</v>
      </c>
      <c r="AM852" s="13">
        <f t="shared" si="300"/>
        <v>0</v>
      </c>
      <c r="AN852" s="13">
        <f t="shared" si="301"/>
        <v>0</v>
      </c>
      <c r="AO852" s="15">
        <f t="shared" si="302"/>
        <v>0</v>
      </c>
      <c r="AP852" s="15">
        <f t="shared" si="303"/>
        <v>0</v>
      </c>
      <c r="AQ852" s="15">
        <f t="shared" si="304"/>
        <v>0</v>
      </c>
      <c r="AR852" s="15">
        <f t="shared" si="305"/>
        <v>0</v>
      </c>
      <c r="AS852" s="15">
        <f t="shared" si="306"/>
        <v>0</v>
      </c>
      <c r="AT852" s="22">
        <f t="shared" si="307"/>
        <v>0</v>
      </c>
      <c r="AU852" s="22">
        <f t="shared" si="308"/>
        <v>0</v>
      </c>
    </row>
    <row r="853" spans="1:47" x14ac:dyDescent="0.25">
      <c r="A853" t="s">
        <v>1897</v>
      </c>
      <c r="B853" s="35">
        <v>2</v>
      </c>
      <c r="H853" s="35">
        <v>2</v>
      </c>
      <c r="Q853" s="15">
        <v>2</v>
      </c>
      <c r="U853" s="15">
        <v>2</v>
      </c>
      <c r="X853" s="24">
        <v>4</v>
      </c>
      <c r="Z853" s="33">
        <f t="shared" si="287"/>
        <v>1</v>
      </c>
      <c r="AA853" s="33">
        <f t="shared" si="288"/>
        <v>0</v>
      </c>
      <c r="AB853" s="33">
        <f t="shared" si="289"/>
        <v>0</v>
      </c>
      <c r="AC853" s="33">
        <f t="shared" si="290"/>
        <v>0</v>
      </c>
      <c r="AD853" s="33">
        <f t="shared" si="291"/>
        <v>0</v>
      </c>
      <c r="AE853" s="33">
        <f t="shared" si="292"/>
        <v>0</v>
      </c>
      <c r="AF853" s="33">
        <f t="shared" si="293"/>
        <v>1</v>
      </c>
      <c r="AG853" s="31">
        <f t="shared" si="294"/>
        <v>0</v>
      </c>
      <c r="AH853" s="31">
        <f t="shared" si="295"/>
        <v>0</v>
      </c>
      <c r="AI853" s="31">
        <f t="shared" si="296"/>
        <v>0</v>
      </c>
      <c r="AJ853" s="31">
        <f t="shared" si="297"/>
        <v>0</v>
      </c>
      <c r="AK853" s="31">
        <f t="shared" si="298"/>
        <v>0</v>
      </c>
      <c r="AL853" s="31">
        <f t="shared" si="299"/>
        <v>0</v>
      </c>
      <c r="AM853" s="13">
        <f t="shared" si="300"/>
        <v>0</v>
      </c>
      <c r="AN853" s="13">
        <f t="shared" si="301"/>
        <v>0</v>
      </c>
      <c r="AO853" s="15">
        <f t="shared" si="302"/>
        <v>1</v>
      </c>
      <c r="AP853" s="15">
        <f t="shared" si="303"/>
        <v>0</v>
      </c>
      <c r="AQ853" s="15">
        <f t="shared" si="304"/>
        <v>0</v>
      </c>
      <c r="AR853" s="15">
        <f t="shared" si="305"/>
        <v>0</v>
      </c>
      <c r="AS853" s="15">
        <f t="shared" si="306"/>
        <v>1</v>
      </c>
      <c r="AT853" s="22">
        <f t="shared" si="307"/>
        <v>0</v>
      </c>
      <c r="AU853" s="22">
        <f t="shared" si="308"/>
        <v>0</v>
      </c>
    </row>
    <row r="854" spans="1:47" x14ac:dyDescent="0.25">
      <c r="A854" t="s">
        <v>1900</v>
      </c>
      <c r="B854" s="35">
        <v>1</v>
      </c>
      <c r="H854" s="35">
        <v>1</v>
      </c>
      <c r="X854" s="24">
        <v>1</v>
      </c>
      <c r="Z854" s="33">
        <f t="shared" si="287"/>
        <v>1</v>
      </c>
      <c r="AA854" s="33">
        <f t="shared" si="288"/>
        <v>0</v>
      </c>
      <c r="AB854" s="33">
        <f t="shared" si="289"/>
        <v>0</v>
      </c>
      <c r="AC854" s="33">
        <f t="shared" si="290"/>
        <v>0</v>
      </c>
      <c r="AD854" s="33">
        <f t="shared" si="291"/>
        <v>0</v>
      </c>
      <c r="AE854" s="33">
        <f t="shared" si="292"/>
        <v>0</v>
      </c>
      <c r="AF854" s="33">
        <f t="shared" si="293"/>
        <v>1</v>
      </c>
      <c r="AG854" s="31">
        <f t="shared" si="294"/>
        <v>0</v>
      </c>
      <c r="AH854" s="31">
        <f t="shared" si="295"/>
        <v>0</v>
      </c>
      <c r="AI854" s="31">
        <f t="shared" si="296"/>
        <v>0</v>
      </c>
      <c r="AJ854" s="31">
        <f t="shared" si="297"/>
        <v>0</v>
      </c>
      <c r="AK854" s="31">
        <f t="shared" si="298"/>
        <v>0</v>
      </c>
      <c r="AL854" s="31">
        <f t="shared" si="299"/>
        <v>0</v>
      </c>
      <c r="AM854" s="13">
        <f t="shared" si="300"/>
        <v>0</v>
      </c>
      <c r="AN854" s="13">
        <f t="shared" si="301"/>
        <v>0</v>
      </c>
      <c r="AO854" s="15">
        <f t="shared" si="302"/>
        <v>0</v>
      </c>
      <c r="AP854" s="15">
        <f t="shared" si="303"/>
        <v>0</v>
      </c>
      <c r="AQ854" s="15">
        <f t="shared" si="304"/>
        <v>0</v>
      </c>
      <c r="AR854" s="15">
        <f t="shared" si="305"/>
        <v>0</v>
      </c>
      <c r="AS854" s="15">
        <f t="shared" si="306"/>
        <v>0</v>
      </c>
      <c r="AT854" s="22">
        <f t="shared" si="307"/>
        <v>0</v>
      </c>
      <c r="AU854" s="22">
        <f t="shared" si="308"/>
        <v>0</v>
      </c>
    </row>
    <row r="855" spans="1:47" x14ac:dyDescent="0.25">
      <c r="A855" t="s">
        <v>1904</v>
      </c>
      <c r="Q855" s="15">
        <v>2</v>
      </c>
      <c r="U855" s="15">
        <v>2</v>
      </c>
      <c r="X855" s="24">
        <v>2</v>
      </c>
      <c r="Z855" s="33">
        <f t="shared" si="287"/>
        <v>0</v>
      </c>
      <c r="AA855" s="33">
        <f t="shared" si="288"/>
        <v>0</v>
      </c>
      <c r="AB855" s="33">
        <f t="shared" si="289"/>
        <v>0</v>
      </c>
      <c r="AC855" s="33">
        <f t="shared" si="290"/>
        <v>0</v>
      </c>
      <c r="AD855" s="33">
        <f t="shared" si="291"/>
        <v>0</v>
      </c>
      <c r="AE855" s="33">
        <f t="shared" si="292"/>
        <v>0</v>
      </c>
      <c r="AF855" s="33">
        <f t="shared" si="293"/>
        <v>0</v>
      </c>
      <c r="AG855" s="31">
        <f t="shared" si="294"/>
        <v>0</v>
      </c>
      <c r="AH855" s="31">
        <f t="shared" si="295"/>
        <v>0</v>
      </c>
      <c r="AI855" s="31">
        <f t="shared" si="296"/>
        <v>0</v>
      </c>
      <c r="AJ855" s="31">
        <f t="shared" si="297"/>
        <v>0</v>
      </c>
      <c r="AK855" s="31">
        <f t="shared" si="298"/>
        <v>0</v>
      </c>
      <c r="AL855" s="31">
        <f t="shared" si="299"/>
        <v>0</v>
      </c>
      <c r="AM855" s="13">
        <f t="shared" si="300"/>
        <v>0</v>
      </c>
      <c r="AN855" s="13">
        <f t="shared" si="301"/>
        <v>0</v>
      </c>
      <c r="AO855" s="15">
        <f t="shared" si="302"/>
        <v>1</v>
      </c>
      <c r="AP855" s="15">
        <f t="shared" si="303"/>
        <v>0</v>
      </c>
      <c r="AQ855" s="15">
        <f t="shared" si="304"/>
        <v>0</v>
      </c>
      <c r="AR855" s="15">
        <f t="shared" si="305"/>
        <v>0</v>
      </c>
      <c r="AS855" s="15">
        <f t="shared" si="306"/>
        <v>1</v>
      </c>
      <c r="AT855" s="22">
        <f t="shared" si="307"/>
        <v>0</v>
      </c>
      <c r="AU855" s="22">
        <f t="shared" si="308"/>
        <v>0</v>
      </c>
    </row>
    <row r="856" spans="1:47" x14ac:dyDescent="0.25">
      <c r="A856" t="s">
        <v>1905</v>
      </c>
      <c r="E856" s="35">
        <v>2</v>
      </c>
      <c r="H856" s="35">
        <v>2</v>
      </c>
      <c r="X856" s="24">
        <v>2</v>
      </c>
      <c r="Z856" s="33">
        <f t="shared" si="287"/>
        <v>0</v>
      </c>
      <c r="AA856" s="33">
        <f t="shared" si="288"/>
        <v>0</v>
      </c>
      <c r="AB856" s="33">
        <f t="shared" si="289"/>
        <v>0</v>
      </c>
      <c r="AC856" s="33">
        <f t="shared" si="290"/>
        <v>1</v>
      </c>
      <c r="AD856" s="33">
        <f t="shared" si="291"/>
        <v>0</v>
      </c>
      <c r="AE856" s="33">
        <f t="shared" si="292"/>
        <v>0</v>
      </c>
      <c r="AF856" s="33">
        <f t="shared" si="293"/>
        <v>1</v>
      </c>
      <c r="AG856" s="31">
        <f t="shared" si="294"/>
        <v>0</v>
      </c>
      <c r="AH856" s="31">
        <f t="shared" si="295"/>
        <v>0</v>
      </c>
      <c r="AI856" s="31">
        <f t="shared" si="296"/>
        <v>0</v>
      </c>
      <c r="AJ856" s="31">
        <f t="shared" si="297"/>
        <v>0</v>
      </c>
      <c r="AK856" s="31">
        <f t="shared" si="298"/>
        <v>0</v>
      </c>
      <c r="AL856" s="31">
        <f t="shared" si="299"/>
        <v>0</v>
      </c>
      <c r="AM856" s="13">
        <f t="shared" si="300"/>
        <v>0</v>
      </c>
      <c r="AN856" s="13">
        <f t="shared" si="301"/>
        <v>0</v>
      </c>
      <c r="AO856" s="15">
        <f t="shared" si="302"/>
        <v>0</v>
      </c>
      <c r="AP856" s="15">
        <f t="shared" si="303"/>
        <v>0</v>
      </c>
      <c r="AQ856" s="15">
        <f t="shared" si="304"/>
        <v>0</v>
      </c>
      <c r="AR856" s="15">
        <f t="shared" si="305"/>
        <v>0</v>
      </c>
      <c r="AS856" s="15">
        <f t="shared" si="306"/>
        <v>0</v>
      </c>
      <c r="AT856" s="22">
        <f t="shared" si="307"/>
        <v>0</v>
      </c>
      <c r="AU856" s="22">
        <f t="shared" si="308"/>
        <v>0</v>
      </c>
    </row>
    <row r="857" spans="1:47" x14ac:dyDescent="0.25">
      <c r="A857" t="s">
        <v>1906</v>
      </c>
      <c r="B857" s="35">
        <v>3</v>
      </c>
      <c r="H857" s="35">
        <v>3</v>
      </c>
      <c r="Q857" s="15">
        <v>3</v>
      </c>
      <c r="U857" s="15">
        <v>3</v>
      </c>
      <c r="X857" s="24">
        <v>6</v>
      </c>
      <c r="Z857" s="33">
        <f t="shared" si="287"/>
        <v>1</v>
      </c>
      <c r="AA857" s="33">
        <f t="shared" si="288"/>
        <v>0</v>
      </c>
      <c r="AB857" s="33">
        <f t="shared" si="289"/>
        <v>0</v>
      </c>
      <c r="AC857" s="33">
        <f t="shared" si="290"/>
        <v>0</v>
      </c>
      <c r="AD857" s="33">
        <f t="shared" si="291"/>
        <v>0</v>
      </c>
      <c r="AE857" s="33">
        <f t="shared" si="292"/>
        <v>0</v>
      </c>
      <c r="AF857" s="33">
        <f t="shared" si="293"/>
        <v>1</v>
      </c>
      <c r="AG857" s="31">
        <f t="shared" si="294"/>
        <v>0</v>
      </c>
      <c r="AH857" s="31">
        <f t="shared" si="295"/>
        <v>0</v>
      </c>
      <c r="AI857" s="31">
        <f t="shared" si="296"/>
        <v>0</v>
      </c>
      <c r="AJ857" s="31">
        <f t="shared" si="297"/>
        <v>0</v>
      </c>
      <c r="AK857" s="31">
        <f t="shared" si="298"/>
        <v>0</v>
      </c>
      <c r="AL857" s="31">
        <f t="shared" si="299"/>
        <v>0</v>
      </c>
      <c r="AM857" s="13">
        <f t="shared" si="300"/>
        <v>0</v>
      </c>
      <c r="AN857" s="13">
        <f t="shared" si="301"/>
        <v>0</v>
      </c>
      <c r="AO857" s="15">
        <f t="shared" si="302"/>
        <v>1</v>
      </c>
      <c r="AP857" s="15">
        <f t="shared" si="303"/>
        <v>0</v>
      </c>
      <c r="AQ857" s="15">
        <f t="shared" si="304"/>
        <v>0</v>
      </c>
      <c r="AR857" s="15">
        <f t="shared" si="305"/>
        <v>0</v>
      </c>
      <c r="AS857" s="15">
        <f t="shared" si="306"/>
        <v>1</v>
      </c>
      <c r="AT857" s="22">
        <f t="shared" si="307"/>
        <v>0</v>
      </c>
      <c r="AU857" s="22">
        <f t="shared" si="308"/>
        <v>0</v>
      </c>
    </row>
    <row r="858" spans="1:47" x14ac:dyDescent="0.25">
      <c r="A858" t="s">
        <v>1907</v>
      </c>
      <c r="B858" s="35">
        <v>2</v>
      </c>
      <c r="H858" s="35">
        <v>2</v>
      </c>
      <c r="X858" s="24">
        <v>2</v>
      </c>
      <c r="Z858" s="33">
        <f t="shared" si="287"/>
        <v>1</v>
      </c>
      <c r="AA858" s="33">
        <f t="shared" si="288"/>
        <v>0</v>
      </c>
      <c r="AB858" s="33">
        <f t="shared" si="289"/>
        <v>0</v>
      </c>
      <c r="AC858" s="33">
        <f t="shared" si="290"/>
        <v>0</v>
      </c>
      <c r="AD858" s="33">
        <f t="shared" si="291"/>
        <v>0</v>
      </c>
      <c r="AE858" s="33">
        <f t="shared" si="292"/>
        <v>0</v>
      </c>
      <c r="AF858" s="33">
        <f t="shared" si="293"/>
        <v>1</v>
      </c>
      <c r="AG858" s="31">
        <f t="shared" si="294"/>
        <v>0</v>
      </c>
      <c r="AH858" s="31">
        <f t="shared" si="295"/>
        <v>0</v>
      </c>
      <c r="AI858" s="31">
        <f t="shared" si="296"/>
        <v>0</v>
      </c>
      <c r="AJ858" s="31">
        <f t="shared" si="297"/>
        <v>0</v>
      </c>
      <c r="AK858" s="31">
        <f t="shared" si="298"/>
        <v>0</v>
      </c>
      <c r="AL858" s="31">
        <f t="shared" si="299"/>
        <v>0</v>
      </c>
      <c r="AM858" s="13">
        <f t="shared" si="300"/>
        <v>0</v>
      </c>
      <c r="AN858" s="13">
        <f t="shared" si="301"/>
        <v>0</v>
      </c>
      <c r="AO858" s="15">
        <f t="shared" si="302"/>
        <v>0</v>
      </c>
      <c r="AP858" s="15">
        <f t="shared" si="303"/>
        <v>0</v>
      </c>
      <c r="AQ858" s="15">
        <f t="shared" si="304"/>
        <v>0</v>
      </c>
      <c r="AR858" s="15">
        <f t="shared" si="305"/>
        <v>0</v>
      </c>
      <c r="AS858" s="15">
        <f t="shared" si="306"/>
        <v>0</v>
      </c>
      <c r="AT858" s="22">
        <f t="shared" si="307"/>
        <v>0</v>
      </c>
      <c r="AU858" s="22">
        <f t="shared" si="308"/>
        <v>0</v>
      </c>
    </row>
    <row r="859" spans="1:47" x14ac:dyDescent="0.25">
      <c r="A859" t="s">
        <v>1908</v>
      </c>
      <c r="B859" s="35">
        <v>2</v>
      </c>
      <c r="H859" s="35">
        <v>2</v>
      </c>
      <c r="X859" s="24">
        <v>2</v>
      </c>
      <c r="Z859" s="33">
        <f t="shared" si="287"/>
        <v>1</v>
      </c>
      <c r="AA859" s="33">
        <f t="shared" si="288"/>
        <v>0</v>
      </c>
      <c r="AB859" s="33">
        <f t="shared" si="289"/>
        <v>0</v>
      </c>
      <c r="AC859" s="33">
        <f t="shared" si="290"/>
        <v>0</v>
      </c>
      <c r="AD859" s="33">
        <f t="shared" si="291"/>
        <v>0</v>
      </c>
      <c r="AE859" s="33">
        <f t="shared" si="292"/>
        <v>0</v>
      </c>
      <c r="AF859" s="33">
        <f t="shared" si="293"/>
        <v>1</v>
      </c>
      <c r="AG859" s="31">
        <f t="shared" si="294"/>
        <v>0</v>
      </c>
      <c r="AH859" s="31">
        <f t="shared" si="295"/>
        <v>0</v>
      </c>
      <c r="AI859" s="31">
        <f t="shared" si="296"/>
        <v>0</v>
      </c>
      <c r="AJ859" s="31">
        <f t="shared" si="297"/>
        <v>0</v>
      </c>
      <c r="AK859" s="31">
        <f t="shared" si="298"/>
        <v>0</v>
      </c>
      <c r="AL859" s="31">
        <f t="shared" si="299"/>
        <v>0</v>
      </c>
      <c r="AM859" s="13">
        <f t="shared" si="300"/>
        <v>0</v>
      </c>
      <c r="AN859" s="13">
        <f t="shared" si="301"/>
        <v>0</v>
      </c>
      <c r="AO859" s="15">
        <f t="shared" si="302"/>
        <v>0</v>
      </c>
      <c r="AP859" s="15">
        <f t="shared" si="303"/>
        <v>0</v>
      </c>
      <c r="AQ859" s="15">
        <f t="shared" si="304"/>
        <v>0</v>
      </c>
      <c r="AR859" s="15">
        <f t="shared" si="305"/>
        <v>0</v>
      </c>
      <c r="AS859" s="15">
        <f t="shared" si="306"/>
        <v>0</v>
      </c>
      <c r="AT859" s="22">
        <f t="shared" si="307"/>
        <v>0</v>
      </c>
      <c r="AU859" s="22">
        <f t="shared" si="308"/>
        <v>0</v>
      </c>
    </row>
    <row r="860" spans="1:47" x14ac:dyDescent="0.25">
      <c r="A860" t="s">
        <v>1911</v>
      </c>
      <c r="S860" s="15">
        <v>1</v>
      </c>
      <c r="U860" s="15">
        <v>1</v>
      </c>
      <c r="X860" s="24">
        <v>1</v>
      </c>
      <c r="Z860" s="33">
        <f t="shared" si="287"/>
        <v>0</v>
      </c>
      <c r="AA860" s="33">
        <f t="shared" si="288"/>
        <v>0</v>
      </c>
      <c r="AB860" s="33">
        <f t="shared" si="289"/>
        <v>0</v>
      </c>
      <c r="AC860" s="33">
        <f t="shared" si="290"/>
        <v>0</v>
      </c>
      <c r="AD860" s="33">
        <f t="shared" si="291"/>
        <v>0</v>
      </c>
      <c r="AE860" s="33">
        <f t="shared" si="292"/>
        <v>0</v>
      </c>
      <c r="AF860" s="33">
        <f t="shared" si="293"/>
        <v>0</v>
      </c>
      <c r="AG860" s="31">
        <f t="shared" si="294"/>
        <v>0</v>
      </c>
      <c r="AH860" s="31">
        <f t="shared" si="295"/>
        <v>0</v>
      </c>
      <c r="AI860" s="31">
        <f t="shared" si="296"/>
        <v>0</v>
      </c>
      <c r="AJ860" s="31">
        <f t="shared" si="297"/>
        <v>0</v>
      </c>
      <c r="AK860" s="31">
        <f t="shared" si="298"/>
        <v>0</v>
      </c>
      <c r="AL860" s="31">
        <f t="shared" si="299"/>
        <v>0</v>
      </c>
      <c r="AM860" s="13">
        <f t="shared" si="300"/>
        <v>0</v>
      </c>
      <c r="AN860" s="13">
        <f t="shared" si="301"/>
        <v>0</v>
      </c>
      <c r="AO860" s="15">
        <f t="shared" si="302"/>
        <v>0</v>
      </c>
      <c r="AP860" s="15">
        <f t="shared" si="303"/>
        <v>0</v>
      </c>
      <c r="AQ860" s="15">
        <f t="shared" si="304"/>
        <v>1</v>
      </c>
      <c r="AR860" s="15">
        <f t="shared" si="305"/>
        <v>0</v>
      </c>
      <c r="AS860" s="15">
        <f t="shared" si="306"/>
        <v>1</v>
      </c>
      <c r="AT860" s="22">
        <f t="shared" si="307"/>
        <v>0</v>
      </c>
      <c r="AU860" s="22">
        <f t="shared" si="308"/>
        <v>0</v>
      </c>
    </row>
    <row r="861" spans="1:47" x14ac:dyDescent="0.25">
      <c r="A861" t="s">
        <v>1914</v>
      </c>
      <c r="Q861" s="15">
        <v>1</v>
      </c>
      <c r="U861" s="15">
        <v>1</v>
      </c>
      <c r="X861" s="24">
        <v>1</v>
      </c>
      <c r="Z861" s="33">
        <f t="shared" si="287"/>
        <v>0</v>
      </c>
      <c r="AA861" s="33">
        <f t="shared" si="288"/>
        <v>0</v>
      </c>
      <c r="AB861" s="33">
        <f t="shared" si="289"/>
        <v>0</v>
      </c>
      <c r="AC861" s="33">
        <f t="shared" si="290"/>
        <v>0</v>
      </c>
      <c r="AD861" s="33">
        <f t="shared" si="291"/>
        <v>0</v>
      </c>
      <c r="AE861" s="33">
        <f t="shared" si="292"/>
        <v>0</v>
      </c>
      <c r="AF861" s="33">
        <f t="shared" si="293"/>
        <v>0</v>
      </c>
      <c r="AG861" s="31">
        <f t="shared" si="294"/>
        <v>0</v>
      </c>
      <c r="AH861" s="31">
        <f t="shared" si="295"/>
        <v>0</v>
      </c>
      <c r="AI861" s="31">
        <f t="shared" si="296"/>
        <v>0</v>
      </c>
      <c r="AJ861" s="31">
        <f t="shared" si="297"/>
        <v>0</v>
      </c>
      <c r="AK861" s="31">
        <f t="shared" si="298"/>
        <v>0</v>
      </c>
      <c r="AL861" s="31">
        <f t="shared" si="299"/>
        <v>0</v>
      </c>
      <c r="AM861" s="13">
        <f t="shared" si="300"/>
        <v>0</v>
      </c>
      <c r="AN861" s="13">
        <f t="shared" si="301"/>
        <v>0</v>
      </c>
      <c r="AO861" s="15">
        <f t="shared" si="302"/>
        <v>1</v>
      </c>
      <c r="AP861" s="15">
        <f t="shared" si="303"/>
        <v>0</v>
      </c>
      <c r="AQ861" s="15">
        <f t="shared" si="304"/>
        <v>0</v>
      </c>
      <c r="AR861" s="15">
        <f t="shared" si="305"/>
        <v>0</v>
      </c>
      <c r="AS861" s="15">
        <f t="shared" si="306"/>
        <v>1</v>
      </c>
      <c r="AT861" s="22">
        <f t="shared" si="307"/>
        <v>0</v>
      </c>
      <c r="AU861" s="22">
        <f t="shared" si="308"/>
        <v>0</v>
      </c>
    </row>
    <row r="862" spans="1:47" x14ac:dyDescent="0.25">
      <c r="A862" t="s">
        <v>1917</v>
      </c>
      <c r="B862" s="35">
        <v>1</v>
      </c>
      <c r="H862" s="35">
        <v>1</v>
      </c>
      <c r="K862" s="17">
        <v>1</v>
      </c>
      <c r="N862" s="17">
        <v>1</v>
      </c>
      <c r="X862" s="24">
        <v>2</v>
      </c>
      <c r="Z862" s="33">
        <f t="shared" ref="Z862:Z925" si="309">IF(ISBLANK(B862),0,1)</f>
        <v>1</v>
      </c>
      <c r="AA862" s="33">
        <f t="shared" ref="AA862:AA925" si="310">IF(ISBLANK(C862),0,1)</f>
        <v>0</v>
      </c>
      <c r="AB862" s="33">
        <f t="shared" ref="AB862:AB925" si="311">IF(ISBLANK(D862),0,1)</f>
        <v>0</v>
      </c>
      <c r="AC862" s="33">
        <f t="shared" ref="AC862:AC925" si="312">IF(ISBLANK(E862),0,1)</f>
        <v>0</v>
      </c>
      <c r="AD862" s="33">
        <f t="shared" ref="AD862:AD925" si="313">IF(ISBLANK(F862),0,1)</f>
        <v>0</v>
      </c>
      <c r="AE862" s="33">
        <f t="shared" ref="AE862:AE925" si="314">IF(ISBLANK(G862),0,1)</f>
        <v>0</v>
      </c>
      <c r="AF862" s="33">
        <f t="shared" ref="AF862:AF925" si="315">IF(ISBLANK(H862),0,1)</f>
        <v>1</v>
      </c>
      <c r="AG862" s="31">
        <f t="shared" ref="AG862:AG925" si="316">IF(ISBLANK(I862),0,1)</f>
        <v>0</v>
      </c>
      <c r="AH862" s="31">
        <f t="shared" ref="AH862:AH925" si="317">IF(ISBLANK(J862),0,1)</f>
        <v>0</v>
      </c>
      <c r="AI862" s="31">
        <f t="shared" ref="AI862:AI925" si="318">IF(ISBLANK(K862),0,1)</f>
        <v>1</v>
      </c>
      <c r="AJ862" s="31">
        <f t="shared" ref="AJ862:AJ925" si="319">IF(ISBLANK(L862),0,1)</f>
        <v>0</v>
      </c>
      <c r="AK862" s="31">
        <f t="shared" ref="AK862:AK925" si="320">IF(ISBLANK(M862),0,1)</f>
        <v>0</v>
      </c>
      <c r="AL862" s="31">
        <f t="shared" ref="AL862:AL925" si="321">IF(ISBLANK(N862),0,1)</f>
        <v>1</v>
      </c>
      <c r="AM862" s="13">
        <f t="shared" ref="AM862:AM925" si="322">IF(ISBLANK(O862),0,1)</f>
        <v>0</v>
      </c>
      <c r="AN862" s="13">
        <f t="shared" ref="AN862:AN925" si="323">IF(ISBLANK(P862),0,1)</f>
        <v>0</v>
      </c>
      <c r="AO862" s="15">
        <f t="shared" ref="AO862:AO925" si="324">IF(ISBLANK(Q862),0,1)</f>
        <v>0</v>
      </c>
      <c r="AP862" s="15">
        <f t="shared" ref="AP862:AP925" si="325">IF(ISBLANK(R862),0,1)</f>
        <v>0</v>
      </c>
      <c r="AQ862" s="15">
        <f t="shared" ref="AQ862:AQ925" si="326">IF(ISBLANK(S862),0,1)</f>
        <v>0</v>
      </c>
      <c r="AR862" s="15">
        <f t="shared" ref="AR862:AR925" si="327">IF(ISBLANK(T862),0,1)</f>
        <v>0</v>
      </c>
      <c r="AS862" s="15">
        <f t="shared" ref="AS862:AS925" si="328">IF(ISBLANK(U862),0,1)</f>
        <v>0</v>
      </c>
      <c r="AT862" s="22">
        <f t="shared" ref="AT862:AT925" si="329">IF(ISBLANK(V862),0,1)</f>
        <v>0</v>
      </c>
      <c r="AU862" s="22">
        <f t="shared" ref="AU862:AU925" si="330">IF(ISBLANK(W862),0,1)</f>
        <v>0</v>
      </c>
    </row>
    <row r="863" spans="1:47" x14ac:dyDescent="0.25">
      <c r="A863" t="s">
        <v>1920</v>
      </c>
      <c r="B863" s="35">
        <v>1</v>
      </c>
      <c r="H863" s="35">
        <v>1</v>
      </c>
      <c r="K863" s="17">
        <v>1</v>
      </c>
      <c r="N863" s="17">
        <v>1</v>
      </c>
      <c r="X863" s="24">
        <v>2</v>
      </c>
      <c r="Z863" s="33">
        <f t="shared" si="309"/>
        <v>1</v>
      </c>
      <c r="AA863" s="33">
        <f t="shared" si="310"/>
        <v>0</v>
      </c>
      <c r="AB863" s="33">
        <f t="shared" si="311"/>
        <v>0</v>
      </c>
      <c r="AC863" s="33">
        <f t="shared" si="312"/>
        <v>0</v>
      </c>
      <c r="AD863" s="33">
        <f t="shared" si="313"/>
        <v>0</v>
      </c>
      <c r="AE863" s="33">
        <f t="shared" si="314"/>
        <v>0</v>
      </c>
      <c r="AF863" s="33">
        <f t="shared" si="315"/>
        <v>1</v>
      </c>
      <c r="AG863" s="31">
        <f t="shared" si="316"/>
        <v>0</v>
      </c>
      <c r="AH863" s="31">
        <f t="shared" si="317"/>
        <v>0</v>
      </c>
      <c r="AI863" s="31">
        <f t="shared" si="318"/>
        <v>1</v>
      </c>
      <c r="AJ863" s="31">
        <f t="shared" si="319"/>
        <v>0</v>
      </c>
      <c r="AK863" s="31">
        <f t="shared" si="320"/>
        <v>0</v>
      </c>
      <c r="AL863" s="31">
        <f t="shared" si="321"/>
        <v>1</v>
      </c>
      <c r="AM863" s="13">
        <f t="shared" si="322"/>
        <v>0</v>
      </c>
      <c r="AN863" s="13">
        <f t="shared" si="323"/>
        <v>0</v>
      </c>
      <c r="AO863" s="15">
        <f t="shared" si="324"/>
        <v>0</v>
      </c>
      <c r="AP863" s="15">
        <f t="shared" si="325"/>
        <v>0</v>
      </c>
      <c r="AQ863" s="15">
        <f t="shared" si="326"/>
        <v>0</v>
      </c>
      <c r="AR863" s="15">
        <f t="shared" si="327"/>
        <v>0</v>
      </c>
      <c r="AS863" s="15">
        <f t="shared" si="328"/>
        <v>0</v>
      </c>
      <c r="AT863" s="22">
        <f t="shared" si="329"/>
        <v>0</v>
      </c>
      <c r="AU863" s="22">
        <f t="shared" si="330"/>
        <v>0</v>
      </c>
    </row>
    <row r="864" spans="1:47" x14ac:dyDescent="0.25">
      <c r="A864" t="s">
        <v>1921</v>
      </c>
      <c r="B864" s="35">
        <v>1</v>
      </c>
      <c r="H864" s="35">
        <v>1</v>
      </c>
      <c r="K864" s="17">
        <v>1</v>
      </c>
      <c r="N864" s="17">
        <v>1</v>
      </c>
      <c r="X864" s="24">
        <v>2</v>
      </c>
      <c r="Z864" s="33">
        <f t="shared" si="309"/>
        <v>1</v>
      </c>
      <c r="AA864" s="33">
        <f t="shared" si="310"/>
        <v>0</v>
      </c>
      <c r="AB864" s="33">
        <f t="shared" si="311"/>
        <v>0</v>
      </c>
      <c r="AC864" s="33">
        <f t="shared" si="312"/>
        <v>0</v>
      </c>
      <c r="AD864" s="33">
        <f t="shared" si="313"/>
        <v>0</v>
      </c>
      <c r="AE864" s="33">
        <f t="shared" si="314"/>
        <v>0</v>
      </c>
      <c r="AF864" s="33">
        <f t="shared" si="315"/>
        <v>1</v>
      </c>
      <c r="AG864" s="31">
        <f t="shared" si="316"/>
        <v>0</v>
      </c>
      <c r="AH864" s="31">
        <f t="shared" si="317"/>
        <v>0</v>
      </c>
      <c r="AI864" s="31">
        <f t="shared" si="318"/>
        <v>1</v>
      </c>
      <c r="AJ864" s="31">
        <f t="shared" si="319"/>
        <v>0</v>
      </c>
      <c r="AK864" s="31">
        <f t="shared" si="320"/>
        <v>0</v>
      </c>
      <c r="AL864" s="31">
        <f t="shared" si="321"/>
        <v>1</v>
      </c>
      <c r="AM864" s="13">
        <f t="shared" si="322"/>
        <v>0</v>
      </c>
      <c r="AN864" s="13">
        <f t="shared" si="323"/>
        <v>0</v>
      </c>
      <c r="AO864" s="15">
        <f t="shared" si="324"/>
        <v>0</v>
      </c>
      <c r="AP864" s="15">
        <f t="shared" si="325"/>
        <v>0</v>
      </c>
      <c r="AQ864" s="15">
        <f t="shared" si="326"/>
        <v>0</v>
      </c>
      <c r="AR864" s="15">
        <f t="shared" si="327"/>
        <v>0</v>
      </c>
      <c r="AS864" s="15">
        <f t="shared" si="328"/>
        <v>0</v>
      </c>
      <c r="AT864" s="22">
        <f t="shared" si="329"/>
        <v>0</v>
      </c>
      <c r="AU864" s="22">
        <f t="shared" si="330"/>
        <v>0</v>
      </c>
    </row>
    <row r="865" spans="1:47" x14ac:dyDescent="0.25">
      <c r="A865" t="s">
        <v>1924</v>
      </c>
      <c r="Q865" s="15">
        <v>1</v>
      </c>
      <c r="U865" s="15">
        <v>1</v>
      </c>
      <c r="X865" s="24">
        <v>1</v>
      </c>
      <c r="Z865" s="33">
        <f t="shared" si="309"/>
        <v>0</v>
      </c>
      <c r="AA865" s="33">
        <f t="shared" si="310"/>
        <v>0</v>
      </c>
      <c r="AB865" s="33">
        <f t="shared" si="311"/>
        <v>0</v>
      </c>
      <c r="AC865" s="33">
        <f t="shared" si="312"/>
        <v>0</v>
      </c>
      <c r="AD865" s="33">
        <f t="shared" si="313"/>
        <v>0</v>
      </c>
      <c r="AE865" s="33">
        <f t="shared" si="314"/>
        <v>0</v>
      </c>
      <c r="AF865" s="33">
        <f t="shared" si="315"/>
        <v>0</v>
      </c>
      <c r="AG865" s="31">
        <f t="shared" si="316"/>
        <v>0</v>
      </c>
      <c r="AH865" s="31">
        <f t="shared" si="317"/>
        <v>0</v>
      </c>
      <c r="AI865" s="31">
        <f t="shared" si="318"/>
        <v>0</v>
      </c>
      <c r="AJ865" s="31">
        <f t="shared" si="319"/>
        <v>0</v>
      </c>
      <c r="AK865" s="31">
        <f t="shared" si="320"/>
        <v>0</v>
      </c>
      <c r="AL865" s="31">
        <f t="shared" si="321"/>
        <v>0</v>
      </c>
      <c r="AM865" s="13">
        <f t="shared" si="322"/>
        <v>0</v>
      </c>
      <c r="AN865" s="13">
        <f t="shared" si="323"/>
        <v>0</v>
      </c>
      <c r="AO865" s="15">
        <f t="shared" si="324"/>
        <v>1</v>
      </c>
      <c r="AP865" s="15">
        <f t="shared" si="325"/>
        <v>0</v>
      </c>
      <c r="AQ865" s="15">
        <f t="shared" si="326"/>
        <v>0</v>
      </c>
      <c r="AR865" s="15">
        <f t="shared" si="327"/>
        <v>0</v>
      </c>
      <c r="AS865" s="15">
        <f t="shared" si="328"/>
        <v>1</v>
      </c>
      <c r="AT865" s="22">
        <f t="shared" si="329"/>
        <v>0</v>
      </c>
      <c r="AU865" s="22">
        <f t="shared" si="330"/>
        <v>0</v>
      </c>
    </row>
    <row r="866" spans="1:47" x14ac:dyDescent="0.25">
      <c r="A866" t="s">
        <v>1927</v>
      </c>
      <c r="K866" s="17">
        <v>2</v>
      </c>
      <c r="N866" s="17">
        <v>2</v>
      </c>
      <c r="X866" s="24">
        <v>2</v>
      </c>
      <c r="Z866" s="33">
        <f t="shared" si="309"/>
        <v>0</v>
      </c>
      <c r="AA866" s="33">
        <f t="shared" si="310"/>
        <v>0</v>
      </c>
      <c r="AB866" s="33">
        <f t="shared" si="311"/>
        <v>0</v>
      </c>
      <c r="AC866" s="33">
        <f t="shared" si="312"/>
        <v>0</v>
      </c>
      <c r="AD866" s="33">
        <f t="shared" si="313"/>
        <v>0</v>
      </c>
      <c r="AE866" s="33">
        <f t="shared" si="314"/>
        <v>0</v>
      </c>
      <c r="AF866" s="33">
        <f t="shared" si="315"/>
        <v>0</v>
      </c>
      <c r="AG866" s="31">
        <f t="shared" si="316"/>
        <v>0</v>
      </c>
      <c r="AH866" s="31">
        <f t="shared" si="317"/>
        <v>0</v>
      </c>
      <c r="AI866" s="31">
        <f t="shared" si="318"/>
        <v>1</v>
      </c>
      <c r="AJ866" s="31">
        <f t="shared" si="319"/>
        <v>0</v>
      </c>
      <c r="AK866" s="31">
        <f t="shared" si="320"/>
        <v>0</v>
      </c>
      <c r="AL866" s="31">
        <f t="shared" si="321"/>
        <v>1</v>
      </c>
      <c r="AM866" s="13">
        <f t="shared" si="322"/>
        <v>0</v>
      </c>
      <c r="AN866" s="13">
        <f t="shared" si="323"/>
        <v>0</v>
      </c>
      <c r="AO866" s="15">
        <f t="shared" si="324"/>
        <v>0</v>
      </c>
      <c r="AP866" s="15">
        <f t="shared" si="325"/>
        <v>0</v>
      </c>
      <c r="AQ866" s="15">
        <f t="shared" si="326"/>
        <v>0</v>
      </c>
      <c r="AR866" s="15">
        <f t="shared" si="327"/>
        <v>0</v>
      </c>
      <c r="AS866" s="15">
        <f t="shared" si="328"/>
        <v>0</v>
      </c>
      <c r="AT866" s="22">
        <f t="shared" si="329"/>
        <v>0</v>
      </c>
      <c r="AU866" s="22">
        <f t="shared" si="330"/>
        <v>0</v>
      </c>
    </row>
    <row r="867" spans="1:47" x14ac:dyDescent="0.25">
      <c r="A867" t="s">
        <v>1928</v>
      </c>
      <c r="E867" s="35">
        <v>2</v>
      </c>
      <c r="H867" s="35">
        <v>2</v>
      </c>
      <c r="X867" s="24">
        <v>2</v>
      </c>
      <c r="Z867" s="33">
        <f t="shared" si="309"/>
        <v>0</v>
      </c>
      <c r="AA867" s="33">
        <f t="shared" si="310"/>
        <v>0</v>
      </c>
      <c r="AB867" s="33">
        <f t="shared" si="311"/>
        <v>0</v>
      </c>
      <c r="AC867" s="33">
        <f t="shared" si="312"/>
        <v>1</v>
      </c>
      <c r="AD867" s="33">
        <f t="shared" si="313"/>
        <v>0</v>
      </c>
      <c r="AE867" s="33">
        <f t="shared" si="314"/>
        <v>0</v>
      </c>
      <c r="AF867" s="33">
        <f t="shared" si="315"/>
        <v>1</v>
      </c>
      <c r="AG867" s="31">
        <f t="shared" si="316"/>
        <v>0</v>
      </c>
      <c r="AH867" s="31">
        <f t="shared" si="317"/>
        <v>0</v>
      </c>
      <c r="AI867" s="31">
        <f t="shared" si="318"/>
        <v>0</v>
      </c>
      <c r="AJ867" s="31">
        <f t="shared" si="319"/>
        <v>0</v>
      </c>
      <c r="AK867" s="31">
        <f t="shared" si="320"/>
        <v>0</v>
      </c>
      <c r="AL867" s="31">
        <f t="shared" si="321"/>
        <v>0</v>
      </c>
      <c r="AM867" s="13">
        <f t="shared" si="322"/>
        <v>0</v>
      </c>
      <c r="AN867" s="13">
        <f t="shared" si="323"/>
        <v>0</v>
      </c>
      <c r="AO867" s="15">
        <f t="shared" si="324"/>
        <v>0</v>
      </c>
      <c r="AP867" s="15">
        <f t="shared" si="325"/>
        <v>0</v>
      </c>
      <c r="AQ867" s="15">
        <f t="shared" si="326"/>
        <v>0</v>
      </c>
      <c r="AR867" s="15">
        <f t="shared" si="327"/>
        <v>0</v>
      </c>
      <c r="AS867" s="15">
        <f t="shared" si="328"/>
        <v>0</v>
      </c>
      <c r="AT867" s="22">
        <f t="shared" si="329"/>
        <v>0</v>
      </c>
      <c r="AU867" s="22">
        <f t="shared" si="330"/>
        <v>0</v>
      </c>
    </row>
    <row r="868" spans="1:47" x14ac:dyDescent="0.25">
      <c r="A868" t="s">
        <v>1929</v>
      </c>
      <c r="B868" s="35">
        <v>3</v>
      </c>
      <c r="H868" s="35">
        <v>3</v>
      </c>
      <c r="X868" s="24">
        <v>3</v>
      </c>
      <c r="Z868" s="33">
        <f t="shared" si="309"/>
        <v>1</v>
      </c>
      <c r="AA868" s="33">
        <f t="shared" si="310"/>
        <v>0</v>
      </c>
      <c r="AB868" s="33">
        <f t="shared" si="311"/>
        <v>0</v>
      </c>
      <c r="AC868" s="33">
        <f t="shared" si="312"/>
        <v>0</v>
      </c>
      <c r="AD868" s="33">
        <f t="shared" si="313"/>
        <v>0</v>
      </c>
      <c r="AE868" s="33">
        <f t="shared" si="314"/>
        <v>0</v>
      </c>
      <c r="AF868" s="33">
        <f t="shared" si="315"/>
        <v>1</v>
      </c>
      <c r="AG868" s="31">
        <f t="shared" si="316"/>
        <v>0</v>
      </c>
      <c r="AH868" s="31">
        <f t="shared" si="317"/>
        <v>0</v>
      </c>
      <c r="AI868" s="31">
        <f t="shared" si="318"/>
        <v>0</v>
      </c>
      <c r="AJ868" s="31">
        <f t="shared" si="319"/>
        <v>0</v>
      </c>
      <c r="AK868" s="31">
        <f t="shared" si="320"/>
        <v>0</v>
      </c>
      <c r="AL868" s="31">
        <f t="shared" si="321"/>
        <v>0</v>
      </c>
      <c r="AM868" s="13">
        <f t="shared" si="322"/>
        <v>0</v>
      </c>
      <c r="AN868" s="13">
        <f t="shared" si="323"/>
        <v>0</v>
      </c>
      <c r="AO868" s="15">
        <f t="shared" si="324"/>
        <v>0</v>
      </c>
      <c r="AP868" s="15">
        <f t="shared" si="325"/>
        <v>0</v>
      </c>
      <c r="AQ868" s="15">
        <f t="shared" si="326"/>
        <v>0</v>
      </c>
      <c r="AR868" s="15">
        <f t="shared" si="327"/>
        <v>0</v>
      </c>
      <c r="AS868" s="15">
        <f t="shared" si="328"/>
        <v>0</v>
      </c>
      <c r="AT868" s="22">
        <f t="shared" si="329"/>
        <v>0</v>
      </c>
      <c r="AU868" s="22">
        <f t="shared" si="330"/>
        <v>0</v>
      </c>
    </row>
    <row r="869" spans="1:47" x14ac:dyDescent="0.25">
      <c r="A869" t="s">
        <v>1930</v>
      </c>
      <c r="B869" s="35">
        <v>2</v>
      </c>
      <c r="H869" s="35">
        <v>2</v>
      </c>
      <c r="X869" s="24">
        <v>2</v>
      </c>
      <c r="Z869" s="33">
        <f t="shared" si="309"/>
        <v>1</v>
      </c>
      <c r="AA869" s="33">
        <f t="shared" si="310"/>
        <v>0</v>
      </c>
      <c r="AB869" s="33">
        <f t="shared" si="311"/>
        <v>0</v>
      </c>
      <c r="AC869" s="33">
        <f t="shared" si="312"/>
        <v>0</v>
      </c>
      <c r="AD869" s="33">
        <f t="shared" si="313"/>
        <v>0</v>
      </c>
      <c r="AE869" s="33">
        <f t="shared" si="314"/>
        <v>0</v>
      </c>
      <c r="AF869" s="33">
        <f t="shared" si="315"/>
        <v>1</v>
      </c>
      <c r="AG869" s="31">
        <f t="shared" si="316"/>
        <v>0</v>
      </c>
      <c r="AH869" s="31">
        <f t="shared" si="317"/>
        <v>0</v>
      </c>
      <c r="AI869" s="31">
        <f t="shared" si="318"/>
        <v>0</v>
      </c>
      <c r="AJ869" s="31">
        <f t="shared" si="319"/>
        <v>0</v>
      </c>
      <c r="AK869" s="31">
        <f t="shared" si="320"/>
        <v>0</v>
      </c>
      <c r="AL869" s="31">
        <f t="shared" si="321"/>
        <v>0</v>
      </c>
      <c r="AM869" s="13">
        <f t="shared" si="322"/>
        <v>0</v>
      </c>
      <c r="AN869" s="13">
        <f t="shared" si="323"/>
        <v>0</v>
      </c>
      <c r="AO869" s="15">
        <f t="shared" si="324"/>
        <v>0</v>
      </c>
      <c r="AP869" s="15">
        <f t="shared" si="325"/>
        <v>0</v>
      </c>
      <c r="AQ869" s="15">
        <f t="shared" si="326"/>
        <v>0</v>
      </c>
      <c r="AR869" s="15">
        <f t="shared" si="327"/>
        <v>0</v>
      </c>
      <c r="AS869" s="15">
        <f t="shared" si="328"/>
        <v>0</v>
      </c>
      <c r="AT869" s="22">
        <f t="shared" si="329"/>
        <v>0</v>
      </c>
      <c r="AU869" s="22">
        <f t="shared" si="330"/>
        <v>0</v>
      </c>
    </row>
    <row r="870" spans="1:47" x14ac:dyDescent="0.25">
      <c r="A870" t="s">
        <v>1931</v>
      </c>
      <c r="B870" s="35">
        <v>3</v>
      </c>
      <c r="H870" s="35">
        <v>3</v>
      </c>
      <c r="X870" s="24">
        <v>3</v>
      </c>
      <c r="Z870" s="33">
        <f t="shared" si="309"/>
        <v>1</v>
      </c>
      <c r="AA870" s="33">
        <f t="shared" si="310"/>
        <v>0</v>
      </c>
      <c r="AB870" s="33">
        <f t="shared" si="311"/>
        <v>0</v>
      </c>
      <c r="AC870" s="33">
        <f t="shared" si="312"/>
        <v>0</v>
      </c>
      <c r="AD870" s="33">
        <f t="shared" si="313"/>
        <v>0</v>
      </c>
      <c r="AE870" s="33">
        <f t="shared" si="314"/>
        <v>0</v>
      </c>
      <c r="AF870" s="33">
        <f t="shared" si="315"/>
        <v>1</v>
      </c>
      <c r="AG870" s="31">
        <f t="shared" si="316"/>
        <v>0</v>
      </c>
      <c r="AH870" s="31">
        <f t="shared" si="317"/>
        <v>0</v>
      </c>
      <c r="AI870" s="31">
        <f t="shared" si="318"/>
        <v>0</v>
      </c>
      <c r="AJ870" s="31">
        <f t="shared" si="319"/>
        <v>0</v>
      </c>
      <c r="AK870" s="31">
        <f t="shared" si="320"/>
        <v>0</v>
      </c>
      <c r="AL870" s="31">
        <f t="shared" si="321"/>
        <v>0</v>
      </c>
      <c r="AM870" s="13">
        <f t="shared" si="322"/>
        <v>0</v>
      </c>
      <c r="AN870" s="13">
        <f t="shared" si="323"/>
        <v>0</v>
      </c>
      <c r="AO870" s="15">
        <f t="shared" si="324"/>
        <v>0</v>
      </c>
      <c r="AP870" s="15">
        <f t="shared" si="325"/>
        <v>0</v>
      </c>
      <c r="AQ870" s="15">
        <f t="shared" si="326"/>
        <v>0</v>
      </c>
      <c r="AR870" s="15">
        <f t="shared" si="327"/>
        <v>0</v>
      </c>
      <c r="AS870" s="15">
        <f t="shared" si="328"/>
        <v>0</v>
      </c>
      <c r="AT870" s="22">
        <f t="shared" si="329"/>
        <v>0</v>
      </c>
      <c r="AU870" s="22">
        <f t="shared" si="330"/>
        <v>0</v>
      </c>
    </row>
    <row r="871" spans="1:47" x14ac:dyDescent="0.25">
      <c r="A871" t="s">
        <v>1932</v>
      </c>
      <c r="B871" s="35">
        <v>3</v>
      </c>
      <c r="H871" s="35">
        <v>3</v>
      </c>
      <c r="X871" s="24">
        <v>3</v>
      </c>
      <c r="Z871" s="33">
        <f t="shared" si="309"/>
        <v>1</v>
      </c>
      <c r="AA871" s="33">
        <f t="shared" si="310"/>
        <v>0</v>
      </c>
      <c r="AB871" s="33">
        <f t="shared" si="311"/>
        <v>0</v>
      </c>
      <c r="AC871" s="33">
        <f t="shared" si="312"/>
        <v>0</v>
      </c>
      <c r="AD871" s="33">
        <f t="shared" si="313"/>
        <v>0</v>
      </c>
      <c r="AE871" s="33">
        <f t="shared" si="314"/>
        <v>0</v>
      </c>
      <c r="AF871" s="33">
        <f t="shared" si="315"/>
        <v>1</v>
      </c>
      <c r="AG871" s="31">
        <f t="shared" si="316"/>
        <v>0</v>
      </c>
      <c r="AH871" s="31">
        <f t="shared" si="317"/>
        <v>0</v>
      </c>
      <c r="AI871" s="31">
        <f t="shared" si="318"/>
        <v>0</v>
      </c>
      <c r="AJ871" s="31">
        <f t="shared" si="319"/>
        <v>0</v>
      </c>
      <c r="AK871" s="31">
        <f t="shared" si="320"/>
        <v>0</v>
      </c>
      <c r="AL871" s="31">
        <f t="shared" si="321"/>
        <v>0</v>
      </c>
      <c r="AM871" s="13">
        <f t="shared" si="322"/>
        <v>0</v>
      </c>
      <c r="AN871" s="13">
        <f t="shared" si="323"/>
        <v>0</v>
      </c>
      <c r="AO871" s="15">
        <f t="shared" si="324"/>
        <v>0</v>
      </c>
      <c r="AP871" s="15">
        <f t="shared" si="325"/>
        <v>0</v>
      </c>
      <c r="AQ871" s="15">
        <f t="shared" si="326"/>
        <v>0</v>
      </c>
      <c r="AR871" s="15">
        <f t="shared" si="327"/>
        <v>0</v>
      </c>
      <c r="AS871" s="15">
        <f t="shared" si="328"/>
        <v>0</v>
      </c>
      <c r="AT871" s="22">
        <f t="shared" si="329"/>
        <v>0</v>
      </c>
      <c r="AU871" s="22">
        <f t="shared" si="330"/>
        <v>0</v>
      </c>
    </row>
    <row r="872" spans="1:47" x14ac:dyDescent="0.25">
      <c r="A872" t="s">
        <v>1935</v>
      </c>
      <c r="B872" s="35">
        <v>2</v>
      </c>
      <c r="H872" s="35">
        <v>2</v>
      </c>
      <c r="Q872" s="15">
        <v>2</v>
      </c>
      <c r="U872" s="15">
        <v>2</v>
      </c>
      <c r="X872" s="24">
        <v>4</v>
      </c>
      <c r="Z872" s="33">
        <f t="shared" si="309"/>
        <v>1</v>
      </c>
      <c r="AA872" s="33">
        <f t="shared" si="310"/>
        <v>0</v>
      </c>
      <c r="AB872" s="33">
        <f t="shared" si="311"/>
        <v>0</v>
      </c>
      <c r="AC872" s="33">
        <f t="shared" si="312"/>
        <v>0</v>
      </c>
      <c r="AD872" s="33">
        <f t="shared" si="313"/>
        <v>0</v>
      </c>
      <c r="AE872" s="33">
        <f t="shared" si="314"/>
        <v>0</v>
      </c>
      <c r="AF872" s="33">
        <f t="shared" si="315"/>
        <v>1</v>
      </c>
      <c r="AG872" s="31">
        <f t="shared" si="316"/>
        <v>0</v>
      </c>
      <c r="AH872" s="31">
        <f t="shared" si="317"/>
        <v>0</v>
      </c>
      <c r="AI872" s="31">
        <f t="shared" si="318"/>
        <v>0</v>
      </c>
      <c r="AJ872" s="31">
        <f t="shared" si="319"/>
        <v>0</v>
      </c>
      <c r="AK872" s="31">
        <f t="shared" si="320"/>
        <v>0</v>
      </c>
      <c r="AL872" s="31">
        <f t="shared" si="321"/>
        <v>0</v>
      </c>
      <c r="AM872" s="13">
        <f t="shared" si="322"/>
        <v>0</v>
      </c>
      <c r="AN872" s="13">
        <f t="shared" si="323"/>
        <v>0</v>
      </c>
      <c r="AO872" s="15">
        <f t="shared" si="324"/>
        <v>1</v>
      </c>
      <c r="AP872" s="15">
        <f t="shared" si="325"/>
        <v>0</v>
      </c>
      <c r="AQ872" s="15">
        <f t="shared" si="326"/>
        <v>0</v>
      </c>
      <c r="AR872" s="15">
        <f t="shared" si="327"/>
        <v>0</v>
      </c>
      <c r="AS872" s="15">
        <f t="shared" si="328"/>
        <v>1</v>
      </c>
      <c r="AT872" s="22">
        <f t="shared" si="329"/>
        <v>0</v>
      </c>
      <c r="AU872" s="22">
        <f t="shared" si="330"/>
        <v>0</v>
      </c>
    </row>
    <row r="873" spans="1:47" x14ac:dyDescent="0.25">
      <c r="A873" t="s">
        <v>1936</v>
      </c>
      <c r="B873" s="35">
        <v>2</v>
      </c>
      <c r="H873" s="35">
        <v>2</v>
      </c>
      <c r="X873" s="24">
        <v>2</v>
      </c>
      <c r="Z873" s="33">
        <f t="shared" si="309"/>
        <v>1</v>
      </c>
      <c r="AA873" s="33">
        <f t="shared" si="310"/>
        <v>0</v>
      </c>
      <c r="AB873" s="33">
        <f t="shared" si="311"/>
        <v>0</v>
      </c>
      <c r="AC873" s="33">
        <f t="shared" si="312"/>
        <v>0</v>
      </c>
      <c r="AD873" s="33">
        <f t="shared" si="313"/>
        <v>0</v>
      </c>
      <c r="AE873" s="33">
        <f t="shared" si="314"/>
        <v>0</v>
      </c>
      <c r="AF873" s="33">
        <f t="shared" si="315"/>
        <v>1</v>
      </c>
      <c r="AG873" s="31">
        <f t="shared" si="316"/>
        <v>0</v>
      </c>
      <c r="AH873" s="31">
        <f t="shared" si="317"/>
        <v>0</v>
      </c>
      <c r="AI873" s="31">
        <f t="shared" si="318"/>
        <v>0</v>
      </c>
      <c r="AJ873" s="31">
        <f t="shared" si="319"/>
        <v>0</v>
      </c>
      <c r="AK873" s="31">
        <f t="shared" si="320"/>
        <v>0</v>
      </c>
      <c r="AL873" s="31">
        <f t="shared" si="321"/>
        <v>0</v>
      </c>
      <c r="AM873" s="13">
        <f t="shared" si="322"/>
        <v>0</v>
      </c>
      <c r="AN873" s="13">
        <f t="shared" si="323"/>
        <v>0</v>
      </c>
      <c r="AO873" s="15">
        <f t="shared" si="324"/>
        <v>0</v>
      </c>
      <c r="AP873" s="15">
        <f t="shared" si="325"/>
        <v>0</v>
      </c>
      <c r="AQ873" s="15">
        <f t="shared" si="326"/>
        <v>0</v>
      </c>
      <c r="AR873" s="15">
        <f t="shared" si="327"/>
        <v>0</v>
      </c>
      <c r="AS873" s="15">
        <f t="shared" si="328"/>
        <v>0</v>
      </c>
      <c r="AT873" s="22">
        <f t="shared" si="329"/>
        <v>0</v>
      </c>
      <c r="AU873" s="22">
        <f t="shared" si="330"/>
        <v>0</v>
      </c>
    </row>
    <row r="874" spans="1:47" x14ac:dyDescent="0.25">
      <c r="A874" t="s">
        <v>1937</v>
      </c>
      <c r="B874" s="35">
        <v>3</v>
      </c>
      <c r="H874" s="35">
        <v>3</v>
      </c>
      <c r="X874" s="24">
        <v>3</v>
      </c>
      <c r="Z874" s="33">
        <f t="shared" si="309"/>
        <v>1</v>
      </c>
      <c r="AA874" s="33">
        <f t="shared" si="310"/>
        <v>0</v>
      </c>
      <c r="AB874" s="33">
        <f t="shared" si="311"/>
        <v>0</v>
      </c>
      <c r="AC874" s="33">
        <f t="shared" si="312"/>
        <v>0</v>
      </c>
      <c r="AD874" s="33">
        <f t="shared" si="313"/>
        <v>0</v>
      </c>
      <c r="AE874" s="33">
        <f t="shared" si="314"/>
        <v>0</v>
      </c>
      <c r="AF874" s="33">
        <f t="shared" si="315"/>
        <v>1</v>
      </c>
      <c r="AG874" s="31">
        <f t="shared" si="316"/>
        <v>0</v>
      </c>
      <c r="AH874" s="31">
        <f t="shared" si="317"/>
        <v>0</v>
      </c>
      <c r="AI874" s="31">
        <f t="shared" si="318"/>
        <v>0</v>
      </c>
      <c r="AJ874" s="31">
        <f t="shared" si="319"/>
        <v>0</v>
      </c>
      <c r="AK874" s="31">
        <f t="shared" si="320"/>
        <v>0</v>
      </c>
      <c r="AL874" s="31">
        <f t="shared" si="321"/>
        <v>0</v>
      </c>
      <c r="AM874" s="13">
        <f t="shared" si="322"/>
        <v>0</v>
      </c>
      <c r="AN874" s="13">
        <f t="shared" si="323"/>
        <v>0</v>
      </c>
      <c r="AO874" s="15">
        <f t="shared" si="324"/>
        <v>0</v>
      </c>
      <c r="AP874" s="15">
        <f t="shared" si="325"/>
        <v>0</v>
      </c>
      <c r="AQ874" s="15">
        <f t="shared" si="326"/>
        <v>0</v>
      </c>
      <c r="AR874" s="15">
        <f t="shared" si="327"/>
        <v>0</v>
      </c>
      <c r="AS874" s="15">
        <f t="shared" si="328"/>
        <v>0</v>
      </c>
      <c r="AT874" s="22">
        <f t="shared" si="329"/>
        <v>0</v>
      </c>
      <c r="AU874" s="22">
        <f t="shared" si="330"/>
        <v>0</v>
      </c>
    </row>
    <row r="875" spans="1:47" x14ac:dyDescent="0.25">
      <c r="A875" t="s">
        <v>1940</v>
      </c>
      <c r="B875" s="35">
        <v>1</v>
      </c>
      <c r="H875" s="35">
        <v>1</v>
      </c>
      <c r="Q875" s="15">
        <v>1</v>
      </c>
      <c r="U875" s="15">
        <v>1</v>
      </c>
      <c r="X875" s="24">
        <v>2</v>
      </c>
      <c r="Z875" s="33">
        <f t="shared" si="309"/>
        <v>1</v>
      </c>
      <c r="AA875" s="33">
        <f t="shared" si="310"/>
        <v>0</v>
      </c>
      <c r="AB875" s="33">
        <f t="shared" si="311"/>
        <v>0</v>
      </c>
      <c r="AC875" s="33">
        <f t="shared" si="312"/>
        <v>0</v>
      </c>
      <c r="AD875" s="33">
        <f t="shared" si="313"/>
        <v>0</v>
      </c>
      <c r="AE875" s="33">
        <f t="shared" si="314"/>
        <v>0</v>
      </c>
      <c r="AF875" s="33">
        <f t="shared" si="315"/>
        <v>1</v>
      </c>
      <c r="AG875" s="31">
        <f t="shared" si="316"/>
        <v>0</v>
      </c>
      <c r="AH875" s="31">
        <f t="shared" si="317"/>
        <v>0</v>
      </c>
      <c r="AI875" s="31">
        <f t="shared" si="318"/>
        <v>0</v>
      </c>
      <c r="AJ875" s="31">
        <f t="shared" si="319"/>
        <v>0</v>
      </c>
      <c r="AK875" s="31">
        <f t="shared" si="320"/>
        <v>0</v>
      </c>
      <c r="AL875" s="31">
        <f t="shared" si="321"/>
        <v>0</v>
      </c>
      <c r="AM875" s="13">
        <f t="shared" si="322"/>
        <v>0</v>
      </c>
      <c r="AN875" s="13">
        <f t="shared" si="323"/>
        <v>0</v>
      </c>
      <c r="AO875" s="15">
        <f t="shared" si="324"/>
        <v>1</v>
      </c>
      <c r="AP875" s="15">
        <f t="shared" si="325"/>
        <v>0</v>
      </c>
      <c r="AQ875" s="15">
        <f t="shared" si="326"/>
        <v>0</v>
      </c>
      <c r="AR875" s="15">
        <f t="shared" si="327"/>
        <v>0</v>
      </c>
      <c r="AS875" s="15">
        <f t="shared" si="328"/>
        <v>1</v>
      </c>
      <c r="AT875" s="22">
        <f t="shared" si="329"/>
        <v>0</v>
      </c>
      <c r="AU875" s="22">
        <f t="shared" si="330"/>
        <v>0</v>
      </c>
    </row>
    <row r="876" spans="1:47" x14ac:dyDescent="0.25">
      <c r="A876" t="s">
        <v>1942</v>
      </c>
      <c r="B876" s="35">
        <v>1</v>
      </c>
      <c r="H876" s="35">
        <v>1</v>
      </c>
      <c r="X876" s="24">
        <v>1</v>
      </c>
      <c r="Z876" s="33">
        <f t="shared" si="309"/>
        <v>1</v>
      </c>
      <c r="AA876" s="33">
        <f t="shared" si="310"/>
        <v>0</v>
      </c>
      <c r="AB876" s="33">
        <f t="shared" si="311"/>
        <v>0</v>
      </c>
      <c r="AC876" s="33">
        <f t="shared" si="312"/>
        <v>0</v>
      </c>
      <c r="AD876" s="33">
        <f t="shared" si="313"/>
        <v>0</v>
      </c>
      <c r="AE876" s="33">
        <f t="shared" si="314"/>
        <v>0</v>
      </c>
      <c r="AF876" s="33">
        <f t="shared" si="315"/>
        <v>1</v>
      </c>
      <c r="AG876" s="31">
        <f t="shared" si="316"/>
        <v>0</v>
      </c>
      <c r="AH876" s="31">
        <f t="shared" si="317"/>
        <v>0</v>
      </c>
      <c r="AI876" s="31">
        <f t="shared" si="318"/>
        <v>0</v>
      </c>
      <c r="AJ876" s="31">
        <f t="shared" si="319"/>
        <v>0</v>
      </c>
      <c r="AK876" s="31">
        <f t="shared" si="320"/>
        <v>0</v>
      </c>
      <c r="AL876" s="31">
        <f t="shared" si="321"/>
        <v>0</v>
      </c>
      <c r="AM876" s="13">
        <f t="shared" si="322"/>
        <v>0</v>
      </c>
      <c r="AN876" s="13">
        <f t="shared" si="323"/>
        <v>0</v>
      </c>
      <c r="AO876" s="15">
        <f t="shared" si="324"/>
        <v>0</v>
      </c>
      <c r="AP876" s="15">
        <f t="shared" si="325"/>
        <v>0</v>
      </c>
      <c r="AQ876" s="15">
        <f t="shared" si="326"/>
        <v>0</v>
      </c>
      <c r="AR876" s="15">
        <f t="shared" si="327"/>
        <v>0</v>
      </c>
      <c r="AS876" s="15">
        <f t="shared" si="328"/>
        <v>0</v>
      </c>
      <c r="AT876" s="22">
        <f t="shared" si="329"/>
        <v>0</v>
      </c>
      <c r="AU876" s="22">
        <f t="shared" si="330"/>
        <v>0</v>
      </c>
    </row>
    <row r="877" spans="1:47" x14ac:dyDescent="0.25">
      <c r="A877" t="s">
        <v>1943</v>
      </c>
      <c r="B877" s="35">
        <v>1</v>
      </c>
      <c r="H877" s="35">
        <v>1</v>
      </c>
      <c r="K877" s="17">
        <v>1</v>
      </c>
      <c r="N877" s="17">
        <v>1</v>
      </c>
      <c r="X877" s="24">
        <v>2</v>
      </c>
      <c r="Z877" s="33">
        <f t="shared" si="309"/>
        <v>1</v>
      </c>
      <c r="AA877" s="33">
        <f t="shared" si="310"/>
        <v>0</v>
      </c>
      <c r="AB877" s="33">
        <f t="shared" si="311"/>
        <v>0</v>
      </c>
      <c r="AC877" s="33">
        <f t="shared" si="312"/>
        <v>0</v>
      </c>
      <c r="AD877" s="33">
        <f t="shared" si="313"/>
        <v>0</v>
      </c>
      <c r="AE877" s="33">
        <f t="shared" si="314"/>
        <v>0</v>
      </c>
      <c r="AF877" s="33">
        <f t="shared" si="315"/>
        <v>1</v>
      </c>
      <c r="AG877" s="31">
        <f t="shared" si="316"/>
        <v>0</v>
      </c>
      <c r="AH877" s="31">
        <f t="shared" si="317"/>
        <v>0</v>
      </c>
      <c r="AI877" s="31">
        <f t="shared" si="318"/>
        <v>1</v>
      </c>
      <c r="AJ877" s="31">
        <f t="shared" si="319"/>
        <v>0</v>
      </c>
      <c r="AK877" s="31">
        <f t="shared" si="320"/>
        <v>0</v>
      </c>
      <c r="AL877" s="31">
        <f t="shared" si="321"/>
        <v>1</v>
      </c>
      <c r="AM877" s="13">
        <f t="shared" si="322"/>
        <v>0</v>
      </c>
      <c r="AN877" s="13">
        <f t="shared" si="323"/>
        <v>0</v>
      </c>
      <c r="AO877" s="15">
        <f t="shared" si="324"/>
        <v>0</v>
      </c>
      <c r="AP877" s="15">
        <f t="shared" si="325"/>
        <v>0</v>
      </c>
      <c r="AQ877" s="15">
        <f t="shared" si="326"/>
        <v>0</v>
      </c>
      <c r="AR877" s="15">
        <f t="shared" si="327"/>
        <v>0</v>
      </c>
      <c r="AS877" s="15">
        <f t="shared" si="328"/>
        <v>0</v>
      </c>
      <c r="AT877" s="22">
        <f t="shared" si="329"/>
        <v>0</v>
      </c>
      <c r="AU877" s="22">
        <f t="shared" si="330"/>
        <v>0</v>
      </c>
    </row>
    <row r="878" spans="1:47" x14ac:dyDescent="0.25">
      <c r="A878" t="s">
        <v>1944</v>
      </c>
      <c r="B878" s="35">
        <v>2</v>
      </c>
      <c r="H878" s="35">
        <v>2</v>
      </c>
      <c r="M878" s="17">
        <v>34</v>
      </c>
      <c r="N878" s="17">
        <v>34</v>
      </c>
      <c r="X878" s="24">
        <v>36</v>
      </c>
      <c r="Z878" s="33">
        <f t="shared" si="309"/>
        <v>1</v>
      </c>
      <c r="AA878" s="33">
        <f t="shared" si="310"/>
        <v>0</v>
      </c>
      <c r="AB878" s="33">
        <f t="shared" si="311"/>
        <v>0</v>
      </c>
      <c r="AC878" s="33">
        <f t="shared" si="312"/>
        <v>0</v>
      </c>
      <c r="AD878" s="33">
        <f t="shared" si="313"/>
        <v>0</v>
      </c>
      <c r="AE878" s="33">
        <f t="shared" si="314"/>
        <v>0</v>
      </c>
      <c r="AF878" s="33">
        <f t="shared" si="315"/>
        <v>1</v>
      </c>
      <c r="AG878" s="31">
        <f t="shared" si="316"/>
        <v>0</v>
      </c>
      <c r="AH878" s="31">
        <f t="shared" si="317"/>
        <v>0</v>
      </c>
      <c r="AI878" s="31">
        <f t="shared" si="318"/>
        <v>0</v>
      </c>
      <c r="AJ878" s="31">
        <f t="shared" si="319"/>
        <v>0</v>
      </c>
      <c r="AK878" s="31">
        <f t="shared" si="320"/>
        <v>1</v>
      </c>
      <c r="AL878" s="31">
        <f t="shared" si="321"/>
        <v>1</v>
      </c>
      <c r="AM878" s="13">
        <f t="shared" si="322"/>
        <v>0</v>
      </c>
      <c r="AN878" s="13">
        <f t="shared" si="323"/>
        <v>0</v>
      </c>
      <c r="AO878" s="15">
        <f t="shared" si="324"/>
        <v>0</v>
      </c>
      <c r="AP878" s="15">
        <f t="shared" si="325"/>
        <v>0</v>
      </c>
      <c r="AQ878" s="15">
        <f t="shared" si="326"/>
        <v>0</v>
      </c>
      <c r="AR878" s="15">
        <f t="shared" si="327"/>
        <v>0</v>
      </c>
      <c r="AS878" s="15">
        <f t="shared" si="328"/>
        <v>0</v>
      </c>
      <c r="AT878" s="22">
        <f t="shared" si="329"/>
        <v>0</v>
      </c>
      <c r="AU878" s="22">
        <f t="shared" si="330"/>
        <v>0</v>
      </c>
    </row>
    <row r="879" spans="1:47" x14ac:dyDescent="0.25">
      <c r="A879" t="s">
        <v>1945</v>
      </c>
      <c r="Q879" s="15">
        <v>1</v>
      </c>
      <c r="U879" s="15">
        <v>1</v>
      </c>
      <c r="X879" s="24">
        <v>1</v>
      </c>
      <c r="Z879" s="33">
        <f t="shared" si="309"/>
        <v>0</v>
      </c>
      <c r="AA879" s="33">
        <f t="shared" si="310"/>
        <v>0</v>
      </c>
      <c r="AB879" s="33">
        <f t="shared" si="311"/>
        <v>0</v>
      </c>
      <c r="AC879" s="33">
        <f t="shared" si="312"/>
        <v>0</v>
      </c>
      <c r="AD879" s="33">
        <f t="shared" si="313"/>
        <v>0</v>
      </c>
      <c r="AE879" s="33">
        <f t="shared" si="314"/>
        <v>0</v>
      </c>
      <c r="AF879" s="33">
        <f t="shared" si="315"/>
        <v>0</v>
      </c>
      <c r="AG879" s="31">
        <f t="shared" si="316"/>
        <v>0</v>
      </c>
      <c r="AH879" s="31">
        <f t="shared" si="317"/>
        <v>0</v>
      </c>
      <c r="AI879" s="31">
        <f t="shared" si="318"/>
        <v>0</v>
      </c>
      <c r="AJ879" s="31">
        <f t="shared" si="319"/>
        <v>0</v>
      </c>
      <c r="AK879" s="31">
        <f t="shared" si="320"/>
        <v>0</v>
      </c>
      <c r="AL879" s="31">
        <f t="shared" si="321"/>
        <v>0</v>
      </c>
      <c r="AM879" s="13">
        <f t="shared" si="322"/>
        <v>0</v>
      </c>
      <c r="AN879" s="13">
        <f t="shared" si="323"/>
        <v>0</v>
      </c>
      <c r="AO879" s="15">
        <f t="shared" si="324"/>
        <v>1</v>
      </c>
      <c r="AP879" s="15">
        <f t="shared" si="325"/>
        <v>0</v>
      </c>
      <c r="AQ879" s="15">
        <f t="shared" si="326"/>
        <v>0</v>
      </c>
      <c r="AR879" s="15">
        <f t="shared" si="327"/>
        <v>0</v>
      </c>
      <c r="AS879" s="15">
        <f t="shared" si="328"/>
        <v>1</v>
      </c>
      <c r="AT879" s="22">
        <f t="shared" si="329"/>
        <v>0</v>
      </c>
      <c r="AU879" s="22">
        <f t="shared" si="330"/>
        <v>0</v>
      </c>
    </row>
    <row r="880" spans="1:47" x14ac:dyDescent="0.25">
      <c r="A880" t="s">
        <v>1946</v>
      </c>
      <c r="B880" s="35">
        <v>1</v>
      </c>
      <c r="H880" s="35">
        <v>1</v>
      </c>
      <c r="Q880" s="15">
        <v>1</v>
      </c>
      <c r="U880" s="15">
        <v>1</v>
      </c>
      <c r="X880" s="24">
        <v>2</v>
      </c>
      <c r="Z880" s="33">
        <f t="shared" si="309"/>
        <v>1</v>
      </c>
      <c r="AA880" s="33">
        <f t="shared" si="310"/>
        <v>0</v>
      </c>
      <c r="AB880" s="33">
        <f t="shared" si="311"/>
        <v>0</v>
      </c>
      <c r="AC880" s="33">
        <f t="shared" si="312"/>
        <v>0</v>
      </c>
      <c r="AD880" s="33">
        <f t="shared" si="313"/>
        <v>0</v>
      </c>
      <c r="AE880" s="33">
        <f t="shared" si="314"/>
        <v>0</v>
      </c>
      <c r="AF880" s="33">
        <f t="shared" si="315"/>
        <v>1</v>
      </c>
      <c r="AG880" s="31">
        <f t="shared" si="316"/>
        <v>0</v>
      </c>
      <c r="AH880" s="31">
        <f t="shared" si="317"/>
        <v>0</v>
      </c>
      <c r="AI880" s="31">
        <f t="shared" si="318"/>
        <v>0</v>
      </c>
      <c r="AJ880" s="31">
        <f t="shared" si="319"/>
        <v>0</v>
      </c>
      <c r="AK880" s="31">
        <f t="shared" si="320"/>
        <v>0</v>
      </c>
      <c r="AL880" s="31">
        <f t="shared" si="321"/>
        <v>0</v>
      </c>
      <c r="AM880" s="13">
        <f t="shared" si="322"/>
        <v>0</v>
      </c>
      <c r="AN880" s="13">
        <f t="shared" si="323"/>
        <v>0</v>
      </c>
      <c r="AO880" s="15">
        <f t="shared" si="324"/>
        <v>1</v>
      </c>
      <c r="AP880" s="15">
        <f t="shared" si="325"/>
        <v>0</v>
      </c>
      <c r="AQ880" s="15">
        <f t="shared" si="326"/>
        <v>0</v>
      </c>
      <c r="AR880" s="15">
        <f t="shared" si="327"/>
        <v>0</v>
      </c>
      <c r="AS880" s="15">
        <f t="shared" si="328"/>
        <v>1</v>
      </c>
      <c r="AT880" s="22">
        <f t="shared" si="329"/>
        <v>0</v>
      </c>
      <c r="AU880" s="22">
        <f t="shared" si="330"/>
        <v>0</v>
      </c>
    </row>
    <row r="881" spans="1:47" x14ac:dyDescent="0.25">
      <c r="A881" t="s">
        <v>1947</v>
      </c>
      <c r="K881" s="17">
        <v>1</v>
      </c>
      <c r="N881" s="17">
        <v>1</v>
      </c>
      <c r="V881" s="22">
        <v>1</v>
      </c>
      <c r="W881" s="22">
        <v>1</v>
      </c>
      <c r="X881" s="24">
        <v>2</v>
      </c>
      <c r="Z881" s="33">
        <f t="shared" si="309"/>
        <v>0</v>
      </c>
      <c r="AA881" s="33">
        <f t="shared" si="310"/>
        <v>0</v>
      </c>
      <c r="AB881" s="33">
        <f t="shared" si="311"/>
        <v>0</v>
      </c>
      <c r="AC881" s="33">
        <f t="shared" si="312"/>
        <v>0</v>
      </c>
      <c r="AD881" s="33">
        <f t="shared" si="313"/>
        <v>0</v>
      </c>
      <c r="AE881" s="33">
        <f t="shared" si="314"/>
        <v>0</v>
      </c>
      <c r="AF881" s="33">
        <f t="shared" si="315"/>
        <v>0</v>
      </c>
      <c r="AG881" s="31">
        <f t="shared" si="316"/>
        <v>0</v>
      </c>
      <c r="AH881" s="31">
        <f t="shared" si="317"/>
        <v>0</v>
      </c>
      <c r="AI881" s="31">
        <f t="shared" si="318"/>
        <v>1</v>
      </c>
      <c r="AJ881" s="31">
        <f t="shared" si="319"/>
        <v>0</v>
      </c>
      <c r="AK881" s="31">
        <f t="shared" si="320"/>
        <v>0</v>
      </c>
      <c r="AL881" s="31">
        <f t="shared" si="321"/>
        <v>1</v>
      </c>
      <c r="AM881" s="13">
        <f t="shared" si="322"/>
        <v>0</v>
      </c>
      <c r="AN881" s="13">
        <f t="shared" si="323"/>
        <v>0</v>
      </c>
      <c r="AO881" s="15">
        <f t="shared" si="324"/>
        <v>0</v>
      </c>
      <c r="AP881" s="15">
        <f t="shared" si="325"/>
        <v>0</v>
      </c>
      <c r="AQ881" s="15">
        <f t="shared" si="326"/>
        <v>0</v>
      </c>
      <c r="AR881" s="15">
        <f t="shared" si="327"/>
        <v>0</v>
      </c>
      <c r="AS881" s="15">
        <f t="shared" si="328"/>
        <v>0</v>
      </c>
      <c r="AT881" s="22">
        <f t="shared" si="329"/>
        <v>1</v>
      </c>
      <c r="AU881" s="22">
        <f t="shared" si="330"/>
        <v>1</v>
      </c>
    </row>
    <row r="882" spans="1:47" x14ac:dyDescent="0.25">
      <c r="A882" t="s">
        <v>1948</v>
      </c>
      <c r="B882" s="35">
        <v>1</v>
      </c>
      <c r="H882" s="35">
        <v>1</v>
      </c>
      <c r="X882" s="24">
        <v>1</v>
      </c>
      <c r="Z882" s="33">
        <f t="shared" si="309"/>
        <v>1</v>
      </c>
      <c r="AA882" s="33">
        <f t="shared" si="310"/>
        <v>0</v>
      </c>
      <c r="AB882" s="33">
        <f t="shared" si="311"/>
        <v>0</v>
      </c>
      <c r="AC882" s="33">
        <f t="shared" si="312"/>
        <v>0</v>
      </c>
      <c r="AD882" s="33">
        <f t="shared" si="313"/>
        <v>0</v>
      </c>
      <c r="AE882" s="33">
        <f t="shared" si="314"/>
        <v>0</v>
      </c>
      <c r="AF882" s="33">
        <f t="shared" si="315"/>
        <v>1</v>
      </c>
      <c r="AG882" s="31">
        <f t="shared" si="316"/>
        <v>0</v>
      </c>
      <c r="AH882" s="31">
        <f t="shared" si="317"/>
        <v>0</v>
      </c>
      <c r="AI882" s="31">
        <f t="shared" si="318"/>
        <v>0</v>
      </c>
      <c r="AJ882" s="31">
        <f t="shared" si="319"/>
        <v>0</v>
      </c>
      <c r="AK882" s="31">
        <f t="shared" si="320"/>
        <v>0</v>
      </c>
      <c r="AL882" s="31">
        <f t="shared" si="321"/>
        <v>0</v>
      </c>
      <c r="AM882" s="13">
        <f t="shared" si="322"/>
        <v>0</v>
      </c>
      <c r="AN882" s="13">
        <f t="shared" si="323"/>
        <v>0</v>
      </c>
      <c r="AO882" s="15">
        <f t="shared" si="324"/>
        <v>0</v>
      </c>
      <c r="AP882" s="15">
        <f t="shared" si="325"/>
        <v>0</v>
      </c>
      <c r="AQ882" s="15">
        <f t="shared" si="326"/>
        <v>0</v>
      </c>
      <c r="AR882" s="15">
        <f t="shared" si="327"/>
        <v>0</v>
      </c>
      <c r="AS882" s="15">
        <f t="shared" si="328"/>
        <v>0</v>
      </c>
      <c r="AT882" s="22">
        <f t="shared" si="329"/>
        <v>0</v>
      </c>
      <c r="AU882" s="22">
        <f t="shared" si="330"/>
        <v>0</v>
      </c>
    </row>
    <row r="883" spans="1:47" x14ac:dyDescent="0.25">
      <c r="A883" t="s">
        <v>1949</v>
      </c>
      <c r="B883" s="35">
        <v>1</v>
      </c>
      <c r="H883" s="35">
        <v>1</v>
      </c>
      <c r="K883" s="17">
        <v>1</v>
      </c>
      <c r="N883" s="17">
        <v>1</v>
      </c>
      <c r="X883" s="24">
        <v>2</v>
      </c>
      <c r="Z883" s="33">
        <f t="shared" si="309"/>
        <v>1</v>
      </c>
      <c r="AA883" s="33">
        <f t="shared" si="310"/>
        <v>0</v>
      </c>
      <c r="AB883" s="33">
        <f t="shared" si="311"/>
        <v>0</v>
      </c>
      <c r="AC883" s="33">
        <f t="shared" si="312"/>
        <v>0</v>
      </c>
      <c r="AD883" s="33">
        <f t="shared" si="313"/>
        <v>0</v>
      </c>
      <c r="AE883" s="33">
        <f t="shared" si="314"/>
        <v>0</v>
      </c>
      <c r="AF883" s="33">
        <f t="shared" si="315"/>
        <v>1</v>
      </c>
      <c r="AG883" s="31">
        <f t="shared" si="316"/>
        <v>0</v>
      </c>
      <c r="AH883" s="31">
        <f t="shared" si="317"/>
        <v>0</v>
      </c>
      <c r="AI883" s="31">
        <f t="shared" si="318"/>
        <v>1</v>
      </c>
      <c r="AJ883" s="31">
        <f t="shared" si="319"/>
        <v>0</v>
      </c>
      <c r="AK883" s="31">
        <f t="shared" si="320"/>
        <v>0</v>
      </c>
      <c r="AL883" s="31">
        <f t="shared" si="321"/>
        <v>1</v>
      </c>
      <c r="AM883" s="13">
        <f t="shared" si="322"/>
        <v>0</v>
      </c>
      <c r="AN883" s="13">
        <f t="shared" si="323"/>
        <v>0</v>
      </c>
      <c r="AO883" s="15">
        <f t="shared" si="324"/>
        <v>0</v>
      </c>
      <c r="AP883" s="15">
        <f t="shared" si="325"/>
        <v>0</v>
      </c>
      <c r="AQ883" s="15">
        <f t="shared" si="326"/>
        <v>0</v>
      </c>
      <c r="AR883" s="15">
        <f t="shared" si="327"/>
        <v>0</v>
      </c>
      <c r="AS883" s="15">
        <f t="shared" si="328"/>
        <v>0</v>
      </c>
      <c r="AT883" s="22">
        <f t="shared" si="329"/>
        <v>0</v>
      </c>
      <c r="AU883" s="22">
        <f t="shared" si="330"/>
        <v>0</v>
      </c>
    </row>
    <row r="884" spans="1:47" x14ac:dyDescent="0.25">
      <c r="A884" t="s">
        <v>1950</v>
      </c>
      <c r="B884" s="35">
        <v>1</v>
      </c>
      <c r="H884" s="35">
        <v>1</v>
      </c>
      <c r="K884" s="17">
        <v>1</v>
      </c>
      <c r="N884" s="17">
        <v>1</v>
      </c>
      <c r="X884" s="24">
        <v>2</v>
      </c>
      <c r="Z884" s="33">
        <f t="shared" si="309"/>
        <v>1</v>
      </c>
      <c r="AA884" s="33">
        <f t="shared" si="310"/>
        <v>0</v>
      </c>
      <c r="AB884" s="33">
        <f t="shared" si="311"/>
        <v>0</v>
      </c>
      <c r="AC884" s="33">
        <f t="shared" si="312"/>
        <v>0</v>
      </c>
      <c r="AD884" s="33">
        <f t="shared" si="313"/>
        <v>0</v>
      </c>
      <c r="AE884" s="33">
        <f t="shared" si="314"/>
        <v>0</v>
      </c>
      <c r="AF884" s="33">
        <f t="shared" si="315"/>
        <v>1</v>
      </c>
      <c r="AG884" s="31">
        <f t="shared" si="316"/>
        <v>0</v>
      </c>
      <c r="AH884" s="31">
        <f t="shared" si="317"/>
        <v>0</v>
      </c>
      <c r="AI884" s="31">
        <f t="shared" si="318"/>
        <v>1</v>
      </c>
      <c r="AJ884" s="31">
        <f t="shared" si="319"/>
        <v>0</v>
      </c>
      <c r="AK884" s="31">
        <f t="shared" si="320"/>
        <v>0</v>
      </c>
      <c r="AL884" s="31">
        <f t="shared" si="321"/>
        <v>1</v>
      </c>
      <c r="AM884" s="13">
        <f t="shared" si="322"/>
        <v>0</v>
      </c>
      <c r="AN884" s="13">
        <f t="shared" si="323"/>
        <v>0</v>
      </c>
      <c r="AO884" s="15">
        <f t="shared" si="324"/>
        <v>0</v>
      </c>
      <c r="AP884" s="15">
        <f t="shared" si="325"/>
        <v>0</v>
      </c>
      <c r="AQ884" s="15">
        <f t="shared" si="326"/>
        <v>0</v>
      </c>
      <c r="AR884" s="15">
        <f t="shared" si="327"/>
        <v>0</v>
      </c>
      <c r="AS884" s="15">
        <f t="shared" si="328"/>
        <v>0</v>
      </c>
      <c r="AT884" s="22">
        <f t="shared" si="329"/>
        <v>0</v>
      </c>
      <c r="AU884" s="22">
        <f t="shared" si="330"/>
        <v>0</v>
      </c>
    </row>
    <row r="885" spans="1:47" x14ac:dyDescent="0.25">
      <c r="A885" t="s">
        <v>1951</v>
      </c>
      <c r="B885" s="35">
        <v>1</v>
      </c>
      <c r="H885" s="35">
        <v>1</v>
      </c>
      <c r="Q885" s="15">
        <v>1</v>
      </c>
      <c r="U885" s="15">
        <v>1</v>
      </c>
      <c r="X885" s="24">
        <v>2</v>
      </c>
      <c r="Z885" s="33">
        <f t="shared" si="309"/>
        <v>1</v>
      </c>
      <c r="AA885" s="33">
        <f t="shared" si="310"/>
        <v>0</v>
      </c>
      <c r="AB885" s="33">
        <f t="shared" si="311"/>
        <v>0</v>
      </c>
      <c r="AC885" s="33">
        <f t="shared" si="312"/>
        <v>0</v>
      </c>
      <c r="AD885" s="33">
        <f t="shared" si="313"/>
        <v>0</v>
      </c>
      <c r="AE885" s="33">
        <f t="shared" si="314"/>
        <v>0</v>
      </c>
      <c r="AF885" s="33">
        <f t="shared" si="315"/>
        <v>1</v>
      </c>
      <c r="AG885" s="31">
        <f t="shared" si="316"/>
        <v>0</v>
      </c>
      <c r="AH885" s="31">
        <f t="shared" si="317"/>
        <v>0</v>
      </c>
      <c r="AI885" s="31">
        <f t="shared" si="318"/>
        <v>0</v>
      </c>
      <c r="AJ885" s="31">
        <f t="shared" si="319"/>
        <v>0</v>
      </c>
      <c r="AK885" s="31">
        <f t="shared" si="320"/>
        <v>0</v>
      </c>
      <c r="AL885" s="31">
        <f t="shared" si="321"/>
        <v>0</v>
      </c>
      <c r="AM885" s="13">
        <f t="shared" si="322"/>
        <v>0</v>
      </c>
      <c r="AN885" s="13">
        <f t="shared" si="323"/>
        <v>0</v>
      </c>
      <c r="AO885" s="15">
        <f t="shared" si="324"/>
        <v>1</v>
      </c>
      <c r="AP885" s="15">
        <f t="shared" si="325"/>
        <v>0</v>
      </c>
      <c r="AQ885" s="15">
        <f t="shared" si="326"/>
        <v>0</v>
      </c>
      <c r="AR885" s="15">
        <f t="shared" si="327"/>
        <v>0</v>
      </c>
      <c r="AS885" s="15">
        <f t="shared" si="328"/>
        <v>1</v>
      </c>
      <c r="AT885" s="22">
        <f t="shared" si="329"/>
        <v>0</v>
      </c>
      <c r="AU885" s="22">
        <f t="shared" si="330"/>
        <v>0</v>
      </c>
    </row>
    <row r="886" spans="1:47" x14ac:dyDescent="0.25">
      <c r="A886" t="s">
        <v>1954</v>
      </c>
      <c r="Q886" s="15">
        <v>1</v>
      </c>
      <c r="U886" s="15">
        <v>1</v>
      </c>
      <c r="X886" s="24">
        <v>1</v>
      </c>
      <c r="Z886" s="33">
        <f t="shared" si="309"/>
        <v>0</v>
      </c>
      <c r="AA886" s="33">
        <f t="shared" si="310"/>
        <v>0</v>
      </c>
      <c r="AB886" s="33">
        <f t="shared" si="311"/>
        <v>0</v>
      </c>
      <c r="AC886" s="33">
        <f t="shared" si="312"/>
        <v>0</v>
      </c>
      <c r="AD886" s="33">
        <f t="shared" si="313"/>
        <v>0</v>
      </c>
      <c r="AE886" s="33">
        <f t="shared" si="314"/>
        <v>0</v>
      </c>
      <c r="AF886" s="33">
        <f t="shared" si="315"/>
        <v>0</v>
      </c>
      <c r="AG886" s="31">
        <f t="shared" si="316"/>
        <v>0</v>
      </c>
      <c r="AH886" s="31">
        <f t="shared" si="317"/>
        <v>0</v>
      </c>
      <c r="AI886" s="31">
        <f t="shared" si="318"/>
        <v>0</v>
      </c>
      <c r="AJ886" s="31">
        <f t="shared" si="319"/>
        <v>0</v>
      </c>
      <c r="AK886" s="31">
        <f t="shared" si="320"/>
        <v>0</v>
      </c>
      <c r="AL886" s="31">
        <f t="shared" si="321"/>
        <v>0</v>
      </c>
      <c r="AM886" s="13">
        <f t="shared" si="322"/>
        <v>0</v>
      </c>
      <c r="AN886" s="13">
        <f t="shared" si="323"/>
        <v>0</v>
      </c>
      <c r="AO886" s="15">
        <f t="shared" si="324"/>
        <v>1</v>
      </c>
      <c r="AP886" s="15">
        <f t="shared" si="325"/>
        <v>0</v>
      </c>
      <c r="AQ886" s="15">
        <f t="shared" si="326"/>
        <v>0</v>
      </c>
      <c r="AR886" s="15">
        <f t="shared" si="327"/>
        <v>0</v>
      </c>
      <c r="AS886" s="15">
        <f t="shared" si="328"/>
        <v>1</v>
      </c>
      <c r="AT886" s="22">
        <f t="shared" si="329"/>
        <v>0</v>
      </c>
      <c r="AU886" s="22">
        <f t="shared" si="330"/>
        <v>0</v>
      </c>
    </row>
    <row r="887" spans="1:47" x14ac:dyDescent="0.25">
      <c r="A887" t="s">
        <v>1955</v>
      </c>
      <c r="B887" s="35">
        <v>3</v>
      </c>
      <c r="H887" s="35">
        <v>3</v>
      </c>
      <c r="X887" s="24">
        <v>3</v>
      </c>
      <c r="Z887" s="33">
        <f t="shared" si="309"/>
        <v>1</v>
      </c>
      <c r="AA887" s="33">
        <f t="shared" si="310"/>
        <v>0</v>
      </c>
      <c r="AB887" s="33">
        <f t="shared" si="311"/>
        <v>0</v>
      </c>
      <c r="AC887" s="33">
        <f t="shared" si="312"/>
        <v>0</v>
      </c>
      <c r="AD887" s="33">
        <f t="shared" si="313"/>
        <v>0</v>
      </c>
      <c r="AE887" s="33">
        <f t="shared" si="314"/>
        <v>0</v>
      </c>
      <c r="AF887" s="33">
        <f t="shared" si="315"/>
        <v>1</v>
      </c>
      <c r="AG887" s="31">
        <f t="shared" si="316"/>
        <v>0</v>
      </c>
      <c r="AH887" s="31">
        <f t="shared" si="317"/>
        <v>0</v>
      </c>
      <c r="AI887" s="31">
        <f t="shared" si="318"/>
        <v>0</v>
      </c>
      <c r="AJ887" s="31">
        <f t="shared" si="319"/>
        <v>0</v>
      </c>
      <c r="AK887" s="31">
        <f t="shared" si="320"/>
        <v>0</v>
      </c>
      <c r="AL887" s="31">
        <f t="shared" si="321"/>
        <v>0</v>
      </c>
      <c r="AM887" s="13">
        <f t="shared" si="322"/>
        <v>0</v>
      </c>
      <c r="AN887" s="13">
        <f t="shared" si="323"/>
        <v>0</v>
      </c>
      <c r="AO887" s="15">
        <f t="shared" si="324"/>
        <v>0</v>
      </c>
      <c r="AP887" s="15">
        <f t="shared" si="325"/>
        <v>0</v>
      </c>
      <c r="AQ887" s="15">
        <f t="shared" si="326"/>
        <v>0</v>
      </c>
      <c r="AR887" s="15">
        <f t="shared" si="327"/>
        <v>0</v>
      </c>
      <c r="AS887" s="15">
        <f t="shared" si="328"/>
        <v>0</v>
      </c>
      <c r="AT887" s="22">
        <f t="shared" si="329"/>
        <v>0</v>
      </c>
      <c r="AU887" s="22">
        <f t="shared" si="330"/>
        <v>0</v>
      </c>
    </row>
    <row r="888" spans="1:47" x14ac:dyDescent="0.25">
      <c r="A888" t="s">
        <v>1956</v>
      </c>
      <c r="B888" s="35">
        <v>1</v>
      </c>
      <c r="H888" s="35">
        <v>1</v>
      </c>
      <c r="X888" s="24">
        <v>1</v>
      </c>
      <c r="Z888" s="33">
        <f t="shared" si="309"/>
        <v>1</v>
      </c>
      <c r="AA888" s="33">
        <f t="shared" si="310"/>
        <v>0</v>
      </c>
      <c r="AB888" s="33">
        <f t="shared" si="311"/>
        <v>0</v>
      </c>
      <c r="AC888" s="33">
        <f t="shared" si="312"/>
        <v>0</v>
      </c>
      <c r="AD888" s="33">
        <f t="shared" si="313"/>
        <v>0</v>
      </c>
      <c r="AE888" s="33">
        <f t="shared" si="314"/>
        <v>0</v>
      </c>
      <c r="AF888" s="33">
        <f t="shared" si="315"/>
        <v>1</v>
      </c>
      <c r="AG888" s="31">
        <f t="shared" si="316"/>
        <v>0</v>
      </c>
      <c r="AH888" s="31">
        <f t="shared" si="317"/>
        <v>0</v>
      </c>
      <c r="AI888" s="31">
        <f t="shared" si="318"/>
        <v>0</v>
      </c>
      <c r="AJ888" s="31">
        <f t="shared" si="319"/>
        <v>0</v>
      </c>
      <c r="AK888" s="31">
        <f t="shared" si="320"/>
        <v>0</v>
      </c>
      <c r="AL888" s="31">
        <f t="shared" si="321"/>
        <v>0</v>
      </c>
      <c r="AM888" s="13">
        <f t="shared" si="322"/>
        <v>0</v>
      </c>
      <c r="AN888" s="13">
        <f t="shared" si="323"/>
        <v>0</v>
      </c>
      <c r="AO888" s="15">
        <f t="shared" si="324"/>
        <v>0</v>
      </c>
      <c r="AP888" s="15">
        <f t="shared" si="325"/>
        <v>0</v>
      </c>
      <c r="AQ888" s="15">
        <f t="shared" si="326"/>
        <v>0</v>
      </c>
      <c r="AR888" s="15">
        <f t="shared" si="327"/>
        <v>0</v>
      </c>
      <c r="AS888" s="15">
        <f t="shared" si="328"/>
        <v>0</v>
      </c>
      <c r="AT888" s="22">
        <f t="shared" si="329"/>
        <v>0</v>
      </c>
      <c r="AU888" s="22">
        <f t="shared" si="330"/>
        <v>0</v>
      </c>
    </row>
    <row r="889" spans="1:47" x14ac:dyDescent="0.25">
      <c r="A889" t="s">
        <v>1957</v>
      </c>
      <c r="B889" s="35">
        <v>2</v>
      </c>
      <c r="H889" s="35">
        <v>2</v>
      </c>
      <c r="Q889" s="15">
        <v>2</v>
      </c>
      <c r="U889" s="15">
        <v>2</v>
      </c>
      <c r="X889" s="24">
        <v>4</v>
      </c>
      <c r="Z889" s="33">
        <f t="shared" si="309"/>
        <v>1</v>
      </c>
      <c r="AA889" s="33">
        <f t="shared" si="310"/>
        <v>0</v>
      </c>
      <c r="AB889" s="33">
        <f t="shared" si="311"/>
        <v>0</v>
      </c>
      <c r="AC889" s="33">
        <f t="shared" si="312"/>
        <v>0</v>
      </c>
      <c r="AD889" s="33">
        <f t="shared" si="313"/>
        <v>0</v>
      </c>
      <c r="AE889" s="33">
        <f t="shared" si="314"/>
        <v>0</v>
      </c>
      <c r="AF889" s="33">
        <f t="shared" si="315"/>
        <v>1</v>
      </c>
      <c r="AG889" s="31">
        <f t="shared" si="316"/>
        <v>0</v>
      </c>
      <c r="AH889" s="31">
        <f t="shared" si="317"/>
        <v>0</v>
      </c>
      <c r="AI889" s="31">
        <f t="shared" si="318"/>
        <v>0</v>
      </c>
      <c r="AJ889" s="31">
        <f t="shared" si="319"/>
        <v>0</v>
      </c>
      <c r="AK889" s="31">
        <f t="shared" si="320"/>
        <v>0</v>
      </c>
      <c r="AL889" s="31">
        <f t="shared" si="321"/>
        <v>0</v>
      </c>
      <c r="AM889" s="13">
        <f t="shared" si="322"/>
        <v>0</v>
      </c>
      <c r="AN889" s="13">
        <f t="shared" si="323"/>
        <v>0</v>
      </c>
      <c r="AO889" s="15">
        <f t="shared" si="324"/>
        <v>1</v>
      </c>
      <c r="AP889" s="15">
        <f t="shared" si="325"/>
        <v>0</v>
      </c>
      <c r="AQ889" s="15">
        <f t="shared" si="326"/>
        <v>0</v>
      </c>
      <c r="AR889" s="15">
        <f t="shared" si="327"/>
        <v>0</v>
      </c>
      <c r="AS889" s="15">
        <f t="shared" si="328"/>
        <v>1</v>
      </c>
      <c r="AT889" s="22">
        <f t="shared" si="329"/>
        <v>0</v>
      </c>
      <c r="AU889" s="22">
        <f t="shared" si="330"/>
        <v>0</v>
      </c>
    </row>
    <row r="890" spans="1:47" x14ac:dyDescent="0.25">
      <c r="A890" t="s">
        <v>1958</v>
      </c>
      <c r="S890" s="15">
        <v>3</v>
      </c>
      <c r="U890" s="15">
        <v>3</v>
      </c>
      <c r="X890" s="24">
        <v>3</v>
      </c>
      <c r="Z890" s="33">
        <f t="shared" si="309"/>
        <v>0</v>
      </c>
      <c r="AA890" s="33">
        <f t="shared" si="310"/>
        <v>0</v>
      </c>
      <c r="AB890" s="33">
        <f t="shared" si="311"/>
        <v>0</v>
      </c>
      <c r="AC890" s="33">
        <f t="shared" si="312"/>
        <v>0</v>
      </c>
      <c r="AD890" s="33">
        <f t="shared" si="313"/>
        <v>0</v>
      </c>
      <c r="AE890" s="33">
        <f t="shared" si="314"/>
        <v>0</v>
      </c>
      <c r="AF890" s="33">
        <f t="shared" si="315"/>
        <v>0</v>
      </c>
      <c r="AG890" s="31">
        <f t="shared" si="316"/>
        <v>0</v>
      </c>
      <c r="AH890" s="31">
        <f t="shared" si="317"/>
        <v>0</v>
      </c>
      <c r="AI890" s="31">
        <f t="shared" si="318"/>
        <v>0</v>
      </c>
      <c r="AJ890" s="31">
        <f t="shared" si="319"/>
        <v>0</v>
      </c>
      <c r="AK890" s="31">
        <f t="shared" si="320"/>
        <v>0</v>
      </c>
      <c r="AL890" s="31">
        <f t="shared" si="321"/>
        <v>0</v>
      </c>
      <c r="AM890" s="13">
        <f t="shared" si="322"/>
        <v>0</v>
      </c>
      <c r="AN890" s="13">
        <f t="shared" si="323"/>
        <v>0</v>
      </c>
      <c r="AO890" s="15">
        <f t="shared" si="324"/>
        <v>0</v>
      </c>
      <c r="AP890" s="15">
        <f t="shared" si="325"/>
        <v>0</v>
      </c>
      <c r="AQ890" s="15">
        <f t="shared" si="326"/>
        <v>1</v>
      </c>
      <c r="AR890" s="15">
        <f t="shared" si="327"/>
        <v>0</v>
      </c>
      <c r="AS890" s="15">
        <f t="shared" si="328"/>
        <v>1</v>
      </c>
      <c r="AT890" s="22">
        <f t="shared" si="329"/>
        <v>0</v>
      </c>
      <c r="AU890" s="22">
        <f t="shared" si="330"/>
        <v>0</v>
      </c>
    </row>
    <row r="891" spans="1:47" x14ac:dyDescent="0.25">
      <c r="A891" t="s">
        <v>1959</v>
      </c>
      <c r="Q891" s="15">
        <v>1</v>
      </c>
      <c r="U891" s="15">
        <v>1</v>
      </c>
      <c r="X891" s="24">
        <v>1</v>
      </c>
      <c r="Z891" s="33">
        <f t="shared" si="309"/>
        <v>0</v>
      </c>
      <c r="AA891" s="33">
        <f t="shared" si="310"/>
        <v>0</v>
      </c>
      <c r="AB891" s="33">
        <f t="shared" si="311"/>
        <v>0</v>
      </c>
      <c r="AC891" s="33">
        <f t="shared" si="312"/>
        <v>0</v>
      </c>
      <c r="AD891" s="33">
        <f t="shared" si="313"/>
        <v>0</v>
      </c>
      <c r="AE891" s="33">
        <f t="shared" si="314"/>
        <v>0</v>
      </c>
      <c r="AF891" s="33">
        <f t="shared" si="315"/>
        <v>0</v>
      </c>
      <c r="AG891" s="31">
        <f t="shared" si="316"/>
        <v>0</v>
      </c>
      <c r="AH891" s="31">
        <f t="shared" si="317"/>
        <v>0</v>
      </c>
      <c r="AI891" s="31">
        <f t="shared" si="318"/>
        <v>0</v>
      </c>
      <c r="AJ891" s="31">
        <f t="shared" si="319"/>
        <v>0</v>
      </c>
      <c r="AK891" s="31">
        <f t="shared" si="320"/>
        <v>0</v>
      </c>
      <c r="AL891" s="31">
        <f t="shared" si="321"/>
        <v>0</v>
      </c>
      <c r="AM891" s="13">
        <f t="shared" si="322"/>
        <v>0</v>
      </c>
      <c r="AN891" s="13">
        <f t="shared" si="323"/>
        <v>0</v>
      </c>
      <c r="AO891" s="15">
        <f t="shared" si="324"/>
        <v>1</v>
      </c>
      <c r="AP891" s="15">
        <f t="shared" si="325"/>
        <v>0</v>
      </c>
      <c r="AQ891" s="15">
        <f t="shared" si="326"/>
        <v>0</v>
      </c>
      <c r="AR891" s="15">
        <f t="shared" si="327"/>
        <v>0</v>
      </c>
      <c r="AS891" s="15">
        <f t="shared" si="328"/>
        <v>1</v>
      </c>
      <c r="AT891" s="22">
        <f t="shared" si="329"/>
        <v>0</v>
      </c>
      <c r="AU891" s="22">
        <f t="shared" si="330"/>
        <v>0</v>
      </c>
    </row>
    <row r="892" spans="1:47" x14ac:dyDescent="0.25">
      <c r="A892" t="s">
        <v>1960</v>
      </c>
      <c r="S892" s="15">
        <v>2</v>
      </c>
      <c r="U892" s="15">
        <v>2</v>
      </c>
      <c r="X892" s="24">
        <v>2</v>
      </c>
      <c r="Z892" s="33">
        <f t="shared" si="309"/>
        <v>0</v>
      </c>
      <c r="AA892" s="33">
        <f t="shared" si="310"/>
        <v>0</v>
      </c>
      <c r="AB892" s="33">
        <f t="shared" si="311"/>
        <v>0</v>
      </c>
      <c r="AC892" s="33">
        <f t="shared" si="312"/>
        <v>0</v>
      </c>
      <c r="AD892" s="33">
        <f t="shared" si="313"/>
        <v>0</v>
      </c>
      <c r="AE892" s="33">
        <f t="shared" si="314"/>
        <v>0</v>
      </c>
      <c r="AF892" s="33">
        <f t="shared" si="315"/>
        <v>0</v>
      </c>
      <c r="AG892" s="31">
        <f t="shared" si="316"/>
        <v>0</v>
      </c>
      <c r="AH892" s="31">
        <f t="shared" si="317"/>
        <v>0</v>
      </c>
      <c r="AI892" s="31">
        <f t="shared" si="318"/>
        <v>0</v>
      </c>
      <c r="AJ892" s="31">
        <f t="shared" si="319"/>
        <v>0</v>
      </c>
      <c r="AK892" s="31">
        <f t="shared" si="320"/>
        <v>0</v>
      </c>
      <c r="AL892" s="31">
        <f t="shared" si="321"/>
        <v>0</v>
      </c>
      <c r="AM892" s="13">
        <f t="shared" si="322"/>
        <v>0</v>
      </c>
      <c r="AN892" s="13">
        <f t="shared" si="323"/>
        <v>0</v>
      </c>
      <c r="AO892" s="15">
        <f t="shared" si="324"/>
        <v>0</v>
      </c>
      <c r="AP892" s="15">
        <f t="shared" si="325"/>
        <v>0</v>
      </c>
      <c r="AQ892" s="15">
        <f t="shared" si="326"/>
        <v>1</v>
      </c>
      <c r="AR892" s="15">
        <f t="shared" si="327"/>
        <v>0</v>
      </c>
      <c r="AS892" s="15">
        <f t="shared" si="328"/>
        <v>1</v>
      </c>
      <c r="AT892" s="22">
        <f t="shared" si="329"/>
        <v>0</v>
      </c>
      <c r="AU892" s="22">
        <f t="shared" si="330"/>
        <v>0</v>
      </c>
    </row>
    <row r="893" spans="1:47" x14ac:dyDescent="0.25">
      <c r="A893" t="s">
        <v>1961</v>
      </c>
      <c r="B893" s="35">
        <v>2</v>
      </c>
      <c r="H893" s="35">
        <v>2</v>
      </c>
      <c r="X893" s="24">
        <v>2</v>
      </c>
      <c r="Z893" s="33">
        <f t="shared" si="309"/>
        <v>1</v>
      </c>
      <c r="AA893" s="33">
        <f t="shared" si="310"/>
        <v>0</v>
      </c>
      <c r="AB893" s="33">
        <f t="shared" si="311"/>
        <v>0</v>
      </c>
      <c r="AC893" s="33">
        <f t="shared" si="312"/>
        <v>0</v>
      </c>
      <c r="AD893" s="33">
        <f t="shared" si="313"/>
        <v>0</v>
      </c>
      <c r="AE893" s="33">
        <f t="shared" si="314"/>
        <v>0</v>
      </c>
      <c r="AF893" s="33">
        <f t="shared" si="315"/>
        <v>1</v>
      </c>
      <c r="AG893" s="31">
        <f t="shared" si="316"/>
        <v>0</v>
      </c>
      <c r="AH893" s="31">
        <f t="shared" si="317"/>
        <v>0</v>
      </c>
      <c r="AI893" s="31">
        <f t="shared" si="318"/>
        <v>0</v>
      </c>
      <c r="AJ893" s="31">
        <f t="shared" si="319"/>
        <v>0</v>
      </c>
      <c r="AK893" s="31">
        <f t="shared" si="320"/>
        <v>0</v>
      </c>
      <c r="AL893" s="31">
        <f t="shared" si="321"/>
        <v>0</v>
      </c>
      <c r="AM893" s="13">
        <f t="shared" si="322"/>
        <v>0</v>
      </c>
      <c r="AN893" s="13">
        <f t="shared" si="323"/>
        <v>0</v>
      </c>
      <c r="AO893" s="15">
        <f t="shared" si="324"/>
        <v>0</v>
      </c>
      <c r="AP893" s="15">
        <f t="shared" si="325"/>
        <v>0</v>
      </c>
      <c r="AQ893" s="15">
        <f t="shared" si="326"/>
        <v>0</v>
      </c>
      <c r="AR893" s="15">
        <f t="shared" si="327"/>
        <v>0</v>
      </c>
      <c r="AS893" s="15">
        <f t="shared" si="328"/>
        <v>0</v>
      </c>
      <c r="AT893" s="22">
        <f t="shared" si="329"/>
        <v>0</v>
      </c>
      <c r="AU893" s="22">
        <f t="shared" si="330"/>
        <v>0</v>
      </c>
    </row>
    <row r="894" spans="1:47" x14ac:dyDescent="0.25">
      <c r="A894" t="s">
        <v>1962</v>
      </c>
      <c r="B894" s="35">
        <v>1</v>
      </c>
      <c r="H894" s="35">
        <v>1</v>
      </c>
      <c r="Q894" s="15">
        <v>1</v>
      </c>
      <c r="U894" s="15">
        <v>1</v>
      </c>
      <c r="X894" s="24">
        <v>2</v>
      </c>
      <c r="Z894" s="33">
        <f t="shared" si="309"/>
        <v>1</v>
      </c>
      <c r="AA894" s="33">
        <f t="shared" si="310"/>
        <v>0</v>
      </c>
      <c r="AB894" s="33">
        <f t="shared" si="311"/>
        <v>0</v>
      </c>
      <c r="AC894" s="33">
        <f t="shared" si="312"/>
        <v>0</v>
      </c>
      <c r="AD894" s="33">
        <f t="shared" si="313"/>
        <v>0</v>
      </c>
      <c r="AE894" s="33">
        <f t="shared" si="314"/>
        <v>0</v>
      </c>
      <c r="AF894" s="33">
        <f t="shared" si="315"/>
        <v>1</v>
      </c>
      <c r="AG894" s="31">
        <f t="shared" si="316"/>
        <v>0</v>
      </c>
      <c r="AH894" s="31">
        <f t="shared" si="317"/>
        <v>0</v>
      </c>
      <c r="AI894" s="31">
        <f t="shared" si="318"/>
        <v>0</v>
      </c>
      <c r="AJ894" s="31">
        <f t="shared" si="319"/>
        <v>0</v>
      </c>
      <c r="AK894" s="31">
        <f t="shared" si="320"/>
        <v>0</v>
      </c>
      <c r="AL894" s="31">
        <f t="shared" si="321"/>
        <v>0</v>
      </c>
      <c r="AM894" s="13">
        <f t="shared" si="322"/>
        <v>0</v>
      </c>
      <c r="AN894" s="13">
        <f t="shared" si="323"/>
        <v>0</v>
      </c>
      <c r="AO894" s="15">
        <f t="shared" si="324"/>
        <v>1</v>
      </c>
      <c r="AP894" s="15">
        <f t="shared" si="325"/>
        <v>0</v>
      </c>
      <c r="AQ894" s="15">
        <f t="shared" si="326"/>
        <v>0</v>
      </c>
      <c r="AR894" s="15">
        <f t="shared" si="327"/>
        <v>0</v>
      </c>
      <c r="AS894" s="15">
        <f t="shared" si="328"/>
        <v>1</v>
      </c>
      <c r="AT894" s="22">
        <f t="shared" si="329"/>
        <v>0</v>
      </c>
      <c r="AU894" s="22">
        <f t="shared" si="330"/>
        <v>0</v>
      </c>
    </row>
    <row r="895" spans="1:47" x14ac:dyDescent="0.25">
      <c r="A895" t="s">
        <v>1963</v>
      </c>
      <c r="Q895" s="15">
        <v>1</v>
      </c>
      <c r="U895" s="15">
        <v>1</v>
      </c>
      <c r="X895" s="24">
        <v>1</v>
      </c>
      <c r="Z895" s="33">
        <f t="shared" si="309"/>
        <v>0</v>
      </c>
      <c r="AA895" s="33">
        <f t="shared" si="310"/>
        <v>0</v>
      </c>
      <c r="AB895" s="33">
        <f t="shared" si="311"/>
        <v>0</v>
      </c>
      <c r="AC895" s="33">
        <f t="shared" si="312"/>
        <v>0</v>
      </c>
      <c r="AD895" s="33">
        <f t="shared" si="313"/>
        <v>0</v>
      </c>
      <c r="AE895" s="33">
        <f t="shared" si="314"/>
        <v>0</v>
      </c>
      <c r="AF895" s="33">
        <f t="shared" si="315"/>
        <v>0</v>
      </c>
      <c r="AG895" s="31">
        <f t="shared" si="316"/>
        <v>0</v>
      </c>
      <c r="AH895" s="31">
        <f t="shared" si="317"/>
        <v>0</v>
      </c>
      <c r="AI895" s="31">
        <f t="shared" si="318"/>
        <v>0</v>
      </c>
      <c r="AJ895" s="31">
        <f t="shared" si="319"/>
        <v>0</v>
      </c>
      <c r="AK895" s="31">
        <f t="shared" si="320"/>
        <v>0</v>
      </c>
      <c r="AL895" s="31">
        <f t="shared" si="321"/>
        <v>0</v>
      </c>
      <c r="AM895" s="13">
        <f t="shared" si="322"/>
        <v>0</v>
      </c>
      <c r="AN895" s="13">
        <f t="shared" si="323"/>
        <v>0</v>
      </c>
      <c r="AO895" s="15">
        <f t="shared" si="324"/>
        <v>1</v>
      </c>
      <c r="AP895" s="15">
        <f t="shared" si="325"/>
        <v>0</v>
      </c>
      <c r="AQ895" s="15">
        <f t="shared" si="326"/>
        <v>0</v>
      </c>
      <c r="AR895" s="15">
        <f t="shared" si="327"/>
        <v>0</v>
      </c>
      <c r="AS895" s="15">
        <f t="shared" si="328"/>
        <v>1</v>
      </c>
      <c r="AT895" s="22">
        <f t="shared" si="329"/>
        <v>0</v>
      </c>
      <c r="AU895" s="22">
        <f t="shared" si="330"/>
        <v>0</v>
      </c>
    </row>
    <row r="896" spans="1:47" x14ac:dyDescent="0.25">
      <c r="A896" t="s">
        <v>1964</v>
      </c>
      <c r="B896" s="35">
        <v>1</v>
      </c>
      <c r="H896" s="35">
        <v>1</v>
      </c>
      <c r="L896" s="17">
        <v>1</v>
      </c>
      <c r="N896" s="17">
        <v>1</v>
      </c>
      <c r="X896" s="24">
        <v>2</v>
      </c>
      <c r="Z896" s="33">
        <f t="shared" si="309"/>
        <v>1</v>
      </c>
      <c r="AA896" s="33">
        <f t="shared" si="310"/>
        <v>0</v>
      </c>
      <c r="AB896" s="33">
        <f t="shared" si="311"/>
        <v>0</v>
      </c>
      <c r="AC896" s="33">
        <f t="shared" si="312"/>
        <v>0</v>
      </c>
      <c r="AD896" s="33">
        <f t="shared" si="313"/>
        <v>0</v>
      </c>
      <c r="AE896" s="33">
        <f t="shared" si="314"/>
        <v>0</v>
      </c>
      <c r="AF896" s="33">
        <f t="shared" si="315"/>
        <v>1</v>
      </c>
      <c r="AG896" s="31">
        <f t="shared" si="316"/>
        <v>0</v>
      </c>
      <c r="AH896" s="31">
        <f t="shared" si="317"/>
        <v>0</v>
      </c>
      <c r="AI896" s="31">
        <f t="shared" si="318"/>
        <v>0</v>
      </c>
      <c r="AJ896" s="31">
        <f t="shared" si="319"/>
        <v>1</v>
      </c>
      <c r="AK896" s="31">
        <f t="shared" si="320"/>
        <v>0</v>
      </c>
      <c r="AL896" s="31">
        <f t="shared" si="321"/>
        <v>1</v>
      </c>
      <c r="AM896" s="13">
        <f t="shared" si="322"/>
        <v>0</v>
      </c>
      <c r="AN896" s="13">
        <f t="shared" si="323"/>
        <v>0</v>
      </c>
      <c r="AO896" s="15">
        <f t="shared" si="324"/>
        <v>0</v>
      </c>
      <c r="AP896" s="15">
        <f t="shared" si="325"/>
        <v>0</v>
      </c>
      <c r="AQ896" s="15">
        <f t="shared" si="326"/>
        <v>0</v>
      </c>
      <c r="AR896" s="15">
        <f t="shared" si="327"/>
        <v>0</v>
      </c>
      <c r="AS896" s="15">
        <f t="shared" si="328"/>
        <v>0</v>
      </c>
      <c r="AT896" s="22">
        <f t="shared" si="329"/>
        <v>0</v>
      </c>
      <c r="AU896" s="22">
        <f t="shared" si="330"/>
        <v>0</v>
      </c>
    </row>
    <row r="897" spans="1:47" x14ac:dyDescent="0.25">
      <c r="A897" t="s">
        <v>1965</v>
      </c>
      <c r="B897" s="35">
        <v>3</v>
      </c>
      <c r="H897" s="35">
        <v>3</v>
      </c>
      <c r="X897" s="24">
        <v>3</v>
      </c>
      <c r="Z897" s="33">
        <f t="shared" si="309"/>
        <v>1</v>
      </c>
      <c r="AA897" s="33">
        <f t="shared" si="310"/>
        <v>0</v>
      </c>
      <c r="AB897" s="33">
        <f t="shared" si="311"/>
        <v>0</v>
      </c>
      <c r="AC897" s="33">
        <f t="shared" si="312"/>
        <v>0</v>
      </c>
      <c r="AD897" s="33">
        <f t="shared" si="313"/>
        <v>0</v>
      </c>
      <c r="AE897" s="33">
        <f t="shared" si="314"/>
        <v>0</v>
      </c>
      <c r="AF897" s="33">
        <f t="shared" si="315"/>
        <v>1</v>
      </c>
      <c r="AG897" s="31">
        <f t="shared" si="316"/>
        <v>0</v>
      </c>
      <c r="AH897" s="31">
        <f t="shared" si="317"/>
        <v>0</v>
      </c>
      <c r="AI897" s="31">
        <f t="shared" si="318"/>
        <v>0</v>
      </c>
      <c r="AJ897" s="31">
        <f t="shared" si="319"/>
        <v>0</v>
      </c>
      <c r="AK897" s="31">
        <f t="shared" si="320"/>
        <v>0</v>
      </c>
      <c r="AL897" s="31">
        <f t="shared" si="321"/>
        <v>0</v>
      </c>
      <c r="AM897" s="13">
        <f t="shared" si="322"/>
        <v>0</v>
      </c>
      <c r="AN897" s="13">
        <f t="shared" si="323"/>
        <v>0</v>
      </c>
      <c r="AO897" s="15">
        <f t="shared" si="324"/>
        <v>0</v>
      </c>
      <c r="AP897" s="15">
        <f t="shared" si="325"/>
        <v>0</v>
      </c>
      <c r="AQ897" s="15">
        <f t="shared" si="326"/>
        <v>0</v>
      </c>
      <c r="AR897" s="15">
        <f t="shared" si="327"/>
        <v>0</v>
      </c>
      <c r="AS897" s="15">
        <f t="shared" si="328"/>
        <v>0</v>
      </c>
      <c r="AT897" s="22">
        <f t="shared" si="329"/>
        <v>0</v>
      </c>
      <c r="AU897" s="22">
        <f t="shared" si="330"/>
        <v>0</v>
      </c>
    </row>
    <row r="898" spans="1:47" x14ac:dyDescent="0.25">
      <c r="A898" t="s">
        <v>1968</v>
      </c>
      <c r="B898" s="35">
        <v>1</v>
      </c>
      <c r="H898" s="35">
        <v>1</v>
      </c>
      <c r="X898" s="24">
        <v>1</v>
      </c>
      <c r="Z898" s="33">
        <f t="shared" si="309"/>
        <v>1</v>
      </c>
      <c r="AA898" s="33">
        <f t="shared" si="310"/>
        <v>0</v>
      </c>
      <c r="AB898" s="33">
        <f t="shared" si="311"/>
        <v>0</v>
      </c>
      <c r="AC898" s="33">
        <f t="shared" si="312"/>
        <v>0</v>
      </c>
      <c r="AD898" s="33">
        <f t="shared" si="313"/>
        <v>0</v>
      </c>
      <c r="AE898" s="33">
        <f t="shared" si="314"/>
        <v>0</v>
      </c>
      <c r="AF898" s="33">
        <f t="shared" si="315"/>
        <v>1</v>
      </c>
      <c r="AG898" s="31">
        <f t="shared" si="316"/>
        <v>0</v>
      </c>
      <c r="AH898" s="31">
        <f t="shared" si="317"/>
        <v>0</v>
      </c>
      <c r="AI898" s="31">
        <f t="shared" si="318"/>
        <v>0</v>
      </c>
      <c r="AJ898" s="31">
        <f t="shared" si="319"/>
        <v>0</v>
      </c>
      <c r="AK898" s="31">
        <f t="shared" si="320"/>
        <v>0</v>
      </c>
      <c r="AL898" s="31">
        <f t="shared" si="321"/>
        <v>0</v>
      </c>
      <c r="AM898" s="13">
        <f t="shared" si="322"/>
        <v>0</v>
      </c>
      <c r="AN898" s="13">
        <f t="shared" si="323"/>
        <v>0</v>
      </c>
      <c r="AO898" s="15">
        <f t="shared" si="324"/>
        <v>0</v>
      </c>
      <c r="AP898" s="15">
        <f t="shared" si="325"/>
        <v>0</v>
      </c>
      <c r="AQ898" s="15">
        <f t="shared" si="326"/>
        <v>0</v>
      </c>
      <c r="AR898" s="15">
        <f t="shared" si="327"/>
        <v>0</v>
      </c>
      <c r="AS898" s="15">
        <f t="shared" si="328"/>
        <v>0</v>
      </c>
      <c r="AT898" s="22">
        <f t="shared" si="329"/>
        <v>0</v>
      </c>
      <c r="AU898" s="22">
        <f t="shared" si="330"/>
        <v>0</v>
      </c>
    </row>
    <row r="899" spans="1:47" x14ac:dyDescent="0.25">
      <c r="A899" t="s">
        <v>1971</v>
      </c>
      <c r="B899" s="35">
        <v>1</v>
      </c>
      <c r="H899" s="35">
        <v>1</v>
      </c>
      <c r="Q899" s="15">
        <v>1</v>
      </c>
      <c r="U899" s="15">
        <v>1</v>
      </c>
      <c r="X899" s="24">
        <v>2</v>
      </c>
      <c r="Z899" s="33">
        <f t="shared" si="309"/>
        <v>1</v>
      </c>
      <c r="AA899" s="33">
        <f t="shared" si="310"/>
        <v>0</v>
      </c>
      <c r="AB899" s="33">
        <f t="shared" si="311"/>
        <v>0</v>
      </c>
      <c r="AC899" s="33">
        <f t="shared" si="312"/>
        <v>0</v>
      </c>
      <c r="AD899" s="33">
        <f t="shared" si="313"/>
        <v>0</v>
      </c>
      <c r="AE899" s="33">
        <f t="shared" si="314"/>
        <v>0</v>
      </c>
      <c r="AF899" s="33">
        <f t="shared" si="315"/>
        <v>1</v>
      </c>
      <c r="AG899" s="31">
        <f t="shared" si="316"/>
        <v>0</v>
      </c>
      <c r="AH899" s="31">
        <f t="shared" si="317"/>
        <v>0</v>
      </c>
      <c r="AI899" s="31">
        <f t="shared" si="318"/>
        <v>0</v>
      </c>
      <c r="AJ899" s="31">
        <f t="shared" si="319"/>
        <v>0</v>
      </c>
      <c r="AK899" s="31">
        <f t="shared" si="320"/>
        <v>0</v>
      </c>
      <c r="AL899" s="31">
        <f t="shared" si="321"/>
        <v>0</v>
      </c>
      <c r="AM899" s="13">
        <f t="shared" si="322"/>
        <v>0</v>
      </c>
      <c r="AN899" s="13">
        <f t="shared" si="323"/>
        <v>0</v>
      </c>
      <c r="AO899" s="15">
        <f t="shared" si="324"/>
        <v>1</v>
      </c>
      <c r="AP899" s="15">
        <f t="shared" si="325"/>
        <v>0</v>
      </c>
      <c r="AQ899" s="15">
        <f t="shared" si="326"/>
        <v>0</v>
      </c>
      <c r="AR899" s="15">
        <f t="shared" si="327"/>
        <v>0</v>
      </c>
      <c r="AS899" s="15">
        <f t="shared" si="328"/>
        <v>1</v>
      </c>
      <c r="AT899" s="22">
        <f t="shared" si="329"/>
        <v>0</v>
      </c>
      <c r="AU899" s="22">
        <f t="shared" si="330"/>
        <v>0</v>
      </c>
    </row>
    <row r="900" spans="1:47" x14ac:dyDescent="0.25">
      <c r="A900" t="s">
        <v>1973</v>
      </c>
      <c r="E900" s="35">
        <v>2</v>
      </c>
      <c r="H900" s="35">
        <v>2</v>
      </c>
      <c r="X900" s="24">
        <v>2</v>
      </c>
      <c r="Z900" s="33">
        <f t="shared" si="309"/>
        <v>0</v>
      </c>
      <c r="AA900" s="33">
        <f t="shared" si="310"/>
        <v>0</v>
      </c>
      <c r="AB900" s="33">
        <f t="shared" si="311"/>
        <v>0</v>
      </c>
      <c r="AC900" s="33">
        <f t="shared" si="312"/>
        <v>1</v>
      </c>
      <c r="AD900" s="33">
        <f t="shared" si="313"/>
        <v>0</v>
      </c>
      <c r="AE900" s="33">
        <f t="shared" si="314"/>
        <v>0</v>
      </c>
      <c r="AF900" s="33">
        <f t="shared" si="315"/>
        <v>1</v>
      </c>
      <c r="AG900" s="31">
        <f t="shared" si="316"/>
        <v>0</v>
      </c>
      <c r="AH900" s="31">
        <f t="shared" si="317"/>
        <v>0</v>
      </c>
      <c r="AI900" s="31">
        <f t="shared" si="318"/>
        <v>0</v>
      </c>
      <c r="AJ900" s="31">
        <f t="shared" si="319"/>
        <v>0</v>
      </c>
      <c r="AK900" s="31">
        <f t="shared" si="320"/>
        <v>0</v>
      </c>
      <c r="AL900" s="31">
        <f t="shared" si="321"/>
        <v>0</v>
      </c>
      <c r="AM900" s="13">
        <f t="shared" si="322"/>
        <v>0</v>
      </c>
      <c r="AN900" s="13">
        <f t="shared" si="323"/>
        <v>0</v>
      </c>
      <c r="AO900" s="15">
        <f t="shared" si="324"/>
        <v>0</v>
      </c>
      <c r="AP900" s="15">
        <f t="shared" si="325"/>
        <v>0</v>
      </c>
      <c r="AQ900" s="15">
        <f t="shared" si="326"/>
        <v>0</v>
      </c>
      <c r="AR900" s="15">
        <f t="shared" si="327"/>
        <v>0</v>
      </c>
      <c r="AS900" s="15">
        <f t="shared" si="328"/>
        <v>0</v>
      </c>
      <c r="AT900" s="22">
        <f t="shared" si="329"/>
        <v>0</v>
      </c>
      <c r="AU900" s="22">
        <f t="shared" si="330"/>
        <v>0</v>
      </c>
    </row>
    <row r="901" spans="1:47" x14ac:dyDescent="0.25">
      <c r="A901" t="s">
        <v>1974</v>
      </c>
      <c r="Q901" s="15">
        <v>1</v>
      </c>
      <c r="U901" s="15">
        <v>1</v>
      </c>
      <c r="X901" s="24">
        <v>1</v>
      </c>
      <c r="Z901" s="33">
        <f t="shared" si="309"/>
        <v>0</v>
      </c>
      <c r="AA901" s="33">
        <f t="shared" si="310"/>
        <v>0</v>
      </c>
      <c r="AB901" s="33">
        <f t="shared" si="311"/>
        <v>0</v>
      </c>
      <c r="AC901" s="33">
        <f t="shared" si="312"/>
        <v>0</v>
      </c>
      <c r="AD901" s="33">
        <f t="shared" si="313"/>
        <v>0</v>
      </c>
      <c r="AE901" s="33">
        <f t="shared" si="314"/>
        <v>0</v>
      </c>
      <c r="AF901" s="33">
        <f t="shared" si="315"/>
        <v>0</v>
      </c>
      <c r="AG901" s="31">
        <f t="shared" si="316"/>
        <v>0</v>
      </c>
      <c r="AH901" s="31">
        <f t="shared" si="317"/>
        <v>0</v>
      </c>
      <c r="AI901" s="31">
        <f t="shared" si="318"/>
        <v>0</v>
      </c>
      <c r="AJ901" s="31">
        <f t="shared" si="319"/>
        <v>0</v>
      </c>
      <c r="AK901" s="31">
        <f t="shared" si="320"/>
        <v>0</v>
      </c>
      <c r="AL901" s="31">
        <f t="shared" si="321"/>
        <v>0</v>
      </c>
      <c r="AM901" s="13">
        <f t="shared" si="322"/>
        <v>0</v>
      </c>
      <c r="AN901" s="13">
        <f t="shared" si="323"/>
        <v>0</v>
      </c>
      <c r="AO901" s="15">
        <f t="shared" si="324"/>
        <v>1</v>
      </c>
      <c r="AP901" s="15">
        <f t="shared" si="325"/>
        <v>0</v>
      </c>
      <c r="AQ901" s="15">
        <f t="shared" si="326"/>
        <v>0</v>
      </c>
      <c r="AR901" s="15">
        <f t="shared" si="327"/>
        <v>0</v>
      </c>
      <c r="AS901" s="15">
        <f t="shared" si="328"/>
        <v>1</v>
      </c>
      <c r="AT901" s="22">
        <f t="shared" si="329"/>
        <v>0</v>
      </c>
      <c r="AU901" s="22">
        <f t="shared" si="330"/>
        <v>0</v>
      </c>
    </row>
    <row r="902" spans="1:47" x14ac:dyDescent="0.25">
      <c r="A902" t="s">
        <v>1975</v>
      </c>
      <c r="B902" s="35">
        <v>1</v>
      </c>
      <c r="H902" s="35">
        <v>1</v>
      </c>
      <c r="Q902" s="15">
        <v>1</v>
      </c>
      <c r="U902" s="15">
        <v>1</v>
      </c>
      <c r="X902" s="24">
        <v>2</v>
      </c>
      <c r="Z902" s="33">
        <f t="shared" si="309"/>
        <v>1</v>
      </c>
      <c r="AA902" s="33">
        <f t="shared" si="310"/>
        <v>0</v>
      </c>
      <c r="AB902" s="33">
        <f t="shared" si="311"/>
        <v>0</v>
      </c>
      <c r="AC902" s="33">
        <f t="shared" si="312"/>
        <v>0</v>
      </c>
      <c r="AD902" s="33">
        <f t="shared" si="313"/>
        <v>0</v>
      </c>
      <c r="AE902" s="33">
        <f t="shared" si="314"/>
        <v>0</v>
      </c>
      <c r="AF902" s="33">
        <f t="shared" si="315"/>
        <v>1</v>
      </c>
      <c r="AG902" s="31">
        <f t="shared" si="316"/>
        <v>0</v>
      </c>
      <c r="AH902" s="31">
        <f t="shared" si="317"/>
        <v>0</v>
      </c>
      <c r="AI902" s="31">
        <f t="shared" si="318"/>
        <v>0</v>
      </c>
      <c r="AJ902" s="31">
        <f t="shared" si="319"/>
        <v>0</v>
      </c>
      <c r="AK902" s="31">
        <f t="shared" si="320"/>
        <v>0</v>
      </c>
      <c r="AL902" s="31">
        <f t="shared" si="321"/>
        <v>0</v>
      </c>
      <c r="AM902" s="13">
        <f t="shared" si="322"/>
        <v>0</v>
      </c>
      <c r="AN902" s="13">
        <f t="shared" si="323"/>
        <v>0</v>
      </c>
      <c r="AO902" s="15">
        <f t="shared" si="324"/>
        <v>1</v>
      </c>
      <c r="AP902" s="15">
        <f t="shared" si="325"/>
        <v>0</v>
      </c>
      <c r="AQ902" s="15">
        <f t="shared" si="326"/>
        <v>0</v>
      </c>
      <c r="AR902" s="15">
        <f t="shared" si="327"/>
        <v>0</v>
      </c>
      <c r="AS902" s="15">
        <f t="shared" si="328"/>
        <v>1</v>
      </c>
      <c r="AT902" s="22">
        <f t="shared" si="329"/>
        <v>0</v>
      </c>
      <c r="AU902" s="22">
        <f t="shared" si="330"/>
        <v>0</v>
      </c>
    </row>
    <row r="903" spans="1:47" x14ac:dyDescent="0.25">
      <c r="A903" t="s">
        <v>1978</v>
      </c>
      <c r="B903" s="35">
        <v>3</v>
      </c>
      <c r="H903" s="35">
        <v>3</v>
      </c>
      <c r="X903" s="24">
        <v>3</v>
      </c>
      <c r="Z903" s="33">
        <f t="shared" si="309"/>
        <v>1</v>
      </c>
      <c r="AA903" s="33">
        <f t="shared" si="310"/>
        <v>0</v>
      </c>
      <c r="AB903" s="33">
        <f t="shared" si="311"/>
        <v>0</v>
      </c>
      <c r="AC903" s="33">
        <f t="shared" si="312"/>
        <v>0</v>
      </c>
      <c r="AD903" s="33">
        <f t="shared" si="313"/>
        <v>0</v>
      </c>
      <c r="AE903" s="33">
        <f t="shared" si="314"/>
        <v>0</v>
      </c>
      <c r="AF903" s="33">
        <f t="shared" si="315"/>
        <v>1</v>
      </c>
      <c r="AG903" s="31">
        <f t="shared" si="316"/>
        <v>0</v>
      </c>
      <c r="AH903" s="31">
        <f t="shared" si="317"/>
        <v>0</v>
      </c>
      <c r="AI903" s="31">
        <f t="shared" si="318"/>
        <v>0</v>
      </c>
      <c r="AJ903" s="31">
        <f t="shared" si="319"/>
        <v>0</v>
      </c>
      <c r="AK903" s="31">
        <f t="shared" si="320"/>
        <v>0</v>
      </c>
      <c r="AL903" s="31">
        <f t="shared" si="321"/>
        <v>0</v>
      </c>
      <c r="AM903" s="13">
        <f t="shared" si="322"/>
        <v>0</v>
      </c>
      <c r="AN903" s="13">
        <f t="shared" si="323"/>
        <v>0</v>
      </c>
      <c r="AO903" s="15">
        <f t="shared" si="324"/>
        <v>0</v>
      </c>
      <c r="AP903" s="15">
        <f t="shared" si="325"/>
        <v>0</v>
      </c>
      <c r="AQ903" s="15">
        <f t="shared" si="326"/>
        <v>0</v>
      </c>
      <c r="AR903" s="15">
        <f t="shared" si="327"/>
        <v>0</v>
      </c>
      <c r="AS903" s="15">
        <f t="shared" si="328"/>
        <v>0</v>
      </c>
      <c r="AT903" s="22">
        <f t="shared" si="329"/>
        <v>0</v>
      </c>
      <c r="AU903" s="22">
        <f t="shared" si="330"/>
        <v>0</v>
      </c>
    </row>
    <row r="904" spans="1:47" x14ac:dyDescent="0.25">
      <c r="A904" t="s">
        <v>1981</v>
      </c>
      <c r="B904" s="35">
        <v>2</v>
      </c>
      <c r="H904" s="35">
        <v>2</v>
      </c>
      <c r="X904" s="24">
        <v>2</v>
      </c>
      <c r="Z904" s="33">
        <f t="shared" si="309"/>
        <v>1</v>
      </c>
      <c r="AA904" s="33">
        <f t="shared" si="310"/>
        <v>0</v>
      </c>
      <c r="AB904" s="33">
        <f t="shared" si="311"/>
        <v>0</v>
      </c>
      <c r="AC904" s="33">
        <f t="shared" si="312"/>
        <v>0</v>
      </c>
      <c r="AD904" s="33">
        <f t="shared" si="313"/>
        <v>0</v>
      </c>
      <c r="AE904" s="33">
        <f t="shared" si="314"/>
        <v>0</v>
      </c>
      <c r="AF904" s="33">
        <f t="shared" si="315"/>
        <v>1</v>
      </c>
      <c r="AG904" s="31">
        <f t="shared" si="316"/>
        <v>0</v>
      </c>
      <c r="AH904" s="31">
        <f t="shared" si="317"/>
        <v>0</v>
      </c>
      <c r="AI904" s="31">
        <f t="shared" si="318"/>
        <v>0</v>
      </c>
      <c r="AJ904" s="31">
        <f t="shared" si="319"/>
        <v>0</v>
      </c>
      <c r="AK904" s="31">
        <f t="shared" si="320"/>
        <v>0</v>
      </c>
      <c r="AL904" s="31">
        <f t="shared" si="321"/>
        <v>0</v>
      </c>
      <c r="AM904" s="13">
        <f t="shared" si="322"/>
        <v>0</v>
      </c>
      <c r="AN904" s="13">
        <f t="shared" si="323"/>
        <v>0</v>
      </c>
      <c r="AO904" s="15">
        <f t="shared" si="324"/>
        <v>0</v>
      </c>
      <c r="AP904" s="15">
        <f t="shared" si="325"/>
        <v>0</v>
      </c>
      <c r="AQ904" s="15">
        <f t="shared" si="326"/>
        <v>0</v>
      </c>
      <c r="AR904" s="15">
        <f t="shared" si="327"/>
        <v>0</v>
      </c>
      <c r="AS904" s="15">
        <f t="shared" si="328"/>
        <v>0</v>
      </c>
      <c r="AT904" s="22">
        <f t="shared" si="329"/>
        <v>0</v>
      </c>
      <c r="AU904" s="22">
        <f t="shared" si="330"/>
        <v>0</v>
      </c>
    </row>
    <row r="905" spans="1:47" x14ac:dyDescent="0.25">
      <c r="A905" t="s">
        <v>1982</v>
      </c>
      <c r="B905" s="35">
        <v>2</v>
      </c>
      <c r="H905" s="35">
        <v>2</v>
      </c>
      <c r="X905" s="24">
        <v>2</v>
      </c>
      <c r="Z905" s="33">
        <f t="shared" si="309"/>
        <v>1</v>
      </c>
      <c r="AA905" s="33">
        <f t="shared" si="310"/>
        <v>0</v>
      </c>
      <c r="AB905" s="33">
        <f t="shared" si="311"/>
        <v>0</v>
      </c>
      <c r="AC905" s="33">
        <f t="shared" si="312"/>
        <v>0</v>
      </c>
      <c r="AD905" s="33">
        <f t="shared" si="313"/>
        <v>0</v>
      </c>
      <c r="AE905" s="33">
        <f t="shared" si="314"/>
        <v>0</v>
      </c>
      <c r="AF905" s="33">
        <f t="shared" si="315"/>
        <v>1</v>
      </c>
      <c r="AG905" s="31">
        <f t="shared" si="316"/>
        <v>0</v>
      </c>
      <c r="AH905" s="31">
        <f t="shared" si="317"/>
        <v>0</v>
      </c>
      <c r="AI905" s="31">
        <f t="shared" si="318"/>
        <v>0</v>
      </c>
      <c r="AJ905" s="31">
        <f t="shared" si="319"/>
        <v>0</v>
      </c>
      <c r="AK905" s="31">
        <f t="shared" si="320"/>
        <v>0</v>
      </c>
      <c r="AL905" s="31">
        <f t="shared" si="321"/>
        <v>0</v>
      </c>
      <c r="AM905" s="13">
        <f t="shared" si="322"/>
        <v>0</v>
      </c>
      <c r="AN905" s="13">
        <f t="shared" si="323"/>
        <v>0</v>
      </c>
      <c r="AO905" s="15">
        <f t="shared" si="324"/>
        <v>0</v>
      </c>
      <c r="AP905" s="15">
        <f t="shared" si="325"/>
        <v>0</v>
      </c>
      <c r="AQ905" s="15">
        <f t="shared" si="326"/>
        <v>0</v>
      </c>
      <c r="AR905" s="15">
        <f t="shared" si="327"/>
        <v>0</v>
      </c>
      <c r="AS905" s="15">
        <f t="shared" si="328"/>
        <v>0</v>
      </c>
      <c r="AT905" s="22">
        <f t="shared" si="329"/>
        <v>0</v>
      </c>
      <c r="AU905" s="22">
        <f t="shared" si="330"/>
        <v>0</v>
      </c>
    </row>
    <row r="906" spans="1:47" x14ac:dyDescent="0.25">
      <c r="A906" t="s">
        <v>1984</v>
      </c>
      <c r="B906" s="35">
        <v>2</v>
      </c>
      <c r="H906" s="35">
        <v>2</v>
      </c>
      <c r="X906" s="24">
        <v>2</v>
      </c>
      <c r="Z906" s="33">
        <f t="shared" si="309"/>
        <v>1</v>
      </c>
      <c r="AA906" s="33">
        <f t="shared" si="310"/>
        <v>0</v>
      </c>
      <c r="AB906" s="33">
        <f t="shared" si="311"/>
        <v>0</v>
      </c>
      <c r="AC906" s="33">
        <f t="shared" si="312"/>
        <v>0</v>
      </c>
      <c r="AD906" s="33">
        <f t="shared" si="313"/>
        <v>0</v>
      </c>
      <c r="AE906" s="33">
        <f t="shared" si="314"/>
        <v>0</v>
      </c>
      <c r="AF906" s="33">
        <f t="shared" si="315"/>
        <v>1</v>
      </c>
      <c r="AG906" s="31">
        <f t="shared" si="316"/>
        <v>0</v>
      </c>
      <c r="AH906" s="31">
        <f t="shared" si="317"/>
        <v>0</v>
      </c>
      <c r="AI906" s="31">
        <f t="shared" si="318"/>
        <v>0</v>
      </c>
      <c r="AJ906" s="31">
        <f t="shared" si="319"/>
        <v>0</v>
      </c>
      <c r="AK906" s="31">
        <f t="shared" si="320"/>
        <v>0</v>
      </c>
      <c r="AL906" s="31">
        <f t="shared" si="321"/>
        <v>0</v>
      </c>
      <c r="AM906" s="13">
        <f t="shared" si="322"/>
        <v>0</v>
      </c>
      <c r="AN906" s="13">
        <f t="shared" si="323"/>
        <v>0</v>
      </c>
      <c r="AO906" s="15">
        <f t="shared" si="324"/>
        <v>0</v>
      </c>
      <c r="AP906" s="15">
        <f t="shared" si="325"/>
        <v>0</v>
      </c>
      <c r="AQ906" s="15">
        <f t="shared" si="326"/>
        <v>0</v>
      </c>
      <c r="AR906" s="15">
        <f t="shared" si="327"/>
        <v>0</v>
      </c>
      <c r="AS906" s="15">
        <f t="shared" si="328"/>
        <v>0</v>
      </c>
      <c r="AT906" s="22">
        <f t="shared" si="329"/>
        <v>0</v>
      </c>
      <c r="AU906" s="22">
        <f t="shared" si="330"/>
        <v>0</v>
      </c>
    </row>
    <row r="907" spans="1:47" x14ac:dyDescent="0.25">
      <c r="A907" t="s">
        <v>1986</v>
      </c>
      <c r="B907" s="35">
        <v>1</v>
      </c>
      <c r="H907" s="35">
        <v>1</v>
      </c>
      <c r="Q907" s="15">
        <v>1</v>
      </c>
      <c r="U907" s="15">
        <v>1</v>
      </c>
      <c r="X907" s="24">
        <v>2</v>
      </c>
      <c r="Z907" s="33">
        <f t="shared" si="309"/>
        <v>1</v>
      </c>
      <c r="AA907" s="33">
        <f t="shared" si="310"/>
        <v>0</v>
      </c>
      <c r="AB907" s="33">
        <f t="shared" si="311"/>
        <v>0</v>
      </c>
      <c r="AC907" s="33">
        <f t="shared" si="312"/>
        <v>0</v>
      </c>
      <c r="AD907" s="33">
        <f t="shared" si="313"/>
        <v>0</v>
      </c>
      <c r="AE907" s="33">
        <f t="shared" si="314"/>
        <v>0</v>
      </c>
      <c r="AF907" s="33">
        <f t="shared" si="315"/>
        <v>1</v>
      </c>
      <c r="AG907" s="31">
        <f t="shared" si="316"/>
        <v>0</v>
      </c>
      <c r="AH907" s="31">
        <f t="shared" si="317"/>
        <v>0</v>
      </c>
      <c r="AI907" s="31">
        <f t="shared" si="318"/>
        <v>0</v>
      </c>
      <c r="AJ907" s="31">
        <f t="shared" si="319"/>
        <v>0</v>
      </c>
      <c r="AK907" s="31">
        <f t="shared" si="320"/>
        <v>0</v>
      </c>
      <c r="AL907" s="31">
        <f t="shared" si="321"/>
        <v>0</v>
      </c>
      <c r="AM907" s="13">
        <f t="shared" si="322"/>
        <v>0</v>
      </c>
      <c r="AN907" s="13">
        <f t="shared" si="323"/>
        <v>0</v>
      </c>
      <c r="AO907" s="15">
        <f t="shared" si="324"/>
        <v>1</v>
      </c>
      <c r="AP907" s="15">
        <f t="shared" si="325"/>
        <v>0</v>
      </c>
      <c r="AQ907" s="15">
        <f t="shared" si="326"/>
        <v>0</v>
      </c>
      <c r="AR907" s="15">
        <f t="shared" si="327"/>
        <v>0</v>
      </c>
      <c r="AS907" s="15">
        <f t="shared" si="328"/>
        <v>1</v>
      </c>
      <c r="AT907" s="22">
        <f t="shared" si="329"/>
        <v>0</v>
      </c>
      <c r="AU907" s="22">
        <f t="shared" si="330"/>
        <v>0</v>
      </c>
    </row>
    <row r="908" spans="1:47" x14ac:dyDescent="0.25">
      <c r="A908" t="s">
        <v>1987</v>
      </c>
      <c r="B908" s="35">
        <v>3</v>
      </c>
      <c r="H908" s="35">
        <v>3</v>
      </c>
      <c r="X908" s="24">
        <v>3</v>
      </c>
      <c r="Z908" s="33">
        <f t="shared" si="309"/>
        <v>1</v>
      </c>
      <c r="AA908" s="33">
        <f t="shared" si="310"/>
        <v>0</v>
      </c>
      <c r="AB908" s="33">
        <f t="shared" si="311"/>
        <v>0</v>
      </c>
      <c r="AC908" s="33">
        <f t="shared" si="312"/>
        <v>0</v>
      </c>
      <c r="AD908" s="33">
        <f t="shared" si="313"/>
        <v>0</v>
      </c>
      <c r="AE908" s="33">
        <f t="shared" si="314"/>
        <v>0</v>
      </c>
      <c r="AF908" s="33">
        <f t="shared" si="315"/>
        <v>1</v>
      </c>
      <c r="AG908" s="31">
        <f t="shared" si="316"/>
        <v>0</v>
      </c>
      <c r="AH908" s="31">
        <f t="shared" si="317"/>
        <v>0</v>
      </c>
      <c r="AI908" s="31">
        <f t="shared" si="318"/>
        <v>0</v>
      </c>
      <c r="AJ908" s="31">
        <f t="shared" si="319"/>
        <v>0</v>
      </c>
      <c r="AK908" s="31">
        <f t="shared" si="320"/>
        <v>0</v>
      </c>
      <c r="AL908" s="31">
        <f t="shared" si="321"/>
        <v>0</v>
      </c>
      <c r="AM908" s="13">
        <f t="shared" si="322"/>
        <v>0</v>
      </c>
      <c r="AN908" s="13">
        <f t="shared" si="323"/>
        <v>0</v>
      </c>
      <c r="AO908" s="15">
        <f t="shared" si="324"/>
        <v>0</v>
      </c>
      <c r="AP908" s="15">
        <f t="shared" si="325"/>
        <v>0</v>
      </c>
      <c r="AQ908" s="15">
        <f t="shared" si="326"/>
        <v>0</v>
      </c>
      <c r="AR908" s="15">
        <f t="shared" si="327"/>
        <v>0</v>
      </c>
      <c r="AS908" s="15">
        <f t="shared" si="328"/>
        <v>0</v>
      </c>
      <c r="AT908" s="22">
        <f t="shared" si="329"/>
        <v>0</v>
      </c>
      <c r="AU908" s="22">
        <f t="shared" si="330"/>
        <v>0</v>
      </c>
    </row>
    <row r="909" spans="1:47" x14ac:dyDescent="0.25">
      <c r="A909" t="s">
        <v>1988</v>
      </c>
      <c r="B909" s="35">
        <v>1</v>
      </c>
      <c r="H909" s="35">
        <v>1</v>
      </c>
      <c r="X909" s="24">
        <v>1</v>
      </c>
      <c r="Z909" s="33">
        <f t="shared" si="309"/>
        <v>1</v>
      </c>
      <c r="AA909" s="33">
        <f t="shared" si="310"/>
        <v>0</v>
      </c>
      <c r="AB909" s="33">
        <f t="shared" si="311"/>
        <v>0</v>
      </c>
      <c r="AC909" s="33">
        <f t="shared" si="312"/>
        <v>0</v>
      </c>
      <c r="AD909" s="33">
        <f t="shared" si="313"/>
        <v>0</v>
      </c>
      <c r="AE909" s="33">
        <f t="shared" si="314"/>
        <v>0</v>
      </c>
      <c r="AF909" s="33">
        <f t="shared" si="315"/>
        <v>1</v>
      </c>
      <c r="AG909" s="31">
        <f t="shared" si="316"/>
        <v>0</v>
      </c>
      <c r="AH909" s="31">
        <f t="shared" si="317"/>
        <v>0</v>
      </c>
      <c r="AI909" s="31">
        <f t="shared" si="318"/>
        <v>0</v>
      </c>
      <c r="AJ909" s="31">
        <f t="shared" si="319"/>
        <v>0</v>
      </c>
      <c r="AK909" s="31">
        <f t="shared" si="320"/>
        <v>0</v>
      </c>
      <c r="AL909" s="31">
        <f t="shared" si="321"/>
        <v>0</v>
      </c>
      <c r="AM909" s="13">
        <f t="shared" si="322"/>
        <v>0</v>
      </c>
      <c r="AN909" s="13">
        <f t="shared" si="323"/>
        <v>0</v>
      </c>
      <c r="AO909" s="15">
        <f t="shared" si="324"/>
        <v>0</v>
      </c>
      <c r="AP909" s="15">
        <f t="shared" si="325"/>
        <v>0</v>
      </c>
      <c r="AQ909" s="15">
        <f t="shared" si="326"/>
        <v>0</v>
      </c>
      <c r="AR909" s="15">
        <f t="shared" si="327"/>
        <v>0</v>
      </c>
      <c r="AS909" s="15">
        <f t="shared" si="328"/>
        <v>0</v>
      </c>
      <c r="AT909" s="22">
        <f t="shared" si="329"/>
        <v>0</v>
      </c>
      <c r="AU909" s="22">
        <f t="shared" si="330"/>
        <v>0</v>
      </c>
    </row>
    <row r="910" spans="1:47" x14ac:dyDescent="0.25">
      <c r="A910" t="s">
        <v>1990</v>
      </c>
      <c r="B910" s="35">
        <v>3</v>
      </c>
      <c r="H910" s="35">
        <v>3</v>
      </c>
      <c r="X910" s="24">
        <v>3</v>
      </c>
      <c r="Z910" s="33">
        <f t="shared" si="309"/>
        <v>1</v>
      </c>
      <c r="AA910" s="33">
        <f t="shared" si="310"/>
        <v>0</v>
      </c>
      <c r="AB910" s="33">
        <f t="shared" si="311"/>
        <v>0</v>
      </c>
      <c r="AC910" s="33">
        <f t="shared" si="312"/>
        <v>0</v>
      </c>
      <c r="AD910" s="33">
        <f t="shared" si="313"/>
        <v>0</v>
      </c>
      <c r="AE910" s="33">
        <f t="shared" si="314"/>
        <v>0</v>
      </c>
      <c r="AF910" s="33">
        <f t="shared" si="315"/>
        <v>1</v>
      </c>
      <c r="AG910" s="31">
        <f t="shared" si="316"/>
        <v>0</v>
      </c>
      <c r="AH910" s="31">
        <f t="shared" si="317"/>
        <v>0</v>
      </c>
      <c r="AI910" s="31">
        <f t="shared" si="318"/>
        <v>0</v>
      </c>
      <c r="AJ910" s="31">
        <f t="shared" si="319"/>
        <v>0</v>
      </c>
      <c r="AK910" s="31">
        <f t="shared" si="320"/>
        <v>0</v>
      </c>
      <c r="AL910" s="31">
        <f t="shared" si="321"/>
        <v>0</v>
      </c>
      <c r="AM910" s="13">
        <f t="shared" si="322"/>
        <v>0</v>
      </c>
      <c r="AN910" s="13">
        <f t="shared" si="323"/>
        <v>0</v>
      </c>
      <c r="AO910" s="15">
        <f t="shared" si="324"/>
        <v>0</v>
      </c>
      <c r="AP910" s="15">
        <f t="shared" si="325"/>
        <v>0</v>
      </c>
      <c r="AQ910" s="15">
        <f t="shared" si="326"/>
        <v>0</v>
      </c>
      <c r="AR910" s="15">
        <f t="shared" si="327"/>
        <v>0</v>
      </c>
      <c r="AS910" s="15">
        <f t="shared" si="328"/>
        <v>0</v>
      </c>
      <c r="AT910" s="22">
        <f t="shared" si="329"/>
        <v>0</v>
      </c>
      <c r="AU910" s="22">
        <f t="shared" si="330"/>
        <v>0</v>
      </c>
    </row>
    <row r="911" spans="1:47" x14ac:dyDescent="0.25">
      <c r="A911" t="s">
        <v>1993</v>
      </c>
      <c r="B911" s="35">
        <v>1</v>
      </c>
      <c r="H911" s="35">
        <v>1</v>
      </c>
      <c r="S911" s="15">
        <v>1</v>
      </c>
      <c r="U911" s="15">
        <v>1</v>
      </c>
      <c r="X911" s="24">
        <v>2</v>
      </c>
      <c r="Z911" s="33">
        <f t="shared" si="309"/>
        <v>1</v>
      </c>
      <c r="AA911" s="33">
        <f t="shared" si="310"/>
        <v>0</v>
      </c>
      <c r="AB911" s="33">
        <f t="shared" si="311"/>
        <v>0</v>
      </c>
      <c r="AC911" s="33">
        <f t="shared" si="312"/>
        <v>0</v>
      </c>
      <c r="AD911" s="33">
        <f t="shared" si="313"/>
        <v>0</v>
      </c>
      <c r="AE911" s="33">
        <f t="shared" si="314"/>
        <v>0</v>
      </c>
      <c r="AF911" s="33">
        <f t="shared" si="315"/>
        <v>1</v>
      </c>
      <c r="AG911" s="31">
        <f t="shared" si="316"/>
        <v>0</v>
      </c>
      <c r="AH911" s="31">
        <f t="shared" si="317"/>
        <v>0</v>
      </c>
      <c r="AI911" s="31">
        <f t="shared" si="318"/>
        <v>0</v>
      </c>
      <c r="AJ911" s="31">
        <f t="shared" si="319"/>
        <v>0</v>
      </c>
      <c r="AK911" s="31">
        <f t="shared" si="320"/>
        <v>0</v>
      </c>
      <c r="AL911" s="31">
        <f t="shared" si="321"/>
        <v>0</v>
      </c>
      <c r="AM911" s="13">
        <f t="shared" si="322"/>
        <v>0</v>
      </c>
      <c r="AN911" s="13">
        <f t="shared" si="323"/>
        <v>0</v>
      </c>
      <c r="AO911" s="15">
        <f t="shared" si="324"/>
        <v>0</v>
      </c>
      <c r="AP911" s="15">
        <f t="shared" si="325"/>
        <v>0</v>
      </c>
      <c r="AQ911" s="15">
        <f t="shared" si="326"/>
        <v>1</v>
      </c>
      <c r="AR911" s="15">
        <f t="shared" si="327"/>
        <v>0</v>
      </c>
      <c r="AS911" s="15">
        <f t="shared" si="328"/>
        <v>1</v>
      </c>
      <c r="AT911" s="22">
        <f t="shared" si="329"/>
        <v>0</v>
      </c>
      <c r="AU911" s="22">
        <f t="shared" si="330"/>
        <v>0</v>
      </c>
    </row>
    <row r="912" spans="1:47" x14ac:dyDescent="0.25">
      <c r="A912" t="s">
        <v>1994</v>
      </c>
      <c r="E912" s="35">
        <v>2</v>
      </c>
      <c r="H912" s="35">
        <v>2</v>
      </c>
      <c r="X912" s="24">
        <v>2</v>
      </c>
      <c r="Z912" s="33">
        <f t="shared" si="309"/>
        <v>0</v>
      </c>
      <c r="AA912" s="33">
        <f t="shared" si="310"/>
        <v>0</v>
      </c>
      <c r="AB912" s="33">
        <f t="shared" si="311"/>
        <v>0</v>
      </c>
      <c r="AC912" s="33">
        <f t="shared" si="312"/>
        <v>1</v>
      </c>
      <c r="AD912" s="33">
        <f t="shared" si="313"/>
        <v>0</v>
      </c>
      <c r="AE912" s="33">
        <f t="shared" si="314"/>
        <v>0</v>
      </c>
      <c r="AF912" s="33">
        <f t="shared" si="315"/>
        <v>1</v>
      </c>
      <c r="AG912" s="31">
        <f t="shared" si="316"/>
        <v>0</v>
      </c>
      <c r="AH912" s="31">
        <f t="shared" si="317"/>
        <v>0</v>
      </c>
      <c r="AI912" s="31">
        <f t="shared" si="318"/>
        <v>0</v>
      </c>
      <c r="AJ912" s="31">
        <f t="shared" si="319"/>
        <v>0</v>
      </c>
      <c r="AK912" s="31">
        <f t="shared" si="320"/>
        <v>0</v>
      </c>
      <c r="AL912" s="31">
        <f t="shared" si="321"/>
        <v>0</v>
      </c>
      <c r="AM912" s="13">
        <f t="shared" si="322"/>
        <v>0</v>
      </c>
      <c r="AN912" s="13">
        <f t="shared" si="323"/>
        <v>0</v>
      </c>
      <c r="AO912" s="15">
        <f t="shared" si="324"/>
        <v>0</v>
      </c>
      <c r="AP912" s="15">
        <f t="shared" si="325"/>
        <v>0</v>
      </c>
      <c r="AQ912" s="15">
        <f t="shared" si="326"/>
        <v>0</v>
      </c>
      <c r="AR912" s="15">
        <f t="shared" si="327"/>
        <v>0</v>
      </c>
      <c r="AS912" s="15">
        <f t="shared" si="328"/>
        <v>0</v>
      </c>
      <c r="AT912" s="22">
        <f t="shared" si="329"/>
        <v>0</v>
      </c>
      <c r="AU912" s="22">
        <f t="shared" si="330"/>
        <v>0</v>
      </c>
    </row>
    <row r="913" spans="1:47" x14ac:dyDescent="0.25">
      <c r="A913" t="s">
        <v>1996</v>
      </c>
      <c r="B913" s="35">
        <v>1</v>
      </c>
      <c r="H913" s="35">
        <v>1</v>
      </c>
      <c r="Q913" s="15">
        <v>1</v>
      </c>
      <c r="U913" s="15">
        <v>1</v>
      </c>
      <c r="X913" s="24">
        <v>2</v>
      </c>
      <c r="Z913" s="33">
        <f t="shared" si="309"/>
        <v>1</v>
      </c>
      <c r="AA913" s="33">
        <f t="shared" si="310"/>
        <v>0</v>
      </c>
      <c r="AB913" s="33">
        <f t="shared" si="311"/>
        <v>0</v>
      </c>
      <c r="AC913" s="33">
        <f t="shared" si="312"/>
        <v>0</v>
      </c>
      <c r="AD913" s="33">
        <f t="shared" si="313"/>
        <v>0</v>
      </c>
      <c r="AE913" s="33">
        <f t="shared" si="314"/>
        <v>0</v>
      </c>
      <c r="AF913" s="33">
        <f t="shared" si="315"/>
        <v>1</v>
      </c>
      <c r="AG913" s="31">
        <f t="shared" si="316"/>
        <v>0</v>
      </c>
      <c r="AH913" s="31">
        <f t="shared" si="317"/>
        <v>0</v>
      </c>
      <c r="AI913" s="31">
        <f t="shared" si="318"/>
        <v>0</v>
      </c>
      <c r="AJ913" s="31">
        <f t="shared" si="319"/>
        <v>0</v>
      </c>
      <c r="AK913" s="31">
        <f t="shared" si="320"/>
        <v>0</v>
      </c>
      <c r="AL913" s="31">
        <f t="shared" si="321"/>
        <v>0</v>
      </c>
      <c r="AM913" s="13">
        <f t="shared" si="322"/>
        <v>0</v>
      </c>
      <c r="AN913" s="13">
        <f t="shared" si="323"/>
        <v>0</v>
      </c>
      <c r="AO913" s="15">
        <f t="shared" si="324"/>
        <v>1</v>
      </c>
      <c r="AP913" s="15">
        <f t="shared" si="325"/>
        <v>0</v>
      </c>
      <c r="AQ913" s="15">
        <f t="shared" si="326"/>
        <v>0</v>
      </c>
      <c r="AR913" s="15">
        <f t="shared" si="327"/>
        <v>0</v>
      </c>
      <c r="AS913" s="15">
        <f t="shared" si="328"/>
        <v>1</v>
      </c>
      <c r="AT913" s="22">
        <f t="shared" si="329"/>
        <v>0</v>
      </c>
      <c r="AU913" s="22">
        <f t="shared" si="330"/>
        <v>0</v>
      </c>
    </row>
    <row r="914" spans="1:47" x14ac:dyDescent="0.25">
      <c r="A914" t="s">
        <v>2000</v>
      </c>
      <c r="Q914" s="15">
        <v>3</v>
      </c>
      <c r="U914" s="15">
        <v>3</v>
      </c>
      <c r="X914" s="24">
        <v>3</v>
      </c>
      <c r="Z914" s="33">
        <f t="shared" si="309"/>
        <v>0</v>
      </c>
      <c r="AA914" s="33">
        <f t="shared" si="310"/>
        <v>0</v>
      </c>
      <c r="AB914" s="33">
        <f t="shared" si="311"/>
        <v>0</v>
      </c>
      <c r="AC914" s="33">
        <f t="shared" si="312"/>
        <v>0</v>
      </c>
      <c r="AD914" s="33">
        <f t="shared" si="313"/>
        <v>0</v>
      </c>
      <c r="AE914" s="33">
        <f t="shared" si="314"/>
        <v>0</v>
      </c>
      <c r="AF914" s="33">
        <f t="shared" si="315"/>
        <v>0</v>
      </c>
      <c r="AG914" s="31">
        <f t="shared" si="316"/>
        <v>0</v>
      </c>
      <c r="AH914" s="31">
        <f t="shared" si="317"/>
        <v>0</v>
      </c>
      <c r="AI914" s="31">
        <f t="shared" si="318"/>
        <v>0</v>
      </c>
      <c r="AJ914" s="31">
        <f t="shared" si="319"/>
        <v>0</v>
      </c>
      <c r="AK914" s="31">
        <f t="shared" si="320"/>
        <v>0</v>
      </c>
      <c r="AL914" s="31">
        <f t="shared" si="321"/>
        <v>0</v>
      </c>
      <c r="AM914" s="13">
        <f t="shared" si="322"/>
        <v>0</v>
      </c>
      <c r="AN914" s="13">
        <f t="shared" si="323"/>
        <v>0</v>
      </c>
      <c r="AO914" s="15">
        <f t="shared" si="324"/>
        <v>1</v>
      </c>
      <c r="AP914" s="15">
        <f t="shared" si="325"/>
        <v>0</v>
      </c>
      <c r="AQ914" s="15">
        <f t="shared" si="326"/>
        <v>0</v>
      </c>
      <c r="AR914" s="15">
        <f t="shared" si="327"/>
        <v>0</v>
      </c>
      <c r="AS914" s="15">
        <f t="shared" si="328"/>
        <v>1</v>
      </c>
      <c r="AT914" s="22">
        <f t="shared" si="329"/>
        <v>0</v>
      </c>
      <c r="AU914" s="22">
        <f t="shared" si="330"/>
        <v>0</v>
      </c>
    </row>
    <row r="915" spans="1:47" x14ac:dyDescent="0.25">
      <c r="A915" t="s">
        <v>2003</v>
      </c>
      <c r="Q915" s="15">
        <v>1</v>
      </c>
      <c r="U915" s="15">
        <v>1</v>
      </c>
      <c r="X915" s="24">
        <v>1</v>
      </c>
      <c r="Z915" s="33">
        <f t="shared" si="309"/>
        <v>0</v>
      </c>
      <c r="AA915" s="33">
        <f t="shared" si="310"/>
        <v>0</v>
      </c>
      <c r="AB915" s="33">
        <f t="shared" si="311"/>
        <v>0</v>
      </c>
      <c r="AC915" s="33">
        <f t="shared" si="312"/>
        <v>0</v>
      </c>
      <c r="AD915" s="33">
        <f t="shared" si="313"/>
        <v>0</v>
      </c>
      <c r="AE915" s="33">
        <f t="shared" si="314"/>
        <v>0</v>
      </c>
      <c r="AF915" s="33">
        <f t="shared" si="315"/>
        <v>0</v>
      </c>
      <c r="AG915" s="31">
        <f t="shared" si="316"/>
        <v>0</v>
      </c>
      <c r="AH915" s="31">
        <f t="shared" si="317"/>
        <v>0</v>
      </c>
      <c r="AI915" s="31">
        <f t="shared" si="318"/>
        <v>0</v>
      </c>
      <c r="AJ915" s="31">
        <f t="shared" si="319"/>
        <v>0</v>
      </c>
      <c r="AK915" s="31">
        <f t="shared" si="320"/>
        <v>0</v>
      </c>
      <c r="AL915" s="31">
        <f t="shared" si="321"/>
        <v>0</v>
      </c>
      <c r="AM915" s="13">
        <f t="shared" si="322"/>
        <v>0</v>
      </c>
      <c r="AN915" s="13">
        <f t="shared" si="323"/>
        <v>0</v>
      </c>
      <c r="AO915" s="15">
        <f t="shared" si="324"/>
        <v>1</v>
      </c>
      <c r="AP915" s="15">
        <f t="shared" si="325"/>
        <v>0</v>
      </c>
      <c r="AQ915" s="15">
        <f t="shared" si="326"/>
        <v>0</v>
      </c>
      <c r="AR915" s="15">
        <f t="shared" si="327"/>
        <v>0</v>
      </c>
      <c r="AS915" s="15">
        <f t="shared" si="328"/>
        <v>1</v>
      </c>
      <c r="AT915" s="22">
        <f t="shared" si="329"/>
        <v>0</v>
      </c>
      <c r="AU915" s="22">
        <f t="shared" si="330"/>
        <v>0</v>
      </c>
    </row>
    <row r="916" spans="1:47" x14ac:dyDescent="0.25">
      <c r="A916" t="s">
        <v>2004</v>
      </c>
      <c r="Q916" s="15">
        <v>1</v>
      </c>
      <c r="U916" s="15">
        <v>1</v>
      </c>
      <c r="X916" s="24">
        <v>1</v>
      </c>
      <c r="Z916" s="33">
        <f t="shared" si="309"/>
        <v>0</v>
      </c>
      <c r="AA916" s="33">
        <f t="shared" si="310"/>
        <v>0</v>
      </c>
      <c r="AB916" s="33">
        <f t="shared" si="311"/>
        <v>0</v>
      </c>
      <c r="AC916" s="33">
        <f t="shared" si="312"/>
        <v>0</v>
      </c>
      <c r="AD916" s="33">
        <f t="shared" si="313"/>
        <v>0</v>
      </c>
      <c r="AE916" s="33">
        <f t="shared" si="314"/>
        <v>0</v>
      </c>
      <c r="AF916" s="33">
        <f t="shared" si="315"/>
        <v>0</v>
      </c>
      <c r="AG916" s="31">
        <f t="shared" si="316"/>
        <v>0</v>
      </c>
      <c r="AH916" s="31">
        <f t="shared" si="317"/>
        <v>0</v>
      </c>
      <c r="AI916" s="31">
        <f t="shared" si="318"/>
        <v>0</v>
      </c>
      <c r="AJ916" s="31">
        <f t="shared" si="319"/>
        <v>0</v>
      </c>
      <c r="AK916" s="31">
        <f t="shared" si="320"/>
        <v>0</v>
      </c>
      <c r="AL916" s="31">
        <f t="shared" si="321"/>
        <v>0</v>
      </c>
      <c r="AM916" s="13">
        <f t="shared" si="322"/>
        <v>0</v>
      </c>
      <c r="AN916" s="13">
        <f t="shared" si="323"/>
        <v>0</v>
      </c>
      <c r="AO916" s="15">
        <f t="shared" si="324"/>
        <v>1</v>
      </c>
      <c r="AP916" s="15">
        <f t="shared" si="325"/>
        <v>0</v>
      </c>
      <c r="AQ916" s="15">
        <f t="shared" si="326"/>
        <v>0</v>
      </c>
      <c r="AR916" s="15">
        <f t="shared" si="327"/>
        <v>0</v>
      </c>
      <c r="AS916" s="15">
        <f t="shared" si="328"/>
        <v>1</v>
      </c>
      <c r="AT916" s="22">
        <f t="shared" si="329"/>
        <v>0</v>
      </c>
      <c r="AU916" s="22">
        <f t="shared" si="330"/>
        <v>0</v>
      </c>
    </row>
    <row r="917" spans="1:47" x14ac:dyDescent="0.25">
      <c r="A917" t="s">
        <v>2007</v>
      </c>
      <c r="B917" s="35">
        <v>2</v>
      </c>
      <c r="H917" s="35">
        <v>2</v>
      </c>
      <c r="X917" s="24">
        <v>2</v>
      </c>
      <c r="Z917" s="33">
        <f t="shared" si="309"/>
        <v>1</v>
      </c>
      <c r="AA917" s="33">
        <f t="shared" si="310"/>
        <v>0</v>
      </c>
      <c r="AB917" s="33">
        <f t="shared" si="311"/>
        <v>0</v>
      </c>
      <c r="AC917" s="33">
        <f t="shared" si="312"/>
        <v>0</v>
      </c>
      <c r="AD917" s="33">
        <f t="shared" si="313"/>
        <v>0</v>
      </c>
      <c r="AE917" s="33">
        <f t="shared" si="314"/>
        <v>0</v>
      </c>
      <c r="AF917" s="33">
        <f t="shared" si="315"/>
        <v>1</v>
      </c>
      <c r="AG917" s="31">
        <f t="shared" si="316"/>
        <v>0</v>
      </c>
      <c r="AH917" s="31">
        <f t="shared" si="317"/>
        <v>0</v>
      </c>
      <c r="AI917" s="31">
        <f t="shared" si="318"/>
        <v>0</v>
      </c>
      <c r="AJ917" s="31">
        <f t="shared" si="319"/>
        <v>0</v>
      </c>
      <c r="AK917" s="31">
        <f t="shared" si="320"/>
        <v>0</v>
      </c>
      <c r="AL917" s="31">
        <f t="shared" si="321"/>
        <v>0</v>
      </c>
      <c r="AM917" s="13">
        <f t="shared" si="322"/>
        <v>0</v>
      </c>
      <c r="AN917" s="13">
        <f t="shared" si="323"/>
        <v>0</v>
      </c>
      <c r="AO917" s="15">
        <f t="shared" si="324"/>
        <v>0</v>
      </c>
      <c r="AP917" s="15">
        <f t="shared" si="325"/>
        <v>0</v>
      </c>
      <c r="AQ917" s="15">
        <f t="shared" si="326"/>
        <v>0</v>
      </c>
      <c r="AR917" s="15">
        <f t="shared" si="327"/>
        <v>0</v>
      </c>
      <c r="AS917" s="15">
        <f t="shared" si="328"/>
        <v>0</v>
      </c>
      <c r="AT917" s="22">
        <f t="shared" si="329"/>
        <v>0</v>
      </c>
      <c r="AU917" s="22">
        <f t="shared" si="330"/>
        <v>0</v>
      </c>
    </row>
    <row r="918" spans="1:47" x14ac:dyDescent="0.25">
      <c r="A918" t="s">
        <v>2009</v>
      </c>
      <c r="B918" s="35">
        <v>1</v>
      </c>
      <c r="H918" s="35">
        <v>1</v>
      </c>
      <c r="K918" s="17">
        <v>1</v>
      </c>
      <c r="N918" s="17">
        <v>1</v>
      </c>
      <c r="X918" s="24">
        <v>2</v>
      </c>
      <c r="Z918" s="33">
        <f t="shared" si="309"/>
        <v>1</v>
      </c>
      <c r="AA918" s="33">
        <f t="shared" si="310"/>
        <v>0</v>
      </c>
      <c r="AB918" s="33">
        <f t="shared" si="311"/>
        <v>0</v>
      </c>
      <c r="AC918" s="33">
        <f t="shared" si="312"/>
        <v>0</v>
      </c>
      <c r="AD918" s="33">
        <f t="shared" si="313"/>
        <v>0</v>
      </c>
      <c r="AE918" s="33">
        <f t="shared" si="314"/>
        <v>0</v>
      </c>
      <c r="AF918" s="33">
        <f t="shared" si="315"/>
        <v>1</v>
      </c>
      <c r="AG918" s="31">
        <f t="shared" si="316"/>
        <v>0</v>
      </c>
      <c r="AH918" s="31">
        <f t="shared" si="317"/>
        <v>0</v>
      </c>
      <c r="AI918" s="31">
        <f t="shared" si="318"/>
        <v>1</v>
      </c>
      <c r="AJ918" s="31">
        <f t="shared" si="319"/>
        <v>0</v>
      </c>
      <c r="AK918" s="31">
        <f t="shared" si="320"/>
        <v>0</v>
      </c>
      <c r="AL918" s="31">
        <f t="shared" si="321"/>
        <v>1</v>
      </c>
      <c r="AM918" s="13">
        <f t="shared" si="322"/>
        <v>0</v>
      </c>
      <c r="AN918" s="13">
        <f t="shared" si="323"/>
        <v>0</v>
      </c>
      <c r="AO918" s="15">
        <f t="shared" si="324"/>
        <v>0</v>
      </c>
      <c r="AP918" s="15">
        <f t="shared" si="325"/>
        <v>0</v>
      </c>
      <c r="AQ918" s="15">
        <f t="shared" si="326"/>
        <v>0</v>
      </c>
      <c r="AR918" s="15">
        <f t="shared" si="327"/>
        <v>0</v>
      </c>
      <c r="AS918" s="15">
        <f t="shared" si="328"/>
        <v>0</v>
      </c>
      <c r="AT918" s="22">
        <f t="shared" si="329"/>
        <v>0</v>
      </c>
      <c r="AU918" s="22">
        <f t="shared" si="330"/>
        <v>0</v>
      </c>
    </row>
    <row r="919" spans="1:47" x14ac:dyDescent="0.25">
      <c r="A919" t="s">
        <v>2010</v>
      </c>
      <c r="Q919" s="15">
        <v>2</v>
      </c>
      <c r="U919" s="15">
        <v>2</v>
      </c>
      <c r="X919" s="24">
        <v>2</v>
      </c>
      <c r="Z919" s="33">
        <f t="shared" si="309"/>
        <v>0</v>
      </c>
      <c r="AA919" s="33">
        <f t="shared" si="310"/>
        <v>0</v>
      </c>
      <c r="AB919" s="33">
        <f t="shared" si="311"/>
        <v>0</v>
      </c>
      <c r="AC919" s="33">
        <f t="shared" si="312"/>
        <v>0</v>
      </c>
      <c r="AD919" s="33">
        <f t="shared" si="313"/>
        <v>0</v>
      </c>
      <c r="AE919" s="33">
        <f t="shared" si="314"/>
        <v>0</v>
      </c>
      <c r="AF919" s="33">
        <f t="shared" si="315"/>
        <v>0</v>
      </c>
      <c r="AG919" s="31">
        <f t="shared" si="316"/>
        <v>0</v>
      </c>
      <c r="AH919" s="31">
        <f t="shared" si="317"/>
        <v>0</v>
      </c>
      <c r="AI919" s="31">
        <f t="shared" si="318"/>
        <v>0</v>
      </c>
      <c r="AJ919" s="31">
        <f t="shared" si="319"/>
        <v>0</v>
      </c>
      <c r="AK919" s="31">
        <f t="shared" si="320"/>
        <v>0</v>
      </c>
      <c r="AL919" s="31">
        <f t="shared" si="321"/>
        <v>0</v>
      </c>
      <c r="AM919" s="13">
        <f t="shared" si="322"/>
        <v>0</v>
      </c>
      <c r="AN919" s="13">
        <f t="shared" si="323"/>
        <v>0</v>
      </c>
      <c r="AO919" s="15">
        <f t="shared" si="324"/>
        <v>1</v>
      </c>
      <c r="AP919" s="15">
        <f t="shared" si="325"/>
        <v>0</v>
      </c>
      <c r="AQ919" s="15">
        <f t="shared" si="326"/>
        <v>0</v>
      </c>
      <c r="AR919" s="15">
        <f t="shared" si="327"/>
        <v>0</v>
      </c>
      <c r="AS919" s="15">
        <f t="shared" si="328"/>
        <v>1</v>
      </c>
      <c r="AT919" s="22">
        <f t="shared" si="329"/>
        <v>0</v>
      </c>
      <c r="AU919" s="22">
        <f t="shared" si="330"/>
        <v>0</v>
      </c>
    </row>
    <row r="920" spans="1:47" x14ac:dyDescent="0.25">
      <c r="A920" t="s">
        <v>2012</v>
      </c>
      <c r="B920" s="35">
        <v>2</v>
      </c>
      <c r="H920" s="35">
        <v>2</v>
      </c>
      <c r="X920" s="24">
        <v>2</v>
      </c>
      <c r="Z920" s="33">
        <f t="shared" si="309"/>
        <v>1</v>
      </c>
      <c r="AA920" s="33">
        <f t="shared" si="310"/>
        <v>0</v>
      </c>
      <c r="AB920" s="33">
        <f t="shared" si="311"/>
        <v>0</v>
      </c>
      <c r="AC920" s="33">
        <f t="shared" si="312"/>
        <v>0</v>
      </c>
      <c r="AD920" s="33">
        <f t="shared" si="313"/>
        <v>0</v>
      </c>
      <c r="AE920" s="33">
        <f t="shared" si="314"/>
        <v>0</v>
      </c>
      <c r="AF920" s="33">
        <f t="shared" si="315"/>
        <v>1</v>
      </c>
      <c r="AG920" s="31">
        <f t="shared" si="316"/>
        <v>0</v>
      </c>
      <c r="AH920" s="31">
        <f t="shared" si="317"/>
        <v>0</v>
      </c>
      <c r="AI920" s="31">
        <f t="shared" si="318"/>
        <v>0</v>
      </c>
      <c r="AJ920" s="31">
        <f t="shared" si="319"/>
        <v>0</v>
      </c>
      <c r="AK920" s="31">
        <f t="shared" si="320"/>
        <v>0</v>
      </c>
      <c r="AL920" s="31">
        <f t="shared" si="321"/>
        <v>0</v>
      </c>
      <c r="AM920" s="13">
        <f t="shared" si="322"/>
        <v>0</v>
      </c>
      <c r="AN920" s="13">
        <f t="shared" si="323"/>
        <v>0</v>
      </c>
      <c r="AO920" s="15">
        <f t="shared" si="324"/>
        <v>0</v>
      </c>
      <c r="AP920" s="15">
        <f t="shared" si="325"/>
        <v>0</v>
      </c>
      <c r="AQ920" s="15">
        <f t="shared" si="326"/>
        <v>0</v>
      </c>
      <c r="AR920" s="15">
        <f t="shared" si="327"/>
        <v>0</v>
      </c>
      <c r="AS920" s="15">
        <f t="shared" si="328"/>
        <v>0</v>
      </c>
      <c r="AT920" s="22">
        <f t="shared" si="329"/>
        <v>0</v>
      </c>
      <c r="AU920" s="22">
        <f t="shared" si="330"/>
        <v>0</v>
      </c>
    </row>
    <row r="921" spans="1:47" x14ac:dyDescent="0.25">
      <c r="A921" t="s">
        <v>2013</v>
      </c>
      <c r="B921" s="35">
        <v>3</v>
      </c>
      <c r="H921" s="35">
        <v>3</v>
      </c>
      <c r="X921" s="24">
        <v>3</v>
      </c>
      <c r="Z921" s="33">
        <f t="shared" si="309"/>
        <v>1</v>
      </c>
      <c r="AA921" s="33">
        <f t="shared" si="310"/>
        <v>0</v>
      </c>
      <c r="AB921" s="33">
        <f t="shared" si="311"/>
        <v>0</v>
      </c>
      <c r="AC921" s="33">
        <f t="shared" si="312"/>
        <v>0</v>
      </c>
      <c r="AD921" s="33">
        <f t="shared" si="313"/>
        <v>0</v>
      </c>
      <c r="AE921" s="33">
        <f t="shared" si="314"/>
        <v>0</v>
      </c>
      <c r="AF921" s="33">
        <f t="shared" si="315"/>
        <v>1</v>
      </c>
      <c r="AG921" s="31">
        <f t="shared" si="316"/>
        <v>0</v>
      </c>
      <c r="AH921" s="31">
        <f t="shared" si="317"/>
        <v>0</v>
      </c>
      <c r="AI921" s="31">
        <f t="shared" si="318"/>
        <v>0</v>
      </c>
      <c r="AJ921" s="31">
        <f t="shared" si="319"/>
        <v>0</v>
      </c>
      <c r="AK921" s="31">
        <f t="shared" si="320"/>
        <v>0</v>
      </c>
      <c r="AL921" s="31">
        <f t="shared" si="321"/>
        <v>0</v>
      </c>
      <c r="AM921" s="13">
        <f t="shared" si="322"/>
        <v>0</v>
      </c>
      <c r="AN921" s="13">
        <f t="shared" si="323"/>
        <v>0</v>
      </c>
      <c r="AO921" s="15">
        <f t="shared" si="324"/>
        <v>0</v>
      </c>
      <c r="AP921" s="15">
        <f t="shared" si="325"/>
        <v>0</v>
      </c>
      <c r="AQ921" s="15">
        <f t="shared" si="326"/>
        <v>0</v>
      </c>
      <c r="AR921" s="15">
        <f t="shared" si="327"/>
        <v>0</v>
      </c>
      <c r="AS921" s="15">
        <f t="shared" si="328"/>
        <v>0</v>
      </c>
      <c r="AT921" s="22">
        <f t="shared" si="329"/>
        <v>0</v>
      </c>
      <c r="AU921" s="22">
        <f t="shared" si="330"/>
        <v>0</v>
      </c>
    </row>
    <row r="922" spans="1:47" x14ac:dyDescent="0.25">
      <c r="A922" t="s">
        <v>2014</v>
      </c>
      <c r="Q922" s="15">
        <v>1</v>
      </c>
      <c r="U922" s="15">
        <v>1</v>
      </c>
      <c r="X922" s="24">
        <v>1</v>
      </c>
      <c r="Z922" s="33">
        <f t="shared" si="309"/>
        <v>0</v>
      </c>
      <c r="AA922" s="33">
        <f t="shared" si="310"/>
        <v>0</v>
      </c>
      <c r="AB922" s="33">
        <f t="shared" si="311"/>
        <v>0</v>
      </c>
      <c r="AC922" s="33">
        <f t="shared" si="312"/>
        <v>0</v>
      </c>
      <c r="AD922" s="33">
        <f t="shared" si="313"/>
        <v>0</v>
      </c>
      <c r="AE922" s="33">
        <f t="shared" si="314"/>
        <v>0</v>
      </c>
      <c r="AF922" s="33">
        <f t="shared" si="315"/>
        <v>0</v>
      </c>
      <c r="AG922" s="31">
        <f t="shared" si="316"/>
        <v>0</v>
      </c>
      <c r="AH922" s="31">
        <f t="shared" si="317"/>
        <v>0</v>
      </c>
      <c r="AI922" s="31">
        <f t="shared" si="318"/>
        <v>0</v>
      </c>
      <c r="AJ922" s="31">
        <f t="shared" si="319"/>
        <v>0</v>
      </c>
      <c r="AK922" s="31">
        <f t="shared" si="320"/>
        <v>0</v>
      </c>
      <c r="AL922" s="31">
        <f t="shared" si="321"/>
        <v>0</v>
      </c>
      <c r="AM922" s="13">
        <f t="shared" si="322"/>
        <v>0</v>
      </c>
      <c r="AN922" s="13">
        <f t="shared" si="323"/>
        <v>0</v>
      </c>
      <c r="AO922" s="15">
        <f t="shared" si="324"/>
        <v>1</v>
      </c>
      <c r="AP922" s="15">
        <f t="shared" si="325"/>
        <v>0</v>
      </c>
      <c r="AQ922" s="15">
        <f t="shared" si="326"/>
        <v>0</v>
      </c>
      <c r="AR922" s="15">
        <f t="shared" si="327"/>
        <v>0</v>
      </c>
      <c r="AS922" s="15">
        <f t="shared" si="328"/>
        <v>1</v>
      </c>
      <c r="AT922" s="22">
        <f t="shared" si="329"/>
        <v>0</v>
      </c>
      <c r="AU922" s="22">
        <f t="shared" si="330"/>
        <v>0</v>
      </c>
    </row>
    <row r="923" spans="1:47" x14ac:dyDescent="0.25">
      <c r="A923" t="s">
        <v>2016</v>
      </c>
      <c r="B923" s="35">
        <v>2</v>
      </c>
      <c r="H923" s="35">
        <v>2</v>
      </c>
      <c r="X923" s="24">
        <v>2</v>
      </c>
      <c r="Z923" s="33">
        <f t="shared" si="309"/>
        <v>1</v>
      </c>
      <c r="AA923" s="33">
        <f t="shared" si="310"/>
        <v>0</v>
      </c>
      <c r="AB923" s="33">
        <f t="shared" si="311"/>
        <v>0</v>
      </c>
      <c r="AC923" s="33">
        <f t="shared" si="312"/>
        <v>0</v>
      </c>
      <c r="AD923" s="33">
        <f t="shared" si="313"/>
        <v>0</v>
      </c>
      <c r="AE923" s="33">
        <f t="shared" si="314"/>
        <v>0</v>
      </c>
      <c r="AF923" s="33">
        <f t="shared" si="315"/>
        <v>1</v>
      </c>
      <c r="AG923" s="31">
        <f t="shared" si="316"/>
        <v>0</v>
      </c>
      <c r="AH923" s="31">
        <f t="shared" si="317"/>
        <v>0</v>
      </c>
      <c r="AI923" s="31">
        <f t="shared" si="318"/>
        <v>0</v>
      </c>
      <c r="AJ923" s="31">
        <f t="shared" si="319"/>
        <v>0</v>
      </c>
      <c r="AK923" s="31">
        <f t="shared" si="320"/>
        <v>0</v>
      </c>
      <c r="AL923" s="31">
        <f t="shared" si="321"/>
        <v>0</v>
      </c>
      <c r="AM923" s="13">
        <f t="shared" si="322"/>
        <v>0</v>
      </c>
      <c r="AN923" s="13">
        <f t="shared" si="323"/>
        <v>0</v>
      </c>
      <c r="AO923" s="15">
        <f t="shared" si="324"/>
        <v>0</v>
      </c>
      <c r="AP923" s="15">
        <f t="shared" si="325"/>
        <v>0</v>
      </c>
      <c r="AQ923" s="15">
        <f t="shared" si="326"/>
        <v>0</v>
      </c>
      <c r="AR923" s="15">
        <f t="shared" si="327"/>
        <v>0</v>
      </c>
      <c r="AS923" s="15">
        <f t="shared" si="328"/>
        <v>0</v>
      </c>
      <c r="AT923" s="22">
        <f t="shared" si="329"/>
        <v>0</v>
      </c>
      <c r="AU923" s="22">
        <f t="shared" si="330"/>
        <v>0</v>
      </c>
    </row>
    <row r="924" spans="1:47" x14ac:dyDescent="0.25">
      <c r="A924" t="s">
        <v>2019</v>
      </c>
      <c r="B924" s="35">
        <v>2</v>
      </c>
      <c r="H924" s="35">
        <v>2</v>
      </c>
      <c r="Q924" s="15">
        <v>2</v>
      </c>
      <c r="U924" s="15">
        <v>2</v>
      </c>
      <c r="X924" s="24">
        <v>4</v>
      </c>
      <c r="Z924" s="33">
        <f t="shared" si="309"/>
        <v>1</v>
      </c>
      <c r="AA924" s="33">
        <f t="shared" si="310"/>
        <v>0</v>
      </c>
      <c r="AB924" s="33">
        <f t="shared" si="311"/>
        <v>0</v>
      </c>
      <c r="AC924" s="33">
        <f t="shared" si="312"/>
        <v>0</v>
      </c>
      <c r="AD924" s="33">
        <f t="shared" si="313"/>
        <v>0</v>
      </c>
      <c r="AE924" s="33">
        <f t="shared" si="314"/>
        <v>0</v>
      </c>
      <c r="AF924" s="33">
        <f t="shared" si="315"/>
        <v>1</v>
      </c>
      <c r="AG924" s="31">
        <f t="shared" si="316"/>
        <v>0</v>
      </c>
      <c r="AH924" s="31">
        <f t="shared" si="317"/>
        <v>0</v>
      </c>
      <c r="AI924" s="31">
        <f t="shared" si="318"/>
        <v>0</v>
      </c>
      <c r="AJ924" s="31">
        <f t="shared" si="319"/>
        <v>0</v>
      </c>
      <c r="AK924" s="31">
        <f t="shared" si="320"/>
        <v>0</v>
      </c>
      <c r="AL924" s="31">
        <f t="shared" si="321"/>
        <v>0</v>
      </c>
      <c r="AM924" s="13">
        <f t="shared" si="322"/>
        <v>0</v>
      </c>
      <c r="AN924" s="13">
        <f t="shared" si="323"/>
        <v>0</v>
      </c>
      <c r="AO924" s="15">
        <f t="shared" si="324"/>
        <v>1</v>
      </c>
      <c r="AP924" s="15">
        <f t="shared" si="325"/>
        <v>0</v>
      </c>
      <c r="AQ924" s="15">
        <f t="shared" si="326"/>
        <v>0</v>
      </c>
      <c r="AR924" s="15">
        <f t="shared" si="327"/>
        <v>0</v>
      </c>
      <c r="AS924" s="15">
        <f t="shared" si="328"/>
        <v>1</v>
      </c>
      <c r="AT924" s="22">
        <f t="shared" si="329"/>
        <v>0</v>
      </c>
      <c r="AU924" s="22">
        <f t="shared" si="330"/>
        <v>0</v>
      </c>
    </row>
    <row r="925" spans="1:47" x14ac:dyDescent="0.25">
      <c r="A925" t="s">
        <v>2020</v>
      </c>
      <c r="B925" s="35">
        <v>1</v>
      </c>
      <c r="H925" s="35">
        <v>1</v>
      </c>
      <c r="K925" s="17">
        <v>1</v>
      </c>
      <c r="N925" s="17">
        <v>1</v>
      </c>
      <c r="X925" s="24">
        <v>2</v>
      </c>
      <c r="Z925" s="33">
        <f t="shared" si="309"/>
        <v>1</v>
      </c>
      <c r="AA925" s="33">
        <f t="shared" si="310"/>
        <v>0</v>
      </c>
      <c r="AB925" s="33">
        <f t="shared" si="311"/>
        <v>0</v>
      </c>
      <c r="AC925" s="33">
        <f t="shared" si="312"/>
        <v>0</v>
      </c>
      <c r="AD925" s="33">
        <f t="shared" si="313"/>
        <v>0</v>
      </c>
      <c r="AE925" s="33">
        <f t="shared" si="314"/>
        <v>0</v>
      </c>
      <c r="AF925" s="33">
        <f t="shared" si="315"/>
        <v>1</v>
      </c>
      <c r="AG925" s="31">
        <f t="shared" si="316"/>
        <v>0</v>
      </c>
      <c r="AH925" s="31">
        <f t="shared" si="317"/>
        <v>0</v>
      </c>
      <c r="AI925" s="31">
        <f t="shared" si="318"/>
        <v>1</v>
      </c>
      <c r="AJ925" s="31">
        <f t="shared" si="319"/>
        <v>0</v>
      </c>
      <c r="AK925" s="31">
        <f t="shared" si="320"/>
        <v>0</v>
      </c>
      <c r="AL925" s="31">
        <f t="shared" si="321"/>
        <v>1</v>
      </c>
      <c r="AM925" s="13">
        <f t="shared" si="322"/>
        <v>0</v>
      </c>
      <c r="AN925" s="13">
        <f t="shared" si="323"/>
        <v>0</v>
      </c>
      <c r="AO925" s="15">
        <f t="shared" si="324"/>
        <v>0</v>
      </c>
      <c r="AP925" s="15">
        <f t="shared" si="325"/>
        <v>0</v>
      </c>
      <c r="AQ925" s="15">
        <f t="shared" si="326"/>
        <v>0</v>
      </c>
      <c r="AR925" s="15">
        <f t="shared" si="327"/>
        <v>0</v>
      </c>
      <c r="AS925" s="15">
        <f t="shared" si="328"/>
        <v>0</v>
      </c>
      <c r="AT925" s="22">
        <f t="shared" si="329"/>
        <v>0</v>
      </c>
      <c r="AU925" s="22">
        <f t="shared" si="330"/>
        <v>0</v>
      </c>
    </row>
    <row r="926" spans="1:47" x14ac:dyDescent="0.25">
      <c r="A926" t="s">
        <v>2021</v>
      </c>
      <c r="B926" s="35">
        <v>1</v>
      </c>
      <c r="H926" s="35">
        <v>1</v>
      </c>
      <c r="X926" s="24">
        <v>1</v>
      </c>
      <c r="Z926" s="33">
        <f t="shared" ref="Z926:Z989" si="331">IF(ISBLANK(B926),0,1)</f>
        <v>1</v>
      </c>
      <c r="AA926" s="33">
        <f t="shared" ref="AA926:AA989" si="332">IF(ISBLANK(C926),0,1)</f>
        <v>0</v>
      </c>
      <c r="AB926" s="33">
        <f t="shared" ref="AB926:AB989" si="333">IF(ISBLANK(D926),0,1)</f>
        <v>0</v>
      </c>
      <c r="AC926" s="33">
        <f t="shared" ref="AC926:AC989" si="334">IF(ISBLANK(E926),0,1)</f>
        <v>0</v>
      </c>
      <c r="AD926" s="33">
        <f t="shared" ref="AD926:AD989" si="335">IF(ISBLANK(F926),0,1)</f>
        <v>0</v>
      </c>
      <c r="AE926" s="33">
        <f t="shared" ref="AE926:AE989" si="336">IF(ISBLANK(G926),0,1)</f>
        <v>0</v>
      </c>
      <c r="AF926" s="33">
        <f t="shared" ref="AF926:AF989" si="337">IF(ISBLANK(H926),0,1)</f>
        <v>1</v>
      </c>
      <c r="AG926" s="31">
        <f t="shared" ref="AG926:AG989" si="338">IF(ISBLANK(I926),0,1)</f>
        <v>0</v>
      </c>
      <c r="AH926" s="31">
        <f t="shared" ref="AH926:AH989" si="339">IF(ISBLANK(J926),0,1)</f>
        <v>0</v>
      </c>
      <c r="AI926" s="31">
        <f t="shared" ref="AI926:AI989" si="340">IF(ISBLANK(K926),0,1)</f>
        <v>0</v>
      </c>
      <c r="AJ926" s="31">
        <f t="shared" ref="AJ926:AJ989" si="341">IF(ISBLANK(L926),0,1)</f>
        <v>0</v>
      </c>
      <c r="AK926" s="31">
        <f t="shared" ref="AK926:AK989" si="342">IF(ISBLANK(M926),0,1)</f>
        <v>0</v>
      </c>
      <c r="AL926" s="31">
        <f t="shared" ref="AL926:AL989" si="343">IF(ISBLANK(N926),0,1)</f>
        <v>0</v>
      </c>
      <c r="AM926" s="13">
        <f t="shared" ref="AM926:AM989" si="344">IF(ISBLANK(O926),0,1)</f>
        <v>0</v>
      </c>
      <c r="AN926" s="13">
        <f t="shared" ref="AN926:AN989" si="345">IF(ISBLANK(P926),0,1)</f>
        <v>0</v>
      </c>
      <c r="AO926" s="15">
        <f t="shared" ref="AO926:AO989" si="346">IF(ISBLANK(Q926),0,1)</f>
        <v>0</v>
      </c>
      <c r="AP926" s="15">
        <f t="shared" ref="AP926:AP989" si="347">IF(ISBLANK(R926),0,1)</f>
        <v>0</v>
      </c>
      <c r="AQ926" s="15">
        <f t="shared" ref="AQ926:AQ989" si="348">IF(ISBLANK(S926),0,1)</f>
        <v>0</v>
      </c>
      <c r="AR926" s="15">
        <f t="shared" ref="AR926:AR989" si="349">IF(ISBLANK(T926),0,1)</f>
        <v>0</v>
      </c>
      <c r="AS926" s="15">
        <f t="shared" ref="AS926:AS989" si="350">IF(ISBLANK(U926),0,1)</f>
        <v>0</v>
      </c>
      <c r="AT926" s="22">
        <f t="shared" ref="AT926:AT989" si="351">IF(ISBLANK(V926),0,1)</f>
        <v>0</v>
      </c>
      <c r="AU926" s="22">
        <f t="shared" ref="AU926:AU989" si="352">IF(ISBLANK(W926),0,1)</f>
        <v>0</v>
      </c>
    </row>
    <row r="927" spans="1:47" x14ac:dyDescent="0.25">
      <c r="A927" t="s">
        <v>2024</v>
      </c>
      <c r="B927" s="35">
        <v>3</v>
      </c>
      <c r="H927" s="35">
        <v>3</v>
      </c>
      <c r="X927" s="24">
        <v>3</v>
      </c>
      <c r="Z927" s="33">
        <f t="shared" si="331"/>
        <v>1</v>
      </c>
      <c r="AA927" s="33">
        <f t="shared" si="332"/>
        <v>0</v>
      </c>
      <c r="AB927" s="33">
        <f t="shared" si="333"/>
        <v>0</v>
      </c>
      <c r="AC927" s="33">
        <f t="shared" si="334"/>
        <v>0</v>
      </c>
      <c r="AD927" s="33">
        <f t="shared" si="335"/>
        <v>0</v>
      </c>
      <c r="AE927" s="33">
        <f t="shared" si="336"/>
        <v>0</v>
      </c>
      <c r="AF927" s="33">
        <f t="shared" si="337"/>
        <v>1</v>
      </c>
      <c r="AG927" s="31">
        <f t="shared" si="338"/>
        <v>0</v>
      </c>
      <c r="AH927" s="31">
        <f t="shared" si="339"/>
        <v>0</v>
      </c>
      <c r="AI927" s="31">
        <f t="shared" si="340"/>
        <v>0</v>
      </c>
      <c r="AJ927" s="31">
        <f t="shared" si="341"/>
        <v>0</v>
      </c>
      <c r="AK927" s="31">
        <f t="shared" si="342"/>
        <v>0</v>
      </c>
      <c r="AL927" s="31">
        <f t="shared" si="343"/>
        <v>0</v>
      </c>
      <c r="AM927" s="13">
        <f t="shared" si="344"/>
        <v>0</v>
      </c>
      <c r="AN927" s="13">
        <f t="shared" si="345"/>
        <v>0</v>
      </c>
      <c r="AO927" s="15">
        <f t="shared" si="346"/>
        <v>0</v>
      </c>
      <c r="AP927" s="15">
        <f t="shared" si="347"/>
        <v>0</v>
      </c>
      <c r="AQ927" s="15">
        <f t="shared" si="348"/>
        <v>0</v>
      </c>
      <c r="AR927" s="15">
        <f t="shared" si="349"/>
        <v>0</v>
      </c>
      <c r="AS927" s="15">
        <f t="shared" si="350"/>
        <v>0</v>
      </c>
      <c r="AT927" s="22">
        <f t="shared" si="351"/>
        <v>0</v>
      </c>
      <c r="AU927" s="22">
        <f t="shared" si="352"/>
        <v>0</v>
      </c>
    </row>
    <row r="928" spans="1:47" x14ac:dyDescent="0.25">
      <c r="A928" t="s">
        <v>2027</v>
      </c>
      <c r="B928" s="35">
        <v>1</v>
      </c>
      <c r="H928" s="35">
        <v>1</v>
      </c>
      <c r="M928" s="17">
        <v>1</v>
      </c>
      <c r="N928" s="17">
        <v>1</v>
      </c>
      <c r="X928" s="24">
        <v>2</v>
      </c>
      <c r="Z928" s="33">
        <f t="shared" si="331"/>
        <v>1</v>
      </c>
      <c r="AA928" s="33">
        <f t="shared" si="332"/>
        <v>0</v>
      </c>
      <c r="AB928" s="33">
        <f t="shared" si="333"/>
        <v>0</v>
      </c>
      <c r="AC928" s="33">
        <f t="shared" si="334"/>
        <v>0</v>
      </c>
      <c r="AD928" s="33">
        <f t="shared" si="335"/>
        <v>0</v>
      </c>
      <c r="AE928" s="33">
        <f t="shared" si="336"/>
        <v>0</v>
      </c>
      <c r="AF928" s="33">
        <f t="shared" si="337"/>
        <v>1</v>
      </c>
      <c r="AG928" s="31">
        <f t="shared" si="338"/>
        <v>0</v>
      </c>
      <c r="AH928" s="31">
        <f t="shared" si="339"/>
        <v>0</v>
      </c>
      <c r="AI928" s="31">
        <f t="shared" si="340"/>
        <v>0</v>
      </c>
      <c r="AJ928" s="31">
        <f t="shared" si="341"/>
        <v>0</v>
      </c>
      <c r="AK928" s="31">
        <f t="shared" si="342"/>
        <v>1</v>
      </c>
      <c r="AL928" s="31">
        <f t="shared" si="343"/>
        <v>1</v>
      </c>
      <c r="AM928" s="13">
        <f t="shared" si="344"/>
        <v>0</v>
      </c>
      <c r="AN928" s="13">
        <f t="shared" si="345"/>
        <v>0</v>
      </c>
      <c r="AO928" s="15">
        <f t="shared" si="346"/>
        <v>0</v>
      </c>
      <c r="AP928" s="15">
        <f t="shared" si="347"/>
        <v>0</v>
      </c>
      <c r="AQ928" s="15">
        <f t="shared" si="348"/>
        <v>0</v>
      </c>
      <c r="AR928" s="15">
        <f t="shared" si="349"/>
        <v>0</v>
      </c>
      <c r="AS928" s="15">
        <f t="shared" si="350"/>
        <v>0</v>
      </c>
      <c r="AT928" s="22">
        <f t="shared" si="351"/>
        <v>0</v>
      </c>
      <c r="AU928" s="22">
        <f t="shared" si="352"/>
        <v>0</v>
      </c>
    </row>
    <row r="929" spans="1:47" x14ac:dyDescent="0.25">
      <c r="A929" t="s">
        <v>2029</v>
      </c>
      <c r="Q929" s="15">
        <v>1</v>
      </c>
      <c r="U929" s="15">
        <v>1</v>
      </c>
      <c r="X929" s="24">
        <v>1</v>
      </c>
      <c r="Z929" s="33">
        <f t="shared" si="331"/>
        <v>0</v>
      </c>
      <c r="AA929" s="33">
        <f t="shared" si="332"/>
        <v>0</v>
      </c>
      <c r="AB929" s="33">
        <f t="shared" si="333"/>
        <v>0</v>
      </c>
      <c r="AC929" s="33">
        <f t="shared" si="334"/>
        <v>0</v>
      </c>
      <c r="AD929" s="33">
        <f t="shared" si="335"/>
        <v>0</v>
      </c>
      <c r="AE929" s="33">
        <f t="shared" si="336"/>
        <v>0</v>
      </c>
      <c r="AF929" s="33">
        <f t="shared" si="337"/>
        <v>0</v>
      </c>
      <c r="AG929" s="31">
        <f t="shared" si="338"/>
        <v>0</v>
      </c>
      <c r="AH929" s="31">
        <f t="shared" si="339"/>
        <v>0</v>
      </c>
      <c r="AI929" s="31">
        <f t="shared" si="340"/>
        <v>0</v>
      </c>
      <c r="AJ929" s="31">
        <f t="shared" si="341"/>
        <v>0</v>
      </c>
      <c r="AK929" s="31">
        <f t="shared" si="342"/>
        <v>0</v>
      </c>
      <c r="AL929" s="31">
        <f t="shared" si="343"/>
        <v>0</v>
      </c>
      <c r="AM929" s="13">
        <f t="shared" si="344"/>
        <v>0</v>
      </c>
      <c r="AN929" s="13">
        <f t="shared" si="345"/>
        <v>0</v>
      </c>
      <c r="AO929" s="15">
        <f t="shared" si="346"/>
        <v>1</v>
      </c>
      <c r="AP929" s="15">
        <f t="shared" si="347"/>
        <v>0</v>
      </c>
      <c r="AQ929" s="15">
        <f t="shared" si="348"/>
        <v>0</v>
      </c>
      <c r="AR929" s="15">
        <f t="shared" si="349"/>
        <v>0</v>
      </c>
      <c r="AS929" s="15">
        <f t="shared" si="350"/>
        <v>1</v>
      </c>
      <c r="AT929" s="22">
        <f t="shared" si="351"/>
        <v>0</v>
      </c>
      <c r="AU929" s="22">
        <f t="shared" si="352"/>
        <v>0</v>
      </c>
    </row>
    <row r="930" spans="1:47" x14ac:dyDescent="0.25">
      <c r="A930" t="s">
        <v>2032</v>
      </c>
      <c r="Q930" s="15">
        <v>2</v>
      </c>
      <c r="U930" s="15">
        <v>2</v>
      </c>
      <c r="X930" s="24">
        <v>2</v>
      </c>
      <c r="Z930" s="33">
        <f t="shared" si="331"/>
        <v>0</v>
      </c>
      <c r="AA930" s="33">
        <f t="shared" si="332"/>
        <v>0</v>
      </c>
      <c r="AB930" s="33">
        <f t="shared" si="333"/>
        <v>0</v>
      </c>
      <c r="AC930" s="33">
        <f t="shared" si="334"/>
        <v>0</v>
      </c>
      <c r="AD930" s="33">
        <f t="shared" si="335"/>
        <v>0</v>
      </c>
      <c r="AE930" s="33">
        <f t="shared" si="336"/>
        <v>0</v>
      </c>
      <c r="AF930" s="33">
        <f t="shared" si="337"/>
        <v>0</v>
      </c>
      <c r="AG930" s="31">
        <f t="shared" si="338"/>
        <v>0</v>
      </c>
      <c r="AH930" s="31">
        <f t="shared" si="339"/>
        <v>0</v>
      </c>
      <c r="AI930" s="31">
        <f t="shared" si="340"/>
        <v>0</v>
      </c>
      <c r="AJ930" s="31">
        <f t="shared" si="341"/>
        <v>0</v>
      </c>
      <c r="AK930" s="31">
        <f t="shared" si="342"/>
        <v>0</v>
      </c>
      <c r="AL930" s="31">
        <f t="shared" si="343"/>
        <v>0</v>
      </c>
      <c r="AM930" s="13">
        <f t="shared" si="344"/>
        <v>0</v>
      </c>
      <c r="AN930" s="13">
        <f t="shared" si="345"/>
        <v>0</v>
      </c>
      <c r="AO930" s="15">
        <f t="shared" si="346"/>
        <v>1</v>
      </c>
      <c r="AP930" s="15">
        <f t="shared" si="347"/>
        <v>0</v>
      </c>
      <c r="AQ930" s="15">
        <f t="shared" si="348"/>
        <v>0</v>
      </c>
      <c r="AR930" s="15">
        <f t="shared" si="349"/>
        <v>0</v>
      </c>
      <c r="AS930" s="15">
        <f t="shared" si="350"/>
        <v>1</v>
      </c>
      <c r="AT930" s="22">
        <f t="shared" si="351"/>
        <v>0</v>
      </c>
      <c r="AU930" s="22">
        <f t="shared" si="352"/>
        <v>0</v>
      </c>
    </row>
    <row r="931" spans="1:47" x14ac:dyDescent="0.25">
      <c r="A931" t="s">
        <v>2033</v>
      </c>
      <c r="S931" s="15">
        <v>1</v>
      </c>
      <c r="U931" s="15">
        <v>1</v>
      </c>
      <c r="X931" s="24">
        <v>1</v>
      </c>
      <c r="Z931" s="33">
        <f t="shared" si="331"/>
        <v>0</v>
      </c>
      <c r="AA931" s="33">
        <f t="shared" si="332"/>
        <v>0</v>
      </c>
      <c r="AB931" s="33">
        <f t="shared" si="333"/>
        <v>0</v>
      </c>
      <c r="AC931" s="33">
        <f t="shared" si="334"/>
        <v>0</v>
      </c>
      <c r="AD931" s="33">
        <f t="shared" si="335"/>
        <v>0</v>
      </c>
      <c r="AE931" s="33">
        <f t="shared" si="336"/>
        <v>0</v>
      </c>
      <c r="AF931" s="33">
        <f t="shared" si="337"/>
        <v>0</v>
      </c>
      <c r="AG931" s="31">
        <f t="shared" si="338"/>
        <v>0</v>
      </c>
      <c r="AH931" s="31">
        <f t="shared" si="339"/>
        <v>0</v>
      </c>
      <c r="AI931" s="31">
        <f t="shared" si="340"/>
        <v>0</v>
      </c>
      <c r="AJ931" s="31">
        <f t="shared" si="341"/>
        <v>0</v>
      </c>
      <c r="AK931" s="31">
        <f t="shared" si="342"/>
        <v>0</v>
      </c>
      <c r="AL931" s="31">
        <f t="shared" si="343"/>
        <v>0</v>
      </c>
      <c r="AM931" s="13">
        <f t="shared" si="344"/>
        <v>0</v>
      </c>
      <c r="AN931" s="13">
        <f t="shared" si="345"/>
        <v>0</v>
      </c>
      <c r="AO931" s="15">
        <f t="shared" si="346"/>
        <v>0</v>
      </c>
      <c r="AP931" s="15">
        <f t="shared" si="347"/>
        <v>0</v>
      </c>
      <c r="AQ931" s="15">
        <f t="shared" si="348"/>
        <v>1</v>
      </c>
      <c r="AR931" s="15">
        <f t="shared" si="349"/>
        <v>0</v>
      </c>
      <c r="AS931" s="15">
        <f t="shared" si="350"/>
        <v>1</v>
      </c>
      <c r="AT931" s="22">
        <f t="shared" si="351"/>
        <v>0</v>
      </c>
      <c r="AU931" s="22">
        <f t="shared" si="352"/>
        <v>0</v>
      </c>
    </row>
    <row r="932" spans="1:47" x14ac:dyDescent="0.25">
      <c r="A932" t="s">
        <v>2034</v>
      </c>
      <c r="R932" s="15">
        <v>1</v>
      </c>
      <c r="U932" s="15">
        <v>1</v>
      </c>
      <c r="X932" s="24">
        <v>1</v>
      </c>
      <c r="Z932" s="33">
        <f t="shared" si="331"/>
        <v>0</v>
      </c>
      <c r="AA932" s="33">
        <f t="shared" si="332"/>
        <v>0</v>
      </c>
      <c r="AB932" s="33">
        <f t="shared" si="333"/>
        <v>0</v>
      </c>
      <c r="AC932" s="33">
        <f t="shared" si="334"/>
        <v>0</v>
      </c>
      <c r="AD932" s="33">
        <f t="shared" si="335"/>
        <v>0</v>
      </c>
      <c r="AE932" s="33">
        <f t="shared" si="336"/>
        <v>0</v>
      </c>
      <c r="AF932" s="33">
        <f t="shared" si="337"/>
        <v>0</v>
      </c>
      <c r="AG932" s="31">
        <f t="shared" si="338"/>
        <v>0</v>
      </c>
      <c r="AH932" s="31">
        <f t="shared" si="339"/>
        <v>0</v>
      </c>
      <c r="AI932" s="31">
        <f t="shared" si="340"/>
        <v>0</v>
      </c>
      <c r="AJ932" s="31">
        <f t="shared" si="341"/>
        <v>0</v>
      </c>
      <c r="AK932" s="31">
        <f t="shared" si="342"/>
        <v>0</v>
      </c>
      <c r="AL932" s="31">
        <f t="shared" si="343"/>
        <v>0</v>
      </c>
      <c r="AM932" s="13">
        <f t="shared" si="344"/>
        <v>0</v>
      </c>
      <c r="AN932" s="13">
        <f t="shared" si="345"/>
        <v>0</v>
      </c>
      <c r="AO932" s="15">
        <f t="shared" si="346"/>
        <v>0</v>
      </c>
      <c r="AP932" s="15">
        <f t="shared" si="347"/>
        <v>1</v>
      </c>
      <c r="AQ932" s="15">
        <f t="shared" si="348"/>
        <v>0</v>
      </c>
      <c r="AR932" s="15">
        <f t="shared" si="349"/>
        <v>0</v>
      </c>
      <c r="AS932" s="15">
        <f t="shared" si="350"/>
        <v>1</v>
      </c>
      <c r="AT932" s="22">
        <f t="shared" si="351"/>
        <v>0</v>
      </c>
      <c r="AU932" s="22">
        <f t="shared" si="352"/>
        <v>0</v>
      </c>
    </row>
    <row r="933" spans="1:47" x14ac:dyDescent="0.25">
      <c r="A933" t="s">
        <v>2035</v>
      </c>
      <c r="Q933" s="15">
        <v>1</v>
      </c>
      <c r="U933" s="15">
        <v>1</v>
      </c>
      <c r="X933" s="24">
        <v>1</v>
      </c>
      <c r="Z933" s="33">
        <f t="shared" si="331"/>
        <v>0</v>
      </c>
      <c r="AA933" s="33">
        <f t="shared" si="332"/>
        <v>0</v>
      </c>
      <c r="AB933" s="33">
        <f t="shared" si="333"/>
        <v>0</v>
      </c>
      <c r="AC933" s="33">
        <f t="shared" si="334"/>
        <v>0</v>
      </c>
      <c r="AD933" s="33">
        <f t="shared" si="335"/>
        <v>0</v>
      </c>
      <c r="AE933" s="33">
        <f t="shared" si="336"/>
        <v>0</v>
      </c>
      <c r="AF933" s="33">
        <f t="shared" si="337"/>
        <v>0</v>
      </c>
      <c r="AG933" s="31">
        <f t="shared" si="338"/>
        <v>0</v>
      </c>
      <c r="AH933" s="31">
        <f t="shared" si="339"/>
        <v>0</v>
      </c>
      <c r="AI933" s="31">
        <f t="shared" si="340"/>
        <v>0</v>
      </c>
      <c r="AJ933" s="31">
        <f t="shared" si="341"/>
        <v>0</v>
      </c>
      <c r="AK933" s="31">
        <f t="shared" si="342"/>
        <v>0</v>
      </c>
      <c r="AL933" s="31">
        <f t="shared" si="343"/>
        <v>0</v>
      </c>
      <c r="AM933" s="13">
        <f t="shared" si="344"/>
        <v>0</v>
      </c>
      <c r="AN933" s="13">
        <f t="shared" si="345"/>
        <v>0</v>
      </c>
      <c r="AO933" s="15">
        <f t="shared" si="346"/>
        <v>1</v>
      </c>
      <c r="AP933" s="15">
        <f t="shared" si="347"/>
        <v>0</v>
      </c>
      <c r="AQ933" s="15">
        <f t="shared" si="348"/>
        <v>0</v>
      </c>
      <c r="AR933" s="15">
        <f t="shared" si="349"/>
        <v>0</v>
      </c>
      <c r="AS933" s="15">
        <f t="shared" si="350"/>
        <v>1</v>
      </c>
      <c r="AT933" s="22">
        <f t="shared" si="351"/>
        <v>0</v>
      </c>
      <c r="AU933" s="22">
        <f t="shared" si="352"/>
        <v>0</v>
      </c>
    </row>
    <row r="934" spans="1:47" x14ac:dyDescent="0.25">
      <c r="A934" t="s">
        <v>2036</v>
      </c>
      <c r="B934" s="35">
        <v>2</v>
      </c>
      <c r="H934" s="35">
        <v>2</v>
      </c>
      <c r="X934" s="24">
        <v>2</v>
      </c>
      <c r="Z934" s="33">
        <f t="shared" si="331"/>
        <v>1</v>
      </c>
      <c r="AA934" s="33">
        <f t="shared" si="332"/>
        <v>0</v>
      </c>
      <c r="AB934" s="33">
        <f t="shared" si="333"/>
        <v>0</v>
      </c>
      <c r="AC934" s="33">
        <f t="shared" si="334"/>
        <v>0</v>
      </c>
      <c r="AD934" s="33">
        <f t="shared" si="335"/>
        <v>0</v>
      </c>
      <c r="AE934" s="33">
        <f t="shared" si="336"/>
        <v>0</v>
      </c>
      <c r="AF934" s="33">
        <f t="shared" si="337"/>
        <v>1</v>
      </c>
      <c r="AG934" s="31">
        <f t="shared" si="338"/>
        <v>0</v>
      </c>
      <c r="AH934" s="31">
        <f t="shared" si="339"/>
        <v>0</v>
      </c>
      <c r="AI934" s="31">
        <f t="shared" si="340"/>
        <v>0</v>
      </c>
      <c r="AJ934" s="31">
        <f t="shared" si="341"/>
        <v>0</v>
      </c>
      <c r="AK934" s="31">
        <f t="shared" si="342"/>
        <v>0</v>
      </c>
      <c r="AL934" s="31">
        <f t="shared" si="343"/>
        <v>0</v>
      </c>
      <c r="AM934" s="13">
        <f t="shared" si="344"/>
        <v>0</v>
      </c>
      <c r="AN934" s="13">
        <f t="shared" si="345"/>
        <v>0</v>
      </c>
      <c r="AO934" s="15">
        <f t="shared" si="346"/>
        <v>0</v>
      </c>
      <c r="AP934" s="15">
        <f t="shared" si="347"/>
        <v>0</v>
      </c>
      <c r="AQ934" s="15">
        <f t="shared" si="348"/>
        <v>0</v>
      </c>
      <c r="AR934" s="15">
        <f t="shared" si="349"/>
        <v>0</v>
      </c>
      <c r="AS934" s="15">
        <f t="shared" si="350"/>
        <v>0</v>
      </c>
      <c r="AT934" s="22">
        <f t="shared" si="351"/>
        <v>0</v>
      </c>
      <c r="AU934" s="22">
        <f t="shared" si="352"/>
        <v>0</v>
      </c>
    </row>
    <row r="935" spans="1:47" x14ac:dyDescent="0.25">
      <c r="A935" t="s">
        <v>2038</v>
      </c>
      <c r="E935" s="35">
        <v>2</v>
      </c>
      <c r="H935" s="35">
        <v>2</v>
      </c>
      <c r="X935" s="24">
        <v>2</v>
      </c>
      <c r="Z935" s="33">
        <f t="shared" si="331"/>
        <v>0</v>
      </c>
      <c r="AA935" s="33">
        <f t="shared" si="332"/>
        <v>0</v>
      </c>
      <c r="AB935" s="33">
        <f t="shared" si="333"/>
        <v>0</v>
      </c>
      <c r="AC935" s="33">
        <f t="shared" si="334"/>
        <v>1</v>
      </c>
      <c r="AD935" s="33">
        <f t="shared" si="335"/>
        <v>0</v>
      </c>
      <c r="AE935" s="33">
        <f t="shared" si="336"/>
        <v>0</v>
      </c>
      <c r="AF935" s="33">
        <f t="shared" si="337"/>
        <v>1</v>
      </c>
      <c r="AG935" s="31">
        <f t="shared" si="338"/>
        <v>0</v>
      </c>
      <c r="AH935" s="31">
        <f t="shared" si="339"/>
        <v>0</v>
      </c>
      <c r="AI935" s="31">
        <f t="shared" si="340"/>
        <v>0</v>
      </c>
      <c r="AJ935" s="31">
        <f t="shared" si="341"/>
        <v>0</v>
      </c>
      <c r="AK935" s="31">
        <f t="shared" si="342"/>
        <v>0</v>
      </c>
      <c r="AL935" s="31">
        <f t="shared" si="343"/>
        <v>0</v>
      </c>
      <c r="AM935" s="13">
        <f t="shared" si="344"/>
        <v>0</v>
      </c>
      <c r="AN935" s="13">
        <f t="shared" si="345"/>
        <v>0</v>
      </c>
      <c r="AO935" s="15">
        <f t="shared" si="346"/>
        <v>0</v>
      </c>
      <c r="AP935" s="15">
        <f t="shared" si="347"/>
        <v>0</v>
      </c>
      <c r="AQ935" s="15">
        <f t="shared" si="348"/>
        <v>0</v>
      </c>
      <c r="AR935" s="15">
        <f t="shared" si="349"/>
        <v>0</v>
      </c>
      <c r="AS935" s="15">
        <f t="shared" si="350"/>
        <v>0</v>
      </c>
      <c r="AT935" s="22">
        <f t="shared" si="351"/>
        <v>0</v>
      </c>
      <c r="AU935" s="22">
        <f t="shared" si="352"/>
        <v>0</v>
      </c>
    </row>
    <row r="936" spans="1:47" x14ac:dyDescent="0.25">
      <c r="A936" t="s">
        <v>2039</v>
      </c>
      <c r="B936" s="35">
        <v>2</v>
      </c>
      <c r="H936" s="35">
        <v>2</v>
      </c>
      <c r="Q936" s="15">
        <v>2</v>
      </c>
      <c r="U936" s="15">
        <v>2</v>
      </c>
      <c r="X936" s="24">
        <v>4</v>
      </c>
      <c r="Z936" s="33">
        <f t="shared" si="331"/>
        <v>1</v>
      </c>
      <c r="AA936" s="33">
        <f t="shared" si="332"/>
        <v>0</v>
      </c>
      <c r="AB936" s="33">
        <f t="shared" si="333"/>
        <v>0</v>
      </c>
      <c r="AC936" s="33">
        <f t="shared" si="334"/>
        <v>0</v>
      </c>
      <c r="AD936" s="33">
        <f t="shared" si="335"/>
        <v>0</v>
      </c>
      <c r="AE936" s="33">
        <f t="shared" si="336"/>
        <v>0</v>
      </c>
      <c r="AF936" s="33">
        <f t="shared" si="337"/>
        <v>1</v>
      </c>
      <c r="AG936" s="31">
        <f t="shared" si="338"/>
        <v>0</v>
      </c>
      <c r="AH936" s="31">
        <f t="shared" si="339"/>
        <v>0</v>
      </c>
      <c r="AI936" s="31">
        <f t="shared" si="340"/>
        <v>0</v>
      </c>
      <c r="AJ936" s="31">
        <f t="shared" si="341"/>
        <v>0</v>
      </c>
      <c r="AK936" s="31">
        <f t="shared" si="342"/>
        <v>0</v>
      </c>
      <c r="AL936" s="31">
        <f t="shared" si="343"/>
        <v>0</v>
      </c>
      <c r="AM936" s="13">
        <f t="shared" si="344"/>
        <v>0</v>
      </c>
      <c r="AN936" s="13">
        <f t="shared" si="345"/>
        <v>0</v>
      </c>
      <c r="AO936" s="15">
        <f t="shared" si="346"/>
        <v>1</v>
      </c>
      <c r="AP936" s="15">
        <f t="shared" si="347"/>
        <v>0</v>
      </c>
      <c r="AQ936" s="15">
        <f t="shared" si="348"/>
        <v>0</v>
      </c>
      <c r="AR936" s="15">
        <f t="shared" si="349"/>
        <v>0</v>
      </c>
      <c r="AS936" s="15">
        <f t="shared" si="350"/>
        <v>1</v>
      </c>
      <c r="AT936" s="22">
        <f t="shared" si="351"/>
        <v>0</v>
      </c>
      <c r="AU936" s="22">
        <f t="shared" si="352"/>
        <v>0</v>
      </c>
    </row>
    <row r="937" spans="1:47" x14ac:dyDescent="0.25">
      <c r="A937" t="s">
        <v>2040</v>
      </c>
      <c r="Q937" s="15">
        <v>3</v>
      </c>
      <c r="U937" s="15">
        <v>3</v>
      </c>
      <c r="X937" s="24">
        <v>3</v>
      </c>
      <c r="Z937" s="33">
        <f t="shared" si="331"/>
        <v>0</v>
      </c>
      <c r="AA937" s="33">
        <f t="shared" si="332"/>
        <v>0</v>
      </c>
      <c r="AB937" s="33">
        <f t="shared" si="333"/>
        <v>0</v>
      </c>
      <c r="AC937" s="33">
        <f t="shared" si="334"/>
        <v>0</v>
      </c>
      <c r="AD937" s="33">
        <f t="shared" si="335"/>
        <v>0</v>
      </c>
      <c r="AE937" s="33">
        <f t="shared" si="336"/>
        <v>0</v>
      </c>
      <c r="AF937" s="33">
        <f t="shared" si="337"/>
        <v>0</v>
      </c>
      <c r="AG937" s="31">
        <f t="shared" si="338"/>
        <v>0</v>
      </c>
      <c r="AH937" s="31">
        <f t="shared" si="339"/>
        <v>0</v>
      </c>
      <c r="AI937" s="31">
        <f t="shared" si="340"/>
        <v>0</v>
      </c>
      <c r="AJ937" s="31">
        <f t="shared" si="341"/>
        <v>0</v>
      </c>
      <c r="AK937" s="31">
        <f t="shared" si="342"/>
        <v>0</v>
      </c>
      <c r="AL937" s="31">
        <f t="shared" si="343"/>
        <v>0</v>
      </c>
      <c r="AM937" s="13">
        <f t="shared" si="344"/>
        <v>0</v>
      </c>
      <c r="AN937" s="13">
        <f t="shared" si="345"/>
        <v>0</v>
      </c>
      <c r="AO937" s="15">
        <f t="shared" si="346"/>
        <v>1</v>
      </c>
      <c r="AP937" s="15">
        <f t="shared" si="347"/>
        <v>0</v>
      </c>
      <c r="AQ937" s="15">
        <f t="shared" si="348"/>
        <v>0</v>
      </c>
      <c r="AR937" s="15">
        <f t="shared" si="349"/>
        <v>0</v>
      </c>
      <c r="AS937" s="15">
        <f t="shared" si="350"/>
        <v>1</v>
      </c>
      <c r="AT937" s="22">
        <f t="shared" si="351"/>
        <v>0</v>
      </c>
      <c r="AU937" s="22">
        <f t="shared" si="352"/>
        <v>0</v>
      </c>
    </row>
    <row r="938" spans="1:47" x14ac:dyDescent="0.25">
      <c r="A938" t="s">
        <v>2043</v>
      </c>
      <c r="T938" s="15">
        <v>2</v>
      </c>
      <c r="U938" s="15">
        <v>2</v>
      </c>
      <c r="X938" s="24">
        <v>2</v>
      </c>
      <c r="Z938" s="33">
        <f t="shared" si="331"/>
        <v>0</v>
      </c>
      <c r="AA938" s="33">
        <f t="shared" si="332"/>
        <v>0</v>
      </c>
      <c r="AB938" s="33">
        <f t="shared" si="333"/>
        <v>0</v>
      </c>
      <c r="AC938" s="33">
        <f t="shared" si="334"/>
        <v>0</v>
      </c>
      <c r="AD938" s="33">
        <f t="shared" si="335"/>
        <v>0</v>
      </c>
      <c r="AE938" s="33">
        <f t="shared" si="336"/>
        <v>0</v>
      </c>
      <c r="AF938" s="33">
        <f t="shared" si="337"/>
        <v>0</v>
      </c>
      <c r="AG938" s="31">
        <f t="shared" si="338"/>
        <v>0</v>
      </c>
      <c r="AH938" s="31">
        <f t="shared" si="339"/>
        <v>0</v>
      </c>
      <c r="AI938" s="31">
        <f t="shared" si="340"/>
        <v>0</v>
      </c>
      <c r="AJ938" s="31">
        <f t="shared" si="341"/>
        <v>0</v>
      </c>
      <c r="AK938" s="31">
        <f t="shared" si="342"/>
        <v>0</v>
      </c>
      <c r="AL938" s="31">
        <f t="shared" si="343"/>
        <v>0</v>
      </c>
      <c r="AM938" s="13">
        <f t="shared" si="344"/>
        <v>0</v>
      </c>
      <c r="AN938" s="13">
        <f t="shared" si="345"/>
        <v>0</v>
      </c>
      <c r="AO938" s="15">
        <f t="shared" si="346"/>
        <v>0</v>
      </c>
      <c r="AP938" s="15">
        <f t="shared" si="347"/>
        <v>0</v>
      </c>
      <c r="AQ938" s="15">
        <f t="shared" si="348"/>
        <v>0</v>
      </c>
      <c r="AR938" s="15">
        <f t="shared" si="349"/>
        <v>1</v>
      </c>
      <c r="AS938" s="15">
        <f t="shared" si="350"/>
        <v>1</v>
      </c>
      <c r="AT938" s="22">
        <f t="shared" si="351"/>
        <v>0</v>
      </c>
      <c r="AU938" s="22">
        <f t="shared" si="352"/>
        <v>0</v>
      </c>
    </row>
    <row r="939" spans="1:47" x14ac:dyDescent="0.25">
      <c r="A939" t="s">
        <v>2045</v>
      </c>
      <c r="B939" s="35">
        <v>2</v>
      </c>
      <c r="H939" s="35">
        <v>2</v>
      </c>
      <c r="X939" s="24">
        <v>2</v>
      </c>
      <c r="Z939" s="33">
        <f t="shared" si="331"/>
        <v>1</v>
      </c>
      <c r="AA939" s="33">
        <f t="shared" si="332"/>
        <v>0</v>
      </c>
      <c r="AB939" s="33">
        <f t="shared" si="333"/>
        <v>0</v>
      </c>
      <c r="AC939" s="33">
        <f t="shared" si="334"/>
        <v>0</v>
      </c>
      <c r="AD939" s="33">
        <f t="shared" si="335"/>
        <v>0</v>
      </c>
      <c r="AE939" s="33">
        <f t="shared" si="336"/>
        <v>0</v>
      </c>
      <c r="AF939" s="33">
        <f t="shared" si="337"/>
        <v>1</v>
      </c>
      <c r="AG939" s="31">
        <f t="shared" si="338"/>
        <v>0</v>
      </c>
      <c r="AH939" s="31">
        <f t="shared" si="339"/>
        <v>0</v>
      </c>
      <c r="AI939" s="31">
        <f t="shared" si="340"/>
        <v>0</v>
      </c>
      <c r="AJ939" s="31">
        <f t="shared" si="341"/>
        <v>0</v>
      </c>
      <c r="AK939" s="31">
        <f t="shared" si="342"/>
        <v>0</v>
      </c>
      <c r="AL939" s="31">
        <f t="shared" si="343"/>
        <v>0</v>
      </c>
      <c r="AM939" s="13">
        <f t="shared" si="344"/>
        <v>0</v>
      </c>
      <c r="AN939" s="13">
        <f t="shared" si="345"/>
        <v>0</v>
      </c>
      <c r="AO939" s="15">
        <f t="shared" si="346"/>
        <v>0</v>
      </c>
      <c r="AP939" s="15">
        <f t="shared" si="347"/>
        <v>0</v>
      </c>
      <c r="AQ939" s="15">
        <f t="shared" si="348"/>
        <v>0</v>
      </c>
      <c r="AR939" s="15">
        <f t="shared" si="349"/>
        <v>0</v>
      </c>
      <c r="AS939" s="15">
        <f t="shared" si="350"/>
        <v>0</v>
      </c>
      <c r="AT939" s="22">
        <f t="shared" si="351"/>
        <v>0</v>
      </c>
      <c r="AU939" s="22">
        <f t="shared" si="352"/>
        <v>0</v>
      </c>
    </row>
    <row r="940" spans="1:47" x14ac:dyDescent="0.25">
      <c r="A940" t="s">
        <v>2047</v>
      </c>
      <c r="B940" s="35">
        <v>2</v>
      </c>
      <c r="H940" s="35">
        <v>2</v>
      </c>
      <c r="X940" s="24">
        <v>2</v>
      </c>
      <c r="Z940" s="33">
        <f t="shared" si="331"/>
        <v>1</v>
      </c>
      <c r="AA940" s="33">
        <f t="shared" si="332"/>
        <v>0</v>
      </c>
      <c r="AB940" s="33">
        <f t="shared" si="333"/>
        <v>0</v>
      </c>
      <c r="AC940" s="33">
        <f t="shared" si="334"/>
        <v>0</v>
      </c>
      <c r="AD940" s="33">
        <f t="shared" si="335"/>
        <v>0</v>
      </c>
      <c r="AE940" s="33">
        <f t="shared" si="336"/>
        <v>0</v>
      </c>
      <c r="AF940" s="33">
        <f t="shared" si="337"/>
        <v>1</v>
      </c>
      <c r="AG940" s="31">
        <f t="shared" si="338"/>
        <v>0</v>
      </c>
      <c r="AH940" s="31">
        <f t="shared" si="339"/>
        <v>0</v>
      </c>
      <c r="AI940" s="31">
        <f t="shared" si="340"/>
        <v>0</v>
      </c>
      <c r="AJ940" s="31">
        <f t="shared" si="341"/>
        <v>0</v>
      </c>
      <c r="AK940" s="31">
        <f t="shared" si="342"/>
        <v>0</v>
      </c>
      <c r="AL940" s="31">
        <f t="shared" si="343"/>
        <v>0</v>
      </c>
      <c r="AM940" s="13">
        <f t="shared" si="344"/>
        <v>0</v>
      </c>
      <c r="AN940" s="13">
        <f t="shared" si="345"/>
        <v>0</v>
      </c>
      <c r="AO940" s="15">
        <f t="shared" si="346"/>
        <v>0</v>
      </c>
      <c r="AP940" s="15">
        <f t="shared" si="347"/>
        <v>0</v>
      </c>
      <c r="AQ940" s="15">
        <f t="shared" si="348"/>
        <v>0</v>
      </c>
      <c r="AR940" s="15">
        <f t="shared" si="349"/>
        <v>0</v>
      </c>
      <c r="AS940" s="15">
        <f t="shared" si="350"/>
        <v>0</v>
      </c>
      <c r="AT940" s="22">
        <f t="shared" si="351"/>
        <v>0</v>
      </c>
      <c r="AU940" s="22">
        <f t="shared" si="352"/>
        <v>0</v>
      </c>
    </row>
    <row r="941" spans="1:47" x14ac:dyDescent="0.25">
      <c r="A941" t="s">
        <v>2050</v>
      </c>
      <c r="B941" s="35">
        <v>1</v>
      </c>
      <c r="H941" s="35">
        <v>1</v>
      </c>
      <c r="Q941" s="15">
        <v>1</v>
      </c>
      <c r="U941" s="15">
        <v>1</v>
      </c>
      <c r="X941" s="24">
        <v>2</v>
      </c>
      <c r="Z941" s="33">
        <f t="shared" si="331"/>
        <v>1</v>
      </c>
      <c r="AA941" s="33">
        <f t="shared" si="332"/>
        <v>0</v>
      </c>
      <c r="AB941" s="33">
        <f t="shared" si="333"/>
        <v>0</v>
      </c>
      <c r="AC941" s="33">
        <f t="shared" si="334"/>
        <v>0</v>
      </c>
      <c r="AD941" s="33">
        <f t="shared" si="335"/>
        <v>0</v>
      </c>
      <c r="AE941" s="33">
        <f t="shared" si="336"/>
        <v>0</v>
      </c>
      <c r="AF941" s="33">
        <f t="shared" si="337"/>
        <v>1</v>
      </c>
      <c r="AG941" s="31">
        <f t="shared" si="338"/>
        <v>0</v>
      </c>
      <c r="AH941" s="31">
        <f t="shared" si="339"/>
        <v>0</v>
      </c>
      <c r="AI941" s="31">
        <f t="shared" si="340"/>
        <v>0</v>
      </c>
      <c r="AJ941" s="31">
        <f t="shared" si="341"/>
        <v>0</v>
      </c>
      <c r="AK941" s="31">
        <f t="shared" si="342"/>
        <v>0</v>
      </c>
      <c r="AL941" s="31">
        <f t="shared" si="343"/>
        <v>0</v>
      </c>
      <c r="AM941" s="13">
        <f t="shared" si="344"/>
        <v>0</v>
      </c>
      <c r="AN941" s="13">
        <f t="shared" si="345"/>
        <v>0</v>
      </c>
      <c r="AO941" s="15">
        <f t="shared" si="346"/>
        <v>1</v>
      </c>
      <c r="AP941" s="15">
        <f t="shared" si="347"/>
        <v>0</v>
      </c>
      <c r="AQ941" s="15">
        <f t="shared" si="348"/>
        <v>0</v>
      </c>
      <c r="AR941" s="15">
        <f t="shared" si="349"/>
        <v>0</v>
      </c>
      <c r="AS941" s="15">
        <f t="shared" si="350"/>
        <v>1</v>
      </c>
      <c r="AT941" s="22">
        <f t="shared" si="351"/>
        <v>0</v>
      </c>
      <c r="AU941" s="22">
        <f t="shared" si="352"/>
        <v>0</v>
      </c>
    </row>
    <row r="942" spans="1:47" x14ac:dyDescent="0.25">
      <c r="A942" t="s">
        <v>2051</v>
      </c>
      <c r="B942" s="35">
        <v>3</v>
      </c>
      <c r="H942" s="35">
        <v>3</v>
      </c>
      <c r="Q942" s="15">
        <v>3</v>
      </c>
      <c r="U942" s="15">
        <v>3</v>
      </c>
      <c r="X942" s="24">
        <v>6</v>
      </c>
      <c r="Z942" s="33">
        <f t="shared" si="331"/>
        <v>1</v>
      </c>
      <c r="AA942" s="33">
        <f t="shared" si="332"/>
        <v>0</v>
      </c>
      <c r="AB942" s="33">
        <f t="shared" si="333"/>
        <v>0</v>
      </c>
      <c r="AC942" s="33">
        <f t="shared" si="334"/>
        <v>0</v>
      </c>
      <c r="AD942" s="33">
        <f t="shared" si="335"/>
        <v>0</v>
      </c>
      <c r="AE942" s="33">
        <f t="shared" si="336"/>
        <v>0</v>
      </c>
      <c r="AF942" s="33">
        <f t="shared" si="337"/>
        <v>1</v>
      </c>
      <c r="AG942" s="31">
        <f t="shared" si="338"/>
        <v>0</v>
      </c>
      <c r="AH942" s="31">
        <f t="shared" si="339"/>
        <v>0</v>
      </c>
      <c r="AI942" s="31">
        <f t="shared" si="340"/>
        <v>0</v>
      </c>
      <c r="AJ942" s="31">
        <f t="shared" si="341"/>
        <v>0</v>
      </c>
      <c r="AK942" s="31">
        <f t="shared" si="342"/>
        <v>0</v>
      </c>
      <c r="AL942" s="31">
        <f t="shared" si="343"/>
        <v>0</v>
      </c>
      <c r="AM942" s="13">
        <f t="shared" si="344"/>
        <v>0</v>
      </c>
      <c r="AN942" s="13">
        <f t="shared" si="345"/>
        <v>0</v>
      </c>
      <c r="AO942" s="15">
        <f t="shared" si="346"/>
        <v>1</v>
      </c>
      <c r="AP942" s="15">
        <f t="shared" si="347"/>
        <v>0</v>
      </c>
      <c r="AQ942" s="15">
        <f t="shared" si="348"/>
        <v>0</v>
      </c>
      <c r="AR942" s="15">
        <f t="shared" si="349"/>
        <v>0</v>
      </c>
      <c r="AS942" s="15">
        <f t="shared" si="350"/>
        <v>1</v>
      </c>
      <c r="AT942" s="22">
        <f t="shared" si="351"/>
        <v>0</v>
      </c>
      <c r="AU942" s="22">
        <f t="shared" si="352"/>
        <v>0</v>
      </c>
    </row>
    <row r="943" spans="1:47" x14ac:dyDescent="0.25">
      <c r="A943" t="s">
        <v>2052</v>
      </c>
      <c r="B943" s="35">
        <v>3</v>
      </c>
      <c r="H943" s="35">
        <v>3</v>
      </c>
      <c r="L943" s="17">
        <v>3</v>
      </c>
      <c r="N943" s="17">
        <v>3</v>
      </c>
      <c r="X943" s="24">
        <v>6</v>
      </c>
      <c r="Z943" s="33">
        <f t="shared" si="331"/>
        <v>1</v>
      </c>
      <c r="AA943" s="33">
        <f t="shared" si="332"/>
        <v>0</v>
      </c>
      <c r="AB943" s="33">
        <f t="shared" si="333"/>
        <v>0</v>
      </c>
      <c r="AC943" s="33">
        <f t="shared" si="334"/>
        <v>0</v>
      </c>
      <c r="AD943" s="33">
        <f t="shared" si="335"/>
        <v>0</v>
      </c>
      <c r="AE943" s="33">
        <f t="shared" si="336"/>
        <v>0</v>
      </c>
      <c r="AF943" s="33">
        <f t="shared" si="337"/>
        <v>1</v>
      </c>
      <c r="AG943" s="31">
        <f t="shared" si="338"/>
        <v>0</v>
      </c>
      <c r="AH943" s="31">
        <f t="shared" si="339"/>
        <v>0</v>
      </c>
      <c r="AI943" s="31">
        <f t="shared" si="340"/>
        <v>0</v>
      </c>
      <c r="AJ943" s="31">
        <f t="shared" si="341"/>
        <v>1</v>
      </c>
      <c r="AK943" s="31">
        <f t="shared" si="342"/>
        <v>0</v>
      </c>
      <c r="AL943" s="31">
        <f t="shared" si="343"/>
        <v>1</v>
      </c>
      <c r="AM943" s="13">
        <f t="shared" si="344"/>
        <v>0</v>
      </c>
      <c r="AN943" s="13">
        <f t="shared" si="345"/>
        <v>0</v>
      </c>
      <c r="AO943" s="15">
        <f t="shared" si="346"/>
        <v>0</v>
      </c>
      <c r="AP943" s="15">
        <f t="shared" si="347"/>
        <v>0</v>
      </c>
      <c r="AQ943" s="15">
        <f t="shared" si="348"/>
        <v>0</v>
      </c>
      <c r="AR943" s="15">
        <f t="shared" si="349"/>
        <v>0</v>
      </c>
      <c r="AS943" s="15">
        <f t="shared" si="350"/>
        <v>0</v>
      </c>
      <c r="AT943" s="22">
        <f t="shared" si="351"/>
        <v>0</v>
      </c>
      <c r="AU943" s="22">
        <f t="shared" si="352"/>
        <v>0</v>
      </c>
    </row>
    <row r="944" spans="1:47" x14ac:dyDescent="0.25">
      <c r="A944" t="s">
        <v>2053</v>
      </c>
      <c r="S944" s="15">
        <v>1</v>
      </c>
      <c r="U944" s="15">
        <v>1</v>
      </c>
      <c r="X944" s="24">
        <v>1</v>
      </c>
      <c r="Z944" s="33">
        <f t="shared" si="331"/>
        <v>0</v>
      </c>
      <c r="AA944" s="33">
        <f t="shared" si="332"/>
        <v>0</v>
      </c>
      <c r="AB944" s="33">
        <f t="shared" si="333"/>
        <v>0</v>
      </c>
      <c r="AC944" s="33">
        <f t="shared" si="334"/>
        <v>0</v>
      </c>
      <c r="AD944" s="33">
        <f t="shared" si="335"/>
        <v>0</v>
      </c>
      <c r="AE944" s="33">
        <f t="shared" si="336"/>
        <v>0</v>
      </c>
      <c r="AF944" s="33">
        <f t="shared" si="337"/>
        <v>0</v>
      </c>
      <c r="AG944" s="31">
        <f t="shared" si="338"/>
        <v>0</v>
      </c>
      <c r="AH944" s="31">
        <f t="shared" si="339"/>
        <v>0</v>
      </c>
      <c r="AI944" s="31">
        <f t="shared" si="340"/>
        <v>0</v>
      </c>
      <c r="AJ944" s="31">
        <f t="shared" si="341"/>
        <v>0</v>
      </c>
      <c r="AK944" s="31">
        <f t="shared" si="342"/>
        <v>0</v>
      </c>
      <c r="AL944" s="31">
        <f t="shared" si="343"/>
        <v>0</v>
      </c>
      <c r="AM944" s="13">
        <f t="shared" si="344"/>
        <v>0</v>
      </c>
      <c r="AN944" s="13">
        <f t="shared" si="345"/>
        <v>0</v>
      </c>
      <c r="AO944" s="15">
        <f t="shared" si="346"/>
        <v>0</v>
      </c>
      <c r="AP944" s="15">
        <f t="shared" si="347"/>
        <v>0</v>
      </c>
      <c r="AQ944" s="15">
        <f t="shared" si="348"/>
        <v>1</v>
      </c>
      <c r="AR944" s="15">
        <f t="shared" si="349"/>
        <v>0</v>
      </c>
      <c r="AS944" s="15">
        <f t="shared" si="350"/>
        <v>1</v>
      </c>
      <c r="AT944" s="22">
        <f t="shared" si="351"/>
        <v>0</v>
      </c>
      <c r="AU944" s="22">
        <f t="shared" si="352"/>
        <v>0</v>
      </c>
    </row>
    <row r="945" spans="1:47" x14ac:dyDescent="0.25">
      <c r="A945" t="s">
        <v>2055</v>
      </c>
      <c r="B945" s="35">
        <v>2</v>
      </c>
      <c r="H945" s="35">
        <v>2</v>
      </c>
      <c r="X945" s="24">
        <v>2</v>
      </c>
      <c r="Z945" s="33">
        <f t="shared" si="331"/>
        <v>1</v>
      </c>
      <c r="AA945" s="33">
        <f t="shared" si="332"/>
        <v>0</v>
      </c>
      <c r="AB945" s="33">
        <f t="shared" si="333"/>
        <v>0</v>
      </c>
      <c r="AC945" s="33">
        <f t="shared" si="334"/>
        <v>0</v>
      </c>
      <c r="AD945" s="33">
        <f t="shared" si="335"/>
        <v>0</v>
      </c>
      <c r="AE945" s="33">
        <f t="shared" si="336"/>
        <v>0</v>
      </c>
      <c r="AF945" s="33">
        <f t="shared" si="337"/>
        <v>1</v>
      </c>
      <c r="AG945" s="31">
        <f t="shared" si="338"/>
        <v>0</v>
      </c>
      <c r="AH945" s="31">
        <f t="shared" si="339"/>
        <v>0</v>
      </c>
      <c r="AI945" s="31">
        <f t="shared" si="340"/>
        <v>0</v>
      </c>
      <c r="AJ945" s="31">
        <f t="shared" si="341"/>
        <v>0</v>
      </c>
      <c r="AK945" s="31">
        <f t="shared" si="342"/>
        <v>0</v>
      </c>
      <c r="AL945" s="31">
        <f t="shared" si="343"/>
        <v>0</v>
      </c>
      <c r="AM945" s="13">
        <f t="shared" si="344"/>
        <v>0</v>
      </c>
      <c r="AN945" s="13">
        <f t="shared" si="345"/>
        <v>0</v>
      </c>
      <c r="AO945" s="15">
        <f t="shared" si="346"/>
        <v>0</v>
      </c>
      <c r="AP945" s="15">
        <f t="shared" si="347"/>
        <v>0</v>
      </c>
      <c r="AQ945" s="15">
        <f t="shared" si="348"/>
        <v>0</v>
      </c>
      <c r="AR945" s="15">
        <f t="shared" si="349"/>
        <v>0</v>
      </c>
      <c r="AS945" s="15">
        <f t="shared" si="350"/>
        <v>0</v>
      </c>
      <c r="AT945" s="22">
        <f t="shared" si="351"/>
        <v>0</v>
      </c>
      <c r="AU945" s="22">
        <f t="shared" si="352"/>
        <v>0</v>
      </c>
    </row>
    <row r="946" spans="1:47" x14ac:dyDescent="0.25">
      <c r="A946" t="s">
        <v>2058</v>
      </c>
      <c r="B946" s="35">
        <v>3</v>
      </c>
      <c r="H946" s="35">
        <v>3</v>
      </c>
      <c r="X946" s="24">
        <v>3</v>
      </c>
      <c r="Z946" s="33">
        <f t="shared" si="331"/>
        <v>1</v>
      </c>
      <c r="AA946" s="33">
        <f t="shared" si="332"/>
        <v>0</v>
      </c>
      <c r="AB946" s="33">
        <f t="shared" si="333"/>
        <v>0</v>
      </c>
      <c r="AC946" s="33">
        <f t="shared" si="334"/>
        <v>0</v>
      </c>
      <c r="AD946" s="33">
        <f t="shared" si="335"/>
        <v>0</v>
      </c>
      <c r="AE946" s="33">
        <f t="shared" si="336"/>
        <v>0</v>
      </c>
      <c r="AF946" s="33">
        <f t="shared" si="337"/>
        <v>1</v>
      </c>
      <c r="AG946" s="31">
        <f t="shared" si="338"/>
        <v>0</v>
      </c>
      <c r="AH946" s="31">
        <f t="shared" si="339"/>
        <v>0</v>
      </c>
      <c r="AI946" s="31">
        <f t="shared" si="340"/>
        <v>0</v>
      </c>
      <c r="AJ946" s="31">
        <f t="shared" si="341"/>
        <v>0</v>
      </c>
      <c r="AK946" s="31">
        <f t="shared" si="342"/>
        <v>0</v>
      </c>
      <c r="AL946" s="31">
        <f t="shared" si="343"/>
        <v>0</v>
      </c>
      <c r="AM946" s="13">
        <f t="shared" si="344"/>
        <v>0</v>
      </c>
      <c r="AN946" s="13">
        <f t="shared" si="345"/>
        <v>0</v>
      </c>
      <c r="AO946" s="15">
        <f t="shared" si="346"/>
        <v>0</v>
      </c>
      <c r="AP946" s="15">
        <f t="shared" si="347"/>
        <v>0</v>
      </c>
      <c r="AQ946" s="15">
        <f t="shared" si="348"/>
        <v>0</v>
      </c>
      <c r="AR946" s="15">
        <f t="shared" si="349"/>
        <v>0</v>
      </c>
      <c r="AS946" s="15">
        <f t="shared" si="350"/>
        <v>0</v>
      </c>
      <c r="AT946" s="22">
        <f t="shared" si="351"/>
        <v>0</v>
      </c>
      <c r="AU946" s="22">
        <f t="shared" si="352"/>
        <v>0</v>
      </c>
    </row>
    <row r="947" spans="1:47" x14ac:dyDescent="0.25">
      <c r="A947" t="s">
        <v>2060</v>
      </c>
      <c r="B947" s="35">
        <v>3</v>
      </c>
      <c r="H947" s="35">
        <v>3</v>
      </c>
      <c r="X947" s="24">
        <v>3</v>
      </c>
      <c r="Z947" s="33">
        <f t="shared" si="331"/>
        <v>1</v>
      </c>
      <c r="AA947" s="33">
        <f t="shared" si="332"/>
        <v>0</v>
      </c>
      <c r="AB947" s="33">
        <f t="shared" si="333"/>
        <v>0</v>
      </c>
      <c r="AC947" s="33">
        <f t="shared" si="334"/>
        <v>0</v>
      </c>
      <c r="AD947" s="33">
        <f t="shared" si="335"/>
        <v>0</v>
      </c>
      <c r="AE947" s="33">
        <f t="shared" si="336"/>
        <v>0</v>
      </c>
      <c r="AF947" s="33">
        <f t="shared" si="337"/>
        <v>1</v>
      </c>
      <c r="AG947" s="31">
        <f t="shared" si="338"/>
        <v>0</v>
      </c>
      <c r="AH947" s="31">
        <f t="shared" si="339"/>
        <v>0</v>
      </c>
      <c r="AI947" s="31">
        <f t="shared" si="340"/>
        <v>0</v>
      </c>
      <c r="AJ947" s="31">
        <f t="shared" si="341"/>
        <v>0</v>
      </c>
      <c r="AK947" s="31">
        <f t="shared" si="342"/>
        <v>0</v>
      </c>
      <c r="AL947" s="31">
        <f t="shared" si="343"/>
        <v>0</v>
      </c>
      <c r="AM947" s="13">
        <f t="shared" si="344"/>
        <v>0</v>
      </c>
      <c r="AN947" s="13">
        <f t="shared" si="345"/>
        <v>0</v>
      </c>
      <c r="AO947" s="15">
        <f t="shared" si="346"/>
        <v>0</v>
      </c>
      <c r="AP947" s="15">
        <f t="shared" si="347"/>
        <v>0</v>
      </c>
      <c r="AQ947" s="15">
        <f t="shared" si="348"/>
        <v>0</v>
      </c>
      <c r="AR947" s="15">
        <f t="shared" si="349"/>
        <v>0</v>
      </c>
      <c r="AS947" s="15">
        <f t="shared" si="350"/>
        <v>0</v>
      </c>
      <c r="AT947" s="22">
        <f t="shared" si="351"/>
        <v>0</v>
      </c>
      <c r="AU947" s="22">
        <f t="shared" si="352"/>
        <v>0</v>
      </c>
    </row>
    <row r="948" spans="1:47" x14ac:dyDescent="0.25">
      <c r="A948" t="s">
        <v>2061</v>
      </c>
      <c r="K948" s="17">
        <v>2</v>
      </c>
      <c r="N948" s="17">
        <v>2</v>
      </c>
      <c r="X948" s="24">
        <v>2</v>
      </c>
      <c r="Z948" s="33">
        <f t="shared" si="331"/>
        <v>0</v>
      </c>
      <c r="AA948" s="33">
        <f t="shared" si="332"/>
        <v>0</v>
      </c>
      <c r="AB948" s="33">
        <f t="shared" si="333"/>
        <v>0</v>
      </c>
      <c r="AC948" s="33">
        <f t="shared" si="334"/>
        <v>0</v>
      </c>
      <c r="AD948" s="33">
        <f t="shared" si="335"/>
        <v>0</v>
      </c>
      <c r="AE948" s="33">
        <f t="shared" si="336"/>
        <v>0</v>
      </c>
      <c r="AF948" s="33">
        <f t="shared" si="337"/>
        <v>0</v>
      </c>
      <c r="AG948" s="31">
        <f t="shared" si="338"/>
        <v>0</v>
      </c>
      <c r="AH948" s="31">
        <f t="shared" si="339"/>
        <v>0</v>
      </c>
      <c r="AI948" s="31">
        <f t="shared" si="340"/>
        <v>1</v>
      </c>
      <c r="AJ948" s="31">
        <f t="shared" si="341"/>
        <v>0</v>
      </c>
      <c r="AK948" s="31">
        <f t="shared" si="342"/>
        <v>0</v>
      </c>
      <c r="AL948" s="31">
        <f t="shared" si="343"/>
        <v>1</v>
      </c>
      <c r="AM948" s="13">
        <f t="shared" si="344"/>
        <v>0</v>
      </c>
      <c r="AN948" s="13">
        <f t="shared" si="345"/>
        <v>0</v>
      </c>
      <c r="AO948" s="15">
        <f t="shared" si="346"/>
        <v>0</v>
      </c>
      <c r="AP948" s="15">
        <f t="shared" si="347"/>
        <v>0</v>
      </c>
      <c r="AQ948" s="15">
        <f t="shared" si="348"/>
        <v>0</v>
      </c>
      <c r="AR948" s="15">
        <f t="shared" si="349"/>
        <v>0</v>
      </c>
      <c r="AS948" s="15">
        <f t="shared" si="350"/>
        <v>0</v>
      </c>
      <c r="AT948" s="22">
        <f t="shared" si="351"/>
        <v>0</v>
      </c>
      <c r="AU948" s="22">
        <f t="shared" si="352"/>
        <v>0</v>
      </c>
    </row>
    <row r="949" spans="1:47" x14ac:dyDescent="0.25">
      <c r="A949" t="s">
        <v>2068</v>
      </c>
      <c r="B949" s="35">
        <v>1</v>
      </c>
      <c r="H949" s="35">
        <v>1</v>
      </c>
      <c r="X949" s="24">
        <v>1</v>
      </c>
      <c r="Z949" s="33">
        <f t="shared" si="331"/>
        <v>1</v>
      </c>
      <c r="AA949" s="33">
        <f t="shared" si="332"/>
        <v>0</v>
      </c>
      <c r="AB949" s="33">
        <f t="shared" si="333"/>
        <v>0</v>
      </c>
      <c r="AC949" s="33">
        <f t="shared" si="334"/>
        <v>0</v>
      </c>
      <c r="AD949" s="33">
        <f t="shared" si="335"/>
        <v>0</v>
      </c>
      <c r="AE949" s="33">
        <f t="shared" si="336"/>
        <v>0</v>
      </c>
      <c r="AF949" s="33">
        <f t="shared" si="337"/>
        <v>1</v>
      </c>
      <c r="AG949" s="31">
        <f t="shared" si="338"/>
        <v>0</v>
      </c>
      <c r="AH949" s="31">
        <f t="shared" si="339"/>
        <v>0</v>
      </c>
      <c r="AI949" s="31">
        <f t="shared" si="340"/>
        <v>0</v>
      </c>
      <c r="AJ949" s="31">
        <f t="shared" si="341"/>
        <v>0</v>
      </c>
      <c r="AK949" s="31">
        <f t="shared" si="342"/>
        <v>0</v>
      </c>
      <c r="AL949" s="31">
        <f t="shared" si="343"/>
        <v>0</v>
      </c>
      <c r="AM949" s="13">
        <f t="shared" si="344"/>
        <v>0</v>
      </c>
      <c r="AN949" s="13">
        <f t="shared" si="345"/>
        <v>0</v>
      </c>
      <c r="AO949" s="15">
        <f t="shared" si="346"/>
        <v>0</v>
      </c>
      <c r="AP949" s="15">
        <f t="shared" si="347"/>
        <v>0</v>
      </c>
      <c r="AQ949" s="15">
        <f t="shared" si="348"/>
        <v>0</v>
      </c>
      <c r="AR949" s="15">
        <f t="shared" si="349"/>
        <v>0</v>
      </c>
      <c r="AS949" s="15">
        <f t="shared" si="350"/>
        <v>0</v>
      </c>
      <c r="AT949" s="22">
        <f t="shared" si="351"/>
        <v>0</v>
      </c>
      <c r="AU949" s="22">
        <f t="shared" si="352"/>
        <v>0</v>
      </c>
    </row>
    <row r="950" spans="1:47" x14ac:dyDescent="0.25">
      <c r="A950" t="s">
        <v>2070</v>
      </c>
      <c r="Q950" s="15">
        <v>2</v>
      </c>
      <c r="U950" s="15">
        <v>2</v>
      </c>
      <c r="X950" s="24">
        <v>2</v>
      </c>
      <c r="Z950" s="33">
        <f t="shared" si="331"/>
        <v>0</v>
      </c>
      <c r="AA950" s="33">
        <f t="shared" si="332"/>
        <v>0</v>
      </c>
      <c r="AB950" s="33">
        <f t="shared" si="333"/>
        <v>0</v>
      </c>
      <c r="AC950" s="33">
        <f t="shared" si="334"/>
        <v>0</v>
      </c>
      <c r="AD950" s="33">
        <f t="shared" si="335"/>
        <v>0</v>
      </c>
      <c r="AE950" s="33">
        <f t="shared" si="336"/>
        <v>0</v>
      </c>
      <c r="AF950" s="33">
        <f t="shared" si="337"/>
        <v>0</v>
      </c>
      <c r="AG950" s="31">
        <f t="shared" si="338"/>
        <v>0</v>
      </c>
      <c r="AH950" s="31">
        <f t="shared" si="339"/>
        <v>0</v>
      </c>
      <c r="AI950" s="31">
        <f t="shared" si="340"/>
        <v>0</v>
      </c>
      <c r="AJ950" s="31">
        <f t="shared" si="341"/>
        <v>0</v>
      </c>
      <c r="AK950" s="31">
        <f t="shared" si="342"/>
        <v>0</v>
      </c>
      <c r="AL950" s="31">
        <f t="shared" si="343"/>
        <v>0</v>
      </c>
      <c r="AM950" s="13">
        <f t="shared" si="344"/>
        <v>0</v>
      </c>
      <c r="AN950" s="13">
        <f t="shared" si="345"/>
        <v>0</v>
      </c>
      <c r="AO950" s="15">
        <f t="shared" si="346"/>
        <v>1</v>
      </c>
      <c r="AP950" s="15">
        <f t="shared" si="347"/>
        <v>0</v>
      </c>
      <c r="AQ950" s="15">
        <f t="shared" si="348"/>
        <v>0</v>
      </c>
      <c r="AR950" s="15">
        <f t="shared" si="349"/>
        <v>0</v>
      </c>
      <c r="AS950" s="15">
        <f t="shared" si="350"/>
        <v>1</v>
      </c>
      <c r="AT950" s="22">
        <f t="shared" si="351"/>
        <v>0</v>
      </c>
      <c r="AU950" s="22">
        <f t="shared" si="352"/>
        <v>0</v>
      </c>
    </row>
    <row r="951" spans="1:47" x14ac:dyDescent="0.25">
      <c r="A951" t="s">
        <v>2074</v>
      </c>
      <c r="Q951" s="15">
        <v>2</v>
      </c>
      <c r="U951" s="15">
        <v>2</v>
      </c>
      <c r="X951" s="24">
        <v>2</v>
      </c>
      <c r="Z951" s="33">
        <f t="shared" si="331"/>
        <v>0</v>
      </c>
      <c r="AA951" s="33">
        <f t="shared" si="332"/>
        <v>0</v>
      </c>
      <c r="AB951" s="33">
        <f t="shared" si="333"/>
        <v>0</v>
      </c>
      <c r="AC951" s="33">
        <f t="shared" si="334"/>
        <v>0</v>
      </c>
      <c r="AD951" s="33">
        <f t="shared" si="335"/>
        <v>0</v>
      </c>
      <c r="AE951" s="33">
        <f t="shared" si="336"/>
        <v>0</v>
      </c>
      <c r="AF951" s="33">
        <f t="shared" si="337"/>
        <v>0</v>
      </c>
      <c r="AG951" s="31">
        <f t="shared" si="338"/>
        <v>0</v>
      </c>
      <c r="AH951" s="31">
        <f t="shared" si="339"/>
        <v>0</v>
      </c>
      <c r="AI951" s="31">
        <f t="shared" si="340"/>
        <v>0</v>
      </c>
      <c r="AJ951" s="31">
        <f t="shared" si="341"/>
        <v>0</v>
      </c>
      <c r="AK951" s="31">
        <f t="shared" si="342"/>
        <v>0</v>
      </c>
      <c r="AL951" s="31">
        <f t="shared" si="343"/>
        <v>0</v>
      </c>
      <c r="AM951" s="13">
        <f t="shared" si="344"/>
        <v>0</v>
      </c>
      <c r="AN951" s="13">
        <f t="shared" si="345"/>
        <v>0</v>
      </c>
      <c r="AO951" s="15">
        <f t="shared" si="346"/>
        <v>1</v>
      </c>
      <c r="AP951" s="15">
        <f t="shared" si="347"/>
        <v>0</v>
      </c>
      <c r="AQ951" s="15">
        <f t="shared" si="348"/>
        <v>0</v>
      </c>
      <c r="AR951" s="15">
        <f t="shared" si="349"/>
        <v>0</v>
      </c>
      <c r="AS951" s="15">
        <f t="shared" si="350"/>
        <v>1</v>
      </c>
      <c r="AT951" s="22">
        <f t="shared" si="351"/>
        <v>0</v>
      </c>
      <c r="AU951" s="22">
        <f t="shared" si="352"/>
        <v>0</v>
      </c>
    </row>
    <row r="952" spans="1:47" x14ac:dyDescent="0.25">
      <c r="A952" t="s">
        <v>2075</v>
      </c>
      <c r="B952" s="35">
        <v>1</v>
      </c>
      <c r="H952" s="35">
        <v>1</v>
      </c>
      <c r="X952" s="24">
        <v>1</v>
      </c>
      <c r="Z952" s="33">
        <f t="shared" si="331"/>
        <v>1</v>
      </c>
      <c r="AA952" s="33">
        <f t="shared" si="332"/>
        <v>0</v>
      </c>
      <c r="AB952" s="33">
        <f t="shared" si="333"/>
        <v>0</v>
      </c>
      <c r="AC952" s="33">
        <f t="shared" si="334"/>
        <v>0</v>
      </c>
      <c r="AD952" s="33">
        <f t="shared" si="335"/>
        <v>0</v>
      </c>
      <c r="AE952" s="33">
        <f t="shared" si="336"/>
        <v>0</v>
      </c>
      <c r="AF952" s="33">
        <f t="shared" si="337"/>
        <v>1</v>
      </c>
      <c r="AG952" s="31">
        <f t="shared" si="338"/>
        <v>0</v>
      </c>
      <c r="AH952" s="31">
        <f t="shared" si="339"/>
        <v>0</v>
      </c>
      <c r="AI952" s="31">
        <f t="shared" si="340"/>
        <v>0</v>
      </c>
      <c r="AJ952" s="31">
        <f t="shared" si="341"/>
        <v>0</v>
      </c>
      <c r="AK952" s="31">
        <f t="shared" si="342"/>
        <v>0</v>
      </c>
      <c r="AL952" s="31">
        <f t="shared" si="343"/>
        <v>0</v>
      </c>
      <c r="AM952" s="13">
        <f t="shared" si="344"/>
        <v>0</v>
      </c>
      <c r="AN952" s="13">
        <f t="shared" si="345"/>
        <v>0</v>
      </c>
      <c r="AO952" s="15">
        <f t="shared" si="346"/>
        <v>0</v>
      </c>
      <c r="AP952" s="15">
        <f t="shared" si="347"/>
        <v>0</v>
      </c>
      <c r="AQ952" s="15">
        <f t="shared" si="348"/>
        <v>0</v>
      </c>
      <c r="AR952" s="15">
        <f t="shared" si="349"/>
        <v>0</v>
      </c>
      <c r="AS952" s="15">
        <f t="shared" si="350"/>
        <v>0</v>
      </c>
      <c r="AT952" s="22">
        <f t="shared" si="351"/>
        <v>0</v>
      </c>
      <c r="AU952" s="22">
        <f t="shared" si="352"/>
        <v>0</v>
      </c>
    </row>
    <row r="953" spans="1:47" x14ac:dyDescent="0.25">
      <c r="A953" t="s">
        <v>2076</v>
      </c>
      <c r="Q953" s="15">
        <v>1</v>
      </c>
      <c r="U953" s="15">
        <v>1</v>
      </c>
      <c r="X953" s="24">
        <v>1</v>
      </c>
      <c r="Z953" s="33">
        <f t="shared" si="331"/>
        <v>0</v>
      </c>
      <c r="AA953" s="33">
        <f t="shared" si="332"/>
        <v>0</v>
      </c>
      <c r="AB953" s="33">
        <f t="shared" si="333"/>
        <v>0</v>
      </c>
      <c r="AC953" s="33">
        <f t="shared" si="334"/>
        <v>0</v>
      </c>
      <c r="AD953" s="33">
        <f t="shared" si="335"/>
        <v>0</v>
      </c>
      <c r="AE953" s="33">
        <f t="shared" si="336"/>
        <v>0</v>
      </c>
      <c r="AF953" s="33">
        <f t="shared" si="337"/>
        <v>0</v>
      </c>
      <c r="AG953" s="31">
        <f t="shared" si="338"/>
        <v>0</v>
      </c>
      <c r="AH953" s="31">
        <f t="shared" si="339"/>
        <v>0</v>
      </c>
      <c r="AI953" s="31">
        <f t="shared" si="340"/>
        <v>0</v>
      </c>
      <c r="AJ953" s="31">
        <f t="shared" si="341"/>
        <v>0</v>
      </c>
      <c r="AK953" s="31">
        <f t="shared" si="342"/>
        <v>0</v>
      </c>
      <c r="AL953" s="31">
        <f t="shared" si="343"/>
        <v>0</v>
      </c>
      <c r="AM953" s="13">
        <f t="shared" si="344"/>
        <v>0</v>
      </c>
      <c r="AN953" s="13">
        <f t="shared" si="345"/>
        <v>0</v>
      </c>
      <c r="AO953" s="15">
        <f t="shared" si="346"/>
        <v>1</v>
      </c>
      <c r="AP953" s="15">
        <f t="shared" si="347"/>
        <v>0</v>
      </c>
      <c r="AQ953" s="15">
        <f t="shared" si="348"/>
        <v>0</v>
      </c>
      <c r="AR953" s="15">
        <f t="shared" si="349"/>
        <v>0</v>
      </c>
      <c r="AS953" s="15">
        <f t="shared" si="350"/>
        <v>1</v>
      </c>
      <c r="AT953" s="22">
        <f t="shared" si="351"/>
        <v>0</v>
      </c>
      <c r="AU953" s="22">
        <f t="shared" si="352"/>
        <v>0</v>
      </c>
    </row>
    <row r="954" spans="1:47" x14ac:dyDescent="0.25">
      <c r="A954" t="s">
        <v>2077</v>
      </c>
      <c r="B954" s="35">
        <v>3</v>
      </c>
      <c r="H954" s="35">
        <v>3</v>
      </c>
      <c r="X954" s="24">
        <v>3</v>
      </c>
      <c r="Z954" s="33">
        <f t="shared" si="331"/>
        <v>1</v>
      </c>
      <c r="AA954" s="33">
        <f t="shared" si="332"/>
        <v>0</v>
      </c>
      <c r="AB954" s="33">
        <f t="shared" si="333"/>
        <v>0</v>
      </c>
      <c r="AC954" s="33">
        <f t="shared" si="334"/>
        <v>0</v>
      </c>
      <c r="AD954" s="33">
        <f t="shared" si="335"/>
        <v>0</v>
      </c>
      <c r="AE954" s="33">
        <f t="shared" si="336"/>
        <v>0</v>
      </c>
      <c r="AF954" s="33">
        <f t="shared" si="337"/>
        <v>1</v>
      </c>
      <c r="AG954" s="31">
        <f t="shared" si="338"/>
        <v>0</v>
      </c>
      <c r="AH954" s="31">
        <f t="shared" si="339"/>
        <v>0</v>
      </c>
      <c r="AI954" s="31">
        <f t="shared" si="340"/>
        <v>0</v>
      </c>
      <c r="AJ954" s="31">
        <f t="shared" si="341"/>
        <v>0</v>
      </c>
      <c r="AK954" s="31">
        <f t="shared" si="342"/>
        <v>0</v>
      </c>
      <c r="AL954" s="31">
        <f t="shared" si="343"/>
        <v>0</v>
      </c>
      <c r="AM954" s="13">
        <f t="shared" si="344"/>
        <v>0</v>
      </c>
      <c r="AN954" s="13">
        <f t="shared" si="345"/>
        <v>0</v>
      </c>
      <c r="AO954" s="15">
        <f t="shared" si="346"/>
        <v>0</v>
      </c>
      <c r="AP954" s="15">
        <f t="shared" si="347"/>
        <v>0</v>
      </c>
      <c r="AQ954" s="15">
        <f t="shared" si="348"/>
        <v>0</v>
      </c>
      <c r="AR954" s="15">
        <f t="shared" si="349"/>
        <v>0</v>
      </c>
      <c r="AS954" s="15">
        <f t="shared" si="350"/>
        <v>0</v>
      </c>
      <c r="AT954" s="22">
        <f t="shared" si="351"/>
        <v>0</v>
      </c>
      <c r="AU954" s="22">
        <f t="shared" si="352"/>
        <v>0</v>
      </c>
    </row>
    <row r="955" spans="1:47" x14ac:dyDescent="0.25">
      <c r="A955" t="s">
        <v>2078</v>
      </c>
      <c r="E955" s="35">
        <v>3</v>
      </c>
      <c r="H955" s="35">
        <v>3</v>
      </c>
      <c r="X955" s="24">
        <v>3</v>
      </c>
      <c r="Z955" s="33">
        <f t="shared" si="331"/>
        <v>0</v>
      </c>
      <c r="AA955" s="33">
        <f t="shared" si="332"/>
        <v>0</v>
      </c>
      <c r="AB955" s="33">
        <f t="shared" si="333"/>
        <v>0</v>
      </c>
      <c r="AC955" s="33">
        <f t="shared" si="334"/>
        <v>1</v>
      </c>
      <c r="AD955" s="33">
        <f t="shared" si="335"/>
        <v>0</v>
      </c>
      <c r="AE955" s="33">
        <f t="shared" si="336"/>
        <v>0</v>
      </c>
      <c r="AF955" s="33">
        <f t="shared" si="337"/>
        <v>1</v>
      </c>
      <c r="AG955" s="31">
        <f t="shared" si="338"/>
        <v>0</v>
      </c>
      <c r="AH955" s="31">
        <f t="shared" si="339"/>
        <v>0</v>
      </c>
      <c r="AI955" s="31">
        <f t="shared" si="340"/>
        <v>0</v>
      </c>
      <c r="AJ955" s="31">
        <f t="shared" si="341"/>
        <v>0</v>
      </c>
      <c r="AK955" s="31">
        <f t="shared" si="342"/>
        <v>0</v>
      </c>
      <c r="AL955" s="31">
        <f t="shared" si="343"/>
        <v>0</v>
      </c>
      <c r="AM955" s="13">
        <f t="shared" si="344"/>
        <v>0</v>
      </c>
      <c r="AN955" s="13">
        <f t="shared" si="345"/>
        <v>0</v>
      </c>
      <c r="AO955" s="15">
        <f t="shared" si="346"/>
        <v>0</v>
      </c>
      <c r="AP955" s="15">
        <f t="shared" si="347"/>
        <v>0</v>
      </c>
      <c r="AQ955" s="15">
        <f t="shared" si="348"/>
        <v>0</v>
      </c>
      <c r="AR955" s="15">
        <f t="shared" si="349"/>
        <v>0</v>
      </c>
      <c r="AS955" s="15">
        <f t="shared" si="350"/>
        <v>0</v>
      </c>
      <c r="AT955" s="22">
        <f t="shared" si="351"/>
        <v>0</v>
      </c>
      <c r="AU955" s="22">
        <f t="shared" si="352"/>
        <v>0</v>
      </c>
    </row>
    <row r="956" spans="1:47" x14ac:dyDescent="0.25">
      <c r="A956" t="s">
        <v>2079</v>
      </c>
      <c r="B956" s="35">
        <v>2</v>
      </c>
      <c r="H956" s="35">
        <v>2</v>
      </c>
      <c r="X956" s="24">
        <v>2</v>
      </c>
      <c r="Z956" s="33">
        <f t="shared" si="331"/>
        <v>1</v>
      </c>
      <c r="AA956" s="33">
        <f t="shared" si="332"/>
        <v>0</v>
      </c>
      <c r="AB956" s="33">
        <f t="shared" si="333"/>
        <v>0</v>
      </c>
      <c r="AC956" s="33">
        <f t="shared" si="334"/>
        <v>0</v>
      </c>
      <c r="AD956" s="33">
        <f t="shared" si="335"/>
        <v>0</v>
      </c>
      <c r="AE956" s="33">
        <f t="shared" si="336"/>
        <v>0</v>
      </c>
      <c r="AF956" s="33">
        <f t="shared" si="337"/>
        <v>1</v>
      </c>
      <c r="AG956" s="31">
        <f t="shared" si="338"/>
        <v>0</v>
      </c>
      <c r="AH956" s="31">
        <f t="shared" si="339"/>
        <v>0</v>
      </c>
      <c r="AI956" s="31">
        <f t="shared" si="340"/>
        <v>0</v>
      </c>
      <c r="AJ956" s="31">
        <f t="shared" si="341"/>
        <v>0</v>
      </c>
      <c r="AK956" s="31">
        <f t="shared" si="342"/>
        <v>0</v>
      </c>
      <c r="AL956" s="31">
        <f t="shared" si="343"/>
        <v>0</v>
      </c>
      <c r="AM956" s="13">
        <f t="shared" si="344"/>
        <v>0</v>
      </c>
      <c r="AN956" s="13">
        <f t="shared" si="345"/>
        <v>0</v>
      </c>
      <c r="AO956" s="15">
        <f t="shared" si="346"/>
        <v>0</v>
      </c>
      <c r="AP956" s="15">
        <f t="shared" si="347"/>
        <v>0</v>
      </c>
      <c r="AQ956" s="15">
        <f t="shared" si="348"/>
        <v>0</v>
      </c>
      <c r="AR956" s="15">
        <f t="shared" si="349"/>
        <v>0</v>
      </c>
      <c r="AS956" s="15">
        <f t="shared" si="350"/>
        <v>0</v>
      </c>
      <c r="AT956" s="22">
        <f t="shared" si="351"/>
        <v>0</v>
      </c>
      <c r="AU956" s="22">
        <f t="shared" si="352"/>
        <v>0</v>
      </c>
    </row>
    <row r="957" spans="1:47" x14ac:dyDescent="0.25">
      <c r="A957" t="s">
        <v>2080</v>
      </c>
      <c r="S957" s="15">
        <v>2</v>
      </c>
      <c r="U957" s="15">
        <v>2</v>
      </c>
      <c r="X957" s="24">
        <v>2</v>
      </c>
      <c r="Z957" s="33">
        <f t="shared" si="331"/>
        <v>0</v>
      </c>
      <c r="AA957" s="33">
        <f t="shared" si="332"/>
        <v>0</v>
      </c>
      <c r="AB957" s="33">
        <f t="shared" si="333"/>
        <v>0</v>
      </c>
      <c r="AC957" s="33">
        <f t="shared" si="334"/>
        <v>0</v>
      </c>
      <c r="AD957" s="33">
        <f t="shared" si="335"/>
        <v>0</v>
      </c>
      <c r="AE957" s="33">
        <f t="shared" si="336"/>
        <v>0</v>
      </c>
      <c r="AF957" s="33">
        <f t="shared" si="337"/>
        <v>0</v>
      </c>
      <c r="AG957" s="31">
        <f t="shared" si="338"/>
        <v>0</v>
      </c>
      <c r="AH957" s="31">
        <f t="shared" si="339"/>
        <v>0</v>
      </c>
      <c r="AI957" s="31">
        <f t="shared" si="340"/>
        <v>0</v>
      </c>
      <c r="AJ957" s="31">
        <f t="shared" si="341"/>
        <v>0</v>
      </c>
      <c r="AK957" s="31">
        <f t="shared" si="342"/>
        <v>0</v>
      </c>
      <c r="AL957" s="31">
        <f t="shared" si="343"/>
        <v>0</v>
      </c>
      <c r="AM957" s="13">
        <f t="shared" si="344"/>
        <v>0</v>
      </c>
      <c r="AN957" s="13">
        <f t="shared" si="345"/>
        <v>0</v>
      </c>
      <c r="AO957" s="15">
        <f t="shared" si="346"/>
        <v>0</v>
      </c>
      <c r="AP957" s="15">
        <f t="shared" si="347"/>
        <v>0</v>
      </c>
      <c r="AQ957" s="15">
        <f t="shared" si="348"/>
        <v>1</v>
      </c>
      <c r="AR957" s="15">
        <f t="shared" si="349"/>
        <v>0</v>
      </c>
      <c r="AS957" s="15">
        <f t="shared" si="350"/>
        <v>1</v>
      </c>
      <c r="AT957" s="22">
        <f t="shared" si="351"/>
        <v>0</v>
      </c>
      <c r="AU957" s="22">
        <f t="shared" si="352"/>
        <v>0</v>
      </c>
    </row>
    <row r="958" spans="1:47" x14ac:dyDescent="0.25">
      <c r="A958" t="s">
        <v>2081</v>
      </c>
      <c r="B958" s="35">
        <v>2</v>
      </c>
      <c r="H958" s="35">
        <v>2</v>
      </c>
      <c r="Q958" s="15">
        <v>2</v>
      </c>
      <c r="U958" s="15">
        <v>2</v>
      </c>
      <c r="X958" s="24">
        <v>4</v>
      </c>
      <c r="Z958" s="33">
        <f t="shared" si="331"/>
        <v>1</v>
      </c>
      <c r="AA958" s="33">
        <f t="shared" si="332"/>
        <v>0</v>
      </c>
      <c r="AB958" s="33">
        <f t="shared" si="333"/>
        <v>0</v>
      </c>
      <c r="AC958" s="33">
        <f t="shared" si="334"/>
        <v>0</v>
      </c>
      <c r="AD958" s="33">
        <f t="shared" si="335"/>
        <v>0</v>
      </c>
      <c r="AE958" s="33">
        <f t="shared" si="336"/>
        <v>0</v>
      </c>
      <c r="AF958" s="33">
        <f t="shared" si="337"/>
        <v>1</v>
      </c>
      <c r="AG958" s="31">
        <f t="shared" si="338"/>
        <v>0</v>
      </c>
      <c r="AH958" s="31">
        <f t="shared" si="339"/>
        <v>0</v>
      </c>
      <c r="AI958" s="31">
        <f t="shared" si="340"/>
        <v>0</v>
      </c>
      <c r="AJ958" s="31">
        <f t="shared" si="341"/>
        <v>0</v>
      </c>
      <c r="AK958" s="31">
        <f t="shared" si="342"/>
        <v>0</v>
      </c>
      <c r="AL958" s="31">
        <f t="shared" si="343"/>
        <v>0</v>
      </c>
      <c r="AM958" s="13">
        <f t="shared" si="344"/>
        <v>0</v>
      </c>
      <c r="AN958" s="13">
        <f t="shared" si="345"/>
        <v>0</v>
      </c>
      <c r="AO958" s="15">
        <f t="shared" si="346"/>
        <v>1</v>
      </c>
      <c r="AP958" s="15">
        <f t="shared" si="347"/>
        <v>0</v>
      </c>
      <c r="AQ958" s="15">
        <f t="shared" si="348"/>
        <v>0</v>
      </c>
      <c r="AR958" s="15">
        <f t="shared" si="349"/>
        <v>0</v>
      </c>
      <c r="AS958" s="15">
        <f t="shared" si="350"/>
        <v>1</v>
      </c>
      <c r="AT958" s="22">
        <f t="shared" si="351"/>
        <v>0</v>
      </c>
      <c r="AU958" s="22">
        <f t="shared" si="352"/>
        <v>0</v>
      </c>
    </row>
    <row r="959" spans="1:47" x14ac:dyDescent="0.25">
      <c r="A959" t="s">
        <v>2082</v>
      </c>
      <c r="B959" s="35">
        <v>1</v>
      </c>
      <c r="H959" s="35">
        <v>1</v>
      </c>
      <c r="Q959" s="15">
        <v>1</v>
      </c>
      <c r="U959" s="15">
        <v>1</v>
      </c>
      <c r="X959" s="24">
        <v>2</v>
      </c>
      <c r="Z959" s="33">
        <f t="shared" si="331"/>
        <v>1</v>
      </c>
      <c r="AA959" s="33">
        <f t="shared" si="332"/>
        <v>0</v>
      </c>
      <c r="AB959" s="33">
        <f t="shared" si="333"/>
        <v>0</v>
      </c>
      <c r="AC959" s="33">
        <f t="shared" si="334"/>
        <v>0</v>
      </c>
      <c r="AD959" s="33">
        <f t="shared" si="335"/>
        <v>0</v>
      </c>
      <c r="AE959" s="33">
        <f t="shared" si="336"/>
        <v>0</v>
      </c>
      <c r="AF959" s="33">
        <f t="shared" si="337"/>
        <v>1</v>
      </c>
      <c r="AG959" s="31">
        <f t="shared" si="338"/>
        <v>0</v>
      </c>
      <c r="AH959" s="31">
        <f t="shared" si="339"/>
        <v>0</v>
      </c>
      <c r="AI959" s="31">
        <f t="shared" si="340"/>
        <v>0</v>
      </c>
      <c r="AJ959" s="31">
        <f t="shared" si="341"/>
        <v>0</v>
      </c>
      <c r="AK959" s="31">
        <f t="shared" si="342"/>
        <v>0</v>
      </c>
      <c r="AL959" s="31">
        <f t="shared" si="343"/>
        <v>0</v>
      </c>
      <c r="AM959" s="13">
        <f t="shared" si="344"/>
        <v>0</v>
      </c>
      <c r="AN959" s="13">
        <f t="shared" si="345"/>
        <v>0</v>
      </c>
      <c r="AO959" s="15">
        <f t="shared" si="346"/>
        <v>1</v>
      </c>
      <c r="AP959" s="15">
        <f t="shared" si="347"/>
        <v>0</v>
      </c>
      <c r="AQ959" s="15">
        <f t="shared" si="348"/>
        <v>0</v>
      </c>
      <c r="AR959" s="15">
        <f t="shared" si="349"/>
        <v>0</v>
      </c>
      <c r="AS959" s="15">
        <f t="shared" si="350"/>
        <v>1</v>
      </c>
      <c r="AT959" s="22">
        <f t="shared" si="351"/>
        <v>0</v>
      </c>
      <c r="AU959" s="22">
        <f t="shared" si="352"/>
        <v>0</v>
      </c>
    </row>
    <row r="960" spans="1:47" x14ac:dyDescent="0.25">
      <c r="A960" t="s">
        <v>2083</v>
      </c>
      <c r="B960" s="35">
        <v>2</v>
      </c>
      <c r="H960" s="35">
        <v>2</v>
      </c>
      <c r="K960" s="17">
        <v>2</v>
      </c>
      <c r="N960" s="17">
        <v>2</v>
      </c>
      <c r="X960" s="24">
        <v>4</v>
      </c>
      <c r="Z960" s="33">
        <f t="shared" si="331"/>
        <v>1</v>
      </c>
      <c r="AA960" s="33">
        <f t="shared" si="332"/>
        <v>0</v>
      </c>
      <c r="AB960" s="33">
        <f t="shared" si="333"/>
        <v>0</v>
      </c>
      <c r="AC960" s="33">
        <f t="shared" si="334"/>
        <v>0</v>
      </c>
      <c r="AD960" s="33">
        <f t="shared" si="335"/>
        <v>0</v>
      </c>
      <c r="AE960" s="33">
        <f t="shared" si="336"/>
        <v>0</v>
      </c>
      <c r="AF960" s="33">
        <f t="shared" si="337"/>
        <v>1</v>
      </c>
      <c r="AG960" s="31">
        <f t="shared" si="338"/>
        <v>0</v>
      </c>
      <c r="AH960" s="31">
        <f t="shared" si="339"/>
        <v>0</v>
      </c>
      <c r="AI960" s="31">
        <f t="shared" si="340"/>
        <v>1</v>
      </c>
      <c r="AJ960" s="31">
        <f t="shared" si="341"/>
        <v>0</v>
      </c>
      <c r="AK960" s="31">
        <f t="shared" si="342"/>
        <v>0</v>
      </c>
      <c r="AL960" s="31">
        <f t="shared" si="343"/>
        <v>1</v>
      </c>
      <c r="AM960" s="13">
        <f t="shared" si="344"/>
        <v>0</v>
      </c>
      <c r="AN960" s="13">
        <f t="shared" si="345"/>
        <v>0</v>
      </c>
      <c r="AO960" s="15">
        <f t="shared" si="346"/>
        <v>0</v>
      </c>
      <c r="AP960" s="15">
        <f t="shared" si="347"/>
        <v>0</v>
      </c>
      <c r="AQ960" s="15">
        <f t="shared" si="348"/>
        <v>0</v>
      </c>
      <c r="AR960" s="15">
        <f t="shared" si="349"/>
        <v>0</v>
      </c>
      <c r="AS960" s="15">
        <f t="shared" si="350"/>
        <v>0</v>
      </c>
      <c r="AT960" s="22">
        <f t="shared" si="351"/>
        <v>0</v>
      </c>
      <c r="AU960" s="22">
        <f t="shared" si="352"/>
        <v>0</v>
      </c>
    </row>
    <row r="961" spans="1:47" x14ac:dyDescent="0.25">
      <c r="A961" t="s">
        <v>2084</v>
      </c>
      <c r="B961" s="35">
        <v>3</v>
      </c>
      <c r="H961" s="35">
        <v>3</v>
      </c>
      <c r="X961" s="24">
        <v>3</v>
      </c>
      <c r="Z961" s="33">
        <f t="shared" si="331"/>
        <v>1</v>
      </c>
      <c r="AA961" s="33">
        <f t="shared" si="332"/>
        <v>0</v>
      </c>
      <c r="AB961" s="33">
        <f t="shared" si="333"/>
        <v>0</v>
      </c>
      <c r="AC961" s="33">
        <f t="shared" si="334"/>
        <v>0</v>
      </c>
      <c r="AD961" s="33">
        <f t="shared" si="335"/>
        <v>0</v>
      </c>
      <c r="AE961" s="33">
        <f t="shared" si="336"/>
        <v>0</v>
      </c>
      <c r="AF961" s="33">
        <f t="shared" si="337"/>
        <v>1</v>
      </c>
      <c r="AG961" s="31">
        <f t="shared" si="338"/>
        <v>0</v>
      </c>
      <c r="AH961" s="31">
        <f t="shared" si="339"/>
        <v>0</v>
      </c>
      <c r="AI961" s="31">
        <f t="shared" si="340"/>
        <v>0</v>
      </c>
      <c r="AJ961" s="31">
        <f t="shared" si="341"/>
        <v>0</v>
      </c>
      <c r="AK961" s="31">
        <f t="shared" si="342"/>
        <v>0</v>
      </c>
      <c r="AL961" s="31">
        <f t="shared" si="343"/>
        <v>0</v>
      </c>
      <c r="AM961" s="13">
        <f t="shared" si="344"/>
        <v>0</v>
      </c>
      <c r="AN961" s="13">
        <f t="shared" si="345"/>
        <v>0</v>
      </c>
      <c r="AO961" s="15">
        <f t="shared" si="346"/>
        <v>0</v>
      </c>
      <c r="AP961" s="15">
        <f t="shared" si="347"/>
        <v>0</v>
      </c>
      <c r="AQ961" s="15">
        <f t="shared" si="348"/>
        <v>0</v>
      </c>
      <c r="AR961" s="15">
        <f t="shared" si="349"/>
        <v>0</v>
      </c>
      <c r="AS961" s="15">
        <f t="shared" si="350"/>
        <v>0</v>
      </c>
      <c r="AT961" s="22">
        <f t="shared" si="351"/>
        <v>0</v>
      </c>
      <c r="AU961" s="22">
        <f t="shared" si="352"/>
        <v>0</v>
      </c>
    </row>
    <row r="962" spans="1:47" x14ac:dyDescent="0.25">
      <c r="A962" t="s">
        <v>2085</v>
      </c>
      <c r="Q962" s="15">
        <v>3</v>
      </c>
      <c r="U962" s="15">
        <v>3</v>
      </c>
      <c r="X962" s="24">
        <v>3</v>
      </c>
      <c r="Z962" s="33">
        <f t="shared" si="331"/>
        <v>0</v>
      </c>
      <c r="AA962" s="33">
        <f t="shared" si="332"/>
        <v>0</v>
      </c>
      <c r="AB962" s="33">
        <f t="shared" si="333"/>
        <v>0</v>
      </c>
      <c r="AC962" s="33">
        <f t="shared" si="334"/>
        <v>0</v>
      </c>
      <c r="AD962" s="33">
        <f t="shared" si="335"/>
        <v>0</v>
      </c>
      <c r="AE962" s="33">
        <f t="shared" si="336"/>
        <v>0</v>
      </c>
      <c r="AF962" s="33">
        <f t="shared" si="337"/>
        <v>0</v>
      </c>
      <c r="AG962" s="31">
        <f t="shared" si="338"/>
        <v>0</v>
      </c>
      <c r="AH962" s="31">
        <f t="shared" si="339"/>
        <v>0</v>
      </c>
      <c r="AI962" s="31">
        <f t="shared" si="340"/>
        <v>0</v>
      </c>
      <c r="AJ962" s="31">
        <f t="shared" si="341"/>
        <v>0</v>
      </c>
      <c r="AK962" s="31">
        <f t="shared" si="342"/>
        <v>0</v>
      </c>
      <c r="AL962" s="31">
        <f t="shared" si="343"/>
        <v>0</v>
      </c>
      <c r="AM962" s="13">
        <f t="shared" si="344"/>
        <v>0</v>
      </c>
      <c r="AN962" s="13">
        <f t="shared" si="345"/>
        <v>0</v>
      </c>
      <c r="AO962" s="15">
        <f t="shared" si="346"/>
        <v>1</v>
      </c>
      <c r="AP962" s="15">
        <f t="shared" si="347"/>
        <v>0</v>
      </c>
      <c r="AQ962" s="15">
        <f t="shared" si="348"/>
        <v>0</v>
      </c>
      <c r="AR962" s="15">
        <f t="shared" si="349"/>
        <v>0</v>
      </c>
      <c r="AS962" s="15">
        <f t="shared" si="350"/>
        <v>1</v>
      </c>
      <c r="AT962" s="22">
        <f t="shared" si="351"/>
        <v>0</v>
      </c>
      <c r="AU962" s="22">
        <f t="shared" si="352"/>
        <v>0</v>
      </c>
    </row>
    <row r="963" spans="1:47" x14ac:dyDescent="0.25">
      <c r="A963" t="s">
        <v>2086</v>
      </c>
      <c r="B963" s="35">
        <v>1</v>
      </c>
      <c r="H963" s="35">
        <v>1</v>
      </c>
      <c r="S963" s="15">
        <v>1</v>
      </c>
      <c r="U963" s="15">
        <v>1</v>
      </c>
      <c r="X963" s="24">
        <v>2</v>
      </c>
      <c r="Z963" s="33">
        <f t="shared" si="331"/>
        <v>1</v>
      </c>
      <c r="AA963" s="33">
        <f t="shared" si="332"/>
        <v>0</v>
      </c>
      <c r="AB963" s="33">
        <f t="shared" si="333"/>
        <v>0</v>
      </c>
      <c r="AC963" s="33">
        <f t="shared" si="334"/>
        <v>0</v>
      </c>
      <c r="AD963" s="33">
        <f t="shared" si="335"/>
        <v>0</v>
      </c>
      <c r="AE963" s="33">
        <f t="shared" si="336"/>
        <v>0</v>
      </c>
      <c r="AF963" s="33">
        <f t="shared" si="337"/>
        <v>1</v>
      </c>
      <c r="AG963" s="31">
        <f t="shared" si="338"/>
        <v>0</v>
      </c>
      <c r="AH963" s="31">
        <f t="shared" si="339"/>
        <v>0</v>
      </c>
      <c r="AI963" s="31">
        <f t="shared" si="340"/>
        <v>0</v>
      </c>
      <c r="AJ963" s="31">
        <f t="shared" si="341"/>
        <v>0</v>
      </c>
      <c r="AK963" s="31">
        <f t="shared" si="342"/>
        <v>0</v>
      </c>
      <c r="AL963" s="31">
        <f t="shared" si="343"/>
        <v>0</v>
      </c>
      <c r="AM963" s="13">
        <f t="shared" si="344"/>
        <v>0</v>
      </c>
      <c r="AN963" s="13">
        <f t="shared" si="345"/>
        <v>0</v>
      </c>
      <c r="AO963" s="15">
        <f t="shared" si="346"/>
        <v>0</v>
      </c>
      <c r="AP963" s="15">
        <f t="shared" si="347"/>
        <v>0</v>
      </c>
      <c r="AQ963" s="15">
        <f t="shared" si="348"/>
        <v>1</v>
      </c>
      <c r="AR963" s="15">
        <f t="shared" si="349"/>
        <v>0</v>
      </c>
      <c r="AS963" s="15">
        <f t="shared" si="350"/>
        <v>1</v>
      </c>
      <c r="AT963" s="22">
        <f t="shared" si="351"/>
        <v>0</v>
      </c>
      <c r="AU963" s="22">
        <f t="shared" si="352"/>
        <v>0</v>
      </c>
    </row>
    <row r="964" spans="1:47" x14ac:dyDescent="0.25">
      <c r="A964" t="s">
        <v>2090</v>
      </c>
      <c r="B964" s="35">
        <v>1</v>
      </c>
      <c r="H964" s="35">
        <v>1</v>
      </c>
      <c r="X964" s="24">
        <v>1</v>
      </c>
      <c r="Z964" s="33">
        <f t="shared" si="331"/>
        <v>1</v>
      </c>
      <c r="AA964" s="33">
        <f t="shared" si="332"/>
        <v>0</v>
      </c>
      <c r="AB964" s="33">
        <f t="shared" si="333"/>
        <v>0</v>
      </c>
      <c r="AC964" s="33">
        <f t="shared" si="334"/>
        <v>0</v>
      </c>
      <c r="AD964" s="33">
        <f t="shared" si="335"/>
        <v>0</v>
      </c>
      <c r="AE964" s="33">
        <f t="shared" si="336"/>
        <v>0</v>
      </c>
      <c r="AF964" s="33">
        <f t="shared" si="337"/>
        <v>1</v>
      </c>
      <c r="AG964" s="31">
        <f t="shared" si="338"/>
        <v>0</v>
      </c>
      <c r="AH964" s="31">
        <f t="shared" si="339"/>
        <v>0</v>
      </c>
      <c r="AI964" s="31">
        <f t="shared" si="340"/>
        <v>0</v>
      </c>
      <c r="AJ964" s="31">
        <f t="shared" si="341"/>
        <v>0</v>
      </c>
      <c r="AK964" s="31">
        <f t="shared" si="342"/>
        <v>0</v>
      </c>
      <c r="AL964" s="31">
        <f t="shared" si="343"/>
        <v>0</v>
      </c>
      <c r="AM964" s="13">
        <f t="shared" si="344"/>
        <v>0</v>
      </c>
      <c r="AN964" s="13">
        <f t="shared" si="345"/>
        <v>0</v>
      </c>
      <c r="AO964" s="15">
        <f t="shared" si="346"/>
        <v>0</v>
      </c>
      <c r="AP964" s="15">
        <f t="shared" si="347"/>
        <v>0</v>
      </c>
      <c r="AQ964" s="15">
        <f t="shared" si="348"/>
        <v>0</v>
      </c>
      <c r="AR964" s="15">
        <f t="shared" si="349"/>
        <v>0</v>
      </c>
      <c r="AS964" s="15">
        <f t="shared" si="350"/>
        <v>0</v>
      </c>
      <c r="AT964" s="22">
        <f t="shared" si="351"/>
        <v>0</v>
      </c>
      <c r="AU964" s="22">
        <f t="shared" si="352"/>
        <v>0</v>
      </c>
    </row>
    <row r="965" spans="1:47" x14ac:dyDescent="0.25">
      <c r="A965" t="s">
        <v>2092</v>
      </c>
      <c r="E965" s="35">
        <v>1</v>
      </c>
      <c r="H965" s="35">
        <v>1</v>
      </c>
      <c r="X965" s="24">
        <v>1</v>
      </c>
      <c r="Z965" s="33">
        <f t="shared" si="331"/>
        <v>0</v>
      </c>
      <c r="AA965" s="33">
        <f t="shared" si="332"/>
        <v>0</v>
      </c>
      <c r="AB965" s="33">
        <f t="shared" si="333"/>
        <v>0</v>
      </c>
      <c r="AC965" s="33">
        <f t="shared" si="334"/>
        <v>1</v>
      </c>
      <c r="AD965" s="33">
        <f t="shared" si="335"/>
        <v>0</v>
      </c>
      <c r="AE965" s="33">
        <f t="shared" si="336"/>
        <v>0</v>
      </c>
      <c r="AF965" s="33">
        <f t="shared" si="337"/>
        <v>1</v>
      </c>
      <c r="AG965" s="31">
        <f t="shared" si="338"/>
        <v>0</v>
      </c>
      <c r="AH965" s="31">
        <f t="shared" si="339"/>
        <v>0</v>
      </c>
      <c r="AI965" s="31">
        <f t="shared" si="340"/>
        <v>0</v>
      </c>
      <c r="AJ965" s="31">
        <f t="shared" si="341"/>
        <v>0</v>
      </c>
      <c r="AK965" s="31">
        <f t="shared" si="342"/>
        <v>0</v>
      </c>
      <c r="AL965" s="31">
        <f t="shared" si="343"/>
        <v>0</v>
      </c>
      <c r="AM965" s="13">
        <f t="shared" si="344"/>
        <v>0</v>
      </c>
      <c r="AN965" s="13">
        <f t="shared" si="345"/>
        <v>0</v>
      </c>
      <c r="AO965" s="15">
        <f t="shared" si="346"/>
        <v>0</v>
      </c>
      <c r="AP965" s="15">
        <f t="shared" si="347"/>
        <v>0</v>
      </c>
      <c r="AQ965" s="15">
        <f t="shared" si="348"/>
        <v>0</v>
      </c>
      <c r="AR965" s="15">
        <f t="shared" si="349"/>
        <v>0</v>
      </c>
      <c r="AS965" s="15">
        <f t="shared" si="350"/>
        <v>0</v>
      </c>
      <c r="AT965" s="22">
        <f t="shared" si="351"/>
        <v>0</v>
      </c>
      <c r="AU965" s="22">
        <f t="shared" si="352"/>
        <v>0</v>
      </c>
    </row>
    <row r="966" spans="1:47" x14ac:dyDescent="0.25">
      <c r="A966" t="s">
        <v>2093</v>
      </c>
      <c r="B966" s="35">
        <v>2</v>
      </c>
      <c r="H966" s="35">
        <v>2</v>
      </c>
      <c r="X966" s="24">
        <v>2</v>
      </c>
      <c r="Z966" s="33">
        <f t="shared" si="331"/>
        <v>1</v>
      </c>
      <c r="AA966" s="33">
        <f t="shared" si="332"/>
        <v>0</v>
      </c>
      <c r="AB966" s="33">
        <f t="shared" si="333"/>
        <v>0</v>
      </c>
      <c r="AC966" s="33">
        <f t="shared" si="334"/>
        <v>0</v>
      </c>
      <c r="AD966" s="33">
        <f t="shared" si="335"/>
        <v>0</v>
      </c>
      <c r="AE966" s="33">
        <f t="shared" si="336"/>
        <v>0</v>
      </c>
      <c r="AF966" s="33">
        <f t="shared" si="337"/>
        <v>1</v>
      </c>
      <c r="AG966" s="31">
        <f t="shared" si="338"/>
        <v>0</v>
      </c>
      <c r="AH966" s="31">
        <f t="shared" si="339"/>
        <v>0</v>
      </c>
      <c r="AI966" s="31">
        <f t="shared" si="340"/>
        <v>0</v>
      </c>
      <c r="AJ966" s="31">
        <f t="shared" si="341"/>
        <v>0</v>
      </c>
      <c r="AK966" s="31">
        <f t="shared" si="342"/>
        <v>0</v>
      </c>
      <c r="AL966" s="31">
        <f t="shared" si="343"/>
        <v>0</v>
      </c>
      <c r="AM966" s="13">
        <f t="shared" si="344"/>
        <v>0</v>
      </c>
      <c r="AN966" s="13">
        <f t="shared" si="345"/>
        <v>0</v>
      </c>
      <c r="AO966" s="15">
        <f t="shared" si="346"/>
        <v>0</v>
      </c>
      <c r="AP966" s="15">
        <f t="shared" si="347"/>
        <v>0</v>
      </c>
      <c r="AQ966" s="15">
        <f t="shared" si="348"/>
        <v>0</v>
      </c>
      <c r="AR966" s="15">
        <f t="shared" si="349"/>
        <v>0</v>
      </c>
      <c r="AS966" s="15">
        <f t="shared" si="350"/>
        <v>0</v>
      </c>
      <c r="AT966" s="22">
        <f t="shared" si="351"/>
        <v>0</v>
      </c>
      <c r="AU966" s="22">
        <f t="shared" si="352"/>
        <v>0</v>
      </c>
    </row>
    <row r="967" spans="1:47" x14ac:dyDescent="0.25">
      <c r="A967" t="s">
        <v>2095</v>
      </c>
      <c r="B967" s="35">
        <v>1</v>
      </c>
      <c r="H967" s="35">
        <v>1</v>
      </c>
      <c r="X967" s="24">
        <v>1</v>
      </c>
      <c r="Z967" s="33">
        <f t="shared" si="331"/>
        <v>1</v>
      </c>
      <c r="AA967" s="33">
        <f t="shared" si="332"/>
        <v>0</v>
      </c>
      <c r="AB967" s="33">
        <f t="shared" si="333"/>
        <v>0</v>
      </c>
      <c r="AC967" s="33">
        <f t="shared" si="334"/>
        <v>0</v>
      </c>
      <c r="AD967" s="33">
        <f t="shared" si="335"/>
        <v>0</v>
      </c>
      <c r="AE967" s="33">
        <f t="shared" si="336"/>
        <v>0</v>
      </c>
      <c r="AF967" s="33">
        <f t="shared" si="337"/>
        <v>1</v>
      </c>
      <c r="AG967" s="31">
        <f t="shared" si="338"/>
        <v>0</v>
      </c>
      <c r="AH967" s="31">
        <f t="shared" si="339"/>
        <v>0</v>
      </c>
      <c r="AI967" s="31">
        <f t="shared" si="340"/>
        <v>0</v>
      </c>
      <c r="AJ967" s="31">
        <f t="shared" si="341"/>
        <v>0</v>
      </c>
      <c r="AK967" s="31">
        <f t="shared" si="342"/>
        <v>0</v>
      </c>
      <c r="AL967" s="31">
        <f t="shared" si="343"/>
        <v>0</v>
      </c>
      <c r="AM967" s="13">
        <f t="shared" si="344"/>
        <v>0</v>
      </c>
      <c r="AN967" s="13">
        <f t="shared" si="345"/>
        <v>0</v>
      </c>
      <c r="AO967" s="15">
        <f t="shared" si="346"/>
        <v>0</v>
      </c>
      <c r="AP967" s="15">
        <f t="shared" si="347"/>
        <v>0</v>
      </c>
      <c r="AQ967" s="15">
        <f t="shared" si="348"/>
        <v>0</v>
      </c>
      <c r="AR967" s="15">
        <f t="shared" si="349"/>
        <v>0</v>
      </c>
      <c r="AS967" s="15">
        <f t="shared" si="350"/>
        <v>0</v>
      </c>
      <c r="AT967" s="22">
        <f t="shared" si="351"/>
        <v>0</v>
      </c>
      <c r="AU967" s="22">
        <f t="shared" si="352"/>
        <v>0</v>
      </c>
    </row>
    <row r="968" spans="1:47" x14ac:dyDescent="0.25">
      <c r="A968" t="s">
        <v>2096</v>
      </c>
      <c r="B968" s="35">
        <v>1</v>
      </c>
      <c r="H968" s="35">
        <v>1</v>
      </c>
      <c r="X968" s="24">
        <v>1</v>
      </c>
      <c r="Z968" s="33">
        <f t="shared" si="331"/>
        <v>1</v>
      </c>
      <c r="AA968" s="33">
        <f t="shared" si="332"/>
        <v>0</v>
      </c>
      <c r="AB968" s="33">
        <f t="shared" si="333"/>
        <v>0</v>
      </c>
      <c r="AC968" s="33">
        <f t="shared" si="334"/>
        <v>0</v>
      </c>
      <c r="AD968" s="33">
        <f t="shared" si="335"/>
        <v>0</v>
      </c>
      <c r="AE968" s="33">
        <f t="shared" si="336"/>
        <v>0</v>
      </c>
      <c r="AF968" s="33">
        <f t="shared" si="337"/>
        <v>1</v>
      </c>
      <c r="AG968" s="31">
        <f t="shared" si="338"/>
        <v>0</v>
      </c>
      <c r="AH968" s="31">
        <f t="shared" si="339"/>
        <v>0</v>
      </c>
      <c r="AI968" s="31">
        <f t="shared" si="340"/>
        <v>0</v>
      </c>
      <c r="AJ968" s="31">
        <f t="shared" si="341"/>
        <v>0</v>
      </c>
      <c r="AK968" s="31">
        <f t="shared" si="342"/>
        <v>0</v>
      </c>
      <c r="AL968" s="31">
        <f t="shared" si="343"/>
        <v>0</v>
      </c>
      <c r="AM968" s="13">
        <f t="shared" si="344"/>
        <v>0</v>
      </c>
      <c r="AN968" s="13">
        <f t="shared" si="345"/>
        <v>0</v>
      </c>
      <c r="AO968" s="15">
        <f t="shared" si="346"/>
        <v>0</v>
      </c>
      <c r="AP968" s="15">
        <f t="shared" si="347"/>
        <v>0</v>
      </c>
      <c r="AQ968" s="15">
        <f t="shared" si="348"/>
        <v>0</v>
      </c>
      <c r="AR968" s="15">
        <f t="shared" si="349"/>
        <v>0</v>
      </c>
      <c r="AS968" s="15">
        <f t="shared" si="350"/>
        <v>0</v>
      </c>
      <c r="AT968" s="22">
        <f t="shared" si="351"/>
        <v>0</v>
      </c>
      <c r="AU968" s="22">
        <f t="shared" si="352"/>
        <v>0</v>
      </c>
    </row>
    <row r="969" spans="1:47" x14ac:dyDescent="0.25">
      <c r="A969" t="s">
        <v>2097</v>
      </c>
      <c r="B969" s="35">
        <v>2</v>
      </c>
      <c r="H969" s="35">
        <v>2</v>
      </c>
      <c r="X969" s="24">
        <v>2</v>
      </c>
      <c r="Z969" s="33">
        <f t="shared" si="331"/>
        <v>1</v>
      </c>
      <c r="AA969" s="33">
        <f t="shared" si="332"/>
        <v>0</v>
      </c>
      <c r="AB969" s="33">
        <f t="shared" si="333"/>
        <v>0</v>
      </c>
      <c r="AC969" s="33">
        <f t="shared" si="334"/>
        <v>0</v>
      </c>
      <c r="AD969" s="33">
        <f t="shared" si="335"/>
        <v>0</v>
      </c>
      <c r="AE969" s="33">
        <f t="shared" si="336"/>
        <v>0</v>
      </c>
      <c r="AF969" s="33">
        <f t="shared" si="337"/>
        <v>1</v>
      </c>
      <c r="AG969" s="31">
        <f t="shared" si="338"/>
        <v>0</v>
      </c>
      <c r="AH969" s="31">
        <f t="shared" si="339"/>
        <v>0</v>
      </c>
      <c r="AI969" s="31">
        <f t="shared" si="340"/>
        <v>0</v>
      </c>
      <c r="AJ969" s="31">
        <f t="shared" si="341"/>
        <v>0</v>
      </c>
      <c r="AK969" s="31">
        <f t="shared" si="342"/>
        <v>0</v>
      </c>
      <c r="AL969" s="31">
        <f t="shared" si="343"/>
        <v>0</v>
      </c>
      <c r="AM969" s="13">
        <f t="shared" si="344"/>
        <v>0</v>
      </c>
      <c r="AN969" s="13">
        <f t="shared" si="345"/>
        <v>0</v>
      </c>
      <c r="AO969" s="15">
        <f t="shared" si="346"/>
        <v>0</v>
      </c>
      <c r="AP969" s="15">
        <f t="shared" si="347"/>
        <v>0</v>
      </c>
      <c r="AQ969" s="15">
        <f t="shared" si="348"/>
        <v>0</v>
      </c>
      <c r="AR969" s="15">
        <f t="shared" si="349"/>
        <v>0</v>
      </c>
      <c r="AS969" s="15">
        <f t="shared" si="350"/>
        <v>0</v>
      </c>
      <c r="AT969" s="22">
        <f t="shared" si="351"/>
        <v>0</v>
      </c>
      <c r="AU969" s="22">
        <f t="shared" si="352"/>
        <v>0</v>
      </c>
    </row>
    <row r="970" spans="1:47" x14ac:dyDescent="0.25">
      <c r="A970" t="s">
        <v>2098</v>
      </c>
      <c r="B970" s="35">
        <v>1</v>
      </c>
      <c r="H970" s="35">
        <v>1</v>
      </c>
      <c r="X970" s="24">
        <v>1</v>
      </c>
      <c r="Z970" s="33">
        <f t="shared" si="331"/>
        <v>1</v>
      </c>
      <c r="AA970" s="33">
        <f t="shared" si="332"/>
        <v>0</v>
      </c>
      <c r="AB970" s="33">
        <f t="shared" si="333"/>
        <v>0</v>
      </c>
      <c r="AC970" s="33">
        <f t="shared" si="334"/>
        <v>0</v>
      </c>
      <c r="AD970" s="33">
        <f t="shared" si="335"/>
        <v>0</v>
      </c>
      <c r="AE970" s="33">
        <f t="shared" si="336"/>
        <v>0</v>
      </c>
      <c r="AF970" s="33">
        <f t="shared" si="337"/>
        <v>1</v>
      </c>
      <c r="AG970" s="31">
        <f t="shared" si="338"/>
        <v>0</v>
      </c>
      <c r="AH970" s="31">
        <f t="shared" si="339"/>
        <v>0</v>
      </c>
      <c r="AI970" s="31">
        <f t="shared" si="340"/>
        <v>0</v>
      </c>
      <c r="AJ970" s="31">
        <f t="shared" si="341"/>
        <v>0</v>
      </c>
      <c r="AK970" s="31">
        <f t="shared" si="342"/>
        <v>0</v>
      </c>
      <c r="AL970" s="31">
        <f t="shared" si="343"/>
        <v>0</v>
      </c>
      <c r="AM970" s="13">
        <f t="shared" si="344"/>
        <v>0</v>
      </c>
      <c r="AN970" s="13">
        <f t="shared" si="345"/>
        <v>0</v>
      </c>
      <c r="AO970" s="15">
        <f t="shared" si="346"/>
        <v>0</v>
      </c>
      <c r="AP970" s="15">
        <f t="shared" si="347"/>
        <v>0</v>
      </c>
      <c r="AQ970" s="15">
        <f t="shared" si="348"/>
        <v>0</v>
      </c>
      <c r="AR970" s="15">
        <f t="shared" si="349"/>
        <v>0</v>
      </c>
      <c r="AS970" s="15">
        <f t="shared" si="350"/>
        <v>0</v>
      </c>
      <c r="AT970" s="22">
        <f t="shared" si="351"/>
        <v>0</v>
      </c>
      <c r="AU970" s="22">
        <f t="shared" si="352"/>
        <v>0</v>
      </c>
    </row>
    <row r="971" spans="1:47" x14ac:dyDescent="0.25">
      <c r="A971" t="s">
        <v>2101</v>
      </c>
      <c r="B971" s="35">
        <v>2</v>
      </c>
      <c r="H971" s="35">
        <v>2</v>
      </c>
      <c r="Q971" s="15">
        <v>2</v>
      </c>
      <c r="U971" s="15">
        <v>2</v>
      </c>
      <c r="X971" s="24">
        <v>4</v>
      </c>
      <c r="Z971" s="33">
        <f t="shared" si="331"/>
        <v>1</v>
      </c>
      <c r="AA971" s="33">
        <f t="shared" si="332"/>
        <v>0</v>
      </c>
      <c r="AB971" s="33">
        <f t="shared" si="333"/>
        <v>0</v>
      </c>
      <c r="AC971" s="33">
        <f t="shared" si="334"/>
        <v>0</v>
      </c>
      <c r="AD971" s="33">
        <f t="shared" si="335"/>
        <v>0</v>
      </c>
      <c r="AE971" s="33">
        <f t="shared" si="336"/>
        <v>0</v>
      </c>
      <c r="AF971" s="33">
        <f t="shared" si="337"/>
        <v>1</v>
      </c>
      <c r="AG971" s="31">
        <f t="shared" si="338"/>
        <v>0</v>
      </c>
      <c r="AH971" s="31">
        <f t="shared" si="339"/>
        <v>0</v>
      </c>
      <c r="AI971" s="31">
        <f t="shared" si="340"/>
        <v>0</v>
      </c>
      <c r="AJ971" s="31">
        <f t="shared" si="341"/>
        <v>0</v>
      </c>
      <c r="AK971" s="31">
        <f t="shared" si="342"/>
        <v>0</v>
      </c>
      <c r="AL971" s="31">
        <f t="shared" si="343"/>
        <v>0</v>
      </c>
      <c r="AM971" s="13">
        <f t="shared" si="344"/>
        <v>0</v>
      </c>
      <c r="AN971" s="13">
        <f t="shared" si="345"/>
        <v>0</v>
      </c>
      <c r="AO971" s="15">
        <f t="shared" si="346"/>
        <v>1</v>
      </c>
      <c r="AP971" s="15">
        <f t="shared" si="347"/>
        <v>0</v>
      </c>
      <c r="AQ971" s="15">
        <f t="shared" si="348"/>
        <v>0</v>
      </c>
      <c r="AR971" s="15">
        <f t="shared" si="349"/>
        <v>0</v>
      </c>
      <c r="AS971" s="15">
        <f t="shared" si="350"/>
        <v>1</v>
      </c>
      <c r="AT971" s="22">
        <f t="shared" si="351"/>
        <v>0</v>
      </c>
      <c r="AU971" s="22">
        <f t="shared" si="352"/>
        <v>0</v>
      </c>
    </row>
    <row r="972" spans="1:47" x14ac:dyDescent="0.25">
      <c r="A972" t="s">
        <v>2103</v>
      </c>
      <c r="B972" s="35">
        <v>1</v>
      </c>
      <c r="H972" s="35">
        <v>1</v>
      </c>
      <c r="X972" s="24">
        <v>1</v>
      </c>
      <c r="Z972" s="33">
        <f t="shared" si="331"/>
        <v>1</v>
      </c>
      <c r="AA972" s="33">
        <f t="shared" si="332"/>
        <v>0</v>
      </c>
      <c r="AB972" s="33">
        <f t="shared" si="333"/>
        <v>0</v>
      </c>
      <c r="AC972" s="33">
        <f t="shared" si="334"/>
        <v>0</v>
      </c>
      <c r="AD972" s="33">
        <f t="shared" si="335"/>
        <v>0</v>
      </c>
      <c r="AE972" s="33">
        <f t="shared" si="336"/>
        <v>0</v>
      </c>
      <c r="AF972" s="33">
        <f t="shared" si="337"/>
        <v>1</v>
      </c>
      <c r="AG972" s="31">
        <f t="shared" si="338"/>
        <v>0</v>
      </c>
      <c r="AH972" s="31">
        <f t="shared" si="339"/>
        <v>0</v>
      </c>
      <c r="AI972" s="31">
        <f t="shared" si="340"/>
        <v>0</v>
      </c>
      <c r="AJ972" s="31">
        <f t="shared" si="341"/>
        <v>0</v>
      </c>
      <c r="AK972" s="31">
        <f t="shared" si="342"/>
        <v>0</v>
      </c>
      <c r="AL972" s="31">
        <f t="shared" si="343"/>
        <v>0</v>
      </c>
      <c r="AM972" s="13">
        <f t="shared" si="344"/>
        <v>0</v>
      </c>
      <c r="AN972" s="13">
        <f t="shared" si="345"/>
        <v>0</v>
      </c>
      <c r="AO972" s="15">
        <f t="shared" si="346"/>
        <v>0</v>
      </c>
      <c r="AP972" s="15">
        <f t="shared" si="347"/>
        <v>0</v>
      </c>
      <c r="AQ972" s="15">
        <f t="shared" si="348"/>
        <v>0</v>
      </c>
      <c r="AR972" s="15">
        <f t="shared" si="349"/>
        <v>0</v>
      </c>
      <c r="AS972" s="15">
        <f t="shared" si="350"/>
        <v>0</v>
      </c>
      <c r="AT972" s="22">
        <f t="shared" si="351"/>
        <v>0</v>
      </c>
      <c r="AU972" s="22">
        <f t="shared" si="352"/>
        <v>0</v>
      </c>
    </row>
    <row r="973" spans="1:47" x14ac:dyDescent="0.25">
      <c r="A973" t="s">
        <v>2106</v>
      </c>
      <c r="B973" s="35">
        <v>1</v>
      </c>
      <c r="H973" s="35">
        <v>1</v>
      </c>
      <c r="Q973" s="15">
        <v>1</v>
      </c>
      <c r="U973" s="15">
        <v>1</v>
      </c>
      <c r="X973" s="24">
        <v>2</v>
      </c>
      <c r="Z973" s="33">
        <f t="shared" si="331"/>
        <v>1</v>
      </c>
      <c r="AA973" s="33">
        <f t="shared" si="332"/>
        <v>0</v>
      </c>
      <c r="AB973" s="33">
        <f t="shared" si="333"/>
        <v>0</v>
      </c>
      <c r="AC973" s="33">
        <f t="shared" si="334"/>
        <v>0</v>
      </c>
      <c r="AD973" s="33">
        <f t="shared" si="335"/>
        <v>0</v>
      </c>
      <c r="AE973" s="33">
        <f t="shared" si="336"/>
        <v>0</v>
      </c>
      <c r="AF973" s="33">
        <f t="shared" si="337"/>
        <v>1</v>
      </c>
      <c r="AG973" s="31">
        <f t="shared" si="338"/>
        <v>0</v>
      </c>
      <c r="AH973" s="31">
        <f t="shared" si="339"/>
        <v>0</v>
      </c>
      <c r="AI973" s="31">
        <f t="shared" si="340"/>
        <v>0</v>
      </c>
      <c r="AJ973" s="31">
        <f t="shared" si="341"/>
        <v>0</v>
      </c>
      <c r="AK973" s="31">
        <f t="shared" si="342"/>
        <v>0</v>
      </c>
      <c r="AL973" s="31">
        <f t="shared" si="343"/>
        <v>0</v>
      </c>
      <c r="AM973" s="13">
        <f t="shared" si="344"/>
        <v>0</v>
      </c>
      <c r="AN973" s="13">
        <f t="shared" si="345"/>
        <v>0</v>
      </c>
      <c r="AO973" s="15">
        <f t="shared" si="346"/>
        <v>1</v>
      </c>
      <c r="AP973" s="15">
        <f t="shared" si="347"/>
        <v>0</v>
      </c>
      <c r="AQ973" s="15">
        <f t="shared" si="348"/>
        <v>0</v>
      </c>
      <c r="AR973" s="15">
        <f t="shared" si="349"/>
        <v>0</v>
      </c>
      <c r="AS973" s="15">
        <f t="shared" si="350"/>
        <v>1</v>
      </c>
      <c r="AT973" s="22">
        <f t="shared" si="351"/>
        <v>0</v>
      </c>
      <c r="AU973" s="22">
        <f t="shared" si="352"/>
        <v>0</v>
      </c>
    </row>
    <row r="974" spans="1:47" x14ac:dyDescent="0.25">
      <c r="A974" t="s">
        <v>2109</v>
      </c>
      <c r="B974" s="35">
        <v>1</v>
      </c>
      <c r="H974" s="35">
        <v>1</v>
      </c>
      <c r="X974" s="24">
        <v>1</v>
      </c>
      <c r="Z974" s="33">
        <f t="shared" si="331"/>
        <v>1</v>
      </c>
      <c r="AA974" s="33">
        <f t="shared" si="332"/>
        <v>0</v>
      </c>
      <c r="AB974" s="33">
        <f t="shared" si="333"/>
        <v>0</v>
      </c>
      <c r="AC974" s="33">
        <f t="shared" si="334"/>
        <v>0</v>
      </c>
      <c r="AD974" s="33">
        <f t="shared" si="335"/>
        <v>0</v>
      </c>
      <c r="AE974" s="33">
        <f t="shared" si="336"/>
        <v>0</v>
      </c>
      <c r="AF974" s="33">
        <f t="shared" si="337"/>
        <v>1</v>
      </c>
      <c r="AG974" s="31">
        <f t="shared" si="338"/>
        <v>0</v>
      </c>
      <c r="AH974" s="31">
        <f t="shared" si="339"/>
        <v>0</v>
      </c>
      <c r="AI974" s="31">
        <f t="shared" si="340"/>
        <v>0</v>
      </c>
      <c r="AJ974" s="31">
        <f t="shared" si="341"/>
        <v>0</v>
      </c>
      <c r="AK974" s="31">
        <f t="shared" si="342"/>
        <v>0</v>
      </c>
      <c r="AL974" s="31">
        <f t="shared" si="343"/>
        <v>0</v>
      </c>
      <c r="AM974" s="13">
        <f t="shared" si="344"/>
        <v>0</v>
      </c>
      <c r="AN974" s="13">
        <f t="shared" si="345"/>
        <v>0</v>
      </c>
      <c r="AO974" s="15">
        <f t="shared" si="346"/>
        <v>0</v>
      </c>
      <c r="AP974" s="15">
        <f t="shared" si="347"/>
        <v>0</v>
      </c>
      <c r="AQ974" s="15">
        <f t="shared" si="348"/>
        <v>0</v>
      </c>
      <c r="AR974" s="15">
        <f t="shared" si="349"/>
        <v>0</v>
      </c>
      <c r="AS974" s="15">
        <f t="shared" si="350"/>
        <v>0</v>
      </c>
      <c r="AT974" s="22">
        <f t="shared" si="351"/>
        <v>0</v>
      </c>
      <c r="AU974" s="22">
        <f t="shared" si="352"/>
        <v>0</v>
      </c>
    </row>
    <row r="975" spans="1:47" x14ac:dyDescent="0.25">
      <c r="A975" t="s">
        <v>2112</v>
      </c>
      <c r="B975" s="35">
        <v>1</v>
      </c>
      <c r="H975" s="35">
        <v>1</v>
      </c>
      <c r="X975" s="24">
        <v>1</v>
      </c>
      <c r="Z975" s="33">
        <f t="shared" si="331"/>
        <v>1</v>
      </c>
      <c r="AA975" s="33">
        <f t="shared" si="332"/>
        <v>0</v>
      </c>
      <c r="AB975" s="33">
        <f t="shared" si="333"/>
        <v>0</v>
      </c>
      <c r="AC975" s="33">
        <f t="shared" si="334"/>
        <v>0</v>
      </c>
      <c r="AD975" s="33">
        <f t="shared" si="335"/>
        <v>0</v>
      </c>
      <c r="AE975" s="33">
        <f t="shared" si="336"/>
        <v>0</v>
      </c>
      <c r="AF975" s="33">
        <f t="shared" si="337"/>
        <v>1</v>
      </c>
      <c r="AG975" s="31">
        <f t="shared" si="338"/>
        <v>0</v>
      </c>
      <c r="AH975" s="31">
        <f t="shared" si="339"/>
        <v>0</v>
      </c>
      <c r="AI975" s="31">
        <f t="shared" si="340"/>
        <v>0</v>
      </c>
      <c r="AJ975" s="31">
        <f t="shared" si="341"/>
        <v>0</v>
      </c>
      <c r="AK975" s="31">
        <f t="shared" si="342"/>
        <v>0</v>
      </c>
      <c r="AL975" s="31">
        <f t="shared" si="343"/>
        <v>0</v>
      </c>
      <c r="AM975" s="13">
        <f t="shared" si="344"/>
        <v>0</v>
      </c>
      <c r="AN975" s="13">
        <f t="shared" si="345"/>
        <v>0</v>
      </c>
      <c r="AO975" s="15">
        <f t="shared" si="346"/>
        <v>0</v>
      </c>
      <c r="AP975" s="15">
        <f t="shared" si="347"/>
        <v>0</v>
      </c>
      <c r="AQ975" s="15">
        <f t="shared" si="348"/>
        <v>0</v>
      </c>
      <c r="AR975" s="15">
        <f t="shared" si="349"/>
        <v>0</v>
      </c>
      <c r="AS975" s="15">
        <f t="shared" si="350"/>
        <v>0</v>
      </c>
      <c r="AT975" s="22">
        <f t="shared" si="351"/>
        <v>0</v>
      </c>
      <c r="AU975" s="22">
        <f t="shared" si="352"/>
        <v>0</v>
      </c>
    </row>
    <row r="976" spans="1:47" x14ac:dyDescent="0.25">
      <c r="A976" t="s">
        <v>2113</v>
      </c>
      <c r="V976" s="22">
        <v>3</v>
      </c>
      <c r="W976" s="22">
        <v>3</v>
      </c>
      <c r="X976" s="24">
        <v>3</v>
      </c>
      <c r="Z976" s="33">
        <f t="shared" si="331"/>
        <v>0</v>
      </c>
      <c r="AA976" s="33">
        <f t="shared" si="332"/>
        <v>0</v>
      </c>
      <c r="AB976" s="33">
        <f t="shared" si="333"/>
        <v>0</v>
      </c>
      <c r="AC976" s="33">
        <f t="shared" si="334"/>
        <v>0</v>
      </c>
      <c r="AD976" s="33">
        <f t="shared" si="335"/>
        <v>0</v>
      </c>
      <c r="AE976" s="33">
        <f t="shared" si="336"/>
        <v>0</v>
      </c>
      <c r="AF976" s="33">
        <f t="shared" si="337"/>
        <v>0</v>
      </c>
      <c r="AG976" s="31">
        <f t="shared" si="338"/>
        <v>0</v>
      </c>
      <c r="AH976" s="31">
        <f t="shared" si="339"/>
        <v>0</v>
      </c>
      <c r="AI976" s="31">
        <f t="shared" si="340"/>
        <v>0</v>
      </c>
      <c r="AJ976" s="31">
        <f t="shared" si="341"/>
        <v>0</v>
      </c>
      <c r="AK976" s="31">
        <f t="shared" si="342"/>
        <v>0</v>
      </c>
      <c r="AL976" s="31">
        <f t="shared" si="343"/>
        <v>0</v>
      </c>
      <c r="AM976" s="13">
        <f t="shared" si="344"/>
        <v>0</v>
      </c>
      <c r="AN976" s="13">
        <f t="shared" si="345"/>
        <v>0</v>
      </c>
      <c r="AO976" s="15">
        <f t="shared" si="346"/>
        <v>0</v>
      </c>
      <c r="AP976" s="15">
        <f t="shared" si="347"/>
        <v>0</v>
      </c>
      <c r="AQ976" s="15">
        <f t="shared" si="348"/>
        <v>0</v>
      </c>
      <c r="AR976" s="15">
        <f t="shared" si="349"/>
        <v>0</v>
      </c>
      <c r="AS976" s="15">
        <f t="shared" si="350"/>
        <v>0</v>
      </c>
      <c r="AT976" s="22">
        <f t="shared" si="351"/>
        <v>1</v>
      </c>
      <c r="AU976" s="22">
        <f t="shared" si="352"/>
        <v>1</v>
      </c>
    </row>
    <row r="977" spans="1:47" x14ac:dyDescent="0.25">
      <c r="A977" t="s">
        <v>2114</v>
      </c>
      <c r="Q977" s="15">
        <v>2</v>
      </c>
      <c r="U977" s="15">
        <v>2</v>
      </c>
      <c r="X977" s="24">
        <v>2</v>
      </c>
      <c r="Z977" s="33">
        <f t="shared" si="331"/>
        <v>0</v>
      </c>
      <c r="AA977" s="33">
        <f t="shared" si="332"/>
        <v>0</v>
      </c>
      <c r="AB977" s="33">
        <f t="shared" si="333"/>
        <v>0</v>
      </c>
      <c r="AC977" s="33">
        <f t="shared" si="334"/>
        <v>0</v>
      </c>
      <c r="AD977" s="33">
        <f t="shared" si="335"/>
        <v>0</v>
      </c>
      <c r="AE977" s="33">
        <f t="shared" si="336"/>
        <v>0</v>
      </c>
      <c r="AF977" s="33">
        <f t="shared" si="337"/>
        <v>0</v>
      </c>
      <c r="AG977" s="31">
        <f t="shared" si="338"/>
        <v>0</v>
      </c>
      <c r="AH977" s="31">
        <f t="shared" si="339"/>
        <v>0</v>
      </c>
      <c r="AI977" s="31">
        <f t="shared" si="340"/>
        <v>0</v>
      </c>
      <c r="AJ977" s="31">
        <f t="shared" si="341"/>
        <v>0</v>
      </c>
      <c r="AK977" s="31">
        <f t="shared" si="342"/>
        <v>0</v>
      </c>
      <c r="AL977" s="31">
        <f t="shared" si="343"/>
        <v>0</v>
      </c>
      <c r="AM977" s="13">
        <f t="shared" si="344"/>
        <v>0</v>
      </c>
      <c r="AN977" s="13">
        <f t="shared" si="345"/>
        <v>0</v>
      </c>
      <c r="AO977" s="15">
        <f t="shared" si="346"/>
        <v>1</v>
      </c>
      <c r="AP977" s="15">
        <f t="shared" si="347"/>
        <v>0</v>
      </c>
      <c r="AQ977" s="15">
        <f t="shared" si="348"/>
        <v>0</v>
      </c>
      <c r="AR977" s="15">
        <f t="shared" si="349"/>
        <v>0</v>
      </c>
      <c r="AS977" s="15">
        <f t="shared" si="350"/>
        <v>1</v>
      </c>
      <c r="AT977" s="22">
        <f t="shared" si="351"/>
        <v>0</v>
      </c>
      <c r="AU977" s="22">
        <f t="shared" si="352"/>
        <v>0</v>
      </c>
    </row>
    <row r="978" spans="1:47" x14ac:dyDescent="0.25">
      <c r="A978" t="s">
        <v>2115</v>
      </c>
      <c r="B978" s="35">
        <v>2</v>
      </c>
      <c r="H978" s="35">
        <v>2</v>
      </c>
      <c r="X978" s="24">
        <v>2</v>
      </c>
      <c r="Z978" s="33">
        <f t="shared" si="331"/>
        <v>1</v>
      </c>
      <c r="AA978" s="33">
        <f t="shared" si="332"/>
        <v>0</v>
      </c>
      <c r="AB978" s="33">
        <f t="shared" si="333"/>
        <v>0</v>
      </c>
      <c r="AC978" s="33">
        <f t="shared" si="334"/>
        <v>0</v>
      </c>
      <c r="AD978" s="33">
        <f t="shared" si="335"/>
        <v>0</v>
      </c>
      <c r="AE978" s="33">
        <f t="shared" si="336"/>
        <v>0</v>
      </c>
      <c r="AF978" s="33">
        <f t="shared" si="337"/>
        <v>1</v>
      </c>
      <c r="AG978" s="31">
        <f t="shared" si="338"/>
        <v>0</v>
      </c>
      <c r="AH978" s="31">
        <f t="shared" si="339"/>
        <v>0</v>
      </c>
      <c r="AI978" s="31">
        <f t="shared" si="340"/>
        <v>0</v>
      </c>
      <c r="AJ978" s="31">
        <f t="shared" si="341"/>
        <v>0</v>
      </c>
      <c r="AK978" s="31">
        <f t="shared" si="342"/>
        <v>0</v>
      </c>
      <c r="AL978" s="31">
        <f t="shared" si="343"/>
        <v>0</v>
      </c>
      <c r="AM978" s="13">
        <f t="shared" si="344"/>
        <v>0</v>
      </c>
      <c r="AN978" s="13">
        <f t="shared" si="345"/>
        <v>0</v>
      </c>
      <c r="AO978" s="15">
        <f t="shared" si="346"/>
        <v>0</v>
      </c>
      <c r="AP978" s="15">
        <f t="shared" si="347"/>
        <v>0</v>
      </c>
      <c r="AQ978" s="15">
        <f t="shared" si="348"/>
        <v>0</v>
      </c>
      <c r="AR978" s="15">
        <f t="shared" si="349"/>
        <v>0</v>
      </c>
      <c r="AS978" s="15">
        <f t="shared" si="350"/>
        <v>0</v>
      </c>
      <c r="AT978" s="22">
        <f t="shared" si="351"/>
        <v>0</v>
      </c>
      <c r="AU978" s="22">
        <f t="shared" si="352"/>
        <v>0</v>
      </c>
    </row>
    <row r="979" spans="1:47" x14ac:dyDescent="0.25">
      <c r="A979" t="s">
        <v>2116</v>
      </c>
      <c r="E979" s="35">
        <v>2</v>
      </c>
      <c r="H979" s="35">
        <v>2</v>
      </c>
      <c r="X979" s="24">
        <v>2</v>
      </c>
      <c r="Z979" s="33">
        <f t="shared" si="331"/>
        <v>0</v>
      </c>
      <c r="AA979" s="33">
        <f t="shared" si="332"/>
        <v>0</v>
      </c>
      <c r="AB979" s="33">
        <f t="shared" si="333"/>
        <v>0</v>
      </c>
      <c r="AC979" s="33">
        <f t="shared" si="334"/>
        <v>1</v>
      </c>
      <c r="AD979" s="33">
        <f t="shared" si="335"/>
        <v>0</v>
      </c>
      <c r="AE979" s="33">
        <f t="shared" si="336"/>
        <v>0</v>
      </c>
      <c r="AF979" s="33">
        <f t="shared" si="337"/>
        <v>1</v>
      </c>
      <c r="AG979" s="31">
        <f t="shared" si="338"/>
        <v>0</v>
      </c>
      <c r="AH979" s="31">
        <f t="shared" si="339"/>
        <v>0</v>
      </c>
      <c r="AI979" s="31">
        <f t="shared" si="340"/>
        <v>0</v>
      </c>
      <c r="AJ979" s="31">
        <f t="shared" si="341"/>
        <v>0</v>
      </c>
      <c r="AK979" s="31">
        <f t="shared" si="342"/>
        <v>0</v>
      </c>
      <c r="AL979" s="31">
        <f t="shared" si="343"/>
        <v>0</v>
      </c>
      <c r="AM979" s="13">
        <f t="shared" si="344"/>
        <v>0</v>
      </c>
      <c r="AN979" s="13">
        <f t="shared" si="345"/>
        <v>0</v>
      </c>
      <c r="AO979" s="15">
        <f t="shared" si="346"/>
        <v>0</v>
      </c>
      <c r="AP979" s="15">
        <f t="shared" si="347"/>
        <v>0</v>
      </c>
      <c r="AQ979" s="15">
        <f t="shared" si="348"/>
        <v>0</v>
      </c>
      <c r="AR979" s="15">
        <f t="shared" si="349"/>
        <v>0</v>
      </c>
      <c r="AS979" s="15">
        <f t="shared" si="350"/>
        <v>0</v>
      </c>
      <c r="AT979" s="22">
        <f t="shared" si="351"/>
        <v>0</v>
      </c>
      <c r="AU979" s="22">
        <f t="shared" si="352"/>
        <v>0</v>
      </c>
    </row>
    <row r="980" spans="1:47" x14ac:dyDescent="0.25">
      <c r="A980" t="s">
        <v>2118</v>
      </c>
      <c r="B980" s="35">
        <v>1</v>
      </c>
      <c r="H980" s="35">
        <v>1</v>
      </c>
      <c r="Q980" s="15">
        <v>1</v>
      </c>
      <c r="U980" s="15">
        <v>1</v>
      </c>
      <c r="X980" s="24">
        <v>2</v>
      </c>
      <c r="Z980" s="33">
        <f t="shared" si="331"/>
        <v>1</v>
      </c>
      <c r="AA980" s="33">
        <f t="shared" si="332"/>
        <v>0</v>
      </c>
      <c r="AB980" s="33">
        <f t="shared" si="333"/>
        <v>0</v>
      </c>
      <c r="AC980" s="33">
        <f t="shared" si="334"/>
        <v>0</v>
      </c>
      <c r="AD980" s="33">
        <f t="shared" si="335"/>
        <v>0</v>
      </c>
      <c r="AE980" s="33">
        <f t="shared" si="336"/>
        <v>0</v>
      </c>
      <c r="AF980" s="33">
        <f t="shared" si="337"/>
        <v>1</v>
      </c>
      <c r="AG980" s="31">
        <f t="shared" si="338"/>
        <v>0</v>
      </c>
      <c r="AH980" s="31">
        <f t="shared" si="339"/>
        <v>0</v>
      </c>
      <c r="AI980" s="31">
        <f t="shared" si="340"/>
        <v>0</v>
      </c>
      <c r="AJ980" s="31">
        <f t="shared" si="341"/>
        <v>0</v>
      </c>
      <c r="AK980" s="31">
        <f t="shared" si="342"/>
        <v>0</v>
      </c>
      <c r="AL980" s="31">
        <f t="shared" si="343"/>
        <v>0</v>
      </c>
      <c r="AM980" s="13">
        <f t="shared" si="344"/>
        <v>0</v>
      </c>
      <c r="AN980" s="13">
        <f t="shared" si="345"/>
        <v>0</v>
      </c>
      <c r="AO980" s="15">
        <f t="shared" si="346"/>
        <v>1</v>
      </c>
      <c r="AP980" s="15">
        <f t="shared" si="347"/>
        <v>0</v>
      </c>
      <c r="AQ980" s="15">
        <f t="shared" si="348"/>
        <v>0</v>
      </c>
      <c r="AR980" s="15">
        <f t="shared" si="349"/>
        <v>0</v>
      </c>
      <c r="AS980" s="15">
        <f t="shared" si="350"/>
        <v>1</v>
      </c>
      <c r="AT980" s="22">
        <f t="shared" si="351"/>
        <v>0</v>
      </c>
      <c r="AU980" s="22">
        <f t="shared" si="352"/>
        <v>0</v>
      </c>
    </row>
    <row r="981" spans="1:47" x14ac:dyDescent="0.25">
      <c r="A981" t="s">
        <v>2119</v>
      </c>
      <c r="B981" s="35">
        <v>1</v>
      </c>
      <c r="H981" s="35">
        <v>1</v>
      </c>
      <c r="X981" s="24">
        <v>1</v>
      </c>
      <c r="Z981" s="33">
        <f t="shared" si="331"/>
        <v>1</v>
      </c>
      <c r="AA981" s="33">
        <f t="shared" si="332"/>
        <v>0</v>
      </c>
      <c r="AB981" s="33">
        <f t="shared" si="333"/>
        <v>0</v>
      </c>
      <c r="AC981" s="33">
        <f t="shared" si="334"/>
        <v>0</v>
      </c>
      <c r="AD981" s="33">
        <f t="shared" si="335"/>
        <v>0</v>
      </c>
      <c r="AE981" s="33">
        <f t="shared" si="336"/>
        <v>0</v>
      </c>
      <c r="AF981" s="33">
        <f t="shared" si="337"/>
        <v>1</v>
      </c>
      <c r="AG981" s="31">
        <f t="shared" si="338"/>
        <v>0</v>
      </c>
      <c r="AH981" s="31">
        <f t="shared" si="339"/>
        <v>0</v>
      </c>
      <c r="AI981" s="31">
        <f t="shared" si="340"/>
        <v>0</v>
      </c>
      <c r="AJ981" s="31">
        <f t="shared" si="341"/>
        <v>0</v>
      </c>
      <c r="AK981" s="31">
        <f t="shared" si="342"/>
        <v>0</v>
      </c>
      <c r="AL981" s="31">
        <f t="shared" si="343"/>
        <v>0</v>
      </c>
      <c r="AM981" s="13">
        <f t="shared" si="344"/>
        <v>0</v>
      </c>
      <c r="AN981" s="13">
        <f t="shared" si="345"/>
        <v>0</v>
      </c>
      <c r="AO981" s="15">
        <f t="shared" si="346"/>
        <v>0</v>
      </c>
      <c r="AP981" s="15">
        <f t="shared" si="347"/>
        <v>0</v>
      </c>
      <c r="AQ981" s="15">
        <f t="shared" si="348"/>
        <v>0</v>
      </c>
      <c r="AR981" s="15">
        <f t="shared" si="349"/>
        <v>0</v>
      </c>
      <c r="AS981" s="15">
        <f t="shared" si="350"/>
        <v>0</v>
      </c>
      <c r="AT981" s="22">
        <f t="shared" si="351"/>
        <v>0</v>
      </c>
      <c r="AU981" s="22">
        <f t="shared" si="352"/>
        <v>0</v>
      </c>
    </row>
    <row r="982" spans="1:47" x14ac:dyDescent="0.25">
      <c r="A982" t="s">
        <v>2120</v>
      </c>
      <c r="B982" s="35">
        <v>3</v>
      </c>
      <c r="H982" s="35">
        <v>3</v>
      </c>
      <c r="Q982" s="15">
        <v>3</v>
      </c>
      <c r="U982" s="15">
        <v>3</v>
      </c>
      <c r="X982" s="24">
        <v>6</v>
      </c>
      <c r="Z982" s="33">
        <f t="shared" si="331"/>
        <v>1</v>
      </c>
      <c r="AA982" s="33">
        <f t="shared" si="332"/>
        <v>0</v>
      </c>
      <c r="AB982" s="33">
        <f t="shared" si="333"/>
        <v>0</v>
      </c>
      <c r="AC982" s="33">
        <f t="shared" si="334"/>
        <v>0</v>
      </c>
      <c r="AD982" s="33">
        <f t="shared" si="335"/>
        <v>0</v>
      </c>
      <c r="AE982" s="33">
        <f t="shared" si="336"/>
        <v>0</v>
      </c>
      <c r="AF982" s="33">
        <f t="shared" si="337"/>
        <v>1</v>
      </c>
      <c r="AG982" s="31">
        <f t="shared" si="338"/>
        <v>0</v>
      </c>
      <c r="AH982" s="31">
        <f t="shared" si="339"/>
        <v>0</v>
      </c>
      <c r="AI982" s="31">
        <f t="shared" si="340"/>
        <v>0</v>
      </c>
      <c r="AJ982" s="31">
        <f t="shared" si="341"/>
        <v>0</v>
      </c>
      <c r="AK982" s="31">
        <f t="shared" si="342"/>
        <v>0</v>
      </c>
      <c r="AL982" s="31">
        <f t="shared" si="343"/>
        <v>0</v>
      </c>
      <c r="AM982" s="13">
        <f t="shared" si="344"/>
        <v>0</v>
      </c>
      <c r="AN982" s="13">
        <f t="shared" si="345"/>
        <v>0</v>
      </c>
      <c r="AO982" s="15">
        <f t="shared" si="346"/>
        <v>1</v>
      </c>
      <c r="AP982" s="15">
        <f t="shared" si="347"/>
        <v>0</v>
      </c>
      <c r="AQ982" s="15">
        <f t="shared" si="348"/>
        <v>0</v>
      </c>
      <c r="AR982" s="15">
        <f t="shared" si="349"/>
        <v>0</v>
      </c>
      <c r="AS982" s="15">
        <f t="shared" si="350"/>
        <v>1</v>
      </c>
      <c r="AT982" s="22">
        <f t="shared" si="351"/>
        <v>0</v>
      </c>
      <c r="AU982" s="22">
        <f t="shared" si="352"/>
        <v>0</v>
      </c>
    </row>
    <row r="983" spans="1:47" x14ac:dyDescent="0.25">
      <c r="A983" t="s">
        <v>2121</v>
      </c>
      <c r="Q983" s="15">
        <v>1</v>
      </c>
      <c r="U983" s="15">
        <v>1</v>
      </c>
      <c r="X983" s="24">
        <v>1</v>
      </c>
      <c r="Z983" s="33">
        <f t="shared" si="331"/>
        <v>0</v>
      </c>
      <c r="AA983" s="33">
        <f t="shared" si="332"/>
        <v>0</v>
      </c>
      <c r="AB983" s="33">
        <f t="shared" si="333"/>
        <v>0</v>
      </c>
      <c r="AC983" s="33">
        <f t="shared" si="334"/>
        <v>0</v>
      </c>
      <c r="AD983" s="33">
        <f t="shared" si="335"/>
        <v>0</v>
      </c>
      <c r="AE983" s="33">
        <f t="shared" si="336"/>
        <v>0</v>
      </c>
      <c r="AF983" s="33">
        <f t="shared" si="337"/>
        <v>0</v>
      </c>
      <c r="AG983" s="31">
        <f t="shared" si="338"/>
        <v>0</v>
      </c>
      <c r="AH983" s="31">
        <f t="shared" si="339"/>
        <v>0</v>
      </c>
      <c r="AI983" s="31">
        <f t="shared" si="340"/>
        <v>0</v>
      </c>
      <c r="AJ983" s="31">
        <f t="shared" si="341"/>
        <v>0</v>
      </c>
      <c r="AK983" s="31">
        <f t="shared" si="342"/>
        <v>0</v>
      </c>
      <c r="AL983" s="31">
        <f t="shared" si="343"/>
        <v>0</v>
      </c>
      <c r="AM983" s="13">
        <f t="shared" si="344"/>
        <v>0</v>
      </c>
      <c r="AN983" s="13">
        <f t="shared" si="345"/>
        <v>0</v>
      </c>
      <c r="AO983" s="15">
        <f t="shared" si="346"/>
        <v>1</v>
      </c>
      <c r="AP983" s="15">
        <f t="shared" si="347"/>
        <v>0</v>
      </c>
      <c r="AQ983" s="15">
        <f t="shared" si="348"/>
        <v>0</v>
      </c>
      <c r="AR983" s="15">
        <f t="shared" si="349"/>
        <v>0</v>
      </c>
      <c r="AS983" s="15">
        <f t="shared" si="350"/>
        <v>1</v>
      </c>
      <c r="AT983" s="22">
        <f t="shared" si="351"/>
        <v>0</v>
      </c>
      <c r="AU983" s="22">
        <f t="shared" si="352"/>
        <v>0</v>
      </c>
    </row>
    <row r="984" spans="1:47" x14ac:dyDescent="0.25">
      <c r="A984" t="s">
        <v>2122</v>
      </c>
      <c r="S984" s="15">
        <v>2</v>
      </c>
      <c r="U984" s="15">
        <v>2</v>
      </c>
      <c r="X984" s="24">
        <v>2</v>
      </c>
      <c r="Z984" s="33">
        <f t="shared" si="331"/>
        <v>0</v>
      </c>
      <c r="AA984" s="33">
        <f t="shared" si="332"/>
        <v>0</v>
      </c>
      <c r="AB984" s="33">
        <f t="shared" si="333"/>
        <v>0</v>
      </c>
      <c r="AC984" s="33">
        <f t="shared" si="334"/>
        <v>0</v>
      </c>
      <c r="AD984" s="33">
        <f t="shared" si="335"/>
        <v>0</v>
      </c>
      <c r="AE984" s="33">
        <f t="shared" si="336"/>
        <v>0</v>
      </c>
      <c r="AF984" s="33">
        <f t="shared" si="337"/>
        <v>0</v>
      </c>
      <c r="AG984" s="31">
        <f t="shared" si="338"/>
        <v>0</v>
      </c>
      <c r="AH984" s="31">
        <f t="shared" si="339"/>
        <v>0</v>
      </c>
      <c r="AI984" s="31">
        <f t="shared" si="340"/>
        <v>0</v>
      </c>
      <c r="AJ984" s="31">
        <f t="shared" si="341"/>
        <v>0</v>
      </c>
      <c r="AK984" s="31">
        <f t="shared" si="342"/>
        <v>0</v>
      </c>
      <c r="AL984" s="31">
        <f t="shared" si="343"/>
        <v>0</v>
      </c>
      <c r="AM984" s="13">
        <f t="shared" si="344"/>
        <v>0</v>
      </c>
      <c r="AN984" s="13">
        <f t="shared" si="345"/>
        <v>0</v>
      </c>
      <c r="AO984" s="15">
        <f t="shared" si="346"/>
        <v>0</v>
      </c>
      <c r="AP984" s="15">
        <f t="shared" si="347"/>
        <v>0</v>
      </c>
      <c r="AQ984" s="15">
        <f t="shared" si="348"/>
        <v>1</v>
      </c>
      <c r="AR984" s="15">
        <f t="shared" si="349"/>
        <v>0</v>
      </c>
      <c r="AS984" s="15">
        <f t="shared" si="350"/>
        <v>1</v>
      </c>
      <c r="AT984" s="22">
        <f t="shared" si="351"/>
        <v>0</v>
      </c>
      <c r="AU984" s="22">
        <f t="shared" si="352"/>
        <v>0</v>
      </c>
    </row>
    <row r="985" spans="1:47" x14ac:dyDescent="0.25">
      <c r="A985" t="s">
        <v>2123</v>
      </c>
      <c r="E985" s="35">
        <v>2</v>
      </c>
      <c r="H985" s="35">
        <v>2</v>
      </c>
      <c r="X985" s="24">
        <v>2</v>
      </c>
      <c r="Z985" s="33">
        <f t="shared" si="331"/>
        <v>0</v>
      </c>
      <c r="AA985" s="33">
        <f t="shared" si="332"/>
        <v>0</v>
      </c>
      <c r="AB985" s="33">
        <f t="shared" si="333"/>
        <v>0</v>
      </c>
      <c r="AC985" s="33">
        <f t="shared" si="334"/>
        <v>1</v>
      </c>
      <c r="AD985" s="33">
        <f t="shared" si="335"/>
        <v>0</v>
      </c>
      <c r="AE985" s="33">
        <f t="shared" si="336"/>
        <v>0</v>
      </c>
      <c r="AF985" s="33">
        <f t="shared" si="337"/>
        <v>1</v>
      </c>
      <c r="AG985" s="31">
        <f t="shared" si="338"/>
        <v>0</v>
      </c>
      <c r="AH985" s="31">
        <f t="shared" si="339"/>
        <v>0</v>
      </c>
      <c r="AI985" s="31">
        <f t="shared" si="340"/>
        <v>0</v>
      </c>
      <c r="AJ985" s="31">
        <f t="shared" si="341"/>
        <v>0</v>
      </c>
      <c r="AK985" s="31">
        <f t="shared" si="342"/>
        <v>0</v>
      </c>
      <c r="AL985" s="31">
        <f t="shared" si="343"/>
        <v>0</v>
      </c>
      <c r="AM985" s="13">
        <f t="shared" si="344"/>
        <v>0</v>
      </c>
      <c r="AN985" s="13">
        <f t="shared" si="345"/>
        <v>0</v>
      </c>
      <c r="AO985" s="15">
        <f t="shared" si="346"/>
        <v>0</v>
      </c>
      <c r="AP985" s="15">
        <f t="shared" si="347"/>
        <v>0</v>
      </c>
      <c r="AQ985" s="15">
        <f t="shared" si="348"/>
        <v>0</v>
      </c>
      <c r="AR985" s="15">
        <f t="shared" si="349"/>
        <v>0</v>
      </c>
      <c r="AS985" s="15">
        <f t="shared" si="350"/>
        <v>0</v>
      </c>
      <c r="AT985" s="22">
        <f t="shared" si="351"/>
        <v>0</v>
      </c>
      <c r="AU985" s="22">
        <f t="shared" si="352"/>
        <v>0</v>
      </c>
    </row>
    <row r="986" spans="1:47" x14ac:dyDescent="0.25">
      <c r="A986" t="s">
        <v>2127</v>
      </c>
      <c r="B986" s="35">
        <v>1</v>
      </c>
      <c r="H986" s="35">
        <v>1</v>
      </c>
      <c r="X986" s="24">
        <v>1</v>
      </c>
      <c r="Z986" s="33">
        <f t="shared" si="331"/>
        <v>1</v>
      </c>
      <c r="AA986" s="33">
        <f t="shared" si="332"/>
        <v>0</v>
      </c>
      <c r="AB986" s="33">
        <f t="shared" si="333"/>
        <v>0</v>
      </c>
      <c r="AC986" s="33">
        <f t="shared" si="334"/>
        <v>0</v>
      </c>
      <c r="AD986" s="33">
        <f t="shared" si="335"/>
        <v>0</v>
      </c>
      <c r="AE986" s="33">
        <f t="shared" si="336"/>
        <v>0</v>
      </c>
      <c r="AF986" s="33">
        <f t="shared" si="337"/>
        <v>1</v>
      </c>
      <c r="AG986" s="31">
        <f t="shared" si="338"/>
        <v>0</v>
      </c>
      <c r="AH986" s="31">
        <f t="shared" si="339"/>
        <v>0</v>
      </c>
      <c r="AI986" s="31">
        <f t="shared" si="340"/>
        <v>0</v>
      </c>
      <c r="AJ986" s="31">
        <f t="shared" si="341"/>
        <v>0</v>
      </c>
      <c r="AK986" s="31">
        <f t="shared" si="342"/>
        <v>0</v>
      </c>
      <c r="AL986" s="31">
        <f t="shared" si="343"/>
        <v>0</v>
      </c>
      <c r="AM986" s="13">
        <f t="shared" si="344"/>
        <v>0</v>
      </c>
      <c r="AN986" s="13">
        <f t="shared" si="345"/>
        <v>0</v>
      </c>
      <c r="AO986" s="15">
        <f t="shared" si="346"/>
        <v>0</v>
      </c>
      <c r="AP986" s="15">
        <f t="shared" si="347"/>
        <v>0</v>
      </c>
      <c r="AQ986" s="15">
        <f t="shared" si="348"/>
        <v>0</v>
      </c>
      <c r="AR986" s="15">
        <f t="shared" si="349"/>
        <v>0</v>
      </c>
      <c r="AS986" s="15">
        <f t="shared" si="350"/>
        <v>0</v>
      </c>
      <c r="AT986" s="22">
        <f t="shared" si="351"/>
        <v>0</v>
      </c>
      <c r="AU986" s="22">
        <f t="shared" si="352"/>
        <v>0</v>
      </c>
    </row>
    <row r="987" spans="1:47" x14ac:dyDescent="0.25">
      <c r="A987" t="s">
        <v>2128</v>
      </c>
      <c r="B987" s="35">
        <v>2</v>
      </c>
      <c r="H987" s="35">
        <v>2</v>
      </c>
      <c r="X987" s="24">
        <v>2</v>
      </c>
      <c r="Z987" s="33">
        <f t="shared" si="331"/>
        <v>1</v>
      </c>
      <c r="AA987" s="33">
        <f t="shared" si="332"/>
        <v>0</v>
      </c>
      <c r="AB987" s="33">
        <f t="shared" si="333"/>
        <v>0</v>
      </c>
      <c r="AC987" s="33">
        <f t="shared" si="334"/>
        <v>0</v>
      </c>
      <c r="AD987" s="33">
        <f t="shared" si="335"/>
        <v>0</v>
      </c>
      <c r="AE987" s="33">
        <f t="shared" si="336"/>
        <v>0</v>
      </c>
      <c r="AF987" s="33">
        <f t="shared" si="337"/>
        <v>1</v>
      </c>
      <c r="AG987" s="31">
        <f t="shared" si="338"/>
        <v>0</v>
      </c>
      <c r="AH987" s="31">
        <f t="shared" si="339"/>
        <v>0</v>
      </c>
      <c r="AI987" s="31">
        <f t="shared" si="340"/>
        <v>0</v>
      </c>
      <c r="AJ987" s="31">
        <f t="shared" si="341"/>
        <v>0</v>
      </c>
      <c r="AK987" s="31">
        <f t="shared" si="342"/>
        <v>0</v>
      </c>
      <c r="AL987" s="31">
        <f t="shared" si="343"/>
        <v>0</v>
      </c>
      <c r="AM987" s="13">
        <f t="shared" si="344"/>
        <v>0</v>
      </c>
      <c r="AN987" s="13">
        <f t="shared" si="345"/>
        <v>0</v>
      </c>
      <c r="AO987" s="15">
        <f t="shared" si="346"/>
        <v>0</v>
      </c>
      <c r="AP987" s="15">
        <f t="shared" si="347"/>
        <v>0</v>
      </c>
      <c r="AQ987" s="15">
        <f t="shared" si="348"/>
        <v>0</v>
      </c>
      <c r="AR987" s="15">
        <f t="shared" si="349"/>
        <v>0</v>
      </c>
      <c r="AS987" s="15">
        <f t="shared" si="350"/>
        <v>0</v>
      </c>
      <c r="AT987" s="22">
        <f t="shared" si="351"/>
        <v>0</v>
      </c>
      <c r="AU987" s="22">
        <f t="shared" si="352"/>
        <v>0</v>
      </c>
    </row>
    <row r="988" spans="1:47" x14ac:dyDescent="0.25">
      <c r="A988" t="s">
        <v>2131</v>
      </c>
      <c r="B988" s="35">
        <v>1</v>
      </c>
      <c r="H988" s="35">
        <v>1</v>
      </c>
      <c r="K988" s="17">
        <v>1</v>
      </c>
      <c r="N988" s="17">
        <v>1</v>
      </c>
      <c r="X988" s="24">
        <v>2</v>
      </c>
      <c r="Z988" s="33">
        <f t="shared" si="331"/>
        <v>1</v>
      </c>
      <c r="AA988" s="33">
        <f t="shared" si="332"/>
        <v>0</v>
      </c>
      <c r="AB988" s="33">
        <f t="shared" si="333"/>
        <v>0</v>
      </c>
      <c r="AC988" s="33">
        <f t="shared" si="334"/>
        <v>0</v>
      </c>
      <c r="AD988" s="33">
        <f t="shared" si="335"/>
        <v>0</v>
      </c>
      <c r="AE988" s="33">
        <f t="shared" si="336"/>
        <v>0</v>
      </c>
      <c r="AF988" s="33">
        <f t="shared" si="337"/>
        <v>1</v>
      </c>
      <c r="AG988" s="31">
        <f t="shared" si="338"/>
        <v>0</v>
      </c>
      <c r="AH988" s="31">
        <f t="shared" si="339"/>
        <v>0</v>
      </c>
      <c r="AI988" s="31">
        <f t="shared" si="340"/>
        <v>1</v>
      </c>
      <c r="AJ988" s="31">
        <f t="shared" si="341"/>
        <v>0</v>
      </c>
      <c r="AK988" s="31">
        <f t="shared" si="342"/>
        <v>0</v>
      </c>
      <c r="AL988" s="31">
        <f t="shared" si="343"/>
        <v>1</v>
      </c>
      <c r="AM988" s="13">
        <f t="shared" si="344"/>
        <v>0</v>
      </c>
      <c r="AN988" s="13">
        <f t="shared" si="345"/>
        <v>0</v>
      </c>
      <c r="AO988" s="15">
        <f t="shared" si="346"/>
        <v>0</v>
      </c>
      <c r="AP988" s="15">
        <f t="shared" si="347"/>
        <v>0</v>
      </c>
      <c r="AQ988" s="15">
        <f t="shared" si="348"/>
        <v>0</v>
      </c>
      <c r="AR988" s="15">
        <f t="shared" si="349"/>
        <v>0</v>
      </c>
      <c r="AS988" s="15">
        <f t="shared" si="350"/>
        <v>0</v>
      </c>
      <c r="AT988" s="22">
        <f t="shared" si="351"/>
        <v>0</v>
      </c>
      <c r="AU988" s="22">
        <f t="shared" si="352"/>
        <v>0</v>
      </c>
    </row>
    <row r="989" spans="1:47" x14ac:dyDescent="0.25">
      <c r="A989" t="s">
        <v>2135</v>
      </c>
      <c r="V989" s="22">
        <v>3</v>
      </c>
      <c r="W989" s="22">
        <v>3</v>
      </c>
      <c r="X989" s="24">
        <v>3</v>
      </c>
      <c r="Z989" s="33">
        <f t="shared" si="331"/>
        <v>0</v>
      </c>
      <c r="AA989" s="33">
        <f t="shared" si="332"/>
        <v>0</v>
      </c>
      <c r="AB989" s="33">
        <f t="shared" si="333"/>
        <v>0</v>
      </c>
      <c r="AC989" s="33">
        <f t="shared" si="334"/>
        <v>0</v>
      </c>
      <c r="AD989" s="33">
        <f t="shared" si="335"/>
        <v>0</v>
      </c>
      <c r="AE989" s="33">
        <f t="shared" si="336"/>
        <v>0</v>
      </c>
      <c r="AF989" s="33">
        <f t="shared" si="337"/>
        <v>0</v>
      </c>
      <c r="AG989" s="31">
        <f t="shared" si="338"/>
        <v>0</v>
      </c>
      <c r="AH989" s="31">
        <f t="shared" si="339"/>
        <v>0</v>
      </c>
      <c r="AI989" s="31">
        <f t="shared" si="340"/>
        <v>0</v>
      </c>
      <c r="AJ989" s="31">
        <f t="shared" si="341"/>
        <v>0</v>
      </c>
      <c r="AK989" s="31">
        <f t="shared" si="342"/>
        <v>0</v>
      </c>
      <c r="AL989" s="31">
        <f t="shared" si="343"/>
        <v>0</v>
      </c>
      <c r="AM989" s="13">
        <f t="shared" si="344"/>
        <v>0</v>
      </c>
      <c r="AN989" s="13">
        <f t="shared" si="345"/>
        <v>0</v>
      </c>
      <c r="AO989" s="15">
        <f t="shared" si="346"/>
        <v>0</v>
      </c>
      <c r="AP989" s="15">
        <f t="shared" si="347"/>
        <v>0</v>
      </c>
      <c r="AQ989" s="15">
        <f t="shared" si="348"/>
        <v>0</v>
      </c>
      <c r="AR989" s="15">
        <f t="shared" si="349"/>
        <v>0</v>
      </c>
      <c r="AS989" s="15">
        <f t="shared" si="350"/>
        <v>0</v>
      </c>
      <c r="AT989" s="22">
        <f t="shared" si="351"/>
        <v>1</v>
      </c>
      <c r="AU989" s="22">
        <f t="shared" si="352"/>
        <v>1</v>
      </c>
    </row>
    <row r="990" spans="1:47" x14ac:dyDescent="0.25">
      <c r="A990" t="s">
        <v>2138</v>
      </c>
      <c r="B990" s="35">
        <v>1</v>
      </c>
      <c r="H990" s="35">
        <v>1</v>
      </c>
      <c r="X990" s="24">
        <v>1</v>
      </c>
      <c r="Z990" s="33">
        <f t="shared" ref="Z990:Z1053" si="353">IF(ISBLANK(B990),0,1)</f>
        <v>1</v>
      </c>
      <c r="AA990" s="33">
        <f t="shared" ref="AA990:AA1053" si="354">IF(ISBLANK(C990),0,1)</f>
        <v>0</v>
      </c>
      <c r="AB990" s="33">
        <f t="shared" ref="AB990:AB1053" si="355">IF(ISBLANK(D990),0,1)</f>
        <v>0</v>
      </c>
      <c r="AC990" s="33">
        <f t="shared" ref="AC990:AC1053" si="356">IF(ISBLANK(E990),0,1)</f>
        <v>0</v>
      </c>
      <c r="AD990" s="33">
        <f t="shared" ref="AD990:AD1053" si="357">IF(ISBLANK(F990),0,1)</f>
        <v>0</v>
      </c>
      <c r="AE990" s="33">
        <f t="shared" ref="AE990:AE1053" si="358">IF(ISBLANK(G990),0,1)</f>
        <v>0</v>
      </c>
      <c r="AF990" s="33">
        <f t="shared" ref="AF990:AF1053" si="359">IF(ISBLANK(H990),0,1)</f>
        <v>1</v>
      </c>
      <c r="AG990" s="31">
        <f t="shared" ref="AG990:AG1053" si="360">IF(ISBLANK(I990),0,1)</f>
        <v>0</v>
      </c>
      <c r="AH990" s="31">
        <f t="shared" ref="AH990:AH1053" si="361">IF(ISBLANK(J990),0,1)</f>
        <v>0</v>
      </c>
      <c r="AI990" s="31">
        <f t="shared" ref="AI990:AI1053" si="362">IF(ISBLANK(K990),0,1)</f>
        <v>0</v>
      </c>
      <c r="AJ990" s="31">
        <f t="shared" ref="AJ990:AJ1053" si="363">IF(ISBLANK(L990),0,1)</f>
        <v>0</v>
      </c>
      <c r="AK990" s="31">
        <f t="shared" ref="AK990:AK1053" si="364">IF(ISBLANK(M990),0,1)</f>
        <v>0</v>
      </c>
      <c r="AL990" s="31">
        <f t="shared" ref="AL990:AL1053" si="365">IF(ISBLANK(N990),0,1)</f>
        <v>0</v>
      </c>
      <c r="AM990" s="13">
        <f t="shared" ref="AM990:AM1053" si="366">IF(ISBLANK(O990),0,1)</f>
        <v>0</v>
      </c>
      <c r="AN990" s="13">
        <f t="shared" ref="AN990:AN1053" si="367">IF(ISBLANK(P990),0,1)</f>
        <v>0</v>
      </c>
      <c r="AO990" s="15">
        <f t="shared" ref="AO990:AO1053" si="368">IF(ISBLANK(Q990),0,1)</f>
        <v>0</v>
      </c>
      <c r="AP990" s="15">
        <f t="shared" ref="AP990:AP1053" si="369">IF(ISBLANK(R990),0,1)</f>
        <v>0</v>
      </c>
      <c r="AQ990" s="15">
        <f t="shared" ref="AQ990:AQ1053" si="370">IF(ISBLANK(S990),0,1)</f>
        <v>0</v>
      </c>
      <c r="AR990" s="15">
        <f t="shared" ref="AR990:AR1053" si="371">IF(ISBLANK(T990),0,1)</f>
        <v>0</v>
      </c>
      <c r="AS990" s="15">
        <f t="shared" ref="AS990:AS1053" si="372">IF(ISBLANK(U990),0,1)</f>
        <v>0</v>
      </c>
      <c r="AT990" s="22">
        <f t="shared" ref="AT990:AT1053" si="373">IF(ISBLANK(V990),0,1)</f>
        <v>0</v>
      </c>
      <c r="AU990" s="22">
        <f t="shared" ref="AU990:AU1053" si="374">IF(ISBLANK(W990),0,1)</f>
        <v>0</v>
      </c>
    </row>
    <row r="991" spans="1:47" x14ac:dyDescent="0.25">
      <c r="A991" t="s">
        <v>2140</v>
      </c>
      <c r="S991" s="15">
        <v>2</v>
      </c>
      <c r="U991" s="15">
        <v>2</v>
      </c>
      <c r="X991" s="24">
        <v>2</v>
      </c>
      <c r="Z991" s="33">
        <f t="shared" si="353"/>
        <v>0</v>
      </c>
      <c r="AA991" s="33">
        <f t="shared" si="354"/>
        <v>0</v>
      </c>
      <c r="AB991" s="33">
        <f t="shared" si="355"/>
        <v>0</v>
      </c>
      <c r="AC991" s="33">
        <f t="shared" si="356"/>
        <v>0</v>
      </c>
      <c r="AD991" s="33">
        <f t="shared" si="357"/>
        <v>0</v>
      </c>
      <c r="AE991" s="33">
        <f t="shared" si="358"/>
        <v>0</v>
      </c>
      <c r="AF991" s="33">
        <f t="shared" si="359"/>
        <v>0</v>
      </c>
      <c r="AG991" s="31">
        <f t="shared" si="360"/>
        <v>0</v>
      </c>
      <c r="AH991" s="31">
        <f t="shared" si="361"/>
        <v>0</v>
      </c>
      <c r="AI991" s="31">
        <f t="shared" si="362"/>
        <v>0</v>
      </c>
      <c r="AJ991" s="31">
        <f t="shared" si="363"/>
        <v>0</v>
      </c>
      <c r="AK991" s="31">
        <f t="shared" si="364"/>
        <v>0</v>
      </c>
      <c r="AL991" s="31">
        <f t="shared" si="365"/>
        <v>0</v>
      </c>
      <c r="AM991" s="13">
        <f t="shared" si="366"/>
        <v>0</v>
      </c>
      <c r="AN991" s="13">
        <f t="shared" si="367"/>
        <v>0</v>
      </c>
      <c r="AO991" s="15">
        <f t="shared" si="368"/>
        <v>0</v>
      </c>
      <c r="AP991" s="15">
        <f t="shared" si="369"/>
        <v>0</v>
      </c>
      <c r="AQ991" s="15">
        <f t="shared" si="370"/>
        <v>1</v>
      </c>
      <c r="AR991" s="15">
        <f t="shared" si="371"/>
        <v>0</v>
      </c>
      <c r="AS991" s="15">
        <f t="shared" si="372"/>
        <v>1</v>
      </c>
      <c r="AT991" s="22">
        <f t="shared" si="373"/>
        <v>0</v>
      </c>
      <c r="AU991" s="22">
        <f t="shared" si="374"/>
        <v>0</v>
      </c>
    </row>
    <row r="992" spans="1:47" x14ac:dyDescent="0.25">
      <c r="A992" t="s">
        <v>2142</v>
      </c>
      <c r="E992" s="35">
        <v>2</v>
      </c>
      <c r="H992" s="35">
        <v>2</v>
      </c>
      <c r="X992" s="24">
        <v>2</v>
      </c>
      <c r="Z992" s="33">
        <f t="shared" si="353"/>
        <v>0</v>
      </c>
      <c r="AA992" s="33">
        <f t="shared" si="354"/>
        <v>0</v>
      </c>
      <c r="AB992" s="33">
        <f t="shared" si="355"/>
        <v>0</v>
      </c>
      <c r="AC992" s="33">
        <f t="shared" si="356"/>
        <v>1</v>
      </c>
      <c r="AD992" s="33">
        <f t="shared" si="357"/>
        <v>0</v>
      </c>
      <c r="AE992" s="33">
        <f t="shared" si="358"/>
        <v>0</v>
      </c>
      <c r="AF992" s="33">
        <f t="shared" si="359"/>
        <v>1</v>
      </c>
      <c r="AG992" s="31">
        <f t="shared" si="360"/>
        <v>0</v>
      </c>
      <c r="AH992" s="31">
        <f t="shared" si="361"/>
        <v>0</v>
      </c>
      <c r="AI992" s="31">
        <f t="shared" si="362"/>
        <v>0</v>
      </c>
      <c r="AJ992" s="31">
        <f t="shared" si="363"/>
        <v>0</v>
      </c>
      <c r="AK992" s="31">
        <f t="shared" si="364"/>
        <v>0</v>
      </c>
      <c r="AL992" s="31">
        <f t="shared" si="365"/>
        <v>0</v>
      </c>
      <c r="AM992" s="13">
        <f t="shared" si="366"/>
        <v>0</v>
      </c>
      <c r="AN992" s="13">
        <f t="shared" si="367"/>
        <v>0</v>
      </c>
      <c r="AO992" s="15">
        <f t="shared" si="368"/>
        <v>0</v>
      </c>
      <c r="AP992" s="15">
        <f t="shared" si="369"/>
        <v>0</v>
      </c>
      <c r="AQ992" s="15">
        <f t="shared" si="370"/>
        <v>0</v>
      </c>
      <c r="AR992" s="15">
        <f t="shared" si="371"/>
        <v>0</v>
      </c>
      <c r="AS992" s="15">
        <f t="shared" si="372"/>
        <v>0</v>
      </c>
      <c r="AT992" s="22">
        <f t="shared" si="373"/>
        <v>0</v>
      </c>
      <c r="AU992" s="22">
        <f t="shared" si="374"/>
        <v>0</v>
      </c>
    </row>
    <row r="993" spans="1:47" x14ac:dyDescent="0.25">
      <c r="A993" t="s">
        <v>2143</v>
      </c>
      <c r="E993" s="35">
        <v>2</v>
      </c>
      <c r="H993" s="35">
        <v>2</v>
      </c>
      <c r="X993" s="24">
        <v>2</v>
      </c>
      <c r="Z993" s="33">
        <f t="shared" si="353"/>
        <v>0</v>
      </c>
      <c r="AA993" s="33">
        <f t="shared" si="354"/>
        <v>0</v>
      </c>
      <c r="AB993" s="33">
        <f t="shared" si="355"/>
        <v>0</v>
      </c>
      <c r="AC993" s="33">
        <f t="shared" si="356"/>
        <v>1</v>
      </c>
      <c r="AD993" s="33">
        <f t="shared" si="357"/>
        <v>0</v>
      </c>
      <c r="AE993" s="33">
        <f t="shared" si="358"/>
        <v>0</v>
      </c>
      <c r="AF993" s="33">
        <f t="shared" si="359"/>
        <v>1</v>
      </c>
      <c r="AG993" s="31">
        <f t="shared" si="360"/>
        <v>0</v>
      </c>
      <c r="AH993" s="31">
        <f t="shared" si="361"/>
        <v>0</v>
      </c>
      <c r="AI993" s="31">
        <f t="shared" si="362"/>
        <v>0</v>
      </c>
      <c r="AJ993" s="31">
        <f t="shared" si="363"/>
        <v>0</v>
      </c>
      <c r="AK993" s="31">
        <f t="shared" si="364"/>
        <v>0</v>
      </c>
      <c r="AL993" s="31">
        <f t="shared" si="365"/>
        <v>0</v>
      </c>
      <c r="AM993" s="13">
        <f t="shared" si="366"/>
        <v>0</v>
      </c>
      <c r="AN993" s="13">
        <f t="shared" si="367"/>
        <v>0</v>
      </c>
      <c r="AO993" s="15">
        <f t="shared" si="368"/>
        <v>0</v>
      </c>
      <c r="AP993" s="15">
        <f t="shared" si="369"/>
        <v>0</v>
      </c>
      <c r="AQ993" s="15">
        <f t="shared" si="370"/>
        <v>0</v>
      </c>
      <c r="AR993" s="15">
        <f t="shared" si="371"/>
        <v>0</v>
      </c>
      <c r="AS993" s="15">
        <f t="shared" si="372"/>
        <v>0</v>
      </c>
      <c r="AT993" s="22">
        <f t="shared" si="373"/>
        <v>0</v>
      </c>
      <c r="AU993" s="22">
        <f t="shared" si="374"/>
        <v>0</v>
      </c>
    </row>
    <row r="994" spans="1:47" x14ac:dyDescent="0.25">
      <c r="A994" t="s">
        <v>2146</v>
      </c>
      <c r="B994" s="35">
        <v>1</v>
      </c>
      <c r="H994" s="35">
        <v>1</v>
      </c>
      <c r="Q994" s="15">
        <v>1</v>
      </c>
      <c r="U994" s="15">
        <v>1</v>
      </c>
      <c r="X994" s="24">
        <v>2</v>
      </c>
      <c r="Z994" s="33">
        <f t="shared" si="353"/>
        <v>1</v>
      </c>
      <c r="AA994" s="33">
        <f t="shared" si="354"/>
        <v>0</v>
      </c>
      <c r="AB994" s="33">
        <f t="shared" si="355"/>
        <v>0</v>
      </c>
      <c r="AC994" s="33">
        <f t="shared" si="356"/>
        <v>0</v>
      </c>
      <c r="AD994" s="33">
        <f t="shared" si="357"/>
        <v>0</v>
      </c>
      <c r="AE994" s="33">
        <f t="shared" si="358"/>
        <v>0</v>
      </c>
      <c r="AF994" s="33">
        <f t="shared" si="359"/>
        <v>1</v>
      </c>
      <c r="AG994" s="31">
        <f t="shared" si="360"/>
        <v>0</v>
      </c>
      <c r="AH994" s="31">
        <f t="shared" si="361"/>
        <v>0</v>
      </c>
      <c r="AI994" s="31">
        <f t="shared" si="362"/>
        <v>0</v>
      </c>
      <c r="AJ994" s="31">
        <f t="shared" si="363"/>
        <v>0</v>
      </c>
      <c r="AK994" s="31">
        <f t="shared" si="364"/>
        <v>0</v>
      </c>
      <c r="AL994" s="31">
        <f t="shared" si="365"/>
        <v>0</v>
      </c>
      <c r="AM994" s="13">
        <f t="shared" si="366"/>
        <v>0</v>
      </c>
      <c r="AN994" s="13">
        <f t="shared" si="367"/>
        <v>0</v>
      </c>
      <c r="AO994" s="15">
        <f t="shared" si="368"/>
        <v>1</v>
      </c>
      <c r="AP994" s="15">
        <f t="shared" si="369"/>
        <v>0</v>
      </c>
      <c r="AQ994" s="15">
        <f t="shared" si="370"/>
        <v>0</v>
      </c>
      <c r="AR994" s="15">
        <f t="shared" si="371"/>
        <v>0</v>
      </c>
      <c r="AS994" s="15">
        <f t="shared" si="372"/>
        <v>1</v>
      </c>
      <c r="AT994" s="22">
        <f t="shared" si="373"/>
        <v>0</v>
      </c>
      <c r="AU994" s="22">
        <f t="shared" si="374"/>
        <v>0</v>
      </c>
    </row>
    <row r="995" spans="1:47" x14ac:dyDescent="0.25">
      <c r="A995" t="s">
        <v>2147</v>
      </c>
      <c r="B995" s="35">
        <v>1</v>
      </c>
      <c r="H995" s="35">
        <v>1</v>
      </c>
      <c r="X995" s="24">
        <v>1</v>
      </c>
      <c r="Z995" s="33">
        <f t="shared" si="353"/>
        <v>1</v>
      </c>
      <c r="AA995" s="33">
        <f t="shared" si="354"/>
        <v>0</v>
      </c>
      <c r="AB995" s="33">
        <f t="shared" si="355"/>
        <v>0</v>
      </c>
      <c r="AC995" s="33">
        <f t="shared" si="356"/>
        <v>0</v>
      </c>
      <c r="AD995" s="33">
        <f t="shared" si="357"/>
        <v>0</v>
      </c>
      <c r="AE995" s="33">
        <f t="shared" si="358"/>
        <v>0</v>
      </c>
      <c r="AF995" s="33">
        <f t="shared" si="359"/>
        <v>1</v>
      </c>
      <c r="AG995" s="31">
        <f t="shared" si="360"/>
        <v>0</v>
      </c>
      <c r="AH995" s="31">
        <f t="shared" si="361"/>
        <v>0</v>
      </c>
      <c r="AI995" s="31">
        <f t="shared" si="362"/>
        <v>0</v>
      </c>
      <c r="AJ995" s="31">
        <f t="shared" si="363"/>
        <v>0</v>
      </c>
      <c r="AK995" s="31">
        <f t="shared" si="364"/>
        <v>0</v>
      </c>
      <c r="AL995" s="31">
        <f t="shared" si="365"/>
        <v>0</v>
      </c>
      <c r="AM995" s="13">
        <f t="shared" si="366"/>
        <v>0</v>
      </c>
      <c r="AN995" s="13">
        <f t="shared" si="367"/>
        <v>0</v>
      </c>
      <c r="AO995" s="15">
        <f t="shared" si="368"/>
        <v>0</v>
      </c>
      <c r="AP995" s="15">
        <f t="shared" si="369"/>
        <v>0</v>
      </c>
      <c r="AQ995" s="15">
        <f t="shared" si="370"/>
        <v>0</v>
      </c>
      <c r="AR995" s="15">
        <f t="shared" si="371"/>
        <v>0</v>
      </c>
      <c r="AS995" s="15">
        <f t="shared" si="372"/>
        <v>0</v>
      </c>
      <c r="AT995" s="22">
        <f t="shared" si="373"/>
        <v>0</v>
      </c>
      <c r="AU995" s="22">
        <f t="shared" si="374"/>
        <v>0</v>
      </c>
    </row>
    <row r="996" spans="1:47" x14ac:dyDescent="0.25">
      <c r="A996" t="s">
        <v>2150</v>
      </c>
      <c r="B996" s="35">
        <v>2</v>
      </c>
      <c r="H996" s="35">
        <v>2</v>
      </c>
      <c r="X996" s="24">
        <v>2</v>
      </c>
      <c r="Z996" s="33">
        <f t="shared" si="353"/>
        <v>1</v>
      </c>
      <c r="AA996" s="33">
        <f t="shared" si="354"/>
        <v>0</v>
      </c>
      <c r="AB996" s="33">
        <f t="shared" si="355"/>
        <v>0</v>
      </c>
      <c r="AC996" s="33">
        <f t="shared" si="356"/>
        <v>0</v>
      </c>
      <c r="AD996" s="33">
        <f t="shared" si="357"/>
        <v>0</v>
      </c>
      <c r="AE996" s="33">
        <f t="shared" si="358"/>
        <v>0</v>
      </c>
      <c r="AF996" s="33">
        <f t="shared" si="359"/>
        <v>1</v>
      </c>
      <c r="AG996" s="31">
        <f t="shared" si="360"/>
        <v>0</v>
      </c>
      <c r="AH996" s="31">
        <f t="shared" si="361"/>
        <v>0</v>
      </c>
      <c r="AI996" s="31">
        <f t="shared" si="362"/>
        <v>0</v>
      </c>
      <c r="AJ996" s="31">
        <f t="shared" si="363"/>
        <v>0</v>
      </c>
      <c r="AK996" s="31">
        <f t="shared" si="364"/>
        <v>0</v>
      </c>
      <c r="AL996" s="31">
        <f t="shared" si="365"/>
        <v>0</v>
      </c>
      <c r="AM996" s="13">
        <f t="shared" si="366"/>
        <v>0</v>
      </c>
      <c r="AN996" s="13">
        <f t="shared" si="367"/>
        <v>0</v>
      </c>
      <c r="AO996" s="15">
        <f t="shared" si="368"/>
        <v>0</v>
      </c>
      <c r="AP996" s="15">
        <f t="shared" si="369"/>
        <v>0</v>
      </c>
      <c r="AQ996" s="15">
        <f t="shared" si="370"/>
        <v>0</v>
      </c>
      <c r="AR996" s="15">
        <f t="shared" si="371"/>
        <v>0</v>
      </c>
      <c r="AS996" s="15">
        <f t="shared" si="372"/>
        <v>0</v>
      </c>
      <c r="AT996" s="22">
        <f t="shared" si="373"/>
        <v>0</v>
      </c>
      <c r="AU996" s="22">
        <f t="shared" si="374"/>
        <v>0</v>
      </c>
    </row>
    <row r="997" spans="1:47" x14ac:dyDescent="0.25">
      <c r="A997" t="s">
        <v>2151</v>
      </c>
      <c r="B997" s="35">
        <v>2</v>
      </c>
      <c r="H997" s="35">
        <v>2</v>
      </c>
      <c r="M997" s="17">
        <v>2</v>
      </c>
      <c r="N997" s="17">
        <v>2</v>
      </c>
      <c r="X997" s="24">
        <v>4</v>
      </c>
      <c r="Z997" s="33">
        <f t="shared" si="353"/>
        <v>1</v>
      </c>
      <c r="AA997" s="33">
        <f t="shared" si="354"/>
        <v>0</v>
      </c>
      <c r="AB997" s="33">
        <f t="shared" si="355"/>
        <v>0</v>
      </c>
      <c r="AC997" s="33">
        <f t="shared" si="356"/>
        <v>0</v>
      </c>
      <c r="AD997" s="33">
        <f t="shared" si="357"/>
        <v>0</v>
      </c>
      <c r="AE997" s="33">
        <f t="shared" si="358"/>
        <v>0</v>
      </c>
      <c r="AF997" s="33">
        <f t="shared" si="359"/>
        <v>1</v>
      </c>
      <c r="AG997" s="31">
        <f t="shared" si="360"/>
        <v>0</v>
      </c>
      <c r="AH997" s="31">
        <f t="shared" si="361"/>
        <v>0</v>
      </c>
      <c r="AI997" s="31">
        <f t="shared" si="362"/>
        <v>0</v>
      </c>
      <c r="AJ997" s="31">
        <f t="shared" si="363"/>
        <v>0</v>
      </c>
      <c r="AK997" s="31">
        <f t="shared" si="364"/>
        <v>1</v>
      </c>
      <c r="AL997" s="31">
        <f t="shared" si="365"/>
        <v>1</v>
      </c>
      <c r="AM997" s="13">
        <f t="shared" si="366"/>
        <v>0</v>
      </c>
      <c r="AN997" s="13">
        <f t="shared" si="367"/>
        <v>0</v>
      </c>
      <c r="AO997" s="15">
        <f t="shared" si="368"/>
        <v>0</v>
      </c>
      <c r="AP997" s="15">
        <f t="shared" si="369"/>
        <v>0</v>
      </c>
      <c r="AQ997" s="15">
        <f t="shared" si="370"/>
        <v>0</v>
      </c>
      <c r="AR997" s="15">
        <f t="shared" si="371"/>
        <v>0</v>
      </c>
      <c r="AS997" s="15">
        <f t="shared" si="372"/>
        <v>0</v>
      </c>
      <c r="AT997" s="22">
        <f t="shared" si="373"/>
        <v>0</v>
      </c>
      <c r="AU997" s="22">
        <f t="shared" si="374"/>
        <v>0</v>
      </c>
    </row>
    <row r="998" spans="1:47" x14ac:dyDescent="0.25">
      <c r="A998" t="s">
        <v>2153</v>
      </c>
      <c r="B998" s="35">
        <v>1</v>
      </c>
      <c r="H998" s="35">
        <v>1</v>
      </c>
      <c r="X998" s="24">
        <v>1</v>
      </c>
      <c r="Z998" s="33">
        <f t="shared" si="353"/>
        <v>1</v>
      </c>
      <c r="AA998" s="33">
        <f t="shared" si="354"/>
        <v>0</v>
      </c>
      <c r="AB998" s="33">
        <f t="shared" si="355"/>
        <v>0</v>
      </c>
      <c r="AC998" s="33">
        <f t="shared" si="356"/>
        <v>0</v>
      </c>
      <c r="AD998" s="33">
        <f t="shared" si="357"/>
        <v>0</v>
      </c>
      <c r="AE998" s="33">
        <f t="shared" si="358"/>
        <v>0</v>
      </c>
      <c r="AF998" s="33">
        <f t="shared" si="359"/>
        <v>1</v>
      </c>
      <c r="AG998" s="31">
        <f t="shared" si="360"/>
        <v>0</v>
      </c>
      <c r="AH998" s="31">
        <f t="shared" si="361"/>
        <v>0</v>
      </c>
      <c r="AI998" s="31">
        <f t="shared" si="362"/>
        <v>0</v>
      </c>
      <c r="AJ998" s="31">
        <f t="shared" si="363"/>
        <v>0</v>
      </c>
      <c r="AK998" s="31">
        <f t="shared" si="364"/>
        <v>0</v>
      </c>
      <c r="AL998" s="31">
        <f t="shared" si="365"/>
        <v>0</v>
      </c>
      <c r="AM998" s="13">
        <f t="shared" si="366"/>
        <v>0</v>
      </c>
      <c r="AN998" s="13">
        <f t="shared" si="367"/>
        <v>0</v>
      </c>
      <c r="AO998" s="15">
        <f t="shared" si="368"/>
        <v>0</v>
      </c>
      <c r="AP998" s="15">
        <f t="shared" si="369"/>
        <v>0</v>
      </c>
      <c r="AQ998" s="15">
        <f t="shared" si="370"/>
        <v>0</v>
      </c>
      <c r="AR998" s="15">
        <f t="shared" si="371"/>
        <v>0</v>
      </c>
      <c r="AS998" s="15">
        <f t="shared" si="372"/>
        <v>0</v>
      </c>
      <c r="AT998" s="22">
        <f t="shared" si="373"/>
        <v>0</v>
      </c>
      <c r="AU998" s="22">
        <f t="shared" si="374"/>
        <v>0</v>
      </c>
    </row>
    <row r="999" spans="1:47" x14ac:dyDescent="0.25">
      <c r="A999" t="s">
        <v>2154</v>
      </c>
      <c r="S999" s="15">
        <v>1</v>
      </c>
      <c r="U999" s="15">
        <v>1</v>
      </c>
      <c r="X999" s="24">
        <v>1</v>
      </c>
      <c r="Z999" s="33">
        <f t="shared" si="353"/>
        <v>0</v>
      </c>
      <c r="AA999" s="33">
        <f t="shared" si="354"/>
        <v>0</v>
      </c>
      <c r="AB999" s="33">
        <f t="shared" si="355"/>
        <v>0</v>
      </c>
      <c r="AC999" s="33">
        <f t="shared" si="356"/>
        <v>0</v>
      </c>
      <c r="AD999" s="33">
        <f t="shared" si="357"/>
        <v>0</v>
      </c>
      <c r="AE999" s="33">
        <f t="shared" si="358"/>
        <v>0</v>
      </c>
      <c r="AF999" s="33">
        <f t="shared" si="359"/>
        <v>0</v>
      </c>
      <c r="AG999" s="31">
        <f t="shared" si="360"/>
        <v>0</v>
      </c>
      <c r="AH999" s="31">
        <f t="shared" si="361"/>
        <v>0</v>
      </c>
      <c r="AI999" s="31">
        <f t="shared" si="362"/>
        <v>0</v>
      </c>
      <c r="AJ999" s="31">
        <f t="shared" si="363"/>
        <v>0</v>
      </c>
      <c r="AK999" s="31">
        <f t="shared" si="364"/>
        <v>0</v>
      </c>
      <c r="AL999" s="31">
        <f t="shared" si="365"/>
        <v>0</v>
      </c>
      <c r="AM999" s="13">
        <f t="shared" si="366"/>
        <v>0</v>
      </c>
      <c r="AN999" s="13">
        <f t="shared" si="367"/>
        <v>0</v>
      </c>
      <c r="AO999" s="15">
        <f t="shared" si="368"/>
        <v>0</v>
      </c>
      <c r="AP999" s="15">
        <f t="shared" si="369"/>
        <v>0</v>
      </c>
      <c r="AQ999" s="15">
        <f t="shared" si="370"/>
        <v>1</v>
      </c>
      <c r="AR999" s="15">
        <f t="shared" si="371"/>
        <v>0</v>
      </c>
      <c r="AS999" s="15">
        <f t="shared" si="372"/>
        <v>1</v>
      </c>
      <c r="AT999" s="22">
        <f t="shared" si="373"/>
        <v>0</v>
      </c>
      <c r="AU999" s="22">
        <f t="shared" si="374"/>
        <v>0</v>
      </c>
    </row>
    <row r="1000" spans="1:47" x14ac:dyDescent="0.25">
      <c r="A1000" t="s">
        <v>2155</v>
      </c>
      <c r="B1000" s="35">
        <v>3</v>
      </c>
      <c r="H1000" s="35">
        <v>3</v>
      </c>
      <c r="X1000" s="24">
        <v>3</v>
      </c>
      <c r="Z1000" s="33">
        <f t="shared" si="353"/>
        <v>1</v>
      </c>
      <c r="AA1000" s="33">
        <f t="shared" si="354"/>
        <v>0</v>
      </c>
      <c r="AB1000" s="33">
        <f t="shared" si="355"/>
        <v>0</v>
      </c>
      <c r="AC1000" s="33">
        <f t="shared" si="356"/>
        <v>0</v>
      </c>
      <c r="AD1000" s="33">
        <f t="shared" si="357"/>
        <v>0</v>
      </c>
      <c r="AE1000" s="33">
        <f t="shared" si="358"/>
        <v>0</v>
      </c>
      <c r="AF1000" s="33">
        <f t="shared" si="359"/>
        <v>1</v>
      </c>
      <c r="AG1000" s="31">
        <f t="shared" si="360"/>
        <v>0</v>
      </c>
      <c r="AH1000" s="31">
        <f t="shared" si="361"/>
        <v>0</v>
      </c>
      <c r="AI1000" s="31">
        <f t="shared" si="362"/>
        <v>0</v>
      </c>
      <c r="AJ1000" s="31">
        <f t="shared" si="363"/>
        <v>0</v>
      </c>
      <c r="AK1000" s="31">
        <f t="shared" si="364"/>
        <v>0</v>
      </c>
      <c r="AL1000" s="31">
        <f t="shared" si="365"/>
        <v>0</v>
      </c>
      <c r="AM1000" s="13">
        <f t="shared" si="366"/>
        <v>0</v>
      </c>
      <c r="AN1000" s="13">
        <f t="shared" si="367"/>
        <v>0</v>
      </c>
      <c r="AO1000" s="15">
        <f t="shared" si="368"/>
        <v>0</v>
      </c>
      <c r="AP1000" s="15">
        <f t="shared" si="369"/>
        <v>0</v>
      </c>
      <c r="AQ1000" s="15">
        <f t="shared" si="370"/>
        <v>0</v>
      </c>
      <c r="AR1000" s="15">
        <f t="shared" si="371"/>
        <v>0</v>
      </c>
      <c r="AS1000" s="15">
        <f t="shared" si="372"/>
        <v>0</v>
      </c>
      <c r="AT1000" s="22">
        <f t="shared" si="373"/>
        <v>0</v>
      </c>
      <c r="AU1000" s="22">
        <f t="shared" si="374"/>
        <v>0</v>
      </c>
    </row>
    <row r="1001" spans="1:47" x14ac:dyDescent="0.25">
      <c r="A1001" t="s">
        <v>2156</v>
      </c>
      <c r="B1001" s="35">
        <v>1</v>
      </c>
      <c r="H1001" s="35">
        <v>1</v>
      </c>
      <c r="X1001" s="24">
        <v>1</v>
      </c>
      <c r="Z1001" s="33">
        <f t="shared" si="353"/>
        <v>1</v>
      </c>
      <c r="AA1001" s="33">
        <f t="shared" si="354"/>
        <v>0</v>
      </c>
      <c r="AB1001" s="33">
        <f t="shared" si="355"/>
        <v>0</v>
      </c>
      <c r="AC1001" s="33">
        <f t="shared" si="356"/>
        <v>0</v>
      </c>
      <c r="AD1001" s="33">
        <f t="shared" si="357"/>
        <v>0</v>
      </c>
      <c r="AE1001" s="33">
        <f t="shared" si="358"/>
        <v>0</v>
      </c>
      <c r="AF1001" s="33">
        <f t="shared" si="359"/>
        <v>1</v>
      </c>
      <c r="AG1001" s="31">
        <f t="shared" si="360"/>
        <v>0</v>
      </c>
      <c r="AH1001" s="31">
        <f t="shared" si="361"/>
        <v>0</v>
      </c>
      <c r="AI1001" s="31">
        <f t="shared" si="362"/>
        <v>0</v>
      </c>
      <c r="AJ1001" s="31">
        <f t="shared" si="363"/>
        <v>0</v>
      </c>
      <c r="AK1001" s="31">
        <f t="shared" si="364"/>
        <v>0</v>
      </c>
      <c r="AL1001" s="31">
        <f t="shared" si="365"/>
        <v>0</v>
      </c>
      <c r="AM1001" s="13">
        <f t="shared" si="366"/>
        <v>0</v>
      </c>
      <c r="AN1001" s="13">
        <f t="shared" si="367"/>
        <v>0</v>
      </c>
      <c r="AO1001" s="15">
        <f t="shared" si="368"/>
        <v>0</v>
      </c>
      <c r="AP1001" s="15">
        <f t="shared" si="369"/>
        <v>0</v>
      </c>
      <c r="AQ1001" s="15">
        <f t="shared" si="370"/>
        <v>0</v>
      </c>
      <c r="AR1001" s="15">
        <f t="shared" si="371"/>
        <v>0</v>
      </c>
      <c r="AS1001" s="15">
        <f t="shared" si="372"/>
        <v>0</v>
      </c>
      <c r="AT1001" s="22">
        <f t="shared" si="373"/>
        <v>0</v>
      </c>
      <c r="AU1001" s="22">
        <f t="shared" si="374"/>
        <v>0</v>
      </c>
    </row>
    <row r="1002" spans="1:47" x14ac:dyDescent="0.25">
      <c r="A1002" t="s">
        <v>2160</v>
      </c>
      <c r="B1002" s="35">
        <v>1</v>
      </c>
      <c r="H1002" s="35">
        <v>1</v>
      </c>
      <c r="K1002" s="17">
        <v>1</v>
      </c>
      <c r="N1002" s="17">
        <v>1</v>
      </c>
      <c r="X1002" s="24">
        <v>2</v>
      </c>
      <c r="Z1002" s="33">
        <f t="shared" si="353"/>
        <v>1</v>
      </c>
      <c r="AA1002" s="33">
        <f t="shared" si="354"/>
        <v>0</v>
      </c>
      <c r="AB1002" s="33">
        <f t="shared" si="355"/>
        <v>0</v>
      </c>
      <c r="AC1002" s="33">
        <f t="shared" si="356"/>
        <v>0</v>
      </c>
      <c r="AD1002" s="33">
        <f t="shared" si="357"/>
        <v>0</v>
      </c>
      <c r="AE1002" s="33">
        <f t="shared" si="358"/>
        <v>0</v>
      </c>
      <c r="AF1002" s="33">
        <f t="shared" si="359"/>
        <v>1</v>
      </c>
      <c r="AG1002" s="31">
        <f t="shared" si="360"/>
        <v>0</v>
      </c>
      <c r="AH1002" s="31">
        <f t="shared" si="361"/>
        <v>0</v>
      </c>
      <c r="AI1002" s="31">
        <f t="shared" si="362"/>
        <v>1</v>
      </c>
      <c r="AJ1002" s="31">
        <f t="shared" si="363"/>
        <v>0</v>
      </c>
      <c r="AK1002" s="31">
        <f t="shared" si="364"/>
        <v>0</v>
      </c>
      <c r="AL1002" s="31">
        <f t="shared" si="365"/>
        <v>1</v>
      </c>
      <c r="AM1002" s="13">
        <f t="shared" si="366"/>
        <v>0</v>
      </c>
      <c r="AN1002" s="13">
        <f t="shared" si="367"/>
        <v>0</v>
      </c>
      <c r="AO1002" s="15">
        <f t="shared" si="368"/>
        <v>0</v>
      </c>
      <c r="AP1002" s="15">
        <f t="shared" si="369"/>
        <v>0</v>
      </c>
      <c r="AQ1002" s="15">
        <f t="shared" si="370"/>
        <v>0</v>
      </c>
      <c r="AR1002" s="15">
        <f t="shared" si="371"/>
        <v>0</v>
      </c>
      <c r="AS1002" s="15">
        <f t="shared" si="372"/>
        <v>0</v>
      </c>
      <c r="AT1002" s="22">
        <f t="shared" si="373"/>
        <v>0</v>
      </c>
      <c r="AU1002" s="22">
        <f t="shared" si="374"/>
        <v>0</v>
      </c>
    </row>
    <row r="1003" spans="1:47" x14ac:dyDescent="0.25">
      <c r="A1003" t="s">
        <v>2161</v>
      </c>
      <c r="Q1003" s="15">
        <v>1</v>
      </c>
      <c r="U1003" s="15">
        <v>1</v>
      </c>
      <c r="X1003" s="24">
        <v>1</v>
      </c>
      <c r="Z1003" s="33">
        <f t="shared" si="353"/>
        <v>0</v>
      </c>
      <c r="AA1003" s="33">
        <f t="shared" si="354"/>
        <v>0</v>
      </c>
      <c r="AB1003" s="33">
        <f t="shared" si="355"/>
        <v>0</v>
      </c>
      <c r="AC1003" s="33">
        <f t="shared" si="356"/>
        <v>0</v>
      </c>
      <c r="AD1003" s="33">
        <f t="shared" si="357"/>
        <v>0</v>
      </c>
      <c r="AE1003" s="33">
        <f t="shared" si="358"/>
        <v>0</v>
      </c>
      <c r="AF1003" s="33">
        <f t="shared" si="359"/>
        <v>0</v>
      </c>
      <c r="AG1003" s="31">
        <f t="shared" si="360"/>
        <v>0</v>
      </c>
      <c r="AH1003" s="31">
        <f t="shared" si="361"/>
        <v>0</v>
      </c>
      <c r="AI1003" s="31">
        <f t="shared" si="362"/>
        <v>0</v>
      </c>
      <c r="AJ1003" s="31">
        <f t="shared" si="363"/>
        <v>0</v>
      </c>
      <c r="AK1003" s="31">
        <f t="shared" si="364"/>
        <v>0</v>
      </c>
      <c r="AL1003" s="31">
        <f t="shared" si="365"/>
        <v>0</v>
      </c>
      <c r="AM1003" s="13">
        <f t="shared" si="366"/>
        <v>0</v>
      </c>
      <c r="AN1003" s="13">
        <f t="shared" si="367"/>
        <v>0</v>
      </c>
      <c r="AO1003" s="15">
        <f t="shared" si="368"/>
        <v>1</v>
      </c>
      <c r="AP1003" s="15">
        <f t="shared" si="369"/>
        <v>0</v>
      </c>
      <c r="AQ1003" s="15">
        <f t="shared" si="370"/>
        <v>0</v>
      </c>
      <c r="AR1003" s="15">
        <f t="shared" si="371"/>
        <v>0</v>
      </c>
      <c r="AS1003" s="15">
        <f t="shared" si="372"/>
        <v>1</v>
      </c>
      <c r="AT1003" s="22">
        <f t="shared" si="373"/>
        <v>0</v>
      </c>
      <c r="AU1003" s="22">
        <f t="shared" si="374"/>
        <v>0</v>
      </c>
    </row>
    <row r="1004" spans="1:47" x14ac:dyDescent="0.25">
      <c r="A1004" t="s">
        <v>2164</v>
      </c>
      <c r="B1004" s="35">
        <v>1</v>
      </c>
      <c r="H1004" s="35">
        <v>1</v>
      </c>
      <c r="X1004" s="24">
        <v>1</v>
      </c>
      <c r="Z1004" s="33">
        <f t="shared" si="353"/>
        <v>1</v>
      </c>
      <c r="AA1004" s="33">
        <f t="shared" si="354"/>
        <v>0</v>
      </c>
      <c r="AB1004" s="33">
        <f t="shared" si="355"/>
        <v>0</v>
      </c>
      <c r="AC1004" s="33">
        <f t="shared" si="356"/>
        <v>0</v>
      </c>
      <c r="AD1004" s="33">
        <f t="shared" si="357"/>
        <v>0</v>
      </c>
      <c r="AE1004" s="33">
        <f t="shared" si="358"/>
        <v>0</v>
      </c>
      <c r="AF1004" s="33">
        <f t="shared" si="359"/>
        <v>1</v>
      </c>
      <c r="AG1004" s="31">
        <f t="shared" si="360"/>
        <v>0</v>
      </c>
      <c r="AH1004" s="31">
        <f t="shared" si="361"/>
        <v>0</v>
      </c>
      <c r="AI1004" s="31">
        <f t="shared" si="362"/>
        <v>0</v>
      </c>
      <c r="AJ1004" s="31">
        <f t="shared" si="363"/>
        <v>0</v>
      </c>
      <c r="AK1004" s="31">
        <f t="shared" si="364"/>
        <v>0</v>
      </c>
      <c r="AL1004" s="31">
        <f t="shared" si="365"/>
        <v>0</v>
      </c>
      <c r="AM1004" s="13">
        <f t="shared" si="366"/>
        <v>0</v>
      </c>
      <c r="AN1004" s="13">
        <f t="shared" si="367"/>
        <v>0</v>
      </c>
      <c r="AO1004" s="15">
        <f t="shared" si="368"/>
        <v>0</v>
      </c>
      <c r="AP1004" s="15">
        <f t="shared" si="369"/>
        <v>0</v>
      </c>
      <c r="AQ1004" s="15">
        <f t="shared" si="370"/>
        <v>0</v>
      </c>
      <c r="AR1004" s="15">
        <f t="shared" si="371"/>
        <v>0</v>
      </c>
      <c r="AS1004" s="15">
        <f t="shared" si="372"/>
        <v>0</v>
      </c>
      <c r="AT1004" s="22">
        <f t="shared" si="373"/>
        <v>0</v>
      </c>
      <c r="AU1004" s="22">
        <f t="shared" si="374"/>
        <v>0</v>
      </c>
    </row>
    <row r="1005" spans="1:47" x14ac:dyDescent="0.25">
      <c r="A1005" t="s">
        <v>2167</v>
      </c>
      <c r="B1005" s="35">
        <v>3</v>
      </c>
      <c r="H1005" s="35">
        <v>3</v>
      </c>
      <c r="X1005" s="24">
        <v>3</v>
      </c>
      <c r="Z1005" s="33">
        <f t="shared" si="353"/>
        <v>1</v>
      </c>
      <c r="AA1005" s="33">
        <f t="shared" si="354"/>
        <v>0</v>
      </c>
      <c r="AB1005" s="33">
        <f t="shared" si="355"/>
        <v>0</v>
      </c>
      <c r="AC1005" s="33">
        <f t="shared" si="356"/>
        <v>0</v>
      </c>
      <c r="AD1005" s="33">
        <f t="shared" si="357"/>
        <v>0</v>
      </c>
      <c r="AE1005" s="33">
        <f t="shared" si="358"/>
        <v>0</v>
      </c>
      <c r="AF1005" s="33">
        <f t="shared" si="359"/>
        <v>1</v>
      </c>
      <c r="AG1005" s="31">
        <f t="shared" si="360"/>
        <v>0</v>
      </c>
      <c r="AH1005" s="31">
        <f t="shared" si="361"/>
        <v>0</v>
      </c>
      <c r="AI1005" s="31">
        <f t="shared" si="362"/>
        <v>0</v>
      </c>
      <c r="AJ1005" s="31">
        <f t="shared" si="363"/>
        <v>0</v>
      </c>
      <c r="AK1005" s="31">
        <f t="shared" si="364"/>
        <v>0</v>
      </c>
      <c r="AL1005" s="31">
        <f t="shared" si="365"/>
        <v>0</v>
      </c>
      <c r="AM1005" s="13">
        <f t="shared" si="366"/>
        <v>0</v>
      </c>
      <c r="AN1005" s="13">
        <f t="shared" si="367"/>
        <v>0</v>
      </c>
      <c r="AO1005" s="15">
        <f t="shared" si="368"/>
        <v>0</v>
      </c>
      <c r="AP1005" s="15">
        <f t="shared" si="369"/>
        <v>0</v>
      </c>
      <c r="AQ1005" s="15">
        <f t="shared" si="370"/>
        <v>0</v>
      </c>
      <c r="AR1005" s="15">
        <f t="shared" si="371"/>
        <v>0</v>
      </c>
      <c r="AS1005" s="15">
        <f t="shared" si="372"/>
        <v>0</v>
      </c>
      <c r="AT1005" s="22">
        <f t="shared" si="373"/>
        <v>0</v>
      </c>
      <c r="AU1005" s="22">
        <f t="shared" si="374"/>
        <v>0</v>
      </c>
    </row>
    <row r="1006" spans="1:47" x14ac:dyDescent="0.25">
      <c r="A1006" t="s">
        <v>2168</v>
      </c>
      <c r="E1006" s="35">
        <v>1</v>
      </c>
      <c r="H1006" s="35">
        <v>1</v>
      </c>
      <c r="X1006" s="24">
        <v>1</v>
      </c>
      <c r="Z1006" s="33">
        <f t="shared" si="353"/>
        <v>0</v>
      </c>
      <c r="AA1006" s="33">
        <f t="shared" si="354"/>
        <v>0</v>
      </c>
      <c r="AB1006" s="33">
        <f t="shared" si="355"/>
        <v>0</v>
      </c>
      <c r="AC1006" s="33">
        <f t="shared" si="356"/>
        <v>1</v>
      </c>
      <c r="AD1006" s="33">
        <f t="shared" si="357"/>
        <v>0</v>
      </c>
      <c r="AE1006" s="33">
        <f t="shared" si="358"/>
        <v>0</v>
      </c>
      <c r="AF1006" s="33">
        <f t="shared" si="359"/>
        <v>1</v>
      </c>
      <c r="AG1006" s="31">
        <f t="shared" si="360"/>
        <v>0</v>
      </c>
      <c r="AH1006" s="31">
        <f t="shared" si="361"/>
        <v>0</v>
      </c>
      <c r="AI1006" s="31">
        <f t="shared" si="362"/>
        <v>0</v>
      </c>
      <c r="AJ1006" s="31">
        <f t="shared" si="363"/>
        <v>0</v>
      </c>
      <c r="AK1006" s="31">
        <f t="shared" si="364"/>
        <v>0</v>
      </c>
      <c r="AL1006" s="31">
        <f t="shared" si="365"/>
        <v>0</v>
      </c>
      <c r="AM1006" s="13">
        <f t="shared" si="366"/>
        <v>0</v>
      </c>
      <c r="AN1006" s="13">
        <f t="shared" si="367"/>
        <v>0</v>
      </c>
      <c r="AO1006" s="15">
        <f t="shared" si="368"/>
        <v>0</v>
      </c>
      <c r="AP1006" s="15">
        <f t="shared" si="369"/>
        <v>0</v>
      </c>
      <c r="AQ1006" s="15">
        <f t="shared" si="370"/>
        <v>0</v>
      </c>
      <c r="AR1006" s="15">
        <f t="shared" si="371"/>
        <v>0</v>
      </c>
      <c r="AS1006" s="15">
        <f t="shared" si="372"/>
        <v>0</v>
      </c>
      <c r="AT1006" s="22">
        <f t="shared" si="373"/>
        <v>0</v>
      </c>
      <c r="AU1006" s="22">
        <f t="shared" si="374"/>
        <v>0</v>
      </c>
    </row>
    <row r="1007" spans="1:47" x14ac:dyDescent="0.25">
      <c r="A1007" t="s">
        <v>2171</v>
      </c>
      <c r="Q1007" s="15">
        <v>1</v>
      </c>
      <c r="U1007" s="15">
        <v>1</v>
      </c>
      <c r="X1007" s="24">
        <v>1</v>
      </c>
      <c r="Z1007" s="33">
        <f t="shared" si="353"/>
        <v>0</v>
      </c>
      <c r="AA1007" s="33">
        <f t="shared" si="354"/>
        <v>0</v>
      </c>
      <c r="AB1007" s="33">
        <f t="shared" si="355"/>
        <v>0</v>
      </c>
      <c r="AC1007" s="33">
        <f t="shared" si="356"/>
        <v>0</v>
      </c>
      <c r="AD1007" s="33">
        <f t="shared" si="357"/>
        <v>0</v>
      </c>
      <c r="AE1007" s="33">
        <f t="shared" si="358"/>
        <v>0</v>
      </c>
      <c r="AF1007" s="33">
        <f t="shared" si="359"/>
        <v>0</v>
      </c>
      <c r="AG1007" s="31">
        <f t="shared" si="360"/>
        <v>0</v>
      </c>
      <c r="AH1007" s="31">
        <f t="shared" si="361"/>
        <v>0</v>
      </c>
      <c r="AI1007" s="31">
        <f t="shared" si="362"/>
        <v>0</v>
      </c>
      <c r="AJ1007" s="31">
        <f t="shared" si="363"/>
        <v>0</v>
      </c>
      <c r="AK1007" s="31">
        <f t="shared" si="364"/>
        <v>0</v>
      </c>
      <c r="AL1007" s="31">
        <f t="shared" si="365"/>
        <v>0</v>
      </c>
      <c r="AM1007" s="13">
        <f t="shared" si="366"/>
        <v>0</v>
      </c>
      <c r="AN1007" s="13">
        <f t="shared" si="367"/>
        <v>0</v>
      </c>
      <c r="AO1007" s="15">
        <f t="shared" si="368"/>
        <v>1</v>
      </c>
      <c r="AP1007" s="15">
        <f t="shared" si="369"/>
        <v>0</v>
      </c>
      <c r="AQ1007" s="15">
        <f t="shared" si="370"/>
        <v>0</v>
      </c>
      <c r="AR1007" s="15">
        <f t="shared" si="371"/>
        <v>0</v>
      </c>
      <c r="AS1007" s="15">
        <f t="shared" si="372"/>
        <v>1</v>
      </c>
      <c r="AT1007" s="22">
        <f t="shared" si="373"/>
        <v>0</v>
      </c>
      <c r="AU1007" s="22">
        <f t="shared" si="374"/>
        <v>0</v>
      </c>
    </row>
    <row r="1008" spans="1:47" x14ac:dyDescent="0.25">
      <c r="A1008" t="s">
        <v>2174</v>
      </c>
      <c r="V1008" s="22">
        <v>1</v>
      </c>
      <c r="W1008" s="22">
        <v>1</v>
      </c>
      <c r="X1008" s="24">
        <v>1</v>
      </c>
      <c r="Z1008" s="33">
        <f t="shared" si="353"/>
        <v>0</v>
      </c>
      <c r="AA1008" s="33">
        <f t="shared" si="354"/>
        <v>0</v>
      </c>
      <c r="AB1008" s="33">
        <f t="shared" si="355"/>
        <v>0</v>
      </c>
      <c r="AC1008" s="33">
        <f t="shared" si="356"/>
        <v>0</v>
      </c>
      <c r="AD1008" s="33">
        <f t="shared" si="357"/>
        <v>0</v>
      </c>
      <c r="AE1008" s="33">
        <f t="shared" si="358"/>
        <v>0</v>
      </c>
      <c r="AF1008" s="33">
        <f t="shared" si="359"/>
        <v>0</v>
      </c>
      <c r="AG1008" s="31">
        <f t="shared" si="360"/>
        <v>0</v>
      </c>
      <c r="AH1008" s="31">
        <f t="shared" si="361"/>
        <v>0</v>
      </c>
      <c r="AI1008" s="31">
        <f t="shared" si="362"/>
        <v>0</v>
      </c>
      <c r="AJ1008" s="31">
        <f t="shared" si="363"/>
        <v>0</v>
      </c>
      <c r="AK1008" s="31">
        <f t="shared" si="364"/>
        <v>0</v>
      </c>
      <c r="AL1008" s="31">
        <f t="shared" si="365"/>
        <v>0</v>
      </c>
      <c r="AM1008" s="13">
        <f t="shared" si="366"/>
        <v>0</v>
      </c>
      <c r="AN1008" s="13">
        <f t="shared" si="367"/>
        <v>0</v>
      </c>
      <c r="AO1008" s="15">
        <f t="shared" si="368"/>
        <v>0</v>
      </c>
      <c r="AP1008" s="15">
        <f t="shared" si="369"/>
        <v>0</v>
      </c>
      <c r="AQ1008" s="15">
        <f t="shared" si="370"/>
        <v>0</v>
      </c>
      <c r="AR1008" s="15">
        <f t="shared" si="371"/>
        <v>0</v>
      </c>
      <c r="AS1008" s="15">
        <f t="shared" si="372"/>
        <v>0</v>
      </c>
      <c r="AT1008" s="22">
        <f t="shared" si="373"/>
        <v>1</v>
      </c>
      <c r="AU1008" s="22">
        <f t="shared" si="374"/>
        <v>1</v>
      </c>
    </row>
    <row r="1009" spans="1:47" x14ac:dyDescent="0.25">
      <c r="A1009" t="s">
        <v>2175</v>
      </c>
      <c r="B1009" s="35">
        <v>1</v>
      </c>
      <c r="H1009" s="35">
        <v>1</v>
      </c>
      <c r="Q1009" s="15">
        <v>1</v>
      </c>
      <c r="U1009" s="15">
        <v>1</v>
      </c>
      <c r="X1009" s="24">
        <v>2</v>
      </c>
      <c r="Z1009" s="33">
        <f t="shared" si="353"/>
        <v>1</v>
      </c>
      <c r="AA1009" s="33">
        <f t="shared" si="354"/>
        <v>0</v>
      </c>
      <c r="AB1009" s="33">
        <f t="shared" si="355"/>
        <v>0</v>
      </c>
      <c r="AC1009" s="33">
        <f t="shared" si="356"/>
        <v>0</v>
      </c>
      <c r="AD1009" s="33">
        <f t="shared" si="357"/>
        <v>0</v>
      </c>
      <c r="AE1009" s="33">
        <f t="shared" si="358"/>
        <v>0</v>
      </c>
      <c r="AF1009" s="33">
        <f t="shared" si="359"/>
        <v>1</v>
      </c>
      <c r="AG1009" s="31">
        <f t="shared" si="360"/>
        <v>0</v>
      </c>
      <c r="AH1009" s="31">
        <f t="shared" si="361"/>
        <v>0</v>
      </c>
      <c r="AI1009" s="31">
        <f t="shared" si="362"/>
        <v>0</v>
      </c>
      <c r="AJ1009" s="31">
        <f t="shared" si="363"/>
        <v>0</v>
      </c>
      <c r="AK1009" s="31">
        <f t="shared" si="364"/>
        <v>0</v>
      </c>
      <c r="AL1009" s="31">
        <f t="shared" si="365"/>
        <v>0</v>
      </c>
      <c r="AM1009" s="13">
        <f t="shared" si="366"/>
        <v>0</v>
      </c>
      <c r="AN1009" s="13">
        <f t="shared" si="367"/>
        <v>0</v>
      </c>
      <c r="AO1009" s="15">
        <f t="shared" si="368"/>
        <v>1</v>
      </c>
      <c r="AP1009" s="15">
        <f t="shared" si="369"/>
        <v>0</v>
      </c>
      <c r="AQ1009" s="15">
        <f t="shared" si="370"/>
        <v>0</v>
      </c>
      <c r="AR1009" s="15">
        <f t="shared" si="371"/>
        <v>0</v>
      </c>
      <c r="AS1009" s="15">
        <f t="shared" si="372"/>
        <v>1</v>
      </c>
      <c r="AT1009" s="22">
        <f t="shared" si="373"/>
        <v>0</v>
      </c>
      <c r="AU1009" s="22">
        <f t="shared" si="374"/>
        <v>0</v>
      </c>
    </row>
    <row r="1010" spans="1:47" x14ac:dyDescent="0.25">
      <c r="A1010" t="s">
        <v>2176</v>
      </c>
      <c r="E1010" s="35">
        <v>2</v>
      </c>
      <c r="H1010" s="35">
        <v>2</v>
      </c>
      <c r="X1010" s="24">
        <v>2</v>
      </c>
      <c r="Z1010" s="33">
        <f t="shared" si="353"/>
        <v>0</v>
      </c>
      <c r="AA1010" s="33">
        <f t="shared" si="354"/>
        <v>0</v>
      </c>
      <c r="AB1010" s="33">
        <f t="shared" si="355"/>
        <v>0</v>
      </c>
      <c r="AC1010" s="33">
        <f t="shared" si="356"/>
        <v>1</v>
      </c>
      <c r="AD1010" s="33">
        <f t="shared" si="357"/>
        <v>0</v>
      </c>
      <c r="AE1010" s="33">
        <f t="shared" si="358"/>
        <v>0</v>
      </c>
      <c r="AF1010" s="33">
        <f t="shared" si="359"/>
        <v>1</v>
      </c>
      <c r="AG1010" s="31">
        <f t="shared" si="360"/>
        <v>0</v>
      </c>
      <c r="AH1010" s="31">
        <f t="shared" si="361"/>
        <v>0</v>
      </c>
      <c r="AI1010" s="31">
        <f t="shared" si="362"/>
        <v>0</v>
      </c>
      <c r="AJ1010" s="31">
        <f t="shared" si="363"/>
        <v>0</v>
      </c>
      <c r="AK1010" s="31">
        <f t="shared" si="364"/>
        <v>0</v>
      </c>
      <c r="AL1010" s="31">
        <f t="shared" si="365"/>
        <v>0</v>
      </c>
      <c r="AM1010" s="13">
        <f t="shared" si="366"/>
        <v>0</v>
      </c>
      <c r="AN1010" s="13">
        <f t="shared" si="367"/>
        <v>0</v>
      </c>
      <c r="AO1010" s="15">
        <f t="shared" si="368"/>
        <v>0</v>
      </c>
      <c r="AP1010" s="15">
        <f t="shared" si="369"/>
        <v>0</v>
      </c>
      <c r="AQ1010" s="15">
        <f t="shared" si="370"/>
        <v>0</v>
      </c>
      <c r="AR1010" s="15">
        <f t="shared" si="371"/>
        <v>0</v>
      </c>
      <c r="AS1010" s="15">
        <f t="shared" si="372"/>
        <v>0</v>
      </c>
      <c r="AT1010" s="22">
        <f t="shared" si="373"/>
        <v>0</v>
      </c>
      <c r="AU1010" s="22">
        <f t="shared" si="374"/>
        <v>0</v>
      </c>
    </row>
    <row r="1011" spans="1:47" x14ac:dyDescent="0.25">
      <c r="A1011" t="s">
        <v>2177</v>
      </c>
      <c r="S1011" s="15">
        <v>2</v>
      </c>
      <c r="U1011" s="15">
        <v>2</v>
      </c>
      <c r="X1011" s="24">
        <v>2</v>
      </c>
      <c r="Z1011" s="33">
        <f t="shared" si="353"/>
        <v>0</v>
      </c>
      <c r="AA1011" s="33">
        <f t="shared" si="354"/>
        <v>0</v>
      </c>
      <c r="AB1011" s="33">
        <f t="shared" si="355"/>
        <v>0</v>
      </c>
      <c r="AC1011" s="33">
        <f t="shared" si="356"/>
        <v>0</v>
      </c>
      <c r="AD1011" s="33">
        <f t="shared" si="357"/>
        <v>0</v>
      </c>
      <c r="AE1011" s="33">
        <f t="shared" si="358"/>
        <v>0</v>
      </c>
      <c r="AF1011" s="33">
        <f t="shared" si="359"/>
        <v>0</v>
      </c>
      <c r="AG1011" s="31">
        <f t="shared" si="360"/>
        <v>0</v>
      </c>
      <c r="AH1011" s="31">
        <f t="shared" si="361"/>
        <v>0</v>
      </c>
      <c r="AI1011" s="31">
        <f t="shared" si="362"/>
        <v>0</v>
      </c>
      <c r="AJ1011" s="31">
        <f t="shared" si="363"/>
        <v>0</v>
      </c>
      <c r="AK1011" s="31">
        <f t="shared" si="364"/>
        <v>0</v>
      </c>
      <c r="AL1011" s="31">
        <f t="shared" si="365"/>
        <v>0</v>
      </c>
      <c r="AM1011" s="13">
        <f t="shared" si="366"/>
        <v>0</v>
      </c>
      <c r="AN1011" s="13">
        <f t="shared" si="367"/>
        <v>0</v>
      </c>
      <c r="AO1011" s="15">
        <f t="shared" si="368"/>
        <v>0</v>
      </c>
      <c r="AP1011" s="15">
        <f t="shared" si="369"/>
        <v>0</v>
      </c>
      <c r="AQ1011" s="15">
        <f t="shared" si="370"/>
        <v>1</v>
      </c>
      <c r="AR1011" s="15">
        <f t="shared" si="371"/>
        <v>0</v>
      </c>
      <c r="AS1011" s="15">
        <f t="shared" si="372"/>
        <v>1</v>
      </c>
      <c r="AT1011" s="22">
        <f t="shared" si="373"/>
        <v>0</v>
      </c>
      <c r="AU1011" s="22">
        <f t="shared" si="374"/>
        <v>0</v>
      </c>
    </row>
    <row r="1012" spans="1:47" x14ac:dyDescent="0.25">
      <c r="A1012" t="s">
        <v>2178</v>
      </c>
      <c r="B1012" s="35">
        <v>2</v>
      </c>
      <c r="H1012" s="35">
        <v>2</v>
      </c>
      <c r="Q1012" s="15">
        <v>2</v>
      </c>
      <c r="U1012" s="15">
        <v>2</v>
      </c>
      <c r="X1012" s="24">
        <v>4</v>
      </c>
      <c r="Z1012" s="33">
        <f t="shared" si="353"/>
        <v>1</v>
      </c>
      <c r="AA1012" s="33">
        <f t="shared" si="354"/>
        <v>0</v>
      </c>
      <c r="AB1012" s="33">
        <f t="shared" si="355"/>
        <v>0</v>
      </c>
      <c r="AC1012" s="33">
        <f t="shared" si="356"/>
        <v>0</v>
      </c>
      <c r="AD1012" s="33">
        <f t="shared" si="357"/>
        <v>0</v>
      </c>
      <c r="AE1012" s="33">
        <f t="shared" si="358"/>
        <v>0</v>
      </c>
      <c r="AF1012" s="33">
        <f t="shared" si="359"/>
        <v>1</v>
      </c>
      <c r="AG1012" s="31">
        <f t="shared" si="360"/>
        <v>0</v>
      </c>
      <c r="AH1012" s="31">
        <f t="shared" si="361"/>
        <v>0</v>
      </c>
      <c r="AI1012" s="31">
        <f t="shared" si="362"/>
        <v>0</v>
      </c>
      <c r="AJ1012" s="31">
        <f t="shared" si="363"/>
        <v>0</v>
      </c>
      <c r="AK1012" s="31">
        <f t="shared" si="364"/>
        <v>0</v>
      </c>
      <c r="AL1012" s="31">
        <f t="shared" si="365"/>
        <v>0</v>
      </c>
      <c r="AM1012" s="13">
        <f t="shared" si="366"/>
        <v>0</v>
      </c>
      <c r="AN1012" s="13">
        <f t="shared" si="367"/>
        <v>0</v>
      </c>
      <c r="AO1012" s="15">
        <f t="shared" si="368"/>
        <v>1</v>
      </c>
      <c r="AP1012" s="15">
        <f t="shared" si="369"/>
        <v>0</v>
      </c>
      <c r="AQ1012" s="15">
        <f t="shared" si="370"/>
        <v>0</v>
      </c>
      <c r="AR1012" s="15">
        <f t="shared" si="371"/>
        <v>0</v>
      </c>
      <c r="AS1012" s="15">
        <f t="shared" si="372"/>
        <v>1</v>
      </c>
      <c r="AT1012" s="22">
        <f t="shared" si="373"/>
        <v>0</v>
      </c>
      <c r="AU1012" s="22">
        <f t="shared" si="374"/>
        <v>0</v>
      </c>
    </row>
    <row r="1013" spans="1:47" x14ac:dyDescent="0.25">
      <c r="A1013" t="s">
        <v>2179</v>
      </c>
      <c r="B1013" s="35">
        <v>1</v>
      </c>
      <c r="H1013" s="35">
        <v>1</v>
      </c>
      <c r="K1013" s="17">
        <v>1</v>
      </c>
      <c r="N1013" s="17">
        <v>1</v>
      </c>
      <c r="X1013" s="24">
        <v>2</v>
      </c>
      <c r="Z1013" s="33">
        <f t="shared" si="353"/>
        <v>1</v>
      </c>
      <c r="AA1013" s="33">
        <f t="shared" si="354"/>
        <v>0</v>
      </c>
      <c r="AB1013" s="33">
        <f t="shared" si="355"/>
        <v>0</v>
      </c>
      <c r="AC1013" s="33">
        <f t="shared" si="356"/>
        <v>0</v>
      </c>
      <c r="AD1013" s="33">
        <f t="shared" si="357"/>
        <v>0</v>
      </c>
      <c r="AE1013" s="33">
        <f t="shared" si="358"/>
        <v>0</v>
      </c>
      <c r="AF1013" s="33">
        <f t="shared" si="359"/>
        <v>1</v>
      </c>
      <c r="AG1013" s="31">
        <f t="shared" si="360"/>
        <v>0</v>
      </c>
      <c r="AH1013" s="31">
        <f t="shared" si="361"/>
        <v>0</v>
      </c>
      <c r="AI1013" s="31">
        <f t="shared" si="362"/>
        <v>1</v>
      </c>
      <c r="AJ1013" s="31">
        <f t="shared" si="363"/>
        <v>0</v>
      </c>
      <c r="AK1013" s="31">
        <f t="shared" si="364"/>
        <v>0</v>
      </c>
      <c r="AL1013" s="31">
        <f t="shared" si="365"/>
        <v>1</v>
      </c>
      <c r="AM1013" s="13">
        <f t="shared" si="366"/>
        <v>0</v>
      </c>
      <c r="AN1013" s="13">
        <f t="shared" si="367"/>
        <v>0</v>
      </c>
      <c r="AO1013" s="15">
        <f t="shared" si="368"/>
        <v>0</v>
      </c>
      <c r="AP1013" s="15">
        <f t="shared" si="369"/>
        <v>0</v>
      </c>
      <c r="AQ1013" s="15">
        <f t="shared" si="370"/>
        <v>0</v>
      </c>
      <c r="AR1013" s="15">
        <f t="shared" si="371"/>
        <v>0</v>
      </c>
      <c r="AS1013" s="15">
        <f t="shared" si="372"/>
        <v>0</v>
      </c>
      <c r="AT1013" s="22">
        <f t="shared" si="373"/>
        <v>0</v>
      </c>
      <c r="AU1013" s="22">
        <f t="shared" si="374"/>
        <v>0</v>
      </c>
    </row>
    <row r="1014" spans="1:47" x14ac:dyDescent="0.25">
      <c r="A1014" t="s">
        <v>2180</v>
      </c>
      <c r="B1014" s="35">
        <v>1</v>
      </c>
      <c r="H1014" s="35">
        <v>1</v>
      </c>
      <c r="X1014" s="24">
        <v>1</v>
      </c>
      <c r="Z1014" s="33">
        <f t="shared" si="353"/>
        <v>1</v>
      </c>
      <c r="AA1014" s="33">
        <f t="shared" si="354"/>
        <v>0</v>
      </c>
      <c r="AB1014" s="33">
        <f t="shared" si="355"/>
        <v>0</v>
      </c>
      <c r="AC1014" s="33">
        <f t="shared" si="356"/>
        <v>0</v>
      </c>
      <c r="AD1014" s="33">
        <f t="shared" si="357"/>
        <v>0</v>
      </c>
      <c r="AE1014" s="33">
        <f t="shared" si="358"/>
        <v>0</v>
      </c>
      <c r="AF1014" s="33">
        <f t="shared" si="359"/>
        <v>1</v>
      </c>
      <c r="AG1014" s="31">
        <f t="shared" si="360"/>
        <v>0</v>
      </c>
      <c r="AH1014" s="31">
        <f t="shared" si="361"/>
        <v>0</v>
      </c>
      <c r="AI1014" s="31">
        <f t="shared" si="362"/>
        <v>0</v>
      </c>
      <c r="AJ1014" s="31">
        <f t="shared" si="363"/>
        <v>0</v>
      </c>
      <c r="AK1014" s="31">
        <f t="shared" si="364"/>
        <v>0</v>
      </c>
      <c r="AL1014" s="31">
        <f t="shared" si="365"/>
        <v>0</v>
      </c>
      <c r="AM1014" s="13">
        <f t="shared" si="366"/>
        <v>0</v>
      </c>
      <c r="AN1014" s="13">
        <f t="shared" si="367"/>
        <v>0</v>
      </c>
      <c r="AO1014" s="15">
        <f t="shared" si="368"/>
        <v>0</v>
      </c>
      <c r="AP1014" s="15">
        <f t="shared" si="369"/>
        <v>0</v>
      </c>
      <c r="AQ1014" s="15">
        <f t="shared" si="370"/>
        <v>0</v>
      </c>
      <c r="AR1014" s="15">
        <f t="shared" si="371"/>
        <v>0</v>
      </c>
      <c r="AS1014" s="15">
        <f t="shared" si="372"/>
        <v>0</v>
      </c>
      <c r="AT1014" s="22">
        <f t="shared" si="373"/>
        <v>0</v>
      </c>
      <c r="AU1014" s="22">
        <f t="shared" si="374"/>
        <v>0</v>
      </c>
    </row>
    <row r="1015" spans="1:47" x14ac:dyDescent="0.25">
      <c r="A1015" t="s">
        <v>2181</v>
      </c>
      <c r="B1015" s="35">
        <v>1</v>
      </c>
      <c r="H1015" s="35">
        <v>1</v>
      </c>
      <c r="X1015" s="24">
        <v>1</v>
      </c>
      <c r="Z1015" s="33">
        <f t="shared" si="353"/>
        <v>1</v>
      </c>
      <c r="AA1015" s="33">
        <f t="shared" si="354"/>
        <v>0</v>
      </c>
      <c r="AB1015" s="33">
        <f t="shared" si="355"/>
        <v>0</v>
      </c>
      <c r="AC1015" s="33">
        <f t="shared" si="356"/>
        <v>0</v>
      </c>
      <c r="AD1015" s="33">
        <f t="shared" si="357"/>
        <v>0</v>
      </c>
      <c r="AE1015" s="33">
        <f t="shared" si="358"/>
        <v>0</v>
      </c>
      <c r="AF1015" s="33">
        <f t="shared" si="359"/>
        <v>1</v>
      </c>
      <c r="AG1015" s="31">
        <f t="shared" si="360"/>
        <v>0</v>
      </c>
      <c r="AH1015" s="31">
        <f t="shared" si="361"/>
        <v>0</v>
      </c>
      <c r="AI1015" s="31">
        <f t="shared" si="362"/>
        <v>0</v>
      </c>
      <c r="AJ1015" s="31">
        <f t="shared" si="363"/>
        <v>0</v>
      </c>
      <c r="AK1015" s="31">
        <f t="shared" si="364"/>
        <v>0</v>
      </c>
      <c r="AL1015" s="31">
        <f t="shared" si="365"/>
        <v>0</v>
      </c>
      <c r="AM1015" s="13">
        <f t="shared" si="366"/>
        <v>0</v>
      </c>
      <c r="AN1015" s="13">
        <f t="shared" si="367"/>
        <v>0</v>
      </c>
      <c r="AO1015" s="15">
        <f t="shared" si="368"/>
        <v>0</v>
      </c>
      <c r="AP1015" s="15">
        <f t="shared" si="369"/>
        <v>0</v>
      </c>
      <c r="AQ1015" s="15">
        <f t="shared" si="370"/>
        <v>0</v>
      </c>
      <c r="AR1015" s="15">
        <f t="shared" si="371"/>
        <v>0</v>
      </c>
      <c r="AS1015" s="15">
        <f t="shared" si="372"/>
        <v>0</v>
      </c>
      <c r="AT1015" s="22">
        <f t="shared" si="373"/>
        <v>0</v>
      </c>
      <c r="AU1015" s="22">
        <f t="shared" si="374"/>
        <v>0</v>
      </c>
    </row>
    <row r="1016" spans="1:47" x14ac:dyDescent="0.25">
      <c r="A1016" t="s">
        <v>2184</v>
      </c>
      <c r="B1016" s="35">
        <v>1</v>
      </c>
      <c r="H1016" s="35">
        <v>1</v>
      </c>
      <c r="X1016" s="24">
        <v>1</v>
      </c>
      <c r="Z1016" s="33">
        <f t="shared" si="353"/>
        <v>1</v>
      </c>
      <c r="AA1016" s="33">
        <f t="shared" si="354"/>
        <v>0</v>
      </c>
      <c r="AB1016" s="33">
        <f t="shared" si="355"/>
        <v>0</v>
      </c>
      <c r="AC1016" s="33">
        <f t="shared" si="356"/>
        <v>0</v>
      </c>
      <c r="AD1016" s="33">
        <f t="shared" si="357"/>
        <v>0</v>
      </c>
      <c r="AE1016" s="33">
        <f t="shared" si="358"/>
        <v>0</v>
      </c>
      <c r="AF1016" s="33">
        <f t="shared" si="359"/>
        <v>1</v>
      </c>
      <c r="AG1016" s="31">
        <f t="shared" si="360"/>
        <v>0</v>
      </c>
      <c r="AH1016" s="31">
        <f t="shared" si="361"/>
        <v>0</v>
      </c>
      <c r="AI1016" s="31">
        <f t="shared" si="362"/>
        <v>0</v>
      </c>
      <c r="AJ1016" s="31">
        <f t="shared" si="363"/>
        <v>0</v>
      </c>
      <c r="AK1016" s="31">
        <f t="shared" si="364"/>
        <v>0</v>
      </c>
      <c r="AL1016" s="31">
        <f t="shared" si="365"/>
        <v>0</v>
      </c>
      <c r="AM1016" s="13">
        <f t="shared" si="366"/>
        <v>0</v>
      </c>
      <c r="AN1016" s="13">
        <f t="shared" si="367"/>
        <v>0</v>
      </c>
      <c r="AO1016" s="15">
        <f t="shared" si="368"/>
        <v>0</v>
      </c>
      <c r="AP1016" s="15">
        <f t="shared" si="369"/>
        <v>0</v>
      </c>
      <c r="AQ1016" s="15">
        <f t="shared" si="370"/>
        <v>0</v>
      </c>
      <c r="AR1016" s="15">
        <f t="shared" si="371"/>
        <v>0</v>
      </c>
      <c r="AS1016" s="15">
        <f t="shared" si="372"/>
        <v>0</v>
      </c>
      <c r="AT1016" s="22">
        <f t="shared" si="373"/>
        <v>0</v>
      </c>
      <c r="AU1016" s="22">
        <f t="shared" si="374"/>
        <v>0</v>
      </c>
    </row>
    <row r="1017" spans="1:47" x14ac:dyDescent="0.25">
      <c r="A1017" t="s">
        <v>2187</v>
      </c>
      <c r="B1017" s="35">
        <v>1</v>
      </c>
      <c r="H1017" s="35">
        <v>1</v>
      </c>
      <c r="K1017" s="17">
        <v>1</v>
      </c>
      <c r="N1017" s="17">
        <v>1</v>
      </c>
      <c r="X1017" s="24">
        <v>2</v>
      </c>
      <c r="Z1017" s="33">
        <f t="shared" si="353"/>
        <v>1</v>
      </c>
      <c r="AA1017" s="33">
        <f t="shared" si="354"/>
        <v>0</v>
      </c>
      <c r="AB1017" s="33">
        <f t="shared" si="355"/>
        <v>0</v>
      </c>
      <c r="AC1017" s="33">
        <f t="shared" si="356"/>
        <v>0</v>
      </c>
      <c r="AD1017" s="33">
        <f t="shared" si="357"/>
        <v>0</v>
      </c>
      <c r="AE1017" s="33">
        <f t="shared" si="358"/>
        <v>0</v>
      </c>
      <c r="AF1017" s="33">
        <f t="shared" si="359"/>
        <v>1</v>
      </c>
      <c r="AG1017" s="31">
        <f t="shared" si="360"/>
        <v>0</v>
      </c>
      <c r="AH1017" s="31">
        <f t="shared" si="361"/>
        <v>0</v>
      </c>
      <c r="AI1017" s="31">
        <f t="shared" si="362"/>
        <v>1</v>
      </c>
      <c r="AJ1017" s="31">
        <f t="shared" si="363"/>
        <v>0</v>
      </c>
      <c r="AK1017" s="31">
        <f t="shared" si="364"/>
        <v>0</v>
      </c>
      <c r="AL1017" s="31">
        <f t="shared" si="365"/>
        <v>1</v>
      </c>
      <c r="AM1017" s="13">
        <f t="shared" si="366"/>
        <v>0</v>
      </c>
      <c r="AN1017" s="13">
        <f t="shared" si="367"/>
        <v>0</v>
      </c>
      <c r="AO1017" s="15">
        <f t="shared" si="368"/>
        <v>0</v>
      </c>
      <c r="AP1017" s="15">
        <f t="shared" si="369"/>
        <v>0</v>
      </c>
      <c r="AQ1017" s="15">
        <f t="shared" si="370"/>
        <v>0</v>
      </c>
      <c r="AR1017" s="15">
        <f t="shared" si="371"/>
        <v>0</v>
      </c>
      <c r="AS1017" s="15">
        <f t="shared" si="372"/>
        <v>0</v>
      </c>
      <c r="AT1017" s="22">
        <f t="shared" si="373"/>
        <v>0</v>
      </c>
      <c r="AU1017" s="22">
        <f t="shared" si="374"/>
        <v>0</v>
      </c>
    </row>
    <row r="1018" spans="1:47" x14ac:dyDescent="0.25">
      <c r="A1018" t="s">
        <v>2188</v>
      </c>
      <c r="Q1018" s="15">
        <v>1</v>
      </c>
      <c r="U1018" s="15">
        <v>1</v>
      </c>
      <c r="X1018" s="24">
        <v>1</v>
      </c>
      <c r="Z1018" s="33">
        <f t="shared" si="353"/>
        <v>0</v>
      </c>
      <c r="AA1018" s="33">
        <f t="shared" si="354"/>
        <v>0</v>
      </c>
      <c r="AB1018" s="33">
        <f t="shared" si="355"/>
        <v>0</v>
      </c>
      <c r="AC1018" s="33">
        <f t="shared" si="356"/>
        <v>0</v>
      </c>
      <c r="AD1018" s="33">
        <f t="shared" si="357"/>
        <v>0</v>
      </c>
      <c r="AE1018" s="33">
        <f t="shared" si="358"/>
        <v>0</v>
      </c>
      <c r="AF1018" s="33">
        <f t="shared" si="359"/>
        <v>0</v>
      </c>
      <c r="AG1018" s="31">
        <f t="shared" si="360"/>
        <v>0</v>
      </c>
      <c r="AH1018" s="31">
        <f t="shared" si="361"/>
        <v>0</v>
      </c>
      <c r="AI1018" s="31">
        <f t="shared" si="362"/>
        <v>0</v>
      </c>
      <c r="AJ1018" s="31">
        <f t="shared" si="363"/>
        <v>0</v>
      </c>
      <c r="AK1018" s="31">
        <f t="shared" si="364"/>
        <v>0</v>
      </c>
      <c r="AL1018" s="31">
        <f t="shared" si="365"/>
        <v>0</v>
      </c>
      <c r="AM1018" s="13">
        <f t="shared" si="366"/>
        <v>0</v>
      </c>
      <c r="AN1018" s="13">
        <f t="shared" si="367"/>
        <v>0</v>
      </c>
      <c r="AO1018" s="15">
        <f t="shared" si="368"/>
        <v>1</v>
      </c>
      <c r="AP1018" s="15">
        <f t="shared" si="369"/>
        <v>0</v>
      </c>
      <c r="AQ1018" s="15">
        <f t="shared" si="370"/>
        <v>0</v>
      </c>
      <c r="AR1018" s="15">
        <f t="shared" si="371"/>
        <v>0</v>
      </c>
      <c r="AS1018" s="15">
        <f t="shared" si="372"/>
        <v>1</v>
      </c>
      <c r="AT1018" s="22">
        <f t="shared" si="373"/>
        <v>0</v>
      </c>
      <c r="AU1018" s="22">
        <f t="shared" si="374"/>
        <v>0</v>
      </c>
    </row>
    <row r="1019" spans="1:47" x14ac:dyDescent="0.25">
      <c r="A1019" t="s">
        <v>2191</v>
      </c>
      <c r="Q1019" s="15">
        <v>3</v>
      </c>
      <c r="U1019" s="15">
        <v>3</v>
      </c>
      <c r="X1019" s="24">
        <v>3</v>
      </c>
      <c r="Z1019" s="33">
        <f t="shared" si="353"/>
        <v>0</v>
      </c>
      <c r="AA1019" s="33">
        <f t="shared" si="354"/>
        <v>0</v>
      </c>
      <c r="AB1019" s="33">
        <f t="shared" si="355"/>
        <v>0</v>
      </c>
      <c r="AC1019" s="33">
        <f t="shared" si="356"/>
        <v>0</v>
      </c>
      <c r="AD1019" s="33">
        <f t="shared" si="357"/>
        <v>0</v>
      </c>
      <c r="AE1019" s="33">
        <f t="shared" si="358"/>
        <v>0</v>
      </c>
      <c r="AF1019" s="33">
        <f t="shared" si="359"/>
        <v>0</v>
      </c>
      <c r="AG1019" s="31">
        <f t="shared" si="360"/>
        <v>0</v>
      </c>
      <c r="AH1019" s="31">
        <f t="shared" si="361"/>
        <v>0</v>
      </c>
      <c r="AI1019" s="31">
        <f t="shared" si="362"/>
        <v>0</v>
      </c>
      <c r="AJ1019" s="31">
        <f t="shared" si="363"/>
        <v>0</v>
      </c>
      <c r="AK1019" s="31">
        <f t="shared" si="364"/>
        <v>0</v>
      </c>
      <c r="AL1019" s="31">
        <f t="shared" si="365"/>
        <v>0</v>
      </c>
      <c r="AM1019" s="13">
        <f t="shared" si="366"/>
        <v>0</v>
      </c>
      <c r="AN1019" s="13">
        <f t="shared" si="367"/>
        <v>0</v>
      </c>
      <c r="AO1019" s="15">
        <f t="shared" si="368"/>
        <v>1</v>
      </c>
      <c r="AP1019" s="15">
        <f t="shared" si="369"/>
        <v>0</v>
      </c>
      <c r="AQ1019" s="15">
        <f t="shared" si="370"/>
        <v>0</v>
      </c>
      <c r="AR1019" s="15">
        <f t="shared" si="371"/>
        <v>0</v>
      </c>
      <c r="AS1019" s="15">
        <f t="shared" si="372"/>
        <v>1</v>
      </c>
      <c r="AT1019" s="22">
        <f t="shared" si="373"/>
        <v>0</v>
      </c>
      <c r="AU1019" s="22">
        <f t="shared" si="374"/>
        <v>0</v>
      </c>
    </row>
    <row r="1020" spans="1:47" x14ac:dyDescent="0.25">
      <c r="A1020" t="s">
        <v>2195</v>
      </c>
      <c r="B1020" s="35">
        <v>1</v>
      </c>
      <c r="H1020" s="35">
        <v>1</v>
      </c>
      <c r="X1020" s="24">
        <v>1</v>
      </c>
      <c r="Z1020" s="33">
        <f t="shared" si="353"/>
        <v>1</v>
      </c>
      <c r="AA1020" s="33">
        <f t="shared" si="354"/>
        <v>0</v>
      </c>
      <c r="AB1020" s="33">
        <f t="shared" si="355"/>
        <v>0</v>
      </c>
      <c r="AC1020" s="33">
        <f t="shared" si="356"/>
        <v>0</v>
      </c>
      <c r="AD1020" s="33">
        <f t="shared" si="357"/>
        <v>0</v>
      </c>
      <c r="AE1020" s="33">
        <f t="shared" si="358"/>
        <v>0</v>
      </c>
      <c r="AF1020" s="33">
        <f t="shared" si="359"/>
        <v>1</v>
      </c>
      <c r="AG1020" s="31">
        <f t="shared" si="360"/>
        <v>0</v>
      </c>
      <c r="AH1020" s="31">
        <f t="shared" si="361"/>
        <v>0</v>
      </c>
      <c r="AI1020" s="31">
        <f t="shared" si="362"/>
        <v>0</v>
      </c>
      <c r="AJ1020" s="31">
        <f t="shared" si="363"/>
        <v>0</v>
      </c>
      <c r="AK1020" s="31">
        <f t="shared" si="364"/>
        <v>0</v>
      </c>
      <c r="AL1020" s="31">
        <f t="shared" si="365"/>
        <v>0</v>
      </c>
      <c r="AM1020" s="13">
        <f t="shared" si="366"/>
        <v>0</v>
      </c>
      <c r="AN1020" s="13">
        <f t="shared" si="367"/>
        <v>0</v>
      </c>
      <c r="AO1020" s="15">
        <f t="shared" si="368"/>
        <v>0</v>
      </c>
      <c r="AP1020" s="15">
        <f t="shared" si="369"/>
        <v>0</v>
      </c>
      <c r="AQ1020" s="15">
        <f t="shared" si="370"/>
        <v>0</v>
      </c>
      <c r="AR1020" s="15">
        <f t="shared" si="371"/>
        <v>0</v>
      </c>
      <c r="AS1020" s="15">
        <f t="shared" si="372"/>
        <v>0</v>
      </c>
      <c r="AT1020" s="22">
        <f t="shared" si="373"/>
        <v>0</v>
      </c>
      <c r="AU1020" s="22">
        <f t="shared" si="374"/>
        <v>0</v>
      </c>
    </row>
    <row r="1021" spans="1:47" x14ac:dyDescent="0.25">
      <c r="A1021" t="s">
        <v>2196</v>
      </c>
      <c r="B1021" s="35">
        <v>2</v>
      </c>
      <c r="H1021" s="35">
        <v>2</v>
      </c>
      <c r="X1021" s="24">
        <v>2</v>
      </c>
      <c r="Z1021" s="33">
        <f t="shared" si="353"/>
        <v>1</v>
      </c>
      <c r="AA1021" s="33">
        <f t="shared" si="354"/>
        <v>0</v>
      </c>
      <c r="AB1021" s="33">
        <f t="shared" si="355"/>
        <v>0</v>
      </c>
      <c r="AC1021" s="33">
        <f t="shared" si="356"/>
        <v>0</v>
      </c>
      <c r="AD1021" s="33">
        <f t="shared" si="357"/>
        <v>0</v>
      </c>
      <c r="AE1021" s="33">
        <f t="shared" si="358"/>
        <v>0</v>
      </c>
      <c r="AF1021" s="33">
        <f t="shared" si="359"/>
        <v>1</v>
      </c>
      <c r="AG1021" s="31">
        <f t="shared" si="360"/>
        <v>0</v>
      </c>
      <c r="AH1021" s="31">
        <f t="shared" si="361"/>
        <v>0</v>
      </c>
      <c r="AI1021" s="31">
        <f t="shared" si="362"/>
        <v>0</v>
      </c>
      <c r="AJ1021" s="31">
        <f t="shared" si="363"/>
        <v>0</v>
      </c>
      <c r="AK1021" s="31">
        <f t="shared" si="364"/>
        <v>0</v>
      </c>
      <c r="AL1021" s="31">
        <f t="shared" si="365"/>
        <v>0</v>
      </c>
      <c r="AM1021" s="13">
        <f t="shared" si="366"/>
        <v>0</v>
      </c>
      <c r="AN1021" s="13">
        <f t="shared" si="367"/>
        <v>0</v>
      </c>
      <c r="AO1021" s="15">
        <f t="shared" si="368"/>
        <v>0</v>
      </c>
      <c r="AP1021" s="15">
        <f t="shared" si="369"/>
        <v>0</v>
      </c>
      <c r="AQ1021" s="15">
        <f t="shared" si="370"/>
        <v>0</v>
      </c>
      <c r="AR1021" s="15">
        <f t="shared" si="371"/>
        <v>0</v>
      </c>
      <c r="AS1021" s="15">
        <f t="shared" si="372"/>
        <v>0</v>
      </c>
      <c r="AT1021" s="22">
        <f t="shared" si="373"/>
        <v>0</v>
      </c>
      <c r="AU1021" s="22">
        <f t="shared" si="374"/>
        <v>0</v>
      </c>
    </row>
    <row r="1022" spans="1:47" x14ac:dyDescent="0.25">
      <c r="A1022" t="s">
        <v>2199</v>
      </c>
      <c r="B1022" s="35">
        <v>2</v>
      </c>
      <c r="H1022" s="35">
        <v>2</v>
      </c>
      <c r="X1022" s="24">
        <v>2</v>
      </c>
      <c r="Z1022" s="33">
        <f t="shared" si="353"/>
        <v>1</v>
      </c>
      <c r="AA1022" s="33">
        <f t="shared" si="354"/>
        <v>0</v>
      </c>
      <c r="AB1022" s="33">
        <f t="shared" si="355"/>
        <v>0</v>
      </c>
      <c r="AC1022" s="33">
        <f t="shared" si="356"/>
        <v>0</v>
      </c>
      <c r="AD1022" s="33">
        <f t="shared" si="357"/>
        <v>0</v>
      </c>
      <c r="AE1022" s="33">
        <f t="shared" si="358"/>
        <v>0</v>
      </c>
      <c r="AF1022" s="33">
        <f t="shared" si="359"/>
        <v>1</v>
      </c>
      <c r="AG1022" s="31">
        <f t="shared" si="360"/>
        <v>0</v>
      </c>
      <c r="AH1022" s="31">
        <f t="shared" si="361"/>
        <v>0</v>
      </c>
      <c r="AI1022" s="31">
        <f t="shared" si="362"/>
        <v>0</v>
      </c>
      <c r="AJ1022" s="31">
        <f t="shared" si="363"/>
        <v>0</v>
      </c>
      <c r="AK1022" s="31">
        <f t="shared" si="364"/>
        <v>0</v>
      </c>
      <c r="AL1022" s="31">
        <f t="shared" si="365"/>
        <v>0</v>
      </c>
      <c r="AM1022" s="13">
        <f t="shared" si="366"/>
        <v>0</v>
      </c>
      <c r="AN1022" s="13">
        <f t="shared" si="367"/>
        <v>0</v>
      </c>
      <c r="AO1022" s="15">
        <f t="shared" si="368"/>
        <v>0</v>
      </c>
      <c r="AP1022" s="15">
        <f t="shared" si="369"/>
        <v>0</v>
      </c>
      <c r="AQ1022" s="15">
        <f t="shared" si="370"/>
        <v>0</v>
      </c>
      <c r="AR1022" s="15">
        <f t="shared" si="371"/>
        <v>0</v>
      </c>
      <c r="AS1022" s="15">
        <f t="shared" si="372"/>
        <v>0</v>
      </c>
      <c r="AT1022" s="22">
        <f t="shared" si="373"/>
        <v>0</v>
      </c>
      <c r="AU1022" s="22">
        <f t="shared" si="374"/>
        <v>0</v>
      </c>
    </row>
    <row r="1023" spans="1:47" x14ac:dyDescent="0.25">
      <c r="A1023" t="s">
        <v>2200</v>
      </c>
      <c r="B1023" s="35">
        <v>1</v>
      </c>
      <c r="H1023" s="35">
        <v>1</v>
      </c>
      <c r="X1023" s="24">
        <v>1</v>
      </c>
      <c r="Z1023" s="33">
        <f t="shared" si="353"/>
        <v>1</v>
      </c>
      <c r="AA1023" s="33">
        <f t="shared" si="354"/>
        <v>0</v>
      </c>
      <c r="AB1023" s="33">
        <f t="shared" si="355"/>
        <v>0</v>
      </c>
      <c r="AC1023" s="33">
        <f t="shared" si="356"/>
        <v>0</v>
      </c>
      <c r="AD1023" s="33">
        <f t="shared" si="357"/>
        <v>0</v>
      </c>
      <c r="AE1023" s="33">
        <f t="shared" si="358"/>
        <v>0</v>
      </c>
      <c r="AF1023" s="33">
        <f t="shared" si="359"/>
        <v>1</v>
      </c>
      <c r="AG1023" s="31">
        <f t="shared" si="360"/>
        <v>0</v>
      </c>
      <c r="AH1023" s="31">
        <f t="shared" si="361"/>
        <v>0</v>
      </c>
      <c r="AI1023" s="31">
        <f t="shared" si="362"/>
        <v>0</v>
      </c>
      <c r="AJ1023" s="31">
        <f t="shared" si="363"/>
        <v>0</v>
      </c>
      <c r="AK1023" s="31">
        <f t="shared" si="364"/>
        <v>0</v>
      </c>
      <c r="AL1023" s="31">
        <f t="shared" si="365"/>
        <v>0</v>
      </c>
      <c r="AM1023" s="13">
        <f t="shared" si="366"/>
        <v>0</v>
      </c>
      <c r="AN1023" s="13">
        <f t="shared" si="367"/>
        <v>0</v>
      </c>
      <c r="AO1023" s="15">
        <f t="shared" si="368"/>
        <v>0</v>
      </c>
      <c r="AP1023" s="15">
        <f t="shared" si="369"/>
        <v>0</v>
      </c>
      <c r="AQ1023" s="15">
        <f t="shared" si="370"/>
        <v>0</v>
      </c>
      <c r="AR1023" s="15">
        <f t="shared" si="371"/>
        <v>0</v>
      </c>
      <c r="AS1023" s="15">
        <f t="shared" si="372"/>
        <v>0</v>
      </c>
      <c r="AT1023" s="22">
        <f t="shared" si="373"/>
        <v>0</v>
      </c>
      <c r="AU1023" s="22">
        <f t="shared" si="374"/>
        <v>0</v>
      </c>
    </row>
    <row r="1024" spans="1:47" x14ac:dyDescent="0.25">
      <c r="A1024" t="s">
        <v>2201</v>
      </c>
      <c r="B1024" s="35">
        <v>2</v>
      </c>
      <c r="H1024" s="35">
        <v>2</v>
      </c>
      <c r="X1024" s="24">
        <v>2</v>
      </c>
      <c r="Z1024" s="33">
        <f t="shared" si="353"/>
        <v>1</v>
      </c>
      <c r="AA1024" s="33">
        <f t="shared" si="354"/>
        <v>0</v>
      </c>
      <c r="AB1024" s="33">
        <f t="shared" si="355"/>
        <v>0</v>
      </c>
      <c r="AC1024" s="33">
        <f t="shared" si="356"/>
        <v>0</v>
      </c>
      <c r="AD1024" s="33">
        <f t="shared" si="357"/>
        <v>0</v>
      </c>
      <c r="AE1024" s="33">
        <f t="shared" si="358"/>
        <v>0</v>
      </c>
      <c r="AF1024" s="33">
        <f t="shared" si="359"/>
        <v>1</v>
      </c>
      <c r="AG1024" s="31">
        <f t="shared" si="360"/>
        <v>0</v>
      </c>
      <c r="AH1024" s="31">
        <f t="shared" si="361"/>
        <v>0</v>
      </c>
      <c r="AI1024" s="31">
        <f t="shared" si="362"/>
        <v>0</v>
      </c>
      <c r="AJ1024" s="31">
        <f t="shared" si="363"/>
        <v>0</v>
      </c>
      <c r="AK1024" s="31">
        <f t="shared" si="364"/>
        <v>0</v>
      </c>
      <c r="AL1024" s="31">
        <f t="shared" si="365"/>
        <v>0</v>
      </c>
      <c r="AM1024" s="13">
        <f t="shared" si="366"/>
        <v>0</v>
      </c>
      <c r="AN1024" s="13">
        <f t="shared" si="367"/>
        <v>0</v>
      </c>
      <c r="AO1024" s="15">
        <f t="shared" si="368"/>
        <v>0</v>
      </c>
      <c r="AP1024" s="15">
        <f t="shared" si="369"/>
        <v>0</v>
      </c>
      <c r="AQ1024" s="15">
        <f t="shared" si="370"/>
        <v>0</v>
      </c>
      <c r="AR1024" s="15">
        <f t="shared" si="371"/>
        <v>0</v>
      </c>
      <c r="AS1024" s="15">
        <f t="shared" si="372"/>
        <v>0</v>
      </c>
      <c r="AT1024" s="22">
        <f t="shared" si="373"/>
        <v>0</v>
      </c>
      <c r="AU1024" s="22">
        <f t="shared" si="374"/>
        <v>0</v>
      </c>
    </row>
    <row r="1025" spans="1:47" x14ac:dyDescent="0.25">
      <c r="A1025" t="s">
        <v>2203</v>
      </c>
      <c r="B1025" s="35">
        <v>3</v>
      </c>
      <c r="H1025" s="35">
        <v>3</v>
      </c>
      <c r="Q1025" s="15">
        <v>3</v>
      </c>
      <c r="U1025" s="15">
        <v>3</v>
      </c>
      <c r="X1025" s="24">
        <v>6</v>
      </c>
      <c r="Z1025" s="33">
        <f t="shared" si="353"/>
        <v>1</v>
      </c>
      <c r="AA1025" s="33">
        <f t="shared" si="354"/>
        <v>0</v>
      </c>
      <c r="AB1025" s="33">
        <f t="shared" si="355"/>
        <v>0</v>
      </c>
      <c r="AC1025" s="33">
        <f t="shared" si="356"/>
        <v>0</v>
      </c>
      <c r="AD1025" s="33">
        <f t="shared" si="357"/>
        <v>0</v>
      </c>
      <c r="AE1025" s="33">
        <f t="shared" si="358"/>
        <v>0</v>
      </c>
      <c r="AF1025" s="33">
        <f t="shared" si="359"/>
        <v>1</v>
      </c>
      <c r="AG1025" s="31">
        <f t="shared" si="360"/>
        <v>0</v>
      </c>
      <c r="AH1025" s="31">
        <f t="shared" si="361"/>
        <v>0</v>
      </c>
      <c r="AI1025" s="31">
        <f t="shared" si="362"/>
        <v>0</v>
      </c>
      <c r="AJ1025" s="31">
        <f t="shared" si="363"/>
        <v>0</v>
      </c>
      <c r="AK1025" s="31">
        <f t="shared" si="364"/>
        <v>0</v>
      </c>
      <c r="AL1025" s="31">
        <f t="shared" si="365"/>
        <v>0</v>
      </c>
      <c r="AM1025" s="13">
        <f t="shared" si="366"/>
        <v>0</v>
      </c>
      <c r="AN1025" s="13">
        <f t="shared" si="367"/>
        <v>0</v>
      </c>
      <c r="AO1025" s="15">
        <f t="shared" si="368"/>
        <v>1</v>
      </c>
      <c r="AP1025" s="15">
        <f t="shared" si="369"/>
        <v>0</v>
      </c>
      <c r="AQ1025" s="15">
        <f t="shared" si="370"/>
        <v>0</v>
      </c>
      <c r="AR1025" s="15">
        <f t="shared" si="371"/>
        <v>0</v>
      </c>
      <c r="AS1025" s="15">
        <f t="shared" si="372"/>
        <v>1</v>
      </c>
      <c r="AT1025" s="22">
        <f t="shared" si="373"/>
        <v>0</v>
      </c>
      <c r="AU1025" s="22">
        <f t="shared" si="374"/>
        <v>0</v>
      </c>
    </row>
    <row r="1026" spans="1:47" x14ac:dyDescent="0.25">
      <c r="A1026" t="s">
        <v>2206</v>
      </c>
      <c r="B1026" s="35">
        <v>2</v>
      </c>
      <c r="H1026" s="35">
        <v>2</v>
      </c>
      <c r="Q1026" s="15">
        <v>2</v>
      </c>
      <c r="U1026" s="15">
        <v>2</v>
      </c>
      <c r="X1026" s="24">
        <v>4</v>
      </c>
      <c r="Z1026" s="33">
        <f t="shared" si="353"/>
        <v>1</v>
      </c>
      <c r="AA1026" s="33">
        <f t="shared" si="354"/>
        <v>0</v>
      </c>
      <c r="AB1026" s="33">
        <f t="shared" si="355"/>
        <v>0</v>
      </c>
      <c r="AC1026" s="33">
        <f t="shared" si="356"/>
        <v>0</v>
      </c>
      <c r="AD1026" s="33">
        <f t="shared" si="357"/>
        <v>0</v>
      </c>
      <c r="AE1026" s="33">
        <f t="shared" si="358"/>
        <v>0</v>
      </c>
      <c r="AF1026" s="33">
        <f t="shared" si="359"/>
        <v>1</v>
      </c>
      <c r="AG1026" s="31">
        <f t="shared" si="360"/>
        <v>0</v>
      </c>
      <c r="AH1026" s="31">
        <f t="shared" si="361"/>
        <v>0</v>
      </c>
      <c r="AI1026" s="31">
        <f t="shared" si="362"/>
        <v>0</v>
      </c>
      <c r="AJ1026" s="31">
        <f t="shared" si="363"/>
        <v>0</v>
      </c>
      <c r="AK1026" s="31">
        <f t="shared" si="364"/>
        <v>0</v>
      </c>
      <c r="AL1026" s="31">
        <f t="shared" si="365"/>
        <v>0</v>
      </c>
      <c r="AM1026" s="13">
        <f t="shared" si="366"/>
        <v>0</v>
      </c>
      <c r="AN1026" s="13">
        <f t="shared" si="367"/>
        <v>0</v>
      </c>
      <c r="AO1026" s="15">
        <f t="shared" si="368"/>
        <v>1</v>
      </c>
      <c r="AP1026" s="15">
        <f t="shared" si="369"/>
        <v>0</v>
      </c>
      <c r="AQ1026" s="15">
        <f t="shared" si="370"/>
        <v>0</v>
      </c>
      <c r="AR1026" s="15">
        <f t="shared" si="371"/>
        <v>0</v>
      </c>
      <c r="AS1026" s="15">
        <f t="shared" si="372"/>
        <v>1</v>
      </c>
      <c r="AT1026" s="22">
        <f t="shared" si="373"/>
        <v>0</v>
      </c>
      <c r="AU1026" s="22">
        <f t="shared" si="374"/>
        <v>0</v>
      </c>
    </row>
    <row r="1027" spans="1:47" x14ac:dyDescent="0.25">
      <c r="A1027" t="s">
        <v>2207</v>
      </c>
      <c r="B1027" s="35">
        <v>3</v>
      </c>
      <c r="H1027" s="35">
        <v>3</v>
      </c>
      <c r="Q1027" s="15">
        <v>3</v>
      </c>
      <c r="U1027" s="15">
        <v>3</v>
      </c>
      <c r="X1027" s="24">
        <v>6</v>
      </c>
      <c r="Z1027" s="33">
        <f t="shared" si="353"/>
        <v>1</v>
      </c>
      <c r="AA1027" s="33">
        <f t="shared" si="354"/>
        <v>0</v>
      </c>
      <c r="AB1027" s="33">
        <f t="shared" si="355"/>
        <v>0</v>
      </c>
      <c r="AC1027" s="33">
        <f t="shared" si="356"/>
        <v>0</v>
      </c>
      <c r="AD1027" s="33">
        <f t="shared" si="357"/>
        <v>0</v>
      </c>
      <c r="AE1027" s="33">
        <f t="shared" si="358"/>
        <v>0</v>
      </c>
      <c r="AF1027" s="33">
        <f t="shared" si="359"/>
        <v>1</v>
      </c>
      <c r="AG1027" s="31">
        <f t="shared" si="360"/>
        <v>0</v>
      </c>
      <c r="AH1027" s="31">
        <f t="shared" si="361"/>
        <v>0</v>
      </c>
      <c r="AI1027" s="31">
        <f t="shared" si="362"/>
        <v>0</v>
      </c>
      <c r="AJ1027" s="31">
        <f t="shared" si="363"/>
        <v>0</v>
      </c>
      <c r="AK1027" s="31">
        <f t="shared" si="364"/>
        <v>0</v>
      </c>
      <c r="AL1027" s="31">
        <f t="shared" si="365"/>
        <v>0</v>
      </c>
      <c r="AM1027" s="13">
        <f t="shared" si="366"/>
        <v>0</v>
      </c>
      <c r="AN1027" s="13">
        <f t="shared" si="367"/>
        <v>0</v>
      </c>
      <c r="AO1027" s="15">
        <f t="shared" si="368"/>
        <v>1</v>
      </c>
      <c r="AP1027" s="15">
        <f t="shared" si="369"/>
        <v>0</v>
      </c>
      <c r="AQ1027" s="15">
        <f t="shared" si="370"/>
        <v>0</v>
      </c>
      <c r="AR1027" s="15">
        <f t="shared" si="371"/>
        <v>0</v>
      </c>
      <c r="AS1027" s="15">
        <f t="shared" si="372"/>
        <v>1</v>
      </c>
      <c r="AT1027" s="22">
        <f t="shared" si="373"/>
        <v>0</v>
      </c>
      <c r="AU1027" s="22">
        <f t="shared" si="374"/>
        <v>0</v>
      </c>
    </row>
    <row r="1028" spans="1:47" x14ac:dyDescent="0.25">
      <c r="A1028" t="s">
        <v>2210</v>
      </c>
      <c r="B1028" s="35">
        <v>2</v>
      </c>
      <c r="H1028" s="35">
        <v>2</v>
      </c>
      <c r="X1028" s="24">
        <v>2</v>
      </c>
      <c r="Z1028" s="33">
        <f t="shared" si="353"/>
        <v>1</v>
      </c>
      <c r="AA1028" s="33">
        <f t="shared" si="354"/>
        <v>0</v>
      </c>
      <c r="AB1028" s="33">
        <f t="shared" si="355"/>
        <v>0</v>
      </c>
      <c r="AC1028" s="33">
        <f t="shared" si="356"/>
        <v>0</v>
      </c>
      <c r="AD1028" s="33">
        <f t="shared" si="357"/>
        <v>0</v>
      </c>
      <c r="AE1028" s="33">
        <f t="shared" si="358"/>
        <v>0</v>
      </c>
      <c r="AF1028" s="33">
        <f t="shared" si="359"/>
        <v>1</v>
      </c>
      <c r="AG1028" s="31">
        <f t="shared" si="360"/>
        <v>0</v>
      </c>
      <c r="AH1028" s="31">
        <f t="shared" si="361"/>
        <v>0</v>
      </c>
      <c r="AI1028" s="31">
        <f t="shared" si="362"/>
        <v>0</v>
      </c>
      <c r="AJ1028" s="31">
        <f t="shared" si="363"/>
        <v>0</v>
      </c>
      <c r="AK1028" s="31">
        <f t="shared" si="364"/>
        <v>0</v>
      </c>
      <c r="AL1028" s="31">
        <f t="shared" si="365"/>
        <v>0</v>
      </c>
      <c r="AM1028" s="13">
        <f t="shared" si="366"/>
        <v>0</v>
      </c>
      <c r="AN1028" s="13">
        <f t="shared" si="367"/>
        <v>0</v>
      </c>
      <c r="AO1028" s="15">
        <f t="shared" si="368"/>
        <v>0</v>
      </c>
      <c r="AP1028" s="15">
        <f t="shared" si="369"/>
        <v>0</v>
      </c>
      <c r="AQ1028" s="15">
        <f t="shared" si="370"/>
        <v>0</v>
      </c>
      <c r="AR1028" s="15">
        <f t="shared" si="371"/>
        <v>0</v>
      </c>
      <c r="AS1028" s="15">
        <f t="shared" si="372"/>
        <v>0</v>
      </c>
      <c r="AT1028" s="22">
        <f t="shared" si="373"/>
        <v>0</v>
      </c>
      <c r="AU1028" s="22">
        <f t="shared" si="374"/>
        <v>0</v>
      </c>
    </row>
    <row r="1029" spans="1:47" x14ac:dyDescent="0.25">
      <c r="A1029" t="s">
        <v>2211</v>
      </c>
      <c r="B1029" s="35">
        <v>2</v>
      </c>
      <c r="H1029" s="35">
        <v>2</v>
      </c>
      <c r="X1029" s="24">
        <v>2</v>
      </c>
      <c r="Z1029" s="33">
        <f t="shared" si="353"/>
        <v>1</v>
      </c>
      <c r="AA1029" s="33">
        <f t="shared" si="354"/>
        <v>0</v>
      </c>
      <c r="AB1029" s="33">
        <f t="shared" si="355"/>
        <v>0</v>
      </c>
      <c r="AC1029" s="33">
        <f t="shared" si="356"/>
        <v>0</v>
      </c>
      <c r="AD1029" s="33">
        <f t="shared" si="357"/>
        <v>0</v>
      </c>
      <c r="AE1029" s="33">
        <f t="shared" si="358"/>
        <v>0</v>
      </c>
      <c r="AF1029" s="33">
        <f t="shared" si="359"/>
        <v>1</v>
      </c>
      <c r="AG1029" s="31">
        <f t="shared" si="360"/>
        <v>0</v>
      </c>
      <c r="AH1029" s="31">
        <f t="shared" si="361"/>
        <v>0</v>
      </c>
      <c r="AI1029" s="31">
        <f t="shared" si="362"/>
        <v>0</v>
      </c>
      <c r="AJ1029" s="31">
        <f t="shared" si="363"/>
        <v>0</v>
      </c>
      <c r="AK1029" s="31">
        <f t="shared" si="364"/>
        <v>0</v>
      </c>
      <c r="AL1029" s="31">
        <f t="shared" si="365"/>
        <v>0</v>
      </c>
      <c r="AM1029" s="13">
        <f t="shared" si="366"/>
        <v>0</v>
      </c>
      <c r="AN1029" s="13">
        <f t="shared" si="367"/>
        <v>0</v>
      </c>
      <c r="AO1029" s="15">
        <f t="shared" si="368"/>
        <v>0</v>
      </c>
      <c r="AP1029" s="15">
        <f t="shared" si="369"/>
        <v>0</v>
      </c>
      <c r="AQ1029" s="15">
        <f t="shared" si="370"/>
        <v>0</v>
      </c>
      <c r="AR1029" s="15">
        <f t="shared" si="371"/>
        <v>0</v>
      </c>
      <c r="AS1029" s="15">
        <f t="shared" si="372"/>
        <v>0</v>
      </c>
      <c r="AT1029" s="22">
        <f t="shared" si="373"/>
        <v>0</v>
      </c>
      <c r="AU1029" s="22">
        <f t="shared" si="374"/>
        <v>0</v>
      </c>
    </row>
    <row r="1030" spans="1:47" x14ac:dyDescent="0.25">
      <c r="A1030" t="s">
        <v>2212</v>
      </c>
      <c r="B1030" s="35">
        <v>2</v>
      </c>
      <c r="H1030" s="35">
        <v>2</v>
      </c>
      <c r="K1030" s="17">
        <v>2</v>
      </c>
      <c r="N1030" s="17">
        <v>2</v>
      </c>
      <c r="X1030" s="24">
        <v>4</v>
      </c>
      <c r="Z1030" s="33">
        <f t="shared" si="353"/>
        <v>1</v>
      </c>
      <c r="AA1030" s="33">
        <f t="shared" si="354"/>
        <v>0</v>
      </c>
      <c r="AB1030" s="33">
        <f t="shared" si="355"/>
        <v>0</v>
      </c>
      <c r="AC1030" s="33">
        <f t="shared" si="356"/>
        <v>0</v>
      </c>
      <c r="AD1030" s="33">
        <f t="shared" si="357"/>
        <v>0</v>
      </c>
      <c r="AE1030" s="33">
        <f t="shared" si="358"/>
        <v>0</v>
      </c>
      <c r="AF1030" s="33">
        <f t="shared" si="359"/>
        <v>1</v>
      </c>
      <c r="AG1030" s="31">
        <f t="shared" si="360"/>
        <v>0</v>
      </c>
      <c r="AH1030" s="31">
        <f t="shared" si="361"/>
        <v>0</v>
      </c>
      <c r="AI1030" s="31">
        <f t="shared" si="362"/>
        <v>1</v>
      </c>
      <c r="AJ1030" s="31">
        <f t="shared" si="363"/>
        <v>0</v>
      </c>
      <c r="AK1030" s="31">
        <f t="shared" si="364"/>
        <v>0</v>
      </c>
      <c r="AL1030" s="31">
        <f t="shared" si="365"/>
        <v>1</v>
      </c>
      <c r="AM1030" s="13">
        <f t="shared" si="366"/>
        <v>0</v>
      </c>
      <c r="AN1030" s="13">
        <f t="shared" si="367"/>
        <v>0</v>
      </c>
      <c r="AO1030" s="15">
        <f t="shared" si="368"/>
        <v>0</v>
      </c>
      <c r="AP1030" s="15">
        <f t="shared" si="369"/>
        <v>0</v>
      </c>
      <c r="AQ1030" s="15">
        <f t="shared" si="370"/>
        <v>0</v>
      </c>
      <c r="AR1030" s="15">
        <f t="shared" si="371"/>
        <v>0</v>
      </c>
      <c r="AS1030" s="15">
        <f t="shared" si="372"/>
        <v>0</v>
      </c>
      <c r="AT1030" s="22">
        <f t="shared" si="373"/>
        <v>0</v>
      </c>
      <c r="AU1030" s="22">
        <f t="shared" si="374"/>
        <v>0</v>
      </c>
    </row>
    <row r="1031" spans="1:47" x14ac:dyDescent="0.25">
      <c r="A1031" t="s">
        <v>2213</v>
      </c>
      <c r="B1031" s="35">
        <v>2</v>
      </c>
      <c r="H1031" s="35">
        <v>2</v>
      </c>
      <c r="X1031" s="24">
        <v>2</v>
      </c>
      <c r="Z1031" s="33">
        <f t="shared" si="353"/>
        <v>1</v>
      </c>
      <c r="AA1031" s="33">
        <f t="shared" si="354"/>
        <v>0</v>
      </c>
      <c r="AB1031" s="33">
        <f t="shared" si="355"/>
        <v>0</v>
      </c>
      <c r="AC1031" s="33">
        <f t="shared" si="356"/>
        <v>0</v>
      </c>
      <c r="AD1031" s="33">
        <f t="shared" si="357"/>
        <v>0</v>
      </c>
      <c r="AE1031" s="33">
        <f t="shared" si="358"/>
        <v>0</v>
      </c>
      <c r="AF1031" s="33">
        <f t="shared" si="359"/>
        <v>1</v>
      </c>
      <c r="AG1031" s="31">
        <f t="shared" si="360"/>
        <v>0</v>
      </c>
      <c r="AH1031" s="31">
        <f t="shared" si="361"/>
        <v>0</v>
      </c>
      <c r="AI1031" s="31">
        <f t="shared" si="362"/>
        <v>0</v>
      </c>
      <c r="AJ1031" s="31">
        <f t="shared" si="363"/>
        <v>0</v>
      </c>
      <c r="AK1031" s="31">
        <f t="shared" si="364"/>
        <v>0</v>
      </c>
      <c r="AL1031" s="31">
        <f t="shared" si="365"/>
        <v>0</v>
      </c>
      <c r="AM1031" s="13">
        <f t="shared" si="366"/>
        <v>0</v>
      </c>
      <c r="AN1031" s="13">
        <f t="shared" si="367"/>
        <v>0</v>
      </c>
      <c r="AO1031" s="15">
        <f t="shared" si="368"/>
        <v>0</v>
      </c>
      <c r="AP1031" s="15">
        <f t="shared" si="369"/>
        <v>0</v>
      </c>
      <c r="AQ1031" s="15">
        <f t="shared" si="370"/>
        <v>0</v>
      </c>
      <c r="AR1031" s="15">
        <f t="shared" si="371"/>
        <v>0</v>
      </c>
      <c r="AS1031" s="15">
        <f t="shared" si="372"/>
        <v>0</v>
      </c>
      <c r="AT1031" s="22">
        <f t="shared" si="373"/>
        <v>0</v>
      </c>
      <c r="AU1031" s="22">
        <f t="shared" si="374"/>
        <v>0</v>
      </c>
    </row>
    <row r="1032" spans="1:47" x14ac:dyDescent="0.25">
      <c r="A1032" t="s">
        <v>2214</v>
      </c>
      <c r="B1032" s="35">
        <v>3</v>
      </c>
      <c r="H1032" s="35">
        <v>3</v>
      </c>
      <c r="Q1032" s="15">
        <v>3</v>
      </c>
      <c r="U1032" s="15">
        <v>3</v>
      </c>
      <c r="X1032" s="24">
        <v>6</v>
      </c>
      <c r="Z1032" s="33">
        <f t="shared" si="353"/>
        <v>1</v>
      </c>
      <c r="AA1032" s="33">
        <f t="shared" si="354"/>
        <v>0</v>
      </c>
      <c r="AB1032" s="33">
        <f t="shared" si="355"/>
        <v>0</v>
      </c>
      <c r="AC1032" s="33">
        <f t="shared" si="356"/>
        <v>0</v>
      </c>
      <c r="AD1032" s="33">
        <f t="shared" si="357"/>
        <v>0</v>
      </c>
      <c r="AE1032" s="33">
        <f t="shared" si="358"/>
        <v>0</v>
      </c>
      <c r="AF1032" s="33">
        <f t="shared" si="359"/>
        <v>1</v>
      </c>
      <c r="AG1032" s="31">
        <f t="shared" si="360"/>
        <v>0</v>
      </c>
      <c r="AH1032" s="31">
        <f t="shared" si="361"/>
        <v>0</v>
      </c>
      <c r="AI1032" s="31">
        <f t="shared" si="362"/>
        <v>0</v>
      </c>
      <c r="AJ1032" s="31">
        <f t="shared" si="363"/>
        <v>0</v>
      </c>
      <c r="AK1032" s="31">
        <f t="shared" si="364"/>
        <v>0</v>
      </c>
      <c r="AL1032" s="31">
        <f t="shared" si="365"/>
        <v>0</v>
      </c>
      <c r="AM1032" s="13">
        <f t="shared" si="366"/>
        <v>0</v>
      </c>
      <c r="AN1032" s="13">
        <f t="shared" si="367"/>
        <v>0</v>
      </c>
      <c r="AO1032" s="15">
        <f t="shared" si="368"/>
        <v>1</v>
      </c>
      <c r="AP1032" s="15">
        <f t="shared" si="369"/>
        <v>0</v>
      </c>
      <c r="AQ1032" s="15">
        <f t="shared" si="370"/>
        <v>0</v>
      </c>
      <c r="AR1032" s="15">
        <f t="shared" si="371"/>
        <v>0</v>
      </c>
      <c r="AS1032" s="15">
        <f t="shared" si="372"/>
        <v>1</v>
      </c>
      <c r="AT1032" s="22">
        <f t="shared" si="373"/>
        <v>0</v>
      </c>
      <c r="AU1032" s="22">
        <f t="shared" si="374"/>
        <v>0</v>
      </c>
    </row>
    <row r="1033" spans="1:47" x14ac:dyDescent="0.25">
      <c r="A1033" t="s">
        <v>2215</v>
      </c>
      <c r="B1033" s="35">
        <v>3</v>
      </c>
      <c r="H1033" s="35">
        <v>3</v>
      </c>
      <c r="X1033" s="24">
        <v>3</v>
      </c>
      <c r="Z1033" s="33">
        <f t="shared" si="353"/>
        <v>1</v>
      </c>
      <c r="AA1033" s="33">
        <f t="shared" si="354"/>
        <v>0</v>
      </c>
      <c r="AB1033" s="33">
        <f t="shared" si="355"/>
        <v>0</v>
      </c>
      <c r="AC1033" s="33">
        <f t="shared" si="356"/>
        <v>0</v>
      </c>
      <c r="AD1033" s="33">
        <f t="shared" si="357"/>
        <v>0</v>
      </c>
      <c r="AE1033" s="33">
        <f t="shared" si="358"/>
        <v>0</v>
      </c>
      <c r="AF1033" s="33">
        <f t="shared" si="359"/>
        <v>1</v>
      </c>
      <c r="AG1033" s="31">
        <f t="shared" si="360"/>
        <v>0</v>
      </c>
      <c r="AH1033" s="31">
        <f t="shared" si="361"/>
        <v>0</v>
      </c>
      <c r="AI1033" s="31">
        <f t="shared" si="362"/>
        <v>0</v>
      </c>
      <c r="AJ1033" s="31">
        <f t="shared" si="363"/>
        <v>0</v>
      </c>
      <c r="AK1033" s="31">
        <f t="shared" si="364"/>
        <v>0</v>
      </c>
      <c r="AL1033" s="31">
        <f t="shared" si="365"/>
        <v>0</v>
      </c>
      <c r="AM1033" s="13">
        <f t="shared" si="366"/>
        <v>0</v>
      </c>
      <c r="AN1033" s="13">
        <f t="shared" si="367"/>
        <v>0</v>
      </c>
      <c r="AO1033" s="15">
        <f t="shared" si="368"/>
        <v>0</v>
      </c>
      <c r="AP1033" s="15">
        <f t="shared" si="369"/>
        <v>0</v>
      </c>
      <c r="AQ1033" s="15">
        <f t="shared" si="370"/>
        <v>0</v>
      </c>
      <c r="AR1033" s="15">
        <f t="shared" si="371"/>
        <v>0</v>
      </c>
      <c r="AS1033" s="15">
        <f t="shared" si="372"/>
        <v>0</v>
      </c>
      <c r="AT1033" s="22">
        <f t="shared" si="373"/>
        <v>0</v>
      </c>
      <c r="AU1033" s="22">
        <f t="shared" si="374"/>
        <v>0</v>
      </c>
    </row>
    <row r="1034" spans="1:47" x14ac:dyDescent="0.25">
      <c r="A1034" t="s">
        <v>2216</v>
      </c>
      <c r="B1034" s="35">
        <v>2</v>
      </c>
      <c r="H1034" s="35">
        <v>2</v>
      </c>
      <c r="Q1034" s="15">
        <v>2</v>
      </c>
      <c r="U1034" s="15">
        <v>2</v>
      </c>
      <c r="X1034" s="24">
        <v>4</v>
      </c>
      <c r="Z1034" s="33">
        <f t="shared" si="353"/>
        <v>1</v>
      </c>
      <c r="AA1034" s="33">
        <f t="shared" si="354"/>
        <v>0</v>
      </c>
      <c r="AB1034" s="33">
        <f t="shared" si="355"/>
        <v>0</v>
      </c>
      <c r="AC1034" s="33">
        <f t="shared" si="356"/>
        <v>0</v>
      </c>
      <c r="AD1034" s="33">
        <f t="shared" si="357"/>
        <v>0</v>
      </c>
      <c r="AE1034" s="33">
        <f t="shared" si="358"/>
        <v>0</v>
      </c>
      <c r="AF1034" s="33">
        <f t="shared" si="359"/>
        <v>1</v>
      </c>
      <c r="AG1034" s="31">
        <f t="shared" si="360"/>
        <v>0</v>
      </c>
      <c r="AH1034" s="31">
        <f t="shared" si="361"/>
        <v>0</v>
      </c>
      <c r="AI1034" s="31">
        <f t="shared" si="362"/>
        <v>0</v>
      </c>
      <c r="AJ1034" s="31">
        <f t="shared" si="363"/>
        <v>0</v>
      </c>
      <c r="AK1034" s="31">
        <f t="shared" si="364"/>
        <v>0</v>
      </c>
      <c r="AL1034" s="31">
        <f t="shared" si="365"/>
        <v>0</v>
      </c>
      <c r="AM1034" s="13">
        <f t="shared" si="366"/>
        <v>0</v>
      </c>
      <c r="AN1034" s="13">
        <f t="shared" si="367"/>
        <v>0</v>
      </c>
      <c r="AO1034" s="15">
        <f t="shared" si="368"/>
        <v>1</v>
      </c>
      <c r="AP1034" s="15">
        <f t="shared" si="369"/>
        <v>0</v>
      </c>
      <c r="AQ1034" s="15">
        <f t="shared" si="370"/>
        <v>0</v>
      </c>
      <c r="AR1034" s="15">
        <f t="shared" si="371"/>
        <v>0</v>
      </c>
      <c r="AS1034" s="15">
        <f t="shared" si="372"/>
        <v>1</v>
      </c>
      <c r="AT1034" s="22">
        <f t="shared" si="373"/>
        <v>0</v>
      </c>
      <c r="AU1034" s="22">
        <f t="shared" si="374"/>
        <v>0</v>
      </c>
    </row>
    <row r="1035" spans="1:47" x14ac:dyDescent="0.25">
      <c r="A1035" t="s">
        <v>2217</v>
      </c>
      <c r="B1035" s="35">
        <v>3</v>
      </c>
      <c r="H1035" s="35">
        <v>3</v>
      </c>
      <c r="X1035" s="24">
        <v>3</v>
      </c>
      <c r="Z1035" s="33">
        <f t="shared" si="353"/>
        <v>1</v>
      </c>
      <c r="AA1035" s="33">
        <f t="shared" si="354"/>
        <v>0</v>
      </c>
      <c r="AB1035" s="33">
        <f t="shared" si="355"/>
        <v>0</v>
      </c>
      <c r="AC1035" s="33">
        <f t="shared" si="356"/>
        <v>0</v>
      </c>
      <c r="AD1035" s="33">
        <f t="shared" si="357"/>
        <v>0</v>
      </c>
      <c r="AE1035" s="33">
        <f t="shared" si="358"/>
        <v>0</v>
      </c>
      <c r="AF1035" s="33">
        <f t="shared" si="359"/>
        <v>1</v>
      </c>
      <c r="AG1035" s="31">
        <f t="shared" si="360"/>
        <v>0</v>
      </c>
      <c r="AH1035" s="31">
        <f t="shared" si="361"/>
        <v>0</v>
      </c>
      <c r="AI1035" s="31">
        <f t="shared" si="362"/>
        <v>0</v>
      </c>
      <c r="AJ1035" s="31">
        <f t="shared" si="363"/>
        <v>0</v>
      </c>
      <c r="AK1035" s="31">
        <f t="shared" si="364"/>
        <v>0</v>
      </c>
      <c r="AL1035" s="31">
        <f t="shared" si="365"/>
        <v>0</v>
      </c>
      <c r="AM1035" s="13">
        <f t="shared" si="366"/>
        <v>0</v>
      </c>
      <c r="AN1035" s="13">
        <f t="shared" si="367"/>
        <v>0</v>
      </c>
      <c r="AO1035" s="15">
        <f t="shared" si="368"/>
        <v>0</v>
      </c>
      <c r="AP1035" s="15">
        <f t="shared" si="369"/>
        <v>0</v>
      </c>
      <c r="AQ1035" s="15">
        <f t="shared" si="370"/>
        <v>0</v>
      </c>
      <c r="AR1035" s="15">
        <f t="shared" si="371"/>
        <v>0</v>
      </c>
      <c r="AS1035" s="15">
        <f t="shared" si="372"/>
        <v>0</v>
      </c>
      <c r="AT1035" s="22">
        <f t="shared" si="373"/>
        <v>0</v>
      </c>
      <c r="AU1035" s="22">
        <f t="shared" si="374"/>
        <v>0</v>
      </c>
    </row>
    <row r="1036" spans="1:47" x14ac:dyDescent="0.25">
      <c r="A1036" t="s">
        <v>2218</v>
      </c>
      <c r="B1036" s="35">
        <v>3</v>
      </c>
      <c r="H1036" s="35">
        <v>3</v>
      </c>
      <c r="X1036" s="24">
        <v>3</v>
      </c>
      <c r="Z1036" s="33">
        <f t="shared" si="353"/>
        <v>1</v>
      </c>
      <c r="AA1036" s="33">
        <f t="shared" si="354"/>
        <v>0</v>
      </c>
      <c r="AB1036" s="33">
        <f t="shared" si="355"/>
        <v>0</v>
      </c>
      <c r="AC1036" s="33">
        <f t="shared" si="356"/>
        <v>0</v>
      </c>
      <c r="AD1036" s="33">
        <f t="shared" si="357"/>
        <v>0</v>
      </c>
      <c r="AE1036" s="33">
        <f t="shared" si="358"/>
        <v>0</v>
      </c>
      <c r="AF1036" s="33">
        <f t="shared" si="359"/>
        <v>1</v>
      </c>
      <c r="AG1036" s="31">
        <f t="shared" si="360"/>
        <v>0</v>
      </c>
      <c r="AH1036" s="31">
        <f t="shared" si="361"/>
        <v>0</v>
      </c>
      <c r="AI1036" s="31">
        <f t="shared" si="362"/>
        <v>0</v>
      </c>
      <c r="AJ1036" s="31">
        <f t="shared" si="363"/>
        <v>0</v>
      </c>
      <c r="AK1036" s="31">
        <f t="shared" si="364"/>
        <v>0</v>
      </c>
      <c r="AL1036" s="31">
        <f t="shared" si="365"/>
        <v>0</v>
      </c>
      <c r="AM1036" s="13">
        <f t="shared" si="366"/>
        <v>0</v>
      </c>
      <c r="AN1036" s="13">
        <f t="shared" si="367"/>
        <v>0</v>
      </c>
      <c r="AO1036" s="15">
        <f t="shared" si="368"/>
        <v>0</v>
      </c>
      <c r="AP1036" s="15">
        <f t="shared" si="369"/>
        <v>0</v>
      </c>
      <c r="AQ1036" s="15">
        <f t="shared" si="370"/>
        <v>0</v>
      </c>
      <c r="AR1036" s="15">
        <f t="shared" si="371"/>
        <v>0</v>
      </c>
      <c r="AS1036" s="15">
        <f t="shared" si="372"/>
        <v>0</v>
      </c>
      <c r="AT1036" s="22">
        <f t="shared" si="373"/>
        <v>0</v>
      </c>
      <c r="AU1036" s="22">
        <f t="shared" si="374"/>
        <v>0</v>
      </c>
    </row>
    <row r="1037" spans="1:47" x14ac:dyDescent="0.25">
      <c r="A1037" t="s">
        <v>2221</v>
      </c>
      <c r="B1037" s="35">
        <v>1</v>
      </c>
      <c r="H1037" s="35">
        <v>1</v>
      </c>
      <c r="K1037" s="17">
        <v>1</v>
      </c>
      <c r="N1037" s="17">
        <v>1</v>
      </c>
      <c r="X1037" s="24">
        <v>2</v>
      </c>
      <c r="Z1037" s="33">
        <f t="shared" si="353"/>
        <v>1</v>
      </c>
      <c r="AA1037" s="33">
        <f t="shared" si="354"/>
        <v>0</v>
      </c>
      <c r="AB1037" s="33">
        <f t="shared" si="355"/>
        <v>0</v>
      </c>
      <c r="AC1037" s="33">
        <f t="shared" si="356"/>
        <v>0</v>
      </c>
      <c r="AD1037" s="33">
        <f t="shared" si="357"/>
        <v>0</v>
      </c>
      <c r="AE1037" s="33">
        <f t="shared" si="358"/>
        <v>0</v>
      </c>
      <c r="AF1037" s="33">
        <f t="shared" si="359"/>
        <v>1</v>
      </c>
      <c r="AG1037" s="31">
        <f t="shared" si="360"/>
        <v>0</v>
      </c>
      <c r="AH1037" s="31">
        <f t="shared" si="361"/>
        <v>0</v>
      </c>
      <c r="AI1037" s="31">
        <f t="shared" si="362"/>
        <v>1</v>
      </c>
      <c r="AJ1037" s="31">
        <f t="shared" si="363"/>
        <v>0</v>
      </c>
      <c r="AK1037" s="31">
        <f t="shared" si="364"/>
        <v>0</v>
      </c>
      <c r="AL1037" s="31">
        <f t="shared" si="365"/>
        <v>1</v>
      </c>
      <c r="AM1037" s="13">
        <f t="shared" si="366"/>
        <v>0</v>
      </c>
      <c r="AN1037" s="13">
        <f t="shared" si="367"/>
        <v>0</v>
      </c>
      <c r="AO1037" s="15">
        <f t="shared" si="368"/>
        <v>0</v>
      </c>
      <c r="AP1037" s="15">
        <f t="shared" si="369"/>
        <v>0</v>
      </c>
      <c r="AQ1037" s="15">
        <f t="shared" si="370"/>
        <v>0</v>
      </c>
      <c r="AR1037" s="15">
        <f t="shared" si="371"/>
        <v>0</v>
      </c>
      <c r="AS1037" s="15">
        <f t="shared" si="372"/>
        <v>0</v>
      </c>
      <c r="AT1037" s="22">
        <f t="shared" si="373"/>
        <v>0</v>
      </c>
      <c r="AU1037" s="22">
        <f t="shared" si="374"/>
        <v>0</v>
      </c>
    </row>
    <row r="1038" spans="1:47" x14ac:dyDescent="0.25">
      <c r="A1038" t="s">
        <v>2224</v>
      </c>
      <c r="K1038" s="17">
        <v>1</v>
      </c>
      <c r="N1038" s="17">
        <v>1</v>
      </c>
      <c r="Q1038" s="15">
        <v>1</v>
      </c>
      <c r="U1038" s="15">
        <v>1</v>
      </c>
      <c r="X1038" s="24">
        <v>2</v>
      </c>
      <c r="Z1038" s="33">
        <f t="shared" si="353"/>
        <v>0</v>
      </c>
      <c r="AA1038" s="33">
        <f t="shared" si="354"/>
        <v>0</v>
      </c>
      <c r="AB1038" s="33">
        <f t="shared" si="355"/>
        <v>0</v>
      </c>
      <c r="AC1038" s="33">
        <f t="shared" si="356"/>
        <v>0</v>
      </c>
      <c r="AD1038" s="33">
        <f t="shared" si="357"/>
        <v>0</v>
      </c>
      <c r="AE1038" s="33">
        <f t="shared" si="358"/>
        <v>0</v>
      </c>
      <c r="AF1038" s="33">
        <f t="shared" si="359"/>
        <v>0</v>
      </c>
      <c r="AG1038" s="31">
        <f t="shared" si="360"/>
        <v>0</v>
      </c>
      <c r="AH1038" s="31">
        <f t="shared" si="361"/>
        <v>0</v>
      </c>
      <c r="AI1038" s="31">
        <f t="shared" si="362"/>
        <v>1</v>
      </c>
      <c r="AJ1038" s="31">
        <f t="shared" si="363"/>
        <v>0</v>
      </c>
      <c r="AK1038" s="31">
        <f t="shared" si="364"/>
        <v>0</v>
      </c>
      <c r="AL1038" s="31">
        <f t="shared" si="365"/>
        <v>1</v>
      </c>
      <c r="AM1038" s="13">
        <f t="shared" si="366"/>
        <v>0</v>
      </c>
      <c r="AN1038" s="13">
        <f t="shared" si="367"/>
        <v>0</v>
      </c>
      <c r="AO1038" s="15">
        <f t="shared" si="368"/>
        <v>1</v>
      </c>
      <c r="AP1038" s="15">
        <f t="shared" si="369"/>
        <v>0</v>
      </c>
      <c r="AQ1038" s="15">
        <f t="shared" si="370"/>
        <v>0</v>
      </c>
      <c r="AR1038" s="15">
        <f t="shared" si="371"/>
        <v>0</v>
      </c>
      <c r="AS1038" s="15">
        <f t="shared" si="372"/>
        <v>1</v>
      </c>
      <c r="AT1038" s="22">
        <f t="shared" si="373"/>
        <v>0</v>
      </c>
      <c r="AU1038" s="22">
        <f t="shared" si="374"/>
        <v>0</v>
      </c>
    </row>
    <row r="1039" spans="1:47" x14ac:dyDescent="0.25">
      <c r="A1039" t="s">
        <v>2227</v>
      </c>
      <c r="B1039" s="35">
        <v>2</v>
      </c>
      <c r="H1039" s="35">
        <v>2</v>
      </c>
      <c r="K1039" s="17">
        <v>2</v>
      </c>
      <c r="N1039" s="17">
        <v>2</v>
      </c>
      <c r="X1039" s="24">
        <v>4</v>
      </c>
      <c r="Z1039" s="33">
        <f t="shared" si="353"/>
        <v>1</v>
      </c>
      <c r="AA1039" s="33">
        <f t="shared" si="354"/>
        <v>0</v>
      </c>
      <c r="AB1039" s="33">
        <f t="shared" si="355"/>
        <v>0</v>
      </c>
      <c r="AC1039" s="33">
        <f t="shared" si="356"/>
        <v>0</v>
      </c>
      <c r="AD1039" s="33">
        <f t="shared" si="357"/>
        <v>0</v>
      </c>
      <c r="AE1039" s="33">
        <f t="shared" si="358"/>
        <v>0</v>
      </c>
      <c r="AF1039" s="33">
        <f t="shared" si="359"/>
        <v>1</v>
      </c>
      <c r="AG1039" s="31">
        <f t="shared" si="360"/>
        <v>0</v>
      </c>
      <c r="AH1039" s="31">
        <f t="shared" si="361"/>
        <v>0</v>
      </c>
      <c r="AI1039" s="31">
        <f t="shared" si="362"/>
        <v>1</v>
      </c>
      <c r="AJ1039" s="31">
        <f t="shared" si="363"/>
        <v>0</v>
      </c>
      <c r="AK1039" s="31">
        <f t="shared" si="364"/>
        <v>0</v>
      </c>
      <c r="AL1039" s="31">
        <f t="shared" si="365"/>
        <v>1</v>
      </c>
      <c r="AM1039" s="13">
        <f t="shared" si="366"/>
        <v>0</v>
      </c>
      <c r="AN1039" s="13">
        <f t="shared" si="367"/>
        <v>0</v>
      </c>
      <c r="AO1039" s="15">
        <f t="shared" si="368"/>
        <v>0</v>
      </c>
      <c r="AP1039" s="15">
        <f t="shared" si="369"/>
        <v>0</v>
      </c>
      <c r="AQ1039" s="15">
        <f t="shared" si="370"/>
        <v>0</v>
      </c>
      <c r="AR1039" s="15">
        <f t="shared" si="371"/>
        <v>0</v>
      </c>
      <c r="AS1039" s="15">
        <f t="shared" si="372"/>
        <v>0</v>
      </c>
      <c r="AT1039" s="22">
        <f t="shared" si="373"/>
        <v>0</v>
      </c>
      <c r="AU1039" s="22">
        <f t="shared" si="374"/>
        <v>0</v>
      </c>
    </row>
    <row r="1040" spans="1:47" x14ac:dyDescent="0.25">
      <c r="A1040" t="s">
        <v>2228</v>
      </c>
      <c r="B1040" s="35">
        <v>3</v>
      </c>
      <c r="H1040" s="35">
        <v>3</v>
      </c>
      <c r="Q1040" s="15">
        <v>3</v>
      </c>
      <c r="U1040" s="15">
        <v>3</v>
      </c>
      <c r="X1040" s="24">
        <v>6</v>
      </c>
      <c r="Z1040" s="33">
        <f t="shared" si="353"/>
        <v>1</v>
      </c>
      <c r="AA1040" s="33">
        <f t="shared" si="354"/>
        <v>0</v>
      </c>
      <c r="AB1040" s="33">
        <f t="shared" si="355"/>
        <v>0</v>
      </c>
      <c r="AC1040" s="33">
        <f t="shared" si="356"/>
        <v>0</v>
      </c>
      <c r="AD1040" s="33">
        <f t="shared" si="357"/>
        <v>0</v>
      </c>
      <c r="AE1040" s="33">
        <f t="shared" si="358"/>
        <v>0</v>
      </c>
      <c r="AF1040" s="33">
        <f t="shared" si="359"/>
        <v>1</v>
      </c>
      <c r="AG1040" s="31">
        <f t="shared" si="360"/>
        <v>0</v>
      </c>
      <c r="AH1040" s="31">
        <f t="shared" si="361"/>
        <v>0</v>
      </c>
      <c r="AI1040" s="31">
        <f t="shared" si="362"/>
        <v>0</v>
      </c>
      <c r="AJ1040" s="31">
        <f t="shared" si="363"/>
        <v>0</v>
      </c>
      <c r="AK1040" s="31">
        <f t="shared" si="364"/>
        <v>0</v>
      </c>
      <c r="AL1040" s="31">
        <f t="shared" si="365"/>
        <v>0</v>
      </c>
      <c r="AM1040" s="13">
        <f t="shared" si="366"/>
        <v>0</v>
      </c>
      <c r="AN1040" s="13">
        <f t="shared" si="367"/>
        <v>0</v>
      </c>
      <c r="AO1040" s="15">
        <f t="shared" si="368"/>
        <v>1</v>
      </c>
      <c r="AP1040" s="15">
        <f t="shared" si="369"/>
        <v>0</v>
      </c>
      <c r="AQ1040" s="15">
        <f t="shared" si="370"/>
        <v>0</v>
      </c>
      <c r="AR1040" s="15">
        <f t="shared" si="371"/>
        <v>0</v>
      </c>
      <c r="AS1040" s="15">
        <f t="shared" si="372"/>
        <v>1</v>
      </c>
      <c r="AT1040" s="22">
        <f t="shared" si="373"/>
        <v>0</v>
      </c>
      <c r="AU1040" s="22">
        <f t="shared" si="374"/>
        <v>0</v>
      </c>
    </row>
    <row r="1041" spans="1:47" x14ac:dyDescent="0.25">
      <c r="A1041" t="s">
        <v>2229</v>
      </c>
      <c r="B1041" s="35">
        <v>3</v>
      </c>
      <c r="H1041" s="35">
        <v>3</v>
      </c>
      <c r="K1041" s="17">
        <v>3</v>
      </c>
      <c r="N1041" s="17">
        <v>3</v>
      </c>
      <c r="X1041" s="24">
        <v>6</v>
      </c>
      <c r="Z1041" s="33">
        <f t="shared" si="353"/>
        <v>1</v>
      </c>
      <c r="AA1041" s="33">
        <f t="shared" si="354"/>
        <v>0</v>
      </c>
      <c r="AB1041" s="33">
        <f t="shared" si="355"/>
        <v>0</v>
      </c>
      <c r="AC1041" s="33">
        <f t="shared" si="356"/>
        <v>0</v>
      </c>
      <c r="AD1041" s="33">
        <f t="shared" si="357"/>
        <v>0</v>
      </c>
      <c r="AE1041" s="33">
        <f t="shared" si="358"/>
        <v>0</v>
      </c>
      <c r="AF1041" s="33">
        <f t="shared" si="359"/>
        <v>1</v>
      </c>
      <c r="AG1041" s="31">
        <f t="shared" si="360"/>
        <v>0</v>
      </c>
      <c r="AH1041" s="31">
        <f t="shared" si="361"/>
        <v>0</v>
      </c>
      <c r="AI1041" s="31">
        <f t="shared" si="362"/>
        <v>1</v>
      </c>
      <c r="AJ1041" s="31">
        <f t="shared" si="363"/>
        <v>0</v>
      </c>
      <c r="AK1041" s="31">
        <f t="shared" si="364"/>
        <v>0</v>
      </c>
      <c r="AL1041" s="31">
        <f t="shared" si="365"/>
        <v>1</v>
      </c>
      <c r="AM1041" s="13">
        <f t="shared" si="366"/>
        <v>0</v>
      </c>
      <c r="AN1041" s="13">
        <f t="shared" si="367"/>
        <v>0</v>
      </c>
      <c r="AO1041" s="15">
        <f t="shared" si="368"/>
        <v>0</v>
      </c>
      <c r="AP1041" s="15">
        <f t="shared" si="369"/>
        <v>0</v>
      </c>
      <c r="AQ1041" s="15">
        <f t="shared" si="370"/>
        <v>0</v>
      </c>
      <c r="AR1041" s="15">
        <f t="shared" si="371"/>
        <v>0</v>
      </c>
      <c r="AS1041" s="15">
        <f t="shared" si="372"/>
        <v>0</v>
      </c>
      <c r="AT1041" s="22">
        <f t="shared" si="373"/>
        <v>0</v>
      </c>
      <c r="AU1041" s="22">
        <f t="shared" si="374"/>
        <v>0</v>
      </c>
    </row>
    <row r="1042" spans="1:47" x14ac:dyDescent="0.25">
      <c r="A1042" t="s">
        <v>2232</v>
      </c>
      <c r="B1042" s="35">
        <v>2</v>
      </c>
      <c r="H1042" s="35">
        <v>2</v>
      </c>
      <c r="Q1042" s="15">
        <v>2</v>
      </c>
      <c r="U1042" s="15">
        <v>2</v>
      </c>
      <c r="X1042" s="24">
        <v>4</v>
      </c>
      <c r="Z1042" s="33">
        <f t="shared" si="353"/>
        <v>1</v>
      </c>
      <c r="AA1042" s="33">
        <f t="shared" si="354"/>
        <v>0</v>
      </c>
      <c r="AB1042" s="33">
        <f t="shared" si="355"/>
        <v>0</v>
      </c>
      <c r="AC1042" s="33">
        <f t="shared" si="356"/>
        <v>0</v>
      </c>
      <c r="AD1042" s="33">
        <f t="shared" si="357"/>
        <v>0</v>
      </c>
      <c r="AE1042" s="33">
        <f t="shared" si="358"/>
        <v>0</v>
      </c>
      <c r="AF1042" s="33">
        <f t="shared" si="359"/>
        <v>1</v>
      </c>
      <c r="AG1042" s="31">
        <f t="shared" si="360"/>
        <v>0</v>
      </c>
      <c r="AH1042" s="31">
        <f t="shared" si="361"/>
        <v>0</v>
      </c>
      <c r="AI1042" s="31">
        <f t="shared" si="362"/>
        <v>0</v>
      </c>
      <c r="AJ1042" s="31">
        <f t="shared" si="363"/>
        <v>0</v>
      </c>
      <c r="AK1042" s="31">
        <f t="shared" si="364"/>
        <v>0</v>
      </c>
      <c r="AL1042" s="31">
        <f t="shared" si="365"/>
        <v>0</v>
      </c>
      <c r="AM1042" s="13">
        <f t="shared" si="366"/>
        <v>0</v>
      </c>
      <c r="AN1042" s="13">
        <f t="shared" si="367"/>
        <v>0</v>
      </c>
      <c r="AO1042" s="15">
        <f t="shared" si="368"/>
        <v>1</v>
      </c>
      <c r="AP1042" s="15">
        <f t="shared" si="369"/>
        <v>0</v>
      </c>
      <c r="AQ1042" s="15">
        <f t="shared" si="370"/>
        <v>0</v>
      </c>
      <c r="AR1042" s="15">
        <f t="shared" si="371"/>
        <v>0</v>
      </c>
      <c r="AS1042" s="15">
        <f t="shared" si="372"/>
        <v>1</v>
      </c>
      <c r="AT1042" s="22">
        <f t="shared" si="373"/>
        <v>0</v>
      </c>
      <c r="AU1042" s="22">
        <f t="shared" si="374"/>
        <v>0</v>
      </c>
    </row>
    <row r="1043" spans="1:47" x14ac:dyDescent="0.25">
      <c r="A1043" t="s">
        <v>2233</v>
      </c>
      <c r="Q1043" s="15">
        <v>1</v>
      </c>
      <c r="U1043" s="15">
        <v>1</v>
      </c>
      <c r="X1043" s="24">
        <v>1</v>
      </c>
      <c r="Z1043" s="33">
        <f t="shared" si="353"/>
        <v>0</v>
      </c>
      <c r="AA1043" s="33">
        <f t="shared" si="354"/>
        <v>0</v>
      </c>
      <c r="AB1043" s="33">
        <f t="shared" si="355"/>
        <v>0</v>
      </c>
      <c r="AC1043" s="33">
        <f t="shared" si="356"/>
        <v>0</v>
      </c>
      <c r="AD1043" s="33">
        <f t="shared" si="357"/>
        <v>0</v>
      </c>
      <c r="AE1043" s="33">
        <f t="shared" si="358"/>
        <v>0</v>
      </c>
      <c r="AF1043" s="33">
        <f t="shared" si="359"/>
        <v>0</v>
      </c>
      <c r="AG1043" s="31">
        <f t="shared" si="360"/>
        <v>0</v>
      </c>
      <c r="AH1043" s="31">
        <f t="shared" si="361"/>
        <v>0</v>
      </c>
      <c r="AI1043" s="31">
        <f t="shared" si="362"/>
        <v>0</v>
      </c>
      <c r="AJ1043" s="31">
        <f t="shared" si="363"/>
        <v>0</v>
      </c>
      <c r="AK1043" s="31">
        <f t="shared" si="364"/>
        <v>0</v>
      </c>
      <c r="AL1043" s="31">
        <f t="shared" si="365"/>
        <v>0</v>
      </c>
      <c r="AM1043" s="13">
        <f t="shared" si="366"/>
        <v>0</v>
      </c>
      <c r="AN1043" s="13">
        <f t="shared" si="367"/>
        <v>0</v>
      </c>
      <c r="AO1043" s="15">
        <f t="shared" si="368"/>
        <v>1</v>
      </c>
      <c r="AP1043" s="15">
        <f t="shared" si="369"/>
        <v>0</v>
      </c>
      <c r="AQ1043" s="15">
        <f t="shared" si="370"/>
        <v>0</v>
      </c>
      <c r="AR1043" s="15">
        <f t="shared" si="371"/>
        <v>0</v>
      </c>
      <c r="AS1043" s="15">
        <f t="shared" si="372"/>
        <v>1</v>
      </c>
      <c r="AT1043" s="22">
        <f t="shared" si="373"/>
        <v>0</v>
      </c>
      <c r="AU1043" s="22">
        <f t="shared" si="374"/>
        <v>0</v>
      </c>
    </row>
    <row r="1044" spans="1:47" x14ac:dyDescent="0.25">
      <c r="A1044" t="s">
        <v>2234</v>
      </c>
      <c r="B1044" s="35">
        <v>2</v>
      </c>
      <c r="H1044" s="35">
        <v>2</v>
      </c>
      <c r="X1044" s="24">
        <v>2</v>
      </c>
      <c r="Z1044" s="33">
        <f t="shared" si="353"/>
        <v>1</v>
      </c>
      <c r="AA1044" s="33">
        <f t="shared" si="354"/>
        <v>0</v>
      </c>
      <c r="AB1044" s="33">
        <f t="shared" si="355"/>
        <v>0</v>
      </c>
      <c r="AC1044" s="33">
        <f t="shared" si="356"/>
        <v>0</v>
      </c>
      <c r="AD1044" s="33">
        <f t="shared" si="357"/>
        <v>0</v>
      </c>
      <c r="AE1044" s="33">
        <f t="shared" si="358"/>
        <v>0</v>
      </c>
      <c r="AF1044" s="33">
        <f t="shared" si="359"/>
        <v>1</v>
      </c>
      <c r="AG1044" s="31">
        <f t="shared" si="360"/>
        <v>0</v>
      </c>
      <c r="AH1044" s="31">
        <f t="shared" si="361"/>
        <v>0</v>
      </c>
      <c r="AI1044" s="31">
        <f t="shared" si="362"/>
        <v>0</v>
      </c>
      <c r="AJ1044" s="31">
        <f t="shared" si="363"/>
        <v>0</v>
      </c>
      <c r="AK1044" s="31">
        <f t="shared" si="364"/>
        <v>0</v>
      </c>
      <c r="AL1044" s="31">
        <f t="shared" si="365"/>
        <v>0</v>
      </c>
      <c r="AM1044" s="13">
        <f t="shared" si="366"/>
        <v>0</v>
      </c>
      <c r="AN1044" s="13">
        <f t="shared" si="367"/>
        <v>0</v>
      </c>
      <c r="AO1044" s="15">
        <f t="shared" si="368"/>
        <v>0</v>
      </c>
      <c r="AP1044" s="15">
        <f t="shared" si="369"/>
        <v>0</v>
      </c>
      <c r="AQ1044" s="15">
        <f t="shared" si="370"/>
        <v>0</v>
      </c>
      <c r="AR1044" s="15">
        <f t="shared" si="371"/>
        <v>0</v>
      </c>
      <c r="AS1044" s="15">
        <f t="shared" si="372"/>
        <v>0</v>
      </c>
      <c r="AT1044" s="22">
        <f t="shared" si="373"/>
        <v>0</v>
      </c>
      <c r="AU1044" s="22">
        <f t="shared" si="374"/>
        <v>0</v>
      </c>
    </row>
    <row r="1045" spans="1:47" x14ac:dyDescent="0.25">
      <c r="A1045" t="s">
        <v>2235</v>
      </c>
      <c r="B1045" s="35">
        <v>3</v>
      </c>
      <c r="H1045" s="35">
        <v>3</v>
      </c>
      <c r="Q1045" s="15">
        <v>3</v>
      </c>
      <c r="U1045" s="15">
        <v>3</v>
      </c>
      <c r="X1045" s="24">
        <v>6</v>
      </c>
      <c r="Z1045" s="33">
        <f t="shared" si="353"/>
        <v>1</v>
      </c>
      <c r="AA1045" s="33">
        <f t="shared" si="354"/>
        <v>0</v>
      </c>
      <c r="AB1045" s="33">
        <f t="shared" si="355"/>
        <v>0</v>
      </c>
      <c r="AC1045" s="33">
        <f t="shared" si="356"/>
        <v>0</v>
      </c>
      <c r="AD1045" s="33">
        <f t="shared" si="357"/>
        <v>0</v>
      </c>
      <c r="AE1045" s="33">
        <f t="shared" si="358"/>
        <v>0</v>
      </c>
      <c r="AF1045" s="33">
        <f t="shared" si="359"/>
        <v>1</v>
      </c>
      <c r="AG1045" s="31">
        <f t="shared" si="360"/>
        <v>0</v>
      </c>
      <c r="AH1045" s="31">
        <f t="shared" si="361"/>
        <v>0</v>
      </c>
      <c r="AI1045" s="31">
        <f t="shared" si="362"/>
        <v>0</v>
      </c>
      <c r="AJ1045" s="31">
        <f t="shared" si="363"/>
        <v>0</v>
      </c>
      <c r="AK1045" s="31">
        <f t="shared" si="364"/>
        <v>0</v>
      </c>
      <c r="AL1045" s="31">
        <f t="shared" si="365"/>
        <v>0</v>
      </c>
      <c r="AM1045" s="13">
        <f t="shared" si="366"/>
        <v>0</v>
      </c>
      <c r="AN1045" s="13">
        <f t="shared" si="367"/>
        <v>0</v>
      </c>
      <c r="AO1045" s="15">
        <f t="shared" si="368"/>
        <v>1</v>
      </c>
      <c r="AP1045" s="15">
        <f t="shared" si="369"/>
        <v>0</v>
      </c>
      <c r="AQ1045" s="15">
        <f t="shared" si="370"/>
        <v>0</v>
      </c>
      <c r="AR1045" s="15">
        <f t="shared" si="371"/>
        <v>0</v>
      </c>
      <c r="AS1045" s="15">
        <f t="shared" si="372"/>
        <v>1</v>
      </c>
      <c r="AT1045" s="22">
        <f t="shared" si="373"/>
        <v>0</v>
      </c>
      <c r="AU1045" s="22">
        <f t="shared" si="374"/>
        <v>0</v>
      </c>
    </row>
    <row r="1046" spans="1:47" x14ac:dyDescent="0.25">
      <c r="A1046" t="s">
        <v>2238</v>
      </c>
      <c r="B1046" s="35">
        <v>1</v>
      </c>
      <c r="H1046" s="35">
        <v>1</v>
      </c>
      <c r="X1046" s="24">
        <v>1</v>
      </c>
      <c r="Z1046" s="33">
        <f t="shared" si="353"/>
        <v>1</v>
      </c>
      <c r="AA1046" s="33">
        <f t="shared" si="354"/>
        <v>0</v>
      </c>
      <c r="AB1046" s="33">
        <f t="shared" si="355"/>
        <v>0</v>
      </c>
      <c r="AC1046" s="33">
        <f t="shared" si="356"/>
        <v>0</v>
      </c>
      <c r="AD1046" s="33">
        <f t="shared" si="357"/>
        <v>0</v>
      </c>
      <c r="AE1046" s="33">
        <f t="shared" si="358"/>
        <v>0</v>
      </c>
      <c r="AF1046" s="33">
        <f t="shared" si="359"/>
        <v>1</v>
      </c>
      <c r="AG1046" s="31">
        <f t="shared" si="360"/>
        <v>0</v>
      </c>
      <c r="AH1046" s="31">
        <f t="shared" si="361"/>
        <v>0</v>
      </c>
      <c r="AI1046" s="31">
        <f t="shared" si="362"/>
        <v>0</v>
      </c>
      <c r="AJ1046" s="31">
        <f t="shared" si="363"/>
        <v>0</v>
      </c>
      <c r="AK1046" s="31">
        <f t="shared" si="364"/>
        <v>0</v>
      </c>
      <c r="AL1046" s="31">
        <f t="shared" si="365"/>
        <v>0</v>
      </c>
      <c r="AM1046" s="13">
        <f t="shared" si="366"/>
        <v>0</v>
      </c>
      <c r="AN1046" s="13">
        <f t="shared" si="367"/>
        <v>0</v>
      </c>
      <c r="AO1046" s="15">
        <f t="shared" si="368"/>
        <v>0</v>
      </c>
      <c r="AP1046" s="15">
        <f t="shared" si="369"/>
        <v>0</v>
      </c>
      <c r="AQ1046" s="15">
        <f t="shared" si="370"/>
        <v>0</v>
      </c>
      <c r="AR1046" s="15">
        <f t="shared" si="371"/>
        <v>0</v>
      </c>
      <c r="AS1046" s="15">
        <f t="shared" si="372"/>
        <v>0</v>
      </c>
      <c r="AT1046" s="22">
        <f t="shared" si="373"/>
        <v>0</v>
      </c>
      <c r="AU1046" s="22">
        <f t="shared" si="374"/>
        <v>0</v>
      </c>
    </row>
    <row r="1047" spans="1:47" x14ac:dyDescent="0.25">
      <c r="A1047" t="s">
        <v>2239</v>
      </c>
      <c r="B1047" s="35">
        <v>1</v>
      </c>
      <c r="H1047" s="35">
        <v>1</v>
      </c>
      <c r="Q1047" s="15">
        <v>1</v>
      </c>
      <c r="U1047" s="15">
        <v>1</v>
      </c>
      <c r="X1047" s="24">
        <v>2</v>
      </c>
      <c r="Z1047" s="33">
        <f t="shared" si="353"/>
        <v>1</v>
      </c>
      <c r="AA1047" s="33">
        <f t="shared" si="354"/>
        <v>0</v>
      </c>
      <c r="AB1047" s="33">
        <f t="shared" si="355"/>
        <v>0</v>
      </c>
      <c r="AC1047" s="33">
        <f t="shared" si="356"/>
        <v>0</v>
      </c>
      <c r="AD1047" s="33">
        <f t="shared" si="357"/>
        <v>0</v>
      </c>
      <c r="AE1047" s="33">
        <f t="shared" si="358"/>
        <v>0</v>
      </c>
      <c r="AF1047" s="33">
        <f t="shared" si="359"/>
        <v>1</v>
      </c>
      <c r="AG1047" s="31">
        <f t="shared" si="360"/>
        <v>0</v>
      </c>
      <c r="AH1047" s="31">
        <f t="shared" si="361"/>
        <v>0</v>
      </c>
      <c r="AI1047" s="31">
        <f t="shared" si="362"/>
        <v>0</v>
      </c>
      <c r="AJ1047" s="31">
        <f t="shared" si="363"/>
        <v>0</v>
      </c>
      <c r="AK1047" s="31">
        <f t="shared" si="364"/>
        <v>0</v>
      </c>
      <c r="AL1047" s="31">
        <f t="shared" si="365"/>
        <v>0</v>
      </c>
      <c r="AM1047" s="13">
        <f t="shared" si="366"/>
        <v>0</v>
      </c>
      <c r="AN1047" s="13">
        <f t="shared" si="367"/>
        <v>0</v>
      </c>
      <c r="AO1047" s="15">
        <f t="shared" si="368"/>
        <v>1</v>
      </c>
      <c r="AP1047" s="15">
        <f t="shared" si="369"/>
        <v>0</v>
      </c>
      <c r="AQ1047" s="15">
        <f t="shared" si="370"/>
        <v>0</v>
      </c>
      <c r="AR1047" s="15">
        <f t="shared" si="371"/>
        <v>0</v>
      </c>
      <c r="AS1047" s="15">
        <f t="shared" si="372"/>
        <v>1</v>
      </c>
      <c r="AT1047" s="22">
        <f t="shared" si="373"/>
        <v>0</v>
      </c>
      <c r="AU1047" s="22">
        <f t="shared" si="374"/>
        <v>0</v>
      </c>
    </row>
    <row r="1048" spans="1:47" x14ac:dyDescent="0.25">
      <c r="A1048" t="s">
        <v>2240</v>
      </c>
      <c r="B1048" s="35">
        <v>1</v>
      </c>
      <c r="H1048" s="35">
        <v>1</v>
      </c>
      <c r="X1048" s="24">
        <v>1</v>
      </c>
      <c r="Z1048" s="33">
        <f t="shared" si="353"/>
        <v>1</v>
      </c>
      <c r="AA1048" s="33">
        <f t="shared" si="354"/>
        <v>0</v>
      </c>
      <c r="AB1048" s="33">
        <f t="shared" si="355"/>
        <v>0</v>
      </c>
      <c r="AC1048" s="33">
        <f t="shared" si="356"/>
        <v>0</v>
      </c>
      <c r="AD1048" s="33">
        <f t="shared" si="357"/>
        <v>0</v>
      </c>
      <c r="AE1048" s="33">
        <f t="shared" si="358"/>
        <v>0</v>
      </c>
      <c r="AF1048" s="33">
        <f t="shared" si="359"/>
        <v>1</v>
      </c>
      <c r="AG1048" s="31">
        <f t="shared" si="360"/>
        <v>0</v>
      </c>
      <c r="AH1048" s="31">
        <f t="shared" si="361"/>
        <v>0</v>
      </c>
      <c r="AI1048" s="31">
        <f t="shared" si="362"/>
        <v>0</v>
      </c>
      <c r="AJ1048" s="31">
        <f t="shared" si="363"/>
        <v>0</v>
      </c>
      <c r="AK1048" s="31">
        <f t="shared" si="364"/>
        <v>0</v>
      </c>
      <c r="AL1048" s="31">
        <f t="shared" si="365"/>
        <v>0</v>
      </c>
      <c r="AM1048" s="13">
        <f t="shared" si="366"/>
        <v>0</v>
      </c>
      <c r="AN1048" s="13">
        <f t="shared" si="367"/>
        <v>0</v>
      </c>
      <c r="AO1048" s="15">
        <f t="shared" si="368"/>
        <v>0</v>
      </c>
      <c r="AP1048" s="15">
        <f t="shared" si="369"/>
        <v>0</v>
      </c>
      <c r="AQ1048" s="15">
        <f t="shared" si="370"/>
        <v>0</v>
      </c>
      <c r="AR1048" s="15">
        <f t="shared" si="371"/>
        <v>0</v>
      </c>
      <c r="AS1048" s="15">
        <f t="shared" si="372"/>
        <v>0</v>
      </c>
      <c r="AT1048" s="22">
        <f t="shared" si="373"/>
        <v>0</v>
      </c>
      <c r="AU1048" s="22">
        <f t="shared" si="374"/>
        <v>0</v>
      </c>
    </row>
    <row r="1049" spans="1:47" x14ac:dyDescent="0.25">
      <c r="A1049" t="s">
        <v>2241</v>
      </c>
      <c r="B1049" s="35">
        <v>1</v>
      </c>
      <c r="H1049" s="35">
        <v>1</v>
      </c>
      <c r="X1049" s="24">
        <v>1</v>
      </c>
      <c r="Z1049" s="33">
        <f t="shared" si="353"/>
        <v>1</v>
      </c>
      <c r="AA1049" s="33">
        <f t="shared" si="354"/>
        <v>0</v>
      </c>
      <c r="AB1049" s="33">
        <f t="shared" si="355"/>
        <v>0</v>
      </c>
      <c r="AC1049" s="33">
        <f t="shared" si="356"/>
        <v>0</v>
      </c>
      <c r="AD1049" s="33">
        <f t="shared" si="357"/>
        <v>0</v>
      </c>
      <c r="AE1049" s="33">
        <f t="shared" si="358"/>
        <v>0</v>
      </c>
      <c r="AF1049" s="33">
        <f t="shared" si="359"/>
        <v>1</v>
      </c>
      <c r="AG1049" s="31">
        <f t="shared" si="360"/>
        <v>0</v>
      </c>
      <c r="AH1049" s="31">
        <f t="shared" si="361"/>
        <v>0</v>
      </c>
      <c r="AI1049" s="31">
        <f t="shared" si="362"/>
        <v>0</v>
      </c>
      <c r="AJ1049" s="31">
        <f t="shared" si="363"/>
        <v>0</v>
      </c>
      <c r="AK1049" s="31">
        <f t="shared" si="364"/>
        <v>0</v>
      </c>
      <c r="AL1049" s="31">
        <f t="shared" si="365"/>
        <v>0</v>
      </c>
      <c r="AM1049" s="13">
        <f t="shared" si="366"/>
        <v>0</v>
      </c>
      <c r="AN1049" s="13">
        <f t="shared" si="367"/>
        <v>0</v>
      </c>
      <c r="AO1049" s="15">
        <f t="shared" si="368"/>
        <v>0</v>
      </c>
      <c r="AP1049" s="15">
        <f t="shared" si="369"/>
        <v>0</v>
      </c>
      <c r="AQ1049" s="15">
        <f t="shared" si="370"/>
        <v>0</v>
      </c>
      <c r="AR1049" s="15">
        <f t="shared" si="371"/>
        <v>0</v>
      </c>
      <c r="AS1049" s="15">
        <f t="shared" si="372"/>
        <v>0</v>
      </c>
      <c r="AT1049" s="22">
        <f t="shared" si="373"/>
        <v>0</v>
      </c>
      <c r="AU1049" s="22">
        <f t="shared" si="374"/>
        <v>0</v>
      </c>
    </row>
    <row r="1050" spans="1:47" x14ac:dyDescent="0.25">
      <c r="A1050" t="s">
        <v>2242</v>
      </c>
      <c r="B1050" s="35">
        <v>1</v>
      </c>
      <c r="H1050" s="35">
        <v>1</v>
      </c>
      <c r="S1050" s="15">
        <v>1</v>
      </c>
      <c r="U1050" s="15">
        <v>1</v>
      </c>
      <c r="X1050" s="24">
        <v>2</v>
      </c>
      <c r="Z1050" s="33">
        <f t="shared" si="353"/>
        <v>1</v>
      </c>
      <c r="AA1050" s="33">
        <f t="shared" si="354"/>
        <v>0</v>
      </c>
      <c r="AB1050" s="33">
        <f t="shared" si="355"/>
        <v>0</v>
      </c>
      <c r="AC1050" s="33">
        <f t="shared" si="356"/>
        <v>0</v>
      </c>
      <c r="AD1050" s="33">
        <f t="shared" si="357"/>
        <v>0</v>
      </c>
      <c r="AE1050" s="33">
        <f t="shared" si="358"/>
        <v>0</v>
      </c>
      <c r="AF1050" s="33">
        <f t="shared" si="359"/>
        <v>1</v>
      </c>
      <c r="AG1050" s="31">
        <f t="shared" si="360"/>
        <v>0</v>
      </c>
      <c r="AH1050" s="31">
        <f t="shared" si="361"/>
        <v>0</v>
      </c>
      <c r="AI1050" s="31">
        <f t="shared" si="362"/>
        <v>0</v>
      </c>
      <c r="AJ1050" s="31">
        <f t="shared" si="363"/>
        <v>0</v>
      </c>
      <c r="AK1050" s="31">
        <f t="shared" si="364"/>
        <v>0</v>
      </c>
      <c r="AL1050" s="31">
        <f t="shared" si="365"/>
        <v>0</v>
      </c>
      <c r="AM1050" s="13">
        <f t="shared" si="366"/>
        <v>0</v>
      </c>
      <c r="AN1050" s="13">
        <f t="shared" si="367"/>
        <v>0</v>
      </c>
      <c r="AO1050" s="15">
        <f t="shared" si="368"/>
        <v>0</v>
      </c>
      <c r="AP1050" s="15">
        <f t="shared" si="369"/>
        <v>0</v>
      </c>
      <c r="AQ1050" s="15">
        <f t="shared" si="370"/>
        <v>1</v>
      </c>
      <c r="AR1050" s="15">
        <f t="shared" si="371"/>
        <v>0</v>
      </c>
      <c r="AS1050" s="15">
        <f t="shared" si="372"/>
        <v>1</v>
      </c>
      <c r="AT1050" s="22">
        <f t="shared" si="373"/>
        <v>0</v>
      </c>
      <c r="AU1050" s="22">
        <f t="shared" si="374"/>
        <v>0</v>
      </c>
    </row>
    <row r="1051" spans="1:47" x14ac:dyDescent="0.25">
      <c r="A1051" t="s">
        <v>2243</v>
      </c>
      <c r="Q1051" s="15">
        <v>1</v>
      </c>
      <c r="U1051" s="15">
        <v>1</v>
      </c>
      <c r="X1051" s="24">
        <v>1</v>
      </c>
      <c r="Z1051" s="33">
        <f t="shared" si="353"/>
        <v>0</v>
      </c>
      <c r="AA1051" s="33">
        <f t="shared" si="354"/>
        <v>0</v>
      </c>
      <c r="AB1051" s="33">
        <f t="shared" si="355"/>
        <v>0</v>
      </c>
      <c r="AC1051" s="33">
        <f t="shared" si="356"/>
        <v>0</v>
      </c>
      <c r="AD1051" s="33">
        <f t="shared" si="357"/>
        <v>0</v>
      </c>
      <c r="AE1051" s="33">
        <f t="shared" si="358"/>
        <v>0</v>
      </c>
      <c r="AF1051" s="33">
        <f t="shared" si="359"/>
        <v>0</v>
      </c>
      <c r="AG1051" s="31">
        <f t="shared" si="360"/>
        <v>0</v>
      </c>
      <c r="AH1051" s="31">
        <f t="shared" si="361"/>
        <v>0</v>
      </c>
      <c r="AI1051" s="31">
        <f t="shared" si="362"/>
        <v>0</v>
      </c>
      <c r="AJ1051" s="31">
        <f t="shared" si="363"/>
        <v>0</v>
      </c>
      <c r="AK1051" s="31">
        <f t="shared" si="364"/>
        <v>0</v>
      </c>
      <c r="AL1051" s="31">
        <f t="shared" si="365"/>
        <v>0</v>
      </c>
      <c r="AM1051" s="13">
        <f t="shared" si="366"/>
        <v>0</v>
      </c>
      <c r="AN1051" s="13">
        <f t="shared" si="367"/>
        <v>0</v>
      </c>
      <c r="AO1051" s="15">
        <f t="shared" si="368"/>
        <v>1</v>
      </c>
      <c r="AP1051" s="15">
        <f t="shared" si="369"/>
        <v>0</v>
      </c>
      <c r="AQ1051" s="15">
        <f t="shared" si="370"/>
        <v>0</v>
      </c>
      <c r="AR1051" s="15">
        <f t="shared" si="371"/>
        <v>0</v>
      </c>
      <c r="AS1051" s="15">
        <f t="shared" si="372"/>
        <v>1</v>
      </c>
      <c r="AT1051" s="22">
        <f t="shared" si="373"/>
        <v>0</v>
      </c>
      <c r="AU1051" s="22">
        <f t="shared" si="374"/>
        <v>0</v>
      </c>
    </row>
    <row r="1052" spans="1:47" x14ac:dyDescent="0.25">
      <c r="A1052" t="s">
        <v>2246</v>
      </c>
      <c r="Q1052" s="15">
        <v>1</v>
      </c>
      <c r="U1052" s="15">
        <v>1</v>
      </c>
      <c r="X1052" s="24">
        <v>1</v>
      </c>
      <c r="Z1052" s="33">
        <f t="shared" si="353"/>
        <v>0</v>
      </c>
      <c r="AA1052" s="33">
        <f t="shared" si="354"/>
        <v>0</v>
      </c>
      <c r="AB1052" s="33">
        <f t="shared" si="355"/>
        <v>0</v>
      </c>
      <c r="AC1052" s="33">
        <f t="shared" si="356"/>
        <v>0</v>
      </c>
      <c r="AD1052" s="33">
        <f t="shared" si="357"/>
        <v>0</v>
      </c>
      <c r="AE1052" s="33">
        <f t="shared" si="358"/>
        <v>0</v>
      </c>
      <c r="AF1052" s="33">
        <f t="shared" si="359"/>
        <v>0</v>
      </c>
      <c r="AG1052" s="31">
        <f t="shared" si="360"/>
        <v>0</v>
      </c>
      <c r="AH1052" s="31">
        <f t="shared" si="361"/>
        <v>0</v>
      </c>
      <c r="AI1052" s="31">
        <f t="shared" si="362"/>
        <v>0</v>
      </c>
      <c r="AJ1052" s="31">
        <f t="shared" si="363"/>
        <v>0</v>
      </c>
      <c r="AK1052" s="31">
        <f t="shared" si="364"/>
        <v>0</v>
      </c>
      <c r="AL1052" s="31">
        <f t="shared" si="365"/>
        <v>0</v>
      </c>
      <c r="AM1052" s="13">
        <f t="shared" si="366"/>
        <v>0</v>
      </c>
      <c r="AN1052" s="13">
        <f t="shared" si="367"/>
        <v>0</v>
      </c>
      <c r="AO1052" s="15">
        <f t="shared" si="368"/>
        <v>1</v>
      </c>
      <c r="AP1052" s="15">
        <f t="shared" si="369"/>
        <v>0</v>
      </c>
      <c r="AQ1052" s="15">
        <f t="shared" si="370"/>
        <v>0</v>
      </c>
      <c r="AR1052" s="15">
        <f t="shared" si="371"/>
        <v>0</v>
      </c>
      <c r="AS1052" s="15">
        <f t="shared" si="372"/>
        <v>1</v>
      </c>
      <c r="AT1052" s="22">
        <f t="shared" si="373"/>
        <v>0</v>
      </c>
      <c r="AU1052" s="22">
        <f t="shared" si="374"/>
        <v>0</v>
      </c>
    </row>
    <row r="1053" spans="1:47" x14ac:dyDescent="0.25">
      <c r="A1053" t="s">
        <v>2247</v>
      </c>
      <c r="B1053" s="35">
        <v>1</v>
      </c>
      <c r="H1053" s="35">
        <v>1</v>
      </c>
      <c r="X1053" s="24">
        <v>1</v>
      </c>
      <c r="Z1053" s="33">
        <f t="shared" si="353"/>
        <v>1</v>
      </c>
      <c r="AA1053" s="33">
        <f t="shared" si="354"/>
        <v>0</v>
      </c>
      <c r="AB1053" s="33">
        <f t="shared" si="355"/>
        <v>0</v>
      </c>
      <c r="AC1053" s="33">
        <f t="shared" si="356"/>
        <v>0</v>
      </c>
      <c r="AD1053" s="33">
        <f t="shared" si="357"/>
        <v>0</v>
      </c>
      <c r="AE1053" s="33">
        <f t="shared" si="358"/>
        <v>0</v>
      </c>
      <c r="AF1053" s="33">
        <f t="shared" si="359"/>
        <v>1</v>
      </c>
      <c r="AG1053" s="31">
        <f t="shared" si="360"/>
        <v>0</v>
      </c>
      <c r="AH1053" s="31">
        <f t="shared" si="361"/>
        <v>0</v>
      </c>
      <c r="AI1053" s="31">
        <f t="shared" si="362"/>
        <v>0</v>
      </c>
      <c r="AJ1053" s="31">
        <f t="shared" si="363"/>
        <v>0</v>
      </c>
      <c r="AK1053" s="31">
        <f t="shared" si="364"/>
        <v>0</v>
      </c>
      <c r="AL1053" s="31">
        <f t="shared" si="365"/>
        <v>0</v>
      </c>
      <c r="AM1053" s="13">
        <f t="shared" si="366"/>
        <v>0</v>
      </c>
      <c r="AN1053" s="13">
        <f t="shared" si="367"/>
        <v>0</v>
      </c>
      <c r="AO1053" s="15">
        <f t="shared" si="368"/>
        <v>0</v>
      </c>
      <c r="AP1053" s="15">
        <f t="shared" si="369"/>
        <v>0</v>
      </c>
      <c r="AQ1053" s="15">
        <f t="shared" si="370"/>
        <v>0</v>
      </c>
      <c r="AR1053" s="15">
        <f t="shared" si="371"/>
        <v>0</v>
      </c>
      <c r="AS1053" s="15">
        <f t="shared" si="372"/>
        <v>0</v>
      </c>
      <c r="AT1053" s="22">
        <f t="shared" si="373"/>
        <v>0</v>
      </c>
      <c r="AU1053" s="22">
        <f t="shared" si="374"/>
        <v>0</v>
      </c>
    </row>
    <row r="1054" spans="1:47" x14ac:dyDescent="0.25">
      <c r="A1054" t="s">
        <v>2248</v>
      </c>
      <c r="B1054" s="35">
        <v>2</v>
      </c>
      <c r="H1054" s="35">
        <v>2</v>
      </c>
      <c r="X1054" s="24">
        <v>2</v>
      </c>
      <c r="Z1054" s="33">
        <f t="shared" ref="Z1054:Z1117" si="375">IF(ISBLANK(B1054),0,1)</f>
        <v>1</v>
      </c>
      <c r="AA1054" s="33">
        <f t="shared" ref="AA1054:AA1117" si="376">IF(ISBLANK(C1054),0,1)</f>
        <v>0</v>
      </c>
      <c r="AB1054" s="33">
        <f t="shared" ref="AB1054:AB1117" si="377">IF(ISBLANK(D1054),0,1)</f>
        <v>0</v>
      </c>
      <c r="AC1054" s="33">
        <f t="shared" ref="AC1054:AC1117" si="378">IF(ISBLANK(E1054),0,1)</f>
        <v>0</v>
      </c>
      <c r="AD1054" s="33">
        <f t="shared" ref="AD1054:AD1117" si="379">IF(ISBLANK(F1054),0,1)</f>
        <v>0</v>
      </c>
      <c r="AE1054" s="33">
        <f t="shared" ref="AE1054:AE1117" si="380">IF(ISBLANK(G1054),0,1)</f>
        <v>0</v>
      </c>
      <c r="AF1054" s="33">
        <f t="shared" ref="AF1054:AF1117" si="381">IF(ISBLANK(H1054),0,1)</f>
        <v>1</v>
      </c>
      <c r="AG1054" s="31">
        <f t="shared" ref="AG1054:AG1117" si="382">IF(ISBLANK(I1054),0,1)</f>
        <v>0</v>
      </c>
      <c r="AH1054" s="31">
        <f t="shared" ref="AH1054:AH1117" si="383">IF(ISBLANK(J1054),0,1)</f>
        <v>0</v>
      </c>
      <c r="AI1054" s="31">
        <f t="shared" ref="AI1054:AI1117" si="384">IF(ISBLANK(K1054),0,1)</f>
        <v>0</v>
      </c>
      <c r="AJ1054" s="31">
        <f t="shared" ref="AJ1054:AJ1117" si="385">IF(ISBLANK(L1054),0,1)</f>
        <v>0</v>
      </c>
      <c r="AK1054" s="31">
        <f t="shared" ref="AK1054:AK1117" si="386">IF(ISBLANK(M1054),0,1)</f>
        <v>0</v>
      </c>
      <c r="AL1054" s="31">
        <f t="shared" ref="AL1054:AL1117" si="387">IF(ISBLANK(N1054),0,1)</f>
        <v>0</v>
      </c>
      <c r="AM1054" s="13">
        <f t="shared" ref="AM1054:AM1117" si="388">IF(ISBLANK(O1054),0,1)</f>
        <v>0</v>
      </c>
      <c r="AN1054" s="13">
        <f t="shared" ref="AN1054:AN1117" si="389">IF(ISBLANK(P1054),0,1)</f>
        <v>0</v>
      </c>
      <c r="AO1054" s="15">
        <f t="shared" ref="AO1054:AO1117" si="390">IF(ISBLANK(Q1054),0,1)</f>
        <v>0</v>
      </c>
      <c r="AP1054" s="15">
        <f t="shared" ref="AP1054:AP1117" si="391">IF(ISBLANK(R1054),0,1)</f>
        <v>0</v>
      </c>
      <c r="AQ1054" s="15">
        <f t="shared" ref="AQ1054:AQ1117" si="392">IF(ISBLANK(S1054),0,1)</f>
        <v>0</v>
      </c>
      <c r="AR1054" s="15">
        <f t="shared" ref="AR1054:AR1117" si="393">IF(ISBLANK(T1054),0,1)</f>
        <v>0</v>
      </c>
      <c r="AS1054" s="15">
        <f t="shared" ref="AS1054:AS1117" si="394">IF(ISBLANK(U1054),0,1)</f>
        <v>0</v>
      </c>
      <c r="AT1054" s="22">
        <f t="shared" ref="AT1054:AT1117" si="395">IF(ISBLANK(V1054),0,1)</f>
        <v>0</v>
      </c>
      <c r="AU1054" s="22">
        <f t="shared" ref="AU1054:AU1117" si="396">IF(ISBLANK(W1054),0,1)</f>
        <v>0</v>
      </c>
    </row>
    <row r="1055" spans="1:47" x14ac:dyDescent="0.25">
      <c r="A1055" t="s">
        <v>2249</v>
      </c>
      <c r="B1055" s="35">
        <v>1</v>
      </c>
      <c r="H1055" s="35">
        <v>1</v>
      </c>
      <c r="X1055" s="24">
        <v>1</v>
      </c>
      <c r="Z1055" s="33">
        <f t="shared" si="375"/>
        <v>1</v>
      </c>
      <c r="AA1055" s="33">
        <f t="shared" si="376"/>
        <v>0</v>
      </c>
      <c r="AB1055" s="33">
        <f t="shared" si="377"/>
        <v>0</v>
      </c>
      <c r="AC1055" s="33">
        <f t="shared" si="378"/>
        <v>0</v>
      </c>
      <c r="AD1055" s="33">
        <f t="shared" si="379"/>
        <v>0</v>
      </c>
      <c r="AE1055" s="33">
        <f t="shared" si="380"/>
        <v>0</v>
      </c>
      <c r="AF1055" s="33">
        <f t="shared" si="381"/>
        <v>1</v>
      </c>
      <c r="AG1055" s="31">
        <f t="shared" si="382"/>
        <v>0</v>
      </c>
      <c r="AH1055" s="31">
        <f t="shared" si="383"/>
        <v>0</v>
      </c>
      <c r="AI1055" s="31">
        <f t="shared" si="384"/>
        <v>0</v>
      </c>
      <c r="AJ1055" s="31">
        <f t="shared" si="385"/>
        <v>0</v>
      </c>
      <c r="AK1055" s="31">
        <f t="shared" si="386"/>
        <v>0</v>
      </c>
      <c r="AL1055" s="31">
        <f t="shared" si="387"/>
        <v>0</v>
      </c>
      <c r="AM1055" s="13">
        <f t="shared" si="388"/>
        <v>0</v>
      </c>
      <c r="AN1055" s="13">
        <f t="shared" si="389"/>
        <v>0</v>
      </c>
      <c r="AO1055" s="15">
        <f t="shared" si="390"/>
        <v>0</v>
      </c>
      <c r="AP1055" s="15">
        <f t="shared" si="391"/>
        <v>0</v>
      </c>
      <c r="AQ1055" s="15">
        <f t="shared" si="392"/>
        <v>0</v>
      </c>
      <c r="AR1055" s="15">
        <f t="shared" si="393"/>
        <v>0</v>
      </c>
      <c r="AS1055" s="15">
        <f t="shared" si="394"/>
        <v>0</v>
      </c>
      <c r="AT1055" s="22">
        <f t="shared" si="395"/>
        <v>0</v>
      </c>
      <c r="AU1055" s="22">
        <f t="shared" si="396"/>
        <v>0</v>
      </c>
    </row>
    <row r="1056" spans="1:47" x14ac:dyDescent="0.25">
      <c r="A1056" t="s">
        <v>2250</v>
      </c>
      <c r="E1056" s="35">
        <v>2</v>
      </c>
      <c r="H1056" s="35">
        <v>2</v>
      </c>
      <c r="X1056" s="24">
        <v>2</v>
      </c>
      <c r="Z1056" s="33">
        <f t="shared" si="375"/>
        <v>0</v>
      </c>
      <c r="AA1056" s="33">
        <f t="shared" si="376"/>
        <v>0</v>
      </c>
      <c r="AB1056" s="33">
        <f t="shared" si="377"/>
        <v>0</v>
      </c>
      <c r="AC1056" s="33">
        <f t="shared" si="378"/>
        <v>1</v>
      </c>
      <c r="AD1056" s="33">
        <f t="shared" si="379"/>
        <v>0</v>
      </c>
      <c r="AE1056" s="33">
        <f t="shared" si="380"/>
        <v>0</v>
      </c>
      <c r="AF1056" s="33">
        <f t="shared" si="381"/>
        <v>1</v>
      </c>
      <c r="AG1056" s="31">
        <f t="shared" si="382"/>
        <v>0</v>
      </c>
      <c r="AH1056" s="31">
        <f t="shared" si="383"/>
        <v>0</v>
      </c>
      <c r="AI1056" s="31">
        <f t="shared" si="384"/>
        <v>0</v>
      </c>
      <c r="AJ1056" s="31">
        <f t="shared" si="385"/>
        <v>0</v>
      </c>
      <c r="AK1056" s="31">
        <f t="shared" si="386"/>
        <v>0</v>
      </c>
      <c r="AL1056" s="31">
        <f t="shared" si="387"/>
        <v>0</v>
      </c>
      <c r="AM1056" s="13">
        <f t="shared" si="388"/>
        <v>0</v>
      </c>
      <c r="AN1056" s="13">
        <f t="shared" si="389"/>
        <v>0</v>
      </c>
      <c r="AO1056" s="15">
        <f t="shared" si="390"/>
        <v>0</v>
      </c>
      <c r="AP1056" s="15">
        <f t="shared" si="391"/>
        <v>0</v>
      </c>
      <c r="AQ1056" s="15">
        <f t="shared" si="392"/>
        <v>0</v>
      </c>
      <c r="AR1056" s="15">
        <f t="shared" si="393"/>
        <v>0</v>
      </c>
      <c r="AS1056" s="15">
        <f t="shared" si="394"/>
        <v>0</v>
      </c>
      <c r="AT1056" s="22">
        <f t="shared" si="395"/>
        <v>0</v>
      </c>
      <c r="AU1056" s="22">
        <f t="shared" si="396"/>
        <v>0</v>
      </c>
    </row>
    <row r="1057" spans="1:47" x14ac:dyDescent="0.25">
      <c r="A1057" t="s">
        <v>2251</v>
      </c>
      <c r="B1057" s="35">
        <v>1</v>
      </c>
      <c r="H1057" s="35">
        <v>1</v>
      </c>
      <c r="X1057" s="24">
        <v>1</v>
      </c>
      <c r="Z1057" s="33">
        <f t="shared" si="375"/>
        <v>1</v>
      </c>
      <c r="AA1057" s="33">
        <f t="shared" si="376"/>
        <v>0</v>
      </c>
      <c r="AB1057" s="33">
        <f t="shared" si="377"/>
        <v>0</v>
      </c>
      <c r="AC1057" s="33">
        <f t="shared" si="378"/>
        <v>0</v>
      </c>
      <c r="AD1057" s="33">
        <f t="shared" si="379"/>
        <v>0</v>
      </c>
      <c r="AE1057" s="33">
        <f t="shared" si="380"/>
        <v>0</v>
      </c>
      <c r="AF1057" s="33">
        <f t="shared" si="381"/>
        <v>1</v>
      </c>
      <c r="AG1057" s="31">
        <f t="shared" si="382"/>
        <v>0</v>
      </c>
      <c r="AH1057" s="31">
        <f t="shared" si="383"/>
        <v>0</v>
      </c>
      <c r="AI1057" s="31">
        <f t="shared" si="384"/>
        <v>0</v>
      </c>
      <c r="AJ1057" s="31">
        <f t="shared" si="385"/>
        <v>0</v>
      </c>
      <c r="AK1057" s="31">
        <f t="shared" si="386"/>
        <v>0</v>
      </c>
      <c r="AL1057" s="31">
        <f t="shared" si="387"/>
        <v>0</v>
      </c>
      <c r="AM1057" s="13">
        <f t="shared" si="388"/>
        <v>0</v>
      </c>
      <c r="AN1057" s="13">
        <f t="shared" si="389"/>
        <v>0</v>
      </c>
      <c r="AO1057" s="15">
        <f t="shared" si="390"/>
        <v>0</v>
      </c>
      <c r="AP1057" s="15">
        <f t="shared" si="391"/>
        <v>0</v>
      </c>
      <c r="AQ1057" s="15">
        <f t="shared" si="392"/>
        <v>0</v>
      </c>
      <c r="AR1057" s="15">
        <f t="shared" si="393"/>
        <v>0</v>
      </c>
      <c r="AS1057" s="15">
        <f t="shared" si="394"/>
        <v>0</v>
      </c>
      <c r="AT1057" s="22">
        <f t="shared" si="395"/>
        <v>0</v>
      </c>
      <c r="AU1057" s="22">
        <f t="shared" si="396"/>
        <v>0</v>
      </c>
    </row>
    <row r="1058" spans="1:47" x14ac:dyDescent="0.25">
      <c r="A1058" t="s">
        <v>2252</v>
      </c>
      <c r="B1058" s="35">
        <v>1</v>
      </c>
      <c r="H1058" s="35">
        <v>1</v>
      </c>
      <c r="X1058" s="24">
        <v>1</v>
      </c>
      <c r="Z1058" s="33">
        <f t="shared" si="375"/>
        <v>1</v>
      </c>
      <c r="AA1058" s="33">
        <f t="shared" si="376"/>
        <v>0</v>
      </c>
      <c r="AB1058" s="33">
        <f t="shared" si="377"/>
        <v>0</v>
      </c>
      <c r="AC1058" s="33">
        <f t="shared" si="378"/>
        <v>0</v>
      </c>
      <c r="AD1058" s="33">
        <f t="shared" si="379"/>
        <v>0</v>
      </c>
      <c r="AE1058" s="33">
        <f t="shared" si="380"/>
        <v>0</v>
      </c>
      <c r="AF1058" s="33">
        <f t="shared" si="381"/>
        <v>1</v>
      </c>
      <c r="AG1058" s="31">
        <f t="shared" si="382"/>
        <v>0</v>
      </c>
      <c r="AH1058" s="31">
        <f t="shared" si="383"/>
        <v>0</v>
      </c>
      <c r="AI1058" s="31">
        <f t="shared" si="384"/>
        <v>0</v>
      </c>
      <c r="AJ1058" s="31">
        <f t="shared" si="385"/>
        <v>0</v>
      </c>
      <c r="AK1058" s="31">
        <f t="shared" si="386"/>
        <v>0</v>
      </c>
      <c r="AL1058" s="31">
        <f t="shared" si="387"/>
        <v>0</v>
      </c>
      <c r="AM1058" s="13">
        <f t="shared" si="388"/>
        <v>0</v>
      </c>
      <c r="AN1058" s="13">
        <f t="shared" si="389"/>
        <v>0</v>
      </c>
      <c r="AO1058" s="15">
        <f t="shared" si="390"/>
        <v>0</v>
      </c>
      <c r="AP1058" s="15">
        <f t="shared" si="391"/>
        <v>0</v>
      </c>
      <c r="AQ1058" s="15">
        <f t="shared" si="392"/>
        <v>0</v>
      </c>
      <c r="AR1058" s="15">
        <f t="shared" si="393"/>
        <v>0</v>
      </c>
      <c r="AS1058" s="15">
        <f t="shared" si="394"/>
        <v>0</v>
      </c>
      <c r="AT1058" s="22">
        <f t="shared" si="395"/>
        <v>0</v>
      </c>
      <c r="AU1058" s="22">
        <f t="shared" si="396"/>
        <v>0</v>
      </c>
    </row>
    <row r="1059" spans="1:47" x14ac:dyDescent="0.25">
      <c r="A1059" t="s">
        <v>2253</v>
      </c>
      <c r="B1059" s="35">
        <v>1</v>
      </c>
      <c r="H1059" s="35">
        <v>1</v>
      </c>
      <c r="X1059" s="24">
        <v>1</v>
      </c>
      <c r="Z1059" s="33">
        <f t="shared" si="375"/>
        <v>1</v>
      </c>
      <c r="AA1059" s="33">
        <f t="shared" si="376"/>
        <v>0</v>
      </c>
      <c r="AB1059" s="33">
        <f t="shared" si="377"/>
        <v>0</v>
      </c>
      <c r="AC1059" s="33">
        <f t="shared" si="378"/>
        <v>0</v>
      </c>
      <c r="AD1059" s="33">
        <f t="shared" si="379"/>
        <v>0</v>
      </c>
      <c r="AE1059" s="33">
        <f t="shared" si="380"/>
        <v>0</v>
      </c>
      <c r="AF1059" s="33">
        <f t="shared" si="381"/>
        <v>1</v>
      </c>
      <c r="AG1059" s="31">
        <f t="shared" si="382"/>
        <v>0</v>
      </c>
      <c r="AH1059" s="31">
        <f t="shared" si="383"/>
        <v>0</v>
      </c>
      <c r="AI1059" s="31">
        <f t="shared" si="384"/>
        <v>0</v>
      </c>
      <c r="AJ1059" s="31">
        <f t="shared" si="385"/>
        <v>0</v>
      </c>
      <c r="AK1059" s="31">
        <f t="shared" si="386"/>
        <v>0</v>
      </c>
      <c r="AL1059" s="31">
        <f t="shared" si="387"/>
        <v>0</v>
      </c>
      <c r="AM1059" s="13">
        <f t="shared" si="388"/>
        <v>0</v>
      </c>
      <c r="AN1059" s="13">
        <f t="shared" si="389"/>
        <v>0</v>
      </c>
      <c r="AO1059" s="15">
        <f t="shared" si="390"/>
        <v>0</v>
      </c>
      <c r="AP1059" s="15">
        <f t="shared" si="391"/>
        <v>0</v>
      </c>
      <c r="AQ1059" s="15">
        <f t="shared" si="392"/>
        <v>0</v>
      </c>
      <c r="AR1059" s="15">
        <f t="shared" si="393"/>
        <v>0</v>
      </c>
      <c r="AS1059" s="15">
        <f t="shared" si="394"/>
        <v>0</v>
      </c>
      <c r="AT1059" s="22">
        <f t="shared" si="395"/>
        <v>0</v>
      </c>
      <c r="AU1059" s="22">
        <f t="shared" si="396"/>
        <v>0</v>
      </c>
    </row>
    <row r="1060" spans="1:47" x14ac:dyDescent="0.25">
      <c r="A1060" t="s">
        <v>2254</v>
      </c>
      <c r="B1060" s="35">
        <v>1</v>
      </c>
      <c r="H1060" s="35">
        <v>1</v>
      </c>
      <c r="X1060" s="24">
        <v>1</v>
      </c>
      <c r="Z1060" s="33">
        <f t="shared" si="375"/>
        <v>1</v>
      </c>
      <c r="AA1060" s="33">
        <f t="shared" si="376"/>
        <v>0</v>
      </c>
      <c r="AB1060" s="33">
        <f t="shared" si="377"/>
        <v>0</v>
      </c>
      <c r="AC1060" s="33">
        <f t="shared" si="378"/>
        <v>0</v>
      </c>
      <c r="AD1060" s="33">
        <f t="shared" si="379"/>
        <v>0</v>
      </c>
      <c r="AE1060" s="33">
        <f t="shared" si="380"/>
        <v>0</v>
      </c>
      <c r="AF1060" s="33">
        <f t="shared" si="381"/>
        <v>1</v>
      </c>
      <c r="AG1060" s="31">
        <f t="shared" si="382"/>
        <v>0</v>
      </c>
      <c r="AH1060" s="31">
        <f t="shared" si="383"/>
        <v>0</v>
      </c>
      <c r="AI1060" s="31">
        <f t="shared" si="384"/>
        <v>0</v>
      </c>
      <c r="AJ1060" s="31">
        <f t="shared" si="385"/>
        <v>0</v>
      </c>
      <c r="AK1060" s="31">
        <f t="shared" si="386"/>
        <v>0</v>
      </c>
      <c r="AL1060" s="31">
        <f t="shared" si="387"/>
        <v>0</v>
      </c>
      <c r="AM1060" s="13">
        <f t="shared" si="388"/>
        <v>0</v>
      </c>
      <c r="AN1060" s="13">
        <f t="shared" si="389"/>
        <v>0</v>
      </c>
      <c r="AO1060" s="15">
        <f t="shared" si="390"/>
        <v>0</v>
      </c>
      <c r="AP1060" s="15">
        <f t="shared" si="391"/>
        <v>0</v>
      </c>
      <c r="AQ1060" s="15">
        <f t="shared" si="392"/>
        <v>0</v>
      </c>
      <c r="AR1060" s="15">
        <f t="shared" si="393"/>
        <v>0</v>
      </c>
      <c r="AS1060" s="15">
        <f t="shared" si="394"/>
        <v>0</v>
      </c>
      <c r="AT1060" s="22">
        <f t="shared" si="395"/>
        <v>0</v>
      </c>
      <c r="AU1060" s="22">
        <f t="shared" si="396"/>
        <v>0</v>
      </c>
    </row>
    <row r="1061" spans="1:47" x14ac:dyDescent="0.25">
      <c r="A1061" t="s">
        <v>2255</v>
      </c>
      <c r="B1061" s="35">
        <v>1</v>
      </c>
      <c r="H1061" s="35">
        <v>1</v>
      </c>
      <c r="X1061" s="24">
        <v>1</v>
      </c>
      <c r="Z1061" s="33">
        <f t="shared" si="375"/>
        <v>1</v>
      </c>
      <c r="AA1061" s="33">
        <f t="shared" si="376"/>
        <v>0</v>
      </c>
      <c r="AB1061" s="33">
        <f t="shared" si="377"/>
        <v>0</v>
      </c>
      <c r="AC1061" s="33">
        <f t="shared" si="378"/>
        <v>0</v>
      </c>
      <c r="AD1061" s="33">
        <f t="shared" si="379"/>
        <v>0</v>
      </c>
      <c r="AE1061" s="33">
        <f t="shared" si="380"/>
        <v>0</v>
      </c>
      <c r="AF1061" s="33">
        <f t="shared" si="381"/>
        <v>1</v>
      </c>
      <c r="AG1061" s="31">
        <f t="shared" si="382"/>
        <v>0</v>
      </c>
      <c r="AH1061" s="31">
        <f t="shared" si="383"/>
        <v>0</v>
      </c>
      <c r="AI1061" s="31">
        <f t="shared" si="384"/>
        <v>0</v>
      </c>
      <c r="AJ1061" s="31">
        <f t="shared" si="385"/>
        <v>0</v>
      </c>
      <c r="AK1061" s="31">
        <f t="shared" si="386"/>
        <v>0</v>
      </c>
      <c r="AL1061" s="31">
        <f t="shared" si="387"/>
        <v>0</v>
      </c>
      <c r="AM1061" s="13">
        <f t="shared" si="388"/>
        <v>0</v>
      </c>
      <c r="AN1061" s="13">
        <f t="shared" si="389"/>
        <v>0</v>
      </c>
      <c r="AO1061" s="15">
        <f t="shared" si="390"/>
        <v>0</v>
      </c>
      <c r="AP1061" s="15">
        <f t="shared" si="391"/>
        <v>0</v>
      </c>
      <c r="AQ1061" s="15">
        <f t="shared" si="392"/>
        <v>0</v>
      </c>
      <c r="AR1061" s="15">
        <f t="shared" si="393"/>
        <v>0</v>
      </c>
      <c r="AS1061" s="15">
        <f t="shared" si="394"/>
        <v>0</v>
      </c>
      <c r="AT1061" s="22">
        <f t="shared" si="395"/>
        <v>0</v>
      </c>
      <c r="AU1061" s="22">
        <f t="shared" si="396"/>
        <v>0</v>
      </c>
    </row>
    <row r="1062" spans="1:47" x14ac:dyDescent="0.25">
      <c r="A1062" t="s">
        <v>2256</v>
      </c>
      <c r="B1062" s="35">
        <v>1</v>
      </c>
      <c r="H1062" s="35">
        <v>1</v>
      </c>
      <c r="X1062" s="24">
        <v>1</v>
      </c>
      <c r="Z1062" s="33">
        <f t="shared" si="375"/>
        <v>1</v>
      </c>
      <c r="AA1062" s="33">
        <f t="shared" si="376"/>
        <v>0</v>
      </c>
      <c r="AB1062" s="33">
        <f t="shared" si="377"/>
        <v>0</v>
      </c>
      <c r="AC1062" s="33">
        <f t="shared" si="378"/>
        <v>0</v>
      </c>
      <c r="AD1062" s="33">
        <f t="shared" si="379"/>
        <v>0</v>
      </c>
      <c r="AE1062" s="33">
        <f t="shared" si="380"/>
        <v>0</v>
      </c>
      <c r="AF1062" s="33">
        <f t="shared" si="381"/>
        <v>1</v>
      </c>
      <c r="AG1062" s="31">
        <f t="shared" si="382"/>
        <v>0</v>
      </c>
      <c r="AH1062" s="31">
        <f t="shared" si="383"/>
        <v>0</v>
      </c>
      <c r="AI1062" s="31">
        <f t="shared" si="384"/>
        <v>0</v>
      </c>
      <c r="AJ1062" s="31">
        <f t="shared" si="385"/>
        <v>0</v>
      </c>
      <c r="AK1062" s="31">
        <f t="shared" si="386"/>
        <v>0</v>
      </c>
      <c r="AL1062" s="31">
        <f t="shared" si="387"/>
        <v>0</v>
      </c>
      <c r="AM1062" s="13">
        <f t="shared" si="388"/>
        <v>0</v>
      </c>
      <c r="AN1062" s="13">
        <f t="shared" si="389"/>
        <v>0</v>
      </c>
      <c r="AO1062" s="15">
        <f t="shared" si="390"/>
        <v>0</v>
      </c>
      <c r="AP1062" s="15">
        <f t="shared" si="391"/>
        <v>0</v>
      </c>
      <c r="AQ1062" s="15">
        <f t="shared" si="392"/>
        <v>0</v>
      </c>
      <c r="AR1062" s="15">
        <f t="shared" si="393"/>
        <v>0</v>
      </c>
      <c r="AS1062" s="15">
        <f t="shared" si="394"/>
        <v>0</v>
      </c>
      <c r="AT1062" s="22">
        <f t="shared" si="395"/>
        <v>0</v>
      </c>
      <c r="AU1062" s="22">
        <f t="shared" si="396"/>
        <v>0</v>
      </c>
    </row>
    <row r="1063" spans="1:47" x14ac:dyDescent="0.25">
      <c r="A1063" t="s">
        <v>2257</v>
      </c>
      <c r="E1063" s="35">
        <v>1</v>
      </c>
      <c r="H1063" s="35">
        <v>1</v>
      </c>
      <c r="X1063" s="24">
        <v>1</v>
      </c>
      <c r="Z1063" s="33">
        <f t="shared" si="375"/>
        <v>0</v>
      </c>
      <c r="AA1063" s="33">
        <f t="shared" si="376"/>
        <v>0</v>
      </c>
      <c r="AB1063" s="33">
        <f t="shared" si="377"/>
        <v>0</v>
      </c>
      <c r="AC1063" s="33">
        <f t="shared" si="378"/>
        <v>1</v>
      </c>
      <c r="AD1063" s="33">
        <f t="shared" si="379"/>
        <v>0</v>
      </c>
      <c r="AE1063" s="33">
        <f t="shared" si="380"/>
        <v>0</v>
      </c>
      <c r="AF1063" s="33">
        <f t="shared" si="381"/>
        <v>1</v>
      </c>
      <c r="AG1063" s="31">
        <f t="shared" si="382"/>
        <v>0</v>
      </c>
      <c r="AH1063" s="31">
        <f t="shared" si="383"/>
        <v>0</v>
      </c>
      <c r="AI1063" s="31">
        <f t="shared" si="384"/>
        <v>0</v>
      </c>
      <c r="AJ1063" s="31">
        <f t="shared" si="385"/>
        <v>0</v>
      </c>
      <c r="AK1063" s="31">
        <f t="shared" si="386"/>
        <v>0</v>
      </c>
      <c r="AL1063" s="31">
        <f t="shared" si="387"/>
        <v>0</v>
      </c>
      <c r="AM1063" s="13">
        <f t="shared" si="388"/>
        <v>0</v>
      </c>
      <c r="AN1063" s="13">
        <f t="shared" si="389"/>
        <v>0</v>
      </c>
      <c r="AO1063" s="15">
        <f t="shared" si="390"/>
        <v>0</v>
      </c>
      <c r="AP1063" s="15">
        <f t="shared" si="391"/>
        <v>0</v>
      </c>
      <c r="AQ1063" s="15">
        <f t="shared" si="392"/>
        <v>0</v>
      </c>
      <c r="AR1063" s="15">
        <f t="shared" si="393"/>
        <v>0</v>
      </c>
      <c r="AS1063" s="15">
        <f t="shared" si="394"/>
        <v>0</v>
      </c>
      <c r="AT1063" s="22">
        <f t="shared" si="395"/>
        <v>0</v>
      </c>
      <c r="AU1063" s="22">
        <f t="shared" si="396"/>
        <v>0</v>
      </c>
    </row>
    <row r="1064" spans="1:47" x14ac:dyDescent="0.25">
      <c r="A1064" t="s">
        <v>2258</v>
      </c>
      <c r="B1064" s="35">
        <v>2</v>
      </c>
      <c r="H1064" s="35">
        <v>2</v>
      </c>
      <c r="X1064" s="24">
        <v>2</v>
      </c>
      <c r="Z1064" s="33">
        <f t="shared" si="375"/>
        <v>1</v>
      </c>
      <c r="AA1064" s="33">
        <f t="shared" si="376"/>
        <v>0</v>
      </c>
      <c r="AB1064" s="33">
        <f t="shared" si="377"/>
        <v>0</v>
      </c>
      <c r="AC1064" s="33">
        <f t="shared" si="378"/>
        <v>0</v>
      </c>
      <c r="AD1064" s="33">
        <f t="shared" si="379"/>
        <v>0</v>
      </c>
      <c r="AE1064" s="33">
        <f t="shared" si="380"/>
        <v>0</v>
      </c>
      <c r="AF1064" s="33">
        <f t="shared" si="381"/>
        <v>1</v>
      </c>
      <c r="AG1064" s="31">
        <f t="shared" si="382"/>
        <v>0</v>
      </c>
      <c r="AH1064" s="31">
        <f t="shared" si="383"/>
        <v>0</v>
      </c>
      <c r="AI1064" s="31">
        <f t="shared" si="384"/>
        <v>0</v>
      </c>
      <c r="AJ1064" s="31">
        <f t="shared" si="385"/>
        <v>0</v>
      </c>
      <c r="AK1064" s="31">
        <f t="shared" si="386"/>
        <v>0</v>
      </c>
      <c r="AL1064" s="31">
        <f t="shared" si="387"/>
        <v>0</v>
      </c>
      <c r="AM1064" s="13">
        <f t="shared" si="388"/>
        <v>0</v>
      </c>
      <c r="AN1064" s="13">
        <f t="shared" si="389"/>
        <v>0</v>
      </c>
      <c r="AO1064" s="15">
        <f t="shared" si="390"/>
        <v>0</v>
      </c>
      <c r="AP1064" s="15">
        <f t="shared" si="391"/>
        <v>0</v>
      </c>
      <c r="AQ1064" s="15">
        <f t="shared" si="392"/>
        <v>0</v>
      </c>
      <c r="AR1064" s="15">
        <f t="shared" si="393"/>
        <v>0</v>
      </c>
      <c r="AS1064" s="15">
        <f t="shared" si="394"/>
        <v>0</v>
      </c>
      <c r="AT1064" s="22">
        <f t="shared" si="395"/>
        <v>0</v>
      </c>
      <c r="AU1064" s="22">
        <f t="shared" si="396"/>
        <v>0</v>
      </c>
    </row>
    <row r="1065" spans="1:47" x14ac:dyDescent="0.25">
      <c r="A1065" t="s">
        <v>2259</v>
      </c>
      <c r="B1065" s="35">
        <v>1</v>
      </c>
      <c r="H1065" s="35">
        <v>1</v>
      </c>
      <c r="X1065" s="24">
        <v>1</v>
      </c>
      <c r="Z1065" s="33">
        <f t="shared" si="375"/>
        <v>1</v>
      </c>
      <c r="AA1065" s="33">
        <f t="shared" si="376"/>
        <v>0</v>
      </c>
      <c r="AB1065" s="33">
        <f t="shared" si="377"/>
        <v>0</v>
      </c>
      <c r="AC1065" s="33">
        <f t="shared" si="378"/>
        <v>0</v>
      </c>
      <c r="AD1065" s="33">
        <f t="shared" si="379"/>
        <v>0</v>
      </c>
      <c r="AE1065" s="33">
        <f t="shared" si="380"/>
        <v>0</v>
      </c>
      <c r="AF1065" s="33">
        <f t="shared" si="381"/>
        <v>1</v>
      </c>
      <c r="AG1065" s="31">
        <f t="shared" si="382"/>
        <v>0</v>
      </c>
      <c r="AH1065" s="31">
        <f t="shared" si="383"/>
        <v>0</v>
      </c>
      <c r="AI1065" s="31">
        <f t="shared" si="384"/>
        <v>0</v>
      </c>
      <c r="AJ1065" s="31">
        <f t="shared" si="385"/>
        <v>0</v>
      </c>
      <c r="AK1065" s="31">
        <f t="shared" si="386"/>
        <v>0</v>
      </c>
      <c r="AL1065" s="31">
        <f t="shared" si="387"/>
        <v>0</v>
      </c>
      <c r="AM1065" s="13">
        <f t="shared" si="388"/>
        <v>0</v>
      </c>
      <c r="AN1065" s="13">
        <f t="shared" si="389"/>
        <v>0</v>
      </c>
      <c r="AO1065" s="15">
        <f t="shared" si="390"/>
        <v>0</v>
      </c>
      <c r="AP1065" s="15">
        <f t="shared" si="391"/>
        <v>0</v>
      </c>
      <c r="AQ1065" s="15">
        <f t="shared" si="392"/>
        <v>0</v>
      </c>
      <c r="AR1065" s="15">
        <f t="shared" si="393"/>
        <v>0</v>
      </c>
      <c r="AS1065" s="15">
        <f t="shared" si="394"/>
        <v>0</v>
      </c>
      <c r="AT1065" s="22">
        <f t="shared" si="395"/>
        <v>0</v>
      </c>
      <c r="AU1065" s="22">
        <f t="shared" si="396"/>
        <v>0</v>
      </c>
    </row>
    <row r="1066" spans="1:47" x14ac:dyDescent="0.25">
      <c r="A1066" t="s">
        <v>2260</v>
      </c>
      <c r="O1066" s="13">
        <v>1</v>
      </c>
      <c r="P1066" s="13">
        <v>1</v>
      </c>
      <c r="X1066" s="24">
        <v>1</v>
      </c>
      <c r="Z1066" s="33">
        <f t="shared" si="375"/>
        <v>0</v>
      </c>
      <c r="AA1066" s="33">
        <f t="shared" si="376"/>
        <v>0</v>
      </c>
      <c r="AB1066" s="33">
        <f t="shared" si="377"/>
        <v>0</v>
      </c>
      <c r="AC1066" s="33">
        <f t="shared" si="378"/>
        <v>0</v>
      </c>
      <c r="AD1066" s="33">
        <f t="shared" si="379"/>
        <v>0</v>
      </c>
      <c r="AE1066" s="33">
        <f t="shared" si="380"/>
        <v>0</v>
      </c>
      <c r="AF1066" s="33">
        <f t="shared" si="381"/>
        <v>0</v>
      </c>
      <c r="AG1066" s="31">
        <f t="shared" si="382"/>
        <v>0</v>
      </c>
      <c r="AH1066" s="31">
        <f t="shared" si="383"/>
        <v>0</v>
      </c>
      <c r="AI1066" s="31">
        <f t="shared" si="384"/>
        <v>0</v>
      </c>
      <c r="AJ1066" s="31">
        <f t="shared" si="385"/>
        <v>0</v>
      </c>
      <c r="AK1066" s="31">
        <f t="shared" si="386"/>
        <v>0</v>
      </c>
      <c r="AL1066" s="31">
        <f t="shared" si="387"/>
        <v>0</v>
      </c>
      <c r="AM1066" s="13">
        <f t="shared" si="388"/>
        <v>1</v>
      </c>
      <c r="AN1066" s="13">
        <f t="shared" si="389"/>
        <v>1</v>
      </c>
      <c r="AO1066" s="15">
        <f t="shared" si="390"/>
        <v>0</v>
      </c>
      <c r="AP1066" s="15">
        <f t="shared" si="391"/>
        <v>0</v>
      </c>
      <c r="AQ1066" s="15">
        <f t="shared" si="392"/>
        <v>0</v>
      </c>
      <c r="AR1066" s="15">
        <f t="shared" si="393"/>
        <v>0</v>
      </c>
      <c r="AS1066" s="15">
        <f t="shared" si="394"/>
        <v>0</v>
      </c>
      <c r="AT1066" s="22">
        <f t="shared" si="395"/>
        <v>0</v>
      </c>
      <c r="AU1066" s="22">
        <f t="shared" si="396"/>
        <v>0</v>
      </c>
    </row>
    <row r="1067" spans="1:47" x14ac:dyDescent="0.25">
      <c r="A1067" t="s">
        <v>2261</v>
      </c>
      <c r="B1067" s="35">
        <v>1</v>
      </c>
      <c r="H1067" s="35">
        <v>1</v>
      </c>
      <c r="Q1067" s="15">
        <v>1</v>
      </c>
      <c r="U1067" s="15">
        <v>1</v>
      </c>
      <c r="X1067" s="24">
        <v>2</v>
      </c>
      <c r="Z1067" s="33">
        <f t="shared" si="375"/>
        <v>1</v>
      </c>
      <c r="AA1067" s="33">
        <f t="shared" si="376"/>
        <v>0</v>
      </c>
      <c r="AB1067" s="33">
        <f t="shared" si="377"/>
        <v>0</v>
      </c>
      <c r="AC1067" s="33">
        <f t="shared" si="378"/>
        <v>0</v>
      </c>
      <c r="AD1067" s="33">
        <f t="shared" si="379"/>
        <v>0</v>
      </c>
      <c r="AE1067" s="33">
        <f t="shared" si="380"/>
        <v>0</v>
      </c>
      <c r="AF1067" s="33">
        <f t="shared" si="381"/>
        <v>1</v>
      </c>
      <c r="AG1067" s="31">
        <f t="shared" si="382"/>
        <v>0</v>
      </c>
      <c r="AH1067" s="31">
        <f t="shared" si="383"/>
        <v>0</v>
      </c>
      <c r="AI1067" s="31">
        <f t="shared" si="384"/>
        <v>0</v>
      </c>
      <c r="AJ1067" s="31">
        <f t="shared" si="385"/>
        <v>0</v>
      </c>
      <c r="AK1067" s="31">
        <f t="shared" si="386"/>
        <v>0</v>
      </c>
      <c r="AL1067" s="31">
        <f t="shared" si="387"/>
        <v>0</v>
      </c>
      <c r="AM1067" s="13">
        <f t="shared" si="388"/>
        <v>0</v>
      </c>
      <c r="AN1067" s="13">
        <f t="shared" si="389"/>
        <v>0</v>
      </c>
      <c r="AO1067" s="15">
        <f t="shared" si="390"/>
        <v>1</v>
      </c>
      <c r="AP1067" s="15">
        <f t="shared" si="391"/>
        <v>0</v>
      </c>
      <c r="AQ1067" s="15">
        <f t="shared" si="392"/>
        <v>0</v>
      </c>
      <c r="AR1067" s="15">
        <f t="shared" si="393"/>
        <v>0</v>
      </c>
      <c r="AS1067" s="15">
        <f t="shared" si="394"/>
        <v>1</v>
      </c>
      <c r="AT1067" s="22">
        <f t="shared" si="395"/>
        <v>0</v>
      </c>
      <c r="AU1067" s="22">
        <f t="shared" si="396"/>
        <v>0</v>
      </c>
    </row>
    <row r="1068" spans="1:47" x14ac:dyDescent="0.25">
      <c r="A1068" t="s">
        <v>2262</v>
      </c>
      <c r="E1068" s="35">
        <v>1</v>
      </c>
      <c r="H1068" s="35">
        <v>1</v>
      </c>
      <c r="X1068" s="24">
        <v>1</v>
      </c>
      <c r="Z1068" s="33">
        <f t="shared" si="375"/>
        <v>0</v>
      </c>
      <c r="AA1068" s="33">
        <f t="shared" si="376"/>
        <v>0</v>
      </c>
      <c r="AB1068" s="33">
        <f t="shared" si="377"/>
        <v>0</v>
      </c>
      <c r="AC1068" s="33">
        <f t="shared" si="378"/>
        <v>1</v>
      </c>
      <c r="AD1068" s="33">
        <f t="shared" si="379"/>
        <v>0</v>
      </c>
      <c r="AE1068" s="33">
        <f t="shared" si="380"/>
        <v>0</v>
      </c>
      <c r="AF1068" s="33">
        <f t="shared" si="381"/>
        <v>1</v>
      </c>
      <c r="AG1068" s="31">
        <f t="shared" si="382"/>
        <v>0</v>
      </c>
      <c r="AH1068" s="31">
        <f t="shared" si="383"/>
        <v>0</v>
      </c>
      <c r="AI1068" s="31">
        <f t="shared" si="384"/>
        <v>0</v>
      </c>
      <c r="AJ1068" s="31">
        <f t="shared" si="385"/>
        <v>0</v>
      </c>
      <c r="AK1068" s="31">
        <f t="shared" si="386"/>
        <v>0</v>
      </c>
      <c r="AL1068" s="31">
        <f t="shared" si="387"/>
        <v>0</v>
      </c>
      <c r="AM1068" s="13">
        <f t="shared" si="388"/>
        <v>0</v>
      </c>
      <c r="AN1068" s="13">
        <f t="shared" si="389"/>
        <v>0</v>
      </c>
      <c r="AO1068" s="15">
        <f t="shared" si="390"/>
        <v>0</v>
      </c>
      <c r="AP1068" s="15">
        <f t="shared" si="391"/>
        <v>0</v>
      </c>
      <c r="AQ1068" s="15">
        <f t="shared" si="392"/>
        <v>0</v>
      </c>
      <c r="AR1068" s="15">
        <f t="shared" si="393"/>
        <v>0</v>
      </c>
      <c r="AS1068" s="15">
        <f t="shared" si="394"/>
        <v>0</v>
      </c>
      <c r="AT1068" s="22">
        <f t="shared" si="395"/>
        <v>0</v>
      </c>
      <c r="AU1068" s="22">
        <f t="shared" si="396"/>
        <v>0</v>
      </c>
    </row>
    <row r="1069" spans="1:47" x14ac:dyDescent="0.25">
      <c r="A1069" t="s">
        <v>2263</v>
      </c>
      <c r="B1069" s="35">
        <v>1</v>
      </c>
      <c r="H1069" s="35">
        <v>1</v>
      </c>
      <c r="X1069" s="24">
        <v>1</v>
      </c>
      <c r="Z1069" s="33">
        <f t="shared" si="375"/>
        <v>1</v>
      </c>
      <c r="AA1069" s="33">
        <f t="shared" si="376"/>
        <v>0</v>
      </c>
      <c r="AB1069" s="33">
        <f t="shared" si="377"/>
        <v>0</v>
      </c>
      <c r="AC1069" s="33">
        <f t="shared" si="378"/>
        <v>0</v>
      </c>
      <c r="AD1069" s="33">
        <f t="shared" si="379"/>
        <v>0</v>
      </c>
      <c r="AE1069" s="33">
        <f t="shared" si="380"/>
        <v>0</v>
      </c>
      <c r="AF1069" s="33">
        <f t="shared" si="381"/>
        <v>1</v>
      </c>
      <c r="AG1069" s="31">
        <f t="shared" si="382"/>
        <v>0</v>
      </c>
      <c r="AH1069" s="31">
        <f t="shared" si="383"/>
        <v>0</v>
      </c>
      <c r="AI1069" s="31">
        <f t="shared" si="384"/>
        <v>0</v>
      </c>
      <c r="AJ1069" s="31">
        <f t="shared" si="385"/>
        <v>0</v>
      </c>
      <c r="AK1069" s="31">
        <f t="shared" si="386"/>
        <v>0</v>
      </c>
      <c r="AL1069" s="31">
        <f t="shared" si="387"/>
        <v>0</v>
      </c>
      <c r="AM1069" s="13">
        <f t="shared" si="388"/>
        <v>0</v>
      </c>
      <c r="AN1069" s="13">
        <f t="shared" si="389"/>
        <v>0</v>
      </c>
      <c r="AO1069" s="15">
        <f t="shared" si="390"/>
        <v>0</v>
      </c>
      <c r="AP1069" s="15">
        <f t="shared" si="391"/>
        <v>0</v>
      </c>
      <c r="AQ1069" s="15">
        <f t="shared" si="392"/>
        <v>0</v>
      </c>
      <c r="AR1069" s="15">
        <f t="shared" si="393"/>
        <v>0</v>
      </c>
      <c r="AS1069" s="15">
        <f t="shared" si="394"/>
        <v>0</v>
      </c>
      <c r="AT1069" s="22">
        <f t="shared" si="395"/>
        <v>0</v>
      </c>
      <c r="AU1069" s="22">
        <f t="shared" si="396"/>
        <v>0</v>
      </c>
    </row>
    <row r="1070" spans="1:47" x14ac:dyDescent="0.25">
      <c r="A1070" t="s">
        <v>2264</v>
      </c>
      <c r="B1070" s="35">
        <v>1</v>
      </c>
      <c r="H1070" s="35">
        <v>1</v>
      </c>
      <c r="X1070" s="24">
        <v>1</v>
      </c>
      <c r="Z1070" s="33">
        <f t="shared" si="375"/>
        <v>1</v>
      </c>
      <c r="AA1070" s="33">
        <f t="shared" si="376"/>
        <v>0</v>
      </c>
      <c r="AB1070" s="33">
        <f t="shared" si="377"/>
        <v>0</v>
      </c>
      <c r="AC1070" s="33">
        <f t="shared" si="378"/>
        <v>0</v>
      </c>
      <c r="AD1070" s="33">
        <f t="shared" si="379"/>
        <v>0</v>
      </c>
      <c r="AE1070" s="33">
        <f t="shared" si="380"/>
        <v>0</v>
      </c>
      <c r="AF1070" s="33">
        <f t="shared" si="381"/>
        <v>1</v>
      </c>
      <c r="AG1070" s="31">
        <f t="shared" si="382"/>
        <v>0</v>
      </c>
      <c r="AH1070" s="31">
        <f t="shared" si="383"/>
        <v>0</v>
      </c>
      <c r="AI1070" s="31">
        <f t="shared" si="384"/>
        <v>0</v>
      </c>
      <c r="AJ1070" s="31">
        <f t="shared" si="385"/>
        <v>0</v>
      </c>
      <c r="AK1070" s="31">
        <f t="shared" si="386"/>
        <v>0</v>
      </c>
      <c r="AL1070" s="31">
        <f t="shared" si="387"/>
        <v>0</v>
      </c>
      <c r="AM1070" s="13">
        <f t="shared" si="388"/>
        <v>0</v>
      </c>
      <c r="AN1070" s="13">
        <f t="shared" si="389"/>
        <v>0</v>
      </c>
      <c r="AO1070" s="15">
        <f t="shared" si="390"/>
        <v>0</v>
      </c>
      <c r="AP1070" s="15">
        <f t="shared" si="391"/>
        <v>0</v>
      </c>
      <c r="AQ1070" s="15">
        <f t="shared" si="392"/>
        <v>0</v>
      </c>
      <c r="AR1070" s="15">
        <f t="shared" si="393"/>
        <v>0</v>
      </c>
      <c r="AS1070" s="15">
        <f t="shared" si="394"/>
        <v>0</v>
      </c>
      <c r="AT1070" s="22">
        <f t="shared" si="395"/>
        <v>0</v>
      </c>
      <c r="AU1070" s="22">
        <f t="shared" si="396"/>
        <v>0</v>
      </c>
    </row>
    <row r="1071" spans="1:47" x14ac:dyDescent="0.25">
      <c r="A1071" t="s">
        <v>2267</v>
      </c>
      <c r="B1071" s="35">
        <v>1</v>
      </c>
      <c r="H1071" s="35">
        <v>1</v>
      </c>
      <c r="X1071" s="24">
        <v>1</v>
      </c>
      <c r="Z1071" s="33">
        <f t="shared" si="375"/>
        <v>1</v>
      </c>
      <c r="AA1071" s="33">
        <f t="shared" si="376"/>
        <v>0</v>
      </c>
      <c r="AB1071" s="33">
        <f t="shared" si="377"/>
        <v>0</v>
      </c>
      <c r="AC1071" s="33">
        <f t="shared" si="378"/>
        <v>0</v>
      </c>
      <c r="AD1071" s="33">
        <f t="shared" si="379"/>
        <v>0</v>
      </c>
      <c r="AE1071" s="33">
        <f t="shared" si="380"/>
        <v>0</v>
      </c>
      <c r="AF1071" s="33">
        <f t="shared" si="381"/>
        <v>1</v>
      </c>
      <c r="AG1071" s="31">
        <f t="shared" si="382"/>
        <v>0</v>
      </c>
      <c r="AH1071" s="31">
        <f t="shared" si="383"/>
        <v>0</v>
      </c>
      <c r="AI1071" s="31">
        <f t="shared" si="384"/>
        <v>0</v>
      </c>
      <c r="AJ1071" s="31">
        <f t="shared" si="385"/>
        <v>0</v>
      </c>
      <c r="AK1071" s="31">
        <f t="shared" si="386"/>
        <v>0</v>
      </c>
      <c r="AL1071" s="31">
        <f t="shared" si="387"/>
        <v>0</v>
      </c>
      <c r="AM1071" s="13">
        <f t="shared" si="388"/>
        <v>0</v>
      </c>
      <c r="AN1071" s="13">
        <f t="shared" si="389"/>
        <v>0</v>
      </c>
      <c r="AO1071" s="15">
        <f t="shared" si="390"/>
        <v>0</v>
      </c>
      <c r="AP1071" s="15">
        <f t="shared" si="391"/>
        <v>0</v>
      </c>
      <c r="AQ1071" s="15">
        <f t="shared" si="392"/>
        <v>0</v>
      </c>
      <c r="AR1071" s="15">
        <f t="shared" si="393"/>
        <v>0</v>
      </c>
      <c r="AS1071" s="15">
        <f t="shared" si="394"/>
        <v>0</v>
      </c>
      <c r="AT1071" s="22">
        <f t="shared" si="395"/>
        <v>0</v>
      </c>
      <c r="AU1071" s="22">
        <f t="shared" si="396"/>
        <v>0</v>
      </c>
    </row>
    <row r="1072" spans="1:47" x14ac:dyDescent="0.25">
      <c r="A1072" t="s">
        <v>2268</v>
      </c>
      <c r="B1072" s="35">
        <v>1</v>
      </c>
      <c r="H1072" s="35">
        <v>1</v>
      </c>
      <c r="X1072" s="24">
        <v>1</v>
      </c>
      <c r="Z1072" s="33">
        <f t="shared" si="375"/>
        <v>1</v>
      </c>
      <c r="AA1072" s="33">
        <f t="shared" si="376"/>
        <v>0</v>
      </c>
      <c r="AB1072" s="33">
        <f t="shared" si="377"/>
        <v>0</v>
      </c>
      <c r="AC1072" s="33">
        <f t="shared" si="378"/>
        <v>0</v>
      </c>
      <c r="AD1072" s="33">
        <f t="shared" si="379"/>
        <v>0</v>
      </c>
      <c r="AE1072" s="33">
        <f t="shared" si="380"/>
        <v>0</v>
      </c>
      <c r="AF1072" s="33">
        <f t="shared" si="381"/>
        <v>1</v>
      </c>
      <c r="AG1072" s="31">
        <f t="shared" si="382"/>
        <v>0</v>
      </c>
      <c r="AH1072" s="31">
        <f t="shared" si="383"/>
        <v>0</v>
      </c>
      <c r="AI1072" s="31">
        <f t="shared" si="384"/>
        <v>0</v>
      </c>
      <c r="AJ1072" s="31">
        <f t="shared" si="385"/>
        <v>0</v>
      </c>
      <c r="AK1072" s="31">
        <f t="shared" si="386"/>
        <v>0</v>
      </c>
      <c r="AL1072" s="31">
        <f t="shared" si="387"/>
        <v>0</v>
      </c>
      <c r="AM1072" s="13">
        <f t="shared" si="388"/>
        <v>0</v>
      </c>
      <c r="AN1072" s="13">
        <f t="shared" si="389"/>
        <v>0</v>
      </c>
      <c r="AO1072" s="15">
        <f t="shared" si="390"/>
        <v>0</v>
      </c>
      <c r="AP1072" s="15">
        <f t="shared" si="391"/>
        <v>0</v>
      </c>
      <c r="AQ1072" s="15">
        <f t="shared" si="392"/>
        <v>0</v>
      </c>
      <c r="AR1072" s="15">
        <f t="shared" si="393"/>
        <v>0</v>
      </c>
      <c r="AS1072" s="15">
        <f t="shared" si="394"/>
        <v>0</v>
      </c>
      <c r="AT1072" s="22">
        <f t="shared" si="395"/>
        <v>0</v>
      </c>
      <c r="AU1072" s="22">
        <f t="shared" si="396"/>
        <v>0</v>
      </c>
    </row>
    <row r="1073" spans="1:47" x14ac:dyDescent="0.25">
      <c r="A1073" t="s">
        <v>2269</v>
      </c>
      <c r="E1073" s="35">
        <v>2</v>
      </c>
      <c r="H1073" s="35">
        <v>2</v>
      </c>
      <c r="X1073" s="24">
        <v>2</v>
      </c>
      <c r="Z1073" s="33">
        <f t="shared" si="375"/>
        <v>0</v>
      </c>
      <c r="AA1073" s="33">
        <f t="shared" si="376"/>
        <v>0</v>
      </c>
      <c r="AB1073" s="33">
        <f t="shared" si="377"/>
        <v>0</v>
      </c>
      <c r="AC1073" s="33">
        <f t="shared" si="378"/>
        <v>1</v>
      </c>
      <c r="AD1073" s="33">
        <f t="shared" si="379"/>
        <v>0</v>
      </c>
      <c r="AE1073" s="33">
        <f t="shared" si="380"/>
        <v>0</v>
      </c>
      <c r="AF1073" s="33">
        <f t="shared" si="381"/>
        <v>1</v>
      </c>
      <c r="AG1073" s="31">
        <f t="shared" si="382"/>
        <v>0</v>
      </c>
      <c r="AH1073" s="31">
        <f t="shared" si="383"/>
        <v>0</v>
      </c>
      <c r="AI1073" s="31">
        <f t="shared" si="384"/>
        <v>0</v>
      </c>
      <c r="AJ1073" s="31">
        <f t="shared" si="385"/>
        <v>0</v>
      </c>
      <c r="AK1073" s="31">
        <f t="shared" si="386"/>
        <v>0</v>
      </c>
      <c r="AL1073" s="31">
        <f t="shared" si="387"/>
        <v>0</v>
      </c>
      <c r="AM1073" s="13">
        <f t="shared" si="388"/>
        <v>0</v>
      </c>
      <c r="AN1073" s="13">
        <f t="shared" si="389"/>
        <v>0</v>
      </c>
      <c r="AO1073" s="15">
        <f t="shared" si="390"/>
        <v>0</v>
      </c>
      <c r="AP1073" s="15">
        <f t="shared" si="391"/>
        <v>0</v>
      </c>
      <c r="AQ1073" s="15">
        <f t="shared" si="392"/>
        <v>0</v>
      </c>
      <c r="AR1073" s="15">
        <f t="shared" si="393"/>
        <v>0</v>
      </c>
      <c r="AS1073" s="15">
        <f t="shared" si="394"/>
        <v>0</v>
      </c>
      <c r="AT1073" s="22">
        <f t="shared" si="395"/>
        <v>0</v>
      </c>
      <c r="AU1073" s="22">
        <f t="shared" si="396"/>
        <v>0</v>
      </c>
    </row>
    <row r="1074" spans="1:47" x14ac:dyDescent="0.25">
      <c r="A1074" t="s">
        <v>2270</v>
      </c>
      <c r="B1074" s="35">
        <v>2</v>
      </c>
      <c r="H1074" s="35">
        <v>2</v>
      </c>
      <c r="X1074" s="24">
        <v>2</v>
      </c>
      <c r="Z1074" s="33">
        <f t="shared" si="375"/>
        <v>1</v>
      </c>
      <c r="AA1074" s="33">
        <f t="shared" si="376"/>
        <v>0</v>
      </c>
      <c r="AB1074" s="33">
        <f t="shared" si="377"/>
        <v>0</v>
      </c>
      <c r="AC1074" s="33">
        <f t="shared" si="378"/>
        <v>0</v>
      </c>
      <c r="AD1074" s="33">
        <f t="shared" si="379"/>
        <v>0</v>
      </c>
      <c r="AE1074" s="33">
        <f t="shared" si="380"/>
        <v>0</v>
      </c>
      <c r="AF1074" s="33">
        <f t="shared" si="381"/>
        <v>1</v>
      </c>
      <c r="AG1074" s="31">
        <f t="shared" si="382"/>
        <v>0</v>
      </c>
      <c r="AH1074" s="31">
        <f t="shared" si="383"/>
        <v>0</v>
      </c>
      <c r="AI1074" s="31">
        <f t="shared" si="384"/>
        <v>0</v>
      </c>
      <c r="AJ1074" s="31">
        <f t="shared" si="385"/>
        <v>0</v>
      </c>
      <c r="AK1074" s="31">
        <f t="shared" si="386"/>
        <v>0</v>
      </c>
      <c r="AL1074" s="31">
        <f t="shared" si="387"/>
        <v>0</v>
      </c>
      <c r="AM1074" s="13">
        <f t="shared" si="388"/>
        <v>0</v>
      </c>
      <c r="AN1074" s="13">
        <f t="shared" si="389"/>
        <v>0</v>
      </c>
      <c r="AO1074" s="15">
        <f t="shared" si="390"/>
        <v>0</v>
      </c>
      <c r="AP1074" s="15">
        <f t="shared" si="391"/>
        <v>0</v>
      </c>
      <c r="AQ1074" s="15">
        <f t="shared" si="392"/>
        <v>0</v>
      </c>
      <c r="AR1074" s="15">
        <f t="shared" si="393"/>
        <v>0</v>
      </c>
      <c r="AS1074" s="15">
        <f t="shared" si="394"/>
        <v>0</v>
      </c>
      <c r="AT1074" s="22">
        <f t="shared" si="395"/>
        <v>0</v>
      </c>
      <c r="AU1074" s="22">
        <f t="shared" si="396"/>
        <v>0</v>
      </c>
    </row>
    <row r="1075" spans="1:47" x14ac:dyDescent="0.25">
      <c r="A1075" t="s">
        <v>2271</v>
      </c>
      <c r="B1075" s="35">
        <v>1</v>
      </c>
      <c r="H1075" s="35">
        <v>1</v>
      </c>
      <c r="K1075" s="17">
        <v>1</v>
      </c>
      <c r="N1075" s="17">
        <v>1</v>
      </c>
      <c r="X1075" s="24">
        <v>2</v>
      </c>
      <c r="Z1075" s="33">
        <f t="shared" si="375"/>
        <v>1</v>
      </c>
      <c r="AA1075" s="33">
        <f t="shared" si="376"/>
        <v>0</v>
      </c>
      <c r="AB1075" s="33">
        <f t="shared" si="377"/>
        <v>0</v>
      </c>
      <c r="AC1075" s="33">
        <f t="shared" si="378"/>
        <v>0</v>
      </c>
      <c r="AD1075" s="33">
        <f t="shared" si="379"/>
        <v>0</v>
      </c>
      <c r="AE1075" s="33">
        <f t="shared" si="380"/>
        <v>0</v>
      </c>
      <c r="AF1075" s="33">
        <f t="shared" si="381"/>
        <v>1</v>
      </c>
      <c r="AG1075" s="31">
        <f t="shared" si="382"/>
        <v>0</v>
      </c>
      <c r="AH1075" s="31">
        <f t="shared" si="383"/>
        <v>0</v>
      </c>
      <c r="AI1075" s="31">
        <f t="shared" si="384"/>
        <v>1</v>
      </c>
      <c r="AJ1075" s="31">
        <f t="shared" si="385"/>
        <v>0</v>
      </c>
      <c r="AK1075" s="31">
        <f t="shared" si="386"/>
        <v>0</v>
      </c>
      <c r="AL1075" s="31">
        <f t="shared" si="387"/>
        <v>1</v>
      </c>
      <c r="AM1075" s="13">
        <f t="shared" si="388"/>
        <v>0</v>
      </c>
      <c r="AN1075" s="13">
        <f t="shared" si="389"/>
        <v>0</v>
      </c>
      <c r="AO1075" s="15">
        <f t="shared" si="390"/>
        <v>0</v>
      </c>
      <c r="AP1075" s="15">
        <f t="shared" si="391"/>
        <v>0</v>
      </c>
      <c r="AQ1075" s="15">
        <f t="shared" si="392"/>
        <v>0</v>
      </c>
      <c r="AR1075" s="15">
        <f t="shared" si="393"/>
        <v>0</v>
      </c>
      <c r="AS1075" s="15">
        <f t="shared" si="394"/>
        <v>0</v>
      </c>
      <c r="AT1075" s="22">
        <f t="shared" si="395"/>
        <v>0</v>
      </c>
      <c r="AU1075" s="22">
        <f t="shared" si="396"/>
        <v>0</v>
      </c>
    </row>
    <row r="1076" spans="1:47" x14ac:dyDescent="0.25">
      <c r="A1076" t="s">
        <v>2272</v>
      </c>
      <c r="B1076" s="35">
        <v>1</v>
      </c>
      <c r="H1076" s="35">
        <v>1</v>
      </c>
      <c r="X1076" s="24">
        <v>1</v>
      </c>
      <c r="Z1076" s="33">
        <f t="shared" si="375"/>
        <v>1</v>
      </c>
      <c r="AA1076" s="33">
        <f t="shared" si="376"/>
        <v>0</v>
      </c>
      <c r="AB1076" s="33">
        <f t="shared" si="377"/>
        <v>0</v>
      </c>
      <c r="AC1076" s="33">
        <f t="shared" si="378"/>
        <v>0</v>
      </c>
      <c r="AD1076" s="33">
        <f t="shared" si="379"/>
        <v>0</v>
      </c>
      <c r="AE1076" s="33">
        <f t="shared" si="380"/>
        <v>0</v>
      </c>
      <c r="AF1076" s="33">
        <f t="shared" si="381"/>
        <v>1</v>
      </c>
      <c r="AG1076" s="31">
        <f t="shared" si="382"/>
        <v>0</v>
      </c>
      <c r="AH1076" s="31">
        <f t="shared" si="383"/>
        <v>0</v>
      </c>
      <c r="AI1076" s="31">
        <f t="shared" si="384"/>
        <v>0</v>
      </c>
      <c r="AJ1076" s="31">
        <f t="shared" si="385"/>
        <v>0</v>
      </c>
      <c r="AK1076" s="31">
        <f t="shared" si="386"/>
        <v>0</v>
      </c>
      <c r="AL1076" s="31">
        <f t="shared" si="387"/>
        <v>0</v>
      </c>
      <c r="AM1076" s="13">
        <f t="shared" si="388"/>
        <v>0</v>
      </c>
      <c r="AN1076" s="13">
        <f t="shared" si="389"/>
        <v>0</v>
      </c>
      <c r="AO1076" s="15">
        <f t="shared" si="390"/>
        <v>0</v>
      </c>
      <c r="AP1076" s="15">
        <f t="shared" si="391"/>
        <v>0</v>
      </c>
      <c r="AQ1076" s="15">
        <f t="shared" si="392"/>
        <v>0</v>
      </c>
      <c r="AR1076" s="15">
        <f t="shared" si="393"/>
        <v>0</v>
      </c>
      <c r="AS1076" s="15">
        <f t="shared" si="394"/>
        <v>0</v>
      </c>
      <c r="AT1076" s="22">
        <f t="shared" si="395"/>
        <v>0</v>
      </c>
      <c r="AU1076" s="22">
        <f t="shared" si="396"/>
        <v>0</v>
      </c>
    </row>
    <row r="1077" spans="1:47" x14ac:dyDescent="0.25">
      <c r="A1077" t="s">
        <v>2273</v>
      </c>
      <c r="B1077" s="35">
        <v>1</v>
      </c>
      <c r="H1077" s="35">
        <v>1</v>
      </c>
      <c r="S1077" s="15">
        <v>1</v>
      </c>
      <c r="U1077" s="15">
        <v>1</v>
      </c>
      <c r="X1077" s="24">
        <v>2</v>
      </c>
      <c r="Z1077" s="33">
        <f t="shared" si="375"/>
        <v>1</v>
      </c>
      <c r="AA1077" s="33">
        <f t="shared" si="376"/>
        <v>0</v>
      </c>
      <c r="AB1077" s="33">
        <f t="shared" si="377"/>
        <v>0</v>
      </c>
      <c r="AC1077" s="33">
        <f t="shared" si="378"/>
        <v>0</v>
      </c>
      <c r="AD1077" s="33">
        <f t="shared" si="379"/>
        <v>0</v>
      </c>
      <c r="AE1077" s="33">
        <f t="shared" si="380"/>
        <v>0</v>
      </c>
      <c r="AF1077" s="33">
        <f t="shared" si="381"/>
        <v>1</v>
      </c>
      <c r="AG1077" s="31">
        <f t="shared" si="382"/>
        <v>0</v>
      </c>
      <c r="AH1077" s="31">
        <f t="shared" si="383"/>
        <v>0</v>
      </c>
      <c r="AI1077" s="31">
        <f t="shared" si="384"/>
        <v>0</v>
      </c>
      <c r="AJ1077" s="31">
        <f t="shared" si="385"/>
        <v>0</v>
      </c>
      <c r="AK1077" s="31">
        <f t="shared" si="386"/>
        <v>0</v>
      </c>
      <c r="AL1077" s="31">
        <f t="shared" si="387"/>
        <v>0</v>
      </c>
      <c r="AM1077" s="13">
        <f t="shared" si="388"/>
        <v>0</v>
      </c>
      <c r="AN1077" s="13">
        <f t="shared" si="389"/>
        <v>0</v>
      </c>
      <c r="AO1077" s="15">
        <f t="shared" si="390"/>
        <v>0</v>
      </c>
      <c r="AP1077" s="15">
        <f t="shared" si="391"/>
        <v>0</v>
      </c>
      <c r="AQ1077" s="15">
        <f t="shared" si="392"/>
        <v>1</v>
      </c>
      <c r="AR1077" s="15">
        <f t="shared" si="393"/>
        <v>0</v>
      </c>
      <c r="AS1077" s="15">
        <f t="shared" si="394"/>
        <v>1</v>
      </c>
      <c r="AT1077" s="22">
        <f t="shared" si="395"/>
        <v>0</v>
      </c>
      <c r="AU1077" s="22">
        <f t="shared" si="396"/>
        <v>0</v>
      </c>
    </row>
    <row r="1078" spans="1:47" x14ac:dyDescent="0.25">
      <c r="A1078" t="s">
        <v>2274</v>
      </c>
      <c r="B1078" s="35">
        <v>2</v>
      </c>
      <c r="H1078" s="35">
        <v>2</v>
      </c>
      <c r="X1078" s="24">
        <v>2</v>
      </c>
      <c r="Z1078" s="33">
        <f t="shared" si="375"/>
        <v>1</v>
      </c>
      <c r="AA1078" s="33">
        <f t="shared" si="376"/>
        <v>0</v>
      </c>
      <c r="AB1078" s="33">
        <f t="shared" si="377"/>
        <v>0</v>
      </c>
      <c r="AC1078" s="33">
        <f t="shared" si="378"/>
        <v>0</v>
      </c>
      <c r="AD1078" s="33">
        <f t="shared" si="379"/>
        <v>0</v>
      </c>
      <c r="AE1078" s="33">
        <f t="shared" si="380"/>
        <v>0</v>
      </c>
      <c r="AF1078" s="33">
        <f t="shared" si="381"/>
        <v>1</v>
      </c>
      <c r="AG1078" s="31">
        <f t="shared" si="382"/>
        <v>0</v>
      </c>
      <c r="AH1078" s="31">
        <f t="shared" si="383"/>
        <v>0</v>
      </c>
      <c r="AI1078" s="31">
        <f t="shared" si="384"/>
        <v>0</v>
      </c>
      <c r="AJ1078" s="31">
        <f t="shared" si="385"/>
        <v>0</v>
      </c>
      <c r="AK1078" s="31">
        <f t="shared" si="386"/>
        <v>0</v>
      </c>
      <c r="AL1078" s="31">
        <f t="shared" si="387"/>
        <v>0</v>
      </c>
      <c r="AM1078" s="13">
        <f t="shared" si="388"/>
        <v>0</v>
      </c>
      <c r="AN1078" s="13">
        <f t="shared" si="389"/>
        <v>0</v>
      </c>
      <c r="AO1078" s="15">
        <f t="shared" si="390"/>
        <v>0</v>
      </c>
      <c r="AP1078" s="15">
        <f t="shared" si="391"/>
        <v>0</v>
      </c>
      <c r="AQ1078" s="15">
        <f t="shared" si="392"/>
        <v>0</v>
      </c>
      <c r="AR1078" s="15">
        <f t="shared" si="393"/>
        <v>0</v>
      </c>
      <c r="AS1078" s="15">
        <f t="shared" si="394"/>
        <v>0</v>
      </c>
      <c r="AT1078" s="22">
        <f t="shared" si="395"/>
        <v>0</v>
      </c>
      <c r="AU1078" s="22">
        <f t="shared" si="396"/>
        <v>0</v>
      </c>
    </row>
    <row r="1079" spans="1:47" x14ac:dyDescent="0.25">
      <c r="A1079" t="s">
        <v>2275</v>
      </c>
      <c r="B1079" s="35">
        <v>2</v>
      </c>
      <c r="H1079" s="35">
        <v>2</v>
      </c>
      <c r="S1079" s="15">
        <v>2</v>
      </c>
      <c r="U1079" s="15">
        <v>2</v>
      </c>
      <c r="X1079" s="24">
        <v>4</v>
      </c>
      <c r="Z1079" s="33">
        <f t="shared" si="375"/>
        <v>1</v>
      </c>
      <c r="AA1079" s="33">
        <f t="shared" si="376"/>
        <v>0</v>
      </c>
      <c r="AB1079" s="33">
        <f t="shared" si="377"/>
        <v>0</v>
      </c>
      <c r="AC1079" s="33">
        <f t="shared" si="378"/>
        <v>0</v>
      </c>
      <c r="AD1079" s="33">
        <f t="shared" si="379"/>
        <v>0</v>
      </c>
      <c r="AE1079" s="33">
        <f t="shared" si="380"/>
        <v>0</v>
      </c>
      <c r="AF1079" s="33">
        <f t="shared" si="381"/>
        <v>1</v>
      </c>
      <c r="AG1079" s="31">
        <f t="shared" si="382"/>
        <v>0</v>
      </c>
      <c r="AH1079" s="31">
        <f t="shared" si="383"/>
        <v>0</v>
      </c>
      <c r="AI1079" s="31">
        <f t="shared" si="384"/>
        <v>0</v>
      </c>
      <c r="AJ1079" s="31">
        <f t="shared" si="385"/>
        <v>0</v>
      </c>
      <c r="AK1079" s="31">
        <f t="shared" si="386"/>
        <v>0</v>
      </c>
      <c r="AL1079" s="31">
        <f t="shared" si="387"/>
        <v>0</v>
      </c>
      <c r="AM1079" s="13">
        <f t="shared" si="388"/>
        <v>0</v>
      </c>
      <c r="AN1079" s="13">
        <f t="shared" si="389"/>
        <v>0</v>
      </c>
      <c r="AO1079" s="15">
        <f t="shared" si="390"/>
        <v>0</v>
      </c>
      <c r="AP1079" s="15">
        <f t="shared" si="391"/>
        <v>0</v>
      </c>
      <c r="AQ1079" s="15">
        <f t="shared" si="392"/>
        <v>1</v>
      </c>
      <c r="AR1079" s="15">
        <f t="shared" si="393"/>
        <v>0</v>
      </c>
      <c r="AS1079" s="15">
        <f t="shared" si="394"/>
        <v>1</v>
      </c>
      <c r="AT1079" s="22">
        <f t="shared" si="395"/>
        <v>0</v>
      </c>
      <c r="AU1079" s="22">
        <f t="shared" si="396"/>
        <v>0</v>
      </c>
    </row>
    <row r="1080" spans="1:47" x14ac:dyDescent="0.25">
      <c r="A1080" t="s">
        <v>2276</v>
      </c>
      <c r="B1080" s="35">
        <v>1</v>
      </c>
      <c r="H1080" s="35">
        <v>1</v>
      </c>
      <c r="X1080" s="24">
        <v>1</v>
      </c>
      <c r="Z1080" s="33">
        <f t="shared" si="375"/>
        <v>1</v>
      </c>
      <c r="AA1080" s="33">
        <f t="shared" si="376"/>
        <v>0</v>
      </c>
      <c r="AB1080" s="33">
        <f t="shared" si="377"/>
        <v>0</v>
      </c>
      <c r="AC1080" s="33">
        <f t="shared" si="378"/>
        <v>0</v>
      </c>
      <c r="AD1080" s="33">
        <f t="shared" si="379"/>
        <v>0</v>
      </c>
      <c r="AE1080" s="33">
        <f t="shared" si="380"/>
        <v>0</v>
      </c>
      <c r="AF1080" s="33">
        <f t="shared" si="381"/>
        <v>1</v>
      </c>
      <c r="AG1080" s="31">
        <f t="shared" si="382"/>
        <v>0</v>
      </c>
      <c r="AH1080" s="31">
        <f t="shared" si="383"/>
        <v>0</v>
      </c>
      <c r="AI1080" s="31">
        <f t="shared" si="384"/>
        <v>0</v>
      </c>
      <c r="AJ1080" s="31">
        <f t="shared" si="385"/>
        <v>0</v>
      </c>
      <c r="AK1080" s="31">
        <f t="shared" si="386"/>
        <v>0</v>
      </c>
      <c r="AL1080" s="31">
        <f t="shared" si="387"/>
        <v>0</v>
      </c>
      <c r="AM1080" s="13">
        <f t="shared" si="388"/>
        <v>0</v>
      </c>
      <c r="AN1080" s="13">
        <f t="shared" si="389"/>
        <v>0</v>
      </c>
      <c r="AO1080" s="15">
        <f t="shared" si="390"/>
        <v>0</v>
      </c>
      <c r="AP1080" s="15">
        <f t="shared" si="391"/>
        <v>0</v>
      </c>
      <c r="AQ1080" s="15">
        <f t="shared" si="392"/>
        <v>0</v>
      </c>
      <c r="AR1080" s="15">
        <f t="shared" si="393"/>
        <v>0</v>
      </c>
      <c r="AS1080" s="15">
        <f t="shared" si="394"/>
        <v>0</v>
      </c>
      <c r="AT1080" s="22">
        <f t="shared" si="395"/>
        <v>0</v>
      </c>
      <c r="AU1080" s="22">
        <f t="shared" si="396"/>
        <v>0</v>
      </c>
    </row>
    <row r="1081" spans="1:47" x14ac:dyDescent="0.25">
      <c r="A1081" t="s">
        <v>2277</v>
      </c>
      <c r="E1081" s="35">
        <v>2</v>
      </c>
      <c r="H1081" s="35">
        <v>2</v>
      </c>
      <c r="X1081" s="24">
        <v>2</v>
      </c>
      <c r="Z1081" s="33">
        <f t="shared" si="375"/>
        <v>0</v>
      </c>
      <c r="AA1081" s="33">
        <f t="shared" si="376"/>
        <v>0</v>
      </c>
      <c r="AB1081" s="33">
        <f t="shared" si="377"/>
        <v>0</v>
      </c>
      <c r="AC1081" s="33">
        <f t="shared" si="378"/>
        <v>1</v>
      </c>
      <c r="AD1081" s="33">
        <f t="shared" si="379"/>
        <v>0</v>
      </c>
      <c r="AE1081" s="33">
        <f t="shared" si="380"/>
        <v>0</v>
      </c>
      <c r="AF1081" s="33">
        <f t="shared" si="381"/>
        <v>1</v>
      </c>
      <c r="AG1081" s="31">
        <f t="shared" si="382"/>
        <v>0</v>
      </c>
      <c r="AH1081" s="31">
        <f t="shared" si="383"/>
        <v>0</v>
      </c>
      <c r="AI1081" s="31">
        <f t="shared" si="384"/>
        <v>0</v>
      </c>
      <c r="AJ1081" s="31">
        <f t="shared" si="385"/>
        <v>0</v>
      </c>
      <c r="AK1081" s="31">
        <f t="shared" si="386"/>
        <v>0</v>
      </c>
      <c r="AL1081" s="31">
        <f t="shared" si="387"/>
        <v>0</v>
      </c>
      <c r="AM1081" s="13">
        <f t="shared" si="388"/>
        <v>0</v>
      </c>
      <c r="AN1081" s="13">
        <f t="shared" si="389"/>
        <v>0</v>
      </c>
      <c r="AO1081" s="15">
        <f t="shared" si="390"/>
        <v>0</v>
      </c>
      <c r="AP1081" s="15">
        <f t="shared" si="391"/>
        <v>0</v>
      </c>
      <c r="AQ1081" s="15">
        <f t="shared" si="392"/>
        <v>0</v>
      </c>
      <c r="AR1081" s="15">
        <f t="shared" si="393"/>
        <v>0</v>
      </c>
      <c r="AS1081" s="15">
        <f t="shared" si="394"/>
        <v>0</v>
      </c>
      <c r="AT1081" s="22">
        <f t="shared" si="395"/>
        <v>0</v>
      </c>
      <c r="AU1081" s="22">
        <f t="shared" si="396"/>
        <v>0</v>
      </c>
    </row>
    <row r="1082" spans="1:47" x14ac:dyDescent="0.25">
      <c r="A1082" t="s">
        <v>2280</v>
      </c>
      <c r="Q1082" s="15">
        <v>1</v>
      </c>
      <c r="U1082" s="15">
        <v>1</v>
      </c>
      <c r="X1082" s="24">
        <v>1</v>
      </c>
      <c r="Z1082" s="33">
        <f t="shared" si="375"/>
        <v>0</v>
      </c>
      <c r="AA1082" s="33">
        <f t="shared" si="376"/>
        <v>0</v>
      </c>
      <c r="AB1082" s="33">
        <f t="shared" si="377"/>
        <v>0</v>
      </c>
      <c r="AC1082" s="33">
        <f t="shared" si="378"/>
        <v>0</v>
      </c>
      <c r="AD1082" s="33">
        <f t="shared" si="379"/>
        <v>0</v>
      </c>
      <c r="AE1082" s="33">
        <f t="shared" si="380"/>
        <v>0</v>
      </c>
      <c r="AF1082" s="33">
        <f t="shared" si="381"/>
        <v>0</v>
      </c>
      <c r="AG1082" s="31">
        <f t="shared" si="382"/>
        <v>0</v>
      </c>
      <c r="AH1082" s="31">
        <f t="shared" si="383"/>
        <v>0</v>
      </c>
      <c r="AI1082" s="31">
        <f t="shared" si="384"/>
        <v>0</v>
      </c>
      <c r="AJ1082" s="31">
        <f t="shared" si="385"/>
        <v>0</v>
      </c>
      <c r="AK1082" s="31">
        <f t="shared" si="386"/>
        <v>0</v>
      </c>
      <c r="AL1082" s="31">
        <f t="shared" si="387"/>
        <v>0</v>
      </c>
      <c r="AM1082" s="13">
        <f t="shared" si="388"/>
        <v>0</v>
      </c>
      <c r="AN1082" s="13">
        <f t="shared" si="389"/>
        <v>0</v>
      </c>
      <c r="AO1082" s="15">
        <f t="shared" si="390"/>
        <v>1</v>
      </c>
      <c r="AP1082" s="15">
        <f t="shared" si="391"/>
        <v>0</v>
      </c>
      <c r="AQ1082" s="15">
        <f t="shared" si="392"/>
        <v>0</v>
      </c>
      <c r="AR1082" s="15">
        <f t="shared" si="393"/>
        <v>0</v>
      </c>
      <c r="AS1082" s="15">
        <f t="shared" si="394"/>
        <v>1</v>
      </c>
      <c r="AT1082" s="22">
        <f t="shared" si="395"/>
        <v>0</v>
      </c>
      <c r="AU1082" s="22">
        <f t="shared" si="396"/>
        <v>0</v>
      </c>
    </row>
    <row r="1083" spans="1:47" x14ac:dyDescent="0.25">
      <c r="A1083" t="s">
        <v>2281</v>
      </c>
      <c r="Q1083" s="15">
        <v>2</v>
      </c>
      <c r="U1083" s="15">
        <v>2</v>
      </c>
      <c r="X1083" s="24">
        <v>2</v>
      </c>
      <c r="Z1083" s="33">
        <f t="shared" si="375"/>
        <v>0</v>
      </c>
      <c r="AA1083" s="33">
        <f t="shared" si="376"/>
        <v>0</v>
      </c>
      <c r="AB1083" s="33">
        <f t="shared" si="377"/>
        <v>0</v>
      </c>
      <c r="AC1083" s="33">
        <f t="shared" si="378"/>
        <v>0</v>
      </c>
      <c r="AD1083" s="33">
        <f t="shared" si="379"/>
        <v>0</v>
      </c>
      <c r="AE1083" s="33">
        <f t="shared" si="380"/>
        <v>0</v>
      </c>
      <c r="AF1083" s="33">
        <f t="shared" si="381"/>
        <v>0</v>
      </c>
      <c r="AG1083" s="31">
        <f t="shared" si="382"/>
        <v>0</v>
      </c>
      <c r="AH1083" s="31">
        <f t="shared" si="383"/>
        <v>0</v>
      </c>
      <c r="AI1083" s="31">
        <f t="shared" si="384"/>
        <v>0</v>
      </c>
      <c r="AJ1083" s="31">
        <f t="shared" si="385"/>
        <v>0</v>
      </c>
      <c r="AK1083" s="31">
        <f t="shared" si="386"/>
        <v>0</v>
      </c>
      <c r="AL1083" s="31">
        <f t="shared" si="387"/>
        <v>0</v>
      </c>
      <c r="AM1083" s="13">
        <f t="shared" si="388"/>
        <v>0</v>
      </c>
      <c r="AN1083" s="13">
        <f t="shared" si="389"/>
        <v>0</v>
      </c>
      <c r="AO1083" s="15">
        <f t="shared" si="390"/>
        <v>1</v>
      </c>
      <c r="AP1083" s="15">
        <f t="shared" si="391"/>
        <v>0</v>
      </c>
      <c r="AQ1083" s="15">
        <f t="shared" si="392"/>
        <v>0</v>
      </c>
      <c r="AR1083" s="15">
        <f t="shared" si="393"/>
        <v>0</v>
      </c>
      <c r="AS1083" s="15">
        <f t="shared" si="394"/>
        <v>1</v>
      </c>
      <c r="AT1083" s="22">
        <f t="shared" si="395"/>
        <v>0</v>
      </c>
      <c r="AU1083" s="22">
        <f t="shared" si="396"/>
        <v>0</v>
      </c>
    </row>
    <row r="1084" spans="1:47" x14ac:dyDescent="0.25">
      <c r="A1084" t="s">
        <v>2282</v>
      </c>
      <c r="B1084" s="35">
        <v>1</v>
      </c>
      <c r="H1084" s="35">
        <v>1</v>
      </c>
      <c r="X1084" s="24">
        <v>1</v>
      </c>
      <c r="Z1084" s="33">
        <f t="shared" si="375"/>
        <v>1</v>
      </c>
      <c r="AA1084" s="33">
        <f t="shared" si="376"/>
        <v>0</v>
      </c>
      <c r="AB1084" s="33">
        <f t="shared" si="377"/>
        <v>0</v>
      </c>
      <c r="AC1084" s="33">
        <f t="shared" si="378"/>
        <v>0</v>
      </c>
      <c r="AD1084" s="33">
        <f t="shared" si="379"/>
        <v>0</v>
      </c>
      <c r="AE1084" s="33">
        <f t="shared" si="380"/>
        <v>0</v>
      </c>
      <c r="AF1084" s="33">
        <f t="shared" si="381"/>
        <v>1</v>
      </c>
      <c r="AG1084" s="31">
        <f t="shared" si="382"/>
        <v>0</v>
      </c>
      <c r="AH1084" s="31">
        <f t="shared" si="383"/>
        <v>0</v>
      </c>
      <c r="AI1084" s="31">
        <f t="shared" si="384"/>
        <v>0</v>
      </c>
      <c r="AJ1084" s="31">
        <f t="shared" si="385"/>
        <v>0</v>
      </c>
      <c r="AK1084" s="31">
        <f t="shared" si="386"/>
        <v>0</v>
      </c>
      <c r="AL1084" s="31">
        <f t="shared" si="387"/>
        <v>0</v>
      </c>
      <c r="AM1084" s="13">
        <f t="shared" si="388"/>
        <v>0</v>
      </c>
      <c r="AN1084" s="13">
        <f t="shared" si="389"/>
        <v>0</v>
      </c>
      <c r="AO1084" s="15">
        <f t="shared" si="390"/>
        <v>0</v>
      </c>
      <c r="AP1084" s="15">
        <f t="shared" si="391"/>
        <v>0</v>
      </c>
      <c r="AQ1084" s="15">
        <f t="shared" si="392"/>
        <v>0</v>
      </c>
      <c r="AR1084" s="15">
        <f t="shared" si="393"/>
        <v>0</v>
      </c>
      <c r="AS1084" s="15">
        <f t="shared" si="394"/>
        <v>0</v>
      </c>
      <c r="AT1084" s="22">
        <f t="shared" si="395"/>
        <v>0</v>
      </c>
      <c r="AU1084" s="22">
        <f t="shared" si="396"/>
        <v>0</v>
      </c>
    </row>
    <row r="1085" spans="1:47" x14ac:dyDescent="0.25">
      <c r="A1085" t="s">
        <v>2283</v>
      </c>
      <c r="B1085" s="35">
        <v>3</v>
      </c>
      <c r="H1085" s="35">
        <v>3</v>
      </c>
      <c r="X1085" s="24">
        <v>3</v>
      </c>
      <c r="Z1085" s="33">
        <f t="shared" si="375"/>
        <v>1</v>
      </c>
      <c r="AA1085" s="33">
        <f t="shared" si="376"/>
        <v>0</v>
      </c>
      <c r="AB1085" s="33">
        <f t="shared" si="377"/>
        <v>0</v>
      </c>
      <c r="AC1085" s="33">
        <f t="shared" si="378"/>
        <v>0</v>
      </c>
      <c r="AD1085" s="33">
        <f t="shared" si="379"/>
        <v>0</v>
      </c>
      <c r="AE1085" s="33">
        <f t="shared" si="380"/>
        <v>0</v>
      </c>
      <c r="AF1085" s="33">
        <f t="shared" si="381"/>
        <v>1</v>
      </c>
      <c r="AG1085" s="31">
        <f t="shared" si="382"/>
        <v>0</v>
      </c>
      <c r="AH1085" s="31">
        <f t="shared" si="383"/>
        <v>0</v>
      </c>
      <c r="AI1085" s="31">
        <f t="shared" si="384"/>
        <v>0</v>
      </c>
      <c r="AJ1085" s="31">
        <f t="shared" si="385"/>
        <v>0</v>
      </c>
      <c r="AK1085" s="31">
        <f t="shared" si="386"/>
        <v>0</v>
      </c>
      <c r="AL1085" s="31">
        <f t="shared" si="387"/>
        <v>0</v>
      </c>
      <c r="AM1085" s="13">
        <f t="shared" si="388"/>
        <v>0</v>
      </c>
      <c r="AN1085" s="13">
        <f t="shared" si="389"/>
        <v>0</v>
      </c>
      <c r="AO1085" s="15">
        <f t="shared" si="390"/>
        <v>0</v>
      </c>
      <c r="AP1085" s="15">
        <f t="shared" si="391"/>
        <v>0</v>
      </c>
      <c r="AQ1085" s="15">
        <f t="shared" si="392"/>
        <v>0</v>
      </c>
      <c r="AR1085" s="15">
        <f t="shared" si="393"/>
        <v>0</v>
      </c>
      <c r="AS1085" s="15">
        <f t="shared" si="394"/>
        <v>0</v>
      </c>
      <c r="AT1085" s="22">
        <f t="shared" si="395"/>
        <v>0</v>
      </c>
      <c r="AU1085" s="22">
        <f t="shared" si="396"/>
        <v>0</v>
      </c>
    </row>
    <row r="1086" spans="1:47" x14ac:dyDescent="0.25">
      <c r="A1086" t="s">
        <v>2284</v>
      </c>
      <c r="B1086" s="35">
        <v>2</v>
      </c>
      <c r="H1086" s="35">
        <v>2</v>
      </c>
      <c r="Q1086" s="15">
        <v>2</v>
      </c>
      <c r="U1086" s="15">
        <v>2</v>
      </c>
      <c r="X1086" s="24">
        <v>4</v>
      </c>
      <c r="Z1086" s="33">
        <f t="shared" si="375"/>
        <v>1</v>
      </c>
      <c r="AA1086" s="33">
        <f t="shared" si="376"/>
        <v>0</v>
      </c>
      <c r="AB1086" s="33">
        <f t="shared" si="377"/>
        <v>0</v>
      </c>
      <c r="AC1086" s="33">
        <f t="shared" si="378"/>
        <v>0</v>
      </c>
      <c r="AD1086" s="33">
        <f t="shared" si="379"/>
        <v>0</v>
      </c>
      <c r="AE1086" s="33">
        <f t="shared" si="380"/>
        <v>0</v>
      </c>
      <c r="AF1086" s="33">
        <f t="shared" si="381"/>
        <v>1</v>
      </c>
      <c r="AG1086" s="31">
        <f t="shared" si="382"/>
        <v>0</v>
      </c>
      <c r="AH1086" s="31">
        <f t="shared" si="383"/>
        <v>0</v>
      </c>
      <c r="AI1086" s="31">
        <f t="shared" si="384"/>
        <v>0</v>
      </c>
      <c r="AJ1086" s="31">
        <f t="shared" si="385"/>
        <v>0</v>
      </c>
      <c r="AK1086" s="31">
        <f t="shared" si="386"/>
        <v>0</v>
      </c>
      <c r="AL1086" s="31">
        <f t="shared" si="387"/>
        <v>0</v>
      </c>
      <c r="AM1086" s="13">
        <f t="shared" si="388"/>
        <v>0</v>
      </c>
      <c r="AN1086" s="13">
        <f t="shared" si="389"/>
        <v>0</v>
      </c>
      <c r="AO1086" s="15">
        <f t="shared" si="390"/>
        <v>1</v>
      </c>
      <c r="AP1086" s="15">
        <f t="shared" si="391"/>
        <v>0</v>
      </c>
      <c r="AQ1086" s="15">
        <f t="shared" si="392"/>
        <v>0</v>
      </c>
      <c r="AR1086" s="15">
        <f t="shared" si="393"/>
        <v>0</v>
      </c>
      <c r="AS1086" s="15">
        <f t="shared" si="394"/>
        <v>1</v>
      </c>
      <c r="AT1086" s="22">
        <f t="shared" si="395"/>
        <v>0</v>
      </c>
      <c r="AU1086" s="22">
        <f t="shared" si="396"/>
        <v>0</v>
      </c>
    </row>
    <row r="1087" spans="1:47" x14ac:dyDescent="0.25">
      <c r="A1087" t="s">
        <v>2285</v>
      </c>
      <c r="S1087" s="15">
        <v>2</v>
      </c>
      <c r="U1087" s="15">
        <v>2</v>
      </c>
      <c r="X1087" s="24">
        <v>2</v>
      </c>
      <c r="Z1087" s="33">
        <f t="shared" si="375"/>
        <v>0</v>
      </c>
      <c r="AA1087" s="33">
        <f t="shared" si="376"/>
        <v>0</v>
      </c>
      <c r="AB1087" s="33">
        <f t="shared" si="377"/>
        <v>0</v>
      </c>
      <c r="AC1087" s="33">
        <f t="shared" si="378"/>
        <v>0</v>
      </c>
      <c r="AD1087" s="33">
        <f t="shared" si="379"/>
        <v>0</v>
      </c>
      <c r="AE1087" s="33">
        <f t="shared" si="380"/>
        <v>0</v>
      </c>
      <c r="AF1087" s="33">
        <f t="shared" si="381"/>
        <v>0</v>
      </c>
      <c r="AG1087" s="31">
        <f t="shared" si="382"/>
        <v>0</v>
      </c>
      <c r="AH1087" s="31">
        <f t="shared" si="383"/>
        <v>0</v>
      </c>
      <c r="AI1087" s="31">
        <f t="shared" si="384"/>
        <v>0</v>
      </c>
      <c r="AJ1087" s="31">
        <f t="shared" si="385"/>
        <v>0</v>
      </c>
      <c r="AK1087" s="31">
        <f t="shared" si="386"/>
        <v>0</v>
      </c>
      <c r="AL1087" s="31">
        <f t="shared" si="387"/>
        <v>0</v>
      </c>
      <c r="AM1087" s="13">
        <f t="shared" si="388"/>
        <v>0</v>
      </c>
      <c r="AN1087" s="13">
        <f t="shared" si="389"/>
        <v>0</v>
      </c>
      <c r="AO1087" s="15">
        <f t="shared" si="390"/>
        <v>0</v>
      </c>
      <c r="AP1087" s="15">
        <f t="shared" si="391"/>
        <v>0</v>
      </c>
      <c r="AQ1087" s="15">
        <f t="shared" si="392"/>
        <v>1</v>
      </c>
      <c r="AR1087" s="15">
        <f t="shared" si="393"/>
        <v>0</v>
      </c>
      <c r="AS1087" s="15">
        <f t="shared" si="394"/>
        <v>1</v>
      </c>
      <c r="AT1087" s="22">
        <f t="shared" si="395"/>
        <v>0</v>
      </c>
      <c r="AU1087" s="22">
        <f t="shared" si="396"/>
        <v>0</v>
      </c>
    </row>
    <row r="1088" spans="1:47" x14ac:dyDescent="0.25">
      <c r="A1088" t="s">
        <v>2286</v>
      </c>
      <c r="B1088" s="35">
        <v>3</v>
      </c>
      <c r="H1088" s="35">
        <v>3</v>
      </c>
      <c r="X1088" s="24">
        <v>3</v>
      </c>
      <c r="Z1088" s="33">
        <f t="shared" si="375"/>
        <v>1</v>
      </c>
      <c r="AA1088" s="33">
        <f t="shared" si="376"/>
        <v>0</v>
      </c>
      <c r="AB1088" s="33">
        <f t="shared" si="377"/>
        <v>0</v>
      </c>
      <c r="AC1088" s="33">
        <f t="shared" si="378"/>
        <v>0</v>
      </c>
      <c r="AD1088" s="33">
        <f t="shared" si="379"/>
        <v>0</v>
      </c>
      <c r="AE1088" s="33">
        <f t="shared" si="380"/>
        <v>0</v>
      </c>
      <c r="AF1088" s="33">
        <f t="shared" si="381"/>
        <v>1</v>
      </c>
      <c r="AG1088" s="31">
        <f t="shared" si="382"/>
        <v>0</v>
      </c>
      <c r="AH1088" s="31">
        <f t="shared" si="383"/>
        <v>0</v>
      </c>
      <c r="AI1088" s="31">
        <f t="shared" si="384"/>
        <v>0</v>
      </c>
      <c r="AJ1088" s="31">
        <f t="shared" si="385"/>
        <v>0</v>
      </c>
      <c r="AK1088" s="31">
        <f t="shared" si="386"/>
        <v>0</v>
      </c>
      <c r="AL1088" s="31">
        <f t="shared" si="387"/>
        <v>0</v>
      </c>
      <c r="AM1088" s="13">
        <f t="shared" si="388"/>
        <v>0</v>
      </c>
      <c r="AN1088" s="13">
        <f t="shared" si="389"/>
        <v>0</v>
      </c>
      <c r="AO1088" s="15">
        <f t="shared" si="390"/>
        <v>0</v>
      </c>
      <c r="AP1088" s="15">
        <f t="shared" si="391"/>
        <v>0</v>
      </c>
      <c r="AQ1088" s="15">
        <f t="shared" si="392"/>
        <v>0</v>
      </c>
      <c r="AR1088" s="15">
        <f t="shared" si="393"/>
        <v>0</v>
      </c>
      <c r="AS1088" s="15">
        <f t="shared" si="394"/>
        <v>0</v>
      </c>
      <c r="AT1088" s="22">
        <f t="shared" si="395"/>
        <v>0</v>
      </c>
      <c r="AU1088" s="22">
        <f t="shared" si="396"/>
        <v>0</v>
      </c>
    </row>
    <row r="1089" spans="1:47" x14ac:dyDescent="0.25">
      <c r="A1089" t="s">
        <v>2287</v>
      </c>
      <c r="B1089" s="35">
        <v>2</v>
      </c>
      <c r="H1089" s="35">
        <v>2</v>
      </c>
      <c r="X1089" s="24">
        <v>2</v>
      </c>
      <c r="Z1089" s="33">
        <f t="shared" si="375"/>
        <v>1</v>
      </c>
      <c r="AA1089" s="33">
        <f t="shared" si="376"/>
        <v>0</v>
      </c>
      <c r="AB1089" s="33">
        <f t="shared" si="377"/>
        <v>0</v>
      </c>
      <c r="AC1089" s="33">
        <f t="shared" si="378"/>
        <v>0</v>
      </c>
      <c r="AD1089" s="33">
        <f t="shared" si="379"/>
        <v>0</v>
      </c>
      <c r="AE1089" s="33">
        <f t="shared" si="380"/>
        <v>0</v>
      </c>
      <c r="AF1089" s="33">
        <f t="shared" si="381"/>
        <v>1</v>
      </c>
      <c r="AG1089" s="31">
        <f t="shared" si="382"/>
        <v>0</v>
      </c>
      <c r="AH1089" s="31">
        <f t="shared" si="383"/>
        <v>0</v>
      </c>
      <c r="AI1089" s="31">
        <f t="shared" si="384"/>
        <v>0</v>
      </c>
      <c r="AJ1089" s="31">
        <f t="shared" si="385"/>
        <v>0</v>
      </c>
      <c r="AK1089" s="31">
        <f t="shared" si="386"/>
        <v>0</v>
      </c>
      <c r="AL1089" s="31">
        <f t="shared" si="387"/>
        <v>0</v>
      </c>
      <c r="AM1089" s="13">
        <f t="shared" si="388"/>
        <v>0</v>
      </c>
      <c r="AN1089" s="13">
        <f t="shared" si="389"/>
        <v>0</v>
      </c>
      <c r="AO1089" s="15">
        <f t="shared" si="390"/>
        <v>0</v>
      </c>
      <c r="AP1089" s="15">
        <f t="shared" si="391"/>
        <v>0</v>
      </c>
      <c r="AQ1089" s="15">
        <f t="shared" si="392"/>
        <v>0</v>
      </c>
      <c r="AR1089" s="15">
        <f t="shared" si="393"/>
        <v>0</v>
      </c>
      <c r="AS1089" s="15">
        <f t="shared" si="394"/>
        <v>0</v>
      </c>
      <c r="AT1089" s="22">
        <f t="shared" si="395"/>
        <v>0</v>
      </c>
      <c r="AU1089" s="22">
        <f t="shared" si="396"/>
        <v>0</v>
      </c>
    </row>
    <row r="1090" spans="1:47" x14ac:dyDescent="0.25">
      <c r="A1090" t="s">
        <v>2288</v>
      </c>
      <c r="B1090" s="35">
        <v>3</v>
      </c>
      <c r="H1090" s="35">
        <v>3</v>
      </c>
      <c r="L1090" s="17">
        <v>3</v>
      </c>
      <c r="N1090" s="17">
        <v>3</v>
      </c>
      <c r="X1090" s="24">
        <v>6</v>
      </c>
      <c r="Z1090" s="33">
        <f t="shared" si="375"/>
        <v>1</v>
      </c>
      <c r="AA1090" s="33">
        <f t="shared" si="376"/>
        <v>0</v>
      </c>
      <c r="AB1090" s="33">
        <f t="shared" si="377"/>
        <v>0</v>
      </c>
      <c r="AC1090" s="33">
        <f t="shared" si="378"/>
        <v>0</v>
      </c>
      <c r="AD1090" s="33">
        <f t="shared" si="379"/>
        <v>0</v>
      </c>
      <c r="AE1090" s="33">
        <f t="shared" si="380"/>
        <v>0</v>
      </c>
      <c r="AF1090" s="33">
        <f t="shared" si="381"/>
        <v>1</v>
      </c>
      <c r="AG1090" s="31">
        <f t="shared" si="382"/>
        <v>0</v>
      </c>
      <c r="AH1090" s="31">
        <f t="shared" si="383"/>
        <v>0</v>
      </c>
      <c r="AI1090" s="31">
        <f t="shared" si="384"/>
        <v>0</v>
      </c>
      <c r="AJ1090" s="31">
        <f t="shared" si="385"/>
        <v>1</v>
      </c>
      <c r="AK1090" s="31">
        <f t="shared" si="386"/>
        <v>0</v>
      </c>
      <c r="AL1090" s="31">
        <f t="shared" si="387"/>
        <v>1</v>
      </c>
      <c r="AM1090" s="13">
        <f t="shared" si="388"/>
        <v>0</v>
      </c>
      <c r="AN1090" s="13">
        <f t="shared" si="389"/>
        <v>0</v>
      </c>
      <c r="AO1090" s="15">
        <f t="shared" si="390"/>
        <v>0</v>
      </c>
      <c r="AP1090" s="15">
        <f t="shared" si="391"/>
        <v>0</v>
      </c>
      <c r="AQ1090" s="15">
        <f t="shared" si="392"/>
        <v>0</v>
      </c>
      <c r="AR1090" s="15">
        <f t="shared" si="393"/>
        <v>0</v>
      </c>
      <c r="AS1090" s="15">
        <f t="shared" si="394"/>
        <v>0</v>
      </c>
      <c r="AT1090" s="22">
        <f t="shared" si="395"/>
        <v>0</v>
      </c>
      <c r="AU1090" s="22">
        <f t="shared" si="396"/>
        <v>0</v>
      </c>
    </row>
    <row r="1091" spans="1:47" x14ac:dyDescent="0.25">
      <c r="A1091" t="s">
        <v>2289</v>
      </c>
      <c r="B1091" s="35">
        <v>1</v>
      </c>
      <c r="H1091" s="35">
        <v>1</v>
      </c>
      <c r="Q1091" s="15">
        <v>1</v>
      </c>
      <c r="U1091" s="15">
        <v>1</v>
      </c>
      <c r="X1091" s="24">
        <v>2</v>
      </c>
      <c r="Z1091" s="33">
        <f t="shared" si="375"/>
        <v>1</v>
      </c>
      <c r="AA1091" s="33">
        <f t="shared" si="376"/>
        <v>0</v>
      </c>
      <c r="AB1091" s="33">
        <f t="shared" si="377"/>
        <v>0</v>
      </c>
      <c r="AC1091" s="33">
        <f t="shared" si="378"/>
        <v>0</v>
      </c>
      <c r="AD1091" s="33">
        <f t="shared" si="379"/>
        <v>0</v>
      </c>
      <c r="AE1091" s="33">
        <f t="shared" si="380"/>
        <v>0</v>
      </c>
      <c r="AF1091" s="33">
        <f t="shared" si="381"/>
        <v>1</v>
      </c>
      <c r="AG1091" s="31">
        <f t="shared" si="382"/>
        <v>0</v>
      </c>
      <c r="AH1091" s="31">
        <f t="shared" si="383"/>
        <v>0</v>
      </c>
      <c r="AI1091" s="31">
        <f t="shared" si="384"/>
        <v>0</v>
      </c>
      <c r="AJ1091" s="31">
        <f t="shared" si="385"/>
        <v>0</v>
      </c>
      <c r="AK1091" s="31">
        <f t="shared" si="386"/>
        <v>0</v>
      </c>
      <c r="AL1091" s="31">
        <f t="shared" si="387"/>
        <v>0</v>
      </c>
      <c r="AM1091" s="13">
        <f t="shared" si="388"/>
        <v>0</v>
      </c>
      <c r="AN1091" s="13">
        <f t="shared" si="389"/>
        <v>0</v>
      </c>
      <c r="AO1091" s="15">
        <f t="shared" si="390"/>
        <v>1</v>
      </c>
      <c r="AP1091" s="15">
        <f t="shared" si="391"/>
        <v>0</v>
      </c>
      <c r="AQ1091" s="15">
        <f t="shared" si="392"/>
        <v>0</v>
      </c>
      <c r="AR1091" s="15">
        <f t="shared" si="393"/>
        <v>0</v>
      </c>
      <c r="AS1091" s="15">
        <f t="shared" si="394"/>
        <v>1</v>
      </c>
      <c r="AT1091" s="22">
        <f t="shared" si="395"/>
        <v>0</v>
      </c>
      <c r="AU1091" s="22">
        <f t="shared" si="396"/>
        <v>0</v>
      </c>
    </row>
    <row r="1092" spans="1:47" x14ac:dyDescent="0.25">
      <c r="A1092" t="s">
        <v>2290</v>
      </c>
      <c r="Q1092" s="15">
        <v>1</v>
      </c>
      <c r="U1092" s="15">
        <v>1</v>
      </c>
      <c r="X1092" s="24">
        <v>1</v>
      </c>
      <c r="Z1092" s="33">
        <f t="shared" si="375"/>
        <v>0</v>
      </c>
      <c r="AA1092" s="33">
        <f t="shared" si="376"/>
        <v>0</v>
      </c>
      <c r="AB1092" s="33">
        <f t="shared" si="377"/>
        <v>0</v>
      </c>
      <c r="AC1092" s="33">
        <f t="shared" si="378"/>
        <v>0</v>
      </c>
      <c r="AD1092" s="33">
        <f t="shared" si="379"/>
        <v>0</v>
      </c>
      <c r="AE1092" s="33">
        <f t="shared" si="380"/>
        <v>0</v>
      </c>
      <c r="AF1092" s="33">
        <f t="shared" si="381"/>
        <v>0</v>
      </c>
      <c r="AG1092" s="31">
        <f t="shared" si="382"/>
        <v>0</v>
      </c>
      <c r="AH1092" s="31">
        <f t="shared" si="383"/>
        <v>0</v>
      </c>
      <c r="AI1092" s="31">
        <f t="shared" si="384"/>
        <v>0</v>
      </c>
      <c r="AJ1092" s="31">
        <f t="shared" si="385"/>
        <v>0</v>
      </c>
      <c r="AK1092" s="31">
        <f t="shared" si="386"/>
        <v>0</v>
      </c>
      <c r="AL1092" s="31">
        <f t="shared" si="387"/>
        <v>0</v>
      </c>
      <c r="AM1092" s="13">
        <f t="shared" si="388"/>
        <v>0</v>
      </c>
      <c r="AN1092" s="13">
        <f t="shared" si="389"/>
        <v>0</v>
      </c>
      <c r="AO1092" s="15">
        <f t="shared" si="390"/>
        <v>1</v>
      </c>
      <c r="AP1092" s="15">
        <f t="shared" si="391"/>
        <v>0</v>
      </c>
      <c r="AQ1092" s="15">
        <f t="shared" si="392"/>
        <v>0</v>
      </c>
      <c r="AR1092" s="15">
        <f t="shared" si="393"/>
        <v>0</v>
      </c>
      <c r="AS1092" s="15">
        <f t="shared" si="394"/>
        <v>1</v>
      </c>
      <c r="AT1092" s="22">
        <f t="shared" si="395"/>
        <v>0</v>
      </c>
      <c r="AU1092" s="22">
        <f t="shared" si="396"/>
        <v>0</v>
      </c>
    </row>
    <row r="1093" spans="1:47" x14ac:dyDescent="0.25">
      <c r="A1093" t="s">
        <v>2291</v>
      </c>
      <c r="Q1093" s="15">
        <v>1</v>
      </c>
      <c r="U1093" s="15">
        <v>1</v>
      </c>
      <c r="X1093" s="24">
        <v>1</v>
      </c>
      <c r="Z1093" s="33">
        <f t="shared" si="375"/>
        <v>0</v>
      </c>
      <c r="AA1093" s="33">
        <f t="shared" si="376"/>
        <v>0</v>
      </c>
      <c r="AB1093" s="33">
        <f t="shared" si="377"/>
        <v>0</v>
      </c>
      <c r="AC1093" s="33">
        <f t="shared" si="378"/>
        <v>0</v>
      </c>
      <c r="AD1093" s="33">
        <f t="shared" si="379"/>
        <v>0</v>
      </c>
      <c r="AE1093" s="33">
        <f t="shared" si="380"/>
        <v>0</v>
      </c>
      <c r="AF1093" s="33">
        <f t="shared" si="381"/>
        <v>0</v>
      </c>
      <c r="AG1093" s="31">
        <f t="shared" si="382"/>
        <v>0</v>
      </c>
      <c r="AH1093" s="31">
        <f t="shared" si="383"/>
        <v>0</v>
      </c>
      <c r="AI1093" s="31">
        <f t="shared" si="384"/>
        <v>0</v>
      </c>
      <c r="AJ1093" s="31">
        <f t="shared" si="385"/>
        <v>0</v>
      </c>
      <c r="AK1093" s="31">
        <f t="shared" si="386"/>
        <v>0</v>
      </c>
      <c r="AL1093" s="31">
        <f t="shared" si="387"/>
        <v>0</v>
      </c>
      <c r="AM1093" s="13">
        <f t="shared" si="388"/>
        <v>0</v>
      </c>
      <c r="AN1093" s="13">
        <f t="shared" si="389"/>
        <v>0</v>
      </c>
      <c r="AO1093" s="15">
        <f t="shared" si="390"/>
        <v>1</v>
      </c>
      <c r="AP1093" s="15">
        <f t="shared" si="391"/>
        <v>0</v>
      </c>
      <c r="AQ1093" s="15">
        <f t="shared" si="392"/>
        <v>0</v>
      </c>
      <c r="AR1093" s="15">
        <f t="shared" si="393"/>
        <v>0</v>
      </c>
      <c r="AS1093" s="15">
        <f t="shared" si="394"/>
        <v>1</v>
      </c>
      <c r="AT1093" s="22">
        <f t="shared" si="395"/>
        <v>0</v>
      </c>
      <c r="AU1093" s="22">
        <f t="shared" si="396"/>
        <v>0</v>
      </c>
    </row>
    <row r="1094" spans="1:47" x14ac:dyDescent="0.25">
      <c r="A1094" t="s">
        <v>2292</v>
      </c>
      <c r="D1094" s="35">
        <v>3</v>
      </c>
      <c r="H1094" s="35">
        <v>3</v>
      </c>
      <c r="X1094" s="24">
        <v>3</v>
      </c>
      <c r="Z1094" s="33">
        <f t="shared" si="375"/>
        <v>0</v>
      </c>
      <c r="AA1094" s="33">
        <f t="shared" si="376"/>
        <v>0</v>
      </c>
      <c r="AB1094" s="33">
        <f t="shared" si="377"/>
        <v>1</v>
      </c>
      <c r="AC1094" s="33">
        <f t="shared" si="378"/>
        <v>0</v>
      </c>
      <c r="AD1094" s="33">
        <f t="shared" si="379"/>
        <v>0</v>
      </c>
      <c r="AE1094" s="33">
        <f t="shared" si="380"/>
        <v>0</v>
      </c>
      <c r="AF1094" s="33">
        <f t="shared" si="381"/>
        <v>1</v>
      </c>
      <c r="AG1094" s="31">
        <f t="shared" si="382"/>
        <v>0</v>
      </c>
      <c r="AH1094" s="31">
        <f t="shared" si="383"/>
        <v>0</v>
      </c>
      <c r="AI1094" s="31">
        <f t="shared" si="384"/>
        <v>0</v>
      </c>
      <c r="AJ1094" s="31">
        <f t="shared" si="385"/>
        <v>0</v>
      </c>
      <c r="AK1094" s="31">
        <f t="shared" si="386"/>
        <v>0</v>
      </c>
      <c r="AL1094" s="31">
        <f t="shared" si="387"/>
        <v>0</v>
      </c>
      <c r="AM1094" s="13">
        <f t="shared" si="388"/>
        <v>0</v>
      </c>
      <c r="AN1094" s="13">
        <f t="shared" si="389"/>
        <v>0</v>
      </c>
      <c r="AO1094" s="15">
        <f t="shared" si="390"/>
        <v>0</v>
      </c>
      <c r="AP1094" s="15">
        <f t="shared" si="391"/>
        <v>0</v>
      </c>
      <c r="AQ1094" s="15">
        <f t="shared" si="392"/>
        <v>0</v>
      </c>
      <c r="AR1094" s="15">
        <f t="shared" si="393"/>
        <v>0</v>
      </c>
      <c r="AS1094" s="15">
        <f t="shared" si="394"/>
        <v>0</v>
      </c>
      <c r="AT1094" s="22">
        <f t="shared" si="395"/>
        <v>0</v>
      </c>
      <c r="AU1094" s="22">
        <f t="shared" si="396"/>
        <v>0</v>
      </c>
    </row>
    <row r="1095" spans="1:47" x14ac:dyDescent="0.25">
      <c r="A1095" t="s">
        <v>2293</v>
      </c>
      <c r="B1095" s="35">
        <v>3</v>
      </c>
      <c r="H1095" s="35">
        <v>3</v>
      </c>
      <c r="X1095" s="24">
        <v>3</v>
      </c>
      <c r="Z1095" s="33">
        <f t="shared" si="375"/>
        <v>1</v>
      </c>
      <c r="AA1095" s="33">
        <f t="shared" si="376"/>
        <v>0</v>
      </c>
      <c r="AB1095" s="33">
        <f t="shared" si="377"/>
        <v>0</v>
      </c>
      <c r="AC1095" s="33">
        <f t="shared" si="378"/>
        <v>0</v>
      </c>
      <c r="AD1095" s="33">
        <f t="shared" si="379"/>
        <v>0</v>
      </c>
      <c r="AE1095" s="33">
        <f t="shared" si="380"/>
        <v>0</v>
      </c>
      <c r="AF1095" s="33">
        <f t="shared" si="381"/>
        <v>1</v>
      </c>
      <c r="AG1095" s="31">
        <f t="shared" si="382"/>
        <v>0</v>
      </c>
      <c r="AH1095" s="31">
        <f t="shared" si="383"/>
        <v>0</v>
      </c>
      <c r="AI1095" s="31">
        <f t="shared" si="384"/>
        <v>0</v>
      </c>
      <c r="AJ1095" s="31">
        <f t="shared" si="385"/>
        <v>0</v>
      </c>
      <c r="AK1095" s="31">
        <f t="shared" si="386"/>
        <v>0</v>
      </c>
      <c r="AL1095" s="31">
        <f t="shared" si="387"/>
        <v>0</v>
      </c>
      <c r="AM1095" s="13">
        <f t="shared" si="388"/>
        <v>0</v>
      </c>
      <c r="AN1095" s="13">
        <f t="shared" si="389"/>
        <v>0</v>
      </c>
      <c r="AO1095" s="15">
        <f t="shared" si="390"/>
        <v>0</v>
      </c>
      <c r="AP1095" s="15">
        <f t="shared" si="391"/>
        <v>0</v>
      </c>
      <c r="AQ1095" s="15">
        <f t="shared" si="392"/>
        <v>0</v>
      </c>
      <c r="AR1095" s="15">
        <f t="shared" si="393"/>
        <v>0</v>
      </c>
      <c r="AS1095" s="15">
        <f t="shared" si="394"/>
        <v>0</v>
      </c>
      <c r="AT1095" s="22">
        <f t="shared" si="395"/>
        <v>0</v>
      </c>
      <c r="AU1095" s="22">
        <f t="shared" si="396"/>
        <v>0</v>
      </c>
    </row>
    <row r="1096" spans="1:47" x14ac:dyDescent="0.25">
      <c r="A1096" t="s">
        <v>2294</v>
      </c>
      <c r="B1096" s="35">
        <v>1</v>
      </c>
      <c r="H1096" s="35">
        <v>1</v>
      </c>
      <c r="X1096" s="24">
        <v>1</v>
      </c>
      <c r="Z1096" s="33">
        <f t="shared" si="375"/>
        <v>1</v>
      </c>
      <c r="AA1096" s="33">
        <f t="shared" si="376"/>
        <v>0</v>
      </c>
      <c r="AB1096" s="33">
        <f t="shared" si="377"/>
        <v>0</v>
      </c>
      <c r="AC1096" s="33">
        <f t="shared" si="378"/>
        <v>0</v>
      </c>
      <c r="AD1096" s="33">
        <f t="shared" si="379"/>
        <v>0</v>
      </c>
      <c r="AE1096" s="33">
        <f t="shared" si="380"/>
        <v>0</v>
      </c>
      <c r="AF1096" s="33">
        <f t="shared" si="381"/>
        <v>1</v>
      </c>
      <c r="AG1096" s="31">
        <f t="shared" si="382"/>
        <v>0</v>
      </c>
      <c r="AH1096" s="31">
        <f t="shared" si="383"/>
        <v>0</v>
      </c>
      <c r="AI1096" s="31">
        <f t="shared" si="384"/>
        <v>0</v>
      </c>
      <c r="AJ1096" s="31">
        <f t="shared" si="385"/>
        <v>0</v>
      </c>
      <c r="AK1096" s="31">
        <f t="shared" si="386"/>
        <v>0</v>
      </c>
      <c r="AL1096" s="31">
        <f t="shared" si="387"/>
        <v>0</v>
      </c>
      <c r="AM1096" s="13">
        <f t="shared" si="388"/>
        <v>0</v>
      </c>
      <c r="AN1096" s="13">
        <f t="shared" si="389"/>
        <v>0</v>
      </c>
      <c r="AO1096" s="15">
        <f t="shared" si="390"/>
        <v>0</v>
      </c>
      <c r="AP1096" s="15">
        <f t="shared" si="391"/>
        <v>0</v>
      </c>
      <c r="AQ1096" s="15">
        <f t="shared" si="392"/>
        <v>0</v>
      </c>
      <c r="AR1096" s="15">
        <f t="shared" si="393"/>
        <v>0</v>
      </c>
      <c r="AS1096" s="15">
        <f t="shared" si="394"/>
        <v>0</v>
      </c>
      <c r="AT1096" s="22">
        <f t="shared" si="395"/>
        <v>0</v>
      </c>
      <c r="AU1096" s="22">
        <f t="shared" si="396"/>
        <v>0</v>
      </c>
    </row>
    <row r="1097" spans="1:47" x14ac:dyDescent="0.25">
      <c r="A1097" t="s">
        <v>2297</v>
      </c>
      <c r="Q1097" s="15">
        <v>1</v>
      </c>
      <c r="U1097" s="15">
        <v>1</v>
      </c>
      <c r="X1097" s="24">
        <v>1</v>
      </c>
      <c r="Z1097" s="33">
        <f t="shared" si="375"/>
        <v>0</v>
      </c>
      <c r="AA1097" s="33">
        <f t="shared" si="376"/>
        <v>0</v>
      </c>
      <c r="AB1097" s="33">
        <f t="shared" si="377"/>
        <v>0</v>
      </c>
      <c r="AC1097" s="33">
        <f t="shared" si="378"/>
        <v>0</v>
      </c>
      <c r="AD1097" s="33">
        <f t="shared" si="379"/>
        <v>0</v>
      </c>
      <c r="AE1097" s="33">
        <f t="shared" si="380"/>
        <v>0</v>
      </c>
      <c r="AF1097" s="33">
        <f t="shared" si="381"/>
        <v>0</v>
      </c>
      <c r="AG1097" s="31">
        <f t="shared" si="382"/>
        <v>0</v>
      </c>
      <c r="AH1097" s="31">
        <f t="shared" si="383"/>
        <v>0</v>
      </c>
      <c r="AI1097" s="31">
        <f t="shared" si="384"/>
        <v>0</v>
      </c>
      <c r="AJ1097" s="31">
        <f t="shared" si="385"/>
        <v>0</v>
      </c>
      <c r="AK1097" s="31">
        <f t="shared" si="386"/>
        <v>0</v>
      </c>
      <c r="AL1097" s="31">
        <f t="shared" si="387"/>
        <v>0</v>
      </c>
      <c r="AM1097" s="13">
        <f t="shared" si="388"/>
        <v>0</v>
      </c>
      <c r="AN1097" s="13">
        <f t="shared" si="389"/>
        <v>0</v>
      </c>
      <c r="AO1097" s="15">
        <f t="shared" si="390"/>
        <v>1</v>
      </c>
      <c r="AP1097" s="15">
        <f t="shared" si="391"/>
        <v>0</v>
      </c>
      <c r="AQ1097" s="15">
        <f t="shared" si="392"/>
        <v>0</v>
      </c>
      <c r="AR1097" s="15">
        <f t="shared" si="393"/>
        <v>0</v>
      </c>
      <c r="AS1097" s="15">
        <f t="shared" si="394"/>
        <v>1</v>
      </c>
      <c r="AT1097" s="22">
        <f t="shared" si="395"/>
        <v>0</v>
      </c>
      <c r="AU1097" s="22">
        <f t="shared" si="396"/>
        <v>0</v>
      </c>
    </row>
    <row r="1098" spans="1:47" x14ac:dyDescent="0.25">
      <c r="A1098" t="s">
        <v>2300</v>
      </c>
      <c r="Q1098" s="15">
        <v>1</v>
      </c>
      <c r="U1098" s="15">
        <v>1</v>
      </c>
      <c r="X1098" s="24">
        <v>1</v>
      </c>
      <c r="Z1098" s="33">
        <f t="shared" si="375"/>
        <v>0</v>
      </c>
      <c r="AA1098" s="33">
        <f t="shared" si="376"/>
        <v>0</v>
      </c>
      <c r="AB1098" s="33">
        <f t="shared" si="377"/>
        <v>0</v>
      </c>
      <c r="AC1098" s="33">
        <f t="shared" si="378"/>
        <v>0</v>
      </c>
      <c r="AD1098" s="33">
        <f t="shared" si="379"/>
        <v>0</v>
      </c>
      <c r="AE1098" s="33">
        <f t="shared" si="380"/>
        <v>0</v>
      </c>
      <c r="AF1098" s="33">
        <f t="shared" si="381"/>
        <v>0</v>
      </c>
      <c r="AG1098" s="31">
        <f t="shared" si="382"/>
        <v>0</v>
      </c>
      <c r="AH1098" s="31">
        <f t="shared" si="383"/>
        <v>0</v>
      </c>
      <c r="AI1098" s="31">
        <f t="shared" si="384"/>
        <v>0</v>
      </c>
      <c r="AJ1098" s="31">
        <f t="shared" si="385"/>
        <v>0</v>
      </c>
      <c r="AK1098" s="31">
        <f t="shared" si="386"/>
        <v>0</v>
      </c>
      <c r="AL1098" s="31">
        <f t="shared" si="387"/>
        <v>0</v>
      </c>
      <c r="AM1098" s="13">
        <f t="shared" si="388"/>
        <v>0</v>
      </c>
      <c r="AN1098" s="13">
        <f t="shared" si="389"/>
        <v>0</v>
      </c>
      <c r="AO1098" s="15">
        <f t="shared" si="390"/>
        <v>1</v>
      </c>
      <c r="AP1098" s="15">
        <f t="shared" si="391"/>
        <v>0</v>
      </c>
      <c r="AQ1098" s="15">
        <f t="shared" si="392"/>
        <v>0</v>
      </c>
      <c r="AR1098" s="15">
        <f t="shared" si="393"/>
        <v>0</v>
      </c>
      <c r="AS1098" s="15">
        <f t="shared" si="394"/>
        <v>1</v>
      </c>
      <c r="AT1098" s="22">
        <f t="shared" si="395"/>
        <v>0</v>
      </c>
      <c r="AU1098" s="22">
        <f t="shared" si="396"/>
        <v>0</v>
      </c>
    </row>
    <row r="1099" spans="1:47" x14ac:dyDescent="0.25">
      <c r="A1099" t="s">
        <v>2301</v>
      </c>
      <c r="B1099" s="35">
        <v>3</v>
      </c>
      <c r="H1099" s="35">
        <v>3</v>
      </c>
      <c r="X1099" s="24">
        <v>3</v>
      </c>
      <c r="Z1099" s="33">
        <f t="shared" si="375"/>
        <v>1</v>
      </c>
      <c r="AA1099" s="33">
        <f t="shared" si="376"/>
        <v>0</v>
      </c>
      <c r="AB1099" s="33">
        <f t="shared" si="377"/>
        <v>0</v>
      </c>
      <c r="AC1099" s="33">
        <f t="shared" si="378"/>
        <v>0</v>
      </c>
      <c r="AD1099" s="33">
        <f t="shared" si="379"/>
        <v>0</v>
      </c>
      <c r="AE1099" s="33">
        <f t="shared" si="380"/>
        <v>0</v>
      </c>
      <c r="AF1099" s="33">
        <f t="shared" si="381"/>
        <v>1</v>
      </c>
      <c r="AG1099" s="31">
        <f t="shared" si="382"/>
        <v>0</v>
      </c>
      <c r="AH1099" s="31">
        <f t="shared" si="383"/>
        <v>0</v>
      </c>
      <c r="AI1099" s="31">
        <f t="shared" si="384"/>
        <v>0</v>
      </c>
      <c r="AJ1099" s="31">
        <f t="shared" si="385"/>
        <v>0</v>
      </c>
      <c r="AK1099" s="31">
        <f t="shared" si="386"/>
        <v>0</v>
      </c>
      <c r="AL1099" s="31">
        <f t="shared" si="387"/>
        <v>0</v>
      </c>
      <c r="AM1099" s="13">
        <f t="shared" si="388"/>
        <v>0</v>
      </c>
      <c r="AN1099" s="13">
        <f t="shared" si="389"/>
        <v>0</v>
      </c>
      <c r="AO1099" s="15">
        <f t="shared" si="390"/>
        <v>0</v>
      </c>
      <c r="AP1099" s="15">
        <f t="shared" si="391"/>
        <v>0</v>
      </c>
      <c r="AQ1099" s="15">
        <f t="shared" si="392"/>
        <v>0</v>
      </c>
      <c r="AR1099" s="15">
        <f t="shared" si="393"/>
        <v>0</v>
      </c>
      <c r="AS1099" s="15">
        <f t="shared" si="394"/>
        <v>0</v>
      </c>
      <c r="AT1099" s="22">
        <f t="shared" si="395"/>
        <v>0</v>
      </c>
      <c r="AU1099" s="22">
        <f t="shared" si="396"/>
        <v>0</v>
      </c>
    </row>
    <row r="1100" spans="1:47" x14ac:dyDescent="0.25">
      <c r="A1100" t="s">
        <v>2302</v>
      </c>
      <c r="B1100" s="35">
        <v>1</v>
      </c>
      <c r="H1100" s="35">
        <v>1</v>
      </c>
      <c r="X1100" s="24">
        <v>1</v>
      </c>
      <c r="Z1100" s="33">
        <f t="shared" si="375"/>
        <v>1</v>
      </c>
      <c r="AA1100" s="33">
        <f t="shared" si="376"/>
        <v>0</v>
      </c>
      <c r="AB1100" s="33">
        <f t="shared" si="377"/>
        <v>0</v>
      </c>
      <c r="AC1100" s="33">
        <f t="shared" si="378"/>
        <v>0</v>
      </c>
      <c r="AD1100" s="33">
        <f t="shared" si="379"/>
        <v>0</v>
      </c>
      <c r="AE1100" s="33">
        <f t="shared" si="380"/>
        <v>0</v>
      </c>
      <c r="AF1100" s="33">
        <f t="shared" si="381"/>
        <v>1</v>
      </c>
      <c r="AG1100" s="31">
        <f t="shared" si="382"/>
        <v>0</v>
      </c>
      <c r="AH1100" s="31">
        <f t="shared" si="383"/>
        <v>0</v>
      </c>
      <c r="AI1100" s="31">
        <f t="shared" si="384"/>
        <v>0</v>
      </c>
      <c r="AJ1100" s="31">
        <f t="shared" si="385"/>
        <v>0</v>
      </c>
      <c r="AK1100" s="31">
        <f t="shared" si="386"/>
        <v>0</v>
      </c>
      <c r="AL1100" s="31">
        <f t="shared" si="387"/>
        <v>0</v>
      </c>
      <c r="AM1100" s="13">
        <f t="shared" si="388"/>
        <v>0</v>
      </c>
      <c r="AN1100" s="13">
        <f t="shared" si="389"/>
        <v>0</v>
      </c>
      <c r="AO1100" s="15">
        <f t="shared" si="390"/>
        <v>0</v>
      </c>
      <c r="AP1100" s="15">
        <f t="shared" si="391"/>
        <v>0</v>
      </c>
      <c r="AQ1100" s="15">
        <f t="shared" si="392"/>
        <v>0</v>
      </c>
      <c r="AR1100" s="15">
        <f t="shared" si="393"/>
        <v>0</v>
      </c>
      <c r="AS1100" s="15">
        <f t="shared" si="394"/>
        <v>0</v>
      </c>
      <c r="AT1100" s="22">
        <f t="shared" si="395"/>
        <v>0</v>
      </c>
      <c r="AU1100" s="22">
        <f t="shared" si="396"/>
        <v>0</v>
      </c>
    </row>
    <row r="1101" spans="1:47" x14ac:dyDescent="0.25">
      <c r="A1101" t="s">
        <v>2303</v>
      </c>
      <c r="E1101" s="35">
        <v>1</v>
      </c>
      <c r="H1101" s="35">
        <v>1</v>
      </c>
      <c r="M1101" s="17">
        <v>1</v>
      </c>
      <c r="N1101" s="17">
        <v>1</v>
      </c>
      <c r="X1101" s="24">
        <v>2</v>
      </c>
      <c r="Z1101" s="33">
        <f t="shared" si="375"/>
        <v>0</v>
      </c>
      <c r="AA1101" s="33">
        <f t="shared" si="376"/>
        <v>0</v>
      </c>
      <c r="AB1101" s="33">
        <f t="shared" si="377"/>
        <v>0</v>
      </c>
      <c r="AC1101" s="33">
        <f t="shared" si="378"/>
        <v>1</v>
      </c>
      <c r="AD1101" s="33">
        <f t="shared" si="379"/>
        <v>0</v>
      </c>
      <c r="AE1101" s="33">
        <f t="shared" si="380"/>
        <v>0</v>
      </c>
      <c r="AF1101" s="33">
        <f t="shared" si="381"/>
        <v>1</v>
      </c>
      <c r="AG1101" s="31">
        <f t="shared" si="382"/>
        <v>0</v>
      </c>
      <c r="AH1101" s="31">
        <f t="shared" si="383"/>
        <v>0</v>
      </c>
      <c r="AI1101" s="31">
        <f t="shared" si="384"/>
        <v>0</v>
      </c>
      <c r="AJ1101" s="31">
        <f t="shared" si="385"/>
        <v>0</v>
      </c>
      <c r="AK1101" s="31">
        <f t="shared" si="386"/>
        <v>1</v>
      </c>
      <c r="AL1101" s="31">
        <f t="shared" si="387"/>
        <v>1</v>
      </c>
      <c r="AM1101" s="13">
        <f t="shared" si="388"/>
        <v>0</v>
      </c>
      <c r="AN1101" s="13">
        <f t="shared" si="389"/>
        <v>0</v>
      </c>
      <c r="AO1101" s="15">
        <f t="shared" si="390"/>
        <v>0</v>
      </c>
      <c r="AP1101" s="15">
        <f t="shared" si="391"/>
        <v>0</v>
      </c>
      <c r="AQ1101" s="15">
        <f t="shared" si="392"/>
        <v>0</v>
      </c>
      <c r="AR1101" s="15">
        <f t="shared" si="393"/>
        <v>0</v>
      </c>
      <c r="AS1101" s="15">
        <f t="shared" si="394"/>
        <v>0</v>
      </c>
      <c r="AT1101" s="22">
        <f t="shared" si="395"/>
        <v>0</v>
      </c>
      <c r="AU1101" s="22">
        <f t="shared" si="396"/>
        <v>0</v>
      </c>
    </row>
    <row r="1102" spans="1:47" x14ac:dyDescent="0.25">
      <c r="A1102" t="s">
        <v>2306</v>
      </c>
      <c r="B1102" s="35">
        <v>1</v>
      </c>
      <c r="H1102" s="35">
        <v>1</v>
      </c>
      <c r="X1102" s="24">
        <v>1</v>
      </c>
      <c r="Z1102" s="33">
        <f t="shared" si="375"/>
        <v>1</v>
      </c>
      <c r="AA1102" s="33">
        <f t="shared" si="376"/>
        <v>0</v>
      </c>
      <c r="AB1102" s="33">
        <f t="shared" si="377"/>
        <v>0</v>
      </c>
      <c r="AC1102" s="33">
        <f t="shared" si="378"/>
        <v>0</v>
      </c>
      <c r="AD1102" s="33">
        <f t="shared" si="379"/>
        <v>0</v>
      </c>
      <c r="AE1102" s="33">
        <f t="shared" si="380"/>
        <v>0</v>
      </c>
      <c r="AF1102" s="33">
        <f t="shared" si="381"/>
        <v>1</v>
      </c>
      <c r="AG1102" s="31">
        <f t="shared" si="382"/>
        <v>0</v>
      </c>
      <c r="AH1102" s="31">
        <f t="shared" si="383"/>
        <v>0</v>
      </c>
      <c r="AI1102" s="31">
        <f t="shared" si="384"/>
        <v>0</v>
      </c>
      <c r="AJ1102" s="31">
        <f t="shared" si="385"/>
        <v>0</v>
      </c>
      <c r="AK1102" s="31">
        <f t="shared" si="386"/>
        <v>0</v>
      </c>
      <c r="AL1102" s="31">
        <f t="shared" si="387"/>
        <v>0</v>
      </c>
      <c r="AM1102" s="13">
        <f t="shared" si="388"/>
        <v>0</v>
      </c>
      <c r="AN1102" s="13">
        <f t="shared" si="389"/>
        <v>0</v>
      </c>
      <c r="AO1102" s="15">
        <f t="shared" si="390"/>
        <v>0</v>
      </c>
      <c r="AP1102" s="15">
        <f t="shared" si="391"/>
        <v>0</v>
      </c>
      <c r="AQ1102" s="15">
        <f t="shared" si="392"/>
        <v>0</v>
      </c>
      <c r="AR1102" s="15">
        <f t="shared" si="393"/>
        <v>0</v>
      </c>
      <c r="AS1102" s="15">
        <f t="shared" si="394"/>
        <v>0</v>
      </c>
      <c r="AT1102" s="22">
        <f t="shared" si="395"/>
        <v>0</v>
      </c>
      <c r="AU1102" s="22">
        <f t="shared" si="396"/>
        <v>0</v>
      </c>
    </row>
    <row r="1103" spans="1:47" x14ac:dyDescent="0.25">
      <c r="A1103" t="s">
        <v>2307</v>
      </c>
      <c r="B1103" s="35">
        <v>3</v>
      </c>
      <c r="H1103" s="35">
        <v>3</v>
      </c>
      <c r="X1103" s="24">
        <v>3</v>
      </c>
      <c r="Z1103" s="33">
        <f t="shared" si="375"/>
        <v>1</v>
      </c>
      <c r="AA1103" s="33">
        <f t="shared" si="376"/>
        <v>0</v>
      </c>
      <c r="AB1103" s="33">
        <f t="shared" si="377"/>
        <v>0</v>
      </c>
      <c r="AC1103" s="33">
        <f t="shared" si="378"/>
        <v>0</v>
      </c>
      <c r="AD1103" s="33">
        <f t="shared" si="379"/>
        <v>0</v>
      </c>
      <c r="AE1103" s="33">
        <f t="shared" si="380"/>
        <v>0</v>
      </c>
      <c r="AF1103" s="33">
        <f t="shared" si="381"/>
        <v>1</v>
      </c>
      <c r="AG1103" s="31">
        <f t="shared" si="382"/>
        <v>0</v>
      </c>
      <c r="AH1103" s="31">
        <f t="shared" si="383"/>
        <v>0</v>
      </c>
      <c r="AI1103" s="31">
        <f t="shared" si="384"/>
        <v>0</v>
      </c>
      <c r="AJ1103" s="31">
        <f t="shared" si="385"/>
        <v>0</v>
      </c>
      <c r="AK1103" s="31">
        <f t="shared" si="386"/>
        <v>0</v>
      </c>
      <c r="AL1103" s="31">
        <f t="shared" si="387"/>
        <v>0</v>
      </c>
      <c r="AM1103" s="13">
        <f t="shared" si="388"/>
        <v>0</v>
      </c>
      <c r="AN1103" s="13">
        <f t="shared" si="389"/>
        <v>0</v>
      </c>
      <c r="AO1103" s="15">
        <f t="shared" si="390"/>
        <v>0</v>
      </c>
      <c r="AP1103" s="15">
        <f t="shared" si="391"/>
        <v>0</v>
      </c>
      <c r="AQ1103" s="15">
        <f t="shared" si="392"/>
        <v>0</v>
      </c>
      <c r="AR1103" s="15">
        <f t="shared" si="393"/>
        <v>0</v>
      </c>
      <c r="AS1103" s="15">
        <f t="shared" si="394"/>
        <v>0</v>
      </c>
      <c r="AT1103" s="22">
        <f t="shared" si="395"/>
        <v>0</v>
      </c>
      <c r="AU1103" s="22">
        <f t="shared" si="396"/>
        <v>0</v>
      </c>
    </row>
    <row r="1104" spans="1:47" x14ac:dyDescent="0.25">
      <c r="A1104" t="s">
        <v>2308</v>
      </c>
      <c r="Q1104" s="15">
        <v>1</v>
      </c>
      <c r="U1104" s="15">
        <v>1</v>
      </c>
      <c r="X1104" s="24">
        <v>1</v>
      </c>
      <c r="Z1104" s="33">
        <f t="shared" si="375"/>
        <v>0</v>
      </c>
      <c r="AA1104" s="33">
        <f t="shared" si="376"/>
        <v>0</v>
      </c>
      <c r="AB1104" s="33">
        <f t="shared" si="377"/>
        <v>0</v>
      </c>
      <c r="AC1104" s="33">
        <f t="shared" si="378"/>
        <v>0</v>
      </c>
      <c r="AD1104" s="33">
        <f t="shared" si="379"/>
        <v>0</v>
      </c>
      <c r="AE1104" s="33">
        <f t="shared" si="380"/>
        <v>0</v>
      </c>
      <c r="AF1104" s="33">
        <f t="shared" si="381"/>
        <v>0</v>
      </c>
      <c r="AG1104" s="31">
        <f t="shared" si="382"/>
        <v>0</v>
      </c>
      <c r="AH1104" s="31">
        <f t="shared" si="383"/>
        <v>0</v>
      </c>
      <c r="AI1104" s="31">
        <f t="shared" si="384"/>
        <v>0</v>
      </c>
      <c r="AJ1104" s="31">
        <f t="shared" si="385"/>
        <v>0</v>
      </c>
      <c r="AK1104" s="31">
        <f t="shared" si="386"/>
        <v>0</v>
      </c>
      <c r="AL1104" s="31">
        <f t="shared" si="387"/>
        <v>0</v>
      </c>
      <c r="AM1104" s="13">
        <f t="shared" si="388"/>
        <v>0</v>
      </c>
      <c r="AN1104" s="13">
        <f t="shared" si="389"/>
        <v>0</v>
      </c>
      <c r="AO1104" s="15">
        <f t="shared" si="390"/>
        <v>1</v>
      </c>
      <c r="AP1104" s="15">
        <f t="shared" si="391"/>
        <v>0</v>
      </c>
      <c r="AQ1104" s="15">
        <f t="shared" si="392"/>
        <v>0</v>
      </c>
      <c r="AR1104" s="15">
        <f t="shared" si="393"/>
        <v>0</v>
      </c>
      <c r="AS1104" s="15">
        <f t="shared" si="394"/>
        <v>1</v>
      </c>
      <c r="AT1104" s="22">
        <f t="shared" si="395"/>
        <v>0</v>
      </c>
      <c r="AU1104" s="22">
        <f t="shared" si="396"/>
        <v>0</v>
      </c>
    </row>
    <row r="1105" spans="1:47" x14ac:dyDescent="0.25">
      <c r="A1105" t="s">
        <v>2309</v>
      </c>
      <c r="Q1105" s="15">
        <v>2</v>
      </c>
      <c r="U1105" s="15">
        <v>2</v>
      </c>
      <c r="X1105" s="24">
        <v>2</v>
      </c>
      <c r="Z1105" s="33">
        <f t="shared" si="375"/>
        <v>0</v>
      </c>
      <c r="AA1105" s="33">
        <f t="shared" si="376"/>
        <v>0</v>
      </c>
      <c r="AB1105" s="33">
        <f t="shared" si="377"/>
        <v>0</v>
      </c>
      <c r="AC1105" s="33">
        <f t="shared" si="378"/>
        <v>0</v>
      </c>
      <c r="AD1105" s="33">
        <f t="shared" si="379"/>
        <v>0</v>
      </c>
      <c r="AE1105" s="33">
        <f t="shared" si="380"/>
        <v>0</v>
      </c>
      <c r="AF1105" s="33">
        <f t="shared" si="381"/>
        <v>0</v>
      </c>
      <c r="AG1105" s="31">
        <f t="shared" si="382"/>
        <v>0</v>
      </c>
      <c r="AH1105" s="31">
        <f t="shared" si="383"/>
        <v>0</v>
      </c>
      <c r="AI1105" s="31">
        <f t="shared" si="384"/>
        <v>0</v>
      </c>
      <c r="AJ1105" s="31">
        <f t="shared" si="385"/>
        <v>0</v>
      </c>
      <c r="AK1105" s="31">
        <f t="shared" si="386"/>
        <v>0</v>
      </c>
      <c r="AL1105" s="31">
        <f t="shared" si="387"/>
        <v>0</v>
      </c>
      <c r="AM1105" s="13">
        <f t="shared" si="388"/>
        <v>0</v>
      </c>
      <c r="AN1105" s="13">
        <f t="shared" si="389"/>
        <v>0</v>
      </c>
      <c r="AO1105" s="15">
        <f t="shared" si="390"/>
        <v>1</v>
      </c>
      <c r="AP1105" s="15">
        <f t="shared" si="391"/>
        <v>0</v>
      </c>
      <c r="AQ1105" s="15">
        <f t="shared" si="392"/>
        <v>0</v>
      </c>
      <c r="AR1105" s="15">
        <f t="shared" si="393"/>
        <v>0</v>
      </c>
      <c r="AS1105" s="15">
        <f t="shared" si="394"/>
        <v>1</v>
      </c>
      <c r="AT1105" s="22">
        <f t="shared" si="395"/>
        <v>0</v>
      </c>
      <c r="AU1105" s="22">
        <f t="shared" si="396"/>
        <v>0</v>
      </c>
    </row>
    <row r="1106" spans="1:47" x14ac:dyDescent="0.25">
      <c r="A1106" t="s">
        <v>2310</v>
      </c>
      <c r="B1106" s="35">
        <v>1</v>
      </c>
      <c r="H1106" s="35">
        <v>1</v>
      </c>
      <c r="X1106" s="24">
        <v>1</v>
      </c>
      <c r="Z1106" s="33">
        <f t="shared" si="375"/>
        <v>1</v>
      </c>
      <c r="AA1106" s="33">
        <f t="shared" si="376"/>
        <v>0</v>
      </c>
      <c r="AB1106" s="33">
        <f t="shared" si="377"/>
        <v>0</v>
      </c>
      <c r="AC1106" s="33">
        <f t="shared" si="378"/>
        <v>0</v>
      </c>
      <c r="AD1106" s="33">
        <f t="shared" si="379"/>
        <v>0</v>
      </c>
      <c r="AE1106" s="33">
        <f t="shared" si="380"/>
        <v>0</v>
      </c>
      <c r="AF1106" s="33">
        <f t="shared" si="381"/>
        <v>1</v>
      </c>
      <c r="AG1106" s="31">
        <f t="shared" si="382"/>
        <v>0</v>
      </c>
      <c r="AH1106" s="31">
        <f t="shared" si="383"/>
        <v>0</v>
      </c>
      <c r="AI1106" s="31">
        <f t="shared" si="384"/>
        <v>0</v>
      </c>
      <c r="AJ1106" s="31">
        <f t="shared" si="385"/>
        <v>0</v>
      </c>
      <c r="AK1106" s="31">
        <f t="shared" si="386"/>
        <v>0</v>
      </c>
      <c r="AL1106" s="31">
        <f t="shared" si="387"/>
        <v>0</v>
      </c>
      <c r="AM1106" s="13">
        <f t="shared" si="388"/>
        <v>0</v>
      </c>
      <c r="AN1106" s="13">
        <f t="shared" si="389"/>
        <v>0</v>
      </c>
      <c r="AO1106" s="15">
        <f t="shared" si="390"/>
        <v>0</v>
      </c>
      <c r="AP1106" s="15">
        <f t="shared" si="391"/>
        <v>0</v>
      </c>
      <c r="AQ1106" s="15">
        <f t="shared" si="392"/>
        <v>0</v>
      </c>
      <c r="AR1106" s="15">
        <f t="shared" si="393"/>
        <v>0</v>
      </c>
      <c r="AS1106" s="15">
        <f t="shared" si="394"/>
        <v>0</v>
      </c>
      <c r="AT1106" s="22">
        <f t="shared" si="395"/>
        <v>0</v>
      </c>
      <c r="AU1106" s="22">
        <f t="shared" si="396"/>
        <v>0</v>
      </c>
    </row>
    <row r="1107" spans="1:47" x14ac:dyDescent="0.25">
      <c r="A1107" t="s">
        <v>2311</v>
      </c>
      <c r="B1107" s="35">
        <v>1</v>
      </c>
      <c r="H1107" s="35">
        <v>1</v>
      </c>
      <c r="X1107" s="24">
        <v>1</v>
      </c>
      <c r="Z1107" s="33">
        <f t="shared" si="375"/>
        <v>1</v>
      </c>
      <c r="AA1107" s="33">
        <f t="shared" si="376"/>
        <v>0</v>
      </c>
      <c r="AB1107" s="33">
        <f t="shared" si="377"/>
        <v>0</v>
      </c>
      <c r="AC1107" s="33">
        <f t="shared" si="378"/>
        <v>0</v>
      </c>
      <c r="AD1107" s="33">
        <f t="shared" si="379"/>
        <v>0</v>
      </c>
      <c r="AE1107" s="33">
        <f t="shared" si="380"/>
        <v>0</v>
      </c>
      <c r="AF1107" s="33">
        <f t="shared" si="381"/>
        <v>1</v>
      </c>
      <c r="AG1107" s="31">
        <f t="shared" si="382"/>
        <v>0</v>
      </c>
      <c r="AH1107" s="31">
        <f t="shared" si="383"/>
        <v>0</v>
      </c>
      <c r="AI1107" s="31">
        <f t="shared" si="384"/>
        <v>0</v>
      </c>
      <c r="AJ1107" s="31">
        <f t="shared" si="385"/>
        <v>0</v>
      </c>
      <c r="AK1107" s="31">
        <f t="shared" si="386"/>
        <v>0</v>
      </c>
      <c r="AL1107" s="31">
        <f t="shared" si="387"/>
        <v>0</v>
      </c>
      <c r="AM1107" s="13">
        <f t="shared" si="388"/>
        <v>0</v>
      </c>
      <c r="AN1107" s="13">
        <f t="shared" si="389"/>
        <v>0</v>
      </c>
      <c r="AO1107" s="15">
        <f t="shared" si="390"/>
        <v>0</v>
      </c>
      <c r="AP1107" s="15">
        <f t="shared" si="391"/>
        <v>0</v>
      </c>
      <c r="AQ1107" s="15">
        <f t="shared" si="392"/>
        <v>0</v>
      </c>
      <c r="AR1107" s="15">
        <f t="shared" si="393"/>
        <v>0</v>
      </c>
      <c r="AS1107" s="15">
        <f t="shared" si="394"/>
        <v>0</v>
      </c>
      <c r="AT1107" s="22">
        <f t="shared" si="395"/>
        <v>0</v>
      </c>
      <c r="AU1107" s="22">
        <f t="shared" si="396"/>
        <v>0</v>
      </c>
    </row>
    <row r="1108" spans="1:47" x14ac:dyDescent="0.25">
      <c r="A1108" t="s">
        <v>2315</v>
      </c>
      <c r="B1108" s="35">
        <v>1</v>
      </c>
      <c r="H1108" s="35">
        <v>1</v>
      </c>
      <c r="X1108" s="24">
        <v>1</v>
      </c>
      <c r="Z1108" s="33">
        <f t="shared" si="375"/>
        <v>1</v>
      </c>
      <c r="AA1108" s="33">
        <f t="shared" si="376"/>
        <v>0</v>
      </c>
      <c r="AB1108" s="33">
        <f t="shared" si="377"/>
        <v>0</v>
      </c>
      <c r="AC1108" s="33">
        <f t="shared" si="378"/>
        <v>0</v>
      </c>
      <c r="AD1108" s="33">
        <f t="shared" si="379"/>
        <v>0</v>
      </c>
      <c r="AE1108" s="33">
        <f t="shared" si="380"/>
        <v>0</v>
      </c>
      <c r="AF1108" s="33">
        <f t="shared" si="381"/>
        <v>1</v>
      </c>
      <c r="AG1108" s="31">
        <f t="shared" si="382"/>
        <v>0</v>
      </c>
      <c r="AH1108" s="31">
        <f t="shared" si="383"/>
        <v>0</v>
      </c>
      <c r="AI1108" s="31">
        <f t="shared" si="384"/>
        <v>0</v>
      </c>
      <c r="AJ1108" s="31">
        <f t="shared" si="385"/>
        <v>0</v>
      </c>
      <c r="AK1108" s="31">
        <f t="shared" si="386"/>
        <v>0</v>
      </c>
      <c r="AL1108" s="31">
        <f t="shared" si="387"/>
        <v>0</v>
      </c>
      <c r="AM1108" s="13">
        <f t="shared" si="388"/>
        <v>0</v>
      </c>
      <c r="AN1108" s="13">
        <f t="shared" si="389"/>
        <v>0</v>
      </c>
      <c r="AO1108" s="15">
        <f t="shared" si="390"/>
        <v>0</v>
      </c>
      <c r="AP1108" s="15">
        <f t="shared" si="391"/>
        <v>0</v>
      </c>
      <c r="AQ1108" s="15">
        <f t="shared" si="392"/>
        <v>0</v>
      </c>
      <c r="AR1108" s="15">
        <f t="shared" si="393"/>
        <v>0</v>
      </c>
      <c r="AS1108" s="15">
        <f t="shared" si="394"/>
        <v>0</v>
      </c>
      <c r="AT1108" s="22">
        <f t="shared" si="395"/>
        <v>0</v>
      </c>
      <c r="AU1108" s="22">
        <f t="shared" si="396"/>
        <v>0</v>
      </c>
    </row>
    <row r="1109" spans="1:47" x14ac:dyDescent="0.25">
      <c r="A1109" t="s">
        <v>2316</v>
      </c>
      <c r="L1109" s="17">
        <v>2</v>
      </c>
      <c r="N1109" s="17">
        <v>2</v>
      </c>
      <c r="X1109" s="24">
        <v>2</v>
      </c>
      <c r="Z1109" s="33">
        <f t="shared" si="375"/>
        <v>0</v>
      </c>
      <c r="AA1109" s="33">
        <f t="shared" si="376"/>
        <v>0</v>
      </c>
      <c r="AB1109" s="33">
        <f t="shared" si="377"/>
        <v>0</v>
      </c>
      <c r="AC1109" s="33">
        <f t="shared" si="378"/>
        <v>0</v>
      </c>
      <c r="AD1109" s="33">
        <f t="shared" si="379"/>
        <v>0</v>
      </c>
      <c r="AE1109" s="33">
        <f t="shared" si="380"/>
        <v>0</v>
      </c>
      <c r="AF1109" s="33">
        <f t="shared" si="381"/>
        <v>0</v>
      </c>
      <c r="AG1109" s="31">
        <f t="shared" si="382"/>
        <v>0</v>
      </c>
      <c r="AH1109" s="31">
        <f t="shared" si="383"/>
        <v>0</v>
      </c>
      <c r="AI1109" s="31">
        <f t="shared" si="384"/>
        <v>0</v>
      </c>
      <c r="AJ1109" s="31">
        <f t="shared" si="385"/>
        <v>1</v>
      </c>
      <c r="AK1109" s="31">
        <f t="shared" si="386"/>
        <v>0</v>
      </c>
      <c r="AL1109" s="31">
        <f t="shared" si="387"/>
        <v>1</v>
      </c>
      <c r="AM1109" s="13">
        <f t="shared" si="388"/>
        <v>0</v>
      </c>
      <c r="AN1109" s="13">
        <f t="shared" si="389"/>
        <v>0</v>
      </c>
      <c r="AO1109" s="15">
        <f t="shared" si="390"/>
        <v>0</v>
      </c>
      <c r="AP1109" s="15">
        <f t="shared" si="391"/>
        <v>0</v>
      </c>
      <c r="AQ1109" s="15">
        <f t="shared" si="392"/>
        <v>0</v>
      </c>
      <c r="AR1109" s="15">
        <f t="shared" si="393"/>
        <v>0</v>
      </c>
      <c r="AS1109" s="15">
        <f t="shared" si="394"/>
        <v>0</v>
      </c>
      <c r="AT1109" s="22">
        <f t="shared" si="395"/>
        <v>0</v>
      </c>
      <c r="AU1109" s="22">
        <f t="shared" si="396"/>
        <v>0</v>
      </c>
    </row>
    <row r="1110" spans="1:47" x14ac:dyDescent="0.25">
      <c r="A1110" t="s">
        <v>2319</v>
      </c>
      <c r="B1110" s="35">
        <v>1</v>
      </c>
      <c r="H1110" s="35">
        <v>1</v>
      </c>
      <c r="K1110" s="17">
        <v>1</v>
      </c>
      <c r="N1110" s="17">
        <v>1</v>
      </c>
      <c r="X1110" s="24">
        <v>2</v>
      </c>
      <c r="Z1110" s="33">
        <f t="shared" si="375"/>
        <v>1</v>
      </c>
      <c r="AA1110" s="33">
        <f t="shared" si="376"/>
        <v>0</v>
      </c>
      <c r="AB1110" s="33">
        <f t="shared" si="377"/>
        <v>0</v>
      </c>
      <c r="AC1110" s="33">
        <f t="shared" si="378"/>
        <v>0</v>
      </c>
      <c r="AD1110" s="33">
        <f t="shared" si="379"/>
        <v>0</v>
      </c>
      <c r="AE1110" s="33">
        <f t="shared" si="380"/>
        <v>0</v>
      </c>
      <c r="AF1110" s="33">
        <f t="shared" si="381"/>
        <v>1</v>
      </c>
      <c r="AG1110" s="31">
        <f t="shared" si="382"/>
        <v>0</v>
      </c>
      <c r="AH1110" s="31">
        <f t="shared" si="383"/>
        <v>0</v>
      </c>
      <c r="AI1110" s="31">
        <f t="shared" si="384"/>
        <v>1</v>
      </c>
      <c r="AJ1110" s="31">
        <f t="shared" si="385"/>
        <v>0</v>
      </c>
      <c r="AK1110" s="31">
        <f t="shared" si="386"/>
        <v>0</v>
      </c>
      <c r="AL1110" s="31">
        <f t="shared" si="387"/>
        <v>1</v>
      </c>
      <c r="AM1110" s="13">
        <f t="shared" si="388"/>
        <v>0</v>
      </c>
      <c r="AN1110" s="13">
        <f t="shared" si="389"/>
        <v>0</v>
      </c>
      <c r="AO1110" s="15">
        <f t="shared" si="390"/>
        <v>0</v>
      </c>
      <c r="AP1110" s="15">
        <f t="shared" si="391"/>
        <v>0</v>
      </c>
      <c r="AQ1110" s="15">
        <f t="shared" si="392"/>
        <v>0</v>
      </c>
      <c r="AR1110" s="15">
        <f t="shared" si="393"/>
        <v>0</v>
      </c>
      <c r="AS1110" s="15">
        <f t="shared" si="394"/>
        <v>0</v>
      </c>
      <c r="AT1110" s="22">
        <f t="shared" si="395"/>
        <v>0</v>
      </c>
      <c r="AU1110" s="22">
        <f t="shared" si="396"/>
        <v>0</v>
      </c>
    </row>
    <row r="1111" spans="1:47" x14ac:dyDescent="0.25">
      <c r="A1111" t="s">
        <v>2321</v>
      </c>
      <c r="B1111" s="35">
        <v>1</v>
      </c>
      <c r="H1111" s="35">
        <v>1</v>
      </c>
      <c r="Q1111" s="15">
        <v>1</v>
      </c>
      <c r="U1111" s="15">
        <v>1</v>
      </c>
      <c r="X1111" s="24">
        <v>2</v>
      </c>
      <c r="Z1111" s="33">
        <f t="shared" si="375"/>
        <v>1</v>
      </c>
      <c r="AA1111" s="33">
        <f t="shared" si="376"/>
        <v>0</v>
      </c>
      <c r="AB1111" s="33">
        <f t="shared" si="377"/>
        <v>0</v>
      </c>
      <c r="AC1111" s="33">
        <f t="shared" si="378"/>
        <v>0</v>
      </c>
      <c r="AD1111" s="33">
        <f t="shared" si="379"/>
        <v>0</v>
      </c>
      <c r="AE1111" s="33">
        <f t="shared" si="380"/>
        <v>0</v>
      </c>
      <c r="AF1111" s="33">
        <f t="shared" si="381"/>
        <v>1</v>
      </c>
      <c r="AG1111" s="31">
        <f t="shared" si="382"/>
        <v>0</v>
      </c>
      <c r="AH1111" s="31">
        <f t="shared" si="383"/>
        <v>0</v>
      </c>
      <c r="AI1111" s="31">
        <f t="shared" si="384"/>
        <v>0</v>
      </c>
      <c r="AJ1111" s="31">
        <f t="shared" si="385"/>
        <v>0</v>
      </c>
      <c r="AK1111" s="31">
        <f t="shared" si="386"/>
        <v>0</v>
      </c>
      <c r="AL1111" s="31">
        <f t="shared" si="387"/>
        <v>0</v>
      </c>
      <c r="AM1111" s="13">
        <f t="shared" si="388"/>
        <v>0</v>
      </c>
      <c r="AN1111" s="13">
        <f t="shared" si="389"/>
        <v>0</v>
      </c>
      <c r="AO1111" s="15">
        <f t="shared" si="390"/>
        <v>1</v>
      </c>
      <c r="AP1111" s="15">
        <f t="shared" si="391"/>
        <v>0</v>
      </c>
      <c r="AQ1111" s="15">
        <f t="shared" si="392"/>
        <v>0</v>
      </c>
      <c r="AR1111" s="15">
        <f t="shared" si="393"/>
        <v>0</v>
      </c>
      <c r="AS1111" s="15">
        <f t="shared" si="394"/>
        <v>1</v>
      </c>
      <c r="AT1111" s="22">
        <f t="shared" si="395"/>
        <v>0</v>
      </c>
      <c r="AU1111" s="22">
        <f t="shared" si="396"/>
        <v>0</v>
      </c>
    </row>
    <row r="1112" spans="1:47" x14ac:dyDescent="0.25">
      <c r="A1112" t="s">
        <v>2322</v>
      </c>
      <c r="E1112" s="35">
        <v>2</v>
      </c>
      <c r="H1112" s="35">
        <v>2</v>
      </c>
      <c r="X1112" s="24">
        <v>2</v>
      </c>
      <c r="Z1112" s="33">
        <f t="shared" si="375"/>
        <v>0</v>
      </c>
      <c r="AA1112" s="33">
        <f t="shared" si="376"/>
        <v>0</v>
      </c>
      <c r="AB1112" s="33">
        <f t="shared" si="377"/>
        <v>0</v>
      </c>
      <c r="AC1112" s="33">
        <f t="shared" si="378"/>
        <v>1</v>
      </c>
      <c r="AD1112" s="33">
        <f t="shared" si="379"/>
        <v>0</v>
      </c>
      <c r="AE1112" s="33">
        <f t="shared" si="380"/>
        <v>0</v>
      </c>
      <c r="AF1112" s="33">
        <f t="shared" si="381"/>
        <v>1</v>
      </c>
      <c r="AG1112" s="31">
        <f t="shared" si="382"/>
        <v>0</v>
      </c>
      <c r="AH1112" s="31">
        <f t="shared" si="383"/>
        <v>0</v>
      </c>
      <c r="AI1112" s="31">
        <f t="shared" si="384"/>
        <v>0</v>
      </c>
      <c r="AJ1112" s="31">
        <f t="shared" si="385"/>
        <v>0</v>
      </c>
      <c r="AK1112" s="31">
        <f t="shared" si="386"/>
        <v>0</v>
      </c>
      <c r="AL1112" s="31">
        <f t="shared" si="387"/>
        <v>0</v>
      </c>
      <c r="AM1112" s="13">
        <f t="shared" si="388"/>
        <v>0</v>
      </c>
      <c r="AN1112" s="13">
        <f t="shared" si="389"/>
        <v>0</v>
      </c>
      <c r="AO1112" s="15">
        <f t="shared" si="390"/>
        <v>0</v>
      </c>
      <c r="AP1112" s="15">
        <f t="shared" si="391"/>
        <v>0</v>
      </c>
      <c r="AQ1112" s="15">
        <f t="shared" si="392"/>
        <v>0</v>
      </c>
      <c r="AR1112" s="15">
        <f t="shared" si="393"/>
        <v>0</v>
      </c>
      <c r="AS1112" s="15">
        <f t="shared" si="394"/>
        <v>0</v>
      </c>
      <c r="AT1112" s="22">
        <f t="shared" si="395"/>
        <v>0</v>
      </c>
      <c r="AU1112" s="22">
        <f t="shared" si="396"/>
        <v>0</v>
      </c>
    </row>
    <row r="1113" spans="1:47" x14ac:dyDescent="0.25">
      <c r="A1113" t="s">
        <v>2323</v>
      </c>
      <c r="B1113" s="35">
        <v>1</v>
      </c>
      <c r="H1113" s="35">
        <v>1</v>
      </c>
      <c r="X1113" s="24">
        <v>1</v>
      </c>
      <c r="Z1113" s="33">
        <f t="shared" si="375"/>
        <v>1</v>
      </c>
      <c r="AA1113" s="33">
        <f t="shared" si="376"/>
        <v>0</v>
      </c>
      <c r="AB1113" s="33">
        <f t="shared" si="377"/>
        <v>0</v>
      </c>
      <c r="AC1113" s="33">
        <f t="shared" si="378"/>
        <v>0</v>
      </c>
      <c r="AD1113" s="33">
        <f t="shared" si="379"/>
        <v>0</v>
      </c>
      <c r="AE1113" s="33">
        <f t="shared" si="380"/>
        <v>0</v>
      </c>
      <c r="AF1113" s="33">
        <f t="shared" si="381"/>
        <v>1</v>
      </c>
      <c r="AG1113" s="31">
        <f t="shared" si="382"/>
        <v>0</v>
      </c>
      <c r="AH1113" s="31">
        <f t="shared" si="383"/>
        <v>0</v>
      </c>
      <c r="AI1113" s="31">
        <f t="shared" si="384"/>
        <v>0</v>
      </c>
      <c r="AJ1113" s="31">
        <f t="shared" si="385"/>
        <v>0</v>
      </c>
      <c r="AK1113" s="31">
        <f t="shared" si="386"/>
        <v>0</v>
      </c>
      <c r="AL1113" s="31">
        <f t="shared" si="387"/>
        <v>0</v>
      </c>
      <c r="AM1113" s="13">
        <f t="shared" si="388"/>
        <v>0</v>
      </c>
      <c r="AN1113" s="13">
        <f t="shared" si="389"/>
        <v>0</v>
      </c>
      <c r="AO1113" s="15">
        <f t="shared" si="390"/>
        <v>0</v>
      </c>
      <c r="AP1113" s="15">
        <f t="shared" si="391"/>
        <v>0</v>
      </c>
      <c r="AQ1113" s="15">
        <f t="shared" si="392"/>
        <v>0</v>
      </c>
      <c r="AR1113" s="15">
        <f t="shared" si="393"/>
        <v>0</v>
      </c>
      <c r="AS1113" s="15">
        <f t="shared" si="394"/>
        <v>0</v>
      </c>
      <c r="AT1113" s="22">
        <f t="shared" si="395"/>
        <v>0</v>
      </c>
      <c r="AU1113" s="22">
        <f t="shared" si="396"/>
        <v>0</v>
      </c>
    </row>
    <row r="1114" spans="1:47" x14ac:dyDescent="0.25">
      <c r="A1114" t="s">
        <v>2324</v>
      </c>
      <c r="B1114" s="35">
        <v>1</v>
      </c>
      <c r="H1114" s="35">
        <v>1</v>
      </c>
      <c r="X1114" s="24">
        <v>1</v>
      </c>
      <c r="Z1114" s="33">
        <f t="shared" si="375"/>
        <v>1</v>
      </c>
      <c r="AA1114" s="33">
        <f t="shared" si="376"/>
        <v>0</v>
      </c>
      <c r="AB1114" s="33">
        <f t="shared" si="377"/>
        <v>0</v>
      </c>
      <c r="AC1114" s="33">
        <f t="shared" si="378"/>
        <v>0</v>
      </c>
      <c r="AD1114" s="33">
        <f t="shared" si="379"/>
        <v>0</v>
      </c>
      <c r="AE1114" s="33">
        <f t="shared" si="380"/>
        <v>0</v>
      </c>
      <c r="AF1114" s="33">
        <f t="shared" si="381"/>
        <v>1</v>
      </c>
      <c r="AG1114" s="31">
        <f t="shared" si="382"/>
        <v>0</v>
      </c>
      <c r="AH1114" s="31">
        <f t="shared" si="383"/>
        <v>0</v>
      </c>
      <c r="AI1114" s="31">
        <f t="shared" si="384"/>
        <v>0</v>
      </c>
      <c r="AJ1114" s="31">
        <f t="shared" si="385"/>
        <v>0</v>
      </c>
      <c r="AK1114" s="31">
        <f t="shared" si="386"/>
        <v>0</v>
      </c>
      <c r="AL1114" s="31">
        <f t="shared" si="387"/>
        <v>0</v>
      </c>
      <c r="AM1114" s="13">
        <f t="shared" si="388"/>
        <v>0</v>
      </c>
      <c r="AN1114" s="13">
        <f t="shared" si="389"/>
        <v>0</v>
      </c>
      <c r="AO1114" s="15">
        <f t="shared" si="390"/>
        <v>0</v>
      </c>
      <c r="AP1114" s="15">
        <f t="shared" si="391"/>
        <v>0</v>
      </c>
      <c r="AQ1114" s="15">
        <f t="shared" si="392"/>
        <v>0</v>
      </c>
      <c r="AR1114" s="15">
        <f t="shared" si="393"/>
        <v>0</v>
      </c>
      <c r="AS1114" s="15">
        <f t="shared" si="394"/>
        <v>0</v>
      </c>
      <c r="AT1114" s="22">
        <f t="shared" si="395"/>
        <v>0</v>
      </c>
      <c r="AU1114" s="22">
        <f t="shared" si="396"/>
        <v>0</v>
      </c>
    </row>
    <row r="1115" spans="1:47" x14ac:dyDescent="0.25">
      <c r="A1115" t="s">
        <v>2325</v>
      </c>
      <c r="B1115" s="35">
        <v>1</v>
      </c>
      <c r="H1115" s="35">
        <v>1</v>
      </c>
      <c r="X1115" s="24">
        <v>1</v>
      </c>
      <c r="Z1115" s="33">
        <f t="shared" si="375"/>
        <v>1</v>
      </c>
      <c r="AA1115" s="33">
        <f t="shared" si="376"/>
        <v>0</v>
      </c>
      <c r="AB1115" s="33">
        <f t="shared" si="377"/>
        <v>0</v>
      </c>
      <c r="AC1115" s="33">
        <f t="shared" si="378"/>
        <v>0</v>
      </c>
      <c r="AD1115" s="33">
        <f t="shared" si="379"/>
        <v>0</v>
      </c>
      <c r="AE1115" s="33">
        <f t="shared" si="380"/>
        <v>0</v>
      </c>
      <c r="AF1115" s="33">
        <f t="shared" si="381"/>
        <v>1</v>
      </c>
      <c r="AG1115" s="31">
        <f t="shared" si="382"/>
        <v>0</v>
      </c>
      <c r="AH1115" s="31">
        <f t="shared" si="383"/>
        <v>0</v>
      </c>
      <c r="AI1115" s="31">
        <f t="shared" si="384"/>
        <v>0</v>
      </c>
      <c r="AJ1115" s="31">
        <f t="shared" si="385"/>
        <v>0</v>
      </c>
      <c r="AK1115" s="31">
        <f t="shared" si="386"/>
        <v>0</v>
      </c>
      <c r="AL1115" s="31">
        <f t="shared" si="387"/>
        <v>0</v>
      </c>
      <c r="AM1115" s="13">
        <f t="shared" si="388"/>
        <v>0</v>
      </c>
      <c r="AN1115" s="13">
        <f t="shared" si="389"/>
        <v>0</v>
      </c>
      <c r="AO1115" s="15">
        <f t="shared" si="390"/>
        <v>0</v>
      </c>
      <c r="AP1115" s="15">
        <f t="shared" si="391"/>
        <v>0</v>
      </c>
      <c r="AQ1115" s="15">
        <f t="shared" si="392"/>
        <v>0</v>
      </c>
      <c r="AR1115" s="15">
        <f t="shared" si="393"/>
        <v>0</v>
      </c>
      <c r="AS1115" s="15">
        <f t="shared" si="394"/>
        <v>0</v>
      </c>
      <c r="AT1115" s="22">
        <f t="shared" si="395"/>
        <v>0</v>
      </c>
      <c r="AU1115" s="22">
        <f t="shared" si="396"/>
        <v>0</v>
      </c>
    </row>
    <row r="1116" spans="1:47" x14ac:dyDescent="0.25">
      <c r="A1116" t="s">
        <v>2326</v>
      </c>
      <c r="E1116" s="35">
        <v>1</v>
      </c>
      <c r="H1116" s="35">
        <v>1</v>
      </c>
      <c r="X1116" s="24">
        <v>1</v>
      </c>
      <c r="Z1116" s="33">
        <f t="shared" si="375"/>
        <v>0</v>
      </c>
      <c r="AA1116" s="33">
        <f t="shared" si="376"/>
        <v>0</v>
      </c>
      <c r="AB1116" s="33">
        <f t="shared" si="377"/>
        <v>0</v>
      </c>
      <c r="AC1116" s="33">
        <f t="shared" si="378"/>
        <v>1</v>
      </c>
      <c r="AD1116" s="33">
        <f t="shared" si="379"/>
        <v>0</v>
      </c>
      <c r="AE1116" s="33">
        <f t="shared" si="380"/>
        <v>0</v>
      </c>
      <c r="AF1116" s="33">
        <f t="shared" si="381"/>
        <v>1</v>
      </c>
      <c r="AG1116" s="31">
        <f t="shared" si="382"/>
        <v>0</v>
      </c>
      <c r="AH1116" s="31">
        <f t="shared" si="383"/>
        <v>0</v>
      </c>
      <c r="AI1116" s="31">
        <f t="shared" si="384"/>
        <v>0</v>
      </c>
      <c r="AJ1116" s="31">
        <f t="shared" si="385"/>
        <v>0</v>
      </c>
      <c r="AK1116" s="31">
        <f t="shared" si="386"/>
        <v>0</v>
      </c>
      <c r="AL1116" s="31">
        <f t="shared" si="387"/>
        <v>0</v>
      </c>
      <c r="AM1116" s="13">
        <f t="shared" si="388"/>
        <v>0</v>
      </c>
      <c r="AN1116" s="13">
        <f t="shared" si="389"/>
        <v>0</v>
      </c>
      <c r="AO1116" s="15">
        <f t="shared" si="390"/>
        <v>0</v>
      </c>
      <c r="AP1116" s="15">
        <f t="shared" si="391"/>
        <v>0</v>
      </c>
      <c r="AQ1116" s="15">
        <f t="shared" si="392"/>
        <v>0</v>
      </c>
      <c r="AR1116" s="15">
        <f t="shared" si="393"/>
        <v>0</v>
      </c>
      <c r="AS1116" s="15">
        <f t="shared" si="394"/>
        <v>0</v>
      </c>
      <c r="AT1116" s="22">
        <f t="shared" si="395"/>
        <v>0</v>
      </c>
      <c r="AU1116" s="22">
        <f t="shared" si="396"/>
        <v>0</v>
      </c>
    </row>
    <row r="1117" spans="1:47" x14ac:dyDescent="0.25">
      <c r="A1117" t="s">
        <v>2327</v>
      </c>
      <c r="E1117" s="35">
        <v>1</v>
      </c>
      <c r="H1117" s="35">
        <v>1</v>
      </c>
      <c r="X1117" s="24">
        <v>1</v>
      </c>
      <c r="Z1117" s="33">
        <f t="shared" si="375"/>
        <v>0</v>
      </c>
      <c r="AA1117" s="33">
        <f t="shared" si="376"/>
        <v>0</v>
      </c>
      <c r="AB1117" s="33">
        <f t="shared" si="377"/>
        <v>0</v>
      </c>
      <c r="AC1117" s="33">
        <f t="shared" si="378"/>
        <v>1</v>
      </c>
      <c r="AD1117" s="33">
        <f t="shared" si="379"/>
        <v>0</v>
      </c>
      <c r="AE1117" s="33">
        <f t="shared" si="380"/>
        <v>0</v>
      </c>
      <c r="AF1117" s="33">
        <f t="shared" si="381"/>
        <v>1</v>
      </c>
      <c r="AG1117" s="31">
        <f t="shared" si="382"/>
        <v>0</v>
      </c>
      <c r="AH1117" s="31">
        <f t="shared" si="383"/>
        <v>0</v>
      </c>
      <c r="AI1117" s="31">
        <f t="shared" si="384"/>
        <v>0</v>
      </c>
      <c r="AJ1117" s="31">
        <f t="shared" si="385"/>
        <v>0</v>
      </c>
      <c r="AK1117" s="31">
        <f t="shared" si="386"/>
        <v>0</v>
      </c>
      <c r="AL1117" s="31">
        <f t="shared" si="387"/>
        <v>0</v>
      </c>
      <c r="AM1117" s="13">
        <f t="shared" si="388"/>
        <v>0</v>
      </c>
      <c r="AN1117" s="13">
        <f t="shared" si="389"/>
        <v>0</v>
      </c>
      <c r="AO1117" s="15">
        <f t="shared" si="390"/>
        <v>0</v>
      </c>
      <c r="AP1117" s="15">
        <f t="shared" si="391"/>
        <v>0</v>
      </c>
      <c r="AQ1117" s="15">
        <f t="shared" si="392"/>
        <v>0</v>
      </c>
      <c r="AR1117" s="15">
        <f t="shared" si="393"/>
        <v>0</v>
      </c>
      <c r="AS1117" s="15">
        <f t="shared" si="394"/>
        <v>0</v>
      </c>
      <c r="AT1117" s="22">
        <f t="shared" si="395"/>
        <v>0</v>
      </c>
      <c r="AU1117" s="22">
        <f t="shared" si="396"/>
        <v>0</v>
      </c>
    </row>
    <row r="1118" spans="1:47" x14ac:dyDescent="0.25">
      <c r="A1118" t="s">
        <v>2328</v>
      </c>
      <c r="B1118" s="35">
        <v>1</v>
      </c>
      <c r="H1118" s="35">
        <v>1</v>
      </c>
      <c r="X1118" s="24">
        <v>1</v>
      </c>
      <c r="Z1118" s="33">
        <f t="shared" ref="Z1118:Z1181" si="397">IF(ISBLANK(B1118),0,1)</f>
        <v>1</v>
      </c>
      <c r="AA1118" s="33">
        <f t="shared" ref="AA1118:AA1181" si="398">IF(ISBLANK(C1118),0,1)</f>
        <v>0</v>
      </c>
      <c r="AB1118" s="33">
        <f t="shared" ref="AB1118:AB1181" si="399">IF(ISBLANK(D1118),0,1)</f>
        <v>0</v>
      </c>
      <c r="AC1118" s="33">
        <f t="shared" ref="AC1118:AC1181" si="400">IF(ISBLANK(E1118),0,1)</f>
        <v>0</v>
      </c>
      <c r="AD1118" s="33">
        <f t="shared" ref="AD1118:AD1181" si="401">IF(ISBLANK(F1118),0,1)</f>
        <v>0</v>
      </c>
      <c r="AE1118" s="33">
        <f t="shared" ref="AE1118:AE1181" si="402">IF(ISBLANK(G1118),0,1)</f>
        <v>0</v>
      </c>
      <c r="AF1118" s="33">
        <f t="shared" ref="AF1118:AF1181" si="403">IF(ISBLANK(H1118),0,1)</f>
        <v>1</v>
      </c>
      <c r="AG1118" s="31">
        <f t="shared" ref="AG1118:AG1181" si="404">IF(ISBLANK(I1118),0,1)</f>
        <v>0</v>
      </c>
      <c r="AH1118" s="31">
        <f t="shared" ref="AH1118:AH1181" si="405">IF(ISBLANK(J1118),0,1)</f>
        <v>0</v>
      </c>
      <c r="AI1118" s="31">
        <f t="shared" ref="AI1118:AI1181" si="406">IF(ISBLANK(K1118),0,1)</f>
        <v>0</v>
      </c>
      <c r="AJ1118" s="31">
        <f t="shared" ref="AJ1118:AJ1181" si="407">IF(ISBLANK(L1118),0,1)</f>
        <v>0</v>
      </c>
      <c r="AK1118" s="31">
        <f t="shared" ref="AK1118:AK1181" si="408">IF(ISBLANK(M1118),0,1)</f>
        <v>0</v>
      </c>
      <c r="AL1118" s="31">
        <f t="shared" ref="AL1118:AL1181" si="409">IF(ISBLANK(N1118),0,1)</f>
        <v>0</v>
      </c>
      <c r="AM1118" s="13">
        <f t="shared" ref="AM1118:AM1181" si="410">IF(ISBLANK(O1118),0,1)</f>
        <v>0</v>
      </c>
      <c r="AN1118" s="13">
        <f t="shared" ref="AN1118:AN1181" si="411">IF(ISBLANK(P1118),0,1)</f>
        <v>0</v>
      </c>
      <c r="AO1118" s="15">
        <f t="shared" ref="AO1118:AO1181" si="412">IF(ISBLANK(Q1118),0,1)</f>
        <v>0</v>
      </c>
      <c r="AP1118" s="15">
        <f t="shared" ref="AP1118:AP1181" si="413">IF(ISBLANK(R1118),0,1)</f>
        <v>0</v>
      </c>
      <c r="AQ1118" s="15">
        <f t="shared" ref="AQ1118:AQ1181" si="414">IF(ISBLANK(S1118),0,1)</f>
        <v>0</v>
      </c>
      <c r="AR1118" s="15">
        <f t="shared" ref="AR1118:AR1181" si="415">IF(ISBLANK(T1118),0,1)</f>
        <v>0</v>
      </c>
      <c r="AS1118" s="15">
        <f t="shared" ref="AS1118:AS1181" si="416">IF(ISBLANK(U1118),0,1)</f>
        <v>0</v>
      </c>
      <c r="AT1118" s="22">
        <f t="shared" ref="AT1118:AT1181" si="417">IF(ISBLANK(V1118),0,1)</f>
        <v>0</v>
      </c>
      <c r="AU1118" s="22">
        <f t="shared" ref="AU1118:AU1181" si="418">IF(ISBLANK(W1118),0,1)</f>
        <v>0</v>
      </c>
    </row>
    <row r="1119" spans="1:47" x14ac:dyDescent="0.25">
      <c r="A1119" t="s">
        <v>2329</v>
      </c>
      <c r="E1119" s="35">
        <v>2</v>
      </c>
      <c r="H1119" s="35">
        <v>2</v>
      </c>
      <c r="X1119" s="24">
        <v>2</v>
      </c>
      <c r="Z1119" s="33">
        <f t="shared" si="397"/>
        <v>0</v>
      </c>
      <c r="AA1119" s="33">
        <f t="shared" si="398"/>
        <v>0</v>
      </c>
      <c r="AB1119" s="33">
        <f t="shared" si="399"/>
        <v>0</v>
      </c>
      <c r="AC1119" s="33">
        <f t="shared" si="400"/>
        <v>1</v>
      </c>
      <c r="AD1119" s="33">
        <f t="shared" si="401"/>
        <v>0</v>
      </c>
      <c r="AE1119" s="33">
        <f t="shared" si="402"/>
        <v>0</v>
      </c>
      <c r="AF1119" s="33">
        <f t="shared" si="403"/>
        <v>1</v>
      </c>
      <c r="AG1119" s="31">
        <f t="shared" si="404"/>
        <v>0</v>
      </c>
      <c r="AH1119" s="31">
        <f t="shared" si="405"/>
        <v>0</v>
      </c>
      <c r="AI1119" s="31">
        <f t="shared" si="406"/>
        <v>0</v>
      </c>
      <c r="AJ1119" s="31">
        <f t="shared" si="407"/>
        <v>0</v>
      </c>
      <c r="AK1119" s="31">
        <f t="shared" si="408"/>
        <v>0</v>
      </c>
      <c r="AL1119" s="31">
        <f t="shared" si="409"/>
        <v>0</v>
      </c>
      <c r="AM1119" s="13">
        <f t="shared" si="410"/>
        <v>0</v>
      </c>
      <c r="AN1119" s="13">
        <f t="shared" si="411"/>
        <v>0</v>
      </c>
      <c r="AO1119" s="15">
        <f t="shared" si="412"/>
        <v>0</v>
      </c>
      <c r="AP1119" s="15">
        <f t="shared" si="413"/>
        <v>0</v>
      </c>
      <c r="AQ1119" s="15">
        <f t="shared" si="414"/>
        <v>0</v>
      </c>
      <c r="AR1119" s="15">
        <f t="shared" si="415"/>
        <v>0</v>
      </c>
      <c r="AS1119" s="15">
        <f t="shared" si="416"/>
        <v>0</v>
      </c>
      <c r="AT1119" s="22">
        <f t="shared" si="417"/>
        <v>0</v>
      </c>
      <c r="AU1119" s="22">
        <f t="shared" si="418"/>
        <v>0</v>
      </c>
    </row>
    <row r="1120" spans="1:47" x14ac:dyDescent="0.25">
      <c r="A1120" t="s">
        <v>2330</v>
      </c>
      <c r="S1120" s="15">
        <v>2</v>
      </c>
      <c r="U1120" s="15">
        <v>2</v>
      </c>
      <c r="X1120" s="24">
        <v>2</v>
      </c>
      <c r="Z1120" s="33">
        <f t="shared" si="397"/>
        <v>0</v>
      </c>
      <c r="AA1120" s="33">
        <f t="shared" si="398"/>
        <v>0</v>
      </c>
      <c r="AB1120" s="33">
        <f t="shared" si="399"/>
        <v>0</v>
      </c>
      <c r="AC1120" s="33">
        <f t="shared" si="400"/>
        <v>0</v>
      </c>
      <c r="AD1120" s="33">
        <f t="shared" si="401"/>
        <v>0</v>
      </c>
      <c r="AE1120" s="33">
        <f t="shared" si="402"/>
        <v>0</v>
      </c>
      <c r="AF1120" s="33">
        <f t="shared" si="403"/>
        <v>0</v>
      </c>
      <c r="AG1120" s="31">
        <f t="shared" si="404"/>
        <v>0</v>
      </c>
      <c r="AH1120" s="31">
        <f t="shared" si="405"/>
        <v>0</v>
      </c>
      <c r="AI1120" s="31">
        <f t="shared" si="406"/>
        <v>0</v>
      </c>
      <c r="AJ1120" s="31">
        <f t="shared" si="407"/>
        <v>0</v>
      </c>
      <c r="AK1120" s="31">
        <f t="shared" si="408"/>
        <v>0</v>
      </c>
      <c r="AL1120" s="31">
        <f t="shared" si="409"/>
        <v>0</v>
      </c>
      <c r="AM1120" s="13">
        <f t="shared" si="410"/>
        <v>0</v>
      </c>
      <c r="AN1120" s="13">
        <f t="shared" si="411"/>
        <v>0</v>
      </c>
      <c r="AO1120" s="15">
        <f t="shared" si="412"/>
        <v>0</v>
      </c>
      <c r="AP1120" s="15">
        <f t="shared" si="413"/>
        <v>0</v>
      </c>
      <c r="AQ1120" s="15">
        <f t="shared" si="414"/>
        <v>1</v>
      </c>
      <c r="AR1120" s="15">
        <f t="shared" si="415"/>
        <v>0</v>
      </c>
      <c r="AS1120" s="15">
        <f t="shared" si="416"/>
        <v>1</v>
      </c>
      <c r="AT1120" s="22">
        <f t="shared" si="417"/>
        <v>0</v>
      </c>
      <c r="AU1120" s="22">
        <f t="shared" si="418"/>
        <v>0</v>
      </c>
    </row>
    <row r="1121" spans="1:47" x14ac:dyDescent="0.25">
      <c r="A1121" t="s">
        <v>2334</v>
      </c>
      <c r="B1121" s="35">
        <v>2</v>
      </c>
      <c r="H1121" s="35">
        <v>2</v>
      </c>
      <c r="K1121" s="17">
        <v>2</v>
      </c>
      <c r="N1121" s="17">
        <v>2</v>
      </c>
      <c r="X1121" s="24">
        <v>4</v>
      </c>
      <c r="Z1121" s="33">
        <f t="shared" si="397"/>
        <v>1</v>
      </c>
      <c r="AA1121" s="33">
        <f t="shared" si="398"/>
        <v>0</v>
      </c>
      <c r="AB1121" s="33">
        <f t="shared" si="399"/>
        <v>0</v>
      </c>
      <c r="AC1121" s="33">
        <f t="shared" si="400"/>
        <v>0</v>
      </c>
      <c r="AD1121" s="33">
        <f t="shared" si="401"/>
        <v>0</v>
      </c>
      <c r="AE1121" s="33">
        <f t="shared" si="402"/>
        <v>0</v>
      </c>
      <c r="AF1121" s="33">
        <f t="shared" si="403"/>
        <v>1</v>
      </c>
      <c r="AG1121" s="31">
        <f t="shared" si="404"/>
        <v>0</v>
      </c>
      <c r="AH1121" s="31">
        <f t="shared" si="405"/>
        <v>0</v>
      </c>
      <c r="AI1121" s="31">
        <f t="shared" si="406"/>
        <v>1</v>
      </c>
      <c r="AJ1121" s="31">
        <f t="shared" si="407"/>
        <v>0</v>
      </c>
      <c r="AK1121" s="31">
        <f t="shared" si="408"/>
        <v>0</v>
      </c>
      <c r="AL1121" s="31">
        <f t="shared" si="409"/>
        <v>1</v>
      </c>
      <c r="AM1121" s="13">
        <f t="shared" si="410"/>
        <v>0</v>
      </c>
      <c r="AN1121" s="13">
        <f t="shared" si="411"/>
        <v>0</v>
      </c>
      <c r="AO1121" s="15">
        <f t="shared" si="412"/>
        <v>0</v>
      </c>
      <c r="AP1121" s="15">
        <f t="shared" si="413"/>
        <v>0</v>
      </c>
      <c r="AQ1121" s="15">
        <f t="shared" si="414"/>
        <v>0</v>
      </c>
      <c r="AR1121" s="15">
        <f t="shared" si="415"/>
        <v>0</v>
      </c>
      <c r="AS1121" s="15">
        <f t="shared" si="416"/>
        <v>0</v>
      </c>
      <c r="AT1121" s="22">
        <f t="shared" si="417"/>
        <v>0</v>
      </c>
      <c r="AU1121" s="22">
        <f t="shared" si="418"/>
        <v>0</v>
      </c>
    </row>
    <row r="1122" spans="1:47" x14ac:dyDescent="0.25">
      <c r="A1122" t="s">
        <v>2335</v>
      </c>
      <c r="B1122" s="35">
        <v>1</v>
      </c>
      <c r="H1122" s="35">
        <v>1</v>
      </c>
      <c r="X1122" s="24">
        <v>1</v>
      </c>
      <c r="Z1122" s="33">
        <f t="shared" si="397"/>
        <v>1</v>
      </c>
      <c r="AA1122" s="33">
        <f t="shared" si="398"/>
        <v>0</v>
      </c>
      <c r="AB1122" s="33">
        <f t="shared" si="399"/>
        <v>0</v>
      </c>
      <c r="AC1122" s="33">
        <f t="shared" si="400"/>
        <v>0</v>
      </c>
      <c r="AD1122" s="33">
        <f t="shared" si="401"/>
        <v>0</v>
      </c>
      <c r="AE1122" s="33">
        <f t="shared" si="402"/>
        <v>0</v>
      </c>
      <c r="AF1122" s="33">
        <f t="shared" si="403"/>
        <v>1</v>
      </c>
      <c r="AG1122" s="31">
        <f t="shared" si="404"/>
        <v>0</v>
      </c>
      <c r="AH1122" s="31">
        <f t="shared" si="405"/>
        <v>0</v>
      </c>
      <c r="AI1122" s="31">
        <f t="shared" si="406"/>
        <v>0</v>
      </c>
      <c r="AJ1122" s="31">
        <f t="shared" si="407"/>
        <v>0</v>
      </c>
      <c r="AK1122" s="31">
        <f t="shared" si="408"/>
        <v>0</v>
      </c>
      <c r="AL1122" s="31">
        <f t="shared" si="409"/>
        <v>0</v>
      </c>
      <c r="AM1122" s="13">
        <f t="shared" si="410"/>
        <v>0</v>
      </c>
      <c r="AN1122" s="13">
        <f t="shared" si="411"/>
        <v>0</v>
      </c>
      <c r="AO1122" s="15">
        <f t="shared" si="412"/>
        <v>0</v>
      </c>
      <c r="AP1122" s="15">
        <f t="shared" si="413"/>
        <v>0</v>
      </c>
      <c r="AQ1122" s="15">
        <f t="shared" si="414"/>
        <v>0</v>
      </c>
      <c r="AR1122" s="15">
        <f t="shared" si="415"/>
        <v>0</v>
      </c>
      <c r="AS1122" s="15">
        <f t="shared" si="416"/>
        <v>0</v>
      </c>
      <c r="AT1122" s="22">
        <f t="shared" si="417"/>
        <v>0</v>
      </c>
      <c r="AU1122" s="22">
        <f t="shared" si="418"/>
        <v>0</v>
      </c>
    </row>
    <row r="1123" spans="1:47" x14ac:dyDescent="0.25">
      <c r="A1123" t="s">
        <v>2336</v>
      </c>
      <c r="B1123" s="35">
        <v>2</v>
      </c>
      <c r="H1123" s="35">
        <v>2</v>
      </c>
      <c r="X1123" s="24">
        <v>2</v>
      </c>
      <c r="Z1123" s="33">
        <f t="shared" si="397"/>
        <v>1</v>
      </c>
      <c r="AA1123" s="33">
        <f t="shared" si="398"/>
        <v>0</v>
      </c>
      <c r="AB1123" s="33">
        <f t="shared" si="399"/>
        <v>0</v>
      </c>
      <c r="AC1123" s="33">
        <f t="shared" si="400"/>
        <v>0</v>
      </c>
      <c r="AD1123" s="33">
        <f t="shared" si="401"/>
        <v>0</v>
      </c>
      <c r="AE1123" s="33">
        <f t="shared" si="402"/>
        <v>0</v>
      </c>
      <c r="AF1123" s="33">
        <f t="shared" si="403"/>
        <v>1</v>
      </c>
      <c r="AG1123" s="31">
        <f t="shared" si="404"/>
        <v>0</v>
      </c>
      <c r="AH1123" s="31">
        <f t="shared" si="405"/>
        <v>0</v>
      </c>
      <c r="AI1123" s="31">
        <f t="shared" si="406"/>
        <v>0</v>
      </c>
      <c r="AJ1123" s="31">
        <f t="shared" si="407"/>
        <v>0</v>
      </c>
      <c r="AK1123" s="31">
        <f t="shared" si="408"/>
        <v>0</v>
      </c>
      <c r="AL1123" s="31">
        <f t="shared" si="409"/>
        <v>0</v>
      </c>
      <c r="AM1123" s="13">
        <f t="shared" si="410"/>
        <v>0</v>
      </c>
      <c r="AN1123" s="13">
        <f t="shared" si="411"/>
        <v>0</v>
      </c>
      <c r="AO1123" s="15">
        <f t="shared" si="412"/>
        <v>0</v>
      </c>
      <c r="AP1123" s="15">
        <f t="shared" si="413"/>
        <v>0</v>
      </c>
      <c r="AQ1123" s="15">
        <f t="shared" si="414"/>
        <v>0</v>
      </c>
      <c r="AR1123" s="15">
        <f t="shared" si="415"/>
        <v>0</v>
      </c>
      <c r="AS1123" s="15">
        <f t="shared" si="416"/>
        <v>0</v>
      </c>
      <c r="AT1123" s="22">
        <f t="shared" si="417"/>
        <v>0</v>
      </c>
      <c r="AU1123" s="22">
        <f t="shared" si="418"/>
        <v>0</v>
      </c>
    </row>
    <row r="1124" spans="1:47" x14ac:dyDescent="0.25">
      <c r="A1124" t="s">
        <v>2339</v>
      </c>
      <c r="Q1124" s="15">
        <v>2</v>
      </c>
      <c r="U1124" s="15">
        <v>2</v>
      </c>
      <c r="X1124" s="24">
        <v>2</v>
      </c>
      <c r="Z1124" s="33">
        <f t="shared" si="397"/>
        <v>0</v>
      </c>
      <c r="AA1124" s="33">
        <f t="shared" si="398"/>
        <v>0</v>
      </c>
      <c r="AB1124" s="33">
        <f t="shared" si="399"/>
        <v>0</v>
      </c>
      <c r="AC1124" s="33">
        <f t="shared" si="400"/>
        <v>0</v>
      </c>
      <c r="AD1124" s="33">
        <f t="shared" si="401"/>
        <v>0</v>
      </c>
      <c r="AE1124" s="33">
        <f t="shared" si="402"/>
        <v>0</v>
      </c>
      <c r="AF1124" s="33">
        <f t="shared" si="403"/>
        <v>0</v>
      </c>
      <c r="AG1124" s="31">
        <f t="shared" si="404"/>
        <v>0</v>
      </c>
      <c r="AH1124" s="31">
        <f t="shared" si="405"/>
        <v>0</v>
      </c>
      <c r="AI1124" s="31">
        <f t="shared" si="406"/>
        <v>0</v>
      </c>
      <c r="AJ1124" s="31">
        <f t="shared" si="407"/>
        <v>0</v>
      </c>
      <c r="AK1124" s="31">
        <f t="shared" si="408"/>
        <v>0</v>
      </c>
      <c r="AL1124" s="31">
        <f t="shared" si="409"/>
        <v>0</v>
      </c>
      <c r="AM1124" s="13">
        <f t="shared" si="410"/>
        <v>0</v>
      </c>
      <c r="AN1124" s="13">
        <f t="shared" si="411"/>
        <v>0</v>
      </c>
      <c r="AO1124" s="15">
        <f t="shared" si="412"/>
        <v>1</v>
      </c>
      <c r="AP1124" s="15">
        <f t="shared" si="413"/>
        <v>0</v>
      </c>
      <c r="AQ1124" s="15">
        <f t="shared" si="414"/>
        <v>0</v>
      </c>
      <c r="AR1124" s="15">
        <f t="shared" si="415"/>
        <v>0</v>
      </c>
      <c r="AS1124" s="15">
        <f t="shared" si="416"/>
        <v>1</v>
      </c>
      <c r="AT1124" s="22">
        <f t="shared" si="417"/>
        <v>0</v>
      </c>
      <c r="AU1124" s="22">
        <f t="shared" si="418"/>
        <v>0</v>
      </c>
    </row>
    <row r="1125" spans="1:47" x14ac:dyDescent="0.25">
      <c r="A1125" t="s">
        <v>2340</v>
      </c>
      <c r="B1125" s="35">
        <v>2</v>
      </c>
      <c r="H1125" s="35">
        <v>2</v>
      </c>
      <c r="S1125" s="15">
        <v>2</v>
      </c>
      <c r="U1125" s="15">
        <v>2</v>
      </c>
      <c r="X1125" s="24">
        <v>4</v>
      </c>
      <c r="Z1125" s="33">
        <f t="shared" si="397"/>
        <v>1</v>
      </c>
      <c r="AA1125" s="33">
        <f t="shared" si="398"/>
        <v>0</v>
      </c>
      <c r="AB1125" s="33">
        <f t="shared" si="399"/>
        <v>0</v>
      </c>
      <c r="AC1125" s="33">
        <f t="shared" si="400"/>
        <v>0</v>
      </c>
      <c r="AD1125" s="33">
        <f t="shared" si="401"/>
        <v>0</v>
      </c>
      <c r="AE1125" s="33">
        <f t="shared" si="402"/>
        <v>0</v>
      </c>
      <c r="AF1125" s="33">
        <f t="shared" si="403"/>
        <v>1</v>
      </c>
      <c r="AG1125" s="31">
        <f t="shared" si="404"/>
        <v>0</v>
      </c>
      <c r="AH1125" s="31">
        <f t="shared" si="405"/>
        <v>0</v>
      </c>
      <c r="AI1125" s="31">
        <f t="shared" si="406"/>
        <v>0</v>
      </c>
      <c r="AJ1125" s="31">
        <f t="shared" si="407"/>
        <v>0</v>
      </c>
      <c r="AK1125" s="31">
        <f t="shared" si="408"/>
        <v>0</v>
      </c>
      <c r="AL1125" s="31">
        <f t="shared" si="409"/>
        <v>0</v>
      </c>
      <c r="AM1125" s="13">
        <f t="shared" si="410"/>
        <v>0</v>
      </c>
      <c r="AN1125" s="13">
        <f t="shared" si="411"/>
        <v>0</v>
      </c>
      <c r="AO1125" s="15">
        <f t="shared" si="412"/>
        <v>0</v>
      </c>
      <c r="AP1125" s="15">
        <f t="shared" si="413"/>
        <v>0</v>
      </c>
      <c r="AQ1125" s="15">
        <f t="shared" si="414"/>
        <v>1</v>
      </c>
      <c r="AR1125" s="15">
        <f t="shared" si="415"/>
        <v>0</v>
      </c>
      <c r="AS1125" s="15">
        <f t="shared" si="416"/>
        <v>1</v>
      </c>
      <c r="AT1125" s="22">
        <f t="shared" si="417"/>
        <v>0</v>
      </c>
      <c r="AU1125" s="22">
        <f t="shared" si="418"/>
        <v>0</v>
      </c>
    </row>
    <row r="1126" spans="1:47" x14ac:dyDescent="0.25">
      <c r="A1126" t="s">
        <v>2342</v>
      </c>
      <c r="B1126" s="35">
        <v>2</v>
      </c>
      <c r="H1126" s="35">
        <v>2</v>
      </c>
      <c r="Q1126" s="15">
        <v>2</v>
      </c>
      <c r="U1126" s="15">
        <v>2</v>
      </c>
      <c r="X1126" s="24">
        <v>4</v>
      </c>
      <c r="Z1126" s="33">
        <f t="shared" si="397"/>
        <v>1</v>
      </c>
      <c r="AA1126" s="33">
        <f t="shared" si="398"/>
        <v>0</v>
      </c>
      <c r="AB1126" s="33">
        <f t="shared" si="399"/>
        <v>0</v>
      </c>
      <c r="AC1126" s="33">
        <f t="shared" si="400"/>
        <v>0</v>
      </c>
      <c r="AD1126" s="33">
        <f t="shared" si="401"/>
        <v>0</v>
      </c>
      <c r="AE1126" s="33">
        <f t="shared" si="402"/>
        <v>0</v>
      </c>
      <c r="AF1126" s="33">
        <f t="shared" si="403"/>
        <v>1</v>
      </c>
      <c r="AG1126" s="31">
        <f t="shared" si="404"/>
        <v>0</v>
      </c>
      <c r="AH1126" s="31">
        <f t="shared" si="405"/>
        <v>0</v>
      </c>
      <c r="AI1126" s="31">
        <f t="shared" si="406"/>
        <v>0</v>
      </c>
      <c r="AJ1126" s="31">
        <f t="shared" si="407"/>
        <v>0</v>
      </c>
      <c r="AK1126" s="31">
        <f t="shared" si="408"/>
        <v>0</v>
      </c>
      <c r="AL1126" s="31">
        <f t="shared" si="409"/>
        <v>0</v>
      </c>
      <c r="AM1126" s="13">
        <f t="shared" si="410"/>
        <v>0</v>
      </c>
      <c r="AN1126" s="13">
        <f t="shared" si="411"/>
        <v>0</v>
      </c>
      <c r="AO1126" s="15">
        <f t="shared" si="412"/>
        <v>1</v>
      </c>
      <c r="AP1126" s="15">
        <f t="shared" si="413"/>
        <v>0</v>
      </c>
      <c r="AQ1126" s="15">
        <f t="shared" si="414"/>
        <v>0</v>
      </c>
      <c r="AR1126" s="15">
        <f t="shared" si="415"/>
        <v>0</v>
      </c>
      <c r="AS1126" s="15">
        <f t="shared" si="416"/>
        <v>1</v>
      </c>
      <c r="AT1126" s="22">
        <f t="shared" si="417"/>
        <v>0</v>
      </c>
      <c r="AU1126" s="22">
        <f t="shared" si="418"/>
        <v>0</v>
      </c>
    </row>
    <row r="1127" spans="1:47" x14ac:dyDescent="0.25">
      <c r="A1127" t="s">
        <v>2345</v>
      </c>
      <c r="B1127" s="35">
        <v>1</v>
      </c>
      <c r="H1127" s="35">
        <v>1</v>
      </c>
      <c r="Q1127" s="15">
        <v>1</v>
      </c>
      <c r="U1127" s="15">
        <v>1</v>
      </c>
      <c r="X1127" s="24">
        <v>2</v>
      </c>
      <c r="Z1127" s="33">
        <f t="shared" si="397"/>
        <v>1</v>
      </c>
      <c r="AA1127" s="33">
        <f t="shared" si="398"/>
        <v>0</v>
      </c>
      <c r="AB1127" s="33">
        <f t="shared" si="399"/>
        <v>0</v>
      </c>
      <c r="AC1127" s="33">
        <f t="shared" si="400"/>
        <v>0</v>
      </c>
      <c r="AD1127" s="33">
        <f t="shared" si="401"/>
        <v>0</v>
      </c>
      <c r="AE1127" s="33">
        <f t="shared" si="402"/>
        <v>0</v>
      </c>
      <c r="AF1127" s="33">
        <f t="shared" si="403"/>
        <v>1</v>
      </c>
      <c r="AG1127" s="31">
        <f t="shared" si="404"/>
        <v>0</v>
      </c>
      <c r="AH1127" s="31">
        <f t="shared" si="405"/>
        <v>0</v>
      </c>
      <c r="AI1127" s="31">
        <f t="shared" si="406"/>
        <v>0</v>
      </c>
      <c r="AJ1127" s="31">
        <f t="shared" si="407"/>
        <v>0</v>
      </c>
      <c r="AK1127" s="31">
        <f t="shared" si="408"/>
        <v>0</v>
      </c>
      <c r="AL1127" s="31">
        <f t="shared" si="409"/>
        <v>0</v>
      </c>
      <c r="AM1127" s="13">
        <f t="shared" si="410"/>
        <v>0</v>
      </c>
      <c r="AN1127" s="13">
        <f t="shared" si="411"/>
        <v>0</v>
      </c>
      <c r="AO1127" s="15">
        <f t="shared" si="412"/>
        <v>1</v>
      </c>
      <c r="AP1127" s="15">
        <f t="shared" si="413"/>
        <v>0</v>
      </c>
      <c r="AQ1127" s="15">
        <f t="shared" si="414"/>
        <v>0</v>
      </c>
      <c r="AR1127" s="15">
        <f t="shared" si="415"/>
        <v>0</v>
      </c>
      <c r="AS1127" s="15">
        <f t="shared" si="416"/>
        <v>1</v>
      </c>
      <c r="AT1127" s="22">
        <f t="shared" si="417"/>
        <v>0</v>
      </c>
      <c r="AU1127" s="22">
        <f t="shared" si="418"/>
        <v>0</v>
      </c>
    </row>
    <row r="1128" spans="1:47" x14ac:dyDescent="0.25">
      <c r="A1128" t="s">
        <v>2346</v>
      </c>
      <c r="V1128" s="22">
        <v>2</v>
      </c>
      <c r="W1128" s="22">
        <v>2</v>
      </c>
      <c r="X1128" s="24">
        <v>2</v>
      </c>
      <c r="Z1128" s="33">
        <f t="shared" si="397"/>
        <v>0</v>
      </c>
      <c r="AA1128" s="33">
        <f t="shared" si="398"/>
        <v>0</v>
      </c>
      <c r="AB1128" s="33">
        <f t="shared" si="399"/>
        <v>0</v>
      </c>
      <c r="AC1128" s="33">
        <f t="shared" si="400"/>
        <v>0</v>
      </c>
      <c r="AD1128" s="33">
        <f t="shared" si="401"/>
        <v>0</v>
      </c>
      <c r="AE1128" s="33">
        <f t="shared" si="402"/>
        <v>0</v>
      </c>
      <c r="AF1128" s="33">
        <f t="shared" si="403"/>
        <v>0</v>
      </c>
      <c r="AG1128" s="31">
        <f t="shared" si="404"/>
        <v>0</v>
      </c>
      <c r="AH1128" s="31">
        <f t="shared" si="405"/>
        <v>0</v>
      </c>
      <c r="AI1128" s="31">
        <f t="shared" si="406"/>
        <v>0</v>
      </c>
      <c r="AJ1128" s="31">
        <f t="shared" si="407"/>
        <v>0</v>
      </c>
      <c r="AK1128" s="31">
        <f t="shared" si="408"/>
        <v>0</v>
      </c>
      <c r="AL1128" s="31">
        <f t="shared" si="409"/>
        <v>0</v>
      </c>
      <c r="AM1128" s="13">
        <f t="shared" si="410"/>
        <v>0</v>
      </c>
      <c r="AN1128" s="13">
        <f t="shared" si="411"/>
        <v>0</v>
      </c>
      <c r="AO1128" s="15">
        <f t="shared" si="412"/>
        <v>0</v>
      </c>
      <c r="AP1128" s="15">
        <f t="shared" si="413"/>
        <v>0</v>
      </c>
      <c r="AQ1128" s="15">
        <f t="shared" si="414"/>
        <v>0</v>
      </c>
      <c r="AR1128" s="15">
        <f t="shared" si="415"/>
        <v>0</v>
      </c>
      <c r="AS1128" s="15">
        <f t="shared" si="416"/>
        <v>0</v>
      </c>
      <c r="AT1128" s="22">
        <f t="shared" si="417"/>
        <v>1</v>
      </c>
      <c r="AU1128" s="22">
        <f t="shared" si="418"/>
        <v>1</v>
      </c>
    </row>
    <row r="1129" spans="1:47" x14ac:dyDescent="0.25">
      <c r="A1129" t="s">
        <v>2349</v>
      </c>
      <c r="B1129" s="35">
        <v>1</v>
      </c>
      <c r="H1129" s="35">
        <v>1</v>
      </c>
      <c r="X1129" s="24">
        <v>1</v>
      </c>
      <c r="Z1129" s="33">
        <f t="shared" si="397"/>
        <v>1</v>
      </c>
      <c r="AA1129" s="33">
        <f t="shared" si="398"/>
        <v>0</v>
      </c>
      <c r="AB1129" s="33">
        <f t="shared" si="399"/>
        <v>0</v>
      </c>
      <c r="AC1129" s="33">
        <f t="shared" si="400"/>
        <v>0</v>
      </c>
      <c r="AD1129" s="33">
        <f t="shared" si="401"/>
        <v>0</v>
      </c>
      <c r="AE1129" s="33">
        <f t="shared" si="402"/>
        <v>0</v>
      </c>
      <c r="AF1129" s="33">
        <f t="shared" si="403"/>
        <v>1</v>
      </c>
      <c r="AG1129" s="31">
        <f t="shared" si="404"/>
        <v>0</v>
      </c>
      <c r="AH1129" s="31">
        <f t="shared" si="405"/>
        <v>0</v>
      </c>
      <c r="AI1129" s="31">
        <f t="shared" si="406"/>
        <v>0</v>
      </c>
      <c r="AJ1129" s="31">
        <f t="shared" si="407"/>
        <v>0</v>
      </c>
      <c r="AK1129" s="31">
        <f t="shared" si="408"/>
        <v>0</v>
      </c>
      <c r="AL1129" s="31">
        <f t="shared" si="409"/>
        <v>0</v>
      </c>
      <c r="AM1129" s="13">
        <f t="shared" si="410"/>
        <v>0</v>
      </c>
      <c r="AN1129" s="13">
        <f t="shared" si="411"/>
        <v>0</v>
      </c>
      <c r="AO1129" s="15">
        <f t="shared" si="412"/>
        <v>0</v>
      </c>
      <c r="AP1129" s="15">
        <f t="shared" si="413"/>
        <v>0</v>
      </c>
      <c r="AQ1129" s="15">
        <f t="shared" si="414"/>
        <v>0</v>
      </c>
      <c r="AR1129" s="15">
        <f t="shared" si="415"/>
        <v>0</v>
      </c>
      <c r="AS1129" s="15">
        <f t="shared" si="416"/>
        <v>0</v>
      </c>
      <c r="AT1129" s="22">
        <f t="shared" si="417"/>
        <v>0</v>
      </c>
      <c r="AU1129" s="22">
        <f t="shared" si="418"/>
        <v>0</v>
      </c>
    </row>
    <row r="1130" spans="1:47" x14ac:dyDescent="0.25">
      <c r="A1130" t="s">
        <v>2350</v>
      </c>
      <c r="B1130" s="35">
        <v>2</v>
      </c>
      <c r="H1130" s="35">
        <v>2</v>
      </c>
      <c r="X1130" s="24">
        <v>2</v>
      </c>
      <c r="Z1130" s="33">
        <f t="shared" si="397"/>
        <v>1</v>
      </c>
      <c r="AA1130" s="33">
        <f t="shared" si="398"/>
        <v>0</v>
      </c>
      <c r="AB1130" s="33">
        <f t="shared" si="399"/>
        <v>0</v>
      </c>
      <c r="AC1130" s="33">
        <f t="shared" si="400"/>
        <v>0</v>
      </c>
      <c r="AD1130" s="33">
        <f t="shared" si="401"/>
        <v>0</v>
      </c>
      <c r="AE1130" s="33">
        <f t="shared" si="402"/>
        <v>0</v>
      </c>
      <c r="AF1130" s="33">
        <f t="shared" si="403"/>
        <v>1</v>
      </c>
      <c r="AG1130" s="31">
        <f t="shared" si="404"/>
        <v>0</v>
      </c>
      <c r="AH1130" s="31">
        <f t="shared" si="405"/>
        <v>0</v>
      </c>
      <c r="AI1130" s="31">
        <f t="shared" si="406"/>
        <v>0</v>
      </c>
      <c r="AJ1130" s="31">
        <f t="shared" si="407"/>
        <v>0</v>
      </c>
      <c r="AK1130" s="31">
        <f t="shared" si="408"/>
        <v>0</v>
      </c>
      <c r="AL1130" s="31">
        <f t="shared" si="409"/>
        <v>0</v>
      </c>
      <c r="AM1130" s="13">
        <f t="shared" si="410"/>
        <v>0</v>
      </c>
      <c r="AN1130" s="13">
        <f t="shared" si="411"/>
        <v>0</v>
      </c>
      <c r="AO1130" s="15">
        <f t="shared" si="412"/>
        <v>0</v>
      </c>
      <c r="AP1130" s="15">
        <f t="shared" si="413"/>
        <v>0</v>
      </c>
      <c r="AQ1130" s="15">
        <f t="shared" si="414"/>
        <v>0</v>
      </c>
      <c r="AR1130" s="15">
        <f t="shared" si="415"/>
        <v>0</v>
      </c>
      <c r="AS1130" s="15">
        <f t="shared" si="416"/>
        <v>0</v>
      </c>
      <c r="AT1130" s="22">
        <f t="shared" si="417"/>
        <v>0</v>
      </c>
      <c r="AU1130" s="22">
        <f t="shared" si="418"/>
        <v>0</v>
      </c>
    </row>
    <row r="1131" spans="1:47" x14ac:dyDescent="0.25">
      <c r="A1131" t="s">
        <v>2353</v>
      </c>
      <c r="B1131" s="35">
        <v>1</v>
      </c>
      <c r="H1131" s="35">
        <v>1</v>
      </c>
      <c r="K1131" s="17">
        <v>1</v>
      </c>
      <c r="N1131" s="17">
        <v>1</v>
      </c>
      <c r="X1131" s="24">
        <v>2</v>
      </c>
      <c r="Z1131" s="33">
        <f t="shared" si="397"/>
        <v>1</v>
      </c>
      <c r="AA1131" s="33">
        <f t="shared" si="398"/>
        <v>0</v>
      </c>
      <c r="AB1131" s="33">
        <f t="shared" si="399"/>
        <v>0</v>
      </c>
      <c r="AC1131" s="33">
        <f t="shared" si="400"/>
        <v>0</v>
      </c>
      <c r="AD1131" s="33">
        <f t="shared" si="401"/>
        <v>0</v>
      </c>
      <c r="AE1131" s="33">
        <f t="shared" si="402"/>
        <v>0</v>
      </c>
      <c r="AF1131" s="33">
        <f t="shared" si="403"/>
        <v>1</v>
      </c>
      <c r="AG1131" s="31">
        <f t="shared" si="404"/>
        <v>0</v>
      </c>
      <c r="AH1131" s="31">
        <f t="shared" si="405"/>
        <v>0</v>
      </c>
      <c r="AI1131" s="31">
        <f t="shared" si="406"/>
        <v>1</v>
      </c>
      <c r="AJ1131" s="31">
        <f t="shared" si="407"/>
        <v>0</v>
      </c>
      <c r="AK1131" s="31">
        <f t="shared" si="408"/>
        <v>0</v>
      </c>
      <c r="AL1131" s="31">
        <f t="shared" si="409"/>
        <v>1</v>
      </c>
      <c r="AM1131" s="13">
        <f t="shared" si="410"/>
        <v>0</v>
      </c>
      <c r="AN1131" s="13">
        <f t="shared" si="411"/>
        <v>0</v>
      </c>
      <c r="AO1131" s="15">
        <f t="shared" si="412"/>
        <v>0</v>
      </c>
      <c r="AP1131" s="15">
        <f t="shared" si="413"/>
        <v>0</v>
      </c>
      <c r="AQ1131" s="15">
        <f t="shared" si="414"/>
        <v>0</v>
      </c>
      <c r="AR1131" s="15">
        <f t="shared" si="415"/>
        <v>0</v>
      </c>
      <c r="AS1131" s="15">
        <f t="shared" si="416"/>
        <v>0</v>
      </c>
      <c r="AT1131" s="22">
        <f t="shared" si="417"/>
        <v>0</v>
      </c>
      <c r="AU1131" s="22">
        <f t="shared" si="418"/>
        <v>0</v>
      </c>
    </row>
    <row r="1132" spans="1:47" x14ac:dyDescent="0.25">
      <c r="A1132" t="s">
        <v>2357</v>
      </c>
      <c r="Q1132" s="15">
        <v>2</v>
      </c>
      <c r="U1132" s="15">
        <v>2</v>
      </c>
      <c r="X1132" s="24">
        <v>2</v>
      </c>
      <c r="Z1132" s="33">
        <f t="shared" si="397"/>
        <v>0</v>
      </c>
      <c r="AA1132" s="33">
        <f t="shared" si="398"/>
        <v>0</v>
      </c>
      <c r="AB1132" s="33">
        <f t="shared" si="399"/>
        <v>0</v>
      </c>
      <c r="AC1132" s="33">
        <f t="shared" si="400"/>
        <v>0</v>
      </c>
      <c r="AD1132" s="33">
        <f t="shared" si="401"/>
        <v>0</v>
      </c>
      <c r="AE1132" s="33">
        <f t="shared" si="402"/>
        <v>0</v>
      </c>
      <c r="AF1132" s="33">
        <f t="shared" si="403"/>
        <v>0</v>
      </c>
      <c r="AG1132" s="31">
        <f t="shared" si="404"/>
        <v>0</v>
      </c>
      <c r="AH1132" s="31">
        <f t="shared" si="405"/>
        <v>0</v>
      </c>
      <c r="AI1132" s="31">
        <f t="shared" si="406"/>
        <v>0</v>
      </c>
      <c r="AJ1132" s="31">
        <f t="shared" si="407"/>
        <v>0</v>
      </c>
      <c r="AK1132" s="31">
        <f t="shared" si="408"/>
        <v>0</v>
      </c>
      <c r="AL1132" s="31">
        <f t="shared" si="409"/>
        <v>0</v>
      </c>
      <c r="AM1132" s="13">
        <f t="shared" si="410"/>
        <v>0</v>
      </c>
      <c r="AN1132" s="13">
        <f t="shared" si="411"/>
        <v>0</v>
      </c>
      <c r="AO1132" s="15">
        <f t="shared" si="412"/>
        <v>1</v>
      </c>
      <c r="AP1132" s="15">
        <f t="shared" si="413"/>
        <v>0</v>
      </c>
      <c r="AQ1132" s="15">
        <f t="shared" si="414"/>
        <v>0</v>
      </c>
      <c r="AR1132" s="15">
        <f t="shared" si="415"/>
        <v>0</v>
      </c>
      <c r="AS1132" s="15">
        <f t="shared" si="416"/>
        <v>1</v>
      </c>
      <c r="AT1132" s="22">
        <f t="shared" si="417"/>
        <v>0</v>
      </c>
      <c r="AU1132" s="22">
        <f t="shared" si="418"/>
        <v>0</v>
      </c>
    </row>
    <row r="1133" spans="1:47" x14ac:dyDescent="0.25">
      <c r="A1133" t="s">
        <v>2358</v>
      </c>
      <c r="B1133" s="35">
        <v>2</v>
      </c>
      <c r="H1133" s="35">
        <v>2</v>
      </c>
      <c r="X1133" s="24">
        <v>2</v>
      </c>
      <c r="Z1133" s="33">
        <f t="shared" si="397"/>
        <v>1</v>
      </c>
      <c r="AA1133" s="33">
        <f t="shared" si="398"/>
        <v>0</v>
      </c>
      <c r="AB1133" s="33">
        <f t="shared" si="399"/>
        <v>0</v>
      </c>
      <c r="AC1133" s="33">
        <f t="shared" si="400"/>
        <v>0</v>
      </c>
      <c r="AD1133" s="33">
        <f t="shared" si="401"/>
        <v>0</v>
      </c>
      <c r="AE1133" s="33">
        <f t="shared" si="402"/>
        <v>0</v>
      </c>
      <c r="AF1133" s="33">
        <f t="shared" si="403"/>
        <v>1</v>
      </c>
      <c r="AG1133" s="31">
        <f t="shared" si="404"/>
        <v>0</v>
      </c>
      <c r="AH1133" s="31">
        <f t="shared" si="405"/>
        <v>0</v>
      </c>
      <c r="AI1133" s="31">
        <f t="shared" si="406"/>
        <v>0</v>
      </c>
      <c r="AJ1133" s="31">
        <f t="shared" si="407"/>
        <v>0</v>
      </c>
      <c r="AK1133" s="31">
        <f t="shared" si="408"/>
        <v>0</v>
      </c>
      <c r="AL1133" s="31">
        <f t="shared" si="409"/>
        <v>0</v>
      </c>
      <c r="AM1133" s="13">
        <f t="shared" si="410"/>
        <v>0</v>
      </c>
      <c r="AN1133" s="13">
        <f t="shared" si="411"/>
        <v>0</v>
      </c>
      <c r="AO1133" s="15">
        <f t="shared" si="412"/>
        <v>0</v>
      </c>
      <c r="AP1133" s="15">
        <f t="shared" si="413"/>
        <v>0</v>
      </c>
      <c r="AQ1133" s="15">
        <f t="shared" si="414"/>
        <v>0</v>
      </c>
      <c r="AR1133" s="15">
        <f t="shared" si="415"/>
        <v>0</v>
      </c>
      <c r="AS1133" s="15">
        <f t="shared" si="416"/>
        <v>0</v>
      </c>
      <c r="AT1133" s="22">
        <f t="shared" si="417"/>
        <v>0</v>
      </c>
      <c r="AU1133" s="22">
        <f t="shared" si="418"/>
        <v>0</v>
      </c>
    </row>
    <row r="1134" spans="1:47" x14ac:dyDescent="0.25">
      <c r="A1134" t="s">
        <v>2360</v>
      </c>
      <c r="B1134" s="35">
        <v>2</v>
      </c>
      <c r="H1134" s="35">
        <v>2</v>
      </c>
      <c r="X1134" s="24">
        <v>2</v>
      </c>
      <c r="Z1134" s="33">
        <f t="shared" si="397"/>
        <v>1</v>
      </c>
      <c r="AA1134" s="33">
        <f t="shared" si="398"/>
        <v>0</v>
      </c>
      <c r="AB1134" s="33">
        <f t="shared" si="399"/>
        <v>0</v>
      </c>
      <c r="AC1134" s="33">
        <f t="shared" si="400"/>
        <v>0</v>
      </c>
      <c r="AD1134" s="33">
        <f t="shared" si="401"/>
        <v>0</v>
      </c>
      <c r="AE1134" s="33">
        <f t="shared" si="402"/>
        <v>0</v>
      </c>
      <c r="AF1134" s="33">
        <f t="shared" si="403"/>
        <v>1</v>
      </c>
      <c r="AG1134" s="31">
        <f t="shared" si="404"/>
        <v>0</v>
      </c>
      <c r="AH1134" s="31">
        <f t="shared" si="405"/>
        <v>0</v>
      </c>
      <c r="AI1134" s="31">
        <f t="shared" si="406"/>
        <v>0</v>
      </c>
      <c r="AJ1134" s="31">
        <f t="shared" si="407"/>
        <v>0</v>
      </c>
      <c r="AK1134" s="31">
        <f t="shared" si="408"/>
        <v>0</v>
      </c>
      <c r="AL1134" s="31">
        <f t="shared" si="409"/>
        <v>0</v>
      </c>
      <c r="AM1134" s="13">
        <f t="shared" si="410"/>
        <v>0</v>
      </c>
      <c r="AN1134" s="13">
        <f t="shared" si="411"/>
        <v>0</v>
      </c>
      <c r="AO1134" s="15">
        <f t="shared" si="412"/>
        <v>0</v>
      </c>
      <c r="AP1134" s="15">
        <f t="shared" si="413"/>
        <v>0</v>
      </c>
      <c r="AQ1134" s="15">
        <f t="shared" si="414"/>
        <v>0</v>
      </c>
      <c r="AR1134" s="15">
        <f t="shared" si="415"/>
        <v>0</v>
      </c>
      <c r="AS1134" s="15">
        <f t="shared" si="416"/>
        <v>0</v>
      </c>
      <c r="AT1134" s="22">
        <f t="shared" si="417"/>
        <v>0</v>
      </c>
      <c r="AU1134" s="22">
        <f t="shared" si="418"/>
        <v>0</v>
      </c>
    </row>
    <row r="1135" spans="1:47" x14ac:dyDescent="0.25">
      <c r="A1135" t="s">
        <v>2361</v>
      </c>
      <c r="B1135" s="35">
        <v>1</v>
      </c>
      <c r="H1135" s="35">
        <v>1</v>
      </c>
      <c r="X1135" s="24">
        <v>1</v>
      </c>
      <c r="Z1135" s="33">
        <f t="shared" si="397"/>
        <v>1</v>
      </c>
      <c r="AA1135" s="33">
        <f t="shared" si="398"/>
        <v>0</v>
      </c>
      <c r="AB1135" s="33">
        <f t="shared" si="399"/>
        <v>0</v>
      </c>
      <c r="AC1135" s="33">
        <f t="shared" si="400"/>
        <v>0</v>
      </c>
      <c r="AD1135" s="33">
        <f t="shared" si="401"/>
        <v>0</v>
      </c>
      <c r="AE1135" s="33">
        <f t="shared" si="402"/>
        <v>0</v>
      </c>
      <c r="AF1135" s="33">
        <f t="shared" si="403"/>
        <v>1</v>
      </c>
      <c r="AG1135" s="31">
        <f t="shared" si="404"/>
        <v>0</v>
      </c>
      <c r="AH1135" s="31">
        <f t="shared" si="405"/>
        <v>0</v>
      </c>
      <c r="AI1135" s="31">
        <f t="shared" si="406"/>
        <v>0</v>
      </c>
      <c r="AJ1135" s="31">
        <f t="shared" si="407"/>
        <v>0</v>
      </c>
      <c r="AK1135" s="31">
        <f t="shared" si="408"/>
        <v>0</v>
      </c>
      <c r="AL1135" s="31">
        <f t="shared" si="409"/>
        <v>0</v>
      </c>
      <c r="AM1135" s="13">
        <f t="shared" si="410"/>
        <v>0</v>
      </c>
      <c r="AN1135" s="13">
        <f t="shared" si="411"/>
        <v>0</v>
      </c>
      <c r="AO1135" s="15">
        <f t="shared" si="412"/>
        <v>0</v>
      </c>
      <c r="AP1135" s="15">
        <f t="shared" si="413"/>
        <v>0</v>
      </c>
      <c r="AQ1135" s="15">
        <f t="shared" si="414"/>
        <v>0</v>
      </c>
      <c r="AR1135" s="15">
        <f t="shared" si="415"/>
        <v>0</v>
      </c>
      <c r="AS1135" s="15">
        <f t="shared" si="416"/>
        <v>0</v>
      </c>
      <c r="AT1135" s="22">
        <f t="shared" si="417"/>
        <v>0</v>
      </c>
      <c r="AU1135" s="22">
        <f t="shared" si="418"/>
        <v>0</v>
      </c>
    </row>
    <row r="1136" spans="1:47" x14ac:dyDescent="0.25">
      <c r="A1136" t="s">
        <v>2362</v>
      </c>
      <c r="B1136" s="35">
        <v>1</v>
      </c>
      <c r="H1136" s="35">
        <v>1</v>
      </c>
      <c r="X1136" s="24">
        <v>1</v>
      </c>
      <c r="Z1136" s="33">
        <f t="shared" si="397"/>
        <v>1</v>
      </c>
      <c r="AA1136" s="33">
        <f t="shared" si="398"/>
        <v>0</v>
      </c>
      <c r="AB1136" s="33">
        <f t="shared" si="399"/>
        <v>0</v>
      </c>
      <c r="AC1136" s="33">
        <f t="shared" si="400"/>
        <v>0</v>
      </c>
      <c r="AD1136" s="33">
        <f t="shared" si="401"/>
        <v>0</v>
      </c>
      <c r="AE1136" s="33">
        <f t="shared" si="402"/>
        <v>0</v>
      </c>
      <c r="AF1136" s="33">
        <f t="shared" si="403"/>
        <v>1</v>
      </c>
      <c r="AG1136" s="31">
        <f t="shared" si="404"/>
        <v>0</v>
      </c>
      <c r="AH1136" s="31">
        <f t="shared" si="405"/>
        <v>0</v>
      </c>
      <c r="AI1136" s="31">
        <f t="shared" si="406"/>
        <v>0</v>
      </c>
      <c r="AJ1136" s="31">
        <f t="shared" si="407"/>
        <v>0</v>
      </c>
      <c r="AK1136" s="31">
        <f t="shared" si="408"/>
        <v>0</v>
      </c>
      <c r="AL1136" s="31">
        <f t="shared" si="409"/>
        <v>0</v>
      </c>
      <c r="AM1136" s="13">
        <f t="shared" si="410"/>
        <v>0</v>
      </c>
      <c r="AN1136" s="13">
        <f t="shared" si="411"/>
        <v>0</v>
      </c>
      <c r="AO1136" s="15">
        <f t="shared" si="412"/>
        <v>0</v>
      </c>
      <c r="AP1136" s="15">
        <f t="shared" si="413"/>
        <v>0</v>
      </c>
      <c r="AQ1136" s="15">
        <f t="shared" si="414"/>
        <v>0</v>
      </c>
      <c r="AR1136" s="15">
        <f t="shared" si="415"/>
        <v>0</v>
      </c>
      <c r="AS1136" s="15">
        <f t="shared" si="416"/>
        <v>0</v>
      </c>
      <c r="AT1136" s="22">
        <f t="shared" si="417"/>
        <v>0</v>
      </c>
      <c r="AU1136" s="22">
        <f t="shared" si="418"/>
        <v>0</v>
      </c>
    </row>
    <row r="1137" spans="1:47" x14ac:dyDescent="0.25">
      <c r="A1137" t="s">
        <v>2365</v>
      </c>
      <c r="Q1137" s="15">
        <v>1</v>
      </c>
      <c r="U1137" s="15">
        <v>1</v>
      </c>
      <c r="X1137" s="24">
        <v>1</v>
      </c>
      <c r="Z1137" s="33">
        <f t="shared" si="397"/>
        <v>0</v>
      </c>
      <c r="AA1137" s="33">
        <f t="shared" si="398"/>
        <v>0</v>
      </c>
      <c r="AB1137" s="33">
        <f t="shared" si="399"/>
        <v>0</v>
      </c>
      <c r="AC1137" s="33">
        <f t="shared" si="400"/>
        <v>0</v>
      </c>
      <c r="AD1137" s="33">
        <f t="shared" si="401"/>
        <v>0</v>
      </c>
      <c r="AE1137" s="33">
        <f t="shared" si="402"/>
        <v>0</v>
      </c>
      <c r="AF1137" s="33">
        <f t="shared" si="403"/>
        <v>0</v>
      </c>
      <c r="AG1137" s="31">
        <f t="shared" si="404"/>
        <v>0</v>
      </c>
      <c r="AH1137" s="31">
        <f t="shared" si="405"/>
        <v>0</v>
      </c>
      <c r="AI1137" s="31">
        <f t="shared" si="406"/>
        <v>0</v>
      </c>
      <c r="AJ1137" s="31">
        <f t="shared" si="407"/>
        <v>0</v>
      </c>
      <c r="AK1137" s="31">
        <f t="shared" si="408"/>
        <v>0</v>
      </c>
      <c r="AL1137" s="31">
        <f t="shared" si="409"/>
        <v>0</v>
      </c>
      <c r="AM1137" s="13">
        <f t="shared" si="410"/>
        <v>0</v>
      </c>
      <c r="AN1137" s="13">
        <f t="shared" si="411"/>
        <v>0</v>
      </c>
      <c r="AO1137" s="15">
        <f t="shared" si="412"/>
        <v>1</v>
      </c>
      <c r="AP1137" s="15">
        <f t="shared" si="413"/>
        <v>0</v>
      </c>
      <c r="AQ1137" s="15">
        <f t="shared" si="414"/>
        <v>0</v>
      </c>
      <c r="AR1137" s="15">
        <f t="shared" si="415"/>
        <v>0</v>
      </c>
      <c r="AS1137" s="15">
        <f t="shared" si="416"/>
        <v>1</v>
      </c>
      <c r="AT1137" s="22">
        <f t="shared" si="417"/>
        <v>0</v>
      </c>
      <c r="AU1137" s="22">
        <f t="shared" si="418"/>
        <v>0</v>
      </c>
    </row>
    <row r="1138" spans="1:47" x14ac:dyDescent="0.25">
      <c r="A1138" t="s">
        <v>2366</v>
      </c>
      <c r="B1138" s="35">
        <v>3</v>
      </c>
      <c r="H1138" s="35">
        <v>3</v>
      </c>
      <c r="X1138" s="24">
        <v>3</v>
      </c>
      <c r="Z1138" s="33">
        <f t="shared" si="397"/>
        <v>1</v>
      </c>
      <c r="AA1138" s="33">
        <f t="shared" si="398"/>
        <v>0</v>
      </c>
      <c r="AB1138" s="33">
        <f t="shared" si="399"/>
        <v>0</v>
      </c>
      <c r="AC1138" s="33">
        <f t="shared" si="400"/>
        <v>0</v>
      </c>
      <c r="AD1138" s="33">
        <f t="shared" si="401"/>
        <v>0</v>
      </c>
      <c r="AE1138" s="33">
        <f t="shared" si="402"/>
        <v>0</v>
      </c>
      <c r="AF1138" s="33">
        <f t="shared" si="403"/>
        <v>1</v>
      </c>
      <c r="AG1138" s="31">
        <f t="shared" si="404"/>
        <v>0</v>
      </c>
      <c r="AH1138" s="31">
        <f t="shared" si="405"/>
        <v>0</v>
      </c>
      <c r="AI1138" s="31">
        <f t="shared" si="406"/>
        <v>0</v>
      </c>
      <c r="AJ1138" s="31">
        <f t="shared" si="407"/>
        <v>0</v>
      </c>
      <c r="AK1138" s="31">
        <f t="shared" si="408"/>
        <v>0</v>
      </c>
      <c r="AL1138" s="31">
        <f t="shared" si="409"/>
        <v>0</v>
      </c>
      <c r="AM1138" s="13">
        <f t="shared" si="410"/>
        <v>0</v>
      </c>
      <c r="AN1138" s="13">
        <f t="shared" si="411"/>
        <v>0</v>
      </c>
      <c r="AO1138" s="15">
        <f t="shared" si="412"/>
        <v>0</v>
      </c>
      <c r="AP1138" s="15">
        <f t="shared" si="413"/>
        <v>0</v>
      </c>
      <c r="AQ1138" s="15">
        <f t="shared" si="414"/>
        <v>0</v>
      </c>
      <c r="AR1138" s="15">
        <f t="shared" si="415"/>
        <v>0</v>
      </c>
      <c r="AS1138" s="15">
        <f t="shared" si="416"/>
        <v>0</v>
      </c>
      <c r="AT1138" s="22">
        <f t="shared" si="417"/>
        <v>0</v>
      </c>
      <c r="AU1138" s="22">
        <f t="shared" si="418"/>
        <v>0</v>
      </c>
    </row>
    <row r="1139" spans="1:47" x14ac:dyDescent="0.25">
      <c r="A1139" t="s">
        <v>2369</v>
      </c>
      <c r="B1139" s="35">
        <v>1</v>
      </c>
      <c r="H1139" s="35">
        <v>1</v>
      </c>
      <c r="K1139" s="17">
        <v>1</v>
      </c>
      <c r="N1139" s="17">
        <v>1</v>
      </c>
      <c r="X1139" s="24">
        <v>2</v>
      </c>
      <c r="Z1139" s="33">
        <f t="shared" si="397"/>
        <v>1</v>
      </c>
      <c r="AA1139" s="33">
        <f t="shared" si="398"/>
        <v>0</v>
      </c>
      <c r="AB1139" s="33">
        <f t="shared" si="399"/>
        <v>0</v>
      </c>
      <c r="AC1139" s="33">
        <f t="shared" si="400"/>
        <v>0</v>
      </c>
      <c r="AD1139" s="33">
        <f t="shared" si="401"/>
        <v>0</v>
      </c>
      <c r="AE1139" s="33">
        <f t="shared" si="402"/>
        <v>0</v>
      </c>
      <c r="AF1139" s="33">
        <f t="shared" si="403"/>
        <v>1</v>
      </c>
      <c r="AG1139" s="31">
        <f t="shared" si="404"/>
        <v>0</v>
      </c>
      <c r="AH1139" s="31">
        <f t="shared" si="405"/>
        <v>0</v>
      </c>
      <c r="AI1139" s="31">
        <f t="shared" si="406"/>
        <v>1</v>
      </c>
      <c r="AJ1139" s="31">
        <f t="shared" si="407"/>
        <v>0</v>
      </c>
      <c r="AK1139" s="31">
        <f t="shared" si="408"/>
        <v>0</v>
      </c>
      <c r="AL1139" s="31">
        <f t="shared" si="409"/>
        <v>1</v>
      </c>
      <c r="AM1139" s="13">
        <f t="shared" si="410"/>
        <v>0</v>
      </c>
      <c r="AN1139" s="13">
        <f t="shared" si="411"/>
        <v>0</v>
      </c>
      <c r="AO1139" s="15">
        <f t="shared" si="412"/>
        <v>0</v>
      </c>
      <c r="AP1139" s="15">
        <f t="shared" si="413"/>
        <v>0</v>
      </c>
      <c r="AQ1139" s="15">
        <f t="shared" si="414"/>
        <v>0</v>
      </c>
      <c r="AR1139" s="15">
        <f t="shared" si="415"/>
        <v>0</v>
      </c>
      <c r="AS1139" s="15">
        <f t="shared" si="416"/>
        <v>0</v>
      </c>
      <c r="AT1139" s="22">
        <f t="shared" si="417"/>
        <v>0</v>
      </c>
      <c r="AU1139" s="22">
        <f t="shared" si="418"/>
        <v>0</v>
      </c>
    </row>
    <row r="1140" spans="1:47" x14ac:dyDescent="0.25">
      <c r="A1140" t="s">
        <v>2370</v>
      </c>
      <c r="V1140" s="22">
        <v>1</v>
      </c>
      <c r="W1140" s="22">
        <v>1</v>
      </c>
      <c r="X1140" s="24">
        <v>1</v>
      </c>
      <c r="Z1140" s="33">
        <f t="shared" si="397"/>
        <v>0</v>
      </c>
      <c r="AA1140" s="33">
        <f t="shared" si="398"/>
        <v>0</v>
      </c>
      <c r="AB1140" s="33">
        <f t="shared" si="399"/>
        <v>0</v>
      </c>
      <c r="AC1140" s="33">
        <f t="shared" si="400"/>
        <v>0</v>
      </c>
      <c r="AD1140" s="33">
        <f t="shared" si="401"/>
        <v>0</v>
      </c>
      <c r="AE1140" s="33">
        <f t="shared" si="402"/>
        <v>0</v>
      </c>
      <c r="AF1140" s="33">
        <f t="shared" si="403"/>
        <v>0</v>
      </c>
      <c r="AG1140" s="31">
        <f t="shared" si="404"/>
        <v>0</v>
      </c>
      <c r="AH1140" s="31">
        <f t="shared" si="405"/>
        <v>0</v>
      </c>
      <c r="AI1140" s="31">
        <f t="shared" si="406"/>
        <v>0</v>
      </c>
      <c r="AJ1140" s="31">
        <f t="shared" si="407"/>
        <v>0</v>
      </c>
      <c r="AK1140" s="31">
        <f t="shared" si="408"/>
        <v>0</v>
      </c>
      <c r="AL1140" s="31">
        <f t="shared" si="409"/>
        <v>0</v>
      </c>
      <c r="AM1140" s="13">
        <f t="shared" si="410"/>
        <v>0</v>
      </c>
      <c r="AN1140" s="13">
        <f t="shared" si="411"/>
        <v>0</v>
      </c>
      <c r="AO1140" s="15">
        <f t="shared" si="412"/>
        <v>0</v>
      </c>
      <c r="AP1140" s="15">
        <f t="shared" si="413"/>
        <v>0</v>
      </c>
      <c r="AQ1140" s="15">
        <f t="shared" si="414"/>
        <v>0</v>
      </c>
      <c r="AR1140" s="15">
        <f t="shared" si="415"/>
        <v>0</v>
      </c>
      <c r="AS1140" s="15">
        <f t="shared" si="416"/>
        <v>0</v>
      </c>
      <c r="AT1140" s="22">
        <f t="shared" si="417"/>
        <v>1</v>
      </c>
      <c r="AU1140" s="22">
        <f t="shared" si="418"/>
        <v>1</v>
      </c>
    </row>
    <row r="1141" spans="1:47" x14ac:dyDescent="0.25">
      <c r="A1141" t="s">
        <v>2372</v>
      </c>
      <c r="B1141" s="35">
        <v>2</v>
      </c>
      <c r="H1141" s="35">
        <v>2</v>
      </c>
      <c r="K1141" s="17">
        <v>2</v>
      </c>
      <c r="N1141" s="17">
        <v>2</v>
      </c>
      <c r="X1141" s="24">
        <v>4</v>
      </c>
      <c r="Z1141" s="33">
        <f t="shared" si="397"/>
        <v>1</v>
      </c>
      <c r="AA1141" s="33">
        <f t="shared" si="398"/>
        <v>0</v>
      </c>
      <c r="AB1141" s="33">
        <f t="shared" si="399"/>
        <v>0</v>
      </c>
      <c r="AC1141" s="33">
        <f t="shared" si="400"/>
        <v>0</v>
      </c>
      <c r="AD1141" s="33">
        <f t="shared" si="401"/>
        <v>0</v>
      </c>
      <c r="AE1141" s="33">
        <f t="shared" si="402"/>
        <v>0</v>
      </c>
      <c r="AF1141" s="33">
        <f t="shared" si="403"/>
        <v>1</v>
      </c>
      <c r="AG1141" s="31">
        <f t="shared" si="404"/>
        <v>0</v>
      </c>
      <c r="AH1141" s="31">
        <f t="shared" si="405"/>
        <v>0</v>
      </c>
      <c r="AI1141" s="31">
        <f t="shared" si="406"/>
        <v>1</v>
      </c>
      <c r="AJ1141" s="31">
        <f t="shared" si="407"/>
        <v>0</v>
      </c>
      <c r="AK1141" s="31">
        <f t="shared" si="408"/>
        <v>0</v>
      </c>
      <c r="AL1141" s="31">
        <f t="shared" si="409"/>
        <v>1</v>
      </c>
      <c r="AM1141" s="13">
        <f t="shared" si="410"/>
        <v>0</v>
      </c>
      <c r="AN1141" s="13">
        <f t="shared" si="411"/>
        <v>0</v>
      </c>
      <c r="AO1141" s="15">
        <f t="shared" si="412"/>
        <v>0</v>
      </c>
      <c r="AP1141" s="15">
        <f t="shared" si="413"/>
        <v>0</v>
      </c>
      <c r="AQ1141" s="15">
        <f t="shared" si="414"/>
        <v>0</v>
      </c>
      <c r="AR1141" s="15">
        <f t="shared" si="415"/>
        <v>0</v>
      </c>
      <c r="AS1141" s="15">
        <f t="shared" si="416"/>
        <v>0</v>
      </c>
      <c r="AT1141" s="22">
        <f t="shared" si="417"/>
        <v>0</v>
      </c>
      <c r="AU1141" s="22">
        <f t="shared" si="418"/>
        <v>0</v>
      </c>
    </row>
    <row r="1142" spans="1:47" x14ac:dyDescent="0.25">
      <c r="A1142" t="s">
        <v>2373</v>
      </c>
      <c r="B1142" s="35">
        <v>1</v>
      </c>
      <c r="H1142" s="35">
        <v>1</v>
      </c>
      <c r="X1142" s="24">
        <v>1</v>
      </c>
      <c r="Z1142" s="33">
        <f t="shared" si="397"/>
        <v>1</v>
      </c>
      <c r="AA1142" s="33">
        <f t="shared" si="398"/>
        <v>0</v>
      </c>
      <c r="AB1142" s="33">
        <f t="shared" si="399"/>
        <v>0</v>
      </c>
      <c r="AC1142" s="33">
        <f t="shared" si="400"/>
        <v>0</v>
      </c>
      <c r="AD1142" s="33">
        <f t="shared" si="401"/>
        <v>0</v>
      </c>
      <c r="AE1142" s="33">
        <f t="shared" si="402"/>
        <v>0</v>
      </c>
      <c r="AF1142" s="33">
        <f t="shared" si="403"/>
        <v>1</v>
      </c>
      <c r="AG1142" s="31">
        <f t="shared" si="404"/>
        <v>0</v>
      </c>
      <c r="AH1142" s="31">
        <f t="shared" si="405"/>
        <v>0</v>
      </c>
      <c r="AI1142" s="31">
        <f t="shared" si="406"/>
        <v>0</v>
      </c>
      <c r="AJ1142" s="31">
        <f t="shared" si="407"/>
        <v>0</v>
      </c>
      <c r="AK1142" s="31">
        <f t="shared" si="408"/>
        <v>0</v>
      </c>
      <c r="AL1142" s="31">
        <f t="shared" si="409"/>
        <v>0</v>
      </c>
      <c r="AM1142" s="13">
        <f t="shared" si="410"/>
        <v>0</v>
      </c>
      <c r="AN1142" s="13">
        <f t="shared" si="411"/>
        <v>0</v>
      </c>
      <c r="AO1142" s="15">
        <f t="shared" si="412"/>
        <v>0</v>
      </c>
      <c r="AP1142" s="15">
        <f t="shared" si="413"/>
        <v>0</v>
      </c>
      <c r="AQ1142" s="15">
        <f t="shared" si="414"/>
        <v>0</v>
      </c>
      <c r="AR1142" s="15">
        <f t="shared" si="415"/>
        <v>0</v>
      </c>
      <c r="AS1142" s="15">
        <f t="shared" si="416"/>
        <v>0</v>
      </c>
      <c r="AT1142" s="22">
        <f t="shared" si="417"/>
        <v>0</v>
      </c>
      <c r="AU1142" s="22">
        <f t="shared" si="418"/>
        <v>0</v>
      </c>
    </row>
    <row r="1143" spans="1:47" x14ac:dyDescent="0.25">
      <c r="A1143" t="s">
        <v>2374</v>
      </c>
      <c r="B1143" s="35">
        <v>1</v>
      </c>
      <c r="H1143" s="35">
        <v>1</v>
      </c>
      <c r="X1143" s="24">
        <v>1</v>
      </c>
      <c r="Z1143" s="33">
        <f t="shared" si="397"/>
        <v>1</v>
      </c>
      <c r="AA1143" s="33">
        <f t="shared" si="398"/>
        <v>0</v>
      </c>
      <c r="AB1143" s="33">
        <f t="shared" si="399"/>
        <v>0</v>
      </c>
      <c r="AC1143" s="33">
        <f t="shared" si="400"/>
        <v>0</v>
      </c>
      <c r="AD1143" s="33">
        <f t="shared" si="401"/>
        <v>0</v>
      </c>
      <c r="AE1143" s="33">
        <f t="shared" si="402"/>
        <v>0</v>
      </c>
      <c r="AF1143" s="33">
        <f t="shared" si="403"/>
        <v>1</v>
      </c>
      <c r="AG1143" s="31">
        <f t="shared" si="404"/>
        <v>0</v>
      </c>
      <c r="AH1143" s="31">
        <f t="shared" si="405"/>
        <v>0</v>
      </c>
      <c r="AI1143" s="31">
        <f t="shared" si="406"/>
        <v>0</v>
      </c>
      <c r="AJ1143" s="31">
        <f t="shared" si="407"/>
        <v>0</v>
      </c>
      <c r="AK1143" s="31">
        <f t="shared" si="408"/>
        <v>0</v>
      </c>
      <c r="AL1143" s="31">
        <f t="shared" si="409"/>
        <v>0</v>
      </c>
      <c r="AM1143" s="13">
        <f t="shared" si="410"/>
        <v>0</v>
      </c>
      <c r="AN1143" s="13">
        <f t="shared" si="411"/>
        <v>0</v>
      </c>
      <c r="AO1143" s="15">
        <f t="shared" si="412"/>
        <v>0</v>
      </c>
      <c r="AP1143" s="15">
        <f t="shared" si="413"/>
        <v>0</v>
      </c>
      <c r="AQ1143" s="15">
        <f t="shared" si="414"/>
        <v>0</v>
      </c>
      <c r="AR1143" s="15">
        <f t="shared" si="415"/>
        <v>0</v>
      </c>
      <c r="AS1143" s="15">
        <f t="shared" si="416"/>
        <v>0</v>
      </c>
      <c r="AT1143" s="22">
        <f t="shared" si="417"/>
        <v>0</v>
      </c>
      <c r="AU1143" s="22">
        <f t="shared" si="418"/>
        <v>0</v>
      </c>
    </row>
    <row r="1144" spans="1:47" x14ac:dyDescent="0.25">
      <c r="A1144" t="s">
        <v>2375</v>
      </c>
      <c r="B1144" s="35">
        <v>1</v>
      </c>
      <c r="H1144" s="35">
        <v>1</v>
      </c>
      <c r="X1144" s="24">
        <v>1</v>
      </c>
      <c r="Z1144" s="33">
        <f t="shared" si="397"/>
        <v>1</v>
      </c>
      <c r="AA1144" s="33">
        <f t="shared" si="398"/>
        <v>0</v>
      </c>
      <c r="AB1144" s="33">
        <f t="shared" si="399"/>
        <v>0</v>
      </c>
      <c r="AC1144" s="33">
        <f t="shared" si="400"/>
        <v>0</v>
      </c>
      <c r="AD1144" s="33">
        <f t="shared" si="401"/>
        <v>0</v>
      </c>
      <c r="AE1144" s="33">
        <f t="shared" si="402"/>
        <v>0</v>
      </c>
      <c r="AF1144" s="33">
        <f t="shared" si="403"/>
        <v>1</v>
      </c>
      <c r="AG1144" s="31">
        <f t="shared" si="404"/>
        <v>0</v>
      </c>
      <c r="AH1144" s="31">
        <f t="shared" si="405"/>
        <v>0</v>
      </c>
      <c r="AI1144" s="31">
        <f t="shared" si="406"/>
        <v>0</v>
      </c>
      <c r="AJ1144" s="31">
        <f t="shared" si="407"/>
        <v>0</v>
      </c>
      <c r="AK1144" s="31">
        <f t="shared" si="408"/>
        <v>0</v>
      </c>
      <c r="AL1144" s="31">
        <f t="shared" si="409"/>
        <v>0</v>
      </c>
      <c r="AM1144" s="13">
        <f t="shared" si="410"/>
        <v>0</v>
      </c>
      <c r="AN1144" s="13">
        <f t="shared" si="411"/>
        <v>0</v>
      </c>
      <c r="AO1144" s="15">
        <f t="shared" si="412"/>
        <v>0</v>
      </c>
      <c r="AP1144" s="15">
        <f t="shared" si="413"/>
        <v>0</v>
      </c>
      <c r="AQ1144" s="15">
        <f t="shared" si="414"/>
        <v>0</v>
      </c>
      <c r="AR1144" s="15">
        <f t="shared" si="415"/>
        <v>0</v>
      </c>
      <c r="AS1144" s="15">
        <f t="shared" si="416"/>
        <v>0</v>
      </c>
      <c r="AT1144" s="22">
        <f t="shared" si="417"/>
        <v>0</v>
      </c>
      <c r="AU1144" s="22">
        <f t="shared" si="418"/>
        <v>0</v>
      </c>
    </row>
    <row r="1145" spans="1:47" x14ac:dyDescent="0.25">
      <c r="A1145" t="s">
        <v>2377</v>
      </c>
      <c r="B1145" s="35">
        <v>1</v>
      </c>
      <c r="H1145" s="35">
        <v>1</v>
      </c>
      <c r="X1145" s="24">
        <v>1</v>
      </c>
      <c r="Z1145" s="33">
        <f t="shared" si="397"/>
        <v>1</v>
      </c>
      <c r="AA1145" s="33">
        <f t="shared" si="398"/>
        <v>0</v>
      </c>
      <c r="AB1145" s="33">
        <f t="shared" si="399"/>
        <v>0</v>
      </c>
      <c r="AC1145" s="33">
        <f t="shared" si="400"/>
        <v>0</v>
      </c>
      <c r="AD1145" s="33">
        <f t="shared" si="401"/>
        <v>0</v>
      </c>
      <c r="AE1145" s="33">
        <f t="shared" si="402"/>
        <v>0</v>
      </c>
      <c r="AF1145" s="33">
        <f t="shared" si="403"/>
        <v>1</v>
      </c>
      <c r="AG1145" s="31">
        <f t="shared" si="404"/>
        <v>0</v>
      </c>
      <c r="AH1145" s="31">
        <f t="shared" si="405"/>
        <v>0</v>
      </c>
      <c r="AI1145" s="31">
        <f t="shared" si="406"/>
        <v>0</v>
      </c>
      <c r="AJ1145" s="31">
        <f t="shared" si="407"/>
        <v>0</v>
      </c>
      <c r="AK1145" s="31">
        <f t="shared" si="408"/>
        <v>0</v>
      </c>
      <c r="AL1145" s="31">
        <f t="shared" si="409"/>
        <v>0</v>
      </c>
      <c r="AM1145" s="13">
        <f t="shared" si="410"/>
        <v>0</v>
      </c>
      <c r="AN1145" s="13">
        <f t="shared" si="411"/>
        <v>0</v>
      </c>
      <c r="AO1145" s="15">
        <f t="shared" si="412"/>
        <v>0</v>
      </c>
      <c r="AP1145" s="15">
        <f t="shared" si="413"/>
        <v>0</v>
      </c>
      <c r="AQ1145" s="15">
        <f t="shared" si="414"/>
        <v>0</v>
      </c>
      <c r="AR1145" s="15">
        <f t="shared" si="415"/>
        <v>0</v>
      </c>
      <c r="AS1145" s="15">
        <f t="shared" si="416"/>
        <v>0</v>
      </c>
      <c r="AT1145" s="22">
        <f t="shared" si="417"/>
        <v>0</v>
      </c>
      <c r="AU1145" s="22">
        <f t="shared" si="418"/>
        <v>0</v>
      </c>
    </row>
    <row r="1146" spans="1:47" x14ac:dyDescent="0.25">
      <c r="A1146" t="s">
        <v>2378</v>
      </c>
      <c r="O1146" s="13">
        <v>1</v>
      </c>
      <c r="P1146" s="13">
        <v>1</v>
      </c>
      <c r="X1146" s="24">
        <v>1</v>
      </c>
      <c r="Z1146" s="33">
        <f t="shared" si="397"/>
        <v>0</v>
      </c>
      <c r="AA1146" s="33">
        <f t="shared" si="398"/>
        <v>0</v>
      </c>
      <c r="AB1146" s="33">
        <f t="shared" si="399"/>
        <v>0</v>
      </c>
      <c r="AC1146" s="33">
        <f t="shared" si="400"/>
        <v>0</v>
      </c>
      <c r="AD1146" s="33">
        <f t="shared" si="401"/>
        <v>0</v>
      </c>
      <c r="AE1146" s="33">
        <f t="shared" si="402"/>
        <v>0</v>
      </c>
      <c r="AF1146" s="33">
        <f t="shared" si="403"/>
        <v>0</v>
      </c>
      <c r="AG1146" s="31">
        <f t="shared" si="404"/>
        <v>0</v>
      </c>
      <c r="AH1146" s="31">
        <f t="shared" si="405"/>
        <v>0</v>
      </c>
      <c r="AI1146" s="31">
        <f t="shared" si="406"/>
        <v>0</v>
      </c>
      <c r="AJ1146" s="31">
        <f t="shared" si="407"/>
        <v>0</v>
      </c>
      <c r="AK1146" s="31">
        <f t="shared" si="408"/>
        <v>0</v>
      </c>
      <c r="AL1146" s="31">
        <f t="shared" si="409"/>
        <v>0</v>
      </c>
      <c r="AM1146" s="13">
        <f t="shared" si="410"/>
        <v>1</v>
      </c>
      <c r="AN1146" s="13">
        <f t="shared" si="411"/>
        <v>1</v>
      </c>
      <c r="AO1146" s="15">
        <f t="shared" si="412"/>
        <v>0</v>
      </c>
      <c r="AP1146" s="15">
        <f t="shared" si="413"/>
        <v>0</v>
      </c>
      <c r="AQ1146" s="15">
        <f t="shared" si="414"/>
        <v>0</v>
      </c>
      <c r="AR1146" s="15">
        <f t="shared" si="415"/>
        <v>0</v>
      </c>
      <c r="AS1146" s="15">
        <f t="shared" si="416"/>
        <v>0</v>
      </c>
      <c r="AT1146" s="22">
        <f t="shared" si="417"/>
        <v>0</v>
      </c>
      <c r="AU1146" s="22">
        <f t="shared" si="418"/>
        <v>0</v>
      </c>
    </row>
    <row r="1147" spans="1:47" x14ac:dyDescent="0.25">
      <c r="A1147" t="s">
        <v>2379</v>
      </c>
      <c r="E1147" s="35">
        <v>2</v>
      </c>
      <c r="H1147" s="35">
        <v>2</v>
      </c>
      <c r="X1147" s="24">
        <v>2</v>
      </c>
      <c r="Z1147" s="33">
        <f t="shared" si="397"/>
        <v>0</v>
      </c>
      <c r="AA1147" s="33">
        <f t="shared" si="398"/>
        <v>0</v>
      </c>
      <c r="AB1147" s="33">
        <f t="shared" si="399"/>
        <v>0</v>
      </c>
      <c r="AC1147" s="33">
        <f t="shared" si="400"/>
        <v>1</v>
      </c>
      <c r="AD1147" s="33">
        <f t="shared" si="401"/>
        <v>0</v>
      </c>
      <c r="AE1147" s="33">
        <f t="shared" si="402"/>
        <v>0</v>
      </c>
      <c r="AF1147" s="33">
        <f t="shared" si="403"/>
        <v>1</v>
      </c>
      <c r="AG1147" s="31">
        <f t="shared" si="404"/>
        <v>0</v>
      </c>
      <c r="AH1147" s="31">
        <f t="shared" si="405"/>
        <v>0</v>
      </c>
      <c r="AI1147" s="31">
        <f t="shared" si="406"/>
        <v>0</v>
      </c>
      <c r="AJ1147" s="31">
        <f t="shared" si="407"/>
        <v>0</v>
      </c>
      <c r="AK1147" s="31">
        <f t="shared" si="408"/>
        <v>0</v>
      </c>
      <c r="AL1147" s="31">
        <f t="shared" si="409"/>
        <v>0</v>
      </c>
      <c r="AM1147" s="13">
        <f t="shared" si="410"/>
        <v>0</v>
      </c>
      <c r="AN1147" s="13">
        <f t="shared" si="411"/>
        <v>0</v>
      </c>
      <c r="AO1147" s="15">
        <f t="shared" si="412"/>
        <v>0</v>
      </c>
      <c r="AP1147" s="15">
        <f t="shared" si="413"/>
        <v>0</v>
      </c>
      <c r="AQ1147" s="15">
        <f t="shared" si="414"/>
        <v>0</v>
      </c>
      <c r="AR1147" s="15">
        <f t="shared" si="415"/>
        <v>0</v>
      </c>
      <c r="AS1147" s="15">
        <f t="shared" si="416"/>
        <v>0</v>
      </c>
      <c r="AT1147" s="22">
        <f t="shared" si="417"/>
        <v>0</v>
      </c>
      <c r="AU1147" s="22">
        <f t="shared" si="418"/>
        <v>0</v>
      </c>
    </row>
    <row r="1148" spans="1:47" x14ac:dyDescent="0.25">
      <c r="A1148" t="s">
        <v>2380</v>
      </c>
      <c r="B1148" s="35">
        <v>1</v>
      </c>
      <c r="H1148" s="35">
        <v>1</v>
      </c>
      <c r="X1148" s="24">
        <v>1</v>
      </c>
      <c r="Z1148" s="33">
        <f t="shared" si="397"/>
        <v>1</v>
      </c>
      <c r="AA1148" s="33">
        <f t="shared" si="398"/>
        <v>0</v>
      </c>
      <c r="AB1148" s="33">
        <f t="shared" si="399"/>
        <v>0</v>
      </c>
      <c r="AC1148" s="33">
        <f t="shared" si="400"/>
        <v>0</v>
      </c>
      <c r="AD1148" s="33">
        <f t="shared" si="401"/>
        <v>0</v>
      </c>
      <c r="AE1148" s="33">
        <f t="shared" si="402"/>
        <v>0</v>
      </c>
      <c r="AF1148" s="33">
        <f t="shared" si="403"/>
        <v>1</v>
      </c>
      <c r="AG1148" s="31">
        <f t="shared" si="404"/>
        <v>0</v>
      </c>
      <c r="AH1148" s="31">
        <f t="shared" si="405"/>
        <v>0</v>
      </c>
      <c r="AI1148" s="31">
        <f t="shared" si="406"/>
        <v>0</v>
      </c>
      <c r="AJ1148" s="31">
        <f t="shared" si="407"/>
        <v>0</v>
      </c>
      <c r="AK1148" s="31">
        <f t="shared" si="408"/>
        <v>0</v>
      </c>
      <c r="AL1148" s="31">
        <f t="shared" si="409"/>
        <v>0</v>
      </c>
      <c r="AM1148" s="13">
        <f t="shared" si="410"/>
        <v>0</v>
      </c>
      <c r="AN1148" s="13">
        <f t="shared" si="411"/>
        <v>0</v>
      </c>
      <c r="AO1148" s="15">
        <f t="shared" si="412"/>
        <v>0</v>
      </c>
      <c r="AP1148" s="15">
        <f t="shared" si="413"/>
        <v>0</v>
      </c>
      <c r="AQ1148" s="15">
        <f t="shared" si="414"/>
        <v>0</v>
      </c>
      <c r="AR1148" s="15">
        <f t="shared" si="415"/>
        <v>0</v>
      </c>
      <c r="AS1148" s="15">
        <f t="shared" si="416"/>
        <v>0</v>
      </c>
      <c r="AT1148" s="22">
        <f t="shared" si="417"/>
        <v>0</v>
      </c>
      <c r="AU1148" s="22">
        <f t="shared" si="418"/>
        <v>0</v>
      </c>
    </row>
    <row r="1149" spans="1:47" x14ac:dyDescent="0.25">
      <c r="A1149" t="s">
        <v>2383</v>
      </c>
      <c r="B1149" s="35">
        <v>3</v>
      </c>
      <c r="H1149" s="35">
        <v>3</v>
      </c>
      <c r="X1149" s="24">
        <v>3</v>
      </c>
      <c r="Z1149" s="33">
        <f t="shared" si="397"/>
        <v>1</v>
      </c>
      <c r="AA1149" s="33">
        <f t="shared" si="398"/>
        <v>0</v>
      </c>
      <c r="AB1149" s="33">
        <f t="shared" si="399"/>
        <v>0</v>
      </c>
      <c r="AC1149" s="33">
        <f t="shared" si="400"/>
        <v>0</v>
      </c>
      <c r="AD1149" s="33">
        <f t="shared" si="401"/>
        <v>0</v>
      </c>
      <c r="AE1149" s="33">
        <f t="shared" si="402"/>
        <v>0</v>
      </c>
      <c r="AF1149" s="33">
        <f t="shared" si="403"/>
        <v>1</v>
      </c>
      <c r="AG1149" s="31">
        <f t="shared" si="404"/>
        <v>0</v>
      </c>
      <c r="AH1149" s="31">
        <f t="shared" si="405"/>
        <v>0</v>
      </c>
      <c r="AI1149" s="31">
        <f t="shared" si="406"/>
        <v>0</v>
      </c>
      <c r="AJ1149" s="31">
        <f t="shared" si="407"/>
        <v>0</v>
      </c>
      <c r="AK1149" s="31">
        <f t="shared" si="408"/>
        <v>0</v>
      </c>
      <c r="AL1149" s="31">
        <f t="shared" si="409"/>
        <v>0</v>
      </c>
      <c r="AM1149" s="13">
        <f t="shared" si="410"/>
        <v>0</v>
      </c>
      <c r="AN1149" s="13">
        <f t="shared" si="411"/>
        <v>0</v>
      </c>
      <c r="AO1149" s="15">
        <f t="shared" si="412"/>
        <v>0</v>
      </c>
      <c r="AP1149" s="15">
        <f t="shared" si="413"/>
        <v>0</v>
      </c>
      <c r="AQ1149" s="15">
        <f t="shared" si="414"/>
        <v>0</v>
      </c>
      <c r="AR1149" s="15">
        <f t="shared" si="415"/>
        <v>0</v>
      </c>
      <c r="AS1149" s="15">
        <f t="shared" si="416"/>
        <v>0</v>
      </c>
      <c r="AT1149" s="22">
        <f t="shared" si="417"/>
        <v>0</v>
      </c>
      <c r="AU1149" s="22">
        <f t="shared" si="418"/>
        <v>0</v>
      </c>
    </row>
    <row r="1150" spans="1:47" x14ac:dyDescent="0.25">
      <c r="A1150" t="s">
        <v>2385</v>
      </c>
      <c r="B1150" s="35">
        <v>2</v>
      </c>
      <c r="H1150" s="35">
        <v>2</v>
      </c>
      <c r="X1150" s="24">
        <v>2</v>
      </c>
      <c r="Z1150" s="33">
        <f t="shared" si="397"/>
        <v>1</v>
      </c>
      <c r="AA1150" s="33">
        <f t="shared" si="398"/>
        <v>0</v>
      </c>
      <c r="AB1150" s="33">
        <f t="shared" si="399"/>
        <v>0</v>
      </c>
      <c r="AC1150" s="33">
        <f t="shared" si="400"/>
        <v>0</v>
      </c>
      <c r="AD1150" s="33">
        <f t="shared" si="401"/>
        <v>0</v>
      </c>
      <c r="AE1150" s="33">
        <f t="shared" si="402"/>
        <v>0</v>
      </c>
      <c r="AF1150" s="33">
        <f t="shared" si="403"/>
        <v>1</v>
      </c>
      <c r="AG1150" s="31">
        <f t="shared" si="404"/>
        <v>0</v>
      </c>
      <c r="AH1150" s="31">
        <f t="shared" si="405"/>
        <v>0</v>
      </c>
      <c r="AI1150" s="31">
        <f t="shared" si="406"/>
        <v>0</v>
      </c>
      <c r="AJ1150" s="31">
        <f t="shared" si="407"/>
        <v>0</v>
      </c>
      <c r="AK1150" s="31">
        <f t="shared" si="408"/>
        <v>0</v>
      </c>
      <c r="AL1150" s="31">
        <f t="shared" si="409"/>
        <v>0</v>
      </c>
      <c r="AM1150" s="13">
        <f t="shared" si="410"/>
        <v>0</v>
      </c>
      <c r="AN1150" s="13">
        <f t="shared" si="411"/>
        <v>0</v>
      </c>
      <c r="AO1150" s="15">
        <f t="shared" si="412"/>
        <v>0</v>
      </c>
      <c r="AP1150" s="15">
        <f t="shared" si="413"/>
        <v>0</v>
      </c>
      <c r="AQ1150" s="15">
        <f t="shared" si="414"/>
        <v>0</v>
      </c>
      <c r="AR1150" s="15">
        <f t="shared" si="415"/>
        <v>0</v>
      </c>
      <c r="AS1150" s="15">
        <f t="shared" si="416"/>
        <v>0</v>
      </c>
      <c r="AT1150" s="22">
        <f t="shared" si="417"/>
        <v>0</v>
      </c>
      <c r="AU1150" s="22">
        <f t="shared" si="418"/>
        <v>0</v>
      </c>
    </row>
    <row r="1151" spans="1:47" x14ac:dyDescent="0.25">
      <c r="A1151" t="s">
        <v>2388</v>
      </c>
      <c r="E1151" s="35">
        <v>2</v>
      </c>
      <c r="H1151" s="35">
        <v>2</v>
      </c>
      <c r="X1151" s="24">
        <v>2</v>
      </c>
      <c r="Z1151" s="33">
        <f t="shared" si="397"/>
        <v>0</v>
      </c>
      <c r="AA1151" s="33">
        <f t="shared" si="398"/>
        <v>0</v>
      </c>
      <c r="AB1151" s="33">
        <f t="shared" si="399"/>
        <v>0</v>
      </c>
      <c r="AC1151" s="33">
        <f t="shared" si="400"/>
        <v>1</v>
      </c>
      <c r="AD1151" s="33">
        <f t="shared" si="401"/>
        <v>0</v>
      </c>
      <c r="AE1151" s="33">
        <f t="shared" si="402"/>
        <v>0</v>
      </c>
      <c r="AF1151" s="33">
        <f t="shared" si="403"/>
        <v>1</v>
      </c>
      <c r="AG1151" s="31">
        <f t="shared" si="404"/>
        <v>0</v>
      </c>
      <c r="AH1151" s="31">
        <f t="shared" si="405"/>
        <v>0</v>
      </c>
      <c r="AI1151" s="31">
        <f t="shared" si="406"/>
        <v>0</v>
      </c>
      <c r="AJ1151" s="31">
        <f t="shared" si="407"/>
        <v>0</v>
      </c>
      <c r="AK1151" s="31">
        <f t="shared" si="408"/>
        <v>0</v>
      </c>
      <c r="AL1151" s="31">
        <f t="shared" si="409"/>
        <v>0</v>
      </c>
      <c r="AM1151" s="13">
        <f t="shared" si="410"/>
        <v>0</v>
      </c>
      <c r="AN1151" s="13">
        <f t="shared" si="411"/>
        <v>0</v>
      </c>
      <c r="AO1151" s="15">
        <f t="shared" si="412"/>
        <v>0</v>
      </c>
      <c r="AP1151" s="15">
        <f t="shared" si="413"/>
        <v>0</v>
      </c>
      <c r="AQ1151" s="15">
        <f t="shared" si="414"/>
        <v>0</v>
      </c>
      <c r="AR1151" s="15">
        <f t="shared" si="415"/>
        <v>0</v>
      </c>
      <c r="AS1151" s="15">
        <f t="shared" si="416"/>
        <v>0</v>
      </c>
      <c r="AT1151" s="22">
        <f t="shared" si="417"/>
        <v>0</v>
      </c>
      <c r="AU1151" s="22">
        <f t="shared" si="418"/>
        <v>0</v>
      </c>
    </row>
    <row r="1152" spans="1:47" x14ac:dyDescent="0.25">
      <c r="A1152" t="s">
        <v>2389</v>
      </c>
      <c r="E1152" s="35">
        <v>1</v>
      </c>
      <c r="H1152" s="35">
        <v>1</v>
      </c>
      <c r="X1152" s="24">
        <v>1</v>
      </c>
      <c r="Z1152" s="33">
        <f t="shared" si="397"/>
        <v>0</v>
      </c>
      <c r="AA1152" s="33">
        <f t="shared" si="398"/>
        <v>0</v>
      </c>
      <c r="AB1152" s="33">
        <f t="shared" si="399"/>
        <v>0</v>
      </c>
      <c r="AC1152" s="33">
        <f t="shared" si="400"/>
        <v>1</v>
      </c>
      <c r="AD1152" s="33">
        <f t="shared" si="401"/>
        <v>0</v>
      </c>
      <c r="AE1152" s="33">
        <f t="shared" si="402"/>
        <v>0</v>
      </c>
      <c r="AF1152" s="33">
        <f t="shared" si="403"/>
        <v>1</v>
      </c>
      <c r="AG1152" s="31">
        <f t="shared" si="404"/>
        <v>0</v>
      </c>
      <c r="AH1152" s="31">
        <f t="shared" si="405"/>
        <v>0</v>
      </c>
      <c r="AI1152" s="31">
        <f t="shared" si="406"/>
        <v>0</v>
      </c>
      <c r="AJ1152" s="31">
        <f t="shared" si="407"/>
        <v>0</v>
      </c>
      <c r="AK1152" s="31">
        <f t="shared" si="408"/>
        <v>0</v>
      </c>
      <c r="AL1152" s="31">
        <f t="shared" si="409"/>
        <v>0</v>
      </c>
      <c r="AM1152" s="13">
        <f t="shared" si="410"/>
        <v>0</v>
      </c>
      <c r="AN1152" s="13">
        <f t="shared" si="411"/>
        <v>0</v>
      </c>
      <c r="AO1152" s="15">
        <f t="shared" si="412"/>
        <v>0</v>
      </c>
      <c r="AP1152" s="15">
        <f t="shared" si="413"/>
        <v>0</v>
      </c>
      <c r="AQ1152" s="15">
        <f t="shared" si="414"/>
        <v>0</v>
      </c>
      <c r="AR1152" s="15">
        <f t="shared" si="415"/>
        <v>0</v>
      </c>
      <c r="AS1152" s="15">
        <f t="shared" si="416"/>
        <v>0</v>
      </c>
      <c r="AT1152" s="22">
        <f t="shared" si="417"/>
        <v>0</v>
      </c>
      <c r="AU1152" s="22">
        <f t="shared" si="418"/>
        <v>0</v>
      </c>
    </row>
    <row r="1153" spans="1:47" x14ac:dyDescent="0.25">
      <c r="A1153" t="s">
        <v>2390</v>
      </c>
      <c r="Q1153" s="15">
        <v>1</v>
      </c>
      <c r="U1153" s="15">
        <v>1</v>
      </c>
      <c r="X1153" s="24">
        <v>1</v>
      </c>
      <c r="Z1153" s="33">
        <f t="shared" si="397"/>
        <v>0</v>
      </c>
      <c r="AA1153" s="33">
        <f t="shared" si="398"/>
        <v>0</v>
      </c>
      <c r="AB1153" s="33">
        <f t="shared" si="399"/>
        <v>0</v>
      </c>
      <c r="AC1153" s="33">
        <f t="shared" si="400"/>
        <v>0</v>
      </c>
      <c r="AD1153" s="33">
        <f t="shared" si="401"/>
        <v>0</v>
      </c>
      <c r="AE1153" s="33">
        <f t="shared" si="402"/>
        <v>0</v>
      </c>
      <c r="AF1153" s="33">
        <f t="shared" si="403"/>
        <v>0</v>
      </c>
      <c r="AG1153" s="31">
        <f t="shared" si="404"/>
        <v>0</v>
      </c>
      <c r="AH1153" s="31">
        <f t="shared" si="405"/>
        <v>0</v>
      </c>
      <c r="AI1153" s="31">
        <f t="shared" si="406"/>
        <v>0</v>
      </c>
      <c r="AJ1153" s="31">
        <f t="shared" si="407"/>
        <v>0</v>
      </c>
      <c r="AK1153" s="31">
        <f t="shared" si="408"/>
        <v>0</v>
      </c>
      <c r="AL1153" s="31">
        <f t="shared" si="409"/>
        <v>0</v>
      </c>
      <c r="AM1153" s="13">
        <f t="shared" si="410"/>
        <v>0</v>
      </c>
      <c r="AN1153" s="13">
        <f t="shared" si="411"/>
        <v>0</v>
      </c>
      <c r="AO1153" s="15">
        <f t="shared" si="412"/>
        <v>1</v>
      </c>
      <c r="AP1153" s="15">
        <f t="shared" si="413"/>
        <v>0</v>
      </c>
      <c r="AQ1153" s="15">
        <f t="shared" si="414"/>
        <v>0</v>
      </c>
      <c r="AR1153" s="15">
        <f t="shared" si="415"/>
        <v>0</v>
      </c>
      <c r="AS1153" s="15">
        <f t="shared" si="416"/>
        <v>1</v>
      </c>
      <c r="AT1153" s="22">
        <f t="shared" si="417"/>
        <v>0</v>
      </c>
      <c r="AU1153" s="22">
        <f t="shared" si="418"/>
        <v>0</v>
      </c>
    </row>
    <row r="1154" spans="1:47" x14ac:dyDescent="0.25">
      <c r="A1154" t="s">
        <v>2391</v>
      </c>
      <c r="B1154" s="35">
        <v>1</v>
      </c>
      <c r="H1154" s="35">
        <v>1</v>
      </c>
      <c r="Q1154" s="15">
        <v>1</v>
      </c>
      <c r="U1154" s="15">
        <v>1</v>
      </c>
      <c r="X1154" s="24">
        <v>2</v>
      </c>
      <c r="Z1154" s="33">
        <f t="shared" si="397"/>
        <v>1</v>
      </c>
      <c r="AA1154" s="33">
        <f t="shared" si="398"/>
        <v>0</v>
      </c>
      <c r="AB1154" s="33">
        <f t="shared" si="399"/>
        <v>0</v>
      </c>
      <c r="AC1154" s="33">
        <f t="shared" si="400"/>
        <v>0</v>
      </c>
      <c r="AD1154" s="33">
        <f t="shared" si="401"/>
        <v>0</v>
      </c>
      <c r="AE1154" s="33">
        <f t="shared" si="402"/>
        <v>0</v>
      </c>
      <c r="AF1154" s="33">
        <f t="shared" si="403"/>
        <v>1</v>
      </c>
      <c r="AG1154" s="31">
        <f t="shared" si="404"/>
        <v>0</v>
      </c>
      <c r="AH1154" s="31">
        <f t="shared" si="405"/>
        <v>0</v>
      </c>
      <c r="AI1154" s="31">
        <f t="shared" si="406"/>
        <v>0</v>
      </c>
      <c r="AJ1154" s="31">
        <f t="shared" si="407"/>
        <v>0</v>
      </c>
      <c r="AK1154" s="31">
        <f t="shared" si="408"/>
        <v>0</v>
      </c>
      <c r="AL1154" s="31">
        <f t="shared" si="409"/>
        <v>0</v>
      </c>
      <c r="AM1154" s="13">
        <f t="shared" si="410"/>
        <v>0</v>
      </c>
      <c r="AN1154" s="13">
        <f t="shared" si="411"/>
        <v>0</v>
      </c>
      <c r="AO1154" s="15">
        <f t="shared" si="412"/>
        <v>1</v>
      </c>
      <c r="AP1154" s="15">
        <f t="shared" si="413"/>
        <v>0</v>
      </c>
      <c r="AQ1154" s="15">
        <f t="shared" si="414"/>
        <v>0</v>
      </c>
      <c r="AR1154" s="15">
        <f t="shared" si="415"/>
        <v>0</v>
      </c>
      <c r="AS1154" s="15">
        <f t="shared" si="416"/>
        <v>1</v>
      </c>
      <c r="AT1154" s="22">
        <f t="shared" si="417"/>
        <v>0</v>
      </c>
      <c r="AU1154" s="22">
        <f t="shared" si="418"/>
        <v>0</v>
      </c>
    </row>
    <row r="1155" spans="1:47" x14ac:dyDescent="0.25">
      <c r="A1155" t="s">
        <v>2393</v>
      </c>
      <c r="S1155" s="15">
        <v>1</v>
      </c>
      <c r="U1155" s="15">
        <v>1</v>
      </c>
      <c r="X1155" s="24">
        <v>1</v>
      </c>
      <c r="Z1155" s="33">
        <f t="shared" si="397"/>
        <v>0</v>
      </c>
      <c r="AA1155" s="33">
        <f t="shared" si="398"/>
        <v>0</v>
      </c>
      <c r="AB1155" s="33">
        <f t="shared" si="399"/>
        <v>0</v>
      </c>
      <c r="AC1155" s="33">
        <f t="shared" si="400"/>
        <v>0</v>
      </c>
      <c r="AD1155" s="33">
        <f t="shared" si="401"/>
        <v>0</v>
      </c>
      <c r="AE1155" s="33">
        <f t="shared" si="402"/>
        <v>0</v>
      </c>
      <c r="AF1155" s="33">
        <f t="shared" si="403"/>
        <v>0</v>
      </c>
      <c r="AG1155" s="31">
        <f t="shared" si="404"/>
        <v>0</v>
      </c>
      <c r="AH1155" s="31">
        <f t="shared" si="405"/>
        <v>0</v>
      </c>
      <c r="AI1155" s="31">
        <f t="shared" si="406"/>
        <v>0</v>
      </c>
      <c r="AJ1155" s="31">
        <f t="shared" si="407"/>
        <v>0</v>
      </c>
      <c r="AK1155" s="31">
        <f t="shared" si="408"/>
        <v>0</v>
      </c>
      <c r="AL1155" s="31">
        <f t="shared" si="409"/>
        <v>0</v>
      </c>
      <c r="AM1155" s="13">
        <f t="shared" si="410"/>
        <v>0</v>
      </c>
      <c r="AN1155" s="13">
        <f t="shared" si="411"/>
        <v>0</v>
      </c>
      <c r="AO1155" s="15">
        <f t="shared" si="412"/>
        <v>0</v>
      </c>
      <c r="AP1155" s="15">
        <f t="shared" si="413"/>
        <v>0</v>
      </c>
      <c r="AQ1155" s="15">
        <f t="shared" si="414"/>
        <v>1</v>
      </c>
      <c r="AR1155" s="15">
        <f t="shared" si="415"/>
        <v>0</v>
      </c>
      <c r="AS1155" s="15">
        <f t="shared" si="416"/>
        <v>1</v>
      </c>
      <c r="AT1155" s="22">
        <f t="shared" si="417"/>
        <v>0</v>
      </c>
      <c r="AU1155" s="22">
        <f t="shared" si="418"/>
        <v>0</v>
      </c>
    </row>
    <row r="1156" spans="1:47" x14ac:dyDescent="0.25">
      <c r="A1156" t="s">
        <v>2394</v>
      </c>
      <c r="B1156" s="35">
        <v>1</v>
      </c>
      <c r="H1156" s="35">
        <v>1</v>
      </c>
      <c r="Q1156" s="15">
        <v>1</v>
      </c>
      <c r="U1156" s="15">
        <v>1</v>
      </c>
      <c r="X1156" s="24">
        <v>2</v>
      </c>
      <c r="Z1156" s="33">
        <f t="shared" si="397"/>
        <v>1</v>
      </c>
      <c r="AA1156" s="33">
        <f t="shared" si="398"/>
        <v>0</v>
      </c>
      <c r="AB1156" s="33">
        <f t="shared" si="399"/>
        <v>0</v>
      </c>
      <c r="AC1156" s="33">
        <f t="shared" si="400"/>
        <v>0</v>
      </c>
      <c r="AD1156" s="33">
        <f t="shared" si="401"/>
        <v>0</v>
      </c>
      <c r="AE1156" s="33">
        <f t="shared" si="402"/>
        <v>0</v>
      </c>
      <c r="AF1156" s="33">
        <f t="shared" si="403"/>
        <v>1</v>
      </c>
      <c r="AG1156" s="31">
        <f t="shared" si="404"/>
        <v>0</v>
      </c>
      <c r="AH1156" s="31">
        <f t="shared" si="405"/>
        <v>0</v>
      </c>
      <c r="AI1156" s="31">
        <f t="shared" si="406"/>
        <v>0</v>
      </c>
      <c r="AJ1156" s="31">
        <f t="shared" si="407"/>
        <v>0</v>
      </c>
      <c r="AK1156" s="31">
        <f t="shared" si="408"/>
        <v>0</v>
      </c>
      <c r="AL1156" s="31">
        <f t="shared" si="409"/>
        <v>0</v>
      </c>
      <c r="AM1156" s="13">
        <f t="shared" si="410"/>
        <v>0</v>
      </c>
      <c r="AN1156" s="13">
        <f t="shared" si="411"/>
        <v>0</v>
      </c>
      <c r="AO1156" s="15">
        <f t="shared" si="412"/>
        <v>1</v>
      </c>
      <c r="AP1156" s="15">
        <f t="shared" si="413"/>
        <v>0</v>
      </c>
      <c r="AQ1156" s="15">
        <f t="shared" si="414"/>
        <v>0</v>
      </c>
      <c r="AR1156" s="15">
        <f t="shared" si="415"/>
        <v>0</v>
      </c>
      <c r="AS1156" s="15">
        <f t="shared" si="416"/>
        <v>1</v>
      </c>
      <c r="AT1156" s="22">
        <f t="shared" si="417"/>
        <v>0</v>
      </c>
      <c r="AU1156" s="22">
        <f t="shared" si="418"/>
        <v>0</v>
      </c>
    </row>
    <row r="1157" spans="1:47" x14ac:dyDescent="0.25">
      <c r="A1157" t="s">
        <v>2395</v>
      </c>
      <c r="Q1157" s="15">
        <v>2</v>
      </c>
      <c r="U1157" s="15">
        <v>2</v>
      </c>
      <c r="X1157" s="24">
        <v>2</v>
      </c>
      <c r="Z1157" s="33">
        <f t="shared" si="397"/>
        <v>0</v>
      </c>
      <c r="AA1157" s="33">
        <f t="shared" si="398"/>
        <v>0</v>
      </c>
      <c r="AB1157" s="33">
        <f t="shared" si="399"/>
        <v>0</v>
      </c>
      <c r="AC1157" s="33">
        <f t="shared" si="400"/>
        <v>0</v>
      </c>
      <c r="AD1157" s="33">
        <f t="shared" si="401"/>
        <v>0</v>
      </c>
      <c r="AE1157" s="33">
        <f t="shared" si="402"/>
        <v>0</v>
      </c>
      <c r="AF1157" s="33">
        <f t="shared" si="403"/>
        <v>0</v>
      </c>
      <c r="AG1157" s="31">
        <f t="shared" si="404"/>
        <v>0</v>
      </c>
      <c r="AH1157" s="31">
        <f t="shared" si="405"/>
        <v>0</v>
      </c>
      <c r="AI1157" s="31">
        <f t="shared" si="406"/>
        <v>0</v>
      </c>
      <c r="AJ1157" s="31">
        <f t="shared" si="407"/>
        <v>0</v>
      </c>
      <c r="AK1157" s="31">
        <f t="shared" si="408"/>
        <v>0</v>
      </c>
      <c r="AL1157" s="31">
        <f t="shared" si="409"/>
        <v>0</v>
      </c>
      <c r="AM1157" s="13">
        <f t="shared" si="410"/>
        <v>0</v>
      </c>
      <c r="AN1157" s="13">
        <f t="shared" si="411"/>
        <v>0</v>
      </c>
      <c r="AO1157" s="15">
        <f t="shared" si="412"/>
        <v>1</v>
      </c>
      <c r="AP1157" s="15">
        <f t="shared" si="413"/>
        <v>0</v>
      </c>
      <c r="AQ1157" s="15">
        <f t="shared" si="414"/>
        <v>0</v>
      </c>
      <c r="AR1157" s="15">
        <f t="shared" si="415"/>
        <v>0</v>
      </c>
      <c r="AS1157" s="15">
        <f t="shared" si="416"/>
        <v>1</v>
      </c>
      <c r="AT1157" s="22">
        <f t="shared" si="417"/>
        <v>0</v>
      </c>
      <c r="AU1157" s="22">
        <f t="shared" si="418"/>
        <v>0</v>
      </c>
    </row>
    <row r="1158" spans="1:47" x14ac:dyDescent="0.25">
      <c r="A1158" t="s">
        <v>2396</v>
      </c>
      <c r="Q1158" s="15">
        <v>1</v>
      </c>
      <c r="U1158" s="15">
        <v>1</v>
      </c>
      <c r="X1158" s="24">
        <v>1</v>
      </c>
      <c r="Z1158" s="33">
        <f t="shared" si="397"/>
        <v>0</v>
      </c>
      <c r="AA1158" s="33">
        <f t="shared" si="398"/>
        <v>0</v>
      </c>
      <c r="AB1158" s="33">
        <f t="shared" si="399"/>
        <v>0</v>
      </c>
      <c r="AC1158" s="33">
        <f t="shared" si="400"/>
        <v>0</v>
      </c>
      <c r="AD1158" s="33">
        <f t="shared" si="401"/>
        <v>0</v>
      </c>
      <c r="AE1158" s="33">
        <f t="shared" si="402"/>
        <v>0</v>
      </c>
      <c r="AF1158" s="33">
        <f t="shared" si="403"/>
        <v>0</v>
      </c>
      <c r="AG1158" s="31">
        <f t="shared" si="404"/>
        <v>0</v>
      </c>
      <c r="AH1158" s="31">
        <f t="shared" si="405"/>
        <v>0</v>
      </c>
      <c r="AI1158" s="31">
        <f t="shared" si="406"/>
        <v>0</v>
      </c>
      <c r="AJ1158" s="31">
        <f t="shared" si="407"/>
        <v>0</v>
      </c>
      <c r="AK1158" s="31">
        <f t="shared" si="408"/>
        <v>0</v>
      </c>
      <c r="AL1158" s="31">
        <f t="shared" si="409"/>
        <v>0</v>
      </c>
      <c r="AM1158" s="13">
        <f t="shared" si="410"/>
        <v>0</v>
      </c>
      <c r="AN1158" s="13">
        <f t="shared" si="411"/>
        <v>0</v>
      </c>
      <c r="AO1158" s="15">
        <f t="shared" si="412"/>
        <v>1</v>
      </c>
      <c r="AP1158" s="15">
        <f t="shared" si="413"/>
        <v>0</v>
      </c>
      <c r="AQ1158" s="15">
        <f t="shared" si="414"/>
        <v>0</v>
      </c>
      <c r="AR1158" s="15">
        <f t="shared" si="415"/>
        <v>0</v>
      </c>
      <c r="AS1158" s="15">
        <f t="shared" si="416"/>
        <v>1</v>
      </c>
      <c r="AT1158" s="22">
        <f t="shared" si="417"/>
        <v>0</v>
      </c>
      <c r="AU1158" s="22">
        <f t="shared" si="418"/>
        <v>0</v>
      </c>
    </row>
    <row r="1159" spans="1:47" x14ac:dyDescent="0.25">
      <c r="A1159" t="s">
        <v>2397</v>
      </c>
      <c r="E1159" s="35">
        <v>1</v>
      </c>
      <c r="H1159" s="35">
        <v>1</v>
      </c>
      <c r="X1159" s="24">
        <v>1</v>
      </c>
      <c r="Z1159" s="33">
        <f t="shared" si="397"/>
        <v>0</v>
      </c>
      <c r="AA1159" s="33">
        <f t="shared" si="398"/>
        <v>0</v>
      </c>
      <c r="AB1159" s="33">
        <f t="shared" si="399"/>
        <v>0</v>
      </c>
      <c r="AC1159" s="33">
        <f t="shared" si="400"/>
        <v>1</v>
      </c>
      <c r="AD1159" s="33">
        <f t="shared" si="401"/>
        <v>0</v>
      </c>
      <c r="AE1159" s="33">
        <f t="shared" si="402"/>
        <v>0</v>
      </c>
      <c r="AF1159" s="33">
        <f t="shared" si="403"/>
        <v>1</v>
      </c>
      <c r="AG1159" s="31">
        <f t="shared" si="404"/>
        <v>0</v>
      </c>
      <c r="AH1159" s="31">
        <f t="shared" si="405"/>
        <v>0</v>
      </c>
      <c r="AI1159" s="31">
        <f t="shared" si="406"/>
        <v>0</v>
      </c>
      <c r="AJ1159" s="31">
        <f t="shared" si="407"/>
        <v>0</v>
      </c>
      <c r="AK1159" s="31">
        <f t="shared" si="408"/>
        <v>0</v>
      </c>
      <c r="AL1159" s="31">
        <f t="shared" si="409"/>
        <v>0</v>
      </c>
      <c r="AM1159" s="13">
        <f t="shared" si="410"/>
        <v>0</v>
      </c>
      <c r="AN1159" s="13">
        <f t="shared" si="411"/>
        <v>0</v>
      </c>
      <c r="AO1159" s="15">
        <f t="shared" si="412"/>
        <v>0</v>
      </c>
      <c r="AP1159" s="15">
        <f t="shared" si="413"/>
        <v>0</v>
      </c>
      <c r="AQ1159" s="15">
        <f t="shared" si="414"/>
        <v>0</v>
      </c>
      <c r="AR1159" s="15">
        <f t="shared" si="415"/>
        <v>0</v>
      </c>
      <c r="AS1159" s="15">
        <f t="shared" si="416"/>
        <v>0</v>
      </c>
      <c r="AT1159" s="22">
        <f t="shared" si="417"/>
        <v>0</v>
      </c>
      <c r="AU1159" s="22">
        <f t="shared" si="418"/>
        <v>0</v>
      </c>
    </row>
    <row r="1160" spans="1:47" x14ac:dyDescent="0.25">
      <c r="A1160" t="s">
        <v>2398</v>
      </c>
      <c r="B1160" s="35">
        <v>1</v>
      </c>
      <c r="H1160" s="35">
        <v>1</v>
      </c>
      <c r="X1160" s="24">
        <v>1</v>
      </c>
      <c r="Z1160" s="33">
        <f t="shared" si="397"/>
        <v>1</v>
      </c>
      <c r="AA1160" s="33">
        <f t="shared" si="398"/>
        <v>0</v>
      </c>
      <c r="AB1160" s="33">
        <f t="shared" si="399"/>
        <v>0</v>
      </c>
      <c r="AC1160" s="33">
        <f t="shared" si="400"/>
        <v>0</v>
      </c>
      <c r="AD1160" s="33">
        <f t="shared" si="401"/>
        <v>0</v>
      </c>
      <c r="AE1160" s="33">
        <f t="shared" si="402"/>
        <v>0</v>
      </c>
      <c r="AF1160" s="33">
        <f t="shared" si="403"/>
        <v>1</v>
      </c>
      <c r="AG1160" s="31">
        <f t="shared" si="404"/>
        <v>0</v>
      </c>
      <c r="AH1160" s="31">
        <f t="shared" si="405"/>
        <v>0</v>
      </c>
      <c r="AI1160" s="31">
        <f t="shared" si="406"/>
        <v>0</v>
      </c>
      <c r="AJ1160" s="31">
        <f t="shared" si="407"/>
        <v>0</v>
      </c>
      <c r="AK1160" s="31">
        <f t="shared" si="408"/>
        <v>0</v>
      </c>
      <c r="AL1160" s="31">
        <f t="shared" si="409"/>
        <v>0</v>
      </c>
      <c r="AM1160" s="13">
        <f t="shared" si="410"/>
        <v>0</v>
      </c>
      <c r="AN1160" s="13">
        <f t="shared" si="411"/>
        <v>0</v>
      </c>
      <c r="AO1160" s="15">
        <f t="shared" si="412"/>
        <v>0</v>
      </c>
      <c r="AP1160" s="15">
        <f t="shared" si="413"/>
        <v>0</v>
      </c>
      <c r="AQ1160" s="15">
        <f t="shared" si="414"/>
        <v>0</v>
      </c>
      <c r="AR1160" s="15">
        <f t="shared" si="415"/>
        <v>0</v>
      </c>
      <c r="AS1160" s="15">
        <f t="shared" si="416"/>
        <v>0</v>
      </c>
      <c r="AT1160" s="22">
        <f t="shared" si="417"/>
        <v>0</v>
      </c>
      <c r="AU1160" s="22">
        <f t="shared" si="418"/>
        <v>0</v>
      </c>
    </row>
    <row r="1161" spans="1:47" x14ac:dyDescent="0.25">
      <c r="A1161" t="s">
        <v>2399</v>
      </c>
      <c r="B1161" s="35">
        <v>1</v>
      </c>
      <c r="H1161" s="35">
        <v>1</v>
      </c>
      <c r="X1161" s="24">
        <v>1</v>
      </c>
      <c r="Z1161" s="33">
        <f t="shared" si="397"/>
        <v>1</v>
      </c>
      <c r="AA1161" s="33">
        <f t="shared" si="398"/>
        <v>0</v>
      </c>
      <c r="AB1161" s="33">
        <f t="shared" si="399"/>
        <v>0</v>
      </c>
      <c r="AC1161" s="33">
        <f t="shared" si="400"/>
        <v>0</v>
      </c>
      <c r="AD1161" s="33">
        <f t="shared" si="401"/>
        <v>0</v>
      </c>
      <c r="AE1161" s="33">
        <f t="shared" si="402"/>
        <v>0</v>
      </c>
      <c r="AF1161" s="33">
        <f t="shared" si="403"/>
        <v>1</v>
      </c>
      <c r="AG1161" s="31">
        <f t="shared" si="404"/>
        <v>0</v>
      </c>
      <c r="AH1161" s="31">
        <f t="shared" si="405"/>
        <v>0</v>
      </c>
      <c r="AI1161" s="31">
        <f t="shared" si="406"/>
        <v>0</v>
      </c>
      <c r="AJ1161" s="31">
        <f t="shared" si="407"/>
        <v>0</v>
      </c>
      <c r="AK1161" s="31">
        <f t="shared" si="408"/>
        <v>0</v>
      </c>
      <c r="AL1161" s="31">
        <f t="shared" si="409"/>
        <v>0</v>
      </c>
      <c r="AM1161" s="13">
        <f t="shared" si="410"/>
        <v>0</v>
      </c>
      <c r="AN1161" s="13">
        <f t="shared" si="411"/>
        <v>0</v>
      </c>
      <c r="AO1161" s="15">
        <f t="shared" si="412"/>
        <v>0</v>
      </c>
      <c r="AP1161" s="15">
        <f t="shared" si="413"/>
        <v>0</v>
      </c>
      <c r="AQ1161" s="15">
        <f t="shared" si="414"/>
        <v>0</v>
      </c>
      <c r="AR1161" s="15">
        <f t="shared" si="415"/>
        <v>0</v>
      </c>
      <c r="AS1161" s="15">
        <f t="shared" si="416"/>
        <v>0</v>
      </c>
      <c r="AT1161" s="22">
        <f t="shared" si="417"/>
        <v>0</v>
      </c>
      <c r="AU1161" s="22">
        <f t="shared" si="418"/>
        <v>0</v>
      </c>
    </row>
    <row r="1162" spans="1:47" x14ac:dyDescent="0.25">
      <c r="A1162" t="s">
        <v>2400</v>
      </c>
      <c r="E1162" s="35">
        <v>2</v>
      </c>
      <c r="H1162" s="35">
        <v>2</v>
      </c>
      <c r="X1162" s="24">
        <v>2</v>
      </c>
      <c r="Z1162" s="33">
        <f t="shared" si="397"/>
        <v>0</v>
      </c>
      <c r="AA1162" s="33">
        <f t="shared" si="398"/>
        <v>0</v>
      </c>
      <c r="AB1162" s="33">
        <f t="shared" si="399"/>
        <v>0</v>
      </c>
      <c r="AC1162" s="33">
        <f t="shared" si="400"/>
        <v>1</v>
      </c>
      <c r="AD1162" s="33">
        <f t="shared" si="401"/>
        <v>0</v>
      </c>
      <c r="AE1162" s="33">
        <f t="shared" si="402"/>
        <v>0</v>
      </c>
      <c r="AF1162" s="33">
        <f t="shared" si="403"/>
        <v>1</v>
      </c>
      <c r="AG1162" s="31">
        <f t="shared" si="404"/>
        <v>0</v>
      </c>
      <c r="AH1162" s="31">
        <f t="shared" si="405"/>
        <v>0</v>
      </c>
      <c r="AI1162" s="31">
        <f t="shared" si="406"/>
        <v>0</v>
      </c>
      <c r="AJ1162" s="31">
        <f t="shared" si="407"/>
        <v>0</v>
      </c>
      <c r="AK1162" s="31">
        <f t="shared" si="408"/>
        <v>0</v>
      </c>
      <c r="AL1162" s="31">
        <f t="shared" si="409"/>
        <v>0</v>
      </c>
      <c r="AM1162" s="13">
        <f t="shared" si="410"/>
        <v>0</v>
      </c>
      <c r="AN1162" s="13">
        <f t="shared" si="411"/>
        <v>0</v>
      </c>
      <c r="AO1162" s="15">
        <f t="shared" si="412"/>
        <v>0</v>
      </c>
      <c r="AP1162" s="15">
        <f t="shared" si="413"/>
        <v>0</v>
      </c>
      <c r="AQ1162" s="15">
        <f t="shared" si="414"/>
        <v>0</v>
      </c>
      <c r="AR1162" s="15">
        <f t="shared" si="415"/>
        <v>0</v>
      </c>
      <c r="AS1162" s="15">
        <f t="shared" si="416"/>
        <v>0</v>
      </c>
      <c r="AT1162" s="22">
        <f t="shared" si="417"/>
        <v>0</v>
      </c>
      <c r="AU1162" s="22">
        <f t="shared" si="418"/>
        <v>0</v>
      </c>
    </row>
    <row r="1163" spans="1:47" x14ac:dyDescent="0.25">
      <c r="A1163" t="s">
        <v>2401</v>
      </c>
      <c r="S1163" s="15">
        <v>3</v>
      </c>
      <c r="U1163" s="15">
        <v>3</v>
      </c>
      <c r="X1163" s="24">
        <v>3</v>
      </c>
      <c r="Z1163" s="33">
        <f t="shared" si="397"/>
        <v>0</v>
      </c>
      <c r="AA1163" s="33">
        <f t="shared" si="398"/>
        <v>0</v>
      </c>
      <c r="AB1163" s="33">
        <f t="shared" si="399"/>
        <v>0</v>
      </c>
      <c r="AC1163" s="33">
        <f t="shared" si="400"/>
        <v>0</v>
      </c>
      <c r="AD1163" s="33">
        <f t="shared" si="401"/>
        <v>0</v>
      </c>
      <c r="AE1163" s="33">
        <f t="shared" si="402"/>
        <v>0</v>
      </c>
      <c r="AF1163" s="33">
        <f t="shared" si="403"/>
        <v>0</v>
      </c>
      <c r="AG1163" s="31">
        <f t="shared" si="404"/>
        <v>0</v>
      </c>
      <c r="AH1163" s="31">
        <f t="shared" si="405"/>
        <v>0</v>
      </c>
      <c r="AI1163" s="31">
        <f t="shared" si="406"/>
        <v>0</v>
      </c>
      <c r="AJ1163" s="31">
        <f t="shared" si="407"/>
        <v>0</v>
      </c>
      <c r="AK1163" s="31">
        <f t="shared" si="408"/>
        <v>0</v>
      </c>
      <c r="AL1163" s="31">
        <f t="shared" si="409"/>
        <v>0</v>
      </c>
      <c r="AM1163" s="13">
        <f t="shared" si="410"/>
        <v>0</v>
      </c>
      <c r="AN1163" s="13">
        <f t="shared" si="411"/>
        <v>0</v>
      </c>
      <c r="AO1163" s="15">
        <f t="shared" si="412"/>
        <v>0</v>
      </c>
      <c r="AP1163" s="15">
        <f t="shared" si="413"/>
        <v>0</v>
      </c>
      <c r="AQ1163" s="15">
        <f t="shared" si="414"/>
        <v>1</v>
      </c>
      <c r="AR1163" s="15">
        <f t="shared" si="415"/>
        <v>0</v>
      </c>
      <c r="AS1163" s="15">
        <f t="shared" si="416"/>
        <v>1</v>
      </c>
      <c r="AT1163" s="22">
        <f t="shared" si="417"/>
        <v>0</v>
      </c>
      <c r="AU1163" s="22">
        <f t="shared" si="418"/>
        <v>0</v>
      </c>
    </row>
    <row r="1164" spans="1:47" x14ac:dyDescent="0.25">
      <c r="A1164" t="s">
        <v>2402</v>
      </c>
      <c r="B1164" s="35">
        <v>2</v>
      </c>
      <c r="H1164" s="35">
        <v>2</v>
      </c>
      <c r="K1164" s="17">
        <v>2</v>
      </c>
      <c r="N1164" s="17">
        <v>2</v>
      </c>
      <c r="X1164" s="24">
        <v>4</v>
      </c>
      <c r="Z1164" s="33">
        <f t="shared" si="397"/>
        <v>1</v>
      </c>
      <c r="AA1164" s="33">
        <f t="shared" si="398"/>
        <v>0</v>
      </c>
      <c r="AB1164" s="33">
        <f t="shared" si="399"/>
        <v>0</v>
      </c>
      <c r="AC1164" s="33">
        <f t="shared" si="400"/>
        <v>0</v>
      </c>
      <c r="AD1164" s="33">
        <f t="shared" si="401"/>
        <v>0</v>
      </c>
      <c r="AE1164" s="33">
        <f t="shared" si="402"/>
        <v>0</v>
      </c>
      <c r="AF1164" s="33">
        <f t="shared" si="403"/>
        <v>1</v>
      </c>
      <c r="AG1164" s="31">
        <f t="shared" si="404"/>
        <v>0</v>
      </c>
      <c r="AH1164" s="31">
        <f t="shared" si="405"/>
        <v>0</v>
      </c>
      <c r="AI1164" s="31">
        <f t="shared" si="406"/>
        <v>1</v>
      </c>
      <c r="AJ1164" s="31">
        <f t="shared" si="407"/>
        <v>0</v>
      </c>
      <c r="AK1164" s="31">
        <f t="shared" si="408"/>
        <v>0</v>
      </c>
      <c r="AL1164" s="31">
        <f t="shared" si="409"/>
        <v>1</v>
      </c>
      <c r="AM1164" s="13">
        <f t="shared" si="410"/>
        <v>0</v>
      </c>
      <c r="AN1164" s="13">
        <f t="shared" si="411"/>
        <v>0</v>
      </c>
      <c r="AO1164" s="15">
        <f t="shared" si="412"/>
        <v>0</v>
      </c>
      <c r="AP1164" s="15">
        <f t="shared" si="413"/>
        <v>0</v>
      </c>
      <c r="AQ1164" s="15">
        <f t="shared" si="414"/>
        <v>0</v>
      </c>
      <c r="AR1164" s="15">
        <f t="shared" si="415"/>
        <v>0</v>
      </c>
      <c r="AS1164" s="15">
        <f t="shared" si="416"/>
        <v>0</v>
      </c>
      <c r="AT1164" s="22">
        <f t="shared" si="417"/>
        <v>0</v>
      </c>
      <c r="AU1164" s="22">
        <f t="shared" si="418"/>
        <v>0</v>
      </c>
    </row>
    <row r="1165" spans="1:47" x14ac:dyDescent="0.25">
      <c r="A1165" t="s">
        <v>2403</v>
      </c>
      <c r="B1165" s="35">
        <v>2</v>
      </c>
      <c r="H1165" s="35">
        <v>2</v>
      </c>
      <c r="X1165" s="24">
        <v>2</v>
      </c>
      <c r="Z1165" s="33">
        <f t="shared" si="397"/>
        <v>1</v>
      </c>
      <c r="AA1165" s="33">
        <f t="shared" si="398"/>
        <v>0</v>
      </c>
      <c r="AB1165" s="33">
        <f t="shared" si="399"/>
        <v>0</v>
      </c>
      <c r="AC1165" s="33">
        <f t="shared" si="400"/>
        <v>0</v>
      </c>
      <c r="AD1165" s="33">
        <f t="shared" si="401"/>
        <v>0</v>
      </c>
      <c r="AE1165" s="33">
        <f t="shared" si="402"/>
        <v>0</v>
      </c>
      <c r="AF1165" s="33">
        <f t="shared" si="403"/>
        <v>1</v>
      </c>
      <c r="AG1165" s="31">
        <f t="shared" si="404"/>
        <v>0</v>
      </c>
      <c r="AH1165" s="31">
        <f t="shared" si="405"/>
        <v>0</v>
      </c>
      <c r="AI1165" s="31">
        <f t="shared" si="406"/>
        <v>0</v>
      </c>
      <c r="AJ1165" s="31">
        <f t="shared" si="407"/>
        <v>0</v>
      </c>
      <c r="AK1165" s="31">
        <f t="shared" si="408"/>
        <v>0</v>
      </c>
      <c r="AL1165" s="31">
        <f t="shared" si="409"/>
        <v>0</v>
      </c>
      <c r="AM1165" s="13">
        <f t="shared" si="410"/>
        <v>0</v>
      </c>
      <c r="AN1165" s="13">
        <f t="shared" si="411"/>
        <v>0</v>
      </c>
      <c r="AO1165" s="15">
        <f t="shared" si="412"/>
        <v>0</v>
      </c>
      <c r="AP1165" s="15">
        <f t="shared" si="413"/>
        <v>0</v>
      </c>
      <c r="AQ1165" s="15">
        <f t="shared" si="414"/>
        <v>0</v>
      </c>
      <c r="AR1165" s="15">
        <f t="shared" si="415"/>
        <v>0</v>
      </c>
      <c r="AS1165" s="15">
        <f t="shared" si="416"/>
        <v>0</v>
      </c>
      <c r="AT1165" s="22">
        <f t="shared" si="417"/>
        <v>0</v>
      </c>
      <c r="AU1165" s="22">
        <f t="shared" si="418"/>
        <v>0</v>
      </c>
    </row>
    <row r="1166" spans="1:47" x14ac:dyDescent="0.25">
      <c r="A1166" t="s">
        <v>2406</v>
      </c>
      <c r="B1166" s="35">
        <v>1</v>
      </c>
      <c r="H1166" s="35">
        <v>1</v>
      </c>
      <c r="X1166" s="24">
        <v>1</v>
      </c>
      <c r="Z1166" s="33">
        <f t="shared" si="397"/>
        <v>1</v>
      </c>
      <c r="AA1166" s="33">
        <f t="shared" si="398"/>
        <v>0</v>
      </c>
      <c r="AB1166" s="33">
        <f t="shared" si="399"/>
        <v>0</v>
      </c>
      <c r="AC1166" s="33">
        <f t="shared" si="400"/>
        <v>0</v>
      </c>
      <c r="AD1166" s="33">
        <f t="shared" si="401"/>
        <v>0</v>
      </c>
      <c r="AE1166" s="33">
        <f t="shared" si="402"/>
        <v>0</v>
      </c>
      <c r="AF1166" s="33">
        <f t="shared" si="403"/>
        <v>1</v>
      </c>
      <c r="AG1166" s="31">
        <f t="shared" si="404"/>
        <v>0</v>
      </c>
      <c r="AH1166" s="31">
        <f t="shared" si="405"/>
        <v>0</v>
      </c>
      <c r="AI1166" s="31">
        <f t="shared" si="406"/>
        <v>0</v>
      </c>
      <c r="AJ1166" s="31">
        <f t="shared" si="407"/>
        <v>0</v>
      </c>
      <c r="AK1166" s="31">
        <f t="shared" si="408"/>
        <v>0</v>
      </c>
      <c r="AL1166" s="31">
        <f t="shared" si="409"/>
        <v>0</v>
      </c>
      <c r="AM1166" s="13">
        <f t="shared" si="410"/>
        <v>0</v>
      </c>
      <c r="AN1166" s="13">
        <f t="shared" si="411"/>
        <v>0</v>
      </c>
      <c r="AO1166" s="15">
        <f t="shared" si="412"/>
        <v>0</v>
      </c>
      <c r="AP1166" s="15">
        <f t="shared" si="413"/>
        <v>0</v>
      </c>
      <c r="AQ1166" s="15">
        <f t="shared" si="414"/>
        <v>0</v>
      </c>
      <c r="AR1166" s="15">
        <f t="shared" si="415"/>
        <v>0</v>
      </c>
      <c r="AS1166" s="15">
        <f t="shared" si="416"/>
        <v>0</v>
      </c>
      <c r="AT1166" s="22">
        <f t="shared" si="417"/>
        <v>0</v>
      </c>
      <c r="AU1166" s="22">
        <f t="shared" si="418"/>
        <v>0</v>
      </c>
    </row>
    <row r="1167" spans="1:47" x14ac:dyDescent="0.25">
      <c r="A1167" t="s">
        <v>2407</v>
      </c>
      <c r="B1167" s="35">
        <v>3</v>
      </c>
      <c r="H1167" s="35">
        <v>3</v>
      </c>
      <c r="X1167" s="24">
        <v>3</v>
      </c>
      <c r="Z1167" s="33">
        <f t="shared" si="397"/>
        <v>1</v>
      </c>
      <c r="AA1167" s="33">
        <f t="shared" si="398"/>
        <v>0</v>
      </c>
      <c r="AB1167" s="33">
        <f t="shared" si="399"/>
        <v>0</v>
      </c>
      <c r="AC1167" s="33">
        <f t="shared" si="400"/>
        <v>0</v>
      </c>
      <c r="AD1167" s="33">
        <f t="shared" si="401"/>
        <v>0</v>
      </c>
      <c r="AE1167" s="33">
        <f t="shared" si="402"/>
        <v>0</v>
      </c>
      <c r="AF1167" s="33">
        <f t="shared" si="403"/>
        <v>1</v>
      </c>
      <c r="AG1167" s="31">
        <f t="shared" si="404"/>
        <v>0</v>
      </c>
      <c r="AH1167" s="31">
        <f t="shared" si="405"/>
        <v>0</v>
      </c>
      <c r="AI1167" s="31">
        <f t="shared" si="406"/>
        <v>0</v>
      </c>
      <c r="AJ1167" s="31">
        <f t="shared" si="407"/>
        <v>0</v>
      </c>
      <c r="AK1167" s="31">
        <f t="shared" si="408"/>
        <v>0</v>
      </c>
      <c r="AL1167" s="31">
        <f t="shared" si="409"/>
        <v>0</v>
      </c>
      <c r="AM1167" s="13">
        <f t="shared" si="410"/>
        <v>0</v>
      </c>
      <c r="AN1167" s="13">
        <f t="shared" si="411"/>
        <v>0</v>
      </c>
      <c r="AO1167" s="15">
        <f t="shared" si="412"/>
        <v>0</v>
      </c>
      <c r="AP1167" s="15">
        <f t="shared" si="413"/>
        <v>0</v>
      </c>
      <c r="AQ1167" s="15">
        <f t="shared" si="414"/>
        <v>0</v>
      </c>
      <c r="AR1167" s="15">
        <f t="shared" si="415"/>
        <v>0</v>
      </c>
      <c r="AS1167" s="15">
        <f t="shared" si="416"/>
        <v>0</v>
      </c>
      <c r="AT1167" s="22">
        <f t="shared" si="417"/>
        <v>0</v>
      </c>
      <c r="AU1167" s="22">
        <f t="shared" si="418"/>
        <v>0</v>
      </c>
    </row>
    <row r="1168" spans="1:47" x14ac:dyDescent="0.25">
      <c r="A1168" t="s">
        <v>2409</v>
      </c>
      <c r="B1168" s="35">
        <v>1</v>
      </c>
      <c r="H1168" s="35">
        <v>1</v>
      </c>
      <c r="S1168" s="15">
        <v>1</v>
      </c>
      <c r="U1168" s="15">
        <v>1</v>
      </c>
      <c r="X1168" s="24">
        <v>2</v>
      </c>
      <c r="Z1168" s="33">
        <f t="shared" si="397"/>
        <v>1</v>
      </c>
      <c r="AA1168" s="33">
        <f t="shared" si="398"/>
        <v>0</v>
      </c>
      <c r="AB1168" s="33">
        <f t="shared" si="399"/>
        <v>0</v>
      </c>
      <c r="AC1168" s="33">
        <f t="shared" si="400"/>
        <v>0</v>
      </c>
      <c r="AD1168" s="33">
        <f t="shared" si="401"/>
        <v>0</v>
      </c>
      <c r="AE1168" s="33">
        <f t="shared" si="402"/>
        <v>0</v>
      </c>
      <c r="AF1168" s="33">
        <f t="shared" si="403"/>
        <v>1</v>
      </c>
      <c r="AG1168" s="31">
        <f t="shared" si="404"/>
        <v>0</v>
      </c>
      <c r="AH1168" s="31">
        <f t="shared" si="405"/>
        <v>0</v>
      </c>
      <c r="AI1168" s="31">
        <f t="shared" si="406"/>
        <v>0</v>
      </c>
      <c r="AJ1168" s="31">
        <f t="shared" si="407"/>
        <v>0</v>
      </c>
      <c r="AK1168" s="31">
        <f t="shared" si="408"/>
        <v>0</v>
      </c>
      <c r="AL1168" s="31">
        <f t="shared" si="409"/>
        <v>0</v>
      </c>
      <c r="AM1168" s="13">
        <f t="shared" si="410"/>
        <v>0</v>
      </c>
      <c r="AN1168" s="13">
        <f t="shared" si="411"/>
        <v>0</v>
      </c>
      <c r="AO1168" s="15">
        <f t="shared" si="412"/>
        <v>0</v>
      </c>
      <c r="AP1168" s="15">
        <f t="shared" si="413"/>
        <v>0</v>
      </c>
      <c r="AQ1168" s="15">
        <f t="shared" si="414"/>
        <v>1</v>
      </c>
      <c r="AR1168" s="15">
        <f t="shared" si="415"/>
        <v>0</v>
      </c>
      <c r="AS1168" s="15">
        <f t="shared" si="416"/>
        <v>1</v>
      </c>
      <c r="AT1168" s="22">
        <f t="shared" si="417"/>
        <v>0</v>
      </c>
      <c r="AU1168" s="22">
        <f t="shared" si="418"/>
        <v>0</v>
      </c>
    </row>
    <row r="1169" spans="1:47" x14ac:dyDescent="0.25">
      <c r="A1169" t="s">
        <v>2410</v>
      </c>
      <c r="B1169" s="35">
        <v>1</v>
      </c>
      <c r="H1169" s="35">
        <v>1</v>
      </c>
      <c r="L1169" s="17">
        <v>1</v>
      </c>
      <c r="N1169" s="17">
        <v>1</v>
      </c>
      <c r="X1169" s="24">
        <v>2</v>
      </c>
      <c r="Z1169" s="33">
        <f t="shared" si="397"/>
        <v>1</v>
      </c>
      <c r="AA1169" s="33">
        <f t="shared" si="398"/>
        <v>0</v>
      </c>
      <c r="AB1169" s="33">
        <f t="shared" si="399"/>
        <v>0</v>
      </c>
      <c r="AC1169" s="33">
        <f t="shared" si="400"/>
        <v>0</v>
      </c>
      <c r="AD1169" s="33">
        <f t="shared" si="401"/>
        <v>0</v>
      </c>
      <c r="AE1169" s="33">
        <f t="shared" si="402"/>
        <v>0</v>
      </c>
      <c r="AF1169" s="33">
        <f t="shared" si="403"/>
        <v>1</v>
      </c>
      <c r="AG1169" s="31">
        <f t="shared" si="404"/>
        <v>0</v>
      </c>
      <c r="AH1169" s="31">
        <f t="shared" si="405"/>
        <v>0</v>
      </c>
      <c r="AI1169" s="31">
        <f t="shared" si="406"/>
        <v>0</v>
      </c>
      <c r="AJ1169" s="31">
        <f t="shared" si="407"/>
        <v>1</v>
      </c>
      <c r="AK1169" s="31">
        <f t="shared" si="408"/>
        <v>0</v>
      </c>
      <c r="AL1169" s="31">
        <f t="shared" si="409"/>
        <v>1</v>
      </c>
      <c r="AM1169" s="13">
        <f t="shared" si="410"/>
        <v>0</v>
      </c>
      <c r="AN1169" s="13">
        <f t="shared" si="411"/>
        <v>0</v>
      </c>
      <c r="AO1169" s="15">
        <f t="shared" si="412"/>
        <v>0</v>
      </c>
      <c r="AP1169" s="15">
        <f t="shared" si="413"/>
        <v>0</v>
      </c>
      <c r="AQ1169" s="15">
        <f t="shared" si="414"/>
        <v>0</v>
      </c>
      <c r="AR1169" s="15">
        <f t="shared" si="415"/>
        <v>0</v>
      </c>
      <c r="AS1169" s="15">
        <f t="shared" si="416"/>
        <v>0</v>
      </c>
      <c r="AT1169" s="22">
        <f t="shared" si="417"/>
        <v>0</v>
      </c>
      <c r="AU1169" s="22">
        <f t="shared" si="418"/>
        <v>0</v>
      </c>
    </row>
    <row r="1170" spans="1:47" x14ac:dyDescent="0.25">
      <c r="A1170" t="s">
        <v>2411</v>
      </c>
      <c r="E1170" s="35">
        <v>1</v>
      </c>
      <c r="H1170" s="35">
        <v>1</v>
      </c>
      <c r="X1170" s="24">
        <v>1</v>
      </c>
      <c r="Z1170" s="33">
        <f t="shared" si="397"/>
        <v>0</v>
      </c>
      <c r="AA1170" s="33">
        <f t="shared" si="398"/>
        <v>0</v>
      </c>
      <c r="AB1170" s="33">
        <f t="shared" si="399"/>
        <v>0</v>
      </c>
      <c r="AC1170" s="33">
        <f t="shared" si="400"/>
        <v>1</v>
      </c>
      <c r="AD1170" s="33">
        <f t="shared" si="401"/>
        <v>0</v>
      </c>
      <c r="AE1170" s="33">
        <f t="shared" si="402"/>
        <v>0</v>
      </c>
      <c r="AF1170" s="33">
        <f t="shared" si="403"/>
        <v>1</v>
      </c>
      <c r="AG1170" s="31">
        <f t="shared" si="404"/>
        <v>0</v>
      </c>
      <c r="AH1170" s="31">
        <f t="shared" si="405"/>
        <v>0</v>
      </c>
      <c r="AI1170" s="31">
        <f t="shared" si="406"/>
        <v>0</v>
      </c>
      <c r="AJ1170" s="31">
        <f t="shared" si="407"/>
        <v>0</v>
      </c>
      <c r="AK1170" s="31">
        <f t="shared" si="408"/>
        <v>0</v>
      </c>
      <c r="AL1170" s="31">
        <f t="shared" si="409"/>
        <v>0</v>
      </c>
      <c r="AM1170" s="13">
        <f t="shared" si="410"/>
        <v>0</v>
      </c>
      <c r="AN1170" s="13">
        <f t="shared" si="411"/>
        <v>0</v>
      </c>
      <c r="AO1170" s="15">
        <f t="shared" si="412"/>
        <v>0</v>
      </c>
      <c r="AP1170" s="15">
        <f t="shared" si="413"/>
        <v>0</v>
      </c>
      <c r="AQ1170" s="15">
        <f t="shared" si="414"/>
        <v>0</v>
      </c>
      <c r="AR1170" s="15">
        <f t="shared" si="415"/>
        <v>0</v>
      </c>
      <c r="AS1170" s="15">
        <f t="shared" si="416"/>
        <v>0</v>
      </c>
      <c r="AT1170" s="22">
        <f t="shared" si="417"/>
        <v>0</v>
      </c>
      <c r="AU1170" s="22">
        <f t="shared" si="418"/>
        <v>0</v>
      </c>
    </row>
    <row r="1171" spans="1:47" x14ac:dyDescent="0.25">
      <c r="A1171" t="s">
        <v>2412</v>
      </c>
      <c r="B1171" s="35">
        <v>1</v>
      </c>
      <c r="H1171" s="35">
        <v>1</v>
      </c>
      <c r="X1171" s="24">
        <v>1</v>
      </c>
      <c r="Z1171" s="33">
        <f t="shared" si="397"/>
        <v>1</v>
      </c>
      <c r="AA1171" s="33">
        <f t="shared" si="398"/>
        <v>0</v>
      </c>
      <c r="AB1171" s="33">
        <f t="shared" si="399"/>
        <v>0</v>
      </c>
      <c r="AC1171" s="33">
        <f t="shared" si="400"/>
        <v>0</v>
      </c>
      <c r="AD1171" s="33">
        <f t="shared" si="401"/>
        <v>0</v>
      </c>
      <c r="AE1171" s="33">
        <f t="shared" si="402"/>
        <v>0</v>
      </c>
      <c r="AF1171" s="33">
        <f t="shared" si="403"/>
        <v>1</v>
      </c>
      <c r="AG1171" s="31">
        <f t="shared" si="404"/>
        <v>0</v>
      </c>
      <c r="AH1171" s="31">
        <f t="shared" si="405"/>
        <v>0</v>
      </c>
      <c r="AI1171" s="31">
        <f t="shared" si="406"/>
        <v>0</v>
      </c>
      <c r="AJ1171" s="31">
        <f t="shared" si="407"/>
        <v>0</v>
      </c>
      <c r="AK1171" s="31">
        <f t="shared" si="408"/>
        <v>0</v>
      </c>
      <c r="AL1171" s="31">
        <f t="shared" si="409"/>
        <v>0</v>
      </c>
      <c r="AM1171" s="13">
        <f t="shared" si="410"/>
        <v>0</v>
      </c>
      <c r="AN1171" s="13">
        <f t="shared" si="411"/>
        <v>0</v>
      </c>
      <c r="AO1171" s="15">
        <f t="shared" si="412"/>
        <v>0</v>
      </c>
      <c r="AP1171" s="15">
        <f t="shared" si="413"/>
        <v>0</v>
      </c>
      <c r="AQ1171" s="15">
        <f t="shared" si="414"/>
        <v>0</v>
      </c>
      <c r="AR1171" s="15">
        <f t="shared" si="415"/>
        <v>0</v>
      </c>
      <c r="AS1171" s="15">
        <f t="shared" si="416"/>
        <v>0</v>
      </c>
      <c r="AT1171" s="22">
        <f t="shared" si="417"/>
        <v>0</v>
      </c>
      <c r="AU1171" s="22">
        <f t="shared" si="418"/>
        <v>0</v>
      </c>
    </row>
    <row r="1172" spans="1:47" x14ac:dyDescent="0.25">
      <c r="A1172" t="s">
        <v>2413</v>
      </c>
      <c r="B1172" s="35">
        <v>1</v>
      </c>
      <c r="H1172" s="35">
        <v>1</v>
      </c>
      <c r="X1172" s="24">
        <v>1</v>
      </c>
      <c r="Z1172" s="33">
        <f t="shared" si="397"/>
        <v>1</v>
      </c>
      <c r="AA1172" s="33">
        <f t="shared" si="398"/>
        <v>0</v>
      </c>
      <c r="AB1172" s="33">
        <f t="shared" si="399"/>
        <v>0</v>
      </c>
      <c r="AC1172" s="33">
        <f t="shared" si="400"/>
        <v>0</v>
      </c>
      <c r="AD1172" s="33">
        <f t="shared" si="401"/>
        <v>0</v>
      </c>
      <c r="AE1172" s="33">
        <f t="shared" si="402"/>
        <v>0</v>
      </c>
      <c r="AF1172" s="33">
        <f t="shared" si="403"/>
        <v>1</v>
      </c>
      <c r="AG1172" s="31">
        <f t="shared" si="404"/>
        <v>0</v>
      </c>
      <c r="AH1172" s="31">
        <f t="shared" si="405"/>
        <v>0</v>
      </c>
      <c r="AI1172" s="31">
        <f t="shared" si="406"/>
        <v>0</v>
      </c>
      <c r="AJ1172" s="31">
        <f t="shared" si="407"/>
        <v>0</v>
      </c>
      <c r="AK1172" s="31">
        <f t="shared" si="408"/>
        <v>0</v>
      </c>
      <c r="AL1172" s="31">
        <f t="shared" si="409"/>
        <v>0</v>
      </c>
      <c r="AM1172" s="13">
        <f t="shared" si="410"/>
        <v>0</v>
      </c>
      <c r="AN1172" s="13">
        <f t="shared" si="411"/>
        <v>0</v>
      </c>
      <c r="AO1172" s="15">
        <f t="shared" si="412"/>
        <v>0</v>
      </c>
      <c r="AP1172" s="15">
        <f t="shared" si="413"/>
        <v>0</v>
      </c>
      <c r="AQ1172" s="15">
        <f t="shared" si="414"/>
        <v>0</v>
      </c>
      <c r="AR1172" s="15">
        <f t="shared" si="415"/>
        <v>0</v>
      </c>
      <c r="AS1172" s="15">
        <f t="shared" si="416"/>
        <v>0</v>
      </c>
      <c r="AT1172" s="22">
        <f t="shared" si="417"/>
        <v>0</v>
      </c>
      <c r="AU1172" s="22">
        <f t="shared" si="418"/>
        <v>0</v>
      </c>
    </row>
    <row r="1173" spans="1:47" x14ac:dyDescent="0.25">
      <c r="A1173" t="s">
        <v>2414</v>
      </c>
      <c r="B1173" s="35">
        <v>1</v>
      </c>
      <c r="H1173" s="35">
        <v>1</v>
      </c>
      <c r="X1173" s="24">
        <v>1</v>
      </c>
      <c r="Z1173" s="33">
        <f t="shared" si="397"/>
        <v>1</v>
      </c>
      <c r="AA1173" s="33">
        <f t="shared" si="398"/>
        <v>0</v>
      </c>
      <c r="AB1173" s="33">
        <f t="shared" si="399"/>
        <v>0</v>
      </c>
      <c r="AC1173" s="33">
        <f t="shared" si="400"/>
        <v>0</v>
      </c>
      <c r="AD1173" s="33">
        <f t="shared" si="401"/>
        <v>0</v>
      </c>
      <c r="AE1173" s="33">
        <f t="shared" si="402"/>
        <v>0</v>
      </c>
      <c r="AF1173" s="33">
        <f t="shared" si="403"/>
        <v>1</v>
      </c>
      <c r="AG1173" s="31">
        <f t="shared" si="404"/>
        <v>0</v>
      </c>
      <c r="AH1173" s="31">
        <f t="shared" si="405"/>
        <v>0</v>
      </c>
      <c r="AI1173" s="31">
        <f t="shared" si="406"/>
        <v>0</v>
      </c>
      <c r="AJ1173" s="31">
        <f t="shared" si="407"/>
        <v>0</v>
      </c>
      <c r="AK1173" s="31">
        <f t="shared" si="408"/>
        <v>0</v>
      </c>
      <c r="AL1173" s="31">
        <f t="shared" si="409"/>
        <v>0</v>
      </c>
      <c r="AM1173" s="13">
        <f t="shared" si="410"/>
        <v>0</v>
      </c>
      <c r="AN1173" s="13">
        <f t="shared" si="411"/>
        <v>0</v>
      </c>
      <c r="AO1173" s="15">
        <f t="shared" si="412"/>
        <v>0</v>
      </c>
      <c r="AP1173" s="15">
        <f t="shared" si="413"/>
        <v>0</v>
      </c>
      <c r="AQ1173" s="15">
        <f t="shared" si="414"/>
        <v>0</v>
      </c>
      <c r="AR1173" s="15">
        <f t="shared" si="415"/>
        <v>0</v>
      </c>
      <c r="AS1173" s="15">
        <f t="shared" si="416"/>
        <v>0</v>
      </c>
      <c r="AT1173" s="22">
        <f t="shared" si="417"/>
        <v>0</v>
      </c>
      <c r="AU1173" s="22">
        <f t="shared" si="418"/>
        <v>0</v>
      </c>
    </row>
    <row r="1174" spans="1:47" x14ac:dyDescent="0.25">
      <c r="A1174" t="s">
        <v>2417</v>
      </c>
      <c r="B1174" s="35">
        <v>2</v>
      </c>
      <c r="H1174" s="35">
        <v>2</v>
      </c>
      <c r="X1174" s="24">
        <v>2</v>
      </c>
      <c r="Z1174" s="33">
        <f t="shared" si="397"/>
        <v>1</v>
      </c>
      <c r="AA1174" s="33">
        <f t="shared" si="398"/>
        <v>0</v>
      </c>
      <c r="AB1174" s="33">
        <f t="shared" si="399"/>
        <v>0</v>
      </c>
      <c r="AC1174" s="33">
        <f t="shared" si="400"/>
        <v>0</v>
      </c>
      <c r="AD1174" s="33">
        <f t="shared" si="401"/>
        <v>0</v>
      </c>
      <c r="AE1174" s="33">
        <f t="shared" si="402"/>
        <v>0</v>
      </c>
      <c r="AF1174" s="33">
        <f t="shared" si="403"/>
        <v>1</v>
      </c>
      <c r="AG1174" s="31">
        <f t="shared" si="404"/>
        <v>0</v>
      </c>
      <c r="AH1174" s="31">
        <f t="shared" si="405"/>
        <v>0</v>
      </c>
      <c r="AI1174" s="31">
        <f t="shared" si="406"/>
        <v>0</v>
      </c>
      <c r="AJ1174" s="31">
        <f t="shared" si="407"/>
        <v>0</v>
      </c>
      <c r="AK1174" s="31">
        <f t="shared" si="408"/>
        <v>0</v>
      </c>
      <c r="AL1174" s="31">
        <f t="shared" si="409"/>
        <v>0</v>
      </c>
      <c r="AM1174" s="13">
        <f t="shared" si="410"/>
        <v>0</v>
      </c>
      <c r="AN1174" s="13">
        <f t="shared" si="411"/>
        <v>0</v>
      </c>
      <c r="AO1174" s="15">
        <f t="shared" si="412"/>
        <v>0</v>
      </c>
      <c r="AP1174" s="15">
        <f t="shared" si="413"/>
        <v>0</v>
      </c>
      <c r="AQ1174" s="15">
        <f t="shared" si="414"/>
        <v>0</v>
      </c>
      <c r="AR1174" s="15">
        <f t="shared" si="415"/>
        <v>0</v>
      </c>
      <c r="AS1174" s="15">
        <f t="shared" si="416"/>
        <v>0</v>
      </c>
      <c r="AT1174" s="22">
        <f t="shared" si="417"/>
        <v>0</v>
      </c>
      <c r="AU1174" s="22">
        <f t="shared" si="418"/>
        <v>0</v>
      </c>
    </row>
    <row r="1175" spans="1:47" x14ac:dyDescent="0.25">
      <c r="A1175" t="s">
        <v>2418</v>
      </c>
      <c r="V1175" s="22">
        <v>2</v>
      </c>
      <c r="W1175" s="22">
        <v>2</v>
      </c>
      <c r="X1175" s="24">
        <v>2</v>
      </c>
      <c r="Z1175" s="33">
        <f t="shared" si="397"/>
        <v>0</v>
      </c>
      <c r="AA1175" s="33">
        <f t="shared" si="398"/>
        <v>0</v>
      </c>
      <c r="AB1175" s="33">
        <f t="shared" si="399"/>
        <v>0</v>
      </c>
      <c r="AC1175" s="33">
        <f t="shared" si="400"/>
        <v>0</v>
      </c>
      <c r="AD1175" s="33">
        <f t="shared" si="401"/>
        <v>0</v>
      </c>
      <c r="AE1175" s="33">
        <f t="shared" si="402"/>
        <v>0</v>
      </c>
      <c r="AF1175" s="33">
        <f t="shared" si="403"/>
        <v>0</v>
      </c>
      <c r="AG1175" s="31">
        <f t="shared" si="404"/>
        <v>0</v>
      </c>
      <c r="AH1175" s="31">
        <f t="shared" si="405"/>
        <v>0</v>
      </c>
      <c r="AI1175" s="31">
        <f t="shared" si="406"/>
        <v>0</v>
      </c>
      <c r="AJ1175" s="31">
        <f t="shared" si="407"/>
        <v>0</v>
      </c>
      <c r="AK1175" s="31">
        <f t="shared" si="408"/>
        <v>0</v>
      </c>
      <c r="AL1175" s="31">
        <f t="shared" si="409"/>
        <v>0</v>
      </c>
      <c r="AM1175" s="13">
        <f t="shared" si="410"/>
        <v>0</v>
      </c>
      <c r="AN1175" s="13">
        <f t="shared" si="411"/>
        <v>0</v>
      </c>
      <c r="AO1175" s="15">
        <f t="shared" si="412"/>
        <v>0</v>
      </c>
      <c r="AP1175" s="15">
        <f t="shared" si="413"/>
        <v>0</v>
      </c>
      <c r="AQ1175" s="15">
        <f t="shared" si="414"/>
        <v>0</v>
      </c>
      <c r="AR1175" s="15">
        <f t="shared" si="415"/>
        <v>0</v>
      </c>
      <c r="AS1175" s="15">
        <f t="shared" si="416"/>
        <v>0</v>
      </c>
      <c r="AT1175" s="22">
        <f t="shared" si="417"/>
        <v>1</v>
      </c>
      <c r="AU1175" s="22">
        <f t="shared" si="418"/>
        <v>1</v>
      </c>
    </row>
    <row r="1176" spans="1:47" x14ac:dyDescent="0.25">
      <c r="A1176" t="s">
        <v>2419</v>
      </c>
      <c r="B1176" s="35">
        <v>3</v>
      </c>
      <c r="H1176" s="35">
        <v>3</v>
      </c>
      <c r="X1176" s="24">
        <v>3</v>
      </c>
      <c r="Z1176" s="33">
        <f t="shared" si="397"/>
        <v>1</v>
      </c>
      <c r="AA1176" s="33">
        <f t="shared" si="398"/>
        <v>0</v>
      </c>
      <c r="AB1176" s="33">
        <f t="shared" si="399"/>
        <v>0</v>
      </c>
      <c r="AC1176" s="33">
        <f t="shared" si="400"/>
        <v>0</v>
      </c>
      <c r="AD1176" s="33">
        <f t="shared" si="401"/>
        <v>0</v>
      </c>
      <c r="AE1176" s="33">
        <f t="shared" si="402"/>
        <v>0</v>
      </c>
      <c r="AF1176" s="33">
        <f t="shared" si="403"/>
        <v>1</v>
      </c>
      <c r="AG1176" s="31">
        <f t="shared" si="404"/>
        <v>0</v>
      </c>
      <c r="AH1176" s="31">
        <f t="shared" si="405"/>
        <v>0</v>
      </c>
      <c r="AI1176" s="31">
        <f t="shared" si="406"/>
        <v>0</v>
      </c>
      <c r="AJ1176" s="31">
        <f t="shared" si="407"/>
        <v>0</v>
      </c>
      <c r="AK1176" s="31">
        <f t="shared" si="408"/>
        <v>0</v>
      </c>
      <c r="AL1176" s="31">
        <f t="shared" si="409"/>
        <v>0</v>
      </c>
      <c r="AM1176" s="13">
        <f t="shared" si="410"/>
        <v>0</v>
      </c>
      <c r="AN1176" s="13">
        <f t="shared" si="411"/>
        <v>0</v>
      </c>
      <c r="AO1176" s="15">
        <f t="shared" si="412"/>
        <v>0</v>
      </c>
      <c r="AP1176" s="15">
        <f t="shared" si="413"/>
        <v>0</v>
      </c>
      <c r="AQ1176" s="15">
        <f t="shared" si="414"/>
        <v>0</v>
      </c>
      <c r="AR1176" s="15">
        <f t="shared" si="415"/>
        <v>0</v>
      </c>
      <c r="AS1176" s="15">
        <f t="shared" si="416"/>
        <v>0</v>
      </c>
      <c r="AT1176" s="22">
        <f t="shared" si="417"/>
        <v>0</v>
      </c>
      <c r="AU1176" s="22">
        <f t="shared" si="418"/>
        <v>0</v>
      </c>
    </row>
    <row r="1177" spans="1:47" x14ac:dyDescent="0.25">
      <c r="A1177" t="s">
        <v>2420</v>
      </c>
      <c r="B1177" s="35">
        <v>2</v>
      </c>
      <c r="H1177" s="35">
        <v>2</v>
      </c>
      <c r="X1177" s="24">
        <v>2</v>
      </c>
      <c r="Z1177" s="33">
        <f t="shared" si="397"/>
        <v>1</v>
      </c>
      <c r="AA1177" s="33">
        <f t="shared" si="398"/>
        <v>0</v>
      </c>
      <c r="AB1177" s="33">
        <f t="shared" si="399"/>
        <v>0</v>
      </c>
      <c r="AC1177" s="33">
        <f t="shared" si="400"/>
        <v>0</v>
      </c>
      <c r="AD1177" s="33">
        <f t="shared" si="401"/>
        <v>0</v>
      </c>
      <c r="AE1177" s="33">
        <f t="shared" si="402"/>
        <v>0</v>
      </c>
      <c r="AF1177" s="33">
        <f t="shared" si="403"/>
        <v>1</v>
      </c>
      <c r="AG1177" s="31">
        <f t="shared" si="404"/>
        <v>0</v>
      </c>
      <c r="AH1177" s="31">
        <f t="shared" si="405"/>
        <v>0</v>
      </c>
      <c r="AI1177" s="31">
        <f t="shared" si="406"/>
        <v>0</v>
      </c>
      <c r="AJ1177" s="31">
        <f t="shared" si="407"/>
        <v>0</v>
      </c>
      <c r="AK1177" s="31">
        <f t="shared" si="408"/>
        <v>0</v>
      </c>
      <c r="AL1177" s="31">
        <f t="shared" si="409"/>
        <v>0</v>
      </c>
      <c r="AM1177" s="13">
        <f t="shared" si="410"/>
        <v>0</v>
      </c>
      <c r="AN1177" s="13">
        <f t="shared" si="411"/>
        <v>0</v>
      </c>
      <c r="AO1177" s="15">
        <f t="shared" si="412"/>
        <v>0</v>
      </c>
      <c r="AP1177" s="15">
        <f t="shared" si="413"/>
        <v>0</v>
      </c>
      <c r="AQ1177" s="15">
        <f t="shared" si="414"/>
        <v>0</v>
      </c>
      <c r="AR1177" s="15">
        <f t="shared" si="415"/>
        <v>0</v>
      </c>
      <c r="AS1177" s="15">
        <f t="shared" si="416"/>
        <v>0</v>
      </c>
      <c r="AT1177" s="22">
        <f t="shared" si="417"/>
        <v>0</v>
      </c>
      <c r="AU1177" s="22">
        <f t="shared" si="418"/>
        <v>0</v>
      </c>
    </row>
    <row r="1178" spans="1:47" x14ac:dyDescent="0.25">
      <c r="A1178" t="s">
        <v>2423</v>
      </c>
      <c r="B1178" s="35">
        <v>2</v>
      </c>
      <c r="H1178" s="35">
        <v>2</v>
      </c>
      <c r="Q1178" s="15">
        <v>2</v>
      </c>
      <c r="U1178" s="15">
        <v>2</v>
      </c>
      <c r="X1178" s="24">
        <v>4</v>
      </c>
      <c r="Z1178" s="33">
        <f t="shared" si="397"/>
        <v>1</v>
      </c>
      <c r="AA1178" s="33">
        <f t="shared" si="398"/>
        <v>0</v>
      </c>
      <c r="AB1178" s="33">
        <f t="shared" si="399"/>
        <v>0</v>
      </c>
      <c r="AC1178" s="33">
        <f t="shared" si="400"/>
        <v>0</v>
      </c>
      <c r="AD1178" s="33">
        <f t="shared" si="401"/>
        <v>0</v>
      </c>
      <c r="AE1178" s="33">
        <f t="shared" si="402"/>
        <v>0</v>
      </c>
      <c r="AF1178" s="33">
        <f t="shared" si="403"/>
        <v>1</v>
      </c>
      <c r="AG1178" s="31">
        <f t="shared" si="404"/>
        <v>0</v>
      </c>
      <c r="AH1178" s="31">
        <f t="shared" si="405"/>
        <v>0</v>
      </c>
      <c r="AI1178" s="31">
        <f t="shared" si="406"/>
        <v>0</v>
      </c>
      <c r="AJ1178" s="31">
        <f t="shared" si="407"/>
        <v>0</v>
      </c>
      <c r="AK1178" s="31">
        <f t="shared" si="408"/>
        <v>0</v>
      </c>
      <c r="AL1178" s="31">
        <f t="shared" si="409"/>
        <v>0</v>
      </c>
      <c r="AM1178" s="13">
        <f t="shared" si="410"/>
        <v>0</v>
      </c>
      <c r="AN1178" s="13">
        <f t="shared" si="411"/>
        <v>0</v>
      </c>
      <c r="AO1178" s="15">
        <f t="shared" si="412"/>
        <v>1</v>
      </c>
      <c r="AP1178" s="15">
        <f t="shared" si="413"/>
        <v>0</v>
      </c>
      <c r="AQ1178" s="15">
        <f t="shared" si="414"/>
        <v>0</v>
      </c>
      <c r="AR1178" s="15">
        <f t="shared" si="415"/>
        <v>0</v>
      </c>
      <c r="AS1178" s="15">
        <f t="shared" si="416"/>
        <v>1</v>
      </c>
      <c r="AT1178" s="22">
        <f t="shared" si="417"/>
        <v>0</v>
      </c>
      <c r="AU1178" s="22">
        <f t="shared" si="418"/>
        <v>0</v>
      </c>
    </row>
    <row r="1179" spans="1:47" x14ac:dyDescent="0.25">
      <c r="A1179" t="s">
        <v>2425</v>
      </c>
      <c r="S1179" s="15">
        <v>2</v>
      </c>
      <c r="U1179" s="15">
        <v>2</v>
      </c>
      <c r="X1179" s="24">
        <v>2</v>
      </c>
      <c r="Z1179" s="33">
        <f t="shared" si="397"/>
        <v>0</v>
      </c>
      <c r="AA1179" s="33">
        <f t="shared" si="398"/>
        <v>0</v>
      </c>
      <c r="AB1179" s="33">
        <f t="shared" si="399"/>
        <v>0</v>
      </c>
      <c r="AC1179" s="33">
        <f t="shared" si="400"/>
        <v>0</v>
      </c>
      <c r="AD1179" s="33">
        <f t="shared" si="401"/>
        <v>0</v>
      </c>
      <c r="AE1179" s="33">
        <f t="shared" si="402"/>
        <v>0</v>
      </c>
      <c r="AF1179" s="33">
        <f t="shared" si="403"/>
        <v>0</v>
      </c>
      <c r="AG1179" s="31">
        <f t="shared" si="404"/>
        <v>0</v>
      </c>
      <c r="AH1179" s="31">
        <f t="shared" si="405"/>
        <v>0</v>
      </c>
      <c r="AI1179" s="31">
        <f t="shared" si="406"/>
        <v>0</v>
      </c>
      <c r="AJ1179" s="31">
        <f t="shared" si="407"/>
        <v>0</v>
      </c>
      <c r="AK1179" s="31">
        <f t="shared" si="408"/>
        <v>0</v>
      </c>
      <c r="AL1179" s="31">
        <f t="shared" si="409"/>
        <v>0</v>
      </c>
      <c r="AM1179" s="13">
        <f t="shared" si="410"/>
        <v>0</v>
      </c>
      <c r="AN1179" s="13">
        <f t="shared" si="411"/>
        <v>0</v>
      </c>
      <c r="AO1179" s="15">
        <f t="shared" si="412"/>
        <v>0</v>
      </c>
      <c r="AP1179" s="15">
        <f t="shared" si="413"/>
        <v>0</v>
      </c>
      <c r="AQ1179" s="15">
        <f t="shared" si="414"/>
        <v>1</v>
      </c>
      <c r="AR1179" s="15">
        <f t="shared" si="415"/>
        <v>0</v>
      </c>
      <c r="AS1179" s="15">
        <f t="shared" si="416"/>
        <v>1</v>
      </c>
      <c r="AT1179" s="22">
        <f t="shared" si="417"/>
        <v>0</v>
      </c>
      <c r="AU1179" s="22">
        <f t="shared" si="418"/>
        <v>0</v>
      </c>
    </row>
    <row r="1180" spans="1:47" x14ac:dyDescent="0.25">
      <c r="A1180" t="s">
        <v>2426</v>
      </c>
      <c r="S1180" s="15">
        <v>2</v>
      </c>
      <c r="U1180" s="15">
        <v>2</v>
      </c>
      <c r="X1180" s="24">
        <v>2</v>
      </c>
      <c r="Z1180" s="33">
        <f t="shared" si="397"/>
        <v>0</v>
      </c>
      <c r="AA1180" s="33">
        <f t="shared" si="398"/>
        <v>0</v>
      </c>
      <c r="AB1180" s="33">
        <f t="shared" si="399"/>
        <v>0</v>
      </c>
      <c r="AC1180" s="33">
        <f t="shared" si="400"/>
        <v>0</v>
      </c>
      <c r="AD1180" s="33">
        <f t="shared" si="401"/>
        <v>0</v>
      </c>
      <c r="AE1180" s="33">
        <f t="shared" si="402"/>
        <v>0</v>
      </c>
      <c r="AF1180" s="33">
        <f t="shared" si="403"/>
        <v>0</v>
      </c>
      <c r="AG1180" s="31">
        <f t="shared" si="404"/>
        <v>0</v>
      </c>
      <c r="AH1180" s="31">
        <f t="shared" si="405"/>
        <v>0</v>
      </c>
      <c r="AI1180" s="31">
        <f t="shared" si="406"/>
        <v>0</v>
      </c>
      <c r="AJ1180" s="31">
        <f t="shared" si="407"/>
        <v>0</v>
      </c>
      <c r="AK1180" s="31">
        <f t="shared" si="408"/>
        <v>0</v>
      </c>
      <c r="AL1180" s="31">
        <f t="shared" si="409"/>
        <v>0</v>
      </c>
      <c r="AM1180" s="13">
        <f t="shared" si="410"/>
        <v>0</v>
      </c>
      <c r="AN1180" s="13">
        <f t="shared" si="411"/>
        <v>0</v>
      </c>
      <c r="AO1180" s="15">
        <f t="shared" si="412"/>
        <v>0</v>
      </c>
      <c r="AP1180" s="15">
        <f t="shared" si="413"/>
        <v>0</v>
      </c>
      <c r="AQ1180" s="15">
        <f t="shared" si="414"/>
        <v>1</v>
      </c>
      <c r="AR1180" s="15">
        <f t="shared" si="415"/>
        <v>0</v>
      </c>
      <c r="AS1180" s="15">
        <f t="shared" si="416"/>
        <v>1</v>
      </c>
      <c r="AT1180" s="22">
        <f t="shared" si="417"/>
        <v>0</v>
      </c>
      <c r="AU1180" s="22">
        <f t="shared" si="418"/>
        <v>0</v>
      </c>
    </row>
    <row r="1181" spans="1:47" x14ac:dyDescent="0.25">
      <c r="A1181" t="s">
        <v>2427</v>
      </c>
      <c r="E1181" s="35">
        <v>2</v>
      </c>
      <c r="H1181" s="35">
        <v>2</v>
      </c>
      <c r="X1181" s="24">
        <v>2</v>
      </c>
      <c r="Z1181" s="33">
        <f t="shared" si="397"/>
        <v>0</v>
      </c>
      <c r="AA1181" s="33">
        <f t="shared" si="398"/>
        <v>0</v>
      </c>
      <c r="AB1181" s="33">
        <f t="shared" si="399"/>
        <v>0</v>
      </c>
      <c r="AC1181" s="33">
        <f t="shared" si="400"/>
        <v>1</v>
      </c>
      <c r="AD1181" s="33">
        <f t="shared" si="401"/>
        <v>0</v>
      </c>
      <c r="AE1181" s="33">
        <f t="shared" si="402"/>
        <v>0</v>
      </c>
      <c r="AF1181" s="33">
        <f t="shared" si="403"/>
        <v>1</v>
      </c>
      <c r="AG1181" s="31">
        <f t="shared" si="404"/>
        <v>0</v>
      </c>
      <c r="AH1181" s="31">
        <f t="shared" si="405"/>
        <v>0</v>
      </c>
      <c r="AI1181" s="31">
        <f t="shared" si="406"/>
        <v>0</v>
      </c>
      <c r="AJ1181" s="31">
        <f t="shared" si="407"/>
        <v>0</v>
      </c>
      <c r="AK1181" s="31">
        <f t="shared" si="408"/>
        <v>0</v>
      </c>
      <c r="AL1181" s="31">
        <f t="shared" si="409"/>
        <v>0</v>
      </c>
      <c r="AM1181" s="13">
        <f t="shared" si="410"/>
        <v>0</v>
      </c>
      <c r="AN1181" s="13">
        <f t="shared" si="411"/>
        <v>0</v>
      </c>
      <c r="AO1181" s="15">
        <f t="shared" si="412"/>
        <v>0</v>
      </c>
      <c r="AP1181" s="15">
        <f t="shared" si="413"/>
        <v>0</v>
      </c>
      <c r="AQ1181" s="15">
        <f t="shared" si="414"/>
        <v>0</v>
      </c>
      <c r="AR1181" s="15">
        <f t="shared" si="415"/>
        <v>0</v>
      </c>
      <c r="AS1181" s="15">
        <f t="shared" si="416"/>
        <v>0</v>
      </c>
      <c r="AT1181" s="22">
        <f t="shared" si="417"/>
        <v>0</v>
      </c>
      <c r="AU1181" s="22">
        <f t="shared" si="418"/>
        <v>0</v>
      </c>
    </row>
    <row r="1182" spans="1:47" x14ac:dyDescent="0.25">
      <c r="A1182" t="s">
        <v>2428</v>
      </c>
      <c r="B1182" s="35">
        <v>2</v>
      </c>
      <c r="H1182" s="35">
        <v>2</v>
      </c>
      <c r="X1182" s="24">
        <v>2</v>
      </c>
      <c r="Z1182" s="33">
        <f t="shared" ref="Z1182:Z1245" si="419">IF(ISBLANK(B1182),0,1)</f>
        <v>1</v>
      </c>
      <c r="AA1182" s="33">
        <f t="shared" ref="AA1182:AA1245" si="420">IF(ISBLANK(C1182),0,1)</f>
        <v>0</v>
      </c>
      <c r="AB1182" s="33">
        <f t="shared" ref="AB1182:AB1245" si="421">IF(ISBLANK(D1182),0,1)</f>
        <v>0</v>
      </c>
      <c r="AC1182" s="33">
        <f t="shared" ref="AC1182:AC1245" si="422">IF(ISBLANK(E1182),0,1)</f>
        <v>0</v>
      </c>
      <c r="AD1182" s="33">
        <f t="shared" ref="AD1182:AD1245" si="423">IF(ISBLANK(F1182),0,1)</f>
        <v>0</v>
      </c>
      <c r="AE1182" s="33">
        <f t="shared" ref="AE1182:AE1245" si="424">IF(ISBLANK(G1182),0,1)</f>
        <v>0</v>
      </c>
      <c r="AF1182" s="33">
        <f t="shared" ref="AF1182:AF1245" si="425">IF(ISBLANK(H1182),0,1)</f>
        <v>1</v>
      </c>
      <c r="AG1182" s="31">
        <f t="shared" ref="AG1182:AG1245" si="426">IF(ISBLANK(I1182),0,1)</f>
        <v>0</v>
      </c>
      <c r="AH1182" s="31">
        <f t="shared" ref="AH1182:AH1245" si="427">IF(ISBLANK(J1182),0,1)</f>
        <v>0</v>
      </c>
      <c r="AI1182" s="31">
        <f t="shared" ref="AI1182:AI1245" si="428">IF(ISBLANK(K1182),0,1)</f>
        <v>0</v>
      </c>
      <c r="AJ1182" s="31">
        <f t="shared" ref="AJ1182:AJ1245" si="429">IF(ISBLANK(L1182),0,1)</f>
        <v>0</v>
      </c>
      <c r="AK1182" s="31">
        <f t="shared" ref="AK1182:AK1245" si="430">IF(ISBLANK(M1182),0,1)</f>
        <v>0</v>
      </c>
      <c r="AL1182" s="31">
        <f t="shared" ref="AL1182:AL1245" si="431">IF(ISBLANK(N1182),0,1)</f>
        <v>0</v>
      </c>
      <c r="AM1182" s="13">
        <f t="shared" ref="AM1182:AM1245" si="432">IF(ISBLANK(O1182),0,1)</f>
        <v>0</v>
      </c>
      <c r="AN1182" s="13">
        <f t="shared" ref="AN1182:AN1245" si="433">IF(ISBLANK(P1182),0,1)</f>
        <v>0</v>
      </c>
      <c r="AO1182" s="15">
        <f t="shared" ref="AO1182:AO1245" si="434">IF(ISBLANK(Q1182),0,1)</f>
        <v>0</v>
      </c>
      <c r="AP1182" s="15">
        <f t="shared" ref="AP1182:AP1245" si="435">IF(ISBLANK(R1182),0,1)</f>
        <v>0</v>
      </c>
      <c r="AQ1182" s="15">
        <f t="shared" ref="AQ1182:AQ1245" si="436">IF(ISBLANK(S1182),0,1)</f>
        <v>0</v>
      </c>
      <c r="AR1182" s="15">
        <f t="shared" ref="AR1182:AR1245" si="437">IF(ISBLANK(T1182),0,1)</f>
        <v>0</v>
      </c>
      <c r="AS1182" s="15">
        <f t="shared" ref="AS1182:AS1245" si="438">IF(ISBLANK(U1182),0,1)</f>
        <v>0</v>
      </c>
      <c r="AT1182" s="22">
        <f t="shared" ref="AT1182:AT1245" si="439">IF(ISBLANK(V1182),0,1)</f>
        <v>0</v>
      </c>
      <c r="AU1182" s="22">
        <f t="shared" ref="AU1182:AU1245" si="440">IF(ISBLANK(W1182),0,1)</f>
        <v>0</v>
      </c>
    </row>
    <row r="1183" spans="1:47" x14ac:dyDescent="0.25">
      <c r="A1183" t="s">
        <v>2431</v>
      </c>
      <c r="B1183" s="35">
        <v>2</v>
      </c>
      <c r="H1183" s="35">
        <v>2</v>
      </c>
      <c r="X1183" s="24">
        <v>2</v>
      </c>
      <c r="Z1183" s="33">
        <f t="shared" si="419"/>
        <v>1</v>
      </c>
      <c r="AA1183" s="33">
        <f t="shared" si="420"/>
        <v>0</v>
      </c>
      <c r="AB1183" s="33">
        <f t="shared" si="421"/>
        <v>0</v>
      </c>
      <c r="AC1183" s="33">
        <f t="shared" si="422"/>
        <v>0</v>
      </c>
      <c r="AD1183" s="33">
        <f t="shared" si="423"/>
        <v>0</v>
      </c>
      <c r="AE1183" s="33">
        <f t="shared" si="424"/>
        <v>0</v>
      </c>
      <c r="AF1183" s="33">
        <f t="shared" si="425"/>
        <v>1</v>
      </c>
      <c r="AG1183" s="31">
        <f t="shared" si="426"/>
        <v>0</v>
      </c>
      <c r="AH1183" s="31">
        <f t="shared" si="427"/>
        <v>0</v>
      </c>
      <c r="AI1183" s="31">
        <f t="shared" si="428"/>
        <v>0</v>
      </c>
      <c r="AJ1183" s="31">
        <f t="shared" si="429"/>
        <v>0</v>
      </c>
      <c r="AK1183" s="31">
        <f t="shared" si="430"/>
        <v>0</v>
      </c>
      <c r="AL1183" s="31">
        <f t="shared" si="431"/>
        <v>0</v>
      </c>
      <c r="AM1183" s="13">
        <f t="shared" si="432"/>
        <v>0</v>
      </c>
      <c r="AN1183" s="13">
        <f t="shared" si="433"/>
        <v>0</v>
      </c>
      <c r="AO1183" s="15">
        <f t="shared" si="434"/>
        <v>0</v>
      </c>
      <c r="AP1183" s="15">
        <f t="shared" si="435"/>
        <v>0</v>
      </c>
      <c r="AQ1183" s="15">
        <f t="shared" si="436"/>
        <v>0</v>
      </c>
      <c r="AR1183" s="15">
        <f t="shared" si="437"/>
        <v>0</v>
      </c>
      <c r="AS1183" s="15">
        <f t="shared" si="438"/>
        <v>0</v>
      </c>
      <c r="AT1183" s="22">
        <f t="shared" si="439"/>
        <v>0</v>
      </c>
      <c r="AU1183" s="22">
        <f t="shared" si="440"/>
        <v>0</v>
      </c>
    </row>
    <row r="1184" spans="1:47" x14ac:dyDescent="0.25">
      <c r="A1184" t="s">
        <v>2434</v>
      </c>
      <c r="B1184" s="35">
        <v>3</v>
      </c>
      <c r="H1184" s="35">
        <v>3</v>
      </c>
      <c r="Q1184" s="15">
        <v>3</v>
      </c>
      <c r="U1184" s="15">
        <v>3</v>
      </c>
      <c r="X1184" s="24">
        <v>6</v>
      </c>
      <c r="Z1184" s="33">
        <f t="shared" si="419"/>
        <v>1</v>
      </c>
      <c r="AA1184" s="33">
        <f t="shared" si="420"/>
        <v>0</v>
      </c>
      <c r="AB1184" s="33">
        <f t="shared" si="421"/>
        <v>0</v>
      </c>
      <c r="AC1184" s="33">
        <f t="shared" si="422"/>
        <v>0</v>
      </c>
      <c r="AD1184" s="33">
        <f t="shared" si="423"/>
        <v>0</v>
      </c>
      <c r="AE1184" s="33">
        <f t="shared" si="424"/>
        <v>0</v>
      </c>
      <c r="AF1184" s="33">
        <f t="shared" si="425"/>
        <v>1</v>
      </c>
      <c r="AG1184" s="31">
        <f t="shared" si="426"/>
        <v>0</v>
      </c>
      <c r="AH1184" s="31">
        <f t="shared" si="427"/>
        <v>0</v>
      </c>
      <c r="AI1184" s="31">
        <f t="shared" si="428"/>
        <v>0</v>
      </c>
      <c r="AJ1184" s="31">
        <f t="shared" si="429"/>
        <v>0</v>
      </c>
      <c r="AK1184" s="31">
        <f t="shared" si="430"/>
        <v>0</v>
      </c>
      <c r="AL1184" s="31">
        <f t="shared" si="431"/>
        <v>0</v>
      </c>
      <c r="AM1184" s="13">
        <f t="shared" si="432"/>
        <v>0</v>
      </c>
      <c r="AN1184" s="13">
        <f t="shared" si="433"/>
        <v>0</v>
      </c>
      <c r="AO1184" s="15">
        <f t="shared" si="434"/>
        <v>1</v>
      </c>
      <c r="AP1184" s="15">
        <f t="shared" si="435"/>
        <v>0</v>
      </c>
      <c r="AQ1184" s="15">
        <f t="shared" si="436"/>
        <v>0</v>
      </c>
      <c r="AR1184" s="15">
        <f t="shared" si="437"/>
        <v>0</v>
      </c>
      <c r="AS1184" s="15">
        <f t="shared" si="438"/>
        <v>1</v>
      </c>
      <c r="AT1184" s="22">
        <f t="shared" si="439"/>
        <v>0</v>
      </c>
      <c r="AU1184" s="22">
        <f t="shared" si="440"/>
        <v>0</v>
      </c>
    </row>
    <row r="1185" spans="1:47" x14ac:dyDescent="0.25">
      <c r="A1185" t="s">
        <v>2438</v>
      </c>
      <c r="B1185" s="35">
        <v>1</v>
      </c>
      <c r="H1185" s="35">
        <v>1</v>
      </c>
      <c r="X1185" s="24">
        <v>1</v>
      </c>
      <c r="Z1185" s="33">
        <f t="shared" si="419"/>
        <v>1</v>
      </c>
      <c r="AA1185" s="33">
        <f t="shared" si="420"/>
        <v>0</v>
      </c>
      <c r="AB1185" s="33">
        <f t="shared" si="421"/>
        <v>0</v>
      </c>
      <c r="AC1185" s="33">
        <f t="shared" si="422"/>
        <v>0</v>
      </c>
      <c r="AD1185" s="33">
        <f t="shared" si="423"/>
        <v>0</v>
      </c>
      <c r="AE1185" s="33">
        <f t="shared" si="424"/>
        <v>0</v>
      </c>
      <c r="AF1185" s="33">
        <f t="shared" si="425"/>
        <v>1</v>
      </c>
      <c r="AG1185" s="31">
        <f t="shared" si="426"/>
        <v>0</v>
      </c>
      <c r="AH1185" s="31">
        <f t="shared" si="427"/>
        <v>0</v>
      </c>
      <c r="AI1185" s="31">
        <f t="shared" si="428"/>
        <v>0</v>
      </c>
      <c r="AJ1185" s="31">
        <f t="shared" si="429"/>
        <v>0</v>
      </c>
      <c r="AK1185" s="31">
        <f t="shared" si="430"/>
        <v>0</v>
      </c>
      <c r="AL1185" s="31">
        <f t="shared" si="431"/>
        <v>0</v>
      </c>
      <c r="AM1185" s="13">
        <f t="shared" si="432"/>
        <v>0</v>
      </c>
      <c r="AN1185" s="13">
        <f t="shared" si="433"/>
        <v>0</v>
      </c>
      <c r="AO1185" s="15">
        <f t="shared" si="434"/>
        <v>0</v>
      </c>
      <c r="AP1185" s="15">
        <f t="shared" si="435"/>
        <v>0</v>
      </c>
      <c r="AQ1185" s="15">
        <f t="shared" si="436"/>
        <v>0</v>
      </c>
      <c r="AR1185" s="15">
        <f t="shared" si="437"/>
        <v>0</v>
      </c>
      <c r="AS1185" s="15">
        <f t="shared" si="438"/>
        <v>0</v>
      </c>
      <c r="AT1185" s="22">
        <f t="shared" si="439"/>
        <v>0</v>
      </c>
      <c r="AU1185" s="22">
        <f t="shared" si="440"/>
        <v>0</v>
      </c>
    </row>
    <row r="1186" spans="1:47" x14ac:dyDescent="0.25">
      <c r="A1186" t="s">
        <v>2439</v>
      </c>
      <c r="B1186" s="35">
        <v>1</v>
      </c>
      <c r="H1186" s="35">
        <v>1</v>
      </c>
      <c r="X1186" s="24">
        <v>1</v>
      </c>
      <c r="Z1186" s="33">
        <f t="shared" si="419"/>
        <v>1</v>
      </c>
      <c r="AA1186" s="33">
        <f t="shared" si="420"/>
        <v>0</v>
      </c>
      <c r="AB1186" s="33">
        <f t="shared" si="421"/>
        <v>0</v>
      </c>
      <c r="AC1186" s="33">
        <f t="shared" si="422"/>
        <v>0</v>
      </c>
      <c r="AD1186" s="33">
        <f t="shared" si="423"/>
        <v>0</v>
      </c>
      <c r="AE1186" s="33">
        <f t="shared" si="424"/>
        <v>0</v>
      </c>
      <c r="AF1186" s="33">
        <f t="shared" si="425"/>
        <v>1</v>
      </c>
      <c r="AG1186" s="31">
        <f t="shared" si="426"/>
        <v>0</v>
      </c>
      <c r="AH1186" s="31">
        <f t="shared" si="427"/>
        <v>0</v>
      </c>
      <c r="AI1186" s="31">
        <f t="shared" si="428"/>
        <v>0</v>
      </c>
      <c r="AJ1186" s="31">
        <f t="shared" si="429"/>
        <v>0</v>
      </c>
      <c r="AK1186" s="31">
        <f t="shared" si="430"/>
        <v>0</v>
      </c>
      <c r="AL1186" s="31">
        <f t="shared" si="431"/>
        <v>0</v>
      </c>
      <c r="AM1186" s="13">
        <f t="shared" si="432"/>
        <v>0</v>
      </c>
      <c r="AN1186" s="13">
        <f t="shared" si="433"/>
        <v>0</v>
      </c>
      <c r="AO1186" s="15">
        <f t="shared" si="434"/>
        <v>0</v>
      </c>
      <c r="AP1186" s="15">
        <f t="shared" si="435"/>
        <v>0</v>
      </c>
      <c r="AQ1186" s="15">
        <f t="shared" si="436"/>
        <v>0</v>
      </c>
      <c r="AR1186" s="15">
        <f t="shared" si="437"/>
        <v>0</v>
      </c>
      <c r="AS1186" s="15">
        <f t="shared" si="438"/>
        <v>0</v>
      </c>
      <c r="AT1186" s="22">
        <f t="shared" si="439"/>
        <v>0</v>
      </c>
      <c r="AU1186" s="22">
        <f t="shared" si="440"/>
        <v>0</v>
      </c>
    </row>
    <row r="1187" spans="1:47" x14ac:dyDescent="0.25">
      <c r="A1187" t="s">
        <v>2441</v>
      </c>
      <c r="E1187" s="35">
        <v>1</v>
      </c>
      <c r="H1187" s="35">
        <v>1</v>
      </c>
      <c r="X1187" s="24">
        <v>1</v>
      </c>
      <c r="Z1187" s="33">
        <f t="shared" si="419"/>
        <v>0</v>
      </c>
      <c r="AA1187" s="33">
        <f t="shared" si="420"/>
        <v>0</v>
      </c>
      <c r="AB1187" s="33">
        <f t="shared" si="421"/>
        <v>0</v>
      </c>
      <c r="AC1187" s="33">
        <f t="shared" si="422"/>
        <v>1</v>
      </c>
      <c r="AD1187" s="33">
        <f t="shared" si="423"/>
        <v>0</v>
      </c>
      <c r="AE1187" s="33">
        <f t="shared" si="424"/>
        <v>0</v>
      </c>
      <c r="AF1187" s="33">
        <f t="shared" si="425"/>
        <v>1</v>
      </c>
      <c r="AG1187" s="31">
        <f t="shared" si="426"/>
        <v>0</v>
      </c>
      <c r="AH1187" s="31">
        <f t="shared" si="427"/>
        <v>0</v>
      </c>
      <c r="AI1187" s="31">
        <f t="shared" si="428"/>
        <v>0</v>
      </c>
      <c r="AJ1187" s="31">
        <f t="shared" si="429"/>
        <v>0</v>
      </c>
      <c r="AK1187" s="31">
        <f t="shared" si="430"/>
        <v>0</v>
      </c>
      <c r="AL1187" s="31">
        <f t="shared" si="431"/>
        <v>0</v>
      </c>
      <c r="AM1187" s="13">
        <f t="shared" si="432"/>
        <v>0</v>
      </c>
      <c r="AN1187" s="13">
        <f t="shared" si="433"/>
        <v>0</v>
      </c>
      <c r="AO1187" s="15">
        <f t="shared" si="434"/>
        <v>0</v>
      </c>
      <c r="AP1187" s="15">
        <f t="shared" si="435"/>
        <v>0</v>
      </c>
      <c r="AQ1187" s="15">
        <f t="shared" si="436"/>
        <v>0</v>
      </c>
      <c r="AR1187" s="15">
        <f t="shared" si="437"/>
        <v>0</v>
      </c>
      <c r="AS1187" s="15">
        <f t="shared" si="438"/>
        <v>0</v>
      </c>
      <c r="AT1187" s="22">
        <f t="shared" si="439"/>
        <v>0</v>
      </c>
      <c r="AU1187" s="22">
        <f t="shared" si="440"/>
        <v>0</v>
      </c>
    </row>
    <row r="1188" spans="1:47" x14ac:dyDescent="0.25">
      <c r="A1188" t="s">
        <v>2442</v>
      </c>
      <c r="E1188" s="35">
        <v>1</v>
      </c>
      <c r="H1188" s="35">
        <v>1</v>
      </c>
      <c r="X1188" s="24">
        <v>1</v>
      </c>
      <c r="Z1188" s="33">
        <f t="shared" si="419"/>
        <v>0</v>
      </c>
      <c r="AA1188" s="33">
        <f t="shared" si="420"/>
        <v>0</v>
      </c>
      <c r="AB1188" s="33">
        <f t="shared" si="421"/>
        <v>0</v>
      </c>
      <c r="AC1188" s="33">
        <f t="shared" si="422"/>
        <v>1</v>
      </c>
      <c r="AD1188" s="33">
        <f t="shared" si="423"/>
        <v>0</v>
      </c>
      <c r="AE1188" s="33">
        <f t="shared" si="424"/>
        <v>0</v>
      </c>
      <c r="AF1188" s="33">
        <f t="shared" si="425"/>
        <v>1</v>
      </c>
      <c r="AG1188" s="31">
        <f t="shared" si="426"/>
        <v>0</v>
      </c>
      <c r="AH1188" s="31">
        <f t="shared" si="427"/>
        <v>0</v>
      </c>
      <c r="AI1188" s="31">
        <f t="shared" si="428"/>
        <v>0</v>
      </c>
      <c r="AJ1188" s="31">
        <f t="shared" si="429"/>
        <v>0</v>
      </c>
      <c r="AK1188" s="31">
        <f t="shared" si="430"/>
        <v>0</v>
      </c>
      <c r="AL1188" s="31">
        <f t="shared" si="431"/>
        <v>0</v>
      </c>
      <c r="AM1188" s="13">
        <f t="shared" si="432"/>
        <v>0</v>
      </c>
      <c r="AN1188" s="13">
        <f t="shared" si="433"/>
        <v>0</v>
      </c>
      <c r="AO1188" s="15">
        <f t="shared" si="434"/>
        <v>0</v>
      </c>
      <c r="AP1188" s="15">
        <f t="shared" si="435"/>
        <v>0</v>
      </c>
      <c r="AQ1188" s="15">
        <f t="shared" si="436"/>
        <v>0</v>
      </c>
      <c r="AR1188" s="15">
        <f t="shared" si="437"/>
        <v>0</v>
      </c>
      <c r="AS1188" s="15">
        <f t="shared" si="438"/>
        <v>0</v>
      </c>
      <c r="AT1188" s="22">
        <f t="shared" si="439"/>
        <v>0</v>
      </c>
      <c r="AU1188" s="22">
        <f t="shared" si="440"/>
        <v>0</v>
      </c>
    </row>
    <row r="1189" spans="1:47" x14ac:dyDescent="0.25">
      <c r="A1189" t="s">
        <v>2443</v>
      </c>
      <c r="E1189" s="35">
        <v>1</v>
      </c>
      <c r="H1189" s="35">
        <v>1</v>
      </c>
      <c r="X1189" s="24">
        <v>1</v>
      </c>
      <c r="Z1189" s="33">
        <f t="shared" si="419"/>
        <v>0</v>
      </c>
      <c r="AA1189" s="33">
        <f t="shared" si="420"/>
        <v>0</v>
      </c>
      <c r="AB1189" s="33">
        <f t="shared" si="421"/>
        <v>0</v>
      </c>
      <c r="AC1189" s="33">
        <f t="shared" si="422"/>
        <v>1</v>
      </c>
      <c r="AD1189" s="33">
        <f t="shared" si="423"/>
        <v>0</v>
      </c>
      <c r="AE1189" s="33">
        <f t="shared" si="424"/>
        <v>0</v>
      </c>
      <c r="AF1189" s="33">
        <f t="shared" si="425"/>
        <v>1</v>
      </c>
      <c r="AG1189" s="31">
        <f t="shared" si="426"/>
        <v>0</v>
      </c>
      <c r="AH1189" s="31">
        <f t="shared" si="427"/>
        <v>0</v>
      </c>
      <c r="AI1189" s="31">
        <f t="shared" si="428"/>
        <v>0</v>
      </c>
      <c r="AJ1189" s="31">
        <f t="shared" si="429"/>
        <v>0</v>
      </c>
      <c r="AK1189" s="31">
        <f t="shared" si="430"/>
        <v>0</v>
      </c>
      <c r="AL1189" s="31">
        <f t="shared" si="431"/>
        <v>0</v>
      </c>
      <c r="AM1189" s="13">
        <f t="shared" si="432"/>
        <v>0</v>
      </c>
      <c r="AN1189" s="13">
        <f t="shared" si="433"/>
        <v>0</v>
      </c>
      <c r="AO1189" s="15">
        <f t="shared" si="434"/>
        <v>0</v>
      </c>
      <c r="AP1189" s="15">
        <f t="shared" si="435"/>
        <v>0</v>
      </c>
      <c r="AQ1189" s="15">
        <f t="shared" si="436"/>
        <v>0</v>
      </c>
      <c r="AR1189" s="15">
        <f t="shared" si="437"/>
        <v>0</v>
      </c>
      <c r="AS1189" s="15">
        <f t="shared" si="438"/>
        <v>0</v>
      </c>
      <c r="AT1189" s="22">
        <f t="shared" si="439"/>
        <v>0</v>
      </c>
      <c r="AU1189" s="22">
        <f t="shared" si="440"/>
        <v>0</v>
      </c>
    </row>
    <row r="1190" spans="1:47" x14ac:dyDescent="0.25">
      <c r="A1190" t="s">
        <v>2444</v>
      </c>
      <c r="E1190" s="35">
        <v>1</v>
      </c>
      <c r="H1190" s="35">
        <v>1</v>
      </c>
      <c r="X1190" s="24">
        <v>1</v>
      </c>
      <c r="Z1190" s="33">
        <f t="shared" si="419"/>
        <v>0</v>
      </c>
      <c r="AA1190" s="33">
        <f t="shared" si="420"/>
        <v>0</v>
      </c>
      <c r="AB1190" s="33">
        <f t="shared" si="421"/>
        <v>0</v>
      </c>
      <c r="AC1190" s="33">
        <f t="shared" si="422"/>
        <v>1</v>
      </c>
      <c r="AD1190" s="33">
        <f t="shared" si="423"/>
        <v>0</v>
      </c>
      <c r="AE1190" s="33">
        <f t="shared" si="424"/>
        <v>0</v>
      </c>
      <c r="AF1190" s="33">
        <f t="shared" si="425"/>
        <v>1</v>
      </c>
      <c r="AG1190" s="31">
        <f t="shared" si="426"/>
        <v>0</v>
      </c>
      <c r="AH1190" s="31">
        <f t="shared" si="427"/>
        <v>0</v>
      </c>
      <c r="AI1190" s="31">
        <f t="shared" si="428"/>
        <v>0</v>
      </c>
      <c r="AJ1190" s="31">
        <f t="shared" si="429"/>
        <v>0</v>
      </c>
      <c r="AK1190" s="31">
        <f t="shared" si="430"/>
        <v>0</v>
      </c>
      <c r="AL1190" s="31">
        <f t="shared" si="431"/>
        <v>0</v>
      </c>
      <c r="AM1190" s="13">
        <f t="shared" si="432"/>
        <v>0</v>
      </c>
      <c r="AN1190" s="13">
        <f t="shared" si="433"/>
        <v>0</v>
      </c>
      <c r="AO1190" s="15">
        <f t="shared" si="434"/>
        <v>0</v>
      </c>
      <c r="AP1190" s="15">
        <f t="shared" si="435"/>
        <v>0</v>
      </c>
      <c r="AQ1190" s="15">
        <f t="shared" si="436"/>
        <v>0</v>
      </c>
      <c r="AR1190" s="15">
        <f t="shared" si="437"/>
        <v>0</v>
      </c>
      <c r="AS1190" s="15">
        <f t="shared" si="438"/>
        <v>0</v>
      </c>
      <c r="AT1190" s="22">
        <f t="shared" si="439"/>
        <v>0</v>
      </c>
      <c r="AU1190" s="22">
        <f t="shared" si="440"/>
        <v>0</v>
      </c>
    </row>
    <row r="1191" spans="1:47" x14ac:dyDescent="0.25">
      <c r="A1191" t="s">
        <v>2446</v>
      </c>
      <c r="E1191" s="35">
        <v>1</v>
      </c>
      <c r="H1191" s="35">
        <v>1</v>
      </c>
      <c r="X1191" s="24">
        <v>1</v>
      </c>
      <c r="Z1191" s="33">
        <f t="shared" si="419"/>
        <v>0</v>
      </c>
      <c r="AA1191" s="33">
        <f t="shared" si="420"/>
        <v>0</v>
      </c>
      <c r="AB1191" s="33">
        <f t="shared" si="421"/>
        <v>0</v>
      </c>
      <c r="AC1191" s="33">
        <f t="shared" si="422"/>
        <v>1</v>
      </c>
      <c r="AD1191" s="33">
        <f t="shared" si="423"/>
        <v>0</v>
      </c>
      <c r="AE1191" s="33">
        <f t="shared" si="424"/>
        <v>0</v>
      </c>
      <c r="AF1191" s="33">
        <f t="shared" si="425"/>
        <v>1</v>
      </c>
      <c r="AG1191" s="31">
        <f t="shared" si="426"/>
        <v>0</v>
      </c>
      <c r="AH1191" s="31">
        <f t="shared" si="427"/>
        <v>0</v>
      </c>
      <c r="AI1191" s="31">
        <f t="shared" si="428"/>
        <v>0</v>
      </c>
      <c r="AJ1191" s="31">
        <f t="shared" si="429"/>
        <v>0</v>
      </c>
      <c r="AK1191" s="31">
        <f t="shared" si="430"/>
        <v>0</v>
      </c>
      <c r="AL1191" s="31">
        <f t="shared" si="431"/>
        <v>0</v>
      </c>
      <c r="AM1191" s="13">
        <f t="shared" si="432"/>
        <v>0</v>
      </c>
      <c r="AN1191" s="13">
        <f t="shared" si="433"/>
        <v>0</v>
      </c>
      <c r="AO1191" s="15">
        <f t="shared" si="434"/>
        <v>0</v>
      </c>
      <c r="AP1191" s="15">
        <f t="shared" si="435"/>
        <v>0</v>
      </c>
      <c r="AQ1191" s="15">
        <f t="shared" si="436"/>
        <v>0</v>
      </c>
      <c r="AR1191" s="15">
        <f t="shared" si="437"/>
        <v>0</v>
      </c>
      <c r="AS1191" s="15">
        <f t="shared" si="438"/>
        <v>0</v>
      </c>
      <c r="AT1191" s="22">
        <f t="shared" si="439"/>
        <v>0</v>
      </c>
      <c r="AU1191" s="22">
        <f t="shared" si="440"/>
        <v>0</v>
      </c>
    </row>
    <row r="1192" spans="1:47" x14ac:dyDescent="0.25">
      <c r="A1192" t="s">
        <v>2447</v>
      </c>
      <c r="E1192" s="35">
        <v>1</v>
      </c>
      <c r="H1192" s="35">
        <v>1</v>
      </c>
      <c r="X1192" s="24">
        <v>1</v>
      </c>
      <c r="Z1192" s="33">
        <f t="shared" si="419"/>
        <v>0</v>
      </c>
      <c r="AA1192" s="33">
        <f t="shared" si="420"/>
        <v>0</v>
      </c>
      <c r="AB1192" s="33">
        <f t="shared" si="421"/>
        <v>0</v>
      </c>
      <c r="AC1192" s="33">
        <f t="shared" si="422"/>
        <v>1</v>
      </c>
      <c r="AD1192" s="33">
        <f t="shared" si="423"/>
        <v>0</v>
      </c>
      <c r="AE1192" s="33">
        <f t="shared" si="424"/>
        <v>0</v>
      </c>
      <c r="AF1192" s="33">
        <f t="shared" si="425"/>
        <v>1</v>
      </c>
      <c r="AG1192" s="31">
        <f t="shared" si="426"/>
        <v>0</v>
      </c>
      <c r="AH1192" s="31">
        <f t="shared" si="427"/>
        <v>0</v>
      </c>
      <c r="AI1192" s="31">
        <f t="shared" si="428"/>
        <v>0</v>
      </c>
      <c r="AJ1192" s="31">
        <f t="shared" si="429"/>
        <v>0</v>
      </c>
      <c r="AK1192" s="31">
        <f t="shared" si="430"/>
        <v>0</v>
      </c>
      <c r="AL1192" s="31">
        <f t="shared" si="431"/>
        <v>0</v>
      </c>
      <c r="AM1192" s="13">
        <f t="shared" si="432"/>
        <v>0</v>
      </c>
      <c r="AN1192" s="13">
        <f t="shared" si="433"/>
        <v>0</v>
      </c>
      <c r="AO1192" s="15">
        <f t="shared" si="434"/>
        <v>0</v>
      </c>
      <c r="AP1192" s="15">
        <f t="shared" si="435"/>
        <v>0</v>
      </c>
      <c r="AQ1192" s="15">
        <f t="shared" si="436"/>
        <v>0</v>
      </c>
      <c r="AR1192" s="15">
        <f t="shared" si="437"/>
        <v>0</v>
      </c>
      <c r="AS1192" s="15">
        <f t="shared" si="438"/>
        <v>0</v>
      </c>
      <c r="AT1192" s="22">
        <f t="shared" si="439"/>
        <v>0</v>
      </c>
      <c r="AU1192" s="22">
        <f t="shared" si="440"/>
        <v>0</v>
      </c>
    </row>
    <row r="1193" spans="1:47" x14ac:dyDescent="0.25">
      <c r="A1193" t="s">
        <v>2448</v>
      </c>
      <c r="E1193" s="35">
        <v>1</v>
      </c>
      <c r="H1193" s="35">
        <v>1</v>
      </c>
      <c r="X1193" s="24">
        <v>1</v>
      </c>
      <c r="Z1193" s="33">
        <f t="shared" si="419"/>
        <v>0</v>
      </c>
      <c r="AA1193" s="33">
        <f t="shared" si="420"/>
        <v>0</v>
      </c>
      <c r="AB1193" s="33">
        <f t="shared" si="421"/>
        <v>0</v>
      </c>
      <c r="AC1193" s="33">
        <f t="shared" si="422"/>
        <v>1</v>
      </c>
      <c r="AD1193" s="33">
        <f t="shared" si="423"/>
        <v>0</v>
      </c>
      <c r="AE1193" s="33">
        <f t="shared" si="424"/>
        <v>0</v>
      </c>
      <c r="AF1193" s="33">
        <f t="shared" si="425"/>
        <v>1</v>
      </c>
      <c r="AG1193" s="31">
        <f t="shared" si="426"/>
        <v>0</v>
      </c>
      <c r="AH1193" s="31">
        <f t="shared" si="427"/>
        <v>0</v>
      </c>
      <c r="AI1193" s="31">
        <f t="shared" si="428"/>
        <v>0</v>
      </c>
      <c r="AJ1193" s="31">
        <f t="shared" si="429"/>
        <v>0</v>
      </c>
      <c r="AK1193" s="31">
        <f t="shared" si="430"/>
        <v>0</v>
      </c>
      <c r="AL1193" s="31">
        <f t="shared" si="431"/>
        <v>0</v>
      </c>
      <c r="AM1193" s="13">
        <f t="shared" si="432"/>
        <v>0</v>
      </c>
      <c r="AN1193" s="13">
        <f t="shared" si="433"/>
        <v>0</v>
      </c>
      <c r="AO1193" s="15">
        <f t="shared" si="434"/>
        <v>0</v>
      </c>
      <c r="AP1193" s="15">
        <f t="shared" si="435"/>
        <v>0</v>
      </c>
      <c r="AQ1193" s="15">
        <f t="shared" si="436"/>
        <v>0</v>
      </c>
      <c r="AR1193" s="15">
        <f t="shared" si="437"/>
        <v>0</v>
      </c>
      <c r="AS1193" s="15">
        <f t="shared" si="438"/>
        <v>0</v>
      </c>
      <c r="AT1193" s="22">
        <f t="shared" si="439"/>
        <v>0</v>
      </c>
      <c r="AU1193" s="22">
        <f t="shared" si="440"/>
        <v>0</v>
      </c>
    </row>
    <row r="1194" spans="1:47" x14ac:dyDescent="0.25">
      <c r="A1194" t="s">
        <v>2449</v>
      </c>
      <c r="E1194" s="35">
        <v>1</v>
      </c>
      <c r="H1194" s="35">
        <v>1</v>
      </c>
      <c r="X1194" s="24">
        <v>1</v>
      </c>
      <c r="Z1194" s="33">
        <f t="shared" si="419"/>
        <v>0</v>
      </c>
      <c r="AA1194" s="33">
        <f t="shared" si="420"/>
        <v>0</v>
      </c>
      <c r="AB1194" s="33">
        <f t="shared" si="421"/>
        <v>0</v>
      </c>
      <c r="AC1194" s="33">
        <f t="shared" si="422"/>
        <v>1</v>
      </c>
      <c r="AD1194" s="33">
        <f t="shared" si="423"/>
        <v>0</v>
      </c>
      <c r="AE1194" s="33">
        <f t="shared" si="424"/>
        <v>0</v>
      </c>
      <c r="AF1194" s="33">
        <f t="shared" si="425"/>
        <v>1</v>
      </c>
      <c r="AG1194" s="31">
        <f t="shared" si="426"/>
        <v>0</v>
      </c>
      <c r="AH1194" s="31">
        <f t="shared" si="427"/>
        <v>0</v>
      </c>
      <c r="AI1194" s="31">
        <f t="shared" si="428"/>
        <v>0</v>
      </c>
      <c r="AJ1194" s="31">
        <f t="shared" si="429"/>
        <v>0</v>
      </c>
      <c r="AK1194" s="31">
        <f t="shared" si="430"/>
        <v>0</v>
      </c>
      <c r="AL1194" s="31">
        <f t="shared" si="431"/>
        <v>0</v>
      </c>
      <c r="AM1194" s="13">
        <f t="shared" si="432"/>
        <v>0</v>
      </c>
      <c r="AN1194" s="13">
        <f t="shared" si="433"/>
        <v>0</v>
      </c>
      <c r="AO1194" s="15">
        <f t="shared" si="434"/>
        <v>0</v>
      </c>
      <c r="AP1194" s="15">
        <f t="shared" si="435"/>
        <v>0</v>
      </c>
      <c r="AQ1194" s="15">
        <f t="shared" si="436"/>
        <v>0</v>
      </c>
      <c r="AR1194" s="15">
        <f t="shared" si="437"/>
        <v>0</v>
      </c>
      <c r="AS1194" s="15">
        <f t="shared" si="438"/>
        <v>0</v>
      </c>
      <c r="AT1194" s="22">
        <f t="shared" si="439"/>
        <v>0</v>
      </c>
      <c r="AU1194" s="22">
        <f t="shared" si="440"/>
        <v>0</v>
      </c>
    </row>
    <row r="1195" spans="1:47" x14ac:dyDescent="0.25">
      <c r="A1195" t="s">
        <v>2450</v>
      </c>
      <c r="E1195" s="35">
        <v>1</v>
      </c>
      <c r="H1195" s="35">
        <v>1</v>
      </c>
      <c r="X1195" s="24">
        <v>1</v>
      </c>
      <c r="Z1195" s="33">
        <f t="shared" si="419"/>
        <v>0</v>
      </c>
      <c r="AA1195" s="33">
        <f t="shared" si="420"/>
        <v>0</v>
      </c>
      <c r="AB1195" s="33">
        <f t="shared" si="421"/>
        <v>0</v>
      </c>
      <c r="AC1195" s="33">
        <f t="shared" si="422"/>
        <v>1</v>
      </c>
      <c r="AD1195" s="33">
        <f t="shared" si="423"/>
        <v>0</v>
      </c>
      <c r="AE1195" s="33">
        <f t="shared" si="424"/>
        <v>0</v>
      </c>
      <c r="AF1195" s="33">
        <f t="shared" si="425"/>
        <v>1</v>
      </c>
      <c r="AG1195" s="31">
        <f t="shared" si="426"/>
        <v>0</v>
      </c>
      <c r="AH1195" s="31">
        <f t="shared" si="427"/>
        <v>0</v>
      </c>
      <c r="AI1195" s="31">
        <f t="shared" si="428"/>
        <v>0</v>
      </c>
      <c r="AJ1195" s="31">
        <f t="shared" si="429"/>
        <v>0</v>
      </c>
      <c r="AK1195" s="31">
        <f t="shared" si="430"/>
        <v>0</v>
      </c>
      <c r="AL1195" s="31">
        <f t="shared" si="431"/>
        <v>0</v>
      </c>
      <c r="AM1195" s="13">
        <f t="shared" si="432"/>
        <v>0</v>
      </c>
      <c r="AN1195" s="13">
        <f t="shared" si="433"/>
        <v>0</v>
      </c>
      <c r="AO1195" s="15">
        <f t="shared" si="434"/>
        <v>0</v>
      </c>
      <c r="AP1195" s="15">
        <f t="shared" si="435"/>
        <v>0</v>
      </c>
      <c r="AQ1195" s="15">
        <f t="shared" si="436"/>
        <v>0</v>
      </c>
      <c r="AR1195" s="15">
        <f t="shared" si="437"/>
        <v>0</v>
      </c>
      <c r="AS1195" s="15">
        <f t="shared" si="438"/>
        <v>0</v>
      </c>
      <c r="AT1195" s="22">
        <f t="shared" si="439"/>
        <v>0</v>
      </c>
      <c r="AU1195" s="22">
        <f t="shared" si="440"/>
        <v>0</v>
      </c>
    </row>
    <row r="1196" spans="1:47" x14ac:dyDescent="0.25">
      <c r="A1196" t="s">
        <v>2451</v>
      </c>
      <c r="E1196" s="35">
        <v>1</v>
      </c>
      <c r="H1196" s="35">
        <v>1</v>
      </c>
      <c r="X1196" s="24">
        <v>1</v>
      </c>
      <c r="Z1196" s="33">
        <f t="shared" si="419"/>
        <v>0</v>
      </c>
      <c r="AA1196" s="33">
        <f t="shared" si="420"/>
        <v>0</v>
      </c>
      <c r="AB1196" s="33">
        <f t="shared" si="421"/>
        <v>0</v>
      </c>
      <c r="AC1196" s="33">
        <f t="shared" si="422"/>
        <v>1</v>
      </c>
      <c r="AD1196" s="33">
        <f t="shared" si="423"/>
        <v>0</v>
      </c>
      <c r="AE1196" s="33">
        <f t="shared" si="424"/>
        <v>0</v>
      </c>
      <c r="AF1196" s="33">
        <f t="shared" si="425"/>
        <v>1</v>
      </c>
      <c r="AG1196" s="31">
        <f t="shared" si="426"/>
        <v>0</v>
      </c>
      <c r="AH1196" s="31">
        <f t="shared" si="427"/>
        <v>0</v>
      </c>
      <c r="AI1196" s="31">
        <f t="shared" si="428"/>
        <v>0</v>
      </c>
      <c r="AJ1196" s="31">
        <f t="shared" si="429"/>
        <v>0</v>
      </c>
      <c r="AK1196" s="31">
        <f t="shared" si="430"/>
        <v>0</v>
      </c>
      <c r="AL1196" s="31">
        <f t="shared" si="431"/>
        <v>0</v>
      </c>
      <c r="AM1196" s="13">
        <f t="shared" si="432"/>
        <v>0</v>
      </c>
      <c r="AN1196" s="13">
        <f t="shared" si="433"/>
        <v>0</v>
      </c>
      <c r="AO1196" s="15">
        <f t="shared" si="434"/>
        <v>0</v>
      </c>
      <c r="AP1196" s="15">
        <f t="shared" si="435"/>
        <v>0</v>
      </c>
      <c r="AQ1196" s="15">
        <f t="shared" si="436"/>
        <v>0</v>
      </c>
      <c r="AR1196" s="15">
        <f t="shared" si="437"/>
        <v>0</v>
      </c>
      <c r="AS1196" s="15">
        <f t="shared" si="438"/>
        <v>0</v>
      </c>
      <c r="AT1196" s="22">
        <f t="shared" si="439"/>
        <v>0</v>
      </c>
      <c r="AU1196" s="22">
        <f t="shared" si="440"/>
        <v>0</v>
      </c>
    </row>
    <row r="1197" spans="1:47" x14ac:dyDescent="0.25">
      <c r="A1197" t="s">
        <v>2452</v>
      </c>
      <c r="E1197" s="35">
        <v>1</v>
      </c>
      <c r="H1197" s="35">
        <v>1</v>
      </c>
      <c r="X1197" s="24">
        <v>1</v>
      </c>
      <c r="Z1197" s="33">
        <f t="shared" si="419"/>
        <v>0</v>
      </c>
      <c r="AA1197" s="33">
        <f t="shared" si="420"/>
        <v>0</v>
      </c>
      <c r="AB1197" s="33">
        <f t="shared" si="421"/>
        <v>0</v>
      </c>
      <c r="AC1197" s="33">
        <f t="shared" si="422"/>
        <v>1</v>
      </c>
      <c r="AD1197" s="33">
        <f t="shared" si="423"/>
        <v>0</v>
      </c>
      <c r="AE1197" s="33">
        <f t="shared" si="424"/>
        <v>0</v>
      </c>
      <c r="AF1197" s="33">
        <f t="shared" si="425"/>
        <v>1</v>
      </c>
      <c r="AG1197" s="31">
        <f t="shared" si="426"/>
        <v>0</v>
      </c>
      <c r="AH1197" s="31">
        <f t="shared" si="427"/>
        <v>0</v>
      </c>
      <c r="AI1197" s="31">
        <f t="shared" si="428"/>
        <v>0</v>
      </c>
      <c r="AJ1197" s="31">
        <f t="shared" si="429"/>
        <v>0</v>
      </c>
      <c r="AK1197" s="31">
        <f t="shared" si="430"/>
        <v>0</v>
      </c>
      <c r="AL1197" s="31">
        <f t="shared" si="431"/>
        <v>0</v>
      </c>
      <c r="AM1197" s="13">
        <f t="shared" si="432"/>
        <v>0</v>
      </c>
      <c r="AN1197" s="13">
        <f t="shared" si="433"/>
        <v>0</v>
      </c>
      <c r="AO1197" s="15">
        <f t="shared" si="434"/>
        <v>0</v>
      </c>
      <c r="AP1197" s="15">
        <f t="shared" si="435"/>
        <v>0</v>
      </c>
      <c r="AQ1197" s="15">
        <f t="shared" si="436"/>
        <v>0</v>
      </c>
      <c r="AR1197" s="15">
        <f t="shared" si="437"/>
        <v>0</v>
      </c>
      <c r="AS1197" s="15">
        <f t="shared" si="438"/>
        <v>0</v>
      </c>
      <c r="AT1197" s="22">
        <f t="shared" si="439"/>
        <v>0</v>
      </c>
      <c r="AU1197" s="22">
        <f t="shared" si="440"/>
        <v>0</v>
      </c>
    </row>
    <row r="1198" spans="1:47" x14ac:dyDescent="0.25">
      <c r="A1198" t="s">
        <v>2453</v>
      </c>
      <c r="E1198" s="35">
        <v>1</v>
      </c>
      <c r="H1198" s="35">
        <v>1</v>
      </c>
      <c r="X1198" s="24">
        <v>1</v>
      </c>
      <c r="Z1198" s="33">
        <f t="shared" si="419"/>
        <v>0</v>
      </c>
      <c r="AA1198" s="33">
        <f t="shared" si="420"/>
        <v>0</v>
      </c>
      <c r="AB1198" s="33">
        <f t="shared" si="421"/>
        <v>0</v>
      </c>
      <c r="AC1198" s="33">
        <f t="shared" si="422"/>
        <v>1</v>
      </c>
      <c r="AD1198" s="33">
        <f t="shared" si="423"/>
        <v>0</v>
      </c>
      <c r="AE1198" s="33">
        <f t="shared" si="424"/>
        <v>0</v>
      </c>
      <c r="AF1198" s="33">
        <f t="shared" si="425"/>
        <v>1</v>
      </c>
      <c r="AG1198" s="31">
        <f t="shared" si="426"/>
        <v>0</v>
      </c>
      <c r="AH1198" s="31">
        <f t="shared" si="427"/>
        <v>0</v>
      </c>
      <c r="AI1198" s="31">
        <f t="shared" si="428"/>
        <v>0</v>
      </c>
      <c r="AJ1198" s="31">
        <f t="shared" si="429"/>
        <v>0</v>
      </c>
      <c r="AK1198" s="31">
        <f t="shared" si="430"/>
        <v>0</v>
      </c>
      <c r="AL1198" s="31">
        <f t="shared" si="431"/>
        <v>0</v>
      </c>
      <c r="AM1198" s="13">
        <f t="shared" si="432"/>
        <v>0</v>
      </c>
      <c r="AN1198" s="13">
        <f t="shared" si="433"/>
        <v>0</v>
      </c>
      <c r="AO1198" s="15">
        <f t="shared" si="434"/>
        <v>0</v>
      </c>
      <c r="AP1198" s="15">
        <f t="shared" si="435"/>
        <v>0</v>
      </c>
      <c r="AQ1198" s="15">
        <f t="shared" si="436"/>
        <v>0</v>
      </c>
      <c r="AR1198" s="15">
        <f t="shared" si="437"/>
        <v>0</v>
      </c>
      <c r="AS1198" s="15">
        <f t="shared" si="438"/>
        <v>0</v>
      </c>
      <c r="AT1198" s="22">
        <f t="shared" si="439"/>
        <v>0</v>
      </c>
      <c r="AU1198" s="22">
        <f t="shared" si="440"/>
        <v>0</v>
      </c>
    </row>
    <row r="1199" spans="1:47" x14ac:dyDescent="0.25">
      <c r="A1199" t="s">
        <v>2454</v>
      </c>
      <c r="E1199" s="35">
        <v>1</v>
      </c>
      <c r="H1199" s="35">
        <v>1</v>
      </c>
      <c r="X1199" s="24">
        <v>1</v>
      </c>
      <c r="Z1199" s="33">
        <f t="shared" si="419"/>
        <v>0</v>
      </c>
      <c r="AA1199" s="33">
        <f t="shared" si="420"/>
        <v>0</v>
      </c>
      <c r="AB1199" s="33">
        <f t="shared" si="421"/>
        <v>0</v>
      </c>
      <c r="AC1199" s="33">
        <f t="shared" si="422"/>
        <v>1</v>
      </c>
      <c r="AD1199" s="33">
        <f t="shared" si="423"/>
        <v>0</v>
      </c>
      <c r="AE1199" s="33">
        <f t="shared" si="424"/>
        <v>0</v>
      </c>
      <c r="AF1199" s="33">
        <f t="shared" si="425"/>
        <v>1</v>
      </c>
      <c r="AG1199" s="31">
        <f t="shared" si="426"/>
        <v>0</v>
      </c>
      <c r="AH1199" s="31">
        <f t="shared" si="427"/>
        <v>0</v>
      </c>
      <c r="AI1199" s="31">
        <f t="shared" si="428"/>
        <v>0</v>
      </c>
      <c r="AJ1199" s="31">
        <f t="shared" si="429"/>
        <v>0</v>
      </c>
      <c r="AK1199" s="31">
        <f t="shared" si="430"/>
        <v>0</v>
      </c>
      <c r="AL1199" s="31">
        <f t="shared" si="431"/>
        <v>0</v>
      </c>
      <c r="AM1199" s="13">
        <f t="shared" si="432"/>
        <v>0</v>
      </c>
      <c r="AN1199" s="13">
        <f t="shared" si="433"/>
        <v>0</v>
      </c>
      <c r="AO1199" s="15">
        <f t="shared" si="434"/>
        <v>0</v>
      </c>
      <c r="AP1199" s="15">
        <f t="shared" si="435"/>
        <v>0</v>
      </c>
      <c r="AQ1199" s="15">
        <f t="shared" si="436"/>
        <v>0</v>
      </c>
      <c r="AR1199" s="15">
        <f t="shared" si="437"/>
        <v>0</v>
      </c>
      <c r="AS1199" s="15">
        <f t="shared" si="438"/>
        <v>0</v>
      </c>
      <c r="AT1199" s="22">
        <f t="shared" si="439"/>
        <v>0</v>
      </c>
      <c r="AU1199" s="22">
        <f t="shared" si="440"/>
        <v>0</v>
      </c>
    </row>
    <row r="1200" spans="1:47" x14ac:dyDescent="0.25">
      <c r="A1200" t="s">
        <v>2455</v>
      </c>
      <c r="E1200" s="35">
        <v>1</v>
      </c>
      <c r="H1200" s="35">
        <v>1</v>
      </c>
      <c r="X1200" s="24">
        <v>1</v>
      </c>
      <c r="Z1200" s="33">
        <f t="shared" si="419"/>
        <v>0</v>
      </c>
      <c r="AA1200" s="33">
        <f t="shared" si="420"/>
        <v>0</v>
      </c>
      <c r="AB1200" s="33">
        <f t="shared" si="421"/>
        <v>0</v>
      </c>
      <c r="AC1200" s="33">
        <f t="shared" si="422"/>
        <v>1</v>
      </c>
      <c r="AD1200" s="33">
        <f t="shared" si="423"/>
        <v>0</v>
      </c>
      <c r="AE1200" s="33">
        <f t="shared" si="424"/>
        <v>0</v>
      </c>
      <c r="AF1200" s="33">
        <f t="shared" si="425"/>
        <v>1</v>
      </c>
      <c r="AG1200" s="31">
        <f t="shared" si="426"/>
        <v>0</v>
      </c>
      <c r="AH1200" s="31">
        <f t="shared" si="427"/>
        <v>0</v>
      </c>
      <c r="AI1200" s="31">
        <f t="shared" si="428"/>
        <v>0</v>
      </c>
      <c r="AJ1200" s="31">
        <f t="shared" si="429"/>
        <v>0</v>
      </c>
      <c r="AK1200" s="31">
        <f t="shared" si="430"/>
        <v>0</v>
      </c>
      <c r="AL1200" s="31">
        <f t="shared" si="431"/>
        <v>0</v>
      </c>
      <c r="AM1200" s="13">
        <f t="shared" si="432"/>
        <v>0</v>
      </c>
      <c r="AN1200" s="13">
        <f t="shared" si="433"/>
        <v>0</v>
      </c>
      <c r="AO1200" s="15">
        <f t="shared" si="434"/>
        <v>0</v>
      </c>
      <c r="AP1200" s="15">
        <f t="shared" si="435"/>
        <v>0</v>
      </c>
      <c r="AQ1200" s="15">
        <f t="shared" si="436"/>
        <v>0</v>
      </c>
      <c r="AR1200" s="15">
        <f t="shared" si="437"/>
        <v>0</v>
      </c>
      <c r="AS1200" s="15">
        <f t="shared" si="438"/>
        <v>0</v>
      </c>
      <c r="AT1200" s="22">
        <f t="shared" si="439"/>
        <v>0</v>
      </c>
      <c r="AU1200" s="22">
        <f t="shared" si="440"/>
        <v>0</v>
      </c>
    </row>
    <row r="1201" spans="1:47" x14ac:dyDescent="0.25">
      <c r="A1201" t="s">
        <v>2456</v>
      </c>
      <c r="E1201" s="35">
        <v>1</v>
      </c>
      <c r="H1201" s="35">
        <v>1</v>
      </c>
      <c r="X1201" s="24">
        <v>1</v>
      </c>
      <c r="Z1201" s="33">
        <f t="shared" si="419"/>
        <v>0</v>
      </c>
      <c r="AA1201" s="33">
        <f t="shared" si="420"/>
        <v>0</v>
      </c>
      <c r="AB1201" s="33">
        <f t="shared" si="421"/>
        <v>0</v>
      </c>
      <c r="AC1201" s="33">
        <f t="shared" si="422"/>
        <v>1</v>
      </c>
      <c r="AD1201" s="33">
        <f t="shared" si="423"/>
        <v>0</v>
      </c>
      <c r="AE1201" s="33">
        <f t="shared" si="424"/>
        <v>0</v>
      </c>
      <c r="AF1201" s="33">
        <f t="shared" si="425"/>
        <v>1</v>
      </c>
      <c r="AG1201" s="31">
        <f t="shared" si="426"/>
        <v>0</v>
      </c>
      <c r="AH1201" s="31">
        <f t="shared" si="427"/>
        <v>0</v>
      </c>
      <c r="AI1201" s="31">
        <f t="shared" si="428"/>
        <v>0</v>
      </c>
      <c r="AJ1201" s="31">
        <f t="shared" si="429"/>
        <v>0</v>
      </c>
      <c r="AK1201" s="31">
        <f t="shared" si="430"/>
        <v>0</v>
      </c>
      <c r="AL1201" s="31">
        <f t="shared" si="431"/>
        <v>0</v>
      </c>
      <c r="AM1201" s="13">
        <f t="shared" si="432"/>
        <v>0</v>
      </c>
      <c r="AN1201" s="13">
        <f t="shared" si="433"/>
        <v>0</v>
      </c>
      <c r="AO1201" s="15">
        <f t="shared" si="434"/>
        <v>0</v>
      </c>
      <c r="AP1201" s="15">
        <f t="shared" si="435"/>
        <v>0</v>
      </c>
      <c r="AQ1201" s="15">
        <f t="shared" si="436"/>
        <v>0</v>
      </c>
      <c r="AR1201" s="15">
        <f t="shared" si="437"/>
        <v>0</v>
      </c>
      <c r="AS1201" s="15">
        <f t="shared" si="438"/>
        <v>0</v>
      </c>
      <c r="AT1201" s="22">
        <f t="shared" si="439"/>
        <v>0</v>
      </c>
      <c r="AU1201" s="22">
        <f t="shared" si="440"/>
        <v>0</v>
      </c>
    </row>
    <row r="1202" spans="1:47" x14ac:dyDescent="0.25">
      <c r="A1202" t="s">
        <v>2457</v>
      </c>
      <c r="E1202" s="35">
        <v>1</v>
      </c>
      <c r="H1202" s="35">
        <v>1</v>
      </c>
      <c r="X1202" s="24">
        <v>1</v>
      </c>
      <c r="Z1202" s="33">
        <f t="shared" si="419"/>
        <v>0</v>
      </c>
      <c r="AA1202" s="33">
        <f t="shared" si="420"/>
        <v>0</v>
      </c>
      <c r="AB1202" s="33">
        <f t="shared" si="421"/>
        <v>0</v>
      </c>
      <c r="AC1202" s="33">
        <f t="shared" si="422"/>
        <v>1</v>
      </c>
      <c r="AD1202" s="33">
        <f t="shared" si="423"/>
        <v>0</v>
      </c>
      <c r="AE1202" s="33">
        <f t="shared" si="424"/>
        <v>0</v>
      </c>
      <c r="AF1202" s="33">
        <f t="shared" si="425"/>
        <v>1</v>
      </c>
      <c r="AG1202" s="31">
        <f t="shared" si="426"/>
        <v>0</v>
      </c>
      <c r="AH1202" s="31">
        <f t="shared" si="427"/>
        <v>0</v>
      </c>
      <c r="AI1202" s="31">
        <f t="shared" si="428"/>
        <v>0</v>
      </c>
      <c r="AJ1202" s="31">
        <f t="shared" si="429"/>
        <v>0</v>
      </c>
      <c r="AK1202" s="31">
        <f t="shared" si="430"/>
        <v>0</v>
      </c>
      <c r="AL1202" s="31">
        <f t="shared" si="431"/>
        <v>0</v>
      </c>
      <c r="AM1202" s="13">
        <f t="shared" si="432"/>
        <v>0</v>
      </c>
      <c r="AN1202" s="13">
        <f t="shared" si="433"/>
        <v>0</v>
      </c>
      <c r="AO1202" s="15">
        <f t="shared" si="434"/>
        <v>0</v>
      </c>
      <c r="AP1202" s="15">
        <f t="shared" si="435"/>
        <v>0</v>
      </c>
      <c r="AQ1202" s="15">
        <f t="shared" si="436"/>
        <v>0</v>
      </c>
      <c r="AR1202" s="15">
        <f t="shared" si="437"/>
        <v>0</v>
      </c>
      <c r="AS1202" s="15">
        <f t="shared" si="438"/>
        <v>0</v>
      </c>
      <c r="AT1202" s="22">
        <f t="shared" si="439"/>
        <v>0</v>
      </c>
      <c r="AU1202" s="22">
        <f t="shared" si="440"/>
        <v>0</v>
      </c>
    </row>
    <row r="1203" spans="1:47" x14ac:dyDescent="0.25">
      <c r="A1203" t="s">
        <v>2458</v>
      </c>
      <c r="E1203" s="35">
        <v>1</v>
      </c>
      <c r="H1203" s="35">
        <v>1</v>
      </c>
      <c r="X1203" s="24">
        <v>1</v>
      </c>
      <c r="Z1203" s="33">
        <f t="shared" si="419"/>
        <v>0</v>
      </c>
      <c r="AA1203" s="33">
        <f t="shared" si="420"/>
        <v>0</v>
      </c>
      <c r="AB1203" s="33">
        <f t="shared" si="421"/>
        <v>0</v>
      </c>
      <c r="AC1203" s="33">
        <f t="shared" si="422"/>
        <v>1</v>
      </c>
      <c r="AD1203" s="33">
        <f t="shared" si="423"/>
        <v>0</v>
      </c>
      <c r="AE1203" s="33">
        <f t="shared" si="424"/>
        <v>0</v>
      </c>
      <c r="AF1203" s="33">
        <f t="shared" si="425"/>
        <v>1</v>
      </c>
      <c r="AG1203" s="31">
        <f t="shared" si="426"/>
        <v>0</v>
      </c>
      <c r="AH1203" s="31">
        <f t="shared" si="427"/>
        <v>0</v>
      </c>
      <c r="AI1203" s="31">
        <f t="shared" si="428"/>
        <v>0</v>
      </c>
      <c r="AJ1203" s="31">
        <f t="shared" si="429"/>
        <v>0</v>
      </c>
      <c r="AK1203" s="31">
        <f t="shared" si="430"/>
        <v>0</v>
      </c>
      <c r="AL1203" s="31">
        <f t="shared" si="431"/>
        <v>0</v>
      </c>
      <c r="AM1203" s="13">
        <f t="shared" si="432"/>
        <v>0</v>
      </c>
      <c r="AN1203" s="13">
        <f t="shared" si="433"/>
        <v>0</v>
      </c>
      <c r="AO1203" s="15">
        <f t="shared" si="434"/>
        <v>0</v>
      </c>
      <c r="AP1203" s="15">
        <f t="shared" si="435"/>
        <v>0</v>
      </c>
      <c r="AQ1203" s="15">
        <f t="shared" si="436"/>
        <v>0</v>
      </c>
      <c r="AR1203" s="15">
        <f t="shared" si="437"/>
        <v>0</v>
      </c>
      <c r="AS1203" s="15">
        <f t="shared" si="438"/>
        <v>0</v>
      </c>
      <c r="AT1203" s="22">
        <f t="shared" si="439"/>
        <v>0</v>
      </c>
      <c r="AU1203" s="22">
        <f t="shared" si="440"/>
        <v>0</v>
      </c>
    </row>
    <row r="1204" spans="1:47" x14ac:dyDescent="0.25">
      <c r="A1204" t="s">
        <v>2459</v>
      </c>
      <c r="E1204" s="35">
        <v>1</v>
      </c>
      <c r="H1204" s="35">
        <v>1</v>
      </c>
      <c r="X1204" s="24">
        <v>1</v>
      </c>
      <c r="Z1204" s="33">
        <f t="shared" si="419"/>
        <v>0</v>
      </c>
      <c r="AA1204" s="33">
        <f t="shared" si="420"/>
        <v>0</v>
      </c>
      <c r="AB1204" s="33">
        <f t="shared" si="421"/>
        <v>0</v>
      </c>
      <c r="AC1204" s="33">
        <f t="shared" si="422"/>
        <v>1</v>
      </c>
      <c r="AD1204" s="33">
        <f t="shared" si="423"/>
        <v>0</v>
      </c>
      <c r="AE1204" s="33">
        <f t="shared" si="424"/>
        <v>0</v>
      </c>
      <c r="AF1204" s="33">
        <f t="shared" si="425"/>
        <v>1</v>
      </c>
      <c r="AG1204" s="31">
        <f t="shared" si="426"/>
        <v>0</v>
      </c>
      <c r="AH1204" s="31">
        <f t="shared" si="427"/>
        <v>0</v>
      </c>
      <c r="AI1204" s="31">
        <f t="shared" si="428"/>
        <v>0</v>
      </c>
      <c r="AJ1204" s="31">
        <f t="shared" si="429"/>
        <v>0</v>
      </c>
      <c r="AK1204" s="31">
        <f t="shared" si="430"/>
        <v>0</v>
      </c>
      <c r="AL1204" s="31">
        <f t="shared" si="431"/>
        <v>0</v>
      </c>
      <c r="AM1204" s="13">
        <f t="shared" si="432"/>
        <v>0</v>
      </c>
      <c r="AN1204" s="13">
        <f t="shared" si="433"/>
        <v>0</v>
      </c>
      <c r="AO1204" s="15">
        <f t="shared" si="434"/>
        <v>0</v>
      </c>
      <c r="AP1204" s="15">
        <f t="shared" si="435"/>
        <v>0</v>
      </c>
      <c r="AQ1204" s="15">
        <f t="shared" si="436"/>
        <v>0</v>
      </c>
      <c r="AR1204" s="15">
        <f t="shared" si="437"/>
        <v>0</v>
      </c>
      <c r="AS1204" s="15">
        <f t="shared" si="438"/>
        <v>0</v>
      </c>
      <c r="AT1204" s="22">
        <f t="shared" si="439"/>
        <v>0</v>
      </c>
      <c r="AU1204" s="22">
        <f t="shared" si="440"/>
        <v>0</v>
      </c>
    </row>
    <row r="1205" spans="1:47" x14ac:dyDescent="0.25">
      <c r="A1205" t="s">
        <v>2460</v>
      </c>
      <c r="E1205" s="35">
        <v>1</v>
      </c>
      <c r="H1205" s="35">
        <v>1</v>
      </c>
      <c r="X1205" s="24">
        <v>1</v>
      </c>
      <c r="Z1205" s="33">
        <f t="shared" si="419"/>
        <v>0</v>
      </c>
      <c r="AA1205" s="33">
        <f t="shared" si="420"/>
        <v>0</v>
      </c>
      <c r="AB1205" s="33">
        <f t="shared" si="421"/>
        <v>0</v>
      </c>
      <c r="AC1205" s="33">
        <f t="shared" si="422"/>
        <v>1</v>
      </c>
      <c r="AD1205" s="33">
        <f t="shared" si="423"/>
        <v>0</v>
      </c>
      <c r="AE1205" s="33">
        <f t="shared" si="424"/>
        <v>0</v>
      </c>
      <c r="AF1205" s="33">
        <f t="shared" si="425"/>
        <v>1</v>
      </c>
      <c r="AG1205" s="31">
        <f t="shared" si="426"/>
        <v>0</v>
      </c>
      <c r="AH1205" s="31">
        <f t="shared" si="427"/>
        <v>0</v>
      </c>
      <c r="AI1205" s="31">
        <f t="shared" si="428"/>
        <v>0</v>
      </c>
      <c r="AJ1205" s="31">
        <f t="shared" si="429"/>
        <v>0</v>
      </c>
      <c r="AK1205" s="31">
        <f t="shared" si="430"/>
        <v>0</v>
      </c>
      <c r="AL1205" s="31">
        <f t="shared" si="431"/>
        <v>0</v>
      </c>
      <c r="AM1205" s="13">
        <f t="shared" si="432"/>
        <v>0</v>
      </c>
      <c r="AN1205" s="13">
        <f t="shared" si="433"/>
        <v>0</v>
      </c>
      <c r="AO1205" s="15">
        <f t="shared" si="434"/>
        <v>0</v>
      </c>
      <c r="AP1205" s="15">
        <f t="shared" si="435"/>
        <v>0</v>
      </c>
      <c r="AQ1205" s="15">
        <f t="shared" si="436"/>
        <v>0</v>
      </c>
      <c r="AR1205" s="15">
        <f t="shared" si="437"/>
        <v>0</v>
      </c>
      <c r="AS1205" s="15">
        <f t="shared" si="438"/>
        <v>0</v>
      </c>
      <c r="AT1205" s="22">
        <f t="shared" si="439"/>
        <v>0</v>
      </c>
      <c r="AU1205" s="22">
        <f t="shared" si="440"/>
        <v>0</v>
      </c>
    </row>
    <row r="1206" spans="1:47" x14ac:dyDescent="0.25">
      <c r="A1206" t="s">
        <v>2461</v>
      </c>
      <c r="E1206" s="35">
        <v>1</v>
      </c>
      <c r="H1206" s="35">
        <v>1</v>
      </c>
      <c r="X1206" s="24">
        <v>1</v>
      </c>
      <c r="Z1206" s="33">
        <f t="shared" si="419"/>
        <v>0</v>
      </c>
      <c r="AA1206" s="33">
        <f t="shared" si="420"/>
        <v>0</v>
      </c>
      <c r="AB1206" s="33">
        <f t="shared" si="421"/>
        <v>0</v>
      </c>
      <c r="AC1206" s="33">
        <f t="shared" si="422"/>
        <v>1</v>
      </c>
      <c r="AD1206" s="33">
        <f t="shared" si="423"/>
        <v>0</v>
      </c>
      <c r="AE1206" s="33">
        <f t="shared" si="424"/>
        <v>0</v>
      </c>
      <c r="AF1206" s="33">
        <f t="shared" si="425"/>
        <v>1</v>
      </c>
      <c r="AG1206" s="31">
        <f t="shared" si="426"/>
        <v>0</v>
      </c>
      <c r="AH1206" s="31">
        <f t="shared" si="427"/>
        <v>0</v>
      </c>
      <c r="AI1206" s="31">
        <f t="shared" si="428"/>
        <v>0</v>
      </c>
      <c r="AJ1206" s="31">
        <f t="shared" si="429"/>
        <v>0</v>
      </c>
      <c r="AK1206" s="31">
        <f t="shared" si="430"/>
        <v>0</v>
      </c>
      <c r="AL1206" s="31">
        <f t="shared" si="431"/>
        <v>0</v>
      </c>
      <c r="AM1206" s="13">
        <f t="shared" si="432"/>
        <v>0</v>
      </c>
      <c r="AN1206" s="13">
        <f t="shared" si="433"/>
        <v>0</v>
      </c>
      <c r="AO1206" s="15">
        <f t="shared" si="434"/>
        <v>0</v>
      </c>
      <c r="AP1206" s="15">
        <f t="shared" si="435"/>
        <v>0</v>
      </c>
      <c r="AQ1206" s="15">
        <f t="shared" si="436"/>
        <v>0</v>
      </c>
      <c r="AR1206" s="15">
        <f t="shared" si="437"/>
        <v>0</v>
      </c>
      <c r="AS1206" s="15">
        <f t="shared" si="438"/>
        <v>0</v>
      </c>
      <c r="AT1206" s="22">
        <f t="shared" si="439"/>
        <v>0</v>
      </c>
      <c r="AU1206" s="22">
        <f t="shared" si="440"/>
        <v>0</v>
      </c>
    </row>
    <row r="1207" spans="1:47" x14ac:dyDescent="0.25">
      <c r="A1207" t="s">
        <v>2462</v>
      </c>
      <c r="E1207" s="35">
        <v>1</v>
      </c>
      <c r="H1207" s="35">
        <v>1</v>
      </c>
      <c r="X1207" s="24">
        <v>1</v>
      </c>
      <c r="Z1207" s="33">
        <f t="shared" si="419"/>
        <v>0</v>
      </c>
      <c r="AA1207" s="33">
        <f t="shared" si="420"/>
        <v>0</v>
      </c>
      <c r="AB1207" s="33">
        <f t="shared" si="421"/>
        <v>0</v>
      </c>
      <c r="AC1207" s="33">
        <f t="shared" si="422"/>
        <v>1</v>
      </c>
      <c r="AD1207" s="33">
        <f t="shared" si="423"/>
        <v>0</v>
      </c>
      <c r="AE1207" s="33">
        <f t="shared" si="424"/>
        <v>0</v>
      </c>
      <c r="AF1207" s="33">
        <f t="shared" si="425"/>
        <v>1</v>
      </c>
      <c r="AG1207" s="31">
        <f t="shared" si="426"/>
        <v>0</v>
      </c>
      <c r="AH1207" s="31">
        <f t="shared" si="427"/>
        <v>0</v>
      </c>
      <c r="AI1207" s="31">
        <f t="shared" si="428"/>
        <v>0</v>
      </c>
      <c r="AJ1207" s="31">
        <f t="shared" si="429"/>
        <v>0</v>
      </c>
      <c r="AK1207" s="31">
        <f t="shared" si="430"/>
        <v>0</v>
      </c>
      <c r="AL1207" s="31">
        <f t="shared" si="431"/>
        <v>0</v>
      </c>
      <c r="AM1207" s="13">
        <f t="shared" si="432"/>
        <v>0</v>
      </c>
      <c r="AN1207" s="13">
        <f t="shared" si="433"/>
        <v>0</v>
      </c>
      <c r="AO1207" s="15">
        <f t="shared" si="434"/>
        <v>0</v>
      </c>
      <c r="AP1207" s="15">
        <f t="shared" si="435"/>
        <v>0</v>
      </c>
      <c r="AQ1207" s="15">
        <f t="shared" si="436"/>
        <v>0</v>
      </c>
      <c r="AR1207" s="15">
        <f t="shared" si="437"/>
        <v>0</v>
      </c>
      <c r="AS1207" s="15">
        <f t="shared" si="438"/>
        <v>0</v>
      </c>
      <c r="AT1207" s="22">
        <f t="shared" si="439"/>
        <v>0</v>
      </c>
      <c r="AU1207" s="22">
        <f t="shared" si="440"/>
        <v>0</v>
      </c>
    </row>
    <row r="1208" spans="1:47" x14ac:dyDescent="0.25">
      <c r="A1208" t="s">
        <v>2463</v>
      </c>
      <c r="E1208" s="35">
        <v>1</v>
      </c>
      <c r="H1208" s="35">
        <v>1</v>
      </c>
      <c r="X1208" s="24">
        <v>1</v>
      </c>
      <c r="Z1208" s="33">
        <f t="shared" si="419"/>
        <v>0</v>
      </c>
      <c r="AA1208" s="33">
        <f t="shared" si="420"/>
        <v>0</v>
      </c>
      <c r="AB1208" s="33">
        <f t="shared" si="421"/>
        <v>0</v>
      </c>
      <c r="AC1208" s="33">
        <f t="shared" si="422"/>
        <v>1</v>
      </c>
      <c r="AD1208" s="33">
        <f t="shared" si="423"/>
        <v>0</v>
      </c>
      <c r="AE1208" s="33">
        <f t="shared" si="424"/>
        <v>0</v>
      </c>
      <c r="AF1208" s="33">
        <f t="shared" si="425"/>
        <v>1</v>
      </c>
      <c r="AG1208" s="31">
        <f t="shared" si="426"/>
        <v>0</v>
      </c>
      <c r="AH1208" s="31">
        <f t="shared" si="427"/>
        <v>0</v>
      </c>
      <c r="AI1208" s="31">
        <f t="shared" si="428"/>
        <v>0</v>
      </c>
      <c r="AJ1208" s="31">
        <f t="shared" si="429"/>
        <v>0</v>
      </c>
      <c r="AK1208" s="31">
        <f t="shared" si="430"/>
        <v>0</v>
      </c>
      <c r="AL1208" s="31">
        <f t="shared" si="431"/>
        <v>0</v>
      </c>
      <c r="AM1208" s="13">
        <f t="shared" si="432"/>
        <v>0</v>
      </c>
      <c r="AN1208" s="13">
        <f t="shared" si="433"/>
        <v>0</v>
      </c>
      <c r="AO1208" s="15">
        <f t="shared" si="434"/>
        <v>0</v>
      </c>
      <c r="AP1208" s="15">
        <f t="shared" si="435"/>
        <v>0</v>
      </c>
      <c r="AQ1208" s="15">
        <f t="shared" si="436"/>
        <v>0</v>
      </c>
      <c r="AR1208" s="15">
        <f t="shared" si="437"/>
        <v>0</v>
      </c>
      <c r="AS1208" s="15">
        <f t="shared" si="438"/>
        <v>0</v>
      </c>
      <c r="AT1208" s="22">
        <f t="shared" si="439"/>
        <v>0</v>
      </c>
      <c r="AU1208" s="22">
        <f t="shared" si="440"/>
        <v>0</v>
      </c>
    </row>
    <row r="1209" spans="1:47" x14ac:dyDescent="0.25">
      <c r="A1209" t="s">
        <v>2464</v>
      </c>
      <c r="E1209" s="35">
        <v>1</v>
      </c>
      <c r="H1209" s="35">
        <v>1</v>
      </c>
      <c r="X1209" s="24">
        <v>1</v>
      </c>
      <c r="Z1209" s="33">
        <f t="shared" si="419"/>
        <v>0</v>
      </c>
      <c r="AA1209" s="33">
        <f t="shared" si="420"/>
        <v>0</v>
      </c>
      <c r="AB1209" s="33">
        <f t="shared" si="421"/>
        <v>0</v>
      </c>
      <c r="AC1209" s="33">
        <f t="shared" si="422"/>
        <v>1</v>
      </c>
      <c r="AD1209" s="33">
        <f t="shared" si="423"/>
        <v>0</v>
      </c>
      <c r="AE1209" s="33">
        <f t="shared" si="424"/>
        <v>0</v>
      </c>
      <c r="AF1209" s="33">
        <f t="shared" si="425"/>
        <v>1</v>
      </c>
      <c r="AG1209" s="31">
        <f t="shared" si="426"/>
        <v>0</v>
      </c>
      <c r="AH1209" s="31">
        <f t="shared" si="427"/>
        <v>0</v>
      </c>
      <c r="AI1209" s="31">
        <f t="shared" si="428"/>
        <v>0</v>
      </c>
      <c r="AJ1209" s="31">
        <f t="shared" si="429"/>
        <v>0</v>
      </c>
      <c r="AK1209" s="31">
        <f t="shared" si="430"/>
        <v>0</v>
      </c>
      <c r="AL1209" s="31">
        <f t="shared" si="431"/>
        <v>0</v>
      </c>
      <c r="AM1209" s="13">
        <f t="shared" si="432"/>
        <v>0</v>
      </c>
      <c r="AN1209" s="13">
        <f t="shared" si="433"/>
        <v>0</v>
      </c>
      <c r="AO1209" s="15">
        <f t="shared" si="434"/>
        <v>0</v>
      </c>
      <c r="AP1209" s="15">
        <f t="shared" si="435"/>
        <v>0</v>
      </c>
      <c r="AQ1209" s="15">
        <f t="shared" si="436"/>
        <v>0</v>
      </c>
      <c r="AR1209" s="15">
        <f t="shared" si="437"/>
        <v>0</v>
      </c>
      <c r="AS1209" s="15">
        <f t="shared" si="438"/>
        <v>0</v>
      </c>
      <c r="AT1209" s="22">
        <f t="shared" si="439"/>
        <v>0</v>
      </c>
      <c r="AU1209" s="22">
        <f t="shared" si="440"/>
        <v>0</v>
      </c>
    </row>
    <row r="1210" spans="1:47" x14ac:dyDescent="0.25">
      <c r="A1210" t="s">
        <v>2465</v>
      </c>
      <c r="E1210" s="35">
        <v>1</v>
      </c>
      <c r="H1210" s="35">
        <v>1</v>
      </c>
      <c r="X1210" s="24">
        <v>1</v>
      </c>
      <c r="Z1210" s="33">
        <f t="shared" si="419"/>
        <v>0</v>
      </c>
      <c r="AA1210" s="33">
        <f t="shared" si="420"/>
        <v>0</v>
      </c>
      <c r="AB1210" s="33">
        <f t="shared" si="421"/>
        <v>0</v>
      </c>
      <c r="AC1210" s="33">
        <f t="shared" si="422"/>
        <v>1</v>
      </c>
      <c r="AD1210" s="33">
        <f t="shared" si="423"/>
        <v>0</v>
      </c>
      <c r="AE1210" s="33">
        <f t="shared" si="424"/>
        <v>0</v>
      </c>
      <c r="AF1210" s="33">
        <f t="shared" si="425"/>
        <v>1</v>
      </c>
      <c r="AG1210" s="31">
        <f t="shared" si="426"/>
        <v>0</v>
      </c>
      <c r="AH1210" s="31">
        <f t="shared" si="427"/>
        <v>0</v>
      </c>
      <c r="AI1210" s="31">
        <f t="shared" si="428"/>
        <v>0</v>
      </c>
      <c r="AJ1210" s="31">
        <f t="shared" si="429"/>
        <v>0</v>
      </c>
      <c r="AK1210" s="31">
        <f t="shared" si="430"/>
        <v>0</v>
      </c>
      <c r="AL1210" s="31">
        <f t="shared" si="431"/>
        <v>0</v>
      </c>
      <c r="AM1210" s="13">
        <f t="shared" si="432"/>
        <v>0</v>
      </c>
      <c r="AN1210" s="13">
        <f t="shared" si="433"/>
        <v>0</v>
      </c>
      <c r="AO1210" s="15">
        <f t="shared" si="434"/>
        <v>0</v>
      </c>
      <c r="AP1210" s="15">
        <f t="shared" si="435"/>
        <v>0</v>
      </c>
      <c r="AQ1210" s="15">
        <f t="shared" si="436"/>
        <v>0</v>
      </c>
      <c r="AR1210" s="15">
        <f t="shared" si="437"/>
        <v>0</v>
      </c>
      <c r="AS1210" s="15">
        <f t="shared" si="438"/>
        <v>0</v>
      </c>
      <c r="AT1210" s="22">
        <f t="shared" si="439"/>
        <v>0</v>
      </c>
      <c r="AU1210" s="22">
        <f t="shared" si="440"/>
        <v>0</v>
      </c>
    </row>
    <row r="1211" spans="1:47" x14ac:dyDescent="0.25">
      <c r="A1211" t="s">
        <v>2466</v>
      </c>
      <c r="E1211" s="35">
        <v>1</v>
      </c>
      <c r="H1211" s="35">
        <v>1</v>
      </c>
      <c r="X1211" s="24">
        <v>1</v>
      </c>
      <c r="Z1211" s="33">
        <f t="shared" si="419"/>
        <v>0</v>
      </c>
      <c r="AA1211" s="33">
        <f t="shared" si="420"/>
        <v>0</v>
      </c>
      <c r="AB1211" s="33">
        <f t="shared" si="421"/>
        <v>0</v>
      </c>
      <c r="AC1211" s="33">
        <f t="shared" si="422"/>
        <v>1</v>
      </c>
      <c r="AD1211" s="33">
        <f t="shared" si="423"/>
        <v>0</v>
      </c>
      <c r="AE1211" s="33">
        <f t="shared" si="424"/>
        <v>0</v>
      </c>
      <c r="AF1211" s="33">
        <f t="shared" si="425"/>
        <v>1</v>
      </c>
      <c r="AG1211" s="31">
        <f t="shared" si="426"/>
        <v>0</v>
      </c>
      <c r="AH1211" s="31">
        <f t="shared" si="427"/>
        <v>0</v>
      </c>
      <c r="AI1211" s="31">
        <f t="shared" si="428"/>
        <v>0</v>
      </c>
      <c r="AJ1211" s="31">
        <f t="shared" si="429"/>
        <v>0</v>
      </c>
      <c r="AK1211" s="31">
        <f t="shared" si="430"/>
        <v>0</v>
      </c>
      <c r="AL1211" s="31">
        <f t="shared" si="431"/>
        <v>0</v>
      </c>
      <c r="AM1211" s="13">
        <f t="shared" si="432"/>
        <v>0</v>
      </c>
      <c r="AN1211" s="13">
        <f t="shared" si="433"/>
        <v>0</v>
      </c>
      <c r="AO1211" s="15">
        <f t="shared" si="434"/>
        <v>0</v>
      </c>
      <c r="AP1211" s="15">
        <f t="shared" si="435"/>
        <v>0</v>
      </c>
      <c r="AQ1211" s="15">
        <f t="shared" si="436"/>
        <v>0</v>
      </c>
      <c r="AR1211" s="15">
        <f t="shared" si="437"/>
        <v>0</v>
      </c>
      <c r="AS1211" s="15">
        <f t="shared" si="438"/>
        <v>0</v>
      </c>
      <c r="AT1211" s="22">
        <f t="shared" si="439"/>
        <v>0</v>
      </c>
      <c r="AU1211" s="22">
        <f t="shared" si="440"/>
        <v>0</v>
      </c>
    </row>
    <row r="1212" spans="1:47" x14ac:dyDescent="0.25">
      <c r="A1212" t="s">
        <v>2467</v>
      </c>
      <c r="E1212" s="35">
        <v>1</v>
      </c>
      <c r="H1212" s="35">
        <v>1</v>
      </c>
      <c r="X1212" s="24">
        <v>1</v>
      </c>
      <c r="Z1212" s="33">
        <f t="shared" si="419"/>
        <v>0</v>
      </c>
      <c r="AA1212" s="33">
        <f t="shared" si="420"/>
        <v>0</v>
      </c>
      <c r="AB1212" s="33">
        <f t="shared" si="421"/>
        <v>0</v>
      </c>
      <c r="AC1212" s="33">
        <f t="shared" si="422"/>
        <v>1</v>
      </c>
      <c r="AD1212" s="33">
        <f t="shared" si="423"/>
        <v>0</v>
      </c>
      <c r="AE1212" s="33">
        <f t="shared" si="424"/>
        <v>0</v>
      </c>
      <c r="AF1212" s="33">
        <f t="shared" si="425"/>
        <v>1</v>
      </c>
      <c r="AG1212" s="31">
        <f t="shared" si="426"/>
        <v>0</v>
      </c>
      <c r="AH1212" s="31">
        <f t="shared" si="427"/>
        <v>0</v>
      </c>
      <c r="AI1212" s="31">
        <f t="shared" si="428"/>
        <v>0</v>
      </c>
      <c r="AJ1212" s="31">
        <f t="shared" si="429"/>
        <v>0</v>
      </c>
      <c r="AK1212" s="31">
        <f t="shared" si="430"/>
        <v>0</v>
      </c>
      <c r="AL1212" s="31">
        <f t="shared" si="431"/>
        <v>0</v>
      </c>
      <c r="AM1212" s="13">
        <f t="shared" si="432"/>
        <v>0</v>
      </c>
      <c r="AN1212" s="13">
        <f t="shared" si="433"/>
        <v>0</v>
      </c>
      <c r="AO1212" s="15">
        <f t="shared" si="434"/>
        <v>0</v>
      </c>
      <c r="AP1212" s="15">
        <f t="shared" si="435"/>
        <v>0</v>
      </c>
      <c r="AQ1212" s="15">
        <f t="shared" si="436"/>
        <v>0</v>
      </c>
      <c r="AR1212" s="15">
        <f t="shared" si="437"/>
        <v>0</v>
      </c>
      <c r="AS1212" s="15">
        <f t="shared" si="438"/>
        <v>0</v>
      </c>
      <c r="AT1212" s="22">
        <f t="shared" si="439"/>
        <v>0</v>
      </c>
      <c r="AU1212" s="22">
        <f t="shared" si="440"/>
        <v>0</v>
      </c>
    </row>
    <row r="1213" spans="1:47" x14ac:dyDescent="0.25">
      <c r="A1213" t="s">
        <v>2468</v>
      </c>
      <c r="V1213" s="22">
        <v>1</v>
      </c>
      <c r="W1213" s="22">
        <v>1</v>
      </c>
      <c r="X1213" s="24">
        <v>1</v>
      </c>
      <c r="Z1213" s="33">
        <f t="shared" si="419"/>
        <v>0</v>
      </c>
      <c r="AA1213" s="33">
        <f t="shared" si="420"/>
        <v>0</v>
      </c>
      <c r="AB1213" s="33">
        <f t="shared" si="421"/>
        <v>0</v>
      </c>
      <c r="AC1213" s="33">
        <f t="shared" si="422"/>
        <v>0</v>
      </c>
      <c r="AD1213" s="33">
        <f t="shared" si="423"/>
        <v>0</v>
      </c>
      <c r="AE1213" s="33">
        <f t="shared" si="424"/>
        <v>0</v>
      </c>
      <c r="AF1213" s="33">
        <f t="shared" si="425"/>
        <v>0</v>
      </c>
      <c r="AG1213" s="31">
        <f t="shared" si="426"/>
        <v>0</v>
      </c>
      <c r="AH1213" s="31">
        <f t="shared" si="427"/>
        <v>0</v>
      </c>
      <c r="AI1213" s="31">
        <f t="shared" si="428"/>
        <v>0</v>
      </c>
      <c r="AJ1213" s="31">
        <f t="shared" si="429"/>
        <v>0</v>
      </c>
      <c r="AK1213" s="31">
        <f t="shared" si="430"/>
        <v>0</v>
      </c>
      <c r="AL1213" s="31">
        <f t="shared" si="431"/>
        <v>0</v>
      </c>
      <c r="AM1213" s="13">
        <f t="shared" si="432"/>
        <v>0</v>
      </c>
      <c r="AN1213" s="13">
        <f t="shared" si="433"/>
        <v>0</v>
      </c>
      <c r="AO1213" s="15">
        <f t="shared" si="434"/>
        <v>0</v>
      </c>
      <c r="AP1213" s="15">
        <f t="shared" si="435"/>
        <v>0</v>
      </c>
      <c r="AQ1213" s="15">
        <f t="shared" si="436"/>
        <v>0</v>
      </c>
      <c r="AR1213" s="15">
        <f t="shared" si="437"/>
        <v>0</v>
      </c>
      <c r="AS1213" s="15">
        <f t="shared" si="438"/>
        <v>0</v>
      </c>
      <c r="AT1213" s="22">
        <f t="shared" si="439"/>
        <v>1</v>
      </c>
      <c r="AU1213" s="22">
        <f t="shared" si="440"/>
        <v>1</v>
      </c>
    </row>
    <row r="1214" spans="1:47" x14ac:dyDescent="0.25">
      <c r="A1214" t="s">
        <v>2470</v>
      </c>
      <c r="E1214" s="35">
        <v>1</v>
      </c>
      <c r="H1214" s="35">
        <v>1</v>
      </c>
      <c r="X1214" s="24">
        <v>1</v>
      </c>
      <c r="Z1214" s="33">
        <f t="shared" si="419"/>
        <v>0</v>
      </c>
      <c r="AA1214" s="33">
        <f t="shared" si="420"/>
        <v>0</v>
      </c>
      <c r="AB1214" s="33">
        <f t="shared" si="421"/>
        <v>0</v>
      </c>
      <c r="AC1214" s="33">
        <f t="shared" si="422"/>
        <v>1</v>
      </c>
      <c r="AD1214" s="33">
        <f t="shared" si="423"/>
        <v>0</v>
      </c>
      <c r="AE1214" s="33">
        <f t="shared" si="424"/>
        <v>0</v>
      </c>
      <c r="AF1214" s="33">
        <f t="shared" si="425"/>
        <v>1</v>
      </c>
      <c r="AG1214" s="31">
        <f t="shared" si="426"/>
        <v>0</v>
      </c>
      <c r="AH1214" s="31">
        <f t="shared" si="427"/>
        <v>0</v>
      </c>
      <c r="AI1214" s="31">
        <f t="shared" si="428"/>
        <v>0</v>
      </c>
      <c r="AJ1214" s="31">
        <f t="shared" si="429"/>
        <v>0</v>
      </c>
      <c r="AK1214" s="31">
        <f t="shared" si="430"/>
        <v>0</v>
      </c>
      <c r="AL1214" s="31">
        <f t="shared" si="431"/>
        <v>0</v>
      </c>
      <c r="AM1214" s="13">
        <f t="shared" si="432"/>
        <v>0</v>
      </c>
      <c r="AN1214" s="13">
        <f t="shared" si="433"/>
        <v>0</v>
      </c>
      <c r="AO1214" s="15">
        <f t="shared" si="434"/>
        <v>0</v>
      </c>
      <c r="AP1214" s="15">
        <f t="shared" si="435"/>
        <v>0</v>
      </c>
      <c r="AQ1214" s="15">
        <f t="shared" si="436"/>
        <v>0</v>
      </c>
      <c r="AR1214" s="15">
        <f t="shared" si="437"/>
        <v>0</v>
      </c>
      <c r="AS1214" s="15">
        <f t="shared" si="438"/>
        <v>0</v>
      </c>
      <c r="AT1214" s="22">
        <f t="shared" si="439"/>
        <v>0</v>
      </c>
      <c r="AU1214" s="22">
        <f t="shared" si="440"/>
        <v>0</v>
      </c>
    </row>
    <row r="1215" spans="1:47" x14ac:dyDescent="0.25">
      <c r="A1215" t="s">
        <v>2471</v>
      </c>
      <c r="E1215" s="35">
        <v>1</v>
      </c>
      <c r="H1215" s="35">
        <v>1</v>
      </c>
      <c r="X1215" s="24">
        <v>1</v>
      </c>
      <c r="Z1215" s="33">
        <f t="shared" si="419"/>
        <v>0</v>
      </c>
      <c r="AA1215" s="33">
        <f t="shared" si="420"/>
        <v>0</v>
      </c>
      <c r="AB1215" s="33">
        <f t="shared" si="421"/>
        <v>0</v>
      </c>
      <c r="AC1215" s="33">
        <f t="shared" si="422"/>
        <v>1</v>
      </c>
      <c r="AD1215" s="33">
        <f t="shared" si="423"/>
        <v>0</v>
      </c>
      <c r="AE1215" s="33">
        <f t="shared" si="424"/>
        <v>0</v>
      </c>
      <c r="AF1215" s="33">
        <f t="shared" si="425"/>
        <v>1</v>
      </c>
      <c r="AG1215" s="31">
        <f t="shared" si="426"/>
        <v>0</v>
      </c>
      <c r="AH1215" s="31">
        <f t="shared" si="427"/>
        <v>0</v>
      </c>
      <c r="AI1215" s="31">
        <f t="shared" si="428"/>
        <v>0</v>
      </c>
      <c r="AJ1215" s="31">
        <f t="shared" si="429"/>
        <v>0</v>
      </c>
      <c r="AK1215" s="31">
        <f t="shared" si="430"/>
        <v>0</v>
      </c>
      <c r="AL1215" s="31">
        <f t="shared" si="431"/>
        <v>0</v>
      </c>
      <c r="AM1215" s="13">
        <f t="shared" si="432"/>
        <v>0</v>
      </c>
      <c r="AN1215" s="13">
        <f t="shared" si="433"/>
        <v>0</v>
      </c>
      <c r="AO1215" s="15">
        <f t="shared" si="434"/>
        <v>0</v>
      </c>
      <c r="AP1215" s="15">
        <f t="shared" si="435"/>
        <v>0</v>
      </c>
      <c r="AQ1215" s="15">
        <f t="shared" si="436"/>
        <v>0</v>
      </c>
      <c r="AR1215" s="15">
        <f t="shared" si="437"/>
        <v>0</v>
      </c>
      <c r="AS1215" s="15">
        <f t="shared" si="438"/>
        <v>0</v>
      </c>
      <c r="AT1215" s="22">
        <f t="shared" si="439"/>
        <v>0</v>
      </c>
      <c r="AU1215" s="22">
        <f t="shared" si="440"/>
        <v>0</v>
      </c>
    </row>
    <row r="1216" spans="1:47" x14ac:dyDescent="0.25">
      <c r="A1216" t="s">
        <v>2472</v>
      </c>
      <c r="B1216" s="35">
        <v>1</v>
      </c>
      <c r="H1216" s="35">
        <v>1</v>
      </c>
      <c r="X1216" s="24">
        <v>1</v>
      </c>
      <c r="Z1216" s="33">
        <f t="shared" si="419"/>
        <v>1</v>
      </c>
      <c r="AA1216" s="33">
        <f t="shared" si="420"/>
        <v>0</v>
      </c>
      <c r="AB1216" s="33">
        <f t="shared" si="421"/>
        <v>0</v>
      </c>
      <c r="AC1216" s="33">
        <f t="shared" si="422"/>
        <v>0</v>
      </c>
      <c r="AD1216" s="33">
        <f t="shared" si="423"/>
        <v>0</v>
      </c>
      <c r="AE1216" s="33">
        <f t="shared" si="424"/>
        <v>0</v>
      </c>
      <c r="AF1216" s="33">
        <f t="shared" si="425"/>
        <v>1</v>
      </c>
      <c r="AG1216" s="31">
        <f t="shared" si="426"/>
        <v>0</v>
      </c>
      <c r="AH1216" s="31">
        <f t="shared" si="427"/>
        <v>0</v>
      </c>
      <c r="AI1216" s="31">
        <f t="shared" si="428"/>
        <v>0</v>
      </c>
      <c r="AJ1216" s="31">
        <f t="shared" si="429"/>
        <v>0</v>
      </c>
      <c r="AK1216" s="31">
        <f t="shared" si="430"/>
        <v>0</v>
      </c>
      <c r="AL1216" s="31">
        <f t="shared" si="431"/>
        <v>0</v>
      </c>
      <c r="AM1216" s="13">
        <f t="shared" si="432"/>
        <v>0</v>
      </c>
      <c r="AN1216" s="13">
        <f t="shared" si="433"/>
        <v>0</v>
      </c>
      <c r="AO1216" s="15">
        <f t="shared" si="434"/>
        <v>0</v>
      </c>
      <c r="AP1216" s="15">
        <f t="shared" si="435"/>
        <v>0</v>
      </c>
      <c r="AQ1216" s="15">
        <f t="shared" si="436"/>
        <v>0</v>
      </c>
      <c r="AR1216" s="15">
        <f t="shared" si="437"/>
        <v>0</v>
      </c>
      <c r="AS1216" s="15">
        <f t="shared" si="438"/>
        <v>0</v>
      </c>
      <c r="AT1216" s="22">
        <f t="shared" si="439"/>
        <v>0</v>
      </c>
      <c r="AU1216" s="22">
        <f t="shared" si="440"/>
        <v>0</v>
      </c>
    </row>
    <row r="1217" spans="1:47" x14ac:dyDescent="0.25">
      <c r="A1217" t="s">
        <v>2473</v>
      </c>
      <c r="E1217" s="35">
        <v>2</v>
      </c>
      <c r="H1217" s="35">
        <v>2</v>
      </c>
      <c r="X1217" s="24">
        <v>2</v>
      </c>
      <c r="Z1217" s="33">
        <f t="shared" si="419"/>
        <v>0</v>
      </c>
      <c r="AA1217" s="33">
        <f t="shared" si="420"/>
        <v>0</v>
      </c>
      <c r="AB1217" s="33">
        <f t="shared" si="421"/>
        <v>0</v>
      </c>
      <c r="AC1217" s="33">
        <f t="shared" si="422"/>
        <v>1</v>
      </c>
      <c r="AD1217" s="33">
        <f t="shared" si="423"/>
        <v>0</v>
      </c>
      <c r="AE1217" s="33">
        <f t="shared" si="424"/>
        <v>0</v>
      </c>
      <c r="AF1217" s="33">
        <f t="shared" si="425"/>
        <v>1</v>
      </c>
      <c r="AG1217" s="31">
        <f t="shared" si="426"/>
        <v>0</v>
      </c>
      <c r="AH1217" s="31">
        <f t="shared" si="427"/>
        <v>0</v>
      </c>
      <c r="AI1217" s="31">
        <f t="shared" si="428"/>
        <v>0</v>
      </c>
      <c r="AJ1217" s="31">
        <f t="shared" si="429"/>
        <v>0</v>
      </c>
      <c r="AK1217" s="31">
        <f t="shared" si="430"/>
        <v>0</v>
      </c>
      <c r="AL1217" s="31">
        <f t="shared" si="431"/>
        <v>0</v>
      </c>
      <c r="AM1217" s="13">
        <f t="shared" si="432"/>
        <v>0</v>
      </c>
      <c r="AN1217" s="13">
        <f t="shared" si="433"/>
        <v>0</v>
      </c>
      <c r="AO1217" s="15">
        <f t="shared" si="434"/>
        <v>0</v>
      </c>
      <c r="AP1217" s="15">
        <f t="shared" si="435"/>
        <v>0</v>
      </c>
      <c r="AQ1217" s="15">
        <f t="shared" si="436"/>
        <v>0</v>
      </c>
      <c r="AR1217" s="15">
        <f t="shared" si="437"/>
        <v>0</v>
      </c>
      <c r="AS1217" s="15">
        <f t="shared" si="438"/>
        <v>0</v>
      </c>
      <c r="AT1217" s="22">
        <f t="shared" si="439"/>
        <v>0</v>
      </c>
      <c r="AU1217" s="22">
        <f t="shared" si="440"/>
        <v>0</v>
      </c>
    </row>
    <row r="1218" spans="1:47" x14ac:dyDescent="0.25">
      <c r="A1218" t="s">
        <v>2476</v>
      </c>
      <c r="B1218" s="35">
        <v>1</v>
      </c>
      <c r="H1218" s="35">
        <v>1</v>
      </c>
      <c r="X1218" s="24">
        <v>1</v>
      </c>
      <c r="Z1218" s="33">
        <f t="shared" si="419"/>
        <v>1</v>
      </c>
      <c r="AA1218" s="33">
        <f t="shared" si="420"/>
        <v>0</v>
      </c>
      <c r="AB1218" s="33">
        <f t="shared" si="421"/>
        <v>0</v>
      </c>
      <c r="AC1218" s="33">
        <f t="shared" si="422"/>
        <v>0</v>
      </c>
      <c r="AD1218" s="33">
        <f t="shared" si="423"/>
        <v>0</v>
      </c>
      <c r="AE1218" s="33">
        <f t="shared" si="424"/>
        <v>0</v>
      </c>
      <c r="AF1218" s="33">
        <f t="shared" si="425"/>
        <v>1</v>
      </c>
      <c r="AG1218" s="31">
        <f t="shared" si="426"/>
        <v>0</v>
      </c>
      <c r="AH1218" s="31">
        <f t="shared" si="427"/>
        <v>0</v>
      </c>
      <c r="AI1218" s="31">
        <f t="shared" si="428"/>
        <v>0</v>
      </c>
      <c r="AJ1218" s="31">
        <f t="shared" si="429"/>
        <v>0</v>
      </c>
      <c r="AK1218" s="31">
        <f t="shared" si="430"/>
        <v>0</v>
      </c>
      <c r="AL1218" s="31">
        <f t="shared" si="431"/>
        <v>0</v>
      </c>
      <c r="AM1218" s="13">
        <f t="shared" si="432"/>
        <v>0</v>
      </c>
      <c r="AN1218" s="13">
        <f t="shared" si="433"/>
        <v>0</v>
      </c>
      <c r="AO1218" s="15">
        <f t="shared" si="434"/>
        <v>0</v>
      </c>
      <c r="AP1218" s="15">
        <f t="shared" si="435"/>
        <v>0</v>
      </c>
      <c r="AQ1218" s="15">
        <f t="shared" si="436"/>
        <v>0</v>
      </c>
      <c r="AR1218" s="15">
        <f t="shared" si="437"/>
        <v>0</v>
      </c>
      <c r="AS1218" s="15">
        <f t="shared" si="438"/>
        <v>0</v>
      </c>
      <c r="AT1218" s="22">
        <f t="shared" si="439"/>
        <v>0</v>
      </c>
      <c r="AU1218" s="22">
        <f t="shared" si="440"/>
        <v>0</v>
      </c>
    </row>
    <row r="1219" spans="1:47" x14ac:dyDescent="0.25">
      <c r="A1219" t="s">
        <v>2479</v>
      </c>
      <c r="G1219" s="35">
        <v>1</v>
      </c>
      <c r="H1219" s="35">
        <v>1</v>
      </c>
      <c r="X1219" s="24">
        <v>1</v>
      </c>
      <c r="Z1219" s="33">
        <f t="shared" si="419"/>
        <v>0</v>
      </c>
      <c r="AA1219" s="33">
        <f t="shared" si="420"/>
        <v>0</v>
      </c>
      <c r="AB1219" s="33">
        <f t="shared" si="421"/>
        <v>0</v>
      </c>
      <c r="AC1219" s="33">
        <f t="shared" si="422"/>
        <v>0</v>
      </c>
      <c r="AD1219" s="33">
        <f t="shared" si="423"/>
        <v>0</v>
      </c>
      <c r="AE1219" s="33">
        <f t="shared" si="424"/>
        <v>1</v>
      </c>
      <c r="AF1219" s="33">
        <f t="shared" si="425"/>
        <v>1</v>
      </c>
      <c r="AG1219" s="31">
        <f t="shared" si="426"/>
        <v>0</v>
      </c>
      <c r="AH1219" s="31">
        <f t="shared" si="427"/>
        <v>0</v>
      </c>
      <c r="AI1219" s="31">
        <f t="shared" si="428"/>
        <v>0</v>
      </c>
      <c r="AJ1219" s="31">
        <f t="shared" si="429"/>
        <v>0</v>
      </c>
      <c r="AK1219" s="31">
        <f t="shared" si="430"/>
        <v>0</v>
      </c>
      <c r="AL1219" s="31">
        <f t="shared" si="431"/>
        <v>0</v>
      </c>
      <c r="AM1219" s="13">
        <f t="shared" si="432"/>
        <v>0</v>
      </c>
      <c r="AN1219" s="13">
        <f t="shared" si="433"/>
        <v>0</v>
      </c>
      <c r="AO1219" s="15">
        <f t="shared" si="434"/>
        <v>0</v>
      </c>
      <c r="AP1219" s="15">
        <f t="shared" si="435"/>
        <v>0</v>
      </c>
      <c r="AQ1219" s="15">
        <f t="shared" si="436"/>
        <v>0</v>
      </c>
      <c r="AR1219" s="15">
        <f t="shared" si="437"/>
        <v>0</v>
      </c>
      <c r="AS1219" s="15">
        <f t="shared" si="438"/>
        <v>0</v>
      </c>
      <c r="AT1219" s="22">
        <f t="shared" si="439"/>
        <v>0</v>
      </c>
      <c r="AU1219" s="22">
        <f t="shared" si="440"/>
        <v>0</v>
      </c>
    </row>
    <row r="1220" spans="1:47" x14ac:dyDescent="0.25">
      <c r="A1220" t="s">
        <v>2480</v>
      </c>
      <c r="B1220" s="35">
        <v>3</v>
      </c>
      <c r="H1220" s="35">
        <v>3</v>
      </c>
      <c r="X1220" s="24">
        <v>3</v>
      </c>
      <c r="Z1220" s="33">
        <f t="shared" si="419"/>
        <v>1</v>
      </c>
      <c r="AA1220" s="33">
        <f t="shared" si="420"/>
        <v>0</v>
      </c>
      <c r="AB1220" s="33">
        <f t="shared" si="421"/>
        <v>0</v>
      </c>
      <c r="AC1220" s="33">
        <f t="shared" si="422"/>
        <v>0</v>
      </c>
      <c r="AD1220" s="33">
        <f t="shared" si="423"/>
        <v>0</v>
      </c>
      <c r="AE1220" s="33">
        <f t="shared" si="424"/>
        <v>0</v>
      </c>
      <c r="AF1220" s="33">
        <f t="shared" si="425"/>
        <v>1</v>
      </c>
      <c r="AG1220" s="31">
        <f t="shared" si="426"/>
        <v>0</v>
      </c>
      <c r="AH1220" s="31">
        <f t="shared" si="427"/>
        <v>0</v>
      </c>
      <c r="AI1220" s="31">
        <f t="shared" si="428"/>
        <v>0</v>
      </c>
      <c r="AJ1220" s="31">
        <f t="shared" si="429"/>
        <v>0</v>
      </c>
      <c r="AK1220" s="31">
        <f t="shared" si="430"/>
        <v>0</v>
      </c>
      <c r="AL1220" s="31">
        <f t="shared" si="431"/>
        <v>0</v>
      </c>
      <c r="AM1220" s="13">
        <f t="shared" si="432"/>
        <v>0</v>
      </c>
      <c r="AN1220" s="13">
        <f t="shared" si="433"/>
        <v>0</v>
      </c>
      <c r="AO1220" s="15">
        <f t="shared" si="434"/>
        <v>0</v>
      </c>
      <c r="AP1220" s="15">
        <f t="shared" si="435"/>
        <v>0</v>
      </c>
      <c r="AQ1220" s="15">
        <f t="shared" si="436"/>
        <v>0</v>
      </c>
      <c r="AR1220" s="15">
        <f t="shared" si="437"/>
        <v>0</v>
      </c>
      <c r="AS1220" s="15">
        <f t="shared" si="438"/>
        <v>0</v>
      </c>
      <c r="AT1220" s="22">
        <f t="shared" si="439"/>
        <v>0</v>
      </c>
      <c r="AU1220" s="22">
        <f t="shared" si="440"/>
        <v>0</v>
      </c>
    </row>
    <row r="1221" spans="1:47" x14ac:dyDescent="0.25">
      <c r="A1221" t="s">
        <v>2481</v>
      </c>
      <c r="S1221" s="15">
        <v>3</v>
      </c>
      <c r="U1221" s="15">
        <v>3</v>
      </c>
      <c r="X1221" s="24">
        <v>3</v>
      </c>
      <c r="Z1221" s="33">
        <f t="shared" si="419"/>
        <v>0</v>
      </c>
      <c r="AA1221" s="33">
        <f t="shared" si="420"/>
        <v>0</v>
      </c>
      <c r="AB1221" s="33">
        <f t="shared" si="421"/>
        <v>0</v>
      </c>
      <c r="AC1221" s="33">
        <f t="shared" si="422"/>
        <v>0</v>
      </c>
      <c r="AD1221" s="33">
        <f t="shared" si="423"/>
        <v>0</v>
      </c>
      <c r="AE1221" s="33">
        <f t="shared" si="424"/>
        <v>0</v>
      </c>
      <c r="AF1221" s="33">
        <f t="shared" si="425"/>
        <v>0</v>
      </c>
      <c r="AG1221" s="31">
        <f t="shared" si="426"/>
        <v>0</v>
      </c>
      <c r="AH1221" s="31">
        <f t="shared" si="427"/>
        <v>0</v>
      </c>
      <c r="AI1221" s="31">
        <f t="shared" si="428"/>
        <v>0</v>
      </c>
      <c r="AJ1221" s="31">
        <f t="shared" si="429"/>
        <v>0</v>
      </c>
      <c r="AK1221" s="31">
        <f t="shared" si="430"/>
        <v>0</v>
      </c>
      <c r="AL1221" s="31">
        <f t="shared" si="431"/>
        <v>0</v>
      </c>
      <c r="AM1221" s="13">
        <f t="shared" si="432"/>
        <v>0</v>
      </c>
      <c r="AN1221" s="13">
        <f t="shared" si="433"/>
        <v>0</v>
      </c>
      <c r="AO1221" s="15">
        <f t="shared" si="434"/>
        <v>0</v>
      </c>
      <c r="AP1221" s="15">
        <f t="shared" si="435"/>
        <v>0</v>
      </c>
      <c r="AQ1221" s="15">
        <f t="shared" si="436"/>
        <v>1</v>
      </c>
      <c r="AR1221" s="15">
        <f t="shared" si="437"/>
        <v>0</v>
      </c>
      <c r="AS1221" s="15">
        <f t="shared" si="438"/>
        <v>1</v>
      </c>
      <c r="AT1221" s="22">
        <f t="shared" si="439"/>
        <v>0</v>
      </c>
      <c r="AU1221" s="22">
        <f t="shared" si="440"/>
        <v>0</v>
      </c>
    </row>
    <row r="1222" spans="1:47" x14ac:dyDescent="0.25">
      <c r="A1222" t="s">
        <v>2484</v>
      </c>
      <c r="K1222" s="17">
        <v>3</v>
      </c>
      <c r="N1222" s="17">
        <v>3</v>
      </c>
      <c r="X1222" s="24">
        <v>3</v>
      </c>
      <c r="Z1222" s="33">
        <f t="shared" si="419"/>
        <v>0</v>
      </c>
      <c r="AA1222" s="33">
        <f t="shared" si="420"/>
        <v>0</v>
      </c>
      <c r="AB1222" s="33">
        <f t="shared" si="421"/>
        <v>0</v>
      </c>
      <c r="AC1222" s="33">
        <f t="shared" si="422"/>
        <v>0</v>
      </c>
      <c r="AD1222" s="33">
        <f t="shared" si="423"/>
        <v>0</v>
      </c>
      <c r="AE1222" s="33">
        <f t="shared" si="424"/>
        <v>0</v>
      </c>
      <c r="AF1222" s="33">
        <f t="shared" si="425"/>
        <v>0</v>
      </c>
      <c r="AG1222" s="31">
        <f t="shared" si="426"/>
        <v>0</v>
      </c>
      <c r="AH1222" s="31">
        <f t="shared" si="427"/>
        <v>0</v>
      </c>
      <c r="AI1222" s="31">
        <f t="shared" si="428"/>
        <v>1</v>
      </c>
      <c r="AJ1222" s="31">
        <f t="shared" si="429"/>
        <v>0</v>
      </c>
      <c r="AK1222" s="31">
        <f t="shared" si="430"/>
        <v>0</v>
      </c>
      <c r="AL1222" s="31">
        <f t="shared" si="431"/>
        <v>1</v>
      </c>
      <c r="AM1222" s="13">
        <f t="shared" si="432"/>
        <v>0</v>
      </c>
      <c r="AN1222" s="13">
        <f t="shared" si="433"/>
        <v>0</v>
      </c>
      <c r="AO1222" s="15">
        <f t="shared" si="434"/>
        <v>0</v>
      </c>
      <c r="AP1222" s="15">
        <f t="shared" si="435"/>
        <v>0</v>
      </c>
      <c r="AQ1222" s="15">
        <f t="shared" si="436"/>
        <v>0</v>
      </c>
      <c r="AR1222" s="15">
        <f t="shared" si="437"/>
        <v>0</v>
      </c>
      <c r="AS1222" s="15">
        <f t="shared" si="438"/>
        <v>0</v>
      </c>
      <c r="AT1222" s="22">
        <f t="shared" si="439"/>
        <v>0</v>
      </c>
      <c r="AU1222" s="22">
        <f t="shared" si="440"/>
        <v>0</v>
      </c>
    </row>
    <row r="1223" spans="1:47" x14ac:dyDescent="0.25">
      <c r="A1223" t="s">
        <v>2485</v>
      </c>
      <c r="B1223" s="35">
        <v>2</v>
      </c>
      <c r="H1223" s="35">
        <v>2</v>
      </c>
      <c r="Q1223" s="15">
        <v>2</v>
      </c>
      <c r="U1223" s="15">
        <v>2</v>
      </c>
      <c r="X1223" s="24">
        <v>4</v>
      </c>
      <c r="Z1223" s="33">
        <f t="shared" si="419"/>
        <v>1</v>
      </c>
      <c r="AA1223" s="33">
        <f t="shared" si="420"/>
        <v>0</v>
      </c>
      <c r="AB1223" s="33">
        <f t="shared" si="421"/>
        <v>0</v>
      </c>
      <c r="AC1223" s="33">
        <f t="shared" si="422"/>
        <v>0</v>
      </c>
      <c r="AD1223" s="33">
        <f t="shared" si="423"/>
        <v>0</v>
      </c>
      <c r="AE1223" s="33">
        <f t="shared" si="424"/>
        <v>0</v>
      </c>
      <c r="AF1223" s="33">
        <f t="shared" si="425"/>
        <v>1</v>
      </c>
      <c r="AG1223" s="31">
        <f t="shared" si="426"/>
        <v>0</v>
      </c>
      <c r="AH1223" s="31">
        <f t="shared" si="427"/>
        <v>0</v>
      </c>
      <c r="AI1223" s="31">
        <f t="shared" si="428"/>
        <v>0</v>
      </c>
      <c r="AJ1223" s="31">
        <f t="shared" si="429"/>
        <v>0</v>
      </c>
      <c r="AK1223" s="31">
        <f t="shared" si="430"/>
        <v>0</v>
      </c>
      <c r="AL1223" s="31">
        <f t="shared" si="431"/>
        <v>0</v>
      </c>
      <c r="AM1223" s="13">
        <f t="shared" si="432"/>
        <v>0</v>
      </c>
      <c r="AN1223" s="13">
        <f t="shared" si="433"/>
        <v>0</v>
      </c>
      <c r="AO1223" s="15">
        <f t="shared" si="434"/>
        <v>1</v>
      </c>
      <c r="AP1223" s="15">
        <f t="shared" si="435"/>
        <v>0</v>
      </c>
      <c r="AQ1223" s="15">
        <f t="shared" si="436"/>
        <v>0</v>
      </c>
      <c r="AR1223" s="15">
        <f t="shared" si="437"/>
        <v>0</v>
      </c>
      <c r="AS1223" s="15">
        <f t="shared" si="438"/>
        <v>1</v>
      </c>
      <c r="AT1223" s="22">
        <f t="shared" si="439"/>
        <v>0</v>
      </c>
      <c r="AU1223" s="22">
        <f t="shared" si="440"/>
        <v>0</v>
      </c>
    </row>
    <row r="1224" spans="1:47" x14ac:dyDescent="0.25">
      <c r="A1224" t="s">
        <v>2486</v>
      </c>
      <c r="V1224" s="22">
        <v>2</v>
      </c>
      <c r="W1224" s="22">
        <v>2</v>
      </c>
      <c r="X1224" s="24">
        <v>2</v>
      </c>
      <c r="Z1224" s="33">
        <f t="shared" si="419"/>
        <v>0</v>
      </c>
      <c r="AA1224" s="33">
        <f t="shared" si="420"/>
        <v>0</v>
      </c>
      <c r="AB1224" s="33">
        <f t="shared" si="421"/>
        <v>0</v>
      </c>
      <c r="AC1224" s="33">
        <f t="shared" si="422"/>
        <v>0</v>
      </c>
      <c r="AD1224" s="33">
        <f t="shared" si="423"/>
        <v>0</v>
      </c>
      <c r="AE1224" s="33">
        <f t="shared" si="424"/>
        <v>0</v>
      </c>
      <c r="AF1224" s="33">
        <f t="shared" si="425"/>
        <v>0</v>
      </c>
      <c r="AG1224" s="31">
        <f t="shared" si="426"/>
        <v>0</v>
      </c>
      <c r="AH1224" s="31">
        <f t="shared" si="427"/>
        <v>0</v>
      </c>
      <c r="AI1224" s="31">
        <f t="shared" si="428"/>
        <v>0</v>
      </c>
      <c r="AJ1224" s="31">
        <f t="shared" si="429"/>
        <v>0</v>
      </c>
      <c r="AK1224" s="31">
        <f t="shared" si="430"/>
        <v>0</v>
      </c>
      <c r="AL1224" s="31">
        <f t="shared" si="431"/>
        <v>0</v>
      </c>
      <c r="AM1224" s="13">
        <f t="shared" si="432"/>
        <v>0</v>
      </c>
      <c r="AN1224" s="13">
        <f t="shared" si="433"/>
        <v>0</v>
      </c>
      <c r="AO1224" s="15">
        <f t="shared" si="434"/>
        <v>0</v>
      </c>
      <c r="AP1224" s="15">
        <f t="shared" si="435"/>
        <v>0</v>
      </c>
      <c r="AQ1224" s="15">
        <f t="shared" si="436"/>
        <v>0</v>
      </c>
      <c r="AR1224" s="15">
        <f t="shared" si="437"/>
        <v>0</v>
      </c>
      <c r="AS1224" s="15">
        <f t="shared" si="438"/>
        <v>0</v>
      </c>
      <c r="AT1224" s="22">
        <f t="shared" si="439"/>
        <v>1</v>
      </c>
      <c r="AU1224" s="22">
        <f t="shared" si="440"/>
        <v>1</v>
      </c>
    </row>
    <row r="1225" spans="1:47" x14ac:dyDescent="0.25">
      <c r="A1225" t="s">
        <v>2489</v>
      </c>
      <c r="B1225" s="35">
        <v>1</v>
      </c>
      <c r="H1225" s="35">
        <v>1</v>
      </c>
      <c r="X1225" s="24">
        <v>1</v>
      </c>
      <c r="Z1225" s="33">
        <f t="shared" si="419"/>
        <v>1</v>
      </c>
      <c r="AA1225" s="33">
        <f t="shared" si="420"/>
        <v>0</v>
      </c>
      <c r="AB1225" s="33">
        <f t="shared" si="421"/>
        <v>0</v>
      </c>
      <c r="AC1225" s="33">
        <f t="shared" si="422"/>
        <v>0</v>
      </c>
      <c r="AD1225" s="33">
        <f t="shared" si="423"/>
        <v>0</v>
      </c>
      <c r="AE1225" s="33">
        <f t="shared" si="424"/>
        <v>0</v>
      </c>
      <c r="AF1225" s="33">
        <f t="shared" si="425"/>
        <v>1</v>
      </c>
      <c r="AG1225" s="31">
        <f t="shared" si="426"/>
        <v>0</v>
      </c>
      <c r="AH1225" s="31">
        <f t="shared" si="427"/>
        <v>0</v>
      </c>
      <c r="AI1225" s="31">
        <f t="shared" si="428"/>
        <v>0</v>
      </c>
      <c r="AJ1225" s="31">
        <f t="shared" si="429"/>
        <v>0</v>
      </c>
      <c r="AK1225" s="31">
        <f t="shared" si="430"/>
        <v>0</v>
      </c>
      <c r="AL1225" s="31">
        <f t="shared" si="431"/>
        <v>0</v>
      </c>
      <c r="AM1225" s="13">
        <f t="shared" si="432"/>
        <v>0</v>
      </c>
      <c r="AN1225" s="13">
        <f t="shared" si="433"/>
        <v>0</v>
      </c>
      <c r="AO1225" s="15">
        <f t="shared" si="434"/>
        <v>0</v>
      </c>
      <c r="AP1225" s="15">
        <f t="shared" si="435"/>
        <v>0</v>
      </c>
      <c r="AQ1225" s="15">
        <f t="shared" si="436"/>
        <v>0</v>
      </c>
      <c r="AR1225" s="15">
        <f t="shared" si="437"/>
        <v>0</v>
      </c>
      <c r="AS1225" s="15">
        <f t="shared" si="438"/>
        <v>0</v>
      </c>
      <c r="AT1225" s="22">
        <f t="shared" si="439"/>
        <v>0</v>
      </c>
      <c r="AU1225" s="22">
        <f t="shared" si="440"/>
        <v>0</v>
      </c>
    </row>
    <row r="1226" spans="1:47" x14ac:dyDescent="0.25">
      <c r="A1226" t="s">
        <v>2490</v>
      </c>
      <c r="B1226" s="35">
        <v>2</v>
      </c>
      <c r="H1226" s="35">
        <v>2</v>
      </c>
      <c r="X1226" s="24">
        <v>2</v>
      </c>
      <c r="Z1226" s="33">
        <f t="shared" si="419"/>
        <v>1</v>
      </c>
      <c r="AA1226" s="33">
        <f t="shared" si="420"/>
        <v>0</v>
      </c>
      <c r="AB1226" s="33">
        <f t="shared" si="421"/>
        <v>0</v>
      </c>
      <c r="AC1226" s="33">
        <f t="shared" si="422"/>
        <v>0</v>
      </c>
      <c r="AD1226" s="33">
        <f t="shared" si="423"/>
        <v>0</v>
      </c>
      <c r="AE1226" s="33">
        <f t="shared" si="424"/>
        <v>0</v>
      </c>
      <c r="AF1226" s="33">
        <f t="shared" si="425"/>
        <v>1</v>
      </c>
      <c r="AG1226" s="31">
        <f t="shared" si="426"/>
        <v>0</v>
      </c>
      <c r="AH1226" s="31">
        <f t="shared" si="427"/>
        <v>0</v>
      </c>
      <c r="AI1226" s="31">
        <f t="shared" si="428"/>
        <v>0</v>
      </c>
      <c r="AJ1226" s="31">
        <f t="shared" si="429"/>
        <v>0</v>
      </c>
      <c r="AK1226" s="31">
        <f t="shared" si="430"/>
        <v>0</v>
      </c>
      <c r="AL1226" s="31">
        <f t="shared" si="431"/>
        <v>0</v>
      </c>
      <c r="AM1226" s="13">
        <f t="shared" si="432"/>
        <v>0</v>
      </c>
      <c r="AN1226" s="13">
        <f t="shared" si="433"/>
        <v>0</v>
      </c>
      <c r="AO1226" s="15">
        <f t="shared" si="434"/>
        <v>0</v>
      </c>
      <c r="AP1226" s="15">
        <f t="shared" si="435"/>
        <v>0</v>
      </c>
      <c r="AQ1226" s="15">
        <f t="shared" si="436"/>
        <v>0</v>
      </c>
      <c r="AR1226" s="15">
        <f t="shared" si="437"/>
        <v>0</v>
      </c>
      <c r="AS1226" s="15">
        <f t="shared" si="438"/>
        <v>0</v>
      </c>
      <c r="AT1226" s="22">
        <f t="shared" si="439"/>
        <v>0</v>
      </c>
      <c r="AU1226" s="22">
        <f t="shared" si="440"/>
        <v>0</v>
      </c>
    </row>
    <row r="1227" spans="1:47" x14ac:dyDescent="0.25">
      <c r="A1227" t="s">
        <v>2491</v>
      </c>
      <c r="B1227" s="35">
        <v>2</v>
      </c>
      <c r="H1227" s="35">
        <v>2</v>
      </c>
      <c r="X1227" s="24">
        <v>2</v>
      </c>
      <c r="Z1227" s="33">
        <f t="shared" si="419"/>
        <v>1</v>
      </c>
      <c r="AA1227" s="33">
        <f t="shared" si="420"/>
        <v>0</v>
      </c>
      <c r="AB1227" s="33">
        <f t="shared" si="421"/>
        <v>0</v>
      </c>
      <c r="AC1227" s="33">
        <f t="shared" si="422"/>
        <v>0</v>
      </c>
      <c r="AD1227" s="33">
        <f t="shared" si="423"/>
        <v>0</v>
      </c>
      <c r="AE1227" s="33">
        <f t="shared" si="424"/>
        <v>0</v>
      </c>
      <c r="AF1227" s="33">
        <f t="shared" si="425"/>
        <v>1</v>
      </c>
      <c r="AG1227" s="31">
        <f t="shared" si="426"/>
        <v>0</v>
      </c>
      <c r="AH1227" s="31">
        <f t="shared" si="427"/>
        <v>0</v>
      </c>
      <c r="AI1227" s="31">
        <f t="shared" si="428"/>
        <v>0</v>
      </c>
      <c r="AJ1227" s="31">
        <f t="shared" si="429"/>
        <v>0</v>
      </c>
      <c r="AK1227" s="31">
        <f t="shared" si="430"/>
        <v>0</v>
      </c>
      <c r="AL1227" s="31">
        <f t="shared" si="431"/>
        <v>0</v>
      </c>
      <c r="AM1227" s="13">
        <f t="shared" si="432"/>
        <v>0</v>
      </c>
      <c r="AN1227" s="13">
        <f t="shared" si="433"/>
        <v>0</v>
      </c>
      <c r="AO1227" s="15">
        <f t="shared" si="434"/>
        <v>0</v>
      </c>
      <c r="AP1227" s="15">
        <f t="shared" si="435"/>
        <v>0</v>
      </c>
      <c r="AQ1227" s="15">
        <f t="shared" si="436"/>
        <v>0</v>
      </c>
      <c r="AR1227" s="15">
        <f t="shared" si="437"/>
        <v>0</v>
      </c>
      <c r="AS1227" s="15">
        <f t="shared" si="438"/>
        <v>0</v>
      </c>
      <c r="AT1227" s="22">
        <f t="shared" si="439"/>
        <v>0</v>
      </c>
      <c r="AU1227" s="22">
        <f t="shared" si="440"/>
        <v>0</v>
      </c>
    </row>
    <row r="1228" spans="1:47" x14ac:dyDescent="0.25">
      <c r="A1228" t="s">
        <v>2492</v>
      </c>
      <c r="B1228" s="35">
        <v>2</v>
      </c>
      <c r="H1228" s="35">
        <v>2</v>
      </c>
      <c r="X1228" s="24">
        <v>2</v>
      </c>
      <c r="Z1228" s="33">
        <f t="shared" si="419"/>
        <v>1</v>
      </c>
      <c r="AA1228" s="33">
        <f t="shared" si="420"/>
        <v>0</v>
      </c>
      <c r="AB1228" s="33">
        <f t="shared" si="421"/>
        <v>0</v>
      </c>
      <c r="AC1228" s="33">
        <f t="shared" si="422"/>
        <v>0</v>
      </c>
      <c r="AD1228" s="33">
        <f t="shared" si="423"/>
        <v>0</v>
      </c>
      <c r="AE1228" s="33">
        <f t="shared" si="424"/>
        <v>0</v>
      </c>
      <c r="AF1228" s="33">
        <f t="shared" si="425"/>
        <v>1</v>
      </c>
      <c r="AG1228" s="31">
        <f t="shared" si="426"/>
        <v>0</v>
      </c>
      <c r="AH1228" s="31">
        <f t="shared" si="427"/>
        <v>0</v>
      </c>
      <c r="AI1228" s="31">
        <f t="shared" si="428"/>
        <v>0</v>
      </c>
      <c r="AJ1228" s="31">
        <f t="shared" si="429"/>
        <v>0</v>
      </c>
      <c r="AK1228" s="31">
        <f t="shared" si="430"/>
        <v>0</v>
      </c>
      <c r="AL1228" s="31">
        <f t="shared" si="431"/>
        <v>0</v>
      </c>
      <c r="AM1228" s="13">
        <f t="shared" si="432"/>
        <v>0</v>
      </c>
      <c r="AN1228" s="13">
        <f t="shared" si="433"/>
        <v>0</v>
      </c>
      <c r="AO1228" s="15">
        <f t="shared" si="434"/>
        <v>0</v>
      </c>
      <c r="AP1228" s="15">
        <f t="shared" si="435"/>
        <v>0</v>
      </c>
      <c r="AQ1228" s="15">
        <f t="shared" si="436"/>
        <v>0</v>
      </c>
      <c r="AR1228" s="15">
        <f t="shared" si="437"/>
        <v>0</v>
      </c>
      <c r="AS1228" s="15">
        <f t="shared" si="438"/>
        <v>0</v>
      </c>
      <c r="AT1228" s="22">
        <f t="shared" si="439"/>
        <v>0</v>
      </c>
      <c r="AU1228" s="22">
        <f t="shared" si="440"/>
        <v>0</v>
      </c>
    </row>
    <row r="1229" spans="1:47" x14ac:dyDescent="0.25">
      <c r="A1229" t="s">
        <v>2494</v>
      </c>
      <c r="B1229" s="35">
        <v>1</v>
      </c>
      <c r="H1229" s="35">
        <v>1</v>
      </c>
      <c r="X1229" s="24">
        <v>1</v>
      </c>
      <c r="Z1229" s="33">
        <f t="shared" si="419"/>
        <v>1</v>
      </c>
      <c r="AA1229" s="33">
        <f t="shared" si="420"/>
        <v>0</v>
      </c>
      <c r="AB1229" s="33">
        <f t="shared" si="421"/>
        <v>0</v>
      </c>
      <c r="AC1229" s="33">
        <f t="shared" si="422"/>
        <v>0</v>
      </c>
      <c r="AD1229" s="33">
        <f t="shared" si="423"/>
        <v>0</v>
      </c>
      <c r="AE1229" s="33">
        <f t="shared" si="424"/>
        <v>0</v>
      </c>
      <c r="AF1229" s="33">
        <f t="shared" si="425"/>
        <v>1</v>
      </c>
      <c r="AG1229" s="31">
        <f t="shared" si="426"/>
        <v>0</v>
      </c>
      <c r="AH1229" s="31">
        <f t="shared" si="427"/>
        <v>0</v>
      </c>
      <c r="AI1229" s="31">
        <f t="shared" si="428"/>
        <v>0</v>
      </c>
      <c r="AJ1229" s="31">
        <f t="shared" si="429"/>
        <v>0</v>
      </c>
      <c r="AK1229" s="31">
        <f t="shared" si="430"/>
        <v>0</v>
      </c>
      <c r="AL1229" s="31">
        <f t="shared" si="431"/>
        <v>0</v>
      </c>
      <c r="AM1229" s="13">
        <f t="shared" si="432"/>
        <v>0</v>
      </c>
      <c r="AN1229" s="13">
        <f t="shared" si="433"/>
        <v>0</v>
      </c>
      <c r="AO1229" s="15">
        <f t="shared" si="434"/>
        <v>0</v>
      </c>
      <c r="AP1229" s="15">
        <f t="shared" si="435"/>
        <v>0</v>
      </c>
      <c r="AQ1229" s="15">
        <f t="shared" si="436"/>
        <v>0</v>
      </c>
      <c r="AR1229" s="15">
        <f t="shared" si="437"/>
        <v>0</v>
      </c>
      <c r="AS1229" s="15">
        <f t="shared" si="438"/>
        <v>0</v>
      </c>
      <c r="AT1229" s="22">
        <f t="shared" si="439"/>
        <v>0</v>
      </c>
      <c r="AU1229" s="22">
        <f t="shared" si="440"/>
        <v>0</v>
      </c>
    </row>
    <row r="1230" spans="1:47" x14ac:dyDescent="0.25">
      <c r="A1230" t="s">
        <v>2496</v>
      </c>
      <c r="E1230" s="35">
        <v>2</v>
      </c>
      <c r="H1230" s="35">
        <v>2</v>
      </c>
      <c r="X1230" s="24">
        <v>2</v>
      </c>
      <c r="Z1230" s="33">
        <f t="shared" si="419"/>
        <v>0</v>
      </c>
      <c r="AA1230" s="33">
        <f t="shared" si="420"/>
        <v>0</v>
      </c>
      <c r="AB1230" s="33">
        <f t="shared" si="421"/>
        <v>0</v>
      </c>
      <c r="AC1230" s="33">
        <f t="shared" si="422"/>
        <v>1</v>
      </c>
      <c r="AD1230" s="33">
        <f t="shared" si="423"/>
        <v>0</v>
      </c>
      <c r="AE1230" s="33">
        <f t="shared" si="424"/>
        <v>0</v>
      </c>
      <c r="AF1230" s="33">
        <f t="shared" si="425"/>
        <v>1</v>
      </c>
      <c r="AG1230" s="31">
        <f t="shared" si="426"/>
        <v>0</v>
      </c>
      <c r="AH1230" s="31">
        <f t="shared" si="427"/>
        <v>0</v>
      </c>
      <c r="AI1230" s="31">
        <f t="shared" si="428"/>
        <v>0</v>
      </c>
      <c r="AJ1230" s="31">
        <f t="shared" si="429"/>
        <v>0</v>
      </c>
      <c r="AK1230" s="31">
        <f t="shared" si="430"/>
        <v>0</v>
      </c>
      <c r="AL1230" s="31">
        <f t="shared" si="431"/>
        <v>0</v>
      </c>
      <c r="AM1230" s="13">
        <f t="shared" si="432"/>
        <v>0</v>
      </c>
      <c r="AN1230" s="13">
        <f t="shared" si="433"/>
        <v>0</v>
      </c>
      <c r="AO1230" s="15">
        <f t="shared" si="434"/>
        <v>0</v>
      </c>
      <c r="AP1230" s="15">
        <f t="shared" si="435"/>
        <v>0</v>
      </c>
      <c r="AQ1230" s="15">
        <f t="shared" si="436"/>
        <v>0</v>
      </c>
      <c r="AR1230" s="15">
        <f t="shared" si="437"/>
        <v>0</v>
      </c>
      <c r="AS1230" s="15">
        <f t="shared" si="438"/>
        <v>0</v>
      </c>
      <c r="AT1230" s="22">
        <f t="shared" si="439"/>
        <v>0</v>
      </c>
      <c r="AU1230" s="22">
        <f t="shared" si="440"/>
        <v>0</v>
      </c>
    </row>
    <row r="1231" spans="1:47" x14ac:dyDescent="0.25">
      <c r="A1231" t="s">
        <v>2497</v>
      </c>
      <c r="B1231" s="35">
        <v>2</v>
      </c>
      <c r="H1231" s="35">
        <v>2</v>
      </c>
      <c r="X1231" s="24">
        <v>2</v>
      </c>
      <c r="Z1231" s="33">
        <f t="shared" si="419"/>
        <v>1</v>
      </c>
      <c r="AA1231" s="33">
        <f t="shared" si="420"/>
        <v>0</v>
      </c>
      <c r="AB1231" s="33">
        <f t="shared" si="421"/>
        <v>0</v>
      </c>
      <c r="AC1231" s="33">
        <f t="shared" si="422"/>
        <v>0</v>
      </c>
      <c r="AD1231" s="33">
        <f t="shared" si="423"/>
        <v>0</v>
      </c>
      <c r="AE1231" s="33">
        <f t="shared" si="424"/>
        <v>0</v>
      </c>
      <c r="AF1231" s="33">
        <f t="shared" si="425"/>
        <v>1</v>
      </c>
      <c r="AG1231" s="31">
        <f t="shared" si="426"/>
        <v>0</v>
      </c>
      <c r="AH1231" s="31">
        <f t="shared" si="427"/>
        <v>0</v>
      </c>
      <c r="AI1231" s="31">
        <f t="shared" si="428"/>
        <v>0</v>
      </c>
      <c r="AJ1231" s="31">
        <f t="shared" si="429"/>
        <v>0</v>
      </c>
      <c r="AK1231" s="31">
        <f t="shared" si="430"/>
        <v>0</v>
      </c>
      <c r="AL1231" s="31">
        <f t="shared" si="431"/>
        <v>0</v>
      </c>
      <c r="AM1231" s="13">
        <f t="shared" si="432"/>
        <v>0</v>
      </c>
      <c r="AN1231" s="13">
        <f t="shared" si="433"/>
        <v>0</v>
      </c>
      <c r="AO1231" s="15">
        <f t="shared" si="434"/>
        <v>0</v>
      </c>
      <c r="AP1231" s="15">
        <f t="shared" si="435"/>
        <v>0</v>
      </c>
      <c r="AQ1231" s="15">
        <f t="shared" si="436"/>
        <v>0</v>
      </c>
      <c r="AR1231" s="15">
        <f t="shared" si="437"/>
        <v>0</v>
      </c>
      <c r="AS1231" s="15">
        <f t="shared" si="438"/>
        <v>0</v>
      </c>
      <c r="AT1231" s="22">
        <f t="shared" si="439"/>
        <v>0</v>
      </c>
      <c r="AU1231" s="22">
        <f t="shared" si="440"/>
        <v>0</v>
      </c>
    </row>
    <row r="1232" spans="1:47" x14ac:dyDescent="0.25">
      <c r="A1232" t="s">
        <v>2498</v>
      </c>
      <c r="B1232" s="35">
        <v>1</v>
      </c>
      <c r="H1232" s="35">
        <v>1</v>
      </c>
      <c r="X1232" s="24">
        <v>1</v>
      </c>
      <c r="Z1232" s="33">
        <f t="shared" si="419"/>
        <v>1</v>
      </c>
      <c r="AA1232" s="33">
        <f t="shared" si="420"/>
        <v>0</v>
      </c>
      <c r="AB1232" s="33">
        <f t="shared" si="421"/>
        <v>0</v>
      </c>
      <c r="AC1232" s="33">
        <f t="shared" si="422"/>
        <v>0</v>
      </c>
      <c r="AD1232" s="33">
        <f t="shared" si="423"/>
        <v>0</v>
      </c>
      <c r="AE1232" s="33">
        <f t="shared" si="424"/>
        <v>0</v>
      </c>
      <c r="AF1232" s="33">
        <f t="shared" si="425"/>
        <v>1</v>
      </c>
      <c r="AG1232" s="31">
        <f t="shared" si="426"/>
        <v>0</v>
      </c>
      <c r="AH1232" s="31">
        <f t="shared" si="427"/>
        <v>0</v>
      </c>
      <c r="AI1232" s="31">
        <f t="shared" si="428"/>
        <v>0</v>
      </c>
      <c r="AJ1232" s="31">
        <f t="shared" si="429"/>
        <v>0</v>
      </c>
      <c r="AK1232" s="31">
        <f t="shared" si="430"/>
        <v>0</v>
      </c>
      <c r="AL1232" s="31">
        <f t="shared" si="431"/>
        <v>0</v>
      </c>
      <c r="AM1232" s="13">
        <f t="shared" si="432"/>
        <v>0</v>
      </c>
      <c r="AN1232" s="13">
        <f t="shared" si="433"/>
        <v>0</v>
      </c>
      <c r="AO1232" s="15">
        <f t="shared" si="434"/>
        <v>0</v>
      </c>
      <c r="AP1232" s="15">
        <f t="shared" si="435"/>
        <v>0</v>
      </c>
      <c r="AQ1232" s="15">
        <f t="shared" si="436"/>
        <v>0</v>
      </c>
      <c r="AR1232" s="15">
        <f t="shared" si="437"/>
        <v>0</v>
      </c>
      <c r="AS1232" s="15">
        <f t="shared" si="438"/>
        <v>0</v>
      </c>
      <c r="AT1232" s="22">
        <f t="shared" si="439"/>
        <v>0</v>
      </c>
      <c r="AU1232" s="22">
        <f t="shared" si="440"/>
        <v>0</v>
      </c>
    </row>
    <row r="1233" spans="1:47" x14ac:dyDescent="0.25">
      <c r="A1233" t="s">
        <v>2499</v>
      </c>
      <c r="B1233" s="35">
        <v>3</v>
      </c>
      <c r="H1233" s="35">
        <v>3</v>
      </c>
      <c r="K1233" s="17">
        <v>3</v>
      </c>
      <c r="N1233" s="17">
        <v>3</v>
      </c>
      <c r="X1233" s="24">
        <v>6</v>
      </c>
      <c r="Z1233" s="33">
        <f t="shared" si="419"/>
        <v>1</v>
      </c>
      <c r="AA1233" s="33">
        <f t="shared" si="420"/>
        <v>0</v>
      </c>
      <c r="AB1233" s="33">
        <f t="shared" si="421"/>
        <v>0</v>
      </c>
      <c r="AC1233" s="33">
        <f t="shared" si="422"/>
        <v>0</v>
      </c>
      <c r="AD1233" s="33">
        <f t="shared" si="423"/>
        <v>0</v>
      </c>
      <c r="AE1233" s="33">
        <f t="shared" si="424"/>
        <v>0</v>
      </c>
      <c r="AF1233" s="33">
        <f t="shared" si="425"/>
        <v>1</v>
      </c>
      <c r="AG1233" s="31">
        <f t="shared" si="426"/>
        <v>0</v>
      </c>
      <c r="AH1233" s="31">
        <f t="shared" si="427"/>
        <v>0</v>
      </c>
      <c r="AI1233" s="31">
        <f t="shared" si="428"/>
        <v>1</v>
      </c>
      <c r="AJ1233" s="31">
        <f t="shared" si="429"/>
        <v>0</v>
      </c>
      <c r="AK1233" s="31">
        <f t="shared" si="430"/>
        <v>0</v>
      </c>
      <c r="AL1233" s="31">
        <f t="shared" si="431"/>
        <v>1</v>
      </c>
      <c r="AM1233" s="13">
        <f t="shared" si="432"/>
        <v>0</v>
      </c>
      <c r="AN1233" s="13">
        <f t="shared" si="433"/>
        <v>0</v>
      </c>
      <c r="AO1233" s="15">
        <f t="shared" si="434"/>
        <v>0</v>
      </c>
      <c r="AP1233" s="15">
        <f t="shared" si="435"/>
        <v>0</v>
      </c>
      <c r="AQ1233" s="15">
        <f t="shared" si="436"/>
        <v>0</v>
      </c>
      <c r="AR1233" s="15">
        <f t="shared" si="437"/>
        <v>0</v>
      </c>
      <c r="AS1233" s="15">
        <f t="shared" si="438"/>
        <v>0</v>
      </c>
      <c r="AT1233" s="22">
        <f t="shared" si="439"/>
        <v>0</v>
      </c>
      <c r="AU1233" s="22">
        <f t="shared" si="440"/>
        <v>0</v>
      </c>
    </row>
    <row r="1234" spans="1:47" x14ac:dyDescent="0.25">
      <c r="A1234" t="s">
        <v>2500</v>
      </c>
      <c r="Q1234" s="15">
        <v>1</v>
      </c>
      <c r="U1234" s="15">
        <v>1</v>
      </c>
      <c r="X1234" s="24">
        <v>1</v>
      </c>
      <c r="Z1234" s="33">
        <f t="shared" si="419"/>
        <v>0</v>
      </c>
      <c r="AA1234" s="33">
        <f t="shared" si="420"/>
        <v>0</v>
      </c>
      <c r="AB1234" s="33">
        <f t="shared" si="421"/>
        <v>0</v>
      </c>
      <c r="AC1234" s="33">
        <f t="shared" si="422"/>
        <v>0</v>
      </c>
      <c r="AD1234" s="33">
        <f t="shared" si="423"/>
        <v>0</v>
      </c>
      <c r="AE1234" s="33">
        <f t="shared" si="424"/>
        <v>0</v>
      </c>
      <c r="AF1234" s="33">
        <f t="shared" si="425"/>
        <v>0</v>
      </c>
      <c r="AG1234" s="31">
        <f t="shared" si="426"/>
        <v>0</v>
      </c>
      <c r="AH1234" s="31">
        <f t="shared" si="427"/>
        <v>0</v>
      </c>
      <c r="AI1234" s="31">
        <f t="shared" si="428"/>
        <v>0</v>
      </c>
      <c r="AJ1234" s="31">
        <f t="shared" si="429"/>
        <v>0</v>
      </c>
      <c r="AK1234" s="31">
        <f t="shared" si="430"/>
        <v>0</v>
      </c>
      <c r="AL1234" s="31">
        <f t="shared" si="431"/>
        <v>0</v>
      </c>
      <c r="AM1234" s="13">
        <f t="shared" si="432"/>
        <v>0</v>
      </c>
      <c r="AN1234" s="13">
        <f t="shared" si="433"/>
        <v>0</v>
      </c>
      <c r="AO1234" s="15">
        <f t="shared" si="434"/>
        <v>1</v>
      </c>
      <c r="AP1234" s="15">
        <f t="shared" si="435"/>
        <v>0</v>
      </c>
      <c r="AQ1234" s="15">
        <f t="shared" si="436"/>
        <v>0</v>
      </c>
      <c r="AR1234" s="15">
        <f t="shared" si="437"/>
        <v>0</v>
      </c>
      <c r="AS1234" s="15">
        <f t="shared" si="438"/>
        <v>1</v>
      </c>
      <c r="AT1234" s="22">
        <f t="shared" si="439"/>
        <v>0</v>
      </c>
      <c r="AU1234" s="22">
        <f t="shared" si="440"/>
        <v>0</v>
      </c>
    </row>
    <row r="1235" spans="1:47" x14ac:dyDescent="0.25">
      <c r="A1235" t="s">
        <v>2501</v>
      </c>
      <c r="B1235" s="35">
        <v>1</v>
      </c>
      <c r="H1235" s="35">
        <v>1</v>
      </c>
      <c r="Q1235" s="15">
        <v>1</v>
      </c>
      <c r="U1235" s="15">
        <v>1</v>
      </c>
      <c r="X1235" s="24">
        <v>2</v>
      </c>
      <c r="Z1235" s="33">
        <f t="shared" si="419"/>
        <v>1</v>
      </c>
      <c r="AA1235" s="33">
        <f t="shared" si="420"/>
        <v>0</v>
      </c>
      <c r="AB1235" s="33">
        <f t="shared" si="421"/>
        <v>0</v>
      </c>
      <c r="AC1235" s="33">
        <f t="shared" si="422"/>
        <v>0</v>
      </c>
      <c r="AD1235" s="33">
        <f t="shared" si="423"/>
        <v>0</v>
      </c>
      <c r="AE1235" s="33">
        <f t="shared" si="424"/>
        <v>0</v>
      </c>
      <c r="AF1235" s="33">
        <f t="shared" si="425"/>
        <v>1</v>
      </c>
      <c r="AG1235" s="31">
        <f t="shared" si="426"/>
        <v>0</v>
      </c>
      <c r="AH1235" s="31">
        <f t="shared" si="427"/>
        <v>0</v>
      </c>
      <c r="AI1235" s="31">
        <f t="shared" si="428"/>
        <v>0</v>
      </c>
      <c r="AJ1235" s="31">
        <f t="shared" si="429"/>
        <v>0</v>
      </c>
      <c r="AK1235" s="31">
        <f t="shared" si="430"/>
        <v>0</v>
      </c>
      <c r="AL1235" s="31">
        <f t="shared" si="431"/>
        <v>0</v>
      </c>
      <c r="AM1235" s="13">
        <f t="shared" si="432"/>
        <v>0</v>
      </c>
      <c r="AN1235" s="13">
        <f t="shared" si="433"/>
        <v>0</v>
      </c>
      <c r="AO1235" s="15">
        <f t="shared" si="434"/>
        <v>1</v>
      </c>
      <c r="AP1235" s="15">
        <f t="shared" si="435"/>
        <v>0</v>
      </c>
      <c r="AQ1235" s="15">
        <f t="shared" si="436"/>
        <v>0</v>
      </c>
      <c r="AR1235" s="15">
        <f t="shared" si="437"/>
        <v>0</v>
      </c>
      <c r="AS1235" s="15">
        <f t="shared" si="438"/>
        <v>1</v>
      </c>
      <c r="AT1235" s="22">
        <f t="shared" si="439"/>
        <v>0</v>
      </c>
      <c r="AU1235" s="22">
        <f t="shared" si="440"/>
        <v>0</v>
      </c>
    </row>
    <row r="1236" spans="1:47" x14ac:dyDescent="0.25">
      <c r="A1236" t="s">
        <v>2502</v>
      </c>
      <c r="B1236" s="35">
        <v>1</v>
      </c>
      <c r="H1236" s="35">
        <v>1</v>
      </c>
      <c r="Q1236" s="15">
        <v>1</v>
      </c>
      <c r="U1236" s="15">
        <v>1</v>
      </c>
      <c r="X1236" s="24">
        <v>2</v>
      </c>
      <c r="Z1236" s="33">
        <f t="shared" si="419"/>
        <v>1</v>
      </c>
      <c r="AA1236" s="33">
        <f t="shared" si="420"/>
        <v>0</v>
      </c>
      <c r="AB1236" s="33">
        <f t="shared" si="421"/>
        <v>0</v>
      </c>
      <c r="AC1236" s="33">
        <f t="shared" si="422"/>
        <v>0</v>
      </c>
      <c r="AD1236" s="33">
        <f t="shared" si="423"/>
        <v>0</v>
      </c>
      <c r="AE1236" s="33">
        <f t="shared" si="424"/>
        <v>0</v>
      </c>
      <c r="AF1236" s="33">
        <f t="shared" si="425"/>
        <v>1</v>
      </c>
      <c r="AG1236" s="31">
        <f t="shared" si="426"/>
        <v>0</v>
      </c>
      <c r="AH1236" s="31">
        <f t="shared" si="427"/>
        <v>0</v>
      </c>
      <c r="AI1236" s="31">
        <f t="shared" si="428"/>
        <v>0</v>
      </c>
      <c r="AJ1236" s="31">
        <f t="shared" si="429"/>
        <v>0</v>
      </c>
      <c r="AK1236" s="31">
        <f t="shared" si="430"/>
        <v>0</v>
      </c>
      <c r="AL1236" s="31">
        <f t="shared" si="431"/>
        <v>0</v>
      </c>
      <c r="AM1236" s="13">
        <f t="shared" si="432"/>
        <v>0</v>
      </c>
      <c r="AN1236" s="13">
        <f t="shared" si="433"/>
        <v>0</v>
      </c>
      <c r="AO1236" s="15">
        <f t="shared" si="434"/>
        <v>1</v>
      </c>
      <c r="AP1236" s="15">
        <f t="shared" si="435"/>
        <v>0</v>
      </c>
      <c r="AQ1236" s="15">
        <f t="shared" si="436"/>
        <v>0</v>
      </c>
      <c r="AR1236" s="15">
        <f t="shared" si="437"/>
        <v>0</v>
      </c>
      <c r="AS1236" s="15">
        <f t="shared" si="438"/>
        <v>1</v>
      </c>
      <c r="AT1236" s="22">
        <f t="shared" si="439"/>
        <v>0</v>
      </c>
      <c r="AU1236" s="22">
        <f t="shared" si="440"/>
        <v>0</v>
      </c>
    </row>
    <row r="1237" spans="1:47" x14ac:dyDescent="0.25">
      <c r="A1237" t="s">
        <v>2505</v>
      </c>
      <c r="B1237" s="35">
        <v>2</v>
      </c>
      <c r="H1237" s="35">
        <v>2</v>
      </c>
      <c r="X1237" s="24">
        <v>2</v>
      </c>
      <c r="Z1237" s="33">
        <f t="shared" si="419"/>
        <v>1</v>
      </c>
      <c r="AA1237" s="33">
        <f t="shared" si="420"/>
        <v>0</v>
      </c>
      <c r="AB1237" s="33">
        <f t="shared" si="421"/>
        <v>0</v>
      </c>
      <c r="AC1237" s="33">
        <f t="shared" si="422"/>
        <v>0</v>
      </c>
      <c r="AD1237" s="33">
        <f t="shared" si="423"/>
        <v>0</v>
      </c>
      <c r="AE1237" s="33">
        <f t="shared" si="424"/>
        <v>0</v>
      </c>
      <c r="AF1237" s="33">
        <f t="shared" si="425"/>
        <v>1</v>
      </c>
      <c r="AG1237" s="31">
        <f t="shared" si="426"/>
        <v>0</v>
      </c>
      <c r="AH1237" s="31">
        <f t="shared" si="427"/>
        <v>0</v>
      </c>
      <c r="AI1237" s="31">
        <f t="shared" si="428"/>
        <v>0</v>
      </c>
      <c r="AJ1237" s="31">
        <f t="shared" si="429"/>
        <v>0</v>
      </c>
      <c r="AK1237" s="31">
        <f t="shared" si="430"/>
        <v>0</v>
      </c>
      <c r="AL1237" s="31">
        <f t="shared" si="431"/>
        <v>0</v>
      </c>
      <c r="AM1237" s="13">
        <f t="shared" si="432"/>
        <v>0</v>
      </c>
      <c r="AN1237" s="13">
        <f t="shared" si="433"/>
        <v>0</v>
      </c>
      <c r="AO1237" s="15">
        <f t="shared" si="434"/>
        <v>0</v>
      </c>
      <c r="AP1237" s="15">
        <f t="shared" si="435"/>
        <v>0</v>
      </c>
      <c r="AQ1237" s="15">
        <f t="shared" si="436"/>
        <v>0</v>
      </c>
      <c r="AR1237" s="15">
        <f t="shared" si="437"/>
        <v>0</v>
      </c>
      <c r="AS1237" s="15">
        <f t="shared" si="438"/>
        <v>0</v>
      </c>
      <c r="AT1237" s="22">
        <f t="shared" si="439"/>
        <v>0</v>
      </c>
      <c r="AU1237" s="22">
        <f t="shared" si="440"/>
        <v>0</v>
      </c>
    </row>
    <row r="1238" spans="1:47" x14ac:dyDescent="0.25">
      <c r="A1238" t="s">
        <v>2506</v>
      </c>
      <c r="B1238" s="35">
        <v>3</v>
      </c>
      <c r="H1238" s="35">
        <v>3</v>
      </c>
      <c r="X1238" s="24">
        <v>3</v>
      </c>
      <c r="Z1238" s="33">
        <f t="shared" si="419"/>
        <v>1</v>
      </c>
      <c r="AA1238" s="33">
        <f t="shared" si="420"/>
        <v>0</v>
      </c>
      <c r="AB1238" s="33">
        <f t="shared" si="421"/>
        <v>0</v>
      </c>
      <c r="AC1238" s="33">
        <f t="shared" si="422"/>
        <v>0</v>
      </c>
      <c r="AD1238" s="33">
        <f t="shared" si="423"/>
        <v>0</v>
      </c>
      <c r="AE1238" s="33">
        <f t="shared" si="424"/>
        <v>0</v>
      </c>
      <c r="AF1238" s="33">
        <f t="shared" si="425"/>
        <v>1</v>
      </c>
      <c r="AG1238" s="31">
        <f t="shared" si="426"/>
        <v>0</v>
      </c>
      <c r="AH1238" s="31">
        <f t="shared" si="427"/>
        <v>0</v>
      </c>
      <c r="AI1238" s="31">
        <f t="shared" si="428"/>
        <v>0</v>
      </c>
      <c r="AJ1238" s="31">
        <f t="shared" si="429"/>
        <v>0</v>
      </c>
      <c r="AK1238" s="31">
        <f t="shared" si="430"/>
        <v>0</v>
      </c>
      <c r="AL1238" s="31">
        <f t="shared" si="431"/>
        <v>0</v>
      </c>
      <c r="AM1238" s="13">
        <f t="shared" si="432"/>
        <v>0</v>
      </c>
      <c r="AN1238" s="13">
        <f t="shared" si="433"/>
        <v>0</v>
      </c>
      <c r="AO1238" s="15">
        <f t="shared" si="434"/>
        <v>0</v>
      </c>
      <c r="AP1238" s="15">
        <f t="shared" si="435"/>
        <v>0</v>
      </c>
      <c r="AQ1238" s="15">
        <f t="shared" si="436"/>
        <v>0</v>
      </c>
      <c r="AR1238" s="15">
        <f t="shared" si="437"/>
        <v>0</v>
      </c>
      <c r="AS1238" s="15">
        <f t="shared" si="438"/>
        <v>0</v>
      </c>
      <c r="AT1238" s="22">
        <f t="shared" si="439"/>
        <v>0</v>
      </c>
      <c r="AU1238" s="22">
        <f t="shared" si="440"/>
        <v>0</v>
      </c>
    </row>
    <row r="1239" spans="1:47" x14ac:dyDescent="0.25">
      <c r="A1239" t="s">
        <v>2507</v>
      </c>
      <c r="B1239" s="35">
        <v>1</v>
      </c>
      <c r="H1239" s="35">
        <v>1</v>
      </c>
      <c r="X1239" s="24">
        <v>1</v>
      </c>
      <c r="Z1239" s="33">
        <f t="shared" si="419"/>
        <v>1</v>
      </c>
      <c r="AA1239" s="33">
        <f t="shared" si="420"/>
        <v>0</v>
      </c>
      <c r="AB1239" s="33">
        <f t="shared" si="421"/>
        <v>0</v>
      </c>
      <c r="AC1239" s="33">
        <f t="shared" si="422"/>
        <v>0</v>
      </c>
      <c r="AD1239" s="33">
        <f t="shared" si="423"/>
        <v>0</v>
      </c>
      <c r="AE1239" s="33">
        <f t="shared" si="424"/>
        <v>0</v>
      </c>
      <c r="AF1239" s="33">
        <f t="shared" si="425"/>
        <v>1</v>
      </c>
      <c r="AG1239" s="31">
        <f t="shared" si="426"/>
        <v>0</v>
      </c>
      <c r="AH1239" s="31">
        <f t="shared" si="427"/>
        <v>0</v>
      </c>
      <c r="AI1239" s="31">
        <f t="shared" si="428"/>
        <v>0</v>
      </c>
      <c r="AJ1239" s="31">
        <f t="shared" si="429"/>
        <v>0</v>
      </c>
      <c r="AK1239" s="31">
        <f t="shared" si="430"/>
        <v>0</v>
      </c>
      <c r="AL1239" s="31">
        <f t="shared" si="431"/>
        <v>0</v>
      </c>
      <c r="AM1239" s="13">
        <f t="shared" si="432"/>
        <v>0</v>
      </c>
      <c r="AN1239" s="13">
        <f t="shared" si="433"/>
        <v>0</v>
      </c>
      <c r="AO1239" s="15">
        <f t="shared" si="434"/>
        <v>0</v>
      </c>
      <c r="AP1239" s="15">
        <f t="shared" si="435"/>
        <v>0</v>
      </c>
      <c r="AQ1239" s="15">
        <f t="shared" si="436"/>
        <v>0</v>
      </c>
      <c r="AR1239" s="15">
        <f t="shared" si="437"/>
        <v>0</v>
      </c>
      <c r="AS1239" s="15">
        <f t="shared" si="438"/>
        <v>0</v>
      </c>
      <c r="AT1239" s="22">
        <f t="shared" si="439"/>
        <v>0</v>
      </c>
      <c r="AU1239" s="22">
        <f t="shared" si="440"/>
        <v>0</v>
      </c>
    </row>
    <row r="1240" spans="1:47" x14ac:dyDescent="0.25">
      <c r="A1240" t="s">
        <v>2508</v>
      </c>
      <c r="B1240" s="35">
        <v>1</v>
      </c>
      <c r="H1240" s="35">
        <v>1</v>
      </c>
      <c r="X1240" s="24">
        <v>1</v>
      </c>
      <c r="Z1240" s="33">
        <f t="shared" si="419"/>
        <v>1</v>
      </c>
      <c r="AA1240" s="33">
        <f t="shared" si="420"/>
        <v>0</v>
      </c>
      <c r="AB1240" s="33">
        <f t="shared" si="421"/>
        <v>0</v>
      </c>
      <c r="AC1240" s="33">
        <f t="shared" si="422"/>
        <v>0</v>
      </c>
      <c r="AD1240" s="33">
        <f t="shared" si="423"/>
        <v>0</v>
      </c>
      <c r="AE1240" s="33">
        <f t="shared" si="424"/>
        <v>0</v>
      </c>
      <c r="AF1240" s="33">
        <f t="shared" si="425"/>
        <v>1</v>
      </c>
      <c r="AG1240" s="31">
        <f t="shared" si="426"/>
        <v>0</v>
      </c>
      <c r="AH1240" s="31">
        <f t="shared" si="427"/>
        <v>0</v>
      </c>
      <c r="AI1240" s="31">
        <f t="shared" si="428"/>
        <v>0</v>
      </c>
      <c r="AJ1240" s="31">
        <f t="shared" si="429"/>
        <v>0</v>
      </c>
      <c r="AK1240" s="31">
        <f t="shared" si="430"/>
        <v>0</v>
      </c>
      <c r="AL1240" s="31">
        <f t="shared" si="431"/>
        <v>0</v>
      </c>
      <c r="AM1240" s="13">
        <f t="shared" si="432"/>
        <v>0</v>
      </c>
      <c r="AN1240" s="13">
        <f t="shared" si="433"/>
        <v>0</v>
      </c>
      <c r="AO1240" s="15">
        <f t="shared" si="434"/>
        <v>0</v>
      </c>
      <c r="AP1240" s="15">
        <f t="shared" si="435"/>
        <v>0</v>
      </c>
      <c r="AQ1240" s="15">
        <f t="shared" si="436"/>
        <v>0</v>
      </c>
      <c r="AR1240" s="15">
        <f t="shared" si="437"/>
        <v>0</v>
      </c>
      <c r="AS1240" s="15">
        <f t="shared" si="438"/>
        <v>0</v>
      </c>
      <c r="AT1240" s="22">
        <f t="shared" si="439"/>
        <v>0</v>
      </c>
      <c r="AU1240" s="22">
        <f t="shared" si="440"/>
        <v>0</v>
      </c>
    </row>
    <row r="1241" spans="1:47" x14ac:dyDescent="0.25">
      <c r="A1241" t="s">
        <v>2509</v>
      </c>
      <c r="E1241" s="35">
        <v>3</v>
      </c>
      <c r="H1241" s="35">
        <v>3</v>
      </c>
      <c r="X1241" s="24">
        <v>3</v>
      </c>
      <c r="Z1241" s="33">
        <f t="shared" si="419"/>
        <v>0</v>
      </c>
      <c r="AA1241" s="33">
        <f t="shared" si="420"/>
        <v>0</v>
      </c>
      <c r="AB1241" s="33">
        <f t="shared" si="421"/>
        <v>0</v>
      </c>
      <c r="AC1241" s="33">
        <f t="shared" si="422"/>
        <v>1</v>
      </c>
      <c r="AD1241" s="33">
        <f t="shared" si="423"/>
        <v>0</v>
      </c>
      <c r="AE1241" s="33">
        <f t="shared" si="424"/>
        <v>0</v>
      </c>
      <c r="AF1241" s="33">
        <f t="shared" si="425"/>
        <v>1</v>
      </c>
      <c r="AG1241" s="31">
        <f t="shared" si="426"/>
        <v>0</v>
      </c>
      <c r="AH1241" s="31">
        <f t="shared" si="427"/>
        <v>0</v>
      </c>
      <c r="AI1241" s="31">
        <f t="shared" si="428"/>
        <v>0</v>
      </c>
      <c r="AJ1241" s="31">
        <f t="shared" si="429"/>
        <v>0</v>
      </c>
      <c r="AK1241" s="31">
        <f t="shared" si="430"/>
        <v>0</v>
      </c>
      <c r="AL1241" s="31">
        <f t="shared" si="431"/>
        <v>0</v>
      </c>
      <c r="AM1241" s="13">
        <f t="shared" si="432"/>
        <v>0</v>
      </c>
      <c r="AN1241" s="13">
        <f t="shared" si="433"/>
        <v>0</v>
      </c>
      <c r="AO1241" s="15">
        <f t="shared" si="434"/>
        <v>0</v>
      </c>
      <c r="AP1241" s="15">
        <f t="shared" si="435"/>
        <v>0</v>
      </c>
      <c r="AQ1241" s="15">
        <f t="shared" si="436"/>
        <v>0</v>
      </c>
      <c r="AR1241" s="15">
        <f t="shared" si="437"/>
        <v>0</v>
      </c>
      <c r="AS1241" s="15">
        <f t="shared" si="438"/>
        <v>0</v>
      </c>
      <c r="AT1241" s="22">
        <f t="shared" si="439"/>
        <v>0</v>
      </c>
      <c r="AU1241" s="22">
        <f t="shared" si="440"/>
        <v>0</v>
      </c>
    </row>
    <row r="1242" spans="1:47" x14ac:dyDescent="0.25">
      <c r="A1242" t="s">
        <v>2510</v>
      </c>
      <c r="B1242" s="35">
        <v>3</v>
      </c>
      <c r="H1242" s="35">
        <v>3</v>
      </c>
      <c r="X1242" s="24">
        <v>3</v>
      </c>
      <c r="Z1242" s="33">
        <f t="shared" si="419"/>
        <v>1</v>
      </c>
      <c r="AA1242" s="33">
        <f t="shared" si="420"/>
        <v>0</v>
      </c>
      <c r="AB1242" s="33">
        <f t="shared" si="421"/>
        <v>0</v>
      </c>
      <c r="AC1242" s="33">
        <f t="shared" si="422"/>
        <v>0</v>
      </c>
      <c r="AD1242" s="33">
        <f t="shared" si="423"/>
        <v>0</v>
      </c>
      <c r="AE1242" s="33">
        <f t="shared" si="424"/>
        <v>0</v>
      </c>
      <c r="AF1242" s="33">
        <f t="shared" si="425"/>
        <v>1</v>
      </c>
      <c r="AG1242" s="31">
        <f t="shared" si="426"/>
        <v>0</v>
      </c>
      <c r="AH1242" s="31">
        <f t="shared" si="427"/>
        <v>0</v>
      </c>
      <c r="AI1242" s="31">
        <f t="shared" si="428"/>
        <v>0</v>
      </c>
      <c r="AJ1242" s="31">
        <f t="shared" si="429"/>
        <v>0</v>
      </c>
      <c r="AK1242" s="31">
        <f t="shared" si="430"/>
        <v>0</v>
      </c>
      <c r="AL1242" s="31">
        <f t="shared" si="431"/>
        <v>0</v>
      </c>
      <c r="AM1242" s="13">
        <f t="shared" si="432"/>
        <v>0</v>
      </c>
      <c r="AN1242" s="13">
        <f t="shared" si="433"/>
        <v>0</v>
      </c>
      <c r="AO1242" s="15">
        <f t="shared" si="434"/>
        <v>0</v>
      </c>
      <c r="AP1242" s="15">
        <f t="shared" si="435"/>
        <v>0</v>
      </c>
      <c r="AQ1242" s="15">
        <f t="shared" si="436"/>
        <v>0</v>
      </c>
      <c r="AR1242" s="15">
        <f t="shared" si="437"/>
        <v>0</v>
      </c>
      <c r="AS1242" s="15">
        <f t="shared" si="438"/>
        <v>0</v>
      </c>
      <c r="AT1242" s="22">
        <f t="shared" si="439"/>
        <v>0</v>
      </c>
      <c r="AU1242" s="22">
        <f t="shared" si="440"/>
        <v>0</v>
      </c>
    </row>
    <row r="1243" spans="1:47" x14ac:dyDescent="0.25">
      <c r="A1243" t="s">
        <v>2511</v>
      </c>
      <c r="S1243" s="15">
        <v>2</v>
      </c>
      <c r="U1243" s="15">
        <v>2</v>
      </c>
      <c r="X1243" s="24">
        <v>2</v>
      </c>
      <c r="Z1243" s="33">
        <f t="shared" si="419"/>
        <v>0</v>
      </c>
      <c r="AA1243" s="33">
        <f t="shared" si="420"/>
        <v>0</v>
      </c>
      <c r="AB1243" s="33">
        <f t="shared" si="421"/>
        <v>0</v>
      </c>
      <c r="AC1243" s="33">
        <f t="shared" si="422"/>
        <v>0</v>
      </c>
      <c r="AD1243" s="33">
        <f t="shared" si="423"/>
        <v>0</v>
      </c>
      <c r="AE1243" s="33">
        <f t="shared" si="424"/>
        <v>0</v>
      </c>
      <c r="AF1243" s="33">
        <f t="shared" si="425"/>
        <v>0</v>
      </c>
      <c r="AG1243" s="31">
        <f t="shared" si="426"/>
        <v>0</v>
      </c>
      <c r="AH1243" s="31">
        <f t="shared" si="427"/>
        <v>0</v>
      </c>
      <c r="AI1243" s="31">
        <f t="shared" si="428"/>
        <v>0</v>
      </c>
      <c r="AJ1243" s="31">
        <f t="shared" si="429"/>
        <v>0</v>
      </c>
      <c r="AK1243" s="31">
        <f t="shared" si="430"/>
        <v>0</v>
      </c>
      <c r="AL1243" s="31">
        <f t="shared" si="431"/>
        <v>0</v>
      </c>
      <c r="AM1243" s="13">
        <f t="shared" si="432"/>
        <v>0</v>
      </c>
      <c r="AN1243" s="13">
        <f t="shared" si="433"/>
        <v>0</v>
      </c>
      <c r="AO1243" s="15">
        <f t="shared" si="434"/>
        <v>0</v>
      </c>
      <c r="AP1243" s="15">
        <f t="shared" si="435"/>
        <v>0</v>
      </c>
      <c r="AQ1243" s="15">
        <f t="shared" si="436"/>
        <v>1</v>
      </c>
      <c r="AR1243" s="15">
        <f t="shared" si="437"/>
        <v>0</v>
      </c>
      <c r="AS1243" s="15">
        <f t="shared" si="438"/>
        <v>1</v>
      </c>
      <c r="AT1243" s="22">
        <f t="shared" si="439"/>
        <v>0</v>
      </c>
      <c r="AU1243" s="22">
        <f t="shared" si="440"/>
        <v>0</v>
      </c>
    </row>
    <row r="1244" spans="1:47" x14ac:dyDescent="0.25">
      <c r="A1244" t="s">
        <v>2513</v>
      </c>
      <c r="B1244" s="35">
        <v>2</v>
      </c>
      <c r="H1244" s="35">
        <v>2</v>
      </c>
      <c r="K1244" s="17">
        <v>2</v>
      </c>
      <c r="N1244" s="17">
        <v>2</v>
      </c>
      <c r="X1244" s="24">
        <v>4</v>
      </c>
      <c r="Z1244" s="33">
        <f t="shared" si="419"/>
        <v>1</v>
      </c>
      <c r="AA1244" s="33">
        <f t="shared" si="420"/>
        <v>0</v>
      </c>
      <c r="AB1244" s="33">
        <f t="shared" si="421"/>
        <v>0</v>
      </c>
      <c r="AC1244" s="33">
        <f t="shared" si="422"/>
        <v>0</v>
      </c>
      <c r="AD1244" s="33">
        <f t="shared" si="423"/>
        <v>0</v>
      </c>
      <c r="AE1244" s="33">
        <f t="shared" si="424"/>
        <v>0</v>
      </c>
      <c r="AF1244" s="33">
        <f t="shared" si="425"/>
        <v>1</v>
      </c>
      <c r="AG1244" s="31">
        <f t="shared" si="426"/>
        <v>0</v>
      </c>
      <c r="AH1244" s="31">
        <f t="shared" si="427"/>
        <v>0</v>
      </c>
      <c r="AI1244" s="31">
        <f t="shared" si="428"/>
        <v>1</v>
      </c>
      <c r="AJ1244" s="31">
        <f t="shared" si="429"/>
        <v>0</v>
      </c>
      <c r="AK1244" s="31">
        <f t="shared" si="430"/>
        <v>0</v>
      </c>
      <c r="AL1244" s="31">
        <f t="shared" si="431"/>
        <v>1</v>
      </c>
      <c r="AM1244" s="13">
        <f t="shared" si="432"/>
        <v>0</v>
      </c>
      <c r="AN1244" s="13">
        <f t="shared" si="433"/>
        <v>0</v>
      </c>
      <c r="AO1244" s="15">
        <f t="shared" si="434"/>
        <v>0</v>
      </c>
      <c r="AP1244" s="15">
        <f t="shared" si="435"/>
        <v>0</v>
      </c>
      <c r="AQ1244" s="15">
        <f t="shared" si="436"/>
        <v>0</v>
      </c>
      <c r="AR1244" s="15">
        <f t="shared" si="437"/>
        <v>0</v>
      </c>
      <c r="AS1244" s="15">
        <f t="shared" si="438"/>
        <v>0</v>
      </c>
      <c r="AT1244" s="22">
        <f t="shared" si="439"/>
        <v>0</v>
      </c>
      <c r="AU1244" s="22">
        <f t="shared" si="440"/>
        <v>0</v>
      </c>
    </row>
    <row r="1245" spans="1:47" x14ac:dyDescent="0.25">
      <c r="A1245" t="s">
        <v>2514</v>
      </c>
      <c r="B1245" s="35">
        <v>2</v>
      </c>
      <c r="H1245" s="35">
        <v>2</v>
      </c>
      <c r="X1245" s="24">
        <v>2</v>
      </c>
      <c r="Z1245" s="33">
        <f t="shared" si="419"/>
        <v>1</v>
      </c>
      <c r="AA1245" s="33">
        <f t="shared" si="420"/>
        <v>0</v>
      </c>
      <c r="AB1245" s="33">
        <f t="shared" si="421"/>
        <v>0</v>
      </c>
      <c r="AC1245" s="33">
        <f t="shared" si="422"/>
        <v>0</v>
      </c>
      <c r="AD1245" s="33">
        <f t="shared" si="423"/>
        <v>0</v>
      </c>
      <c r="AE1245" s="33">
        <f t="shared" si="424"/>
        <v>0</v>
      </c>
      <c r="AF1245" s="33">
        <f t="shared" si="425"/>
        <v>1</v>
      </c>
      <c r="AG1245" s="31">
        <f t="shared" si="426"/>
        <v>0</v>
      </c>
      <c r="AH1245" s="31">
        <f t="shared" si="427"/>
        <v>0</v>
      </c>
      <c r="AI1245" s="31">
        <f t="shared" si="428"/>
        <v>0</v>
      </c>
      <c r="AJ1245" s="31">
        <f t="shared" si="429"/>
        <v>0</v>
      </c>
      <c r="AK1245" s="31">
        <f t="shared" si="430"/>
        <v>0</v>
      </c>
      <c r="AL1245" s="31">
        <f t="shared" si="431"/>
        <v>0</v>
      </c>
      <c r="AM1245" s="13">
        <f t="shared" si="432"/>
        <v>0</v>
      </c>
      <c r="AN1245" s="13">
        <f t="shared" si="433"/>
        <v>0</v>
      </c>
      <c r="AO1245" s="15">
        <f t="shared" si="434"/>
        <v>0</v>
      </c>
      <c r="AP1245" s="15">
        <f t="shared" si="435"/>
        <v>0</v>
      </c>
      <c r="AQ1245" s="15">
        <f t="shared" si="436"/>
        <v>0</v>
      </c>
      <c r="AR1245" s="15">
        <f t="shared" si="437"/>
        <v>0</v>
      </c>
      <c r="AS1245" s="15">
        <f t="shared" si="438"/>
        <v>0</v>
      </c>
      <c r="AT1245" s="22">
        <f t="shared" si="439"/>
        <v>0</v>
      </c>
      <c r="AU1245" s="22">
        <f t="shared" si="440"/>
        <v>0</v>
      </c>
    </row>
    <row r="1246" spans="1:47" x14ac:dyDescent="0.25">
      <c r="A1246" t="s">
        <v>2517</v>
      </c>
      <c r="B1246" s="35">
        <v>3</v>
      </c>
      <c r="H1246" s="35">
        <v>3</v>
      </c>
      <c r="X1246" s="24">
        <v>3</v>
      </c>
      <c r="Z1246" s="33">
        <f t="shared" ref="Z1246:Z1309" si="441">IF(ISBLANK(B1246),0,1)</f>
        <v>1</v>
      </c>
      <c r="AA1246" s="33">
        <f t="shared" ref="AA1246:AA1309" si="442">IF(ISBLANK(C1246),0,1)</f>
        <v>0</v>
      </c>
      <c r="AB1246" s="33">
        <f t="shared" ref="AB1246:AB1309" si="443">IF(ISBLANK(D1246),0,1)</f>
        <v>0</v>
      </c>
      <c r="AC1246" s="33">
        <f t="shared" ref="AC1246:AC1309" si="444">IF(ISBLANK(E1246),0,1)</f>
        <v>0</v>
      </c>
      <c r="AD1246" s="33">
        <f t="shared" ref="AD1246:AD1309" si="445">IF(ISBLANK(F1246),0,1)</f>
        <v>0</v>
      </c>
      <c r="AE1246" s="33">
        <f t="shared" ref="AE1246:AE1309" si="446">IF(ISBLANK(G1246),0,1)</f>
        <v>0</v>
      </c>
      <c r="AF1246" s="33">
        <f t="shared" ref="AF1246:AF1309" si="447">IF(ISBLANK(H1246),0,1)</f>
        <v>1</v>
      </c>
      <c r="AG1246" s="31">
        <f t="shared" ref="AG1246:AG1309" si="448">IF(ISBLANK(I1246),0,1)</f>
        <v>0</v>
      </c>
      <c r="AH1246" s="31">
        <f t="shared" ref="AH1246:AH1309" si="449">IF(ISBLANK(J1246),0,1)</f>
        <v>0</v>
      </c>
      <c r="AI1246" s="31">
        <f t="shared" ref="AI1246:AI1309" si="450">IF(ISBLANK(K1246),0,1)</f>
        <v>0</v>
      </c>
      <c r="AJ1246" s="31">
        <f t="shared" ref="AJ1246:AJ1309" si="451">IF(ISBLANK(L1246),0,1)</f>
        <v>0</v>
      </c>
      <c r="AK1246" s="31">
        <f t="shared" ref="AK1246:AK1309" si="452">IF(ISBLANK(M1246),0,1)</f>
        <v>0</v>
      </c>
      <c r="AL1246" s="31">
        <f t="shared" ref="AL1246:AL1309" si="453">IF(ISBLANK(N1246),0,1)</f>
        <v>0</v>
      </c>
      <c r="AM1246" s="13">
        <f t="shared" ref="AM1246:AM1309" si="454">IF(ISBLANK(O1246),0,1)</f>
        <v>0</v>
      </c>
      <c r="AN1246" s="13">
        <f t="shared" ref="AN1246:AN1309" si="455">IF(ISBLANK(P1246),0,1)</f>
        <v>0</v>
      </c>
      <c r="AO1246" s="15">
        <f t="shared" ref="AO1246:AO1309" si="456">IF(ISBLANK(Q1246),0,1)</f>
        <v>0</v>
      </c>
      <c r="AP1246" s="15">
        <f t="shared" ref="AP1246:AP1309" si="457">IF(ISBLANK(R1246),0,1)</f>
        <v>0</v>
      </c>
      <c r="AQ1246" s="15">
        <f t="shared" ref="AQ1246:AQ1309" si="458">IF(ISBLANK(S1246),0,1)</f>
        <v>0</v>
      </c>
      <c r="AR1246" s="15">
        <f t="shared" ref="AR1246:AR1309" si="459">IF(ISBLANK(T1246),0,1)</f>
        <v>0</v>
      </c>
      <c r="AS1246" s="15">
        <f t="shared" ref="AS1246:AS1309" si="460">IF(ISBLANK(U1246),0,1)</f>
        <v>0</v>
      </c>
      <c r="AT1246" s="22">
        <f t="shared" ref="AT1246:AT1309" si="461">IF(ISBLANK(V1246),0,1)</f>
        <v>0</v>
      </c>
      <c r="AU1246" s="22">
        <f t="shared" ref="AU1246:AU1309" si="462">IF(ISBLANK(W1246),0,1)</f>
        <v>0</v>
      </c>
    </row>
    <row r="1247" spans="1:47" x14ac:dyDescent="0.25">
      <c r="A1247" t="s">
        <v>2518</v>
      </c>
      <c r="S1247" s="15">
        <v>2</v>
      </c>
      <c r="U1247" s="15">
        <v>2</v>
      </c>
      <c r="X1247" s="24">
        <v>2</v>
      </c>
      <c r="Z1247" s="33">
        <f t="shared" si="441"/>
        <v>0</v>
      </c>
      <c r="AA1247" s="33">
        <f t="shared" si="442"/>
        <v>0</v>
      </c>
      <c r="AB1247" s="33">
        <f t="shared" si="443"/>
        <v>0</v>
      </c>
      <c r="AC1247" s="33">
        <f t="shared" si="444"/>
        <v>0</v>
      </c>
      <c r="AD1247" s="33">
        <f t="shared" si="445"/>
        <v>0</v>
      </c>
      <c r="AE1247" s="33">
        <f t="shared" si="446"/>
        <v>0</v>
      </c>
      <c r="AF1247" s="33">
        <f t="shared" si="447"/>
        <v>0</v>
      </c>
      <c r="AG1247" s="31">
        <f t="shared" si="448"/>
        <v>0</v>
      </c>
      <c r="AH1247" s="31">
        <f t="shared" si="449"/>
        <v>0</v>
      </c>
      <c r="AI1247" s="31">
        <f t="shared" si="450"/>
        <v>0</v>
      </c>
      <c r="AJ1247" s="31">
        <f t="shared" si="451"/>
        <v>0</v>
      </c>
      <c r="AK1247" s="31">
        <f t="shared" si="452"/>
        <v>0</v>
      </c>
      <c r="AL1247" s="31">
        <f t="shared" si="453"/>
        <v>0</v>
      </c>
      <c r="AM1247" s="13">
        <f t="shared" si="454"/>
        <v>0</v>
      </c>
      <c r="AN1247" s="13">
        <f t="shared" si="455"/>
        <v>0</v>
      </c>
      <c r="AO1247" s="15">
        <f t="shared" si="456"/>
        <v>0</v>
      </c>
      <c r="AP1247" s="15">
        <f t="shared" si="457"/>
        <v>0</v>
      </c>
      <c r="AQ1247" s="15">
        <f t="shared" si="458"/>
        <v>1</v>
      </c>
      <c r="AR1247" s="15">
        <f t="shared" si="459"/>
        <v>0</v>
      </c>
      <c r="AS1247" s="15">
        <f t="shared" si="460"/>
        <v>1</v>
      </c>
      <c r="AT1247" s="22">
        <f t="shared" si="461"/>
        <v>0</v>
      </c>
      <c r="AU1247" s="22">
        <f t="shared" si="462"/>
        <v>0</v>
      </c>
    </row>
    <row r="1248" spans="1:47" x14ac:dyDescent="0.25">
      <c r="A1248" t="s">
        <v>2521</v>
      </c>
      <c r="B1248" s="35">
        <v>1</v>
      </c>
      <c r="H1248" s="35">
        <v>1</v>
      </c>
      <c r="X1248" s="24">
        <v>1</v>
      </c>
      <c r="Z1248" s="33">
        <f t="shared" si="441"/>
        <v>1</v>
      </c>
      <c r="AA1248" s="33">
        <f t="shared" si="442"/>
        <v>0</v>
      </c>
      <c r="AB1248" s="33">
        <f t="shared" si="443"/>
        <v>0</v>
      </c>
      <c r="AC1248" s="33">
        <f t="shared" si="444"/>
        <v>0</v>
      </c>
      <c r="AD1248" s="33">
        <f t="shared" si="445"/>
        <v>0</v>
      </c>
      <c r="AE1248" s="33">
        <f t="shared" si="446"/>
        <v>0</v>
      </c>
      <c r="AF1248" s="33">
        <f t="shared" si="447"/>
        <v>1</v>
      </c>
      <c r="AG1248" s="31">
        <f t="shared" si="448"/>
        <v>0</v>
      </c>
      <c r="AH1248" s="31">
        <f t="shared" si="449"/>
        <v>0</v>
      </c>
      <c r="AI1248" s="31">
        <f t="shared" si="450"/>
        <v>0</v>
      </c>
      <c r="AJ1248" s="31">
        <f t="shared" si="451"/>
        <v>0</v>
      </c>
      <c r="AK1248" s="31">
        <f t="shared" si="452"/>
        <v>0</v>
      </c>
      <c r="AL1248" s="31">
        <f t="shared" si="453"/>
        <v>0</v>
      </c>
      <c r="AM1248" s="13">
        <f t="shared" si="454"/>
        <v>0</v>
      </c>
      <c r="AN1248" s="13">
        <f t="shared" si="455"/>
        <v>0</v>
      </c>
      <c r="AO1248" s="15">
        <f t="shared" si="456"/>
        <v>0</v>
      </c>
      <c r="AP1248" s="15">
        <f t="shared" si="457"/>
        <v>0</v>
      </c>
      <c r="AQ1248" s="15">
        <f t="shared" si="458"/>
        <v>0</v>
      </c>
      <c r="AR1248" s="15">
        <f t="shared" si="459"/>
        <v>0</v>
      </c>
      <c r="AS1248" s="15">
        <f t="shared" si="460"/>
        <v>0</v>
      </c>
      <c r="AT1248" s="22">
        <f t="shared" si="461"/>
        <v>0</v>
      </c>
      <c r="AU1248" s="22">
        <f t="shared" si="462"/>
        <v>0</v>
      </c>
    </row>
    <row r="1249" spans="1:47" x14ac:dyDescent="0.25">
      <c r="A1249" t="s">
        <v>2525</v>
      </c>
      <c r="B1249" s="35">
        <v>3</v>
      </c>
      <c r="H1249" s="35">
        <v>3</v>
      </c>
      <c r="X1249" s="24">
        <v>3</v>
      </c>
      <c r="Z1249" s="33">
        <f t="shared" si="441"/>
        <v>1</v>
      </c>
      <c r="AA1249" s="33">
        <f t="shared" si="442"/>
        <v>0</v>
      </c>
      <c r="AB1249" s="33">
        <f t="shared" si="443"/>
        <v>0</v>
      </c>
      <c r="AC1249" s="33">
        <f t="shared" si="444"/>
        <v>0</v>
      </c>
      <c r="AD1249" s="33">
        <f t="shared" si="445"/>
        <v>0</v>
      </c>
      <c r="AE1249" s="33">
        <f t="shared" si="446"/>
        <v>0</v>
      </c>
      <c r="AF1249" s="33">
        <f t="shared" si="447"/>
        <v>1</v>
      </c>
      <c r="AG1249" s="31">
        <f t="shared" si="448"/>
        <v>0</v>
      </c>
      <c r="AH1249" s="31">
        <f t="shared" si="449"/>
        <v>0</v>
      </c>
      <c r="AI1249" s="31">
        <f t="shared" si="450"/>
        <v>0</v>
      </c>
      <c r="AJ1249" s="31">
        <f t="shared" si="451"/>
        <v>0</v>
      </c>
      <c r="AK1249" s="31">
        <f t="shared" si="452"/>
        <v>0</v>
      </c>
      <c r="AL1249" s="31">
        <f t="shared" si="453"/>
        <v>0</v>
      </c>
      <c r="AM1249" s="13">
        <f t="shared" si="454"/>
        <v>0</v>
      </c>
      <c r="AN1249" s="13">
        <f t="shared" si="455"/>
        <v>0</v>
      </c>
      <c r="AO1249" s="15">
        <f t="shared" si="456"/>
        <v>0</v>
      </c>
      <c r="AP1249" s="15">
        <f t="shared" si="457"/>
        <v>0</v>
      </c>
      <c r="AQ1249" s="15">
        <f t="shared" si="458"/>
        <v>0</v>
      </c>
      <c r="AR1249" s="15">
        <f t="shared" si="459"/>
        <v>0</v>
      </c>
      <c r="AS1249" s="15">
        <f t="shared" si="460"/>
        <v>0</v>
      </c>
      <c r="AT1249" s="22">
        <f t="shared" si="461"/>
        <v>0</v>
      </c>
      <c r="AU1249" s="22">
        <f t="shared" si="462"/>
        <v>0</v>
      </c>
    </row>
    <row r="1250" spans="1:47" x14ac:dyDescent="0.25">
      <c r="A1250" t="s">
        <v>2527</v>
      </c>
      <c r="B1250" s="35">
        <v>3</v>
      </c>
      <c r="H1250" s="35">
        <v>3</v>
      </c>
      <c r="X1250" s="24">
        <v>3</v>
      </c>
      <c r="Z1250" s="33">
        <f t="shared" si="441"/>
        <v>1</v>
      </c>
      <c r="AA1250" s="33">
        <f t="shared" si="442"/>
        <v>0</v>
      </c>
      <c r="AB1250" s="33">
        <f t="shared" si="443"/>
        <v>0</v>
      </c>
      <c r="AC1250" s="33">
        <f t="shared" si="444"/>
        <v>0</v>
      </c>
      <c r="AD1250" s="33">
        <f t="shared" si="445"/>
        <v>0</v>
      </c>
      <c r="AE1250" s="33">
        <f t="shared" si="446"/>
        <v>0</v>
      </c>
      <c r="AF1250" s="33">
        <f t="shared" si="447"/>
        <v>1</v>
      </c>
      <c r="AG1250" s="31">
        <f t="shared" si="448"/>
        <v>0</v>
      </c>
      <c r="AH1250" s="31">
        <f t="shared" si="449"/>
        <v>0</v>
      </c>
      <c r="AI1250" s="31">
        <f t="shared" si="450"/>
        <v>0</v>
      </c>
      <c r="AJ1250" s="31">
        <f t="shared" si="451"/>
        <v>0</v>
      </c>
      <c r="AK1250" s="31">
        <f t="shared" si="452"/>
        <v>0</v>
      </c>
      <c r="AL1250" s="31">
        <f t="shared" si="453"/>
        <v>0</v>
      </c>
      <c r="AM1250" s="13">
        <f t="shared" si="454"/>
        <v>0</v>
      </c>
      <c r="AN1250" s="13">
        <f t="shared" si="455"/>
        <v>0</v>
      </c>
      <c r="AO1250" s="15">
        <f t="shared" si="456"/>
        <v>0</v>
      </c>
      <c r="AP1250" s="15">
        <f t="shared" si="457"/>
        <v>0</v>
      </c>
      <c r="AQ1250" s="15">
        <f t="shared" si="458"/>
        <v>0</v>
      </c>
      <c r="AR1250" s="15">
        <f t="shared" si="459"/>
        <v>0</v>
      </c>
      <c r="AS1250" s="15">
        <f t="shared" si="460"/>
        <v>0</v>
      </c>
      <c r="AT1250" s="22">
        <f t="shared" si="461"/>
        <v>0</v>
      </c>
      <c r="AU1250" s="22">
        <f t="shared" si="462"/>
        <v>0</v>
      </c>
    </row>
    <row r="1251" spans="1:47" x14ac:dyDescent="0.25">
      <c r="A1251" t="s">
        <v>2530</v>
      </c>
      <c r="B1251" s="35">
        <v>3</v>
      </c>
      <c r="H1251" s="35">
        <v>3</v>
      </c>
      <c r="X1251" s="24">
        <v>3</v>
      </c>
      <c r="Z1251" s="33">
        <f t="shared" si="441"/>
        <v>1</v>
      </c>
      <c r="AA1251" s="33">
        <f t="shared" si="442"/>
        <v>0</v>
      </c>
      <c r="AB1251" s="33">
        <f t="shared" si="443"/>
        <v>0</v>
      </c>
      <c r="AC1251" s="33">
        <f t="shared" si="444"/>
        <v>0</v>
      </c>
      <c r="AD1251" s="33">
        <f t="shared" si="445"/>
        <v>0</v>
      </c>
      <c r="AE1251" s="33">
        <f t="shared" si="446"/>
        <v>0</v>
      </c>
      <c r="AF1251" s="33">
        <f t="shared" si="447"/>
        <v>1</v>
      </c>
      <c r="AG1251" s="31">
        <f t="shared" si="448"/>
        <v>0</v>
      </c>
      <c r="AH1251" s="31">
        <f t="shared" si="449"/>
        <v>0</v>
      </c>
      <c r="AI1251" s="31">
        <f t="shared" si="450"/>
        <v>0</v>
      </c>
      <c r="AJ1251" s="31">
        <f t="shared" si="451"/>
        <v>0</v>
      </c>
      <c r="AK1251" s="31">
        <f t="shared" si="452"/>
        <v>0</v>
      </c>
      <c r="AL1251" s="31">
        <f t="shared" si="453"/>
        <v>0</v>
      </c>
      <c r="AM1251" s="13">
        <f t="shared" si="454"/>
        <v>0</v>
      </c>
      <c r="AN1251" s="13">
        <f t="shared" si="455"/>
        <v>0</v>
      </c>
      <c r="AO1251" s="15">
        <f t="shared" si="456"/>
        <v>0</v>
      </c>
      <c r="AP1251" s="15">
        <f t="shared" si="457"/>
        <v>0</v>
      </c>
      <c r="AQ1251" s="15">
        <f t="shared" si="458"/>
        <v>0</v>
      </c>
      <c r="AR1251" s="15">
        <f t="shared" si="459"/>
        <v>0</v>
      </c>
      <c r="AS1251" s="15">
        <f t="shared" si="460"/>
        <v>0</v>
      </c>
      <c r="AT1251" s="22">
        <f t="shared" si="461"/>
        <v>0</v>
      </c>
      <c r="AU1251" s="22">
        <f t="shared" si="462"/>
        <v>0</v>
      </c>
    </row>
    <row r="1252" spans="1:47" x14ac:dyDescent="0.25">
      <c r="A1252" t="s">
        <v>2531</v>
      </c>
      <c r="E1252" s="35">
        <v>2</v>
      </c>
      <c r="H1252" s="35">
        <v>2</v>
      </c>
      <c r="K1252" s="17">
        <v>2</v>
      </c>
      <c r="N1252" s="17">
        <v>2</v>
      </c>
      <c r="X1252" s="24">
        <v>4</v>
      </c>
      <c r="Z1252" s="33">
        <f t="shared" si="441"/>
        <v>0</v>
      </c>
      <c r="AA1252" s="33">
        <f t="shared" si="442"/>
        <v>0</v>
      </c>
      <c r="AB1252" s="33">
        <f t="shared" si="443"/>
        <v>0</v>
      </c>
      <c r="AC1252" s="33">
        <f t="shared" si="444"/>
        <v>1</v>
      </c>
      <c r="AD1252" s="33">
        <f t="shared" si="445"/>
        <v>0</v>
      </c>
      <c r="AE1252" s="33">
        <f t="shared" si="446"/>
        <v>0</v>
      </c>
      <c r="AF1252" s="33">
        <f t="shared" si="447"/>
        <v>1</v>
      </c>
      <c r="AG1252" s="31">
        <f t="shared" si="448"/>
        <v>0</v>
      </c>
      <c r="AH1252" s="31">
        <f t="shared" si="449"/>
        <v>0</v>
      </c>
      <c r="AI1252" s="31">
        <f t="shared" si="450"/>
        <v>1</v>
      </c>
      <c r="AJ1252" s="31">
        <f t="shared" si="451"/>
        <v>0</v>
      </c>
      <c r="AK1252" s="31">
        <f t="shared" si="452"/>
        <v>0</v>
      </c>
      <c r="AL1252" s="31">
        <f t="shared" si="453"/>
        <v>1</v>
      </c>
      <c r="AM1252" s="13">
        <f t="shared" si="454"/>
        <v>0</v>
      </c>
      <c r="AN1252" s="13">
        <f t="shared" si="455"/>
        <v>0</v>
      </c>
      <c r="AO1252" s="15">
        <f t="shared" si="456"/>
        <v>0</v>
      </c>
      <c r="AP1252" s="15">
        <f t="shared" si="457"/>
        <v>0</v>
      </c>
      <c r="AQ1252" s="15">
        <f t="shared" si="458"/>
        <v>0</v>
      </c>
      <c r="AR1252" s="15">
        <f t="shared" si="459"/>
        <v>0</v>
      </c>
      <c r="AS1252" s="15">
        <f t="shared" si="460"/>
        <v>0</v>
      </c>
      <c r="AT1252" s="22">
        <f t="shared" si="461"/>
        <v>0</v>
      </c>
      <c r="AU1252" s="22">
        <f t="shared" si="462"/>
        <v>0</v>
      </c>
    </row>
    <row r="1253" spans="1:47" x14ac:dyDescent="0.25">
      <c r="A1253" t="s">
        <v>2533</v>
      </c>
      <c r="B1253" s="35">
        <v>2</v>
      </c>
      <c r="H1253" s="35">
        <v>2</v>
      </c>
      <c r="X1253" s="24">
        <v>2</v>
      </c>
      <c r="Z1253" s="33">
        <f t="shared" si="441"/>
        <v>1</v>
      </c>
      <c r="AA1253" s="33">
        <f t="shared" si="442"/>
        <v>0</v>
      </c>
      <c r="AB1253" s="33">
        <f t="shared" si="443"/>
        <v>0</v>
      </c>
      <c r="AC1253" s="33">
        <f t="shared" si="444"/>
        <v>0</v>
      </c>
      <c r="AD1253" s="33">
        <f t="shared" si="445"/>
        <v>0</v>
      </c>
      <c r="AE1253" s="33">
        <f t="shared" si="446"/>
        <v>0</v>
      </c>
      <c r="AF1253" s="33">
        <f t="shared" si="447"/>
        <v>1</v>
      </c>
      <c r="AG1253" s="31">
        <f t="shared" si="448"/>
        <v>0</v>
      </c>
      <c r="AH1253" s="31">
        <f t="shared" si="449"/>
        <v>0</v>
      </c>
      <c r="AI1253" s="31">
        <f t="shared" si="450"/>
        <v>0</v>
      </c>
      <c r="AJ1253" s="31">
        <f t="shared" si="451"/>
        <v>0</v>
      </c>
      <c r="AK1253" s="31">
        <f t="shared" si="452"/>
        <v>0</v>
      </c>
      <c r="AL1253" s="31">
        <f t="shared" si="453"/>
        <v>0</v>
      </c>
      <c r="AM1253" s="13">
        <f t="shared" si="454"/>
        <v>0</v>
      </c>
      <c r="AN1253" s="13">
        <f t="shared" si="455"/>
        <v>0</v>
      </c>
      <c r="AO1253" s="15">
        <f t="shared" si="456"/>
        <v>0</v>
      </c>
      <c r="AP1253" s="15">
        <f t="shared" si="457"/>
        <v>0</v>
      </c>
      <c r="AQ1253" s="15">
        <f t="shared" si="458"/>
        <v>0</v>
      </c>
      <c r="AR1253" s="15">
        <f t="shared" si="459"/>
        <v>0</v>
      </c>
      <c r="AS1253" s="15">
        <f t="shared" si="460"/>
        <v>0</v>
      </c>
      <c r="AT1253" s="22">
        <f t="shared" si="461"/>
        <v>0</v>
      </c>
      <c r="AU1253" s="22">
        <f t="shared" si="462"/>
        <v>0</v>
      </c>
    </row>
    <row r="1254" spans="1:47" x14ac:dyDescent="0.25">
      <c r="A1254" t="s">
        <v>2535</v>
      </c>
      <c r="B1254" s="35">
        <v>2</v>
      </c>
      <c r="H1254" s="35">
        <v>2</v>
      </c>
      <c r="X1254" s="24">
        <v>2</v>
      </c>
      <c r="Z1254" s="33">
        <f t="shared" si="441"/>
        <v>1</v>
      </c>
      <c r="AA1254" s="33">
        <f t="shared" si="442"/>
        <v>0</v>
      </c>
      <c r="AB1254" s="33">
        <f t="shared" si="443"/>
        <v>0</v>
      </c>
      <c r="AC1254" s="33">
        <f t="shared" si="444"/>
        <v>0</v>
      </c>
      <c r="AD1254" s="33">
        <f t="shared" si="445"/>
        <v>0</v>
      </c>
      <c r="AE1254" s="33">
        <f t="shared" si="446"/>
        <v>0</v>
      </c>
      <c r="AF1254" s="33">
        <f t="shared" si="447"/>
        <v>1</v>
      </c>
      <c r="AG1254" s="31">
        <f t="shared" si="448"/>
        <v>0</v>
      </c>
      <c r="AH1254" s="31">
        <f t="shared" si="449"/>
        <v>0</v>
      </c>
      <c r="AI1254" s="31">
        <f t="shared" si="450"/>
        <v>0</v>
      </c>
      <c r="AJ1254" s="31">
        <f t="shared" si="451"/>
        <v>0</v>
      </c>
      <c r="AK1254" s="31">
        <f t="shared" si="452"/>
        <v>0</v>
      </c>
      <c r="AL1254" s="31">
        <f t="shared" si="453"/>
        <v>0</v>
      </c>
      <c r="AM1254" s="13">
        <f t="shared" si="454"/>
        <v>0</v>
      </c>
      <c r="AN1254" s="13">
        <f t="shared" si="455"/>
        <v>0</v>
      </c>
      <c r="AO1254" s="15">
        <f t="shared" si="456"/>
        <v>0</v>
      </c>
      <c r="AP1254" s="15">
        <f t="shared" si="457"/>
        <v>0</v>
      </c>
      <c r="AQ1254" s="15">
        <f t="shared" si="458"/>
        <v>0</v>
      </c>
      <c r="AR1254" s="15">
        <f t="shared" si="459"/>
        <v>0</v>
      </c>
      <c r="AS1254" s="15">
        <f t="shared" si="460"/>
        <v>0</v>
      </c>
      <c r="AT1254" s="22">
        <f t="shared" si="461"/>
        <v>0</v>
      </c>
      <c r="AU1254" s="22">
        <f t="shared" si="462"/>
        <v>0</v>
      </c>
    </row>
    <row r="1255" spans="1:47" x14ac:dyDescent="0.25">
      <c r="A1255" t="s">
        <v>2537</v>
      </c>
      <c r="E1255" s="35">
        <v>3</v>
      </c>
      <c r="H1255" s="35">
        <v>3</v>
      </c>
      <c r="X1255" s="24">
        <v>3</v>
      </c>
      <c r="Z1255" s="33">
        <f t="shared" si="441"/>
        <v>0</v>
      </c>
      <c r="AA1255" s="33">
        <f t="shared" si="442"/>
        <v>0</v>
      </c>
      <c r="AB1255" s="33">
        <f t="shared" si="443"/>
        <v>0</v>
      </c>
      <c r="AC1255" s="33">
        <f t="shared" si="444"/>
        <v>1</v>
      </c>
      <c r="AD1255" s="33">
        <f t="shared" si="445"/>
        <v>0</v>
      </c>
      <c r="AE1255" s="33">
        <f t="shared" si="446"/>
        <v>0</v>
      </c>
      <c r="AF1255" s="33">
        <f t="shared" si="447"/>
        <v>1</v>
      </c>
      <c r="AG1255" s="31">
        <f t="shared" si="448"/>
        <v>0</v>
      </c>
      <c r="AH1255" s="31">
        <f t="shared" si="449"/>
        <v>0</v>
      </c>
      <c r="AI1255" s="31">
        <f t="shared" si="450"/>
        <v>0</v>
      </c>
      <c r="AJ1255" s="31">
        <f t="shared" si="451"/>
        <v>0</v>
      </c>
      <c r="AK1255" s="31">
        <f t="shared" si="452"/>
        <v>0</v>
      </c>
      <c r="AL1255" s="31">
        <f t="shared" si="453"/>
        <v>0</v>
      </c>
      <c r="AM1255" s="13">
        <f t="shared" si="454"/>
        <v>0</v>
      </c>
      <c r="AN1255" s="13">
        <f t="shared" si="455"/>
        <v>0</v>
      </c>
      <c r="AO1255" s="15">
        <f t="shared" si="456"/>
        <v>0</v>
      </c>
      <c r="AP1255" s="15">
        <f t="shared" si="457"/>
        <v>0</v>
      </c>
      <c r="AQ1255" s="15">
        <f t="shared" si="458"/>
        <v>0</v>
      </c>
      <c r="AR1255" s="15">
        <f t="shared" si="459"/>
        <v>0</v>
      </c>
      <c r="AS1255" s="15">
        <f t="shared" si="460"/>
        <v>0</v>
      </c>
      <c r="AT1255" s="22">
        <f t="shared" si="461"/>
        <v>0</v>
      </c>
      <c r="AU1255" s="22">
        <f t="shared" si="462"/>
        <v>0</v>
      </c>
    </row>
    <row r="1256" spans="1:47" x14ac:dyDescent="0.25">
      <c r="A1256" t="s">
        <v>2538</v>
      </c>
      <c r="K1256" s="17">
        <v>3</v>
      </c>
      <c r="N1256" s="17">
        <v>3</v>
      </c>
      <c r="V1256" s="22">
        <v>3</v>
      </c>
      <c r="W1256" s="22">
        <v>3</v>
      </c>
      <c r="X1256" s="24">
        <v>6</v>
      </c>
      <c r="Z1256" s="33">
        <f t="shared" si="441"/>
        <v>0</v>
      </c>
      <c r="AA1256" s="33">
        <f t="shared" si="442"/>
        <v>0</v>
      </c>
      <c r="AB1256" s="33">
        <f t="shared" si="443"/>
        <v>0</v>
      </c>
      <c r="AC1256" s="33">
        <f t="shared" si="444"/>
        <v>0</v>
      </c>
      <c r="AD1256" s="33">
        <f t="shared" si="445"/>
        <v>0</v>
      </c>
      <c r="AE1256" s="33">
        <f t="shared" si="446"/>
        <v>0</v>
      </c>
      <c r="AF1256" s="33">
        <f t="shared" si="447"/>
        <v>0</v>
      </c>
      <c r="AG1256" s="31">
        <f t="shared" si="448"/>
        <v>0</v>
      </c>
      <c r="AH1256" s="31">
        <f t="shared" si="449"/>
        <v>0</v>
      </c>
      <c r="AI1256" s="31">
        <f t="shared" si="450"/>
        <v>1</v>
      </c>
      <c r="AJ1256" s="31">
        <f t="shared" si="451"/>
        <v>0</v>
      </c>
      <c r="AK1256" s="31">
        <f t="shared" si="452"/>
        <v>0</v>
      </c>
      <c r="AL1256" s="31">
        <f t="shared" si="453"/>
        <v>1</v>
      </c>
      <c r="AM1256" s="13">
        <f t="shared" si="454"/>
        <v>0</v>
      </c>
      <c r="AN1256" s="13">
        <f t="shared" si="455"/>
        <v>0</v>
      </c>
      <c r="AO1256" s="15">
        <f t="shared" si="456"/>
        <v>0</v>
      </c>
      <c r="AP1256" s="15">
        <f t="shared" si="457"/>
        <v>0</v>
      </c>
      <c r="AQ1256" s="15">
        <f t="shared" si="458"/>
        <v>0</v>
      </c>
      <c r="AR1256" s="15">
        <f t="shared" si="459"/>
        <v>0</v>
      </c>
      <c r="AS1256" s="15">
        <f t="shared" si="460"/>
        <v>0</v>
      </c>
      <c r="AT1256" s="22">
        <f t="shared" si="461"/>
        <v>1</v>
      </c>
      <c r="AU1256" s="22">
        <f t="shared" si="462"/>
        <v>1</v>
      </c>
    </row>
    <row r="1257" spans="1:47" x14ac:dyDescent="0.25">
      <c r="A1257" t="s">
        <v>2539</v>
      </c>
      <c r="B1257" s="35">
        <v>2</v>
      </c>
      <c r="H1257" s="35">
        <v>2</v>
      </c>
      <c r="X1257" s="24">
        <v>2</v>
      </c>
      <c r="Z1257" s="33">
        <f t="shared" si="441"/>
        <v>1</v>
      </c>
      <c r="AA1257" s="33">
        <f t="shared" si="442"/>
        <v>0</v>
      </c>
      <c r="AB1257" s="33">
        <f t="shared" si="443"/>
        <v>0</v>
      </c>
      <c r="AC1257" s="33">
        <f t="shared" si="444"/>
        <v>0</v>
      </c>
      <c r="AD1257" s="33">
        <f t="shared" si="445"/>
        <v>0</v>
      </c>
      <c r="AE1257" s="33">
        <f t="shared" si="446"/>
        <v>0</v>
      </c>
      <c r="AF1257" s="33">
        <f t="shared" si="447"/>
        <v>1</v>
      </c>
      <c r="AG1257" s="31">
        <f t="shared" si="448"/>
        <v>0</v>
      </c>
      <c r="AH1257" s="31">
        <f t="shared" si="449"/>
        <v>0</v>
      </c>
      <c r="AI1257" s="31">
        <f t="shared" si="450"/>
        <v>0</v>
      </c>
      <c r="AJ1257" s="31">
        <f t="shared" si="451"/>
        <v>0</v>
      </c>
      <c r="AK1257" s="31">
        <f t="shared" si="452"/>
        <v>0</v>
      </c>
      <c r="AL1257" s="31">
        <f t="shared" si="453"/>
        <v>0</v>
      </c>
      <c r="AM1257" s="13">
        <f t="shared" si="454"/>
        <v>0</v>
      </c>
      <c r="AN1257" s="13">
        <f t="shared" si="455"/>
        <v>0</v>
      </c>
      <c r="AO1257" s="15">
        <f t="shared" si="456"/>
        <v>0</v>
      </c>
      <c r="AP1257" s="15">
        <f t="shared" si="457"/>
        <v>0</v>
      </c>
      <c r="AQ1257" s="15">
        <f t="shared" si="458"/>
        <v>0</v>
      </c>
      <c r="AR1257" s="15">
        <f t="shared" si="459"/>
        <v>0</v>
      </c>
      <c r="AS1257" s="15">
        <f t="shared" si="460"/>
        <v>0</v>
      </c>
      <c r="AT1257" s="22">
        <f t="shared" si="461"/>
        <v>0</v>
      </c>
      <c r="AU1257" s="22">
        <f t="shared" si="462"/>
        <v>0</v>
      </c>
    </row>
    <row r="1258" spans="1:47" x14ac:dyDescent="0.25">
      <c r="A1258" t="s">
        <v>2541</v>
      </c>
      <c r="Q1258" s="15">
        <v>2</v>
      </c>
      <c r="U1258" s="15">
        <v>2</v>
      </c>
      <c r="X1258" s="24">
        <v>2</v>
      </c>
      <c r="Z1258" s="33">
        <f t="shared" si="441"/>
        <v>0</v>
      </c>
      <c r="AA1258" s="33">
        <f t="shared" si="442"/>
        <v>0</v>
      </c>
      <c r="AB1258" s="33">
        <f t="shared" si="443"/>
        <v>0</v>
      </c>
      <c r="AC1258" s="33">
        <f t="shared" si="444"/>
        <v>0</v>
      </c>
      <c r="AD1258" s="33">
        <f t="shared" si="445"/>
        <v>0</v>
      </c>
      <c r="AE1258" s="33">
        <f t="shared" si="446"/>
        <v>0</v>
      </c>
      <c r="AF1258" s="33">
        <f t="shared" si="447"/>
        <v>0</v>
      </c>
      <c r="AG1258" s="31">
        <f t="shared" si="448"/>
        <v>0</v>
      </c>
      <c r="AH1258" s="31">
        <f t="shared" si="449"/>
        <v>0</v>
      </c>
      <c r="AI1258" s="31">
        <f t="shared" si="450"/>
        <v>0</v>
      </c>
      <c r="AJ1258" s="31">
        <f t="shared" si="451"/>
        <v>0</v>
      </c>
      <c r="AK1258" s="31">
        <f t="shared" si="452"/>
        <v>0</v>
      </c>
      <c r="AL1258" s="31">
        <f t="shared" si="453"/>
        <v>0</v>
      </c>
      <c r="AM1258" s="13">
        <f t="shared" si="454"/>
        <v>0</v>
      </c>
      <c r="AN1258" s="13">
        <f t="shared" si="455"/>
        <v>0</v>
      </c>
      <c r="AO1258" s="15">
        <f t="shared" si="456"/>
        <v>1</v>
      </c>
      <c r="AP1258" s="15">
        <f t="shared" si="457"/>
        <v>0</v>
      </c>
      <c r="AQ1258" s="15">
        <f t="shared" si="458"/>
        <v>0</v>
      </c>
      <c r="AR1258" s="15">
        <f t="shared" si="459"/>
        <v>0</v>
      </c>
      <c r="AS1258" s="15">
        <f t="shared" si="460"/>
        <v>1</v>
      </c>
      <c r="AT1258" s="22">
        <f t="shared" si="461"/>
        <v>0</v>
      </c>
      <c r="AU1258" s="22">
        <f t="shared" si="462"/>
        <v>0</v>
      </c>
    </row>
    <row r="1259" spans="1:47" x14ac:dyDescent="0.25">
      <c r="A1259" t="s">
        <v>2543</v>
      </c>
      <c r="B1259" s="35">
        <v>2</v>
      </c>
      <c r="H1259" s="35">
        <v>2</v>
      </c>
      <c r="X1259" s="24">
        <v>2</v>
      </c>
      <c r="Z1259" s="33">
        <f t="shared" si="441"/>
        <v>1</v>
      </c>
      <c r="AA1259" s="33">
        <f t="shared" si="442"/>
        <v>0</v>
      </c>
      <c r="AB1259" s="33">
        <f t="shared" si="443"/>
        <v>0</v>
      </c>
      <c r="AC1259" s="33">
        <f t="shared" si="444"/>
        <v>0</v>
      </c>
      <c r="AD1259" s="33">
        <f t="shared" si="445"/>
        <v>0</v>
      </c>
      <c r="AE1259" s="33">
        <f t="shared" si="446"/>
        <v>0</v>
      </c>
      <c r="AF1259" s="33">
        <f t="shared" si="447"/>
        <v>1</v>
      </c>
      <c r="AG1259" s="31">
        <f t="shared" si="448"/>
        <v>0</v>
      </c>
      <c r="AH1259" s="31">
        <f t="shared" si="449"/>
        <v>0</v>
      </c>
      <c r="AI1259" s="31">
        <f t="shared" si="450"/>
        <v>0</v>
      </c>
      <c r="AJ1259" s="31">
        <f t="shared" si="451"/>
        <v>0</v>
      </c>
      <c r="AK1259" s="31">
        <f t="shared" si="452"/>
        <v>0</v>
      </c>
      <c r="AL1259" s="31">
        <f t="shared" si="453"/>
        <v>0</v>
      </c>
      <c r="AM1259" s="13">
        <f t="shared" si="454"/>
        <v>0</v>
      </c>
      <c r="AN1259" s="13">
        <f t="shared" si="455"/>
        <v>0</v>
      </c>
      <c r="AO1259" s="15">
        <f t="shared" si="456"/>
        <v>0</v>
      </c>
      <c r="AP1259" s="15">
        <f t="shared" si="457"/>
        <v>0</v>
      </c>
      <c r="AQ1259" s="15">
        <f t="shared" si="458"/>
        <v>0</v>
      </c>
      <c r="AR1259" s="15">
        <f t="shared" si="459"/>
        <v>0</v>
      </c>
      <c r="AS1259" s="15">
        <f t="shared" si="460"/>
        <v>0</v>
      </c>
      <c r="AT1259" s="22">
        <f t="shared" si="461"/>
        <v>0</v>
      </c>
      <c r="AU1259" s="22">
        <f t="shared" si="462"/>
        <v>0</v>
      </c>
    </row>
    <row r="1260" spans="1:47" x14ac:dyDescent="0.25">
      <c r="A1260" t="s">
        <v>2544</v>
      </c>
      <c r="B1260" s="35">
        <v>2</v>
      </c>
      <c r="H1260" s="35">
        <v>2</v>
      </c>
      <c r="X1260" s="24">
        <v>2</v>
      </c>
      <c r="Z1260" s="33">
        <f t="shared" si="441"/>
        <v>1</v>
      </c>
      <c r="AA1260" s="33">
        <f t="shared" si="442"/>
        <v>0</v>
      </c>
      <c r="AB1260" s="33">
        <f t="shared" si="443"/>
        <v>0</v>
      </c>
      <c r="AC1260" s="33">
        <f t="shared" si="444"/>
        <v>0</v>
      </c>
      <c r="AD1260" s="33">
        <f t="shared" si="445"/>
        <v>0</v>
      </c>
      <c r="AE1260" s="33">
        <f t="shared" si="446"/>
        <v>0</v>
      </c>
      <c r="AF1260" s="33">
        <f t="shared" si="447"/>
        <v>1</v>
      </c>
      <c r="AG1260" s="31">
        <f t="shared" si="448"/>
        <v>0</v>
      </c>
      <c r="AH1260" s="31">
        <f t="shared" si="449"/>
        <v>0</v>
      </c>
      <c r="AI1260" s="31">
        <f t="shared" si="450"/>
        <v>0</v>
      </c>
      <c r="AJ1260" s="31">
        <f t="shared" si="451"/>
        <v>0</v>
      </c>
      <c r="AK1260" s="31">
        <f t="shared" si="452"/>
        <v>0</v>
      </c>
      <c r="AL1260" s="31">
        <f t="shared" si="453"/>
        <v>0</v>
      </c>
      <c r="AM1260" s="13">
        <f t="shared" si="454"/>
        <v>0</v>
      </c>
      <c r="AN1260" s="13">
        <f t="shared" si="455"/>
        <v>0</v>
      </c>
      <c r="AO1260" s="15">
        <f t="shared" si="456"/>
        <v>0</v>
      </c>
      <c r="AP1260" s="15">
        <f t="shared" si="457"/>
        <v>0</v>
      </c>
      <c r="AQ1260" s="15">
        <f t="shared" si="458"/>
        <v>0</v>
      </c>
      <c r="AR1260" s="15">
        <f t="shared" si="459"/>
        <v>0</v>
      </c>
      <c r="AS1260" s="15">
        <f t="shared" si="460"/>
        <v>0</v>
      </c>
      <c r="AT1260" s="22">
        <f t="shared" si="461"/>
        <v>0</v>
      </c>
      <c r="AU1260" s="22">
        <f t="shared" si="462"/>
        <v>0</v>
      </c>
    </row>
    <row r="1261" spans="1:47" x14ac:dyDescent="0.25">
      <c r="A1261" t="s">
        <v>2545</v>
      </c>
      <c r="B1261" s="35">
        <v>2</v>
      </c>
      <c r="H1261" s="35">
        <v>2</v>
      </c>
      <c r="X1261" s="24">
        <v>2</v>
      </c>
      <c r="Z1261" s="33">
        <f t="shared" si="441"/>
        <v>1</v>
      </c>
      <c r="AA1261" s="33">
        <f t="shared" si="442"/>
        <v>0</v>
      </c>
      <c r="AB1261" s="33">
        <f t="shared" si="443"/>
        <v>0</v>
      </c>
      <c r="AC1261" s="33">
        <f t="shared" si="444"/>
        <v>0</v>
      </c>
      <c r="AD1261" s="33">
        <f t="shared" si="445"/>
        <v>0</v>
      </c>
      <c r="AE1261" s="33">
        <f t="shared" si="446"/>
        <v>0</v>
      </c>
      <c r="AF1261" s="33">
        <f t="shared" si="447"/>
        <v>1</v>
      </c>
      <c r="AG1261" s="31">
        <f t="shared" si="448"/>
        <v>0</v>
      </c>
      <c r="AH1261" s="31">
        <f t="shared" si="449"/>
        <v>0</v>
      </c>
      <c r="AI1261" s="31">
        <f t="shared" si="450"/>
        <v>0</v>
      </c>
      <c r="AJ1261" s="31">
        <f t="shared" si="451"/>
        <v>0</v>
      </c>
      <c r="AK1261" s="31">
        <f t="shared" si="452"/>
        <v>0</v>
      </c>
      <c r="AL1261" s="31">
        <f t="shared" si="453"/>
        <v>0</v>
      </c>
      <c r="AM1261" s="13">
        <f t="shared" si="454"/>
        <v>0</v>
      </c>
      <c r="AN1261" s="13">
        <f t="shared" si="455"/>
        <v>0</v>
      </c>
      <c r="AO1261" s="15">
        <f t="shared" si="456"/>
        <v>0</v>
      </c>
      <c r="AP1261" s="15">
        <f t="shared" si="457"/>
        <v>0</v>
      </c>
      <c r="AQ1261" s="15">
        <f t="shared" si="458"/>
        <v>0</v>
      </c>
      <c r="AR1261" s="15">
        <f t="shared" si="459"/>
        <v>0</v>
      </c>
      <c r="AS1261" s="15">
        <f t="shared" si="460"/>
        <v>0</v>
      </c>
      <c r="AT1261" s="22">
        <f t="shared" si="461"/>
        <v>0</v>
      </c>
      <c r="AU1261" s="22">
        <f t="shared" si="462"/>
        <v>0</v>
      </c>
    </row>
    <row r="1262" spans="1:47" x14ac:dyDescent="0.25">
      <c r="A1262" t="s">
        <v>2548</v>
      </c>
      <c r="B1262" s="35">
        <v>2</v>
      </c>
      <c r="H1262" s="35">
        <v>2</v>
      </c>
      <c r="X1262" s="24">
        <v>2</v>
      </c>
      <c r="Z1262" s="33">
        <f t="shared" si="441"/>
        <v>1</v>
      </c>
      <c r="AA1262" s="33">
        <f t="shared" si="442"/>
        <v>0</v>
      </c>
      <c r="AB1262" s="33">
        <f t="shared" si="443"/>
        <v>0</v>
      </c>
      <c r="AC1262" s="33">
        <f t="shared" si="444"/>
        <v>0</v>
      </c>
      <c r="AD1262" s="33">
        <f t="shared" si="445"/>
        <v>0</v>
      </c>
      <c r="AE1262" s="33">
        <f t="shared" si="446"/>
        <v>0</v>
      </c>
      <c r="AF1262" s="33">
        <f t="shared" si="447"/>
        <v>1</v>
      </c>
      <c r="AG1262" s="31">
        <f t="shared" si="448"/>
        <v>0</v>
      </c>
      <c r="AH1262" s="31">
        <f t="shared" si="449"/>
        <v>0</v>
      </c>
      <c r="AI1262" s="31">
        <f t="shared" si="450"/>
        <v>0</v>
      </c>
      <c r="AJ1262" s="31">
        <f t="shared" si="451"/>
        <v>0</v>
      </c>
      <c r="AK1262" s="31">
        <f t="shared" si="452"/>
        <v>0</v>
      </c>
      <c r="AL1262" s="31">
        <f t="shared" si="453"/>
        <v>0</v>
      </c>
      <c r="AM1262" s="13">
        <f t="shared" si="454"/>
        <v>0</v>
      </c>
      <c r="AN1262" s="13">
        <f t="shared" si="455"/>
        <v>0</v>
      </c>
      <c r="AO1262" s="15">
        <f t="shared" si="456"/>
        <v>0</v>
      </c>
      <c r="AP1262" s="15">
        <f t="shared" si="457"/>
        <v>0</v>
      </c>
      <c r="AQ1262" s="15">
        <f t="shared" si="458"/>
        <v>0</v>
      </c>
      <c r="AR1262" s="15">
        <f t="shared" si="459"/>
        <v>0</v>
      </c>
      <c r="AS1262" s="15">
        <f t="shared" si="460"/>
        <v>0</v>
      </c>
      <c r="AT1262" s="22">
        <f t="shared" si="461"/>
        <v>0</v>
      </c>
      <c r="AU1262" s="22">
        <f t="shared" si="462"/>
        <v>0</v>
      </c>
    </row>
    <row r="1263" spans="1:47" x14ac:dyDescent="0.25">
      <c r="A1263" t="s">
        <v>2551</v>
      </c>
      <c r="Q1263" s="15">
        <v>3</v>
      </c>
      <c r="U1263" s="15">
        <v>3</v>
      </c>
      <c r="X1263" s="24">
        <v>3</v>
      </c>
      <c r="Z1263" s="33">
        <f t="shared" si="441"/>
        <v>0</v>
      </c>
      <c r="AA1263" s="33">
        <f t="shared" si="442"/>
        <v>0</v>
      </c>
      <c r="AB1263" s="33">
        <f t="shared" si="443"/>
        <v>0</v>
      </c>
      <c r="AC1263" s="33">
        <f t="shared" si="444"/>
        <v>0</v>
      </c>
      <c r="AD1263" s="33">
        <f t="shared" si="445"/>
        <v>0</v>
      </c>
      <c r="AE1263" s="33">
        <f t="shared" si="446"/>
        <v>0</v>
      </c>
      <c r="AF1263" s="33">
        <f t="shared" si="447"/>
        <v>0</v>
      </c>
      <c r="AG1263" s="31">
        <f t="shared" si="448"/>
        <v>0</v>
      </c>
      <c r="AH1263" s="31">
        <f t="shared" si="449"/>
        <v>0</v>
      </c>
      <c r="AI1263" s="31">
        <f t="shared" si="450"/>
        <v>0</v>
      </c>
      <c r="AJ1263" s="31">
        <f t="shared" si="451"/>
        <v>0</v>
      </c>
      <c r="AK1263" s="31">
        <f t="shared" si="452"/>
        <v>0</v>
      </c>
      <c r="AL1263" s="31">
        <f t="shared" si="453"/>
        <v>0</v>
      </c>
      <c r="AM1263" s="13">
        <f t="shared" si="454"/>
        <v>0</v>
      </c>
      <c r="AN1263" s="13">
        <f t="shared" si="455"/>
        <v>0</v>
      </c>
      <c r="AO1263" s="15">
        <f t="shared" si="456"/>
        <v>1</v>
      </c>
      <c r="AP1263" s="15">
        <f t="shared" si="457"/>
        <v>0</v>
      </c>
      <c r="AQ1263" s="15">
        <f t="shared" si="458"/>
        <v>0</v>
      </c>
      <c r="AR1263" s="15">
        <f t="shared" si="459"/>
        <v>0</v>
      </c>
      <c r="AS1263" s="15">
        <f t="shared" si="460"/>
        <v>1</v>
      </c>
      <c r="AT1263" s="22">
        <f t="shared" si="461"/>
        <v>0</v>
      </c>
      <c r="AU1263" s="22">
        <f t="shared" si="462"/>
        <v>0</v>
      </c>
    </row>
    <row r="1264" spans="1:47" x14ac:dyDescent="0.25">
      <c r="A1264" t="s">
        <v>2555</v>
      </c>
      <c r="B1264" s="35">
        <v>2</v>
      </c>
      <c r="H1264" s="35">
        <v>2</v>
      </c>
      <c r="X1264" s="24">
        <v>2</v>
      </c>
      <c r="Z1264" s="33">
        <f t="shared" si="441"/>
        <v>1</v>
      </c>
      <c r="AA1264" s="33">
        <f t="shared" si="442"/>
        <v>0</v>
      </c>
      <c r="AB1264" s="33">
        <f t="shared" si="443"/>
        <v>0</v>
      </c>
      <c r="AC1264" s="33">
        <f t="shared" si="444"/>
        <v>0</v>
      </c>
      <c r="AD1264" s="33">
        <f t="shared" si="445"/>
        <v>0</v>
      </c>
      <c r="AE1264" s="33">
        <f t="shared" si="446"/>
        <v>0</v>
      </c>
      <c r="AF1264" s="33">
        <f t="shared" si="447"/>
        <v>1</v>
      </c>
      <c r="AG1264" s="31">
        <f t="shared" si="448"/>
        <v>0</v>
      </c>
      <c r="AH1264" s="31">
        <f t="shared" si="449"/>
        <v>0</v>
      </c>
      <c r="AI1264" s="31">
        <f t="shared" si="450"/>
        <v>0</v>
      </c>
      <c r="AJ1264" s="31">
        <f t="shared" si="451"/>
        <v>0</v>
      </c>
      <c r="AK1264" s="31">
        <f t="shared" si="452"/>
        <v>0</v>
      </c>
      <c r="AL1264" s="31">
        <f t="shared" si="453"/>
        <v>0</v>
      </c>
      <c r="AM1264" s="13">
        <f t="shared" si="454"/>
        <v>0</v>
      </c>
      <c r="AN1264" s="13">
        <f t="shared" si="455"/>
        <v>0</v>
      </c>
      <c r="AO1264" s="15">
        <f t="shared" si="456"/>
        <v>0</v>
      </c>
      <c r="AP1264" s="15">
        <f t="shared" si="457"/>
        <v>0</v>
      </c>
      <c r="AQ1264" s="15">
        <f t="shared" si="458"/>
        <v>0</v>
      </c>
      <c r="AR1264" s="15">
        <f t="shared" si="459"/>
        <v>0</v>
      </c>
      <c r="AS1264" s="15">
        <f t="shared" si="460"/>
        <v>0</v>
      </c>
      <c r="AT1264" s="22">
        <f t="shared" si="461"/>
        <v>0</v>
      </c>
      <c r="AU1264" s="22">
        <f t="shared" si="462"/>
        <v>0</v>
      </c>
    </row>
    <row r="1265" spans="1:47" x14ac:dyDescent="0.25">
      <c r="A1265" t="s">
        <v>2557</v>
      </c>
      <c r="B1265" s="35">
        <v>2</v>
      </c>
      <c r="H1265" s="35">
        <v>2</v>
      </c>
      <c r="X1265" s="24">
        <v>2</v>
      </c>
      <c r="Z1265" s="33">
        <f t="shared" si="441"/>
        <v>1</v>
      </c>
      <c r="AA1265" s="33">
        <f t="shared" si="442"/>
        <v>0</v>
      </c>
      <c r="AB1265" s="33">
        <f t="shared" si="443"/>
        <v>0</v>
      </c>
      <c r="AC1265" s="33">
        <f t="shared" si="444"/>
        <v>0</v>
      </c>
      <c r="AD1265" s="33">
        <f t="shared" si="445"/>
        <v>0</v>
      </c>
      <c r="AE1265" s="33">
        <f t="shared" si="446"/>
        <v>0</v>
      </c>
      <c r="AF1265" s="33">
        <f t="shared" si="447"/>
        <v>1</v>
      </c>
      <c r="AG1265" s="31">
        <f t="shared" si="448"/>
        <v>0</v>
      </c>
      <c r="AH1265" s="31">
        <f t="shared" si="449"/>
        <v>0</v>
      </c>
      <c r="AI1265" s="31">
        <f t="shared" si="450"/>
        <v>0</v>
      </c>
      <c r="AJ1265" s="31">
        <f t="shared" si="451"/>
        <v>0</v>
      </c>
      <c r="AK1265" s="31">
        <f t="shared" si="452"/>
        <v>0</v>
      </c>
      <c r="AL1265" s="31">
        <f t="shared" si="453"/>
        <v>0</v>
      </c>
      <c r="AM1265" s="13">
        <f t="shared" si="454"/>
        <v>0</v>
      </c>
      <c r="AN1265" s="13">
        <f t="shared" si="455"/>
        <v>0</v>
      </c>
      <c r="AO1265" s="15">
        <f t="shared" si="456"/>
        <v>0</v>
      </c>
      <c r="AP1265" s="15">
        <f t="shared" si="457"/>
        <v>0</v>
      </c>
      <c r="AQ1265" s="15">
        <f t="shared" si="458"/>
        <v>0</v>
      </c>
      <c r="AR1265" s="15">
        <f t="shared" si="459"/>
        <v>0</v>
      </c>
      <c r="AS1265" s="15">
        <f t="shared" si="460"/>
        <v>0</v>
      </c>
      <c r="AT1265" s="22">
        <f t="shared" si="461"/>
        <v>0</v>
      </c>
      <c r="AU1265" s="22">
        <f t="shared" si="462"/>
        <v>0</v>
      </c>
    </row>
    <row r="1266" spans="1:47" x14ac:dyDescent="0.25">
      <c r="A1266" t="s">
        <v>2558</v>
      </c>
      <c r="B1266" s="35">
        <v>2</v>
      </c>
      <c r="H1266" s="35">
        <v>2</v>
      </c>
      <c r="Q1266" s="15">
        <v>2</v>
      </c>
      <c r="U1266" s="15">
        <v>2</v>
      </c>
      <c r="X1266" s="24">
        <v>4</v>
      </c>
      <c r="Z1266" s="33">
        <f t="shared" si="441"/>
        <v>1</v>
      </c>
      <c r="AA1266" s="33">
        <f t="shared" si="442"/>
        <v>0</v>
      </c>
      <c r="AB1266" s="33">
        <f t="shared" si="443"/>
        <v>0</v>
      </c>
      <c r="AC1266" s="33">
        <f t="shared" si="444"/>
        <v>0</v>
      </c>
      <c r="AD1266" s="33">
        <f t="shared" si="445"/>
        <v>0</v>
      </c>
      <c r="AE1266" s="33">
        <f t="shared" si="446"/>
        <v>0</v>
      </c>
      <c r="AF1266" s="33">
        <f t="shared" si="447"/>
        <v>1</v>
      </c>
      <c r="AG1266" s="31">
        <f t="shared" si="448"/>
        <v>0</v>
      </c>
      <c r="AH1266" s="31">
        <f t="shared" si="449"/>
        <v>0</v>
      </c>
      <c r="AI1266" s="31">
        <f t="shared" si="450"/>
        <v>0</v>
      </c>
      <c r="AJ1266" s="31">
        <f t="shared" si="451"/>
        <v>0</v>
      </c>
      <c r="AK1266" s="31">
        <f t="shared" si="452"/>
        <v>0</v>
      </c>
      <c r="AL1266" s="31">
        <f t="shared" si="453"/>
        <v>0</v>
      </c>
      <c r="AM1266" s="13">
        <f t="shared" si="454"/>
        <v>0</v>
      </c>
      <c r="AN1266" s="13">
        <f t="shared" si="455"/>
        <v>0</v>
      </c>
      <c r="AO1266" s="15">
        <f t="shared" si="456"/>
        <v>1</v>
      </c>
      <c r="AP1266" s="15">
        <f t="shared" si="457"/>
        <v>0</v>
      </c>
      <c r="AQ1266" s="15">
        <f t="shared" si="458"/>
        <v>0</v>
      </c>
      <c r="AR1266" s="15">
        <f t="shared" si="459"/>
        <v>0</v>
      </c>
      <c r="AS1266" s="15">
        <f t="shared" si="460"/>
        <v>1</v>
      </c>
      <c r="AT1266" s="22">
        <f t="shared" si="461"/>
        <v>0</v>
      </c>
      <c r="AU1266" s="22">
        <f t="shared" si="462"/>
        <v>0</v>
      </c>
    </row>
    <row r="1267" spans="1:47" x14ac:dyDescent="0.25">
      <c r="A1267" t="s">
        <v>2561</v>
      </c>
      <c r="Q1267" s="15">
        <v>2</v>
      </c>
      <c r="U1267" s="15">
        <v>2</v>
      </c>
      <c r="X1267" s="24">
        <v>2</v>
      </c>
      <c r="Z1267" s="33">
        <f t="shared" si="441"/>
        <v>0</v>
      </c>
      <c r="AA1267" s="33">
        <f t="shared" si="442"/>
        <v>0</v>
      </c>
      <c r="AB1267" s="33">
        <f t="shared" si="443"/>
        <v>0</v>
      </c>
      <c r="AC1267" s="33">
        <f t="shared" si="444"/>
        <v>0</v>
      </c>
      <c r="AD1267" s="33">
        <f t="shared" si="445"/>
        <v>0</v>
      </c>
      <c r="AE1267" s="33">
        <f t="shared" si="446"/>
        <v>0</v>
      </c>
      <c r="AF1267" s="33">
        <f t="shared" si="447"/>
        <v>0</v>
      </c>
      <c r="AG1267" s="31">
        <f t="shared" si="448"/>
        <v>0</v>
      </c>
      <c r="AH1267" s="31">
        <f t="shared" si="449"/>
        <v>0</v>
      </c>
      <c r="AI1267" s="31">
        <f t="shared" si="450"/>
        <v>0</v>
      </c>
      <c r="AJ1267" s="31">
        <f t="shared" si="451"/>
        <v>0</v>
      </c>
      <c r="AK1267" s="31">
        <f t="shared" si="452"/>
        <v>0</v>
      </c>
      <c r="AL1267" s="31">
        <f t="shared" si="453"/>
        <v>0</v>
      </c>
      <c r="AM1267" s="13">
        <f t="shared" si="454"/>
        <v>0</v>
      </c>
      <c r="AN1267" s="13">
        <f t="shared" si="455"/>
        <v>0</v>
      </c>
      <c r="AO1267" s="15">
        <f t="shared" si="456"/>
        <v>1</v>
      </c>
      <c r="AP1267" s="15">
        <f t="shared" si="457"/>
        <v>0</v>
      </c>
      <c r="AQ1267" s="15">
        <f t="shared" si="458"/>
        <v>0</v>
      </c>
      <c r="AR1267" s="15">
        <f t="shared" si="459"/>
        <v>0</v>
      </c>
      <c r="AS1267" s="15">
        <f t="shared" si="460"/>
        <v>1</v>
      </c>
      <c r="AT1267" s="22">
        <f t="shared" si="461"/>
        <v>0</v>
      </c>
      <c r="AU1267" s="22">
        <f t="shared" si="462"/>
        <v>0</v>
      </c>
    </row>
    <row r="1268" spans="1:47" x14ac:dyDescent="0.25">
      <c r="A1268" t="s">
        <v>2562</v>
      </c>
      <c r="Q1268" s="15">
        <v>2</v>
      </c>
      <c r="U1268" s="15">
        <v>2</v>
      </c>
      <c r="X1268" s="24">
        <v>2</v>
      </c>
      <c r="Z1268" s="33">
        <f t="shared" si="441"/>
        <v>0</v>
      </c>
      <c r="AA1268" s="33">
        <f t="shared" si="442"/>
        <v>0</v>
      </c>
      <c r="AB1268" s="33">
        <f t="shared" si="443"/>
        <v>0</v>
      </c>
      <c r="AC1268" s="33">
        <f t="shared" si="444"/>
        <v>0</v>
      </c>
      <c r="AD1268" s="33">
        <f t="shared" si="445"/>
        <v>0</v>
      </c>
      <c r="AE1268" s="33">
        <f t="shared" si="446"/>
        <v>0</v>
      </c>
      <c r="AF1268" s="33">
        <f t="shared" si="447"/>
        <v>0</v>
      </c>
      <c r="AG1268" s="31">
        <f t="shared" si="448"/>
        <v>0</v>
      </c>
      <c r="AH1268" s="31">
        <f t="shared" si="449"/>
        <v>0</v>
      </c>
      <c r="AI1268" s="31">
        <f t="shared" si="450"/>
        <v>0</v>
      </c>
      <c r="AJ1268" s="31">
        <f t="shared" si="451"/>
        <v>0</v>
      </c>
      <c r="AK1268" s="31">
        <f t="shared" si="452"/>
        <v>0</v>
      </c>
      <c r="AL1268" s="31">
        <f t="shared" si="453"/>
        <v>0</v>
      </c>
      <c r="AM1268" s="13">
        <f t="shared" si="454"/>
        <v>0</v>
      </c>
      <c r="AN1268" s="13">
        <f t="shared" si="455"/>
        <v>0</v>
      </c>
      <c r="AO1268" s="15">
        <f t="shared" si="456"/>
        <v>1</v>
      </c>
      <c r="AP1268" s="15">
        <f t="shared" si="457"/>
        <v>0</v>
      </c>
      <c r="AQ1268" s="15">
        <f t="shared" si="458"/>
        <v>0</v>
      </c>
      <c r="AR1268" s="15">
        <f t="shared" si="459"/>
        <v>0</v>
      </c>
      <c r="AS1268" s="15">
        <f t="shared" si="460"/>
        <v>1</v>
      </c>
      <c r="AT1268" s="22">
        <f t="shared" si="461"/>
        <v>0</v>
      </c>
      <c r="AU1268" s="22">
        <f t="shared" si="462"/>
        <v>0</v>
      </c>
    </row>
    <row r="1269" spans="1:47" x14ac:dyDescent="0.25">
      <c r="A1269" t="s">
        <v>2563</v>
      </c>
      <c r="B1269" s="35">
        <v>2</v>
      </c>
      <c r="H1269" s="35">
        <v>2</v>
      </c>
      <c r="Q1269" s="15">
        <v>2</v>
      </c>
      <c r="U1269" s="15">
        <v>2</v>
      </c>
      <c r="X1269" s="24">
        <v>4</v>
      </c>
      <c r="Z1269" s="33">
        <f t="shared" si="441"/>
        <v>1</v>
      </c>
      <c r="AA1269" s="33">
        <f t="shared" si="442"/>
        <v>0</v>
      </c>
      <c r="AB1269" s="33">
        <f t="shared" si="443"/>
        <v>0</v>
      </c>
      <c r="AC1269" s="33">
        <f t="shared" si="444"/>
        <v>0</v>
      </c>
      <c r="AD1269" s="33">
        <f t="shared" si="445"/>
        <v>0</v>
      </c>
      <c r="AE1269" s="33">
        <f t="shared" si="446"/>
        <v>0</v>
      </c>
      <c r="AF1269" s="33">
        <f t="shared" si="447"/>
        <v>1</v>
      </c>
      <c r="AG1269" s="31">
        <f t="shared" si="448"/>
        <v>0</v>
      </c>
      <c r="AH1269" s="31">
        <f t="shared" si="449"/>
        <v>0</v>
      </c>
      <c r="AI1269" s="31">
        <f t="shared" si="450"/>
        <v>0</v>
      </c>
      <c r="AJ1269" s="31">
        <f t="shared" si="451"/>
        <v>0</v>
      </c>
      <c r="AK1269" s="31">
        <f t="shared" si="452"/>
        <v>0</v>
      </c>
      <c r="AL1269" s="31">
        <f t="shared" si="453"/>
        <v>0</v>
      </c>
      <c r="AM1269" s="13">
        <f t="shared" si="454"/>
        <v>0</v>
      </c>
      <c r="AN1269" s="13">
        <f t="shared" si="455"/>
        <v>0</v>
      </c>
      <c r="AO1269" s="15">
        <f t="shared" si="456"/>
        <v>1</v>
      </c>
      <c r="AP1269" s="15">
        <f t="shared" si="457"/>
        <v>0</v>
      </c>
      <c r="AQ1269" s="15">
        <f t="shared" si="458"/>
        <v>0</v>
      </c>
      <c r="AR1269" s="15">
        <f t="shared" si="459"/>
        <v>0</v>
      </c>
      <c r="AS1269" s="15">
        <f t="shared" si="460"/>
        <v>1</v>
      </c>
      <c r="AT1269" s="22">
        <f t="shared" si="461"/>
        <v>0</v>
      </c>
      <c r="AU1269" s="22">
        <f t="shared" si="462"/>
        <v>0</v>
      </c>
    </row>
    <row r="1270" spans="1:47" x14ac:dyDescent="0.25">
      <c r="A1270" t="s">
        <v>2566</v>
      </c>
      <c r="B1270" s="35">
        <v>3</v>
      </c>
      <c r="H1270" s="35">
        <v>3</v>
      </c>
      <c r="X1270" s="24">
        <v>3</v>
      </c>
      <c r="Z1270" s="33">
        <f t="shared" si="441"/>
        <v>1</v>
      </c>
      <c r="AA1270" s="33">
        <f t="shared" si="442"/>
        <v>0</v>
      </c>
      <c r="AB1270" s="33">
        <f t="shared" si="443"/>
        <v>0</v>
      </c>
      <c r="AC1270" s="33">
        <f t="shared" si="444"/>
        <v>0</v>
      </c>
      <c r="AD1270" s="33">
        <f t="shared" si="445"/>
        <v>0</v>
      </c>
      <c r="AE1270" s="33">
        <f t="shared" si="446"/>
        <v>0</v>
      </c>
      <c r="AF1270" s="33">
        <f t="shared" si="447"/>
        <v>1</v>
      </c>
      <c r="AG1270" s="31">
        <f t="shared" si="448"/>
        <v>0</v>
      </c>
      <c r="AH1270" s="31">
        <f t="shared" si="449"/>
        <v>0</v>
      </c>
      <c r="AI1270" s="31">
        <f t="shared" si="450"/>
        <v>0</v>
      </c>
      <c r="AJ1270" s="31">
        <f t="shared" si="451"/>
        <v>0</v>
      </c>
      <c r="AK1270" s="31">
        <f t="shared" si="452"/>
        <v>0</v>
      </c>
      <c r="AL1270" s="31">
        <f t="shared" si="453"/>
        <v>0</v>
      </c>
      <c r="AM1270" s="13">
        <f t="shared" si="454"/>
        <v>0</v>
      </c>
      <c r="AN1270" s="13">
        <f t="shared" si="455"/>
        <v>0</v>
      </c>
      <c r="AO1270" s="15">
        <f t="shared" si="456"/>
        <v>0</v>
      </c>
      <c r="AP1270" s="15">
        <f t="shared" si="457"/>
        <v>0</v>
      </c>
      <c r="AQ1270" s="15">
        <f t="shared" si="458"/>
        <v>0</v>
      </c>
      <c r="AR1270" s="15">
        <f t="shared" si="459"/>
        <v>0</v>
      </c>
      <c r="AS1270" s="15">
        <f t="shared" si="460"/>
        <v>0</v>
      </c>
      <c r="AT1270" s="22">
        <f t="shared" si="461"/>
        <v>0</v>
      </c>
      <c r="AU1270" s="22">
        <f t="shared" si="462"/>
        <v>0</v>
      </c>
    </row>
    <row r="1271" spans="1:47" x14ac:dyDescent="0.25">
      <c r="A1271" t="s">
        <v>2567</v>
      </c>
      <c r="B1271" s="35">
        <v>3</v>
      </c>
      <c r="H1271" s="35">
        <v>3</v>
      </c>
      <c r="X1271" s="24">
        <v>3</v>
      </c>
      <c r="Z1271" s="33">
        <f t="shared" si="441"/>
        <v>1</v>
      </c>
      <c r="AA1271" s="33">
        <f t="shared" si="442"/>
        <v>0</v>
      </c>
      <c r="AB1271" s="33">
        <f t="shared" si="443"/>
        <v>0</v>
      </c>
      <c r="AC1271" s="33">
        <f t="shared" si="444"/>
        <v>0</v>
      </c>
      <c r="AD1271" s="33">
        <f t="shared" si="445"/>
        <v>0</v>
      </c>
      <c r="AE1271" s="33">
        <f t="shared" si="446"/>
        <v>0</v>
      </c>
      <c r="AF1271" s="33">
        <f t="shared" si="447"/>
        <v>1</v>
      </c>
      <c r="AG1271" s="31">
        <f t="shared" si="448"/>
        <v>0</v>
      </c>
      <c r="AH1271" s="31">
        <f t="shared" si="449"/>
        <v>0</v>
      </c>
      <c r="AI1271" s="31">
        <f t="shared" si="450"/>
        <v>0</v>
      </c>
      <c r="AJ1271" s="31">
        <f t="shared" si="451"/>
        <v>0</v>
      </c>
      <c r="AK1271" s="31">
        <f t="shared" si="452"/>
        <v>0</v>
      </c>
      <c r="AL1271" s="31">
        <f t="shared" si="453"/>
        <v>0</v>
      </c>
      <c r="AM1271" s="13">
        <f t="shared" si="454"/>
        <v>0</v>
      </c>
      <c r="AN1271" s="13">
        <f t="shared" si="455"/>
        <v>0</v>
      </c>
      <c r="AO1271" s="15">
        <f t="shared" si="456"/>
        <v>0</v>
      </c>
      <c r="AP1271" s="15">
        <f t="shared" si="457"/>
        <v>0</v>
      </c>
      <c r="AQ1271" s="15">
        <f t="shared" si="458"/>
        <v>0</v>
      </c>
      <c r="AR1271" s="15">
        <f t="shared" si="459"/>
        <v>0</v>
      </c>
      <c r="AS1271" s="15">
        <f t="shared" si="460"/>
        <v>0</v>
      </c>
      <c r="AT1271" s="22">
        <f t="shared" si="461"/>
        <v>0</v>
      </c>
      <c r="AU1271" s="22">
        <f t="shared" si="462"/>
        <v>0</v>
      </c>
    </row>
    <row r="1272" spans="1:47" x14ac:dyDescent="0.25">
      <c r="A1272" t="s">
        <v>2570</v>
      </c>
      <c r="B1272" s="35">
        <v>1</v>
      </c>
      <c r="H1272" s="35">
        <v>1</v>
      </c>
      <c r="X1272" s="24">
        <v>1</v>
      </c>
      <c r="Z1272" s="33">
        <f t="shared" si="441"/>
        <v>1</v>
      </c>
      <c r="AA1272" s="33">
        <f t="shared" si="442"/>
        <v>0</v>
      </c>
      <c r="AB1272" s="33">
        <f t="shared" si="443"/>
        <v>0</v>
      </c>
      <c r="AC1272" s="33">
        <f t="shared" si="444"/>
        <v>0</v>
      </c>
      <c r="AD1272" s="33">
        <f t="shared" si="445"/>
        <v>0</v>
      </c>
      <c r="AE1272" s="33">
        <f t="shared" si="446"/>
        <v>0</v>
      </c>
      <c r="AF1272" s="33">
        <f t="shared" si="447"/>
        <v>1</v>
      </c>
      <c r="AG1272" s="31">
        <f t="shared" si="448"/>
        <v>0</v>
      </c>
      <c r="AH1272" s="31">
        <f t="shared" si="449"/>
        <v>0</v>
      </c>
      <c r="AI1272" s="31">
        <f t="shared" si="450"/>
        <v>0</v>
      </c>
      <c r="AJ1272" s="31">
        <f t="shared" si="451"/>
        <v>0</v>
      </c>
      <c r="AK1272" s="31">
        <f t="shared" si="452"/>
        <v>0</v>
      </c>
      <c r="AL1272" s="31">
        <f t="shared" si="453"/>
        <v>0</v>
      </c>
      <c r="AM1272" s="13">
        <f t="shared" si="454"/>
        <v>0</v>
      </c>
      <c r="AN1272" s="13">
        <f t="shared" si="455"/>
        <v>0</v>
      </c>
      <c r="AO1272" s="15">
        <f t="shared" si="456"/>
        <v>0</v>
      </c>
      <c r="AP1272" s="15">
        <f t="shared" si="457"/>
        <v>0</v>
      </c>
      <c r="AQ1272" s="15">
        <f t="shared" si="458"/>
        <v>0</v>
      </c>
      <c r="AR1272" s="15">
        <f t="shared" si="459"/>
        <v>0</v>
      </c>
      <c r="AS1272" s="15">
        <f t="shared" si="460"/>
        <v>0</v>
      </c>
      <c r="AT1272" s="22">
        <f t="shared" si="461"/>
        <v>0</v>
      </c>
      <c r="AU1272" s="22">
        <f t="shared" si="462"/>
        <v>0</v>
      </c>
    </row>
    <row r="1273" spans="1:47" x14ac:dyDescent="0.25">
      <c r="A1273" t="s">
        <v>2571</v>
      </c>
      <c r="B1273" s="35">
        <v>2</v>
      </c>
      <c r="H1273" s="35">
        <v>2</v>
      </c>
      <c r="Q1273" s="15">
        <v>2</v>
      </c>
      <c r="U1273" s="15">
        <v>2</v>
      </c>
      <c r="X1273" s="24">
        <v>4</v>
      </c>
      <c r="Z1273" s="33">
        <f t="shared" si="441"/>
        <v>1</v>
      </c>
      <c r="AA1273" s="33">
        <f t="shared" si="442"/>
        <v>0</v>
      </c>
      <c r="AB1273" s="33">
        <f t="shared" si="443"/>
        <v>0</v>
      </c>
      <c r="AC1273" s="33">
        <f t="shared" si="444"/>
        <v>0</v>
      </c>
      <c r="AD1273" s="33">
        <f t="shared" si="445"/>
        <v>0</v>
      </c>
      <c r="AE1273" s="33">
        <f t="shared" si="446"/>
        <v>0</v>
      </c>
      <c r="AF1273" s="33">
        <f t="shared" si="447"/>
        <v>1</v>
      </c>
      <c r="AG1273" s="31">
        <f t="shared" si="448"/>
        <v>0</v>
      </c>
      <c r="AH1273" s="31">
        <f t="shared" si="449"/>
        <v>0</v>
      </c>
      <c r="AI1273" s="31">
        <f t="shared" si="450"/>
        <v>0</v>
      </c>
      <c r="AJ1273" s="31">
        <f t="shared" si="451"/>
        <v>0</v>
      </c>
      <c r="AK1273" s="31">
        <f t="shared" si="452"/>
        <v>0</v>
      </c>
      <c r="AL1273" s="31">
        <f t="shared" si="453"/>
        <v>0</v>
      </c>
      <c r="AM1273" s="13">
        <f t="shared" si="454"/>
        <v>0</v>
      </c>
      <c r="AN1273" s="13">
        <f t="shared" si="455"/>
        <v>0</v>
      </c>
      <c r="AO1273" s="15">
        <f t="shared" si="456"/>
        <v>1</v>
      </c>
      <c r="AP1273" s="15">
        <f t="shared" si="457"/>
        <v>0</v>
      </c>
      <c r="AQ1273" s="15">
        <f t="shared" si="458"/>
        <v>0</v>
      </c>
      <c r="AR1273" s="15">
        <f t="shared" si="459"/>
        <v>0</v>
      </c>
      <c r="AS1273" s="15">
        <f t="shared" si="460"/>
        <v>1</v>
      </c>
      <c r="AT1273" s="22">
        <f t="shared" si="461"/>
        <v>0</v>
      </c>
      <c r="AU1273" s="22">
        <f t="shared" si="462"/>
        <v>0</v>
      </c>
    </row>
    <row r="1274" spans="1:47" x14ac:dyDescent="0.25">
      <c r="A1274" t="s">
        <v>2572</v>
      </c>
      <c r="B1274" s="35">
        <v>3</v>
      </c>
      <c r="H1274" s="35">
        <v>3</v>
      </c>
      <c r="X1274" s="24">
        <v>3</v>
      </c>
      <c r="Z1274" s="33">
        <f t="shared" si="441"/>
        <v>1</v>
      </c>
      <c r="AA1274" s="33">
        <f t="shared" si="442"/>
        <v>0</v>
      </c>
      <c r="AB1274" s="33">
        <f t="shared" si="443"/>
        <v>0</v>
      </c>
      <c r="AC1274" s="33">
        <f t="shared" si="444"/>
        <v>0</v>
      </c>
      <c r="AD1274" s="33">
        <f t="shared" si="445"/>
        <v>0</v>
      </c>
      <c r="AE1274" s="33">
        <f t="shared" si="446"/>
        <v>0</v>
      </c>
      <c r="AF1274" s="33">
        <f t="shared" si="447"/>
        <v>1</v>
      </c>
      <c r="AG1274" s="31">
        <f t="shared" si="448"/>
        <v>0</v>
      </c>
      <c r="AH1274" s="31">
        <f t="shared" si="449"/>
        <v>0</v>
      </c>
      <c r="AI1274" s="31">
        <f t="shared" si="450"/>
        <v>0</v>
      </c>
      <c r="AJ1274" s="31">
        <f t="shared" si="451"/>
        <v>0</v>
      </c>
      <c r="AK1274" s="31">
        <f t="shared" si="452"/>
        <v>0</v>
      </c>
      <c r="AL1274" s="31">
        <f t="shared" si="453"/>
        <v>0</v>
      </c>
      <c r="AM1274" s="13">
        <f t="shared" si="454"/>
        <v>0</v>
      </c>
      <c r="AN1274" s="13">
        <f t="shared" si="455"/>
        <v>0</v>
      </c>
      <c r="AO1274" s="15">
        <f t="shared" si="456"/>
        <v>0</v>
      </c>
      <c r="AP1274" s="15">
        <f t="shared" si="457"/>
        <v>0</v>
      </c>
      <c r="AQ1274" s="15">
        <f t="shared" si="458"/>
        <v>0</v>
      </c>
      <c r="AR1274" s="15">
        <f t="shared" si="459"/>
        <v>0</v>
      </c>
      <c r="AS1274" s="15">
        <f t="shared" si="460"/>
        <v>0</v>
      </c>
      <c r="AT1274" s="22">
        <f t="shared" si="461"/>
        <v>0</v>
      </c>
      <c r="AU1274" s="22">
        <f t="shared" si="462"/>
        <v>0</v>
      </c>
    </row>
    <row r="1275" spans="1:47" x14ac:dyDescent="0.25">
      <c r="A1275" t="s">
        <v>2575</v>
      </c>
      <c r="Q1275" s="15">
        <v>2</v>
      </c>
      <c r="U1275" s="15">
        <v>2</v>
      </c>
      <c r="X1275" s="24">
        <v>2</v>
      </c>
      <c r="Z1275" s="33">
        <f t="shared" si="441"/>
        <v>0</v>
      </c>
      <c r="AA1275" s="33">
        <f t="shared" si="442"/>
        <v>0</v>
      </c>
      <c r="AB1275" s="33">
        <f t="shared" si="443"/>
        <v>0</v>
      </c>
      <c r="AC1275" s="33">
        <f t="shared" si="444"/>
        <v>0</v>
      </c>
      <c r="AD1275" s="33">
        <f t="shared" si="445"/>
        <v>0</v>
      </c>
      <c r="AE1275" s="33">
        <f t="shared" si="446"/>
        <v>0</v>
      </c>
      <c r="AF1275" s="33">
        <f t="shared" si="447"/>
        <v>0</v>
      </c>
      <c r="AG1275" s="31">
        <f t="shared" si="448"/>
        <v>0</v>
      </c>
      <c r="AH1275" s="31">
        <f t="shared" si="449"/>
        <v>0</v>
      </c>
      <c r="AI1275" s="31">
        <f t="shared" si="450"/>
        <v>0</v>
      </c>
      <c r="AJ1275" s="31">
        <f t="shared" si="451"/>
        <v>0</v>
      </c>
      <c r="AK1275" s="31">
        <f t="shared" si="452"/>
        <v>0</v>
      </c>
      <c r="AL1275" s="31">
        <f t="shared" si="453"/>
        <v>0</v>
      </c>
      <c r="AM1275" s="13">
        <f t="shared" si="454"/>
        <v>0</v>
      </c>
      <c r="AN1275" s="13">
        <f t="shared" si="455"/>
        <v>0</v>
      </c>
      <c r="AO1275" s="15">
        <f t="shared" si="456"/>
        <v>1</v>
      </c>
      <c r="AP1275" s="15">
        <f t="shared" si="457"/>
        <v>0</v>
      </c>
      <c r="AQ1275" s="15">
        <f t="shared" si="458"/>
        <v>0</v>
      </c>
      <c r="AR1275" s="15">
        <f t="shared" si="459"/>
        <v>0</v>
      </c>
      <c r="AS1275" s="15">
        <f t="shared" si="460"/>
        <v>1</v>
      </c>
      <c r="AT1275" s="22">
        <f t="shared" si="461"/>
        <v>0</v>
      </c>
      <c r="AU1275" s="22">
        <f t="shared" si="462"/>
        <v>0</v>
      </c>
    </row>
    <row r="1276" spans="1:47" x14ac:dyDescent="0.25">
      <c r="A1276" t="s">
        <v>2577</v>
      </c>
      <c r="Q1276" s="15">
        <v>1</v>
      </c>
      <c r="U1276" s="15">
        <v>1</v>
      </c>
      <c r="X1276" s="24">
        <v>1</v>
      </c>
      <c r="Z1276" s="33">
        <f t="shared" si="441"/>
        <v>0</v>
      </c>
      <c r="AA1276" s="33">
        <f t="shared" si="442"/>
        <v>0</v>
      </c>
      <c r="AB1276" s="33">
        <f t="shared" si="443"/>
        <v>0</v>
      </c>
      <c r="AC1276" s="33">
        <f t="shared" si="444"/>
        <v>0</v>
      </c>
      <c r="AD1276" s="33">
        <f t="shared" si="445"/>
        <v>0</v>
      </c>
      <c r="AE1276" s="33">
        <f t="shared" si="446"/>
        <v>0</v>
      </c>
      <c r="AF1276" s="33">
        <f t="shared" si="447"/>
        <v>0</v>
      </c>
      <c r="AG1276" s="31">
        <f t="shared" si="448"/>
        <v>0</v>
      </c>
      <c r="AH1276" s="31">
        <f t="shared" si="449"/>
        <v>0</v>
      </c>
      <c r="AI1276" s="31">
        <f t="shared" si="450"/>
        <v>0</v>
      </c>
      <c r="AJ1276" s="31">
        <f t="shared" si="451"/>
        <v>0</v>
      </c>
      <c r="AK1276" s="31">
        <f t="shared" si="452"/>
        <v>0</v>
      </c>
      <c r="AL1276" s="31">
        <f t="shared" si="453"/>
        <v>0</v>
      </c>
      <c r="AM1276" s="13">
        <f t="shared" si="454"/>
        <v>0</v>
      </c>
      <c r="AN1276" s="13">
        <f t="shared" si="455"/>
        <v>0</v>
      </c>
      <c r="AO1276" s="15">
        <f t="shared" si="456"/>
        <v>1</v>
      </c>
      <c r="AP1276" s="15">
        <f t="shared" si="457"/>
        <v>0</v>
      </c>
      <c r="AQ1276" s="15">
        <f t="shared" si="458"/>
        <v>0</v>
      </c>
      <c r="AR1276" s="15">
        <f t="shared" si="459"/>
        <v>0</v>
      </c>
      <c r="AS1276" s="15">
        <f t="shared" si="460"/>
        <v>1</v>
      </c>
      <c r="AT1276" s="22">
        <f t="shared" si="461"/>
        <v>0</v>
      </c>
      <c r="AU1276" s="22">
        <f t="shared" si="462"/>
        <v>0</v>
      </c>
    </row>
    <row r="1277" spans="1:47" x14ac:dyDescent="0.25">
      <c r="A1277" t="s">
        <v>2580</v>
      </c>
      <c r="B1277" s="35">
        <v>3</v>
      </c>
      <c r="H1277" s="35">
        <v>3</v>
      </c>
      <c r="X1277" s="24">
        <v>3</v>
      </c>
      <c r="Z1277" s="33">
        <f t="shared" si="441"/>
        <v>1</v>
      </c>
      <c r="AA1277" s="33">
        <f t="shared" si="442"/>
        <v>0</v>
      </c>
      <c r="AB1277" s="33">
        <f t="shared" si="443"/>
        <v>0</v>
      </c>
      <c r="AC1277" s="33">
        <f t="shared" si="444"/>
        <v>0</v>
      </c>
      <c r="AD1277" s="33">
        <f t="shared" si="445"/>
        <v>0</v>
      </c>
      <c r="AE1277" s="33">
        <f t="shared" si="446"/>
        <v>0</v>
      </c>
      <c r="AF1277" s="33">
        <f t="shared" si="447"/>
        <v>1</v>
      </c>
      <c r="AG1277" s="31">
        <f t="shared" si="448"/>
        <v>0</v>
      </c>
      <c r="AH1277" s="31">
        <f t="shared" si="449"/>
        <v>0</v>
      </c>
      <c r="AI1277" s="31">
        <f t="shared" si="450"/>
        <v>0</v>
      </c>
      <c r="AJ1277" s="31">
        <f t="shared" si="451"/>
        <v>0</v>
      </c>
      <c r="AK1277" s="31">
        <f t="shared" si="452"/>
        <v>0</v>
      </c>
      <c r="AL1277" s="31">
        <f t="shared" si="453"/>
        <v>0</v>
      </c>
      <c r="AM1277" s="13">
        <f t="shared" si="454"/>
        <v>0</v>
      </c>
      <c r="AN1277" s="13">
        <f t="shared" si="455"/>
        <v>0</v>
      </c>
      <c r="AO1277" s="15">
        <f t="shared" si="456"/>
        <v>0</v>
      </c>
      <c r="AP1277" s="15">
        <f t="shared" si="457"/>
        <v>0</v>
      </c>
      <c r="AQ1277" s="15">
        <f t="shared" si="458"/>
        <v>0</v>
      </c>
      <c r="AR1277" s="15">
        <f t="shared" si="459"/>
        <v>0</v>
      </c>
      <c r="AS1277" s="15">
        <f t="shared" si="460"/>
        <v>0</v>
      </c>
      <c r="AT1277" s="22">
        <f t="shared" si="461"/>
        <v>0</v>
      </c>
      <c r="AU1277" s="22">
        <f t="shared" si="462"/>
        <v>0</v>
      </c>
    </row>
    <row r="1278" spans="1:47" x14ac:dyDescent="0.25">
      <c r="A1278" t="s">
        <v>2581</v>
      </c>
      <c r="B1278" s="35">
        <v>2</v>
      </c>
      <c r="H1278" s="35">
        <v>2</v>
      </c>
      <c r="K1278" s="17">
        <v>2</v>
      </c>
      <c r="N1278" s="17">
        <v>2</v>
      </c>
      <c r="X1278" s="24">
        <v>4</v>
      </c>
      <c r="Z1278" s="33">
        <f t="shared" si="441"/>
        <v>1</v>
      </c>
      <c r="AA1278" s="33">
        <f t="shared" si="442"/>
        <v>0</v>
      </c>
      <c r="AB1278" s="33">
        <f t="shared" si="443"/>
        <v>0</v>
      </c>
      <c r="AC1278" s="33">
        <f t="shared" si="444"/>
        <v>0</v>
      </c>
      <c r="AD1278" s="33">
        <f t="shared" si="445"/>
        <v>0</v>
      </c>
      <c r="AE1278" s="33">
        <f t="shared" si="446"/>
        <v>0</v>
      </c>
      <c r="AF1278" s="33">
        <f t="shared" si="447"/>
        <v>1</v>
      </c>
      <c r="AG1278" s="31">
        <f t="shared" si="448"/>
        <v>0</v>
      </c>
      <c r="AH1278" s="31">
        <f t="shared" si="449"/>
        <v>0</v>
      </c>
      <c r="AI1278" s="31">
        <f t="shared" si="450"/>
        <v>1</v>
      </c>
      <c r="AJ1278" s="31">
        <f t="shared" si="451"/>
        <v>0</v>
      </c>
      <c r="AK1278" s="31">
        <f t="shared" si="452"/>
        <v>0</v>
      </c>
      <c r="AL1278" s="31">
        <f t="shared" si="453"/>
        <v>1</v>
      </c>
      <c r="AM1278" s="13">
        <f t="shared" si="454"/>
        <v>0</v>
      </c>
      <c r="AN1278" s="13">
        <f t="shared" si="455"/>
        <v>0</v>
      </c>
      <c r="AO1278" s="15">
        <f t="shared" si="456"/>
        <v>0</v>
      </c>
      <c r="AP1278" s="15">
        <f t="shared" si="457"/>
        <v>0</v>
      </c>
      <c r="AQ1278" s="15">
        <f t="shared" si="458"/>
        <v>0</v>
      </c>
      <c r="AR1278" s="15">
        <f t="shared" si="459"/>
        <v>0</v>
      </c>
      <c r="AS1278" s="15">
        <f t="shared" si="460"/>
        <v>0</v>
      </c>
      <c r="AT1278" s="22">
        <f t="shared" si="461"/>
        <v>0</v>
      </c>
      <c r="AU1278" s="22">
        <f t="shared" si="462"/>
        <v>0</v>
      </c>
    </row>
    <row r="1279" spans="1:47" x14ac:dyDescent="0.25">
      <c r="A1279" t="s">
        <v>2583</v>
      </c>
      <c r="B1279" s="35">
        <v>1</v>
      </c>
      <c r="H1279" s="35">
        <v>1</v>
      </c>
      <c r="Q1279" s="15">
        <v>1</v>
      </c>
      <c r="U1279" s="15">
        <v>1</v>
      </c>
      <c r="X1279" s="24">
        <v>2</v>
      </c>
      <c r="Z1279" s="33">
        <f t="shared" si="441"/>
        <v>1</v>
      </c>
      <c r="AA1279" s="33">
        <f t="shared" si="442"/>
        <v>0</v>
      </c>
      <c r="AB1279" s="33">
        <f t="shared" si="443"/>
        <v>0</v>
      </c>
      <c r="AC1279" s="33">
        <f t="shared" si="444"/>
        <v>0</v>
      </c>
      <c r="AD1279" s="33">
        <f t="shared" si="445"/>
        <v>0</v>
      </c>
      <c r="AE1279" s="33">
        <f t="shared" si="446"/>
        <v>0</v>
      </c>
      <c r="AF1279" s="33">
        <f t="shared" si="447"/>
        <v>1</v>
      </c>
      <c r="AG1279" s="31">
        <f t="shared" si="448"/>
        <v>0</v>
      </c>
      <c r="AH1279" s="31">
        <f t="shared" si="449"/>
        <v>0</v>
      </c>
      <c r="AI1279" s="31">
        <f t="shared" si="450"/>
        <v>0</v>
      </c>
      <c r="AJ1279" s="31">
        <f t="shared" si="451"/>
        <v>0</v>
      </c>
      <c r="AK1279" s="31">
        <f t="shared" si="452"/>
        <v>0</v>
      </c>
      <c r="AL1279" s="31">
        <f t="shared" si="453"/>
        <v>0</v>
      </c>
      <c r="AM1279" s="13">
        <f t="shared" si="454"/>
        <v>0</v>
      </c>
      <c r="AN1279" s="13">
        <f t="shared" si="455"/>
        <v>0</v>
      </c>
      <c r="AO1279" s="15">
        <f t="shared" si="456"/>
        <v>1</v>
      </c>
      <c r="AP1279" s="15">
        <f t="shared" si="457"/>
        <v>0</v>
      </c>
      <c r="AQ1279" s="15">
        <f t="shared" si="458"/>
        <v>0</v>
      </c>
      <c r="AR1279" s="15">
        <f t="shared" si="459"/>
        <v>0</v>
      </c>
      <c r="AS1279" s="15">
        <f t="shared" si="460"/>
        <v>1</v>
      </c>
      <c r="AT1279" s="22">
        <f t="shared" si="461"/>
        <v>0</v>
      </c>
      <c r="AU1279" s="22">
        <f t="shared" si="462"/>
        <v>0</v>
      </c>
    </row>
    <row r="1280" spans="1:47" x14ac:dyDescent="0.25">
      <c r="A1280" t="s">
        <v>2584</v>
      </c>
      <c r="B1280" s="35">
        <v>3</v>
      </c>
      <c r="H1280" s="35">
        <v>3</v>
      </c>
      <c r="X1280" s="24">
        <v>3</v>
      </c>
      <c r="Z1280" s="33">
        <f t="shared" si="441"/>
        <v>1</v>
      </c>
      <c r="AA1280" s="33">
        <f t="shared" si="442"/>
        <v>0</v>
      </c>
      <c r="AB1280" s="33">
        <f t="shared" si="443"/>
        <v>0</v>
      </c>
      <c r="AC1280" s="33">
        <f t="shared" si="444"/>
        <v>0</v>
      </c>
      <c r="AD1280" s="33">
        <f t="shared" si="445"/>
        <v>0</v>
      </c>
      <c r="AE1280" s="33">
        <f t="shared" si="446"/>
        <v>0</v>
      </c>
      <c r="AF1280" s="33">
        <f t="shared" si="447"/>
        <v>1</v>
      </c>
      <c r="AG1280" s="31">
        <f t="shared" si="448"/>
        <v>0</v>
      </c>
      <c r="AH1280" s="31">
        <f t="shared" si="449"/>
        <v>0</v>
      </c>
      <c r="AI1280" s="31">
        <f t="shared" si="450"/>
        <v>0</v>
      </c>
      <c r="AJ1280" s="31">
        <f t="shared" si="451"/>
        <v>0</v>
      </c>
      <c r="AK1280" s="31">
        <f t="shared" si="452"/>
        <v>0</v>
      </c>
      <c r="AL1280" s="31">
        <f t="shared" si="453"/>
        <v>0</v>
      </c>
      <c r="AM1280" s="13">
        <f t="shared" si="454"/>
        <v>0</v>
      </c>
      <c r="AN1280" s="13">
        <f t="shared" si="455"/>
        <v>0</v>
      </c>
      <c r="AO1280" s="15">
        <f t="shared" si="456"/>
        <v>0</v>
      </c>
      <c r="AP1280" s="15">
        <f t="shared" si="457"/>
        <v>0</v>
      </c>
      <c r="AQ1280" s="15">
        <f t="shared" si="458"/>
        <v>0</v>
      </c>
      <c r="AR1280" s="15">
        <f t="shared" si="459"/>
        <v>0</v>
      </c>
      <c r="AS1280" s="15">
        <f t="shared" si="460"/>
        <v>0</v>
      </c>
      <c r="AT1280" s="22">
        <f t="shared" si="461"/>
        <v>0</v>
      </c>
      <c r="AU1280" s="22">
        <f t="shared" si="462"/>
        <v>0</v>
      </c>
    </row>
    <row r="1281" spans="1:47" x14ac:dyDescent="0.25">
      <c r="A1281" t="s">
        <v>2585</v>
      </c>
      <c r="V1281" s="22">
        <v>2</v>
      </c>
      <c r="W1281" s="22">
        <v>2</v>
      </c>
      <c r="X1281" s="24">
        <v>2</v>
      </c>
      <c r="Z1281" s="33">
        <f t="shared" si="441"/>
        <v>0</v>
      </c>
      <c r="AA1281" s="33">
        <f t="shared" si="442"/>
        <v>0</v>
      </c>
      <c r="AB1281" s="33">
        <f t="shared" si="443"/>
        <v>0</v>
      </c>
      <c r="AC1281" s="33">
        <f t="shared" si="444"/>
        <v>0</v>
      </c>
      <c r="AD1281" s="33">
        <f t="shared" si="445"/>
        <v>0</v>
      </c>
      <c r="AE1281" s="33">
        <f t="shared" si="446"/>
        <v>0</v>
      </c>
      <c r="AF1281" s="33">
        <f t="shared" si="447"/>
        <v>0</v>
      </c>
      <c r="AG1281" s="31">
        <f t="shared" si="448"/>
        <v>0</v>
      </c>
      <c r="AH1281" s="31">
        <f t="shared" si="449"/>
        <v>0</v>
      </c>
      <c r="AI1281" s="31">
        <f t="shared" si="450"/>
        <v>0</v>
      </c>
      <c r="AJ1281" s="31">
        <f t="shared" si="451"/>
        <v>0</v>
      </c>
      <c r="AK1281" s="31">
        <f t="shared" si="452"/>
        <v>0</v>
      </c>
      <c r="AL1281" s="31">
        <f t="shared" si="453"/>
        <v>0</v>
      </c>
      <c r="AM1281" s="13">
        <f t="shared" si="454"/>
        <v>0</v>
      </c>
      <c r="AN1281" s="13">
        <f t="shared" si="455"/>
        <v>0</v>
      </c>
      <c r="AO1281" s="15">
        <f t="shared" si="456"/>
        <v>0</v>
      </c>
      <c r="AP1281" s="15">
        <f t="shared" si="457"/>
        <v>0</v>
      </c>
      <c r="AQ1281" s="15">
        <f t="shared" si="458"/>
        <v>0</v>
      </c>
      <c r="AR1281" s="15">
        <f t="shared" si="459"/>
        <v>0</v>
      </c>
      <c r="AS1281" s="15">
        <f t="shared" si="460"/>
        <v>0</v>
      </c>
      <c r="AT1281" s="22">
        <f t="shared" si="461"/>
        <v>1</v>
      </c>
      <c r="AU1281" s="22">
        <f t="shared" si="462"/>
        <v>1</v>
      </c>
    </row>
    <row r="1282" spans="1:47" x14ac:dyDescent="0.25">
      <c r="A1282" t="s">
        <v>2588</v>
      </c>
      <c r="B1282" s="35">
        <v>2</v>
      </c>
      <c r="H1282" s="35">
        <v>2</v>
      </c>
      <c r="K1282" s="17">
        <v>2</v>
      </c>
      <c r="N1282" s="17">
        <v>2</v>
      </c>
      <c r="X1282" s="24">
        <v>4</v>
      </c>
      <c r="Z1282" s="33">
        <f t="shared" si="441"/>
        <v>1</v>
      </c>
      <c r="AA1282" s="33">
        <f t="shared" si="442"/>
        <v>0</v>
      </c>
      <c r="AB1282" s="33">
        <f t="shared" si="443"/>
        <v>0</v>
      </c>
      <c r="AC1282" s="33">
        <f t="shared" si="444"/>
        <v>0</v>
      </c>
      <c r="AD1282" s="33">
        <f t="shared" si="445"/>
        <v>0</v>
      </c>
      <c r="AE1282" s="33">
        <f t="shared" si="446"/>
        <v>0</v>
      </c>
      <c r="AF1282" s="33">
        <f t="shared" si="447"/>
        <v>1</v>
      </c>
      <c r="AG1282" s="31">
        <f t="shared" si="448"/>
        <v>0</v>
      </c>
      <c r="AH1282" s="31">
        <f t="shared" si="449"/>
        <v>0</v>
      </c>
      <c r="AI1282" s="31">
        <f t="shared" si="450"/>
        <v>1</v>
      </c>
      <c r="AJ1282" s="31">
        <f t="shared" si="451"/>
        <v>0</v>
      </c>
      <c r="AK1282" s="31">
        <f t="shared" si="452"/>
        <v>0</v>
      </c>
      <c r="AL1282" s="31">
        <f t="shared" si="453"/>
        <v>1</v>
      </c>
      <c r="AM1282" s="13">
        <f t="shared" si="454"/>
        <v>0</v>
      </c>
      <c r="AN1282" s="13">
        <f t="shared" si="455"/>
        <v>0</v>
      </c>
      <c r="AO1282" s="15">
        <f t="shared" si="456"/>
        <v>0</v>
      </c>
      <c r="AP1282" s="15">
        <f t="shared" si="457"/>
        <v>0</v>
      </c>
      <c r="AQ1282" s="15">
        <f t="shared" si="458"/>
        <v>0</v>
      </c>
      <c r="AR1282" s="15">
        <f t="shared" si="459"/>
        <v>0</v>
      </c>
      <c r="AS1282" s="15">
        <f t="shared" si="460"/>
        <v>0</v>
      </c>
      <c r="AT1282" s="22">
        <f t="shared" si="461"/>
        <v>0</v>
      </c>
      <c r="AU1282" s="22">
        <f t="shared" si="462"/>
        <v>0</v>
      </c>
    </row>
    <row r="1283" spans="1:47" x14ac:dyDescent="0.25">
      <c r="A1283" t="s">
        <v>2590</v>
      </c>
      <c r="E1283" s="35">
        <v>2</v>
      </c>
      <c r="H1283" s="35">
        <v>2</v>
      </c>
      <c r="X1283" s="24">
        <v>2</v>
      </c>
      <c r="Z1283" s="33">
        <f t="shared" si="441"/>
        <v>0</v>
      </c>
      <c r="AA1283" s="33">
        <f t="shared" si="442"/>
        <v>0</v>
      </c>
      <c r="AB1283" s="33">
        <f t="shared" si="443"/>
        <v>0</v>
      </c>
      <c r="AC1283" s="33">
        <f t="shared" si="444"/>
        <v>1</v>
      </c>
      <c r="AD1283" s="33">
        <f t="shared" si="445"/>
        <v>0</v>
      </c>
      <c r="AE1283" s="33">
        <f t="shared" si="446"/>
        <v>0</v>
      </c>
      <c r="AF1283" s="33">
        <f t="shared" si="447"/>
        <v>1</v>
      </c>
      <c r="AG1283" s="31">
        <f t="shared" si="448"/>
        <v>0</v>
      </c>
      <c r="AH1283" s="31">
        <f t="shared" si="449"/>
        <v>0</v>
      </c>
      <c r="AI1283" s="31">
        <f t="shared" si="450"/>
        <v>0</v>
      </c>
      <c r="AJ1283" s="31">
        <f t="shared" si="451"/>
        <v>0</v>
      </c>
      <c r="AK1283" s="31">
        <f t="shared" si="452"/>
        <v>0</v>
      </c>
      <c r="AL1283" s="31">
        <f t="shared" si="453"/>
        <v>0</v>
      </c>
      <c r="AM1283" s="13">
        <f t="shared" si="454"/>
        <v>0</v>
      </c>
      <c r="AN1283" s="13">
        <f t="shared" si="455"/>
        <v>0</v>
      </c>
      <c r="AO1283" s="15">
        <f t="shared" si="456"/>
        <v>0</v>
      </c>
      <c r="AP1283" s="15">
        <f t="shared" si="457"/>
        <v>0</v>
      </c>
      <c r="AQ1283" s="15">
        <f t="shared" si="458"/>
        <v>0</v>
      </c>
      <c r="AR1283" s="15">
        <f t="shared" si="459"/>
        <v>0</v>
      </c>
      <c r="AS1283" s="15">
        <f t="shared" si="460"/>
        <v>0</v>
      </c>
      <c r="AT1283" s="22">
        <f t="shared" si="461"/>
        <v>0</v>
      </c>
      <c r="AU1283" s="22">
        <f t="shared" si="462"/>
        <v>0</v>
      </c>
    </row>
    <row r="1284" spans="1:47" x14ac:dyDescent="0.25">
      <c r="A1284" t="s">
        <v>2591</v>
      </c>
      <c r="V1284" s="22">
        <v>2</v>
      </c>
      <c r="W1284" s="22">
        <v>2</v>
      </c>
      <c r="X1284" s="24">
        <v>2</v>
      </c>
      <c r="Z1284" s="33">
        <f t="shared" si="441"/>
        <v>0</v>
      </c>
      <c r="AA1284" s="33">
        <f t="shared" si="442"/>
        <v>0</v>
      </c>
      <c r="AB1284" s="33">
        <f t="shared" si="443"/>
        <v>0</v>
      </c>
      <c r="AC1284" s="33">
        <f t="shared" si="444"/>
        <v>0</v>
      </c>
      <c r="AD1284" s="33">
        <f t="shared" si="445"/>
        <v>0</v>
      </c>
      <c r="AE1284" s="33">
        <f t="shared" si="446"/>
        <v>0</v>
      </c>
      <c r="AF1284" s="33">
        <f t="shared" si="447"/>
        <v>0</v>
      </c>
      <c r="AG1284" s="31">
        <f t="shared" si="448"/>
        <v>0</v>
      </c>
      <c r="AH1284" s="31">
        <f t="shared" si="449"/>
        <v>0</v>
      </c>
      <c r="AI1284" s="31">
        <f t="shared" si="450"/>
        <v>0</v>
      </c>
      <c r="AJ1284" s="31">
        <f t="shared" si="451"/>
        <v>0</v>
      </c>
      <c r="AK1284" s="31">
        <f t="shared" si="452"/>
        <v>0</v>
      </c>
      <c r="AL1284" s="31">
        <f t="shared" si="453"/>
        <v>0</v>
      </c>
      <c r="AM1284" s="13">
        <f t="shared" si="454"/>
        <v>0</v>
      </c>
      <c r="AN1284" s="13">
        <f t="shared" si="455"/>
        <v>0</v>
      </c>
      <c r="AO1284" s="15">
        <f t="shared" si="456"/>
        <v>0</v>
      </c>
      <c r="AP1284" s="15">
        <f t="shared" si="457"/>
        <v>0</v>
      </c>
      <c r="AQ1284" s="15">
        <f t="shared" si="458"/>
        <v>0</v>
      </c>
      <c r="AR1284" s="15">
        <f t="shared" si="459"/>
        <v>0</v>
      </c>
      <c r="AS1284" s="15">
        <f t="shared" si="460"/>
        <v>0</v>
      </c>
      <c r="AT1284" s="22">
        <f t="shared" si="461"/>
        <v>1</v>
      </c>
      <c r="AU1284" s="22">
        <f t="shared" si="462"/>
        <v>1</v>
      </c>
    </row>
    <row r="1285" spans="1:47" x14ac:dyDescent="0.25">
      <c r="A1285" t="s">
        <v>2592</v>
      </c>
      <c r="V1285" s="22">
        <v>2</v>
      </c>
      <c r="W1285" s="22">
        <v>2</v>
      </c>
      <c r="X1285" s="24">
        <v>2</v>
      </c>
      <c r="Z1285" s="33">
        <f t="shared" si="441"/>
        <v>0</v>
      </c>
      <c r="AA1285" s="33">
        <f t="shared" si="442"/>
        <v>0</v>
      </c>
      <c r="AB1285" s="33">
        <f t="shared" si="443"/>
        <v>0</v>
      </c>
      <c r="AC1285" s="33">
        <f t="shared" si="444"/>
        <v>0</v>
      </c>
      <c r="AD1285" s="33">
        <f t="shared" si="445"/>
        <v>0</v>
      </c>
      <c r="AE1285" s="33">
        <f t="shared" si="446"/>
        <v>0</v>
      </c>
      <c r="AF1285" s="33">
        <f t="shared" si="447"/>
        <v>0</v>
      </c>
      <c r="AG1285" s="31">
        <f t="shared" si="448"/>
        <v>0</v>
      </c>
      <c r="AH1285" s="31">
        <f t="shared" si="449"/>
        <v>0</v>
      </c>
      <c r="AI1285" s="31">
        <f t="shared" si="450"/>
        <v>0</v>
      </c>
      <c r="AJ1285" s="31">
        <f t="shared" si="451"/>
        <v>0</v>
      </c>
      <c r="AK1285" s="31">
        <f t="shared" si="452"/>
        <v>0</v>
      </c>
      <c r="AL1285" s="31">
        <f t="shared" si="453"/>
        <v>0</v>
      </c>
      <c r="AM1285" s="13">
        <f t="shared" si="454"/>
        <v>0</v>
      </c>
      <c r="AN1285" s="13">
        <f t="shared" si="455"/>
        <v>0</v>
      </c>
      <c r="AO1285" s="15">
        <f t="shared" si="456"/>
        <v>0</v>
      </c>
      <c r="AP1285" s="15">
        <f t="shared" si="457"/>
        <v>0</v>
      </c>
      <c r="AQ1285" s="15">
        <f t="shared" si="458"/>
        <v>0</v>
      </c>
      <c r="AR1285" s="15">
        <f t="shared" si="459"/>
        <v>0</v>
      </c>
      <c r="AS1285" s="15">
        <f t="shared" si="460"/>
        <v>0</v>
      </c>
      <c r="AT1285" s="22">
        <f t="shared" si="461"/>
        <v>1</v>
      </c>
      <c r="AU1285" s="22">
        <f t="shared" si="462"/>
        <v>1</v>
      </c>
    </row>
    <row r="1286" spans="1:47" x14ac:dyDescent="0.25">
      <c r="A1286" t="s">
        <v>2593</v>
      </c>
      <c r="B1286" s="35">
        <v>2</v>
      </c>
      <c r="H1286" s="35">
        <v>2</v>
      </c>
      <c r="X1286" s="24">
        <v>2</v>
      </c>
      <c r="Z1286" s="33">
        <f t="shared" si="441"/>
        <v>1</v>
      </c>
      <c r="AA1286" s="33">
        <f t="shared" si="442"/>
        <v>0</v>
      </c>
      <c r="AB1286" s="33">
        <f t="shared" si="443"/>
        <v>0</v>
      </c>
      <c r="AC1286" s="33">
        <f t="shared" si="444"/>
        <v>0</v>
      </c>
      <c r="AD1286" s="33">
        <f t="shared" si="445"/>
        <v>0</v>
      </c>
      <c r="AE1286" s="33">
        <f t="shared" si="446"/>
        <v>0</v>
      </c>
      <c r="AF1286" s="33">
        <f t="shared" si="447"/>
        <v>1</v>
      </c>
      <c r="AG1286" s="31">
        <f t="shared" si="448"/>
        <v>0</v>
      </c>
      <c r="AH1286" s="31">
        <f t="shared" si="449"/>
        <v>0</v>
      </c>
      <c r="AI1286" s="31">
        <f t="shared" si="450"/>
        <v>0</v>
      </c>
      <c r="AJ1286" s="31">
        <f t="shared" si="451"/>
        <v>0</v>
      </c>
      <c r="AK1286" s="31">
        <f t="shared" si="452"/>
        <v>0</v>
      </c>
      <c r="AL1286" s="31">
        <f t="shared" si="453"/>
        <v>0</v>
      </c>
      <c r="AM1286" s="13">
        <f t="shared" si="454"/>
        <v>0</v>
      </c>
      <c r="AN1286" s="13">
        <f t="shared" si="455"/>
        <v>0</v>
      </c>
      <c r="AO1286" s="15">
        <f t="shared" si="456"/>
        <v>0</v>
      </c>
      <c r="AP1286" s="15">
        <f t="shared" si="457"/>
        <v>0</v>
      </c>
      <c r="AQ1286" s="15">
        <f t="shared" si="458"/>
        <v>0</v>
      </c>
      <c r="AR1286" s="15">
        <f t="shared" si="459"/>
        <v>0</v>
      </c>
      <c r="AS1286" s="15">
        <f t="shared" si="460"/>
        <v>0</v>
      </c>
      <c r="AT1286" s="22">
        <f t="shared" si="461"/>
        <v>0</v>
      </c>
      <c r="AU1286" s="22">
        <f t="shared" si="462"/>
        <v>0</v>
      </c>
    </row>
    <row r="1287" spans="1:47" x14ac:dyDescent="0.25">
      <c r="A1287" t="s">
        <v>2594</v>
      </c>
      <c r="B1287" s="35">
        <v>2</v>
      </c>
      <c r="H1287" s="35">
        <v>2</v>
      </c>
      <c r="Q1287" s="15">
        <v>2</v>
      </c>
      <c r="U1287" s="15">
        <v>2</v>
      </c>
      <c r="X1287" s="24">
        <v>4</v>
      </c>
      <c r="Z1287" s="33">
        <f t="shared" si="441"/>
        <v>1</v>
      </c>
      <c r="AA1287" s="33">
        <f t="shared" si="442"/>
        <v>0</v>
      </c>
      <c r="AB1287" s="33">
        <f t="shared" si="443"/>
        <v>0</v>
      </c>
      <c r="AC1287" s="33">
        <f t="shared" si="444"/>
        <v>0</v>
      </c>
      <c r="AD1287" s="33">
        <f t="shared" si="445"/>
        <v>0</v>
      </c>
      <c r="AE1287" s="33">
        <f t="shared" si="446"/>
        <v>0</v>
      </c>
      <c r="AF1287" s="33">
        <f t="shared" si="447"/>
        <v>1</v>
      </c>
      <c r="AG1287" s="31">
        <f t="shared" si="448"/>
        <v>0</v>
      </c>
      <c r="AH1287" s="31">
        <f t="shared" si="449"/>
        <v>0</v>
      </c>
      <c r="AI1287" s="31">
        <f t="shared" si="450"/>
        <v>0</v>
      </c>
      <c r="AJ1287" s="31">
        <f t="shared" si="451"/>
        <v>0</v>
      </c>
      <c r="AK1287" s="31">
        <f t="shared" si="452"/>
        <v>0</v>
      </c>
      <c r="AL1287" s="31">
        <f t="shared" si="453"/>
        <v>0</v>
      </c>
      <c r="AM1287" s="13">
        <f t="shared" si="454"/>
        <v>0</v>
      </c>
      <c r="AN1287" s="13">
        <f t="shared" si="455"/>
        <v>0</v>
      </c>
      <c r="AO1287" s="15">
        <f t="shared" si="456"/>
        <v>1</v>
      </c>
      <c r="AP1287" s="15">
        <f t="shared" si="457"/>
        <v>0</v>
      </c>
      <c r="AQ1287" s="15">
        <f t="shared" si="458"/>
        <v>0</v>
      </c>
      <c r="AR1287" s="15">
        <f t="shared" si="459"/>
        <v>0</v>
      </c>
      <c r="AS1287" s="15">
        <f t="shared" si="460"/>
        <v>1</v>
      </c>
      <c r="AT1287" s="22">
        <f t="shared" si="461"/>
        <v>0</v>
      </c>
      <c r="AU1287" s="22">
        <f t="shared" si="462"/>
        <v>0</v>
      </c>
    </row>
    <row r="1288" spans="1:47" x14ac:dyDescent="0.25">
      <c r="A1288" t="s">
        <v>2597</v>
      </c>
      <c r="B1288" s="35">
        <v>2</v>
      </c>
      <c r="H1288" s="35">
        <v>2</v>
      </c>
      <c r="X1288" s="24">
        <v>2</v>
      </c>
      <c r="Z1288" s="33">
        <f t="shared" si="441"/>
        <v>1</v>
      </c>
      <c r="AA1288" s="33">
        <f t="shared" si="442"/>
        <v>0</v>
      </c>
      <c r="AB1288" s="33">
        <f t="shared" si="443"/>
        <v>0</v>
      </c>
      <c r="AC1288" s="33">
        <f t="shared" si="444"/>
        <v>0</v>
      </c>
      <c r="AD1288" s="33">
        <f t="shared" si="445"/>
        <v>0</v>
      </c>
      <c r="AE1288" s="33">
        <f t="shared" si="446"/>
        <v>0</v>
      </c>
      <c r="AF1288" s="33">
        <f t="shared" si="447"/>
        <v>1</v>
      </c>
      <c r="AG1288" s="31">
        <f t="shared" si="448"/>
        <v>0</v>
      </c>
      <c r="AH1288" s="31">
        <f t="shared" si="449"/>
        <v>0</v>
      </c>
      <c r="AI1288" s="31">
        <f t="shared" si="450"/>
        <v>0</v>
      </c>
      <c r="AJ1288" s="31">
        <f t="shared" si="451"/>
        <v>0</v>
      </c>
      <c r="AK1288" s="31">
        <f t="shared" si="452"/>
        <v>0</v>
      </c>
      <c r="AL1288" s="31">
        <f t="shared" si="453"/>
        <v>0</v>
      </c>
      <c r="AM1288" s="13">
        <f t="shared" si="454"/>
        <v>0</v>
      </c>
      <c r="AN1288" s="13">
        <f t="shared" si="455"/>
        <v>0</v>
      </c>
      <c r="AO1288" s="15">
        <f t="shared" si="456"/>
        <v>0</v>
      </c>
      <c r="AP1288" s="15">
        <f t="shared" si="457"/>
        <v>0</v>
      </c>
      <c r="AQ1288" s="15">
        <f t="shared" si="458"/>
        <v>0</v>
      </c>
      <c r="AR1288" s="15">
        <f t="shared" si="459"/>
        <v>0</v>
      </c>
      <c r="AS1288" s="15">
        <f t="shared" si="460"/>
        <v>0</v>
      </c>
      <c r="AT1288" s="22">
        <f t="shared" si="461"/>
        <v>0</v>
      </c>
      <c r="AU1288" s="22">
        <f t="shared" si="462"/>
        <v>0</v>
      </c>
    </row>
    <row r="1289" spans="1:47" x14ac:dyDescent="0.25">
      <c r="A1289" t="s">
        <v>2600</v>
      </c>
      <c r="E1289" s="35">
        <v>2</v>
      </c>
      <c r="H1289" s="35">
        <v>2</v>
      </c>
      <c r="L1289" s="17">
        <v>2</v>
      </c>
      <c r="N1289" s="17">
        <v>2</v>
      </c>
      <c r="X1289" s="24">
        <v>4</v>
      </c>
      <c r="Z1289" s="33">
        <f t="shared" si="441"/>
        <v>0</v>
      </c>
      <c r="AA1289" s="33">
        <f t="shared" si="442"/>
        <v>0</v>
      </c>
      <c r="AB1289" s="33">
        <f t="shared" si="443"/>
        <v>0</v>
      </c>
      <c r="AC1289" s="33">
        <f t="shared" si="444"/>
        <v>1</v>
      </c>
      <c r="AD1289" s="33">
        <f t="shared" si="445"/>
        <v>0</v>
      </c>
      <c r="AE1289" s="33">
        <f t="shared" si="446"/>
        <v>0</v>
      </c>
      <c r="AF1289" s="33">
        <f t="shared" si="447"/>
        <v>1</v>
      </c>
      <c r="AG1289" s="31">
        <f t="shared" si="448"/>
        <v>0</v>
      </c>
      <c r="AH1289" s="31">
        <f t="shared" si="449"/>
        <v>0</v>
      </c>
      <c r="AI1289" s="31">
        <f t="shared" si="450"/>
        <v>0</v>
      </c>
      <c r="AJ1289" s="31">
        <f t="shared" si="451"/>
        <v>1</v>
      </c>
      <c r="AK1289" s="31">
        <f t="shared" si="452"/>
        <v>0</v>
      </c>
      <c r="AL1289" s="31">
        <f t="shared" si="453"/>
        <v>1</v>
      </c>
      <c r="AM1289" s="13">
        <f t="shared" si="454"/>
        <v>0</v>
      </c>
      <c r="AN1289" s="13">
        <f t="shared" si="455"/>
        <v>0</v>
      </c>
      <c r="AO1289" s="15">
        <f t="shared" si="456"/>
        <v>0</v>
      </c>
      <c r="AP1289" s="15">
        <f t="shared" si="457"/>
        <v>0</v>
      </c>
      <c r="AQ1289" s="15">
        <f t="shared" si="458"/>
        <v>0</v>
      </c>
      <c r="AR1289" s="15">
        <f t="shared" si="459"/>
        <v>0</v>
      </c>
      <c r="AS1289" s="15">
        <f t="shared" si="460"/>
        <v>0</v>
      </c>
      <c r="AT1289" s="22">
        <f t="shared" si="461"/>
        <v>0</v>
      </c>
      <c r="AU1289" s="22">
        <f t="shared" si="462"/>
        <v>0</v>
      </c>
    </row>
    <row r="1290" spans="1:47" x14ac:dyDescent="0.25">
      <c r="A1290" t="s">
        <v>2601</v>
      </c>
      <c r="E1290" s="35">
        <v>2</v>
      </c>
      <c r="H1290" s="35">
        <v>2</v>
      </c>
      <c r="X1290" s="24">
        <v>2</v>
      </c>
      <c r="Z1290" s="33">
        <f t="shared" si="441"/>
        <v>0</v>
      </c>
      <c r="AA1290" s="33">
        <f t="shared" si="442"/>
        <v>0</v>
      </c>
      <c r="AB1290" s="33">
        <f t="shared" si="443"/>
        <v>0</v>
      </c>
      <c r="AC1290" s="33">
        <f t="shared" si="444"/>
        <v>1</v>
      </c>
      <c r="AD1290" s="33">
        <f t="shared" si="445"/>
        <v>0</v>
      </c>
      <c r="AE1290" s="33">
        <f t="shared" si="446"/>
        <v>0</v>
      </c>
      <c r="AF1290" s="33">
        <f t="shared" si="447"/>
        <v>1</v>
      </c>
      <c r="AG1290" s="31">
        <f t="shared" si="448"/>
        <v>0</v>
      </c>
      <c r="AH1290" s="31">
        <f t="shared" si="449"/>
        <v>0</v>
      </c>
      <c r="AI1290" s="31">
        <f t="shared" si="450"/>
        <v>0</v>
      </c>
      <c r="AJ1290" s="31">
        <f t="shared" si="451"/>
        <v>0</v>
      </c>
      <c r="AK1290" s="31">
        <f t="shared" si="452"/>
        <v>0</v>
      </c>
      <c r="AL1290" s="31">
        <f t="shared" si="453"/>
        <v>0</v>
      </c>
      <c r="AM1290" s="13">
        <f t="shared" si="454"/>
        <v>0</v>
      </c>
      <c r="AN1290" s="13">
        <f t="shared" si="455"/>
        <v>0</v>
      </c>
      <c r="AO1290" s="15">
        <f t="shared" si="456"/>
        <v>0</v>
      </c>
      <c r="AP1290" s="15">
        <f t="shared" si="457"/>
        <v>0</v>
      </c>
      <c r="AQ1290" s="15">
        <f t="shared" si="458"/>
        <v>0</v>
      </c>
      <c r="AR1290" s="15">
        <f t="shared" si="459"/>
        <v>0</v>
      </c>
      <c r="AS1290" s="15">
        <f t="shared" si="460"/>
        <v>0</v>
      </c>
      <c r="AT1290" s="22">
        <f t="shared" si="461"/>
        <v>0</v>
      </c>
      <c r="AU1290" s="22">
        <f t="shared" si="462"/>
        <v>0</v>
      </c>
    </row>
    <row r="1291" spans="1:47" x14ac:dyDescent="0.25">
      <c r="A1291" t="s">
        <v>2602</v>
      </c>
      <c r="E1291" s="35">
        <v>2</v>
      </c>
      <c r="H1291" s="35">
        <v>2</v>
      </c>
      <c r="L1291" s="17">
        <v>2</v>
      </c>
      <c r="N1291" s="17">
        <v>2</v>
      </c>
      <c r="X1291" s="24">
        <v>4</v>
      </c>
      <c r="Z1291" s="33">
        <f t="shared" si="441"/>
        <v>0</v>
      </c>
      <c r="AA1291" s="33">
        <f t="shared" si="442"/>
        <v>0</v>
      </c>
      <c r="AB1291" s="33">
        <f t="shared" si="443"/>
        <v>0</v>
      </c>
      <c r="AC1291" s="33">
        <f t="shared" si="444"/>
        <v>1</v>
      </c>
      <c r="AD1291" s="33">
        <f t="shared" si="445"/>
        <v>0</v>
      </c>
      <c r="AE1291" s="33">
        <f t="shared" si="446"/>
        <v>0</v>
      </c>
      <c r="AF1291" s="33">
        <f t="shared" si="447"/>
        <v>1</v>
      </c>
      <c r="AG1291" s="31">
        <f t="shared" si="448"/>
        <v>0</v>
      </c>
      <c r="AH1291" s="31">
        <f t="shared" si="449"/>
        <v>0</v>
      </c>
      <c r="AI1291" s="31">
        <f t="shared" si="450"/>
        <v>0</v>
      </c>
      <c r="AJ1291" s="31">
        <f t="shared" si="451"/>
        <v>1</v>
      </c>
      <c r="AK1291" s="31">
        <f t="shared" si="452"/>
        <v>0</v>
      </c>
      <c r="AL1291" s="31">
        <f t="shared" si="453"/>
        <v>1</v>
      </c>
      <c r="AM1291" s="13">
        <f t="shared" si="454"/>
        <v>0</v>
      </c>
      <c r="AN1291" s="13">
        <f t="shared" si="455"/>
        <v>0</v>
      </c>
      <c r="AO1291" s="15">
        <f t="shared" si="456"/>
        <v>0</v>
      </c>
      <c r="AP1291" s="15">
        <f t="shared" si="457"/>
        <v>0</v>
      </c>
      <c r="AQ1291" s="15">
        <f t="shared" si="458"/>
        <v>0</v>
      </c>
      <c r="AR1291" s="15">
        <f t="shared" si="459"/>
        <v>0</v>
      </c>
      <c r="AS1291" s="15">
        <f t="shared" si="460"/>
        <v>0</v>
      </c>
      <c r="AT1291" s="22">
        <f t="shared" si="461"/>
        <v>0</v>
      </c>
      <c r="AU1291" s="22">
        <f t="shared" si="462"/>
        <v>0</v>
      </c>
    </row>
    <row r="1292" spans="1:47" x14ac:dyDescent="0.25">
      <c r="A1292" t="s">
        <v>2604</v>
      </c>
      <c r="B1292" s="35">
        <v>2</v>
      </c>
      <c r="H1292" s="35">
        <v>2</v>
      </c>
      <c r="X1292" s="24">
        <v>2</v>
      </c>
      <c r="Z1292" s="33">
        <f t="shared" si="441"/>
        <v>1</v>
      </c>
      <c r="AA1292" s="33">
        <f t="shared" si="442"/>
        <v>0</v>
      </c>
      <c r="AB1292" s="33">
        <f t="shared" si="443"/>
        <v>0</v>
      </c>
      <c r="AC1292" s="33">
        <f t="shared" si="444"/>
        <v>0</v>
      </c>
      <c r="AD1292" s="33">
        <f t="shared" si="445"/>
        <v>0</v>
      </c>
      <c r="AE1292" s="33">
        <f t="shared" si="446"/>
        <v>0</v>
      </c>
      <c r="AF1292" s="33">
        <f t="shared" si="447"/>
        <v>1</v>
      </c>
      <c r="AG1292" s="31">
        <f t="shared" si="448"/>
        <v>0</v>
      </c>
      <c r="AH1292" s="31">
        <f t="shared" si="449"/>
        <v>0</v>
      </c>
      <c r="AI1292" s="31">
        <f t="shared" si="450"/>
        <v>0</v>
      </c>
      <c r="AJ1292" s="31">
        <f t="shared" si="451"/>
        <v>0</v>
      </c>
      <c r="AK1292" s="31">
        <f t="shared" si="452"/>
        <v>0</v>
      </c>
      <c r="AL1292" s="31">
        <f t="shared" si="453"/>
        <v>0</v>
      </c>
      <c r="AM1292" s="13">
        <f t="shared" si="454"/>
        <v>0</v>
      </c>
      <c r="AN1292" s="13">
        <f t="shared" si="455"/>
        <v>0</v>
      </c>
      <c r="AO1292" s="15">
        <f t="shared" si="456"/>
        <v>0</v>
      </c>
      <c r="AP1292" s="15">
        <f t="shared" si="457"/>
        <v>0</v>
      </c>
      <c r="AQ1292" s="15">
        <f t="shared" si="458"/>
        <v>0</v>
      </c>
      <c r="AR1292" s="15">
        <f t="shared" si="459"/>
        <v>0</v>
      </c>
      <c r="AS1292" s="15">
        <f t="shared" si="460"/>
        <v>0</v>
      </c>
      <c r="AT1292" s="22">
        <f t="shared" si="461"/>
        <v>0</v>
      </c>
      <c r="AU1292" s="22">
        <f t="shared" si="462"/>
        <v>0</v>
      </c>
    </row>
    <row r="1293" spans="1:47" x14ac:dyDescent="0.25">
      <c r="A1293" t="s">
        <v>2605</v>
      </c>
      <c r="Q1293" s="15">
        <v>2</v>
      </c>
      <c r="U1293" s="15">
        <v>2</v>
      </c>
      <c r="X1293" s="24">
        <v>2</v>
      </c>
      <c r="Z1293" s="33">
        <f t="shared" si="441"/>
        <v>0</v>
      </c>
      <c r="AA1293" s="33">
        <f t="shared" si="442"/>
        <v>0</v>
      </c>
      <c r="AB1293" s="33">
        <f t="shared" si="443"/>
        <v>0</v>
      </c>
      <c r="AC1293" s="33">
        <f t="shared" si="444"/>
        <v>0</v>
      </c>
      <c r="AD1293" s="33">
        <f t="shared" si="445"/>
        <v>0</v>
      </c>
      <c r="AE1293" s="33">
        <f t="shared" si="446"/>
        <v>0</v>
      </c>
      <c r="AF1293" s="33">
        <f t="shared" si="447"/>
        <v>0</v>
      </c>
      <c r="AG1293" s="31">
        <f t="shared" si="448"/>
        <v>0</v>
      </c>
      <c r="AH1293" s="31">
        <f t="shared" si="449"/>
        <v>0</v>
      </c>
      <c r="AI1293" s="31">
        <f t="shared" si="450"/>
        <v>0</v>
      </c>
      <c r="AJ1293" s="31">
        <f t="shared" si="451"/>
        <v>0</v>
      </c>
      <c r="AK1293" s="31">
        <f t="shared" si="452"/>
        <v>0</v>
      </c>
      <c r="AL1293" s="31">
        <f t="shared" si="453"/>
        <v>0</v>
      </c>
      <c r="AM1293" s="13">
        <f t="shared" si="454"/>
        <v>0</v>
      </c>
      <c r="AN1293" s="13">
        <f t="shared" si="455"/>
        <v>0</v>
      </c>
      <c r="AO1293" s="15">
        <f t="shared" si="456"/>
        <v>1</v>
      </c>
      <c r="AP1293" s="15">
        <f t="shared" si="457"/>
        <v>0</v>
      </c>
      <c r="AQ1293" s="15">
        <f t="shared" si="458"/>
        <v>0</v>
      </c>
      <c r="AR1293" s="15">
        <f t="shared" si="459"/>
        <v>0</v>
      </c>
      <c r="AS1293" s="15">
        <f t="shared" si="460"/>
        <v>1</v>
      </c>
      <c r="AT1293" s="22">
        <f t="shared" si="461"/>
        <v>0</v>
      </c>
      <c r="AU1293" s="22">
        <f t="shared" si="462"/>
        <v>0</v>
      </c>
    </row>
    <row r="1294" spans="1:47" x14ac:dyDescent="0.25">
      <c r="A1294" t="s">
        <v>2606</v>
      </c>
      <c r="B1294" s="35">
        <v>3</v>
      </c>
      <c r="H1294" s="35">
        <v>3</v>
      </c>
      <c r="X1294" s="24">
        <v>3</v>
      </c>
      <c r="Z1294" s="33">
        <f t="shared" si="441"/>
        <v>1</v>
      </c>
      <c r="AA1294" s="33">
        <f t="shared" si="442"/>
        <v>0</v>
      </c>
      <c r="AB1294" s="33">
        <f t="shared" si="443"/>
        <v>0</v>
      </c>
      <c r="AC1294" s="33">
        <f t="shared" si="444"/>
        <v>0</v>
      </c>
      <c r="AD1294" s="33">
        <f t="shared" si="445"/>
        <v>0</v>
      </c>
      <c r="AE1294" s="33">
        <f t="shared" si="446"/>
        <v>0</v>
      </c>
      <c r="AF1294" s="33">
        <f t="shared" si="447"/>
        <v>1</v>
      </c>
      <c r="AG1294" s="31">
        <f t="shared" si="448"/>
        <v>0</v>
      </c>
      <c r="AH1294" s="31">
        <f t="shared" si="449"/>
        <v>0</v>
      </c>
      <c r="AI1294" s="31">
        <f t="shared" si="450"/>
        <v>0</v>
      </c>
      <c r="AJ1294" s="31">
        <f t="shared" si="451"/>
        <v>0</v>
      </c>
      <c r="AK1294" s="31">
        <f t="shared" si="452"/>
        <v>0</v>
      </c>
      <c r="AL1294" s="31">
        <f t="shared" si="453"/>
        <v>0</v>
      </c>
      <c r="AM1294" s="13">
        <f t="shared" si="454"/>
        <v>0</v>
      </c>
      <c r="AN1294" s="13">
        <f t="shared" si="455"/>
        <v>0</v>
      </c>
      <c r="AO1294" s="15">
        <f t="shared" si="456"/>
        <v>0</v>
      </c>
      <c r="AP1294" s="15">
        <f t="shared" si="457"/>
        <v>0</v>
      </c>
      <c r="AQ1294" s="15">
        <f t="shared" si="458"/>
        <v>0</v>
      </c>
      <c r="AR1294" s="15">
        <f t="shared" si="459"/>
        <v>0</v>
      </c>
      <c r="AS1294" s="15">
        <f t="shared" si="460"/>
        <v>0</v>
      </c>
      <c r="AT1294" s="22">
        <f t="shared" si="461"/>
        <v>0</v>
      </c>
      <c r="AU1294" s="22">
        <f t="shared" si="462"/>
        <v>0</v>
      </c>
    </row>
    <row r="1295" spans="1:47" x14ac:dyDescent="0.25">
      <c r="A1295" t="s">
        <v>2607</v>
      </c>
      <c r="B1295" s="35">
        <v>3</v>
      </c>
      <c r="H1295" s="35">
        <v>3</v>
      </c>
      <c r="X1295" s="24">
        <v>3</v>
      </c>
      <c r="Z1295" s="33">
        <f t="shared" si="441"/>
        <v>1</v>
      </c>
      <c r="AA1295" s="33">
        <f t="shared" si="442"/>
        <v>0</v>
      </c>
      <c r="AB1295" s="33">
        <f t="shared" si="443"/>
        <v>0</v>
      </c>
      <c r="AC1295" s="33">
        <f t="shared" si="444"/>
        <v>0</v>
      </c>
      <c r="AD1295" s="33">
        <f t="shared" si="445"/>
        <v>0</v>
      </c>
      <c r="AE1295" s="33">
        <f t="shared" si="446"/>
        <v>0</v>
      </c>
      <c r="AF1295" s="33">
        <f t="shared" si="447"/>
        <v>1</v>
      </c>
      <c r="AG1295" s="31">
        <f t="shared" si="448"/>
        <v>0</v>
      </c>
      <c r="AH1295" s="31">
        <f t="shared" si="449"/>
        <v>0</v>
      </c>
      <c r="AI1295" s="31">
        <f t="shared" si="450"/>
        <v>0</v>
      </c>
      <c r="AJ1295" s="31">
        <f t="shared" si="451"/>
        <v>0</v>
      </c>
      <c r="AK1295" s="31">
        <f t="shared" si="452"/>
        <v>0</v>
      </c>
      <c r="AL1295" s="31">
        <f t="shared" si="453"/>
        <v>0</v>
      </c>
      <c r="AM1295" s="13">
        <f t="shared" si="454"/>
        <v>0</v>
      </c>
      <c r="AN1295" s="13">
        <f t="shared" si="455"/>
        <v>0</v>
      </c>
      <c r="AO1295" s="15">
        <f t="shared" si="456"/>
        <v>0</v>
      </c>
      <c r="AP1295" s="15">
        <f t="shared" si="457"/>
        <v>0</v>
      </c>
      <c r="AQ1295" s="15">
        <f t="shared" si="458"/>
        <v>0</v>
      </c>
      <c r="AR1295" s="15">
        <f t="shared" si="459"/>
        <v>0</v>
      </c>
      <c r="AS1295" s="15">
        <f t="shared" si="460"/>
        <v>0</v>
      </c>
      <c r="AT1295" s="22">
        <f t="shared" si="461"/>
        <v>0</v>
      </c>
      <c r="AU1295" s="22">
        <f t="shared" si="462"/>
        <v>0</v>
      </c>
    </row>
    <row r="1296" spans="1:47" x14ac:dyDescent="0.25">
      <c r="A1296" t="s">
        <v>2608</v>
      </c>
      <c r="B1296" s="35">
        <v>2</v>
      </c>
      <c r="H1296" s="35">
        <v>2</v>
      </c>
      <c r="X1296" s="24">
        <v>2</v>
      </c>
      <c r="Z1296" s="33">
        <f t="shared" si="441"/>
        <v>1</v>
      </c>
      <c r="AA1296" s="33">
        <f t="shared" si="442"/>
        <v>0</v>
      </c>
      <c r="AB1296" s="33">
        <f t="shared" si="443"/>
        <v>0</v>
      </c>
      <c r="AC1296" s="33">
        <f t="shared" si="444"/>
        <v>0</v>
      </c>
      <c r="AD1296" s="33">
        <f t="shared" si="445"/>
        <v>0</v>
      </c>
      <c r="AE1296" s="33">
        <f t="shared" si="446"/>
        <v>0</v>
      </c>
      <c r="AF1296" s="33">
        <f t="shared" si="447"/>
        <v>1</v>
      </c>
      <c r="AG1296" s="31">
        <f t="shared" si="448"/>
        <v>0</v>
      </c>
      <c r="AH1296" s="31">
        <f t="shared" si="449"/>
        <v>0</v>
      </c>
      <c r="AI1296" s="31">
        <f t="shared" si="450"/>
        <v>0</v>
      </c>
      <c r="AJ1296" s="31">
        <f t="shared" si="451"/>
        <v>0</v>
      </c>
      <c r="AK1296" s="31">
        <f t="shared" si="452"/>
        <v>0</v>
      </c>
      <c r="AL1296" s="31">
        <f t="shared" si="453"/>
        <v>0</v>
      </c>
      <c r="AM1296" s="13">
        <f t="shared" si="454"/>
        <v>0</v>
      </c>
      <c r="AN1296" s="13">
        <f t="shared" si="455"/>
        <v>0</v>
      </c>
      <c r="AO1296" s="15">
        <f t="shared" si="456"/>
        <v>0</v>
      </c>
      <c r="AP1296" s="15">
        <f t="shared" si="457"/>
        <v>0</v>
      </c>
      <c r="AQ1296" s="15">
        <f t="shared" si="458"/>
        <v>0</v>
      </c>
      <c r="AR1296" s="15">
        <f t="shared" si="459"/>
        <v>0</v>
      </c>
      <c r="AS1296" s="15">
        <f t="shared" si="460"/>
        <v>0</v>
      </c>
      <c r="AT1296" s="22">
        <f t="shared" si="461"/>
        <v>0</v>
      </c>
      <c r="AU1296" s="22">
        <f t="shared" si="462"/>
        <v>0</v>
      </c>
    </row>
    <row r="1297" spans="1:47" x14ac:dyDescent="0.25">
      <c r="A1297" t="s">
        <v>2611</v>
      </c>
      <c r="Q1297" s="15">
        <v>2</v>
      </c>
      <c r="U1297" s="15">
        <v>2</v>
      </c>
      <c r="X1297" s="24">
        <v>2</v>
      </c>
      <c r="Z1297" s="33">
        <f t="shared" si="441"/>
        <v>0</v>
      </c>
      <c r="AA1297" s="33">
        <f t="shared" si="442"/>
        <v>0</v>
      </c>
      <c r="AB1297" s="33">
        <f t="shared" si="443"/>
        <v>0</v>
      </c>
      <c r="AC1297" s="33">
        <f t="shared" si="444"/>
        <v>0</v>
      </c>
      <c r="AD1297" s="33">
        <f t="shared" si="445"/>
        <v>0</v>
      </c>
      <c r="AE1297" s="33">
        <f t="shared" si="446"/>
        <v>0</v>
      </c>
      <c r="AF1297" s="33">
        <f t="shared" si="447"/>
        <v>0</v>
      </c>
      <c r="AG1297" s="31">
        <f t="shared" si="448"/>
        <v>0</v>
      </c>
      <c r="AH1297" s="31">
        <f t="shared" si="449"/>
        <v>0</v>
      </c>
      <c r="AI1297" s="31">
        <f t="shared" si="450"/>
        <v>0</v>
      </c>
      <c r="AJ1297" s="31">
        <f t="shared" si="451"/>
        <v>0</v>
      </c>
      <c r="AK1297" s="31">
        <f t="shared" si="452"/>
        <v>0</v>
      </c>
      <c r="AL1297" s="31">
        <f t="shared" si="453"/>
        <v>0</v>
      </c>
      <c r="AM1297" s="13">
        <f t="shared" si="454"/>
        <v>0</v>
      </c>
      <c r="AN1297" s="13">
        <f t="shared" si="455"/>
        <v>0</v>
      </c>
      <c r="AO1297" s="15">
        <f t="shared" si="456"/>
        <v>1</v>
      </c>
      <c r="AP1297" s="15">
        <f t="shared" si="457"/>
        <v>0</v>
      </c>
      <c r="AQ1297" s="15">
        <f t="shared" si="458"/>
        <v>0</v>
      </c>
      <c r="AR1297" s="15">
        <f t="shared" si="459"/>
        <v>0</v>
      </c>
      <c r="AS1297" s="15">
        <f t="shared" si="460"/>
        <v>1</v>
      </c>
      <c r="AT1297" s="22">
        <f t="shared" si="461"/>
        <v>0</v>
      </c>
      <c r="AU1297" s="22">
        <f t="shared" si="462"/>
        <v>0</v>
      </c>
    </row>
    <row r="1298" spans="1:47" x14ac:dyDescent="0.25">
      <c r="A1298" t="s">
        <v>2613</v>
      </c>
      <c r="E1298" s="35">
        <v>2</v>
      </c>
      <c r="H1298" s="35">
        <v>2</v>
      </c>
      <c r="X1298" s="24">
        <v>2</v>
      </c>
      <c r="Z1298" s="33">
        <f t="shared" si="441"/>
        <v>0</v>
      </c>
      <c r="AA1298" s="33">
        <f t="shared" si="442"/>
        <v>0</v>
      </c>
      <c r="AB1298" s="33">
        <f t="shared" si="443"/>
        <v>0</v>
      </c>
      <c r="AC1298" s="33">
        <f t="shared" si="444"/>
        <v>1</v>
      </c>
      <c r="AD1298" s="33">
        <f t="shared" si="445"/>
        <v>0</v>
      </c>
      <c r="AE1298" s="33">
        <f t="shared" si="446"/>
        <v>0</v>
      </c>
      <c r="AF1298" s="33">
        <f t="shared" si="447"/>
        <v>1</v>
      </c>
      <c r="AG1298" s="31">
        <f t="shared" si="448"/>
        <v>0</v>
      </c>
      <c r="AH1298" s="31">
        <f t="shared" si="449"/>
        <v>0</v>
      </c>
      <c r="AI1298" s="31">
        <f t="shared" si="450"/>
        <v>0</v>
      </c>
      <c r="AJ1298" s="31">
        <f t="shared" si="451"/>
        <v>0</v>
      </c>
      <c r="AK1298" s="31">
        <f t="shared" si="452"/>
        <v>0</v>
      </c>
      <c r="AL1298" s="31">
        <f t="shared" si="453"/>
        <v>0</v>
      </c>
      <c r="AM1298" s="13">
        <f t="shared" si="454"/>
        <v>0</v>
      </c>
      <c r="AN1298" s="13">
        <f t="shared" si="455"/>
        <v>0</v>
      </c>
      <c r="AO1298" s="15">
        <f t="shared" si="456"/>
        <v>0</v>
      </c>
      <c r="AP1298" s="15">
        <f t="shared" si="457"/>
        <v>0</v>
      </c>
      <c r="AQ1298" s="15">
        <f t="shared" si="458"/>
        <v>0</v>
      </c>
      <c r="AR1298" s="15">
        <f t="shared" si="459"/>
        <v>0</v>
      </c>
      <c r="AS1298" s="15">
        <f t="shared" si="460"/>
        <v>0</v>
      </c>
      <c r="AT1298" s="22">
        <f t="shared" si="461"/>
        <v>0</v>
      </c>
      <c r="AU1298" s="22">
        <f t="shared" si="462"/>
        <v>0</v>
      </c>
    </row>
    <row r="1299" spans="1:47" x14ac:dyDescent="0.25">
      <c r="A1299" t="s">
        <v>2616</v>
      </c>
      <c r="V1299" s="22">
        <v>2</v>
      </c>
      <c r="W1299" s="22">
        <v>2</v>
      </c>
      <c r="X1299" s="24">
        <v>2</v>
      </c>
      <c r="Z1299" s="33">
        <f t="shared" si="441"/>
        <v>0</v>
      </c>
      <c r="AA1299" s="33">
        <f t="shared" si="442"/>
        <v>0</v>
      </c>
      <c r="AB1299" s="33">
        <f t="shared" si="443"/>
        <v>0</v>
      </c>
      <c r="AC1299" s="33">
        <f t="shared" si="444"/>
        <v>0</v>
      </c>
      <c r="AD1299" s="33">
        <f t="shared" si="445"/>
        <v>0</v>
      </c>
      <c r="AE1299" s="33">
        <f t="shared" si="446"/>
        <v>0</v>
      </c>
      <c r="AF1299" s="33">
        <f t="shared" si="447"/>
        <v>0</v>
      </c>
      <c r="AG1299" s="31">
        <f t="shared" si="448"/>
        <v>0</v>
      </c>
      <c r="AH1299" s="31">
        <f t="shared" si="449"/>
        <v>0</v>
      </c>
      <c r="AI1299" s="31">
        <f t="shared" si="450"/>
        <v>0</v>
      </c>
      <c r="AJ1299" s="31">
        <f t="shared" si="451"/>
        <v>0</v>
      </c>
      <c r="AK1299" s="31">
        <f t="shared" si="452"/>
        <v>0</v>
      </c>
      <c r="AL1299" s="31">
        <f t="shared" si="453"/>
        <v>0</v>
      </c>
      <c r="AM1299" s="13">
        <f t="shared" si="454"/>
        <v>0</v>
      </c>
      <c r="AN1299" s="13">
        <f t="shared" si="455"/>
        <v>0</v>
      </c>
      <c r="AO1299" s="15">
        <f t="shared" si="456"/>
        <v>0</v>
      </c>
      <c r="AP1299" s="15">
        <f t="shared" si="457"/>
        <v>0</v>
      </c>
      <c r="AQ1299" s="15">
        <f t="shared" si="458"/>
        <v>0</v>
      </c>
      <c r="AR1299" s="15">
        <f t="shared" si="459"/>
        <v>0</v>
      </c>
      <c r="AS1299" s="15">
        <f t="shared" si="460"/>
        <v>0</v>
      </c>
      <c r="AT1299" s="22">
        <f t="shared" si="461"/>
        <v>1</v>
      </c>
      <c r="AU1299" s="22">
        <f t="shared" si="462"/>
        <v>1</v>
      </c>
    </row>
    <row r="1300" spans="1:47" x14ac:dyDescent="0.25">
      <c r="A1300" t="s">
        <v>2617</v>
      </c>
      <c r="B1300" s="35">
        <v>2</v>
      </c>
      <c r="H1300" s="35">
        <v>2</v>
      </c>
      <c r="K1300" s="17">
        <v>2</v>
      </c>
      <c r="N1300" s="17">
        <v>2</v>
      </c>
      <c r="X1300" s="24">
        <v>4</v>
      </c>
      <c r="Z1300" s="33">
        <f t="shared" si="441"/>
        <v>1</v>
      </c>
      <c r="AA1300" s="33">
        <f t="shared" si="442"/>
        <v>0</v>
      </c>
      <c r="AB1300" s="33">
        <f t="shared" si="443"/>
        <v>0</v>
      </c>
      <c r="AC1300" s="33">
        <f t="shared" si="444"/>
        <v>0</v>
      </c>
      <c r="AD1300" s="33">
        <f t="shared" si="445"/>
        <v>0</v>
      </c>
      <c r="AE1300" s="33">
        <f t="shared" si="446"/>
        <v>0</v>
      </c>
      <c r="AF1300" s="33">
        <f t="shared" si="447"/>
        <v>1</v>
      </c>
      <c r="AG1300" s="31">
        <f t="shared" si="448"/>
        <v>0</v>
      </c>
      <c r="AH1300" s="31">
        <f t="shared" si="449"/>
        <v>0</v>
      </c>
      <c r="AI1300" s="31">
        <f t="shared" si="450"/>
        <v>1</v>
      </c>
      <c r="AJ1300" s="31">
        <f t="shared" si="451"/>
        <v>0</v>
      </c>
      <c r="AK1300" s="31">
        <f t="shared" si="452"/>
        <v>0</v>
      </c>
      <c r="AL1300" s="31">
        <f t="shared" si="453"/>
        <v>1</v>
      </c>
      <c r="AM1300" s="13">
        <f t="shared" si="454"/>
        <v>0</v>
      </c>
      <c r="AN1300" s="13">
        <f t="shared" si="455"/>
        <v>0</v>
      </c>
      <c r="AO1300" s="15">
        <f t="shared" si="456"/>
        <v>0</v>
      </c>
      <c r="AP1300" s="15">
        <f t="shared" si="457"/>
        <v>0</v>
      </c>
      <c r="AQ1300" s="15">
        <f t="shared" si="458"/>
        <v>0</v>
      </c>
      <c r="AR1300" s="15">
        <f t="shared" si="459"/>
        <v>0</v>
      </c>
      <c r="AS1300" s="15">
        <f t="shared" si="460"/>
        <v>0</v>
      </c>
      <c r="AT1300" s="22">
        <f t="shared" si="461"/>
        <v>0</v>
      </c>
      <c r="AU1300" s="22">
        <f t="shared" si="462"/>
        <v>0</v>
      </c>
    </row>
    <row r="1301" spans="1:47" x14ac:dyDescent="0.25">
      <c r="A1301" t="s">
        <v>2618</v>
      </c>
      <c r="B1301" s="35">
        <v>2</v>
      </c>
      <c r="H1301" s="35">
        <v>2</v>
      </c>
      <c r="X1301" s="24">
        <v>2</v>
      </c>
      <c r="Z1301" s="33">
        <f t="shared" si="441"/>
        <v>1</v>
      </c>
      <c r="AA1301" s="33">
        <f t="shared" si="442"/>
        <v>0</v>
      </c>
      <c r="AB1301" s="33">
        <f t="shared" si="443"/>
        <v>0</v>
      </c>
      <c r="AC1301" s="33">
        <f t="shared" si="444"/>
        <v>0</v>
      </c>
      <c r="AD1301" s="33">
        <f t="shared" si="445"/>
        <v>0</v>
      </c>
      <c r="AE1301" s="33">
        <f t="shared" si="446"/>
        <v>0</v>
      </c>
      <c r="AF1301" s="33">
        <f t="shared" si="447"/>
        <v>1</v>
      </c>
      <c r="AG1301" s="31">
        <f t="shared" si="448"/>
        <v>0</v>
      </c>
      <c r="AH1301" s="31">
        <f t="shared" si="449"/>
        <v>0</v>
      </c>
      <c r="AI1301" s="31">
        <f t="shared" si="450"/>
        <v>0</v>
      </c>
      <c r="AJ1301" s="31">
        <f t="shared" si="451"/>
        <v>0</v>
      </c>
      <c r="AK1301" s="31">
        <f t="shared" si="452"/>
        <v>0</v>
      </c>
      <c r="AL1301" s="31">
        <f t="shared" si="453"/>
        <v>0</v>
      </c>
      <c r="AM1301" s="13">
        <f t="shared" si="454"/>
        <v>0</v>
      </c>
      <c r="AN1301" s="13">
        <f t="shared" si="455"/>
        <v>0</v>
      </c>
      <c r="AO1301" s="15">
        <f t="shared" si="456"/>
        <v>0</v>
      </c>
      <c r="AP1301" s="15">
        <f t="shared" si="457"/>
        <v>0</v>
      </c>
      <c r="AQ1301" s="15">
        <f t="shared" si="458"/>
        <v>0</v>
      </c>
      <c r="AR1301" s="15">
        <f t="shared" si="459"/>
        <v>0</v>
      </c>
      <c r="AS1301" s="15">
        <f t="shared" si="460"/>
        <v>0</v>
      </c>
      <c r="AT1301" s="22">
        <f t="shared" si="461"/>
        <v>0</v>
      </c>
      <c r="AU1301" s="22">
        <f t="shared" si="462"/>
        <v>0</v>
      </c>
    </row>
    <row r="1302" spans="1:47" x14ac:dyDescent="0.25">
      <c r="A1302" t="s">
        <v>2619</v>
      </c>
      <c r="Q1302" s="15">
        <v>2</v>
      </c>
      <c r="U1302" s="15">
        <v>2</v>
      </c>
      <c r="X1302" s="24">
        <v>2</v>
      </c>
      <c r="Z1302" s="33">
        <f t="shared" si="441"/>
        <v>0</v>
      </c>
      <c r="AA1302" s="33">
        <f t="shared" si="442"/>
        <v>0</v>
      </c>
      <c r="AB1302" s="33">
        <f t="shared" si="443"/>
        <v>0</v>
      </c>
      <c r="AC1302" s="33">
        <f t="shared" si="444"/>
        <v>0</v>
      </c>
      <c r="AD1302" s="33">
        <f t="shared" si="445"/>
        <v>0</v>
      </c>
      <c r="AE1302" s="33">
        <f t="shared" si="446"/>
        <v>0</v>
      </c>
      <c r="AF1302" s="33">
        <f t="shared" si="447"/>
        <v>0</v>
      </c>
      <c r="AG1302" s="31">
        <f t="shared" si="448"/>
        <v>0</v>
      </c>
      <c r="AH1302" s="31">
        <f t="shared" si="449"/>
        <v>0</v>
      </c>
      <c r="AI1302" s="31">
        <f t="shared" si="450"/>
        <v>0</v>
      </c>
      <c r="AJ1302" s="31">
        <f t="shared" si="451"/>
        <v>0</v>
      </c>
      <c r="AK1302" s="31">
        <f t="shared" si="452"/>
        <v>0</v>
      </c>
      <c r="AL1302" s="31">
        <f t="shared" si="453"/>
        <v>0</v>
      </c>
      <c r="AM1302" s="13">
        <f t="shared" si="454"/>
        <v>0</v>
      </c>
      <c r="AN1302" s="13">
        <f t="shared" si="455"/>
        <v>0</v>
      </c>
      <c r="AO1302" s="15">
        <f t="shared" si="456"/>
        <v>1</v>
      </c>
      <c r="AP1302" s="15">
        <f t="shared" si="457"/>
        <v>0</v>
      </c>
      <c r="AQ1302" s="15">
        <f t="shared" si="458"/>
        <v>0</v>
      </c>
      <c r="AR1302" s="15">
        <f t="shared" si="459"/>
        <v>0</v>
      </c>
      <c r="AS1302" s="15">
        <f t="shared" si="460"/>
        <v>1</v>
      </c>
      <c r="AT1302" s="22">
        <f t="shared" si="461"/>
        <v>0</v>
      </c>
      <c r="AU1302" s="22">
        <f t="shared" si="462"/>
        <v>0</v>
      </c>
    </row>
    <row r="1303" spans="1:47" x14ac:dyDescent="0.25">
      <c r="A1303" t="s">
        <v>2622</v>
      </c>
      <c r="Q1303" s="15">
        <v>1</v>
      </c>
      <c r="U1303" s="15">
        <v>1</v>
      </c>
      <c r="X1303" s="24">
        <v>1</v>
      </c>
      <c r="Z1303" s="33">
        <f t="shared" si="441"/>
        <v>0</v>
      </c>
      <c r="AA1303" s="33">
        <f t="shared" si="442"/>
        <v>0</v>
      </c>
      <c r="AB1303" s="33">
        <f t="shared" si="443"/>
        <v>0</v>
      </c>
      <c r="AC1303" s="33">
        <f t="shared" si="444"/>
        <v>0</v>
      </c>
      <c r="AD1303" s="33">
        <f t="shared" si="445"/>
        <v>0</v>
      </c>
      <c r="AE1303" s="33">
        <f t="shared" si="446"/>
        <v>0</v>
      </c>
      <c r="AF1303" s="33">
        <f t="shared" si="447"/>
        <v>0</v>
      </c>
      <c r="AG1303" s="31">
        <f t="shared" si="448"/>
        <v>0</v>
      </c>
      <c r="AH1303" s="31">
        <f t="shared" si="449"/>
        <v>0</v>
      </c>
      <c r="AI1303" s="31">
        <f t="shared" si="450"/>
        <v>0</v>
      </c>
      <c r="AJ1303" s="31">
        <f t="shared" si="451"/>
        <v>0</v>
      </c>
      <c r="AK1303" s="31">
        <f t="shared" si="452"/>
        <v>0</v>
      </c>
      <c r="AL1303" s="31">
        <f t="shared" si="453"/>
        <v>0</v>
      </c>
      <c r="AM1303" s="13">
        <f t="shared" si="454"/>
        <v>0</v>
      </c>
      <c r="AN1303" s="13">
        <f t="shared" si="455"/>
        <v>0</v>
      </c>
      <c r="AO1303" s="15">
        <f t="shared" si="456"/>
        <v>1</v>
      </c>
      <c r="AP1303" s="15">
        <f t="shared" si="457"/>
        <v>0</v>
      </c>
      <c r="AQ1303" s="15">
        <f t="shared" si="458"/>
        <v>0</v>
      </c>
      <c r="AR1303" s="15">
        <f t="shared" si="459"/>
        <v>0</v>
      </c>
      <c r="AS1303" s="15">
        <f t="shared" si="460"/>
        <v>1</v>
      </c>
      <c r="AT1303" s="22">
        <f t="shared" si="461"/>
        <v>0</v>
      </c>
      <c r="AU1303" s="22">
        <f t="shared" si="462"/>
        <v>0</v>
      </c>
    </row>
    <row r="1304" spans="1:47" x14ac:dyDescent="0.25">
      <c r="A1304" t="s">
        <v>2623</v>
      </c>
      <c r="B1304" s="35">
        <v>2</v>
      </c>
      <c r="H1304" s="35">
        <v>2</v>
      </c>
      <c r="Q1304" s="15">
        <v>2</v>
      </c>
      <c r="U1304" s="15">
        <v>2</v>
      </c>
      <c r="X1304" s="24">
        <v>4</v>
      </c>
      <c r="Z1304" s="33">
        <f t="shared" si="441"/>
        <v>1</v>
      </c>
      <c r="AA1304" s="33">
        <f t="shared" si="442"/>
        <v>0</v>
      </c>
      <c r="AB1304" s="33">
        <f t="shared" si="443"/>
        <v>0</v>
      </c>
      <c r="AC1304" s="33">
        <f t="shared" si="444"/>
        <v>0</v>
      </c>
      <c r="AD1304" s="33">
        <f t="shared" si="445"/>
        <v>0</v>
      </c>
      <c r="AE1304" s="33">
        <f t="shared" si="446"/>
        <v>0</v>
      </c>
      <c r="AF1304" s="33">
        <f t="shared" si="447"/>
        <v>1</v>
      </c>
      <c r="AG1304" s="31">
        <f t="shared" si="448"/>
        <v>0</v>
      </c>
      <c r="AH1304" s="31">
        <f t="shared" si="449"/>
        <v>0</v>
      </c>
      <c r="AI1304" s="31">
        <f t="shared" si="450"/>
        <v>0</v>
      </c>
      <c r="AJ1304" s="31">
        <f t="shared" si="451"/>
        <v>0</v>
      </c>
      <c r="AK1304" s="31">
        <f t="shared" si="452"/>
        <v>0</v>
      </c>
      <c r="AL1304" s="31">
        <f t="shared" si="453"/>
        <v>0</v>
      </c>
      <c r="AM1304" s="13">
        <f t="shared" si="454"/>
        <v>0</v>
      </c>
      <c r="AN1304" s="13">
        <f t="shared" si="455"/>
        <v>0</v>
      </c>
      <c r="AO1304" s="15">
        <f t="shared" si="456"/>
        <v>1</v>
      </c>
      <c r="AP1304" s="15">
        <f t="shared" si="457"/>
        <v>0</v>
      </c>
      <c r="AQ1304" s="15">
        <f t="shared" si="458"/>
        <v>0</v>
      </c>
      <c r="AR1304" s="15">
        <f t="shared" si="459"/>
        <v>0</v>
      </c>
      <c r="AS1304" s="15">
        <f t="shared" si="460"/>
        <v>1</v>
      </c>
      <c r="AT1304" s="22">
        <f t="shared" si="461"/>
        <v>0</v>
      </c>
      <c r="AU1304" s="22">
        <f t="shared" si="462"/>
        <v>0</v>
      </c>
    </row>
    <row r="1305" spans="1:47" x14ac:dyDescent="0.25">
      <c r="A1305" t="s">
        <v>2624</v>
      </c>
      <c r="B1305" s="35">
        <v>2</v>
      </c>
      <c r="H1305" s="35">
        <v>2</v>
      </c>
      <c r="X1305" s="24">
        <v>2</v>
      </c>
      <c r="Z1305" s="33">
        <f t="shared" si="441"/>
        <v>1</v>
      </c>
      <c r="AA1305" s="33">
        <f t="shared" si="442"/>
        <v>0</v>
      </c>
      <c r="AB1305" s="33">
        <f t="shared" si="443"/>
        <v>0</v>
      </c>
      <c r="AC1305" s="33">
        <f t="shared" si="444"/>
        <v>0</v>
      </c>
      <c r="AD1305" s="33">
        <f t="shared" si="445"/>
        <v>0</v>
      </c>
      <c r="AE1305" s="33">
        <f t="shared" si="446"/>
        <v>0</v>
      </c>
      <c r="AF1305" s="33">
        <f t="shared" si="447"/>
        <v>1</v>
      </c>
      <c r="AG1305" s="31">
        <f t="shared" si="448"/>
        <v>0</v>
      </c>
      <c r="AH1305" s="31">
        <f t="shared" si="449"/>
        <v>0</v>
      </c>
      <c r="AI1305" s="31">
        <f t="shared" si="450"/>
        <v>0</v>
      </c>
      <c r="AJ1305" s="31">
        <f t="shared" si="451"/>
        <v>0</v>
      </c>
      <c r="AK1305" s="31">
        <f t="shared" si="452"/>
        <v>0</v>
      </c>
      <c r="AL1305" s="31">
        <f t="shared" si="453"/>
        <v>0</v>
      </c>
      <c r="AM1305" s="13">
        <f t="shared" si="454"/>
        <v>0</v>
      </c>
      <c r="AN1305" s="13">
        <f t="shared" si="455"/>
        <v>0</v>
      </c>
      <c r="AO1305" s="15">
        <f t="shared" si="456"/>
        <v>0</v>
      </c>
      <c r="AP1305" s="15">
        <f t="shared" si="457"/>
        <v>0</v>
      </c>
      <c r="AQ1305" s="15">
        <f t="shared" si="458"/>
        <v>0</v>
      </c>
      <c r="AR1305" s="15">
        <f t="shared" si="459"/>
        <v>0</v>
      </c>
      <c r="AS1305" s="15">
        <f t="shared" si="460"/>
        <v>0</v>
      </c>
      <c r="AT1305" s="22">
        <f t="shared" si="461"/>
        <v>0</v>
      </c>
      <c r="AU1305" s="22">
        <f t="shared" si="462"/>
        <v>0</v>
      </c>
    </row>
    <row r="1306" spans="1:47" x14ac:dyDescent="0.25">
      <c r="A1306" t="s">
        <v>2625</v>
      </c>
      <c r="V1306" s="22">
        <v>2</v>
      </c>
      <c r="W1306" s="22">
        <v>2</v>
      </c>
      <c r="X1306" s="24">
        <v>2</v>
      </c>
      <c r="Z1306" s="33">
        <f t="shared" si="441"/>
        <v>0</v>
      </c>
      <c r="AA1306" s="33">
        <f t="shared" si="442"/>
        <v>0</v>
      </c>
      <c r="AB1306" s="33">
        <f t="shared" si="443"/>
        <v>0</v>
      </c>
      <c r="AC1306" s="33">
        <f t="shared" si="444"/>
        <v>0</v>
      </c>
      <c r="AD1306" s="33">
        <f t="shared" si="445"/>
        <v>0</v>
      </c>
      <c r="AE1306" s="33">
        <f t="shared" si="446"/>
        <v>0</v>
      </c>
      <c r="AF1306" s="33">
        <f t="shared" si="447"/>
        <v>0</v>
      </c>
      <c r="AG1306" s="31">
        <f t="shared" si="448"/>
        <v>0</v>
      </c>
      <c r="AH1306" s="31">
        <f t="shared" si="449"/>
        <v>0</v>
      </c>
      <c r="AI1306" s="31">
        <f t="shared" si="450"/>
        <v>0</v>
      </c>
      <c r="AJ1306" s="31">
        <f t="shared" si="451"/>
        <v>0</v>
      </c>
      <c r="AK1306" s="31">
        <f t="shared" si="452"/>
        <v>0</v>
      </c>
      <c r="AL1306" s="31">
        <f t="shared" si="453"/>
        <v>0</v>
      </c>
      <c r="AM1306" s="13">
        <f t="shared" si="454"/>
        <v>0</v>
      </c>
      <c r="AN1306" s="13">
        <f t="shared" si="455"/>
        <v>0</v>
      </c>
      <c r="AO1306" s="15">
        <f t="shared" si="456"/>
        <v>0</v>
      </c>
      <c r="AP1306" s="15">
        <f t="shared" si="457"/>
        <v>0</v>
      </c>
      <c r="AQ1306" s="15">
        <f t="shared" si="458"/>
        <v>0</v>
      </c>
      <c r="AR1306" s="15">
        <f t="shared" si="459"/>
        <v>0</v>
      </c>
      <c r="AS1306" s="15">
        <f t="shared" si="460"/>
        <v>0</v>
      </c>
      <c r="AT1306" s="22">
        <f t="shared" si="461"/>
        <v>1</v>
      </c>
      <c r="AU1306" s="22">
        <f t="shared" si="462"/>
        <v>1</v>
      </c>
    </row>
    <row r="1307" spans="1:47" x14ac:dyDescent="0.25">
      <c r="A1307" t="s">
        <v>2626</v>
      </c>
      <c r="B1307" s="35">
        <v>3</v>
      </c>
      <c r="H1307" s="35">
        <v>3</v>
      </c>
      <c r="S1307" s="15">
        <v>3</v>
      </c>
      <c r="U1307" s="15">
        <v>3</v>
      </c>
      <c r="X1307" s="24">
        <v>6</v>
      </c>
      <c r="Z1307" s="33">
        <f t="shared" si="441"/>
        <v>1</v>
      </c>
      <c r="AA1307" s="33">
        <f t="shared" si="442"/>
        <v>0</v>
      </c>
      <c r="AB1307" s="33">
        <f t="shared" si="443"/>
        <v>0</v>
      </c>
      <c r="AC1307" s="33">
        <f t="shared" si="444"/>
        <v>0</v>
      </c>
      <c r="AD1307" s="33">
        <f t="shared" si="445"/>
        <v>0</v>
      </c>
      <c r="AE1307" s="33">
        <f t="shared" si="446"/>
        <v>0</v>
      </c>
      <c r="AF1307" s="33">
        <f t="shared" si="447"/>
        <v>1</v>
      </c>
      <c r="AG1307" s="31">
        <f t="shared" si="448"/>
        <v>0</v>
      </c>
      <c r="AH1307" s="31">
        <f t="shared" si="449"/>
        <v>0</v>
      </c>
      <c r="AI1307" s="31">
        <f t="shared" si="450"/>
        <v>0</v>
      </c>
      <c r="AJ1307" s="31">
        <f t="shared" si="451"/>
        <v>0</v>
      </c>
      <c r="AK1307" s="31">
        <f t="shared" si="452"/>
        <v>0</v>
      </c>
      <c r="AL1307" s="31">
        <f t="shared" si="453"/>
        <v>0</v>
      </c>
      <c r="AM1307" s="13">
        <f t="shared" si="454"/>
        <v>0</v>
      </c>
      <c r="AN1307" s="13">
        <f t="shared" si="455"/>
        <v>0</v>
      </c>
      <c r="AO1307" s="15">
        <f t="shared" si="456"/>
        <v>0</v>
      </c>
      <c r="AP1307" s="15">
        <f t="shared" si="457"/>
        <v>0</v>
      </c>
      <c r="AQ1307" s="15">
        <f t="shared" si="458"/>
        <v>1</v>
      </c>
      <c r="AR1307" s="15">
        <f t="shared" si="459"/>
        <v>0</v>
      </c>
      <c r="AS1307" s="15">
        <f t="shared" si="460"/>
        <v>1</v>
      </c>
      <c r="AT1307" s="22">
        <f t="shared" si="461"/>
        <v>0</v>
      </c>
      <c r="AU1307" s="22">
        <f t="shared" si="462"/>
        <v>0</v>
      </c>
    </row>
    <row r="1308" spans="1:47" x14ac:dyDescent="0.25">
      <c r="A1308" t="s">
        <v>2627</v>
      </c>
      <c r="E1308" s="35">
        <v>2</v>
      </c>
      <c r="H1308" s="35">
        <v>2</v>
      </c>
      <c r="X1308" s="24">
        <v>2</v>
      </c>
      <c r="Z1308" s="33">
        <f t="shared" si="441"/>
        <v>0</v>
      </c>
      <c r="AA1308" s="33">
        <f t="shared" si="442"/>
        <v>0</v>
      </c>
      <c r="AB1308" s="33">
        <f t="shared" si="443"/>
        <v>0</v>
      </c>
      <c r="AC1308" s="33">
        <f t="shared" si="444"/>
        <v>1</v>
      </c>
      <c r="AD1308" s="33">
        <f t="shared" si="445"/>
        <v>0</v>
      </c>
      <c r="AE1308" s="33">
        <f t="shared" si="446"/>
        <v>0</v>
      </c>
      <c r="AF1308" s="33">
        <f t="shared" si="447"/>
        <v>1</v>
      </c>
      <c r="AG1308" s="31">
        <f t="shared" si="448"/>
        <v>0</v>
      </c>
      <c r="AH1308" s="31">
        <f t="shared" si="449"/>
        <v>0</v>
      </c>
      <c r="AI1308" s="31">
        <f t="shared" si="450"/>
        <v>0</v>
      </c>
      <c r="AJ1308" s="31">
        <f t="shared" si="451"/>
        <v>0</v>
      </c>
      <c r="AK1308" s="31">
        <f t="shared" si="452"/>
        <v>0</v>
      </c>
      <c r="AL1308" s="31">
        <f t="shared" si="453"/>
        <v>0</v>
      </c>
      <c r="AM1308" s="13">
        <f t="shared" si="454"/>
        <v>0</v>
      </c>
      <c r="AN1308" s="13">
        <f t="shared" si="455"/>
        <v>0</v>
      </c>
      <c r="AO1308" s="15">
        <f t="shared" si="456"/>
        <v>0</v>
      </c>
      <c r="AP1308" s="15">
        <f t="shared" si="457"/>
        <v>0</v>
      </c>
      <c r="AQ1308" s="15">
        <f t="shared" si="458"/>
        <v>0</v>
      </c>
      <c r="AR1308" s="15">
        <f t="shared" si="459"/>
        <v>0</v>
      </c>
      <c r="AS1308" s="15">
        <f t="shared" si="460"/>
        <v>0</v>
      </c>
      <c r="AT1308" s="22">
        <f t="shared" si="461"/>
        <v>0</v>
      </c>
      <c r="AU1308" s="22">
        <f t="shared" si="462"/>
        <v>0</v>
      </c>
    </row>
    <row r="1309" spans="1:47" x14ac:dyDescent="0.25">
      <c r="A1309" t="s">
        <v>2628</v>
      </c>
      <c r="B1309" s="35">
        <v>3</v>
      </c>
      <c r="H1309" s="35">
        <v>3</v>
      </c>
      <c r="Q1309" s="15">
        <v>3</v>
      </c>
      <c r="U1309" s="15">
        <v>3</v>
      </c>
      <c r="X1309" s="24">
        <v>6</v>
      </c>
      <c r="Z1309" s="33">
        <f t="shared" si="441"/>
        <v>1</v>
      </c>
      <c r="AA1309" s="33">
        <f t="shared" si="442"/>
        <v>0</v>
      </c>
      <c r="AB1309" s="33">
        <f t="shared" si="443"/>
        <v>0</v>
      </c>
      <c r="AC1309" s="33">
        <f t="shared" si="444"/>
        <v>0</v>
      </c>
      <c r="AD1309" s="33">
        <f t="shared" si="445"/>
        <v>0</v>
      </c>
      <c r="AE1309" s="33">
        <f t="shared" si="446"/>
        <v>0</v>
      </c>
      <c r="AF1309" s="33">
        <f t="shared" si="447"/>
        <v>1</v>
      </c>
      <c r="AG1309" s="31">
        <f t="shared" si="448"/>
        <v>0</v>
      </c>
      <c r="AH1309" s="31">
        <f t="shared" si="449"/>
        <v>0</v>
      </c>
      <c r="AI1309" s="31">
        <f t="shared" si="450"/>
        <v>0</v>
      </c>
      <c r="AJ1309" s="31">
        <f t="shared" si="451"/>
        <v>0</v>
      </c>
      <c r="AK1309" s="31">
        <f t="shared" si="452"/>
        <v>0</v>
      </c>
      <c r="AL1309" s="31">
        <f t="shared" si="453"/>
        <v>0</v>
      </c>
      <c r="AM1309" s="13">
        <f t="shared" si="454"/>
        <v>0</v>
      </c>
      <c r="AN1309" s="13">
        <f t="shared" si="455"/>
        <v>0</v>
      </c>
      <c r="AO1309" s="15">
        <f t="shared" si="456"/>
        <v>1</v>
      </c>
      <c r="AP1309" s="15">
        <f t="shared" si="457"/>
        <v>0</v>
      </c>
      <c r="AQ1309" s="15">
        <f t="shared" si="458"/>
        <v>0</v>
      </c>
      <c r="AR1309" s="15">
        <f t="shared" si="459"/>
        <v>0</v>
      </c>
      <c r="AS1309" s="15">
        <f t="shared" si="460"/>
        <v>1</v>
      </c>
      <c r="AT1309" s="22">
        <f t="shared" si="461"/>
        <v>0</v>
      </c>
      <c r="AU1309" s="22">
        <f t="shared" si="462"/>
        <v>0</v>
      </c>
    </row>
    <row r="1310" spans="1:47" x14ac:dyDescent="0.25">
      <c r="A1310" t="s">
        <v>2632</v>
      </c>
      <c r="Q1310" s="15">
        <v>2</v>
      </c>
      <c r="U1310" s="15">
        <v>2</v>
      </c>
      <c r="X1310" s="24">
        <v>2</v>
      </c>
      <c r="Z1310" s="33">
        <f t="shared" ref="Z1310:Z1373" si="463">IF(ISBLANK(B1310),0,1)</f>
        <v>0</v>
      </c>
      <c r="AA1310" s="33">
        <f t="shared" ref="AA1310:AA1373" si="464">IF(ISBLANK(C1310),0,1)</f>
        <v>0</v>
      </c>
      <c r="AB1310" s="33">
        <f t="shared" ref="AB1310:AB1373" si="465">IF(ISBLANK(D1310),0,1)</f>
        <v>0</v>
      </c>
      <c r="AC1310" s="33">
        <f t="shared" ref="AC1310:AC1373" si="466">IF(ISBLANK(E1310),0,1)</f>
        <v>0</v>
      </c>
      <c r="AD1310" s="33">
        <f t="shared" ref="AD1310:AD1373" si="467">IF(ISBLANK(F1310),0,1)</f>
        <v>0</v>
      </c>
      <c r="AE1310" s="33">
        <f t="shared" ref="AE1310:AE1373" si="468">IF(ISBLANK(G1310),0,1)</f>
        <v>0</v>
      </c>
      <c r="AF1310" s="33">
        <f t="shared" ref="AF1310:AF1373" si="469">IF(ISBLANK(H1310),0,1)</f>
        <v>0</v>
      </c>
      <c r="AG1310" s="31">
        <f t="shared" ref="AG1310:AG1373" si="470">IF(ISBLANK(I1310),0,1)</f>
        <v>0</v>
      </c>
      <c r="AH1310" s="31">
        <f t="shared" ref="AH1310:AH1373" si="471">IF(ISBLANK(J1310),0,1)</f>
        <v>0</v>
      </c>
      <c r="AI1310" s="31">
        <f t="shared" ref="AI1310:AI1373" si="472">IF(ISBLANK(K1310),0,1)</f>
        <v>0</v>
      </c>
      <c r="AJ1310" s="31">
        <f t="shared" ref="AJ1310:AJ1373" si="473">IF(ISBLANK(L1310),0,1)</f>
        <v>0</v>
      </c>
      <c r="AK1310" s="31">
        <f t="shared" ref="AK1310:AK1373" si="474">IF(ISBLANK(M1310),0,1)</f>
        <v>0</v>
      </c>
      <c r="AL1310" s="31">
        <f t="shared" ref="AL1310:AL1373" si="475">IF(ISBLANK(N1310),0,1)</f>
        <v>0</v>
      </c>
      <c r="AM1310" s="13">
        <f t="shared" ref="AM1310:AM1373" si="476">IF(ISBLANK(O1310),0,1)</f>
        <v>0</v>
      </c>
      <c r="AN1310" s="13">
        <f t="shared" ref="AN1310:AN1373" si="477">IF(ISBLANK(P1310),0,1)</f>
        <v>0</v>
      </c>
      <c r="AO1310" s="15">
        <f t="shared" ref="AO1310:AO1373" si="478">IF(ISBLANK(Q1310),0,1)</f>
        <v>1</v>
      </c>
      <c r="AP1310" s="15">
        <f t="shared" ref="AP1310:AP1373" si="479">IF(ISBLANK(R1310),0,1)</f>
        <v>0</v>
      </c>
      <c r="AQ1310" s="15">
        <f t="shared" ref="AQ1310:AQ1373" si="480">IF(ISBLANK(S1310),0,1)</f>
        <v>0</v>
      </c>
      <c r="AR1310" s="15">
        <f t="shared" ref="AR1310:AR1373" si="481">IF(ISBLANK(T1310),0,1)</f>
        <v>0</v>
      </c>
      <c r="AS1310" s="15">
        <f t="shared" ref="AS1310:AS1373" si="482">IF(ISBLANK(U1310),0,1)</f>
        <v>1</v>
      </c>
      <c r="AT1310" s="22">
        <f t="shared" ref="AT1310:AT1373" si="483">IF(ISBLANK(V1310),0,1)</f>
        <v>0</v>
      </c>
      <c r="AU1310" s="22">
        <f t="shared" ref="AU1310:AU1373" si="484">IF(ISBLANK(W1310),0,1)</f>
        <v>0</v>
      </c>
    </row>
    <row r="1311" spans="1:47" x14ac:dyDescent="0.25">
      <c r="A1311" t="s">
        <v>2633</v>
      </c>
      <c r="B1311" s="35">
        <v>2</v>
      </c>
      <c r="H1311" s="35">
        <v>2</v>
      </c>
      <c r="X1311" s="24">
        <v>2</v>
      </c>
      <c r="Z1311" s="33">
        <f t="shared" si="463"/>
        <v>1</v>
      </c>
      <c r="AA1311" s="33">
        <f t="shared" si="464"/>
        <v>0</v>
      </c>
      <c r="AB1311" s="33">
        <f t="shared" si="465"/>
        <v>0</v>
      </c>
      <c r="AC1311" s="33">
        <f t="shared" si="466"/>
        <v>0</v>
      </c>
      <c r="AD1311" s="33">
        <f t="shared" si="467"/>
        <v>0</v>
      </c>
      <c r="AE1311" s="33">
        <f t="shared" si="468"/>
        <v>0</v>
      </c>
      <c r="AF1311" s="33">
        <f t="shared" si="469"/>
        <v>1</v>
      </c>
      <c r="AG1311" s="31">
        <f t="shared" si="470"/>
        <v>0</v>
      </c>
      <c r="AH1311" s="31">
        <f t="shared" si="471"/>
        <v>0</v>
      </c>
      <c r="AI1311" s="31">
        <f t="shared" si="472"/>
        <v>0</v>
      </c>
      <c r="AJ1311" s="31">
        <f t="shared" si="473"/>
        <v>0</v>
      </c>
      <c r="AK1311" s="31">
        <f t="shared" si="474"/>
        <v>0</v>
      </c>
      <c r="AL1311" s="31">
        <f t="shared" si="475"/>
        <v>0</v>
      </c>
      <c r="AM1311" s="13">
        <f t="shared" si="476"/>
        <v>0</v>
      </c>
      <c r="AN1311" s="13">
        <f t="shared" si="477"/>
        <v>0</v>
      </c>
      <c r="AO1311" s="15">
        <f t="shared" si="478"/>
        <v>0</v>
      </c>
      <c r="AP1311" s="15">
        <f t="shared" si="479"/>
        <v>0</v>
      </c>
      <c r="AQ1311" s="15">
        <f t="shared" si="480"/>
        <v>0</v>
      </c>
      <c r="AR1311" s="15">
        <f t="shared" si="481"/>
        <v>0</v>
      </c>
      <c r="AS1311" s="15">
        <f t="shared" si="482"/>
        <v>0</v>
      </c>
      <c r="AT1311" s="22">
        <f t="shared" si="483"/>
        <v>0</v>
      </c>
      <c r="AU1311" s="22">
        <f t="shared" si="484"/>
        <v>0</v>
      </c>
    </row>
    <row r="1312" spans="1:47" x14ac:dyDescent="0.25">
      <c r="A1312" t="s">
        <v>2639</v>
      </c>
      <c r="B1312" s="35">
        <v>2</v>
      </c>
      <c r="H1312" s="35">
        <v>2</v>
      </c>
      <c r="X1312" s="24">
        <v>2</v>
      </c>
      <c r="Z1312" s="33">
        <f t="shared" si="463"/>
        <v>1</v>
      </c>
      <c r="AA1312" s="33">
        <f t="shared" si="464"/>
        <v>0</v>
      </c>
      <c r="AB1312" s="33">
        <f t="shared" si="465"/>
        <v>0</v>
      </c>
      <c r="AC1312" s="33">
        <f t="shared" si="466"/>
        <v>0</v>
      </c>
      <c r="AD1312" s="33">
        <f t="shared" si="467"/>
        <v>0</v>
      </c>
      <c r="AE1312" s="33">
        <f t="shared" si="468"/>
        <v>0</v>
      </c>
      <c r="AF1312" s="33">
        <f t="shared" si="469"/>
        <v>1</v>
      </c>
      <c r="AG1312" s="31">
        <f t="shared" si="470"/>
        <v>0</v>
      </c>
      <c r="AH1312" s="31">
        <f t="shared" si="471"/>
        <v>0</v>
      </c>
      <c r="AI1312" s="31">
        <f t="shared" si="472"/>
        <v>0</v>
      </c>
      <c r="AJ1312" s="31">
        <f t="shared" si="473"/>
        <v>0</v>
      </c>
      <c r="AK1312" s="31">
        <f t="shared" si="474"/>
        <v>0</v>
      </c>
      <c r="AL1312" s="31">
        <f t="shared" si="475"/>
        <v>0</v>
      </c>
      <c r="AM1312" s="13">
        <f t="shared" si="476"/>
        <v>0</v>
      </c>
      <c r="AN1312" s="13">
        <f t="shared" si="477"/>
        <v>0</v>
      </c>
      <c r="AO1312" s="15">
        <f t="shared" si="478"/>
        <v>0</v>
      </c>
      <c r="AP1312" s="15">
        <f t="shared" si="479"/>
        <v>0</v>
      </c>
      <c r="AQ1312" s="15">
        <f t="shared" si="480"/>
        <v>0</v>
      </c>
      <c r="AR1312" s="15">
        <f t="shared" si="481"/>
        <v>0</v>
      </c>
      <c r="AS1312" s="15">
        <f t="shared" si="482"/>
        <v>0</v>
      </c>
      <c r="AT1312" s="22">
        <f t="shared" si="483"/>
        <v>0</v>
      </c>
      <c r="AU1312" s="22">
        <f t="shared" si="484"/>
        <v>0</v>
      </c>
    </row>
    <row r="1313" spans="1:47" x14ac:dyDescent="0.25">
      <c r="A1313" t="s">
        <v>2640</v>
      </c>
      <c r="V1313" s="22">
        <v>2</v>
      </c>
      <c r="W1313" s="22">
        <v>2</v>
      </c>
      <c r="X1313" s="24">
        <v>2</v>
      </c>
      <c r="Z1313" s="33">
        <f t="shared" si="463"/>
        <v>0</v>
      </c>
      <c r="AA1313" s="33">
        <f t="shared" si="464"/>
        <v>0</v>
      </c>
      <c r="AB1313" s="33">
        <f t="shared" si="465"/>
        <v>0</v>
      </c>
      <c r="AC1313" s="33">
        <f t="shared" si="466"/>
        <v>0</v>
      </c>
      <c r="AD1313" s="33">
        <f t="shared" si="467"/>
        <v>0</v>
      </c>
      <c r="AE1313" s="33">
        <f t="shared" si="468"/>
        <v>0</v>
      </c>
      <c r="AF1313" s="33">
        <f t="shared" si="469"/>
        <v>0</v>
      </c>
      <c r="AG1313" s="31">
        <f t="shared" si="470"/>
        <v>0</v>
      </c>
      <c r="AH1313" s="31">
        <f t="shared" si="471"/>
        <v>0</v>
      </c>
      <c r="AI1313" s="31">
        <f t="shared" si="472"/>
        <v>0</v>
      </c>
      <c r="AJ1313" s="31">
        <f t="shared" si="473"/>
        <v>0</v>
      </c>
      <c r="AK1313" s="31">
        <f t="shared" si="474"/>
        <v>0</v>
      </c>
      <c r="AL1313" s="31">
        <f t="shared" si="475"/>
        <v>0</v>
      </c>
      <c r="AM1313" s="13">
        <f t="shared" si="476"/>
        <v>0</v>
      </c>
      <c r="AN1313" s="13">
        <f t="shared" si="477"/>
        <v>0</v>
      </c>
      <c r="AO1313" s="15">
        <f t="shared" si="478"/>
        <v>0</v>
      </c>
      <c r="AP1313" s="15">
        <f t="shared" si="479"/>
        <v>0</v>
      </c>
      <c r="AQ1313" s="15">
        <f t="shared" si="480"/>
        <v>0</v>
      </c>
      <c r="AR1313" s="15">
        <f t="shared" si="481"/>
        <v>0</v>
      </c>
      <c r="AS1313" s="15">
        <f t="shared" si="482"/>
        <v>0</v>
      </c>
      <c r="AT1313" s="22">
        <f t="shared" si="483"/>
        <v>1</v>
      </c>
      <c r="AU1313" s="22">
        <f t="shared" si="484"/>
        <v>1</v>
      </c>
    </row>
    <row r="1314" spans="1:47" x14ac:dyDescent="0.25">
      <c r="A1314" t="s">
        <v>2641</v>
      </c>
      <c r="Q1314" s="15">
        <v>2</v>
      </c>
      <c r="U1314" s="15">
        <v>2</v>
      </c>
      <c r="X1314" s="24">
        <v>2</v>
      </c>
      <c r="Z1314" s="33">
        <f t="shared" si="463"/>
        <v>0</v>
      </c>
      <c r="AA1314" s="33">
        <f t="shared" si="464"/>
        <v>0</v>
      </c>
      <c r="AB1314" s="33">
        <f t="shared" si="465"/>
        <v>0</v>
      </c>
      <c r="AC1314" s="33">
        <f t="shared" si="466"/>
        <v>0</v>
      </c>
      <c r="AD1314" s="33">
        <f t="shared" si="467"/>
        <v>0</v>
      </c>
      <c r="AE1314" s="33">
        <f t="shared" si="468"/>
        <v>0</v>
      </c>
      <c r="AF1314" s="33">
        <f t="shared" si="469"/>
        <v>0</v>
      </c>
      <c r="AG1314" s="31">
        <f t="shared" si="470"/>
        <v>0</v>
      </c>
      <c r="AH1314" s="31">
        <f t="shared" si="471"/>
        <v>0</v>
      </c>
      <c r="AI1314" s="31">
        <f t="shared" si="472"/>
        <v>0</v>
      </c>
      <c r="AJ1314" s="31">
        <f t="shared" si="473"/>
        <v>0</v>
      </c>
      <c r="AK1314" s="31">
        <f t="shared" si="474"/>
        <v>0</v>
      </c>
      <c r="AL1314" s="31">
        <f t="shared" si="475"/>
        <v>0</v>
      </c>
      <c r="AM1314" s="13">
        <f t="shared" si="476"/>
        <v>0</v>
      </c>
      <c r="AN1314" s="13">
        <f t="shared" si="477"/>
        <v>0</v>
      </c>
      <c r="AO1314" s="15">
        <f t="shared" si="478"/>
        <v>1</v>
      </c>
      <c r="AP1314" s="15">
        <f t="shared" si="479"/>
        <v>0</v>
      </c>
      <c r="AQ1314" s="15">
        <f t="shared" si="480"/>
        <v>0</v>
      </c>
      <c r="AR1314" s="15">
        <f t="shared" si="481"/>
        <v>0</v>
      </c>
      <c r="AS1314" s="15">
        <f t="shared" si="482"/>
        <v>1</v>
      </c>
      <c r="AT1314" s="22">
        <f t="shared" si="483"/>
        <v>0</v>
      </c>
      <c r="AU1314" s="22">
        <f t="shared" si="484"/>
        <v>0</v>
      </c>
    </row>
    <row r="1315" spans="1:47" x14ac:dyDescent="0.25">
      <c r="A1315" t="s">
        <v>2644</v>
      </c>
      <c r="B1315" s="35">
        <v>2</v>
      </c>
      <c r="H1315" s="35">
        <v>2</v>
      </c>
      <c r="X1315" s="24">
        <v>2</v>
      </c>
      <c r="Z1315" s="33">
        <f t="shared" si="463"/>
        <v>1</v>
      </c>
      <c r="AA1315" s="33">
        <f t="shared" si="464"/>
        <v>0</v>
      </c>
      <c r="AB1315" s="33">
        <f t="shared" si="465"/>
        <v>0</v>
      </c>
      <c r="AC1315" s="33">
        <f t="shared" si="466"/>
        <v>0</v>
      </c>
      <c r="AD1315" s="33">
        <f t="shared" si="467"/>
        <v>0</v>
      </c>
      <c r="AE1315" s="33">
        <f t="shared" si="468"/>
        <v>0</v>
      </c>
      <c r="AF1315" s="33">
        <f t="shared" si="469"/>
        <v>1</v>
      </c>
      <c r="AG1315" s="31">
        <f t="shared" si="470"/>
        <v>0</v>
      </c>
      <c r="AH1315" s="31">
        <f t="shared" si="471"/>
        <v>0</v>
      </c>
      <c r="AI1315" s="31">
        <f t="shared" si="472"/>
        <v>0</v>
      </c>
      <c r="AJ1315" s="31">
        <f t="shared" si="473"/>
        <v>0</v>
      </c>
      <c r="AK1315" s="31">
        <f t="shared" si="474"/>
        <v>0</v>
      </c>
      <c r="AL1315" s="31">
        <f t="shared" si="475"/>
        <v>0</v>
      </c>
      <c r="AM1315" s="13">
        <f t="shared" si="476"/>
        <v>0</v>
      </c>
      <c r="AN1315" s="13">
        <f t="shared" si="477"/>
        <v>0</v>
      </c>
      <c r="AO1315" s="15">
        <f t="shared" si="478"/>
        <v>0</v>
      </c>
      <c r="AP1315" s="15">
        <f t="shared" si="479"/>
        <v>0</v>
      </c>
      <c r="AQ1315" s="15">
        <f t="shared" si="480"/>
        <v>0</v>
      </c>
      <c r="AR1315" s="15">
        <f t="shared" si="481"/>
        <v>0</v>
      </c>
      <c r="AS1315" s="15">
        <f t="shared" si="482"/>
        <v>0</v>
      </c>
      <c r="AT1315" s="22">
        <f t="shared" si="483"/>
        <v>0</v>
      </c>
      <c r="AU1315" s="22">
        <f t="shared" si="484"/>
        <v>0</v>
      </c>
    </row>
    <row r="1316" spans="1:47" x14ac:dyDescent="0.25">
      <c r="A1316" t="s">
        <v>2646</v>
      </c>
      <c r="Q1316" s="15">
        <v>2</v>
      </c>
      <c r="U1316" s="15">
        <v>2</v>
      </c>
      <c r="V1316" s="22">
        <v>2</v>
      </c>
      <c r="W1316" s="22">
        <v>2</v>
      </c>
      <c r="X1316" s="24">
        <v>4</v>
      </c>
      <c r="Z1316" s="33">
        <f t="shared" si="463"/>
        <v>0</v>
      </c>
      <c r="AA1316" s="33">
        <f t="shared" si="464"/>
        <v>0</v>
      </c>
      <c r="AB1316" s="33">
        <f t="shared" si="465"/>
        <v>0</v>
      </c>
      <c r="AC1316" s="33">
        <f t="shared" si="466"/>
        <v>0</v>
      </c>
      <c r="AD1316" s="33">
        <f t="shared" si="467"/>
        <v>0</v>
      </c>
      <c r="AE1316" s="33">
        <f t="shared" si="468"/>
        <v>0</v>
      </c>
      <c r="AF1316" s="33">
        <f t="shared" si="469"/>
        <v>0</v>
      </c>
      <c r="AG1316" s="31">
        <f t="shared" si="470"/>
        <v>0</v>
      </c>
      <c r="AH1316" s="31">
        <f t="shared" si="471"/>
        <v>0</v>
      </c>
      <c r="AI1316" s="31">
        <f t="shared" si="472"/>
        <v>0</v>
      </c>
      <c r="AJ1316" s="31">
        <f t="shared" si="473"/>
        <v>0</v>
      </c>
      <c r="AK1316" s="31">
        <f t="shared" si="474"/>
        <v>0</v>
      </c>
      <c r="AL1316" s="31">
        <f t="shared" si="475"/>
        <v>0</v>
      </c>
      <c r="AM1316" s="13">
        <f t="shared" si="476"/>
        <v>0</v>
      </c>
      <c r="AN1316" s="13">
        <f t="shared" si="477"/>
        <v>0</v>
      </c>
      <c r="AO1316" s="15">
        <f t="shared" si="478"/>
        <v>1</v>
      </c>
      <c r="AP1316" s="15">
        <f t="shared" si="479"/>
        <v>0</v>
      </c>
      <c r="AQ1316" s="15">
        <f t="shared" si="480"/>
        <v>0</v>
      </c>
      <c r="AR1316" s="15">
        <f t="shared" si="481"/>
        <v>0</v>
      </c>
      <c r="AS1316" s="15">
        <f t="shared" si="482"/>
        <v>1</v>
      </c>
      <c r="AT1316" s="22">
        <f t="shared" si="483"/>
        <v>1</v>
      </c>
      <c r="AU1316" s="22">
        <f t="shared" si="484"/>
        <v>1</v>
      </c>
    </row>
    <row r="1317" spans="1:47" x14ac:dyDescent="0.25">
      <c r="A1317" t="s">
        <v>2649</v>
      </c>
      <c r="B1317" s="35">
        <v>2</v>
      </c>
      <c r="H1317" s="35">
        <v>2</v>
      </c>
      <c r="X1317" s="24">
        <v>2</v>
      </c>
      <c r="Z1317" s="33">
        <f t="shared" si="463"/>
        <v>1</v>
      </c>
      <c r="AA1317" s="33">
        <f t="shared" si="464"/>
        <v>0</v>
      </c>
      <c r="AB1317" s="33">
        <f t="shared" si="465"/>
        <v>0</v>
      </c>
      <c r="AC1317" s="33">
        <f t="shared" si="466"/>
        <v>0</v>
      </c>
      <c r="AD1317" s="33">
        <f t="shared" si="467"/>
        <v>0</v>
      </c>
      <c r="AE1317" s="33">
        <f t="shared" si="468"/>
        <v>0</v>
      </c>
      <c r="AF1317" s="33">
        <f t="shared" si="469"/>
        <v>1</v>
      </c>
      <c r="AG1317" s="31">
        <f t="shared" si="470"/>
        <v>0</v>
      </c>
      <c r="AH1317" s="31">
        <f t="shared" si="471"/>
        <v>0</v>
      </c>
      <c r="AI1317" s="31">
        <f t="shared" si="472"/>
        <v>0</v>
      </c>
      <c r="AJ1317" s="31">
        <f t="shared" si="473"/>
        <v>0</v>
      </c>
      <c r="AK1317" s="31">
        <f t="shared" si="474"/>
        <v>0</v>
      </c>
      <c r="AL1317" s="31">
        <f t="shared" si="475"/>
        <v>0</v>
      </c>
      <c r="AM1317" s="13">
        <f t="shared" si="476"/>
        <v>0</v>
      </c>
      <c r="AN1317" s="13">
        <f t="shared" si="477"/>
        <v>0</v>
      </c>
      <c r="AO1317" s="15">
        <f t="shared" si="478"/>
        <v>0</v>
      </c>
      <c r="AP1317" s="15">
        <f t="shared" si="479"/>
        <v>0</v>
      </c>
      <c r="AQ1317" s="15">
        <f t="shared" si="480"/>
        <v>0</v>
      </c>
      <c r="AR1317" s="15">
        <f t="shared" si="481"/>
        <v>0</v>
      </c>
      <c r="AS1317" s="15">
        <f t="shared" si="482"/>
        <v>0</v>
      </c>
      <c r="AT1317" s="22">
        <f t="shared" si="483"/>
        <v>0</v>
      </c>
      <c r="AU1317" s="22">
        <f t="shared" si="484"/>
        <v>0</v>
      </c>
    </row>
    <row r="1318" spans="1:47" x14ac:dyDescent="0.25">
      <c r="A1318" t="s">
        <v>2652</v>
      </c>
      <c r="B1318" s="35">
        <v>2</v>
      </c>
      <c r="H1318" s="35">
        <v>2</v>
      </c>
      <c r="M1318" s="17">
        <v>2</v>
      </c>
      <c r="N1318" s="17">
        <v>2</v>
      </c>
      <c r="X1318" s="24">
        <v>4</v>
      </c>
      <c r="Z1318" s="33">
        <f t="shared" si="463"/>
        <v>1</v>
      </c>
      <c r="AA1318" s="33">
        <f t="shared" si="464"/>
        <v>0</v>
      </c>
      <c r="AB1318" s="33">
        <f t="shared" si="465"/>
        <v>0</v>
      </c>
      <c r="AC1318" s="33">
        <f t="shared" si="466"/>
        <v>0</v>
      </c>
      <c r="AD1318" s="33">
        <f t="shared" si="467"/>
        <v>0</v>
      </c>
      <c r="AE1318" s="33">
        <f t="shared" si="468"/>
        <v>0</v>
      </c>
      <c r="AF1318" s="33">
        <f t="shared" si="469"/>
        <v>1</v>
      </c>
      <c r="AG1318" s="31">
        <f t="shared" si="470"/>
        <v>0</v>
      </c>
      <c r="AH1318" s="31">
        <f t="shared" si="471"/>
        <v>0</v>
      </c>
      <c r="AI1318" s="31">
        <f t="shared" si="472"/>
        <v>0</v>
      </c>
      <c r="AJ1318" s="31">
        <f t="shared" si="473"/>
        <v>0</v>
      </c>
      <c r="AK1318" s="31">
        <f t="shared" si="474"/>
        <v>1</v>
      </c>
      <c r="AL1318" s="31">
        <f t="shared" si="475"/>
        <v>1</v>
      </c>
      <c r="AM1318" s="13">
        <f t="shared" si="476"/>
        <v>0</v>
      </c>
      <c r="AN1318" s="13">
        <f t="shared" si="477"/>
        <v>0</v>
      </c>
      <c r="AO1318" s="15">
        <f t="shared" si="478"/>
        <v>0</v>
      </c>
      <c r="AP1318" s="15">
        <f t="shared" si="479"/>
        <v>0</v>
      </c>
      <c r="AQ1318" s="15">
        <f t="shared" si="480"/>
        <v>0</v>
      </c>
      <c r="AR1318" s="15">
        <f t="shared" si="481"/>
        <v>0</v>
      </c>
      <c r="AS1318" s="15">
        <f t="shared" si="482"/>
        <v>0</v>
      </c>
      <c r="AT1318" s="22">
        <f t="shared" si="483"/>
        <v>0</v>
      </c>
      <c r="AU1318" s="22">
        <f t="shared" si="484"/>
        <v>0</v>
      </c>
    </row>
    <row r="1319" spans="1:47" x14ac:dyDescent="0.25">
      <c r="A1319" t="s">
        <v>2653</v>
      </c>
      <c r="B1319" s="35">
        <v>3</v>
      </c>
      <c r="H1319" s="35">
        <v>3</v>
      </c>
      <c r="X1319" s="24">
        <v>3</v>
      </c>
      <c r="Z1319" s="33">
        <f t="shared" si="463"/>
        <v>1</v>
      </c>
      <c r="AA1319" s="33">
        <f t="shared" si="464"/>
        <v>0</v>
      </c>
      <c r="AB1319" s="33">
        <f t="shared" si="465"/>
        <v>0</v>
      </c>
      <c r="AC1319" s="33">
        <f t="shared" si="466"/>
        <v>0</v>
      </c>
      <c r="AD1319" s="33">
        <f t="shared" si="467"/>
        <v>0</v>
      </c>
      <c r="AE1319" s="33">
        <f t="shared" si="468"/>
        <v>0</v>
      </c>
      <c r="AF1319" s="33">
        <f t="shared" si="469"/>
        <v>1</v>
      </c>
      <c r="AG1319" s="31">
        <f t="shared" si="470"/>
        <v>0</v>
      </c>
      <c r="AH1319" s="31">
        <f t="shared" si="471"/>
        <v>0</v>
      </c>
      <c r="AI1319" s="31">
        <f t="shared" si="472"/>
        <v>0</v>
      </c>
      <c r="AJ1319" s="31">
        <f t="shared" si="473"/>
        <v>0</v>
      </c>
      <c r="AK1319" s="31">
        <f t="shared" si="474"/>
        <v>0</v>
      </c>
      <c r="AL1319" s="31">
        <f t="shared" si="475"/>
        <v>0</v>
      </c>
      <c r="AM1319" s="13">
        <f t="shared" si="476"/>
        <v>0</v>
      </c>
      <c r="AN1319" s="13">
        <f t="shared" si="477"/>
        <v>0</v>
      </c>
      <c r="AO1319" s="15">
        <f t="shared" si="478"/>
        <v>0</v>
      </c>
      <c r="AP1319" s="15">
        <f t="shared" si="479"/>
        <v>0</v>
      </c>
      <c r="AQ1319" s="15">
        <f t="shared" si="480"/>
        <v>0</v>
      </c>
      <c r="AR1319" s="15">
        <f t="shared" si="481"/>
        <v>0</v>
      </c>
      <c r="AS1319" s="15">
        <f t="shared" si="482"/>
        <v>0</v>
      </c>
      <c r="AT1319" s="22">
        <f t="shared" si="483"/>
        <v>0</v>
      </c>
      <c r="AU1319" s="22">
        <f t="shared" si="484"/>
        <v>0</v>
      </c>
    </row>
    <row r="1320" spans="1:47" x14ac:dyDescent="0.25">
      <c r="A1320" t="s">
        <v>2654</v>
      </c>
      <c r="K1320" s="17">
        <v>3</v>
      </c>
      <c r="N1320" s="17">
        <v>3</v>
      </c>
      <c r="X1320" s="24">
        <v>3</v>
      </c>
      <c r="Z1320" s="33">
        <f t="shared" si="463"/>
        <v>0</v>
      </c>
      <c r="AA1320" s="33">
        <f t="shared" si="464"/>
        <v>0</v>
      </c>
      <c r="AB1320" s="33">
        <f t="shared" si="465"/>
        <v>0</v>
      </c>
      <c r="AC1320" s="33">
        <f t="shared" si="466"/>
        <v>0</v>
      </c>
      <c r="AD1320" s="33">
        <f t="shared" si="467"/>
        <v>0</v>
      </c>
      <c r="AE1320" s="33">
        <f t="shared" si="468"/>
        <v>0</v>
      </c>
      <c r="AF1320" s="33">
        <f t="shared" si="469"/>
        <v>0</v>
      </c>
      <c r="AG1320" s="31">
        <f t="shared" si="470"/>
        <v>0</v>
      </c>
      <c r="AH1320" s="31">
        <f t="shared" si="471"/>
        <v>0</v>
      </c>
      <c r="AI1320" s="31">
        <f t="shared" si="472"/>
        <v>1</v>
      </c>
      <c r="AJ1320" s="31">
        <f t="shared" si="473"/>
        <v>0</v>
      </c>
      <c r="AK1320" s="31">
        <f t="shared" si="474"/>
        <v>0</v>
      </c>
      <c r="AL1320" s="31">
        <f t="shared" si="475"/>
        <v>1</v>
      </c>
      <c r="AM1320" s="13">
        <f t="shared" si="476"/>
        <v>0</v>
      </c>
      <c r="AN1320" s="13">
        <f t="shared" si="477"/>
        <v>0</v>
      </c>
      <c r="AO1320" s="15">
        <f t="shared" si="478"/>
        <v>0</v>
      </c>
      <c r="AP1320" s="15">
        <f t="shared" si="479"/>
        <v>0</v>
      </c>
      <c r="AQ1320" s="15">
        <f t="shared" si="480"/>
        <v>0</v>
      </c>
      <c r="AR1320" s="15">
        <f t="shared" si="481"/>
        <v>0</v>
      </c>
      <c r="AS1320" s="15">
        <f t="shared" si="482"/>
        <v>0</v>
      </c>
      <c r="AT1320" s="22">
        <f t="shared" si="483"/>
        <v>0</v>
      </c>
      <c r="AU1320" s="22">
        <f t="shared" si="484"/>
        <v>0</v>
      </c>
    </row>
    <row r="1321" spans="1:47" x14ac:dyDescent="0.25">
      <c r="A1321" t="s">
        <v>2657</v>
      </c>
      <c r="Q1321" s="15">
        <v>2</v>
      </c>
      <c r="U1321" s="15">
        <v>2</v>
      </c>
      <c r="X1321" s="24">
        <v>2</v>
      </c>
      <c r="Z1321" s="33">
        <f t="shared" si="463"/>
        <v>0</v>
      </c>
      <c r="AA1321" s="33">
        <f t="shared" si="464"/>
        <v>0</v>
      </c>
      <c r="AB1321" s="33">
        <f t="shared" si="465"/>
        <v>0</v>
      </c>
      <c r="AC1321" s="33">
        <f t="shared" si="466"/>
        <v>0</v>
      </c>
      <c r="AD1321" s="33">
        <f t="shared" si="467"/>
        <v>0</v>
      </c>
      <c r="AE1321" s="33">
        <f t="shared" si="468"/>
        <v>0</v>
      </c>
      <c r="AF1321" s="33">
        <f t="shared" si="469"/>
        <v>0</v>
      </c>
      <c r="AG1321" s="31">
        <f t="shared" si="470"/>
        <v>0</v>
      </c>
      <c r="AH1321" s="31">
        <f t="shared" si="471"/>
        <v>0</v>
      </c>
      <c r="AI1321" s="31">
        <f t="shared" si="472"/>
        <v>0</v>
      </c>
      <c r="AJ1321" s="31">
        <f t="shared" si="473"/>
        <v>0</v>
      </c>
      <c r="AK1321" s="31">
        <f t="shared" si="474"/>
        <v>0</v>
      </c>
      <c r="AL1321" s="31">
        <f t="shared" si="475"/>
        <v>0</v>
      </c>
      <c r="AM1321" s="13">
        <f t="shared" si="476"/>
        <v>0</v>
      </c>
      <c r="AN1321" s="13">
        <f t="shared" si="477"/>
        <v>0</v>
      </c>
      <c r="AO1321" s="15">
        <f t="shared" si="478"/>
        <v>1</v>
      </c>
      <c r="AP1321" s="15">
        <f t="shared" si="479"/>
        <v>0</v>
      </c>
      <c r="AQ1321" s="15">
        <f t="shared" si="480"/>
        <v>0</v>
      </c>
      <c r="AR1321" s="15">
        <f t="shared" si="481"/>
        <v>0</v>
      </c>
      <c r="AS1321" s="15">
        <f t="shared" si="482"/>
        <v>1</v>
      </c>
      <c r="AT1321" s="22">
        <f t="shared" si="483"/>
        <v>0</v>
      </c>
      <c r="AU1321" s="22">
        <f t="shared" si="484"/>
        <v>0</v>
      </c>
    </row>
    <row r="1322" spans="1:47" x14ac:dyDescent="0.25">
      <c r="A1322" t="s">
        <v>2658</v>
      </c>
      <c r="B1322" s="35">
        <v>2</v>
      </c>
      <c r="H1322" s="35">
        <v>2</v>
      </c>
      <c r="X1322" s="24">
        <v>2</v>
      </c>
      <c r="Z1322" s="33">
        <f t="shared" si="463"/>
        <v>1</v>
      </c>
      <c r="AA1322" s="33">
        <f t="shared" si="464"/>
        <v>0</v>
      </c>
      <c r="AB1322" s="33">
        <f t="shared" si="465"/>
        <v>0</v>
      </c>
      <c r="AC1322" s="33">
        <f t="shared" si="466"/>
        <v>0</v>
      </c>
      <c r="AD1322" s="33">
        <f t="shared" si="467"/>
        <v>0</v>
      </c>
      <c r="AE1322" s="33">
        <f t="shared" si="468"/>
        <v>0</v>
      </c>
      <c r="AF1322" s="33">
        <f t="shared" si="469"/>
        <v>1</v>
      </c>
      <c r="AG1322" s="31">
        <f t="shared" si="470"/>
        <v>0</v>
      </c>
      <c r="AH1322" s="31">
        <f t="shared" si="471"/>
        <v>0</v>
      </c>
      <c r="AI1322" s="31">
        <f t="shared" si="472"/>
        <v>0</v>
      </c>
      <c r="AJ1322" s="31">
        <f t="shared" si="473"/>
        <v>0</v>
      </c>
      <c r="AK1322" s="31">
        <f t="shared" si="474"/>
        <v>0</v>
      </c>
      <c r="AL1322" s="31">
        <f t="shared" si="475"/>
        <v>0</v>
      </c>
      <c r="AM1322" s="13">
        <f t="shared" si="476"/>
        <v>0</v>
      </c>
      <c r="AN1322" s="13">
        <f t="shared" si="477"/>
        <v>0</v>
      </c>
      <c r="AO1322" s="15">
        <f t="shared" si="478"/>
        <v>0</v>
      </c>
      <c r="AP1322" s="15">
        <f t="shared" si="479"/>
        <v>0</v>
      </c>
      <c r="AQ1322" s="15">
        <f t="shared" si="480"/>
        <v>0</v>
      </c>
      <c r="AR1322" s="15">
        <f t="shared" si="481"/>
        <v>0</v>
      </c>
      <c r="AS1322" s="15">
        <f t="shared" si="482"/>
        <v>0</v>
      </c>
      <c r="AT1322" s="22">
        <f t="shared" si="483"/>
        <v>0</v>
      </c>
      <c r="AU1322" s="22">
        <f t="shared" si="484"/>
        <v>0</v>
      </c>
    </row>
    <row r="1323" spans="1:47" x14ac:dyDescent="0.25">
      <c r="A1323" t="s">
        <v>2659</v>
      </c>
      <c r="B1323" s="35">
        <v>2</v>
      </c>
      <c r="H1323" s="35">
        <v>2</v>
      </c>
      <c r="X1323" s="24">
        <v>2</v>
      </c>
      <c r="Z1323" s="33">
        <f t="shared" si="463"/>
        <v>1</v>
      </c>
      <c r="AA1323" s="33">
        <f t="shared" si="464"/>
        <v>0</v>
      </c>
      <c r="AB1323" s="33">
        <f t="shared" si="465"/>
        <v>0</v>
      </c>
      <c r="AC1323" s="33">
        <f t="shared" si="466"/>
        <v>0</v>
      </c>
      <c r="AD1323" s="33">
        <f t="shared" si="467"/>
        <v>0</v>
      </c>
      <c r="AE1323" s="33">
        <f t="shared" si="468"/>
        <v>0</v>
      </c>
      <c r="AF1323" s="33">
        <f t="shared" si="469"/>
        <v>1</v>
      </c>
      <c r="AG1323" s="31">
        <f t="shared" si="470"/>
        <v>0</v>
      </c>
      <c r="AH1323" s="31">
        <f t="shared" si="471"/>
        <v>0</v>
      </c>
      <c r="AI1323" s="31">
        <f t="shared" si="472"/>
        <v>0</v>
      </c>
      <c r="AJ1323" s="31">
        <f t="shared" si="473"/>
        <v>0</v>
      </c>
      <c r="AK1323" s="31">
        <f t="shared" si="474"/>
        <v>0</v>
      </c>
      <c r="AL1323" s="31">
        <f t="shared" si="475"/>
        <v>0</v>
      </c>
      <c r="AM1323" s="13">
        <f t="shared" si="476"/>
        <v>0</v>
      </c>
      <c r="AN1323" s="13">
        <f t="shared" si="477"/>
        <v>0</v>
      </c>
      <c r="AO1323" s="15">
        <f t="shared" si="478"/>
        <v>0</v>
      </c>
      <c r="AP1323" s="15">
        <f t="shared" si="479"/>
        <v>0</v>
      </c>
      <c r="AQ1323" s="15">
        <f t="shared" si="480"/>
        <v>0</v>
      </c>
      <c r="AR1323" s="15">
        <f t="shared" si="481"/>
        <v>0</v>
      </c>
      <c r="AS1323" s="15">
        <f t="shared" si="482"/>
        <v>0</v>
      </c>
      <c r="AT1323" s="22">
        <f t="shared" si="483"/>
        <v>0</v>
      </c>
      <c r="AU1323" s="22">
        <f t="shared" si="484"/>
        <v>0</v>
      </c>
    </row>
    <row r="1324" spans="1:47" x14ac:dyDescent="0.25">
      <c r="A1324" t="s">
        <v>2661</v>
      </c>
      <c r="B1324" s="35">
        <v>2</v>
      </c>
      <c r="H1324" s="35">
        <v>2</v>
      </c>
      <c r="X1324" s="24">
        <v>2</v>
      </c>
      <c r="Z1324" s="33">
        <f t="shared" si="463"/>
        <v>1</v>
      </c>
      <c r="AA1324" s="33">
        <f t="shared" si="464"/>
        <v>0</v>
      </c>
      <c r="AB1324" s="33">
        <f t="shared" si="465"/>
        <v>0</v>
      </c>
      <c r="AC1324" s="33">
        <f t="shared" si="466"/>
        <v>0</v>
      </c>
      <c r="AD1324" s="33">
        <f t="shared" si="467"/>
        <v>0</v>
      </c>
      <c r="AE1324" s="33">
        <f t="shared" si="468"/>
        <v>0</v>
      </c>
      <c r="AF1324" s="33">
        <f t="shared" si="469"/>
        <v>1</v>
      </c>
      <c r="AG1324" s="31">
        <f t="shared" si="470"/>
        <v>0</v>
      </c>
      <c r="AH1324" s="31">
        <f t="shared" si="471"/>
        <v>0</v>
      </c>
      <c r="AI1324" s="31">
        <f t="shared" si="472"/>
        <v>0</v>
      </c>
      <c r="AJ1324" s="31">
        <f t="shared" si="473"/>
        <v>0</v>
      </c>
      <c r="AK1324" s="31">
        <f t="shared" si="474"/>
        <v>0</v>
      </c>
      <c r="AL1324" s="31">
        <f t="shared" si="475"/>
        <v>0</v>
      </c>
      <c r="AM1324" s="13">
        <f t="shared" si="476"/>
        <v>0</v>
      </c>
      <c r="AN1324" s="13">
        <f t="shared" si="477"/>
        <v>0</v>
      </c>
      <c r="AO1324" s="15">
        <f t="shared" si="478"/>
        <v>0</v>
      </c>
      <c r="AP1324" s="15">
        <f t="shared" si="479"/>
        <v>0</v>
      </c>
      <c r="AQ1324" s="15">
        <f t="shared" si="480"/>
        <v>0</v>
      </c>
      <c r="AR1324" s="15">
        <f t="shared" si="481"/>
        <v>0</v>
      </c>
      <c r="AS1324" s="15">
        <f t="shared" si="482"/>
        <v>0</v>
      </c>
      <c r="AT1324" s="22">
        <f t="shared" si="483"/>
        <v>0</v>
      </c>
      <c r="AU1324" s="22">
        <f t="shared" si="484"/>
        <v>0</v>
      </c>
    </row>
    <row r="1325" spans="1:47" x14ac:dyDescent="0.25">
      <c r="A1325" t="s">
        <v>2662</v>
      </c>
      <c r="K1325" s="17">
        <v>3</v>
      </c>
      <c r="N1325" s="17">
        <v>3</v>
      </c>
      <c r="X1325" s="24">
        <v>3</v>
      </c>
      <c r="Z1325" s="33">
        <f t="shared" si="463"/>
        <v>0</v>
      </c>
      <c r="AA1325" s="33">
        <f t="shared" si="464"/>
        <v>0</v>
      </c>
      <c r="AB1325" s="33">
        <f t="shared" si="465"/>
        <v>0</v>
      </c>
      <c r="AC1325" s="33">
        <f t="shared" si="466"/>
        <v>0</v>
      </c>
      <c r="AD1325" s="33">
        <f t="shared" si="467"/>
        <v>0</v>
      </c>
      <c r="AE1325" s="33">
        <f t="shared" si="468"/>
        <v>0</v>
      </c>
      <c r="AF1325" s="33">
        <f t="shared" si="469"/>
        <v>0</v>
      </c>
      <c r="AG1325" s="31">
        <f t="shared" si="470"/>
        <v>0</v>
      </c>
      <c r="AH1325" s="31">
        <f t="shared" si="471"/>
        <v>0</v>
      </c>
      <c r="AI1325" s="31">
        <f t="shared" si="472"/>
        <v>1</v>
      </c>
      <c r="AJ1325" s="31">
        <f t="shared" si="473"/>
        <v>0</v>
      </c>
      <c r="AK1325" s="31">
        <f t="shared" si="474"/>
        <v>0</v>
      </c>
      <c r="AL1325" s="31">
        <f t="shared" si="475"/>
        <v>1</v>
      </c>
      <c r="AM1325" s="13">
        <f t="shared" si="476"/>
        <v>0</v>
      </c>
      <c r="AN1325" s="13">
        <f t="shared" si="477"/>
        <v>0</v>
      </c>
      <c r="AO1325" s="15">
        <f t="shared" si="478"/>
        <v>0</v>
      </c>
      <c r="AP1325" s="15">
        <f t="shared" si="479"/>
        <v>0</v>
      </c>
      <c r="AQ1325" s="15">
        <f t="shared" si="480"/>
        <v>0</v>
      </c>
      <c r="AR1325" s="15">
        <f t="shared" si="481"/>
        <v>0</v>
      </c>
      <c r="AS1325" s="15">
        <f t="shared" si="482"/>
        <v>0</v>
      </c>
      <c r="AT1325" s="22">
        <f t="shared" si="483"/>
        <v>0</v>
      </c>
      <c r="AU1325" s="22">
        <f t="shared" si="484"/>
        <v>0</v>
      </c>
    </row>
    <row r="1326" spans="1:47" x14ac:dyDescent="0.25">
      <c r="A1326" t="s">
        <v>2665</v>
      </c>
      <c r="B1326" s="35">
        <v>3</v>
      </c>
      <c r="H1326" s="35">
        <v>3</v>
      </c>
      <c r="X1326" s="24">
        <v>3</v>
      </c>
      <c r="Z1326" s="33">
        <f t="shared" si="463"/>
        <v>1</v>
      </c>
      <c r="AA1326" s="33">
        <f t="shared" si="464"/>
        <v>0</v>
      </c>
      <c r="AB1326" s="33">
        <f t="shared" si="465"/>
        <v>0</v>
      </c>
      <c r="AC1326" s="33">
        <f t="shared" si="466"/>
        <v>0</v>
      </c>
      <c r="AD1326" s="33">
        <f t="shared" si="467"/>
        <v>0</v>
      </c>
      <c r="AE1326" s="33">
        <f t="shared" si="468"/>
        <v>0</v>
      </c>
      <c r="AF1326" s="33">
        <f t="shared" si="469"/>
        <v>1</v>
      </c>
      <c r="AG1326" s="31">
        <f t="shared" si="470"/>
        <v>0</v>
      </c>
      <c r="AH1326" s="31">
        <f t="shared" si="471"/>
        <v>0</v>
      </c>
      <c r="AI1326" s="31">
        <f t="shared" si="472"/>
        <v>0</v>
      </c>
      <c r="AJ1326" s="31">
        <f t="shared" si="473"/>
        <v>0</v>
      </c>
      <c r="AK1326" s="31">
        <f t="shared" si="474"/>
        <v>0</v>
      </c>
      <c r="AL1326" s="31">
        <f t="shared" si="475"/>
        <v>0</v>
      </c>
      <c r="AM1326" s="13">
        <f t="shared" si="476"/>
        <v>0</v>
      </c>
      <c r="AN1326" s="13">
        <f t="shared" si="477"/>
        <v>0</v>
      </c>
      <c r="AO1326" s="15">
        <f t="shared" si="478"/>
        <v>0</v>
      </c>
      <c r="AP1326" s="15">
        <f t="shared" si="479"/>
        <v>0</v>
      </c>
      <c r="AQ1326" s="15">
        <f t="shared" si="480"/>
        <v>0</v>
      </c>
      <c r="AR1326" s="15">
        <f t="shared" si="481"/>
        <v>0</v>
      </c>
      <c r="AS1326" s="15">
        <f t="shared" si="482"/>
        <v>0</v>
      </c>
      <c r="AT1326" s="22">
        <f t="shared" si="483"/>
        <v>0</v>
      </c>
      <c r="AU1326" s="22">
        <f t="shared" si="484"/>
        <v>0</v>
      </c>
    </row>
    <row r="1327" spans="1:47" x14ac:dyDescent="0.25">
      <c r="A1327" t="s">
        <v>2666</v>
      </c>
      <c r="B1327" s="35">
        <v>2</v>
      </c>
      <c r="H1327" s="35">
        <v>2</v>
      </c>
      <c r="X1327" s="24">
        <v>2</v>
      </c>
      <c r="Z1327" s="33">
        <f t="shared" si="463"/>
        <v>1</v>
      </c>
      <c r="AA1327" s="33">
        <f t="shared" si="464"/>
        <v>0</v>
      </c>
      <c r="AB1327" s="33">
        <f t="shared" si="465"/>
        <v>0</v>
      </c>
      <c r="AC1327" s="33">
        <f t="shared" si="466"/>
        <v>0</v>
      </c>
      <c r="AD1327" s="33">
        <f t="shared" si="467"/>
        <v>0</v>
      </c>
      <c r="AE1327" s="33">
        <f t="shared" si="468"/>
        <v>0</v>
      </c>
      <c r="AF1327" s="33">
        <f t="shared" si="469"/>
        <v>1</v>
      </c>
      <c r="AG1327" s="31">
        <f t="shared" si="470"/>
        <v>0</v>
      </c>
      <c r="AH1327" s="31">
        <f t="shared" si="471"/>
        <v>0</v>
      </c>
      <c r="AI1327" s="31">
        <f t="shared" si="472"/>
        <v>0</v>
      </c>
      <c r="AJ1327" s="31">
        <f t="shared" si="473"/>
        <v>0</v>
      </c>
      <c r="AK1327" s="31">
        <f t="shared" si="474"/>
        <v>0</v>
      </c>
      <c r="AL1327" s="31">
        <f t="shared" si="475"/>
        <v>0</v>
      </c>
      <c r="AM1327" s="13">
        <f t="shared" si="476"/>
        <v>0</v>
      </c>
      <c r="AN1327" s="13">
        <f t="shared" si="477"/>
        <v>0</v>
      </c>
      <c r="AO1327" s="15">
        <f t="shared" si="478"/>
        <v>0</v>
      </c>
      <c r="AP1327" s="15">
        <f t="shared" si="479"/>
        <v>0</v>
      </c>
      <c r="AQ1327" s="15">
        <f t="shared" si="480"/>
        <v>0</v>
      </c>
      <c r="AR1327" s="15">
        <f t="shared" si="481"/>
        <v>0</v>
      </c>
      <c r="AS1327" s="15">
        <f t="shared" si="482"/>
        <v>0</v>
      </c>
      <c r="AT1327" s="22">
        <f t="shared" si="483"/>
        <v>0</v>
      </c>
      <c r="AU1327" s="22">
        <f t="shared" si="484"/>
        <v>0</v>
      </c>
    </row>
    <row r="1328" spans="1:47" x14ac:dyDescent="0.25">
      <c r="A1328" t="s">
        <v>2667</v>
      </c>
      <c r="E1328" s="35">
        <v>2</v>
      </c>
      <c r="H1328" s="35">
        <v>2</v>
      </c>
      <c r="X1328" s="24">
        <v>2</v>
      </c>
      <c r="Z1328" s="33">
        <f t="shared" si="463"/>
        <v>0</v>
      </c>
      <c r="AA1328" s="33">
        <f t="shared" si="464"/>
        <v>0</v>
      </c>
      <c r="AB1328" s="33">
        <f t="shared" si="465"/>
        <v>0</v>
      </c>
      <c r="AC1328" s="33">
        <f t="shared" si="466"/>
        <v>1</v>
      </c>
      <c r="AD1328" s="33">
        <f t="shared" si="467"/>
        <v>0</v>
      </c>
      <c r="AE1328" s="33">
        <f t="shared" si="468"/>
        <v>0</v>
      </c>
      <c r="AF1328" s="33">
        <f t="shared" si="469"/>
        <v>1</v>
      </c>
      <c r="AG1328" s="31">
        <f t="shared" si="470"/>
        <v>0</v>
      </c>
      <c r="AH1328" s="31">
        <f t="shared" si="471"/>
        <v>0</v>
      </c>
      <c r="AI1328" s="31">
        <f t="shared" si="472"/>
        <v>0</v>
      </c>
      <c r="AJ1328" s="31">
        <f t="shared" si="473"/>
        <v>0</v>
      </c>
      <c r="AK1328" s="31">
        <f t="shared" si="474"/>
        <v>0</v>
      </c>
      <c r="AL1328" s="31">
        <f t="shared" si="475"/>
        <v>0</v>
      </c>
      <c r="AM1328" s="13">
        <f t="shared" si="476"/>
        <v>0</v>
      </c>
      <c r="AN1328" s="13">
        <f t="shared" si="477"/>
        <v>0</v>
      </c>
      <c r="AO1328" s="15">
        <f t="shared" si="478"/>
        <v>0</v>
      </c>
      <c r="AP1328" s="15">
        <f t="shared" si="479"/>
        <v>0</v>
      </c>
      <c r="AQ1328" s="15">
        <f t="shared" si="480"/>
        <v>0</v>
      </c>
      <c r="AR1328" s="15">
        <f t="shared" si="481"/>
        <v>0</v>
      </c>
      <c r="AS1328" s="15">
        <f t="shared" si="482"/>
        <v>0</v>
      </c>
      <c r="AT1328" s="22">
        <f t="shared" si="483"/>
        <v>0</v>
      </c>
      <c r="AU1328" s="22">
        <f t="shared" si="484"/>
        <v>0</v>
      </c>
    </row>
    <row r="1329" spans="1:47" x14ac:dyDescent="0.25">
      <c r="A1329" t="s">
        <v>2668</v>
      </c>
      <c r="Q1329" s="15">
        <v>2</v>
      </c>
      <c r="U1329" s="15">
        <v>2</v>
      </c>
      <c r="X1329" s="24">
        <v>2</v>
      </c>
      <c r="Z1329" s="33">
        <f t="shared" si="463"/>
        <v>0</v>
      </c>
      <c r="AA1329" s="33">
        <f t="shared" si="464"/>
        <v>0</v>
      </c>
      <c r="AB1329" s="33">
        <f t="shared" si="465"/>
        <v>0</v>
      </c>
      <c r="AC1329" s="33">
        <f t="shared" si="466"/>
        <v>0</v>
      </c>
      <c r="AD1329" s="33">
        <f t="shared" si="467"/>
        <v>0</v>
      </c>
      <c r="AE1329" s="33">
        <f t="shared" si="468"/>
        <v>0</v>
      </c>
      <c r="AF1329" s="33">
        <f t="shared" si="469"/>
        <v>0</v>
      </c>
      <c r="AG1329" s="31">
        <f t="shared" si="470"/>
        <v>0</v>
      </c>
      <c r="AH1329" s="31">
        <f t="shared" si="471"/>
        <v>0</v>
      </c>
      <c r="AI1329" s="31">
        <f t="shared" si="472"/>
        <v>0</v>
      </c>
      <c r="AJ1329" s="31">
        <f t="shared" si="473"/>
        <v>0</v>
      </c>
      <c r="AK1329" s="31">
        <f t="shared" si="474"/>
        <v>0</v>
      </c>
      <c r="AL1329" s="31">
        <f t="shared" si="475"/>
        <v>0</v>
      </c>
      <c r="AM1329" s="13">
        <f t="shared" si="476"/>
        <v>0</v>
      </c>
      <c r="AN1329" s="13">
        <f t="shared" si="477"/>
        <v>0</v>
      </c>
      <c r="AO1329" s="15">
        <f t="shared" si="478"/>
        <v>1</v>
      </c>
      <c r="AP1329" s="15">
        <f t="shared" si="479"/>
        <v>0</v>
      </c>
      <c r="AQ1329" s="15">
        <f t="shared" si="480"/>
        <v>0</v>
      </c>
      <c r="AR1329" s="15">
        <f t="shared" si="481"/>
        <v>0</v>
      </c>
      <c r="AS1329" s="15">
        <f t="shared" si="482"/>
        <v>1</v>
      </c>
      <c r="AT1329" s="22">
        <f t="shared" si="483"/>
        <v>0</v>
      </c>
      <c r="AU1329" s="22">
        <f t="shared" si="484"/>
        <v>0</v>
      </c>
    </row>
    <row r="1330" spans="1:47" x14ac:dyDescent="0.25">
      <c r="A1330" t="s">
        <v>2669</v>
      </c>
      <c r="Q1330" s="15">
        <v>2</v>
      </c>
      <c r="U1330" s="15">
        <v>2</v>
      </c>
      <c r="X1330" s="24">
        <v>2</v>
      </c>
      <c r="Z1330" s="33">
        <f t="shared" si="463"/>
        <v>0</v>
      </c>
      <c r="AA1330" s="33">
        <f t="shared" si="464"/>
        <v>0</v>
      </c>
      <c r="AB1330" s="33">
        <f t="shared" si="465"/>
        <v>0</v>
      </c>
      <c r="AC1330" s="33">
        <f t="shared" si="466"/>
        <v>0</v>
      </c>
      <c r="AD1330" s="33">
        <f t="shared" si="467"/>
        <v>0</v>
      </c>
      <c r="AE1330" s="33">
        <f t="shared" si="468"/>
        <v>0</v>
      </c>
      <c r="AF1330" s="33">
        <f t="shared" si="469"/>
        <v>0</v>
      </c>
      <c r="AG1330" s="31">
        <f t="shared" si="470"/>
        <v>0</v>
      </c>
      <c r="AH1330" s="31">
        <f t="shared" si="471"/>
        <v>0</v>
      </c>
      <c r="AI1330" s="31">
        <f t="shared" si="472"/>
        <v>0</v>
      </c>
      <c r="AJ1330" s="31">
        <f t="shared" si="473"/>
        <v>0</v>
      </c>
      <c r="AK1330" s="31">
        <f t="shared" si="474"/>
        <v>0</v>
      </c>
      <c r="AL1330" s="31">
        <f t="shared" si="475"/>
        <v>0</v>
      </c>
      <c r="AM1330" s="13">
        <f t="shared" si="476"/>
        <v>0</v>
      </c>
      <c r="AN1330" s="13">
        <f t="shared" si="477"/>
        <v>0</v>
      </c>
      <c r="AO1330" s="15">
        <f t="shared" si="478"/>
        <v>1</v>
      </c>
      <c r="AP1330" s="15">
        <f t="shared" si="479"/>
        <v>0</v>
      </c>
      <c r="AQ1330" s="15">
        <f t="shared" si="480"/>
        <v>0</v>
      </c>
      <c r="AR1330" s="15">
        <f t="shared" si="481"/>
        <v>0</v>
      </c>
      <c r="AS1330" s="15">
        <f t="shared" si="482"/>
        <v>1</v>
      </c>
      <c r="AT1330" s="22">
        <f t="shared" si="483"/>
        <v>0</v>
      </c>
      <c r="AU1330" s="22">
        <f t="shared" si="484"/>
        <v>0</v>
      </c>
    </row>
    <row r="1331" spans="1:47" x14ac:dyDescent="0.25">
      <c r="A1331" t="s">
        <v>2670</v>
      </c>
      <c r="B1331" s="35">
        <v>2</v>
      </c>
      <c r="H1331" s="35">
        <v>2</v>
      </c>
      <c r="S1331" s="15">
        <v>2</v>
      </c>
      <c r="U1331" s="15">
        <v>2</v>
      </c>
      <c r="X1331" s="24">
        <v>4</v>
      </c>
      <c r="Z1331" s="33">
        <f t="shared" si="463"/>
        <v>1</v>
      </c>
      <c r="AA1331" s="33">
        <f t="shared" si="464"/>
        <v>0</v>
      </c>
      <c r="AB1331" s="33">
        <f t="shared" si="465"/>
        <v>0</v>
      </c>
      <c r="AC1331" s="33">
        <f t="shared" si="466"/>
        <v>0</v>
      </c>
      <c r="AD1331" s="33">
        <f t="shared" si="467"/>
        <v>0</v>
      </c>
      <c r="AE1331" s="33">
        <f t="shared" si="468"/>
        <v>0</v>
      </c>
      <c r="AF1331" s="33">
        <f t="shared" si="469"/>
        <v>1</v>
      </c>
      <c r="AG1331" s="31">
        <f t="shared" si="470"/>
        <v>0</v>
      </c>
      <c r="AH1331" s="31">
        <f t="shared" si="471"/>
        <v>0</v>
      </c>
      <c r="AI1331" s="31">
        <f t="shared" si="472"/>
        <v>0</v>
      </c>
      <c r="AJ1331" s="31">
        <f t="shared" si="473"/>
        <v>0</v>
      </c>
      <c r="AK1331" s="31">
        <f t="shared" si="474"/>
        <v>0</v>
      </c>
      <c r="AL1331" s="31">
        <f t="shared" si="475"/>
        <v>0</v>
      </c>
      <c r="AM1331" s="13">
        <f t="shared" si="476"/>
        <v>0</v>
      </c>
      <c r="AN1331" s="13">
        <f t="shared" si="477"/>
        <v>0</v>
      </c>
      <c r="AO1331" s="15">
        <f t="shared" si="478"/>
        <v>0</v>
      </c>
      <c r="AP1331" s="15">
        <f t="shared" si="479"/>
        <v>0</v>
      </c>
      <c r="AQ1331" s="15">
        <f t="shared" si="480"/>
        <v>1</v>
      </c>
      <c r="AR1331" s="15">
        <f t="shared" si="481"/>
        <v>0</v>
      </c>
      <c r="AS1331" s="15">
        <f t="shared" si="482"/>
        <v>1</v>
      </c>
      <c r="AT1331" s="22">
        <f t="shared" si="483"/>
        <v>0</v>
      </c>
      <c r="AU1331" s="22">
        <f t="shared" si="484"/>
        <v>0</v>
      </c>
    </row>
    <row r="1332" spans="1:47" x14ac:dyDescent="0.25">
      <c r="A1332" t="s">
        <v>2671</v>
      </c>
      <c r="B1332" s="35">
        <v>2</v>
      </c>
      <c r="H1332" s="35">
        <v>2</v>
      </c>
      <c r="X1332" s="24">
        <v>2</v>
      </c>
      <c r="Z1332" s="33">
        <f t="shared" si="463"/>
        <v>1</v>
      </c>
      <c r="AA1332" s="33">
        <f t="shared" si="464"/>
        <v>0</v>
      </c>
      <c r="AB1332" s="33">
        <f t="shared" si="465"/>
        <v>0</v>
      </c>
      <c r="AC1332" s="33">
        <f t="shared" si="466"/>
        <v>0</v>
      </c>
      <c r="AD1332" s="33">
        <f t="shared" si="467"/>
        <v>0</v>
      </c>
      <c r="AE1332" s="33">
        <f t="shared" si="468"/>
        <v>0</v>
      </c>
      <c r="AF1332" s="33">
        <f t="shared" si="469"/>
        <v>1</v>
      </c>
      <c r="AG1332" s="31">
        <f t="shared" si="470"/>
        <v>0</v>
      </c>
      <c r="AH1332" s="31">
        <f t="shared" si="471"/>
        <v>0</v>
      </c>
      <c r="AI1332" s="31">
        <f t="shared" si="472"/>
        <v>0</v>
      </c>
      <c r="AJ1332" s="31">
        <f t="shared" si="473"/>
        <v>0</v>
      </c>
      <c r="AK1332" s="31">
        <f t="shared" si="474"/>
        <v>0</v>
      </c>
      <c r="AL1332" s="31">
        <f t="shared" si="475"/>
        <v>0</v>
      </c>
      <c r="AM1332" s="13">
        <f t="shared" si="476"/>
        <v>0</v>
      </c>
      <c r="AN1332" s="13">
        <f t="shared" si="477"/>
        <v>0</v>
      </c>
      <c r="AO1332" s="15">
        <f t="shared" si="478"/>
        <v>0</v>
      </c>
      <c r="AP1332" s="15">
        <f t="shared" si="479"/>
        <v>0</v>
      </c>
      <c r="AQ1332" s="15">
        <f t="shared" si="480"/>
        <v>0</v>
      </c>
      <c r="AR1332" s="15">
        <f t="shared" si="481"/>
        <v>0</v>
      </c>
      <c r="AS1332" s="15">
        <f t="shared" si="482"/>
        <v>0</v>
      </c>
      <c r="AT1332" s="22">
        <f t="shared" si="483"/>
        <v>0</v>
      </c>
      <c r="AU1332" s="22">
        <f t="shared" si="484"/>
        <v>0</v>
      </c>
    </row>
    <row r="1333" spans="1:47" x14ac:dyDescent="0.25">
      <c r="A1333" t="s">
        <v>2672</v>
      </c>
      <c r="B1333" s="35">
        <v>3</v>
      </c>
      <c r="H1333" s="35">
        <v>3</v>
      </c>
      <c r="X1333" s="24">
        <v>3</v>
      </c>
      <c r="Z1333" s="33">
        <f t="shared" si="463"/>
        <v>1</v>
      </c>
      <c r="AA1333" s="33">
        <f t="shared" si="464"/>
        <v>0</v>
      </c>
      <c r="AB1333" s="33">
        <f t="shared" si="465"/>
        <v>0</v>
      </c>
      <c r="AC1333" s="33">
        <f t="shared" si="466"/>
        <v>0</v>
      </c>
      <c r="AD1333" s="33">
        <f t="shared" si="467"/>
        <v>0</v>
      </c>
      <c r="AE1333" s="33">
        <f t="shared" si="468"/>
        <v>0</v>
      </c>
      <c r="AF1333" s="33">
        <f t="shared" si="469"/>
        <v>1</v>
      </c>
      <c r="AG1333" s="31">
        <f t="shared" si="470"/>
        <v>0</v>
      </c>
      <c r="AH1333" s="31">
        <f t="shared" si="471"/>
        <v>0</v>
      </c>
      <c r="AI1333" s="31">
        <f t="shared" si="472"/>
        <v>0</v>
      </c>
      <c r="AJ1333" s="31">
        <f t="shared" si="473"/>
        <v>0</v>
      </c>
      <c r="AK1333" s="31">
        <f t="shared" si="474"/>
        <v>0</v>
      </c>
      <c r="AL1333" s="31">
        <f t="shared" si="475"/>
        <v>0</v>
      </c>
      <c r="AM1333" s="13">
        <f t="shared" si="476"/>
        <v>0</v>
      </c>
      <c r="AN1333" s="13">
        <f t="shared" si="477"/>
        <v>0</v>
      </c>
      <c r="AO1333" s="15">
        <f t="shared" si="478"/>
        <v>0</v>
      </c>
      <c r="AP1333" s="15">
        <f t="shared" si="479"/>
        <v>0</v>
      </c>
      <c r="AQ1333" s="15">
        <f t="shared" si="480"/>
        <v>0</v>
      </c>
      <c r="AR1333" s="15">
        <f t="shared" si="481"/>
        <v>0</v>
      </c>
      <c r="AS1333" s="15">
        <f t="shared" si="482"/>
        <v>0</v>
      </c>
      <c r="AT1333" s="22">
        <f t="shared" si="483"/>
        <v>0</v>
      </c>
      <c r="AU1333" s="22">
        <f t="shared" si="484"/>
        <v>0</v>
      </c>
    </row>
    <row r="1334" spans="1:47" x14ac:dyDescent="0.25">
      <c r="A1334" t="s">
        <v>2673</v>
      </c>
      <c r="B1334" s="35">
        <v>2</v>
      </c>
      <c r="H1334" s="35">
        <v>2</v>
      </c>
      <c r="X1334" s="24">
        <v>2</v>
      </c>
      <c r="Z1334" s="33">
        <f t="shared" si="463"/>
        <v>1</v>
      </c>
      <c r="AA1334" s="33">
        <f t="shared" si="464"/>
        <v>0</v>
      </c>
      <c r="AB1334" s="33">
        <f t="shared" si="465"/>
        <v>0</v>
      </c>
      <c r="AC1334" s="33">
        <f t="shared" si="466"/>
        <v>0</v>
      </c>
      <c r="AD1334" s="33">
        <f t="shared" si="467"/>
        <v>0</v>
      </c>
      <c r="AE1334" s="33">
        <f t="shared" si="468"/>
        <v>0</v>
      </c>
      <c r="AF1334" s="33">
        <f t="shared" si="469"/>
        <v>1</v>
      </c>
      <c r="AG1334" s="31">
        <f t="shared" si="470"/>
        <v>0</v>
      </c>
      <c r="AH1334" s="31">
        <f t="shared" si="471"/>
        <v>0</v>
      </c>
      <c r="AI1334" s="31">
        <f t="shared" si="472"/>
        <v>0</v>
      </c>
      <c r="AJ1334" s="31">
        <f t="shared" si="473"/>
        <v>0</v>
      </c>
      <c r="AK1334" s="31">
        <f t="shared" si="474"/>
        <v>0</v>
      </c>
      <c r="AL1334" s="31">
        <f t="shared" si="475"/>
        <v>0</v>
      </c>
      <c r="AM1334" s="13">
        <f t="shared" si="476"/>
        <v>0</v>
      </c>
      <c r="AN1334" s="13">
        <f t="shared" si="477"/>
        <v>0</v>
      </c>
      <c r="AO1334" s="15">
        <f t="shared" si="478"/>
        <v>0</v>
      </c>
      <c r="AP1334" s="15">
        <f t="shared" si="479"/>
        <v>0</v>
      </c>
      <c r="AQ1334" s="15">
        <f t="shared" si="480"/>
        <v>0</v>
      </c>
      <c r="AR1334" s="15">
        <f t="shared" si="481"/>
        <v>0</v>
      </c>
      <c r="AS1334" s="15">
        <f t="shared" si="482"/>
        <v>0</v>
      </c>
      <c r="AT1334" s="22">
        <f t="shared" si="483"/>
        <v>0</v>
      </c>
      <c r="AU1334" s="22">
        <f t="shared" si="484"/>
        <v>0</v>
      </c>
    </row>
    <row r="1335" spans="1:47" x14ac:dyDescent="0.25">
      <c r="A1335" t="s">
        <v>2676</v>
      </c>
      <c r="B1335" s="35">
        <v>2</v>
      </c>
      <c r="H1335" s="35">
        <v>2</v>
      </c>
      <c r="X1335" s="24">
        <v>2</v>
      </c>
      <c r="Z1335" s="33">
        <f t="shared" si="463"/>
        <v>1</v>
      </c>
      <c r="AA1335" s="33">
        <f t="shared" si="464"/>
        <v>0</v>
      </c>
      <c r="AB1335" s="33">
        <f t="shared" si="465"/>
        <v>0</v>
      </c>
      <c r="AC1335" s="33">
        <f t="shared" si="466"/>
        <v>0</v>
      </c>
      <c r="AD1335" s="33">
        <f t="shared" si="467"/>
        <v>0</v>
      </c>
      <c r="AE1335" s="33">
        <f t="shared" si="468"/>
        <v>0</v>
      </c>
      <c r="AF1335" s="33">
        <f t="shared" si="469"/>
        <v>1</v>
      </c>
      <c r="AG1335" s="31">
        <f t="shared" si="470"/>
        <v>0</v>
      </c>
      <c r="AH1335" s="31">
        <f t="shared" si="471"/>
        <v>0</v>
      </c>
      <c r="AI1335" s="31">
        <f t="shared" si="472"/>
        <v>0</v>
      </c>
      <c r="AJ1335" s="31">
        <f t="shared" si="473"/>
        <v>0</v>
      </c>
      <c r="AK1335" s="31">
        <f t="shared" si="474"/>
        <v>0</v>
      </c>
      <c r="AL1335" s="31">
        <f t="shared" si="475"/>
        <v>0</v>
      </c>
      <c r="AM1335" s="13">
        <f t="shared" si="476"/>
        <v>0</v>
      </c>
      <c r="AN1335" s="13">
        <f t="shared" si="477"/>
        <v>0</v>
      </c>
      <c r="AO1335" s="15">
        <f t="shared" si="478"/>
        <v>0</v>
      </c>
      <c r="AP1335" s="15">
        <f t="shared" si="479"/>
        <v>0</v>
      </c>
      <c r="AQ1335" s="15">
        <f t="shared" si="480"/>
        <v>0</v>
      </c>
      <c r="AR1335" s="15">
        <f t="shared" si="481"/>
        <v>0</v>
      </c>
      <c r="AS1335" s="15">
        <f t="shared" si="482"/>
        <v>0</v>
      </c>
      <c r="AT1335" s="22">
        <f t="shared" si="483"/>
        <v>0</v>
      </c>
      <c r="AU1335" s="22">
        <f t="shared" si="484"/>
        <v>0</v>
      </c>
    </row>
    <row r="1336" spans="1:47" x14ac:dyDescent="0.25">
      <c r="A1336" t="s">
        <v>2679</v>
      </c>
      <c r="B1336" s="35">
        <v>2</v>
      </c>
      <c r="H1336" s="35">
        <v>2</v>
      </c>
      <c r="X1336" s="24">
        <v>2</v>
      </c>
      <c r="Z1336" s="33">
        <f t="shared" si="463"/>
        <v>1</v>
      </c>
      <c r="AA1336" s="33">
        <f t="shared" si="464"/>
        <v>0</v>
      </c>
      <c r="AB1336" s="33">
        <f t="shared" si="465"/>
        <v>0</v>
      </c>
      <c r="AC1336" s="33">
        <f t="shared" si="466"/>
        <v>0</v>
      </c>
      <c r="AD1336" s="33">
        <f t="shared" si="467"/>
        <v>0</v>
      </c>
      <c r="AE1336" s="33">
        <f t="shared" si="468"/>
        <v>0</v>
      </c>
      <c r="AF1336" s="33">
        <f t="shared" si="469"/>
        <v>1</v>
      </c>
      <c r="AG1336" s="31">
        <f t="shared" si="470"/>
        <v>0</v>
      </c>
      <c r="AH1336" s="31">
        <f t="shared" si="471"/>
        <v>0</v>
      </c>
      <c r="AI1336" s="31">
        <f t="shared" si="472"/>
        <v>0</v>
      </c>
      <c r="AJ1336" s="31">
        <f t="shared" si="473"/>
        <v>0</v>
      </c>
      <c r="AK1336" s="31">
        <f t="shared" si="474"/>
        <v>0</v>
      </c>
      <c r="AL1336" s="31">
        <f t="shared" si="475"/>
        <v>0</v>
      </c>
      <c r="AM1336" s="13">
        <f t="shared" si="476"/>
        <v>0</v>
      </c>
      <c r="AN1336" s="13">
        <f t="shared" si="477"/>
        <v>0</v>
      </c>
      <c r="AO1336" s="15">
        <f t="shared" si="478"/>
        <v>0</v>
      </c>
      <c r="AP1336" s="15">
        <f t="shared" si="479"/>
        <v>0</v>
      </c>
      <c r="AQ1336" s="15">
        <f t="shared" si="480"/>
        <v>0</v>
      </c>
      <c r="AR1336" s="15">
        <f t="shared" si="481"/>
        <v>0</v>
      </c>
      <c r="AS1336" s="15">
        <f t="shared" si="482"/>
        <v>0</v>
      </c>
      <c r="AT1336" s="22">
        <f t="shared" si="483"/>
        <v>0</v>
      </c>
      <c r="AU1336" s="22">
        <f t="shared" si="484"/>
        <v>0</v>
      </c>
    </row>
    <row r="1337" spans="1:47" x14ac:dyDescent="0.25">
      <c r="A1337" t="s">
        <v>2680</v>
      </c>
      <c r="B1337" s="35">
        <v>2</v>
      </c>
      <c r="H1337" s="35">
        <v>2</v>
      </c>
      <c r="X1337" s="24">
        <v>2</v>
      </c>
      <c r="Z1337" s="33">
        <f t="shared" si="463"/>
        <v>1</v>
      </c>
      <c r="AA1337" s="33">
        <f t="shared" si="464"/>
        <v>0</v>
      </c>
      <c r="AB1337" s="33">
        <f t="shared" si="465"/>
        <v>0</v>
      </c>
      <c r="AC1337" s="33">
        <f t="shared" si="466"/>
        <v>0</v>
      </c>
      <c r="AD1337" s="33">
        <f t="shared" si="467"/>
        <v>0</v>
      </c>
      <c r="AE1337" s="33">
        <f t="shared" si="468"/>
        <v>0</v>
      </c>
      <c r="AF1337" s="33">
        <f t="shared" si="469"/>
        <v>1</v>
      </c>
      <c r="AG1337" s="31">
        <f t="shared" si="470"/>
        <v>0</v>
      </c>
      <c r="AH1337" s="31">
        <f t="shared" si="471"/>
        <v>0</v>
      </c>
      <c r="AI1337" s="31">
        <f t="shared" si="472"/>
        <v>0</v>
      </c>
      <c r="AJ1337" s="31">
        <f t="shared" si="473"/>
        <v>0</v>
      </c>
      <c r="AK1337" s="31">
        <f t="shared" si="474"/>
        <v>0</v>
      </c>
      <c r="AL1337" s="31">
        <f t="shared" si="475"/>
        <v>0</v>
      </c>
      <c r="AM1337" s="13">
        <f t="shared" si="476"/>
        <v>0</v>
      </c>
      <c r="AN1337" s="13">
        <f t="shared" si="477"/>
        <v>0</v>
      </c>
      <c r="AO1337" s="15">
        <f t="shared" si="478"/>
        <v>0</v>
      </c>
      <c r="AP1337" s="15">
        <f t="shared" si="479"/>
        <v>0</v>
      </c>
      <c r="AQ1337" s="15">
        <f t="shared" si="480"/>
        <v>0</v>
      </c>
      <c r="AR1337" s="15">
        <f t="shared" si="481"/>
        <v>0</v>
      </c>
      <c r="AS1337" s="15">
        <f t="shared" si="482"/>
        <v>0</v>
      </c>
      <c r="AT1337" s="22">
        <f t="shared" si="483"/>
        <v>0</v>
      </c>
      <c r="AU1337" s="22">
        <f t="shared" si="484"/>
        <v>0</v>
      </c>
    </row>
    <row r="1338" spans="1:47" x14ac:dyDescent="0.25">
      <c r="A1338" t="s">
        <v>2681</v>
      </c>
      <c r="B1338" s="35">
        <v>2</v>
      </c>
      <c r="H1338" s="35">
        <v>2</v>
      </c>
      <c r="X1338" s="24">
        <v>2</v>
      </c>
      <c r="Z1338" s="33">
        <f t="shared" si="463"/>
        <v>1</v>
      </c>
      <c r="AA1338" s="33">
        <f t="shared" si="464"/>
        <v>0</v>
      </c>
      <c r="AB1338" s="33">
        <f t="shared" si="465"/>
        <v>0</v>
      </c>
      <c r="AC1338" s="33">
        <f t="shared" si="466"/>
        <v>0</v>
      </c>
      <c r="AD1338" s="33">
        <f t="shared" si="467"/>
        <v>0</v>
      </c>
      <c r="AE1338" s="33">
        <f t="shared" si="468"/>
        <v>0</v>
      </c>
      <c r="AF1338" s="33">
        <f t="shared" si="469"/>
        <v>1</v>
      </c>
      <c r="AG1338" s="31">
        <f t="shared" si="470"/>
        <v>0</v>
      </c>
      <c r="AH1338" s="31">
        <f t="shared" si="471"/>
        <v>0</v>
      </c>
      <c r="AI1338" s="31">
        <f t="shared" si="472"/>
        <v>0</v>
      </c>
      <c r="AJ1338" s="31">
        <f t="shared" si="473"/>
        <v>0</v>
      </c>
      <c r="AK1338" s="31">
        <f t="shared" si="474"/>
        <v>0</v>
      </c>
      <c r="AL1338" s="31">
        <f t="shared" si="475"/>
        <v>0</v>
      </c>
      <c r="AM1338" s="13">
        <f t="shared" si="476"/>
        <v>0</v>
      </c>
      <c r="AN1338" s="13">
        <f t="shared" si="477"/>
        <v>0</v>
      </c>
      <c r="AO1338" s="15">
        <f t="shared" si="478"/>
        <v>0</v>
      </c>
      <c r="AP1338" s="15">
        <f t="shared" si="479"/>
        <v>0</v>
      </c>
      <c r="AQ1338" s="15">
        <f t="shared" si="480"/>
        <v>0</v>
      </c>
      <c r="AR1338" s="15">
        <f t="shared" si="481"/>
        <v>0</v>
      </c>
      <c r="AS1338" s="15">
        <f t="shared" si="482"/>
        <v>0</v>
      </c>
      <c r="AT1338" s="22">
        <f t="shared" si="483"/>
        <v>0</v>
      </c>
      <c r="AU1338" s="22">
        <f t="shared" si="484"/>
        <v>0</v>
      </c>
    </row>
    <row r="1339" spans="1:47" x14ac:dyDescent="0.25">
      <c r="A1339" t="s">
        <v>2682</v>
      </c>
      <c r="B1339" s="35">
        <v>2</v>
      </c>
      <c r="H1339" s="35">
        <v>2</v>
      </c>
      <c r="X1339" s="24">
        <v>2</v>
      </c>
      <c r="Z1339" s="33">
        <f t="shared" si="463"/>
        <v>1</v>
      </c>
      <c r="AA1339" s="33">
        <f t="shared" si="464"/>
        <v>0</v>
      </c>
      <c r="AB1339" s="33">
        <f t="shared" si="465"/>
        <v>0</v>
      </c>
      <c r="AC1339" s="33">
        <f t="shared" si="466"/>
        <v>0</v>
      </c>
      <c r="AD1339" s="33">
        <f t="shared" si="467"/>
        <v>0</v>
      </c>
      <c r="AE1339" s="33">
        <f t="shared" si="468"/>
        <v>0</v>
      </c>
      <c r="AF1339" s="33">
        <f t="shared" si="469"/>
        <v>1</v>
      </c>
      <c r="AG1339" s="31">
        <f t="shared" si="470"/>
        <v>0</v>
      </c>
      <c r="AH1339" s="31">
        <f t="shared" si="471"/>
        <v>0</v>
      </c>
      <c r="AI1339" s="31">
        <f t="shared" si="472"/>
        <v>0</v>
      </c>
      <c r="AJ1339" s="31">
        <f t="shared" si="473"/>
        <v>0</v>
      </c>
      <c r="AK1339" s="31">
        <f t="shared" si="474"/>
        <v>0</v>
      </c>
      <c r="AL1339" s="31">
        <f t="shared" si="475"/>
        <v>0</v>
      </c>
      <c r="AM1339" s="13">
        <f t="shared" si="476"/>
        <v>0</v>
      </c>
      <c r="AN1339" s="13">
        <f t="shared" si="477"/>
        <v>0</v>
      </c>
      <c r="AO1339" s="15">
        <f t="shared" si="478"/>
        <v>0</v>
      </c>
      <c r="AP1339" s="15">
        <f t="shared" si="479"/>
        <v>0</v>
      </c>
      <c r="AQ1339" s="15">
        <f t="shared" si="480"/>
        <v>0</v>
      </c>
      <c r="AR1339" s="15">
        <f t="shared" si="481"/>
        <v>0</v>
      </c>
      <c r="AS1339" s="15">
        <f t="shared" si="482"/>
        <v>0</v>
      </c>
      <c r="AT1339" s="22">
        <f t="shared" si="483"/>
        <v>0</v>
      </c>
      <c r="AU1339" s="22">
        <f t="shared" si="484"/>
        <v>0</v>
      </c>
    </row>
    <row r="1340" spans="1:47" x14ac:dyDescent="0.25">
      <c r="A1340" t="s">
        <v>2683</v>
      </c>
      <c r="B1340" s="35">
        <v>2</v>
      </c>
      <c r="H1340" s="35">
        <v>2</v>
      </c>
      <c r="X1340" s="24">
        <v>2</v>
      </c>
      <c r="Z1340" s="33">
        <f t="shared" si="463"/>
        <v>1</v>
      </c>
      <c r="AA1340" s="33">
        <f t="shared" si="464"/>
        <v>0</v>
      </c>
      <c r="AB1340" s="33">
        <f t="shared" si="465"/>
        <v>0</v>
      </c>
      <c r="AC1340" s="33">
        <f t="shared" si="466"/>
        <v>0</v>
      </c>
      <c r="AD1340" s="33">
        <f t="shared" si="467"/>
        <v>0</v>
      </c>
      <c r="AE1340" s="33">
        <f t="shared" si="468"/>
        <v>0</v>
      </c>
      <c r="AF1340" s="33">
        <f t="shared" si="469"/>
        <v>1</v>
      </c>
      <c r="AG1340" s="31">
        <f t="shared" si="470"/>
        <v>0</v>
      </c>
      <c r="AH1340" s="31">
        <f t="shared" si="471"/>
        <v>0</v>
      </c>
      <c r="AI1340" s="31">
        <f t="shared" si="472"/>
        <v>0</v>
      </c>
      <c r="AJ1340" s="31">
        <f t="shared" si="473"/>
        <v>0</v>
      </c>
      <c r="AK1340" s="31">
        <f t="shared" si="474"/>
        <v>0</v>
      </c>
      <c r="AL1340" s="31">
        <f t="shared" si="475"/>
        <v>0</v>
      </c>
      <c r="AM1340" s="13">
        <f t="shared" si="476"/>
        <v>0</v>
      </c>
      <c r="AN1340" s="13">
        <f t="shared" si="477"/>
        <v>0</v>
      </c>
      <c r="AO1340" s="15">
        <f t="shared" si="478"/>
        <v>0</v>
      </c>
      <c r="AP1340" s="15">
        <f t="shared" si="479"/>
        <v>0</v>
      </c>
      <c r="AQ1340" s="15">
        <f t="shared" si="480"/>
        <v>0</v>
      </c>
      <c r="AR1340" s="15">
        <f t="shared" si="481"/>
        <v>0</v>
      </c>
      <c r="AS1340" s="15">
        <f t="shared" si="482"/>
        <v>0</v>
      </c>
      <c r="AT1340" s="22">
        <f t="shared" si="483"/>
        <v>0</v>
      </c>
      <c r="AU1340" s="22">
        <f t="shared" si="484"/>
        <v>0</v>
      </c>
    </row>
    <row r="1341" spans="1:47" x14ac:dyDescent="0.25">
      <c r="A1341" t="s">
        <v>2684</v>
      </c>
      <c r="B1341" s="35">
        <v>3</v>
      </c>
      <c r="H1341" s="35">
        <v>3</v>
      </c>
      <c r="Q1341" s="15">
        <v>3</v>
      </c>
      <c r="U1341" s="15">
        <v>3</v>
      </c>
      <c r="X1341" s="24">
        <v>6</v>
      </c>
      <c r="Z1341" s="33">
        <f t="shared" si="463"/>
        <v>1</v>
      </c>
      <c r="AA1341" s="33">
        <f t="shared" si="464"/>
        <v>0</v>
      </c>
      <c r="AB1341" s="33">
        <f t="shared" si="465"/>
        <v>0</v>
      </c>
      <c r="AC1341" s="33">
        <f t="shared" si="466"/>
        <v>0</v>
      </c>
      <c r="AD1341" s="33">
        <f t="shared" si="467"/>
        <v>0</v>
      </c>
      <c r="AE1341" s="33">
        <f t="shared" si="468"/>
        <v>0</v>
      </c>
      <c r="AF1341" s="33">
        <f t="shared" si="469"/>
        <v>1</v>
      </c>
      <c r="AG1341" s="31">
        <f t="shared" si="470"/>
        <v>0</v>
      </c>
      <c r="AH1341" s="31">
        <f t="shared" si="471"/>
        <v>0</v>
      </c>
      <c r="AI1341" s="31">
        <f t="shared" si="472"/>
        <v>0</v>
      </c>
      <c r="AJ1341" s="31">
        <f t="shared" si="473"/>
        <v>0</v>
      </c>
      <c r="AK1341" s="31">
        <f t="shared" si="474"/>
        <v>0</v>
      </c>
      <c r="AL1341" s="31">
        <f t="shared" si="475"/>
        <v>0</v>
      </c>
      <c r="AM1341" s="13">
        <f t="shared" si="476"/>
        <v>0</v>
      </c>
      <c r="AN1341" s="13">
        <f t="shared" si="477"/>
        <v>0</v>
      </c>
      <c r="AO1341" s="15">
        <f t="shared" si="478"/>
        <v>1</v>
      </c>
      <c r="AP1341" s="15">
        <f t="shared" si="479"/>
        <v>0</v>
      </c>
      <c r="AQ1341" s="15">
        <f t="shared" si="480"/>
        <v>0</v>
      </c>
      <c r="AR1341" s="15">
        <f t="shared" si="481"/>
        <v>0</v>
      </c>
      <c r="AS1341" s="15">
        <f t="shared" si="482"/>
        <v>1</v>
      </c>
      <c r="AT1341" s="22">
        <f t="shared" si="483"/>
        <v>0</v>
      </c>
      <c r="AU1341" s="22">
        <f t="shared" si="484"/>
        <v>0</v>
      </c>
    </row>
    <row r="1342" spans="1:47" x14ac:dyDescent="0.25">
      <c r="A1342" t="s">
        <v>2687</v>
      </c>
      <c r="B1342" s="35">
        <v>1</v>
      </c>
      <c r="H1342" s="35">
        <v>1</v>
      </c>
      <c r="K1342" s="17">
        <v>1</v>
      </c>
      <c r="N1342" s="17">
        <v>1</v>
      </c>
      <c r="X1342" s="24">
        <v>2</v>
      </c>
      <c r="Z1342" s="33">
        <f t="shared" si="463"/>
        <v>1</v>
      </c>
      <c r="AA1342" s="33">
        <f t="shared" si="464"/>
        <v>0</v>
      </c>
      <c r="AB1342" s="33">
        <f t="shared" si="465"/>
        <v>0</v>
      </c>
      <c r="AC1342" s="33">
        <f t="shared" si="466"/>
        <v>0</v>
      </c>
      <c r="AD1342" s="33">
        <f t="shared" si="467"/>
        <v>0</v>
      </c>
      <c r="AE1342" s="33">
        <f t="shared" si="468"/>
        <v>0</v>
      </c>
      <c r="AF1342" s="33">
        <f t="shared" si="469"/>
        <v>1</v>
      </c>
      <c r="AG1342" s="31">
        <f t="shared" si="470"/>
        <v>0</v>
      </c>
      <c r="AH1342" s="31">
        <f t="shared" si="471"/>
        <v>0</v>
      </c>
      <c r="AI1342" s="31">
        <f t="shared" si="472"/>
        <v>1</v>
      </c>
      <c r="AJ1342" s="31">
        <f t="shared" si="473"/>
        <v>0</v>
      </c>
      <c r="AK1342" s="31">
        <f t="shared" si="474"/>
        <v>0</v>
      </c>
      <c r="AL1342" s="31">
        <f t="shared" si="475"/>
        <v>1</v>
      </c>
      <c r="AM1342" s="13">
        <f t="shared" si="476"/>
        <v>0</v>
      </c>
      <c r="AN1342" s="13">
        <f t="shared" si="477"/>
        <v>0</v>
      </c>
      <c r="AO1342" s="15">
        <f t="shared" si="478"/>
        <v>0</v>
      </c>
      <c r="AP1342" s="15">
        <f t="shared" si="479"/>
        <v>0</v>
      </c>
      <c r="AQ1342" s="15">
        <f t="shared" si="480"/>
        <v>0</v>
      </c>
      <c r="AR1342" s="15">
        <f t="shared" si="481"/>
        <v>0</v>
      </c>
      <c r="AS1342" s="15">
        <f t="shared" si="482"/>
        <v>0</v>
      </c>
      <c r="AT1342" s="22">
        <f t="shared" si="483"/>
        <v>0</v>
      </c>
      <c r="AU1342" s="22">
        <f t="shared" si="484"/>
        <v>0</v>
      </c>
    </row>
    <row r="1343" spans="1:47" x14ac:dyDescent="0.25">
      <c r="A1343" t="s">
        <v>2688</v>
      </c>
      <c r="V1343" s="22">
        <v>1</v>
      </c>
      <c r="W1343" s="22">
        <v>1</v>
      </c>
      <c r="X1343" s="24">
        <v>1</v>
      </c>
      <c r="Z1343" s="33">
        <f t="shared" si="463"/>
        <v>0</v>
      </c>
      <c r="AA1343" s="33">
        <f t="shared" si="464"/>
        <v>0</v>
      </c>
      <c r="AB1343" s="33">
        <f t="shared" si="465"/>
        <v>0</v>
      </c>
      <c r="AC1343" s="33">
        <f t="shared" si="466"/>
        <v>0</v>
      </c>
      <c r="AD1343" s="33">
        <f t="shared" si="467"/>
        <v>0</v>
      </c>
      <c r="AE1343" s="33">
        <f t="shared" si="468"/>
        <v>0</v>
      </c>
      <c r="AF1343" s="33">
        <f t="shared" si="469"/>
        <v>0</v>
      </c>
      <c r="AG1343" s="31">
        <f t="shared" si="470"/>
        <v>0</v>
      </c>
      <c r="AH1343" s="31">
        <f t="shared" si="471"/>
        <v>0</v>
      </c>
      <c r="AI1343" s="31">
        <f t="shared" si="472"/>
        <v>0</v>
      </c>
      <c r="AJ1343" s="31">
        <f t="shared" si="473"/>
        <v>0</v>
      </c>
      <c r="AK1343" s="31">
        <f t="shared" si="474"/>
        <v>0</v>
      </c>
      <c r="AL1343" s="31">
        <f t="shared" si="475"/>
        <v>0</v>
      </c>
      <c r="AM1343" s="13">
        <f t="shared" si="476"/>
        <v>0</v>
      </c>
      <c r="AN1343" s="13">
        <f t="shared" si="477"/>
        <v>0</v>
      </c>
      <c r="AO1343" s="15">
        <f t="shared" si="478"/>
        <v>0</v>
      </c>
      <c r="AP1343" s="15">
        <f t="shared" si="479"/>
        <v>0</v>
      </c>
      <c r="AQ1343" s="15">
        <f t="shared" si="480"/>
        <v>0</v>
      </c>
      <c r="AR1343" s="15">
        <f t="shared" si="481"/>
        <v>0</v>
      </c>
      <c r="AS1343" s="15">
        <f t="shared" si="482"/>
        <v>0</v>
      </c>
      <c r="AT1343" s="22">
        <f t="shared" si="483"/>
        <v>1</v>
      </c>
      <c r="AU1343" s="22">
        <f t="shared" si="484"/>
        <v>1</v>
      </c>
    </row>
    <row r="1344" spans="1:47" x14ac:dyDescent="0.25">
      <c r="A1344" t="s">
        <v>2691</v>
      </c>
      <c r="B1344" s="35">
        <v>1</v>
      </c>
      <c r="H1344" s="35">
        <v>1</v>
      </c>
      <c r="X1344" s="24">
        <v>1</v>
      </c>
      <c r="Z1344" s="33">
        <f t="shared" si="463"/>
        <v>1</v>
      </c>
      <c r="AA1344" s="33">
        <f t="shared" si="464"/>
        <v>0</v>
      </c>
      <c r="AB1344" s="33">
        <f t="shared" si="465"/>
        <v>0</v>
      </c>
      <c r="AC1344" s="33">
        <f t="shared" si="466"/>
        <v>0</v>
      </c>
      <c r="AD1344" s="33">
        <f t="shared" si="467"/>
        <v>0</v>
      </c>
      <c r="AE1344" s="33">
        <f t="shared" si="468"/>
        <v>0</v>
      </c>
      <c r="AF1344" s="33">
        <f t="shared" si="469"/>
        <v>1</v>
      </c>
      <c r="AG1344" s="31">
        <f t="shared" si="470"/>
        <v>0</v>
      </c>
      <c r="AH1344" s="31">
        <f t="shared" si="471"/>
        <v>0</v>
      </c>
      <c r="AI1344" s="31">
        <f t="shared" si="472"/>
        <v>0</v>
      </c>
      <c r="AJ1344" s="31">
        <f t="shared" si="473"/>
        <v>0</v>
      </c>
      <c r="AK1344" s="31">
        <f t="shared" si="474"/>
        <v>0</v>
      </c>
      <c r="AL1344" s="31">
        <f t="shared" si="475"/>
        <v>0</v>
      </c>
      <c r="AM1344" s="13">
        <f t="shared" si="476"/>
        <v>0</v>
      </c>
      <c r="AN1344" s="13">
        <f t="shared" si="477"/>
        <v>0</v>
      </c>
      <c r="AO1344" s="15">
        <f t="shared" si="478"/>
        <v>0</v>
      </c>
      <c r="AP1344" s="15">
        <f t="shared" si="479"/>
        <v>0</v>
      </c>
      <c r="AQ1344" s="15">
        <f t="shared" si="480"/>
        <v>0</v>
      </c>
      <c r="AR1344" s="15">
        <f t="shared" si="481"/>
        <v>0</v>
      </c>
      <c r="AS1344" s="15">
        <f t="shared" si="482"/>
        <v>0</v>
      </c>
      <c r="AT1344" s="22">
        <f t="shared" si="483"/>
        <v>0</v>
      </c>
      <c r="AU1344" s="22">
        <f t="shared" si="484"/>
        <v>0</v>
      </c>
    </row>
    <row r="1345" spans="1:47" x14ac:dyDescent="0.25">
      <c r="A1345" t="s">
        <v>2692</v>
      </c>
      <c r="B1345" s="35">
        <v>2</v>
      </c>
      <c r="H1345" s="35">
        <v>2</v>
      </c>
      <c r="Q1345" s="15">
        <v>2</v>
      </c>
      <c r="U1345" s="15">
        <v>2</v>
      </c>
      <c r="X1345" s="24">
        <v>4</v>
      </c>
      <c r="Z1345" s="33">
        <f t="shared" si="463"/>
        <v>1</v>
      </c>
      <c r="AA1345" s="33">
        <f t="shared" si="464"/>
        <v>0</v>
      </c>
      <c r="AB1345" s="33">
        <f t="shared" si="465"/>
        <v>0</v>
      </c>
      <c r="AC1345" s="33">
        <f t="shared" si="466"/>
        <v>0</v>
      </c>
      <c r="AD1345" s="33">
        <f t="shared" si="467"/>
        <v>0</v>
      </c>
      <c r="AE1345" s="33">
        <f t="shared" si="468"/>
        <v>0</v>
      </c>
      <c r="AF1345" s="33">
        <f t="shared" si="469"/>
        <v>1</v>
      </c>
      <c r="AG1345" s="31">
        <f t="shared" si="470"/>
        <v>0</v>
      </c>
      <c r="AH1345" s="31">
        <f t="shared" si="471"/>
        <v>0</v>
      </c>
      <c r="AI1345" s="31">
        <f t="shared" si="472"/>
        <v>0</v>
      </c>
      <c r="AJ1345" s="31">
        <f t="shared" si="473"/>
        <v>0</v>
      </c>
      <c r="AK1345" s="31">
        <f t="shared" si="474"/>
        <v>0</v>
      </c>
      <c r="AL1345" s="31">
        <f t="shared" si="475"/>
        <v>0</v>
      </c>
      <c r="AM1345" s="13">
        <f t="shared" si="476"/>
        <v>0</v>
      </c>
      <c r="AN1345" s="13">
        <f t="shared" si="477"/>
        <v>0</v>
      </c>
      <c r="AO1345" s="15">
        <f t="shared" si="478"/>
        <v>1</v>
      </c>
      <c r="AP1345" s="15">
        <f t="shared" si="479"/>
        <v>0</v>
      </c>
      <c r="AQ1345" s="15">
        <f t="shared" si="480"/>
        <v>0</v>
      </c>
      <c r="AR1345" s="15">
        <f t="shared" si="481"/>
        <v>0</v>
      </c>
      <c r="AS1345" s="15">
        <f t="shared" si="482"/>
        <v>1</v>
      </c>
      <c r="AT1345" s="22">
        <f t="shared" si="483"/>
        <v>0</v>
      </c>
      <c r="AU1345" s="22">
        <f t="shared" si="484"/>
        <v>0</v>
      </c>
    </row>
    <row r="1346" spans="1:47" x14ac:dyDescent="0.25">
      <c r="A1346" t="s">
        <v>2695</v>
      </c>
      <c r="B1346" s="35">
        <v>3</v>
      </c>
      <c r="H1346" s="35">
        <v>3</v>
      </c>
      <c r="K1346" s="17">
        <v>3</v>
      </c>
      <c r="N1346" s="17">
        <v>3</v>
      </c>
      <c r="Q1346" s="15">
        <v>3</v>
      </c>
      <c r="U1346" s="15">
        <v>3</v>
      </c>
      <c r="X1346" s="24">
        <v>9</v>
      </c>
      <c r="Z1346" s="33">
        <f t="shared" si="463"/>
        <v>1</v>
      </c>
      <c r="AA1346" s="33">
        <f t="shared" si="464"/>
        <v>0</v>
      </c>
      <c r="AB1346" s="33">
        <f t="shared" si="465"/>
        <v>0</v>
      </c>
      <c r="AC1346" s="33">
        <f t="shared" si="466"/>
        <v>0</v>
      </c>
      <c r="AD1346" s="33">
        <f t="shared" si="467"/>
        <v>0</v>
      </c>
      <c r="AE1346" s="33">
        <f t="shared" si="468"/>
        <v>0</v>
      </c>
      <c r="AF1346" s="33">
        <f t="shared" si="469"/>
        <v>1</v>
      </c>
      <c r="AG1346" s="31">
        <f t="shared" si="470"/>
        <v>0</v>
      </c>
      <c r="AH1346" s="31">
        <f t="shared" si="471"/>
        <v>0</v>
      </c>
      <c r="AI1346" s="31">
        <f t="shared" si="472"/>
        <v>1</v>
      </c>
      <c r="AJ1346" s="31">
        <f t="shared" si="473"/>
        <v>0</v>
      </c>
      <c r="AK1346" s="31">
        <f t="shared" si="474"/>
        <v>0</v>
      </c>
      <c r="AL1346" s="31">
        <f t="shared" si="475"/>
        <v>1</v>
      </c>
      <c r="AM1346" s="13">
        <f t="shared" si="476"/>
        <v>0</v>
      </c>
      <c r="AN1346" s="13">
        <f t="shared" si="477"/>
        <v>0</v>
      </c>
      <c r="AO1346" s="15">
        <f t="shared" si="478"/>
        <v>1</v>
      </c>
      <c r="AP1346" s="15">
        <f t="shared" si="479"/>
        <v>0</v>
      </c>
      <c r="AQ1346" s="15">
        <f t="shared" si="480"/>
        <v>0</v>
      </c>
      <c r="AR1346" s="15">
        <f t="shared" si="481"/>
        <v>0</v>
      </c>
      <c r="AS1346" s="15">
        <f t="shared" si="482"/>
        <v>1</v>
      </c>
      <c r="AT1346" s="22">
        <f t="shared" si="483"/>
        <v>0</v>
      </c>
      <c r="AU1346" s="22">
        <f t="shared" si="484"/>
        <v>0</v>
      </c>
    </row>
    <row r="1347" spans="1:47" x14ac:dyDescent="0.25">
      <c r="A1347" t="s">
        <v>2696</v>
      </c>
      <c r="B1347" s="35">
        <v>1</v>
      </c>
      <c r="H1347" s="35">
        <v>1</v>
      </c>
      <c r="X1347" s="24">
        <v>1</v>
      </c>
      <c r="Z1347" s="33">
        <f t="shared" si="463"/>
        <v>1</v>
      </c>
      <c r="AA1347" s="33">
        <f t="shared" si="464"/>
        <v>0</v>
      </c>
      <c r="AB1347" s="33">
        <f t="shared" si="465"/>
        <v>0</v>
      </c>
      <c r="AC1347" s="33">
        <f t="shared" si="466"/>
        <v>0</v>
      </c>
      <c r="AD1347" s="33">
        <f t="shared" si="467"/>
        <v>0</v>
      </c>
      <c r="AE1347" s="33">
        <f t="shared" si="468"/>
        <v>0</v>
      </c>
      <c r="AF1347" s="33">
        <f t="shared" si="469"/>
        <v>1</v>
      </c>
      <c r="AG1347" s="31">
        <f t="shared" si="470"/>
        <v>0</v>
      </c>
      <c r="AH1347" s="31">
        <f t="shared" si="471"/>
        <v>0</v>
      </c>
      <c r="AI1347" s="31">
        <f t="shared" si="472"/>
        <v>0</v>
      </c>
      <c r="AJ1347" s="31">
        <f t="shared" si="473"/>
        <v>0</v>
      </c>
      <c r="AK1347" s="31">
        <f t="shared" si="474"/>
        <v>0</v>
      </c>
      <c r="AL1347" s="31">
        <f t="shared" si="475"/>
        <v>0</v>
      </c>
      <c r="AM1347" s="13">
        <f t="shared" si="476"/>
        <v>0</v>
      </c>
      <c r="AN1347" s="13">
        <f t="shared" si="477"/>
        <v>0</v>
      </c>
      <c r="AO1347" s="15">
        <f t="shared" si="478"/>
        <v>0</v>
      </c>
      <c r="AP1347" s="15">
        <f t="shared" si="479"/>
        <v>0</v>
      </c>
      <c r="AQ1347" s="15">
        <f t="shared" si="480"/>
        <v>0</v>
      </c>
      <c r="AR1347" s="15">
        <f t="shared" si="481"/>
        <v>0</v>
      </c>
      <c r="AS1347" s="15">
        <f t="shared" si="482"/>
        <v>0</v>
      </c>
      <c r="AT1347" s="22">
        <f t="shared" si="483"/>
        <v>0</v>
      </c>
      <c r="AU1347" s="22">
        <f t="shared" si="484"/>
        <v>0</v>
      </c>
    </row>
    <row r="1348" spans="1:47" x14ac:dyDescent="0.25">
      <c r="A1348" t="s">
        <v>2697</v>
      </c>
      <c r="Q1348" s="15">
        <v>1</v>
      </c>
      <c r="U1348" s="15">
        <v>1</v>
      </c>
      <c r="X1348" s="24">
        <v>1</v>
      </c>
      <c r="Z1348" s="33">
        <f t="shared" si="463"/>
        <v>0</v>
      </c>
      <c r="AA1348" s="33">
        <f t="shared" si="464"/>
        <v>0</v>
      </c>
      <c r="AB1348" s="33">
        <f t="shared" si="465"/>
        <v>0</v>
      </c>
      <c r="AC1348" s="33">
        <f t="shared" si="466"/>
        <v>0</v>
      </c>
      <c r="AD1348" s="33">
        <f t="shared" si="467"/>
        <v>0</v>
      </c>
      <c r="AE1348" s="33">
        <f t="shared" si="468"/>
        <v>0</v>
      </c>
      <c r="AF1348" s="33">
        <f t="shared" si="469"/>
        <v>0</v>
      </c>
      <c r="AG1348" s="31">
        <f t="shared" si="470"/>
        <v>0</v>
      </c>
      <c r="AH1348" s="31">
        <f t="shared" si="471"/>
        <v>0</v>
      </c>
      <c r="AI1348" s="31">
        <f t="shared" si="472"/>
        <v>0</v>
      </c>
      <c r="AJ1348" s="31">
        <f t="shared" si="473"/>
        <v>0</v>
      </c>
      <c r="AK1348" s="31">
        <f t="shared" si="474"/>
        <v>0</v>
      </c>
      <c r="AL1348" s="31">
        <f t="shared" si="475"/>
        <v>0</v>
      </c>
      <c r="AM1348" s="13">
        <f t="shared" si="476"/>
        <v>0</v>
      </c>
      <c r="AN1348" s="13">
        <f t="shared" si="477"/>
        <v>0</v>
      </c>
      <c r="AO1348" s="15">
        <f t="shared" si="478"/>
        <v>1</v>
      </c>
      <c r="AP1348" s="15">
        <f t="shared" si="479"/>
        <v>0</v>
      </c>
      <c r="AQ1348" s="15">
        <f t="shared" si="480"/>
        <v>0</v>
      </c>
      <c r="AR1348" s="15">
        <f t="shared" si="481"/>
        <v>0</v>
      </c>
      <c r="AS1348" s="15">
        <f t="shared" si="482"/>
        <v>1</v>
      </c>
      <c r="AT1348" s="22">
        <f t="shared" si="483"/>
        <v>0</v>
      </c>
      <c r="AU1348" s="22">
        <f t="shared" si="484"/>
        <v>0</v>
      </c>
    </row>
    <row r="1349" spans="1:47" x14ac:dyDescent="0.25">
      <c r="A1349" t="s">
        <v>2698</v>
      </c>
      <c r="B1349" s="35">
        <v>2</v>
      </c>
      <c r="H1349" s="35">
        <v>2</v>
      </c>
      <c r="X1349" s="24">
        <v>2</v>
      </c>
      <c r="Z1349" s="33">
        <f t="shared" si="463"/>
        <v>1</v>
      </c>
      <c r="AA1349" s="33">
        <f t="shared" si="464"/>
        <v>0</v>
      </c>
      <c r="AB1349" s="33">
        <f t="shared" si="465"/>
        <v>0</v>
      </c>
      <c r="AC1349" s="33">
        <f t="shared" si="466"/>
        <v>0</v>
      </c>
      <c r="AD1349" s="33">
        <f t="shared" si="467"/>
        <v>0</v>
      </c>
      <c r="AE1349" s="33">
        <f t="shared" si="468"/>
        <v>0</v>
      </c>
      <c r="AF1349" s="33">
        <f t="shared" si="469"/>
        <v>1</v>
      </c>
      <c r="AG1349" s="31">
        <f t="shared" si="470"/>
        <v>0</v>
      </c>
      <c r="AH1349" s="31">
        <f t="shared" si="471"/>
        <v>0</v>
      </c>
      <c r="AI1349" s="31">
        <f t="shared" si="472"/>
        <v>0</v>
      </c>
      <c r="AJ1349" s="31">
        <f t="shared" si="473"/>
        <v>0</v>
      </c>
      <c r="AK1349" s="31">
        <f t="shared" si="474"/>
        <v>0</v>
      </c>
      <c r="AL1349" s="31">
        <f t="shared" si="475"/>
        <v>0</v>
      </c>
      <c r="AM1349" s="13">
        <f t="shared" si="476"/>
        <v>0</v>
      </c>
      <c r="AN1349" s="13">
        <f t="shared" si="477"/>
        <v>0</v>
      </c>
      <c r="AO1349" s="15">
        <f t="shared" si="478"/>
        <v>0</v>
      </c>
      <c r="AP1349" s="15">
        <f t="shared" si="479"/>
        <v>0</v>
      </c>
      <c r="AQ1349" s="15">
        <f t="shared" si="480"/>
        <v>0</v>
      </c>
      <c r="AR1349" s="15">
        <f t="shared" si="481"/>
        <v>0</v>
      </c>
      <c r="AS1349" s="15">
        <f t="shared" si="482"/>
        <v>0</v>
      </c>
      <c r="AT1349" s="22">
        <f t="shared" si="483"/>
        <v>0</v>
      </c>
      <c r="AU1349" s="22">
        <f t="shared" si="484"/>
        <v>0</v>
      </c>
    </row>
    <row r="1350" spans="1:47" x14ac:dyDescent="0.25">
      <c r="A1350" t="s">
        <v>2699</v>
      </c>
      <c r="B1350" s="35">
        <v>1</v>
      </c>
      <c r="H1350" s="35">
        <v>1</v>
      </c>
      <c r="X1350" s="24">
        <v>1</v>
      </c>
      <c r="Z1350" s="33">
        <f t="shared" si="463"/>
        <v>1</v>
      </c>
      <c r="AA1350" s="33">
        <f t="shared" si="464"/>
        <v>0</v>
      </c>
      <c r="AB1350" s="33">
        <f t="shared" si="465"/>
        <v>0</v>
      </c>
      <c r="AC1350" s="33">
        <f t="shared" si="466"/>
        <v>0</v>
      </c>
      <c r="AD1350" s="33">
        <f t="shared" si="467"/>
        <v>0</v>
      </c>
      <c r="AE1350" s="33">
        <f t="shared" si="468"/>
        <v>0</v>
      </c>
      <c r="AF1350" s="33">
        <f t="shared" si="469"/>
        <v>1</v>
      </c>
      <c r="AG1350" s="31">
        <f t="shared" si="470"/>
        <v>0</v>
      </c>
      <c r="AH1350" s="31">
        <f t="shared" si="471"/>
        <v>0</v>
      </c>
      <c r="AI1350" s="31">
        <f t="shared" si="472"/>
        <v>0</v>
      </c>
      <c r="AJ1350" s="31">
        <f t="shared" si="473"/>
        <v>0</v>
      </c>
      <c r="AK1350" s="31">
        <f t="shared" si="474"/>
        <v>0</v>
      </c>
      <c r="AL1350" s="31">
        <f t="shared" si="475"/>
        <v>0</v>
      </c>
      <c r="AM1350" s="13">
        <f t="shared" si="476"/>
        <v>0</v>
      </c>
      <c r="AN1350" s="13">
        <f t="shared" si="477"/>
        <v>0</v>
      </c>
      <c r="AO1350" s="15">
        <f t="shared" si="478"/>
        <v>0</v>
      </c>
      <c r="AP1350" s="15">
        <f t="shared" si="479"/>
        <v>0</v>
      </c>
      <c r="AQ1350" s="15">
        <f t="shared" si="480"/>
        <v>0</v>
      </c>
      <c r="AR1350" s="15">
        <f t="shared" si="481"/>
        <v>0</v>
      </c>
      <c r="AS1350" s="15">
        <f t="shared" si="482"/>
        <v>0</v>
      </c>
      <c r="AT1350" s="22">
        <f t="shared" si="483"/>
        <v>0</v>
      </c>
      <c r="AU1350" s="22">
        <f t="shared" si="484"/>
        <v>0</v>
      </c>
    </row>
    <row r="1351" spans="1:47" x14ac:dyDescent="0.25">
      <c r="A1351" t="s">
        <v>2700</v>
      </c>
      <c r="B1351" s="35">
        <v>1</v>
      </c>
      <c r="H1351" s="35">
        <v>1</v>
      </c>
      <c r="X1351" s="24">
        <v>1</v>
      </c>
      <c r="Z1351" s="33">
        <f t="shared" si="463"/>
        <v>1</v>
      </c>
      <c r="AA1351" s="33">
        <f t="shared" si="464"/>
        <v>0</v>
      </c>
      <c r="AB1351" s="33">
        <f t="shared" si="465"/>
        <v>0</v>
      </c>
      <c r="AC1351" s="33">
        <f t="shared" si="466"/>
        <v>0</v>
      </c>
      <c r="AD1351" s="33">
        <f t="shared" si="467"/>
        <v>0</v>
      </c>
      <c r="AE1351" s="33">
        <f t="shared" si="468"/>
        <v>0</v>
      </c>
      <c r="AF1351" s="33">
        <f t="shared" si="469"/>
        <v>1</v>
      </c>
      <c r="AG1351" s="31">
        <f t="shared" si="470"/>
        <v>0</v>
      </c>
      <c r="AH1351" s="31">
        <f t="shared" si="471"/>
        <v>0</v>
      </c>
      <c r="AI1351" s="31">
        <f t="shared" si="472"/>
        <v>0</v>
      </c>
      <c r="AJ1351" s="31">
        <f t="shared" si="473"/>
        <v>0</v>
      </c>
      <c r="AK1351" s="31">
        <f t="shared" si="474"/>
        <v>0</v>
      </c>
      <c r="AL1351" s="31">
        <f t="shared" si="475"/>
        <v>0</v>
      </c>
      <c r="AM1351" s="13">
        <f t="shared" si="476"/>
        <v>0</v>
      </c>
      <c r="AN1351" s="13">
        <f t="shared" si="477"/>
        <v>0</v>
      </c>
      <c r="AO1351" s="15">
        <f t="shared" si="478"/>
        <v>0</v>
      </c>
      <c r="AP1351" s="15">
        <f t="shared" si="479"/>
        <v>0</v>
      </c>
      <c r="AQ1351" s="15">
        <f t="shared" si="480"/>
        <v>0</v>
      </c>
      <c r="AR1351" s="15">
        <f t="shared" si="481"/>
        <v>0</v>
      </c>
      <c r="AS1351" s="15">
        <f t="shared" si="482"/>
        <v>0</v>
      </c>
      <c r="AT1351" s="22">
        <f t="shared" si="483"/>
        <v>0</v>
      </c>
      <c r="AU1351" s="22">
        <f t="shared" si="484"/>
        <v>0</v>
      </c>
    </row>
    <row r="1352" spans="1:47" x14ac:dyDescent="0.25">
      <c r="A1352" t="s">
        <v>2701</v>
      </c>
      <c r="B1352" s="35">
        <v>1</v>
      </c>
      <c r="H1352" s="35">
        <v>1</v>
      </c>
      <c r="X1352" s="24">
        <v>1</v>
      </c>
      <c r="Z1352" s="33">
        <f t="shared" si="463"/>
        <v>1</v>
      </c>
      <c r="AA1352" s="33">
        <f t="shared" si="464"/>
        <v>0</v>
      </c>
      <c r="AB1352" s="33">
        <f t="shared" si="465"/>
        <v>0</v>
      </c>
      <c r="AC1352" s="33">
        <f t="shared" si="466"/>
        <v>0</v>
      </c>
      <c r="AD1352" s="33">
        <f t="shared" si="467"/>
        <v>0</v>
      </c>
      <c r="AE1352" s="33">
        <f t="shared" si="468"/>
        <v>0</v>
      </c>
      <c r="AF1352" s="33">
        <f t="shared" si="469"/>
        <v>1</v>
      </c>
      <c r="AG1352" s="31">
        <f t="shared" si="470"/>
        <v>0</v>
      </c>
      <c r="AH1352" s="31">
        <f t="shared" si="471"/>
        <v>0</v>
      </c>
      <c r="AI1352" s="31">
        <f t="shared" si="472"/>
        <v>0</v>
      </c>
      <c r="AJ1352" s="31">
        <f t="shared" si="473"/>
        <v>0</v>
      </c>
      <c r="AK1352" s="31">
        <f t="shared" si="474"/>
        <v>0</v>
      </c>
      <c r="AL1352" s="31">
        <f t="shared" si="475"/>
        <v>0</v>
      </c>
      <c r="AM1352" s="13">
        <f t="shared" si="476"/>
        <v>0</v>
      </c>
      <c r="AN1352" s="13">
        <f t="shared" si="477"/>
        <v>0</v>
      </c>
      <c r="AO1352" s="15">
        <f t="shared" si="478"/>
        <v>0</v>
      </c>
      <c r="AP1352" s="15">
        <f t="shared" si="479"/>
        <v>0</v>
      </c>
      <c r="AQ1352" s="15">
        <f t="shared" si="480"/>
        <v>0</v>
      </c>
      <c r="AR1352" s="15">
        <f t="shared" si="481"/>
        <v>0</v>
      </c>
      <c r="AS1352" s="15">
        <f t="shared" si="482"/>
        <v>0</v>
      </c>
      <c r="AT1352" s="22">
        <f t="shared" si="483"/>
        <v>0</v>
      </c>
      <c r="AU1352" s="22">
        <f t="shared" si="484"/>
        <v>0</v>
      </c>
    </row>
    <row r="1353" spans="1:47" x14ac:dyDescent="0.25">
      <c r="A1353" t="s">
        <v>2702</v>
      </c>
      <c r="B1353" s="35">
        <v>1</v>
      </c>
      <c r="H1353" s="35">
        <v>1</v>
      </c>
      <c r="X1353" s="24">
        <v>1</v>
      </c>
      <c r="Z1353" s="33">
        <f t="shared" si="463"/>
        <v>1</v>
      </c>
      <c r="AA1353" s="33">
        <f t="shared" si="464"/>
        <v>0</v>
      </c>
      <c r="AB1353" s="33">
        <f t="shared" si="465"/>
        <v>0</v>
      </c>
      <c r="AC1353" s="33">
        <f t="shared" si="466"/>
        <v>0</v>
      </c>
      <c r="AD1353" s="33">
        <f t="shared" si="467"/>
        <v>0</v>
      </c>
      <c r="AE1353" s="33">
        <f t="shared" si="468"/>
        <v>0</v>
      </c>
      <c r="AF1353" s="33">
        <f t="shared" si="469"/>
        <v>1</v>
      </c>
      <c r="AG1353" s="31">
        <f t="shared" si="470"/>
        <v>0</v>
      </c>
      <c r="AH1353" s="31">
        <f t="shared" si="471"/>
        <v>0</v>
      </c>
      <c r="AI1353" s="31">
        <f t="shared" si="472"/>
        <v>0</v>
      </c>
      <c r="AJ1353" s="31">
        <f t="shared" si="473"/>
        <v>0</v>
      </c>
      <c r="AK1353" s="31">
        <f t="shared" si="474"/>
        <v>0</v>
      </c>
      <c r="AL1353" s="31">
        <f t="shared" si="475"/>
        <v>0</v>
      </c>
      <c r="AM1353" s="13">
        <f t="shared" si="476"/>
        <v>0</v>
      </c>
      <c r="AN1353" s="13">
        <f t="shared" si="477"/>
        <v>0</v>
      </c>
      <c r="AO1353" s="15">
        <f t="shared" si="478"/>
        <v>0</v>
      </c>
      <c r="AP1353" s="15">
        <f t="shared" si="479"/>
        <v>0</v>
      </c>
      <c r="AQ1353" s="15">
        <f t="shared" si="480"/>
        <v>0</v>
      </c>
      <c r="AR1353" s="15">
        <f t="shared" si="481"/>
        <v>0</v>
      </c>
      <c r="AS1353" s="15">
        <f t="shared" si="482"/>
        <v>0</v>
      </c>
      <c r="AT1353" s="22">
        <f t="shared" si="483"/>
        <v>0</v>
      </c>
      <c r="AU1353" s="22">
        <f t="shared" si="484"/>
        <v>0</v>
      </c>
    </row>
    <row r="1354" spans="1:47" x14ac:dyDescent="0.25">
      <c r="A1354" t="s">
        <v>2703</v>
      </c>
      <c r="K1354" s="17">
        <v>2</v>
      </c>
      <c r="N1354" s="17">
        <v>2</v>
      </c>
      <c r="X1354" s="24">
        <v>2</v>
      </c>
      <c r="Z1354" s="33">
        <f t="shared" si="463"/>
        <v>0</v>
      </c>
      <c r="AA1354" s="33">
        <f t="shared" si="464"/>
        <v>0</v>
      </c>
      <c r="AB1354" s="33">
        <f t="shared" si="465"/>
        <v>0</v>
      </c>
      <c r="AC1354" s="33">
        <f t="shared" si="466"/>
        <v>0</v>
      </c>
      <c r="AD1354" s="33">
        <f t="shared" si="467"/>
        <v>0</v>
      </c>
      <c r="AE1354" s="33">
        <f t="shared" si="468"/>
        <v>0</v>
      </c>
      <c r="AF1354" s="33">
        <f t="shared" si="469"/>
        <v>0</v>
      </c>
      <c r="AG1354" s="31">
        <f t="shared" si="470"/>
        <v>0</v>
      </c>
      <c r="AH1354" s="31">
        <f t="shared" si="471"/>
        <v>0</v>
      </c>
      <c r="AI1354" s="31">
        <f t="shared" si="472"/>
        <v>1</v>
      </c>
      <c r="AJ1354" s="31">
        <f t="shared" si="473"/>
        <v>0</v>
      </c>
      <c r="AK1354" s="31">
        <f t="shared" si="474"/>
        <v>0</v>
      </c>
      <c r="AL1354" s="31">
        <f t="shared" si="475"/>
        <v>1</v>
      </c>
      <c r="AM1354" s="13">
        <f t="shared" si="476"/>
        <v>0</v>
      </c>
      <c r="AN1354" s="13">
        <f t="shared" si="477"/>
        <v>0</v>
      </c>
      <c r="AO1354" s="15">
        <f t="shared" si="478"/>
        <v>0</v>
      </c>
      <c r="AP1354" s="15">
        <f t="shared" si="479"/>
        <v>0</v>
      </c>
      <c r="AQ1354" s="15">
        <f t="shared" si="480"/>
        <v>0</v>
      </c>
      <c r="AR1354" s="15">
        <f t="shared" si="481"/>
        <v>0</v>
      </c>
      <c r="AS1354" s="15">
        <f t="shared" si="482"/>
        <v>0</v>
      </c>
      <c r="AT1354" s="22">
        <f t="shared" si="483"/>
        <v>0</v>
      </c>
      <c r="AU1354" s="22">
        <f t="shared" si="484"/>
        <v>0</v>
      </c>
    </row>
    <row r="1355" spans="1:47" x14ac:dyDescent="0.25">
      <c r="A1355" t="s">
        <v>2704</v>
      </c>
      <c r="B1355" s="35">
        <v>2</v>
      </c>
      <c r="H1355" s="35">
        <v>2</v>
      </c>
      <c r="X1355" s="24">
        <v>2</v>
      </c>
      <c r="Z1355" s="33">
        <f t="shared" si="463"/>
        <v>1</v>
      </c>
      <c r="AA1355" s="33">
        <f t="shared" si="464"/>
        <v>0</v>
      </c>
      <c r="AB1355" s="33">
        <f t="shared" si="465"/>
        <v>0</v>
      </c>
      <c r="AC1355" s="33">
        <f t="shared" si="466"/>
        <v>0</v>
      </c>
      <c r="AD1355" s="33">
        <f t="shared" si="467"/>
        <v>0</v>
      </c>
      <c r="AE1355" s="33">
        <f t="shared" si="468"/>
        <v>0</v>
      </c>
      <c r="AF1355" s="33">
        <f t="shared" si="469"/>
        <v>1</v>
      </c>
      <c r="AG1355" s="31">
        <f t="shared" si="470"/>
        <v>0</v>
      </c>
      <c r="AH1355" s="31">
        <f t="shared" si="471"/>
        <v>0</v>
      </c>
      <c r="AI1355" s="31">
        <f t="shared" si="472"/>
        <v>0</v>
      </c>
      <c r="AJ1355" s="31">
        <f t="shared" si="473"/>
        <v>0</v>
      </c>
      <c r="AK1355" s="31">
        <f t="shared" si="474"/>
        <v>0</v>
      </c>
      <c r="AL1355" s="31">
        <f t="shared" si="475"/>
        <v>0</v>
      </c>
      <c r="AM1355" s="13">
        <f t="shared" si="476"/>
        <v>0</v>
      </c>
      <c r="AN1355" s="13">
        <f t="shared" si="477"/>
        <v>0</v>
      </c>
      <c r="AO1355" s="15">
        <f t="shared" si="478"/>
        <v>0</v>
      </c>
      <c r="AP1355" s="15">
        <f t="shared" si="479"/>
        <v>0</v>
      </c>
      <c r="AQ1355" s="15">
        <f t="shared" si="480"/>
        <v>0</v>
      </c>
      <c r="AR1355" s="15">
        <f t="shared" si="481"/>
        <v>0</v>
      </c>
      <c r="AS1355" s="15">
        <f t="shared" si="482"/>
        <v>0</v>
      </c>
      <c r="AT1355" s="22">
        <f t="shared" si="483"/>
        <v>0</v>
      </c>
      <c r="AU1355" s="22">
        <f t="shared" si="484"/>
        <v>0</v>
      </c>
    </row>
    <row r="1356" spans="1:47" x14ac:dyDescent="0.25">
      <c r="A1356" t="s">
        <v>2705</v>
      </c>
      <c r="B1356" s="35">
        <v>3</v>
      </c>
      <c r="H1356" s="35">
        <v>3</v>
      </c>
      <c r="X1356" s="24">
        <v>3</v>
      </c>
      <c r="Z1356" s="33">
        <f t="shared" si="463"/>
        <v>1</v>
      </c>
      <c r="AA1356" s="33">
        <f t="shared" si="464"/>
        <v>0</v>
      </c>
      <c r="AB1356" s="33">
        <f t="shared" si="465"/>
        <v>0</v>
      </c>
      <c r="AC1356" s="33">
        <f t="shared" si="466"/>
        <v>0</v>
      </c>
      <c r="AD1356" s="33">
        <f t="shared" si="467"/>
        <v>0</v>
      </c>
      <c r="AE1356" s="33">
        <f t="shared" si="468"/>
        <v>0</v>
      </c>
      <c r="AF1356" s="33">
        <f t="shared" si="469"/>
        <v>1</v>
      </c>
      <c r="AG1356" s="31">
        <f t="shared" si="470"/>
        <v>0</v>
      </c>
      <c r="AH1356" s="31">
        <f t="shared" si="471"/>
        <v>0</v>
      </c>
      <c r="AI1356" s="31">
        <f t="shared" si="472"/>
        <v>0</v>
      </c>
      <c r="AJ1356" s="31">
        <f t="shared" si="473"/>
        <v>0</v>
      </c>
      <c r="AK1356" s="31">
        <f t="shared" si="474"/>
        <v>0</v>
      </c>
      <c r="AL1356" s="31">
        <f t="shared" si="475"/>
        <v>0</v>
      </c>
      <c r="AM1356" s="13">
        <f t="shared" si="476"/>
        <v>0</v>
      </c>
      <c r="AN1356" s="13">
        <f t="shared" si="477"/>
        <v>0</v>
      </c>
      <c r="AO1356" s="15">
        <f t="shared" si="478"/>
        <v>0</v>
      </c>
      <c r="AP1356" s="15">
        <f t="shared" si="479"/>
        <v>0</v>
      </c>
      <c r="AQ1356" s="15">
        <f t="shared" si="480"/>
        <v>0</v>
      </c>
      <c r="AR1356" s="15">
        <f t="shared" si="481"/>
        <v>0</v>
      </c>
      <c r="AS1356" s="15">
        <f t="shared" si="482"/>
        <v>0</v>
      </c>
      <c r="AT1356" s="22">
        <f t="shared" si="483"/>
        <v>0</v>
      </c>
      <c r="AU1356" s="22">
        <f t="shared" si="484"/>
        <v>0</v>
      </c>
    </row>
    <row r="1357" spans="1:47" x14ac:dyDescent="0.25">
      <c r="A1357" t="s">
        <v>2706</v>
      </c>
      <c r="B1357" s="35">
        <v>2</v>
      </c>
      <c r="H1357" s="35">
        <v>2</v>
      </c>
      <c r="X1357" s="24">
        <v>2</v>
      </c>
      <c r="Z1357" s="33">
        <f t="shared" si="463"/>
        <v>1</v>
      </c>
      <c r="AA1357" s="33">
        <f t="shared" si="464"/>
        <v>0</v>
      </c>
      <c r="AB1357" s="33">
        <f t="shared" si="465"/>
        <v>0</v>
      </c>
      <c r="AC1357" s="33">
        <f t="shared" si="466"/>
        <v>0</v>
      </c>
      <c r="AD1357" s="33">
        <f t="shared" si="467"/>
        <v>0</v>
      </c>
      <c r="AE1357" s="33">
        <f t="shared" si="468"/>
        <v>0</v>
      </c>
      <c r="AF1357" s="33">
        <f t="shared" si="469"/>
        <v>1</v>
      </c>
      <c r="AG1357" s="31">
        <f t="shared" si="470"/>
        <v>0</v>
      </c>
      <c r="AH1357" s="31">
        <f t="shared" si="471"/>
        <v>0</v>
      </c>
      <c r="AI1357" s="31">
        <f t="shared" si="472"/>
        <v>0</v>
      </c>
      <c r="AJ1357" s="31">
        <f t="shared" si="473"/>
        <v>0</v>
      </c>
      <c r="AK1357" s="31">
        <f t="shared" si="474"/>
        <v>0</v>
      </c>
      <c r="AL1357" s="31">
        <f t="shared" si="475"/>
        <v>0</v>
      </c>
      <c r="AM1357" s="13">
        <f t="shared" si="476"/>
        <v>0</v>
      </c>
      <c r="AN1357" s="13">
        <f t="shared" si="477"/>
        <v>0</v>
      </c>
      <c r="AO1357" s="15">
        <f t="shared" si="478"/>
        <v>0</v>
      </c>
      <c r="AP1357" s="15">
        <f t="shared" si="479"/>
        <v>0</v>
      </c>
      <c r="AQ1357" s="15">
        <f t="shared" si="480"/>
        <v>0</v>
      </c>
      <c r="AR1357" s="15">
        <f t="shared" si="481"/>
        <v>0</v>
      </c>
      <c r="AS1357" s="15">
        <f t="shared" si="482"/>
        <v>0</v>
      </c>
      <c r="AT1357" s="22">
        <f t="shared" si="483"/>
        <v>0</v>
      </c>
      <c r="AU1357" s="22">
        <f t="shared" si="484"/>
        <v>0</v>
      </c>
    </row>
    <row r="1358" spans="1:47" x14ac:dyDescent="0.25">
      <c r="A1358" t="s">
        <v>2708</v>
      </c>
      <c r="B1358" s="35">
        <v>1</v>
      </c>
      <c r="H1358" s="35">
        <v>1</v>
      </c>
      <c r="X1358" s="24">
        <v>1</v>
      </c>
      <c r="Z1358" s="33">
        <f t="shared" si="463"/>
        <v>1</v>
      </c>
      <c r="AA1358" s="33">
        <f t="shared" si="464"/>
        <v>0</v>
      </c>
      <c r="AB1358" s="33">
        <f t="shared" si="465"/>
        <v>0</v>
      </c>
      <c r="AC1358" s="33">
        <f t="shared" si="466"/>
        <v>0</v>
      </c>
      <c r="AD1358" s="33">
        <f t="shared" si="467"/>
        <v>0</v>
      </c>
      <c r="AE1358" s="33">
        <f t="shared" si="468"/>
        <v>0</v>
      </c>
      <c r="AF1358" s="33">
        <f t="shared" si="469"/>
        <v>1</v>
      </c>
      <c r="AG1358" s="31">
        <f t="shared" si="470"/>
        <v>0</v>
      </c>
      <c r="AH1358" s="31">
        <f t="shared" si="471"/>
        <v>0</v>
      </c>
      <c r="AI1358" s="31">
        <f t="shared" si="472"/>
        <v>0</v>
      </c>
      <c r="AJ1358" s="31">
        <f t="shared" si="473"/>
        <v>0</v>
      </c>
      <c r="AK1358" s="31">
        <f t="shared" si="474"/>
        <v>0</v>
      </c>
      <c r="AL1358" s="31">
        <f t="shared" si="475"/>
        <v>0</v>
      </c>
      <c r="AM1358" s="13">
        <f t="shared" si="476"/>
        <v>0</v>
      </c>
      <c r="AN1358" s="13">
        <f t="shared" si="477"/>
        <v>0</v>
      </c>
      <c r="AO1358" s="15">
        <f t="shared" si="478"/>
        <v>0</v>
      </c>
      <c r="AP1358" s="15">
        <f t="shared" si="479"/>
        <v>0</v>
      </c>
      <c r="AQ1358" s="15">
        <f t="shared" si="480"/>
        <v>0</v>
      </c>
      <c r="AR1358" s="15">
        <f t="shared" si="481"/>
        <v>0</v>
      </c>
      <c r="AS1358" s="15">
        <f t="shared" si="482"/>
        <v>0</v>
      </c>
      <c r="AT1358" s="22">
        <f t="shared" si="483"/>
        <v>0</v>
      </c>
      <c r="AU1358" s="22">
        <f t="shared" si="484"/>
        <v>0</v>
      </c>
    </row>
    <row r="1359" spans="1:47" x14ac:dyDescent="0.25">
      <c r="A1359" t="s">
        <v>2709</v>
      </c>
      <c r="B1359" s="35">
        <v>2</v>
      </c>
      <c r="H1359" s="35">
        <v>2</v>
      </c>
      <c r="X1359" s="24">
        <v>2</v>
      </c>
      <c r="Z1359" s="33">
        <f t="shared" si="463"/>
        <v>1</v>
      </c>
      <c r="AA1359" s="33">
        <f t="shared" si="464"/>
        <v>0</v>
      </c>
      <c r="AB1359" s="33">
        <f t="shared" si="465"/>
        <v>0</v>
      </c>
      <c r="AC1359" s="33">
        <f t="shared" si="466"/>
        <v>0</v>
      </c>
      <c r="AD1359" s="33">
        <f t="shared" si="467"/>
        <v>0</v>
      </c>
      <c r="AE1359" s="33">
        <f t="shared" si="468"/>
        <v>0</v>
      </c>
      <c r="AF1359" s="33">
        <f t="shared" si="469"/>
        <v>1</v>
      </c>
      <c r="AG1359" s="31">
        <f t="shared" si="470"/>
        <v>0</v>
      </c>
      <c r="AH1359" s="31">
        <f t="shared" si="471"/>
        <v>0</v>
      </c>
      <c r="AI1359" s="31">
        <f t="shared" si="472"/>
        <v>0</v>
      </c>
      <c r="AJ1359" s="31">
        <f t="shared" si="473"/>
        <v>0</v>
      </c>
      <c r="AK1359" s="31">
        <f t="shared" si="474"/>
        <v>0</v>
      </c>
      <c r="AL1359" s="31">
        <f t="shared" si="475"/>
        <v>0</v>
      </c>
      <c r="AM1359" s="13">
        <f t="shared" si="476"/>
        <v>0</v>
      </c>
      <c r="AN1359" s="13">
        <f t="shared" si="477"/>
        <v>0</v>
      </c>
      <c r="AO1359" s="15">
        <f t="shared" si="478"/>
        <v>0</v>
      </c>
      <c r="AP1359" s="15">
        <f t="shared" si="479"/>
        <v>0</v>
      </c>
      <c r="AQ1359" s="15">
        <f t="shared" si="480"/>
        <v>0</v>
      </c>
      <c r="AR1359" s="15">
        <f t="shared" si="481"/>
        <v>0</v>
      </c>
      <c r="AS1359" s="15">
        <f t="shared" si="482"/>
        <v>0</v>
      </c>
      <c r="AT1359" s="22">
        <f t="shared" si="483"/>
        <v>0</v>
      </c>
      <c r="AU1359" s="22">
        <f t="shared" si="484"/>
        <v>0</v>
      </c>
    </row>
    <row r="1360" spans="1:47" x14ac:dyDescent="0.25">
      <c r="A1360" t="s">
        <v>2710</v>
      </c>
      <c r="B1360" s="35">
        <v>2</v>
      </c>
      <c r="H1360" s="35">
        <v>2</v>
      </c>
      <c r="X1360" s="24">
        <v>2</v>
      </c>
      <c r="Z1360" s="33">
        <f t="shared" si="463"/>
        <v>1</v>
      </c>
      <c r="AA1360" s="33">
        <f t="shared" si="464"/>
        <v>0</v>
      </c>
      <c r="AB1360" s="33">
        <f t="shared" si="465"/>
        <v>0</v>
      </c>
      <c r="AC1360" s="33">
        <f t="shared" si="466"/>
        <v>0</v>
      </c>
      <c r="AD1360" s="33">
        <f t="shared" si="467"/>
        <v>0</v>
      </c>
      <c r="AE1360" s="33">
        <f t="shared" si="468"/>
        <v>0</v>
      </c>
      <c r="AF1360" s="33">
        <f t="shared" si="469"/>
        <v>1</v>
      </c>
      <c r="AG1360" s="31">
        <f t="shared" si="470"/>
        <v>0</v>
      </c>
      <c r="AH1360" s="31">
        <f t="shared" si="471"/>
        <v>0</v>
      </c>
      <c r="AI1360" s="31">
        <f t="shared" si="472"/>
        <v>0</v>
      </c>
      <c r="AJ1360" s="31">
        <f t="shared" si="473"/>
        <v>0</v>
      </c>
      <c r="AK1360" s="31">
        <f t="shared" si="474"/>
        <v>0</v>
      </c>
      <c r="AL1360" s="31">
        <f t="shared" si="475"/>
        <v>0</v>
      </c>
      <c r="AM1360" s="13">
        <f t="shared" si="476"/>
        <v>0</v>
      </c>
      <c r="AN1360" s="13">
        <f t="shared" si="477"/>
        <v>0</v>
      </c>
      <c r="AO1360" s="15">
        <f t="shared" si="478"/>
        <v>0</v>
      </c>
      <c r="AP1360" s="15">
        <f t="shared" si="479"/>
        <v>0</v>
      </c>
      <c r="AQ1360" s="15">
        <f t="shared" si="480"/>
        <v>0</v>
      </c>
      <c r="AR1360" s="15">
        <f t="shared" si="481"/>
        <v>0</v>
      </c>
      <c r="AS1360" s="15">
        <f t="shared" si="482"/>
        <v>0</v>
      </c>
      <c r="AT1360" s="22">
        <f t="shared" si="483"/>
        <v>0</v>
      </c>
      <c r="AU1360" s="22">
        <f t="shared" si="484"/>
        <v>0</v>
      </c>
    </row>
    <row r="1361" spans="1:47" x14ac:dyDescent="0.25">
      <c r="A1361" t="s">
        <v>2713</v>
      </c>
      <c r="B1361" s="35">
        <v>1</v>
      </c>
      <c r="H1361" s="35">
        <v>1</v>
      </c>
      <c r="X1361" s="24">
        <v>1</v>
      </c>
      <c r="Z1361" s="33">
        <f t="shared" si="463"/>
        <v>1</v>
      </c>
      <c r="AA1361" s="33">
        <f t="shared" si="464"/>
        <v>0</v>
      </c>
      <c r="AB1361" s="33">
        <f t="shared" si="465"/>
        <v>0</v>
      </c>
      <c r="AC1361" s="33">
        <f t="shared" si="466"/>
        <v>0</v>
      </c>
      <c r="AD1361" s="33">
        <f t="shared" si="467"/>
        <v>0</v>
      </c>
      <c r="AE1361" s="33">
        <f t="shared" si="468"/>
        <v>0</v>
      </c>
      <c r="AF1361" s="33">
        <f t="shared" si="469"/>
        <v>1</v>
      </c>
      <c r="AG1361" s="31">
        <f t="shared" si="470"/>
        <v>0</v>
      </c>
      <c r="AH1361" s="31">
        <f t="shared" si="471"/>
        <v>0</v>
      </c>
      <c r="AI1361" s="31">
        <f t="shared" si="472"/>
        <v>0</v>
      </c>
      <c r="AJ1361" s="31">
        <f t="shared" si="473"/>
        <v>0</v>
      </c>
      <c r="AK1361" s="31">
        <f t="shared" si="474"/>
        <v>0</v>
      </c>
      <c r="AL1361" s="31">
        <f t="shared" si="475"/>
        <v>0</v>
      </c>
      <c r="AM1361" s="13">
        <f t="shared" si="476"/>
        <v>0</v>
      </c>
      <c r="AN1361" s="13">
        <f t="shared" si="477"/>
        <v>0</v>
      </c>
      <c r="AO1361" s="15">
        <f t="shared" si="478"/>
        <v>0</v>
      </c>
      <c r="AP1361" s="15">
        <f t="shared" si="479"/>
        <v>0</v>
      </c>
      <c r="AQ1361" s="15">
        <f t="shared" si="480"/>
        <v>0</v>
      </c>
      <c r="AR1361" s="15">
        <f t="shared" si="481"/>
        <v>0</v>
      </c>
      <c r="AS1361" s="15">
        <f t="shared" si="482"/>
        <v>0</v>
      </c>
      <c r="AT1361" s="22">
        <f t="shared" si="483"/>
        <v>0</v>
      </c>
      <c r="AU1361" s="22">
        <f t="shared" si="484"/>
        <v>0</v>
      </c>
    </row>
    <row r="1362" spans="1:47" x14ac:dyDescent="0.25">
      <c r="A1362" t="s">
        <v>2714</v>
      </c>
      <c r="B1362" s="35">
        <v>2</v>
      </c>
      <c r="H1362" s="35">
        <v>2</v>
      </c>
      <c r="X1362" s="24">
        <v>2</v>
      </c>
      <c r="Z1362" s="33">
        <f t="shared" si="463"/>
        <v>1</v>
      </c>
      <c r="AA1362" s="33">
        <f t="shared" si="464"/>
        <v>0</v>
      </c>
      <c r="AB1362" s="33">
        <f t="shared" si="465"/>
        <v>0</v>
      </c>
      <c r="AC1362" s="33">
        <f t="shared" si="466"/>
        <v>0</v>
      </c>
      <c r="AD1362" s="33">
        <f t="shared" si="467"/>
        <v>0</v>
      </c>
      <c r="AE1362" s="33">
        <f t="shared" si="468"/>
        <v>0</v>
      </c>
      <c r="AF1362" s="33">
        <f t="shared" si="469"/>
        <v>1</v>
      </c>
      <c r="AG1362" s="31">
        <f t="shared" si="470"/>
        <v>0</v>
      </c>
      <c r="AH1362" s="31">
        <f t="shared" si="471"/>
        <v>0</v>
      </c>
      <c r="AI1362" s="31">
        <f t="shared" si="472"/>
        <v>0</v>
      </c>
      <c r="AJ1362" s="31">
        <f t="shared" si="473"/>
        <v>0</v>
      </c>
      <c r="AK1362" s="31">
        <f t="shared" si="474"/>
        <v>0</v>
      </c>
      <c r="AL1362" s="31">
        <f t="shared" si="475"/>
        <v>0</v>
      </c>
      <c r="AM1362" s="13">
        <f t="shared" si="476"/>
        <v>0</v>
      </c>
      <c r="AN1362" s="13">
        <f t="shared" si="477"/>
        <v>0</v>
      </c>
      <c r="AO1362" s="15">
        <f t="shared" si="478"/>
        <v>0</v>
      </c>
      <c r="AP1362" s="15">
        <f t="shared" si="479"/>
        <v>0</v>
      </c>
      <c r="AQ1362" s="15">
        <f t="shared" si="480"/>
        <v>0</v>
      </c>
      <c r="AR1362" s="15">
        <f t="shared" si="481"/>
        <v>0</v>
      </c>
      <c r="AS1362" s="15">
        <f t="shared" si="482"/>
        <v>0</v>
      </c>
      <c r="AT1362" s="22">
        <f t="shared" si="483"/>
        <v>0</v>
      </c>
      <c r="AU1362" s="22">
        <f t="shared" si="484"/>
        <v>0</v>
      </c>
    </row>
    <row r="1363" spans="1:47" x14ac:dyDescent="0.25">
      <c r="A1363" t="s">
        <v>2715</v>
      </c>
      <c r="B1363" s="35">
        <v>2</v>
      </c>
      <c r="H1363" s="35">
        <v>2</v>
      </c>
      <c r="Q1363" s="15">
        <v>2</v>
      </c>
      <c r="U1363" s="15">
        <v>2</v>
      </c>
      <c r="X1363" s="24">
        <v>4</v>
      </c>
      <c r="Z1363" s="33">
        <f t="shared" si="463"/>
        <v>1</v>
      </c>
      <c r="AA1363" s="33">
        <f t="shared" si="464"/>
        <v>0</v>
      </c>
      <c r="AB1363" s="33">
        <f t="shared" si="465"/>
        <v>0</v>
      </c>
      <c r="AC1363" s="33">
        <f t="shared" si="466"/>
        <v>0</v>
      </c>
      <c r="AD1363" s="33">
        <f t="shared" si="467"/>
        <v>0</v>
      </c>
      <c r="AE1363" s="33">
        <f t="shared" si="468"/>
        <v>0</v>
      </c>
      <c r="AF1363" s="33">
        <f t="shared" si="469"/>
        <v>1</v>
      </c>
      <c r="AG1363" s="31">
        <f t="shared" si="470"/>
        <v>0</v>
      </c>
      <c r="AH1363" s="31">
        <f t="shared" si="471"/>
        <v>0</v>
      </c>
      <c r="AI1363" s="31">
        <f t="shared" si="472"/>
        <v>0</v>
      </c>
      <c r="AJ1363" s="31">
        <f t="shared" si="473"/>
        <v>0</v>
      </c>
      <c r="AK1363" s="31">
        <f t="shared" si="474"/>
        <v>0</v>
      </c>
      <c r="AL1363" s="31">
        <f t="shared" si="475"/>
        <v>0</v>
      </c>
      <c r="AM1363" s="13">
        <f t="shared" si="476"/>
        <v>0</v>
      </c>
      <c r="AN1363" s="13">
        <f t="shared" si="477"/>
        <v>0</v>
      </c>
      <c r="AO1363" s="15">
        <f t="shared" si="478"/>
        <v>1</v>
      </c>
      <c r="AP1363" s="15">
        <f t="shared" si="479"/>
        <v>0</v>
      </c>
      <c r="AQ1363" s="15">
        <f t="shared" si="480"/>
        <v>0</v>
      </c>
      <c r="AR1363" s="15">
        <f t="shared" si="481"/>
        <v>0</v>
      </c>
      <c r="AS1363" s="15">
        <f t="shared" si="482"/>
        <v>1</v>
      </c>
      <c r="AT1363" s="22">
        <f t="shared" si="483"/>
        <v>0</v>
      </c>
      <c r="AU1363" s="22">
        <f t="shared" si="484"/>
        <v>0</v>
      </c>
    </row>
    <row r="1364" spans="1:47" x14ac:dyDescent="0.25">
      <c r="A1364" t="s">
        <v>2718</v>
      </c>
      <c r="B1364" s="35">
        <v>1</v>
      </c>
      <c r="H1364" s="35">
        <v>1</v>
      </c>
      <c r="K1364" s="17">
        <v>1</v>
      </c>
      <c r="N1364" s="17">
        <v>1</v>
      </c>
      <c r="X1364" s="24">
        <v>2</v>
      </c>
      <c r="Z1364" s="33">
        <f t="shared" si="463"/>
        <v>1</v>
      </c>
      <c r="AA1364" s="33">
        <f t="shared" si="464"/>
        <v>0</v>
      </c>
      <c r="AB1364" s="33">
        <f t="shared" si="465"/>
        <v>0</v>
      </c>
      <c r="AC1364" s="33">
        <f t="shared" si="466"/>
        <v>0</v>
      </c>
      <c r="AD1364" s="33">
        <f t="shared" si="467"/>
        <v>0</v>
      </c>
      <c r="AE1364" s="33">
        <f t="shared" si="468"/>
        <v>0</v>
      </c>
      <c r="AF1364" s="33">
        <f t="shared" si="469"/>
        <v>1</v>
      </c>
      <c r="AG1364" s="31">
        <f t="shared" si="470"/>
        <v>0</v>
      </c>
      <c r="AH1364" s="31">
        <f t="shared" si="471"/>
        <v>0</v>
      </c>
      <c r="AI1364" s="31">
        <f t="shared" si="472"/>
        <v>1</v>
      </c>
      <c r="AJ1364" s="31">
        <f t="shared" si="473"/>
        <v>0</v>
      </c>
      <c r="AK1364" s="31">
        <f t="shared" si="474"/>
        <v>0</v>
      </c>
      <c r="AL1364" s="31">
        <f t="shared" si="475"/>
        <v>1</v>
      </c>
      <c r="AM1364" s="13">
        <f t="shared" si="476"/>
        <v>0</v>
      </c>
      <c r="AN1364" s="13">
        <f t="shared" si="477"/>
        <v>0</v>
      </c>
      <c r="AO1364" s="15">
        <f t="shared" si="478"/>
        <v>0</v>
      </c>
      <c r="AP1364" s="15">
        <f t="shared" si="479"/>
        <v>0</v>
      </c>
      <c r="AQ1364" s="15">
        <f t="shared" si="480"/>
        <v>0</v>
      </c>
      <c r="AR1364" s="15">
        <f t="shared" si="481"/>
        <v>0</v>
      </c>
      <c r="AS1364" s="15">
        <f t="shared" si="482"/>
        <v>0</v>
      </c>
      <c r="AT1364" s="22">
        <f t="shared" si="483"/>
        <v>0</v>
      </c>
      <c r="AU1364" s="22">
        <f t="shared" si="484"/>
        <v>0</v>
      </c>
    </row>
    <row r="1365" spans="1:47" x14ac:dyDescent="0.25">
      <c r="A1365" t="s">
        <v>2719</v>
      </c>
      <c r="B1365" s="35">
        <v>1</v>
      </c>
      <c r="H1365" s="35">
        <v>1</v>
      </c>
      <c r="K1365" s="17">
        <v>1</v>
      </c>
      <c r="N1365" s="17">
        <v>1</v>
      </c>
      <c r="X1365" s="24">
        <v>2</v>
      </c>
      <c r="Z1365" s="33">
        <f t="shared" si="463"/>
        <v>1</v>
      </c>
      <c r="AA1365" s="33">
        <f t="shared" si="464"/>
        <v>0</v>
      </c>
      <c r="AB1365" s="33">
        <f t="shared" si="465"/>
        <v>0</v>
      </c>
      <c r="AC1365" s="33">
        <f t="shared" si="466"/>
        <v>0</v>
      </c>
      <c r="AD1365" s="33">
        <f t="shared" si="467"/>
        <v>0</v>
      </c>
      <c r="AE1365" s="33">
        <f t="shared" si="468"/>
        <v>0</v>
      </c>
      <c r="AF1365" s="33">
        <f t="shared" si="469"/>
        <v>1</v>
      </c>
      <c r="AG1365" s="31">
        <f t="shared" si="470"/>
        <v>0</v>
      </c>
      <c r="AH1365" s="31">
        <f t="shared" si="471"/>
        <v>0</v>
      </c>
      <c r="AI1365" s="31">
        <f t="shared" si="472"/>
        <v>1</v>
      </c>
      <c r="AJ1365" s="31">
        <f t="shared" si="473"/>
        <v>0</v>
      </c>
      <c r="AK1365" s="31">
        <f t="shared" si="474"/>
        <v>0</v>
      </c>
      <c r="AL1365" s="31">
        <f t="shared" si="475"/>
        <v>1</v>
      </c>
      <c r="AM1365" s="13">
        <f t="shared" si="476"/>
        <v>0</v>
      </c>
      <c r="AN1365" s="13">
        <f t="shared" si="477"/>
        <v>0</v>
      </c>
      <c r="AO1365" s="15">
        <f t="shared" si="478"/>
        <v>0</v>
      </c>
      <c r="AP1365" s="15">
        <f t="shared" si="479"/>
        <v>0</v>
      </c>
      <c r="AQ1365" s="15">
        <f t="shared" si="480"/>
        <v>0</v>
      </c>
      <c r="AR1365" s="15">
        <f t="shared" si="481"/>
        <v>0</v>
      </c>
      <c r="AS1365" s="15">
        <f t="shared" si="482"/>
        <v>0</v>
      </c>
      <c r="AT1365" s="22">
        <f t="shared" si="483"/>
        <v>0</v>
      </c>
      <c r="AU1365" s="22">
        <f t="shared" si="484"/>
        <v>0</v>
      </c>
    </row>
    <row r="1366" spans="1:47" x14ac:dyDescent="0.25">
      <c r="A1366" t="s">
        <v>2720</v>
      </c>
      <c r="B1366" s="35">
        <v>1</v>
      </c>
      <c r="H1366" s="35">
        <v>1</v>
      </c>
      <c r="X1366" s="24">
        <v>1</v>
      </c>
      <c r="Z1366" s="33">
        <f t="shared" si="463"/>
        <v>1</v>
      </c>
      <c r="AA1366" s="33">
        <f t="shared" si="464"/>
        <v>0</v>
      </c>
      <c r="AB1366" s="33">
        <f t="shared" si="465"/>
        <v>0</v>
      </c>
      <c r="AC1366" s="33">
        <f t="shared" si="466"/>
        <v>0</v>
      </c>
      <c r="AD1366" s="33">
        <f t="shared" si="467"/>
        <v>0</v>
      </c>
      <c r="AE1366" s="33">
        <f t="shared" si="468"/>
        <v>0</v>
      </c>
      <c r="AF1366" s="33">
        <f t="shared" si="469"/>
        <v>1</v>
      </c>
      <c r="AG1366" s="31">
        <f t="shared" si="470"/>
        <v>0</v>
      </c>
      <c r="AH1366" s="31">
        <f t="shared" si="471"/>
        <v>0</v>
      </c>
      <c r="AI1366" s="31">
        <f t="shared" si="472"/>
        <v>0</v>
      </c>
      <c r="AJ1366" s="31">
        <f t="shared" si="473"/>
        <v>0</v>
      </c>
      <c r="AK1366" s="31">
        <f t="shared" si="474"/>
        <v>0</v>
      </c>
      <c r="AL1366" s="31">
        <f t="shared" si="475"/>
        <v>0</v>
      </c>
      <c r="AM1366" s="13">
        <f t="shared" si="476"/>
        <v>0</v>
      </c>
      <c r="AN1366" s="13">
        <f t="shared" si="477"/>
        <v>0</v>
      </c>
      <c r="AO1366" s="15">
        <f t="shared" si="478"/>
        <v>0</v>
      </c>
      <c r="AP1366" s="15">
        <f t="shared" si="479"/>
        <v>0</v>
      </c>
      <c r="AQ1366" s="15">
        <f t="shared" si="480"/>
        <v>0</v>
      </c>
      <c r="AR1366" s="15">
        <f t="shared" si="481"/>
        <v>0</v>
      </c>
      <c r="AS1366" s="15">
        <f t="shared" si="482"/>
        <v>0</v>
      </c>
      <c r="AT1366" s="22">
        <f t="shared" si="483"/>
        <v>0</v>
      </c>
      <c r="AU1366" s="22">
        <f t="shared" si="484"/>
        <v>0</v>
      </c>
    </row>
    <row r="1367" spans="1:47" x14ac:dyDescent="0.25">
      <c r="A1367" t="s">
        <v>2721</v>
      </c>
      <c r="B1367" s="35">
        <v>1</v>
      </c>
      <c r="H1367" s="35">
        <v>1</v>
      </c>
      <c r="X1367" s="24">
        <v>1</v>
      </c>
      <c r="Z1367" s="33">
        <f t="shared" si="463"/>
        <v>1</v>
      </c>
      <c r="AA1367" s="33">
        <f t="shared" si="464"/>
        <v>0</v>
      </c>
      <c r="AB1367" s="33">
        <f t="shared" si="465"/>
        <v>0</v>
      </c>
      <c r="AC1367" s="33">
        <f t="shared" si="466"/>
        <v>0</v>
      </c>
      <c r="AD1367" s="33">
        <f t="shared" si="467"/>
        <v>0</v>
      </c>
      <c r="AE1367" s="33">
        <f t="shared" si="468"/>
        <v>0</v>
      </c>
      <c r="AF1367" s="33">
        <f t="shared" si="469"/>
        <v>1</v>
      </c>
      <c r="AG1367" s="31">
        <f t="shared" si="470"/>
        <v>0</v>
      </c>
      <c r="AH1367" s="31">
        <f t="shared" si="471"/>
        <v>0</v>
      </c>
      <c r="AI1367" s="31">
        <f t="shared" si="472"/>
        <v>0</v>
      </c>
      <c r="AJ1367" s="31">
        <f t="shared" si="473"/>
        <v>0</v>
      </c>
      <c r="AK1367" s="31">
        <f t="shared" si="474"/>
        <v>0</v>
      </c>
      <c r="AL1367" s="31">
        <f t="shared" si="475"/>
        <v>0</v>
      </c>
      <c r="AM1367" s="13">
        <f t="shared" si="476"/>
        <v>0</v>
      </c>
      <c r="AN1367" s="13">
        <f t="shared" si="477"/>
        <v>0</v>
      </c>
      <c r="AO1367" s="15">
        <f t="shared" si="478"/>
        <v>0</v>
      </c>
      <c r="AP1367" s="15">
        <f t="shared" si="479"/>
        <v>0</v>
      </c>
      <c r="AQ1367" s="15">
        <f t="shared" si="480"/>
        <v>0</v>
      </c>
      <c r="AR1367" s="15">
        <f t="shared" si="481"/>
        <v>0</v>
      </c>
      <c r="AS1367" s="15">
        <f t="shared" si="482"/>
        <v>0</v>
      </c>
      <c r="AT1367" s="22">
        <f t="shared" si="483"/>
        <v>0</v>
      </c>
      <c r="AU1367" s="22">
        <f t="shared" si="484"/>
        <v>0</v>
      </c>
    </row>
    <row r="1368" spans="1:47" x14ac:dyDescent="0.25">
      <c r="A1368" t="s">
        <v>2724</v>
      </c>
      <c r="V1368" s="22">
        <v>1</v>
      </c>
      <c r="W1368" s="22">
        <v>1</v>
      </c>
      <c r="X1368" s="24">
        <v>1</v>
      </c>
      <c r="Z1368" s="33">
        <f t="shared" si="463"/>
        <v>0</v>
      </c>
      <c r="AA1368" s="33">
        <f t="shared" si="464"/>
        <v>0</v>
      </c>
      <c r="AB1368" s="33">
        <f t="shared" si="465"/>
        <v>0</v>
      </c>
      <c r="AC1368" s="33">
        <f t="shared" si="466"/>
        <v>0</v>
      </c>
      <c r="AD1368" s="33">
        <f t="shared" si="467"/>
        <v>0</v>
      </c>
      <c r="AE1368" s="33">
        <f t="shared" si="468"/>
        <v>0</v>
      </c>
      <c r="AF1368" s="33">
        <f t="shared" si="469"/>
        <v>0</v>
      </c>
      <c r="AG1368" s="31">
        <f t="shared" si="470"/>
        <v>0</v>
      </c>
      <c r="AH1368" s="31">
        <f t="shared" si="471"/>
        <v>0</v>
      </c>
      <c r="AI1368" s="31">
        <f t="shared" si="472"/>
        <v>0</v>
      </c>
      <c r="AJ1368" s="31">
        <f t="shared" si="473"/>
        <v>0</v>
      </c>
      <c r="AK1368" s="31">
        <f t="shared" si="474"/>
        <v>0</v>
      </c>
      <c r="AL1368" s="31">
        <f t="shared" si="475"/>
        <v>0</v>
      </c>
      <c r="AM1368" s="13">
        <f t="shared" si="476"/>
        <v>0</v>
      </c>
      <c r="AN1368" s="13">
        <f t="shared" si="477"/>
        <v>0</v>
      </c>
      <c r="AO1368" s="15">
        <f t="shared" si="478"/>
        <v>0</v>
      </c>
      <c r="AP1368" s="15">
        <f t="shared" si="479"/>
        <v>0</v>
      </c>
      <c r="AQ1368" s="15">
        <f t="shared" si="480"/>
        <v>0</v>
      </c>
      <c r="AR1368" s="15">
        <f t="shared" si="481"/>
        <v>0</v>
      </c>
      <c r="AS1368" s="15">
        <f t="shared" si="482"/>
        <v>0</v>
      </c>
      <c r="AT1368" s="22">
        <f t="shared" si="483"/>
        <v>1</v>
      </c>
      <c r="AU1368" s="22">
        <f t="shared" si="484"/>
        <v>1</v>
      </c>
    </row>
    <row r="1369" spans="1:47" x14ac:dyDescent="0.25">
      <c r="A1369" t="s">
        <v>2727</v>
      </c>
      <c r="B1369" s="35">
        <v>3</v>
      </c>
      <c r="H1369" s="35">
        <v>3</v>
      </c>
      <c r="X1369" s="24">
        <v>3</v>
      </c>
      <c r="Z1369" s="33">
        <f t="shared" si="463"/>
        <v>1</v>
      </c>
      <c r="AA1369" s="33">
        <f t="shared" si="464"/>
        <v>0</v>
      </c>
      <c r="AB1369" s="33">
        <f t="shared" si="465"/>
        <v>0</v>
      </c>
      <c r="AC1369" s="33">
        <f t="shared" si="466"/>
        <v>0</v>
      </c>
      <c r="AD1369" s="33">
        <f t="shared" si="467"/>
        <v>0</v>
      </c>
      <c r="AE1369" s="33">
        <f t="shared" si="468"/>
        <v>0</v>
      </c>
      <c r="AF1369" s="33">
        <f t="shared" si="469"/>
        <v>1</v>
      </c>
      <c r="AG1369" s="31">
        <f t="shared" si="470"/>
        <v>0</v>
      </c>
      <c r="AH1369" s="31">
        <f t="shared" si="471"/>
        <v>0</v>
      </c>
      <c r="AI1369" s="31">
        <f t="shared" si="472"/>
        <v>0</v>
      </c>
      <c r="AJ1369" s="31">
        <f t="shared" si="473"/>
        <v>0</v>
      </c>
      <c r="AK1369" s="31">
        <f t="shared" si="474"/>
        <v>0</v>
      </c>
      <c r="AL1369" s="31">
        <f t="shared" si="475"/>
        <v>0</v>
      </c>
      <c r="AM1369" s="13">
        <f t="shared" si="476"/>
        <v>0</v>
      </c>
      <c r="AN1369" s="13">
        <f t="shared" si="477"/>
        <v>0</v>
      </c>
      <c r="AO1369" s="15">
        <f t="shared" si="478"/>
        <v>0</v>
      </c>
      <c r="AP1369" s="15">
        <f t="shared" si="479"/>
        <v>0</v>
      </c>
      <c r="AQ1369" s="15">
        <f t="shared" si="480"/>
        <v>0</v>
      </c>
      <c r="AR1369" s="15">
        <f t="shared" si="481"/>
        <v>0</v>
      </c>
      <c r="AS1369" s="15">
        <f t="shared" si="482"/>
        <v>0</v>
      </c>
      <c r="AT1369" s="22">
        <f t="shared" si="483"/>
        <v>0</v>
      </c>
      <c r="AU1369" s="22">
        <f t="shared" si="484"/>
        <v>0</v>
      </c>
    </row>
    <row r="1370" spans="1:47" x14ac:dyDescent="0.25">
      <c r="A1370" t="s">
        <v>2728</v>
      </c>
      <c r="E1370" s="35">
        <v>2</v>
      </c>
      <c r="H1370" s="35">
        <v>2</v>
      </c>
      <c r="K1370" s="17">
        <v>2</v>
      </c>
      <c r="N1370" s="17">
        <v>2</v>
      </c>
      <c r="X1370" s="24">
        <v>4</v>
      </c>
      <c r="Z1370" s="33">
        <f t="shared" si="463"/>
        <v>0</v>
      </c>
      <c r="AA1370" s="33">
        <f t="shared" si="464"/>
        <v>0</v>
      </c>
      <c r="AB1370" s="33">
        <f t="shared" si="465"/>
        <v>0</v>
      </c>
      <c r="AC1370" s="33">
        <f t="shared" si="466"/>
        <v>1</v>
      </c>
      <c r="AD1370" s="33">
        <f t="shared" si="467"/>
        <v>0</v>
      </c>
      <c r="AE1370" s="33">
        <f t="shared" si="468"/>
        <v>0</v>
      </c>
      <c r="AF1370" s="33">
        <f t="shared" si="469"/>
        <v>1</v>
      </c>
      <c r="AG1370" s="31">
        <f t="shared" si="470"/>
        <v>0</v>
      </c>
      <c r="AH1370" s="31">
        <f t="shared" si="471"/>
        <v>0</v>
      </c>
      <c r="AI1370" s="31">
        <f t="shared" si="472"/>
        <v>1</v>
      </c>
      <c r="AJ1370" s="31">
        <f t="shared" si="473"/>
        <v>0</v>
      </c>
      <c r="AK1370" s="31">
        <f t="shared" si="474"/>
        <v>0</v>
      </c>
      <c r="AL1370" s="31">
        <f t="shared" si="475"/>
        <v>1</v>
      </c>
      <c r="AM1370" s="13">
        <f t="shared" si="476"/>
        <v>0</v>
      </c>
      <c r="AN1370" s="13">
        <f t="shared" si="477"/>
        <v>0</v>
      </c>
      <c r="AO1370" s="15">
        <f t="shared" si="478"/>
        <v>0</v>
      </c>
      <c r="AP1370" s="15">
        <f t="shared" si="479"/>
        <v>0</v>
      </c>
      <c r="AQ1370" s="15">
        <f t="shared" si="480"/>
        <v>0</v>
      </c>
      <c r="AR1370" s="15">
        <f t="shared" si="481"/>
        <v>0</v>
      </c>
      <c r="AS1370" s="15">
        <f t="shared" si="482"/>
        <v>0</v>
      </c>
      <c r="AT1370" s="22">
        <f t="shared" si="483"/>
        <v>0</v>
      </c>
      <c r="AU1370" s="22">
        <f t="shared" si="484"/>
        <v>0</v>
      </c>
    </row>
    <row r="1371" spans="1:47" x14ac:dyDescent="0.25">
      <c r="A1371" t="s">
        <v>2729</v>
      </c>
      <c r="K1371" s="17">
        <v>2</v>
      </c>
      <c r="N1371" s="17">
        <v>2</v>
      </c>
      <c r="X1371" s="24">
        <v>2</v>
      </c>
      <c r="Z1371" s="33">
        <f t="shared" si="463"/>
        <v>0</v>
      </c>
      <c r="AA1371" s="33">
        <f t="shared" si="464"/>
        <v>0</v>
      </c>
      <c r="AB1371" s="33">
        <f t="shared" si="465"/>
        <v>0</v>
      </c>
      <c r="AC1371" s="33">
        <f t="shared" si="466"/>
        <v>0</v>
      </c>
      <c r="AD1371" s="33">
        <f t="shared" si="467"/>
        <v>0</v>
      </c>
      <c r="AE1371" s="33">
        <f t="shared" si="468"/>
        <v>0</v>
      </c>
      <c r="AF1371" s="33">
        <f t="shared" si="469"/>
        <v>0</v>
      </c>
      <c r="AG1371" s="31">
        <f t="shared" si="470"/>
        <v>0</v>
      </c>
      <c r="AH1371" s="31">
        <f t="shared" si="471"/>
        <v>0</v>
      </c>
      <c r="AI1371" s="31">
        <f t="shared" si="472"/>
        <v>1</v>
      </c>
      <c r="AJ1371" s="31">
        <f t="shared" si="473"/>
        <v>0</v>
      </c>
      <c r="AK1371" s="31">
        <f t="shared" si="474"/>
        <v>0</v>
      </c>
      <c r="AL1371" s="31">
        <f t="shared" si="475"/>
        <v>1</v>
      </c>
      <c r="AM1371" s="13">
        <f t="shared" si="476"/>
        <v>0</v>
      </c>
      <c r="AN1371" s="13">
        <f t="shared" si="477"/>
        <v>0</v>
      </c>
      <c r="AO1371" s="15">
        <f t="shared" si="478"/>
        <v>0</v>
      </c>
      <c r="AP1371" s="15">
        <f t="shared" si="479"/>
        <v>0</v>
      </c>
      <c r="AQ1371" s="15">
        <f t="shared" si="480"/>
        <v>0</v>
      </c>
      <c r="AR1371" s="15">
        <f t="shared" si="481"/>
        <v>0</v>
      </c>
      <c r="AS1371" s="15">
        <f t="shared" si="482"/>
        <v>0</v>
      </c>
      <c r="AT1371" s="22">
        <f t="shared" si="483"/>
        <v>0</v>
      </c>
      <c r="AU1371" s="22">
        <f t="shared" si="484"/>
        <v>0</v>
      </c>
    </row>
    <row r="1372" spans="1:47" x14ac:dyDescent="0.25">
      <c r="A1372" t="s">
        <v>2730</v>
      </c>
      <c r="B1372" s="35">
        <v>3</v>
      </c>
      <c r="H1372" s="35">
        <v>3</v>
      </c>
      <c r="X1372" s="24">
        <v>3</v>
      </c>
      <c r="Z1372" s="33">
        <f t="shared" si="463"/>
        <v>1</v>
      </c>
      <c r="AA1372" s="33">
        <f t="shared" si="464"/>
        <v>0</v>
      </c>
      <c r="AB1372" s="33">
        <f t="shared" si="465"/>
        <v>0</v>
      </c>
      <c r="AC1372" s="33">
        <f t="shared" si="466"/>
        <v>0</v>
      </c>
      <c r="AD1372" s="33">
        <f t="shared" si="467"/>
        <v>0</v>
      </c>
      <c r="AE1372" s="33">
        <f t="shared" si="468"/>
        <v>0</v>
      </c>
      <c r="AF1372" s="33">
        <f t="shared" si="469"/>
        <v>1</v>
      </c>
      <c r="AG1372" s="31">
        <f t="shared" si="470"/>
        <v>0</v>
      </c>
      <c r="AH1372" s="31">
        <f t="shared" si="471"/>
        <v>0</v>
      </c>
      <c r="AI1372" s="31">
        <f t="shared" si="472"/>
        <v>0</v>
      </c>
      <c r="AJ1372" s="31">
        <f t="shared" si="473"/>
        <v>0</v>
      </c>
      <c r="AK1372" s="31">
        <f t="shared" si="474"/>
        <v>0</v>
      </c>
      <c r="AL1372" s="31">
        <f t="shared" si="475"/>
        <v>0</v>
      </c>
      <c r="AM1372" s="13">
        <f t="shared" si="476"/>
        <v>0</v>
      </c>
      <c r="AN1372" s="13">
        <f t="shared" si="477"/>
        <v>0</v>
      </c>
      <c r="AO1372" s="15">
        <f t="shared" si="478"/>
        <v>0</v>
      </c>
      <c r="AP1372" s="15">
        <f t="shared" si="479"/>
        <v>0</v>
      </c>
      <c r="AQ1372" s="15">
        <f t="shared" si="480"/>
        <v>0</v>
      </c>
      <c r="AR1372" s="15">
        <f t="shared" si="481"/>
        <v>0</v>
      </c>
      <c r="AS1372" s="15">
        <f t="shared" si="482"/>
        <v>0</v>
      </c>
      <c r="AT1372" s="22">
        <f t="shared" si="483"/>
        <v>0</v>
      </c>
      <c r="AU1372" s="22">
        <f t="shared" si="484"/>
        <v>0</v>
      </c>
    </row>
    <row r="1373" spans="1:47" x14ac:dyDescent="0.25">
      <c r="A1373" t="s">
        <v>2733</v>
      </c>
      <c r="B1373" s="35">
        <v>3</v>
      </c>
      <c r="H1373" s="35">
        <v>3</v>
      </c>
      <c r="X1373" s="24">
        <v>3</v>
      </c>
      <c r="Z1373" s="33">
        <f t="shared" si="463"/>
        <v>1</v>
      </c>
      <c r="AA1373" s="33">
        <f t="shared" si="464"/>
        <v>0</v>
      </c>
      <c r="AB1373" s="33">
        <f t="shared" si="465"/>
        <v>0</v>
      </c>
      <c r="AC1373" s="33">
        <f t="shared" si="466"/>
        <v>0</v>
      </c>
      <c r="AD1373" s="33">
        <f t="shared" si="467"/>
        <v>0</v>
      </c>
      <c r="AE1373" s="33">
        <f t="shared" si="468"/>
        <v>0</v>
      </c>
      <c r="AF1373" s="33">
        <f t="shared" si="469"/>
        <v>1</v>
      </c>
      <c r="AG1373" s="31">
        <f t="shared" si="470"/>
        <v>0</v>
      </c>
      <c r="AH1373" s="31">
        <f t="shared" si="471"/>
        <v>0</v>
      </c>
      <c r="AI1373" s="31">
        <f t="shared" si="472"/>
        <v>0</v>
      </c>
      <c r="AJ1373" s="31">
        <f t="shared" si="473"/>
        <v>0</v>
      </c>
      <c r="AK1373" s="31">
        <f t="shared" si="474"/>
        <v>0</v>
      </c>
      <c r="AL1373" s="31">
        <f t="shared" si="475"/>
        <v>0</v>
      </c>
      <c r="AM1373" s="13">
        <f t="shared" si="476"/>
        <v>0</v>
      </c>
      <c r="AN1373" s="13">
        <f t="shared" si="477"/>
        <v>0</v>
      </c>
      <c r="AO1373" s="15">
        <f t="shared" si="478"/>
        <v>0</v>
      </c>
      <c r="AP1373" s="15">
        <f t="shared" si="479"/>
        <v>0</v>
      </c>
      <c r="AQ1373" s="15">
        <f t="shared" si="480"/>
        <v>0</v>
      </c>
      <c r="AR1373" s="15">
        <f t="shared" si="481"/>
        <v>0</v>
      </c>
      <c r="AS1373" s="15">
        <f t="shared" si="482"/>
        <v>0</v>
      </c>
      <c r="AT1373" s="22">
        <f t="shared" si="483"/>
        <v>0</v>
      </c>
      <c r="AU1373" s="22">
        <f t="shared" si="484"/>
        <v>0</v>
      </c>
    </row>
    <row r="1374" spans="1:47" x14ac:dyDescent="0.25">
      <c r="A1374" t="s">
        <v>2734</v>
      </c>
      <c r="B1374" s="35">
        <v>1</v>
      </c>
      <c r="H1374" s="35">
        <v>1</v>
      </c>
      <c r="K1374" s="17">
        <v>1</v>
      </c>
      <c r="N1374" s="17">
        <v>1</v>
      </c>
      <c r="X1374" s="24">
        <v>2</v>
      </c>
      <c r="Z1374" s="33">
        <f t="shared" ref="Z1374:Z1437" si="485">IF(ISBLANK(B1374),0,1)</f>
        <v>1</v>
      </c>
      <c r="AA1374" s="33">
        <f t="shared" ref="AA1374:AA1437" si="486">IF(ISBLANK(C1374),0,1)</f>
        <v>0</v>
      </c>
      <c r="AB1374" s="33">
        <f t="shared" ref="AB1374:AB1437" si="487">IF(ISBLANK(D1374),0,1)</f>
        <v>0</v>
      </c>
      <c r="AC1374" s="33">
        <f t="shared" ref="AC1374:AC1437" si="488">IF(ISBLANK(E1374),0,1)</f>
        <v>0</v>
      </c>
      <c r="AD1374" s="33">
        <f t="shared" ref="AD1374:AD1437" si="489">IF(ISBLANK(F1374),0,1)</f>
        <v>0</v>
      </c>
      <c r="AE1374" s="33">
        <f t="shared" ref="AE1374:AE1437" si="490">IF(ISBLANK(G1374),0,1)</f>
        <v>0</v>
      </c>
      <c r="AF1374" s="33">
        <f t="shared" ref="AF1374:AF1437" si="491">IF(ISBLANK(H1374),0,1)</f>
        <v>1</v>
      </c>
      <c r="AG1374" s="31">
        <f t="shared" ref="AG1374:AG1437" si="492">IF(ISBLANK(I1374),0,1)</f>
        <v>0</v>
      </c>
      <c r="AH1374" s="31">
        <f t="shared" ref="AH1374:AH1437" si="493">IF(ISBLANK(J1374),0,1)</f>
        <v>0</v>
      </c>
      <c r="AI1374" s="31">
        <f t="shared" ref="AI1374:AI1437" si="494">IF(ISBLANK(K1374),0,1)</f>
        <v>1</v>
      </c>
      <c r="AJ1374" s="31">
        <f t="shared" ref="AJ1374:AJ1437" si="495">IF(ISBLANK(L1374),0,1)</f>
        <v>0</v>
      </c>
      <c r="AK1374" s="31">
        <f t="shared" ref="AK1374:AK1437" si="496">IF(ISBLANK(M1374),0,1)</f>
        <v>0</v>
      </c>
      <c r="AL1374" s="31">
        <f t="shared" ref="AL1374:AL1437" si="497">IF(ISBLANK(N1374),0,1)</f>
        <v>1</v>
      </c>
      <c r="AM1374" s="13">
        <f t="shared" ref="AM1374:AM1437" si="498">IF(ISBLANK(O1374),0,1)</f>
        <v>0</v>
      </c>
      <c r="AN1374" s="13">
        <f t="shared" ref="AN1374:AN1437" si="499">IF(ISBLANK(P1374),0,1)</f>
        <v>0</v>
      </c>
      <c r="AO1374" s="15">
        <f t="shared" ref="AO1374:AO1437" si="500">IF(ISBLANK(Q1374),0,1)</f>
        <v>0</v>
      </c>
      <c r="AP1374" s="15">
        <f t="shared" ref="AP1374:AP1437" si="501">IF(ISBLANK(R1374),0,1)</f>
        <v>0</v>
      </c>
      <c r="AQ1374" s="15">
        <f t="shared" ref="AQ1374:AQ1437" si="502">IF(ISBLANK(S1374),0,1)</f>
        <v>0</v>
      </c>
      <c r="AR1374" s="15">
        <f t="shared" ref="AR1374:AR1437" si="503">IF(ISBLANK(T1374),0,1)</f>
        <v>0</v>
      </c>
      <c r="AS1374" s="15">
        <f t="shared" ref="AS1374:AS1437" si="504">IF(ISBLANK(U1374),0,1)</f>
        <v>0</v>
      </c>
      <c r="AT1374" s="22">
        <f t="shared" ref="AT1374:AT1437" si="505">IF(ISBLANK(V1374),0,1)</f>
        <v>0</v>
      </c>
      <c r="AU1374" s="22">
        <f t="shared" ref="AU1374:AU1437" si="506">IF(ISBLANK(W1374),0,1)</f>
        <v>0</v>
      </c>
    </row>
    <row r="1375" spans="1:47" x14ac:dyDescent="0.25">
      <c r="A1375" t="s">
        <v>2735</v>
      </c>
      <c r="B1375" s="35">
        <v>1</v>
      </c>
      <c r="H1375" s="35">
        <v>1</v>
      </c>
      <c r="K1375" s="17">
        <v>1</v>
      </c>
      <c r="N1375" s="17">
        <v>1</v>
      </c>
      <c r="X1375" s="24">
        <v>2</v>
      </c>
      <c r="Z1375" s="33">
        <f t="shared" si="485"/>
        <v>1</v>
      </c>
      <c r="AA1375" s="33">
        <f t="shared" si="486"/>
        <v>0</v>
      </c>
      <c r="AB1375" s="33">
        <f t="shared" si="487"/>
        <v>0</v>
      </c>
      <c r="AC1375" s="33">
        <f t="shared" si="488"/>
        <v>0</v>
      </c>
      <c r="AD1375" s="33">
        <f t="shared" si="489"/>
        <v>0</v>
      </c>
      <c r="AE1375" s="33">
        <f t="shared" si="490"/>
        <v>0</v>
      </c>
      <c r="AF1375" s="33">
        <f t="shared" si="491"/>
        <v>1</v>
      </c>
      <c r="AG1375" s="31">
        <f t="shared" si="492"/>
        <v>0</v>
      </c>
      <c r="AH1375" s="31">
        <f t="shared" si="493"/>
        <v>0</v>
      </c>
      <c r="AI1375" s="31">
        <f t="shared" si="494"/>
        <v>1</v>
      </c>
      <c r="AJ1375" s="31">
        <f t="shared" si="495"/>
        <v>0</v>
      </c>
      <c r="AK1375" s="31">
        <f t="shared" si="496"/>
        <v>0</v>
      </c>
      <c r="AL1375" s="31">
        <f t="shared" si="497"/>
        <v>1</v>
      </c>
      <c r="AM1375" s="13">
        <f t="shared" si="498"/>
        <v>0</v>
      </c>
      <c r="AN1375" s="13">
        <f t="shared" si="499"/>
        <v>0</v>
      </c>
      <c r="AO1375" s="15">
        <f t="shared" si="500"/>
        <v>0</v>
      </c>
      <c r="AP1375" s="15">
        <f t="shared" si="501"/>
        <v>0</v>
      </c>
      <c r="AQ1375" s="15">
        <f t="shared" si="502"/>
        <v>0</v>
      </c>
      <c r="AR1375" s="15">
        <f t="shared" si="503"/>
        <v>0</v>
      </c>
      <c r="AS1375" s="15">
        <f t="shared" si="504"/>
        <v>0</v>
      </c>
      <c r="AT1375" s="22">
        <f t="shared" si="505"/>
        <v>0</v>
      </c>
      <c r="AU1375" s="22">
        <f t="shared" si="506"/>
        <v>0</v>
      </c>
    </row>
    <row r="1376" spans="1:47" x14ac:dyDescent="0.25">
      <c r="A1376" t="s">
        <v>2736</v>
      </c>
      <c r="B1376" s="35">
        <v>2</v>
      </c>
      <c r="H1376" s="35">
        <v>2</v>
      </c>
      <c r="J1376" s="17">
        <v>2</v>
      </c>
      <c r="N1376" s="17">
        <v>2</v>
      </c>
      <c r="X1376" s="24">
        <v>4</v>
      </c>
      <c r="Z1376" s="33">
        <f t="shared" si="485"/>
        <v>1</v>
      </c>
      <c r="AA1376" s="33">
        <f t="shared" si="486"/>
        <v>0</v>
      </c>
      <c r="AB1376" s="33">
        <f t="shared" si="487"/>
        <v>0</v>
      </c>
      <c r="AC1376" s="33">
        <f t="shared" si="488"/>
        <v>0</v>
      </c>
      <c r="AD1376" s="33">
        <f t="shared" si="489"/>
        <v>0</v>
      </c>
      <c r="AE1376" s="33">
        <f t="shared" si="490"/>
        <v>0</v>
      </c>
      <c r="AF1376" s="33">
        <f t="shared" si="491"/>
        <v>1</v>
      </c>
      <c r="AG1376" s="31">
        <f t="shared" si="492"/>
        <v>0</v>
      </c>
      <c r="AH1376" s="31">
        <f t="shared" si="493"/>
        <v>1</v>
      </c>
      <c r="AI1376" s="31">
        <f t="shared" si="494"/>
        <v>0</v>
      </c>
      <c r="AJ1376" s="31">
        <f t="shared" si="495"/>
        <v>0</v>
      </c>
      <c r="AK1376" s="31">
        <f t="shared" si="496"/>
        <v>0</v>
      </c>
      <c r="AL1376" s="31">
        <f t="shared" si="497"/>
        <v>1</v>
      </c>
      <c r="AM1376" s="13">
        <f t="shared" si="498"/>
        <v>0</v>
      </c>
      <c r="AN1376" s="13">
        <f t="shared" si="499"/>
        <v>0</v>
      </c>
      <c r="AO1376" s="15">
        <f t="shared" si="500"/>
        <v>0</v>
      </c>
      <c r="AP1376" s="15">
        <f t="shared" si="501"/>
        <v>0</v>
      </c>
      <c r="AQ1376" s="15">
        <f t="shared" si="502"/>
        <v>0</v>
      </c>
      <c r="AR1376" s="15">
        <f t="shared" si="503"/>
        <v>0</v>
      </c>
      <c r="AS1376" s="15">
        <f t="shared" si="504"/>
        <v>0</v>
      </c>
      <c r="AT1376" s="22">
        <f t="shared" si="505"/>
        <v>0</v>
      </c>
      <c r="AU1376" s="22">
        <f t="shared" si="506"/>
        <v>0</v>
      </c>
    </row>
    <row r="1377" spans="1:47" x14ac:dyDescent="0.25">
      <c r="A1377" t="s">
        <v>2740</v>
      </c>
      <c r="B1377" s="35">
        <v>2</v>
      </c>
      <c r="H1377" s="35">
        <v>2</v>
      </c>
      <c r="X1377" s="24">
        <v>2</v>
      </c>
      <c r="Z1377" s="33">
        <f t="shared" si="485"/>
        <v>1</v>
      </c>
      <c r="AA1377" s="33">
        <f t="shared" si="486"/>
        <v>0</v>
      </c>
      <c r="AB1377" s="33">
        <f t="shared" si="487"/>
        <v>0</v>
      </c>
      <c r="AC1377" s="33">
        <f t="shared" si="488"/>
        <v>0</v>
      </c>
      <c r="AD1377" s="33">
        <f t="shared" si="489"/>
        <v>0</v>
      </c>
      <c r="AE1377" s="33">
        <f t="shared" si="490"/>
        <v>0</v>
      </c>
      <c r="AF1377" s="33">
        <f t="shared" si="491"/>
        <v>1</v>
      </c>
      <c r="AG1377" s="31">
        <f t="shared" si="492"/>
        <v>0</v>
      </c>
      <c r="AH1377" s="31">
        <f t="shared" si="493"/>
        <v>0</v>
      </c>
      <c r="AI1377" s="31">
        <f t="shared" si="494"/>
        <v>0</v>
      </c>
      <c r="AJ1377" s="31">
        <f t="shared" si="495"/>
        <v>0</v>
      </c>
      <c r="AK1377" s="31">
        <f t="shared" si="496"/>
        <v>0</v>
      </c>
      <c r="AL1377" s="31">
        <f t="shared" si="497"/>
        <v>0</v>
      </c>
      <c r="AM1377" s="13">
        <f t="shared" si="498"/>
        <v>0</v>
      </c>
      <c r="AN1377" s="13">
        <f t="shared" si="499"/>
        <v>0</v>
      </c>
      <c r="AO1377" s="15">
        <f t="shared" si="500"/>
        <v>0</v>
      </c>
      <c r="AP1377" s="15">
        <f t="shared" si="501"/>
        <v>0</v>
      </c>
      <c r="AQ1377" s="15">
        <f t="shared" si="502"/>
        <v>0</v>
      </c>
      <c r="AR1377" s="15">
        <f t="shared" si="503"/>
        <v>0</v>
      </c>
      <c r="AS1377" s="15">
        <f t="shared" si="504"/>
        <v>0</v>
      </c>
      <c r="AT1377" s="22">
        <f t="shared" si="505"/>
        <v>0</v>
      </c>
      <c r="AU1377" s="22">
        <f t="shared" si="506"/>
        <v>0</v>
      </c>
    </row>
    <row r="1378" spans="1:47" x14ac:dyDescent="0.25">
      <c r="A1378" t="s">
        <v>2744</v>
      </c>
      <c r="B1378" s="35">
        <v>2</v>
      </c>
      <c r="H1378" s="35">
        <v>2</v>
      </c>
      <c r="X1378" s="24">
        <v>2</v>
      </c>
      <c r="Z1378" s="33">
        <f t="shared" si="485"/>
        <v>1</v>
      </c>
      <c r="AA1378" s="33">
        <f t="shared" si="486"/>
        <v>0</v>
      </c>
      <c r="AB1378" s="33">
        <f t="shared" si="487"/>
        <v>0</v>
      </c>
      <c r="AC1378" s="33">
        <f t="shared" si="488"/>
        <v>0</v>
      </c>
      <c r="AD1378" s="33">
        <f t="shared" si="489"/>
        <v>0</v>
      </c>
      <c r="AE1378" s="33">
        <f t="shared" si="490"/>
        <v>0</v>
      </c>
      <c r="AF1378" s="33">
        <f t="shared" si="491"/>
        <v>1</v>
      </c>
      <c r="AG1378" s="31">
        <f t="shared" si="492"/>
        <v>0</v>
      </c>
      <c r="AH1378" s="31">
        <f t="shared" si="493"/>
        <v>0</v>
      </c>
      <c r="AI1378" s="31">
        <f t="shared" si="494"/>
        <v>0</v>
      </c>
      <c r="AJ1378" s="31">
        <f t="shared" si="495"/>
        <v>0</v>
      </c>
      <c r="AK1378" s="31">
        <f t="shared" si="496"/>
        <v>0</v>
      </c>
      <c r="AL1378" s="31">
        <f t="shared" si="497"/>
        <v>0</v>
      </c>
      <c r="AM1378" s="13">
        <f t="shared" si="498"/>
        <v>0</v>
      </c>
      <c r="AN1378" s="13">
        <f t="shared" si="499"/>
        <v>0</v>
      </c>
      <c r="AO1378" s="15">
        <f t="shared" si="500"/>
        <v>0</v>
      </c>
      <c r="AP1378" s="15">
        <f t="shared" si="501"/>
        <v>0</v>
      </c>
      <c r="AQ1378" s="15">
        <f t="shared" si="502"/>
        <v>0</v>
      </c>
      <c r="AR1378" s="15">
        <f t="shared" si="503"/>
        <v>0</v>
      </c>
      <c r="AS1378" s="15">
        <f t="shared" si="504"/>
        <v>0</v>
      </c>
      <c r="AT1378" s="22">
        <f t="shared" si="505"/>
        <v>0</v>
      </c>
      <c r="AU1378" s="22">
        <f t="shared" si="506"/>
        <v>0</v>
      </c>
    </row>
    <row r="1379" spans="1:47" x14ac:dyDescent="0.25">
      <c r="A1379" t="s">
        <v>2745</v>
      </c>
      <c r="E1379" s="35">
        <v>2</v>
      </c>
      <c r="H1379" s="35">
        <v>2</v>
      </c>
      <c r="X1379" s="24">
        <v>2</v>
      </c>
      <c r="Z1379" s="33">
        <f t="shared" si="485"/>
        <v>0</v>
      </c>
      <c r="AA1379" s="33">
        <f t="shared" si="486"/>
        <v>0</v>
      </c>
      <c r="AB1379" s="33">
        <f t="shared" si="487"/>
        <v>0</v>
      </c>
      <c r="AC1379" s="33">
        <f t="shared" si="488"/>
        <v>1</v>
      </c>
      <c r="AD1379" s="33">
        <f t="shared" si="489"/>
        <v>0</v>
      </c>
      <c r="AE1379" s="33">
        <f t="shared" si="490"/>
        <v>0</v>
      </c>
      <c r="AF1379" s="33">
        <f t="shared" si="491"/>
        <v>1</v>
      </c>
      <c r="AG1379" s="31">
        <f t="shared" si="492"/>
        <v>0</v>
      </c>
      <c r="AH1379" s="31">
        <f t="shared" si="493"/>
        <v>0</v>
      </c>
      <c r="AI1379" s="31">
        <f t="shared" si="494"/>
        <v>0</v>
      </c>
      <c r="AJ1379" s="31">
        <f t="shared" si="495"/>
        <v>0</v>
      </c>
      <c r="AK1379" s="31">
        <f t="shared" si="496"/>
        <v>0</v>
      </c>
      <c r="AL1379" s="31">
        <f t="shared" si="497"/>
        <v>0</v>
      </c>
      <c r="AM1379" s="13">
        <f t="shared" si="498"/>
        <v>0</v>
      </c>
      <c r="AN1379" s="13">
        <f t="shared" si="499"/>
        <v>0</v>
      </c>
      <c r="AO1379" s="15">
        <f t="shared" si="500"/>
        <v>0</v>
      </c>
      <c r="AP1379" s="15">
        <f t="shared" si="501"/>
        <v>0</v>
      </c>
      <c r="AQ1379" s="15">
        <f t="shared" si="502"/>
        <v>0</v>
      </c>
      <c r="AR1379" s="15">
        <f t="shared" si="503"/>
        <v>0</v>
      </c>
      <c r="AS1379" s="15">
        <f t="shared" si="504"/>
        <v>0</v>
      </c>
      <c r="AT1379" s="22">
        <f t="shared" si="505"/>
        <v>0</v>
      </c>
      <c r="AU1379" s="22">
        <f t="shared" si="506"/>
        <v>0</v>
      </c>
    </row>
    <row r="1380" spans="1:47" x14ac:dyDescent="0.25">
      <c r="A1380" t="s">
        <v>2748</v>
      </c>
      <c r="B1380" s="35">
        <v>2</v>
      </c>
      <c r="H1380" s="35">
        <v>2</v>
      </c>
      <c r="X1380" s="24">
        <v>2</v>
      </c>
      <c r="Z1380" s="33">
        <f t="shared" si="485"/>
        <v>1</v>
      </c>
      <c r="AA1380" s="33">
        <f t="shared" si="486"/>
        <v>0</v>
      </c>
      <c r="AB1380" s="33">
        <f t="shared" si="487"/>
        <v>0</v>
      </c>
      <c r="AC1380" s="33">
        <f t="shared" si="488"/>
        <v>0</v>
      </c>
      <c r="AD1380" s="33">
        <f t="shared" si="489"/>
        <v>0</v>
      </c>
      <c r="AE1380" s="33">
        <f t="shared" si="490"/>
        <v>0</v>
      </c>
      <c r="AF1380" s="33">
        <f t="shared" si="491"/>
        <v>1</v>
      </c>
      <c r="AG1380" s="31">
        <f t="shared" si="492"/>
        <v>0</v>
      </c>
      <c r="AH1380" s="31">
        <f t="shared" si="493"/>
        <v>0</v>
      </c>
      <c r="AI1380" s="31">
        <f t="shared" si="494"/>
        <v>0</v>
      </c>
      <c r="AJ1380" s="31">
        <f t="shared" si="495"/>
        <v>0</v>
      </c>
      <c r="AK1380" s="31">
        <f t="shared" si="496"/>
        <v>0</v>
      </c>
      <c r="AL1380" s="31">
        <f t="shared" si="497"/>
        <v>0</v>
      </c>
      <c r="AM1380" s="13">
        <f t="shared" si="498"/>
        <v>0</v>
      </c>
      <c r="AN1380" s="13">
        <f t="shared" si="499"/>
        <v>0</v>
      </c>
      <c r="AO1380" s="15">
        <f t="shared" si="500"/>
        <v>0</v>
      </c>
      <c r="AP1380" s="15">
        <f t="shared" si="501"/>
        <v>0</v>
      </c>
      <c r="AQ1380" s="15">
        <f t="shared" si="502"/>
        <v>0</v>
      </c>
      <c r="AR1380" s="15">
        <f t="shared" si="503"/>
        <v>0</v>
      </c>
      <c r="AS1380" s="15">
        <f t="shared" si="504"/>
        <v>0</v>
      </c>
      <c r="AT1380" s="22">
        <f t="shared" si="505"/>
        <v>0</v>
      </c>
      <c r="AU1380" s="22">
        <f t="shared" si="506"/>
        <v>0</v>
      </c>
    </row>
    <row r="1381" spans="1:47" x14ac:dyDescent="0.25">
      <c r="A1381" t="s">
        <v>2749</v>
      </c>
      <c r="B1381" s="35">
        <v>2</v>
      </c>
      <c r="H1381" s="35">
        <v>2</v>
      </c>
      <c r="X1381" s="24">
        <v>2</v>
      </c>
      <c r="Z1381" s="33">
        <f t="shared" si="485"/>
        <v>1</v>
      </c>
      <c r="AA1381" s="33">
        <f t="shared" si="486"/>
        <v>0</v>
      </c>
      <c r="AB1381" s="33">
        <f t="shared" si="487"/>
        <v>0</v>
      </c>
      <c r="AC1381" s="33">
        <f t="shared" si="488"/>
        <v>0</v>
      </c>
      <c r="AD1381" s="33">
        <f t="shared" si="489"/>
        <v>0</v>
      </c>
      <c r="AE1381" s="33">
        <f t="shared" si="490"/>
        <v>0</v>
      </c>
      <c r="AF1381" s="33">
        <f t="shared" si="491"/>
        <v>1</v>
      </c>
      <c r="AG1381" s="31">
        <f t="shared" si="492"/>
        <v>0</v>
      </c>
      <c r="AH1381" s="31">
        <f t="shared" si="493"/>
        <v>0</v>
      </c>
      <c r="AI1381" s="31">
        <f t="shared" si="494"/>
        <v>0</v>
      </c>
      <c r="AJ1381" s="31">
        <f t="shared" si="495"/>
        <v>0</v>
      </c>
      <c r="AK1381" s="31">
        <f t="shared" si="496"/>
        <v>0</v>
      </c>
      <c r="AL1381" s="31">
        <f t="shared" si="497"/>
        <v>0</v>
      </c>
      <c r="AM1381" s="13">
        <f t="shared" si="498"/>
        <v>0</v>
      </c>
      <c r="AN1381" s="13">
        <f t="shared" si="499"/>
        <v>0</v>
      </c>
      <c r="AO1381" s="15">
        <f t="shared" si="500"/>
        <v>0</v>
      </c>
      <c r="AP1381" s="15">
        <f t="shared" si="501"/>
        <v>0</v>
      </c>
      <c r="AQ1381" s="15">
        <f t="shared" si="502"/>
        <v>0</v>
      </c>
      <c r="AR1381" s="15">
        <f t="shared" si="503"/>
        <v>0</v>
      </c>
      <c r="AS1381" s="15">
        <f t="shared" si="504"/>
        <v>0</v>
      </c>
      <c r="AT1381" s="22">
        <f t="shared" si="505"/>
        <v>0</v>
      </c>
      <c r="AU1381" s="22">
        <f t="shared" si="506"/>
        <v>0</v>
      </c>
    </row>
    <row r="1382" spans="1:47" x14ac:dyDescent="0.25">
      <c r="A1382" t="s">
        <v>2750</v>
      </c>
      <c r="B1382" s="35">
        <v>3</v>
      </c>
      <c r="H1382" s="35">
        <v>3</v>
      </c>
      <c r="X1382" s="24">
        <v>3</v>
      </c>
      <c r="Z1382" s="33">
        <f t="shared" si="485"/>
        <v>1</v>
      </c>
      <c r="AA1382" s="33">
        <f t="shared" si="486"/>
        <v>0</v>
      </c>
      <c r="AB1382" s="33">
        <f t="shared" si="487"/>
        <v>0</v>
      </c>
      <c r="AC1382" s="33">
        <f t="shared" si="488"/>
        <v>0</v>
      </c>
      <c r="AD1382" s="33">
        <f t="shared" si="489"/>
        <v>0</v>
      </c>
      <c r="AE1382" s="33">
        <f t="shared" si="490"/>
        <v>0</v>
      </c>
      <c r="AF1382" s="33">
        <f t="shared" si="491"/>
        <v>1</v>
      </c>
      <c r="AG1382" s="31">
        <f t="shared" si="492"/>
        <v>0</v>
      </c>
      <c r="AH1382" s="31">
        <f t="shared" si="493"/>
        <v>0</v>
      </c>
      <c r="AI1382" s="31">
        <f t="shared" si="494"/>
        <v>0</v>
      </c>
      <c r="AJ1382" s="31">
        <f t="shared" si="495"/>
        <v>0</v>
      </c>
      <c r="AK1382" s="31">
        <f t="shared" si="496"/>
        <v>0</v>
      </c>
      <c r="AL1382" s="31">
        <f t="shared" si="497"/>
        <v>0</v>
      </c>
      <c r="AM1382" s="13">
        <f t="shared" si="498"/>
        <v>0</v>
      </c>
      <c r="AN1382" s="13">
        <f t="shared" si="499"/>
        <v>0</v>
      </c>
      <c r="AO1382" s="15">
        <f t="shared" si="500"/>
        <v>0</v>
      </c>
      <c r="AP1382" s="15">
        <f t="shared" si="501"/>
        <v>0</v>
      </c>
      <c r="AQ1382" s="15">
        <f t="shared" si="502"/>
        <v>0</v>
      </c>
      <c r="AR1382" s="15">
        <f t="shared" si="503"/>
        <v>0</v>
      </c>
      <c r="AS1382" s="15">
        <f t="shared" si="504"/>
        <v>0</v>
      </c>
      <c r="AT1382" s="22">
        <f t="shared" si="505"/>
        <v>0</v>
      </c>
      <c r="AU1382" s="22">
        <f t="shared" si="506"/>
        <v>0</v>
      </c>
    </row>
    <row r="1383" spans="1:47" x14ac:dyDescent="0.25">
      <c r="A1383" t="s">
        <v>2751</v>
      </c>
      <c r="B1383" s="35">
        <v>3</v>
      </c>
      <c r="H1383" s="35">
        <v>3</v>
      </c>
      <c r="K1383" s="17">
        <v>3</v>
      </c>
      <c r="N1383" s="17">
        <v>3</v>
      </c>
      <c r="X1383" s="24">
        <v>6</v>
      </c>
      <c r="Z1383" s="33">
        <f t="shared" si="485"/>
        <v>1</v>
      </c>
      <c r="AA1383" s="33">
        <f t="shared" si="486"/>
        <v>0</v>
      </c>
      <c r="AB1383" s="33">
        <f t="shared" si="487"/>
        <v>0</v>
      </c>
      <c r="AC1383" s="33">
        <f t="shared" si="488"/>
        <v>0</v>
      </c>
      <c r="AD1383" s="33">
        <f t="shared" si="489"/>
        <v>0</v>
      </c>
      <c r="AE1383" s="33">
        <f t="shared" si="490"/>
        <v>0</v>
      </c>
      <c r="AF1383" s="33">
        <f t="shared" si="491"/>
        <v>1</v>
      </c>
      <c r="AG1383" s="31">
        <f t="shared" si="492"/>
        <v>0</v>
      </c>
      <c r="AH1383" s="31">
        <f t="shared" si="493"/>
        <v>0</v>
      </c>
      <c r="AI1383" s="31">
        <f t="shared" si="494"/>
        <v>1</v>
      </c>
      <c r="AJ1383" s="31">
        <f t="shared" si="495"/>
        <v>0</v>
      </c>
      <c r="AK1383" s="31">
        <f t="shared" si="496"/>
        <v>0</v>
      </c>
      <c r="AL1383" s="31">
        <f t="shared" si="497"/>
        <v>1</v>
      </c>
      <c r="AM1383" s="13">
        <f t="shared" si="498"/>
        <v>0</v>
      </c>
      <c r="AN1383" s="13">
        <f t="shared" si="499"/>
        <v>0</v>
      </c>
      <c r="AO1383" s="15">
        <f t="shared" si="500"/>
        <v>0</v>
      </c>
      <c r="AP1383" s="15">
        <f t="shared" si="501"/>
        <v>0</v>
      </c>
      <c r="AQ1383" s="15">
        <f t="shared" si="502"/>
        <v>0</v>
      </c>
      <c r="AR1383" s="15">
        <f t="shared" si="503"/>
        <v>0</v>
      </c>
      <c r="AS1383" s="15">
        <f t="shared" si="504"/>
        <v>0</v>
      </c>
      <c r="AT1383" s="22">
        <f t="shared" si="505"/>
        <v>0</v>
      </c>
      <c r="AU1383" s="22">
        <f t="shared" si="506"/>
        <v>0</v>
      </c>
    </row>
    <row r="1384" spans="1:47" x14ac:dyDescent="0.25">
      <c r="A1384" t="s">
        <v>2752</v>
      </c>
      <c r="B1384" s="35">
        <v>1</v>
      </c>
      <c r="H1384" s="35">
        <v>1</v>
      </c>
      <c r="X1384" s="24">
        <v>1</v>
      </c>
      <c r="Z1384" s="33">
        <f t="shared" si="485"/>
        <v>1</v>
      </c>
      <c r="AA1384" s="33">
        <f t="shared" si="486"/>
        <v>0</v>
      </c>
      <c r="AB1384" s="33">
        <f t="shared" si="487"/>
        <v>0</v>
      </c>
      <c r="AC1384" s="33">
        <f t="shared" si="488"/>
        <v>0</v>
      </c>
      <c r="AD1384" s="33">
        <f t="shared" si="489"/>
        <v>0</v>
      </c>
      <c r="AE1384" s="33">
        <f t="shared" si="490"/>
        <v>0</v>
      </c>
      <c r="AF1384" s="33">
        <f t="shared" si="491"/>
        <v>1</v>
      </c>
      <c r="AG1384" s="31">
        <f t="shared" si="492"/>
        <v>0</v>
      </c>
      <c r="AH1384" s="31">
        <f t="shared" si="493"/>
        <v>0</v>
      </c>
      <c r="AI1384" s="31">
        <f t="shared" si="494"/>
        <v>0</v>
      </c>
      <c r="AJ1384" s="31">
        <f t="shared" si="495"/>
        <v>0</v>
      </c>
      <c r="AK1384" s="31">
        <f t="shared" si="496"/>
        <v>0</v>
      </c>
      <c r="AL1384" s="31">
        <f t="shared" si="497"/>
        <v>0</v>
      </c>
      <c r="AM1384" s="13">
        <f t="shared" si="498"/>
        <v>0</v>
      </c>
      <c r="AN1384" s="13">
        <f t="shared" si="499"/>
        <v>0</v>
      </c>
      <c r="AO1384" s="15">
        <f t="shared" si="500"/>
        <v>0</v>
      </c>
      <c r="AP1384" s="15">
        <f t="shared" si="501"/>
        <v>0</v>
      </c>
      <c r="AQ1384" s="15">
        <f t="shared" si="502"/>
        <v>0</v>
      </c>
      <c r="AR1384" s="15">
        <f t="shared" si="503"/>
        <v>0</v>
      </c>
      <c r="AS1384" s="15">
        <f t="shared" si="504"/>
        <v>0</v>
      </c>
      <c r="AT1384" s="22">
        <f t="shared" si="505"/>
        <v>0</v>
      </c>
      <c r="AU1384" s="22">
        <f t="shared" si="506"/>
        <v>0</v>
      </c>
    </row>
    <row r="1385" spans="1:47" x14ac:dyDescent="0.25">
      <c r="A1385" t="s">
        <v>2756</v>
      </c>
      <c r="B1385" s="35">
        <v>2</v>
      </c>
      <c r="H1385" s="35">
        <v>2</v>
      </c>
      <c r="X1385" s="24">
        <v>2</v>
      </c>
      <c r="Z1385" s="33">
        <f t="shared" si="485"/>
        <v>1</v>
      </c>
      <c r="AA1385" s="33">
        <f t="shared" si="486"/>
        <v>0</v>
      </c>
      <c r="AB1385" s="33">
        <f t="shared" si="487"/>
        <v>0</v>
      </c>
      <c r="AC1385" s="33">
        <f t="shared" si="488"/>
        <v>0</v>
      </c>
      <c r="AD1385" s="33">
        <f t="shared" si="489"/>
        <v>0</v>
      </c>
      <c r="AE1385" s="33">
        <f t="shared" si="490"/>
        <v>0</v>
      </c>
      <c r="AF1385" s="33">
        <f t="shared" si="491"/>
        <v>1</v>
      </c>
      <c r="AG1385" s="31">
        <f t="shared" si="492"/>
        <v>0</v>
      </c>
      <c r="AH1385" s="31">
        <f t="shared" si="493"/>
        <v>0</v>
      </c>
      <c r="AI1385" s="31">
        <f t="shared" si="494"/>
        <v>0</v>
      </c>
      <c r="AJ1385" s="31">
        <f t="shared" si="495"/>
        <v>0</v>
      </c>
      <c r="AK1385" s="31">
        <f t="shared" si="496"/>
        <v>0</v>
      </c>
      <c r="AL1385" s="31">
        <f t="shared" si="497"/>
        <v>0</v>
      </c>
      <c r="AM1385" s="13">
        <f t="shared" si="498"/>
        <v>0</v>
      </c>
      <c r="AN1385" s="13">
        <f t="shared" si="499"/>
        <v>0</v>
      </c>
      <c r="AO1385" s="15">
        <f t="shared" si="500"/>
        <v>0</v>
      </c>
      <c r="AP1385" s="15">
        <f t="shared" si="501"/>
        <v>0</v>
      </c>
      <c r="AQ1385" s="15">
        <f t="shared" si="502"/>
        <v>0</v>
      </c>
      <c r="AR1385" s="15">
        <f t="shared" si="503"/>
        <v>0</v>
      </c>
      <c r="AS1385" s="15">
        <f t="shared" si="504"/>
        <v>0</v>
      </c>
      <c r="AT1385" s="22">
        <f t="shared" si="505"/>
        <v>0</v>
      </c>
      <c r="AU1385" s="22">
        <f t="shared" si="506"/>
        <v>0</v>
      </c>
    </row>
    <row r="1386" spans="1:47" x14ac:dyDescent="0.25">
      <c r="A1386" t="s">
        <v>2757</v>
      </c>
      <c r="B1386" s="35">
        <v>3</v>
      </c>
      <c r="H1386" s="35">
        <v>3</v>
      </c>
      <c r="X1386" s="24">
        <v>3</v>
      </c>
      <c r="Z1386" s="33">
        <f t="shared" si="485"/>
        <v>1</v>
      </c>
      <c r="AA1386" s="33">
        <f t="shared" si="486"/>
        <v>0</v>
      </c>
      <c r="AB1386" s="33">
        <f t="shared" si="487"/>
        <v>0</v>
      </c>
      <c r="AC1386" s="33">
        <f t="shared" si="488"/>
        <v>0</v>
      </c>
      <c r="AD1386" s="33">
        <f t="shared" si="489"/>
        <v>0</v>
      </c>
      <c r="AE1386" s="33">
        <f t="shared" si="490"/>
        <v>0</v>
      </c>
      <c r="AF1386" s="33">
        <f t="shared" si="491"/>
        <v>1</v>
      </c>
      <c r="AG1386" s="31">
        <f t="shared" si="492"/>
        <v>0</v>
      </c>
      <c r="AH1386" s="31">
        <f t="shared" si="493"/>
        <v>0</v>
      </c>
      <c r="AI1386" s="31">
        <f t="shared" si="494"/>
        <v>0</v>
      </c>
      <c r="AJ1386" s="31">
        <f t="shared" si="495"/>
        <v>0</v>
      </c>
      <c r="AK1386" s="31">
        <f t="shared" si="496"/>
        <v>0</v>
      </c>
      <c r="AL1386" s="31">
        <f t="shared" si="497"/>
        <v>0</v>
      </c>
      <c r="AM1386" s="13">
        <f t="shared" si="498"/>
        <v>0</v>
      </c>
      <c r="AN1386" s="13">
        <f t="shared" si="499"/>
        <v>0</v>
      </c>
      <c r="AO1386" s="15">
        <f t="shared" si="500"/>
        <v>0</v>
      </c>
      <c r="AP1386" s="15">
        <f t="shared" si="501"/>
        <v>0</v>
      </c>
      <c r="AQ1386" s="15">
        <f t="shared" si="502"/>
        <v>0</v>
      </c>
      <c r="AR1386" s="15">
        <f t="shared" si="503"/>
        <v>0</v>
      </c>
      <c r="AS1386" s="15">
        <f t="shared" si="504"/>
        <v>0</v>
      </c>
      <c r="AT1386" s="22">
        <f t="shared" si="505"/>
        <v>0</v>
      </c>
      <c r="AU1386" s="22">
        <f t="shared" si="506"/>
        <v>0</v>
      </c>
    </row>
    <row r="1387" spans="1:47" x14ac:dyDescent="0.25">
      <c r="A1387" t="s">
        <v>2758</v>
      </c>
      <c r="B1387" s="35">
        <v>2</v>
      </c>
      <c r="H1387" s="35">
        <v>2</v>
      </c>
      <c r="X1387" s="24">
        <v>2</v>
      </c>
      <c r="Z1387" s="33">
        <f t="shared" si="485"/>
        <v>1</v>
      </c>
      <c r="AA1387" s="33">
        <f t="shared" si="486"/>
        <v>0</v>
      </c>
      <c r="AB1387" s="33">
        <f t="shared" si="487"/>
        <v>0</v>
      </c>
      <c r="AC1387" s="33">
        <f t="shared" si="488"/>
        <v>0</v>
      </c>
      <c r="AD1387" s="33">
        <f t="shared" si="489"/>
        <v>0</v>
      </c>
      <c r="AE1387" s="33">
        <f t="shared" si="490"/>
        <v>0</v>
      </c>
      <c r="AF1387" s="33">
        <f t="shared" si="491"/>
        <v>1</v>
      </c>
      <c r="AG1387" s="31">
        <f t="shared" si="492"/>
        <v>0</v>
      </c>
      <c r="AH1387" s="31">
        <f t="shared" si="493"/>
        <v>0</v>
      </c>
      <c r="AI1387" s="31">
        <f t="shared" si="494"/>
        <v>0</v>
      </c>
      <c r="AJ1387" s="31">
        <f t="shared" si="495"/>
        <v>0</v>
      </c>
      <c r="AK1387" s="31">
        <f t="shared" si="496"/>
        <v>0</v>
      </c>
      <c r="AL1387" s="31">
        <f t="shared" si="497"/>
        <v>0</v>
      </c>
      <c r="AM1387" s="13">
        <f t="shared" si="498"/>
        <v>0</v>
      </c>
      <c r="AN1387" s="13">
        <f t="shared" si="499"/>
        <v>0</v>
      </c>
      <c r="AO1387" s="15">
        <f t="shared" si="500"/>
        <v>0</v>
      </c>
      <c r="AP1387" s="15">
        <f t="shared" si="501"/>
        <v>0</v>
      </c>
      <c r="AQ1387" s="15">
        <f t="shared" si="502"/>
        <v>0</v>
      </c>
      <c r="AR1387" s="15">
        <f t="shared" si="503"/>
        <v>0</v>
      </c>
      <c r="AS1387" s="15">
        <f t="shared" si="504"/>
        <v>0</v>
      </c>
      <c r="AT1387" s="22">
        <f t="shared" si="505"/>
        <v>0</v>
      </c>
      <c r="AU1387" s="22">
        <f t="shared" si="506"/>
        <v>0</v>
      </c>
    </row>
    <row r="1388" spans="1:47" x14ac:dyDescent="0.25">
      <c r="A1388" t="s">
        <v>2759</v>
      </c>
      <c r="G1388" s="35">
        <v>1</v>
      </c>
      <c r="H1388" s="35">
        <v>1</v>
      </c>
      <c r="X1388" s="24">
        <v>1</v>
      </c>
      <c r="Z1388" s="33">
        <f t="shared" si="485"/>
        <v>0</v>
      </c>
      <c r="AA1388" s="33">
        <f t="shared" si="486"/>
        <v>0</v>
      </c>
      <c r="AB1388" s="33">
        <f t="shared" si="487"/>
        <v>0</v>
      </c>
      <c r="AC1388" s="33">
        <f t="shared" si="488"/>
        <v>0</v>
      </c>
      <c r="AD1388" s="33">
        <f t="shared" si="489"/>
        <v>0</v>
      </c>
      <c r="AE1388" s="33">
        <f t="shared" si="490"/>
        <v>1</v>
      </c>
      <c r="AF1388" s="33">
        <f t="shared" si="491"/>
        <v>1</v>
      </c>
      <c r="AG1388" s="31">
        <f t="shared" si="492"/>
        <v>0</v>
      </c>
      <c r="AH1388" s="31">
        <f t="shared" si="493"/>
        <v>0</v>
      </c>
      <c r="AI1388" s="31">
        <f t="shared" si="494"/>
        <v>0</v>
      </c>
      <c r="AJ1388" s="31">
        <f t="shared" si="495"/>
        <v>0</v>
      </c>
      <c r="AK1388" s="31">
        <f t="shared" si="496"/>
        <v>0</v>
      </c>
      <c r="AL1388" s="31">
        <f t="shared" si="497"/>
        <v>0</v>
      </c>
      <c r="AM1388" s="13">
        <f t="shared" si="498"/>
        <v>0</v>
      </c>
      <c r="AN1388" s="13">
        <f t="shared" si="499"/>
        <v>0</v>
      </c>
      <c r="AO1388" s="15">
        <f t="shared" si="500"/>
        <v>0</v>
      </c>
      <c r="AP1388" s="15">
        <f t="shared" si="501"/>
        <v>0</v>
      </c>
      <c r="AQ1388" s="15">
        <f t="shared" si="502"/>
        <v>0</v>
      </c>
      <c r="AR1388" s="15">
        <f t="shared" si="503"/>
        <v>0</v>
      </c>
      <c r="AS1388" s="15">
        <f t="shared" si="504"/>
        <v>0</v>
      </c>
      <c r="AT1388" s="22">
        <f t="shared" si="505"/>
        <v>0</v>
      </c>
      <c r="AU1388" s="22">
        <f t="shared" si="506"/>
        <v>0</v>
      </c>
    </row>
    <row r="1389" spans="1:47" x14ac:dyDescent="0.25">
      <c r="A1389" t="s">
        <v>2761</v>
      </c>
      <c r="G1389" s="35">
        <v>1</v>
      </c>
      <c r="H1389" s="35">
        <v>1</v>
      </c>
      <c r="X1389" s="24">
        <v>1</v>
      </c>
      <c r="Z1389" s="33">
        <f t="shared" si="485"/>
        <v>0</v>
      </c>
      <c r="AA1389" s="33">
        <f t="shared" si="486"/>
        <v>0</v>
      </c>
      <c r="AB1389" s="33">
        <f t="shared" si="487"/>
        <v>0</v>
      </c>
      <c r="AC1389" s="33">
        <f t="shared" si="488"/>
        <v>0</v>
      </c>
      <c r="AD1389" s="33">
        <f t="shared" si="489"/>
        <v>0</v>
      </c>
      <c r="AE1389" s="33">
        <f t="shared" si="490"/>
        <v>1</v>
      </c>
      <c r="AF1389" s="33">
        <f t="shared" si="491"/>
        <v>1</v>
      </c>
      <c r="AG1389" s="31">
        <f t="shared" si="492"/>
        <v>0</v>
      </c>
      <c r="AH1389" s="31">
        <f t="shared" si="493"/>
        <v>0</v>
      </c>
      <c r="AI1389" s="31">
        <f t="shared" si="494"/>
        <v>0</v>
      </c>
      <c r="AJ1389" s="31">
        <f t="shared" si="495"/>
        <v>0</v>
      </c>
      <c r="AK1389" s="31">
        <f t="shared" si="496"/>
        <v>0</v>
      </c>
      <c r="AL1389" s="31">
        <f t="shared" si="497"/>
        <v>0</v>
      </c>
      <c r="AM1389" s="13">
        <f t="shared" si="498"/>
        <v>0</v>
      </c>
      <c r="AN1389" s="13">
        <f t="shared" si="499"/>
        <v>0</v>
      </c>
      <c r="AO1389" s="15">
        <f t="shared" si="500"/>
        <v>0</v>
      </c>
      <c r="AP1389" s="15">
        <f t="shared" si="501"/>
        <v>0</v>
      </c>
      <c r="AQ1389" s="15">
        <f t="shared" si="502"/>
        <v>0</v>
      </c>
      <c r="AR1389" s="15">
        <f t="shared" si="503"/>
        <v>0</v>
      </c>
      <c r="AS1389" s="15">
        <f t="shared" si="504"/>
        <v>0</v>
      </c>
      <c r="AT1389" s="22">
        <f t="shared" si="505"/>
        <v>0</v>
      </c>
      <c r="AU1389" s="22">
        <f t="shared" si="506"/>
        <v>0</v>
      </c>
    </row>
    <row r="1390" spans="1:47" x14ac:dyDescent="0.25">
      <c r="A1390" t="s">
        <v>2764</v>
      </c>
      <c r="B1390" s="35">
        <v>2</v>
      </c>
      <c r="H1390" s="35">
        <v>2</v>
      </c>
      <c r="X1390" s="24">
        <v>2</v>
      </c>
      <c r="Z1390" s="33">
        <f t="shared" si="485"/>
        <v>1</v>
      </c>
      <c r="AA1390" s="33">
        <f t="shared" si="486"/>
        <v>0</v>
      </c>
      <c r="AB1390" s="33">
        <f t="shared" si="487"/>
        <v>0</v>
      </c>
      <c r="AC1390" s="33">
        <f t="shared" si="488"/>
        <v>0</v>
      </c>
      <c r="AD1390" s="33">
        <f t="shared" si="489"/>
        <v>0</v>
      </c>
      <c r="AE1390" s="33">
        <f t="shared" si="490"/>
        <v>0</v>
      </c>
      <c r="AF1390" s="33">
        <f t="shared" si="491"/>
        <v>1</v>
      </c>
      <c r="AG1390" s="31">
        <f t="shared" si="492"/>
        <v>0</v>
      </c>
      <c r="AH1390" s="31">
        <f t="shared" si="493"/>
        <v>0</v>
      </c>
      <c r="AI1390" s="31">
        <f t="shared" si="494"/>
        <v>0</v>
      </c>
      <c r="AJ1390" s="31">
        <f t="shared" si="495"/>
        <v>0</v>
      </c>
      <c r="AK1390" s="31">
        <f t="shared" si="496"/>
        <v>0</v>
      </c>
      <c r="AL1390" s="31">
        <f t="shared" si="497"/>
        <v>0</v>
      </c>
      <c r="AM1390" s="13">
        <f t="shared" si="498"/>
        <v>0</v>
      </c>
      <c r="AN1390" s="13">
        <f t="shared" si="499"/>
        <v>0</v>
      </c>
      <c r="AO1390" s="15">
        <f t="shared" si="500"/>
        <v>0</v>
      </c>
      <c r="AP1390" s="15">
        <f t="shared" si="501"/>
        <v>0</v>
      </c>
      <c r="AQ1390" s="15">
        <f t="shared" si="502"/>
        <v>0</v>
      </c>
      <c r="AR1390" s="15">
        <f t="shared" si="503"/>
        <v>0</v>
      </c>
      <c r="AS1390" s="15">
        <f t="shared" si="504"/>
        <v>0</v>
      </c>
      <c r="AT1390" s="22">
        <f t="shared" si="505"/>
        <v>0</v>
      </c>
      <c r="AU1390" s="22">
        <f t="shared" si="506"/>
        <v>0</v>
      </c>
    </row>
    <row r="1391" spans="1:47" x14ac:dyDescent="0.25">
      <c r="A1391" t="s">
        <v>2765</v>
      </c>
      <c r="B1391" s="35">
        <v>3</v>
      </c>
      <c r="H1391" s="35">
        <v>3</v>
      </c>
      <c r="X1391" s="24">
        <v>3</v>
      </c>
      <c r="Z1391" s="33">
        <f t="shared" si="485"/>
        <v>1</v>
      </c>
      <c r="AA1391" s="33">
        <f t="shared" si="486"/>
        <v>0</v>
      </c>
      <c r="AB1391" s="33">
        <f t="shared" si="487"/>
        <v>0</v>
      </c>
      <c r="AC1391" s="33">
        <f t="shared" si="488"/>
        <v>0</v>
      </c>
      <c r="AD1391" s="33">
        <f t="shared" si="489"/>
        <v>0</v>
      </c>
      <c r="AE1391" s="33">
        <f t="shared" si="490"/>
        <v>0</v>
      </c>
      <c r="AF1391" s="33">
        <f t="shared" si="491"/>
        <v>1</v>
      </c>
      <c r="AG1391" s="31">
        <f t="shared" si="492"/>
        <v>0</v>
      </c>
      <c r="AH1391" s="31">
        <f t="shared" si="493"/>
        <v>0</v>
      </c>
      <c r="AI1391" s="31">
        <f t="shared" si="494"/>
        <v>0</v>
      </c>
      <c r="AJ1391" s="31">
        <f t="shared" si="495"/>
        <v>0</v>
      </c>
      <c r="AK1391" s="31">
        <f t="shared" si="496"/>
        <v>0</v>
      </c>
      <c r="AL1391" s="31">
        <f t="shared" si="497"/>
        <v>0</v>
      </c>
      <c r="AM1391" s="13">
        <f t="shared" si="498"/>
        <v>0</v>
      </c>
      <c r="AN1391" s="13">
        <f t="shared" si="499"/>
        <v>0</v>
      </c>
      <c r="AO1391" s="15">
        <f t="shared" si="500"/>
        <v>0</v>
      </c>
      <c r="AP1391" s="15">
        <f t="shared" si="501"/>
        <v>0</v>
      </c>
      <c r="AQ1391" s="15">
        <f t="shared" si="502"/>
        <v>0</v>
      </c>
      <c r="AR1391" s="15">
        <f t="shared" si="503"/>
        <v>0</v>
      </c>
      <c r="AS1391" s="15">
        <f t="shared" si="504"/>
        <v>0</v>
      </c>
      <c r="AT1391" s="22">
        <f t="shared" si="505"/>
        <v>0</v>
      </c>
      <c r="AU1391" s="22">
        <f t="shared" si="506"/>
        <v>0</v>
      </c>
    </row>
    <row r="1392" spans="1:47" x14ac:dyDescent="0.25">
      <c r="A1392" t="s">
        <v>2768</v>
      </c>
      <c r="B1392" s="35">
        <v>2</v>
      </c>
      <c r="H1392" s="35">
        <v>2</v>
      </c>
      <c r="X1392" s="24">
        <v>2</v>
      </c>
      <c r="Z1392" s="33">
        <f t="shared" si="485"/>
        <v>1</v>
      </c>
      <c r="AA1392" s="33">
        <f t="shared" si="486"/>
        <v>0</v>
      </c>
      <c r="AB1392" s="33">
        <f t="shared" si="487"/>
        <v>0</v>
      </c>
      <c r="AC1392" s="33">
        <f t="shared" si="488"/>
        <v>0</v>
      </c>
      <c r="AD1392" s="33">
        <f t="shared" si="489"/>
        <v>0</v>
      </c>
      <c r="AE1392" s="33">
        <f t="shared" si="490"/>
        <v>0</v>
      </c>
      <c r="AF1392" s="33">
        <f t="shared" si="491"/>
        <v>1</v>
      </c>
      <c r="AG1392" s="31">
        <f t="shared" si="492"/>
        <v>0</v>
      </c>
      <c r="AH1392" s="31">
        <f t="shared" si="493"/>
        <v>0</v>
      </c>
      <c r="AI1392" s="31">
        <f t="shared" si="494"/>
        <v>0</v>
      </c>
      <c r="AJ1392" s="31">
        <f t="shared" si="495"/>
        <v>0</v>
      </c>
      <c r="AK1392" s="31">
        <f t="shared" si="496"/>
        <v>0</v>
      </c>
      <c r="AL1392" s="31">
        <f t="shared" si="497"/>
        <v>0</v>
      </c>
      <c r="AM1392" s="13">
        <f t="shared" si="498"/>
        <v>0</v>
      </c>
      <c r="AN1392" s="13">
        <f t="shared" si="499"/>
        <v>0</v>
      </c>
      <c r="AO1392" s="15">
        <f t="shared" si="500"/>
        <v>0</v>
      </c>
      <c r="AP1392" s="15">
        <f t="shared" si="501"/>
        <v>0</v>
      </c>
      <c r="AQ1392" s="15">
        <f t="shared" si="502"/>
        <v>0</v>
      </c>
      <c r="AR1392" s="15">
        <f t="shared" si="503"/>
        <v>0</v>
      </c>
      <c r="AS1392" s="15">
        <f t="shared" si="504"/>
        <v>0</v>
      </c>
      <c r="AT1392" s="22">
        <f t="shared" si="505"/>
        <v>0</v>
      </c>
      <c r="AU1392" s="22">
        <f t="shared" si="506"/>
        <v>0</v>
      </c>
    </row>
    <row r="1393" spans="1:47" x14ac:dyDescent="0.25">
      <c r="A1393" t="s">
        <v>2771</v>
      </c>
      <c r="B1393" s="35">
        <v>1</v>
      </c>
      <c r="H1393" s="35">
        <v>1</v>
      </c>
      <c r="X1393" s="24">
        <v>1</v>
      </c>
      <c r="Z1393" s="33">
        <f t="shared" si="485"/>
        <v>1</v>
      </c>
      <c r="AA1393" s="33">
        <f t="shared" si="486"/>
        <v>0</v>
      </c>
      <c r="AB1393" s="33">
        <f t="shared" si="487"/>
        <v>0</v>
      </c>
      <c r="AC1393" s="33">
        <f t="shared" si="488"/>
        <v>0</v>
      </c>
      <c r="AD1393" s="33">
        <f t="shared" si="489"/>
        <v>0</v>
      </c>
      <c r="AE1393" s="33">
        <f t="shared" si="490"/>
        <v>0</v>
      </c>
      <c r="AF1393" s="33">
        <f t="shared" si="491"/>
        <v>1</v>
      </c>
      <c r="AG1393" s="31">
        <f t="shared" si="492"/>
        <v>0</v>
      </c>
      <c r="AH1393" s="31">
        <f t="shared" si="493"/>
        <v>0</v>
      </c>
      <c r="AI1393" s="31">
        <f t="shared" si="494"/>
        <v>0</v>
      </c>
      <c r="AJ1393" s="31">
        <f t="shared" si="495"/>
        <v>0</v>
      </c>
      <c r="AK1393" s="31">
        <f t="shared" si="496"/>
        <v>0</v>
      </c>
      <c r="AL1393" s="31">
        <f t="shared" si="497"/>
        <v>0</v>
      </c>
      <c r="AM1393" s="13">
        <f t="shared" si="498"/>
        <v>0</v>
      </c>
      <c r="AN1393" s="13">
        <f t="shared" si="499"/>
        <v>0</v>
      </c>
      <c r="AO1393" s="15">
        <f t="shared" si="500"/>
        <v>0</v>
      </c>
      <c r="AP1393" s="15">
        <f t="shared" si="501"/>
        <v>0</v>
      </c>
      <c r="AQ1393" s="15">
        <f t="shared" si="502"/>
        <v>0</v>
      </c>
      <c r="AR1393" s="15">
        <f t="shared" si="503"/>
        <v>0</v>
      </c>
      <c r="AS1393" s="15">
        <f t="shared" si="504"/>
        <v>0</v>
      </c>
      <c r="AT1393" s="22">
        <f t="shared" si="505"/>
        <v>0</v>
      </c>
      <c r="AU1393" s="22">
        <f t="shared" si="506"/>
        <v>0</v>
      </c>
    </row>
    <row r="1394" spans="1:47" x14ac:dyDescent="0.25">
      <c r="A1394" t="s">
        <v>2772</v>
      </c>
      <c r="Q1394" s="15">
        <v>2</v>
      </c>
      <c r="U1394" s="15">
        <v>2</v>
      </c>
      <c r="X1394" s="24">
        <v>2</v>
      </c>
      <c r="Z1394" s="33">
        <f t="shared" si="485"/>
        <v>0</v>
      </c>
      <c r="AA1394" s="33">
        <f t="shared" si="486"/>
        <v>0</v>
      </c>
      <c r="AB1394" s="33">
        <f t="shared" si="487"/>
        <v>0</v>
      </c>
      <c r="AC1394" s="33">
        <f t="shared" si="488"/>
        <v>0</v>
      </c>
      <c r="AD1394" s="33">
        <f t="shared" si="489"/>
        <v>0</v>
      </c>
      <c r="AE1394" s="33">
        <f t="shared" si="490"/>
        <v>0</v>
      </c>
      <c r="AF1394" s="33">
        <f t="shared" si="491"/>
        <v>0</v>
      </c>
      <c r="AG1394" s="31">
        <f t="shared" si="492"/>
        <v>0</v>
      </c>
      <c r="AH1394" s="31">
        <f t="shared" si="493"/>
        <v>0</v>
      </c>
      <c r="AI1394" s="31">
        <f t="shared" si="494"/>
        <v>0</v>
      </c>
      <c r="AJ1394" s="31">
        <f t="shared" si="495"/>
        <v>0</v>
      </c>
      <c r="AK1394" s="31">
        <f t="shared" si="496"/>
        <v>0</v>
      </c>
      <c r="AL1394" s="31">
        <f t="shared" si="497"/>
        <v>0</v>
      </c>
      <c r="AM1394" s="13">
        <f t="shared" si="498"/>
        <v>0</v>
      </c>
      <c r="AN1394" s="13">
        <f t="shared" si="499"/>
        <v>0</v>
      </c>
      <c r="AO1394" s="15">
        <f t="shared" si="500"/>
        <v>1</v>
      </c>
      <c r="AP1394" s="15">
        <f t="shared" si="501"/>
        <v>0</v>
      </c>
      <c r="AQ1394" s="15">
        <f t="shared" si="502"/>
        <v>0</v>
      </c>
      <c r="AR1394" s="15">
        <f t="shared" si="503"/>
        <v>0</v>
      </c>
      <c r="AS1394" s="15">
        <f t="shared" si="504"/>
        <v>1</v>
      </c>
      <c r="AT1394" s="22">
        <f t="shared" si="505"/>
        <v>0</v>
      </c>
      <c r="AU1394" s="22">
        <f t="shared" si="506"/>
        <v>0</v>
      </c>
    </row>
    <row r="1395" spans="1:47" x14ac:dyDescent="0.25">
      <c r="A1395" t="s">
        <v>2775</v>
      </c>
      <c r="B1395" s="35">
        <v>3</v>
      </c>
      <c r="H1395" s="35">
        <v>3</v>
      </c>
      <c r="X1395" s="24">
        <v>3</v>
      </c>
      <c r="Z1395" s="33">
        <f t="shared" si="485"/>
        <v>1</v>
      </c>
      <c r="AA1395" s="33">
        <f t="shared" si="486"/>
        <v>0</v>
      </c>
      <c r="AB1395" s="33">
        <f t="shared" si="487"/>
        <v>0</v>
      </c>
      <c r="AC1395" s="33">
        <f t="shared" si="488"/>
        <v>0</v>
      </c>
      <c r="AD1395" s="33">
        <f t="shared" si="489"/>
        <v>0</v>
      </c>
      <c r="AE1395" s="33">
        <f t="shared" si="490"/>
        <v>0</v>
      </c>
      <c r="AF1395" s="33">
        <f t="shared" si="491"/>
        <v>1</v>
      </c>
      <c r="AG1395" s="31">
        <f t="shared" si="492"/>
        <v>0</v>
      </c>
      <c r="AH1395" s="31">
        <f t="shared" si="493"/>
        <v>0</v>
      </c>
      <c r="AI1395" s="31">
        <f t="shared" si="494"/>
        <v>0</v>
      </c>
      <c r="AJ1395" s="31">
        <f t="shared" si="495"/>
        <v>0</v>
      </c>
      <c r="AK1395" s="31">
        <f t="shared" si="496"/>
        <v>0</v>
      </c>
      <c r="AL1395" s="31">
        <f t="shared" si="497"/>
        <v>0</v>
      </c>
      <c r="AM1395" s="13">
        <f t="shared" si="498"/>
        <v>0</v>
      </c>
      <c r="AN1395" s="13">
        <f t="shared" si="499"/>
        <v>0</v>
      </c>
      <c r="AO1395" s="15">
        <f t="shared" si="500"/>
        <v>0</v>
      </c>
      <c r="AP1395" s="15">
        <f t="shared" si="501"/>
        <v>0</v>
      </c>
      <c r="AQ1395" s="15">
        <f t="shared" si="502"/>
        <v>0</v>
      </c>
      <c r="AR1395" s="15">
        <f t="shared" si="503"/>
        <v>0</v>
      </c>
      <c r="AS1395" s="15">
        <f t="shared" si="504"/>
        <v>0</v>
      </c>
      <c r="AT1395" s="22">
        <f t="shared" si="505"/>
        <v>0</v>
      </c>
      <c r="AU1395" s="22">
        <f t="shared" si="506"/>
        <v>0</v>
      </c>
    </row>
    <row r="1396" spans="1:47" x14ac:dyDescent="0.25">
      <c r="A1396" t="s">
        <v>2776</v>
      </c>
      <c r="B1396" s="35">
        <v>3</v>
      </c>
      <c r="H1396" s="35">
        <v>3</v>
      </c>
      <c r="X1396" s="24">
        <v>3</v>
      </c>
      <c r="Z1396" s="33">
        <f t="shared" si="485"/>
        <v>1</v>
      </c>
      <c r="AA1396" s="33">
        <f t="shared" si="486"/>
        <v>0</v>
      </c>
      <c r="AB1396" s="33">
        <f t="shared" si="487"/>
        <v>0</v>
      </c>
      <c r="AC1396" s="33">
        <f t="shared" si="488"/>
        <v>0</v>
      </c>
      <c r="AD1396" s="33">
        <f t="shared" si="489"/>
        <v>0</v>
      </c>
      <c r="AE1396" s="33">
        <f t="shared" si="490"/>
        <v>0</v>
      </c>
      <c r="AF1396" s="33">
        <f t="shared" si="491"/>
        <v>1</v>
      </c>
      <c r="AG1396" s="31">
        <f t="shared" si="492"/>
        <v>0</v>
      </c>
      <c r="AH1396" s="31">
        <f t="shared" si="493"/>
        <v>0</v>
      </c>
      <c r="AI1396" s="31">
        <f t="shared" si="494"/>
        <v>0</v>
      </c>
      <c r="AJ1396" s="31">
        <f t="shared" si="495"/>
        <v>0</v>
      </c>
      <c r="AK1396" s="31">
        <f t="shared" si="496"/>
        <v>0</v>
      </c>
      <c r="AL1396" s="31">
        <f t="shared" si="497"/>
        <v>0</v>
      </c>
      <c r="AM1396" s="13">
        <f t="shared" si="498"/>
        <v>0</v>
      </c>
      <c r="AN1396" s="13">
        <f t="shared" si="499"/>
        <v>0</v>
      </c>
      <c r="AO1396" s="15">
        <f t="shared" si="500"/>
        <v>0</v>
      </c>
      <c r="AP1396" s="15">
        <f t="shared" si="501"/>
        <v>0</v>
      </c>
      <c r="AQ1396" s="15">
        <f t="shared" si="502"/>
        <v>0</v>
      </c>
      <c r="AR1396" s="15">
        <f t="shared" si="503"/>
        <v>0</v>
      </c>
      <c r="AS1396" s="15">
        <f t="shared" si="504"/>
        <v>0</v>
      </c>
      <c r="AT1396" s="22">
        <f t="shared" si="505"/>
        <v>0</v>
      </c>
      <c r="AU1396" s="22">
        <f t="shared" si="506"/>
        <v>0</v>
      </c>
    </row>
    <row r="1397" spans="1:47" x14ac:dyDescent="0.25">
      <c r="A1397" t="s">
        <v>2779</v>
      </c>
      <c r="B1397" s="35">
        <v>2</v>
      </c>
      <c r="H1397" s="35">
        <v>2</v>
      </c>
      <c r="X1397" s="24">
        <v>2</v>
      </c>
      <c r="Z1397" s="33">
        <f t="shared" si="485"/>
        <v>1</v>
      </c>
      <c r="AA1397" s="33">
        <f t="shared" si="486"/>
        <v>0</v>
      </c>
      <c r="AB1397" s="33">
        <f t="shared" si="487"/>
        <v>0</v>
      </c>
      <c r="AC1397" s="33">
        <f t="shared" si="488"/>
        <v>0</v>
      </c>
      <c r="AD1397" s="33">
        <f t="shared" si="489"/>
        <v>0</v>
      </c>
      <c r="AE1397" s="33">
        <f t="shared" si="490"/>
        <v>0</v>
      </c>
      <c r="AF1397" s="33">
        <f t="shared" si="491"/>
        <v>1</v>
      </c>
      <c r="AG1397" s="31">
        <f t="shared" si="492"/>
        <v>0</v>
      </c>
      <c r="AH1397" s="31">
        <f t="shared" si="493"/>
        <v>0</v>
      </c>
      <c r="AI1397" s="31">
        <f t="shared" si="494"/>
        <v>0</v>
      </c>
      <c r="AJ1397" s="31">
        <f t="shared" si="495"/>
        <v>0</v>
      </c>
      <c r="AK1397" s="31">
        <f t="shared" si="496"/>
        <v>0</v>
      </c>
      <c r="AL1397" s="31">
        <f t="shared" si="497"/>
        <v>0</v>
      </c>
      <c r="AM1397" s="13">
        <f t="shared" si="498"/>
        <v>0</v>
      </c>
      <c r="AN1397" s="13">
        <f t="shared" si="499"/>
        <v>0</v>
      </c>
      <c r="AO1397" s="15">
        <f t="shared" si="500"/>
        <v>0</v>
      </c>
      <c r="AP1397" s="15">
        <f t="shared" si="501"/>
        <v>0</v>
      </c>
      <c r="AQ1397" s="15">
        <f t="shared" si="502"/>
        <v>0</v>
      </c>
      <c r="AR1397" s="15">
        <f t="shared" si="503"/>
        <v>0</v>
      </c>
      <c r="AS1397" s="15">
        <f t="shared" si="504"/>
        <v>0</v>
      </c>
      <c r="AT1397" s="22">
        <f t="shared" si="505"/>
        <v>0</v>
      </c>
      <c r="AU1397" s="22">
        <f t="shared" si="506"/>
        <v>0</v>
      </c>
    </row>
    <row r="1398" spans="1:47" x14ac:dyDescent="0.25">
      <c r="A1398" t="s">
        <v>2780</v>
      </c>
      <c r="B1398" s="35">
        <v>3</v>
      </c>
      <c r="H1398" s="35">
        <v>3</v>
      </c>
      <c r="S1398" s="15">
        <v>3</v>
      </c>
      <c r="U1398" s="15">
        <v>3</v>
      </c>
      <c r="X1398" s="24">
        <v>6</v>
      </c>
      <c r="Z1398" s="33">
        <f t="shared" si="485"/>
        <v>1</v>
      </c>
      <c r="AA1398" s="33">
        <f t="shared" si="486"/>
        <v>0</v>
      </c>
      <c r="AB1398" s="33">
        <f t="shared" si="487"/>
        <v>0</v>
      </c>
      <c r="AC1398" s="33">
        <f t="shared" si="488"/>
        <v>0</v>
      </c>
      <c r="AD1398" s="33">
        <f t="shared" si="489"/>
        <v>0</v>
      </c>
      <c r="AE1398" s="33">
        <f t="shared" si="490"/>
        <v>0</v>
      </c>
      <c r="AF1398" s="33">
        <f t="shared" si="491"/>
        <v>1</v>
      </c>
      <c r="AG1398" s="31">
        <f t="shared" si="492"/>
        <v>0</v>
      </c>
      <c r="AH1398" s="31">
        <f t="shared" si="493"/>
        <v>0</v>
      </c>
      <c r="AI1398" s="31">
        <f t="shared" si="494"/>
        <v>0</v>
      </c>
      <c r="AJ1398" s="31">
        <f t="shared" si="495"/>
        <v>0</v>
      </c>
      <c r="AK1398" s="31">
        <f t="shared" si="496"/>
        <v>0</v>
      </c>
      <c r="AL1398" s="31">
        <f t="shared" si="497"/>
        <v>0</v>
      </c>
      <c r="AM1398" s="13">
        <f t="shared" si="498"/>
        <v>0</v>
      </c>
      <c r="AN1398" s="13">
        <f t="shared" si="499"/>
        <v>0</v>
      </c>
      <c r="AO1398" s="15">
        <f t="shared" si="500"/>
        <v>0</v>
      </c>
      <c r="AP1398" s="15">
        <f t="shared" si="501"/>
        <v>0</v>
      </c>
      <c r="AQ1398" s="15">
        <f t="shared" si="502"/>
        <v>1</v>
      </c>
      <c r="AR1398" s="15">
        <f t="shared" si="503"/>
        <v>0</v>
      </c>
      <c r="AS1398" s="15">
        <f t="shared" si="504"/>
        <v>1</v>
      </c>
      <c r="AT1398" s="22">
        <f t="shared" si="505"/>
        <v>0</v>
      </c>
      <c r="AU1398" s="22">
        <f t="shared" si="506"/>
        <v>0</v>
      </c>
    </row>
    <row r="1399" spans="1:47" x14ac:dyDescent="0.25">
      <c r="A1399" t="s">
        <v>2781</v>
      </c>
      <c r="E1399" s="35">
        <v>3</v>
      </c>
      <c r="H1399" s="35">
        <v>3</v>
      </c>
      <c r="X1399" s="24">
        <v>3</v>
      </c>
      <c r="Z1399" s="33">
        <f t="shared" si="485"/>
        <v>0</v>
      </c>
      <c r="AA1399" s="33">
        <f t="shared" si="486"/>
        <v>0</v>
      </c>
      <c r="AB1399" s="33">
        <f t="shared" si="487"/>
        <v>0</v>
      </c>
      <c r="AC1399" s="33">
        <f t="shared" si="488"/>
        <v>1</v>
      </c>
      <c r="AD1399" s="33">
        <f t="shared" si="489"/>
        <v>0</v>
      </c>
      <c r="AE1399" s="33">
        <f t="shared" si="490"/>
        <v>0</v>
      </c>
      <c r="AF1399" s="33">
        <f t="shared" si="491"/>
        <v>1</v>
      </c>
      <c r="AG1399" s="31">
        <f t="shared" si="492"/>
        <v>0</v>
      </c>
      <c r="AH1399" s="31">
        <f t="shared" si="493"/>
        <v>0</v>
      </c>
      <c r="AI1399" s="31">
        <f t="shared" si="494"/>
        <v>0</v>
      </c>
      <c r="AJ1399" s="31">
        <f t="shared" si="495"/>
        <v>0</v>
      </c>
      <c r="AK1399" s="31">
        <f t="shared" si="496"/>
        <v>0</v>
      </c>
      <c r="AL1399" s="31">
        <f t="shared" si="497"/>
        <v>0</v>
      </c>
      <c r="AM1399" s="13">
        <f t="shared" si="498"/>
        <v>0</v>
      </c>
      <c r="AN1399" s="13">
        <f t="shared" si="499"/>
        <v>0</v>
      </c>
      <c r="AO1399" s="15">
        <f t="shared" si="500"/>
        <v>0</v>
      </c>
      <c r="AP1399" s="15">
        <f t="shared" si="501"/>
        <v>0</v>
      </c>
      <c r="AQ1399" s="15">
        <f t="shared" si="502"/>
        <v>0</v>
      </c>
      <c r="AR1399" s="15">
        <f t="shared" si="503"/>
        <v>0</v>
      </c>
      <c r="AS1399" s="15">
        <f t="shared" si="504"/>
        <v>0</v>
      </c>
      <c r="AT1399" s="22">
        <f t="shared" si="505"/>
        <v>0</v>
      </c>
      <c r="AU1399" s="22">
        <f t="shared" si="506"/>
        <v>0</v>
      </c>
    </row>
    <row r="1400" spans="1:47" x14ac:dyDescent="0.25">
      <c r="A1400" t="s">
        <v>2784</v>
      </c>
      <c r="B1400" s="35">
        <v>2</v>
      </c>
      <c r="H1400" s="35">
        <v>2</v>
      </c>
      <c r="K1400" s="17">
        <v>2</v>
      </c>
      <c r="N1400" s="17">
        <v>2</v>
      </c>
      <c r="X1400" s="24">
        <v>4</v>
      </c>
      <c r="Z1400" s="33">
        <f t="shared" si="485"/>
        <v>1</v>
      </c>
      <c r="AA1400" s="33">
        <f t="shared" si="486"/>
        <v>0</v>
      </c>
      <c r="AB1400" s="33">
        <f t="shared" si="487"/>
        <v>0</v>
      </c>
      <c r="AC1400" s="33">
        <f t="shared" si="488"/>
        <v>0</v>
      </c>
      <c r="AD1400" s="33">
        <f t="shared" si="489"/>
        <v>0</v>
      </c>
      <c r="AE1400" s="33">
        <f t="shared" si="490"/>
        <v>0</v>
      </c>
      <c r="AF1400" s="33">
        <f t="shared" si="491"/>
        <v>1</v>
      </c>
      <c r="AG1400" s="31">
        <f t="shared" si="492"/>
        <v>0</v>
      </c>
      <c r="AH1400" s="31">
        <f t="shared" si="493"/>
        <v>0</v>
      </c>
      <c r="AI1400" s="31">
        <f t="shared" si="494"/>
        <v>1</v>
      </c>
      <c r="AJ1400" s="31">
        <f t="shared" si="495"/>
        <v>0</v>
      </c>
      <c r="AK1400" s="31">
        <f t="shared" si="496"/>
        <v>0</v>
      </c>
      <c r="AL1400" s="31">
        <f t="shared" si="497"/>
        <v>1</v>
      </c>
      <c r="AM1400" s="13">
        <f t="shared" si="498"/>
        <v>0</v>
      </c>
      <c r="AN1400" s="13">
        <f t="shared" si="499"/>
        <v>0</v>
      </c>
      <c r="AO1400" s="15">
        <f t="shared" si="500"/>
        <v>0</v>
      </c>
      <c r="AP1400" s="15">
        <f t="shared" si="501"/>
        <v>0</v>
      </c>
      <c r="AQ1400" s="15">
        <f t="shared" si="502"/>
        <v>0</v>
      </c>
      <c r="AR1400" s="15">
        <f t="shared" si="503"/>
        <v>0</v>
      </c>
      <c r="AS1400" s="15">
        <f t="shared" si="504"/>
        <v>0</v>
      </c>
      <c r="AT1400" s="22">
        <f t="shared" si="505"/>
        <v>0</v>
      </c>
      <c r="AU1400" s="22">
        <f t="shared" si="506"/>
        <v>0</v>
      </c>
    </row>
    <row r="1401" spans="1:47" x14ac:dyDescent="0.25">
      <c r="A1401" t="s">
        <v>2785</v>
      </c>
      <c r="B1401" s="35">
        <v>3</v>
      </c>
      <c r="H1401" s="35">
        <v>3</v>
      </c>
      <c r="X1401" s="24">
        <v>3</v>
      </c>
      <c r="Z1401" s="33">
        <f t="shared" si="485"/>
        <v>1</v>
      </c>
      <c r="AA1401" s="33">
        <f t="shared" si="486"/>
        <v>0</v>
      </c>
      <c r="AB1401" s="33">
        <f t="shared" si="487"/>
        <v>0</v>
      </c>
      <c r="AC1401" s="33">
        <f t="shared" si="488"/>
        <v>0</v>
      </c>
      <c r="AD1401" s="33">
        <f t="shared" si="489"/>
        <v>0</v>
      </c>
      <c r="AE1401" s="33">
        <f t="shared" si="490"/>
        <v>0</v>
      </c>
      <c r="AF1401" s="33">
        <f t="shared" si="491"/>
        <v>1</v>
      </c>
      <c r="AG1401" s="31">
        <f t="shared" si="492"/>
        <v>0</v>
      </c>
      <c r="AH1401" s="31">
        <f t="shared" si="493"/>
        <v>0</v>
      </c>
      <c r="AI1401" s="31">
        <f t="shared" si="494"/>
        <v>0</v>
      </c>
      <c r="AJ1401" s="31">
        <f t="shared" si="495"/>
        <v>0</v>
      </c>
      <c r="AK1401" s="31">
        <f t="shared" si="496"/>
        <v>0</v>
      </c>
      <c r="AL1401" s="31">
        <f t="shared" si="497"/>
        <v>0</v>
      </c>
      <c r="AM1401" s="13">
        <f t="shared" si="498"/>
        <v>0</v>
      </c>
      <c r="AN1401" s="13">
        <f t="shared" si="499"/>
        <v>0</v>
      </c>
      <c r="AO1401" s="15">
        <f t="shared" si="500"/>
        <v>0</v>
      </c>
      <c r="AP1401" s="15">
        <f t="shared" si="501"/>
        <v>0</v>
      </c>
      <c r="AQ1401" s="15">
        <f t="shared" si="502"/>
        <v>0</v>
      </c>
      <c r="AR1401" s="15">
        <f t="shared" si="503"/>
        <v>0</v>
      </c>
      <c r="AS1401" s="15">
        <f t="shared" si="504"/>
        <v>0</v>
      </c>
      <c r="AT1401" s="22">
        <f t="shared" si="505"/>
        <v>0</v>
      </c>
      <c r="AU1401" s="22">
        <f t="shared" si="506"/>
        <v>0</v>
      </c>
    </row>
    <row r="1402" spans="1:47" x14ac:dyDescent="0.25">
      <c r="A1402" t="s">
        <v>2786</v>
      </c>
      <c r="B1402" s="35">
        <v>2</v>
      </c>
      <c r="H1402" s="35">
        <v>2</v>
      </c>
      <c r="K1402" s="17">
        <v>2</v>
      </c>
      <c r="N1402" s="17">
        <v>2</v>
      </c>
      <c r="S1402" s="15">
        <v>2</v>
      </c>
      <c r="U1402" s="15">
        <v>2</v>
      </c>
      <c r="X1402" s="24">
        <v>6</v>
      </c>
      <c r="Z1402" s="33">
        <f t="shared" si="485"/>
        <v>1</v>
      </c>
      <c r="AA1402" s="33">
        <f t="shared" si="486"/>
        <v>0</v>
      </c>
      <c r="AB1402" s="33">
        <f t="shared" si="487"/>
        <v>0</v>
      </c>
      <c r="AC1402" s="33">
        <f t="shared" si="488"/>
        <v>0</v>
      </c>
      <c r="AD1402" s="33">
        <f t="shared" si="489"/>
        <v>0</v>
      </c>
      <c r="AE1402" s="33">
        <f t="shared" si="490"/>
        <v>0</v>
      </c>
      <c r="AF1402" s="33">
        <f t="shared" si="491"/>
        <v>1</v>
      </c>
      <c r="AG1402" s="31">
        <f t="shared" si="492"/>
        <v>0</v>
      </c>
      <c r="AH1402" s="31">
        <f t="shared" si="493"/>
        <v>0</v>
      </c>
      <c r="AI1402" s="31">
        <f t="shared" si="494"/>
        <v>1</v>
      </c>
      <c r="AJ1402" s="31">
        <f t="shared" si="495"/>
        <v>0</v>
      </c>
      <c r="AK1402" s="31">
        <f t="shared" si="496"/>
        <v>0</v>
      </c>
      <c r="AL1402" s="31">
        <f t="shared" si="497"/>
        <v>1</v>
      </c>
      <c r="AM1402" s="13">
        <f t="shared" si="498"/>
        <v>0</v>
      </c>
      <c r="AN1402" s="13">
        <f t="shared" si="499"/>
        <v>0</v>
      </c>
      <c r="AO1402" s="15">
        <f t="shared" si="500"/>
        <v>0</v>
      </c>
      <c r="AP1402" s="15">
        <f t="shared" si="501"/>
        <v>0</v>
      </c>
      <c r="AQ1402" s="15">
        <f t="shared" si="502"/>
        <v>1</v>
      </c>
      <c r="AR1402" s="15">
        <f t="shared" si="503"/>
        <v>0</v>
      </c>
      <c r="AS1402" s="15">
        <f t="shared" si="504"/>
        <v>1</v>
      </c>
      <c r="AT1402" s="22">
        <f t="shared" si="505"/>
        <v>0</v>
      </c>
      <c r="AU1402" s="22">
        <f t="shared" si="506"/>
        <v>0</v>
      </c>
    </row>
    <row r="1403" spans="1:47" x14ac:dyDescent="0.25">
      <c r="A1403" t="s">
        <v>2787</v>
      </c>
      <c r="E1403" s="35">
        <v>2</v>
      </c>
      <c r="H1403" s="35">
        <v>2</v>
      </c>
      <c r="X1403" s="24">
        <v>2</v>
      </c>
      <c r="Z1403" s="33">
        <f t="shared" si="485"/>
        <v>0</v>
      </c>
      <c r="AA1403" s="33">
        <f t="shared" si="486"/>
        <v>0</v>
      </c>
      <c r="AB1403" s="33">
        <f t="shared" si="487"/>
        <v>0</v>
      </c>
      <c r="AC1403" s="33">
        <f t="shared" si="488"/>
        <v>1</v>
      </c>
      <c r="AD1403" s="33">
        <f t="shared" si="489"/>
        <v>0</v>
      </c>
      <c r="AE1403" s="33">
        <f t="shared" si="490"/>
        <v>0</v>
      </c>
      <c r="AF1403" s="33">
        <f t="shared" si="491"/>
        <v>1</v>
      </c>
      <c r="AG1403" s="31">
        <f t="shared" si="492"/>
        <v>0</v>
      </c>
      <c r="AH1403" s="31">
        <f t="shared" si="493"/>
        <v>0</v>
      </c>
      <c r="AI1403" s="31">
        <f t="shared" si="494"/>
        <v>0</v>
      </c>
      <c r="AJ1403" s="31">
        <f t="shared" si="495"/>
        <v>0</v>
      </c>
      <c r="AK1403" s="31">
        <f t="shared" si="496"/>
        <v>0</v>
      </c>
      <c r="AL1403" s="31">
        <f t="shared" si="497"/>
        <v>0</v>
      </c>
      <c r="AM1403" s="13">
        <f t="shared" si="498"/>
        <v>0</v>
      </c>
      <c r="AN1403" s="13">
        <f t="shared" si="499"/>
        <v>0</v>
      </c>
      <c r="AO1403" s="15">
        <f t="shared" si="500"/>
        <v>0</v>
      </c>
      <c r="AP1403" s="15">
        <f t="shared" si="501"/>
        <v>0</v>
      </c>
      <c r="AQ1403" s="15">
        <f t="shared" si="502"/>
        <v>0</v>
      </c>
      <c r="AR1403" s="15">
        <f t="shared" si="503"/>
        <v>0</v>
      </c>
      <c r="AS1403" s="15">
        <f t="shared" si="504"/>
        <v>0</v>
      </c>
      <c r="AT1403" s="22">
        <f t="shared" si="505"/>
        <v>0</v>
      </c>
      <c r="AU1403" s="22">
        <f t="shared" si="506"/>
        <v>0</v>
      </c>
    </row>
    <row r="1404" spans="1:47" x14ac:dyDescent="0.25">
      <c r="A1404" t="s">
        <v>2788</v>
      </c>
      <c r="E1404" s="35">
        <v>2</v>
      </c>
      <c r="H1404" s="35">
        <v>2</v>
      </c>
      <c r="X1404" s="24">
        <v>2</v>
      </c>
      <c r="Z1404" s="33">
        <f t="shared" si="485"/>
        <v>0</v>
      </c>
      <c r="AA1404" s="33">
        <f t="shared" si="486"/>
        <v>0</v>
      </c>
      <c r="AB1404" s="33">
        <f t="shared" si="487"/>
        <v>0</v>
      </c>
      <c r="AC1404" s="33">
        <f t="shared" si="488"/>
        <v>1</v>
      </c>
      <c r="AD1404" s="33">
        <f t="shared" si="489"/>
        <v>0</v>
      </c>
      <c r="AE1404" s="33">
        <f t="shared" si="490"/>
        <v>0</v>
      </c>
      <c r="AF1404" s="33">
        <f t="shared" si="491"/>
        <v>1</v>
      </c>
      <c r="AG1404" s="31">
        <f t="shared" si="492"/>
        <v>0</v>
      </c>
      <c r="AH1404" s="31">
        <f t="shared" si="493"/>
        <v>0</v>
      </c>
      <c r="AI1404" s="31">
        <f t="shared" si="494"/>
        <v>0</v>
      </c>
      <c r="AJ1404" s="31">
        <f t="shared" si="495"/>
        <v>0</v>
      </c>
      <c r="AK1404" s="31">
        <f t="shared" si="496"/>
        <v>0</v>
      </c>
      <c r="AL1404" s="31">
        <f t="shared" si="497"/>
        <v>0</v>
      </c>
      <c r="AM1404" s="13">
        <f t="shared" si="498"/>
        <v>0</v>
      </c>
      <c r="AN1404" s="13">
        <f t="shared" si="499"/>
        <v>0</v>
      </c>
      <c r="AO1404" s="15">
        <f t="shared" si="500"/>
        <v>0</v>
      </c>
      <c r="AP1404" s="15">
        <f t="shared" si="501"/>
        <v>0</v>
      </c>
      <c r="AQ1404" s="15">
        <f t="shared" si="502"/>
        <v>0</v>
      </c>
      <c r="AR1404" s="15">
        <f t="shared" si="503"/>
        <v>0</v>
      </c>
      <c r="AS1404" s="15">
        <f t="shared" si="504"/>
        <v>0</v>
      </c>
      <c r="AT1404" s="22">
        <f t="shared" si="505"/>
        <v>0</v>
      </c>
      <c r="AU1404" s="22">
        <f t="shared" si="506"/>
        <v>0</v>
      </c>
    </row>
    <row r="1405" spans="1:47" x14ac:dyDescent="0.25">
      <c r="A1405" t="s">
        <v>2789</v>
      </c>
      <c r="Q1405" s="15">
        <v>2</v>
      </c>
      <c r="U1405" s="15">
        <v>2</v>
      </c>
      <c r="X1405" s="24">
        <v>2</v>
      </c>
      <c r="Z1405" s="33">
        <f t="shared" si="485"/>
        <v>0</v>
      </c>
      <c r="AA1405" s="33">
        <f t="shared" si="486"/>
        <v>0</v>
      </c>
      <c r="AB1405" s="33">
        <f t="shared" si="487"/>
        <v>0</v>
      </c>
      <c r="AC1405" s="33">
        <f t="shared" si="488"/>
        <v>0</v>
      </c>
      <c r="AD1405" s="33">
        <f t="shared" si="489"/>
        <v>0</v>
      </c>
      <c r="AE1405" s="33">
        <f t="shared" si="490"/>
        <v>0</v>
      </c>
      <c r="AF1405" s="33">
        <f t="shared" si="491"/>
        <v>0</v>
      </c>
      <c r="AG1405" s="31">
        <f t="shared" si="492"/>
        <v>0</v>
      </c>
      <c r="AH1405" s="31">
        <f t="shared" si="493"/>
        <v>0</v>
      </c>
      <c r="AI1405" s="31">
        <f t="shared" si="494"/>
        <v>0</v>
      </c>
      <c r="AJ1405" s="31">
        <f t="shared" si="495"/>
        <v>0</v>
      </c>
      <c r="AK1405" s="31">
        <f t="shared" si="496"/>
        <v>0</v>
      </c>
      <c r="AL1405" s="31">
        <f t="shared" si="497"/>
        <v>0</v>
      </c>
      <c r="AM1405" s="13">
        <f t="shared" si="498"/>
        <v>0</v>
      </c>
      <c r="AN1405" s="13">
        <f t="shared" si="499"/>
        <v>0</v>
      </c>
      <c r="AO1405" s="15">
        <f t="shared" si="500"/>
        <v>1</v>
      </c>
      <c r="AP1405" s="15">
        <f t="shared" si="501"/>
        <v>0</v>
      </c>
      <c r="AQ1405" s="15">
        <f t="shared" si="502"/>
        <v>0</v>
      </c>
      <c r="AR1405" s="15">
        <f t="shared" si="503"/>
        <v>0</v>
      </c>
      <c r="AS1405" s="15">
        <f t="shared" si="504"/>
        <v>1</v>
      </c>
      <c r="AT1405" s="22">
        <f t="shared" si="505"/>
        <v>0</v>
      </c>
      <c r="AU1405" s="22">
        <f t="shared" si="506"/>
        <v>0</v>
      </c>
    </row>
    <row r="1406" spans="1:47" x14ac:dyDescent="0.25">
      <c r="A1406" t="s">
        <v>2792</v>
      </c>
      <c r="B1406" s="35">
        <v>3</v>
      </c>
      <c r="H1406" s="35">
        <v>3</v>
      </c>
      <c r="Q1406" s="15">
        <v>3</v>
      </c>
      <c r="U1406" s="15">
        <v>3</v>
      </c>
      <c r="X1406" s="24">
        <v>6</v>
      </c>
      <c r="Z1406" s="33">
        <f t="shared" si="485"/>
        <v>1</v>
      </c>
      <c r="AA1406" s="33">
        <f t="shared" si="486"/>
        <v>0</v>
      </c>
      <c r="AB1406" s="33">
        <f t="shared" si="487"/>
        <v>0</v>
      </c>
      <c r="AC1406" s="33">
        <f t="shared" si="488"/>
        <v>0</v>
      </c>
      <c r="AD1406" s="33">
        <f t="shared" si="489"/>
        <v>0</v>
      </c>
      <c r="AE1406" s="33">
        <f t="shared" si="490"/>
        <v>0</v>
      </c>
      <c r="AF1406" s="33">
        <f t="shared" si="491"/>
        <v>1</v>
      </c>
      <c r="AG1406" s="31">
        <f t="shared" si="492"/>
        <v>0</v>
      </c>
      <c r="AH1406" s="31">
        <f t="shared" si="493"/>
        <v>0</v>
      </c>
      <c r="AI1406" s="31">
        <f t="shared" si="494"/>
        <v>0</v>
      </c>
      <c r="AJ1406" s="31">
        <f t="shared" si="495"/>
        <v>0</v>
      </c>
      <c r="AK1406" s="31">
        <f t="shared" si="496"/>
        <v>0</v>
      </c>
      <c r="AL1406" s="31">
        <f t="shared" si="497"/>
        <v>0</v>
      </c>
      <c r="AM1406" s="13">
        <f t="shared" si="498"/>
        <v>0</v>
      </c>
      <c r="AN1406" s="13">
        <f t="shared" si="499"/>
        <v>0</v>
      </c>
      <c r="AO1406" s="15">
        <f t="shared" si="500"/>
        <v>1</v>
      </c>
      <c r="AP1406" s="15">
        <f t="shared" si="501"/>
        <v>0</v>
      </c>
      <c r="AQ1406" s="15">
        <f t="shared" si="502"/>
        <v>0</v>
      </c>
      <c r="AR1406" s="15">
        <f t="shared" si="503"/>
        <v>0</v>
      </c>
      <c r="AS1406" s="15">
        <f t="shared" si="504"/>
        <v>1</v>
      </c>
      <c r="AT1406" s="22">
        <f t="shared" si="505"/>
        <v>0</v>
      </c>
      <c r="AU1406" s="22">
        <f t="shared" si="506"/>
        <v>0</v>
      </c>
    </row>
    <row r="1407" spans="1:47" x14ac:dyDescent="0.25">
      <c r="A1407" t="s">
        <v>2793</v>
      </c>
      <c r="B1407" s="35">
        <v>3</v>
      </c>
      <c r="H1407" s="35">
        <v>3</v>
      </c>
      <c r="X1407" s="24">
        <v>3</v>
      </c>
      <c r="Z1407" s="33">
        <f t="shared" si="485"/>
        <v>1</v>
      </c>
      <c r="AA1407" s="33">
        <f t="shared" si="486"/>
        <v>0</v>
      </c>
      <c r="AB1407" s="33">
        <f t="shared" si="487"/>
        <v>0</v>
      </c>
      <c r="AC1407" s="33">
        <f t="shared" si="488"/>
        <v>0</v>
      </c>
      <c r="AD1407" s="33">
        <f t="shared" si="489"/>
        <v>0</v>
      </c>
      <c r="AE1407" s="33">
        <f t="shared" si="490"/>
        <v>0</v>
      </c>
      <c r="AF1407" s="33">
        <f t="shared" si="491"/>
        <v>1</v>
      </c>
      <c r="AG1407" s="31">
        <f t="shared" si="492"/>
        <v>0</v>
      </c>
      <c r="AH1407" s="31">
        <f t="shared" si="493"/>
        <v>0</v>
      </c>
      <c r="AI1407" s="31">
        <f t="shared" si="494"/>
        <v>0</v>
      </c>
      <c r="AJ1407" s="31">
        <f t="shared" si="495"/>
        <v>0</v>
      </c>
      <c r="AK1407" s="31">
        <f t="shared" si="496"/>
        <v>0</v>
      </c>
      <c r="AL1407" s="31">
        <f t="shared" si="497"/>
        <v>0</v>
      </c>
      <c r="AM1407" s="13">
        <f t="shared" si="498"/>
        <v>0</v>
      </c>
      <c r="AN1407" s="13">
        <f t="shared" si="499"/>
        <v>0</v>
      </c>
      <c r="AO1407" s="15">
        <f t="shared" si="500"/>
        <v>0</v>
      </c>
      <c r="AP1407" s="15">
        <f t="shared" si="501"/>
        <v>0</v>
      </c>
      <c r="AQ1407" s="15">
        <f t="shared" si="502"/>
        <v>0</v>
      </c>
      <c r="AR1407" s="15">
        <f t="shared" si="503"/>
        <v>0</v>
      </c>
      <c r="AS1407" s="15">
        <f t="shared" si="504"/>
        <v>0</v>
      </c>
      <c r="AT1407" s="22">
        <f t="shared" si="505"/>
        <v>0</v>
      </c>
      <c r="AU1407" s="22">
        <f t="shared" si="506"/>
        <v>0</v>
      </c>
    </row>
    <row r="1408" spans="1:47" x14ac:dyDescent="0.25">
      <c r="A1408" t="s">
        <v>2794</v>
      </c>
      <c r="B1408" s="35">
        <v>3</v>
      </c>
      <c r="H1408" s="35">
        <v>3</v>
      </c>
      <c r="X1408" s="24">
        <v>3</v>
      </c>
      <c r="Z1408" s="33">
        <f t="shared" si="485"/>
        <v>1</v>
      </c>
      <c r="AA1408" s="33">
        <f t="shared" si="486"/>
        <v>0</v>
      </c>
      <c r="AB1408" s="33">
        <f t="shared" si="487"/>
        <v>0</v>
      </c>
      <c r="AC1408" s="33">
        <f t="shared" si="488"/>
        <v>0</v>
      </c>
      <c r="AD1408" s="33">
        <f t="shared" si="489"/>
        <v>0</v>
      </c>
      <c r="AE1408" s="33">
        <f t="shared" si="490"/>
        <v>0</v>
      </c>
      <c r="AF1408" s="33">
        <f t="shared" si="491"/>
        <v>1</v>
      </c>
      <c r="AG1408" s="31">
        <f t="shared" si="492"/>
        <v>0</v>
      </c>
      <c r="AH1408" s="31">
        <f t="shared" si="493"/>
        <v>0</v>
      </c>
      <c r="AI1408" s="31">
        <f t="shared" si="494"/>
        <v>0</v>
      </c>
      <c r="AJ1408" s="31">
        <f t="shared" si="495"/>
        <v>0</v>
      </c>
      <c r="AK1408" s="31">
        <f t="shared" si="496"/>
        <v>0</v>
      </c>
      <c r="AL1408" s="31">
        <f t="shared" si="497"/>
        <v>0</v>
      </c>
      <c r="AM1408" s="13">
        <f t="shared" si="498"/>
        <v>0</v>
      </c>
      <c r="AN1408" s="13">
        <f t="shared" si="499"/>
        <v>0</v>
      </c>
      <c r="AO1408" s="15">
        <f t="shared" si="500"/>
        <v>0</v>
      </c>
      <c r="AP1408" s="15">
        <f t="shared" si="501"/>
        <v>0</v>
      </c>
      <c r="AQ1408" s="15">
        <f t="shared" si="502"/>
        <v>0</v>
      </c>
      <c r="AR1408" s="15">
        <f t="shared" si="503"/>
        <v>0</v>
      </c>
      <c r="AS1408" s="15">
        <f t="shared" si="504"/>
        <v>0</v>
      </c>
      <c r="AT1408" s="22">
        <f t="shared" si="505"/>
        <v>0</v>
      </c>
      <c r="AU1408" s="22">
        <f t="shared" si="506"/>
        <v>0</v>
      </c>
    </row>
    <row r="1409" spans="1:47" x14ac:dyDescent="0.25">
      <c r="A1409" t="s">
        <v>2796</v>
      </c>
      <c r="B1409" s="35">
        <v>2</v>
      </c>
      <c r="H1409" s="35">
        <v>2</v>
      </c>
      <c r="S1409" s="15">
        <v>2</v>
      </c>
      <c r="U1409" s="15">
        <v>2</v>
      </c>
      <c r="X1409" s="24">
        <v>4</v>
      </c>
      <c r="Z1409" s="33">
        <f t="shared" si="485"/>
        <v>1</v>
      </c>
      <c r="AA1409" s="33">
        <f t="shared" si="486"/>
        <v>0</v>
      </c>
      <c r="AB1409" s="33">
        <f t="shared" si="487"/>
        <v>0</v>
      </c>
      <c r="AC1409" s="33">
        <f t="shared" si="488"/>
        <v>0</v>
      </c>
      <c r="AD1409" s="33">
        <f t="shared" si="489"/>
        <v>0</v>
      </c>
      <c r="AE1409" s="33">
        <f t="shared" si="490"/>
        <v>0</v>
      </c>
      <c r="AF1409" s="33">
        <f t="shared" si="491"/>
        <v>1</v>
      </c>
      <c r="AG1409" s="31">
        <f t="shared" si="492"/>
        <v>0</v>
      </c>
      <c r="AH1409" s="31">
        <f t="shared" si="493"/>
        <v>0</v>
      </c>
      <c r="AI1409" s="31">
        <f t="shared" si="494"/>
        <v>0</v>
      </c>
      <c r="AJ1409" s="31">
        <f t="shared" si="495"/>
        <v>0</v>
      </c>
      <c r="AK1409" s="31">
        <f t="shared" si="496"/>
        <v>0</v>
      </c>
      <c r="AL1409" s="31">
        <f t="shared" si="497"/>
        <v>0</v>
      </c>
      <c r="AM1409" s="13">
        <f t="shared" si="498"/>
        <v>0</v>
      </c>
      <c r="AN1409" s="13">
        <f t="shared" si="499"/>
        <v>0</v>
      </c>
      <c r="AO1409" s="15">
        <f t="shared" si="500"/>
        <v>0</v>
      </c>
      <c r="AP1409" s="15">
        <f t="shared" si="501"/>
        <v>0</v>
      </c>
      <c r="AQ1409" s="15">
        <f t="shared" si="502"/>
        <v>1</v>
      </c>
      <c r="AR1409" s="15">
        <f t="shared" si="503"/>
        <v>0</v>
      </c>
      <c r="AS1409" s="15">
        <f t="shared" si="504"/>
        <v>1</v>
      </c>
      <c r="AT1409" s="22">
        <f t="shared" si="505"/>
        <v>0</v>
      </c>
      <c r="AU1409" s="22">
        <f t="shared" si="506"/>
        <v>0</v>
      </c>
    </row>
    <row r="1410" spans="1:47" x14ac:dyDescent="0.25">
      <c r="A1410" t="s">
        <v>2797</v>
      </c>
      <c r="B1410" s="35">
        <v>2</v>
      </c>
      <c r="H1410" s="35">
        <v>2</v>
      </c>
      <c r="Q1410" s="15">
        <v>2</v>
      </c>
      <c r="U1410" s="15">
        <v>2</v>
      </c>
      <c r="X1410" s="24">
        <v>4</v>
      </c>
      <c r="Z1410" s="33">
        <f t="shared" si="485"/>
        <v>1</v>
      </c>
      <c r="AA1410" s="33">
        <f t="shared" si="486"/>
        <v>0</v>
      </c>
      <c r="AB1410" s="33">
        <f t="shared" si="487"/>
        <v>0</v>
      </c>
      <c r="AC1410" s="33">
        <f t="shared" si="488"/>
        <v>0</v>
      </c>
      <c r="AD1410" s="33">
        <f t="shared" si="489"/>
        <v>0</v>
      </c>
      <c r="AE1410" s="33">
        <f t="shared" si="490"/>
        <v>0</v>
      </c>
      <c r="AF1410" s="33">
        <f t="shared" si="491"/>
        <v>1</v>
      </c>
      <c r="AG1410" s="31">
        <f t="shared" si="492"/>
        <v>0</v>
      </c>
      <c r="AH1410" s="31">
        <f t="shared" si="493"/>
        <v>0</v>
      </c>
      <c r="AI1410" s="31">
        <f t="shared" si="494"/>
        <v>0</v>
      </c>
      <c r="AJ1410" s="31">
        <f t="shared" si="495"/>
        <v>0</v>
      </c>
      <c r="AK1410" s="31">
        <f t="shared" si="496"/>
        <v>0</v>
      </c>
      <c r="AL1410" s="31">
        <f t="shared" si="497"/>
        <v>0</v>
      </c>
      <c r="AM1410" s="13">
        <f t="shared" si="498"/>
        <v>0</v>
      </c>
      <c r="AN1410" s="13">
        <f t="shared" si="499"/>
        <v>0</v>
      </c>
      <c r="AO1410" s="15">
        <f t="shared" si="500"/>
        <v>1</v>
      </c>
      <c r="AP1410" s="15">
        <f t="shared" si="501"/>
        <v>0</v>
      </c>
      <c r="AQ1410" s="15">
        <f t="shared" si="502"/>
        <v>0</v>
      </c>
      <c r="AR1410" s="15">
        <f t="shared" si="503"/>
        <v>0</v>
      </c>
      <c r="AS1410" s="15">
        <f t="shared" si="504"/>
        <v>1</v>
      </c>
      <c r="AT1410" s="22">
        <f t="shared" si="505"/>
        <v>0</v>
      </c>
      <c r="AU1410" s="22">
        <f t="shared" si="506"/>
        <v>0</v>
      </c>
    </row>
    <row r="1411" spans="1:47" x14ac:dyDescent="0.25">
      <c r="A1411" t="s">
        <v>2798</v>
      </c>
      <c r="B1411" s="35">
        <v>3</v>
      </c>
      <c r="H1411" s="35">
        <v>3</v>
      </c>
      <c r="Q1411" s="15">
        <v>3</v>
      </c>
      <c r="U1411" s="15">
        <v>3</v>
      </c>
      <c r="X1411" s="24">
        <v>6</v>
      </c>
      <c r="Z1411" s="33">
        <f t="shared" si="485"/>
        <v>1</v>
      </c>
      <c r="AA1411" s="33">
        <f t="shared" si="486"/>
        <v>0</v>
      </c>
      <c r="AB1411" s="33">
        <f t="shared" si="487"/>
        <v>0</v>
      </c>
      <c r="AC1411" s="33">
        <f t="shared" si="488"/>
        <v>0</v>
      </c>
      <c r="AD1411" s="33">
        <f t="shared" si="489"/>
        <v>0</v>
      </c>
      <c r="AE1411" s="33">
        <f t="shared" si="490"/>
        <v>0</v>
      </c>
      <c r="AF1411" s="33">
        <f t="shared" si="491"/>
        <v>1</v>
      </c>
      <c r="AG1411" s="31">
        <f t="shared" si="492"/>
        <v>0</v>
      </c>
      <c r="AH1411" s="31">
        <f t="shared" si="493"/>
        <v>0</v>
      </c>
      <c r="AI1411" s="31">
        <f t="shared" si="494"/>
        <v>0</v>
      </c>
      <c r="AJ1411" s="31">
        <f t="shared" si="495"/>
        <v>0</v>
      </c>
      <c r="AK1411" s="31">
        <f t="shared" si="496"/>
        <v>0</v>
      </c>
      <c r="AL1411" s="31">
        <f t="shared" si="497"/>
        <v>0</v>
      </c>
      <c r="AM1411" s="13">
        <f t="shared" si="498"/>
        <v>0</v>
      </c>
      <c r="AN1411" s="13">
        <f t="shared" si="499"/>
        <v>0</v>
      </c>
      <c r="AO1411" s="15">
        <f t="shared" si="500"/>
        <v>1</v>
      </c>
      <c r="AP1411" s="15">
        <f t="shared" si="501"/>
        <v>0</v>
      </c>
      <c r="AQ1411" s="15">
        <f t="shared" si="502"/>
        <v>0</v>
      </c>
      <c r="AR1411" s="15">
        <f t="shared" si="503"/>
        <v>0</v>
      </c>
      <c r="AS1411" s="15">
        <f t="shared" si="504"/>
        <v>1</v>
      </c>
      <c r="AT1411" s="22">
        <f t="shared" si="505"/>
        <v>0</v>
      </c>
      <c r="AU1411" s="22">
        <f t="shared" si="506"/>
        <v>0</v>
      </c>
    </row>
    <row r="1412" spans="1:47" x14ac:dyDescent="0.25">
      <c r="A1412" t="s">
        <v>2799</v>
      </c>
      <c r="E1412" s="35">
        <v>2</v>
      </c>
      <c r="H1412" s="35">
        <v>2</v>
      </c>
      <c r="X1412" s="24">
        <v>2</v>
      </c>
      <c r="Z1412" s="33">
        <f t="shared" si="485"/>
        <v>0</v>
      </c>
      <c r="AA1412" s="33">
        <f t="shared" si="486"/>
        <v>0</v>
      </c>
      <c r="AB1412" s="33">
        <f t="shared" si="487"/>
        <v>0</v>
      </c>
      <c r="AC1412" s="33">
        <f t="shared" si="488"/>
        <v>1</v>
      </c>
      <c r="AD1412" s="33">
        <f t="shared" si="489"/>
        <v>0</v>
      </c>
      <c r="AE1412" s="33">
        <f t="shared" si="490"/>
        <v>0</v>
      </c>
      <c r="AF1412" s="33">
        <f t="shared" si="491"/>
        <v>1</v>
      </c>
      <c r="AG1412" s="31">
        <f t="shared" si="492"/>
        <v>0</v>
      </c>
      <c r="AH1412" s="31">
        <f t="shared" si="493"/>
        <v>0</v>
      </c>
      <c r="AI1412" s="31">
        <f t="shared" si="494"/>
        <v>0</v>
      </c>
      <c r="AJ1412" s="31">
        <f t="shared" si="495"/>
        <v>0</v>
      </c>
      <c r="AK1412" s="31">
        <f t="shared" si="496"/>
        <v>0</v>
      </c>
      <c r="AL1412" s="31">
        <f t="shared" si="497"/>
        <v>0</v>
      </c>
      <c r="AM1412" s="13">
        <f t="shared" si="498"/>
        <v>0</v>
      </c>
      <c r="AN1412" s="13">
        <f t="shared" si="499"/>
        <v>0</v>
      </c>
      <c r="AO1412" s="15">
        <f t="shared" si="500"/>
        <v>0</v>
      </c>
      <c r="AP1412" s="15">
        <f t="shared" si="501"/>
        <v>0</v>
      </c>
      <c r="AQ1412" s="15">
        <f t="shared" si="502"/>
        <v>0</v>
      </c>
      <c r="AR1412" s="15">
        <f t="shared" si="503"/>
        <v>0</v>
      </c>
      <c r="AS1412" s="15">
        <f t="shared" si="504"/>
        <v>0</v>
      </c>
      <c r="AT1412" s="22">
        <f t="shared" si="505"/>
        <v>0</v>
      </c>
      <c r="AU1412" s="22">
        <f t="shared" si="506"/>
        <v>0</v>
      </c>
    </row>
    <row r="1413" spans="1:47" x14ac:dyDescent="0.25">
      <c r="A1413" t="s">
        <v>2802</v>
      </c>
      <c r="B1413" s="35">
        <v>2</v>
      </c>
      <c r="H1413" s="35">
        <v>2</v>
      </c>
      <c r="X1413" s="24">
        <v>2</v>
      </c>
      <c r="Z1413" s="33">
        <f t="shared" si="485"/>
        <v>1</v>
      </c>
      <c r="AA1413" s="33">
        <f t="shared" si="486"/>
        <v>0</v>
      </c>
      <c r="AB1413" s="33">
        <f t="shared" si="487"/>
        <v>0</v>
      </c>
      <c r="AC1413" s="33">
        <f t="shared" si="488"/>
        <v>0</v>
      </c>
      <c r="AD1413" s="33">
        <f t="shared" si="489"/>
        <v>0</v>
      </c>
      <c r="AE1413" s="33">
        <f t="shared" si="490"/>
        <v>0</v>
      </c>
      <c r="AF1413" s="33">
        <f t="shared" si="491"/>
        <v>1</v>
      </c>
      <c r="AG1413" s="31">
        <f t="shared" si="492"/>
        <v>0</v>
      </c>
      <c r="AH1413" s="31">
        <f t="shared" si="493"/>
        <v>0</v>
      </c>
      <c r="AI1413" s="31">
        <f t="shared" si="494"/>
        <v>0</v>
      </c>
      <c r="AJ1413" s="31">
        <f t="shared" si="495"/>
        <v>0</v>
      </c>
      <c r="AK1413" s="31">
        <f t="shared" si="496"/>
        <v>0</v>
      </c>
      <c r="AL1413" s="31">
        <f t="shared" si="497"/>
        <v>0</v>
      </c>
      <c r="AM1413" s="13">
        <f t="shared" si="498"/>
        <v>0</v>
      </c>
      <c r="AN1413" s="13">
        <f t="shared" si="499"/>
        <v>0</v>
      </c>
      <c r="AO1413" s="15">
        <f t="shared" si="500"/>
        <v>0</v>
      </c>
      <c r="AP1413" s="15">
        <f t="shared" si="501"/>
        <v>0</v>
      </c>
      <c r="AQ1413" s="15">
        <f t="shared" si="502"/>
        <v>0</v>
      </c>
      <c r="AR1413" s="15">
        <f t="shared" si="503"/>
        <v>0</v>
      </c>
      <c r="AS1413" s="15">
        <f t="shared" si="504"/>
        <v>0</v>
      </c>
      <c r="AT1413" s="22">
        <f t="shared" si="505"/>
        <v>0</v>
      </c>
      <c r="AU1413" s="22">
        <f t="shared" si="506"/>
        <v>0</v>
      </c>
    </row>
    <row r="1414" spans="1:47" x14ac:dyDescent="0.25">
      <c r="A1414" t="s">
        <v>2804</v>
      </c>
      <c r="E1414" s="35">
        <v>2</v>
      </c>
      <c r="H1414" s="35">
        <v>2</v>
      </c>
      <c r="X1414" s="24">
        <v>2</v>
      </c>
      <c r="Z1414" s="33">
        <f t="shared" si="485"/>
        <v>0</v>
      </c>
      <c r="AA1414" s="33">
        <f t="shared" si="486"/>
        <v>0</v>
      </c>
      <c r="AB1414" s="33">
        <f t="shared" si="487"/>
        <v>0</v>
      </c>
      <c r="AC1414" s="33">
        <f t="shared" si="488"/>
        <v>1</v>
      </c>
      <c r="AD1414" s="33">
        <f t="shared" si="489"/>
        <v>0</v>
      </c>
      <c r="AE1414" s="33">
        <f t="shared" si="490"/>
        <v>0</v>
      </c>
      <c r="AF1414" s="33">
        <f t="shared" si="491"/>
        <v>1</v>
      </c>
      <c r="AG1414" s="31">
        <f t="shared" si="492"/>
        <v>0</v>
      </c>
      <c r="AH1414" s="31">
        <f t="shared" si="493"/>
        <v>0</v>
      </c>
      <c r="AI1414" s="31">
        <f t="shared" si="494"/>
        <v>0</v>
      </c>
      <c r="AJ1414" s="31">
        <f t="shared" si="495"/>
        <v>0</v>
      </c>
      <c r="AK1414" s="31">
        <f t="shared" si="496"/>
        <v>0</v>
      </c>
      <c r="AL1414" s="31">
        <f t="shared" si="497"/>
        <v>0</v>
      </c>
      <c r="AM1414" s="13">
        <f t="shared" si="498"/>
        <v>0</v>
      </c>
      <c r="AN1414" s="13">
        <f t="shared" si="499"/>
        <v>0</v>
      </c>
      <c r="AO1414" s="15">
        <f t="shared" si="500"/>
        <v>0</v>
      </c>
      <c r="AP1414" s="15">
        <f t="shared" si="501"/>
        <v>0</v>
      </c>
      <c r="AQ1414" s="15">
        <f t="shared" si="502"/>
        <v>0</v>
      </c>
      <c r="AR1414" s="15">
        <f t="shared" si="503"/>
        <v>0</v>
      </c>
      <c r="AS1414" s="15">
        <f t="shared" si="504"/>
        <v>0</v>
      </c>
      <c r="AT1414" s="22">
        <f t="shared" si="505"/>
        <v>0</v>
      </c>
      <c r="AU1414" s="22">
        <f t="shared" si="506"/>
        <v>0</v>
      </c>
    </row>
    <row r="1415" spans="1:47" x14ac:dyDescent="0.25">
      <c r="A1415" t="s">
        <v>2807</v>
      </c>
      <c r="B1415" s="35">
        <v>2</v>
      </c>
      <c r="H1415" s="35">
        <v>2</v>
      </c>
      <c r="X1415" s="24">
        <v>2</v>
      </c>
      <c r="Z1415" s="33">
        <f t="shared" si="485"/>
        <v>1</v>
      </c>
      <c r="AA1415" s="33">
        <f t="shared" si="486"/>
        <v>0</v>
      </c>
      <c r="AB1415" s="33">
        <f t="shared" si="487"/>
        <v>0</v>
      </c>
      <c r="AC1415" s="33">
        <f t="shared" si="488"/>
        <v>0</v>
      </c>
      <c r="AD1415" s="33">
        <f t="shared" si="489"/>
        <v>0</v>
      </c>
      <c r="AE1415" s="33">
        <f t="shared" si="490"/>
        <v>0</v>
      </c>
      <c r="AF1415" s="33">
        <f t="shared" si="491"/>
        <v>1</v>
      </c>
      <c r="AG1415" s="31">
        <f t="shared" si="492"/>
        <v>0</v>
      </c>
      <c r="AH1415" s="31">
        <f t="shared" si="493"/>
        <v>0</v>
      </c>
      <c r="AI1415" s="31">
        <f t="shared" si="494"/>
        <v>0</v>
      </c>
      <c r="AJ1415" s="31">
        <f t="shared" si="495"/>
        <v>0</v>
      </c>
      <c r="AK1415" s="31">
        <f t="shared" si="496"/>
        <v>0</v>
      </c>
      <c r="AL1415" s="31">
        <f t="shared" si="497"/>
        <v>0</v>
      </c>
      <c r="AM1415" s="13">
        <f t="shared" si="498"/>
        <v>0</v>
      </c>
      <c r="AN1415" s="13">
        <f t="shared" si="499"/>
        <v>0</v>
      </c>
      <c r="AO1415" s="15">
        <f t="shared" si="500"/>
        <v>0</v>
      </c>
      <c r="AP1415" s="15">
        <f t="shared" si="501"/>
        <v>0</v>
      </c>
      <c r="AQ1415" s="15">
        <f t="shared" si="502"/>
        <v>0</v>
      </c>
      <c r="AR1415" s="15">
        <f t="shared" si="503"/>
        <v>0</v>
      </c>
      <c r="AS1415" s="15">
        <f t="shared" si="504"/>
        <v>0</v>
      </c>
      <c r="AT1415" s="22">
        <f t="shared" si="505"/>
        <v>0</v>
      </c>
      <c r="AU1415" s="22">
        <f t="shared" si="506"/>
        <v>0</v>
      </c>
    </row>
    <row r="1416" spans="1:47" x14ac:dyDescent="0.25">
      <c r="A1416" t="s">
        <v>2808</v>
      </c>
      <c r="B1416" s="35">
        <v>3</v>
      </c>
      <c r="H1416" s="35">
        <v>3</v>
      </c>
      <c r="X1416" s="24">
        <v>3</v>
      </c>
      <c r="Z1416" s="33">
        <f t="shared" si="485"/>
        <v>1</v>
      </c>
      <c r="AA1416" s="33">
        <f t="shared" si="486"/>
        <v>0</v>
      </c>
      <c r="AB1416" s="33">
        <f t="shared" si="487"/>
        <v>0</v>
      </c>
      <c r="AC1416" s="33">
        <f t="shared" si="488"/>
        <v>0</v>
      </c>
      <c r="AD1416" s="33">
        <f t="shared" si="489"/>
        <v>0</v>
      </c>
      <c r="AE1416" s="33">
        <f t="shared" si="490"/>
        <v>0</v>
      </c>
      <c r="AF1416" s="33">
        <f t="shared" si="491"/>
        <v>1</v>
      </c>
      <c r="AG1416" s="31">
        <f t="shared" si="492"/>
        <v>0</v>
      </c>
      <c r="AH1416" s="31">
        <f t="shared" si="493"/>
        <v>0</v>
      </c>
      <c r="AI1416" s="31">
        <f t="shared" si="494"/>
        <v>0</v>
      </c>
      <c r="AJ1416" s="31">
        <f t="shared" si="495"/>
        <v>0</v>
      </c>
      <c r="AK1416" s="31">
        <f t="shared" si="496"/>
        <v>0</v>
      </c>
      <c r="AL1416" s="31">
        <f t="shared" si="497"/>
        <v>0</v>
      </c>
      <c r="AM1416" s="13">
        <f t="shared" si="498"/>
        <v>0</v>
      </c>
      <c r="AN1416" s="13">
        <f t="shared" si="499"/>
        <v>0</v>
      </c>
      <c r="AO1416" s="15">
        <f t="shared" si="500"/>
        <v>0</v>
      </c>
      <c r="AP1416" s="15">
        <f t="shared" si="501"/>
        <v>0</v>
      </c>
      <c r="AQ1416" s="15">
        <f t="shared" si="502"/>
        <v>0</v>
      </c>
      <c r="AR1416" s="15">
        <f t="shared" si="503"/>
        <v>0</v>
      </c>
      <c r="AS1416" s="15">
        <f t="shared" si="504"/>
        <v>0</v>
      </c>
      <c r="AT1416" s="22">
        <f t="shared" si="505"/>
        <v>0</v>
      </c>
      <c r="AU1416" s="22">
        <f t="shared" si="506"/>
        <v>0</v>
      </c>
    </row>
    <row r="1417" spans="1:47" x14ac:dyDescent="0.25">
      <c r="A1417" t="s">
        <v>2809</v>
      </c>
      <c r="E1417" s="35">
        <v>2</v>
      </c>
      <c r="H1417" s="35">
        <v>2</v>
      </c>
      <c r="X1417" s="24">
        <v>2</v>
      </c>
      <c r="Z1417" s="33">
        <f t="shared" si="485"/>
        <v>0</v>
      </c>
      <c r="AA1417" s="33">
        <f t="shared" si="486"/>
        <v>0</v>
      </c>
      <c r="AB1417" s="33">
        <f t="shared" si="487"/>
        <v>0</v>
      </c>
      <c r="AC1417" s="33">
        <f t="shared" si="488"/>
        <v>1</v>
      </c>
      <c r="AD1417" s="33">
        <f t="shared" si="489"/>
        <v>0</v>
      </c>
      <c r="AE1417" s="33">
        <f t="shared" si="490"/>
        <v>0</v>
      </c>
      <c r="AF1417" s="33">
        <f t="shared" si="491"/>
        <v>1</v>
      </c>
      <c r="AG1417" s="31">
        <f t="shared" si="492"/>
        <v>0</v>
      </c>
      <c r="AH1417" s="31">
        <f t="shared" si="493"/>
        <v>0</v>
      </c>
      <c r="AI1417" s="31">
        <f t="shared" si="494"/>
        <v>0</v>
      </c>
      <c r="AJ1417" s="31">
        <f t="shared" si="495"/>
        <v>0</v>
      </c>
      <c r="AK1417" s="31">
        <f t="shared" si="496"/>
        <v>0</v>
      </c>
      <c r="AL1417" s="31">
        <f t="shared" si="497"/>
        <v>0</v>
      </c>
      <c r="AM1417" s="13">
        <f t="shared" si="498"/>
        <v>0</v>
      </c>
      <c r="AN1417" s="13">
        <f t="shared" si="499"/>
        <v>0</v>
      </c>
      <c r="AO1417" s="15">
        <f t="shared" si="500"/>
        <v>0</v>
      </c>
      <c r="AP1417" s="15">
        <f t="shared" si="501"/>
        <v>0</v>
      </c>
      <c r="AQ1417" s="15">
        <f t="shared" si="502"/>
        <v>0</v>
      </c>
      <c r="AR1417" s="15">
        <f t="shared" si="503"/>
        <v>0</v>
      </c>
      <c r="AS1417" s="15">
        <f t="shared" si="504"/>
        <v>0</v>
      </c>
      <c r="AT1417" s="22">
        <f t="shared" si="505"/>
        <v>0</v>
      </c>
      <c r="AU1417" s="22">
        <f t="shared" si="506"/>
        <v>0</v>
      </c>
    </row>
    <row r="1418" spans="1:47" x14ac:dyDescent="0.25">
      <c r="A1418" t="s">
        <v>2810</v>
      </c>
      <c r="E1418" s="35">
        <v>2</v>
      </c>
      <c r="H1418" s="35">
        <v>2</v>
      </c>
      <c r="X1418" s="24">
        <v>2</v>
      </c>
      <c r="Z1418" s="33">
        <f t="shared" si="485"/>
        <v>0</v>
      </c>
      <c r="AA1418" s="33">
        <f t="shared" si="486"/>
        <v>0</v>
      </c>
      <c r="AB1418" s="33">
        <f t="shared" si="487"/>
        <v>0</v>
      </c>
      <c r="AC1418" s="33">
        <f t="shared" si="488"/>
        <v>1</v>
      </c>
      <c r="AD1418" s="33">
        <f t="shared" si="489"/>
        <v>0</v>
      </c>
      <c r="AE1418" s="33">
        <f t="shared" si="490"/>
        <v>0</v>
      </c>
      <c r="AF1418" s="33">
        <f t="shared" si="491"/>
        <v>1</v>
      </c>
      <c r="AG1418" s="31">
        <f t="shared" si="492"/>
        <v>0</v>
      </c>
      <c r="AH1418" s="31">
        <f t="shared" si="493"/>
        <v>0</v>
      </c>
      <c r="AI1418" s="31">
        <f t="shared" si="494"/>
        <v>0</v>
      </c>
      <c r="AJ1418" s="31">
        <f t="shared" si="495"/>
        <v>0</v>
      </c>
      <c r="AK1418" s="31">
        <f t="shared" si="496"/>
        <v>0</v>
      </c>
      <c r="AL1418" s="31">
        <f t="shared" si="497"/>
        <v>0</v>
      </c>
      <c r="AM1418" s="13">
        <f t="shared" si="498"/>
        <v>0</v>
      </c>
      <c r="AN1418" s="13">
        <f t="shared" si="499"/>
        <v>0</v>
      </c>
      <c r="AO1418" s="15">
        <f t="shared" si="500"/>
        <v>0</v>
      </c>
      <c r="AP1418" s="15">
        <f t="shared" si="501"/>
        <v>0</v>
      </c>
      <c r="AQ1418" s="15">
        <f t="shared" si="502"/>
        <v>0</v>
      </c>
      <c r="AR1418" s="15">
        <f t="shared" si="503"/>
        <v>0</v>
      </c>
      <c r="AS1418" s="15">
        <f t="shared" si="504"/>
        <v>0</v>
      </c>
      <c r="AT1418" s="22">
        <f t="shared" si="505"/>
        <v>0</v>
      </c>
      <c r="AU1418" s="22">
        <f t="shared" si="506"/>
        <v>0</v>
      </c>
    </row>
    <row r="1419" spans="1:47" x14ac:dyDescent="0.25">
      <c r="A1419" t="s">
        <v>2811</v>
      </c>
      <c r="E1419" s="35">
        <v>2</v>
      </c>
      <c r="H1419" s="35">
        <v>2</v>
      </c>
      <c r="X1419" s="24">
        <v>2</v>
      </c>
      <c r="Z1419" s="33">
        <f t="shared" si="485"/>
        <v>0</v>
      </c>
      <c r="AA1419" s="33">
        <f t="shared" si="486"/>
        <v>0</v>
      </c>
      <c r="AB1419" s="33">
        <f t="shared" si="487"/>
        <v>0</v>
      </c>
      <c r="AC1419" s="33">
        <f t="shared" si="488"/>
        <v>1</v>
      </c>
      <c r="AD1419" s="33">
        <f t="shared" si="489"/>
        <v>0</v>
      </c>
      <c r="AE1419" s="33">
        <f t="shared" si="490"/>
        <v>0</v>
      </c>
      <c r="AF1419" s="33">
        <f t="shared" si="491"/>
        <v>1</v>
      </c>
      <c r="AG1419" s="31">
        <f t="shared" si="492"/>
        <v>0</v>
      </c>
      <c r="AH1419" s="31">
        <f t="shared" si="493"/>
        <v>0</v>
      </c>
      <c r="AI1419" s="31">
        <f t="shared" si="494"/>
        <v>0</v>
      </c>
      <c r="AJ1419" s="31">
        <f t="shared" si="495"/>
        <v>0</v>
      </c>
      <c r="AK1419" s="31">
        <f t="shared" si="496"/>
        <v>0</v>
      </c>
      <c r="AL1419" s="31">
        <f t="shared" si="497"/>
        <v>0</v>
      </c>
      <c r="AM1419" s="13">
        <f t="shared" si="498"/>
        <v>0</v>
      </c>
      <c r="AN1419" s="13">
        <f t="shared" si="499"/>
        <v>0</v>
      </c>
      <c r="AO1419" s="15">
        <f t="shared" si="500"/>
        <v>0</v>
      </c>
      <c r="AP1419" s="15">
        <f t="shared" si="501"/>
        <v>0</v>
      </c>
      <c r="AQ1419" s="15">
        <f t="shared" si="502"/>
        <v>0</v>
      </c>
      <c r="AR1419" s="15">
        <f t="shared" si="503"/>
        <v>0</v>
      </c>
      <c r="AS1419" s="15">
        <f t="shared" si="504"/>
        <v>0</v>
      </c>
      <c r="AT1419" s="22">
        <f t="shared" si="505"/>
        <v>0</v>
      </c>
      <c r="AU1419" s="22">
        <f t="shared" si="506"/>
        <v>0</v>
      </c>
    </row>
    <row r="1420" spans="1:47" x14ac:dyDescent="0.25">
      <c r="A1420" t="s">
        <v>2812</v>
      </c>
      <c r="E1420" s="35">
        <v>2</v>
      </c>
      <c r="H1420" s="35">
        <v>2</v>
      </c>
      <c r="X1420" s="24">
        <v>2</v>
      </c>
      <c r="Z1420" s="33">
        <f t="shared" si="485"/>
        <v>0</v>
      </c>
      <c r="AA1420" s="33">
        <f t="shared" si="486"/>
        <v>0</v>
      </c>
      <c r="AB1420" s="33">
        <f t="shared" si="487"/>
        <v>0</v>
      </c>
      <c r="AC1420" s="33">
        <f t="shared" si="488"/>
        <v>1</v>
      </c>
      <c r="AD1420" s="33">
        <f t="shared" si="489"/>
        <v>0</v>
      </c>
      <c r="AE1420" s="33">
        <f t="shared" si="490"/>
        <v>0</v>
      </c>
      <c r="AF1420" s="33">
        <f t="shared" si="491"/>
        <v>1</v>
      </c>
      <c r="AG1420" s="31">
        <f t="shared" si="492"/>
        <v>0</v>
      </c>
      <c r="AH1420" s="31">
        <f t="shared" si="493"/>
        <v>0</v>
      </c>
      <c r="AI1420" s="31">
        <f t="shared" si="494"/>
        <v>0</v>
      </c>
      <c r="AJ1420" s="31">
        <f t="shared" si="495"/>
        <v>0</v>
      </c>
      <c r="AK1420" s="31">
        <f t="shared" si="496"/>
        <v>0</v>
      </c>
      <c r="AL1420" s="31">
        <f t="shared" si="497"/>
        <v>0</v>
      </c>
      <c r="AM1420" s="13">
        <f t="shared" si="498"/>
        <v>0</v>
      </c>
      <c r="AN1420" s="13">
        <f t="shared" si="499"/>
        <v>0</v>
      </c>
      <c r="AO1420" s="15">
        <f t="shared" si="500"/>
        <v>0</v>
      </c>
      <c r="AP1420" s="15">
        <f t="shared" si="501"/>
        <v>0</v>
      </c>
      <c r="AQ1420" s="15">
        <f t="shared" si="502"/>
        <v>0</v>
      </c>
      <c r="AR1420" s="15">
        <f t="shared" si="503"/>
        <v>0</v>
      </c>
      <c r="AS1420" s="15">
        <f t="shared" si="504"/>
        <v>0</v>
      </c>
      <c r="AT1420" s="22">
        <f t="shared" si="505"/>
        <v>0</v>
      </c>
      <c r="AU1420" s="22">
        <f t="shared" si="506"/>
        <v>0</v>
      </c>
    </row>
    <row r="1421" spans="1:47" x14ac:dyDescent="0.25">
      <c r="A1421" t="s">
        <v>2813</v>
      </c>
      <c r="S1421" s="15">
        <v>2</v>
      </c>
      <c r="U1421" s="15">
        <v>2</v>
      </c>
      <c r="X1421" s="24">
        <v>2</v>
      </c>
      <c r="Z1421" s="33">
        <f t="shared" si="485"/>
        <v>0</v>
      </c>
      <c r="AA1421" s="33">
        <f t="shared" si="486"/>
        <v>0</v>
      </c>
      <c r="AB1421" s="33">
        <f t="shared" si="487"/>
        <v>0</v>
      </c>
      <c r="AC1421" s="33">
        <f t="shared" si="488"/>
        <v>0</v>
      </c>
      <c r="AD1421" s="33">
        <f t="shared" si="489"/>
        <v>0</v>
      </c>
      <c r="AE1421" s="33">
        <f t="shared" si="490"/>
        <v>0</v>
      </c>
      <c r="AF1421" s="33">
        <f t="shared" si="491"/>
        <v>0</v>
      </c>
      <c r="AG1421" s="31">
        <f t="shared" si="492"/>
        <v>0</v>
      </c>
      <c r="AH1421" s="31">
        <f t="shared" si="493"/>
        <v>0</v>
      </c>
      <c r="AI1421" s="31">
        <f t="shared" si="494"/>
        <v>0</v>
      </c>
      <c r="AJ1421" s="31">
        <f t="shared" si="495"/>
        <v>0</v>
      </c>
      <c r="AK1421" s="31">
        <f t="shared" si="496"/>
        <v>0</v>
      </c>
      <c r="AL1421" s="31">
        <f t="shared" si="497"/>
        <v>0</v>
      </c>
      <c r="AM1421" s="13">
        <f t="shared" si="498"/>
        <v>0</v>
      </c>
      <c r="AN1421" s="13">
        <f t="shared" si="499"/>
        <v>0</v>
      </c>
      <c r="AO1421" s="15">
        <f t="shared" si="500"/>
        <v>0</v>
      </c>
      <c r="AP1421" s="15">
        <f t="shared" si="501"/>
        <v>0</v>
      </c>
      <c r="AQ1421" s="15">
        <f t="shared" si="502"/>
        <v>1</v>
      </c>
      <c r="AR1421" s="15">
        <f t="shared" si="503"/>
        <v>0</v>
      </c>
      <c r="AS1421" s="15">
        <f t="shared" si="504"/>
        <v>1</v>
      </c>
      <c r="AT1421" s="22">
        <f t="shared" si="505"/>
        <v>0</v>
      </c>
      <c r="AU1421" s="22">
        <f t="shared" si="506"/>
        <v>0</v>
      </c>
    </row>
    <row r="1422" spans="1:47" x14ac:dyDescent="0.25">
      <c r="A1422" t="s">
        <v>2814</v>
      </c>
      <c r="S1422" s="15">
        <v>2</v>
      </c>
      <c r="U1422" s="15">
        <v>2</v>
      </c>
      <c r="X1422" s="24">
        <v>2</v>
      </c>
      <c r="Z1422" s="33">
        <f t="shared" si="485"/>
        <v>0</v>
      </c>
      <c r="AA1422" s="33">
        <f t="shared" si="486"/>
        <v>0</v>
      </c>
      <c r="AB1422" s="33">
        <f t="shared" si="487"/>
        <v>0</v>
      </c>
      <c r="AC1422" s="33">
        <f t="shared" si="488"/>
        <v>0</v>
      </c>
      <c r="AD1422" s="33">
        <f t="shared" si="489"/>
        <v>0</v>
      </c>
      <c r="AE1422" s="33">
        <f t="shared" si="490"/>
        <v>0</v>
      </c>
      <c r="AF1422" s="33">
        <f t="shared" si="491"/>
        <v>0</v>
      </c>
      <c r="AG1422" s="31">
        <f t="shared" si="492"/>
        <v>0</v>
      </c>
      <c r="AH1422" s="31">
        <f t="shared" si="493"/>
        <v>0</v>
      </c>
      <c r="AI1422" s="31">
        <f t="shared" si="494"/>
        <v>0</v>
      </c>
      <c r="AJ1422" s="31">
        <f t="shared" si="495"/>
        <v>0</v>
      </c>
      <c r="AK1422" s="31">
        <f t="shared" si="496"/>
        <v>0</v>
      </c>
      <c r="AL1422" s="31">
        <f t="shared" si="497"/>
        <v>0</v>
      </c>
      <c r="AM1422" s="13">
        <f t="shared" si="498"/>
        <v>0</v>
      </c>
      <c r="AN1422" s="13">
        <f t="shared" si="499"/>
        <v>0</v>
      </c>
      <c r="AO1422" s="15">
        <f t="shared" si="500"/>
        <v>0</v>
      </c>
      <c r="AP1422" s="15">
        <f t="shared" si="501"/>
        <v>0</v>
      </c>
      <c r="AQ1422" s="15">
        <f t="shared" si="502"/>
        <v>1</v>
      </c>
      <c r="AR1422" s="15">
        <f t="shared" si="503"/>
        <v>0</v>
      </c>
      <c r="AS1422" s="15">
        <f t="shared" si="504"/>
        <v>1</v>
      </c>
      <c r="AT1422" s="22">
        <f t="shared" si="505"/>
        <v>0</v>
      </c>
      <c r="AU1422" s="22">
        <f t="shared" si="506"/>
        <v>0</v>
      </c>
    </row>
    <row r="1423" spans="1:47" x14ac:dyDescent="0.25">
      <c r="A1423" t="s">
        <v>2815</v>
      </c>
      <c r="S1423" s="15">
        <v>2</v>
      </c>
      <c r="U1423" s="15">
        <v>2</v>
      </c>
      <c r="X1423" s="24">
        <v>2</v>
      </c>
      <c r="Z1423" s="33">
        <f t="shared" si="485"/>
        <v>0</v>
      </c>
      <c r="AA1423" s="33">
        <f t="shared" si="486"/>
        <v>0</v>
      </c>
      <c r="AB1423" s="33">
        <f t="shared" si="487"/>
        <v>0</v>
      </c>
      <c r="AC1423" s="33">
        <f t="shared" si="488"/>
        <v>0</v>
      </c>
      <c r="AD1423" s="33">
        <f t="shared" si="489"/>
        <v>0</v>
      </c>
      <c r="AE1423" s="33">
        <f t="shared" si="490"/>
        <v>0</v>
      </c>
      <c r="AF1423" s="33">
        <f t="shared" si="491"/>
        <v>0</v>
      </c>
      <c r="AG1423" s="31">
        <f t="shared" si="492"/>
        <v>0</v>
      </c>
      <c r="AH1423" s="31">
        <f t="shared" si="493"/>
        <v>0</v>
      </c>
      <c r="AI1423" s="31">
        <f t="shared" si="494"/>
        <v>0</v>
      </c>
      <c r="AJ1423" s="31">
        <f t="shared" si="495"/>
        <v>0</v>
      </c>
      <c r="AK1423" s="31">
        <f t="shared" si="496"/>
        <v>0</v>
      </c>
      <c r="AL1423" s="31">
        <f t="shared" si="497"/>
        <v>0</v>
      </c>
      <c r="AM1423" s="13">
        <f t="shared" si="498"/>
        <v>0</v>
      </c>
      <c r="AN1423" s="13">
        <f t="shared" si="499"/>
        <v>0</v>
      </c>
      <c r="AO1423" s="15">
        <f t="shared" si="500"/>
        <v>0</v>
      </c>
      <c r="AP1423" s="15">
        <f t="shared" si="501"/>
        <v>0</v>
      </c>
      <c r="AQ1423" s="15">
        <f t="shared" si="502"/>
        <v>1</v>
      </c>
      <c r="AR1423" s="15">
        <f t="shared" si="503"/>
        <v>0</v>
      </c>
      <c r="AS1423" s="15">
        <f t="shared" si="504"/>
        <v>1</v>
      </c>
      <c r="AT1423" s="22">
        <f t="shared" si="505"/>
        <v>0</v>
      </c>
      <c r="AU1423" s="22">
        <f t="shared" si="506"/>
        <v>0</v>
      </c>
    </row>
    <row r="1424" spans="1:47" x14ac:dyDescent="0.25">
      <c r="A1424" t="s">
        <v>2816</v>
      </c>
      <c r="V1424" s="22">
        <v>2</v>
      </c>
      <c r="W1424" s="22">
        <v>2</v>
      </c>
      <c r="X1424" s="24">
        <v>2</v>
      </c>
      <c r="Z1424" s="33">
        <f t="shared" si="485"/>
        <v>0</v>
      </c>
      <c r="AA1424" s="33">
        <f t="shared" si="486"/>
        <v>0</v>
      </c>
      <c r="AB1424" s="33">
        <f t="shared" si="487"/>
        <v>0</v>
      </c>
      <c r="AC1424" s="33">
        <f t="shared" si="488"/>
        <v>0</v>
      </c>
      <c r="AD1424" s="33">
        <f t="shared" si="489"/>
        <v>0</v>
      </c>
      <c r="AE1424" s="33">
        <f t="shared" si="490"/>
        <v>0</v>
      </c>
      <c r="AF1424" s="33">
        <f t="shared" si="491"/>
        <v>0</v>
      </c>
      <c r="AG1424" s="31">
        <f t="shared" si="492"/>
        <v>0</v>
      </c>
      <c r="AH1424" s="31">
        <f t="shared" si="493"/>
        <v>0</v>
      </c>
      <c r="AI1424" s="31">
        <f t="shared" si="494"/>
        <v>0</v>
      </c>
      <c r="AJ1424" s="31">
        <f t="shared" si="495"/>
        <v>0</v>
      </c>
      <c r="AK1424" s="31">
        <f t="shared" si="496"/>
        <v>0</v>
      </c>
      <c r="AL1424" s="31">
        <f t="shared" si="497"/>
        <v>0</v>
      </c>
      <c r="AM1424" s="13">
        <f t="shared" si="498"/>
        <v>0</v>
      </c>
      <c r="AN1424" s="13">
        <f t="shared" si="499"/>
        <v>0</v>
      </c>
      <c r="AO1424" s="15">
        <f t="shared" si="500"/>
        <v>0</v>
      </c>
      <c r="AP1424" s="15">
        <f t="shared" si="501"/>
        <v>0</v>
      </c>
      <c r="AQ1424" s="15">
        <f t="shared" si="502"/>
        <v>0</v>
      </c>
      <c r="AR1424" s="15">
        <f t="shared" si="503"/>
        <v>0</v>
      </c>
      <c r="AS1424" s="15">
        <f t="shared" si="504"/>
        <v>0</v>
      </c>
      <c r="AT1424" s="22">
        <f t="shared" si="505"/>
        <v>1</v>
      </c>
      <c r="AU1424" s="22">
        <f t="shared" si="506"/>
        <v>1</v>
      </c>
    </row>
    <row r="1425" spans="1:47" x14ac:dyDescent="0.25">
      <c r="A1425" t="s">
        <v>2817</v>
      </c>
      <c r="E1425" s="35">
        <v>2</v>
      </c>
      <c r="H1425" s="35">
        <v>2</v>
      </c>
      <c r="X1425" s="24">
        <v>2</v>
      </c>
      <c r="Z1425" s="33">
        <f t="shared" si="485"/>
        <v>0</v>
      </c>
      <c r="AA1425" s="33">
        <f t="shared" si="486"/>
        <v>0</v>
      </c>
      <c r="AB1425" s="33">
        <f t="shared" si="487"/>
        <v>0</v>
      </c>
      <c r="AC1425" s="33">
        <f t="shared" si="488"/>
        <v>1</v>
      </c>
      <c r="AD1425" s="33">
        <f t="shared" si="489"/>
        <v>0</v>
      </c>
      <c r="AE1425" s="33">
        <f t="shared" si="490"/>
        <v>0</v>
      </c>
      <c r="AF1425" s="33">
        <f t="shared" si="491"/>
        <v>1</v>
      </c>
      <c r="AG1425" s="31">
        <f t="shared" si="492"/>
        <v>0</v>
      </c>
      <c r="AH1425" s="31">
        <f t="shared" si="493"/>
        <v>0</v>
      </c>
      <c r="AI1425" s="31">
        <f t="shared" si="494"/>
        <v>0</v>
      </c>
      <c r="AJ1425" s="31">
        <f t="shared" si="495"/>
        <v>0</v>
      </c>
      <c r="AK1425" s="31">
        <f t="shared" si="496"/>
        <v>0</v>
      </c>
      <c r="AL1425" s="31">
        <f t="shared" si="497"/>
        <v>0</v>
      </c>
      <c r="AM1425" s="13">
        <f t="shared" si="498"/>
        <v>0</v>
      </c>
      <c r="AN1425" s="13">
        <f t="shared" si="499"/>
        <v>0</v>
      </c>
      <c r="AO1425" s="15">
        <f t="shared" si="500"/>
        <v>0</v>
      </c>
      <c r="AP1425" s="15">
        <f t="shared" si="501"/>
        <v>0</v>
      </c>
      <c r="AQ1425" s="15">
        <f t="shared" si="502"/>
        <v>0</v>
      </c>
      <c r="AR1425" s="15">
        <f t="shared" si="503"/>
        <v>0</v>
      </c>
      <c r="AS1425" s="15">
        <f t="shared" si="504"/>
        <v>0</v>
      </c>
      <c r="AT1425" s="22">
        <f t="shared" si="505"/>
        <v>0</v>
      </c>
      <c r="AU1425" s="22">
        <f t="shared" si="506"/>
        <v>0</v>
      </c>
    </row>
    <row r="1426" spans="1:47" x14ac:dyDescent="0.25">
      <c r="A1426" t="s">
        <v>2818</v>
      </c>
      <c r="B1426" s="35">
        <v>2</v>
      </c>
      <c r="H1426" s="35">
        <v>2</v>
      </c>
      <c r="X1426" s="24">
        <v>2</v>
      </c>
      <c r="Z1426" s="33">
        <f t="shared" si="485"/>
        <v>1</v>
      </c>
      <c r="AA1426" s="33">
        <f t="shared" si="486"/>
        <v>0</v>
      </c>
      <c r="AB1426" s="33">
        <f t="shared" si="487"/>
        <v>0</v>
      </c>
      <c r="AC1426" s="33">
        <f t="shared" si="488"/>
        <v>0</v>
      </c>
      <c r="AD1426" s="33">
        <f t="shared" si="489"/>
        <v>0</v>
      </c>
      <c r="AE1426" s="33">
        <f t="shared" si="490"/>
        <v>0</v>
      </c>
      <c r="AF1426" s="33">
        <f t="shared" si="491"/>
        <v>1</v>
      </c>
      <c r="AG1426" s="31">
        <f t="shared" si="492"/>
        <v>0</v>
      </c>
      <c r="AH1426" s="31">
        <f t="shared" si="493"/>
        <v>0</v>
      </c>
      <c r="AI1426" s="31">
        <f t="shared" si="494"/>
        <v>0</v>
      </c>
      <c r="AJ1426" s="31">
        <f t="shared" si="495"/>
        <v>0</v>
      </c>
      <c r="AK1426" s="31">
        <f t="shared" si="496"/>
        <v>0</v>
      </c>
      <c r="AL1426" s="31">
        <f t="shared" si="497"/>
        <v>0</v>
      </c>
      <c r="AM1426" s="13">
        <f t="shared" si="498"/>
        <v>0</v>
      </c>
      <c r="AN1426" s="13">
        <f t="shared" si="499"/>
        <v>0</v>
      </c>
      <c r="AO1426" s="15">
        <f t="shared" si="500"/>
        <v>0</v>
      </c>
      <c r="AP1426" s="15">
        <f t="shared" si="501"/>
        <v>0</v>
      </c>
      <c r="AQ1426" s="15">
        <f t="shared" si="502"/>
        <v>0</v>
      </c>
      <c r="AR1426" s="15">
        <f t="shared" si="503"/>
        <v>0</v>
      </c>
      <c r="AS1426" s="15">
        <f t="shared" si="504"/>
        <v>0</v>
      </c>
      <c r="AT1426" s="22">
        <f t="shared" si="505"/>
        <v>0</v>
      </c>
      <c r="AU1426" s="22">
        <f t="shared" si="506"/>
        <v>0</v>
      </c>
    </row>
    <row r="1427" spans="1:47" x14ac:dyDescent="0.25">
      <c r="A1427" t="s">
        <v>2819</v>
      </c>
      <c r="B1427" s="35">
        <v>3</v>
      </c>
      <c r="H1427" s="35">
        <v>3</v>
      </c>
      <c r="K1427" s="17">
        <v>3</v>
      </c>
      <c r="N1427" s="17">
        <v>3</v>
      </c>
      <c r="X1427" s="24">
        <v>6</v>
      </c>
      <c r="Z1427" s="33">
        <f t="shared" si="485"/>
        <v>1</v>
      </c>
      <c r="AA1427" s="33">
        <f t="shared" si="486"/>
        <v>0</v>
      </c>
      <c r="AB1427" s="33">
        <f t="shared" si="487"/>
        <v>0</v>
      </c>
      <c r="AC1427" s="33">
        <f t="shared" si="488"/>
        <v>0</v>
      </c>
      <c r="AD1427" s="33">
        <f t="shared" si="489"/>
        <v>0</v>
      </c>
      <c r="AE1427" s="33">
        <f t="shared" si="490"/>
        <v>0</v>
      </c>
      <c r="AF1427" s="33">
        <f t="shared" si="491"/>
        <v>1</v>
      </c>
      <c r="AG1427" s="31">
        <f t="shared" si="492"/>
        <v>0</v>
      </c>
      <c r="AH1427" s="31">
        <f t="shared" si="493"/>
        <v>0</v>
      </c>
      <c r="AI1427" s="31">
        <f t="shared" si="494"/>
        <v>1</v>
      </c>
      <c r="AJ1427" s="31">
        <f t="shared" si="495"/>
        <v>0</v>
      </c>
      <c r="AK1427" s="31">
        <f t="shared" si="496"/>
        <v>0</v>
      </c>
      <c r="AL1427" s="31">
        <f t="shared" si="497"/>
        <v>1</v>
      </c>
      <c r="AM1427" s="13">
        <f t="shared" si="498"/>
        <v>0</v>
      </c>
      <c r="AN1427" s="13">
        <f t="shared" si="499"/>
        <v>0</v>
      </c>
      <c r="AO1427" s="15">
        <f t="shared" si="500"/>
        <v>0</v>
      </c>
      <c r="AP1427" s="15">
        <f t="shared" si="501"/>
        <v>0</v>
      </c>
      <c r="AQ1427" s="15">
        <f t="shared" si="502"/>
        <v>0</v>
      </c>
      <c r="AR1427" s="15">
        <f t="shared" si="503"/>
        <v>0</v>
      </c>
      <c r="AS1427" s="15">
        <f t="shared" si="504"/>
        <v>0</v>
      </c>
      <c r="AT1427" s="22">
        <f t="shared" si="505"/>
        <v>0</v>
      </c>
      <c r="AU1427" s="22">
        <f t="shared" si="506"/>
        <v>0</v>
      </c>
    </row>
    <row r="1428" spans="1:47" x14ac:dyDescent="0.25">
      <c r="A1428" t="s">
        <v>2823</v>
      </c>
      <c r="B1428" s="35">
        <v>3</v>
      </c>
      <c r="H1428" s="35">
        <v>3</v>
      </c>
      <c r="X1428" s="24">
        <v>3</v>
      </c>
      <c r="Z1428" s="33">
        <f t="shared" si="485"/>
        <v>1</v>
      </c>
      <c r="AA1428" s="33">
        <f t="shared" si="486"/>
        <v>0</v>
      </c>
      <c r="AB1428" s="33">
        <f t="shared" si="487"/>
        <v>0</v>
      </c>
      <c r="AC1428" s="33">
        <f t="shared" si="488"/>
        <v>0</v>
      </c>
      <c r="AD1428" s="33">
        <f t="shared" si="489"/>
        <v>0</v>
      </c>
      <c r="AE1428" s="33">
        <f t="shared" si="490"/>
        <v>0</v>
      </c>
      <c r="AF1428" s="33">
        <f t="shared" si="491"/>
        <v>1</v>
      </c>
      <c r="AG1428" s="31">
        <f t="shared" si="492"/>
        <v>0</v>
      </c>
      <c r="AH1428" s="31">
        <f t="shared" si="493"/>
        <v>0</v>
      </c>
      <c r="AI1428" s="31">
        <f t="shared" si="494"/>
        <v>0</v>
      </c>
      <c r="AJ1428" s="31">
        <f t="shared" si="495"/>
        <v>0</v>
      </c>
      <c r="AK1428" s="31">
        <f t="shared" si="496"/>
        <v>0</v>
      </c>
      <c r="AL1428" s="31">
        <f t="shared" si="497"/>
        <v>0</v>
      </c>
      <c r="AM1428" s="13">
        <f t="shared" si="498"/>
        <v>0</v>
      </c>
      <c r="AN1428" s="13">
        <f t="shared" si="499"/>
        <v>0</v>
      </c>
      <c r="AO1428" s="15">
        <f t="shared" si="500"/>
        <v>0</v>
      </c>
      <c r="AP1428" s="15">
        <f t="shared" si="501"/>
        <v>0</v>
      </c>
      <c r="AQ1428" s="15">
        <f t="shared" si="502"/>
        <v>0</v>
      </c>
      <c r="AR1428" s="15">
        <f t="shared" si="503"/>
        <v>0</v>
      </c>
      <c r="AS1428" s="15">
        <f t="shared" si="504"/>
        <v>0</v>
      </c>
      <c r="AT1428" s="22">
        <f t="shared" si="505"/>
        <v>0</v>
      </c>
      <c r="AU1428" s="22">
        <f t="shared" si="506"/>
        <v>0</v>
      </c>
    </row>
    <row r="1429" spans="1:47" x14ac:dyDescent="0.25">
      <c r="A1429" t="s">
        <v>2825</v>
      </c>
      <c r="B1429" s="35">
        <v>3</v>
      </c>
      <c r="H1429" s="35">
        <v>3</v>
      </c>
      <c r="X1429" s="24">
        <v>3</v>
      </c>
      <c r="Z1429" s="33">
        <f t="shared" si="485"/>
        <v>1</v>
      </c>
      <c r="AA1429" s="33">
        <f t="shared" si="486"/>
        <v>0</v>
      </c>
      <c r="AB1429" s="33">
        <f t="shared" si="487"/>
        <v>0</v>
      </c>
      <c r="AC1429" s="33">
        <f t="shared" si="488"/>
        <v>0</v>
      </c>
      <c r="AD1429" s="33">
        <f t="shared" si="489"/>
        <v>0</v>
      </c>
      <c r="AE1429" s="33">
        <f t="shared" si="490"/>
        <v>0</v>
      </c>
      <c r="AF1429" s="33">
        <f t="shared" si="491"/>
        <v>1</v>
      </c>
      <c r="AG1429" s="31">
        <f t="shared" si="492"/>
        <v>0</v>
      </c>
      <c r="AH1429" s="31">
        <f t="shared" si="493"/>
        <v>0</v>
      </c>
      <c r="AI1429" s="31">
        <f t="shared" si="494"/>
        <v>0</v>
      </c>
      <c r="AJ1429" s="31">
        <f t="shared" si="495"/>
        <v>0</v>
      </c>
      <c r="AK1429" s="31">
        <f t="shared" si="496"/>
        <v>0</v>
      </c>
      <c r="AL1429" s="31">
        <f t="shared" si="497"/>
        <v>0</v>
      </c>
      <c r="AM1429" s="13">
        <f t="shared" si="498"/>
        <v>0</v>
      </c>
      <c r="AN1429" s="13">
        <f t="shared" si="499"/>
        <v>0</v>
      </c>
      <c r="AO1429" s="15">
        <f t="shared" si="500"/>
        <v>0</v>
      </c>
      <c r="AP1429" s="15">
        <f t="shared" si="501"/>
        <v>0</v>
      </c>
      <c r="AQ1429" s="15">
        <f t="shared" si="502"/>
        <v>0</v>
      </c>
      <c r="AR1429" s="15">
        <f t="shared" si="503"/>
        <v>0</v>
      </c>
      <c r="AS1429" s="15">
        <f t="shared" si="504"/>
        <v>0</v>
      </c>
      <c r="AT1429" s="22">
        <f t="shared" si="505"/>
        <v>0</v>
      </c>
      <c r="AU1429" s="22">
        <f t="shared" si="506"/>
        <v>0</v>
      </c>
    </row>
    <row r="1430" spans="1:47" x14ac:dyDescent="0.25">
      <c r="A1430" t="s">
        <v>2826</v>
      </c>
      <c r="B1430" s="35">
        <v>3</v>
      </c>
      <c r="H1430" s="35">
        <v>3</v>
      </c>
      <c r="X1430" s="24">
        <v>3</v>
      </c>
      <c r="Z1430" s="33">
        <f t="shared" si="485"/>
        <v>1</v>
      </c>
      <c r="AA1430" s="33">
        <f t="shared" si="486"/>
        <v>0</v>
      </c>
      <c r="AB1430" s="33">
        <f t="shared" si="487"/>
        <v>0</v>
      </c>
      <c r="AC1430" s="33">
        <f t="shared" si="488"/>
        <v>0</v>
      </c>
      <c r="AD1430" s="33">
        <f t="shared" si="489"/>
        <v>0</v>
      </c>
      <c r="AE1430" s="33">
        <f t="shared" si="490"/>
        <v>0</v>
      </c>
      <c r="AF1430" s="33">
        <f t="shared" si="491"/>
        <v>1</v>
      </c>
      <c r="AG1430" s="31">
        <f t="shared" si="492"/>
        <v>0</v>
      </c>
      <c r="AH1430" s="31">
        <f t="shared" si="493"/>
        <v>0</v>
      </c>
      <c r="AI1430" s="31">
        <f t="shared" si="494"/>
        <v>0</v>
      </c>
      <c r="AJ1430" s="31">
        <f t="shared" si="495"/>
        <v>0</v>
      </c>
      <c r="AK1430" s="31">
        <f t="shared" si="496"/>
        <v>0</v>
      </c>
      <c r="AL1430" s="31">
        <f t="shared" si="497"/>
        <v>0</v>
      </c>
      <c r="AM1430" s="13">
        <f t="shared" si="498"/>
        <v>0</v>
      </c>
      <c r="AN1430" s="13">
        <f t="shared" si="499"/>
        <v>0</v>
      </c>
      <c r="AO1430" s="15">
        <f t="shared" si="500"/>
        <v>0</v>
      </c>
      <c r="AP1430" s="15">
        <f t="shared" si="501"/>
        <v>0</v>
      </c>
      <c r="AQ1430" s="15">
        <f t="shared" si="502"/>
        <v>0</v>
      </c>
      <c r="AR1430" s="15">
        <f t="shared" si="503"/>
        <v>0</v>
      </c>
      <c r="AS1430" s="15">
        <f t="shared" si="504"/>
        <v>0</v>
      </c>
      <c r="AT1430" s="22">
        <f t="shared" si="505"/>
        <v>0</v>
      </c>
      <c r="AU1430" s="22">
        <f t="shared" si="506"/>
        <v>0</v>
      </c>
    </row>
    <row r="1431" spans="1:47" x14ac:dyDescent="0.25">
      <c r="A1431" t="s">
        <v>2827</v>
      </c>
      <c r="B1431" s="35">
        <v>3</v>
      </c>
      <c r="H1431" s="35">
        <v>3</v>
      </c>
      <c r="X1431" s="24">
        <v>3</v>
      </c>
      <c r="Z1431" s="33">
        <f t="shared" si="485"/>
        <v>1</v>
      </c>
      <c r="AA1431" s="33">
        <f t="shared" si="486"/>
        <v>0</v>
      </c>
      <c r="AB1431" s="33">
        <f t="shared" si="487"/>
        <v>0</v>
      </c>
      <c r="AC1431" s="33">
        <f t="shared" si="488"/>
        <v>0</v>
      </c>
      <c r="AD1431" s="33">
        <f t="shared" si="489"/>
        <v>0</v>
      </c>
      <c r="AE1431" s="33">
        <f t="shared" si="490"/>
        <v>0</v>
      </c>
      <c r="AF1431" s="33">
        <f t="shared" si="491"/>
        <v>1</v>
      </c>
      <c r="AG1431" s="31">
        <f t="shared" si="492"/>
        <v>0</v>
      </c>
      <c r="AH1431" s="31">
        <f t="shared" si="493"/>
        <v>0</v>
      </c>
      <c r="AI1431" s="31">
        <f t="shared" si="494"/>
        <v>0</v>
      </c>
      <c r="AJ1431" s="31">
        <f t="shared" si="495"/>
        <v>0</v>
      </c>
      <c r="AK1431" s="31">
        <f t="shared" si="496"/>
        <v>0</v>
      </c>
      <c r="AL1431" s="31">
        <f t="shared" si="497"/>
        <v>0</v>
      </c>
      <c r="AM1431" s="13">
        <f t="shared" si="498"/>
        <v>0</v>
      </c>
      <c r="AN1431" s="13">
        <f t="shared" si="499"/>
        <v>0</v>
      </c>
      <c r="AO1431" s="15">
        <f t="shared" si="500"/>
        <v>0</v>
      </c>
      <c r="AP1431" s="15">
        <f t="shared" si="501"/>
        <v>0</v>
      </c>
      <c r="AQ1431" s="15">
        <f t="shared" si="502"/>
        <v>0</v>
      </c>
      <c r="AR1431" s="15">
        <f t="shared" si="503"/>
        <v>0</v>
      </c>
      <c r="AS1431" s="15">
        <f t="shared" si="504"/>
        <v>0</v>
      </c>
      <c r="AT1431" s="22">
        <f t="shared" si="505"/>
        <v>0</v>
      </c>
      <c r="AU1431" s="22">
        <f t="shared" si="506"/>
        <v>0</v>
      </c>
    </row>
    <row r="1432" spans="1:47" x14ac:dyDescent="0.25">
      <c r="A1432" t="s">
        <v>2830</v>
      </c>
      <c r="Q1432" s="15">
        <v>2</v>
      </c>
      <c r="U1432" s="15">
        <v>2</v>
      </c>
      <c r="X1432" s="24">
        <v>2</v>
      </c>
      <c r="Z1432" s="33">
        <f t="shared" si="485"/>
        <v>0</v>
      </c>
      <c r="AA1432" s="33">
        <f t="shared" si="486"/>
        <v>0</v>
      </c>
      <c r="AB1432" s="33">
        <f t="shared" si="487"/>
        <v>0</v>
      </c>
      <c r="AC1432" s="33">
        <f t="shared" si="488"/>
        <v>0</v>
      </c>
      <c r="AD1432" s="33">
        <f t="shared" si="489"/>
        <v>0</v>
      </c>
      <c r="AE1432" s="33">
        <f t="shared" si="490"/>
        <v>0</v>
      </c>
      <c r="AF1432" s="33">
        <f t="shared" si="491"/>
        <v>0</v>
      </c>
      <c r="AG1432" s="31">
        <f t="shared" si="492"/>
        <v>0</v>
      </c>
      <c r="AH1432" s="31">
        <f t="shared" si="493"/>
        <v>0</v>
      </c>
      <c r="AI1432" s="31">
        <f t="shared" si="494"/>
        <v>0</v>
      </c>
      <c r="AJ1432" s="31">
        <f t="shared" si="495"/>
        <v>0</v>
      </c>
      <c r="AK1432" s="31">
        <f t="shared" si="496"/>
        <v>0</v>
      </c>
      <c r="AL1432" s="31">
        <f t="shared" si="497"/>
        <v>0</v>
      </c>
      <c r="AM1432" s="13">
        <f t="shared" si="498"/>
        <v>0</v>
      </c>
      <c r="AN1432" s="13">
        <f t="shared" si="499"/>
        <v>0</v>
      </c>
      <c r="AO1432" s="15">
        <f t="shared" si="500"/>
        <v>1</v>
      </c>
      <c r="AP1432" s="15">
        <f t="shared" si="501"/>
        <v>0</v>
      </c>
      <c r="AQ1432" s="15">
        <f t="shared" si="502"/>
        <v>0</v>
      </c>
      <c r="AR1432" s="15">
        <f t="shared" si="503"/>
        <v>0</v>
      </c>
      <c r="AS1432" s="15">
        <f t="shared" si="504"/>
        <v>1</v>
      </c>
      <c r="AT1432" s="22">
        <f t="shared" si="505"/>
        <v>0</v>
      </c>
      <c r="AU1432" s="22">
        <f t="shared" si="506"/>
        <v>0</v>
      </c>
    </row>
    <row r="1433" spans="1:47" x14ac:dyDescent="0.25">
      <c r="A1433" t="s">
        <v>2833</v>
      </c>
      <c r="B1433" s="35">
        <v>2</v>
      </c>
      <c r="H1433" s="35">
        <v>2</v>
      </c>
      <c r="X1433" s="24">
        <v>2</v>
      </c>
      <c r="Z1433" s="33">
        <f t="shared" si="485"/>
        <v>1</v>
      </c>
      <c r="AA1433" s="33">
        <f t="shared" si="486"/>
        <v>0</v>
      </c>
      <c r="AB1433" s="33">
        <f t="shared" si="487"/>
        <v>0</v>
      </c>
      <c r="AC1433" s="33">
        <f t="shared" si="488"/>
        <v>0</v>
      </c>
      <c r="AD1433" s="33">
        <f t="shared" si="489"/>
        <v>0</v>
      </c>
      <c r="AE1433" s="33">
        <f t="shared" si="490"/>
        <v>0</v>
      </c>
      <c r="AF1433" s="33">
        <f t="shared" si="491"/>
        <v>1</v>
      </c>
      <c r="AG1433" s="31">
        <f t="shared" si="492"/>
        <v>0</v>
      </c>
      <c r="AH1433" s="31">
        <f t="shared" si="493"/>
        <v>0</v>
      </c>
      <c r="AI1433" s="31">
        <f t="shared" si="494"/>
        <v>0</v>
      </c>
      <c r="AJ1433" s="31">
        <f t="shared" si="495"/>
        <v>0</v>
      </c>
      <c r="AK1433" s="31">
        <f t="shared" si="496"/>
        <v>0</v>
      </c>
      <c r="AL1433" s="31">
        <f t="shared" si="497"/>
        <v>0</v>
      </c>
      <c r="AM1433" s="13">
        <f t="shared" si="498"/>
        <v>0</v>
      </c>
      <c r="AN1433" s="13">
        <f t="shared" si="499"/>
        <v>0</v>
      </c>
      <c r="AO1433" s="15">
        <f t="shared" si="500"/>
        <v>0</v>
      </c>
      <c r="AP1433" s="15">
        <f t="shared" si="501"/>
        <v>0</v>
      </c>
      <c r="AQ1433" s="15">
        <f t="shared" si="502"/>
        <v>0</v>
      </c>
      <c r="AR1433" s="15">
        <f t="shared" si="503"/>
        <v>0</v>
      </c>
      <c r="AS1433" s="15">
        <f t="shared" si="504"/>
        <v>0</v>
      </c>
      <c r="AT1433" s="22">
        <f t="shared" si="505"/>
        <v>0</v>
      </c>
      <c r="AU1433" s="22">
        <f t="shared" si="506"/>
        <v>0</v>
      </c>
    </row>
    <row r="1434" spans="1:47" x14ac:dyDescent="0.25">
      <c r="A1434" t="s">
        <v>2834</v>
      </c>
      <c r="V1434" s="22">
        <v>2</v>
      </c>
      <c r="W1434" s="22">
        <v>2</v>
      </c>
      <c r="X1434" s="24">
        <v>2</v>
      </c>
      <c r="Z1434" s="33">
        <f t="shared" si="485"/>
        <v>0</v>
      </c>
      <c r="AA1434" s="33">
        <f t="shared" si="486"/>
        <v>0</v>
      </c>
      <c r="AB1434" s="33">
        <f t="shared" si="487"/>
        <v>0</v>
      </c>
      <c r="AC1434" s="33">
        <f t="shared" si="488"/>
        <v>0</v>
      </c>
      <c r="AD1434" s="33">
        <f t="shared" si="489"/>
        <v>0</v>
      </c>
      <c r="AE1434" s="33">
        <f t="shared" si="490"/>
        <v>0</v>
      </c>
      <c r="AF1434" s="33">
        <f t="shared" si="491"/>
        <v>0</v>
      </c>
      <c r="AG1434" s="31">
        <f t="shared" si="492"/>
        <v>0</v>
      </c>
      <c r="AH1434" s="31">
        <f t="shared" si="493"/>
        <v>0</v>
      </c>
      <c r="AI1434" s="31">
        <f t="shared" si="494"/>
        <v>0</v>
      </c>
      <c r="AJ1434" s="31">
        <f t="shared" si="495"/>
        <v>0</v>
      </c>
      <c r="AK1434" s="31">
        <f t="shared" si="496"/>
        <v>0</v>
      </c>
      <c r="AL1434" s="31">
        <f t="shared" si="497"/>
        <v>0</v>
      </c>
      <c r="AM1434" s="13">
        <f t="shared" si="498"/>
        <v>0</v>
      </c>
      <c r="AN1434" s="13">
        <f t="shared" si="499"/>
        <v>0</v>
      </c>
      <c r="AO1434" s="15">
        <f t="shared" si="500"/>
        <v>0</v>
      </c>
      <c r="AP1434" s="15">
        <f t="shared" si="501"/>
        <v>0</v>
      </c>
      <c r="AQ1434" s="15">
        <f t="shared" si="502"/>
        <v>0</v>
      </c>
      <c r="AR1434" s="15">
        <f t="shared" si="503"/>
        <v>0</v>
      </c>
      <c r="AS1434" s="15">
        <f t="shared" si="504"/>
        <v>0</v>
      </c>
      <c r="AT1434" s="22">
        <f t="shared" si="505"/>
        <v>1</v>
      </c>
      <c r="AU1434" s="22">
        <f t="shared" si="506"/>
        <v>1</v>
      </c>
    </row>
    <row r="1435" spans="1:47" x14ac:dyDescent="0.25">
      <c r="A1435" t="s">
        <v>2835</v>
      </c>
      <c r="E1435" s="35">
        <v>2</v>
      </c>
      <c r="H1435" s="35">
        <v>2</v>
      </c>
      <c r="X1435" s="24">
        <v>2</v>
      </c>
      <c r="Z1435" s="33">
        <f t="shared" si="485"/>
        <v>0</v>
      </c>
      <c r="AA1435" s="33">
        <f t="shared" si="486"/>
        <v>0</v>
      </c>
      <c r="AB1435" s="33">
        <f t="shared" si="487"/>
        <v>0</v>
      </c>
      <c r="AC1435" s="33">
        <f t="shared" si="488"/>
        <v>1</v>
      </c>
      <c r="AD1435" s="33">
        <f t="shared" si="489"/>
        <v>0</v>
      </c>
      <c r="AE1435" s="33">
        <f t="shared" si="490"/>
        <v>0</v>
      </c>
      <c r="AF1435" s="33">
        <f t="shared" si="491"/>
        <v>1</v>
      </c>
      <c r="AG1435" s="31">
        <f t="shared" si="492"/>
        <v>0</v>
      </c>
      <c r="AH1435" s="31">
        <f t="shared" si="493"/>
        <v>0</v>
      </c>
      <c r="AI1435" s="31">
        <f t="shared" si="494"/>
        <v>0</v>
      </c>
      <c r="AJ1435" s="31">
        <f t="shared" si="495"/>
        <v>0</v>
      </c>
      <c r="AK1435" s="31">
        <f t="shared" si="496"/>
        <v>0</v>
      </c>
      <c r="AL1435" s="31">
        <f t="shared" si="497"/>
        <v>0</v>
      </c>
      <c r="AM1435" s="13">
        <f t="shared" si="498"/>
        <v>0</v>
      </c>
      <c r="AN1435" s="13">
        <f t="shared" si="499"/>
        <v>0</v>
      </c>
      <c r="AO1435" s="15">
        <f t="shared" si="500"/>
        <v>0</v>
      </c>
      <c r="AP1435" s="15">
        <f t="shared" si="501"/>
        <v>0</v>
      </c>
      <c r="AQ1435" s="15">
        <f t="shared" si="502"/>
        <v>0</v>
      </c>
      <c r="AR1435" s="15">
        <f t="shared" si="503"/>
        <v>0</v>
      </c>
      <c r="AS1435" s="15">
        <f t="shared" si="504"/>
        <v>0</v>
      </c>
      <c r="AT1435" s="22">
        <f t="shared" si="505"/>
        <v>0</v>
      </c>
      <c r="AU1435" s="22">
        <f t="shared" si="506"/>
        <v>0</v>
      </c>
    </row>
    <row r="1436" spans="1:47" x14ac:dyDescent="0.25">
      <c r="A1436" t="s">
        <v>2836</v>
      </c>
      <c r="B1436" s="35">
        <v>2</v>
      </c>
      <c r="H1436" s="35">
        <v>2</v>
      </c>
      <c r="X1436" s="24">
        <v>2</v>
      </c>
      <c r="Z1436" s="33">
        <f t="shared" si="485"/>
        <v>1</v>
      </c>
      <c r="AA1436" s="33">
        <f t="shared" si="486"/>
        <v>0</v>
      </c>
      <c r="AB1436" s="33">
        <f t="shared" si="487"/>
        <v>0</v>
      </c>
      <c r="AC1436" s="33">
        <f t="shared" si="488"/>
        <v>0</v>
      </c>
      <c r="AD1436" s="33">
        <f t="shared" si="489"/>
        <v>0</v>
      </c>
      <c r="AE1436" s="33">
        <f t="shared" si="490"/>
        <v>0</v>
      </c>
      <c r="AF1436" s="33">
        <f t="shared" si="491"/>
        <v>1</v>
      </c>
      <c r="AG1436" s="31">
        <f t="shared" si="492"/>
        <v>0</v>
      </c>
      <c r="AH1436" s="31">
        <f t="shared" si="493"/>
        <v>0</v>
      </c>
      <c r="AI1436" s="31">
        <f t="shared" si="494"/>
        <v>0</v>
      </c>
      <c r="AJ1436" s="31">
        <f t="shared" si="495"/>
        <v>0</v>
      </c>
      <c r="AK1436" s="31">
        <f t="shared" si="496"/>
        <v>0</v>
      </c>
      <c r="AL1436" s="31">
        <f t="shared" si="497"/>
        <v>0</v>
      </c>
      <c r="AM1436" s="13">
        <f t="shared" si="498"/>
        <v>0</v>
      </c>
      <c r="AN1436" s="13">
        <f t="shared" si="499"/>
        <v>0</v>
      </c>
      <c r="AO1436" s="15">
        <f t="shared" si="500"/>
        <v>0</v>
      </c>
      <c r="AP1436" s="15">
        <f t="shared" si="501"/>
        <v>0</v>
      </c>
      <c r="AQ1436" s="15">
        <f t="shared" si="502"/>
        <v>0</v>
      </c>
      <c r="AR1436" s="15">
        <f t="shared" si="503"/>
        <v>0</v>
      </c>
      <c r="AS1436" s="15">
        <f t="shared" si="504"/>
        <v>0</v>
      </c>
      <c r="AT1436" s="22">
        <f t="shared" si="505"/>
        <v>0</v>
      </c>
      <c r="AU1436" s="22">
        <f t="shared" si="506"/>
        <v>0</v>
      </c>
    </row>
    <row r="1437" spans="1:47" x14ac:dyDescent="0.25">
      <c r="A1437" t="s">
        <v>2837</v>
      </c>
      <c r="K1437" s="17">
        <v>2</v>
      </c>
      <c r="N1437" s="17">
        <v>2</v>
      </c>
      <c r="X1437" s="24">
        <v>2</v>
      </c>
      <c r="Z1437" s="33">
        <f t="shared" si="485"/>
        <v>0</v>
      </c>
      <c r="AA1437" s="33">
        <f t="shared" si="486"/>
        <v>0</v>
      </c>
      <c r="AB1437" s="33">
        <f t="shared" si="487"/>
        <v>0</v>
      </c>
      <c r="AC1437" s="33">
        <f t="shared" si="488"/>
        <v>0</v>
      </c>
      <c r="AD1437" s="33">
        <f t="shared" si="489"/>
        <v>0</v>
      </c>
      <c r="AE1437" s="33">
        <f t="shared" si="490"/>
        <v>0</v>
      </c>
      <c r="AF1437" s="33">
        <f t="shared" si="491"/>
        <v>0</v>
      </c>
      <c r="AG1437" s="31">
        <f t="shared" si="492"/>
        <v>0</v>
      </c>
      <c r="AH1437" s="31">
        <f t="shared" si="493"/>
        <v>0</v>
      </c>
      <c r="AI1437" s="31">
        <f t="shared" si="494"/>
        <v>1</v>
      </c>
      <c r="AJ1437" s="31">
        <f t="shared" si="495"/>
        <v>0</v>
      </c>
      <c r="AK1437" s="31">
        <f t="shared" si="496"/>
        <v>0</v>
      </c>
      <c r="AL1437" s="31">
        <f t="shared" si="497"/>
        <v>1</v>
      </c>
      <c r="AM1437" s="13">
        <f t="shared" si="498"/>
        <v>0</v>
      </c>
      <c r="AN1437" s="13">
        <f t="shared" si="499"/>
        <v>0</v>
      </c>
      <c r="AO1437" s="15">
        <f t="shared" si="500"/>
        <v>0</v>
      </c>
      <c r="AP1437" s="15">
        <f t="shared" si="501"/>
        <v>0</v>
      </c>
      <c r="AQ1437" s="15">
        <f t="shared" si="502"/>
        <v>0</v>
      </c>
      <c r="AR1437" s="15">
        <f t="shared" si="503"/>
        <v>0</v>
      </c>
      <c r="AS1437" s="15">
        <f t="shared" si="504"/>
        <v>0</v>
      </c>
      <c r="AT1437" s="22">
        <f t="shared" si="505"/>
        <v>0</v>
      </c>
      <c r="AU1437" s="22">
        <f t="shared" si="506"/>
        <v>0</v>
      </c>
    </row>
    <row r="1438" spans="1:47" x14ac:dyDescent="0.25">
      <c r="A1438" t="s">
        <v>2838</v>
      </c>
      <c r="B1438" s="35">
        <v>3</v>
      </c>
      <c r="H1438" s="35">
        <v>3</v>
      </c>
      <c r="L1438" s="17">
        <v>3</v>
      </c>
      <c r="N1438" s="17">
        <v>3</v>
      </c>
      <c r="X1438" s="24">
        <v>6</v>
      </c>
      <c r="Z1438" s="33">
        <f t="shared" ref="Z1438:Z1501" si="507">IF(ISBLANK(B1438),0,1)</f>
        <v>1</v>
      </c>
      <c r="AA1438" s="33">
        <f t="shared" ref="AA1438:AA1501" si="508">IF(ISBLANK(C1438),0,1)</f>
        <v>0</v>
      </c>
      <c r="AB1438" s="33">
        <f t="shared" ref="AB1438:AB1501" si="509">IF(ISBLANK(D1438),0,1)</f>
        <v>0</v>
      </c>
      <c r="AC1438" s="33">
        <f t="shared" ref="AC1438:AC1501" si="510">IF(ISBLANK(E1438),0,1)</f>
        <v>0</v>
      </c>
      <c r="AD1438" s="33">
        <f t="shared" ref="AD1438:AD1501" si="511">IF(ISBLANK(F1438),0,1)</f>
        <v>0</v>
      </c>
      <c r="AE1438" s="33">
        <f t="shared" ref="AE1438:AE1501" si="512">IF(ISBLANK(G1438),0,1)</f>
        <v>0</v>
      </c>
      <c r="AF1438" s="33">
        <f t="shared" ref="AF1438:AF1501" si="513">IF(ISBLANK(H1438),0,1)</f>
        <v>1</v>
      </c>
      <c r="AG1438" s="31">
        <f t="shared" ref="AG1438:AG1501" si="514">IF(ISBLANK(I1438),0,1)</f>
        <v>0</v>
      </c>
      <c r="AH1438" s="31">
        <f t="shared" ref="AH1438:AH1501" si="515">IF(ISBLANK(J1438),0,1)</f>
        <v>0</v>
      </c>
      <c r="AI1438" s="31">
        <f t="shared" ref="AI1438:AI1501" si="516">IF(ISBLANK(K1438),0,1)</f>
        <v>0</v>
      </c>
      <c r="AJ1438" s="31">
        <f t="shared" ref="AJ1438:AJ1501" si="517">IF(ISBLANK(L1438),0,1)</f>
        <v>1</v>
      </c>
      <c r="AK1438" s="31">
        <f t="shared" ref="AK1438:AK1501" si="518">IF(ISBLANK(M1438),0,1)</f>
        <v>0</v>
      </c>
      <c r="AL1438" s="31">
        <f t="shared" ref="AL1438:AL1501" si="519">IF(ISBLANK(N1438),0,1)</f>
        <v>1</v>
      </c>
      <c r="AM1438" s="13">
        <f t="shared" ref="AM1438:AM1501" si="520">IF(ISBLANK(O1438),0,1)</f>
        <v>0</v>
      </c>
      <c r="AN1438" s="13">
        <f t="shared" ref="AN1438:AN1501" si="521">IF(ISBLANK(P1438),0,1)</f>
        <v>0</v>
      </c>
      <c r="AO1438" s="15">
        <f t="shared" ref="AO1438:AO1501" si="522">IF(ISBLANK(Q1438),0,1)</f>
        <v>0</v>
      </c>
      <c r="AP1438" s="15">
        <f t="shared" ref="AP1438:AP1501" si="523">IF(ISBLANK(R1438),0,1)</f>
        <v>0</v>
      </c>
      <c r="AQ1438" s="15">
        <f t="shared" ref="AQ1438:AQ1501" si="524">IF(ISBLANK(S1438),0,1)</f>
        <v>0</v>
      </c>
      <c r="AR1438" s="15">
        <f t="shared" ref="AR1438:AR1501" si="525">IF(ISBLANK(T1438),0,1)</f>
        <v>0</v>
      </c>
      <c r="AS1438" s="15">
        <f t="shared" ref="AS1438:AS1501" si="526">IF(ISBLANK(U1438),0,1)</f>
        <v>0</v>
      </c>
      <c r="AT1438" s="22">
        <f t="shared" ref="AT1438:AT1501" si="527">IF(ISBLANK(V1438),0,1)</f>
        <v>0</v>
      </c>
      <c r="AU1438" s="22">
        <f t="shared" ref="AU1438:AU1501" si="528">IF(ISBLANK(W1438),0,1)</f>
        <v>0</v>
      </c>
    </row>
    <row r="1439" spans="1:47" x14ac:dyDescent="0.25">
      <c r="A1439" t="s">
        <v>2839</v>
      </c>
      <c r="B1439" s="35">
        <v>3</v>
      </c>
      <c r="H1439" s="35">
        <v>3</v>
      </c>
      <c r="X1439" s="24">
        <v>3</v>
      </c>
      <c r="Z1439" s="33">
        <f t="shared" si="507"/>
        <v>1</v>
      </c>
      <c r="AA1439" s="33">
        <f t="shared" si="508"/>
        <v>0</v>
      </c>
      <c r="AB1439" s="33">
        <f t="shared" si="509"/>
        <v>0</v>
      </c>
      <c r="AC1439" s="33">
        <f t="shared" si="510"/>
        <v>0</v>
      </c>
      <c r="AD1439" s="33">
        <f t="shared" si="511"/>
        <v>0</v>
      </c>
      <c r="AE1439" s="33">
        <f t="shared" si="512"/>
        <v>0</v>
      </c>
      <c r="AF1439" s="33">
        <f t="shared" si="513"/>
        <v>1</v>
      </c>
      <c r="AG1439" s="31">
        <f t="shared" si="514"/>
        <v>0</v>
      </c>
      <c r="AH1439" s="31">
        <f t="shared" si="515"/>
        <v>0</v>
      </c>
      <c r="AI1439" s="31">
        <f t="shared" si="516"/>
        <v>0</v>
      </c>
      <c r="AJ1439" s="31">
        <f t="shared" si="517"/>
        <v>0</v>
      </c>
      <c r="AK1439" s="31">
        <f t="shared" si="518"/>
        <v>0</v>
      </c>
      <c r="AL1439" s="31">
        <f t="shared" si="519"/>
        <v>0</v>
      </c>
      <c r="AM1439" s="13">
        <f t="shared" si="520"/>
        <v>0</v>
      </c>
      <c r="AN1439" s="13">
        <f t="shared" si="521"/>
        <v>0</v>
      </c>
      <c r="AO1439" s="15">
        <f t="shared" si="522"/>
        <v>0</v>
      </c>
      <c r="AP1439" s="15">
        <f t="shared" si="523"/>
        <v>0</v>
      </c>
      <c r="AQ1439" s="15">
        <f t="shared" si="524"/>
        <v>0</v>
      </c>
      <c r="AR1439" s="15">
        <f t="shared" si="525"/>
        <v>0</v>
      </c>
      <c r="AS1439" s="15">
        <f t="shared" si="526"/>
        <v>0</v>
      </c>
      <c r="AT1439" s="22">
        <f t="shared" si="527"/>
        <v>0</v>
      </c>
      <c r="AU1439" s="22">
        <f t="shared" si="528"/>
        <v>0</v>
      </c>
    </row>
    <row r="1440" spans="1:47" x14ac:dyDescent="0.25">
      <c r="A1440" t="s">
        <v>2840</v>
      </c>
      <c r="B1440" s="35">
        <v>2</v>
      </c>
      <c r="H1440" s="35">
        <v>2</v>
      </c>
      <c r="X1440" s="24">
        <v>2</v>
      </c>
      <c r="Z1440" s="33">
        <f t="shared" si="507"/>
        <v>1</v>
      </c>
      <c r="AA1440" s="33">
        <f t="shared" si="508"/>
        <v>0</v>
      </c>
      <c r="AB1440" s="33">
        <f t="shared" si="509"/>
        <v>0</v>
      </c>
      <c r="AC1440" s="33">
        <f t="shared" si="510"/>
        <v>0</v>
      </c>
      <c r="AD1440" s="33">
        <f t="shared" si="511"/>
        <v>0</v>
      </c>
      <c r="AE1440" s="33">
        <f t="shared" si="512"/>
        <v>0</v>
      </c>
      <c r="AF1440" s="33">
        <f t="shared" si="513"/>
        <v>1</v>
      </c>
      <c r="AG1440" s="31">
        <f t="shared" si="514"/>
        <v>0</v>
      </c>
      <c r="AH1440" s="31">
        <f t="shared" si="515"/>
        <v>0</v>
      </c>
      <c r="AI1440" s="31">
        <f t="shared" si="516"/>
        <v>0</v>
      </c>
      <c r="AJ1440" s="31">
        <f t="shared" si="517"/>
        <v>0</v>
      </c>
      <c r="AK1440" s="31">
        <f t="shared" si="518"/>
        <v>0</v>
      </c>
      <c r="AL1440" s="31">
        <f t="shared" si="519"/>
        <v>0</v>
      </c>
      <c r="AM1440" s="13">
        <f t="shared" si="520"/>
        <v>0</v>
      </c>
      <c r="AN1440" s="13">
        <f t="shared" si="521"/>
        <v>0</v>
      </c>
      <c r="AO1440" s="15">
        <f t="shared" si="522"/>
        <v>0</v>
      </c>
      <c r="AP1440" s="15">
        <f t="shared" si="523"/>
        <v>0</v>
      </c>
      <c r="AQ1440" s="15">
        <f t="shared" si="524"/>
        <v>0</v>
      </c>
      <c r="AR1440" s="15">
        <f t="shared" si="525"/>
        <v>0</v>
      </c>
      <c r="AS1440" s="15">
        <f t="shared" si="526"/>
        <v>0</v>
      </c>
      <c r="AT1440" s="22">
        <f t="shared" si="527"/>
        <v>0</v>
      </c>
      <c r="AU1440" s="22">
        <f t="shared" si="528"/>
        <v>0</v>
      </c>
    </row>
    <row r="1441" spans="1:47" x14ac:dyDescent="0.25">
      <c r="A1441" t="s">
        <v>2841</v>
      </c>
      <c r="B1441" s="35">
        <v>3</v>
      </c>
      <c r="H1441" s="35">
        <v>3</v>
      </c>
      <c r="X1441" s="24">
        <v>3</v>
      </c>
      <c r="Z1441" s="33">
        <f t="shared" si="507"/>
        <v>1</v>
      </c>
      <c r="AA1441" s="33">
        <f t="shared" si="508"/>
        <v>0</v>
      </c>
      <c r="AB1441" s="33">
        <f t="shared" si="509"/>
        <v>0</v>
      </c>
      <c r="AC1441" s="33">
        <f t="shared" si="510"/>
        <v>0</v>
      </c>
      <c r="AD1441" s="33">
        <f t="shared" si="511"/>
        <v>0</v>
      </c>
      <c r="AE1441" s="33">
        <f t="shared" si="512"/>
        <v>0</v>
      </c>
      <c r="AF1441" s="33">
        <f t="shared" si="513"/>
        <v>1</v>
      </c>
      <c r="AG1441" s="31">
        <f t="shared" si="514"/>
        <v>0</v>
      </c>
      <c r="AH1441" s="31">
        <f t="shared" si="515"/>
        <v>0</v>
      </c>
      <c r="AI1441" s="31">
        <f t="shared" si="516"/>
        <v>0</v>
      </c>
      <c r="AJ1441" s="31">
        <f t="shared" si="517"/>
        <v>0</v>
      </c>
      <c r="AK1441" s="31">
        <f t="shared" si="518"/>
        <v>0</v>
      </c>
      <c r="AL1441" s="31">
        <f t="shared" si="519"/>
        <v>0</v>
      </c>
      <c r="AM1441" s="13">
        <f t="shared" si="520"/>
        <v>0</v>
      </c>
      <c r="AN1441" s="13">
        <f t="shared" si="521"/>
        <v>0</v>
      </c>
      <c r="AO1441" s="15">
        <f t="shared" si="522"/>
        <v>0</v>
      </c>
      <c r="AP1441" s="15">
        <f t="shared" si="523"/>
        <v>0</v>
      </c>
      <c r="AQ1441" s="15">
        <f t="shared" si="524"/>
        <v>0</v>
      </c>
      <c r="AR1441" s="15">
        <f t="shared" si="525"/>
        <v>0</v>
      </c>
      <c r="AS1441" s="15">
        <f t="shared" si="526"/>
        <v>0</v>
      </c>
      <c r="AT1441" s="22">
        <f t="shared" si="527"/>
        <v>0</v>
      </c>
      <c r="AU1441" s="22">
        <f t="shared" si="528"/>
        <v>0</v>
      </c>
    </row>
    <row r="1442" spans="1:47" x14ac:dyDescent="0.25">
      <c r="A1442" t="s">
        <v>2842</v>
      </c>
      <c r="B1442" s="35">
        <v>2</v>
      </c>
      <c r="H1442" s="35">
        <v>2</v>
      </c>
      <c r="Q1442" s="15">
        <v>2</v>
      </c>
      <c r="U1442" s="15">
        <v>2</v>
      </c>
      <c r="X1442" s="24">
        <v>4</v>
      </c>
      <c r="Z1442" s="33">
        <f t="shared" si="507"/>
        <v>1</v>
      </c>
      <c r="AA1442" s="33">
        <f t="shared" si="508"/>
        <v>0</v>
      </c>
      <c r="AB1442" s="33">
        <f t="shared" si="509"/>
        <v>0</v>
      </c>
      <c r="AC1442" s="33">
        <f t="shared" si="510"/>
        <v>0</v>
      </c>
      <c r="AD1442" s="33">
        <f t="shared" si="511"/>
        <v>0</v>
      </c>
      <c r="AE1442" s="33">
        <f t="shared" si="512"/>
        <v>0</v>
      </c>
      <c r="AF1442" s="33">
        <f t="shared" si="513"/>
        <v>1</v>
      </c>
      <c r="AG1442" s="31">
        <f t="shared" si="514"/>
        <v>0</v>
      </c>
      <c r="AH1442" s="31">
        <f t="shared" si="515"/>
        <v>0</v>
      </c>
      <c r="AI1442" s="31">
        <f t="shared" si="516"/>
        <v>0</v>
      </c>
      <c r="AJ1442" s="31">
        <f t="shared" si="517"/>
        <v>0</v>
      </c>
      <c r="AK1442" s="31">
        <f t="shared" si="518"/>
        <v>0</v>
      </c>
      <c r="AL1442" s="31">
        <f t="shared" si="519"/>
        <v>0</v>
      </c>
      <c r="AM1442" s="13">
        <f t="shared" si="520"/>
        <v>0</v>
      </c>
      <c r="AN1442" s="13">
        <f t="shared" si="521"/>
        <v>0</v>
      </c>
      <c r="AO1442" s="15">
        <f t="shared" si="522"/>
        <v>1</v>
      </c>
      <c r="AP1442" s="15">
        <f t="shared" si="523"/>
        <v>0</v>
      </c>
      <c r="AQ1442" s="15">
        <f t="shared" si="524"/>
        <v>0</v>
      </c>
      <c r="AR1442" s="15">
        <f t="shared" si="525"/>
        <v>0</v>
      </c>
      <c r="AS1442" s="15">
        <f t="shared" si="526"/>
        <v>1</v>
      </c>
      <c r="AT1442" s="22">
        <f t="shared" si="527"/>
        <v>0</v>
      </c>
      <c r="AU1442" s="22">
        <f t="shared" si="528"/>
        <v>0</v>
      </c>
    </row>
    <row r="1443" spans="1:47" x14ac:dyDescent="0.25">
      <c r="A1443" t="s">
        <v>2845</v>
      </c>
      <c r="B1443" s="35">
        <v>2</v>
      </c>
      <c r="H1443" s="35">
        <v>2</v>
      </c>
      <c r="X1443" s="24">
        <v>2</v>
      </c>
      <c r="Z1443" s="33">
        <f t="shared" si="507"/>
        <v>1</v>
      </c>
      <c r="AA1443" s="33">
        <f t="shared" si="508"/>
        <v>0</v>
      </c>
      <c r="AB1443" s="33">
        <f t="shared" si="509"/>
        <v>0</v>
      </c>
      <c r="AC1443" s="33">
        <f t="shared" si="510"/>
        <v>0</v>
      </c>
      <c r="AD1443" s="33">
        <f t="shared" si="511"/>
        <v>0</v>
      </c>
      <c r="AE1443" s="33">
        <f t="shared" si="512"/>
        <v>0</v>
      </c>
      <c r="AF1443" s="33">
        <f t="shared" si="513"/>
        <v>1</v>
      </c>
      <c r="AG1443" s="31">
        <f t="shared" si="514"/>
        <v>0</v>
      </c>
      <c r="AH1443" s="31">
        <f t="shared" si="515"/>
        <v>0</v>
      </c>
      <c r="AI1443" s="31">
        <f t="shared" si="516"/>
        <v>0</v>
      </c>
      <c r="AJ1443" s="31">
        <f t="shared" si="517"/>
        <v>0</v>
      </c>
      <c r="AK1443" s="31">
        <f t="shared" si="518"/>
        <v>0</v>
      </c>
      <c r="AL1443" s="31">
        <f t="shared" si="519"/>
        <v>0</v>
      </c>
      <c r="AM1443" s="13">
        <f t="shared" si="520"/>
        <v>0</v>
      </c>
      <c r="AN1443" s="13">
        <f t="shared" si="521"/>
        <v>0</v>
      </c>
      <c r="AO1443" s="15">
        <f t="shared" si="522"/>
        <v>0</v>
      </c>
      <c r="AP1443" s="15">
        <f t="shared" si="523"/>
        <v>0</v>
      </c>
      <c r="AQ1443" s="15">
        <f t="shared" si="524"/>
        <v>0</v>
      </c>
      <c r="AR1443" s="15">
        <f t="shared" si="525"/>
        <v>0</v>
      </c>
      <c r="AS1443" s="15">
        <f t="shared" si="526"/>
        <v>0</v>
      </c>
      <c r="AT1443" s="22">
        <f t="shared" si="527"/>
        <v>0</v>
      </c>
      <c r="AU1443" s="22">
        <f t="shared" si="528"/>
        <v>0</v>
      </c>
    </row>
    <row r="1444" spans="1:47" x14ac:dyDescent="0.25">
      <c r="A1444" t="s">
        <v>2848</v>
      </c>
      <c r="B1444" s="35">
        <v>2</v>
      </c>
      <c r="H1444" s="35">
        <v>2</v>
      </c>
      <c r="X1444" s="24">
        <v>2</v>
      </c>
      <c r="Z1444" s="33">
        <f t="shared" si="507"/>
        <v>1</v>
      </c>
      <c r="AA1444" s="33">
        <f t="shared" si="508"/>
        <v>0</v>
      </c>
      <c r="AB1444" s="33">
        <f t="shared" si="509"/>
        <v>0</v>
      </c>
      <c r="AC1444" s="33">
        <f t="shared" si="510"/>
        <v>0</v>
      </c>
      <c r="AD1444" s="33">
        <f t="shared" si="511"/>
        <v>0</v>
      </c>
      <c r="AE1444" s="33">
        <f t="shared" si="512"/>
        <v>0</v>
      </c>
      <c r="AF1444" s="33">
        <f t="shared" si="513"/>
        <v>1</v>
      </c>
      <c r="AG1444" s="31">
        <f t="shared" si="514"/>
        <v>0</v>
      </c>
      <c r="AH1444" s="31">
        <f t="shared" si="515"/>
        <v>0</v>
      </c>
      <c r="AI1444" s="31">
        <f t="shared" si="516"/>
        <v>0</v>
      </c>
      <c r="AJ1444" s="31">
        <f t="shared" si="517"/>
        <v>0</v>
      </c>
      <c r="AK1444" s="31">
        <f t="shared" si="518"/>
        <v>0</v>
      </c>
      <c r="AL1444" s="31">
        <f t="shared" si="519"/>
        <v>0</v>
      </c>
      <c r="AM1444" s="13">
        <f t="shared" si="520"/>
        <v>0</v>
      </c>
      <c r="AN1444" s="13">
        <f t="shared" si="521"/>
        <v>0</v>
      </c>
      <c r="AO1444" s="15">
        <f t="shared" si="522"/>
        <v>0</v>
      </c>
      <c r="AP1444" s="15">
        <f t="shared" si="523"/>
        <v>0</v>
      </c>
      <c r="AQ1444" s="15">
        <f t="shared" si="524"/>
        <v>0</v>
      </c>
      <c r="AR1444" s="15">
        <f t="shared" si="525"/>
        <v>0</v>
      </c>
      <c r="AS1444" s="15">
        <f t="shared" si="526"/>
        <v>0</v>
      </c>
      <c r="AT1444" s="22">
        <f t="shared" si="527"/>
        <v>0</v>
      </c>
      <c r="AU1444" s="22">
        <f t="shared" si="528"/>
        <v>0</v>
      </c>
    </row>
    <row r="1445" spans="1:47" x14ac:dyDescent="0.25">
      <c r="A1445" t="s">
        <v>2851</v>
      </c>
      <c r="Q1445" s="15">
        <v>3</v>
      </c>
      <c r="U1445" s="15">
        <v>3</v>
      </c>
      <c r="X1445" s="24">
        <v>3</v>
      </c>
      <c r="Z1445" s="33">
        <f t="shared" si="507"/>
        <v>0</v>
      </c>
      <c r="AA1445" s="33">
        <f t="shared" si="508"/>
        <v>0</v>
      </c>
      <c r="AB1445" s="33">
        <f t="shared" si="509"/>
        <v>0</v>
      </c>
      <c r="AC1445" s="33">
        <f t="shared" si="510"/>
        <v>0</v>
      </c>
      <c r="AD1445" s="33">
        <f t="shared" si="511"/>
        <v>0</v>
      </c>
      <c r="AE1445" s="33">
        <f t="shared" si="512"/>
        <v>0</v>
      </c>
      <c r="AF1445" s="33">
        <f t="shared" si="513"/>
        <v>0</v>
      </c>
      <c r="AG1445" s="31">
        <f t="shared" si="514"/>
        <v>0</v>
      </c>
      <c r="AH1445" s="31">
        <f t="shared" si="515"/>
        <v>0</v>
      </c>
      <c r="AI1445" s="31">
        <f t="shared" si="516"/>
        <v>0</v>
      </c>
      <c r="AJ1445" s="31">
        <f t="shared" si="517"/>
        <v>0</v>
      </c>
      <c r="AK1445" s="31">
        <f t="shared" si="518"/>
        <v>0</v>
      </c>
      <c r="AL1445" s="31">
        <f t="shared" si="519"/>
        <v>0</v>
      </c>
      <c r="AM1445" s="13">
        <f t="shared" si="520"/>
        <v>0</v>
      </c>
      <c r="AN1445" s="13">
        <f t="shared" si="521"/>
        <v>0</v>
      </c>
      <c r="AO1445" s="15">
        <f t="shared" si="522"/>
        <v>1</v>
      </c>
      <c r="AP1445" s="15">
        <f t="shared" si="523"/>
        <v>0</v>
      </c>
      <c r="AQ1445" s="15">
        <f t="shared" si="524"/>
        <v>0</v>
      </c>
      <c r="AR1445" s="15">
        <f t="shared" si="525"/>
        <v>0</v>
      </c>
      <c r="AS1445" s="15">
        <f t="shared" si="526"/>
        <v>1</v>
      </c>
      <c r="AT1445" s="22">
        <f t="shared" si="527"/>
        <v>0</v>
      </c>
      <c r="AU1445" s="22">
        <f t="shared" si="528"/>
        <v>0</v>
      </c>
    </row>
    <row r="1446" spans="1:47" x14ac:dyDescent="0.25">
      <c r="A1446" t="s">
        <v>2852</v>
      </c>
      <c r="B1446" s="35">
        <v>2</v>
      </c>
      <c r="H1446" s="35">
        <v>2</v>
      </c>
      <c r="X1446" s="24">
        <v>2</v>
      </c>
      <c r="Z1446" s="33">
        <f t="shared" si="507"/>
        <v>1</v>
      </c>
      <c r="AA1446" s="33">
        <f t="shared" si="508"/>
        <v>0</v>
      </c>
      <c r="AB1446" s="33">
        <f t="shared" si="509"/>
        <v>0</v>
      </c>
      <c r="AC1446" s="33">
        <f t="shared" si="510"/>
        <v>0</v>
      </c>
      <c r="AD1446" s="33">
        <f t="shared" si="511"/>
        <v>0</v>
      </c>
      <c r="AE1446" s="33">
        <f t="shared" si="512"/>
        <v>0</v>
      </c>
      <c r="AF1446" s="33">
        <f t="shared" si="513"/>
        <v>1</v>
      </c>
      <c r="AG1446" s="31">
        <f t="shared" si="514"/>
        <v>0</v>
      </c>
      <c r="AH1446" s="31">
        <f t="shared" si="515"/>
        <v>0</v>
      </c>
      <c r="AI1446" s="31">
        <f t="shared" si="516"/>
        <v>0</v>
      </c>
      <c r="AJ1446" s="31">
        <f t="shared" si="517"/>
        <v>0</v>
      </c>
      <c r="AK1446" s="31">
        <f t="shared" si="518"/>
        <v>0</v>
      </c>
      <c r="AL1446" s="31">
        <f t="shared" si="519"/>
        <v>0</v>
      </c>
      <c r="AM1446" s="13">
        <f t="shared" si="520"/>
        <v>0</v>
      </c>
      <c r="AN1446" s="13">
        <f t="shared" si="521"/>
        <v>0</v>
      </c>
      <c r="AO1446" s="15">
        <f t="shared" si="522"/>
        <v>0</v>
      </c>
      <c r="AP1446" s="15">
        <f t="shared" si="523"/>
        <v>0</v>
      </c>
      <c r="AQ1446" s="15">
        <f t="shared" si="524"/>
        <v>0</v>
      </c>
      <c r="AR1446" s="15">
        <f t="shared" si="525"/>
        <v>0</v>
      </c>
      <c r="AS1446" s="15">
        <f t="shared" si="526"/>
        <v>0</v>
      </c>
      <c r="AT1446" s="22">
        <f t="shared" si="527"/>
        <v>0</v>
      </c>
      <c r="AU1446" s="22">
        <f t="shared" si="528"/>
        <v>0</v>
      </c>
    </row>
    <row r="1447" spans="1:47" x14ac:dyDescent="0.25">
      <c r="A1447" t="s">
        <v>2853</v>
      </c>
      <c r="B1447" s="35">
        <v>3</v>
      </c>
      <c r="H1447" s="35">
        <v>3</v>
      </c>
      <c r="X1447" s="24">
        <v>3</v>
      </c>
      <c r="Z1447" s="33">
        <f t="shared" si="507"/>
        <v>1</v>
      </c>
      <c r="AA1447" s="33">
        <f t="shared" si="508"/>
        <v>0</v>
      </c>
      <c r="AB1447" s="33">
        <f t="shared" si="509"/>
        <v>0</v>
      </c>
      <c r="AC1447" s="33">
        <f t="shared" si="510"/>
        <v>0</v>
      </c>
      <c r="AD1447" s="33">
        <f t="shared" si="511"/>
        <v>0</v>
      </c>
      <c r="AE1447" s="33">
        <f t="shared" si="512"/>
        <v>0</v>
      </c>
      <c r="AF1447" s="33">
        <f t="shared" si="513"/>
        <v>1</v>
      </c>
      <c r="AG1447" s="31">
        <f t="shared" si="514"/>
        <v>0</v>
      </c>
      <c r="AH1447" s="31">
        <f t="shared" si="515"/>
        <v>0</v>
      </c>
      <c r="AI1447" s="31">
        <f t="shared" si="516"/>
        <v>0</v>
      </c>
      <c r="AJ1447" s="31">
        <f t="shared" si="517"/>
        <v>0</v>
      </c>
      <c r="AK1447" s="31">
        <f t="shared" si="518"/>
        <v>0</v>
      </c>
      <c r="AL1447" s="31">
        <f t="shared" si="519"/>
        <v>0</v>
      </c>
      <c r="AM1447" s="13">
        <f t="shared" si="520"/>
        <v>0</v>
      </c>
      <c r="AN1447" s="13">
        <f t="shared" si="521"/>
        <v>0</v>
      </c>
      <c r="AO1447" s="15">
        <f t="shared" si="522"/>
        <v>0</v>
      </c>
      <c r="AP1447" s="15">
        <f t="shared" si="523"/>
        <v>0</v>
      </c>
      <c r="AQ1447" s="15">
        <f t="shared" si="524"/>
        <v>0</v>
      </c>
      <c r="AR1447" s="15">
        <f t="shared" si="525"/>
        <v>0</v>
      </c>
      <c r="AS1447" s="15">
        <f t="shared" si="526"/>
        <v>0</v>
      </c>
      <c r="AT1447" s="22">
        <f t="shared" si="527"/>
        <v>0</v>
      </c>
      <c r="AU1447" s="22">
        <f t="shared" si="528"/>
        <v>0</v>
      </c>
    </row>
    <row r="1448" spans="1:47" x14ac:dyDescent="0.25">
      <c r="A1448" t="s">
        <v>2854</v>
      </c>
      <c r="B1448" s="35">
        <v>3</v>
      </c>
      <c r="H1448" s="35">
        <v>3</v>
      </c>
      <c r="X1448" s="24">
        <v>3</v>
      </c>
      <c r="Z1448" s="33">
        <f t="shared" si="507"/>
        <v>1</v>
      </c>
      <c r="AA1448" s="33">
        <f t="shared" si="508"/>
        <v>0</v>
      </c>
      <c r="AB1448" s="33">
        <f t="shared" si="509"/>
        <v>0</v>
      </c>
      <c r="AC1448" s="33">
        <f t="shared" si="510"/>
        <v>0</v>
      </c>
      <c r="AD1448" s="33">
        <f t="shared" si="511"/>
        <v>0</v>
      </c>
      <c r="AE1448" s="33">
        <f t="shared" si="512"/>
        <v>0</v>
      </c>
      <c r="AF1448" s="33">
        <f t="shared" si="513"/>
        <v>1</v>
      </c>
      <c r="AG1448" s="31">
        <f t="shared" si="514"/>
        <v>0</v>
      </c>
      <c r="AH1448" s="31">
        <f t="shared" si="515"/>
        <v>0</v>
      </c>
      <c r="AI1448" s="31">
        <f t="shared" si="516"/>
        <v>0</v>
      </c>
      <c r="AJ1448" s="31">
        <f t="shared" si="517"/>
        <v>0</v>
      </c>
      <c r="AK1448" s="31">
        <f t="shared" si="518"/>
        <v>0</v>
      </c>
      <c r="AL1448" s="31">
        <f t="shared" si="519"/>
        <v>0</v>
      </c>
      <c r="AM1448" s="13">
        <f t="shared" si="520"/>
        <v>0</v>
      </c>
      <c r="AN1448" s="13">
        <f t="shared" si="521"/>
        <v>0</v>
      </c>
      <c r="AO1448" s="15">
        <f t="shared" si="522"/>
        <v>0</v>
      </c>
      <c r="AP1448" s="15">
        <f t="shared" si="523"/>
        <v>0</v>
      </c>
      <c r="AQ1448" s="15">
        <f t="shared" si="524"/>
        <v>0</v>
      </c>
      <c r="AR1448" s="15">
        <f t="shared" si="525"/>
        <v>0</v>
      </c>
      <c r="AS1448" s="15">
        <f t="shared" si="526"/>
        <v>0</v>
      </c>
      <c r="AT1448" s="22">
        <f t="shared" si="527"/>
        <v>0</v>
      </c>
      <c r="AU1448" s="22">
        <f t="shared" si="528"/>
        <v>0</v>
      </c>
    </row>
    <row r="1449" spans="1:47" x14ac:dyDescent="0.25">
      <c r="A1449" t="s">
        <v>2855</v>
      </c>
      <c r="B1449" s="35">
        <v>3</v>
      </c>
      <c r="H1449" s="35">
        <v>3</v>
      </c>
      <c r="X1449" s="24">
        <v>3</v>
      </c>
      <c r="Z1449" s="33">
        <f t="shared" si="507"/>
        <v>1</v>
      </c>
      <c r="AA1449" s="33">
        <f t="shared" si="508"/>
        <v>0</v>
      </c>
      <c r="AB1449" s="33">
        <f t="shared" si="509"/>
        <v>0</v>
      </c>
      <c r="AC1449" s="33">
        <f t="shared" si="510"/>
        <v>0</v>
      </c>
      <c r="AD1449" s="33">
        <f t="shared" si="511"/>
        <v>0</v>
      </c>
      <c r="AE1449" s="33">
        <f t="shared" si="512"/>
        <v>0</v>
      </c>
      <c r="AF1449" s="33">
        <f t="shared" si="513"/>
        <v>1</v>
      </c>
      <c r="AG1449" s="31">
        <f t="shared" si="514"/>
        <v>0</v>
      </c>
      <c r="AH1449" s="31">
        <f t="shared" si="515"/>
        <v>0</v>
      </c>
      <c r="AI1449" s="31">
        <f t="shared" si="516"/>
        <v>0</v>
      </c>
      <c r="AJ1449" s="31">
        <f t="shared" si="517"/>
        <v>0</v>
      </c>
      <c r="AK1449" s="31">
        <f t="shared" si="518"/>
        <v>0</v>
      </c>
      <c r="AL1449" s="31">
        <f t="shared" si="519"/>
        <v>0</v>
      </c>
      <c r="AM1449" s="13">
        <f t="shared" si="520"/>
        <v>0</v>
      </c>
      <c r="AN1449" s="13">
        <f t="shared" si="521"/>
        <v>0</v>
      </c>
      <c r="AO1449" s="15">
        <f t="shared" si="522"/>
        <v>0</v>
      </c>
      <c r="AP1449" s="15">
        <f t="shared" si="523"/>
        <v>0</v>
      </c>
      <c r="AQ1449" s="15">
        <f t="shared" si="524"/>
        <v>0</v>
      </c>
      <c r="AR1449" s="15">
        <f t="shared" si="525"/>
        <v>0</v>
      </c>
      <c r="AS1449" s="15">
        <f t="shared" si="526"/>
        <v>0</v>
      </c>
      <c r="AT1449" s="22">
        <f t="shared" si="527"/>
        <v>0</v>
      </c>
      <c r="AU1449" s="22">
        <f t="shared" si="528"/>
        <v>0</v>
      </c>
    </row>
    <row r="1450" spans="1:47" x14ac:dyDescent="0.25">
      <c r="A1450" t="s">
        <v>2856</v>
      </c>
      <c r="B1450" s="35">
        <v>2</v>
      </c>
      <c r="H1450" s="35">
        <v>2</v>
      </c>
      <c r="K1450" s="17">
        <v>2</v>
      </c>
      <c r="N1450" s="17">
        <v>2</v>
      </c>
      <c r="X1450" s="24">
        <v>4</v>
      </c>
      <c r="Z1450" s="33">
        <f t="shared" si="507"/>
        <v>1</v>
      </c>
      <c r="AA1450" s="33">
        <f t="shared" si="508"/>
        <v>0</v>
      </c>
      <c r="AB1450" s="33">
        <f t="shared" si="509"/>
        <v>0</v>
      </c>
      <c r="AC1450" s="33">
        <f t="shared" si="510"/>
        <v>0</v>
      </c>
      <c r="AD1450" s="33">
        <f t="shared" si="511"/>
        <v>0</v>
      </c>
      <c r="AE1450" s="33">
        <f t="shared" si="512"/>
        <v>0</v>
      </c>
      <c r="AF1450" s="33">
        <f t="shared" si="513"/>
        <v>1</v>
      </c>
      <c r="AG1450" s="31">
        <f t="shared" si="514"/>
        <v>0</v>
      </c>
      <c r="AH1450" s="31">
        <f t="shared" si="515"/>
        <v>0</v>
      </c>
      <c r="AI1450" s="31">
        <f t="shared" si="516"/>
        <v>1</v>
      </c>
      <c r="AJ1450" s="31">
        <f t="shared" si="517"/>
        <v>0</v>
      </c>
      <c r="AK1450" s="31">
        <f t="shared" si="518"/>
        <v>0</v>
      </c>
      <c r="AL1450" s="31">
        <f t="shared" si="519"/>
        <v>1</v>
      </c>
      <c r="AM1450" s="13">
        <f t="shared" si="520"/>
        <v>0</v>
      </c>
      <c r="AN1450" s="13">
        <f t="shared" si="521"/>
        <v>0</v>
      </c>
      <c r="AO1450" s="15">
        <f t="shared" si="522"/>
        <v>0</v>
      </c>
      <c r="AP1450" s="15">
        <f t="shared" si="523"/>
        <v>0</v>
      </c>
      <c r="AQ1450" s="15">
        <f t="shared" si="524"/>
        <v>0</v>
      </c>
      <c r="AR1450" s="15">
        <f t="shared" si="525"/>
        <v>0</v>
      </c>
      <c r="AS1450" s="15">
        <f t="shared" si="526"/>
        <v>0</v>
      </c>
      <c r="AT1450" s="22">
        <f t="shared" si="527"/>
        <v>0</v>
      </c>
      <c r="AU1450" s="22">
        <f t="shared" si="528"/>
        <v>0</v>
      </c>
    </row>
    <row r="1451" spans="1:47" x14ac:dyDescent="0.25">
      <c r="A1451" t="s">
        <v>2859</v>
      </c>
      <c r="B1451" s="35">
        <v>2</v>
      </c>
      <c r="H1451" s="35">
        <v>2</v>
      </c>
      <c r="Q1451" s="15">
        <v>2</v>
      </c>
      <c r="U1451" s="15">
        <v>2</v>
      </c>
      <c r="X1451" s="24">
        <v>4</v>
      </c>
      <c r="Z1451" s="33">
        <f t="shared" si="507"/>
        <v>1</v>
      </c>
      <c r="AA1451" s="33">
        <f t="shared" si="508"/>
        <v>0</v>
      </c>
      <c r="AB1451" s="33">
        <f t="shared" si="509"/>
        <v>0</v>
      </c>
      <c r="AC1451" s="33">
        <f t="shared" si="510"/>
        <v>0</v>
      </c>
      <c r="AD1451" s="33">
        <f t="shared" si="511"/>
        <v>0</v>
      </c>
      <c r="AE1451" s="33">
        <f t="shared" si="512"/>
        <v>0</v>
      </c>
      <c r="AF1451" s="33">
        <f t="shared" si="513"/>
        <v>1</v>
      </c>
      <c r="AG1451" s="31">
        <f t="shared" si="514"/>
        <v>0</v>
      </c>
      <c r="AH1451" s="31">
        <f t="shared" si="515"/>
        <v>0</v>
      </c>
      <c r="AI1451" s="31">
        <f t="shared" si="516"/>
        <v>0</v>
      </c>
      <c r="AJ1451" s="31">
        <f t="shared" si="517"/>
        <v>0</v>
      </c>
      <c r="AK1451" s="31">
        <f t="shared" si="518"/>
        <v>0</v>
      </c>
      <c r="AL1451" s="31">
        <f t="shared" si="519"/>
        <v>0</v>
      </c>
      <c r="AM1451" s="13">
        <f t="shared" si="520"/>
        <v>0</v>
      </c>
      <c r="AN1451" s="13">
        <f t="shared" si="521"/>
        <v>0</v>
      </c>
      <c r="AO1451" s="15">
        <f t="shared" si="522"/>
        <v>1</v>
      </c>
      <c r="AP1451" s="15">
        <f t="shared" si="523"/>
        <v>0</v>
      </c>
      <c r="AQ1451" s="15">
        <f t="shared" si="524"/>
        <v>0</v>
      </c>
      <c r="AR1451" s="15">
        <f t="shared" si="525"/>
        <v>0</v>
      </c>
      <c r="AS1451" s="15">
        <f t="shared" si="526"/>
        <v>1</v>
      </c>
      <c r="AT1451" s="22">
        <f t="shared" si="527"/>
        <v>0</v>
      </c>
      <c r="AU1451" s="22">
        <f t="shared" si="528"/>
        <v>0</v>
      </c>
    </row>
    <row r="1452" spans="1:47" x14ac:dyDescent="0.25">
      <c r="A1452" t="s">
        <v>2860</v>
      </c>
      <c r="B1452" s="35">
        <v>3</v>
      </c>
      <c r="H1452" s="35">
        <v>3</v>
      </c>
      <c r="X1452" s="24">
        <v>3</v>
      </c>
      <c r="Z1452" s="33">
        <f t="shared" si="507"/>
        <v>1</v>
      </c>
      <c r="AA1452" s="33">
        <f t="shared" si="508"/>
        <v>0</v>
      </c>
      <c r="AB1452" s="33">
        <f t="shared" si="509"/>
        <v>0</v>
      </c>
      <c r="AC1452" s="33">
        <f t="shared" si="510"/>
        <v>0</v>
      </c>
      <c r="AD1452" s="33">
        <f t="shared" si="511"/>
        <v>0</v>
      </c>
      <c r="AE1452" s="33">
        <f t="shared" si="512"/>
        <v>0</v>
      </c>
      <c r="AF1452" s="33">
        <f t="shared" si="513"/>
        <v>1</v>
      </c>
      <c r="AG1452" s="31">
        <f t="shared" si="514"/>
        <v>0</v>
      </c>
      <c r="AH1452" s="31">
        <f t="shared" si="515"/>
        <v>0</v>
      </c>
      <c r="AI1452" s="31">
        <f t="shared" si="516"/>
        <v>0</v>
      </c>
      <c r="AJ1452" s="31">
        <f t="shared" si="517"/>
        <v>0</v>
      </c>
      <c r="AK1452" s="31">
        <f t="shared" si="518"/>
        <v>0</v>
      </c>
      <c r="AL1452" s="31">
        <f t="shared" si="519"/>
        <v>0</v>
      </c>
      <c r="AM1452" s="13">
        <f t="shared" si="520"/>
        <v>0</v>
      </c>
      <c r="AN1452" s="13">
        <f t="shared" si="521"/>
        <v>0</v>
      </c>
      <c r="AO1452" s="15">
        <f t="shared" si="522"/>
        <v>0</v>
      </c>
      <c r="AP1452" s="15">
        <f t="shared" si="523"/>
        <v>0</v>
      </c>
      <c r="AQ1452" s="15">
        <f t="shared" si="524"/>
        <v>0</v>
      </c>
      <c r="AR1452" s="15">
        <f t="shared" si="525"/>
        <v>0</v>
      </c>
      <c r="AS1452" s="15">
        <f t="shared" si="526"/>
        <v>0</v>
      </c>
      <c r="AT1452" s="22">
        <f t="shared" si="527"/>
        <v>0</v>
      </c>
      <c r="AU1452" s="22">
        <f t="shared" si="528"/>
        <v>0</v>
      </c>
    </row>
    <row r="1453" spans="1:47" x14ac:dyDescent="0.25">
      <c r="A1453" t="s">
        <v>2861</v>
      </c>
      <c r="B1453" s="35">
        <v>3</v>
      </c>
      <c r="H1453" s="35">
        <v>3</v>
      </c>
      <c r="X1453" s="24">
        <v>3</v>
      </c>
      <c r="Z1453" s="33">
        <f t="shared" si="507"/>
        <v>1</v>
      </c>
      <c r="AA1453" s="33">
        <f t="shared" si="508"/>
        <v>0</v>
      </c>
      <c r="AB1453" s="33">
        <f t="shared" si="509"/>
        <v>0</v>
      </c>
      <c r="AC1453" s="33">
        <f t="shared" si="510"/>
        <v>0</v>
      </c>
      <c r="AD1453" s="33">
        <f t="shared" si="511"/>
        <v>0</v>
      </c>
      <c r="AE1453" s="33">
        <f t="shared" si="512"/>
        <v>0</v>
      </c>
      <c r="AF1453" s="33">
        <f t="shared" si="513"/>
        <v>1</v>
      </c>
      <c r="AG1453" s="31">
        <f t="shared" si="514"/>
        <v>0</v>
      </c>
      <c r="AH1453" s="31">
        <f t="shared" si="515"/>
        <v>0</v>
      </c>
      <c r="AI1453" s="31">
        <f t="shared" si="516"/>
        <v>0</v>
      </c>
      <c r="AJ1453" s="31">
        <f t="shared" si="517"/>
        <v>0</v>
      </c>
      <c r="AK1453" s="31">
        <f t="shared" si="518"/>
        <v>0</v>
      </c>
      <c r="AL1453" s="31">
        <f t="shared" si="519"/>
        <v>0</v>
      </c>
      <c r="AM1453" s="13">
        <f t="shared" si="520"/>
        <v>0</v>
      </c>
      <c r="AN1453" s="13">
        <f t="shared" si="521"/>
        <v>0</v>
      </c>
      <c r="AO1453" s="15">
        <f t="shared" si="522"/>
        <v>0</v>
      </c>
      <c r="AP1453" s="15">
        <f t="shared" si="523"/>
        <v>0</v>
      </c>
      <c r="AQ1453" s="15">
        <f t="shared" si="524"/>
        <v>0</v>
      </c>
      <c r="AR1453" s="15">
        <f t="shared" si="525"/>
        <v>0</v>
      </c>
      <c r="AS1453" s="15">
        <f t="shared" si="526"/>
        <v>0</v>
      </c>
      <c r="AT1453" s="22">
        <f t="shared" si="527"/>
        <v>0</v>
      </c>
      <c r="AU1453" s="22">
        <f t="shared" si="528"/>
        <v>0</v>
      </c>
    </row>
    <row r="1454" spans="1:47" x14ac:dyDescent="0.25">
      <c r="A1454" t="s">
        <v>2862</v>
      </c>
      <c r="B1454" s="35">
        <v>3</v>
      </c>
      <c r="H1454" s="35">
        <v>3</v>
      </c>
      <c r="X1454" s="24">
        <v>3</v>
      </c>
      <c r="Z1454" s="33">
        <f t="shared" si="507"/>
        <v>1</v>
      </c>
      <c r="AA1454" s="33">
        <f t="shared" si="508"/>
        <v>0</v>
      </c>
      <c r="AB1454" s="33">
        <f t="shared" si="509"/>
        <v>0</v>
      </c>
      <c r="AC1454" s="33">
        <f t="shared" si="510"/>
        <v>0</v>
      </c>
      <c r="AD1454" s="33">
        <f t="shared" si="511"/>
        <v>0</v>
      </c>
      <c r="AE1454" s="33">
        <f t="shared" si="512"/>
        <v>0</v>
      </c>
      <c r="AF1454" s="33">
        <f t="shared" si="513"/>
        <v>1</v>
      </c>
      <c r="AG1454" s="31">
        <f t="shared" si="514"/>
        <v>0</v>
      </c>
      <c r="AH1454" s="31">
        <f t="shared" si="515"/>
        <v>0</v>
      </c>
      <c r="AI1454" s="31">
        <f t="shared" si="516"/>
        <v>0</v>
      </c>
      <c r="AJ1454" s="31">
        <f t="shared" si="517"/>
        <v>0</v>
      </c>
      <c r="AK1454" s="31">
        <f t="shared" si="518"/>
        <v>0</v>
      </c>
      <c r="AL1454" s="31">
        <f t="shared" si="519"/>
        <v>0</v>
      </c>
      <c r="AM1454" s="13">
        <f t="shared" si="520"/>
        <v>0</v>
      </c>
      <c r="AN1454" s="13">
        <f t="shared" si="521"/>
        <v>0</v>
      </c>
      <c r="AO1454" s="15">
        <f t="shared" si="522"/>
        <v>0</v>
      </c>
      <c r="AP1454" s="15">
        <f t="shared" si="523"/>
        <v>0</v>
      </c>
      <c r="AQ1454" s="15">
        <f t="shared" si="524"/>
        <v>0</v>
      </c>
      <c r="AR1454" s="15">
        <f t="shared" si="525"/>
        <v>0</v>
      </c>
      <c r="AS1454" s="15">
        <f t="shared" si="526"/>
        <v>0</v>
      </c>
      <c r="AT1454" s="22">
        <f t="shared" si="527"/>
        <v>0</v>
      </c>
      <c r="AU1454" s="22">
        <f t="shared" si="528"/>
        <v>0</v>
      </c>
    </row>
    <row r="1455" spans="1:47" x14ac:dyDescent="0.25">
      <c r="A1455" t="s">
        <v>2863</v>
      </c>
      <c r="B1455" s="35">
        <v>3</v>
      </c>
      <c r="H1455" s="35">
        <v>3</v>
      </c>
      <c r="X1455" s="24">
        <v>3</v>
      </c>
      <c r="Z1455" s="33">
        <f t="shared" si="507"/>
        <v>1</v>
      </c>
      <c r="AA1455" s="33">
        <f t="shared" si="508"/>
        <v>0</v>
      </c>
      <c r="AB1455" s="33">
        <f t="shared" si="509"/>
        <v>0</v>
      </c>
      <c r="AC1455" s="33">
        <f t="shared" si="510"/>
        <v>0</v>
      </c>
      <c r="AD1455" s="33">
        <f t="shared" si="511"/>
        <v>0</v>
      </c>
      <c r="AE1455" s="33">
        <f t="shared" si="512"/>
        <v>0</v>
      </c>
      <c r="AF1455" s="33">
        <f t="shared" si="513"/>
        <v>1</v>
      </c>
      <c r="AG1455" s="31">
        <f t="shared" si="514"/>
        <v>0</v>
      </c>
      <c r="AH1455" s="31">
        <f t="shared" si="515"/>
        <v>0</v>
      </c>
      <c r="AI1455" s="31">
        <f t="shared" si="516"/>
        <v>0</v>
      </c>
      <c r="AJ1455" s="31">
        <f t="shared" si="517"/>
        <v>0</v>
      </c>
      <c r="AK1455" s="31">
        <f t="shared" si="518"/>
        <v>0</v>
      </c>
      <c r="AL1455" s="31">
        <f t="shared" si="519"/>
        <v>0</v>
      </c>
      <c r="AM1455" s="13">
        <f t="shared" si="520"/>
        <v>0</v>
      </c>
      <c r="AN1455" s="13">
        <f t="shared" si="521"/>
        <v>0</v>
      </c>
      <c r="AO1455" s="15">
        <f t="shared" si="522"/>
        <v>0</v>
      </c>
      <c r="AP1455" s="15">
        <f t="shared" si="523"/>
        <v>0</v>
      </c>
      <c r="AQ1455" s="15">
        <f t="shared" si="524"/>
        <v>0</v>
      </c>
      <c r="AR1455" s="15">
        <f t="shared" si="525"/>
        <v>0</v>
      </c>
      <c r="AS1455" s="15">
        <f t="shared" si="526"/>
        <v>0</v>
      </c>
      <c r="AT1455" s="22">
        <f t="shared" si="527"/>
        <v>0</v>
      </c>
      <c r="AU1455" s="22">
        <f t="shared" si="528"/>
        <v>0</v>
      </c>
    </row>
    <row r="1456" spans="1:47" x14ac:dyDescent="0.25">
      <c r="A1456" t="s">
        <v>2864</v>
      </c>
      <c r="B1456" s="35">
        <v>3</v>
      </c>
      <c r="H1456" s="35">
        <v>3</v>
      </c>
      <c r="X1456" s="24">
        <v>3</v>
      </c>
      <c r="Z1456" s="33">
        <f t="shared" si="507"/>
        <v>1</v>
      </c>
      <c r="AA1456" s="33">
        <f t="shared" si="508"/>
        <v>0</v>
      </c>
      <c r="AB1456" s="33">
        <f t="shared" si="509"/>
        <v>0</v>
      </c>
      <c r="AC1456" s="33">
        <f t="shared" si="510"/>
        <v>0</v>
      </c>
      <c r="AD1456" s="33">
        <f t="shared" si="511"/>
        <v>0</v>
      </c>
      <c r="AE1456" s="33">
        <f t="shared" si="512"/>
        <v>0</v>
      </c>
      <c r="AF1456" s="33">
        <f t="shared" si="513"/>
        <v>1</v>
      </c>
      <c r="AG1456" s="31">
        <f t="shared" si="514"/>
        <v>0</v>
      </c>
      <c r="AH1456" s="31">
        <f t="shared" si="515"/>
        <v>0</v>
      </c>
      <c r="AI1456" s="31">
        <f t="shared" si="516"/>
        <v>0</v>
      </c>
      <c r="AJ1456" s="31">
        <f t="shared" si="517"/>
        <v>0</v>
      </c>
      <c r="AK1456" s="31">
        <f t="shared" si="518"/>
        <v>0</v>
      </c>
      <c r="AL1456" s="31">
        <f t="shared" si="519"/>
        <v>0</v>
      </c>
      <c r="AM1456" s="13">
        <f t="shared" si="520"/>
        <v>0</v>
      </c>
      <c r="AN1456" s="13">
        <f t="shared" si="521"/>
        <v>0</v>
      </c>
      <c r="AO1456" s="15">
        <f t="shared" si="522"/>
        <v>0</v>
      </c>
      <c r="AP1456" s="15">
        <f t="shared" si="523"/>
        <v>0</v>
      </c>
      <c r="AQ1456" s="15">
        <f t="shared" si="524"/>
        <v>0</v>
      </c>
      <c r="AR1456" s="15">
        <f t="shared" si="525"/>
        <v>0</v>
      </c>
      <c r="AS1456" s="15">
        <f t="shared" si="526"/>
        <v>0</v>
      </c>
      <c r="AT1456" s="22">
        <f t="shared" si="527"/>
        <v>0</v>
      </c>
      <c r="AU1456" s="22">
        <f t="shared" si="528"/>
        <v>0</v>
      </c>
    </row>
    <row r="1457" spans="1:47" x14ac:dyDescent="0.25">
      <c r="A1457" t="s">
        <v>2865</v>
      </c>
      <c r="B1457" s="35">
        <v>3</v>
      </c>
      <c r="H1457" s="35">
        <v>3</v>
      </c>
      <c r="X1457" s="24">
        <v>3</v>
      </c>
      <c r="Z1457" s="33">
        <f t="shared" si="507"/>
        <v>1</v>
      </c>
      <c r="AA1457" s="33">
        <f t="shared" si="508"/>
        <v>0</v>
      </c>
      <c r="AB1457" s="33">
        <f t="shared" si="509"/>
        <v>0</v>
      </c>
      <c r="AC1457" s="33">
        <f t="shared" si="510"/>
        <v>0</v>
      </c>
      <c r="AD1457" s="33">
        <f t="shared" si="511"/>
        <v>0</v>
      </c>
      <c r="AE1457" s="33">
        <f t="shared" si="512"/>
        <v>0</v>
      </c>
      <c r="AF1457" s="33">
        <f t="shared" si="513"/>
        <v>1</v>
      </c>
      <c r="AG1457" s="31">
        <f t="shared" si="514"/>
        <v>0</v>
      </c>
      <c r="AH1457" s="31">
        <f t="shared" si="515"/>
        <v>0</v>
      </c>
      <c r="AI1457" s="31">
        <f t="shared" si="516"/>
        <v>0</v>
      </c>
      <c r="AJ1457" s="31">
        <f t="shared" si="517"/>
        <v>0</v>
      </c>
      <c r="AK1457" s="31">
        <f t="shared" si="518"/>
        <v>0</v>
      </c>
      <c r="AL1457" s="31">
        <f t="shared" si="519"/>
        <v>0</v>
      </c>
      <c r="AM1457" s="13">
        <f t="shared" si="520"/>
        <v>0</v>
      </c>
      <c r="AN1457" s="13">
        <f t="shared" si="521"/>
        <v>0</v>
      </c>
      <c r="AO1457" s="15">
        <f t="shared" si="522"/>
        <v>0</v>
      </c>
      <c r="AP1457" s="15">
        <f t="shared" si="523"/>
        <v>0</v>
      </c>
      <c r="AQ1457" s="15">
        <f t="shared" si="524"/>
        <v>0</v>
      </c>
      <c r="AR1457" s="15">
        <f t="shared" si="525"/>
        <v>0</v>
      </c>
      <c r="AS1457" s="15">
        <f t="shared" si="526"/>
        <v>0</v>
      </c>
      <c r="AT1457" s="22">
        <f t="shared" si="527"/>
        <v>0</v>
      </c>
      <c r="AU1457" s="22">
        <f t="shared" si="528"/>
        <v>0</v>
      </c>
    </row>
    <row r="1458" spans="1:47" x14ac:dyDescent="0.25">
      <c r="A1458" t="s">
        <v>2866</v>
      </c>
      <c r="E1458" s="35">
        <v>2</v>
      </c>
      <c r="H1458" s="35">
        <v>2</v>
      </c>
      <c r="X1458" s="24">
        <v>2</v>
      </c>
      <c r="Z1458" s="33">
        <f t="shared" si="507"/>
        <v>0</v>
      </c>
      <c r="AA1458" s="33">
        <f t="shared" si="508"/>
        <v>0</v>
      </c>
      <c r="AB1458" s="33">
        <f t="shared" si="509"/>
        <v>0</v>
      </c>
      <c r="AC1458" s="33">
        <f t="shared" si="510"/>
        <v>1</v>
      </c>
      <c r="AD1458" s="33">
        <f t="shared" si="511"/>
        <v>0</v>
      </c>
      <c r="AE1458" s="33">
        <f t="shared" si="512"/>
        <v>0</v>
      </c>
      <c r="AF1458" s="33">
        <f t="shared" si="513"/>
        <v>1</v>
      </c>
      <c r="AG1458" s="31">
        <f t="shared" si="514"/>
        <v>0</v>
      </c>
      <c r="AH1458" s="31">
        <f t="shared" si="515"/>
        <v>0</v>
      </c>
      <c r="AI1458" s="31">
        <f t="shared" si="516"/>
        <v>0</v>
      </c>
      <c r="AJ1458" s="31">
        <f t="shared" si="517"/>
        <v>0</v>
      </c>
      <c r="AK1458" s="31">
        <f t="shared" si="518"/>
        <v>0</v>
      </c>
      <c r="AL1458" s="31">
        <f t="shared" si="519"/>
        <v>0</v>
      </c>
      <c r="AM1458" s="13">
        <f t="shared" si="520"/>
        <v>0</v>
      </c>
      <c r="AN1458" s="13">
        <f t="shared" si="521"/>
        <v>0</v>
      </c>
      <c r="AO1458" s="15">
        <f t="shared" si="522"/>
        <v>0</v>
      </c>
      <c r="AP1458" s="15">
        <f t="shared" si="523"/>
        <v>0</v>
      </c>
      <c r="AQ1458" s="15">
        <f t="shared" si="524"/>
        <v>0</v>
      </c>
      <c r="AR1458" s="15">
        <f t="shared" si="525"/>
        <v>0</v>
      </c>
      <c r="AS1458" s="15">
        <f t="shared" si="526"/>
        <v>0</v>
      </c>
      <c r="AT1458" s="22">
        <f t="shared" si="527"/>
        <v>0</v>
      </c>
      <c r="AU1458" s="22">
        <f t="shared" si="528"/>
        <v>0</v>
      </c>
    </row>
    <row r="1459" spans="1:47" x14ac:dyDescent="0.25">
      <c r="A1459" t="s">
        <v>2867</v>
      </c>
      <c r="B1459" s="35">
        <v>2</v>
      </c>
      <c r="H1459" s="35">
        <v>2</v>
      </c>
      <c r="X1459" s="24">
        <v>2</v>
      </c>
      <c r="Z1459" s="33">
        <f t="shared" si="507"/>
        <v>1</v>
      </c>
      <c r="AA1459" s="33">
        <f t="shared" si="508"/>
        <v>0</v>
      </c>
      <c r="AB1459" s="33">
        <f t="shared" si="509"/>
        <v>0</v>
      </c>
      <c r="AC1459" s="33">
        <f t="shared" si="510"/>
        <v>0</v>
      </c>
      <c r="AD1459" s="33">
        <f t="shared" si="511"/>
        <v>0</v>
      </c>
      <c r="AE1459" s="33">
        <f t="shared" si="512"/>
        <v>0</v>
      </c>
      <c r="AF1459" s="33">
        <f t="shared" si="513"/>
        <v>1</v>
      </c>
      <c r="AG1459" s="31">
        <f t="shared" si="514"/>
        <v>0</v>
      </c>
      <c r="AH1459" s="31">
        <f t="shared" si="515"/>
        <v>0</v>
      </c>
      <c r="AI1459" s="31">
        <f t="shared" si="516"/>
        <v>0</v>
      </c>
      <c r="AJ1459" s="31">
        <f t="shared" si="517"/>
        <v>0</v>
      </c>
      <c r="AK1459" s="31">
        <f t="shared" si="518"/>
        <v>0</v>
      </c>
      <c r="AL1459" s="31">
        <f t="shared" si="519"/>
        <v>0</v>
      </c>
      <c r="AM1459" s="13">
        <f t="shared" si="520"/>
        <v>0</v>
      </c>
      <c r="AN1459" s="13">
        <f t="shared" si="521"/>
        <v>0</v>
      </c>
      <c r="AO1459" s="15">
        <f t="shared" si="522"/>
        <v>0</v>
      </c>
      <c r="AP1459" s="15">
        <f t="shared" si="523"/>
        <v>0</v>
      </c>
      <c r="AQ1459" s="15">
        <f t="shared" si="524"/>
        <v>0</v>
      </c>
      <c r="AR1459" s="15">
        <f t="shared" si="525"/>
        <v>0</v>
      </c>
      <c r="AS1459" s="15">
        <f t="shared" si="526"/>
        <v>0</v>
      </c>
      <c r="AT1459" s="22">
        <f t="shared" si="527"/>
        <v>0</v>
      </c>
      <c r="AU1459" s="22">
        <f t="shared" si="528"/>
        <v>0</v>
      </c>
    </row>
    <row r="1460" spans="1:47" x14ac:dyDescent="0.25">
      <c r="A1460" t="s">
        <v>2868</v>
      </c>
      <c r="E1460" s="35">
        <v>2</v>
      </c>
      <c r="H1460" s="35">
        <v>2</v>
      </c>
      <c r="X1460" s="24">
        <v>2</v>
      </c>
      <c r="Z1460" s="33">
        <f t="shared" si="507"/>
        <v>0</v>
      </c>
      <c r="AA1460" s="33">
        <f t="shared" si="508"/>
        <v>0</v>
      </c>
      <c r="AB1460" s="33">
        <f t="shared" si="509"/>
        <v>0</v>
      </c>
      <c r="AC1460" s="33">
        <f t="shared" si="510"/>
        <v>1</v>
      </c>
      <c r="AD1460" s="33">
        <f t="shared" si="511"/>
        <v>0</v>
      </c>
      <c r="AE1460" s="33">
        <f t="shared" si="512"/>
        <v>0</v>
      </c>
      <c r="AF1460" s="33">
        <f t="shared" si="513"/>
        <v>1</v>
      </c>
      <c r="AG1460" s="31">
        <f t="shared" si="514"/>
        <v>0</v>
      </c>
      <c r="AH1460" s="31">
        <f t="shared" si="515"/>
        <v>0</v>
      </c>
      <c r="AI1460" s="31">
        <f t="shared" si="516"/>
        <v>0</v>
      </c>
      <c r="AJ1460" s="31">
        <f t="shared" si="517"/>
        <v>0</v>
      </c>
      <c r="AK1460" s="31">
        <f t="shared" si="518"/>
        <v>0</v>
      </c>
      <c r="AL1460" s="31">
        <f t="shared" si="519"/>
        <v>0</v>
      </c>
      <c r="AM1460" s="13">
        <f t="shared" si="520"/>
        <v>0</v>
      </c>
      <c r="AN1460" s="13">
        <f t="shared" si="521"/>
        <v>0</v>
      </c>
      <c r="AO1460" s="15">
        <f t="shared" si="522"/>
        <v>0</v>
      </c>
      <c r="AP1460" s="15">
        <f t="shared" si="523"/>
        <v>0</v>
      </c>
      <c r="AQ1460" s="15">
        <f t="shared" si="524"/>
        <v>0</v>
      </c>
      <c r="AR1460" s="15">
        <f t="shared" si="525"/>
        <v>0</v>
      </c>
      <c r="AS1460" s="15">
        <f t="shared" si="526"/>
        <v>0</v>
      </c>
      <c r="AT1460" s="22">
        <f t="shared" si="527"/>
        <v>0</v>
      </c>
      <c r="AU1460" s="22">
        <f t="shared" si="528"/>
        <v>0</v>
      </c>
    </row>
    <row r="1461" spans="1:47" x14ac:dyDescent="0.25">
      <c r="A1461" t="s">
        <v>2869</v>
      </c>
      <c r="Q1461" s="15">
        <v>2</v>
      </c>
      <c r="U1461" s="15">
        <v>2</v>
      </c>
      <c r="X1461" s="24">
        <v>2</v>
      </c>
      <c r="Z1461" s="33">
        <f t="shared" si="507"/>
        <v>0</v>
      </c>
      <c r="AA1461" s="33">
        <f t="shared" si="508"/>
        <v>0</v>
      </c>
      <c r="AB1461" s="33">
        <f t="shared" si="509"/>
        <v>0</v>
      </c>
      <c r="AC1461" s="33">
        <f t="shared" si="510"/>
        <v>0</v>
      </c>
      <c r="AD1461" s="33">
        <f t="shared" si="511"/>
        <v>0</v>
      </c>
      <c r="AE1461" s="33">
        <f t="shared" si="512"/>
        <v>0</v>
      </c>
      <c r="AF1461" s="33">
        <f t="shared" si="513"/>
        <v>0</v>
      </c>
      <c r="AG1461" s="31">
        <f t="shared" si="514"/>
        <v>0</v>
      </c>
      <c r="AH1461" s="31">
        <f t="shared" si="515"/>
        <v>0</v>
      </c>
      <c r="AI1461" s="31">
        <f t="shared" si="516"/>
        <v>0</v>
      </c>
      <c r="AJ1461" s="31">
        <f t="shared" si="517"/>
        <v>0</v>
      </c>
      <c r="AK1461" s="31">
        <f t="shared" si="518"/>
        <v>0</v>
      </c>
      <c r="AL1461" s="31">
        <f t="shared" si="519"/>
        <v>0</v>
      </c>
      <c r="AM1461" s="13">
        <f t="shared" si="520"/>
        <v>0</v>
      </c>
      <c r="AN1461" s="13">
        <f t="shared" si="521"/>
        <v>0</v>
      </c>
      <c r="AO1461" s="15">
        <f t="shared" si="522"/>
        <v>1</v>
      </c>
      <c r="AP1461" s="15">
        <f t="shared" si="523"/>
        <v>0</v>
      </c>
      <c r="AQ1461" s="15">
        <f t="shared" si="524"/>
        <v>0</v>
      </c>
      <c r="AR1461" s="15">
        <f t="shared" si="525"/>
        <v>0</v>
      </c>
      <c r="AS1461" s="15">
        <f t="shared" si="526"/>
        <v>1</v>
      </c>
      <c r="AT1461" s="22">
        <f t="shared" si="527"/>
        <v>0</v>
      </c>
      <c r="AU1461" s="22">
        <f t="shared" si="528"/>
        <v>0</v>
      </c>
    </row>
    <row r="1462" spans="1:47" x14ac:dyDescent="0.25">
      <c r="A1462" t="s">
        <v>2870</v>
      </c>
      <c r="Q1462" s="15">
        <v>2</v>
      </c>
      <c r="U1462" s="15">
        <v>2</v>
      </c>
      <c r="X1462" s="24">
        <v>2</v>
      </c>
      <c r="Z1462" s="33">
        <f t="shared" si="507"/>
        <v>0</v>
      </c>
      <c r="AA1462" s="33">
        <f t="shared" si="508"/>
        <v>0</v>
      </c>
      <c r="AB1462" s="33">
        <f t="shared" si="509"/>
        <v>0</v>
      </c>
      <c r="AC1462" s="33">
        <f t="shared" si="510"/>
        <v>0</v>
      </c>
      <c r="AD1462" s="33">
        <f t="shared" si="511"/>
        <v>0</v>
      </c>
      <c r="AE1462" s="33">
        <f t="shared" si="512"/>
        <v>0</v>
      </c>
      <c r="AF1462" s="33">
        <f t="shared" si="513"/>
        <v>0</v>
      </c>
      <c r="AG1462" s="31">
        <f t="shared" si="514"/>
        <v>0</v>
      </c>
      <c r="AH1462" s="31">
        <f t="shared" si="515"/>
        <v>0</v>
      </c>
      <c r="AI1462" s="31">
        <f t="shared" si="516"/>
        <v>0</v>
      </c>
      <c r="AJ1462" s="31">
        <f t="shared" si="517"/>
        <v>0</v>
      </c>
      <c r="AK1462" s="31">
        <f t="shared" si="518"/>
        <v>0</v>
      </c>
      <c r="AL1462" s="31">
        <f t="shared" si="519"/>
        <v>0</v>
      </c>
      <c r="AM1462" s="13">
        <f t="shared" si="520"/>
        <v>0</v>
      </c>
      <c r="AN1462" s="13">
        <f t="shared" si="521"/>
        <v>0</v>
      </c>
      <c r="AO1462" s="15">
        <f t="shared" si="522"/>
        <v>1</v>
      </c>
      <c r="AP1462" s="15">
        <f t="shared" si="523"/>
        <v>0</v>
      </c>
      <c r="AQ1462" s="15">
        <f t="shared" si="524"/>
        <v>0</v>
      </c>
      <c r="AR1462" s="15">
        <f t="shared" si="525"/>
        <v>0</v>
      </c>
      <c r="AS1462" s="15">
        <f t="shared" si="526"/>
        <v>1</v>
      </c>
      <c r="AT1462" s="22">
        <f t="shared" si="527"/>
        <v>0</v>
      </c>
      <c r="AU1462" s="22">
        <f t="shared" si="528"/>
        <v>0</v>
      </c>
    </row>
    <row r="1463" spans="1:47" x14ac:dyDescent="0.25">
      <c r="A1463" t="s">
        <v>2871</v>
      </c>
      <c r="Q1463" s="15">
        <v>2</v>
      </c>
      <c r="U1463" s="15">
        <v>2</v>
      </c>
      <c r="X1463" s="24">
        <v>2</v>
      </c>
      <c r="Z1463" s="33">
        <f t="shared" si="507"/>
        <v>0</v>
      </c>
      <c r="AA1463" s="33">
        <f t="shared" si="508"/>
        <v>0</v>
      </c>
      <c r="AB1463" s="33">
        <f t="shared" si="509"/>
        <v>0</v>
      </c>
      <c r="AC1463" s="33">
        <f t="shared" si="510"/>
        <v>0</v>
      </c>
      <c r="AD1463" s="33">
        <f t="shared" si="511"/>
        <v>0</v>
      </c>
      <c r="AE1463" s="33">
        <f t="shared" si="512"/>
        <v>0</v>
      </c>
      <c r="AF1463" s="33">
        <f t="shared" si="513"/>
        <v>0</v>
      </c>
      <c r="AG1463" s="31">
        <f t="shared" si="514"/>
        <v>0</v>
      </c>
      <c r="AH1463" s="31">
        <f t="shared" si="515"/>
        <v>0</v>
      </c>
      <c r="AI1463" s="31">
        <f t="shared" si="516"/>
        <v>0</v>
      </c>
      <c r="AJ1463" s="31">
        <f t="shared" si="517"/>
        <v>0</v>
      </c>
      <c r="AK1463" s="31">
        <f t="shared" si="518"/>
        <v>0</v>
      </c>
      <c r="AL1463" s="31">
        <f t="shared" si="519"/>
        <v>0</v>
      </c>
      <c r="AM1463" s="13">
        <f t="shared" si="520"/>
        <v>0</v>
      </c>
      <c r="AN1463" s="13">
        <f t="shared" si="521"/>
        <v>0</v>
      </c>
      <c r="AO1463" s="15">
        <f t="shared" si="522"/>
        <v>1</v>
      </c>
      <c r="AP1463" s="15">
        <f t="shared" si="523"/>
        <v>0</v>
      </c>
      <c r="AQ1463" s="15">
        <f t="shared" si="524"/>
        <v>0</v>
      </c>
      <c r="AR1463" s="15">
        <f t="shared" si="525"/>
        <v>0</v>
      </c>
      <c r="AS1463" s="15">
        <f t="shared" si="526"/>
        <v>1</v>
      </c>
      <c r="AT1463" s="22">
        <f t="shared" si="527"/>
        <v>0</v>
      </c>
      <c r="AU1463" s="22">
        <f t="shared" si="528"/>
        <v>0</v>
      </c>
    </row>
    <row r="1464" spans="1:47" x14ac:dyDescent="0.25">
      <c r="A1464" t="s">
        <v>2872</v>
      </c>
      <c r="B1464" s="35">
        <v>2</v>
      </c>
      <c r="H1464" s="35">
        <v>2</v>
      </c>
      <c r="X1464" s="24">
        <v>2</v>
      </c>
      <c r="Z1464" s="33">
        <f t="shared" si="507"/>
        <v>1</v>
      </c>
      <c r="AA1464" s="33">
        <f t="shared" si="508"/>
        <v>0</v>
      </c>
      <c r="AB1464" s="33">
        <f t="shared" si="509"/>
        <v>0</v>
      </c>
      <c r="AC1464" s="33">
        <f t="shared" si="510"/>
        <v>0</v>
      </c>
      <c r="AD1464" s="33">
        <f t="shared" si="511"/>
        <v>0</v>
      </c>
      <c r="AE1464" s="33">
        <f t="shared" si="512"/>
        <v>0</v>
      </c>
      <c r="AF1464" s="33">
        <f t="shared" si="513"/>
        <v>1</v>
      </c>
      <c r="AG1464" s="31">
        <f t="shared" si="514"/>
        <v>0</v>
      </c>
      <c r="AH1464" s="31">
        <f t="shared" si="515"/>
        <v>0</v>
      </c>
      <c r="AI1464" s="31">
        <f t="shared" si="516"/>
        <v>0</v>
      </c>
      <c r="AJ1464" s="31">
        <f t="shared" si="517"/>
        <v>0</v>
      </c>
      <c r="AK1464" s="31">
        <f t="shared" si="518"/>
        <v>0</v>
      </c>
      <c r="AL1464" s="31">
        <f t="shared" si="519"/>
        <v>0</v>
      </c>
      <c r="AM1464" s="13">
        <f t="shared" si="520"/>
        <v>0</v>
      </c>
      <c r="AN1464" s="13">
        <f t="shared" si="521"/>
        <v>0</v>
      </c>
      <c r="AO1464" s="15">
        <f t="shared" si="522"/>
        <v>0</v>
      </c>
      <c r="AP1464" s="15">
        <f t="shared" si="523"/>
        <v>0</v>
      </c>
      <c r="AQ1464" s="15">
        <f t="shared" si="524"/>
        <v>0</v>
      </c>
      <c r="AR1464" s="15">
        <f t="shared" si="525"/>
        <v>0</v>
      </c>
      <c r="AS1464" s="15">
        <f t="shared" si="526"/>
        <v>0</v>
      </c>
      <c r="AT1464" s="22">
        <f t="shared" si="527"/>
        <v>0</v>
      </c>
      <c r="AU1464" s="22">
        <f t="shared" si="528"/>
        <v>0</v>
      </c>
    </row>
    <row r="1465" spans="1:47" x14ac:dyDescent="0.25">
      <c r="A1465" t="s">
        <v>2873</v>
      </c>
      <c r="B1465" s="35">
        <v>3</v>
      </c>
      <c r="H1465" s="35">
        <v>3</v>
      </c>
      <c r="X1465" s="24">
        <v>3</v>
      </c>
      <c r="Z1465" s="33">
        <f t="shared" si="507"/>
        <v>1</v>
      </c>
      <c r="AA1465" s="33">
        <f t="shared" si="508"/>
        <v>0</v>
      </c>
      <c r="AB1465" s="33">
        <f t="shared" si="509"/>
        <v>0</v>
      </c>
      <c r="AC1465" s="33">
        <f t="shared" si="510"/>
        <v>0</v>
      </c>
      <c r="AD1465" s="33">
        <f t="shared" si="511"/>
        <v>0</v>
      </c>
      <c r="AE1465" s="33">
        <f t="shared" si="512"/>
        <v>0</v>
      </c>
      <c r="AF1465" s="33">
        <f t="shared" si="513"/>
        <v>1</v>
      </c>
      <c r="AG1465" s="31">
        <f t="shared" si="514"/>
        <v>0</v>
      </c>
      <c r="AH1465" s="31">
        <f t="shared" si="515"/>
        <v>0</v>
      </c>
      <c r="AI1465" s="31">
        <f t="shared" si="516"/>
        <v>0</v>
      </c>
      <c r="AJ1465" s="31">
        <f t="shared" si="517"/>
        <v>0</v>
      </c>
      <c r="AK1465" s="31">
        <f t="shared" si="518"/>
        <v>0</v>
      </c>
      <c r="AL1465" s="31">
        <f t="shared" si="519"/>
        <v>0</v>
      </c>
      <c r="AM1465" s="13">
        <f t="shared" si="520"/>
        <v>0</v>
      </c>
      <c r="AN1465" s="13">
        <f t="shared" si="521"/>
        <v>0</v>
      </c>
      <c r="AO1465" s="15">
        <f t="shared" si="522"/>
        <v>0</v>
      </c>
      <c r="AP1465" s="15">
        <f t="shared" si="523"/>
        <v>0</v>
      </c>
      <c r="AQ1465" s="15">
        <f t="shared" si="524"/>
        <v>0</v>
      </c>
      <c r="AR1465" s="15">
        <f t="shared" si="525"/>
        <v>0</v>
      </c>
      <c r="AS1465" s="15">
        <f t="shared" si="526"/>
        <v>0</v>
      </c>
      <c r="AT1465" s="22">
        <f t="shared" si="527"/>
        <v>0</v>
      </c>
      <c r="AU1465" s="22">
        <f t="shared" si="528"/>
        <v>0</v>
      </c>
    </row>
    <row r="1466" spans="1:47" x14ac:dyDescent="0.25">
      <c r="A1466" t="s">
        <v>2874</v>
      </c>
      <c r="B1466" s="35">
        <v>3</v>
      </c>
      <c r="H1466" s="35">
        <v>3</v>
      </c>
      <c r="X1466" s="24">
        <v>3</v>
      </c>
      <c r="Z1466" s="33">
        <f t="shared" si="507"/>
        <v>1</v>
      </c>
      <c r="AA1466" s="33">
        <f t="shared" si="508"/>
        <v>0</v>
      </c>
      <c r="AB1466" s="33">
        <f t="shared" si="509"/>
        <v>0</v>
      </c>
      <c r="AC1466" s="33">
        <f t="shared" si="510"/>
        <v>0</v>
      </c>
      <c r="AD1466" s="33">
        <f t="shared" si="511"/>
        <v>0</v>
      </c>
      <c r="AE1466" s="33">
        <f t="shared" si="512"/>
        <v>0</v>
      </c>
      <c r="AF1466" s="33">
        <f t="shared" si="513"/>
        <v>1</v>
      </c>
      <c r="AG1466" s="31">
        <f t="shared" si="514"/>
        <v>0</v>
      </c>
      <c r="AH1466" s="31">
        <f t="shared" si="515"/>
        <v>0</v>
      </c>
      <c r="AI1466" s="31">
        <f t="shared" si="516"/>
        <v>0</v>
      </c>
      <c r="AJ1466" s="31">
        <f t="shared" si="517"/>
        <v>0</v>
      </c>
      <c r="AK1466" s="31">
        <f t="shared" si="518"/>
        <v>0</v>
      </c>
      <c r="AL1466" s="31">
        <f t="shared" si="519"/>
        <v>0</v>
      </c>
      <c r="AM1466" s="13">
        <f t="shared" si="520"/>
        <v>0</v>
      </c>
      <c r="AN1466" s="13">
        <f t="shared" si="521"/>
        <v>0</v>
      </c>
      <c r="AO1466" s="15">
        <f t="shared" si="522"/>
        <v>0</v>
      </c>
      <c r="AP1466" s="15">
        <f t="shared" si="523"/>
        <v>0</v>
      </c>
      <c r="AQ1466" s="15">
        <f t="shared" si="524"/>
        <v>0</v>
      </c>
      <c r="AR1466" s="15">
        <f t="shared" si="525"/>
        <v>0</v>
      </c>
      <c r="AS1466" s="15">
        <f t="shared" si="526"/>
        <v>0</v>
      </c>
      <c r="AT1466" s="22">
        <f t="shared" si="527"/>
        <v>0</v>
      </c>
      <c r="AU1466" s="22">
        <f t="shared" si="528"/>
        <v>0</v>
      </c>
    </row>
    <row r="1467" spans="1:47" x14ac:dyDescent="0.25">
      <c r="A1467" t="s">
        <v>2875</v>
      </c>
      <c r="B1467" s="35">
        <v>3</v>
      </c>
      <c r="H1467" s="35">
        <v>3</v>
      </c>
      <c r="X1467" s="24">
        <v>3</v>
      </c>
      <c r="Z1467" s="33">
        <f t="shared" si="507"/>
        <v>1</v>
      </c>
      <c r="AA1467" s="33">
        <f t="shared" si="508"/>
        <v>0</v>
      </c>
      <c r="AB1467" s="33">
        <f t="shared" si="509"/>
        <v>0</v>
      </c>
      <c r="AC1467" s="33">
        <f t="shared" si="510"/>
        <v>0</v>
      </c>
      <c r="AD1467" s="33">
        <f t="shared" si="511"/>
        <v>0</v>
      </c>
      <c r="AE1467" s="33">
        <f t="shared" si="512"/>
        <v>0</v>
      </c>
      <c r="AF1467" s="33">
        <f t="shared" si="513"/>
        <v>1</v>
      </c>
      <c r="AG1467" s="31">
        <f t="shared" si="514"/>
        <v>0</v>
      </c>
      <c r="AH1467" s="31">
        <f t="shared" si="515"/>
        <v>0</v>
      </c>
      <c r="AI1467" s="31">
        <f t="shared" si="516"/>
        <v>0</v>
      </c>
      <c r="AJ1467" s="31">
        <f t="shared" si="517"/>
        <v>0</v>
      </c>
      <c r="AK1467" s="31">
        <f t="shared" si="518"/>
        <v>0</v>
      </c>
      <c r="AL1467" s="31">
        <f t="shared" si="519"/>
        <v>0</v>
      </c>
      <c r="AM1467" s="13">
        <f t="shared" si="520"/>
        <v>0</v>
      </c>
      <c r="AN1467" s="13">
        <f t="shared" si="521"/>
        <v>0</v>
      </c>
      <c r="AO1467" s="15">
        <f t="shared" si="522"/>
        <v>0</v>
      </c>
      <c r="AP1467" s="15">
        <f t="shared" si="523"/>
        <v>0</v>
      </c>
      <c r="AQ1467" s="15">
        <f t="shared" si="524"/>
        <v>0</v>
      </c>
      <c r="AR1467" s="15">
        <f t="shared" si="525"/>
        <v>0</v>
      </c>
      <c r="AS1467" s="15">
        <f t="shared" si="526"/>
        <v>0</v>
      </c>
      <c r="AT1467" s="22">
        <f t="shared" si="527"/>
        <v>0</v>
      </c>
      <c r="AU1467" s="22">
        <f t="shared" si="528"/>
        <v>0</v>
      </c>
    </row>
    <row r="1468" spans="1:47" x14ac:dyDescent="0.25">
      <c r="A1468" t="s">
        <v>2876</v>
      </c>
      <c r="B1468" s="35">
        <v>3</v>
      </c>
      <c r="H1468" s="35">
        <v>3</v>
      </c>
      <c r="X1468" s="24">
        <v>3</v>
      </c>
      <c r="Z1468" s="33">
        <f t="shared" si="507"/>
        <v>1</v>
      </c>
      <c r="AA1468" s="33">
        <f t="shared" si="508"/>
        <v>0</v>
      </c>
      <c r="AB1468" s="33">
        <f t="shared" si="509"/>
        <v>0</v>
      </c>
      <c r="AC1468" s="33">
        <f t="shared" si="510"/>
        <v>0</v>
      </c>
      <c r="AD1468" s="33">
        <f t="shared" si="511"/>
        <v>0</v>
      </c>
      <c r="AE1468" s="33">
        <f t="shared" si="512"/>
        <v>0</v>
      </c>
      <c r="AF1468" s="33">
        <f t="shared" si="513"/>
        <v>1</v>
      </c>
      <c r="AG1468" s="31">
        <f t="shared" si="514"/>
        <v>0</v>
      </c>
      <c r="AH1468" s="31">
        <f t="shared" si="515"/>
        <v>0</v>
      </c>
      <c r="AI1468" s="31">
        <f t="shared" si="516"/>
        <v>0</v>
      </c>
      <c r="AJ1468" s="31">
        <f t="shared" si="517"/>
        <v>0</v>
      </c>
      <c r="AK1468" s="31">
        <f t="shared" si="518"/>
        <v>0</v>
      </c>
      <c r="AL1468" s="31">
        <f t="shared" si="519"/>
        <v>0</v>
      </c>
      <c r="AM1468" s="13">
        <f t="shared" si="520"/>
        <v>0</v>
      </c>
      <c r="AN1468" s="13">
        <f t="shared" si="521"/>
        <v>0</v>
      </c>
      <c r="AO1468" s="15">
        <f t="shared" si="522"/>
        <v>0</v>
      </c>
      <c r="AP1468" s="15">
        <f t="shared" si="523"/>
        <v>0</v>
      </c>
      <c r="AQ1468" s="15">
        <f t="shared" si="524"/>
        <v>0</v>
      </c>
      <c r="AR1468" s="15">
        <f t="shared" si="525"/>
        <v>0</v>
      </c>
      <c r="AS1468" s="15">
        <f t="shared" si="526"/>
        <v>0</v>
      </c>
      <c r="AT1468" s="22">
        <f t="shared" si="527"/>
        <v>0</v>
      </c>
      <c r="AU1468" s="22">
        <f t="shared" si="528"/>
        <v>0</v>
      </c>
    </row>
    <row r="1469" spans="1:47" x14ac:dyDescent="0.25">
      <c r="A1469" t="s">
        <v>2879</v>
      </c>
      <c r="B1469" s="35">
        <v>1</v>
      </c>
      <c r="H1469" s="35">
        <v>1</v>
      </c>
      <c r="X1469" s="24">
        <v>1</v>
      </c>
      <c r="Z1469" s="33">
        <f t="shared" si="507"/>
        <v>1</v>
      </c>
      <c r="AA1469" s="33">
        <f t="shared" si="508"/>
        <v>0</v>
      </c>
      <c r="AB1469" s="33">
        <f t="shared" si="509"/>
        <v>0</v>
      </c>
      <c r="AC1469" s="33">
        <f t="shared" si="510"/>
        <v>0</v>
      </c>
      <c r="AD1469" s="33">
        <f t="shared" si="511"/>
        <v>0</v>
      </c>
      <c r="AE1469" s="33">
        <f t="shared" si="512"/>
        <v>0</v>
      </c>
      <c r="AF1469" s="33">
        <f t="shared" si="513"/>
        <v>1</v>
      </c>
      <c r="AG1469" s="31">
        <f t="shared" si="514"/>
        <v>0</v>
      </c>
      <c r="AH1469" s="31">
        <f t="shared" si="515"/>
        <v>0</v>
      </c>
      <c r="AI1469" s="31">
        <f t="shared" si="516"/>
        <v>0</v>
      </c>
      <c r="AJ1469" s="31">
        <f t="shared" si="517"/>
        <v>0</v>
      </c>
      <c r="AK1469" s="31">
        <f t="shared" si="518"/>
        <v>0</v>
      </c>
      <c r="AL1469" s="31">
        <f t="shared" si="519"/>
        <v>0</v>
      </c>
      <c r="AM1469" s="13">
        <f t="shared" si="520"/>
        <v>0</v>
      </c>
      <c r="AN1469" s="13">
        <f t="shared" si="521"/>
        <v>0</v>
      </c>
      <c r="AO1469" s="15">
        <f t="shared" si="522"/>
        <v>0</v>
      </c>
      <c r="AP1469" s="15">
        <f t="shared" si="523"/>
        <v>0</v>
      </c>
      <c r="AQ1469" s="15">
        <f t="shared" si="524"/>
        <v>0</v>
      </c>
      <c r="AR1469" s="15">
        <f t="shared" si="525"/>
        <v>0</v>
      </c>
      <c r="AS1469" s="15">
        <f t="shared" si="526"/>
        <v>0</v>
      </c>
      <c r="AT1469" s="22">
        <f t="shared" si="527"/>
        <v>0</v>
      </c>
      <c r="AU1469" s="22">
        <f t="shared" si="528"/>
        <v>0</v>
      </c>
    </row>
    <row r="1470" spans="1:47" x14ac:dyDescent="0.25">
      <c r="A1470" t="s">
        <v>2880</v>
      </c>
      <c r="B1470" s="35">
        <v>2</v>
      </c>
      <c r="H1470" s="35">
        <v>2</v>
      </c>
      <c r="X1470" s="24">
        <v>2</v>
      </c>
      <c r="Z1470" s="33">
        <f t="shared" si="507"/>
        <v>1</v>
      </c>
      <c r="AA1470" s="33">
        <f t="shared" si="508"/>
        <v>0</v>
      </c>
      <c r="AB1470" s="33">
        <f t="shared" si="509"/>
        <v>0</v>
      </c>
      <c r="AC1470" s="33">
        <f t="shared" si="510"/>
        <v>0</v>
      </c>
      <c r="AD1470" s="33">
        <f t="shared" si="511"/>
        <v>0</v>
      </c>
      <c r="AE1470" s="33">
        <f t="shared" si="512"/>
        <v>0</v>
      </c>
      <c r="AF1470" s="33">
        <f t="shared" si="513"/>
        <v>1</v>
      </c>
      <c r="AG1470" s="31">
        <f t="shared" si="514"/>
        <v>0</v>
      </c>
      <c r="AH1470" s="31">
        <f t="shared" si="515"/>
        <v>0</v>
      </c>
      <c r="AI1470" s="31">
        <f t="shared" si="516"/>
        <v>0</v>
      </c>
      <c r="AJ1470" s="31">
        <f t="shared" si="517"/>
        <v>0</v>
      </c>
      <c r="AK1470" s="31">
        <f t="shared" si="518"/>
        <v>0</v>
      </c>
      <c r="AL1470" s="31">
        <f t="shared" si="519"/>
        <v>0</v>
      </c>
      <c r="AM1470" s="13">
        <f t="shared" si="520"/>
        <v>0</v>
      </c>
      <c r="AN1470" s="13">
        <f t="shared" si="521"/>
        <v>0</v>
      </c>
      <c r="AO1470" s="15">
        <f t="shared" si="522"/>
        <v>0</v>
      </c>
      <c r="AP1470" s="15">
        <f t="shared" si="523"/>
        <v>0</v>
      </c>
      <c r="AQ1470" s="15">
        <f t="shared" si="524"/>
        <v>0</v>
      </c>
      <c r="AR1470" s="15">
        <f t="shared" si="525"/>
        <v>0</v>
      </c>
      <c r="AS1470" s="15">
        <f t="shared" si="526"/>
        <v>0</v>
      </c>
      <c r="AT1470" s="22">
        <f t="shared" si="527"/>
        <v>0</v>
      </c>
      <c r="AU1470" s="22">
        <f t="shared" si="528"/>
        <v>0</v>
      </c>
    </row>
    <row r="1471" spans="1:47" x14ac:dyDescent="0.25">
      <c r="A1471" t="s">
        <v>2881</v>
      </c>
      <c r="B1471" s="35">
        <v>3</v>
      </c>
      <c r="H1471" s="35">
        <v>3</v>
      </c>
      <c r="Q1471" s="15">
        <v>3</v>
      </c>
      <c r="U1471" s="15">
        <v>3</v>
      </c>
      <c r="X1471" s="24">
        <v>6</v>
      </c>
      <c r="Z1471" s="33">
        <f t="shared" si="507"/>
        <v>1</v>
      </c>
      <c r="AA1471" s="33">
        <f t="shared" si="508"/>
        <v>0</v>
      </c>
      <c r="AB1471" s="33">
        <f t="shared" si="509"/>
        <v>0</v>
      </c>
      <c r="AC1471" s="33">
        <f t="shared" si="510"/>
        <v>0</v>
      </c>
      <c r="AD1471" s="33">
        <f t="shared" si="511"/>
        <v>0</v>
      </c>
      <c r="AE1471" s="33">
        <f t="shared" si="512"/>
        <v>0</v>
      </c>
      <c r="AF1471" s="33">
        <f t="shared" si="513"/>
        <v>1</v>
      </c>
      <c r="AG1471" s="31">
        <f t="shared" si="514"/>
        <v>0</v>
      </c>
      <c r="AH1471" s="31">
        <f t="shared" si="515"/>
        <v>0</v>
      </c>
      <c r="AI1471" s="31">
        <f t="shared" si="516"/>
        <v>0</v>
      </c>
      <c r="AJ1471" s="31">
        <f t="shared" si="517"/>
        <v>0</v>
      </c>
      <c r="AK1471" s="31">
        <f t="shared" si="518"/>
        <v>0</v>
      </c>
      <c r="AL1471" s="31">
        <f t="shared" si="519"/>
        <v>0</v>
      </c>
      <c r="AM1471" s="13">
        <f t="shared" si="520"/>
        <v>0</v>
      </c>
      <c r="AN1471" s="13">
        <f t="shared" si="521"/>
        <v>0</v>
      </c>
      <c r="AO1471" s="15">
        <f t="shared" si="522"/>
        <v>1</v>
      </c>
      <c r="AP1471" s="15">
        <f t="shared" si="523"/>
        <v>0</v>
      </c>
      <c r="AQ1471" s="15">
        <f t="shared" si="524"/>
        <v>0</v>
      </c>
      <c r="AR1471" s="15">
        <f t="shared" si="525"/>
        <v>0</v>
      </c>
      <c r="AS1471" s="15">
        <f t="shared" si="526"/>
        <v>1</v>
      </c>
      <c r="AT1471" s="22">
        <f t="shared" si="527"/>
        <v>0</v>
      </c>
      <c r="AU1471" s="22">
        <f t="shared" si="528"/>
        <v>0</v>
      </c>
    </row>
    <row r="1472" spans="1:47" x14ac:dyDescent="0.25">
      <c r="A1472" t="s">
        <v>2883</v>
      </c>
      <c r="B1472" s="35">
        <v>2</v>
      </c>
      <c r="H1472" s="35">
        <v>2</v>
      </c>
      <c r="X1472" s="24">
        <v>2</v>
      </c>
      <c r="Z1472" s="33">
        <f t="shared" si="507"/>
        <v>1</v>
      </c>
      <c r="AA1472" s="33">
        <f t="shared" si="508"/>
        <v>0</v>
      </c>
      <c r="AB1472" s="33">
        <f t="shared" si="509"/>
        <v>0</v>
      </c>
      <c r="AC1472" s="33">
        <f t="shared" si="510"/>
        <v>0</v>
      </c>
      <c r="AD1472" s="33">
        <f t="shared" si="511"/>
        <v>0</v>
      </c>
      <c r="AE1472" s="33">
        <f t="shared" si="512"/>
        <v>0</v>
      </c>
      <c r="AF1472" s="33">
        <f t="shared" si="513"/>
        <v>1</v>
      </c>
      <c r="AG1472" s="31">
        <f t="shared" si="514"/>
        <v>0</v>
      </c>
      <c r="AH1472" s="31">
        <f t="shared" si="515"/>
        <v>0</v>
      </c>
      <c r="AI1472" s="31">
        <f t="shared" si="516"/>
        <v>0</v>
      </c>
      <c r="AJ1472" s="31">
        <f t="shared" si="517"/>
        <v>0</v>
      </c>
      <c r="AK1472" s="31">
        <f t="shared" si="518"/>
        <v>0</v>
      </c>
      <c r="AL1472" s="31">
        <f t="shared" si="519"/>
        <v>0</v>
      </c>
      <c r="AM1472" s="13">
        <f t="shared" si="520"/>
        <v>0</v>
      </c>
      <c r="AN1472" s="13">
        <f t="shared" si="521"/>
        <v>0</v>
      </c>
      <c r="AO1472" s="15">
        <f t="shared" si="522"/>
        <v>0</v>
      </c>
      <c r="AP1472" s="15">
        <f t="shared" si="523"/>
        <v>0</v>
      </c>
      <c r="AQ1472" s="15">
        <f t="shared" si="524"/>
        <v>0</v>
      </c>
      <c r="AR1472" s="15">
        <f t="shared" si="525"/>
        <v>0</v>
      </c>
      <c r="AS1472" s="15">
        <f t="shared" si="526"/>
        <v>0</v>
      </c>
      <c r="AT1472" s="22">
        <f t="shared" si="527"/>
        <v>0</v>
      </c>
      <c r="AU1472" s="22">
        <f t="shared" si="528"/>
        <v>0</v>
      </c>
    </row>
    <row r="1473" spans="1:47" x14ac:dyDescent="0.25">
      <c r="A1473" t="s">
        <v>2886</v>
      </c>
      <c r="B1473" s="35">
        <v>2</v>
      </c>
      <c r="H1473" s="35">
        <v>2</v>
      </c>
      <c r="Q1473" s="15">
        <v>2</v>
      </c>
      <c r="U1473" s="15">
        <v>2</v>
      </c>
      <c r="X1473" s="24">
        <v>4</v>
      </c>
      <c r="Z1473" s="33">
        <f t="shared" si="507"/>
        <v>1</v>
      </c>
      <c r="AA1473" s="33">
        <f t="shared" si="508"/>
        <v>0</v>
      </c>
      <c r="AB1473" s="33">
        <f t="shared" si="509"/>
        <v>0</v>
      </c>
      <c r="AC1473" s="33">
        <f t="shared" si="510"/>
        <v>0</v>
      </c>
      <c r="AD1473" s="33">
        <f t="shared" si="511"/>
        <v>0</v>
      </c>
      <c r="AE1473" s="33">
        <f t="shared" si="512"/>
        <v>0</v>
      </c>
      <c r="AF1473" s="33">
        <f t="shared" si="513"/>
        <v>1</v>
      </c>
      <c r="AG1473" s="31">
        <f t="shared" si="514"/>
        <v>0</v>
      </c>
      <c r="AH1473" s="31">
        <f t="shared" si="515"/>
        <v>0</v>
      </c>
      <c r="AI1473" s="31">
        <f t="shared" si="516"/>
        <v>0</v>
      </c>
      <c r="AJ1473" s="31">
        <f t="shared" si="517"/>
        <v>0</v>
      </c>
      <c r="AK1473" s="31">
        <f t="shared" si="518"/>
        <v>0</v>
      </c>
      <c r="AL1473" s="31">
        <f t="shared" si="519"/>
        <v>0</v>
      </c>
      <c r="AM1473" s="13">
        <f t="shared" si="520"/>
        <v>0</v>
      </c>
      <c r="AN1473" s="13">
        <f t="shared" si="521"/>
        <v>0</v>
      </c>
      <c r="AO1473" s="15">
        <f t="shared" si="522"/>
        <v>1</v>
      </c>
      <c r="AP1473" s="15">
        <f t="shared" si="523"/>
        <v>0</v>
      </c>
      <c r="AQ1473" s="15">
        <f t="shared" si="524"/>
        <v>0</v>
      </c>
      <c r="AR1473" s="15">
        <f t="shared" si="525"/>
        <v>0</v>
      </c>
      <c r="AS1473" s="15">
        <f t="shared" si="526"/>
        <v>1</v>
      </c>
      <c r="AT1473" s="22">
        <f t="shared" si="527"/>
        <v>0</v>
      </c>
      <c r="AU1473" s="22">
        <f t="shared" si="528"/>
        <v>0</v>
      </c>
    </row>
    <row r="1474" spans="1:47" x14ac:dyDescent="0.25">
      <c r="A1474" t="s">
        <v>2887</v>
      </c>
      <c r="K1474" s="17">
        <v>2</v>
      </c>
      <c r="N1474" s="17">
        <v>2</v>
      </c>
      <c r="X1474" s="24">
        <v>2</v>
      </c>
      <c r="Z1474" s="33">
        <f t="shared" si="507"/>
        <v>0</v>
      </c>
      <c r="AA1474" s="33">
        <f t="shared" si="508"/>
        <v>0</v>
      </c>
      <c r="AB1474" s="33">
        <f t="shared" si="509"/>
        <v>0</v>
      </c>
      <c r="AC1474" s="33">
        <f t="shared" si="510"/>
        <v>0</v>
      </c>
      <c r="AD1474" s="33">
        <f t="shared" si="511"/>
        <v>0</v>
      </c>
      <c r="AE1474" s="33">
        <f t="shared" si="512"/>
        <v>0</v>
      </c>
      <c r="AF1474" s="33">
        <f t="shared" si="513"/>
        <v>0</v>
      </c>
      <c r="AG1474" s="31">
        <f t="shared" si="514"/>
        <v>0</v>
      </c>
      <c r="AH1474" s="31">
        <f t="shared" si="515"/>
        <v>0</v>
      </c>
      <c r="AI1474" s="31">
        <f t="shared" si="516"/>
        <v>1</v>
      </c>
      <c r="AJ1474" s="31">
        <f t="shared" si="517"/>
        <v>0</v>
      </c>
      <c r="AK1474" s="31">
        <f t="shared" si="518"/>
        <v>0</v>
      </c>
      <c r="AL1474" s="31">
        <f t="shared" si="519"/>
        <v>1</v>
      </c>
      <c r="AM1474" s="13">
        <f t="shared" si="520"/>
        <v>0</v>
      </c>
      <c r="AN1474" s="13">
        <f t="shared" si="521"/>
        <v>0</v>
      </c>
      <c r="AO1474" s="15">
        <f t="shared" si="522"/>
        <v>0</v>
      </c>
      <c r="AP1474" s="15">
        <f t="shared" si="523"/>
        <v>0</v>
      </c>
      <c r="AQ1474" s="15">
        <f t="shared" si="524"/>
        <v>0</v>
      </c>
      <c r="AR1474" s="15">
        <f t="shared" si="525"/>
        <v>0</v>
      </c>
      <c r="AS1474" s="15">
        <f t="shared" si="526"/>
        <v>0</v>
      </c>
      <c r="AT1474" s="22">
        <f t="shared" si="527"/>
        <v>0</v>
      </c>
      <c r="AU1474" s="22">
        <f t="shared" si="528"/>
        <v>0</v>
      </c>
    </row>
    <row r="1475" spans="1:47" x14ac:dyDescent="0.25">
      <c r="A1475" t="s">
        <v>2888</v>
      </c>
      <c r="B1475" s="35">
        <v>2</v>
      </c>
      <c r="H1475" s="35">
        <v>2</v>
      </c>
      <c r="X1475" s="24">
        <v>2</v>
      </c>
      <c r="Z1475" s="33">
        <f t="shared" si="507"/>
        <v>1</v>
      </c>
      <c r="AA1475" s="33">
        <f t="shared" si="508"/>
        <v>0</v>
      </c>
      <c r="AB1475" s="33">
        <f t="shared" si="509"/>
        <v>0</v>
      </c>
      <c r="AC1475" s="33">
        <f t="shared" si="510"/>
        <v>0</v>
      </c>
      <c r="AD1475" s="33">
        <f t="shared" si="511"/>
        <v>0</v>
      </c>
      <c r="AE1475" s="33">
        <f t="shared" si="512"/>
        <v>0</v>
      </c>
      <c r="AF1475" s="33">
        <f t="shared" si="513"/>
        <v>1</v>
      </c>
      <c r="AG1475" s="31">
        <f t="shared" si="514"/>
        <v>0</v>
      </c>
      <c r="AH1475" s="31">
        <f t="shared" si="515"/>
        <v>0</v>
      </c>
      <c r="AI1475" s="31">
        <f t="shared" si="516"/>
        <v>0</v>
      </c>
      <c r="AJ1475" s="31">
        <f t="shared" si="517"/>
        <v>0</v>
      </c>
      <c r="AK1475" s="31">
        <f t="shared" si="518"/>
        <v>0</v>
      </c>
      <c r="AL1475" s="31">
        <f t="shared" si="519"/>
        <v>0</v>
      </c>
      <c r="AM1475" s="13">
        <f t="shared" si="520"/>
        <v>0</v>
      </c>
      <c r="AN1475" s="13">
        <f t="shared" si="521"/>
        <v>0</v>
      </c>
      <c r="AO1475" s="15">
        <f t="shared" si="522"/>
        <v>0</v>
      </c>
      <c r="AP1475" s="15">
        <f t="shared" si="523"/>
        <v>0</v>
      </c>
      <c r="AQ1475" s="15">
        <f t="shared" si="524"/>
        <v>0</v>
      </c>
      <c r="AR1475" s="15">
        <f t="shared" si="525"/>
        <v>0</v>
      </c>
      <c r="AS1475" s="15">
        <f t="shared" si="526"/>
        <v>0</v>
      </c>
      <c r="AT1475" s="22">
        <f t="shared" si="527"/>
        <v>0</v>
      </c>
      <c r="AU1475" s="22">
        <f t="shared" si="528"/>
        <v>0</v>
      </c>
    </row>
    <row r="1476" spans="1:47" x14ac:dyDescent="0.25">
      <c r="A1476" t="s">
        <v>2892</v>
      </c>
      <c r="B1476" s="35">
        <v>2</v>
      </c>
      <c r="H1476" s="35">
        <v>2</v>
      </c>
      <c r="X1476" s="24">
        <v>2</v>
      </c>
      <c r="Z1476" s="33">
        <f t="shared" si="507"/>
        <v>1</v>
      </c>
      <c r="AA1476" s="33">
        <f t="shared" si="508"/>
        <v>0</v>
      </c>
      <c r="AB1476" s="33">
        <f t="shared" si="509"/>
        <v>0</v>
      </c>
      <c r="AC1476" s="33">
        <f t="shared" si="510"/>
        <v>0</v>
      </c>
      <c r="AD1476" s="33">
        <f t="shared" si="511"/>
        <v>0</v>
      </c>
      <c r="AE1476" s="33">
        <f t="shared" si="512"/>
        <v>0</v>
      </c>
      <c r="AF1476" s="33">
        <f t="shared" si="513"/>
        <v>1</v>
      </c>
      <c r="AG1476" s="31">
        <f t="shared" si="514"/>
        <v>0</v>
      </c>
      <c r="AH1476" s="31">
        <f t="shared" si="515"/>
        <v>0</v>
      </c>
      <c r="AI1476" s="31">
        <f t="shared" si="516"/>
        <v>0</v>
      </c>
      <c r="AJ1476" s="31">
        <f t="shared" si="517"/>
        <v>0</v>
      </c>
      <c r="AK1476" s="31">
        <f t="shared" si="518"/>
        <v>0</v>
      </c>
      <c r="AL1476" s="31">
        <f t="shared" si="519"/>
        <v>0</v>
      </c>
      <c r="AM1476" s="13">
        <f t="shared" si="520"/>
        <v>0</v>
      </c>
      <c r="AN1476" s="13">
        <f t="shared" si="521"/>
        <v>0</v>
      </c>
      <c r="AO1476" s="15">
        <f t="shared" si="522"/>
        <v>0</v>
      </c>
      <c r="AP1476" s="15">
        <f t="shared" si="523"/>
        <v>0</v>
      </c>
      <c r="AQ1476" s="15">
        <f t="shared" si="524"/>
        <v>0</v>
      </c>
      <c r="AR1476" s="15">
        <f t="shared" si="525"/>
        <v>0</v>
      </c>
      <c r="AS1476" s="15">
        <f t="shared" si="526"/>
        <v>0</v>
      </c>
      <c r="AT1476" s="22">
        <f t="shared" si="527"/>
        <v>0</v>
      </c>
      <c r="AU1476" s="22">
        <f t="shared" si="528"/>
        <v>0</v>
      </c>
    </row>
    <row r="1477" spans="1:47" x14ac:dyDescent="0.25">
      <c r="A1477" t="s">
        <v>2893</v>
      </c>
      <c r="B1477" s="35">
        <v>2</v>
      </c>
      <c r="H1477" s="35">
        <v>2</v>
      </c>
      <c r="X1477" s="24">
        <v>2</v>
      </c>
      <c r="Z1477" s="33">
        <f t="shared" si="507"/>
        <v>1</v>
      </c>
      <c r="AA1477" s="33">
        <f t="shared" si="508"/>
        <v>0</v>
      </c>
      <c r="AB1477" s="33">
        <f t="shared" si="509"/>
        <v>0</v>
      </c>
      <c r="AC1477" s="33">
        <f t="shared" si="510"/>
        <v>0</v>
      </c>
      <c r="AD1477" s="33">
        <f t="shared" si="511"/>
        <v>0</v>
      </c>
      <c r="AE1477" s="33">
        <f t="shared" si="512"/>
        <v>0</v>
      </c>
      <c r="AF1477" s="33">
        <f t="shared" si="513"/>
        <v>1</v>
      </c>
      <c r="AG1477" s="31">
        <f t="shared" si="514"/>
        <v>0</v>
      </c>
      <c r="AH1477" s="31">
        <f t="shared" si="515"/>
        <v>0</v>
      </c>
      <c r="AI1477" s="31">
        <f t="shared" si="516"/>
        <v>0</v>
      </c>
      <c r="AJ1477" s="31">
        <f t="shared" si="517"/>
        <v>0</v>
      </c>
      <c r="AK1477" s="31">
        <f t="shared" si="518"/>
        <v>0</v>
      </c>
      <c r="AL1477" s="31">
        <f t="shared" si="519"/>
        <v>0</v>
      </c>
      <c r="AM1477" s="13">
        <f t="shared" si="520"/>
        <v>0</v>
      </c>
      <c r="AN1477" s="13">
        <f t="shared" si="521"/>
        <v>0</v>
      </c>
      <c r="AO1477" s="15">
        <f t="shared" si="522"/>
        <v>0</v>
      </c>
      <c r="AP1477" s="15">
        <f t="shared" si="523"/>
        <v>0</v>
      </c>
      <c r="AQ1477" s="15">
        <f t="shared" si="524"/>
        <v>0</v>
      </c>
      <c r="AR1477" s="15">
        <f t="shared" si="525"/>
        <v>0</v>
      </c>
      <c r="AS1477" s="15">
        <f t="shared" si="526"/>
        <v>0</v>
      </c>
      <c r="AT1477" s="22">
        <f t="shared" si="527"/>
        <v>0</v>
      </c>
      <c r="AU1477" s="22">
        <f t="shared" si="528"/>
        <v>0</v>
      </c>
    </row>
    <row r="1478" spans="1:47" x14ac:dyDescent="0.25">
      <c r="A1478" t="s">
        <v>2894</v>
      </c>
      <c r="B1478" s="35">
        <v>2</v>
      </c>
      <c r="H1478" s="35">
        <v>2</v>
      </c>
      <c r="Q1478" s="15">
        <v>2</v>
      </c>
      <c r="U1478" s="15">
        <v>2</v>
      </c>
      <c r="X1478" s="24">
        <v>4</v>
      </c>
      <c r="Z1478" s="33">
        <f t="shared" si="507"/>
        <v>1</v>
      </c>
      <c r="AA1478" s="33">
        <f t="shared" si="508"/>
        <v>0</v>
      </c>
      <c r="AB1478" s="33">
        <f t="shared" si="509"/>
        <v>0</v>
      </c>
      <c r="AC1478" s="33">
        <f t="shared" si="510"/>
        <v>0</v>
      </c>
      <c r="AD1478" s="33">
        <f t="shared" si="511"/>
        <v>0</v>
      </c>
      <c r="AE1478" s="33">
        <f t="shared" si="512"/>
        <v>0</v>
      </c>
      <c r="AF1478" s="33">
        <f t="shared" si="513"/>
        <v>1</v>
      </c>
      <c r="AG1478" s="31">
        <f t="shared" si="514"/>
        <v>0</v>
      </c>
      <c r="AH1478" s="31">
        <f t="shared" si="515"/>
        <v>0</v>
      </c>
      <c r="AI1478" s="31">
        <f t="shared" si="516"/>
        <v>0</v>
      </c>
      <c r="AJ1478" s="31">
        <f t="shared" si="517"/>
        <v>0</v>
      </c>
      <c r="AK1478" s="31">
        <f t="shared" si="518"/>
        <v>0</v>
      </c>
      <c r="AL1478" s="31">
        <f t="shared" si="519"/>
        <v>0</v>
      </c>
      <c r="AM1478" s="13">
        <f t="shared" si="520"/>
        <v>0</v>
      </c>
      <c r="AN1478" s="13">
        <f t="shared" si="521"/>
        <v>0</v>
      </c>
      <c r="AO1478" s="15">
        <f t="shared" si="522"/>
        <v>1</v>
      </c>
      <c r="AP1478" s="15">
        <f t="shared" si="523"/>
        <v>0</v>
      </c>
      <c r="AQ1478" s="15">
        <f t="shared" si="524"/>
        <v>0</v>
      </c>
      <c r="AR1478" s="15">
        <f t="shared" si="525"/>
        <v>0</v>
      </c>
      <c r="AS1478" s="15">
        <f t="shared" si="526"/>
        <v>1</v>
      </c>
      <c r="AT1478" s="22">
        <f t="shared" si="527"/>
        <v>0</v>
      </c>
      <c r="AU1478" s="22">
        <f t="shared" si="528"/>
        <v>0</v>
      </c>
    </row>
    <row r="1479" spans="1:47" x14ac:dyDescent="0.25">
      <c r="A1479" t="s">
        <v>2895</v>
      </c>
      <c r="B1479" s="35">
        <v>3</v>
      </c>
      <c r="H1479" s="35">
        <v>3</v>
      </c>
      <c r="X1479" s="24">
        <v>3</v>
      </c>
      <c r="Z1479" s="33">
        <f t="shared" si="507"/>
        <v>1</v>
      </c>
      <c r="AA1479" s="33">
        <f t="shared" si="508"/>
        <v>0</v>
      </c>
      <c r="AB1479" s="33">
        <f t="shared" si="509"/>
        <v>0</v>
      </c>
      <c r="AC1479" s="33">
        <f t="shared" si="510"/>
        <v>0</v>
      </c>
      <c r="AD1479" s="33">
        <f t="shared" si="511"/>
        <v>0</v>
      </c>
      <c r="AE1479" s="33">
        <f t="shared" si="512"/>
        <v>0</v>
      </c>
      <c r="AF1479" s="33">
        <f t="shared" si="513"/>
        <v>1</v>
      </c>
      <c r="AG1479" s="31">
        <f t="shared" si="514"/>
        <v>0</v>
      </c>
      <c r="AH1479" s="31">
        <f t="shared" si="515"/>
        <v>0</v>
      </c>
      <c r="AI1479" s="31">
        <f t="shared" si="516"/>
        <v>0</v>
      </c>
      <c r="AJ1479" s="31">
        <f t="shared" si="517"/>
        <v>0</v>
      </c>
      <c r="AK1479" s="31">
        <f t="shared" si="518"/>
        <v>0</v>
      </c>
      <c r="AL1479" s="31">
        <f t="shared" si="519"/>
        <v>0</v>
      </c>
      <c r="AM1479" s="13">
        <f t="shared" si="520"/>
        <v>0</v>
      </c>
      <c r="AN1479" s="13">
        <f t="shared" si="521"/>
        <v>0</v>
      </c>
      <c r="AO1479" s="15">
        <f t="shared" si="522"/>
        <v>0</v>
      </c>
      <c r="AP1479" s="15">
        <f t="shared" si="523"/>
        <v>0</v>
      </c>
      <c r="AQ1479" s="15">
        <f t="shared" si="524"/>
        <v>0</v>
      </c>
      <c r="AR1479" s="15">
        <f t="shared" si="525"/>
        <v>0</v>
      </c>
      <c r="AS1479" s="15">
        <f t="shared" si="526"/>
        <v>0</v>
      </c>
      <c r="AT1479" s="22">
        <f t="shared" si="527"/>
        <v>0</v>
      </c>
      <c r="AU1479" s="22">
        <f t="shared" si="528"/>
        <v>0</v>
      </c>
    </row>
    <row r="1480" spans="1:47" x14ac:dyDescent="0.25">
      <c r="A1480" t="s">
        <v>2898</v>
      </c>
      <c r="B1480" s="35">
        <v>2</v>
      </c>
      <c r="H1480" s="35">
        <v>2</v>
      </c>
      <c r="X1480" s="24">
        <v>2</v>
      </c>
      <c r="Z1480" s="33">
        <f t="shared" si="507"/>
        <v>1</v>
      </c>
      <c r="AA1480" s="33">
        <f t="shared" si="508"/>
        <v>0</v>
      </c>
      <c r="AB1480" s="33">
        <f t="shared" si="509"/>
        <v>0</v>
      </c>
      <c r="AC1480" s="33">
        <f t="shared" si="510"/>
        <v>0</v>
      </c>
      <c r="AD1480" s="33">
        <f t="shared" si="511"/>
        <v>0</v>
      </c>
      <c r="AE1480" s="33">
        <f t="shared" si="512"/>
        <v>0</v>
      </c>
      <c r="AF1480" s="33">
        <f t="shared" si="513"/>
        <v>1</v>
      </c>
      <c r="AG1480" s="31">
        <f t="shared" si="514"/>
        <v>0</v>
      </c>
      <c r="AH1480" s="31">
        <f t="shared" si="515"/>
        <v>0</v>
      </c>
      <c r="AI1480" s="31">
        <f t="shared" si="516"/>
        <v>0</v>
      </c>
      <c r="AJ1480" s="31">
        <f t="shared" si="517"/>
        <v>0</v>
      </c>
      <c r="AK1480" s="31">
        <f t="shared" si="518"/>
        <v>0</v>
      </c>
      <c r="AL1480" s="31">
        <f t="shared" si="519"/>
        <v>0</v>
      </c>
      <c r="AM1480" s="13">
        <f t="shared" si="520"/>
        <v>0</v>
      </c>
      <c r="AN1480" s="13">
        <f t="shared" si="521"/>
        <v>0</v>
      </c>
      <c r="AO1480" s="15">
        <f t="shared" si="522"/>
        <v>0</v>
      </c>
      <c r="AP1480" s="15">
        <f t="shared" si="523"/>
        <v>0</v>
      </c>
      <c r="AQ1480" s="15">
        <f t="shared" si="524"/>
        <v>0</v>
      </c>
      <c r="AR1480" s="15">
        <f t="shared" si="525"/>
        <v>0</v>
      </c>
      <c r="AS1480" s="15">
        <f t="shared" si="526"/>
        <v>0</v>
      </c>
      <c r="AT1480" s="22">
        <f t="shared" si="527"/>
        <v>0</v>
      </c>
      <c r="AU1480" s="22">
        <f t="shared" si="528"/>
        <v>0</v>
      </c>
    </row>
    <row r="1481" spans="1:47" x14ac:dyDescent="0.25">
      <c r="A1481" t="s">
        <v>2900</v>
      </c>
      <c r="S1481" s="15">
        <v>3</v>
      </c>
      <c r="U1481" s="15">
        <v>3</v>
      </c>
      <c r="X1481" s="24">
        <v>3</v>
      </c>
      <c r="Z1481" s="33">
        <f t="shared" si="507"/>
        <v>0</v>
      </c>
      <c r="AA1481" s="33">
        <f t="shared" si="508"/>
        <v>0</v>
      </c>
      <c r="AB1481" s="33">
        <f t="shared" si="509"/>
        <v>0</v>
      </c>
      <c r="AC1481" s="33">
        <f t="shared" si="510"/>
        <v>0</v>
      </c>
      <c r="AD1481" s="33">
        <f t="shared" si="511"/>
        <v>0</v>
      </c>
      <c r="AE1481" s="33">
        <f t="shared" si="512"/>
        <v>0</v>
      </c>
      <c r="AF1481" s="33">
        <f t="shared" si="513"/>
        <v>0</v>
      </c>
      <c r="AG1481" s="31">
        <f t="shared" si="514"/>
        <v>0</v>
      </c>
      <c r="AH1481" s="31">
        <f t="shared" si="515"/>
        <v>0</v>
      </c>
      <c r="AI1481" s="31">
        <f t="shared" si="516"/>
        <v>0</v>
      </c>
      <c r="AJ1481" s="31">
        <f t="shared" si="517"/>
        <v>0</v>
      </c>
      <c r="AK1481" s="31">
        <f t="shared" si="518"/>
        <v>0</v>
      </c>
      <c r="AL1481" s="31">
        <f t="shared" si="519"/>
        <v>0</v>
      </c>
      <c r="AM1481" s="13">
        <f t="shared" si="520"/>
        <v>0</v>
      </c>
      <c r="AN1481" s="13">
        <f t="shared" si="521"/>
        <v>0</v>
      </c>
      <c r="AO1481" s="15">
        <f t="shared" si="522"/>
        <v>0</v>
      </c>
      <c r="AP1481" s="15">
        <f t="shared" si="523"/>
        <v>0</v>
      </c>
      <c r="AQ1481" s="15">
        <f t="shared" si="524"/>
        <v>1</v>
      </c>
      <c r="AR1481" s="15">
        <f t="shared" si="525"/>
        <v>0</v>
      </c>
      <c r="AS1481" s="15">
        <f t="shared" si="526"/>
        <v>1</v>
      </c>
      <c r="AT1481" s="22">
        <f t="shared" si="527"/>
        <v>0</v>
      </c>
      <c r="AU1481" s="22">
        <f t="shared" si="528"/>
        <v>0</v>
      </c>
    </row>
    <row r="1482" spans="1:47" x14ac:dyDescent="0.25">
      <c r="A1482" t="s">
        <v>2903</v>
      </c>
      <c r="B1482" s="35">
        <v>2</v>
      </c>
      <c r="H1482" s="35">
        <v>2</v>
      </c>
      <c r="X1482" s="24">
        <v>2</v>
      </c>
      <c r="Z1482" s="33">
        <f t="shared" si="507"/>
        <v>1</v>
      </c>
      <c r="AA1482" s="33">
        <f t="shared" si="508"/>
        <v>0</v>
      </c>
      <c r="AB1482" s="33">
        <f t="shared" si="509"/>
        <v>0</v>
      </c>
      <c r="AC1482" s="33">
        <f t="shared" si="510"/>
        <v>0</v>
      </c>
      <c r="AD1482" s="33">
        <f t="shared" si="511"/>
        <v>0</v>
      </c>
      <c r="AE1482" s="33">
        <f t="shared" si="512"/>
        <v>0</v>
      </c>
      <c r="AF1482" s="33">
        <f t="shared" si="513"/>
        <v>1</v>
      </c>
      <c r="AG1482" s="31">
        <f t="shared" si="514"/>
        <v>0</v>
      </c>
      <c r="AH1482" s="31">
        <f t="shared" si="515"/>
        <v>0</v>
      </c>
      <c r="AI1482" s="31">
        <f t="shared" si="516"/>
        <v>0</v>
      </c>
      <c r="AJ1482" s="31">
        <f t="shared" si="517"/>
        <v>0</v>
      </c>
      <c r="AK1482" s="31">
        <f t="shared" si="518"/>
        <v>0</v>
      </c>
      <c r="AL1482" s="31">
        <f t="shared" si="519"/>
        <v>0</v>
      </c>
      <c r="AM1482" s="13">
        <f t="shared" si="520"/>
        <v>0</v>
      </c>
      <c r="AN1482" s="13">
        <f t="shared" si="521"/>
        <v>0</v>
      </c>
      <c r="AO1482" s="15">
        <f t="shared" si="522"/>
        <v>0</v>
      </c>
      <c r="AP1482" s="15">
        <f t="shared" si="523"/>
        <v>0</v>
      </c>
      <c r="AQ1482" s="15">
        <f t="shared" si="524"/>
        <v>0</v>
      </c>
      <c r="AR1482" s="15">
        <f t="shared" si="525"/>
        <v>0</v>
      </c>
      <c r="AS1482" s="15">
        <f t="shared" si="526"/>
        <v>0</v>
      </c>
      <c r="AT1482" s="22">
        <f t="shared" si="527"/>
        <v>0</v>
      </c>
      <c r="AU1482" s="22">
        <f t="shared" si="528"/>
        <v>0</v>
      </c>
    </row>
    <row r="1483" spans="1:47" x14ac:dyDescent="0.25">
      <c r="A1483" t="s">
        <v>2906</v>
      </c>
      <c r="B1483" s="35">
        <v>3</v>
      </c>
      <c r="H1483" s="35">
        <v>3</v>
      </c>
      <c r="X1483" s="24">
        <v>3</v>
      </c>
      <c r="Z1483" s="33">
        <f t="shared" si="507"/>
        <v>1</v>
      </c>
      <c r="AA1483" s="33">
        <f t="shared" si="508"/>
        <v>0</v>
      </c>
      <c r="AB1483" s="33">
        <f t="shared" si="509"/>
        <v>0</v>
      </c>
      <c r="AC1483" s="33">
        <f t="shared" si="510"/>
        <v>0</v>
      </c>
      <c r="AD1483" s="33">
        <f t="shared" si="511"/>
        <v>0</v>
      </c>
      <c r="AE1483" s="33">
        <f t="shared" si="512"/>
        <v>0</v>
      </c>
      <c r="AF1483" s="33">
        <f t="shared" si="513"/>
        <v>1</v>
      </c>
      <c r="AG1483" s="31">
        <f t="shared" si="514"/>
        <v>0</v>
      </c>
      <c r="AH1483" s="31">
        <f t="shared" si="515"/>
        <v>0</v>
      </c>
      <c r="AI1483" s="31">
        <f t="shared" si="516"/>
        <v>0</v>
      </c>
      <c r="AJ1483" s="31">
        <f t="shared" si="517"/>
        <v>0</v>
      </c>
      <c r="AK1483" s="31">
        <f t="shared" si="518"/>
        <v>0</v>
      </c>
      <c r="AL1483" s="31">
        <f t="shared" si="519"/>
        <v>0</v>
      </c>
      <c r="AM1483" s="13">
        <f t="shared" si="520"/>
        <v>0</v>
      </c>
      <c r="AN1483" s="13">
        <f t="shared" si="521"/>
        <v>0</v>
      </c>
      <c r="AO1483" s="15">
        <f t="shared" si="522"/>
        <v>0</v>
      </c>
      <c r="AP1483" s="15">
        <f t="shared" si="523"/>
        <v>0</v>
      </c>
      <c r="AQ1483" s="15">
        <f t="shared" si="524"/>
        <v>0</v>
      </c>
      <c r="AR1483" s="15">
        <f t="shared" si="525"/>
        <v>0</v>
      </c>
      <c r="AS1483" s="15">
        <f t="shared" si="526"/>
        <v>0</v>
      </c>
      <c r="AT1483" s="22">
        <f t="shared" si="527"/>
        <v>0</v>
      </c>
      <c r="AU1483" s="22">
        <f t="shared" si="528"/>
        <v>0</v>
      </c>
    </row>
    <row r="1484" spans="1:47" x14ac:dyDescent="0.25">
      <c r="A1484" t="s">
        <v>2907</v>
      </c>
      <c r="B1484" s="35">
        <v>3</v>
      </c>
      <c r="H1484" s="35">
        <v>3</v>
      </c>
      <c r="K1484" s="17">
        <v>3</v>
      </c>
      <c r="N1484" s="17">
        <v>3</v>
      </c>
      <c r="X1484" s="24">
        <v>6</v>
      </c>
      <c r="Z1484" s="33">
        <f t="shared" si="507"/>
        <v>1</v>
      </c>
      <c r="AA1484" s="33">
        <f t="shared" si="508"/>
        <v>0</v>
      </c>
      <c r="AB1484" s="33">
        <f t="shared" si="509"/>
        <v>0</v>
      </c>
      <c r="AC1484" s="33">
        <f t="shared" si="510"/>
        <v>0</v>
      </c>
      <c r="AD1484" s="33">
        <f t="shared" si="511"/>
        <v>0</v>
      </c>
      <c r="AE1484" s="33">
        <f t="shared" si="512"/>
        <v>0</v>
      </c>
      <c r="AF1484" s="33">
        <f t="shared" si="513"/>
        <v>1</v>
      </c>
      <c r="AG1484" s="31">
        <f t="shared" si="514"/>
        <v>0</v>
      </c>
      <c r="AH1484" s="31">
        <f t="shared" si="515"/>
        <v>0</v>
      </c>
      <c r="AI1484" s="31">
        <f t="shared" si="516"/>
        <v>1</v>
      </c>
      <c r="AJ1484" s="31">
        <f t="shared" si="517"/>
        <v>0</v>
      </c>
      <c r="AK1484" s="31">
        <f t="shared" si="518"/>
        <v>0</v>
      </c>
      <c r="AL1484" s="31">
        <f t="shared" si="519"/>
        <v>1</v>
      </c>
      <c r="AM1484" s="13">
        <f t="shared" si="520"/>
        <v>0</v>
      </c>
      <c r="AN1484" s="13">
        <f t="shared" si="521"/>
        <v>0</v>
      </c>
      <c r="AO1484" s="15">
        <f t="shared" si="522"/>
        <v>0</v>
      </c>
      <c r="AP1484" s="15">
        <f t="shared" si="523"/>
        <v>0</v>
      </c>
      <c r="AQ1484" s="15">
        <f t="shared" si="524"/>
        <v>0</v>
      </c>
      <c r="AR1484" s="15">
        <f t="shared" si="525"/>
        <v>0</v>
      </c>
      <c r="AS1484" s="15">
        <f t="shared" si="526"/>
        <v>0</v>
      </c>
      <c r="AT1484" s="22">
        <f t="shared" si="527"/>
        <v>0</v>
      </c>
      <c r="AU1484" s="22">
        <f t="shared" si="528"/>
        <v>0</v>
      </c>
    </row>
    <row r="1485" spans="1:47" x14ac:dyDescent="0.25">
      <c r="A1485" t="s">
        <v>2908</v>
      </c>
      <c r="B1485" s="35">
        <v>2</v>
      </c>
      <c r="H1485" s="35">
        <v>2</v>
      </c>
      <c r="X1485" s="24">
        <v>2</v>
      </c>
      <c r="Z1485" s="33">
        <f t="shared" si="507"/>
        <v>1</v>
      </c>
      <c r="AA1485" s="33">
        <f t="shared" si="508"/>
        <v>0</v>
      </c>
      <c r="AB1485" s="33">
        <f t="shared" si="509"/>
        <v>0</v>
      </c>
      <c r="AC1485" s="33">
        <f t="shared" si="510"/>
        <v>0</v>
      </c>
      <c r="AD1485" s="33">
        <f t="shared" si="511"/>
        <v>0</v>
      </c>
      <c r="AE1485" s="33">
        <f t="shared" si="512"/>
        <v>0</v>
      </c>
      <c r="AF1485" s="33">
        <f t="shared" si="513"/>
        <v>1</v>
      </c>
      <c r="AG1485" s="31">
        <f t="shared" si="514"/>
        <v>0</v>
      </c>
      <c r="AH1485" s="31">
        <f t="shared" si="515"/>
        <v>0</v>
      </c>
      <c r="AI1485" s="31">
        <f t="shared" si="516"/>
        <v>0</v>
      </c>
      <c r="AJ1485" s="31">
        <f t="shared" si="517"/>
        <v>0</v>
      </c>
      <c r="AK1485" s="31">
        <f t="shared" si="518"/>
        <v>0</v>
      </c>
      <c r="AL1485" s="31">
        <f t="shared" si="519"/>
        <v>0</v>
      </c>
      <c r="AM1485" s="13">
        <f t="shared" si="520"/>
        <v>0</v>
      </c>
      <c r="AN1485" s="13">
        <f t="shared" si="521"/>
        <v>0</v>
      </c>
      <c r="AO1485" s="15">
        <f t="shared" si="522"/>
        <v>0</v>
      </c>
      <c r="AP1485" s="15">
        <f t="shared" si="523"/>
        <v>0</v>
      </c>
      <c r="AQ1485" s="15">
        <f t="shared" si="524"/>
        <v>0</v>
      </c>
      <c r="AR1485" s="15">
        <f t="shared" si="525"/>
        <v>0</v>
      </c>
      <c r="AS1485" s="15">
        <f t="shared" si="526"/>
        <v>0</v>
      </c>
      <c r="AT1485" s="22">
        <f t="shared" si="527"/>
        <v>0</v>
      </c>
      <c r="AU1485" s="22">
        <f t="shared" si="528"/>
        <v>0</v>
      </c>
    </row>
    <row r="1486" spans="1:47" x14ac:dyDescent="0.25">
      <c r="A1486" t="s">
        <v>2909</v>
      </c>
      <c r="B1486" s="35">
        <v>3</v>
      </c>
      <c r="H1486" s="35">
        <v>3</v>
      </c>
      <c r="X1486" s="24">
        <v>3</v>
      </c>
      <c r="Z1486" s="33">
        <f t="shared" si="507"/>
        <v>1</v>
      </c>
      <c r="AA1486" s="33">
        <f t="shared" si="508"/>
        <v>0</v>
      </c>
      <c r="AB1486" s="33">
        <f t="shared" si="509"/>
        <v>0</v>
      </c>
      <c r="AC1486" s="33">
        <f t="shared" si="510"/>
        <v>0</v>
      </c>
      <c r="AD1486" s="33">
        <f t="shared" si="511"/>
        <v>0</v>
      </c>
      <c r="AE1486" s="33">
        <f t="shared" si="512"/>
        <v>0</v>
      </c>
      <c r="AF1486" s="33">
        <f t="shared" si="513"/>
        <v>1</v>
      </c>
      <c r="AG1486" s="31">
        <f t="shared" si="514"/>
        <v>0</v>
      </c>
      <c r="AH1486" s="31">
        <f t="shared" si="515"/>
        <v>0</v>
      </c>
      <c r="AI1486" s="31">
        <f t="shared" si="516"/>
        <v>0</v>
      </c>
      <c r="AJ1486" s="31">
        <f t="shared" si="517"/>
        <v>0</v>
      </c>
      <c r="AK1486" s="31">
        <f t="shared" si="518"/>
        <v>0</v>
      </c>
      <c r="AL1486" s="31">
        <f t="shared" si="519"/>
        <v>0</v>
      </c>
      <c r="AM1486" s="13">
        <f t="shared" si="520"/>
        <v>0</v>
      </c>
      <c r="AN1486" s="13">
        <f t="shared" si="521"/>
        <v>0</v>
      </c>
      <c r="AO1486" s="15">
        <f t="shared" si="522"/>
        <v>0</v>
      </c>
      <c r="AP1486" s="15">
        <f t="shared" si="523"/>
        <v>0</v>
      </c>
      <c r="AQ1486" s="15">
        <f t="shared" si="524"/>
        <v>0</v>
      </c>
      <c r="AR1486" s="15">
        <f t="shared" si="525"/>
        <v>0</v>
      </c>
      <c r="AS1486" s="15">
        <f t="shared" si="526"/>
        <v>0</v>
      </c>
      <c r="AT1486" s="22">
        <f t="shared" si="527"/>
        <v>0</v>
      </c>
      <c r="AU1486" s="22">
        <f t="shared" si="528"/>
        <v>0</v>
      </c>
    </row>
    <row r="1487" spans="1:47" x14ac:dyDescent="0.25">
      <c r="A1487" t="s">
        <v>2910</v>
      </c>
      <c r="B1487" s="35">
        <v>3</v>
      </c>
      <c r="H1487" s="35">
        <v>3</v>
      </c>
      <c r="X1487" s="24">
        <v>3</v>
      </c>
      <c r="Z1487" s="33">
        <f t="shared" si="507"/>
        <v>1</v>
      </c>
      <c r="AA1487" s="33">
        <f t="shared" si="508"/>
        <v>0</v>
      </c>
      <c r="AB1487" s="33">
        <f t="shared" si="509"/>
        <v>0</v>
      </c>
      <c r="AC1487" s="33">
        <f t="shared" si="510"/>
        <v>0</v>
      </c>
      <c r="AD1487" s="33">
        <f t="shared" si="511"/>
        <v>0</v>
      </c>
      <c r="AE1487" s="33">
        <f t="shared" si="512"/>
        <v>0</v>
      </c>
      <c r="AF1487" s="33">
        <f t="shared" si="513"/>
        <v>1</v>
      </c>
      <c r="AG1487" s="31">
        <f t="shared" si="514"/>
        <v>0</v>
      </c>
      <c r="AH1487" s="31">
        <f t="shared" si="515"/>
        <v>0</v>
      </c>
      <c r="AI1487" s="31">
        <f t="shared" si="516"/>
        <v>0</v>
      </c>
      <c r="AJ1487" s="31">
        <f t="shared" si="517"/>
        <v>0</v>
      </c>
      <c r="AK1487" s="31">
        <f t="shared" si="518"/>
        <v>0</v>
      </c>
      <c r="AL1487" s="31">
        <f t="shared" si="519"/>
        <v>0</v>
      </c>
      <c r="AM1487" s="13">
        <f t="shared" si="520"/>
        <v>0</v>
      </c>
      <c r="AN1487" s="13">
        <f t="shared" si="521"/>
        <v>0</v>
      </c>
      <c r="AO1487" s="15">
        <f t="shared" si="522"/>
        <v>0</v>
      </c>
      <c r="AP1487" s="15">
        <f t="shared" si="523"/>
        <v>0</v>
      </c>
      <c r="AQ1487" s="15">
        <f t="shared" si="524"/>
        <v>0</v>
      </c>
      <c r="AR1487" s="15">
        <f t="shared" si="525"/>
        <v>0</v>
      </c>
      <c r="AS1487" s="15">
        <f t="shared" si="526"/>
        <v>0</v>
      </c>
      <c r="AT1487" s="22">
        <f t="shared" si="527"/>
        <v>0</v>
      </c>
      <c r="AU1487" s="22">
        <f t="shared" si="528"/>
        <v>0</v>
      </c>
    </row>
    <row r="1488" spans="1:47" x14ac:dyDescent="0.25">
      <c r="A1488" t="s">
        <v>2911</v>
      </c>
      <c r="B1488" s="35">
        <v>3</v>
      </c>
      <c r="H1488" s="35">
        <v>3</v>
      </c>
      <c r="X1488" s="24">
        <v>3</v>
      </c>
      <c r="Z1488" s="33">
        <f t="shared" si="507"/>
        <v>1</v>
      </c>
      <c r="AA1488" s="33">
        <f t="shared" si="508"/>
        <v>0</v>
      </c>
      <c r="AB1488" s="33">
        <f t="shared" si="509"/>
        <v>0</v>
      </c>
      <c r="AC1488" s="33">
        <f t="shared" si="510"/>
        <v>0</v>
      </c>
      <c r="AD1488" s="33">
        <f t="shared" si="511"/>
        <v>0</v>
      </c>
      <c r="AE1488" s="33">
        <f t="shared" si="512"/>
        <v>0</v>
      </c>
      <c r="AF1488" s="33">
        <f t="shared" si="513"/>
        <v>1</v>
      </c>
      <c r="AG1488" s="31">
        <f t="shared" si="514"/>
        <v>0</v>
      </c>
      <c r="AH1488" s="31">
        <f t="shared" si="515"/>
        <v>0</v>
      </c>
      <c r="AI1488" s="31">
        <f t="shared" si="516"/>
        <v>0</v>
      </c>
      <c r="AJ1488" s="31">
        <f t="shared" si="517"/>
        <v>0</v>
      </c>
      <c r="AK1488" s="31">
        <f t="shared" si="518"/>
        <v>0</v>
      </c>
      <c r="AL1488" s="31">
        <f t="shared" si="519"/>
        <v>0</v>
      </c>
      <c r="AM1488" s="13">
        <f t="shared" si="520"/>
        <v>0</v>
      </c>
      <c r="AN1488" s="13">
        <f t="shared" si="521"/>
        <v>0</v>
      </c>
      <c r="AO1488" s="15">
        <f t="shared" si="522"/>
        <v>0</v>
      </c>
      <c r="AP1488" s="15">
        <f t="shared" si="523"/>
        <v>0</v>
      </c>
      <c r="AQ1488" s="15">
        <f t="shared" si="524"/>
        <v>0</v>
      </c>
      <c r="AR1488" s="15">
        <f t="shared" si="525"/>
        <v>0</v>
      </c>
      <c r="AS1488" s="15">
        <f t="shared" si="526"/>
        <v>0</v>
      </c>
      <c r="AT1488" s="22">
        <f t="shared" si="527"/>
        <v>0</v>
      </c>
      <c r="AU1488" s="22">
        <f t="shared" si="528"/>
        <v>0</v>
      </c>
    </row>
    <row r="1489" spans="1:47" x14ac:dyDescent="0.25">
      <c r="A1489" t="s">
        <v>2912</v>
      </c>
      <c r="B1489" s="35">
        <v>3</v>
      </c>
      <c r="H1489" s="35">
        <v>3</v>
      </c>
      <c r="X1489" s="24">
        <v>3</v>
      </c>
      <c r="Z1489" s="33">
        <f t="shared" si="507"/>
        <v>1</v>
      </c>
      <c r="AA1489" s="33">
        <f t="shared" si="508"/>
        <v>0</v>
      </c>
      <c r="AB1489" s="33">
        <f t="shared" si="509"/>
        <v>0</v>
      </c>
      <c r="AC1489" s="33">
        <f t="shared" si="510"/>
        <v>0</v>
      </c>
      <c r="AD1489" s="33">
        <f t="shared" si="511"/>
        <v>0</v>
      </c>
      <c r="AE1489" s="33">
        <f t="shared" si="512"/>
        <v>0</v>
      </c>
      <c r="AF1489" s="33">
        <f t="shared" si="513"/>
        <v>1</v>
      </c>
      <c r="AG1489" s="31">
        <f t="shared" si="514"/>
        <v>0</v>
      </c>
      <c r="AH1489" s="31">
        <f t="shared" si="515"/>
        <v>0</v>
      </c>
      <c r="AI1489" s="31">
        <f t="shared" si="516"/>
        <v>0</v>
      </c>
      <c r="AJ1489" s="31">
        <f t="shared" si="517"/>
        <v>0</v>
      </c>
      <c r="AK1489" s="31">
        <f t="shared" si="518"/>
        <v>0</v>
      </c>
      <c r="AL1489" s="31">
        <f t="shared" si="519"/>
        <v>0</v>
      </c>
      <c r="AM1489" s="13">
        <f t="shared" si="520"/>
        <v>0</v>
      </c>
      <c r="AN1489" s="13">
        <f t="shared" si="521"/>
        <v>0</v>
      </c>
      <c r="AO1489" s="15">
        <f t="shared" si="522"/>
        <v>0</v>
      </c>
      <c r="AP1489" s="15">
        <f t="shared" si="523"/>
        <v>0</v>
      </c>
      <c r="AQ1489" s="15">
        <f t="shared" si="524"/>
        <v>0</v>
      </c>
      <c r="AR1489" s="15">
        <f t="shared" si="525"/>
        <v>0</v>
      </c>
      <c r="AS1489" s="15">
        <f t="shared" si="526"/>
        <v>0</v>
      </c>
      <c r="AT1489" s="22">
        <f t="shared" si="527"/>
        <v>0</v>
      </c>
      <c r="AU1489" s="22">
        <f t="shared" si="528"/>
        <v>0</v>
      </c>
    </row>
    <row r="1490" spans="1:47" x14ac:dyDescent="0.25">
      <c r="A1490" t="s">
        <v>2913</v>
      </c>
      <c r="B1490" s="35">
        <v>3</v>
      </c>
      <c r="H1490" s="35">
        <v>3</v>
      </c>
      <c r="X1490" s="24">
        <v>3</v>
      </c>
      <c r="Z1490" s="33">
        <f t="shared" si="507"/>
        <v>1</v>
      </c>
      <c r="AA1490" s="33">
        <f t="shared" si="508"/>
        <v>0</v>
      </c>
      <c r="AB1490" s="33">
        <f t="shared" si="509"/>
        <v>0</v>
      </c>
      <c r="AC1490" s="33">
        <f t="shared" si="510"/>
        <v>0</v>
      </c>
      <c r="AD1490" s="33">
        <f t="shared" si="511"/>
        <v>0</v>
      </c>
      <c r="AE1490" s="33">
        <f t="shared" si="512"/>
        <v>0</v>
      </c>
      <c r="AF1490" s="33">
        <f t="shared" si="513"/>
        <v>1</v>
      </c>
      <c r="AG1490" s="31">
        <f t="shared" si="514"/>
        <v>0</v>
      </c>
      <c r="AH1490" s="31">
        <f t="shared" si="515"/>
        <v>0</v>
      </c>
      <c r="AI1490" s="31">
        <f t="shared" si="516"/>
        <v>0</v>
      </c>
      <c r="AJ1490" s="31">
        <f t="shared" si="517"/>
        <v>0</v>
      </c>
      <c r="AK1490" s="31">
        <f t="shared" si="518"/>
        <v>0</v>
      </c>
      <c r="AL1490" s="31">
        <f t="shared" si="519"/>
        <v>0</v>
      </c>
      <c r="AM1490" s="13">
        <f t="shared" si="520"/>
        <v>0</v>
      </c>
      <c r="AN1490" s="13">
        <f t="shared" si="521"/>
        <v>0</v>
      </c>
      <c r="AO1490" s="15">
        <f t="shared" si="522"/>
        <v>0</v>
      </c>
      <c r="AP1490" s="15">
        <f t="shared" si="523"/>
        <v>0</v>
      </c>
      <c r="AQ1490" s="15">
        <f t="shared" si="524"/>
        <v>0</v>
      </c>
      <c r="AR1490" s="15">
        <f t="shared" si="525"/>
        <v>0</v>
      </c>
      <c r="AS1490" s="15">
        <f t="shared" si="526"/>
        <v>0</v>
      </c>
      <c r="AT1490" s="22">
        <f t="shared" si="527"/>
        <v>0</v>
      </c>
      <c r="AU1490" s="22">
        <f t="shared" si="528"/>
        <v>0</v>
      </c>
    </row>
    <row r="1491" spans="1:47" x14ac:dyDescent="0.25">
      <c r="A1491" t="s">
        <v>2916</v>
      </c>
      <c r="B1491" s="35">
        <v>2</v>
      </c>
      <c r="H1491" s="35">
        <v>2</v>
      </c>
      <c r="X1491" s="24">
        <v>2</v>
      </c>
      <c r="Z1491" s="33">
        <f t="shared" si="507"/>
        <v>1</v>
      </c>
      <c r="AA1491" s="33">
        <f t="shared" si="508"/>
        <v>0</v>
      </c>
      <c r="AB1491" s="33">
        <f t="shared" si="509"/>
        <v>0</v>
      </c>
      <c r="AC1491" s="33">
        <f t="shared" si="510"/>
        <v>0</v>
      </c>
      <c r="AD1491" s="33">
        <f t="shared" si="511"/>
        <v>0</v>
      </c>
      <c r="AE1491" s="33">
        <f t="shared" si="512"/>
        <v>0</v>
      </c>
      <c r="AF1491" s="33">
        <f t="shared" si="513"/>
        <v>1</v>
      </c>
      <c r="AG1491" s="31">
        <f t="shared" si="514"/>
        <v>0</v>
      </c>
      <c r="AH1491" s="31">
        <f t="shared" si="515"/>
        <v>0</v>
      </c>
      <c r="AI1491" s="31">
        <f t="shared" si="516"/>
        <v>0</v>
      </c>
      <c r="AJ1491" s="31">
        <f t="shared" si="517"/>
        <v>0</v>
      </c>
      <c r="AK1491" s="31">
        <f t="shared" si="518"/>
        <v>0</v>
      </c>
      <c r="AL1491" s="31">
        <f t="shared" si="519"/>
        <v>0</v>
      </c>
      <c r="AM1491" s="13">
        <f t="shared" si="520"/>
        <v>0</v>
      </c>
      <c r="AN1491" s="13">
        <f t="shared" si="521"/>
        <v>0</v>
      </c>
      <c r="AO1491" s="15">
        <f t="shared" si="522"/>
        <v>0</v>
      </c>
      <c r="AP1491" s="15">
        <f t="shared" si="523"/>
        <v>0</v>
      </c>
      <c r="AQ1491" s="15">
        <f t="shared" si="524"/>
        <v>0</v>
      </c>
      <c r="AR1491" s="15">
        <f t="shared" si="525"/>
        <v>0</v>
      </c>
      <c r="AS1491" s="15">
        <f t="shared" si="526"/>
        <v>0</v>
      </c>
      <c r="AT1491" s="22">
        <f t="shared" si="527"/>
        <v>0</v>
      </c>
      <c r="AU1491" s="22">
        <f t="shared" si="528"/>
        <v>0</v>
      </c>
    </row>
    <row r="1492" spans="1:47" x14ac:dyDescent="0.25">
      <c r="A1492" t="s">
        <v>2917</v>
      </c>
      <c r="B1492" s="35">
        <v>3</v>
      </c>
      <c r="H1492" s="35">
        <v>3</v>
      </c>
      <c r="X1492" s="24">
        <v>3</v>
      </c>
      <c r="Z1492" s="33">
        <f t="shared" si="507"/>
        <v>1</v>
      </c>
      <c r="AA1492" s="33">
        <f t="shared" si="508"/>
        <v>0</v>
      </c>
      <c r="AB1492" s="33">
        <f t="shared" si="509"/>
        <v>0</v>
      </c>
      <c r="AC1492" s="33">
        <f t="shared" si="510"/>
        <v>0</v>
      </c>
      <c r="AD1492" s="33">
        <f t="shared" si="511"/>
        <v>0</v>
      </c>
      <c r="AE1492" s="33">
        <f t="shared" si="512"/>
        <v>0</v>
      </c>
      <c r="AF1492" s="33">
        <f t="shared" si="513"/>
        <v>1</v>
      </c>
      <c r="AG1492" s="31">
        <f t="shared" si="514"/>
        <v>0</v>
      </c>
      <c r="AH1492" s="31">
        <f t="shared" si="515"/>
        <v>0</v>
      </c>
      <c r="AI1492" s="31">
        <f t="shared" si="516"/>
        <v>0</v>
      </c>
      <c r="AJ1492" s="31">
        <f t="shared" si="517"/>
        <v>0</v>
      </c>
      <c r="AK1492" s="31">
        <f t="shared" si="518"/>
        <v>0</v>
      </c>
      <c r="AL1492" s="31">
        <f t="shared" si="519"/>
        <v>0</v>
      </c>
      <c r="AM1492" s="13">
        <f t="shared" si="520"/>
        <v>0</v>
      </c>
      <c r="AN1492" s="13">
        <f t="shared" si="521"/>
        <v>0</v>
      </c>
      <c r="AO1492" s="15">
        <f t="shared" si="522"/>
        <v>0</v>
      </c>
      <c r="AP1492" s="15">
        <f t="shared" si="523"/>
        <v>0</v>
      </c>
      <c r="AQ1492" s="15">
        <f t="shared" si="524"/>
        <v>0</v>
      </c>
      <c r="AR1492" s="15">
        <f t="shared" si="525"/>
        <v>0</v>
      </c>
      <c r="AS1492" s="15">
        <f t="shared" si="526"/>
        <v>0</v>
      </c>
      <c r="AT1492" s="22">
        <f t="shared" si="527"/>
        <v>0</v>
      </c>
      <c r="AU1492" s="22">
        <f t="shared" si="528"/>
        <v>0</v>
      </c>
    </row>
    <row r="1493" spans="1:47" x14ac:dyDescent="0.25">
      <c r="A1493" t="s">
        <v>2918</v>
      </c>
      <c r="S1493" s="15">
        <v>2</v>
      </c>
      <c r="U1493" s="15">
        <v>2</v>
      </c>
      <c r="X1493" s="24">
        <v>2</v>
      </c>
      <c r="Z1493" s="33">
        <f t="shared" si="507"/>
        <v>0</v>
      </c>
      <c r="AA1493" s="33">
        <f t="shared" si="508"/>
        <v>0</v>
      </c>
      <c r="AB1493" s="33">
        <f t="shared" si="509"/>
        <v>0</v>
      </c>
      <c r="AC1493" s="33">
        <f t="shared" si="510"/>
        <v>0</v>
      </c>
      <c r="AD1493" s="33">
        <f t="shared" si="511"/>
        <v>0</v>
      </c>
      <c r="AE1493" s="33">
        <f t="shared" si="512"/>
        <v>0</v>
      </c>
      <c r="AF1493" s="33">
        <f t="shared" si="513"/>
        <v>0</v>
      </c>
      <c r="AG1493" s="31">
        <f t="shared" si="514"/>
        <v>0</v>
      </c>
      <c r="AH1493" s="31">
        <f t="shared" si="515"/>
        <v>0</v>
      </c>
      <c r="AI1493" s="31">
        <f t="shared" si="516"/>
        <v>0</v>
      </c>
      <c r="AJ1493" s="31">
        <f t="shared" si="517"/>
        <v>0</v>
      </c>
      <c r="AK1493" s="31">
        <f t="shared" si="518"/>
        <v>0</v>
      </c>
      <c r="AL1493" s="31">
        <f t="shared" si="519"/>
        <v>0</v>
      </c>
      <c r="AM1493" s="13">
        <f t="shared" si="520"/>
        <v>0</v>
      </c>
      <c r="AN1493" s="13">
        <f t="shared" si="521"/>
        <v>0</v>
      </c>
      <c r="AO1493" s="15">
        <f t="shared" si="522"/>
        <v>0</v>
      </c>
      <c r="AP1493" s="15">
        <f t="shared" si="523"/>
        <v>0</v>
      </c>
      <c r="AQ1493" s="15">
        <f t="shared" si="524"/>
        <v>1</v>
      </c>
      <c r="AR1493" s="15">
        <f t="shared" si="525"/>
        <v>0</v>
      </c>
      <c r="AS1493" s="15">
        <f t="shared" si="526"/>
        <v>1</v>
      </c>
      <c r="AT1493" s="22">
        <f t="shared" si="527"/>
        <v>0</v>
      </c>
      <c r="AU1493" s="22">
        <f t="shared" si="528"/>
        <v>0</v>
      </c>
    </row>
    <row r="1494" spans="1:47" x14ac:dyDescent="0.25">
      <c r="A1494" t="s">
        <v>2919</v>
      </c>
      <c r="B1494" s="35">
        <v>3</v>
      </c>
      <c r="H1494" s="35">
        <v>3</v>
      </c>
      <c r="X1494" s="24">
        <v>3</v>
      </c>
      <c r="Z1494" s="33">
        <f t="shared" si="507"/>
        <v>1</v>
      </c>
      <c r="AA1494" s="33">
        <f t="shared" si="508"/>
        <v>0</v>
      </c>
      <c r="AB1494" s="33">
        <f t="shared" si="509"/>
        <v>0</v>
      </c>
      <c r="AC1494" s="33">
        <f t="shared" si="510"/>
        <v>0</v>
      </c>
      <c r="AD1494" s="33">
        <f t="shared" si="511"/>
        <v>0</v>
      </c>
      <c r="AE1494" s="33">
        <f t="shared" si="512"/>
        <v>0</v>
      </c>
      <c r="AF1494" s="33">
        <f t="shared" si="513"/>
        <v>1</v>
      </c>
      <c r="AG1494" s="31">
        <f t="shared" si="514"/>
        <v>0</v>
      </c>
      <c r="AH1494" s="31">
        <f t="shared" si="515"/>
        <v>0</v>
      </c>
      <c r="AI1494" s="31">
        <f t="shared" si="516"/>
        <v>0</v>
      </c>
      <c r="AJ1494" s="31">
        <f t="shared" si="517"/>
        <v>0</v>
      </c>
      <c r="AK1494" s="31">
        <f t="shared" si="518"/>
        <v>0</v>
      </c>
      <c r="AL1494" s="31">
        <f t="shared" si="519"/>
        <v>0</v>
      </c>
      <c r="AM1494" s="13">
        <f t="shared" si="520"/>
        <v>0</v>
      </c>
      <c r="AN1494" s="13">
        <f t="shared" si="521"/>
        <v>0</v>
      </c>
      <c r="AO1494" s="15">
        <f t="shared" si="522"/>
        <v>0</v>
      </c>
      <c r="AP1494" s="15">
        <f t="shared" si="523"/>
        <v>0</v>
      </c>
      <c r="AQ1494" s="15">
        <f t="shared" si="524"/>
        <v>0</v>
      </c>
      <c r="AR1494" s="15">
        <f t="shared" si="525"/>
        <v>0</v>
      </c>
      <c r="AS1494" s="15">
        <f t="shared" si="526"/>
        <v>0</v>
      </c>
      <c r="AT1494" s="22">
        <f t="shared" si="527"/>
        <v>0</v>
      </c>
      <c r="AU1494" s="22">
        <f t="shared" si="528"/>
        <v>0</v>
      </c>
    </row>
    <row r="1495" spans="1:47" x14ac:dyDescent="0.25">
      <c r="A1495" t="s">
        <v>2920</v>
      </c>
      <c r="B1495" s="35">
        <v>2</v>
      </c>
      <c r="H1495" s="35">
        <v>2</v>
      </c>
      <c r="X1495" s="24">
        <v>2</v>
      </c>
      <c r="Z1495" s="33">
        <f t="shared" si="507"/>
        <v>1</v>
      </c>
      <c r="AA1495" s="33">
        <f t="shared" si="508"/>
        <v>0</v>
      </c>
      <c r="AB1495" s="33">
        <f t="shared" si="509"/>
        <v>0</v>
      </c>
      <c r="AC1495" s="33">
        <f t="shared" si="510"/>
        <v>0</v>
      </c>
      <c r="AD1495" s="33">
        <f t="shared" si="511"/>
        <v>0</v>
      </c>
      <c r="AE1495" s="33">
        <f t="shared" si="512"/>
        <v>0</v>
      </c>
      <c r="AF1495" s="33">
        <f t="shared" si="513"/>
        <v>1</v>
      </c>
      <c r="AG1495" s="31">
        <f t="shared" si="514"/>
        <v>0</v>
      </c>
      <c r="AH1495" s="31">
        <f t="shared" si="515"/>
        <v>0</v>
      </c>
      <c r="AI1495" s="31">
        <f t="shared" si="516"/>
        <v>0</v>
      </c>
      <c r="AJ1495" s="31">
        <f t="shared" si="517"/>
        <v>0</v>
      </c>
      <c r="AK1495" s="31">
        <f t="shared" si="518"/>
        <v>0</v>
      </c>
      <c r="AL1495" s="31">
        <f t="shared" si="519"/>
        <v>0</v>
      </c>
      <c r="AM1495" s="13">
        <f t="shared" si="520"/>
        <v>0</v>
      </c>
      <c r="AN1495" s="13">
        <f t="shared" si="521"/>
        <v>0</v>
      </c>
      <c r="AO1495" s="15">
        <f t="shared" si="522"/>
        <v>0</v>
      </c>
      <c r="AP1495" s="15">
        <f t="shared" si="523"/>
        <v>0</v>
      </c>
      <c r="AQ1495" s="15">
        <f t="shared" si="524"/>
        <v>0</v>
      </c>
      <c r="AR1495" s="15">
        <f t="shared" si="525"/>
        <v>0</v>
      </c>
      <c r="AS1495" s="15">
        <f t="shared" si="526"/>
        <v>0</v>
      </c>
      <c r="AT1495" s="22">
        <f t="shared" si="527"/>
        <v>0</v>
      </c>
      <c r="AU1495" s="22">
        <f t="shared" si="528"/>
        <v>0</v>
      </c>
    </row>
    <row r="1496" spans="1:47" x14ac:dyDescent="0.25">
      <c r="A1496" t="s">
        <v>2921</v>
      </c>
      <c r="B1496" s="35">
        <v>2</v>
      </c>
      <c r="H1496" s="35">
        <v>2</v>
      </c>
      <c r="S1496" s="15">
        <v>2</v>
      </c>
      <c r="U1496" s="15">
        <v>2</v>
      </c>
      <c r="X1496" s="24">
        <v>4</v>
      </c>
      <c r="Z1496" s="33">
        <f t="shared" si="507"/>
        <v>1</v>
      </c>
      <c r="AA1496" s="33">
        <f t="shared" si="508"/>
        <v>0</v>
      </c>
      <c r="AB1496" s="33">
        <f t="shared" si="509"/>
        <v>0</v>
      </c>
      <c r="AC1496" s="33">
        <f t="shared" si="510"/>
        <v>0</v>
      </c>
      <c r="AD1496" s="33">
        <f t="shared" si="511"/>
        <v>0</v>
      </c>
      <c r="AE1496" s="33">
        <f t="shared" si="512"/>
        <v>0</v>
      </c>
      <c r="AF1496" s="33">
        <f t="shared" si="513"/>
        <v>1</v>
      </c>
      <c r="AG1496" s="31">
        <f t="shared" si="514"/>
        <v>0</v>
      </c>
      <c r="AH1496" s="31">
        <f t="shared" si="515"/>
        <v>0</v>
      </c>
      <c r="AI1496" s="31">
        <f t="shared" si="516"/>
        <v>0</v>
      </c>
      <c r="AJ1496" s="31">
        <f t="shared" si="517"/>
        <v>0</v>
      </c>
      <c r="AK1496" s="31">
        <f t="shared" si="518"/>
        <v>0</v>
      </c>
      <c r="AL1496" s="31">
        <f t="shared" si="519"/>
        <v>0</v>
      </c>
      <c r="AM1496" s="13">
        <f t="shared" si="520"/>
        <v>0</v>
      </c>
      <c r="AN1496" s="13">
        <f t="shared" si="521"/>
        <v>0</v>
      </c>
      <c r="AO1496" s="15">
        <f t="shared" si="522"/>
        <v>0</v>
      </c>
      <c r="AP1496" s="15">
        <f t="shared" si="523"/>
        <v>0</v>
      </c>
      <c r="AQ1496" s="15">
        <f t="shared" si="524"/>
        <v>1</v>
      </c>
      <c r="AR1496" s="15">
        <f t="shared" si="525"/>
        <v>0</v>
      </c>
      <c r="AS1496" s="15">
        <f t="shared" si="526"/>
        <v>1</v>
      </c>
      <c r="AT1496" s="22">
        <f t="shared" si="527"/>
        <v>0</v>
      </c>
      <c r="AU1496" s="22">
        <f t="shared" si="528"/>
        <v>0</v>
      </c>
    </row>
    <row r="1497" spans="1:47" x14ac:dyDescent="0.25">
      <c r="A1497" t="s">
        <v>2922</v>
      </c>
      <c r="B1497" s="35">
        <v>2</v>
      </c>
      <c r="H1497" s="35">
        <v>2</v>
      </c>
      <c r="K1497" s="17">
        <v>2</v>
      </c>
      <c r="N1497" s="17">
        <v>2</v>
      </c>
      <c r="X1497" s="24">
        <v>4</v>
      </c>
      <c r="Z1497" s="33">
        <f t="shared" si="507"/>
        <v>1</v>
      </c>
      <c r="AA1497" s="33">
        <f t="shared" si="508"/>
        <v>0</v>
      </c>
      <c r="AB1497" s="33">
        <f t="shared" si="509"/>
        <v>0</v>
      </c>
      <c r="AC1497" s="33">
        <f t="shared" si="510"/>
        <v>0</v>
      </c>
      <c r="AD1497" s="33">
        <f t="shared" si="511"/>
        <v>0</v>
      </c>
      <c r="AE1497" s="33">
        <f t="shared" si="512"/>
        <v>0</v>
      </c>
      <c r="AF1497" s="33">
        <f t="shared" si="513"/>
        <v>1</v>
      </c>
      <c r="AG1497" s="31">
        <f t="shared" si="514"/>
        <v>0</v>
      </c>
      <c r="AH1497" s="31">
        <f t="shared" si="515"/>
        <v>0</v>
      </c>
      <c r="AI1497" s="31">
        <f t="shared" si="516"/>
        <v>1</v>
      </c>
      <c r="AJ1497" s="31">
        <f t="shared" si="517"/>
        <v>0</v>
      </c>
      <c r="AK1497" s="31">
        <f t="shared" si="518"/>
        <v>0</v>
      </c>
      <c r="AL1497" s="31">
        <f t="shared" si="519"/>
        <v>1</v>
      </c>
      <c r="AM1497" s="13">
        <f t="shared" si="520"/>
        <v>0</v>
      </c>
      <c r="AN1497" s="13">
        <f t="shared" si="521"/>
        <v>0</v>
      </c>
      <c r="AO1497" s="15">
        <f t="shared" si="522"/>
        <v>0</v>
      </c>
      <c r="AP1497" s="15">
        <f t="shared" si="523"/>
        <v>0</v>
      </c>
      <c r="AQ1497" s="15">
        <f t="shared" si="524"/>
        <v>0</v>
      </c>
      <c r="AR1497" s="15">
        <f t="shared" si="525"/>
        <v>0</v>
      </c>
      <c r="AS1497" s="15">
        <f t="shared" si="526"/>
        <v>0</v>
      </c>
      <c r="AT1497" s="22">
        <f t="shared" si="527"/>
        <v>0</v>
      </c>
      <c r="AU1497" s="22">
        <f t="shared" si="528"/>
        <v>0</v>
      </c>
    </row>
    <row r="1498" spans="1:47" x14ac:dyDescent="0.25">
      <c r="A1498" t="s">
        <v>2923</v>
      </c>
      <c r="B1498" s="35">
        <v>2</v>
      </c>
      <c r="H1498" s="35">
        <v>2</v>
      </c>
      <c r="K1498" s="17">
        <v>2</v>
      </c>
      <c r="N1498" s="17">
        <v>2</v>
      </c>
      <c r="X1498" s="24">
        <v>4</v>
      </c>
      <c r="Z1498" s="33">
        <f t="shared" si="507"/>
        <v>1</v>
      </c>
      <c r="AA1498" s="33">
        <f t="shared" si="508"/>
        <v>0</v>
      </c>
      <c r="AB1498" s="33">
        <f t="shared" si="509"/>
        <v>0</v>
      </c>
      <c r="AC1498" s="33">
        <f t="shared" si="510"/>
        <v>0</v>
      </c>
      <c r="AD1498" s="33">
        <f t="shared" si="511"/>
        <v>0</v>
      </c>
      <c r="AE1498" s="33">
        <f t="shared" si="512"/>
        <v>0</v>
      </c>
      <c r="AF1498" s="33">
        <f t="shared" si="513"/>
        <v>1</v>
      </c>
      <c r="AG1498" s="31">
        <f t="shared" si="514"/>
        <v>0</v>
      </c>
      <c r="AH1498" s="31">
        <f t="shared" si="515"/>
        <v>0</v>
      </c>
      <c r="AI1498" s="31">
        <f t="shared" si="516"/>
        <v>1</v>
      </c>
      <c r="AJ1498" s="31">
        <f t="shared" si="517"/>
        <v>0</v>
      </c>
      <c r="AK1498" s="31">
        <f t="shared" si="518"/>
        <v>0</v>
      </c>
      <c r="AL1498" s="31">
        <f t="shared" si="519"/>
        <v>1</v>
      </c>
      <c r="AM1498" s="13">
        <f t="shared" si="520"/>
        <v>0</v>
      </c>
      <c r="AN1498" s="13">
        <f t="shared" si="521"/>
        <v>0</v>
      </c>
      <c r="AO1498" s="15">
        <f t="shared" si="522"/>
        <v>0</v>
      </c>
      <c r="AP1498" s="15">
        <f t="shared" si="523"/>
        <v>0</v>
      </c>
      <c r="AQ1498" s="15">
        <f t="shared" si="524"/>
        <v>0</v>
      </c>
      <c r="AR1498" s="15">
        <f t="shared" si="525"/>
        <v>0</v>
      </c>
      <c r="AS1498" s="15">
        <f t="shared" si="526"/>
        <v>0</v>
      </c>
      <c r="AT1498" s="22">
        <f t="shared" si="527"/>
        <v>0</v>
      </c>
      <c r="AU1498" s="22">
        <f t="shared" si="528"/>
        <v>0</v>
      </c>
    </row>
    <row r="1499" spans="1:47" x14ac:dyDescent="0.25">
      <c r="A1499" t="s">
        <v>2924</v>
      </c>
      <c r="E1499" s="35">
        <v>2</v>
      </c>
      <c r="H1499" s="35">
        <v>2</v>
      </c>
      <c r="X1499" s="24">
        <v>2</v>
      </c>
      <c r="Z1499" s="33">
        <f t="shared" si="507"/>
        <v>0</v>
      </c>
      <c r="AA1499" s="33">
        <f t="shared" si="508"/>
        <v>0</v>
      </c>
      <c r="AB1499" s="33">
        <f t="shared" si="509"/>
        <v>0</v>
      </c>
      <c r="AC1499" s="33">
        <f t="shared" si="510"/>
        <v>1</v>
      </c>
      <c r="AD1499" s="33">
        <f t="shared" si="511"/>
        <v>0</v>
      </c>
      <c r="AE1499" s="33">
        <f t="shared" si="512"/>
        <v>0</v>
      </c>
      <c r="AF1499" s="33">
        <f t="shared" si="513"/>
        <v>1</v>
      </c>
      <c r="AG1499" s="31">
        <f t="shared" si="514"/>
        <v>0</v>
      </c>
      <c r="AH1499" s="31">
        <f t="shared" si="515"/>
        <v>0</v>
      </c>
      <c r="AI1499" s="31">
        <f t="shared" si="516"/>
        <v>0</v>
      </c>
      <c r="AJ1499" s="31">
        <f t="shared" si="517"/>
        <v>0</v>
      </c>
      <c r="AK1499" s="31">
        <f t="shared" si="518"/>
        <v>0</v>
      </c>
      <c r="AL1499" s="31">
        <f t="shared" si="519"/>
        <v>0</v>
      </c>
      <c r="AM1499" s="13">
        <f t="shared" si="520"/>
        <v>0</v>
      </c>
      <c r="AN1499" s="13">
        <f t="shared" si="521"/>
        <v>0</v>
      </c>
      <c r="AO1499" s="15">
        <f t="shared" si="522"/>
        <v>0</v>
      </c>
      <c r="AP1499" s="15">
        <f t="shared" si="523"/>
        <v>0</v>
      </c>
      <c r="AQ1499" s="15">
        <f t="shared" si="524"/>
        <v>0</v>
      </c>
      <c r="AR1499" s="15">
        <f t="shared" si="525"/>
        <v>0</v>
      </c>
      <c r="AS1499" s="15">
        <f t="shared" si="526"/>
        <v>0</v>
      </c>
      <c r="AT1499" s="22">
        <f t="shared" si="527"/>
        <v>0</v>
      </c>
      <c r="AU1499" s="22">
        <f t="shared" si="528"/>
        <v>0</v>
      </c>
    </row>
    <row r="1500" spans="1:47" x14ac:dyDescent="0.25">
      <c r="A1500" t="s">
        <v>2927</v>
      </c>
      <c r="E1500" s="35">
        <v>1</v>
      </c>
      <c r="H1500" s="35">
        <v>1</v>
      </c>
      <c r="X1500" s="24">
        <v>1</v>
      </c>
      <c r="Z1500" s="33">
        <f t="shared" si="507"/>
        <v>0</v>
      </c>
      <c r="AA1500" s="33">
        <f t="shared" si="508"/>
        <v>0</v>
      </c>
      <c r="AB1500" s="33">
        <f t="shared" si="509"/>
        <v>0</v>
      </c>
      <c r="AC1500" s="33">
        <f t="shared" si="510"/>
        <v>1</v>
      </c>
      <c r="AD1500" s="33">
        <f t="shared" si="511"/>
        <v>0</v>
      </c>
      <c r="AE1500" s="33">
        <f t="shared" si="512"/>
        <v>0</v>
      </c>
      <c r="AF1500" s="33">
        <f t="shared" si="513"/>
        <v>1</v>
      </c>
      <c r="AG1500" s="31">
        <f t="shared" si="514"/>
        <v>0</v>
      </c>
      <c r="AH1500" s="31">
        <f t="shared" si="515"/>
        <v>0</v>
      </c>
      <c r="AI1500" s="31">
        <f t="shared" si="516"/>
        <v>0</v>
      </c>
      <c r="AJ1500" s="31">
        <f t="shared" si="517"/>
        <v>0</v>
      </c>
      <c r="AK1500" s="31">
        <f t="shared" si="518"/>
        <v>0</v>
      </c>
      <c r="AL1500" s="31">
        <f t="shared" si="519"/>
        <v>0</v>
      </c>
      <c r="AM1500" s="13">
        <f t="shared" si="520"/>
        <v>0</v>
      </c>
      <c r="AN1500" s="13">
        <f t="shared" si="521"/>
        <v>0</v>
      </c>
      <c r="AO1500" s="15">
        <f t="shared" si="522"/>
        <v>0</v>
      </c>
      <c r="AP1500" s="15">
        <f t="shared" si="523"/>
        <v>0</v>
      </c>
      <c r="AQ1500" s="15">
        <f t="shared" si="524"/>
        <v>0</v>
      </c>
      <c r="AR1500" s="15">
        <f t="shared" si="525"/>
        <v>0</v>
      </c>
      <c r="AS1500" s="15">
        <f t="shared" si="526"/>
        <v>0</v>
      </c>
      <c r="AT1500" s="22">
        <f t="shared" si="527"/>
        <v>0</v>
      </c>
      <c r="AU1500" s="22">
        <f t="shared" si="528"/>
        <v>0</v>
      </c>
    </row>
    <row r="1501" spans="1:47" x14ac:dyDescent="0.25">
      <c r="A1501" t="s">
        <v>2928</v>
      </c>
      <c r="E1501" s="35">
        <v>1</v>
      </c>
      <c r="H1501" s="35">
        <v>1</v>
      </c>
      <c r="X1501" s="24">
        <v>1</v>
      </c>
      <c r="Z1501" s="33">
        <f t="shared" si="507"/>
        <v>0</v>
      </c>
      <c r="AA1501" s="33">
        <f t="shared" si="508"/>
        <v>0</v>
      </c>
      <c r="AB1501" s="33">
        <f t="shared" si="509"/>
        <v>0</v>
      </c>
      <c r="AC1501" s="33">
        <f t="shared" si="510"/>
        <v>1</v>
      </c>
      <c r="AD1501" s="33">
        <f t="shared" si="511"/>
        <v>0</v>
      </c>
      <c r="AE1501" s="33">
        <f t="shared" si="512"/>
        <v>0</v>
      </c>
      <c r="AF1501" s="33">
        <f t="shared" si="513"/>
        <v>1</v>
      </c>
      <c r="AG1501" s="31">
        <f t="shared" si="514"/>
        <v>0</v>
      </c>
      <c r="AH1501" s="31">
        <f t="shared" si="515"/>
        <v>0</v>
      </c>
      <c r="AI1501" s="31">
        <f t="shared" si="516"/>
        <v>0</v>
      </c>
      <c r="AJ1501" s="31">
        <f t="shared" si="517"/>
        <v>0</v>
      </c>
      <c r="AK1501" s="31">
        <f t="shared" si="518"/>
        <v>0</v>
      </c>
      <c r="AL1501" s="31">
        <f t="shared" si="519"/>
        <v>0</v>
      </c>
      <c r="AM1501" s="13">
        <f t="shared" si="520"/>
        <v>0</v>
      </c>
      <c r="AN1501" s="13">
        <f t="shared" si="521"/>
        <v>0</v>
      </c>
      <c r="AO1501" s="15">
        <f t="shared" si="522"/>
        <v>0</v>
      </c>
      <c r="AP1501" s="15">
        <f t="shared" si="523"/>
        <v>0</v>
      </c>
      <c r="AQ1501" s="15">
        <f t="shared" si="524"/>
        <v>0</v>
      </c>
      <c r="AR1501" s="15">
        <f t="shared" si="525"/>
        <v>0</v>
      </c>
      <c r="AS1501" s="15">
        <f t="shared" si="526"/>
        <v>0</v>
      </c>
      <c r="AT1501" s="22">
        <f t="shared" si="527"/>
        <v>0</v>
      </c>
      <c r="AU1501" s="22">
        <f t="shared" si="528"/>
        <v>0</v>
      </c>
    </row>
    <row r="1502" spans="1:47" x14ac:dyDescent="0.25">
      <c r="A1502" t="s">
        <v>2931</v>
      </c>
      <c r="E1502" s="35">
        <v>1</v>
      </c>
      <c r="H1502" s="35">
        <v>1</v>
      </c>
      <c r="X1502" s="24">
        <v>1</v>
      </c>
      <c r="Z1502" s="33">
        <f t="shared" ref="Z1502:Z1565" si="529">IF(ISBLANK(B1502),0,1)</f>
        <v>0</v>
      </c>
      <c r="AA1502" s="33">
        <f t="shared" ref="AA1502:AA1565" si="530">IF(ISBLANK(C1502),0,1)</f>
        <v>0</v>
      </c>
      <c r="AB1502" s="33">
        <f t="shared" ref="AB1502:AB1565" si="531">IF(ISBLANK(D1502),0,1)</f>
        <v>0</v>
      </c>
      <c r="AC1502" s="33">
        <f t="shared" ref="AC1502:AC1565" si="532">IF(ISBLANK(E1502),0,1)</f>
        <v>1</v>
      </c>
      <c r="AD1502" s="33">
        <f t="shared" ref="AD1502:AD1565" si="533">IF(ISBLANK(F1502),0,1)</f>
        <v>0</v>
      </c>
      <c r="AE1502" s="33">
        <f t="shared" ref="AE1502:AE1565" si="534">IF(ISBLANK(G1502),0,1)</f>
        <v>0</v>
      </c>
      <c r="AF1502" s="33">
        <f t="shared" ref="AF1502:AF1565" si="535">IF(ISBLANK(H1502),0,1)</f>
        <v>1</v>
      </c>
      <c r="AG1502" s="31">
        <f t="shared" ref="AG1502:AG1565" si="536">IF(ISBLANK(I1502),0,1)</f>
        <v>0</v>
      </c>
      <c r="AH1502" s="31">
        <f t="shared" ref="AH1502:AH1565" si="537">IF(ISBLANK(J1502),0,1)</f>
        <v>0</v>
      </c>
      <c r="AI1502" s="31">
        <f t="shared" ref="AI1502:AI1565" si="538">IF(ISBLANK(K1502),0,1)</f>
        <v>0</v>
      </c>
      <c r="AJ1502" s="31">
        <f t="shared" ref="AJ1502:AJ1565" si="539">IF(ISBLANK(L1502),0,1)</f>
        <v>0</v>
      </c>
      <c r="AK1502" s="31">
        <f t="shared" ref="AK1502:AK1565" si="540">IF(ISBLANK(M1502),0,1)</f>
        <v>0</v>
      </c>
      <c r="AL1502" s="31">
        <f t="shared" ref="AL1502:AL1565" si="541">IF(ISBLANK(N1502),0,1)</f>
        <v>0</v>
      </c>
      <c r="AM1502" s="13">
        <f t="shared" ref="AM1502:AM1565" si="542">IF(ISBLANK(O1502),0,1)</f>
        <v>0</v>
      </c>
      <c r="AN1502" s="13">
        <f t="shared" ref="AN1502:AN1565" si="543">IF(ISBLANK(P1502),0,1)</f>
        <v>0</v>
      </c>
      <c r="AO1502" s="15">
        <f t="shared" ref="AO1502:AO1565" si="544">IF(ISBLANK(Q1502),0,1)</f>
        <v>0</v>
      </c>
      <c r="AP1502" s="15">
        <f t="shared" ref="AP1502:AP1565" si="545">IF(ISBLANK(R1502),0,1)</f>
        <v>0</v>
      </c>
      <c r="AQ1502" s="15">
        <f t="shared" ref="AQ1502:AQ1565" si="546">IF(ISBLANK(S1502),0,1)</f>
        <v>0</v>
      </c>
      <c r="AR1502" s="15">
        <f t="shared" ref="AR1502:AR1565" si="547">IF(ISBLANK(T1502),0,1)</f>
        <v>0</v>
      </c>
      <c r="AS1502" s="15">
        <f t="shared" ref="AS1502:AS1565" si="548">IF(ISBLANK(U1502),0,1)</f>
        <v>0</v>
      </c>
      <c r="AT1502" s="22">
        <f t="shared" ref="AT1502:AT1565" si="549">IF(ISBLANK(V1502),0,1)</f>
        <v>0</v>
      </c>
      <c r="AU1502" s="22">
        <f t="shared" ref="AU1502:AU1565" si="550">IF(ISBLANK(W1502),0,1)</f>
        <v>0</v>
      </c>
    </row>
    <row r="1503" spans="1:47" x14ac:dyDescent="0.25">
      <c r="A1503" t="s">
        <v>2933</v>
      </c>
      <c r="E1503" s="35">
        <v>1</v>
      </c>
      <c r="H1503" s="35">
        <v>1</v>
      </c>
      <c r="X1503" s="24">
        <v>1</v>
      </c>
      <c r="Z1503" s="33">
        <f t="shared" si="529"/>
        <v>0</v>
      </c>
      <c r="AA1503" s="33">
        <f t="shared" si="530"/>
        <v>0</v>
      </c>
      <c r="AB1503" s="33">
        <f t="shared" si="531"/>
        <v>0</v>
      </c>
      <c r="AC1503" s="33">
        <f t="shared" si="532"/>
        <v>1</v>
      </c>
      <c r="AD1503" s="33">
        <f t="shared" si="533"/>
        <v>0</v>
      </c>
      <c r="AE1503" s="33">
        <f t="shared" si="534"/>
        <v>0</v>
      </c>
      <c r="AF1503" s="33">
        <f t="shared" si="535"/>
        <v>1</v>
      </c>
      <c r="AG1503" s="31">
        <f t="shared" si="536"/>
        <v>0</v>
      </c>
      <c r="AH1503" s="31">
        <f t="shared" si="537"/>
        <v>0</v>
      </c>
      <c r="AI1503" s="31">
        <f t="shared" si="538"/>
        <v>0</v>
      </c>
      <c r="AJ1503" s="31">
        <f t="shared" si="539"/>
        <v>0</v>
      </c>
      <c r="AK1503" s="31">
        <f t="shared" si="540"/>
        <v>0</v>
      </c>
      <c r="AL1503" s="31">
        <f t="shared" si="541"/>
        <v>0</v>
      </c>
      <c r="AM1503" s="13">
        <f t="shared" si="542"/>
        <v>0</v>
      </c>
      <c r="AN1503" s="13">
        <f t="shared" si="543"/>
        <v>0</v>
      </c>
      <c r="AO1503" s="15">
        <f t="shared" si="544"/>
        <v>0</v>
      </c>
      <c r="AP1503" s="15">
        <f t="shared" si="545"/>
        <v>0</v>
      </c>
      <c r="AQ1503" s="15">
        <f t="shared" si="546"/>
        <v>0</v>
      </c>
      <c r="AR1503" s="15">
        <f t="shared" si="547"/>
        <v>0</v>
      </c>
      <c r="AS1503" s="15">
        <f t="shared" si="548"/>
        <v>0</v>
      </c>
      <c r="AT1503" s="22">
        <f t="shared" si="549"/>
        <v>0</v>
      </c>
      <c r="AU1503" s="22">
        <f t="shared" si="550"/>
        <v>0</v>
      </c>
    </row>
    <row r="1504" spans="1:47" x14ac:dyDescent="0.25">
      <c r="A1504" t="s">
        <v>2934</v>
      </c>
      <c r="B1504" s="35">
        <v>2</v>
      </c>
      <c r="H1504" s="35">
        <v>2</v>
      </c>
      <c r="X1504" s="24">
        <v>2</v>
      </c>
      <c r="Z1504" s="33">
        <f t="shared" si="529"/>
        <v>1</v>
      </c>
      <c r="AA1504" s="33">
        <f t="shared" si="530"/>
        <v>0</v>
      </c>
      <c r="AB1504" s="33">
        <f t="shared" si="531"/>
        <v>0</v>
      </c>
      <c r="AC1504" s="33">
        <f t="shared" si="532"/>
        <v>0</v>
      </c>
      <c r="AD1504" s="33">
        <f t="shared" si="533"/>
        <v>0</v>
      </c>
      <c r="AE1504" s="33">
        <f t="shared" si="534"/>
        <v>0</v>
      </c>
      <c r="AF1504" s="33">
        <f t="shared" si="535"/>
        <v>1</v>
      </c>
      <c r="AG1504" s="31">
        <f t="shared" si="536"/>
        <v>0</v>
      </c>
      <c r="AH1504" s="31">
        <f t="shared" si="537"/>
        <v>0</v>
      </c>
      <c r="AI1504" s="31">
        <f t="shared" si="538"/>
        <v>0</v>
      </c>
      <c r="AJ1504" s="31">
        <f t="shared" si="539"/>
        <v>0</v>
      </c>
      <c r="AK1504" s="31">
        <f t="shared" si="540"/>
        <v>0</v>
      </c>
      <c r="AL1504" s="31">
        <f t="shared" si="541"/>
        <v>0</v>
      </c>
      <c r="AM1504" s="13">
        <f t="shared" si="542"/>
        <v>0</v>
      </c>
      <c r="AN1504" s="13">
        <f t="shared" si="543"/>
        <v>0</v>
      </c>
      <c r="AO1504" s="15">
        <f t="shared" si="544"/>
        <v>0</v>
      </c>
      <c r="AP1504" s="15">
        <f t="shared" si="545"/>
        <v>0</v>
      </c>
      <c r="AQ1504" s="15">
        <f t="shared" si="546"/>
        <v>0</v>
      </c>
      <c r="AR1504" s="15">
        <f t="shared" si="547"/>
        <v>0</v>
      </c>
      <c r="AS1504" s="15">
        <f t="shared" si="548"/>
        <v>0</v>
      </c>
      <c r="AT1504" s="22">
        <f t="shared" si="549"/>
        <v>0</v>
      </c>
      <c r="AU1504" s="22">
        <f t="shared" si="550"/>
        <v>0</v>
      </c>
    </row>
    <row r="1505" spans="1:47" x14ac:dyDescent="0.25">
      <c r="A1505" t="s">
        <v>2935</v>
      </c>
      <c r="B1505" s="35">
        <v>2</v>
      </c>
      <c r="H1505" s="35">
        <v>2</v>
      </c>
      <c r="X1505" s="24">
        <v>2</v>
      </c>
      <c r="Z1505" s="33">
        <f t="shared" si="529"/>
        <v>1</v>
      </c>
      <c r="AA1505" s="33">
        <f t="shared" si="530"/>
        <v>0</v>
      </c>
      <c r="AB1505" s="33">
        <f t="shared" si="531"/>
        <v>0</v>
      </c>
      <c r="AC1505" s="33">
        <f t="shared" si="532"/>
        <v>0</v>
      </c>
      <c r="AD1505" s="33">
        <f t="shared" si="533"/>
        <v>0</v>
      </c>
      <c r="AE1505" s="33">
        <f t="shared" si="534"/>
        <v>0</v>
      </c>
      <c r="AF1505" s="33">
        <f t="shared" si="535"/>
        <v>1</v>
      </c>
      <c r="AG1505" s="31">
        <f t="shared" si="536"/>
        <v>0</v>
      </c>
      <c r="AH1505" s="31">
        <f t="shared" si="537"/>
        <v>0</v>
      </c>
      <c r="AI1505" s="31">
        <f t="shared" si="538"/>
        <v>0</v>
      </c>
      <c r="AJ1505" s="31">
        <f t="shared" si="539"/>
        <v>0</v>
      </c>
      <c r="AK1505" s="31">
        <f t="shared" si="540"/>
        <v>0</v>
      </c>
      <c r="AL1505" s="31">
        <f t="shared" si="541"/>
        <v>0</v>
      </c>
      <c r="AM1505" s="13">
        <f t="shared" si="542"/>
        <v>0</v>
      </c>
      <c r="AN1505" s="13">
        <f t="shared" si="543"/>
        <v>0</v>
      </c>
      <c r="AO1505" s="15">
        <f t="shared" si="544"/>
        <v>0</v>
      </c>
      <c r="AP1505" s="15">
        <f t="shared" si="545"/>
        <v>0</v>
      </c>
      <c r="AQ1505" s="15">
        <f t="shared" si="546"/>
        <v>0</v>
      </c>
      <c r="AR1505" s="15">
        <f t="shared" si="547"/>
        <v>0</v>
      </c>
      <c r="AS1505" s="15">
        <f t="shared" si="548"/>
        <v>0</v>
      </c>
      <c r="AT1505" s="22">
        <f t="shared" si="549"/>
        <v>0</v>
      </c>
      <c r="AU1505" s="22">
        <f t="shared" si="550"/>
        <v>0</v>
      </c>
    </row>
    <row r="1506" spans="1:47" x14ac:dyDescent="0.25">
      <c r="A1506" t="s">
        <v>2936</v>
      </c>
      <c r="B1506" s="35">
        <v>2</v>
      </c>
      <c r="H1506" s="35">
        <v>2</v>
      </c>
      <c r="X1506" s="24">
        <v>2</v>
      </c>
      <c r="Z1506" s="33">
        <f t="shared" si="529"/>
        <v>1</v>
      </c>
      <c r="AA1506" s="33">
        <f t="shared" si="530"/>
        <v>0</v>
      </c>
      <c r="AB1506" s="33">
        <f t="shared" si="531"/>
        <v>0</v>
      </c>
      <c r="AC1506" s="33">
        <f t="shared" si="532"/>
        <v>0</v>
      </c>
      <c r="AD1506" s="33">
        <f t="shared" si="533"/>
        <v>0</v>
      </c>
      <c r="AE1506" s="33">
        <f t="shared" si="534"/>
        <v>0</v>
      </c>
      <c r="AF1506" s="33">
        <f t="shared" si="535"/>
        <v>1</v>
      </c>
      <c r="AG1506" s="31">
        <f t="shared" si="536"/>
        <v>0</v>
      </c>
      <c r="AH1506" s="31">
        <f t="shared" si="537"/>
        <v>0</v>
      </c>
      <c r="AI1506" s="31">
        <f t="shared" si="538"/>
        <v>0</v>
      </c>
      <c r="AJ1506" s="31">
        <f t="shared" si="539"/>
        <v>0</v>
      </c>
      <c r="AK1506" s="31">
        <f t="shared" si="540"/>
        <v>0</v>
      </c>
      <c r="AL1506" s="31">
        <f t="shared" si="541"/>
        <v>0</v>
      </c>
      <c r="AM1506" s="13">
        <f t="shared" si="542"/>
        <v>0</v>
      </c>
      <c r="AN1506" s="13">
        <f t="shared" si="543"/>
        <v>0</v>
      </c>
      <c r="AO1506" s="15">
        <f t="shared" si="544"/>
        <v>0</v>
      </c>
      <c r="AP1506" s="15">
        <f t="shared" si="545"/>
        <v>0</v>
      </c>
      <c r="AQ1506" s="15">
        <f t="shared" si="546"/>
        <v>0</v>
      </c>
      <c r="AR1506" s="15">
        <f t="shared" si="547"/>
        <v>0</v>
      </c>
      <c r="AS1506" s="15">
        <f t="shared" si="548"/>
        <v>0</v>
      </c>
      <c r="AT1506" s="22">
        <f t="shared" si="549"/>
        <v>0</v>
      </c>
      <c r="AU1506" s="22">
        <f t="shared" si="550"/>
        <v>0</v>
      </c>
    </row>
    <row r="1507" spans="1:47" x14ac:dyDescent="0.25">
      <c r="A1507" t="s">
        <v>2937</v>
      </c>
      <c r="S1507" s="15">
        <v>2</v>
      </c>
      <c r="U1507" s="15">
        <v>2</v>
      </c>
      <c r="X1507" s="24">
        <v>2</v>
      </c>
      <c r="Z1507" s="33">
        <f t="shared" si="529"/>
        <v>0</v>
      </c>
      <c r="AA1507" s="33">
        <f t="shared" si="530"/>
        <v>0</v>
      </c>
      <c r="AB1507" s="33">
        <f t="shared" si="531"/>
        <v>0</v>
      </c>
      <c r="AC1507" s="33">
        <f t="shared" si="532"/>
        <v>0</v>
      </c>
      <c r="AD1507" s="33">
        <f t="shared" si="533"/>
        <v>0</v>
      </c>
      <c r="AE1507" s="33">
        <f t="shared" si="534"/>
        <v>0</v>
      </c>
      <c r="AF1507" s="33">
        <f t="shared" si="535"/>
        <v>0</v>
      </c>
      <c r="AG1507" s="31">
        <f t="shared" si="536"/>
        <v>0</v>
      </c>
      <c r="AH1507" s="31">
        <f t="shared" si="537"/>
        <v>0</v>
      </c>
      <c r="AI1507" s="31">
        <f t="shared" si="538"/>
        <v>0</v>
      </c>
      <c r="AJ1507" s="31">
        <f t="shared" si="539"/>
        <v>0</v>
      </c>
      <c r="AK1507" s="31">
        <f t="shared" si="540"/>
        <v>0</v>
      </c>
      <c r="AL1507" s="31">
        <f t="shared" si="541"/>
        <v>0</v>
      </c>
      <c r="AM1507" s="13">
        <f t="shared" si="542"/>
        <v>0</v>
      </c>
      <c r="AN1507" s="13">
        <f t="shared" si="543"/>
        <v>0</v>
      </c>
      <c r="AO1507" s="15">
        <f t="shared" si="544"/>
        <v>0</v>
      </c>
      <c r="AP1507" s="15">
        <f t="shared" si="545"/>
        <v>0</v>
      </c>
      <c r="AQ1507" s="15">
        <f t="shared" si="546"/>
        <v>1</v>
      </c>
      <c r="AR1507" s="15">
        <f t="shared" si="547"/>
        <v>0</v>
      </c>
      <c r="AS1507" s="15">
        <f t="shared" si="548"/>
        <v>1</v>
      </c>
      <c r="AT1507" s="22">
        <f t="shared" si="549"/>
        <v>0</v>
      </c>
      <c r="AU1507" s="22">
        <f t="shared" si="550"/>
        <v>0</v>
      </c>
    </row>
    <row r="1508" spans="1:47" x14ac:dyDescent="0.25">
      <c r="A1508" t="s">
        <v>2939</v>
      </c>
      <c r="E1508" s="35">
        <v>2</v>
      </c>
      <c r="H1508" s="35">
        <v>2</v>
      </c>
      <c r="X1508" s="24">
        <v>2</v>
      </c>
      <c r="Z1508" s="33">
        <f t="shared" si="529"/>
        <v>0</v>
      </c>
      <c r="AA1508" s="33">
        <f t="shared" si="530"/>
        <v>0</v>
      </c>
      <c r="AB1508" s="33">
        <f t="shared" si="531"/>
        <v>0</v>
      </c>
      <c r="AC1508" s="33">
        <f t="shared" si="532"/>
        <v>1</v>
      </c>
      <c r="AD1508" s="33">
        <f t="shared" si="533"/>
        <v>0</v>
      </c>
      <c r="AE1508" s="33">
        <f t="shared" si="534"/>
        <v>0</v>
      </c>
      <c r="AF1508" s="33">
        <f t="shared" si="535"/>
        <v>1</v>
      </c>
      <c r="AG1508" s="31">
        <f t="shared" si="536"/>
        <v>0</v>
      </c>
      <c r="AH1508" s="31">
        <f t="shared" si="537"/>
        <v>0</v>
      </c>
      <c r="AI1508" s="31">
        <f t="shared" si="538"/>
        <v>0</v>
      </c>
      <c r="AJ1508" s="31">
        <f t="shared" si="539"/>
        <v>0</v>
      </c>
      <c r="AK1508" s="31">
        <f t="shared" si="540"/>
        <v>0</v>
      </c>
      <c r="AL1508" s="31">
        <f t="shared" si="541"/>
        <v>0</v>
      </c>
      <c r="AM1508" s="13">
        <f t="shared" si="542"/>
        <v>0</v>
      </c>
      <c r="AN1508" s="13">
        <f t="shared" si="543"/>
        <v>0</v>
      </c>
      <c r="AO1508" s="15">
        <f t="shared" si="544"/>
        <v>0</v>
      </c>
      <c r="AP1508" s="15">
        <f t="shared" si="545"/>
        <v>0</v>
      </c>
      <c r="AQ1508" s="15">
        <f t="shared" si="546"/>
        <v>0</v>
      </c>
      <c r="AR1508" s="15">
        <f t="shared" si="547"/>
        <v>0</v>
      </c>
      <c r="AS1508" s="15">
        <f t="shared" si="548"/>
        <v>0</v>
      </c>
      <c r="AT1508" s="22">
        <f t="shared" si="549"/>
        <v>0</v>
      </c>
      <c r="AU1508" s="22">
        <f t="shared" si="550"/>
        <v>0</v>
      </c>
    </row>
    <row r="1509" spans="1:47" x14ac:dyDescent="0.25">
      <c r="A1509" t="s">
        <v>2940</v>
      </c>
      <c r="B1509" s="35">
        <v>2</v>
      </c>
      <c r="H1509" s="35">
        <v>2</v>
      </c>
      <c r="Q1509" s="15">
        <v>2</v>
      </c>
      <c r="U1509" s="15">
        <v>2</v>
      </c>
      <c r="X1509" s="24">
        <v>4</v>
      </c>
      <c r="Z1509" s="33">
        <f t="shared" si="529"/>
        <v>1</v>
      </c>
      <c r="AA1509" s="33">
        <f t="shared" si="530"/>
        <v>0</v>
      </c>
      <c r="AB1509" s="33">
        <f t="shared" si="531"/>
        <v>0</v>
      </c>
      <c r="AC1509" s="33">
        <f t="shared" si="532"/>
        <v>0</v>
      </c>
      <c r="AD1509" s="33">
        <f t="shared" si="533"/>
        <v>0</v>
      </c>
      <c r="AE1509" s="33">
        <f t="shared" si="534"/>
        <v>0</v>
      </c>
      <c r="AF1509" s="33">
        <f t="shared" si="535"/>
        <v>1</v>
      </c>
      <c r="AG1509" s="31">
        <f t="shared" si="536"/>
        <v>0</v>
      </c>
      <c r="AH1509" s="31">
        <f t="shared" si="537"/>
        <v>0</v>
      </c>
      <c r="AI1509" s="31">
        <f t="shared" si="538"/>
        <v>0</v>
      </c>
      <c r="AJ1509" s="31">
        <f t="shared" si="539"/>
        <v>0</v>
      </c>
      <c r="AK1509" s="31">
        <f t="shared" si="540"/>
        <v>0</v>
      </c>
      <c r="AL1509" s="31">
        <f t="shared" si="541"/>
        <v>0</v>
      </c>
      <c r="AM1509" s="13">
        <f t="shared" si="542"/>
        <v>0</v>
      </c>
      <c r="AN1509" s="13">
        <f t="shared" si="543"/>
        <v>0</v>
      </c>
      <c r="AO1509" s="15">
        <f t="shared" si="544"/>
        <v>1</v>
      </c>
      <c r="AP1509" s="15">
        <f t="shared" si="545"/>
        <v>0</v>
      </c>
      <c r="AQ1509" s="15">
        <f t="shared" si="546"/>
        <v>0</v>
      </c>
      <c r="AR1509" s="15">
        <f t="shared" si="547"/>
        <v>0</v>
      </c>
      <c r="AS1509" s="15">
        <f t="shared" si="548"/>
        <v>1</v>
      </c>
      <c r="AT1509" s="22">
        <f t="shared" si="549"/>
        <v>0</v>
      </c>
      <c r="AU1509" s="22">
        <f t="shared" si="550"/>
        <v>0</v>
      </c>
    </row>
    <row r="1510" spans="1:47" x14ac:dyDescent="0.25">
      <c r="A1510" t="s">
        <v>2941</v>
      </c>
      <c r="B1510" s="35">
        <v>2</v>
      </c>
      <c r="H1510" s="35">
        <v>2</v>
      </c>
      <c r="X1510" s="24">
        <v>2</v>
      </c>
      <c r="Z1510" s="33">
        <f t="shared" si="529"/>
        <v>1</v>
      </c>
      <c r="AA1510" s="33">
        <f t="shared" si="530"/>
        <v>0</v>
      </c>
      <c r="AB1510" s="33">
        <f t="shared" si="531"/>
        <v>0</v>
      </c>
      <c r="AC1510" s="33">
        <f t="shared" si="532"/>
        <v>0</v>
      </c>
      <c r="AD1510" s="33">
        <f t="shared" si="533"/>
        <v>0</v>
      </c>
      <c r="AE1510" s="33">
        <f t="shared" si="534"/>
        <v>0</v>
      </c>
      <c r="AF1510" s="33">
        <f t="shared" si="535"/>
        <v>1</v>
      </c>
      <c r="AG1510" s="31">
        <f t="shared" si="536"/>
        <v>0</v>
      </c>
      <c r="AH1510" s="31">
        <f t="shared" si="537"/>
        <v>0</v>
      </c>
      <c r="AI1510" s="31">
        <f t="shared" si="538"/>
        <v>0</v>
      </c>
      <c r="AJ1510" s="31">
        <f t="shared" si="539"/>
        <v>0</v>
      </c>
      <c r="AK1510" s="31">
        <f t="shared" si="540"/>
        <v>0</v>
      </c>
      <c r="AL1510" s="31">
        <f t="shared" si="541"/>
        <v>0</v>
      </c>
      <c r="AM1510" s="13">
        <f t="shared" si="542"/>
        <v>0</v>
      </c>
      <c r="AN1510" s="13">
        <f t="shared" si="543"/>
        <v>0</v>
      </c>
      <c r="AO1510" s="15">
        <f t="shared" si="544"/>
        <v>0</v>
      </c>
      <c r="AP1510" s="15">
        <f t="shared" si="545"/>
        <v>0</v>
      </c>
      <c r="AQ1510" s="15">
        <f t="shared" si="546"/>
        <v>0</v>
      </c>
      <c r="AR1510" s="15">
        <f t="shared" si="547"/>
        <v>0</v>
      </c>
      <c r="AS1510" s="15">
        <f t="shared" si="548"/>
        <v>0</v>
      </c>
      <c r="AT1510" s="22">
        <f t="shared" si="549"/>
        <v>0</v>
      </c>
      <c r="AU1510" s="22">
        <f t="shared" si="550"/>
        <v>0</v>
      </c>
    </row>
    <row r="1511" spans="1:47" x14ac:dyDescent="0.25">
      <c r="A1511" t="s">
        <v>2943</v>
      </c>
      <c r="Q1511" s="15">
        <v>2</v>
      </c>
      <c r="U1511" s="15">
        <v>2</v>
      </c>
      <c r="X1511" s="24">
        <v>2</v>
      </c>
      <c r="Z1511" s="33">
        <f t="shared" si="529"/>
        <v>0</v>
      </c>
      <c r="AA1511" s="33">
        <f t="shared" si="530"/>
        <v>0</v>
      </c>
      <c r="AB1511" s="33">
        <f t="shared" si="531"/>
        <v>0</v>
      </c>
      <c r="AC1511" s="33">
        <f t="shared" si="532"/>
        <v>0</v>
      </c>
      <c r="AD1511" s="33">
        <f t="shared" si="533"/>
        <v>0</v>
      </c>
      <c r="AE1511" s="33">
        <f t="shared" si="534"/>
        <v>0</v>
      </c>
      <c r="AF1511" s="33">
        <f t="shared" si="535"/>
        <v>0</v>
      </c>
      <c r="AG1511" s="31">
        <f t="shared" si="536"/>
        <v>0</v>
      </c>
      <c r="AH1511" s="31">
        <f t="shared" si="537"/>
        <v>0</v>
      </c>
      <c r="AI1511" s="31">
        <f t="shared" si="538"/>
        <v>0</v>
      </c>
      <c r="AJ1511" s="31">
        <f t="shared" si="539"/>
        <v>0</v>
      </c>
      <c r="AK1511" s="31">
        <f t="shared" si="540"/>
        <v>0</v>
      </c>
      <c r="AL1511" s="31">
        <f t="shared" si="541"/>
        <v>0</v>
      </c>
      <c r="AM1511" s="13">
        <f t="shared" si="542"/>
        <v>0</v>
      </c>
      <c r="AN1511" s="13">
        <f t="shared" si="543"/>
        <v>0</v>
      </c>
      <c r="AO1511" s="15">
        <f t="shared" si="544"/>
        <v>1</v>
      </c>
      <c r="AP1511" s="15">
        <f t="shared" si="545"/>
        <v>0</v>
      </c>
      <c r="AQ1511" s="15">
        <f t="shared" si="546"/>
        <v>0</v>
      </c>
      <c r="AR1511" s="15">
        <f t="shared" si="547"/>
        <v>0</v>
      </c>
      <c r="AS1511" s="15">
        <f t="shared" si="548"/>
        <v>1</v>
      </c>
      <c r="AT1511" s="22">
        <f t="shared" si="549"/>
        <v>0</v>
      </c>
      <c r="AU1511" s="22">
        <f t="shared" si="550"/>
        <v>0</v>
      </c>
    </row>
    <row r="1512" spans="1:47" x14ac:dyDescent="0.25">
      <c r="A1512" t="s">
        <v>2944</v>
      </c>
      <c r="B1512" s="35">
        <v>2</v>
      </c>
      <c r="H1512" s="35">
        <v>2</v>
      </c>
      <c r="X1512" s="24">
        <v>2</v>
      </c>
      <c r="Z1512" s="33">
        <f t="shared" si="529"/>
        <v>1</v>
      </c>
      <c r="AA1512" s="33">
        <f t="shared" si="530"/>
        <v>0</v>
      </c>
      <c r="AB1512" s="33">
        <f t="shared" si="531"/>
        <v>0</v>
      </c>
      <c r="AC1512" s="33">
        <f t="shared" si="532"/>
        <v>0</v>
      </c>
      <c r="AD1512" s="33">
        <f t="shared" si="533"/>
        <v>0</v>
      </c>
      <c r="AE1512" s="33">
        <f t="shared" si="534"/>
        <v>0</v>
      </c>
      <c r="AF1512" s="33">
        <f t="shared" si="535"/>
        <v>1</v>
      </c>
      <c r="AG1512" s="31">
        <f t="shared" si="536"/>
        <v>0</v>
      </c>
      <c r="AH1512" s="31">
        <f t="shared" si="537"/>
        <v>0</v>
      </c>
      <c r="AI1512" s="31">
        <f t="shared" si="538"/>
        <v>0</v>
      </c>
      <c r="AJ1512" s="31">
        <f t="shared" si="539"/>
        <v>0</v>
      </c>
      <c r="AK1512" s="31">
        <f t="shared" si="540"/>
        <v>0</v>
      </c>
      <c r="AL1512" s="31">
        <f t="shared" si="541"/>
        <v>0</v>
      </c>
      <c r="AM1512" s="13">
        <f t="shared" si="542"/>
        <v>0</v>
      </c>
      <c r="AN1512" s="13">
        <f t="shared" si="543"/>
        <v>0</v>
      </c>
      <c r="AO1512" s="15">
        <f t="shared" si="544"/>
        <v>0</v>
      </c>
      <c r="AP1512" s="15">
        <f t="shared" si="545"/>
        <v>0</v>
      </c>
      <c r="AQ1512" s="15">
        <f t="shared" si="546"/>
        <v>0</v>
      </c>
      <c r="AR1512" s="15">
        <f t="shared" si="547"/>
        <v>0</v>
      </c>
      <c r="AS1512" s="15">
        <f t="shared" si="548"/>
        <v>0</v>
      </c>
      <c r="AT1512" s="22">
        <f t="shared" si="549"/>
        <v>0</v>
      </c>
      <c r="AU1512" s="22">
        <f t="shared" si="550"/>
        <v>0</v>
      </c>
    </row>
    <row r="1513" spans="1:47" x14ac:dyDescent="0.25">
      <c r="A1513" t="s">
        <v>2945</v>
      </c>
      <c r="B1513" s="35">
        <v>2</v>
      </c>
      <c r="H1513" s="35">
        <v>2</v>
      </c>
      <c r="X1513" s="24">
        <v>2</v>
      </c>
      <c r="Z1513" s="33">
        <f t="shared" si="529"/>
        <v>1</v>
      </c>
      <c r="AA1513" s="33">
        <f t="shared" si="530"/>
        <v>0</v>
      </c>
      <c r="AB1513" s="33">
        <f t="shared" si="531"/>
        <v>0</v>
      </c>
      <c r="AC1513" s="33">
        <f t="shared" si="532"/>
        <v>0</v>
      </c>
      <c r="AD1513" s="33">
        <f t="shared" si="533"/>
        <v>0</v>
      </c>
      <c r="AE1513" s="33">
        <f t="shared" si="534"/>
        <v>0</v>
      </c>
      <c r="AF1513" s="33">
        <f t="shared" si="535"/>
        <v>1</v>
      </c>
      <c r="AG1513" s="31">
        <f t="shared" si="536"/>
        <v>0</v>
      </c>
      <c r="AH1513" s="31">
        <f t="shared" si="537"/>
        <v>0</v>
      </c>
      <c r="AI1513" s="31">
        <f t="shared" si="538"/>
        <v>0</v>
      </c>
      <c r="AJ1513" s="31">
        <f t="shared" si="539"/>
        <v>0</v>
      </c>
      <c r="AK1513" s="31">
        <f t="shared" si="540"/>
        <v>0</v>
      </c>
      <c r="AL1513" s="31">
        <f t="shared" si="541"/>
        <v>0</v>
      </c>
      <c r="AM1513" s="13">
        <f t="shared" si="542"/>
        <v>0</v>
      </c>
      <c r="AN1513" s="13">
        <f t="shared" si="543"/>
        <v>0</v>
      </c>
      <c r="AO1513" s="15">
        <f t="shared" si="544"/>
        <v>0</v>
      </c>
      <c r="AP1513" s="15">
        <f t="shared" si="545"/>
        <v>0</v>
      </c>
      <c r="AQ1513" s="15">
        <f t="shared" si="546"/>
        <v>0</v>
      </c>
      <c r="AR1513" s="15">
        <f t="shared" si="547"/>
        <v>0</v>
      </c>
      <c r="AS1513" s="15">
        <f t="shared" si="548"/>
        <v>0</v>
      </c>
      <c r="AT1513" s="22">
        <f t="shared" si="549"/>
        <v>0</v>
      </c>
      <c r="AU1513" s="22">
        <f t="shared" si="550"/>
        <v>0</v>
      </c>
    </row>
    <row r="1514" spans="1:47" x14ac:dyDescent="0.25">
      <c r="A1514" t="s">
        <v>2946</v>
      </c>
      <c r="L1514" s="17">
        <v>2</v>
      </c>
      <c r="N1514" s="17">
        <v>2</v>
      </c>
      <c r="X1514" s="24">
        <v>2</v>
      </c>
      <c r="Z1514" s="33">
        <f t="shared" si="529"/>
        <v>0</v>
      </c>
      <c r="AA1514" s="33">
        <f t="shared" si="530"/>
        <v>0</v>
      </c>
      <c r="AB1514" s="33">
        <f t="shared" si="531"/>
        <v>0</v>
      </c>
      <c r="AC1514" s="33">
        <f t="shared" si="532"/>
        <v>0</v>
      </c>
      <c r="AD1514" s="33">
        <f t="shared" si="533"/>
        <v>0</v>
      </c>
      <c r="AE1514" s="33">
        <f t="shared" si="534"/>
        <v>0</v>
      </c>
      <c r="AF1514" s="33">
        <f t="shared" si="535"/>
        <v>0</v>
      </c>
      <c r="AG1514" s="31">
        <f t="shared" si="536"/>
        <v>0</v>
      </c>
      <c r="AH1514" s="31">
        <f t="shared" si="537"/>
        <v>0</v>
      </c>
      <c r="AI1514" s="31">
        <f t="shared" si="538"/>
        <v>0</v>
      </c>
      <c r="AJ1514" s="31">
        <f t="shared" si="539"/>
        <v>1</v>
      </c>
      <c r="AK1514" s="31">
        <f t="shared" si="540"/>
        <v>0</v>
      </c>
      <c r="AL1514" s="31">
        <f t="shared" si="541"/>
        <v>1</v>
      </c>
      <c r="AM1514" s="13">
        <f t="shared" si="542"/>
        <v>0</v>
      </c>
      <c r="AN1514" s="13">
        <f t="shared" si="543"/>
        <v>0</v>
      </c>
      <c r="AO1514" s="15">
        <f t="shared" si="544"/>
        <v>0</v>
      </c>
      <c r="AP1514" s="15">
        <f t="shared" si="545"/>
        <v>0</v>
      </c>
      <c r="AQ1514" s="15">
        <f t="shared" si="546"/>
        <v>0</v>
      </c>
      <c r="AR1514" s="15">
        <f t="shared" si="547"/>
        <v>0</v>
      </c>
      <c r="AS1514" s="15">
        <f t="shared" si="548"/>
        <v>0</v>
      </c>
      <c r="AT1514" s="22">
        <f t="shared" si="549"/>
        <v>0</v>
      </c>
      <c r="AU1514" s="22">
        <f t="shared" si="550"/>
        <v>0</v>
      </c>
    </row>
    <row r="1515" spans="1:47" x14ac:dyDescent="0.25">
      <c r="A1515" t="s">
        <v>2949</v>
      </c>
      <c r="B1515" s="35">
        <v>2</v>
      </c>
      <c r="H1515" s="35">
        <v>2</v>
      </c>
      <c r="X1515" s="24">
        <v>2</v>
      </c>
      <c r="Z1515" s="33">
        <f t="shared" si="529"/>
        <v>1</v>
      </c>
      <c r="AA1515" s="33">
        <f t="shared" si="530"/>
        <v>0</v>
      </c>
      <c r="AB1515" s="33">
        <f t="shared" si="531"/>
        <v>0</v>
      </c>
      <c r="AC1515" s="33">
        <f t="shared" si="532"/>
        <v>0</v>
      </c>
      <c r="AD1515" s="33">
        <f t="shared" si="533"/>
        <v>0</v>
      </c>
      <c r="AE1515" s="33">
        <f t="shared" si="534"/>
        <v>0</v>
      </c>
      <c r="AF1515" s="33">
        <f t="shared" si="535"/>
        <v>1</v>
      </c>
      <c r="AG1515" s="31">
        <f t="shared" si="536"/>
        <v>0</v>
      </c>
      <c r="AH1515" s="31">
        <f t="shared" si="537"/>
        <v>0</v>
      </c>
      <c r="AI1515" s="31">
        <f t="shared" si="538"/>
        <v>0</v>
      </c>
      <c r="AJ1515" s="31">
        <f t="shared" si="539"/>
        <v>0</v>
      </c>
      <c r="AK1515" s="31">
        <f t="shared" si="540"/>
        <v>0</v>
      </c>
      <c r="AL1515" s="31">
        <f t="shared" si="541"/>
        <v>0</v>
      </c>
      <c r="AM1515" s="13">
        <f t="shared" si="542"/>
        <v>0</v>
      </c>
      <c r="AN1515" s="13">
        <f t="shared" si="543"/>
        <v>0</v>
      </c>
      <c r="AO1515" s="15">
        <f t="shared" si="544"/>
        <v>0</v>
      </c>
      <c r="AP1515" s="15">
        <f t="shared" si="545"/>
        <v>0</v>
      </c>
      <c r="AQ1515" s="15">
        <f t="shared" si="546"/>
        <v>0</v>
      </c>
      <c r="AR1515" s="15">
        <f t="shared" si="547"/>
        <v>0</v>
      </c>
      <c r="AS1515" s="15">
        <f t="shared" si="548"/>
        <v>0</v>
      </c>
      <c r="AT1515" s="22">
        <f t="shared" si="549"/>
        <v>0</v>
      </c>
      <c r="AU1515" s="22">
        <f t="shared" si="550"/>
        <v>0</v>
      </c>
    </row>
    <row r="1516" spans="1:47" x14ac:dyDescent="0.25">
      <c r="A1516" t="s">
        <v>2950</v>
      </c>
      <c r="Q1516" s="15">
        <v>2</v>
      </c>
      <c r="U1516" s="15">
        <v>2</v>
      </c>
      <c r="X1516" s="24">
        <v>2</v>
      </c>
      <c r="Z1516" s="33">
        <f t="shared" si="529"/>
        <v>0</v>
      </c>
      <c r="AA1516" s="33">
        <f t="shared" si="530"/>
        <v>0</v>
      </c>
      <c r="AB1516" s="33">
        <f t="shared" si="531"/>
        <v>0</v>
      </c>
      <c r="AC1516" s="33">
        <f t="shared" si="532"/>
        <v>0</v>
      </c>
      <c r="AD1516" s="33">
        <f t="shared" si="533"/>
        <v>0</v>
      </c>
      <c r="AE1516" s="33">
        <f t="shared" si="534"/>
        <v>0</v>
      </c>
      <c r="AF1516" s="33">
        <f t="shared" si="535"/>
        <v>0</v>
      </c>
      <c r="AG1516" s="31">
        <f t="shared" si="536"/>
        <v>0</v>
      </c>
      <c r="AH1516" s="31">
        <f t="shared" si="537"/>
        <v>0</v>
      </c>
      <c r="AI1516" s="31">
        <f t="shared" si="538"/>
        <v>0</v>
      </c>
      <c r="AJ1516" s="31">
        <f t="shared" si="539"/>
        <v>0</v>
      </c>
      <c r="AK1516" s="31">
        <f t="shared" si="540"/>
        <v>0</v>
      </c>
      <c r="AL1516" s="31">
        <f t="shared" si="541"/>
        <v>0</v>
      </c>
      <c r="AM1516" s="13">
        <f t="shared" si="542"/>
        <v>0</v>
      </c>
      <c r="AN1516" s="13">
        <f t="shared" si="543"/>
        <v>0</v>
      </c>
      <c r="AO1516" s="15">
        <f t="shared" si="544"/>
        <v>1</v>
      </c>
      <c r="AP1516" s="15">
        <f t="shared" si="545"/>
        <v>0</v>
      </c>
      <c r="AQ1516" s="15">
        <f t="shared" si="546"/>
        <v>0</v>
      </c>
      <c r="AR1516" s="15">
        <f t="shared" si="547"/>
        <v>0</v>
      </c>
      <c r="AS1516" s="15">
        <f t="shared" si="548"/>
        <v>1</v>
      </c>
      <c r="AT1516" s="22">
        <f t="shared" si="549"/>
        <v>0</v>
      </c>
      <c r="AU1516" s="22">
        <f t="shared" si="550"/>
        <v>0</v>
      </c>
    </row>
    <row r="1517" spans="1:47" x14ac:dyDescent="0.25">
      <c r="A1517" t="s">
        <v>2951</v>
      </c>
      <c r="B1517" s="35">
        <v>2</v>
      </c>
      <c r="H1517" s="35">
        <v>2</v>
      </c>
      <c r="X1517" s="24">
        <v>2</v>
      </c>
      <c r="Z1517" s="33">
        <f t="shared" si="529"/>
        <v>1</v>
      </c>
      <c r="AA1517" s="33">
        <f t="shared" si="530"/>
        <v>0</v>
      </c>
      <c r="AB1517" s="33">
        <f t="shared" si="531"/>
        <v>0</v>
      </c>
      <c r="AC1517" s="33">
        <f t="shared" si="532"/>
        <v>0</v>
      </c>
      <c r="AD1517" s="33">
        <f t="shared" si="533"/>
        <v>0</v>
      </c>
      <c r="AE1517" s="33">
        <f t="shared" si="534"/>
        <v>0</v>
      </c>
      <c r="AF1517" s="33">
        <f t="shared" si="535"/>
        <v>1</v>
      </c>
      <c r="AG1517" s="31">
        <f t="shared" si="536"/>
        <v>0</v>
      </c>
      <c r="AH1517" s="31">
        <f t="shared" si="537"/>
        <v>0</v>
      </c>
      <c r="AI1517" s="31">
        <f t="shared" si="538"/>
        <v>0</v>
      </c>
      <c r="AJ1517" s="31">
        <f t="shared" si="539"/>
        <v>0</v>
      </c>
      <c r="AK1517" s="31">
        <f t="shared" si="540"/>
        <v>0</v>
      </c>
      <c r="AL1517" s="31">
        <f t="shared" si="541"/>
        <v>0</v>
      </c>
      <c r="AM1517" s="13">
        <f t="shared" si="542"/>
        <v>0</v>
      </c>
      <c r="AN1517" s="13">
        <f t="shared" si="543"/>
        <v>0</v>
      </c>
      <c r="AO1517" s="15">
        <f t="shared" si="544"/>
        <v>0</v>
      </c>
      <c r="AP1517" s="15">
        <f t="shared" si="545"/>
        <v>0</v>
      </c>
      <c r="AQ1517" s="15">
        <f t="shared" si="546"/>
        <v>0</v>
      </c>
      <c r="AR1517" s="15">
        <f t="shared" si="547"/>
        <v>0</v>
      </c>
      <c r="AS1517" s="15">
        <f t="shared" si="548"/>
        <v>0</v>
      </c>
      <c r="AT1517" s="22">
        <f t="shared" si="549"/>
        <v>0</v>
      </c>
      <c r="AU1517" s="22">
        <f t="shared" si="550"/>
        <v>0</v>
      </c>
    </row>
    <row r="1518" spans="1:47" x14ac:dyDescent="0.25">
      <c r="A1518" t="s">
        <v>2952</v>
      </c>
      <c r="B1518" s="35">
        <v>2</v>
      </c>
      <c r="H1518" s="35">
        <v>2</v>
      </c>
      <c r="X1518" s="24">
        <v>2</v>
      </c>
      <c r="Z1518" s="33">
        <f t="shared" si="529"/>
        <v>1</v>
      </c>
      <c r="AA1518" s="33">
        <f t="shared" si="530"/>
        <v>0</v>
      </c>
      <c r="AB1518" s="33">
        <f t="shared" si="531"/>
        <v>0</v>
      </c>
      <c r="AC1518" s="33">
        <f t="shared" si="532"/>
        <v>0</v>
      </c>
      <c r="AD1518" s="33">
        <f t="shared" si="533"/>
        <v>0</v>
      </c>
      <c r="AE1518" s="33">
        <f t="shared" si="534"/>
        <v>0</v>
      </c>
      <c r="AF1518" s="33">
        <f t="shared" si="535"/>
        <v>1</v>
      </c>
      <c r="AG1518" s="31">
        <f t="shared" si="536"/>
        <v>0</v>
      </c>
      <c r="AH1518" s="31">
        <f t="shared" si="537"/>
        <v>0</v>
      </c>
      <c r="AI1518" s="31">
        <f t="shared" si="538"/>
        <v>0</v>
      </c>
      <c r="AJ1518" s="31">
        <f t="shared" si="539"/>
        <v>0</v>
      </c>
      <c r="AK1518" s="31">
        <f t="shared" si="540"/>
        <v>0</v>
      </c>
      <c r="AL1518" s="31">
        <f t="shared" si="541"/>
        <v>0</v>
      </c>
      <c r="AM1518" s="13">
        <f t="shared" si="542"/>
        <v>0</v>
      </c>
      <c r="AN1518" s="13">
        <f t="shared" si="543"/>
        <v>0</v>
      </c>
      <c r="AO1518" s="15">
        <f t="shared" si="544"/>
        <v>0</v>
      </c>
      <c r="AP1518" s="15">
        <f t="shared" si="545"/>
        <v>0</v>
      </c>
      <c r="AQ1518" s="15">
        <f t="shared" si="546"/>
        <v>0</v>
      </c>
      <c r="AR1518" s="15">
        <f t="shared" si="547"/>
        <v>0</v>
      </c>
      <c r="AS1518" s="15">
        <f t="shared" si="548"/>
        <v>0</v>
      </c>
      <c r="AT1518" s="22">
        <f t="shared" si="549"/>
        <v>0</v>
      </c>
      <c r="AU1518" s="22">
        <f t="shared" si="550"/>
        <v>0</v>
      </c>
    </row>
    <row r="1519" spans="1:47" x14ac:dyDescent="0.25">
      <c r="A1519" t="s">
        <v>2953</v>
      </c>
      <c r="E1519" s="35">
        <v>3</v>
      </c>
      <c r="H1519" s="35">
        <v>3</v>
      </c>
      <c r="X1519" s="24">
        <v>3</v>
      </c>
      <c r="Z1519" s="33">
        <f t="shared" si="529"/>
        <v>0</v>
      </c>
      <c r="AA1519" s="33">
        <f t="shared" si="530"/>
        <v>0</v>
      </c>
      <c r="AB1519" s="33">
        <f t="shared" si="531"/>
        <v>0</v>
      </c>
      <c r="AC1519" s="33">
        <f t="shared" si="532"/>
        <v>1</v>
      </c>
      <c r="AD1519" s="33">
        <f t="shared" si="533"/>
        <v>0</v>
      </c>
      <c r="AE1519" s="33">
        <f t="shared" si="534"/>
        <v>0</v>
      </c>
      <c r="AF1519" s="33">
        <f t="shared" si="535"/>
        <v>1</v>
      </c>
      <c r="AG1519" s="31">
        <f t="shared" si="536"/>
        <v>0</v>
      </c>
      <c r="AH1519" s="31">
        <f t="shared" si="537"/>
        <v>0</v>
      </c>
      <c r="AI1519" s="31">
        <f t="shared" si="538"/>
        <v>0</v>
      </c>
      <c r="AJ1519" s="31">
        <f t="shared" si="539"/>
        <v>0</v>
      </c>
      <c r="AK1519" s="31">
        <f t="shared" si="540"/>
        <v>0</v>
      </c>
      <c r="AL1519" s="31">
        <f t="shared" si="541"/>
        <v>0</v>
      </c>
      <c r="AM1519" s="13">
        <f t="shared" si="542"/>
        <v>0</v>
      </c>
      <c r="AN1519" s="13">
        <f t="shared" si="543"/>
        <v>0</v>
      </c>
      <c r="AO1519" s="15">
        <f t="shared" si="544"/>
        <v>0</v>
      </c>
      <c r="AP1519" s="15">
        <f t="shared" si="545"/>
        <v>0</v>
      </c>
      <c r="AQ1519" s="15">
        <f t="shared" si="546"/>
        <v>0</v>
      </c>
      <c r="AR1519" s="15">
        <f t="shared" si="547"/>
        <v>0</v>
      </c>
      <c r="AS1519" s="15">
        <f t="shared" si="548"/>
        <v>0</v>
      </c>
      <c r="AT1519" s="22">
        <f t="shared" si="549"/>
        <v>0</v>
      </c>
      <c r="AU1519" s="22">
        <f t="shared" si="550"/>
        <v>0</v>
      </c>
    </row>
    <row r="1520" spans="1:47" x14ac:dyDescent="0.25">
      <c r="A1520" t="s">
        <v>2954</v>
      </c>
      <c r="B1520" s="35">
        <v>2</v>
      </c>
      <c r="H1520" s="35">
        <v>2</v>
      </c>
      <c r="X1520" s="24">
        <v>2</v>
      </c>
      <c r="Z1520" s="33">
        <f t="shared" si="529"/>
        <v>1</v>
      </c>
      <c r="AA1520" s="33">
        <f t="shared" si="530"/>
        <v>0</v>
      </c>
      <c r="AB1520" s="33">
        <f t="shared" si="531"/>
        <v>0</v>
      </c>
      <c r="AC1520" s="33">
        <f t="shared" si="532"/>
        <v>0</v>
      </c>
      <c r="AD1520" s="33">
        <f t="shared" si="533"/>
        <v>0</v>
      </c>
      <c r="AE1520" s="33">
        <f t="shared" si="534"/>
        <v>0</v>
      </c>
      <c r="AF1520" s="33">
        <f t="shared" si="535"/>
        <v>1</v>
      </c>
      <c r="AG1520" s="31">
        <f t="shared" si="536"/>
        <v>0</v>
      </c>
      <c r="AH1520" s="31">
        <f t="shared" si="537"/>
        <v>0</v>
      </c>
      <c r="AI1520" s="31">
        <f t="shared" si="538"/>
        <v>0</v>
      </c>
      <c r="AJ1520" s="31">
        <f t="shared" si="539"/>
        <v>0</v>
      </c>
      <c r="AK1520" s="31">
        <f t="shared" si="540"/>
        <v>0</v>
      </c>
      <c r="AL1520" s="31">
        <f t="shared" si="541"/>
        <v>0</v>
      </c>
      <c r="AM1520" s="13">
        <f t="shared" si="542"/>
        <v>0</v>
      </c>
      <c r="AN1520" s="13">
        <f t="shared" si="543"/>
        <v>0</v>
      </c>
      <c r="AO1520" s="15">
        <f t="shared" si="544"/>
        <v>0</v>
      </c>
      <c r="AP1520" s="15">
        <f t="shared" si="545"/>
        <v>0</v>
      </c>
      <c r="AQ1520" s="15">
        <f t="shared" si="546"/>
        <v>0</v>
      </c>
      <c r="AR1520" s="15">
        <f t="shared" si="547"/>
        <v>0</v>
      </c>
      <c r="AS1520" s="15">
        <f t="shared" si="548"/>
        <v>0</v>
      </c>
      <c r="AT1520" s="22">
        <f t="shared" si="549"/>
        <v>0</v>
      </c>
      <c r="AU1520" s="22">
        <f t="shared" si="550"/>
        <v>0</v>
      </c>
    </row>
    <row r="1521" spans="1:47" x14ac:dyDescent="0.25">
      <c r="A1521" t="s">
        <v>2956</v>
      </c>
      <c r="B1521" s="35">
        <v>2</v>
      </c>
      <c r="H1521" s="35">
        <v>2</v>
      </c>
      <c r="X1521" s="24">
        <v>2</v>
      </c>
      <c r="Z1521" s="33">
        <f t="shared" si="529"/>
        <v>1</v>
      </c>
      <c r="AA1521" s="33">
        <f t="shared" si="530"/>
        <v>0</v>
      </c>
      <c r="AB1521" s="33">
        <f t="shared" si="531"/>
        <v>0</v>
      </c>
      <c r="AC1521" s="33">
        <f t="shared" si="532"/>
        <v>0</v>
      </c>
      <c r="AD1521" s="33">
        <f t="shared" si="533"/>
        <v>0</v>
      </c>
      <c r="AE1521" s="33">
        <f t="shared" si="534"/>
        <v>0</v>
      </c>
      <c r="AF1521" s="33">
        <f t="shared" si="535"/>
        <v>1</v>
      </c>
      <c r="AG1521" s="31">
        <f t="shared" si="536"/>
        <v>0</v>
      </c>
      <c r="AH1521" s="31">
        <f t="shared" si="537"/>
        <v>0</v>
      </c>
      <c r="AI1521" s="31">
        <f t="shared" si="538"/>
        <v>0</v>
      </c>
      <c r="AJ1521" s="31">
        <f t="shared" si="539"/>
        <v>0</v>
      </c>
      <c r="AK1521" s="31">
        <f t="shared" si="540"/>
        <v>0</v>
      </c>
      <c r="AL1521" s="31">
        <f t="shared" si="541"/>
        <v>0</v>
      </c>
      <c r="AM1521" s="13">
        <f t="shared" si="542"/>
        <v>0</v>
      </c>
      <c r="AN1521" s="13">
        <f t="shared" si="543"/>
        <v>0</v>
      </c>
      <c r="AO1521" s="15">
        <f t="shared" si="544"/>
        <v>0</v>
      </c>
      <c r="AP1521" s="15">
        <f t="shared" si="545"/>
        <v>0</v>
      </c>
      <c r="AQ1521" s="15">
        <f t="shared" si="546"/>
        <v>0</v>
      </c>
      <c r="AR1521" s="15">
        <f t="shared" si="547"/>
        <v>0</v>
      </c>
      <c r="AS1521" s="15">
        <f t="shared" si="548"/>
        <v>0</v>
      </c>
      <c r="AT1521" s="22">
        <f t="shared" si="549"/>
        <v>0</v>
      </c>
      <c r="AU1521" s="22">
        <f t="shared" si="550"/>
        <v>0</v>
      </c>
    </row>
    <row r="1522" spans="1:47" x14ac:dyDescent="0.25">
      <c r="A1522" t="s">
        <v>2960</v>
      </c>
      <c r="B1522" s="35">
        <v>2</v>
      </c>
      <c r="H1522" s="35">
        <v>2</v>
      </c>
      <c r="Q1522" s="15">
        <v>2</v>
      </c>
      <c r="U1522" s="15">
        <v>2</v>
      </c>
      <c r="X1522" s="24">
        <v>4</v>
      </c>
      <c r="Z1522" s="33">
        <f t="shared" si="529"/>
        <v>1</v>
      </c>
      <c r="AA1522" s="33">
        <f t="shared" si="530"/>
        <v>0</v>
      </c>
      <c r="AB1522" s="33">
        <f t="shared" si="531"/>
        <v>0</v>
      </c>
      <c r="AC1522" s="33">
        <f t="shared" si="532"/>
        <v>0</v>
      </c>
      <c r="AD1522" s="33">
        <f t="shared" si="533"/>
        <v>0</v>
      </c>
      <c r="AE1522" s="33">
        <f t="shared" si="534"/>
        <v>0</v>
      </c>
      <c r="AF1522" s="33">
        <f t="shared" si="535"/>
        <v>1</v>
      </c>
      <c r="AG1522" s="31">
        <f t="shared" si="536"/>
        <v>0</v>
      </c>
      <c r="AH1522" s="31">
        <f t="shared" si="537"/>
        <v>0</v>
      </c>
      <c r="AI1522" s="31">
        <f t="shared" si="538"/>
        <v>0</v>
      </c>
      <c r="AJ1522" s="31">
        <f t="shared" si="539"/>
        <v>0</v>
      </c>
      <c r="AK1522" s="31">
        <f t="shared" si="540"/>
        <v>0</v>
      </c>
      <c r="AL1522" s="31">
        <f t="shared" si="541"/>
        <v>0</v>
      </c>
      <c r="AM1522" s="13">
        <f t="shared" si="542"/>
        <v>0</v>
      </c>
      <c r="AN1522" s="13">
        <f t="shared" si="543"/>
        <v>0</v>
      </c>
      <c r="AO1522" s="15">
        <f t="shared" si="544"/>
        <v>1</v>
      </c>
      <c r="AP1522" s="15">
        <f t="shared" si="545"/>
        <v>0</v>
      </c>
      <c r="AQ1522" s="15">
        <f t="shared" si="546"/>
        <v>0</v>
      </c>
      <c r="AR1522" s="15">
        <f t="shared" si="547"/>
        <v>0</v>
      </c>
      <c r="AS1522" s="15">
        <f t="shared" si="548"/>
        <v>1</v>
      </c>
      <c r="AT1522" s="22">
        <f t="shared" si="549"/>
        <v>0</v>
      </c>
      <c r="AU1522" s="22">
        <f t="shared" si="550"/>
        <v>0</v>
      </c>
    </row>
    <row r="1523" spans="1:47" x14ac:dyDescent="0.25">
      <c r="A1523" t="s">
        <v>2963</v>
      </c>
      <c r="Q1523" s="15">
        <v>2</v>
      </c>
      <c r="U1523" s="15">
        <v>2</v>
      </c>
      <c r="X1523" s="24">
        <v>2</v>
      </c>
      <c r="Z1523" s="33">
        <f t="shared" si="529"/>
        <v>0</v>
      </c>
      <c r="AA1523" s="33">
        <f t="shared" si="530"/>
        <v>0</v>
      </c>
      <c r="AB1523" s="33">
        <f t="shared" si="531"/>
        <v>0</v>
      </c>
      <c r="AC1523" s="33">
        <f t="shared" si="532"/>
        <v>0</v>
      </c>
      <c r="AD1523" s="33">
        <f t="shared" si="533"/>
        <v>0</v>
      </c>
      <c r="AE1523" s="33">
        <f t="shared" si="534"/>
        <v>0</v>
      </c>
      <c r="AF1523" s="33">
        <f t="shared" si="535"/>
        <v>0</v>
      </c>
      <c r="AG1523" s="31">
        <f t="shared" si="536"/>
        <v>0</v>
      </c>
      <c r="AH1523" s="31">
        <f t="shared" si="537"/>
        <v>0</v>
      </c>
      <c r="AI1523" s="31">
        <f t="shared" si="538"/>
        <v>0</v>
      </c>
      <c r="AJ1523" s="31">
        <f t="shared" si="539"/>
        <v>0</v>
      </c>
      <c r="AK1523" s="31">
        <f t="shared" si="540"/>
        <v>0</v>
      </c>
      <c r="AL1523" s="31">
        <f t="shared" si="541"/>
        <v>0</v>
      </c>
      <c r="AM1523" s="13">
        <f t="shared" si="542"/>
        <v>0</v>
      </c>
      <c r="AN1523" s="13">
        <f t="shared" si="543"/>
        <v>0</v>
      </c>
      <c r="AO1523" s="15">
        <f t="shared" si="544"/>
        <v>1</v>
      </c>
      <c r="AP1523" s="15">
        <f t="shared" si="545"/>
        <v>0</v>
      </c>
      <c r="AQ1523" s="15">
        <f t="shared" si="546"/>
        <v>0</v>
      </c>
      <c r="AR1523" s="15">
        <f t="shared" si="547"/>
        <v>0</v>
      </c>
      <c r="AS1523" s="15">
        <f t="shared" si="548"/>
        <v>1</v>
      </c>
      <c r="AT1523" s="22">
        <f t="shared" si="549"/>
        <v>0</v>
      </c>
      <c r="AU1523" s="22">
        <f t="shared" si="550"/>
        <v>0</v>
      </c>
    </row>
    <row r="1524" spans="1:47" x14ac:dyDescent="0.25">
      <c r="A1524" t="s">
        <v>2965</v>
      </c>
      <c r="O1524" s="13">
        <v>2</v>
      </c>
      <c r="P1524" s="13">
        <v>2</v>
      </c>
      <c r="X1524" s="24">
        <v>2</v>
      </c>
      <c r="Z1524" s="33">
        <f t="shared" si="529"/>
        <v>0</v>
      </c>
      <c r="AA1524" s="33">
        <f t="shared" si="530"/>
        <v>0</v>
      </c>
      <c r="AB1524" s="33">
        <f t="shared" si="531"/>
        <v>0</v>
      </c>
      <c r="AC1524" s="33">
        <f t="shared" si="532"/>
        <v>0</v>
      </c>
      <c r="AD1524" s="33">
        <f t="shared" si="533"/>
        <v>0</v>
      </c>
      <c r="AE1524" s="33">
        <f t="shared" si="534"/>
        <v>0</v>
      </c>
      <c r="AF1524" s="33">
        <f t="shared" si="535"/>
        <v>0</v>
      </c>
      <c r="AG1524" s="31">
        <f t="shared" si="536"/>
        <v>0</v>
      </c>
      <c r="AH1524" s="31">
        <f t="shared" si="537"/>
        <v>0</v>
      </c>
      <c r="AI1524" s="31">
        <f t="shared" si="538"/>
        <v>0</v>
      </c>
      <c r="AJ1524" s="31">
        <f t="shared" si="539"/>
        <v>0</v>
      </c>
      <c r="AK1524" s="31">
        <f t="shared" si="540"/>
        <v>0</v>
      </c>
      <c r="AL1524" s="31">
        <f t="shared" si="541"/>
        <v>0</v>
      </c>
      <c r="AM1524" s="13">
        <f t="shared" si="542"/>
        <v>1</v>
      </c>
      <c r="AN1524" s="13">
        <f t="shared" si="543"/>
        <v>1</v>
      </c>
      <c r="AO1524" s="15">
        <f t="shared" si="544"/>
        <v>0</v>
      </c>
      <c r="AP1524" s="15">
        <f t="shared" si="545"/>
        <v>0</v>
      </c>
      <c r="AQ1524" s="15">
        <f t="shared" si="546"/>
        <v>0</v>
      </c>
      <c r="AR1524" s="15">
        <f t="shared" si="547"/>
        <v>0</v>
      </c>
      <c r="AS1524" s="15">
        <f t="shared" si="548"/>
        <v>0</v>
      </c>
      <c r="AT1524" s="22">
        <f t="shared" si="549"/>
        <v>0</v>
      </c>
      <c r="AU1524" s="22">
        <f t="shared" si="550"/>
        <v>0</v>
      </c>
    </row>
    <row r="1525" spans="1:47" x14ac:dyDescent="0.25">
      <c r="A1525" t="s">
        <v>2966</v>
      </c>
      <c r="B1525" s="35">
        <v>2</v>
      </c>
      <c r="H1525" s="35">
        <v>2</v>
      </c>
      <c r="X1525" s="24">
        <v>2</v>
      </c>
      <c r="Z1525" s="33">
        <f t="shared" si="529"/>
        <v>1</v>
      </c>
      <c r="AA1525" s="33">
        <f t="shared" si="530"/>
        <v>0</v>
      </c>
      <c r="AB1525" s="33">
        <f t="shared" si="531"/>
        <v>0</v>
      </c>
      <c r="AC1525" s="33">
        <f t="shared" si="532"/>
        <v>0</v>
      </c>
      <c r="AD1525" s="33">
        <f t="shared" si="533"/>
        <v>0</v>
      </c>
      <c r="AE1525" s="33">
        <f t="shared" si="534"/>
        <v>0</v>
      </c>
      <c r="AF1525" s="33">
        <f t="shared" si="535"/>
        <v>1</v>
      </c>
      <c r="AG1525" s="31">
        <f t="shared" si="536"/>
        <v>0</v>
      </c>
      <c r="AH1525" s="31">
        <f t="shared" si="537"/>
        <v>0</v>
      </c>
      <c r="AI1525" s="31">
        <f t="shared" si="538"/>
        <v>0</v>
      </c>
      <c r="AJ1525" s="31">
        <f t="shared" si="539"/>
        <v>0</v>
      </c>
      <c r="AK1525" s="31">
        <f t="shared" si="540"/>
        <v>0</v>
      </c>
      <c r="AL1525" s="31">
        <f t="shared" si="541"/>
        <v>0</v>
      </c>
      <c r="AM1525" s="13">
        <f t="shared" si="542"/>
        <v>0</v>
      </c>
      <c r="AN1525" s="13">
        <f t="shared" si="543"/>
        <v>0</v>
      </c>
      <c r="AO1525" s="15">
        <f t="shared" si="544"/>
        <v>0</v>
      </c>
      <c r="AP1525" s="15">
        <f t="shared" si="545"/>
        <v>0</v>
      </c>
      <c r="AQ1525" s="15">
        <f t="shared" si="546"/>
        <v>0</v>
      </c>
      <c r="AR1525" s="15">
        <f t="shared" si="547"/>
        <v>0</v>
      </c>
      <c r="AS1525" s="15">
        <f t="shared" si="548"/>
        <v>0</v>
      </c>
      <c r="AT1525" s="22">
        <f t="shared" si="549"/>
        <v>0</v>
      </c>
      <c r="AU1525" s="22">
        <f t="shared" si="550"/>
        <v>0</v>
      </c>
    </row>
    <row r="1526" spans="1:47" x14ac:dyDescent="0.25">
      <c r="A1526" t="s">
        <v>2969</v>
      </c>
      <c r="B1526" s="35">
        <v>1</v>
      </c>
      <c r="H1526" s="35">
        <v>1</v>
      </c>
      <c r="X1526" s="24">
        <v>1</v>
      </c>
      <c r="Z1526" s="33">
        <f t="shared" si="529"/>
        <v>1</v>
      </c>
      <c r="AA1526" s="33">
        <f t="shared" si="530"/>
        <v>0</v>
      </c>
      <c r="AB1526" s="33">
        <f t="shared" si="531"/>
        <v>0</v>
      </c>
      <c r="AC1526" s="33">
        <f t="shared" si="532"/>
        <v>0</v>
      </c>
      <c r="AD1526" s="33">
        <f t="shared" si="533"/>
        <v>0</v>
      </c>
      <c r="AE1526" s="33">
        <f t="shared" si="534"/>
        <v>0</v>
      </c>
      <c r="AF1526" s="33">
        <f t="shared" si="535"/>
        <v>1</v>
      </c>
      <c r="AG1526" s="31">
        <f t="shared" si="536"/>
        <v>0</v>
      </c>
      <c r="AH1526" s="31">
        <f t="shared" si="537"/>
        <v>0</v>
      </c>
      <c r="AI1526" s="31">
        <f t="shared" si="538"/>
        <v>0</v>
      </c>
      <c r="AJ1526" s="31">
        <f t="shared" si="539"/>
        <v>0</v>
      </c>
      <c r="AK1526" s="31">
        <f t="shared" si="540"/>
        <v>0</v>
      </c>
      <c r="AL1526" s="31">
        <f t="shared" si="541"/>
        <v>0</v>
      </c>
      <c r="AM1526" s="13">
        <f t="shared" si="542"/>
        <v>0</v>
      </c>
      <c r="AN1526" s="13">
        <f t="shared" si="543"/>
        <v>0</v>
      </c>
      <c r="AO1526" s="15">
        <f t="shared" si="544"/>
        <v>0</v>
      </c>
      <c r="AP1526" s="15">
        <f t="shared" si="545"/>
        <v>0</v>
      </c>
      <c r="AQ1526" s="15">
        <f t="shared" si="546"/>
        <v>0</v>
      </c>
      <c r="AR1526" s="15">
        <f t="shared" si="547"/>
        <v>0</v>
      </c>
      <c r="AS1526" s="15">
        <f t="shared" si="548"/>
        <v>0</v>
      </c>
      <c r="AT1526" s="22">
        <f t="shared" si="549"/>
        <v>0</v>
      </c>
      <c r="AU1526" s="22">
        <f t="shared" si="550"/>
        <v>0</v>
      </c>
    </row>
    <row r="1527" spans="1:47" x14ac:dyDescent="0.25">
      <c r="A1527" t="s">
        <v>2970</v>
      </c>
      <c r="B1527" s="35">
        <v>2</v>
      </c>
      <c r="H1527" s="35">
        <v>2</v>
      </c>
      <c r="K1527" s="17">
        <v>2</v>
      </c>
      <c r="N1527" s="17">
        <v>2</v>
      </c>
      <c r="X1527" s="24">
        <v>4</v>
      </c>
      <c r="Z1527" s="33">
        <f t="shared" si="529"/>
        <v>1</v>
      </c>
      <c r="AA1527" s="33">
        <f t="shared" si="530"/>
        <v>0</v>
      </c>
      <c r="AB1527" s="33">
        <f t="shared" si="531"/>
        <v>0</v>
      </c>
      <c r="AC1527" s="33">
        <f t="shared" si="532"/>
        <v>0</v>
      </c>
      <c r="AD1527" s="33">
        <f t="shared" si="533"/>
        <v>0</v>
      </c>
      <c r="AE1527" s="33">
        <f t="shared" si="534"/>
        <v>0</v>
      </c>
      <c r="AF1527" s="33">
        <f t="shared" si="535"/>
        <v>1</v>
      </c>
      <c r="AG1527" s="31">
        <f t="shared" si="536"/>
        <v>0</v>
      </c>
      <c r="AH1527" s="31">
        <f t="shared" si="537"/>
        <v>0</v>
      </c>
      <c r="AI1527" s="31">
        <f t="shared" si="538"/>
        <v>1</v>
      </c>
      <c r="AJ1527" s="31">
        <f t="shared" si="539"/>
        <v>0</v>
      </c>
      <c r="AK1527" s="31">
        <f t="shared" si="540"/>
        <v>0</v>
      </c>
      <c r="AL1527" s="31">
        <f t="shared" si="541"/>
        <v>1</v>
      </c>
      <c r="AM1527" s="13">
        <f t="shared" si="542"/>
        <v>0</v>
      </c>
      <c r="AN1527" s="13">
        <f t="shared" si="543"/>
        <v>0</v>
      </c>
      <c r="AO1527" s="15">
        <f t="shared" si="544"/>
        <v>0</v>
      </c>
      <c r="AP1527" s="15">
        <f t="shared" si="545"/>
        <v>0</v>
      </c>
      <c r="AQ1527" s="15">
        <f t="shared" si="546"/>
        <v>0</v>
      </c>
      <c r="AR1527" s="15">
        <f t="shared" si="547"/>
        <v>0</v>
      </c>
      <c r="AS1527" s="15">
        <f t="shared" si="548"/>
        <v>0</v>
      </c>
      <c r="AT1527" s="22">
        <f t="shared" si="549"/>
        <v>0</v>
      </c>
      <c r="AU1527" s="22">
        <f t="shared" si="550"/>
        <v>0</v>
      </c>
    </row>
    <row r="1528" spans="1:47" x14ac:dyDescent="0.25">
      <c r="A1528" t="s">
        <v>2971</v>
      </c>
      <c r="B1528" s="35">
        <v>2</v>
      </c>
      <c r="H1528" s="35">
        <v>2</v>
      </c>
      <c r="X1528" s="24">
        <v>2</v>
      </c>
      <c r="Z1528" s="33">
        <f t="shared" si="529"/>
        <v>1</v>
      </c>
      <c r="AA1528" s="33">
        <f t="shared" si="530"/>
        <v>0</v>
      </c>
      <c r="AB1528" s="33">
        <f t="shared" si="531"/>
        <v>0</v>
      </c>
      <c r="AC1528" s="33">
        <f t="shared" si="532"/>
        <v>0</v>
      </c>
      <c r="AD1528" s="33">
        <f t="shared" si="533"/>
        <v>0</v>
      </c>
      <c r="AE1528" s="33">
        <f t="shared" si="534"/>
        <v>0</v>
      </c>
      <c r="AF1528" s="33">
        <f t="shared" si="535"/>
        <v>1</v>
      </c>
      <c r="AG1528" s="31">
        <f t="shared" si="536"/>
        <v>0</v>
      </c>
      <c r="AH1528" s="31">
        <f t="shared" si="537"/>
        <v>0</v>
      </c>
      <c r="AI1528" s="31">
        <f t="shared" si="538"/>
        <v>0</v>
      </c>
      <c r="AJ1528" s="31">
        <f t="shared" si="539"/>
        <v>0</v>
      </c>
      <c r="AK1528" s="31">
        <f t="shared" si="540"/>
        <v>0</v>
      </c>
      <c r="AL1528" s="31">
        <f t="shared" si="541"/>
        <v>0</v>
      </c>
      <c r="AM1528" s="13">
        <f t="shared" si="542"/>
        <v>0</v>
      </c>
      <c r="AN1528" s="13">
        <f t="shared" si="543"/>
        <v>0</v>
      </c>
      <c r="AO1528" s="15">
        <f t="shared" si="544"/>
        <v>0</v>
      </c>
      <c r="AP1528" s="15">
        <f t="shared" si="545"/>
        <v>0</v>
      </c>
      <c r="AQ1528" s="15">
        <f t="shared" si="546"/>
        <v>0</v>
      </c>
      <c r="AR1528" s="15">
        <f t="shared" si="547"/>
        <v>0</v>
      </c>
      <c r="AS1528" s="15">
        <f t="shared" si="548"/>
        <v>0</v>
      </c>
      <c r="AT1528" s="22">
        <f t="shared" si="549"/>
        <v>0</v>
      </c>
      <c r="AU1528" s="22">
        <f t="shared" si="550"/>
        <v>0</v>
      </c>
    </row>
    <row r="1529" spans="1:47" x14ac:dyDescent="0.25">
      <c r="A1529" t="s">
        <v>2974</v>
      </c>
      <c r="B1529" s="35">
        <v>2</v>
      </c>
      <c r="H1529" s="35">
        <v>2</v>
      </c>
      <c r="X1529" s="24">
        <v>2</v>
      </c>
      <c r="Z1529" s="33">
        <f t="shared" si="529"/>
        <v>1</v>
      </c>
      <c r="AA1529" s="33">
        <f t="shared" si="530"/>
        <v>0</v>
      </c>
      <c r="AB1529" s="33">
        <f t="shared" si="531"/>
        <v>0</v>
      </c>
      <c r="AC1529" s="33">
        <f t="shared" si="532"/>
        <v>0</v>
      </c>
      <c r="AD1529" s="33">
        <f t="shared" si="533"/>
        <v>0</v>
      </c>
      <c r="AE1529" s="33">
        <f t="shared" si="534"/>
        <v>0</v>
      </c>
      <c r="AF1529" s="33">
        <f t="shared" si="535"/>
        <v>1</v>
      </c>
      <c r="AG1529" s="31">
        <f t="shared" si="536"/>
        <v>0</v>
      </c>
      <c r="AH1529" s="31">
        <f t="shared" si="537"/>
        <v>0</v>
      </c>
      <c r="AI1529" s="31">
        <f t="shared" si="538"/>
        <v>0</v>
      </c>
      <c r="AJ1529" s="31">
        <f t="shared" si="539"/>
        <v>0</v>
      </c>
      <c r="AK1529" s="31">
        <f t="shared" si="540"/>
        <v>0</v>
      </c>
      <c r="AL1529" s="31">
        <f t="shared" si="541"/>
        <v>0</v>
      </c>
      <c r="AM1529" s="13">
        <f t="shared" si="542"/>
        <v>0</v>
      </c>
      <c r="AN1529" s="13">
        <f t="shared" si="543"/>
        <v>0</v>
      </c>
      <c r="AO1529" s="15">
        <f t="shared" si="544"/>
        <v>0</v>
      </c>
      <c r="AP1529" s="15">
        <f t="shared" si="545"/>
        <v>0</v>
      </c>
      <c r="AQ1529" s="15">
        <f t="shared" si="546"/>
        <v>0</v>
      </c>
      <c r="AR1529" s="15">
        <f t="shared" si="547"/>
        <v>0</v>
      </c>
      <c r="AS1529" s="15">
        <f t="shared" si="548"/>
        <v>0</v>
      </c>
      <c r="AT1529" s="22">
        <f t="shared" si="549"/>
        <v>0</v>
      </c>
      <c r="AU1529" s="22">
        <f t="shared" si="550"/>
        <v>0</v>
      </c>
    </row>
    <row r="1530" spans="1:47" x14ac:dyDescent="0.25">
      <c r="A1530" t="s">
        <v>2975</v>
      </c>
      <c r="B1530" s="35">
        <v>3</v>
      </c>
      <c r="H1530" s="35">
        <v>3</v>
      </c>
      <c r="X1530" s="24">
        <v>3</v>
      </c>
      <c r="Z1530" s="33">
        <f t="shared" si="529"/>
        <v>1</v>
      </c>
      <c r="AA1530" s="33">
        <f t="shared" si="530"/>
        <v>0</v>
      </c>
      <c r="AB1530" s="33">
        <f t="shared" si="531"/>
        <v>0</v>
      </c>
      <c r="AC1530" s="33">
        <f t="shared" si="532"/>
        <v>0</v>
      </c>
      <c r="AD1530" s="33">
        <f t="shared" si="533"/>
        <v>0</v>
      </c>
      <c r="AE1530" s="33">
        <f t="shared" si="534"/>
        <v>0</v>
      </c>
      <c r="AF1530" s="33">
        <f t="shared" si="535"/>
        <v>1</v>
      </c>
      <c r="AG1530" s="31">
        <f t="shared" si="536"/>
        <v>0</v>
      </c>
      <c r="AH1530" s="31">
        <f t="shared" si="537"/>
        <v>0</v>
      </c>
      <c r="AI1530" s="31">
        <f t="shared" si="538"/>
        <v>0</v>
      </c>
      <c r="AJ1530" s="31">
        <f t="shared" si="539"/>
        <v>0</v>
      </c>
      <c r="AK1530" s="31">
        <f t="shared" si="540"/>
        <v>0</v>
      </c>
      <c r="AL1530" s="31">
        <f t="shared" si="541"/>
        <v>0</v>
      </c>
      <c r="AM1530" s="13">
        <f t="shared" si="542"/>
        <v>0</v>
      </c>
      <c r="AN1530" s="13">
        <f t="shared" si="543"/>
        <v>0</v>
      </c>
      <c r="AO1530" s="15">
        <f t="shared" si="544"/>
        <v>0</v>
      </c>
      <c r="AP1530" s="15">
        <f t="shared" si="545"/>
        <v>0</v>
      </c>
      <c r="AQ1530" s="15">
        <f t="shared" si="546"/>
        <v>0</v>
      </c>
      <c r="AR1530" s="15">
        <f t="shared" si="547"/>
        <v>0</v>
      </c>
      <c r="AS1530" s="15">
        <f t="shared" si="548"/>
        <v>0</v>
      </c>
      <c r="AT1530" s="22">
        <f t="shared" si="549"/>
        <v>0</v>
      </c>
      <c r="AU1530" s="22">
        <f t="shared" si="550"/>
        <v>0</v>
      </c>
    </row>
    <row r="1531" spans="1:47" x14ac:dyDescent="0.25">
      <c r="A1531" t="s">
        <v>2976</v>
      </c>
      <c r="Q1531" s="15">
        <v>3</v>
      </c>
      <c r="U1531" s="15">
        <v>3</v>
      </c>
      <c r="X1531" s="24">
        <v>3</v>
      </c>
      <c r="Z1531" s="33">
        <f t="shared" si="529"/>
        <v>0</v>
      </c>
      <c r="AA1531" s="33">
        <f t="shared" si="530"/>
        <v>0</v>
      </c>
      <c r="AB1531" s="33">
        <f t="shared" si="531"/>
        <v>0</v>
      </c>
      <c r="AC1531" s="33">
        <f t="shared" si="532"/>
        <v>0</v>
      </c>
      <c r="AD1531" s="33">
        <f t="shared" si="533"/>
        <v>0</v>
      </c>
      <c r="AE1531" s="33">
        <f t="shared" si="534"/>
        <v>0</v>
      </c>
      <c r="AF1531" s="33">
        <f t="shared" si="535"/>
        <v>0</v>
      </c>
      <c r="AG1531" s="31">
        <f t="shared" si="536"/>
        <v>0</v>
      </c>
      <c r="AH1531" s="31">
        <f t="shared" si="537"/>
        <v>0</v>
      </c>
      <c r="AI1531" s="31">
        <f t="shared" si="538"/>
        <v>0</v>
      </c>
      <c r="AJ1531" s="31">
        <f t="shared" si="539"/>
        <v>0</v>
      </c>
      <c r="AK1531" s="31">
        <f t="shared" si="540"/>
        <v>0</v>
      </c>
      <c r="AL1531" s="31">
        <f t="shared" si="541"/>
        <v>0</v>
      </c>
      <c r="AM1531" s="13">
        <f t="shared" si="542"/>
        <v>0</v>
      </c>
      <c r="AN1531" s="13">
        <f t="shared" si="543"/>
        <v>0</v>
      </c>
      <c r="AO1531" s="15">
        <f t="shared" si="544"/>
        <v>1</v>
      </c>
      <c r="AP1531" s="15">
        <f t="shared" si="545"/>
        <v>0</v>
      </c>
      <c r="AQ1531" s="15">
        <f t="shared" si="546"/>
        <v>0</v>
      </c>
      <c r="AR1531" s="15">
        <f t="shared" si="547"/>
        <v>0</v>
      </c>
      <c r="AS1531" s="15">
        <f t="shared" si="548"/>
        <v>1</v>
      </c>
      <c r="AT1531" s="22">
        <f t="shared" si="549"/>
        <v>0</v>
      </c>
      <c r="AU1531" s="22">
        <f t="shared" si="550"/>
        <v>0</v>
      </c>
    </row>
    <row r="1532" spans="1:47" x14ac:dyDescent="0.25">
      <c r="A1532" t="s">
        <v>2980</v>
      </c>
      <c r="B1532" s="35">
        <v>1</v>
      </c>
      <c r="H1532" s="35">
        <v>1</v>
      </c>
      <c r="X1532" s="24">
        <v>1</v>
      </c>
      <c r="Z1532" s="33">
        <f t="shared" si="529"/>
        <v>1</v>
      </c>
      <c r="AA1532" s="33">
        <f t="shared" si="530"/>
        <v>0</v>
      </c>
      <c r="AB1532" s="33">
        <f t="shared" si="531"/>
        <v>0</v>
      </c>
      <c r="AC1532" s="33">
        <f t="shared" si="532"/>
        <v>0</v>
      </c>
      <c r="AD1532" s="33">
        <f t="shared" si="533"/>
        <v>0</v>
      </c>
      <c r="AE1532" s="33">
        <f t="shared" si="534"/>
        <v>0</v>
      </c>
      <c r="AF1532" s="33">
        <f t="shared" si="535"/>
        <v>1</v>
      </c>
      <c r="AG1532" s="31">
        <f t="shared" si="536"/>
        <v>0</v>
      </c>
      <c r="AH1532" s="31">
        <f t="shared" si="537"/>
        <v>0</v>
      </c>
      <c r="AI1532" s="31">
        <f t="shared" si="538"/>
        <v>0</v>
      </c>
      <c r="AJ1532" s="31">
        <f t="shared" si="539"/>
        <v>0</v>
      </c>
      <c r="AK1532" s="31">
        <f t="shared" si="540"/>
        <v>0</v>
      </c>
      <c r="AL1532" s="31">
        <f t="shared" si="541"/>
        <v>0</v>
      </c>
      <c r="AM1532" s="13">
        <f t="shared" si="542"/>
        <v>0</v>
      </c>
      <c r="AN1532" s="13">
        <f t="shared" si="543"/>
        <v>0</v>
      </c>
      <c r="AO1532" s="15">
        <f t="shared" si="544"/>
        <v>0</v>
      </c>
      <c r="AP1532" s="15">
        <f t="shared" si="545"/>
        <v>0</v>
      </c>
      <c r="AQ1532" s="15">
        <f t="shared" si="546"/>
        <v>0</v>
      </c>
      <c r="AR1532" s="15">
        <f t="shared" si="547"/>
        <v>0</v>
      </c>
      <c r="AS1532" s="15">
        <f t="shared" si="548"/>
        <v>0</v>
      </c>
      <c r="AT1532" s="22">
        <f t="shared" si="549"/>
        <v>0</v>
      </c>
      <c r="AU1532" s="22">
        <f t="shared" si="550"/>
        <v>0</v>
      </c>
    </row>
    <row r="1533" spans="1:47" x14ac:dyDescent="0.25">
      <c r="A1533" t="s">
        <v>2983</v>
      </c>
      <c r="B1533" s="35">
        <v>1</v>
      </c>
      <c r="H1533" s="35">
        <v>1</v>
      </c>
      <c r="X1533" s="24">
        <v>1</v>
      </c>
      <c r="Z1533" s="33">
        <f t="shared" si="529"/>
        <v>1</v>
      </c>
      <c r="AA1533" s="33">
        <f t="shared" si="530"/>
        <v>0</v>
      </c>
      <c r="AB1533" s="33">
        <f t="shared" si="531"/>
        <v>0</v>
      </c>
      <c r="AC1533" s="33">
        <f t="shared" si="532"/>
        <v>0</v>
      </c>
      <c r="AD1533" s="33">
        <f t="shared" si="533"/>
        <v>0</v>
      </c>
      <c r="AE1533" s="33">
        <f t="shared" si="534"/>
        <v>0</v>
      </c>
      <c r="AF1533" s="33">
        <f t="shared" si="535"/>
        <v>1</v>
      </c>
      <c r="AG1533" s="31">
        <f t="shared" si="536"/>
        <v>0</v>
      </c>
      <c r="AH1533" s="31">
        <f t="shared" si="537"/>
        <v>0</v>
      </c>
      <c r="AI1533" s="31">
        <f t="shared" si="538"/>
        <v>0</v>
      </c>
      <c r="AJ1533" s="31">
        <f t="shared" si="539"/>
        <v>0</v>
      </c>
      <c r="AK1533" s="31">
        <f t="shared" si="540"/>
        <v>0</v>
      </c>
      <c r="AL1533" s="31">
        <f t="shared" si="541"/>
        <v>0</v>
      </c>
      <c r="AM1533" s="13">
        <f t="shared" si="542"/>
        <v>0</v>
      </c>
      <c r="AN1533" s="13">
        <f t="shared" si="543"/>
        <v>0</v>
      </c>
      <c r="AO1533" s="15">
        <f t="shared" si="544"/>
        <v>0</v>
      </c>
      <c r="AP1533" s="15">
        <f t="shared" si="545"/>
        <v>0</v>
      </c>
      <c r="AQ1533" s="15">
        <f t="shared" si="546"/>
        <v>0</v>
      </c>
      <c r="AR1533" s="15">
        <f t="shared" si="547"/>
        <v>0</v>
      </c>
      <c r="AS1533" s="15">
        <f t="shared" si="548"/>
        <v>0</v>
      </c>
      <c r="AT1533" s="22">
        <f t="shared" si="549"/>
        <v>0</v>
      </c>
      <c r="AU1533" s="22">
        <f t="shared" si="550"/>
        <v>0</v>
      </c>
    </row>
    <row r="1534" spans="1:47" x14ac:dyDescent="0.25">
      <c r="A1534" t="s">
        <v>2984</v>
      </c>
      <c r="B1534" s="35">
        <v>3</v>
      </c>
      <c r="H1534" s="35">
        <v>3</v>
      </c>
      <c r="Q1534" s="15">
        <v>3</v>
      </c>
      <c r="U1534" s="15">
        <v>3</v>
      </c>
      <c r="X1534" s="24">
        <v>6</v>
      </c>
      <c r="Z1534" s="33">
        <f t="shared" si="529"/>
        <v>1</v>
      </c>
      <c r="AA1534" s="33">
        <f t="shared" si="530"/>
        <v>0</v>
      </c>
      <c r="AB1534" s="33">
        <f t="shared" si="531"/>
        <v>0</v>
      </c>
      <c r="AC1534" s="33">
        <f t="shared" si="532"/>
        <v>0</v>
      </c>
      <c r="AD1534" s="33">
        <f t="shared" si="533"/>
        <v>0</v>
      </c>
      <c r="AE1534" s="33">
        <f t="shared" si="534"/>
        <v>0</v>
      </c>
      <c r="AF1534" s="33">
        <f t="shared" si="535"/>
        <v>1</v>
      </c>
      <c r="AG1534" s="31">
        <f t="shared" si="536"/>
        <v>0</v>
      </c>
      <c r="AH1534" s="31">
        <f t="shared" si="537"/>
        <v>0</v>
      </c>
      <c r="AI1534" s="31">
        <f t="shared" si="538"/>
        <v>0</v>
      </c>
      <c r="AJ1534" s="31">
        <f t="shared" si="539"/>
        <v>0</v>
      </c>
      <c r="AK1534" s="31">
        <f t="shared" si="540"/>
        <v>0</v>
      </c>
      <c r="AL1534" s="31">
        <f t="shared" si="541"/>
        <v>0</v>
      </c>
      <c r="AM1534" s="13">
        <f t="shared" si="542"/>
        <v>0</v>
      </c>
      <c r="AN1534" s="13">
        <f t="shared" si="543"/>
        <v>0</v>
      </c>
      <c r="AO1534" s="15">
        <f t="shared" si="544"/>
        <v>1</v>
      </c>
      <c r="AP1534" s="15">
        <f t="shared" si="545"/>
        <v>0</v>
      </c>
      <c r="AQ1534" s="15">
        <f t="shared" si="546"/>
        <v>0</v>
      </c>
      <c r="AR1534" s="15">
        <f t="shared" si="547"/>
        <v>0</v>
      </c>
      <c r="AS1534" s="15">
        <f t="shared" si="548"/>
        <v>1</v>
      </c>
      <c r="AT1534" s="22">
        <f t="shared" si="549"/>
        <v>0</v>
      </c>
      <c r="AU1534" s="22">
        <f t="shared" si="550"/>
        <v>0</v>
      </c>
    </row>
    <row r="1535" spans="1:47" x14ac:dyDescent="0.25">
      <c r="A1535" t="s">
        <v>2985</v>
      </c>
      <c r="E1535" s="35">
        <v>2</v>
      </c>
      <c r="H1535" s="35">
        <v>2</v>
      </c>
      <c r="X1535" s="24">
        <v>2</v>
      </c>
      <c r="Z1535" s="33">
        <f t="shared" si="529"/>
        <v>0</v>
      </c>
      <c r="AA1535" s="33">
        <f t="shared" si="530"/>
        <v>0</v>
      </c>
      <c r="AB1535" s="33">
        <f t="shared" si="531"/>
        <v>0</v>
      </c>
      <c r="AC1535" s="33">
        <f t="shared" si="532"/>
        <v>1</v>
      </c>
      <c r="AD1535" s="33">
        <f t="shared" si="533"/>
        <v>0</v>
      </c>
      <c r="AE1535" s="33">
        <f t="shared" si="534"/>
        <v>0</v>
      </c>
      <c r="AF1535" s="33">
        <f t="shared" si="535"/>
        <v>1</v>
      </c>
      <c r="AG1535" s="31">
        <f t="shared" si="536"/>
        <v>0</v>
      </c>
      <c r="AH1535" s="31">
        <f t="shared" si="537"/>
        <v>0</v>
      </c>
      <c r="AI1535" s="31">
        <f t="shared" si="538"/>
        <v>0</v>
      </c>
      <c r="AJ1535" s="31">
        <f t="shared" si="539"/>
        <v>0</v>
      </c>
      <c r="AK1535" s="31">
        <f t="shared" si="540"/>
        <v>0</v>
      </c>
      <c r="AL1535" s="31">
        <f t="shared" si="541"/>
        <v>0</v>
      </c>
      <c r="AM1535" s="13">
        <f t="shared" si="542"/>
        <v>0</v>
      </c>
      <c r="AN1535" s="13">
        <f t="shared" si="543"/>
        <v>0</v>
      </c>
      <c r="AO1535" s="15">
        <f t="shared" si="544"/>
        <v>0</v>
      </c>
      <c r="AP1535" s="15">
        <f t="shared" si="545"/>
        <v>0</v>
      </c>
      <c r="AQ1535" s="15">
        <f t="shared" si="546"/>
        <v>0</v>
      </c>
      <c r="AR1535" s="15">
        <f t="shared" si="547"/>
        <v>0</v>
      </c>
      <c r="AS1535" s="15">
        <f t="shared" si="548"/>
        <v>0</v>
      </c>
      <c r="AT1535" s="22">
        <f t="shared" si="549"/>
        <v>0</v>
      </c>
      <c r="AU1535" s="22">
        <f t="shared" si="550"/>
        <v>0</v>
      </c>
    </row>
    <row r="1536" spans="1:47" x14ac:dyDescent="0.25">
      <c r="A1536" t="s">
        <v>2988</v>
      </c>
      <c r="B1536" s="35">
        <v>2</v>
      </c>
      <c r="H1536" s="35">
        <v>2</v>
      </c>
      <c r="X1536" s="24">
        <v>2</v>
      </c>
      <c r="Z1536" s="33">
        <f t="shared" si="529"/>
        <v>1</v>
      </c>
      <c r="AA1536" s="33">
        <f t="shared" si="530"/>
        <v>0</v>
      </c>
      <c r="AB1536" s="33">
        <f t="shared" si="531"/>
        <v>0</v>
      </c>
      <c r="AC1536" s="33">
        <f t="shared" si="532"/>
        <v>0</v>
      </c>
      <c r="AD1536" s="33">
        <f t="shared" si="533"/>
        <v>0</v>
      </c>
      <c r="AE1536" s="33">
        <f t="shared" si="534"/>
        <v>0</v>
      </c>
      <c r="AF1536" s="33">
        <f t="shared" si="535"/>
        <v>1</v>
      </c>
      <c r="AG1536" s="31">
        <f t="shared" si="536"/>
        <v>0</v>
      </c>
      <c r="AH1536" s="31">
        <f t="shared" si="537"/>
        <v>0</v>
      </c>
      <c r="AI1536" s="31">
        <f t="shared" si="538"/>
        <v>0</v>
      </c>
      <c r="AJ1536" s="31">
        <f t="shared" si="539"/>
        <v>0</v>
      </c>
      <c r="AK1536" s="31">
        <f t="shared" si="540"/>
        <v>0</v>
      </c>
      <c r="AL1536" s="31">
        <f t="shared" si="541"/>
        <v>0</v>
      </c>
      <c r="AM1536" s="13">
        <f t="shared" si="542"/>
        <v>0</v>
      </c>
      <c r="AN1536" s="13">
        <f t="shared" si="543"/>
        <v>0</v>
      </c>
      <c r="AO1536" s="15">
        <f t="shared" si="544"/>
        <v>0</v>
      </c>
      <c r="AP1536" s="15">
        <f t="shared" si="545"/>
        <v>0</v>
      </c>
      <c r="AQ1536" s="15">
        <f t="shared" si="546"/>
        <v>0</v>
      </c>
      <c r="AR1536" s="15">
        <f t="shared" si="547"/>
        <v>0</v>
      </c>
      <c r="AS1536" s="15">
        <f t="shared" si="548"/>
        <v>0</v>
      </c>
      <c r="AT1536" s="22">
        <f t="shared" si="549"/>
        <v>0</v>
      </c>
      <c r="AU1536" s="22">
        <f t="shared" si="550"/>
        <v>0</v>
      </c>
    </row>
    <row r="1537" spans="1:47" x14ac:dyDescent="0.25">
      <c r="A1537" t="s">
        <v>2989</v>
      </c>
      <c r="E1537" s="35">
        <v>2</v>
      </c>
      <c r="H1537" s="35">
        <v>2</v>
      </c>
      <c r="X1537" s="24">
        <v>2</v>
      </c>
      <c r="Z1537" s="33">
        <f t="shared" si="529"/>
        <v>0</v>
      </c>
      <c r="AA1537" s="33">
        <f t="shared" si="530"/>
        <v>0</v>
      </c>
      <c r="AB1537" s="33">
        <f t="shared" si="531"/>
        <v>0</v>
      </c>
      <c r="AC1537" s="33">
        <f t="shared" si="532"/>
        <v>1</v>
      </c>
      <c r="AD1537" s="33">
        <f t="shared" si="533"/>
        <v>0</v>
      </c>
      <c r="AE1537" s="33">
        <f t="shared" si="534"/>
        <v>0</v>
      </c>
      <c r="AF1537" s="33">
        <f t="shared" si="535"/>
        <v>1</v>
      </c>
      <c r="AG1537" s="31">
        <f t="shared" si="536"/>
        <v>0</v>
      </c>
      <c r="AH1537" s="31">
        <f t="shared" si="537"/>
        <v>0</v>
      </c>
      <c r="AI1537" s="31">
        <f t="shared" si="538"/>
        <v>0</v>
      </c>
      <c r="AJ1537" s="31">
        <f t="shared" si="539"/>
        <v>0</v>
      </c>
      <c r="AK1537" s="31">
        <f t="shared" si="540"/>
        <v>0</v>
      </c>
      <c r="AL1537" s="31">
        <f t="shared" si="541"/>
        <v>0</v>
      </c>
      <c r="AM1537" s="13">
        <f t="shared" si="542"/>
        <v>0</v>
      </c>
      <c r="AN1537" s="13">
        <f t="shared" si="543"/>
        <v>0</v>
      </c>
      <c r="AO1537" s="15">
        <f t="shared" si="544"/>
        <v>0</v>
      </c>
      <c r="AP1537" s="15">
        <f t="shared" si="545"/>
        <v>0</v>
      </c>
      <c r="AQ1537" s="15">
        <f t="shared" si="546"/>
        <v>0</v>
      </c>
      <c r="AR1537" s="15">
        <f t="shared" si="547"/>
        <v>0</v>
      </c>
      <c r="AS1537" s="15">
        <f t="shared" si="548"/>
        <v>0</v>
      </c>
      <c r="AT1537" s="22">
        <f t="shared" si="549"/>
        <v>0</v>
      </c>
      <c r="AU1537" s="22">
        <f t="shared" si="550"/>
        <v>0</v>
      </c>
    </row>
    <row r="1538" spans="1:47" x14ac:dyDescent="0.25">
      <c r="A1538" t="s">
        <v>2990</v>
      </c>
      <c r="E1538" s="35">
        <v>2</v>
      </c>
      <c r="H1538" s="35">
        <v>2</v>
      </c>
      <c r="X1538" s="24">
        <v>2</v>
      </c>
      <c r="Z1538" s="33">
        <f t="shared" si="529"/>
        <v>0</v>
      </c>
      <c r="AA1538" s="33">
        <f t="shared" si="530"/>
        <v>0</v>
      </c>
      <c r="AB1538" s="33">
        <f t="shared" si="531"/>
        <v>0</v>
      </c>
      <c r="AC1538" s="33">
        <f t="shared" si="532"/>
        <v>1</v>
      </c>
      <c r="AD1538" s="33">
        <f t="shared" si="533"/>
        <v>0</v>
      </c>
      <c r="AE1538" s="33">
        <f t="shared" si="534"/>
        <v>0</v>
      </c>
      <c r="AF1538" s="33">
        <f t="shared" si="535"/>
        <v>1</v>
      </c>
      <c r="AG1538" s="31">
        <f t="shared" si="536"/>
        <v>0</v>
      </c>
      <c r="AH1538" s="31">
        <f t="shared" si="537"/>
        <v>0</v>
      </c>
      <c r="AI1538" s="31">
        <f t="shared" si="538"/>
        <v>0</v>
      </c>
      <c r="AJ1538" s="31">
        <f t="shared" si="539"/>
        <v>0</v>
      </c>
      <c r="AK1538" s="31">
        <f t="shared" si="540"/>
        <v>0</v>
      </c>
      <c r="AL1538" s="31">
        <f t="shared" si="541"/>
        <v>0</v>
      </c>
      <c r="AM1538" s="13">
        <f t="shared" si="542"/>
        <v>0</v>
      </c>
      <c r="AN1538" s="13">
        <f t="shared" si="543"/>
        <v>0</v>
      </c>
      <c r="AO1538" s="15">
        <f t="shared" si="544"/>
        <v>0</v>
      </c>
      <c r="AP1538" s="15">
        <f t="shared" si="545"/>
        <v>0</v>
      </c>
      <c r="AQ1538" s="15">
        <f t="shared" si="546"/>
        <v>0</v>
      </c>
      <c r="AR1538" s="15">
        <f t="shared" si="547"/>
        <v>0</v>
      </c>
      <c r="AS1538" s="15">
        <f t="shared" si="548"/>
        <v>0</v>
      </c>
      <c r="AT1538" s="22">
        <f t="shared" si="549"/>
        <v>0</v>
      </c>
      <c r="AU1538" s="22">
        <f t="shared" si="550"/>
        <v>0</v>
      </c>
    </row>
    <row r="1539" spans="1:47" x14ac:dyDescent="0.25">
      <c r="A1539" t="s">
        <v>2992</v>
      </c>
      <c r="Q1539" s="15">
        <v>1</v>
      </c>
      <c r="U1539" s="15">
        <v>1</v>
      </c>
      <c r="X1539" s="24">
        <v>1</v>
      </c>
      <c r="Z1539" s="33">
        <f t="shared" si="529"/>
        <v>0</v>
      </c>
      <c r="AA1539" s="33">
        <f t="shared" si="530"/>
        <v>0</v>
      </c>
      <c r="AB1539" s="33">
        <f t="shared" si="531"/>
        <v>0</v>
      </c>
      <c r="AC1539" s="33">
        <f t="shared" si="532"/>
        <v>0</v>
      </c>
      <c r="AD1539" s="33">
        <f t="shared" si="533"/>
        <v>0</v>
      </c>
      <c r="AE1539" s="33">
        <f t="shared" si="534"/>
        <v>0</v>
      </c>
      <c r="AF1539" s="33">
        <f t="shared" si="535"/>
        <v>0</v>
      </c>
      <c r="AG1539" s="31">
        <f t="shared" si="536"/>
        <v>0</v>
      </c>
      <c r="AH1539" s="31">
        <f t="shared" si="537"/>
        <v>0</v>
      </c>
      <c r="AI1539" s="31">
        <f t="shared" si="538"/>
        <v>0</v>
      </c>
      <c r="AJ1539" s="31">
        <f t="shared" si="539"/>
        <v>0</v>
      </c>
      <c r="AK1539" s="31">
        <f t="shared" si="540"/>
        <v>0</v>
      </c>
      <c r="AL1539" s="31">
        <f t="shared" si="541"/>
        <v>0</v>
      </c>
      <c r="AM1539" s="13">
        <f t="shared" si="542"/>
        <v>0</v>
      </c>
      <c r="AN1539" s="13">
        <f t="shared" si="543"/>
        <v>0</v>
      </c>
      <c r="AO1539" s="15">
        <f t="shared" si="544"/>
        <v>1</v>
      </c>
      <c r="AP1539" s="15">
        <f t="shared" si="545"/>
        <v>0</v>
      </c>
      <c r="AQ1539" s="15">
        <f t="shared" si="546"/>
        <v>0</v>
      </c>
      <c r="AR1539" s="15">
        <f t="shared" si="547"/>
        <v>0</v>
      </c>
      <c r="AS1539" s="15">
        <f t="shared" si="548"/>
        <v>1</v>
      </c>
      <c r="AT1539" s="22">
        <f t="shared" si="549"/>
        <v>0</v>
      </c>
      <c r="AU1539" s="22">
        <f t="shared" si="550"/>
        <v>0</v>
      </c>
    </row>
    <row r="1540" spans="1:47" x14ac:dyDescent="0.25">
      <c r="A1540" t="s">
        <v>2995</v>
      </c>
      <c r="B1540" s="35">
        <v>2</v>
      </c>
      <c r="H1540" s="35">
        <v>2</v>
      </c>
      <c r="X1540" s="24">
        <v>2</v>
      </c>
      <c r="Z1540" s="33">
        <f t="shared" si="529"/>
        <v>1</v>
      </c>
      <c r="AA1540" s="33">
        <f t="shared" si="530"/>
        <v>0</v>
      </c>
      <c r="AB1540" s="33">
        <f t="shared" si="531"/>
        <v>0</v>
      </c>
      <c r="AC1540" s="33">
        <f t="shared" si="532"/>
        <v>0</v>
      </c>
      <c r="AD1540" s="33">
        <f t="shared" si="533"/>
        <v>0</v>
      </c>
      <c r="AE1540" s="33">
        <f t="shared" si="534"/>
        <v>0</v>
      </c>
      <c r="AF1540" s="33">
        <f t="shared" si="535"/>
        <v>1</v>
      </c>
      <c r="AG1540" s="31">
        <f t="shared" si="536"/>
        <v>0</v>
      </c>
      <c r="AH1540" s="31">
        <f t="shared" si="537"/>
        <v>0</v>
      </c>
      <c r="AI1540" s="31">
        <f t="shared" si="538"/>
        <v>0</v>
      </c>
      <c r="AJ1540" s="31">
        <f t="shared" si="539"/>
        <v>0</v>
      </c>
      <c r="AK1540" s="31">
        <f t="shared" si="540"/>
        <v>0</v>
      </c>
      <c r="AL1540" s="31">
        <f t="shared" si="541"/>
        <v>0</v>
      </c>
      <c r="AM1540" s="13">
        <f t="shared" si="542"/>
        <v>0</v>
      </c>
      <c r="AN1540" s="13">
        <f t="shared" si="543"/>
        <v>0</v>
      </c>
      <c r="AO1540" s="15">
        <f t="shared" si="544"/>
        <v>0</v>
      </c>
      <c r="AP1540" s="15">
        <f t="shared" si="545"/>
        <v>0</v>
      </c>
      <c r="AQ1540" s="15">
        <f t="shared" si="546"/>
        <v>0</v>
      </c>
      <c r="AR1540" s="15">
        <f t="shared" si="547"/>
        <v>0</v>
      </c>
      <c r="AS1540" s="15">
        <f t="shared" si="548"/>
        <v>0</v>
      </c>
      <c r="AT1540" s="22">
        <f t="shared" si="549"/>
        <v>0</v>
      </c>
      <c r="AU1540" s="22">
        <f t="shared" si="550"/>
        <v>0</v>
      </c>
    </row>
    <row r="1541" spans="1:47" x14ac:dyDescent="0.25">
      <c r="A1541" t="s">
        <v>2997</v>
      </c>
      <c r="Q1541" s="15">
        <v>2</v>
      </c>
      <c r="U1541" s="15">
        <v>2</v>
      </c>
      <c r="X1541" s="24">
        <v>2</v>
      </c>
      <c r="Z1541" s="33">
        <f t="shared" si="529"/>
        <v>0</v>
      </c>
      <c r="AA1541" s="33">
        <f t="shared" si="530"/>
        <v>0</v>
      </c>
      <c r="AB1541" s="33">
        <f t="shared" si="531"/>
        <v>0</v>
      </c>
      <c r="AC1541" s="33">
        <f t="shared" si="532"/>
        <v>0</v>
      </c>
      <c r="AD1541" s="33">
        <f t="shared" si="533"/>
        <v>0</v>
      </c>
      <c r="AE1541" s="33">
        <f t="shared" si="534"/>
        <v>0</v>
      </c>
      <c r="AF1541" s="33">
        <f t="shared" si="535"/>
        <v>0</v>
      </c>
      <c r="AG1541" s="31">
        <f t="shared" si="536"/>
        <v>0</v>
      </c>
      <c r="AH1541" s="31">
        <f t="shared" si="537"/>
        <v>0</v>
      </c>
      <c r="AI1541" s="31">
        <f t="shared" si="538"/>
        <v>0</v>
      </c>
      <c r="AJ1541" s="31">
        <f t="shared" si="539"/>
        <v>0</v>
      </c>
      <c r="AK1541" s="31">
        <f t="shared" si="540"/>
        <v>0</v>
      </c>
      <c r="AL1541" s="31">
        <f t="shared" si="541"/>
        <v>0</v>
      </c>
      <c r="AM1541" s="13">
        <f t="shared" si="542"/>
        <v>0</v>
      </c>
      <c r="AN1541" s="13">
        <f t="shared" si="543"/>
        <v>0</v>
      </c>
      <c r="AO1541" s="15">
        <f t="shared" si="544"/>
        <v>1</v>
      </c>
      <c r="AP1541" s="15">
        <f t="shared" si="545"/>
        <v>0</v>
      </c>
      <c r="AQ1541" s="15">
        <f t="shared" si="546"/>
        <v>0</v>
      </c>
      <c r="AR1541" s="15">
        <f t="shared" si="547"/>
        <v>0</v>
      </c>
      <c r="AS1541" s="15">
        <f t="shared" si="548"/>
        <v>1</v>
      </c>
      <c r="AT1541" s="22">
        <f t="shared" si="549"/>
        <v>0</v>
      </c>
      <c r="AU1541" s="22">
        <f t="shared" si="550"/>
        <v>0</v>
      </c>
    </row>
    <row r="1542" spans="1:47" x14ac:dyDescent="0.25">
      <c r="A1542" t="s">
        <v>2998</v>
      </c>
      <c r="E1542" s="35">
        <v>2</v>
      </c>
      <c r="H1542" s="35">
        <v>2</v>
      </c>
      <c r="X1542" s="24">
        <v>2</v>
      </c>
      <c r="Z1542" s="33">
        <f t="shared" si="529"/>
        <v>0</v>
      </c>
      <c r="AA1542" s="33">
        <f t="shared" si="530"/>
        <v>0</v>
      </c>
      <c r="AB1542" s="33">
        <f t="shared" si="531"/>
        <v>0</v>
      </c>
      <c r="AC1542" s="33">
        <f t="shared" si="532"/>
        <v>1</v>
      </c>
      <c r="AD1542" s="33">
        <f t="shared" si="533"/>
        <v>0</v>
      </c>
      <c r="AE1542" s="33">
        <f t="shared" si="534"/>
        <v>0</v>
      </c>
      <c r="AF1542" s="33">
        <f t="shared" si="535"/>
        <v>1</v>
      </c>
      <c r="AG1542" s="31">
        <f t="shared" si="536"/>
        <v>0</v>
      </c>
      <c r="AH1542" s="31">
        <f t="shared" si="537"/>
        <v>0</v>
      </c>
      <c r="AI1542" s="31">
        <f t="shared" si="538"/>
        <v>0</v>
      </c>
      <c r="AJ1542" s="31">
        <f t="shared" si="539"/>
        <v>0</v>
      </c>
      <c r="AK1542" s="31">
        <f t="shared" si="540"/>
        <v>0</v>
      </c>
      <c r="AL1542" s="31">
        <f t="shared" si="541"/>
        <v>0</v>
      </c>
      <c r="AM1542" s="13">
        <f t="shared" si="542"/>
        <v>0</v>
      </c>
      <c r="AN1542" s="13">
        <f t="shared" si="543"/>
        <v>0</v>
      </c>
      <c r="AO1542" s="15">
        <f t="shared" si="544"/>
        <v>0</v>
      </c>
      <c r="AP1542" s="15">
        <f t="shared" si="545"/>
        <v>0</v>
      </c>
      <c r="AQ1542" s="15">
        <f t="shared" si="546"/>
        <v>0</v>
      </c>
      <c r="AR1542" s="15">
        <f t="shared" si="547"/>
        <v>0</v>
      </c>
      <c r="AS1542" s="15">
        <f t="shared" si="548"/>
        <v>0</v>
      </c>
      <c r="AT1542" s="22">
        <f t="shared" si="549"/>
        <v>0</v>
      </c>
      <c r="AU1542" s="22">
        <f t="shared" si="550"/>
        <v>0</v>
      </c>
    </row>
    <row r="1543" spans="1:47" x14ac:dyDescent="0.25">
      <c r="A1543" t="s">
        <v>2999</v>
      </c>
      <c r="E1543" s="35">
        <v>2</v>
      </c>
      <c r="H1543" s="35">
        <v>2</v>
      </c>
      <c r="X1543" s="24">
        <v>2</v>
      </c>
      <c r="Z1543" s="33">
        <f t="shared" si="529"/>
        <v>0</v>
      </c>
      <c r="AA1543" s="33">
        <f t="shared" si="530"/>
        <v>0</v>
      </c>
      <c r="AB1543" s="33">
        <f t="shared" si="531"/>
        <v>0</v>
      </c>
      <c r="AC1543" s="33">
        <f t="shared" si="532"/>
        <v>1</v>
      </c>
      <c r="AD1543" s="33">
        <f t="shared" si="533"/>
        <v>0</v>
      </c>
      <c r="AE1543" s="33">
        <f t="shared" si="534"/>
        <v>0</v>
      </c>
      <c r="AF1543" s="33">
        <f t="shared" si="535"/>
        <v>1</v>
      </c>
      <c r="AG1543" s="31">
        <f t="shared" si="536"/>
        <v>0</v>
      </c>
      <c r="AH1543" s="31">
        <f t="shared" si="537"/>
        <v>0</v>
      </c>
      <c r="AI1543" s="31">
        <f t="shared" si="538"/>
        <v>0</v>
      </c>
      <c r="AJ1543" s="31">
        <f t="shared" si="539"/>
        <v>0</v>
      </c>
      <c r="AK1543" s="31">
        <f t="shared" si="540"/>
        <v>0</v>
      </c>
      <c r="AL1543" s="31">
        <f t="shared" si="541"/>
        <v>0</v>
      </c>
      <c r="AM1543" s="13">
        <f t="shared" si="542"/>
        <v>0</v>
      </c>
      <c r="AN1543" s="13">
        <f t="shared" si="543"/>
        <v>0</v>
      </c>
      <c r="AO1543" s="15">
        <f t="shared" si="544"/>
        <v>0</v>
      </c>
      <c r="AP1543" s="15">
        <f t="shared" si="545"/>
        <v>0</v>
      </c>
      <c r="AQ1543" s="15">
        <f t="shared" si="546"/>
        <v>0</v>
      </c>
      <c r="AR1543" s="15">
        <f t="shared" si="547"/>
        <v>0</v>
      </c>
      <c r="AS1543" s="15">
        <f t="shared" si="548"/>
        <v>0</v>
      </c>
      <c r="AT1543" s="22">
        <f t="shared" si="549"/>
        <v>0</v>
      </c>
      <c r="AU1543" s="22">
        <f t="shared" si="550"/>
        <v>0</v>
      </c>
    </row>
    <row r="1544" spans="1:47" x14ac:dyDescent="0.25">
      <c r="A1544" t="s">
        <v>3000</v>
      </c>
      <c r="E1544" s="35">
        <v>2</v>
      </c>
      <c r="H1544" s="35">
        <v>2</v>
      </c>
      <c r="L1544" s="17">
        <v>2</v>
      </c>
      <c r="N1544" s="17">
        <v>2</v>
      </c>
      <c r="X1544" s="24">
        <v>4</v>
      </c>
      <c r="Z1544" s="33">
        <f t="shared" si="529"/>
        <v>0</v>
      </c>
      <c r="AA1544" s="33">
        <f t="shared" si="530"/>
        <v>0</v>
      </c>
      <c r="AB1544" s="33">
        <f t="shared" si="531"/>
        <v>0</v>
      </c>
      <c r="AC1544" s="33">
        <f t="shared" si="532"/>
        <v>1</v>
      </c>
      <c r="AD1544" s="33">
        <f t="shared" si="533"/>
        <v>0</v>
      </c>
      <c r="AE1544" s="33">
        <f t="shared" si="534"/>
        <v>0</v>
      </c>
      <c r="AF1544" s="33">
        <f t="shared" si="535"/>
        <v>1</v>
      </c>
      <c r="AG1544" s="31">
        <f t="shared" si="536"/>
        <v>0</v>
      </c>
      <c r="AH1544" s="31">
        <f t="shared" si="537"/>
        <v>0</v>
      </c>
      <c r="AI1544" s="31">
        <f t="shared" si="538"/>
        <v>0</v>
      </c>
      <c r="AJ1544" s="31">
        <f t="shared" si="539"/>
        <v>1</v>
      </c>
      <c r="AK1544" s="31">
        <f t="shared" si="540"/>
        <v>0</v>
      </c>
      <c r="AL1544" s="31">
        <f t="shared" si="541"/>
        <v>1</v>
      </c>
      <c r="AM1544" s="13">
        <f t="shared" si="542"/>
        <v>0</v>
      </c>
      <c r="AN1544" s="13">
        <f t="shared" si="543"/>
        <v>0</v>
      </c>
      <c r="AO1544" s="15">
        <f t="shared" si="544"/>
        <v>0</v>
      </c>
      <c r="AP1544" s="15">
        <f t="shared" si="545"/>
        <v>0</v>
      </c>
      <c r="AQ1544" s="15">
        <f t="shared" si="546"/>
        <v>0</v>
      </c>
      <c r="AR1544" s="15">
        <f t="shared" si="547"/>
        <v>0</v>
      </c>
      <c r="AS1544" s="15">
        <f t="shared" si="548"/>
        <v>0</v>
      </c>
      <c r="AT1544" s="22">
        <f t="shared" si="549"/>
        <v>0</v>
      </c>
      <c r="AU1544" s="22">
        <f t="shared" si="550"/>
        <v>0</v>
      </c>
    </row>
    <row r="1545" spans="1:47" x14ac:dyDescent="0.25">
      <c r="A1545" t="s">
        <v>3001</v>
      </c>
      <c r="B1545" s="35">
        <v>2</v>
      </c>
      <c r="H1545" s="35">
        <v>2</v>
      </c>
      <c r="X1545" s="24">
        <v>2</v>
      </c>
      <c r="Z1545" s="33">
        <f t="shared" si="529"/>
        <v>1</v>
      </c>
      <c r="AA1545" s="33">
        <f t="shared" si="530"/>
        <v>0</v>
      </c>
      <c r="AB1545" s="33">
        <f t="shared" si="531"/>
        <v>0</v>
      </c>
      <c r="AC1545" s="33">
        <f t="shared" si="532"/>
        <v>0</v>
      </c>
      <c r="AD1545" s="33">
        <f t="shared" si="533"/>
        <v>0</v>
      </c>
      <c r="AE1545" s="33">
        <f t="shared" si="534"/>
        <v>0</v>
      </c>
      <c r="AF1545" s="33">
        <f t="shared" si="535"/>
        <v>1</v>
      </c>
      <c r="AG1545" s="31">
        <f t="shared" si="536"/>
        <v>0</v>
      </c>
      <c r="AH1545" s="31">
        <f t="shared" si="537"/>
        <v>0</v>
      </c>
      <c r="AI1545" s="31">
        <f t="shared" si="538"/>
        <v>0</v>
      </c>
      <c r="AJ1545" s="31">
        <f t="shared" si="539"/>
        <v>0</v>
      </c>
      <c r="AK1545" s="31">
        <f t="shared" si="540"/>
        <v>0</v>
      </c>
      <c r="AL1545" s="31">
        <f t="shared" si="541"/>
        <v>0</v>
      </c>
      <c r="AM1545" s="13">
        <f t="shared" si="542"/>
        <v>0</v>
      </c>
      <c r="AN1545" s="13">
        <f t="shared" si="543"/>
        <v>0</v>
      </c>
      <c r="AO1545" s="15">
        <f t="shared" si="544"/>
        <v>0</v>
      </c>
      <c r="AP1545" s="15">
        <f t="shared" si="545"/>
        <v>0</v>
      </c>
      <c r="AQ1545" s="15">
        <f t="shared" si="546"/>
        <v>0</v>
      </c>
      <c r="AR1545" s="15">
        <f t="shared" si="547"/>
        <v>0</v>
      </c>
      <c r="AS1545" s="15">
        <f t="shared" si="548"/>
        <v>0</v>
      </c>
      <c r="AT1545" s="22">
        <f t="shared" si="549"/>
        <v>0</v>
      </c>
      <c r="AU1545" s="22">
        <f t="shared" si="550"/>
        <v>0</v>
      </c>
    </row>
    <row r="1546" spans="1:47" x14ac:dyDescent="0.25">
      <c r="A1546" t="s">
        <v>3003</v>
      </c>
      <c r="O1546" s="13">
        <v>2</v>
      </c>
      <c r="P1546" s="13">
        <v>2</v>
      </c>
      <c r="X1546" s="24">
        <v>2</v>
      </c>
      <c r="Z1546" s="33">
        <f t="shared" si="529"/>
        <v>0</v>
      </c>
      <c r="AA1546" s="33">
        <f t="shared" si="530"/>
        <v>0</v>
      </c>
      <c r="AB1546" s="33">
        <f t="shared" si="531"/>
        <v>0</v>
      </c>
      <c r="AC1546" s="33">
        <f t="shared" si="532"/>
        <v>0</v>
      </c>
      <c r="AD1546" s="33">
        <f t="shared" si="533"/>
        <v>0</v>
      </c>
      <c r="AE1546" s="33">
        <f t="shared" si="534"/>
        <v>0</v>
      </c>
      <c r="AF1546" s="33">
        <f t="shared" si="535"/>
        <v>0</v>
      </c>
      <c r="AG1546" s="31">
        <f t="shared" si="536"/>
        <v>0</v>
      </c>
      <c r="AH1546" s="31">
        <f t="shared" si="537"/>
        <v>0</v>
      </c>
      <c r="AI1546" s="31">
        <f t="shared" si="538"/>
        <v>0</v>
      </c>
      <c r="AJ1546" s="31">
        <f t="shared" si="539"/>
        <v>0</v>
      </c>
      <c r="AK1546" s="31">
        <f t="shared" si="540"/>
        <v>0</v>
      </c>
      <c r="AL1546" s="31">
        <f t="shared" si="541"/>
        <v>0</v>
      </c>
      <c r="AM1546" s="13">
        <f t="shared" si="542"/>
        <v>1</v>
      </c>
      <c r="AN1546" s="13">
        <f t="shared" si="543"/>
        <v>1</v>
      </c>
      <c r="AO1546" s="15">
        <f t="shared" si="544"/>
        <v>0</v>
      </c>
      <c r="AP1546" s="15">
        <f t="shared" si="545"/>
        <v>0</v>
      </c>
      <c r="AQ1546" s="15">
        <f t="shared" si="546"/>
        <v>0</v>
      </c>
      <c r="AR1546" s="15">
        <f t="shared" si="547"/>
        <v>0</v>
      </c>
      <c r="AS1546" s="15">
        <f t="shared" si="548"/>
        <v>0</v>
      </c>
      <c r="AT1546" s="22">
        <f t="shared" si="549"/>
        <v>0</v>
      </c>
      <c r="AU1546" s="22">
        <f t="shared" si="550"/>
        <v>0</v>
      </c>
    </row>
    <row r="1547" spans="1:47" x14ac:dyDescent="0.25">
      <c r="A1547" t="s">
        <v>3004</v>
      </c>
      <c r="E1547" s="35">
        <v>2</v>
      </c>
      <c r="H1547" s="35">
        <v>2</v>
      </c>
      <c r="X1547" s="24">
        <v>2</v>
      </c>
      <c r="Z1547" s="33">
        <f t="shared" si="529"/>
        <v>0</v>
      </c>
      <c r="AA1547" s="33">
        <f t="shared" si="530"/>
        <v>0</v>
      </c>
      <c r="AB1547" s="33">
        <f t="shared" si="531"/>
        <v>0</v>
      </c>
      <c r="AC1547" s="33">
        <f t="shared" si="532"/>
        <v>1</v>
      </c>
      <c r="AD1547" s="33">
        <f t="shared" si="533"/>
        <v>0</v>
      </c>
      <c r="AE1547" s="33">
        <f t="shared" si="534"/>
        <v>0</v>
      </c>
      <c r="AF1547" s="33">
        <f t="shared" si="535"/>
        <v>1</v>
      </c>
      <c r="AG1547" s="31">
        <f t="shared" si="536"/>
        <v>0</v>
      </c>
      <c r="AH1547" s="31">
        <f t="shared" si="537"/>
        <v>0</v>
      </c>
      <c r="AI1547" s="31">
        <f t="shared" si="538"/>
        <v>0</v>
      </c>
      <c r="AJ1547" s="31">
        <f t="shared" si="539"/>
        <v>0</v>
      </c>
      <c r="AK1547" s="31">
        <f t="shared" si="540"/>
        <v>0</v>
      </c>
      <c r="AL1547" s="31">
        <f t="shared" si="541"/>
        <v>0</v>
      </c>
      <c r="AM1547" s="13">
        <f t="shared" si="542"/>
        <v>0</v>
      </c>
      <c r="AN1547" s="13">
        <f t="shared" si="543"/>
        <v>0</v>
      </c>
      <c r="AO1547" s="15">
        <f t="shared" si="544"/>
        <v>0</v>
      </c>
      <c r="AP1547" s="15">
        <f t="shared" si="545"/>
        <v>0</v>
      </c>
      <c r="AQ1547" s="15">
        <f t="shared" si="546"/>
        <v>0</v>
      </c>
      <c r="AR1547" s="15">
        <f t="shared" si="547"/>
        <v>0</v>
      </c>
      <c r="AS1547" s="15">
        <f t="shared" si="548"/>
        <v>0</v>
      </c>
      <c r="AT1547" s="22">
        <f t="shared" si="549"/>
        <v>0</v>
      </c>
      <c r="AU1547" s="22">
        <f t="shared" si="550"/>
        <v>0</v>
      </c>
    </row>
    <row r="1548" spans="1:47" x14ac:dyDescent="0.25">
      <c r="A1548" t="s">
        <v>3005</v>
      </c>
      <c r="Q1548" s="15">
        <v>2</v>
      </c>
      <c r="U1548" s="15">
        <v>2</v>
      </c>
      <c r="X1548" s="24">
        <v>2</v>
      </c>
      <c r="Z1548" s="33">
        <f t="shared" si="529"/>
        <v>0</v>
      </c>
      <c r="AA1548" s="33">
        <f t="shared" si="530"/>
        <v>0</v>
      </c>
      <c r="AB1548" s="33">
        <f t="shared" si="531"/>
        <v>0</v>
      </c>
      <c r="AC1548" s="33">
        <f t="shared" si="532"/>
        <v>0</v>
      </c>
      <c r="AD1548" s="33">
        <f t="shared" si="533"/>
        <v>0</v>
      </c>
      <c r="AE1548" s="33">
        <f t="shared" si="534"/>
        <v>0</v>
      </c>
      <c r="AF1548" s="33">
        <f t="shared" si="535"/>
        <v>0</v>
      </c>
      <c r="AG1548" s="31">
        <f t="shared" si="536"/>
        <v>0</v>
      </c>
      <c r="AH1548" s="31">
        <f t="shared" si="537"/>
        <v>0</v>
      </c>
      <c r="AI1548" s="31">
        <f t="shared" si="538"/>
        <v>0</v>
      </c>
      <c r="AJ1548" s="31">
        <f t="shared" si="539"/>
        <v>0</v>
      </c>
      <c r="AK1548" s="31">
        <f t="shared" si="540"/>
        <v>0</v>
      </c>
      <c r="AL1548" s="31">
        <f t="shared" si="541"/>
        <v>0</v>
      </c>
      <c r="AM1548" s="13">
        <f t="shared" si="542"/>
        <v>0</v>
      </c>
      <c r="AN1548" s="13">
        <f t="shared" si="543"/>
        <v>0</v>
      </c>
      <c r="AO1548" s="15">
        <f t="shared" si="544"/>
        <v>1</v>
      </c>
      <c r="AP1548" s="15">
        <f t="shared" si="545"/>
        <v>0</v>
      </c>
      <c r="AQ1548" s="15">
        <f t="shared" si="546"/>
        <v>0</v>
      </c>
      <c r="AR1548" s="15">
        <f t="shared" si="547"/>
        <v>0</v>
      </c>
      <c r="AS1548" s="15">
        <f t="shared" si="548"/>
        <v>1</v>
      </c>
      <c r="AT1548" s="22">
        <f t="shared" si="549"/>
        <v>0</v>
      </c>
      <c r="AU1548" s="22">
        <f t="shared" si="550"/>
        <v>0</v>
      </c>
    </row>
    <row r="1549" spans="1:47" x14ac:dyDescent="0.25">
      <c r="A1549" t="s">
        <v>3006</v>
      </c>
      <c r="B1549" s="35">
        <v>2</v>
      </c>
      <c r="H1549" s="35">
        <v>2</v>
      </c>
      <c r="X1549" s="24">
        <v>2</v>
      </c>
      <c r="Z1549" s="33">
        <f t="shared" si="529"/>
        <v>1</v>
      </c>
      <c r="AA1549" s="33">
        <f t="shared" si="530"/>
        <v>0</v>
      </c>
      <c r="AB1549" s="33">
        <f t="shared" si="531"/>
        <v>0</v>
      </c>
      <c r="AC1549" s="33">
        <f t="shared" si="532"/>
        <v>0</v>
      </c>
      <c r="AD1549" s="33">
        <f t="shared" si="533"/>
        <v>0</v>
      </c>
      <c r="AE1549" s="33">
        <f t="shared" si="534"/>
        <v>0</v>
      </c>
      <c r="AF1549" s="33">
        <f t="shared" si="535"/>
        <v>1</v>
      </c>
      <c r="AG1549" s="31">
        <f t="shared" si="536"/>
        <v>0</v>
      </c>
      <c r="AH1549" s="31">
        <f t="shared" si="537"/>
        <v>0</v>
      </c>
      <c r="AI1549" s="31">
        <f t="shared" si="538"/>
        <v>0</v>
      </c>
      <c r="AJ1549" s="31">
        <f t="shared" si="539"/>
        <v>0</v>
      </c>
      <c r="AK1549" s="31">
        <f t="shared" si="540"/>
        <v>0</v>
      </c>
      <c r="AL1549" s="31">
        <f t="shared" si="541"/>
        <v>0</v>
      </c>
      <c r="AM1549" s="13">
        <f t="shared" si="542"/>
        <v>0</v>
      </c>
      <c r="AN1549" s="13">
        <f t="shared" si="543"/>
        <v>0</v>
      </c>
      <c r="AO1549" s="15">
        <f t="shared" si="544"/>
        <v>0</v>
      </c>
      <c r="AP1549" s="15">
        <f t="shared" si="545"/>
        <v>0</v>
      </c>
      <c r="AQ1549" s="15">
        <f t="shared" si="546"/>
        <v>0</v>
      </c>
      <c r="AR1549" s="15">
        <f t="shared" si="547"/>
        <v>0</v>
      </c>
      <c r="AS1549" s="15">
        <f t="shared" si="548"/>
        <v>0</v>
      </c>
      <c r="AT1549" s="22">
        <f t="shared" si="549"/>
        <v>0</v>
      </c>
      <c r="AU1549" s="22">
        <f t="shared" si="550"/>
        <v>0</v>
      </c>
    </row>
    <row r="1550" spans="1:47" x14ac:dyDescent="0.25">
      <c r="A1550" t="s">
        <v>3007</v>
      </c>
      <c r="B1550" s="35">
        <v>3</v>
      </c>
      <c r="H1550" s="35">
        <v>3</v>
      </c>
      <c r="Q1550" s="15">
        <v>3</v>
      </c>
      <c r="U1550" s="15">
        <v>3</v>
      </c>
      <c r="X1550" s="24">
        <v>6</v>
      </c>
      <c r="Z1550" s="33">
        <f t="shared" si="529"/>
        <v>1</v>
      </c>
      <c r="AA1550" s="33">
        <f t="shared" si="530"/>
        <v>0</v>
      </c>
      <c r="AB1550" s="33">
        <f t="shared" si="531"/>
        <v>0</v>
      </c>
      <c r="AC1550" s="33">
        <f t="shared" si="532"/>
        <v>0</v>
      </c>
      <c r="AD1550" s="33">
        <f t="shared" si="533"/>
        <v>0</v>
      </c>
      <c r="AE1550" s="33">
        <f t="shared" si="534"/>
        <v>0</v>
      </c>
      <c r="AF1550" s="33">
        <f t="shared" si="535"/>
        <v>1</v>
      </c>
      <c r="AG1550" s="31">
        <f t="shared" si="536"/>
        <v>0</v>
      </c>
      <c r="AH1550" s="31">
        <f t="shared" si="537"/>
        <v>0</v>
      </c>
      <c r="AI1550" s="31">
        <f t="shared" si="538"/>
        <v>0</v>
      </c>
      <c r="AJ1550" s="31">
        <f t="shared" si="539"/>
        <v>0</v>
      </c>
      <c r="AK1550" s="31">
        <f t="shared" si="540"/>
        <v>0</v>
      </c>
      <c r="AL1550" s="31">
        <f t="shared" si="541"/>
        <v>0</v>
      </c>
      <c r="AM1550" s="13">
        <f t="shared" si="542"/>
        <v>0</v>
      </c>
      <c r="AN1550" s="13">
        <f t="shared" si="543"/>
        <v>0</v>
      </c>
      <c r="AO1550" s="15">
        <f t="shared" si="544"/>
        <v>1</v>
      </c>
      <c r="AP1550" s="15">
        <f t="shared" si="545"/>
        <v>0</v>
      </c>
      <c r="AQ1550" s="15">
        <f t="shared" si="546"/>
        <v>0</v>
      </c>
      <c r="AR1550" s="15">
        <f t="shared" si="547"/>
        <v>0</v>
      </c>
      <c r="AS1550" s="15">
        <f t="shared" si="548"/>
        <v>1</v>
      </c>
      <c r="AT1550" s="22">
        <f t="shared" si="549"/>
        <v>0</v>
      </c>
      <c r="AU1550" s="22">
        <f t="shared" si="550"/>
        <v>0</v>
      </c>
    </row>
    <row r="1551" spans="1:47" x14ac:dyDescent="0.25">
      <c r="A1551" t="s">
        <v>3008</v>
      </c>
      <c r="B1551" s="35">
        <v>2</v>
      </c>
      <c r="H1551" s="35">
        <v>2</v>
      </c>
      <c r="X1551" s="24">
        <v>2</v>
      </c>
      <c r="Z1551" s="33">
        <f t="shared" si="529"/>
        <v>1</v>
      </c>
      <c r="AA1551" s="33">
        <f t="shared" si="530"/>
        <v>0</v>
      </c>
      <c r="AB1551" s="33">
        <f t="shared" si="531"/>
        <v>0</v>
      </c>
      <c r="AC1551" s="33">
        <f t="shared" si="532"/>
        <v>0</v>
      </c>
      <c r="AD1551" s="33">
        <f t="shared" si="533"/>
        <v>0</v>
      </c>
      <c r="AE1551" s="33">
        <f t="shared" si="534"/>
        <v>0</v>
      </c>
      <c r="AF1551" s="33">
        <f t="shared" si="535"/>
        <v>1</v>
      </c>
      <c r="AG1551" s="31">
        <f t="shared" si="536"/>
        <v>0</v>
      </c>
      <c r="AH1551" s="31">
        <f t="shared" si="537"/>
        <v>0</v>
      </c>
      <c r="AI1551" s="31">
        <f t="shared" si="538"/>
        <v>0</v>
      </c>
      <c r="AJ1551" s="31">
        <f t="shared" si="539"/>
        <v>0</v>
      </c>
      <c r="AK1551" s="31">
        <f t="shared" si="540"/>
        <v>0</v>
      </c>
      <c r="AL1551" s="31">
        <f t="shared" si="541"/>
        <v>0</v>
      </c>
      <c r="AM1551" s="13">
        <f t="shared" si="542"/>
        <v>0</v>
      </c>
      <c r="AN1551" s="13">
        <f t="shared" si="543"/>
        <v>0</v>
      </c>
      <c r="AO1551" s="15">
        <f t="shared" si="544"/>
        <v>0</v>
      </c>
      <c r="AP1551" s="15">
        <f t="shared" si="545"/>
        <v>0</v>
      </c>
      <c r="AQ1551" s="15">
        <f t="shared" si="546"/>
        <v>0</v>
      </c>
      <c r="AR1551" s="15">
        <f t="shared" si="547"/>
        <v>0</v>
      </c>
      <c r="AS1551" s="15">
        <f t="shared" si="548"/>
        <v>0</v>
      </c>
      <c r="AT1551" s="22">
        <f t="shared" si="549"/>
        <v>0</v>
      </c>
      <c r="AU1551" s="22">
        <f t="shared" si="550"/>
        <v>0</v>
      </c>
    </row>
    <row r="1552" spans="1:47" x14ac:dyDescent="0.25">
      <c r="A1552" t="s">
        <v>3011</v>
      </c>
      <c r="B1552" s="35">
        <v>2</v>
      </c>
      <c r="H1552" s="35">
        <v>2</v>
      </c>
      <c r="X1552" s="24">
        <v>2</v>
      </c>
      <c r="Z1552" s="33">
        <f t="shared" si="529"/>
        <v>1</v>
      </c>
      <c r="AA1552" s="33">
        <f t="shared" si="530"/>
        <v>0</v>
      </c>
      <c r="AB1552" s="33">
        <f t="shared" si="531"/>
        <v>0</v>
      </c>
      <c r="AC1552" s="33">
        <f t="shared" si="532"/>
        <v>0</v>
      </c>
      <c r="AD1552" s="33">
        <f t="shared" si="533"/>
        <v>0</v>
      </c>
      <c r="AE1552" s="33">
        <f t="shared" si="534"/>
        <v>0</v>
      </c>
      <c r="AF1552" s="33">
        <f t="shared" si="535"/>
        <v>1</v>
      </c>
      <c r="AG1552" s="31">
        <f t="shared" si="536"/>
        <v>0</v>
      </c>
      <c r="AH1552" s="31">
        <f t="shared" si="537"/>
        <v>0</v>
      </c>
      <c r="AI1552" s="31">
        <f t="shared" si="538"/>
        <v>0</v>
      </c>
      <c r="AJ1552" s="31">
        <f t="shared" si="539"/>
        <v>0</v>
      </c>
      <c r="AK1552" s="31">
        <f t="shared" si="540"/>
        <v>0</v>
      </c>
      <c r="AL1552" s="31">
        <f t="shared" si="541"/>
        <v>0</v>
      </c>
      <c r="AM1552" s="13">
        <f t="shared" si="542"/>
        <v>0</v>
      </c>
      <c r="AN1552" s="13">
        <f t="shared" si="543"/>
        <v>0</v>
      </c>
      <c r="AO1552" s="15">
        <f t="shared" si="544"/>
        <v>0</v>
      </c>
      <c r="AP1552" s="15">
        <f t="shared" si="545"/>
        <v>0</v>
      </c>
      <c r="AQ1552" s="15">
        <f t="shared" si="546"/>
        <v>0</v>
      </c>
      <c r="AR1552" s="15">
        <f t="shared" si="547"/>
        <v>0</v>
      </c>
      <c r="AS1552" s="15">
        <f t="shared" si="548"/>
        <v>0</v>
      </c>
      <c r="AT1552" s="22">
        <f t="shared" si="549"/>
        <v>0</v>
      </c>
      <c r="AU1552" s="22">
        <f t="shared" si="550"/>
        <v>0</v>
      </c>
    </row>
    <row r="1553" spans="1:47" x14ac:dyDescent="0.25">
      <c r="A1553" t="s">
        <v>3014</v>
      </c>
      <c r="B1553" s="35">
        <v>2</v>
      </c>
      <c r="H1553" s="35">
        <v>2</v>
      </c>
      <c r="X1553" s="24">
        <v>2</v>
      </c>
      <c r="Z1553" s="33">
        <f t="shared" si="529"/>
        <v>1</v>
      </c>
      <c r="AA1553" s="33">
        <f t="shared" si="530"/>
        <v>0</v>
      </c>
      <c r="AB1553" s="33">
        <f t="shared" si="531"/>
        <v>0</v>
      </c>
      <c r="AC1553" s="33">
        <f t="shared" si="532"/>
        <v>0</v>
      </c>
      <c r="AD1553" s="33">
        <f t="shared" si="533"/>
        <v>0</v>
      </c>
      <c r="AE1553" s="33">
        <f t="shared" si="534"/>
        <v>0</v>
      </c>
      <c r="AF1553" s="33">
        <f t="shared" si="535"/>
        <v>1</v>
      </c>
      <c r="AG1553" s="31">
        <f t="shared" si="536"/>
        <v>0</v>
      </c>
      <c r="AH1553" s="31">
        <f t="shared" si="537"/>
        <v>0</v>
      </c>
      <c r="AI1553" s="31">
        <f t="shared" si="538"/>
        <v>0</v>
      </c>
      <c r="AJ1553" s="31">
        <f t="shared" si="539"/>
        <v>0</v>
      </c>
      <c r="AK1553" s="31">
        <f t="shared" si="540"/>
        <v>0</v>
      </c>
      <c r="AL1553" s="31">
        <f t="shared" si="541"/>
        <v>0</v>
      </c>
      <c r="AM1553" s="13">
        <f t="shared" si="542"/>
        <v>0</v>
      </c>
      <c r="AN1553" s="13">
        <f t="shared" si="543"/>
        <v>0</v>
      </c>
      <c r="AO1553" s="15">
        <f t="shared" si="544"/>
        <v>0</v>
      </c>
      <c r="AP1553" s="15">
        <f t="shared" si="545"/>
        <v>0</v>
      </c>
      <c r="AQ1553" s="15">
        <f t="shared" si="546"/>
        <v>0</v>
      </c>
      <c r="AR1553" s="15">
        <f t="shared" si="547"/>
        <v>0</v>
      </c>
      <c r="AS1553" s="15">
        <f t="shared" si="548"/>
        <v>0</v>
      </c>
      <c r="AT1553" s="22">
        <f t="shared" si="549"/>
        <v>0</v>
      </c>
      <c r="AU1553" s="22">
        <f t="shared" si="550"/>
        <v>0</v>
      </c>
    </row>
    <row r="1554" spans="1:47" x14ac:dyDescent="0.25">
      <c r="A1554" t="s">
        <v>3015</v>
      </c>
      <c r="B1554" s="35">
        <v>2</v>
      </c>
      <c r="H1554" s="35">
        <v>2</v>
      </c>
      <c r="Q1554" s="15">
        <v>2</v>
      </c>
      <c r="U1554" s="15">
        <v>2</v>
      </c>
      <c r="X1554" s="24">
        <v>4</v>
      </c>
      <c r="Z1554" s="33">
        <f t="shared" si="529"/>
        <v>1</v>
      </c>
      <c r="AA1554" s="33">
        <f t="shared" si="530"/>
        <v>0</v>
      </c>
      <c r="AB1554" s="33">
        <f t="shared" si="531"/>
        <v>0</v>
      </c>
      <c r="AC1554" s="33">
        <f t="shared" si="532"/>
        <v>0</v>
      </c>
      <c r="AD1554" s="33">
        <f t="shared" si="533"/>
        <v>0</v>
      </c>
      <c r="AE1554" s="33">
        <f t="shared" si="534"/>
        <v>0</v>
      </c>
      <c r="AF1554" s="33">
        <f t="shared" si="535"/>
        <v>1</v>
      </c>
      <c r="AG1554" s="31">
        <f t="shared" si="536"/>
        <v>0</v>
      </c>
      <c r="AH1554" s="31">
        <f t="shared" si="537"/>
        <v>0</v>
      </c>
      <c r="AI1554" s="31">
        <f t="shared" si="538"/>
        <v>0</v>
      </c>
      <c r="AJ1554" s="31">
        <f t="shared" si="539"/>
        <v>0</v>
      </c>
      <c r="AK1554" s="31">
        <f t="shared" si="540"/>
        <v>0</v>
      </c>
      <c r="AL1554" s="31">
        <f t="shared" si="541"/>
        <v>0</v>
      </c>
      <c r="AM1554" s="13">
        <f t="shared" si="542"/>
        <v>0</v>
      </c>
      <c r="AN1554" s="13">
        <f t="shared" si="543"/>
        <v>0</v>
      </c>
      <c r="AO1554" s="15">
        <f t="shared" si="544"/>
        <v>1</v>
      </c>
      <c r="AP1554" s="15">
        <f t="shared" si="545"/>
        <v>0</v>
      </c>
      <c r="AQ1554" s="15">
        <f t="shared" si="546"/>
        <v>0</v>
      </c>
      <c r="AR1554" s="15">
        <f t="shared" si="547"/>
        <v>0</v>
      </c>
      <c r="AS1554" s="15">
        <f t="shared" si="548"/>
        <v>1</v>
      </c>
      <c r="AT1554" s="22">
        <f t="shared" si="549"/>
        <v>0</v>
      </c>
      <c r="AU1554" s="22">
        <f t="shared" si="550"/>
        <v>0</v>
      </c>
    </row>
    <row r="1555" spans="1:47" x14ac:dyDescent="0.25">
      <c r="A1555" t="s">
        <v>3016</v>
      </c>
      <c r="B1555" s="35">
        <v>3</v>
      </c>
      <c r="H1555" s="35">
        <v>3</v>
      </c>
      <c r="X1555" s="24">
        <v>3</v>
      </c>
      <c r="Z1555" s="33">
        <f t="shared" si="529"/>
        <v>1</v>
      </c>
      <c r="AA1555" s="33">
        <f t="shared" si="530"/>
        <v>0</v>
      </c>
      <c r="AB1555" s="33">
        <f t="shared" si="531"/>
        <v>0</v>
      </c>
      <c r="AC1555" s="33">
        <f t="shared" si="532"/>
        <v>0</v>
      </c>
      <c r="AD1555" s="33">
        <f t="shared" si="533"/>
        <v>0</v>
      </c>
      <c r="AE1555" s="33">
        <f t="shared" si="534"/>
        <v>0</v>
      </c>
      <c r="AF1555" s="33">
        <f t="shared" si="535"/>
        <v>1</v>
      </c>
      <c r="AG1555" s="31">
        <f t="shared" si="536"/>
        <v>0</v>
      </c>
      <c r="AH1555" s="31">
        <f t="shared" si="537"/>
        <v>0</v>
      </c>
      <c r="AI1555" s="31">
        <f t="shared" si="538"/>
        <v>0</v>
      </c>
      <c r="AJ1555" s="31">
        <f t="shared" si="539"/>
        <v>0</v>
      </c>
      <c r="AK1555" s="31">
        <f t="shared" si="540"/>
        <v>0</v>
      </c>
      <c r="AL1555" s="31">
        <f t="shared" si="541"/>
        <v>0</v>
      </c>
      <c r="AM1555" s="13">
        <f t="shared" si="542"/>
        <v>0</v>
      </c>
      <c r="AN1555" s="13">
        <f t="shared" si="543"/>
        <v>0</v>
      </c>
      <c r="AO1555" s="15">
        <f t="shared" si="544"/>
        <v>0</v>
      </c>
      <c r="AP1555" s="15">
        <f t="shared" si="545"/>
        <v>0</v>
      </c>
      <c r="AQ1555" s="15">
        <f t="shared" si="546"/>
        <v>0</v>
      </c>
      <c r="AR1555" s="15">
        <f t="shared" si="547"/>
        <v>0</v>
      </c>
      <c r="AS1555" s="15">
        <f t="shared" si="548"/>
        <v>0</v>
      </c>
      <c r="AT1555" s="22">
        <f t="shared" si="549"/>
        <v>0</v>
      </c>
      <c r="AU1555" s="22">
        <f t="shared" si="550"/>
        <v>0</v>
      </c>
    </row>
    <row r="1556" spans="1:47" x14ac:dyDescent="0.25">
      <c r="A1556" t="s">
        <v>3017</v>
      </c>
      <c r="B1556" s="35">
        <v>2</v>
      </c>
      <c r="H1556" s="35">
        <v>2</v>
      </c>
      <c r="X1556" s="24">
        <v>2</v>
      </c>
      <c r="Z1556" s="33">
        <f t="shared" si="529"/>
        <v>1</v>
      </c>
      <c r="AA1556" s="33">
        <f t="shared" si="530"/>
        <v>0</v>
      </c>
      <c r="AB1556" s="33">
        <f t="shared" si="531"/>
        <v>0</v>
      </c>
      <c r="AC1556" s="33">
        <f t="shared" si="532"/>
        <v>0</v>
      </c>
      <c r="AD1556" s="33">
        <f t="shared" si="533"/>
        <v>0</v>
      </c>
      <c r="AE1556" s="33">
        <f t="shared" si="534"/>
        <v>0</v>
      </c>
      <c r="AF1556" s="33">
        <f t="shared" si="535"/>
        <v>1</v>
      </c>
      <c r="AG1556" s="31">
        <f t="shared" si="536"/>
        <v>0</v>
      </c>
      <c r="AH1556" s="31">
        <f t="shared" si="537"/>
        <v>0</v>
      </c>
      <c r="AI1556" s="31">
        <f t="shared" si="538"/>
        <v>0</v>
      </c>
      <c r="AJ1556" s="31">
        <f t="shared" si="539"/>
        <v>0</v>
      </c>
      <c r="AK1556" s="31">
        <f t="shared" si="540"/>
        <v>0</v>
      </c>
      <c r="AL1556" s="31">
        <f t="shared" si="541"/>
        <v>0</v>
      </c>
      <c r="AM1556" s="13">
        <f t="shared" si="542"/>
        <v>0</v>
      </c>
      <c r="AN1556" s="13">
        <f t="shared" si="543"/>
        <v>0</v>
      </c>
      <c r="AO1556" s="15">
        <f t="shared" si="544"/>
        <v>0</v>
      </c>
      <c r="AP1556" s="15">
        <f t="shared" si="545"/>
        <v>0</v>
      </c>
      <c r="AQ1556" s="15">
        <f t="shared" si="546"/>
        <v>0</v>
      </c>
      <c r="AR1556" s="15">
        <f t="shared" si="547"/>
        <v>0</v>
      </c>
      <c r="AS1556" s="15">
        <f t="shared" si="548"/>
        <v>0</v>
      </c>
      <c r="AT1556" s="22">
        <f t="shared" si="549"/>
        <v>0</v>
      </c>
      <c r="AU1556" s="22">
        <f t="shared" si="550"/>
        <v>0</v>
      </c>
    </row>
    <row r="1557" spans="1:47" x14ac:dyDescent="0.25">
      <c r="A1557" t="s">
        <v>3018</v>
      </c>
      <c r="L1557" s="17">
        <v>3</v>
      </c>
      <c r="N1557" s="17">
        <v>3</v>
      </c>
      <c r="X1557" s="24">
        <v>3</v>
      </c>
      <c r="Z1557" s="33">
        <f t="shared" si="529"/>
        <v>0</v>
      </c>
      <c r="AA1557" s="33">
        <f t="shared" si="530"/>
        <v>0</v>
      </c>
      <c r="AB1557" s="33">
        <f t="shared" si="531"/>
        <v>0</v>
      </c>
      <c r="AC1557" s="33">
        <f t="shared" si="532"/>
        <v>0</v>
      </c>
      <c r="AD1557" s="33">
        <f t="shared" si="533"/>
        <v>0</v>
      </c>
      <c r="AE1557" s="33">
        <f t="shared" si="534"/>
        <v>0</v>
      </c>
      <c r="AF1557" s="33">
        <f t="shared" si="535"/>
        <v>0</v>
      </c>
      <c r="AG1557" s="31">
        <f t="shared" si="536"/>
        <v>0</v>
      </c>
      <c r="AH1557" s="31">
        <f t="shared" si="537"/>
        <v>0</v>
      </c>
      <c r="AI1557" s="31">
        <f t="shared" si="538"/>
        <v>0</v>
      </c>
      <c r="AJ1557" s="31">
        <f t="shared" si="539"/>
        <v>1</v>
      </c>
      <c r="AK1557" s="31">
        <f t="shared" si="540"/>
        <v>0</v>
      </c>
      <c r="AL1557" s="31">
        <f t="shared" si="541"/>
        <v>1</v>
      </c>
      <c r="AM1557" s="13">
        <f t="shared" si="542"/>
        <v>0</v>
      </c>
      <c r="AN1557" s="13">
        <f t="shared" si="543"/>
        <v>0</v>
      </c>
      <c r="AO1557" s="15">
        <f t="shared" si="544"/>
        <v>0</v>
      </c>
      <c r="AP1557" s="15">
        <f t="shared" si="545"/>
        <v>0</v>
      </c>
      <c r="AQ1557" s="15">
        <f t="shared" si="546"/>
        <v>0</v>
      </c>
      <c r="AR1557" s="15">
        <f t="shared" si="547"/>
        <v>0</v>
      </c>
      <c r="AS1557" s="15">
        <f t="shared" si="548"/>
        <v>0</v>
      </c>
      <c r="AT1557" s="22">
        <f t="shared" si="549"/>
        <v>0</v>
      </c>
      <c r="AU1557" s="22">
        <f t="shared" si="550"/>
        <v>0</v>
      </c>
    </row>
    <row r="1558" spans="1:47" x14ac:dyDescent="0.25">
      <c r="A1558" t="s">
        <v>3019</v>
      </c>
      <c r="B1558" s="35">
        <v>2</v>
      </c>
      <c r="H1558" s="35">
        <v>2</v>
      </c>
      <c r="X1558" s="24">
        <v>2</v>
      </c>
      <c r="Z1558" s="33">
        <f t="shared" si="529"/>
        <v>1</v>
      </c>
      <c r="AA1558" s="33">
        <f t="shared" si="530"/>
        <v>0</v>
      </c>
      <c r="AB1558" s="33">
        <f t="shared" si="531"/>
        <v>0</v>
      </c>
      <c r="AC1558" s="33">
        <f t="shared" si="532"/>
        <v>0</v>
      </c>
      <c r="AD1558" s="33">
        <f t="shared" si="533"/>
        <v>0</v>
      </c>
      <c r="AE1558" s="33">
        <f t="shared" si="534"/>
        <v>0</v>
      </c>
      <c r="AF1558" s="33">
        <f t="shared" si="535"/>
        <v>1</v>
      </c>
      <c r="AG1558" s="31">
        <f t="shared" si="536"/>
        <v>0</v>
      </c>
      <c r="AH1558" s="31">
        <f t="shared" si="537"/>
        <v>0</v>
      </c>
      <c r="AI1558" s="31">
        <f t="shared" si="538"/>
        <v>0</v>
      </c>
      <c r="AJ1558" s="31">
        <f t="shared" si="539"/>
        <v>0</v>
      </c>
      <c r="AK1558" s="31">
        <f t="shared" si="540"/>
        <v>0</v>
      </c>
      <c r="AL1558" s="31">
        <f t="shared" si="541"/>
        <v>0</v>
      </c>
      <c r="AM1558" s="13">
        <f t="shared" si="542"/>
        <v>0</v>
      </c>
      <c r="AN1558" s="13">
        <f t="shared" si="543"/>
        <v>0</v>
      </c>
      <c r="AO1558" s="15">
        <f t="shared" si="544"/>
        <v>0</v>
      </c>
      <c r="AP1558" s="15">
        <f t="shared" si="545"/>
        <v>0</v>
      </c>
      <c r="AQ1558" s="15">
        <f t="shared" si="546"/>
        <v>0</v>
      </c>
      <c r="AR1558" s="15">
        <f t="shared" si="547"/>
        <v>0</v>
      </c>
      <c r="AS1558" s="15">
        <f t="shared" si="548"/>
        <v>0</v>
      </c>
      <c r="AT1558" s="22">
        <f t="shared" si="549"/>
        <v>0</v>
      </c>
      <c r="AU1558" s="22">
        <f t="shared" si="550"/>
        <v>0</v>
      </c>
    </row>
    <row r="1559" spans="1:47" x14ac:dyDescent="0.25">
      <c r="A1559" t="s">
        <v>3020</v>
      </c>
      <c r="B1559" s="35">
        <v>3</v>
      </c>
      <c r="H1559" s="35">
        <v>3</v>
      </c>
      <c r="L1559" s="17">
        <v>3</v>
      </c>
      <c r="N1559" s="17">
        <v>3</v>
      </c>
      <c r="X1559" s="24">
        <v>6</v>
      </c>
      <c r="Z1559" s="33">
        <f t="shared" si="529"/>
        <v>1</v>
      </c>
      <c r="AA1559" s="33">
        <f t="shared" si="530"/>
        <v>0</v>
      </c>
      <c r="AB1559" s="33">
        <f t="shared" si="531"/>
        <v>0</v>
      </c>
      <c r="AC1559" s="33">
        <f t="shared" si="532"/>
        <v>0</v>
      </c>
      <c r="AD1559" s="33">
        <f t="shared" si="533"/>
        <v>0</v>
      </c>
      <c r="AE1559" s="33">
        <f t="shared" si="534"/>
        <v>0</v>
      </c>
      <c r="AF1559" s="33">
        <f t="shared" si="535"/>
        <v>1</v>
      </c>
      <c r="AG1559" s="31">
        <f t="shared" si="536"/>
        <v>0</v>
      </c>
      <c r="AH1559" s="31">
        <f t="shared" si="537"/>
        <v>0</v>
      </c>
      <c r="AI1559" s="31">
        <f t="shared" si="538"/>
        <v>0</v>
      </c>
      <c r="AJ1559" s="31">
        <f t="shared" si="539"/>
        <v>1</v>
      </c>
      <c r="AK1559" s="31">
        <f t="shared" si="540"/>
        <v>0</v>
      </c>
      <c r="AL1559" s="31">
        <f t="shared" si="541"/>
        <v>1</v>
      </c>
      <c r="AM1559" s="13">
        <f t="shared" si="542"/>
        <v>0</v>
      </c>
      <c r="AN1559" s="13">
        <f t="shared" si="543"/>
        <v>0</v>
      </c>
      <c r="AO1559" s="15">
        <f t="shared" si="544"/>
        <v>0</v>
      </c>
      <c r="AP1559" s="15">
        <f t="shared" si="545"/>
        <v>0</v>
      </c>
      <c r="AQ1559" s="15">
        <f t="shared" si="546"/>
        <v>0</v>
      </c>
      <c r="AR1559" s="15">
        <f t="shared" si="547"/>
        <v>0</v>
      </c>
      <c r="AS1559" s="15">
        <f t="shared" si="548"/>
        <v>0</v>
      </c>
      <c r="AT1559" s="22">
        <f t="shared" si="549"/>
        <v>0</v>
      </c>
      <c r="AU1559" s="22">
        <f t="shared" si="550"/>
        <v>0</v>
      </c>
    </row>
    <row r="1560" spans="1:47" x14ac:dyDescent="0.25">
      <c r="A1560" t="s">
        <v>3021</v>
      </c>
      <c r="E1560" s="35">
        <v>2</v>
      </c>
      <c r="H1560" s="35">
        <v>2</v>
      </c>
      <c r="X1560" s="24">
        <v>2</v>
      </c>
      <c r="Z1560" s="33">
        <f t="shared" si="529"/>
        <v>0</v>
      </c>
      <c r="AA1560" s="33">
        <f t="shared" si="530"/>
        <v>0</v>
      </c>
      <c r="AB1560" s="33">
        <f t="shared" si="531"/>
        <v>0</v>
      </c>
      <c r="AC1560" s="33">
        <f t="shared" si="532"/>
        <v>1</v>
      </c>
      <c r="AD1560" s="33">
        <f t="shared" si="533"/>
        <v>0</v>
      </c>
      <c r="AE1560" s="33">
        <f t="shared" si="534"/>
        <v>0</v>
      </c>
      <c r="AF1560" s="33">
        <f t="shared" si="535"/>
        <v>1</v>
      </c>
      <c r="AG1560" s="31">
        <f t="shared" si="536"/>
        <v>0</v>
      </c>
      <c r="AH1560" s="31">
        <f t="shared" si="537"/>
        <v>0</v>
      </c>
      <c r="AI1560" s="31">
        <f t="shared" si="538"/>
        <v>0</v>
      </c>
      <c r="AJ1560" s="31">
        <f t="shared" si="539"/>
        <v>0</v>
      </c>
      <c r="AK1560" s="31">
        <f t="shared" si="540"/>
        <v>0</v>
      </c>
      <c r="AL1560" s="31">
        <f t="shared" si="541"/>
        <v>0</v>
      </c>
      <c r="AM1560" s="13">
        <f t="shared" si="542"/>
        <v>0</v>
      </c>
      <c r="AN1560" s="13">
        <f t="shared" si="543"/>
        <v>0</v>
      </c>
      <c r="AO1560" s="15">
        <f t="shared" si="544"/>
        <v>0</v>
      </c>
      <c r="AP1560" s="15">
        <f t="shared" si="545"/>
        <v>0</v>
      </c>
      <c r="AQ1560" s="15">
        <f t="shared" si="546"/>
        <v>0</v>
      </c>
      <c r="AR1560" s="15">
        <f t="shared" si="547"/>
        <v>0</v>
      </c>
      <c r="AS1560" s="15">
        <f t="shared" si="548"/>
        <v>0</v>
      </c>
      <c r="AT1560" s="22">
        <f t="shared" si="549"/>
        <v>0</v>
      </c>
      <c r="AU1560" s="22">
        <f t="shared" si="550"/>
        <v>0</v>
      </c>
    </row>
    <row r="1561" spans="1:47" x14ac:dyDescent="0.25">
      <c r="A1561" t="s">
        <v>3022</v>
      </c>
      <c r="B1561" s="35">
        <v>2</v>
      </c>
      <c r="H1561" s="35">
        <v>2</v>
      </c>
      <c r="K1561" s="17">
        <v>2</v>
      </c>
      <c r="N1561" s="17">
        <v>2</v>
      </c>
      <c r="X1561" s="24">
        <v>4</v>
      </c>
      <c r="Z1561" s="33">
        <f t="shared" si="529"/>
        <v>1</v>
      </c>
      <c r="AA1561" s="33">
        <f t="shared" si="530"/>
        <v>0</v>
      </c>
      <c r="AB1561" s="33">
        <f t="shared" si="531"/>
        <v>0</v>
      </c>
      <c r="AC1561" s="33">
        <f t="shared" si="532"/>
        <v>0</v>
      </c>
      <c r="AD1561" s="33">
        <f t="shared" si="533"/>
        <v>0</v>
      </c>
      <c r="AE1561" s="33">
        <f t="shared" si="534"/>
        <v>0</v>
      </c>
      <c r="AF1561" s="33">
        <f t="shared" si="535"/>
        <v>1</v>
      </c>
      <c r="AG1561" s="31">
        <f t="shared" si="536"/>
        <v>0</v>
      </c>
      <c r="AH1561" s="31">
        <f t="shared" si="537"/>
        <v>0</v>
      </c>
      <c r="AI1561" s="31">
        <f t="shared" si="538"/>
        <v>1</v>
      </c>
      <c r="AJ1561" s="31">
        <f t="shared" si="539"/>
        <v>0</v>
      </c>
      <c r="AK1561" s="31">
        <f t="shared" si="540"/>
        <v>0</v>
      </c>
      <c r="AL1561" s="31">
        <f t="shared" si="541"/>
        <v>1</v>
      </c>
      <c r="AM1561" s="13">
        <f t="shared" si="542"/>
        <v>0</v>
      </c>
      <c r="AN1561" s="13">
        <f t="shared" si="543"/>
        <v>0</v>
      </c>
      <c r="AO1561" s="15">
        <f t="shared" si="544"/>
        <v>0</v>
      </c>
      <c r="AP1561" s="15">
        <f t="shared" si="545"/>
        <v>0</v>
      </c>
      <c r="AQ1561" s="15">
        <f t="shared" si="546"/>
        <v>0</v>
      </c>
      <c r="AR1561" s="15">
        <f t="shared" si="547"/>
        <v>0</v>
      </c>
      <c r="AS1561" s="15">
        <f t="shared" si="548"/>
        <v>0</v>
      </c>
      <c r="AT1561" s="22">
        <f t="shared" si="549"/>
        <v>0</v>
      </c>
      <c r="AU1561" s="22">
        <f t="shared" si="550"/>
        <v>0</v>
      </c>
    </row>
    <row r="1562" spans="1:47" x14ac:dyDescent="0.25">
      <c r="A1562" t="s">
        <v>3023</v>
      </c>
      <c r="B1562" s="35">
        <v>2</v>
      </c>
      <c r="H1562" s="35">
        <v>2</v>
      </c>
      <c r="X1562" s="24">
        <v>2</v>
      </c>
      <c r="Z1562" s="33">
        <f t="shared" si="529"/>
        <v>1</v>
      </c>
      <c r="AA1562" s="33">
        <f t="shared" si="530"/>
        <v>0</v>
      </c>
      <c r="AB1562" s="33">
        <f t="shared" si="531"/>
        <v>0</v>
      </c>
      <c r="AC1562" s="33">
        <f t="shared" si="532"/>
        <v>0</v>
      </c>
      <c r="AD1562" s="33">
        <f t="shared" si="533"/>
        <v>0</v>
      </c>
      <c r="AE1562" s="33">
        <f t="shared" si="534"/>
        <v>0</v>
      </c>
      <c r="AF1562" s="33">
        <f t="shared" si="535"/>
        <v>1</v>
      </c>
      <c r="AG1562" s="31">
        <f t="shared" si="536"/>
        <v>0</v>
      </c>
      <c r="AH1562" s="31">
        <f t="shared" si="537"/>
        <v>0</v>
      </c>
      <c r="AI1562" s="31">
        <f t="shared" si="538"/>
        <v>0</v>
      </c>
      <c r="AJ1562" s="31">
        <f t="shared" si="539"/>
        <v>0</v>
      </c>
      <c r="AK1562" s="31">
        <f t="shared" si="540"/>
        <v>0</v>
      </c>
      <c r="AL1562" s="31">
        <f t="shared" si="541"/>
        <v>0</v>
      </c>
      <c r="AM1562" s="13">
        <f t="shared" si="542"/>
        <v>0</v>
      </c>
      <c r="AN1562" s="13">
        <f t="shared" si="543"/>
        <v>0</v>
      </c>
      <c r="AO1562" s="15">
        <f t="shared" si="544"/>
        <v>0</v>
      </c>
      <c r="AP1562" s="15">
        <f t="shared" si="545"/>
        <v>0</v>
      </c>
      <c r="AQ1562" s="15">
        <f t="shared" si="546"/>
        <v>0</v>
      </c>
      <c r="AR1562" s="15">
        <f t="shared" si="547"/>
        <v>0</v>
      </c>
      <c r="AS1562" s="15">
        <f t="shared" si="548"/>
        <v>0</v>
      </c>
      <c r="AT1562" s="22">
        <f t="shared" si="549"/>
        <v>0</v>
      </c>
      <c r="AU1562" s="22">
        <f t="shared" si="550"/>
        <v>0</v>
      </c>
    </row>
    <row r="1563" spans="1:47" x14ac:dyDescent="0.25">
      <c r="A1563" t="s">
        <v>3024</v>
      </c>
      <c r="E1563" s="35">
        <v>1</v>
      </c>
      <c r="H1563" s="35">
        <v>1</v>
      </c>
      <c r="X1563" s="24">
        <v>1</v>
      </c>
      <c r="Z1563" s="33">
        <f t="shared" si="529"/>
        <v>0</v>
      </c>
      <c r="AA1563" s="33">
        <f t="shared" si="530"/>
        <v>0</v>
      </c>
      <c r="AB1563" s="33">
        <f t="shared" si="531"/>
        <v>0</v>
      </c>
      <c r="AC1563" s="33">
        <f t="shared" si="532"/>
        <v>1</v>
      </c>
      <c r="AD1563" s="33">
        <f t="shared" si="533"/>
        <v>0</v>
      </c>
      <c r="AE1563" s="33">
        <f t="shared" si="534"/>
        <v>0</v>
      </c>
      <c r="AF1563" s="33">
        <f t="shared" si="535"/>
        <v>1</v>
      </c>
      <c r="AG1563" s="31">
        <f t="shared" si="536"/>
        <v>0</v>
      </c>
      <c r="AH1563" s="31">
        <f t="shared" si="537"/>
        <v>0</v>
      </c>
      <c r="AI1563" s="31">
        <f t="shared" si="538"/>
        <v>0</v>
      </c>
      <c r="AJ1563" s="31">
        <f t="shared" si="539"/>
        <v>0</v>
      </c>
      <c r="AK1563" s="31">
        <f t="shared" si="540"/>
        <v>0</v>
      </c>
      <c r="AL1563" s="31">
        <f t="shared" si="541"/>
        <v>0</v>
      </c>
      <c r="AM1563" s="13">
        <f t="shared" si="542"/>
        <v>0</v>
      </c>
      <c r="AN1563" s="13">
        <f t="shared" si="543"/>
        <v>0</v>
      </c>
      <c r="AO1563" s="15">
        <f t="shared" si="544"/>
        <v>0</v>
      </c>
      <c r="AP1563" s="15">
        <f t="shared" si="545"/>
        <v>0</v>
      </c>
      <c r="AQ1563" s="15">
        <f t="shared" si="546"/>
        <v>0</v>
      </c>
      <c r="AR1563" s="15">
        <f t="shared" si="547"/>
        <v>0</v>
      </c>
      <c r="AS1563" s="15">
        <f t="shared" si="548"/>
        <v>0</v>
      </c>
      <c r="AT1563" s="22">
        <f t="shared" si="549"/>
        <v>0</v>
      </c>
      <c r="AU1563" s="22">
        <f t="shared" si="550"/>
        <v>0</v>
      </c>
    </row>
    <row r="1564" spans="1:47" x14ac:dyDescent="0.25">
      <c r="A1564" t="s">
        <v>3026</v>
      </c>
      <c r="Q1564" s="15">
        <v>2</v>
      </c>
      <c r="U1564" s="15">
        <v>2</v>
      </c>
      <c r="X1564" s="24">
        <v>2</v>
      </c>
      <c r="Z1564" s="33">
        <f t="shared" si="529"/>
        <v>0</v>
      </c>
      <c r="AA1564" s="33">
        <f t="shared" si="530"/>
        <v>0</v>
      </c>
      <c r="AB1564" s="33">
        <f t="shared" si="531"/>
        <v>0</v>
      </c>
      <c r="AC1564" s="33">
        <f t="shared" si="532"/>
        <v>0</v>
      </c>
      <c r="AD1564" s="33">
        <f t="shared" si="533"/>
        <v>0</v>
      </c>
      <c r="AE1564" s="33">
        <f t="shared" si="534"/>
        <v>0</v>
      </c>
      <c r="AF1564" s="33">
        <f t="shared" si="535"/>
        <v>0</v>
      </c>
      <c r="AG1564" s="31">
        <f t="shared" si="536"/>
        <v>0</v>
      </c>
      <c r="AH1564" s="31">
        <f t="shared" si="537"/>
        <v>0</v>
      </c>
      <c r="AI1564" s="31">
        <f t="shared" si="538"/>
        <v>0</v>
      </c>
      <c r="AJ1564" s="31">
        <f t="shared" si="539"/>
        <v>0</v>
      </c>
      <c r="AK1564" s="31">
        <f t="shared" si="540"/>
        <v>0</v>
      </c>
      <c r="AL1564" s="31">
        <f t="shared" si="541"/>
        <v>0</v>
      </c>
      <c r="AM1564" s="13">
        <f t="shared" si="542"/>
        <v>0</v>
      </c>
      <c r="AN1564" s="13">
        <f t="shared" si="543"/>
        <v>0</v>
      </c>
      <c r="AO1564" s="15">
        <f t="shared" si="544"/>
        <v>1</v>
      </c>
      <c r="AP1564" s="15">
        <f t="shared" si="545"/>
        <v>0</v>
      </c>
      <c r="AQ1564" s="15">
        <f t="shared" si="546"/>
        <v>0</v>
      </c>
      <c r="AR1564" s="15">
        <f t="shared" si="547"/>
        <v>0</v>
      </c>
      <c r="AS1564" s="15">
        <f t="shared" si="548"/>
        <v>1</v>
      </c>
      <c r="AT1564" s="22">
        <f t="shared" si="549"/>
        <v>0</v>
      </c>
      <c r="AU1564" s="22">
        <f t="shared" si="550"/>
        <v>0</v>
      </c>
    </row>
    <row r="1565" spans="1:47" x14ac:dyDescent="0.25">
      <c r="A1565" t="s">
        <v>3027</v>
      </c>
      <c r="B1565" s="35">
        <v>2</v>
      </c>
      <c r="H1565" s="35">
        <v>2</v>
      </c>
      <c r="K1565" s="17">
        <v>2</v>
      </c>
      <c r="N1565" s="17">
        <v>2</v>
      </c>
      <c r="X1565" s="24">
        <v>4</v>
      </c>
      <c r="Z1565" s="33">
        <f t="shared" si="529"/>
        <v>1</v>
      </c>
      <c r="AA1565" s="33">
        <f t="shared" si="530"/>
        <v>0</v>
      </c>
      <c r="AB1565" s="33">
        <f t="shared" si="531"/>
        <v>0</v>
      </c>
      <c r="AC1565" s="33">
        <f t="shared" si="532"/>
        <v>0</v>
      </c>
      <c r="AD1565" s="33">
        <f t="shared" si="533"/>
        <v>0</v>
      </c>
      <c r="AE1565" s="33">
        <f t="shared" si="534"/>
        <v>0</v>
      </c>
      <c r="AF1565" s="33">
        <f t="shared" si="535"/>
        <v>1</v>
      </c>
      <c r="AG1565" s="31">
        <f t="shared" si="536"/>
        <v>0</v>
      </c>
      <c r="AH1565" s="31">
        <f t="shared" si="537"/>
        <v>0</v>
      </c>
      <c r="AI1565" s="31">
        <f t="shared" si="538"/>
        <v>1</v>
      </c>
      <c r="AJ1565" s="31">
        <f t="shared" si="539"/>
        <v>0</v>
      </c>
      <c r="AK1565" s="31">
        <f t="shared" si="540"/>
        <v>0</v>
      </c>
      <c r="AL1565" s="31">
        <f t="shared" si="541"/>
        <v>1</v>
      </c>
      <c r="AM1565" s="13">
        <f t="shared" si="542"/>
        <v>0</v>
      </c>
      <c r="AN1565" s="13">
        <f t="shared" si="543"/>
        <v>0</v>
      </c>
      <c r="AO1565" s="15">
        <f t="shared" si="544"/>
        <v>0</v>
      </c>
      <c r="AP1565" s="15">
        <f t="shared" si="545"/>
        <v>0</v>
      </c>
      <c r="AQ1565" s="15">
        <f t="shared" si="546"/>
        <v>0</v>
      </c>
      <c r="AR1565" s="15">
        <f t="shared" si="547"/>
        <v>0</v>
      </c>
      <c r="AS1565" s="15">
        <f t="shared" si="548"/>
        <v>0</v>
      </c>
      <c r="AT1565" s="22">
        <f t="shared" si="549"/>
        <v>0</v>
      </c>
      <c r="AU1565" s="22">
        <f t="shared" si="550"/>
        <v>0</v>
      </c>
    </row>
    <row r="1566" spans="1:47" x14ac:dyDescent="0.25">
      <c r="A1566" t="s">
        <v>3028</v>
      </c>
      <c r="B1566" s="35">
        <v>2</v>
      </c>
      <c r="H1566" s="35">
        <v>2</v>
      </c>
      <c r="X1566" s="24">
        <v>2</v>
      </c>
      <c r="Z1566" s="33">
        <f t="shared" ref="Z1566:Z1629" si="551">IF(ISBLANK(B1566),0,1)</f>
        <v>1</v>
      </c>
      <c r="AA1566" s="33">
        <f t="shared" ref="AA1566:AA1629" si="552">IF(ISBLANK(C1566),0,1)</f>
        <v>0</v>
      </c>
      <c r="AB1566" s="33">
        <f t="shared" ref="AB1566:AB1629" si="553">IF(ISBLANK(D1566),0,1)</f>
        <v>0</v>
      </c>
      <c r="AC1566" s="33">
        <f t="shared" ref="AC1566:AC1629" si="554">IF(ISBLANK(E1566),0,1)</f>
        <v>0</v>
      </c>
      <c r="AD1566" s="33">
        <f t="shared" ref="AD1566:AD1629" si="555">IF(ISBLANK(F1566),0,1)</f>
        <v>0</v>
      </c>
      <c r="AE1566" s="33">
        <f t="shared" ref="AE1566:AE1629" si="556">IF(ISBLANK(G1566),0,1)</f>
        <v>0</v>
      </c>
      <c r="AF1566" s="33">
        <f t="shared" ref="AF1566:AF1629" si="557">IF(ISBLANK(H1566),0,1)</f>
        <v>1</v>
      </c>
      <c r="AG1566" s="31">
        <f t="shared" ref="AG1566:AG1629" si="558">IF(ISBLANK(I1566),0,1)</f>
        <v>0</v>
      </c>
      <c r="AH1566" s="31">
        <f t="shared" ref="AH1566:AH1629" si="559">IF(ISBLANK(J1566),0,1)</f>
        <v>0</v>
      </c>
      <c r="AI1566" s="31">
        <f t="shared" ref="AI1566:AI1629" si="560">IF(ISBLANK(K1566),0,1)</f>
        <v>0</v>
      </c>
      <c r="AJ1566" s="31">
        <f t="shared" ref="AJ1566:AJ1629" si="561">IF(ISBLANK(L1566),0,1)</f>
        <v>0</v>
      </c>
      <c r="AK1566" s="31">
        <f t="shared" ref="AK1566:AK1629" si="562">IF(ISBLANK(M1566),0,1)</f>
        <v>0</v>
      </c>
      <c r="AL1566" s="31">
        <f t="shared" ref="AL1566:AL1629" si="563">IF(ISBLANK(N1566),0,1)</f>
        <v>0</v>
      </c>
      <c r="AM1566" s="13">
        <f t="shared" ref="AM1566:AM1629" si="564">IF(ISBLANK(O1566),0,1)</f>
        <v>0</v>
      </c>
      <c r="AN1566" s="13">
        <f t="shared" ref="AN1566:AN1629" si="565">IF(ISBLANK(P1566),0,1)</f>
        <v>0</v>
      </c>
      <c r="AO1566" s="15">
        <f t="shared" ref="AO1566:AO1629" si="566">IF(ISBLANK(Q1566),0,1)</f>
        <v>0</v>
      </c>
      <c r="AP1566" s="15">
        <f t="shared" ref="AP1566:AP1629" si="567">IF(ISBLANK(R1566),0,1)</f>
        <v>0</v>
      </c>
      <c r="AQ1566" s="15">
        <f t="shared" ref="AQ1566:AQ1629" si="568">IF(ISBLANK(S1566),0,1)</f>
        <v>0</v>
      </c>
      <c r="AR1566" s="15">
        <f t="shared" ref="AR1566:AR1629" si="569">IF(ISBLANK(T1566),0,1)</f>
        <v>0</v>
      </c>
      <c r="AS1566" s="15">
        <f t="shared" ref="AS1566:AS1629" si="570">IF(ISBLANK(U1566),0,1)</f>
        <v>0</v>
      </c>
      <c r="AT1566" s="22">
        <f t="shared" ref="AT1566:AT1629" si="571">IF(ISBLANK(V1566),0,1)</f>
        <v>0</v>
      </c>
      <c r="AU1566" s="22">
        <f t="shared" ref="AU1566:AU1629" si="572">IF(ISBLANK(W1566),0,1)</f>
        <v>0</v>
      </c>
    </row>
    <row r="1567" spans="1:47" x14ac:dyDescent="0.25">
      <c r="A1567" t="s">
        <v>3031</v>
      </c>
      <c r="B1567" s="35">
        <v>2</v>
      </c>
      <c r="H1567" s="35">
        <v>2</v>
      </c>
      <c r="K1567" s="17">
        <v>2</v>
      </c>
      <c r="N1567" s="17">
        <v>2</v>
      </c>
      <c r="X1567" s="24">
        <v>4</v>
      </c>
      <c r="Z1567" s="33">
        <f t="shared" si="551"/>
        <v>1</v>
      </c>
      <c r="AA1567" s="33">
        <f t="shared" si="552"/>
        <v>0</v>
      </c>
      <c r="AB1567" s="33">
        <f t="shared" si="553"/>
        <v>0</v>
      </c>
      <c r="AC1567" s="33">
        <f t="shared" si="554"/>
        <v>0</v>
      </c>
      <c r="AD1567" s="33">
        <f t="shared" si="555"/>
        <v>0</v>
      </c>
      <c r="AE1567" s="33">
        <f t="shared" si="556"/>
        <v>0</v>
      </c>
      <c r="AF1567" s="33">
        <f t="shared" si="557"/>
        <v>1</v>
      </c>
      <c r="AG1567" s="31">
        <f t="shared" si="558"/>
        <v>0</v>
      </c>
      <c r="AH1567" s="31">
        <f t="shared" si="559"/>
        <v>0</v>
      </c>
      <c r="AI1567" s="31">
        <f t="shared" si="560"/>
        <v>1</v>
      </c>
      <c r="AJ1567" s="31">
        <f t="shared" si="561"/>
        <v>0</v>
      </c>
      <c r="AK1567" s="31">
        <f t="shared" si="562"/>
        <v>0</v>
      </c>
      <c r="AL1567" s="31">
        <f t="shared" si="563"/>
        <v>1</v>
      </c>
      <c r="AM1567" s="13">
        <f t="shared" si="564"/>
        <v>0</v>
      </c>
      <c r="AN1567" s="13">
        <f t="shared" si="565"/>
        <v>0</v>
      </c>
      <c r="AO1567" s="15">
        <f t="shared" si="566"/>
        <v>0</v>
      </c>
      <c r="AP1567" s="15">
        <f t="shared" si="567"/>
        <v>0</v>
      </c>
      <c r="AQ1567" s="15">
        <f t="shared" si="568"/>
        <v>0</v>
      </c>
      <c r="AR1567" s="15">
        <f t="shared" si="569"/>
        <v>0</v>
      </c>
      <c r="AS1567" s="15">
        <f t="shared" si="570"/>
        <v>0</v>
      </c>
      <c r="AT1567" s="22">
        <f t="shared" si="571"/>
        <v>0</v>
      </c>
      <c r="AU1567" s="22">
        <f t="shared" si="572"/>
        <v>0</v>
      </c>
    </row>
    <row r="1568" spans="1:47" x14ac:dyDescent="0.25">
      <c r="A1568" t="s">
        <v>3034</v>
      </c>
      <c r="B1568" s="35">
        <v>2</v>
      </c>
      <c r="H1568" s="35">
        <v>2</v>
      </c>
      <c r="X1568" s="24">
        <v>2</v>
      </c>
      <c r="Z1568" s="33">
        <f t="shared" si="551"/>
        <v>1</v>
      </c>
      <c r="AA1568" s="33">
        <f t="shared" si="552"/>
        <v>0</v>
      </c>
      <c r="AB1568" s="33">
        <f t="shared" si="553"/>
        <v>0</v>
      </c>
      <c r="AC1568" s="33">
        <f t="shared" si="554"/>
        <v>0</v>
      </c>
      <c r="AD1568" s="33">
        <f t="shared" si="555"/>
        <v>0</v>
      </c>
      <c r="AE1568" s="33">
        <f t="shared" si="556"/>
        <v>0</v>
      </c>
      <c r="AF1568" s="33">
        <f t="shared" si="557"/>
        <v>1</v>
      </c>
      <c r="AG1568" s="31">
        <f t="shared" si="558"/>
        <v>0</v>
      </c>
      <c r="AH1568" s="31">
        <f t="shared" si="559"/>
        <v>0</v>
      </c>
      <c r="AI1568" s="31">
        <f t="shared" si="560"/>
        <v>0</v>
      </c>
      <c r="AJ1568" s="31">
        <f t="shared" si="561"/>
        <v>0</v>
      </c>
      <c r="AK1568" s="31">
        <f t="shared" si="562"/>
        <v>0</v>
      </c>
      <c r="AL1568" s="31">
        <f t="shared" si="563"/>
        <v>0</v>
      </c>
      <c r="AM1568" s="13">
        <f t="shared" si="564"/>
        <v>0</v>
      </c>
      <c r="AN1568" s="13">
        <f t="shared" si="565"/>
        <v>0</v>
      </c>
      <c r="AO1568" s="15">
        <f t="shared" si="566"/>
        <v>0</v>
      </c>
      <c r="AP1568" s="15">
        <f t="shared" si="567"/>
        <v>0</v>
      </c>
      <c r="AQ1568" s="15">
        <f t="shared" si="568"/>
        <v>0</v>
      </c>
      <c r="AR1568" s="15">
        <f t="shared" si="569"/>
        <v>0</v>
      </c>
      <c r="AS1568" s="15">
        <f t="shared" si="570"/>
        <v>0</v>
      </c>
      <c r="AT1568" s="22">
        <f t="shared" si="571"/>
        <v>0</v>
      </c>
      <c r="AU1568" s="22">
        <f t="shared" si="572"/>
        <v>0</v>
      </c>
    </row>
    <row r="1569" spans="1:47" x14ac:dyDescent="0.25">
      <c r="A1569" t="s">
        <v>3036</v>
      </c>
      <c r="B1569" s="35">
        <v>1</v>
      </c>
      <c r="H1569" s="35">
        <v>1</v>
      </c>
      <c r="X1569" s="24">
        <v>1</v>
      </c>
      <c r="Z1569" s="33">
        <f t="shared" si="551"/>
        <v>1</v>
      </c>
      <c r="AA1569" s="33">
        <f t="shared" si="552"/>
        <v>0</v>
      </c>
      <c r="AB1569" s="33">
        <f t="shared" si="553"/>
        <v>0</v>
      </c>
      <c r="AC1569" s="33">
        <f t="shared" si="554"/>
        <v>0</v>
      </c>
      <c r="AD1569" s="33">
        <f t="shared" si="555"/>
        <v>0</v>
      </c>
      <c r="AE1569" s="33">
        <f t="shared" si="556"/>
        <v>0</v>
      </c>
      <c r="AF1569" s="33">
        <f t="shared" si="557"/>
        <v>1</v>
      </c>
      <c r="AG1569" s="31">
        <f t="shared" si="558"/>
        <v>0</v>
      </c>
      <c r="AH1569" s="31">
        <f t="shared" si="559"/>
        <v>0</v>
      </c>
      <c r="AI1569" s="31">
        <f t="shared" si="560"/>
        <v>0</v>
      </c>
      <c r="AJ1569" s="31">
        <f t="shared" si="561"/>
        <v>0</v>
      </c>
      <c r="AK1569" s="31">
        <f t="shared" si="562"/>
        <v>0</v>
      </c>
      <c r="AL1569" s="31">
        <f t="shared" si="563"/>
        <v>0</v>
      </c>
      <c r="AM1569" s="13">
        <f t="shared" si="564"/>
        <v>0</v>
      </c>
      <c r="AN1569" s="13">
        <f t="shared" si="565"/>
        <v>0</v>
      </c>
      <c r="AO1569" s="15">
        <f t="shared" si="566"/>
        <v>0</v>
      </c>
      <c r="AP1569" s="15">
        <f t="shared" si="567"/>
        <v>0</v>
      </c>
      <c r="AQ1569" s="15">
        <f t="shared" si="568"/>
        <v>0</v>
      </c>
      <c r="AR1569" s="15">
        <f t="shared" si="569"/>
        <v>0</v>
      </c>
      <c r="AS1569" s="15">
        <f t="shared" si="570"/>
        <v>0</v>
      </c>
      <c r="AT1569" s="22">
        <f t="shared" si="571"/>
        <v>0</v>
      </c>
      <c r="AU1569" s="22">
        <f t="shared" si="572"/>
        <v>0</v>
      </c>
    </row>
    <row r="1570" spans="1:47" x14ac:dyDescent="0.25">
      <c r="A1570" t="s">
        <v>3039</v>
      </c>
      <c r="B1570" s="35">
        <v>3</v>
      </c>
      <c r="H1570" s="35">
        <v>3</v>
      </c>
      <c r="X1570" s="24">
        <v>3</v>
      </c>
      <c r="Z1570" s="33">
        <f t="shared" si="551"/>
        <v>1</v>
      </c>
      <c r="AA1570" s="33">
        <f t="shared" si="552"/>
        <v>0</v>
      </c>
      <c r="AB1570" s="33">
        <f t="shared" si="553"/>
        <v>0</v>
      </c>
      <c r="AC1570" s="33">
        <f t="shared" si="554"/>
        <v>0</v>
      </c>
      <c r="AD1570" s="33">
        <f t="shared" si="555"/>
        <v>0</v>
      </c>
      <c r="AE1570" s="33">
        <f t="shared" si="556"/>
        <v>0</v>
      </c>
      <c r="AF1570" s="33">
        <f t="shared" si="557"/>
        <v>1</v>
      </c>
      <c r="AG1570" s="31">
        <f t="shared" si="558"/>
        <v>0</v>
      </c>
      <c r="AH1570" s="31">
        <f t="shared" si="559"/>
        <v>0</v>
      </c>
      <c r="AI1570" s="31">
        <f t="shared" si="560"/>
        <v>0</v>
      </c>
      <c r="AJ1570" s="31">
        <f t="shared" si="561"/>
        <v>0</v>
      </c>
      <c r="AK1570" s="31">
        <f t="shared" si="562"/>
        <v>0</v>
      </c>
      <c r="AL1570" s="31">
        <f t="shared" si="563"/>
        <v>0</v>
      </c>
      <c r="AM1570" s="13">
        <f t="shared" si="564"/>
        <v>0</v>
      </c>
      <c r="AN1570" s="13">
        <f t="shared" si="565"/>
        <v>0</v>
      </c>
      <c r="AO1570" s="15">
        <f t="shared" si="566"/>
        <v>0</v>
      </c>
      <c r="AP1570" s="15">
        <f t="shared" si="567"/>
        <v>0</v>
      </c>
      <c r="AQ1570" s="15">
        <f t="shared" si="568"/>
        <v>0</v>
      </c>
      <c r="AR1570" s="15">
        <f t="shared" si="569"/>
        <v>0</v>
      </c>
      <c r="AS1570" s="15">
        <f t="shared" si="570"/>
        <v>0</v>
      </c>
      <c r="AT1570" s="22">
        <f t="shared" si="571"/>
        <v>0</v>
      </c>
      <c r="AU1570" s="22">
        <f t="shared" si="572"/>
        <v>0</v>
      </c>
    </row>
    <row r="1571" spans="1:47" x14ac:dyDescent="0.25">
      <c r="A1571" t="s">
        <v>3042</v>
      </c>
      <c r="B1571" s="35">
        <v>2</v>
      </c>
      <c r="H1571" s="35">
        <v>2</v>
      </c>
      <c r="X1571" s="24">
        <v>2</v>
      </c>
      <c r="Z1571" s="33">
        <f t="shared" si="551"/>
        <v>1</v>
      </c>
      <c r="AA1571" s="33">
        <f t="shared" si="552"/>
        <v>0</v>
      </c>
      <c r="AB1571" s="33">
        <f t="shared" si="553"/>
        <v>0</v>
      </c>
      <c r="AC1571" s="33">
        <f t="shared" si="554"/>
        <v>0</v>
      </c>
      <c r="AD1571" s="33">
        <f t="shared" si="555"/>
        <v>0</v>
      </c>
      <c r="AE1571" s="33">
        <f t="shared" si="556"/>
        <v>0</v>
      </c>
      <c r="AF1571" s="33">
        <f t="shared" si="557"/>
        <v>1</v>
      </c>
      <c r="AG1571" s="31">
        <f t="shared" si="558"/>
        <v>0</v>
      </c>
      <c r="AH1571" s="31">
        <f t="shared" si="559"/>
        <v>0</v>
      </c>
      <c r="AI1571" s="31">
        <f t="shared" si="560"/>
        <v>0</v>
      </c>
      <c r="AJ1571" s="31">
        <f t="shared" si="561"/>
        <v>0</v>
      </c>
      <c r="AK1571" s="31">
        <f t="shared" si="562"/>
        <v>0</v>
      </c>
      <c r="AL1571" s="31">
        <f t="shared" si="563"/>
        <v>0</v>
      </c>
      <c r="AM1571" s="13">
        <f t="shared" si="564"/>
        <v>0</v>
      </c>
      <c r="AN1571" s="13">
        <f t="shared" si="565"/>
        <v>0</v>
      </c>
      <c r="AO1571" s="15">
        <f t="shared" si="566"/>
        <v>0</v>
      </c>
      <c r="AP1571" s="15">
        <f t="shared" si="567"/>
        <v>0</v>
      </c>
      <c r="AQ1571" s="15">
        <f t="shared" si="568"/>
        <v>0</v>
      </c>
      <c r="AR1571" s="15">
        <f t="shared" si="569"/>
        <v>0</v>
      </c>
      <c r="AS1571" s="15">
        <f t="shared" si="570"/>
        <v>0</v>
      </c>
      <c r="AT1571" s="22">
        <f t="shared" si="571"/>
        <v>0</v>
      </c>
      <c r="AU1571" s="22">
        <f t="shared" si="572"/>
        <v>0</v>
      </c>
    </row>
    <row r="1572" spans="1:47" x14ac:dyDescent="0.25">
      <c r="A1572" t="s">
        <v>3044</v>
      </c>
      <c r="Q1572" s="15">
        <v>2</v>
      </c>
      <c r="U1572" s="15">
        <v>2</v>
      </c>
      <c r="X1572" s="24">
        <v>2</v>
      </c>
      <c r="Z1572" s="33">
        <f t="shared" si="551"/>
        <v>0</v>
      </c>
      <c r="AA1572" s="33">
        <f t="shared" si="552"/>
        <v>0</v>
      </c>
      <c r="AB1572" s="33">
        <f t="shared" si="553"/>
        <v>0</v>
      </c>
      <c r="AC1572" s="33">
        <f t="shared" si="554"/>
        <v>0</v>
      </c>
      <c r="AD1572" s="33">
        <f t="shared" si="555"/>
        <v>0</v>
      </c>
      <c r="AE1572" s="33">
        <f t="shared" si="556"/>
        <v>0</v>
      </c>
      <c r="AF1572" s="33">
        <f t="shared" si="557"/>
        <v>0</v>
      </c>
      <c r="AG1572" s="31">
        <f t="shared" si="558"/>
        <v>0</v>
      </c>
      <c r="AH1572" s="31">
        <f t="shared" si="559"/>
        <v>0</v>
      </c>
      <c r="AI1572" s="31">
        <f t="shared" si="560"/>
        <v>0</v>
      </c>
      <c r="AJ1572" s="31">
        <f t="shared" si="561"/>
        <v>0</v>
      </c>
      <c r="AK1572" s="31">
        <f t="shared" si="562"/>
        <v>0</v>
      </c>
      <c r="AL1572" s="31">
        <f t="shared" si="563"/>
        <v>0</v>
      </c>
      <c r="AM1572" s="13">
        <f t="shared" si="564"/>
        <v>0</v>
      </c>
      <c r="AN1572" s="13">
        <f t="shared" si="565"/>
        <v>0</v>
      </c>
      <c r="AO1572" s="15">
        <f t="shared" si="566"/>
        <v>1</v>
      </c>
      <c r="AP1572" s="15">
        <f t="shared" si="567"/>
        <v>0</v>
      </c>
      <c r="AQ1572" s="15">
        <f t="shared" si="568"/>
        <v>0</v>
      </c>
      <c r="AR1572" s="15">
        <f t="shared" si="569"/>
        <v>0</v>
      </c>
      <c r="AS1572" s="15">
        <f t="shared" si="570"/>
        <v>1</v>
      </c>
      <c r="AT1572" s="22">
        <f t="shared" si="571"/>
        <v>0</v>
      </c>
      <c r="AU1572" s="22">
        <f t="shared" si="572"/>
        <v>0</v>
      </c>
    </row>
    <row r="1573" spans="1:47" x14ac:dyDescent="0.25">
      <c r="A1573" t="s">
        <v>3045</v>
      </c>
      <c r="B1573" s="35">
        <v>3</v>
      </c>
      <c r="H1573" s="35">
        <v>3</v>
      </c>
      <c r="L1573" s="17">
        <v>3</v>
      </c>
      <c r="N1573" s="17">
        <v>3</v>
      </c>
      <c r="X1573" s="24">
        <v>6</v>
      </c>
      <c r="Z1573" s="33">
        <f t="shared" si="551"/>
        <v>1</v>
      </c>
      <c r="AA1573" s="33">
        <f t="shared" si="552"/>
        <v>0</v>
      </c>
      <c r="AB1573" s="33">
        <f t="shared" si="553"/>
        <v>0</v>
      </c>
      <c r="AC1573" s="33">
        <f t="shared" si="554"/>
        <v>0</v>
      </c>
      <c r="AD1573" s="33">
        <f t="shared" si="555"/>
        <v>0</v>
      </c>
      <c r="AE1573" s="33">
        <f t="shared" si="556"/>
        <v>0</v>
      </c>
      <c r="AF1573" s="33">
        <f t="shared" si="557"/>
        <v>1</v>
      </c>
      <c r="AG1573" s="31">
        <f t="shared" si="558"/>
        <v>0</v>
      </c>
      <c r="AH1573" s="31">
        <f t="shared" si="559"/>
        <v>0</v>
      </c>
      <c r="AI1573" s="31">
        <f t="shared" si="560"/>
        <v>0</v>
      </c>
      <c r="AJ1573" s="31">
        <f t="shared" si="561"/>
        <v>1</v>
      </c>
      <c r="AK1573" s="31">
        <f t="shared" si="562"/>
        <v>0</v>
      </c>
      <c r="AL1573" s="31">
        <f t="shared" si="563"/>
        <v>1</v>
      </c>
      <c r="AM1573" s="13">
        <f t="shared" si="564"/>
        <v>0</v>
      </c>
      <c r="AN1573" s="13">
        <f t="shared" si="565"/>
        <v>0</v>
      </c>
      <c r="AO1573" s="15">
        <f t="shared" si="566"/>
        <v>0</v>
      </c>
      <c r="AP1573" s="15">
        <f t="shared" si="567"/>
        <v>0</v>
      </c>
      <c r="AQ1573" s="15">
        <f t="shared" si="568"/>
        <v>0</v>
      </c>
      <c r="AR1573" s="15">
        <f t="shared" si="569"/>
        <v>0</v>
      </c>
      <c r="AS1573" s="15">
        <f t="shared" si="570"/>
        <v>0</v>
      </c>
      <c r="AT1573" s="22">
        <f t="shared" si="571"/>
        <v>0</v>
      </c>
      <c r="AU1573" s="22">
        <f t="shared" si="572"/>
        <v>0</v>
      </c>
    </row>
    <row r="1574" spans="1:47" x14ac:dyDescent="0.25">
      <c r="A1574" t="s">
        <v>3047</v>
      </c>
      <c r="B1574" s="35">
        <v>3</v>
      </c>
      <c r="H1574" s="35">
        <v>3</v>
      </c>
      <c r="X1574" s="24">
        <v>3</v>
      </c>
      <c r="Z1574" s="33">
        <f t="shared" si="551"/>
        <v>1</v>
      </c>
      <c r="AA1574" s="33">
        <f t="shared" si="552"/>
        <v>0</v>
      </c>
      <c r="AB1574" s="33">
        <f t="shared" si="553"/>
        <v>0</v>
      </c>
      <c r="AC1574" s="33">
        <f t="shared" si="554"/>
        <v>0</v>
      </c>
      <c r="AD1574" s="33">
        <f t="shared" si="555"/>
        <v>0</v>
      </c>
      <c r="AE1574" s="33">
        <f t="shared" si="556"/>
        <v>0</v>
      </c>
      <c r="AF1574" s="33">
        <f t="shared" si="557"/>
        <v>1</v>
      </c>
      <c r="AG1574" s="31">
        <f t="shared" si="558"/>
        <v>0</v>
      </c>
      <c r="AH1574" s="31">
        <f t="shared" si="559"/>
        <v>0</v>
      </c>
      <c r="AI1574" s="31">
        <f t="shared" si="560"/>
        <v>0</v>
      </c>
      <c r="AJ1574" s="31">
        <f t="shared" si="561"/>
        <v>0</v>
      </c>
      <c r="AK1574" s="31">
        <f t="shared" si="562"/>
        <v>0</v>
      </c>
      <c r="AL1574" s="31">
        <f t="shared" si="563"/>
        <v>0</v>
      </c>
      <c r="AM1574" s="13">
        <f t="shared" si="564"/>
        <v>0</v>
      </c>
      <c r="AN1574" s="13">
        <f t="shared" si="565"/>
        <v>0</v>
      </c>
      <c r="AO1574" s="15">
        <f t="shared" si="566"/>
        <v>0</v>
      </c>
      <c r="AP1574" s="15">
        <f t="shared" si="567"/>
        <v>0</v>
      </c>
      <c r="AQ1574" s="15">
        <f t="shared" si="568"/>
        <v>0</v>
      </c>
      <c r="AR1574" s="15">
        <f t="shared" si="569"/>
        <v>0</v>
      </c>
      <c r="AS1574" s="15">
        <f t="shared" si="570"/>
        <v>0</v>
      </c>
      <c r="AT1574" s="22">
        <f t="shared" si="571"/>
        <v>0</v>
      </c>
      <c r="AU1574" s="22">
        <f t="shared" si="572"/>
        <v>0</v>
      </c>
    </row>
    <row r="1575" spans="1:47" x14ac:dyDescent="0.25">
      <c r="A1575" t="s">
        <v>3050</v>
      </c>
      <c r="B1575" s="35">
        <v>2</v>
      </c>
      <c r="H1575" s="35">
        <v>2</v>
      </c>
      <c r="X1575" s="24">
        <v>2</v>
      </c>
      <c r="Z1575" s="33">
        <f t="shared" si="551"/>
        <v>1</v>
      </c>
      <c r="AA1575" s="33">
        <f t="shared" si="552"/>
        <v>0</v>
      </c>
      <c r="AB1575" s="33">
        <f t="shared" si="553"/>
        <v>0</v>
      </c>
      <c r="AC1575" s="33">
        <f t="shared" si="554"/>
        <v>0</v>
      </c>
      <c r="AD1575" s="33">
        <f t="shared" si="555"/>
        <v>0</v>
      </c>
      <c r="AE1575" s="33">
        <f t="shared" si="556"/>
        <v>0</v>
      </c>
      <c r="AF1575" s="33">
        <f t="shared" si="557"/>
        <v>1</v>
      </c>
      <c r="AG1575" s="31">
        <f t="shared" si="558"/>
        <v>0</v>
      </c>
      <c r="AH1575" s="31">
        <f t="shared" si="559"/>
        <v>0</v>
      </c>
      <c r="AI1575" s="31">
        <f t="shared" si="560"/>
        <v>0</v>
      </c>
      <c r="AJ1575" s="31">
        <f t="shared" si="561"/>
        <v>0</v>
      </c>
      <c r="AK1575" s="31">
        <f t="shared" si="562"/>
        <v>0</v>
      </c>
      <c r="AL1575" s="31">
        <f t="shared" si="563"/>
        <v>0</v>
      </c>
      <c r="AM1575" s="13">
        <f t="shared" si="564"/>
        <v>0</v>
      </c>
      <c r="AN1575" s="13">
        <f t="shared" si="565"/>
        <v>0</v>
      </c>
      <c r="AO1575" s="15">
        <f t="shared" si="566"/>
        <v>0</v>
      </c>
      <c r="AP1575" s="15">
        <f t="shared" si="567"/>
        <v>0</v>
      </c>
      <c r="AQ1575" s="15">
        <f t="shared" si="568"/>
        <v>0</v>
      </c>
      <c r="AR1575" s="15">
        <f t="shared" si="569"/>
        <v>0</v>
      </c>
      <c r="AS1575" s="15">
        <f t="shared" si="570"/>
        <v>0</v>
      </c>
      <c r="AT1575" s="22">
        <f t="shared" si="571"/>
        <v>0</v>
      </c>
      <c r="AU1575" s="22">
        <f t="shared" si="572"/>
        <v>0</v>
      </c>
    </row>
    <row r="1576" spans="1:47" x14ac:dyDescent="0.25">
      <c r="A1576" t="s">
        <v>3051</v>
      </c>
      <c r="B1576" s="35">
        <v>2</v>
      </c>
      <c r="H1576" s="35">
        <v>2</v>
      </c>
      <c r="K1576" s="17">
        <v>2</v>
      </c>
      <c r="N1576" s="17">
        <v>2</v>
      </c>
      <c r="X1576" s="24">
        <v>4</v>
      </c>
      <c r="Z1576" s="33">
        <f t="shared" si="551"/>
        <v>1</v>
      </c>
      <c r="AA1576" s="33">
        <f t="shared" si="552"/>
        <v>0</v>
      </c>
      <c r="AB1576" s="33">
        <f t="shared" si="553"/>
        <v>0</v>
      </c>
      <c r="AC1576" s="33">
        <f t="shared" si="554"/>
        <v>0</v>
      </c>
      <c r="AD1576" s="33">
        <f t="shared" si="555"/>
        <v>0</v>
      </c>
      <c r="AE1576" s="33">
        <f t="shared" si="556"/>
        <v>0</v>
      </c>
      <c r="AF1576" s="33">
        <f t="shared" si="557"/>
        <v>1</v>
      </c>
      <c r="AG1576" s="31">
        <f t="shared" si="558"/>
        <v>0</v>
      </c>
      <c r="AH1576" s="31">
        <f t="shared" si="559"/>
        <v>0</v>
      </c>
      <c r="AI1576" s="31">
        <f t="shared" si="560"/>
        <v>1</v>
      </c>
      <c r="AJ1576" s="31">
        <f t="shared" si="561"/>
        <v>0</v>
      </c>
      <c r="AK1576" s="31">
        <f t="shared" si="562"/>
        <v>0</v>
      </c>
      <c r="AL1576" s="31">
        <f t="shared" si="563"/>
        <v>1</v>
      </c>
      <c r="AM1576" s="13">
        <f t="shared" si="564"/>
        <v>0</v>
      </c>
      <c r="AN1576" s="13">
        <f t="shared" si="565"/>
        <v>0</v>
      </c>
      <c r="AO1576" s="15">
        <f t="shared" si="566"/>
        <v>0</v>
      </c>
      <c r="AP1576" s="15">
        <f t="shared" si="567"/>
        <v>0</v>
      </c>
      <c r="AQ1576" s="15">
        <f t="shared" si="568"/>
        <v>0</v>
      </c>
      <c r="AR1576" s="15">
        <f t="shared" si="569"/>
        <v>0</v>
      </c>
      <c r="AS1576" s="15">
        <f t="shared" si="570"/>
        <v>0</v>
      </c>
      <c r="AT1576" s="22">
        <f t="shared" si="571"/>
        <v>0</v>
      </c>
      <c r="AU1576" s="22">
        <f t="shared" si="572"/>
        <v>0</v>
      </c>
    </row>
    <row r="1577" spans="1:47" x14ac:dyDescent="0.25">
      <c r="A1577" t="s">
        <v>3055</v>
      </c>
      <c r="B1577" s="35">
        <v>3</v>
      </c>
      <c r="H1577" s="35">
        <v>3</v>
      </c>
      <c r="X1577" s="24">
        <v>3</v>
      </c>
      <c r="Z1577" s="33">
        <f t="shared" si="551"/>
        <v>1</v>
      </c>
      <c r="AA1577" s="33">
        <f t="shared" si="552"/>
        <v>0</v>
      </c>
      <c r="AB1577" s="33">
        <f t="shared" si="553"/>
        <v>0</v>
      </c>
      <c r="AC1577" s="33">
        <f t="shared" si="554"/>
        <v>0</v>
      </c>
      <c r="AD1577" s="33">
        <f t="shared" si="555"/>
        <v>0</v>
      </c>
      <c r="AE1577" s="33">
        <f t="shared" si="556"/>
        <v>0</v>
      </c>
      <c r="AF1577" s="33">
        <f t="shared" si="557"/>
        <v>1</v>
      </c>
      <c r="AG1577" s="31">
        <f t="shared" si="558"/>
        <v>0</v>
      </c>
      <c r="AH1577" s="31">
        <f t="shared" si="559"/>
        <v>0</v>
      </c>
      <c r="AI1577" s="31">
        <f t="shared" si="560"/>
        <v>0</v>
      </c>
      <c r="AJ1577" s="31">
        <f t="shared" si="561"/>
        <v>0</v>
      </c>
      <c r="AK1577" s="31">
        <f t="shared" si="562"/>
        <v>0</v>
      </c>
      <c r="AL1577" s="31">
        <f t="shared" si="563"/>
        <v>0</v>
      </c>
      <c r="AM1577" s="13">
        <f t="shared" si="564"/>
        <v>0</v>
      </c>
      <c r="AN1577" s="13">
        <f t="shared" si="565"/>
        <v>0</v>
      </c>
      <c r="AO1577" s="15">
        <f t="shared" si="566"/>
        <v>0</v>
      </c>
      <c r="AP1577" s="15">
        <f t="shared" si="567"/>
        <v>0</v>
      </c>
      <c r="AQ1577" s="15">
        <f t="shared" si="568"/>
        <v>0</v>
      </c>
      <c r="AR1577" s="15">
        <f t="shared" si="569"/>
        <v>0</v>
      </c>
      <c r="AS1577" s="15">
        <f t="shared" si="570"/>
        <v>0</v>
      </c>
      <c r="AT1577" s="22">
        <f t="shared" si="571"/>
        <v>0</v>
      </c>
      <c r="AU1577" s="22">
        <f t="shared" si="572"/>
        <v>0</v>
      </c>
    </row>
    <row r="1578" spans="1:47" x14ac:dyDescent="0.25">
      <c r="A1578" t="s">
        <v>3056</v>
      </c>
      <c r="K1578" s="17">
        <v>2</v>
      </c>
      <c r="N1578" s="17">
        <v>2</v>
      </c>
      <c r="X1578" s="24">
        <v>2</v>
      </c>
      <c r="Z1578" s="33">
        <f t="shared" si="551"/>
        <v>0</v>
      </c>
      <c r="AA1578" s="33">
        <f t="shared" si="552"/>
        <v>0</v>
      </c>
      <c r="AB1578" s="33">
        <f t="shared" si="553"/>
        <v>0</v>
      </c>
      <c r="AC1578" s="33">
        <f t="shared" si="554"/>
        <v>0</v>
      </c>
      <c r="AD1578" s="33">
        <f t="shared" si="555"/>
        <v>0</v>
      </c>
      <c r="AE1578" s="33">
        <f t="shared" si="556"/>
        <v>0</v>
      </c>
      <c r="AF1578" s="33">
        <f t="shared" si="557"/>
        <v>0</v>
      </c>
      <c r="AG1578" s="31">
        <f t="shared" si="558"/>
        <v>0</v>
      </c>
      <c r="AH1578" s="31">
        <f t="shared" si="559"/>
        <v>0</v>
      </c>
      <c r="AI1578" s="31">
        <f t="shared" si="560"/>
        <v>1</v>
      </c>
      <c r="AJ1578" s="31">
        <f t="shared" si="561"/>
        <v>0</v>
      </c>
      <c r="AK1578" s="31">
        <f t="shared" si="562"/>
        <v>0</v>
      </c>
      <c r="AL1578" s="31">
        <f t="shared" si="563"/>
        <v>1</v>
      </c>
      <c r="AM1578" s="13">
        <f t="shared" si="564"/>
        <v>0</v>
      </c>
      <c r="AN1578" s="13">
        <f t="shared" si="565"/>
        <v>0</v>
      </c>
      <c r="AO1578" s="15">
        <f t="shared" si="566"/>
        <v>0</v>
      </c>
      <c r="AP1578" s="15">
        <f t="shared" si="567"/>
        <v>0</v>
      </c>
      <c r="AQ1578" s="15">
        <f t="shared" si="568"/>
        <v>0</v>
      </c>
      <c r="AR1578" s="15">
        <f t="shared" si="569"/>
        <v>0</v>
      </c>
      <c r="AS1578" s="15">
        <f t="shared" si="570"/>
        <v>0</v>
      </c>
      <c r="AT1578" s="22">
        <f t="shared" si="571"/>
        <v>0</v>
      </c>
      <c r="AU1578" s="22">
        <f t="shared" si="572"/>
        <v>0</v>
      </c>
    </row>
    <row r="1579" spans="1:47" x14ac:dyDescent="0.25">
      <c r="A1579" t="s">
        <v>3057</v>
      </c>
      <c r="B1579" s="35">
        <v>2</v>
      </c>
      <c r="H1579" s="35">
        <v>2</v>
      </c>
      <c r="X1579" s="24">
        <v>2</v>
      </c>
      <c r="Z1579" s="33">
        <f t="shared" si="551"/>
        <v>1</v>
      </c>
      <c r="AA1579" s="33">
        <f t="shared" si="552"/>
        <v>0</v>
      </c>
      <c r="AB1579" s="33">
        <f t="shared" si="553"/>
        <v>0</v>
      </c>
      <c r="AC1579" s="33">
        <f t="shared" si="554"/>
        <v>0</v>
      </c>
      <c r="AD1579" s="33">
        <f t="shared" si="555"/>
        <v>0</v>
      </c>
      <c r="AE1579" s="33">
        <f t="shared" si="556"/>
        <v>0</v>
      </c>
      <c r="AF1579" s="33">
        <f t="shared" si="557"/>
        <v>1</v>
      </c>
      <c r="AG1579" s="31">
        <f t="shared" si="558"/>
        <v>0</v>
      </c>
      <c r="AH1579" s="31">
        <f t="shared" si="559"/>
        <v>0</v>
      </c>
      <c r="AI1579" s="31">
        <f t="shared" si="560"/>
        <v>0</v>
      </c>
      <c r="AJ1579" s="31">
        <f t="shared" si="561"/>
        <v>0</v>
      </c>
      <c r="AK1579" s="31">
        <f t="shared" si="562"/>
        <v>0</v>
      </c>
      <c r="AL1579" s="31">
        <f t="shared" si="563"/>
        <v>0</v>
      </c>
      <c r="AM1579" s="13">
        <f t="shared" si="564"/>
        <v>0</v>
      </c>
      <c r="AN1579" s="13">
        <f t="shared" si="565"/>
        <v>0</v>
      </c>
      <c r="AO1579" s="15">
        <f t="shared" si="566"/>
        <v>0</v>
      </c>
      <c r="AP1579" s="15">
        <f t="shared" si="567"/>
        <v>0</v>
      </c>
      <c r="AQ1579" s="15">
        <f t="shared" si="568"/>
        <v>0</v>
      </c>
      <c r="AR1579" s="15">
        <f t="shared" si="569"/>
        <v>0</v>
      </c>
      <c r="AS1579" s="15">
        <f t="shared" si="570"/>
        <v>0</v>
      </c>
      <c r="AT1579" s="22">
        <f t="shared" si="571"/>
        <v>0</v>
      </c>
      <c r="AU1579" s="22">
        <f t="shared" si="572"/>
        <v>0</v>
      </c>
    </row>
    <row r="1580" spans="1:47" x14ac:dyDescent="0.25">
      <c r="A1580" t="s">
        <v>3058</v>
      </c>
      <c r="B1580" s="35">
        <v>2</v>
      </c>
      <c r="H1580" s="35">
        <v>2</v>
      </c>
      <c r="X1580" s="24">
        <v>2</v>
      </c>
      <c r="Z1580" s="33">
        <f t="shared" si="551"/>
        <v>1</v>
      </c>
      <c r="AA1580" s="33">
        <f t="shared" si="552"/>
        <v>0</v>
      </c>
      <c r="AB1580" s="33">
        <f t="shared" si="553"/>
        <v>0</v>
      </c>
      <c r="AC1580" s="33">
        <f t="shared" si="554"/>
        <v>0</v>
      </c>
      <c r="AD1580" s="33">
        <f t="shared" si="555"/>
        <v>0</v>
      </c>
      <c r="AE1580" s="33">
        <f t="shared" si="556"/>
        <v>0</v>
      </c>
      <c r="AF1580" s="33">
        <f t="shared" si="557"/>
        <v>1</v>
      </c>
      <c r="AG1580" s="31">
        <f t="shared" si="558"/>
        <v>0</v>
      </c>
      <c r="AH1580" s="31">
        <f t="shared" si="559"/>
        <v>0</v>
      </c>
      <c r="AI1580" s="31">
        <f t="shared" si="560"/>
        <v>0</v>
      </c>
      <c r="AJ1580" s="31">
        <f t="shared" si="561"/>
        <v>0</v>
      </c>
      <c r="AK1580" s="31">
        <f t="shared" si="562"/>
        <v>0</v>
      </c>
      <c r="AL1580" s="31">
        <f t="shared" si="563"/>
        <v>0</v>
      </c>
      <c r="AM1580" s="13">
        <f t="shared" si="564"/>
        <v>0</v>
      </c>
      <c r="AN1580" s="13">
        <f t="shared" si="565"/>
        <v>0</v>
      </c>
      <c r="AO1580" s="15">
        <f t="shared" si="566"/>
        <v>0</v>
      </c>
      <c r="AP1580" s="15">
        <f t="shared" si="567"/>
        <v>0</v>
      </c>
      <c r="AQ1580" s="15">
        <f t="shared" si="568"/>
        <v>0</v>
      </c>
      <c r="AR1580" s="15">
        <f t="shared" si="569"/>
        <v>0</v>
      </c>
      <c r="AS1580" s="15">
        <f t="shared" si="570"/>
        <v>0</v>
      </c>
      <c r="AT1580" s="22">
        <f t="shared" si="571"/>
        <v>0</v>
      </c>
      <c r="AU1580" s="22">
        <f t="shared" si="572"/>
        <v>0</v>
      </c>
    </row>
    <row r="1581" spans="1:47" x14ac:dyDescent="0.25">
      <c r="A1581" t="s">
        <v>3059</v>
      </c>
      <c r="B1581" s="35">
        <v>2</v>
      </c>
      <c r="H1581" s="35">
        <v>2</v>
      </c>
      <c r="X1581" s="24">
        <v>2</v>
      </c>
      <c r="Z1581" s="33">
        <f t="shared" si="551"/>
        <v>1</v>
      </c>
      <c r="AA1581" s="33">
        <f t="shared" si="552"/>
        <v>0</v>
      </c>
      <c r="AB1581" s="33">
        <f t="shared" si="553"/>
        <v>0</v>
      </c>
      <c r="AC1581" s="33">
        <f t="shared" si="554"/>
        <v>0</v>
      </c>
      <c r="AD1581" s="33">
        <f t="shared" si="555"/>
        <v>0</v>
      </c>
      <c r="AE1581" s="33">
        <f t="shared" si="556"/>
        <v>0</v>
      </c>
      <c r="AF1581" s="33">
        <f t="shared" si="557"/>
        <v>1</v>
      </c>
      <c r="AG1581" s="31">
        <f t="shared" si="558"/>
        <v>0</v>
      </c>
      <c r="AH1581" s="31">
        <f t="shared" si="559"/>
        <v>0</v>
      </c>
      <c r="AI1581" s="31">
        <f t="shared" si="560"/>
        <v>0</v>
      </c>
      <c r="AJ1581" s="31">
        <f t="shared" si="561"/>
        <v>0</v>
      </c>
      <c r="AK1581" s="31">
        <f t="shared" si="562"/>
        <v>0</v>
      </c>
      <c r="AL1581" s="31">
        <f t="shared" si="563"/>
        <v>0</v>
      </c>
      <c r="AM1581" s="13">
        <f t="shared" si="564"/>
        <v>0</v>
      </c>
      <c r="AN1581" s="13">
        <f t="shared" si="565"/>
        <v>0</v>
      </c>
      <c r="AO1581" s="15">
        <f t="shared" si="566"/>
        <v>0</v>
      </c>
      <c r="AP1581" s="15">
        <f t="shared" si="567"/>
        <v>0</v>
      </c>
      <c r="AQ1581" s="15">
        <f t="shared" si="568"/>
        <v>0</v>
      </c>
      <c r="AR1581" s="15">
        <f t="shared" si="569"/>
        <v>0</v>
      </c>
      <c r="AS1581" s="15">
        <f t="shared" si="570"/>
        <v>0</v>
      </c>
      <c r="AT1581" s="22">
        <f t="shared" si="571"/>
        <v>0</v>
      </c>
      <c r="AU1581" s="22">
        <f t="shared" si="572"/>
        <v>0</v>
      </c>
    </row>
    <row r="1582" spans="1:47" x14ac:dyDescent="0.25">
      <c r="A1582" t="s">
        <v>3060</v>
      </c>
      <c r="Q1582" s="15">
        <v>2</v>
      </c>
      <c r="U1582" s="15">
        <v>2</v>
      </c>
      <c r="X1582" s="24">
        <v>2</v>
      </c>
      <c r="Z1582" s="33">
        <f t="shared" si="551"/>
        <v>0</v>
      </c>
      <c r="AA1582" s="33">
        <f t="shared" si="552"/>
        <v>0</v>
      </c>
      <c r="AB1582" s="33">
        <f t="shared" si="553"/>
        <v>0</v>
      </c>
      <c r="AC1582" s="33">
        <f t="shared" si="554"/>
        <v>0</v>
      </c>
      <c r="AD1582" s="33">
        <f t="shared" si="555"/>
        <v>0</v>
      </c>
      <c r="AE1582" s="33">
        <f t="shared" si="556"/>
        <v>0</v>
      </c>
      <c r="AF1582" s="33">
        <f t="shared" si="557"/>
        <v>0</v>
      </c>
      <c r="AG1582" s="31">
        <f t="shared" si="558"/>
        <v>0</v>
      </c>
      <c r="AH1582" s="31">
        <f t="shared" si="559"/>
        <v>0</v>
      </c>
      <c r="AI1582" s="31">
        <f t="shared" si="560"/>
        <v>0</v>
      </c>
      <c r="AJ1582" s="31">
        <f t="shared" si="561"/>
        <v>0</v>
      </c>
      <c r="AK1582" s="31">
        <f t="shared" si="562"/>
        <v>0</v>
      </c>
      <c r="AL1582" s="31">
        <f t="shared" si="563"/>
        <v>0</v>
      </c>
      <c r="AM1582" s="13">
        <f t="shared" si="564"/>
        <v>0</v>
      </c>
      <c r="AN1582" s="13">
        <f t="shared" si="565"/>
        <v>0</v>
      </c>
      <c r="AO1582" s="15">
        <f t="shared" si="566"/>
        <v>1</v>
      </c>
      <c r="AP1582" s="15">
        <f t="shared" si="567"/>
        <v>0</v>
      </c>
      <c r="AQ1582" s="15">
        <f t="shared" si="568"/>
        <v>0</v>
      </c>
      <c r="AR1582" s="15">
        <f t="shared" si="569"/>
        <v>0</v>
      </c>
      <c r="AS1582" s="15">
        <f t="shared" si="570"/>
        <v>1</v>
      </c>
      <c r="AT1582" s="22">
        <f t="shared" si="571"/>
        <v>0</v>
      </c>
      <c r="AU1582" s="22">
        <f t="shared" si="572"/>
        <v>0</v>
      </c>
    </row>
    <row r="1583" spans="1:47" x14ac:dyDescent="0.25">
      <c r="A1583" t="s">
        <v>3061</v>
      </c>
      <c r="B1583" s="35">
        <v>2</v>
      </c>
      <c r="H1583" s="35">
        <v>2</v>
      </c>
      <c r="X1583" s="24">
        <v>2</v>
      </c>
      <c r="Z1583" s="33">
        <f t="shared" si="551"/>
        <v>1</v>
      </c>
      <c r="AA1583" s="33">
        <f t="shared" si="552"/>
        <v>0</v>
      </c>
      <c r="AB1583" s="33">
        <f t="shared" si="553"/>
        <v>0</v>
      </c>
      <c r="AC1583" s="33">
        <f t="shared" si="554"/>
        <v>0</v>
      </c>
      <c r="AD1583" s="33">
        <f t="shared" si="555"/>
        <v>0</v>
      </c>
      <c r="AE1583" s="33">
        <f t="shared" si="556"/>
        <v>0</v>
      </c>
      <c r="AF1583" s="33">
        <f t="shared" si="557"/>
        <v>1</v>
      </c>
      <c r="AG1583" s="31">
        <f t="shared" si="558"/>
        <v>0</v>
      </c>
      <c r="AH1583" s="31">
        <f t="shared" si="559"/>
        <v>0</v>
      </c>
      <c r="AI1583" s="31">
        <f t="shared" si="560"/>
        <v>0</v>
      </c>
      <c r="AJ1583" s="31">
        <f t="shared" si="561"/>
        <v>0</v>
      </c>
      <c r="AK1583" s="31">
        <f t="shared" si="562"/>
        <v>0</v>
      </c>
      <c r="AL1583" s="31">
        <f t="shared" si="563"/>
        <v>0</v>
      </c>
      <c r="AM1583" s="13">
        <f t="shared" si="564"/>
        <v>0</v>
      </c>
      <c r="AN1583" s="13">
        <f t="shared" si="565"/>
        <v>0</v>
      </c>
      <c r="AO1583" s="15">
        <f t="shared" si="566"/>
        <v>0</v>
      </c>
      <c r="AP1583" s="15">
        <f t="shared" si="567"/>
        <v>0</v>
      </c>
      <c r="AQ1583" s="15">
        <f t="shared" si="568"/>
        <v>0</v>
      </c>
      <c r="AR1583" s="15">
        <f t="shared" si="569"/>
        <v>0</v>
      </c>
      <c r="AS1583" s="15">
        <f t="shared" si="570"/>
        <v>0</v>
      </c>
      <c r="AT1583" s="22">
        <f t="shared" si="571"/>
        <v>0</v>
      </c>
      <c r="AU1583" s="22">
        <f t="shared" si="572"/>
        <v>0</v>
      </c>
    </row>
    <row r="1584" spans="1:47" x14ac:dyDescent="0.25">
      <c r="A1584" t="s">
        <v>3062</v>
      </c>
      <c r="B1584" s="35">
        <v>2</v>
      </c>
      <c r="H1584" s="35">
        <v>2</v>
      </c>
      <c r="X1584" s="24">
        <v>2</v>
      </c>
      <c r="Z1584" s="33">
        <f t="shared" si="551"/>
        <v>1</v>
      </c>
      <c r="AA1584" s="33">
        <f t="shared" si="552"/>
        <v>0</v>
      </c>
      <c r="AB1584" s="33">
        <f t="shared" si="553"/>
        <v>0</v>
      </c>
      <c r="AC1584" s="33">
        <f t="shared" si="554"/>
        <v>0</v>
      </c>
      <c r="AD1584" s="33">
        <f t="shared" si="555"/>
        <v>0</v>
      </c>
      <c r="AE1584" s="33">
        <f t="shared" si="556"/>
        <v>0</v>
      </c>
      <c r="AF1584" s="33">
        <f t="shared" si="557"/>
        <v>1</v>
      </c>
      <c r="AG1584" s="31">
        <f t="shared" si="558"/>
        <v>0</v>
      </c>
      <c r="AH1584" s="31">
        <f t="shared" si="559"/>
        <v>0</v>
      </c>
      <c r="AI1584" s="31">
        <f t="shared" si="560"/>
        <v>0</v>
      </c>
      <c r="AJ1584" s="31">
        <f t="shared" si="561"/>
        <v>0</v>
      </c>
      <c r="AK1584" s="31">
        <f t="shared" si="562"/>
        <v>0</v>
      </c>
      <c r="AL1584" s="31">
        <f t="shared" si="563"/>
        <v>0</v>
      </c>
      <c r="AM1584" s="13">
        <f t="shared" si="564"/>
        <v>0</v>
      </c>
      <c r="AN1584" s="13">
        <f t="shared" si="565"/>
        <v>0</v>
      </c>
      <c r="AO1584" s="15">
        <f t="shared" si="566"/>
        <v>0</v>
      </c>
      <c r="AP1584" s="15">
        <f t="shared" si="567"/>
        <v>0</v>
      </c>
      <c r="AQ1584" s="15">
        <f t="shared" si="568"/>
        <v>0</v>
      </c>
      <c r="AR1584" s="15">
        <f t="shared" si="569"/>
        <v>0</v>
      </c>
      <c r="AS1584" s="15">
        <f t="shared" si="570"/>
        <v>0</v>
      </c>
      <c r="AT1584" s="22">
        <f t="shared" si="571"/>
        <v>0</v>
      </c>
      <c r="AU1584" s="22">
        <f t="shared" si="572"/>
        <v>0</v>
      </c>
    </row>
    <row r="1585" spans="1:47" x14ac:dyDescent="0.25">
      <c r="A1585" t="s">
        <v>3063</v>
      </c>
      <c r="B1585" s="35">
        <v>2</v>
      </c>
      <c r="H1585" s="35">
        <v>2</v>
      </c>
      <c r="K1585" s="17">
        <v>2</v>
      </c>
      <c r="N1585" s="17">
        <v>2</v>
      </c>
      <c r="X1585" s="24">
        <v>4</v>
      </c>
      <c r="Z1585" s="33">
        <f t="shared" si="551"/>
        <v>1</v>
      </c>
      <c r="AA1585" s="33">
        <f t="shared" si="552"/>
        <v>0</v>
      </c>
      <c r="AB1585" s="33">
        <f t="shared" si="553"/>
        <v>0</v>
      </c>
      <c r="AC1585" s="33">
        <f t="shared" si="554"/>
        <v>0</v>
      </c>
      <c r="AD1585" s="33">
        <f t="shared" si="555"/>
        <v>0</v>
      </c>
      <c r="AE1585" s="33">
        <f t="shared" si="556"/>
        <v>0</v>
      </c>
      <c r="AF1585" s="33">
        <f t="shared" si="557"/>
        <v>1</v>
      </c>
      <c r="AG1585" s="31">
        <f t="shared" si="558"/>
        <v>0</v>
      </c>
      <c r="AH1585" s="31">
        <f t="shared" si="559"/>
        <v>0</v>
      </c>
      <c r="AI1585" s="31">
        <f t="shared" si="560"/>
        <v>1</v>
      </c>
      <c r="AJ1585" s="31">
        <f t="shared" si="561"/>
        <v>0</v>
      </c>
      <c r="AK1585" s="31">
        <f t="shared" si="562"/>
        <v>0</v>
      </c>
      <c r="AL1585" s="31">
        <f t="shared" si="563"/>
        <v>1</v>
      </c>
      <c r="AM1585" s="13">
        <f t="shared" si="564"/>
        <v>0</v>
      </c>
      <c r="AN1585" s="13">
        <f t="shared" si="565"/>
        <v>0</v>
      </c>
      <c r="AO1585" s="15">
        <f t="shared" si="566"/>
        <v>0</v>
      </c>
      <c r="AP1585" s="15">
        <f t="shared" si="567"/>
        <v>0</v>
      </c>
      <c r="AQ1585" s="15">
        <f t="shared" si="568"/>
        <v>0</v>
      </c>
      <c r="AR1585" s="15">
        <f t="shared" si="569"/>
        <v>0</v>
      </c>
      <c r="AS1585" s="15">
        <f t="shared" si="570"/>
        <v>0</v>
      </c>
      <c r="AT1585" s="22">
        <f t="shared" si="571"/>
        <v>0</v>
      </c>
      <c r="AU1585" s="22">
        <f t="shared" si="572"/>
        <v>0</v>
      </c>
    </row>
    <row r="1586" spans="1:47" x14ac:dyDescent="0.25">
      <c r="A1586" t="s">
        <v>3064</v>
      </c>
      <c r="S1586" s="15">
        <v>3</v>
      </c>
      <c r="U1586" s="15">
        <v>3</v>
      </c>
      <c r="X1586" s="24">
        <v>3</v>
      </c>
      <c r="Z1586" s="33">
        <f t="shared" si="551"/>
        <v>0</v>
      </c>
      <c r="AA1586" s="33">
        <f t="shared" si="552"/>
        <v>0</v>
      </c>
      <c r="AB1586" s="33">
        <f t="shared" si="553"/>
        <v>0</v>
      </c>
      <c r="AC1586" s="33">
        <f t="shared" si="554"/>
        <v>0</v>
      </c>
      <c r="AD1586" s="33">
        <f t="shared" si="555"/>
        <v>0</v>
      </c>
      <c r="AE1586" s="33">
        <f t="shared" si="556"/>
        <v>0</v>
      </c>
      <c r="AF1586" s="33">
        <f t="shared" si="557"/>
        <v>0</v>
      </c>
      <c r="AG1586" s="31">
        <f t="shared" si="558"/>
        <v>0</v>
      </c>
      <c r="AH1586" s="31">
        <f t="shared" si="559"/>
        <v>0</v>
      </c>
      <c r="AI1586" s="31">
        <f t="shared" si="560"/>
        <v>0</v>
      </c>
      <c r="AJ1586" s="31">
        <f t="shared" si="561"/>
        <v>0</v>
      </c>
      <c r="AK1586" s="31">
        <f t="shared" si="562"/>
        <v>0</v>
      </c>
      <c r="AL1586" s="31">
        <f t="shared" si="563"/>
        <v>0</v>
      </c>
      <c r="AM1586" s="13">
        <f t="shared" si="564"/>
        <v>0</v>
      </c>
      <c r="AN1586" s="13">
        <f t="shared" si="565"/>
        <v>0</v>
      </c>
      <c r="AO1586" s="15">
        <f t="shared" si="566"/>
        <v>0</v>
      </c>
      <c r="AP1586" s="15">
        <f t="shared" si="567"/>
        <v>0</v>
      </c>
      <c r="AQ1586" s="15">
        <f t="shared" si="568"/>
        <v>1</v>
      </c>
      <c r="AR1586" s="15">
        <f t="shared" si="569"/>
        <v>0</v>
      </c>
      <c r="AS1586" s="15">
        <f t="shared" si="570"/>
        <v>1</v>
      </c>
      <c r="AT1586" s="22">
        <f t="shared" si="571"/>
        <v>0</v>
      </c>
      <c r="AU1586" s="22">
        <f t="shared" si="572"/>
        <v>0</v>
      </c>
    </row>
    <row r="1587" spans="1:47" x14ac:dyDescent="0.25">
      <c r="A1587" t="s">
        <v>3065</v>
      </c>
      <c r="B1587" s="35">
        <v>2</v>
      </c>
      <c r="H1587" s="35">
        <v>2</v>
      </c>
      <c r="X1587" s="24">
        <v>2</v>
      </c>
      <c r="Z1587" s="33">
        <f t="shared" si="551"/>
        <v>1</v>
      </c>
      <c r="AA1587" s="33">
        <f t="shared" si="552"/>
        <v>0</v>
      </c>
      <c r="AB1587" s="33">
        <f t="shared" si="553"/>
        <v>0</v>
      </c>
      <c r="AC1587" s="33">
        <f t="shared" si="554"/>
        <v>0</v>
      </c>
      <c r="AD1587" s="33">
        <f t="shared" si="555"/>
        <v>0</v>
      </c>
      <c r="AE1587" s="33">
        <f t="shared" si="556"/>
        <v>0</v>
      </c>
      <c r="AF1587" s="33">
        <f t="shared" si="557"/>
        <v>1</v>
      </c>
      <c r="AG1587" s="31">
        <f t="shared" si="558"/>
        <v>0</v>
      </c>
      <c r="AH1587" s="31">
        <f t="shared" si="559"/>
        <v>0</v>
      </c>
      <c r="AI1587" s="31">
        <f t="shared" si="560"/>
        <v>0</v>
      </c>
      <c r="AJ1587" s="31">
        <f t="shared" si="561"/>
        <v>0</v>
      </c>
      <c r="AK1587" s="31">
        <f t="shared" si="562"/>
        <v>0</v>
      </c>
      <c r="AL1587" s="31">
        <f t="shared" si="563"/>
        <v>0</v>
      </c>
      <c r="AM1587" s="13">
        <f t="shared" si="564"/>
        <v>0</v>
      </c>
      <c r="AN1587" s="13">
        <f t="shared" si="565"/>
        <v>0</v>
      </c>
      <c r="AO1587" s="15">
        <f t="shared" si="566"/>
        <v>0</v>
      </c>
      <c r="AP1587" s="15">
        <f t="shared" si="567"/>
        <v>0</v>
      </c>
      <c r="AQ1587" s="15">
        <f t="shared" si="568"/>
        <v>0</v>
      </c>
      <c r="AR1587" s="15">
        <f t="shared" si="569"/>
        <v>0</v>
      </c>
      <c r="AS1587" s="15">
        <f t="shared" si="570"/>
        <v>0</v>
      </c>
      <c r="AT1587" s="22">
        <f t="shared" si="571"/>
        <v>0</v>
      </c>
      <c r="AU1587" s="22">
        <f t="shared" si="572"/>
        <v>0</v>
      </c>
    </row>
    <row r="1588" spans="1:47" x14ac:dyDescent="0.25">
      <c r="A1588" t="s">
        <v>3066</v>
      </c>
      <c r="Q1588" s="15">
        <v>2</v>
      </c>
      <c r="U1588" s="15">
        <v>2</v>
      </c>
      <c r="X1588" s="24">
        <v>2</v>
      </c>
      <c r="Z1588" s="33">
        <f t="shared" si="551"/>
        <v>0</v>
      </c>
      <c r="AA1588" s="33">
        <f t="shared" si="552"/>
        <v>0</v>
      </c>
      <c r="AB1588" s="33">
        <f t="shared" si="553"/>
        <v>0</v>
      </c>
      <c r="AC1588" s="33">
        <f t="shared" si="554"/>
        <v>0</v>
      </c>
      <c r="AD1588" s="33">
        <f t="shared" si="555"/>
        <v>0</v>
      </c>
      <c r="AE1588" s="33">
        <f t="shared" si="556"/>
        <v>0</v>
      </c>
      <c r="AF1588" s="33">
        <f t="shared" si="557"/>
        <v>0</v>
      </c>
      <c r="AG1588" s="31">
        <f t="shared" si="558"/>
        <v>0</v>
      </c>
      <c r="AH1588" s="31">
        <f t="shared" si="559"/>
        <v>0</v>
      </c>
      <c r="AI1588" s="31">
        <f t="shared" si="560"/>
        <v>0</v>
      </c>
      <c r="AJ1588" s="31">
        <f t="shared" si="561"/>
        <v>0</v>
      </c>
      <c r="AK1588" s="31">
        <f t="shared" si="562"/>
        <v>0</v>
      </c>
      <c r="AL1588" s="31">
        <f t="shared" si="563"/>
        <v>0</v>
      </c>
      <c r="AM1588" s="13">
        <f t="shared" si="564"/>
        <v>0</v>
      </c>
      <c r="AN1588" s="13">
        <f t="shared" si="565"/>
        <v>0</v>
      </c>
      <c r="AO1588" s="15">
        <f t="shared" si="566"/>
        <v>1</v>
      </c>
      <c r="AP1588" s="15">
        <f t="shared" si="567"/>
        <v>0</v>
      </c>
      <c r="AQ1588" s="15">
        <f t="shared" si="568"/>
        <v>0</v>
      </c>
      <c r="AR1588" s="15">
        <f t="shared" si="569"/>
        <v>0</v>
      </c>
      <c r="AS1588" s="15">
        <f t="shared" si="570"/>
        <v>1</v>
      </c>
      <c r="AT1588" s="22">
        <f t="shared" si="571"/>
        <v>0</v>
      </c>
      <c r="AU1588" s="22">
        <f t="shared" si="572"/>
        <v>0</v>
      </c>
    </row>
    <row r="1589" spans="1:47" x14ac:dyDescent="0.25">
      <c r="A1589" t="s">
        <v>3067</v>
      </c>
      <c r="B1589" s="35">
        <v>2</v>
      </c>
      <c r="H1589" s="35">
        <v>2</v>
      </c>
      <c r="X1589" s="24">
        <v>2</v>
      </c>
      <c r="Z1589" s="33">
        <f t="shared" si="551"/>
        <v>1</v>
      </c>
      <c r="AA1589" s="33">
        <f t="shared" si="552"/>
        <v>0</v>
      </c>
      <c r="AB1589" s="33">
        <f t="shared" si="553"/>
        <v>0</v>
      </c>
      <c r="AC1589" s="33">
        <f t="shared" si="554"/>
        <v>0</v>
      </c>
      <c r="AD1589" s="33">
        <f t="shared" si="555"/>
        <v>0</v>
      </c>
      <c r="AE1589" s="33">
        <f t="shared" si="556"/>
        <v>0</v>
      </c>
      <c r="AF1589" s="33">
        <f t="shared" si="557"/>
        <v>1</v>
      </c>
      <c r="AG1589" s="31">
        <f t="shared" si="558"/>
        <v>0</v>
      </c>
      <c r="AH1589" s="31">
        <f t="shared" si="559"/>
        <v>0</v>
      </c>
      <c r="AI1589" s="31">
        <f t="shared" si="560"/>
        <v>0</v>
      </c>
      <c r="AJ1589" s="31">
        <f t="shared" si="561"/>
        <v>0</v>
      </c>
      <c r="AK1589" s="31">
        <f t="shared" si="562"/>
        <v>0</v>
      </c>
      <c r="AL1589" s="31">
        <f t="shared" si="563"/>
        <v>0</v>
      </c>
      <c r="AM1589" s="13">
        <f t="shared" si="564"/>
        <v>0</v>
      </c>
      <c r="AN1589" s="13">
        <f t="shared" si="565"/>
        <v>0</v>
      </c>
      <c r="AO1589" s="15">
        <f t="shared" si="566"/>
        <v>0</v>
      </c>
      <c r="AP1589" s="15">
        <f t="shared" si="567"/>
        <v>0</v>
      </c>
      <c r="AQ1589" s="15">
        <f t="shared" si="568"/>
        <v>0</v>
      </c>
      <c r="AR1589" s="15">
        <f t="shared" si="569"/>
        <v>0</v>
      </c>
      <c r="AS1589" s="15">
        <f t="shared" si="570"/>
        <v>0</v>
      </c>
      <c r="AT1589" s="22">
        <f t="shared" si="571"/>
        <v>0</v>
      </c>
      <c r="AU1589" s="22">
        <f t="shared" si="572"/>
        <v>0</v>
      </c>
    </row>
    <row r="1590" spans="1:47" x14ac:dyDescent="0.25">
      <c r="A1590" t="s">
        <v>3068</v>
      </c>
      <c r="B1590" s="35">
        <v>2</v>
      </c>
      <c r="H1590" s="35">
        <v>2</v>
      </c>
      <c r="X1590" s="24">
        <v>2</v>
      </c>
      <c r="Z1590" s="33">
        <f t="shared" si="551"/>
        <v>1</v>
      </c>
      <c r="AA1590" s="33">
        <f t="shared" si="552"/>
        <v>0</v>
      </c>
      <c r="AB1590" s="33">
        <f t="shared" si="553"/>
        <v>0</v>
      </c>
      <c r="AC1590" s="33">
        <f t="shared" si="554"/>
        <v>0</v>
      </c>
      <c r="AD1590" s="33">
        <f t="shared" si="555"/>
        <v>0</v>
      </c>
      <c r="AE1590" s="33">
        <f t="shared" si="556"/>
        <v>0</v>
      </c>
      <c r="AF1590" s="33">
        <f t="shared" si="557"/>
        <v>1</v>
      </c>
      <c r="AG1590" s="31">
        <f t="shared" si="558"/>
        <v>0</v>
      </c>
      <c r="AH1590" s="31">
        <f t="shared" si="559"/>
        <v>0</v>
      </c>
      <c r="AI1590" s="31">
        <f t="shared" si="560"/>
        <v>0</v>
      </c>
      <c r="AJ1590" s="31">
        <f t="shared" si="561"/>
        <v>0</v>
      </c>
      <c r="AK1590" s="31">
        <f t="shared" si="562"/>
        <v>0</v>
      </c>
      <c r="AL1590" s="31">
        <f t="shared" si="563"/>
        <v>0</v>
      </c>
      <c r="AM1590" s="13">
        <f t="shared" si="564"/>
        <v>0</v>
      </c>
      <c r="AN1590" s="13">
        <f t="shared" si="565"/>
        <v>0</v>
      </c>
      <c r="AO1590" s="15">
        <f t="shared" si="566"/>
        <v>0</v>
      </c>
      <c r="AP1590" s="15">
        <f t="shared" si="567"/>
        <v>0</v>
      </c>
      <c r="AQ1590" s="15">
        <f t="shared" si="568"/>
        <v>0</v>
      </c>
      <c r="AR1590" s="15">
        <f t="shared" si="569"/>
        <v>0</v>
      </c>
      <c r="AS1590" s="15">
        <f t="shared" si="570"/>
        <v>0</v>
      </c>
      <c r="AT1590" s="22">
        <f t="shared" si="571"/>
        <v>0</v>
      </c>
      <c r="AU1590" s="22">
        <f t="shared" si="572"/>
        <v>0</v>
      </c>
    </row>
    <row r="1591" spans="1:47" x14ac:dyDescent="0.25">
      <c r="A1591" t="s">
        <v>3069</v>
      </c>
      <c r="B1591" s="35">
        <v>1</v>
      </c>
      <c r="H1591" s="35">
        <v>1</v>
      </c>
      <c r="X1591" s="24">
        <v>1</v>
      </c>
      <c r="Z1591" s="33">
        <f t="shared" si="551"/>
        <v>1</v>
      </c>
      <c r="AA1591" s="33">
        <f t="shared" si="552"/>
        <v>0</v>
      </c>
      <c r="AB1591" s="33">
        <f t="shared" si="553"/>
        <v>0</v>
      </c>
      <c r="AC1591" s="33">
        <f t="shared" si="554"/>
        <v>0</v>
      </c>
      <c r="AD1591" s="33">
        <f t="shared" si="555"/>
        <v>0</v>
      </c>
      <c r="AE1591" s="33">
        <f t="shared" si="556"/>
        <v>0</v>
      </c>
      <c r="AF1591" s="33">
        <f t="shared" si="557"/>
        <v>1</v>
      </c>
      <c r="AG1591" s="31">
        <f t="shared" si="558"/>
        <v>0</v>
      </c>
      <c r="AH1591" s="31">
        <f t="shared" si="559"/>
        <v>0</v>
      </c>
      <c r="AI1591" s="31">
        <f t="shared" si="560"/>
        <v>0</v>
      </c>
      <c r="AJ1591" s="31">
        <f t="shared" si="561"/>
        <v>0</v>
      </c>
      <c r="AK1591" s="31">
        <f t="shared" si="562"/>
        <v>0</v>
      </c>
      <c r="AL1591" s="31">
        <f t="shared" si="563"/>
        <v>0</v>
      </c>
      <c r="AM1591" s="13">
        <f t="shared" si="564"/>
        <v>0</v>
      </c>
      <c r="AN1591" s="13">
        <f t="shared" si="565"/>
        <v>0</v>
      </c>
      <c r="AO1591" s="15">
        <f t="shared" si="566"/>
        <v>0</v>
      </c>
      <c r="AP1591" s="15">
        <f t="shared" si="567"/>
        <v>0</v>
      </c>
      <c r="AQ1591" s="15">
        <f t="shared" si="568"/>
        <v>0</v>
      </c>
      <c r="AR1591" s="15">
        <f t="shared" si="569"/>
        <v>0</v>
      </c>
      <c r="AS1591" s="15">
        <f t="shared" si="570"/>
        <v>0</v>
      </c>
      <c r="AT1591" s="22">
        <f t="shared" si="571"/>
        <v>0</v>
      </c>
      <c r="AU1591" s="22">
        <f t="shared" si="572"/>
        <v>0</v>
      </c>
    </row>
    <row r="1592" spans="1:47" x14ac:dyDescent="0.25">
      <c r="A1592" t="s">
        <v>3070</v>
      </c>
      <c r="B1592" s="35">
        <v>2</v>
      </c>
      <c r="H1592" s="35">
        <v>2</v>
      </c>
      <c r="X1592" s="24">
        <v>2</v>
      </c>
      <c r="Z1592" s="33">
        <f t="shared" si="551"/>
        <v>1</v>
      </c>
      <c r="AA1592" s="33">
        <f t="shared" si="552"/>
        <v>0</v>
      </c>
      <c r="AB1592" s="33">
        <f t="shared" si="553"/>
        <v>0</v>
      </c>
      <c r="AC1592" s="33">
        <f t="shared" si="554"/>
        <v>0</v>
      </c>
      <c r="AD1592" s="33">
        <f t="shared" si="555"/>
        <v>0</v>
      </c>
      <c r="AE1592" s="33">
        <f t="shared" si="556"/>
        <v>0</v>
      </c>
      <c r="AF1592" s="33">
        <f t="shared" si="557"/>
        <v>1</v>
      </c>
      <c r="AG1592" s="31">
        <f t="shared" si="558"/>
        <v>0</v>
      </c>
      <c r="AH1592" s="31">
        <f t="shared" si="559"/>
        <v>0</v>
      </c>
      <c r="AI1592" s="31">
        <f t="shared" si="560"/>
        <v>0</v>
      </c>
      <c r="AJ1592" s="31">
        <f t="shared" si="561"/>
        <v>0</v>
      </c>
      <c r="AK1592" s="31">
        <f t="shared" si="562"/>
        <v>0</v>
      </c>
      <c r="AL1592" s="31">
        <f t="shared" si="563"/>
        <v>0</v>
      </c>
      <c r="AM1592" s="13">
        <f t="shared" si="564"/>
        <v>0</v>
      </c>
      <c r="AN1592" s="13">
        <f t="shared" si="565"/>
        <v>0</v>
      </c>
      <c r="AO1592" s="15">
        <f t="shared" si="566"/>
        <v>0</v>
      </c>
      <c r="AP1592" s="15">
        <f t="shared" si="567"/>
        <v>0</v>
      </c>
      <c r="AQ1592" s="15">
        <f t="shared" si="568"/>
        <v>0</v>
      </c>
      <c r="AR1592" s="15">
        <f t="shared" si="569"/>
        <v>0</v>
      </c>
      <c r="AS1592" s="15">
        <f t="shared" si="570"/>
        <v>0</v>
      </c>
      <c r="AT1592" s="22">
        <f t="shared" si="571"/>
        <v>0</v>
      </c>
      <c r="AU1592" s="22">
        <f t="shared" si="572"/>
        <v>0</v>
      </c>
    </row>
    <row r="1593" spans="1:47" x14ac:dyDescent="0.25">
      <c r="A1593" t="s">
        <v>3071</v>
      </c>
      <c r="B1593" s="35">
        <v>1</v>
      </c>
      <c r="H1593" s="35">
        <v>1</v>
      </c>
      <c r="X1593" s="24">
        <v>1</v>
      </c>
      <c r="Z1593" s="33">
        <f t="shared" si="551"/>
        <v>1</v>
      </c>
      <c r="AA1593" s="33">
        <f t="shared" si="552"/>
        <v>0</v>
      </c>
      <c r="AB1593" s="33">
        <f t="shared" si="553"/>
        <v>0</v>
      </c>
      <c r="AC1593" s="33">
        <f t="shared" si="554"/>
        <v>0</v>
      </c>
      <c r="AD1593" s="33">
        <f t="shared" si="555"/>
        <v>0</v>
      </c>
      <c r="AE1593" s="33">
        <f t="shared" si="556"/>
        <v>0</v>
      </c>
      <c r="AF1593" s="33">
        <f t="shared" si="557"/>
        <v>1</v>
      </c>
      <c r="AG1593" s="31">
        <f t="shared" si="558"/>
        <v>0</v>
      </c>
      <c r="AH1593" s="31">
        <f t="shared" si="559"/>
        <v>0</v>
      </c>
      <c r="AI1593" s="31">
        <f t="shared" si="560"/>
        <v>0</v>
      </c>
      <c r="AJ1593" s="31">
        <f t="shared" si="561"/>
        <v>0</v>
      </c>
      <c r="AK1593" s="31">
        <f t="shared" si="562"/>
        <v>0</v>
      </c>
      <c r="AL1593" s="31">
        <f t="shared" si="563"/>
        <v>0</v>
      </c>
      <c r="AM1593" s="13">
        <f t="shared" si="564"/>
        <v>0</v>
      </c>
      <c r="AN1593" s="13">
        <f t="shared" si="565"/>
        <v>0</v>
      </c>
      <c r="AO1593" s="15">
        <f t="shared" si="566"/>
        <v>0</v>
      </c>
      <c r="AP1593" s="15">
        <f t="shared" si="567"/>
        <v>0</v>
      </c>
      <c r="AQ1593" s="15">
        <f t="shared" si="568"/>
        <v>0</v>
      </c>
      <c r="AR1593" s="15">
        <f t="shared" si="569"/>
        <v>0</v>
      </c>
      <c r="AS1593" s="15">
        <f t="shared" si="570"/>
        <v>0</v>
      </c>
      <c r="AT1593" s="22">
        <f t="shared" si="571"/>
        <v>0</v>
      </c>
      <c r="AU1593" s="22">
        <f t="shared" si="572"/>
        <v>0</v>
      </c>
    </row>
    <row r="1594" spans="1:47" x14ac:dyDescent="0.25">
      <c r="A1594" t="s">
        <v>3074</v>
      </c>
      <c r="B1594" s="35">
        <v>2</v>
      </c>
      <c r="H1594" s="35">
        <v>2</v>
      </c>
      <c r="X1594" s="24">
        <v>2</v>
      </c>
      <c r="Z1594" s="33">
        <f t="shared" si="551"/>
        <v>1</v>
      </c>
      <c r="AA1594" s="33">
        <f t="shared" si="552"/>
        <v>0</v>
      </c>
      <c r="AB1594" s="33">
        <f t="shared" si="553"/>
        <v>0</v>
      </c>
      <c r="AC1594" s="33">
        <f t="shared" si="554"/>
        <v>0</v>
      </c>
      <c r="AD1594" s="33">
        <f t="shared" si="555"/>
        <v>0</v>
      </c>
      <c r="AE1594" s="33">
        <f t="shared" si="556"/>
        <v>0</v>
      </c>
      <c r="AF1594" s="33">
        <f t="shared" si="557"/>
        <v>1</v>
      </c>
      <c r="AG1594" s="31">
        <f t="shared" si="558"/>
        <v>0</v>
      </c>
      <c r="AH1594" s="31">
        <f t="shared" si="559"/>
        <v>0</v>
      </c>
      <c r="AI1594" s="31">
        <f t="shared" si="560"/>
        <v>0</v>
      </c>
      <c r="AJ1594" s="31">
        <f t="shared" si="561"/>
        <v>0</v>
      </c>
      <c r="AK1594" s="31">
        <f t="shared" si="562"/>
        <v>0</v>
      </c>
      <c r="AL1594" s="31">
        <f t="shared" si="563"/>
        <v>0</v>
      </c>
      <c r="AM1594" s="13">
        <f t="shared" si="564"/>
        <v>0</v>
      </c>
      <c r="AN1594" s="13">
        <f t="shared" si="565"/>
        <v>0</v>
      </c>
      <c r="AO1594" s="15">
        <f t="shared" si="566"/>
        <v>0</v>
      </c>
      <c r="AP1594" s="15">
        <f t="shared" si="567"/>
        <v>0</v>
      </c>
      <c r="AQ1594" s="15">
        <f t="shared" si="568"/>
        <v>0</v>
      </c>
      <c r="AR1594" s="15">
        <f t="shared" si="569"/>
        <v>0</v>
      </c>
      <c r="AS1594" s="15">
        <f t="shared" si="570"/>
        <v>0</v>
      </c>
      <c r="AT1594" s="22">
        <f t="shared" si="571"/>
        <v>0</v>
      </c>
      <c r="AU1594" s="22">
        <f t="shared" si="572"/>
        <v>0</v>
      </c>
    </row>
    <row r="1595" spans="1:47" x14ac:dyDescent="0.25">
      <c r="A1595" t="s">
        <v>3075</v>
      </c>
      <c r="B1595" s="35">
        <v>3</v>
      </c>
      <c r="H1595" s="35">
        <v>3</v>
      </c>
      <c r="X1595" s="24">
        <v>3</v>
      </c>
      <c r="Z1595" s="33">
        <f t="shared" si="551"/>
        <v>1</v>
      </c>
      <c r="AA1595" s="33">
        <f t="shared" si="552"/>
        <v>0</v>
      </c>
      <c r="AB1595" s="33">
        <f t="shared" si="553"/>
        <v>0</v>
      </c>
      <c r="AC1595" s="33">
        <f t="shared" si="554"/>
        <v>0</v>
      </c>
      <c r="AD1595" s="33">
        <f t="shared" si="555"/>
        <v>0</v>
      </c>
      <c r="AE1595" s="33">
        <f t="shared" si="556"/>
        <v>0</v>
      </c>
      <c r="AF1595" s="33">
        <f t="shared" si="557"/>
        <v>1</v>
      </c>
      <c r="AG1595" s="31">
        <f t="shared" si="558"/>
        <v>0</v>
      </c>
      <c r="AH1595" s="31">
        <f t="shared" si="559"/>
        <v>0</v>
      </c>
      <c r="AI1595" s="31">
        <f t="shared" si="560"/>
        <v>0</v>
      </c>
      <c r="AJ1595" s="31">
        <f t="shared" si="561"/>
        <v>0</v>
      </c>
      <c r="AK1595" s="31">
        <f t="shared" si="562"/>
        <v>0</v>
      </c>
      <c r="AL1595" s="31">
        <f t="shared" si="563"/>
        <v>0</v>
      </c>
      <c r="AM1595" s="13">
        <f t="shared" si="564"/>
        <v>0</v>
      </c>
      <c r="AN1595" s="13">
        <f t="shared" si="565"/>
        <v>0</v>
      </c>
      <c r="AO1595" s="15">
        <f t="shared" si="566"/>
        <v>0</v>
      </c>
      <c r="AP1595" s="15">
        <f t="shared" si="567"/>
        <v>0</v>
      </c>
      <c r="AQ1595" s="15">
        <f t="shared" si="568"/>
        <v>0</v>
      </c>
      <c r="AR1595" s="15">
        <f t="shared" si="569"/>
        <v>0</v>
      </c>
      <c r="AS1595" s="15">
        <f t="shared" si="570"/>
        <v>0</v>
      </c>
      <c r="AT1595" s="22">
        <f t="shared" si="571"/>
        <v>0</v>
      </c>
      <c r="AU1595" s="22">
        <f t="shared" si="572"/>
        <v>0</v>
      </c>
    </row>
    <row r="1596" spans="1:47" x14ac:dyDescent="0.25">
      <c r="A1596" t="s">
        <v>3076</v>
      </c>
      <c r="Q1596" s="15">
        <v>2</v>
      </c>
      <c r="U1596" s="15">
        <v>2</v>
      </c>
      <c r="X1596" s="24">
        <v>2</v>
      </c>
      <c r="Z1596" s="33">
        <f t="shared" si="551"/>
        <v>0</v>
      </c>
      <c r="AA1596" s="33">
        <f t="shared" si="552"/>
        <v>0</v>
      </c>
      <c r="AB1596" s="33">
        <f t="shared" si="553"/>
        <v>0</v>
      </c>
      <c r="AC1596" s="33">
        <f t="shared" si="554"/>
        <v>0</v>
      </c>
      <c r="AD1596" s="33">
        <f t="shared" si="555"/>
        <v>0</v>
      </c>
      <c r="AE1596" s="33">
        <f t="shared" si="556"/>
        <v>0</v>
      </c>
      <c r="AF1596" s="33">
        <f t="shared" si="557"/>
        <v>0</v>
      </c>
      <c r="AG1596" s="31">
        <f t="shared" si="558"/>
        <v>0</v>
      </c>
      <c r="AH1596" s="31">
        <f t="shared" si="559"/>
        <v>0</v>
      </c>
      <c r="AI1596" s="31">
        <f t="shared" si="560"/>
        <v>0</v>
      </c>
      <c r="AJ1596" s="31">
        <f t="shared" si="561"/>
        <v>0</v>
      </c>
      <c r="AK1596" s="31">
        <f t="shared" si="562"/>
        <v>0</v>
      </c>
      <c r="AL1596" s="31">
        <f t="shared" si="563"/>
        <v>0</v>
      </c>
      <c r="AM1596" s="13">
        <f t="shared" si="564"/>
        <v>0</v>
      </c>
      <c r="AN1596" s="13">
        <f t="shared" si="565"/>
        <v>0</v>
      </c>
      <c r="AO1596" s="15">
        <f t="shared" si="566"/>
        <v>1</v>
      </c>
      <c r="AP1596" s="15">
        <f t="shared" si="567"/>
        <v>0</v>
      </c>
      <c r="AQ1596" s="15">
        <f t="shared" si="568"/>
        <v>0</v>
      </c>
      <c r="AR1596" s="15">
        <f t="shared" si="569"/>
        <v>0</v>
      </c>
      <c r="AS1596" s="15">
        <f t="shared" si="570"/>
        <v>1</v>
      </c>
      <c r="AT1596" s="22">
        <f t="shared" si="571"/>
        <v>0</v>
      </c>
      <c r="AU1596" s="22">
        <f t="shared" si="572"/>
        <v>0</v>
      </c>
    </row>
    <row r="1597" spans="1:47" x14ac:dyDescent="0.25">
      <c r="A1597" t="s">
        <v>3077</v>
      </c>
      <c r="E1597" s="35">
        <v>3</v>
      </c>
      <c r="H1597" s="35">
        <v>3</v>
      </c>
      <c r="L1597" s="17">
        <v>3</v>
      </c>
      <c r="N1597" s="17">
        <v>3</v>
      </c>
      <c r="X1597" s="24">
        <v>6</v>
      </c>
      <c r="Z1597" s="33">
        <f t="shared" si="551"/>
        <v>0</v>
      </c>
      <c r="AA1597" s="33">
        <f t="shared" si="552"/>
        <v>0</v>
      </c>
      <c r="AB1597" s="33">
        <f t="shared" si="553"/>
        <v>0</v>
      </c>
      <c r="AC1597" s="33">
        <f t="shared" si="554"/>
        <v>1</v>
      </c>
      <c r="AD1597" s="33">
        <f t="shared" si="555"/>
        <v>0</v>
      </c>
      <c r="AE1597" s="33">
        <f t="shared" si="556"/>
        <v>0</v>
      </c>
      <c r="AF1597" s="33">
        <f t="shared" si="557"/>
        <v>1</v>
      </c>
      <c r="AG1597" s="31">
        <f t="shared" si="558"/>
        <v>0</v>
      </c>
      <c r="AH1597" s="31">
        <f t="shared" si="559"/>
        <v>0</v>
      </c>
      <c r="AI1597" s="31">
        <f t="shared" si="560"/>
        <v>0</v>
      </c>
      <c r="AJ1597" s="31">
        <f t="shared" si="561"/>
        <v>1</v>
      </c>
      <c r="AK1597" s="31">
        <f t="shared" si="562"/>
        <v>0</v>
      </c>
      <c r="AL1597" s="31">
        <f t="shared" si="563"/>
        <v>1</v>
      </c>
      <c r="AM1597" s="13">
        <f t="shared" si="564"/>
        <v>0</v>
      </c>
      <c r="AN1597" s="13">
        <f t="shared" si="565"/>
        <v>0</v>
      </c>
      <c r="AO1597" s="15">
        <f t="shared" si="566"/>
        <v>0</v>
      </c>
      <c r="AP1597" s="15">
        <f t="shared" si="567"/>
        <v>0</v>
      </c>
      <c r="AQ1597" s="15">
        <f t="shared" si="568"/>
        <v>0</v>
      </c>
      <c r="AR1597" s="15">
        <f t="shared" si="569"/>
        <v>0</v>
      </c>
      <c r="AS1597" s="15">
        <f t="shared" si="570"/>
        <v>0</v>
      </c>
      <c r="AT1597" s="22">
        <f t="shared" si="571"/>
        <v>0</v>
      </c>
      <c r="AU1597" s="22">
        <f t="shared" si="572"/>
        <v>0</v>
      </c>
    </row>
    <row r="1598" spans="1:47" x14ac:dyDescent="0.25">
      <c r="A1598" t="s">
        <v>3078</v>
      </c>
      <c r="B1598" s="35">
        <v>2</v>
      </c>
      <c r="H1598" s="35">
        <v>2</v>
      </c>
      <c r="K1598" s="17">
        <v>2</v>
      </c>
      <c r="N1598" s="17">
        <v>2</v>
      </c>
      <c r="X1598" s="24">
        <v>4</v>
      </c>
      <c r="Z1598" s="33">
        <f t="shared" si="551"/>
        <v>1</v>
      </c>
      <c r="AA1598" s="33">
        <f t="shared" si="552"/>
        <v>0</v>
      </c>
      <c r="AB1598" s="33">
        <f t="shared" si="553"/>
        <v>0</v>
      </c>
      <c r="AC1598" s="33">
        <f t="shared" si="554"/>
        <v>0</v>
      </c>
      <c r="AD1598" s="33">
        <f t="shared" si="555"/>
        <v>0</v>
      </c>
      <c r="AE1598" s="33">
        <f t="shared" si="556"/>
        <v>0</v>
      </c>
      <c r="AF1598" s="33">
        <f t="shared" si="557"/>
        <v>1</v>
      </c>
      <c r="AG1598" s="31">
        <f t="shared" si="558"/>
        <v>0</v>
      </c>
      <c r="AH1598" s="31">
        <f t="shared" si="559"/>
        <v>0</v>
      </c>
      <c r="AI1598" s="31">
        <f t="shared" si="560"/>
        <v>1</v>
      </c>
      <c r="AJ1598" s="31">
        <f t="shared" si="561"/>
        <v>0</v>
      </c>
      <c r="AK1598" s="31">
        <f t="shared" si="562"/>
        <v>0</v>
      </c>
      <c r="AL1598" s="31">
        <f t="shared" si="563"/>
        <v>1</v>
      </c>
      <c r="AM1598" s="13">
        <f t="shared" si="564"/>
        <v>0</v>
      </c>
      <c r="AN1598" s="13">
        <f t="shared" si="565"/>
        <v>0</v>
      </c>
      <c r="AO1598" s="15">
        <f t="shared" si="566"/>
        <v>0</v>
      </c>
      <c r="AP1598" s="15">
        <f t="shared" si="567"/>
        <v>0</v>
      </c>
      <c r="AQ1598" s="15">
        <f t="shared" si="568"/>
        <v>0</v>
      </c>
      <c r="AR1598" s="15">
        <f t="shared" si="569"/>
        <v>0</v>
      </c>
      <c r="AS1598" s="15">
        <f t="shared" si="570"/>
        <v>0</v>
      </c>
      <c r="AT1598" s="22">
        <f t="shared" si="571"/>
        <v>0</v>
      </c>
      <c r="AU1598" s="22">
        <f t="shared" si="572"/>
        <v>0</v>
      </c>
    </row>
    <row r="1599" spans="1:47" x14ac:dyDescent="0.25">
      <c r="A1599" t="s">
        <v>3081</v>
      </c>
      <c r="B1599" s="35">
        <v>2</v>
      </c>
      <c r="H1599" s="35">
        <v>2</v>
      </c>
      <c r="X1599" s="24">
        <v>2</v>
      </c>
      <c r="Z1599" s="33">
        <f t="shared" si="551"/>
        <v>1</v>
      </c>
      <c r="AA1599" s="33">
        <f t="shared" si="552"/>
        <v>0</v>
      </c>
      <c r="AB1599" s="33">
        <f t="shared" si="553"/>
        <v>0</v>
      </c>
      <c r="AC1599" s="33">
        <f t="shared" si="554"/>
        <v>0</v>
      </c>
      <c r="AD1599" s="33">
        <f t="shared" si="555"/>
        <v>0</v>
      </c>
      <c r="AE1599" s="33">
        <f t="shared" si="556"/>
        <v>0</v>
      </c>
      <c r="AF1599" s="33">
        <f t="shared" si="557"/>
        <v>1</v>
      </c>
      <c r="AG1599" s="31">
        <f t="shared" si="558"/>
        <v>0</v>
      </c>
      <c r="AH1599" s="31">
        <f t="shared" si="559"/>
        <v>0</v>
      </c>
      <c r="AI1599" s="31">
        <f t="shared" si="560"/>
        <v>0</v>
      </c>
      <c r="AJ1599" s="31">
        <f t="shared" si="561"/>
        <v>0</v>
      </c>
      <c r="AK1599" s="31">
        <f t="shared" si="562"/>
        <v>0</v>
      </c>
      <c r="AL1599" s="31">
        <f t="shared" si="563"/>
        <v>0</v>
      </c>
      <c r="AM1599" s="13">
        <f t="shared" si="564"/>
        <v>0</v>
      </c>
      <c r="AN1599" s="13">
        <f t="shared" si="565"/>
        <v>0</v>
      </c>
      <c r="AO1599" s="15">
        <f t="shared" si="566"/>
        <v>0</v>
      </c>
      <c r="AP1599" s="15">
        <f t="shared" si="567"/>
        <v>0</v>
      </c>
      <c r="AQ1599" s="15">
        <f t="shared" si="568"/>
        <v>0</v>
      </c>
      <c r="AR1599" s="15">
        <f t="shared" si="569"/>
        <v>0</v>
      </c>
      <c r="AS1599" s="15">
        <f t="shared" si="570"/>
        <v>0</v>
      </c>
      <c r="AT1599" s="22">
        <f t="shared" si="571"/>
        <v>0</v>
      </c>
      <c r="AU1599" s="22">
        <f t="shared" si="572"/>
        <v>0</v>
      </c>
    </row>
    <row r="1600" spans="1:47" x14ac:dyDescent="0.25">
      <c r="A1600" t="s">
        <v>3084</v>
      </c>
      <c r="B1600" s="35">
        <v>2</v>
      </c>
      <c r="H1600" s="35">
        <v>2</v>
      </c>
      <c r="X1600" s="24">
        <v>2</v>
      </c>
      <c r="Z1600" s="33">
        <f t="shared" si="551"/>
        <v>1</v>
      </c>
      <c r="AA1600" s="33">
        <f t="shared" si="552"/>
        <v>0</v>
      </c>
      <c r="AB1600" s="33">
        <f t="shared" si="553"/>
        <v>0</v>
      </c>
      <c r="AC1600" s="33">
        <f t="shared" si="554"/>
        <v>0</v>
      </c>
      <c r="AD1600" s="33">
        <f t="shared" si="555"/>
        <v>0</v>
      </c>
      <c r="AE1600" s="33">
        <f t="shared" si="556"/>
        <v>0</v>
      </c>
      <c r="AF1600" s="33">
        <f t="shared" si="557"/>
        <v>1</v>
      </c>
      <c r="AG1600" s="31">
        <f t="shared" si="558"/>
        <v>0</v>
      </c>
      <c r="AH1600" s="31">
        <f t="shared" si="559"/>
        <v>0</v>
      </c>
      <c r="AI1600" s="31">
        <f t="shared" si="560"/>
        <v>0</v>
      </c>
      <c r="AJ1600" s="31">
        <f t="shared" si="561"/>
        <v>0</v>
      </c>
      <c r="AK1600" s="31">
        <f t="shared" si="562"/>
        <v>0</v>
      </c>
      <c r="AL1600" s="31">
        <f t="shared" si="563"/>
        <v>0</v>
      </c>
      <c r="AM1600" s="13">
        <f t="shared" si="564"/>
        <v>0</v>
      </c>
      <c r="AN1600" s="13">
        <f t="shared" si="565"/>
        <v>0</v>
      </c>
      <c r="AO1600" s="15">
        <f t="shared" si="566"/>
        <v>0</v>
      </c>
      <c r="AP1600" s="15">
        <f t="shared" si="567"/>
        <v>0</v>
      </c>
      <c r="AQ1600" s="15">
        <f t="shared" si="568"/>
        <v>0</v>
      </c>
      <c r="AR1600" s="15">
        <f t="shared" si="569"/>
        <v>0</v>
      </c>
      <c r="AS1600" s="15">
        <f t="shared" si="570"/>
        <v>0</v>
      </c>
      <c r="AT1600" s="22">
        <f t="shared" si="571"/>
        <v>0</v>
      </c>
      <c r="AU1600" s="22">
        <f t="shared" si="572"/>
        <v>0</v>
      </c>
    </row>
    <row r="1601" spans="1:47" x14ac:dyDescent="0.25">
      <c r="A1601" t="s">
        <v>3085</v>
      </c>
      <c r="B1601" s="35">
        <v>2</v>
      </c>
      <c r="H1601" s="35">
        <v>2</v>
      </c>
      <c r="X1601" s="24">
        <v>2</v>
      </c>
      <c r="Z1601" s="33">
        <f t="shared" si="551"/>
        <v>1</v>
      </c>
      <c r="AA1601" s="33">
        <f t="shared" si="552"/>
        <v>0</v>
      </c>
      <c r="AB1601" s="33">
        <f t="shared" si="553"/>
        <v>0</v>
      </c>
      <c r="AC1601" s="33">
        <f t="shared" si="554"/>
        <v>0</v>
      </c>
      <c r="AD1601" s="33">
        <f t="shared" si="555"/>
        <v>0</v>
      </c>
      <c r="AE1601" s="33">
        <f t="shared" si="556"/>
        <v>0</v>
      </c>
      <c r="AF1601" s="33">
        <f t="shared" si="557"/>
        <v>1</v>
      </c>
      <c r="AG1601" s="31">
        <f t="shared" si="558"/>
        <v>0</v>
      </c>
      <c r="AH1601" s="31">
        <f t="shared" si="559"/>
        <v>0</v>
      </c>
      <c r="AI1601" s="31">
        <f t="shared" si="560"/>
        <v>0</v>
      </c>
      <c r="AJ1601" s="31">
        <f t="shared" si="561"/>
        <v>0</v>
      </c>
      <c r="AK1601" s="31">
        <f t="shared" si="562"/>
        <v>0</v>
      </c>
      <c r="AL1601" s="31">
        <f t="shared" si="563"/>
        <v>0</v>
      </c>
      <c r="AM1601" s="13">
        <f t="shared" si="564"/>
        <v>0</v>
      </c>
      <c r="AN1601" s="13">
        <f t="shared" si="565"/>
        <v>0</v>
      </c>
      <c r="AO1601" s="15">
        <f t="shared" si="566"/>
        <v>0</v>
      </c>
      <c r="AP1601" s="15">
        <f t="shared" si="567"/>
        <v>0</v>
      </c>
      <c r="AQ1601" s="15">
        <f t="shared" si="568"/>
        <v>0</v>
      </c>
      <c r="AR1601" s="15">
        <f t="shared" si="569"/>
        <v>0</v>
      </c>
      <c r="AS1601" s="15">
        <f t="shared" si="570"/>
        <v>0</v>
      </c>
      <c r="AT1601" s="22">
        <f t="shared" si="571"/>
        <v>0</v>
      </c>
      <c r="AU1601" s="22">
        <f t="shared" si="572"/>
        <v>0</v>
      </c>
    </row>
    <row r="1602" spans="1:47" x14ac:dyDescent="0.25">
      <c r="A1602" t="s">
        <v>3088</v>
      </c>
      <c r="Q1602" s="15">
        <v>1</v>
      </c>
      <c r="U1602" s="15">
        <v>1</v>
      </c>
      <c r="X1602" s="24">
        <v>1</v>
      </c>
      <c r="Z1602" s="33">
        <f t="shared" si="551"/>
        <v>0</v>
      </c>
      <c r="AA1602" s="33">
        <f t="shared" si="552"/>
        <v>0</v>
      </c>
      <c r="AB1602" s="33">
        <f t="shared" si="553"/>
        <v>0</v>
      </c>
      <c r="AC1602" s="33">
        <f t="shared" si="554"/>
        <v>0</v>
      </c>
      <c r="AD1602" s="33">
        <f t="shared" si="555"/>
        <v>0</v>
      </c>
      <c r="AE1602" s="33">
        <f t="shared" si="556"/>
        <v>0</v>
      </c>
      <c r="AF1602" s="33">
        <f t="shared" si="557"/>
        <v>0</v>
      </c>
      <c r="AG1602" s="31">
        <f t="shared" si="558"/>
        <v>0</v>
      </c>
      <c r="AH1602" s="31">
        <f t="shared" si="559"/>
        <v>0</v>
      </c>
      <c r="AI1602" s="31">
        <f t="shared" si="560"/>
        <v>0</v>
      </c>
      <c r="AJ1602" s="31">
        <f t="shared" si="561"/>
        <v>0</v>
      </c>
      <c r="AK1602" s="31">
        <f t="shared" si="562"/>
        <v>0</v>
      </c>
      <c r="AL1602" s="31">
        <f t="shared" si="563"/>
        <v>0</v>
      </c>
      <c r="AM1602" s="13">
        <f t="shared" si="564"/>
        <v>0</v>
      </c>
      <c r="AN1602" s="13">
        <f t="shared" si="565"/>
        <v>0</v>
      </c>
      <c r="AO1602" s="15">
        <f t="shared" si="566"/>
        <v>1</v>
      </c>
      <c r="AP1602" s="15">
        <f t="shared" si="567"/>
        <v>0</v>
      </c>
      <c r="AQ1602" s="15">
        <f t="shared" si="568"/>
        <v>0</v>
      </c>
      <c r="AR1602" s="15">
        <f t="shared" si="569"/>
        <v>0</v>
      </c>
      <c r="AS1602" s="15">
        <f t="shared" si="570"/>
        <v>1</v>
      </c>
      <c r="AT1602" s="22">
        <f t="shared" si="571"/>
        <v>0</v>
      </c>
      <c r="AU1602" s="22">
        <f t="shared" si="572"/>
        <v>0</v>
      </c>
    </row>
    <row r="1603" spans="1:47" x14ac:dyDescent="0.25">
      <c r="A1603" t="s">
        <v>3089</v>
      </c>
      <c r="B1603" s="35">
        <v>2</v>
      </c>
      <c r="H1603" s="35">
        <v>2</v>
      </c>
      <c r="S1603" s="15">
        <v>2</v>
      </c>
      <c r="U1603" s="15">
        <v>2</v>
      </c>
      <c r="X1603" s="24">
        <v>4</v>
      </c>
      <c r="Z1603" s="33">
        <f t="shared" si="551"/>
        <v>1</v>
      </c>
      <c r="AA1603" s="33">
        <f t="shared" si="552"/>
        <v>0</v>
      </c>
      <c r="AB1603" s="33">
        <f t="shared" si="553"/>
        <v>0</v>
      </c>
      <c r="AC1603" s="33">
        <f t="shared" si="554"/>
        <v>0</v>
      </c>
      <c r="AD1603" s="33">
        <f t="shared" si="555"/>
        <v>0</v>
      </c>
      <c r="AE1603" s="33">
        <f t="shared" si="556"/>
        <v>0</v>
      </c>
      <c r="AF1603" s="33">
        <f t="shared" si="557"/>
        <v>1</v>
      </c>
      <c r="AG1603" s="31">
        <f t="shared" si="558"/>
        <v>0</v>
      </c>
      <c r="AH1603" s="31">
        <f t="shared" si="559"/>
        <v>0</v>
      </c>
      <c r="AI1603" s="31">
        <f t="shared" si="560"/>
        <v>0</v>
      </c>
      <c r="AJ1603" s="31">
        <f t="shared" si="561"/>
        <v>0</v>
      </c>
      <c r="AK1603" s="31">
        <f t="shared" si="562"/>
        <v>0</v>
      </c>
      <c r="AL1603" s="31">
        <f t="shared" si="563"/>
        <v>0</v>
      </c>
      <c r="AM1603" s="13">
        <f t="shared" si="564"/>
        <v>0</v>
      </c>
      <c r="AN1603" s="13">
        <f t="shared" si="565"/>
        <v>0</v>
      </c>
      <c r="AO1603" s="15">
        <f t="shared" si="566"/>
        <v>0</v>
      </c>
      <c r="AP1603" s="15">
        <f t="shared" si="567"/>
        <v>0</v>
      </c>
      <c r="AQ1603" s="15">
        <f t="shared" si="568"/>
        <v>1</v>
      </c>
      <c r="AR1603" s="15">
        <f t="shared" si="569"/>
        <v>0</v>
      </c>
      <c r="AS1603" s="15">
        <f t="shared" si="570"/>
        <v>1</v>
      </c>
      <c r="AT1603" s="22">
        <f t="shared" si="571"/>
        <v>0</v>
      </c>
      <c r="AU1603" s="22">
        <f t="shared" si="572"/>
        <v>0</v>
      </c>
    </row>
    <row r="1604" spans="1:47" x14ac:dyDescent="0.25">
      <c r="A1604" t="s">
        <v>3090</v>
      </c>
      <c r="K1604" s="17">
        <v>2</v>
      </c>
      <c r="N1604" s="17">
        <v>2</v>
      </c>
      <c r="Q1604" s="15">
        <v>2</v>
      </c>
      <c r="U1604" s="15">
        <v>2</v>
      </c>
      <c r="X1604" s="24">
        <v>4</v>
      </c>
      <c r="Z1604" s="33">
        <f t="shared" si="551"/>
        <v>0</v>
      </c>
      <c r="AA1604" s="33">
        <f t="shared" si="552"/>
        <v>0</v>
      </c>
      <c r="AB1604" s="33">
        <f t="shared" si="553"/>
        <v>0</v>
      </c>
      <c r="AC1604" s="33">
        <f t="shared" si="554"/>
        <v>0</v>
      </c>
      <c r="AD1604" s="33">
        <f t="shared" si="555"/>
        <v>0</v>
      </c>
      <c r="AE1604" s="33">
        <f t="shared" si="556"/>
        <v>0</v>
      </c>
      <c r="AF1604" s="33">
        <f t="shared" si="557"/>
        <v>0</v>
      </c>
      <c r="AG1604" s="31">
        <f t="shared" si="558"/>
        <v>0</v>
      </c>
      <c r="AH1604" s="31">
        <f t="shared" si="559"/>
        <v>0</v>
      </c>
      <c r="AI1604" s="31">
        <f t="shared" si="560"/>
        <v>1</v>
      </c>
      <c r="AJ1604" s="31">
        <f t="shared" si="561"/>
        <v>0</v>
      </c>
      <c r="AK1604" s="31">
        <f t="shared" si="562"/>
        <v>0</v>
      </c>
      <c r="AL1604" s="31">
        <f t="shared" si="563"/>
        <v>1</v>
      </c>
      <c r="AM1604" s="13">
        <f t="shared" si="564"/>
        <v>0</v>
      </c>
      <c r="AN1604" s="13">
        <f t="shared" si="565"/>
        <v>0</v>
      </c>
      <c r="AO1604" s="15">
        <f t="shared" si="566"/>
        <v>1</v>
      </c>
      <c r="AP1604" s="15">
        <f t="shared" si="567"/>
        <v>0</v>
      </c>
      <c r="AQ1604" s="15">
        <f t="shared" si="568"/>
        <v>0</v>
      </c>
      <c r="AR1604" s="15">
        <f t="shared" si="569"/>
        <v>0</v>
      </c>
      <c r="AS1604" s="15">
        <f t="shared" si="570"/>
        <v>1</v>
      </c>
      <c r="AT1604" s="22">
        <f t="shared" si="571"/>
        <v>0</v>
      </c>
      <c r="AU1604" s="22">
        <f t="shared" si="572"/>
        <v>0</v>
      </c>
    </row>
    <row r="1605" spans="1:47" x14ac:dyDescent="0.25">
      <c r="A1605" t="s">
        <v>3091</v>
      </c>
      <c r="E1605" s="35">
        <v>2</v>
      </c>
      <c r="H1605" s="35">
        <v>2</v>
      </c>
      <c r="Q1605" s="15">
        <v>2</v>
      </c>
      <c r="U1605" s="15">
        <v>2</v>
      </c>
      <c r="X1605" s="24">
        <v>4</v>
      </c>
      <c r="Z1605" s="33">
        <f t="shared" si="551"/>
        <v>0</v>
      </c>
      <c r="AA1605" s="33">
        <f t="shared" si="552"/>
        <v>0</v>
      </c>
      <c r="AB1605" s="33">
        <f t="shared" si="553"/>
        <v>0</v>
      </c>
      <c r="AC1605" s="33">
        <f t="shared" si="554"/>
        <v>1</v>
      </c>
      <c r="AD1605" s="33">
        <f t="shared" si="555"/>
        <v>0</v>
      </c>
      <c r="AE1605" s="33">
        <f t="shared" si="556"/>
        <v>0</v>
      </c>
      <c r="AF1605" s="33">
        <f t="shared" si="557"/>
        <v>1</v>
      </c>
      <c r="AG1605" s="31">
        <f t="shared" si="558"/>
        <v>0</v>
      </c>
      <c r="AH1605" s="31">
        <f t="shared" si="559"/>
        <v>0</v>
      </c>
      <c r="AI1605" s="31">
        <f t="shared" si="560"/>
        <v>0</v>
      </c>
      <c r="AJ1605" s="31">
        <f t="shared" si="561"/>
        <v>0</v>
      </c>
      <c r="AK1605" s="31">
        <f t="shared" si="562"/>
        <v>0</v>
      </c>
      <c r="AL1605" s="31">
        <f t="shared" si="563"/>
        <v>0</v>
      </c>
      <c r="AM1605" s="13">
        <f t="shared" si="564"/>
        <v>0</v>
      </c>
      <c r="AN1605" s="13">
        <f t="shared" si="565"/>
        <v>0</v>
      </c>
      <c r="AO1605" s="15">
        <f t="shared" si="566"/>
        <v>1</v>
      </c>
      <c r="AP1605" s="15">
        <f t="shared" si="567"/>
        <v>0</v>
      </c>
      <c r="AQ1605" s="15">
        <f t="shared" si="568"/>
        <v>0</v>
      </c>
      <c r="AR1605" s="15">
        <f t="shared" si="569"/>
        <v>0</v>
      </c>
      <c r="AS1605" s="15">
        <f t="shared" si="570"/>
        <v>1</v>
      </c>
      <c r="AT1605" s="22">
        <f t="shared" si="571"/>
        <v>0</v>
      </c>
      <c r="AU1605" s="22">
        <f t="shared" si="572"/>
        <v>0</v>
      </c>
    </row>
    <row r="1606" spans="1:47" x14ac:dyDescent="0.25">
      <c r="A1606" t="s">
        <v>3092</v>
      </c>
      <c r="B1606" s="35">
        <v>3</v>
      </c>
      <c r="H1606" s="35">
        <v>3</v>
      </c>
      <c r="K1606" s="17">
        <v>3</v>
      </c>
      <c r="N1606" s="17">
        <v>3</v>
      </c>
      <c r="X1606" s="24">
        <v>6</v>
      </c>
      <c r="Z1606" s="33">
        <f t="shared" si="551"/>
        <v>1</v>
      </c>
      <c r="AA1606" s="33">
        <f t="shared" si="552"/>
        <v>0</v>
      </c>
      <c r="AB1606" s="33">
        <f t="shared" si="553"/>
        <v>0</v>
      </c>
      <c r="AC1606" s="33">
        <f t="shared" si="554"/>
        <v>0</v>
      </c>
      <c r="AD1606" s="33">
        <f t="shared" si="555"/>
        <v>0</v>
      </c>
      <c r="AE1606" s="33">
        <f t="shared" si="556"/>
        <v>0</v>
      </c>
      <c r="AF1606" s="33">
        <f t="shared" si="557"/>
        <v>1</v>
      </c>
      <c r="AG1606" s="31">
        <f t="shared" si="558"/>
        <v>0</v>
      </c>
      <c r="AH1606" s="31">
        <f t="shared" si="559"/>
        <v>0</v>
      </c>
      <c r="AI1606" s="31">
        <f t="shared" si="560"/>
        <v>1</v>
      </c>
      <c r="AJ1606" s="31">
        <f t="shared" si="561"/>
        <v>0</v>
      </c>
      <c r="AK1606" s="31">
        <f t="shared" si="562"/>
        <v>0</v>
      </c>
      <c r="AL1606" s="31">
        <f t="shared" si="563"/>
        <v>1</v>
      </c>
      <c r="AM1606" s="13">
        <f t="shared" si="564"/>
        <v>0</v>
      </c>
      <c r="AN1606" s="13">
        <f t="shared" si="565"/>
        <v>0</v>
      </c>
      <c r="AO1606" s="15">
        <f t="shared" si="566"/>
        <v>0</v>
      </c>
      <c r="AP1606" s="15">
        <f t="shared" si="567"/>
        <v>0</v>
      </c>
      <c r="AQ1606" s="15">
        <f t="shared" si="568"/>
        <v>0</v>
      </c>
      <c r="AR1606" s="15">
        <f t="shared" si="569"/>
        <v>0</v>
      </c>
      <c r="AS1606" s="15">
        <f t="shared" si="570"/>
        <v>0</v>
      </c>
      <c r="AT1606" s="22">
        <f t="shared" si="571"/>
        <v>0</v>
      </c>
      <c r="AU1606" s="22">
        <f t="shared" si="572"/>
        <v>0</v>
      </c>
    </row>
    <row r="1607" spans="1:47" x14ac:dyDescent="0.25">
      <c r="A1607" t="s">
        <v>3095</v>
      </c>
      <c r="B1607" s="35">
        <v>2</v>
      </c>
      <c r="H1607" s="35">
        <v>2</v>
      </c>
      <c r="X1607" s="24">
        <v>2</v>
      </c>
      <c r="Z1607" s="33">
        <f t="shared" si="551"/>
        <v>1</v>
      </c>
      <c r="AA1607" s="33">
        <f t="shared" si="552"/>
        <v>0</v>
      </c>
      <c r="AB1607" s="33">
        <f t="shared" si="553"/>
        <v>0</v>
      </c>
      <c r="AC1607" s="33">
        <f t="shared" si="554"/>
        <v>0</v>
      </c>
      <c r="AD1607" s="33">
        <f t="shared" si="555"/>
        <v>0</v>
      </c>
      <c r="AE1607" s="33">
        <f t="shared" si="556"/>
        <v>0</v>
      </c>
      <c r="AF1607" s="33">
        <f t="shared" si="557"/>
        <v>1</v>
      </c>
      <c r="AG1607" s="31">
        <f t="shared" si="558"/>
        <v>0</v>
      </c>
      <c r="AH1607" s="31">
        <f t="shared" si="559"/>
        <v>0</v>
      </c>
      <c r="AI1607" s="31">
        <f t="shared" si="560"/>
        <v>0</v>
      </c>
      <c r="AJ1607" s="31">
        <f t="shared" si="561"/>
        <v>0</v>
      </c>
      <c r="AK1607" s="31">
        <f t="shared" si="562"/>
        <v>0</v>
      </c>
      <c r="AL1607" s="31">
        <f t="shared" si="563"/>
        <v>0</v>
      </c>
      <c r="AM1607" s="13">
        <f t="shared" si="564"/>
        <v>0</v>
      </c>
      <c r="AN1607" s="13">
        <f t="shared" si="565"/>
        <v>0</v>
      </c>
      <c r="AO1607" s="15">
        <f t="shared" si="566"/>
        <v>0</v>
      </c>
      <c r="AP1607" s="15">
        <f t="shared" si="567"/>
        <v>0</v>
      </c>
      <c r="AQ1607" s="15">
        <f t="shared" si="568"/>
        <v>0</v>
      </c>
      <c r="AR1607" s="15">
        <f t="shared" si="569"/>
        <v>0</v>
      </c>
      <c r="AS1607" s="15">
        <f t="shared" si="570"/>
        <v>0</v>
      </c>
      <c r="AT1607" s="22">
        <f t="shared" si="571"/>
        <v>0</v>
      </c>
      <c r="AU1607" s="22">
        <f t="shared" si="572"/>
        <v>0</v>
      </c>
    </row>
    <row r="1608" spans="1:47" x14ac:dyDescent="0.25">
      <c r="A1608" t="s">
        <v>3096</v>
      </c>
      <c r="E1608" s="35">
        <v>2</v>
      </c>
      <c r="H1608" s="35">
        <v>2</v>
      </c>
      <c r="X1608" s="24">
        <v>2</v>
      </c>
      <c r="Z1608" s="33">
        <f t="shared" si="551"/>
        <v>0</v>
      </c>
      <c r="AA1608" s="33">
        <f t="shared" si="552"/>
        <v>0</v>
      </c>
      <c r="AB1608" s="33">
        <f t="shared" si="553"/>
        <v>0</v>
      </c>
      <c r="AC1608" s="33">
        <f t="shared" si="554"/>
        <v>1</v>
      </c>
      <c r="AD1608" s="33">
        <f t="shared" si="555"/>
        <v>0</v>
      </c>
      <c r="AE1608" s="33">
        <f t="shared" si="556"/>
        <v>0</v>
      </c>
      <c r="AF1608" s="33">
        <f t="shared" si="557"/>
        <v>1</v>
      </c>
      <c r="AG1608" s="31">
        <f t="shared" si="558"/>
        <v>0</v>
      </c>
      <c r="AH1608" s="31">
        <f t="shared" si="559"/>
        <v>0</v>
      </c>
      <c r="AI1608" s="31">
        <f t="shared" si="560"/>
        <v>0</v>
      </c>
      <c r="AJ1608" s="31">
        <f t="shared" si="561"/>
        <v>0</v>
      </c>
      <c r="AK1608" s="31">
        <f t="shared" si="562"/>
        <v>0</v>
      </c>
      <c r="AL1608" s="31">
        <f t="shared" si="563"/>
        <v>0</v>
      </c>
      <c r="AM1608" s="13">
        <f t="shared" si="564"/>
        <v>0</v>
      </c>
      <c r="AN1608" s="13">
        <f t="shared" si="565"/>
        <v>0</v>
      </c>
      <c r="AO1608" s="15">
        <f t="shared" si="566"/>
        <v>0</v>
      </c>
      <c r="AP1608" s="15">
        <f t="shared" si="567"/>
        <v>0</v>
      </c>
      <c r="AQ1608" s="15">
        <f t="shared" si="568"/>
        <v>0</v>
      </c>
      <c r="AR1608" s="15">
        <f t="shared" si="569"/>
        <v>0</v>
      </c>
      <c r="AS1608" s="15">
        <f t="shared" si="570"/>
        <v>0</v>
      </c>
      <c r="AT1608" s="22">
        <f t="shared" si="571"/>
        <v>0</v>
      </c>
      <c r="AU1608" s="22">
        <f t="shared" si="572"/>
        <v>0</v>
      </c>
    </row>
    <row r="1609" spans="1:47" x14ac:dyDescent="0.25">
      <c r="A1609" t="s">
        <v>3097</v>
      </c>
      <c r="K1609" s="17">
        <v>3</v>
      </c>
      <c r="N1609" s="17">
        <v>3</v>
      </c>
      <c r="X1609" s="24">
        <v>3</v>
      </c>
      <c r="Z1609" s="33">
        <f t="shared" si="551"/>
        <v>0</v>
      </c>
      <c r="AA1609" s="33">
        <f t="shared" si="552"/>
        <v>0</v>
      </c>
      <c r="AB1609" s="33">
        <f t="shared" si="553"/>
        <v>0</v>
      </c>
      <c r="AC1609" s="33">
        <f t="shared" si="554"/>
        <v>0</v>
      </c>
      <c r="AD1609" s="33">
        <f t="shared" si="555"/>
        <v>0</v>
      </c>
      <c r="AE1609" s="33">
        <f t="shared" si="556"/>
        <v>0</v>
      </c>
      <c r="AF1609" s="33">
        <f t="shared" si="557"/>
        <v>0</v>
      </c>
      <c r="AG1609" s="31">
        <f t="shared" si="558"/>
        <v>0</v>
      </c>
      <c r="AH1609" s="31">
        <f t="shared" si="559"/>
        <v>0</v>
      </c>
      <c r="AI1609" s="31">
        <f t="shared" si="560"/>
        <v>1</v>
      </c>
      <c r="AJ1609" s="31">
        <f t="shared" si="561"/>
        <v>0</v>
      </c>
      <c r="AK1609" s="31">
        <f t="shared" si="562"/>
        <v>0</v>
      </c>
      <c r="AL1609" s="31">
        <f t="shared" si="563"/>
        <v>1</v>
      </c>
      <c r="AM1609" s="13">
        <f t="shared" si="564"/>
        <v>0</v>
      </c>
      <c r="AN1609" s="13">
        <f t="shared" si="565"/>
        <v>0</v>
      </c>
      <c r="AO1609" s="15">
        <f t="shared" si="566"/>
        <v>0</v>
      </c>
      <c r="AP1609" s="15">
        <f t="shared" si="567"/>
        <v>0</v>
      </c>
      <c r="AQ1609" s="15">
        <f t="shared" si="568"/>
        <v>0</v>
      </c>
      <c r="AR1609" s="15">
        <f t="shared" si="569"/>
        <v>0</v>
      </c>
      <c r="AS1609" s="15">
        <f t="shared" si="570"/>
        <v>0</v>
      </c>
      <c r="AT1609" s="22">
        <f t="shared" si="571"/>
        <v>0</v>
      </c>
      <c r="AU1609" s="22">
        <f t="shared" si="572"/>
        <v>0</v>
      </c>
    </row>
    <row r="1610" spans="1:47" x14ac:dyDescent="0.25">
      <c r="A1610" t="s">
        <v>3100</v>
      </c>
      <c r="B1610" s="35">
        <v>1</v>
      </c>
      <c r="H1610" s="35">
        <v>1</v>
      </c>
      <c r="X1610" s="24">
        <v>1</v>
      </c>
      <c r="Z1610" s="33">
        <f t="shared" si="551"/>
        <v>1</v>
      </c>
      <c r="AA1610" s="33">
        <f t="shared" si="552"/>
        <v>0</v>
      </c>
      <c r="AB1610" s="33">
        <f t="shared" si="553"/>
        <v>0</v>
      </c>
      <c r="AC1610" s="33">
        <f t="shared" si="554"/>
        <v>0</v>
      </c>
      <c r="AD1610" s="33">
        <f t="shared" si="555"/>
        <v>0</v>
      </c>
      <c r="AE1610" s="33">
        <f t="shared" si="556"/>
        <v>0</v>
      </c>
      <c r="AF1610" s="33">
        <f t="shared" si="557"/>
        <v>1</v>
      </c>
      <c r="AG1610" s="31">
        <f t="shared" si="558"/>
        <v>0</v>
      </c>
      <c r="AH1610" s="31">
        <f t="shared" si="559"/>
        <v>0</v>
      </c>
      <c r="AI1610" s="31">
        <f t="shared" si="560"/>
        <v>0</v>
      </c>
      <c r="AJ1610" s="31">
        <f t="shared" si="561"/>
        <v>0</v>
      </c>
      <c r="AK1610" s="31">
        <f t="shared" si="562"/>
        <v>0</v>
      </c>
      <c r="AL1610" s="31">
        <f t="shared" si="563"/>
        <v>0</v>
      </c>
      <c r="AM1610" s="13">
        <f t="shared" si="564"/>
        <v>0</v>
      </c>
      <c r="AN1610" s="13">
        <f t="shared" si="565"/>
        <v>0</v>
      </c>
      <c r="AO1610" s="15">
        <f t="shared" si="566"/>
        <v>0</v>
      </c>
      <c r="AP1610" s="15">
        <f t="shared" si="567"/>
        <v>0</v>
      </c>
      <c r="AQ1610" s="15">
        <f t="shared" si="568"/>
        <v>0</v>
      </c>
      <c r="AR1610" s="15">
        <f t="shared" si="569"/>
        <v>0</v>
      </c>
      <c r="AS1610" s="15">
        <f t="shared" si="570"/>
        <v>0</v>
      </c>
      <c r="AT1610" s="22">
        <f t="shared" si="571"/>
        <v>0</v>
      </c>
      <c r="AU1610" s="22">
        <f t="shared" si="572"/>
        <v>0</v>
      </c>
    </row>
    <row r="1611" spans="1:47" x14ac:dyDescent="0.25">
      <c r="A1611" t="s">
        <v>3101</v>
      </c>
      <c r="B1611" s="35">
        <v>3</v>
      </c>
      <c r="H1611" s="35">
        <v>3</v>
      </c>
      <c r="Q1611" s="15">
        <v>3</v>
      </c>
      <c r="U1611" s="15">
        <v>3</v>
      </c>
      <c r="X1611" s="24">
        <v>6</v>
      </c>
      <c r="Z1611" s="33">
        <f t="shared" si="551"/>
        <v>1</v>
      </c>
      <c r="AA1611" s="33">
        <f t="shared" si="552"/>
        <v>0</v>
      </c>
      <c r="AB1611" s="33">
        <f t="shared" si="553"/>
        <v>0</v>
      </c>
      <c r="AC1611" s="33">
        <f t="shared" si="554"/>
        <v>0</v>
      </c>
      <c r="AD1611" s="33">
        <f t="shared" si="555"/>
        <v>0</v>
      </c>
      <c r="AE1611" s="33">
        <f t="shared" si="556"/>
        <v>0</v>
      </c>
      <c r="AF1611" s="33">
        <f t="shared" si="557"/>
        <v>1</v>
      </c>
      <c r="AG1611" s="31">
        <f t="shared" si="558"/>
        <v>0</v>
      </c>
      <c r="AH1611" s="31">
        <f t="shared" si="559"/>
        <v>0</v>
      </c>
      <c r="AI1611" s="31">
        <f t="shared" si="560"/>
        <v>0</v>
      </c>
      <c r="AJ1611" s="31">
        <f t="shared" si="561"/>
        <v>0</v>
      </c>
      <c r="AK1611" s="31">
        <f t="shared" si="562"/>
        <v>0</v>
      </c>
      <c r="AL1611" s="31">
        <f t="shared" si="563"/>
        <v>0</v>
      </c>
      <c r="AM1611" s="13">
        <f t="shared" si="564"/>
        <v>0</v>
      </c>
      <c r="AN1611" s="13">
        <f t="shared" si="565"/>
        <v>0</v>
      </c>
      <c r="AO1611" s="15">
        <f t="shared" si="566"/>
        <v>1</v>
      </c>
      <c r="AP1611" s="15">
        <f t="shared" si="567"/>
        <v>0</v>
      </c>
      <c r="AQ1611" s="15">
        <f t="shared" si="568"/>
        <v>0</v>
      </c>
      <c r="AR1611" s="15">
        <f t="shared" si="569"/>
        <v>0</v>
      </c>
      <c r="AS1611" s="15">
        <f t="shared" si="570"/>
        <v>1</v>
      </c>
      <c r="AT1611" s="22">
        <f t="shared" si="571"/>
        <v>0</v>
      </c>
      <c r="AU1611" s="22">
        <f t="shared" si="572"/>
        <v>0</v>
      </c>
    </row>
    <row r="1612" spans="1:47" x14ac:dyDescent="0.25">
      <c r="A1612" t="s">
        <v>3102</v>
      </c>
      <c r="B1612" s="35">
        <v>2</v>
      </c>
      <c r="H1612" s="35">
        <v>2</v>
      </c>
      <c r="X1612" s="24">
        <v>2</v>
      </c>
      <c r="Z1612" s="33">
        <f t="shared" si="551"/>
        <v>1</v>
      </c>
      <c r="AA1612" s="33">
        <f t="shared" si="552"/>
        <v>0</v>
      </c>
      <c r="AB1612" s="33">
        <f t="shared" si="553"/>
        <v>0</v>
      </c>
      <c r="AC1612" s="33">
        <f t="shared" si="554"/>
        <v>0</v>
      </c>
      <c r="AD1612" s="33">
        <f t="shared" si="555"/>
        <v>0</v>
      </c>
      <c r="AE1612" s="33">
        <f t="shared" si="556"/>
        <v>0</v>
      </c>
      <c r="AF1612" s="33">
        <f t="shared" si="557"/>
        <v>1</v>
      </c>
      <c r="AG1612" s="31">
        <f t="shared" si="558"/>
        <v>0</v>
      </c>
      <c r="AH1612" s="31">
        <f t="shared" si="559"/>
        <v>0</v>
      </c>
      <c r="AI1612" s="31">
        <f t="shared" si="560"/>
        <v>0</v>
      </c>
      <c r="AJ1612" s="31">
        <f t="shared" si="561"/>
        <v>0</v>
      </c>
      <c r="AK1612" s="31">
        <f t="shared" si="562"/>
        <v>0</v>
      </c>
      <c r="AL1612" s="31">
        <f t="shared" si="563"/>
        <v>0</v>
      </c>
      <c r="AM1612" s="13">
        <f t="shared" si="564"/>
        <v>0</v>
      </c>
      <c r="AN1612" s="13">
        <f t="shared" si="565"/>
        <v>0</v>
      </c>
      <c r="AO1612" s="15">
        <f t="shared" si="566"/>
        <v>0</v>
      </c>
      <c r="AP1612" s="15">
        <f t="shared" si="567"/>
        <v>0</v>
      </c>
      <c r="AQ1612" s="15">
        <f t="shared" si="568"/>
        <v>0</v>
      </c>
      <c r="AR1612" s="15">
        <f t="shared" si="569"/>
        <v>0</v>
      </c>
      <c r="AS1612" s="15">
        <f t="shared" si="570"/>
        <v>0</v>
      </c>
      <c r="AT1612" s="22">
        <f t="shared" si="571"/>
        <v>0</v>
      </c>
      <c r="AU1612" s="22">
        <f t="shared" si="572"/>
        <v>0</v>
      </c>
    </row>
    <row r="1613" spans="1:47" x14ac:dyDescent="0.25">
      <c r="A1613" t="s">
        <v>3105</v>
      </c>
      <c r="B1613" s="35">
        <v>3</v>
      </c>
      <c r="H1613" s="35">
        <v>3</v>
      </c>
      <c r="X1613" s="24">
        <v>3</v>
      </c>
      <c r="Z1613" s="33">
        <f t="shared" si="551"/>
        <v>1</v>
      </c>
      <c r="AA1613" s="33">
        <f t="shared" si="552"/>
        <v>0</v>
      </c>
      <c r="AB1613" s="33">
        <f t="shared" si="553"/>
        <v>0</v>
      </c>
      <c r="AC1613" s="33">
        <f t="shared" si="554"/>
        <v>0</v>
      </c>
      <c r="AD1613" s="33">
        <f t="shared" si="555"/>
        <v>0</v>
      </c>
      <c r="AE1613" s="33">
        <f t="shared" si="556"/>
        <v>0</v>
      </c>
      <c r="AF1613" s="33">
        <f t="shared" si="557"/>
        <v>1</v>
      </c>
      <c r="AG1613" s="31">
        <f t="shared" si="558"/>
        <v>0</v>
      </c>
      <c r="AH1613" s="31">
        <f t="shared" si="559"/>
        <v>0</v>
      </c>
      <c r="AI1613" s="31">
        <f t="shared" si="560"/>
        <v>0</v>
      </c>
      <c r="AJ1613" s="31">
        <f t="shared" si="561"/>
        <v>0</v>
      </c>
      <c r="AK1613" s="31">
        <f t="shared" si="562"/>
        <v>0</v>
      </c>
      <c r="AL1613" s="31">
        <f t="shared" si="563"/>
        <v>0</v>
      </c>
      <c r="AM1613" s="13">
        <f t="shared" si="564"/>
        <v>0</v>
      </c>
      <c r="AN1613" s="13">
        <f t="shared" si="565"/>
        <v>0</v>
      </c>
      <c r="AO1613" s="15">
        <f t="shared" si="566"/>
        <v>0</v>
      </c>
      <c r="AP1613" s="15">
        <f t="shared" si="567"/>
        <v>0</v>
      </c>
      <c r="AQ1613" s="15">
        <f t="shared" si="568"/>
        <v>0</v>
      </c>
      <c r="AR1613" s="15">
        <f t="shared" si="569"/>
        <v>0</v>
      </c>
      <c r="AS1613" s="15">
        <f t="shared" si="570"/>
        <v>0</v>
      </c>
      <c r="AT1613" s="22">
        <f t="shared" si="571"/>
        <v>0</v>
      </c>
      <c r="AU1613" s="22">
        <f t="shared" si="572"/>
        <v>0</v>
      </c>
    </row>
    <row r="1614" spans="1:47" x14ac:dyDescent="0.25">
      <c r="A1614" t="s">
        <v>3106</v>
      </c>
      <c r="E1614" s="35">
        <v>2</v>
      </c>
      <c r="H1614" s="35">
        <v>2</v>
      </c>
      <c r="X1614" s="24">
        <v>2</v>
      </c>
      <c r="Z1614" s="33">
        <f t="shared" si="551"/>
        <v>0</v>
      </c>
      <c r="AA1614" s="33">
        <f t="shared" si="552"/>
        <v>0</v>
      </c>
      <c r="AB1614" s="33">
        <f t="shared" si="553"/>
        <v>0</v>
      </c>
      <c r="AC1614" s="33">
        <f t="shared" si="554"/>
        <v>1</v>
      </c>
      <c r="AD1614" s="33">
        <f t="shared" si="555"/>
        <v>0</v>
      </c>
      <c r="AE1614" s="33">
        <f t="shared" si="556"/>
        <v>0</v>
      </c>
      <c r="AF1614" s="33">
        <f t="shared" si="557"/>
        <v>1</v>
      </c>
      <c r="AG1614" s="31">
        <f t="shared" si="558"/>
        <v>0</v>
      </c>
      <c r="AH1614" s="31">
        <f t="shared" si="559"/>
        <v>0</v>
      </c>
      <c r="AI1614" s="31">
        <f t="shared" si="560"/>
        <v>0</v>
      </c>
      <c r="AJ1614" s="31">
        <f t="shared" si="561"/>
        <v>0</v>
      </c>
      <c r="AK1614" s="31">
        <f t="shared" si="562"/>
        <v>0</v>
      </c>
      <c r="AL1614" s="31">
        <f t="shared" si="563"/>
        <v>0</v>
      </c>
      <c r="AM1614" s="13">
        <f t="shared" si="564"/>
        <v>0</v>
      </c>
      <c r="AN1614" s="13">
        <f t="shared" si="565"/>
        <v>0</v>
      </c>
      <c r="AO1614" s="15">
        <f t="shared" si="566"/>
        <v>0</v>
      </c>
      <c r="AP1614" s="15">
        <f t="shared" si="567"/>
        <v>0</v>
      </c>
      <c r="AQ1614" s="15">
        <f t="shared" si="568"/>
        <v>0</v>
      </c>
      <c r="AR1614" s="15">
        <f t="shared" si="569"/>
        <v>0</v>
      </c>
      <c r="AS1614" s="15">
        <f t="shared" si="570"/>
        <v>0</v>
      </c>
      <c r="AT1614" s="22">
        <f t="shared" si="571"/>
        <v>0</v>
      </c>
      <c r="AU1614" s="22">
        <f t="shared" si="572"/>
        <v>0</v>
      </c>
    </row>
    <row r="1615" spans="1:47" x14ac:dyDescent="0.25">
      <c r="A1615" t="s">
        <v>3107</v>
      </c>
      <c r="E1615" s="35">
        <v>2</v>
      </c>
      <c r="H1615" s="35">
        <v>2</v>
      </c>
      <c r="X1615" s="24">
        <v>2</v>
      </c>
      <c r="Z1615" s="33">
        <f t="shared" si="551"/>
        <v>0</v>
      </c>
      <c r="AA1615" s="33">
        <f t="shared" si="552"/>
        <v>0</v>
      </c>
      <c r="AB1615" s="33">
        <f t="shared" si="553"/>
        <v>0</v>
      </c>
      <c r="AC1615" s="33">
        <f t="shared" si="554"/>
        <v>1</v>
      </c>
      <c r="AD1615" s="33">
        <f t="shared" si="555"/>
        <v>0</v>
      </c>
      <c r="AE1615" s="33">
        <f t="shared" si="556"/>
        <v>0</v>
      </c>
      <c r="AF1615" s="33">
        <f t="shared" si="557"/>
        <v>1</v>
      </c>
      <c r="AG1615" s="31">
        <f t="shared" si="558"/>
        <v>0</v>
      </c>
      <c r="AH1615" s="31">
        <f t="shared" si="559"/>
        <v>0</v>
      </c>
      <c r="AI1615" s="31">
        <f t="shared" si="560"/>
        <v>0</v>
      </c>
      <c r="AJ1615" s="31">
        <f t="shared" si="561"/>
        <v>0</v>
      </c>
      <c r="AK1615" s="31">
        <f t="shared" si="562"/>
        <v>0</v>
      </c>
      <c r="AL1615" s="31">
        <f t="shared" si="563"/>
        <v>0</v>
      </c>
      <c r="AM1615" s="13">
        <f t="shared" si="564"/>
        <v>0</v>
      </c>
      <c r="AN1615" s="13">
        <f t="shared" si="565"/>
        <v>0</v>
      </c>
      <c r="AO1615" s="15">
        <f t="shared" si="566"/>
        <v>0</v>
      </c>
      <c r="AP1615" s="15">
        <f t="shared" si="567"/>
        <v>0</v>
      </c>
      <c r="AQ1615" s="15">
        <f t="shared" si="568"/>
        <v>0</v>
      </c>
      <c r="AR1615" s="15">
        <f t="shared" si="569"/>
        <v>0</v>
      </c>
      <c r="AS1615" s="15">
        <f t="shared" si="570"/>
        <v>0</v>
      </c>
      <c r="AT1615" s="22">
        <f t="shared" si="571"/>
        <v>0</v>
      </c>
      <c r="AU1615" s="22">
        <f t="shared" si="572"/>
        <v>0</v>
      </c>
    </row>
    <row r="1616" spans="1:47" x14ac:dyDescent="0.25">
      <c r="A1616" t="s">
        <v>3108</v>
      </c>
      <c r="E1616" s="35">
        <v>2</v>
      </c>
      <c r="H1616" s="35">
        <v>2</v>
      </c>
      <c r="X1616" s="24">
        <v>2</v>
      </c>
      <c r="Z1616" s="33">
        <f t="shared" si="551"/>
        <v>0</v>
      </c>
      <c r="AA1616" s="33">
        <f t="shared" si="552"/>
        <v>0</v>
      </c>
      <c r="AB1616" s="33">
        <f t="shared" si="553"/>
        <v>0</v>
      </c>
      <c r="AC1616" s="33">
        <f t="shared" si="554"/>
        <v>1</v>
      </c>
      <c r="AD1616" s="33">
        <f t="shared" si="555"/>
        <v>0</v>
      </c>
      <c r="AE1616" s="33">
        <f t="shared" si="556"/>
        <v>0</v>
      </c>
      <c r="AF1616" s="33">
        <f t="shared" si="557"/>
        <v>1</v>
      </c>
      <c r="AG1616" s="31">
        <f t="shared" si="558"/>
        <v>0</v>
      </c>
      <c r="AH1616" s="31">
        <f t="shared" si="559"/>
        <v>0</v>
      </c>
      <c r="AI1616" s="31">
        <f t="shared" si="560"/>
        <v>0</v>
      </c>
      <c r="AJ1616" s="31">
        <f t="shared" si="561"/>
        <v>0</v>
      </c>
      <c r="AK1616" s="31">
        <f t="shared" si="562"/>
        <v>0</v>
      </c>
      <c r="AL1616" s="31">
        <f t="shared" si="563"/>
        <v>0</v>
      </c>
      <c r="AM1616" s="13">
        <f t="shared" si="564"/>
        <v>0</v>
      </c>
      <c r="AN1616" s="13">
        <f t="shared" si="565"/>
        <v>0</v>
      </c>
      <c r="AO1616" s="15">
        <f t="shared" si="566"/>
        <v>0</v>
      </c>
      <c r="AP1616" s="15">
        <f t="shared" si="567"/>
        <v>0</v>
      </c>
      <c r="AQ1616" s="15">
        <f t="shared" si="568"/>
        <v>0</v>
      </c>
      <c r="AR1616" s="15">
        <f t="shared" si="569"/>
        <v>0</v>
      </c>
      <c r="AS1616" s="15">
        <f t="shared" si="570"/>
        <v>0</v>
      </c>
      <c r="AT1616" s="22">
        <f t="shared" si="571"/>
        <v>0</v>
      </c>
      <c r="AU1616" s="22">
        <f t="shared" si="572"/>
        <v>0</v>
      </c>
    </row>
    <row r="1617" spans="1:47" x14ac:dyDescent="0.25">
      <c r="A1617" t="s">
        <v>3110</v>
      </c>
      <c r="E1617" s="35">
        <v>2</v>
      </c>
      <c r="H1617" s="35">
        <v>2</v>
      </c>
      <c r="X1617" s="24">
        <v>2</v>
      </c>
      <c r="Z1617" s="33">
        <f t="shared" si="551"/>
        <v>0</v>
      </c>
      <c r="AA1617" s="33">
        <f t="shared" si="552"/>
        <v>0</v>
      </c>
      <c r="AB1617" s="33">
        <f t="shared" si="553"/>
        <v>0</v>
      </c>
      <c r="AC1617" s="33">
        <f t="shared" si="554"/>
        <v>1</v>
      </c>
      <c r="AD1617" s="33">
        <f t="shared" si="555"/>
        <v>0</v>
      </c>
      <c r="AE1617" s="33">
        <f t="shared" si="556"/>
        <v>0</v>
      </c>
      <c r="AF1617" s="33">
        <f t="shared" si="557"/>
        <v>1</v>
      </c>
      <c r="AG1617" s="31">
        <f t="shared" si="558"/>
        <v>0</v>
      </c>
      <c r="AH1617" s="31">
        <f t="shared" si="559"/>
        <v>0</v>
      </c>
      <c r="AI1617" s="31">
        <f t="shared" si="560"/>
        <v>0</v>
      </c>
      <c r="AJ1617" s="31">
        <f t="shared" si="561"/>
        <v>0</v>
      </c>
      <c r="AK1617" s="31">
        <f t="shared" si="562"/>
        <v>0</v>
      </c>
      <c r="AL1617" s="31">
        <f t="shared" si="563"/>
        <v>0</v>
      </c>
      <c r="AM1617" s="13">
        <f t="shared" si="564"/>
        <v>0</v>
      </c>
      <c r="AN1617" s="13">
        <f t="shared" si="565"/>
        <v>0</v>
      </c>
      <c r="AO1617" s="15">
        <f t="shared" si="566"/>
        <v>0</v>
      </c>
      <c r="AP1617" s="15">
        <f t="shared" si="567"/>
        <v>0</v>
      </c>
      <c r="AQ1617" s="15">
        <f t="shared" si="568"/>
        <v>0</v>
      </c>
      <c r="AR1617" s="15">
        <f t="shared" si="569"/>
        <v>0</v>
      </c>
      <c r="AS1617" s="15">
        <f t="shared" si="570"/>
        <v>0</v>
      </c>
      <c r="AT1617" s="22">
        <f t="shared" si="571"/>
        <v>0</v>
      </c>
      <c r="AU1617" s="22">
        <f t="shared" si="572"/>
        <v>0</v>
      </c>
    </row>
    <row r="1618" spans="1:47" x14ac:dyDescent="0.25">
      <c r="A1618" t="s">
        <v>3111</v>
      </c>
      <c r="V1618" s="22">
        <v>2</v>
      </c>
      <c r="W1618" s="22">
        <v>2</v>
      </c>
      <c r="X1618" s="24">
        <v>2</v>
      </c>
      <c r="Z1618" s="33">
        <f t="shared" si="551"/>
        <v>0</v>
      </c>
      <c r="AA1618" s="33">
        <f t="shared" si="552"/>
        <v>0</v>
      </c>
      <c r="AB1618" s="33">
        <f t="shared" si="553"/>
        <v>0</v>
      </c>
      <c r="AC1618" s="33">
        <f t="shared" si="554"/>
        <v>0</v>
      </c>
      <c r="AD1618" s="33">
        <f t="shared" si="555"/>
        <v>0</v>
      </c>
      <c r="AE1618" s="33">
        <f t="shared" si="556"/>
        <v>0</v>
      </c>
      <c r="AF1618" s="33">
        <f t="shared" si="557"/>
        <v>0</v>
      </c>
      <c r="AG1618" s="31">
        <f t="shared" si="558"/>
        <v>0</v>
      </c>
      <c r="AH1618" s="31">
        <f t="shared" si="559"/>
        <v>0</v>
      </c>
      <c r="AI1618" s="31">
        <f t="shared" si="560"/>
        <v>0</v>
      </c>
      <c r="AJ1618" s="31">
        <f t="shared" si="561"/>
        <v>0</v>
      </c>
      <c r="AK1618" s="31">
        <f t="shared" si="562"/>
        <v>0</v>
      </c>
      <c r="AL1618" s="31">
        <f t="shared" si="563"/>
        <v>0</v>
      </c>
      <c r="AM1618" s="13">
        <f t="shared" si="564"/>
        <v>0</v>
      </c>
      <c r="AN1618" s="13">
        <f t="shared" si="565"/>
        <v>0</v>
      </c>
      <c r="AO1618" s="15">
        <f t="shared" si="566"/>
        <v>0</v>
      </c>
      <c r="AP1618" s="15">
        <f t="shared" si="567"/>
        <v>0</v>
      </c>
      <c r="AQ1618" s="15">
        <f t="shared" si="568"/>
        <v>0</v>
      </c>
      <c r="AR1618" s="15">
        <f t="shared" si="569"/>
        <v>0</v>
      </c>
      <c r="AS1618" s="15">
        <f t="shared" si="570"/>
        <v>0</v>
      </c>
      <c r="AT1618" s="22">
        <f t="shared" si="571"/>
        <v>1</v>
      </c>
      <c r="AU1618" s="22">
        <f t="shared" si="572"/>
        <v>1</v>
      </c>
    </row>
    <row r="1619" spans="1:47" x14ac:dyDescent="0.25">
      <c r="A1619" t="s">
        <v>3112</v>
      </c>
      <c r="B1619" s="35">
        <v>2</v>
      </c>
      <c r="H1619" s="35">
        <v>2</v>
      </c>
      <c r="Q1619" s="15">
        <v>2</v>
      </c>
      <c r="U1619" s="15">
        <v>2</v>
      </c>
      <c r="X1619" s="24">
        <v>4</v>
      </c>
      <c r="Z1619" s="33">
        <f t="shared" si="551"/>
        <v>1</v>
      </c>
      <c r="AA1619" s="33">
        <f t="shared" si="552"/>
        <v>0</v>
      </c>
      <c r="AB1619" s="33">
        <f t="shared" si="553"/>
        <v>0</v>
      </c>
      <c r="AC1619" s="33">
        <f t="shared" si="554"/>
        <v>0</v>
      </c>
      <c r="AD1619" s="33">
        <f t="shared" si="555"/>
        <v>0</v>
      </c>
      <c r="AE1619" s="33">
        <f t="shared" si="556"/>
        <v>0</v>
      </c>
      <c r="AF1619" s="33">
        <f t="shared" si="557"/>
        <v>1</v>
      </c>
      <c r="AG1619" s="31">
        <f t="shared" si="558"/>
        <v>0</v>
      </c>
      <c r="AH1619" s="31">
        <f t="shared" si="559"/>
        <v>0</v>
      </c>
      <c r="AI1619" s="31">
        <f t="shared" si="560"/>
        <v>0</v>
      </c>
      <c r="AJ1619" s="31">
        <f t="shared" si="561"/>
        <v>0</v>
      </c>
      <c r="AK1619" s="31">
        <f t="shared" si="562"/>
        <v>0</v>
      </c>
      <c r="AL1619" s="31">
        <f t="shared" si="563"/>
        <v>0</v>
      </c>
      <c r="AM1619" s="13">
        <f t="shared" si="564"/>
        <v>0</v>
      </c>
      <c r="AN1619" s="13">
        <f t="shared" si="565"/>
        <v>0</v>
      </c>
      <c r="AO1619" s="15">
        <f t="shared" si="566"/>
        <v>1</v>
      </c>
      <c r="AP1619" s="15">
        <f t="shared" si="567"/>
        <v>0</v>
      </c>
      <c r="AQ1619" s="15">
        <f t="shared" si="568"/>
        <v>0</v>
      </c>
      <c r="AR1619" s="15">
        <f t="shared" si="569"/>
        <v>0</v>
      </c>
      <c r="AS1619" s="15">
        <f t="shared" si="570"/>
        <v>1</v>
      </c>
      <c r="AT1619" s="22">
        <f t="shared" si="571"/>
        <v>0</v>
      </c>
      <c r="AU1619" s="22">
        <f t="shared" si="572"/>
        <v>0</v>
      </c>
    </row>
    <row r="1620" spans="1:47" x14ac:dyDescent="0.25">
      <c r="A1620" t="s">
        <v>3113</v>
      </c>
      <c r="B1620" s="35">
        <v>2</v>
      </c>
      <c r="H1620" s="35">
        <v>2</v>
      </c>
      <c r="X1620" s="24">
        <v>2</v>
      </c>
      <c r="Z1620" s="33">
        <f t="shared" si="551"/>
        <v>1</v>
      </c>
      <c r="AA1620" s="33">
        <f t="shared" si="552"/>
        <v>0</v>
      </c>
      <c r="AB1620" s="33">
        <f t="shared" si="553"/>
        <v>0</v>
      </c>
      <c r="AC1620" s="33">
        <f t="shared" si="554"/>
        <v>0</v>
      </c>
      <c r="AD1620" s="33">
        <f t="shared" si="555"/>
        <v>0</v>
      </c>
      <c r="AE1620" s="33">
        <f t="shared" si="556"/>
        <v>0</v>
      </c>
      <c r="AF1620" s="33">
        <f t="shared" si="557"/>
        <v>1</v>
      </c>
      <c r="AG1620" s="31">
        <f t="shared" si="558"/>
        <v>0</v>
      </c>
      <c r="AH1620" s="31">
        <f t="shared" si="559"/>
        <v>0</v>
      </c>
      <c r="AI1620" s="31">
        <f t="shared" si="560"/>
        <v>0</v>
      </c>
      <c r="AJ1620" s="31">
        <f t="shared" si="561"/>
        <v>0</v>
      </c>
      <c r="AK1620" s="31">
        <f t="shared" si="562"/>
        <v>0</v>
      </c>
      <c r="AL1620" s="31">
        <f t="shared" si="563"/>
        <v>0</v>
      </c>
      <c r="AM1620" s="13">
        <f t="shared" si="564"/>
        <v>0</v>
      </c>
      <c r="AN1620" s="13">
        <f t="shared" si="565"/>
        <v>0</v>
      </c>
      <c r="AO1620" s="15">
        <f t="shared" si="566"/>
        <v>0</v>
      </c>
      <c r="AP1620" s="15">
        <f t="shared" si="567"/>
        <v>0</v>
      </c>
      <c r="AQ1620" s="15">
        <f t="shared" si="568"/>
        <v>0</v>
      </c>
      <c r="AR1620" s="15">
        <f t="shared" si="569"/>
        <v>0</v>
      </c>
      <c r="AS1620" s="15">
        <f t="shared" si="570"/>
        <v>0</v>
      </c>
      <c r="AT1620" s="22">
        <f t="shared" si="571"/>
        <v>0</v>
      </c>
      <c r="AU1620" s="22">
        <f t="shared" si="572"/>
        <v>0</v>
      </c>
    </row>
    <row r="1621" spans="1:47" x14ac:dyDescent="0.25">
      <c r="A1621" t="s">
        <v>3116</v>
      </c>
      <c r="Q1621" s="15">
        <v>3</v>
      </c>
      <c r="U1621" s="15">
        <v>3</v>
      </c>
      <c r="X1621" s="24">
        <v>3</v>
      </c>
      <c r="Z1621" s="33">
        <f t="shared" si="551"/>
        <v>0</v>
      </c>
      <c r="AA1621" s="33">
        <f t="shared" si="552"/>
        <v>0</v>
      </c>
      <c r="AB1621" s="33">
        <f t="shared" si="553"/>
        <v>0</v>
      </c>
      <c r="AC1621" s="33">
        <f t="shared" si="554"/>
        <v>0</v>
      </c>
      <c r="AD1621" s="33">
        <f t="shared" si="555"/>
        <v>0</v>
      </c>
      <c r="AE1621" s="33">
        <f t="shared" si="556"/>
        <v>0</v>
      </c>
      <c r="AF1621" s="33">
        <f t="shared" si="557"/>
        <v>0</v>
      </c>
      <c r="AG1621" s="31">
        <f t="shared" si="558"/>
        <v>0</v>
      </c>
      <c r="AH1621" s="31">
        <f t="shared" si="559"/>
        <v>0</v>
      </c>
      <c r="AI1621" s="31">
        <f t="shared" si="560"/>
        <v>0</v>
      </c>
      <c r="AJ1621" s="31">
        <f t="shared" si="561"/>
        <v>0</v>
      </c>
      <c r="AK1621" s="31">
        <f t="shared" si="562"/>
        <v>0</v>
      </c>
      <c r="AL1621" s="31">
        <f t="shared" si="563"/>
        <v>0</v>
      </c>
      <c r="AM1621" s="13">
        <f t="shared" si="564"/>
        <v>0</v>
      </c>
      <c r="AN1621" s="13">
        <f t="shared" si="565"/>
        <v>0</v>
      </c>
      <c r="AO1621" s="15">
        <f t="shared" si="566"/>
        <v>1</v>
      </c>
      <c r="AP1621" s="15">
        <f t="shared" si="567"/>
        <v>0</v>
      </c>
      <c r="AQ1621" s="15">
        <f t="shared" si="568"/>
        <v>0</v>
      </c>
      <c r="AR1621" s="15">
        <f t="shared" si="569"/>
        <v>0</v>
      </c>
      <c r="AS1621" s="15">
        <f t="shared" si="570"/>
        <v>1</v>
      </c>
      <c r="AT1621" s="22">
        <f t="shared" si="571"/>
        <v>0</v>
      </c>
      <c r="AU1621" s="22">
        <f t="shared" si="572"/>
        <v>0</v>
      </c>
    </row>
    <row r="1622" spans="1:47" x14ac:dyDescent="0.25">
      <c r="A1622" t="s">
        <v>3117</v>
      </c>
      <c r="B1622" s="35">
        <v>1</v>
      </c>
      <c r="H1622" s="35">
        <v>1</v>
      </c>
      <c r="X1622" s="24">
        <v>1</v>
      </c>
      <c r="Z1622" s="33">
        <f t="shared" si="551"/>
        <v>1</v>
      </c>
      <c r="AA1622" s="33">
        <f t="shared" si="552"/>
        <v>0</v>
      </c>
      <c r="AB1622" s="33">
        <f t="shared" si="553"/>
        <v>0</v>
      </c>
      <c r="AC1622" s="33">
        <f t="shared" si="554"/>
        <v>0</v>
      </c>
      <c r="AD1622" s="33">
        <f t="shared" si="555"/>
        <v>0</v>
      </c>
      <c r="AE1622" s="33">
        <f t="shared" si="556"/>
        <v>0</v>
      </c>
      <c r="AF1622" s="33">
        <f t="shared" si="557"/>
        <v>1</v>
      </c>
      <c r="AG1622" s="31">
        <f t="shared" si="558"/>
        <v>0</v>
      </c>
      <c r="AH1622" s="31">
        <f t="shared" si="559"/>
        <v>0</v>
      </c>
      <c r="AI1622" s="31">
        <f t="shared" si="560"/>
        <v>0</v>
      </c>
      <c r="AJ1622" s="31">
        <f t="shared" si="561"/>
        <v>0</v>
      </c>
      <c r="AK1622" s="31">
        <f t="shared" si="562"/>
        <v>0</v>
      </c>
      <c r="AL1622" s="31">
        <f t="shared" si="563"/>
        <v>0</v>
      </c>
      <c r="AM1622" s="13">
        <f t="shared" si="564"/>
        <v>0</v>
      </c>
      <c r="AN1622" s="13">
        <f t="shared" si="565"/>
        <v>0</v>
      </c>
      <c r="AO1622" s="15">
        <f t="shared" si="566"/>
        <v>0</v>
      </c>
      <c r="AP1622" s="15">
        <f t="shared" si="567"/>
        <v>0</v>
      </c>
      <c r="AQ1622" s="15">
        <f t="shared" si="568"/>
        <v>0</v>
      </c>
      <c r="AR1622" s="15">
        <f t="shared" si="569"/>
        <v>0</v>
      </c>
      <c r="AS1622" s="15">
        <f t="shared" si="570"/>
        <v>0</v>
      </c>
      <c r="AT1622" s="22">
        <f t="shared" si="571"/>
        <v>0</v>
      </c>
      <c r="AU1622" s="22">
        <f t="shared" si="572"/>
        <v>0</v>
      </c>
    </row>
    <row r="1623" spans="1:47" x14ac:dyDescent="0.25">
      <c r="A1623" t="s">
        <v>3118</v>
      </c>
      <c r="B1623" s="35">
        <v>2</v>
      </c>
      <c r="H1623" s="35">
        <v>2</v>
      </c>
      <c r="Q1623" s="15">
        <v>2</v>
      </c>
      <c r="U1623" s="15">
        <v>2</v>
      </c>
      <c r="X1623" s="24">
        <v>4</v>
      </c>
      <c r="Z1623" s="33">
        <f t="shared" si="551"/>
        <v>1</v>
      </c>
      <c r="AA1623" s="33">
        <f t="shared" si="552"/>
        <v>0</v>
      </c>
      <c r="AB1623" s="33">
        <f t="shared" si="553"/>
        <v>0</v>
      </c>
      <c r="AC1623" s="33">
        <f t="shared" si="554"/>
        <v>0</v>
      </c>
      <c r="AD1623" s="33">
        <f t="shared" si="555"/>
        <v>0</v>
      </c>
      <c r="AE1623" s="33">
        <f t="shared" si="556"/>
        <v>0</v>
      </c>
      <c r="AF1623" s="33">
        <f t="shared" si="557"/>
        <v>1</v>
      </c>
      <c r="AG1623" s="31">
        <f t="shared" si="558"/>
        <v>0</v>
      </c>
      <c r="AH1623" s="31">
        <f t="shared" si="559"/>
        <v>0</v>
      </c>
      <c r="AI1623" s="31">
        <f t="shared" si="560"/>
        <v>0</v>
      </c>
      <c r="AJ1623" s="31">
        <f t="shared" si="561"/>
        <v>0</v>
      </c>
      <c r="AK1623" s="31">
        <f t="shared" si="562"/>
        <v>0</v>
      </c>
      <c r="AL1623" s="31">
        <f t="shared" si="563"/>
        <v>0</v>
      </c>
      <c r="AM1623" s="13">
        <f t="shared" si="564"/>
        <v>0</v>
      </c>
      <c r="AN1623" s="13">
        <f t="shared" si="565"/>
        <v>0</v>
      </c>
      <c r="AO1623" s="15">
        <f t="shared" si="566"/>
        <v>1</v>
      </c>
      <c r="AP1623" s="15">
        <f t="shared" si="567"/>
        <v>0</v>
      </c>
      <c r="AQ1623" s="15">
        <f t="shared" si="568"/>
        <v>0</v>
      </c>
      <c r="AR1623" s="15">
        <f t="shared" si="569"/>
        <v>0</v>
      </c>
      <c r="AS1623" s="15">
        <f t="shared" si="570"/>
        <v>1</v>
      </c>
      <c r="AT1623" s="22">
        <f t="shared" si="571"/>
        <v>0</v>
      </c>
      <c r="AU1623" s="22">
        <f t="shared" si="572"/>
        <v>0</v>
      </c>
    </row>
    <row r="1624" spans="1:47" x14ac:dyDescent="0.25">
      <c r="A1624" t="s">
        <v>3119</v>
      </c>
      <c r="B1624" s="35">
        <v>2</v>
      </c>
      <c r="H1624" s="35">
        <v>2</v>
      </c>
      <c r="Q1624" s="15">
        <v>2</v>
      </c>
      <c r="U1624" s="15">
        <v>2</v>
      </c>
      <c r="X1624" s="24">
        <v>4</v>
      </c>
      <c r="Z1624" s="33">
        <f t="shared" si="551"/>
        <v>1</v>
      </c>
      <c r="AA1624" s="33">
        <f t="shared" si="552"/>
        <v>0</v>
      </c>
      <c r="AB1624" s="33">
        <f t="shared" si="553"/>
        <v>0</v>
      </c>
      <c r="AC1624" s="33">
        <f t="shared" si="554"/>
        <v>0</v>
      </c>
      <c r="AD1624" s="33">
        <f t="shared" si="555"/>
        <v>0</v>
      </c>
      <c r="AE1624" s="33">
        <f t="shared" si="556"/>
        <v>0</v>
      </c>
      <c r="AF1624" s="33">
        <f t="shared" si="557"/>
        <v>1</v>
      </c>
      <c r="AG1624" s="31">
        <f t="shared" si="558"/>
        <v>0</v>
      </c>
      <c r="AH1624" s="31">
        <f t="shared" si="559"/>
        <v>0</v>
      </c>
      <c r="AI1624" s="31">
        <f t="shared" si="560"/>
        <v>0</v>
      </c>
      <c r="AJ1624" s="31">
        <f t="shared" si="561"/>
        <v>0</v>
      </c>
      <c r="AK1624" s="31">
        <f t="shared" si="562"/>
        <v>0</v>
      </c>
      <c r="AL1624" s="31">
        <f t="shared" si="563"/>
        <v>0</v>
      </c>
      <c r="AM1624" s="13">
        <f t="shared" si="564"/>
        <v>0</v>
      </c>
      <c r="AN1624" s="13">
        <f t="shared" si="565"/>
        <v>0</v>
      </c>
      <c r="AO1624" s="15">
        <f t="shared" si="566"/>
        <v>1</v>
      </c>
      <c r="AP1624" s="15">
        <f t="shared" si="567"/>
        <v>0</v>
      </c>
      <c r="AQ1624" s="15">
        <f t="shared" si="568"/>
        <v>0</v>
      </c>
      <c r="AR1624" s="15">
        <f t="shared" si="569"/>
        <v>0</v>
      </c>
      <c r="AS1624" s="15">
        <f t="shared" si="570"/>
        <v>1</v>
      </c>
      <c r="AT1624" s="22">
        <f t="shared" si="571"/>
        <v>0</v>
      </c>
      <c r="AU1624" s="22">
        <f t="shared" si="572"/>
        <v>0</v>
      </c>
    </row>
    <row r="1625" spans="1:47" x14ac:dyDescent="0.25">
      <c r="A1625" t="s">
        <v>3122</v>
      </c>
      <c r="B1625" s="35">
        <v>2</v>
      </c>
      <c r="H1625" s="35">
        <v>2</v>
      </c>
      <c r="Q1625" s="15">
        <v>2</v>
      </c>
      <c r="U1625" s="15">
        <v>2</v>
      </c>
      <c r="X1625" s="24">
        <v>4</v>
      </c>
      <c r="Z1625" s="33">
        <f t="shared" si="551"/>
        <v>1</v>
      </c>
      <c r="AA1625" s="33">
        <f t="shared" si="552"/>
        <v>0</v>
      </c>
      <c r="AB1625" s="33">
        <f t="shared" si="553"/>
        <v>0</v>
      </c>
      <c r="AC1625" s="33">
        <f t="shared" si="554"/>
        <v>0</v>
      </c>
      <c r="AD1625" s="33">
        <f t="shared" si="555"/>
        <v>0</v>
      </c>
      <c r="AE1625" s="33">
        <f t="shared" si="556"/>
        <v>0</v>
      </c>
      <c r="AF1625" s="33">
        <f t="shared" si="557"/>
        <v>1</v>
      </c>
      <c r="AG1625" s="31">
        <f t="shared" si="558"/>
        <v>0</v>
      </c>
      <c r="AH1625" s="31">
        <f t="shared" si="559"/>
        <v>0</v>
      </c>
      <c r="AI1625" s="31">
        <f t="shared" si="560"/>
        <v>0</v>
      </c>
      <c r="AJ1625" s="31">
        <f t="shared" si="561"/>
        <v>0</v>
      </c>
      <c r="AK1625" s="31">
        <f t="shared" si="562"/>
        <v>0</v>
      </c>
      <c r="AL1625" s="31">
        <f t="shared" si="563"/>
        <v>0</v>
      </c>
      <c r="AM1625" s="13">
        <f t="shared" si="564"/>
        <v>0</v>
      </c>
      <c r="AN1625" s="13">
        <f t="shared" si="565"/>
        <v>0</v>
      </c>
      <c r="AO1625" s="15">
        <f t="shared" si="566"/>
        <v>1</v>
      </c>
      <c r="AP1625" s="15">
        <f t="shared" si="567"/>
        <v>0</v>
      </c>
      <c r="AQ1625" s="15">
        <f t="shared" si="568"/>
        <v>0</v>
      </c>
      <c r="AR1625" s="15">
        <f t="shared" si="569"/>
        <v>0</v>
      </c>
      <c r="AS1625" s="15">
        <f t="shared" si="570"/>
        <v>1</v>
      </c>
      <c r="AT1625" s="22">
        <f t="shared" si="571"/>
        <v>0</v>
      </c>
      <c r="AU1625" s="22">
        <f t="shared" si="572"/>
        <v>0</v>
      </c>
    </row>
    <row r="1626" spans="1:47" x14ac:dyDescent="0.25">
      <c r="A1626" t="s">
        <v>3123</v>
      </c>
      <c r="B1626" s="35">
        <v>2</v>
      </c>
      <c r="H1626" s="35">
        <v>2</v>
      </c>
      <c r="Q1626" s="15">
        <v>2</v>
      </c>
      <c r="U1626" s="15">
        <v>2</v>
      </c>
      <c r="X1626" s="24">
        <v>4</v>
      </c>
      <c r="Z1626" s="33">
        <f t="shared" si="551"/>
        <v>1</v>
      </c>
      <c r="AA1626" s="33">
        <f t="shared" si="552"/>
        <v>0</v>
      </c>
      <c r="AB1626" s="33">
        <f t="shared" si="553"/>
        <v>0</v>
      </c>
      <c r="AC1626" s="33">
        <f t="shared" si="554"/>
        <v>0</v>
      </c>
      <c r="AD1626" s="33">
        <f t="shared" si="555"/>
        <v>0</v>
      </c>
      <c r="AE1626" s="33">
        <f t="shared" si="556"/>
        <v>0</v>
      </c>
      <c r="AF1626" s="33">
        <f t="shared" si="557"/>
        <v>1</v>
      </c>
      <c r="AG1626" s="31">
        <f t="shared" si="558"/>
        <v>0</v>
      </c>
      <c r="AH1626" s="31">
        <f t="shared" si="559"/>
        <v>0</v>
      </c>
      <c r="AI1626" s="31">
        <f t="shared" si="560"/>
        <v>0</v>
      </c>
      <c r="AJ1626" s="31">
        <f t="shared" si="561"/>
        <v>0</v>
      </c>
      <c r="AK1626" s="31">
        <f t="shared" si="562"/>
        <v>0</v>
      </c>
      <c r="AL1626" s="31">
        <f t="shared" si="563"/>
        <v>0</v>
      </c>
      <c r="AM1626" s="13">
        <f t="shared" si="564"/>
        <v>0</v>
      </c>
      <c r="AN1626" s="13">
        <f t="shared" si="565"/>
        <v>0</v>
      </c>
      <c r="AO1626" s="15">
        <f t="shared" si="566"/>
        <v>1</v>
      </c>
      <c r="AP1626" s="15">
        <f t="shared" si="567"/>
        <v>0</v>
      </c>
      <c r="AQ1626" s="15">
        <f t="shared" si="568"/>
        <v>0</v>
      </c>
      <c r="AR1626" s="15">
        <f t="shared" si="569"/>
        <v>0</v>
      </c>
      <c r="AS1626" s="15">
        <f t="shared" si="570"/>
        <v>1</v>
      </c>
      <c r="AT1626" s="22">
        <f t="shared" si="571"/>
        <v>0</v>
      </c>
      <c r="AU1626" s="22">
        <f t="shared" si="572"/>
        <v>0</v>
      </c>
    </row>
    <row r="1627" spans="1:47" x14ac:dyDescent="0.25">
      <c r="A1627" t="s">
        <v>3126</v>
      </c>
      <c r="B1627" s="35">
        <v>3</v>
      </c>
      <c r="H1627" s="35">
        <v>3</v>
      </c>
      <c r="X1627" s="24">
        <v>3</v>
      </c>
      <c r="Z1627" s="33">
        <f t="shared" si="551"/>
        <v>1</v>
      </c>
      <c r="AA1627" s="33">
        <f t="shared" si="552"/>
        <v>0</v>
      </c>
      <c r="AB1627" s="33">
        <f t="shared" si="553"/>
        <v>0</v>
      </c>
      <c r="AC1627" s="33">
        <f t="shared" si="554"/>
        <v>0</v>
      </c>
      <c r="AD1627" s="33">
        <f t="shared" si="555"/>
        <v>0</v>
      </c>
      <c r="AE1627" s="33">
        <f t="shared" si="556"/>
        <v>0</v>
      </c>
      <c r="AF1627" s="33">
        <f t="shared" si="557"/>
        <v>1</v>
      </c>
      <c r="AG1627" s="31">
        <f t="shared" si="558"/>
        <v>0</v>
      </c>
      <c r="AH1627" s="31">
        <f t="shared" si="559"/>
        <v>0</v>
      </c>
      <c r="AI1627" s="31">
        <f t="shared" si="560"/>
        <v>0</v>
      </c>
      <c r="AJ1627" s="31">
        <f t="shared" si="561"/>
        <v>0</v>
      </c>
      <c r="AK1627" s="31">
        <f t="shared" si="562"/>
        <v>0</v>
      </c>
      <c r="AL1627" s="31">
        <f t="shared" si="563"/>
        <v>0</v>
      </c>
      <c r="AM1627" s="13">
        <f t="shared" si="564"/>
        <v>0</v>
      </c>
      <c r="AN1627" s="13">
        <f t="shared" si="565"/>
        <v>0</v>
      </c>
      <c r="AO1627" s="15">
        <f t="shared" si="566"/>
        <v>0</v>
      </c>
      <c r="AP1627" s="15">
        <f t="shared" si="567"/>
        <v>0</v>
      </c>
      <c r="AQ1627" s="15">
        <f t="shared" si="568"/>
        <v>0</v>
      </c>
      <c r="AR1627" s="15">
        <f t="shared" si="569"/>
        <v>0</v>
      </c>
      <c r="AS1627" s="15">
        <f t="shared" si="570"/>
        <v>0</v>
      </c>
      <c r="AT1627" s="22">
        <f t="shared" si="571"/>
        <v>0</v>
      </c>
      <c r="AU1627" s="22">
        <f t="shared" si="572"/>
        <v>0</v>
      </c>
    </row>
    <row r="1628" spans="1:47" x14ac:dyDescent="0.25">
      <c r="A1628" t="s">
        <v>3127</v>
      </c>
      <c r="E1628" s="35">
        <v>3</v>
      </c>
      <c r="H1628" s="35">
        <v>3</v>
      </c>
      <c r="X1628" s="24">
        <v>3</v>
      </c>
      <c r="Z1628" s="33">
        <f t="shared" si="551"/>
        <v>0</v>
      </c>
      <c r="AA1628" s="33">
        <f t="shared" si="552"/>
        <v>0</v>
      </c>
      <c r="AB1628" s="33">
        <f t="shared" si="553"/>
        <v>0</v>
      </c>
      <c r="AC1628" s="33">
        <f t="shared" si="554"/>
        <v>1</v>
      </c>
      <c r="AD1628" s="33">
        <f t="shared" si="555"/>
        <v>0</v>
      </c>
      <c r="AE1628" s="33">
        <f t="shared" si="556"/>
        <v>0</v>
      </c>
      <c r="AF1628" s="33">
        <f t="shared" si="557"/>
        <v>1</v>
      </c>
      <c r="AG1628" s="31">
        <f t="shared" si="558"/>
        <v>0</v>
      </c>
      <c r="AH1628" s="31">
        <f t="shared" si="559"/>
        <v>0</v>
      </c>
      <c r="AI1628" s="31">
        <f t="shared" si="560"/>
        <v>0</v>
      </c>
      <c r="AJ1628" s="31">
        <f t="shared" si="561"/>
        <v>0</v>
      </c>
      <c r="AK1628" s="31">
        <f t="shared" si="562"/>
        <v>0</v>
      </c>
      <c r="AL1628" s="31">
        <f t="shared" si="563"/>
        <v>0</v>
      </c>
      <c r="AM1628" s="13">
        <f t="shared" si="564"/>
        <v>0</v>
      </c>
      <c r="AN1628" s="13">
        <f t="shared" si="565"/>
        <v>0</v>
      </c>
      <c r="AO1628" s="15">
        <f t="shared" si="566"/>
        <v>0</v>
      </c>
      <c r="AP1628" s="15">
        <f t="shared" si="567"/>
        <v>0</v>
      </c>
      <c r="AQ1628" s="15">
        <f t="shared" si="568"/>
        <v>0</v>
      </c>
      <c r="AR1628" s="15">
        <f t="shared" si="569"/>
        <v>0</v>
      </c>
      <c r="AS1628" s="15">
        <f t="shared" si="570"/>
        <v>0</v>
      </c>
      <c r="AT1628" s="22">
        <f t="shared" si="571"/>
        <v>0</v>
      </c>
      <c r="AU1628" s="22">
        <f t="shared" si="572"/>
        <v>0</v>
      </c>
    </row>
    <row r="1629" spans="1:47" x14ac:dyDescent="0.25">
      <c r="A1629" t="s">
        <v>3128</v>
      </c>
      <c r="B1629" s="35">
        <v>2</v>
      </c>
      <c r="H1629" s="35">
        <v>2</v>
      </c>
      <c r="Q1629" s="15">
        <v>2</v>
      </c>
      <c r="U1629" s="15">
        <v>2</v>
      </c>
      <c r="X1629" s="24">
        <v>4</v>
      </c>
      <c r="Z1629" s="33">
        <f t="shared" si="551"/>
        <v>1</v>
      </c>
      <c r="AA1629" s="33">
        <f t="shared" si="552"/>
        <v>0</v>
      </c>
      <c r="AB1629" s="33">
        <f t="shared" si="553"/>
        <v>0</v>
      </c>
      <c r="AC1629" s="33">
        <f t="shared" si="554"/>
        <v>0</v>
      </c>
      <c r="AD1629" s="33">
        <f t="shared" si="555"/>
        <v>0</v>
      </c>
      <c r="AE1629" s="33">
        <f t="shared" si="556"/>
        <v>0</v>
      </c>
      <c r="AF1629" s="33">
        <f t="shared" si="557"/>
        <v>1</v>
      </c>
      <c r="AG1629" s="31">
        <f t="shared" si="558"/>
        <v>0</v>
      </c>
      <c r="AH1629" s="31">
        <f t="shared" si="559"/>
        <v>0</v>
      </c>
      <c r="AI1629" s="31">
        <f t="shared" si="560"/>
        <v>0</v>
      </c>
      <c r="AJ1629" s="31">
        <f t="shared" si="561"/>
        <v>0</v>
      </c>
      <c r="AK1629" s="31">
        <f t="shared" si="562"/>
        <v>0</v>
      </c>
      <c r="AL1629" s="31">
        <f t="shared" si="563"/>
        <v>0</v>
      </c>
      <c r="AM1629" s="13">
        <f t="shared" si="564"/>
        <v>0</v>
      </c>
      <c r="AN1629" s="13">
        <f t="shared" si="565"/>
        <v>0</v>
      </c>
      <c r="AO1629" s="15">
        <f t="shared" si="566"/>
        <v>1</v>
      </c>
      <c r="AP1629" s="15">
        <f t="shared" si="567"/>
        <v>0</v>
      </c>
      <c r="AQ1629" s="15">
        <f t="shared" si="568"/>
        <v>0</v>
      </c>
      <c r="AR1629" s="15">
        <f t="shared" si="569"/>
        <v>0</v>
      </c>
      <c r="AS1629" s="15">
        <f t="shared" si="570"/>
        <v>1</v>
      </c>
      <c r="AT1629" s="22">
        <f t="shared" si="571"/>
        <v>0</v>
      </c>
      <c r="AU1629" s="22">
        <f t="shared" si="572"/>
        <v>0</v>
      </c>
    </row>
    <row r="1630" spans="1:47" x14ac:dyDescent="0.25">
      <c r="A1630" t="s">
        <v>3131</v>
      </c>
      <c r="B1630" s="35">
        <v>2</v>
      </c>
      <c r="H1630" s="35">
        <v>2</v>
      </c>
      <c r="X1630" s="24">
        <v>2</v>
      </c>
      <c r="Z1630" s="33">
        <f t="shared" ref="Z1630:Z1693" si="573">IF(ISBLANK(B1630),0,1)</f>
        <v>1</v>
      </c>
      <c r="AA1630" s="33">
        <f t="shared" ref="AA1630:AA1693" si="574">IF(ISBLANK(C1630),0,1)</f>
        <v>0</v>
      </c>
      <c r="AB1630" s="33">
        <f t="shared" ref="AB1630:AB1693" si="575">IF(ISBLANK(D1630),0,1)</f>
        <v>0</v>
      </c>
      <c r="AC1630" s="33">
        <f t="shared" ref="AC1630:AC1693" si="576">IF(ISBLANK(E1630),0,1)</f>
        <v>0</v>
      </c>
      <c r="AD1630" s="33">
        <f t="shared" ref="AD1630:AD1693" si="577">IF(ISBLANK(F1630),0,1)</f>
        <v>0</v>
      </c>
      <c r="AE1630" s="33">
        <f t="shared" ref="AE1630:AE1693" si="578">IF(ISBLANK(G1630),0,1)</f>
        <v>0</v>
      </c>
      <c r="AF1630" s="33">
        <f t="shared" ref="AF1630:AF1693" si="579">IF(ISBLANK(H1630),0,1)</f>
        <v>1</v>
      </c>
      <c r="AG1630" s="31">
        <f t="shared" ref="AG1630:AG1693" si="580">IF(ISBLANK(I1630),0,1)</f>
        <v>0</v>
      </c>
      <c r="AH1630" s="31">
        <f t="shared" ref="AH1630:AH1693" si="581">IF(ISBLANK(J1630),0,1)</f>
        <v>0</v>
      </c>
      <c r="AI1630" s="31">
        <f t="shared" ref="AI1630:AI1693" si="582">IF(ISBLANK(K1630),0,1)</f>
        <v>0</v>
      </c>
      <c r="AJ1630" s="31">
        <f t="shared" ref="AJ1630:AJ1693" si="583">IF(ISBLANK(L1630),0,1)</f>
        <v>0</v>
      </c>
      <c r="AK1630" s="31">
        <f t="shared" ref="AK1630:AK1693" si="584">IF(ISBLANK(M1630),0,1)</f>
        <v>0</v>
      </c>
      <c r="AL1630" s="31">
        <f t="shared" ref="AL1630:AL1693" si="585">IF(ISBLANK(N1630),0,1)</f>
        <v>0</v>
      </c>
      <c r="AM1630" s="13">
        <f t="shared" ref="AM1630:AM1693" si="586">IF(ISBLANK(O1630),0,1)</f>
        <v>0</v>
      </c>
      <c r="AN1630" s="13">
        <f t="shared" ref="AN1630:AN1693" si="587">IF(ISBLANK(P1630),0,1)</f>
        <v>0</v>
      </c>
      <c r="AO1630" s="15">
        <f t="shared" ref="AO1630:AO1693" si="588">IF(ISBLANK(Q1630),0,1)</f>
        <v>0</v>
      </c>
      <c r="AP1630" s="15">
        <f t="shared" ref="AP1630:AP1693" si="589">IF(ISBLANK(R1630),0,1)</f>
        <v>0</v>
      </c>
      <c r="AQ1630" s="15">
        <f t="shared" ref="AQ1630:AQ1693" si="590">IF(ISBLANK(S1630),0,1)</f>
        <v>0</v>
      </c>
      <c r="AR1630" s="15">
        <f t="shared" ref="AR1630:AR1693" si="591">IF(ISBLANK(T1630),0,1)</f>
        <v>0</v>
      </c>
      <c r="AS1630" s="15">
        <f t="shared" ref="AS1630:AS1693" si="592">IF(ISBLANK(U1630),0,1)</f>
        <v>0</v>
      </c>
      <c r="AT1630" s="22">
        <f t="shared" ref="AT1630:AT1693" si="593">IF(ISBLANK(V1630),0,1)</f>
        <v>0</v>
      </c>
      <c r="AU1630" s="22">
        <f t="shared" ref="AU1630:AU1693" si="594">IF(ISBLANK(W1630),0,1)</f>
        <v>0</v>
      </c>
    </row>
    <row r="1631" spans="1:47" x14ac:dyDescent="0.25">
      <c r="A1631" t="s">
        <v>3134</v>
      </c>
      <c r="B1631" s="35">
        <v>2</v>
      </c>
      <c r="H1631" s="35">
        <v>2</v>
      </c>
      <c r="X1631" s="24">
        <v>2</v>
      </c>
      <c r="Z1631" s="33">
        <f t="shared" si="573"/>
        <v>1</v>
      </c>
      <c r="AA1631" s="33">
        <f t="shared" si="574"/>
        <v>0</v>
      </c>
      <c r="AB1631" s="33">
        <f t="shared" si="575"/>
        <v>0</v>
      </c>
      <c r="AC1631" s="33">
        <f t="shared" si="576"/>
        <v>0</v>
      </c>
      <c r="AD1631" s="33">
        <f t="shared" si="577"/>
        <v>0</v>
      </c>
      <c r="AE1631" s="33">
        <f t="shared" si="578"/>
        <v>0</v>
      </c>
      <c r="AF1631" s="33">
        <f t="shared" si="579"/>
        <v>1</v>
      </c>
      <c r="AG1631" s="31">
        <f t="shared" si="580"/>
        <v>0</v>
      </c>
      <c r="AH1631" s="31">
        <f t="shared" si="581"/>
        <v>0</v>
      </c>
      <c r="AI1631" s="31">
        <f t="shared" si="582"/>
        <v>0</v>
      </c>
      <c r="AJ1631" s="31">
        <f t="shared" si="583"/>
        <v>0</v>
      </c>
      <c r="AK1631" s="31">
        <f t="shared" si="584"/>
        <v>0</v>
      </c>
      <c r="AL1631" s="31">
        <f t="shared" si="585"/>
        <v>0</v>
      </c>
      <c r="AM1631" s="13">
        <f t="shared" si="586"/>
        <v>0</v>
      </c>
      <c r="AN1631" s="13">
        <f t="shared" si="587"/>
        <v>0</v>
      </c>
      <c r="AO1631" s="15">
        <f t="shared" si="588"/>
        <v>0</v>
      </c>
      <c r="AP1631" s="15">
        <f t="shared" si="589"/>
        <v>0</v>
      </c>
      <c r="AQ1631" s="15">
        <f t="shared" si="590"/>
        <v>0</v>
      </c>
      <c r="AR1631" s="15">
        <f t="shared" si="591"/>
        <v>0</v>
      </c>
      <c r="AS1631" s="15">
        <f t="shared" si="592"/>
        <v>0</v>
      </c>
      <c r="AT1631" s="22">
        <f t="shared" si="593"/>
        <v>0</v>
      </c>
      <c r="AU1631" s="22">
        <f t="shared" si="594"/>
        <v>0</v>
      </c>
    </row>
    <row r="1632" spans="1:47" x14ac:dyDescent="0.25">
      <c r="A1632" t="s">
        <v>3135</v>
      </c>
      <c r="B1632" s="35">
        <v>2</v>
      </c>
      <c r="H1632" s="35">
        <v>2</v>
      </c>
      <c r="X1632" s="24">
        <v>2</v>
      </c>
      <c r="Z1632" s="33">
        <f t="shared" si="573"/>
        <v>1</v>
      </c>
      <c r="AA1632" s="33">
        <f t="shared" si="574"/>
        <v>0</v>
      </c>
      <c r="AB1632" s="33">
        <f t="shared" si="575"/>
        <v>0</v>
      </c>
      <c r="AC1632" s="33">
        <f t="shared" si="576"/>
        <v>0</v>
      </c>
      <c r="AD1632" s="33">
        <f t="shared" si="577"/>
        <v>0</v>
      </c>
      <c r="AE1632" s="33">
        <f t="shared" si="578"/>
        <v>0</v>
      </c>
      <c r="AF1632" s="33">
        <f t="shared" si="579"/>
        <v>1</v>
      </c>
      <c r="AG1632" s="31">
        <f t="shared" si="580"/>
        <v>0</v>
      </c>
      <c r="AH1632" s="31">
        <f t="shared" si="581"/>
        <v>0</v>
      </c>
      <c r="AI1632" s="31">
        <f t="shared" si="582"/>
        <v>0</v>
      </c>
      <c r="AJ1632" s="31">
        <f t="shared" si="583"/>
        <v>0</v>
      </c>
      <c r="AK1632" s="31">
        <f t="shared" si="584"/>
        <v>0</v>
      </c>
      <c r="AL1632" s="31">
        <f t="shared" si="585"/>
        <v>0</v>
      </c>
      <c r="AM1632" s="13">
        <f t="shared" si="586"/>
        <v>0</v>
      </c>
      <c r="AN1632" s="13">
        <f t="shared" si="587"/>
        <v>0</v>
      </c>
      <c r="AO1632" s="15">
        <f t="shared" si="588"/>
        <v>0</v>
      </c>
      <c r="AP1632" s="15">
        <f t="shared" si="589"/>
        <v>0</v>
      </c>
      <c r="AQ1632" s="15">
        <f t="shared" si="590"/>
        <v>0</v>
      </c>
      <c r="AR1632" s="15">
        <f t="shared" si="591"/>
        <v>0</v>
      </c>
      <c r="AS1632" s="15">
        <f t="shared" si="592"/>
        <v>0</v>
      </c>
      <c r="AT1632" s="22">
        <f t="shared" si="593"/>
        <v>0</v>
      </c>
      <c r="AU1632" s="22">
        <f t="shared" si="594"/>
        <v>0</v>
      </c>
    </row>
    <row r="1633" spans="1:47" x14ac:dyDescent="0.25">
      <c r="A1633" t="s">
        <v>3136</v>
      </c>
      <c r="B1633" s="35">
        <v>3</v>
      </c>
      <c r="H1633" s="35">
        <v>3</v>
      </c>
      <c r="X1633" s="24">
        <v>3</v>
      </c>
      <c r="Z1633" s="33">
        <f t="shared" si="573"/>
        <v>1</v>
      </c>
      <c r="AA1633" s="33">
        <f t="shared" si="574"/>
        <v>0</v>
      </c>
      <c r="AB1633" s="33">
        <f t="shared" si="575"/>
        <v>0</v>
      </c>
      <c r="AC1633" s="33">
        <f t="shared" si="576"/>
        <v>0</v>
      </c>
      <c r="AD1633" s="33">
        <f t="shared" si="577"/>
        <v>0</v>
      </c>
      <c r="AE1633" s="33">
        <f t="shared" si="578"/>
        <v>0</v>
      </c>
      <c r="AF1633" s="33">
        <f t="shared" si="579"/>
        <v>1</v>
      </c>
      <c r="AG1633" s="31">
        <f t="shared" si="580"/>
        <v>0</v>
      </c>
      <c r="AH1633" s="31">
        <f t="shared" si="581"/>
        <v>0</v>
      </c>
      <c r="AI1633" s="31">
        <f t="shared" si="582"/>
        <v>0</v>
      </c>
      <c r="AJ1633" s="31">
        <f t="shared" si="583"/>
        <v>0</v>
      </c>
      <c r="AK1633" s="31">
        <f t="shared" si="584"/>
        <v>0</v>
      </c>
      <c r="AL1633" s="31">
        <f t="shared" si="585"/>
        <v>0</v>
      </c>
      <c r="AM1633" s="13">
        <f t="shared" si="586"/>
        <v>0</v>
      </c>
      <c r="AN1633" s="13">
        <f t="shared" si="587"/>
        <v>0</v>
      </c>
      <c r="AO1633" s="15">
        <f t="shared" si="588"/>
        <v>0</v>
      </c>
      <c r="AP1633" s="15">
        <f t="shared" si="589"/>
        <v>0</v>
      </c>
      <c r="AQ1633" s="15">
        <f t="shared" si="590"/>
        <v>0</v>
      </c>
      <c r="AR1633" s="15">
        <f t="shared" si="591"/>
        <v>0</v>
      </c>
      <c r="AS1633" s="15">
        <f t="shared" si="592"/>
        <v>0</v>
      </c>
      <c r="AT1633" s="22">
        <f t="shared" si="593"/>
        <v>0</v>
      </c>
      <c r="AU1633" s="22">
        <f t="shared" si="594"/>
        <v>0</v>
      </c>
    </row>
    <row r="1634" spans="1:47" x14ac:dyDescent="0.25">
      <c r="A1634" t="s">
        <v>3137</v>
      </c>
      <c r="B1634" s="35">
        <v>2</v>
      </c>
      <c r="H1634" s="35">
        <v>2</v>
      </c>
      <c r="Q1634" s="15">
        <v>2</v>
      </c>
      <c r="U1634" s="15">
        <v>2</v>
      </c>
      <c r="X1634" s="24">
        <v>4</v>
      </c>
      <c r="Z1634" s="33">
        <f t="shared" si="573"/>
        <v>1</v>
      </c>
      <c r="AA1634" s="33">
        <f t="shared" si="574"/>
        <v>0</v>
      </c>
      <c r="AB1634" s="33">
        <f t="shared" si="575"/>
        <v>0</v>
      </c>
      <c r="AC1634" s="33">
        <f t="shared" si="576"/>
        <v>0</v>
      </c>
      <c r="AD1634" s="33">
        <f t="shared" si="577"/>
        <v>0</v>
      </c>
      <c r="AE1634" s="33">
        <f t="shared" si="578"/>
        <v>0</v>
      </c>
      <c r="AF1634" s="33">
        <f t="shared" si="579"/>
        <v>1</v>
      </c>
      <c r="AG1634" s="31">
        <f t="shared" si="580"/>
        <v>0</v>
      </c>
      <c r="AH1634" s="31">
        <f t="shared" si="581"/>
        <v>0</v>
      </c>
      <c r="AI1634" s="31">
        <f t="shared" si="582"/>
        <v>0</v>
      </c>
      <c r="AJ1634" s="31">
        <f t="shared" si="583"/>
        <v>0</v>
      </c>
      <c r="AK1634" s="31">
        <f t="shared" si="584"/>
        <v>0</v>
      </c>
      <c r="AL1634" s="31">
        <f t="shared" si="585"/>
        <v>0</v>
      </c>
      <c r="AM1634" s="13">
        <f t="shared" si="586"/>
        <v>0</v>
      </c>
      <c r="AN1634" s="13">
        <f t="shared" si="587"/>
        <v>0</v>
      </c>
      <c r="AO1634" s="15">
        <f t="shared" si="588"/>
        <v>1</v>
      </c>
      <c r="AP1634" s="15">
        <f t="shared" si="589"/>
        <v>0</v>
      </c>
      <c r="AQ1634" s="15">
        <f t="shared" si="590"/>
        <v>0</v>
      </c>
      <c r="AR1634" s="15">
        <f t="shared" si="591"/>
        <v>0</v>
      </c>
      <c r="AS1634" s="15">
        <f t="shared" si="592"/>
        <v>1</v>
      </c>
      <c r="AT1634" s="22">
        <f t="shared" si="593"/>
        <v>0</v>
      </c>
      <c r="AU1634" s="22">
        <f t="shared" si="594"/>
        <v>0</v>
      </c>
    </row>
    <row r="1635" spans="1:47" x14ac:dyDescent="0.25">
      <c r="A1635" t="s">
        <v>3138</v>
      </c>
      <c r="Q1635" s="15">
        <v>2</v>
      </c>
      <c r="U1635" s="15">
        <v>2</v>
      </c>
      <c r="X1635" s="24">
        <v>2</v>
      </c>
      <c r="Z1635" s="33">
        <f t="shared" si="573"/>
        <v>0</v>
      </c>
      <c r="AA1635" s="33">
        <f t="shared" si="574"/>
        <v>0</v>
      </c>
      <c r="AB1635" s="33">
        <f t="shared" si="575"/>
        <v>0</v>
      </c>
      <c r="AC1635" s="33">
        <f t="shared" si="576"/>
        <v>0</v>
      </c>
      <c r="AD1635" s="33">
        <f t="shared" si="577"/>
        <v>0</v>
      </c>
      <c r="AE1635" s="33">
        <f t="shared" si="578"/>
        <v>0</v>
      </c>
      <c r="AF1635" s="33">
        <f t="shared" si="579"/>
        <v>0</v>
      </c>
      <c r="AG1635" s="31">
        <f t="shared" si="580"/>
        <v>0</v>
      </c>
      <c r="AH1635" s="31">
        <f t="shared" si="581"/>
        <v>0</v>
      </c>
      <c r="AI1635" s="31">
        <f t="shared" si="582"/>
        <v>0</v>
      </c>
      <c r="AJ1635" s="31">
        <f t="shared" si="583"/>
        <v>0</v>
      </c>
      <c r="AK1635" s="31">
        <f t="shared" si="584"/>
        <v>0</v>
      </c>
      <c r="AL1635" s="31">
        <f t="shared" si="585"/>
        <v>0</v>
      </c>
      <c r="AM1635" s="13">
        <f t="shared" si="586"/>
        <v>0</v>
      </c>
      <c r="AN1635" s="13">
        <f t="shared" si="587"/>
        <v>0</v>
      </c>
      <c r="AO1635" s="15">
        <f t="shared" si="588"/>
        <v>1</v>
      </c>
      <c r="AP1635" s="15">
        <f t="shared" si="589"/>
        <v>0</v>
      </c>
      <c r="AQ1635" s="15">
        <f t="shared" si="590"/>
        <v>0</v>
      </c>
      <c r="AR1635" s="15">
        <f t="shared" si="591"/>
        <v>0</v>
      </c>
      <c r="AS1635" s="15">
        <f t="shared" si="592"/>
        <v>1</v>
      </c>
      <c r="AT1635" s="22">
        <f t="shared" si="593"/>
        <v>0</v>
      </c>
      <c r="AU1635" s="22">
        <f t="shared" si="594"/>
        <v>0</v>
      </c>
    </row>
    <row r="1636" spans="1:47" x14ac:dyDescent="0.25">
      <c r="A1636" t="s">
        <v>3139</v>
      </c>
      <c r="B1636" s="35">
        <v>2</v>
      </c>
      <c r="H1636" s="35">
        <v>2</v>
      </c>
      <c r="X1636" s="24">
        <v>2</v>
      </c>
      <c r="Z1636" s="33">
        <f t="shared" si="573"/>
        <v>1</v>
      </c>
      <c r="AA1636" s="33">
        <f t="shared" si="574"/>
        <v>0</v>
      </c>
      <c r="AB1636" s="33">
        <f t="shared" si="575"/>
        <v>0</v>
      </c>
      <c r="AC1636" s="33">
        <f t="shared" si="576"/>
        <v>0</v>
      </c>
      <c r="AD1636" s="33">
        <f t="shared" si="577"/>
        <v>0</v>
      </c>
      <c r="AE1636" s="33">
        <f t="shared" si="578"/>
        <v>0</v>
      </c>
      <c r="AF1636" s="33">
        <f t="shared" si="579"/>
        <v>1</v>
      </c>
      <c r="AG1636" s="31">
        <f t="shared" si="580"/>
        <v>0</v>
      </c>
      <c r="AH1636" s="31">
        <f t="shared" si="581"/>
        <v>0</v>
      </c>
      <c r="AI1636" s="31">
        <f t="shared" si="582"/>
        <v>0</v>
      </c>
      <c r="AJ1636" s="31">
        <f t="shared" si="583"/>
        <v>0</v>
      </c>
      <c r="AK1636" s="31">
        <f t="shared" si="584"/>
        <v>0</v>
      </c>
      <c r="AL1636" s="31">
        <f t="shared" si="585"/>
        <v>0</v>
      </c>
      <c r="AM1636" s="13">
        <f t="shared" si="586"/>
        <v>0</v>
      </c>
      <c r="AN1636" s="13">
        <f t="shared" si="587"/>
        <v>0</v>
      </c>
      <c r="AO1636" s="15">
        <f t="shared" si="588"/>
        <v>0</v>
      </c>
      <c r="AP1636" s="15">
        <f t="shared" si="589"/>
        <v>0</v>
      </c>
      <c r="AQ1636" s="15">
        <f t="shared" si="590"/>
        <v>0</v>
      </c>
      <c r="AR1636" s="15">
        <f t="shared" si="591"/>
        <v>0</v>
      </c>
      <c r="AS1636" s="15">
        <f t="shared" si="592"/>
        <v>0</v>
      </c>
      <c r="AT1636" s="22">
        <f t="shared" si="593"/>
        <v>0</v>
      </c>
      <c r="AU1636" s="22">
        <f t="shared" si="594"/>
        <v>0</v>
      </c>
    </row>
    <row r="1637" spans="1:47" x14ac:dyDescent="0.25">
      <c r="A1637" t="s">
        <v>3142</v>
      </c>
      <c r="B1637" s="35">
        <v>3</v>
      </c>
      <c r="H1637" s="35">
        <v>3</v>
      </c>
      <c r="K1637" s="17">
        <v>3</v>
      </c>
      <c r="N1637" s="17">
        <v>3</v>
      </c>
      <c r="X1637" s="24">
        <v>6</v>
      </c>
      <c r="Z1637" s="33">
        <f t="shared" si="573"/>
        <v>1</v>
      </c>
      <c r="AA1637" s="33">
        <f t="shared" si="574"/>
        <v>0</v>
      </c>
      <c r="AB1637" s="33">
        <f t="shared" si="575"/>
        <v>0</v>
      </c>
      <c r="AC1637" s="33">
        <f t="shared" si="576"/>
        <v>0</v>
      </c>
      <c r="AD1637" s="33">
        <f t="shared" si="577"/>
        <v>0</v>
      </c>
      <c r="AE1637" s="33">
        <f t="shared" si="578"/>
        <v>0</v>
      </c>
      <c r="AF1637" s="33">
        <f t="shared" si="579"/>
        <v>1</v>
      </c>
      <c r="AG1637" s="31">
        <f t="shared" si="580"/>
        <v>0</v>
      </c>
      <c r="AH1637" s="31">
        <f t="shared" si="581"/>
        <v>0</v>
      </c>
      <c r="AI1637" s="31">
        <f t="shared" si="582"/>
        <v>1</v>
      </c>
      <c r="AJ1637" s="31">
        <f t="shared" si="583"/>
        <v>0</v>
      </c>
      <c r="AK1637" s="31">
        <f t="shared" si="584"/>
        <v>0</v>
      </c>
      <c r="AL1637" s="31">
        <f t="shared" si="585"/>
        <v>1</v>
      </c>
      <c r="AM1637" s="13">
        <f t="shared" si="586"/>
        <v>0</v>
      </c>
      <c r="AN1637" s="13">
        <f t="shared" si="587"/>
        <v>0</v>
      </c>
      <c r="AO1637" s="15">
        <f t="shared" si="588"/>
        <v>0</v>
      </c>
      <c r="AP1637" s="15">
        <f t="shared" si="589"/>
        <v>0</v>
      </c>
      <c r="AQ1637" s="15">
        <f t="shared" si="590"/>
        <v>0</v>
      </c>
      <c r="AR1637" s="15">
        <f t="shared" si="591"/>
        <v>0</v>
      </c>
      <c r="AS1637" s="15">
        <f t="shared" si="592"/>
        <v>0</v>
      </c>
      <c r="AT1637" s="22">
        <f t="shared" si="593"/>
        <v>0</v>
      </c>
      <c r="AU1637" s="22">
        <f t="shared" si="594"/>
        <v>0</v>
      </c>
    </row>
    <row r="1638" spans="1:47" x14ac:dyDescent="0.25">
      <c r="A1638" t="s">
        <v>3143</v>
      </c>
      <c r="B1638" s="35">
        <v>2</v>
      </c>
      <c r="H1638" s="35">
        <v>2</v>
      </c>
      <c r="X1638" s="24">
        <v>2</v>
      </c>
      <c r="Z1638" s="33">
        <f t="shared" si="573"/>
        <v>1</v>
      </c>
      <c r="AA1638" s="33">
        <f t="shared" si="574"/>
        <v>0</v>
      </c>
      <c r="AB1638" s="33">
        <f t="shared" si="575"/>
        <v>0</v>
      </c>
      <c r="AC1638" s="33">
        <f t="shared" si="576"/>
        <v>0</v>
      </c>
      <c r="AD1638" s="33">
        <f t="shared" si="577"/>
        <v>0</v>
      </c>
      <c r="AE1638" s="33">
        <f t="shared" si="578"/>
        <v>0</v>
      </c>
      <c r="AF1638" s="33">
        <f t="shared" si="579"/>
        <v>1</v>
      </c>
      <c r="AG1638" s="31">
        <f t="shared" si="580"/>
        <v>0</v>
      </c>
      <c r="AH1638" s="31">
        <f t="shared" si="581"/>
        <v>0</v>
      </c>
      <c r="AI1638" s="31">
        <f t="shared" si="582"/>
        <v>0</v>
      </c>
      <c r="AJ1638" s="31">
        <f t="shared" si="583"/>
        <v>0</v>
      </c>
      <c r="AK1638" s="31">
        <f t="shared" si="584"/>
        <v>0</v>
      </c>
      <c r="AL1638" s="31">
        <f t="shared" si="585"/>
        <v>0</v>
      </c>
      <c r="AM1638" s="13">
        <f t="shared" si="586"/>
        <v>0</v>
      </c>
      <c r="AN1638" s="13">
        <f t="shared" si="587"/>
        <v>0</v>
      </c>
      <c r="AO1638" s="15">
        <f t="shared" si="588"/>
        <v>0</v>
      </c>
      <c r="AP1638" s="15">
        <f t="shared" si="589"/>
        <v>0</v>
      </c>
      <c r="AQ1638" s="15">
        <f t="shared" si="590"/>
        <v>0</v>
      </c>
      <c r="AR1638" s="15">
        <f t="shared" si="591"/>
        <v>0</v>
      </c>
      <c r="AS1638" s="15">
        <f t="shared" si="592"/>
        <v>0</v>
      </c>
      <c r="AT1638" s="22">
        <f t="shared" si="593"/>
        <v>0</v>
      </c>
      <c r="AU1638" s="22">
        <f t="shared" si="594"/>
        <v>0</v>
      </c>
    </row>
    <row r="1639" spans="1:47" x14ac:dyDescent="0.25">
      <c r="A1639" t="s">
        <v>3145</v>
      </c>
      <c r="B1639" s="35">
        <v>2</v>
      </c>
      <c r="H1639" s="35">
        <v>2</v>
      </c>
      <c r="Q1639" s="15">
        <v>2</v>
      </c>
      <c r="U1639" s="15">
        <v>2</v>
      </c>
      <c r="X1639" s="24">
        <v>4</v>
      </c>
      <c r="Z1639" s="33">
        <f t="shared" si="573"/>
        <v>1</v>
      </c>
      <c r="AA1639" s="33">
        <f t="shared" si="574"/>
        <v>0</v>
      </c>
      <c r="AB1639" s="33">
        <f t="shared" si="575"/>
        <v>0</v>
      </c>
      <c r="AC1639" s="33">
        <f t="shared" si="576"/>
        <v>0</v>
      </c>
      <c r="AD1639" s="33">
        <f t="shared" si="577"/>
        <v>0</v>
      </c>
      <c r="AE1639" s="33">
        <f t="shared" si="578"/>
        <v>0</v>
      </c>
      <c r="AF1639" s="33">
        <f t="shared" si="579"/>
        <v>1</v>
      </c>
      <c r="AG1639" s="31">
        <f t="shared" si="580"/>
        <v>0</v>
      </c>
      <c r="AH1639" s="31">
        <f t="shared" si="581"/>
        <v>0</v>
      </c>
      <c r="AI1639" s="31">
        <f t="shared" si="582"/>
        <v>0</v>
      </c>
      <c r="AJ1639" s="31">
        <f t="shared" si="583"/>
        <v>0</v>
      </c>
      <c r="AK1639" s="31">
        <f t="shared" si="584"/>
        <v>0</v>
      </c>
      <c r="AL1639" s="31">
        <f t="shared" si="585"/>
        <v>0</v>
      </c>
      <c r="AM1639" s="13">
        <f t="shared" si="586"/>
        <v>0</v>
      </c>
      <c r="AN1639" s="13">
        <f t="shared" si="587"/>
        <v>0</v>
      </c>
      <c r="AO1639" s="15">
        <f t="shared" si="588"/>
        <v>1</v>
      </c>
      <c r="AP1639" s="15">
        <f t="shared" si="589"/>
        <v>0</v>
      </c>
      <c r="AQ1639" s="15">
        <f t="shared" si="590"/>
        <v>0</v>
      </c>
      <c r="AR1639" s="15">
        <f t="shared" si="591"/>
        <v>0</v>
      </c>
      <c r="AS1639" s="15">
        <f t="shared" si="592"/>
        <v>1</v>
      </c>
      <c r="AT1639" s="22">
        <f t="shared" si="593"/>
        <v>0</v>
      </c>
      <c r="AU1639" s="22">
        <f t="shared" si="594"/>
        <v>0</v>
      </c>
    </row>
    <row r="1640" spans="1:47" x14ac:dyDescent="0.25">
      <c r="A1640" t="s">
        <v>3148</v>
      </c>
      <c r="B1640" s="35">
        <v>2</v>
      </c>
      <c r="H1640" s="35">
        <v>2</v>
      </c>
      <c r="X1640" s="24">
        <v>2</v>
      </c>
      <c r="Z1640" s="33">
        <f t="shared" si="573"/>
        <v>1</v>
      </c>
      <c r="AA1640" s="33">
        <f t="shared" si="574"/>
        <v>0</v>
      </c>
      <c r="AB1640" s="33">
        <f t="shared" si="575"/>
        <v>0</v>
      </c>
      <c r="AC1640" s="33">
        <f t="shared" si="576"/>
        <v>0</v>
      </c>
      <c r="AD1640" s="33">
        <f t="shared" si="577"/>
        <v>0</v>
      </c>
      <c r="AE1640" s="33">
        <f t="shared" si="578"/>
        <v>0</v>
      </c>
      <c r="AF1640" s="33">
        <f t="shared" si="579"/>
        <v>1</v>
      </c>
      <c r="AG1640" s="31">
        <f t="shared" si="580"/>
        <v>0</v>
      </c>
      <c r="AH1640" s="31">
        <f t="shared" si="581"/>
        <v>0</v>
      </c>
      <c r="AI1640" s="31">
        <f t="shared" si="582"/>
        <v>0</v>
      </c>
      <c r="AJ1640" s="31">
        <f t="shared" si="583"/>
        <v>0</v>
      </c>
      <c r="AK1640" s="31">
        <f t="shared" si="584"/>
        <v>0</v>
      </c>
      <c r="AL1640" s="31">
        <f t="shared" si="585"/>
        <v>0</v>
      </c>
      <c r="AM1640" s="13">
        <f t="shared" si="586"/>
        <v>0</v>
      </c>
      <c r="AN1640" s="13">
        <f t="shared" si="587"/>
        <v>0</v>
      </c>
      <c r="AO1640" s="15">
        <f t="shared" si="588"/>
        <v>0</v>
      </c>
      <c r="AP1640" s="15">
        <f t="shared" si="589"/>
        <v>0</v>
      </c>
      <c r="AQ1640" s="15">
        <f t="shared" si="590"/>
        <v>0</v>
      </c>
      <c r="AR1640" s="15">
        <f t="shared" si="591"/>
        <v>0</v>
      </c>
      <c r="AS1640" s="15">
        <f t="shared" si="592"/>
        <v>0</v>
      </c>
      <c r="AT1640" s="22">
        <f t="shared" si="593"/>
        <v>0</v>
      </c>
      <c r="AU1640" s="22">
        <f t="shared" si="594"/>
        <v>0</v>
      </c>
    </row>
    <row r="1641" spans="1:47" x14ac:dyDescent="0.25">
      <c r="A1641" t="s">
        <v>3149</v>
      </c>
      <c r="B1641" s="35">
        <v>3</v>
      </c>
      <c r="H1641" s="35">
        <v>3</v>
      </c>
      <c r="X1641" s="24">
        <v>3</v>
      </c>
      <c r="Z1641" s="33">
        <f t="shared" si="573"/>
        <v>1</v>
      </c>
      <c r="AA1641" s="33">
        <f t="shared" si="574"/>
        <v>0</v>
      </c>
      <c r="AB1641" s="33">
        <f t="shared" si="575"/>
        <v>0</v>
      </c>
      <c r="AC1641" s="33">
        <f t="shared" si="576"/>
        <v>0</v>
      </c>
      <c r="AD1641" s="33">
        <f t="shared" si="577"/>
        <v>0</v>
      </c>
      <c r="AE1641" s="33">
        <f t="shared" si="578"/>
        <v>0</v>
      </c>
      <c r="AF1641" s="33">
        <f t="shared" si="579"/>
        <v>1</v>
      </c>
      <c r="AG1641" s="31">
        <f t="shared" si="580"/>
        <v>0</v>
      </c>
      <c r="AH1641" s="31">
        <f t="shared" si="581"/>
        <v>0</v>
      </c>
      <c r="AI1641" s="31">
        <f t="shared" si="582"/>
        <v>0</v>
      </c>
      <c r="AJ1641" s="31">
        <f t="shared" si="583"/>
        <v>0</v>
      </c>
      <c r="AK1641" s="31">
        <f t="shared" si="584"/>
        <v>0</v>
      </c>
      <c r="AL1641" s="31">
        <f t="shared" si="585"/>
        <v>0</v>
      </c>
      <c r="AM1641" s="13">
        <f t="shared" si="586"/>
        <v>0</v>
      </c>
      <c r="AN1641" s="13">
        <f t="shared" si="587"/>
        <v>0</v>
      </c>
      <c r="AO1641" s="15">
        <f t="shared" si="588"/>
        <v>0</v>
      </c>
      <c r="AP1641" s="15">
        <f t="shared" si="589"/>
        <v>0</v>
      </c>
      <c r="AQ1641" s="15">
        <f t="shared" si="590"/>
        <v>0</v>
      </c>
      <c r="AR1641" s="15">
        <f t="shared" si="591"/>
        <v>0</v>
      </c>
      <c r="AS1641" s="15">
        <f t="shared" si="592"/>
        <v>0</v>
      </c>
      <c r="AT1641" s="22">
        <f t="shared" si="593"/>
        <v>0</v>
      </c>
      <c r="AU1641" s="22">
        <f t="shared" si="594"/>
        <v>0</v>
      </c>
    </row>
    <row r="1642" spans="1:47" x14ac:dyDescent="0.25">
      <c r="A1642" t="s">
        <v>3150</v>
      </c>
      <c r="Q1642" s="15">
        <v>2</v>
      </c>
      <c r="U1642" s="15">
        <v>2</v>
      </c>
      <c r="X1642" s="24">
        <v>2</v>
      </c>
      <c r="Z1642" s="33">
        <f t="shared" si="573"/>
        <v>0</v>
      </c>
      <c r="AA1642" s="33">
        <f t="shared" si="574"/>
        <v>0</v>
      </c>
      <c r="AB1642" s="33">
        <f t="shared" si="575"/>
        <v>0</v>
      </c>
      <c r="AC1642" s="33">
        <f t="shared" si="576"/>
        <v>0</v>
      </c>
      <c r="AD1642" s="33">
        <f t="shared" si="577"/>
        <v>0</v>
      </c>
      <c r="AE1642" s="33">
        <f t="shared" si="578"/>
        <v>0</v>
      </c>
      <c r="AF1642" s="33">
        <f t="shared" si="579"/>
        <v>0</v>
      </c>
      <c r="AG1642" s="31">
        <f t="shared" si="580"/>
        <v>0</v>
      </c>
      <c r="AH1642" s="31">
        <f t="shared" si="581"/>
        <v>0</v>
      </c>
      <c r="AI1642" s="31">
        <f t="shared" si="582"/>
        <v>0</v>
      </c>
      <c r="AJ1642" s="31">
        <f t="shared" si="583"/>
        <v>0</v>
      </c>
      <c r="AK1642" s="31">
        <f t="shared" si="584"/>
        <v>0</v>
      </c>
      <c r="AL1642" s="31">
        <f t="shared" si="585"/>
        <v>0</v>
      </c>
      <c r="AM1642" s="13">
        <f t="shared" si="586"/>
        <v>0</v>
      </c>
      <c r="AN1642" s="13">
        <f t="shared" si="587"/>
        <v>0</v>
      </c>
      <c r="AO1642" s="15">
        <f t="shared" si="588"/>
        <v>1</v>
      </c>
      <c r="AP1642" s="15">
        <f t="shared" si="589"/>
        <v>0</v>
      </c>
      <c r="AQ1642" s="15">
        <f t="shared" si="590"/>
        <v>0</v>
      </c>
      <c r="AR1642" s="15">
        <f t="shared" si="591"/>
        <v>0</v>
      </c>
      <c r="AS1642" s="15">
        <f t="shared" si="592"/>
        <v>1</v>
      </c>
      <c r="AT1642" s="22">
        <f t="shared" si="593"/>
        <v>0</v>
      </c>
      <c r="AU1642" s="22">
        <f t="shared" si="594"/>
        <v>0</v>
      </c>
    </row>
    <row r="1643" spans="1:47" x14ac:dyDescent="0.25">
      <c r="A1643" t="s">
        <v>3152</v>
      </c>
      <c r="B1643" s="35">
        <v>2</v>
      </c>
      <c r="H1643" s="35">
        <v>2</v>
      </c>
      <c r="K1643" s="17">
        <v>2</v>
      </c>
      <c r="N1643" s="17">
        <v>2</v>
      </c>
      <c r="X1643" s="24">
        <v>4</v>
      </c>
      <c r="Z1643" s="33">
        <f t="shared" si="573"/>
        <v>1</v>
      </c>
      <c r="AA1643" s="33">
        <f t="shared" si="574"/>
        <v>0</v>
      </c>
      <c r="AB1643" s="33">
        <f t="shared" si="575"/>
        <v>0</v>
      </c>
      <c r="AC1643" s="33">
        <f t="shared" si="576"/>
        <v>0</v>
      </c>
      <c r="AD1643" s="33">
        <f t="shared" si="577"/>
        <v>0</v>
      </c>
      <c r="AE1643" s="33">
        <f t="shared" si="578"/>
        <v>0</v>
      </c>
      <c r="AF1643" s="33">
        <f t="shared" si="579"/>
        <v>1</v>
      </c>
      <c r="AG1643" s="31">
        <f t="shared" si="580"/>
        <v>0</v>
      </c>
      <c r="AH1643" s="31">
        <f t="shared" si="581"/>
        <v>0</v>
      </c>
      <c r="AI1643" s="31">
        <f t="shared" si="582"/>
        <v>1</v>
      </c>
      <c r="AJ1643" s="31">
        <f t="shared" si="583"/>
        <v>0</v>
      </c>
      <c r="AK1643" s="31">
        <f t="shared" si="584"/>
        <v>0</v>
      </c>
      <c r="AL1643" s="31">
        <f t="shared" si="585"/>
        <v>1</v>
      </c>
      <c r="AM1643" s="13">
        <f t="shared" si="586"/>
        <v>0</v>
      </c>
      <c r="AN1643" s="13">
        <f t="shared" si="587"/>
        <v>0</v>
      </c>
      <c r="AO1643" s="15">
        <f t="shared" si="588"/>
        <v>0</v>
      </c>
      <c r="AP1643" s="15">
        <f t="shared" si="589"/>
        <v>0</v>
      </c>
      <c r="AQ1643" s="15">
        <f t="shared" si="590"/>
        <v>0</v>
      </c>
      <c r="AR1643" s="15">
        <f t="shared" si="591"/>
        <v>0</v>
      </c>
      <c r="AS1643" s="15">
        <f t="shared" si="592"/>
        <v>0</v>
      </c>
      <c r="AT1643" s="22">
        <f t="shared" si="593"/>
        <v>0</v>
      </c>
      <c r="AU1643" s="22">
        <f t="shared" si="594"/>
        <v>0</v>
      </c>
    </row>
    <row r="1644" spans="1:47" x14ac:dyDescent="0.25">
      <c r="A1644" t="s">
        <v>3153</v>
      </c>
      <c r="B1644" s="35">
        <v>2</v>
      </c>
      <c r="H1644" s="35">
        <v>2</v>
      </c>
      <c r="X1644" s="24">
        <v>2</v>
      </c>
      <c r="Z1644" s="33">
        <f t="shared" si="573"/>
        <v>1</v>
      </c>
      <c r="AA1644" s="33">
        <f t="shared" si="574"/>
        <v>0</v>
      </c>
      <c r="AB1644" s="33">
        <f t="shared" si="575"/>
        <v>0</v>
      </c>
      <c r="AC1644" s="33">
        <f t="shared" si="576"/>
        <v>0</v>
      </c>
      <c r="AD1644" s="33">
        <f t="shared" si="577"/>
        <v>0</v>
      </c>
      <c r="AE1644" s="33">
        <f t="shared" si="578"/>
        <v>0</v>
      </c>
      <c r="AF1644" s="33">
        <f t="shared" si="579"/>
        <v>1</v>
      </c>
      <c r="AG1644" s="31">
        <f t="shared" si="580"/>
        <v>0</v>
      </c>
      <c r="AH1644" s="31">
        <f t="shared" si="581"/>
        <v>0</v>
      </c>
      <c r="AI1644" s="31">
        <f t="shared" si="582"/>
        <v>0</v>
      </c>
      <c r="AJ1644" s="31">
        <f t="shared" si="583"/>
        <v>0</v>
      </c>
      <c r="AK1644" s="31">
        <f t="shared" si="584"/>
        <v>0</v>
      </c>
      <c r="AL1644" s="31">
        <f t="shared" si="585"/>
        <v>0</v>
      </c>
      <c r="AM1644" s="13">
        <f t="shared" si="586"/>
        <v>0</v>
      </c>
      <c r="AN1644" s="13">
        <f t="shared" si="587"/>
        <v>0</v>
      </c>
      <c r="AO1644" s="15">
        <f t="shared" si="588"/>
        <v>0</v>
      </c>
      <c r="AP1644" s="15">
        <f t="shared" si="589"/>
        <v>0</v>
      </c>
      <c r="AQ1644" s="15">
        <f t="shared" si="590"/>
        <v>0</v>
      </c>
      <c r="AR1644" s="15">
        <f t="shared" si="591"/>
        <v>0</v>
      </c>
      <c r="AS1644" s="15">
        <f t="shared" si="592"/>
        <v>0</v>
      </c>
      <c r="AT1644" s="22">
        <f t="shared" si="593"/>
        <v>0</v>
      </c>
      <c r="AU1644" s="22">
        <f t="shared" si="594"/>
        <v>0</v>
      </c>
    </row>
    <row r="1645" spans="1:47" x14ac:dyDescent="0.25">
      <c r="A1645" t="s">
        <v>3154</v>
      </c>
      <c r="E1645" s="35">
        <v>2</v>
      </c>
      <c r="H1645" s="35">
        <v>2</v>
      </c>
      <c r="X1645" s="24">
        <v>2</v>
      </c>
      <c r="Z1645" s="33">
        <f t="shared" si="573"/>
        <v>0</v>
      </c>
      <c r="AA1645" s="33">
        <f t="shared" si="574"/>
        <v>0</v>
      </c>
      <c r="AB1645" s="33">
        <f t="shared" si="575"/>
        <v>0</v>
      </c>
      <c r="AC1645" s="33">
        <f t="shared" si="576"/>
        <v>1</v>
      </c>
      <c r="AD1645" s="33">
        <f t="shared" si="577"/>
        <v>0</v>
      </c>
      <c r="AE1645" s="33">
        <f t="shared" si="578"/>
        <v>0</v>
      </c>
      <c r="AF1645" s="33">
        <f t="shared" si="579"/>
        <v>1</v>
      </c>
      <c r="AG1645" s="31">
        <f t="shared" si="580"/>
        <v>0</v>
      </c>
      <c r="AH1645" s="31">
        <f t="shared" si="581"/>
        <v>0</v>
      </c>
      <c r="AI1645" s="31">
        <f t="shared" si="582"/>
        <v>0</v>
      </c>
      <c r="AJ1645" s="31">
        <f t="shared" si="583"/>
        <v>0</v>
      </c>
      <c r="AK1645" s="31">
        <f t="shared" si="584"/>
        <v>0</v>
      </c>
      <c r="AL1645" s="31">
        <f t="shared" si="585"/>
        <v>0</v>
      </c>
      <c r="AM1645" s="13">
        <f t="shared" si="586"/>
        <v>0</v>
      </c>
      <c r="AN1645" s="13">
        <f t="shared" si="587"/>
        <v>0</v>
      </c>
      <c r="AO1645" s="15">
        <f t="shared" si="588"/>
        <v>0</v>
      </c>
      <c r="AP1645" s="15">
        <f t="shared" si="589"/>
        <v>0</v>
      </c>
      <c r="AQ1645" s="15">
        <f t="shared" si="590"/>
        <v>0</v>
      </c>
      <c r="AR1645" s="15">
        <f t="shared" si="591"/>
        <v>0</v>
      </c>
      <c r="AS1645" s="15">
        <f t="shared" si="592"/>
        <v>0</v>
      </c>
      <c r="AT1645" s="22">
        <f t="shared" si="593"/>
        <v>0</v>
      </c>
      <c r="AU1645" s="22">
        <f t="shared" si="594"/>
        <v>0</v>
      </c>
    </row>
    <row r="1646" spans="1:47" x14ac:dyDescent="0.25">
      <c r="A1646" t="s">
        <v>3159</v>
      </c>
      <c r="B1646" s="35">
        <v>2</v>
      </c>
      <c r="H1646" s="35">
        <v>2</v>
      </c>
      <c r="X1646" s="24">
        <v>2</v>
      </c>
      <c r="Z1646" s="33">
        <f t="shared" si="573"/>
        <v>1</v>
      </c>
      <c r="AA1646" s="33">
        <f t="shared" si="574"/>
        <v>0</v>
      </c>
      <c r="AB1646" s="33">
        <f t="shared" si="575"/>
        <v>0</v>
      </c>
      <c r="AC1646" s="33">
        <f t="shared" si="576"/>
        <v>0</v>
      </c>
      <c r="AD1646" s="33">
        <f t="shared" si="577"/>
        <v>0</v>
      </c>
      <c r="AE1646" s="33">
        <f t="shared" si="578"/>
        <v>0</v>
      </c>
      <c r="AF1646" s="33">
        <f t="shared" si="579"/>
        <v>1</v>
      </c>
      <c r="AG1646" s="31">
        <f t="shared" si="580"/>
        <v>0</v>
      </c>
      <c r="AH1646" s="31">
        <f t="shared" si="581"/>
        <v>0</v>
      </c>
      <c r="AI1646" s="31">
        <f t="shared" si="582"/>
        <v>0</v>
      </c>
      <c r="AJ1646" s="31">
        <f t="shared" si="583"/>
        <v>0</v>
      </c>
      <c r="AK1646" s="31">
        <f t="shared" si="584"/>
        <v>0</v>
      </c>
      <c r="AL1646" s="31">
        <f t="shared" si="585"/>
        <v>0</v>
      </c>
      <c r="AM1646" s="13">
        <f t="shared" si="586"/>
        <v>0</v>
      </c>
      <c r="AN1646" s="13">
        <f t="shared" si="587"/>
        <v>0</v>
      </c>
      <c r="AO1646" s="15">
        <f t="shared" si="588"/>
        <v>0</v>
      </c>
      <c r="AP1646" s="15">
        <f t="shared" si="589"/>
        <v>0</v>
      </c>
      <c r="AQ1646" s="15">
        <f t="shared" si="590"/>
        <v>0</v>
      </c>
      <c r="AR1646" s="15">
        <f t="shared" si="591"/>
        <v>0</v>
      </c>
      <c r="AS1646" s="15">
        <f t="shared" si="592"/>
        <v>0</v>
      </c>
      <c r="AT1646" s="22">
        <f t="shared" si="593"/>
        <v>0</v>
      </c>
      <c r="AU1646" s="22">
        <f t="shared" si="594"/>
        <v>0</v>
      </c>
    </row>
    <row r="1647" spans="1:47" x14ac:dyDescent="0.25">
      <c r="A1647" t="s">
        <v>3161</v>
      </c>
      <c r="B1647" s="35">
        <v>3</v>
      </c>
      <c r="H1647" s="35">
        <v>3</v>
      </c>
      <c r="K1647" s="17">
        <v>3</v>
      </c>
      <c r="N1647" s="17">
        <v>3</v>
      </c>
      <c r="X1647" s="24">
        <v>6</v>
      </c>
      <c r="Z1647" s="33">
        <f t="shared" si="573"/>
        <v>1</v>
      </c>
      <c r="AA1647" s="33">
        <f t="shared" si="574"/>
        <v>0</v>
      </c>
      <c r="AB1647" s="33">
        <f t="shared" si="575"/>
        <v>0</v>
      </c>
      <c r="AC1647" s="33">
        <f t="shared" si="576"/>
        <v>0</v>
      </c>
      <c r="AD1647" s="33">
        <f t="shared" si="577"/>
        <v>0</v>
      </c>
      <c r="AE1647" s="33">
        <f t="shared" si="578"/>
        <v>0</v>
      </c>
      <c r="AF1647" s="33">
        <f t="shared" si="579"/>
        <v>1</v>
      </c>
      <c r="AG1647" s="31">
        <f t="shared" si="580"/>
        <v>0</v>
      </c>
      <c r="AH1647" s="31">
        <f t="shared" si="581"/>
        <v>0</v>
      </c>
      <c r="AI1647" s="31">
        <f t="shared" si="582"/>
        <v>1</v>
      </c>
      <c r="AJ1647" s="31">
        <f t="shared" si="583"/>
        <v>0</v>
      </c>
      <c r="AK1647" s="31">
        <f t="shared" si="584"/>
        <v>0</v>
      </c>
      <c r="AL1647" s="31">
        <f t="shared" si="585"/>
        <v>1</v>
      </c>
      <c r="AM1647" s="13">
        <f t="shared" si="586"/>
        <v>0</v>
      </c>
      <c r="AN1647" s="13">
        <f t="shared" si="587"/>
        <v>0</v>
      </c>
      <c r="AO1647" s="15">
        <f t="shared" si="588"/>
        <v>0</v>
      </c>
      <c r="AP1647" s="15">
        <f t="shared" si="589"/>
        <v>0</v>
      </c>
      <c r="AQ1647" s="15">
        <f t="shared" si="590"/>
        <v>0</v>
      </c>
      <c r="AR1647" s="15">
        <f t="shared" si="591"/>
        <v>0</v>
      </c>
      <c r="AS1647" s="15">
        <f t="shared" si="592"/>
        <v>0</v>
      </c>
      <c r="AT1647" s="22">
        <f t="shared" si="593"/>
        <v>0</v>
      </c>
      <c r="AU1647" s="22">
        <f t="shared" si="594"/>
        <v>0</v>
      </c>
    </row>
    <row r="1648" spans="1:47" x14ac:dyDescent="0.25">
      <c r="A1648" t="s">
        <v>3162</v>
      </c>
      <c r="B1648" s="35">
        <v>3</v>
      </c>
      <c r="H1648" s="35">
        <v>3</v>
      </c>
      <c r="Q1648" s="15">
        <v>3</v>
      </c>
      <c r="U1648" s="15">
        <v>3</v>
      </c>
      <c r="X1648" s="24">
        <v>6</v>
      </c>
      <c r="Z1648" s="33">
        <f t="shared" si="573"/>
        <v>1</v>
      </c>
      <c r="AA1648" s="33">
        <f t="shared" si="574"/>
        <v>0</v>
      </c>
      <c r="AB1648" s="33">
        <f t="shared" si="575"/>
        <v>0</v>
      </c>
      <c r="AC1648" s="33">
        <f t="shared" si="576"/>
        <v>0</v>
      </c>
      <c r="AD1648" s="33">
        <f t="shared" si="577"/>
        <v>0</v>
      </c>
      <c r="AE1648" s="33">
        <f t="shared" si="578"/>
        <v>0</v>
      </c>
      <c r="AF1648" s="33">
        <f t="shared" si="579"/>
        <v>1</v>
      </c>
      <c r="AG1648" s="31">
        <f t="shared" si="580"/>
        <v>0</v>
      </c>
      <c r="AH1648" s="31">
        <f t="shared" si="581"/>
        <v>0</v>
      </c>
      <c r="AI1648" s="31">
        <f t="shared" si="582"/>
        <v>0</v>
      </c>
      <c r="AJ1648" s="31">
        <f t="shared" si="583"/>
        <v>0</v>
      </c>
      <c r="AK1648" s="31">
        <f t="shared" si="584"/>
        <v>0</v>
      </c>
      <c r="AL1648" s="31">
        <f t="shared" si="585"/>
        <v>0</v>
      </c>
      <c r="AM1648" s="13">
        <f t="shared" si="586"/>
        <v>0</v>
      </c>
      <c r="AN1648" s="13">
        <f t="shared" si="587"/>
        <v>0</v>
      </c>
      <c r="AO1648" s="15">
        <f t="shared" si="588"/>
        <v>1</v>
      </c>
      <c r="AP1648" s="15">
        <f t="shared" si="589"/>
        <v>0</v>
      </c>
      <c r="AQ1648" s="15">
        <f t="shared" si="590"/>
        <v>0</v>
      </c>
      <c r="AR1648" s="15">
        <f t="shared" si="591"/>
        <v>0</v>
      </c>
      <c r="AS1648" s="15">
        <f t="shared" si="592"/>
        <v>1</v>
      </c>
      <c r="AT1648" s="22">
        <f t="shared" si="593"/>
        <v>0</v>
      </c>
      <c r="AU1648" s="22">
        <f t="shared" si="594"/>
        <v>0</v>
      </c>
    </row>
    <row r="1649" spans="1:47" x14ac:dyDescent="0.25">
      <c r="A1649" t="s">
        <v>3163</v>
      </c>
      <c r="E1649" s="35">
        <v>2</v>
      </c>
      <c r="H1649" s="35">
        <v>2</v>
      </c>
      <c r="X1649" s="24">
        <v>2</v>
      </c>
      <c r="Z1649" s="33">
        <f t="shared" si="573"/>
        <v>0</v>
      </c>
      <c r="AA1649" s="33">
        <f t="shared" si="574"/>
        <v>0</v>
      </c>
      <c r="AB1649" s="33">
        <f t="shared" si="575"/>
        <v>0</v>
      </c>
      <c r="AC1649" s="33">
        <f t="shared" si="576"/>
        <v>1</v>
      </c>
      <c r="AD1649" s="33">
        <f t="shared" si="577"/>
        <v>0</v>
      </c>
      <c r="AE1649" s="33">
        <f t="shared" si="578"/>
        <v>0</v>
      </c>
      <c r="AF1649" s="33">
        <f t="shared" si="579"/>
        <v>1</v>
      </c>
      <c r="AG1649" s="31">
        <f t="shared" si="580"/>
        <v>0</v>
      </c>
      <c r="AH1649" s="31">
        <f t="shared" si="581"/>
        <v>0</v>
      </c>
      <c r="AI1649" s="31">
        <f t="shared" si="582"/>
        <v>0</v>
      </c>
      <c r="AJ1649" s="31">
        <f t="shared" si="583"/>
        <v>0</v>
      </c>
      <c r="AK1649" s="31">
        <f t="shared" si="584"/>
        <v>0</v>
      </c>
      <c r="AL1649" s="31">
        <f t="shared" si="585"/>
        <v>0</v>
      </c>
      <c r="AM1649" s="13">
        <f t="shared" si="586"/>
        <v>0</v>
      </c>
      <c r="AN1649" s="13">
        <f t="shared" si="587"/>
        <v>0</v>
      </c>
      <c r="AO1649" s="15">
        <f t="shared" si="588"/>
        <v>0</v>
      </c>
      <c r="AP1649" s="15">
        <f t="shared" si="589"/>
        <v>0</v>
      </c>
      <c r="AQ1649" s="15">
        <f t="shared" si="590"/>
        <v>0</v>
      </c>
      <c r="AR1649" s="15">
        <f t="shared" si="591"/>
        <v>0</v>
      </c>
      <c r="AS1649" s="15">
        <f t="shared" si="592"/>
        <v>0</v>
      </c>
      <c r="AT1649" s="22">
        <f t="shared" si="593"/>
        <v>0</v>
      </c>
      <c r="AU1649" s="22">
        <f t="shared" si="594"/>
        <v>0</v>
      </c>
    </row>
    <row r="1650" spans="1:47" x14ac:dyDescent="0.25">
      <c r="A1650" t="s">
        <v>3165</v>
      </c>
      <c r="B1650" s="35">
        <v>2</v>
      </c>
      <c r="H1650" s="35">
        <v>2</v>
      </c>
      <c r="X1650" s="24">
        <v>2</v>
      </c>
      <c r="Z1650" s="33">
        <f t="shared" si="573"/>
        <v>1</v>
      </c>
      <c r="AA1650" s="33">
        <f t="shared" si="574"/>
        <v>0</v>
      </c>
      <c r="AB1650" s="33">
        <f t="shared" si="575"/>
        <v>0</v>
      </c>
      <c r="AC1650" s="33">
        <f t="shared" si="576"/>
        <v>0</v>
      </c>
      <c r="AD1650" s="33">
        <f t="shared" si="577"/>
        <v>0</v>
      </c>
      <c r="AE1650" s="33">
        <f t="shared" si="578"/>
        <v>0</v>
      </c>
      <c r="AF1650" s="33">
        <f t="shared" si="579"/>
        <v>1</v>
      </c>
      <c r="AG1650" s="31">
        <f t="shared" si="580"/>
        <v>0</v>
      </c>
      <c r="AH1650" s="31">
        <f t="shared" si="581"/>
        <v>0</v>
      </c>
      <c r="AI1650" s="31">
        <f t="shared" si="582"/>
        <v>0</v>
      </c>
      <c r="AJ1650" s="31">
        <f t="shared" si="583"/>
        <v>0</v>
      </c>
      <c r="AK1650" s="31">
        <f t="shared" si="584"/>
        <v>0</v>
      </c>
      <c r="AL1650" s="31">
        <f t="shared" si="585"/>
        <v>0</v>
      </c>
      <c r="AM1650" s="13">
        <f t="shared" si="586"/>
        <v>0</v>
      </c>
      <c r="AN1650" s="13">
        <f t="shared" si="587"/>
        <v>0</v>
      </c>
      <c r="AO1650" s="15">
        <f t="shared" si="588"/>
        <v>0</v>
      </c>
      <c r="AP1650" s="15">
        <f t="shared" si="589"/>
        <v>0</v>
      </c>
      <c r="AQ1650" s="15">
        <f t="shared" si="590"/>
        <v>0</v>
      </c>
      <c r="AR1650" s="15">
        <f t="shared" si="591"/>
        <v>0</v>
      </c>
      <c r="AS1650" s="15">
        <f t="shared" si="592"/>
        <v>0</v>
      </c>
      <c r="AT1650" s="22">
        <f t="shared" si="593"/>
        <v>0</v>
      </c>
      <c r="AU1650" s="22">
        <f t="shared" si="594"/>
        <v>0</v>
      </c>
    </row>
    <row r="1651" spans="1:47" x14ac:dyDescent="0.25">
      <c r="A1651" t="s">
        <v>3167</v>
      </c>
      <c r="B1651" s="35">
        <v>2</v>
      </c>
      <c r="H1651" s="35">
        <v>2</v>
      </c>
      <c r="X1651" s="24">
        <v>2</v>
      </c>
      <c r="Z1651" s="33">
        <f t="shared" si="573"/>
        <v>1</v>
      </c>
      <c r="AA1651" s="33">
        <f t="shared" si="574"/>
        <v>0</v>
      </c>
      <c r="AB1651" s="33">
        <f t="shared" si="575"/>
        <v>0</v>
      </c>
      <c r="AC1651" s="33">
        <f t="shared" si="576"/>
        <v>0</v>
      </c>
      <c r="AD1651" s="33">
        <f t="shared" si="577"/>
        <v>0</v>
      </c>
      <c r="AE1651" s="33">
        <f t="shared" si="578"/>
        <v>0</v>
      </c>
      <c r="AF1651" s="33">
        <f t="shared" si="579"/>
        <v>1</v>
      </c>
      <c r="AG1651" s="31">
        <f t="shared" si="580"/>
        <v>0</v>
      </c>
      <c r="AH1651" s="31">
        <f t="shared" si="581"/>
        <v>0</v>
      </c>
      <c r="AI1651" s="31">
        <f t="shared" si="582"/>
        <v>0</v>
      </c>
      <c r="AJ1651" s="31">
        <f t="shared" si="583"/>
        <v>0</v>
      </c>
      <c r="AK1651" s="31">
        <f t="shared" si="584"/>
        <v>0</v>
      </c>
      <c r="AL1651" s="31">
        <f t="shared" si="585"/>
        <v>0</v>
      </c>
      <c r="AM1651" s="13">
        <f t="shared" si="586"/>
        <v>0</v>
      </c>
      <c r="AN1651" s="13">
        <f t="shared" si="587"/>
        <v>0</v>
      </c>
      <c r="AO1651" s="15">
        <f t="shared" si="588"/>
        <v>0</v>
      </c>
      <c r="AP1651" s="15">
        <f t="shared" si="589"/>
        <v>0</v>
      </c>
      <c r="AQ1651" s="15">
        <f t="shared" si="590"/>
        <v>0</v>
      </c>
      <c r="AR1651" s="15">
        <f t="shared" si="591"/>
        <v>0</v>
      </c>
      <c r="AS1651" s="15">
        <f t="shared" si="592"/>
        <v>0</v>
      </c>
      <c r="AT1651" s="22">
        <f t="shared" si="593"/>
        <v>0</v>
      </c>
      <c r="AU1651" s="22">
        <f t="shared" si="594"/>
        <v>0</v>
      </c>
    </row>
    <row r="1652" spans="1:47" x14ac:dyDescent="0.25">
      <c r="A1652" t="s">
        <v>3168</v>
      </c>
      <c r="Q1652" s="15">
        <v>2</v>
      </c>
      <c r="U1652" s="15">
        <v>2</v>
      </c>
      <c r="X1652" s="24">
        <v>2</v>
      </c>
      <c r="Z1652" s="33">
        <f t="shared" si="573"/>
        <v>0</v>
      </c>
      <c r="AA1652" s="33">
        <f t="shared" si="574"/>
        <v>0</v>
      </c>
      <c r="AB1652" s="33">
        <f t="shared" si="575"/>
        <v>0</v>
      </c>
      <c r="AC1652" s="33">
        <f t="shared" si="576"/>
        <v>0</v>
      </c>
      <c r="AD1652" s="33">
        <f t="shared" si="577"/>
        <v>0</v>
      </c>
      <c r="AE1652" s="33">
        <f t="shared" si="578"/>
        <v>0</v>
      </c>
      <c r="AF1652" s="33">
        <f t="shared" si="579"/>
        <v>0</v>
      </c>
      <c r="AG1652" s="31">
        <f t="shared" si="580"/>
        <v>0</v>
      </c>
      <c r="AH1652" s="31">
        <f t="shared" si="581"/>
        <v>0</v>
      </c>
      <c r="AI1652" s="31">
        <f t="shared" si="582"/>
        <v>0</v>
      </c>
      <c r="AJ1652" s="31">
        <f t="shared" si="583"/>
        <v>0</v>
      </c>
      <c r="AK1652" s="31">
        <f t="shared" si="584"/>
        <v>0</v>
      </c>
      <c r="AL1652" s="31">
        <f t="shared" si="585"/>
        <v>0</v>
      </c>
      <c r="AM1652" s="13">
        <f t="shared" si="586"/>
        <v>0</v>
      </c>
      <c r="AN1652" s="13">
        <f t="shared" si="587"/>
        <v>0</v>
      </c>
      <c r="AO1652" s="15">
        <f t="shared" si="588"/>
        <v>1</v>
      </c>
      <c r="AP1652" s="15">
        <f t="shared" si="589"/>
        <v>0</v>
      </c>
      <c r="AQ1652" s="15">
        <f t="shared" si="590"/>
        <v>0</v>
      </c>
      <c r="AR1652" s="15">
        <f t="shared" si="591"/>
        <v>0</v>
      </c>
      <c r="AS1652" s="15">
        <f t="shared" si="592"/>
        <v>1</v>
      </c>
      <c r="AT1652" s="22">
        <f t="shared" si="593"/>
        <v>0</v>
      </c>
      <c r="AU1652" s="22">
        <f t="shared" si="594"/>
        <v>0</v>
      </c>
    </row>
    <row r="1653" spans="1:47" x14ac:dyDescent="0.25">
      <c r="A1653" t="s">
        <v>3169</v>
      </c>
      <c r="B1653" s="35">
        <v>2</v>
      </c>
      <c r="H1653" s="35">
        <v>2</v>
      </c>
      <c r="X1653" s="24">
        <v>2</v>
      </c>
      <c r="Z1653" s="33">
        <f t="shared" si="573"/>
        <v>1</v>
      </c>
      <c r="AA1653" s="33">
        <f t="shared" si="574"/>
        <v>0</v>
      </c>
      <c r="AB1653" s="33">
        <f t="shared" si="575"/>
        <v>0</v>
      </c>
      <c r="AC1653" s="33">
        <f t="shared" si="576"/>
        <v>0</v>
      </c>
      <c r="AD1653" s="33">
        <f t="shared" si="577"/>
        <v>0</v>
      </c>
      <c r="AE1653" s="33">
        <f t="shared" si="578"/>
        <v>0</v>
      </c>
      <c r="AF1653" s="33">
        <f t="shared" si="579"/>
        <v>1</v>
      </c>
      <c r="AG1653" s="31">
        <f t="shared" si="580"/>
        <v>0</v>
      </c>
      <c r="AH1653" s="31">
        <f t="shared" si="581"/>
        <v>0</v>
      </c>
      <c r="AI1653" s="31">
        <f t="shared" si="582"/>
        <v>0</v>
      </c>
      <c r="AJ1653" s="31">
        <f t="shared" si="583"/>
        <v>0</v>
      </c>
      <c r="AK1653" s="31">
        <f t="shared" si="584"/>
        <v>0</v>
      </c>
      <c r="AL1653" s="31">
        <f t="shared" si="585"/>
        <v>0</v>
      </c>
      <c r="AM1653" s="13">
        <f t="shared" si="586"/>
        <v>0</v>
      </c>
      <c r="AN1653" s="13">
        <f t="shared" si="587"/>
        <v>0</v>
      </c>
      <c r="AO1653" s="15">
        <f t="shared" si="588"/>
        <v>0</v>
      </c>
      <c r="AP1653" s="15">
        <f t="shared" si="589"/>
        <v>0</v>
      </c>
      <c r="AQ1653" s="15">
        <f t="shared" si="590"/>
        <v>0</v>
      </c>
      <c r="AR1653" s="15">
        <f t="shared" si="591"/>
        <v>0</v>
      </c>
      <c r="AS1653" s="15">
        <f t="shared" si="592"/>
        <v>0</v>
      </c>
      <c r="AT1653" s="22">
        <f t="shared" si="593"/>
        <v>0</v>
      </c>
      <c r="AU1653" s="22">
        <f t="shared" si="594"/>
        <v>0</v>
      </c>
    </row>
    <row r="1654" spans="1:47" x14ac:dyDescent="0.25">
      <c r="A1654" t="s">
        <v>3170</v>
      </c>
      <c r="B1654" s="35">
        <v>2</v>
      </c>
      <c r="H1654" s="35">
        <v>2</v>
      </c>
      <c r="X1654" s="24">
        <v>2</v>
      </c>
      <c r="Z1654" s="33">
        <f t="shared" si="573"/>
        <v>1</v>
      </c>
      <c r="AA1654" s="33">
        <f t="shared" si="574"/>
        <v>0</v>
      </c>
      <c r="AB1654" s="33">
        <f t="shared" si="575"/>
        <v>0</v>
      </c>
      <c r="AC1654" s="33">
        <f t="shared" si="576"/>
        <v>0</v>
      </c>
      <c r="AD1654" s="33">
        <f t="shared" si="577"/>
        <v>0</v>
      </c>
      <c r="AE1654" s="33">
        <f t="shared" si="578"/>
        <v>0</v>
      </c>
      <c r="AF1654" s="33">
        <f t="shared" si="579"/>
        <v>1</v>
      </c>
      <c r="AG1654" s="31">
        <f t="shared" si="580"/>
        <v>0</v>
      </c>
      <c r="AH1654" s="31">
        <f t="shared" si="581"/>
        <v>0</v>
      </c>
      <c r="AI1654" s="31">
        <f t="shared" si="582"/>
        <v>0</v>
      </c>
      <c r="AJ1654" s="31">
        <f t="shared" si="583"/>
        <v>0</v>
      </c>
      <c r="AK1654" s="31">
        <f t="shared" si="584"/>
        <v>0</v>
      </c>
      <c r="AL1654" s="31">
        <f t="shared" si="585"/>
        <v>0</v>
      </c>
      <c r="AM1654" s="13">
        <f t="shared" si="586"/>
        <v>0</v>
      </c>
      <c r="AN1654" s="13">
        <f t="shared" si="587"/>
        <v>0</v>
      </c>
      <c r="AO1654" s="15">
        <f t="shared" si="588"/>
        <v>0</v>
      </c>
      <c r="AP1654" s="15">
        <f t="shared" si="589"/>
        <v>0</v>
      </c>
      <c r="AQ1654" s="15">
        <f t="shared" si="590"/>
        <v>0</v>
      </c>
      <c r="AR1654" s="15">
        <f t="shared" si="591"/>
        <v>0</v>
      </c>
      <c r="AS1654" s="15">
        <f t="shared" si="592"/>
        <v>0</v>
      </c>
      <c r="AT1654" s="22">
        <f t="shared" si="593"/>
        <v>0</v>
      </c>
      <c r="AU1654" s="22">
        <f t="shared" si="594"/>
        <v>0</v>
      </c>
    </row>
    <row r="1655" spans="1:47" x14ac:dyDescent="0.25">
      <c r="A1655" t="s">
        <v>3171</v>
      </c>
      <c r="B1655" s="35">
        <v>2</v>
      </c>
      <c r="H1655" s="35">
        <v>2</v>
      </c>
      <c r="X1655" s="24">
        <v>2</v>
      </c>
      <c r="Z1655" s="33">
        <f t="shared" si="573"/>
        <v>1</v>
      </c>
      <c r="AA1655" s="33">
        <f t="shared" si="574"/>
        <v>0</v>
      </c>
      <c r="AB1655" s="33">
        <f t="shared" si="575"/>
        <v>0</v>
      </c>
      <c r="AC1655" s="33">
        <f t="shared" si="576"/>
        <v>0</v>
      </c>
      <c r="AD1655" s="33">
        <f t="shared" si="577"/>
        <v>0</v>
      </c>
      <c r="AE1655" s="33">
        <f t="shared" si="578"/>
        <v>0</v>
      </c>
      <c r="AF1655" s="33">
        <f t="shared" si="579"/>
        <v>1</v>
      </c>
      <c r="AG1655" s="31">
        <f t="shared" si="580"/>
        <v>0</v>
      </c>
      <c r="AH1655" s="31">
        <f t="shared" si="581"/>
        <v>0</v>
      </c>
      <c r="AI1655" s="31">
        <f t="shared" si="582"/>
        <v>0</v>
      </c>
      <c r="AJ1655" s="31">
        <f t="shared" si="583"/>
        <v>0</v>
      </c>
      <c r="AK1655" s="31">
        <f t="shared" si="584"/>
        <v>0</v>
      </c>
      <c r="AL1655" s="31">
        <f t="shared" si="585"/>
        <v>0</v>
      </c>
      <c r="AM1655" s="13">
        <f t="shared" si="586"/>
        <v>0</v>
      </c>
      <c r="AN1655" s="13">
        <f t="shared" si="587"/>
        <v>0</v>
      </c>
      <c r="AO1655" s="15">
        <f t="shared" si="588"/>
        <v>0</v>
      </c>
      <c r="AP1655" s="15">
        <f t="shared" si="589"/>
        <v>0</v>
      </c>
      <c r="AQ1655" s="15">
        <f t="shared" si="590"/>
        <v>0</v>
      </c>
      <c r="AR1655" s="15">
        <f t="shared" si="591"/>
        <v>0</v>
      </c>
      <c r="AS1655" s="15">
        <f t="shared" si="592"/>
        <v>0</v>
      </c>
      <c r="AT1655" s="22">
        <f t="shared" si="593"/>
        <v>0</v>
      </c>
      <c r="AU1655" s="22">
        <f t="shared" si="594"/>
        <v>0</v>
      </c>
    </row>
    <row r="1656" spans="1:47" x14ac:dyDescent="0.25">
      <c r="A1656" t="s">
        <v>3172</v>
      </c>
      <c r="B1656" s="35">
        <v>1</v>
      </c>
      <c r="H1656" s="35">
        <v>1</v>
      </c>
      <c r="X1656" s="24">
        <v>1</v>
      </c>
      <c r="Z1656" s="33">
        <f t="shared" si="573"/>
        <v>1</v>
      </c>
      <c r="AA1656" s="33">
        <f t="shared" si="574"/>
        <v>0</v>
      </c>
      <c r="AB1656" s="33">
        <f t="shared" si="575"/>
        <v>0</v>
      </c>
      <c r="AC1656" s="33">
        <f t="shared" si="576"/>
        <v>0</v>
      </c>
      <c r="AD1656" s="33">
        <f t="shared" si="577"/>
        <v>0</v>
      </c>
      <c r="AE1656" s="33">
        <f t="shared" si="578"/>
        <v>0</v>
      </c>
      <c r="AF1656" s="33">
        <f t="shared" si="579"/>
        <v>1</v>
      </c>
      <c r="AG1656" s="31">
        <f t="shared" si="580"/>
        <v>0</v>
      </c>
      <c r="AH1656" s="31">
        <f t="shared" si="581"/>
        <v>0</v>
      </c>
      <c r="AI1656" s="31">
        <f t="shared" si="582"/>
        <v>0</v>
      </c>
      <c r="AJ1656" s="31">
        <f t="shared" si="583"/>
        <v>0</v>
      </c>
      <c r="AK1656" s="31">
        <f t="shared" si="584"/>
        <v>0</v>
      </c>
      <c r="AL1656" s="31">
        <f t="shared" si="585"/>
        <v>0</v>
      </c>
      <c r="AM1656" s="13">
        <f t="shared" si="586"/>
        <v>0</v>
      </c>
      <c r="AN1656" s="13">
        <f t="shared" si="587"/>
        <v>0</v>
      </c>
      <c r="AO1656" s="15">
        <f t="shared" si="588"/>
        <v>0</v>
      </c>
      <c r="AP1656" s="15">
        <f t="shared" si="589"/>
        <v>0</v>
      </c>
      <c r="AQ1656" s="15">
        <f t="shared" si="590"/>
        <v>0</v>
      </c>
      <c r="AR1656" s="15">
        <f t="shared" si="591"/>
        <v>0</v>
      </c>
      <c r="AS1656" s="15">
        <f t="shared" si="592"/>
        <v>0</v>
      </c>
      <c r="AT1656" s="22">
        <f t="shared" si="593"/>
        <v>0</v>
      </c>
      <c r="AU1656" s="22">
        <f t="shared" si="594"/>
        <v>0</v>
      </c>
    </row>
    <row r="1657" spans="1:47" x14ac:dyDescent="0.25">
      <c r="A1657" t="s">
        <v>3173</v>
      </c>
      <c r="O1657" s="13">
        <v>1</v>
      </c>
      <c r="P1657" s="13">
        <v>1</v>
      </c>
      <c r="X1657" s="24">
        <v>1</v>
      </c>
      <c r="Z1657" s="33">
        <f t="shared" si="573"/>
        <v>0</v>
      </c>
      <c r="AA1657" s="33">
        <f t="shared" si="574"/>
        <v>0</v>
      </c>
      <c r="AB1657" s="33">
        <f t="shared" si="575"/>
        <v>0</v>
      </c>
      <c r="AC1657" s="33">
        <f t="shared" si="576"/>
        <v>0</v>
      </c>
      <c r="AD1657" s="33">
        <f t="shared" si="577"/>
        <v>0</v>
      </c>
      <c r="AE1657" s="33">
        <f t="shared" si="578"/>
        <v>0</v>
      </c>
      <c r="AF1657" s="33">
        <f t="shared" si="579"/>
        <v>0</v>
      </c>
      <c r="AG1657" s="31">
        <f t="shared" si="580"/>
        <v>0</v>
      </c>
      <c r="AH1657" s="31">
        <f t="shared" si="581"/>
        <v>0</v>
      </c>
      <c r="AI1657" s="31">
        <f t="shared" si="582"/>
        <v>0</v>
      </c>
      <c r="AJ1657" s="31">
        <f t="shared" si="583"/>
        <v>0</v>
      </c>
      <c r="AK1657" s="31">
        <f t="shared" si="584"/>
        <v>0</v>
      </c>
      <c r="AL1657" s="31">
        <f t="shared" si="585"/>
        <v>0</v>
      </c>
      <c r="AM1657" s="13">
        <f t="shared" si="586"/>
        <v>1</v>
      </c>
      <c r="AN1657" s="13">
        <f t="shared" si="587"/>
        <v>1</v>
      </c>
      <c r="AO1657" s="15">
        <f t="shared" si="588"/>
        <v>0</v>
      </c>
      <c r="AP1657" s="15">
        <f t="shared" si="589"/>
        <v>0</v>
      </c>
      <c r="AQ1657" s="15">
        <f t="shared" si="590"/>
        <v>0</v>
      </c>
      <c r="AR1657" s="15">
        <f t="shared" si="591"/>
        <v>0</v>
      </c>
      <c r="AS1657" s="15">
        <f t="shared" si="592"/>
        <v>0</v>
      </c>
      <c r="AT1657" s="22">
        <f t="shared" si="593"/>
        <v>0</v>
      </c>
      <c r="AU1657" s="22">
        <f t="shared" si="594"/>
        <v>0</v>
      </c>
    </row>
    <row r="1658" spans="1:47" x14ac:dyDescent="0.25">
      <c r="A1658" t="s">
        <v>3174</v>
      </c>
      <c r="B1658" s="35">
        <v>2</v>
      </c>
      <c r="H1658" s="35">
        <v>2</v>
      </c>
      <c r="X1658" s="24">
        <v>2</v>
      </c>
      <c r="Z1658" s="33">
        <f t="shared" si="573"/>
        <v>1</v>
      </c>
      <c r="AA1658" s="33">
        <f t="shared" si="574"/>
        <v>0</v>
      </c>
      <c r="AB1658" s="33">
        <f t="shared" si="575"/>
        <v>0</v>
      </c>
      <c r="AC1658" s="33">
        <f t="shared" si="576"/>
        <v>0</v>
      </c>
      <c r="AD1658" s="33">
        <f t="shared" si="577"/>
        <v>0</v>
      </c>
      <c r="AE1658" s="33">
        <f t="shared" si="578"/>
        <v>0</v>
      </c>
      <c r="AF1658" s="33">
        <f t="shared" si="579"/>
        <v>1</v>
      </c>
      <c r="AG1658" s="31">
        <f t="shared" si="580"/>
        <v>0</v>
      </c>
      <c r="AH1658" s="31">
        <f t="shared" si="581"/>
        <v>0</v>
      </c>
      <c r="AI1658" s="31">
        <f t="shared" si="582"/>
        <v>0</v>
      </c>
      <c r="AJ1658" s="31">
        <f t="shared" si="583"/>
        <v>0</v>
      </c>
      <c r="AK1658" s="31">
        <f t="shared" si="584"/>
        <v>0</v>
      </c>
      <c r="AL1658" s="31">
        <f t="shared" si="585"/>
        <v>0</v>
      </c>
      <c r="AM1658" s="13">
        <f t="shared" si="586"/>
        <v>0</v>
      </c>
      <c r="AN1658" s="13">
        <f t="shared" si="587"/>
        <v>0</v>
      </c>
      <c r="AO1658" s="15">
        <f t="shared" si="588"/>
        <v>0</v>
      </c>
      <c r="AP1658" s="15">
        <f t="shared" si="589"/>
        <v>0</v>
      </c>
      <c r="AQ1658" s="15">
        <f t="shared" si="590"/>
        <v>0</v>
      </c>
      <c r="AR1658" s="15">
        <f t="shared" si="591"/>
        <v>0</v>
      </c>
      <c r="AS1658" s="15">
        <f t="shared" si="592"/>
        <v>0</v>
      </c>
      <c r="AT1658" s="22">
        <f t="shared" si="593"/>
        <v>0</v>
      </c>
      <c r="AU1658" s="22">
        <f t="shared" si="594"/>
        <v>0</v>
      </c>
    </row>
    <row r="1659" spans="1:47" x14ac:dyDescent="0.25">
      <c r="A1659" t="s">
        <v>3175</v>
      </c>
      <c r="B1659" s="35">
        <v>2</v>
      </c>
      <c r="H1659" s="35">
        <v>2</v>
      </c>
      <c r="X1659" s="24">
        <v>2</v>
      </c>
      <c r="Z1659" s="33">
        <f t="shared" si="573"/>
        <v>1</v>
      </c>
      <c r="AA1659" s="33">
        <f t="shared" si="574"/>
        <v>0</v>
      </c>
      <c r="AB1659" s="33">
        <f t="shared" si="575"/>
        <v>0</v>
      </c>
      <c r="AC1659" s="33">
        <f t="shared" si="576"/>
        <v>0</v>
      </c>
      <c r="AD1659" s="33">
        <f t="shared" si="577"/>
        <v>0</v>
      </c>
      <c r="AE1659" s="33">
        <f t="shared" si="578"/>
        <v>0</v>
      </c>
      <c r="AF1659" s="33">
        <f t="shared" si="579"/>
        <v>1</v>
      </c>
      <c r="AG1659" s="31">
        <f t="shared" si="580"/>
        <v>0</v>
      </c>
      <c r="AH1659" s="31">
        <f t="shared" si="581"/>
        <v>0</v>
      </c>
      <c r="AI1659" s="31">
        <f t="shared" si="582"/>
        <v>0</v>
      </c>
      <c r="AJ1659" s="31">
        <f t="shared" si="583"/>
        <v>0</v>
      </c>
      <c r="AK1659" s="31">
        <f t="shared" si="584"/>
        <v>0</v>
      </c>
      <c r="AL1659" s="31">
        <f t="shared" si="585"/>
        <v>0</v>
      </c>
      <c r="AM1659" s="13">
        <f t="shared" si="586"/>
        <v>0</v>
      </c>
      <c r="AN1659" s="13">
        <f t="shared" si="587"/>
        <v>0</v>
      </c>
      <c r="AO1659" s="15">
        <f t="shared" si="588"/>
        <v>0</v>
      </c>
      <c r="AP1659" s="15">
        <f t="shared" si="589"/>
        <v>0</v>
      </c>
      <c r="AQ1659" s="15">
        <f t="shared" si="590"/>
        <v>0</v>
      </c>
      <c r="AR1659" s="15">
        <f t="shared" si="591"/>
        <v>0</v>
      </c>
      <c r="AS1659" s="15">
        <f t="shared" si="592"/>
        <v>0</v>
      </c>
      <c r="AT1659" s="22">
        <f t="shared" si="593"/>
        <v>0</v>
      </c>
      <c r="AU1659" s="22">
        <f t="shared" si="594"/>
        <v>0</v>
      </c>
    </row>
    <row r="1660" spans="1:47" x14ac:dyDescent="0.25">
      <c r="A1660" t="s">
        <v>3176</v>
      </c>
      <c r="B1660" s="35">
        <v>1</v>
      </c>
      <c r="H1660" s="35">
        <v>1</v>
      </c>
      <c r="X1660" s="24">
        <v>1</v>
      </c>
      <c r="Z1660" s="33">
        <f t="shared" si="573"/>
        <v>1</v>
      </c>
      <c r="AA1660" s="33">
        <f t="shared" si="574"/>
        <v>0</v>
      </c>
      <c r="AB1660" s="33">
        <f t="shared" si="575"/>
        <v>0</v>
      </c>
      <c r="AC1660" s="33">
        <f t="shared" si="576"/>
        <v>0</v>
      </c>
      <c r="AD1660" s="33">
        <f t="shared" si="577"/>
        <v>0</v>
      </c>
      <c r="AE1660" s="33">
        <f t="shared" si="578"/>
        <v>0</v>
      </c>
      <c r="AF1660" s="33">
        <f t="shared" si="579"/>
        <v>1</v>
      </c>
      <c r="AG1660" s="31">
        <f t="shared" si="580"/>
        <v>0</v>
      </c>
      <c r="AH1660" s="31">
        <f t="shared" si="581"/>
        <v>0</v>
      </c>
      <c r="AI1660" s="31">
        <f t="shared" si="582"/>
        <v>0</v>
      </c>
      <c r="AJ1660" s="31">
        <f t="shared" si="583"/>
        <v>0</v>
      </c>
      <c r="AK1660" s="31">
        <f t="shared" si="584"/>
        <v>0</v>
      </c>
      <c r="AL1660" s="31">
        <f t="shared" si="585"/>
        <v>0</v>
      </c>
      <c r="AM1660" s="13">
        <f t="shared" si="586"/>
        <v>0</v>
      </c>
      <c r="AN1660" s="13">
        <f t="shared" si="587"/>
        <v>0</v>
      </c>
      <c r="AO1660" s="15">
        <f t="shared" si="588"/>
        <v>0</v>
      </c>
      <c r="AP1660" s="15">
        <f t="shared" si="589"/>
        <v>0</v>
      </c>
      <c r="AQ1660" s="15">
        <f t="shared" si="590"/>
        <v>0</v>
      </c>
      <c r="AR1660" s="15">
        <f t="shared" si="591"/>
        <v>0</v>
      </c>
      <c r="AS1660" s="15">
        <f t="shared" si="592"/>
        <v>0</v>
      </c>
      <c r="AT1660" s="22">
        <f t="shared" si="593"/>
        <v>0</v>
      </c>
      <c r="AU1660" s="22">
        <f t="shared" si="594"/>
        <v>0</v>
      </c>
    </row>
    <row r="1661" spans="1:47" x14ac:dyDescent="0.25">
      <c r="A1661" t="s">
        <v>3177</v>
      </c>
      <c r="B1661" s="35">
        <v>2</v>
      </c>
      <c r="H1661" s="35">
        <v>2</v>
      </c>
      <c r="X1661" s="24">
        <v>2</v>
      </c>
      <c r="Z1661" s="33">
        <f t="shared" si="573"/>
        <v>1</v>
      </c>
      <c r="AA1661" s="33">
        <f t="shared" si="574"/>
        <v>0</v>
      </c>
      <c r="AB1661" s="33">
        <f t="shared" si="575"/>
        <v>0</v>
      </c>
      <c r="AC1661" s="33">
        <f t="shared" si="576"/>
        <v>0</v>
      </c>
      <c r="AD1661" s="33">
        <f t="shared" si="577"/>
        <v>0</v>
      </c>
      <c r="AE1661" s="33">
        <f t="shared" si="578"/>
        <v>0</v>
      </c>
      <c r="AF1661" s="33">
        <f t="shared" si="579"/>
        <v>1</v>
      </c>
      <c r="AG1661" s="31">
        <f t="shared" si="580"/>
        <v>0</v>
      </c>
      <c r="AH1661" s="31">
        <f t="shared" si="581"/>
        <v>0</v>
      </c>
      <c r="AI1661" s="31">
        <f t="shared" si="582"/>
        <v>0</v>
      </c>
      <c r="AJ1661" s="31">
        <f t="shared" si="583"/>
        <v>0</v>
      </c>
      <c r="AK1661" s="31">
        <f t="shared" si="584"/>
        <v>0</v>
      </c>
      <c r="AL1661" s="31">
        <f t="shared" si="585"/>
        <v>0</v>
      </c>
      <c r="AM1661" s="13">
        <f t="shared" si="586"/>
        <v>0</v>
      </c>
      <c r="AN1661" s="13">
        <f t="shared" si="587"/>
        <v>0</v>
      </c>
      <c r="AO1661" s="15">
        <f t="shared" si="588"/>
        <v>0</v>
      </c>
      <c r="AP1661" s="15">
        <f t="shared" si="589"/>
        <v>0</v>
      </c>
      <c r="AQ1661" s="15">
        <f t="shared" si="590"/>
        <v>0</v>
      </c>
      <c r="AR1661" s="15">
        <f t="shared" si="591"/>
        <v>0</v>
      </c>
      <c r="AS1661" s="15">
        <f t="shared" si="592"/>
        <v>0</v>
      </c>
      <c r="AT1661" s="22">
        <f t="shared" si="593"/>
        <v>0</v>
      </c>
      <c r="AU1661" s="22">
        <f t="shared" si="594"/>
        <v>0</v>
      </c>
    </row>
    <row r="1662" spans="1:47" x14ac:dyDescent="0.25">
      <c r="A1662" t="s">
        <v>3178</v>
      </c>
      <c r="B1662" s="35">
        <v>2</v>
      </c>
      <c r="H1662" s="35">
        <v>2</v>
      </c>
      <c r="K1662" s="17">
        <v>2</v>
      </c>
      <c r="N1662" s="17">
        <v>2</v>
      </c>
      <c r="X1662" s="24">
        <v>4</v>
      </c>
      <c r="Z1662" s="33">
        <f t="shared" si="573"/>
        <v>1</v>
      </c>
      <c r="AA1662" s="33">
        <f t="shared" si="574"/>
        <v>0</v>
      </c>
      <c r="AB1662" s="33">
        <f t="shared" si="575"/>
        <v>0</v>
      </c>
      <c r="AC1662" s="33">
        <f t="shared" si="576"/>
        <v>0</v>
      </c>
      <c r="AD1662" s="33">
        <f t="shared" si="577"/>
        <v>0</v>
      </c>
      <c r="AE1662" s="33">
        <f t="shared" si="578"/>
        <v>0</v>
      </c>
      <c r="AF1662" s="33">
        <f t="shared" si="579"/>
        <v>1</v>
      </c>
      <c r="AG1662" s="31">
        <f t="shared" si="580"/>
        <v>0</v>
      </c>
      <c r="AH1662" s="31">
        <f t="shared" si="581"/>
        <v>0</v>
      </c>
      <c r="AI1662" s="31">
        <f t="shared" si="582"/>
        <v>1</v>
      </c>
      <c r="AJ1662" s="31">
        <f t="shared" si="583"/>
        <v>0</v>
      </c>
      <c r="AK1662" s="31">
        <f t="shared" si="584"/>
        <v>0</v>
      </c>
      <c r="AL1662" s="31">
        <f t="shared" si="585"/>
        <v>1</v>
      </c>
      <c r="AM1662" s="13">
        <f t="shared" si="586"/>
        <v>0</v>
      </c>
      <c r="AN1662" s="13">
        <f t="shared" si="587"/>
        <v>0</v>
      </c>
      <c r="AO1662" s="15">
        <f t="shared" si="588"/>
        <v>0</v>
      </c>
      <c r="AP1662" s="15">
        <f t="shared" si="589"/>
        <v>0</v>
      </c>
      <c r="AQ1662" s="15">
        <f t="shared" si="590"/>
        <v>0</v>
      </c>
      <c r="AR1662" s="15">
        <f t="shared" si="591"/>
        <v>0</v>
      </c>
      <c r="AS1662" s="15">
        <f t="shared" si="592"/>
        <v>0</v>
      </c>
      <c r="AT1662" s="22">
        <f t="shared" si="593"/>
        <v>0</v>
      </c>
      <c r="AU1662" s="22">
        <f t="shared" si="594"/>
        <v>0</v>
      </c>
    </row>
    <row r="1663" spans="1:47" x14ac:dyDescent="0.25">
      <c r="A1663" t="s">
        <v>3179</v>
      </c>
      <c r="B1663" s="35">
        <v>2</v>
      </c>
      <c r="H1663" s="35">
        <v>2</v>
      </c>
      <c r="X1663" s="24">
        <v>2</v>
      </c>
      <c r="Z1663" s="33">
        <f t="shared" si="573"/>
        <v>1</v>
      </c>
      <c r="AA1663" s="33">
        <f t="shared" si="574"/>
        <v>0</v>
      </c>
      <c r="AB1663" s="33">
        <f t="shared" si="575"/>
        <v>0</v>
      </c>
      <c r="AC1663" s="33">
        <f t="shared" si="576"/>
        <v>0</v>
      </c>
      <c r="AD1663" s="33">
        <f t="shared" si="577"/>
        <v>0</v>
      </c>
      <c r="AE1663" s="33">
        <f t="shared" si="578"/>
        <v>0</v>
      </c>
      <c r="AF1663" s="33">
        <f t="shared" si="579"/>
        <v>1</v>
      </c>
      <c r="AG1663" s="31">
        <f t="shared" si="580"/>
        <v>0</v>
      </c>
      <c r="AH1663" s="31">
        <f t="shared" si="581"/>
        <v>0</v>
      </c>
      <c r="AI1663" s="31">
        <f t="shared" si="582"/>
        <v>0</v>
      </c>
      <c r="AJ1663" s="31">
        <f t="shared" si="583"/>
        <v>0</v>
      </c>
      <c r="AK1663" s="31">
        <f t="shared" si="584"/>
        <v>0</v>
      </c>
      <c r="AL1663" s="31">
        <f t="shared" si="585"/>
        <v>0</v>
      </c>
      <c r="AM1663" s="13">
        <f t="shared" si="586"/>
        <v>0</v>
      </c>
      <c r="AN1663" s="13">
        <f t="shared" si="587"/>
        <v>0</v>
      </c>
      <c r="AO1663" s="15">
        <f t="shared" si="588"/>
        <v>0</v>
      </c>
      <c r="AP1663" s="15">
        <f t="shared" si="589"/>
        <v>0</v>
      </c>
      <c r="AQ1663" s="15">
        <f t="shared" si="590"/>
        <v>0</v>
      </c>
      <c r="AR1663" s="15">
        <f t="shared" si="591"/>
        <v>0</v>
      </c>
      <c r="AS1663" s="15">
        <f t="shared" si="592"/>
        <v>0</v>
      </c>
      <c r="AT1663" s="22">
        <f t="shared" si="593"/>
        <v>0</v>
      </c>
      <c r="AU1663" s="22">
        <f t="shared" si="594"/>
        <v>0</v>
      </c>
    </row>
    <row r="1664" spans="1:47" x14ac:dyDescent="0.25">
      <c r="A1664" t="s">
        <v>3180</v>
      </c>
      <c r="B1664" s="35">
        <v>1</v>
      </c>
      <c r="H1664" s="35">
        <v>1</v>
      </c>
      <c r="X1664" s="24">
        <v>1</v>
      </c>
      <c r="Z1664" s="33">
        <f t="shared" si="573"/>
        <v>1</v>
      </c>
      <c r="AA1664" s="33">
        <f t="shared" si="574"/>
        <v>0</v>
      </c>
      <c r="AB1664" s="33">
        <f t="shared" si="575"/>
        <v>0</v>
      </c>
      <c r="AC1664" s="33">
        <f t="shared" si="576"/>
        <v>0</v>
      </c>
      <c r="AD1664" s="33">
        <f t="shared" si="577"/>
        <v>0</v>
      </c>
      <c r="AE1664" s="33">
        <f t="shared" si="578"/>
        <v>0</v>
      </c>
      <c r="AF1664" s="33">
        <f t="shared" si="579"/>
        <v>1</v>
      </c>
      <c r="AG1664" s="31">
        <f t="shared" si="580"/>
        <v>0</v>
      </c>
      <c r="AH1664" s="31">
        <f t="shared" si="581"/>
        <v>0</v>
      </c>
      <c r="AI1664" s="31">
        <f t="shared" si="582"/>
        <v>0</v>
      </c>
      <c r="AJ1664" s="31">
        <f t="shared" si="583"/>
        <v>0</v>
      </c>
      <c r="AK1664" s="31">
        <f t="shared" si="584"/>
        <v>0</v>
      </c>
      <c r="AL1664" s="31">
        <f t="shared" si="585"/>
        <v>0</v>
      </c>
      <c r="AM1664" s="13">
        <f t="shared" si="586"/>
        <v>0</v>
      </c>
      <c r="AN1664" s="13">
        <f t="shared" si="587"/>
        <v>0</v>
      </c>
      <c r="AO1664" s="15">
        <f t="shared" si="588"/>
        <v>0</v>
      </c>
      <c r="AP1664" s="15">
        <f t="shared" si="589"/>
        <v>0</v>
      </c>
      <c r="AQ1664" s="15">
        <f t="shared" si="590"/>
        <v>0</v>
      </c>
      <c r="AR1664" s="15">
        <f t="shared" si="591"/>
        <v>0</v>
      </c>
      <c r="AS1664" s="15">
        <f t="shared" si="592"/>
        <v>0</v>
      </c>
      <c r="AT1664" s="22">
        <f t="shared" si="593"/>
        <v>0</v>
      </c>
      <c r="AU1664" s="22">
        <f t="shared" si="594"/>
        <v>0</v>
      </c>
    </row>
    <row r="1665" spans="1:47" x14ac:dyDescent="0.25">
      <c r="A1665" t="s">
        <v>3181</v>
      </c>
      <c r="B1665" s="35">
        <v>2</v>
      </c>
      <c r="H1665" s="35">
        <v>2</v>
      </c>
      <c r="X1665" s="24">
        <v>2</v>
      </c>
      <c r="Z1665" s="33">
        <f t="shared" si="573"/>
        <v>1</v>
      </c>
      <c r="AA1665" s="33">
        <f t="shared" si="574"/>
        <v>0</v>
      </c>
      <c r="AB1665" s="33">
        <f t="shared" si="575"/>
        <v>0</v>
      </c>
      <c r="AC1665" s="33">
        <f t="shared" si="576"/>
        <v>0</v>
      </c>
      <c r="AD1665" s="33">
        <f t="shared" si="577"/>
        <v>0</v>
      </c>
      <c r="AE1665" s="33">
        <f t="shared" si="578"/>
        <v>0</v>
      </c>
      <c r="AF1665" s="33">
        <f t="shared" si="579"/>
        <v>1</v>
      </c>
      <c r="AG1665" s="31">
        <f t="shared" si="580"/>
        <v>0</v>
      </c>
      <c r="AH1665" s="31">
        <f t="shared" si="581"/>
        <v>0</v>
      </c>
      <c r="AI1665" s="31">
        <f t="shared" si="582"/>
        <v>0</v>
      </c>
      <c r="AJ1665" s="31">
        <f t="shared" si="583"/>
        <v>0</v>
      </c>
      <c r="AK1665" s="31">
        <f t="shared" si="584"/>
        <v>0</v>
      </c>
      <c r="AL1665" s="31">
        <f t="shared" si="585"/>
        <v>0</v>
      </c>
      <c r="AM1665" s="13">
        <f t="shared" si="586"/>
        <v>0</v>
      </c>
      <c r="AN1665" s="13">
        <f t="shared" si="587"/>
        <v>0</v>
      </c>
      <c r="AO1665" s="15">
        <f t="shared" si="588"/>
        <v>0</v>
      </c>
      <c r="AP1665" s="15">
        <f t="shared" si="589"/>
        <v>0</v>
      </c>
      <c r="AQ1665" s="15">
        <f t="shared" si="590"/>
        <v>0</v>
      </c>
      <c r="AR1665" s="15">
        <f t="shared" si="591"/>
        <v>0</v>
      </c>
      <c r="AS1665" s="15">
        <f t="shared" si="592"/>
        <v>0</v>
      </c>
      <c r="AT1665" s="22">
        <f t="shared" si="593"/>
        <v>0</v>
      </c>
      <c r="AU1665" s="22">
        <f t="shared" si="594"/>
        <v>0</v>
      </c>
    </row>
    <row r="1666" spans="1:47" x14ac:dyDescent="0.25">
      <c r="A1666" t="s">
        <v>3182</v>
      </c>
      <c r="B1666" s="35">
        <v>2</v>
      </c>
      <c r="H1666" s="35">
        <v>2</v>
      </c>
      <c r="X1666" s="24">
        <v>2</v>
      </c>
      <c r="Z1666" s="33">
        <f t="shared" si="573"/>
        <v>1</v>
      </c>
      <c r="AA1666" s="33">
        <f t="shared" si="574"/>
        <v>0</v>
      </c>
      <c r="AB1666" s="33">
        <f t="shared" si="575"/>
        <v>0</v>
      </c>
      <c r="AC1666" s="33">
        <f t="shared" si="576"/>
        <v>0</v>
      </c>
      <c r="AD1666" s="33">
        <f t="shared" si="577"/>
        <v>0</v>
      </c>
      <c r="AE1666" s="33">
        <f t="shared" si="578"/>
        <v>0</v>
      </c>
      <c r="AF1666" s="33">
        <f t="shared" si="579"/>
        <v>1</v>
      </c>
      <c r="AG1666" s="31">
        <f t="shared" si="580"/>
        <v>0</v>
      </c>
      <c r="AH1666" s="31">
        <f t="shared" si="581"/>
        <v>0</v>
      </c>
      <c r="AI1666" s="31">
        <f t="shared" si="582"/>
        <v>0</v>
      </c>
      <c r="AJ1666" s="31">
        <f t="shared" si="583"/>
        <v>0</v>
      </c>
      <c r="AK1666" s="31">
        <f t="shared" si="584"/>
        <v>0</v>
      </c>
      <c r="AL1666" s="31">
        <f t="shared" si="585"/>
        <v>0</v>
      </c>
      <c r="AM1666" s="13">
        <f t="shared" si="586"/>
        <v>0</v>
      </c>
      <c r="AN1666" s="13">
        <f t="shared" si="587"/>
        <v>0</v>
      </c>
      <c r="AO1666" s="15">
        <f t="shared" si="588"/>
        <v>0</v>
      </c>
      <c r="AP1666" s="15">
        <f t="shared" si="589"/>
        <v>0</v>
      </c>
      <c r="AQ1666" s="15">
        <f t="shared" si="590"/>
        <v>0</v>
      </c>
      <c r="AR1666" s="15">
        <f t="shared" si="591"/>
        <v>0</v>
      </c>
      <c r="AS1666" s="15">
        <f t="shared" si="592"/>
        <v>0</v>
      </c>
      <c r="AT1666" s="22">
        <f t="shared" si="593"/>
        <v>0</v>
      </c>
      <c r="AU1666" s="22">
        <f t="shared" si="594"/>
        <v>0</v>
      </c>
    </row>
    <row r="1667" spans="1:47" x14ac:dyDescent="0.25">
      <c r="A1667" t="s">
        <v>3183</v>
      </c>
      <c r="E1667" s="35">
        <v>2</v>
      </c>
      <c r="H1667" s="35">
        <v>2</v>
      </c>
      <c r="X1667" s="24">
        <v>2</v>
      </c>
      <c r="Z1667" s="33">
        <f t="shared" si="573"/>
        <v>0</v>
      </c>
      <c r="AA1667" s="33">
        <f t="shared" si="574"/>
        <v>0</v>
      </c>
      <c r="AB1667" s="33">
        <f t="shared" si="575"/>
        <v>0</v>
      </c>
      <c r="AC1667" s="33">
        <f t="shared" si="576"/>
        <v>1</v>
      </c>
      <c r="AD1667" s="33">
        <f t="shared" si="577"/>
        <v>0</v>
      </c>
      <c r="AE1667" s="33">
        <f t="shared" si="578"/>
        <v>0</v>
      </c>
      <c r="AF1667" s="33">
        <f t="shared" si="579"/>
        <v>1</v>
      </c>
      <c r="AG1667" s="31">
        <f t="shared" si="580"/>
        <v>0</v>
      </c>
      <c r="AH1667" s="31">
        <f t="shared" si="581"/>
        <v>0</v>
      </c>
      <c r="AI1667" s="31">
        <f t="shared" si="582"/>
        <v>0</v>
      </c>
      <c r="AJ1667" s="31">
        <f t="shared" si="583"/>
        <v>0</v>
      </c>
      <c r="AK1667" s="31">
        <f t="shared" si="584"/>
        <v>0</v>
      </c>
      <c r="AL1667" s="31">
        <f t="shared" si="585"/>
        <v>0</v>
      </c>
      <c r="AM1667" s="13">
        <f t="shared" si="586"/>
        <v>0</v>
      </c>
      <c r="AN1667" s="13">
        <f t="shared" si="587"/>
        <v>0</v>
      </c>
      <c r="AO1667" s="15">
        <f t="shared" si="588"/>
        <v>0</v>
      </c>
      <c r="AP1667" s="15">
        <f t="shared" si="589"/>
        <v>0</v>
      </c>
      <c r="AQ1667" s="15">
        <f t="shared" si="590"/>
        <v>0</v>
      </c>
      <c r="AR1667" s="15">
        <f t="shared" si="591"/>
        <v>0</v>
      </c>
      <c r="AS1667" s="15">
        <f t="shared" si="592"/>
        <v>0</v>
      </c>
      <c r="AT1667" s="22">
        <f t="shared" si="593"/>
        <v>0</v>
      </c>
      <c r="AU1667" s="22">
        <f t="shared" si="594"/>
        <v>0</v>
      </c>
    </row>
    <row r="1668" spans="1:47" x14ac:dyDescent="0.25">
      <c r="A1668" t="s">
        <v>3184</v>
      </c>
      <c r="B1668" s="35">
        <v>2</v>
      </c>
      <c r="H1668" s="35">
        <v>2</v>
      </c>
      <c r="X1668" s="24">
        <v>2</v>
      </c>
      <c r="Z1668" s="33">
        <f t="shared" si="573"/>
        <v>1</v>
      </c>
      <c r="AA1668" s="33">
        <f t="shared" si="574"/>
        <v>0</v>
      </c>
      <c r="AB1668" s="33">
        <f t="shared" si="575"/>
        <v>0</v>
      </c>
      <c r="AC1668" s="33">
        <f t="shared" si="576"/>
        <v>0</v>
      </c>
      <c r="AD1668" s="33">
        <f t="shared" si="577"/>
        <v>0</v>
      </c>
      <c r="AE1668" s="33">
        <f t="shared" si="578"/>
        <v>0</v>
      </c>
      <c r="AF1668" s="33">
        <f t="shared" si="579"/>
        <v>1</v>
      </c>
      <c r="AG1668" s="31">
        <f t="shared" si="580"/>
        <v>0</v>
      </c>
      <c r="AH1668" s="31">
        <f t="shared" si="581"/>
        <v>0</v>
      </c>
      <c r="AI1668" s="31">
        <f t="shared" si="582"/>
        <v>0</v>
      </c>
      <c r="AJ1668" s="31">
        <f t="shared" si="583"/>
        <v>0</v>
      </c>
      <c r="AK1668" s="31">
        <f t="shared" si="584"/>
        <v>0</v>
      </c>
      <c r="AL1668" s="31">
        <f t="shared" si="585"/>
        <v>0</v>
      </c>
      <c r="AM1668" s="13">
        <f t="shared" si="586"/>
        <v>0</v>
      </c>
      <c r="AN1668" s="13">
        <f t="shared" si="587"/>
        <v>0</v>
      </c>
      <c r="AO1668" s="15">
        <f t="shared" si="588"/>
        <v>0</v>
      </c>
      <c r="AP1668" s="15">
        <f t="shared" si="589"/>
        <v>0</v>
      </c>
      <c r="AQ1668" s="15">
        <f t="shared" si="590"/>
        <v>0</v>
      </c>
      <c r="AR1668" s="15">
        <f t="shared" si="591"/>
        <v>0</v>
      </c>
      <c r="AS1668" s="15">
        <f t="shared" si="592"/>
        <v>0</v>
      </c>
      <c r="AT1668" s="22">
        <f t="shared" si="593"/>
        <v>0</v>
      </c>
      <c r="AU1668" s="22">
        <f t="shared" si="594"/>
        <v>0</v>
      </c>
    </row>
    <row r="1669" spans="1:47" x14ac:dyDescent="0.25">
      <c r="A1669" t="s">
        <v>3185</v>
      </c>
      <c r="B1669" s="35">
        <v>2</v>
      </c>
      <c r="H1669" s="35">
        <v>2</v>
      </c>
      <c r="X1669" s="24">
        <v>2</v>
      </c>
      <c r="Z1669" s="33">
        <f t="shared" si="573"/>
        <v>1</v>
      </c>
      <c r="AA1669" s="33">
        <f t="shared" si="574"/>
        <v>0</v>
      </c>
      <c r="AB1669" s="33">
        <f t="shared" si="575"/>
        <v>0</v>
      </c>
      <c r="AC1669" s="33">
        <f t="shared" si="576"/>
        <v>0</v>
      </c>
      <c r="AD1669" s="33">
        <f t="shared" si="577"/>
        <v>0</v>
      </c>
      <c r="AE1669" s="33">
        <f t="shared" si="578"/>
        <v>0</v>
      </c>
      <c r="AF1669" s="33">
        <f t="shared" si="579"/>
        <v>1</v>
      </c>
      <c r="AG1669" s="31">
        <f t="shared" si="580"/>
        <v>0</v>
      </c>
      <c r="AH1669" s="31">
        <f t="shared" si="581"/>
        <v>0</v>
      </c>
      <c r="AI1669" s="31">
        <f t="shared" si="582"/>
        <v>0</v>
      </c>
      <c r="AJ1669" s="31">
        <f t="shared" si="583"/>
        <v>0</v>
      </c>
      <c r="AK1669" s="31">
        <f t="shared" si="584"/>
        <v>0</v>
      </c>
      <c r="AL1669" s="31">
        <f t="shared" si="585"/>
        <v>0</v>
      </c>
      <c r="AM1669" s="13">
        <f t="shared" si="586"/>
        <v>0</v>
      </c>
      <c r="AN1669" s="13">
        <f t="shared" si="587"/>
        <v>0</v>
      </c>
      <c r="AO1669" s="15">
        <f t="shared" si="588"/>
        <v>0</v>
      </c>
      <c r="AP1669" s="15">
        <f t="shared" si="589"/>
        <v>0</v>
      </c>
      <c r="AQ1669" s="15">
        <f t="shared" si="590"/>
        <v>0</v>
      </c>
      <c r="AR1669" s="15">
        <f t="shared" si="591"/>
        <v>0</v>
      </c>
      <c r="AS1669" s="15">
        <f t="shared" si="592"/>
        <v>0</v>
      </c>
      <c r="AT1669" s="22">
        <f t="shared" si="593"/>
        <v>0</v>
      </c>
      <c r="AU1669" s="22">
        <f t="shared" si="594"/>
        <v>0</v>
      </c>
    </row>
    <row r="1670" spans="1:47" x14ac:dyDescent="0.25">
      <c r="A1670" t="s">
        <v>3186</v>
      </c>
      <c r="B1670" s="35">
        <v>2</v>
      </c>
      <c r="H1670" s="35">
        <v>2</v>
      </c>
      <c r="X1670" s="24">
        <v>2</v>
      </c>
      <c r="Z1670" s="33">
        <f t="shared" si="573"/>
        <v>1</v>
      </c>
      <c r="AA1670" s="33">
        <f t="shared" si="574"/>
        <v>0</v>
      </c>
      <c r="AB1670" s="33">
        <f t="shared" si="575"/>
        <v>0</v>
      </c>
      <c r="AC1670" s="33">
        <f t="shared" si="576"/>
        <v>0</v>
      </c>
      <c r="AD1670" s="33">
        <f t="shared" si="577"/>
        <v>0</v>
      </c>
      <c r="AE1670" s="33">
        <f t="shared" si="578"/>
        <v>0</v>
      </c>
      <c r="AF1670" s="33">
        <f t="shared" si="579"/>
        <v>1</v>
      </c>
      <c r="AG1670" s="31">
        <f t="shared" si="580"/>
        <v>0</v>
      </c>
      <c r="AH1670" s="31">
        <f t="shared" si="581"/>
        <v>0</v>
      </c>
      <c r="AI1670" s="31">
        <f t="shared" si="582"/>
        <v>0</v>
      </c>
      <c r="AJ1670" s="31">
        <f t="shared" si="583"/>
        <v>0</v>
      </c>
      <c r="AK1670" s="31">
        <f t="shared" si="584"/>
        <v>0</v>
      </c>
      <c r="AL1670" s="31">
        <f t="shared" si="585"/>
        <v>0</v>
      </c>
      <c r="AM1670" s="13">
        <f t="shared" si="586"/>
        <v>0</v>
      </c>
      <c r="AN1670" s="13">
        <f t="shared" si="587"/>
        <v>0</v>
      </c>
      <c r="AO1670" s="15">
        <f t="shared" si="588"/>
        <v>0</v>
      </c>
      <c r="AP1670" s="15">
        <f t="shared" si="589"/>
        <v>0</v>
      </c>
      <c r="AQ1670" s="15">
        <f t="shared" si="590"/>
        <v>0</v>
      </c>
      <c r="AR1670" s="15">
        <f t="shared" si="591"/>
        <v>0</v>
      </c>
      <c r="AS1670" s="15">
        <f t="shared" si="592"/>
        <v>0</v>
      </c>
      <c r="AT1670" s="22">
        <f t="shared" si="593"/>
        <v>0</v>
      </c>
      <c r="AU1670" s="22">
        <f t="shared" si="594"/>
        <v>0</v>
      </c>
    </row>
    <row r="1671" spans="1:47" x14ac:dyDescent="0.25">
      <c r="A1671" t="s">
        <v>3189</v>
      </c>
      <c r="B1671" s="35">
        <v>1</v>
      </c>
      <c r="H1671" s="35">
        <v>1</v>
      </c>
      <c r="X1671" s="24">
        <v>1</v>
      </c>
      <c r="Z1671" s="33">
        <f t="shared" si="573"/>
        <v>1</v>
      </c>
      <c r="AA1671" s="33">
        <f t="shared" si="574"/>
        <v>0</v>
      </c>
      <c r="AB1671" s="33">
        <f t="shared" si="575"/>
        <v>0</v>
      </c>
      <c r="AC1671" s="33">
        <f t="shared" si="576"/>
        <v>0</v>
      </c>
      <c r="AD1671" s="33">
        <f t="shared" si="577"/>
        <v>0</v>
      </c>
      <c r="AE1671" s="33">
        <f t="shared" si="578"/>
        <v>0</v>
      </c>
      <c r="AF1671" s="33">
        <f t="shared" si="579"/>
        <v>1</v>
      </c>
      <c r="AG1671" s="31">
        <f t="shared" si="580"/>
        <v>0</v>
      </c>
      <c r="AH1671" s="31">
        <f t="shared" si="581"/>
        <v>0</v>
      </c>
      <c r="AI1671" s="31">
        <f t="shared" si="582"/>
        <v>0</v>
      </c>
      <c r="AJ1671" s="31">
        <f t="shared" si="583"/>
        <v>0</v>
      </c>
      <c r="AK1671" s="31">
        <f t="shared" si="584"/>
        <v>0</v>
      </c>
      <c r="AL1671" s="31">
        <f t="shared" si="585"/>
        <v>0</v>
      </c>
      <c r="AM1671" s="13">
        <f t="shared" si="586"/>
        <v>0</v>
      </c>
      <c r="AN1671" s="13">
        <f t="shared" si="587"/>
        <v>0</v>
      </c>
      <c r="AO1671" s="15">
        <f t="shared" si="588"/>
        <v>0</v>
      </c>
      <c r="AP1671" s="15">
        <f t="shared" si="589"/>
        <v>0</v>
      </c>
      <c r="AQ1671" s="15">
        <f t="shared" si="590"/>
        <v>0</v>
      </c>
      <c r="AR1671" s="15">
        <f t="shared" si="591"/>
        <v>0</v>
      </c>
      <c r="AS1671" s="15">
        <f t="shared" si="592"/>
        <v>0</v>
      </c>
      <c r="AT1671" s="22">
        <f t="shared" si="593"/>
        <v>0</v>
      </c>
      <c r="AU1671" s="22">
        <f t="shared" si="594"/>
        <v>0</v>
      </c>
    </row>
    <row r="1672" spans="1:47" x14ac:dyDescent="0.25">
      <c r="A1672" t="s">
        <v>3192</v>
      </c>
      <c r="B1672" s="35">
        <v>1</v>
      </c>
      <c r="H1672" s="35">
        <v>1</v>
      </c>
      <c r="X1672" s="24">
        <v>1</v>
      </c>
      <c r="Z1672" s="33">
        <f t="shared" si="573"/>
        <v>1</v>
      </c>
      <c r="AA1672" s="33">
        <f t="shared" si="574"/>
        <v>0</v>
      </c>
      <c r="AB1672" s="33">
        <f t="shared" si="575"/>
        <v>0</v>
      </c>
      <c r="AC1672" s="33">
        <f t="shared" si="576"/>
        <v>0</v>
      </c>
      <c r="AD1672" s="33">
        <f t="shared" si="577"/>
        <v>0</v>
      </c>
      <c r="AE1672" s="33">
        <f t="shared" si="578"/>
        <v>0</v>
      </c>
      <c r="AF1672" s="33">
        <f t="shared" si="579"/>
        <v>1</v>
      </c>
      <c r="AG1672" s="31">
        <f t="shared" si="580"/>
        <v>0</v>
      </c>
      <c r="AH1672" s="31">
        <f t="shared" si="581"/>
        <v>0</v>
      </c>
      <c r="AI1672" s="31">
        <f t="shared" si="582"/>
        <v>0</v>
      </c>
      <c r="AJ1672" s="31">
        <f t="shared" si="583"/>
        <v>0</v>
      </c>
      <c r="AK1672" s="31">
        <f t="shared" si="584"/>
        <v>0</v>
      </c>
      <c r="AL1672" s="31">
        <f t="shared" si="585"/>
        <v>0</v>
      </c>
      <c r="AM1672" s="13">
        <f t="shared" si="586"/>
        <v>0</v>
      </c>
      <c r="AN1672" s="13">
        <f t="shared" si="587"/>
        <v>0</v>
      </c>
      <c r="AO1672" s="15">
        <f t="shared" si="588"/>
        <v>0</v>
      </c>
      <c r="AP1672" s="15">
        <f t="shared" si="589"/>
        <v>0</v>
      </c>
      <c r="AQ1672" s="15">
        <f t="shared" si="590"/>
        <v>0</v>
      </c>
      <c r="AR1672" s="15">
        <f t="shared" si="591"/>
        <v>0</v>
      </c>
      <c r="AS1672" s="15">
        <f t="shared" si="592"/>
        <v>0</v>
      </c>
      <c r="AT1672" s="22">
        <f t="shared" si="593"/>
        <v>0</v>
      </c>
      <c r="AU1672" s="22">
        <f t="shared" si="594"/>
        <v>0</v>
      </c>
    </row>
    <row r="1673" spans="1:47" x14ac:dyDescent="0.25">
      <c r="A1673" t="s">
        <v>3196</v>
      </c>
      <c r="B1673" s="35">
        <v>2</v>
      </c>
      <c r="H1673" s="35">
        <v>2</v>
      </c>
      <c r="X1673" s="24">
        <v>2</v>
      </c>
      <c r="Z1673" s="33">
        <f t="shared" si="573"/>
        <v>1</v>
      </c>
      <c r="AA1673" s="33">
        <f t="shared" si="574"/>
        <v>0</v>
      </c>
      <c r="AB1673" s="33">
        <f t="shared" si="575"/>
        <v>0</v>
      </c>
      <c r="AC1673" s="33">
        <f t="shared" si="576"/>
        <v>0</v>
      </c>
      <c r="AD1673" s="33">
        <f t="shared" si="577"/>
        <v>0</v>
      </c>
      <c r="AE1673" s="33">
        <f t="shared" si="578"/>
        <v>0</v>
      </c>
      <c r="AF1673" s="33">
        <f t="shared" si="579"/>
        <v>1</v>
      </c>
      <c r="AG1673" s="31">
        <f t="shared" si="580"/>
        <v>0</v>
      </c>
      <c r="AH1673" s="31">
        <f t="shared" si="581"/>
        <v>0</v>
      </c>
      <c r="AI1673" s="31">
        <f t="shared" si="582"/>
        <v>0</v>
      </c>
      <c r="AJ1673" s="31">
        <f t="shared" si="583"/>
        <v>0</v>
      </c>
      <c r="AK1673" s="31">
        <f t="shared" si="584"/>
        <v>0</v>
      </c>
      <c r="AL1673" s="31">
        <f t="shared" si="585"/>
        <v>0</v>
      </c>
      <c r="AM1673" s="13">
        <f t="shared" si="586"/>
        <v>0</v>
      </c>
      <c r="AN1673" s="13">
        <f t="shared" si="587"/>
        <v>0</v>
      </c>
      <c r="AO1673" s="15">
        <f t="shared" si="588"/>
        <v>0</v>
      </c>
      <c r="AP1673" s="15">
        <f t="shared" si="589"/>
        <v>0</v>
      </c>
      <c r="AQ1673" s="15">
        <f t="shared" si="590"/>
        <v>0</v>
      </c>
      <c r="AR1673" s="15">
        <f t="shared" si="591"/>
        <v>0</v>
      </c>
      <c r="AS1673" s="15">
        <f t="shared" si="592"/>
        <v>0</v>
      </c>
      <c r="AT1673" s="22">
        <f t="shared" si="593"/>
        <v>0</v>
      </c>
      <c r="AU1673" s="22">
        <f t="shared" si="594"/>
        <v>0</v>
      </c>
    </row>
    <row r="1674" spans="1:47" x14ac:dyDescent="0.25">
      <c r="A1674" t="s">
        <v>3198</v>
      </c>
      <c r="B1674" s="35">
        <v>2</v>
      </c>
      <c r="H1674" s="35">
        <v>2</v>
      </c>
      <c r="X1674" s="24">
        <v>2</v>
      </c>
      <c r="Z1674" s="33">
        <f t="shared" si="573"/>
        <v>1</v>
      </c>
      <c r="AA1674" s="33">
        <f t="shared" si="574"/>
        <v>0</v>
      </c>
      <c r="AB1674" s="33">
        <f t="shared" si="575"/>
        <v>0</v>
      </c>
      <c r="AC1674" s="33">
        <f t="shared" si="576"/>
        <v>0</v>
      </c>
      <c r="AD1674" s="33">
        <f t="shared" si="577"/>
        <v>0</v>
      </c>
      <c r="AE1674" s="33">
        <f t="shared" si="578"/>
        <v>0</v>
      </c>
      <c r="AF1674" s="33">
        <f t="shared" si="579"/>
        <v>1</v>
      </c>
      <c r="AG1674" s="31">
        <f t="shared" si="580"/>
        <v>0</v>
      </c>
      <c r="AH1674" s="31">
        <f t="shared" si="581"/>
        <v>0</v>
      </c>
      <c r="AI1674" s="31">
        <f t="shared" si="582"/>
        <v>0</v>
      </c>
      <c r="AJ1674" s="31">
        <f t="shared" si="583"/>
        <v>0</v>
      </c>
      <c r="AK1674" s="31">
        <f t="shared" si="584"/>
        <v>0</v>
      </c>
      <c r="AL1674" s="31">
        <f t="shared" si="585"/>
        <v>0</v>
      </c>
      <c r="AM1674" s="13">
        <f t="shared" si="586"/>
        <v>0</v>
      </c>
      <c r="AN1674" s="13">
        <f t="shared" si="587"/>
        <v>0</v>
      </c>
      <c r="AO1674" s="15">
        <f t="shared" si="588"/>
        <v>0</v>
      </c>
      <c r="AP1674" s="15">
        <f t="shared" si="589"/>
        <v>0</v>
      </c>
      <c r="AQ1674" s="15">
        <f t="shared" si="590"/>
        <v>0</v>
      </c>
      <c r="AR1674" s="15">
        <f t="shared" si="591"/>
        <v>0</v>
      </c>
      <c r="AS1674" s="15">
        <f t="shared" si="592"/>
        <v>0</v>
      </c>
      <c r="AT1674" s="22">
        <f t="shared" si="593"/>
        <v>0</v>
      </c>
      <c r="AU1674" s="22">
        <f t="shared" si="594"/>
        <v>0</v>
      </c>
    </row>
    <row r="1675" spans="1:47" x14ac:dyDescent="0.25">
      <c r="A1675" t="s">
        <v>3200</v>
      </c>
      <c r="B1675" s="35">
        <v>3</v>
      </c>
      <c r="H1675" s="35">
        <v>3</v>
      </c>
      <c r="X1675" s="24">
        <v>3</v>
      </c>
      <c r="Z1675" s="33">
        <f t="shared" si="573"/>
        <v>1</v>
      </c>
      <c r="AA1675" s="33">
        <f t="shared" si="574"/>
        <v>0</v>
      </c>
      <c r="AB1675" s="33">
        <f t="shared" si="575"/>
        <v>0</v>
      </c>
      <c r="AC1675" s="33">
        <f t="shared" si="576"/>
        <v>0</v>
      </c>
      <c r="AD1675" s="33">
        <f t="shared" si="577"/>
        <v>0</v>
      </c>
      <c r="AE1675" s="33">
        <f t="shared" si="578"/>
        <v>0</v>
      </c>
      <c r="AF1675" s="33">
        <f t="shared" si="579"/>
        <v>1</v>
      </c>
      <c r="AG1675" s="31">
        <f t="shared" si="580"/>
        <v>0</v>
      </c>
      <c r="AH1675" s="31">
        <f t="shared" si="581"/>
        <v>0</v>
      </c>
      <c r="AI1675" s="31">
        <f t="shared" si="582"/>
        <v>0</v>
      </c>
      <c r="AJ1675" s="31">
        <f t="shared" si="583"/>
        <v>0</v>
      </c>
      <c r="AK1675" s="31">
        <f t="shared" si="584"/>
        <v>0</v>
      </c>
      <c r="AL1675" s="31">
        <f t="shared" si="585"/>
        <v>0</v>
      </c>
      <c r="AM1675" s="13">
        <f t="shared" si="586"/>
        <v>0</v>
      </c>
      <c r="AN1675" s="13">
        <f t="shared" si="587"/>
        <v>0</v>
      </c>
      <c r="AO1675" s="15">
        <f t="shared" si="588"/>
        <v>0</v>
      </c>
      <c r="AP1675" s="15">
        <f t="shared" si="589"/>
        <v>0</v>
      </c>
      <c r="AQ1675" s="15">
        <f t="shared" si="590"/>
        <v>0</v>
      </c>
      <c r="AR1675" s="15">
        <f t="shared" si="591"/>
        <v>0</v>
      </c>
      <c r="AS1675" s="15">
        <f t="shared" si="592"/>
        <v>0</v>
      </c>
      <c r="AT1675" s="22">
        <f t="shared" si="593"/>
        <v>0</v>
      </c>
      <c r="AU1675" s="22">
        <f t="shared" si="594"/>
        <v>0</v>
      </c>
    </row>
    <row r="1676" spans="1:47" x14ac:dyDescent="0.25">
      <c r="A1676" t="s">
        <v>3201</v>
      </c>
      <c r="B1676" s="35">
        <v>2</v>
      </c>
      <c r="H1676" s="35">
        <v>2</v>
      </c>
      <c r="Q1676" s="15">
        <v>2</v>
      </c>
      <c r="U1676" s="15">
        <v>2</v>
      </c>
      <c r="X1676" s="24">
        <v>4</v>
      </c>
      <c r="Z1676" s="33">
        <f t="shared" si="573"/>
        <v>1</v>
      </c>
      <c r="AA1676" s="33">
        <f t="shared" si="574"/>
        <v>0</v>
      </c>
      <c r="AB1676" s="33">
        <f t="shared" si="575"/>
        <v>0</v>
      </c>
      <c r="AC1676" s="33">
        <f t="shared" si="576"/>
        <v>0</v>
      </c>
      <c r="AD1676" s="33">
        <f t="shared" si="577"/>
        <v>0</v>
      </c>
      <c r="AE1676" s="33">
        <f t="shared" si="578"/>
        <v>0</v>
      </c>
      <c r="AF1676" s="33">
        <f t="shared" si="579"/>
        <v>1</v>
      </c>
      <c r="AG1676" s="31">
        <f t="shared" si="580"/>
        <v>0</v>
      </c>
      <c r="AH1676" s="31">
        <f t="shared" si="581"/>
        <v>0</v>
      </c>
      <c r="AI1676" s="31">
        <f t="shared" si="582"/>
        <v>0</v>
      </c>
      <c r="AJ1676" s="31">
        <f t="shared" si="583"/>
        <v>0</v>
      </c>
      <c r="AK1676" s="31">
        <f t="shared" si="584"/>
        <v>0</v>
      </c>
      <c r="AL1676" s="31">
        <f t="shared" si="585"/>
        <v>0</v>
      </c>
      <c r="AM1676" s="13">
        <f t="shared" si="586"/>
        <v>0</v>
      </c>
      <c r="AN1676" s="13">
        <f t="shared" si="587"/>
        <v>0</v>
      </c>
      <c r="AO1676" s="15">
        <f t="shared" si="588"/>
        <v>1</v>
      </c>
      <c r="AP1676" s="15">
        <f t="shared" si="589"/>
        <v>0</v>
      </c>
      <c r="AQ1676" s="15">
        <f t="shared" si="590"/>
        <v>0</v>
      </c>
      <c r="AR1676" s="15">
        <f t="shared" si="591"/>
        <v>0</v>
      </c>
      <c r="AS1676" s="15">
        <f t="shared" si="592"/>
        <v>1</v>
      </c>
      <c r="AT1676" s="22">
        <f t="shared" si="593"/>
        <v>0</v>
      </c>
      <c r="AU1676" s="22">
        <f t="shared" si="594"/>
        <v>0</v>
      </c>
    </row>
    <row r="1677" spans="1:47" x14ac:dyDescent="0.25">
      <c r="A1677" t="s">
        <v>3202</v>
      </c>
      <c r="Q1677" s="15">
        <v>2</v>
      </c>
      <c r="U1677" s="15">
        <v>2</v>
      </c>
      <c r="X1677" s="24">
        <v>2</v>
      </c>
      <c r="Z1677" s="33">
        <f t="shared" si="573"/>
        <v>0</v>
      </c>
      <c r="AA1677" s="33">
        <f t="shared" si="574"/>
        <v>0</v>
      </c>
      <c r="AB1677" s="33">
        <f t="shared" si="575"/>
        <v>0</v>
      </c>
      <c r="AC1677" s="33">
        <f t="shared" si="576"/>
        <v>0</v>
      </c>
      <c r="AD1677" s="33">
        <f t="shared" si="577"/>
        <v>0</v>
      </c>
      <c r="AE1677" s="33">
        <f t="shared" si="578"/>
        <v>0</v>
      </c>
      <c r="AF1677" s="33">
        <f t="shared" si="579"/>
        <v>0</v>
      </c>
      <c r="AG1677" s="31">
        <f t="shared" si="580"/>
        <v>0</v>
      </c>
      <c r="AH1677" s="31">
        <f t="shared" si="581"/>
        <v>0</v>
      </c>
      <c r="AI1677" s="31">
        <f t="shared" si="582"/>
        <v>0</v>
      </c>
      <c r="AJ1677" s="31">
        <f t="shared" si="583"/>
        <v>0</v>
      </c>
      <c r="AK1677" s="31">
        <f t="shared" si="584"/>
        <v>0</v>
      </c>
      <c r="AL1677" s="31">
        <f t="shared" si="585"/>
        <v>0</v>
      </c>
      <c r="AM1677" s="13">
        <f t="shared" si="586"/>
        <v>0</v>
      </c>
      <c r="AN1677" s="13">
        <f t="shared" si="587"/>
        <v>0</v>
      </c>
      <c r="AO1677" s="15">
        <f t="shared" si="588"/>
        <v>1</v>
      </c>
      <c r="AP1677" s="15">
        <f t="shared" si="589"/>
        <v>0</v>
      </c>
      <c r="AQ1677" s="15">
        <f t="shared" si="590"/>
        <v>0</v>
      </c>
      <c r="AR1677" s="15">
        <f t="shared" si="591"/>
        <v>0</v>
      </c>
      <c r="AS1677" s="15">
        <f t="shared" si="592"/>
        <v>1</v>
      </c>
      <c r="AT1677" s="22">
        <f t="shared" si="593"/>
        <v>0</v>
      </c>
      <c r="AU1677" s="22">
        <f t="shared" si="594"/>
        <v>0</v>
      </c>
    </row>
    <row r="1678" spans="1:47" x14ac:dyDescent="0.25">
      <c r="A1678" t="s">
        <v>3205</v>
      </c>
      <c r="B1678" s="35">
        <v>3</v>
      </c>
      <c r="H1678" s="35">
        <v>3</v>
      </c>
      <c r="X1678" s="24">
        <v>3</v>
      </c>
      <c r="Z1678" s="33">
        <f t="shared" si="573"/>
        <v>1</v>
      </c>
      <c r="AA1678" s="33">
        <f t="shared" si="574"/>
        <v>0</v>
      </c>
      <c r="AB1678" s="33">
        <f t="shared" si="575"/>
        <v>0</v>
      </c>
      <c r="AC1678" s="33">
        <f t="shared" si="576"/>
        <v>0</v>
      </c>
      <c r="AD1678" s="33">
        <f t="shared" si="577"/>
        <v>0</v>
      </c>
      <c r="AE1678" s="33">
        <f t="shared" si="578"/>
        <v>0</v>
      </c>
      <c r="AF1678" s="33">
        <f t="shared" si="579"/>
        <v>1</v>
      </c>
      <c r="AG1678" s="31">
        <f t="shared" si="580"/>
        <v>0</v>
      </c>
      <c r="AH1678" s="31">
        <f t="shared" si="581"/>
        <v>0</v>
      </c>
      <c r="AI1678" s="31">
        <f t="shared" si="582"/>
        <v>0</v>
      </c>
      <c r="AJ1678" s="31">
        <f t="shared" si="583"/>
        <v>0</v>
      </c>
      <c r="AK1678" s="31">
        <f t="shared" si="584"/>
        <v>0</v>
      </c>
      <c r="AL1678" s="31">
        <f t="shared" si="585"/>
        <v>0</v>
      </c>
      <c r="AM1678" s="13">
        <f t="shared" si="586"/>
        <v>0</v>
      </c>
      <c r="AN1678" s="13">
        <f t="shared" si="587"/>
        <v>0</v>
      </c>
      <c r="AO1678" s="15">
        <f t="shared" si="588"/>
        <v>0</v>
      </c>
      <c r="AP1678" s="15">
        <f t="shared" si="589"/>
        <v>0</v>
      </c>
      <c r="AQ1678" s="15">
        <f t="shared" si="590"/>
        <v>0</v>
      </c>
      <c r="AR1678" s="15">
        <f t="shared" si="591"/>
        <v>0</v>
      </c>
      <c r="AS1678" s="15">
        <f t="shared" si="592"/>
        <v>0</v>
      </c>
      <c r="AT1678" s="22">
        <f t="shared" si="593"/>
        <v>0</v>
      </c>
      <c r="AU1678" s="22">
        <f t="shared" si="594"/>
        <v>0</v>
      </c>
    </row>
    <row r="1679" spans="1:47" x14ac:dyDescent="0.25">
      <c r="A1679" t="s">
        <v>3206</v>
      </c>
      <c r="B1679" s="35">
        <v>2</v>
      </c>
      <c r="H1679" s="35">
        <v>2</v>
      </c>
      <c r="X1679" s="24">
        <v>2</v>
      </c>
      <c r="Z1679" s="33">
        <f t="shared" si="573"/>
        <v>1</v>
      </c>
      <c r="AA1679" s="33">
        <f t="shared" si="574"/>
        <v>0</v>
      </c>
      <c r="AB1679" s="33">
        <f t="shared" si="575"/>
        <v>0</v>
      </c>
      <c r="AC1679" s="33">
        <f t="shared" si="576"/>
        <v>0</v>
      </c>
      <c r="AD1679" s="33">
        <f t="shared" si="577"/>
        <v>0</v>
      </c>
      <c r="AE1679" s="33">
        <f t="shared" si="578"/>
        <v>0</v>
      </c>
      <c r="AF1679" s="33">
        <f t="shared" si="579"/>
        <v>1</v>
      </c>
      <c r="AG1679" s="31">
        <f t="shared" si="580"/>
        <v>0</v>
      </c>
      <c r="AH1679" s="31">
        <f t="shared" si="581"/>
        <v>0</v>
      </c>
      <c r="AI1679" s="31">
        <f t="shared" si="582"/>
        <v>0</v>
      </c>
      <c r="AJ1679" s="31">
        <f t="shared" si="583"/>
        <v>0</v>
      </c>
      <c r="AK1679" s="31">
        <f t="shared" si="584"/>
        <v>0</v>
      </c>
      <c r="AL1679" s="31">
        <f t="shared" si="585"/>
        <v>0</v>
      </c>
      <c r="AM1679" s="13">
        <f t="shared" si="586"/>
        <v>0</v>
      </c>
      <c r="AN1679" s="13">
        <f t="shared" si="587"/>
        <v>0</v>
      </c>
      <c r="AO1679" s="15">
        <f t="shared" si="588"/>
        <v>0</v>
      </c>
      <c r="AP1679" s="15">
        <f t="shared" si="589"/>
        <v>0</v>
      </c>
      <c r="AQ1679" s="15">
        <f t="shared" si="590"/>
        <v>0</v>
      </c>
      <c r="AR1679" s="15">
        <f t="shared" si="591"/>
        <v>0</v>
      </c>
      <c r="AS1679" s="15">
        <f t="shared" si="592"/>
        <v>0</v>
      </c>
      <c r="AT1679" s="22">
        <f t="shared" si="593"/>
        <v>0</v>
      </c>
      <c r="AU1679" s="22">
        <f t="shared" si="594"/>
        <v>0</v>
      </c>
    </row>
    <row r="1680" spans="1:47" x14ac:dyDescent="0.25">
      <c r="A1680" t="s">
        <v>3207</v>
      </c>
      <c r="E1680" s="35">
        <v>2</v>
      </c>
      <c r="H1680" s="35">
        <v>2</v>
      </c>
      <c r="X1680" s="24">
        <v>2</v>
      </c>
      <c r="Z1680" s="33">
        <f t="shared" si="573"/>
        <v>0</v>
      </c>
      <c r="AA1680" s="33">
        <f t="shared" si="574"/>
        <v>0</v>
      </c>
      <c r="AB1680" s="33">
        <f t="shared" si="575"/>
        <v>0</v>
      </c>
      <c r="AC1680" s="33">
        <f t="shared" si="576"/>
        <v>1</v>
      </c>
      <c r="AD1680" s="33">
        <f t="shared" si="577"/>
        <v>0</v>
      </c>
      <c r="AE1680" s="33">
        <f t="shared" si="578"/>
        <v>0</v>
      </c>
      <c r="AF1680" s="33">
        <f t="shared" si="579"/>
        <v>1</v>
      </c>
      <c r="AG1680" s="31">
        <f t="shared" si="580"/>
        <v>0</v>
      </c>
      <c r="AH1680" s="31">
        <f t="shared" si="581"/>
        <v>0</v>
      </c>
      <c r="AI1680" s="31">
        <f t="shared" si="582"/>
        <v>0</v>
      </c>
      <c r="AJ1680" s="31">
        <f t="shared" si="583"/>
        <v>0</v>
      </c>
      <c r="AK1680" s="31">
        <f t="shared" si="584"/>
        <v>0</v>
      </c>
      <c r="AL1680" s="31">
        <f t="shared" si="585"/>
        <v>0</v>
      </c>
      <c r="AM1680" s="13">
        <f t="shared" si="586"/>
        <v>0</v>
      </c>
      <c r="AN1680" s="13">
        <f t="shared" si="587"/>
        <v>0</v>
      </c>
      <c r="AO1680" s="15">
        <f t="shared" si="588"/>
        <v>0</v>
      </c>
      <c r="AP1680" s="15">
        <f t="shared" si="589"/>
        <v>0</v>
      </c>
      <c r="AQ1680" s="15">
        <f t="shared" si="590"/>
        <v>0</v>
      </c>
      <c r="AR1680" s="15">
        <f t="shared" si="591"/>
        <v>0</v>
      </c>
      <c r="AS1680" s="15">
        <f t="shared" si="592"/>
        <v>0</v>
      </c>
      <c r="AT1680" s="22">
        <f t="shared" si="593"/>
        <v>0</v>
      </c>
      <c r="AU1680" s="22">
        <f t="shared" si="594"/>
        <v>0</v>
      </c>
    </row>
    <row r="1681" spans="1:47" x14ac:dyDescent="0.25">
      <c r="A1681" t="s">
        <v>3208</v>
      </c>
      <c r="B1681" s="35">
        <v>2</v>
      </c>
      <c r="H1681" s="35">
        <v>2</v>
      </c>
      <c r="K1681" s="17">
        <v>2</v>
      </c>
      <c r="N1681" s="17">
        <v>2</v>
      </c>
      <c r="X1681" s="24">
        <v>4</v>
      </c>
      <c r="Z1681" s="33">
        <f t="shared" si="573"/>
        <v>1</v>
      </c>
      <c r="AA1681" s="33">
        <f t="shared" si="574"/>
        <v>0</v>
      </c>
      <c r="AB1681" s="33">
        <f t="shared" si="575"/>
        <v>0</v>
      </c>
      <c r="AC1681" s="33">
        <f t="shared" si="576"/>
        <v>0</v>
      </c>
      <c r="AD1681" s="33">
        <f t="shared" si="577"/>
        <v>0</v>
      </c>
      <c r="AE1681" s="33">
        <f t="shared" si="578"/>
        <v>0</v>
      </c>
      <c r="AF1681" s="33">
        <f t="shared" si="579"/>
        <v>1</v>
      </c>
      <c r="AG1681" s="31">
        <f t="shared" si="580"/>
        <v>0</v>
      </c>
      <c r="AH1681" s="31">
        <f t="shared" si="581"/>
        <v>0</v>
      </c>
      <c r="AI1681" s="31">
        <f t="shared" si="582"/>
        <v>1</v>
      </c>
      <c r="AJ1681" s="31">
        <f t="shared" si="583"/>
        <v>0</v>
      </c>
      <c r="AK1681" s="31">
        <f t="shared" si="584"/>
        <v>0</v>
      </c>
      <c r="AL1681" s="31">
        <f t="shared" si="585"/>
        <v>1</v>
      </c>
      <c r="AM1681" s="13">
        <f t="shared" si="586"/>
        <v>0</v>
      </c>
      <c r="AN1681" s="13">
        <f t="shared" si="587"/>
        <v>0</v>
      </c>
      <c r="AO1681" s="15">
        <f t="shared" si="588"/>
        <v>0</v>
      </c>
      <c r="AP1681" s="15">
        <f t="shared" si="589"/>
        <v>0</v>
      </c>
      <c r="AQ1681" s="15">
        <f t="shared" si="590"/>
        <v>0</v>
      </c>
      <c r="AR1681" s="15">
        <f t="shared" si="591"/>
        <v>0</v>
      </c>
      <c r="AS1681" s="15">
        <f t="shared" si="592"/>
        <v>0</v>
      </c>
      <c r="AT1681" s="22">
        <f t="shared" si="593"/>
        <v>0</v>
      </c>
      <c r="AU1681" s="22">
        <f t="shared" si="594"/>
        <v>0</v>
      </c>
    </row>
    <row r="1682" spans="1:47" x14ac:dyDescent="0.25">
      <c r="A1682" t="s">
        <v>3209</v>
      </c>
      <c r="S1682" s="15">
        <v>2</v>
      </c>
      <c r="U1682" s="15">
        <v>2</v>
      </c>
      <c r="X1682" s="24">
        <v>2</v>
      </c>
      <c r="Z1682" s="33">
        <f t="shared" si="573"/>
        <v>0</v>
      </c>
      <c r="AA1682" s="33">
        <f t="shared" si="574"/>
        <v>0</v>
      </c>
      <c r="AB1682" s="33">
        <f t="shared" si="575"/>
        <v>0</v>
      </c>
      <c r="AC1682" s="33">
        <f t="shared" si="576"/>
        <v>0</v>
      </c>
      <c r="AD1682" s="33">
        <f t="shared" si="577"/>
        <v>0</v>
      </c>
      <c r="AE1682" s="33">
        <f t="shared" si="578"/>
        <v>0</v>
      </c>
      <c r="AF1682" s="33">
        <f t="shared" si="579"/>
        <v>0</v>
      </c>
      <c r="AG1682" s="31">
        <f t="shared" si="580"/>
        <v>0</v>
      </c>
      <c r="AH1682" s="31">
        <f t="shared" si="581"/>
        <v>0</v>
      </c>
      <c r="AI1682" s="31">
        <f t="shared" si="582"/>
        <v>0</v>
      </c>
      <c r="AJ1682" s="31">
        <f t="shared" si="583"/>
        <v>0</v>
      </c>
      <c r="AK1682" s="31">
        <f t="shared" si="584"/>
        <v>0</v>
      </c>
      <c r="AL1682" s="31">
        <f t="shared" si="585"/>
        <v>0</v>
      </c>
      <c r="AM1682" s="13">
        <f t="shared" si="586"/>
        <v>0</v>
      </c>
      <c r="AN1682" s="13">
        <f t="shared" si="587"/>
        <v>0</v>
      </c>
      <c r="AO1682" s="15">
        <f t="shared" si="588"/>
        <v>0</v>
      </c>
      <c r="AP1682" s="15">
        <f t="shared" si="589"/>
        <v>0</v>
      </c>
      <c r="AQ1682" s="15">
        <f t="shared" si="590"/>
        <v>1</v>
      </c>
      <c r="AR1682" s="15">
        <f t="shared" si="591"/>
        <v>0</v>
      </c>
      <c r="AS1682" s="15">
        <f t="shared" si="592"/>
        <v>1</v>
      </c>
      <c r="AT1682" s="22">
        <f t="shared" si="593"/>
        <v>0</v>
      </c>
      <c r="AU1682" s="22">
        <f t="shared" si="594"/>
        <v>0</v>
      </c>
    </row>
    <row r="1683" spans="1:47" x14ac:dyDescent="0.25">
      <c r="A1683" t="s">
        <v>3210</v>
      </c>
      <c r="B1683" s="35">
        <v>1</v>
      </c>
      <c r="H1683" s="35">
        <v>1</v>
      </c>
      <c r="K1683" s="17">
        <v>1</v>
      </c>
      <c r="N1683" s="17">
        <v>1</v>
      </c>
      <c r="X1683" s="24">
        <v>2</v>
      </c>
      <c r="Z1683" s="33">
        <f t="shared" si="573"/>
        <v>1</v>
      </c>
      <c r="AA1683" s="33">
        <f t="shared" si="574"/>
        <v>0</v>
      </c>
      <c r="AB1683" s="33">
        <f t="shared" si="575"/>
        <v>0</v>
      </c>
      <c r="AC1683" s="33">
        <f t="shared" si="576"/>
        <v>0</v>
      </c>
      <c r="AD1683" s="33">
        <f t="shared" si="577"/>
        <v>0</v>
      </c>
      <c r="AE1683" s="33">
        <f t="shared" si="578"/>
        <v>0</v>
      </c>
      <c r="AF1683" s="33">
        <f t="shared" si="579"/>
        <v>1</v>
      </c>
      <c r="AG1683" s="31">
        <f t="shared" si="580"/>
        <v>0</v>
      </c>
      <c r="AH1683" s="31">
        <f t="shared" si="581"/>
        <v>0</v>
      </c>
      <c r="AI1683" s="31">
        <f t="shared" si="582"/>
        <v>1</v>
      </c>
      <c r="AJ1683" s="31">
        <f t="shared" si="583"/>
        <v>0</v>
      </c>
      <c r="AK1683" s="31">
        <f t="shared" si="584"/>
        <v>0</v>
      </c>
      <c r="AL1683" s="31">
        <f t="shared" si="585"/>
        <v>1</v>
      </c>
      <c r="AM1683" s="13">
        <f t="shared" si="586"/>
        <v>0</v>
      </c>
      <c r="AN1683" s="13">
        <f t="shared" si="587"/>
        <v>0</v>
      </c>
      <c r="AO1683" s="15">
        <f t="shared" si="588"/>
        <v>0</v>
      </c>
      <c r="AP1683" s="15">
        <f t="shared" si="589"/>
        <v>0</v>
      </c>
      <c r="AQ1683" s="15">
        <f t="shared" si="590"/>
        <v>0</v>
      </c>
      <c r="AR1683" s="15">
        <f t="shared" si="591"/>
        <v>0</v>
      </c>
      <c r="AS1683" s="15">
        <f t="shared" si="592"/>
        <v>0</v>
      </c>
      <c r="AT1683" s="22">
        <f t="shared" si="593"/>
        <v>0</v>
      </c>
      <c r="AU1683" s="22">
        <f t="shared" si="594"/>
        <v>0</v>
      </c>
    </row>
    <row r="1684" spans="1:47" x14ac:dyDescent="0.25">
      <c r="A1684" t="s">
        <v>3213</v>
      </c>
      <c r="B1684" s="35">
        <v>2</v>
      </c>
      <c r="H1684" s="35">
        <v>2</v>
      </c>
      <c r="X1684" s="24">
        <v>2</v>
      </c>
      <c r="Z1684" s="33">
        <f t="shared" si="573"/>
        <v>1</v>
      </c>
      <c r="AA1684" s="33">
        <f t="shared" si="574"/>
        <v>0</v>
      </c>
      <c r="AB1684" s="33">
        <f t="shared" si="575"/>
        <v>0</v>
      </c>
      <c r="AC1684" s="33">
        <f t="shared" si="576"/>
        <v>0</v>
      </c>
      <c r="AD1684" s="33">
        <f t="shared" si="577"/>
        <v>0</v>
      </c>
      <c r="AE1684" s="33">
        <f t="shared" si="578"/>
        <v>0</v>
      </c>
      <c r="AF1684" s="33">
        <f t="shared" si="579"/>
        <v>1</v>
      </c>
      <c r="AG1684" s="31">
        <f t="shared" si="580"/>
        <v>0</v>
      </c>
      <c r="AH1684" s="31">
        <f t="shared" si="581"/>
        <v>0</v>
      </c>
      <c r="AI1684" s="31">
        <f t="shared" si="582"/>
        <v>0</v>
      </c>
      <c r="AJ1684" s="31">
        <f t="shared" si="583"/>
        <v>0</v>
      </c>
      <c r="AK1684" s="31">
        <f t="shared" si="584"/>
        <v>0</v>
      </c>
      <c r="AL1684" s="31">
        <f t="shared" si="585"/>
        <v>0</v>
      </c>
      <c r="AM1684" s="13">
        <f t="shared" si="586"/>
        <v>0</v>
      </c>
      <c r="AN1684" s="13">
        <f t="shared" si="587"/>
        <v>0</v>
      </c>
      <c r="AO1684" s="15">
        <f t="shared" si="588"/>
        <v>0</v>
      </c>
      <c r="AP1684" s="15">
        <f t="shared" si="589"/>
        <v>0</v>
      </c>
      <c r="AQ1684" s="15">
        <f t="shared" si="590"/>
        <v>0</v>
      </c>
      <c r="AR1684" s="15">
        <f t="shared" si="591"/>
        <v>0</v>
      </c>
      <c r="AS1684" s="15">
        <f t="shared" si="592"/>
        <v>0</v>
      </c>
      <c r="AT1684" s="22">
        <f t="shared" si="593"/>
        <v>0</v>
      </c>
      <c r="AU1684" s="22">
        <f t="shared" si="594"/>
        <v>0</v>
      </c>
    </row>
    <row r="1685" spans="1:47" x14ac:dyDescent="0.25">
      <c r="A1685" t="s">
        <v>3214</v>
      </c>
      <c r="E1685" s="35">
        <v>2</v>
      </c>
      <c r="H1685" s="35">
        <v>2</v>
      </c>
      <c r="X1685" s="24">
        <v>2</v>
      </c>
      <c r="Z1685" s="33">
        <f t="shared" si="573"/>
        <v>0</v>
      </c>
      <c r="AA1685" s="33">
        <f t="shared" si="574"/>
        <v>0</v>
      </c>
      <c r="AB1685" s="33">
        <f t="shared" si="575"/>
        <v>0</v>
      </c>
      <c r="AC1685" s="33">
        <f t="shared" si="576"/>
        <v>1</v>
      </c>
      <c r="AD1685" s="33">
        <f t="shared" si="577"/>
        <v>0</v>
      </c>
      <c r="AE1685" s="33">
        <f t="shared" si="578"/>
        <v>0</v>
      </c>
      <c r="AF1685" s="33">
        <f t="shared" si="579"/>
        <v>1</v>
      </c>
      <c r="AG1685" s="31">
        <f t="shared" si="580"/>
        <v>0</v>
      </c>
      <c r="AH1685" s="31">
        <f t="shared" si="581"/>
        <v>0</v>
      </c>
      <c r="AI1685" s="31">
        <f t="shared" si="582"/>
        <v>0</v>
      </c>
      <c r="AJ1685" s="31">
        <f t="shared" si="583"/>
        <v>0</v>
      </c>
      <c r="AK1685" s="31">
        <f t="shared" si="584"/>
        <v>0</v>
      </c>
      <c r="AL1685" s="31">
        <f t="shared" si="585"/>
        <v>0</v>
      </c>
      <c r="AM1685" s="13">
        <f t="shared" si="586"/>
        <v>0</v>
      </c>
      <c r="AN1685" s="13">
        <f t="shared" si="587"/>
        <v>0</v>
      </c>
      <c r="AO1685" s="15">
        <f t="shared" si="588"/>
        <v>0</v>
      </c>
      <c r="AP1685" s="15">
        <f t="shared" si="589"/>
        <v>0</v>
      </c>
      <c r="AQ1685" s="15">
        <f t="shared" si="590"/>
        <v>0</v>
      </c>
      <c r="AR1685" s="15">
        <f t="shared" si="591"/>
        <v>0</v>
      </c>
      <c r="AS1685" s="15">
        <f t="shared" si="592"/>
        <v>0</v>
      </c>
      <c r="AT1685" s="22">
        <f t="shared" si="593"/>
        <v>0</v>
      </c>
      <c r="AU1685" s="22">
        <f t="shared" si="594"/>
        <v>0</v>
      </c>
    </row>
    <row r="1686" spans="1:47" x14ac:dyDescent="0.25">
      <c r="A1686" t="s">
        <v>3216</v>
      </c>
      <c r="B1686" s="35">
        <v>2</v>
      </c>
      <c r="H1686" s="35">
        <v>2</v>
      </c>
      <c r="X1686" s="24">
        <v>2</v>
      </c>
      <c r="Z1686" s="33">
        <f t="shared" si="573"/>
        <v>1</v>
      </c>
      <c r="AA1686" s="33">
        <f t="shared" si="574"/>
        <v>0</v>
      </c>
      <c r="AB1686" s="33">
        <f t="shared" si="575"/>
        <v>0</v>
      </c>
      <c r="AC1686" s="33">
        <f t="shared" si="576"/>
        <v>0</v>
      </c>
      <c r="AD1686" s="33">
        <f t="shared" si="577"/>
        <v>0</v>
      </c>
      <c r="AE1686" s="33">
        <f t="shared" si="578"/>
        <v>0</v>
      </c>
      <c r="AF1686" s="33">
        <f t="shared" si="579"/>
        <v>1</v>
      </c>
      <c r="AG1686" s="31">
        <f t="shared" si="580"/>
        <v>0</v>
      </c>
      <c r="AH1686" s="31">
        <f t="shared" si="581"/>
        <v>0</v>
      </c>
      <c r="AI1686" s="31">
        <f t="shared" si="582"/>
        <v>0</v>
      </c>
      <c r="AJ1686" s="31">
        <f t="shared" si="583"/>
        <v>0</v>
      </c>
      <c r="AK1686" s="31">
        <f t="shared" si="584"/>
        <v>0</v>
      </c>
      <c r="AL1686" s="31">
        <f t="shared" si="585"/>
        <v>0</v>
      </c>
      <c r="AM1686" s="13">
        <f t="shared" si="586"/>
        <v>0</v>
      </c>
      <c r="AN1686" s="13">
        <f t="shared" si="587"/>
        <v>0</v>
      </c>
      <c r="AO1686" s="15">
        <f t="shared" si="588"/>
        <v>0</v>
      </c>
      <c r="AP1686" s="15">
        <f t="shared" si="589"/>
        <v>0</v>
      </c>
      <c r="AQ1686" s="15">
        <f t="shared" si="590"/>
        <v>0</v>
      </c>
      <c r="AR1686" s="15">
        <f t="shared" si="591"/>
        <v>0</v>
      </c>
      <c r="AS1686" s="15">
        <f t="shared" si="592"/>
        <v>0</v>
      </c>
      <c r="AT1686" s="22">
        <f t="shared" si="593"/>
        <v>0</v>
      </c>
      <c r="AU1686" s="22">
        <f t="shared" si="594"/>
        <v>0</v>
      </c>
    </row>
    <row r="1687" spans="1:47" x14ac:dyDescent="0.25">
      <c r="A1687" t="s">
        <v>3217</v>
      </c>
      <c r="B1687" s="35">
        <v>2</v>
      </c>
      <c r="H1687" s="35">
        <v>2</v>
      </c>
      <c r="X1687" s="24">
        <v>2</v>
      </c>
      <c r="Z1687" s="33">
        <f t="shared" si="573"/>
        <v>1</v>
      </c>
      <c r="AA1687" s="33">
        <f t="shared" si="574"/>
        <v>0</v>
      </c>
      <c r="AB1687" s="33">
        <f t="shared" si="575"/>
        <v>0</v>
      </c>
      <c r="AC1687" s="33">
        <f t="shared" si="576"/>
        <v>0</v>
      </c>
      <c r="AD1687" s="33">
        <f t="shared" si="577"/>
        <v>0</v>
      </c>
      <c r="AE1687" s="33">
        <f t="shared" si="578"/>
        <v>0</v>
      </c>
      <c r="AF1687" s="33">
        <f t="shared" si="579"/>
        <v>1</v>
      </c>
      <c r="AG1687" s="31">
        <f t="shared" si="580"/>
        <v>0</v>
      </c>
      <c r="AH1687" s="31">
        <f t="shared" si="581"/>
        <v>0</v>
      </c>
      <c r="AI1687" s="31">
        <f t="shared" si="582"/>
        <v>0</v>
      </c>
      <c r="AJ1687" s="31">
        <f t="shared" si="583"/>
        <v>0</v>
      </c>
      <c r="AK1687" s="31">
        <f t="shared" si="584"/>
        <v>0</v>
      </c>
      <c r="AL1687" s="31">
        <f t="shared" si="585"/>
        <v>0</v>
      </c>
      <c r="AM1687" s="13">
        <f t="shared" si="586"/>
        <v>0</v>
      </c>
      <c r="AN1687" s="13">
        <f t="shared" si="587"/>
        <v>0</v>
      </c>
      <c r="AO1687" s="15">
        <f t="shared" si="588"/>
        <v>0</v>
      </c>
      <c r="AP1687" s="15">
        <f t="shared" si="589"/>
        <v>0</v>
      </c>
      <c r="AQ1687" s="15">
        <f t="shared" si="590"/>
        <v>0</v>
      </c>
      <c r="AR1687" s="15">
        <f t="shared" si="591"/>
        <v>0</v>
      </c>
      <c r="AS1687" s="15">
        <f t="shared" si="592"/>
        <v>0</v>
      </c>
      <c r="AT1687" s="22">
        <f t="shared" si="593"/>
        <v>0</v>
      </c>
      <c r="AU1687" s="22">
        <f t="shared" si="594"/>
        <v>0</v>
      </c>
    </row>
    <row r="1688" spans="1:47" x14ac:dyDescent="0.25">
      <c r="A1688" t="s">
        <v>3218</v>
      </c>
      <c r="Q1688" s="15">
        <v>2</v>
      </c>
      <c r="U1688" s="15">
        <v>2</v>
      </c>
      <c r="X1688" s="24">
        <v>2</v>
      </c>
      <c r="Z1688" s="33">
        <f t="shared" si="573"/>
        <v>0</v>
      </c>
      <c r="AA1688" s="33">
        <f t="shared" si="574"/>
        <v>0</v>
      </c>
      <c r="AB1688" s="33">
        <f t="shared" si="575"/>
        <v>0</v>
      </c>
      <c r="AC1688" s="33">
        <f t="shared" si="576"/>
        <v>0</v>
      </c>
      <c r="AD1688" s="33">
        <f t="shared" si="577"/>
        <v>0</v>
      </c>
      <c r="AE1688" s="33">
        <f t="shared" si="578"/>
        <v>0</v>
      </c>
      <c r="AF1688" s="33">
        <f t="shared" si="579"/>
        <v>0</v>
      </c>
      <c r="AG1688" s="31">
        <f t="shared" si="580"/>
        <v>0</v>
      </c>
      <c r="AH1688" s="31">
        <f t="shared" si="581"/>
        <v>0</v>
      </c>
      <c r="AI1688" s="31">
        <f t="shared" si="582"/>
        <v>0</v>
      </c>
      <c r="AJ1688" s="31">
        <f t="shared" si="583"/>
        <v>0</v>
      </c>
      <c r="AK1688" s="31">
        <f t="shared" si="584"/>
        <v>0</v>
      </c>
      <c r="AL1688" s="31">
        <f t="shared" si="585"/>
        <v>0</v>
      </c>
      <c r="AM1688" s="13">
        <f t="shared" si="586"/>
        <v>0</v>
      </c>
      <c r="AN1688" s="13">
        <f t="shared" si="587"/>
        <v>0</v>
      </c>
      <c r="AO1688" s="15">
        <f t="shared" si="588"/>
        <v>1</v>
      </c>
      <c r="AP1688" s="15">
        <f t="shared" si="589"/>
        <v>0</v>
      </c>
      <c r="AQ1688" s="15">
        <f t="shared" si="590"/>
        <v>0</v>
      </c>
      <c r="AR1688" s="15">
        <f t="shared" si="591"/>
        <v>0</v>
      </c>
      <c r="AS1688" s="15">
        <f t="shared" si="592"/>
        <v>1</v>
      </c>
      <c r="AT1688" s="22">
        <f t="shared" si="593"/>
        <v>0</v>
      </c>
      <c r="AU1688" s="22">
        <f t="shared" si="594"/>
        <v>0</v>
      </c>
    </row>
    <row r="1689" spans="1:47" x14ac:dyDescent="0.25">
      <c r="A1689" t="s">
        <v>3220</v>
      </c>
      <c r="B1689" s="35">
        <v>2</v>
      </c>
      <c r="H1689" s="35">
        <v>2</v>
      </c>
      <c r="X1689" s="24">
        <v>2</v>
      </c>
      <c r="Z1689" s="33">
        <f t="shared" si="573"/>
        <v>1</v>
      </c>
      <c r="AA1689" s="33">
        <f t="shared" si="574"/>
        <v>0</v>
      </c>
      <c r="AB1689" s="33">
        <f t="shared" si="575"/>
        <v>0</v>
      </c>
      <c r="AC1689" s="33">
        <f t="shared" si="576"/>
        <v>0</v>
      </c>
      <c r="AD1689" s="33">
        <f t="shared" si="577"/>
        <v>0</v>
      </c>
      <c r="AE1689" s="33">
        <f t="shared" si="578"/>
        <v>0</v>
      </c>
      <c r="AF1689" s="33">
        <f t="shared" si="579"/>
        <v>1</v>
      </c>
      <c r="AG1689" s="31">
        <f t="shared" si="580"/>
        <v>0</v>
      </c>
      <c r="AH1689" s="31">
        <f t="shared" si="581"/>
        <v>0</v>
      </c>
      <c r="AI1689" s="31">
        <f t="shared" si="582"/>
        <v>0</v>
      </c>
      <c r="AJ1689" s="31">
        <f t="shared" si="583"/>
        <v>0</v>
      </c>
      <c r="AK1689" s="31">
        <f t="shared" si="584"/>
        <v>0</v>
      </c>
      <c r="AL1689" s="31">
        <f t="shared" si="585"/>
        <v>0</v>
      </c>
      <c r="AM1689" s="13">
        <f t="shared" si="586"/>
        <v>0</v>
      </c>
      <c r="AN1689" s="13">
        <f t="shared" si="587"/>
        <v>0</v>
      </c>
      <c r="AO1689" s="15">
        <f t="shared" si="588"/>
        <v>0</v>
      </c>
      <c r="AP1689" s="15">
        <f t="shared" si="589"/>
        <v>0</v>
      </c>
      <c r="AQ1689" s="15">
        <f t="shared" si="590"/>
        <v>0</v>
      </c>
      <c r="AR1689" s="15">
        <f t="shared" si="591"/>
        <v>0</v>
      </c>
      <c r="AS1689" s="15">
        <f t="shared" si="592"/>
        <v>0</v>
      </c>
      <c r="AT1689" s="22">
        <f t="shared" si="593"/>
        <v>0</v>
      </c>
      <c r="AU1689" s="22">
        <f t="shared" si="594"/>
        <v>0</v>
      </c>
    </row>
    <row r="1690" spans="1:47" x14ac:dyDescent="0.25">
      <c r="A1690" t="s">
        <v>3221</v>
      </c>
      <c r="B1690" s="35">
        <v>2</v>
      </c>
      <c r="H1690" s="35">
        <v>2</v>
      </c>
      <c r="Q1690" s="15">
        <v>2</v>
      </c>
      <c r="U1690" s="15">
        <v>2</v>
      </c>
      <c r="X1690" s="24">
        <v>4</v>
      </c>
      <c r="Z1690" s="33">
        <f t="shared" si="573"/>
        <v>1</v>
      </c>
      <c r="AA1690" s="33">
        <f t="shared" si="574"/>
        <v>0</v>
      </c>
      <c r="AB1690" s="33">
        <f t="shared" si="575"/>
        <v>0</v>
      </c>
      <c r="AC1690" s="33">
        <f t="shared" si="576"/>
        <v>0</v>
      </c>
      <c r="AD1690" s="33">
        <f t="shared" si="577"/>
        <v>0</v>
      </c>
      <c r="AE1690" s="33">
        <f t="shared" si="578"/>
        <v>0</v>
      </c>
      <c r="AF1690" s="33">
        <f t="shared" si="579"/>
        <v>1</v>
      </c>
      <c r="AG1690" s="31">
        <f t="shared" si="580"/>
        <v>0</v>
      </c>
      <c r="AH1690" s="31">
        <f t="shared" si="581"/>
        <v>0</v>
      </c>
      <c r="AI1690" s="31">
        <f t="shared" si="582"/>
        <v>0</v>
      </c>
      <c r="AJ1690" s="31">
        <f t="shared" si="583"/>
        <v>0</v>
      </c>
      <c r="AK1690" s="31">
        <f t="shared" si="584"/>
        <v>0</v>
      </c>
      <c r="AL1690" s="31">
        <f t="shared" si="585"/>
        <v>0</v>
      </c>
      <c r="AM1690" s="13">
        <f t="shared" si="586"/>
        <v>0</v>
      </c>
      <c r="AN1690" s="13">
        <f t="shared" si="587"/>
        <v>0</v>
      </c>
      <c r="AO1690" s="15">
        <f t="shared" si="588"/>
        <v>1</v>
      </c>
      <c r="AP1690" s="15">
        <f t="shared" si="589"/>
        <v>0</v>
      </c>
      <c r="AQ1690" s="15">
        <f t="shared" si="590"/>
        <v>0</v>
      </c>
      <c r="AR1690" s="15">
        <f t="shared" si="591"/>
        <v>0</v>
      </c>
      <c r="AS1690" s="15">
        <f t="shared" si="592"/>
        <v>1</v>
      </c>
      <c r="AT1690" s="22">
        <f t="shared" si="593"/>
        <v>0</v>
      </c>
      <c r="AU1690" s="22">
        <f t="shared" si="594"/>
        <v>0</v>
      </c>
    </row>
    <row r="1691" spans="1:47" x14ac:dyDescent="0.25">
      <c r="A1691" t="s">
        <v>3224</v>
      </c>
      <c r="B1691" s="35">
        <v>1</v>
      </c>
      <c r="H1691" s="35">
        <v>1</v>
      </c>
      <c r="X1691" s="24">
        <v>1</v>
      </c>
      <c r="Z1691" s="33">
        <f t="shared" si="573"/>
        <v>1</v>
      </c>
      <c r="AA1691" s="33">
        <f t="shared" si="574"/>
        <v>0</v>
      </c>
      <c r="AB1691" s="33">
        <f t="shared" si="575"/>
        <v>0</v>
      </c>
      <c r="AC1691" s="33">
        <f t="shared" si="576"/>
        <v>0</v>
      </c>
      <c r="AD1691" s="33">
        <f t="shared" si="577"/>
        <v>0</v>
      </c>
      <c r="AE1691" s="33">
        <f t="shared" si="578"/>
        <v>0</v>
      </c>
      <c r="AF1691" s="33">
        <f t="shared" si="579"/>
        <v>1</v>
      </c>
      <c r="AG1691" s="31">
        <f t="shared" si="580"/>
        <v>0</v>
      </c>
      <c r="AH1691" s="31">
        <f t="shared" si="581"/>
        <v>0</v>
      </c>
      <c r="AI1691" s="31">
        <f t="shared" si="582"/>
        <v>0</v>
      </c>
      <c r="AJ1691" s="31">
        <f t="shared" si="583"/>
        <v>0</v>
      </c>
      <c r="AK1691" s="31">
        <f t="shared" si="584"/>
        <v>0</v>
      </c>
      <c r="AL1691" s="31">
        <f t="shared" si="585"/>
        <v>0</v>
      </c>
      <c r="AM1691" s="13">
        <f t="shared" si="586"/>
        <v>0</v>
      </c>
      <c r="AN1691" s="13">
        <f t="shared" si="587"/>
        <v>0</v>
      </c>
      <c r="AO1691" s="15">
        <f t="shared" si="588"/>
        <v>0</v>
      </c>
      <c r="AP1691" s="15">
        <f t="shared" si="589"/>
        <v>0</v>
      </c>
      <c r="AQ1691" s="15">
        <f t="shared" si="590"/>
        <v>0</v>
      </c>
      <c r="AR1691" s="15">
        <f t="shared" si="591"/>
        <v>0</v>
      </c>
      <c r="AS1691" s="15">
        <f t="shared" si="592"/>
        <v>0</v>
      </c>
      <c r="AT1691" s="22">
        <f t="shared" si="593"/>
        <v>0</v>
      </c>
      <c r="AU1691" s="22">
        <f t="shared" si="594"/>
        <v>0</v>
      </c>
    </row>
    <row r="1692" spans="1:47" x14ac:dyDescent="0.25">
      <c r="A1692" t="s">
        <v>3225</v>
      </c>
      <c r="B1692" s="35">
        <v>3</v>
      </c>
      <c r="H1692" s="35">
        <v>3</v>
      </c>
      <c r="K1692" s="17">
        <v>3</v>
      </c>
      <c r="N1692" s="17">
        <v>3</v>
      </c>
      <c r="X1692" s="24">
        <v>6</v>
      </c>
      <c r="Z1692" s="33">
        <f t="shared" si="573"/>
        <v>1</v>
      </c>
      <c r="AA1692" s="33">
        <f t="shared" si="574"/>
        <v>0</v>
      </c>
      <c r="AB1692" s="33">
        <f t="shared" si="575"/>
        <v>0</v>
      </c>
      <c r="AC1692" s="33">
        <f t="shared" si="576"/>
        <v>0</v>
      </c>
      <c r="AD1692" s="33">
        <f t="shared" si="577"/>
        <v>0</v>
      </c>
      <c r="AE1692" s="33">
        <f t="shared" si="578"/>
        <v>0</v>
      </c>
      <c r="AF1692" s="33">
        <f t="shared" si="579"/>
        <v>1</v>
      </c>
      <c r="AG1692" s="31">
        <f t="shared" si="580"/>
        <v>0</v>
      </c>
      <c r="AH1692" s="31">
        <f t="shared" si="581"/>
        <v>0</v>
      </c>
      <c r="AI1692" s="31">
        <f t="shared" si="582"/>
        <v>1</v>
      </c>
      <c r="AJ1692" s="31">
        <f t="shared" si="583"/>
        <v>0</v>
      </c>
      <c r="AK1692" s="31">
        <f t="shared" si="584"/>
        <v>0</v>
      </c>
      <c r="AL1692" s="31">
        <f t="shared" si="585"/>
        <v>1</v>
      </c>
      <c r="AM1692" s="13">
        <f t="shared" si="586"/>
        <v>0</v>
      </c>
      <c r="AN1692" s="13">
        <f t="shared" si="587"/>
        <v>0</v>
      </c>
      <c r="AO1692" s="15">
        <f t="shared" si="588"/>
        <v>0</v>
      </c>
      <c r="AP1692" s="15">
        <f t="shared" si="589"/>
        <v>0</v>
      </c>
      <c r="AQ1692" s="15">
        <f t="shared" si="590"/>
        <v>0</v>
      </c>
      <c r="AR1692" s="15">
        <f t="shared" si="591"/>
        <v>0</v>
      </c>
      <c r="AS1692" s="15">
        <f t="shared" si="592"/>
        <v>0</v>
      </c>
      <c r="AT1692" s="22">
        <f t="shared" si="593"/>
        <v>0</v>
      </c>
      <c r="AU1692" s="22">
        <f t="shared" si="594"/>
        <v>0</v>
      </c>
    </row>
    <row r="1693" spans="1:47" x14ac:dyDescent="0.25">
      <c r="A1693" t="s">
        <v>3226</v>
      </c>
      <c r="B1693" s="35">
        <v>2</v>
      </c>
      <c r="H1693" s="35">
        <v>2</v>
      </c>
      <c r="X1693" s="24">
        <v>2</v>
      </c>
      <c r="Z1693" s="33">
        <f t="shared" si="573"/>
        <v>1</v>
      </c>
      <c r="AA1693" s="33">
        <f t="shared" si="574"/>
        <v>0</v>
      </c>
      <c r="AB1693" s="33">
        <f t="shared" si="575"/>
        <v>0</v>
      </c>
      <c r="AC1693" s="33">
        <f t="shared" si="576"/>
        <v>0</v>
      </c>
      <c r="AD1693" s="33">
        <f t="shared" si="577"/>
        <v>0</v>
      </c>
      <c r="AE1693" s="33">
        <f t="shared" si="578"/>
        <v>0</v>
      </c>
      <c r="AF1693" s="33">
        <f t="shared" si="579"/>
        <v>1</v>
      </c>
      <c r="AG1693" s="31">
        <f t="shared" si="580"/>
        <v>0</v>
      </c>
      <c r="AH1693" s="31">
        <f t="shared" si="581"/>
        <v>0</v>
      </c>
      <c r="AI1693" s="31">
        <f t="shared" si="582"/>
        <v>0</v>
      </c>
      <c r="AJ1693" s="31">
        <f t="shared" si="583"/>
        <v>0</v>
      </c>
      <c r="AK1693" s="31">
        <f t="shared" si="584"/>
        <v>0</v>
      </c>
      <c r="AL1693" s="31">
        <f t="shared" si="585"/>
        <v>0</v>
      </c>
      <c r="AM1693" s="13">
        <f t="shared" si="586"/>
        <v>0</v>
      </c>
      <c r="AN1693" s="13">
        <f t="shared" si="587"/>
        <v>0</v>
      </c>
      <c r="AO1693" s="15">
        <f t="shared" si="588"/>
        <v>0</v>
      </c>
      <c r="AP1693" s="15">
        <f t="shared" si="589"/>
        <v>0</v>
      </c>
      <c r="AQ1693" s="15">
        <f t="shared" si="590"/>
        <v>0</v>
      </c>
      <c r="AR1693" s="15">
        <f t="shared" si="591"/>
        <v>0</v>
      </c>
      <c r="AS1693" s="15">
        <f t="shared" si="592"/>
        <v>0</v>
      </c>
      <c r="AT1693" s="22">
        <f t="shared" si="593"/>
        <v>0</v>
      </c>
      <c r="AU1693" s="22">
        <f t="shared" si="594"/>
        <v>0</v>
      </c>
    </row>
    <row r="1694" spans="1:47" x14ac:dyDescent="0.25">
      <c r="A1694" t="s">
        <v>3227</v>
      </c>
      <c r="B1694" s="35">
        <v>1</v>
      </c>
      <c r="H1694" s="35">
        <v>1</v>
      </c>
      <c r="X1694" s="24">
        <v>1</v>
      </c>
      <c r="Z1694" s="33">
        <f t="shared" ref="Z1694:Z1757" si="595">IF(ISBLANK(B1694),0,1)</f>
        <v>1</v>
      </c>
      <c r="AA1694" s="33">
        <f t="shared" ref="AA1694:AA1757" si="596">IF(ISBLANK(C1694),0,1)</f>
        <v>0</v>
      </c>
      <c r="AB1694" s="33">
        <f t="shared" ref="AB1694:AB1757" si="597">IF(ISBLANK(D1694),0,1)</f>
        <v>0</v>
      </c>
      <c r="AC1694" s="33">
        <f t="shared" ref="AC1694:AC1757" si="598">IF(ISBLANK(E1694),0,1)</f>
        <v>0</v>
      </c>
      <c r="AD1694" s="33">
        <f t="shared" ref="AD1694:AD1757" si="599">IF(ISBLANK(F1694),0,1)</f>
        <v>0</v>
      </c>
      <c r="AE1694" s="33">
        <f t="shared" ref="AE1694:AE1757" si="600">IF(ISBLANK(G1694),0,1)</f>
        <v>0</v>
      </c>
      <c r="AF1694" s="33">
        <f t="shared" ref="AF1694:AF1757" si="601">IF(ISBLANK(H1694),0,1)</f>
        <v>1</v>
      </c>
      <c r="AG1694" s="31">
        <f t="shared" ref="AG1694:AG1757" si="602">IF(ISBLANK(I1694),0,1)</f>
        <v>0</v>
      </c>
      <c r="AH1694" s="31">
        <f t="shared" ref="AH1694:AH1757" si="603">IF(ISBLANK(J1694),0,1)</f>
        <v>0</v>
      </c>
      <c r="AI1694" s="31">
        <f t="shared" ref="AI1694:AI1757" si="604">IF(ISBLANK(K1694),0,1)</f>
        <v>0</v>
      </c>
      <c r="AJ1694" s="31">
        <f t="shared" ref="AJ1694:AJ1757" si="605">IF(ISBLANK(L1694),0,1)</f>
        <v>0</v>
      </c>
      <c r="AK1694" s="31">
        <f t="shared" ref="AK1694:AK1757" si="606">IF(ISBLANK(M1694),0,1)</f>
        <v>0</v>
      </c>
      <c r="AL1694" s="31">
        <f t="shared" ref="AL1694:AL1757" si="607">IF(ISBLANK(N1694),0,1)</f>
        <v>0</v>
      </c>
      <c r="AM1694" s="13">
        <f t="shared" ref="AM1694:AM1757" si="608">IF(ISBLANK(O1694),0,1)</f>
        <v>0</v>
      </c>
      <c r="AN1694" s="13">
        <f t="shared" ref="AN1694:AN1757" si="609">IF(ISBLANK(P1694),0,1)</f>
        <v>0</v>
      </c>
      <c r="AO1694" s="15">
        <f t="shared" ref="AO1694:AO1757" si="610">IF(ISBLANK(Q1694),0,1)</f>
        <v>0</v>
      </c>
      <c r="AP1694" s="15">
        <f t="shared" ref="AP1694:AP1757" si="611">IF(ISBLANK(R1694),0,1)</f>
        <v>0</v>
      </c>
      <c r="AQ1694" s="15">
        <f t="shared" ref="AQ1694:AQ1757" si="612">IF(ISBLANK(S1694),0,1)</f>
        <v>0</v>
      </c>
      <c r="AR1694" s="15">
        <f t="shared" ref="AR1694:AR1757" si="613">IF(ISBLANK(T1694),0,1)</f>
        <v>0</v>
      </c>
      <c r="AS1694" s="15">
        <f t="shared" ref="AS1694:AS1757" si="614">IF(ISBLANK(U1694),0,1)</f>
        <v>0</v>
      </c>
      <c r="AT1694" s="22">
        <f t="shared" ref="AT1694:AT1757" si="615">IF(ISBLANK(V1694),0,1)</f>
        <v>0</v>
      </c>
      <c r="AU1694" s="22">
        <f t="shared" ref="AU1694:AU1757" si="616">IF(ISBLANK(W1694),0,1)</f>
        <v>0</v>
      </c>
    </row>
    <row r="1695" spans="1:47" x14ac:dyDescent="0.25">
      <c r="A1695" t="s">
        <v>3228</v>
      </c>
      <c r="B1695" s="35">
        <v>2</v>
      </c>
      <c r="H1695" s="35">
        <v>2</v>
      </c>
      <c r="X1695" s="24">
        <v>2</v>
      </c>
      <c r="Z1695" s="33">
        <f t="shared" si="595"/>
        <v>1</v>
      </c>
      <c r="AA1695" s="33">
        <f t="shared" si="596"/>
        <v>0</v>
      </c>
      <c r="AB1695" s="33">
        <f t="shared" si="597"/>
        <v>0</v>
      </c>
      <c r="AC1695" s="33">
        <f t="shared" si="598"/>
        <v>0</v>
      </c>
      <c r="AD1695" s="33">
        <f t="shared" si="599"/>
        <v>0</v>
      </c>
      <c r="AE1695" s="33">
        <f t="shared" si="600"/>
        <v>0</v>
      </c>
      <c r="AF1695" s="33">
        <f t="shared" si="601"/>
        <v>1</v>
      </c>
      <c r="AG1695" s="31">
        <f t="shared" si="602"/>
        <v>0</v>
      </c>
      <c r="AH1695" s="31">
        <f t="shared" si="603"/>
        <v>0</v>
      </c>
      <c r="AI1695" s="31">
        <f t="shared" si="604"/>
        <v>0</v>
      </c>
      <c r="AJ1695" s="31">
        <f t="shared" si="605"/>
        <v>0</v>
      </c>
      <c r="AK1695" s="31">
        <f t="shared" si="606"/>
        <v>0</v>
      </c>
      <c r="AL1695" s="31">
        <f t="shared" si="607"/>
        <v>0</v>
      </c>
      <c r="AM1695" s="13">
        <f t="shared" si="608"/>
        <v>0</v>
      </c>
      <c r="AN1695" s="13">
        <f t="shared" si="609"/>
        <v>0</v>
      </c>
      <c r="AO1695" s="15">
        <f t="shared" si="610"/>
        <v>0</v>
      </c>
      <c r="AP1695" s="15">
        <f t="shared" si="611"/>
        <v>0</v>
      </c>
      <c r="AQ1695" s="15">
        <f t="shared" si="612"/>
        <v>0</v>
      </c>
      <c r="AR1695" s="15">
        <f t="shared" si="613"/>
        <v>0</v>
      </c>
      <c r="AS1695" s="15">
        <f t="shared" si="614"/>
        <v>0</v>
      </c>
      <c r="AT1695" s="22">
        <f t="shared" si="615"/>
        <v>0</v>
      </c>
      <c r="AU1695" s="22">
        <f t="shared" si="616"/>
        <v>0</v>
      </c>
    </row>
    <row r="1696" spans="1:47" x14ac:dyDescent="0.25">
      <c r="A1696" t="s">
        <v>3229</v>
      </c>
      <c r="B1696" s="35">
        <v>2</v>
      </c>
      <c r="H1696" s="35">
        <v>2</v>
      </c>
      <c r="X1696" s="24">
        <v>2</v>
      </c>
      <c r="Z1696" s="33">
        <f t="shared" si="595"/>
        <v>1</v>
      </c>
      <c r="AA1696" s="33">
        <f t="shared" si="596"/>
        <v>0</v>
      </c>
      <c r="AB1696" s="33">
        <f t="shared" si="597"/>
        <v>0</v>
      </c>
      <c r="AC1696" s="33">
        <f t="shared" si="598"/>
        <v>0</v>
      </c>
      <c r="AD1696" s="33">
        <f t="shared" si="599"/>
        <v>0</v>
      </c>
      <c r="AE1696" s="33">
        <f t="shared" si="600"/>
        <v>0</v>
      </c>
      <c r="AF1696" s="33">
        <f t="shared" si="601"/>
        <v>1</v>
      </c>
      <c r="AG1696" s="31">
        <f t="shared" si="602"/>
        <v>0</v>
      </c>
      <c r="AH1696" s="31">
        <f t="shared" si="603"/>
        <v>0</v>
      </c>
      <c r="AI1696" s="31">
        <f t="shared" si="604"/>
        <v>0</v>
      </c>
      <c r="AJ1696" s="31">
        <f t="shared" si="605"/>
        <v>0</v>
      </c>
      <c r="AK1696" s="31">
        <f t="shared" si="606"/>
        <v>0</v>
      </c>
      <c r="AL1696" s="31">
        <f t="shared" si="607"/>
        <v>0</v>
      </c>
      <c r="AM1696" s="13">
        <f t="shared" si="608"/>
        <v>0</v>
      </c>
      <c r="AN1696" s="13">
        <f t="shared" si="609"/>
        <v>0</v>
      </c>
      <c r="AO1696" s="15">
        <f t="shared" si="610"/>
        <v>0</v>
      </c>
      <c r="AP1696" s="15">
        <f t="shared" si="611"/>
        <v>0</v>
      </c>
      <c r="AQ1696" s="15">
        <f t="shared" si="612"/>
        <v>0</v>
      </c>
      <c r="AR1696" s="15">
        <f t="shared" si="613"/>
        <v>0</v>
      </c>
      <c r="AS1696" s="15">
        <f t="shared" si="614"/>
        <v>0</v>
      </c>
      <c r="AT1696" s="22">
        <f t="shared" si="615"/>
        <v>0</v>
      </c>
      <c r="AU1696" s="22">
        <f t="shared" si="616"/>
        <v>0</v>
      </c>
    </row>
    <row r="1697" spans="1:47" x14ac:dyDescent="0.25">
      <c r="A1697" t="s">
        <v>3232</v>
      </c>
      <c r="B1697" s="35">
        <v>3</v>
      </c>
      <c r="H1697" s="35">
        <v>3</v>
      </c>
      <c r="X1697" s="24">
        <v>3</v>
      </c>
      <c r="Z1697" s="33">
        <f t="shared" si="595"/>
        <v>1</v>
      </c>
      <c r="AA1697" s="33">
        <f t="shared" si="596"/>
        <v>0</v>
      </c>
      <c r="AB1697" s="33">
        <f t="shared" si="597"/>
        <v>0</v>
      </c>
      <c r="AC1697" s="33">
        <f t="shared" si="598"/>
        <v>0</v>
      </c>
      <c r="AD1697" s="33">
        <f t="shared" si="599"/>
        <v>0</v>
      </c>
      <c r="AE1697" s="33">
        <f t="shared" si="600"/>
        <v>0</v>
      </c>
      <c r="AF1697" s="33">
        <f t="shared" si="601"/>
        <v>1</v>
      </c>
      <c r="AG1697" s="31">
        <f t="shared" si="602"/>
        <v>0</v>
      </c>
      <c r="AH1697" s="31">
        <f t="shared" si="603"/>
        <v>0</v>
      </c>
      <c r="AI1697" s="31">
        <f t="shared" si="604"/>
        <v>0</v>
      </c>
      <c r="AJ1697" s="31">
        <f t="shared" si="605"/>
        <v>0</v>
      </c>
      <c r="AK1697" s="31">
        <f t="shared" si="606"/>
        <v>0</v>
      </c>
      <c r="AL1697" s="31">
        <f t="shared" si="607"/>
        <v>0</v>
      </c>
      <c r="AM1697" s="13">
        <f t="shared" si="608"/>
        <v>0</v>
      </c>
      <c r="AN1697" s="13">
        <f t="shared" si="609"/>
        <v>0</v>
      </c>
      <c r="AO1697" s="15">
        <f t="shared" si="610"/>
        <v>0</v>
      </c>
      <c r="AP1697" s="15">
        <f t="shared" si="611"/>
        <v>0</v>
      </c>
      <c r="AQ1697" s="15">
        <f t="shared" si="612"/>
        <v>0</v>
      </c>
      <c r="AR1697" s="15">
        <f t="shared" si="613"/>
        <v>0</v>
      </c>
      <c r="AS1697" s="15">
        <f t="shared" si="614"/>
        <v>0</v>
      </c>
      <c r="AT1697" s="22">
        <f t="shared" si="615"/>
        <v>0</v>
      </c>
      <c r="AU1697" s="22">
        <f t="shared" si="616"/>
        <v>0</v>
      </c>
    </row>
    <row r="1698" spans="1:47" x14ac:dyDescent="0.25">
      <c r="A1698" t="s">
        <v>3234</v>
      </c>
      <c r="B1698" s="35">
        <v>2</v>
      </c>
      <c r="H1698" s="35">
        <v>2</v>
      </c>
      <c r="K1698" s="17">
        <v>2</v>
      </c>
      <c r="N1698" s="17">
        <v>2</v>
      </c>
      <c r="X1698" s="24">
        <v>4</v>
      </c>
      <c r="Z1698" s="33">
        <f t="shared" si="595"/>
        <v>1</v>
      </c>
      <c r="AA1698" s="33">
        <f t="shared" si="596"/>
        <v>0</v>
      </c>
      <c r="AB1698" s="33">
        <f t="shared" si="597"/>
        <v>0</v>
      </c>
      <c r="AC1698" s="33">
        <f t="shared" si="598"/>
        <v>0</v>
      </c>
      <c r="AD1698" s="33">
        <f t="shared" si="599"/>
        <v>0</v>
      </c>
      <c r="AE1698" s="33">
        <f t="shared" si="600"/>
        <v>0</v>
      </c>
      <c r="AF1698" s="33">
        <f t="shared" si="601"/>
        <v>1</v>
      </c>
      <c r="AG1698" s="31">
        <f t="shared" si="602"/>
        <v>0</v>
      </c>
      <c r="AH1698" s="31">
        <f t="shared" si="603"/>
        <v>0</v>
      </c>
      <c r="AI1698" s="31">
        <f t="shared" si="604"/>
        <v>1</v>
      </c>
      <c r="AJ1698" s="31">
        <f t="shared" si="605"/>
        <v>0</v>
      </c>
      <c r="AK1698" s="31">
        <f t="shared" si="606"/>
        <v>0</v>
      </c>
      <c r="AL1698" s="31">
        <f t="shared" si="607"/>
        <v>1</v>
      </c>
      <c r="AM1698" s="13">
        <f t="shared" si="608"/>
        <v>0</v>
      </c>
      <c r="AN1698" s="13">
        <f t="shared" si="609"/>
        <v>0</v>
      </c>
      <c r="AO1698" s="15">
        <f t="shared" si="610"/>
        <v>0</v>
      </c>
      <c r="AP1698" s="15">
        <f t="shared" si="611"/>
        <v>0</v>
      </c>
      <c r="AQ1698" s="15">
        <f t="shared" si="612"/>
        <v>0</v>
      </c>
      <c r="AR1698" s="15">
        <f t="shared" si="613"/>
        <v>0</v>
      </c>
      <c r="AS1698" s="15">
        <f t="shared" si="614"/>
        <v>0</v>
      </c>
      <c r="AT1698" s="22">
        <f t="shared" si="615"/>
        <v>0</v>
      </c>
      <c r="AU1698" s="22">
        <f t="shared" si="616"/>
        <v>0</v>
      </c>
    </row>
    <row r="1699" spans="1:47" x14ac:dyDescent="0.25">
      <c r="A1699" t="s">
        <v>3235</v>
      </c>
      <c r="B1699" s="35">
        <v>2</v>
      </c>
      <c r="H1699" s="35">
        <v>2</v>
      </c>
      <c r="Q1699" s="15">
        <v>2</v>
      </c>
      <c r="U1699" s="15">
        <v>2</v>
      </c>
      <c r="X1699" s="24">
        <v>4</v>
      </c>
      <c r="Z1699" s="33">
        <f t="shared" si="595"/>
        <v>1</v>
      </c>
      <c r="AA1699" s="33">
        <f t="shared" si="596"/>
        <v>0</v>
      </c>
      <c r="AB1699" s="33">
        <f t="shared" si="597"/>
        <v>0</v>
      </c>
      <c r="AC1699" s="33">
        <f t="shared" si="598"/>
        <v>0</v>
      </c>
      <c r="AD1699" s="33">
        <f t="shared" si="599"/>
        <v>0</v>
      </c>
      <c r="AE1699" s="33">
        <f t="shared" si="600"/>
        <v>0</v>
      </c>
      <c r="AF1699" s="33">
        <f t="shared" si="601"/>
        <v>1</v>
      </c>
      <c r="AG1699" s="31">
        <f t="shared" si="602"/>
        <v>0</v>
      </c>
      <c r="AH1699" s="31">
        <f t="shared" si="603"/>
        <v>0</v>
      </c>
      <c r="AI1699" s="31">
        <f t="shared" si="604"/>
        <v>0</v>
      </c>
      <c r="AJ1699" s="31">
        <f t="shared" si="605"/>
        <v>0</v>
      </c>
      <c r="AK1699" s="31">
        <f t="shared" si="606"/>
        <v>0</v>
      </c>
      <c r="AL1699" s="31">
        <f t="shared" si="607"/>
        <v>0</v>
      </c>
      <c r="AM1699" s="13">
        <f t="shared" si="608"/>
        <v>0</v>
      </c>
      <c r="AN1699" s="13">
        <f t="shared" si="609"/>
        <v>0</v>
      </c>
      <c r="AO1699" s="15">
        <f t="shared" si="610"/>
        <v>1</v>
      </c>
      <c r="AP1699" s="15">
        <f t="shared" si="611"/>
        <v>0</v>
      </c>
      <c r="AQ1699" s="15">
        <f t="shared" si="612"/>
        <v>0</v>
      </c>
      <c r="AR1699" s="15">
        <f t="shared" si="613"/>
        <v>0</v>
      </c>
      <c r="AS1699" s="15">
        <f t="shared" si="614"/>
        <v>1</v>
      </c>
      <c r="AT1699" s="22">
        <f t="shared" si="615"/>
        <v>0</v>
      </c>
      <c r="AU1699" s="22">
        <f t="shared" si="616"/>
        <v>0</v>
      </c>
    </row>
    <row r="1700" spans="1:47" x14ac:dyDescent="0.25">
      <c r="A1700" t="s">
        <v>3237</v>
      </c>
      <c r="B1700" s="35">
        <v>2</v>
      </c>
      <c r="H1700" s="35">
        <v>2</v>
      </c>
      <c r="X1700" s="24">
        <v>2</v>
      </c>
      <c r="Z1700" s="33">
        <f t="shared" si="595"/>
        <v>1</v>
      </c>
      <c r="AA1700" s="33">
        <f t="shared" si="596"/>
        <v>0</v>
      </c>
      <c r="AB1700" s="33">
        <f t="shared" si="597"/>
        <v>0</v>
      </c>
      <c r="AC1700" s="33">
        <f t="shared" si="598"/>
        <v>0</v>
      </c>
      <c r="AD1700" s="33">
        <f t="shared" si="599"/>
        <v>0</v>
      </c>
      <c r="AE1700" s="33">
        <f t="shared" si="600"/>
        <v>0</v>
      </c>
      <c r="AF1700" s="33">
        <f t="shared" si="601"/>
        <v>1</v>
      </c>
      <c r="AG1700" s="31">
        <f t="shared" si="602"/>
        <v>0</v>
      </c>
      <c r="AH1700" s="31">
        <f t="shared" si="603"/>
        <v>0</v>
      </c>
      <c r="AI1700" s="31">
        <f t="shared" si="604"/>
        <v>0</v>
      </c>
      <c r="AJ1700" s="31">
        <f t="shared" si="605"/>
        <v>0</v>
      </c>
      <c r="AK1700" s="31">
        <f t="shared" si="606"/>
        <v>0</v>
      </c>
      <c r="AL1700" s="31">
        <f t="shared" si="607"/>
        <v>0</v>
      </c>
      <c r="AM1700" s="13">
        <f t="shared" si="608"/>
        <v>0</v>
      </c>
      <c r="AN1700" s="13">
        <f t="shared" si="609"/>
        <v>0</v>
      </c>
      <c r="AO1700" s="15">
        <f t="shared" si="610"/>
        <v>0</v>
      </c>
      <c r="AP1700" s="15">
        <f t="shared" si="611"/>
        <v>0</v>
      </c>
      <c r="AQ1700" s="15">
        <f t="shared" si="612"/>
        <v>0</v>
      </c>
      <c r="AR1700" s="15">
        <f t="shared" si="613"/>
        <v>0</v>
      </c>
      <c r="AS1700" s="15">
        <f t="shared" si="614"/>
        <v>0</v>
      </c>
      <c r="AT1700" s="22">
        <f t="shared" si="615"/>
        <v>0</v>
      </c>
      <c r="AU1700" s="22">
        <f t="shared" si="616"/>
        <v>0</v>
      </c>
    </row>
    <row r="1701" spans="1:47" x14ac:dyDescent="0.25">
      <c r="A1701" t="s">
        <v>3240</v>
      </c>
      <c r="B1701" s="35">
        <v>2</v>
      </c>
      <c r="H1701" s="35">
        <v>2</v>
      </c>
      <c r="X1701" s="24">
        <v>2</v>
      </c>
      <c r="Z1701" s="33">
        <f t="shared" si="595"/>
        <v>1</v>
      </c>
      <c r="AA1701" s="33">
        <f t="shared" si="596"/>
        <v>0</v>
      </c>
      <c r="AB1701" s="33">
        <f t="shared" si="597"/>
        <v>0</v>
      </c>
      <c r="AC1701" s="33">
        <f t="shared" si="598"/>
        <v>0</v>
      </c>
      <c r="AD1701" s="33">
        <f t="shared" si="599"/>
        <v>0</v>
      </c>
      <c r="AE1701" s="33">
        <f t="shared" si="600"/>
        <v>0</v>
      </c>
      <c r="AF1701" s="33">
        <f t="shared" si="601"/>
        <v>1</v>
      </c>
      <c r="AG1701" s="31">
        <f t="shared" si="602"/>
        <v>0</v>
      </c>
      <c r="AH1701" s="31">
        <f t="shared" si="603"/>
        <v>0</v>
      </c>
      <c r="AI1701" s="31">
        <f t="shared" si="604"/>
        <v>0</v>
      </c>
      <c r="AJ1701" s="31">
        <f t="shared" si="605"/>
        <v>0</v>
      </c>
      <c r="AK1701" s="31">
        <f t="shared" si="606"/>
        <v>0</v>
      </c>
      <c r="AL1701" s="31">
        <f t="shared" si="607"/>
        <v>0</v>
      </c>
      <c r="AM1701" s="13">
        <f t="shared" si="608"/>
        <v>0</v>
      </c>
      <c r="AN1701" s="13">
        <f t="shared" si="609"/>
        <v>0</v>
      </c>
      <c r="AO1701" s="15">
        <f t="shared" si="610"/>
        <v>0</v>
      </c>
      <c r="AP1701" s="15">
        <f t="shared" si="611"/>
        <v>0</v>
      </c>
      <c r="AQ1701" s="15">
        <f t="shared" si="612"/>
        <v>0</v>
      </c>
      <c r="AR1701" s="15">
        <f t="shared" si="613"/>
        <v>0</v>
      </c>
      <c r="AS1701" s="15">
        <f t="shared" si="614"/>
        <v>0</v>
      </c>
      <c r="AT1701" s="22">
        <f t="shared" si="615"/>
        <v>0</v>
      </c>
      <c r="AU1701" s="22">
        <f t="shared" si="616"/>
        <v>0</v>
      </c>
    </row>
    <row r="1702" spans="1:47" x14ac:dyDescent="0.25">
      <c r="A1702" t="s">
        <v>3241</v>
      </c>
      <c r="B1702" s="35">
        <v>2</v>
      </c>
      <c r="H1702" s="35">
        <v>2</v>
      </c>
      <c r="K1702" s="17">
        <v>2</v>
      </c>
      <c r="N1702" s="17">
        <v>2</v>
      </c>
      <c r="X1702" s="24">
        <v>4</v>
      </c>
      <c r="Z1702" s="33">
        <f t="shared" si="595"/>
        <v>1</v>
      </c>
      <c r="AA1702" s="33">
        <f t="shared" si="596"/>
        <v>0</v>
      </c>
      <c r="AB1702" s="33">
        <f t="shared" si="597"/>
        <v>0</v>
      </c>
      <c r="AC1702" s="33">
        <f t="shared" si="598"/>
        <v>0</v>
      </c>
      <c r="AD1702" s="33">
        <f t="shared" si="599"/>
        <v>0</v>
      </c>
      <c r="AE1702" s="33">
        <f t="shared" si="600"/>
        <v>0</v>
      </c>
      <c r="AF1702" s="33">
        <f t="shared" si="601"/>
        <v>1</v>
      </c>
      <c r="AG1702" s="31">
        <f t="shared" si="602"/>
        <v>0</v>
      </c>
      <c r="AH1702" s="31">
        <f t="shared" si="603"/>
        <v>0</v>
      </c>
      <c r="AI1702" s="31">
        <f t="shared" si="604"/>
        <v>1</v>
      </c>
      <c r="AJ1702" s="31">
        <f t="shared" si="605"/>
        <v>0</v>
      </c>
      <c r="AK1702" s="31">
        <f t="shared" si="606"/>
        <v>0</v>
      </c>
      <c r="AL1702" s="31">
        <f t="shared" si="607"/>
        <v>1</v>
      </c>
      <c r="AM1702" s="13">
        <f t="shared" si="608"/>
        <v>0</v>
      </c>
      <c r="AN1702" s="13">
        <f t="shared" si="609"/>
        <v>0</v>
      </c>
      <c r="AO1702" s="15">
        <f t="shared" si="610"/>
        <v>0</v>
      </c>
      <c r="AP1702" s="15">
        <f t="shared" si="611"/>
        <v>0</v>
      </c>
      <c r="AQ1702" s="15">
        <f t="shared" si="612"/>
        <v>0</v>
      </c>
      <c r="AR1702" s="15">
        <f t="shared" si="613"/>
        <v>0</v>
      </c>
      <c r="AS1702" s="15">
        <f t="shared" si="614"/>
        <v>0</v>
      </c>
      <c r="AT1702" s="22">
        <f t="shared" si="615"/>
        <v>0</v>
      </c>
      <c r="AU1702" s="22">
        <f t="shared" si="616"/>
        <v>0</v>
      </c>
    </row>
    <row r="1703" spans="1:47" x14ac:dyDescent="0.25">
      <c r="A1703" t="s">
        <v>3242</v>
      </c>
      <c r="E1703" s="35">
        <v>2</v>
      </c>
      <c r="H1703" s="35">
        <v>2</v>
      </c>
      <c r="L1703" s="17">
        <v>2</v>
      </c>
      <c r="N1703" s="17">
        <v>2</v>
      </c>
      <c r="X1703" s="24">
        <v>4</v>
      </c>
      <c r="Z1703" s="33">
        <f t="shared" si="595"/>
        <v>0</v>
      </c>
      <c r="AA1703" s="33">
        <f t="shared" si="596"/>
        <v>0</v>
      </c>
      <c r="AB1703" s="33">
        <f t="shared" si="597"/>
        <v>0</v>
      </c>
      <c r="AC1703" s="33">
        <f t="shared" si="598"/>
        <v>1</v>
      </c>
      <c r="AD1703" s="33">
        <f t="shared" si="599"/>
        <v>0</v>
      </c>
      <c r="AE1703" s="33">
        <f t="shared" si="600"/>
        <v>0</v>
      </c>
      <c r="AF1703" s="33">
        <f t="shared" si="601"/>
        <v>1</v>
      </c>
      <c r="AG1703" s="31">
        <f t="shared" si="602"/>
        <v>0</v>
      </c>
      <c r="AH1703" s="31">
        <f t="shared" si="603"/>
        <v>0</v>
      </c>
      <c r="AI1703" s="31">
        <f t="shared" si="604"/>
        <v>0</v>
      </c>
      <c r="AJ1703" s="31">
        <f t="shared" si="605"/>
        <v>1</v>
      </c>
      <c r="AK1703" s="31">
        <f t="shared" si="606"/>
        <v>0</v>
      </c>
      <c r="AL1703" s="31">
        <f t="shared" si="607"/>
        <v>1</v>
      </c>
      <c r="AM1703" s="13">
        <f t="shared" si="608"/>
        <v>0</v>
      </c>
      <c r="AN1703" s="13">
        <f t="shared" si="609"/>
        <v>0</v>
      </c>
      <c r="AO1703" s="15">
        <f t="shared" si="610"/>
        <v>0</v>
      </c>
      <c r="AP1703" s="15">
        <f t="shared" si="611"/>
        <v>0</v>
      </c>
      <c r="AQ1703" s="15">
        <f t="shared" si="612"/>
        <v>0</v>
      </c>
      <c r="AR1703" s="15">
        <f t="shared" si="613"/>
        <v>0</v>
      </c>
      <c r="AS1703" s="15">
        <f t="shared" si="614"/>
        <v>0</v>
      </c>
      <c r="AT1703" s="22">
        <f t="shared" si="615"/>
        <v>0</v>
      </c>
      <c r="AU1703" s="22">
        <f t="shared" si="616"/>
        <v>0</v>
      </c>
    </row>
    <row r="1704" spans="1:47" x14ac:dyDescent="0.25">
      <c r="A1704" t="s">
        <v>3243</v>
      </c>
      <c r="B1704" s="35">
        <v>2</v>
      </c>
      <c r="H1704" s="35">
        <v>2</v>
      </c>
      <c r="X1704" s="24">
        <v>2</v>
      </c>
      <c r="Z1704" s="33">
        <f t="shared" si="595"/>
        <v>1</v>
      </c>
      <c r="AA1704" s="33">
        <f t="shared" si="596"/>
        <v>0</v>
      </c>
      <c r="AB1704" s="33">
        <f t="shared" si="597"/>
        <v>0</v>
      </c>
      <c r="AC1704" s="33">
        <f t="shared" si="598"/>
        <v>0</v>
      </c>
      <c r="AD1704" s="33">
        <f t="shared" si="599"/>
        <v>0</v>
      </c>
      <c r="AE1704" s="33">
        <f t="shared" si="600"/>
        <v>0</v>
      </c>
      <c r="AF1704" s="33">
        <f t="shared" si="601"/>
        <v>1</v>
      </c>
      <c r="AG1704" s="31">
        <f t="shared" si="602"/>
        <v>0</v>
      </c>
      <c r="AH1704" s="31">
        <f t="shared" si="603"/>
        <v>0</v>
      </c>
      <c r="AI1704" s="31">
        <f t="shared" si="604"/>
        <v>0</v>
      </c>
      <c r="AJ1704" s="31">
        <f t="shared" si="605"/>
        <v>0</v>
      </c>
      <c r="AK1704" s="31">
        <f t="shared" si="606"/>
        <v>0</v>
      </c>
      <c r="AL1704" s="31">
        <f t="shared" si="607"/>
        <v>0</v>
      </c>
      <c r="AM1704" s="13">
        <f t="shared" si="608"/>
        <v>0</v>
      </c>
      <c r="AN1704" s="13">
        <f t="shared" si="609"/>
        <v>0</v>
      </c>
      <c r="AO1704" s="15">
        <f t="shared" si="610"/>
        <v>0</v>
      </c>
      <c r="AP1704" s="15">
        <f t="shared" si="611"/>
        <v>0</v>
      </c>
      <c r="AQ1704" s="15">
        <f t="shared" si="612"/>
        <v>0</v>
      </c>
      <c r="AR1704" s="15">
        <f t="shared" si="613"/>
        <v>0</v>
      </c>
      <c r="AS1704" s="15">
        <f t="shared" si="614"/>
        <v>0</v>
      </c>
      <c r="AT1704" s="22">
        <f t="shared" si="615"/>
        <v>0</v>
      </c>
      <c r="AU1704" s="22">
        <f t="shared" si="616"/>
        <v>0</v>
      </c>
    </row>
    <row r="1705" spans="1:47" x14ac:dyDescent="0.25">
      <c r="A1705" t="s">
        <v>3244</v>
      </c>
      <c r="L1705" s="17">
        <v>2</v>
      </c>
      <c r="N1705" s="17">
        <v>2</v>
      </c>
      <c r="X1705" s="24">
        <v>2</v>
      </c>
      <c r="Z1705" s="33">
        <f t="shared" si="595"/>
        <v>0</v>
      </c>
      <c r="AA1705" s="33">
        <f t="shared" si="596"/>
        <v>0</v>
      </c>
      <c r="AB1705" s="33">
        <f t="shared" si="597"/>
        <v>0</v>
      </c>
      <c r="AC1705" s="33">
        <f t="shared" si="598"/>
        <v>0</v>
      </c>
      <c r="AD1705" s="33">
        <f t="shared" si="599"/>
        <v>0</v>
      </c>
      <c r="AE1705" s="33">
        <f t="shared" si="600"/>
        <v>0</v>
      </c>
      <c r="AF1705" s="33">
        <f t="shared" si="601"/>
        <v>0</v>
      </c>
      <c r="AG1705" s="31">
        <f t="shared" si="602"/>
        <v>0</v>
      </c>
      <c r="AH1705" s="31">
        <f t="shared" si="603"/>
        <v>0</v>
      </c>
      <c r="AI1705" s="31">
        <f t="shared" si="604"/>
        <v>0</v>
      </c>
      <c r="AJ1705" s="31">
        <f t="shared" si="605"/>
        <v>1</v>
      </c>
      <c r="AK1705" s="31">
        <f t="shared" si="606"/>
        <v>0</v>
      </c>
      <c r="AL1705" s="31">
        <f t="shared" si="607"/>
        <v>1</v>
      </c>
      <c r="AM1705" s="13">
        <f t="shared" si="608"/>
        <v>0</v>
      </c>
      <c r="AN1705" s="13">
        <f t="shared" si="609"/>
        <v>0</v>
      </c>
      <c r="AO1705" s="15">
        <f t="shared" si="610"/>
        <v>0</v>
      </c>
      <c r="AP1705" s="15">
        <f t="shared" si="611"/>
        <v>0</v>
      </c>
      <c r="AQ1705" s="15">
        <f t="shared" si="612"/>
        <v>0</v>
      </c>
      <c r="AR1705" s="15">
        <f t="shared" si="613"/>
        <v>0</v>
      </c>
      <c r="AS1705" s="15">
        <f t="shared" si="614"/>
        <v>0</v>
      </c>
      <c r="AT1705" s="22">
        <f t="shared" si="615"/>
        <v>0</v>
      </c>
      <c r="AU1705" s="22">
        <f t="shared" si="616"/>
        <v>0</v>
      </c>
    </row>
    <row r="1706" spans="1:47" x14ac:dyDescent="0.25">
      <c r="A1706" t="s">
        <v>3245</v>
      </c>
      <c r="B1706" s="35">
        <v>3</v>
      </c>
      <c r="H1706" s="35">
        <v>3</v>
      </c>
      <c r="X1706" s="24">
        <v>3</v>
      </c>
      <c r="Z1706" s="33">
        <f t="shared" si="595"/>
        <v>1</v>
      </c>
      <c r="AA1706" s="33">
        <f t="shared" si="596"/>
        <v>0</v>
      </c>
      <c r="AB1706" s="33">
        <f t="shared" si="597"/>
        <v>0</v>
      </c>
      <c r="AC1706" s="33">
        <f t="shared" si="598"/>
        <v>0</v>
      </c>
      <c r="AD1706" s="33">
        <f t="shared" si="599"/>
        <v>0</v>
      </c>
      <c r="AE1706" s="33">
        <f t="shared" si="600"/>
        <v>0</v>
      </c>
      <c r="AF1706" s="33">
        <f t="shared" si="601"/>
        <v>1</v>
      </c>
      <c r="AG1706" s="31">
        <f t="shared" si="602"/>
        <v>0</v>
      </c>
      <c r="AH1706" s="31">
        <f t="shared" si="603"/>
        <v>0</v>
      </c>
      <c r="AI1706" s="31">
        <f t="shared" si="604"/>
        <v>0</v>
      </c>
      <c r="AJ1706" s="31">
        <f t="shared" si="605"/>
        <v>0</v>
      </c>
      <c r="AK1706" s="31">
        <f t="shared" si="606"/>
        <v>0</v>
      </c>
      <c r="AL1706" s="31">
        <f t="shared" si="607"/>
        <v>0</v>
      </c>
      <c r="AM1706" s="13">
        <f t="shared" si="608"/>
        <v>0</v>
      </c>
      <c r="AN1706" s="13">
        <f t="shared" si="609"/>
        <v>0</v>
      </c>
      <c r="AO1706" s="15">
        <f t="shared" si="610"/>
        <v>0</v>
      </c>
      <c r="AP1706" s="15">
        <f t="shared" si="611"/>
        <v>0</v>
      </c>
      <c r="AQ1706" s="15">
        <f t="shared" si="612"/>
        <v>0</v>
      </c>
      <c r="AR1706" s="15">
        <f t="shared" si="613"/>
        <v>0</v>
      </c>
      <c r="AS1706" s="15">
        <f t="shared" si="614"/>
        <v>0</v>
      </c>
      <c r="AT1706" s="22">
        <f t="shared" si="615"/>
        <v>0</v>
      </c>
      <c r="AU1706" s="22">
        <f t="shared" si="616"/>
        <v>0</v>
      </c>
    </row>
    <row r="1707" spans="1:47" x14ac:dyDescent="0.25">
      <c r="A1707" t="s">
        <v>3246</v>
      </c>
      <c r="B1707" s="35">
        <v>2</v>
      </c>
      <c r="H1707" s="35">
        <v>2</v>
      </c>
      <c r="X1707" s="24">
        <v>2</v>
      </c>
      <c r="Z1707" s="33">
        <f t="shared" si="595"/>
        <v>1</v>
      </c>
      <c r="AA1707" s="33">
        <f t="shared" si="596"/>
        <v>0</v>
      </c>
      <c r="AB1707" s="33">
        <f t="shared" si="597"/>
        <v>0</v>
      </c>
      <c r="AC1707" s="33">
        <f t="shared" si="598"/>
        <v>0</v>
      </c>
      <c r="AD1707" s="33">
        <f t="shared" si="599"/>
        <v>0</v>
      </c>
      <c r="AE1707" s="33">
        <f t="shared" si="600"/>
        <v>0</v>
      </c>
      <c r="AF1707" s="33">
        <f t="shared" si="601"/>
        <v>1</v>
      </c>
      <c r="AG1707" s="31">
        <f t="shared" si="602"/>
        <v>0</v>
      </c>
      <c r="AH1707" s="31">
        <f t="shared" si="603"/>
        <v>0</v>
      </c>
      <c r="AI1707" s="31">
        <f t="shared" si="604"/>
        <v>0</v>
      </c>
      <c r="AJ1707" s="31">
        <f t="shared" si="605"/>
        <v>0</v>
      </c>
      <c r="AK1707" s="31">
        <f t="shared" si="606"/>
        <v>0</v>
      </c>
      <c r="AL1707" s="31">
        <f t="shared" si="607"/>
        <v>0</v>
      </c>
      <c r="AM1707" s="13">
        <f t="shared" si="608"/>
        <v>0</v>
      </c>
      <c r="AN1707" s="13">
        <f t="shared" si="609"/>
        <v>0</v>
      </c>
      <c r="AO1707" s="15">
        <f t="shared" si="610"/>
        <v>0</v>
      </c>
      <c r="AP1707" s="15">
        <f t="shared" si="611"/>
        <v>0</v>
      </c>
      <c r="AQ1707" s="15">
        <f t="shared" si="612"/>
        <v>0</v>
      </c>
      <c r="AR1707" s="15">
        <f t="shared" si="613"/>
        <v>0</v>
      </c>
      <c r="AS1707" s="15">
        <f t="shared" si="614"/>
        <v>0</v>
      </c>
      <c r="AT1707" s="22">
        <f t="shared" si="615"/>
        <v>0</v>
      </c>
      <c r="AU1707" s="22">
        <f t="shared" si="616"/>
        <v>0</v>
      </c>
    </row>
    <row r="1708" spans="1:47" x14ac:dyDescent="0.25">
      <c r="A1708" t="s">
        <v>3247</v>
      </c>
      <c r="Q1708" s="15">
        <v>3</v>
      </c>
      <c r="U1708" s="15">
        <v>3</v>
      </c>
      <c r="X1708" s="24">
        <v>3</v>
      </c>
      <c r="Z1708" s="33">
        <f t="shared" si="595"/>
        <v>0</v>
      </c>
      <c r="AA1708" s="33">
        <f t="shared" si="596"/>
        <v>0</v>
      </c>
      <c r="AB1708" s="33">
        <f t="shared" si="597"/>
        <v>0</v>
      </c>
      <c r="AC1708" s="33">
        <f t="shared" si="598"/>
        <v>0</v>
      </c>
      <c r="AD1708" s="33">
        <f t="shared" si="599"/>
        <v>0</v>
      </c>
      <c r="AE1708" s="33">
        <f t="shared" si="600"/>
        <v>0</v>
      </c>
      <c r="AF1708" s="33">
        <f t="shared" si="601"/>
        <v>0</v>
      </c>
      <c r="AG1708" s="31">
        <f t="shared" si="602"/>
        <v>0</v>
      </c>
      <c r="AH1708" s="31">
        <f t="shared" si="603"/>
        <v>0</v>
      </c>
      <c r="AI1708" s="31">
        <f t="shared" si="604"/>
        <v>0</v>
      </c>
      <c r="AJ1708" s="31">
        <f t="shared" si="605"/>
        <v>0</v>
      </c>
      <c r="AK1708" s="31">
        <f t="shared" si="606"/>
        <v>0</v>
      </c>
      <c r="AL1708" s="31">
        <f t="shared" si="607"/>
        <v>0</v>
      </c>
      <c r="AM1708" s="13">
        <f t="shared" si="608"/>
        <v>0</v>
      </c>
      <c r="AN1708" s="13">
        <f t="shared" si="609"/>
        <v>0</v>
      </c>
      <c r="AO1708" s="15">
        <f t="shared" si="610"/>
        <v>1</v>
      </c>
      <c r="AP1708" s="15">
        <f t="shared" si="611"/>
        <v>0</v>
      </c>
      <c r="AQ1708" s="15">
        <f t="shared" si="612"/>
        <v>0</v>
      </c>
      <c r="AR1708" s="15">
        <f t="shared" si="613"/>
        <v>0</v>
      </c>
      <c r="AS1708" s="15">
        <f t="shared" si="614"/>
        <v>1</v>
      </c>
      <c r="AT1708" s="22">
        <f t="shared" si="615"/>
        <v>0</v>
      </c>
      <c r="AU1708" s="22">
        <f t="shared" si="616"/>
        <v>0</v>
      </c>
    </row>
    <row r="1709" spans="1:47" x14ac:dyDescent="0.25">
      <c r="A1709" t="s">
        <v>3248</v>
      </c>
      <c r="S1709" s="15">
        <v>1</v>
      </c>
      <c r="U1709" s="15">
        <v>1</v>
      </c>
      <c r="X1709" s="24">
        <v>1</v>
      </c>
      <c r="Z1709" s="33">
        <f t="shared" si="595"/>
        <v>0</v>
      </c>
      <c r="AA1709" s="33">
        <f t="shared" si="596"/>
        <v>0</v>
      </c>
      <c r="AB1709" s="33">
        <f t="shared" si="597"/>
        <v>0</v>
      </c>
      <c r="AC1709" s="33">
        <f t="shared" si="598"/>
        <v>0</v>
      </c>
      <c r="AD1709" s="33">
        <f t="shared" si="599"/>
        <v>0</v>
      </c>
      <c r="AE1709" s="33">
        <f t="shared" si="600"/>
        <v>0</v>
      </c>
      <c r="AF1709" s="33">
        <f t="shared" si="601"/>
        <v>0</v>
      </c>
      <c r="AG1709" s="31">
        <f t="shared" si="602"/>
        <v>0</v>
      </c>
      <c r="AH1709" s="31">
        <f t="shared" si="603"/>
        <v>0</v>
      </c>
      <c r="AI1709" s="31">
        <f t="shared" si="604"/>
        <v>0</v>
      </c>
      <c r="AJ1709" s="31">
        <f t="shared" si="605"/>
        <v>0</v>
      </c>
      <c r="AK1709" s="31">
        <f t="shared" si="606"/>
        <v>0</v>
      </c>
      <c r="AL1709" s="31">
        <f t="shared" si="607"/>
        <v>0</v>
      </c>
      <c r="AM1709" s="13">
        <f t="shared" si="608"/>
        <v>0</v>
      </c>
      <c r="AN1709" s="13">
        <f t="shared" si="609"/>
        <v>0</v>
      </c>
      <c r="AO1709" s="15">
        <f t="shared" si="610"/>
        <v>0</v>
      </c>
      <c r="AP1709" s="15">
        <f t="shared" si="611"/>
        <v>0</v>
      </c>
      <c r="AQ1709" s="15">
        <f t="shared" si="612"/>
        <v>1</v>
      </c>
      <c r="AR1709" s="15">
        <f t="shared" si="613"/>
        <v>0</v>
      </c>
      <c r="AS1709" s="15">
        <f t="shared" si="614"/>
        <v>1</v>
      </c>
      <c r="AT1709" s="22">
        <f t="shared" si="615"/>
        <v>0</v>
      </c>
      <c r="AU1709" s="22">
        <f t="shared" si="616"/>
        <v>0</v>
      </c>
    </row>
    <row r="1710" spans="1:47" x14ac:dyDescent="0.25">
      <c r="A1710" t="s">
        <v>3249</v>
      </c>
      <c r="B1710" s="35">
        <v>2</v>
      </c>
      <c r="H1710" s="35">
        <v>2</v>
      </c>
      <c r="X1710" s="24">
        <v>2</v>
      </c>
      <c r="Z1710" s="33">
        <f t="shared" si="595"/>
        <v>1</v>
      </c>
      <c r="AA1710" s="33">
        <f t="shared" si="596"/>
        <v>0</v>
      </c>
      <c r="AB1710" s="33">
        <f t="shared" si="597"/>
        <v>0</v>
      </c>
      <c r="AC1710" s="33">
        <f t="shared" si="598"/>
        <v>0</v>
      </c>
      <c r="AD1710" s="33">
        <f t="shared" si="599"/>
        <v>0</v>
      </c>
      <c r="AE1710" s="33">
        <f t="shared" si="600"/>
        <v>0</v>
      </c>
      <c r="AF1710" s="33">
        <f t="shared" si="601"/>
        <v>1</v>
      </c>
      <c r="AG1710" s="31">
        <f t="shared" si="602"/>
        <v>0</v>
      </c>
      <c r="AH1710" s="31">
        <f t="shared" si="603"/>
        <v>0</v>
      </c>
      <c r="AI1710" s="31">
        <f t="shared" si="604"/>
        <v>0</v>
      </c>
      <c r="AJ1710" s="31">
        <f t="shared" si="605"/>
        <v>0</v>
      </c>
      <c r="AK1710" s="31">
        <f t="shared" si="606"/>
        <v>0</v>
      </c>
      <c r="AL1710" s="31">
        <f t="shared" si="607"/>
        <v>0</v>
      </c>
      <c r="AM1710" s="13">
        <f t="shared" si="608"/>
        <v>0</v>
      </c>
      <c r="AN1710" s="13">
        <f t="shared" si="609"/>
        <v>0</v>
      </c>
      <c r="AO1710" s="15">
        <f t="shared" si="610"/>
        <v>0</v>
      </c>
      <c r="AP1710" s="15">
        <f t="shared" si="611"/>
        <v>0</v>
      </c>
      <c r="AQ1710" s="15">
        <f t="shared" si="612"/>
        <v>0</v>
      </c>
      <c r="AR1710" s="15">
        <f t="shared" si="613"/>
        <v>0</v>
      </c>
      <c r="AS1710" s="15">
        <f t="shared" si="614"/>
        <v>0</v>
      </c>
      <c r="AT1710" s="22">
        <f t="shared" si="615"/>
        <v>0</v>
      </c>
      <c r="AU1710" s="22">
        <f t="shared" si="616"/>
        <v>0</v>
      </c>
    </row>
    <row r="1711" spans="1:47" x14ac:dyDescent="0.25">
      <c r="A1711" t="s">
        <v>3252</v>
      </c>
      <c r="B1711" s="35">
        <v>2</v>
      </c>
      <c r="H1711" s="35">
        <v>2</v>
      </c>
      <c r="X1711" s="24">
        <v>2</v>
      </c>
      <c r="Z1711" s="33">
        <f t="shared" si="595"/>
        <v>1</v>
      </c>
      <c r="AA1711" s="33">
        <f t="shared" si="596"/>
        <v>0</v>
      </c>
      <c r="AB1711" s="33">
        <f t="shared" si="597"/>
        <v>0</v>
      </c>
      <c r="AC1711" s="33">
        <f t="shared" si="598"/>
        <v>0</v>
      </c>
      <c r="AD1711" s="33">
        <f t="shared" si="599"/>
        <v>0</v>
      </c>
      <c r="AE1711" s="33">
        <f t="shared" si="600"/>
        <v>0</v>
      </c>
      <c r="AF1711" s="33">
        <f t="shared" si="601"/>
        <v>1</v>
      </c>
      <c r="AG1711" s="31">
        <f t="shared" si="602"/>
        <v>0</v>
      </c>
      <c r="AH1711" s="31">
        <f t="shared" si="603"/>
        <v>0</v>
      </c>
      <c r="AI1711" s="31">
        <f t="shared" si="604"/>
        <v>0</v>
      </c>
      <c r="AJ1711" s="31">
        <f t="shared" si="605"/>
        <v>0</v>
      </c>
      <c r="AK1711" s="31">
        <f t="shared" si="606"/>
        <v>0</v>
      </c>
      <c r="AL1711" s="31">
        <f t="shared" si="607"/>
        <v>0</v>
      </c>
      <c r="AM1711" s="13">
        <f t="shared" si="608"/>
        <v>0</v>
      </c>
      <c r="AN1711" s="13">
        <f t="shared" si="609"/>
        <v>0</v>
      </c>
      <c r="AO1711" s="15">
        <f t="shared" si="610"/>
        <v>0</v>
      </c>
      <c r="AP1711" s="15">
        <f t="shared" si="611"/>
        <v>0</v>
      </c>
      <c r="AQ1711" s="15">
        <f t="shared" si="612"/>
        <v>0</v>
      </c>
      <c r="AR1711" s="15">
        <f t="shared" si="613"/>
        <v>0</v>
      </c>
      <c r="AS1711" s="15">
        <f t="shared" si="614"/>
        <v>0</v>
      </c>
      <c r="AT1711" s="22">
        <f t="shared" si="615"/>
        <v>0</v>
      </c>
      <c r="AU1711" s="22">
        <f t="shared" si="616"/>
        <v>0</v>
      </c>
    </row>
    <row r="1712" spans="1:47" x14ac:dyDescent="0.25">
      <c r="A1712" t="s">
        <v>3255</v>
      </c>
      <c r="B1712" s="35">
        <v>2</v>
      </c>
      <c r="H1712" s="35">
        <v>2</v>
      </c>
      <c r="X1712" s="24">
        <v>2</v>
      </c>
      <c r="Z1712" s="33">
        <f t="shared" si="595"/>
        <v>1</v>
      </c>
      <c r="AA1712" s="33">
        <f t="shared" si="596"/>
        <v>0</v>
      </c>
      <c r="AB1712" s="33">
        <f t="shared" si="597"/>
        <v>0</v>
      </c>
      <c r="AC1712" s="33">
        <f t="shared" si="598"/>
        <v>0</v>
      </c>
      <c r="AD1712" s="33">
        <f t="shared" si="599"/>
        <v>0</v>
      </c>
      <c r="AE1712" s="33">
        <f t="shared" si="600"/>
        <v>0</v>
      </c>
      <c r="AF1712" s="33">
        <f t="shared" si="601"/>
        <v>1</v>
      </c>
      <c r="AG1712" s="31">
        <f t="shared" si="602"/>
        <v>0</v>
      </c>
      <c r="AH1712" s="31">
        <f t="shared" si="603"/>
        <v>0</v>
      </c>
      <c r="AI1712" s="31">
        <f t="shared" si="604"/>
        <v>0</v>
      </c>
      <c r="AJ1712" s="31">
        <f t="shared" si="605"/>
        <v>0</v>
      </c>
      <c r="AK1712" s="31">
        <f t="shared" si="606"/>
        <v>0</v>
      </c>
      <c r="AL1712" s="31">
        <f t="shared" si="607"/>
        <v>0</v>
      </c>
      <c r="AM1712" s="13">
        <f t="shared" si="608"/>
        <v>0</v>
      </c>
      <c r="AN1712" s="13">
        <f t="shared" si="609"/>
        <v>0</v>
      </c>
      <c r="AO1712" s="15">
        <f t="shared" si="610"/>
        <v>0</v>
      </c>
      <c r="AP1712" s="15">
        <f t="shared" si="611"/>
        <v>0</v>
      </c>
      <c r="AQ1712" s="15">
        <f t="shared" si="612"/>
        <v>0</v>
      </c>
      <c r="AR1712" s="15">
        <f t="shared" si="613"/>
        <v>0</v>
      </c>
      <c r="AS1712" s="15">
        <f t="shared" si="614"/>
        <v>0</v>
      </c>
      <c r="AT1712" s="22">
        <f t="shared" si="615"/>
        <v>0</v>
      </c>
      <c r="AU1712" s="22">
        <f t="shared" si="616"/>
        <v>0</v>
      </c>
    </row>
    <row r="1713" spans="1:47" x14ac:dyDescent="0.25">
      <c r="A1713" t="s">
        <v>3258</v>
      </c>
      <c r="B1713" s="35">
        <v>1</v>
      </c>
      <c r="H1713" s="35">
        <v>1</v>
      </c>
      <c r="X1713" s="24">
        <v>1</v>
      </c>
      <c r="Z1713" s="33">
        <f t="shared" si="595"/>
        <v>1</v>
      </c>
      <c r="AA1713" s="33">
        <f t="shared" si="596"/>
        <v>0</v>
      </c>
      <c r="AB1713" s="33">
        <f t="shared" si="597"/>
        <v>0</v>
      </c>
      <c r="AC1713" s="33">
        <f t="shared" si="598"/>
        <v>0</v>
      </c>
      <c r="AD1713" s="33">
        <f t="shared" si="599"/>
        <v>0</v>
      </c>
      <c r="AE1713" s="33">
        <f t="shared" si="600"/>
        <v>0</v>
      </c>
      <c r="AF1713" s="33">
        <f t="shared" si="601"/>
        <v>1</v>
      </c>
      <c r="AG1713" s="31">
        <f t="shared" si="602"/>
        <v>0</v>
      </c>
      <c r="AH1713" s="31">
        <f t="shared" si="603"/>
        <v>0</v>
      </c>
      <c r="AI1713" s="31">
        <f t="shared" si="604"/>
        <v>0</v>
      </c>
      <c r="AJ1713" s="31">
        <f t="shared" si="605"/>
        <v>0</v>
      </c>
      <c r="AK1713" s="31">
        <f t="shared" si="606"/>
        <v>0</v>
      </c>
      <c r="AL1713" s="31">
        <f t="shared" si="607"/>
        <v>0</v>
      </c>
      <c r="AM1713" s="13">
        <f t="shared" si="608"/>
        <v>0</v>
      </c>
      <c r="AN1713" s="13">
        <f t="shared" si="609"/>
        <v>0</v>
      </c>
      <c r="AO1713" s="15">
        <f t="shared" si="610"/>
        <v>0</v>
      </c>
      <c r="AP1713" s="15">
        <f t="shared" si="611"/>
        <v>0</v>
      </c>
      <c r="AQ1713" s="15">
        <f t="shared" si="612"/>
        <v>0</v>
      </c>
      <c r="AR1713" s="15">
        <f t="shared" si="613"/>
        <v>0</v>
      </c>
      <c r="AS1713" s="15">
        <f t="shared" si="614"/>
        <v>0</v>
      </c>
      <c r="AT1713" s="22">
        <f t="shared" si="615"/>
        <v>0</v>
      </c>
      <c r="AU1713" s="22">
        <f t="shared" si="616"/>
        <v>0</v>
      </c>
    </row>
    <row r="1714" spans="1:47" x14ac:dyDescent="0.25">
      <c r="A1714" t="s">
        <v>3261</v>
      </c>
      <c r="B1714" s="35">
        <v>2</v>
      </c>
      <c r="H1714" s="35">
        <v>2</v>
      </c>
      <c r="X1714" s="24">
        <v>2</v>
      </c>
      <c r="Z1714" s="33">
        <f t="shared" si="595"/>
        <v>1</v>
      </c>
      <c r="AA1714" s="33">
        <f t="shared" si="596"/>
        <v>0</v>
      </c>
      <c r="AB1714" s="33">
        <f t="shared" si="597"/>
        <v>0</v>
      </c>
      <c r="AC1714" s="33">
        <f t="shared" si="598"/>
        <v>0</v>
      </c>
      <c r="AD1714" s="33">
        <f t="shared" si="599"/>
        <v>0</v>
      </c>
      <c r="AE1714" s="33">
        <f t="shared" si="600"/>
        <v>0</v>
      </c>
      <c r="AF1714" s="33">
        <f t="shared" si="601"/>
        <v>1</v>
      </c>
      <c r="AG1714" s="31">
        <f t="shared" si="602"/>
        <v>0</v>
      </c>
      <c r="AH1714" s="31">
        <f t="shared" si="603"/>
        <v>0</v>
      </c>
      <c r="AI1714" s="31">
        <f t="shared" si="604"/>
        <v>0</v>
      </c>
      <c r="AJ1714" s="31">
        <f t="shared" si="605"/>
        <v>0</v>
      </c>
      <c r="AK1714" s="31">
        <f t="shared" si="606"/>
        <v>0</v>
      </c>
      <c r="AL1714" s="31">
        <f t="shared" si="607"/>
        <v>0</v>
      </c>
      <c r="AM1714" s="13">
        <f t="shared" si="608"/>
        <v>0</v>
      </c>
      <c r="AN1714" s="13">
        <f t="shared" si="609"/>
        <v>0</v>
      </c>
      <c r="AO1714" s="15">
        <f t="shared" si="610"/>
        <v>0</v>
      </c>
      <c r="AP1714" s="15">
        <f t="shared" si="611"/>
        <v>0</v>
      </c>
      <c r="AQ1714" s="15">
        <f t="shared" si="612"/>
        <v>0</v>
      </c>
      <c r="AR1714" s="15">
        <f t="shared" si="613"/>
        <v>0</v>
      </c>
      <c r="AS1714" s="15">
        <f t="shared" si="614"/>
        <v>0</v>
      </c>
      <c r="AT1714" s="22">
        <f t="shared" si="615"/>
        <v>0</v>
      </c>
      <c r="AU1714" s="22">
        <f t="shared" si="616"/>
        <v>0</v>
      </c>
    </row>
    <row r="1715" spans="1:47" x14ac:dyDescent="0.25">
      <c r="A1715" t="s">
        <v>3263</v>
      </c>
      <c r="B1715" s="35">
        <v>3</v>
      </c>
      <c r="H1715" s="35">
        <v>3</v>
      </c>
      <c r="X1715" s="24">
        <v>3</v>
      </c>
      <c r="Z1715" s="33">
        <f t="shared" si="595"/>
        <v>1</v>
      </c>
      <c r="AA1715" s="33">
        <f t="shared" si="596"/>
        <v>0</v>
      </c>
      <c r="AB1715" s="33">
        <f t="shared" si="597"/>
        <v>0</v>
      </c>
      <c r="AC1715" s="33">
        <f t="shared" si="598"/>
        <v>0</v>
      </c>
      <c r="AD1715" s="33">
        <f t="shared" si="599"/>
        <v>0</v>
      </c>
      <c r="AE1715" s="33">
        <f t="shared" si="600"/>
        <v>0</v>
      </c>
      <c r="AF1715" s="33">
        <f t="shared" si="601"/>
        <v>1</v>
      </c>
      <c r="AG1715" s="31">
        <f t="shared" si="602"/>
        <v>0</v>
      </c>
      <c r="AH1715" s="31">
        <f t="shared" si="603"/>
        <v>0</v>
      </c>
      <c r="AI1715" s="31">
        <f t="shared" si="604"/>
        <v>0</v>
      </c>
      <c r="AJ1715" s="31">
        <f t="shared" si="605"/>
        <v>0</v>
      </c>
      <c r="AK1715" s="31">
        <f t="shared" si="606"/>
        <v>0</v>
      </c>
      <c r="AL1715" s="31">
        <f t="shared" si="607"/>
        <v>0</v>
      </c>
      <c r="AM1715" s="13">
        <f t="shared" si="608"/>
        <v>0</v>
      </c>
      <c r="AN1715" s="13">
        <f t="shared" si="609"/>
        <v>0</v>
      </c>
      <c r="AO1715" s="15">
        <f t="shared" si="610"/>
        <v>0</v>
      </c>
      <c r="AP1715" s="15">
        <f t="shared" si="611"/>
        <v>0</v>
      </c>
      <c r="AQ1715" s="15">
        <f t="shared" si="612"/>
        <v>0</v>
      </c>
      <c r="AR1715" s="15">
        <f t="shared" si="613"/>
        <v>0</v>
      </c>
      <c r="AS1715" s="15">
        <f t="shared" si="614"/>
        <v>0</v>
      </c>
      <c r="AT1715" s="22">
        <f t="shared" si="615"/>
        <v>0</v>
      </c>
      <c r="AU1715" s="22">
        <f t="shared" si="616"/>
        <v>0</v>
      </c>
    </row>
    <row r="1716" spans="1:47" x14ac:dyDescent="0.25">
      <c r="A1716" t="s">
        <v>3264</v>
      </c>
      <c r="B1716" s="35">
        <v>2</v>
      </c>
      <c r="H1716" s="35">
        <v>2</v>
      </c>
      <c r="X1716" s="24">
        <v>2</v>
      </c>
      <c r="Z1716" s="33">
        <f t="shared" si="595"/>
        <v>1</v>
      </c>
      <c r="AA1716" s="33">
        <f t="shared" si="596"/>
        <v>0</v>
      </c>
      <c r="AB1716" s="33">
        <f t="shared" si="597"/>
        <v>0</v>
      </c>
      <c r="AC1716" s="33">
        <f t="shared" si="598"/>
        <v>0</v>
      </c>
      <c r="AD1716" s="33">
        <f t="shared" si="599"/>
        <v>0</v>
      </c>
      <c r="AE1716" s="33">
        <f t="shared" si="600"/>
        <v>0</v>
      </c>
      <c r="AF1716" s="33">
        <f t="shared" si="601"/>
        <v>1</v>
      </c>
      <c r="AG1716" s="31">
        <f t="shared" si="602"/>
        <v>0</v>
      </c>
      <c r="AH1716" s="31">
        <f t="shared" si="603"/>
        <v>0</v>
      </c>
      <c r="AI1716" s="31">
        <f t="shared" si="604"/>
        <v>0</v>
      </c>
      <c r="AJ1716" s="31">
        <f t="shared" si="605"/>
        <v>0</v>
      </c>
      <c r="AK1716" s="31">
        <f t="shared" si="606"/>
        <v>0</v>
      </c>
      <c r="AL1716" s="31">
        <f t="shared" si="607"/>
        <v>0</v>
      </c>
      <c r="AM1716" s="13">
        <f t="shared" si="608"/>
        <v>0</v>
      </c>
      <c r="AN1716" s="13">
        <f t="shared" si="609"/>
        <v>0</v>
      </c>
      <c r="AO1716" s="15">
        <f t="shared" si="610"/>
        <v>0</v>
      </c>
      <c r="AP1716" s="15">
        <f t="shared" si="611"/>
        <v>0</v>
      </c>
      <c r="AQ1716" s="15">
        <f t="shared" si="612"/>
        <v>0</v>
      </c>
      <c r="AR1716" s="15">
        <f t="shared" si="613"/>
        <v>0</v>
      </c>
      <c r="AS1716" s="15">
        <f t="shared" si="614"/>
        <v>0</v>
      </c>
      <c r="AT1716" s="22">
        <f t="shared" si="615"/>
        <v>0</v>
      </c>
      <c r="AU1716" s="22">
        <f t="shared" si="616"/>
        <v>0</v>
      </c>
    </row>
    <row r="1717" spans="1:47" x14ac:dyDescent="0.25">
      <c r="A1717" t="s">
        <v>3265</v>
      </c>
      <c r="E1717" s="35">
        <v>2</v>
      </c>
      <c r="H1717" s="35">
        <v>2</v>
      </c>
      <c r="X1717" s="24">
        <v>2</v>
      </c>
      <c r="Z1717" s="33">
        <f t="shared" si="595"/>
        <v>0</v>
      </c>
      <c r="AA1717" s="33">
        <f t="shared" si="596"/>
        <v>0</v>
      </c>
      <c r="AB1717" s="33">
        <f t="shared" si="597"/>
        <v>0</v>
      </c>
      <c r="AC1717" s="33">
        <f t="shared" si="598"/>
        <v>1</v>
      </c>
      <c r="AD1717" s="33">
        <f t="shared" si="599"/>
        <v>0</v>
      </c>
      <c r="AE1717" s="33">
        <f t="shared" si="600"/>
        <v>0</v>
      </c>
      <c r="AF1717" s="33">
        <f t="shared" si="601"/>
        <v>1</v>
      </c>
      <c r="AG1717" s="31">
        <f t="shared" si="602"/>
        <v>0</v>
      </c>
      <c r="AH1717" s="31">
        <f t="shared" si="603"/>
        <v>0</v>
      </c>
      <c r="AI1717" s="31">
        <f t="shared" si="604"/>
        <v>0</v>
      </c>
      <c r="AJ1717" s="31">
        <f t="shared" si="605"/>
        <v>0</v>
      </c>
      <c r="AK1717" s="31">
        <f t="shared" si="606"/>
        <v>0</v>
      </c>
      <c r="AL1717" s="31">
        <f t="shared" si="607"/>
        <v>0</v>
      </c>
      <c r="AM1717" s="13">
        <f t="shared" si="608"/>
        <v>0</v>
      </c>
      <c r="AN1717" s="13">
        <f t="shared" si="609"/>
        <v>0</v>
      </c>
      <c r="AO1717" s="15">
        <f t="shared" si="610"/>
        <v>0</v>
      </c>
      <c r="AP1717" s="15">
        <f t="shared" si="611"/>
        <v>0</v>
      </c>
      <c r="AQ1717" s="15">
        <f t="shared" si="612"/>
        <v>0</v>
      </c>
      <c r="AR1717" s="15">
        <f t="shared" si="613"/>
        <v>0</v>
      </c>
      <c r="AS1717" s="15">
        <f t="shared" si="614"/>
        <v>0</v>
      </c>
      <c r="AT1717" s="22">
        <f t="shared" si="615"/>
        <v>0</v>
      </c>
      <c r="AU1717" s="22">
        <f t="shared" si="616"/>
        <v>0</v>
      </c>
    </row>
    <row r="1718" spans="1:47" x14ac:dyDescent="0.25">
      <c r="A1718" t="s">
        <v>3266</v>
      </c>
      <c r="E1718" s="35">
        <v>3</v>
      </c>
      <c r="H1718" s="35">
        <v>3</v>
      </c>
      <c r="X1718" s="24">
        <v>3</v>
      </c>
      <c r="Z1718" s="33">
        <f t="shared" si="595"/>
        <v>0</v>
      </c>
      <c r="AA1718" s="33">
        <f t="shared" si="596"/>
        <v>0</v>
      </c>
      <c r="AB1718" s="33">
        <f t="shared" si="597"/>
        <v>0</v>
      </c>
      <c r="AC1718" s="33">
        <f t="shared" si="598"/>
        <v>1</v>
      </c>
      <c r="AD1718" s="33">
        <f t="shared" si="599"/>
        <v>0</v>
      </c>
      <c r="AE1718" s="33">
        <f t="shared" si="600"/>
        <v>0</v>
      </c>
      <c r="AF1718" s="33">
        <f t="shared" si="601"/>
        <v>1</v>
      </c>
      <c r="AG1718" s="31">
        <f t="shared" si="602"/>
        <v>0</v>
      </c>
      <c r="AH1718" s="31">
        <f t="shared" si="603"/>
        <v>0</v>
      </c>
      <c r="AI1718" s="31">
        <f t="shared" si="604"/>
        <v>0</v>
      </c>
      <c r="AJ1718" s="31">
        <f t="shared" si="605"/>
        <v>0</v>
      </c>
      <c r="AK1718" s="31">
        <f t="shared" si="606"/>
        <v>0</v>
      </c>
      <c r="AL1718" s="31">
        <f t="shared" si="607"/>
        <v>0</v>
      </c>
      <c r="AM1718" s="13">
        <f t="shared" si="608"/>
        <v>0</v>
      </c>
      <c r="AN1718" s="13">
        <f t="shared" si="609"/>
        <v>0</v>
      </c>
      <c r="AO1718" s="15">
        <f t="shared" si="610"/>
        <v>0</v>
      </c>
      <c r="AP1718" s="15">
        <f t="shared" si="611"/>
        <v>0</v>
      </c>
      <c r="AQ1718" s="15">
        <f t="shared" si="612"/>
        <v>0</v>
      </c>
      <c r="AR1718" s="15">
        <f t="shared" si="613"/>
        <v>0</v>
      </c>
      <c r="AS1718" s="15">
        <f t="shared" si="614"/>
        <v>0</v>
      </c>
      <c r="AT1718" s="22">
        <f t="shared" si="615"/>
        <v>0</v>
      </c>
      <c r="AU1718" s="22">
        <f t="shared" si="616"/>
        <v>0</v>
      </c>
    </row>
    <row r="1719" spans="1:47" x14ac:dyDescent="0.25">
      <c r="A1719" t="s">
        <v>3267</v>
      </c>
      <c r="B1719" s="35">
        <v>1</v>
      </c>
      <c r="H1719" s="35">
        <v>1</v>
      </c>
      <c r="X1719" s="24">
        <v>1</v>
      </c>
      <c r="Z1719" s="33">
        <f t="shared" si="595"/>
        <v>1</v>
      </c>
      <c r="AA1719" s="33">
        <f t="shared" si="596"/>
        <v>0</v>
      </c>
      <c r="AB1719" s="33">
        <f t="shared" si="597"/>
        <v>0</v>
      </c>
      <c r="AC1719" s="33">
        <f t="shared" si="598"/>
        <v>0</v>
      </c>
      <c r="AD1719" s="33">
        <f t="shared" si="599"/>
        <v>0</v>
      </c>
      <c r="AE1719" s="33">
        <f t="shared" si="600"/>
        <v>0</v>
      </c>
      <c r="AF1719" s="33">
        <f t="shared" si="601"/>
        <v>1</v>
      </c>
      <c r="AG1719" s="31">
        <f t="shared" si="602"/>
        <v>0</v>
      </c>
      <c r="AH1719" s="31">
        <f t="shared" si="603"/>
        <v>0</v>
      </c>
      <c r="AI1719" s="31">
        <f t="shared" si="604"/>
        <v>0</v>
      </c>
      <c r="AJ1719" s="31">
        <f t="shared" si="605"/>
        <v>0</v>
      </c>
      <c r="AK1719" s="31">
        <f t="shared" si="606"/>
        <v>0</v>
      </c>
      <c r="AL1719" s="31">
        <f t="shared" si="607"/>
        <v>0</v>
      </c>
      <c r="AM1719" s="13">
        <f t="shared" si="608"/>
        <v>0</v>
      </c>
      <c r="AN1719" s="13">
        <f t="shared" si="609"/>
        <v>0</v>
      </c>
      <c r="AO1719" s="15">
        <f t="shared" si="610"/>
        <v>0</v>
      </c>
      <c r="AP1719" s="15">
        <f t="shared" si="611"/>
        <v>0</v>
      </c>
      <c r="AQ1719" s="15">
        <f t="shared" si="612"/>
        <v>0</v>
      </c>
      <c r="AR1719" s="15">
        <f t="shared" si="613"/>
        <v>0</v>
      </c>
      <c r="AS1719" s="15">
        <f t="shared" si="614"/>
        <v>0</v>
      </c>
      <c r="AT1719" s="22">
        <f t="shared" si="615"/>
        <v>0</v>
      </c>
      <c r="AU1719" s="22">
        <f t="shared" si="616"/>
        <v>0</v>
      </c>
    </row>
    <row r="1720" spans="1:47" x14ac:dyDescent="0.25">
      <c r="A1720" t="s">
        <v>3268</v>
      </c>
      <c r="E1720" s="35">
        <v>2</v>
      </c>
      <c r="H1720" s="35">
        <v>2</v>
      </c>
      <c r="X1720" s="24">
        <v>2</v>
      </c>
      <c r="Z1720" s="33">
        <f t="shared" si="595"/>
        <v>0</v>
      </c>
      <c r="AA1720" s="33">
        <f t="shared" si="596"/>
        <v>0</v>
      </c>
      <c r="AB1720" s="33">
        <f t="shared" si="597"/>
        <v>0</v>
      </c>
      <c r="AC1720" s="33">
        <f t="shared" si="598"/>
        <v>1</v>
      </c>
      <c r="AD1720" s="33">
        <f t="shared" si="599"/>
        <v>0</v>
      </c>
      <c r="AE1720" s="33">
        <f t="shared" si="600"/>
        <v>0</v>
      </c>
      <c r="AF1720" s="33">
        <f t="shared" si="601"/>
        <v>1</v>
      </c>
      <c r="AG1720" s="31">
        <f t="shared" si="602"/>
        <v>0</v>
      </c>
      <c r="AH1720" s="31">
        <f t="shared" si="603"/>
        <v>0</v>
      </c>
      <c r="AI1720" s="31">
        <f t="shared" si="604"/>
        <v>0</v>
      </c>
      <c r="AJ1720" s="31">
        <f t="shared" si="605"/>
        <v>0</v>
      </c>
      <c r="AK1720" s="31">
        <f t="shared" si="606"/>
        <v>0</v>
      </c>
      <c r="AL1720" s="31">
        <f t="shared" si="607"/>
        <v>0</v>
      </c>
      <c r="AM1720" s="13">
        <f t="shared" si="608"/>
        <v>0</v>
      </c>
      <c r="AN1720" s="13">
        <f t="shared" si="609"/>
        <v>0</v>
      </c>
      <c r="AO1720" s="15">
        <f t="shared" si="610"/>
        <v>0</v>
      </c>
      <c r="AP1720" s="15">
        <f t="shared" si="611"/>
        <v>0</v>
      </c>
      <c r="AQ1720" s="15">
        <f t="shared" si="612"/>
        <v>0</v>
      </c>
      <c r="AR1720" s="15">
        <f t="shared" si="613"/>
        <v>0</v>
      </c>
      <c r="AS1720" s="15">
        <f t="shared" si="614"/>
        <v>0</v>
      </c>
      <c r="AT1720" s="22">
        <f t="shared" si="615"/>
        <v>0</v>
      </c>
      <c r="AU1720" s="22">
        <f t="shared" si="616"/>
        <v>0</v>
      </c>
    </row>
    <row r="1721" spans="1:47" x14ac:dyDescent="0.25">
      <c r="A1721" t="s">
        <v>3269</v>
      </c>
      <c r="B1721" s="35">
        <v>2</v>
      </c>
      <c r="H1721" s="35">
        <v>2</v>
      </c>
      <c r="Q1721" s="15">
        <v>2</v>
      </c>
      <c r="U1721" s="15">
        <v>2</v>
      </c>
      <c r="X1721" s="24">
        <v>4</v>
      </c>
      <c r="Z1721" s="33">
        <f t="shared" si="595"/>
        <v>1</v>
      </c>
      <c r="AA1721" s="33">
        <f t="shared" si="596"/>
        <v>0</v>
      </c>
      <c r="AB1721" s="33">
        <f t="shared" si="597"/>
        <v>0</v>
      </c>
      <c r="AC1721" s="33">
        <f t="shared" si="598"/>
        <v>0</v>
      </c>
      <c r="AD1721" s="33">
        <f t="shared" si="599"/>
        <v>0</v>
      </c>
      <c r="AE1721" s="33">
        <f t="shared" si="600"/>
        <v>0</v>
      </c>
      <c r="AF1721" s="33">
        <f t="shared" si="601"/>
        <v>1</v>
      </c>
      <c r="AG1721" s="31">
        <f t="shared" si="602"/>
        <v>0</v>
      </c>
      <c r="AH1721" s="31">
        <f t="shared" si="603"/>
        <v>0</v>
      </c>
      <c r="AI1721" s="31">
        <f t="shared" si="604"/>
        <v>0</v>
      </c>
      <c r="AJ1721" s="31">
        <f t="shared" si="605"/>
        <v>0</v>
      </c>
      <c r="AK1721" s="31">
        <f t="shared" si="606"/>
        <v>0</v>
      </c>
      <c r="AL1721" s="31">
        <f t="shared" si="607"/>
        <v>0</v>
      </c>
      <c r="AM1721" s="13">
        <f t="shared" si="608"/>
        <v>0</v>
      </c>
      <c r="AN1721" s="13">
        <f t="shared" si="609"/>
        <v>0</v>
      </c>
      <c r="AO1721" s="15">
        <f t="shared" si="610"/>
        <v>1</v>
      </c>
      <c r="AP1721" s="15">
        <f t="shared" si="611"/>
        <v>0</v>
      </c>
      <c r="AQ1721" s="15">
        <f t="shared" si="612"/>
        <v>0</v>
      </c>
      <c r="AR1721" s="15">
        <f t="shared" si="613"/>
        <v>0</v>
      </c>
      <c r="AS1721" s="15">
        <f t="shared" si="614"/>
        <v>1</v>
      </c>
      <c r="AT1721" s="22">
        <f t="shared" si="615"/>
        <v>0</v>
      </c>
      <c r="AU1721" s="22">
        <f t="shared" si="616"/>
        <v>0</v>
      </c>
    </row>
    <row r="1722" spans="1:47" x14ac:dyDescent="0.25">
      <c r="A1722" t="s">
        <v>3270</v>
      </c>
      <c r="E1722" s="35">
        <v>2</v>
      </c>
      <c r="H1722" s="35">
        <v>2</v>
      </c>
      <c r="X1722" s="24">
        <v>2</v>
      </c>
      <c r="Z1722" s="33">
        <f t="shared" si="595"/>
        <v>0</v>
      </c>
      <c r="AA1722" s="33">
        <f t="shared" si="596"/>
        <v>0</v>
      </c>
      <c r="AB1722" s="33">
        <f t="shared" si="597"/>
        <v>0</v>
      </c>
      <c r="AC1722" s="33">
        <f t="shared" si="598"/>
        <v>1</v>
      </c>
      <c r="AD1722" s="33">
        <f t="shared" si="599"/>
        <v>0</v>
      </c>
      <c r="AE1722" s="33">
        <f t="shared" si="600"/>
        <v>0</v>
      </c>
      <c r="AF1722" s="33">
        <f t="shared" si="601"/>
        <v>1</v>
      </c>
      <c r="AG1722" s="31">
        <f t="shared" si="602"/>
        <v>0</v>
      </c>
      <c r="AH1722" s="31">
        <f t="shared" si="603"/>
        <v>0</v>
      </c>
      <c r="AI1722" s="31">
        <f t="shared" si="604"/>
        <v>0</v>
      </c>
      <c r="AJ1722" s="31">
        <f t="shared" si="605"/>
        <v>0</v>
      </c>
      <c r="AK1722" s="31">
        <f t="shared" si="606"/>
        <v>0</v>
      </c>
      <c r="AL1722" s="31">
        <f t="shared" si="607"/>
        <v>0</v>
      </c>
      <c r="AM1722" s="13">
        <f t="shared" si="608"/>
        <v>0</v>
      </c>
      <c r="AN1722" s="13">
        <f t="shared" si="609"/>
        <v>0</v>
      </c>
      <c r="AO1722" s="15">
        <f t="shared" si="610"/>
        <v>0</v>
      </c>
      <c r="AP1722" s="15">
        <f t="shared" si="611"/>
        <v>0</v>
      </c>
      <c r="AQ1722" s="15">
        <f t="shared" si="612"/>
        <v>0</v>
      </c>
      <c r="AR1722" s="15">
        <f t="shared" si="613"/>
        <v>0</v>
      </c>
      <c r="AS1722" s="15">
        <f t="shared" si="614"/>
        <v>0</v>
      </c>
      <c r="AT1722" s="22">
        <f t="shared" si="615"/>
        <v>0</v>
      </c>
      <c r="AU1722" s="22">
        <f t="shared" si="616"/>
        <v>0</v>
      </c>
    </row>
    <row r="1723" spans="1:47" x14ac:dyDescent="0.25">
      <c r="A1723" t="s">
        <v>3271</v>
      </c>
      <c r="B1723" s="35">
        <v>2</v>
      </c>
      <c r="H1723" s="35">
        <v>2</v>
      </c>
      <c r="Q1723" s="15">
        <v>2</v>
      </c>
      <c r="U1723" s="15">
        <v>2</v>
      </c>
      <c r="X1723" s="24">
        <v>4</v>
      </c>
      <c r="Z1723" s="33">
        <f t="shared" si="595"/>
        <v>1</v>
      </c>
      <c r="AA1723" s="33">
        <f t="shared" si="596"/>
        <v>0</v>
      </c>
      <c r="AB1723" s="33">
        <f t="shared" si="597"/>
        <v>0</v>
      </c>
      <c r="AC1723" s="33">
        <f t="shared" si="598"/>
        <v>0</v>
      </c>
      <c r="AD1723" s="33">
        <f t="shared" si="599"/>
        <v>0</v>
      </c>
      <c r="AE1723" s="33">
        <f t="shared" si="600"/>
        <v>0</v>
      </c>
      <c r="AF1723" s="33">
        <f t="shared" si="601"/>
        <v>1</v>
      </c>
      <c r="AG1723" s="31">
        <f t="shared" si="602"/>
        <v>0</v>
      </c>
      <c r="AH1723" s="31">
        <f t="shared" si="603"/>
        <v>0</v>
      </c>
      <c r="AI1723" s="31">
        <f t="shared" si="604"/>
        <v>0</v>
      </c>
      <c r="AJ1723" s="31">
        <f t="shared" si="605"/>
        <v>0</v>
      </c>
      <c r="AK1723" s="31">
        <f t="shared" si="606"/>
        <v>0</v>
      </c>
      <c r="AL1723" s="31">
        <f t="shared" si="607"/>
        <v>0</v>
      </c>
      <c r="AM1723" s="13">
        <f t="shared" si="608"/>
        <v>0</v>
      </c>
      <c r="AN1723" s="13">
        <f t="shared" si="609"/>
        <v>0</v>
      </c>
      <c r="AO1723" s="15">
        <f t="shared" si="610"/>
        <v>1</v>
      </c>
      <c r="AP1723" s="15">
        <f t="shared" si="611"/>
        <v>0</v>
      </c>
      <c r="AQ1723" s="15">
        <f t="shared" si="612"/>
        <v>0</v>
      </c>
      <c r="AR1723" s="15">
        <f t="shared" si="613"/>
        <v>0</v>
      </c>
      <c r="AS1723" s="15">
        <f t="shared" si="614"/>
        <v>1</v>
      </c>
      <c r="AT1723" s="22">
        <f t="shared" si="615"/>
        <v>0</v>
      </c>
      <c r="AU1723" s="22">
        <f t="shared" si="616"/>
        <v>0</v>
      </c>
    </row>
    <row r="1724" spans="1:47" x14ac:dyDescent="0.25">
      <c r="A1724" t="s">
        <v>3272</v>
      </c>
      <c r="B1724" s="35">
        <v>2</v>
      </c>
      <c r="H1724" s="35">
        <v>2</v>
      </c>
      <c r="Q1724" s="15">
        <v>2</v>
      </c>
      <c r="U1724" s="15">
        <v>2</v>
      </c>
      <c r="X1724" s="24">
        <v>4</v>
      </c>
      <c r="Z1724" s="33">
        <f t="shared" si="595"/>
        <v>1</v>
      </c>
      <c r="AA1724" s="33">
        <f t="shared" si="596"/>
        <v>0</v>
      </c>
      <c r="AB1724" s="33">
        <f t="shared" si="597"/>
        <v>0</v>
      </c>
      <c r="AC1724" s="33">
        <f t="shared" si="598"/>
        <v>0</v>
      </c>
      <c r="AD1724" s="33">
        <f t="shared" si="599"/>
        <v>0</v>
      </c>
      <c r="AE1724" s="33">
        <f t="shared" si="600"/>
        <v>0</v>
      </c>
      <c r="AF1724" s="33">
        <f t="shared" si="601"/>
        <v>1</v>
      </c>
      <c r="AG1724" s="31">
        <f t="shared" si="602"/>
        <v>0</v>
      </c>
      <c r="AH1724" s="31">
        <f t="shared" si="603"/>
        <v>0</v>
      </c>
      <c r="AI1724" s="31">
        <f t="shared" si="604"/>
        <v>0</v>
      </c>
      <c r="AJ1724" s="31">
        <f t="shared" si="605"/>
        <v>0</v>
      </c>
      <c r="AK1724" s="31">
        <f t="shared" si="606"/>
        <v>0</v>
      </c>
      <c r="AL1724" s="31">
        <f t="shared" si="607"/>
        <v>0</v>
      </c>
      <c r="AM1724" s="13">
        <f t="shared" si="608"/>
        <v>0</v>
      </c>
      <c r="AN1724" s="13">
        <f t="shared" si="609"/>
        <v>0</v>
      </c>
      <c r="AO1724" s="15">
        <f t="shared" si="610"/>
        <v>1</v>
      </c>
      <c r="AP1724" s="15">
        <f t="shared" si="611"/>
        <v>0</v>
      </c>
      <c r="AQ1724" s="15">
        <f t="shared" si="612"/>
        <v>0</v>
      </c>
      <c r="AR1724" s="15">
        <f t="shared" si="613"/>
        <v>0</v>
      </c>
      <c r="AS1724" s="15">
        <f t="shared" si="614"/>
        <v>1</v>
      </c>
      <c r="AT1724" s="22">
        <f t="shared" si="615"/>
        <v>0</v>
      </c>
      <c r="AU1724" s="22">
        <f t="shared" si="616"/>
        <v>0</v>
      </c>
    </row>
    <row r="1725" spans="1:47" x14ac:dyDescent="0.25">
      <c r="A1725" t="s">
        <v>3273</v>
      </c>
      <c r="B1725" s="35">
        <v>2</v>
      </c>
      <c r="H1725" s="35">
        <v>2</v>
      </c>
      <c r="X1725" s="24">
        <v>2</v>
      </c>
      <c r="Z1725" s="33">
        <f t="shared" si="595"/>
        <v>1</v>
      </c>
      <c r="AA1725" s="33">
        <f t="shared" si="596"/>
        <v>0</v>
      </c>
      <c r="AB1725" s="33">
        <f t="shared" si="597"/>
        <v>0</v>
      </c>
      <c r="AC1725" s="33">
        <f t="shared" si="598"/>
        <v>0</v>
      </c>
      <c r="AD1725" s="33">
        <f t="shared" si="599"/>
        <v>0</v>
      </c>
      <c r="AE1725" s="33">
        <f t="shared" si="600"/>
        <v>0</v>
      </c>
      <c r="AF1725" s="33">
        <f t="shared" si="601"/>
        <v>1</v>
      </c>
      <c r="AG1725" s="31">
        <f t="shared" si="602"/>
        <v>0</v>
      </c>
      <c r="AH1725" s="31">
        <f t="shared" si="603"/>
        <v>0</v>
      </c>
      <c r="AI1725" s="31">
        <f t="shared" si="604"/>
        <v>0</v>
      </c>
      <c r="AJ1725" s="31">
        <f t="shared" si="605"/>
        <v>0</v>
      </c>
      <c r="AK1725" s="31">
        <f t="shared" si="606"/>
        <v>0</v>
      </c>
      <c r="AL1725" s="31">
        <f t="shared" si="607"/>
        <v>0</v>
      </c>
      <c r="AM1725" s="13">
        <f t="shared" si="608"/>
        <v>0</v>
      </c>
      <c r="AN1725" s="13">
        <f t="shared" si="609"/>
        <v>0</v>
      </c>
      <c r="AO1725" s="15">
        <f t="shared" si="610"/>
        <v>0</v>
      </c>
      <c r="AP1725" s="15">
        <f t="shared" si="611"/>
        <v>0</v>
      </c>
      <c r="AQ1725" s="15">
        <f t="shared" si="612"/>
        <v>0</v>
      </c>
      <c r="AR1725" s="15">
        <f t="shared" si="613"/>
        <v>0</v>
      </c>
      <c r="AS1725" s="15">
        <f t="shared" si="614"/>
        <v>0</v>
      </c>
      <c r="AT1725" s="22">
        <f t="shared" si="615"/>
        <v>0</v>
      </c>
      <c r="AU1725" s="22">
        <f t="shared" si="616"/>
        <v>0</v>
      </c>
    </row>
    <row r="1726" spans="1:47" x14ac:dyDescent="0.25">
      <c r="A1726" t="s">
        <v>3274</v>
      </c>
      <c r="S1726" s="15">
        <v>2</v>
      </c>
      <c r="U1726" s="15">
        <v>2</v>
      </c>
      <c r="X1726" s="24">
        <v>2</v>
      </c>
      <c r="Z1726" s="33">
        <f t="shared" si="595"/>
        <v>0</v>
      </c>
      <c r="AA1726" s="33">
        <f t="shared" si="596"/>
        <v>0</v>
      </c>
      <c r="AB1726" s="33">
        <f t="shared" si="597"/>
        <v>0</v>
      </c>
      <c r="AC1726" s="33">
        <f t="shared" si="598"/>
        <v>0</v>
      </c>
      <c r="AD1726" s="33">
        <f t="shared" si="599"/>
        <v>0</v>
      </c>
      <c r="AE1726" s="33">
        <f t="shared" si="600"/>
        <v>0</v>
      </c>
      <c r="AF1726" s="33">
        <f t="shared" si="601"/>
        <v>0</v>
      </c>
      <c r="AG1726" s="31">
        <f t="shared" si="602"/>
        <v>0</v>
      </c>
      <c r="AH1726" s="31">
        <f t="shared" si="603"/>
        <v>0</v>
      </c>
      <c r="AI1726" s="31">
        <f t="shared" si="604"/>
        <v>0</v>
      </c>
      <c r="AJ1726" s="31">
        <f t="shared" si="605"/>
        <v>0</v>
      </c>
      <c r="AK1726" s="31">
        <f t="shared" si="606"/>
        <v>0</v>
      </c>
      <c r="AL1726" s="31">
        <f t="shared" si="607"/>
        <v>0</v>
      </c>
      <c r="AM1726" s="13">
        <f t="shared" si="608"/>
        <v>0</v>
      </c>
      <c r="AN1726" s="13">
        <f t="shared" si="609"/>
        <v>0</v>
      </c>
      <c r="AO1726" s="15">
        <f t="shared" si="610"/>
        <v>0</v>
      </c>
      <c r="AP1726" s="15">
        <f t="shared" si="611"/>
        <v>0</v>
      </c>
      <c r="AQ1726" s="15">
        <f t="shared" si="612"/>
        <v>1</v>
      </c>
      <c r="AR1726" s="15">
        <f t="shared" si="613"/>
        <v>0</v>
      </c>
      <c r="AS1726" s="15">
        <f t="shared" si="614"/>
        <v>1</v>
      </c>
      <c r="AT1726" s="22">
        <f t="shared" si="615"/>
        <v>0</v>
      </c>
      <c r="AU1726" s="22">
        <f t="shared" si="616"/>
        <v>0</v>
      </c>
    </row>
    <row r="1727" spans="1:47" x14ac:dyDescent="0.25">
      <c r="A1727" t="s">
        <v>3275</v>
      </c>
      <c r="B1727" s="35">
        <v>1</v>
      </c>
      <c r="H1727" s="35">
        <v>1</v>
      </c>
      <c r="X1727" s="24">
        <v>1</v>
      </c>
      <c r="Z1727" s="33">
        <f t="shared" si="595"/>
        <v>1</v>
      </c>
      <c r="AA1727" s="33">
        <f t="shared" si="596"/>
        <v>0</v>
      </c>
      <c r="AB1727" s="33">
        <f t="shared" si="597"/>
        <v>0</v>
      </c>
      <c r="AC1727" s="33">
        <f t="shared" si="598"/>
        <v>0</v>
      </c>
      <c r="AD1727" s="33">
        <f t="shared" si="599"/>
        <v>0</v>
      </c>
      <c r="AE1727" s="33">
        <f t="shared" si="600"/>
        <v>0</v>
      </c>
      <c r="AF1727" s="33">
        <f t="shared" si="601"/>
        <v>1</v>
      </c>
      <c r="AG1727" s="31">
        <f t="shared" si="602"/>
        <v>0</v>
      </c>
      <c r="AH1727" s="31">
        <f t="shared" si="603"/>
        <v>0</v>
      </c>
      <c r="AI1727" s="31">
        <f t="shared" si="604"/>
        <v>0</v>
      </c>
      <c r="AJ1727" s="31">
        <f t="shared" si="605"/>
        <v>0</v>
      </c>
      <c r="AK1727" s="31">
        <f t="shared" si="606"/>
        <v>0</v>
      </c>
      <c r="AL1727" s="31">
        <f t="shared" si="607"/>
        <v>0</v>
      </c>
      <c r="AM1727" s="13">
        <f t="shared" si="608"/>
        <v>0</v>
      </c>
      <c r="AN1727" s="13">
        <f t="shared" si="609"/>
        <v>0</v>
      </c>
      <c r="AO1727" s="15">
        <f t="shared" si="610"/>
        <v>0</v>
      </c>
      <c r="AP1727" s="15">
        <f t="shared" si="611"/>
        <v>0</v>
      </c>
      <c r="AQ1727" s="15">
        <f t="shared" si="612"/>
        <v>0</v>
      </c>
      <c r="AR1727" s="15">
        <f t="shared" si="613"/>
        <v>0</v>
      </c>
      <c r="AS1727" s="15">
        <f t="shared" si="614"/>
        <v>0</v>
      </c>
      <c r="AT1727" s="22">
        <f t="shared" si="615"/>
        <v>0</v>
      </c>
      <c r="AU1727" s="22">
        <f t="shared" si="616"/>
        <v>0</v>
      </c>
    </row>
    <row r="1728" spans="1:47" x14ac:dyDescent="0.25">
      <c r="A1728" t="s">
        <v>3276</v>
      </c>
      <c r="E1728" s="35">
        <v>1</v>
      </c>
      <c r="H1728" s="35">
        <v>1</v>
      </c>
      <c r="X1728" s="24">
        <v>1</v>
      </c>
      <c r="Z1728" s="33">
        <f t="shared" si="595"/>
        <v>0</v>
      </c>
      <c r="AA1728" s="33">
        <f t="shared" si="596"/>
        <v>0</v>
      </c>
      <c r="AB1728" s="33">
        <f t="shared" si="597"/>
        <v>0</v>
      </c>
      <c r="AC1728" s="33">
        <f t="shared" si="598"/>
        <v>1</v>
      </c>
      <c r="AD1728" s="33">
        <f t="shared" si="599"/>
        <v>0</v>
      </c>
      <c r="AE1728" s="33">
        <f t="shared" si="600"/>
        <v>0</v>
      </c>
      <c r="AF1728" s="33">
        <f t="shared" si="601"/>
        <v>1</v>
      </c>
      <c r="AG1728" s="31">
        <f t="shared" si="602"/>
        <v>0</v>
      </c>
      <c r="AH1728" s="31">
        <f t="shared" si="603"/>
        <v>0</v>
      </c>
      <c r="AI1728" s="31">
        <f t="shared" si="604"/>
        <v>0</v>
      </c>
      <c r="AJ1728" s="31">
        <f t="shared" si="605"/>
        <v>0</v>
      </c>
      <c r="AK1728" s="31">
        <f t="shared" si="606"/>
        <v>0</v>
      </c>
      <c r="AL1728" s="31">
        <f t="shared" si="607"/>
        <v>0</v>
      </c>
      <c r="AM1728" s="13">
        <f t="shared" si="608"/>
        <v>0</v>
      </c>
      <c r="AN1728" s="13">
        <f t="shared" si="609"/>
        <v>0</v>
      </c>
      <c r="AO1728" s="15">
        <f t="shared" si="610"/>
        <v>0</v>
      </c>
      <c r="AP1728" s="15">
        <f t="shared" si="611"/>
        <v>0</v>
      </c>
      <c r="AQ1728" s="15">
        <f t="shared" si="612"/>
        <v>0</v>
      </c>
      <c r="AR1728" s="15">
        <f t="shared" si="613"/>
        <v>0</v>
      </c>
      <c r="AS1728" s="15">
        <f t="shared" si="614"/>
        <v>0</v>
      </c>
      <c r="AT1728" s="22">
        <f t="shared" si="615"/>
        <v>0</v>
      </c>
      <c r="AU1728" s="22">
        <f t="shared" si="616"/>
        <v>0</v>
      </c>
    </row>
    <row r="1729" spans="1:47" x14ac:dyDescent="0.25">
      <c r="A1729" t="s">
        <v>3277</v>
      </c>
      <c r="B1729" s="35">
        <v>1</v>
      </c>
      <c r="H1729" s="35">
        <v>1</v>
      </c>
      <c r="X1729" s="24">
        <v>1</v>
      </c>
      <c r="Z1729" s="33">
        <f t="shared" si="595"/>
        <v>1</v>
      </c>
      <c r="AA1729" s="33">
        <f t="shared" si="596"/>
        <v>0</v>
      </c>
      <c r="AB1729" s="33">
        <f t="shared" si="597"/>
        <v>0</v>
      </c>
      <c r="AC1729" s="33">
        <f t="shared" si="598"/>
        <v>0</v>
      </c>
      <c r="AD1729" s="33">
        <f t="shared" si="599"/>
        <v>0</v>
      </c>
      <c r="AE1729" s="33">
        <f t="shared" si="600"/>
        <v>0</v>
      </c>
      <c r="AF1729" s="33">
        <f t="shared" si="601"/>
        <v>1</v>
      </c>
      <c r="AG1729" s="31">
        <f t="shared" si="602"/>
        <v>0</v>
      </c>
      <c r="AH1729" s="31">
        <f t="shared" si="603"/>
        <v>0</v>
      </c>
      <c r="AI1729" s="31">
        <f t="shared" si="604"/>
        <v>0</v>
      </c>
      <c r="AJ1729" s="31">
        <f t="shared" si="605"/>
        <v>0</v>
      </c>
      <c r="AK1729" s="31">
        <f t="shared" si="606"/>
        <v>0</v>
      </c>
      <c r="AL1729" s="31">
        <f t="shared" si="607"/>
        <v>0</v>
      </c>
      <c r="AM1729" s="13">
        <f t="shared" si="608"/>
        <v>0</v>
      </c>
      <c r="AN1729" s="13">
        <f t="shared" si="609"/>
        <v>0</v>
      </c>
      <c r="AO1729" s="15">
        <f t="shared" si="610"/>
        <v>0</v>
      </c>
      <c r="AP1729" s="15">
        <f t="shared" si="611"/>
        <v>0</v>
      </c>
      <c r="AQ1729" s="15">
        <f t="shared" si="612"/>
        <v>0</v>
      </c>
      <c r="AR1729" s="15">
        <f t="shared" si="613"/>
        <v>0</v>
      </c>
      <c r="AS1729" s="15">
        <f t="shared" si="614"/>
        <v>0</v>
      </c>
      <c r="AT1729" s="22">
        <f t="shared" si="615"/>
        <v>0</v>
      </c>
      <c r="AU1729" s="22">
        <f t="shared" si="616"/>
        <v>0</v>
      </c>
    </row>
    <row r="1730" spans="1:47" x14ac:dyDescent="0.25">
      <c r="A1730" t="s">
        <v>3279</v>
      </c>
      <c r="E1730" s="35">
        <v>1</v>
      </c>
      <c r="H1730" s="35">
        <v>1</v>
      </c>
      <c r="X1730" s="24">
        <v>1</v>
      </c>
      <c r="Z1730" s="33">
        <f t="shared" si="595"/>
        <v>0</v>
      </c>
      <c r="AA1730" s="33">
        <f t="shared" si="596"/>
        <v>0</v>
      </c>
      <c r="AB1730" s="33">
        <f t="shared" si="597"/>
        <v>0</v>
      </c>
      <c r="AC1730" s="33">
        <f t="shared" si="598"/>
        <v>1</v>
      </c>
      <c r="AD1730" s="33">
        <f t="shared" si="599"/>
        <v>0</v>
      </c>
      <c r="AE1730" s="33">
        <f t="shared" si="600"/>
        <v>0</v>
      </c>
      <c r="AF1730" s="33">
        <f t="shared" si="601"/>
        <v>1</v>
      </c>
      <c r="AG1730" s="31">
        <f t="shared" si="602"/>
        <v>0</v>
      </c>
      <c r="AH1730" s="31">
        <f t="shared" si="603"/>
        <v>0</v>
      </c>
      <c r="AI1730" s="31">
        <f t="shared" si="604"/>
        <v>0</v>
      </c>
      <c r="AJ1730" s="31">
        <f t="shared" si="605"/>
        <v>0</v>
      </c>
      <c r="AK1730" s="31">
        <f t="shared" si="606"/>
        <v>0</v>
      </c>
      <c r="AL1730" s="31">
        <f t="shared" si="607"/>
        <v>0</v>
      </c>
      <c r="AM1730" s="13">
        <f t="shared" si="608"/>
        <v>0</v>
      </c>
      <c r="AN1730" s="13">
        <f t="shared" si="609"/>
        <v>0</v>
      </c>
      <c r="AO1730" s="15">
        <f t="shared" si="610"/>
        <v>0</v>
      </c>
      <c r="AP1730" s="15">
        <f t="shared" si="611"/>
        <v>0</v>
      </c>
      <c r="AQ1730" s="15">
        <f t="shared" si="612"/>
        <v>0</v>
      </c>
      <c r="AR1730" s="15">
        <f t="shared" si="613"/>
        <v>0</v>
      </c>
      <c r="AS1730" s="15">
        <f t="shared" si="614"/>
        <v>0</v>
      </c>
      <c r="AT1730" s="22">
        <f t="shared" si="615"/>
        <v>0</v>
      </c>
      <c r="AU1730" s="22">
        <f t="shared" si="616"/>
        <v>0</v>
      </c>
    </row>
    <row r="1731" spans="1:47" x14ac:dyDescent="0.25">
      <c r="A1731" t="s">
        <v>3280</v>
      </c>
      <c r="B1731" s="35">
        <v>1</v>
      </c>
      <c r="H1731" s="35">
        <v>1</v>
      </c>
      <c r="X1731" s="24">
        <v>1</v>
      </c>
      <c r="Z1731" s="33">
        <f t="shared" si="595"/>
        <v>1</v>
      </c>
      <c r="AA1731" s="33">
        <f t="shared" si="596"/>
        <v>0</v>
      </c>
      <c r="AB1731" s="33">
        <f t="shared" si="597"/>
        <v>0</v>
      </c>
      <c r="AC1731" s="33">
        <f t="shared" si="598"/>
        <v>0</v>
      </c>
      <c r="AD1731" s="33">
        <f t="shared" si="599"/>
        <v>0</v>
      </c>
      <c r="AE1731" s="33">
        <f t="shared" si="600"/>
        <v>0</v>
      </c>
      <c r="AF1731" s="33">
        <f t="shared" si="601"/>
        <v>1</v>
      </c>
      <c r="AG1731" s="31">
        <f t="shared" si="602"/>
        <v>0</v>
      </c>
      <c r="AH1731" s="31">
        <f t="shared" si="603"/>
        <v>0</v>
      </c>
      <c r="AI1731" s="31">
        <f t="shared" si="604"/>
        <v>0</v>
      </c>
      <c r="AJ1731" s="31">
        <f t="shared" si="605"/>
        <v>0</v>
      </c>
      <c r="AK1731" s="31">
        <f t="shared" si="606"/>
        <v>0</v>
      </c>
      <c r="AL1731" s="31">
        <f t="shared" si="607"/>
        <v>0</v>
      </c>
      <c r="AM1731" s="13">
        <f t="shared" si="608"/>
        <v>0</v>
      </c>
      <c r="AN1731" s="13">
        <f t="shared" si="609"/>
        <v>0</v>
      </c>
      <c r="AO1731" s="15">
        <f t="shared" si="610"/>
        <v>0</v>
      </c>
      <c r="AP1731" s="15">
        <f t="shared" si="611"/>
        <v>0</v>
      </c>
      <c r="AQ1731" s="15">
        <f t="shared" si="612"/>
        <v>0</v>
      </c>
      <c r="AR1731" s="15">
        <f t="shared" si="613"/>
        <v>0</v>
      </c>
      <c r="AS1731" s="15">
        <f t="shared" si="614"/>
        <v>0</v>
      </c>
      <c r="AT1731" s="22">
        <f t="shared" si="615"/>
        <v>0</v>
      </c>
      <c r="AU1731" s="22">
        <f t="shared" si="616"/>
        <v>0</v>
      </c>
    </row>
    <row r="1732" spans="1:47" x14ac:dyDescent="0.25">
      <c r="A1732" t="s">
        <v>3281</v>
      </c>
      <c r="B1732" s="35">
        <v>1</v>
      </c>
      <c r="H1732" s="35">
        <v>1</v>
      </c>
      <c r="X1732" s="24">
        <v>1</v>
      </c>
      <c r="Z1732" s="33">
        <f t="shared" si="595"/>
        <v>1</v>
      </c>
      <c r="AA1732" s="33">
        <f t="shared" si="596"/>
        <v>0</v>
      </c>
      <c r="AB1732" s="33">
        <f t="shared" si="597"/>
        <v>0</v>
      </c>
      <c r="AC1732" s="33">
        <f t="shared" si="598"/>
        <v>0</v>
      </c>
      <c r="AD1732" s="33">
        <f t="shared" si="599"/>
        <v>0</v>
      </c>
      <c r="AE1732" s="33">
        <f t="shared" si="600"/>
        <v>0</v>
      </c>
      <c r="AF1732" s="33">
        <f t="shared" si="601"/>
        <v>1</v>
      </c>
      <c r="AG1732" s="31">
        <f t="shared" si="602"/>
        <v>0</v>
      </c>
      <c r="AH1732" s="31">
        <f t="shared" si="603"/>
        <v>0</v>
      </c>
      <c r="AI1732" s="31">
        <f t="shared" si="604"/>
        <v>0</v>
      </c>
      <c r="AJ1732" s="31">
        <f t="shared" si="605"/>
        <v>0</v>
      </c>
      <c r="AK1732" s="31">
        <f t="shared" si="606"/>
        <v>0</v>
      </c>
      <c r="AL1732" s="31">
        <f t="shared" si="607"/>
        <v>0</v>
      </c>
      <c r="AM1732" s="13">
        <f t="shared" si="608"/>
        <v>0</v>
      </c>
      <c r="AN1732" s="13">
        <f t="shared" si="609"/>
        <v>0</v>
      </c>
      <c r="AO1732" s="15">
        <f t="shared" si="610"/>
        <v>0</v>
      </c>
      <c r="AP1732" s="15">
        <f t="shared" si="611"/>
        <v>0</v>
      </c>
      <c r="AQ1732" s="15">
        <f t="shared" si="612"/>
        <v>0</v>
      </c>
      <c r="AR1732" s="15">
        <f t="shared" si="613"/>
        <v>0</v>
      </c>
      <c r="AS1732" s="15">
        <f t="shared" si="614"/>
        <v>0</v>
      </c>
      <c r="AT1732" s="22">
        <f t="shared" si="615"/>
        <v>0</v>
      </c>
      <c r="AU1732" s="22">
        <f t="shared" si="616"/>
        <v>0</v>
      </c>
    </row>
    <row r="1733" spans="1:47" x14ac:dyDescent="0.25">
      <c r="A1733" t="s">
        <v>3282</v>
      </c>
      <c r="E1733" s="35">
        <v>1</v>
      </c>
      <c r="H1733" s="35">
        <v>1</v>
      </c>
      <c r="X1733" s="24">
        <v>1</v>
      </c>
      <c r="Z1733" s="33">
        <f t="shared" si="595"/>
        <v>0</v>
      </c>
      <c r="AA1733" s="33">
        <f t="shared" si="596"/>
        <v>0</v>
      </c>
      <c r="AB1733" s="33">
        <f t="shared" si="597"/>
        <v>0</v>
      </c>
      <c r="AC1733" s="33">
        <f t="shared" si="598"/>
        <v>1</v>
      </c>
      <c r="AD1733" s="33">
        <f t="shared" si="599"/>
        <v>0</v>
      </c>
      <c r="AE1733" s="33">
        <f t="shared" si="600"/>
        <v>0</v>
      </c>
      <c r="AF1733" s="33">
        <f t="shared" si="601"/>
        <v>1</v>
      </c>
      <c r="AG1733" s="31">
        <f t="shared" si="602"/>
        <v>0</v>
      </c>
      <c r="AH1733" s="31">
        <f t="shared" si="603"/>
        <v>0</v>
      </c>
      <c r="AI1733" s="31">
        <f t="shared" si="604"/>
        <v>0</v>
      </c>
      <c r="AJ1733" s="31">
        <f t="shared" si="605"/>
        <v>0</v>
      </c>
      <c r="AK1733" s="31">
        <f t="shared" si="606"/>
        <v>0</v>
      </c>
      <c r="AL1733" s="31">
        <f t="shared" si="607"/>
        <v>0</v>
      </c>
      <c r="AM1733" s="13">
        <f t="shared" si="608"/>
        <v>0</v>
      </c>
      <c r="AN1733" s="13">
        <f t="shared" si="609"/>
        <v>0</v>
      </c>
      <c r="AO1733" s="15">
        <f t="shared" si="610"/>
        <v>0</v>
      </c>
      <c r="AP1733" s="15">
        <f t="shared" si="611"/>
        <v>0</v>
      </c>
      <c r="AQ1733" s="15">
        <f t="shared" si="612"/>
        <v>0</v>
      </c>
      <c r="AR1733" s="15">
        <f t="shared" si="613"/>
        <v>0</v>
      </c>
      <c r="AS1733" s="15">
        <f t="shared" si="614"/>
        <v>0</v>
      </c>
      <c r="AT1733" s="22">
        <f t="shared" si="615"/>
        <v>0</v>
      </c>
      <c r="AU1733" s="22">
        <f t="shared" si="616"/>
        <v>0</v>
      </c>
    </row>
    <row r="1734" spans="1:47" x14ac:dyDescent="0.25">
      <c r="A1734" t="s">
        <v>3283</v>
      </c>
      <c r="E1734" s="35">
        <v>1</v>
      </c>
      <c r="H1734" s="35">
        <v>1</v>
      </c>
      <c r="X1734" s="24">
        <v>1</v>
      </c>
      <c r="Z1734" s="33">
        <f t="shared" si="595"/>
        <v>0</v>
      </c>
      <c r="AA1734" s="33">
        <f t="shared" si="596"/>
        <v>0</v>
      </c>
      <c r="AB1734" s="33">
        <f t="shared" si="597"/>
        <v>0</v>
      </c>
      <c r="AC1734" s="33">
        <f t="shared" si="598"/>
        <v>1</v>
      </c>
      <c r="AD1734" s="33">
        <f t="shared" si="599"/>
        <v>0</v>
      </c>
      <c r="AE1734" s="33">
        <f t="shared" si="600"/>
        <v>0</v>
      </c>
      <c r="AF1734" s="33">
        <f t="shared" si="601"/>
        <v>1</v>
      </c>
      <c r="AG1734" s="31">
        <f t="shared" si="602"/>
        <v>0</v>
      </c>
      <c r="AH1734" s="31">
        <f t="shared" si="603"/>
        <v>0</v>
      </c>
      <c r="AI1734" s="31">
        <f t="shared" si="604"/>
        <v>0</v>
      </c>
      <c r="AJ1734" s="31">
        <f t="shared" si="605"/>
        <v>0</v>
      </c>
      <c r="AK1734" s="31">
        <f t="shared" si="606"/>
        <v>0</v>
      </c>
      <c r="AL1734" s="31">
        <f t="shared" si="607"/>
        <v>0</v>
      </c>
      <c r="AM1734" s="13">
        <f t="shared" si="608"/>
        <v>0</v>
      </c>
      <c r="AN1734" s="13">
        <f t="shared" si="609"/>
        <v>0</v>
      </c>
      <c r="AO1734" s="15">
        <f t="shared" si="610"/>
        <v>0</v>
      </c>
      <c r="AP1734" s="15">
        <f t="shared" si="611"/>
        <v>0</v>
      </c>
      <c r="AQ1734" s="15">
        <f t="shared" si="612"/>
        <v>0</v>
      </c>
      <c r="AR1734" s="15">
        <f t="shared" si="613"/>
        <v>0</v>
      </c>
      <c r="AS1734" s="15">
        <f t="shared" si="614"/>
        <v>0</v>
      </c>
      <c r="AT1734" s="22">
        <f t="shared" si="615"/>
        <v>0</v>
      </c>
      <c r="AU1734" s="22">
        <f t="shared" si="616"/>
        <v>0</v>
      </c>
    </row>
    <row r="1735" spans="1:47" x14ac:dyDescent="0.25">
      <c r="A1735" t="s">
        <v>3284</v>
      </c>
      <c r="B1735" s="35">
        <v>1</v>
      </c>
      <c r="H1735" s="35">
        <v>1</v>
      </c>
      <c r="X1735" s="24">
        <v>1</v>
      </c>
      <c r="Z1735" s="33">
        <f t="shared" si="595"/>
        <v>1</v>
      </c>
      <c r="AA1735" s="33">
        <f t="shared" si="596"/>
        <v>0</v>
      </c>
      <c r="AB1735" s="33">
        <f t="shared" si="597"/>
        <v>0</v>
      </c>
      <c r="AC1735" s="33">
        <f t="shared" si="598"/>
        <v>0</v>
      </c>
      <c r="AD1735" s="33">
        <f t="shared" si="599"/>
        <v>0</v>
      </c>
      <c r="AE1735" s="33">
        <f t="shared" si="600"/>
        <v>0</v>
      </c>
      <c r="AF1735" s="33">
        <f t="shared" si="601"/>
        <v>1</v>
      </c>
      <c r="AG1735" s="31">
        <f t="shared" si="602"/>
        <v>0</v>
      </c>
      <c r="AH1735" s="31">
        <f t="shared" si="603"/>
        <v>0</v>
      </c>
      <c r="AI1735" s="31">
        <f t="shared" si="604"/>
        <v>0</v>
      </c>
      <c r="AJ1735" s="31">
        <f t="shared" si="605"/>
        <v>0</v>
      </c>
      <c r="AK1735" s="31">
        <f t="shared" si="606"/>
        <v>0</v>
      </c>
      <c r="AL1735" s="31">
        <f t="shared" si="607"/>
        <v>0</v>
      </c>
      <c r="AM1735" s="13">
        <f t="shared" si="608"/>
        <v>0</v>
      </c>
      <c r="AN1735" s="13">
        <f t="shared" si="609"/>
        <v>0</v>
      </c>
      <c r="AO1735" s="15">
        <f t="shared" si="610"/>
        <v>0</v>
      </c>
      <c r="AP1735" s="15">
        <f t="shared" si="611"/>
        <v>0</v>
      </c>
      <c r="AQ1735" s="15">
        <f t="shared" si="612"/>
        <v>0</v>
      </c>
      <c r="AR1735" s="15">
        <f t="shared" si="613"/>
        <v>0</v>
      </c>
      <c r="AS1735" s="15">
        <f t="shared" si="614"/>
        <v>0</v>
      </c>
      <c r="AT1735" s="22">
        <f t="shared" si="615"/>
        <v>0</v>
      </c>
      <c r="AU1735" s="22">
        <f t="shared" si="616"/>
        <v>0</v>
      </c>
    </row>
    <row r="1736" spans="1:47" x14ac:dyDescent="0.25">
      <c r="A1736" t="s">
        <v>3285</v>
      </c>
      <c r="B1736" s="35">
        <v>1</v>
      </c>
      <c r="H1736" s="35">
        <v>1</v>
      </c>
      <c r="X1736" s="24">
        <v>1</v>
      </c>
      <c r="Z1736" s="33">
        <f t="shared" si="595"/>
        <v>1</v>
      </c>
      <c r="AA1736" s="33">
        <f t="shared" si="596"/>
        <v>0</v>
      </c>
      <c r="AB1736" s="33">
        <f t="shared" si="597"/>
        <v>0</v>
      </c>
      <c r="AC1736" s="33">
        <f t="shared" si="598"/>
        <v>0</v>
      </c>
      <c r="AD1736" s="33">
        <f t="shared" si="599"/>
        <v>0</v>
      </c>
      <c r="AE1736" s="33">
        <f t="shared" si="600"/>
        <v>0</v>
      </c>
      <c r="AF1736" s="33">
        <f t="shared" si="601"/>
        <v>1</v>
      </c>
      <c r="AG1736" s="31">
        <f t="shared" si="602"/>
        <v>0</v>
      </c>
      <c r="AH1736" s="31">
        <f t="shared" si="603"/>
        <v>0</v>
      </c>
      <c r="AI1736" s="31">
        <f t="shared" si="604"/>
        <v>0</v>
      </c>
      <c r="AJ1736" s="31">
        <f t="shared" si="605"/>
        <v>0</v>
      </c>
      <c r="AK1736" s="31">
        <f t="shared" si="606"/>
        <v>0</v>
      </c>
      <c r="AL1736" s="31">
        <f t="shared" si="607"/>
        <v>0</v>
      </c>
      <c r="AM1736" s="13">
        <f t="shared" si="608"/>
        <v>0</v>
      </c>
      <c r="AN1736" s="13">
        <f t="shared" si="609"/>
        <v>0</v>
      </c>
      <c r="AO1736" s="15">
        <f t="shared" si="610"/>
        <v>0</v>
      </c>
      <c r="AP1736" s="15">
        <f t="shared" si="611"/>
        <v>0</v>
      </c>
      <c r="AQ1736" s="15">
        <f t="shared" si="612"/>
        <v>0</v>
      </c>
      <c r="AR1736" s="15">
        <f t="shared" si="613"/>
        <v>0</v>
      </c>
      <c r="AS1736" s="15">
        <f t="shared" si="614"/>
        <v>0</v>
      </c>
      <c r="AT1736" s="22">
        <f t="shared" si="615"/>
        <v>0</v>
      </c>
      <c r="AU1736" s="22">
        <f t="shared" si="616"/>
        <v>0</v>
      </c>
    </row>
    <row r="1737" spans="1:47" x14ac:dyDescent="0.25">
      <c r="A1737" t="s">
        <v>3288</v>
      </c>
      <c r="B1737" s="35">
        <v>2</v>
      </c>
      <c r="H1737" s="35">
        <v>2</v>
      </c>
      <c r="X1737" s="24">
        <v>2</v>
      </c>
      <c r="Z1737" s="33">
        <f t="shared" si="595"/>
        <v>1</v>
      </c>
      <c r="AA1737" s="33">
        <f t="shared" si="596"/>
        <v>0</v>
      </c>
      <c r="AB1737" s="33">
        <f t="shared" si="597"/>
        <v>0</v>
      </c>
      <c r="AC1737" s="33">
        <f t="shared" si="598"/>
        <v>0</v>
      </c>
      <c r="AD1737" s="33">
        <f t="shared" si="599"/>
        <v>0</v>
      </c>
      <c r="AE1737" s="33">
        <f t="shared" si="600"/>
        <v>0</v>
      </c>
      <c r="AF1737" s="33">
        <f t="shared" si="601"/>
        <v>1</v>
      </c>
      <c r="AG1737" s="31">
        <f t="shared" si="602"/>
        <v>0</v>
      </c>
      <c r="AH1737" s="31">
        <f t="shared" si="603"/>
        <v>0</v>
      </c>
      <c r="AI1737" s="31">
        <f t="shared" si="604"/>
        <v>0</v>
      </c>
      <c r="AJ1737" s="31">
        <f t="shared" si="605"/>
        <v>0</v>
      </c>
      <c r="AK1737" s="31">
        <f t="shared" si="606"/>
        <v>0</v>
      </c>
      <c r="AL1737" s="31">
        <f t="shared" si="607"/>
        <v>0</v>
      </c>
      <c r="AM1737" s="13">
        <f t="shared" si="608"/>
        <v>0</v>
      </c>
      <c r="AN1737" s="13">
        <f t="shared" si="609"/>
        <v>0</v>
      </c>
      <c r="AO1737" s="15">
        <f t="shared" si="610"/>
        <v>0</v>
      </c>
      <c r="AP1737" s="15">
        <f t="shared" si="611"/>
        <v>0</v>
      </c>
      <c r="AQ1737" s="15">
        <f t="shared" si="612"/>
        <v>0</v>
      </c>
      <c r="AR1737" s="15">
        <f t="shared" si="613"/>
        <v>0</v>
      </c>
      <c r="AS1737" s="15">
        <f t="shared" si="614"/>
        <v>0</v>
      </c>
      <c r="AT1737" s="22">
        <f t="shared" si="615"/>
        <v>0</v>
      </c>
      <c r="AU1737" s="22">
        <f t="shared" si="616"/>
        <v>0</v>
      </c>
    </row>
    <row r="1738" spans="1:47" x14ac:dyDescent="0.25">
      <c r="A1738" t="s">
        <v>3291</v>
      </c>
      <c r="Q1738" s="15">
        <v>1</v>
      </c>
      <c r="U1738" s="15">
        <v>1</v>
      </c>
      <c r="X1738" s="24">
        <v>1</v>
      </c>
      <c r="Z1738" s="33">
        <f t="shared" si="595"/>
        <v>0</v>
      </c>
      <c r="AA1738" s="33">
        <f t="shared" si="596"/>
        <v>0</v>
      </c>
      <c r="AB1738" s="33">
        <f t="shared" si="597"/>
        <v>0</v>
      </c>
      <c r="AC1738" s="33">
        <f t="shared" si="598"/>
        <v>0</v>
      </c>
      <c r="AD1738" s="33">
        <f t="shared" si="599"/>
        <v>0</v>
      </c>
      <c r="AE1738" s="33">
        <f t="shared" si="600"/>
        <v>0</v>
      </c>
      <c r="AF1738" s="33">
        <f t="shared" si="601"/>
        <v>0</v>
      </c>
      <c r="AG1738" s="31">
        <f t="shared" si="602"/>
        <v>0</v>
      </c>
      <c r="AH1738" s="31">
        <f t="shared" si="603"/>
        <v>0</v>
      </c>
      <c r="AI1738" s="31">
        <f t="shared" si="604"/>
        <v>0</v>
      </c>
      <c r="AJ1738" s="31">
        <f t="shared" si="605"/>
        <v>0</v>
      </c>
      <c r="AK1738" s="31">
        <f t="shared" si="606"/>
        <v>0</v>
      </c>
      <c r="AL1738" s="31">
        <f t="shared" si="607"/>
        <v>0</v>
      </c>
      <c r="AM1738" s="13">
        <f t="shared" si="608"/>
        <v>0</v>
      </c>
      <c r="AN1738" s="13">
        <f t="shared" si="609"/>
        <v>0</v>
      </c>
      <c r="AO1738" s="15">
        <f t="shared" si="610"/>
        <v>1</v>
      </c>
      <c r="AP1738" s="15">
        <f t="shared" si="611"/>
        <v>0</v>
      </c>
      <c r="AQ1738" s="15">
        <f t="shared" si="612"/>
        <v>0</v>
      </c>
      <c r="AR1738" s="15">
        <f t="shared" si="613"/>
        <v>0</v>
      </c>
      <c r="AS1738" s="15">
        <f t="shared" si="614"/>
        <v>1</v>
      </c>
      <c r="AT1738" s="22">
        <f t="shared" si="615"/>
        <v>0</v>
      </c>
      <c r="AU1738" s="22">
        <f t="shared" si="616"/>
        <v>0</v>
      </c>
    </row>
    <row r="1739" spans="1:47" x14ac:dyDescent="0.25">
      <c r="A1739" t="s">
        <v>3293</v>
      </c>
      <c r="B1739" s="35">
        <v>2</v>
      </c>
      <c r="H1739" s="35">
        <v>2</v>
      </c>
      <c r="Q1739" s="15">
        <v>2</v>
      </c>
      <c r="U1739" s="15">
        <v>2</v>
      </c>
      <c r="X1739" s="24">
        <v>4</v>
      </c>
      <c r="Z1739" s="33">
        <f t="shared" si="595"/>
        <v>1</v>
      </c>
      <c r="AA1739" s="33">
        <f t="shared" si="596"/>
        <v>0</v>
      </c>
      <c r="AB1739" s="33">
        <f t="shared" si="597"/>
        <v>0</v>
      </c>
      <c r="AC1739" s="33">
        <f t="shared" si="598"/>
        <v>0</v>
      </c>
      <c r="AD1739" s="33">
        <f t="shared" si="599"/>
        <v>0</v>
      </c>
      <c r="AE1739" s="33">
        <f t="shared" si="600"/>
        <v>0</v>
      </c>
      <c r="AF1739" s="33">
        <f t="shared" si="601"/>
        <v>1</v>
      </c>
      <c r="AG1739" s="31">
        <f t="shared" si="602"/>
        <v>0</v>
      </c>
      <c r="AH1739" s="31">
        <f t="shared" si="603"/>
        <v>0</v>
      </c>
      <c r="AI1739" s="31">
        <f t="shared" si="604"/>
        <v>0</v>
      </c>
      <c r="AJ1739" s="31">
        <f t="shared" si="605"/>
        <v>0</v>
      </c>
      <c r="AK1739" s="31">
        <f t="shared" si="606"/>
        <v>0</v>
      </c>
      <c r="AL1739" s="31">
        <f t="shared" si="607"/>
        <v>0</v>
      </c>
      <c r="AM1739" s="13">
        <f t="shared" si="608"/>
        <v>0</v>
      </c>
      <c r="AN1739" s="13">
        <f t="shared" si="609"/>
        <v>0</v>
      </c>
      <c r="AO1739" s="15">
        <f t="shared" si="610"/>
        <v>1</v>
      </c>
      <c r="AP1739" s="15">
        <f t="shared" si="611"/>
        <v>0</v>
      </c>
      <c r="AQ1739" s="15">
        <f t="shared" si="612"/>
        <v>0</v>
      </c>
      <c r="AR1739" s="15">
        <f t="shared" si="613"/>
        <v>0</v>
      </c>
      <c r="AS1739" s="15">
        <f t="shared" si="614"/>
        <v>1</v>
      </c>
      <c r="AT1739" s="22">
        <f t="shared" si="615"/>
        <v>0</v>
      </c>
      <c r="AU1739" s="22">
        <f t="shared" si="616"/>
        <v>0</v>
      </c>
    </row>
    <row r="1740" spans="1:47" x14ac:dyDescent="0.25">
      <c r="A1740" t="s">
        <v>3295</v>
      </c>
      <c r="B1740" s="35">
        <v>2</v>
      </c>
      <c r="H1740" s="35">
        <v>2</v>
      </c>
      <c r="Q1740" s="15">
        <v>2</v>
      </c>
      <c r="U1740" s="15">
        <v>2</v>
      </c>
      <c r="X1740" s="24">
        <v>4</v>
      </c>
      <c r="Z1740" s="33">
        <f t="shared" si="595"/>
        <v>1</v>
      </c>
      <c r="AA1740" s="33">
        <f t="shared" si="596"/>
        <v>0</v>
      </c>
      <c r="AB1740" s="33">
        <f t="shared" si="597"/>
        <v>0</v>
      </c>
      <c r="AC1740" s="33">
        <f t="shared" si="598"/>
        <v>0</v>
      </c>
      <c r="AD1740" s="33">
        <f t="shared" si="599"/>
        <v>0</v>
      </c>
      <c r="AE1740" s="33">
        <f t="shared" si="600"/>
        <v>0</v>
      </c>
      <c r="AF1740" s="33">
        <f t="shared" si="601"/>
        <v>1</v>
      </c>
      <c r="AG1740" s="31">
        <f t="shared" si="602"/>
        <v>0</v>
      </c>
      <c r="AH1740" s="31">
        <f t="shared" si="603"/>
        <v>0</v>
      </c>
      <c r="AI1740" s="31">
        <f t="shared" si="604"/>
        <v>0</v>
      </c>
      <c r="AJ1740" s="31">
        <f t="shared" si="605"/>
        <v>0</v>
      </c>
      <c r="AK1740" s="31">
        <f t="shared" si="606"/>
        <v>0</v>
      </c>
      <c r="AL1740" s="31">
        <f t="shared" si="607"/>
        <v>0</v>
      </c>
      <c r="AM1740" s="13">
        <f t="shared" si="608"/>
        <v>0</v>
      </c>
      <c r="AN1740" s="13">
        <f t="shared" si="609"/>
        <v>0</v>
      </c>
      <c r="AO1740" s="15">
        <f t="shared" si="610"/>
        <v>1</v>
      </c>
      <c r="AP1740" s="15">
        <f t="shared" si="611"/>
        <v>0</v>
      </c>
      <c r="AQ1740" s="15">
        <f t="shared" si="612"/>
        <v>0</v>
      </c>
      <c r="AR1740" s="15">
        <f t="shared" si="613"/>
        <v>0</v>
      </c>
      <c r="AS1740" s="15">
        <f t="shared" si="614"/>
        <v>1</v>
      </c>
      <c r="AT1740" s="22">
        <f t="shared" si="615"/>
        <v>0</v>
      </c>
      <c r="AU1740" s="22">
        <f t="shared" si="616"/>
        <v>0</v>
      </c>
    </row>
    <row r="1741" spans="1:47" x14ac:dyDescent="0.25">
      <c r="A1741" t="s">
        <v>3296</v>
      </c>
      <c r="B1741" s="35">
        <v>2</v>
      </c>
      <c r="H1741" s="35">
        <v>2</v>
      </c>
      <c r="Q1741" s="15">
        <v>2</v>
      </c>
      <c r="U1741" s="15">
        <v>2</v>
      </c>
      <c r="X1741" s="24">
        <v>4</v>
      </c>
      <c r="Z1741" s="33">
        <f t="shared" si="595"/>
        <v>1</v>
      </c>
      <c r="AA1741" s="33">
        <f t="shared" si="596"/>
        <v>0</v>
      </c>
      <c r="AB1741" s="33">
        <f t="shared" si="597"/>
        <v>0</v>
      </c>
      <c r="AC1741" s="33">
        <f t="shared" si="598"/>
        <v>0</v>
      </c>
      <c r="AD1741" s="33">
        <f t="shared" si="599"/>
        <v>0</v>
      </c>
      <c r="AE1741" s="33">
        <f t="shared" si="600"/>
        <v>0</v>
      </c>
      <c r="AF1741" s="33">
        <f t="shared" si="601"/>
        <v>1</v>
      </c>
      <c r="AG1741" s="31">
        <f t="shared" si="602"/>
        <v>0</v>
      </c>
      <c r="AH1741" s="31">
        <f t="shared" si="603"/>
        <v>0</v>
      </c>
      <c r="AI1741" s="31">
        <f t="shared" si="604"/>
        <v>0</v>
      </c>
      <c r="AJ1741" s="31">
        <f t="shared" si="605"/>
        <v>0</v>
      </c>
      <c r="AK1741" s="31">
        <f t="shared" si="606"/>
        <v>0</v>
      </c>
      <c r="AL1741" s="31">
        <f t="shared" si="607"/>
        <v>0</v>
      </c>
      <c r="AM1741" s="13">
        <f t="shared" si="608"/>
        <v>0</v>
      </c>
      <c r="AN1741" s="13">
        <f t="shared" si="609"/>
        <v>0</v>
      </c>
      <c r="AO1741" s="15">
        <f t="shared" si="610"/>
        <v>1</v>
      </c>
      <c r="AP1741" s="15">
        <f t="shared" si="611"/>
        <v>0</v>
      </c>
      <c r="AQ1741" s="15">
        <f t="shared" si="612"/>
        <v>0</v>
      </c>
      <c r="AR1741" s="15">
        <f t="shared" si="613"/>
        <v>0</v>
      </c>
      <c r="AS1741" s="15">
        <f t="shared" si="614"/>
        <v>1</v>
      </c>
      <c r="AT1741" s="22">
        <f t="shared" si="615"/>
        <v>0</v>
      </c>
      <c r="AU1741" s="22">
        <f t="shared" si="616"/>
        <v>0</v>
      </c>
    </row>
    <row r="1742" spans="1:47" x14ac:dyDescent="0.25">
      <c r="A1742" t="s">
        <v>3297</v>
      </c>
      <c r="E1742" s="35">
        <v>2</v>
      </c>
      <c r="H1742" s="35">
        <v>2</v>
      </c>
      <c r="X1742" s="24">
        <v>2</v>
      </c>
      <c r="Z1742" s="33">
        <f t="shared" si="595"/>
        <v>0</v>
      </c>
      <c r="AA1742" s="33">
        <f t="shared" si="596"/>
        <v>0</v>
      </c>
      <c r="AB1742" s="33">
        <f t="shared" si="597"/>
        <v>0</v>
      </c>
      <c r="AC1742" s="33">
        <f t="shared" si="598"/>
        <v>1</v>
      </c>
      <c r="AD1742" s="33">
        <f t="shared" si="599"/>
        <v>0</v>
      </c>
      <c r="AE1742" s="33">
        <f t="shared" si="600"/>
        <v>0</v>
      </c>
      <c r="AF1742" s="33">
        <f t="shared" si="601"/>
        <v>1</v>
      </c>
      <c r="AG1742" s="31">
        <f t="shared" si="602"/>
        <v>0</v>
      </c>
      <c r="AH1742" s="31">
        <f t="shared" si="603"/>
        <v>0</v>
      </c>
      <c r="AI1742" s="31">
        <f t="shared" si="604"/>
        <v>0</v>
      </c>
      <c r="AJ1742" s="31">
        <f t="shared" si="605"/>
        <v>0</v>
      </c>
      <c r="AK1742" s="31">
        <f t="shared" si="606"/>
        <v>0</v>
      </c>
      <c r="AL1742" s="31">
        <f t="shared" si="607"/>
        <v>0</v>
      </c>
      <c r="AM1742" s="13">
        <f t="shared" si="608"/>
        <v>0</v>
      </c>
      <c r="AN1742" s="13">
        <f t="shared" si="609"/>
        <v>0</v>
      </c>
      <c r="AO1742" s="15">
        <f t="shared" si="610"/>
        <v>0</v>
      </c>
      <c r="AP1742" s="15">
        <f t="shared" si="611"/>
        <v>0</v>
      </c>
      <c r="AQ1742" s="15">
        <f t="shared" si="612"/>
        <v>0</v>
      </c>
      <c r="AR1742" s="15">
        <f t="shared" si="613"/>
        <v>0</v>
      </c>
      <c r="AS1742" s="15">
        <f t="shared" si="614"/>
        <v>0</v>
      </c>
      <c r="AT1742" s="22">
        <f t="shared" si="615"/>
        <v>0</v>
      </c>
      <c r="AU1742" s="22">
        <f t="shared" si="616"/>
        <v>0</v>
      </c>
    </row>
    <row r="1743" spans="1:47" x14ac:dyDescent="0.25">
      <c r="A1743" t="s">
        <v>3298</v>
      </c>
      <c r="Q1743" s="15">
        <v>2</v>
      </c>
      <c r="U1743" s="15">
        <v>2</v>
      </c>
      <c r="X1743" s="24">
        <v>2</v>
      </c>
      <c r="Z1743" s="33">
        <f t="shared" si="595"/>
        <v>0</v>
      </c>
      <c r="AA1743" s="33">
        <f t="shared" si="596"/>
        <v>0</v>
      </c>
      <c r="AB1743" s="33">
        <f t="shared" si="597"/>
        <v>0</v>
      </c>
      <c r="AC1743" s="33">
        <f t="shared" si="598"/>
        <v>0</v>
      </c>
      <c r="AD1743" s="33">
        <f t="shared" si="599"/>
        <v>0</v>
      </c>
      <c r="AE1743" s="33">
        <f t="shared" si="600"/>
        <v>0</v>
      </c>
      <c r="AF1743" s="33">
        <f t="shared" si="601"/>
        <v>0</v>
      </c>
      <c r="AG1743" s="31">
        <f t="shared" si="602"/>
        <v>0</v>
      </c>
      <c r="AH1743" s="31">
        <f t="shared" si="603"/>
        <v>0</v>
      </c>
      <c r="AI1743" s="31">
        <f t="shared" si="604"/>
        <v>0</v>
      </c>
      <c r="AJ1743" s="31">
        <f t="shared" si="605"/>
        <v>0</v>
      </c>
      <c r="AK1743" s="31">
        <f t="shared" si="606"/>
        <v>0</v>
      </c>
      <c r="AL1743" s="31">
        <f t="shared" si="607"/>
        <v>0</v>
      </c>
      <c r="AM1743" s="13">
        <f t="shared" si="608"/>
        <v>0</v>
      </c>
      <c r="AN1743" s="13">
        <f t="shared" si="609"/>
        <v>0</v>
      </c>
      <c r="AO1743" s="15">
        <f t="shared" si="610"/>
        <v>1</v>
      </c>
      <c r="AP1743" s="15">
        <f t="shared" si="611"/>
        <v>0</v>
      </c>
      <c r="AQ1743" s="15">
        <f t="shared" si="612"/>
        <v>0</v>
      </c>
      <c r="AR1743" s="15">
        <f t="shared" si="613"/>
        <v>0</v>
      </c>
      <c r="AS1743" s="15">
        <f t="shared" si="614"/>
        <v>1</v>
      </c>
      <c r="AT1743" s="22">
        <f t="shared" si="615"/>
        <v>0</v>
      </c>
      <c r="AU1743" s="22">
        <f t="shared" si="616"/>
        <v>0</v>
      </c>
    </row>
    <row r="1744" spans="1:47" x14ac:dyDescent="0.25">
      <c r="A1744" t="s">
        <v>3299</v>
      </c>
      <c r="B1744" s="35">
        <v>1</v>
      </c>
      <c r="H1744" s="35">
        <v>1</v>
      </c>
      <c r="X1744" s="24">
        <v>1</v>
      </c>
      <c r="Z1744" s="33">
        <f t="shared" si="595"/>
        <v>1</v>
      </c>
      <c r="AA1744" s="33">
        <f t="shared" si="596"/>
        <v>0</v>
      </c>
      <c r="AB1744" s="33">
        <f t="shared" si="597"/>
        <v>0</v>
      </c>
      <c r="AC1744" s="33">
        <f t="shared" si="598"/>
        <v>0</v>
      </c>
      <c r="AD1744" s="33">
        <f t="shared" si="599"/>
        <v>0</v>
      </c>
      <c r="AE1744" s="33">
        <f t="shared" si="600"/>
        <v>0</v>
      </c>
      <c r="AF1744" s="33">
        <f t="shared" si="601"/>
        <v>1</v>
      </c>
      <c r="AG1744" s="31">
        <f t="shared" si="602"/>
        <v>0</v>
      </c>
      <c r="AH1744" s="31">
        <f t="shared" si="603"/>
        <v>0</v>
      </c>
      <c r="AI1744" s="31">
        <f t="shared" si="604"/>
        <v>0</v>
      </c>
      <c r="AJ1744" s="31">
        <f t="shared" si="605"/>
        <v>0</v>
      </c>
      <c r="AK1744" s="31">
        <f t="shared" si="606"/>
        <v>0</v>
      </c>
      <c r="AL1744" s="31">
        <f t="shared" si="607"/>
        <v>0</v>
      </c>
      <c r="AM1744" s="13">
        <f t="shared" si="608"/>
        <v>0</v>
      </c>
      <c r="AN1744" s="13">
        <f t="shared" si="609"/>
        <v>0</v>
      </c>
      <c r="AO1744" s="15">
        <f t="shared" si="610"/>
        <v>0</v>
      </c>
      <c r="AP1744" s="15">
        <f t="shared" si="611"/>
        <v>0</v>
      </c>
      <c r="AQ1744" s="15">
        <f t="shared" si="612"/>
        <v>0</v>
      </c>
      <c r="AR1744" s="15">
        <f t="shared" si="613"/>
        <v>0</v>
      </c>
      <c r="AS1744" s="15">
        <f t="shared" si="614"/>
        <v>0</v>
      </c>
      <c r="AT1744" s="22">
        <f t="shared" si="615"/>
        <v>0</v>
      </c>
      <c r="AU1744" s="22">
        <f t="shared" si="616"/>
        <v>0</v>
      </c>
    </row>
    <row r="1745" spans="1:47" x14ac:dyDescent="0.25">
      <c r="A1745" t="s">
        <v>3301</v>
      </c>
      <c r="B1745" s="35">
        <v>2</v>
      </c>
      <c r="H1745" s="35">
        <v>2</v>
      </c>
      <c r="K1745" s="17">
        <v>2</v>
      </c>
      <c r="N1745" s="17">
        <v>2</v>
      </c>
      <c r="X1745" s="24">
        <v>4</v>
      </c>
      <c r="Z1745" s="33">
        <f t="shared" si="595"/>
        <v>1</v>
      </c>
      <c r="AA1745" s="33">
        <f t="shared" si="596"/>
        <v>0</v>
      </c>
      <c r="AB1745" s="33">
        <f t="shared" si="597"/>
        <v>0</v>
      </c>
      <c r="AC1745" s="33">
        <f t="shared" si="598"/>
        <v>0</v>
      </c>
      <c r="AD1745" s="33">
        <f t="shared" si="599"/>
        <v>0</v>
      </c>
      <c r="AE1745" s="33">
        <f t="shared" si="600"/>
        <v>0</v>
      </c>
      <c r="AF1745" s="33">
        <f t="shared" si="601"/>
        <v>1</v>
      </c>
      <c r="AG1745" s="31">
        <f t="shared" si="602"/>
        <v>0</v>
      </c>
      <c r="AH1745" s="31">
        <f t="shared" si="603"/>
        <v>0</v>
      </c>
      <c r="AI1745" s="31">
        <f t="shared" si="604"/>
        <v>1</v>
      </c>
      <c r="AJ1745" s="31">
        <f t="shared" si="605"/>
        <v>0</v>
      </c>
      <c r="AK1745" s="31">
        <f t="shared" si="606"/>
        <v>0</v>
      </c>
      <c r="AL1745" s="31">
        <f t="shared" si="607"/>
        <v>1</v>
      </c>
      <c r="AM1745" s="13">
        <f t="shared" si="608"/>
        <v>0</v>
      </c>
      <c r="AN1745" s="13">
        <f t="shared" si="609"/>
        <v>0</v>
      </c>
      <c r="AO1745" s="15">
        <f t="shared" si="610"/>
        <v>0</v>
      </c>
      <c r="AP1745" s="15">
        <f t="shared" si="611"/>
        <v>0</v>
      </c>
      <c r="AQ1745" s="15">
        <f t="shared" si="612"/>
        <v>0</v>
      </c>
      <c r="AR1745" s="15">
        <f t="shared" si="613"/>
        <v>0</v>
      </c>
      <c r="AS1745" s="15">
        <f t="shared" si="614"/>
        <v>0</v>
      </c>
      <c r="AT1745" s="22">
        <f t="shared" si="615"/>
        <v>0</v>
      </c>
      <c r="AU1745" s="22">
        <f t="shared" si="616"/>
        <v>0</v>
      </c>
    </row>
    <row r="1746" spans="1:47" x14ac:dyDescent="0.25">
      <c r="A1746" t="s">
        <v>3302</v>
      </c>
      <c r="B1746" s="35">
        <v>3</v>
      </c>
      <c r="H1746" s="35">
        <v>3</v>
      </c>
      <c r="X1746" s="24">
        <v>3</v>
      </c>
      <c r="Z1746" s="33">
        <f t="shared" si="595"/>
        <v>1</v>
      </c>
      <c r="AA1746" s="33">
        <f t="shared" si="596"/>
        <v>0</v>
      </c>
      <c r="AB1746" s="33">
        <f t="shared" si="597"/>
        <v>0</v>
      </c>
      <c r="AC1746" s="33">
        <f t="shared" si="598"/>
        <v>0</v>
      </c>
      <c r="AD1746" s="33">
        <f t="shared" si="599"/>
        <v>0</v>
      </c>
      <c r="AE1746" s="33">
        <f t="shared" si="600"/>
        <v>0</v>
      </c>
      <c r="AF1746" s="33">
        <f t="shared" si="601"/>
        <v>1</v>
      </c>
      <c r="AG1746" s="31">
        <f t="shared" si="602"/>
        <v>0</v>
      </c>
      <c r="AH1746" s="31">
        <f t="shared" si="603"/>
        <v>0</v>
      </c>
      <c r="AI1746" s="31">
        <f t="shared" si="604"/>
        <v>0</v>
      </c>
      <c r="AJ1746" s="31">
        <f t="shared" si="605"/>
        <v>0</v>
      </c>
      <c r="AK1746" s="31">
        <f t="shared" si="606"/>
        <v>0</v>
      </c>
      <c r="AL1746" s="31">
        <f t="shared" si="607"/>
        <v>0</v>
      </c>
      <c r="AM1746" s="13">
        <f t="shared" si="608"/>
        <v>0</v>
      </c>
      <c r="AN1746" s="13">
        <f t="shared" si="609"/>
        <v>0</v>
      </c>
      <c r="AO1746" s="15">
        <f t="shared" si="610"/>
        <v>0</v>
      </c>
      <c r="AP1746" s="15">
        <f t="shared" si="611"/>
        <v>0</v>
      </c>
      <c r="AQ1746" s="15">
        <f t="shared" si="612"/>
        <v>0</v>
      </c>
      <c r="AR1746" s="15">
        <f t="shared" si="613"/>
        <v>0</v>
      </c>
      <c r="AS1746" s="15">
        <f t="shared" si="614"/>
        <v>0</v>
      </c>
      <c r="AT1746" s="22">
        <f t="shared" si="615"/>
        <v>0</v>
      </c>
      <c r="AU1746" s="22">
        <f t="shared" si="616"/>
        <v>0</v>
      </c>
    </row>
    <row r="1747" spans="1:47" x14ac:dyDescent="0.25">
      <c r="A1747" t="s">
        <v>3305</v>
      </c>
      <c r="B1747" s="35">
        <v>3</v>
      </c>
      <c r="H1747" s="35">
        <v>3</v>
      </c>
      <c r="X1747" s="24">
        <v>3</v>
      </c>
      <c r="Z1747" s="33">
        <f t="shared" si="595"/>
        <v>1</v>
      </c>
      <c r="AA1747" s="33">
        <f t="shared" si="596"/>
        <v>0</v>
      </c>
      <c r="AB1747" s="33">
        <f t="shared" si="597"/>
        <v>0</v>
      </c>
      <c r="AC1747" s="33">
        <f t="shared" si="598"/>
        <v>0</v>
      </c>
      <c r="AD1747" s="33">
        <f t="shared" si="599"/>
        <v>0</v>
      </c>
      <c r="AE1747" s="33">
        <f t="shared" si="600"/>
        <v>0</v>
      </c>
      <c r="AF1747" s="33">
        <f t="shared" si="601"/>
        <v>1</v>
      </c>
      <c r="AG1747" s="31">
        <f t="shared" si="602"/>
        <v>0</v>
      </c>
      <c r="AH1747" s="31">
        <f t="shared" si="603"/>
        <v>0</v>
      </c>
      <c r="AI1747" s="31">
        <f t="shared" si="604"/>
        <v>0</v>
      </c>
      <c r="AJ1747" s="31">
        <f t="shared" si="605"/>
        <v>0</v>
      </c>
      <c r="AK1747" s="31">
        <f t="shared" si="606"/>
        <v>0</v>
      </c>
      <c r="AL1747" s="31">
        <f t="shared" si="607"/>
        <v>0</v>
      </c>
      <c r="AM1747" s="13">
        <f t="shared" si="608"/>
        <v>0</v>
      </c>
      <c r="AN1747" s="13">
        <f t="shared" si="609"/>
        <v>0</v>
      </c>
      <c r="AO1747" s="15">
        <f t="shared" si="610"/>
        <v>0</v>
      </c>
      <c r="AP1747" s="15">
        <f t="shared" si="611"/>
        <v>0</v>
      </c>
      <c r="AQ1747" s="15">
        <f t="shared" si="612"/>
        <v>0</v>
      </c>
      <c r="AR1747" s="15">
        <f t="shared" si="613"/>
        <v>0</v>
      </c>
      <c r="AS1747" s="15">
        <f t="shared" si="614"/>
        <v>0</v>
      </c>
      <c r="AT1747" s="22">
        <f t="shared" si="615"/>
        <v>0</v>
      </c>
      <c r="AU1747" s="22">
        <f t="shared" si="616"/>
        <v>0</v>
      </c>
    </row>
    <row r="1748" spans="1:47" x14ac:dyDescent="0.25">
      <c r="A1748" t="s">
        <v>3306</v>
      </c>
      <c r="B1748" s="35">
        <v>1</v>
      </c>
      <c r="H1748" s="35">
        <v>1</v>
      </c>
      <c r="X1748" s="24">
        <v>1</v>
      </c>
      <c r="Z1748" s="33">
        <f t="shared" si="595"/>
        <v>1</v>
      </c>
      <c r="AA1748" s="33">
        <f t="shared" si="596"/>
        <v>0</v>
      </c>
      <c r="AB1748" s="33">
        <f t="shared" si="597"/>
        <v>0</v>
      </c>
      <c r="AC1748" s="33">
        <f t="shared" si="598"/>
        <v>0</v>
      </c>
      <c r="AD1748" s="33">
        <f t="shared" si="599"/>
        <v>0</v>
      </c>
      <c r="AE1748" s="33">
        <f t="shared" si="600"/>
        <v>0</v>
      </c>
      <c r="AF1748" s="33">
        <f t="shared" si="601"/>
        <v>1</v>
      </c>
      <c r="AG1748" s="31">
        <f t="shared" si="602"/>
        <v>0</v>
      </c>
      <c r="AH1748" s="31">
        <f t="shared" si="603"/>
        <v>0</v>
      </c>
      <c r="AI1748" s="31">
        <f t="shared" si="604"/>
        <v>0</v>
      </c>
      <c r="AJ1748" s="31">
        <f t="shared" si="605"/>
        <v>0</v>
      </c>
      <c r="AK1748" s="31">
        <f t="shared" si="606"/>
        <v>0</v>
      </c>
      <c r="AL1748" s="31">
        <f t="shared" si="607"/>
        <v>0</v>
      </c>
      <c r="AM1748" s="13">
        <f t="shared" si="608"/>
        <v>0</v>
      </c>
      <c r="AN1748" s="13">
        <f t="shared" si="609"/>
        <v>0</v>
      </c>
      <c r="AO1748" s="15">
        <f t="shared" si="610"/>
        <v>0</v>
      </c>
      <c r="AP1748" s="15">
        <f t="shared" si="611"/>
        <v>0</v>
      </c>
      <c r="AQ1748" s="15">
        <f t="shared" si="612"/>
        <v>0</v>
      </c>
      <c r="AR1748" s="15">
        <f t="shared" si="613"/>
        <v>0</v>
      </c>
      <c r="AS1748" s="15">
        <f t="shared" si="614"/>
        <v>0</v>
      </c>
      <c r="AT1748" s="22">
        <f t="shared" si="615"/>
        <v>0</v>
      </c>
      <c r="AU1748" s="22">
        <f t="shared" si="616"/>
        <v>0</v>
      </c>
    </row>
    <row r="1749" spans="1:47" x14ac:dyDescent="0.25">
      <c r="A1749" t="s">
        <v>3309</v>
      </c>
      <c r="B1749" s="35">
        <v>2</v>
      </c>
      <c r="H1749" s="35">
        <v>2</v>
      </c>
      <c r="X1749" s="24">
        <v>2</v>
      </c>
      <c r="Z1749" s="33">
        <f t="shared" si="595"/>
        <v>1</v>
      </c>
      <c r="AA1749" s="33">
        <f t="shared" si="596"/>
        <v>0</v>
      </c>
      <c r="AB1749" s="33">
        <f t="shared" si="597"/>
        <v>0</v>
      </c>
      <c r="AC1749" s="33">
        <f t="shared" si="598"/>
        <v>0</v>
      </c>
      <c r="AD1749" s="33">
        <f t="shared" si="599"/>
        <v>0</v>
      </c>
      <c r="AE1749" s="33">
        <f t="shared" si="600"/>
        <v>0</v>
      </c>
      <c r="AF1749" s="33">
        <f t="shared" si="601"/>
        <v>1</v>
      </c>
      <c r="AG1749" s="31">
        <f t="shared" si="602"/>
        <v>0</v>
      </c>
      <c r="AH1749" s="31">
        <f t="shared" si="603"/>
        <v>0</v>
      </c>
      <c r="AI1749" s="31">
        <f t="shared" si="604"/>
        <v>0</v>
      </c>
      <c r="AJ1749" s="31">
        <f t="shared" si="605"/>
        <v>0</v>
      </c>
      <c r="AK1749" s="31">
        <f t="shared" si="606"/>
        <v>0</v>
      </c>
      <c r="AL1749" s="31">
        <f t="shared" si="607"/>
        <v>0</v>
      </c>
      <c r="AM1749" s="13">
        <f t="shared" si="608"/>
        <v>0</v>
      </c>
      <c r="AN1749" s="13">
        <f t="shared" si="609"/>
        <v>0</v>
      </c>
      <c r="AO1749" s="15">
        <f t="shared" si="610"/>
        <v>0</v>
      </c>
      <c r="AP1749" s="15">
        <f t="shared" si="611"/>
        <v>0</v>
      </c>
      <c r="AQ1749" s="15">
        <f t="shared" si="612"/>
        <v>0</v>
      </c>
      <c r="AR1749" s="15">
        <f t="shared" si="613"/>
        <v>0</v>
      </c>
      <c r="AS1749" s="15">
        <f t="shared" si="614"/>
        <v>0</v>
      </c>
      <c r="AT1749" s="22">
        <f t="shared" si="615"/>
        <v>0</v>
      </c>
      <c r="AU1749" s="22">
        <f t="shared" si="616"/>
        <v>0</v>
      </c>
    </row>
    <row r="1750" spans="1:47" x14ac:dyDescent="0.25">
      <c r="A1750" t="s">
        <v>3310</v>
      </c>
      <c r="K1750" s="17">
        <v>3</v>
      </c>
      <c r="N1750" s="17">
        <v>3</v>
      </c>
      <c r="X1750" s="24">
        <v>3</v>
      </c>
      <c r="Z1750" s="33">
        <f t="shared" si="595"/>
        <v>0</v>
      </c>
      <c r="AA1750" s="33">
        <f t="shared" si="596"/>
        <v>0</v>
      </c>
      <c r="AB1750" s="33">
        <f t="shared" si="597"/>
        <v>0</v>
      </c>
      <c r="AC1750" s="33">
        <f t="shared" si="598"/>
        <v>0</v>
      </c>
      <c r="AD1750" s="33">
        <f t="shared" si="599"/>
        <v>0</v>
      </c>
      <c r="AE1750" s="33">
        <f t="shared" si="600"/>
        <v>0</v>
      </c>
      <c r="AF1750" s="33">
        <f t="shared" si="601"/>
        <v>0</v>
      </c>
      <c r="AG1750" s="31">
        <f t="shared" si="602"/>
        <v>0</v>
      </c>
      <c r="AH1750" s="31">
        <f t="shared" si="603"/>
        <v>0</v>
      </c>
      <c r="AI1750" s="31">
        <f t="shared" si="604"/>
        <v>1</v>
      </c>
      <c r="AJ1750" s="31">
        <f t="shared" si="605"/>
        <v>0</v>
      </c>
      <c r="AK1750" s="31">
        <f t="shared" si="606"/>
        <v>0</v>
      </c>
      <c r="AL1750" s="31">
        <f t="shared" si="607"/>
        <v>1</v>
      </c>
      <c r="AM1750" s="13">
        <f t="shared" si="608"/>
        <v>0</v>
      </c>
      <c r="AN1750" s="13">
        <f t="shared" si="609"/>
        <v>0</v>
      </c>
      <c r="AO1750" s="15">
        <f t="shared" si="610"/>
        <v>0</v>
      </c>
      <c r="AP1750" s="15">
        <f t="shared" si="611"/>
        <v>0</v>
      </c>
      <c r="AQ1750" s="15">
        <f t="shared" si="612"/>
        <v>0</v>
      </c>
      <c r="AR1750" s="15">
        <f t="shared" si="613"/>
        <v>0</v>
      </c>
      <c r="AS1750" s="15">
        <f t="shared" si="614"/>
        <v>0</v>
      </c>
      <c r="AT1750" s="22">
        <f t="shared" si="615"/>
        <v>0</v>
      </c>
      <c r="AU1750" s="22">
        <f t="shared" si="616"/>
        <v>0</v>
      </c>
    </row>
    <row r="1751" spans="1:47" x14ac:dyDescent="0.25">
      <c r="A1751" t="s">
        <v>3313</v>
      </c>
      <c r="B1751" s="35">
        <v>2</v>
      </c>
      <c r="H1751" s="35">
        <v>2</v>
      </c>
      <c r="X1751" s="24">
        <v>2</v>
      </c>
      <c r="Z1751" s="33">
        <f t="shared" si="595"/>
        <v>1</v>
      </c>
      <c r="AA1751" s="33">
        <f t="shared" si="596"/>
        <v>0</v>
      </c>
      <c r="AB1751" s="33">
        <f t="shared" si="597"/>
        <v>0</v>
      </c>
      <c r="AC1751" s="33">
        <f t="shared" si="598"/>
        <v>0</v>
      </c>
      <c r="AD1751" s="33">
        <f t="shared" si="599"/>
        <v>0</v>
      </c>
      <c r="AE1751" s="33">
        <f t="shared" si="600"/>
        <v>0</v>
      </c>
      <c r="AF1751" s="33">
        <f t="shared" si="601"/>
        <v>1</v>
      </c>
      <c r="AG1751" s="31">
        <f t="shared" si="602"/>
        <v>0</v>
      </c>
      <c r="AH1751" s="31">
        <f t="shared" si="603"/>
        <v>0</v>
      </c>
      <c r="AI1751" s="31">
        <f t="shared" si="604"/>
        <v>0</v>
      </c>
      <c r="AJ1751" s="31">
        <f t="shared" si="605"/>
        <v>0</v>
      </c>
      <c r="AK1751" s="31">
        <f t="shared" si="606"/>
        <v>0</v>
      </c>
      <c r="AL1751" s="31">
        <f t="shared" si="607"/>
        <v>0</v>
      </c>
      <c r="AM1751" s="13">
        <f t="shared" si="608"/>
        <v>0</v>
      </c>
      <c r="AN1751" s="13">
        <f t="shared" si="609"/>
        <v>0</v>
      </c>
      <c r="AO1751" s="15">
        <f t="shared" si="610"/>
        <v>0</v>
      </c>
      <c r="AP1751" s="15">
        <f t="shared" si="611"/>
        <v>0</v>
      </c>
      <c r="AQ1751" s="15">
        <f t="shared" si="612"/>
        <v>0</v>
      </c>
      <c r="AR1751" s="15">
        <f t="shared" si="613"/>
        <v>0</v>
      </c>
      <c r="AS1751" s="15">
        <f t="shared" si="614"/>
        <v>0</v>
      </c>
      <c r="AT1751" s="22">
        <f t="shared" si="615"/>
        <v>0</v>
      </c>
      <c r="AU1751" s="22">
        <f t="shared" si="616"/>
        <v>0</v>
      </c>
    </row>
    <row r="1752" spans="1:47" x14ac:dyDescent="0.25">
      <c r="A1752" t="s">
        <v>3314</v>
      </c>
      <c r="B1752" s="35">
        <v>2</v>
      </c>
      <c r="H1752" s="35">
        <v>2</v>
      </c>
      <c r="K1752" s="17">
        <v>2</v>
      </c>
      <c r="N1752" s="17">
        <v>2</v>
      </c>
      <c r="X1752" s="24">
        <v>4</v>
      </c>
      <c r="Z1752" s="33">
        <f t="shared" si="595"/>
        <v>1</v>
      </c>
      <c r="AA1752" s="33">
        <f t="shared" si="596"/>
        <v>0</v>
      </c>
      <c r="AB1752" s="33">
        <f t="shared" si="597"/>
        <v>0</v>
      </c>
      <c r="AC1752" s="33">
        <f t="shared" si="598"/>
        <v>0</v>
      </c>
      <c r="AD1752" s="33">
        <f t="shared" si="599"/>
        <v>0</v>
      </c>
      <c r="AE1752" s="33">
        <f t="shared" si="600"/>
        <v>0</v>
      </c>
      <c r="AF1752" s="33">
        <f t="shared" si="601"/>
        <v>1</v>
      </c>
      <c r="AG1752" s="31">
        <f t="shared" si="602"/>
        <v>0</v>
      </c>
      <c r="AH1752" s="31">
        <f t="shared" si="603"/>
        <v>0</v>
      </c>
      <c r="AI1752" s="31">
        <f t="shared" si="604"/>
        <v>1</v>
      </c>
      <c r="AJ1752" s="31">
        <f t="shared" si="605"/>
        <v>0</v>
      </c>
      <c r="AK1752" s="31">
        <f t="shared" si="606"/>
        <v>0</v>
      </c>
      <c r="AL1752" s="31">
        <f t="shared" si="607"/>
        <v>1</v>
      </c>
      <c r="AM1752" s="13">
        <f t="shared" si="608"/>
        <v>0</v>
      </c>
      <c r="AN1752" s="13">
        <f t="shared" si="609"/>
        <v>0</v>
      </c>
      <c r="AO1752" s="15">
        <f t="shared" si="610"/>
        <v>0</v>
      </c>
      <c r="AP1752" s="15">
        <f t="shared" si="611"/>
        <v>0</v>
      </c>
      <c r="AQ1752" s="15">
        <f t="shared" si="612"/>
        <v>0</v>
      </c>
      <c r="AR1752" s="15">
        <f t="shared" si="613"/>
        <v>0</v>
      </c>
      <c r="AS1752" s="15">
        <f t="shared" si="614"/>
        <v>0</v>
      </c>
      <c r="AT1752" s="22">
        <f t="shared" si="615"/>
        <v>0</v>
      </c>
      <c r="AU1752" s="22">
        <f t="shared" si="616"/>
        <v>0</v>
      </c>
    </row>
    <row r="1753" spans="1:47" x14ac:dyDescent="0.25">
      <c r="A1753" t="s">
        <v>3315</v>
      </c>
      <c r="B1753" s="35">
        <v>2</v>
      </c>
      <c r="H1753" s="35">
        <v>2</v>
      </c>
      <c r="X1753" s="24">
        <v>2</v>
      </c>
      <c r="Z1753" s="33">
        <f t="shared" si="595"/>
        <v>1</v>
      </c>
      <c r="AA1753" s="33">
        <f t="shared" si="596"/>
        <v>0</v>
      </c>
      <c r="AB1753" s="33">
        <f t="shared" si="597"/>
        <v>0</v>
      </c>
      <c r="AC1753" s="33">
        <f t="shared" si="598"/>
        <v>0</v>
      </c>
      <c r="AD1753" s="33">
        <f t="shared" si="599"/>
        <v>0</v>
      </c>
      <c r="AE1753" s="33">
        <f t="shared" si="600"/>
        <v>0</v>
      </c>
      <c r="AF1753" s="33">
        <f t="shared" si="601"/>
        <v>1</v>
      </c>
      <c r="AG1753" s="31">
        <f t="shared" si="602"/>
        <v>0</v>
      </c>
      <c r="AH1753" s="31">
        <f t="shared" si="603"/>
        <v>0</v>
      </c>
      <c r="AI1753" s="31">
        <f t="shared" si="604"/>
        <v>0</v>
      </c>
      <c r="AJ1753" s="31">
        <f t="shared" si="605"/>
        <v>0</v>
      </c>
      <c r="AK1753" s="31">
        <f t="shared" si="606"/>
        <v>0</v>
      </c>
      <c r="AL1753" s="31">
        <f t="shared" si="607"/>
        <v>0</v>
      </c>
      <c r="AM1753" s="13">
        <f t="shared" si="608"/>
        <v>0</v>
      </c>
      <c r="AN1753" s="13">
        <f t="shared" si="609"/>
        <v>0</v>
      </c>
      <c r="AO1753" s="15">
        <f t="shared" si="610"/>
        <v>0</v>
      </c>
      <c r="AP1753" s="15">
        <f t="shared" si="611"/>
        <v>0</v>
      </c>
      <c r="AQ1753" s="15">
        <f t="shared" si="612"/>
        <v>0</v>
      </c>
      <c r="AR1753" s="15">
        <f t="shared" si="613"/>
        <v>0</v>
      </c>
      <c r="AS1753" s="15">
        <f t="shared" si="614"/>
        <v>0</v>
      </c>
      <c r="AT1753" s="22">
        <f t="shared" si="615"/>
        <v>0</v>
      </c>
      <c r="AU1753" s="22">
        <f t="shared" si="616"/>
        <v>0</v>
      </c>
    </row>
    <row r="1754" spans="1:47" x14ac:dyDescent="0.25">
      <c r="A1754" t="s">
        <v>3316</v>
      </c>
      <c r="E1754" s="35">
        <v>2</v>
      </c>
      <c r="H1754" s="35">
        <v>2</v>
      </c>
      <c r="X1754" s="24">
        <v>2</v>
      </c>
      <c r="Z1754" s="33">
        <f t="shared" si="595"/>
        <v>0</v>
      </c>
      <c r="AA1754" s="33">
        <f t="shared" si="596"/>
        <v>0</v>
      </c>
      <c r="AB1754" s="33">
        <f t="shared" si="597"/>
        <v>0</v>
      </c>
      <c r="AC1754" s="33">
        <f t="shared" si="598"/>
        <v>1</v>
      </c>
      <c r="AD1754" s="33">
        <f t="shared" si="599"/>
        <v>0</v>
      </c>
      <c r="AE1754" s="33">
        <f t="shared" si="600"/>
        <v>0</v>
      </c>
      <c r="AF1754" s="33">
        <f t="shared" si="601"/>
        <v>1</v>
      </c>
      <c r="AG1754" s="31">
        <f t="shared" si="602"/>
        <v>0</v>
      </c>
      <c r="AH1754" s="31">
        <f t="shared" si="603"/>
        <v>0</v>
      </c>
      <c r="AI1754" s="31">
        <f t="shared" si="604"/>
        <v>0</v>
      </c>
      <c r="AJ1754" s="31">
        <f t="shared" si="605"/>
        <v>0</v>
      </c>
      <c r="AK1754" s="31">
        <f t="shared" si="606"/>
        <v>0</v>
      </c>
      <c r="AL1754" s="31">
        <f t="shared" si="607"/>
        <v>0</v>
      </c>
      <c r="AM1754" s="13">
        <f t="shared" si="608"/>
        <v>0</v>
      </c>
      <c r="AN1754" s="13">
        <f t="shared" si="609"/>
        <v>0</v>
      </c>
      <c r="AO1754" s="15">
        <f t="shared" si="610"/>
        <v>0</v>
      </c>
      <c r="AP1754" s="15">
        <f t="shared" si="611"/>
        <v>0</v>
      </c>
      <c r="AQ1754" s="15">
        <f t="shared" si="612"/>
        <v>0</v>
      </c>
      <c r="AR1754" s="15">
        <f t="shared" si="613"/>
        <v>0</v>
      </c>
      <c r="AS1754" s="15">
        <f t="shared" si="614"/>
        <v>0</v>
      </c>
      <c r="AT1754" s="22">
        <f t="shared" si="615"/>
        <v>0</v>
      </c>
      <c r="AU1754" s="22">
        <f t="shared" si="616"/>
        <v>0</v>
      </c>
    </row>
    <row r="1755" spans="1:47" x14ac:dyDescent="0.25">
      <c r="A1755" t="s">
        <v>3317</v>
      </c>
      <c r="B1755" s="35">
        <v>3</v>
      </c>
      <c r="H1755" s="35">
        <v>3</v>
      </c>
      <c r="Q1755" s="15">
        <v>3</v>
      </c>
      <c r="U1755" s="15">
        <v>3</v>
      </c>
      <c r="X1755" s="24">
        <v>6</v>
      </c>
      <c r="Z1755" s="33">
        <f t="shared" si="595"/>
        <v>1</v>
      </c>
      <c r="AA1755" s="33">
        <f t="shared" si="596"/>
        <v>0</v>
      </c>
      <c r="AB1755" s="33">
        <f t="shared" si="597"/>
        <v>0</v>
      </c>
      <c r="AC1755" s="33">
        <f t="shared" si="598"/>
        <v>0</v>
      </c>
      <c r="AD1755" s="33">
        <f t="shared" si="599"/>
        <v>0</v>
      </c>
      <c r="AE1755" s="33">
        <f t="shared" si="600"/>
        <v>0</v>
      </c>
      <c r="AF1755" s="33">
        <f t="shared" si="601"/>
        <v>1</v>
      </c>
      <c r="AG1755" s="31">
        <f t="shared" si="602"/>
        <v>0</v>
      </c>
      <c r="AH1755" s="31">
        <f t="shared" si="603"/>
        <v>0</v>
      </c>
      <c r="AI1755" s="31">
        <f t="shared" si="604"/>
        <v>0</v>
      </c>
      <c r="AJ1755" s="31">
        <f t="shared" si="605"/>
        <v>0</v>
      </c>
      <c r="AK1755" s="31">
        <f t="shared" si="606"/>
        <v>0</v>
      </c>
      <c r="AL1755" s="31">
        <f t="shared" si="607"/>
        <v>0</v>
      </c>
      <c r="AM1755" s="13">
        <f t="shared" si="608"/>
        <v>0</v>
      </c>
      <c r="AN1755" s="13">
        <f t="shared" si="609"/>
        <v>0</v>
      </c>
      <c r="AO1755" s="15">
        <f t="shared" si="610"/>
        <v>1</v>
      </c>
      <c r="AP1755" s="15">
        <f t="shared" si="611"/>
        <v>0</v>
      </c>
      <c r="AQ1755" s="15">
        <f t="shared" si="612"/>
        <v>0</v>
      </c>
      <c r="AR1755" s="15">
        <f t="shared" si="613"/>
        <v>0</v>
      </c>
      <c r="AS1755" s="15">
        <f t="shared" si="614"/>
        <v>1</v>
      </c>
      <c r="AT1755" s="22">
        <f t="shared" si="615"/>
        <v>0</v>
      </c>
      <c r="AU1755" s="22">
        <f t="shared" si="616"/>
        <v>0</v>
      </c>
    </row>
    <row r="1756" spans="1:47" x14ac:dyDescent="0.25">
      <c r="A1756" t="s">
        <v>3319</v>
      </c>
      <c r="B1756" s="35">
        <v>2</v>
      </c>
      <c r="H1756" s="35">
        <v>2</v>
      </c>
      <c r="X1756" s="24">
        <v>2</v>
      </c>
      <c r="Z1756" s="33">
        <f t="shared" si="595"/>
        <v>1</v>
      </c>
      <c r="AA1756" s="33">
        <f t="shared" si="596"/>
        <v>0</v>
      </c>
      <c r="AB1756" s="33">
        <f t="shared" si="597"/>
        <v>0</v>
      </c>
      <c r="AC1756" s="33">
        <f t="shared" si="598"/>
        <v>0</v>
      </c>
      <c r="AD1756" s="33">
        <f t="shared" si="599"/>
        <v>0</v>
      </c>
      <c r="AE1756" s="33">
        <f t="shared" si="600"/>
        <v>0</v>
      </c>
      <c r="AF1756" s="33">
        <f t="shared" si="601"/>
        <v>1</v>
      </c>
      <c r="AG1756" s="31">
        <f t="shared" si="602"/>
        <v>0</v>
      </c>
      <c r="AH1756" s="31">
        <f t="shared" si="603"/>
        <v>0</v>
      </c>
      <c r="AI1756" s="31">
        <f t="shared" si="604"/>
        <v>0</v>
      </c>
      <c r="AJ1756" s="31">
        <f t="shared" si="605"/>
        <v>0</v>
      </c>
      <c r="AK1756" s="31">
        <f t="shared" si="606"/>
        <v>0</v>
      </c>
      <c r="AL1756" s="31">
        <f t="shared" si="607"/>
        <v>0</v>
      </c>
      <c r="AM1756" s="13">
        <f t="shared" si="608"/>
        <v>0</v>
      </c>
      <c r="AN1756" s="13">
        <f t="shared" si="609"/>
        <v>0</v>
      </c>
      <c r="AO1756" s="15">
        <f t="shared" si="610"/>
        <v>0</v>
      </c>
      <c r="AP1756" s="15">
        <f t="shared" si="611"/>
        <v>0</v>
      </c>
      <c r="AQ1756" s="15">
        <f t="shared" si="612"/>
        <v>0</v>
      </c>
      <c r="AR1756" s="15">
        <f t="shared" si="613"/>
        <v>0</v>
      </c>
      <c r="AS1756" s="15">
        <f t="shared" si="614"/>
        <v>0</v>
      </c>
      <c r="AT1756" s="22">
        <f t="shared" si="615"/>
        <v>0</v>
      </c>
      <c r="AU1756" s="22">
        <f t="shared" si="616"/>
        <v>0</v>
      </c>
    </row>
    <row r="1757" spans="1:47" x14ac:dyDescent="0.25">
      <c r="A1757" t="s">
        <v>3320</v>
      </c>
      <c r="B1757" s="35">
        <v>2</v>
      </c>
      <c r="H1757" s="35">
        <v>2</v>
      </c>
      <c r="K1757" s="17">
        <v>2</v>
      </c>
      <c r="N1757" s="17">
        <v>2</v>
      </c>
      <c r="X1757" s="24">
        <v>4</v>
      </c>
      <c r="Z1757" s="33">
        <f t="shared" si="595"/>
        <v>1</v>
      </c>
      <c r="AA1757" s="33">
        <f t="shared" si="596"/>
        <v>0</v>
      </c>
      <c r="AB1757" s="33">
        <f t="shared" si="597"/>
        <v>0</v>
      </c>
      <c r="AC1757" s="33">
        <f t="shared" si="598"/>
        <v>0</v>
      </c>
      <c r="AD1757" s="33">
        <f t="shared" si="599"/>
        <v>0</v>
      </c>
      <c r="AE1757" s="33">
        <f t="shared" si="600"/>
        <v>0</v>
      </c>
      <c r="AF1757" s="33">
        <f t="shared" si="601"/>
        <v>1</v>
      </c>
      <c r="AG1757" s="31">
        <f t="shared" si="602"/>
        <v>0</v>
      </c>
      <c r="AH1757" s="31">
        <f t="shared" si="603"/>
        <v>0</v>
      </c>
      <c r="AI1757" s="31">
        <f t="shared" si="604"/>
        <v>1</v>
      </c>
      <c r="AJ1757" s="31">
        <f t="shared" si="605"/>
        <v>0</v>
      </c>
      <c r="AK1757" s="31">
        <f t="shared" si="606"/>
        <v>0</v>
      </c>
      <c r="AL1757" s="31">
        <f t="shared" si="607"/>
        <v>1</v>
      </c>
      <c r="AM1757" s="13">
        <f t="shared" si="608"/>
        <v>0</v>
      </c>
      <c r="AN1757" s="13">
        <f t="shared" si="609"/>
        <v>0</v>
      </c>
      <c r="AO1757" s="15">
        <f t="shared" si="610"/>
        <v>0</v>
      </c>
      <c r="AP1757" s="15">
        <f t="shared" si="611"/>
        <v>0</v>
      </c>
      <c r="AQ1757" s="15">
        <f t="shared" si="612"/>
        <v>0</v>
      </c>
      <c r="AR1757" s="15">
        <f t="shared" si="613"/>
        <v>0</v>
      </c>
      <c r="AS1757" s="15">
        <f t="shared" si="614"/>
        <v>0</v>
      </c>
      <c r="AT1757" s="22">
        <f t="shared" si="615"/>
        <v>0</v>
      </c>
      <c r="AU1757" s="22">
        <f t="shared" si="616"/>
        <v>0</v>
      </c>
    </row>
    <row r="1758" spans="1:47" x14ac:dyDescent="0.25">
      <c r="A1758" t="s">
        <v>3321</v>
      </c>
      <c r="B1758" s="35">
        <v>2</v>
      </c>
      <c r="H1758" s="35">
        <v>2</v>
      </c>
      <c r="K1758" s="17">
        <v>2</v>
      </c>
      <c r="N1758" s="17">
        <v>2</v>
      </c>
      <c r="X1758" s="24">
        <v>4</v>
      </c>
      <c r="Z1758" s="33">
        <f t="shared" ref="Z1758:Z1821" si="617">IF(ISBLANK(B1758),0,1)</f>
        <v>1</v>
      </c>
      <c r="AA1758" s="33">
        <f t="shared" ref="AA1758:AA1821" si="618">IF(ISBLANK(C1758),0,1)</f>
        <v>0</v>
      </c>
      <c r="AB1758" s="33">
        <f t="shared" ref="AB1758:AB1821" si="619">IF(ISBLANK(D1758),0,1)</f>
        <v>0</v>
      </c>
      <c r="AC1758" s="33">
        <f t="shared" ref="AC1758:AC1821" si="620">IF(ISBLANK(E1758),0,1)</f>
        <v>0</v>
      </c>
      <c r="AD1758" s="33">
        <f t="shared" ref="AD1758:AD1821" si="621">IF(ISBLANK(F1758),0,1)</f>
        <v>0</v>
      </c>
      <c r="AE1758" s="33">
        <f t="shared" ref="AE1758:AE1821" si="622">IF(ISBLANK(G1758),0,1)</f>
        <v>0</v>
      </c>
      <c r="AF1758" s="33">
        <f t="shared" ref="AF1758:AF1821" si="623">IF(ISBLANK(H1758),0,1)</f>
        <v>1</v>
      </c>
      <c r="AG1758" s="31">
        <f t="shared" ref="AG1758:AG1821" si="624">IF(ISBLANK(I1758),0,1)</f>
        <v>0</v>
      </c>
      <c r="AH1758" s="31">
        <f t="shared" ref="AH1758:AH1821" si="625">IF(ISBLANK(J1758),0,1)</f>
        <v>0</v>
      </c>
      <c r="AI1758" s="31">
        <f t="shared" ref="AI1758:AI1821" si="626">IF(ISBLANK(K1758),0,1)</f>
        <v>1</v>
      </c>
      <c r="AJ1758" s="31">
        <f t="shared" ref="AJ1758:AJ1821" si="627">IF(ISBLANK(L1758),0,1)</f>
        <v>0</v>
      </c>
      <c r="AK1758" s="31">
        <f t="shared" ref="AK1758:AK1821" si="628">IF(ISBLANK(M1758),0,1)</f>
        <v>0</v>
      </c>
      <c r="AL1758" s="31">
        <f t="shared" ref="AL1758:AL1821" si="629">IF(ISBLANK(N1758),0,1)</f>
        <v>1</v>
      </c>
      <c r="AM1758" s="13">
        <f t="shared" ref="AM1758:AM1821" si="630">IF(ISBLANK(O1758),0,1)</f>
        <v>0</v>
      </c>
      <c r="AN1758" s="13">
        <f t="shared" ref="AN1758:AN1821" si="631">IF(ISBLANK(P1758),0,1)</f>
        <v>0</v>
      </c>
      <c r="AO1758" s="15">
        <f t="shared" ref="AO1758:AO1821" si="632">IF(ISBLANK(Q1758),0,1)</f>
        <v>0</v>
      </c>
      <c r="AP1758" s="15">
        <f t="shared" ref="AP1758:AP1821" si="633">IF(ISBLANK(R1758),0,1)</f>
        <v>0</v>
      </c>
      <c r="AQ1758" s="15">
        <f t="shared" ref="AQ1758:AQ1821" si="634">IF(ISBLANK(S1758),0,1)</f>
        <v>0</v>
      </c>
      <c r="AR1758" s="15">
        <f t="shared" ref="AR1758:AR1821" si="635">IF(ISBLANK(T1758),0,1)</f>
        <v>0</v>
      </c>
      <c r="AS1758" s="15">
        <f t="shared" ref="AS1758:AS1821" si="636">IF(ISBLANK(U1758),0,1)</f>
        <v>0</v>
      </c>
      <c r="AT1758" s="22">
        <f t="shared" ref="AT1758:AT1821" si="637">IF(ISBLANK(V1758),0,1)</f>
        <v>0</v>
      </c>
      <c r="AU1758" s="22">
        <f t="shared" ref="AU1758:AU1821" si="638">IF(ISBLANK(W1758),0,1)</f>
        <v>0</v>
      </c>
    </row>
    <row r="1759" spans="1:47" x14ac:dyDescent="0.25">
      <c r="A1759" t="s">
        <v>3322</v>
      </c>
      <c r="B1759" s="35">
        <v>2</v>
      </c>
      <c r="H1759" s="35">
        <v>2</v>
      </c>
      <c r="S1759" s="15">
        <v>2</v>
      </c>
      <c r="U1759" s="15">
        <v>2</v>
      </c>
      <c r="X1759" s="24">
        <v>4</v>
      </c>
      <c r="Z1759" s="33">
        <f t="shared" si="617"/>
        <v>1</v>
      </c>
      <c r="AA1759" s="33">
        <f t="shared" si="618"/>
        <v>0</v>
      </c>
      <c r="AB1759" s="33">
        <f t="shared" si="619"/>
        <v>0</v>
      </c>
      <c r="AC1759" s="33">
        <f t="shared" si="620"/>
        <v>0</v>
      </c>
      <c r="AD1759" s="33">
        <f t="shared" si="621"/>
        <v>0</v>
      </c>
      <c r="AE1759" s="33">
        <f t="shared" si="622"/>
        <v>0</v>
      </c>
      <c r="AF1759" s="33">
        <f t="shared" si="623"/>
        <v>1</v>
      </c>
      <c r="AG1759" s="31">
        <f t="shared" si="624"/>
        <v>0</v>
      </c>
      <c r="AH1759" s="31">
        <f t="shared" si="625"/>
        <v>0</v>
      </c>
      <c r="AI1759" s="31">
        <f t="shared" si="626"/>
        <v>0</v>
      </c>
      <c r="AJ1759" s="31">
        <f t="shared" si="627"/>
        <v>0</v>
      </c>
      <c r="AK1759" s="31">
        <f t="shared" si="628"/>
        <v>0</v>
      </c>
      <c r="AL1759" s="31">
        <f t="shared" si="629"/>
        <v>0</v>
      </c>
      <c r="AM1759" s="13">
        <f t="shared" si="630"/>
        <v>0</v>
      </c>
      <c r="AN1759" s="13">
        <f t="shared" si="631"/>
        <v>0</v>
      </c>
      <c r="AO1759" s="15">
        <f t="shared" si="632"/>
        <v>0</v>
      </c>
      <c r="AP1759" s="15">
        <f t="shared" si="633"/>
        <v>0</v>
      </c>
      <c r="AQ1759" s="15">
        <f t="shared" si="634"/>
        <v>1</v>
      </c>
      <c r="AR1759" s="15">
        <f t="shared" si="635"/>
        <v>0</v>
      </c>
      <c r="AS1759" s="15">
        <f t="shared" si="636"/>
        <v>1</v>
      </c>
      <c r="AT1759" s="22">
        <f t="shared" si="637"/>
        <v>0</v>
      </c>
      <c r="AU1759" s="22">
        <f t="shared" si="638"/>
        <v>0</v>
      </c>
    </row>
    <row r="1760" spans="1:47" x14ac:dyDescent="0.25">
      <c r="A1760" t="s">
        <v>3325</v>
      </c>
      <c r="B1760" s="35">
        <v>2</v>
      </c>
      <c r="H1760" s="35">
        <v>2</v>
      </c>
      <c r="X1760" s="24">
        <v>2</v>
      </c>
      <c r="Z1760" s="33">
        <f t="shared" si="617"/>
        <v>1</v>
      </c>
      <c r="AA1760" s="33">
        <f t="shared" si="618"/>
        <v>0</v>
      </c>
      <c r="AB1760" s="33">
        <f t="shared" si="619"/>
        <v>0</v>
      </c>
      <c r="AC1760" s="33">
        <f t="shared" si="620"/>
        <v>0</v>
      </c>
      <c r="AD1760" s="33">
        <f t="shared" si="621"/>
        <v>0</v>
      </c>
      <c r="AE1760" s="33">
        <f t="shared" si="622"/>
        <v>0</v>
      </c>
      <c r="AF1760" s="33">
        <f t="shared" si="623"/>
        <v>1</v>
      </c>
      <c r="AG1760" s="31">
        <f t="shared" si="624"/>
        <v>0</v>
      </c>
      <c r="AH1760" s="31">
        <f t="shared" si="625"/>
        <v>0</v>
      </c>
      <c r="AI1760" s="31">
        <f t="shared" si="626"/>
        <v>0</v>
      </c>
      <c r="AJ1760" s="31">
        <f t="shared" si="627"/>
        <v>0</v>
      </c>
      <c r="AK1760" s="31">
        <f t="shared" si="628"/>
        <v>0</v>
      </c>
      <c r="AL1760" s="31">
        <f t="shared" si="629"/>
        <v>0</v>
      </c>
      <c r="AM1760" s="13">
        <f t="shared" si="630"/>
        <v>0</v>
      </c>
      <c r="AN1760" s="13">
        <f t="shared" si="631"/>
        <v>0</v>
      </c>
      <c r="AO1760" s="15">
        <f t="shared" si="632"/>
        <v>0</v>
      </c>
      <c r="AP1760" s="15">
        <f t="shared" si="633"/>
        <v>0</v>
      </c>
      <c r="AQ1760" s="15">
        <f t="shared" si="634"/>
        <v>0</v>
      </c>
      <c r="AR1760" s="15">
        <f t="shared" si="635"/>
        <v>0</v>
      </c>
      <c r="AS1760" s="15">
        <f t="shared" si="636"/>
        <v>0</v>
      </c>
      <c r="AT1760" s="22">
        <f t="shared" si="637"/>
        <v>0</v>
      </c>
      <c r="AU1760" s="22">
        <f t="shared" si="638"/>
        <v>0</v>
      </c>
    </row>
    <row r="1761" spans="1:47" x14ac:dyDescent="0.25">
      <c r="A1761" t="s">
        <v>3326</v>
      </c>
      <c r="B1761" s="35">
        <v>2</v>
      </c>
      <c r="H1761" s="35">
        <v>2</v>
      </c>
      <c r="X1761" s="24">
        <v>2</v>
      </c>
      <c r="Z1761" s="33">
        <f t="shared" si="617"/>
        <v>1</v>
      </c>
      <c r="AA1761" s="33">
        <f t="shared" si="618"/>
        <v>0</v>
      </c>
      <c r="AB1761" s="33">
        <f t="shared" si="619"/>
        <v>0</v>
      </c>
      <c r="AC1761" s="33">
        <f t="shared" si="620"/>
        <v>0</v>
      </c>
      <c r="AD1761" s="33">
        <f t="shared" si="621"/>
        <v>0</v>
      </c>
      <c r="AE1761" s="33">
        <f t="shared" si="622"/>
        <v>0</v>
      </c>
      <c r="AF1761" s="33">
        <f t="shared" si="623"/>
        <v>1</v>
      </c>
      <c r="AG1761" s="31">
        <f t="shared" si="624"/>
        <v>0</v>
      </c>
      <c r="AH1761" s="31">
        <f t="shared" si="625"/>
        <v>0</v>
      </c>
      <c r="AI1761" s="31">
        <f t="shared" si="626"/>
        <v>0</v>
      </c>
      <c r="AJ1761" s="31">
        <f t="shared" si="627"/>
        <v>0</v>
      </c>
      <c r="AK1761" s="31">
        <f t="shared" si="628"/>
        <v>0</v>
      </c>
      <c r="AL1761" s="31">
        <f t="shared" si="629"/>
        <v>0</v>
      </c>
      <c r="AM1761" s="13">
        <f t="shared" si="630"/>
        <v>0</v>
      </c>
      <c r="AN1761" s="13">
        <f t="shared" si="631"/>
        <v>0</v>
      </c>
      <c r="AO1761" s="15">
        <f t="shared" si="632"/>
        <v>0</v>
      </c>
      <c r="AP1761" s="15">
        <f t="shared" si="633"/>
        <v>0</v>
      </c>
      <c r="AQ1761" s="15">
        <f t="shared" si="634"/>
        <v>0</v>
      </c>
      <c r="AR1761" s="15">
        <f t="shared" si="635"/>
        <v>0</v>
      </c>
      <c r="AS1761" s="15">
        <f t="shared" si="636"/>
        <v>0</v>
      </c>
      <c r="AT1761" s="22">
        <f t="shared" si="637"/>
        <v>0</v>
      </c>
      <c r="AU1761" s="22">
        <f t="shared" si="638"/>
        <v>0</v>
      </c>
    </row>
    <row r="1762" spans="1:47" x14ac:dyDescent="0.25">
      <c r="A1762" t="s">
        <v>3327</v>
      </c>
      <c r="B1762" s="35">
        <v>2</v>
      </c>
      <c r="H1762" s="35">
        <v>2</v>
      </c>
      <c r="X1762" s="24">
        <v>2</v>
      </c>
      <c r="Z1762" s="33">
        <f t="shared" si="617"/>
        <v>1</v>
      </c>
      <c r="AA1762" s="33">
        <f t="shared" si="618"/>
        <v>0</v>
      </c>
      <c r="AB1762" s="33">
        <f t="shared" si="619"/>
        <v>0</v>
      </c>
      <c r="AC1762" s="33">
        <f t="shared" si="620"/>
        <v>0</v>
      </c>
      <c r="AD1762" s="33">
        <f t="shared" si="621"/>
        <v>0</v>
      </c>
      <c r="AE1762" s="33">
        <f t="shared" si="622"/>
        <v>0</v>
      </c>
      <c r="AF1762" s="33">
        <f t="shared" si="623"/>
        <v>1</v>
      </c>
      <c r="AG1762" s="31">
        <f t="shared" si="624"/>
        <v>0</v>
      </c>
      <c r="AH1762" s="31">
        <f t="shared" si="625"/>
        <v>0</v>
      </c>
      <c r="AI1762" s="31">
        <f t="shared" si="626"/>
        <v>0</v>
      </c>
      <c r="AJ1762" s="31">
        <f t="shared" si="627"/>
        <v>0</v>
      </c>
      <c r="AK1762" s="31">
        <f t="shared" si="628"/>
        <v>0</v>
      </c>
      <c r="AL1762" s="31">
        <f t="shared" si="629"/>
        <v>0</v>
      </c>
      <c r="AM1762" s="13">
        <f t="shared" si="630"/>
        <v>0</v>
      </c>
      <c r="AN1762" s="13">
        <f t="shared" si="631"/>
        <v>0</v>
      </c>
      <c r="AO1762" s="15">
        <f t="shared" si="632"/>
        <v>0</v>
      </c>
      <c r="AP1762" s="15">
        <f t="shared" si="633"/>
        <v>0</v>
      </c>
      <c r="AQ1762" s="15">
        <f t="shared" si="634"/>
        <v>0</v>
      </c>
      <c r="AR1762" s="15">
        <f t="shared" si="635"/>
        <v>0</v>
      </c>
      <c r="AS1762" s="15">
        <f t="shared" si="636"/>
        <v>0</v>
      </c>
      <c r="AT1762" s="22">
        <f t="shared" si="637"/>
        <v>0</v>
      </c>
      <c r="AU1762" s="22">
        <f t="shared" si="638"/>
        <v>0</v>
      </c>
    </row>
    <row r="1763" spans="1:47" x14ac:dyDescent="0.25">
      <c r="A1763" t="s">
        <v>3328</v>
      </c>
      <c r="B1763" s="35">
        <v>2</v>
      </c>
      <c r="H1763" s="35">
        <v>2</v>
      </c>
      <c r="X1763" s="24">
        <v>2</v>
      </c>
      <c r="Z1763" s="33">
        <f t="shared" si="617"/>
        <v>1</v>
      </c>
      <c r="AA1763" s="33">
        <f t="shared" si="618"/>
        <v>0</v>
      </c>
      <c r="AB1763" s="33">
        <f t="shared" si="619"/>
        <v>0</v>
      </c>
      <c r="AC1763" s="33">
        <f t="shared" si="620"/>
        <v>0</v>
      </c>
      <c r="AD1763" s="33">
        <f t="shared" si="621"/>
        <v>0</v>
      </c>
      <c r="AE1763" s="33">
        <f t="shared" si="622"/>
        <v>0</v>
      </c>
      <c r="AF1763" s="33">
        <f t="shared" si="623"/>
        <v>1</v>
      </c>
      <c r="AG1763" s="31">
        <f t="shared" si="624"/>
        <v>0</v>
      </c>
      <c r="AH1763" s="31">
        <f t="shared" si="625"/>
        <v>0</v>
      </c>
      <c r="AI1763" s="31">
        <f t="shared" si="626"/>
        <v>0</v>
      </c>
      <c r="AJ1763" s="31">
        <f t="shared" si="627"/>
        <v>0</v>
      </c>
      <c r="AK1763" s="31">
        <f t="shared" si="628"/>
        <v>0</v>
      </c>
      <c r="AL1763" s="31">
        <f t="shared" si="629"/>
        <v>0</v>
      </c>
      <c r="AM1763" s="13">
        <f t="shared" si="630"/>
        <v>0</v>
      </c>
      <c r="AN1763" s="13">
        <f t="shared" si="631"/>
        <v>0</v>
      </c>
      <c r="AO1763" s="15">
        <f t="shared" si="632"/>
        <v>0</v>
      </c>
      <c r="AP1763" s="15">
        <f t="shared" si="633"/>
        <v>0</v>
      </c>
      <c r="AQ1763" s="15">
        <f t="shared" si="634"/>
        <v>0</v>
      </c>
      <c r="AR1763" s="15">
        <f t="shared" si="635"/>
        <v>0</v>
      </c>
      <c r="AS1763" s="15">
        <f t="shared" si="636"/>
        <v>0</v>
      </c>
      <c r="AT1763" s="22">
        <f t="shared" si="637"/>
        <v>0</v>
      </c>
      <c r="AU1763" s="22">
        <f t="shared" si="638"/>
        <v>0</v>
      </c>
    </row>
    <row r="1764" spans="1:47" x14ac:dyDescent="0.25">
      <c r="A1764" t="s">
        <v>3331</v>
      </c>
      <c r="B1764" s="35">
        <v>3</v>
      </c>
      <c r="H1764" s="35">
        <v>3</v>
      </c>
      <c r="X1764" s="24">
        <v>3</v>
      </c>
      <c r="Z1764" s="33">
        <f t="shared" si="617"/>
        <v>1</v>
      </c>
      <c r="AA1764" s="33">
        <f t="shared" si="618"/>
        <v>0</v>
      </c>
      <c r="AB1764" s="33">
        <f t="shared" si="619"/>
        <v>0</v>
      </c>
      <c r="AC1764" s="33">
        <f t="shared" si="620"/>
        <v>0</v>
      </c>
      <c r="AD1764" s="33">
        <f t="shared" si="621"/>
        <v>0</v>
      </c>
      <c r="AE1764" s="33">
        <f t="shared" si="622"/>
        <v>0</v>
      </c>
      <c r="AF1764" s="33">
        <f t="shared" si="623"/>
        <v>1</v>
      </c>
      <c r="AG1764" s="31">
        <f t="shared" si="624"/>
        <v>0</v>
      </c>
      <c r="AH1764" s="31">
        <f t="shared" si="625"/>
        <v>0</v>
      </c>
      <c r="AI1764" s="31">
        <f t="shared" si="626"/>
        <v>0</v>
      </c>
      <c r="AJ1764" s="31">
        <f t="shared" si="627"/>
        <v>0</v>
      </c>
      <c r="AK1764" s="31">
        <f t="shared" si="628"/>
        <v>0</v>
      </c>
      <c r="AL1764" s="31">
        <f t="shared" si="629"/>
        <v>0</v>
      </c>
      <c r="AM1764" s="13">
        <f t="shared" si="630"/>
        <v>0</v>
      </c>
      <c r="AN1764" s="13">
        <f t="shared" si="631"/>
        <v>0</v>
      </c>
      <c r="AO1764" s="15">
        <f t="shared" si="632"/>
        <v>0</v>
      </c>
      <c r="AP1764" s="15">
        <f t="shared" si="633"/>
        <v>0</v>
      </c>
      <c r="AQ1764" s="15">
        <f t="shared" si="634"/>
        <v>0</v>
      </c>
      <c r="AR1764" s="15">
        <f t="shared" si="635"/>
        <v>0</v>
      </c>
      <c r="AS1764" s="15">
        <f t="shared" si="636"/>
        <v>0</v>
      </c>
      <c r="AT1764" s="22">
        <f t="shared" si="637"/>
        <v>0</v>
      </c>
      <c r="AU1764" s="22">
        <f t="shared" si="638"/>
        <v>0</v>
      </c>
    </row>
    <row r="1765" spans="1:47" x14ac:dyDescent="0.25">
      <c r="A1765" t="s">
        <v>3332</v>
      </c>
      <c r="B1765" s="35">
        <v>1</v>
      </c>
      <c r="H1765" s="35">
        <v>1</v>
      </c>
      <c r="X1765" s="24">
        <v>1</v>
      </c>
      <c r="Z1765" s="33">
        <f t="shared" si="617"/>
        <v>1</v>
      </c>
      <c r="AA1765" s="33">
        <f t="shared" si="618"/>
        <v>0</v>
      </c>
      <c r="AB1765" s="33">
        <f t="shared" si="619"/>
        <v>0</v>
      </c>
      <c r="AC1765" s="33">
        <f t="shared" si="620"/>
        <v>0</v>
      </c>
      <c r="AD1765" s="33">
        <f t="shared" si="621"/>
        <v>0</v>
      </c>
      <c r="AE1765" s="33">
        <f t="shared" si="622"/>
        <v>0</v>
      </c>
      <c r="AF1765" s="33">
        <f t="shared" si="623"/>
        <v>1</v>
      </c>
      <c r="AG1765" s="31">
        <f t="shared" si="624"/>
        <v>0</v>
      </c>
      <c r="AH1765" s="31">
        <f t="shared" si="625"/>
        <v>0</v>
      </c>
      <c r="AI1765" s="31">
        <f t="shared" si="626"/>
        <v>0</v>
      </c>
      <c r="AJ1765" s="31">
        <f t="shared" si="627"/>
        <v>0</v>
      </c>
      <c r="AK1765" s="31">
        <f t="shared" si="628"/>
        <v>0</v>
      </c>
      <c r="AL1765" s="31">
        <f t="shared" si="629"/>
        <v>0</v>
      </c>
      <c r="AM1765" s="13">
        <f t="shared" si="630"/>
        <v>0</v>
      </c>
      <c r="AN1765" s="13">
        <f t="shared" si="631"/>
        <v>0</v>
      </c>
      <c r="AO1765" s="15">
        <f t="shared" si="632"/>
        <v>0</v>
      </c>
      <c r="AP1765" s="15">
        <f t="shared" si="633"/>
        <v>0</v>
      </c>
      <c r="AQ1765" s="15">
        <f t="shared" si="634"/>
        <v>0</v>
      </c>
      <c r="AR1765" s="15">
        <f t="shared" si="635"/>
        <v>0</v>
      </c>
      <c r="AS1765" s="15">
        <f t="shared" si="636"/>
        <v>0</v>
      </c>
      <c r="AT1765" s="22">
        <f t="shared" si="637"/>
        <v>0</v>
      </c>
      <c r="AU1765" s="22">
        <f t="shared" si="638"/>
        <v>0</v>
      </c>
    </row>
    <row r="1766" spans="1:47" x14ac:dyDescent="0.25">
      <c r="A1766" t="s">
        <v>3333</v>
      </c>
      <c r="E1766" s="35">
        <v>1</v>
      </c>
      <c r="H1766" s="35">
        <v>1</v>
      </c>
      <c r="X1766" s="24">
        <v>1</v>
      </c>
      <c r="Z1766" s="33">
        <f t="shared" si="617"/>
        <v>0</v>
      </c>
      <c r="AA1766" s="33">
        <f t="shared" si="618"/>
        <v>0</v>
      </c>
      <c r="AB1766" s="33">
        <f t="shared" si="619"/>
        <v>0</v>
      </c>
      <c r="AC1766" s="33">
        <f t="shared" si="620"/>
        <v>1</v>
      </c>
      <c r="AD1766" s="33">
        <f t="shared" si="621"/>
        <v>0</v>
      </c>
      <c r="AE1766" s="33">
        <f t="shared" si="622"/>
        <v>0</v>
      </c>
      <c r="AF1766" s="33">
        <f t="shared" si="623"/>
        <v>1</v>
      </c>
      <c r="AG1766" s="31">
        <f t="shared" si="624"/>
        <v>0</v>
      </c>
      <c r="AH1766" s="31">
        <f t="shared" si="625"/>
        <v>0</v>
      </c>
      <c r="AI1766" s="31">
        <f t="shared" si="626"/>
        <v>0</v>
      </c>
      <c r="AJ1766" s="31">
        <f t="shared" si="627"/>
        <v>0</v>
      </c>
      <c r="AK1766" s="31">
        <f t="shared" si="628"/>
        <v>0</v>
      </c>
      <c r="AL1766" s="31">
        <f t="shared" si="629"/>
        <v>0</v>
      </c>
      <c r="AM1766" s="13">
        <f t="shared" si="630"/>
        <v>0</v>
      </c>
      <c r="AN1766" s="13">
        <f t="shared" si="631"/>
        <v>0</v>
      </c>
      <c r="AO1766" s="15">
        <f t="shared" si="632"/>
        <v>0</v>
      </c>
      <c r="AP1766" s="15">
        <f t="shared" si="633"/>
        <v>0</v>
      </c>
      <c r="AQ1766" s="15">
        <f t="shared" si="634"/>
        <v>0</v>
      </c>
      <c r="AR1766" s="15">
        <f t="shared" si="635"/>
        <v>0</v>
      </c>
      <c r="AS1766" s="15">
        <f t="shared" si="636"/>
        <v>0</v>
      </c>
      <c r="AT1766" s="22">
        <f t="shared" si="637"/>
        <v>0</v>
      </c>
      <c r="AU1766" s="22">
        <f t="shared" si="638"/>
        <v>0</v>
      </c>
    </row>
    <row r="1767" spans="1:47" x14ac:dyDescent="0.25">
      <c r="A1767" t="s">
        <v>3334</v>
      </c>
      <c r="E1767" s="35">
        <v>1</v>
      </c>
      <c r="H1767" s="35">
        <v>1</v>
      </c>
      <c r="X1767" s="24">
        <v>1</v>
      </c>
      <c r="Z1767" s="33">
        <f t="shared" si="617"/>
        <v>0</v>
      </c>
      <c r="AA1767" s="33">
        <f t="shared" si="618"/>
        <v>0</v>
      </c>
      <c r="AB1767" s="33">
        <f t="shared" si="619"/>
        <v>0</v>
      </c>
      <c r="AC1767" s="33">
        <f t="shared" si="620"/>
        <v>1</v>
      </c>
      <c r="AD1767" s="33">
        <f t="shared" si="621"/>
        <v>0</v>
      </c>
      <c r="AE1767" s="33">
        <f t="shared" si="622"/>
        <v>0</v>
      </c>
      <c r="AF1767" s="33">
        <f t="shared" si="623"/>
        <v>1</v>
      </c>
      <c r="AG1767" s="31">
        <f t="shared" si="624"/>
        <v>0</v>
      </c>
      <c r="AH1767" s="31">
        <f t="shared" si="625"/>
        <v>0</v>
      </c>
      <c r="AI1767" s="31">
        <f t="shared" si="626"/>
        <v>0</v>
      </c>
      <c r="AJ1767" s="31">
        <f t="shared" si="627"/>
        <v>0</v>
      </c>
      <c r="AK1767" s="31">
        <f t="shared" si="628"/>
        <v>0</v>
      </c>
      <c r="AL1767" s="31">
        <f t="shared" si="629"/>
        <v>0</v>
      </c>
      <c r="AM1767" s="13">
        <f t="shared" si="630"/>
        <v>0</v>
      </c>
      <c r="AN1767" s="13">
        <f t="shared" si="631"/>
        <v>0</v>
      </c>
      <c r="AO1767" s="15">
        <f t="shared" si="632"/>
        <v>0</v>
      </c>
      <c r="AP1767" s="15">
        <f t="shared" si="633"/>
        <v>0</v>
      </c>
      <c r="AQ1767" s="15">
        <f t="shared" si="634"/>
        <v>0</v>
      </c>
      <c r="AR1767" s="15">
        <f t="shared" si="635"/>
        <v>0</v>
      </c>
      <c r="AS1767" s="15">
        <f t="shared" si="636"/>
        <v>0</v>
      </c>
      <c r="AT1767" s="22">
        <f t="shared" si="637"/>
        <v>0</v>
      </c>
      <c r="AU1767" s="22">
        <f t="shared" si="638"/>
        <v>0</v>
      </c>
    </row>
    <row r="1768" spans="1:47" x14ac:dyDescent="0.25">
      <c r="A1768" t="s">
        <v>3335</v>
      </c>
      <c r="Q1768" s="15">
        <v>2</v>
      </c>
      <c r="U1768" s="15">
        <v>2</v>
      </c>
      <c r="X1768" s="24">
        <v>2</v>
      </c>
      <c r="Z1768" s="33">
        <f t="shared" si="617"/>
        <v>0</v>
      </c>
      <c r="AA1768" s="33">
        <f t="shared" si="618"/>
        <v>0</v>
      </c>
      <c r="AB1768" s="33">
        <f t="shared" si="619"/>
        <v>0</v>
      </c>
      <c r="AC1768" s="33">
        <f t="shared" si="620"/>
        <v>0</v>
      </c>
      <c r="AD1768" s="33">
        <f t="shared" si="621"/>
        <v>0</v>
      </c>
      <c r="AE1768" s="33">
        <f t="shared" si="622"/>
        <v>0</v>
      </c>
      <c r="AF1768" s="33">
        <f t="shared" si="623"/>
        <v>0</v>
      </c>
      <c r="AG1768" s="31">
        <f t="shared" si="624"/>
        <v>0</v>
      </c>
      <c r="AH1768" s="31">
        <f t="shared" si="625"/>
        <v>0</v>
      </c>
      <c r="AI1768" s="31">
        <f t="shared" si="626"/>
        <v>0</v>
      </c>
      <c r="AJ1768" s="31">
        <f t="shared" si="627"/>
        <v>0</v>
      </c>
      <c r="AK1768" s="31">
        <f t="shared" si="628"/>
        <v>0</v>
      </c>
      <c r="AL1768" s="31">
        <f t="shared" si="629"/>
        <v>0</v>
      </c>
      <c r="AM1768" s="13">
        <f t="shared" si="630"/>
        <v>0</v>
      </c>
      <c r="AN1768" s="13">
        <f t="shared" si="631"/>
        <v>0</v>
      </c>
      <c r="AO1768" s="15">
        <f t="shared" si="632"/>
        <v>1</v>
      </c>
      <c r="AP1768" s="15">
        <f t="shared" si="633"/>
        <v>0</v>
      </c>
      <c r="AQ1768" s="15">
        <f t="shared" si="634"/>
        <v>0</v>
      </c>
      <c r="AR1768" s="15">
        <f t="shared" si="635"/>
        <v>0</v>
      </c>
      <c r="AS1768" s="15">
        <f t="shared" si="636"/>
        <v>1</v>
      </c>
      <c r="AT1768" s="22">
        <f t="shared" si="637"/>
        <v>0</v>
      </c>
      <c r="AU1768" s="22">
        <f t="shared" si="638"/>
        <v>0</v>
      </c>
    </row>
    <row r="1769" spans="1:47" x14ac:dyDescent="0.25">
      <c r="A1769" t="s">
        <v>3336</v>
      </c>
      <c r="B1769" s="35">
        <v>1</v>
      </c>
      <c r="H1769" s="35">
        <v>1</v>
      </c>
      <c r="X1769" s="24">
        <v>1</v>
      </c>
      <c r="Z1769" s="33">
        <f t="shared" si="617"/>
        <v>1</v>
      </c>
      <c r="AA1769" s="33">
        <f t="shared" si="618"/>
        <v>0</v>
      </c>
      <c r="AB1769" s="33">
        <f t="shared" si="619"/>
        <v>0</v>
      </c>
      <c r="AC1769" s="33">
        <f t="shared" si="620"/>
        <v>0</v>
      </c>
      <c r="AD1769" s="33">
        <f t="shared" si="621"/>
        <v>0</v>
      </c>
      <c r="AE1769" s="33">
        <f t="shared" si="622"/>
        <v>0</v>
      </c>
      <c r="AF1769" s="33">
        <f t="shared" si="623"/>
        <v>1</v>
      </c>
      <c r="AG1769" s="31">
        <f t="shared" si="624"/>
        <v>0</v>
      </c>
      <c r="AH1769" s="31">
        <f t="shared" si="625"/>
        <v>0</v>
      </c>
      <c r="AI1769" s="31">
        <f t="shared" si="626"/>
        <v>0</v>
      </c>
      <c r="AJ1769" s="31">
        <f t="shared" si="627"/>
        <v>0</v>
      </c>
      <c r="AK1769" s="31">
        <f t="shared" si="628"/>
        <v>0</v>
      </c>
      <c r="AL1769" s="31">
        <f t="shared" si="629"/>
        <v>0</v>
      </c>
      <c r="AM1769" s="13">
        <f t="shared" si="630"/>
        <v>0</v>
      </c>
      <c r="AN1769" s="13">
        <f t="shared" si="631"/>
        <v>0</v>
      </c>
      <c r="AO1769" s="15">
        <f t="shared" si="632"/>
        <v>0</v>
      </c>
      <c r="AP1769" s="15">
        <f t="shared" si="633"/>
        <v>0</v>
      </c>
      <c r="AQ1769" s="15">
        <f t="shared" si="634"/>
        <v>0</v>
      </c>
      <c r="AR1769" s="15">
        <f t="shared" si="635"/>
        <v>0</v>
      </c>
      <c r="AS1769" s="15">
        <f t="shared" si="636"/>
        <v>0</v>
      </c>
      <c r="AT1769" s="22">
        <f t="shared" si="637"/>
        <v>0</v>
      </c>
      <c r="AU1769" s="22">
        <f t="shared" si="638"/>
        <v>0</v>
      </c>
    </row>
    <row r="1770" spans="1:47" x14ac:dyDescent="0.25">
      <c r="A1770" t="s">
        <v>3337</v>
      </c>
      <c r="B1770" s="35">
        <v>1</v>
      </c>
      <c r="H1770" s="35">
        <v>1</v>
      </c>
      <c r="X1770" s="24">
        <v>1</v>
      </c>
      <c r="Z1770" s="33">
        <f t="shared" si="617"/>
        <v>1</v>
      </c>
      <c r="AA1770" s="33">
        <f t="shared" si="618"/>
        <v>0</v>
      </c>
      <c r="AB1770" s="33">
        <f t="shared" si="619"/>
        <v>0</v>
      </c>
      <c r="AC1770" s="33">
        <f t="shared" si="620"/>
        <v>0</v>
      </c>
      <c r="AD1770" s="33">
        <f t="shared" si="621"/>
        <v>0</v>
      </c>
      <c r="AE1770" s="33">
        <f t="shared" si="622"/>
        <v>0</v>
      </c>
      <c r="AF1770" s="33">
        <f t="shared" si="623"/>
        <v>1</v>
      </c>
      <c r="AG1770" s="31">
        <f t="shared" si="624"/>
        <v>0</v>
      </c>
      <c r="AH1770" s="31">
        <f t="shared" si="625"/>
        <v>0</v>
      </c>
      <c r="AI1770" s="31">
        <f t="shared" si="626"/>
        <v>0</v>
      </c>
      <c r="AJ1770" s="31">
        <f t="shared" si="627"/>
        <v>0</v>
      </c>
      <c r="AK1770" s="31">
        <f t="shared" si="628"/>
        <v>0</v>
      </c>
      <c r="AL1770" s="31">
        <f t="shared" si="629"/>
        <v>0</v>
      </c>
      <c r="AM1770" s="13">
        <f t="shared" si="630"/>
        <v>0</v>
      </c>
      <c r="AN1770" s="13">
        <f t="shared" si="631"/>
        <v>0</v>
      </c>
      <c r="AO1770" s="15">
        <f t="shared" si="632"/>
        <v>0</v>
      </c>
      <c r="AP1770" s="15">
        <f t="shared" si="633"/>
        <v>0</v>
      </c>
      <c r="AQ1770" s="15">
        <f t="shared" si="634"/>
        <v>0</v>
      </c>
      <c r="AR1770" s="15">
        <f t="shared" si="635"/>
        <v>0</v>
      </c>
      <c r="AS1770" s="15">
        <f t="shared" si="636"/>
        <v>0</v>
      </c>
      <c r="AT1770" s="22">
        <f t="shared" si="637"/>
        <v>0</v>
      </c>
      <c r="AU1770" s="22">
        <f t="shared" si="638"/>
        <v>0</v>
      </c>
    </row>
    <row r="1771" spans="1:47" x14ac:dyDescent="0.25">
      <c r="A1771" t="s">
        <v>3338</v>
      </c>
      <c r="B1771" s="35">
        <v>2</v>
      </c>
      <c r="H1771" s="35">
        <v>2</v>
      </c>
      <c r="X1771" s="24">
        <v>2</v>
      </c>
      <c r="Z1771" s="33">
        <f t="shared" si="617"/>
        <v>1</v>
      </c>
      <c r="AA1771" s="33">
        <f t="shared" si="618"/>
        <v>0</v>
      </c>
      <c r="AB1771" s="33">
        <f t="shared" si="619"/>
        <v>0</v>
      </c>
      <c r="AC1771" s="33">
        <f t="shared" si="620"/>
        <v>0</v>
      </c>
      <c r="AD1771" s="33">
        <f t="shared" si="621"/>
        <v>0</v>
      </c>
      <c r="AE1771" s="33">
        <f t="shared" si="622"/>
        <v>0</v>
      </c>
      <c r="AF1771" s="33">
        <f t="shared" si="623"/>
        <v>1</v>
      </c>
      <c r="AG1771" s="31">
        <f t="shared" si="624"/>
        <v>0</v>
      </c>
      <c r="AH1771" s="31">
        <f t="shared" si="625"/>
        <v>0</v>
      </c>
      <c r="AI1771" s="31">
        <f t="shared" si="626"/>
        <v>0</v>
      </c>
      <c r="AJ1771" s="31">
        <f t="shared" si="627"/>
        <v>0</v>
      </c>
      <c r="AK1771" s="31">
        <f t="shared" si="628"/>
        <v>0</v>
      </c>
      <c r="AL1771" s="31">
        <f t="shared" si="629"/>
        <v>0</v>
      </c>
      <c r="AM1771" s="13">
        <f t="shared" si="630"/>
        <v>0</v>
      </c>
      <c r="AN1771" s="13">
        <f t="shared" si="631"/>
        <v>0</v>
      </c>
      <c r="AO1771" s="15">
        <f t="shared" si="632"/>
        <v>0</v>
      </c>
      <c r="AP1771" s="15">
        <f t="shared" si="633"/>
        <v>0</v>
      </c>
      <c r="AQ1771" s="15">
        <f t="shared" si="634"/>
        <v>0</v>
      </c>
      <c r="AR1771" s="15">
        <f t="shared" si="635"/>
        <v>0</v>
      </c>
      <c r="AS1771" s="15">
        <f t="shared" si="636"/>
        <v>0</v>
      </c>
      <c r="AT1771" s="22">
        <f t="shared" si="637"/>
        <v>0</v>
      </c>
      <c r="AU1771" s="22">
        <f t="shared" si="638"/>
        <v>0</v>
      </c>
    </row>
    <row r="1772" spans="1:47" x14ac:dyDescent="0.25">
      <c r="A1772" t="s">
        <v>3339</v>
      </c>
      <c r="B1772" s="35">
        <v>2</v>
      </c>
      <c r="H1772" s="35">
        <v>2</v>
      </c>
      <c r="X1772" s="24">
        <v>2</v>
      </c>
      <c r="Z1772" s="33">
        <f t="shared" si="617"/>
        <v>1</v>
      </c>
      <c r="AA1772" s="33">
        <f t="shared" si="618"/>
        <v>0</v>
      </c>
      <c r="AB1772" s="33">
        <f t="shared" si="619"/>
        <v>0</v>
      </c>
      <c r="AC1772" s="33">
        <f t="shared" si="620"/>
        <v>0</v>
      </c>
      <c r="AD1772" s="33">
        <f t="shared" si="621"/>
        <v>0</v>
      </c>
      <c r="AE1772" s="33">
        <f t="shared" si="622"/>
        <v>0</v>
      </c>
      <c r="AF1772" s="33">
        <f t="shared" si="623"/>
        <v>1</v>
      </c>
      <c r="AG1772" s="31">
        <f t="shared" si="624"/>
        <v>0</v>
      </c>
      <c r="AH1772" s="31">
        <f t="shared" si="625"/>
        <v>0</v>
      </c>
      <c r="AI1772" s="31">
        <f t="shared" si="626"/>
        <v>0</v>
      </c>
      <c r="AJ1772" s="31">
        <f t="shared" si="627"/>
        <v>0</v>
      </c>
      <c r="AK1772" s="31">
        <f t="shared" si="628"/>
        <v>0</v>
      </c>
      <c r="AL1772" s="31">
        <f t="shared" si="629"/>
        <v>0</v>
      </c>
      <c r="AM1772" s="13">
        <f t="shared" si="630"/>
        <v>0</v>
      </c>
      <c r="AN1772" s="13">
        <f t="shared" si="631"/>
        <v>0</v>
      </c>
      <c r="AO1772" s="15">
        <f t="shared" si="632"/>
        <v>0</v>
      </c>
      <c r="AP1772" s="15">
        <f t="shared" si="633"/>
        <v>0</v>
      </c>
      <c r="AQ1772" s="15">
        <f t="shared" si="634"/>
        <v>0</v>
      </c>
      <c r="AR1772" s="15">
        <f t="shared" si="635"/>
        <v>0</v>
      </c>
      <c r="AS1772" s="15">
        <f t="shared" si="636"/>
        <v>0</v>
      </c>
      <c r="AT1772" s="22">
        <f t="shared" si="637"/>
        <v>0</v>
      </c>
      <c r="AU1772" s="22">
        <f t="shared" si="638"/>
        <v>0</v>
      </c>
    </row>
    <row r="1773" spans="1:47" x14ac:dyDescent="0.25">
      <c r="A1773" t="s">
        <v>3340</v>
      </c>
      <c r="B1773" s="35">
        <v>2</v>
      </c>
      <c r="H1773" s="35">
        <v>2</v>
      </c>
      <c r="X1773" s="24">
        <v>2</v>
      </c>
      <c r="Z1773" s="33">
        <f t="shared" si="617"/>
        <v>1</v>
      </c>
      <c r="AA1773" s="33">
        <f t="shared" si="618"/>
        <v>0</v>
      </c>
      <c r="AB1773" s="33">
        <f t="shared" si="619"/>
        <v>0</v>
      </c>
      <c r="AC1773" s="33">
        <f t="shared" si="620"/>
        <v>0</v>
      </c>
      <c r="AD1773" s="33">
        <f t="shared" si="621"/>
        <v>0</v>
      </c>
      <c r="AE1773" s="33">
        <f t="shared" si="622"/>
        <v>0</v>
      </c>
      <c r="AF1773" s="33">
        <f t="shared" si="623"/>
        <v>1</v>
      </c>
      <c r="AG1773" s="31">
        <f t="shared" si="624"/>
        <v>0</v>
      </c>
      <c r="AH1773" s="31">
        <f t="shared" si="625"/>
        <v>0</v>
      </c>
      <c r="AI1773" s="31">
        <f t="shared" si="626"/>
        <v>0</v>
      </c>
      <c r="AJ1773" s="31">
        <f t="shared" si="627"/>
        <v>0</v>
      </c>
      <c r="AK1773" s="31">
        <f t="shared" si="628"/>
        <v>0</v>
      </c>
      <c r="AL1773" s="31">
        <f t="shared" si="629"/>
        <v>0</v>
      </c>
      <c r="AM1773" s="13">
        <f t="shared" si="630"/>
        <v>0</v>
      </c>
      <c r="AN1773" s="13">
        <f t="shared" si="631"/>
        <v>0</v>
      </c>
      <c r="AO1773" s="15">
        <f t="shared" si="632"/>
        <v>0</v>
      </c>
      <c r="AP1773" s="15">
        <f t="shared" si="633"/>
        <v>0</v>
      </c>
      <c r="AQ1773" s="15">
        <f t="shared" si="634"/>
        <v>0</v>
      </c>
      <c r="AR1773" s="15">
        <f t="shared" si="635"/>
        <v>0</v>
      </c>
      <c r="AS1773" s="15">
        <f t="shared" si="636"/>
        <v>0</v>
      </c>
      <c r="AT1773" s="22">
        <f t="shared" si="637"/>
        <v>0</v>
      </c>
      <c r="AU1773" s="22">
        <f t="shared" si="638"/>
        <v>0</v>
      </c>
    </row>
    <row r="1774" spans="1:47" x14ac:dyDescent="0.25">
      <c r="A1774" t="s">
        <v>3341</v>
      </c>
      <c r="B1774" s="35">
        <v>2</v>
      </c>
      <c r="H1774" s="35">
        <v>2</v>
      </c>
      <c r="X1774" s="24">
        <v>2</v>
      </c>
      <c r="Z1774" s="33">
        <f t="shared" si="617"/>
        <v>1</v>
      </c>
      <c r="AA1774" s="33">
        <f t="shared" si="618"/>
        <v>0</v>
      </c>
      <c r="AB1774" s="33">
        <f t="shared" si="619"/>
        <v>0</v>
      </c>
      <c r="AC1774" s="33">
        <f t="shared" si="620"/>
        <v>0</v>
      </c>
      <c r="AD1774" s="33">
        <f t="shared" si="621"/>
        <v>0</v>
      </c>
      <c r="AE1774" s="33">
        <f t="shared" si="622"/>
        <v>0</v>
      </c>
      <c r="AF1774" s="33">
        <f t="shared" si="623"/>
        <v>1</v>
      </c>
      <c r="AG1774" s="31">
        <f t="shared" si="624"/>
        <v>0</v>
      </c>
      <c r="AH1774" s="31">
        <f t="shared" si="625"/>
        <v>0</v>
      </c>
      <c r="AI1774" s="31">
        <f t="shared" si="626"/>
        <v>0</v>
      </c>
      <c r="AJ1774" s="31">
        <f t="shared" si="627"/>
        <v>0</v>
      </c>
      <c r="AK1774" s="31">
        <f t="shared" si="628"/>
        <v>0</v>
      </c>
      <c r="AL1774" s="31">
        <f t="shared" si="629"/>
        <v>0</v>
      </c>
      <c r="AM1774" s="13">
        <f t="shared" si="630"/>
        <v>0</v>
      </c>
      <c r="AN1774" s="13">
        <f t="shared" si="631"/>
        <v>0</v>
      </c>
      <c r="AO1774" s="15">
        <f t="shared" si="632"/>
        <v>0</v>
      </c>
      <c r="AP1774" s="15">
        <f t="shared" si="633"/>
        <v>0</v>
      </c>
      <c r="AQ1774" s="15">
        <f t="shared" si="634"/>
        <v>0</v>
      </c>
      <c r="AR1774" s="15">
        <f t="shared" si="635"/>
        <v>0</v>
      </c>
      <c r="AS1774" s="15">
        <f t="shared" si="636"/>
        <v>0</v>
      </c>
      <c r="AT1774" s="22">
        <f t="shared" si="637"/>
        <v>0</v>
      </c>
      <c r="AU1774" s="22">
        <f t="shared" si="638"/>
        <v>0</v>
      </c>
    </row>
    <row r="1775" spans="1:47" x14ac:dyDescent="0.25">
      <c r="A1775" t="s">
        <v>3342</v>
      </c>
      <c r="B1775" s="35">
        <v>2</v>
      </c>
      <c r="H1775" s="35">
        <v>2</v>
      </c>
      <c r="X1775" s="24">
        <v>2</v>
      </c>
      <c r="Z1775" s="33">
        <f t="shared" si="617"/>
        <v>1</v>
      </c>
      <c r="AA1775" s="33">
        <f t="shared" si="618"/>
        <v>0</v>
      </c>
      <c r="AB1775" s="33">
        <f t="shared" si="619"/>
        <v>0</v>
      </c>
      <c r="AC1775" s="33">
        <f t="shared" si="620"/>
        <v>0</v>
      </c>
      <c r="AD1775" s="33">
        <f t="shared" si="621"/>
        <v>0</v>
      </c>
      <c r="AE1775" s="33">
        <f t="shared" si="622"/>
        <v>0</v>
      </c>
      <c r="AF1775" s="33">
        <f t="shared" si="623"/>
        <v>1</v>
      </c>
      <c r="AG1775" s="31">
        <f t="shared" si="624"/>
        <v>0</v>
      </c>
      <c r="AH1775" s="31">
        <f t="shared" si="625"/>
        <v>0</v>
      </c>
      <c r="AI1775" s="31">
        <f t="shared" si="626"/>
        <v>0</v>
      </c>
      <c r="AJ1775" s="31">
        <f t="shared" si="627"/>
        <v>0</v>
      </c>
      <c r="AK1775" s="31">
        <f t="shared" si="628"/>
        <v>0</v>
      </c>
      <c r="AL1775" s="31">
        <f t="shared" si="629"/>
        <v>0</v>
      </c>
      <c r="AM1775" s="13">
        <f t="shared" si="630"/>
        <v>0</v>
      </c>
      <c r="AN1775" s="13">
        <f t="shared" si="631"/>
        <v>0</v>
      </c>
      <c r="AO1775" s="15">
        <f t="shared" si="632"/>
        <v>0</v>
      </c>
      <c r="AP1775" s="15">
        <f t="shared" si="633"/>
        <v>0</v>
      </c>
      <c r="AQ1775" s="15">
        <f t="shared" si="634"/>
        <v>0</v>
      </c>
      <c r="AR1775" s="15">
        <f t="shared" si="635"/>
        <v>0</v>
      </c>
      <c r="AS1775" s="15">
        <f t="shared" si="636"/>
        <v>0</v>
      </c>
      <c r="AT1775" s="22">
        <f t="shared" si="637"/>
        <v>0</v>
      </c>
      <c r="AU1775" s="22">
        <f t="shared" si="638"/>
        <v>0</v>
      </c>
    </row>
    <row r="1776" spans="1:47" x14ac:dyDescent="0.25">
      <c r="A1776" t="s">
        <v>3343</v>
      </c>
      <c r="B1776" s="35">
        <v>2</v>
      </c>
      <c r="H1776" s="35">
        <v>2</v>
      </c>
      <c r="X1776" s="24">
        <v>2</v>
      </c>
      <c r="Z1776" s="33">
        <f t="shared" si="617"/>
        <v>1</v>
      </c>
      <c r="AA1776" s="33">
        <f t="shared" si="618"/>
        <v>0</v>
      </c>
      <c r="AB1776" s="33">
        <f t="shared" si="619"/>
        <v>0</v>
      </c>
      <c r="AC1776" s="33">
        <f t="shared" si="620"/>
        <v>0</v>
      </c>
      <c r="AD1776" s="33">
        <f t="shared" si="621"/>
        <v>0</v>
      </c>
      <c r="AE1776" s="33">
        <f t="shared" si="622"/>
        <v>0</v>
      </c>
      <c r="AF1776" s="33">
        <f t="shared" si="623"/>
        <v>1</v>
      </c>
      <c r="AG1776" s="31">
        <f t="shared" si="624"/>
        <v>0</v>
      </c>
      <c r="AH1776" s="31">
        <f t="shared" si="625"/>
        <v>0</v>
      </c>
      <c r="AI1776" s="31">
        <f t="shared" si="626"/>
        <v>0</v>
      </c>
      <c r="AJ1776" s="31">
        <f t="shared" si="627"/>
        <v>0</v>
      </c>
      <c r="AK1776" s="31">
        <f t="shared" si="628"/>
        <v>0</v>
      </c>
      <c r="AL1776" s="31">
        <f t="shared" si="629"/>
        <v>0</v>
      </c>
      <c r="AM1776" s="13">
        <f t="shared" si="630"/>
        <v>0</v>
      </c>
      <c r="AN1776" s="13">
        <f t="shared" si="631"/>
        <v>0</v>
      </c>
      <c r="AO1776" s="15">
        <f t="shared" si="632"/>
        <v>0</v>
      </c>
      <c r="AP1776" s="15">
        <f t="shared" si="633"/>
        <v>0</v>
      </c>
      <c r="AQ1776" s="15">
        <f t="shared" si="634"/>
        <v>0</v>
      </c>
      <c r="AR1776" s="15">
        <f t="shared" si="635"/>
        <v>0</v>
      </c>
      <c r="AS1776" s="15">
        <f t="shared" si="636"/>
        <v>0</v>
      </c>
      <c r="AT1776" s="22">
        <f t="shared" si="637"/>
        <v>0</v>
      </c>
      <c r="AU1776" s="22">
        <f t="shared" si="638"/>
        <v>0</v>
      </c>
    </row>
    <row r="1777" spans="1:47" x14ac:dyDescent="0.25">
      <c r="A1777" t="s">
        <v>3344</v>
      </c>
      <c r="B1777" s="35">
        <v>2</v>
      </c>
      <c r="H1777" s="35">
        <v>2</v>
      </c>
      <c r="X1777" s="24">
        <v>2</v>
      </c>
      <c r="Z1777" s="33">
        <f t="shared" si="617"/>
        <v>1</v>
      </c>
      <c r="AA1777" s="33">
        <f t="shared" si="618"/>
        <v>0</v>
      </c>
      <c r="AB1777" s="33">
        <f t="shared" si="619"/>
        <v>0</v>
      </c>
      <c r="AC1777" s="33">
        <f t="shared" si="620"/>
        <v>0</v>
      </c>
      <c r="AD1777" s="33">
        <f t="shared" si="621"/>
        <v>0</v>
      </c>
      <c r="AE1777" s="33">
        <f t="shared" si="622"/>
        <v>0</v>
      </c>
      <c r="AF1777" s="33">
        <f t="shared" si="623"/>
        <v>1</v>
      </c>
      <c r="AG1777" s="31">
        <f t="shared" si="624"/>
        <v>0</v>
      </c>
      <c r="AH1777" s="31">
        <f t="shared" si="625"/>
        <v>0</v>
      </c>
      <c r="AI1777" s="31">
        <f t="shared" si="626"/>
        <v>0</v>
      </c>
      <c r="AJ1777" s="31">
        <f t="shared" si="627"/>
        <v>0</v>
      </c>
      <c r="AK1777" s="31">
        <f t="shared" si="628"/>
        <v>0</v>
      </c>
      <c r="AL1777" s="31">
        <f t="shared" si="629"/>
        <v>0</v>
      </c>
      <c r="AM1777" s="13">
        <f t="shared" si="630"/>
        <v>0</v>
      </c>
      <c r="AN1777" s="13">
        <f t="shared" si="631"/>
        <v>0</v>
      </c>
      <c r="AO1777" s="15">
        <f t="shared" si="632"/>
        <v>0</v>
      </c>
      <c r="AP1777" s="15">
        <f t="shared" si="633"/>
        <v>0</v>
      </c>
      <c r="AQ1777" s="15">
        <f t="shared" si="634"/>
        <v>0</v>
      </c>
      <c r="AR1777" s="15">
        <f t="shared" si="635"/>
        <v>0</v>
      </c>
      <c r="AS1777" s="15">
        <f t="shared" si="636"/>
        <v>0</v>
      </c>
      <c r="AT1777" s="22">
        <f t="shared" si="637"/>
        <v>0</v>
      </c>
      <c r="AU1777" s="22">
        <f t="shared" si="638"/>
        <v>0</v>
      </c>
    </row>
    <row r="1778" spans="1:47" x14ac:dyDescent="0.25">
      <c r="A1778" t="s">
        <v>3345</v>
      </c>
      <c r="E1778" s="35">
        <v>2</v>
      </c>
      <c r="H1778" s="35">
        <v>2</v>
      </c>
      <c r="X1778" s="24">
        <v>2</v>
      </c>
      <c r="Z1778" s="33">
        <f t="shared" si="617"/>
        <v>0</v>
      </c>
      <c r="AA1778" s="33">
        <f t="shared" si="618"/>
        <v>0</v>
      </c>
      <c r="AB1778" s="33">
        <f t="shared" si="619"/>
        <v>0</v>
      </c>
      <c r="AC1778" s="33">
        <f t="shared" si="620"/>
        <v>1</v>
      </c>
      <c r="AD1778" s="33">
        <f t="shared" si="621"/>
        <v>0</v>
      </c>
      <c r="AE1778" s="33">
        <f t="shared" si="622"/>
        <v>0</v>
      </c>
      <c r="AF1778" s="33">
        <f t="shared" si="623"/>
        <v>1</v>
      </c>
      <c r="AG1778" s="31">
        <f t="shared" si="624"/>
        <v>0</v>
      </c>
      <c r="AH1778" s="31">
        <f t="shared" si="625"/>
        <v>0</v>
      </c>
      <c r="AI1778" s="31">
        <f t="shared" si="626"/>
        <v>0</v>
      </c>
      <c r="AJ1778" s="31">
        <f t="shared" si="627"/>
        <v>0</v>
      </c>
      <c r="AK1778" s="31">
        <f t="shared" si="628"/>
        <v>0</v>
      </c>
      <c r="AL1778" s="31">
        <f t="shared" si="629"/>
        <v>0</v>
      </c>
      <c r="AM1778" s="13">
        <f t="shared" si="630"/>
        <v>0</v>
      </c>
      <c r="AN1778" s="13">
        <f t="shared" si="631"/>
        <v>0</v>
      </c>
      <c r="AO1778" s="15">
        <f t="shared" si="632"/>
        <v>0</v>
      </c>
      <c r="AP1778" s="15">
        <f t="shared" si="633"/>
        <v>0</v>
      </c>
      <c r="AQ1778" s="15">
        <f t="shared" si="634"/>
        <v>0</v>
      </c>
      <c r="AR1778" s="15">
        <f t="shared" si="635"/>
        <v>0</v>
      </c>
      <c r="AS1778" s="15">
        <f t="shared" si="636"/>
        <v>0</v>
      </c>
      <c r="AT1778" s="22">
        <f t="shared" si="637"/>
        <v>0</v>
      </c>
      <c r="AU1778" s="22">
        <f t="shared" si="638"/>
        <v>0</v>
      </c>
    </row>
    <row r="1779" spans="1:47" x14ac:dyDescent="0.25">
      <c r="A1779" t="s">
        <v>3346</v>
      </c>
      <c r="B1779" s="35">
        <v>2</v>
      </c>
      <c r="H1779" s="35">
        <v>2</v>
      </c>
      <c r="Q1779" s="15">
        <v>2</v>
      </c>
      <c r="U1779" s="15">
        <v>2</v>
      </c>
      <c r="X1779" s="24">
        <v>4</v>
      </c>
      <c r="Z1779" s="33">
        <f t="shared" si="617"/>
        <v>1</v>
      </c>
      <c r="AA1779" s="33">
        <f t="shared" si="618"/>
        <v>0</v>
      </c>
      <c r="AB1779" s="33">
        <f t="shared" si="619"/>
        <v>0</v>
      </c>
      <c r="AC1779" s="33">
        <f t="shared" si="620"/>
        <v>0</v>
      </c>
      <c r="AD1779" s="33">
        <f t="shared" si="621"/>
        <v>0</v>
      </c>
      <c r="AE1779" s="33">
        <f t="shared" si="622"/>
        <v>0</v>
      </c>
      <c r="AF1779" s="33">
        <f t="shared" si="623"/>
        <v>1</v>
      </c>
      <c r="AG1779" s="31">
        <f t="shared" si="624"/>
        <v>0</v>
      </c>
      <c r="AH1779" s="31">
        <f t="shared" si="625"/>
        <v>0</v>
      </c>
      <c r="AI1779" s="31">
        <f t="shared" si="626"/>
        <v>0</v>
      </c>
      <c r="AJ1779" s="31">
        <f t="shared" si="627"/>
        <v>0</v>
      </c>
      <c r="AK1779" s="31">
        <f t="shared" si="628"/>
        <v>0</v>
      </c>
      <c r="AL1779" s="31">
        <f t="shared" si="629"/>
        <v>0</v>
      </c>
      <c r="AM1779" s="13">
        <f t="shared" si="630"/>
        <v>0</v>
      </c>
      <c r="AN1779" s="13">
        <f t="shared" si="631"/>
        <v>0</v>
      </c>
      <c r="AO1779" s="15">
        <f t="shared" si="632"/>
        <v>1</v>
      </c>
      <c r="AP1779" s="15">
        <f t="shared" si="633"/>
        <v>0</v>
      </c>
      <c r="AQ1779" s="15">
        <f t="shared" si="634"/>
        <v>0</v>
      </c>
      <c r="AR1779" s="15">
        <f t="shared" si="635"/>
        <v>0</v>
      </c>
      <c r="AS1779" s="15">
        <f t="shared" si="636"/>
        <v>1</v>
      </c>
      <c r="AT1779" s="22">
        <f t="shared" si="637"/>
        <v>0</v>
      </c>
      <c r="AU1779" s="22">
        <f t="shared" si="638"/>
        <v>0</v>
      </c>
    </row>
    <row r="1780" spans="1:47" x14ac:dyDescent="0.25">
      <c r="A1780" t="s">
        <v>3347</v>
      </c>
      <c r="B1780" s="35">
        <v>2</v>
      </c>
      <c r="H1780" s="35">
        <v>2</v>
      </c>
      <c r="X1780" s="24">
        <v>2</v>
      </c>
      <c r="Z1780" s="33">
        <f t="shared" si="617"/>
        <v>1</v>
      </c>
      <c r="AA1780" s="33">
        <f t="shared" si="618"/>
        <v>0</v>
      </c>
      <c r="AB1780" s="33">
        <f t="shared" si="619"/>
        <v>0</v>
      </c>
      <c r="AC1780" s="33">
        <f t="shared" si="620"/>
        <v>0</v>
      </c>
      <c r="AD1780" s="33">
        <f t="shared" si="621"/>
        <v>0</v>
      </c>
      <c r="AE1780" s="33">
        <f t="shared" si="622"/>
        <v>0</v>
      </c>
      <c r="AF1780" s="33">
        <f t="shared" si="623"/>
        <v>1</v>
      </c>
      <c r="AG1780" s="31">
        <f t="shared" si="624"/>
        <v>0</v>
      </c>
      <c r="AH1780" s="31">
        <f t="shared" si="625"/>
        <v>0</v>
      </c>
      <c r="AI1780" s="31">
        <f t="shared" si="626"/>
        <v>0</v>
      </c>
      <c r="AJ1780" s="31">
        <f t="shared" si="627"/>
        <v>0</v>
      </c>
      <c r="AK1780" s="31">
        <f t="shared" si="628"/>
        <v>0</v>
      </c>
      <c r="AL1780" s="31">
        <f t="shared" si="629"/>
        <v>0</v>
      </c>
      <c r="AM1780" s="13">
        <f t="shared" si="630"/>
        <v>0</v>
      </c>
      <c r="AN1780" s="13">
        <f t="shared" si="631"/>
        <v>0</v>
      </c>
      <c r="AO1780" s="15">
        <f t="shared" si="632"/>
        <v>0</v>
      </c>
      <c r="AP1780" s="15">
        <f t="shared" si="633"/>
        <v>0</v>
      </c>
      <c r="AQ1780" s="15">
        <f t="shared" si="634"/>
        <v>0</v>
      </c>
      <c r="AR1780" s="15">
        <f t="shared" si="635"/>
        <v>0</v>
      </c>
      <c r="AS1780" s="15">
        <f t="shared" si="636"/>
        <v>0</v>
      </c>
      <c r="AT1780" s="22">
        <f t="shared" si="637"/>
        <v>0</v>
      </c>
      <c r="AU1780" s="22">
        <f t="shared" si="638"/>
        <v>0</v>
      </c>
    </row>
    <row r="1781" spans="1:47" x14ac:dyDescent="0.25">
      <c r="A1781" t="s">
        <v>3348</v>
      </c>
      <c r="B1781" s="35">
        <v>2</v>
      </c>
      <c r="H1781" s="35">
        <v>2</v>
      </c>
      <c r="X1781" s="24">
        <v>2</v>
      </c>
      <c r="Z1781" s="33">
        <f t="shared" si="617"/>
        <v>1</v>
      </c>
      <c r="AA1781" s="33">
        <f t="shared" si="618"/>
        <v>0</v>
      </c>
      <c r="AB1781" s="33">
        <f t="shared" si="619"/>
        <v>0</v>
      </c>
      <c r="AC1781" s="33">
        <f t="shared" si="620"/>
        <v>0</v>
      </c>
      <c r="AD1781" s="33">
        <f t="shared" si="621"/>
        <v>0</v>
      </c>
      <c r="AE1781" s="33">
        <f t="shared" si="622"/>
        <v>0</v>
      </c>
      <c r="AF1781" s="33">
        <f t="shared" si="623"/>
        <v>1</v>
      </c>
      <c r="AG1781" s="31">
        <f t="shared" si="624"/>
        <v>0</v>
      </c>
      <c r="AH1781" s="31">
        <f t="shared" si="625"/>
        <v>0</v>
      </c>
      <c r="AI1781" s="31">
        <f t="shared" si="626"/>
        <v>0</v>
      </c>
      <c r="AJ1781" s="31">
        <f t="shared" si="627"/>
        <v>0</v>
      </c>
      <c r="AK1781" s="31">
        <f t="shared" si="628"/>
        <v>0</v>
      </c>
      <c r="AL1781" s="31">
        <f t="shared" si="629"/>
        <v>0</v>
      </c>
      <c r="AM1781" s="13">
        <f t="shared" si="630"/>
        <v>0</v>
      </c>
      <c r="AN1781" s="13">
        <f t="shared" si="631"/>
        <v>0</v>
      </c>
      <c r="AO1781" s="15">
        <f t="shared" si="632"/>
        <v>0</v>
      </c>
      <c r="AP1781" s="15">
        <f t="shared" si="633"/>
        <v>0</v>
      </c>
      <c r="AQ1781" s="15">
        <f t="shared" si="634"/>
        <v>0</v>
      </c>
      <c r="AR1781" s="15">
        <f t="shared" si="635"/>
        <v>0</v>
      </c>
      <c r="AS1781" s="15">
        <f t="shared" si="636"/>
        <v>0</v>
      </c>
      <c r="AT1781" s="22">
        <f t="shared" si="637"/>
        <v>0</v>
      </c>
      <c r="AU1781" s="22">
        <f t="shared" si="638"/>
        <v>0</v>
      </c>
    </row>
    <row r="1782" spans="1:47" x14ac:dyDescent="0.25">
      <c r="A1782" t="s">
        <v>3349</v>
      </c>
      <c r="B1782" s="35">
        <v>1</v>
      </c>
      <c r="H1782" s="35">
        <v>1</v>
      </c>
      <c r="X1782" s="24">
        <v>1</v>
      </c>
      <c r="Z1782" s="33">
        <f t="shared" si="617"/>
        <v>1</v>
      </c>
      <c r="AA1782" s="33">
        <f t="shared" si="618"/>
        <v>0</v>
      </c>
      <c r="AB1782" s="33">
        <f t="shared" si="619"/>
        <v>0</v>
      </c>
      <c r="AC1782" s="33">
        <f t="shared" si="620"/>
        <v>0</v>
      </c>
      <c r="AD1782" s="33">
        <f t="shared" si="621"/>
        <v>0</v>
      </c>
      <c r="AE1782" s="33">
        <f t="shared" si="622"/>
        <v>0</v>
      </c>
      <c r="AF1782" s="33">
        <f t="shared" si="623"/>
        <v>1</v>
      </c>
      <c r="AG1782" s="31">
        <f t="shared" si="624"/>
        <v>0</v>
      </c>
      <c r="AH1782" s="31">
        <f t="shared" si="625"/>
        <v>0</v>
      </c>
      <c r="AI1782" s="31">
        <f t="shared" si="626"/>
        <v>0</v>
      </c>
      <c r="AJ1782" s="31">
        <f t="shared" si="627"/>
        <v>0</v>
      </c>
      <c r="AK1782" s="31">
        <f t="shared" si="628"/>
        <v>0</v>
      </c>
      <c r="AL1782" s="31">
        <f t="shared" si="629"/>
        <v>0</v>
      </c>
      <c r="AM1782" s="13">
        <f t="shared" si="630"/>
        <v>0</v>
      </c>
      <c r="AN1782" s="13">
        <f t="shared" si="631"/>
        <v>0</v>
      </c>
      <c r="AO1782" s="15">
        <f t="shared" si="632"/>
        <v>0</v>
      </c>
      <c r="AP1782" s="15">
        <f t="shared" si="633"/>
        <v>0</v>
      </c>
      <c r="AQ1782" s="15">
        <f t="shared" si="634"/>
        <v>0</v>
      </c>
      <c r="AR1782" s="15">
        <f t="shared" si="635"/>
        <v>0</v>
      </c>
      <c r="AS1782" s="15">
        <f t="shared" si="636"/>
        <v>0</v>
      </c>
      <c r="AT1782" s="22">
        <f t="shared" si="637"/>
        <v>0</v>
      </c>
      <c r="AU1782" s="22">
        <f t="shared" si="638"/>
        <v>0</v>
      </c>
    </row>
    <row r="1783" spans="1:47" x14ac:dyDescent="0.25">
      <c r="A1783" t="s">
        <v>3351</v>
      </c>
      <c r="B1783" s="35">
        <v>3</v>
      </c>
      <c r="H1783" s="35">
        <v>3</v>
      </c>
      <c r="X1783" s="24">
        <v>3</v>
      </c>
      <c r="Z1783" s="33">
        <f t="shared" si="617"/>
        <v>1</v>
      </c>
      <c r="AA1783" s="33">
        <f t="shared" si="618"/>
        <v>0</v>
      </c>
      <c r="AB1783" s="33">
        <f t="shared" si="619"/>
        <v>0</v>
      </c>
      <c r="AC1783" s="33">
        <f t="shared" si="620"/>
        <v>0</v>
      </c>
      <c r="AD1783" s="33">
        <f t="shared" si="621"/>
        <v>0</v>
      </c>
      <c r="AE1783" s="33">
        <f t="shared" si="622"/>
        <v>0</v>
      </c>
      <c r="AF1783" s="33">
        <f t="shared" si="623"/>
        <v>1</v>
      </c>
      <c r="AG1783" s="31">
        <f t="shared" si="624"/>
        <v>0</v>
      </c>
      <c r="AH1783" s="31">
        <f t="shared" si="625"/>
        <v>0</v>
      </c>
      <c r="AI1783" s="31">
        <f t="shared" si="626"/>
        <v>0</v>
      </c>
      <c r="AJ1783" s="31">
        <f t="shared" si="627"/>
        <v>0</v>
      </c>
      <c r="AK1783" s="31">
        <f t="shared" si="628"/>
        <v>0</v>
      </c>
      <c r="AL1783" s="31">
        <f t="shared" si="629"/>
        <v>0</v>
      </c>
      <c r="AM1783" s="13">
        <f t="shared" si="630"/>
        <v>0</v>
      </c>
      <c r="AN1783" s="13">
        <f t="shared" si="631"/>
        <v>0</v>
      </c>
      <c r="AO1783" s="15">
        <f t="shared" si="632"/>
        <v>0</v>
      </c>
      <c r="AP1783" s="15">
        <f t="shared" si="633"/>
        <v>0</v>
      </c>
      <c r="AQ1783" s="15">
        <f t="shared" si="634"/>
        <v>0</v>
      </c>
      <c r="AR1783" s="15">
        <f t="shared" si="635"/>
        <v>0</v>
      </c>
      <c r="AS1783" s="15">
        <f t="shared" si="636"/>
        <v>0</v>
      </c>
      <c r="AT1783" s="22">
        <f t="shared" si="637"/>
        <v>0</v>
      </c>
      <c r="AU1783" s="22">
        <f t="shared" si="638"/>
        <v>0</v>
      </c>
    </row>
    <row r="1784" spans="1:47" x14ac:dyDescent="0.25">
      <c r="A1784" t="s">
        <v>3352</v>
      </c>
      <c r="B1784" s="35">
        <v>2</v>
      </c>
      <c r="H1784" s="35">
        <v>2</v>
      </c>
      <c r="Q1784" s="15">
        <v>2</v>
      </c>
      <c r="U1784" s="15">
        <v>2</v>
      </c>
      <c r="X1784" s="24">
        <v>4</v>
      </c>
      <c r="Z1784" s="33">
        <f t="shared" si="617"/>
        <v>1</v>
      </c>
      <c r="AA1784" s="33">
        <f t="shared" si="618"/>
        <v>0</v>
      </c>
      <c r="AB1784" s="33">
        <f t="shared" si="619"/>
        <v>0</v>
      </c>
      <c r="AC1784" s="33">
        <f t="shared" si="620"/>
        <v>0</v>
      </c>
      <c r="AD1784" s="33">
        <f t="shared" si="621"/>
        <v>0</v>
      </c>
      <c r="AE1784" s="33">
        <f t="shared" si="622"/>
        <v>0</v>
      </c>
      <c r="AF1784" s="33">
        <f t="shared" si="623"/>
        <v>1</v>
      </c>
      <c r="AG1784" s="31">
        <f t="shared" si="624"/>
        <v>0</v>
      </c>
      <c r="AH1784" s="31">
        <f t="shared" si="625"/>
        <v>0</v>
      </c>
      <c r="AI1784" s="31">
        <f t="shared" si="626"/>
        <v>0</v>
      </c>
      <c r="AJ1784" s="31">
        <f t="shared" si="627"/>
        <v>0</v>
      </c>
      <c r="AK1784" s="31">
        <f t="shared" si="628"/>
        <v>0</v>
      </c>
      <c r="AL1784" s="31">
        <f t="shared" si="629"/>
        <v>0</v>
      </c>
      <c r="AM1784" s="13">
        <f t="shared" si="630"/>
        <v>0</v>
      </c>
      <c r="AN1784" s="13">
        <f t="shared" si="631"/>
        <v>0</v>
      </c>
      <c r="AO1784" s="15">
        <f t="shared" si="632"/>
        <v>1</v>
      </c>
      <c r="AP1784" s="15">
        <f t="shared" si="633"/>
        <v>0</v>
      </c>
      <c r="AQ1784" s="15">
        <f t="shared" si="634"/>
        <v>0</v>
      </c>
      <c r="AR1784" s="15">
        <f t="shared" si="635"/>
        <v>0</v>
      </c>
      <c r="AS1784" s="15">
        <f t="shared" si="636"/>
        <v>1</v>
      </c>
      <c r="AT1784" s="22">
        <f t="shared" si="637"/>
        <v>0</v>
      </c>
      <c r="AU1784" s="22">
        <f t="shared" si="638"/>
        <v>0</v>
      </c>
    </row>
    <row r="1785" spans="1:47" x14ac:dyDescent="0.25">
      <c r="A1785" t="s">
        <v>3353</v>
      </c>
      <c r="B1785" s="35">
        <v>2</v>
      </c>
      <c r="H1785" s="35">
        <v>2</v>
      </c>
      <c r="X1785" s="24">
        <v>2</v>
      </c>
      <c r="Z1785" s="33">
        <f t="shared" si="617"/>
        <v>1</v>
      </c>
      <c r="AA1785" s="33">
        <f t="shared" si="618"/>
        <v>0</v>
      </c>
      <c r="AB1785" s="33">
        <f t="shared" si="619"/>
        <v>0</v>
      </c>
      <c r="AC1785" s="33">
        <f t="shared" si="620"/>
        <v>0</v>
      </c>
      <c r="AD1785" s="33">
        <f t="shared" si="621"/>
        <v>0</v>
      </c>
      <c r="AE1785" s="33">
        <f t="shared" si="622"/>
        <v>0</v>
      </c>
      <c r="AF1785" s="33">
        <f t="shared" si="623"/>
        <v>1</v>
      </c>
      <c r="AG1785" s="31">
        <f t="shared" si="624"/>
        <v>0</v>
      </c>
      <c r="AH1785" s="31">
        <f t="shared" si="625"/>
        <v>0</v>
      </c>
      <c r="AI1785" s="31">
        <f t="shared" si="626"/>
        <v>0</v>
      </c>
      <c r="AJ1785" s="31">
        <f t="shared" si="627"/>
        <v>0</v>
      </c>
      <c r="AK1785" s="31">
        <f t="shared" si="628"/>
        <v>0</v>
      </c>
      <c r="AL1785" s="31">
        <f t="shared" si="629"/>
        <v>0</v>
      </c>
      <c r="AM1785" s="13">
        <f t="shared" si="630"/>
        <v>0</v>
      </c>
      <c r="AN1785" s="13">
        <f t="shared" si="631"/>
        <v>0</v>
      </c>
      <c r="AO1785" s="15">
        <f t="shared" si="632"/>
        <v>0</v>
      </c>
      <c r="AP1785" s="15">
        <f t="shared" si="633"/>
        <v>0</v>
      </c>
      <c r="AQ1785" s="15">
        <f t="shared" si="634"/>
        <v>0</v>
      </c>
      <c r="AR1785" s="15">
        <f t="shared" si="635"/>
        <v>0</v>
      </c>
      <c r="AS1785" s="15">
        <f t="shared" si="636"/>
        <v>0</v>
      </c>
      <c r="AT1785" s="22">
        <f t="shared" si="637"/>
        <v>0</v>
      </c>
      <c r="AU1785" s="22">
        <f t="shared" si="638"/>
        <v>0</v>
      </c>
    </row>
    <row r="1786" spans="1:47" x14ac:dyDescent="0.25">
      <c r="A1786" t="s">
        <v>3354</v>
      </c>
      <c r="V1786" s="22">
        <v>2</v>
      </c>
      <c r="W1786" s="22">
        <v>2</v>
      </c>
      <c r="X1786" s="24">
        <v>2</v>
      </c>
      <c r="Z1786" s="33">
        <f t="shared" si="617"/>
        <v>0</v>
      </c>
      <c r="AA1786" s="33">
        <f t="shared" si="618"/>
        <v>0</v>
      </c>
      <c r="AB1786" s="33">
        <f t="shared" si="619"/>
        <v>0</v>
      </c>
      <c r="AC1786" s="33">
        <f t="shared" si="620"/>
        <v>0</v>
      </c>
      <c r="AD1786" s="33">
        <f t="shared" si="621"/>
        <v>0</v>
      </c>
      <c r="AE1786" s="33">
        <f t="shared" si="622"/>
        <v>0</v>
      </c>
      <c r="AF1786" s="33">
        <f t="shared" si="623"/>
        <v>0</v>
      </c>
      <c r="AG1786" s="31">
        <f t="shared" si="624"/>
        <v>0</v>
      </c>
      <c r="AH1786" s="31">
        <f t="shared" si="625"/>
        <v>0</v>
      </c>
      <c r="AI1786" s="31">
        <f t="shared" si="626"/>
        <v>0</v>
      </c>
      <c r="AJ1786" s="31">
        <f t="shared" si="627"/>
        <v>0</v>
      </c>
      <c r="AK1786" s="31">
        <f t="shared" si="628"/>
        <v>0</v>
      </c>
      <c r="AL1786" s="31">
        <f t="shared" si="629"/>
        <v>0</v>
      </c>
      <c r="AM1786" s="13">
        <f t="shared" si="630"/>
        <v>0</v>
      </c>
      <c r="AN1786" s="13">
        <f t="shared" si="631"/>
        <v>0</v>
      </c>
      <c r="AO1786" s="15">
        <f t="shared" si="632"/>
        <v>0</v>
      </c>
      <c r="AP1786" s="15">
        <f t="shared" si="633"/>
        <v>0</v>
      </c>
      <c r="AQ1786" s="15">
        <f t="shared" si="634"/>
        <v>0</v>
      </c>
      <c r="AR1786" s="15">
        <f t="shared" si="635"/>
        <v>0</v>
      </c>
      <c r="AS1786" s="15">
        <f t="shared" si="636"/>
        <v>0</v>
      </c>
      <c r="AT1786" s="22">
        <f t="shared" si="637"/>
        <v>1</v>
      </c>
      <c r="AU1786" s="22">
        <f t="shared" si="638"/>
        <v>1</v>
      </c>
    </row>
    <row r="1787" spans="1:47" x14ac:dyDescent="0.25">
      <c r="A1787" t="s">
        <v>3357</v>
      </c>
      <c r="B1787" s="35">
        <v>2</v>
      </c>
      <c r="H1787" s="35">
        <v>2</v>
      </c>
      <c r="X1787" s="24">
        <v>2</v>
      </c>
      <c r="Z1787" s="33">
        <f t="shared" si="617"/>
        <v>1</v>
      </c>
      <c r="AA1787" s="33">
        <f t="shared" si="618"/>
        <v>0</v>
      </c>
      <c r="AB1787" s="33">
        <f t="shared" si="619"/>
        <v>0</v>
      </c>
      <c r="AC1787" s="33">
        <f t="shared" si="620"/>
        <v>0</v>
      </c>
      <c r="AD1787" s="33">
        <f t="shared" si="621"/>
        <v>0</v>
      </c>
      <c r="AE1787" s="33">
        <f t="shared" si="622"/>
        <v>0</v>
      </c>
      <c r="AF1787" s="33">
        <f t="shared" si="623"/>
        <v>1</v>
      </c>
      <c r="AG1787" s="31">
        <f t="shared" si="624"/>
        <v>0</v>
      </c>
      <c r="AH1787" s="31">
        <f t="shared" si="625"/>
        <v>0</v>
      </c>
      <c r="AI1787" s="31">
        <f t="shared" si="626"/>
        <v>0</v>
      </c>
      <c r="AJ1787" s="31">
        <f t="shared" si="627"/>
        <v>0</v>
      </c>
      <c r="AK1787" s="31">
        <f t="shared" si="628"/>
        <v>0</v>
      </c>
      <c r="AL1787" s="31">
        <f t="shared" si="629"/>
        <v>0</v>
      </c>
      <c r="AM1787" s="13">
        <f t="shared" si="630"/>
        <v>0</v>
      </c>
      <c r="AN1787" s="13">
        <f t="shared" si="631"/>
        <v>0</v>
      </c>
      <c r="AO1787" s="15">
        <f t="shared" si="632"/>
        <v>0</v>
      </c>
      <c r="AP1787" s="15">
        <f t="shared" si="633"/>
        <v>0</v>
      </c>
      <c r="AQ1787" s="15">
        <f t="shared" si="634"/>
        <v>0</v>
      </c>
      <c r="AR1787" s="15">
        <f t="shared" si="635"/>
        <v>0</v>
      </c>
      <c r="AS1787" s="15">
        <f t="shared" si="636"/>
        <v>0</v>
      </c>
      <c r="AT1787" s="22">
        <f t="shared" si="637"/>
        <v>0</v>
      </c>
      <c r="AU1787" s="22">
        <f t="shared" si="638"/>
        <v>0</v>
      </c>
    </row>
    <row r="1788" spans="1:47" x14ac:dyDescent="0.25">
      <c r="A1788" t="s">
        <v>3358</v>
      </c>
      <c r="Q1788" s="15">
        <v>2</v>
      </c>
      <c r="U1788" s="15">
        <v>2</v>
      </c>
      <c r="X1788" s="24">
        <v>2</v>
      </c>
      <c r="Z1788" s="33">
        <f t="shared" si="617"/>
        <v>0</v>
      </c>
      <c r="AA1788" s="33">
        <f t="shared" si="618"/>
        <v>0</v>
      </c>
      <c r="AB1788" s="33">
        <f t="shared" si="619"/>
        <v>0</v>
      </c>
      <c r="AC1788" s="33">
        <f t="shared" si="620"/>
        <v>0</v>
      </c>
      <c r="AD1788" s="33">
        <f t="shared" si="621"/>
        <v>0</v>
      </c>
      <c r="AE1788" s="33">
        <f t="shared" si="622"/>
        <v>0</v>
      </c>
      <c r="AF1788" s="33">
        <f t="shared" si="623"/>
        <v>0</v>
      </c>
      <c r="AG1788" s="31">
        <f t="shared" si="624"/>
        <v>0</v>
      </c>
      <c r="AH1788" s="31">
        <f t="shared" si="625"/>
        <v>0</v>
      </c>
      <c r="AI1788" s="31">
        <f t="shared" si="626"/>
        <v>0</v>
      </c>
      <c r="AJ1788" s="31">
        <f t="shared" si="627"/>
        <v>0</v>
      </c>
      <c r="AK1788" s="31">
        <f t="shared" si="628"/>
        <v>0</v>
      </c>
      <c r="AL1788" s="31">
        <f t="shared" si="629"/>
        <v>0</v>
      </c>
      <c r="AM1788" s="13">
        <f t="shared" si="630"/>
        <v>0</v>
      </c>
      <c r="AN1788" s="13">
        <f t="shared" si="631"/>
        <v>0</v>
      </c>
      <c r="AO1788" s="15">
        <f t="shared" si="632"/>
        <v>1</v>
      </c>
      <c r="AP1788" s="15">
        <f t="shared" si="633"/>
        <v>0</v>
      </c>
      <c r="AQ1788" s="15">
        <f t="shared" si="634"/>
        <v>0</v>
      </c>
      <c r="AR1788" s="15">
        <f t="shared" si="635"/>
        <v>0</v>
      </c>
      <c r="AS1788" s="15">
        <f t="shared" si="636"/>
        <v>1</v>
      </c>
      <c r="AT1788" s="22">
        <f t="shared" si="637"/>
        <v>0</v>
      </c>
      <c r="AU1788" s="22">
        <f t="shared" si="638"/>
        <v>0</v>
      </c>
    </row>
    <row r="1789" spans="1:47" x14ac:dyDescent="0.25">
      <c r="A1789" t="s">
        <v>3359</v>
      </c>
      <c r="Q1789" s="15">
        <v>2</v>
      </c>
      <c r="U1789" s="15">
        <v>2</v>
      </c>
      <c r="X1789" s="24">
        <v>2</v>
      </c>
      <c r="Z1789" s="33">
        <f t="shared" si="617"/>
        <v>0</v>
      </c>
      <c r="AA1789" s="33">
        <f t="shared" si="618"/>
        <v>0</v>
      </c>
      <c r="AB1789" s="33">
        <f t="shared" si="619"/>
        <v>0</v>
      </c>
      <c r="AC1789" s="33">
        <f t="shared" si="620"/>
        <v>0</v>
      </c>
      <c r="AD1789" s="33">
        <f t="shared" si="621"/>
        <v>0</v>
      </c>
      <c r="AE1789" s="33">
        <f t="shared" si="622"/>
        <v>0</v>
      </c>
      <c r="AF1789" s="33">
        <f t="shared" si="623"/>
        <v>0</v>
      </c>
      <c r="AG1789" s="31">
        <f t="shared" si="624"/>
        <v>0</v>
      </c>
      <c r="AH1789" s="31">
        <f t="shared" si="625"/>
        <v>0</v>
      </c>
      <c r="AI1789" s="31">
        <f t="shared" si="626"/>
        <v>0</v>
      </c>
      <c r="AJ1789" s="31">
        <f t="shared" si="627"/>
        <v>0</v>
      </c>
      <c r="AK1789" s="31">
        <f t="shared" si="628"/>
        <v>0</v>
      </c>
      <c r="AL1789" s="31">
        <f t="shared" si="629"/>
        <v>0</v>
      </c>
      <c r="AM1789" s="13">
        <f t="shared" si="630"/>
        <v>0</v>
      </c>
      <c r="AN1789" s="13">
        <f t="shared" si="631"/>
        <v>0</v>
      </c>
      <c r="AO1789" s="15">
        <f t="shared" si="632"/>
        <v>1</v>
      </c>
      <c r="AP1789" s="15">
        <f t="shared" si="633"/>
        <v>0</v>
      </c>
      <c r="AQ1789" s="15">
        <f t="shared" si="634"/>
        <v>0</v>
      </c>
      <c r="AR1789" s="15">
        <f t="shared" si="635"/>
        <v>0</v>
      </c>
      <c r="AS1789" s="15">
        <f t="shared" si="636"/>
        <v>1</v>
      </c>
      <c r="AT1789" s="22">
        <f t="shared" si="637"/>
        <v>0</v>
      </c>
      <c r="AU1789" s="22">
        <f t="shared" si="638"/>
        <v>0</v>
      </c>
    </row>
    <row r="1790" spans="1:47" x14ac:dyDescent="0.25">
      <c r="A1790" t="s">
        <v>3360</v>
      </c>
      <c r="B1790" s="35">
        <v>3</v>
      </c>
      <c r="H1790" s="35">
        <v>3</v>
      </c>
      <c r="X1790" s="24">
        <v>3</v>
      </c>
      <c r="Z1790" s="33">
        <f t="shared" si="617"/>
        <v>1</v>
      </c>
      <c r="AA1790" s="33">
        <f t="shared" si="618"/>
        <v>0</v>
      </c>
      <c r="AB1790" s="33">
        <f t="shared" si="619"/>
        <v>0</v>
      </c>
      <c r="AC1790" s="33">
        <f t="shared" si="620"/>
        <v>0</v>
      </c>
      <c r="AD1790" s="33">
        <f t="shared" si="621"/>
        <v>0</v>
      </c>
      <c r="AE1790" s="33">
        <f t="shared" si="622"/>
        <v>0</v>
      </c>
      <c r="AF1790" s="33">
        <f t="shared" si="623"/>
        <v>1</v>
      </c>
      <c r="AG1790" s="31">
        <f t="shared" si="624"/>
        <v>0</v>
      </c>
      <c r="AH1790" s="31">
        <f t="shared" si="625"/>
        <v>0</v>
      </c>
      <c r="AI1790" s="31">
        <f t="shared" si="626"/>
        <v>0</v>
      </c>
      <c r="AJ1790" s="31">
        <f t="shared" si="627"/>
        <v>0</v>
      </c>
      <c r="AK1790" s="31">
        <f t="shared" si="628"/>
        <v>0</v>
      </c>
      <c r="AL1790" s="31">
        <f t="shared" si="629"/>
        <v>0</v>
      </c>
      <c r="AM1790" s="13">
        <f t="shared" si="630"/>
        <v>0</v>
      </c>
      <c r="AN1790" s="13">
        <f t="shared" si="631"/>
        <v>0</v>
      </c>
      <c r="AO1790" s="15">
        <f t="shared" si="632"/>
        <v>0</v>
      </c>
      <c r="AP1790" s="15">
        <f t="shared" si="633"/>
        <v>0</v>
      </c>
      <c r="AQ1790" s="15">
        <f t="shared" si="634"/>
        <v>0</v>
      </c>
      <c r="AR1790" s="15">
        <f t="shared" si="635"/>
        <v>0</v>
      </c>
      <c r="AS1790" s="15">
        <f t="shared" si="636"/>
        <v>0</v>
      </c>
      <c r="AT1790" s="22">
        <f t="shared" si="637"/>
        <v>0</v>
      </c>
      <c r="AU1790" s="22">
        <f t="shared" si="638"/>
        <v>0</v>
      </c>
    </row>
    <row r="1791" spans="1:47" x14ac:dyDescent="0.25">
      <c r="A1791" t="s">
        <v>3361</v>
      </c>
      <c r="B1791" s="35">
        <v>2</v>
      </c>
      <c r="H1791" s="35">
        <v>2</v>
      </c>
      <c r="X1791" s="24">
        <v>2</v>
      </c>
      <c r="Z1791" s="33">
        <f t="shared" si="617"/>
        <v>1</v>
      </c>
      <c r="AA1791" s="33">
        <f t="shared" si="618"/>
        <v>0</v>
      </c>
      <c r="AB1791" s="33">
        <f t="shared" si="619"/>
        <v>0</v>
      </c>
      <c r="AC1791" s="33">
        <f t="shared" si="620"/>
        <v>0</v>
      </c>
      <c r="AD1791" s="33">
        <f t="shared" si="621"/>
        <v>0</v>
      </c>
      <c r="AE1791" s="33">
        <f t="shared" si="622"/>
        <v>0</v>
      </c>
      <c r="AF1791" s="33">
        <f t="shared" si="623"/>
        <v>1</v>
      </c>
      <c r="AG1791" s="31">
        <f t="shared" si="624"/>
        <v>0</v>
      </c>
      <c r="AH1791" s="31">
        <f t="shared" si="625"/>
        <v>0</v>
      </c>
      <c r="AI1791" s="31">
        <f t="shared" si="626"/>
        <v>0</v>
      </c>
      <c r="AJ1791" s="31">
        <f t="shared" si="627"/>
        <v>0</v>
      </c>
      <c r="AK1791" s="31">
        <f t="shared" si="628"/>
        <v>0</v>
      </c>
      <c r="AL1791" s="31">
        <f t="shared" si="629"/>
        <v>0</v>
      </c>
      <c r="AM1791" s="13">
        <f t="shared" si="630"/>
        <v>0</v>
      </c>
      <c r="AN1791" s="13">
        <f t="shared" si="631"/>
        <v>0</v>
      </c>
      <c r="AO1791" s="15">
        <f t="shared" si="632"/>
        <v>0</v>
      </c>
      <c r="AP1791" s="15">
        <f t="shared" si="633"/>
        <v>0</v>
      </c>
      <c r="AQ1791" s="15">
        <f t="shared" si="634"/>
        <v>0</v>
      </c>
      <c r="AR1791" s="15">
        <f t="shared" si="635"/>
        <v>0</v>
      </c>
      <c r="AS1791" s="15">
        <f t="shared" si="636"/>
        <v>0</v>
      </c>
      <c r="AT1791" s="22">
        <f t="shared" si="637"/>
        <v>0</v>
      </c>
      <c r="AU1791" s="22">
        <f t="shared" si="638"/>
        <v>0</v>
      </c>
    </row>
    <row r="1792" spans="1:47" x14ac:dyDescent="0.25">
      <c r="A1792" t="s">
        <v>3362</v>
      </c>
      <c r="B1792" s="35">
        <v>2</v>
      </c>
      <c r="H1792" s="35">
        <v>2</v>
      </c>
      <c r="X1792" s="24">
        <v>2</v>
      </c>
      <c r="Z1792" s="33">
        <f t="shared" si="617"/>
        <v>1</v>
      </c>
      <c r="AA1792" s="33">
        <f t="shared" si="618"/>
        <v>0</v>
      </c>
      <c r="AB1792" s="33">
        <f t="shared" si="619"/>
        <v>0</v>
      </c>
      <c r="AC1792" s="33">
        <f t="shared" si="620"/>
        <v>0</v>
      </c>
      <c r="AD1792" s="33">
        <f t="shared" si="621"/>
        <v>0</v>
      </c>
      <c r="AE1792" s="33">
        <f t="shared" si="622"/>
        <v>0</v>
      </c>
      <c r="AF1792" s="33">
        <f t="shared" si="623"/>
        <v>1</v>
      </c>
      <c r="AG1792" s="31">
        <f t="shared" si="624"/>
        <v>0</v>
      </c>
      <c r="AH1792" s="31">
        <f t="shared" si="625"/>
        <v>0</v>
      </c>
      <c r="AI1792" s="31">
        <f t="shared" si="626"/>
        <v>0</v>
      </c>
      <c r="AJ1792" s="31">
        <f t="shared" si="627"/>
        <v>0</v>
      </c>
      <c r="AK1792" s="31">
        <f t="shared" si="628"/>
        <v>0</v>
      </c>
      <c r="AL1792" s="31">
        <f t="shared" si="629"/>
        <v>0</v>
      </c>
      <c r="AM1792" s="13">
        <f t="shared" si="630"/>
        <v>0</v>
      </c>
      <c r="AN1792" s="13">
        <f t="shared" si="631"/>
        <v>0</v>
      </c>
      <c r="AO1792" s="15">
        <f t="shared" si="632"/>
        <v>0</v>
      </c>
      <c r="AP1792" s="15">
        <f t="shared" si="633"/>
        <v>0</v>
      </c>
      <c r="AQ1792" s="15">
        <f t="shared" si="634"/>
        <v>0</v>
      </c>
      <c r="AR1792" s="15">
        <f t="shared" si="635"/>
        <v>0</v>
      </c>
      <c r="AS1792" s="15">
        <f t="shared" si="636"/>
        <v>0</v>
      </c>
      <c r="AT1792" s="22">
        <f t="shared" si="637"/>
        <v>0</v>
      </c>
      <c r="AU1792" s="22">
        <f t="shared" si="638"/>
        <v>0</v>
      </c>
    </row>
    <row r="1793" spans="1:47" x14ac:dyDescent="0.25">
      <c r="A1793" t="s">
        <v>3364</v>
      </c>
      <c r="B1793" s="35">
        <v>3</v>
      </c>
      <c r="H1793" s="35">
        <v>3</v>
      </c>
      <c r="X1793" s="24">
        <v>3</v>
      </c>
      <c r="Z1793" s="33">
        <f t="shared" si="617"/>
        <v>1</v>
      </c>
      <c r="AA1793" s="33">
        <f t="shared" si="618"/>
        <v>0</v>
      </c>
      <c r="AB1793" s="33">
        <f t="shared" si="619"/>
        <v>0</v>
      </c>
      <c r="AC1793" s="33">
        <f t="shared" si="620"/>
        <v>0</v>
      </c>
      <c r="AD1793" s="33">
        <f t="shared" si="621"/>
        <v>0</v>
      </c>
      <c r="AE1793" s="33">
        <f t="shared" si="622"/>
        <v>0</v>
      </c>
      <c r="AF1793" s="33">
        <f t="shared" si="623"/>
        <v>1</v>
      </c>
      <c r="AG1793" s="31">
        <f t="shared" si="624"/>
        <v>0</v>
      </c>
      <c r="AH1793" s="31">
        <f t="shared" si="625"/>
        <v>0</v>
      </c>
      <c r="AI1793" s="31">
        <f t="shared" si="626"/>
        <v>0</v>
      </c>
      <c r="AJ1793" s="31">
        <f t="shared" si="627"/>
        <v>0</v>
      </c>
      <c r="AK1793" s="31">
        <f t="shared" si="628"/>
        <v>0</v>
      </c>
      <c r="AL1793" s="31">
        <f t="shared" si="629"/>
        <v>0</v>
      </c>
      <c r="AM1793" s="13">
        <f t="shared" si="630"/>
        <v>0</v>
      </c>
      <c r="AN1793" s="13">
        <f t="shared" si="631"/>
        <v>0</v>
      </c>
      <c r="AO1793" s="15">
        <f t="shared" si="632"/>
        <v>0</v>
      </c>
      <c r="AP1793" s="15">
        <f t="shared" si="633"/>
        <v>0</v>
      </c>
      <c r="AQ1793" s="15">
        <f t="shared" si="634"/>
        <v>0</v>
      </c>
      <c r="AR1793" s="15">
        <f t="shared" si="635"/>
        <v>0</v>
      </c>
      <c r="AS1793" s="15">
        <f t="shared" si="636"/>
        <v>0</v>
      </c>
      <c r="AT1793" s="22">
        <f t="shared" si="637"/>
        <v>0</v>
      </c>
      <c r="AU1793" s="22">
        <f t="shared" si="638"/>
        <v>0</v>
      </c>
    </row>
    <row r="1794" spans="1:47" x14ac:dyDescent="0.25">
      <c r="A1794" t="s">
        <v>3365</v>
      </c>
      <c r="E1794" s="35">
        <v>1</v>
      </c>
      <c r="H1794" s="35">
        <v>1</v>
      </c>
      <c r="X1794" s="24">
        <v>1</v>
      </c>
      <c r="Z1794" s="33">
        <f t="shared" si="617"/>
        <v>0</v>
      </c>
      <c r="AA1794" s="33">
        <f t="shared" si="618"/>
        <v>0</v>
      </c>
      <c r="AB1794" s="33">
        <f t="shared" si="619"/>
        <v>0</v>
      </c>
      <c r="AC1794" s="33">
        <f t="shared" si="620"/>
        <v>1</v>
      </c>
      <c r="AD1794" s="33">
        <f t="shared" si="621"/>
        <v>0</v>
      </c>
      <c r="AE1794" s="33">
        <f t="shared" si="622"/>
        <v>0</v>
      </c>
      <c r="AF1794" s="33">
        <f t="shared" si="623"/>
        <v>1</v>
      </c>
      <c r="AG1794" s="31">
        <f t="shared" si="624"/>
        <v>0</v>
      </c>
      <c r="AH1794" s="31">
        <f t="shared" si="625"/>
        <v>0</v>
      </c>
      <c r="AI1794" s="31">
        <f t="shared" si="626"/>
        <v>0</v>
      </c>
      <c r="AJ1794" s="31">
        <f t="shared" si="627"/>
        <v>0</v>
      </c>
      <c r="AK1794" s="31">
        <f t="shared" si="628"/>
        <v>0</v>
      </c>
      <c r="AL1794" s="31">
        <f t="shared" si="629"/>
        <v>0</v>
      </c>
      <c r="AM1794" s="13">
        <f t="shared" si="630"/>
        <v>0</v>
      </c>
      <c r="AN1794" s="13">
        <f t="shared" si="631"/>
        <v>0</v>
      </c>
      <c r="AO1794" s="15">
        <f t="shared" si="632"/>
        <v>0</v>
      </c>
      <c r="AP1794" s="15">
        <f t="shared" si="633"/>
        <v>0</v>
      </c>
      <c r="AQ1794" s="15">
        <f t="shared" si="634"/>
        <v>0</v>
      </c>
      <c r="AR1794" s="15">
        <f t="shared" si="635"/>
        <v>0</v>
      </c>
      <c r="AS1794" s="15">
        <f t="shared" si="636"/>
        <v>0</v>
      </c>
      <c r="AT1794" s="22">
        <f t="shared" si="637"/>
        <v>0</v>
      </c>
      <c r="AU1794" s="22">
        <f t="shared" si="638"/>
        <v>0</v>
      </c>
    </row>
    <row r="1795" spans="1:47" x14ac:dyDescent="0.25">
      <c r="A1795" t="s">
        <v>3367</v>
      </c>
      <c r="B1795" s="35">
        <v>2</v>
      </c>
      <c r="H1795" s="35">
        <v>2</v>
      </c>
      <c r="X1795" s="24">
        <v>2</v>
      </c>
      <c r="Z1795" s="33">
        <f t="shared" si="617"/>
        <v>1</v>
      </c>
      <c r="AA1795" s="33">
        <f t="shared" si="618"/>
        <v>0</v>
      </c>
      <c r="AB1795" s="33">
        <f t="shared" si="619"/>
        <v>0</v>
      </c>
      <c r="AC1795" s="33">
        <f t="shared" si="620"/>
        <v>0</v>
      </c>
      <c r="AD1795" s="33">
        <f t="shared" si="621"/>
        <v>0</v>
      </c>
      <c r="AE1795" s="33">
        <f t="shared" si="622"/>
        <v>0</v>
      </c>
      <c r="AF1795" s="33">
        <f t="shared" si="623"/>
        <v>1</v>
      </c>
      <c r="AG1795" s="31">
        <f t="shared" si="624"/>
        <v>0</v>
      </c>
      <c r="AH1795" s="31">
        <f t="shared" si="625"/>
        <v>0</v>
      </c>
      <c r="AI1795" s="31">
        <f t="shared" si="626"/>
        <v>0</v>
      </c>
      <c r="AJ1795" s="31">
        <f t="shared" si="627"/>
        <v>0</v>
      </c>
      <c r="AK1795" s="31">
        <f t="shared" si="628"/>
        <v>0</v>
      </c>
      <c r="AL1795" s="31">
        <f t="shared" si="629"/>
        <v>0</v>
      </c>
      <c r="AM1795" s="13">
        <f t="shared" si="630"/>
        <v>0</v>
      </c>
      <c r="AN1795" s="13">
        <f t="shared" si="631"/>
        <v>0</v>
      </c>
      <c r="AO1795" s="15">
        <f t="shared" si="632"/>
        <v>0</v>
      </c>
      <c r="AP1795" s="15">
        <f t="shared" si="633"/>
        <v>0</v>
      </c>
      <c r="AQ1795" s="15">
        <f t="shared" si="634"/>
        <v>0</v>
      </c>
      <c r="AR1795" s="15">
        <f t="shared" si="635"/>
        <v>0</v>
      </c>
      <c r="AS1795" s="15">
        <f t="shared" si="636"/>
        <v>0</v>
      </c>
      <c r="AT1795" s="22">
        <f t="shared" si="637"/>
        <v>0</v>
      </c>
      <c r="AU1795" s="22">
        <f t="shared" si="638"/>
        <v>0</v>
      </c>
    </row>
    <row r="1796" spans="1:47" x14ac:dyDescent="0.25">
      <c r="A1796" t="s">
        <v>3370</v>
      </c>
      <c r="B1796" s="35">
        <v>3</v>
      </c>
      <c r="H1796" s="35">
        <v>3</v>
      </c>
      <c r="Q1796" s="15">
        <v>3</v>
      </c>
      <c r="U1796" s="15">
        <v>3</v>
      </c>
      <c r="X1796" s="24">
        <v>6</v>
      </c>
      <c r="Z1796" s="33">
        <f t="shared" si="617"/>
        <v>1</v>
      </c>
      <c r="AA1796" s="33">
        <f t="shared" si="618"/>
        <v>0</v>
      </c>
      <c r="AB1796" s="33">
        <f t="shared" si="619"/>
        <v>0</v>
      </c>
      <c r="AC1796" s="33">
        <f t="shared" si="620"/>
        <v>0</v>
      </c>
      <c r="AD1796" s="33">
        <f t="shared" si="621"/>
        <v>0</v>
      </c>
      <c r="AE1796" s="33">
        <f t="shared" si="622"/>
        <v>0</v>
      </c>
      <c r="AF1796" s="33">
        <f t="shared" si="623"/>
        <v>1</v>
      </c>
      <c r="AG1796" s="31">
        <f t="shared" si="624"/>
        <v>0</v>
      </c>
      <c r="AH1796" s="31">
        <f t="shared" si="625"/>
        <v>0</v>
      </c>
      <c r="AI1796" s="31">
        <f t="shared" si="626"/>
        <v>0</v>
      </c>
      <c r="AJ1796" s="31">
        <f t="shared" si="627"/>
        <v>0</v>
      </c>
      <c r="AK1796" s="31">
        <f t="shared" si="628"/>
        <v>0</v>
      </c>
      <c r="AL1796" s="31">
        <f t="shared" si="629"/>
        <v>0</v>
      </c>
      <c r="AM1796" s="13">
        <f t="shared" si="630"/>
        <v>0</v>
      </c>
      <c r="AN1796" s="13">
        <f t="shared" si="631"/>
        <v>0</v>
      </c>
      <c r="AO1796" s="15">
        <f t="shared" si="632"/>
        <v>1</v>
      </c>
      <c r="AP1796" s="15">
        <f t="shared" si="633"/>
        <v>0</v>
      </c>
      <c r="AQ1796" s="15">
        <f t="shared" si="634"/>
        <v>0</v>
      </c>
      <c r="AR1796" s="15">
        <f t="shared" si="635"/>
        <v>0</v>
      </c>
      <c r="AS1796" s="15">
        <f t="shared" si="636"/>
        <v>1</v>
      </c>
      <c r="AT1796" s="22">
        <f t="shared" si="637"/>
        <v>0</v>
      </c>
      <c r="AU1796" s="22">
        <f t="shared" si="638"/>
        <v>0</v>
      </c>
    </row>
    <row r="1797" spans="1:47" x14ac:dyDescent="0.25">
      <c r="A1797" t="s">
        <v>3371</v>
      </c>
      <c r="B1797" s="35">
        <v>2</v>
      </c>
      <c r="H1797" s="35">
        <v>2</v>
      </c>
      <c r="Q1797" s="15">
        <v>2</v>
      </c>
      <c r="U1797" s="15">
        <v>2</v>
      </c>
      <c r="X1797" s="24">
        <v>4</v>
      </c>
      <c r="Z1797" s="33">
        <f t="shared" si="617"/>
        <v>1</v>
      </c>
      <c r="AA1797" s="33">
        <f t="shared" si="618"/>
        <v>0</v>
      </c>
      <c r="AB1797" s="33">
        <f t="shared" si="619"/>
        <v>0</v>
      </c>
      <c r="AC1797" s="33">
        <f t="shared" si="620"/>
        <v>0</v>
      </c>
      <c r="AD1797" s="33">
        <f t="shared" si="621"/>
        <v>0</v>
      </c>
      <c r="AE1797" s="33">
        <f t="shared" si="622"/>
        <v>0</v>
      </c>
      <c r="AF1797" s="33">
        <f t="shared" si="623"/>
        <v>1</v>
      </c>
      <c r="AG1797" s="31">
        <f t="shared" si="624"/>
        <v>0</v>
      </c>
      <c r="AH1797" s="31">
        <f t="shared" si="625"/>
        <v>0</v>
      </c>
      <c r="AI1797" s="31">
        <f t="shared" si="626"/>
        <v>0</v>
      </c>
      <c r="AJ1797" s="31">
        <f t="shared" si="627"/>
        <v>0</v>
      </c>
      <c r="AK1797" s="31">
        <f t="shared" si="628"/>
        <v>0</v>
      </c>
      <c r="AL1797" s="31">
        <f t="shared" si="629"/>
        <v>0</v>
      </c>
      <c r="AM1797" s="13">
        <f t="shared" si="630"/>
        <v>0</v>
      </c>
      <c r="AN1797" s="13">
        <f t="shared" si="631"/>
        <v>0</v>
      </c>
      <c r="AO1797" s="15">
        <f t="shared" si="632"/>
        <v>1</v>
      </c>
      <c r="AP1797" s="15">
        <f t="shared" si="633"/>
        <v>0</v>
      </c>
      <c r="AQ1797" s="15">
        <f t="shared" si="634"/>
        <v>0</v>
      </c>
      <c r="AR1797" s="15">
        <f t="shared" si="635"/>
        <v>0</v>
      </c>
      <c r="AS1797" s="15">
        <f t="shared" si="636"/>
        <v>1</v>
      </c>
      <c r="AT1797" s="22">
        <f t="shared" si="637"/>
        <v>0</v>
      </c>
      <c r="AU1797" s="22">
        <f t="shared" si="638"/>
        <v>0</v>
      </c>
    </row>
    <row r="1798" spans="1:47" x14ac:dyDescent="0.25">
      <c r="A1798" t="s">
        <v>3372</v>
      </c>
      <c r="B1798" s="35">
        <v>2</v>
      </c>
      <c r="H1798" s="35">
        <v>2</v>
      </c>
      <c r="X1798" s="24">
        <v>2</v>
      </c>
      <c r="Z1798" s="33">
        <f t="shared" si="617"/>
        <v>1</v>
      </c>
      <c r="AA1798" s="33">
        <f t="shared" si="618"/>
        <v>0</v>
      </c>
      <c r="AB1798" s="33">
        <f t="shared" si="619"/>
        <v>0</v>
      </c>
      <c r="AC1798" s="33">
        <f t="shared" si="620"/>
        <v>0</v>
      </c>
      <c r="AD1798" s="33">
        <f t="shared" si="621"/>
        <v>0</v>
      </c>
      <c r="AE1798" s="33">
        <f t="shared" si="622"/>
        <v>0</v>
      </c>
      <c r="AF1798" s="33">
        <f t="shared" si="623"/>
        <v>1</v>
      </c>
      <c r="AG1798" s="31">
        <f t="shared" si="624"/>
        <v>0</v>
      </c>
      <c r="AH1798" s="31">
        <f t="shared" si="625"/>
        <v>0</v>
      </c>
      <c r="AI1798" s="31">
        <f t="shared" si="626"/>
        <v>0</v>
      </c>
      <c r="AJ1798" s="31">
        <f t="shared" si="627"/>
        <v>0</v>
      </c>
      <c r="AK1798" s="31">
        <f t="shared" si="628"/>
        <v>0</v>
      </c>
      <c r="AL1798" s="31">
        <f t="shared" si="629"/>
        <v>0</v>
      </c>
      <c r="AM1798" s="13">
        <f t="shared" si="630"/>
        <v>0</v>
      </c>
      <c r="AN1798" s="13">
        <f t="shared" si="631"/>
        <v>0</v>
      </c>
      <c r="AO1798" s="15">
        <f t="shared" si="632"/>
        <v>0</v>
      </c>
      <c r="AP1798" s="15">
        <f t="shared" si="633"/>
        <v>0</v>
      </c>
      <c r="AQ1798" s="15">
        <f t="shared" si="634"/>
        <v>0</v>
      </c>
      <c r="AR1798" s="15">
        <f t="shared" si="635"/>
        <v>0</v>
      </c>
      <c r="AS1798" s="15">
        <f t="shared" si="636"/>
        <v>0</v>
      </c>
      <c r="AT1798" s="22">
        <f t="shared" si="637"/>
        <v>0</v>
      </c>
      <c r="AU1798" s="22">
        <f t="shared" si="638"/>
        <v>0</v>
      </c>
    </row>
    <row r="1799" spans="1:47" x14ac:dyDescent="0.25">
      <c r="A1799" t="s">
        <v>3375</v>
      </c>
      <c r="B1799" s="35">
        <v>2</v>
      </c>
      <c r="H1799" s="35">
        <v>2</v>
      </c>
      <c r="X1799" s="24">
        <v>2</v>
      </c>
      <c r="Z1799" s="33">
        <f t="shared" si="617"/>
        <v>1</v>
      </c>
      <c r="AA1799" s="33">
        <f t="shared" si="618"/>
        <v>0</v>
      </c>
      <c r="AB1799" s="33">
        <f t="shared" si="619"/>
        <v>0</v>
      </c>
      <c r="AC1799" s="33">
        <f t="shared" si="620"/>
        <v>0</v>
      </c>
      <c r="AD1799" s="33">
        <f t="shared" si="621"/>
        <v>0</v>
      </c>
      <c r="AE1799" s="33">
        <f t="shared" si="622"/>
        <v>0</v>
      </c>
      <c r="AF1799" s="33">
        <f t="shared" si="623"/>
        <v>1</v>
      </c>
      <c r="AG1799" s="31">
        <f t="shared" si="624"/>
        <v>0</v>
      </c>
      <c r="AH1799" s="31">
        <f t="shared" si="625"/>
        <v>0</v>
      </c>
      <c r="AI1799" s="31">
        <f t="shared" si="626"/>
        <v>0</v>
      </c>
      <c r="AJ1799" s="31">
        <f t="shared" si="627"/>
        <v>0</v>
      </c>
      <c r="AK1799" s="31">
        <f t="shared" si="628"/>
        <v>0</v>
      </c>
      <c r="AL1799" s="31">
        <f t="shared" si="629"/>
        <v>0</v>
      </c>
      <c r="AM1799" s="13">
        <f t="shared" si="630"/>
        <v>0</v>
      </c>
      <c r="AN1799" s="13">
        <f t="shared" si="631"/>
        <v>0</v>
      </c>
      <c r="AO1799" s="15">
        <f t="shared" si="632"/>
        <v>0</v>
      </c>
      <c r="AP1799" s="15">
        <f t="shared" si="633"/>
        <v>0</v>
      </c>
      <c r="AQ1799" s="15">
        <f t="shared" si="634"/>
        <v>0</v>
      </c>
      <c r="AR1799" s="15">
        <f t="shared" si="635"/>
        <v>0</v>
      </c>
      <c r="AS1799" s="15">
        <f t="shared" si="636"/>
        <v>0</v>
      </c>
      <c r="AT1799" s="22">
        <f t="shared" si="637"/>
        <v>0</v>
      </c>
      <c r="AU1799" s="22">
        <f t="shared" si="638"/>
        <v>0</v>
      </c>
    </row>
    <row r="1800" spans="1:47" x14ac:dyDescent="0.25">
      <c r="A1800" t="s">
        <v>3376</v>
      </c>
      <c r="B1800" s="35">
        <v>2</v>
      </c>
      <c r="H1800" s="35">
        <v>2</v>
      </c>
      <c r="X1800" s="24">
        <v>2</v>
      </c>
      <c r="Z1800" s="33">
        <f t="shared" si="617"/>
        <v>1</v>
      </c>
      <c r="AA1800" s="33">
        <f t="shared" si="618"/>
        <v>0</v>
      </c>
      <c r="AB1800" s="33">
        <f t="shared" si="619"/>
        <v>0</v>
      </c>
      <c r="AC1800" s="33">
        <f t="shared" si="620"/>
        <v>0</v>
      </c>
      <c r="AD1800" s="33">
        <f t="shared" si="621"/>
        <v>0</v>
      </c>
      <c r="AE1800" s="33">
        <f t="shared" si="622"/>
        <v>0</v>
      </c>
      <c r="AF1800" s="33">
        <f t="shared" si="623"/>
        <v>1</v>
      </c>
      <c r="AG1800" s="31">
        <f t="shared" si="624"/>
        <v>0</v>
      </c>
      <c r="AH1800" s="31">
        <f t="shared" si="625"/>
        <v>0</v>
      </c>
      <c r="AI1800" s="31">
        <f t="shared" si="626"/>
        <v>0</v>
      </c>
      <c r="AJ1800" s="31">
        <f t="shared" si="627"/>
        <v>0</v>
      </c>
      <c r="AK1800" s="31">
        <f t="shared" si="628"/>
        <v>0</v>
      </c>
      <c r="AL1800" s="31">
        <f t="shared" si="629"/>
        <v>0</v>
      </c>
      <c r="AM1800" s="13">
        <f t="shared" si="630"/>
        <v>0</v>
      </c>
      <c r="AN1800" s="13">
        <f t="shared" si="631"/>
        <v>0</v>
      </c>
      <c r="AO1800" s="15">
        <f t="shared" si="632"/>
        <v>0</v>
      </c>
      <c r="AP1800" s="15">
        <f t="shared" si="633"/>
        <v>0</v>
      </c>
      <c r="AQ1800" s="15">
        <f t="shared" si="634"/>
        <v>0</v>
      </c>
      <c r="AR1800" s="15">
        <f t="shared" si="635"/>
        <v>0</v>
      </c>
      <c r="AS1800" s="15">
        <f t="shared" si="636"/>
        <v>0</v>
      </c>
      <c r="AT1800" s="22">
        <f t="shared" si="637"/>
        <v>0</v>
      </c>
      <c r="AU1800" s="22">
        <f t="shared" si="638"/>
        <v>0</v>
      </c>
    </row>
    <row r="1801" spans="1:47" x14ac:dyDescent="0.25">
      <c r="A1801" t="s">
        <v>3379</v>
      </c>
      <c r="B1801" s="35">
        <v>2</v>
      </c>
      <c r="H1801" s="35">
        <v>2</v>
      </c>
      <c r="X1801" s="24">
        <v>2</v>
      </c>
      <c r="Z1801" s="33">
        <f t="shared" si="617"/>
        <v>1</v>
      </c>
      <c r="AA1801" s="33">
        <f t="shared" si="618"/>
        <v>0</v>
      </c>
      <c r="AB1801" s="33">
        <f t="shared" si="619"/>
        <v>0</v>
      </c>
      <c r="AC1801" s="33">
        <f t="shared" si="620"/>
        <v>0</v>
      </c>
      <c r="AD1801" s="33">
        <f t="shared" si="621"/>
        <v>0</v>
      </c>
      <c r="AE1801" s="33">
        <f t="shared" si="622"/>
        <v>0</v>
      </c>
      <c r="AF1801" s="33">
        <f t="shared" si="623"/>
        <v>1</v>
      </c>
      <c r="AG1801" s="31">
        <f t="shared" si="624"/>
        <v>0</v>
      </c>
      <c r="AH1801" s="31">
        <f t="shared" si="625"/>
        <v>0</v>
      </c>
      <c r="AI1801" s="31">
        <f t="shared" si="626"/>
        <v>0</v>
      </c>
      <c r="AJ1801" s="31">
        <f t="shared" si="627"/>
        <v>0</v>
      </c>
      <c r="AK1801" s="31">
        <f t="shared" si="628"/>
        <v>0</v>
      </c>
      <c r="AL1801" s="31">
        <f t="shared" si="629"/>
        <v>0</v>
      </c>
      <c r="AM1801" s="13">
        <f t="shared" si="630"/>
        <v>0</v>
      </c>
      <c r="AN1801" s="13">
        <f t="shared" si="631"/>
        <v>0</v>
      </c>
      <c r="AO1801" s="15">
        <f t="shared" si="632"/>
        <v>0</v>
      </c>
      <c r="AP1801" s="15">
        <f t="shared" si="633"/>
        <v>0</v>
      </c>
      <c r="AQ1801" s="15">
        <f t="shared" si="634"/>
        <v>0</v>
      </c>
      <c r="AR1801" s="15">
        <f t="shared" si="635"/>
        <v>0</v>
      </c>
      <c r="AS1801" s="15">
        <f t="shared" si="636"/>
        <v>0</v>
      </c>
      <c r="AT1801" s="22">
        <f t="shared" si="637"/>
        <v>0</v>
      </c>
      <c r="AU1801" s="22">
        <f t="shared" si="638"/>
        <v>0</v>
      </c>
    </row>
    <row r="1802" spans="1:47" x14ac:dyDescent="0.25">
      <c r="A1802" t="s">
        <v>3383</v>
      </c>
      <c r="B1802" s="35">
        <v>2</v>
      </c>
      <c r="H1802" s="35">
        <v>2</v>
      </c>
      <c r="X1802" s="24">
        <v>2</v>
      </c>
      <c r="Z1802" s="33">
        <f t="shared" si="617"/>
        <v>1</v>
      </c>
      <c r="AA1802" s="33">
        <f t="shared" si="618"/>
        <v>0</v>
      </c>
      <c r="AB1802" s="33">
        <f t="shared" si="619"/>
        <v>0</v>
      </c>
      <c r="AC1802" s="33">
        <f t="shared" si="620"/>
        <v>0</v>
      </c>
      <c r="AD1802" s="33">
        <f t="shared" si="621"/>
        <v>0</v>
      </c>
      <c r="AE1802" s="33">
        <f t="shared" si="622"/>
        <v>0</v>
      </c>
      <c r="AF1802" s="33">
        <f t="shared" si="623"/>
        <v>1</v>
      </c>
      <c r="AG1802" s="31">
        <f t="shared" si="624"/>
        <v>0</v>
      </c>
      <c r="AH1802" s="31">
        <f t="shared" si="625"/>
        <v>0</v>
      </c>
      <c r="AI1802" s="31">
        <f t="shared" si="626"/>
        <v>0</v>
      </c>
      <c r="AJ1802" s="31">
        <f t="shared" si="627"/>
        <v>0</v>
      </c>
      <c r="AK1802" s="31">
        <f t="shared" si="628"/>
        <v>0</v>
      </c>
      <c r="AL1802" s="31">
        <f t="shared" si="629"/>
        <v>0</v>
      </c>
      <c r="AM1802" s="13">
        <f t="shared" si="630"/>
        <v>0</v>
      </c>
      <c r="AN1802" s="13">
        <f t="shared" si="631"/>
        <v>0</v>
      </c>
      <c r="AO1802" s="15">
        <f t="shared" si="632"/>
        <v>0</v>
      </c>
      <c r="AP1802" s="15">
        <f t="shared" si="633"/>
        <v>0</v>
      </c>
      <c r="AQ1802" s="15">
        <f t="shared" si="634"/>
        <v>0</v>
      </c>
      <c r="AR1802" s="15">
        <f t="shared" si="635"/>
        <v>0</v>
      </c>
      <c r="AS1802" s="15">
        <f t="shared" si="636"/>
        <v>0</v>
      </c>
      <c r="AT1802" s="22">
        <f t="shared" si="637"/>
        <v>0</v>
      </c>
      <c r="AU1802" s="22">
        <f t="shared" si="638"/>
        <v>0</v>
      </c>
    </row>
    <row r="1803" spans="1:47" x14ac:dyDescent="0.25">
      <c r="A1803" t="s">
        <v>3386</v>
      </c>
      <c r="E1803" s="35">
        <v>1</v>
      </c>
      <c r="H1803" s="35">
        <v>1</v>
      </c>
      <c r="X1803" s="24">
        <v>1</v>
      </c>
      <c r="Z1803" s="33">
        <f t="shared" si="617"/>
        <v>0</v>
      </c>
      <c r="AA1803" s="33">
        <f t="shared" si="618"/>
        <v>0</v>
      </c>
      <c r="AB1803" s="33">
        <f t="shared" si="619"/>
        <v>0</v>
      </c>
      <c r="AC1803" s="33">
        <f t="shared" si="620"/>
        <v>1</v>
      </c>
      <c r="AD1803" s="33">
        <f t="shared" si="621"/>
        <v>0</v>
      </c>
      <c r="AE1803" s="33">
        <f t="shared" si="622"/>
        <v>0</v>
      </c>
      <c r="AF1803" s="33">
        <f t="shared" si="623"/>
        <v>1</v>
      </c>
      <c r="AG1803" s="31">
        <f t="shared" si="624"/>
        <v>0</v>
      </c>
      <c r="AH1803" s="31">
        <f t="shared" si="625"/>
        <v>0</v>
      </c>
      <c r="AI1803" s="31">
        <f t="shared" si="626"/>
        <v>0</v>
      </c>
      <c r="AJ1803" s="31">
        <f t="shared" si="627"/>
        <v>0</v>
      </c>
      <c r="AK1803" s="31">
        <f t="shared" si="628"/>
        <v>0</v>
      </c>
      <c r="AL1803" s="31">
        <f t="shared" si="629"/>
        <v>0</v>
      </c>
      <c r="AM1803" s="13">
        <f t="shared" si="630"/>
        <v>0</v>
      </c>
      <c r="AN1803" s="13">
        <f t="shared" si="631"/>
        <v>0</v>
      </c>
      <c r="AO1803" s="15">
        <f t="shared" si="632"/>
        <v>0</v>
      </c>
      <c r="AP1803" s="15">
        <f t="shared" si="633"/>
        <v>0</v>
      </c>
      <c r="AQ1803" s="15">
        <f t="shared" si="634"/>
        <v>0</v>
      </c>
      <c r="AR1803" s="15">
        <f t="shared" si="635"/>
        <v>0</v>
      </c>
      <c r="AS1803" s="15">
        <f t="shared" si="636"/>
        <v>0</v>
      </c>
      <c r="AT1803" s="22">
        <f t="shared" si="637"/>
        <v>0</v>
      </c>
      <c r="AU1803" s="22">
        <f t="shared" si="638"/>
        <v>0</v>
      </c>
    </row>
    <row r="1804" spans="1:47" x14ac:dyDescent="0.25">
      <c r="A1804" t="s">
        <v>3388</v>
      </c>
      <c r="E1804" s="35">
        <v>2</v>
      </c>
      <c r="H1804" s="35">
        <v>2</v>
      </c>
      <c r="X1804" s="24">
        <v>2</v>
      </c>
      <c r="Z1804" s="33">
        <f t="shared" si="617"/>
        <v>0</v>
      </c>
      <c r="AA1804" s="33">
        <f t="shared" si="618"/>
        <v>0</v>
      </c>
      <c r="AB1804" s="33">
        <f t="shared" si="619"/>
        <v>0</v>
      </c>
      <c r="AC1804" s="33">
        <f t="shared" si="620"/>
        <v>1</v>
      </c>
      <c r="AD1804" s="33">
        <f t="shared" si="621"/>
        <v>0</v>
      </c>
      <c r="AE1804" s="33">
        <f t="shared" si="622"/>
        <v>0</v>
      </c>
      <c r="AF1804" s="33">
        <f t="shared" si="623"/>
        <v>1</v>
      </c>
      <c r="AG1804" s="31">
        <f t="shared" si="624"/>
        <v>0</v>
      </c>
      <c r="AH1804" s="31">
        <f t="shared" si="625"/>
        <v>0</v>
      </c>
      <c r="AI1804" s="31">
        <f t="shared" si="626"/>
        <v>0</v>
      </c>
      <c r="AJ1804" s="31">
        <f t="shared" si="627"/>
        <v>0</v>
      </c>
      <c r="AK1804" s="31">
        <f t="shared" si="628"/>
        <v>0</v>
      </c>
      <c r="AL1804" s="31">
        <f t="shared" si="629"/>
        <v>0</v>
      </c>
      <c r="AM1804" s="13">
        <f t="shared" si="630"/>
        <v>0</v>
      </c>
      <c r="AN1804" s="13">
        <f t="shared" si="631"/>
        <v>0</v>
      </c>
      <c r="AO1804" s="15">
        <f t="shared" si="632"/>
        <v>0</v>
      </c>
      <c r="AP1804" s="15">
        <f t="shared" si="633"/>
        <v>0</v>
      </c>
      <c r="AQ1804" s="15">
        <f t="shared" si="634"/>
        <v>0</v>
      </c>
      <c r="AR1804" s="15">
        <f t="shared" si="635"/>
        <v>0</v>
      </c>
      <c r="AS1804" s="15">
        <f t="shared" si="636"/>
        <v>0</v>
      </c>
      <c r="AT1804" s="22">
        <f t="shared" si="637"/>
        <v>0</v>
      </c>
      <c r="AU1804" s="22">
        <f t="shared" si="638"/>
        <v>0</v>
      </c>
    </row>
    <row r="1805" spans="1:47" x14ac:dyDescent="0.25">
      <c r="A1805" t="s">
        <v>3389</v>
      </c>
      <c r="B1805" s="35">
        <v>1</v>
      </c>
      <c r="H1805" s="35">
        <v>1</v>
      </c>
      <c r="X1805" s="24">
        <v>1</v>
      </c>
      <c r="Z1805" s="33">
        <f t="shared" si="617"/>
        <v>1</v>
      </c>
      <c r="AA1805" s="33">
        <f t="shared" si="618"/>
        <v>0</v>
      </c>
      <c r="AB1805" s="33">
        <f t="shared" si="619"/>
        <v>0</v>
      </c>
      <c r="AC1805" s="33">
        <f t="shared" si="620"/>
        <v>0</v>
      </c>
      <c r="AD1805" s="33">
        <f t="shared" si="621"/>
        <v>0</v>
      </c>
      <c r="AE1805" s="33">
        <f t="shared" si="622"/>
        <v>0</v>
      </c>
      <c r="AF1805" s="33">
        <f t="shared" si="623"/>
        <v>1</v>
      </c>
      <c r="AG1805" s="31">
        <f t="shared" si="624"/>
        <v>0</v>
      </c>
      <c r="AH1805" s="31">
        <f t="shared" si="625"/>
        <v>0</v>
      </c>
      <c r="AI1805" s="31">
        <f t="shared" si="626"/>
        <v>0</v>
      </c>
      <c r="AJ1805" s="31">
        <f t="shared" si="627"/>
        <v>0</v>
      </c>
      <c r="AK1805" s="31">
        <f t="shared" si="628"/>
        <v>0</v>
      </c>
      <c r="AL1805" s="31">
        <f t="shared" si="629"/>
        <v>0</v>
      </c>
      <c r="AM1805" s="13">
        <f t="shared" si="630"/>
        <v>0</v>
      </c>
      <c r="AN1805" s="13">
        <f t="shared" si="631"/>
        <v>0</v>
      </c>
      <c r="AO1805" s="15">
        <f t="shared" si="632"/>
        <v>0</v>
      </c>
      <c r="AP1805" s="15">
        <f t="shared" si="633"/>
        <v>0</v>
      </c>
      <c r="AQ1805" s="15">
        <f t="shared" si="634"/>
        <v>0</v>
      </c>
      <c r="AR1805" s="15">
        <f t="shared" si="635"/>
        <v>0</v>
      </c>
      <c r="AS1805" s="15">
        <f t="shared" si="636"/>
        <v>0</v>
      </c>
      <c r="AT1805" s="22">
        <f t="shared" si="637"/>
        <v>0</v>
      </c>
      <c r="AU1805" s="22">
        <f t="shared" si="638"/>
        <v>0</v>
      </c>
    </row>
    <row r="1806" spans="1:47" x14ac:dyDescent="0.25">
      <c r="A1806" t="s">
        <v>3390</v>
      </c>
      <c r="B1806" s="35">
        <v>2</v>
      </c>
      <c r="H1806" s="35">
        <v>2</v>
      </c>
      <c r="Q1806" s="15">
        <v>2</v>
      </c>
      <c r="U1806" s="15">
        <v>2</v>
      </c>
      <c r="X1806" s="24">
        <v>4</v>
      </c>
      <c r="Z1806" s="33">
        <f t="shared" si="617"/>
        <v>1</v>
      </c>
      <c r="AA1806" s="33">
        <f t="shared" si="618"/>
        <v>0</v>
      </c>
      <c r="AB1806" s="33">
        <f t="shared" si="619"/>
        <v>0</v>
      </c>
      <c r="AC1806" s="33">
        <f t="shared" si="620"/>
        <v>0</v>
      </c>
      <c r="AD1806" s="33">
        <f t="shared" si="621"/>
        <v>0</v>
      </c>
      <c r="AE1806" s="33">
        <f t="shared" si="622"/>
        <v>0</v>
      </c>
      <c r="AF1806" s="33">
        <f t="shared" si="623"/>
        <v>1</v>
      </c>
      <c r="AG1806" s="31">
        <f t="shared" si="624"/>
        <v>0</v>
      </c>
      <c r="AH1806" s="31">
        <f t="shared" si="625"/>
        <v>0</v>
      </c>
      <c r="AI1806" s="31">
        <f t="shared" si="626"/>
        <v>0</v>
      </c>
      <c r="AJ1806" s="31">
        <f t="shared" si="627"/>
        <v>0</v>
      </c>
      <c r="AK1806" s="31">
        <f t="shared" si="628"/>
        <v>0</v>
      </c>
      <c r="AL1806" s="31">
        <f t="shared" si="629"/>
        <v>0</v>
      </c>
      <c r="AM1806" s="13">
        <f t="shared" si="630"/>
        <v>0</v>
      </c>
      <c r="AN1806" s="13">
        <f t="shared" si="631"/>
        <v>0</v>
      </c>
      <c r="AO1806" s="15">
        <f t="shared" si="632"/>
        <v>1</v>
      </c>
      <c r="AP1806" s="15">
        <f t="shared" si="633"/>
        <v>0</v>
      </c>
      <c r="AQ1806" s="15">
        <f t="shared" si="634"/>
        <v>0</v>
      </c>
      <c r="AR1806" s="15">
        <f t="shared" si="635"/>
        <v>0</v>
      </c>
      <c r="AS1806" s="15">
        <f t="shared" si="636"/>
        <v>1</v>
      </c>
      <c r="AT1806" s="22">
        <f t="shared" si="637"/>
        <v>0</v>
      </c>
      <c r="AU1806" s="22">
        <f t="shared" si="638"/>
        <v>0</v>
      </c>
    </row>
    <row r="1807" spans="1:47" x14ac:dyDescent="0.25">
      <c r="A1807" t="s">
        <v>3391</v>
      </c>
      <c r="B1807" s="35">
        <v>2</v>
      </c>
      <c r="H1807" s="35">
        <v>2</v>
      </c>
      <c r="Q1807" s="15">
        <v>2</v>
      </c>
      <c r="U1807" s="15">
        <v>2</v>
      </c>
      <c r="X1807" s="24">
        <v>4</v>
      </c>
      <c r="Z1807" s="33">
        <f t="shared" si="617"/>
        <v>1</v>
      </c>
      <c r="AA1807" s="33">
        <f t="shared" si="618"/>
        <v>0</v>
      </c>
      <c r="AB1807" s="33">
        <f t="shared" si="619"/>
        <v>0</v>
      </c>
      <c r="AC1807" s="33">
        <f t="shared" si="620"/>
        <v>0</v>
      </c>
      <c r="AD1807" s="33">
        <f t="shared" si="621"/>
        <v>0</v>
      </c>
      <c r="AE1807" s="33">
        <f t="shared" si="622"/>
        <v>0</v>
      </c>
      <c r="AF1807" s="33">
        <f t="shared" si="623"/>
        <v>1</v>
      </c>
      <c r="AG1807" s="31">
        <f t="shared" si="624"/>
        <v>0</v>
      </c>
      <c r="AH1807" s="31">
        <f t="shared" si="625"/>
        <v>0</v>
      </c>
      <c r="AI1807" s="31">
        <f t="shared" si="626"/>
        <v>0</v>
      </c>
      <c r="AJ1807" s="31">
        <f t="shared" si="627"/>
        <v>0</v>
      </c>
      <c r="AK1807" s="31">
        <f t="shared" si="628"/>
        <v>0</v>
      </c>
      <c r="AL1807" s="31">
        <f t="shared" si="629"/>
        <v>0</v>
      </c>
      <c r="AM1807" s="13">
        <f t="shared" si="630"/>
        <v>0</v>
      </c>
      <c r="AN1807" s="13">
        <f t="shared" si="631"/>
        <v>0</v>
      </c>
      <c r="AO1807" s="15">
        <f t="shared" si="632"/>
        <v>1</v>
      </c>
      <c r="AP1807" s="15">
        <f t="shared" si="633"/>
        <v>0</v>
      </c>
      <c r="AQ1807" s="15">
        <f t="shared" si="634"/>
        <v>0</v>
      </c>
      <c r="AR1807" s="15">
        <f t="shared" si="635"/>
        <v>0</v>
      </c>
      <c r="AS1807" s="15">
        <f t="shared" si="636"/>
        <v>1</v>
      </c>
      <c r="AT1807" s="22">
        <f t="shared" si="637"/>
        <v>0</v>
      </c>
      <c r="AU1807" s="22">
        <f t="shared" si="638"/>
        <v>0</v>
      </c>
    </row>
    <row r="1808" spans="1:47" x14ac:dyDescent="0.25">
      <c r="A1808" t="s">
        <v>3392</v>
      </c>
      <c r="B1808" s="35">
        <v>2</v>
      </c>
      <c r="H1808" s="35">
        <v>2</v>
      </c>
      <c r="Q1808" s="15">
        <v>2</v>
      </c>
      <c r="U1808" s="15">
        <v>2</v>
      </c>
      <c r="X1808" s="24">
        <v>4</v>
      </c>
      <c r="Z1808" s="33">
        <f t="shared" si="617"/>
        <v>1</v>
      </c>
      <c r="AA1808" s="33">
        <f t="shared" si="618"/>
        <v>0</v>
      </c>
      <c r="AB1808" s="33">
        <f t="shared" si="619"/>
        <v>0</v>
      </c>
      <c r="AC1808" s="33">
        <f t="shared" si="620"/>
        <v>0</v>
      </c>
      <c r="AD1808" s="33">
        <f t="shared" si="621"/>
        <v>0</v>
      </c>
      <c r="AE1808" s="33">
        <f t="shared" si="622"/>
        <v>0</v>
      </c>
      <c r="AF1808" s="33">
        <f t="shared" si="623"/>
        <v>1</v>
      </c>
      <c r="AG1808" s="31">
        <f t="shared" si="624"/>
        <v>0</v>
      </c>
      <c r="AH1808" s="31">
        <f t="shared" si="625"/>
        <v>0</v>
      </c>
      <c r="AI1808" s="31">
        <f t="shared" si="626"/>
        <v>0</v>
      </c>
      <c r="AJ1808" s="31">
        <f t="shared" si="627"/>
        <v>0</v>
      </c>
      <c r="AK1808" s="31">
        <f t="shared" si="628"/>
        <v>0</v>
      </c>
      <c r="AL1808" s="31">
        <f t="shared" si="629"/>
        <v>0</v>
      </c>
      <c r="AM1808" s="13">
        <f t="shared" si="630"/>
        <v>0</v>
      </c>
      <c r="AN1808" s="13">
        <f t="shared" si="631"/>
        <v>0</v>
      </c>
      <c r="AO1808" s="15">
        <f t="shared" si="632"/>
        <v>1</v>
      </c>
      <c r="AP1808" s="15">
        <f t="shared" si="633"/>
        <v>0</v>
      </c>
      <c r="AQ1808" s="15">
        <f t="shared" si="634"/>
        <v>0</v>
      </c>
      <c r="AR1808" s="15">
        <f t="shared" si="635"/>
        <v>0</v>
      </c>
      <c r="AS1808" s="15">
        <f t="shared" si="636"/>
        <v>1</v>
      </c>
      <c r="AT1808" s="22">
        <f t="shared" si="637"/>
        <v>0</v>
      </c>
      <c r="AU1808" s="22">
        <f t="shared" si="638"/>
        <v>0</v>
      </c>
    </row>
    <row r="1809" spans="1:47" x14ac:dyDescent="0.25">
      <c r="A1809" t="s">
        <v>3394</v>
      </c>
      <c r="B1809" s="35">
        <v>2</v>
      </c>
      <c r="H1809" s="35">
        <v>2</v>
      </c>
      <c r="Q1809" s="15">
        <v>2</v>
      </c>
      <c r="U1809" s="15">
        <v>2</v>
      </c>
      <c r="X1809" s="24">
        <v>4</v>
      </c>
      <c r="Z1809" s="33">
        <f t="shared" si="617"/>
        <v>1</v>
      </c>
      <c r="AA1809" s="33">
        <f t="shared" si="618"/>
        <v>0</v>
      </c>
      <c r="AB1809" s="33">
        <f t="shared" si="619"/>
        <v>0</v>
      </c>
      <c r="AC1809" s="33">
        <f t="shared" si="620"/>
        <v>0</v>
      </c>
      <c r="AD1809" s="33">
        <f t="shared" si="621"/>
        <v>0</v>
      </c>
      <c r="AE1809" s="33">
        <f t="shared" si="622"/>
        <v>0</v>
      </c>
      <c r="AF1809" s="33">
        <f t="shared" si="623"/>
        <v>1</v>
      </c>
      <c r="AG1809" s="31">
        <f t="shared" si="624"/>
        <v>0</v>
      </c>
      <c r="AH1809" s="31">
        <f t="shared" si="625"/>
        <v>0</v>
      </c>
      <c r="AI1809" s="31">
        <f t="shared" si="626"/>
        <v>0</v>
      </c>
      <c r="AJ1809" s="31">
        <f t="shared" si="627"/>
        <v>0</v>
      </c>
      <c r="AK1809" s="31">
        <f t="shared" si="628"/>
        <v>0</v>
      </c>
      <c r="AL1809" s="31">
        <f t="shared" si="629"/>
        <v>0</v>
      </c>
      <c r="AM1809" s="13">
        <f t="shared" si="630"/>
        <v>0</v>
      </c>
      <c r="AN1809" s="13">
        <f t="shared" si="631"/>
        <v>0</v>
      </c>
      <c r="AO1809" s="15">
        <f t="shared" si="632"/>
        <v>1</v>
      </c>
      <c r="AP1809" s="15">
        <f t="shared" si="633"/>
        <v>0</v>
      </c>
      <c r="AQ1809" s="15">
        <f t="shared" si="634"/>
        <v>0</v>
      </c>
      <c r="AR1809" s="15">
        <f t="shared" si="635"/>
        <v>0</v>
      </c>
      <c r="AS1809" s="15">
        <f t="shared" si="636"/>
        <v>1</v>
      </c>
      <c r="AT1809" s="22">
        <f t="shared" si="637"/>
        <v>0</v>
      </c>
      <c r="AU1809" s="22">
        <f t="shared" si="638"/>
        <v>0</v>
      </c>
    </row>
    <row r="1810" spans="1:47" x14ac:dyDescent="0.25">
      <c r="A1810" t="s">
        <v>3395</v>
      </c>
      <c r="Q1810" s="15">
        <v>2</v>
      </c>
      <c r="U1810" s="15">
        <v>2</v>
      </c>
      <c r="X1810" s="24">
        <v>2</v>
      </c>
      <c r="Z1810" s="33">
        <f t="shared" si="617"/>
        <v>0</v>
      </c>
      <c r="AA1810" s="33">
        <f t="shared" si="618"/>
        <v>0</v>
      </c>
      <c r="AB1810" s="33">
        <f t="shared" si="619"/>
        <v>0</v>
      </c>
      <c r="AC1810" s="33">
        <f t="shared" si="620"/>
        <v>0</v>
      </c>
      <c r="AD1810" s="33">
        <f t="shared" si="621"/>
        <v>0</v>
      </c>
      <c r="AE1810" s="33">
        <f t="shared" si="622"/>
        <v>0</v>
      </c>
      <c r="AF1810" s="33">
        <f t="shared" si="623"/>
        <v>0</v>
      </c>
      <c r="AG1810" s="31">
        <f t="shared" si="624"/>
        <v>0</v>
      </c>
      <c r="AH1810" s="31">
        <f t="shared" si="625"/>
        <v>0</v>
      </c>
      <c r="AI1810" s="31">
        <f t="shared" si="626"/>
        <v>0</v>
      </c>
      <c r="AJ1810" s="31">
        <f t="shared" si="627"/>
        <v>0</v>
      </c>
      <c r="AK1810" s="31">
        <f t="shared" si="628"/>
        <v>0</v>
      </c>
      <c r="AL1810" s="31">
        <f t="shared" si="629"/>
        <v>0</v>
      </c>
      <c r="AM1810" s="13">
        <f t="shared" si="630"/>
        <v>0</v>
      </c>
      <c r="AN1810" s="13">
        <f t="shared" si="631"/>
        <v>0</v>
      </c>
      <c r="AO1810" s="15">
        <f t="shared" si="632"/>
        <v>1</v>
      </c>
      <c r="AP1810" s="15">
        <f t="shared" si="633"/>
        <v>0</v>
      </c>
      <c r="AQ1810" s="15">
        <f t="shared" si="634"/>
        <v>0</v>
      </c>
      <c r="AR1810" s="15">
        <f t="shared" si="635"/>
        <v>0</v>
      </c>
      <c r="AS1810" s="15">
        <f t="shared" si="636"/>
        <v>1</v>
      </c>
      <c r="AT1810" s="22">
        <f t="shared" si="637"/>
        <v>0</v>
      </c>
      <c r="AU1810" s="22">
        <f t="shared" si="638"/>
        <v>0</v>
      </c>
    </row>
    <row r="1811" spans="1:47" x14ac:dyDescent="0.25">
      <c r="A1811" t="s">
        <v>3396</v>
      </c>
      <c r="B1811" s="35">
        <v>2</v>
      </c>
      <c r="H1811" s="35">
        <v>2</v>
      </c>
      <c r="Q1811" s="15">
        <v>2</v>
      </c>
      <c r="U1811" s="15">
        <v>2</v>
      </c>
      <c r="X1811" s="24">
        <v>4</v>
      </c>
      <c r="Z1811" s="33">
        <f t="shared" si="617"/>
        <v>1</v>
      </c>
      <c r="AA1811" s="33">
        <f t="shared" si="618"/>
        <v>0</v>
      </c>
      <c r="AB1811" s="33">
        <f t="shared" si="619"/>
        <v>0</v>
      </c>
      <c r="AC1811" s="33">
        <f t="shared" si="620"/>
        <v>0</v>
      </c>
      <c r="AD1811" s="33">
        <f t="shared" si="621"/>
        <v>0</v>
      </c>
      <c r="AE1811" s="33">
        <f t="shared" si="622"/>
        <v>0</v>
      </c>
      <c r="AF1811" s="33">
        <f t="shared" si="623"/>
        <v>1</v>
      </c>
      <c r="AG1811" s="31">
        <f t="shared" si="624"/>
        <v>0</v>
      </c>
      <c r="AH1811" s="31">
        <f t="shared" si="625"/>
        <v>0</v>
      </c>
      <c r="AI1811" s="31">
        <f t="shared" si="626"/>
        <v>0</v>
      </c>
      <c r="AJ1811" s="31">
        <f t="shared" si="627"/>
        <v>0</v>
      </c>
      <c r="AK1811" s="31">
        <f t="shared" si="628"/>
        <v>0</v>
      </c>
      <c r="AL1811" s="31">
        <f t="shared" si="629"/>
        <v>0</v>
      </c>
      <c r="AM1811" s="13">
        <f t="shared" si="630"/>
        <v>0</v>
      </c>
      <c r="AN1811" s="13">
        <f t="shared" si="631"/>
        <v>0</v>
      </c>
      <c r="AO1811" s="15">
        <f t="shared" si="632"/>
        <v>1</v>
      </c>
      <c r="AP1811" s="15">
        <f t="shared" si="633"/>
        <v>0</v>
      </c>
      <c r="AQ1811" s="15">
        <f t="shared" si="634"/>
        <v>0</v>
      </c>
      <c r="AR1811" s="15">
        <f t="shared" si="635"/>
        <v>0</v>
      </c>
      <c r="AS1811" s="15">
        <f t="shared" si="636"/>
        <v>1</v>
      </c>
      <c r="AT1811" s="22">
        <f t="shared" si="637"/>
        <v>0</v>
      </c>
      <c r="AU1811" s="22">
        <f t="shared" si="638"/>
        <v>0</v>
      </c>
    </row>
    <row r="1812" spans="1:47" x14ac:dyDescent="0.25">
      <c r="A1812" t="s">
        <v>3397</v>
      </c>
      <c r="B1812" s="35">
        <v>2</v>
      </c>
      <c r="H1812" s="35">
        <v>2</v>
      </c>
      <c r="X1812" s="24">
        <v>2</v>
      </c>
      <c r="Z1812" s="33">
        <f t="shared" si="617"/>
        <v>1</v>
      </c>
      <c r="AA1812" s="33">
        <f t="shared" si="618"/>
        <v>0</v>
      </c>
      <c r="AB1812" s="33">
        <f t="shared" si="619"/>
        <v>0</v>
      </c>
      <c r="AC1812" s="33">
        <f t="shared" si="620"/>
        <v>0</v>
      </c>
      <c r="AD1812" s="33">
        <f t="shared" si="621"/>
        <v>0</v>
      </c>
      <c r="AE1812" s="33">
        <f t="shared" si="622"/>
        <v>0</v>
      </c>
      <c r="AF1812" s="33">
        <f t="shared" si="623"/>
        <v>1</v>
      </c>
      <c r="AG1812" s="31">
        <f t="shared" si="624"/>
        <v>0</v>
      </c>
      <c r="AH1812" s="31">
        <f t="shared" si="625"/>
        <v>0</v>
      </c>
      <c r="AI1812" s="31">
        <f t="shared" si="626"/>
        <v>0</v>
      </c>
      <c r="AJ1812" s="31">
        <f t="shared" si="627"/>
        <v>0</v>
      </c>
      <c r="AK1812" s="31">
        <f t="shared" si="628"/>
        <v>0</v>
      </c>
      <c r="AL1812" s="31">
        <f t="shared" si="629"/>
        <v>0</v>
      </c>
      <c r="AM1812" s="13">
        <f t="shared" si="630"/>
        <v>0</v>
      </c>
      <c r="AN1812" s="13">
        <f t="shared" si="631"/>
        <v>0</v>
      </c>
      <c r="AO1812" s="15">
        <f t="shared" si="632"/>
        <v>0</v>
      </c>
      <c r="AP1812" s="15">
        <f t="shared" si="633"/>
        <v>0</v>
      </c>
      <c r="AQ1812" s="15">
        <f t="shared" si="634"/>
        <v>0</v>
      </c>
      <c r="AR1812" s="15">
        <f t="shared" si="635"/>
        <v>0</v>
      </c>
      <c r="AS1812" s="15">
        <f t="shared" si="636"/>
        <v>0</v>
      </c>
      <c r="AT1812" s="22">
        <f t="shared" si="637"/>
        <v>0</v>
      </c>
      <c r="AU1812" s="22">
        <f t="shared" si="638"/>
        <v>0</v>
      </c>
    </row>
    <row r="1813" spans="1:47" x14ac:dyDescent="0.25">
      <c r="A1813" t="s">
        <v>3398</v>
      </c>
      <c r="B1813" s="35">
        <v>2</v>
      </c>
      <c r="H1813" s="35">
        <v>2</v>
      </c>
      <c r="Q1813" s="15">
        <v>2</v>
      </c>
      <c r="U1813" s="15">
        <v>2</v>
      </c>
      <c r="X1813" s="24">
        <v>4</v>
      </c>
      <c r="Z1813" s="33">
        <f t="shared" si="617"/>
        <v>1</v>
      </c>
      <c r="AA1813" s="33">
        <f t="shared" si="618"/>
        <v>0</v>
      </c>
      <c r="AB1813" s="33">
        <f t="shared" si="619"/>
        <v>0</v>
      </c>
      <c r="AC1813" s="33">
        <f t="shared" si="620"/>
        <v>0</v>
      </c>
      <c r="AD1813" s="33">
        <f t="shared" si="621"/>
        <v>0</v>
      </c>
      <c r="AE1813" s="33">
        <f t="shared" si="622"/>
        <v>0</v>
      </c>
      <c r="AF1813" s="33">
        <f t="shared" si="623"/>
        <v>1</v>
      </c>
      <c r="AG1813" s="31">
        <f t="shared" si="624"/>
        <v>0</v>
      </c>
      <c r="AH1813" s="31">
        <f t="shared" si="625"/>
        <v>0</v>
      </c>
      <c r="AI1813" s="31">
        <f t="shared" si="626"/>
        <v>0</v>
      </c>
      <c r="AJ1813" s="31">
        <f t="shared" si="627"/>
        <v>0</v>
      </c>
      <c r="AK1813" s="31">
        <f t="shared" si="628"/>
        <v>0</v>
      </c>
      <c r="AL1813" s="31">
        <f t="shared" si="629"/>
        <v>0</v>
      </c>
      <c r="AM1813" s="13">
        <f t="shared" si="630"/>
        <v>0</v>
      </c>
      <c r="AN1813" s="13">
        <f t="shared" si="631"/>
        <v>0</v>
      </c>
      <c r="AO1813" s="15">
        <f t="shared" si="632"/>
        <v>1</v>
      </c>
      <c r="AP1813" s="15">
        <f t="shared" si="633"/>
        <v>0</v>
      </c>
      <c r="AQ1813" s="15">
        <f t="shared" si="634"/>
        <v>0</v>
      </c>
      <c r="AR1813" s="15">
        <f t="shared" si="635"/>
        <v>0</v>
      </c>
      <c r="AS1813" s="15">
        <f t="shared" si="636"/>
        <v>1</v>
      </c>
      <c r="AT1813" s="22">
        <f t="shared" si="637"/>
        <v>0</v>
      </c>
      <c r="AU1813" s="22">
        <f t="shared" si="638"/>
        <v>0</v>
      </c>
    </row>
    <row r="1814" spans="1:47" x14ac:dyDescent="0.25">
      <c r="A1814" t="s">
        <v>3399</v>
      </c>
      <c r="B1814" s="35">
        <v>2</v>
      </c>
      <c r="H1814" s="35">
        <v>2</v>
      </c>
      <c r="X1814" s="24">
        <v>2</v>
      </c>
      <c r="Z1814" s="33">
        <f t="shared" si="617"/>
        <v>1</v>
      </c>
      <c r="AA1814" s="33">
        <f t="shared" si="618"/>
        <v>0</v>
      </c>
      <c r="AB1814" s="33">
        <f t="shared" si="619"/>
        <v>0</v>
      </c>
      <c r="AC1814" s="33">
        <f t="shared" si="620"/>
        <v>0</v>
      </c>
      <c r="AD1814" s="33">
        <f t="shared" si="621"/>
        <v>0</v>
      </c>
      <c r="AE1814" s="33">
        <f t="shared" si="622"/>
        <v>0</v>
      </c>
      <c r="AF1814" s="33">
        <f t="shared" si="623"/>
        <v>1</v>
      </c>
      <c r="AG1814" s="31">
        <f t="shared" si="624"/>
        <v>0</v>
      </c>
      <c r="AH1814" s="31">
        <f t="shared" si="625"/>
        <v>0</v>
      </c>
      <c r="AI1814" s="31">
        <f t="shared" si="626"/>
        <v>0</v>
      </c>
      <c r="AJ1814" s="31">
        <f t="shared" si="627"/>
        <v>0</v>
      </c>
      <c r="AK1814" s="31">
        <f t="shared" si="628"/>
        <v>0</v>
      </c>
      <c r="AL1814" s="31">
        <f t="shared" si="629"/>
        <v>0</v>
      </c>
      <c r="AM1814" s="13">
        <f t="shared" si="630"/>
        <v>0</v>
      </c>
      <c r="AN1814" s="13">
        <f t="shared" si="631"/>
        <v>0</v>
      </c>
      <c r="AO1814" s="15">
        <f t="shared" si="632"/>
        <v>0</v>
      </c>
      <c r="AP1814" s="15">
        <f t="shared" si="633"/>
        <v>0</v>
      </c>
      <c r="AQ1814" s="15">
        <f t="shared" si="634"/>
        <v>0</v>
      </c>
      <c r="AR1814" s="15">
        <f t="shared" si="635"/>
        <v>0</v>
      </c>
      <c r="AS1814" s="15">
        <f t="shared" si="636"/>
        <v>0</v>
      </c>
      <c r="AT1814" s="22">
        <f t="shared" si="637"/>
        <v>0</v>
      </c>
      <c r="AU1814" s="22">
        <f t="shared" si="638"/>
        <v>0</v>
      </c>
    </row>
    <row r="1815" spans="1:47" x14ac:dyDescent="0.25">
      <c r="A1815" t="s">
        <v>3400</v>
      </c>
      <c r="B1815" s="35">
        <v>2</v>
      </c>
      <c r="H1815" s="35">
        <v>2</v>
      </c>
      <c r="X1815" s="24">
        <v>2</v>
      </c>
      <c r="Z1815" s="33">
        <f t="shared" si="617"/>
        <v>1</v>
      </c>
      <c r="AA1815" s="33">
        <f t="shared" si="618"/>
        <v>0</v>
      </c>
      <c r="AB1815" s="33">
        <f t="shared" si="619"/>
        <v>0</v>
      </c>
      <c r="AC1815" s="33">
        <f t="shared" si="620"/>
        <v>0</v>
      </c>
      <c r="AD1815" s="33">
        <f t="shared" si="621"/>
        <v>0</v>
      </c>
      <c r="AE1815" s="33">
        <f t="shared" si="622"/>
        <v>0</v>
      </c>
      <c r="AF1815" s="33">
        <f t="shared" si="623"/>
        <v>1</v>
      </c>
      <c r="AG1815" s="31">
        <f t="shared" si="624"/>
        <v>0</v>
      </c>
      <c r="AH1815" s="31">
        <f t="shared" si="625"/>
        <v>0</v>
      </c>
      <c r="AI1815" s="31">
        <f t="shared" si="626"/>
        <v>0</v>
      </c>
      <c r="AJ1815" s="31">
        <f t="shared" si="627"/>
        <v>0</v>
      </c>
      <c r="AK1815" s="31">
        <f t="shared" si="628"/>
        <v>0</v>
      </c>
      <c r="AL1815" s="31">
        <f t="shared" si="629"/>
        <v>0</v>
      </c>
      <c r="AM1815" s="13">
        <f t="shared" si="630"/>
        <v>0</v>
      </c>
      <c r="AN1815" s="13">
        <f t="shared" si="631"/>
        <v>0</v>
      </c>
      <c r="AO1815" s="15">
        <f t="shared" si="632"/>
        <v>0</v>
      </c>
      <c r="AP1815" s="15">
        <f t="shared" si="633"/>
        <v>0</v>
      </c>
      <c r="AQ1815" s="15">
        <f t="shared" si="634"/>
        <v>0</v>
      </c>
      <c r="AR1815" s="15">
        <f t="shared" si="635"/>
        <v>0</v>
      </c>
      <c r="AS1815" s="15">
        <f t="shared" si="636"/>
        <v>0</v>
      </c>
      <c r="AT1815" s="22">
        <f t="shared" si="637"/>
        <v>0</v>
      </c>
      <c r="AU1815" s="22">
        <f t="shared" si="638"/>
        <v>0</v>
      </c>
    </row>
    <row r="1816" spans="1:47" x14ac:dyDescent="0.25">
      <c r="A1816" t="s">
        <v>3401</v>
      </c>
      <c r="B1816" s="35">
        <v>2</v>
      </c>
      <c r="H1816" s="35">
        <v>2</v>
      </c>
      <c r="Q1816" s="15">
        <v>2</v>
      </c>
      <c r="U1816" s="15">
        <v>2</v>
      </c>
      <c r="X1816" s="24">
        <v>4</v>
      </c>
      <c r="Z1816" s="33">
        <f t="shared" si="617"/>
        <v>1</v>
      </c>
      <c r="AA1816" s="33">
        <f t="shared" si="618"/>
        <v>0</v>
      </c>
      <c r="AB1816" s="33">
        <f t="shared" si="619"/>
        <v>0</v>
      </c>
      <c r="AC1816" s="33">
        <f t="shared" si="620"/>
        <v>0</v>
      </c>
      <c r="AD1816" s="33">
        <f t="shared" si="621"/>
        <v>0</v>
      </c>
      <c r="AE1816" s="33">
        <f t="shared" si="622"/>
        <v>0</v>
      </c>
      <c r="AF1816" s="33">
        <f t="shared" si="623"/>
        <v>1</v>
      </c>
      <c r="AG1816" s="31">
        <f t="shared" si="624"/>
        <v>0</v>
      </c>
      <c r="AH1816" s="31">
        <f t="shared" si="625"/>
        <v>0</v>
      </c>
      <c r="AI1816" s="31">
        <f t="shared" si="626"/>
        <v>0</v>
      </c>
      <c r="AJ1816" s="31">
        <f t="shared" si="627"/>
        <v>0</v>
      </c>
      <c r="AK1816" s="31">
        <f t="shared" si="628"/>
        <v>0</v>
      </c>
      <c r="AL1816" s="31">
        <f t="shared" si="629"/>
        <v>0</v>
      </c>
      <c r="AM1816" s="13">
        <f t="shared" si="630"/>
        <v>0</v>
      </c>
      <c r="AN1816" s="13">
        <f t="shared" si="631"/>
        <v>0</v>
      </c>
      <c r="AO1816" s="15">
        <f t="shared" si="632"/>
        <v>1</v>
      </c>
      <c r="AP1816" s="15">
        <f t="shared" si="633"/>
        <v>0</v>
      </c>
      <c r="AQ1816" s="15">
        <f t="shared" si="634"/>
        <v>0</v>
      </c>
      <c r="AR1816" s="15">
        <f t="shared" si="635"/>
        <v>0</v>
      </c>
      <c r="AS1816" s="15">
        <f t="shared" si="636"/>
        <v>1</v>
      </c>
      <c r="AT1816" s="22">
        <f t="shared" si="637"/>
        <v>0</v>
      </c>
      <c r="AU1816" s="22">
        <f t="shared" si="638"/>
        <v>0</v>
      </c>
    </row>
    <row r="1817" spans="1:47" x14ac:dyDescent="0.25">
      <c r="A1817" t="s">
        <v>3402</v>
      </c>
      <c r="B1817" s="35">
        <v>2</v>
      </c>
      <c r="H1817" s="35">
        <v>2</v>
      </c>
      <c r="Q1817" s="15">
        <v>2</v>
      </c>
      <c r="U1817" s="15">
        <v>2</v>
      </c>
      <c r="X1817" s="24">
        <v>4</v>
      </c>
      <c r="Z1817" s="33">
        <f t="shared" si="617"/>
        <v>1</v>
      </c>
      <c r="AA1817" s="33">
        <f t="shared" si="618"/>
        <v>0</v>
      </c>
      <c r="AB1817" s="33">
        <f t="shared" si="619"/>
        <v>0</v>
      </c>
      <c r="AC1817" s="33">
        <f t="shared" si="620"/>
        <v>0</v>
      </c>
      <c r="AD1817" s="33">
        <f t="shared" si="621"/>
        <v>0</v>
      </c>
      <c r="AE1817" s="33">
        <f t="shared" si="622"/>
        <v>0</v>
      </c>
      <c r="AF1817" s="33">
        <f t="shared" si="623"/>
        <v>1</v>
      </c>
      <c r="AG1817" s="31">
        <f t="shared" si="624"/>
        <v>0</v>
      </c>
      <c r="AH1817" s="31">
        <f t="shared" si="625"/>
        <v>0</v>
      </c>
      <c r="AI1817" s="31">
        <f t="shared" si="626"/>
        <v>0</v>
      </c>
      <c r="AJ1817" s="31">
        <f t="shared" si="627"/>
        <v>0</v>
      </c>
      <c r="AK1817" s="31">
        <f t="shared" si="628"/>
        <v>0</v>
      </c>
      <c r="AL1817" s="31">
        <f t="shared" si="629"/>
        <v>0</v>
      </c>
      <c r="AM1817" s="13">
        <f t="shared" si="630"/>
        <v>0</v>
      </c>
      <c r="AN1817" s="13">
        <f t="shared" si="631"/>
        <v>0</v>
      </c>
      <c r="AO1817" s="15">
        <f t="shared" si="632"/>
        <v>1</v>
      </c>
      <c r="AP1817" s="15">
        <f t="shared" si="633"/>
        <v>0</v>
      </c>
      <c r="AQ1817" s="15">
        <f t="shared" si="634"/>
        <v>0</v>
      </c>
      <c r="AR1817" s="15">
        <f t="shared" si="635"/>
        <v>0</v>
      </c>
      <c r="AS1817" s="15">
        <f t="shared" si="636"/>
        <v>1</v>
      </c>
      <c r="AT1817" s="22">
        <f t="shared" si="637"/>
        <v>0</v>
      </c>
      <c r="AU1817" s="22">
        <f t="shared" si="638"/>
        <v>0</v>
      </c>
    </row>
    <row r="1818" spans="1:47" x14ac:dyDescent="0.25">
      <c r="A1818" t="s">
        <v>3403</v>
      </c>
      <c r="B1818" s="35">
        <v>3</v>
      </c>
      <c r="H1818" s="35">
        <v>3</v>
      </c>
      <c r="Q1818" s="15">
        <v>3</v>
      </c>
      <c r="U1818" s="15">
        <v>3</v>
      </c>
      <c r="X1818" s="24">
        <v>6</v>
      </c>
      <c r="Z1818" s="33">
        <f t="shared" si="617"/>
        <v>1</v>
      </c>
      <c r="AA1818" s="33">
        <f t="shared" si="618"/>
        <v>0</v>
      </c>
      <c r="AB1818" s="33">
        <f t="shared" si="619"/>
        <v>0</v>
      </c>
      <c r="AC1818" s="33">
        <f t="shared" si="620"/>
        <v>0</v>
      </c>
      <c r="AD1818" s="33">
        <f t="shared" si="621"/>
        <v>0</v>
      </c>
      <c r="AE1818" s="33">
        <f t="shared" si="622"/>
        <v>0</v>
      </c>
      <c r="AF1818" s="33">
        <f t="shared" si="623"/>
        <v>1</v>
      </c>
      <c r="AG1818" s="31">
        <f t="shared" si="624"/>
        <v>0</v>
      </c>
      <c r="AH1818" s="31">
        <f t="shared" si="625"/>
        <v>0</v>
      </c>
      <c r="AI1818" s="31">
        <f t="shared" si="626"/>
        <v>0</v>
      </c>
      <c r="AJ1818" s="31">
        <f t="shared" si="627"/>
        <v>0</v>
      </c>
      <c r="AK1818" s="31">
        <f t="shared" si="628"/>
        <v>0</v>
      </c>
      <c r="AL1818" s="31">
        <f t="shared" si="629"/>
        <v>0</v>
      </c>
      <c r="AM1818" s="13">
        <f t="shared" si="630"/>
        <v>0</v>
      </c>
      <c r="AN1818" s="13">
        <f t="shared" si="631"/>
        <v>0</v>
      </c>
      <c r="AO1818" s="15">
        <f t="shared" si="632"/>
        <v>1</v>
      </c>
      <c r="AP1818" s="15">
        <f t="shared" si="633"/>
        <v>0</v>
      </c>
      <c r="AQ1818" s="15">
        <f t="shared" si="634"/>
        <v>0</v>
      </c>
      <c r="AR1818" s="15">
        <f t="shared" si="635"/>
        <v>0</v>
      </c>
      <c r="AS1818" s="15">
        <f t="shared" si="636"/>
        <v>1</v>
      </c>
      <c r="AT1818" s="22">
        <f t="shared" si="637"/>
        <v>0</v>
      </c>
      <c r="AU1818" s="22">
        <f t="shared" si="638"/>
        <v>0</v>
      </c>
    </row>
    <row r="1819" spans="1:47" x14ac:dyDescent="0.25">
      <c r="A1819" t="s">
        <v>3404</v>
      </c>
      <c r="B1819" s="35">
        <v>2</v>
      </c>
      <c r="H1819" s="35">
        <v>2</v>
      </c>
      <c r="X1819" s="24">
        <v>2</v>
      </c>
      <c r="Z1819" s="33">
        <f t="shared" si="617"/>
        <v>1</v>
      </c>
      <c r="AA1819" s="33">
        <f t="shared" si="618"/>
        <v>0</v>
      </c>
      <c r="AB1819" s="33">
        <f t="shared" si="619"/>
        <v>0</v>
      </c>
      <c r="AC1819" s="33">
        <f t="shared" si="620"/>
        <v>0</v>
      </c>
      <c r="AD1819" s="33">
        <f t="shared" si="621"/>
        <v>0</v>
      </c>
      <c r="AE1819" s="33">
        <f t="shared" si="622"/>
        <v>0</v>
      </c>
      <c r="AF1819" s="33">
        <f t="shared" si="623"/>
        <v>1</v>
      </c>
      <c r="AG1819" s="31">
        <f t="shared" si="624"/>
        <v>0</v>
      </c>
      <c r="AH1819" s="31">
        <f t="shared" si="625"/>
        <v>0</v>
      </c>
      <c r="AI1819" s="31">
        <f t="shared" si="626"/>
        <v>0</v>
      </c>
      <c r="AJ1819" s="31">
        <f t="shared" si="627"/>
        <v>0</v>
      </c>
      <c r="AK1819" s="31">
        <f t="shared" si="628"/>
        <v>0</v>
      </c>
      <c r="AL1819" s="31">
        <f t="shared" si="629"/>
        <v>0</v>
      </c>
      <c r="AM1819" s="13">
        <f t="shared" si="630"/>
        <v>0</v>
      </c>
      <c r="AN1819" s="13">
        <f t="shared" si="631"/>
        <v>0</v>
      </c>
      <c r="AO1819" s="15">
        <f t="shared" si="632"/>
        <v>0</v>
      </c>
      <c r="AP1819" s="15">
        <f t="shared" si="633"/>
        <v>0</v>
      </c>
      <c r="AQ1819" s="15">
        <f t="shared" si="634"/>
        <v>0</v>
      </c>
      <c r="AR1819" s="15">
        <f t="shared" si="635"/>
        <v>0</v>
      </c>
      <c r="AS1819" s="15">
        <f t="shared" si="636"/>
        <v>0</v>
      </c>
      <c r="AT1819" s="22">
        <f t="shared" si="637"/>
        <v>0</v>
      </c>
      <c r="AU1819" s="22">
        <f t="shared" si="638"/>
        <v>0</v>
      </c>
    </row>
    <row r="1820" spans="1:47" x14ac:dyDescent="0.25">
      <c r="A1820" t="s">
        <v>3405</v>
      </c>
      <c r="K1820" s="17">
        <v>2</v>
      </c>
      <c r="N1820" s="17">
        <v>2</v>
      </c>
      <c r="Q1820" s="15">
        <v>2</v>
      </c>
      <c r="U1820" s="15">
        <v>2</v>
      </c>
      <c r="X1820" s="24">
        <v>4</v>
      </c>
      <c r="Z1820" s="33">
        <f t="shared" si="617"/>
        <v>0</v>
      </c>
      <c r="AA1820" s="33">
        <f t="shared" si="618"/>
        <v>0</v>
      </c>
      <c r="AB1820" s="33">
        <f t="shared" si="619"/>
        <v>0</v>
      </c>
      <c r="AC1820" s="33">
        <f t="shared" si="620"/>
        <v>0</v>
      </c>
      <c r="AD1820" s="33">
        <f t="shared" si="621"/>
        <v>0</v>
      </c>
      <c r="AE1820" s="33">
        <f t="shared" si="622"/>
        <v>0</v>
      </c>
      <c r="AF1820" s="33">
        <f t="shared" si="623"/>
        <v>0</v>
      </c>
      <c r="AG1820" s="31">
        <f t="shared" si="624"/>
        <v>0</v>
      </c>
      <c r="AH1820" s="31">
        <f t="shared" si="625"/>
        <v>0</v>
      </c>
      <c r="AI1820" s="31">
        <f t="shared" si="626"/>
        <v>1</v>
      </c>
      <c r="AJ1820" s="31">
        <f t="shared" si="627"/>
        <v>0</v>
      </c>
      <c r="AK1820" s="31">
        <f t="shared" si="628"/>
        <v>0</v>
      </c>
      <c r="AL1820" s="31">
        <f t="shared" si="629"/>
        <v>1</v>
      </c>
      <c r="AM1820" s="13">
        <f t="shared" si="630"/>
        <v>0</v>
      </c>
      <c r="AN1820" s="13">
        <f t="shared" si="631"/>
        <v>0</v>
      </c>
      <c r="AO1820" s="15">
        <f t="shared" si="632"/>
        <v>1</v>
      </c>
      <c r="AP1820" s="15">
        <f t="shared" si="633"/>
        <v>0</v>
      </c>
      <c r="AQ1820" s="15">
        <f t="shared" si="634"/>
        <v>0</v>
      </c>
      <c r="AR1820" s="15">
        <f t="shared" si="635"/>
        <v>0</v>
      </c>
      <c r="AS1820" s="15">
        <f t="shared" si="636"/>
        <v>1</v>
      </c>
      <c r="AT1820" s="22">
        <f t="shared" si="637"/>
        <v>0</v>
      </c>
      <c r="AU1820" s="22">
        <f t="shared" si="638"/>
        <v>0</v>
      </c>
    </row>
    <row r="1821" spans="1:47" x14ac:dyDescent="0.25">
      <c r="A1821" t="s">
        <v>3406</v>
      </c>
      <c r="B1821" s="35">
        <v>2</v>
      </c>
      <c r="H1821" s="35">
        <v>2</v>
      </c>
      <c r="X1821" s="24">
        <v>2</v>
      </c>
      <c r="Z1821" s="33">
        <f t="shared" si="617"/>
        <v>1</v>
      </c>
      <c r="AA1821" s="33">
        <f t="shared" si="618"/>
        <v>0</v>
      </c>
      <c r="AB1821" s="33">
        <f t="shared" si="619"/>
        <v>0</v>
      </c>
      <c r="AC1821" s="33">
        <f t="shared" si="620"/>
        <v>0</v>
      </c>
      <c r="AD1821" s="33">
        <f t="shared" si="621"/>
        <v>0</v>
      </c>
      <c r="AE1821" s="33">
        <f t="shared" si="622"/>
        <v>0</v>
      </c>
      <c r="AF1821" s="33">
        <f t="shared" si="623"/>
        <v>1</v>
      </c>
      <c r="AG1821" s="31">
        <f t="shared" si="624"/>
        <v>0</v>
      </c>
      <c r="AH1821" s="31">
        <f t="shared" si="625"/>
        <v>0</v>
      </c>
      <c r="AI1821" s="31">
        <f t="shared" si="626"/>
        <v>0</v>
      </c>
      <c r="AJ1821" s="31">
        <f t="shared" si="627"/>
        <v>0</v>
      </c>
      <c r="AK1821" s="31">
        <f t="shared" si="628"/>
        <v>0</v>
      </c>
      <c r="AL1821" s="31">
        <f t="shared" si="629"/>
        <v>0</v>
      </c>
      <c r="AM1821" s="13">
        <f t="shared" si="630"/>
        <v>0</v>
      </c>
      <c r="AN1821" s="13">
        <f t="shared" si="631"/>
        <v>0</v>
      </c>
      <c r="AO1821" s="15">
        <f t="shared" si="632"/>
        <v>0</v>
      </c>
      <c r="AP1821" s="15">
        <f t="shared" si="633"/>
        <v>0</v>
      </c>
      <c r="AQ1821" s="15">
        <f t="shared" si="634"/>
        <v>0</v>
      </c>
      <c r="AR1821" s="15">
        <f t="shared" si="635"/>
        <v>0</v>
      </c>
      <c r="AS1821" s="15">
        <f t="shared" si="636"/>
        <v>0</v>
      </c>
      <c r="AT1821" s="22">
        <f t="shared" si="637"/>
        <v>0</v>
      </c>
      <c r="AU1821" s="22">
        <f t="shared" si="638"/>
        <v>0</v>
      </c>
    </row>
    <row r="1822" spans="1:47" x14ac:dyDescent="0.25">
      <c r="A1822" t="s">
        <v>3407</v>
      </c>
      <c r="Q1822" s="15">
        <v>3</v>
      </c>
      <c r="U1822" s="15">
        <v>3</v>
      </c>
      <c r="X1822" s="24">
        <v>3</v>
      </c>
      <c r="Z1822" s="33">
        <f t="shared" ref="Z1822:Z1885" si="639">IF(ISBLANK(B1822),0,1)</f>
        <v>0</v>
      </c>
      <c r="AA1822" s="33">
        <f t="shared" ref="AA1822:AA1885" si="640">IF(ISBLANK(C1822),0,1)</f>
        <v>0</v>
      </c>
      <c r="AB1822" s="33">
        <f t="shared" ref="AB1822:AB1885" si="641">IF(ISBLANK(D1822),0,1)</f>
        <v>0</v>
      </c>
      <c r="AC1822" s="33">
        <f t="shared" ref="AC1822:AC1885" si="642">IF(ISBLANK(E1822),0,1)</f>
        <v>0</v>
      </c>
      <c r="AD1822" s="33">
        <f t="shared" ref="AD1822:AD1885" si="643">IF(ISBLANK(F1822),0,1)</f>
        <v>0</v>
      </c>
      <c r="AE1822" s="33">
        <f t="shared" ref="AE1822:AE1885" si="644">IF(ISBLANK(G1822),0,1)</f>
        <v>0</v>
      </c>
      <c r="AF1822" s="33">
        <f t="shared" ref="AF1822:AF1885" si="645">IF(ISBLANK(H1822),0,1)</f>
        <v>0</v>
      </c>
      <c r="AG1822" s="31">
        <f t="shared" ref="AG1822:AG1885" si="646">IF(ISBLANK(I1822),0,1)</f>
        <v>0</v>
      </c>
      <c r="AH1822" s="31">
        <f t="shared" ref="AH1822:AH1885" si="647">IF(ISBLANK(J1822),0,1)</f>
        <v>0</v>
      </c>
      <c r="AI1822" s="31">
        <f t="shared" ref="AI1822:AI1885" si="648">IF(ISBLANK(K1822),0,1)</f>
        <v>0</v>
      </c>
      <c r="AJ1822" s="31">
        <f t="shared" ref="AJ1822:AJ1885" si="649">IF(ISBLANK(L1822),0,1)</f>
        <v>0</v>
      </c>
      <c r="AK1822" s="31">
        <f t="shared" ref="AK1822:AK1885" si="650">IF(ISBLANK(M1822),0,1)</f>
        <v>0</v>
      </c>
      <c r="AL1822" s="31">
        <f t="shared" ref="AL1822:AL1885" si="651">IF(ISBLANK(N1822),0,1)</f>
        <v>0</v>
      </c>
      <c r="AM1822" s="13">
        <f t="shared" ref="AM1822:AM1885" si="652">IF(ISBLANK(O1822),0,1)</f>
        <v>0</v>
      </c>
      <c r="AN1822" s="13">
        <f t="shared" ref="AN1822:AN1885" si="653">IF(ISBLANK(P1822),0,1)</f>
        <v>0</v>
      </c>
      <c r="AO1822" s="15">
        <f t="shared" ref="AO1822:AO1885" si="654">IF(ISBLANK(Q1822),0,1)</f>
        <v>1</v>
      </c>
      <c r="AP1822" s="15">
        <f t="shared" ref="AP1822:AP1885" si="655">IF(ISBLANK(R1822),0,1)</f>
        <v>0</v>
      </c>
      <c r="AQ1822" s="15">
        <f t="shared" ref="AQ1822:AQ1885" si="656">IF(ISBLANK(S1822),0,1)</f>
        <v>0</v>
      </c>
      <c r="AR1822" s="15">
        <f t="shared" ref="AR1822:AR1885" si="657">IF(ISBLANK(T1822),0,1)</f>
        <v>0</v>
      </c>
      <c r="AS1822" s="15">
        <f t="shared" ref="AS1822:AS1885" si="658">IF(ISBLANK(U1822),0,1)</f>
        <v>1</v>
      </c>
      <c r="AT1822" s="22">
        <f t="shared" ref="AT1822:AT1885" si="659">IF(ISBLANK(V1822),0,1)</f>
        <v>0</v>
      </c>
      <c r="AU1822" s="22">
        <f t="shared" ref="AU1822:AU1885" si="660">IF(ISBLANK(W1822),0,1)</f>
        <v>0</v>
      </c>
    </row>
    <row r="1823" spans="1:47" x14ac:dyDescent="0.25">
      <c r="A1823" t="s">
        <v>3408</v>
      </c>
      <c r="B1823" s="35">
        <v>2</v>
      </c>
      <c r="H1823" s="35">
        <v>2</v>
      </c>
      <c r="X1823" s="24">
        <v>2</v>
      </c>
      <c r="Z1823" s="33">
        <f t="shared" si="639"/>
        <v>1</v>
      </c>
      <c r="AA1823" s="33">
        <f t="shared" si="640"/>
        <v>0</v>
      </c>
      <c r="AB1823" s="33">
        <f t="shared" si="641"/>
        <v>0</v>
      </c>
      <c r="AC1823" s="33">
        <f t="shared" si="642"/>
        <v>0</v>
      </c>
      <c r="AD1823" s="33">
        <f t="shared" si="643"/>
        <v>0</v>
      </c>
      <c r="AE1823" s="33">
        <f t="shared" si="644"/>
        <v>0</v>
      </c>
      <c r="AF1823" s="33">
        <f t="shared" si="645"/>
        <v>1</v>
      </c>
      <c r="AG1823" s="31">
        <f t="shared" si="646"/>
        <v>0</v>
      </c>
      <c r="AH1823" s="31">
        <f t="shared" si="647"/>
        <v>0</v>
      </c>
      <c r="AI1823" s="31">
        <f t="shared" si="648"/>
        <v>0</v>
      </c>
      <c r="AJ1823" s="31">
        <f t="shared" si="649"/>
        <v>0</v>
      </c>
      <c r="AK1823" s="31">
        <f t="shared" si="650"/>
        <v>0</v>
      </c>
      <c r="AL1823" s="31">
        <f t="shared" si="651"/>
        <v>0</v>
      </c>
      <c r="AM1823" s="13">
        <f t="shared" si="652"/>
        <v>0</v>
      </c>
      <c r="AN1823" s="13">
        <f t="shared" si="653"/>
        <v>0</v>
      </c>
      <c r="AO1823" s="15">
        <f t="shared" si="654"/>
        <v>0</v>
      </c>
      <c r="AP1823" s="15">
        <f t="shared" si="655"/>
        <v>0</v>
      </c>
      <c r="AQ1823" s="15">
        <f t="shared" si="656"/>
        <v>0</v>
      </c>
      <c r="AR1823" s="15">
        <f t="shared" si="657"/>
        <v>0</v>
      </c>
      <c r="AS1823" s="15">
        <f t="shared" si="658"/>
        <v>0</v>
      </c>
      <c r="AT1823" s="22">
        <f t="shared" si="659"/>
        <v>0</v>
      </c>
      <c r="AU1823" s="22">
        <f t="shared" si="660"/>
        <v>0</v>
      </c>
    </row>
    <row r="1824" spans="1:47" x14ac:dyDescent="0.25">
      <c r="A1824" t="s">
        <v>3411</v>
      </c>
      <c r="B1824" s="35">
        <v>2</v>
      </c>
      <c r="H1824" s="35">
        <v>2</v>
      </c>
      <c r="X1824" s="24">
        <v>2</v>
      </c>
      <c r="Z1824" s="33">
        <f t="shared" si="639"/>
        <v>1</v>
      </c>
      <c r="AA1824" s="33">
        <f t="shared" si="640"/>
        <v>0</v>
      </c>
      <c r="AB1824" s="33">
        <f t="shared" si="641"/>
        <v>0</v>
      </c>
      <c r="AC1824" s="33">
        <f t="shared" si="642"/>
        <v>0</v>
      </c>
      <c r="AD1824" s="33">
        <f t="shared" si="643"/>
        <v>0</v>
      </c>
      <c r="AE1824" s="33">
        <f t="shared" si="644"/>
        <v>0</v>
      </c>
      <c r="AF1824" s="33">
        <f t="shared" si="645"/>
        <v>1</v>
      </c>
      <c r="AG1824" s="31">
        <f t="shared" si="646"/>
        <v>0</v>
      </c>
      <c r="AH1824" s="31">
        <f t="shared" si="647"/>
        <v>0</v>
      </c>
      <c r="AI1824" s="31">
        <f t="shared" si="648"/>
        <v>0</v>
      </c>
      <c r="AJ1824" s="31">
        <f t="shared" si="649"/>
        <v>0</v>
      </c>
      <c r="AK1824" s="31">
        <f t="shared" si="650"/>
        <v>0</v>
      </c>
      <c r="AL1824" s="31">
        <f t="shared" si="651"/>
        <v>0</v>
      </c>
      <c r="AM1824" s="13">
        <f t="shared" si="652"/>
        <v>0</v>
      </c>
      <c r="AN1824" s="13">
        <f t="shared" si="653"/>
        <v>0</v>
      </c>
      <c r="AO1824" s="15">
        <f t="shared" si="654"/>
        <v>0</v>
      </c>
      <c r="AP1824" s="15">
        <f t="shared" si="655"/>
        <v>0</v>
      </c>
      <c r="AQ1824" s="15">
        <f t="shared" si="656"/>
        <v>0</v>
      </c>
      <c r="AR1824" s="15">
        <f t="shared" si="657"/>
        <v>0</v>
      </c>
      <c r="AS1824" s="15">
        <f t="shared" si="658"/>
        <v>0</v>
      </c>
      <c r="AT1824" s="22">
        <f t="shared" si="659"/>
        <v>0</v>
      </c>
      <c r="AU1824" s="22">
        <f t="shared" si="660"/>
        <v>0</v>
      </c>
    </row>
    <row r="1825" spans="1:47" x14ac:dyDescent="0.25">
      <c r="A1825" t="s">
        <v>3413</v>
      </c>
      <c r="B1825" s="35">
        <v>2</v>
      </c>
      <c r="H1825" s="35">
        <v>2</v>
      </c>
      <c r="X1825" s="24">
        <v>2</v>
      </c>
      <c r="Z1825" s="33">
        <f t="shared" si="639"/>
        <v>1</v>
      </c>
      <c r="AA1825" s="33">
        <f t="shared" si="640"/>
        <v>0</v>
      </c>
      <c r="AB1825" s="33">
        <f t="shared" si="641"/>
        <v>0</v>
      </c>
      <c r="AC1825" s="33">
        <f t="shared" si="642"/>
        <v>0</v>
      </c>
      <c r="AD1825" s="33">
        <f t="shared" si="643"/>
        <v>0</v>
      </c>
      <c r="AE1825" s="33">
        <f t="shared" si="644"/>
        <v>0</v>
      </c>
      <c r="AF1825" s="33">
        <f t="shared" si="645"/>
        <v>1</v>
      </c>
      <c r="AG1825" s="31">
        <f t="shared" si="646"/>
        <v>0</v>
      </c>
      <c r="AH1825" s="31">
        <f t="shared" si="647"/>
        <v>0</v>
      </c>
      <c r="AI1825" s="31">
        <f t="shared" si="648"/>
        <v>0</v>
      </c>
      <c r="AJ1825" s="31">
        <f t="shared" si="649"/>
        <v>0</v>
      </c>
      <c r="AK1825" s="31">
        <f t="shared" si="650"/>
        <v>0</v>
      </c>
      <c r="AL1825" s="31">
        <f t="shared" si="651"/>
        <v>0</v>
      </c>
      <c r="AM1825" s="13">
        <f t="shared" si="652"/>
        <v>0</v>
      </c>
      <c r="AN1825" s="13">
        <f t="shared" si="653"/>
        <v>0</v>
      </c>
      <c r="AO1825" s="15">
        <f t="shared" si="654"/>
        <v>0</v>
      </c>
      <c r="AP1825" s="15">
        <f t="shared" si="655"/>
        <v>0</v>
      </c>
      <c r="AQ1825" s="15">
        <f t="shared" si="656"/>
        <v>0</v>
      </c>
      <c r="AR1825" s="15">
        <f t="shared" si="657"/>
        <v>0</v>
      </c>
      <c r="AS1825" s="15">
        <f t="shared" si="658"/>
        <v>0</v>
      </c>
      <c r="AT1825" s="22">
        <f t="shared" si="659"/>
        <v>0</v>
      </c>
      <c r="AU1825" s="22">
        <f t="shared" si="660"/>
        <v>0</v>
      </c>
    </row>
    <row r="1826" spans="1:47" x14ac:dyDescent="0.25">
      <c r="A1826" t="s">
        <v>3414</v>
      </c>
      <c r="B1826" s="35">
        <v>1</v>
      </c>
      <c r="H1826" s="35">
        <v>1</v>
      </c>
      <c r="X1826" s="24">
        <v>1</v>
      </c>
      <c r="Z1826" s="33">
        <f t="shared" si="639"/>
        <v>1</v>
      </c>
      <c r="AA1826" s="33">
        <f t="shared" si="640"/>
        <v>0</v>
      </c>
      <c r="AB1826" s="33">
        <f t="shared" si="641"/>
        <v>0</v>
      </c>
      <c r="AC1826" s="33">
        <f t="shared" si="642"/>
        <v>0</v>
      </c>
      <c r="AD1826" s="33">
        <f t="shared" si="643"/>
        <v>0</v>
      </c>
      <c r="AE1826" s="33">
        <f t="shared" si="644"/>
        <v>0</v>
      </c>
      <c r="AF1826" s="33">
        <f t="shared" si="645"/>
        <v>1</v>
      </c>
      <c r="AG1826" s="31">
        <f t="shared" si="646"/>
        <v>0</v>
      </c>
      <c r="AH1826" s="31">
        <f t="shared" si="647"/>
        <v>0</v>
      </c>
      <c r="AI1826" s="31">
        <f t="shared" si="648"/>
        <v>0</v>
      </c>
      <c r="AJ1826" s="31">
        <f t="shared" si="649"/>
        <v>0</v>
      </c>
      <c r="AK1826" s="31">
        <f t="shared" si="650"/>
        <v>0</v>
      </c>
      <c r="AL1826" s="31">
        <f t="shared" si="651"/>
        <v>0</v>
      </c>
      <c r="AM1826" s="13">
        <f t="shared" si="652"/>
        <v>0</v>
      </c>
      <c r="AN1826" s="13">
        <f t="shared" si="653"/>
        <v>0</v>
      </c>
      <c r="AO1826" s="15">
        <f t="shared" si="654"/>
        <v>0</v>
      </c>
      <c r="AP1826" s="15">
        <f t="shared" si="655"/>
        <v>0</v>
      </c>
      <c r="AQ1826" s="15">
        <f t="shared" si="656"/>
        <v>0</v>
      </c>
      <c r="AR1826" s="15">
        <f t="shared" si="657"/>
        <v>0</v>
      </c>
      <c r="AS1826" s="15">
        <f t="shared" si="658"/>
        <v>0</v>
      </c>
      <c r="AT1826" s="22">
        <f t="shared" si="659"/>
        <v>0</v>
      </c>
      <c r="AU1826" s="22">
        <f t="shared" si="660"/>
        <v>0</v>
      </c>
    </row>
    <row r="1827" spans="1:47" x14ac:dyDescent="0.25">
      <c r="A1827" t="s">
        <v>3415</v>
      </c>
      <c r="B1827" s="35">
        <v>3</v>
      </c>
      <c r="H1827" s="35">
        <v>3</v>
      </c>
      <c r="X1827" s="24">
        <v>3</v>
      </c>
      <c r="Z1827" s="33">
        <f t="shared" si="639"/>
        <v>1</v>
      </c>
      <c r="AA1827" s="33">
        <f t="shared" si="640"/>
        <v>0</v>
      </c>
      <c r="AB1827" s="33">
        <f t="shared" si="641"/>
        <v>0</v>
      </c>
      <c r="AC1827" s="33">
        <f t="shared" si="642"/>
        <v>0</v>
      </c>
      <c r="AD1827" s="33">
        <f t="shared" si="643"/>
        <v>0</v>
      </c>
      <c r="AE1827" s="33">
        <f t="shared" si="644"/>
        <v>0</v>
      </c>
      <c r="AF1827" s="33">
        <f t="shared" si="645"/>
        <v>1</v>
      </c>
      <c r="AG1827" s="31">
        <f t="shared" si="646"/>
        <v>0</v>
      </c>
      <c r="AH1827" s="31">
        <f t="shared" si="647"/>
        <v>0</v>
      </c>
      <c r="AI1827" s="31">
        <f t="shared" si="648"/>
        <v>0</v>
      </c>
      <c r="AJ1827" s="31">
        <f t="shared" si="649"/>
        <v>0</v>
      </c>
      <c r="AK1827" s="31">
        <f t="shared" si="650"/>
        <v>0</v>
      </c>
      <c r="AL1827" s="31">
        <f t="shared" si="651"/>
        <v>0</v>
      </c>
      <c r="AM1827" s="13">
        <f t="shared" si="652"/>
        <v>0</v>
      </c>
      <c r="AN1827" s="13">
        <f t="shared" si="653"/>
        <v>0</v>
      </c>
      <c r="AO1827" s="15">
        <f t="shared" si="654"/>
        <v>0</v>
      </c>
      <c r="AP1827" s="15">
        <f t="shared" si="655"/>
        <v>0</v>
      </c>
      <c r="AQ1827" s="15">
        <f t="shared" si="656"/>
        <v>0</v>
      </c>
      <c r="AR1827" s="15">
        <f t="shared" si="657"/>
        <v>0</v>
      </c>
      <c r="AS1827" s="15">
        <f t="shared" si="658"/>
        <v>0</v>
      </c>
      <c r="AT1827" s="22">
        <f t="shared" si="659"/>
        <v>0</v>
      </c>
      <c r="AU1827" s="22">
        <f t="shared" si="660"/>
        <v>0</v>
      </c>
    </row>
    <row r="1828" spans="1:47" x14ac:dyDescent="0.25">
      <c r="A1828" t="s">
        <v>3418</v>
      </c>
      <c r="G1828" s="35">
        <v>1</v>
      </c>
      <c r="H1828" s="35">
        <v>1</v>
      </c>
      <c r="X1828" s="24">
        <v>1</v>
      </c>
      <c r="Z1828" s="33">
        <f t="shared" si="639"/>
        <v>0</v>
      </c>
      <c r="AA1828" s="33">
        <f t="shared" si="640"/>
        <v>0</v>
      </c>
      <c r="AB1828" s="33">
        <f t="shared" si="641"/>
        <v>0</v>
      </c>
      <c r="AC1828" s="33">
        <f t="shared" si="642"/>
        <v>0</v>
      </c>
      <c r="AD1828" s="33">
        <f t="shared" si="643"/>
        <v>0</v>
      </c>
      <c r="AE1828" s="33">
        <f t="shared" si="644"/>
        <v>1</v>
      </c>
      <c r="AF1828" s="33">
        <f t="shared" si="645"/>
        <v>1</v>
      </c>
      <c r="AG1828" s="31">
        <f t="shared" si="646"/>
        <v>0</v>
      </c>
      <c r="AH1828" s="31">
        <f t="shared" si="647"/>
        <v>0</v>
      </c>
      <c r="AI1828" s="31">
        <f t="shared" si="648"/>
        <v>0</v>
      </c>
      <c r="AJ1828" s="31">
        <f t="shared" si="649"/>
        <v>0</v>
      </c>
      <c r="AK1828" s="31">
        <f t="shared" si="650"/>
        <v>0</v>
      </c>
      <c r="AL1828" s="31">
        <f t="shared" si="651"/>
        <v>0</v>
      </c>
      <c r="AM1828" s="13">
        <f t="shared" si="652"/>
        <v>0</v>
      </c>
      <c r="AN1828" s="13">
        <f t="shared" si="653"/>
        <v>0</v>
      </c>
      <c r="AO1828" s="15">
        <f t="shared" si="654"/>
        <v>0</v>
      </c>
      <c r="AP1828" s="15">
        <f t="shared" si="655"/>
        <v>0</v>
      </c>
      <c r="AQ1828" s="15">
        <f t="shared" si="656"/>
        <v>0</v>
      </c>
      <c r="AR1828" s="15">
        <f t="shared" si="657"/>
        <v>0</v>
      </c>
      <c r="AS1828" s="15">
        <f t="shared" si="658"/>
        <v>0</v>
      </c>
      <c r="AT1828" s="22">
        <f t="shared" si="659"/>
        <v>0</v>
      </c>
      <c r="AU1828" s="22">
        <f t="shared" si="660"/>
        <v>0</v>
      </c>
    </row>
    <row r="1829" spans="1:47" x14ac:dyDescent="0.25">
      <c r="A1829" t="s">
        <v>3419</v>
      </c>
      <c r="B1829" s="35">
        <v>1</v>
      </c>
      <c r="H1829" s="35">
        <v>1</v>
      </c>
      <c r="X1829" s="24">
        <v>1</v>
      </c>
      <c r="Z1829" s="33">
        <f t="shared" si="639"/>
        <v>1</v>
      </c>
      <c r="AA1829" s="33">
        <f t="shared" si="640"/>
        <v>0</v>
      </c>
      <c r="AB1829" s="33">
        <f t="shared" si="641"/>
        <v>0</v>
      </c>
      <c r="AC1829" s="33">
        <f t="shared" si="642"/>
        <v>0</v>
      </c>
      <c r="AD1829" s="33">
        <f t="shared" si="643"/>
        <v>0</v>
      </c>
      <c r="AE1829" s="33">
        <f t="shared" si="644"/>
        <v>0</v>
      </c>
      <c r="AF1829" s="33">
        <f t="shared" si="645"/>
        <v>1</v>
      </c>
      <c r="AG1829" s="31">
        <f t="shared" si="646"/>
        <v>0</v>
      </c>
      <c r="AH1829" s="31">
        <f t="shared" si="647"/>
        <v>0</v>
      </c>
      <c r="AI1829" s="31">
        <f t="shared" si="648"/>
        <v>0</v>
      </c>
      <c r="AJ1829" s="31">
        <f t="shared" si="649"/>
        <v>0</v>
      </c>
      <c r="AK1829" s="31">
        <f t="shared" si="650"/>
        <v>0</v>
      </c>
      <c r="AL1829" s="31">
        <f t="shared" si="651"/>
        <v>0</v>
      </c>
      <c r="AM1829" s="13">
        <f t="shared" si="652"/>
        <v>0</v>
      </c>
      <c r="AN1829" s="13">
        <f t="shared" si="653"/>
        <v>0</v>
      </c>
      <c r="AO1829" s="15">
        <f t="shared" si="654"/>
        <v>0</v>
      </c>
      <c r="AP1829" s="15">
        <f t="shared" si="655"/>
        <v>0</v>
      </c>
      <c r="AQ1829" s="15">
        <f t="shared" si="656"/>
        <v>0</v>
      </c>
      <c r="AR1829" s="15">
        <f t="shared" si="657"/>
        <v>0</v>
      </c>
      <c r="AS1829" s="15">
        <f t="shared" si="658"/>
        <v>0</v>
      </c>
      <c r="AT1829" s="22">
        <f t="shared" si="659"/>
        <v>0</v>
      </c>
      <c r="AU1829" s="22">
        <f t="shared" si="660"/>
        <v>0</v>
      </c>
    </row>
    <row r="1830" spans="1:47" x14ac:dyDescent="0.25">
      <c r="A1830" t="s">
        <v>3420</v>
      </c>
      <c r="B1830" s="35">
        <v>2</v>
      </c>
      <c r="H1830" s="35">
        <v>2</v>
      </c>
      <c r="X1830" s="24">
        <v>2</v>
      </c>
      <c r="Z1830" s="33">
        <f t="shared" si="639"/>
        <v>1</v>
      </c>
      <c r="AA1830" s="33">
        <f t="shared" si="640"/>
        <v>0</v>
      </c>
      <c r="AB1830" s="33">
        <f t="shared" si="641"/>
        <v>0</v>
      </c>
      <c r="AC1830" s="33">
        <f t="shared" si="642"/>
        <v>0</v>
      </c>
      <c r="AD1830" s="33">
        <f t="shared" si="643"/>
        <v>0</v>
      </c>
      <c r="AE1830" s="33">
        <f t="shared" si="644"/>
        <v>0</v>
      </c>
      <c r="AF1830" s="33">
        <f t="shared" si="645"/>
        <v>1</v>
      </c>
      <c r="AG1830" s="31">
        <f t="shared" si="646"/>
        <v>0</v>
      </c>
      <c r="AH1830" s="31">
        <f t="shared" si="647"/>
        <v>0</v>
      </c>
      <c r="AI1830" s="31">
        <f t="shared" si="648"/>
        <v>0</v>
      </c>
      <c r="AJ1830" s="31">
        <f t="shared" si="649"/>
        <v>0</v>
      </c>
      <c r="AK1830" s="31">
        <f t="shared" si="650"/>
        <v>0</v>
      </c>
      <c r="AL1830" s="31">
        <f t="shared" si="651"/>
        <v>0</v>
      </c>
      <c r="AM1830" s="13">
        <f t="shared" si="652"/>
        <v>0</v>
      </c>
      <c r="AN1830" s="13">
        <f t="shared" si="653"/>
        <v>0</v>
      </c>
      <c r="AO1830" s="15">
        <f t="shared" si="654"/>
        <v>0</v>
      </c>
      <c r="AP1830" s="15">
        <f t="shared" si="655"/>
        <v>0</v>
      </c>
      <c r="AQ1830" s="15">
        <f t="shared" si="656"/>
        <v>0</v>
      </c>
      <c r="AR1830" s="15">
        <f t="shared" si="657"/>
        <v>0</v>
      </c>
      <c r="AS1830" s="15">
        <f t="shared" si="658"/>
        <v>0</v>
      </c>
      <c r="AT1830" s="22">
        <f t="shared" si="659"/>
        <v>0</v>
      </c>
      <c r="AU1830" s="22">
        <f t="shared" si="660"/>
        <v>0</v>
      </c>
    </row>
    <row r="1831" spans="1:47" x14ac:dyDescent="0.25">
      <c r="A1831" t="s">
        <v>3421</v>
      </c>
      <c r="Q1831" s="15">
        <v>2</v>
      </c>
      <c r="U1831" s="15">
        <v>2</v>
      </c>
      <c r="X1831" s="24">
        <v>2</v>
      </c>
      <c r="Z1831" s="33">
        <f t="shared" si="639"/>
        <v>0</v>
      </c>
      <c r="AA1831" s="33">
        <f t="shared" si="640"/>
        <v>0</v>
      </c>
      <c r="AB1831" s="33">
        <f t="shared" si="641"/>
        <v>0</v>
      </c>
      <c r="AC1831" s="33">
        <f t="shared" si="642"/>
        <v>0</v>
      </c>
      <c r="AD1831" s="33">
        <f t="shared" si="643"/>
        <v>0</v>
      </c>
      <c r="AE1831" s="33">
        <f t="shared" si="644"/>
        <v>0</v>
      </c>
      <c r="AF1831" s="33">
        <f t="shared" si="645"/>
        <v>0</v>
      </c>
      <c r="AG1831" s="31">
        <f t="shared" si="646"/>
        <v>0</v>
      </c>
      <c r="AH1831" s="31">
        <f t="shared" si="647"/>
        <v>0</v>
      </c>
      <c r="AI1831" s="31">
        <f t="shared" si="648"/>
        <v>0</v>
      </c>
      <c r="AJ1831" s="31">
        <f t="shared" si="649"/>
        <v>0</v>
      </c>
      <c r="AK1831" s="31">
        <f t="shared" si="650"/>
        <v>0</v>
      </c>
      <c r="AL1831" s="31">
        <f t="shared" si="651"/>
        <v>0</v>
      </c>
      <c r="AM1831" s="13">
        <f t="shared" si="652"/>
        <v>0</v>
      </c>
      <c r="AN1831" s="13">
        <f t="shared" si="653"/>
        <v>0</v>
      </c>
      <c r="AO1831" s="15">
        <f t="shared" si="654"/>
        <v>1</v>
      </c>
      <c r="AP1831" s="15">
        <f t="shared" si="655"/>
        <v>0</v>
      </c>
      <c r="AQ1831" s="15">
        <f t="shared" si="656"/>
        <v>0</v>
      </c>
      <c r="AR1831" s="15">
        <f t="shared" si="657"/>
        <v>0</v>
      </c>
      <c r="AS1831" s="15">
        <f t="shared" si="658"/>
        <v>1</v>
      </c>
      <c r="AT1831" s="22">
        <f t="shared" si="659"/>
        <v>0</v>
      </c>
      <c r="AU1831" s="22">
        <f t="shared" si="660"/>
        <v>0</v>
      </c>
    </row>
    <row r="1832" spans="1:47" x14ac:dyDescent="0.25">
      <c r="A1832" t="s">
        <v>3422</v>
      </c>
      <c r="B1832" s="35">
        <v>2</v>
      </c>
      <c r="H1832" s="35">
        <v>2</v>
      </c>
      <c r="X1832" s="24">
        <v>2</v>
      </c>
      <c r="Z1832" s="33">
        <f t="shared" si="639"/>
        <v>1</v>
      </c>
      <c r="AA1832" s="33">
        <f t="shared" si="640"/>
        <v>0</v>
      </c>
      <c r="AB1832" s="33">
        <f t="shared" si="641"/>
        <v>0</v>
      </c>
      <c r="AC1832" s="33">
        <f t="shared" si="642"/>
        <v>0</v>
      </c>
      <c r="AD1832" s="33">
        <f t="shared" si="643"/>
        <v>0</v>
      </c>
      <c r="AE1832" s="33">
        <f t="shared" si="644"/>
        <v>0</v>
      </c>
      <c r="AF1832" s="33">
        <f t="shared" si="645"/>
        <v>1</v>
      </c>
      <c r="AG1832" s="31">
        <f t="shared" si="646"/>
        <v>0</v>
      </c>
      <c r="AH1832" s="31">
        <f t="shared" si="647"/>
        <v>0</v>
      </c>
      <c r="AI1832" s="31">
        <f t="shared" si="648"/>
        <v>0</v>
      </c>
      <c r="AJ1832" s="31">
        <f t="shared" si="649"/>
        <v>0</v>
      </c>
      <c r="AK1832" s="31">
        <f t="shared" si="650"/>
        <v>0</v>
      </c>
      <c r="AL1832" s="31">
        <f t="shared" si="651"/>
        <v>0</v>
      </c>
      <c r="AM1832" s="13">
        <f t="shared" si="652"/>
        <v>0</v>
      </c>
      <c r="AN1832" s="13">
        <f t="shared" si="653"/>
        <v>0</v>
      </c>
      <c r="AO1832" s="15">
        <f t="shared" si="654"/>
        <v>0</v>
      </c>
      <c r="AP1832" s="15">
        <f t="shared" si="655"/>
        <v>0</v>
      </c>
      <c r="AQ1832" s="15">
        <f t="shared" si="656"/>
        <v>0</v>
      </c>
      <c r="AR1832" s="15">
        <f t="shared" si="657"/>
        <v>0</v>
      </c>
      <c r="AS1832" s="15">
        <f t="shared" si="658"/>
        <v>0</v>
      </c>
      <c r="AT1832" s="22">
        <f t="shared" si="659"/>
        <v>0</v>
      </c>
      <c r="AU1832" s="22">
        <f t="shared" si="660"/>
        <v>0</v>
      </c>
    </row>
    <row r="1833" spans="1:47" x14ac:dyDescent="0.25">
      <c r="A1833" t="s">
        <v>3423</v>
      </c>
      <c r="B1833" s="35">
        <v>2</v>
      </c>
      <c r="H1833" s="35">
        <v>2</v>
      </c>
      <c r="Q1833" s="15">
        <v>2</v>
      </c>
      <c r="U1833" s="15">
        <v>2</v>
      </c>
      <c r="X1833" s="24">
        <v>4</v>
      </c>
      <c r="Z1833" s="33">
        <f t="shared" si="639"/>
        <v>1</v>
      </c>
      <c r="AA1833" s="33">
        <f t="shared" si="640"/>
        <v>0</v>
      </c>
      <c r="AB1833" s="33">
        <f t="shared" si="641"/>
        <v>0</v>
      </c>
      <c r="AC1833" s="33">
        <f t="shared" si="642"/>
        <v>0</v>
      </c>
      <c r="AD1833" s="33">
        <f t="shared" si="643"/>
        <v>0</v>
      </c>
      <c r="AE1833" s="33">
        <f t="shared" si="644"/>
        <v>0</v>
      </c>
      <c r="AF1833" s="33">
        <f t="shared" si="645"/>
        <v>1</v>
      </c>
      <c r="AG1833" s="31">
        <f t="shared" si="646"/>
        <v>0</v>
      </c>
      <c r="AH1833" s="31">
        <f t="shared" si="647"/>
        <v>0</v>
      </c>
      <c r="AI1833" s="31">
        <f t="shared" si="648"/>
        <v>0</v>
      </c>
      <c r="AJ1833" s="31">
        <f t="shared" si="649"/>
        <v>0</v>
      </c>
      <c r="AK1833" s="31">
        <f t="shared" si="650"/>
        <v>0</v>
      </c>
      <c r="AL1833" s="31">
        <f t="shared" si="651"/>
        <v>0</v>
      </c>
      <c r="AM1833" s="13">
        <f t="shared" si="652"/>
        <v>0</v>
      </c>
      <c r="AN1833" s="13">
        <f t="shared" si="653"/>
        <v>0</v>
      </c>
      <c r="AO1833" s="15">
        <f t="shared" si="654"/>
        <v>1</v>
      </c>
      <c r="AP1833" s="15">
        <f t="shared" si="655"/>
        <v>0</v>
      </c>
      <c r="AQ1833" s="15">
        <f t="shared" si="656"/>
        <v>0</v>
      </c>
      <c r="AR1833" s="15">
        <f t="shared" si="657"/>
        <v>0</v>
      </c>
      <c r="AS1833" s="15">
        <f t="shared" si="658"/>
        <v>1</v>
      </c>
      <c r="AT1833" s="22">
        <f t="shared" si="659"/>
        <v>0</v>
      </c>
      <c r="AU1833" s="22">
        <f t="shared" si="660"/>
        <v>0</v>
      </c>
    </row>
    <row r="1834" spans="1:47" x14ac:dyDescent="0.25">
      <c r="A1834" t="s">
        <v>3424</v>
      </c>
      <c r="B1834" s="35">
        <v>2</v>
      </c>
      <c r="H1834" s="35">
        <v>2</v>
      </c>
      <c r="X1834" s="24">
        <v>2</v>
      </c>
      <c r="Z1834" s="33">
        <f t="shared" si="639"/>
        <v>1</v>
      </c>
      <c r="AA1834" s="33">
        <f t="shared" si="640"/>
        <v>0</v>
      </c>
      <c r="AB1834" s="33">
        <f t="shared" si="641"/>
        <v>0</v>
      </c>
      <c r="AC1834" s="33">
        <f t="shared" si="642"/>
        <v>0</v>
      </c>
      <c r="AD1834" s="33">
        <f t="shared" si="643"/>
        <v>0</v>
      </c>
      <c r="AE1834" s="33">
        <f t="shared" si="644"/>
        <v>0</v>
      </c>
      <c r="AF1834" s="33">
        <f t="shared" si="645"/>
        <v>1</v>
      </c>
      <c r="AG1834" s="31">
        <f t="shared" si="646"/>
        <v>0</v>
      </c>
      <c r="AH1834" s="31">
        <f t="shared" si="647"/>
        <v>0</v>
      </c>
      <c r="AI1834" s="31">
        <f t="shared" si="648"/>
        <v>0</v>
      </c>
      <c r="AJ1834" s="31">
        <f t="shared" si="649"/>
        <v>0</v>
      </c>
      <c r="AK1834" s="31">
        <f t="shared" si="650"/>
        <v>0</v>
      </c>
      <c r="AL1834" s="31">
        <f t="shared" si="651"/>
        <v>0</v>
      </c>
      <c r="AM1834" s="13">
        <f t="shared" si="652"/>
        <v>0</v>
      </c>
      <c r="AN1834" s="13">
        <f t="shared" si="653"/>
        <v>0</v>
      </c>
      <c r="AO1834" s="15">
        <f t="shared" si="654"/>
        <v>0</v>
      </c>
      <c r="AP1834" s="15">
        <f t="shared" si="655"/>
        <v>0</v>
      </c>
      <c r="AQ1834" s="15">
        <f t="shared" si="656"/>
        <v>0</v>
      </c>
      <c r="AR1834" s="15">
        <f t="shared" si="657"/>
        <v>0</v>
      </c>
      <c r="AS1834" s="15">
        <f t="shared" si="658"/>
        <v>0</v>
      </c>
      <c r="AT1834" s="22">
        <f t="shared" si="659"/>
        <v>0</v>
      </c>
      <c r="AU1834" s="22">
        <f t="shared" si="660"/>
        <v>0</v>
      </c>
    </row>
    <row r="1835" spans="1:47" x14ac:dyDescent="0.25">
      <c r="A1835" t="s">
        <v>3425</v>
      </c>
      <c r="B1835" s="35">
        <v>2</v>
      </c>
      <c r="H1835" s="35">
        <v>2</v>
      </c>
      <c r="X1835" s="24">
        <v>2</v>
      </c>
      <c r="Z1835" s="33">
        <f t="shared" si="639"/>
        <v>1</v>
      </c>
      <c r="AA1835" s="33">
        <f t="shared" si="640"/>
        <v>0</v>
      </c>
      <c r="AB1835" s="33">
        <f t="shared" si="641"/>
        <v>0</v>
      </c>
      <c r="AC1835" s="33">
        <f t="shared" si="642"/>
        <v>0</v>
      </c>
      <c r="AD1835" s="33">
        <f t="shared" si="643"/>
        <v>0</v>
      </c>
      <c r="AE1835" s="33">
        <f t="shared" si="644"/>
        <v>0</v>
      </c>
      <c r="AF1835" s="33">
        <f t="shared" si="645"/>
        <v>1</v>
      </c>
      <c r="AG1835" s="31">
        <f t="shared" si="646"/>
        <v>0</v>
      </c>
      <c r="AH1835" s="31">
        <f t="shared" si="647"/>
        <v>0</v>
      </c>
      <c r="AI1835" s="31">
        <f t="shared" si="648"/>
        <v>0</v>
      </c>
      <c r="AJ1835" s="31">
        <f t="shared" si="649"/>
        <v>0</v>
      </c>
      <c r="AK1835" s="31">
        <f t="shared" si="650"/>
        <v>0</v>
      </c>
      <c r="AL1835" s="31">
        <f t="shared" si="651"/>
        <v>0</v>
      </c>
      <c r="AM1835" s="13">
        <f t="shared" si="652"/>
        <v>0</v>
      </c>
      <c r="AN1835" s="13">
        <f t="shared" si="653"/>
        <v>0</v>
      </c>
      <c r="AO1835" s="15">
        <f t="shared" si="654"/>
        <v>0</v>
      </c>
      <c r="AP1835" s="15">
        <f t="shared" si="655"/>
        <v>0</v>
      </c>
      <c r="AQ1835" s="15">
        <f t="shared" si="656"/>
        <v>0</v>
      </c>
      <c r="AR1835" s="15">
        <f t="shared" si="657"/>
        <v>0</v>
      </c>
      <c r="AS1835" s="15">
        <f t="shared" si="658"/>
        <v>0</v>
      </c>
      <c r="AT1835" s="22">
        <f t="shared" si="659"/>
        <v>0</v>
      </c>
      <c r="AU1835" s="22">
        <f t="shared" si="660"/>
        <v>0</v>
      </c>
    </row>
    <row r="1836" spans="1:47" x14ac:dyDescent="0.25">
      <c r="A1836" t="s">
        <v>3426</v>
      </c>
      <c r="B1836" s="35">
        <v>2</v>
      </c>
      <c r="H1836" s="35">
        <v>2</v>
      </c>
      <c r="X1836" s="24">
        <v>2</v>
      </c>
      <c r="Z1836" s="33">
        <f t="shared" si="639"/>
        <v>1</v>
      </c>
      <c r="AA1836" s="33">
        <f t="shared" si="640"/>
        <v>0</v>
      </c>
      <c r="AB1836" s="33">
        <f t="shared" si="641"/>
        <v>0</v>
      </c>
      <c r="AC1836" s="33">
        <f t="shared" si="642"/>
        <v>0</v>
      </c>
      <c r="AD1836" s="33">
        <f t="shared" si="643"/>
        <v>0</v>
      </c>
      <c r="AE1836" s="33">
        <f t="shared" si="644"/>
        <v>0</v>
      </c>
      <c r="AF1836" s="33">
        <f t="shared" si="645"/>
        <v>1</v>
      </c>
      <c r="AG1836" s="31">
        <f t="shared" si="646"/>
        <v>0</v>
      </c>
      <c r="AH1836" s="31">
        <f t="shared" si="647"/>
        <v>0</v>
      </c>
      <c r="AI1836" s="31">
        <f t="shared" si="648"/>
        <v>0</v>
      </c>
      <c r="AJ1836" s="31">
        <f t="shared" si="649"/>
        <v>0</v>
      </c>
      <c r="AK1836" s="31">
        <f t="shared" si="650"/>
        <v>0</v>
      </c>
      <c r="AL1836" s="31">
        <f t="shared" si="651"/>
        <v>0</v>
      </c>
      <c r="AM1836" s="13">
        <f t="shared" si="652"/>
        <v>0</v>
      </c>
      <c r="AN1836" s="13">
        <f t="shared" si="653"/>
        <v>0</v>
      </c>
      <c r="AO1836" s="15">
        <f t="shared" si="654"/>
        <v>0</v>
      </c>
      <c r="AP1836" s="15">
        <f t="shared" si="655"/>
        <v>0</v>
      </c>
      <c r="AQ1836" s="15">
        <f t="shared" si="656"/>
        <v>0</v>
      </c>
      <c r="AR1836" s="15">
        <f t="shared" si="657"/>
        <v>0</v>
      </c>
      <c r="AS1836" s="15">
        <f t="shared" si="658"/>
        <v>0</v>
      </c>
      <c r="AT1836" s="22">
        <f t="shared" si="659"/>
        <v>0</v>
      </c>
      <c r="AU1836" s="22">
        <f t="shared" si="660"/>
        <v>0</v>
      </c>
    </row>
    <row r="1837" spans="1:47" x14ac:dyDescent="0.25">
      <c r="A1837" t="s">
        <v>3427</v>
      </c>
      <c r="B1837" s="35">
        <v>2</v>
      </c>
      <c r="H1837" s="35">
        <v>2</v>
      </c>
      <c r="X1837" s="24">
        <v>2</v>
      </c>
      <c r="Z1837" s="33">
        <f t="shared" si="639"/>
        <v>1</v>
      </c>
      <c r="AA1837" s="33">
        <f t="shared" si="640"/>
        <v>0</v>
      </c>
      <c r="AB1837" s="33">
        <f t="shared" si="641"/>
        <v>0</v>
      </c>
      <c r="AC1837" s="33">
        <f t="shared" si="642"/>
        <v>0</v>
      </c>
      <c r="AD1837" s="33">
        <f t="shared" si="643"/>
        <v>0</v>
      </c>
      <c r="AE1837" s="33">
        <f t="shared" si="644"/>
        <v>0</v>
      </c>
      <c r="AF1837" s="33">
        <f t="shared" si="645"/>
        <v>1</v>
      </c>
      <c r="AG1837" s="31">
        <f t="shared" si="646"/>
        <v>0</v>
      </c>
      <c r="AH1837" s="31">
        <f t="shared" si="647"/>
        <v>0</v>
      </c>
      <c r="AI1837" s="31">
        <f t="shared" si="648"/>
        <v>0</v>
      </c>
      <c r="AJ1837" s="31">
        <f t="shared" si="649"/>
        <v>0</v>
      </c>
      <c r="AK1837" s="31">
        <f t="shared" si="650"/>
        <v>0</v>
      </c>
      <c r="AL1837" s="31">
        <f t="shared" si="651"/>
        <v>0</v>
      </c>
      <c r="AM1837" s="13">
        <f t="shared" si="652"/>
        <v>0</v>
      </c>
      <c r="AN1837" s="13">
        <f t="shared" si="653"/>
        <v>0</v>
      </c>
      <c r="AO1837" s="15">
        <f t="shared" si="654"/>
        <v>0</v>
      </c>
      <c r="AP1837" s="15">
        <f t="shared" si="655"/>
        <v>0</v>
      </c>
      <c r="AQ1837" s="15">
        <f t="shared" si="656"/>
        <v>0</v>
      </c>
      <c r="AR1837" s="15">
        <f t="shared" si="657"/>
        <v>0</v>
      </c>
      <c r="AS1837" s="15">
        <f t="shared" si="658"/>
        <v>0</v>
      </c>
      <c r="AT1837" s="22">
        <f t="shared" si="659"/>
        <v>0</v>
      </c>
      <c r="AU1837" s="22">
        <f t="shared" si="660"/>
        <v>0</v>
      </c>
    </row>
    <row r="1838" spans="1:47" x14ac:dyDescent="0.25">
      <c r="A1838" t="s">
        <v>3428</v>
      </c>
      <c r="B1838" s="35">
        <v>2</v>
      </c>
      <c r="H1838" s="35">
        <v>2</v>
      </c>
      <c r="X1838" s="24">
        <v>2</v>
      </c>
      <c r="Z1838" s="33">
        <f t="shared" si="639"/>
        <v>1</v>
      </c>
      <c r="AA1838" s="33">
        <f t="shared" si="640"/>
        <v>0</v>
      </c>
      <c r="AB1838" s="33">
        <f t="shared" si="641"/>
        <v>0</v>
      </c>
      <c r="AC1838" s="33">
        <f t="shared" si="642"/>
        <v>0</v>
      </c>
      <c r="AD1838" s="33">
        <f t="shared" si="643"/>
        <v>0</v>
      </c>
      <c r="AE1838" s="33">
        <f t="shared" si="644"/>
        <v>0</v>
      </c>
      <c r="AF1838" s="33">
        <f t="shared" si="645"/>
        <v>1</v>
      </c>
      <c r="AG1838" s="31">
        <f t="shared" si="646"/>
        <v>0</v>
      </c>
      <c r="AH1838" s="31">
        <f t="shared" si="647"/>
        <v>0</v>
      </c>
      <c r="AI1838" s="31">
        <f t="shared" si="648"/>
        <v>0</v>
      </c>
      <c r="AJ1838" s="31">
        <f t="shared" si="649"/>
        <v>0</v>
      </c>
      <c r="AK1838" s="31">
        <f t="shared" si="650"/>
        <v>0</v>
      </c>
      <c r="AL1838" s="31">
        <f t="shared" si="651"/>
        <v>0</v>
      </c>
      <c r="AM1838" s="13">
        <f t="shared" si="652"/>
        <v>0</v>
      </c>
      <c r="AN1838" s="13">
        <f t="shared" si="653"/>
        <v>0</v>
      </c>
      <c r="AO1838" s="15">
        <f t="shared" si="654"/>
        <v>0</v>
      </c>
      <c r="AP1838" s="15">
        <f t="shared" si="655"/>
        <v>0</v>
      </c>
      <c r="AQ1838" s="15">
        <f t="shared" si="656"/>
        <v>0</v>
      </c>
      <c r="AR1838" s="15">
        <f t="shared" si="657"/>
        <v>0</v>
      </c>
      <c r="AS1838" s="15">
        <f t="shared" si="658"/>
        <v>0</v>
      </c>
      <c r="AT1838" s="22">
        <f t="shared" si="659"/>
        <v>0</v>
      </c>
      <c r="AU1838" s="22">
        <f t="shared" si="660"/>
        <v>0</v>
      </c>
    </row>
    <row r="1839" spans="1:47" x14ac:dyDescent="0.25">
      <c r="A1839" t="s">
        <v>3429</v>
      </c>
      <c r="B1839" s="35">
        <v>2</v>
      </c>
      <c r="H1839" s="35">
        <v>2</v>
      </c>
      <c r="X1839" s="24">
        <v>2</v>
      </c>
      <c r="Z1839" s="33">
        <f t="shared" si="639"/>
        <v>1</v>
      </c>
      <c r="AA1839" s="33">
        <f t="shared" si="640"/>
        <v>0</v>
      </c>
      <c r="AB1839" s="33">
        <f t="shared" si="641"/>
        <v>0</v>
      </c>
      <c r="AC1839" s="33">
        <f t="shared" si="642"/>
        <v>0</v>
      </c>
      <c r="AD1839" s="33">
        <f t="shared" si="643"/>
        <v>0</v>
      </c>
      <c r="AE1839" s="33">
        <f t="shared" si="644"/>
        <v>0</v>
      </c>
      <c r="AF1839" s="33">
        <f t="shared" si="645"/>
        <v>1</v>
      </c>
      <c r="AG1839" s="31">
        <f t="shared" si="646"/>
        <v>0</v>
      </c>
      <c r="AH1839" s="31">
        <f t="shared" si="647"/>
        <v>0</v>
      </c>
      <c r="AI1839" s="31">
        <f t="shared" si="648"/>
        <v>0</v>
      </c>
      <c r="AJ1839" s="31">
        <f t="shared" si="649"/>
        <v>0</v>
      </c>
      <c r="AK1839" s="31">
        <f t="shared" si="650"/>
        <v>0</v>
      </c>
      <c r="AL1839" s="31">
        <f t="shared" si="651"/>
        <v>0</v>
      </c>
      <c r="AM1839" s="13">
        <f t="shared" si="652"/>
        <v>0</v>
      </c>
      <c r="AN1839" s="13">
        <f t="shared" si="653"/>
        <v>0</v>
      </c>
      <c r="AO1839" s="15">
        <f t="shared" si="654"/>
        <v>0</v>
      </c>
      <c r="AP1839" s="15">
        <f t="shared" si="655"/>
        <v>0</v>
      </c>
      <c r="AQ1839" s="15">
        <f t="shared" si="656"/>
        <v>0</v>
      </c>
      <c r="AR1839" s="15">
        <f t="shared" si="657"/>
        <v>0</v>
      </c>
      <c r="AS1839" s="15">
        <f t="shared" si="658"/>
        <v>0</v>
      </c>
      <c r="AT1839" s="22">
        <f t="shared" si="659"/>
        <v>0</v>
      </c>
      <c r="AU1839" s="22">
        <f t="shared" si="660"/>
        <v>0</v>
      </c>
    </row>
    <row r="1840" spans="1:47" x14ac:dyDescent="0.25">
      <c r="A1840" t="s">
        <v>3430</v>
      </c>
      <c r="B1840" s="35">
        <v>2</v>
      </c>
      <c r="H1840" s="35">
        <v>2</v>
      </c>
      <c r="X1840" s="24">
        <v>2</v>
      </c>
      <c r="Z1840" s="33">
        <f t="shared" si="639"/>
        <v>1</v>
      </c>
      <c r="AA1840" s="33">
        <f t="shared" si="640"/>
        <v>0</v>
      </c>
      <c r="AB1840" s="33">
        <f t="shared" si="641"/>
        <v>0</v>
      </c>
      <c r="AC1840" s="33">
        <f t="shared" si="642"/>
        <v>0</v>
      </c>
      <c r="AD1840" s="33">
        <f t="shared" si="643"/>
        <v>0</v>
      </c>
      <c r="AE1840" s="33">
        <f t="shared" si="644"/>
        <v>0</v>
      </c>
      <c r="AF1840" s="33">
        <f t="shared" si="645"/>
        <v>1</v>
      </c>
      <c r="AG1840" s="31">
        <f t="shared" si="646"/>
        <v>0</v>
      </c>
      <c r="AH1840" s="31">
        <f t="shared" si="647"/>
        <v>0</v>
      </c>
      <c r="AI1840" s="31">
        <f t="shared" si="648"/>
        <v>0</v>
      </c>
      <c r="AJ1840" s="31">
        <f t="shared" si="649"/>
        <v>0</v>
      </c>
      <c r="AK1840" s="31">
        <f t="shared" si="650"/>
        <v>0</v>
      </c>
      <c r="AL1840" s="31">
        <f t="shared" si="651"/>
        <v>0</v>
      </c>
      <c r="AM1840" s="13">
        <f t="shared" si="652"/>
        <v>0</v>
      </c>
      <c r="AN1840" s="13">
        <f t="shared" si="653"/>
        <v>0</v>
      </c>
      <c r="AO1840" s="15">
        <f t="shared" si="654"/>
        <v>0</v>
      </c>
      <c r="AP1840" s="15">
        <f t="shared" si="655"/>
        <v>0</v>
      </c>
      <c r="AQ1840" s="15">
        <f t="shared" si="656"/>
        <v>0</v>
      </c>
      <c r="AR1840" s="15">
        <f t="shared" si="657"/>
        <v>0</v>
      </c>
      <c r="AS1840" s="15">
        <f t="shared" si="658"/>
        <v>0</v>
      </c>
      <c r="AT1840" s="22">
        <f t="shared" si="659"/>
        <v>0</v>
      </c>
      <c r="AU1840" s="22">
        <f t="shared" si="660"/>
        <v>0</v>
      </c>
    </row>
    <row r="1841" spans="1:47" x14ac:dyDescent="0.25">
      <c r="A1841" t="s">
        <v>3431</v>
      </c>
      <c r="B1841" s="35">
        <v>1</v>
      </c>
      <c r="H1841" s="35">
        <v>1</v>
      </c>
      <c r="X1841" s="24">
        <v>1</v>
      </c>
      <c r="Z1841" s="33">
        <f t="shared" si="639"/>
        <v>1</v>
      </c>
      <c r="AA1841" s="33">
        <f t="shared" si="640"/>
        <v>0</v>
      </c>
      <c r="AB1841" s="33">
        <f t="shared" si="641"/>
        <v>0</v>
      </c>
      <c r="AC1841" s="33">
        <f t="shared" si="642"/>
        <v>0</v>
      </c>
      <c r="AD1841" s="33">
        <f t="shared" si="643"/>
        <v>0</v>
      </c>
      <c r="AE1841" s="33">
        <f t="shared" si="644"/>
        <v>0</v>
      </c>
      <c r="AF1841" s="33">
        <f t="shared" si="645"/>
        <v>1</v>
      </c>
      <c r="AG1841" s="31">
        <f t="shared" si="646"/>
        <v>0</v>
      </c>
      <c r="AH1841" s="31">
        <f t="shared" si="647"/>
        <v>0</v>
      </c>
      <c r="AI1841" s="31">
        <f t="shared" si="648"/>
        <v>0</v>
      </c>
      <c r="AJ1841" s="31">
        <f t="shared" si="649"/>
        <v>0</v>
      </c>
      <c r="AK1841" s="31">
        <f t="shared" si="650"/>
        <v>0</v>
      </c>
      <c r="AL1841" s="31">
        <f t="shared" si="651"/>
        <v>0</v>
      </c>
      <c r="AM1841" s="13">
        <f t="shared" si="652"/>
        <v>0</v>
      </c>
      <c r="AN1841" s="13">
        <f t="shared" si="653"/>
        <v>0</v>
      </c>
      <c r="AO1841" s="15">
        <f t="shared" si="654"/>
        <v>0</v>
      </c>
      <c r="AP1841" s="15">
        <f t="shared" si="655"/>
        <v>0</v>
      </c>
      <c r="AQ1841" s="15">
        <f t="shared" si="656"/>
        <v>0</v>
      </c>
      <c r="AR1841" s="15">
        <f t="shared" si="657"/>
        <v>0</v>
      </c>
      <c r="AS1841" s="15">
        <f t="shared" si="658"/>
        <v>0</v>
      </c>
      <c r="AT1841" s="22">
        <f t="shared" si="659"/>
        <v>0</v>
      </c>
      <c r="AU1841" s="22">
        <f t="shared" si="660"/>
        <v>0</v>
      </c>
    </row>
    <row r="1842" spans="1:47" x14ac:dyDescent="0.25">
      <c r="A1842" t="s">
        <v>3433</v>
      </c>
      <c r="Q1842" s="15">
        <v>2</v>
      </c>
      <c r="U1842" s="15">
        <v>2</v>
      </c>
      <c r="X1842" s="24">
        <v>2</v>
      </c>
      <c r="Z1842" s="33">
        <f t="shared" si="639"/>
        <v>0</v>
      </c>
      <c r="AA1842" s="33">
        <f t="shared" si="640"/>
        <v>0</v>
      </c>
      <c r="AB1842" s="33">
        <f t="shared" si="641"/>
        <v>0</v>
      </c>
      <c r="AC1842" s="33">
        <f t="shared" si="642"/>
        <v>0</v>
      </c>
      <c r="AD1842" s="33">
        <f t="shared" si="643"/>
        <v>0</v>
      </c>
      <c r="AE1842" s="33">
        <f t="shared" si="644"/>
        <v>0</v>
      </c>
      <c r="AF1842" s="33">
        <f t="shared" si="645"/>
        <v>0</v>
      </c>
      <c r="AG1842" s="31">
        <f t="shared" si="646"/>
        <v>0</v>
      </c>
      <c r="AH1842" s="31">
        <f t="shared" si="647"/>
        <v>0</v>
      </c>
      <c r="AI1842" s="31">
        <f t="shared" si="648"/>
        <v>0</v>
      </c>
      <c r="AJ1842" s="31">
        <f t="shared" si="649"/>
        <v>0</v>
      </c>
      <c r="AK1842" s="31">
        <f t="shared" si="650"/>
        <v>0</v>
      </c>
      <c r="AL1842" s="31">
        <f t="shared" si="651"/>
        <v>0</v>
      </c>
      <c r="AM1842" s="13">
        <f t="shared" si="652"/>
        <v>0</v>
      </c>
      <c r="AN1842" s="13">
        <f t="shared" si="653"/>
        <v>0</v>
      </c>
      <c r="AO1842" s="15">
        <f t="shared" si="654"/>
        <v>1</v>
      </c>
      <c r="AP1842" s="15">
        <f t="shared" si="655"/>
        <v>0</v>
      </c>
      <c r="AQ1842" s="15">
        <f t="shared" si="656"/>
        <v>0</v>
      </c>
      <c r="AR1842" s="15">
        <f t="shared" si="657"/>
        <v>0</v>
      </c>
      <c r="AS1842" s="15">
        <f t="shared" si="658"/>
        <v>1</v>
      </c>
      <c r="AT1842" s="22">
        <f t="shared" si="659"/>
        <v>0</v>
      </c>
      <c r="AU1842" s="22">
        <f t="shared" si="660"/>
        <v>0</v>
      </c>
    </row>
    <row r="1843" spans="1:47" x14ac:dyDescent="0.25">
      <c r="A1843" t="s">
        <v>3435</v>
      </c>
      <c r="E1843" s="35">
        <v>1</v>
      </c>
      <c r="H1843" s="35">
        <v>1</v>
      </c>
      <c r="X1843" s="24">
        <v>1</v>
      </c>
      <c r="Z1843" s="33">
        <f t="shared" si="639"/>
        <v>0</v>
      </c>
      <c r="AA1843" s="33">
        <f t="shared" si="640"/>
        <v>0</v>
      </c>
      <c r="AB1843" s="33">
        <f t="shared" si="641"/>
        <v>0</v>
      </c>
      <c r="AC1843" s="33">
        <f t="shared" si="642"/>
        <v>1</v>
      </c>
      <c r="AD1843" s="33">
        <f t="shared" si="643"/>
        <v>0</v>
      </c>
      <c r="AE1843" s="33">
        <f t="shared" si="644"/>
        <v>0</v>
      </c>
      <c r="AF1843" s="33">
        <f t="shared" si="645"/>
        <v>1</v>
      </c>
      <c r="AG1843" s="31">
        <f t="shared" si="646"/>
        <v>0</v>
      </c>
      <c r="AH1843" s="31">
        <f t="shared" si="647"/>
        <v>0</v>
      </c>
      <c r="AI1843" s="31">
        <f t="shared" si="648"/>
        <v>0</v>
      </c>
      <c r="AJ1843" s="31">
        <f t="shared" si="649"/>
        <v>0</v>
      </c>
      <c r="AK1843" s="31">
        <f t="shared" si="650"/>
        <v>0</v>
      </c>
      <c r="AL1843" s="31">
        <f t="shared" si="651"/>
        <v>0</v>
      </c>
      <c r="AM1843" s="13">
        <f t="shared" si="652"/>
        <v>0</v>
      </c>
      <c r="AN1843" s="13">
        <f t="shared" si="653"/>
        <v>0</v>
      </c>
      <c r="AO1843" s="15">
        <f t="shared" si="654"/>
        <v>0</v>
      </c>
      <c r="AP1843" s="15">
        <f t="shared" si="655"/>
        <v>0</v>
      </c>
      <c r="AQ1843" s="15">
        <f t="shared" si="656"/>
        <v>0</v>
      </c>
      <c r="AR1843" s="15">
        <f t="shared" si="657"/>
        <v>0</v>
      </c>
      <c r="AS1843" s="15">
        <f t="shared" si="658"/>
        <v>0</v>
      </c>
      <c r="AT1843" s="22">
        <f t="shared" si="659"/>
        <v>0</v>
      </c>
      <c r="AU1843" s="22">
        <f t="shared" si="660"/>
        <v>0</v>
      </c>
    </row>
    <row r="1844" spans="1:47" x14ac:dyDescent="0.25">
      <c r="A1844" t="s">
        <v>3436</v>
      </c>
      <c r="B1844" s="35">
        <v>1</v>
      </c>
      <c r="H1844" s="35">
        <v>1</v>
      </c>
      <c r="X1844" s="24">
        <v>1</v>
      </c>
      <c r="Z1844" s="33">
        <f t="shared" si="639"/>
        <v>1</v>
      </c>
      <c r="AA1844" s="33">
        <f t="shared" si="640"/>
        <v>0</v>
      </c>
      <c r="AB1844" s="33">
        <f t="shared" si="641"/>
        <v>0</v>
      </c>
      <c r="AC1844" s="33">
        <f t="shared" si="642"/>
        <v>0</v>
      </c>
      <c r="AD1844" s="33">
        <f t="shared" si="643"/>
        <v>0</v>
      </c>
      <c r="AE1844" s="33">
        <f t="shared" si="644"/>
        <v>0</v>
      </c>
      <c r="AF1844" s="33">
        <f t="shared" si="645"/>
        <v>1</v>
      </c>
      <c r="AG1844" s="31">
        <f t="shared" si="646"/>
        <v>0</v>
      </c>
      <c r="AH1844" s="31">
        <f t="shared" si="647"/>
        <v>0</v>
      </c>
      <c r="AI1844" s="31">
        <f t="shared" si="648"/>
        <v>0</v>
      </c>
      <c r="AJ1844" s="31">
        <f t="shared" si="649"/>
        <v>0</v>
      </c>
      <c r="AK1844" s="31">
        <f t="shared" si="650"/>
        <v>0</v>
      </c>
      <c r="AL1844" s="31">
        <f t="shared" si="651"/>
        <v>0</v>
      </c>
      <c r="AM1844" s="13">
        <f t="shared" si="652"/>
        <v>0</v>
      </c>
      <c r="AN1844" s="13">
        <f t="shared" si="653"/>
        <v>0</v>
      </c>
      <c r="AO1844" s="15">
        <f t="shared" si="654"/>
        <v>0</v>
      </c>
      <c r="AP1844" s="15">
        <f t="shared" si="655"/>
        <v>0</v>
      </c>
      <c r="AQ1844" s="15">
        <f t="shared" si="656"/>
        <v>0</v>
      </c>
      <c r="AR1844" s="15">
        <f t="shared" si="657"/>
        <v>0</v>
      </c>
      <c r="AS1844" s="15">
        <f t="shared" si="658"/>
        <v>0</v>
      </c>
      <c r="AT1844" s="22">
        <f t="shared" si="659"/>
        <v>0</v>
      </c>
      <c r="AU1844" s="22">
        <f t="shared" si="660"/>
        <v>0</v>
      </c>
    </row>
    <row r="1845" spans="1:47" x14ac:dyDescent="0.25">
      <c r="A1845" t="s">
        <v>3437</v>
      </c>
      <c r="E1845" s="35">
        <v>1</v>
      </c>
      <c r="H1845" s="35">
        <v>1</v>
      </c>
      <c r="X1845" s="24">
        <v>1</v>
      </c>
      <c r="Z1845" s="33">
        <f t="shared" si="639"/>
        <v>0</v>
      </c>
      <c r="AA1845" s="33">
        <f t="shared" si="640"/>
        <v>0</v>
      </c>
      <c r="AB1845" s="33">
        <f t="shared" si="641"/>
        <v>0</v>
      </c>
      <c r="AC1845" s="33">
        <f t="shared" si="642"/>
        <v>1</v>
      </c>
      <c r="AD1845" s="33">
        <f t="shared" si="643"/>
        <v>0</v>
      </c>
      <c r="AE1845" s="33">
        <f t="shared" si="644"/>
        <v>0</v>
      </c>
      <c r="AF1845" s="33">
        <f t="shared" si="645"/>
        <v>1</v>
      </c>
      <c r="AG1845" s="31">
        <f t="shared" si="646"/>
        <v>0</v>
      </c>
      <c r="AH1845" s="31">
        <f t="shared" si="647"/>
        <v>0</v>
      </c>
      <c r="AI1845" s="31">
        <f t="shared" si="648"/>
        <v>0</v>
      </c>
      <c r="AJ1845" s="31">
        <f t="shared" si="649"/>
        <v>0</v>
      </c>
      <c r="AK1845" s="31">
        <f t="shared" si="650"/>
        <v>0</v>
      </c>
      <c r="AL1845" s="31">
        <f t="shared" si="651"/>
        <v>0</v>
      </c>
      <c r="AM1845" s="13">
        <f t="shared" si="652"/>
        <v>0</v>
      </c>
      <c r="AN1845" s="13">
        <f t="shared" si="653"/>
        <v>0</v>
      </c>
      <c r="AO1845" s="15">
        <f t="shared" si="654"/>
        <v>0</v>
      </c>
      <c r="AP1845" s="15">
        <f t="shared" si="655"/>
        <v>0</v>
      </c>
      <c r="AQ1845" s="15">
        <f t="shared" si="656"/>
        <v>0</v>
      </c>
      <c r="AR1845" s="15">
        <f t="shared" si="657"/>
        <v>0</v>
      </c>
      <c r="AS1845" s="15">
        <f t="shared" si="658"/>
        <v>0</v>
      </c>
      <c r="AT1845" s="22">
        <f t="shared" si="659"/>
        <v>0</v>
      </c>
      <c r="AU1845" s="22">
        <f t="shared" si="660"/>
        <v>0</v>
      </c>
    </row>
    <row r="1846" spans="1:47" x14ac:dyDescent="0.25">
      <c r="A1846" t="s">
        <v>3438</v>
      </c>
      <c r="B1846" s="35">
        <v>1</v>
      </c>
      <c r="H1846" s="35">
        <v>1</v>
      </c>
      <c r="X1846" s="24">
        <v>1</v>
      </c>
      <c r="Z1846" s="33">
        <f t="shared" si="639"/>
        <v>1</v>
      </c>
      <c r="AA1846" s="33">
        <f t="shared" si="640"/>
        <v>0</v>
      </c>
      <c r="AB1846" s="33">
        <f t="shared" si="641"/>
        <v>0</v>
      </c>
      <c r="AC1846" s="33">
        <f t="shared" si="642"/>
        <v>0</v>
      </c>
      <c r="AD1846" s="33">
        <f t="shared" si="643"/>
        <v>0</v>
      </c>
      <c r="AE1846" s="33">
        <f t="shared" si="644"/>
        <v>0</v>
      </c>
      <c r="AF1846" s="33">
        <f t="shared" si="645"/>
        <v>1</v>
      </c>
      <c r="AG1846" s="31">
        <f t="shared" si="646"/>
        <v>0</v>
      </c>
      <c r="AH1846" s="31">
        <f t="shared" si="647"/>
        <v>0</v>
      </c>
      <c r="AI1846" s="31">
        <f t="shared" si="648"/>
        <v>0</v>
      </c>
      <c r="AJ1846" s="31">
        <f t="shared" si="649"/>
        <v>0</v>
      </c>
      <c r="AK1846" s="31">
        <f t="shared" si="650"/>
        <v>0</v>
      </c>
      <c r="AL1846" s="31">
        <f t="shared" si="651"/>
        <v>0</v>
      </c>
      <c r="AM1846" s="13">
        <f t="shared" si="652"/>
        <v>0</v>
      </c>
      <c r="AN1846" s="13">
        <f t="shared" si="653"/>
        <v>0</v>
      </c>
      <c r="AO1846" s="15">
        <f t="shared" si="654"/>
        <v>0</v>
      </c>
      <c r="AP1846" s="15">
        <f t="shared" si="655"/>
        <v>0</v>
      </c>
      <c r="AQ1846" s="15">
        <f t="shared" si="656"/>
        <v>0</v>
      </c>
      <c r="AR1846" s="15">
        <f t="shared" si="657"/>
        <v>0</v>
      </c>
      <c r="AS1846" s="15">
        <f t="shared" si="658"/>
        <v>0</v>
      </c>
      <c r="AT1846" s="22">
        <f t="shared" si="659"/>
        <v>0</v>
      </c>
      <c r="AU1846" s="22">
        <f t="shared" si="660"/>
        <v>0</v>
      </c>
    </row>
    <row r="1847" spans="1:47" x14ac:dyDescent="0.25">
      <c r="A1847" t="s">
        <v>3439</v>
      </c>
      <c r="E1847" s="35">
        <v>1</v>
      </c>
      <c r="H1847" s="35">
        <v>1</v>
      </c>
      <c r="X1847" s="24">
        <v>1</v>
      </c>
      <c r="Z1847" s="33">
        <f t="shared" si="639"/>
        <v>0</v>
      </c>
      <c r="AA1847" s="33">
        <f t="shared" si="640"/>
        <v>0</v>
      </c>
      <c r="AB1847" s="33">
        <f t="shared" si="641"/>
        <v>0</v>
      </c>
      <c r="AC1847" s="33">
        <f t="shared" si="642"/>
        <v>1</v>
      </c>
      <c r="AD1847" s="33">
        <f t="shared" si="643"/>
        <v>0</v>
      </c>
      <c r="AE1847" s="33">
        <f t="shared" si="644"/>
        <v>0</v>
      </c>
      <c r="AF1847" s="33">
        <f t="shared" si="645"/>
        <v>1</v>
      </c>
      <c r="AG1847" s="31">
        <f t="shared" si="646"/>
        <v>0</v>
      </c>
      <c r="AH1847" s="31">
        <f t="shared" si="647"/>
        <v>0</v>
      </c>
      <c r="AI1847" s="31">
        <f t="shared" si="648"/>
        <v>0</v>
      </c>
      <c r="AJ1847" s="31">
        <f t="shared" si="649"/>
        <v>0</v>
      </c>
      <c r="AK1847" s="31">
        <f t="shared" si="650"/>
        <v>0</v>
      </c>
      <c r="AL1847" s="31">
        <f t="shared" si="651"/>
        <v>0</v>
      </c>
      <c r="AM1847" s="13">
        <f t="shared" si="652"/>
        <v>0</v>
      </c>
      <c r="AN1847" s="13">
        <f t="shared" si="653"/>
        <v>0</v>
      </c>
      <c r="AO1847" s="15">
        <f t="shared" si="654"/>
        <v>0</v>
      </c>
      <c r="AP1847" s="15">
        <f t="shared" si="655"/>
        <v>0</v>
      </c>
      <c r="AQ1847" s="15">
        <f t="shared" si="656"/>
        <v>0</v>
      </c>
      <c r="AR1847" s="15">
        <f t="shared" si="657"/>
        <v>0</v>
      </c>
      <c r="AS1847" s="15">
        <f t="shared" si="658"/>
        <v>0</v>
      </c>
      <c r="AT1847" s="22">
        <f t="shared" si="659"/>
        <v>0</v>
      </c>
      <c r="AU1847" s="22">
        <f t="shared" si="660"/>
        <v>0</v>
      </c>
    </row>
    <row r="1848" spans="1:47" x14ac:dyDescent="0.25">
      <c r="A1848" t="s">
        <v>3442</v>
      </c>
      <c r="B1848" s="35">
        <v>2</v>
      </c>
      <c r="H1848" s="35">
        <v>2</v>
      </c>
      <c r="Q1848" s="15">
        <v>2</v>
      </c>
      <c r="U1848" s="15">
        <v>2</v>
      </c>
      <c r="X1848" s="24">
        <v>4</v>
      </c>
      <c r="Z1848" s="33">
        <f t="shared" si="639"/>
        <v>1</v>
      </c>
      <c r="AA1848" s="33">
        <f t="shared" si="640"/>
        <v>0</v>
      </c>
      <c r="AB1848" s="33">
        <f t="shared" si="641"/>
        <v>0</v>
      </c>
      <c r="AC1848" s="33">
        <f t="shared" si="642"/>
        <v>0</v>
      </c>
      <c r="AD1848" s="33">
        <f t="shared" si="643"/>
        <v>0</v>
      </c>
      <c r="AE1848" s="33">
        <f t="shared" si="644"/>
        <v>0</v>
      </c>
      <c r="AF1848" s="33">
        <f t="shared" si="645"/>
        <v>1</v>
      </c>
      <c r="AG1848" s="31">
        <f t="shared" si="646"/>
        <v>0</v>
      </c>
      <c r="AH1848" s="31">
        <f t="shared" si="647"/>
        <v>0</v>
      </c>
      <c r="AI1848" s="31">
        <f t="shared" si="648"/>
        <v>0</v>
      </c>
      <c r="AJ1848" s="31">
        <f t="shared" si="649"/>
        <v>0</v>
      </c>
      <c r="AK1848" s="31">
        <f t="shared" si="650"/>
        <v>0</v>
      </c>
      <c r="AL1848" s="31">
        <f t="shared" si="651"/>
        <v>0</v>
      </c>
      <c r="AM1848" s="13">
        <f t="shared" si="652"/>
        <v>0</v>
      </c>
      <c r="AN1848" s="13">
        <f t="shared" si="653"/>
        <v>0</v>
      </c>
      <c r="AO1848" s="15">
        <f t="shared" si="654"/>
        <v>1</v>
      </c>
      <c r="AP1848" s="15">
        <f t="shared" si="655"/>
        <v>0</v>
      </c>
      <c r="AQ1848" s="15">
        <f t="shared" si="656"/>
        <v>0</v>
      </c>
      <c r="AR1848" s="15">
        <f t="shared" si="657"/>
        <v>0</v>
      </c>
      <c r="AS1848" s="15">
        <f t="shared" si="658"/>
        <v>1</v>
      </c>
      <c r="AT1848" s="22">
        <f t="shared" si="659"/>
        <v>0</v>
      </c>
      <c r="AU1848" s="22">
        <f t="shared" si="660"/>
        <v>0</v>
      </c>
    </row>
    <row r="1849" spans="1:47" x14ac:dyDescent="0.25">
      <c r="A1849" t="s">
        <v>3443</v>
      </c>
      <c r="E1849" s="35">
        <v>2</v>
      </c>
      <c r="H1849" s="35">
        <v>2</v>
      </c>
      <c r="K1849" s="17">
        <v>2</v>
      </c>
      <c r="N1849" s="17">
        <v>2</v>
      </c>
      <c r="X1849" s="24">
        <v>4</v>
      </c>
      <c r="Z1849" s="33">
        <f t="shared" si="639"/>
        <v>0</v>
      </c>
      <c r="AA1849" s="33">
        <f t="shared" si="640"/>
        <v>0</v>
      </c>
      <c r="AB1849" s="33">
        <f t="shared" si="641"/>
        <v>0</v>
      </c>
      <c r="AC1849" s="33">
        <f t="shared" si="642"/>
        <v>1</v>
      </c>
      <c r="AD1849" s="33">
        <f t="shared" si="643"/>
        <v>0</v>
      </c>
      <c r="AE1849" s="33">
        <f t="shared" si="644"/>
        <v>0</v>
      </c>
      <c r="AF1849" s="33">
        <f t="shared" si="645"/>
        <v>1</v>
      </c>
      <c r="AG1849" s="31">
        <f t="shared" si="646"/>
        <v>0</v>
      </c>
      <c r="AH1849" s="31">
        <f t="shared" si="647"/>
        <v>0</v>
      </c>
      <c r="AI1849" s="31">
        <f t="shared" si="648"/>
        <v>1</v>
      </c>
      <c r="AJ1849" s="31">
        <f t="shared" si="649"/>
        <v>0</v>
      </c>
      <c r="AK1849" s="31">
        <f t="shared" si="650"/>
        <v>0</v>
      </c>
      <c r="AL1849" s="31">
        <f t="shared" si="651"/>
        <v>1</v>
      </c>
      <c r="AM1849" s="13">
        <f t="shared" si="652"/>
        <v>0</v>
      </c>
      <c r="AN1849" s="13">
        <f t="shared" si="653"/>
        <v>0</v>
      </c>
      <c r="AO1849" s="15">
        <f t="shared" si="654"/>
        <v>0</v>
      </c>
      <c r="AP1849" s="15">
        <f t="shared" si="655"/>
        <v>0</v>
      </c>
      <c r="AQ1849" s="15">
        <f t="shared" si="656"/>
        <v>0</v>
      </c>
      <c r="AR1849" s="15">
        <f t="shared" si="657"/>
        <v>0</v>
      </c>
      <c r="AS1849" s="15">
        <f t="shared" si="658"/>
        <v>0</v>
      </c>
      <c r="AT1849" s="22">
        <f t="shared" si="659"/>
        <v>0</v>
      </c>
      <c r="AU1849" s="22">
        <f t="shared" si="660"/>
        <v>0</v>
      </c>
    </row>
    <row r="1850" spans="1:47" x14ac:dyDescent="0.25">
      <c r="A1850" t="s">
        <v>3444</v>
      </c>
      <c r="B1850" s="35">
        <v>1</v>
      </c>
      <c r="H1850" s="35">
        <v>1</v>
      </c>
      <c r="X1850" s="24">
        <v>1</v>
      </c>
      <c r="Z1850" s="33">
        <f t="shared" si="639"/>
        <v>1</v>
      </c>
      <c r="AA1850" s="33">
        <f t="shared" si="640"/>
        <v>0</v>
      </c>
      <c r="AB1850" s="33">
        <f t="shared" si="641"/>
        <v>0</v>
      </c>
      <c r="AC1850" s="33">
        <f t="shared" si="642"/>
        <v>0</v>
      </c>
      <c r="AD1850" s="33">
        <f t="shared" si="643"/>
        <v>0</v>
      </c>
      <c r="AE1850" s="33">
        <f t="shared" si="644"/>
        <v>0</v>
      </c>
      <c r="AF1850" s="33">
        <f t="shared" si="645"/>
        <v>1</v>
      </c>
      <c r="AG1850" s="31">
        <f t="shared" si="646"/>
        <v>0</v>
      </c>
      <c r="AH1850" s="31">
        <f t="shared" si="647"/>
        <v>0</v>
      </c>
      <c r="AI1850" s="31">
        <f t="shared" si="648"/>
        <v>0</v>
      </c>
      <c r="AJ1850" s="31">
        <f t="shared" si="649"/>
        <v>0</v>
      </c>
      <c r="AK1850" s="31">
        <f t="shared" si="650"/>
        <v>0</v>
      </c>
      <c r="AL1850" s="31">
        <f t="shared" si="651"/>
        <v>0</v>
      </c>
      <c r="AM1850" s="13">
        <f t="shared" si="652"/>
        <v>0</v>
      </c>
      <c r="AN1850" s="13">
        <f t="shared" si="653"/>
        <v>0</v>
      </c>
      <c r="AO1850" s="15">
        <f t="shared" si="654"/>
        <v>0</v>
      </c>
      <c r="AP1850" s="15">
        <f t="shared" si="655"/>
        <v>0</v>
      </c>
      <c r="AQ1850" s="15">
        <f t="shared" si="656"/>
        <v>0</v>
      </c>
      <c r="AR1850" s="15">
        <f t="shared" si="657"/>
        <v>0</v>
      </c>
      <c r="AS1850" s="15">
        <f t="shared" si="658"/>
        <v>0</v>
      </c>
      <c r="AT1850" s="22">
        <f t="shared" si="659"/>
        <v>0</v>
      </c>
      <c r="AU1850" s="22">
        <f t="shared" si="660"/>
        <v>0</v>
      </c>
    </row>
    <row r="1851" spans="1:47" x14ac:dyDescent="0.25">
      <c r="A1851" t="s">
        <v>3445</v>
      </c>
      <c r="B1851" s="35">
        <v>1</v>
      </c>
      <c r="H1851" s="35">
        <v>1</v>
      </c>
      <c r="X1851" s="24">
        <v>1</v>
      </c>
      <c r="Z1851" s="33">
        <f t="shared" si="639"/>
        <v>1</v>
      </c>
      <c r="AA1851" s="33">
        <f t="shared" si="640"/>
        <v>0</v>
      </c>
      <c r="AB1851" s="33">
        <f t="shared" si="641"/>
        <v>0</v>
      </c>
      <c r="AC1851" s="33">
        <f t="shared" si="642"/>
        <v>0</v>
      </c>
      <c r="AD1851" s="33">
        <f t="shared" si="643"/>
        <v>0</v>
      </c>
      <c r="AE1851" s="33">
        <f t="shared" si="644"/>
        <v>0</v>
      </c>
      <c r="AF1851" s="33">
        <f t="shared" si="645"/>
        <v>1</v>
      </c>
      <c r="AG1851" s="31">
        <f t="shared" si="646"/>
        <v>0</v>
      </c>
      <c r="AH1851" s="31">
        <f t="shared" si="647"/>
        <v>0</v>
      </c>
      <c r="AI1851" s="31">
        <f t="shared" si="648"/>
        <v>0</v>
      </c>
      <c r="AJ1851" s="31">
        <f t="shared" si="649"/>
        <v>0</v>
      </c>
      <c r="AK1851" s="31">
        <f t="shared" si="650"/>
        <v>0</v>
      </c>
      <c r="AL1851" s="31">
        <f t="shared" si="651"/>
        <v>0</v>
      </c>
      <c r="AM1851" s="13">
        <f t="shared" si="652"/>
        <v>0</v>
      </c>
      <c r="AN1851" s="13">
        <f t="shared" si="653"/>
        <v>0</v>
      </c>
      <c r="AO1851" s="15">
        <f t="shared" si="654"/>
        <v>0</v>
      </c>
      <c r="AP1851" s="15">
        <f t="shared" si="655"/>
        <v>0</v>
      </c>
      <c r="AQ1851" s="15">
        <f t="shared" si="656"/>
        <v>0</v>
      </c>
      <c r="AR1851" s="15">
        <f t="shared" si="657"/>
        <v>0</v>
      </c>
      <c r="AS1851" s="15">
        <f t="shared" si="658"/>
        <v>0</v>
      </c>
      <c r="AT1851" s="22">
        <f t="shared" si="659"/>
        <v>0</v>
      </c>
      <c r="AU1851" s="22">
        <f t="shared" si="660"/>
        <v>0</v>
      </c>
    </row>
    <row r="1852" spans="1:47" x14ac:dyDescent="0.25">
      <c r="A1852" t="s">
        <v>3448</v>
      </c>
      <c r="B1852" s="35">
        <v>2</v>
      </c>
      <c r="H1852" s="35">
        <v>2</v>
      </c>
      <c r="X1852" s="24">
        <v>2</v>
      </c>
      <c r="Z1852" s="33">
        <f t="shared" si="639"/>
        <v>1</v>
      </c>
      <c r="AA1852" s="33">
        <f t="shared" si="640"/>
        <v>0</v>
      </c>
      <c r="AB1852" s="33">
        <f t="shared" si="641"/>
        <v>0</v>
      </c>
      <c r="AC1852" s="33">
        <f t="shared" si="642"/>
        <v>0</v>
      </c>
      <c r="AD1852" s="33">
        <f t="shared" si="643"/>
        <v>0</v>
      </c>
      <c r="AE1852" s="33">
        <f t="shared" si="644"/>
        <v>0</v>
      </c>
      <c r="AF1852" s="33">
        <f t="shared" si="645"/>
        <v>1</v>
      </c>
      <c r="AG1852" s="31">
        <f t="shared" si="646"/>
        <v>0</v>
      </c>
      <c r="AH1852" s="31">
        <f t="shared" si="647"/>
        <v>0</v>
      </c>
      <c r="AI1852" s="31">
        <f t="shared" si="648"/>
        <v>0</v>
      </c>
      <c r="AJ1852" s="31">
        <f t="shared" si="649"/>
        <v>0</v>
      </c>
      <c r="AK1852" s="31">
        <f t="shared" si="650"/>
        <v>0</v>
      </c>
      <c r="AL1852" s="31">
        <f t="shared" si="651"/>
        <v>0</v>
      </c>
      <c r="AM1852" s="13">
        <f t="shared" si="652"/>
        <v>0</v>
      </c>
      <c r="AN1852" s="13">
        <f t="shared" si="653"/>
        <v>0</v>
      </c>
      <c r="AO1852" s="15">
        <f t="shared" si="654"/>
        <v>0</v>
      </c>
      <c r="AP1852" s="15">
        <f t="shared" si="655"/>
        <v>0</v>
      </c>
      <c r="AQ1852" s="15">
        <f t="shared" si="656"/>
        <v>0</v>
      </c>
      <c r="AR1852" s="15">
        <f t="shared" si="657"/>
        <v>0</v>
      </c>
      <c r="AS1852" s="15">
        <f t="shared" si="658"/>
        <v>0</v>
      </c>
      <c r="AT1852" s="22">
        <f t="shared" si="659"/>
        <v>0</v>
      </c>
      <c r="AU1852" s="22">
        <f t="shared" si="660"/>
        <v>0</v>
      </c>
    </row>
    <row r="1853" spans="1:47" x14ac:dyDescent="0.25">
      <c r="A1853" t="s">
        <v>3449</v>
      </c>
      <c r="B1853" s="35">
        <v>1</v>
      </c>
      <c r="H1853" s="35">
        <v>1</v>
      </c>
      <c r="X1853" s="24">
        <v>1</v>
      </c>
      <c r="Z1853" s="33">
        <f t="shared" si="639"/>
        <v>1</v>
      </c>
      <c r="AA1853" s="33">
        <f t="shared" si="640"/>
        <v>0</v>
      </c>
      <c r="AB1853" s="33">
        <f t="shared" si="641"/>
        <v>0</v>
      </c>
      <c r="AC1853" s="33">
        <f t="shared" si="642"/>
        <v>0</v>
      </c>
      <c r="AD1853" s="33">
        <f t="shared" si="643"/>
        <v>0</v>
      </c>
      <c r="AE1853" s="33">
        <f t="shared" si="644"/>
        <v>0</v>
      </c>
      <c r="AF1853" s="33">
        <f t="shared" si="645"/>
        <v>1</v>
      </c>
      <c r="AG1853" s="31">
        <f t="shared" si="646"/>
        <v>0</v>
      </c>
      <c r="AH1853" s="31">
        <f t="shared" si="647"/>
        <v>0</v>
      </c>
      <c r="AI1853" s="31">
        <f t="shared" si="648"/>
        <v>0</v>
      </c>
      <c r="AJ1853" s="31">
        <f t="shared" si="649"/>
        <v>0</v>
      </c>
      <c r="AK1853" s="31">
        <f t="shared" si="650"/>
        <v>0</v>
      </c>
      <c r="AL1853" s="31">
        <f t="shared" si="651"/>
        <v>0</v>
      </c>
      <c r="AM1853" s="13">
        <f t="shared" si="652"/>
        <v>0</v>
      </c>
      <c r="AN1853" s="13">
        <f t="shared" si="653"/>
        <v>0</v>
      </c>
      <c r="AO1853" s="15">
        <f t="shared" si="654"/>
        <v>0</v>
      </c>
      <c r="AP1853" s="15">
        <f t="shared" si="655"/>
        <v>0</v>
      </c>
      <c r="AQ1853" s="15">
        <f t="shared" si="656"/>
        <v>0</v>
      </c>
      <c r="AR1853" s="15">
        <f t="shared" si="657"/>
        <v>0</v>
      </c>
      <c r="AS1853" s="15">
        <f t="shared" si="658"/>
        <v>0</v>
      </c>
      <c r="AT1853" s="22">
        <f t="shared" si="659"/>
        <v>0</v>
      </c>
      <c r="AU1853" s="22">
        <f t="shared" si="660"/>
        <v>0</v>
      </c>
    </row>
    <row r="1854" spans="1:47" x14ac:dyDescent="0.25">
      <c r="A1854" t="s">
        <v>3450</v>
      </c>
      <c r="B1854" s="35">
        <v>1</v>
      </c>
      <c r="H1854" s="35">
        <v>1</v>
      </c>
      <c r="X1854" s="24">
        <v>1</v>
      </c>
      <c r="Z1854" s="33">
        <f t="shared" si="639"/>
        <v>1</v>
      </c>
      <c r="AA1854" s="33">
        <f t="shared" si="640"/>
        <v>0</v>
      </c>
      <c r="AB1854" s="33">
        <f t="shared" si="641"/>
        <v>0</v>
      </c>
      <c r="AC1854" s="33">
        <f t="shared" si="642"/>
        <v>0</v>
      </c>
      <c r="AD1854" s="33">
        <f t="shared" si="643"/>
        <v>0</v>
      </c>
      <c r="AE1854" s="33">
        <f t="shared" si="644"/>
        <v>0</v>
      </c>
      <c r="AF1854" s="33">
        <f t="shared" si="645"/>
        <v>1</v>
      </c>
      <c r="AG1854" s="31">
        <f t="shared" si="646"/>
        <v>0</v>
      </c>
      <c r="AH1854" s="31">
        <f t="shared" si="647"/>
        <v>0</v>
      </c>
      <c r="AI1854" s="31">
        <f t="shared" si="648"/>
        <v>0</v>
      </c>
      <c r="AJ1854" s="31">
        <f t="shared" si="649"/>
        <v>0</v>
      </c>
      <c r="AK1854" s="31">
        <f t="shared" si="650"/>
        <v>0</v>
      </c>
      <c r="AL1854" s="31">
        <f t="shared" si="651"/>
        <v>0</v>
      </c>
      <c r="AM1854" s="13">
        <f t="shared" si="652"/>
        <v>0</v>
      </c>
      <c r="AN1854" s="13">
        <f t="shared" si="653"/>
        <v>0</v>
      </c>
      <c r="AO1854" s="15">
        <f t="shared" si="654"/>
        <v>0</v>
      </c>
      <c r="AP1854" s="15">
        <f t="shared" si="655"/>
        <v>0</v>
      </c>
      <c r="AQ1854" s="15">
        <f t="shared" si="656"/>
        <v>0</v>
      </c>
      <c r="AR1854" s="15">
        <f t="shared" si="657"/>
        <v>0</v>
      </c>
      <c r="AS1854" s="15">
        <f t="shared" si="658"/>
        <v>0</v>
      </c>
      <c r="AT1854" s="22">
        <f t="shared" si="659"/>
        <v>0</v>
      </c>
      <c r="AU1854" s="22">
        <f t="shared" si="660"/>
        <v>0</v>
      </c>
    </row>
    <row r="1855" spans="1:47" x14ac:dyDescent="0.25">
      <c r="A1855" t="s">
        <v>3451</v>
      </c>
      <c r="B1855" s="35">
        <v>3</v>
      </c>
      <c r="H1855" s="35">
        <v>3</v>
      </c>
      <c r="X1855" s="24">
        <v>3</v>
      </c>
      <c r="Z1855" s="33">
        <f t="shared" si="639"/>
        <v>1</v>
      </c>
      <c r="AA1855" s="33">
        <f t="shared" si="640"/>
        <v>0</v>
      </c>
      <c r="AB1855" s="33">
        <f t="shared" si="641"/>
        <v>0</v>
      </c>
      <c r="AC1855" s="33">
        <f t="shared" si="642"/>
        <v>0</v>
      </c>
      <c r="AD1855" s="33">
        <f t="shared" si="643"/>
        <v>0</v>
      </c>
      <c r="AE1855" s="33">
        <f t="shared" si="644"/>
        <v>0</v>
      </c>
      <c r="AF1855" s="33">
        <f t="shared" si="645"/>
        <v>1</v>
      </c>
      <c r="AG1855" s="31">
        <f t="shared" si="646"/>
        <v>0</v>
      </c>
      <c r="AH1855" s="31">
        <f t="shared" si="647"/>
        <v>0</v>
      </c>
      <c r="AI1855" s="31">
        <f t="shared" si="648"/>
        <v>0</v>
      </c>
      <c r="AJ1855" s="31">
        <f t="shared" si="649"/>
        <v>0</v>
      </c>
      <c r="AK1855" s="31">
        <f t="shared" si="650"/>
        <v>0</v>
      </c>
      <c r="AL1855" s="31">
        <f t="shared" si="651"/>
        <v>0</v>
      </c>
      <c r="AM1855" s="13">
        <f t="shared" si="652"/>
        <v>0</v>
      </c>
      <c r="AN1855" s="13">
        <f t="shared" si="653"/>
        <v>0</v>
      </c>
      <c r="AO1855" s="15">
        <f t="shared" si="654"/>
        <v>0</v>
      </c>
      <c r="AP1855" s="15">
        <f t="shared" si="655"/>
        <v>0</v>
      </c>
      <c r="AQ1855" s="15">
        <f t="shared" si="656"/>
        <v>0</v>
      </c>
      <c r="AR1855" s="15">
        <f t="shared" si="657"/>
        <v>0</v>
      </c>
      <c r="AS1855" s="15">
        <f t="shared" si="658"/>
        <v>0</v>
      </c>
      <c r="AT1855" s="22">
        <f t="shared" si="659"/>
        <v>0</v>
      </c>
      <c r="AU1855" s="22">
        <f t="shared" si="660"/>
        <v>0</v>
      </c>
    </row>
    <row r="1856" spans="1:47" x14ac:dyDescent="0.25">
      <c r="A1856" t="s">
        <v>3452</v>
      </c>
      <c r="B1856" s="35">
        <v>2</v>
      </c>
      <c r="H1856" s="35">
        <v>2</v>
      </c>
      <c r="X1856" s="24">
        <v>2</v>
      </c>
      <c r="Z1856" s="33">
        <f t="shared" si="639"/>
        <v>1</v>
      </c>
      <c r="AA1856" s="33">
        <f t="shared" si="640"/>
        <v>0</v>
      </c>
      <c r="AB1856" s="33">
        <f t="shared" si="641"/>
        <v>0</v>
      </c>
      <c r="AC1856" s="33">
        <f t="shared" si="642"/>
        <v>0</v>
      </c>
      <c r="AD1856" s="33">
        <f t="shared" si="643"/>
        <v>0</v>
      </c>
      <c r="AE1856" s="33">
        <f t="shared" si="644"/>
        <v>0</v>
      </c>
      <c r="AF1856" s="33">
        <f t="shared" si="645"/>
        <v>1</v>
      </c>
      <c r="AG1856" s="31">
        <f t="shared" si="646"/>
        <v>0</v>
      </c>
      <c r="AH1856" s="31">
        <f t="shared" si="647"/>
        <v>0</v>
      </c>
      <c r="AI1856" s="31">
        <f t="shared" si="648"/>
        <v>0</v>
      </c>
      <c r="AJ1856" s="31">
        <f t="shared" si="649"/>
        <v>0</v>
      </c>
      <c r="AK1856" s="31">
        <f t="shared" si="650"/>
        <v>0</v>
      </c>
      <c r="AL1856" s="31">
        <f t="shared" si="651"/>
        <v>0</v>
      </c>
      <c r="AM1856" s="13">
        <f t="shared" si="652"/>
        <v>0</v>
      </c>
      <c r="AN1856" s="13">
        <f t="shared" si="653"/>
        <v>0</v>
      </c>
      <c r="AO1856" s="15">
        <f t="shared" si="654"/>
        <v>0</v>
      </c>
      <c r="AP1856" s="15">
        <f t="shared" si="655"/>
        <v>0</v>
      </c>
      <c r="AQ1856" s="15">
        <f t="shared" si="656"/>
        <v>0</v>
      </c>
      <c r="AR1856" s="15">
        <f t="shared" si="657"/>
        <v>0</v>
      </c>
      <c r="AS1856" s="15">
        <f t="shared" si="658"/>
        <v>0</v>
      </c>
      <c r="AT1856" s="22">
        <f t="shared" si="659"/>
        <v>0</v>
      </c>
      <c r="AU1856" s="22">
        <f t="shared" si="660"/>
        <v>0</v>
      </c>
    </row>
    <row r="1857" spans="1:47" x14ac:dyDescent="0.25">
      <c r="A1857" t="s">
        <v>3453</v>
      </c>
      <c r="E1857" s="35">
        <v>1</v>
      </c>
      <c r="H1857" s="35">
        <v>1</v>
      </c>
      <c r="X1857" s="24">
        <v>1</v>
      </c>
      <c r="Z1857" s="33">
        <f t="shared" si="639"/>
        <v>0</v>
      </c>
      <c r="AA1857" s="33">
        <f t="shared" si="640"/>
        <v>0</v>
      </c>
      <c r="AB1857" s="33">
        <f t="shared" si="641"/>
        <v>0</v>
      </c>
      <c r="AC1857" s="33">
        <f t="shared" si="642"/>
        <v>1</v>
      </c>
      <c r="AD1857" s="33">
        <f t="shared" si="643"/>
        <v>0</v>
      </c>
      <c r="AE1857" s="33">
        <f t="shared" si="644"/>
        <v>0</v>
      </c>
      <c r="AF1857" s="33">
        <f t="shared" si="645"/>
        <v>1</v>
      </c>
      <c r="AG1857" s="31">
        <f t="shared" si="646"/>
        <v>0</v>
      </c>
      <c r="AH1857" s="31">
        <f t="shared" si="647"/>
        <v>0</v>
      </c>
      <c r="AI1857" s="31">
        <f t="shared" si="648"/>
        <v>0</v>
      </c>
      <c r="AJ1857" s="31">
        <f t="shared" si="649"/>
        <v>0</v>
      </c>
      <c r="AK1857" s="31">
        <f t="shared" si="650"/>
        <v>0</v>
      </c>
      <c r="AL1857" s="31">
        <f t="shared" si="651"/>
        <v>0</v>
      </c>
      <c r="AM1857" s="13">
        <f t="shared" si="652"/>
        <v>0</v>
      </c>
      <c r="AN1857" s="13">
        <f t="shared" si="653"/>
        <v>0</v>
      </c>
      <c r="AO1857" s="15">
        <f t="shared" si="654"/>
        <v>0</v>
      </c>
      <c r="AP1857" s="15">
        <f t="shared" si="655"/>
        <v>0</v>
      </c>
      <c r="AQ1857" s="15">
        <f t="shared" si="656"/>
        <v>0</v>
      </c>
      <c r="AR1857" s="15">
        <f t="shared" si="657"/>
        <v>0</v>
      </c>
      <c r="AS1857" s="15">
        <f t="shared" si="658"/>
        <v>0</v>
      </c>
      <c r="AT1857" s="22">
        <f t="shared" si="659"/>
        <v>0</v>
      </c>
      <c r="AU1857" s="22">
        <f t="shared" si="660"/>
        <v>0</v>
      </c>
    </row>
    <row r="1858" spans="1:47" x14ac:dyDescent="0.25">
      <c r="A1858" t="s">
        <v>3454</v>
      </c>
      <c r="E1858" s="35">
        <v>1</v>
      </c>
      <c r="H1858" s="35">
        <v>1</v>
      </c>
      <c r="X1858" s="24">
        <v>1</v>
      </c>
      <c r="Z1858" s="33">
        <f t="shared" si="639"/>
        <v>0</v>
      </c>
      <c r="AA1858" s="33">
        <f t="shared" si="640"/>
        <v>0</v>
      </c>
      <c r="AB1858" s="33">
        <f t="shared" si="641"/>
        <v>0</v>
      </c>
      <c r="AC1858" s="33">
        <f t="shared" si="642"/>
        <v>1</v>
      </c>
      <c r="AD1858" s="33">
        <f t="shared" si="643"/>
        <v>0</v>
      </c>
      <c r="AE1858" s="33">
        <f t="shared" si="644"/>
        <v>0</v>
      </c>
      <c r="AF1858" s="33">
        <f t="shared" si="645"/>
        <v>1</v>
      </c>
      <c r="AG1858" s="31">
        <f t="shared" si="646"/>
        <v>0</v>
      </c>
      <c r="AH1858" s="31">
        <f t="shared" si="647"/>
        <v>0</v>
      </c>
      <c r="AI1858" s="31">
        <f t="shared" si="648"/>
        <v>0</v>
      </c>
      <c r="AJ1858" s="31">
        <f t="shared" si="649"/>
        <v>0</v>
      </c>
      <c r="AK1858" s="31">
        <f t="shared" si="650"/>
        <v>0</v>
      </c>
      <c r="AL1858" s="31">
        <f t="shared" si="651"/>
        <v>0</v>
      </c>
      <c r="AM1858" s="13">
        <f t="shared" si="652"/>
        <v>0</v>
      </c>
      <c r="AN1858" s="13">
        <f t="shared" si="653"/>
        <v>0</v>
      </c>
      <c r="AO1858" s="15">
        <f t="shared" si="654"/>
        <v>0</v>
      </c>
      <c r="AP1858" s="15">
        <f t="shared" si="655"/>
        <v>0</v>
      </c>
      <c r="AQ1858" s="15">
        <f t="shared" si="656"/>
        <v>0</v>
      </c>
      <c r="AR1858" s="15">
        <f t="shared" si="657"/>
        <v>0</v>
      </c>
      <c r="AS1858" s="15">
        <f t="shared" si="658"/>
        <v>0</v>
      </c>
      <c r="AT1858" s="22">
        <f t="shared" si="659"/>
        <v>0</v>
      </c>
      <c r="AU1858" s="22">
        <f t="shared" si="660"/>
        <v>0</v>
      </c>
    </row>
    <row r="1859" spans="1:47" x14ac:dyDescent="0.25">
      <c r="A1859" t="s">
        <v>3455</v>
      </c>
      <c r="B1859" s="35">
        <v>1</v>
      </c>
      <c r="H1859" s="35">
        <v>1</v>
      </c>
      <c r="X1859" s="24">
        <v>1</v>
      </c>
      <c r="Z1859" s="33">
        <f t="shared" si="639"/>
        <v>1</v>
      </c>
      <c r="AA1859" s="33">
        <f t="shared" si="640"/>
        <v>0</v>
      </c>
      <c r="AB1859" s="33">
        <f t="shared" si="641"/>
        <v>0</v>
      </c>
      <c r="AC1859" s="33">
        <f t="shared" si="642"/>
        <v>0</v>
      </c>
      <c r="AD1859" s="33">
        <f t="shared" si="643"/>
        <v>0</v>
      </c>
      <c r="AE1859" s="33">
        <f t="shared" si="644"/>
        <v>0</v>
      </c>
      <c r="AF1859" s="33">
        <f t="shared" si="645"/>
        <v>1</v>
      </c>
      <c r="AG1859" s="31">
        <f t="shared" si="646"/>
        <v>0</v>
      </c>
      <c r="AH1859" s="31">
        <f t="shared" si="647"/>
        <v>0</v>
      </c>
      <c r="AI1859" s="31">
        <f t="shared" si="648"/>
        <v>0</v>
      </c>
      <c r="AJ1859" s="31">
        <f t="shared" si="649"/>
        <v>0</v>
      </c>
      <c r="AK1859" s="31">
        <f t="shared" si="650"/>
        <v>0</v>
      </c>
      <c r="AL1859" s="31">
        <f t="shared" si="651"/>
        <v>0</v>
      </c>
      <c r="AM1859" s="13">
        <f t="shared" si="652"/>
        <v>0</v>
      </c>
      <c r="AN1859" s="13">
        <f t="shared" si="653"/>
        <v>0</v>
      </c>
      <c r="AO1859" s="15">
        <f t="shared" si="654"/>
        <v>0</v>
      </c>
      <c r="AP1859" s="15">
        <f t="shared" si="655"/>
        <v>0</v>
      </c>
      <c r="AQ1859" s="15">
        <f t="shared" si="656"/>
        <v>0</v>
      </c>
      <c r="AR1859" s="15">
        <f t="shared" si="657"/>
        <v>0</v>
      </c>
      <c r="AS1859" s="15">
        <f t="shared" si="658"/>
        <v>0</v>
      </c>
      <c r="AT1859" s="22">
        <f t="shared" si="659"/>
        <v>0</v>
      </c>
      <c r="AU1859" s="22">
        <f t="shared" si="660"/>
        <v>0</v>
      </c>
    </row>
    <row r="1860" spans="1:47" x14ac:dyDescent="0.25">
      <c r="A1860" t="s">
        <v>3456</v>
      </c>
      <c r="B1860" s="35">
        <v>1</v>
      </c>
      <c r="H1860" s="35">
        <v>1</v>
      </c>
      <c r="X1860" s="24">
        <v>1</v>
      </c>
      <c r="Z1860" s="33">
        <f t="shared" si="639"/>
        <v>1</v>
      </c>
      <c r="AA1860" s="33">
        <f t="shared" si="640"/>
        <v>0</v>
      </c>
      <c r="AB1860" s="33">
        <f t="shared" si="641"/>
        <v>0</v>
      </c>
      <c r="AC1860" s="33">
        <f t="shared" si="642"/>
        <v>0</v>
      </c>
      <c r="AD1860" s="33">
        <f t="shared" si="643"/>
        <v>0</v>
      </c>
      <c r="AE1860" s="33">
        <f t="shared" si="644"/>
        <v>0</v>
      </c>
      <c r="AF1860" s="33">
        <f t="shared" si="645"/>
        <v>1</v>
      </c>
      <c r="AG1860" s="31">
        <f t="shared" si="646"/>
        <v>0</v>
      </c>
      <c r="AH1860" s="31">
        <f t="shared" si="647"/>
        <v>0</v>
      </c>
      <c r="AI1860" s="31">
        <f t="shared" si="648"/>
        <v>0</v>
      </c>
      <c r="AJ1860" s="31">
        <f t="shared" si="649"/>
        <v>0</v>
      </c>
      <c r="AK1860" s="31">
        <f t="shared" si="650"/>
        <v>0</v>
      </c>
      <c r="AL1860" s="31">
        <f t="shared" si="651"/>
        <v>0</v>
      </c>
      <c r="AM1860" s="13">
        <f t="shared" si="652"/>
        <v>0</v>
      </c>
      <c r="AN1860" s="13">
        <f t="shared" si="653"/>
        <v>0</v>
      </c>
      <c r="AO1860" s="15">
        <f t="shared" si="654"/>
        <v>0</v>
      </c>
      <c r="AP1860" s="15">
        <f t="shared" si="655"/>
        <v>0</v>
      </c>
      <c r="AQ1860" s="15">
        <f t="shared" si="656"/>
        <v>0</v>
      </c>
      <c r="AR1860" s="15">
        <f t="shared" si="657"/>
        <v>0</v>
      </c>
      <c r="AS1860" s="15">
        <f t="shared" si="658"/>
        <v>0</v>
      </c>
      <c r="AT1860" s="22">
        <f t="shared" si="659"/>
        <v>0</v>
      </c>
      <c r="AU1860" s="22">
        <f t="shared" si="660"/>
        <v>0</v>
      </c>
    </row>
    <row r="1861" spans="1:47" x14ac:dyDescent="0.25">
      <c r="A1861" t="s">
        <v>3457</v>
      </c>
      <c r="E1861" s="35">
        <v>1</v>
      </c>
      <c r="H1861" s="35">
        <v>1</v>
      </c>
      <c r="X1861" s="24">
        <v>1</v>
      </c>
      <c r="Z1861" s="33">
        <f t="shared" si="639"/>
        <v>0</v>
      </c>
      <c r="AA1861" s="33">
        <f t="shared" si="640"/>
        <v>0</v>
      </c>
      <c r="AB1861" s="33">
        <f t="shared" si="641"/>
        <v>0</v>
      </c>
      <c r="AC1861" s="33">
        <f t="shared" si="642"/>
        <v>1</v>
      </c>
      <c r="AD1861" s="33">
        <f t="shared" si="643"/>
        <v>0</v>
      </c>
      <c r="AE1861" s="33">
        <f t="shared" si="644"/>
        <v>0</v>
      </c>
      <c r="AF1861" s="33">
        <f t="shared" si="645"/>
        <v>1</v>
      </c>
      <c r="AG1861" s="31">
        <f t="shared" si="646"/>
        <v>0</v>
      </c>
      <c r="AH1861" s="31">
        <f t="shared" si="647"/>
        <v>0</v>
      </c>
      <c r="AI1861" s="31">
        <f t="shared" si="648"/>
        <v>0</v>
      </c>
      <c r="AJ1861" s="31">
        <f t="shared" si="649"/>
        <v>0</v>
      </c>
      <c r="AK1861" s="31">
        <f t="shared" si="650"/>
        <v>0</v>
      </c>
      <c r="AL1861" s="31">
        <f t="shared" si="651"/>
        <v>0</v>
      </c>
      <c r="AM1861" s="13">
        <f t="shared" si="652"/>
        <v>0</v>
      </c>
      <c r="AN1861" s="13">
        <f t="shared" si="653"/>
        <v>0</v>
      </c>
      <c r="AO1861" s="15">
        <f t="shared" si="654"/>
        <v>0</v>
      </c>
      <c r="AP1861" s="15">
        <f t="shared" si="655"/>
        <v>0</v>
      </c>
      <c r="AQ1861" s="15">
        <f t="shared" si="656"/>
        <v>0</v>
      </c>
      <c r="AR1861" s="15">
        <f t="shared" si="657"/>
        <v>0</v>
      </c>
      <c r="AS1861" s="15">
        <f t="shared" si="658"/>
        <v>0</v>
      </c>
      <c r="AT1861" s="22">
        <f t="shared" si="659"/>
        <v>0</v>
      </c>
      <c r="AU1861" s="22">
        <f t="shared" si="660"/>
        <v>0</v>
      </c>
    </row>
    <row r="1862" spans="1:47" x14ac:dyDescent="0.25">
      <c r="A1862" t="s">
        <v>3458</v>
      </c>
      <c r="B1862" s="35">
        <v>2</v>
      </c>
      <c r="H1862" s="35">
        <v>2</v>
      </c>
      <c r="X1862" s="24">
        <v>2</v>
      </c>
      <c r="Z1862" s="33">
        <f t="shared" si="639"/>
        <v>1</v>
      </c>
      <c r="AA1862" s="33">
        <f t="shared" si="640"/>
        <v>0</v>
      </c>
      <c r="AB1862" s="33">
        <f t="shared" si="641"/>
        <v>0</v>
      </c>
      <c r="AC1862" s="33">
        <f t="shared" si="642"/>
        <v>0</v>
      </c>
      <c r="AD1862" s="33">
        <f t="shared" si="643"/>
        <v>0</v>
      </c>
      <c r="AE1862" s="33">
        <f t="shared" si="644"/>
        <v>0</v>
      </c>
      <c r="AF1862" s="33">
        <f t="shared" si="645"/>
        <v>1</v>
      </c>
      <c r="AG1862" s="31">
        <f t="shared" si="646"/>
        <v>0</v>
      </c>
      <c r="AH1862" s="31">
        <f t="shared" si="647"/>
        <v>0</v>
      </c>
      <c r="AI1862" s="31">
        <f t="shared" si="648"/>
        <v>0</v>
      </c>
      <c r="AJ1862" s="31">
        <f t="shared" si="649"/>
        <v>0</v>
      </c>
      <c r="AK1862" s="31">
        <f t="shared" si="650"/>
        <v>0</v>
      </c>
      <c r="AL1862" s="31">
        <f t="shared" si="651"/>
        <v>0</v>
      </c>
      <c r="AM1862" s="13">
        <f t="shared" si="652"/>
        <v>0</v>
      </c>
      <c r="AN1862" s="13">
        <f t="shared" si="653"/>
        <v>0</v>
      </c>
      <c r="AO1862" s="15">
        <f t="shared" si="654"/>
        <v>0</v>
      </c>
      <c r="AP1862" s="15">
        <f t="shared" si="655"/>
        <v>0</v>
      </c>
      <c r="AQ1862" s="15">
        <f t="shared" si="656"/>
        <v>0</v>
      </c>
      <c r="AR1862" s="15">
        <f t="shared" si="657"/>
        <v>0</v>
      </c>
      <c r="AS1862" s="15">
        <f t="shared" si="658"/>
        <v>0</v>
      </c>
      <c r="AT1862" s="22">
        <f t="shared" si="659"/>
        <v>0</v>
      </c>
      <c r="AU1862" s="22">
        <f t="shared" si="660"/>
        <v>0</v>
      </c>
    </row>
    <row r="1863" spans="1:47" x14ac:dyDescent="0.25">
      <c r="A1863" t="s">
        <v>3460</v>
      </c>
      <c r="B1863" s="35">
        <v>2</v>
      </c>
      <c r="H1863" s="35">
        <v>2</v>
      </c>
      <c r="K1863" s="17">
        <v>2</v>
      </c>
      <c r="N1863" s="17">
        <v>2</v>
      </c>
      <c r="X1863" s="24">
        <v>4</v>
      </c>
      <c r="Z1863" s="33">
        <f t="shared" si="639"/>
        <v>1</v>
      </c>
      <c r="AA1863" s="33">
        <f t="shared" si="640"/>
        <v>0</v>
      </c>
      <c r="AB1863" s="33">
        <f t="shared" si="641"/>
        <v>0</v>
      </c>
      <c r="AC1863" s="33">
        <f t="shared" si="642"/>
        <v>0</v>
      </c>
      <c r="AD1863" s="33">
        <f t="shared" si="643"/>
        <v>0</v>
      </c>
      <c r="AE1863" s="33">
        <f t="shared" si="644"/>
        <v>0</v>
      </c>
      <c r="AF1863" s="33">
        <f t="shared" si="645"/>
        <v>1</v>
      </c>
      <c r="AG1863" s="31">
        <f t="shared" si="646"/>
        <v>0</v>
      </c>
      <c r="AH1863" s="31">
        <f t="shared" si="647"/>
        <v>0</v>
      </c>
      <c r="AI1863" s="31">
        <f t="shared" si="648"/>
        <v>1</v>
      </c>
      <c r="AJ1863" s="31">
        <f t="shared" si="649"/>
        <v>0</v>
      </c>
      <c r="AK1863" s="31">
        <f t="shared" si="650"/>
        <v>0</v>
      </c>
      <c r="AL1863" s="31">
        <f t="shared" si="651"/>
        <v>1</v>
      </c>
      <c r="AM1863" s="13">
        <f t="shared" si="652"/>
        <v>0</v>
      </c>
      <c r="AN1863" s="13">
        <f t="shared" si="653"/>
        <v>0</v>
      </c>
      <c r="AO1863" s="15">
        <f t="shared" si="654"/>
        <v>0</v>
      </c>
      <c r="AP1863" s="15">
        <f t="shared" si="655"/>
        <v>0</v>
      </c>
      <c r="AQ1863" s="15">
        <f t="shared" si="656"/>
        <v>0</v>
      </c>
      <c r="AR1863" s="15">
        <f t="shared" si="657"/>
        <v>0</v>
      </c>
      <c r="AS1863" s="15">
        <f t="shared" si="658"/>
        <v>0</v>
      </c>
      <c r="AT1863" s="22">
        <f t="shared" si="659"/>
        <v>0</v>
      </c>
      <c r="AU1863" s="22">
        <f t="shared" si="660"/>
        <v>0</v>
      </c>
    </row>
    <row r="1864" spans="1:47" x14ac:dyDescent="0.25">
      <c r="A1864" t="s">
        <v>3461</v>
      </c>
      <c r="B1864" s="35">
        <v>2</v>
      </c>
      <c r="H1864" s="35">
        <v>2</v>
      </c>
      <c r="X1864" s="24">
        <v>2</v>
      </c>
      <c r="Z1864" s="33">
        <f t="shared" si="639"/>
        <v>1</v>
      </c>
      <c r="AA1864" s="33">
        <f t="shared" si="640"/>
        <v>0</v>
      </c>
      <c r="AB1864" s="33">
        <f t="shared" si="641"/>
        <v>0</v>
      </c>
      <c r="AC1864" s="33">
        <f t="shared" si="642"/>
        <v>0</v>
      </c>
      <c r="AD1864" s="33">
        <f t="shared" si="643"/>
        <v>0</v>
      </c>
      <c r="AE1864" s="33">
        <f t="shared" si="644"/>
        <v>0</v>
      </c>
      <c r="AF1864" s="33">
        <f t="shared" si="645"/>
        <v>1</v>
      </c>
      <c r="AG1864" s="31">
        <f t="shared" si="646"/>
        <v>0</v>
      </c>
      <c r="AH1864" s="31">
        <f t="shared" si="647"/>
        <v>0</v>
      </c>
      <c r="AI1864" s="31">
        <f t="shared" si="648"/>
        <v>0</v>
      </c>
      <c r="AJ1864" s="31">
        <f t="shared" si="649"/>
        <v>0</v>
      </c>
      <c r="AK1864" s="31">
        <f t="shared" si="650"/>
        <v>0</v>
      </c>
      <c r="AL1864" s="31">
        <f t="shared" si="651"/>
        <v>0</v>
      </c>
      <c r="AM1864" s="13">
        <f t="shared" si="652"/>
        <v>0</v>
      </c>
      <c r="AN1864" s="13">
        <f t="shared" si="653"/>
        <v>0</v>
      </c>
      <c r="AO1864" s="15">
        <f t="shared" si="654"/>
        <v>0</v>
      </c>
      <c r="AP1864" s="15">
        <f t="shared" si="655"/>
        <v>0</v>
      </c>
      <c r="AQ1864" s="15">
        <f t="shared" si="656"/>
        <v>0</v>
      </c>
      <c r="AR1864" s="15">
        <f t="shared" si="657"/>
        <v>0</v>
      </c>
      <c r="AS1864" s="15">
        <f t="shared" si="658"/>
        <v>0</v>
      </c>
      <c r="AT1864" s="22">
        <f t="shared" si="659"/>
        <v>0</v>
      </c>
      <c r="AU1864" s="22">
        <f t="shared" si="660"/>
        <v>0</v>
      </c>
    </row>
    <row r="1865" spans="1:47" x14ac:dyDescent="0.25">
      <c r="A1865" t="s">
        <v>3462</v>
      </c>
      <c r="B1865" s="35">
        <v>3</v>
      </c>
      <c r="H1865" s="35">
        <v>3</v>
      </c>
      <c r="X1865" s="24">
        <v>3</v>
      </c>
      <c r="Z1865" s="33">
        <f t="shared" si="639"/>
        <v>1</v>
      </c>
      <c r="AA1865" s="33">
        <f t="shared" si="640"/>
        <v>0</v>
      </c>
      <c r="AB1865" s="33">
        <f t="shared" si="641"/>
        <v>0</v>
      </c>
      <c r="AC1865" s="33">
        <f t="shared" si="642"/>
        <v>0</v>
      </c>
      <c r="AD1865" s="33">
        <f t="shared" si="643"/>
        <v>0</v>
      </c>
      <c r="AE1865" s="33">
        <f t="shared" si="644"/>
        <v>0</v>
      </c>
      <c r="AF1865" s="33">
        <f t="shared" si="645"/>
        <v>1</v>
      </c>
      <c r="AG1865" s="31">
        <f t="shared" si="646"/>
        <v>0</v>
      </c>
      <c r="AH1865" s="31">
        <f t="shared" si="647"/>
        <v>0</v>
      </c>
      <c r="AI1865" s="31">
        <f t="shared" si="648"/>
        <v>0</v>
      </c>
      <c r="AJ1865" s="31">
        <f t="shared" si="649"/>
        <v>0</v>
      </c>
      <c r="AK1865" s="31">
        <f t="shared" si="650"/>
        <v>0</v>
      </c>
      <c r="AL1865" s="31">
        <f t="shared" si="651"/>
        <v>0</v>
      </c>
      <c r="AM1865" s="13">
        <f t="shared" si="652"/>
        <v>0</v>
      </c>
      <c r="AN1865" s="13">
        <f t="shared" si="653"/>
        <v>0</v>
      </c>
      <c r="AO1865" s="15">
        <f t="shared" si="654"/>
        <v>0</v>
      </c>
      <c r="AP1865" s="15">
        <f t="shared" si="655"/>
        <v>0</v>
      </c>
      <c r="AQ1865" s="15">
        <f t="shared" si="656"/>
        <v>0</v>
      </c>
      <c r="AR1865" s="15">
        <f t="shared" si="657"/>
        <v>0</v>
      </c>
      <c r="AS1865" s="15">
        <f t="shared" si="658"/>
        <v>0</v>
      </c>
      <c r="AT1865" s="22">
        <f t="shared" si="659"/>
        <v>0</v>
      </c>
      <c r="AU1865" s="22">
        <f t="shared" si="660"/>
        <v>0</v>
      </c>
    </row>
    <row r="1866" spans="1:47" x14ac:dyDescent="0.25">
      <c r="A1866" t="s">
        <v>3463</v>
      </c>
      <c r="B1866" s="35">
        <v>1</v>
      </c>
      <c r="H1866" s="35">
        <v>1</v>
      </c>
      <c r="X1866" s="24">
        <v>1</v>
      </c>
      <c r="Z1866" s="33">
        <f t="shared" si="639"/>
        <v>1</v>
      </c>
      <c r="AA1866" s="33">
        <f t="shared" si="640"/>
        <v>0</v>
      </c>
      <c r="AB1866" s="33">
        <f t="shared" si="641"/>
        <v>0</v>
      </c>
      <c r="AC1866" s="33">
        <f t="shared" si="642"/>
        <v>0</v>
      </c>
      <c r="AD1866" s="33">
        <f t="shared" si="643"/>
        <v>0</v>
      </c>
      <c r="AE1866" s="33">
        <f t="shared" si="644"/>
        <v>0</v>
      </c>
      <c r="AF1866" s="33">
        <f t="shared" si="645"/>
        <v>1</v>
      </c>
      <c r="AG1866" s="31">
        <f t="shared" si="646"/>
        <v>0</v>
      </c>
      <c r="AH1866" s="31">
        <f t="shared" si="647"/>
        <v>0</v>
      </c>
      <c r="AI1866" s="31">
        <f t="shared" si="648"/>
        <v>0</v>
      </c>
      <c r="AJ1866" s="31">
        <f t="shared" si="649"/>
        <v>0</v>
      </c>
      <c r="AK1866" s="31">
        <f t="shared" si="650"/>
        <v>0</v>
      </c>
      <c r="AL1866" s="31">
        <f t="shared" si="651"/>
        <v>0</v>
      </c>
      <c r="AM1866" s="13">
        <f t="shared" si="652"/>
        <v>0</v>
      </c>
      <c r="AN1866" s="13">
        <f t="shared" si="653"/>
        <v>0</v>
      </c>
      <c r="AO1866" s="15">
        <f t="shared" si="654"/>
        <v>0</v>
      </c>
      <c r="AP1866" s="15">
        <f t="shared" si="655"/>
        <v>0</v>
      </c>
      <c r="AQ1866" s="15">
        <f t="shared" si="656"/>
        <v>0</v>
      </c>
      <c r="AR1866" s="15">
        <f t="shared" si="657"/>
        <v>0</v>
      </c>
      <c r="AS1866" s="15">
        <f t="shared" si="658"/>
        <v>0</v>
      </c>
      <c r="AT1866" s="22">
        <f t="shared" si="659"/>
        <v>0</v>
      </c>
      <c r="AU1866" s="22">
        <f t="shared" si="660"/>
        <v>0</v>
      </c>
    </row>
    <row r="1867" spans="1:47" x14ac:dyDescent="0.25">
      <c r="A1867" t="s">
        <v>3466</v>
      </c>
      <c r="B1867" s="35">
        <v>2</v>
      </c>
      <c r="H1867" s="35">
        <v>2</v>
      </c>
      <c r="X1867" s="24">
        <v>2</v>
      </c>
      <c r="Z1867" s="33">
        <f t="shared" si="639"/>
        <v>1</v>
      </c>
      <c r="AA1867" s="33">
        <f t="shared" si="640"/>
        <v>0</v>
      </c>
      <c r="AB1867" s="33">
        <f t="shared" si="641"/>
        <v>0</v>
      </c>
      <c r="AC1867" s="33">
        <f t="shared" si="642"/>
        <v>0</v>
      </c>
      <c r="AD1867" s="33">
        <f t="shared" si="643"/>
        <v>0</v>
      </c>
      <c r="AE1867" s="33">
        <f t="shared" si="644"/>
        <v>0</v>
      </c>
      <c r="AF1867" s="33">
        <f t="shared" si="645"/>
        <v>1</v>
      </c>
      <c r="AG1867" s="31">
        <f t="shared" si="646"/>
        <v>0</v>
      </c>
      <c r="AH1867" s="31">
        <f t="shared" si="647"/>
        <v>0</v>
      </c>
      <c r="AI1867" s="31">
        <f t="shared" si="648"/>
        <v>0</v>
      </c>
      <c r="AJ1867" s="31">
        <f t="shared" si="649"/>
        <v>0</v>
      </c>
      <c r="AK1867" s="31">
        <f t="shared" si="650"/>
        <v>0</v>
      </c>
      <c r="AL1867" s="31">
        <f t="shared" si="651"/>
        <v>0</v>
      </c>
      <c r="AM1867" s="13">
        <f t="shared" si="652"/>
        <v>0</v>
      </c>
      <c r="AN1867" s="13">
        <f t="shared" si="653"/>
        <v>0</v>
      </c>
      <c r="AO1867" s="15">
        <f t="shared" si="654"/>
        <v>0</v>
      </c>
      <c r="AP1867" s="15">
        <f t="shared" si="655"/>
        <v>0</v>
      </c>
      <c r="AQ1867" s="15">
        <f t="shared" si="656"/>
        <v>0</v>
      </c>
      <c r="AR1867" s="15">
        <f t="shared" si="657"/>
        <v>0</v>
      </c>
      <c r="AS1867" s="15">
        <f t="shared" si="658"/>
        <v>0</v>
      </c>
      <c r="AT1867" s="22">
        <f t="shared" si="659"/>
        <v>0</v>
      </c>
      <c r="AU1867" s="22">
        <f t="shared" si="660"/>
        <v>0</v>
      </c>
    </row>
    <row r="1868" spans="1:47" x14ac:dyDescent="0.25">
      <c r="A1868" t="s">
        <v>3467</v>
      </c>
      <c r="E1868" s="35">
        <v>1</v>
      </c>
      <c r="H1868" s="35">
        <v>1</v>
      </c>
      <c r="X1868" s="24">
        <v>1</v>
      </c>
      <c r="Z1868" s="33">
        <f t="shared" si="639"/>
        <v>0</v>
      </c>
      <c r="AA1868" s="33">
        <f t="shared" si="640"/>
        <v>0</v>
      </c>
      <c r="AB1868" s="33">
        <f t="shared" si="641"/>
        <v>0</v>
      </c>
      <c r="AC1868" s="33">
        <f t="shared" si="642"/>
        <v>1</v>
      </c>
      <c r="AD1868" s="33">
        <f t="shared" si="643"/>
        <v>0</v>
      </c>
      <c r="AE1868" s="33">
        <f t="shared" si="644"/>
        <v>0</v>
      </c>
      <c r="AF1868" s="33">
        <f t="shared" si="645"/>
        <v>1</v>
      </c>
      <c r="AG1868" s="31">
        <f t="shared" si="646"/>
        <v>0</v>
      </c>
      <c r="AH1868" s="31">
        <f t="shared" si="647"/>
        <v>0</v>
      </c>
      <c r="AI1868" s="31">
        <f t="shared" si="648"/>
        <v>0</v>
      </c>
      <c r="AJ1868" s="31">
        <f t="shared" si="649"/>
        <v>0</v>
      </c>
      <c r="AK1868" s="31">
        <f t="shared" si="650"/>
        <v>0</v>
      </c>
      <c r="AL1868" s="31">
        <f t="shared" si="651"/>
        <v>0</v>
      </c>
      <c r="AM1868" s="13">
        <f t="shared" si="652"/>
        <v>0</v>
      </c>
      <c r="AN1868" s="13">
        <f t="shared" si="653"/>
        <v>0</v>
      </c>
      <c r="AO1868" s="15">
        <f t="shared" si="654"/>
        <v>0</v>
      </c>
      <c r="AP1868" s="15">
        <f t="shared" si="655"/>
        <v>0</v>
      </c>
      <c r="AQ1868" s="15">
        <f t="shared" si="656"/>
        <v>0</v>
      </c>
      <c r="AR1868" s="15">
        <f t="shared" si="657"/>
        <v>0</v>
      </c>
      <c r="AS1868" s="15">
        <f t="shared" si="658"/>
        <v>0</v>
      </c>
      <c r="AT1868" s="22">
        <f t="shared" si="659"/>
        <v>0</v>
      </c>
      <c r="AU1868" s="22">
        <f t="shared" si="660"/>
        <v>0</v>
      </c>
    </row>
    <row r="1869" spans="1:47" x14ac:dyDescent="0.25">
      <c r="A1869" t="s">
        <v>3468</v>
      </c>
      <c r="E1869" s="35">
        <v>2</v>
      </c>
      <c r="H1869" s="35">
        <v>2</v>
      </c>
      <c r="X1869" s="24">
        <v>2</v>
      </c>
      <c r="Z1869" s="33">
        <f t="shared" si="639"/>
        <v>0</v>
      </c>
      <c r="AA1869" s="33">
        <f t="shared" si="640"/>
        <v>0</v>
      </c>
      <c r="AB1869" s="33">
        <f t="shared" si="641"/>
        <v>0</v>
      </c>
      <c r="AC1869" s="33">
        <f t="shared" si="642"/>
        <v>1</v>
      </c>
      <c r="AD1869" s="33">
        <f t="shared" si="643"/>
        <v>0</v>
      </c>
      <c r="AE1869" s="33">
        <f t="shared" si="644"/>
        <v>0</v>
      </c>
      <c r="AF1869" s="33">
        <f t="shared" si="645"/>
        <v>1</v>
      </c>
      <c r="AG1869" s="31">
        <f t="shared" si="646"/>
        <v>0</v>
      </c>
      <c r="AH1869" s="31">
        <f t="shared" si="647"/>
        <v>0</v>
      </c>
      <c r="AI1869" s="31">
        <f t="shared" si="648"/>
        <v>0</v>
      </c>
      <c r="AJ1869" s="31">
        <f t="shared" si="649"/>
        <v>0</v>
      </c>
      <c r="AK1869" s="31">
        <f t="shared" si="650"/>
        <v>0</v>
      </c>
      <c r="AL1869" s="31">
        <f t="shared" si="651"/>
        <v>0</v>
      </c>
      <c r="AM1869" s="13">
        <f t="shared" si="652"/>
        <v>0</v>
      </c>
      <c r="AN1869" s="13">
        <f t="shared" si="653"/>
        <v>0</v>
      </c>
      <c r="AO1869" s="15">
        <f t="shared" si="654"/>
        <v>0</v>
      </c>
      <c r="AP1869" s="15">
        <f t="shared" si="655"/>
        <v>0</v>
      </c>
      <c r="AQ1869" s="15">
        <f t="shared" si="656"/>
        <v>0</v>
      </c>
      <c r="AR1869" s="15">
        <f t="shared" si="657"/>
        <v>0</v>
      </c>
      <c r="AS1869" s="15">
        <f t="shared" si="658"/>
        <v>0</v>
      </c>
      <c r="AT1869" s="22">
        <f t="shared" si="659"/>
        <v>0</v>
      </c>
      <c r="AU1869" s="22">
        <f t="shared" si="660"/>
        <v>0</v>
      </c>
    </row>
    <row r="1870" spans="1:47" x14ac:dyDescent="0.25">
      <c r="A1870" t="s">
        <v>3469</v>
      </c>
      <c r="E1870" s="35">
        <v>2</v>
      </c>
      <c r="H1870" s="35">
        <v>2</v>
      </c>
      <c r="X1870" s="24">
        <v>2</v>
      </c>
      <c r="Z1870" s="33">
        <f t="shared" si="639"/>
        <v>0</v>
      </c>
      <c r="AA1870" s="33">
        <f t="shared" si="640"/>
        <v>0</v>
      </c>
      <c r="AB1870" s="33">
        <f t="shared" si="641"/>
        <v>0</v>
      </c>
      <c r="AC1870" s="33">
        <f t="shared" si="642"/>
        <v>1</v>
      </c>
      <c r="AD1870" s="33">
        <f t="shared" si="643"/>
        <v>0</v>
      </c>
      <c r="AE1870" s="33">
        <f t="shared" si="644"/>
        <v>0</v>
      </c>
      <c r="AF1870" s="33">
        <f t="shared" si="645"/>
        <v>1</v>
      </c>
      <c r="AG1870" s="31">
        <f t="shared" si="646"/>
        <v>0</v>
      </c>
      <c r="AH1870" s="31">
        <f t="shared" si="647"/>
        <v>0</v>
      </c>
      <c r="AI1870" s="31">
        <f t="shared" si="648"/>
        <v>0</v>
      </c>
      <c r="AJ1870" s="31">
        <f t="shared" si="649"/>
        <v>0</v>
      </c>
      <c r="AK1870" s="31">
        <f t="shared" si="650"/>
        <v>0</v>
      </c>
      <c r="AL1870" s="31">
        <f t="shared" si="651"/>
        <v>0</v>
      </c>
      <c r="AM1870" s="13">
        <f t="shared" si="652"/>
        <v>0</v>
      </c>
      <c r="AN1870" s="13">
        <f t="shared" si="653"/>
        <v>0</v>
      </c>
      <c r="AO1870" s="15">
        <f t="shared" si="654"/>
        <v>0</v>
      </c>
      <c r="AP1870" s="15">
        <f t="shared" si="655"/>
        <v>0</v>
      </c>
      <c r="AQ1870" s="15">
        <f t="shared" si="656"/>
        <v>0</v>
      </c>
      <c r="AR1870" s="15">
        <f t="shared" si="657"/>
        <v>0</v>
      </c>
      <c r="AS1870" s="15">
        <f t="shared" si="658"/>
        <v>0</v>
      </c>
      <c r="AT1870" s="22">
        <f t="shared" si="659"/>
        <v>0</v>
      </c>
      <c r="AU1870" s="22">
        <f t="shared" si="660"/>
        <v>0</v>
      </c>
    </row>
    <row r="1871" spans="1:47" x14ac:dyDescent="0.25">
      <c r="A1871" t="s">
        <v>3470</v>
      </c>
      <c r="B1871" s="35">
        <v>2</v>
      </c>
      <c r="H1871" s="35">
        <v>2</v>
      </c>
      <c r="X1871" s="24">
        <v>2</v>
      </c>
      <c r="Z1871" s="33">
        <f t="shared" si="639"/>
        <v>1</v>
      </c>
      <c r="AA1871" s="33">
        <f t="shared" si="640"/>
        <v>0</v>
      </c>
      <c r="AB1871" s="33">
        <f t="shared" si="641"/>
        <v>0</v>
      </c>
      <c r="AC1871" s="33">
        <f t="shared" si="642"/>
        <v>0</v>
      </c>
      <c r="AD1871" s="33">
        <f t="shared" si="643"/>
        <v>0</v>
      </c>
      <c r="AE1871" s="33">
        <f t="shared" si="644"/>
        <v>0</v>
      </c>
      <c r="AF1871" s="33">
        <f t="shared" si="645"/>
        <v>1</v>
      </c>
      <c r="AG1871" s="31">
        <f t="shared" si="646"/>
        <v>0</v>
      </c>
      <c r="AH1871" s="31">
        <f t="shared" si="647"/>
        <v>0</v>
      </c>
      <c r="AI1871" s="31">
        <f t="shared" si="648"/>
        <v>0</v>
      </c>
      <c r="AJ1871" s="31">
        <f t="shared" si="649"/>
        <v>0</v>
      </c>
      <c r="AK1871" s="31">
        <f t="shared" si="650"/>
        <v>0</v>
      </c>
      <c r="AL1871" s="31">
        <f t="shared" si="651"/>
        <v>0</v>
      </c>
      <c r="AM1871" s="13">
        <f t="shared" si="652"/>
        <v>0</v>
      </c>
      <c r="AN1871" s="13">
        <f t="shared" si="653"/>
        <v>0</v>
      </c>
      <c r="AO1871" s="15">
        <f t="shared" si="654"/>
        <v>0</v>
      </c>
      <c r="AP1871" s="15">
        <f t="shared" si="655"/>
        <v>0</v>
      </c>
      <c r="AQ1871" s="15">
        <f t="shared" si="656"/>
        <v>0</v>
      </c>
      <c r="AR1871" s="15">
        <f t="shared" si="657"/>
        <v>0</v>
      </c>
      <c r="AS1871" s="15">
        <f t="shared" si="658"/>
        <v>0</v>
      </c>
      <c r="AT1871" s="22">
        <f t="shared" si="659"/>
        <v>0</v>
      </c>
      <c r="AU1871" s="22">
        <f t="shared" si="660"/>
        <v>0</v>
      </c>
    </row>
    <row r="1872" spans="1:47" x14ac:dyDescent="0.25">
      <c r="A1872" t="s">
        <v>3471</v>
      </c>
      <c r="E1872" s="35">
        <v>1</v>
      </c>
      <c r="H1872" s="35">
        <v>1</v>
      </c>
      <c r="X1872" s="24">
        <v>1</v>
      </c>
      <c r="Z1872" s="33">
        <f t="shared" si="639"/>
        <v>0</v>
      </c>
      <c r="AA1872" s="33">
        <f t="shared" si="640"/>
        <v>0</v>
      </c>
      <c r="AB1872" s="33">
        <f t="shared" si="641"/>
        <v>0</v>
      </c>
      <c r="AC1872" s="33">
        <f t="shared" si="642"/>
        <v>1</v>
      </c>
      <c r="AD1872" s="33">
        <f t="shared" si="643"/>
        <v>0</v>
      </c>
      <c r="AE1872" s="33">
        <f t="shared" si="644"/>
        <v>0</v>
      </c>
      <c r="AF1872" s="33">
        <f t="shared" si="645"/>
        <v>1</v>
      </c>
      <c r="AG1872" s="31">
        <f t="shared" si="646"/>
        <v>0</v>
      </c>
      <c r="AH1872" s="31">
        <f t="shared" si="647"/>
        <v>0</v>
      </c>
      <c r="AI1872" s="31">
        <f t="shared" si="648"/>
        <v>0</v>
      </c>
      <c r="AJ1872" s="31">
        <f t="shared" si="649"/>
        <v>0</v>
      </c>
      <c r="AK1872" s="31">
        <f t="shared" si="650"/>
        <v>0</v>
      </c>
      <c r="AL1872" s="31">
        <f t="shared" si="651"/>
        <v>0</v>
      </c>
      <c r="AM1872" s="13">
        <f t="shared" si="652"/>
        <v>0</v>
      </c>
      <c r="AN1872" s="13">
        <f t="shared" si="653"/>
        <v>0</v>
      </c>
      <c r="AO1872" s="15">
        <f t="shared" si="654"/>
        <v>0</v>
      </c>
      <c r="AP1872" s="15">
        <f t="shared" si="655"/>
        <v>0</v>
      </c>
      <c r="AQ1872" s="15">
        <f t="shared" si="656"/>
        <v>0</v>
      </c>
      <c r="AR1872" s="15">
        <f t="shared" si="657"/>
        <v>0</v>
      </c>
      <c r="AS1872" s="15">
        <f t="shared" si="658"/>
        <v>0</v>
      </c>
      <c r="AT1872" s="22">
        <f t="shared" si="659"/>
        <v>0</v>
      </c>
      <c r="AU1872" s="22">
        <f t="shared" si="660"/>
        <v>0</v>
      </c>
    </row>
    <row r="1873" spans="1:47" x14ac:dyDescent="0.25">
      <c r="A1873" t="s">
        <v>3472</v>
      </c>
      <c r="B1873" s="35">
        <v>1</v>
      </c>
      <c r="H1873" s="35">
        <v>1</v>
      </c>
      <c r="K1873" s="17">
        <v>1</v>
      </c>
      <c r="N1873" s="17">
        <v>1</v>
      </c>
      <c r="X1873" s="24">
        <v>2</v>
      </c>
      <c r="Z1873" s="33">
        <f t="shared" si="639"/>
        <v>1</v>
      </c>
      <c r="AA1873" s="33">
        <f t="shared" si="640"/>
        <v>0</v>
      </c>
      <c r="AB1873" s="33">
        <f t="shared" si="641"/>
        <v>0</v>
      </c>
      <c r="AC1873" s="33">
        <f t="shared" si="642"/>
        <v>0</v>
      </c>
      <c r="AD1873" s="33">
        <f t="shared" si="643"/>
        <v>0</v>
      </c>
      <c r="AE1873" s="33">
        <f t="shared" si="644"/>
        <v>0</v>
      </c>
      <c r="AF1873" s="33">
        <f t="shared" si="645"/>
        <v>1</v>
      </c>
      <c r="AG1873" s="31">
        <f t="shared" si="646"/>
        <v>0</v>
      </c>
      <c r="AH1873" s="31">
        <f t="shared" si="647"/>
        <v>0</v>
      </c>
      <c r="AI1873" s="31">
        <f t="shared" si="648"/>
        <v>1</v>
      </c>
      <c r="AJ1873" s="31">
        <f t="shared" si="649"/>
        <v>0</v>
      </c>
      <c r="AK1873" s="31">
        <f t="shared" si="650"/>
        <v>0</v>
      </c>
      <c r="AL1873" s="31">
        <f t="shared" si="651"/>
        <v>1</v>
      </c>
      <c r="AM1873" s="13">
        <f t="shared" si="652"/>
        <v>0</v>
      </c>
      <c r="AN1873" s="13">
        <f t="shared" si="653"/>
        <v>0</v>
      </c>
      <c r="AO1873" s="15">
        <f t="shared" si="654"/>
        <v>0</v>
      </c>
      <c r="AP1873" s="15">
        <f t="shared" si="655"/>
        <v>0</v>
      </c>
      <c r="AQ1873" s="15">
        <f t="shared" si="656"/>
        <v>0</v>
      </c>
      <c r="AR1873" s="15">
        <f t="shared" si="657"/>
        <v>0</v>
      </c>
      <c r="AS1873" s="15">
        <f t="shared" si="658"/>
        <v>0</v>
      </c>
      <c r="AT1873" s="22">
        <f t="shared" si="659"/>
        <v>0</v>
      </c>
      <c r="AU1873" s="22">
        <f t="shared" si="660"/>
        <v>0</v>
      </c>
    </row>
    <row r="1874" spans="1:47" x14ac:dyDescent="0.25">
      <c r="A1874" t="s">
        <v>3473</v>
      </c>
      <c r="Q1874" s="15">
        <v>1</v>
      </c>
      <c r="U1874" s="15">
        <v>1</v>
      </c>
      <c r="X1874" s="24">
        <v>1</v>
      </c>
      <c r="Z1874" s="33">
        <f t="shared" si="639"/>
        <v>0</v>
      </c>
      <c r="AA1874" s="33">
        <f t="shared" si="640"/>
        <v>0</v>
      </c>
      <c r="AB1874" s="33">
        <f t="shared" si="641"/>
        <v>0</v>
      </c>
      <c r="AC1874" s="33">
        <f t="shared" si="642"/>
        <v>0</v>
      </c>
      <c r="AD1874" s="33">
        <f t="shared" si="643"/>
        <v>0</v>
      </c>
      <c r="AE1874" s="33">
        <f t="shared" si="644"/>
        <v>0</v>
      </c>
      <c r="AF1874" s="33">
        <f t="shared" si="645"/>
        <v>0</v>
      </c>
      <c r="AG1874" s="31">
        <f t="shared" si="646"/>
        <v>0</v>
      </c>
      <c r="AH1874" s="31">
        <f t="shared" si="647"/>
        <v>0</v>
      </c>
      <c r="AI1874" s="31">
        <f t="shared" si="648"/>
        <v>0</v>
      </c>
      <c r="AJ1874" s="31">
        <f t="shared" si="649"/>
        <v>0</v>
      </c>
      <c r="AK1874" s="31">
        <f t="shared" si="650"/>
        <v>0</v>
      </c>
      <c r="AL1874" s="31">
        <f t="shared" si="651"/>
        <v>0</v>
      </c>
      <c r="AM1874" s="13">
        <f t="shared" si="652"/>
        <v>0</v>
      </c>
      <c r="AN1874" s="13">
        <f t="shared" si="653"/>
        <v>0</v>
      </c>
      <c r="AO1874" s="15">
        <f t="shared" si="654"/>
        <v>1</v>
      </c>
      <c r="AP1874" s="15">
        <f t="shared" si="655"/>
        <v>0</v>
      </c>
      <c r="AQ1874" s="15">
        <f t="shared" si="656"/>
        <v>0</v>
      </c>
      <c r="AR1874" s="15">
        <f t="shared" si="657"/>
        <v>0</v>
      </c>
      <c r="AS1874" s="15">
        <f t="shared" si="658"/>
        <v>1</v>
      </c>
      <c r="AT1874" s="22">
        <f t="shared" si="659"/>
        <v>0</v>
      </c>
      <c r="AU1874" s="22">
        <f t="shared" si="660"/>
        <v>0</v>
      </c>
    </row>
    <row r="1875" spans="1:47" x14ac:dyDescent="0.25">
      <c r="A1875" t="s">
        <v>3474</v>
      </c>
      <c r="Q1875" s="15">
        <v>1</v>
      </c>
      <c r="U1875" s="15">
        <v>1</v>
      </c>
      <c r="X1875" s="24">
        <v>1</v>
      </c>
      <c r="Z1875" s="33">
        <f t="shared" si="639"/>
        <v>0</v>
      </c>
      <c r="AA1875" s="33">
        <f t="shared" si="640"/>
        <v>0</v>
      </c>
      <c r="AB1875" s="33">
        <f t="shared" si="641"/>
        <v>0</v>
      </c>
      <c r="AC1875" s="33">
        <f t="shared" si="642"/>
        <v>0</v>
      </c>
      <c r="AD1875" s="33">
        <f t="shared" si="643"/>
        <v>0</v>
      </c>
      <c r="AE1875" s="33">
        <f t="shared" si="644"/>
        <v>0</v>
      </c>
      <c r="AF1875" s="33">
        <f t="shared" si="645"/>
        <v>0</v>
      </c>
      <c r="AG1875" s="31">
        <f t="shared" si="646"/>
        <v>0</v>
      </c>
      <c r="AH1875" s="31">
        <f t="shared" si="647"/>
        <v>0</v>
      </c>
      <c r="AI1875" s="31">
        <f t="shared" si="648"/>
        <v>0</v>
      </c>
      <c r="AJ1875" s="31">
        <f t="shared" si="649"/>
        <v>0</v>
      </c>
      <c r="AK1875" s="31">
        <f t="shared" si="650"/>
        <v>0</v>
      </c>
      <c r="AL1875" s="31">
        <f t="shared" si="651"/>
        <v>0</v>
      </c>
      <c r="AM1875" s="13">
        <f t="shared" si="652"/>
        <v>0</v>
      </c>
      <c r="AN1875" s="13">
        <f t="shared" si="653"/>
        <v>0</v>
      </c>
      <c r="AO1875" s="15">
        <f t="shared" si="654"/>
        <v>1</v>
      </c>
      <c r="AP1875" s="15">
        <f t="shared" si="655"/>
        <v>0</v>
      </c>
      <c r="AQ1875" s="15">
        <f t="shared" si="656"/>
        <v>0</v>
      </c>
      <c r="AR1875" s="15">
        <f t="shared" si="657"/>
        <v>0</v>
      </c>
      <c r="AS1875" s="15">
        <f t="shared" si="658"/>
        <v>1</v>
      </c>
      <c r="AT1875" s="22">
        <f t="shared" si="659"/>
        <v>0</v>
      </c>
      <c r="AU1875" s="22">
        <f t="shared" si="660"/>
        <v>0</v>
      </c>
    </row>
    <row r="1876" spans="1:47" x14ac:dyDescent="0.25">
      <c r="A1876" t="s">
        <v>3475</v>
      </c>
      <c r="B1876" s="35">
        <v>1</v>
      </c>
      <c r="H1876" s="35">
        <v>1</v>
      </c>
      <c r="M1876" s="17">
        <v>1</v>
      </c>
      <c r="N1876" s="17">
        <v>1</v>
      </c>
      <c r="Q1876" s="15">
        <v>1</v>
      </c>
      <c r="U1876" s="15">
        <v>1</v>
      </c>
      <c r="X1876" s="24">
        <v>3</v>
      </c>
      <c r="Z1876" s="33">
        <f t="shared" si="639"/>
        <v>1</v>
      </c>
      <c r="AA1876" s="33">
        <f t="shared" si="640"/>
        <v>0</v>
      </c>
      <c r="AB1876" s="33">
        <f t="shared" si="641"/>
        <v>0</v>
      </c>
      <c r="AC1876" s="33">
        <f t="shared" si="642"/>
        <v>0</v>
      </c>
      <c r="AD1876" s="33">
        <f t="shared" si="643"/>
        <v>0</v>
      </c>
      <c r="AE1876" s="33">
        <f t="shared" si="644"/>
        <v>0</v>
      </c>
      <c r="AF1876" s="33">
        <f t="shared" si="645"/>
        <v>1</v>
      </c>
      <c r="AG1876" s="31">
        <f t="shared" si="646"/>
        <v>0</v>
      </c>
      <c r="AH1876" s="31">
        <f t="shared" si="647"/>
        <v>0</v>
      </c>
      <c r="AI1876" s="31">
        <f t="shared" si="648"/>
        <v>0</v>
      </c>
      <c r="AJ1876" s="31">
        <f t="shared" si="649"/>
        <v>0</v>
      </c>
      <c r="AK1876" s="31">
        <f t="shared" si="650"/>
        <v>1</v>
      </c>
      <c r="AL1876" s="31">
        <f t="shared" si="651"/>
        <v>1</v>
      </c>
      <c r="AM1876" s="13">
        <f t="shared" si="652"/>
        <v>0</v>
      </c>
      <c r="AN1876" s="13">
        <f t="shared" si="653"/>
        <v>0</v>
      </c>
      <c r="AO1876" s="15">
        <f t="shared" si="654"/>
        <v>1</v>
      </c>
      <c r="AP1876" s="15">
        <f t="shared" si="655"/>
        <v>0</v>
      </c>
      <c r="AQ1876" s="15">
        <f t="shared" si="656"/>
        <v>0</v>
      </c>
      <c r="AR1876" s="15">
        <f t="shared" si="657"/>
        <v>0</v>
      </c>
      <c r="AS1876" s="15">
        <f t="shared" si="658"/>
        <v>1</v>
      </c>
      <c r="AT1876" s="22">
        <f t="shared" si="659"/>
        <v>0</v>
      </c>
      <c r="AU1876" s="22">
        <f t="shared" si="660"/>
        <v>0</v>
      </c>
    </row>
    <row r="1877" spans="1:47" x14ac:dyDescent="0.25">
      <c r="A1877" t="s">
        <v>3478</v>
      </c>
      <c r="B1877" s="35">
        <v>2</v>
      </c>
      <c r="H1877" s="35">
        <v>2</v>
      </c>
      <c r="X1877" s="24">
        <v>2</v>
      </c>
      <c r="Z1877" s="33">
        <f t="shared" si="639"/>
        <v>1</v>
      </c>
      <c r="AA1877" s="33">
        <f t="shared" si="640"/>
        <v>0</v>
      </c>
      <c r="AB1877" s="33">
        <f t="shared" si="641"/>
        <v>0</v>
      </c>
      <c r="AC1877" s="33">
        <f t="shared" si="642"/>
        <v>0</v>
      </c>
      <c r="AD1877" s="33">
        <f t="shared" si="643"/>
        <v>0</v>
      </c>
      <c r="AE1877" s="33">
        <f t="shared" si="644"/>
        <v>0</v>
      </c>
      <c r="AF1877" s="33">
        <f t="shared" si="645"/>
        <v>1</v>
      </c>
      <c r="AG1877" s="31">
        <f t="shared" si="646"/>
        <v>0</v>
      </c>
      <c r="AH1877" s="31">
        <f t="shared" si="647"/>
        <v>0</v>
      </c>
      <c r="AI1877" s="31">
        <f t="shared" si="648"/>
        <v>0</v>
      </c>
      <c r="AJ1877" s="31">
        <f t="shared" si="649"/>
        <v>0</v>
      </c>
      <c r="AK1877" s="31">
        <f t="shared" si="650"/>
        <v>0</v>
      </c>
      <c r="AL1877" s="31">
        <f t="shared" si="651"/>
        <v>0</v>
      </c>
      <c r="AM1877" s="13">
        <f t="shared" si="652"/>
        <v>0</v>
      </c>
      <c r="AN1877" s="13">
        <f t="shared" si="653"/>
        <v>0</v>
      </c>
      <c r="AO1877" s="15">
        <f t="shared" si="654"/>
        <v>0</v>
      </c>
      <c r="AP1877" s="15">
        <f t="shared" si="655"/>
        <v>0</v>
      </c>
      <c r="AQ1877" s="15">
        <f t="shared" si="656"/>
        <v>0</v>
      </c>
      <c r="AR1877" s="15">
        <f t="shared" si="657"/>
        <v>0</v>
      </c>
      <c r="AS1877" s="15">
        <f t="shared" si="658"/>
        <v>0</v>
      </c>
      <c r="AT1877" s="22">
        <f t="shared" si="659"/>
        <v>0</v>
      </c>
      <c r="AU1877" s="22">
        <f t="shared" si="660"/>
        <v>0</v>
      </c>
    </row>
    <row r="1878" spans="1:47" x14ac:dyDescent="0.25">
      <c r="A1878" t="s">
        <v>3479</v>
      </c>
      <c r="B1878" s="35">
        <v>2</v>
      </c>
      <c r="H1878" s="35">
        <v>2</v>
      </c>
      <c r="Q1878" s="15">
        <v>2</v>
      </c>
      <c r="U1878" s="15">
        <v>2</v>
      </c>
      <c r="X1878" s="24">
        <v>4</v>
      </c>
      <c r="Z1878" s="33">
        <f t="shared" si="639"/>
        <v>1</v>
      </c>
      <c r="AA1878" s="33">
        <f t="shared" si="640"/>
        <v>0</v>
      </c>
      <c r="AB1878" s="33">
        <f t="shared" si="641"/>
        <v>0</v>
      </c>
      <c r="AC1878" s="33">
        <f t="shared" si="642"/>
        <v>0</v>
      </c>
      <c r="AD1878" s="33">
        <f t="shared" si="643"/>
        <v>0</v>
      </c>
      <c r="AE1878" s="33">
        <f t="shared" si="644"/>
        <v>0</v>
      </c>
      <c r="AF1878" s="33">
        <f t="shared" si="645"/>
        <v>1</v>
      </c>
      <c r="AG1878" s="31">
        <f t="shared" si="646"/>
        <v>0</v>
      </c>
      <c r="AH1878" s="31">
        <f t="shared" si="647"/>
        <v>0</v>
      </c>
      <c r="AI1878" s="31">
        <f t="shared" si="648"/>
        <v>0</v>
      </c>
      <c r="AJ1878" s="31">
        <f t="shared" si="649"/>
        <v>0</v>
      </c>
      <c r="AK1878" s="31">
        <f t="shared" si="650"/>
        <v>0</v>
      </c>
      <c r="AL1878" s="31">
        <f t="shared" si="651"/>
        <v>0</v>
      </c>
      <c r="AM1878" s="13">
        <f t="shared" si="652"/>
        <v>0</v>
      </c>
      <c r="AN1878" s="13">
        <f t="shared" si="653"/>
        <v>0</v>
      </c>
      <c r="AO1878" s="15">
        <f t="shared" si="654"/>
        <v>1</v>
      </c>
      <c r="AP1878" s="15">
        <f t="shared" si="655"/>
        <v>0</v>
      </c>
      <c r="AQ1878" s="15">
        <f t="shared" si="656"/>
        <v>0</v>
      </c>
      <c r="AR1878" s="15">
        <f t="shared" si="657"/>
        <v>0</v>
      </c>
      <c r="AS1878" s="15">
        <f t="shared" si="658"/>
        <v>1</v>
      </c>
      <c r="AT1878" s="22">
        <f t="shared" si="659"/>
        <v>0</v>
      </c>
      <c r="AU1878" s="22">
        <f t="shared" si="660"/>
        <v>0</v>
      </c>
    </row>
    <row r="1879" spans="1:47" x14ac:dyDescent="0.25">
      <c r="A1879" t="s">
        <v>3481</v>
      </c>
      <c r="B1879" s="35">
        <v>2</v>
      </c>
      <c r="H1879" s="35">
        <v>2</v>
      </c>
      <c r="Q1879" s="15">
        <v>2</v>
      </c>
      <c r="U1879" s="15">
        <v>2</v>
      </c>
      <c r="X1879" s="24">
        <v>4</v>
      </c>
      <c r="Z1879" s="33">
        <f t="shared" si="639"/>
        <v>1</v>
      </c>
      <c r="AA1879" s="33">
        <f t="shared" si="640"/>
        <v>0</v>
      </c>
      <c r="AB1879" s="33">
        <f t="shared" si="641"/>
        <v>0</v>
      </c>
      <c r="AC1879" s="33">
        <f t="shared" si="642"/>
        <v>0</v>
      </c>
      <c r="AD1879" s="33">
        <f t="shared" si="643"/>
        <v>0</v>
      </c>
      <c r="AE1879" s="33">
        <f t="shared" si="644"/>
        <v>0</v>
      </c>
      <c r="AF1879" s="33">
        <f t="shared" si="645"/>
        <v>1</v>
      </c>
      <c r="AG1879" s="31">
        <f t="shared" si="646"/>
        <v>0</v>
      </c>
      <c r="AH1879" s="31">
        <f t="shared" si="647"/>
        <v>0</v>
      </c>
      <c r="AI1879" s="31">
        <f t="shared" si="648"/>
        <v>0</v>
      </c>
      <c r="AJ1879" s="31">
        <f t="shared" si="649"/>
        <v>0</v>
      </c>
      <c r="AK1879" s="31">
        <f t="shared" si="650"/>
        <v>0</v>
      </c>
      <c r="AL1879" s="31">
        <f t="shared" si="651"/>
        <v>0</v>
      </c>
      <c r="AM1879" s="13">
        <f t="shared" si="652"/>
        <v>0</v>
      </c>
      <c r="AN1879" s="13">
        <f t="shared" si="653"/>
        <v>0</v>
      </c>
      <c r="AO1879" s="15">
        <f t="shared" si="654"/>
        <v>1</v>
      </c>
      <c r="AP1879" s="15">
        <f t="shared" si="655"/>
        <v>0</v>
      </c>
      <c r="AQ1879" s="15">
        <f t="shared" si="656"/>
        <v>0</v>
      </c>
      <c r="AR1879" s="15">
        <f t="shared" si="657"/>
        <v>0</v>
      </c>
      <c r="AS1879" s="15">
        <f t="shared" si="658"/>
        <v>1</v>
      </c>
      <c r="AT1879" s="22">
        <f t="shared" si="659"/>
        <v>0</v>
      </c>
      <c r="AU1879" s="22">
        <f t="shared" si="660"/>
        <v>0</v>
      </c>
    </row>
    <row r="1880" spans="1:47" x14ac:dyDescent="0.25">
      <c r="A1880" t="s">
        <v>3485</v>
      </c>
      <c r="E1880" s="35">
        <v>1</v>
      </c>
      <c r="H1880" s="35">
        <v>1</v>
      </c>
      <c r="X1880" s="24">
        <v>1</v>
      </c>
      <c r="Z1880" s="33">
        <f t="shared" si="639"/>
        <v>0</v>
      </c>
      <c r="AA1880" s="33">
        <f t="shared" si="640"/>
        <v>0</v>
      </c>
      <c r="AB1880" s="33">
        <f t="shared" si="641"/>
        <v>0</v>
      </c>
      <c r="AC1880" s="33">
        <f t="shared" si="642"/>
        <v>1</v>
      </c>
      <c r="AD1880" s="33">
        <f t="shared" si="643"/>
        <v>0</v>
      </c>
      <c r="AE1880" s="33">
        <f t="shared" si="644"/>
        <v>0</v>
      </c>
      <c r="AF1880" s="33">
        <f t="shared" si="645"/>
        <v>1</v>
      </c>
      <c r="AG1880" s="31">
        <f t="shared" si="646"/>
        <v>0</v>
      </c>
      <c r="AH1880" s="31">
        <f t="shared" si="647"/>
        <v>0</v>
      </c>
      <c r="AI1880" s="31">
        <f t="shared" si="648"/>
        <v>0</v>
      </c>
      <c r="AJ1880" s="31">
        <f t="shared" si="649"/>
        <v>0</v>
      </c>
      <c r="AK1880" s="31">
        <f t="shared" si="650"/>
        <v>0</v>
      </c>
      <c r="AL1880" s="31">
        <f t="shared" si="651"/>
        <v>0</v>
      </c>
      <c r="AM1880" s="13">
        <f t="shared" si="652"/>
        <v>0</v>
      </c>
      <c r="AN1880" s="13">
        <f t="shared" si="653"/>
        <v>0</v>
      </c>
      <c r="AO1880" s="15">
        <f t="shared" si="654"/>
        <v>0</v>
      </c>
      <c r="AP1880" s="15">
        <f t="shared" si="655"/>
        <v>0</v>
      </c>
      <c r="AQ1880" s="15">
        <f t="shared" si="656"/>
        <v>0</v>
      </c>
      <c r="AR1880" s="15">
        <f t="shared" si="657"/>
        <v>0</v>
      </c>
      <c r="AS1880" s="15">
        <f t="shared" si="658"/>
        <v>0</v>
      </c>
      <c r="AT1880" s="22">
        <f t="shared" si="659"/>
        <v>0</v>
      </c>
      <c r="AU1880" s="22">
        <f t="shared" si="660"/>
        <v>0</v>
      </c>
    </row>
    <row r="1881" spans="1:47" x14ac:dyDescent="0.25">
      <c r="A1881" t="s">
        <v>3486</v>
      </c>
      <c r="E1881" s="35">
        <v>1</v>
      </c>
      <c r="H1881" s="35">
        <v>1</v>
      </c>
      <c r="X1881" s="24">
        <v>1</v>
      </c>
      <c r="Z1881" s="33">
        <f t="shared" si="639"/>
        <v>0</v>
      </c>
      <c r="AA1881" s="33">
        <f t="shared" si="640"/>
        <v>0</v>
      </c>
      <c r="AB1881" s="33">
        <f t="shared" si="641"/>
        <v>0</v>
      </c>
      <c r="AC1881" s="33">
        <f t="shared" si="642"/>
        <v>1</v>
      </c>
      <c r="AD1881" s="33">
        <f t="shared" si="643"/>
        <v>0</v>
      </c>
      <c r="AE1881" s="33">
        <f t="shared" si="644"/>
        <v>0</v>
      </c>
      <c r="AF1881" s="33">
        <f t="shared" si="645"/>
        <v>1</v>
      </c>
      <c r="AG1881" s="31">
        <f t="shared" si="646"/>
        <v>0</v>
      </c>
      <c r="AH1881" s="31">
        <f t="shared" si="647"/>
        <v>0</v>
      </c>
      <c r="AI1881" s="31">
        <f t="shared" si="648"/>
        <v>0</v>
      </c>
      <c r="AJ1881" s="31">
        <f t="shared" si="649"/>
        <v>0</v>
      </c>
      <c r="AK1881" s="31">
        <f t="shared" si="650"/>
        <v>0</v>
      </c>
      <c r="AL1881" s="31">
        <f t="shared" si="651"/>
        <v>0</v>
      </c>
      <c r="AM1881" s="13">
        <f t="shared" si="652"/>
        <v>0</v>
      </c>
      <c r="AN1881" s="13">
        <f t="shared" si="653"/>
        <v>0</v>
      </c>
      <c r="AO1881" s="15">
        <f t="shared" si="654"/>
        <v>0</v>
      </c>
      <c r="AP1881" s="15">
        <f t="shared" si="655"/>
        <v>0</v>
      </c>
      <c r="AQ1881" s="15">
        <f t="shared" si="656"/>
        <v>0</v>
      </c>
      <c r="AR1881" s="15">
        <f t="shared" si="657"/>
        <v>0</v>
      </c>
      <c r="AS1881" s="15">
        <f t="shared" si="658"/>
        <v>0</v>
      </c>
      <c r="AT1881" s="22">
        <f t="shared" si="659"/>
        <v>0</v>
      </c>
      <c r="AU1881" s="22">
        <f t="shared" si="660"/>
        <v>0</v>
      </c>
    </row>
    <row r="1882" spans="1:47" x14ac:dyDescent="0.25">
      <c r="A1882" t="s">
        <v>3489</v>
      </c>
      <c r="B1882" s="35">
        <v>3</v>
      </c>
      <c r="H1882" s="35">
        <v>3</v>
      </c>
      <c r="Q1882" s="15">
        <v>3</v>
      </c>
      <c r="U1882" s="15">
        <v>3</v>
      </c>
      <c r="X1882" s="24">
        <v>6</v>
      </c>
      <c r="Z1882" s="33">
        <f t="shared" si="639"/>
        <v>1</v>
      </c>
      <c r="AA1882" s="33">
        <f t="shared" si="640"/>
        <v>0</v>
      </c>
      <c r="AB1882" s="33">
        <f t="shared" si="641"/>
        <v>0</v>
      </c>
      <c r="AC1882" s="33">
        <f t="shared" si="642"/>
        <v>0</v>
      </c>
      <c r="AD1882" s="33">
        <f t="shared" si="643"/>
        <v>0</v>
      </c>
      <c r="AE1882" s="33">
        <f t="shared" si="644"/>
        <v>0</v>
      </c>
      <c r="AF1882" s="33">
        <f t="shared" si="645"/>
        <v>1</v>
      </c>
      <c r="AG1882" s="31">
        <f t="shared" si="646"/>
        <v>0</v>
      </c>
      <c r="AH1882" s="31">
        <f t="shared" si="647"/>
        <v>0</v>
      </c>
      <c r="AI1882" s="31">
        <f t="shared" si="648"/>
        <v>0</v>
      </c>
      <c r="AJ1882" s="31">
        <f t="shared" si="649"/>
        <v>0</v>
      </c>
      <c r="AK1882" s="31">
        <f t="shared" si="650"/>
        <v>0</v>
      </c>
      <c r="AL1882" s="31">
        <f t="shared" si="651"/>
        <v>0</v>
      </c>
      <c r="AM1882" s="13">
        <f t="shared" si="652"/>
        <v>0</v>
      </c>
      <c r="AN1882" s="13">
        <f t="shared" si="653"/>
        <v>0</v>
      </c>
      <c r="AO1882" s="15">
        <f t="shared" si="654"/>
        <v>1</v>
      </c>
      <c r="AP1882" s="15">
        <f t="shared" si="655"/>
        <v>0</v>
      </c>
      <c r="AQ1882" s="15">
        <f t="shared" si="656"/>
        <v>0</v>
      </c>
      <c r="AR1882" s="15">
        <f t="shared" si="657"/>
        <v>0</v>
      </c>
      <c r="AS1882" s="15">
        <f t="shared" si="658"/>
        <v>1</v>
      </c>
      <c r="AT1882" s="22">
        <f t="shared" si="659"/>
        <v>0</v>
      </c>
      <c r="AU1882" s="22">
        <f t="shared" si="660"/>
        <v>0</v>
      </c>
    </row>
    <row r="1883" spans="1:47" x14ac:dyDescent="0.25">
      <c r="A1883" t="s">
        <v>3492</v>
      </c>
      <c r="B1883" s="35">
        <v>3</v>
      </c>
      <c r="H1883" s="35">
        <v>3</v>
      </c>
      <c r="K1883" s="17">
        <v>3</v>
      </c>
      <c r="M1883" s="17">
        <v>3</v>
      </c>
      <c r="N1883" s="17">
        <v>6</v>
      </c>
      <c r="X1883" s="24">
        <v>9</v>
      </c>
      <c r="Z1883" s="33">
        <f t="shared" si="639"/>
        <v>1</v>
      </c>
      <c r="AA1883" s="33">
        <f t="shared" si="640"/>
        <v>0</v>
      </c>
      <c r="AB1883" s="33">
        <f t="shared" si="641"/>
        <v>0</v>
      </c>
      <c r="AC1883" s="33">
        <f t="shared" si="642"/>
        <v>0</v>
      </c>
      <c r="AD1883" s="33">
        <f t="shared" si="643"/>
        <v>0</v>
      </c>
      <c r="AE1883" s="33">
        <f t="shared" si="644"/>
        <v>0</v>
      </c>
      <c r="AF1883" s="33">
        <f t="shared" si="645"/>
        <v>1</v>
      </c>
      <c r="AG1883" s="31">
        <f t="shared" si="646"/>
        <v>0</v>
      </c>
      <c r="AH1883" s="31">
        <f t="shared" si="647"/>
        <v>0</v>
      </c>
      <c r="AI1883" s="31">
        <f t="shared" si="648"/>
        <v>1</v>
      </c>
      <c r="AJ1883" s="31">
        <f t="shared" si="649"/>
        <v>0</v>
      </c>
      <c r="AK1883" s="31">
        <f t="shared" si="650"/>
        <v>1</v>
      </c>
      <c r="AL1883" s="31">
        <f t="shared" si="651"/>
        <v>1</v>
      </c>
      <c r="AM1883" s="13">
        <f t="shared" si="652"/>
        <v>0</v>
      </c>
      <c r="AN1883" s="13">
        <f t="shared" si="653"/>
        <v>0</v>
      </c>
      <c r="AO1883" s="15">
        <f t="shared" si="654"/>
        <v>0</v>
      </c>
      <c r="AP1883" s="15">
        <f t="shared" si="655"/>
        <v>0</v>
      </c>
      <c r="AQ1883" s="15">
        <f t="shared" si="656"/>
        <v>0</v>
      </c>
      <c r="AR1883" s="15">
        <f t="shared" si="657"/>
        <v>0</v>
      </c>
      <c r="AS1883" s="15">
        <f t="shared" si="658"/>
        <v>0</v>
      </c>
      <c r="AT1883" s="22">
        <f t="shared" si="659"/>
        <v>0</v>
      </c>
      <c r="AU1883" s="22">
        <f t="shared" si="660"/>
        <v>0</v>
      </c>
    </row>
    <row r="1884" spans="1:47" x14ac:dyDescent="0.25">
      <c r="A1884" t="s">
        <v>3493</v>
      </c>
      <c r="B1884" s="35">
        <v>1</v>
      </c>
      <c r="H1884" s="35">
        <v>1</v>
      </c>
      <c r="Q1884" s="15">
        <v>1</v>
      </c>
      <c r="U1884" s="15">
        <v>1</v>
      </c>
      <c r="X1884" s="24">
        <v>2</v>
      </c>
      <c r="Z1884" s="33">
        <f t="shared" si="639"/>
        <v>1</v>
      </c>
      <c r="AA1884" s="33">
        <f t="shared" si="640"/>
        <v>0</v>
      </c>
      <c r="AB1884" s="33">
        <f t="shared" si="641"/>
        <v>0</v>
      </c>
      <c r="AC1884" s="33">
        <f t="shared" si="642"/>
        <v>0</v>
      </c>
      <c r="AD1884" s="33">
        <f t="shared" si="643"/>
        <v>0</v>
      </c>
      <c r="AE1884" s="33">
        <f t="shared" si="644"/>
        <v>0</v>
      </c>
      <c r="AF1884" s="33">
        <f t="shared" si="645"/>
        <v>1</v>
      </c>
      <c r="AG1884" s="31">
        <f t="shared" si="646"/>
        <v>0</v>
      </c>
      <c r="AH1884" s="31">
        <f t="shared" si="647"/>
        <v>0</v>
      </c>
      <c r="AI1884" s="31">
        <f t="shared" si="648"/>
        <v>0</v>
      </c>
      <c r="AJ1884" s="31">
        <f t="shared" si="649"/>
        <v>0</v>
      </c>
      <c r="AK1884" s="31">
        <f t="shared" si="650"/>
        <v>0</v>
      </c>
      <c r="AL1884" s="31">
        <f t="shared" si="651"/>
        <v>0</v>
      </c>
      <c r="AM1884" s="13">
        <f t="shared" si="652"/>
        <v>0</v>
      </c>
      <c r="AN1884" s="13">
        <f t="shared" si="653"/>
        <v>0</v>
      </c>
      <c r="AO1884" s="15">
        <f t="shared" si="654"/>
        <v>1</v>
      </c>
      <c r="AP1884" s="15">
        <f t="shared" si="655"/>
        <v>0</v>
      </c>
      <c r="AQ1884" s="15">
        <f t="shared" si="656"/>
        <v>0</v>
      </c>
      <c r="AR1884" s="15">
        <f t="shared" si="657"/>
        <v>0</v>
      </c>
      <c r="AS1884" s="15">
        <f t="shared" si="658"/>
        <v>1</v>
      </c>
      <c r="AT1884" s="22">
        <f t="shared" si="659"/>
        <v>0</v>
      </c>
      <c r="AU1884" s="22">
        <f t="shared" si="660"/>
        <v>0</v>
      </c>
    </row>
    <row r="1885" spans="1:47" x14ac:dyDescent="0.25">
      <c r="A1885" t="s">
        <v>3494</v>
      </c>
      <c r="B1885" s="35">
        <v>1</v>
      </c>
      <c r="H1885" s="35">
        <v>1</v>
      </c>
      <c r="X1885" s="24">
        <v>1</v>
      </c>
      <c r="Z1885" s="33">
        <f t="shared" si="639"/>
        <v>1</v>
      </c>
      <c r="AA1885" s="33">
        <f t="shared" si="640"/>
        <v>0</v>
      </c>
      <c r="AB1885" s="33">
        <f t="shared" si="641"/>
        <v>0</v>
      </c>
      <c r="AC1885" s="33">
        <f t="shared" si="642"/>
        <v>0</v>
      </c>
      <c r="AD1885" s="33">
        <f t="shared" si="643"/>
        <v>0</v>
      </c>
      <c r="AE1885" s="33">
        <f t="shared" si="644"/>
        <v>0</v>
      </c>
      <c r="AF1885" s="33">
        <f t="shared" si="645"/>
        <v>1</v>
      </c>
      <c r="AG1885" s="31">
        <f t="shared" si="646"/>
        <v>0</v>
      </c>
      <c r="AH1885" s="31">
        <f t="shared" si="647"/>
        <v>0</v>
      </c>
      <c r="AI1885" s="31">
        <f t="shared" si="648"/>
        <v>0</v>
      </c>
      <c r="AJ1885" s="31">
        <f t="shared" si="649"/>
        <v>0</v>
      </c>
      <c r="AK1885" s="31">
        <f t="shared" si="650"/>
        <v>0</v>
      </c>
      <c r="AL1885" s="31">
        <f t="shared" si="651"/>
        <v>0</v>
      </c>
      <c r="AM1885" s="13">
        <f t="shared" si="652"/>
        <v>0</v>
      </c>
      <c r="AN1885" s="13">
        <f t="shared" si="653"/>
        <v>0</v>
      </c>
      <c r="AO1885" s="15">
        <f t="shared" si="654"/>
        <v>0</v>
      </c>
      <c r="AP1885" s="15">
        <f t="shared" si="655"/>
        <v>0</v>
      </c>
      <c r="AQ1885" s="15">
        <f t="shared" si="656"/>
        <v>0</v>
      </c>
      <c r="AR1885" s="15">
        <f t="shared" si="657"/>
        <v>0</v>
      </c>
      <c r="AS1885" s="15">
        <f t="shared" si="658"/>
        <v>0</v>
      </c>
      <c r="AT1885" s="22">
        <f t="shared" si="659"/>
        <v>0</v>
      </c>
      <c r="AU1885" s="22">
        <f t="shared" si="660"/>
        <v>0</v>
      </c>
    </row>
    <row r="1886" spans="1:47" x14ac:dyDescent="0.25">
      <c r="A1886" t="s">
        <v>3495</v>
      </c>
      <c r="B1886" s="35">
        <v>2</v>
      </c>
      <c r="H1886" s="35">
        <v>2</v>
      </c>
      <c r="X1886" s="24">
        <v>2</v>
      </c>
      <c r="Z1886" s="33">
        <f t="shared" ref="Z1886:Z1949" si="661">IF(ISBLANK(B1886),0,1)</f>
        <v>1</v>
      </c>
      <c r="AA1886" s="33">
        <f t="shared" ref="AA1886:AA1949" si="662">IF(ISBLANK(C1886),0,1)</f>
        <v>0</v>
      </c>
      <c r="AB1886" s="33">
        <f t="shared" ref="AB1886:AB1949" si="663">IF(ISBLANK(D1886),0,1)</f>
        <v>0</v>
      </c>
      <c r="AC1886" s="33">
        <f t="shared" ref="AC1886:AC1949" si="664">IF(ISBLANK(E1886),0,1)</f>
        <v>0</v>
      </c>
      <c r="AD1886" s="33">
        <f t="shared" ref="AD1886:AD1949" si="665">IF(ISBLANK(F1886),0,1)</f>
        <v>0</v>
      </c>
      <c r="AE1886" s="33">
        <f t="shared" ref="AE1886:AE1949" si="666">IF(ISBLANK(G1886),0,1)</f>
        <v>0</v>
      </c>
      <c r="AF1886" s="33">
        <f t="shared" ref="AF1886:AF1949" si="667">IF(ISBLANK(H1886),0,1)</f>
        <v>1</v>
      </c>
      <c r="AG1886" s="31">
        <f t="shared" ref="AG1886:AG1949" si="668">IF(ISBLANK(I1886),0,1)</f>
        <v>0</v>
      </c>
      <c r="AH1886" s="31">
        <f t="shared" ref="AH1886:AH1949" si="669">IF(ISBLANK(J1886),0,1)</f>
        <v>0</v>
      </c>
      <c r="AI1886" s="31">
        <f t="shared" ref="AI1886:AI1949" si="670">IF(ISBLANK(K1886),0,1)</f>
        <v>0</v>
      </c>
      <c r="AJ1886" s="31">
        <f t="shared" ref="AJ1886:AJ1949" si="671">IF(ISBLANK(L1886),0,1)</f>
        <v>0</v>
      </c>
      <c r="AK1886" s="31">
        <f t="shared" ref="AK1886:AK1949" si="672">IF(ISBLANK(M1886),0,1)</f>
        <v>0</v>
      </c>
      <c r="AL1886" s="31">
        <f t="shared" ref="AL1886:AL1949" si="673">IF(ISBLANK(N1886),0,1)</f>
        <v>0</v>
      </c>
      <c r="AM1886" s="13">
        <f t="shared" ref="AM1886:AM1949" si="674">IF(ISBLANK(O1886),0,1)</f>
        <v>0</v>
      </c>
      <c r="AN1886" s="13">
        <f t="shared" ref="AN1886:AN1949" si="675">IF(ISBLANK(P1886),0,1)</f>
        <v>0</v>
      </c>
      <c r="AO1886" s="15">
        <f t="shared" ref="AO1886:AO1949" si="676">IF(ISBLANK(Q1886),0,1)</f>
        <v>0</v>
      </c>
      <c r="AP1886" s="15">
        <f t="shared" ref="AP1886:AP1949" si="677">IF(ISBLANK(R1886),0,1)</f>
        <v>0</v>
      </c>
      <c r="AQ1886" s="15">
        <f t="shared" ref="AQ1886:AQ1949" si="678">IF(ISBLANK(S1886),0,1)</f>
        <v>0</v>
      </c>
      <c r="AR1886" s="15">
        <f t="shared" ref="AR1886:AR1949" si="679">IF(ISBLANK(T1886),0,1)</f>
        <v>0</v>
      </c>
      <c r="AS1886" s="15">
        <f t="shared" ref="AS1886:AS1949" si="680">IF(ISBLANK(U1886),0,1)</f>
        <v>0</v>
      </c>
      <c r="AT1886" s="22">
        <f t="shared" ref="AT1886:AT1949" si="681">IF(ISBLANK(V1886),0,1)</f>
        <v>0</v>
      </c>
      <c r="AU1886" s="22">
        <f t="shared" ref="AU1886:AU1949" si="682">IF(ISBLANK(W1886),0,1)</f>
        <v>0</v>
      </c>
    </row>
    <row r="1887" spans="1:47" x14ac:dyDescent="0.25">
      <c r="A1887" t="s">
        <v>3496</v>
      </c>
      <c r="B1887" s="35">
        <v>1</v>
      </c>
      <c r="H1887" s="35">
        <v>1</v>
      </c>
      <c r="X1887" s="24">
        <v>1</v>
      </c>
      <c r="Z1887" s="33">
        <f t="shared" si="661"/>
        <v>1</v>
      </c>
      <c r="AA1887" s="33">
        <f t="shared" si="662"/>
        <v>0</v>
      </c>
      <c r="AB1887" s="33">
        <f t="shared" si="663"/>
        <v>0</v>
      </c>
      <c r="AC1887" s="33">
        <f t="shared" si="664"/>
        <v>0</v>
      </c>
      <c r="AD1887" s="33">
        <f t="shared" si="665"/>
        <v>0</v>
      </c>
      <c r="AE1887" s="33">
        <f t="shared" si="666"/>
        <v>0</v>
      </c>
      <c r="AF1887" s="33">
        <f t="shared" si="667"/>
        <v>1</v>
      </c>
      <c r="AG1887" s="31">
        <f t="shared" si="668"/>
        <v>0</v>
      </c>
      <c r="AH1887" s="31">
        <f t="shared" si="669"/>
        <v>0</v>
      </c>
      <c r="AI1887" s="31">
        <f t="shared" si="670"/>
        <v>0</v>
      </c>
      <c r="AJ1887" s="31">
        <f t="shared" si="671"/>
        <v>0</v>
      </c>
      <c r="AK1887" s="31">
        <f t="shared" si="672"/>
        <v>0</v>
      </c>
      <c r="AL1887" s="31">
        <f t="shared" si="673"/>
        <v>0</v>
      </c>
      <c r="AM1887" s="13">
        <f t="shared" si="674"/>
        <v>0</v>
      </c>
      <c r="AN1887" s="13">
        <f t="shared" si="675"/>
        <v>0</v>
      </c>
      <c r="AO1887" s="15">
        <f t="shared" si="676"/>
        <v>0</v>
      </c>
      <c r="AP1887" s="15">
        <f t="shared" si="677"/>
        <v>0</v>
      </c>
      <c r="AQ1887" s="15">
        <f t="shared" si="678"/>
        <v>0</v>
      </c>
      <c r="AR1887" s="15">
        <f t="shared" si="679"/>
        <v>0</v>
      </c>
      <c r="AS1887" s="15">
        <f t="shared" si="680"/>
        <v>0</v>
      </c>
      <c r="AT1887" s="22">
        <f t="shared" si="681"/>
        <v>0</v>
      </c>
      <c r="AU1887" s="22">
        <f t="shared" si="682"/>
        <v>0</v>
      </c>
    </row>
    <row r="1888" spans="1:47" x14ac:dyDescent="0.25">
      <c r="A1888" t="s">
        <v>3497</v>
      </c>
      <c r="B1888" s="35">
        <v>2</v>
      </c>
      <c r="H1888" s="35">
        <v>2</v>
      </c>
      <c r="X1888" s="24">
        <v>2</v>
      </c>
      <c r="Z1888" s="33">
        <f t="shared" si="661"/>
        <v>1</v>
      </c>
      <c r="AA1888" s="33">
        <f t="shared" si="662"/>
        <v>0</v>
      </c>
      <c r="AB1888" s="33">
        <f t="shared" si="663"/>
        <v>0</v>
      </c>
      <c r="AC1888" s="33">
        <f t="shared" si="664"/>
        <v>0</v>
      </c>
      <c r="AD1888" s="33">
        <f t="shared" si="665"/>
        <v>0</v>
      </c>
      <c r="AE1888" s="33">
        <f t="shared" si="666"/>
        <v>0</v>
      </c>
      <c r="AF1888" s="33">
        <f t="shared" si="667"/>
        <v>1</v>
      </c>
      <c r="AG1888" s="31">
        <f t="shared" si="668"/>
        <v>0</v>
      </c>
      <c r="AH1888" s="31">
        <f t="shared" si="669"/>
        <v>0</v>
      </c>
      <c r="AI1888" s="31">
        <f t="shared" si="670"/>
        <v>0</v>
      </c>
      <c r="AJ1888" s="31">
        <f t="shared" si="671"/>
        <v>0</v>
      </c>
      <c r="AK1888" s="31">
        <f t="shared" si="672"/>
        <v>0</v>
      </c>
      <c r="AL1888" s="31">
        <f t="shared" si="673"/>
        <v>0</v>
      </c>
      <c r="AM1888" s="13">
        <f t="shared" si="674"/>
        <v>0</v>
      </c>
      <c r="AN1888" s="13">
        <f t="shared" si="675"/>
        <v>0</v>
      </c>
      <c r="AO1888" s="15">
        <f t="shared" si="676"/>
        <v>0</v>
      </c>
      <c r="AP1888" s="15">
        <f t="shared" si="677"/>
        <v>0</v>
      </c>
      <c r="AQ1888" s="15">
        <f t="shared" si="678"/>
        <v>0</v>
      </c>
      <c r="AR1888" s="15">
        <f t="shared" si="679"/>
        <v>0</v>
      </c>
      <c r="AS1888" s="15">
        <f t="shared" si="680"/>
        <v>0</v>
      </c>
      <c r="AT1888" s="22">
        <f t="shared" si="681"/>
        <v>0</v>
      </c>
      <c r="AU1888" s="22">
        <f t="shared" si="682"/>
        <v>0</v>
      </c>
    </row>
    <row r="1889" spans="1:47" x14ac:dyDescent="0.25">
      <c r="A1889" t="s">
        <v>3498</v>
      </c>
      <c r="B1889" s="35">
        <v>1</v>
      </c>
      <c r="H1889" s="35">
        <v>1</v>
      </c>
      <c r="X1889" s="24">
        <v>1</v>
      </c>
      <c r="Z1889" s="33">
        <f t="shared" si="661"/>
        <v>1</v>
      </c>
      <c r="AA1889" s="33">
        <f t="shared" si="662"/>
        <v>0</v>
      </c>
      <c r="AB1889" s="33">
        <f t="shared" si="663"/>
        <v>0</v>
      </c>
      <c r="AC1889" s="33">
        <f t="shared" si="664"/>
        <v>0</v>
      </c>
      <c r="AD1889" s="33">
        <f t="shared" si="665"/>
        <v>0</v>
      </c>
      <c r="AE1889" s="33">
        <f t="shared" si="666"/>
        <v>0</v>
      </c>
      <c r="AF1889" s="33">
        <f t="shared" si="667"/>
        <v>1</v>
      </c>
      <c r="AG1889" s="31">
        <f t="shared" si="668"/>
        <v>0</v>
      </c>
      <c r="AH1889" s="31">
        <f t="shared" si="669"/>
        <v>0</v>
      </c>
      <c r="AI1889" s="31">
        <f t="shared" si="670"/>
        <v>0</v>
      </c>
      <c r="AJ1889" s="31">
        <f t="shared" si="671"/>
        <v>0</v>
      </c>
      <c r="AK1889" s="31">
        <f t="shared" si="672"/>
        <v>0</v>
      </c>
      <c r="AL1889" s="31">
        <f t="shared" si="673"/>
        <v>0</v>
      </c>
      <c r="AM1889" s="13">
        <f t="shared" si="674"/>
        <v>0</v>
      </c>
      <c r="AN1889" s="13">
        <f t="shared" si="675"/>
        <v>0</v>
      </c>
      <c r="AO1889" s="15">
        <f t="shared" si="676"/>
        <v>0</v>
      </c>
      <c r="AP1889" s="15">
        <f t="shared" si="677"/>
        <v>0</v>
      </c>
      <c r="AQ1889" s="15">
        <f t="shared" si="678"/>
        <v>0</v>
      </c>
      <c r="AR1889" s="15">
        <f t="shared" si="679"/>
        <v>0</v>
      </c>
      <c r="AS1889" s="15">
        <f t="shared" si="680"/>
        <v>0</v>
      </c>
      <c r="AT1889" s="22">
        <f t="shared" si="681"/>
        <v>0</v>
      </c>
      <c r="AU1889" s="22">
        <f t="shared" si="682"/>
        <v>0</v>
      </c>
    </row>
    <row r="1890" spans="1:47" x14ac:dyDescent="0.25">
      <c r="A1890" t="s">
        <v>3499</v>
      </c>
      <c r="B1890" s="35">
        <v>1</v>
      </c>
      <c r="H1890" s="35">
        <v>1</v>
      </c>
      <c r="K1890" s="17">
        <v>1</v>
      </c>
      <c r="N1890" s="17">
        <v>1</v>
      </c>
      <c r="X1890" s="24">
        <v>2</v>
      </c>
      <c r="Z1890" s="33">
        <f t="shared" si="661"/>
        <v>1</v>
      </c>
      <c r="AA1890" s="33">
        <f t="shared" si="662"/>
        <v>0</v>
      </c>
      <c r="AB1890" s="33">
        <f t="shared" si="663"/>
        <v>0</v>
      </c>
      <c r="AC1890" s="33">
        <f t="shared" si="664"/>
        <v>0</v>
      </c>
      <c r="AD1890" s="33">
        <f t="shared" si="665"/>
        <v>0</v>
      </c>
      <c r="AE1890" s="33">
        <f t="shared" si="666"/>
        <v>0</v>
      </c>
      <c r="AF1890" s="33">
        <f t="shared" si="667"/>
        <v>1</v>
      </c>
      <c r="AG1890" s="31">
        <f t="shared" si="668"/>
        <v>0</v>
      </c>
      <c r="AH1890" s="31">
        <f t="shared" si="669"/>
        <v>0</v>
      </c>
      <c r="AI1890" s="31">
        <f t="shared" si="670"/>
        <v>1</v>
      </c>
      <c r="AJ1890" s="31">
        <f t="shared" si="671"/>
        <v>0</v>
      </c>
      <c r="AK1890" s="31">
        <f t="shared" si="672"/>
        <v>0</v>
      </c>
      <c r="AL1890" s="31">
        <f t="shared" si="673"/>
        <v>1</v>
      </c>
      <c r="AM1890" s="13">
        <f t="shared" si="674"/>
        <v>0</v>
      </c>
      <c r="AN1890" s="13">
        <f t="shared" si="675"/>
        <v>0</v>
      </c>
      <c r="AO1890" s="15">
        <f t="shared" si="676"/>
        <v>0</v>
      </c>
      <c r="AP1890" s="15">
        <f t="shared" si="677"/>
        <v>0</v>
      </c>
      <c r="AQ1890" s="15">
        <f t="shared" si="678"/>
        <v>0</v>
      </c>
      <c r="AR1890" s="15">
        <f t="shared" si="679"/>
        <v>0</v>
      </c>
      <c r="AS1890" s="15">
        <f t="shared" si="680"/>
        <v>0</v>
      </c>
      <c r="AT1890" s="22">
        <f t="shared" si="681"/>
        <v>0</v>
      </c>
      <c r="AU1890" s="22">
        <f t="shared" si="682"/>
        <v>0</v>
      </c>
    </row>
    <row r="1891" spans="1:47" x14ac:dyDescent="0.25">
      <c r="A1891" t="s">
        <v>3503</v>
      </c>
      <c r="B1891" s="35">
        <v>2</v>
      </c>
      <c r="H1891" s="35">
        <v>2</v>
      </c>
      <c r="K1891" s="17">
        <v>2</v>
      </c>
      <c r="N1891" s="17">
        <v>2</v>
      </c>
      <c r="X1891" s="24">
        <v>4</v>
      </c>
      <c r="Z1891" s="33">
        <f t="shared" si="661"/>
        <v>1</v>
      </c>
      <c r="AA1891" s="33">
        <f t="shared" si="662"/>
        <v>0</v>
      </c>
      <c r="AB1891" s="33">
        <f t="shared" si="663"/>
        <v>0</v>
      </c>
      <c r="AC1891" s="33">
        <f t="shared" si="664"/>
        <v>0</v>
      </c>
      <c r="AD1891" s="33">
        <f t="shared" si="665"/>
        <v>0</v>
      </c>
      <c r="AE1891" s="33">
        <f t="shared" si="666"/>
        <v>0</v>
      </c>
      <c r="AF1891" s="33">
        <f t="shared" si="667"/>
        <v>1</v>
      </c>
      <c r="AG1891" s="31">
        <f t="shared" si="668"/>
        <v>0</v>
      </c>
      <c r="AH1891" s="31">
        <f t="shared" si="669"/>
        <v>0</v>
      </c>
      <c r="AI1891" s="31">
        <f t="shared" si="670"/>
        <v>1</v>
      </c>
      <c r="AJ1891" s="31">
        <f t="shared" si="671"/>
        <v>0</v>
      </c>
      <c r="AK1891" s="31">
        <f t="shared" si="672"/>
        <v>0</v>
      </c>
      <c r="AL1891" s="31">
        <f t="shared" si="673"/>
        <v>1</v>
      </c>
      <c r="AM1891" s="13">
        <f t="shared" si="674"/>
        <v>0</v>
      </c>
      <c r="AN1891" s="13">
        <f t="shared" si="675"/>
        <v>0</v>
      </c>
      <c r="AO1891" s="15">
        <f t="shared" si="676"/>
        <v>0</v>
      </c>
      <c r="AP1891" s="15">
        <f t="shared" si="677"/>
        <v>0</v>
      </c>
      <c r="AQ1891" s="15">
        <f t="shared" si="678"/>
        <v>0</v>
      </c>
      <c r="AR1891" s="15">
        <f t="shared" si="679"/>
        <v>0</v>
      </c>
      <c r="AS1891" s="15">
        <f t="shared" si="680"/>
        <v>0</v>
      </c>
      <c r="AT1891" s="22">
        <f t="shared" si="681"/>
        <v>0</v>
      </c>
      <c r="AU1891" s="22">
        <f t="shared" si="682"/>
        <v>0</v>
      </c>
    </row>
    <row r="1892" spans="1:47" x14ac:dyDescent="0.25">
      <c r="A1892" t="s">
        <v>3506</v>
      </c>
      <c r="B1892" s="35">
        <v>2</v>
      </c>
      <c r="H1892" s="35">
        <v>2</v>
      </c>
      <c r="X1892" s="24">
        <v>2</v>
      </c>
      <c r="Z1892" s="33">
        <f t="shared" si="661"/>
        <v>1</v>
      </c>
      <c r="AA1892" s="33">
        <f t="shared" si="662"/>
        <v>0</v>
      </c>
      <c r="AB1892" s="33">
        <f t="shared" si="663"/>
        <v>0</v>
      </c>
      <c r="AC1892" s="33">
        <f t="shared" si="664"/>
        <v>0</v>
      </c>
      <c r="AD1892" s="33">
        <f t="shared" si="665"/>
        <v>0</v>
      </c>
      <c r="AE1892" s="33">
        <f t="shared" si="666"/>
        <v>0</v>
      </c>
      <c r="AF1892" s="33">
        <f t="shared" si="667"/>
        <v>1</v>
      </c>
      <c r="AG1892" s="31">
        <f t="shared" si="668"/>
        <v>0</v>
      </c>
      <c r="AH1892" s="31">
        <f t="shared" si="669"/>
        <v>0</v>
      </c>
      <c r="AI1892" s="31">
        <f t="shared" si="670"/>
        <v>0</v>
      </c>
      <c r="AJ1892" s="31">
        <f t="shared" si="671"/>
        <v>0</v>
      </c>
      <c r="AK1892" s="31">
        <f t="shared" si="672"/>
        <v>0</v>
      </c>
      <c r="AL1892" s="31">
        <f t="shared" si="673"/>
        <v>0</v>
      </c>
      <c r="AM1892" s="13">
        <f t="shared" si="674"/>
        <v>0</v>
      </c>
      <c r="AN1892" s="13">
        <f t="shared" si="675"/>
        <v>0</v>
      </c>
      <c r="AO1892" s="15">
        <f t="shared" si="676"/>
        <v>0</v>
      </c>
      <c r="AP1892" s="15">
        <f t="shared" si="677"/>
        <v>0</v>
      </c>
      <c r="AQ1892" s="15">
        <f t="shared" si="678"/>
        <v>0</v>
      </c>
      <c r="AR1892" s="15">
        <f t="shared" si="679"/>
        <v>0</v>
      </c>
      <c r="AS1892" s="15">
        <f t="shared" si="680"/>
        <v>0</v>
      </c>
      <c r="AT1892" s="22">
        <f t="shared" si="681"/>
        <v>0</v>
      </c>
      <c r="AU1892" s="22">
        <f t="shared" si="682"/>
        <v>0</v>
      </c>
    </row>
    <row r="1893" spans="1:47" x14ac:dyDescent="0.25">
      <c r="A1893" t="s">
        <v>3508</v>
      </c>
      <c r="B1893" s="35">
        <v>2</v>
      </c>
      <c r="H1893" s="35">
        <v>2</v>
      </c>
      <c r="X1893" s="24">
        <v>2</v>
      </c>
      <c r="Z1893" s="33">
        <f t="shared" si="661"/>
        <v>1</v>
      </c>
      <c r="AA1893" s="33">
        <f t="shared" si="662"/>
        <v>0</v>
      </c>
      <c r="AB1893" s="33">
        <f t="shared" si="663"/>
        <v>0</v>
      </c>
      <c r="AC1893" s="33">
        <f t="shared" si="664"/>
        <v>0</v>
      </c>
      <c r="AD1893" s="33">
        <f t="shared" si="665"/>
        <v>0</v>
      </c>
      <c r="AE1893" s="33">
        <f t="shared" si="666"/>
        <v>0</v>
      </c>
      <c r="AF1893" s="33">
        <f t="shared" si="667"/>
        <v>1</v>
      </c>
      <c r="AG1893" s="31">
        <f t="shared" si="668"/>
        <v>0</v>
      </c>
      <c r="AH1893" s="31">
        <f t="shared" si="669"/>
        <v>0</v>
      </c>
      <c r="AI1893" s="31">
        <f t="shared" si="670"/>
        <v>0</v>
      </c>
      <c r="AJ1893" s="31">
        <f t="shared" si="671"/>
        <v>0</v>
      </c>
      <c r="AK1893" s="31">
        <f t="shared" si="672"/>
        <v>0</v>
      </c>
      <c r="AL1893" s="31">
        <f t="shared" si="673"/>
        <v>0</v>
      </c>
      <c r="AM1893" s="13">
        <f t="shared" si="674"/>
        <v>0</v>
      </c>
      <c r="AN1893" s="13">
        <f t="shared" si="675"/>
        <v>0</v>
      </c>
      <c r="AO1893" s="15">
        <f t="shared" si="676"/>
        <v>0</v>
      </c>
      <c r="AP1893" s="15">
        <f t="shared" si="677"/>
        <v>0</v>
      </c>
      <c r="AQ1893" s="15">
        <f t="shared" si="678"/>
        <v>0</v>
      </c>
      <c r="AR1893" s="15">
        <f t="shared" si="679"/>
        <v>0</v>
      </c>
      <c r="AS1893" s="15">
        <f t="shared" si="680"/>
        <v>0</v>
      </c>
      <c r="AT1893" s="22">
        <f t="shared" si="681"/>
        <v>0</v>
      </c>
      <c r="AU1893" s="22">
        <f t="shared" si="682"/>
        <v>0</v>
      </c>
    </row>
    <row r="1894" spans="1:47" x14ac:dyDescent="0.25">
      <c r="A1894" t="s">
        <v>3509</v>
      </c>
      <c r="B1894" s="35">
        <v>1</v>
      </c>
      <c r="H1894" s="35">
        <v>1</v>
      </c>
      <c r="K1894" s="17">
        <v>1</v>
      </c>
      <c r="N1894" s="17">
        <v>1</v>
      </c>
      <c r="X1894" s="24">
        <v>2</v>
      </c>
      <c r="Z1894" s="33">
        <f t="shared" si="661"/>
        <v>1</v>
      </c>
      <c r="AA1894" s="33">
        <f t="shared" si="662"/>
        <v>0</v>
      </c>
      <c r="AB1894" s="33">
        <f t="shared" si="663"/>
        <v>0</v>
      </c>
      <c r="AC1894" s="33">
        <f t="shared" si="664"/>
        <v>0</v>
      </c>
      <c r="AD1894" s="33">
        <f t="shared" si="665"/>
        <v>0</v>
      </c>
      <c r="AE1894" s="33">
        <f t="shared" si="666"/>
        <v>0</v>
      </c>
      <c r="AF1894" s="33">
        <f t="shared" si="667"/>
        <v>1</v>
      </c>
      <c r="AG1894" s="31">
        <f t="shared" si="668"/>
        <v>0</v>
      </c>
      <c r="AH1894" s="31">
        <f t="shared" si="669"/>
        <v>0</v>
      </c>
      <c r="AI1894" s="31">
        <f t="shared" si="670"/>
        <v>1</v>
      </c>
      <c r="AJ1894" s="31">
        <f t="shared" si="671"/>
        <v>0</v>
      </c>
      <c r="AK1894" s="31">
        <f t="shared" si="672"/>
        <v>0</v>
      </c>
      <c r="AL1894" s="31">
        <f t="shared" si="673"/>
        <v>1</v>
      </c>
      <c r="AM1894" s="13">
        <f t="shared" si="674"/>
        <v>0</v>
      </c>
      <c r="AN1894" s="13">
        <f t="shared" si="675"/>
        <v>0</v>
      </c>
      <c r="AO1894" s="15">
        <f t="shared" si="676"/>
        <v>0</v>
      </c>
      <c r="AP1894" s="15">
        <f t="shared" si="677"/>
        <v>0</v>
      </c>
      <c r="AQ1894" s="15">
        <f t="shared" si="678"/>
        <v>0</v>
      </c>
      <c r="AR1894" s="15">
        <f t="shared" si="679"/>
        <v>0</v>
      </c>
      <c r="AS1894" s="15">
        <f t="shared" si="680"/>
        <v>0</v>
      </c>
      <c r="AT1894" s="22">
        <f t="shared" si="681"/>
        <v>0</v>
      </c>
      <c r="AU1894" s="22">
        <f t="shared" si="682"/>
        <v>0</v>
      </c>
    </row>
    <row r="1895" spans="1:47" x14ac:dyDescent="0.25">
      <c r="A1895" t="s">
        <v>3510</v>
      </c>
      <c r="B1895" s="35">
        <v>2</v>
      </c>
      <c r="H1895" s="35">
        <v>2</v>
      </c>
      <c r="M1895" s="17">
        <v>2</v>
      </c>
      <c r="N1895" s="17">
        <v>2</v>
      </c>
      <c r="X1895" s="24">
        <v>4</v>
      </c>
      <c r="Z1895" s="33">
        <f t="shared" si="661"/>
        <v>1</v>
      </c>
      <c r="AA1895" s="33">
        <f t="shared" si="662"/>
        <v>0</v>
      </c>
      <c r="AB1895" s="33">
        <f t="shared" si="663"/>
        <v>0</v>
      </c>
      <c r="AC1895" s="33">
        <f t="shared" si="664"/>
        <v>0</v>
      </c>
      <c r="AD1895" s="33">
        <f t="shared" si="665"/>
        <v>0</v>
      </c>
      <c r="AE1895" s="33">
        <f t="shared" si="666"/>
        <v>0</v>
      </c>
      <c r="AF1895" s="33">
        <f t="shared" si="667"/>
        <v>1</v>
      </c>
      <c r="AG1895" s="31">
        <f t="shared" si="668"/>
        <v>0</v>
      </c>
      <c r="AH1895" s="31">
        <f t="shared" si="669"/>
        <v>0</v>
      </c>
      <c r="AI1895" s="31">
        <f t="shared" si="670"/>
        <v>0</v>
      </c>
      <c r="AJ1895" s="31">
        <f t="shared" si="671"/>
        <v>0</v>
      </c>
      <c r="AK1895" s="31">
        <f t="shared" si="672"/>
        <v>1</v>
      </c>
      <c r="AL1895" s="31">
        <f t="shared" si="673"/>
        <v>1</v>
      </c>
      <c r="AM1895" s="13">
        <f t="shared" si="674"/>
        <v>0</v>
      </c>
      <c r="AN1895" s="13">
        <f t="shared" si="675"/>
        <v>0</v>
      </c>
      <c r="AO1895" s="15">
        <f t="shared" si="676"/>
        <v>0</v>
      </c>
      <c r="AP1895" s="15">
        <f t="shared" si="677"/>
        <v>0</v>
      </c>
      <c r="AQ1895" s="15">
        <f t="shared" si="678"/>
        <v>0</v>
      </c>
      <c r="AR1895" s="15">
        <f t="shared" si="679"/>
        <v>0</v>
      </c>
      <c r="AS1895" s="15">
        <f t="shared" si="680"/>
        <v>0</v>
      </c>
      <c r="AT1895" s="22">
        <f t="shared" si="681"/>
        <v>0</v>
      </c>
      <c r="AU1895" s="22">
        <f t="shared" si="682"/>
        <v>0</v>
      </c>
    </row>
    <row r="1896" spans="1:47" x14ac:dyDescent="0.25">
      <c r="A1896" t="s">
        <v>3511</v>
      </c>
      <c r="B1896" s="35">
        <v>1</v>
      </c>
      <c r="H1896" s="35">
        <v>1</v>
      </c>
      <c r="X1896" s="24">
        <v>1</v>
      </c>
      <c r="Z1896" s="33">
        <f t="shared" si="661"/>
        <v>1</v>
      </c>
      <c r="AA1896" s="33">
        <f t="shared" si="662"/>
        <v>0</v>
      </c>
      <c r="AB1896" s="33">
        <f t="shared" si="663"/>
        <v>0</v>
      </c>
      <c r="AC1896" s="33">
        <f t="shared" si="664"/>
        <v>0</v>
      </c>
      <c r="AD1896" s="33">
        <f t="shared" si="665"/>
        <v>0</v>
      </c>
      <c r="AE1896" s="33">
        <f t="shared" si="666"/>
        <v>0</v>
      </c>
      <c r="AF1896" s="33">
        <f t="shared" si="667"/>
        <v>1</v>
      </c>
      <c r="AG1896" s="31">
        <f t="shared" si="668"/>
        <v>0</v>
      </c>
      <c r="AH1896" s="31">
        <f t="shared" si="669"/>
        <v>0</v>
      </c>
      <c r="AI1896" s="31">
        <f t="shared" si="670"/>
        <v>0</v>
      </c>
      <c r="AJ1896" s="31">
        <f t="shared" si="671"/>
        <v>0</v>
      </c>
      <c r="AK1896" s="31">
        <f t="shared" si="672"/>
        <v>0</v>
      </c>
      <c r="AL1896" s="31">
        <f t="shared" si="673"/>
        <v>0</v>
      </c>
      <c r="AM1896" s="13">
        <f t="shared" si="674"/>
        <v>0</v>
      </c>
      <c r="AN1896" s="13">
        <f t="shared" si="675"/>
        <v>0</v>
      </c>
      <c r="AO1896" s="15">
        <f t="shared" si="676"/>
        <v>0</v>
      </c>
      <c r="AP1896" s="15">
        <f t="shared" si="677"/>
        <v>0</v>
      </c>
      <c r="AQ1896" s="15">
        <f t="shared" si="678"/>
        <v>0</v>
      </c>
      <c r="AR1896" s="15">
        <f t="shared" si="679"/>
        <v>0</v>
      </c>
      <c r="AS1896" s="15">
        <f t="shared" si="680"/>
        <v>0</v>
      </c>
      <c r="AT1896" s="22">
        <f t="shared" si="681"/>
        <v>0</v>
      </c>
      <c r="AU1896" s="22">
        <f t="shared" si="682"/>
        <v>0</v>
      </c>
    </row>
    <row r="1897" spans="1:47" x14ac:dyDescent="0.25">
      <c r="A1897" t="s">
        <v>3512</v>
      </c>
      <c r="B1897" s="35">
        <v>2</v>
      </c>
      <c r="H1897" s="35">
        <v>2</v>
      </c>
      <c r="X1897" s="24">
        <v>2</v>
      </c>
      <c r="Z1897" s="33">
        <f t="shared" si="661"/>
        <v>1</v>
      </c>
      <c r="AA1897" s="33">
        <f t="shared" si="662"/>
        <v>0</v>
      </c>
      <c r="AB1897" s="33">
        <f t="shared" si="663"/>
        <v>0</v>
      </c>
      <c r="AC1897" s="33">
        <f t="shared" si="664"/>
        <v>0</v>
      </c>
      <c r="AD1897" s="33">
        <f t="shared" si="665"/>
        <v>0</v>
      </c>
      <c r="AE1897" s="33">
        <f t="shared" si="666"/>
        <v>0</v>
      </c>
      <c r="AF1897" s="33">
        <f t="shared" si="667"/>
        <v>1</v>
      </c>
      <c r="AG1897" s="31">
        <f t="shared" si="668"/>
        <v>0</v>
      </c>
      <c r="AH1897" s="31">
        <f t="shared" si="669"/>
        <v>0</v>
      </c>
      <c r="AI1897" s="31">
        <f t="shared" si="670"/>
        <v>0</v>
      </c>
      <c r="AJ1897" s="31">
        <f t="shared" si="671"/>
        <v>0</v>
      </c>
      <c r="AK1897" s="31">
        <f t="shared" si="672"/>
        <v>0</v>
      </c>
      <c r="AL1897" s="31">
        <f t="shared" si="673"/>
        <v>0</v>
      </c>
      <c r="AM1897" s="13">
        <f t="shared" si="674"/>
        <v>0</v>
      </c>
      <c r="AN1897" s="13">
        <f t="shared" si="675"/>
        <v>0</v>
      </c>
      <c r="AO1897" s="15">
        <f t="shared" si="676"/>
        <v>0</v>
      </c>
      <c r="AP1897" s="15">
        <f t="shared" si="677"/>
        <v>0</v>
      </c>
      <c r="AQ1897" s="15">
        <f t="shared" si="678"/>
        <v>0</v>
      </c>
      <c r="AR1897" s="15">
        <f t="shared" si="679"/>
        <v>0</v>
      </c>
      <c r="AS1897" s="15">
        <f t="shared" si="680"/>
        <v>0</v>
      </c>
      <c r="AT1897" s="22">
        <f t="shared" si="681"/>
        <v>0</v>
      </c>
      <c r="AU1897" s="22">
        <f t="shared" si="682"/>
        <v>0</v>
      </c>
    </row>
    <row r="1898" spans="1:47" x14ac:dyDescent="0.25">
      <c r="A1898" t="s">
        <v>3513</v>
      </c>
      <c r="E1898" s="35">
        <v>2</v>
      </c>
      <c r="H1898" s="35">
        <v>2</v>
      </c>
      <c r="Q1898" s="15">
        <v>2</v>
      </c>
      <c r="U1898" s="15">
        <v>2</v>
      </c>
      <c r="X1898" s="24">
        <v>4</v>
      </c>
      <c r="Z1898" s="33">
        <f t="shared" si="661"/>
        <v>0</v>
      </c>
      <c r="AA1898" s="33">
        <f t="shared" si="662"/>
        <v>0</v>
      </c>
      <c r="AB1898" s="33">
        <f t="shared" si="663"/>
        <v>0</v>
      </c>
      <c r="AC1898" s="33">
        <f t="shared" si="664"/>
        <v>1</v>
      </c>
      <c r="AD1898" s="33">
        <f t="shared" si="665"/>
        <v>0</v>
      </c>
      <c r="AE1898" s="33">
        <f t="shared" si="666"/>
        <v>0</v>
      </c>
      <c r="AF1898" s="33">
        <f t="shared" si="667"/>
        <v>1</v>
      </c>
      <c r="AG1898" s="31">
        <f t="shared" si="668"/>
        <v>0</v>
      </c>
      <c r="AH1898" s="31">
        <f t="shared" si="669"/>
        <v>0</v>
      </c>
      <c r="AI1898" s="31">
        <f t="shared" si="670"/>
        <v>0</v>
      </c>
      <c r="AJ1898" s="31">
        <f t="shared" si="671"/>
        <v>0</v>
      </c>
      <c r="AK1898" s="31">
        <f t="shared" si="672"/>
        <v>0</v>
      </c>
      <c r="AL1898" s="31">
        <f t="shared" si="673"/>
        <v>0</v>
      </c>
      <c r="AM1898" s="13">
        <f t="shared" si="674"/>
        <v>0</v>
      </c>
      <c r="AN1898" s="13">
        <f t="shared" si="675"/>
        <v>0</v>
      </c>
      <c r="AO1898" s="15">
        <f t="shared" si="676"/>
        <v>1</v>
      </c>
      <c r="AP1898" s="15">
        <f t="shared" si="677"/>
        <v>0</v>
      </c>
      <c r="AQ1898" s="15">
        <f t="shared" si="678"/>
        <v>0</v>
      </c>
      <c r="AR1898" s="15">
        <f t="shared" si="679"/>
        <v>0</v>
      </c>
      <c r="AS1898" s="15">
        <f t="shared" si="680"/>
        <v>1</v>
      </c>
      <c r="AT1898" s="22">
        <f t="shared" si="681"/>
        <v>0</v>
      </c>
      <c r="AU1898" s="22">
        <f t="shared" si="682"/>
        <v>0</v>
      </c>
    </row>
    <row r="1899" spans="1:47" x14ac:dyDescent="0.25">
      <c r="A1899" t="s">
        <v>3514</v>
      </c>
      <c r="B1899" s="35">
        <v>2</v>
      </c>
      <c r="H1899" s="35">
        <v>2</v>
      </c>
      <c r="X1899" s="24">
        <v>2</v>
      </c>
      <c r="Z1899" s="33">
        <f t="shared" si="661"/>
        <v>1</v>
      </c>
      <c r="AA1899" s="33">
        <f t="shared" si="662"/>
        <v>0</v>
      </c>
      <c r="AB1899" s="33">
        <f t="shared" si="663"/>
        <v>0</v>
      </c>
      <c r="AC1899" s="33">
        <f t="shared" si="664"/>
        <v>0</v>
      </c>
      <c r="AD1899" s="33">
        <f t="shared" si="665"/>
        <v>0</v>
      </c>
      <c r="AE1899" s="33">
        <f t="shared" si="666"/>
        <v>0</v>
      </c>
      <c r="AF1899" s="33">
        <f t="shared" si="667"/>
        <v>1</v>
      </c>
      <c r="AG1899" s="31">
        <f t="shared" si="668"/>
        <v>0</v>
      </c>
      <c r="AH1899" s="31">
        <f t="shared" si="669"/>
        <v>0</v>
      </c>
      <c r="AI1899" s="31">
        <f t="shared" si="670"/>
        <v>0</v>
      </c>
      <c r="AJ1899" s="31">
        <f t="shared" si="671"/>
        <v>0</v>
      </c>
      <c r="AK1899" s="31">
        <f t="shared" si="672"/>
        <v>0</v>
      </c>
      <c r="AL1899" s="31">
        <f t="shared" si="673"/>
        <v>0</v>
      </c>
      <c r="AM1899" s="13">
        <f t="shared" si="674"/>
        <v>0</v>
      </c>
      <c r="AN1899" s="13">
        <f t="shared" si="675"/>
        <v>0</v>
      </c>
      <c r="AO1899" s="15">
        <f t="shared" si="676"/>
        <v>0</v>
      </c>
      <c r="AP1899" s="15">
        <f t="shared" si="677"/>
        <v>0</v>
      </c>
      <c r="AQ1899" s="15">
        <f t="shared" si="678"/>
        <v>0</v>
      </c>
      <c r="AR1899" s="15">
        <f t="shared" si="679"/>
        <v>0</v>
      </c>
      <c r="AS1899" s="15">
        <f t="shared" si="680"/>
        <v>0</v>
      </c>
      <c r="AT1899" s="22">
        <f t="shared" si="681"/>
        <v>0</v>
      </c>
      <c r="AU1899" s="22">
        <f t="shared" si="682"/>
        <v>0</v>
      </c>
    </row>
    <row r="1900" spans="1:47" x14ac:dyDescent="0.25">
      <c r="A1900" t="s">
        <v>3517</v>
      </c>
      <c r="B1900" s="35">
        <v>2</v>
      </c>
      <c r="H1900" s="35">
        <v>2</v>
      </c>
      <c r="X1900" s="24">
        <v>2</v>
      </c>
      <c r="Z1900" s="33">
        <f t="shared" si="661"/>
        <v>1</v>
      </c>
      <c r="AA1900" s="33">
        <f t="shared" si="662"/>
        <v>0</v>
      </c>
      <c r="AB1900" s="33">
        <f t="shared" si="663"/>
        <v>0</v>
      </c>
      <c r="AC1900" s="33">
        <f t="shared" si="664"/>
        <v>0</v>
      </c>
      <c r="AD1900" s="33">
        <f t="shared" si="665"/>
        <v>0</v>
      </c>
      <c r="AE1900" s="33">
        <f t="shared" si="666"/>
        <v>0</v>
      </c>
      <c r="AF1900" s="33">
        <f t="shared" si="667"/>
        <v>1</v>
      </c>
      <c r="AG1900" s="31">
        <f t="shared" si="668"/>
        <v>0</v>
      </c>
      <c r="AH1900" s="31">
        <f t="shared" si="669"/>
        <v>0</v>
      </c>
      <c r="AI1900" s="31">
        <f t="shared" si="670"/>
        <v>0</v>
      </c>
      <c r="AJ1900" s="31">
        <f t="shared" si="671"/>
        <v>0</v>
      </c>
      <c r="AK1900" s="31">
        <f t="shared" si="672"/>
        <v>0</v>
      </c>
      <c r="AL1900" s="31">
        <f t="shared" si="673"/>
        <v>0</v>
      </c>
      <c r="AM1900" s="13">
        <f t="shared" si="674"/>
        <v>0</v>
      </c>
      <c r="AN1900" s="13">
        <f t="shared" si="675"/>
        <v>0</v>
      </c>
      <c r="AO1900" s="15">
        <f t="shared" si="676"/>
        <v>0</v>
      </c>
      <c r="AP1900" s="15">
        <f t="shared" si="677"/>
        <v>0</v>
      </c>
      <c r="AQ1900" s="15">
        <f t="shared" si="678"/>
        <v>0</v>
      </c>
      <c r="AR1900" s="15">
        <f t="shared" si="679"/>
        <v>0</v>
      </c>
      <c r="AS1900" s="15">
        <f t="shared" si="680"/>
        <v>0</v>
      </c>
      <c r="AT1900" s="22">
        <f t="shared" si="681"/>
        <v>0</v>
      </c>
      <c r="AU1900" s="22">
        <f t="shared" si="682"/>
        <v>0</v>
      </c>
    </row>
    <row r="1901" spans="1:47" x14ac:dyDescent="0.25">
      <c r="A1901" t="s">
        <v>3520</v>
      </c>
      <c r="B1901" s="35">
        <v>3</v>
      </c>
      <c r="H1901" s="35">
        <v>3</v>
      </c>
      <c r="X1901" s="24">
        <v>3</v>
      </c>
      <c r="Z1901" s="33">
        <f t="shared" si="661"/>
        <v>1</v>
      </c>
      <c r="AA1901" s="33">
        <f t="shared" si="662"/>
        <v>0</v>
      </c>
      <c r="AB1901" s="33">
        <f t="shared" si="663"/>
        <v>0</v>
      </c>
      <c r="AC1901" s="33">
        <f t="shared" si="664"/>
        <v>0</v>
      </c>
      <c r="AD1901" s="33">
        <f t="shared" si="665"/>
        <v>0</v>
      </c>
      <c r="AE1901" s="33">
        <f t="shared" si="666"/>
        <v>0</v>
      </c>
      <c r="AF1901" s="33">
        <f t="shared" si="667"/>
        <v>1</v>
      </c>
      <c r="AG1901" s="31">
        <f t="shared" si="668"/>
        <v>0</v>
      </c>
      <c r="AH1901" s="31">
        <f t="shared" si="669"/>
        <v>0</v>
      </c>
      <c r="AI1901" s="31">
        <f t="shared" si="670"/>
        <v>0</v>
      </c>
      <c r="AJ1901" s="31">
        <f t="shared" si="671"/>
        <v>0</v>
      </c>
      <c r="AK1901" s="31">
        <f t="shared" si="672"/>
        <v>0</v>
      </c>
      <c r="AL1901" s="31">
        <f t="shared" si="673"/>
        <v>0</v>
      </c>
      <c r="AM1901" s="13">
        <f t="shared" si="674"/>
        <v>0</v>
      </c>
      <c r="AN1901" s="13">
        <f t="shared" si="675"/>
        <v>0</v>
      </c>
      <c r="AO1901" s="15">
        <f t="shared" si="676"/>
        <v>0</v>
      </c>
      <c r="AP1901" s="15">
        <f t="shared" si="677"/>
        <v>0</v>
      </c>
      <c r="AQ1901" s="15">
        <f t="shared" si="678"/>
        <v>0</v>
      </c>
      <c r="AR1901" s="15">
        <f t="shared" si="679"/>
        <v>0</v>
      </c>
      <c r="AS1901" s="15">
        <f t="shared" si="680"/>
        <v>0</v>
      </c>
      <c r="AT1901" s="22">
        <f t="shared" si="681"/>
        <v>0</v>
      </c>
      <c r="AU1901" s="22">
        <f t="shared" si="682"/>
        <v>0</v>
      </c>
    </row>
    <row r="1902" spans="1:47" x14ac:dyDescent="0.25">
      <c r="A1902" t="s">
        <v>3521</v>
      </c>
      <c r="Q1902" s="15">
        <v>2</v>
      </c>
      <c r="U1902" s="15">
        <v>2</v>
      </c>
      <c r="X1902" s="24">
        <v>2</v>
      </c>
      <c r="Z1902" s="33">
        <f t="shared" si="661"/>
        <v>0</v>
      </c>
      <c r="AA1902" s="33">
        <f t="shared" si="662"/>
        <v>0</v>
      </c>
      <c r="AB1902" s="33">
        <f t="shared" si="663"/>
        <v>0</v>
      </c>
      <c r="AC1902" s="33">
        <f t="shared" si="664"/>
        <v>0</v>
      </c>
      <c r="AD1902" s="33">
        <f t="shared" si="665"/>
        <v>0</v>
      </c>
      <c r="AE1902" s="33">
        <f t="shared" si="666"/>
        <v>0</v>
      </c>
      <c r="AF1902" s="33">
        <f t="shared" si="667"/>
        <v>0</v>
      </c>
      <c r="AG1902" s="31">
        <f t="shared" si="668"/>
        <v>0</v>
      </c>
      <c r="AH1902" s="31">
        <f t="shared" si="669"/>
        <v>0</v>
      </c>
      <c r="AI1902" s="31">
        <f t="shared" si="670"/>
        <v>0</v>
      </c>
      <c r="AJ1902" s="31">
        <f t="shared" si="671"/>
        <v>0</v>
      </c>
      <c r="AK1902" s="31">
        <f t="shared" si="672"/>
        <v>0</v>
      </c>
      <c r="AL1902" s="31">
        <f t="shared" si="673"/>
        <v>0</v>
      </c>
      <c r="AM1902" s="13">
        <f t="shared" si="674"/>
        <v>0</v>
      </c>
      <c r="AN1902" s="13">
        <f t="shared" si="675"/>
        <v>0</v>
      </c>
      <c r="AO1902" s="15">
        <f t="shared" si="676"/>
        <v>1</v>
      </c>
      <c r="AP1902" s="15">
        <f t="shared" si="677"/>
        <v>0</v>
      </c>
      <c r="AQ1902" s="15">
        <f t="shared" si="678"/>
        <v>0</v>
      </c>
      <c r="AR1902" s="15">
        <f t="shared" si="679"/>
        <v>0</v>
      </c>
      <c r="AS1902" s="15">
        <f t="shared" si="680"/>
        <v>1</v>
      </c>
      <c r="AT1902" s="22">
        <f t="shared" si="681"/>
        <v>0</v>
      </c>
      <c r="AU1902" s="22">
        <f t="shared" si="682"/>
        <v>0</v>
      </c>
    </row>
    <row r="1903" spans="1:47" x14ac:dyDescent="0.25">
      <c r="A1903" t="s">
        <v>3524</v>
      </c>
      <c r="B1903" s="35">
        <v>3</v>
      </c>
      <c r="H1903" s="35">
        <v>3</v>
      </c>
      <c r="X1903" s="24">
        <v>3</v>
      </c>
      <c r="Z1903" s="33">
        <f t="shared" si="661"/>
        <v>1</v>
      </c>
      <c r="AA1903" s="33">
        <f t="shared" si="662"/>
        <v>0</v>
      </c>
      <c r="AB1903" s="33">
        <f t="shared" si="663"/>
        <v>0</v>
      </c>
      <c r="AC1903" s="33">
        <f t="shared" si="664"/>
        <v>0</v>
      </c>
      <c r="AD1903" s="33">
        <f t="shared" si="665"/>
        <v>0</v>
      </c>
      <c r="AE1903" s="33">
        <f t="shared" si="666"/>
        <v>0</v>
      </c>
      <c r="AF1903" s="33">
        <f t="shared" si="667"/>
        <v>1</v>
      </c>
      <c r="AG1903" s="31">
        <f t="shared" si="668"/>
        <v>0</v>
      </c>
      <c r="AH1903" s="31">
        <f t="shared" si="669"/>
        <v>0</v>
      </c>
      <c r="AI1903" s="31">
        <f t="shared" si="670"/>
        <v>0</v>
      </c>
      <c r="AJ1903" s="31">
        <f t="shared" si="671"/>
        <v>0</v>
      </c>
      <c r="AK1903" s="31">
        <f t="shared" si="672"/>
        <v>0</v>
      </c>
      <c r="AL1903" s="31">
        <f t="shared" si="673"/>
        <v>0</v>
      </c>
      <c r="AM1903" s="13">
        <f t="shared" si="674"/>
        <v>0</v>
      </c>
      <c r="AN1903" s="13">
        <f t="shared" si="675"/>
        <v>0</v>
      </c>
      <c r="AO1903" s="15">
        <f t="shared" si="676"/>
        <v>0</v>
      </c>
      <c r="AP1903" s="15">
        <f t="shared" si="677"/>
        <v>0</v>
      </c>
      <c r="AQ1903" s="15">
        <f t="shared" si="678"/>
        <v>0</v>
      </c>
      <c r="AR1903" s="15">
        <f t="shared" si="679"/>
        <v>0</v>
      </c>
      <c r="AS1903" s="15">
        <f t="shared" si="680"/>
        <v>0</v>
      </c>
      <c r="AT1903" s="22">
        <f t="shared" si="681"/>
        <v>0</v>
      </c>
      <c r="AU1903" s="22">
        <f t="shared" si="682"/>
        <v>0</v>
      </c>
    </row>
    <row r="1904" spans="1:47" x14ac:dyDescent="0.25">
      <c r="A1904" t="s">
        <v>3526</v>
      </c>
      <c r="O1904" s="13">
        <v>1</v>
      </c>
      <c r="P1904" s="13">
        <v>1</v>
      </c>
      <c r="X1904" s="24">
        <v>1</v>
      </c>
      <c r="Z1904" s="33">
        <f t="shared" si="661"/>
        <v>0</v>
      </c>
      <c r="AA1904" s="33">
        <f t="shared" si="662"/>
        <v>0</v>
      </c>
      <c r="AB1904" s="33">
        <f t="shared" si="663"/>
        <v>0</v>
      </c>
      <c r="AC1904" s="33">
        <f t="shared" si="664"/>
        <v>0</v>
      </c>
      <c r="AD1904" s="33">
        <f t="shared" si="665"/>
        <v>0</v>
      </c>
      <c r="AE1904" s="33">
        <f t="shared" si="666"/>
        <v>0</v>
      </c>
      <c r="AF1904" s="33">
        <f t="shared" si="667"/>
        <v>0</v>
      </c>
      <c r="AG1904" s="31">
        <f t="shared" si="668"/>
        <v>0</v>
      </c>
      <c r="AH1904" s="31">
        <f t="shared" si="669"/>
        <v>0</v>
      </c>
      <c r="AI1904" s="31">
        <f t="shared" si="670"/>
        <v>0</v>
      </c>
      <c r="AJ1904" s="31">
        <f t="shared" si="671"/>
        <v>0</v>
      </c>
      <c r="AK1904" s="31">
        <f t="shared" si="672"/>
        <v>0</v>
      </c>
      <c r="AL1904" s="31">
        <f t="shared" si="673"/>
        <v>0</v>
      </c>
      <c r="AM1904" s="13">
        <f t="shared" si="674"/>
        <v>1</v>
      </c>
      <c r="AN1904" s="13">
        <f t="shared" si="675"/>
        <v>1</v>
      </c>
      <c r="AO1904" s="15">
        <f t="shared" si="676"/>
        <v>0</v>
      </c>
      <c r="AP1904" s="15">
        <f t="shared" si="677"/>
        <v>0</v>
      </c>
      <c r="AQ1904" s="15">
        <f t="shared" si="678"/>
        <v>0</v>
      </c>
      <c r="AR1904" s="15">
        <f t="shared" si="679"/>
        <v>0</v>
      </c>
      <c r="AS1904" s="15">
        <f t="shared" si="680"/>
        <v>0</v>
      </c>
      <c r="AT1904" s="22">
        <f t="shared" si="681"/>
        <v>0</v>
      </c>
      <c r="AU1904" s="22">
        <f t="shared" si="682"/>
        <v>0</v>
      </c>
    </row>
    <row r="1905" spans="1:47" x14ac:dyDescent="0.25">
      <c r="A1905" t="s">
        <v>3527</v>
      </c>
      <c r="B1905" s="35">
        <v>2</v>
      </c>
      <c r="H1905" s="35">
        <v>2</v>
      </c>
      <c r="X1905" s="24">
        <v>2</v>
      </c>
      <c r="Z1905" s="33">
        <f t="shared" si="661"/>
        <v>1</v>
      </c>
      <c r="AA1905" s="33">
        <f t="shared" si="662"/>
        <v>0</v>
      </c>
      <c r="AB1905" s="33">
        <f t="shared" si="663"/>
        <v>0</v>
      </c>
      <c r="AC1905" s="33">
        <f t="shared" si="664"/>
        <v>0</v>
      </c>
      <c r="AD1905" s="33">
        <f t="shared" si="665"/>
        <v>0</v>
      </c>
      <c r="AE1905" s="33">
        <f t="shared" si="666"/>
        <v>0</v>
      </c>
      <c r="AF1905" s="33">
        <f t="shared" si="667"/>
        <v>1</v>
      </c>
      <c r="AG1905" s="31">
        <f t="shared" si="668"/>
        <v>0</v>
      </c>
      <c r="AH1905" s="31">
        <f t="shared" si="669"/>
        <v>0</v>
      </c>
      <c r="AI1905" s="31">
        <f t="shared" si="670"/>
        <v>0</v>
      </c>
      <c r="AJ1905" s="31">
        <f t="shared" si="671"/>
        <v>0</v>
      </c>
      <c r="AK1905" s="31">
        <f t="shared" si="672"/>
        <v>0</v>
      </c>
      <c r="AL1905" s="31">
        <f t="shared" si="673"/>
        <v>0</v>
      </c>
      <c r="AM1905" s="13">
        <f t="shared" si="674"/>
        <v>0</v>
      </c>
      <c r="AN1905" s="13">
        <f t="shared" si="675"/>
        <v>0</v>
      </c>
      <c r="AO1905" s="15">
        <f t="shared" si="676"/>
        <v>0</v>
      </c>
      <c r="AP1905" s="15">
        <f t="shared" si="677"/>
        <v>0</v>
      </c>
      <c r="AQ1905" s="15">
        <f t="shared" si="678"/>
        <v>0</v>
      </c>
      <c r="AR1905" s="15">
        <f t="shared" si="679"/>
        <v>0</v>
      </c>
      <c r="AS1905" s="15">
        <f t="shared" si="680"/>
        <v>0</v>
      </c>
      <c r="AT1905" s="22">
        <f t="shared" si="681"/>
        <v>0</v>
      </c>
      <c r="AU1905" s="22">
        <f t="shared" si="682"/>
        <v>0</v>
      </c>
    </row>
    <row r="1906" spans="1:47" x14ac:dyDescent="0.25">
      <c r="A1906" t="s">
        <v>3528</v>
      </c>
      <c r="B1906" s="35">
        <v>1</v>
      </c>
      <c r="H1906" s="35">
        <v>1</v>
      </c>
      <c r="X1906" s="24">
        <v>1</v>
      </c>
      <c r="Z1906" s="33">
        <f t="shared" si="661"/>
        <v>1</v>
      </c>
      <c r="AA1906" s="33">
        <f t="shared" si="662"/>
        <v>0</v>
      </c>
      <c r="AB1906" s="33">
        <f t="shared" si="663"/>
        <v>0</v>
      </c>
      <c r="AC1906" s="33">
        <f t="shared" si="664"/>
        <v>0</v>
      </c>
      <c r="AD1906" s="33">
        <f t="shared" si="665"/>
        <v>0</v>
      </c>
      <c r="AE1906" s="33">
        <f t="shared" si="666"/>
        <v>0</v>
      </c>
      <c r="AF1906" s="33">
        <f t="shared" si="667"/>
        <v>1</v>
      </c>
      <c r="AG1906" s="31">
        <f t="shared" si="668"/>
        <v>0</v>
      </c>
      <c r="AH1906" s="31">
        <f t="shared" si="669"/>
        <v>0</v>
      </c>
      <c r="AI1906" s="31">
        <f t="shared" si="670"/>
        <v>0</v>
      </c>
      <c r="AJ1906" s="31">
        <f t="shared" si="671"/>
        <v>0</v>
      </c>
      <c r="AK1906" s="31">
        <f t="shared" si="672"/>
        <v>0</v>
      </c>
      <c r="AL1906" s="31">
        <f t="shared" si="673"/>
        <v>0</v>
      </c>
      <c r="AM1906" s="13">
        <f t="shared" si="674"/>
        <v>0</v>
      </c>
      <c r="AN1906" s="13">
        <f t="shared" si="675"/>
        <v>0</v>
      </c>
      <c r="AO1906" s="15">
        <f t="shared" si="676"/>
        <v>0</v>
      </c>
      <c r="AP1906" s="15">
        <f t="shared" si="677"/>
        <v>0</v>
      </c>
      <c r="AQ1906" s="15">
        <f t="shared" si="678"/>
        <v>0</v>
      </c>
      <c r="AR1906" s="15">
        <f t="shared" si="679"/>
        <v>0</v>
      </c>
      <c r="AS1906" s="15">
        <f t="shared" si="680"/>
        <v>0</v>
      </c>
      <c r="AT1906" s="22">
        <f t="shared" si="681"/>
        <v>0</v>
      </c>
      <c r="AU1906" s="22">
        <f t="shared" si="682"/>
        <v>0</v>
      </c>
    </row>
    <row r="1907" spans="1:47" x14ac:dyDescent="0.25">
      <c r="A1907" t="s">
        <v>3529</v>
      </c>
      <c r="B1907" s="35">
        <v>2</v>
      </c>
      <c r="H1907" s="35">
        <v>2</v>
      </c>
      <c r="Q1907" s="15">
        <v>2</v>
      </c>
      <c r="U1907" s="15">
        <v>2</v>
      </c>
      <c r="X1907" s="24">
        <v>4</v>
      </c>
      <c r="Z1907" s="33">
        <f t="shared" si="661"/>
        <v>1</v>
      </c>
      <c r="AA1907" s="33">
        <f t="shared" si="662"/>
        <v>0</v>
      </c>
      <c r="AB1907" s="33">
        <f t="shared" si="663"/>
        <v>0</v>
      </c>
      <c r="AC1907" s="33">
        <f t="shared" si="664"/>
        <v>0</v>
      </c>
      <c r="AD1907" s="33">
        <f t="shared" si="665"/>
        <v>0</v>
      </c>
      <c r="AE1907" s="33">
        <f t="shared" si="666"/>
        <v>0</v>
      </c>
      <c r="AF1907" s="33">
        <f t="shared" si="667"/>
        <v>1</v>
      </c>
      <c r="AG1907" s="31">
        <f t="shared" si="668"/>
        <v>0</v>
      </c>
      <c r="AH1907" s="31">
        <f t="shared" si="669"/>
        <v>0</v>
      </c>
      <c r="AI1907" s="31">
        <f t="shared" si="670"/>
        <v>0</v>
      </c>
      <c r="AJ1907" s="31">
        <f t="shared" si="671"/>
        <v>0</v>
      </c>
      <c r="AK1907" s="31">
        <f t="shared" si="672"/>
        <v>0</v>
      </c>
      <c r="AL1907" s="31">
        <f t="shared" si="673"/>
        <v>0</v>
      </c>
      <c r="AM1907" s="13">
        <f t="shared" si="674"/>
        <v>0</v>
      </c>
      <c r="AN1907" s="13">
        <f t="shared" si="675"/>
        <v>0</v>
      </c>
      <c r="AO1907" s="15">
        <f t="shared" si="676"/>
        <v>1</v>
      </c>
      <c r="AP1907" s="15">
        <f t="shared" si="677"/>
        <v>0</v>
      </c>
      <c r="AQ1907" s="15">
        <f t="shared" si="678"/>
        <v>0</v>
      </c>
      <c r="AR1907" s="15">
        <f t="shared" si="679"/>
        <v>0</v>
      </c>
      <c r="AS1907" s="15">
        <f t="shared" si="680"/>
        <v>1</v>
      </c>
      <c r="AT1907" s="22">
        <f t="shared" si="681"/>
        <v>0</v>
      </c>
      <c r="AU1907" s="22">
        <f t="shared" si="682"/>
        <v>0</v>
      </c>
    </row>
    <row r="1908" spans="1:47" x14ac:dyDescent="0.25">
      <c r="A1908" t="s">
        <v>3530</v>
      </c>
      <c r="B1908" s="35">
        <v>2</v>
      </c>
      <c r="H1908" s="35">
        <v>2</v>
      </c>
      <c r="X1908" s="24">
        <v>2</v>
      </c>
      <c r="Z1908" s="33">
        <f t="shared" si="661"/>
        <v>1</v>
      </c>
      <c r="AA1908" s="33">
        <f t="shared" si="662"/>
        <v>0</v>
      </c>
      <c r="AB1908" s="33">
        <f t="shared" si="663"/>
        <v>0</v>
      </c>
      <c r="AC1908" s="33">
        <f t="shared" si="664"/>
        <v>0</v>
      </c>
      <c r="AD1908" s="33">
        <f t="shared" si="665"/>
        <v>0</v>
      </c>
      <c r="AE1908" s="33">
        <f t="shared" si="666"/>
        <v>0</v>
      </c>
      <c r="AF1908" s="33">
        <f t="shared" si="667"/>
        <v>1</v>
      </c>
      <c r="AG1908" s="31">
        <f t="shared" si="668"/>
        <v>0</v>
      </c>
      <c r="AH1908" s="31">
        <f t="shared" si="669"/>
        <v>0</v>
      </c>
      <c r="AI1908" s="31">
        <f t="shared" si="670"/>
        <v>0</v>
      </c>
      <c r="AJ1908" s="31">
        <f t="shared" si="671"/>
        <v>0</v>
      </c>
      <c r="AK1908" s="31">
        <f t="shared" si="672"/>
        <v>0</v>
      </c>
      <c r="AL1908" s="31">
        <f t="shared" si="673"/>
        <v>0</v>
      </c>
      <c r="AM1908" s="13">
        <f t="shared" si="674"/>
        <v>0</v>
      </c>
      <c r="AN1908" s="13">
        <f t="shared" si="675"/>
        <v>0</v>
      </c>
      <c r="AO1908" s="15">
        <f t="shared" si="676"/>
        <v>0</v>
      </c>
      <c r="AP1908" s="15">
        <f t="shared" si="677"/>
        <v>0</v>
      </c>
      <c r="AQ1908" s="15">
        <f t="shared" si="678"/>
        <v>0</v>
      </c>
      <c r="AR1908" s="15">
        <f t="shared" si="679"/>
        <v>0</v>
      </c>
      <c r="AS1908" s="15">
        <f t="shared" si="680"/>
        <v>0</v>
      </c>
      <c r="AT1908" s="22">
        <f t="shared" si="681"/>
        <v>0</v>
      </c>
      <c r="AU1908" s="22">
        <f t="shared" si="682"/>
        <v>0</v>
      </c>
    </row>
    <row r="1909" spans="1:47" x14ac:dyDescent="0.25">
      <c r="A1909" t="s">
        <v>3533</v>
      </c>
      <c r="B1909" s="35">
        <v>3</v>
      </c>
      <c r="H1909" s="35">
        <v>3</v>
      </c>
      <c r="X1909" s="24">
        <v>3</v>
      </c>
      <c r="Z1909" s="33">
        <f t="shared" si="661"/>
        <v>1</v>
      </c>
      <c r="AA1909" s="33">
        <f t="shared" si="662"/>
        <v>0</v>
      </c>
      <c r="AB1909" s="33">
        <f t="shared" si="663"/>
        <v>0</v>
      </c>
      <c r="AC1909" s="33">
        <f t="shared" si="664"/>
        <v>0</v>
      </c>
      <c r="AD1909" s="33">
        <f t="shared" si="665"/>
        <v>0</v>
      </c>
      <c r="AE1909" s="33">
        <f t="shared" si="666"/>
        <v>0</v>
      </c>
      <c r="AF1909" s="33">
        <f t="shared" si="667"/>
        <v>1</v>
      </c>
      <c r="AG1909" s="31">
        <f t="shared" si="668"/>
        <v>0</v>
      </c>
      <c r="AH1909" s="31">
        <f t="shared" si="669"/>
        <v>0</v>
      </c>
      <c r="AI1909" s="31">
        <f t="shared" si="670"/>
        <v>0</v>
      </c>
      <c r="AJ1909" s="31">
        <f t="shared" si="671"/>
        <v>0</v>
      </c>
      <c r="AK1909" s="31">
        <f t="shared" si="672"/>
        <v>0</v>
      </c>
      <c r="AL1909" s="31">
        <f t="shared" si="673"/>
        <v>0</v>
      </c>
      <c r="AM1909" s="13">
        <f t="shared" si="674"/>
        <v>0</v>
      </c>
      <c r="AN1909" s="13">
        <f t="shared" si="675"/>
        <v>0</v>
      </c>
      <c r="AO1909" s="15">
        <f t="shared" si="676"/>
        <v>0</v>
      </c>
      <c r="AP1909" s="15">
        <f t="shared" si="677"/>
        <v>0</v>
      </c>
      <c r="AQ1909" s="15">
        <f t="shared" si="678"/>
        <v>0</v>
      </c>
      <c r="AR1909" s="15">
        <f t="shared" si="679"/>
        <v>0</v>
      </c>
      <c r="AS1909" s="15">
        <f t="shared" si="680"/>
        <v>0</v>
      </c>
      <c r="AT1909" s="22">
        <f t="shared" si="681"/>
        <v>0</v>
      </c>
      <c r="AU1909" s="22">
        <f t="shared" si="682"/>
        <v>0</v>
      </c>
    </row>
    <row r="1910" spans="1:47" x14ac:dyDescent="0.25">
      <c r="A1910" t="s">
        <v>3536</v>
      </c>
      <c r="B1910" s="35">
        <v>2</v>
      </c>
      <c r="H1910" s="35">
        <v>2</v>
      </c>
      <c r="X1910" s="24">
        <v>2</v>
      </c>
      <c r="Z1910" s="33">
        <f t="shared" si="661"/>
        <v>1</v>
      </c>
      <c r="AA1910" s="33">
        <f t="shared" si="662"/>
        <v>0</v>
      </c>
      <c r="AB1910" s="33">
        <f t="shared" si="663"/>
        <v>0</v>
      </c>
      <c r="AC1910" s="33">
        <f t="shared" si="664"/>
        <v>0</v>
      </c>
      <c r="AD1910" s="33">
        <f t="shared" si="665"/>
        <v>0</v>
      </c>
      <c r="AE1910" s="33">
        <f t="shared" si="666"/>
        <v>0</v>
      </c>
      <c r="AF1910" s="33">
        <f t="shared" si="667"/>
        <v>1</v>
      </c>
      <c r="AG1910" s="31">
        <f t="shared" si="668"/>
        <v>0</v>
      </c>
      <c r="AH1910" s="31">
        <f t="shared" si="669"/>
        <v>0</v>
      </c>
      <c r="AI1910" s="31">
        <f t="shared" si="670"/>
        <v>0</v>
      </c>
      <c r="AJ1910" s="31">
        <f t="shared" si="671"/>
        <v>0</v>
      </c>
      <c r="AK1910" s="31">
        <f t="shared" si="672"/>
        <v>0</v>
      </c>
      <c r="AL1910" s="31">
        <f t="shared" si="673"/>
        <v>0</v>
      </c>
      <c r="AM1910" s="13">
        <f t="shared" si="674"/>
        <v>0</v>
      </c>
      <c r="AN1910" s="13">
        <f t="shared" si="675"/>
        <v>0</v>
      </c>
      <c r="AO1910" s="15">
        <f t="shared" si="676"/>
        <v>0</v>
      </c>
      <c r="AP1910" s="15">
        <f t="shared" si="677"/>
        <v>0</v>
      </c>
      <c r="AQ1910" s="15">
        <f t="shared" si="678"/>
        <v>0</v>
      </c>
      <c r="AR1910" s="15">
        <f t="shared" si="679"/>
        <v>0</v>
      </c>
      <c r="AS1910" s="15">
        <f t="shared" si="680"/>
        <v>0</v>
      </c>
      <c r="AT1910" s="22">
        <f t="shared" si="681"/>
        <v>0</v>
      </c>
      <c r="AU1910" s="22">
        <f t="shared" si="682"/>
        <v>0</v>
      </c>
    </row>
    <row r="1911" spans="1:47" x14ac:dyDescent="0.25">
      <c r="A1911" t="s">
        <v>3537</v>
      </c>
      <c r="B1911" s="35">
        <v>2</v>
      </c>
      <c r="H1911" s="35">
        <v>2</v>
      </c>
      <c r="X1911" s="24">
        <v>2</v>
      </c>
      <c r="Z1911" s="33">
        <f t="shared" si="661"/>
        <v>1</v>
      </c>
      <c r="AA1911" s="33">
        <f t="shared" si="662"/>
        <v>0</v>
      </c>
      <c r="AB1911" s="33">
        <f t="shared" si="663"/>
        <v>0</v>
      </c>
      <c r="AC1911" s="33">
        <f t="shared" si="664"/>
        <v>0</v>
      </c>
      <c r="AD1911" s="33">
        <f t="shared" si="665"/>
        <v>0</v>
      </c>
      <c r="AE1911" s="33">
        <f t="shared" si="666"/>
        <v>0</v>
      </c>
      <c r="AF1911" s="33">
        <f t="shared" si="667"/>
        <v>1</v>
      </c>
      <c r="AG1911" s="31">
        <f t="shared" si="668"/>
        <v>0</v>
      </c>
      <c r="AH1911" s="31">
        <f t="shared" si="669"/>
        <v>0</v>
      </c>
      <c r="AI1911" s="31">
        <f t="shared" si="670"/>
        <v>0</v>
      </c>
      <c r="AJ1911" s="31">
        <f t="shared" si="671"/>
        <v>0</v>
      </c>
      <c r="AK1911" s="31">
        <f t="shared" si="672"/>
        <v>0</v>
      </c>
      <c r="AL1911" s="31">
        <f t="shared" si="673"/>
        <v>0</v>
      </c>
      <c r="AM1911" s="13">
        <f t="shared" si="674"/>
        <v>0</v>
      </c>
      <c r="AN1911" s="13">
        <f t="shared" si="675"/>
        <v>0</v>
      </c>
      <c r="AO1911" s="15">
        <f t="shared" si="676"/>
        <v>0</v>
      </c>
      <c r="AP1911" s="15">
        <f t="shared" si="677"/>
        <v>0</v>
      </c>
      <c r="AQ1911" s="15">
        <f t="shared" si="678"/>
        <v>0</v>
      </c>
      <c r="AR1911" s="15">
        <f t="shared" si="679"/>
        <v>0</v>
      </c>
      <c r="AS1911" s="15">
        <f t="shared" si="680"/>
        <v>0</v>
      </c>
      <c r="AT1911" s="22">
        <f t="shared" si="681"/>
        <v>0</v>
      </c>
      <c r="AU1911" s="22">
        <f t="shared" si="682"/>
        <v>0</v>
      </c>
    </row>
    <row r="1912" spans="1:47" x14ac:dyDescent="0.25">
      <c r="A1912" t="s">
        <v>3538</v>
      </c>
      <c r="B1912" s="35">
        <v>2</v>
      </c>
      <c r="H1912" s="35">
        <v>2</v>
      </c>
      <c r="X1912" s="24">
        <v>2</v>
      </c>
      <c r="Z1912" s="33">
        <f t="shared" si="661"/>
        <v>1</v>
      </c>
      <c r="AA1912" s="33">
        <f t="shared" si="662"/>
        <v>0</v>
      </c>
      <c r="AB1912" s="33">
        <f t="shared" si="663"/>
        <v>0</v>
      </c>
      <c r="AC1912" s="33">
        <f t="shared" si="664"/>
        <v>0</v>
      </c>
      <c r="AD1912" s="33">
        <f t="shared" si="665"/>
        <v>0</v>
      </c>
      <c r="AE1912" s="33">
        <f t="shared" si="666"/>
        <v>0</v>
      </c>
      <c r="AF1912" s="33">
        <f t="shared" si="667"/>
        <v>1</v>
      </c>
      <c r="AG1912" s="31">
        <f t="shared" si="668"/>
        <v>0</v>
      </c>
      <c r="AH1912" s="31">
        <f t="shared" si="669"/>
        <v>0</v>
      </c>
      <c r="AI1912" s="31">
        <f t="shared" si="670"/>
        <v>0</v>
      </c>
      <c r="AJ1912" s="31">
        <f t="shared" si="671"/>
        <v>0</v>
      </c>
      <c r="AK1912" s="31">
        <f t="shared" si="672"/>
        <v>0</v>
      </c>
      <c r="AL1912" s="31">
        <f t="shared" si="673"/>
        <v>0</v>
      </c>
      <c r="AM1912" s="13">
        <f t="shared" si="674"/>
        <v>0</v>
      </c>
      <c r="AN1912" s="13">
        <f t="shared" si="675"/>
        <v>0</v>
      </c>
      <c r="AO1912" s="15">
        <f t="shared" si="676"/>
        <v>0</v>
      </c>
      <c r="AP1912" s="15">
        <f t="shared" si="677"/>
        <v>0</v>
      </c>
      <c r="AQ1912" s="15">
        <f t="shared" si="678"/>
        <v>0</v>
      </c>
      <c r="AR1912" s="15">
        <f t="shared" si="679"/>
        <v>0</v>
      </c>
      <c r="AS1912" s="15">
        <f t="shared" si="680"/>
        <v>0</v>
      </c>
      <c r="AT1912" s="22">
        <f t="shared" si="681"/>
        <v>0</v>
      </c>
      <c r="AU1912" s="22">
        <f t="shared" si="682"/>
        <v>0</v>
      </c>
    </row>
    <row r="1913" spans="1:47" x14ac:dyDescent="0.25">
      <c r="A1913" t="s">
        <v>3539</v>
      </c>
      <c r="B1913" s="35">
        <v>2</v>
      </c>
      <c r="H1913" s="35">
        <v>2</v>
      </c>
      <c r="X1913" s="24">
        <v>2</v>
      </c>
      <c r="Z1913" s="33">
        <f t="shared" si="661"/>
        <v>1</v>
      </c>
      <c r="AA1913" s="33">
        <f t="shared" si="662"/>
        <v>0</v>
      </c>
      <c r="AB1913" s="33">
        <f t="shared" si="663"/>
        <v>0</v>
      </c>
      <c r="AC1913" s="33">
        <f t="shared" si="664"/>
        <v>0</v>
      </c>
      <c r="AD1913" s="33">
        <f t="shared" si="665"/>
        <v>0</v>
      </c>
      <c r="AE1913" s="33">
        <f t="shared" si="666"/>
        <v>0</v>
      </c>
      <c r="AF1913" s="33">
        <f t="shared" si="667"/>
        <v>1</v>
      </c>
      <c r="AG1913" s="31">
        <f t="shared" si="668"/>
        <v>0</v>
      </c>
      <c r="AH1913" s="31">
        <f t="shared" si="669"/>
        <v>0</v>
      </c>
      <c r="AI1913" s="31">
        <f t="shared" si="670"/>
        <v>0</v>
      </c>
      <c r="AJ1913" s="31">
        <f t="shared" si="671"/>
        <v>0</v>
      </c>
      <c r="AK1913" s="31">
        <f t="shared" si="672"/>
        <v>0</v>
      </c>
      <c r="AL1913" s="31">
        <f t="shared" si="673"/>
        <v>0</v>
      </c>
      <c r="AM1913" s="13">
        <f t="shared" si="674"/>
        <v>0</v>
      </c>
      <c r="AN1913" s="13">
        <f t="shared" si="675"/>
        <v>0</v>
      </c>
      <c r="AO1913" s="15">
        <f t="shared" si="676"/>
        <v>0</v>
      </c>
      <c r="AP1913" s="15">
        <f t="shared" si="677"/>
        <v>0</v>
      </c>
      <c r="AQ1913" s="15">
        <f t="shared" si="678"/>
        <v>0</v>
      </c>
      <c r="AR1913" s="15">
        <f t="shared" si="679"/>
        <v>0</v>
      </c>
      <c r="AS1913" s="15">
        <f t="shared" si="680"/>
        <v>0</v>
      </c>
      <c r="AT1913" s="22">
        <f t="shared" si="681"/>
        <v>0</v>
      </c>
      <c r="AU1913" s="22">
        <f t="shared" si="682"/>
        <v>0</v>
      </c>
    </row>
    <row r="1914" spans="1:47" x14ac:dyDescent="0.25">
      <c r="A1914" t="s">
        <v>3542</v>
      </c>
      <c r="B1914" s="35">
        <v>1</v>
      </c>
      <c r="H1914" s="35">
        <v>1</v>
      </c>
      <c r="X1914" s="24">
        <v>1</v>
      </c>
      <c r="Z1914" s="33">
        <f t="shared" si="661"/>
        <v>1</v>
      </c>
      <c r="AA1914" s="33">
        <f t="shared" si="662"/>
        <v>0</v>
      </c>
      <c r="AB1914" s="33">
        <f t="shared" si="663"/>
        <v>0</v>
      </c>
      <c r="AC1914" s="33">
        <f t="shared" si="664"/>
        <v>0</v>
      </c>
      <c r="AD1914" s="33">
        <f t="shared" si="665"/>
        <v>0</v>
      </c>
      <c r="AE1914" s="33">
        <f t="shared" si="666"/>
        <v>0</v>
      </c>
      <c r="AF1914" s="33">
        <f t="shared" si="667"/>
        <v>1</v>
      </c>
      <c r="AG1914" s="31">
        <f t="shared" si="668"/>
        <v>0</v>
      </c>
      <c r="AH1914" s="31">
        <f t="shared" si="669"/>
        <v>0</v>
      </c>
      <c r="AI1914" s="31">
        <f t="shared" si="670"/>
        <v>0</v>
      </c>
      <c r="AJ1914" s="31">
        <f t="shared" si="671"/>
        <v>0</v>
      </c>
      <c r="AK1914" s="31">
        <f t="shared" si="672"/>
        <v>0</v>
      </c>
      <c r="AL1914" s="31">
        <f t="shared" si="673"/>
        <v>0</v>
      </c>
      <c r="AM1914" s="13">
        <f t="shared" si="674"/>
        <v>0</v>
      </c>
      <c r="AN1914" s="13">
        <f t="shared" si="675"/>
        <v>0</v>
      </c>
      <c r="AO1914" s="15">
        <f t="shared" si="676"/>
        <v>0</v>
      </c>
      <c r="AP1914" s="15">
        <f t="shared" si="677"/>
        <v>0</v>
      </c>
      <c r="AQ1914" s="15">
        <f t="shared" si="678"/>
        <v>0</v>
      </c>
      <c r="AR1914" s="15">
        <f t="shared" si="679"/>
        <v>0</v>
      </c>
      <c r="AS1914" s="15">
        <f t="shared" si="680"/>
        <v>0</v>
      </c>
      <c r="AT1914" s="22">
        <f t="shared" si="681"/>
        <v>0</v>
      </c>
      <c r="AU1914" s="22">
        <f t="shared" si="682"/>
        <v>0</v>
      </c>
    </row>
    <row r="1915" spans="1:47" x14ac:dyDescent="0.25">
      <c r="A1915" t="s">
        <v>3545</v>
      </c>
      <c r="B1915" s="35">
        <v>2</v>
      </c>
      <c r="H1915" s="35">
        <v>2</v>
      </c>
      <c r="X1915" s="24">
        <v>2</v>
      </c>
      <c r="Z1915" s="33">
        <f t="shared" si="661"/>
        <v>1</v>
      </c>
      <c r="AA1915" s="33">
        <f t="shared" si="662"/>
        <v>0</v>
      </c>
      <c r="AB1915" s="33">
        <f t="shared" si="663"/>
        <v>0</v>
      </c>
      <c r="AC1915" s="33">
        <f t="shared" si="664"/>
        <v>0</v>
      </c>
      <c r="AD1915" s="33">
        <f t="shared" si="665"/>
        <v>0</v>
      </c>
      <c r="AE1915" s="33">
        <f t="shared" si="666"/>
        <v>0</v>
      </c>
      <c r="AF1915" s="33">
        <f t="shared" si="667"/>
        <v>1</v>
      </c>
      <c r="AG1915" s="31">
        <f t="shared" si="668"/>
        <v>0</v>
      </c>
      <c r="AH1915" s="31">
        <f t="shared" si="669"/>
        <v>0</v>
      </c>
      <c r="AI1915" s="31">
        <f t="shared" si="670"/>
        <v>0</v>
      </c>
      <c r="AJ1915" s="31">
        <f t="shared" si="671"/>
        <v>0</v>
      </c>
      <c r="AK1915" s="31">
        <f t="shared" si="672"/>
        <v>0</v>
      </c>
      <c r="AL1915" s="31">
        <f t="shared" si="673"/>
        <v>0</v>
      </c>
      <c r="AM1915" s="13">
        <f t="shared" si="674"/>
        <v>0</v>
      </c>
      <c r="AN1915" s="13">
        <f t="shared" si="675"/>
        <v>0</v>
      </c>
      <c r="AO1915" s="15">
        <f t="shared" si="676"/>
        <v>0</v>
      </c>
      <c r="AP1915" s="15">
        <f t="shared" si="677"/>
        <v>0</v>
      </c>
      <c r="AQ1915" s="15">
        <f t="shared" si="678"/>
        <v>0</v>
      </c>
      <c r="AR1915" s="15">
        <f t="shared" si="679"/>
        <v>0</v>
      </c>
      <c r="AS1915" s="15">
        <f t="shared" si="680"/>
        <v>0</v>
      </c>
      <c r="AT1915" s="22">
        <f t="shared" si="681"/>
        <v>0</v>
      </c>
      <c r="AU1915" s="22">
        <f t="shared" si="682"/>
        <v>0</v>
      </c>
    </row>
    <row r="1916" spans="1:47" x14ac:dyDescent="0.25">
      <c r="A1916" t="s">
        <v>3548</v>
      </c>
      <c r="B1916" s="35">
        <v>3</v>
      </c>
      <c r="H1916" s="35">
        <v>3</v>
      </c>
      <c r="Q1916" s="15">
        <v>3</v>
      </c>
      <c r="U1916" s="15">
        <v>3</v>
      </c>
      <c r="X1916" s="24">
        <v>6</v>
      </c>
      <c r="Z1916" s="33">
        <f t="shared" si="661"/>
        <v>1</v>
      </c>
      <c r="AA1916" s="33">
        <f t="shared" si="662"/>
        <v>0</v>
      </c>
      <c r="AB1916" s="33">
        <f t="shared" si="663"/>
        <v>0</v>
      </c>
      <c r="AC1916" s="33">
        <f t="shared" si="664"/>
        <v>0</v>
      </c>
      <c r="AD1916" s="33">
        <f t="shared" si="665"/>
        <v>0</v>
      </c>
      <c r="AE1916" s="33">
        <f t="shared" si="666"/>
        <v>0</v>
      </c>
      <c r="AF1916" s="33">
        <f t="shared" si="667"/>
        <v>1</v>
      </c>
      <c r="AG1916" s="31">
        <f t="shared" si="668"/>
        <v>0</v>
      </c>
      <c r="AH1916" s="31">
        <f t="shared" si="669"/>
        <v>0</v>
      </c>
      <c r="AI1916" s="31">
        <f t="shared" si="670"/>
        <v>0</v>
      </c>
      <c r="AJ1916" s="31">
        <f t="shared" si="671"/>
        <v>0</v>
      </c>
      <c r="AK1916" s="31">
        <f t="shared" si="672"/>
        <v>0</v>
      </c>
      <c r="AL1916" s="31">
        <f t="shared" si="673"/>
        <v>0</v>
      </c>
      <c r="AM1916" s="13">
        <f t="shared" si="674"/>
        <v>0</v>
      </c>
      <c r="AN1916" s="13">
        <f t="shared" si="675"/>
        <v>0</v>
      </c>
      <c r="AO1916" s="15">
        <f t="shared" si="676"/>
        <v>1</v>
      </c>
      <c r="AP1916" s="15">
        <f t="shared" si="677"/>
        <v>0</v>
      </c>
      <c r="AQ1916" s="15">
        <f t="shared" si="678"/>
        <v>0</v>
      </c>
      <c r="AR1916" s="15">
        <f t="shared" si="679"/>
        <v>0</v>
      </c>
      <c r="AS1916" s="15">
        <f t="shared" si="680"/>
        <v>1</v>
      </c>
      <c r="AT1916" s="22">
        <f t="shared" si="681"/>
        <v>0</v>
      </c>
      <c r="AU1916" s="22">
        <f t="shared" si="682"/>
        <v>0</v>
      </c>
    </row>
    <row r="1917" spans="1:47" x14ac:dyDescent="0.25">
      <c r="A1917" t="s">
        <v>3551</v>
      </c>
      <c r="B1917" s="35">
        <v>3</v>
      </c>
      <c r="H1917" s="35">
        <v>3</v>
      </c>
      <c r="Q1917" s="15">
        <v>3</v>
      </c>
      <c r="U1917" s="15">
        <v>3</v>
      </c>
      <c r="X1917" s="24">
        <v>6</v>
      </c>
      <c r="Z1917" s="33">
        <f t="shared" si="661"/>
        <v>1</v>
      </c>
      <c r="AA1917" s="33">
        <f t="shared" si="662"/>
        <v>0</v>
      </c>
      <c r="AB1917" s="33">
        <f t="shared" si="663"/>
        <v>0</v>
      </c>
      <c r="AC1917" s="33">
        <f t="shared" si="664"/>
        <v>0</v>
      </c>
      <c r="AD1917" s="33">
        <f t="shared" si="665"/>
        <v>0</v>
      </c>
      <c r="AE1917" s="33">
        <f t="shared" si="666"/>
        <v>0</v>
      </c>
      <c r="AF1917" s="33">
        <f t="shared" si="667"/>
        <v>1</v>
      </c>
      <c r="AG1917" s="31">
        <f t="shared" si="668"/>
        <v>0</v>
      </c>
      <c r="AH1917" s="31">
        <f t="shared" si="669"/>
        <v>0</v>
      </c>
      <c r="AI1917" s="31">
        <f t="shared" si="670"/>
        <v>0</v>
      </c>
      <c r="AJ1917" s="31">
        <f t="shared" si="671"/>
        <v>0</v>
      </c>
      <c r="AK1917" s="31">
        <f t="shared" si="672"/>
        <v>0</v>
      </c>
      <c r="AL1917" s="31">
        <f t="shared" si="673"/>
        <v>0</v>
      </c>
      <c r="AM1917" s="13">
        <f t="shared" si="674"/>
        <v>0</v>
      </c>
      <c r="AN1917" s="13">
        <f t="shared" si="675"/>
        <v>0</v>
      </c>
      <c r="AO1917" s="15">
        <f t="shared" si="676"/>
        <v>1</v>
      </c>
      <c r="AP1917" s="15">
        <f t="shared" si="677"/>
        <v>0</v>
      </c>
      <c r="AQ1917" s="15">
        <f t="shared" si="678"/>
        <v>0</v>
      </c>
      <c r="AR1917" s="15">
        <f t="shared" si="679"/>
        <v>0</v>
      </c>
      <c r="AS1917" s="15">
        <f t="shared" si="680"/>
        <v>1</v>
      </c>
      <c r="AT1917" s="22">
        <f t="shared" si="681"/>
        <v>0</v>
      </c>
      <c r="AU1917" s="22">
        <f t="shared" si="682"/>
        <v>0</v>
      </c>
    </row>
    <row r="1918" spans="1:47" x14ac:dyDescent="0.25">
      <c r="A1918" t="s">
        <v>3552</v>
      </c>
      <c r="Q1918" s="15">
        <v>2</v>
      </c>
      <c r="U1918" s="15">
        <v>2</v>
      </c>
      <c r="X1918" s="24">
        <v>2</v>
      </c>
      <c r="Z1918" s="33">
        <f t="shared" si="661"/>
        <v>0</v>
      </c>
      <c r="AA1918" s="33">
        <f t="shared" si="662"/>
        <v>0</v>
      </c>
      <c r="AB1918" s="33">
        <f t="shared" si="663"/>
        <v>0</v>
      </c>
      <c r="AC1918" s="33">
        <f t="shared" si="664"/>
        <v>0</v>
      </c>
      <c r="AD1918" s="33">
        <f t="shared" si="665"/>
        <v>0</v>
      </c>
      <c r="AE1918" s="33">
        <f t="shared" si="666"/>
        <v>0</v>
      </c>
      <c r="AF1918" s="33">
        <f t="shared" si="667"/>
        <v>0</v>
      </c>
      <c r="AG1918" s="31">
        <f t="shared" si="668"/>
        <v>0</v>
      </c>
      <c r="AH1918" s="31">
        <f t="shared" si="669"/>
        <v>0</v>
      </c>
      <c r="AI1918" s="31">
        <f t="shared" si="670"/>
        <v>0</v>
      </c>
      <c r="AJ1918" s="31">
        <f t="shared" si="671"/>
        <v>0</v>
      </c>
      <c r="AK1918" s="31">
        <f t="shared" si="672"/>
        <v>0</v>
      </c>
      <c r="AL1918" s="31">
        <f t="shared" si="673"/>
        <v>0</v>
      </c>
      <c r="AM1918" s="13">
        <f t="shared" si="674"/>
        <v>0</v>
      </c>
      <c r="AN1918" s="13">
        <f t="shared" si="675"/>
        <v>0</v>
      </c>
      <c r="AO1918" s="15">
        <f t="shared" si="676"/>
        <v>1</v>
      </c>
      <c r="AP1918" s="15">
        <f t="shared" si="677"/>
        <v>0</v>
      </c>
      <c r="AQ1918" s="15">
        <f t="shared" si="678"/>
        <v>0</v>
      </c>
      <c r="AR1918" s="15">
        <f t="shared" si="679"/>
        <v>0</v>
      </c>
      <c r="AS1918" s="15">
        <f t="shared" si="680"/>
        <v>1</v>
      </c>
      <c r="AT1918" s="22">
        <f t="shared" si="681"/>
        <v>0</v>
      </c>
      <c r="AU1918" s="22">
        <f t="shared" si="682"/>
        <v>0</v>
      </c>
    </row>
    <row r="1919" spans="1:47" x14ac:dyDescent="0.25">
      <c r="A1919" t="s">
        <v>3553</v>
      </c>
      <c r="B1919" s="35">
        <v>2</v>
      </c>
      <c r="H1919" s="35">
        <v>2</v>
      </c>
      <c r="K1919" s="17">
        <v>2</v>
      </c>
      <c r="N1919" s="17">
        <v>2</v>
      </c>
      <c r="X1919" s="24">
        <v>4</v>
      </c>
      <c r="Z1919" s="33">
        <f t="shared" si="661"/>
        <v>1</v>
      </c>
      <c r="AA1919" s="33">
        <f t="shared" si="662"/>
        <v>0</v>
      </c>
      <c r="AB1919" s="33">
        <f t="shared" si="663"/>
        <v>0</v>
      </c>
      <c r="AC1919" s="33">
        <f t="shared" si="664"/>
        <v>0</v>
      </c>
      <c r="AD1919" s="33">
        <f t="shared" si="665"/>
        <v>0</v>
      </c>
      <c r="AE1919" s="33">
        <f t="shared" si="666"/>
        <v>0</v>
      </c>
      <c r="AF1919" s="33">
        <f t="shared" si="667"/>
        <v>1</v>
      </c>
      <c r="AG1919" s="31">
        <f t="shared" si="668"/>
        <v>0</v>
      </c>
      <c r="AH1919" s="31">
        <f t="shared" si="669"/>
        <v>0</v>
      </c>
      <c r="AI1919" s="31">
        <f t="shared" si="670"/>
        <v>1</v>
      </c>
      <c r="AJ1919" s="31">
        <f t="shared" si="671"/>
        <v>0</v>
      </c>
      <c r="AK1919" s="31">
        <f t="shared" si="672"/>
        <v>0</v>
      </c>
      <c r="AL1919" s="31">
        <f t="shared" si="673"/>
        <v>1</v>
      </c>
      <c r="AM1919" s="13">
        <f t="shared" si="674"/>
        <v>0</v>
      </c>
      <c r="AN1919" s="13">
        <f t="shared" si="675"/>
        <v>0</v>
      </c>
      <c r="AO1919" s="15">
        <f t="shared" si="676"/>
        <v>0</v>
      </c>
      <c r="AP1919" s="15">
        <f t="shared" si="677"/>
        <v>0</v>
      </c>
      <c r="AQ1919" s="15">
        <f t="shared" si="678"/>
        <v>0</v>
      </c>
      <c r="AR1919" s="15">
        <f t="shared" si="679"/>
        <v>0</v>
      </c>
      <c r="AS1919" s="15">
        <f t="shared" si="680"/>
        <v>0</v>
      </c>
      <c r="AT1919" s="22">
        <f t="shared" si="681"/>
        <v>0</v>
      </c>
      <c r="AU1919" s="22">
        <f t="shared" si="682"/>
        <v>0</v>
      </c>
    </row>
    <row r="1920" spans="1:47" x14ac:dyDescent="0.25">
      <c r="A1920" t="s">
        <v>3556</v>
      </c>
      <c r="B1920" s="35">
        <v>2</v>
      </c>
      <c r="H1920" s="35">
        <v>2</v>
      </c>
      <c r="X1920" s="24">
        <v>2</v>
      </c>
      <c r="Z1920" s="33">
        <f t="shared" si="661"/>
        <v>1</v>
      </c>
      <c r="AA1920" s="33">
        <f t="shared" si="662"/>
        <v>0</v>
      </c>
      <c r="AB1920" s="33">
        <f t="shared" si="663"/>
        <v>0</v>
      </c>
      <c r="AC1920" s="33">
        <f t="shared" si="664"/>
        <v>0</v>
      </c>
      <c r="AD1920" s="33">
        <f t="shared" si="665"/>
        <v>0</v>
      </c>
      <c r="AE1920" s="33">
        <f t="shared" si="666"/>
        <v>0</v>
      </c>
      <c r="AF1920" s="33">
        <f t="shared" si="667"/>
        <v>1</v>
      </c>
      <c r="AG1920" s="31">
        <f t="shared" si="668"/>
        <v>0</v>
      </c>
      <c r="AH1920" s="31">
        <f t="shared" si="669"/>
        <v>0</v>
      </c>
      <c r="AI1920" s="31">
        <f t="shared" si="670"/>
        <v>0</v>
      </c>
      <c r="AJ1920" s="31">
        <f t="shared" si="671"/>
        <v>0</v>
      </c>
      <c r="AK1920" s="31">
        <f t="shared" si="672"/>
        <v>0</v>
      </c>
      <c r="AL1920" s="31">
        <f t="shared" si="673"/>
        <v>0</v>
      </c>
      <c r="AM1920" s="13">
        <f t="shared" si="674"/>
        <v>0</v>
      </c>
      <c r="AN1920" s="13">
        <f t="shared" si="675"/>
        <v>0</v>
      </c>
      <c r="AO1920" s="15">
        <f t="shared" si="676"/>
        <v>0</v>
      </c>
      <c r="AP1920" s="15">
        <f t="shared" si="677"/>
        <v>0</v>
      </c>
      <c r="AQ1920" s="15">
        <f t="shared" si="678"/>
        <v>0</v>
      </c>
      <c r="AR1920" s="15">
        <f t="shared" si="679"/>
        <v>0</v>
      </c>
      <c r="AS1920" s="15">
        <f t="shared" si="680"/>
        <v>0</v>
      </c>
      <c r="AT1920" s="22">
        <f t="shared" si="681"/>
        <v>0</v>
      </c>
      <c r="AU1920" s="22">
        <f t="shared" si="682"/>
        <v>0</v>
      </c>
    </row>
    <row r="1921" spans="1:47" x14ac:dyDescent="0.25">
      <c r="A1921" t="s">
        <v>3559</v>
      </c>
      <c r="B1921" s="35">
        <v>2</v>
      </c>
      <c r="H1921" s="35">
        <v>2</v>
      </c>
      <c r="X1921" s="24">
        <v>2</v>
      </c>
      <c r="Z1921" s="33">
        <f t="shared" si="661"/>
        <v>1</v>
      </c>
      <c r="AA1921" s="33">
        <f t="shared" si="662"/>
        <v>0</v>
      </c>
      <c r="AB1921" s="33">
        <f t="shared" si="663"/>
        <v>0</v>
      </c>
      <c r="AC1921" s="33">
        <f t="shared" si="664"/>
        <v>0</v>
      </c>
      <c r="AD1921" s="33">
        <f t="shared" si="665"/>
        <v>0</v>
      </c>
      <c r="AE1921" s="33">
        <f t="shared" si="666"/>
        <v>0</v>
      </c>
      <c r="AF1921" s="33">
        <f t="shared" si="667"/>
        <v>1</v>
      </c>
      <c r="AG1921" s="31">
        <f t="shared" si="668"/>
        <v>0</v>
      </c>
      <c r="AH1921" s="31">
        <f t="shared" si="669"/>
        <v>0</v>
      </c>
      <c r="AI1921" s="31">
        <f t="shared" si="670"/>
        <v>0</v>
      </c>
      <c r="AJ1921" s="31">
        <f t="shared" si="671"/>
        <v>0</v>
      </c>
      <c r="AK1921" s="31">
        <f t="shared" si="672"/>
        <v>0</v>
      </c>
      <c r="AL1921" s="31">
        <f t="shared" si="673"/>
        <v>0</v>
      </c>
      <c r="AM1921" s="13">
        <f t="shared" si="674"/>
        <v>0</v>
      </c>
      <c r="AN1921" s="13">
        <f t="shared" si="675"/>
        <v>0</v>
      </c>
      <c r="AO1921" s="15">
        <f t="shared" si="676"/>
        <v>0</v>
      </c>
      <c r="AP1921" s="15">
        <f t="shared" si="677"/>
        <v>0</v>
      </c>
      <c r="AQ1921" s="15">
        <f t="shared" si="678"/>
        <v>0</v>
      </c>
      <c r="AR1921" s="15">
        <f t="shared" si="679"/>
        <v>0</v>
      </c>
      <c r="AS1921" s="15">
        <f t="shared" si="680"/>
        <v>0</v>
      </c>
      <c r="AT1921" s="22">
        <f t="shared" si="681"/>
        <v>0</v>
      </c>
      <c r="AU1921" s="22">
        <f t="shared" si="682"/>
        <v>0</v>
      </c>
    </row>
    <row r="1922" spans="1:47" x14ac:dyDescent="0.25">
      <c r="A1922" t="s">
        <v>3562</v>
      </c>
      <c r="B1922" s="35">
        <v>2</v>
      </c>
      <c r="H1922" s="35">
        <v>2</v>
      </c>
      <c r="X1922" s="24">
        <v>2</v>
      </c>
      <c r="Z1922" s="33">
        <f t="shared" si="661"/>
        <v>1</v>
      </c>
      <c r="AA1922" s="33">
        <f t="shared" si="662"/>
        <v>0</v>
      </c>
      <c r="AB1922" s="33">
        <f t="shared" si="663"/>
        <v>0</v>
      </c>
      <c r="AC1922" s="33">
        <f t="shared" si="664"/>
        <v>0</v>
      </c>
      <c r="AD1922" s="33">
        <f t="shared" si="665"/>
        <v>0</v>
      </c>
      <c r="AE1922" s="33">
        <f t="shared" si="666"/>
        <v>0</v>
      </c>
      <c r="AF1922" s="33">
        <f t="shared" si="667"/>
        <v>1</v>
      </c>
      <c r="AG1922" s="31">
        <f t="shared" si="668"/>
        <v>0</v>
      </c>
      <c r="AH1922" s="31">
        <f t="shared" si="669"/>
        <v>0</v>
      </c>
      <c r="AI1922" s="31">
        <f t="shared" si="670"/>
        <v>0</v>
      </c>
      <c r="AJ1922" s="31">
        <f t="shared" si="671"/>
        <v>0</v>
      </c>
      <c r="AK1922" s="31">
        <f t="shared" si="672"/>
        <v>0</v>
      </c>
      <c r="AL1922" s="31">
        <f t="shared" si="673"/>
        <v>0</v>
      </c>
      <c r="AM1922" s="13">
        <f t="shared" si="674"/>
        <v>0</v>
      </c>
      <c r="AN1922" s="13">
        <f t="shared" si="675"/>
        <v>0</v>
      </c>
      <c r="AO1922" s="15">
        <f t="shared" si="676"/>
        <v>0</v>
      </c>
      <c r="AP1922" s="15">
        <f t="shared" si="677"/>
        <v>0</v>
      </c>
      <c r="AQ1922" s="15">
        <f t="shared" si="678"/>
        <v>0</v>
      </c>
      <c r="AR1922" s="15">
        <f t="shared" si="679"/>
        <v>0</v>
      </c>
      <c r="AS1922" s="15">
        <f t="shared" si="680"/>
        <v>0</v>
      </c>
      <c r="AT1922" s="22">
        <f t="shared" si="681"/>
        <v>0</v>
      </c>
      <c r="AU1922" s="22">
        <f t="shared" si="682"/>
        <v>0</v>
      </c>
    </row>
    <row r="1923" spans="1:47" x14ac:dyDescent="0.25">
      <c r="A1923" t="s">
        <v>3566</v>
      </c>
      <c r="B1923" s="35">
        <v>2</v>
      </c>
      <c r="H1923" s="35">
        <v>2</v>
      </c>
      <c r="K1923" s="17">
        <v>2</v>
      </c>
      <c r="N1923" s="17">
        <v>2</v>
      </c>
      <c r="X1923" s="24">
        <v>4</v>
      </c>
      <c r="Z1923" s="33">
        <f t="shared" si="661"/>
        <v>1</v>
      </c>
      <c r="AA1923" s="33">
        <f t="shared" si="662"/>
        <v>0</v>
      </c>
      <c r="AB1923" s="33">
        <f t="shared" si="663"/>
        <v>0</v>
      </c>
      <c r="AC1923" s="33">
        <f t="shared" si="664"/>
        <v>0</v>
      </c>
      <c r="AD1923" s="33">
        <f t="shared" si="665"/>
        <v>0</v>
      </c>
      <c r="AE1923" s="33">
        <f t="shared" si="666"/>
        <v>0</v>
      </c>
      <c r="AF1923" s="33">
        <f t="shared" si="667"/>
        <v>1</v>
      </c>
      <c r="AG1923" s="31">
        <f t="shared" si="668"/>
        <v>0</v>
      </c>
      <c r="AH1923" s="31">
        <f t="shared" si="669"/>
        <v>0</v>
      </c>
      <c r="AI1923" s="31">
        <f t="shared" si="670"/>
        <v>1</v>
      </c>
      <c r="AJ1923" s="31">
        <f t="shared" si="671"/>
        <v>0</v>
      </c>
      <c r="AK1923" s="31">
        <f t="shared" si="672"/>
        <v>0</v>
      </c>
      <c r="AL1923" s="31">
        <f t="shared" si="673"/>
        <v>1</v>
      </c>
      <c r="AM1923" s="13">
        <f t="shared" si="674"/>
        <v>0</v>
      </c>
      <c r="AN1923" s="13">
        <f t="shared" si="675"/>
        <v>0</v>
      </c>
      <c r="AO1923" s="15">
        <f t="shared" si="676"/>
        <v>0</v>
      </c>
      <c r="AP1923" s="15">
        <f t="shared" si="677"/>
        <v>0</v>
      </c>
      <c r="AQ1923" s="15">
        <f t="shared" si="678"/>
        <v>0</v>
      </c>
      <c r="AR1923" s="15">
        <f t="shared" si="679"/>
        <v>0</v>
      </c>
      <c r="AS1923" s="15">
        <f t="shared" si="680"/>
        <v>0</v>
      </c>
      <c r="AT1923" s="22">
        <f t="shared" si="681"/>
        <v>0</v>
      </c>
      <c r="AU1923" s="22">
        <f t="shared" si="682"/>
        <v>0</v>
      </c>
    </row>
    <row r="1924" spans="1:47" x14ac:dyDescent="0.25">
      <c r="A1924" t="s">
        <v>3567</v>
      </c>
      <c r="Q1924" s="15">
        <v>2</v>
      </c>
      <c r="U1924" s="15">
        <v>2</v>
      </c>
      <c r="X1924" s="24">
        <v>2</v>
      </c>
      <c r="Z1924" s="33">
        <f t="shared" si="661"/>
        <v>0</v>
      </c>
      <c r="AA1924" s="33">
        <f t="shared" si="662"/>
        <v>0</v>
      </c>
      <c r="AB1924" s="33">
        <f t="shared" si="663"/>
        <v>0</v>
      </c>
      <c r="AC1924" s="33">
        <f t="shared" si="664"/>
        <v>0</v>
      </c>
      <c r="AD1924" s="33">
        <f t="shared" si="665"/>
        <v>0</v>
      </c>
      <c r="AE1924" s="33">
        <f t="shared" si="666"/>
        <v>0</v>
      </c>
      <c r="AF1924" s="33">
        <f t="shared" si="667"/>
        <v>0</v>
      </c>
      <c r="AG1924" s="31">
        <f t="shared" si="668"/>
        <v>0</v>
      </c>
      <c r="AH1924" s="31">
        <f t="shared" si="669"/>
        <v>0</v>
      </c>
      <c r="AI1924" s="31">
        <f t="shared" si="670"/>
        <v>0</v>
      </c>
      <c r="AJ1924" s="31">
        <f t="shared" si="671"/>
        <v>0</v>
      </c>
      <c r="AK1924" s="31">
        <f t="shared" si="672"/>
        <v>0</v>
      </c>
      <c r="AL1924" s="31">
        <f t="shared" si="673"/>
        <v>0</v>
      </c>
      <c r="AM1924" s="13">
        <f t="shared" si="674"/>
        <v>0</v>
      </c>
      <c r="AN1924" s="13">
        <f t="shared" si="675"/>
        <v>0</v>
      </c>
      <c r="AO1924" s="15">
        <f t="shared" si="676"/>
        <v>1</v>
      </c>
      <c r="AP1924" s="15">
        <f t="shared" si="677"/>
        <v>0</v>
      </c>
      <c r="AQ1924" s="15">
        <f t="shared" si="678"/>
        <v>0</v>
      </c>
      <c r="AR1924" s="15">
        <f t="shared" si="679"/>
        <v>0</v>
      </c>
      <c r="AS1924" s="15">
        <f t="shared" si="680"/>
        <v>1</v>
      </c>
      <c r="AT1924" s="22">
        <f t="shared" si="681"/>
        <v>0</v>
      </c>
      <c r="AU1924" s="22">
        <f t="shared" si="682"/>
        <v>0</v>
      </c>
    </row>
    <row r="1925" spans="1:47" x14ac:dyDescent="0.25">
      <c r="A1925" t="s">
        <v>3568</v>
      </c>
      <c r="B1925" s="35">
        <v>2</v>
      </c>
      <c r="H1925" s="35">
        <v>2</v>
      </c>
      <c r="Q1925" s="15">
        <v>2</v>
      </c>
      <c r="U1925" s="15">
        <v>2</v>
      </c>
      <c r="X1925" s="24">
        <v>4</v>
      </c>
      <c r="Z1925" s="33">
        <f t="shared" si="661"/>
        <v>1</v>
      </c>
      <c r="AA1925" s="33">
        <f t="shared" si="662"/>
        <v>0</v>
      </c>
      <c r="AB1925" s="33">
        <f t="shared" si="663"/>
        <v>0</v>
      </c>
      <c r="AC1925" s="33">
        <f t="shared" si="664"/>
        <v>0</v>
      </c>
      <c r="AD1925" s="33">
        <f t="shared" si="665"/>
        <v>0</v>
      </c>
      <c r="AE1925" s="33">
        <f t="shared" si="666"/>
        <v>0</v>
      </c>
      <c r="AF1925" s="33">
        <f t="shared" si="667"/>
        <v>1</v>
      </c>
      <c r="AG1925" s="31">
        <f t="shared" si="668"/>
        <v>0</v>
      </c>
      <c r="AH1925" s="31">
        <f t="shared" si="669"/>
        <v>0</v>
      </c>
      <c r="AI1925" s="31">
        <f t="shared" si="670"/>
        <v>0</v>
      </c>
      <c r="AJ1925" s="31">
        <f t="shared" si="671"/>
        <v>0</v>
      </c>
      <c r="AK1925" s="31">
        <f t="shared" si="672"/>
        <v>0</v>
      </c>
      <c r="AL1925" s="31">
        <f t="shared" si="673"/>
        <v>0</v>
      </c>
      <c r="AM1925" s="13">
        <f t="shared" si="674"/>
        <v>0</v>
      </c>
      <c r="AN1925" s="13">
        <f t="shared" si="675"/>
        <v>0</v>
      </c>
      <c r="AO1925" s="15">
        <f t="shared" si="676"/>
        <v>1</v>
      </c>
      <c r="AP1925" s="15">
        <f t="shared" si="677"/>
        <v>0</v>
      </c>
      <c r="AQ1925" s="15">
        <f t="shared" si="678"/>
        <v>0</v>
      </c>
      <c r="AR1925" s="15">
        <f t="shared" si="679"/>
        <v>0</v>
      </c>
      <c r="AS1925" s="15">
        <f t="shared" si="680"/>
        <v>1</v>
      </c>
      <c r="AT1925" s="22">
        <f t="shared" si="681"/>
        <v>0</v>
      </c>
      <c r="AU1925" s="22">
        <f t="shared" si="682"/>
        <v>0</v>
      </c>
    </row>
    <row r="1926" spans="1:47" x14ac:dyDescent="0.25">
      <c r="A1926" t="s">
        <v>3570</v>
      </c>
      <c r="B1926" s="35">
        <v>2</v>
      </c>
      <c r="H1926" s="35">
        <v>2</v>
      </c>
      <c r="K1926" s="17">
        <v>2</v>
      </c>
      <c r="N1926" s="17">
        <v>2</v>
      </c>
      <c r="X1926" s="24">
        <v>4</v>
      </c>
      <c r="Z1926" s="33">
        <f t="shared" si="661"/>
        <v>1</v>
      </c>
      <c r="AA1926" s="33">
        <f t="shared" si="662"/>
        <v>0</v>
      </c>
      <c r="AB1926" s="33">
        <f t="shared" si="663"/>
        <v>0</v>
      </c>
      <c r="AC1926" s="33">
        <f t="shared" si="664"/>
        <v>0</v>
      </c>
      <c r="AD1926" s="33">
        <f t="shared" si="665"/>
        <v>0</v>
      </c>
      <c r="AE1926" s="33">
        <f t="shared" si="666"/>
        <v>0</v>
      </c>
      <c r="AF1926" s="33">
        <f t="shared" si="667"/>
        <v>1</v>
      </c>
      <c r="AG1926" s="31">
        <f t="shared" si="668"/>
        <v>0</v>
      </c>
      <c r="AH1926" s="31">
        <f t="shared" si="669"/>
        <v>0</v>
      </c>
      <c r="AI1926" s="31">
        <f t="shared" si="670"/>
        <v>1</v>
      </c>
      <c r="AJ1926" s="31">
        <f t="shared" si="671"/>
        <v>0</v>
      </c>
      <c r="AK1926" s="31">
        <f t="shared" si="672"/>
        <v>0</v>
      </c>
      <c r="AL1926" s="31">
        <f t="shared" si="673"/>
        <v>1</v>
      </c>
      <c r="AM1926" s="13">
        <f t="shared" si="674"/>
        <v>0</v>
      </c>
      <c r="AN1926" s="13">
        <f t="shared" si="675"/>
        <v>0</v>
      </c>
      <c r="AO1926" s="15">
        <f t="shared" si="676"/>
        <v>0</v>
      </c>
      <c r="AP1926" s="15">
        <f t="shared" si="677"/>
        <v>0</v>
      </c>
      <c r="AQ1926" s="15">
        <f t="shared" si="678"/>
        <v>0</v>
      </c>
      <c r="AR1926" s="15">
        <f t="shared" si="679"/>
        <v>0</v>
      </c>
      <c r="AS1926" s="15">
        <f t="shared" si="680"/>
        <v>0</v>
      </c>
      <c r="AT1926" s="22">
        <f t="shared" si="681"/>
        <v>0</v>
      </c>
      <c r="AU1926" s="22">
        <f t="shared" si="682"/>
        <v>0</v>
      </c>
    </row>
    <row r="1927" spans="1:47" x14ac:dyDescent="0.25">
      <c r="A1927" t="s">
        <v>3571</v>
      </c>
      <c r="Q1927" s="15">
        <v>2</v>
      </c>
      <c r="U1927" s="15">
        <v>2</v>
      </c>
      <c r="X1927" s="24">
        <v>2</v>
      </c>
      <c r="Z1927" s="33">
        <f t="shared" si="661"/>
        <v>0</v>
      </c>
      <c r="AA1927" s="33">
        <f t="shared" si="662"/>
        <v>0</v>
      </c>
      <c r="AB1927" s="33">
        <f t="shared" si="663"/>
        <v>0</v>
      </c>
      <c r="AC1927" s="33">
        <f t="shared" si="664"/>
        <v>0</v>
      </c>
      <c r="AD1927" s="33">
        <f t="shared" si="665"/>
        <v>0</v>
      </c>
      <c r="AE1927" s="33">
        <f t="shared" si="666"/>
        <v>0</v>
      </c>
      <c r="AF1927" s="33">
        <f t="shared" si="667"/>
        <v>0</v>
      </c>
      <c r="AG1927" s="31">
        <f t="shared" si="668"/>
        <v>0</v>
      </c>
      <c r="AH1927" s="31">
        <f t="shared" si="669"/>
        <v>0</v>
      </c>
      <c r="AI1927" s="31">
        <f t="shared" si="670"/>
        <v>0</v>
      </c>
      <c r="AJ1927" s="31">
        <f t="shared" si="671"/>
        <v>0</v>
      </c>
      <c r="AK1927" s="31">
        <f t="shared" si="672"/>
        <v>0</v>
      </c>
      <c r="AL1927" s="31">
        <f t="shared" si="673"/>
        <v>0</v>
      </c>
      <c r="AM1927" s="13">
        <f t="shared" si="674"/>
        <v>0</v>
      </c>
      <c r="AN1927" s="13">
        <f t="shared" si="675"/>
        <v>0</v>
      </c>
      <c r="AO1927" s="15">
        <f t="shared" si="676"/>
        <v>1</v>
      </c>
      <c r="AP1927" s="15">
        <f t="shared" si="677"/>
        <v>0</v>
      </c>
      <c r="AQ1927" s="15">
        <f t="shared" si="678"/>
        <v>0</v>
      </c>
      <c r="AR1927" s="15">
        <f t="shared" si="679"/>
        <v>0</v>
      </c>
      <c r="AS1927" s="15">
        <f t="shared" si="680"/>
        <v>1</v>
      </c>
      <c r="AT1927" s="22">
        <f t="shared" si="681"/>
        <v>0</v>
      </c>
      <c r="AU1927" s="22">
        <f t="shared" si="682"/>
        <v>0</v>
      </c>
    </row>
    <row r="1928" spans="1:47" x14ac:dyDescent="0.25">
      <c r="A1928" t="s">
        <v>3572</v>
      </c>
      <c r="B1928" s="35">
        <v>2</v>
      </c>
      <c r="H1928" s="35">
        <v>2</v>
      </c>
      <c r="Q1928" s="15">
        <v>2</v>
      </c>
      <c r="U1928" s="15">
        <v>2</v>
      </c>
      <c r="X1928" s="24">
        <v>4</v>
      </c>
      <c r="Z1928" s="33">
        <f t="shared" si="661"/>
        <v>1</v>
      </c>
      <c r="AA1928" s="33">
        <f t="shared" si="662"/>
        <v>0</v>
      </c>
      <c r="AB1928" s="33">
        <f t="shared" si="663"/>
        <v>0</v>
      </c>
      <c r="AC1928" s="33">
        <f t="shared" si="664"/>
        <v>0</v>
      </c>
      <c r="AD1928" s="33">
        <f t="shared" si="665"/>
        <v>0</v>
      </c>
      <c r="AE1928" s="33">
        <f t="shared" si="666"/>
        <v>0</v>
      </c>
      <c r="AF1928" s="33">
        <f t="shared" si="667"/>
        <v>1</v>
      </c>
      <c r="AG1928" s="31">
        <f t="shared" si="668"/>
        <v>0</v>
      </c>
      <c r="AH1928" s="31">
        <f t="shared" si="669"/>
        <v>0</v>
      </c>
      <c r="AI1928" s="31">
        <f t="shared" si="670"/>
        <v>0</v>
      </c>
      <c r="AJ1928" s="31">
        <f t="shared" si="671"/>
        <v>0</v>
      </c>
      <c r="AK1928" s="31">
        <f t="shared" si="672"/>
        <v>0</v>
      </c>
      <c r="AL1928" s="31">
        <f t="shared" si="673"/>
        <v>0</v>
      </c>
      <c r="AM1928" s="13">
        <f t="shared" si="674"/>
        <v>0</v>
      </c>
      <c r="AN1928" s="13">
        <f t="shared" si="675"/>
        <v>0</v>
      </c>
      <c r="AO1928" s="15">
        <f t="shared" si="676"/>
        <v>1</v>
      </c>
      <c r="AP1928" s="15">
        <f t="shared" si="677"/>
        <v>0</v>
      </c>
      <c r="AQ1928" s="15">
        <f t="shared" si="678"/>
        <v>0</v>
      </c>
      <c r="AR1928" s="15">
        <f t="shared" si="679"/>
        <v>0</v>
      </c>
      <c r="AS1928" s="15">
        <f t="shared" si="680"/>
        <v>1</v>
      </c>
      <c r="AT1928" s="22">
        <f t="shared" si="681"/>
        <v>0</v>
      </c>
      <c r="AU1928" s="22">
        <f t="shared" si="682"/>
        <v>0</v>
      </c>
    </row>
    <row r="1929" spans="1:47" x14ac:dyDescent="0.25">
      <c r="A1929" t="s">
        <v>3573</v>
      </c>
      <c r="B1929" s="35">
        <v>2</v>
      </c>
      <c r="H1929" s="35">
        <v>2</v>
      </c>
      <c r="X1929" s="24">
        <v>2</v>
      </c>
      <c r="Z1929" s="33">
        <f t="shared" si="661"/>
        <v>1</v>
      </c>
      <c r="AA1929" s="33">
        <f t="shared" si="662"/>
        <v>0</v>
      </c>
      <c r="AB1929" s="33">
        <f t="shared" si="663"/>
        <v>0</v>
      </c>
      <c r="AC1929" s="33">
        <f t="shared" si="664"/>
        <v>0</v>
      </c>
      <c r="AD1929" s="33">
        <f t="shared" si="665"/>
        <v>0</v>
      </c>
      <c r="AE1929" s="33">
        <f t="shared" si="666"/>
        <v>0</v>
      </c>
      <c r="AF1929" s="33">
        <f t="shared" si="667"/>
        <v>1</v>
      </c>
      <c r="AG1929" s="31">
        <f t="shared" si="668"/>
        <v>0</v>
      </c>
      <c r="AH1929" s="31">
        <f t="shared" si="669"/>
        <v>0</v>
      </c>
      <c r="AI1929" s="31">
        <f t="shared" si="670"/>
        <v>0</v>
      </c>
      <c r="AJ1929" s="31">
        <f t="shared" si="671"/>
        <v>0</v>
      </c>
      <c r="AK1929" s="31">
        <f t="shared" si="672"/>
        <v>0</v>
      </c>
      <c r="AL1929" s="31">
        <f t="shared" si="673"/>
        <v>0</v>
      </c>
      <c r="AM1929" s="13">
        <f t="shared" si="674"/>
        <v>0</v>
      </c>
      <c r="AN1929" s="13">
        <f t="shared" si="675"/>
        <v>0</v>
      </c>
      <c r="AO1929" s="15">
        <f t="shared" si="676"/>
        <v>0</v>
      </c>
      <c r="AP1929" s="15">
        <f t="shared" si="677"/>
        <v>0</v>
      </c>
      <c r="AQ1929" s="15">
        <f t="shared" si="678"/>
        <v>0</v>
      </c>
      <c r="AR1929" s="15">
        <f t="shared" si="679"/>
        <v>0</v>
      </c>
      <c r="AS1929" s="15">
        <f t="shared" si="680"/>
        <v>0</v>
      </c>
      <c r="AT1929" s="22">
        <f t="shared" si="681"/>
        <v>0</v>
      </c>
      <c r="AU1929" s="22">
        <f t="shared" si="682"/>
        <v>0</v>
      </c>
    </row>
    <row r="1930" spans="1:47" x14ac:dyDescent="0.25">
      <c r="A1930" t="s">
        <v>3574</v>
      </c>
      <c r="B1930" s="35">
        <v>3</v>
      </c>
      <c r="H1930" s="35">
        <v>3</v>
      </c>
      <c r="X1930" s="24">
        <v>3</v>
      </c>
      <c r="Z1930" s="33">
        <f t="shared" si="661"/>
        <v>1</v>
      </c>
      <c r="AA1930" s="33">
        <f t="shared" si="662"/>
        <v>0</v>
      </c>
      <c r="AB1930" s="33">
        <f t="shared" si="663"/>
        <v>0</v>
      </c>
      <c r="AC1930" s="33">
        <f t="shared" si="664"/>
        <v>0</v>
      </c>
      <c r="AD1930" s="33">
        <f t="shared" si="665"/>
        <v>0</v>
      </c>
      <c r="AE1930" s="33">
        <f t="shared" si="666"/>
        <v>0</v>
      </c>
      <c r="AF1930" s="33">
        <f t="shared" si="667"/>
        <v>1</v>
      </c>
      <c r="AG1930" s="31">
        <f t="shared" si="668"/>
        <v>0</v>
      </c>
      <c r="AH1930" s="31">
        <f t="shared" si="669"/>
        <v>0</v>
      </c>
      <c r="AI1930" s="31">
        <f t="shared" si="670"/>
        <v>0</v>
      </c>
      <c r="AJ1930" s="31">
        <f t="shared" si="671"/>
        <v>0</v>
      </c>
      <c r="AK1930" s="31">
        <f t="shared" si="672"/>
        <v>0</v>
      </c>
      <c r="AL1930" s="31">
        <f t="shared" si="673"/>
        <v>0</v>
      </c>
      <c r="AM1930" s="13">
        <f t="shared" si="674"/>
        <v>0</v>
      </c>
      <c r="AN1930" s="13">
        <f t="shared" si="675"/>
        <v>0</v>
      </c>
      <c r="AO1930" s="15">
        <f t="shared" si="676"/>
        <v>0</v>
      </c>
      <c r="AP1930" s="15">
        <f t="shared" si="677"/>
        <v>0</v>
      </c>
      <c r="AQ1930" s="15">
        <f t="shared" si="678"/>
        <v>0</v>
      </c>
      <c r="AR1930" s="15">
        <f t="shared" si="679"/>
        <v>0</v>
      </c>
      <c r="AS1930" s="15">
        <f t="shared" si="680"/>
        <v>0</v>
      </c>
      <c r="AT1930" s="22">
        <f t="shared" si="681"/>
        <v>0</v>
      </c>
      <c r="AU1930" s="22">
        <f t="shared" si="682"/>
        <v>0</v>
      </c>
    </row>
    <row r="1931" spans="1:47" x14ac:dyDescent="0.25">
      <c r="A1931" t="s">
        <v>3576</v>
      </c>
      <c r="R1931" s="15">
        <v>2</v>
      </c>
      <c r="U1931" s="15">
        <v>2</v>
      </c>
      <c r="X1931" s="24">
        <v>2</v>
      </c>
      <c r="Z1931" s="33">
        <f t="shared" si="661"/>
        <v>0</v>
      </c>
      <c r="AA1931" s="33">
        <f t="shared" si="662"/>
        <v>0</v>
      </c>
      <c r="AB1931" s="33">
        <f t="shared" si="663"/>
        <v>0</v>
      </c>
      <c r="AC1931" s="33">
        <f t="shared" si="664"/>
        <v>0</v>
      </c>
      <c r="AD1931" s="33">
        <f t="shared" si="665"/>
        <v>0</v>
      </c>
      <c r="AE1931" s="33">
        <f t="shared" si="666"/>
        <v>0</v>
      </c>
      <c r="AF1931" s="33">
        <f t="shared" si="667"/>
        <v>0</v>
      </c>
      <c r="AG1931" s="31">
        <f t="shared" si="668"/>
        <v>0</v>
      </c>
      <c r="AH1931" s="31">
        <f t="shared" si="669"/>
        <v>0</v>
      </c>
      <c r="AI1931" s="31">
        <f t="shared" si="670"/>
        <v>0</v>
      </c>
      <c r="AJ1931" s="31">
        <f t="shared" si="671"/>
        <v>0</v>
      </c>
      <c r="AK1931" s="31">
        <f t="shared" si="672"/>
        <v>0</v>
      </c>
      <c r="AL1931" s="31">
        <f t="shared" si="673"/>
        <v>0</v>
      </c>
      <c r="AM1931" s="13">
        <f t="shared" si="674"/>
        <v>0</v>
      </c>
      <c r="AN1931" s="13">
        <f t="shared" si="675"/>
        <v>0</v>
      </c>
      <c r="AO1931" s="15">
        <f t="shared" si="676"/>
        <v>0</v>
      </c>
      <c r="AP1931" s="15">
        <f t="shared" si="677"/>
        <v>1</v>
      </c>
      <c r="AQ1931" s="15">
        <f t="shared" si="678"/>
        <v>0</v>
      </c>
      <c r="AR1931" s="15">
        <f t="shared" si="679"/>
        <v>0</v>
      </c>
      <c r="AS1931" s="15">
        <f t="shared" si="680"/>
        <v>1</v>
      </c>
      <c r="AT1931" s="22">
        <f t="shared" si="681"/>
        <v>0</v>
      </c>
      <c r="AU1931" s="22">
        <f t="shared" si="682"/>
        <v>0</v>
      </c>
    </row>
    <row r="1932" spans="1:47" x14ac:dyDescent="0.25">
      <c r="A1932" t="s">
        <v>3578</v>
      </c>
      <c r="B1932" s="35">
        <v>2</v>
      </c>
      <c r="H1932" s="35">
        <v>2</v>
      </c>
      <c r="X1932" s="24">
        <v>2</v>
      </c>
      <c r="Z1932" s="33">
        <f t="shared" si="661"/>
        <v>1</v>
      </c>
      <c r="AA1932" s="33">
        <f t="shared" si="662"/>
        <v>0</v>
      </c>
      <c r="AB1932" s="33">
        <f t="shared" si="663"/>
        <v>0</v>
      </c>
      <c r="AC1932" s="33">
        <f t="shared" si="664"/>
        <v>0</v>
      </c>
      <c r="AD1932" s="33">
        <f t="shared" si="665"/>
        <v>0</v>
      </c>
      <c r="AE1932" s="33">
        <f t="shared" si="666"/>
        <v>0</v>
      </c>
      <c r="AF1932" s="33">
        <f t="shared" si="667"/>
        <v>1</v>
      </c>
      <c r="AG1932" s="31">
        <f t="shared" si="668"/>
        <v>0</v>
      </c>
      <c r="AH1932" s="31">
        <f t="shared" si="669"/>
        <v>0</v>
      </c>
      <c r="AI1932" s="31">
        <f t="shared" si="670"/>
        <v>0</v>
      </c>
      <c r="AJ1932" s="31">
        <f t="shared" si="671"/>
        <v>0</v>
      </c>
      <c r="AK1932" s="31">
        <f t="shared" si="672"/>
        <v>0</v>
      </c>
      <c r="AL1932" s="31">
        <f t="shared" si="673"/>
        <v>0</v>
      </c>
      <c r="AM1932" s="13">
        <f t="shared" si="674"/>
        <v>0</v>
      </c>
      <c r="AN1932" s="13">
        <f t="shared" si="675"/>
        <v>0</v>
      </c>
      <c r="AO1932" s="15">
        <f t="shared" si="676"/>
        <v>0</v>
      </c>
      <c r="AP1932" s="15">
        <f t="shared" si="677"/>
        <v>0</v>
      </c>
      <c r="AQ1932" s="15">
        <f t="shared" si="678"/>
        <v>0</v>
      </c>
      <c r="AR1932" s="15">
        <f t="shared" si="679"/>
        <v>0</v>
      </c>
      <c r="AS1932" s="15">
        <f t="shared" si="680"/>
        <v>0</v>
      </c>
      <c r="AT1932" s="22">
        <f t="shared" si="681"/>
        <v>0</v>
      </c>
      <c r="AU1932" s="22">
        <f t="shared" si="682"/>
        <v>0</v>
      </c>
    </row>
    <row r="1933" spans="1:47" x14ac:dyDescent="0.25">
      <c r="A1933" t="s">
        <v>3581</v>
      </c>
      <c r="B1933" s="35">
        <v>1</v>
      </c>
      <c r="H1933" s="35">
        <v>1</v>
      </c>
      <c r="X1933" s="24">
        <v>1</v>
      </c>
      <c r="Z1933" s="33">
        <f t="shared" si="661"/>
        <v>1</v>
      </c>
      <c r="AA1933" s="33">
        <f t="shared" si="662"/>
        <v>0</v>
      </c>
      <c r="AB1933" s="33">
        <f t="shared" si="663"/>
        <v>0</v>
      </c>
      <c r="AC1933" s="33">
        <f t="shared" si="664"/>
        <v>0</v>
      </c>
      <c r="AD1933" s="33">
        <f t="shared" si="665"/>
        <v>0</v>
      </c>
      <c r="AE1933" s="33">
        <f t="shared" si="666"/>
        <v>0</v>
      </c>
      <c r="AF1933" s="33">
        <f t="shared" si="667"/>
        <v>1</v>
      </c>
      <c r="AG1933" s="31">
        <f t="shared" si="668"/>
        <v>0</v>
      </c>
      <c r="AH1933" s="31">
        <f t="shared" si="669"/>
        <v>0</v>
      </c>
      <c r="AI1933" s="31">
        <f t="shared" si="670"/>
        <v>0</v>
      </c>
      <c r="AJ1933" s="31">
        <f t="shared" si="671"/>
        <v>0</v>
      </c>
      <c r="AK1933" s="31">
        <f t="shared" si="672"/>
        <v>0</v>
      </c>
      <c r="AL1933" s="31">
        <f t="shared" si="673"/>
        <v>0</v>
      </c>
      <c r="AM1933" s="13">
        <f t="shared" si="674"/>
        <v>0</v>
      </c>
      <c r="AN1933" s="13">
        <f t="shared" si="675"/>
        <v>0</v>
      </c>
      <c r="AO1933" s="15">
        <f t="shared" si="676"/>
        <v>0</v>
      </c>
      <c r="AP1933" s="15">
        <f t="shared" si="677"/>
        <v>0</v>
      </c>
      <c r="AQ1933" s="15">
        <f t="shared" si="678"/>
        <v>0</v>
      </c>
      <c r="AR1933" s="15">
        <f t="shared" si="679"/>
        <v>0</v>
      </c>
      <c r="AS1933" s="15">
        <f t="shared" si="680"/>
        <v>0</v>
      </c>
      <c r="AT1933" s="22">
        <f t="shared" si="681"/>
        <v>0</v>
      </c>
      <c r="AU1933" s="22">
        <f t="shared" si="682"/>
        <v>0</v>
      </c>
    </row>
    <row r="1934" spans="1:47" x14ac:dyDescent="0.25">
      <c r="A1934" t="s">
        <v>3582</v>
      </c>
      <c r="B1934" s="35">
        <v>2</v>
      </c>
      <c r="H1934" s="35">
        <v>2</v>
      </c>
      <c r="X1934" s="24">
        <v>2</v>
      </c>
      <c r="Z1934" s="33">
        <f t="shared" si="661"/>
        <v>1</v>
      </c>
      <c r="AA1934" s="33">
        <f t="shared" si="662"/>
        <v>0</v>
      </c>
      <c r="AB1934" s="33">
        <f t="shared" si="663"/>
        <v>0</v>
      </c>
      <c r="AC1934" s="33">
        <f t="shared" si="664"/>
        <v>0</v>
      </c>
      <c r="AD1934" s="33">
        <f t="shared" si="665"/>
        <v>0</v>
      </c>
      <c r="AE1934" s="33">
        <f t="shared" si="666"/>
        <v>0</v>
      </c>
      <c r="AF1934" s="33">
        <f t="shared" si="667"/>
        <v>1</v>
      </c>
      <c r="AG1934" s="31">
        <f t="shared" si="668"/>
        <v>0</v>
      </c>
      <c r="AH1934" s="31">
        <f t="shared" si="669"/>
        <v>0</v>
      </c>
      <c r="AI1934" s="31">
        <f t="shared" si="670"/>
        <v>0</v>
      </c>
      <c r="AJ1934" s="31">
        <f t="shared" si="671"/>
        <v>0</v>
      </c>
      <c r="AK1934" s="31">
        <f t="shared" si="672"/>
        <v>0</v>
      </c>
      <c r="AL1934" s="31">
        <f t="shared" si="673"/>
        <v>0</v>
      </c>
      <c r="AM1934" s="13">
        <f t="shared" si="674"/>
        <v>0</v>
      </c>
      <c r="AN1934" s="13">
        <f t="shared" si="675"/>
        <v>0</v>
      </c>
      <c r="AO1934" s="15">
        <f t="shared" si="676"/>
        <v>0</v>
      </c>
      <c r="AP1934" s="15">
        <f t="shared" si="677"/>
        <v>0</v>
      </c>
      <c r="AQ1934" s="15">
        <f t="shared" si="678"/>
        <v>0</v>
      </c>
      <c r="AR1934" s="15">
        <f t="shared" si="679"/>
        <v>0</v>
      </c>
      <c r="AS1934" s="15">
        <f t="shared" si="680"/>
        <v>0</v>
      </c>
      <c r="AT1934" s="22">
        <f t="shared" si="681"/>
        <v>0</v>
      </c>
      <c r="AU1934" s="22">
        <f t="shared" si="682"/>
        <v>0</v>
      </c>
    </row>
    <row r="1935" spans="1:47" x14ac:dyDescent="0.25">
      <c r="A1935" t="s">
        <v>3583</v>
      </c>
      <c r="B1935" s="35">
        <v>1</v>
      </c>
      <c r="H1935" s="35">
        <v>1</v>
      </c>
      <c r="Q1935" s="15">
        <v>1</v>
      </c>
      <c r="U1935" s="15">
        <v>1</v>
      </c>
      <c r="X1935" s="24">
        <v>2</v>
      </c>
      <c r="Z1935" s="33">
        <f t="shared" si="661"/>
        <v>1</v>
      </c>
      <c r="AA1935" s="33">
        <f t="shared" si="662"/>
        <v>0</v>
      </c>
      <c r="AB1935" s="33">
        <f t="shared" si="663"/>
        <v>0</v>
      </c>
      <c r="AC1935" s="33">
        <f t="shared" si="664"/>
        <v>0</v>
      </c>
      <c r="AD1935" s="33">
        <f t="shared" si="665"/>
        <v>0</v>
      </c>
      <c r="AE1935" s="33">
        <f t="shared" si="666"/>
        <v>0</v>
      </c>
      <c r="AF1935" s="33">
        <f t="shared" si="667"/>
        <v>1</v>
      </c>
      <c r="AG1935" s="31">
        <f t="shared" si="668"/>
        <v>0</v>
      </c>
      <c r="AH1935" s="31">
        <f t="shared" si="669"/>
        <v>0</v>
      </c>
      <c r="AI1935" s="31">
        <f t="shared" si="670"/>
        <v>0</v>
      </c>
      <c r="AJ1935" s="31">
        <f t="shared" si="671"/>
        <v>0</v>
      </c>
      <c r="AK1935" s="31">
        <f t="shared" si="672"/>
        <v>0</v>
      </c>
      <c r="AL1935" s="31">
        <f t="shared" si="673"/>
        <v>0</v>
      </c>
      <c r="AM1935" s="13">
        <f t="shared" si="674"/>
        <v>0</v>
      </c>
      <c r="AN1935" s="13">
        <f t="shared" si="675"/>
        <v>0</v>
      </c>
      <c r="AO1935" s="15">
        <f t="shared" si="676"/>
        <v>1</v>
      </c>
      <c r="AP1935" s="15">
        <f t="shared" si="677"/>
        <v>0</v>
      </c>
      <c r="AQ1935" s="15">
        <f t="shared" si="678"/>
        <v>0</v>
      </c>
      <c r="AR1935" s="15">
        <f t="shared" si="679"/>
        <v>0</v>
      </c>
      <c r="AS1935" s="15">
        <f t="shared" si="680"/>
        <v>1</v>
      </c>
      <c r="AT1935" s="22">
        <f t="shared" si="681"/>
        <v>0</v>
      </c>
      <c r="AU1935" s="22">
        <f t="shared" si="682"/>
        <v>0</v>
      </c>
    </row>
    <row r="1936" spans="1:47" x14ac:dyDescent="0.25">
      <c r="A1936" t="s">
        <v>3584</v>
      </c>
      <c r="B1936" s="35">
        <v>1</v>
      </c>
      <c r="H1936" s="35">
        <v>1</v>
      </c>
      <c r="X1936" s="24">
        <v>1</v>
      </c>
      <c r="Z1936" s="33">
        <f t="shared" si="661"/>
        <v>1</v>
      </c>
      <c r="AA1936" s="33">
        <f t="shared" si="662"/>
        <v>0</v>
      </c>
      <c r="AB1936" s="33">
        <f t="shared" si="663"/>
        <v>0</v>
      </c>
      <c r="AC1936" s="33">
        <f t="shared" si="664"/>
        <v>0</v>
      </c>
      <c r="AD1936" s="33">
        <f t="shared" si="665"/>
        <v>0</v>
      </c>
      <c r="AE1936" s="33">
        <f t="shared" si="666"/>
        <v>0</v>
      </c>
      <c r="AF1936" s="33">
        <f t="shared" si="667"/>
        <v>1</v>
      </c>
      <c r="AG1936" s="31">
        <f t="shared" si="668"/>
        <v>0</v>
      </c>
      <c r="AH1936" s="31">
        <f t="shared" si="669"/>
        <v>0</v>
      </c>
      <c r="AI1936" s="31">
        <f t="shared" si="670"/>
        <v>0</v>
      </c>
      <c r="AJ1936" s="31">
        <f t="shared" si="671"/>
        <v>0</v>
      </c>
      <c r="AK1936" s="31">
        <f t="shared" si="672"/>
        <v>0</v>
      </c>
      <c r="AL1936" s="31">
        <f t="shared" si="673"/>
        <v>0</v>
      </c>
      <c r="AM1936" s="13">
        <f t="shared" si="674"/>
        <v>0</v>
      </c>
      <c r="AN1936" s="13">
        <f t="shared" si="675"/>
        <v>0</v>
      </c>
      <c r="AO1936" s="15">
        <f t="shared" si="676"/>
        <v>0</v>
      </c>
      <c r="AP1936" s="15">
        <f t="shared" si="677"/>
        <v>0</v>
      </c>
      <c r="AQ1936" s="15">
        <f t="shared" si="678"/>
        <v>0</v>
      </c>
      <c r="AR1936" s="15">
        <f t="shared" si="679"/>
        <v>0</v>
      </c>
      <c r="AS1936" s="15">
        <f t="shared" si="680"/>
        <v>0</v>
      </c>
      <c r="AT1936" s="22">
        <f t="shared" si="681"/>
        <v>0</v>
      </c>
      <c r="AU1936" s="22">
        <f t="shared" si="682"/>
        <v>0</v>
      </c>
    </row>
    <row r="1937" spans="1:47" x14ac:dyDescent="0.25">
      <c r="A1937" t="s">
        <v>3585</v>
      </c>
      <c r="B1937" s="35">
        <v>2</v>
      </c>
      <c r="H1937" s="35">
        <v>2</v>
      </c>
      <c r="X1937" s="24">
        <v>2</v>
      </c>
      <c r="Z1937" s="33">
        <f t="shared" si="661"/>
        <v>1</v>
      </c>
      <c r="AA1937" s="33">
        <f t="shared" si="662"/>
        <v>0</v>
      </c>
      <c r="AB1937" s="33">
        <f t="shared" si="663"/>
        <v>0</v>
      </c>
      <c r="AC1937" s="33">
        <f t="shared" si="664"/>
        <v>0</v>
      </c>
      <c r="AD1937" s="33">
        <f t="shared" si="665"/>
        <v>0</v>
      </c>
      <c r="AE1937" s="33">
        <f t="shared" si="666"/>
        <v>0</v>
      </c>
      <c r="AF1937" s="33">
        <f t="shared" si="667"/>
        <v>1</v>
      </c>
      <c r="AG1937" s="31">
        <f t="shared" si="668"/>
        <v>0</v>
      </c>
      <c r="AH1937" s="31">
        <f t="shared" si="669"/>
        <v>0</v>
      </c>
      <c r="AI1937" s="31">
        <f t="shared" si="670"/>
        <v>0</v>
      </c>
      <c r="AJ1937" s="31">
        <f t="shared" si="671"/>
        <v>0</v>
      </c>
      <c r="AK1937" s="31">
        <f t="shared" si="672"/>
        <v>0</v>
      </c>
      <c r="AL1937" s="31">
        <f t="shared" si="673"/>
        <v>0</v>
      </c>
      <c r="AM1937" s="13">
        <f t="shared" si="674"/>
        <v>0</v>
      </c>
      <c r="AN1937" s="13">
        <f t="shared" si="675"/>
        <v>0</v>
      </c>
      <c r="AO1937" s="15">
        <f t="shared" si="676"/>
        <v>0</v>
      </c>
      <c r="AP1937" s="15">
        <f t="shared" si="677"/>
        <v>0</v>
      </c>
      <c r="AQ1937" s="15">
        <f t="shared" si="678"/>
        <v>0</v>
      </c>
      <c r="AR1937" s="15">
        <f t="shared" si="679"/>
        <v>0</v>
      </c>
      <c r="AS1937" s="15">
        <f t="shared" si="680"/>
        <v>0</v>
      </c>
      <c r="AT1937" s="22">
        <f t="shared" si="681"/>
        <v>0</v>
      </c>
      <c r="AU1937" s="22">
        <f t="shared" si="682"/>
        <v>0</v>
      </c>
    </row>
    <row r="1938" spans="1:47" x14ac:dyDescent="0.25">
      <c r="A1938" t="s">
        <v>3587</v>
      </c>
      <c r="O1938" s="13">
        <v>2</v>
      </c>
      <c r="P1938" s="13">
        <v>2</v>
      </c>
      <c r="Q1938" s="15">
        <v>2</v>
      </c>
      <c r="U1938" s="15">
        <v>2</v>
      </c>
      <c r="X1938" s="24">
        <v>4</v>
      </c>
      <c r="Z1938" s="33">
        <f t="shared" si="661"/>
        <v>0</v>
      </c>
      <c r="AA1938" s="33">
        <f t="shared" si="662"/>
        <v>0</v>
      </c>
      <c r="AB1938" s="33">
        <f t="shared" si="663"/>
        <v>0</v>
      </c>
      <c r="AC1938" s="33">
        <f t="shared" si="664"/>
        <v>0</v>
      </c>
      <c r="AD1938" s="33">
        <f t="shared" si="665"/>
        <v>0</v>
      </c>
      <c r="AE1938" s="33">
        <f t="shared" si="666"/>
        <v>0</v>
      </c>
      <c r="AF1938" s="33">
        <f t="shared" si="667"/>
        <v>0</v>
      </c>
      <c r="AG1938" s="31">
        <f t="shared" si="668"/>
        <v>0</v>
      </c>
      <c r="AH1938" s="31">
        <f t="shared" si="669"/>
        <v>0</v>
      </c>
      <c r="AI1938" s="31">
        <f t="shared" si="670"/>
        <v>0</v>
      </c>
      <c r="AJ1938" s="31">
        <f t="shared" si="671"/>
        <v>0</v>
      </c>
      <c r="AK1938" s="31">
        <f t="shared" si="672"/>
        <v>0</v>
      </c>
      <c r="AL1938" s="31">
        <f t="shared" si="673"/>
        <v>0</v>
      </c>
      <c r="AM1938" s="13">
        <f t="shared" si="674"/>
        <v>1</v>
      </c>
      <c r="AN1938" s="13">
        <f t="shared" si="675"/>
        <v>1</v>
      </c>
      <c r="AO1938" s="15">
        <f t="shared" si="676"/>
        <v>1</v>
      </c>
      <c r="AP1938" s="15">
        <f t="shared" si="677"/>
        <v>0</v>
      </c>
      <c r="AQ1938" s="15">
        <f t="shared" si="678"/>
        <v>0</v>
      </c>
      <c r="AR1938" s="15">
        <f t="shared" si="679"/>
        <v>0</v>
      </c>
      <c r="AS1938" s="15">
        <f t="shared" si="680"/>
        <v>1</v>
      </c>
      <c r="AT1938" s="22">
        <f t="shared" si="681"/>
        <v>0</v>
      </c>
      <c r="AU1938" s="22">
        <f t="shared" si="682"/>
        <v>0</v>
      </c>
    </row>
    <row r="1939" spans="1:47" x14ac:dyDescent="0.25">
      <c r="A1939" t="s">
        <v>3588</v>
      </c>
      <c r="B1939" s="35">
        <v>2</v>
      </c>
      <c r="H1939" s="35">
        <v>2</v>
      </c>
      <c r="X1939" s="24">
        <v>2</v>
      </c>
      <c r="Z1939" s="33">
        <f t="shared" si="661"/>
        <v>1</v>
      </c>
      <c r="AA1939" s="33">
        <f t="shared" si="662"/>
        <v>0</v>
      </c>
      <c r="AB1939" s="33">
        <f t="shared" si="663"/>
        <v>0</v>
      </c>
      <c r="AC1939" s="33">
        <f t="shared" si="664"/>
        <v>0</v>
      </c>
      <c r="AD1939" s="33">
        <f t="shared" si="665"/>
        <v>0</v>
      </c>
      <c r="AE1939" s="33">
        <f t="shared" si="666"/>
        <v>0</v>
      </c>
      <c r="AF1939" s="33">
        <f t="shared" si="667"/>
        <v>1</v>
      </c>
      <c r="AG1939" s="31">
        <f t="shared" si="668"/>
        <v>0</v>
      </c>
      <c r="AH1939" s="31">
        <f t="shared" si="669"/>
        <v>0</v>
      </c>
      <c r="AI1939" s="31">
        <f t="shared" si="670"/>
        <v>0</v>
      </c>
      <c r="AJ1939" s="31">
        <f t="shared" si="671"/>
        <v>0</v>
      </c>
      <c r="AK1939" s="31">
        <f t="shared" si="672"/>
        <v>0</v>
      </c>
      <c r="AL1939" s="31">
        <f t="shared" si="673"/>
        <v>0</v>
      </c>
      <c r="AM1939" s="13">
        <f t="shared" si="674"/>
        <v>0</v>
      </c>
      <c r="AN1939" s="13">
        <f t="shared" si="675"/>
        <v>0</v>
      </c>
      <c r="AO1939" s="15">
        <f t="shared" si="676"/>
        <v>0</v>
      </c>
      <c r="AP1939" s="15">
        <f t="shared" si="677"/>
        <v>0</v>
      </c>
      <c r="AQ1939" s="15">
        <f t="shared" si="678"/>
        <v>0</v>
      </c>
      <c r="AR1939" s="15">
        <f t="shared" si="679"/>
        <v>0</v>
      </c>
      <c r="AS1939" s="15">
        <f t="shared" si="680"/>
        <v>0</v>
      </c>
      <c r="AT1939" s="22">
        <f t="shared" si="681"/>
        <v>0</v>
      </c>
      <c r="AU1939" s="22">
        <f t="shared" si="682"/>
        <v>0</v>
      </c>
    </row>
    <row r="1940" spans="1:47" x14ac:dyDescent="0.25">
      <c r="A1940" t="s">
        <v>3589</v>
      </c>
      <c r="B1940" s="35">
        <v>2</v>
      </c>
      <c r="H1940" s="35">
        <v>2</v>
      </c>
      <c r="X1940" s="24">
        <v>2</v>
      </c>
      <c r="Z1940" s="33">
        <f t="shared" si="661"/>
        <v>1</v>
      </c>
      <c r="AA1940" s="33">
        <f t="shared" si="662"/>
        <v>0</v>
      </c>
      <c r="AB1940" s="33">
        <f t="shared" si="663"/>
        <v>0</v>
      </c>
      <c r="AC1940" s="33">
        <f t="shared" si="664"/>
        <v>0</v>
      </c>
      <c r="AD1940" s="33">
        <f t="shared" si="665"/>
        <v>0</v>
      </c>
      <c r="AE1940" s="33">
        <f t="shared" si="666"/>
        <v>0</v>
      </c>
      <c r="AF1940" s="33">
        <f t="shared" si="667"/>
        <v>1</v>
      </c>
      <c r="AG1940" s="31">
        <f t="shared" si="668"/>
        <v>0</v>
      </c>
      <c r="AH1940" s="31">
        <f t="shared" si="669"/>
        <v>0</v>
      </c>
      <c r="AI1940" s="31">
        <f t="shared" si="670"/>
        <v>0</v>
      </c>
      <c r="AJ1940" s="31">
        <f t="shared" si="671"/>
        <v>0</v>
      </c>
      <c r="AK1940" s="31">
        <f t="shared" si="672"/>
        <v>0</v>
      </c>
      <c r="AL1940" s="31">
        <f t="shared" si="673"/>
        <v>0</v>
      </c>
      <c r="AM1940" s="13">
        <f t="shared" si="674"/>
        <v>0</v>
      </c>
      <c r="AN1940" s="13">
        <f t="shared" si="675"/>
        <v>0</v>
      </c>
      <c r="AO1940" s="15">
        <f t="shared" si="676"/>
        <v>0</v>
      </c>
      <c r="AP1940" s="15">
        <f t="shared" si="677"/>
        <v>0</v>
      </c>
      <c r="AQ1940" s="15">
        <f t="shared" si="678"/>
        <v>0</v>
      </c>
      <c r="AR1940" s="15">
        <f t="shared" si="679"/>
        <v>0</v>
      </c>
      <c r="AS1940" s="15">
        <f t="shared" si="680"/>
        <v>0</v>
      </c>
      <c r="AT1940" s="22">
        <f t="shared" si="681"/>
        <v>0</v>
      </c>
      <c r="AU1940" s="22">
        <f t="shared" si="682"/>
        <v>0</v>
      </c>
    </row>
    <row r="1941" spans="1:47" x14ac:dyDescent="0.25">
      <c r="A1941" t="s">
        <v>3592</v>
      </c>
      <c r="B1941" s="35">
        <v>2</v>
      </c>
      <c r="H1941" s="35">
        <v>2</v>
      </c>
      <c r="X1941" s="24">
        <v>2</v>
      </c>
      <c r="Z1941" s="33">
        <f t="shared" si="661"/>
        <v>1</v>
      </c>
      <c r="AA1941" s="33">
        <f t="shared" si="662"/>
        <v>0</v>
      </c>
      <c r="AB1941" s="33">
        <f t="shared" si="663"/>
        <v>0</v>
      </c>
      <c r="AC1941" s="33">
        <f t="shared" si="664"/>
        <v>0</v>
      </c>
      <c r="AD1941" s="33">
        <f t="shared" si="665"/>
        <v>0</v>
      </c>
      <c r="AE1941" s="33">
        <f t="shared" si="666"/>
        <v>0</v>
      </c>
      <c r="AF1941" s="33">
        <f t="shared" si="667"/>
        <v>1</v>
      </c>
      <c r="AG1941" s="31">
        <f t="shared" si="668"/>
        <v>0</v>
      </c>
      <c r="AH1941" s="31">
        <f t="shared" si="669"/>
        <v>0</v>
      </c>
      <c r="AI1941" s="31">
        <f t="shared" si="670"/>
        <v>0</v>
      </c>
      <c r="AJ1941" s="31">
        <f t="shared" si="671"/>
        <v>0</v>
      </c>
      <c r="AK1941" s="31">
        <f t="shared" si="672"/>
        <v>0</v>
      </c>
      <c r="AL1941" s="31">
        <f t="shared" si="673"/>
        <v>0</v>
      </c>
      <c r="AM1941" s="13">
        <f t="shared" si="674"/>
        <v>0</v>
      </c>
      <c r="AN1941" s="13">
        <f t="shared" si="675"/>
        <v>0</v>
      </c>
      <c r="AO1941" s="15">
        <f t="shared" si="676"/>
        <v>0</v>
      </c>
      <c r="AP1941" s="15">
        <f t="shared" si="677"/>
        <v>0</v>
      </c>
      <c r="AQ1941" s="15">
        <f t="shared" si="678"/>
        <v>0</v>
      </c>
      <c r="AR1941" s="15">
        <f t="shared" si="679"/>
        <v>0</v>
      </c>
      <c r="AS1941" s="15">
        <f t="shared" si="680"/>
        <v>0</v>
      </c>
      <c r="AT1941" s="22">
        <f t="shared" si="681"/>
        <v>0</v>
      </c>
      <c r="AU1941" s="22">
        <f t="shared" si="682"/>
        <v>0</v>
      </c>
    </row>
    <row r="1942" spans="1:47" x14ac:dyDescent="0.25">
      <c r="A1942" t="s">
        <v>3593</v>
      </c>
      <c r="B1942" s="35">
        <v>2</v>
      </c>
      <c r="H1942" s="35">
        <v>2</v>
      </c>
      <c r="X1942" s="24">
        <v>2</v>
      </c>
      <c r="Z1942" s="33">
        <f t="shared" si="661"/>
        <v>1</v>
      </c>
      <c r="AA1942" s="33">
        <f t="shared" si="662"/>
        <v>0</v>
      </c>
      <c r="AB1942" s="33">
        <f t="shared" si="663"/>
        <v>0</v>
      </c>
      <c r="AC1942" s="33">
        <f t="shared" si="664"/>
        <v>0</v>
      </c>
      <c r="AD1942" s="33">
        <f t="shared" si="665"/>
        <v>0</v>
      </c>
      <c r="AE1942" s="33">
        <f t="shared" si="666"/>
        <v>0</v>
      </c>
      <c r="AF1942" s="33">
        <f t="shared" si="667"/>
        <v>1</v>
      </c>
      <c r="AG1942" s="31">
        <f t="shared" si="668"/>
        <v>0</v>
      </c>
      <c r="AH1942" s="31">
        <f t="shared" si="669"/>
        <v>0</v>
      </c>
      <c r="AI1942" s="31">
        <f t="shared" si="670"/>
        <v>0</v>
      </c>
      <c r="AJ1942" s="31">
        <f t="shared" si="671"/>
        <v>0</v>
      </c>
      <c r="AK1942" s="31">
        <f t="shared" si="672"/>
        <v>0</v>
      </c>
      <c r="AL1942" s="31">
        <f t="shared" si="673"/>
        <v>0</v>
      </c>
      <c r="AM1942" s="13">
        <f t="shared" si="674"/>
        <v>0</v>
      </c>
      <c r="AN1942" s="13">
        <f t="shared" si="675"/>
        <v>0</v>
      </c>
      <c r="AO1942" s="15">
        <f t="shared" si="676"/>
        <v>0</v>
      </c>
      <c r="AP1942" s="15">
        <f t="shared" si="677"/>
        <v>0</v>
      </c>
      <c r="AQ1942" s="15">
        <f t="shared" si="678"/>
        <v>0</v>
      </c>
      <c r="AR1942" s="15">
        <f t="shared" si="679"/>
        <v>0</v>
      </c>
      <c r="AS1942" s="15">
        <f t="shared" si="680"/>
        <v>0</v>
      </c>
      <c r="AT1942" s="22">
        <f t="shared" si="681"/>
        <v>0</v>
      </c>
      <c r="AU1942" s="22">
        <f t="shared" si="682"/>
        <v>0</v>
      </c>
    </row>
    <row r="1943" spans="1:47" x14ac:dyDescent="0.25">
      <c r="A1943" t="s">
        <v>3596</v>
      </c>
      <c r="B1943" s="35">
        <v>2</v>
      </c>
      <c r="H1943" s="35">
        <v>2</v>
      </c>
      <c r="X1943" s="24">
        <v>2</v>
      </c>
      <c r="Z1943" s="33">
        <f t="shared" si="661"/>
        <v>1</v>
      </c>
      <c r="AA1943" s="33">
        <f t="shared" si="662"/>
        <v>0</v>
      </c>
      <c r="AB1943" s="33">
        <f t="shared" si="663"/>
        <v>0</v>
      </c>
      <c r="AC1943" s="33">
        <f t="shared" si="664"/>
        <v>0</v>
      </c>
      <c r="AD1943" s="33">
        <f t="shared" si="665"/>
        <v>0</v>
      </c>
      <c r="AE1943" s="33">
        <f t="shared" si="666"/>
        <v>0</v>
      </c>
      <c r="AF1943" s="33">
        <f t="shared" si="667"/>
        <v>1</v>
      </c>
      <c r="AG1943" s="31">
        <f t="shared" si="668"/>
        <v>0</v>
      </c>
      <c r="AH1943" s="31">
        <f t="shared" si="669"/>
        <v>0</v>
      </c>
      <c r="AI1943" s="31">
        <f t="shared" si="670"/>
        <v>0</v>
      </c>
      <c r="AJ1943" s="31">
        <f t="shared" si="671"/>
        <v>0</v>
      </c>
      <c r="AK1943" s="31">
        <f t="shared" si="672"/>
        <v>0</v>
      </c>
      <c r="AL1943" s="31">
        <f t="shared" si="673"/>
        <v>0</v>
      </c>
      <c r="AM1943" s="13">
        <f t="shared" si="674"/>
        <v>0</v>
      </c>
      <c r="AN1943" s="13">
        <f t="shared" si="675"/>
        <v>0</v>
      </c>
      <c r="AO1943" s="15">
        <f t="shared" si="676"/>
        <v>0</v>
      </c>
      <c r="AP1943" s="15">
        <f t="shared" si="677"/>
        <v>0</v>
      </c>
      <c r="AQ1943" s="15">
        <f t="shared" si="678"/>
        <v>0</v>
      </c>
      <c r="AR1943" s="15">
        <f t="shared" si="679"/>
        <v>0</v>
      </c>
      <c r="AS1943" s="15">
        <f t="shared" si="680"/>
        <v>0</v>
      </c>
      <c r="AT1943" s="22">
        <f t="shared" si="681"/>
        <v>0</v>
      </c>
      <c r="AU1943" s="22">
        <f t="shared" si="682"/>
        <v>0</v>
      </c>
    </row>
    <row r="1944" spans="1:47" x14ac:dyDescent="0.25">
      <c r="A1944" t="s">
        <v>3597</v>
      </c>
      <c r="B1944" s="35">
        <v>3</v>
      </c>
      <c r="H1944" s="35">
        <v>3</v>
      </c>
      <c r="X1944" s="24">
        <v>3</v>
      </c>
      <c r="Z1944" s="33">
        <f t="shared" si="661"/>
        <v>1</v>
      </c>
      <c r="AA1944" s="33">
        <f t="shared" si="662"/>
        <v>0</v>
      </c>
      <c r="AB1944" s="33">
        <f t="shared" si="663"/>
        <v>0</v>
      </c>
      <c r="AC1944" s="33">
        <f t="shared" si="664"/>
        <v>0</v>
      </c>
      <c r="AD1944" s="33">
        <f t="shared" si="665"/>
        <v>0</v>
      </c>
      <c r="AE1944" s="33">
        <f t="shared" si="666"/>
        <v>0</v>
      </c>
      <c r="AF1944" s="33">
        <f t="shared" si="667"/>
        <v>1</v>
      </c>
      <c r="AG1944" s="31">
        <f t="shared" si="668"/>
        <v>0</v>
      </c>
      <c r="AH1944" s="31">
        <f t="shared" si="669"/>
        <v>0</v>
      </c>
      <c r="AI1944" s="31">
        <f t="shared" si="670"/>
        <v>0</v>
      </c>
      <c r="AJ1944" s="31">
        <f t="shared" si="671"/>
        <v>0</v>
      </c>
      <c r="AK1944" s="31">
        <f t="shared" si="672"/>
        <v>0</v>
      </c>
      <c r="AL1944" s="31">
        <f t="shared" si="673"/>
        <v>0</v>
      </c>
      <c r="AM1944" s="13">
        <f t="shared" si="674"/>
        <v>0</v>
      </c>
      <c r="AN1944" s="13">
        <f t="shared" si="675"/>
        <v>0</v>
      </c>
      <c r="AO1944" s="15">
        <f t="shared" si="676"/>
        <v>0</v>
      </c>
      <c r="AP1944" s="15">
        <f t="shared" si="677"/>
        <v>0</v>
      </c>
      <c r="AQ1944" s="15">
        <f t="shared" si="678"/>
        <v>0</v>
      </c>
      <c r="AR1944" s="15">
        <f t="shared" si="679"/>
        <v>0</v>
      </c>
      <c r="AS1944" s="15">
        <f t="shared" si="680"/>
        <v>0</v>
      </c>
      <c r="AT1944" s="22">
        <f t="shared" si="681"/>
        <v>0</v>
      </c>
      <c r="AU1944" s="22">
        <f t="shared" si="682"/>
        <v>0</v>
      </c>
    </row>
    <row r="1945" spans="1:47" x14ac:dyDescent="0.25">
      <c r="A1945" t="s">
        <v>3600</v>
      </c>
      <c r="B1945" s="35">
        <v>2</v>
      </c>
      <c r="H1945" s="35">
        <v>2</v>
      </c>
      <c r="X1945" s="24">
        <v>2</v>
      </c>
      <c r="Z1945" s="33">
        <f t="shared" si="661"/>
        <v>1</v>
      </c>
      <c r="AA1945" s="33">
        <f t="shared" si="662"/>
        <v>0</v>
      </c>
      <c r="AB1945" s="33">
        <f t="shared" si="663"/>
        <v>0</v>
      </c>
      <c r="AC1945" s="33">
        <f t="shared" si="664"/>
        <v>0</v>
      </c>
      <c r="AD1945" s="33">
        <f t="shared" si="665"/>
        <v>0</v>
      </c>
      <c r="AE1945" s="33">
        <f t="shared" si="666"/>
        <v>0</v>
      </c>
      <c r="AF1945" s="33">
        <f t="shared" si="667"/>
        <v>1</v>
      </c>
      <c r="AG1945" s="31">
        <f t="shared" si="668"/>
        <v>0</v>
      </c>
      <c r="AH1945" s="31">
        <f t="shared" si="669"/>
        <v>0</v>
      </c>
      <c r="AI1945" s="31">
        <f t="shared" si="670"/>
        <v>0</v>
      </c>
      <c r="AJ1945" s="31">
        <f t="shared" si="671"/>
        <v>0</v>
      </c>
      <c r="AK1945" s="31">
        <f t="shared" si="672"/>
        <v>0</v>
      </c>
      <c r="AL1945" s="31">
        <f t="shared" si="673"/>
        <v>0</v>
      </c>
      <c r="AM1945" s="13">
        <f t="shared" si="674"/>
        <v>0</v>
      </c>
      <c r="AN1945" s="13">
        <f t="shared" si="675"/>
        <v>0</v>
      </c>
      <c r="AO1945" s="15">
        <f t="shared" si="676"/>
        <v>0</v>
      </c>
      <c r="AP1945" s="15">
        <f t="shared" si="677"/>
        <v>0</v>
      </c>
      <c r="AQ1945" s="15">
        <f t="shared" si="678"/>
        <v>0</v>
      </c>
      <c r="AR1945" s="15">
        <f t="shared" si="679"/>
        <v>0</v>
      </c>
      <c r="AS1945" s="15">
        <f t="shared" si="680"/>
        <v>0</v>
      </c>
      <c r="AT1945" s="22">
        <f t="shared" si="681"/>
        <v>0</v>
      </c>
      <c r="AU1945" s="22">
        <f t="shared" si="682"/>
        <v>0</v>
      </c>
    </row>
    <row r="1946" spans="1:47" x14ac:dyDescent="0.25">
      <c r="A1946" t="s">
        <v>3601</v>
      </c>
      <c r="B1946" s="35">
        <v>2</v>
      </c>
      <c r="H1946" s="35">
        <v>2</v>
      </c>
      <c r="X1946" s="24">
        <v>2</v>
      </c>
      <c r="Z1946" s="33">
        <f t="shared" si="661"/>
        <v>1</v>
      </c>
      <c r="AA1946" s="33">
        <f t="shared" si="662"/>
        <v>0</v>
      </c>
      <c r="AB1946" s="33">
        <f t="shared" si="663"/>
        <v>0</v>
      </c>
      <c r="AC1946" s="33">
        <f t="shared" si="664"/>
        <v>0</v>
      </c>
      <c r="AD1946" s="33">
        <f t="shared" si="665"/>
        <v>0</v>
      </c>
      <c r="AE1946" s="33">
        <f t="shared" si="666"/>
        <v>0</v>
      </c>
      <c r="AF1946" s="33">
        <f t="shared" si="667"/>
        <v>1</v>
      </c>
      <c r="AG1946" s="31">
        <f t="shared" si="668"/>
        <v>0</v>
      </c>
      <c r="AH1946" s="31">
        <f t="shared" si="669"/>
        <v>0</v>
      </c>
      <c r="AI1946" s="31">
        <f t="shared" si="670"/>
        <v>0</v>
      </c>
      <c r="AJ1946" s="31">
        <f t="shared" si="671"/>
        <v>0</v>
      </c>
      <c r="AK1946" s="31">
        <f t="shared" si="672"/>
        <v>0</v>
      </c>
      <c r="AL1946" s="31">
        <f t="shared" si="673"/>
        <v>0</v>
      </c>
      <c r="AM1946" s="13">
        <f t="shared" si="674"/>
        <v>0</v>
      </c>
      <c r="AN1946" s="13">
        <f t="shared" si="675"/>
        <v>0</v>
      </c>
      <c r="AO1946" s="15">
        <f t="shared" si="676"/>
        <v>0</v>
      </c>
      <c r="AP1946" s="15">
        <f t="shared" si="677"/>
        <v>0</v>
      </c>
      <c r="AQ1946" s="15">
        <f t="shared" si="678"/>
        <v>0</v>
      </c>
      <c r="AR1946" s="15">
        <f t="shared" si="679"/>
        <v>0</v>
      </c>
      <c r="AS1946" s="15">
        <f t="shared" si="680"/>
        <v>0</v>
      </c>
      <c r="AT1946" s="22">
        <f t="shared" si="681"/>
        <v>0</v>
      </c>
      <c r="AU1946" s="22">
        <f t="shared" si="682"/>
        <v>0</v>
      </c>
    </row>
    <row r="1947" spans="1:47" x14ac:dyDescent="0.25">
      <c r="A1947" t="s">
        <v>3603</v>
      </c>
      <c r="B1947" s="35">
        <v>2</v>
      </c>
      <c r="H1947" s="35">
        <v>2</v>
      </c>
      <c r="X1947" s="24">
        <v>2</v>
      </c>
      <c r="Z1947" s="33">
        <f t="shared" si="661"/>
        <v>1</v>
      </c>
      <c r="AA1947" s="33">
        <f t="shared" si="662"/>
        <v>0</v>
      </c>
      <c r="AB1947" s="33">
        <f t="shared" si="663"/>
        <v>0</v>
      </c>
      <c r="AC1947" s="33">
        <f t="shared" si="664"/>
        <v>0</v>
      </c>
      <c r="AD1947" s="33">
        <f t="shared" si="665"/>
        <v>0</v>
      </c>
      <c r="AE1947" s="33">
        <f t="shared" si="666"/>
        <v>0</v>
      </c>
      <c r="AF1947" s="33">
        <f t="shared" si="667"/>
        <v>1</v>
      </c>
      <c r="AG1947" s="31">
        <f t="shared" si="668"/>
        <v>0</v>
      </c>
      <c r="AH1947" s="31">
        <f t="shared" si="669"/>
        <v>0</v>
      </c>
      <c r="AI1947" s="31">
        <f t="shared" si="670"/>
        <v>0</v>
      </c>
      <c r="AJ1947" s="31">
        <f t="shared" si="671"/>
        <v>0</v>
      </c>
      <c r="AK1947" s="31">
        <f t="shared" si="672"/>
        <v>0</v>
      </c>
      <c r="AL1947" s="31">
        <f t="shared" si="673"/>
        <v>0</v>
      </c>
      <c r="AM1947" s="13">
        <f t="shared" si="674"/>
        <v>0</v>
      </c>
      <c r="AN1947" s="13">
        <f t="shared" si="675"/>
        <v>0</v>
      </c>
      <c r="AO1947" s="15">
        <f t="shared" si="676"/>
        <v>0</v>
      </c>
      <c r="AP1947" s="15">
        <f t="shared" si="677"/>
        <v>0</v>
      </c>
      <c r="AQ1947" s="15">
        <f t="shared" si="678"/>
        <v>0</v>
      </c>
      <c r="AR1947" s="15">
        <f t="shared" si="679"/>
        <v>0</v>
      </c>
      <c r="AS1947" s="15">
        <f t="shared" si="680"/>
        <v>0</v>
      </c>
      <c r="AT1947" s="22">
        <f t="shared" si="681"/>
        <v>0</v>
      </c>
      <c r="AU1947" s="22">
        <f t="shared" si="682"/>
        <v>0</v>
      </c>
    </row>
    <row r="1948" spans="1:47" x14ac:dyDescent="0.25">
      <c r="A1948" t="s">
        <v>3604</v>
      </c>
      <c r="B1948" s="35">
        <v>1</v>
      </c>
      <c r="H1948" s="35">
        <v>1</v>
      </c>
      <c r="X1948" s="24">
        <v>1</v>
      </c>
      <c r="Z1948" s="33">
        <f t="shared" si="661"/>
        <v>1</v>
      </c>
      <c r="AA1948" s="33">
        <f t="shared" si="662"/>
        <v>0</v>
      </c>
      <c r="AB1948" s="33">
        <f t="shared" si="663"/>
        <v>0</v>
      </c>
      <c r="AC1948" s="33">
        <f t="shared" si="664"/>
        <v>0</v>
      </c>
      <c r="AD1948" s="33">
        <f t="shared" si="665"/>
        <v>0</v>
      </c>
      <c r="AE1948" s="33">
        <f t="shared" si="666"/>
        <v>0</v>
      </c>
      <c r="AF1948" s="33">
        <f t="shared" si="667"/>
        <v>1</v>
      </c>
      <c r="AG1948" s="31">
        <f t="shared" si="668"/>
        <v>0</v>
      </c>
      <c r="AH1948" s="31">
        <f t="shared" si="669"/>
        <v>0</v>
      </c>
      <c r="AI1948" s="31">
        <f t="shared" si="670"/>
        <v>0</v>
      </c>
      <c r="AJ1948" s="31">
        <f t="shared" si="671"/>
        <v>0</v>
      </c>
      <c r="AK1948" s="31">
        <f t="shared" si="672"/>
        <v>0</v>
      </c>
      <c r="AL1948" s="31">
        <f t="shared" si="673"/>
        <v>0</v>
      </c>
      <c r="AM1948" s="13">
        <f t="shared" si="674"/>
        <v>0</v>
      </c>
      <c r="AN1948" s="13">
        <f t="shared" si="675"/>
        <v>0</v>
      </c>
      <c r="AO1948" s="15">
        <f t="shared" si="676"/>
        <v>0</v>
      </c>
      <c r="AP1948" s="15">
        <f t="shared" si="677"/>
        <v>0</v>
      </c>
      <c r="AQ1948" s="15">
        <f t="shared" si="678"/>
        <v>0</v>
      </c>
      <c r="AR1948" s="15">
        <f t="shared" si="679"/>
        <v>0</v>
      </c>
      <c r="AS1948" s="15">
        <f t="shared" si="680"/>
        <v>0</v>
      </c>
      <c r="AT1948" s="22">
        <f t="shared" si="681"/>
        <v>0</v>
      </c>
      <c r="AU1948" s="22">
        <f t="shared" si="682"/>
        <v>0</v>
      </c>
    </row>
    <row r="1949" spans="1:47" x14ac:dyDescent="0.25">
      <c r="A1949" t="s">
        <v>3605</v>
      </c>
      <c r="B1949" s="35">
        <v>1</v>
      </c>
      <c r="H1949" s="35">
        <v>1</v>
      </c>
      <c r="X1949" s="24">
        <v>1</v>
      </c>
      <c r="Z1949" s="33">
        <f t="shared" si="661"/>
        <v>1</v>
      </c>
      <c r="AA1949" s="33">
        <f t="shared" si="662"/>
        <v>0</v>
      </c>
      <c r="AB1949" s="33">
        <f t="shared" si="663"/>
        <v>0</v>
      </c>
      <c r="AC1949" s="33">
        <f t="shared" si="664"/>
        <v>0</v>
      </c>
      <c r="AD1949" s="33">
        <f t="shared" si="665"/>
        <v>0</v>
      </c>
      <c r="AE1949" s="33">
        <f t="shared" si="666"/>
        <v>0</v>
      </c>
      <c r="AF1949" s="33">
        <f t="shared" si="667"/>
        <v>1</v>
      </c>
      <c r="AG1949" s="31">
        <f t="shared" si="668"/>
        <v>0</v>
      </c>
      <c r="AH1949" s="31">
        <f t="shared" si="669"/>
        <v>0</v>
      </c>
      <c r="AI1949" s="31">
        <f t="shared" si="670"/>
        <v>0</v>
      </c>
      <c r="AJ1949" s="31">
        <f t="shared" si="671"/>
        <v>0</v>
      </c>
      <c r="AK1949" s="31">
        <f t="shared" si="672"/>
        <v>0</v>
      </c>
      <c r="AL1949" s="31">
        <f t="shared" si="673"/>
        <v>0</v>
      </c>
      <c r="AM1949" s="13">
        <f t="shared" si="674"/>
        <v>0</v>
      </c>
      <c r="AN1949" s="13">
        <f t="shared" si="675"/>
        <v>0</v>
      </c>
      <c r="AO1949" s="15">
        <f t="shared" si="676"/>
        <v>0</v>
      </c>
      <c r="AP1949" s="15">
        <f t="shared" si="677"/>
        <v>0</v>
      </c>
      <c r="AQ1949" s="15">
        <f t="shared" si="678"/>
        <v>0</v>
      </c>
      <c r="AR1949" s="15">
        <f t="shared" si="679"/>
        <v>0</v>
      </c>
      <c r="AS1949" s="15">
        <f t="shared" si="680"/>
        <v>0</v>
      </c>
      <c r="AT1949" s="22">
        <f t="shared" si="681"/>
        <v>0</v>
      </c>
      <c r="AU1949" s="22">
        <f t="shared" si="682"/>
        <v>0</v>
      </c>
    </row>
    <row r="1950" spans="1:47" x14ac:dyDescent="0.25">
      <c r="A1950" t="s">
        <v>3606</v>
      </c>
      <c r="B1950" s="35">
        <v>1</v>
      </c>
      <c r="H1950" s="35">
        <v>1</v>
      </c>
      <c r="X1950" s="24">
        <v>1</v>
      </c>
      <c r="Z1950" s="33">
        <f t="shared" ref="Z1950:Z2013" si="683">IF(ISBLANK(B1950),0,1)</f>
        <v>1</v>
      </c>
      <c r="AA1950" s="33">
        <f t="shared" ref="AA1950:AA2013" si="684">IF(ISBLANK(C1950),0,1)</f>
        <v>0</v>
      </c>
      <c r="AB1950" s="33">
        <f t="shared" ref="AB1950:AB2013" si="685">IF(ISBLANK(D1950),0,1)</f>
        <v>0</v>
      </c>
      <c r="AC1950" s="33">
        <f t="shared" ref="AC1950:AC2013" si="686">IF(ISBLANK(E1950),0,1)</f>
        <v>0</v>
      </c>
      <c r="AD1950" s="33">
        <f t="shared" ref="AD1950:AD2013" si="687">IF(ISBLANK(F1950),0,1)</f>
        <v>0</v>
      </c>
      <c r="AE1950" s="33">
        <f t="shared" ref="AE1950:AE2013" si="688">IF(ISBLANK(G1950),0,1)</f>
        <v>0</v>
      </c>
      <c r="AF1950" s="33">
        <f t="shared" ref="AF1950:AF2013" si="689">IF(ISBLANK(H1950),0,1)</f>
        <v>1</v>
      </c>
      <c r="AG1950" s="31">
        <f t="shared" ref="AG1950:AG2013" si="690">IF(ISBLANK(I1950),0,1)</f>
        <v>0</v>
      </c>
      <c r="AH1950" s="31">
        <f t="shared" ref="AH1950:AH2013" si="691">IF(ISBLANK(J1950),0,1)</f>
        <v>0</v>
      </c>
      <c r="AI1950" s="31">
        <f t="shared" ref="AI1950:AI2013" si="692">IF(ISBLANK(K1950),0,1)</f>
        <v>0</v>
      </c>
      <c r="AJ1950" s="31">
        <f t="shared" ref="AJ1950:AJ2013" si="693">IF(ISBLANK(L1950),0,1)</f>
        <v>0</v>
      </c>
      <c r="AK1950" s="31">
        <f t="shared" ref="AK1950:AK2013" si="694">IF(ISBLANK(M1950),0,1)</f>
        <v>0</v>
      </c>
      <c r="AL1950" s="31">
        <f t="shared" ref="AL1950:AL2013" si="695">IF(ISBLANK(N1950),0,1)</f>
        <v>0</v>
      </c>
      <c r="AM1950" s="13">
        <f t="shared" ref="AM1950:AM2013" si="696">IF(ISBLANK(O1950),0,1)</f>
        <v>0</v>
      </c>
      <c r="AN1950" s="13">
        <f t="shared" ref="AN1950:AN2013" si="697">IF(ISBLANK(P1950),0,1)</f>
        <v>0</v>
      </c>
      <c r="AO1950" s="15">
        <f t="shared" ref="AO1950:AO2013" si="698">IF(ISBLANK(Q1950),0,1)</f>
        <v>0</v>
      </c>
      <c r="AP1950" s="15">
        <f t="shared" ref="AP1950:AP2013" si="699">IF(ISBLANK(R1950),0,1)</f>
        <v>0</v>
      </c>
      <c r="AQ1950" s="15">
        <f t="shared" ref="AQ1950:AQ2013" si="700">IF(ISBLANK(S1950),0,1)</f>
        <v>0</v>
      </c>
      <c r="AR1950" s="15">
        <f t="shared" ref="AR1950:AR2013" si="701">IF(ISBLANK(T1950),0,1)</f>
        <v>0</v>
      </c>
      <c r="AS1950" s="15">
        <f t="shared" ref="AS1950:AS2013" si="702">IF(ISBLANK(U1950),0,1)</f>
        <v>0</v>
      </c>
      <c r="AT1950" s="22">
        <f t="shared" ref="AT1950:AT2013" si="703">IF(ISBLANK(V1950),0,1)</f>
        <v>0</v>
      </c>
      <c r="AU1950" s="22">
        <f t="shared" ref="AU1950:AU2013" si="704">IF(ISBLANK(W1950),0,1)</f>
        <v>0</v>
      </c>
    </row>
    <row r="1951" spans="1:47" x14ac:dyDescent="0.25">
      <c r="A1951" t="s">
        <v>3607</v>
      </c>
      <c r="B1951" s="35">
        <v>1</v>
      </c>
      <c r="H1951" s="35">
        <v>1</v>
      </c>
      <c r="X1951" s="24">
        <v>1</v>
      </c>
      <c r="Z1951" s="33">
        <f t="shared" si="683"/>
        <v>1</v>
      </c>
      <c r="AA1951" s="33">
        <f t="shared" si="684"/>
        <v>0</v>
      </c>
      <c r="AB1951" s="33">
        <f t="shared" si="685"/>
        <v>0</v>
      </c>
      <c r="AC1951" s="33">
        <f t="shared" si="686"/>
        <v>0</v>
      </c>
      <c r="AD1951" s="33">
        <f t="shared" si="687"/>
        <v>0</v>
      </c>
      <c r="AE1951" s="33">
        <f t="shared" si="688"/>
        <v>0</v>
      </c>
      <c r="AF1951" s="33">
        <f t="shared" si="689"/>
        <v>1</v>
      </c>
      <c r="AG1951" s="31">
        <f t="shared" si="690"/>
        <v>0</v>
      </c>
      <c r="AH1951" s="31">
        <f t="shared" si="691"/>
        <v>0</v>
      </c>
      <c r="AI1951" s="31">
        <f t="shared" si="692"/>
        <v>0</v>
      </c>
      <c r="AJ1951" s="31">
        <f t="shared" si="693"/>
        <v>0</v>
      </c>
      <c r="AK1951" s="31">
        <f t="shared" si="694"/>
        <v>0</v>
      </c>
      <c r="AL1951" s="31">
        <f t="shared" si="695"/>
        <v>0</v>
      </c>
      <c r="AM1951" s="13">
        <f t="shared" si="696"/>
        <v>0</v>
      </c>
      <c r="AN1951" s="13">
        <f t="shared" si="697"/>
        <v>0</v>
      </c>
      <c r="AO1951" s="15">
        <f t="shared" si="698"/>
        <v>0</v>
      </c>
      <c r="AP1951" s="15">
        <f t="shared" si="699"/>
        <v>0</v>
      </c>
      <c r="AQ1951" s="15">
        <f t="shared" si="700"/>
        <v>0</v>
      </c>
      <c r="AR1951" s="15">
        <f t="shared" si="701"/>
        <v>0</v>
      </c>
      <c r="AS1951" s="15">
        <f t="shared" si="702"/>
        <v>0</v>
      </c>
      <c r="AT1951" s="22">
        <f t="shared" si="703"/>
        <v>0</v>
      </c>
      <c r="AU1951" s="22">
        <f t="shared" si="704"/>
        <v>0</v>
      </c>
    </row>
    <row r="1952" spans="1:47" x14ac:dyDescent="0.25">
      <c r="A1952" t="s">
        <v>3608</v>
      </c>
      <c r="B1952" s="35">
        <v>1</v>
      </c>
      <c r="H1952" s="35">
        <v>1</v>
      </c>
      <c r="X1952" s="24">
        <v>1</v>
      </c>
      <c r="Z1952" s="33">
        <f t="shared" si="683"/>
        <v>1</v>
      </c>
      <c r="AA1952" s="33">
        <f t="shared" si="684"/>
        <v>0</v>
      </c>
      <c r="AB1952" s="33">
        <f t="shared" si="685"/>
        <v>0</v>
      </c>
      <c r="AC1952" s="33">
        <f t="shared" si="686"/>
        <v>0</v>
      </c>
      <c r="AD1952" s="33">
        <f t="shared" si="687"/>
        <v>0</v>
      </c>
      <c r="AE1952" s="33">
        <f t="shared" si="688"/>
        <v>0</v>
      </c>
      <c r="AF1952" s="33">
        <f t="shared" si="689"/>
        <v>1</v>
      </c>
      <c r="AG1952" s="31">
        <f t="shared" si="690"/>
        <v>0</v>
      </c>
      <c r="AH1952" s="31">
        <f t="shared" si="691"/>
        <v>0</v>
      </c>
      <c r="AI1952" s="31">
        <f t="shared" si="692"/>
        <v>0</v>
      </c>
      <c r="AJ1952" s="31">
        <f t="shared" si="693"/>
        <v>0</v>
      </c>
      <c r="AK1952" s="31">
        <f t="shared" si="694"/>
        <v>0</v>
      </c>
      <c r="AL1952" s="31">
        <f t="shared" si="695"/>
        <v>0</v>
      </c>
      <c r="AM1952" s="13">
        <f t="shared" si="696"/>
        <v>0</v>
      </c>
      <c r="AN1952" s="13">
        <f t="shared" si="697"/>
        <v>0</v>
      </c>
      <c r="AO1952" s="15">
        <f t="shared" si="698"/>
        <v>0</v>
      </c>
      <c r="AP1952" s="15">
        <f t="shared" si="699"/>
        <v>0</v>
      </c>
      <c r="AQ1952" s="15">
        <f t="shared" si="700"/>
        <v>0</v>
      </c>
      <c r="AR1952" s="15">
        <f t="shared" si="701"/>
        <v>0</v>
      </c>
      <c r="AS1952" s="15">
        <f t="shared" si="702"/>
        <v>0</v>
      </c>
      <c r="AT1952" s="22">
        <f t="shared" si="703"/>
        <v>0</v>
      </c>
      <c r="AU1952" s="22">
        <f t="shared" si="704"/>
        <v>0</v>
      </c>
    </row>
    <row r="1953" spans="1:47" x14ac:dyDescent="0.25">
      <c r="A1953" t="s">
        <v>3609</v>
      </c>
      <c r="B1953" s="35">
        <v>1</v>
      </c>
      <c r="H1953" s="35">
        <v>1</v>
      </c>
      <c r="X1953" s="24">
        <v>1</v>
      </c>
      <c r="Z1953" s="33">
        <f t="shared" si="683"/>
        <v>1</v>
      </c>
      <c r="AA1953" s="33">
        <f t="shared" si="684"/>
        <v>0</v>
      </c>
      <c r="AB1953" s="33">
        <f t="shared" si="685"/>
        <v>0</v>
      </c>
      <c r="AC1953" s="33">
        <f t="shared" si="686"/>
        <v>0</v>
      </c>
      <c r="AD1953" s="33">
        <f t="shared" si="687"/>
        <v>0</v>
      </c>
      <c r="AE1953" s="33">
        <f t="shared" si="688"/>
        <v>0</v>
      </c>
      <c r="AF1953" s="33">
        <f t="shared" si="689"/>
        <v>1</v>
      </c>
      <c r="AG1953" s="31">
        <f t="shared" si="690"/>
        <v>0</v>
      </c>
      <c r="AH1953" s="31">
        <f t="shared" si="691"/>
        <v>0</v>
      </c>
      <c r="AI1953" s="31">
        <f t="shared" si="692"/>
        <v>0</v>
      </c>
      <c r="AJ1953" s="31">
        <f t="shared" si="693"/>
        <v>0</v>
      </c>
      <c r="AK1953" s="31">
        <f t="shared" si="694"/>
        <v>0</v>
      </c>
      <c r="AL1953" s="31">
        <f t="shared" si="695"/>
        <v>0</v>
      </c>
      <c r="AM1953" s="13">
        <f t="shared" si="696"/>
        <v>0</v>
      </c>
      <c r="AN1953" s="13">
        <f t="shared" si="697"/>
        <v>0</v>
      </c>
      <c r="AO1953" s="15">
        <f t="shared" si="698"/>
        <v>0</v>
      </c>
      <c r="AP1953" s="15">
        <f t="shared" si="699"/>
        <v>0</v>
      </c>
      <c r="AQ1953" s="15">
        <f t="shared" si="700"/>
        <v>0</v>
      </c>
      <c r="AR1953" s="15">
        <f t="shared" si="701"/>
        <v>0</v>
      </c>
      <c r="AS1953" s="15">
        <f t="shared" si="702"/>
        <v>0</v>
      </c>
      <c r="AT1953" s="22">
        <f t="shared" si="703"/>
        <v>0</v>
      </c>
      <c r="AU1953" s="22">
        <f t="shared" si="704"/>
        <v>0</v>
      </c>
    </row>
    <row r="1954" spans="1:47" x14ac:dyDescent="0.25">
      <c r="A1954" t="s">
        <v>3610</v>
      </c>
      <c r="B1954" s="35">
        <v>1</v>
      </c>
      <c r="H1954" s="35">
        <v>1</v>
      </c>
      <c r="X1954" s="24">
        <v>1</v>
      </c>
      <c r="Z1954" s="33">
        <f t="shared" si="683"/>
        <v>1</v>
      </c>
      <c r="AA1954" s="33">
        <f t="shared" si="684"/>
        <v>0</v>
      </c>
      <c r="AB1954" s="33">
        <f t="shared" si="685"/>
        <v>0</v>
      </c>
      <c r="AC1954" s="33">
        <f t="shared" si="686"/>
        <v>0</v>
      </c>
      <c r="AD1954" s="33">
        <f t="shared" si="687"/>
        <v>0</v>
      </c>
      <c r="AE1954" s="33">
        <f t="shared" si="688"/>
        <v>0</v>
      </c>
      <c r="AF1954" s="33">
        <f t="shared" si="689"/>
        <v>1</v>
      </c>
      <c r="AG1954" s="31">
        <f t="shared" si="690"/>
        <v>0</v>
      </c>
      <c r="AH1954" s="31">
        <f t="shared" si="691"/>
        <v>0</v>
      </c>
      <c r="AI1954" s="31">
        <f t="shared" si="692"/>
        <v>0</v>
      </c>
      <c r="AJ1954" s="31">
        <f t="shared" si="693"/>
        <v>0</v>
      </c>
      <c r="AK1954" s="31">
        <f t="shared" si="694"/>
        <v>0</v>
      </c>
      <c r="AL1954" s="31">
        <f t="shared" si="695"/>
        <v>0</v>
      </c>
      <c r="AM1954" s="13">
        <f t="shared" si="696"/>
        <v>0</v>
      </c>
      <c r="AN1954" s="13">
        <f t="shared" si="697"/>
        <v>0</v>
      </c>
      <c r="AO1954" s="15">
        <f t="shared" si="698"/>
        <v>0</v>
      </c>
      <c r="AP1954" s="15">
        <f t="shared" si="699"/>
        <v>0</v>
      </c>
      <c r="AQ1954" s="15">
        <f t="shared" si="700"/>
        <v>0</v>
      </c>
      <c r="AR1954" s="15">
        <f t="shared" si="701"/>
        <v>0</v>
      </c>
      <c r="AS1954" s="15">
        <f t="shared" si="702"/>
        <v>0</v>
      </c>
      <c r="AT1954" s="22">
        <f t="shared" si="703"/>
        <v>0</v>
      </c>
      <c r="AU1954" s="22">
        <f t="shared" si="704"/>
        <v>0</v>
      </c>
    </row>
    <row r="1955" spans="1:47" x14ac:dyDescent="0.25">
      <c r="A1955" t="s">
        <v>3611</v>
      </c>
      <c r="E1955" s="35">
        <v>1</v>
      </c>
      <c r="H1955" s="35">
        <v>1</v>
      </c>
      <c r="X1955" s="24">
        <v>1</v>
      </c>
      <c r="Z1955" s="33">
        <f t="shared" si="683"/>
        <v>0</v>
      </c>
      <c r="AA1955" s="33">
        <f t="shared" si="684"/>
        <v>0</v>
      </c>
      <c r="AB1955" s="33">
        <f t="shared" si="685"/>
        <v>0</v>
      </c>
      <c r="AC1955" s="33">
        <f t="shared" si="686"/>
        <v>1</v>
      </c>
      <c r="AD1955" s="33">
        <f t="shared" si="687"/>
        <v>0</v>
      </c>
      <c r="AE1955" s="33">
        <f t="shared" si="688"/>
        <v>0</v>
      </c>
      <c r="AF1955" s="33">
        <f t="shared" si="689"/>
        <v>1</v>
      </c>
      <c r="AG1955" s="31">
        <f t="shared" si="690"/>
        <v>0</v>
      </c>
      <c r="AH1955" s="31">
        <f t="shared" si="691"/>
        <v>0</v>
      </c>
      <c r="AI1955" s="31">
        <f t="shared" si="692"/>
        <v>0</v>
      </c>
      <c r="AJ1955" s="31">
        <f t="shared" si="693"/>
        <v>0</v>
      </c>
      <c r="AK1955" s="31">
        <f t="shared" si="694"/>
        <v>0</v>
      </c>
      <c r="AL1955" s="31">
        <f t="shared" si="695"/>
        <v>0</v>
      </c>
      <c r="AM1955" s="13">
        <f t="shared" si="696"/>
        <v>0</v>
      </c>
      <c r="AN1955" s="13">
        <f t="shared" si="697"/>
        <v>0</v>
      </c>
      <c r="AO1955" s="15">
        <f t="shared" si="698"/>
        <v>0</v>
      </c>
      <c r="AP1955" s="15">
        <f t="shared" si="699"/>
        <v>0</v>
      </c>
      <c r="AQ1955" s="15">
        <f t="shared" si="700"/>
        <v>0</v>
      </c>
      <c r="AR1955" s="15">
        <f t="shared" si="701"/>
        <v>0</v>
      </c>
      <c r="AS1955" s="15">
        <f t="shared" si="702"/>
        <v>0</v>
      </c>
      <c r="AT1955" s="22">
        <f t="shared" si="703"/>
        <v>0</v>
      </c>
      <c r="AU1955" s="22">
        <f t="shared" si="704"/>
        <v>0</v>
      </c>
    </row>
    <row r="1956" spans="1:47" x14ac:dyDescent="0.25">
      <c r="A1956" t="s">
        <v>3612</v>
      </c>
      <c r="B1956" s="35">
        <v>1</v>
      </c>
      <c r="H1956" s="35">
        <v>1</v>
      </c>
      <c r="X1956" s="24">
        <v>1</v>
      </c>
      <c r="Z1956" s="33">
        <f t="shared" si="683"/>
        <v>1</v>
      </c>
      <c r="AA1956" s="33">
        <f t="shared" si="684"/>
        <v>0</v>
      </c>
      <c r="AB1956" s="33">
        <f t="shared" si="685"/>
        <v>0</v>
      </c>
      <c r="AC1956" s="33">
        <f t="shared" si="686"/>
        <v>0</v>
      </c>
      <c r="AD1956" s="33">
        <f t="shared" si="687"/>
        <v>0</v>
      </c>
      <c r="AE1956" s="33">
        <f t="shared" si="688"/>
        <v>0</v>
      </c>
      <c r="AF1956" s="33">
        <f t="shared" si="689"/>
        <v>1</v>
      </c>
      <c r="AG1956" s="31">
        <f t="shared" si="690"/>
        <v>0</v>
      </c>
      <c r="AH1956" s="31">
        <f t="shared" si="691"/>
        <v>0</v>
      </c>
      <c r="AI1956" s="31">
        <f t="shared" si="692"/>
        <v>0</v>
      </c>
      <c r="AJ1956" s="31">
        <f t="shared" si="693"/>
        <v>0</v>
      </c>
      <c r="AK1956" s="31">
        <f t="shared" si="694"/>
        <v>0</v>
      </c>
      <c r="AL1956" s="31">
        <f t="shared" si="695"/>
        <v>0</v>
      </c>
      <c r="AM1956" s="13">
        <f t="shared" si="696"/>
        <v>0</v>
      </c>
      <c r="AN1956" s="13">
        <f t="shared" si="697"/>
        <v>0</v>
      </c>
      <c r="AO1956" s="15">
        <f t="shared" si="698"/>
        <v>0</v>
      </c>
      <c r="AP1956" s="15">
        <f t="shared" si="699"/>
        <v>0</v>
      </c>
      <c r="AQ1956" s="15">
        <f t="shared" si="700"/>
        <v>0</v>
      </c>
      <c r="AR1956" s="15">
        <f t="shared" si="701"/>
        <v>0</v>
      </c>
      <c r="AS1956" s="15">
        <f t="shared" si="702"/>
        <v>0</v>
      </c>
      <c r="AT1956" s="22">
        <f t="shared" si="703"/>
        <v>0</v>
      </c>
      <c r="AU1956" s="22">
        <f t="shared" si="704"/>
        <v>0</v>
      </c>
    </row>
    <row r="1957" spans="1:47" x14ac:dyDescent="0.25">
      <c r="A1957" t="s">
        <v>3613</v>
      </c>
      <c r="E1957" s="35">
        <v>1</v>
      </c>
      <c r="H1957" s="35">
        <v>1</v>
      </c>
      <c r="X1957" s="24">
        <v>1</v>
      </c>
      <c r="Z1957" s="33">
        <f t="shared" si="683"/>
        <v>0</v>
      </c>
      <c r="AA1957" s="33">
        <f t="shared" si="684"/>
        <v>0</v>
      </c>
      <c r="AB1957" s="33">
        <f t="shared" si="685"/>
        <v>0</v>
      </c>
      <c r="AC1957" s="33">
        <f t="shared" si="686"/>
        <v>1</v>
      </c>
      <c r="AD1957" s="33">
        <f t="shared" si="687"/>
        <v>0</v>
      </c>
      <c r="AE1957" s="33">
        <f t="shared" si="688"/>
        <v>0</v>
      </c>
      <c r="AF1957" s="33">
        <f t="shared" si="689"/>
        <v>1</v>
      </c>
      <c r="AG1957" s="31">
        <f t="shared" si="690"/>
        <v>0</v>
      </c>
      <c r="AH1957" s="31">
        <f t="shared" si="691"/>
        <v>0</v>
      </c>
      <c r="AI1957" s="31">
        <f t="shared" si="692"/>
        <v>0</v>
      </c>
      <c r="AJ1957" s="31">
        <f t="shared" si="693"/>
        <v>0</v>
      </c>
      <c r="AK1957" s="31">
        <f t="shared" si="694"/>
        <v>0</v>
      </c>
      <c r="AL1957" s="31">
        <f t="shared" si="695"/>
        <v>0</v>
      </c>
      <c r="AM1957" s="13">
        <f t="shared" si="696"/>
        <v>0</v>
      </c>
      <c r="AN1957" s="13">
        <f t="shared" si="697"/>
        <v>0</v>
      </c>
      <c r="AO1957" s="15">
        <f t="shared" si="698"/>
        <v>0</v>
      </c>
      <c r="AP1957" s="15">
        <f t="shared" si="699"/>
        <v>0</v>
      </c>
      <c r="AQ1957" s="15">
        <f t="shared" si="700"/>
        <v>0</v>
      </c>
      <c r="AR1957" s="15">
        <f t="shared" si="701"/>
        <v>0</v>
      </c>
      <c r="AS1957" s="15">
        <f t="shared" si="702"/>
        <v>0</v>
      </c>
      <c r="AT1957" s="22">
        <f t="shared" si="703"/>
        <v>0</v>
      </c>
      <c r="AU1957" s="22">
        <f t="shared" si="704"/>
        <v>0</v>
      </c>
    </row>
    <row r="1958" spans="1:47" x14ac:dyDescent="0.25">
      <c r="A1958" t="s">
        <v>3614</v>
      </c>
      <c r="B1958" s="35">
        <v>2</v>
      </c>
      <c r="H1958" s="35">
        <v>2</v>
      </c>
      <c r="X1958" s="24">
        <v>2</v>
      </c>
      <c r="Z1958" s="33">
        <f t="shared" si="683"/>
        <v>1</v>
      </c>
      <c r="AA1958" s="33">
        <f t="shared" si="684"/>
        <v>0</v>
      </c>
      <c r="AB1958" s="33">
        <f t="shared" si="685"/>
        <v>0</v>
      </c>
      <c r="AC1958" s="33">
        <f t="shared" si="686"/>
        <v>0</v>
      </c>
      <c r="AD1958" s="33">
        <f t="shared" si="687"/>
        <v>0</v>
      </c>
      <c r="AE1958" s="33">
        <f t="shared" si="688"/>
        <v>0</v>
      </c>
      <c r="AF1958" s="33">
        <f t="shared" si="689"/>
        <v>1</v>
      </c>
      <c r="AG1958" s="31">
        <f t="shared" si="690"/>
        <v>0</v>
      </c>
      <c r="AH1958" s="31">
        <f t="shared" si="691"/>
        <v>0</v>
      </c>
      <c r="AI1958" s="31">
        <f t="shared" si="692"/>
        <v>0</v>
      </c>
      <c r="AJ1958" s="31">
        <f t="shared" si="693"/>
        <v>0</v>
      </c>
      <c r="AK1958" s="31">
        <f t="shared" si="694"/>
        <v>0</v>
      </c>
      <c r="AL1958" s="31">
        <f t="shared" si="695"/>
        <v>0</v>
      </c>
      <c r="AM1958" s="13">
        <f t="shared" si="696"/>
        <v>0</v>
      </c>
      <c r="AN1958" s="13">
        <f t="shared" si="697"/>
        <v>0</v>
      </c>
      <c r="AO1958" s="15">
        <f t="shared" si="698"/>
        <v>0</v>
      </c>
      <c r="AP1958" s="15">
        <f t="shared" si="699"/>
        <v>0</v>
      </c>
      <c r="AQ1958" s="15">
        <f t="shared" si="700"/>
        <v>0</v>
      </c>
      <c r="AR1958" s="15">
        <f t="shared" si="701"/>
        <v>0</v>
      </c>
      <c r="AS1958" s="15">
        <f t="shared" si="702"/>
        <v>0</v>
      </c>
      <c r="AT1958" s="22">
        <f t="shared" si="703"/>
        <v>0</v>
      </c>
      <c r="AU1958" s="22">
        <f t="shared" si="704"/>
        <v>0</v>
      </c>
    </row>
    <row r="1959" spans="1:47" x14ac:dyDescent="0.25">
      <c r="A1959" t="s">
        <v>3615</v>
      </c>
      <c r="B1959" s="35">
        <v>2</v>
      </c>
      <c r="H1959" s="35">
        <v>2</v>
      </c>
      <c r="X1959" s="24">
        <v>2</v>
      </c>
      <c r="Z1959" s="33">
        <f t="shared" si="683"/>
        <v>1</v>
      </c>
      <c r="AA1959" s="33">
        <f t="shared" si="684"/>
        <v>0</v>
      </c>
      <c r="AB1959" s="33">
        <f t="shared" si="685"/>
        <v>0</v>
      </c>
      <c r="AC1959" s="33">
        <f t="shared" si="686"/>
        <v>0</v>
      </c>
      <c r="AD1959" s="33">
        <f t="shared" si="687"/>
        <v>0</v>
      </c>
      <c r="AE1959" s="33">
        <f t="shared" si="688"/>
        <v>0</v>
      </c>
      <c r="AF1959" s="33">
        <f t="shared" si="689"/>
        <v>1</v>
      </c>
      <c r="AG1959" s="31">
        <f t="shared" si="690"/>
        <v>0</v>
      </c>
      <c r="AH1959" s="31">
        <f t="shared" si="691"/>
        <v>0</v>
      </c>
      <c r="AI1959" s="31">
        <f t="shared" si="692"/>
        <v>0</v>
      </c>
      <c r="AJ1959" s="31">
        <f t="shared" si="693"/>
        <v>0</v>
      </c>
      <c r="AK1959" s="31">
        <f t="shared" si="694"/>
        <v>0</v>
      </c>
      <c r="AL1959" s="31">
        <f t="shared" si="695"/>
        <v>0</v>
      </c>
      <c r="AM1959" s="13">
        <f t="shared" si="696"/>
        <v>0</v>
      </c>
      <c r="AN1959" s="13">
        <f t="shared" si="697"/>
        <v>0</v>
      </c>
      <c r="AO1959" s="15">
        <f t="shared" si="698"/>
        <v>0</v>
      </c>
      <c r="AP1959" s="15">
        <f t="shared" si="699"/>
        <v>0</v>
      </c>
      <c r="AQ1959" s="15">
        <f t="shared" si="700"/>
        <v>0</v>
      </c>
      <c r="AR1959" s="15">
        <f t="shared" si="701"/>
        <v>0</v>
      </c>
      <c r="AS1959" s="15">
        <f t="shared" si="702"/>
        <v>0</v>
      </c>
      <c r="AT1959" s="22">
        <f t="shared" si="703"/>
        <v>0</v>
      </c>
      <c r="AU1959" s="22">
        <f t="shared" si="704"/>
        <v>0</v>
      </c>
    </row>
    <row r="1960" spans="1:47" x14ac:dyDescent="0.25">
      <c r="A1960" t="s">
        <v>3618</v>
      </c>
      <c r="B1960" s="35">
        <v>3</v>
      </c>
      <c r="H1960" s="35">
        <v>3</v>
      </c>
      <c r="K1960" s="17">
        <v>3</v>
      </c>
      <c r="N1960" s="17">
        <v>3</v>
      </c>
      <c r="X1960" s="24">
        <v>6</v>
      </c>
      <c r="Z1960" s="33">
        <f t="shared" si="683"/>
        <v>1</v>
      </c>
      <c r="AA1960" s="33">
        <f t="shared" si="684"/>
        <v>0</v>
      </c>
      <c r="AB1960" s="33">
        <f t="shared" si="685"/>
        <v>0</v>
      </c>
      <c r="AC1960" s="33">
        <f t="shared" si="686"/>
        <v>0</v>
      </c>
      <c r="AD1960" s="33">
        <f t="shared" si="687"/>
        <v>0</v>
      </c>
      <c r="AE1960" s="33">
        <f t="shared" si="688"/>
        <v>0</v>
      </c>
      <c r="AF1960" s="33">
        <f t="shared" si="689"/>
        <v>1</v>
      </c>
      <c r="AG1960" s="31">
        <f t="shared" si="690"/>
        <v>0</v>
      </c>
      <c r="AH1960" s="31">
        <f t="shared" si="691"/>
        <v>0</v>
      </c>
      <c r="AI1960" s="31">
        <f t="shared" si="692"/>
        <v>1</v>
      </c>
      <c r="AJ1960" s="31">
        <f t="shared" si="693"/>
        <v>0</v>
      </c>
      <c r="AK1960" s="31">
        <f t="shared" si="694"/>
        <v>0</v>
      </c>
      <c r="AL1960" s="31">
        <f t="shared" si="695"/>
        <v>1</v>
      </c>
      <c r="AM1960" s="13">
        <f t="shared" si="696"/>
        <v>0</v>
      </c>
      <c r="AN1960" s="13">
        <f t="shared" si="697"/>
        <v>0</v>
      </c>
      <c r="AO1960" s="15">
        <f t="shared" si="698"/>
        <v>0</v>
      </c>
      <c r="AP1960" s="15">
        <f t="shared" si="699"/>
        <v>0</v>
      </c>
      <c r="AQ1960" s="15">
        <f t="shared" si="700"/>
        <v>0</v>
      </c>
      <c r="AR1960" s="15">
        <f t="shared" si="701"/>
        <v>0</v>
      </c>
      <c r="AS1960" s="15">
        <f t="shared" si="702"/>
        <v>0</v>
      </c>
      <c r="AT1960" s="22">
        <f t="shared" si="703"/>
        <v>0</v>
      </c>
      <c r="AU1960" s="22">
        <f t="shared" si="704"/>
        <v>0</v>
      </c>
    </row>
    <row r="1961" spans="1:47" x14ac:dyDescent="0.25">
      <c r="A1961" t="s">
        <v>3621</v>
      </c>
      <c r="Q1961" s="15">
        <v>1</v>
      </c>
      <c r="U1961" s="15">
        <v>1</v>
      </c>
      <c r="X1961" s="24">
        <v>1</v>
      </c>
      <c r="Z1961" s="33">
        <f t="shared" si="683"/>
        <v>0</v>
      </c>
      <c r="AA1961" s="33">
        <f t="shared" si="684"/>
        <v>0</v>
      </c>
      <c r="AB1961" s="33">
        <f t="shared" si="685"/>
        <v>0</v>
      </c>
      <c r="AC1961" s="33">
        <f t="shared" si="686"/>
        <v>0</v>
      </c>
      <c r="AD1961" s="33">
        <f t="shared" si="687"/>
        <v>0</v>
      </c>
      <c r="AE1961" s="33">
        <f t="shared" si="688"/>
        <v>0</v>
      </c>
      <c r="AF1961" s="33">
        <f t="shared" si="689"/>
        <v>0</v>
      </c>
      <c r="AG1961" s="31">
        <f t="shared" si="690"/>
        <v>0</v>
      </c>
      <c r="AH1961" s="31">
        <f t="shared" si="691"/>
        <v>0</v>
      </c>
      <c r="AI1961" s="31">
        <f t="shared" si="692"/>
        <v>0</v>
      </c>
      <c r="AJ1961" s="31">
        <f t="shared" si="693"/>
        <v>0</v>
      </c>
      <c r="AK1961" s="31">
        <f t="shared" si="694"/>
        <v>0</v>
      </c>
      <c r="AL1961" s="31">
        <f t="shared" si="695"/>
        <v>0</v>
      </c>
      <c r="AM1961" s="13">
        <f t="shared" si="696"/>
        <v>0</v>
      </c>
      <c r="AN1961" s="13">
        <f t="shared" si="697"/>
        <v>0</v>
      </c>
      <c r="AO1961" s="15">
        <f t="shared" si="698"/>
        <v>1</v>
      </c>
      <c r="AP1961" s="15">
        <f t="shared" si="699"/>
        <v>0</v>
      </c>
      <c r="AQ1961" s="15">
        <f t="shared" si="700"/>
        <v>0</v>
      </c>
      <c r="AR1961" s="15">
        <f t="shared" si="701"/>
        <v>0</v>
      </c>
      <c r="AS1961" s="15">
        <f t="shared" si="702"/>
        <v>1</v>
      </c>
      <c r="AT1961" s="22">
        <f t="shared" si="703"/>
        <v>0</v>
      </c>
      <c r="AU1961" s="22">
        <f t="shared" si="704"/>
        <v>0</v>
      </c>
    </row>
    <row r="1962" spans="1:47" x14ac:dyDescent="0.25">
      <c r="A1962" t="s">
        <v>3622</v>
      </c>
      <c r="B1962" s="35">
        <v>2</v>
      </c>
      <c r="H1962" s="35">
        <v>2</v>
      </c>
      <c r="Q1962" s="15">
        <v>2</v>
      </c>
      <c r="U1962" s="15">
        <v>2</v>
      </c>
      <c r="X1962" s="24">
        <v>4</v>
      </c>
      <c r="Z1962" s="33">
        <f t="shared" si="683"/>
        <v>1</v>
      </c>
      <c r="AA1962" s="33">
        <f t="shared" si="684"/>
        <v>0</v>
      </c>
      <c r="AB1962" s="33">
        <f t="shared" si="685"/>
        <v>0</v>
      </c>
      <c r="AC1962" s="33">
        <f t="shared" si="686"/>
        <v>0</v>
      </c>
      <c r="AD1962" s="33">
        <f t="shared" si="687"/>
        <v>0</v>
      </c>
      <c r="AE1962" s="33">
        <f t="shared" si="688"/>
        <v>0</v>
      </c>
      <c r="AF1962" s="33">
        <f t="shared" si="689"/>
        <v>1</v>
      </c>
      <c r="AG1962" s="31">
        <f t="shared" si="690"/>
        <v>0</v>
      </c>
      <c r="AH1962" s="31">
        <f t="shared" si="691"/>
        <v>0</v>
      </c>
      <c r="AI1962" s="31">
        <f t="shared" si="692"/>
        <v>0</v>
      </c>
      <c r="AJ1962" s="31">
        <f t="shared" si="693"/>
        <v>0</v>
      </c>
      <c r="AK1962" s="31">
        <f t="shared" si="694"/>
        <v>0</v>
      </c>
      <c r="AL1962" s="31">
        <f t="shared" si="695"/>
        <v>0</v>
      </c>
      <c r="AM1962" s="13">
        <f t="shared" si="696"/>
        <v>0</v>
      </c>
      <c r="AN1962" s="13">
        <f t="shared" si="697"/>
        <v>0</v>
      </c>
      <c r="AO1962" s="15">
        <f t="shared" si="698"/>
        <v>1</v>
      </c>
      <c r="AP1962" s="15">
        <f t="shared" si="699"/>
        <v>0</v>
      </c>
      <c r="AQ1962" s="15">
        <f t="shared" si="700"/>
        <v>0</v>
      </c>
      <c r="AR1962" s="15">
        <f t="shared" si="701"/>
        <v>0</v>
      </c>
      <c r="AS1962" s="15">
        <f t="shared" si="702"/>
        <v>1</v>
      </c>
      <c r="AT1962" s="22">
        <f t="shared" si="703"/>
        <v>0</v>
      </c>
      <c r="AU1962" s="22">
        <f t="shared" si="704"/>
        <v>0</v>
      </c>
    </row>
    <row r="1963" spans="1:47" x14ac:dyDescent="0.25">
      <c r="A1963" t="s">
        <v>3624</v>
      </c>
      <c r="B1963" s="35">
        <v>3</v>
      </c>
      <c r="H1963" s="35">
        <v>3</v>
      </c>
      <c r="Q1963" s="15">
        <v>3</v>
      </c>
      <c r="U1963" s="15">
        <v>3</v>
      </c>
      <c r="X1963" s="24">
        <v>6</v>
      </c>
      <c r="Z1963" s="33">
        <f t="shared" si="683"/>
        <v>1</v>
      </c>
      <c r="AA1963" s="33">
        <f t="shared" si="684"/>
        <v>0</v>
      </c>
      <c r="AB1963" s="33">
        <f t="shared" si="685"/>
        <v>0</v>
      </c>
      <c r="AC1963" s="33">
        <f t="shared" si="686"/>
        <v>0</v>
      </c>
      <c r="AD1963" s="33">
        <f t="shared" si="687"/>
        <v>0</v>
      </c>
      <c r="AE1963" s="33">
        <f t="shared" si="688"/>
        <v>0</v>
      </c>
      <c r="AF1963" s="33">
        <f t="shared" si="689"/>
        <v>1</v>
      </c>
      <c r="AG1963" s="31">
        <f t="shared" si="690"/>
        <v>0</v>
      </c>
      <c r="AH1963" s="31">
        <f t="shared" si="691"/>
        <v>0</v>
      </c>
      <c r="AI1963" s="31">
        <f t="shared" si="692"/>
        <v>0</v>
      </c>
      <c r="AJ1963" s="31">
        <f t="shared" si="693"/>
        <v>0</v>
      </c>
      <c r="AK1963" s="31">
        <f t="shared" si="694"/>
        <v>0</v>
      </c>
      <c r="AL1963" s="31">
        <f t="shared" si="695"/>
        <v>0</v>
      </c>
      <c r="AM1963" s="13">
        <f t="shared" si="696"/>
        <v>0</v>
      </c>
      <c r="AN1963" s="13">
        <f t="shared" si="697"/>
        <v>0</v>
      </c>
      <c r="AO1963" s="15">
        <f t="shared" si="698"/>
        <v>1</v>
      </c>
      <c r="AP1963" s="15">
        <f t="shared" si="699"/>
        <v>0</v>
      </c>
      <c r="AQ1963" s="15">
        <f t="shared" si="700"/>
        <v>0</v>
      </c>
      <c r="AR1963" s="15">
        <f t="shared" si="701"/>
        <v>0</v>
      </c>
      <c r="AS1963" s="15">
        <f t="shared" si="702"/>
        <v>1</v>
      </c>
      <c r="AT1963" s="22">
        <f t="shared" si="703"/>
        <v>0</v>
      </c>
      <c r="AU1963" s="22">
        <f t="shared" si="704"/>
        <v>0</v>
      </c>
    </row>
    <row r="1964" spans="1:47" x14ac:dyDescent="0.25">
      <c r="A1964" t="s">
        <v>3627</v>
      </c>
      <c r="B1964" s="35">
        <v>2</v>
      </c>
      <c r="H1964" s="35">
        <v>2</v>
      </c>
      <c r="X1964" s="24">
        <v>2</v>
      </c>
      <c r="Z1964" s="33">
        <f t="shared" si="683"/>
        <v>1</v>
      </c>
      <c r="AA1964" s="33">
        <f t="shared" si="684"/>
        <v>0</v>
      </c>
      <c r="AB1964" s="33">
        <f t="shared" si="685"/>
        <v>0</v>
      </c>
      <c r="AC1964" s="33">
        <f t="shared" si="686"/>
        <v>0</v>
      </c>
      <c r="AD1964" s="33">
        <f t="shared" si="687"/>
        <v>0</v>
      </c>
      <c r="AE1964" s="33">
        <f t="shared" si="688"/>
        <v>0</v>
      </c>
      <c r="AF1964" s="33">
        <f t="shared" si="689"/>
        <v>1</v>
      </c>
      <c r="AG1964" s="31">
        <f t="shared" si="690"/>
        <v>0</v>
      </c>
      <c r="AH1964" s="31">
        <f t="shared" si="691"/>
        <v>0</v>
      </c>
      <c r="AI1964" s="31">
        <f t="shared" si="692"/>
        <v>0</v>
      </c>
      <c r="AJ1964" s="31">
        <f t="shared" si="693"/>
        <v>0</v>
      </c>
      <c r="AK1964" s="31">
        <f t="shared" si="694"/>
        <v>0</v>
      </c>
      <c r="AL1964" s="31">
        <f t="shared" si="695"/>
        <v>0</v>
      </c>
      <c r="AM1964" s="13">
        <f t="shared" si="696"/>
        <v>0</v>
      </c>
      <c r="AN1964" s="13">
        <f t="shared" si="697"/>
        <v>0</v>
      </c>
      <c r="AO1964" s="15">
        <f t="shared" si="698"/>
        <v>0</v>
      </c>
      <c r="AP1964" s="15">
        <f t="shared" si="699"/>
        <v>0</v>
      </c>
      <c r="AQ1964" s="15">
        <f t="shared" si="700"/>
        <v>0</v>
      </c>
      <c r="AR1964" s="15">
        <f t="shared" si="701"/>
        <v>0</v>
      </c>
      <c r="AS1964" s="15">
        <f t="shared" si="702"/>
        <v>0</v>
      </c>
      <c r="AT1964" s="22">
        <f t="shared" si="703"/>
        <v>0</v>
      </c>
      <c r="AU1964" s="22">
        <f t="shared" si="704"/>
        <v>0</v>
      </c>
    </row>
    <row r="1965" spans="1:47" x14ac:dyDescent="0.25">
      <c r="A1965" t="s">
        <v>3628</v>
      </c>
      <c r="B1965" s="35">
        <v>2</v>
      </c>
      <c r="H1965" s="35">
        <v>2</v>
      </c>
      <c r="X1965" s="24">
        <v>2</v>
      </c>
      <c r="Z1965" s="33">
        <f t="shared" si="683"/>
        <v>1</v>
      </c>
      <c r="AA1965" s="33">
        <f t="shared" si="684"/>
        <v>0</v>
      </c>
      <c r="AB1965" s="33">
        <f t="shared" si="685"/>
        <v>0</v>
      </c>
      <c r="AC1965" s="33">
        <f t="shared" si="686"/>
        <v>0</v>
      </c>
      <c r="AD1965" s="33">
        <f t="shared" si="687"/>
        <v>0</v>
      </c>
      <c r="AE1965" s="33">
        <f t="shared" si="688"/>
        <v>0</v>
      </c>
      <c r="AF1965" s="33">
        <f t="shared" si="689"/>
        <v>1</v>
      </c>
      <c r="AG1965" s="31">
        <f t="shared" si="690"/>
        <v>0</v>
      </c>
      <c r="AH1965" s="31">
        <f t="shared" si="691"/>
        <v>0</v>
      </c>
      <c r="AI1965" s="31">
        <f t="shared" si="692"/>
        <v>0</v>
      </c>
      <c r="AJ1965" s="31">
        <f t="shared" si="693"/>
        <v>0</v>
      </c>
      <c r="AK1965" s="31">
        <f t="shared" si="694"/>
        <v>0</v>
      </c>
      <c r="AL1965" s="31">
        <f t="shared" si="695"/>
        <v>0</v>
      </c>
      <c r="AM1965" s="13">
        <f t="shared" si="696"/>
        <v>0</v>
      </c>
      <c r="AN1965" s="13">
        <f t="shared" si="697"/>
        <v>0</v>
      </c>
      <c r="AO1965" s="15">
        <f t="shared" si="698"/>
        <v>0</v>
      </c>
      <c r="AP1965" s="15">
        <f t="shared" si="699"/>
        <v>0</v>
      </c>
      <c r="AQ1965" s="15">
        <f t="shared" si="700"/>
        <v>0</v>
      </c>
      <c r="AR1965" s="15">
        <f t="shared" si="701"/>
        <v>0</v>
      </c>
      <c r="AS1965" s="15">
        <f t="shared" si="702"/>
        <v>0</v>
      </c>
      <c r="AT1965" s="22">
        <f t="shared" si="703"/>
        <v>0</v>
      </c>
      <c r="AU1965" s="22">
        <f t="shared" si="704"/>
        <v>0</v>
      </c>
    </row>
    <row r="1966" spans="1:47" x14ac:dyDescent="0.25">
      <c r="A1966" t="s">
        <v>3631</v>
      </c>
      <c r="B1966" s="35">
        <v>3</v>
      </c>
      <c r="H1966" s="35">
        <v>3</v>
      </c>
      <c r="X1966" s="24">
        <v>3</v>
      </c>
      <c r="Z1966" s="33">
        <f t="shared" si="683"/>
        <v>1</v>
      </c>
      <c r="AA1966" s="33">
        <f t="shared" si="684"/>
        <v>0</v>
      </c>
      <c r="AB1966" s="33">
        <f t="shared" si="685"/>
        <v>0</v>
      </c>
      <c r="AC1966" s="33">
        <f t="shared" si="686"/>
        <v>0</v>
      </c>
      <c r="AD1966" s="33">
        <f t="shared" si="687"/>
        <v>0</v>
      </c>
      <c r="AE1966" s="33">
        <f t="shared" si="688"/>
        <v>0</v>
      </c>
      <c r="AF1966" s="33">
        <f t="shared" si="689"/>
        <v>1</v>
      </c>
      <c r="AG1966" s="31">
        <f t="shared" si="690"/>
        <v>0</v>
      </c>
      <c r="AH1966" s="31">
        <f t="shared" si="691"/>
        <v>0</v>
      </c>
      <c r="AI1966" s="31">
        <f t="shared" si="692"/>
        <v>0</v>
      </c>
      <c r="AJ1966" s="31">
        <f t="shared" si="693"/>
        <v>0</v>
      </c>
      <c r="AK1966" s="31">
        <f t="shared" si="694"/>
        <v>0</v>
      </c>
      <c r="AL1966" s="31">
        <f t="shared" si="695"/>
        <v>0</v>
      </c>
      <c r="AM1966" s="13">
        <f t="shared" si="696"/>
        <v>0</v>
      </c>
      <c r="AN1966" s="13">
        <f t="shared" si="697"/>
        <v>0</v>
      </c>
      <c r="AO1966" s="15">
        <f t="shared" si="698"/>
        <v>0</v>
      </c>
      <c r="AP1966" s="15">
        <f t="shared" si="699"/>
        <v>0</v>
      </c>
      <c r="AQ1966" s="15">
        <f t="shared" si="700"/>
        <v>0</v>
      </c>
      <c r="AR1966" s="15">
        <f t="shared" si="701"/>
        <v>0</v>
      </c>
      <c r="AS1966" s="15">
        <f t="shared" si="702"/>
        <v>0</v>
      </c>
      <c r="AT1966" s="22">
        <f t="shared" si="703"/>
        <v>0</v>
      </c>
      <c r="AU1966" s="22">
        <f t="shared" si="704"/>
        <v>0</v>
      </c>
    </row>
    <row r="1967" spans="1:47" x14ac:dyDescent="0.25">
      <c r="A1967" t="s">
        <v>3634</v>
      </c>
      <c r="B1967" s="35">
        <v>2</v>
      </c>
      <c r="H1967" s="35">
        <v>2</v>
      </c>
      <c r="X1967" s="24">
        <v>2</v>
      </c>
      <c r="Z1967" s="33">
        <f t="shared" si="683"/>
        <v>1</v>
      </c>
      <c r="AA1967" s="33">
        <f t="shared" si="684"/>
        <v>0</v>
      </c>
      <c r="AB1967" s="33">
        <f t="shared" si="685"/>
        <v>0</v>
      </c>
      <c r="AC1967" s="33">
        <f t="shared" si="686"/>
        <v>0</v>
      </c>
      <c r="AD1967" s="33">
        <f t="shared" si="687"/>
        <v>0</v>
      </c>
      <c r="AE1967" s="33">
        <f t="shared" si="688"/>
        <v>0</v>
      </c>
      <c r="AF1967" s="33">
        <f t="shared" si="689"/>
        <v>1</v>
      </c>
      <c r="AG1967" s="31">
        <f t="shared" si="690"/>
        <v>0</v>
      </c>
      <c r="AH1967" s="31">
        <f t="shared" si="691"/>
        <v>0</v>
      </c>
      <c r="AI1967" s="31">
        <f t="shared" si="692"/>
        <v>0</v>
      </c>
      <c r="AJ1967" s="31">
        <f t="shared" si="693"/>
        <v>0</v>
      </c>
      <c r="AK1967" s="31">
        <f t="shared" si="694"/>
        <v>0</v>
      </c>
      <c r="AL1967" s="31">
        <f t="shared" si="695"/>
        <v>0</v>
      </c>
      <c r="AM1967" s="13">
        <f t="shared" si="696"/>
        <v>0</v>
      </c>
      <c r="AN1967" s="13">
        <f t="shared" si="697"/>
        <v>0</v>
      </c>
      <c r="AO1967" s="15">
        <f t="shared" si="698"/>
        <v>0</v>
      </c>
      <c r="AP1967" s="15">
        <f t="shared" si="699"/>
        <v>0</v>
      </c>
      <c r="AQ1967" s="15">
        <f t="shared" si="700"/>
        <v>0</v>
      </c>
      <c r="AR1967" s="15">
        <f t="shared" si="701"/>
        <v>0</v>
      </c>
      <c r="AS1967" s="15">
        <f t="shared" si="702"/>
        <v>0</v>
      </c>
      <c r="AT1967" s="22">
        <f t="shared" si="703"/>
        <v>0</v>
      </c>
      <c r="AU1967" s="22">
        <f t="shared" si="704"/>
        <v>0</v>
      </c>
    </row>
    <row r="1968" spans="1:47" x14ac:dyDescent="0.25">
      <c r="A1968" t="s">
        <v>3635</v>
      </c>
      <c r="B1968" s="35">
        <v>2</v>
      </c>
      <c r="H1968" s="35">
        <v>2</v>
      </c>
      <c r="X1968" s="24">
        <v>2</v>
      </c>
      <c r="Z1968" s="33">
        <f t="shared" si="683"/>
        <v>1</v>
      </c>
      <c r="AA1968" s="33">
        <f t="shared" si="684"/>
        <v>0</v>
      </c>
      <c r="AB1968" s="33">
        <f t="shared" si="685"/>
        <v>0</v>
      </c>
      <c r="AC1968" s="33">
        <f t="shared" si="686"/>
        <v>0</v>
      </c>
      <c r="AD1968" s="33">
        <f t="shared" si="687"/>
        <v>0</v>
      </c>
      <c r="AE1968" s="33">
        <f t="shared" si="688"/>
        <v>0</v>
      </c>
      <c r="AF1968" s="33">
        <f t="shared" si="689"/>
        <v>1</v>
      </c>
      <c r="AG1968" s="31">
        <f t="shared" si="690"/>
        <v>0</v>
      </c>
      <c r="AH1968" s="31">
        <f t="shared" si="691"/>
        <v>0</v>
      </c>
      <c r="AI1968" s="31">
        <f t="shared" si="692"/>
        <v>0</v>
      </c>
      <c r="AJ1968" s="31">
        <f t="shared" si="693"/>
        <v>0</v>
      </c>
      <c r="AK1968" s="31">
        <f t="shared" si="694"/>
        <v>0</v>
      </c>
      <c r="AL1968" s="31">
        <f t="shared" si="695"/>
        <v>0</v>
      </c>
      <c r="AM1968" s="13">
        <f t="shared" si="696"/>
        <v>0</v>
      </c>
      <c r="AN1968" s="13">
        <f t="shared" si="697"/>
        <v>0</v>
      </c>
      <c r="AO1968" s="15">
        <f t="shared" si="698"/>
        <v>0</v>
      </c>
      <c r="AP1968" s="15">
        <f t="shared" si="699"/>
        <v>0</v>
      </c>
      <c r="AQ1968" s="15">
        <f t="shared" si="700"/>
        <v>0</v>
      </c>
      <c r="AR1968" s="15">
        <f t="shared" si="701"/>
        <v>0</v>
      </c>
      <c r="AS1968" s="15">
        <f t="shared" si="702"/>
        <v>0</v>
      </c>
      <c r="AT1968" s="22">
        <f t="shared" si="703"/>
        <v>0</v>
      </c>
      <c r="AU1968" s="22">
        <f t="shared" si="704"/>
        <v>0</v>
      </c>
    </row>
    <row r="1969" spans="1:47" x14ac:dyDescent="0.25">
      <c r="A1969" t="s">
        <v>3636</v>
      </c>
      <c r="B1969" s="35">
        <v>2</v>
      </c>
      <c r="H1969" s="35">
        <v>2</v>
      </c>
      <c r="X1969" s="24">
        <v>2</v>
      </c>
      <c r="Z1969" s="33">
        <f t="shared" si="683"/>
        <v>1</v>
      </c>
      <c r="AA1969" s="33">
        <f t="shared" si="684"/>
        <v>0</v>
      </c>
      <c r="AB1969" s="33">
        <f t="shared" si="685"/>
        <v>0</v>
      </c>
      <c r="AC1969" s="33">
        <f t="shared" si="686"/>
        <v>0</v>
      </c>
      <c r="AD1969" s="33">
        <f t="shared" si="687"/>
        <v>0</v>
      </c>
      <c r="AE1969" s="33">
        <f t="shared" si="688"/>
        <v>0</v>
      </c>
      <c r="AF1969" s="33">
        <f t="shared" si="689"/>
        <v>1</v>
      </c>
      <c r="AG1969" s="31">
        <f t="shared" si="690"/>
        <v>0</v>
      </c>
      <c r="AH1969" s="31">
        <f t="shared" si="691"/>
        <v>0</v>
      </c>
      <c r="AI1969" s="31">
        <f t="shared" si="692"/>
        <v>0</v>
      </c>
      <c r="AJ1969" s="31">
        <f t="shared" si="693"/>
        <v>0</v>
      </c>
      <c r="AK1969" s="31">
        <f t="shared" si="694"/>
        <v>0</v>
      </c>
      <c r="AL1969" s="31">
        <f t="shared" si="695"/>
        <v>0</v>
      </c>
      <c r="AM1969" s="13">
        <f t="shared" si="696"/>
        <v>0</v>
      </c>
      <c r="AN1969" s="13">
        <f t="shared" si="697"/>
        <v>0</v>
      </c>
      <c r="AO1969" s="15">
        <f t="shared" si="698"/>
        <v>0</v>
      </c>
      <c r="AP1969" s="15">
        <f t="shared" si="699"/>
        <v>0</v>
      </c>
      <c r="AQ1969" s="15">
        <f t="shared" si="700"/>
        <v>0</v>
      </c>
      <c r="AR1969" s="15">
        <f t="shared" si="701"/>
        <v>0</v>
      </c>
      <c r="AS1969" s="15">
        <f t="shared" si="702"/>
        <v>0</v>
      </c>
      <c r="AT1969" s="22">
        <f t="shared" si="703"/>
        <v>0</v>
      </c>
      <c r="AU1969" s="22">
        <f t="shared" si="704"/>
        <v>0</v>
      </c>
    </row>
    <row r="1970" spans="1:47" x14ac:dyDescent="0.25">
      <c r="A1970" t="s">
        <v>3637</v>
      </c>
      <c r="B1970" s="35">
        <v>1</v>
      </c>
      <c r="H1970" s="35">
        <v>1</v>
      </c>
      <c r="K1970" s="17">
        <v>1</v>
      </c>
      <c r="N1970" s="17">
        <v>1</v>
      </c>
      <c r="X1970" s="24">
        <v>2</v>
      </c>
      <c r="Z1970" s="33">
        <f t="shared" si="683"/>
        <v>1</v>
      </c>
      <c r="AA1970" s="33">
        <f t="shared" si="684"/>
        <v>0</v>
      </c>
      <c r="AB1970" s="33">
        <f t="shared" si="685"/>
        <v>0</v>
      </c>
      <c r="AC1970" s="33">
        <f t="shared" si="686"/>
        <v>0</v>
      </c>
      <c r="AD1970" s="33">
        <f t="shared" si="687"/>
        <v>0</v>
      </c>
      <c r="AE1970" s="33">
        <f t="shared" si="688"/>
        <v>0</v>
      </c>
      <c r="AF1970" s="33">
        <f t="shared" si="689"/>
        <v>1</v>
      </c>
      <c r="AG1970" s="31">
        <f t="shared" si="690"/>
        <v>0</v>
      </c>
      <c r="AH1970" s="31">
        <f t="shared" si="691"/>
        <v>0</v>
      </c>
      <c r="AI1970" s="31">
        <f t="shared" si="692"/>
        <v>1</v>
      </c>
      <c r="AJ1970" s="31">
        <f t="shared" si="693"/>
        <v>0</v>
      </c>
      <c r="AK1970" s="31">
        <f t="shared" si="694"/>
        <v>0</v>
      </c>
      <c r="AL1970" s="31">
        <f t="shared" si="695"/>
        <v>1</v>
      </c>
      <c r="AM1970" s="13">
        <f t="shared" si="696"/>
        <v>0</v>
      </c>
      <c r="AN1970" s="13">
        <f t="shared" si="697"/>
        <v>0</v>
      </c>
      <c r="AO1970" s="15">
        <f t="shared" si="698"/>
        <v>0</v>
      </c>
      <c r="AP1970" s="15">
        <f t="shared" si="699"/>
        <v>0</v>
      </c>
      <c r="AQ1970" s="15">
        <f t="shared" si="700"/>
        <v>0</v>
      </c>
      <c r="AR1970" s="15">
        <f t="shared" si="701"/>
        <v>0</v>
      </c>
      <c r="AS1970" s="15">
        <f t="shared" si="702"/>
        <v>0</v>
      </c>
      <c r="AT1970" s="22">
        <f t="shared" si="703"/>
        <v>0</v>
      </c>
      <c r="AU1970" s="22">
        <f t="shared" si="704"/>
        <v>0</v>
      </c>
    </row>
    <row r="1971" spans="1:47" x14ac:dyDescent="0.25">
      <c r="A1971" t="s">
        <v>3638</v>
      </c>
      <c r="B1971" s="35">
        <v>3</v>
      </c>
      <c r="H1971" s="35">
        <v>3</v>
      </c>
      <c r="X1971" s="24">
        <v>3</v>
      </c>
      <c r="Z1971" s="33">
        <f t="shared" si="683"/>
        <v>1</v>
      </c>
      <c r="AA1971" s="33">
        <f t="shared" si="684"/>
        <v>0</v>
      </c>
      <c r="AB1971" s="33">
        <f t="shared" si="685"/>
        <v>0</v>
      </c>
      <c r="AC1971" s="33">
        <f t="shared" si="686"/>
        <v>0</v>
      </c>
      <c r="AD1971" s="33">
        <f t="shared" si="687"/>
        <v>0</v>
      </c>
      <c r="AE1971" s="33">
        <f t="shared" si="688"/>
        <v>0</v>
      </c>
      <c r="AF1971" s="33">
        <f t="shared" si="689"/>
        <v>1</v>
      </c>
      <c r="AG1971" s="31">
        <f t="shared" si="690"/>
        <v>0</v>
      </c>
      <c r="AH1971" s="31">
        <f t="shared" si="691"/>
        <v>0</v>
      </c>
      <c r="AI1971" s="31">
        <f t="shared" si="692"/>
        <v>0</v>
      </c>
      <c r="AJ1971" s="31">
        <f t="shared" si="693"/>
        <v>0</v>
      </c>
      <c r="AK1971" s="31">
        <f t="shared" si="694"/>
        <v>0</v>
      </c>
      <c r="AL1971" s="31">
        <f t="shared" si="695"/>
        <v>0</v>
      </c>
      <c r="AM1971" s="13">
        <f t="shared" si="696"/>
        <v>0</v>
      </c>
      <c r="AN1971" s="13">
        <f t="shared" si="697"/>
        <v>0</v>
      </c>
      <c r="AO1971" s="15">
        <f t="shared" si="698"/>
        <v>0</v>
      </c>
      <c r="AP1971" s="15">
        <f t="shared" si="699"/>
        <v>0</v>
      </c>
      <c r="AQ1971" s="15">
        <f t="shared" si="700"/>
        <v>0</v>
      </c>
      <c r="AR1971" s="15">
        <f t="shared" si="701"/>
        <v>0</v>
      </c>
      <c r="AS1971" s="15">
        <f t="shared" si="702"/>
        <v>0</v>
      </c>
      <c r="AT1971" s="22">
        <f t="shared" si="703"/>
        <v>0</v>
      </c>
      <c r="AU1971" s="22">
        <f t="shared" si="704"/>
        <v>0</v>
      </c>
    </row>
    <row r="1972" spans="1:47" x14ac:dyDescent="0.25">
      <c r="A1972" t="s">
        <v>3639</v>
      </c>
      <c r="B1972" s="35">
        <v>2</v>
      </c>
      <c r="H1972" s="35">
        <v>2</v>
      </c>
      <c r="X1972" s="24">
        <v>2</v>
      </c>
      <c r="Z1972" s="33">
        <f t="shared" si="683"/>
        <v>1</v>
      </c>
      <c r="AA1972" s="33">
        <f t="shared" si="684"/>
        <v>0</v>
      </c>
      <c r="AB1972" s="33">
        <f t="shared" si="685"/>
        <v>0</v>
      </c>
      <c r="AC1972" s="33">
        <f t="shared" si="686"/>
        <v>0</v>
      </c>
      <c r="AD1972" s="33">
        <f t="shared" si="687"/>
        <v>0</v>
      </c>
      <c r="AE1972" s="33">
        <f t="shared" si="688"/>
        <v>0</v>
      </c>
      <c r="AF1972" s="33">
        <f t="shared" si="689"/>
        <v>1</v>
      </c>
      <c r="AG1972" s="31">
        <f t="shared" si="690"/>
        <v>0</v>
      </c>
      <c r="AH1972" s="31">
        <f t="shared" si="691"/>
        <v>0</v>
      </c>
      <c r="AI1972" s="31">
        <f t="shared" si="692"/>
        <v>0</v>
      </c>
      <c r="AJ1972" s="31">
        <f t="shared" si="693"/>
        <v>0</v>
      </c>
      <c r="AK1972" s="31">
        <f t="shared" si="694"/>
        <v>0</v>
      </c>
      <c r="AL1972" s="31">
        <f t="shared" si="695"/>
        <v>0</v>
      </c>
      <c r="AM1972" s="13">
        <f t="shared" si="696"/>
        <v>0</v>
      </c>
      <c r="AN1972" s="13">
        <f t="shared" si="697"/>
        <v>0</v>
      </c>
      <c r="AO1972" s="15">
        <f t="shared" si="698"/>
        <v>0</v>
      </c>
      <c r="AP1972" s="15">
        <f t="shared" si="699"/>
        <v>0</v>
      </c>
      <c r="AQ1972" s="15">
        <f t="shared" si="700"/>
        <v>0</v>
      </c>
      <c r="AR1972" s="15">
        <f t="shared" si="701"/>
        <v>0</v>
      </c>
      <c r="AS1972" s="15">
        <f t="shared" si="702"/>
        <v>0</v>
      </c>
      <c r="AT1972" s="22">
        <f t="shared" si="703"/>
        <v>0</v>
      </c>
      <c r="AU1972" s="22">
        <f t="shared" si="704"/>
        <v>0</v>
      </c>
    </row>
    <row r="1973" spans="1:47" x14ac:dyDescent="0.25">
      <c r="A1973" t="s">
        <v>3640</v>
      </c>
      <c r="B1973" s="35">
        <v>3</v>
      </c>
      <c r="H1973" s="35">
        <v>3</v>
      </c>
      <c r="Q1973" s="15">
        <v>3</v>
      </c>
      <c r="U1973" s="15">
        <v>3</v>
      </c>
      <c r="X1973" s="24">
        <v>6</v>
      </c>
      <c r="Z1973" s="33">
        <f t="shared" si="683"/>
        <v>1</v>
      </c>
      <c r="AA1973" s="33">
        <f t="shared" si="684"/>
        <v>0</v>
      </c>
      <c r="AB1973" s="33">
        <f t="shared" si="685"/>
        <v>0</v>
      </c>
      <c r="AC1973" s="33">
        <f t="shared" si="686"/>
        <v>0</v>
      </c>
      <c r="AD1973" s="33">
        <f t="shared" si="687"/>
        <v>0</v>
      </c>
      <c r="AE1973" s="33">
        <f t="shared" si="688"/>
        <v>0</v>
      </c>
      <c r="AF1973" s="33">
        <f t="shared" si="689"/>
        <v>1</v>
      </c>
      <c r="AG1973" s="31">
        <f t="shared" si="690"/>
        <v>0</v>
      </c>
      <c r="AH1973" s="31">
        <f t="shared" si="691"/>
        <v>0</v>
      </c>
      <c r="AI1973" s="31">
        <f t="shared" si="692"/>
        <v>0</v>
      </c>
      <c r="AJ1973" s="31">
        <f t="shared" si="693"/>
        <v>0</v>
      </c>
      <c r="AK1973" s="31">
        <f t="shared" si="694"/>
        <v>0</v>
      </c>
      <c r="AL1973" s="31">
        <f t="shared" si="695"/>
        <v>0</v>
      </c>
      <c r="AM1973" s="13">
        <f t="shared" si="696"/>
        <v>0</v>
      </c>
      <c r="AN1973" s="13">
        <f t="shared" si="697"/>
        <v>0</v>
      </c>
      <c r="AO1973" s="15">
        <f t="shared" si="698"/>
        <v>1</v>
      </c>
      <c r="AP1973" s="15">
        <f t="shared" si="699"/>
        <v>0</v>
      </c>
      <c r="AQ1973" s="15">
        <f t="shared" si="700"/>
        <v>0</v>
      </c>
      <c r="AR1973" s="15">
        <f t="shared" si="701"/>
        <v>0</v>
      </c>
      <c r="AS1973" s="15">
        <f t="shared" si="702"/>
        <v>1</v>
      </c>
      <c r="AT1973" s="22">
        <f t="shared" si="703"/>
        <v>0</v>
      </c>
      <c r="AU1973" s="22">
        <f t="shared" si="704"/>
        <v>0</v>
      </c>
    </row>
    <row r="1974" spans="1:47" x14ac:dyDescent="0.25">
      <c r="A1974" t="s">
        <v>3641</v>
      </c>
      <c r="B1974" s="35">
        <v>2</v>
      </c>
      <c r="H1974" s="35">
        <v>2</v>
      </c>
      <c r="Q1974" s="15">
        <v>2</v>
      </c>
      <c r="U1974" s="15">
        <v>2</v>
      </c>
      <c r="X1974" s="24">
        <v>4</v>
      </c>
      <c r="Z1974" s="33">
        <f t="shared" si="683"/>
        <v>1</v>
      </c>
      <c r="AA1974" s="33">
        <f t="shared" si="684"/>
        <v>0</v>
      </c>
      <c r="AB1974" s="33">
        <f t="shared" si="685"/>
        <v>0</v>
      </c>
      <c r="AC1974" s="33">
        <f t="shared" si="686"/>
        <v>0</v>
      </c>
      <c r="AD1974" s="33">
        <f t="shared" si="687"/>
        <v>0</v>
      </c>
      <c r="AE1974" s="33">
        <f t="shared" si="688"/>
        <v>0</v>
      </c>
      <c r="AF1974" s="33">
        <f t="shared" si="689"/>
        <v>1</v>
      </c>
      <c r="AG1974" s="31">
        <f t="shared" si="690"/>
        <v>0</v>
      </c>
      <c r="AH1974" s="31">
        <f t="shared" si="691"/>
        <v>0</v>
      </c>
      <c r="AI1974" s="31">
        <f t="shared" si="692"/>
        <v>0</v>
      </c>
      <c r="AJ1974" s="31">
        <f t="shared" si="693"/>
        <v>0</v>
      </c>
      <c r="AK1974" s="31">
        <f t="shared" si="694"/>
        <v>0</v>
      </c>
      <c r="AL1974" s="31">
        <f t="shared" si="695"/>
        <v>0</v>
      </c>
      <c r="AM1974" s="13">
        <f t="shared" si="696"/>
        <v>0</v>
      </c>
      <c r="AN1974" s="13">
        <f t="shared" si="697"/>
        <v>0</v>
      </c>
      <c r="AO1974" s="15">
        <f t="shared" si="698"/>
        <v>1</v>
      </c>
      <c r="AP1974" s="15">
        <f t="shared" si="699"/>
        <v>0</v>
      </c>
      <c r="AQ1974" s="15">
        <f t="shared" si="700"/>
        <v>0</v>
      </c>
      <c r="AR1974" s="15">
        <f t="shared" si="701"/>
        <v>0</v>
      </c>
      <c r="AS1974" s="15">
        <f t="shared" si="702"/>
        <v>1</v>
      </c>
      <c r="AT1974" s="22">
        <f t="shared" si="703"/>
        <v>0</v>
      </c>
      <c r="AU1974" s="22">
        <f t="shared" si="704"/>
        <v>0</v>
      </c>
    </row>
    <row r="1975" spans="1:47" x14ac:dyDescent="0.25">
      <c r="A1975" t="s">
        <v>3644</v>
      </c>
      <c r="B1975" s="35">
        <v>3</v>
      </c>
      <c r="H1975" s="35">
        <v>3</v>
      </c>
      <c r="X1975" s="24">
        <v>3</v>
      </c>
      <c r="Z1975" s="33">
        <f t="shared" si="683"/>
        <v>1</v>
      </c>
      <c r="AA1975" s="33">
        <f t="shared" si="684"/>
        <v>0</v>
      </c>
      <c r="AB1975" s="33">
        <f t="shared" si="685"/>
        <v>0</v>
      </c>
      <c r="AC1975" s="33">
        <f t="shared" si="686"/>
        <v>0</v>
      </c>
      <c r="AD1975" s="33">
        <f t="shared" si="687"/>
        <v>0</v>
      </c>
      <c r="AE1975" s="33">
        <f t="shared" si="688"/>
        <v>0</v>
      </c>
      <c r="AF1975" s="33">
        <f t="shared" si="689"/>
        <v>1</v>
      </c>
      <c r="AG1975" s="31">
        <f t="shared" si="690"/>
        <v>0</v>
      </c>
      <c r="AH1975" s="31">
        <f t="shared" si="691"/>
        <v>0</v>
      </c>
      <c r="AI1975" s="31">
        <f t="shared" si="692"/>
        <v>0</v>
      </c>
      <c r="AJ1975" s="31">
        <f t="shared" si="693"/>
        <v>0</v>
      </c>
      <c r="AK1975" s="31">
        <f t="shared" si="694"/>
        <v>0</v>
      </c>
      <c r="AL1975" s="31">
        <f t="shared" si="695"/>
        <v>0</v>
      </c>
      <c r="AM1975" s="13">
        <f t="shared" si="696"/>
        <v>0</v>
      </c>
      <c r="AN1975" s="13">
        <f t="shared" si="697"/>
        <v>0</v>
      </c>
      <c r="AO1975" s="15">
        <f t="shared" si="698"/>
        <v>0</v>
      </c>
      <c r="AP1975" s="15">
        <f t="shared" si="699"/>
        <v>0</v>
      </c>
      <c r="AQ1975" s="15">
        <f t="shared" si="700"/>
        <v>0</v>
      </c>
      <c r="AR1975" s="15">
        <f t="shared" si="701"/>
        <v>0</v>
      </c>
      <c r="AS1975" s="15">
        <f t="shared" si="702"/>
        <v>0</v>
      </c>
      <c r="AT1975" s="22">
        <f t="shared" si="703"/>
        <v>0</v>
      </c>
      <c r="AU1975" s="22">
        <f t="shared" si="704"/>
        <v>0</v>
      </c>
    </row>
    <row r="1976" spans="1:47" x14ac:dyDescent="0.25">
      <c r="A1976" t="s">
        <v>3646</v>
      </c>
      <c r="E1976" s="35">
        <v>2</v>
      </c>
      <c r="H1976" s="35">
        <v>2</v>
      </c>
      <c r="X1976" s="24">
        <v>2</v>
      </c>
      <c r="Z1976" s="33">
        <f t="shared" si="683"/>
        <v>0</v>
      </c>
      <c r="AA1976" s="33">
        <f t="shared" si="684"/>
        <v>0</v>
      </c>
      <c r="AB1976" s="33">
        <f t="shared" si="685"/>
        <v>0</v>
      </c>
      <c r="AC1976" s="33">
        <f t="shared" si="686"/>
        <v>1</v>
      </c>
      <c r="AD1976" s="33">
        <f t="shared" si="687"/>
        <v>0</v>
      </c>
      <c r="AE1976" s="33">
        <f t="shared" si="688"/>
        <v>0</v>
      </c>
      <c r="AF1976" s="33">
        <f t="shared" si="689"/>
        <v>1</v>
      </c>
      <c r="AG1976" s="31">
        <f t="shared" si="690"/>
        <v>0</v>
      </c>
      <c r="AH1976" s="31">
        <f t="shared" si="691"/>
        <v>0</v>
      </c>
      <c r="AI1976" s="31">
        <f t="shared" si="692"/>
        <v>0</v>
      </c>
      <c r="AJ1976" s="31">
        <f t="shared" si="693"/>
        <v>0</v>
      </c>
      <c r="AK1976" s="31">
        <f t="shared" si="694"/>
        <v>0</v>
      </c>
      <c r="AL1976" s="31">
        <f t="shared" si="695"/>
        <v>0</v>
      </c>
      <c r="AM1976" s="13">
        <f t="shared" si="696"/>
        <v>0</v>
      </c>
      <c r="AN1976" s="13">
        <f t="shared" si="697"/>
        <v>0</v>
      </c>
      <c r="AO1976" s="15">
        <f t="shared" si="698"/>
        <v>0</v>
      </c>
      <c r="AP1976" s="15">
        <f t="shared" si="699"/>
        <v>0</v>
      </c>
      <c r="AQ1976" s="15">
        <f t="shared" si="700"/>
        <v>0</v>
      </c>
      <c r="AR1976" s="15">
        <f t="shared" si="701"/>
        <v>0</v>
      </c>
      <c r="AS1976" s="15">
        <f t="shared" si="702"/>
        <v>0</v>
      </c>
      <c r="AT1976" s="22">
        <f t="shared" si="703"/>
        <v>0</v>
      </c>
      <c r="AU1976" s="22">
        <f t="shared" si="704"/>
        <v>0</v>
      </c>
    </row>
    <row r="1977" spans="1:47" x14ac:dyDescent="0.25">
      <c r="A1977" t="s">
        <v>3647</v>
      </c>
      <c r="B1977" s="35">
        <v>1</v>
      </c>
      <c r="H1977" s="35">
        <v>1</v>
      </c>
      <c r="X1977" s="24">
        <v>1</v>
      </c>
      <c r="Z1977" s="33">
        <f t="shared" si="683"/>
        <v>1</v>
      </c>
      <c r="AA1977" s="33">
        <f t="shared" si="684"/>
        <v>0</v>
      </c>
      <c r="AB1977" s="33">
        <f t="shared" si="685"/>
        <v>0</v>
      </c>
      <c r="AC1977" s="33">
        <f t="shared" si="686"/>
        <v>0</v>
      </c>
      <c r="AD1977" s="33">
        <f t="shared" si="687"/>
        <v>0</v>
      </c>
      <c r="AE1977" s="33">
        <f t="shared" si="688"/>
        <v>0</v>
      </c>
      <c r="AF1977" s="33">
        <f t="shared" si="689"/>
        <v>1</v>
      </c>
      <c r="AG1977" s="31">
        <f t="shared" si="690"/>
        <v>0</v>
      </c>
      <c r="AH1977" s="31">
        <f t="shared" si="691"/>
        <v>0</v>
      </c>
      <c r="AI1977" s="31">
        <f t="shared" si="692"/>
        <v>0</v>
      </c>
      <c r="AJ1977" s="31">
        <f t="shared" si="693"/>
        <v>0</v>
      </c>
      <c r="AK1977" s="31">
        <f t="shared" si="694"/>
        <v>0</v>
      </c>
      <c r="AL1977" s="31">
        <f t="shared" si="695"/>
        <v>0</v>
      </c>
      <c r="AM1977" s="13">
        <f t="shared" si="696"/>
        <v>0</v>
      </c>
      <c r="AN1977" s="13">
        <f t="shared" si="697"/>
        <v>0</v>
      </c>
      <c r="AO1977" s="15">
        <f t="shared" si="698"/>
        <v>0</v>
      </c>
      <c r="AP1977" s="15">
        <f t="shared" si="699"/>
        <v>0</v>
      </c>
      <c r="AQ1977" s="15">
        <f t="shared" si="700"/>
        <v>0</v>
      </c>
      <c r="AR1977" s="15">
        <f t="shared" si="701"/>
        <v>0</v>
      </c>
      <c r="AS1977" s="15">
        <f t="shared" si="702"/>
        <v>0</v>
      </c>
      <c r="AT1977" s="22">
        <f t="shared" si="703"/>
        <v>0</v>
      </c>
      <c r="AU1977" s="22">
        <f t="shared" si="704"/>
        <v>0</v>
      </c>
    </row>
    <row r="1978" spans="1:47" x14ac:dyDescent="0.25">
      <c r="A1978" t="s">
        <v>3648</v>
      </c>
      <c r="B1978" s="35">
        <v>2</v>
      </c>
      <c r="H1978" s="35">
        <v>2</v>
      </c>
      <c r="K1978" s="17">
        <v>2</v>
      </c>
      <c r="N1978" s="17">
        <v>2</v>
      </c>
      <c r="X1978" s="24">
        <v>4</v>
      </c>
      <c r="Z1978" s="33">
        <f t="shared" si="683"/>
        <v>1</v>
      </c>
      <c r="AA1978" s="33">
        <f t="shared" si="684"/>
        <v>0</v>
      </c>
      <c r="AB1978" s="33">
        <f t="shared" si="685"/>
        <v>0</v>
      </c>
      <c r="AC1978" s="33">
        <f t="shared" si="686"/>
        <v>0</v>
      </c>
      <c r="AD1978" s="33">
        <f t="shared" si="687"/>
        <v>0</v>
      </c>
      <c r="AE1978" s="33">
        <f t="shared" si="688"/>
        <v>0</v>
      </c>
      <c r="AF1978" s="33">
        <f t="shared" si="689"/>
        <v>1</v>
      </c>
      <c r="AG1978" s="31">
        <f t="shared" si="690"/>
        <v>0</v>
      </c>
      <c r="AH1978" s="31">
        <f t="shared" si="691"/>
        <v>0</v>
      </c>
      <c r="AI1978" s="31">
        <f t="shared" si="692"/>
        <v>1</v>
      </c>
      <c r="AJ1978" s="31">
        <f t="shared" si="693"/>
        <v>0</v>
      </c>
      <c r="AK1978" s="31">
        <f t="shared" si="694"/>
        <v>0</v>
      </c>
      <c r="AL1978" s="31">
        <f t="shared" si="695"/>
        <v>1</v>
      </c>
      <c r="AM1978" s="13">
        <f t="shared" si="696"/>
        <v>0</v>
      </c>
      <c r="AN1978" s="13">
        <f t="shared" si="697"/>
        <v>0</v>
      </c>
      <c r="AO1978" s="15">
        <f t="shared" si="698"/>
        <v>0</v>
      </c>
      <c r="AP1978" s="15">
        <f t="shared" si="699"/>
        <v>0</v>
      </c>
      <c r="AQ1978" s="15">
        <f t="shared" si="700"/>
        <v>0</v>
      </c>
      <c r="AR1978" s="15">
        <f t="shared" si="701"/>
        <v>0</v>
      </c>
      <c r="AS1978" s="15">
        <f t="shared" si="702"/>
        <v>0</v>
      </c>
      <c r="AT1978" s="22">
        <f t="shared" si="703"/>
        <v>0</v>
      </c>
      <c r="AU1978" s="22">
        <f t="shared" si="704"/>
        <v>0</v>
      </c>
    </row>
    <row r="1979" spans="1:47" x14ac:dyDescent="0.25">
      <c r="A1979" t="s">
        <v>3651</v>
      </c>
      <c r="B1979" s="35">
        <v>2</v>
      </c>
      <c r="H1979" s="35">
        <v>2</v>
      </c>
      <c r="X1979" s="24">
        <v>2</v>
      </c>
      <c r="Z1979" s="33">
        <f t="shared" si="683"/>
        <v>1</v>
      </c>
      <c r="AA1979" s="33">
        <f t="shared" si="684"/>
        <v>0</v>
      </c>
      <c r="AB1979" s="33">
        <f t="shared" si="685"/>
        <v>0</v>
      </c>
      <c r="AC1979" s="33">
        <f t="shared" si="686"/>
        <v>0</v>
      </c>
      <c r="AD1979" s="33">
        <f t="shared" si="687"/>
        <v>0</v>
      </c>
      <c r="AE1979" s="33">
        <f t="shared" si="688"/>
        <v>0</v>
      </c>
      <c r="AF1979" s="33">
        <f t="shared" si="689"/>
        <v>1</v>
      </c>
      <c r="AG1979" s="31">
        <f t="shared" si="690"/>
        <v>0</v>
      </c>
      <c r="AH1979" s="31">
        <f t="shared" si="691"/>
        <v>0</v>
      </c>
      <c r="AI1979" s="31">
        <f t="shared" si="692"/>
        <v>0</v>
      </c>
      <c r="AJ1979" s="31">
        <f t="shared" si="693"/>
        <v>0</v>
      </c>
      <c r="AK1979" s="31">
        <f t="shared" si="694"/>
        <v>0</v>
      </c>
      <c r="AL1979" s="31">
        <f t="shared" si="695"/>
        <v>0</v>
      </c>
      <c r="AM1979" s="13">
        <f t="shared" si="696"/>
        <v>0</v>
      </c>
      <c r="AN1979" s="13">
        <f t="shared" si="697"/>
        <v>0</v>
      </c>
      <c r="AO1979" s="15">
        <f t="shared" si="698"/>
        <v>0</v>
      </c>
      <c r="AP1979" s="15">
        <f t="shared" si="699"/>
        <v>0</v>
      </c>
      <c r="AQ1979" s="15">
        <f t="shared" si="700"/>
        <v>0</v>
      </c>
      <c r="AR1979" s="15">
        <f t="shared" si="701"/>
        <v>0</v>
      </c>
      <c r="AS1979" s="15">
        <f t="shared" si="702"/>
        <v>0</v>
      </c>
      <c r="AT1979" s="22">
        <f t="shared" si="703"/>
        <v>0</v>
      </c>
      <c r="AU1979" s="22">
        <f t="shared" si="704"/>
        <v>0</v>
      </c>
    </row>
    <row r="1980" spans="1:47" x14ac:dyDescent="0.25">
      <c r="A1980" t="s">
        <v>3652</v>
      </c>
      <c r="B1980" s="35">
        <v>2</v>
      </c>
      <c r="H1980" s="35">
        <v>2</v>
      </c>
      <c r="X1980" s="24">
        <v>2</v>
      </c>
      <c r="Z1980" s="33">
        <f t="shared" si="683"/>
        <v>1</v>
      </c>
      <c r="AA1980" s="33">
        <f t="shared" si="684"/>
        <v>0</v>
      </c>
      <c r="AB1980" s="33">
        <f t="shared" si="685"/>
        <v>0</v>
      </c>
      <c r="AC1980" s="33">
        <f t="shared" si="686"/>
        <v>0</v>
      </c>
      <c r="AD1980" s="33">
        <f t="shared" si="687"/>
        <v>0</v>
      </c>
      <c r="AE1980" s="33">
        <f t="shared" si="688"/>
        <v>0</v>
      </c>
      <c r="AF1980" s="33">
        <f t="shared" si="689"/>
        <v>1</v>
      </c>
      <c r="AG1980" s="31">
        <f t="shared" si="690"/>
        <v>0</v>
      </c>
      <c r="AH1980" s="31">
        <f t="shared" si="691"/>
        <v>0</v>
      </c>
      <c r="AI1980" s="31">
        <f t="shared" si="692"/>
        <v>0</v>
      </c>
      <c r="AJ1980" s="31">
        <f t="shared" si="693"/>
        <v>0</v>
      </c>
      <c r="AK1980" s="31">
        <f t="shared" si="694"/>
        <v>0</v>
      </c>
      <c r="AL1980" s="31">
        <f t="shared" si="695"/>
        <v>0</v>
      </c>
      <c r="AM1980" s="13">
        <f t="shared" si="696"/>
        <v>0</v>
      </c>
      <c r="AN1980" s="13">
        <f t="shared" si="697"/>
        <v>0</v>
      </c>
      <c r="AO1980" s="15">
        <f t="shared" si="698"/>
        <v>0</v>
      </c>
      <c r="AP1980" s="15">
        <f t="shared" si="699"/>
        <v>0</v>
      </c>
      <c r="AQ1980" s="15">
        <f t="shared" si="700"/>
        <v>0</v>
      </c>
      <c r="AR1980" s="15">
        <f t="shared" si="701"/>
        <v>0</v>
      </c>
      <c r="AS1980" s="15">
        <f t="shared" si="702"/>
        <v>0</v>
      </c>
      <c r="AT1980" s="22">
        <f t="shared" si="703"/>
        <v>0</v>
      </c>
      <c r="AU1980" s="22">
        <f t="shared" si="704"/>
        <v>0</v>
      </c>
    </row>
    <row r="1981" spans="1:47" x14ac:dyDescent="0.25">
      <c r="A1981" t="s">
        <v>3653</v>
      </c>
      <c r="E1981" s="35">
        <v>2</v>
      </c>
      <c r="H1981" s="35">
        <v>2</v>
      </c>
      <c r="X1981" s="24">
        <v>2</v>
      </c>
      <c r="Z1981" s="33">
        <f t="shared" si="683"/>
        <v>0</v>
      </c>
      <c r="AA1981" s="33">
        <f t="shared" si="684"/>
        <v>0</v>
      </c>
      <c r="AB1981" s="33">
        <f t="shared" si="685"/>
        <v>0</v>
      </c>
      <c r="AC1981" s="33">
        <f t="shared" si="686"/>
        <v>1</v>
      </c>
      <c r="AD1981" s="33">
        <f t="shared" si="687"/>
        <v>0</v>
      </c>
      <c r="AE1981" s="33">
        <f t="shared" si="688"/>
        <v>0</v>
      </c>
      <c r="AF1981" s="33">
        <f t="shared" si="689"/>
        <v>1</v>
      </c>
      <c r="AG1981" s="31">
        <f t="shared" si="690"/>
        <v>0</v>
      </c>
      <c r="AH1981" s="31">
        <f t="shared" si="691"/>
        <v>0</v>
      </c>
      <c r="AI1981" s="31">
        <f t="shared" si="692"/>
        <v>0</v>
      </c>
      <c r="AJ1981" s="31">
        <f t="shared" si="693"/>
        <v>0</v>
      </c>
      <c r="AK1981" s="31">
        <f t="shared" si="694"/>
        <v>0</v>
      </c>
      <c r="AL1981" s="31">
        <f t="shared" si="695"/>
        <v>0</v>
      </c>
      <c r="AM1981" s="13">
        <f t="shared" si="696"/>
        <v>0</v>
      </c>
      <c r="AN1981" s="13">
        <f t="shared" si="697"/>
        <v>0</v>
      </c>
      <c r="AO1981" s="15">
        <f t="shared" si="698"/>
        <v>0</v>
      </c>
      <c r="AP1981" s="15">
        <f t="shared" si="699"/>
        <v>0</v>
      </c>
      <c r="AQ1981" s="15">
        <f t="shared" si="700"/>
        <v>0</v>
      </c>
      <c r="AR1981" s="15">
        <f t="shared" si="701"/>
        <v>0</v>
      </c>
      <c r="AS1981" s="15">
        <f t="shared" si="702"/>
        <v>0</v>
      </c>
      <c r="AT1981" s="22">
        <f t="shared" si="703"/>
        <v>0</v>
      </c>
      <c r="AU1981" s="22">
        <f t="shared" si="704"/>
        <v>0</v>
      </c>
    </row>
    <row r="1982" spans="1:47" x14ac:dyDescent="0.25">
      <c r="A1982" t="s">
        <v>3654</v>
      </c>
      <c r="B1982" s="35">
        <v>2</v>
      </c>
      <c r="H1982" s="35">
        <v>2</v>
      </c>
      <c r="X1982" s="24">
        <v>2</v>
      </c>
      <c r="Z1982" s="33">
        <f t="shared" si="683"/>
        <v>1</v>
      </c>
      <c r="AA1982" s="33">
        <f t="shared" si="684"/>
        <v>0</v>
      </c>
      <c r="AB1982" s="33">
        <f t="shared" si="685"/>
        <v>0</v>
      </c>
      <c r="AC1982" s="33">
        <f t="shared" si="686"/>
        <v>0</v>
      </c>
      <c r="AD1982" s="33">
        <f t="shared" si="687"/>
        <v>0</v>
      </c>
      <c r="AE1982" s="33">
        <f t="shared" si="688"/>
        <v>0</v>
      </c>
      <c r="AF1982" s="33">
        <f t="shared" si="689"/>
        <v>1</v>
      </c>
      <c r="AG1982" s="31">
        <f t="shared" si="690"/>
        <v>0</v>
      </c>
      <c r="AH1982" s="31">
        <f t="shared" si="691"/>
        <v>0</v>
      </c>
      <c r="AI1982" s="31">
        <f t="shared" si="692"/>
        <v>0</v>
      </c>
      <c r="AJ1982" s="31">
        <f t="shared" si="693"/>
        <v>0</v>
      </c>
      <c r="AK1982" s="31">
        <f t="shared" si="694"/>
        <v>0</v>
      </c>
      <c r="AL1982" s="31">
        <f t="shared" si="695"/>
        <v>0</v>
      </c>
      <c r="AM1982" s="13">
        <f t="shared" si="696"/>
        <v>0</v>
      </c>
      <c r="AN1982" s="13">
        <f t="shared" si="697"/>
        <v>0</v>
      </c>
      <c r="AO1982" s="15">
        <f t="shared" si="698"/>
        <v>0</v>
      </c>
      <c r="AP1982" s="15">
        <f t="shared" si="699"/>
        <v>0</v>
      </c>
      <c r="AQ1982" s="15">
        <f t="shared" si="700"/>
        <v>0</v>
      </c>
      <c r="AR1982" s="15">
        <f t="shared" si="701"/>
        <v>0</v>
      </c>
      <c r="AS1982" s="15">
        <f t="shared" si="702"/>
        <v>0</v>
      </c>
      <c r="AT1982" s="22">
        <f t="shared" si="703"/>
        <v>0</v>
      </c>
      <c r="AU1982" s="22">
        <f t="shared" si="704"/>
        <v>0</v>
      </c>
    </row>
    <row r="1983" spans="1:47" x14ac:dyDescent="0.25">
      <c r="A1983" t="s">
        <v>3657</v>
      </c>
      <c r="Q1983" s="15">
        <v>2</v>
      </c>
      <c r="U1983" s="15">
        <v>2</v>
      </c>
      <c r="X1983" s="24">
        <v>2</v>
      </c>
      <c r="Z1983" s="33">
        <f t="shared" si="683"/>
        <v>0</v>
      </c>
      <c r="AA1983" s="33">
        <f t="shared" si="684"/>
        <v>0</v>
      </c>
      <c r="AB1983" s="33">
        <f t="shared" si="685"/>
        <v>0</v>
      </c>
      <c r="AC1983" s="33">
        <f t="shared" si="686"/>
        <v>0</v>
      </c>
      <c r="AD1983" s="33">
        <f t="shared" si="687"/>
        <v>0</v>
      </c>
      <c r="AE1983" s="33">
        <f t="shared" si="688"/>
        <v>0</v>
      </c>
      <c r="AF1983" s="33">
        <f t="shared" si="689"/>
        <v>0</v>
      </c>
      <c r="AG1983" s="31">
        <f t="shared" si="690"/>
        <v>0</v>
      </c>
      <c r="AH1983" s="31">
        <f t="shared" si="691"/>
        <v>0</v>
      </c>
      <c r="AI1983" s="31">
        <f t="shared" si="692"/>
        <v>0</v>
      </c>
      <c r="AJ1983" s="31">
        <f t="shared" si="693"/>
        <v>0</v>
      </c>
      <c r="AK1983" s="31">
        <f t="shared" si="694"/>
        <v>0</v>
      </c>
      <c r="AL1983" s="31">
        <f t="shared" si="695"/>
        <v>0</v>
      </c>
      <c r="AM1983" s="13">
        <f t="shared" si="696"/>
        <v>0</v>
      </c>
      <c r="AN1983" s="13">
        <f t="shared" si="697"/>
        <v>0</v>
      </c>
      <c r="AO1983" s="15">
        <f t="shared" si="698"/>
        <v>1</v>
      </c>
      <c r="AP1983" s="15">
        <f t="shared" si="699"/>
        <v>0</v>
      </c>
      <c r="AQ1983" s="15">
        <f t="shared" si="700"/>
        <v>0</v>
      </c>
      <c r="AR1983" s="15">
        <f t="shared" si="701"/>
        <v>0</v>
      </c>
      <c r="AS1983" s="15">
        <f t="shared" si="702"/>
        <v>1</v>
      </c>
      <c r="AT1983" s="22">
        <f t="shared" si="703"/>
        <v>0</v>
      </c>
      <c r="AU1983" s="22">
        <f t="shared" si="704"/>
        <v>0</v>
      </c>
    </row>
    <row r="1984" spans="1:47" x14ac:dyDescent="0.25">
      <c r="A1984" t="s">
        <v>3660</v>
      </c>
      <c r="G1984" s="35">
        <v>1</v>
      </c>
      <c r="H1984" s="35">
        <v>1</v>
      </c>
      <c r="X1984" s="24">
        <v>1</v>
      </c>
      <c r="Z1984" s="33">
        <f t="shared" si="683"/>
        <v>0</v>
      </c>
      <c r="AA1984" s="33">
        <f t="shared" si="684"/>
        <v>0</v>
      </c>
      <c r="AB1984" s="33">
        <f t="shared" si="685"/>
        <v>0</v>
      </c>
      <c r="AC1984" s="33">
        <f t="shared" si="686"/>
        <v>0</v>
      </c>
      <c r="AD1984" s="33">
        <f t="shared" si="687"/>
        <v>0</v>
      </c>
      <c r="AE1984" s="33">
        <f t="shared" si="688"/>
        <v>1</v>
      </c>
      <c r="AF1984" s="33">
        <f t="shared" si="689"/>
        <v>1</v>
      </c>
      <c r="AG1984" s="31">
        <f t="shared" si="690"/>
        <v>0</v>
      </c>
      <c r="AH1984" s="31">
        <f t="shared" si="691"/>
        <v>0</v>
      </c>
      <c r="AI1984" s="31">
        <f t="shared" si="692"/>
        <v>0</v>
      </c>
      <c r="AJ1984" s="31">
        <f t="shared" si="693"/>
        <v>0</v>
      </c>
      <c r="AK1984" s="31">
        <f t="shared" si="694"/>
        <v>0</v>
      </c>
      <c r="AL1984" s="31">
        <f t="shared" si="695"/>
        <v>0</v>
      </c>
      <c r="AM1984" s="13">
        <f t="shared" si="696"/>
        <v>0</v>
      </c>
      <c r="AN1984" s="13">
        <f t="shared" si="697"/>
        <v>0</v>
      </c>
      <c r="AO1984" s="15">
        <f t="shared" si="698"/>
        <v>0</v>
      </c>
      <c r="AP1984" s="15">
        <f t="shared" si="699"/>
        <v>0</v>
      </c>
      <c r="AQ1984" s="15">
        <f t="shared" si="700"/>
        <v>0</v>
      </c>
      <c r="AR1984" s="15">
        <f t="shared" si="701"/>
        <v>0</v>
      </c>
      <c r="AS1984" s="15">
        <f t="shared" si="702"/>
        <v>0</v>
      </c>
      <c r="AT1984" s="22">
        <f t="shared" si="703"/>
        <v>0</v>
      </c>
      <c r="AU1984" s="22">
        <f t="shared" si="704"/>
        <v>0</v>
      </c>
    </row>
    <row r="1985" spans="1:47" x14ac:dyDescent="0.25">
      <c r="A1985" t="s">
        <v>3662</v>
      </c>
      <c r="B1985" s="35">
        <v>2</v>
      </c>
      <c r="H1985" s="35">
        <v>2</v>
      </c>
      <c r="Q1985" s="15">
        <v>2</v>
      </c>
      <c r="U1985" s="15">
        <v>2</v>
      </c>
      <c r="X1985" s="24">
        <v>4</v>
      </c>
      <c r="Z1985" s="33">
        <f t="shared" si="683"/>
        <v>1</v>
      </c>
      <c r="AA1985" s="33">
        <f t="shared" si="684"/>
        <v>0</v>
      </c>
      <c r="AB1985" s="33">
        <f t="shared" si="685"/>
        <v>0</v>
      </c>
      <c r="AC1985" s="33">
        <f t="shared" si="686"/>
        <v>0</v>
      </c>
      <c r="AD1985" s="33">
        <f t="shared" si="687"/>
        <v>0</v>
      </c>
      <c r="AE1985" s="33">
        <f t="shared" si="688"/>
        <v>0</v>
      </c>
      <c r="AF1985" s="33">
        <f t="shared" si="689"/>
        <v>1</v>
      </c>
      <c r="AG1985" s="31">
        <f t="shared" si="690"/>
        <v>0</v>
      </c>
      <c r="AH1985" s="31">
        <f t="shared" si="691"/>
        <v>0</v>
      </c>
      <c r="AI1985" s="31">
        <f t="shared" si="692"/>
        <v>0</v>
      </c>
      <c r="AJ1985" s="31">
        <f t="shared" si="693"/>
        <v>0</v>
      </c>
      <c r="AK1985" s="31">
        <f t="shared" si="694"/>
        <v>0</v>
      </c>
      <c r="AL1985" s="31">
        <f t="shared" si="695"/>
        <v>0</v>
      </c>
      <c r="AM1985" s="13">
        <f t="shared" si="696"/>
        <v>0</v>
      </c>
      <c r="AN1985" s="13">
        <f t="shared" si="697"/>
        <v>0</v>
      </c>
      <c r="AO1985" s="15">
        <f t="shared" si="698"/>
        <v>1</v>
      </c>
      <c r="AP1985" s="15">
        <f t="shared" si="699"/>
        <v>0</v>
      </c>
      <c r="AQ1985" s="15">
        <f t="shared" si="700"/>
        <v>0</v>
      </c>
      <c r="AR1985" s="15">
        <f t="shared" si="701"/>
        <v>0</v>
      </c>
      <c r="AS1985" s="15">
        <f t="shared" si="702"/>
        <v>1</v>
      </c>
      <c r="AT1985" s="22">
        <f t="shared" si="703"/>
        <v>0</v>
      </c>
      <c r="AU1985" s="22">
        <f t="shared" si="704"/>
        <v>0</v>
      </c>
    </row>
    <row r="1986" spans="1:47" x14ac:dyDescent="0.25">
      <c r="A1986" t="s">
        <v>3663</v>
      </c>
      <c r="B1986" s="35">
        <v>2</v>
      </c>
      <c r="H1986" s="35">
        <v>2</v>
      </c>
      <c r="X1986" s="24">
        <v>2</v>
      </c>
      <c r="Z1986" s="33">
        <f t="shared" si="683"/>
        <v>1</v>
      </c>
      <c r="AA1986" s="33">
        <f t="shared" si="684"/>
        <v>0</v>
      </c>
      <c r="AB1986" s="33">
        <f t="shared" si="685"/>
        <v>0</v>
      </c>
      <c r="AC1986" s="33">
        <f t="shared" si="686"/>
        <v>0</v>
      </c>
      <c r="AD1986" s="33">
        <f t="shared" si="687"/>
        <v>0</v>
      </c>
      <c r="AE1986" s="33">
        <f t="shared" si="688"/>
        <v>0</v>
      </c>
      <c r="AF1986" s="33">
        <f t="shared" si="689"/>
        <v>1</v>
      </c>
      <c r="AG1986" s="31">
        <f t="shared" si="690"/>
        <v>0</v>
      </c>
      <c r="AH1986" s="31">
        <f t="shared" si="691"/>
        <v>0</v>
      </c>
      <c r="AI1986" s="31">
        <f t="shared" si="692"/>
        <v>0</v>
      </c>
      <c r="AJ1986" s="31">
        <f t="shared" si="693"/>
        <v>0</v>
      </c>
      <c r="AK1986" s="31">
        <f t="shared" si="694"/>
        <v>0</v>
      </c>
      <c r="AL1986" s="31">
        <f t="shared" si="695"/>
        <v>0</v>
      </c>
      <c r="AM1986" s="13">
        <f t="shared" si="696"/>
        <v>0</v>
      </c>
      <c r="AN1986" s="13">
        <f t="shared" si="697"/>
        <v>0</v>
      </c>
      <c r="AO1986" s="15">
        <f t="shared" si="698"/>
        <v>0</v>
      </c>
      <c r="AP1986" s="15">
        <f t="shared" si="699"/>
        <v>0</v>
      </c>
      <c r="AQ1986" s="15">
        <f t="shared" si="700"/>
        <v>0</v>
      </c>
      <c r="AR1986" s="15">
        <f t="shared" si="701"/>
        <v>0</v>
      </c>
      <c r="AS1986" s="15">
        <f t="shared" si="702"/>
        <v>0</v>
      </c>
      <c r="AT1986" s="22">
        <f t="shared" si="703"/>
        <v>0</v>
      </c>
      <c r="AU1986" s="22">
        <f t="shared" si="704"/>
        <v>0</v>
      </c>
    </row>
    <row r="1987" spans="1:47" x14ac:dyDescent="0.25">
      <c r="A1987" t="s">
        <v>3666</v>
      </c>
      <c r="B1987" s="35">
        <v>2</v>
      </c>
      <c r="H1987" s="35">
        <v>2</v>
      </c>
      <c r="X1987" s="24">
        <v>2</v>
      </c>
      <c r="Z1987" s="33">
        <f t="shared" si="683"/>
        <v>1</v>
      </c>
      <c r="AA1987" s="33">
        <f t="shared" si="684"/>
        <v>0</v>
      </c>
      <c r="AB1987" s="33">
        <f t="shared" si="685"/>
        <v>0</v>
      </c>
      <c r="AC1987" s="33">
        <f t="shared" si="686"/>
        <v>0</v>
      </c>
      <c r="AD1987" s="33">
        <f t="shared" si="687"/>
        <v>0</v>
      </c>
      <c r="AE1987" s="33">
        <f t="shared" si="688"/>
        <v>0</v>
      </c>
      <c r="AF1987" s="33">
        <f t="shared" si="689"/>
        <v>1</v>
      </c>
      <c r="AG1987" s="31">
        <f t="shared" si="690"/>
        <v>0</v>
      </c>
      <c r="AH1987" s="31">
        <f t="shared" si="691"/>
        <v>0</v>
      </c>
      <c r="AI1987" s="31">
        <f t="shared" si="692"/>
        <v>0</v>
      </c>
      <c r="AJ1987" s="31">
        <f t="shared" si="693"/>
        <v>0</v>
      </c>
      <c r="AK1987" s="31">
        <f t="shared" si="694"/>
        <v>0</v>
      </c>
      <c r="AL1987" s="31">
        <f t="shared" si="695"/>
        <v>0</v>
      </c>
      <c r="AM1987" s="13">
        <f t="shared" si="696"/>
        <v>0</v>
      </c>
      <c r="AN1987" s="13">
        <f t="shared" si="697"/>
        <v>0</v>
      </c>
      <c r="AO1987" s="15">
        <f t="shared" si="698"/>
        <v>0</v>
      </c>
      <c r="AP1987" s="15">
        <f t="shared" si="699"/>
        <v>0</v>
      </c>
      <c r="AQ1987" s="15">
        <f t="shared" si="700"/>
        <v>0</v>
      </c>
      <c r="AR1987" s="15">
        <f t="shared" si="701"/>
        <v>0</v>
      </c>
      <c r="AS1987" s="15">
        <f t="shared" si="702"/>
        <v>0</v>
      </c>
      <c r="AT1987" s="22">
        <f t="shared" si="703"/>
        <v>0</v>
      </c>
      <c r="AU1987" s="22">
        <f t="shared" si="704"/>
        <v>0</v>
      </c>
    </row>
    <row r="1988" spans="1:47" x14ac:dyDescent="0.25">
      <c r="A1988" t="s">
        <v>3667</v>
      </c>
      <c r="B1988" s="35">
        <v>2</v>
      </c>
      <c r="H1988" s="35">
        <v>2</v>
      </c>
      <c r="X1988" s="24">
        <v>2</v>
      </c>
      <c r="Z1988" s="33">
        <f t="shared" si="683"/>
        <v>1</v>
      </c>
      <c r="AA1988" s="33">
        <f t="shared" si="684"/>
        <v>0</v>
      </c>
      <c r="AB1988" s="33">
        <f t="shared" si="685"/>
        <v>0</v>
      </c>
      <c r="AC1988" s="33">
        <f t="shared" si="686"/>
        <v>0</v>
      </c>
      <c r="AD1988" s="33">
        <f t="shared" si="687"/>
        <v>0</v>
      </c>
      <c r="AE1988" s="33">
        <f t="shared" si="688"/>
        <v>0</v>
      </c>
      <c r="AF1988" s="33">
        <f t="shared" si="689"/>
        <v>1</v>
      </c>
      <c r="AG1988" s="31">
        <f t="shared" si="690"/>
        <v>0</v>
      </c>
      <c r="AH1988" s="31">
        <f t="shared" si="691"/>
        <v>0</v>
      </c>
      <c r="AI1988" s="31">
        <f t="shared" si="692"/>
        <v>0</v>
      </c>
      <c r="AJ1988" s="31">
        <f t="shared" si="693"/>
        <v>0</v>
      </c>
      <c r="AK1988" s="31">
        <f t="shared" si="694"/>
        <v>0</v>
      </c>
      <c r="AL1988" s="31">
        <f t="shared" si="695"/>
        <v>0</v>
      </c>
      <c r="AM1988" s="13">
        <f t="shared" si="696"/>
        <v>0</v>
      </c>
      <c r="AN1988" s="13">
        <f t="shared" si="697"/>
        <v>0</v>
      </c>
      <c r="AO1988" s="15">
        <f t="shared" si="698"/>
        <v>0</v>
      </c>
      <c r="AP1988" s="15">
        <f t="shared" si="699"/>
        <v>0</v>
      </c>
      <c r="AQ1988" s="15">
        <f t="shared" si="700"/>
        <v>0</v>
      </c>
      <c r="AR1988" s="15">
        <f t="shared" si="701"/>
        <v>0</v>
      </c>
      <c r="AS1988" s="15">
        <f t="shared" si="702"/>
        <v>0</v>
      </c>
      <c r="AT1988" s="22">
        <f t="shared" si="703"/>
        <v>0</v>
      </c>
      <c r="AU1988" s="22">
        <f t="shared" si="704"/>
        <v>0</v>
      </c>
    </row>
    <row r="1989" spans="1:47" x14ac:dyDescent="0.25">
      <c r="A1989" t="s">
        <v>3668</v>
      </c>
      <c r="B1989" s="35">
        <v>2</v>
      </c>
      <c r="H1989" s="35">
        <v>2</v>
      </c>
      <c r="X1989" s="24">
        <v>2</v>
      </c>
      <c r="Z1989" s="33">
        <f t="shared" si="683"/>
        <v>1</v>
      </c>
      <c r="AA1989" s="33">
        <f t="shared" si="684"/>
        <v>0</v>
      </c>
      <c r="AB1989" s="33">
        <f t="shared" si="685"/>
        <v>0</v>
      </c>
      <c r="AC1989" s="33">
        <f t="shared" si="686"/>
        <v>0</v>
      </c>
      <c r="AD1989" s="33">
        <f t="shared" si="687"/>
        <v>0</v>
      </c>
      <c r="AE1989" s="33">
        <f t="shared" si="688"/>
        <v>0</v>
      </c>
      <c r="AF1989" s="33">
        <f t="shared" si="689"/>
        <v>1</v>
      </c>
      <c r="AG1989" s="31">
        <f t="shared" si="690"/>
        <v>0</v>
      </c>
      <c r="AH1989" s="31">
        <f t="shared" si="691"/>
        <v>0</v>
      </c>
      <c r="AI1989" s="31">
        <f t="shared" si="692"/>
        <v>0</v>
      </c>
      <c r="AJ1989" s="31">
        <f t="shared" si="693"/>
        <v>0</v>
      </c>
      <c r="AK1989" s="31">
        <f t="shared" si="694"/>
        <v>0</v>
      </c>
      <c r="AL1989" s="31">
        <f t="shared" si="695"/>
        <v>0</v>
      </c>
      <c r="AM1989" s="13">
        <f t="shared" si="696"/>
        <v>0</v>
      </c>
      <c r="AN1989" s="13">
        <f t="shared" si="697"/>
        <v>0</v>
      </c>
      <c r="AO1989" s="15">
        <f t="shared" si="698"/>
        <v>0</v>
      </c>
      <c r="AP1989" s="15">
        <f t="shared" si="699"/>
        <v>0</v>
      </c>
      <c r="AQ1989" s="15">
        <f t="shared" si="700"/>
        <v>0</v>
      </c>
      <c r="AR1989" s="15">
        <f t="shared" si="701"/>
        <v>0</v>
      </c>
      <c r="AS1989" s="15">
        <f t="shared" si="702"/>
        <v>0</v>
      </c>
      <c r="AT1989" s="22">
        <f t="shared" si="703"/>
        <v>0</v>
      </c>
      <c r="AU1989" s="22">
        <f t="shared" si="704"/>
        <v>0</v>
      </c>
    </row>
    <row r="1990" spans="1:47" x14ac:dyDescent="0.25">
      <c r="A1990" t="s">
        <v>3669</v>
      </c>
      <c r="B1990" s="35">
        <v>2</v>
      </c>
      <c r="H1990" s="35">
        <v>2</v>
      </c>
      <c r="X1990" s="24">
        <v>2</v>
      </c>
      <c r="Z1990" s="33">
        <f t="shared" si="683"/>
        <v>1</v>
      </c>
      <c r="AA1990" s="33">
        <f t="shared" si="684"/>
        <v>0</v>
      </c>
      <c r="AB1990" s="33">
        <f t="shared" si="685"/>
        <v>0</v>
      </c>
      <c r="AC1990" s="33">
        <f t="shared" si="686"/>
        <v>0</v>
      </c>
      <c r="AD1990" s="33">
        <f t="shared" si="687"/>
        <v>0</v>
      </c>
      <c r="AE1990" s="33">
        <f t="shared" si="688"/>
        <v>0</v>
      </c>
      <c r="AF1990" s="33">
        <f t="shared" si="689"/>
        <v>1</v>
      </c>
      <c r="AG1990" s="31">
        <f t="shared" si="690"/>
        <v>0</v>
      </c>
      <c r="AH1990" s="31">
        <f t="shared" si="691"/>
        <v>0</v>
      </c>
      <c r="AI1990" s="31">
        <f t="shared" si="692"/>
        <v>0</v>
      </c>
      <c r="AJ1990" s="31">
        <f t="shared" si="693"/>
        <v>0</v>
      </c>
      <c r="AK1990" s="31">
        <f t="shared" si="694"/>
        <v>0</v>
      </c>
      <c r="AL1990" s="31">
        <f t="shared" si="695"/>
        <v>0</v>
      </c>
      <c r="AM1990" s="13">
        <f t="shared" si="696"/>
        <v>0</v>
      </c>
      <c r="AN1990" s="13">
        <f t="shared" si="697"/>
        <v>0</v>
      </c>
      <c r="AO1990" s="15">
        <f t="shared" si="698"/>
        <v>0</v>
      </c>
      <c r="AP1990" s="15">
        <f t="shared" si="699"/>
        <v>0</v>
      </c>
      <c r="AQ1990" s="15">
        <f t="shared" si="700"/>
        <v>0</v>
      </c>
      <c r="AR1990" s="15">
        <f t="shared" si="701"/>
        <v>0</v>
      </c>
      <c r="AS1990" s="15">
        <f t="shared" si="702"/>
        <v>0</v>
      </c>
      <c r="AT1990" s="22">
        <f t="shared" si="703"/>
        <v>0</v>
      </c>
      <c r="AU1990" s="22">
        <f t="shared" si="704"/>
        <v>0</v>
      </c>
    </row>
    <row r="1991" spans="1:47" x14ac:dyDescent="0.25">
      <c r="A1991" t="s">
        <v>3670</v>
      </c>
      <c r="E1991" s="35">
        <v>2</v>
      </c>
      <c r="H1991" s="35">
        <v>2</v>
      </c>
      <c r="X1991" s="24">
        <v>2</v>
      </c>
      <c r="Z1991" s="33">
        <f t="shared" si="683"/>
        <v>0</v>
      </c>
      <c r="AA1991" s="33">
        <f t="shared" si="684"/>
        <v>0</v>
      </c>
      <c r="AB1991" s="33">
        <f t="shared" si="685"/>
        <v>0</v>
      </c>
      <c r="AC1991" s="33">
        <f t="shared" si="686"/>
        <v>1</v>
      </c>
      <c r="AD1991" s="33">
        <f t="shared" si="687"/>
        <v>0</v>
      </c>
      <c r="AE1991" s="33">
        <f t="shared" si="688"/>
        <v>0</v>
      </c>
      <c r="AF1991" s="33">
        <f t="shared" si="689"/>
        <v>1</v>
      </c>
      <c r="AG1991" s="31">
        <f t="shared" si="690"/>
        <v>0</v>
      </c>
      <c r="AH1991" s="31">
        <f t="shared" si="691"/>
        <v>0</v>
      </c>
      <c r="AI1991" s="31">
        <f t="shared" si="692"/>
        <v>0</v>
      </c>
      <c r="AJ1991" s="31">
        <f t="shared" si="693"/>
        <v>0</v>
      </c>
      <c r="AK1991" s="31">
        <f t="shared" si="694"/>
        <v>0</v>
      </c>
      <c r="AL1991" s="31">
        <f t="shared" si="695"/>
        <v>0</v>
      </c>
      <c r="AM1991" s="13">
        <f t="shared" si="696"/>
        <v>0</v>
      </c>
      <c r="AN1991" s="13">
        <f t="shared" si="697"/>
        <v>0</v>
      </c>
      <c r="AO1991" s="15">
        <f t="shared" si="698"/>
        <v>0</v>
      </c>
      <c r="AP1991" s="15">
        <f t="shared" si="699"/>
        <v>0</v>
      </c>
      <c r="AQ1991" s="15">
        <f t="shared" si="700"/>
        <v>0</v>
      </c>
      <c r="AR1991" s="15">
        <f t="shared" si="701"/>
        <v>0</v>
      </c>
      <c r="AS1991" s="15">
        <f t="shared" si="702"/>
        <v>0</v>
      </c>
      <c r="AT1991" s="22">
        <f t="shared" si="703"/>
        <v>0</v>
      </c>
      <c r="AU1991" s="22">
        <f t="shared" si="704"/>
        <v>0</v>
      </c>
    </row>
    <row r="1992" spans="1:47" x14ac:dyDescent="0.25">
      <c r="A1992" t="s">
        <v>3671</v>
      </c>
      <c r="B1992" s="35">
        <v>2</v>
      </c>
      <c r="H1992" s="35">
        <v>2</v>
      </c>
      <c r="X1992" s="24">
        <v>2</v>
      </c>
      <c r="Z1992" s="33">
        <f t="shared" si="683"/>
        <v>1</v>
      </c>
      <c r="AA1992" s="33">
        <f t="shared" si="684"/>
        <v>0</v>
      </c>
      <c r="AB1992" s="33">
        <f t="shared" si="685"/>
        <v>0</v>
      </c>
      <c r="AC1992" s="33">
        <f t="shared" si="686"/>
        <v>0</v>
      </c>
      <c r="AD1992" s="33">
        <f t="shared" si="687"/>
        <v>0</v>
      </c>
      <c r="AE1992" s="33">
        <f t="shared" si="688"/>
        <v>0</v>
      </c>
      <c r="AF1992" s="33">
        <f t="shared" si="689"/>
        <v>1</v>
      </c>
      <c r="AG1992" s="31">
        <f t="shared" si="690"/>
        <v>0</v>
      </c>
      <c r="AH1992" s="31">
        <f t="shared" si="691"/>
        <v>0</v>
      </c>
      <c r="AI1992" s="31">
        <f t="shared" si="692"/>
        <v>0</v>
      </c>
      <c r="AJ1992" s="31">
        <f t="shared" si="693"/>
        <v>0</v>
      </c>
      <c r="AK1992" s="31">
        <f t="shared" si="694"/>
        <v>0</v>
      </c>
      <c r="AL1992" s="31">
        <f t="shared" si="695"/>
        <v>0</v>
      </c>
      <c r="AM1992" s="13">
        <f t="shared" si="696"/>
        <v>0</v>
      </c>
      <c r="AN1992" s="13">
        <f t="shared" si="697"/>
        <v>0</v>
      </c>
      <c r="AO1992" s="15">
        <f t="shared" si="698"/>
        <v>0</v>
      </c>
      <c r="AP1992" s="15">
        <f t="shared" si="699"/>
        <v>0</v>
      </c>
      <c r="AQ1992" s="15">
        <f t="shared" si="700"/>
        <v>0</v>
      </c>
      <c r="AR1992" s="15">
        <f t="shared" si="701"/>
        <v>0</v>
      </c>
      <c r="AS1992" s="15">
        <f t="shared" si="702"/>
        <v>0</v>
      </c>
      <c r="AT1992" s="22">
        <f t="shared" si="703"/>
        <v>0</v>
      </c>
      <c r="AU1992" s="22">
        <f t="shared" si="704"/>
        <v>0</v>
      </c>
    </row>
    <row r="1993" spans="1:47" x14ac:dyDescent="0.25">
      <c r="A1993" t="s">
        <v>3672</v>
      </c>
      <c r="B1993" s="35">
        <v>2</v>
      </c>
      <c r="H1993" s="35">
        <v>2</v>
      </c>
      <c r="X1993" s="24">
        <v>2</v>
      </c>
      <c r="Z1993" s="33">
        <f t="shared" si="683"/>
        <v>1</v>
      </c>
      <c r="AA1993" s="33">
        <f t="shared" si="684"/>
        <v>0</v>
      </c>
      <c r="AB1993" s="33">
        <f t="shared" si="685"/>
        <v>0</v>
      </c>
      <c r="AC1993" s="33">
        <f t="shared" si="686"/>
        <v>0</v>
      </c>
      <c r="AD1993" s="33">
        <f t="shared" si="687"/>
        <v>0</v>
      </c>
      <c r="AE1993" s="33">
        <f t="shared" si="688"/>
        <v>0</v>
      </c>
      <c r="AF1993" s="33">
        <f t="shared" si="689"/>
        <v>1</v>
      </c>
      <c r="AG1993" s="31">
        <f t="shared" si="690"/>
        <v>0</v>
      </c>
      <c r="AH1993" s="31">
        <f t="shared" si="691"/>
        <v>0</v>
      </c>
      <c r="AI1993" s="31">
        <f t="shared" si="692"/>
        <v>0</v>
      </c>
      <c r="AJ1993" s="31">
        <f t="shared" si="693"/>
        <v>0</v>
      </c>
      <c r="AK1993" s="31">
        <f t="shared" si="694"/>
        <v>0</v>
      </c>
      <c r="AL1993" s="31">
        <f t="shared" si="695"/>
        <v>0</v>
      </c>
      <c r="AM1993" s="13">
        <f t="shared" si="696"/>
        <v>0</v>
      </c>
      <c r="AN1993" s="13">
        <f t="shared" si="697"/>
        <v>0</v>
      </c>
      <c r="AO1993" s="15">
        <f t="shared" si="698"/>
        <v>0</v>
      </c>
      <c r="AP1993" s="15">
        <f t="shared" si="699"/>
        <v>0</v>
      </c>
      <c r="AQ1993" s="15">
        <f t="shared" si="700"/>
        <v>0</v>
      </c>
      <c r="AR1993" s="15">
        <f t="shared" si="701"/>
        <v>0</v>
      </c>
      <c r="AS1993" s="15">
        <f t="shared" si="702"/>
        <v>0</v>
      </c>
      <c r="AT1993" s="22">
        <f t="shared" si="703"/>
        <v>0</v>
      </c>
      <c r="AU1993" s="22">
        <f t="shared" si="704"/>
        <v>0</v>
      </c>
    </row>
    <row r="1994" spans="1:47" x14ac:dyDescent="0.25">
      <c r="A1994" t="s">
        <v>3673</v>
      </c>
      <c r="B1994" s="35">
        <v>3</v>
      </c>
      <c r="H1994" s="35">
        <v>3</v>
      </c>
      <c r="X1994" s="24">
        <v>3</v>
      </c>
      <c r="Z1994" s="33">
        <f t="shared" si="683"/>
        <v>1</v>
      </c>
      <c r="AA1994" s="33">
        <f t="shared" si="684"/>
        <v>0</v>
      </c>
      <c r="AB1994" s="33">
        <f t="shared" si="685"/>
        <v>0</v>
      </c>
      <c r="AC1994" s="33">
        <f t="shared" si="686"/>
        <v>0</v>
      </c>
      <c r="AD1994" s="33">
        <f t="shared" si="687"/>
        <v>0</v>
      </c>
      <c r="AE1994" s="33">
        <f t="shared" si="688"/>
        <v>0</v>
      </c>
      <c r="AF1994" s="33">
        <f t="shared" si="689"/>
        <v>1</v>
      </c>
      <c r="AG1994" s="31">
        <f t="shared" si="690"/>
        <v>0</v>
      </c>
      <c r="AH1994" s="31">
        <f t="shared" si="691"/>
        <v>0</v>
      </c>
      <c r="AI1994" s="31">
        <f t="shared" si="692"/>
        <v>0</v>
      </c>
      <c r="AJ1994" s="31">
        <f t="shared" si="693"/>
        <v>0</v>
      </c>
      <c r="AK1994" s="31">
        <f t="shared" si="694"/>
        <v>0</v>
      </c>
      <c r="AL1994" s="31">
        <f t="shared" si="695"/>
        <v>0</v>
      </c>
      <c r="AM1994" s="13">
        <f t="shared" si="696"/>
        <v>0</v>
      </c>
      <c r="AN1994" s="13">
        <f t="shared" si="697"/>
        <v>0</v>
      </c>
      <c r="AO1994" s="15">
        <f t="shared" si="698"/>
        <v>0</v>
      </c>
      <c r="AP1994" s="15">
        <f t="shared" si="699"/>
        <v>0</v>
      </c>
      <c r="AQ1994" s="15">
        <f t="shared" si="700"/>
        <v>0</v>
      </c>
      <c r="AR1994" s="15">
        <f t="shared" si="701"/>
        <v>0</v>
      </c>
      <c r="AS1994" s="15">
        <f t="shared" si="702"/>
        <v>0</v>
      </c>
      <c r="AT1994" s="22">
        <f t="shared" si="703"/>
        <v>0</v>
      </c>
      <c r="AU1994" s="22">
        <f t="shared" si="704"/>
        <v>0</v>
      </c>
    </row>
    <row r="1995" spans="1:47" x14ac:dyDescent="0.25">
      <c r="A1995" t="s">
        <v>3674</v>
      </c>
      <c r="B1995" s="35">
        <v>2</v>
      </c>
      <c r="H1995" s="35">
        <v>2</v>
      </c>
      <c r="X1995" s="24">
        <v>2</v>
      </c>
      <c r="Z1995" s="33">
        <f t="shared" si="683"/>
        <v>1</v>
      </c>
      <c r="AA1995" s="33">
        <f t="shared" si="684"/>
        <v>0</v>
      </c>
      <c r="AB1995" s="33">
        <f t="shared" si="685"/>
        <v>0</v>
      </c>
      <c r="AC1995" s="33">
        <f t="shared" si="686"/>
        <v>0</v>
      </c>
      <c r="AD1995" s="33">
        <f t="shared" si="687"/>
        <v>0</v>
      </c>
      <c r="AE1995" s="33">
        <f t="shared" si="688"/>
        <v>0</v>
      </c>
      <c r="AF1995" s="33">
        <f t="shared" si="689"/>
        <v>1</v>
      </c>
      <c r="AG1995" s="31">
        <f t="shared" si="690"/>
        <v>0</v>
      </c>
      <c r="AH1995" s="31">
        <f t="shared" si="691"/>
        <v>0</v>
      </c>
      <c r="AI1995" s="31">
        <f t="shared" si="692"/>
        <v>0</v>
      </c>
      <c r="AJ1995" s="31">
        <f t="shared" si="693"/>
        <v>0</v>
      </c>
      <c r="AK1995" s="31">
        <f t="shared" si="694"/>
        <v>0</v>
      </c>
      <c r="AL1995" s="31">
        <f t="shared" si="695"/>
        <v>0</v>
      </c>
      <c r="AM1995" s="13">
        <f t="shared" si="696"/>
        <v>0</v>
      </c>
      <c r="AN1995" s="13">
        <f t="shared" si="697"/>
        <v>0</v>
      </c>
      <c r="AO1995" s="15">
        <f t="shared" si="698"/>
        <v>0</v>
      </c>
      <c r="AP1995" s="15">
        <f t="shared" si="699"/>
        <v>0</v>
      </c>
      <c r="AQ1995" s="15">
        <f t="shared" si="700"/>
        <v>0</v>
      </c>
      <c r="AR1995" s="15">
        <f t="shared" si="701"/>
        <v>0</v>
      </c>
      <c r="AS1995" s="15">
        <f t="shared" si="702"/>
        <v>0</v>
      </c>
      <c r="AT1995" s="22">
        <f t="shared" si="703"/>
        <v>0</v>
      </c>
      <c r="AU1995" s="22">
        <f t="shared" si="704"/>
        <v>0</v>
      </c>
    </row>
    <row r="1996" spans="1:47" x14ac:dyDescent="0.25">
      <c r="A1996" t="s">
        <v>3675</v>
      </c>
      <c r="B1996" s="35">
        <v>2</v>
      </c>
      <c r="H1996" s="35">
        <v>2</v>
      </c>
      <c r="X1996" s="24">
        <v>2</v>
      </c>
      <c r="Z1996" s="33">
        <f t="shared" si="683"/>
        <v>1</v>
      </c>
      <c r="AA1996" s="33">
        <f t="shared" si="684"/>
        <v>0</v>
      </c>
      <c r="AB1996" s="33">
        <f t="shared" si="685"/>
        <v>0</v>
      </c>
      <c r="AC1996" s="33">
        <f t="shared" si="686"/>
        <v>0</v>
      </c>
      <c r="AD1996" s="33">
        <f t="shared" si="687"/>
        <v>0</v>
      </c>
      <c r="AE1996" s="33">
        <f t="shared" si="688"/>
        <v>0</v>
      </c>
      <c r="AF1996" s="33">
        <f t="shared" si="689"/>
        <v>1</v>
      </c>
      <c r="AG1996" s="31">
        <f t="shared" si="690"/>
        <v>0</v>
      </c>
      <c r="AH1996" s="31">
        <f t="shared" si="691"/>
        <v>0</v>
      </c>
      <c r="AI1996" s="31">
        <f t="shared" si="692"/>
        <v>0</v>
      </c>
      <c r="AJ1996" s="31">
        <f t="shared" si="693"/>
        <v>0</v>
      </c>
      <c r="AK1996" s="31">
        <f t="shared" si="694"/>
        <v>0</v>
      </c>
      <c r="AL1996" s="31">
        <f t="shared" si="695"/>
        <v>0</v>
      </c>
      <c r="AM1996" s="13">
        <f t="shared" si="696"/>
        <v>0</v>
      </c>
      <c r="AN1996" s="13">
        <f t="shared" si="697"/>
        <v>0</v>
      </c>
      <c r="AO1996" s="15">
        <f t="shared" si="698"/>
        <v>0</v>
      </c>
      <c r="AP1996" s="15">
        <f t="shared" si="699"/>
        <v>0</v>
      </c>
      <c r="AQ1996" s="15">
        <f t="shared" si="700"/>
        <v>0</v>
      </c>
      <c r="AR1996" s="15">
        <f t="shared" si="701"/>
        <v>0</v>
      </c>
      <c r="AS1996" s="15">
        <f t="shared" si="702"/>
        <v>0</v>
      </c>
      <c r="AT1996" s="22">
        <f t="shared" si="703"/>
        <v>0</v>
      </c>
      <c r="AU1996" s="22">
        <f t="shared" si="704"/>
        <v>0</v>
      </c>
    </row>
    <row r="1997" spans="1:47" x14ac:dyDescent="0.25">
      <c r="A1997" t="s">
        <v>3676</v>
      </c>
      <c r="K1997" s="17">
        <v>2</v>
      </c>
      <c r="N1997" s="17">
        <v>2</v>
      </c>
      <c r="X1997" s="24">
        <v>2</v>
      </c>
      <c r="Z1997" s="33">
        <f t="shared" si="683"/>
        <v>0</v>
      </c>
      <c r="AA1997" s="33">
        <f t="shared" si="684"/>
        <v>0</v>
      </c>
      <c r="AB1997" s="33">
        <f t="shared" si="685"/>
        <v>0</v>
      </c>
      <c r="AC1997" s="33">
        <f t="shared" si="686"/>
        <v>0</v>
      </c>
      <c r="AD1997" s="33">
        <f t="shared" si="687"/>
        <v>0</v>
      </c>
      <c r="AE1997" s="33">
        <f t="shared" si="688"/>
        <v>0</v>
      </c>
      <c r="AF1997" s="33">
        <f t="shared" si="689"/>
        <v>0</v>
      </c>
      <c r="AG1997" s="31">
        <f t="shared" si="690"/>
        <v>0</v>
      </c>
      <c r="AH1997" s="31">
        <f t="shared" si="691"/>
        <v>0</v>
      </c>
      <c r="AI1997" s="31">
        <f t="shared" si="692"/>
        <v>1</v>
      </c>
      <c r="AJ1997" s="31">
        <f t="shared" si="693"/>
        <v>0</v>
      </c>
      <c r="AK1997" s="31">
        <f t="shared" si="694"/>
        <v>0</v>
      </c>
      <c r="AL1997" s="31">
        <f t="shared" si="695"/>
        <v>1</v>
      </c>
      <c r="AM1997" s="13">
        <f t="shared" si="696"/>
        <v>0</v>
      </c>
      <c r="AN1997" s="13">
        <f t="shared" si="697"/>
        <v>0</v>
      </c>
      <c r="AO1997" s="15">
        <f t="shared" si="698"/>
        <v>0</v>
      </c>
      <c r="AP1997" s="15">
        <f t="shared" si="699"/>
        <v>0</v>
      </c>
      <c r="AQ1997" s="15">
        <f t="shared" si="700"/>
        <v>0</v>
      </c>
      <c r="AR1997" s="15">
        <f t="shared" si="701"/>
        <v>0</v>
      </c>
      <c r="AS1997" s="15">
        <f t="shared" si="702"/>
        <v>0</v>
      </c>
      <c r="AT1997" s="22">
        <f t="shared" si="703"/>
        <v>0</v>
      </c>
      <c r="AU1997" s="22">
        <f t="shared" si="704"/>
        <v>0</v>
      </c>
    </row>
    <row r="1998" spans="1:47" x14ac:dyDescent="0.25">
      <c r="A1998" t="s">
        <v>3677</v>
      </c>
      <c r="B1998" s="35">
        <v>2</v>
      </c>
      <c r="H1998" s="35">
        <v>2</v>
      </c>
      <c r="X1998" s="24">
        <v>2</v>
      </c>
      <c r="Z1998" s="33">
        <f t="shared" si="683"/>
        <v>1</v>
      </c>
      <c r="AA1998" s="33">
        <f t="shared" si="684"/>
        <v>0</v>
      </c>
      <c r="AB1998" s="33">
        <f t="shared" si="685"/>
        <v>0</v>
      </c>
      <c r="AC1998" s="33">
        <f t="shared" si="686"/>
        <v>0</v>
      </c>
      <c r="AD1998" s="33">
        <f t="shared" si="687"/>
        <v>0</v>
      </c>
      <c r="AE1998" s="33">
        <f t="shared" si="688"/>
        <v>0</v>
      </c>
      <c r="AF1998" s="33">
        <f t="shared" si="689"/>
        <v>1</v>
      </c>
      <c r="AG1998" s="31">
        <f t="shared" si="690"/>
        <v>0</v>
      </c>
      <c r="AH1998" s="31">
        <f t="shared" si="691"/>
        <v>0</v>
      </c>
      <c r="AI1998" s="31">
        <f t="shared" si="692"/>
        <v>0</v>
      </c>
      <c r="AJ1998" s="31">
        <f t="shared" si="693"/>
        <v>0</v>
      </c>
      <c r="AK1998" s="31">
        <f t="shared" si="694"/>
        <v>0</v>
      </c>
      <c r="AL1998" s="31">
        <f t="shared" si="695"/>
        <v>0</v>
      </c>
      <c r="AM1998" s="13">
        <f t="shared" si="696"/>
        <v>0</v>
      </c>
      <c r="AN1998" s="13">
        <f t="shared" si="697"/>
        <v>0</v>
      </c>
      <c r="AO1998" s="15">
        <f t="shared" si="698"/>
        <v>0</v>
      </c>
      <c r="AP1998" s="15">
        <f t="shared" si="699"/>
        <v>0</v>
      </c>
      <c r="AQ1998" s="15">
        <f t="shared" si="700"/>
        <v>0</v>
      </c>
      <c r="AR1998" s="15">
        <f t="shared" si="701"/>
        <v>0</v>
      </c>
      <c r="AS1998" s="15">
        <f t="shared" si="702"/>
        <v>0</v>
      </c>
      <c r="AT1998" s="22">
        <f t="shared" si="703"/>
        <v>0</v>
      </c>
      <c r="AU1998" s="22">
        <f t="shared" si="704"/>
        <v>0</v>
      </c>
    </row>
    <row r="1999" spans="1:47" x14ac:dyDescent="0.25">
      <c r="A1999" t="s">
        <v>3678</v>
      </c>
      <c r="E1999" s="35">
        <v>2</v>
      </c>
      <c r="H1999" s="35">
        <v>2</v>
      </c>
      <c r="X1999" s="24">
        <v>2</v>
      </c>
      <c r="Z1999" s="33">
        <f t="shared" si="683"/>
        <v>0</v>
      </c>
      <c r="AA1999" s="33">
        <f t="shared" si="684"/>
        <v>0</v>
      </c>
      <c r="AB1999" s="33">
        <f t="shared" si="685"/>
        <v>0</v>
      </c>
      <c r="AC1999" s="33">
        <f t="shared" si="686"/>
        <v>1</v>
      </c>
      <c r="AD1999" s="33">
        <f t="shared" si="687"/>
        <v>0</v>
      </c>
      <c r="AE1999" s="33">
        <f t="shared" si="688"/>
        <v>0</v>
      </c>
      <c r="AF1999" s="33">
        <f t="shared" si="689"/>
        <v>1</v>
      </c>
      <c r="AG1999" s="31">
        <f t="shared" si="690"/>
        <v>0</v>
      </c>
      <c r="AH1999" s="31">
        <f t="shared" si="691"/>
        <v>0</v>
      </c>
      <c r="AI1999" s="31">
        <f t="shared" si="692"/>
        <v>0</v>
      </c>
      <c r="AJ1999" s="31">
        <f t="shared" si="693"/>
        <v>0</v>
      </c>
      <c r="AK1999" s="31">
        <f t="shared" si="694"/>
        <v>0</v>
      </c>
      <c r="AL1999" s="31">
        <f t="shared" si="695"/>
        <v>0</v>
      </c>
      <c r="AM1999" s="13">
        <f t="shared" si="696"/>
        <v>0</v>
      </c>
      <c r="AN1999" s="13">
        <f t="shared" si="697"/>
        <v>0</v>
      </c>
      <c r="AO1999" s="15">
        <f t="shared" si="698"/>
        <v>0</v>
      </c>
      <c r="AP1999" s="15">
        <f t="shared" si="699"/>
        <v>0</v>
      </c>
      <c r="AQ1999" s="15">
        <f t="shared" si="700"/>
        <v>0</v>
      </c>
      <c r="AR1999" s="15">
        <f t="shared" si="701"/>
        <v>0</v>
      </c>
      <c r="AS1999" s="15">
        <f t="shared" si="702"/>
        <v>0</v>
      </c>
      <c r="AT1999" s="22">
        <f t="shared" si="703"/>
        <v>0</v>
      </c>
      <c r="AU1999" s="22">
        <f t="shared" si="704"/>
        <v>0</v>
      </c>
    </row>
    <row r="2000" spans="1:47" x14ac:dyDescent="0.25">
      <c r="A2000" t="s">
        <v>3681</v>
      </c>
      <c r="B2000" s="35">
        <v>2</v>
      </c>
      <c r="H2000" s="35">
        <v>2</v>
      </c>
      <c r="X2000" s="24">
        <v>2</v>
      </c>
      <c r="Z2000" s="33">
        <f t="shared" si="683"/>
        <v>1</v>
      </c>
      <c r="AA2000" s="33">
        <f t="shared" si="684"/>
        <v>0</v>
      </c>
      <c r="AB2000" s="33">
        <f t="shared" si="685"/>
        <v>0</v>
      </c>
      <c r="AC2000" s="33">
        <f t="shared" si="686"/>
        <v>0</v>
      </c>
      <c r="AD2000" s="33">
        <f t="shared" si="687"/>
        <v>0</v>
      </c>
      <c r="AE2000" s="33">
        <f t="shared" si="688"/>
        <v>0</v>
      </c>
      <c r="AF2000" s="33">
        <f t="shared" si="689"/>
        <v>1</v>
      </c>
      <c r="AG2000" s="31">
        <f t="shared" si="690"/>
        <v>0</v>
      </c>
      <c r="AH2000" s="31">
        <f t="shared" si="691"/>
        <v>0</v>
      </c>
      <c r="AI2000" s="31">
        <f t="shared" si="692"/>
        <v>0</v>
      </c>
      <c r="AJ2000" s="31">
        <f t="shared" si="693"/>
        <v>0</v>
      </c>
      <c r="AK2000" s="31">
        <f t="shared" si="694"/>
        <v>0</v>
      </c>
      <c r="AL2000" s="31">
        <f t="shared" si="695"/>
        <v>0</v>
      </c>
      <c r="AM2000" s="13">
        <f t="shared" si="696"/>
        <v>0</v>
      </c>
      <c r="AN2000" s="13">
        <f t="shared" si="697"/>
        <v>0</v>
      </c>
      <c r="AO2000" s="15">
        <f t="shared" si="698"/>
        <v>0</v>
      </c>
      <c r="AP2000" s="15">
        <f t="shared" si="699"/>
        <v>0</v>
      </c>
      <c r="AQ2000" s="15">
        <f t="shared" si="700"/>
        <v>0</v>
      </c>
      <c r="AR2000" s="15">
        <f t="shared" si="701"/>
        <v>0</v>
      </c>
      <c r="AS2000" s="15">
        <f t="shared" si="702"/>
        <v>0</v>
      </c>
      <c r="AT2000" s="22">
        <f t="shared" si="703"/>
        <v>0</v>
      </c>
      <c r="AU2000" s="22">
        <f t="shared" si="704"/>
        <v>0</v>
      </c>
    </row>
    <row r="2001" spans="1:47" x14ac:dyDescent="0.25">
      <c r="A2001" t="s">
        <v>3682</v>
      </c>
      <c r="B2001" s="35">
        <v>2</v>
      </c>
      <c r="H2001" s="35">
        <v>2</v>
      </c>
      <c r="X2001" s="24">
        <v>2</v>
      </c>
      <c r="Z2001" s="33">
        <f t="shared" si="683"/>
        <v>1</v>
      </c>
      <c r="AA2001" s="33">
        <f t="shared" si="684"/>
        <v>0</v>
      </c>
      <c r="AB2001" s="33">
        <f t="shared" si="685"/>
        <v>0</v>
      </c>
      <c r="AC2001" s="33">
        <f t="shared" si="686"/>
        <v>0</v>
      </c>
      <c r="AD2001" s="33">
        <f t="shared" si="687"/>
        <v>0</v>
      </c>
      <c r="AE2001" s="33">
        <f t="shared" si="688"/>
        <v>0</v>
      </c>
      <c r="AF2001" s="33">
        <f t="shared" si="689"/>
        <v>1</v>
      </c>
      <c r="AG2001" s="31">
        <f t="shared" si="690"/>
        <v>0</v>
      </c>
      <c r="AH2001" s="31">
        <f t="shared" si="691"/>
        <v>0</v>
      </c>
      <c r="AI2001" s="31">
        <f t="shared" si="692"/>
        <v>0</v>
      </c>
      <c r="AJ2001" s="31">
        <f t="shared" si="693"/>
        <v>0</v>
      </c>
      <c r="AK2001" s="31">
        <f t="shared" si="694"/>
        <v>0</v>
      </c>
      <c r="AL2001" s="31">
        <f t="shared" si="695"/>
        <v>0</v>
      </c>
      <c r="AM2001" s="13">
        <f t="shared" si="696"/>
        <v>0</v>
      </c>
      <c r="AN2001" s="13">
        <f t="shared" si="697"/>
        <v>0</v>
      </c>
      <c r="AO2001" s="15">
        <f t="shared" si="698"/>
        <v>0</v>
      </c>
      <c r="AP2001" s="15">
        <f t="shared" si="699"/>
        <v>0</v>
      </c>
      <c r="AQ2001" s="15">
        <f t="shared" si="700"/>
        <v>0</v>
      </c>
      <c r="AR2001" s="15">
        <f t="shared" si="701"/>
        <v>0</v>
      </c>
      <c r="AS2001" s="15">
        <f t="shared" si="702"/>
        <v>0</v>
      </c>
      <c r="AT2001" s="22">
        <f t="shared" si="703"/>
        <v>0</v>
      </c>
      <c r="AU2001" s="22">
        <f t="shared" si="704"/>
        <v>0</v>
      </c>
    </row>
    <row r="2002" spans="1:47" x14ac:dyDescent="0.25">
      <c r="A2002" t="s">
        <v>3685</v>
      </c>
      <c r="B2002" s="35">
        <v>1</v>
      </c>
      <c r="H2002" s="35">
        <v>1</v>
      </c>
      <c r="X2002" s="24">
        <v>1</v>
      </c>
      <c r="Z2002" s="33">
        <f t="shared" si="683"/>
        <v>1</v>
      </c>
      <c r="AA2002" s="33">
        <f t="shared" si="684"/>
        <v>0</v>
      </c>
      <c r="AB2002" s="33">
        <f t="shared" si="685"/>
        <v>0</v>
      </c>
      <c r="AC2002" s="33">
        <f t="shared" si="686"/>
        <v>0</v>
      </c>
      <c r="AD2002" s="33">
        <f t="shared" si="687"/>
        <v>0</v>
      </c>
      <c r="AE2002" s="33">
        <f t="shared" si="688"/>
        <v>0</v>
      </c>
      <c r="AF2002" s="33">
        <f t="shared" si="689"/>
        <v>1</v>
      </c>
      <c r="AG2002" s="31">
        <f t="shared" si="690"/>
        <v>0</v>
      </c>
      <c r="AH2002" s="31">
        <f t="shared" si="691"/>
        <v>0</v>
      </c>
      <c r="AI2002" s="31">
        <f t="shared" si="692"/>
        <v>0</v>
      </c>
      <c r="AJ2002" s="31">
        <f t="shared" si="693"/>
        <v>0</v>
      </c>
      <c r="AK2002" s="31">
        <f t="shared" si="694"/>
        <v>0</v>
      </c>
      <c r="AL2002" s="31">
        <f t="shared" si="695"/>
        <v>0</v>
      </c>
      <c r="AM2002" s="13">
        <f t="shared" si="696"/>
        <v>0</v>
      </c>
      <c r="AN2002" s="13">
        <f t="shared" si="697"/>
        <v>0</v>
      </c>
      <c r="AO2002" s="15">
        <f t="shared" si="698"/>
        <v>0</v>
      </c>
      <c r="AP2002" s="15">
        <f t="shared" si="699"/>
        <v>0</v>
      </c>
      <c r="AQ2002" s="15">
        <f t="shared" si="700"/>
        <v>0</v>
      </c>
      <c r="AR2002" s="15">
        <f t="shared" si="701"/>
        <v>0</v>
      </c>
      <c r="AS2002" s="15">
        <f t="shared" si="702"/>
        <v>0</v>
      </c>
      <c r="AT2002" s="22">
        <f t="shared" si="703"/>
        <v>0</v>
      </c>
      <c r="AU2002" s="22">
        <f t="shared" si="704"/>
        <v>0</v>
      </c>
    </row>
    <row r="2003" spans="1:47" x14ac:dyDescent="0.25">
      <c r="A2003" t="s">
        <v>3686</v>
      </c>
      <c r="B2003" s="35">
        <v>1</v>
      </c>
      <c r="H2003" s="35">
        <v>1</v>
      </c>
      <c r="X2003" s="24">
        <v>1</v>
      </c>
      <c r="Z2003" s="33">
        <f t="shared" si="683"/>
        <v>1</v>
      </c>
      <c r="AA2003" s="33">
        <f t="shared" si="684"/>
        <v>0</v>
      </c>
      <c r="AB2003" s="33">
        <f t="shared" si="685"/>
        <v>0</v>
      </c>
      <c r="AC2003" s="33">
        <f t="shared" si="686"/>
        <v>0</v>
      </c>
      <c r="AD2003" s="33">
        <f t="shared" si="687"/>
        <v>0</v>
      </c>
      <c r="AE2003" s="33">
        <f t="shared" si="688"/>
        <v>0</v>
      </c>
      <c r="AF2003" s="33">
        <f t="shared" si="689"/>
        <v>1</v>
      </c>
      <c r="AG2003" s="31">
        <f t="shared" si="690"/>
        <v>0</v>
      </c>
      <c r="AH2003" s="31">
        <f t="shared" si="691"/>
        <v>0</v>
      </c>
      <c r="AI2003" s="31">
        <f t="shared" si="692"/>
        <v>0</v>
      </c>
      <c r="AJ2003" s="31">
        <f t="shared" si="693"/>
        <v>0</v>
      </c>
      <c r="AK2003" s="31">
        <f t="shared" si="694"/>
        <v>0</v>
      </c>
      <c r="AL2003" s="31">
        <f t="shared" si="695"/>
        <v>0</v>
      </c>
      <c r="AM2003" s="13">
        <f t="shared" si="696"/>
        <v>0</v>
      </c>
      <c r="AN2003" s="13">
        <f t="shared" si="697"/>
        <v>0</v>
      </c>
      <c r="AO2003" s="15">
        <f t="shared" si="698"/>
        <v>0</v>
      </c>
      <c r="AP2003" s="15">
        <f t="shared" si="699"/>
        <v>0</v>
      </c>
      <c r="AQ2003" s="15">
        <f t="shared" si="700"/>
        <v>0</v>
      </c>
      <c r="AR2003" s="15">
        <f t="shared" si="701"/>
        <v>0</v>
      </c>
      <c r="AS2003" s="15">
        <f t="shared" si="702"/>
        <v>0</v>
      </c>
      <c r="AT2003" s="22">
        <f t="shared" si="703"/>
        <v>0</v>
      </c>
      <c r="AU2003" s="22">
        <f t="shared" si="704"/>
        <v>0</v>
      </c>
    </row>
    <row r="2004" spans="1:47" x14ac:dyDescent="0.25">
      <c r="A2004" t="s">
        <v>3687</v>
      </c>
      <c r="B2004" s="35">
        <v>1</v>
      </c>
      <c r="H2004" s="35">
        <v>1</v>
      </c>
      <c r="X2004" s="24">
        <v>1</v>
      </c>
      <c r="Z2004" s="33">
        <f t="shared" si="683"/>
        <v>1</v>
      </c>
      <c r="AA2004" s="33">
        <f t="shared" si="684"/>
        <v>0</v>
      </c>
      <c r="AB2004" s="33">
        <f t="shared" si="685"/>
        <v>0</v>
      </c>
      <c r="AC2004" s="33">
        <f t="shared" si="686"/>
        <v>0</v>
      </c>
      <c r="AD2004" s="33">
        <f t="shared" si="687"/>
        <v>0</v>
      </c>
      <c r="AE2004" s="33">
        <f t="shared" si="688"/>
        <v>0</v>
      </c>
      <c r="AF2004" s="33">
        <f t="shared" si="689"/>
        <v>1</v>
      </c>
      <c r="AG2004" s="31">
        <f t="shared" si="690"/>
        <v>0</v>
      </c>
      <c r="AH2004" s="31">
        <f t="shared" si="691"/>
        <v>0</v>
      </c>
      <c r="AI2004" s="31">
        <f t="shared" si="692"/>
        <v>0</v>
      </c>
      <c r="AJ2004" s="31">
        <f t="shared" si="693"/>
        <v>0</v>
      </c>
      <c r="AK2004" s="31">
        <f t="shared" si="694"/>
        <v>0</v>
      </c>
      <c r="AL2004" s="31">
        <f t="shared" si="695"/>
        <v>0</v>
      </c>
      <c r="AM2004" s="13">
        <f t="shared" si="696"/>
        <v>0</v>
      </c>
      <c r="AN2004" s="13">
        <f t="shared" si="697"/>
        <v>0</v>
      </c>
      <c r="AO2004" s="15">
        <f t="shared" si="698"/>
        <v>0</v>
      </c>
      <c r="AP2004" s="15">
        <f t="shared" si="699"/>
        <v>0</v>
      </c>
      <c r="AQ2004" s="15">
        <f t="shared" si="700"/>
        <v>0</v>
      </c>
      <c r="AR2004" s="15">
        <f t="shared" si="701"/>
        <v>0</v>
      </c>
      <c r="AS2004" s="15">
        <f t="shared" si="702"/>
        <v>0</v>
      </c>
      <c r="AT2004" s="22">
        <f t="shared" si="703"/>
        <v>0</v>
      </c>
      <c r="AU2004" s="22">
        <f t="shared" si="704"/>
        <v>0</v>
      </c>
    </row>
    <row r="2005" spans="1:47" x14ac:dyDescent="0.25">
      <c r="A2005" t="s">
        <v>3688</v>
      </c>
      <c r="B2005" s="35">
        <v>2</v>
      </c>
      <c r="H2005" s="35">
        <v>2</v>
      </c>
      <c r="K2005" s="17">
        <v>2</v>
      </c>
      <c r="N2005" s="17">
        <v>2</v>
      </c>
      <c r="X2005" s="24">
        <v>4</v>
      </c>
      <c r="Z2005" s="33">
        <f t="shared" si="683"/>
        <v>1</v>
      </c>
      <c r="AA2005" s="33">
        <f t="shared" si="684"/>
        <v>0</v>
      </c>
      <c r="AB2005" s="33">
        <f t="shared" si="685"/>
        <v>0</v>
      </c>
      <c r="AC2005" s="33">
        <f t="shared" si="686"/>
        <v>0</v>
      </c>
      <c r="AD2005" s="33">
        <f t="shared" si="687"/>
        <v>0</v>
      </c>
      <c r="AE2005" s="33">
        <f t="shared" si="688"/>
        <v>0</v>
      </c>
      <c r="AF2005" s="33">
        <f t="shared" si="689"/>
        <v>1</v>
      </c>
      <c r="AG2005" s="31">
        <f t="shared" si="690"/>
        <v>0</v>
      </c>
      <c r="AH2005" s="31">
        <f t="shared" si="691"/>
        <v>0</v>
      </c>
      <c r="AI2005" s="31">
        <f t="shared" si="692"/>
        <v>1</v>
      </c>
      <c r="AJ2005" s="31">
        <f t="shared" si="693"/>
        <v>0</v>
      </c>
      <c r="AK2005" s="31">
        <f t="shared" si="694"/>
        <v>0</v>
      </c>
      <c r="AL2005" s="31">
        <f t="shared" si="695"/>
        <v>1</v>
      </c>
      <c r="AM2005" s="13">
        <f t="shared" si="696"/>
        <v>0</v>
      </c>
      <c r="AN2005" s="13">
        <f t="shared" si="697"/>
        <v>0</v>
      </c>
      <c r="AO2005" s="15">
        <f t="shared" si="698"/>
        <v>0</v>
      </c>
      <c r="AP2005" s="15">
        <f t="shared" si="699"/>
        <v>0</v>
      </c>
      <c r="AQ2005" s="15">
        <f t="shared" si="700"/>
        <v>0</v>
      </c>
      <c r="AR2005" s="15">
        <f t="shared" si="701"/>
        <v>0</v>
      </c>
      <c r="AS2005" s="15">
        <f t="shared" si="702"/>
        <v>0</v>
      </c>
      <c r="AT2005" s="22">
        <f t="shared" si="703"/>
        <v>0</v>
      </c>
      <c r="AU2005" s="22">
        <f t="shared" si="704"/>
        <v>0</v>
      </c>
    </row>
    <row r="2006" spans="1:47" x14ac:dyDescent="0.25">
      <c r="A2006" t="s">
        <v>3691</v>
      </c>
      <c r="B2006" s="35">
        <v>3</v>
      </c>
      <c r="H2006" s="35">
        <v>3</v>
      </c>
      <c r="X2006" s="24">
        <v>3</v>
      </c>
      <c r="Z2006" s="33">
        <f t="shared" si="683"/>
        <v>1</v>
      </c>
      <c r="AA2006" s="33">
        <f t="shared" si="684"/>
        <v>0</v>
      </c>
      <c r="AB2006" s="33">
        <f t="shared" si="685"/>
        <v>0</v>
      </c>
      <c r="AC2006" s="33">
        <f t="shared" si="686"/>
        <v>0</v>
      </c>
      <c r="AD2006" s="33">
        <f t="shared" si="687"/>
        <v>0</v>
      </c>
      <c r="AE2006" s="33">
        <f t="shared" si="688"/>
        <v>0</v>
      </c>
      <c r="AF2006" s="33">
        <f t="shared" si="689"/>
        <v>1</v>
      </c>
      <c r="AG2006" s="31">
        <f t="shared" si="690"/>
        <v>0</v>
      </c>
      <c r="AH2006" s="31">
        <f t="shared" si="691"/>
        <v>0</v>
      </c>
      <c r="AI2006" s="31">
        <f t="shared" si="692"/>
        <v>0</v>
      </c>
      <c r="AJ2006" s="31">
        <f t="shared" si="693"/>
        <v>0</v>
      </c>
      <c r="AK2006" s="31">
        <f t="shared" si="694"/>
        <v>0</v>
      </c>
      <c r="AL2006" s="31">
        <f t="shared" si="695"/>
        <v>0</v>
      </c>
      <c r="AM2006" s="13">
        <f t="shared" si="696"/>
        <v>0</v>
      </c>
      <c r="AN2006" s="13">
        <f t="shared" si="697"/>
        <v>0</v>
      </c>
      <c r="AO2006" s="15">
        <f t="shared" si="698"/>
        <v>0</v>
      </c>
      <c r="AP2006" s="15">
        <f t="shared" si="699"/>
        <v>0</v>
      </c>
      <c r="AQ2006" s="15">
        <f t="shared" si="700"/>
        <v>0</v>
      </c>
      <c r="AR2006" s="15">
        <f t="shared" si="701"/>
        <v>0</v>
      </c>
      <c r="AS2006" s="15">
        <f t="shared" si="702"/>
        <v>0</v>
      </c>
      <c r="AT2006" s="22">
        <f t="shared" si="703"/>
        <v>0</v>
      </c>
      <c r="AU2006" s="22">
        <f t="shared" si="704"/>
        <v>0</v>
      </c>
    </row>
    <row r="2007" spans="1:47" x14ac:dyDescent="0.25">
      <c r="A2007" t="s">
        <v>3692</v>
      </c>
      <c r="S2007" s="15">
        <v>3</v>
      </c>
      <c r="U2007" s="15">
        <v>3</v>
      </c>
      <c r="X2007" s="24">
        <v>3</v>
      </c>
      <c r="Z2007" s="33">
        <f t="shared" si="683"/>
        <v>0</v>
      </c>
      <c r="AA2007" s="33">
        <f t="shared" si="684"/>
        <v>0</v>
      </c>
      <c r="AB2007" s="33">
        <f t="shared" si="685"/>
        <v>0</v>
      </c>
      <c r="AC2007" s="33">
        <f t="shared" si="686"/>
        <v>0</v>
      </c>
      <c r="AD2007" s="33">
        <f t="shared" si="687"/>
        <v>0</v>
      </c>
      <c r="AE2007" s="33">
        <f t="shared" si="688"/>
        <v>0</v>
      </c>
      <c r="AF2007" s="33">
        <f t="shared" si="689"/>
        <v>0</v>
      </c>
      <c r="AG2007" s="31">
        <f t="shared" si="690"/>
        <v>0</v>
      </c>
      <c r="AH2007" s="31">
        <f t="shared" si="691"/>
        <v>0</v>
      </c>
      <c r="AI2007" s="31">
        <f t="shared" si="692"/>
        <v>0</v>
      </c>
      <c r="AJ2007" s="31">
        <f t="shared" si="693"/>
        <v>0</v>
      </c>
      <c r="AK2007" s="31">
        <f t="shared" si="694"/>
        <v>0</v>
      </c>
      <c r="AL2007" s="31">
        <f t="shared" si="695"/>
        <v>0</v>
      </c>
      <c r="AM2007" s="13">
        <f t="shared" si="696"/>
        <v>0</v>
      </c>
      <c r="AN2007" s="13">
        <f t="shared" si="697"/>
        <v>0</v>
      </c>
      <c r="AO2007" s="15">
        <f t="shared" si="698"/>
        <v>0</v>
      </c>
      <c r="AP2007" s="15">
        <f t="shared" si="699"/>
        <v>0</v>
      </c>
      <c r="AQ2007" s="15">
        <f t="shared" si="700"/>
        <v>1</v>
      </c>
      <c r="AR2007" s="15">
        <f t="shared" si="701"/>
        <v>0</v>
      </c>
      <c r="AS2007" s="15">
        <f t="shared" si="702"/>
        <v>1</v>
      </c>
      <c r="AT2007" s="22">
        <f t="shared" si="703"/>
        <v>0</v>
      </c>
      <c r="AU2007" s="22">
        <f t="shared" si="704"/>
        <v>0</v>
      </c>
    </row>
    <row r="2008" spans="1:47" x14ac:dyDescent="0.25">
      <c r="A2008" t="s">
        <v>3693</v>
      </c>
      <c r="B2008" s="35">
        <v>2</v>
      </c>
      <c r="H2008" s="35">
        <v>2</v>
      </c>
      <c r="K2008" s="17">
        <v>2</v>
      </c>
      <c r="N2008" s="17">
        <v>2</v>
      </c>
      <c r="X2008" s="24">
        <v>4</v>
      </c>
      <c r="Z2008" s="33">
        <f t="shared" si="683"/>
        <v>1</v>
      </c>
      <c r="AA2008" s="33">
        <f t="shared" si="684"/>
        <v>0</v>
      </c>
      <c r="AB2008" s="33">
        <f t="shared" si="685"/>
        <v>0</v>
      </c>
      <c r="AC2008" s="33">
        <f t="shared" si="686"/>
        <v>0</v>
      </c>
      <c r="AD2008" s="33">
        <f t="shared" si="687"/>
        <v>0</v>
      </c>
      <c r="AE2008" s="33">
        <f t="shared" si="688"/>
        <v>0</v>
      </c>
      <c r="AF2008" s="33">
        <f t="shared" si="689"/>
        <v>1</v>
      </c>
      <c r="AG2008" s="31">
        <f t="shared" si="690"/>
        <v>0</v>
      </c>
      <c r="AH2008" s="31">
        <f t="shared" si="691"/>
        <v>0</v>
      </c>
      <c r="AI2008" s="31">
        <f t="shared" si="692"/>
        <v>1</v>
      </c>
      <c r="AJ2008" s="31">
        <f t="shared" si="693"/>
        <v>0</v>
      </c>
      <c r="AK2008" s="31">
        <f t="shared" si="694"/>
        <v>0</v>
      </c>
      <c r="AL2008" s="31">
        <f t="shared" si="695"/>
        <v>1</v>
      </c>
      <c r="AM2008" s="13">
        <f t="shared" si="696"/>
        <v>0</v>
      </c>
      <c r="AN2008" s="13">
        <f t="shared" si="697"/>
        <v>0</v>
      </c>
      <c r="AO2008" s="15">
        <f t="shared" si="698"/>
        <v>0</v>
      </c>
      <c r="AP2008" s="15">
        <f t="shared" si="699"/>
        <v>0</v>
      </c>
      <c r="AQ2008" s="15">
        <f t="shared" si="700"/>
        <v>0</v>
      </c>
      <c r="AR2008" s="15">
        <f t="shared" si="701"/>
        <v>0</v>
      </c>
      <c r="AS2008" s="15">
        <f t="shared" si="702"/>
        <v>0</v>
      </c>
      <c r="AT2008" s="22">
        <f t="shared" si="703"/>
        <v>0</v>
      </c>
      <c r="AU2008" s="22">
        <f t="shared" si="704"/>
        <v>0</v>
      </c>
    </row>
    <row r="2009" spans="1:47" x14ac:dyDescent="0.25">
      <c r="A2009" t="s">
        <v>3696</v>
      </c>
      <c r="B2009" s="35">
        <v>1</v>
      </c>
      <c r="H2009" s="35">
        <v>1</v>
      </c>
      <c r="X2009" s="24">
        <v>1</v>
      </c>
      <c r="Z2009" s="33">
        <f t="shared" si="683"/>
        <v>1</v>
      </c>
      <c r="AA2009" s="33">
        <f t="shared" si="684"/>
        <v>0</v>
      </c>
      <c r="AB2009" s="33">
        <f t="shared" si="685"/>
        <v>0</v>
      </c>
      <c r="AC2009" s="33">
        <f t="shared" si="686"/>
        <v>0</v>
      </c>
      <c r="AD2009" s="33">
        <f t="shared" si="687"/>
        <v>0</v>
      </c>
      <c r="AE2009" s="33">
        <f t="shared" si="688"/>
        <v>0</v>
      </c>
      <c r="AF2009" s="33">
        <f t="shared" si="689"/>
        <v>1</v>
      </c>
      <c r="AG2009" s="31">
        <f t="shared" si="690"/>
        <v>0</v>
      </c>
      <c r="AH2009" s="31">
        <f t="shared" si="691"/>
        <v>0</v>
      </c>
      <c r="AI2009" s="31">
        <f t="shared" si="692"/>
        <v>0</v>
      </c>
      <c r="AJ2009" s="31">
        <f t="shared" si="693"/>
        <v>0</v>
      </c>
      <c r="AK2009" s="31">
        <f t="shared" si="694"/>
        <v>0</v>
      </c>
      <c r="AL2009" s="31">
        <f t="shared" si="695"/>
        <v>0</v>
      </c>
      <c r="AM2009" s="13">
        <f t="shared" si="696"/>
        <v>0</v>
      </c>
      <c r="AN2009" s="13">
        <f t="shared" si="697"/>
        <v>0</v>
      </c>
      <c r="AO2009" s="15">
        <f t="shared" si="698"/>
        <v>0</v>
      </c>
      <c r="AP2009" s="15">
        <f t="shared" si="699"/>
        <v>0</v>
      </c>
      <c r="AQ2009" s="15">
        <f t="shared" si="700"/>
        <v>0</v>
      </c>
      <c r="AR2009" s="15">
        <f t="shared" si="701"/>
        <v>0</v>
      </c>
      <c r="AS2009" s="15">
        <f t="shared" si="702"/>
        <v>0</v>
      </c>
      <c r="AT2009" s="22">
        <f t="shared" si="703"/>
        <v>0</v>
      </c>
      <c r="AU2009" s="22">
        <f t="shared" si="704"/>
        <v>0</v>
      </c>
    </row>
    <row r="2010" spans="1:47" x14ac:dyDescent="0.25">
      <c r="A2010" t="s">
        <v>3698</v>
      </c>
      <c r="S2010" s="15">
        <v>2</v>
      </c>
      <c r="U2010" s="15">
        <v>2</v>
      </c>
      <c r="X2010" s="24">
        <v>2</v>
      </c>
      <c r="Z2010" s="33">
        <f t="shared" si="683"/>
        <v>0</v>
      </c>
      <c r="AA2010" s="33">
        <f t="shared" si="684"/>
        <v>0</v>
      </c>
      <c r="AB2010" s="33">
        <f t="shared" si="685"/>
        <v>0</v>
      </c>
      <c r="AC2010" s="33">
        <f t="shared" si="686"/>
        <v>0</v>
      </c>
      <c r="AD2010" s="33">
        <f t="shared" si="687"/>
        <v>0</v>
      </c>
      <c r="AE2010" s="33">
        <f t="shared" si="688"/>
        <v>0</v>
      </c>
      <c r="AF2010" s="33">
        <f t="shared" si="689"/>
        <v>0</v>
      </c>
      <c r="AG2010" s="31">
        <f t="shared" si="690"/>
        <v>0</v>
      </c>
      <c r="AH2010" s="31">
        <f t="shared" si="691"/>
        <v>0</v>
      </c>
      <c r="AI2010" s="31">
        <f t="shared" si="692"/>
        <v>0</v>
      </c>
      <c r="AJ2010" s="31">
        <f t="shared" si="693"/>
        <v>0</v>
      </c>
      <c r="AK2010" s="31">
        <f t="shared" si="694"/>
        <v>0</v>
      </c>
      <c r="AL2010" s="31">
        <f t="shared" si="695"/>
        <v>0</v>
      </c>
      <c r="AM2010" s="13">
        <f t="shared" si="696"/>
        <v>0</v>
      </c>
      <c r="AN2010" s="13">
        <f t="shared" si="697"/>
        <v>0</v>
      </c>
      <c r="AO2010" s="15">
        <f t="shared" si="698"/>
        <v>0</v>
      </c>
      <c r="AP2010" s="15">
        <f t="shared" si="699"/>
        <v>0</v>
      </c>
      <c r="AQ2010" s="15">
        <f t="shared" si="700"/>
        <v>1</v>
      </c>
      <c r="AR2010" s="15">
        <f t="shared" si="701"/>
        <v>0</v>
      </c>
      <c r="AS2010" s="15">
        <f t="shared" si="702"/>
        <v>1</v>
      </c>
      <c r="AT2010" s="22">
        <f t="shared" si="703"/>
        <v>0</v>
      </c>
      <c r="AU2010" s="22">
        <f t="shared" si="704"/>
        <v>0</v>
      </c>
    </row>
    <row r="2011" spans="1:47" x14ac:dyDescent="0.25">
      <c r="A2011" t="s">
        <v>3699</v>
      </c>
      <c r="S2011" s="15">
        <v>2</v>
      </c>
      <c r="U2011" s="15">
        <v>2</v>
      </c>
      <c r="X2011" s="24">
        <v>2</v>
      </c>
      <c r="Z2011" s="33">
        <f t="shared" si="683"/>
        <v>0</v>
      </c>
      <c r="AA2011" s="33">
        <f t="shared" si="684"/>
        <v>0</v>
      </c>
      <c r="AB2011" s="33">
        <f t="shared" si="685"/>
        <v>0</v>
      </c>
      <c r="AC2011" s="33">
        <f t="shared" si="686"/>
        <v>0</v>
      </c>
      <c r="AD2011" s="33">
        <f t="shared" si="687"/>
        <v>0</v>
      </c>
      <c r="AE2011" s="33">
        <f t="shared" si="688"/>
        <v>0</v>
      </c>
      <c r="AF2011" s="33">
        <f t="shared" si="689"/>
        <v>0</v>
      </c>
      <c r="AG2011" s="31">
        <f t="shared" si="690"/>
        <v>0</v>
      </c>
      <c r="AH2011" s="31">
        <f t="shared" si="691"/>
        <v>0</v>
      </c>
      <c r="AI2011" s="31">
        <f t="shared" si="692"/>
        <v>0</v>
      </c>
      <c r="AJ2011" s="31">
        <f t="shared" si="693"/>
        <v>0</v>
      </c>
      <c r="AK2011" s="31">
        <f t="shared" si="694"/>
        <v>0</v>
      </c>
      <c r="AL2011" s="31">
        <f t="shared" si="695"/>
        <v>0</v>
      </c>
      <c r="AM2011" s="13">
        <f t="shared" si="696"/>
        <v>0</v>
      </c>
      <c r="AN2011" s="13">
        <f t="shared" si="697"/>
        <v>0</v>
      </c>
      <c r="AO2011" s="15">
        <f t="shared" si="698"/>
        <v>0</v>
      </c>
      <c r="AP2011" s="15">
        <f t="shared" si="699"/>
        <v>0</v>
      </c>
      <c r="AQ2011" s="15">
        <f t="shared" si="700"/>
        <v>1</v>
      </c>
      <c r="AR2011" s="15">
        <f t="shared" si="701"/>
        <v>0</v>
      </c>
      <c r="AS2011" s="15">
        <f t="shared" si="702"/>
        <v>1</v>
      </c>
      <c r="AT2011" s="22">
        <f t="shared" si="703"/>
        <v>0</v>
      </c>
      <c r="AU2011" s="22">
        <f t="shared" si="704"/>
        <v>0</v>
      </c>
    </row>
    <row r="2012" spans="1:47" x14ac:dyDescent="0.25">
      <c r="A2012" t="s">
        <v>3700</v>
      </c>
      <c r="B2012" s="35">
        <v>3</v>
      </c>
      <c r="H2012" s="35">
        <v>3</v>
      </c>
      <c r="X2012" s="24">
        <v>3</v>
      </c>
      <c r="Z2012" s="33">
        <f t="shared" si="683"/>
        <v>1</v>
      </c>
      <c r="AA2012" s="33">
        <f t="shared" si="684"/>
        <v>0</v>
      </c>
      <c r="AB2012" s="33">
        <f t="shared" si="685"/>
        <v>0</v>
      </c>
      <c r="AC2012" s="33">
        <f t="shared" si="686"/>
        <v>0</v>
      </c>
      <c r="AD2012" s="33">
        <f t="shared" si="687"/>
        <v>0</v>
      </c>
      <c r="AE2012" s="33">
        <f t="shared" si="688"/>
        <v>0</v>
      </c>
      <c r="AF2012" s="33">
        <f t="shared" si="689"/>
        <v>1</v>
      </c>
      <c r="AG2012" s="31">
        <f t="shared" si="690"/>
        <v>0</v>
      </c>
      <c r="AH2012" s="31">
        <f t="shared" si="691"/>
        <v>0</v>
      </c>
      <c r="AI2012" s="31">
        <f t="shared" si="692"/>
        <v>0</v>
      </c>
      <c r="AJ2012" s="31">
        <f t="shared" si="693"/>
        <v>0</v>
      </c>
      <c r="AK2012" s="31">
        <f t="shared" si="694"/>
        <v>0</v>
      </c>
      <c r="AL2012" s="31">
        <f t="shared" si="695"/>
        <v>0</v>
      </c>
      <c r="AM2012" s="13">
        <f t="shared" si="696"/>
        <v>0</v>
      </c>
      <c r="AN2012" s="13">
        <f t="shared" si="697"/>
        <v>0</v>
      </c>
      <c r="AO2012" s="15">
        <f t="shared" si="698"/>
        <v>0</v>
      </c>
      <c r="AP2012" s="15">
        <f t="shared" si="699"/>
        <v>0</v>
      </c>
      <c r="AQ2012" s="15">
        <f t="shared" si="700"/>
        <v>0</v>
      </c>
      <c r="AR2012" s="15">
        <f t="shared" si="701"/>
        <v>0</v>
      </c>
      <c r="AS2012" s="15">
        <f t="shared" si="702"/>
        <v>0</v>
      </c>
      <c r="AT2012" s="22">
        <f t="shared" si="703"/>
        <v>0</v>
      </c>
      <c r="AU2012" s="22">
        <f t="shared" si="704"/>
        <v>0</v>
      </c>
    </row>
    <row r="2013" spans="1:47" x14ac:dyDescent="0.25">
      <c r="A2013" t="s">
        <v>3703</v>
      </c>
      <c r="B2013" s="35">
        <v>1</v>
      </c>
      <c r="H2013" s="35">
        <v>1</v>
      </c>
      <c r="X2013" s="24">
        <v>1</v>
      </c>
      <c r="Z2013" s="33">
        <f t="shared" si="683"/>
        <v>1</v>
      </c>
      <c r="AA2013" s="33">
        <f t="shared" si="684"/>
        <v>0</v>
      </c>
      <c r="AB2013" s="33">
        <f t="shared" si="685"/>
        <v>0</v>
      </c>
      <c r="AC2013" s="33">
        <f t="shared" si="686"/>
        <v>0</v>
      </c>
      <c r="AD2013" s="33">
        <f t="shared" si="687"/>
        <v>0</v>
      </c>
      <c r="AE2013" s="33">
        <f t="shared" si="688"/>
        <v>0</v>
      </c>
      <c r="AF2013" s="33">
        <f t="shared" si="689"/>
        <v>1</v>
      </c>
      <c r="AG2013" s="31">
        <f t="shared" si="690"/>
        <v>0</v>
      </c>
      <c r="AH2013" s="31">
        <f t="shared" si="691"/>
        <v>0</v>
      </c>
      <c r="AI2013" s="31">
        <f t="shared" si="692"/>
        <v>0</v>
      </c>
      <c r="AJ2013" s="31">
        <f t="shared" si="693"/>
        <v>0</v>
      </c>
      <c r="AK2013" s="31">
        <f t="shared" si="694"/>
        <v>0</v>
      </c>
      <c r="AL2013" s="31">
        <f t="shared" si="695"/>
        <v>0</v>
      </c>
      <c r="AM2013" s="13">
        <f t="shared" si="696"/>
        <v>0</v>
      </c>
      <c r="AN2013" s="13">
        <f t="shared" si="697"/>
        <v>0</v>
      </c>
      <c r="AO2013" s="15">
        <f t="shared" si="698"/>
        <v>0</v>
      </c>
      <c r="AP2013" s="15">
        <f t="shared" si="699"/>
        <v>0</v>
      </c>
      <c r="AQ2013" s="15">
        <f t="shared" si="700"/>
        <v>0</v>
      </c>
      <c r="AR2013" s="15">
        <f t="shared" si="701"/>
        <v>0</v>
      </c>
      <c r="AS2013" s="15">
        <f t="shared" si="702"/>
        <v>0</v>
      </c>
      <c r="AT2013" s="22">
        <f t="shared" si="703"/>
        <v>0</v>
      </c>
      <c r="AU2013" s="22">
        <f t="shared" si="704"/>
        <v>0</v>
      </c>
    </row>
    <row r="2014" spans="1:47" x14ac:dyDescent="0.25">
      <c r="A2014" t="s">
        <v>3704</v>
      </c>
      <c r="B2014" s="35">
        <v>1</v>
      </c>
      <c r="H2014" s="35">
        <v>1</v>
      </c>
      <c r="X2014" s="24">
        <v>1</v>
      </c>
      <c r="Z2014" s="33">
        <f t="shared" ref="Z2014:Z2077" si="705">IF(ISBLANK(B2014),0,1)</f>
        <v>1</v>
      </c>
      <c r="AA2014" s="33">
        <f t="shared" ref="AA2014:AA2077" si="706">IF(ISBLANK(C2014),0,1)</f>
        <v>0</v>
      </c>
      <c r="AB2014" s="33">
        <f t="shared" ref="AB2014:AB2077" si="707">IF(ISBLANK(D2014),0,1)</f>
        <v>0</v>
      </c>
      <c r="AC2014" s="33">
        <f t="shared" ref="AC2014:AC2077" si="708">IF(ISBLANK(E2014),0,1)</f>
        <v>0</v>
      </c>
      <c r="AD2014" s="33">
        <f t="shared" ref="AD2014:AD2077" si="709">IF(ISBLANK(F2014),0,1)</f>
        <v>0</v>
      </c>
      <c r="AE2014" s="33">
        <f t="shared" ref="AE2014:AE2077" si="710">IF(ISBLANK(G2014),0,1)</f>
        <v>0</v>
      </c>
      <c r="AF2014" s="33">
        <f t="shared" ref="AF2014:AF2077" si="711">IF(ISBLANK(H2014),0,1)</f>
        <v>1</v>
      </c>
      <c r="AG2014" s="31">
        <f t="shared" ref="AG2014:AG2077" si="712">IF(ISBLANK(I2014),0,1)</f>
        <v>0</v>
      </c>
      <c r="AH2014" s="31">
        <f t="shared" ref="AH2014:AH2077" si="713">IF(ISBLANK(J2014),0,1)</f>
        <v>0</v>
      </c>
      <c r="AI2014" s="31">
        <f t="shared" ref="AI2014:AI2077" si="714">IF(ISBLANK(K2014),0,1)</f>
        <v>0</v>
      </c>
      <c r="AJ2014" s="31">
        <f t="shared" ref="AJ2014:AJ2077" si="715">IF(ISBLANK(L2014),0,1)</f>
        <v>0</v>
      </c>
      <c r="AK2014" s="31">
        <f t="shared" ref="AK2014:AK2077" si="716">IF(ISBLANK(M2014),0,1)</f>
        <v>0</v>
      </c>
      <c r="AL2014" s="31">
        <f t="shared" ref="AL2014:AL2077" si="717">IF(ISBLANK(N2014),0,1)</f>
        <v>0</v>
      </c>
      <c r="AM2014" s="13">
        <f t="shared" ref="AM2014:AM2077" si="718">IF(ISBLANK(O2014),0,1)</f>
        <v>0</v>
      </c>
      <c r="AN2014" s="13">
        <f t="shared" ref="AN2014:AN2077" si="719">IF(ISBLANK(P2014),0,1)</f>
        <v>0</v>
      </c>
      <c r="AO2014" s="15">
        <f t="shared" ref="AO2014:AO2077" si="720">IF(ISBLANK(Q2014),0,1)</f>
        <v>0</v>
      </c>
      <c r="AP2014" s="15">
        <f t="shared" ref="AP2014:AP2077" si="721">IF(ISBLANK(R2014),0,1)</f>
        <v>0</v>
      </c>
      <c r="AQ2014" s="15">
        <f t="shared" ref="AQ2014:AQ2077" si="722">IF(ISBLANK(S2014),0,1)</f>
        <v>0</v>
      </c>
      <c r="AR2014" s="15">
        <f t="shared" ref="AR2014:AR2077" si="723">IF(ISBLANK(T2014),0,1)</f>
        <v>0</v>
      </c>
      <c r="AS2014" s="15">
        <f t="shared" ref="AS2014:AS2077" si="724">IF(ISBLANK(U2014),0,1)</f>
        <v>0</v>
      </c>
      <c r="AT2014" s="22">
        <f t="shared" ref="AT2014:AT2077" si="725">IF(ISBLANK(V2014),0,1)</f>
        <v>0</v>
      </c>
      <c r="AU2014" s="22">
        <f t="shared" ref="AU2014:AU2077" si="726">IF(ISBLANK(W2014),0,1)</f>
        <v>0</v>
      </c>
    </row>
    <row r="2015" spans="1:47" x14ac:dyDescent="0.25">
      <c r="A2015" t="s">
        <v>3705</v>
      </c>
      <c r="B2015" s="35">
        <v>1</v>
      </c>
      <c r="H2015" s="35">
        <v>1</v>
      </c>
      <c r="X2015" s="24">
        <v>1</v>
      </c>
      <c r="Z2015" s="33">
        <f t="shared" si="705"/>
        <v>1</v>
      </c>
      <c r="AA2015" s="33">
        <f t="shared" si="706"/>
        <v>0</v>
      </c>
      <c r="AB2015" s="33">
        <f t="shared" si="707"/>
        <v>0</v>
      </c>
      <c r="AC2015" s="33">
        <f t="shared" si="708"/>
        <v>0</v>
      </c>
      <c r="AD2015" s="33">
        <f t="shared" si="709"/>
        <v>0</v>
      </c>
      <c r="AE2015" s="33">
        <f t="shared" si="710"/>
        <v>0</v>
      </c>
      <c r="AF2015" s="33">
        <f t="shared" si="711"/>
        <v>1</v>
      </c>
      <c r="AG2015" s="31">
        <f t="shared" si="712"/>
        <v>0</v>
      </c>
      <c r="AH2015" s="31">
        <f t="shared" si="713"/>
        <v>0</v>
      </c>
      <c r="AI2015" s="31">
        <f t="shared" si="714"/>
        <v>0</v>
      </c>
      <c r="AJ2015" s="31">
        <f t="shared" si="715"/>
        <v>0</v>
      </c>
      <c r="AK2015" s="31">
        <f t="shared" si="716"/>
        <v>0</v>
      </c>
      <c r="AL2015" s="31">
        <f t="shared" si="717"/>
        <v>0</v>
      </c>
      <c r="AM2015" s="13">
        <f t="shared" si="718"/>
        <v>0</v>
      </c>
      <c r="AN2015" s="13">
        <f t="shared" si="719"/>
        <v>0</v>
      </c>
      <c r="AO2015" s="15">
        <f t="shared" si="720"/>
        <v>0</v>
      </c>
      <c r="AP2015" s="15">
        <f t="shared" si="721"/>
        <v>0</v>
      </c>
      <c r="AQ2015" s="15">
        <f t="shared" si="722"/>
        <v>0</v>
      </c>
      <c r="AR2015" s="15">
        <f t="shared" si="723"/>
        <v>0</v>
      </c>
      <c r="AS2015" s="15">
        <f t="shared" si="724"/>
        <v>0</v>
      </c>
      <c r="AT2015" s="22">
        <f t="shared" si="725"/>
        <v>0</v>
      </c>
      <c r="AU2015" s="22">
        <f t="shared" si="726"/>
        <v>0</v>
      </c>
    </row>
    <row r="2016" spans="1:47" x14ac:dyDescent="0.25">
      <c r="A2016" t="s">
        <v>3706</v>
      </c>
      <c r="B2016" s="35">
        <v>1</v>
      </c>
      <c r="H2016" s="35">
        <v>1</v>
      </c>
      <c r="X2016" s="24">
        <v>1</v>
      </c>
      <c r="Z2016" s="33">
        <f t="shared" si="705"/>
        <v>1</v>
      </c>
      <c r="AA2016" s="33">
        <f t="shared" si="706"/>
        <v>0</v>
      </c>
      <c r="AB2016" s="33">
        <f t="shared" si="707"/>
        <v>0</v>
      </c>
      <c r="AC2016" s="33">
        <f t="shared" si="708"/>
        <v>0</v>
      </c>
      <c r="AD2016" s="33">
        <f t="shared" si="709"/>
        <v>0</v>
      </c>
      <c r="AE2016" s="33">
        <f t="shared" si="710"/>
        <v>0</v>
      </c>
      <c r="AF2016" s="33">
        <f t="shared" si="711"/>
        <v>1</v>
      </c>
      <c r="AG2016" s="31">
        <f t="shared" si="712"/>
        <v>0</v>
      </c>
      <c r="AH2016" s="31">
        <f t="shared" si="713"/>
        <v>0</v>
      </c>
      <c r="AI2016" s="31">
        <f t="shared" si="714"/>
        <v>0</v>
      </c>
      <c r="AJ2016" s="31">
        <f t="shared" si="715"/>
        <v>0</v>
      </c>
      <c r="AK2016" s="31">
        <f t="shared" si="716"/>
        <v>0</v>
      </c>
      <c r="AL2016" s="31">
        <f t="shared" si="717"/>
        <v>0</v>
      </c>
      <c r="AM2016" s="13">
        <f t="shared" si="718"/>
        <v>0</v>
      </c>
      <c r="AN2016" s="13">
        <f t="shared" si="719"/>
        <v>0</v>
      </c>
      <c r="AO2016" s="15">
        <f t="shared" si="720"/>
        <v>0</v>
      </c>
      <c r="AP2016" s="15">
        <f t="shared" si="721"/>
        <v>0</v>
      </c>
      <c r="AQ2016" s="15">
        <f t="shared" si="722"/>
        <v>0</v>
      </c>
      <c r="AR2016" s="15">
        <f t="shared" si="723"/>
        <v>0</v>
      </c>
      <c r="AS2016" s="15">
        <f t="shared" si="724"/>
        <v>0</v>
      </c>
      <c r="AT2016" s="22">
        <f t="shared" si="725"/>
        <v>0</v>
      </c>
      <c r="AU2016" s="22">
        <f t="shared" si="726"/>
        <v>0</v>
      </c>
    </row>
    <row r="2017" spans="1:47" x14ac:dyDescent="0.25">
      <c r="A2017" t="s">
        <v>3707</v>
      </c>
      <c r="B2017" s="35">
        <v>1</v>
      </c>
      <c r="H2017" s="35">
        <v>1</v>
      </c>
      <c r="X2017" s="24">
        <v>1</v>
      </c>
      <c r="Z2017" s="33">
        <f t="shared" si="705"/>
        <v>1</v>
      </c>
      <c r="AA2017" s="33">
        <f t="shared" si="706"/>
        <v>0</v>
      </c>
      <c r="AB2017" s="33">
        <f t="shared" si="707"/>
        <v>0</v>
      </c>
      <c r="AC2017" s="33">
        <f t="shared" si="708"/>
        <v>0</v>
      </c>
      <c r="AD2017" s="33">
        <f t="shared" si="709"/>
        <v>0</v>
      </c>
      <c r="AE2017" s="33">
        <f t="shared" si="710"/>
        <v>0</v>
      </c>
      <c r="AF2017" s="33">
        <f t="shared" si="711"/>
        <v>1</v>
      </c>
      <c r="AG2017" s="31">
        <f t="shared" si="712"/>
        <v>0</v>
      </c>
      <c r="AH2017" s="31">
        <f t="shared" si="713"/>
        <v>0</v>
      </c>
      <c r="AI2017" s="31">
        <f t="shared" si="714"/>
        <v>0</v>
      </c>
      <c r="AJ2017" s="31">
        <f t="shared" si="715"/>
        <v>0</v>
      </c>
      <c r="AK2017" s="31">
        <f t="shared" si="716"/>
        <v>0</v>
      </c>
      <c r="AL2017" s="31">
        <f t="shared" si="717"/>
        <v>0</v>
      </c>
      <c r="AM2017" s="13">
        <f t="shared" si="718"/>
        <v>0</v>
      </c>
      <c r="AN2017" s="13">
        <f t="shared" si="719"/>
        <v>0</v>
      </c>
      <c r="AO2017" s="15">
        <f t="shared" si="720"/>
        <v>0</v>
      </c>
      <c r="AP2017" s="15">
        <f t="shared" si="721"/>
        <v>0</v>
      </c>
      <c r="AQ2017" s="15">
        <f t="shared" si="722"/>
        <v>0</v>
      </c>
      <c r="AR2017" s="15">
        <f t="shared" si="723"/>
        <v>0</v>
      </c>
      <c r="AS2017" s="15">
        <f t="shared" si="724"/>
        <v>0</v>
      </c>
      <c r="AT2017" s="22">
        <f t="shared" si="725"/>
        <v>0</v>
      </c>
      <c r="AU2017" s="22">
        <f t="shared" si="726"/>
        <v>0</v>
      </c>
    </row>
    <row r="2018" spans="1:47" x14ac:dyDescent="0.25">
      <c r="A2018" t="s">
        <v>3708</v>
      </c>
      <c r="E2018" s="35">
        <v>2</v>
      </c>
      <c r="H2018" s="35">
        <v>2</v>
      </c>
      <c r="X2018" s="24">
        <v>2</v>
      </c>
      <c r="Z2018" s="33">
        <f t="shared" si="705"/>
        <v>0</v>
      </c>
      <c r="AA2018" s="33">
        <f t="shared" si="706"/>
        <v>0</v>
      </c>
      <c r="AB2018" s="33">
        <f t="shared" si="707"/>
        <v>0</v>
      </c>
      <c r="AC2018" s="33">
        <f t="shared" si="708"/>
        <v>1</v>
      </c>
      <c r="AD2018" s="33">
        <f t="shared" si="709"/>
        <v>0</v>
      </c>
      <c r="AE2018" s="33">
        <f t="shared" si="710"/>
        <v>0</v>
      </c>
      <c r="AF2018" s="33">
        <f t="shared" si="711"/>
        <v>1</v>
      </c>
      <c r="AG2018" s="31">
        <f t="shared" si="712"/>
        <v>0</v>
      </c>
      <c r="AH2018" s="31">
        <f t="shared" si="713"/>
        <v>0</v>
      </c>
      <c r="AI2018" s="31">
        <f t="shared" si="714"/>
        <v>0</v>
      </c>
      <c r="AJ2018" s="31">
        <f t="shared" si="715"/>
        <v>0</v>
      </c>
      <c r="AK2018" s="31">
        <f t="shared" si="716"/>
        <v>0</v>
      </c>
      <c r="AL2018" s="31">
        <f t="shared" si="717"/>
        <v>0</v>
      </c>
      <c r="AM2018" s="13">
        <f t="shared" si="718"/>
        <v>0</v>
      </c>
      <c r="AN2018" s="13">
        <f t="shared" si="719"/>
        <v>0</v>
      </c>
      <c r="AO2018" s="15">
        <f t="shared" si="720"/>
        <v>0</v>
      </c>
      <c r="AP2018" s="15">
        <f t="shared" si="721"/>
        <v>0</v>
      </c>
      <c r="AQ2018" s="15">
        <f t="shared" si="722"/>
        <v>0</v>
      </c>
      <c r="AR2018" s="15">
        <f t="shared" si="723"/>
        <v>0</v>
      </c>
      <c r="AS2018" s="15">
        <f t="shared" si="724"/>
        <v>0</v>
      </c>
      <c r="AT2018" s="22">
        <f t="shared" si="725"/>
        <v>0</v>
      </c>
      <c r="AU2018" s="22">
        <f t="shared" si="726"/>
        <v>0</v>
      </c>
    </row>
    <row r="2019" spans="1:47" x14ac:dyDescent="0.25">
      <c r="A2019" t="s">
        <v>3709</v>
      </c>
      <c r="B2019" s="35">
        <v>3</v>
      </c>
      <c r="H2019" s="35">
        <v>3</v>
      </c>
      <c r="X2019" s="24">
        <v>3</v>
      </c>
      <c r="Z2019" s="33">
        <f t="shared" si="705"/>
        <v>1</v>
      </c>
      <c r="AA2019" s="33">
        <f t="shared" si="706"/>
        <v>0</v>
      </c>
      <c r="AB2019" s="33">
        <f t="shared" si="707"/>
        <v>0</v>
      </c>
      <c r="AC2019" s="33">
        <f t="shared" si="708"/>
        <v>0</v>
      </c>
      <c r="AD2019" s="33">
        <f t="shared" si="709"/>
        <v>0</v>
      </c>
      <c r="AE2019" s="33">
        <f t="shared" si="710"/>
        <v>0</v>
      </c>
      <c r="AF2019" s="33">
        <f t="shared" si="711"/>
        <v>1</v>
      </c>
      <c r="AG2019" s="31">
        <f t="shared" si="712"/>
        <v>0</v>
      </c>
      <c r="AH2019" s="31">
        <f t="shared" si="713"/>
        <v>0</v>
      </c>
      <c r="AI2019" s="31">
        <f t="shared" si="714"/>
        <v>0</v>
      </c>
      <c r="AJ2019" s="31">
        <f t="shared" si="715"/>
        <v>0</v>
      </c>
      <c r="AK2019" s="31">
        <f t="shared" si="716"/>
        <v>0</v>
      </c>
      <c r="AL2019" s="31">
        <f t="shared" si="717"/>
        <v>0</v>
      </c>
      <c r="AM2019" s="13">
        <f t="shared" si="718"/>
        <v>0</v>
      </c>
      <c r="AN2019" s="13">
        <f t="shared" si="719"/>
        <v>0</v>
      </c>
      <c r="AO2019" s="15">
        <f t="shared" si="720"/>
        <v>0</v>
      </c>
      <c r="AP2019" s="15">
        <f t="shared" si="721"/>
        <v>0</v>
      </c>
      <c r="AQ2019" s="15">
        <f t="shared" si="722"/>
        <v>0</v>
      </c>
      <c r="AR2019" s="15">
        <f t="shared" si="723"/>
        <v>0</v>
      </c>
      <c r="AS2019" s="15">
        <f t="shared" si="724"/>
        <v>0</v>
      </c>
      <c r="AT2019" s="22">
        <f t="shared" si="725"/>
        <v>0</v>
      </c>
      <c r="AU2019" s="22">
        <f t="shared" si="726"/>
        <v>0</v>
      </c>
    </row>
    <row r="2020" spans="1:47" x14ac:dyDescent="0.25">
      <c r="A2020" t="s">
        <v>3710</v>
      </c>
      <c r="E2020" s="35">
        <v>1</v>
      </c>
      <c r="H2020" s="35">
        <v>1</v>
      </c>
      <c r="X2020" s="24">
        <v>1</v>
      </c>
      <c r="Z2020" s="33">
        <f t="shared" si="705"/>
        <v>0</v>
      </c>
      <c r="AA2020" s="33">
        <f t="shared" si="706"/>
        <v>0</v>
      </c>
      <c r="AB2020" s="33">
        <f t="shared" si="707"/>
        <v>0</v>
      </c>
      <c r="AC2020" s="33">
        <f t="shared" si="708"/>
        <v>1</v>
      </c>
      <c r="AD2020" s="33">
        <f t="shared" si="709"/>
        <v>0</v>
      </c>
      <c r="AE2020" s="33">
        <f t="shared" si="710"/>
        <v>0</v>
      </c>
      <c r="AF2020" s="33">
        <f t="shared" si="711"/>
        <v>1</v>
      </c>
      <c r="AG2020" s="31">
        <f t="shared" si="712"/>
        <v>0</v>
      </c>
      <c r="AH2020" s="31">
        <f t="shared" si="713"/>
        <v>0</v>
      </c>
      <c r="AI2020" s="31">
        <f t="shared" si="714"/>
        <v>0</v>
      </c>
      <c r="AJ2020" s="31">
        <f t="shared" si="715"/>
        <v>0</v>
      </c>
      <c r="AK2020" s="31">
        <f t="shared" si="716"/>
        <v>0</v>
      </c>
      <c r="AL2020" s="31">
        <f t="shared" si="717"/>
        <v>0</v>
      </c>
      <c r="AM2020" s="13">
        <f t="shared" si="718"/>
        <v>0</v>
      </c>
      <c r="AN2020" s="13">
        <f t="shared" si="719"/>
        <v>0</v>
      </c>
      <c r="AO2020" s="15">
        <f t="shared" si="720"/>
        <v>0</v>
      </c>
      <c r="AP2020" s="15">
        <f t="shared" si="721"/>
        <v>0</v>
      </c>
      <c r="AQ2020" s="15">
        <f t="shared" si="722"/>
        <v>0</v>
      </c>
      <c r="AR2020" s="15">
        <f t="shared" si="723"/>
        <v>0</v>
      </c>
      <c r="AS2020" s="15">
        <f t="shared" si="724"/>
        <v>0</v>
      </c>
      <c r="AT2020" s="22">
        <f t="shared" si="725"/>
        <v>0</v>
      </c>
      <c r="AU2020" s="22">
        <f t="shared" si="726"/>
        <v>0</v>
      </c>
    </row>
    <row r="2021" spans="1:47" x14ac:dyDescent="0.25">
      <c r="A2021" t="s">
        <v>3711</v>
      </c>
      <c r="E2021" s="35">
        <v>1</v>
      </c>
      <c r="H2021" s="35">
        <v>1</v>
      </c>
      <c r="X2021" s="24">
        <v>1</v>
      </c>
      <c r="Z2021" s="33">
        <f t="shared" si="705"/>
        <v>0</v>
      </c>
      <c r="AA2021" s="33">
        <f t="shared" si="706"/>
        <v>0</v>
      </c>
      <c r="AB2021" s="33">
        <f t="shared" si="707"/>
        <v>0</v>
      </c>
      <c r="AC2021" s="33">
        <f t="shared" si="708"/>
        <v>1</v>
      </c>
      <c r="AD2021" s="33">
        <f t="shared" si="709"/>
        <v>0</v>
      </c>
      <c r="AE2021" s="33">
        <f t="shared" si="710"/>
        <v>0</v>
      </c>
      <c r="AF2021" s="33">
        <f t="shared" si="711"/>
        <v>1</v>
      </c>
      <c r="AG2021" s="31">
        <f t="shared" si="712"/>
        <v>0</v>
      </c>
      <c r="AH2021" s="31">
        <f t="shared" si="713"/>
        <v>0</v>
      </c>
      <c r="AI2021" s="31">
        <f t="shared" si="714"/>
        <v>0</v>
      </c>
      <c r="AJ2021" s="31">
        <f t="shared" si="715"/>
        <v>0</v>
      </c>
      <c r="AK2021" s="31">
        <f t="shared" si="716"/>
        <v>0</v>
      </c>
      <c r="AL2021" s="31">
        <f t="shared" si="717"/>
        <v>0</v>
      </c>
      <c r="AM2021" s="13">
        <f t="shared" si="718"/>
        <v>0</v>
      </c>
      <c r="AN2021" s="13">
        <f t="shared" si="719"/>
        <v>0</v>
      </c>
      <c r="AO2021" s="15">
        <f t="shared" si="720"/>
        <v>0</v>
      </c>
      <c r="AP2021" s="15">
        <f t="shared" si="721"/>
        <v>0</v>
      </c>
      <c r="AQ2021" s="15">
        <f t="shared" si="722"/>
        <v>0</v>
      </c>
      <c r="AR2021" s="15">
        <f t="shared" si="723"/>
        <v>0</v>
      </c>
      <c r="AS2021" s="15">
        <f t="shared" si="724"/>
        <v>0</v>
      </c>
      <c r="AT2021" s="22">
        <f t="shared" si="725"/>
        <v>0</v>
      </c>
      <c r="AU2021" s="22">
        <f t="shared" si="726"/>
        <v>0</v>
      </c>
    </row>
    <row r="2022" spans="1:47" x14ac:dyDescent="0.25">
      <c r="A2022" t="s">
        <v>3712</v>
      </c>
      <c r="D2022" s="35">
        <v>1</v>
      </c>
      <c r="H2022" s="35">
        <v>1</v>
      </c>
      <c r="X2022" s="24">
        <v>1</v>
      </c>
      <c r="Z2022" s="33">
        <f t="shared" si="705"/>
        <v>0</v>
      </c>
      <c r="AA2022" s="33">
        <f t="shared" si="706"/>
        <v>0</v>
      </c>
      <c r="AB2022" s="33">
        <f t="shared" si="707"/>
        <v>1</v>
      </c>
      <c r="AC2022" s="33">
        <f t="shared" si="708"/>
        <v>0</v>
      </c>
      <c r="AD2022" s="33">
        <f t="shared" si="709"/>
        <v>0</v>
      </c>
      <c r="AE2022" s="33">
        <f t="shared" si="710"/>
        <v>0</v>
      </c>
      <c r="AF2022" s="33">
        <f t="shared" si="711"/>
        <v>1</v>
      </c>
      <c r="AG2022" s="31">
        <f t="shared" si="712"/>
        <v>0</v>
      </c>
      <c r="AH2022" s="31">
        <f t="shared" si="713"/>
        <v>0</v>
      </c>
      <c r="AI2022" s="31">
        <f t="shared" si="714"/>
        <v>0</v>
      </c>
      <c r="AJ2022" s="31">
        <f t="shared" si="715"/>
        <v>0</v>
      </c>
      <c r="AK2022" s="31">
        <f t="shared" si="716"/>
        <v>0</v>
      </c>
      <c r="AL2022" s="31">
        <f t="shared" si="717"/>
        <v>0</v>
      </c>
      <c r="AM2022" s="13">
        <f t="shared" si="718"/>
        <v>0</v>
      </c>
      <c r="AN2022" s="13">
        <f t="shared" si="719"/>
        <v>0</v>
      </c>
      <c r="AO2022" s="15">
        <f t="shared" si="720"/>
        <v>0</v>
      </c>
      <c r="AP2022" s="15">
        <f t="shared" si="721"/>
        <v>0</v>
      </c>
      <c r="AQ2022" s="15">
        <f t="shared" si="722"/>
        <v>0</v>
      </c>
      <c r="AR2022" s="15">
        <f t="shared" si="723"/>
        <v>0</v>
      </c>
      <c r="AS2022" s="15">
        <f t="shared" si="724"/>
        <v>0</v>
      </c>
      <c r="AT2022" s="22">
        <f t="shared" si="725"/>
        <v>0</v>
      </c>
      <c r="AU2022" s="22">
        <f t="shared" si="726"/>
        <v>0</v>
      </c>
    </row>
    <row r="2023" spans="1:47" x14ac:dyDescent="0.25">
      <c r="A2023" t="s">
        <v>3713</v>
      </c>
      <c r="E2023" s="35">
        <v>1</v>
      </c>
      <c r="H2023" s="35">
        <v>1</v>
      </c>
      <c r="X2023" s="24">
        <v>1</v>
      </c>
      <c r="Z2023" s="33">
        <f t="shared" si="705"/>
        <v>0</v>
      </c>
      <c r="AA2023" s="33">
        <f t="shared" si="706"/>
        <v>0</v>
      </c>
      <c r="AB2023" s="33">
        <f t="shared" si="707"/>
        <v>0</v>
      </c>
      <c r="AC2023" s="33">
        <f t="shared" si="708"/>
        <v>1</v>
      </c>
      <c r="AD2023" s="33">
        <f t="shared" si="709"/>
        <v>0</v>
      </c>
      <c r="AE2023" s="33">
        <f t="shared" si="710"/>
        <v>0</v>
      </c>
      <c r="AF2023" s="33">
        <f t="shared" si="711"/>
        <v>1</v>
      </c>
      <c r="AG2023" s="31">
        <f t="shared" si="712"/>
        <v>0</v>
      </c>
      <c r="AH2023" s="31">
        <f t="shared" si="713"/>
        <v>0</v>
      </c>
      <c r="AI2023" s="31">
        <f t="shared" si="714"/>
        <v>0</v>
      </c>
      <c r="AJ2023" s="31">
        <f t="shared" si="715"/>
        <v>0</v>
      </c>
      <c r="AK2023" s="31">
        <f t="shared" si="716"/>
        <v>0</v>
      </c>
      <c r="AL2023" s="31">
        <f t="shared" si="717"/>
        <v>0</v>
      </c>
      <c r="AM2023" s="13">
        <f t="shared" si="718"/>
        <v>0</v>
      </c>
      <c r="AN2023" s="13">
        <f t="shared" si="719"/>
        <v>0</v>
      </c>
      <c r="AO2023" s="15">
        <f t="shared" si="720"/>
        <v>0</v>
      </c>
      <c r="AP2023" s="15">
        <f t="shared" si="721"/>
        <v>0</v>
      </c>
      <c r="AQ2023" s="15">
        <f t="shared" si="722"/>
        <v>0</v>
      </c>
      <c r="AR2023" s="15">
        <f t="shared" si="723"/>
        <v>0</v>
      </c>
      <c r="AS2023" s="15">
        <f t="shared" si="724"/>
        <v>0</v>
      </c>
      <c r="AT2023" s="22">
        <f t="shared" si="725"/>
        <v>0</v>
      </c>
      <c r="AU2023" s="22">
        <f t="shared" si="726"/>
        <v>0</v>
      </c>
    </row>
    <row r="2024" spans="1:47" x14ac:dyDescent="0.25">
      <c r="A2024" t="s">
        <v>3714</v>
      </c>
      <c r="B2024" s="35">
        <v>2</v>
      </c>
      <c r="H2024" s="35">
        <v>2</v>
      </c>
      <c r="X2024" s="24">
        <v>2</v>
      </c>
      <c r="Z2024" s="33">
        <f t="shared" si="705"/>
        <v>1</v>
      </c>
      <c r="AA2024" s="33">
        <f t="shared" si="706"/>
        <v>0</v>
      </c>
      <c r="AB2024" s="33">
        <f t="shared" si="707"/>
        <v>0</v>
      </c>
      <c r="AC2024" s="33">
        <f t="shared" si="708"/>
        <v>0</v>
      </c>
      <c r="AD2024" s="33">
        <f t="shared" si="709"/>
        <v>0</v>
      </c>
      <c r="AE2024" s="33">
        <f t="shared" si="710"/>
        <v>0</v>
      </c>
      <c r="AF2024" s="33">
        <f t="shared" si="711"/>
        <v>1</v>
      </c>
      <c r="AG2024" s="31">
        <f t="shared" si="712"/>
        <v>0</v>
      </c>
      <c r="AH2024" s="31">
        <f t="shared" si="713"/>
        <v>0</v>
      </c>
      <c r="AI2024" s="31">
        <f t="shared" si="714"/>
        <v>0</v>
      </c>
      <c r="AJ2024" s="31">
        <f t="shared" si="715"/>
        <v>0</v>
      </c>
      <c r="AK2024" s="31">
        <f t="shared" si="716"/>
        <v>0</v>
      </c>
      <c r="AL2024" s="31">
        <f t="shared" si="717"/>
        <v>0</v>
      </c>
      <c r="AM2024" s="13">
        <f t="shared" si="718"/>
        <v>0</v>
      </c>
      <c r="AN2024" s="13">
        <f t="shared" si="719"/>
        <v>0</v>
      </c>
      <c r="AO2024" s="15">
        <f t="shared" si="720"/>
        <v>0</v>
      </c>
      <c r="AP2024" s="15">
        <f t="shared" si="721"/>
        <v>0</v>
      </c>
      <c r="AQ2024" s="15">
        <f t="shared" si="722"/>
        <v>0</v>
      </c>
      <c r="AR2024" s="15">
        <f t="shared" si="723"/>
        <v>0</v>
      </c>
      <c r="AS2024" s="15">
        <f t="shared" si="724"/>
        <v>0</v>
      </c>
      <c r="AT2024" s="22">
        <f t="shared" si="725"/>
        <v>0</v>
      </c>
      <c r="AU2024" s="22">
        <f t="shared" si="726"/>
        <v>0</v>
      </c>
    </row>
    <row r="2025" spans="1:47" x14ac:dyDescent="0.25">
      <c r="A2025" t="s">
        <v>3715</v>
      </c>
      <c r="B2025" s="35">
        <v>2</v>
      </c>
      <c r="H2025" s="35">
        <v>2</v>
      </c>
      <c r="X2025" s="24">
        <v>2</v>
      </c>
      <c r="Z2025" s="33">
        <f t="shared" si="705"/>
        <v>1</v>
      </c>
      <c r="AA2025" s="33">
        <f t="shared" si="706"/>
        <v>0</v>
      </c>
      <c r="AB2025" s="33">
        <f t="shared" si="707"/>
        <v>0</v>
      </c>
      <c r="AC2025" s="33">
        <f t="shared" si="708"/>
        <v>0</v>
      </c>
      <c r="AD2025" s="33">
        <f t="shared" si="709"/>
        <v>0</v>
      </c>
      <c r="AE2025" s="33">
        <f t="shared" si="710"/>
        <v>0</v>
      </c>
      <c r="AF2025" s="33">
        <f t="shared" si="711"/>
        <v>1</v>
      </c>
      <c r="AG2025" s="31">
        <f t="shared" si="712"/>
        <v>0</v>
      </c>
      <c r="AH2025" s="31">
        <f t="shared" si="713"/>
        <v>0</v>
      </c>
      <c r="AI2025" s="31">
        <f t="shared" si="714"/>
        <v>0</v>
      </c>
      <c r="AJ2025" s="31">
        <f t="shared" si="715"/>
        <v>0</v>
      </c>
      <c r="AK2025" s="31">
        <f t="shared" si="716"/>
        <v>0</v>
      </c>
      <c r="AL2025" s="31">
        <f t="shared" si="717"/>
        <v>0</v>
      </c>
      <c r="AM2025" s="13">
        <f t="shared" si="718"/>
        <v>0</v>
      </c>
      <c r="AN2025" s="13">
        <f t="shared" si="719"/>
        <v>0</v>
      </c>
      <c r="AO2025" s="15">
        <f t="shared" si="720"/>
        <v>0</v>
      </c>
      <c r="AP2025" s="15">
        <f t="shared" si="721"/>
        <v>0</v>
      </c>
      <c r="AQ2025" s="15">
        <f t="shared" si="722"/>
        <v>0</v>
      </c>
      <c r="AR2025" s="15">
        <f t="shared" si="723"/>
        <v>0</v>
      </c>
      <c r="AS2025" s="15">
        <f t="shared" si="724"/>
        <v>0</v>
      </c>
      <c r="AT2025" s="22">
        <f t="shared" si="725"/>
        <v>0</v>
      </c>
      <c r="AU2025" s="22">
        <f t="shared" si="726"/>
        <v>0</v>
      </c>
    </row>
    <row r="2026" spans="1:47" x14ac:dyDescent="0.25">
      <c r="A2026" t="s">
        <v>3716</v>
      </c>
      <c r="S2026" s="15">
        <v>2</v>
      </c>
      <c r="U2026" s="15">
        <v>2</v>
      </c>
      <c r="X2026" s="24">
        <v>2</v>
      </c>
      <c r="Z2026" s="33">
        <f t="shared" si="705"/>
        <v>0</v>
      </c>
      <c r="AA2026" s="33">
        <f t="shared" si="706"/>
        <v>0</v>
      </c>
      <c r="AB2026" s="33">
        <f t="shared" si="707"/>
        <v>0</v>
      </c>
      <c r="AC2026" s="33">
        <f t="shared" si="708"/>
        <v>0</v>
      </c>
      <c r="AD2026" s="33">
        <f t="shared" si="709"/>
        <v>0</v>
      </c>
      <c r="AE2026" s="33">
        <f t="shared" si="710"/>
        <v>0</v>
      </c>
      <c r="AF2026" s="33">
        <f t="shared" si="711"/>
        <v>0</v>
      </c>
      <c r="AG2026" s="31">
        <f t="shared" si="712"/>
        <v>0</v>
      </c>
      <c r="AH2026" s="31">
        <f t="shared" si="713"/>
        <v>0</v>
      </c>
      <c r="AI2026" s="31">
        <f t="shared" si="714"/>
        <v>0</v>
      </c>
      <c r="AJ2026" s="31">
        <f t="shared" si="715"/>
        <v>0</v>
      </c>
      <c r="AK2026" s="31">
        <f t="shared" si="716"/>
        <v>0</v>
      </c>
      <c r="AL2026" s="31">
        <f t="shared" si="717"/>
        <v>0</v>
      </c>
      <c r="AM2026" s="13">
        <f t="shared" si="718"/>
        <v>0</v>
      </c>
      <c r="AN2026" s="13">
        <f t="shared" si="719"/>
        <v>0</v>
      </c>
      <c r="AO2026" s="15">
        <f t="shared" si="720"/>
        <v>0</v>
      </c>
      <c r="AP2026" s="15">
        <f t="shared" si="721"/>
        <v>0</v>
      </c>
      <c r="AQ2026" s="15">
        <f t="shared" si="722"/>
        <v>1</v>
      </c>
      <c r="AR2026" s="15">
        <f t="shared" si="723"/>
        <v>0</v>
      </c>
      <c r="AS2026" s="15">
        <f t="shared" si="724"/>
        <v>1</v>
      </c>
      <c r="AT2026" s="22">
        <f t="shared" si="725"/>
        <v>0</v>
      </c>
      <c r="AU2026" s="22">
        <f t="shared" si="726"/>
        <v>0</v>
      </c>
    </row>
    <row r="2027" spans="1:47" x14ac:dyDescent="0.25">
      <c r="A2027" t="s">
        <v>3717</v>
      </c>
      <c r="B2027" s="35">
        <v>2</v>
      </c>
      <c r="H2027" s="35">
        <v>2</v>
      </c>
      <c r="K2027" s="17">
        <v>2</v>
      </c>
      <c r="N2027" s="17">
        <v>2</v>
      </c>
      <c r="X2027" s="24">
        <v>4</v>
      </c>
      <c r="Z2027" s="33">
        <f t="shared" si="705"/>
        <v>1</v>
      </c>
      <c r="AA2027" s="33">
        <f t="shared" si="706"/>
        <v>0</v>
      </c>
      <c r="AB2027" s="33">
        <f t="shared" si="707"/>
        <v>0</v>
      </c>
      <c r="AC2027" s="33">
        <f t="shared" si="708"/>
        <v>0</v>
      </c>
      <c r="AD2027" s="33">
        <f t="shared" si="709"/>
        <v>0</v>
      </c>
      <c r="AE2027" s="33">
        <f t="shared" si="710"/>
        <v>0</v>
      </c>
      <c r="AF2027" s="33">
        <f t="shared" si="711"/>
        <v>1</v>
      </c>
      <c r="AG2027" s="31">
        <f t="shared" si="712"/>
        <v>0</v>
      </c>
      <c r="AH2027" s="31">
        <f t="shared" si="713"/>
        <v>0</v>
      </c>
      <c r="AI2027" s="31">
        <f t="shared" si="714"/>
        <v>1</v>
      </c>
      <c r="AJ2027" s="31">
        <f t="shared" si="715"/>
        <v>0</v>
      </c>
      <c r="AK2027" s="31">
        <f t="shared" si="716"/>
        <v>0</v>
      </c>
      <c r="AL2027" s="31">
        <f t="shared" si="717"/>
        <v>1</v>
      </c>
      <c r="AM2027" s="13">
        <f t="shared" si="718"/>
        <v>0</v>
      </c>
      <c r="AN2027" s="13">
        <f t="shared" si="719"/>
        <v>0</v>
      </c>
      <c r="AO2027" s="15">
        <f t="shared" si="720"/>
        <v>0</v>
      </c>
      <c r="AP2027" s="15">
        <f t="shared" si="721"/>
        <v>0</v>
      </c>
      <c r="AQ2027" s="15">
        <f t="shared" si="722"/>
        <v>0</v>
      </c>
      <c r="AR2027" s="15">
        <f t="shared" si="723"/>
        <v>0</v>
      </c>
      <c r="AS2027" s="15">
        <f t="shared" si="724"/>
        <v>0</v>
      </c>
      <c r="AT2027" s="22">
        <f t="shared" si="725"/>
        <v>0</v>
      </c>
      <c r="AU2027" s="22">
        <f t="shared" si="726"/>
        <v>0</v>
      </c>
    </row>
    <row r="2028" spans="1:47" x14ac:dyDescent="0.25">
      <c r="A2028" t="s">
        <v>3718</v>
      </c>
      <c r="B2028" s="35">
        <v>2</v>
      </c>
      <c r="H2028" s="35">
        <v>2</v>
      </c>
      <c r="X2028" s="24">
        <v>2</v>
      </c>
      <c r="Z2028" s="33">
        <f t="shared" si="705"/>
        <v>1</v>
      </c>
      <c r="AA2028" s="33">
        <f t="shared" si="706"/>
        <v>0</v>
      </c>
      <c r="AB2028" s="33">
        <f t="shared" si="707"/>
        <v>0</v>
      </c>
      <c r="AC2028" s="33">
        <f t="shared" si="708"/>
        <v>0</v>
      </c>
      <c r="AD2028" s="33">
        <f t="shared" si="709"/>
        <v>0</v>
      </c>
      <c r="AE2028" s="33">
        <f t="shared" si="710"/>
        <v>0</v>
      </c>
      <c r="AF2028" s="33">
        <f t="shared" si="711"/>
        <v>1</v>
      </c>
      <c r="AG2028" s="31">
        <f t="shared" si="712"/>
        <v>0</v>
      </c>
      <c r="AH2028" s="31">
        <f t="shared" si="713"/>
        <v>0</v>
      </c>
      <c r="AI2028" s="31">
        <f t="shared" si="714"/>
        <v>0</v>
      </c>
      <c r="AJ2028" s="31">
        <f t="shared" si="715"/>
        <v>0</v>
      </c>
      <c r="AK2028" s="31">
        <f t="shared" si="716"/>
        <v>0</v>
      </c>
      <c r="AL2028" s="31">
        <f t="shared" si="717"/>
        <v>0</v>
      </c>
      <c r="AM2028" s="13">
        <f t="shared" si="718"/>
        <v>0</v>
      </c>
      <c r="AN2028" s="13">
        <f t="shared" si="719"/>
        <v>0</v>
      </c>
      <c r="AO2028" s="15">
        <f t="shared" si="720"/>
        <v>0</v>
      </c>
      <c r="AP2028" s="15">
        <f t="shared" si="721"/>
        <v>0</v>
      </c>
      <c r="AQ2028" s="15">
        <f t="shared" si="722"/>
        <v>0</v>
      </c>
      <c r="AR2028" s="15">
        <f t="shared" si="723"/>
        <v>0</v>
      </c>
      <c r="AS2028" s="15">
        <f t="shared" si="724"/>
        <v>0</v>
      </c>
      <c r="AT2028" s="22">
        <f t="shared" si="725"/>
        <v>0</v>
      </c>
      <c r="AU2028" s="22">
        <f t="shared" si="726"/>
        <v>0</v>
      </c>
    </row>
    <row r="2029" spans="1:47" x14ac:dyDescent="0.25">
      <c r="A2029" t="s">
        <v>3721</v>
      </c>
      <c r="B2029" s="35">
        <v>1</v>
      </c>
      <c r="H2029" s="35">
        <v>1</v>
      </c>
      <c r="X2029" s="24">
        <v>1</v>
      </c>
      <c r="Z2029" s="33">
        <f t="shared" si="705"/>
        <v>1</v>
      </c>
      <c r="AA2029" s="33">
        <f t="shared" si="706"/>
        <v>0</v>
      </c>
      <c r="AB2029" s="33">
        <f t="shared" si="707"/>
        <v>0</v>
      </c>
      <c r="AC2029" s="33">
        <f t="shared" si="708"/>
        <v>0</v>
      </c>
      <c r="AD2029" s="33">
        <f t="shared" si="709"/>
        <v>0</v>
      </c>
      <c r="AE2029" s="33">
        <f t="shared" si="710"/>
        <v>0</v>
      </c>
      <c r="AF2029" s="33">
        <f t="shared" si="711"/>
        <v>1</v>
      </c>
      <c r="AG2029" s="31">
        <f t="shared" si="712"/>
        <v>0</v>
      </c>
      <c r="AH2029" s="31">
        <f t="shared" si="713"/>
        <v>0</v>
      </c>
      <c r="AI2029" s="31">
        <f t="shared" si="714"/>
        <v>0</v>
      </c>
      <c r="AJ2029" s="31">
        <f t="shared" si="715"/>
        <v>0</v>
      </c>
      <c r="AK2029" s="31">
        <f t="shared" si="716"/>
        <v>0</v>
      </c>
      <c r="AL2029" s="31">
        <f t="shared" si="717"/>
        <v>0</v>
      </c>
      <c r="AM2029" s="13">
        <f t="shared" si="718"/>
        <v>0</v>
      </c>
      <c r="AN2029" s="13">
        <f t="shared" si="719"/>
        <v>0</v>
      </c>
      <c r="AO2029" s="15">
        <f t="shared" si="720"/>
        <v>0</v>
      </c>
      <c r="AP2029" s="15">
        <f t="shared" si="721"/>
        <v>0</v>
      </c>
      <c r="AQ2029" s="15">
        <f t="shared" si="722"/>
        <v>0</v>
      </c>
      <c r="AR2029" s="15">
        <f t="shared" si="723"/>
        <v>0</v>
      </c>
      <c r="AS2029" s="15">
        <f t="shared" si="724"/>
        <v>0</v>
      </c>
      <c r="AT2029" s="22">
        <f t="shared" si="725"/>
        <v>0</v>
      </c>
      <c r="AU2029" s="22">
        <f t="shared" si="726"/>
        <v>0</v>
      </c>
    </row>
    <row r="2030" spans="1:47" x14ac:dyDescent="0.25">
      <c r="A2030" t="s">
        <v>3722</v>
      </c>
      <c r="B2030" s="35">
        <v>1</v>
      </c>
      <c r="H2030" s="35">
        <v>1</v>
      </c>
      <c r="X2030" s="24">
        <v>1</v>
      </c>
      <c r="Z2030" s="33">
        <f t="shared" si="705"/>
        <v>1</v>
      </c>
      <c r="AA2030" s="33">
        <f t="shared" si="706"/>
        <v>0</v>
      </c>
      <c r="AB2030" s="33">
        <f t="shared" si="707"/>
        <v>0</v>
      </c>
      <c r="AC2030" s="33">
        <f t="shared" si="708"/>
        <v>0</v>
      </c>
      <c r="AD2030" s="33">
        <f t="shared" si="709"/>
        <v>0</v>
      </c>
      <c r="AE2030" s="33">
        <f t="shared" si="710"/>
        <v>0</v>
      </c>
      <c r="AF2030" s="33">
        <f t="shared" si="711"/>
        <v>1</v>
      </c>
      <c r="AG2030" s="31">
        <f t="shared" si="712"/>
        <v>0</v>
      </c>
      <c r="AH2030" s="31">
        <f t="shared" si="713"/>
        <v>0</v>
      </c>
      <c r="AI2030" s="31">
        <f t="shared" si="714"/>
        <v>0</v>
      </c>
      <c r="AJ2030" s="31">
        <f t="shared" si="715"/>
        <v>0</v>
      </c>
      <c r="AK2030" s="31">
        <f t="shared" si="716"/>
        <v>0</v>
      </c>
      <c r="AL2030" s="31">
        <f t="shared" si="717"/>
        <v>0</v>
      </c>
      <c r="AM2030" s="13">
        <f t="shared" si="718"/>
        <v>0</v>
      </c>
      <c r="AN2030" s="13">
        <f t="shared" si="719"/>
        <v>0</v>
      </c>
      <c r="AO2030" s="15">
        <f t="shared" si="720"/>
        <v>0</v>
      </c>
      <c r="AP2030" s="15">
        <f t="shared" si="721"/>
        <v>0</v>
      </c>
      <c r="AQ2030" s="15">
        <f t="shared" si="722"/>
        <v>0</v>
      </c>
      <c r="AR2030" s="15">
        <f t="shared" si="723"/>
        <v>0</v>
      </c>
      <c r="AS2030" s="15">
        <f t="shared" si="724"/>
        <v>0</v>
      </c>
      <c r="AT2030" s="22">
        <f t="shared" si="725"/>
        <v>0</v>
      </c>
      <c r="AU2030" s="22">
        <f t="shared" si="726"/>
        <v>0</v>
      </c>
    </row>
    <row r="2031" spans="1:47" x14ac:dyDescent="0.25">
      <c r="A2031" t="s">
        <v>3723</v>
      </c>
      <c r="B2031" s="35">
        <v>1</v>
      </c>
      <c r="H2031" s="35">
        <v>1</v>
      </c>
      <c r="X2031" s="24">
        <v>1</v>
      </c>
      <c r="Z2031" s="33">
        <f t="shared" si="705"/>
        <v>1</v>
      </c>
      <c r="AA2031" s="33">
        <f t="shared" si="706"/>
        <v>0</v>
      </c>
      <c r="AB2031" s="33">
        <f t="shared" si="707"/>
        <v>0</v>
      </c>
      <c r="AC2031" s="33">
        <f t="shared" si="708"/>
        <v>0</v>
      </c>
      <c r="AD2031" s="33">
        <f t="shared" si="709"/>
        <v>0</v>
      </c>
      <c r="AE2031" s="33">
        <f t="shared" si="710"/>
        <v>0</v>
      </c>
      <c r="AF2031" s="33">
        <f t="shared" si="711"/>
        <v>1</v>
      </c>
      <c r="AG2031" s="31">
        <f t="shared" si="712"/>
        <v>0</v>
      </c>
      <c r="AH2031" s="31">
        <f t="shared" si="713"/>
        <v>0</v>
      </c>
      <c r="AI2031" s="31">
        <f t="shared" si="714"/>
        <v>0</v>
      </c>
      <c r="AJ2031" s="31">
        <f t="shared" si="715"/>
        <v>0</v>
      </c>
      <c r="AK2031" s="31">
        <f t="shared" si="716"/>
        <v>0</v>
      </c>
      <c r="AL2031" s="31">
        <f t="shared" si="717"/>
        <v>0</v>
      </c>
      <c r="AM2031" s="13">
        <f t="shared" si="718"/>
        <v>0</v>
      </c>
      <c r="AN2031" s="13">
        <f t="shared" si="719"/>
        <v>0</v>
      </c>
      <c r="AO2031" s="15">
        <f t="shared" si="720"/>
        <v>0</v>
      </c>
      <c r="AP2031" s="15">
        <f t="shared" si="721"/>
        <v>0</v>
      </c>
      <c r="AQ2031" s="15">
        <f t="shared" si="722"/>
        <v>0</v>
      </c>
      <c r="AR2031" s="15">
        <f t="shared" si="723"/>
        <v>0</v>
      </c>
      <c r="AS2031" s="15">
        <f t="shared" si="724"/>
        <v>0</v>
      </c>
      <c r="AT2031" s="22">
        <f t="shared" si="725"/>
        <v>0</v>
      </c>
      <c r="AU2031" s="22">
        <f t="shared" si="726"/>
        <v>0</v>
      </c>
    </row>
    <row r="2032" spans="1:47" x14ac:dyDescent="0.25">
      <c r="A2032" t="s">
        <v>3724</v>
      </c>
      <c r="B2032" s="35">
        <v>1</v>
      </c>
      <c r="H2032" s="35">
        <v>1</v>
      </c>
      <c r="X2032" s="24">
        <v>1</v>
      </c>
      <c r="Z2032" s="33">
        <f t="shared" si="705"/>
        <v>1</v>
      </c>
      <c r="AA2032" s="33">
        <f t="shared" si="706"/>
        <v>0</v>
      </c>
      <c r="AB2032" s="33">
        <f t="shared" si="707"/>
        <v>0</v>
      </c>
      <c r="AC2032" s="33">
        <f t="shared" si="708"/>
        <v>0</v>
      </c>
      <c r="AD2032" s="33">
        <f t="shared" si="709"/>
        <v>0</v>
      </c>
      <c r="AE2032" s="33">
        <f t="shared" si="710"/>
        <v>0</v>
      </c>
      <c r="AF2032" s="33">
        <f t="shared" si="711"/>
        <v>1</v>
      </c>
      <c r="AG2032" s="31">
        <f t="shared" si="712"/>
        <v>0</v>
      </c>
      <c r="AH2032" s="31">
        <f t="shared" si="713"/>
        <v>0</v>
      </c>
      <c r="AI2032" s="31">
        <f t="shared" si="714"/>
        <v>0</v>
      </c>
      <c r="AJ2032" s="31">
        <f t="shared" si="715"/>
        <v>0</v>
      </c>
      <c r="AK2032" s="31">
        <f t="shared" si="716"/>
        <v>0</v>
      </c>
      <c r="AL2032" s="31">
        <f t="shared" si="717"/>
        <v>0</v>
      </c>
      <c r="AM2032" s="13">
        <f t="shared" si="718"/>
        <v>0</v>
      </c>
      <c r="AN2032" s="13">
        <f t="shared" si="719"/>
        <v>0</v>
      </c>
      <c r="AO2032" s="15">
        <f t="shared" si="720"/>
        <v>0</v>
      </c>
      <c r="AP2032" s="15">
        <f t="shared" si="721"/>
        <v>0</v>
      </c>
      <c r="AQ2032" s="15">
        <f t="shared" si="722"/>
        <v>0</v>
      </c>
      <c r="AR2032" s="15">
        <f t="shared" si="723"/>
        <v>0</v>
      </c>
      <c r="AS2032" s="15">
        <f t="shared" si="724"/>
        <v>0</v>
      </c>
      <c r="AT2032" s="22">
        <f t="shared" si="725"/>
        <v>0</v>
      </c>
      <c r="AU2032" s="22">
        <f t="shared" si="726"/>
        <v>0</v>
      </c>
    </row>
    <row r="2033" spans="1:47" x14ac:dyDescent="0.25">
      <c r="A2033" t="s">
        <v>3725</v>
      </c>
      <c r="Q2033" s="15">
        <v>1</v>
      </c>
      <c r="U2033" s="15">
        <v>1</v>
      </c>
      <c r="X2033" s="24">
        <v>1</v>
      </c>
      <c r="Z2033" s="33">
        <f t="shared" si="705"/>
        <v>0</v>
      </c>
      <c r="AA2033" s="33">
        <f t="shared" si="706"/>
        <v>0</v>
      </c>
      <c r="AB2033" s="33">
        <f t="shared" si="707"/>
        <v>0</v>
      </c>
      <c r="AC2033" s="33">
        <f t="shared" si="708"/>
        <v>0</v>
      </c>
      <c r="AD2033" s="33">
        <f t="shared" si="709"/>
        <v>0</v>
      </c>
      <c r="AE2033" s="33">
        <f t="shared" si="710"/>
        <v>0</v>
      </c>
      <c r="AF2033" s="33">
        <f t="shared" si="711"/>
        <v>0</v>
      </c>
      <c r="AG2033" s="31">
        <f t="shared" si="712"/>
        <v>0</v>
      </c>
      <c r="AH2033" s="31">
        <f t="shared" si="713"/>
        <v>0</v>
      </c>
      <c r="AI2033" s="31">
        <f t="shared" si="714"/>
        <v>0</v>
      </c>
      <c r="AJ2033" s="31">
        <f t="shared" si="715"/>
        <v>0</v>
      </c>
      <c r="AK2033" s="31">
        <f t="shared" si="716"/>
        <v>0</v>
      </c>
      <c r="AL2033" s="31">
        <f t="shared" si="717"/>
        <v>0</v>
      </c>
      <c r="AM2033" s="13">
        <f t="shared" si="718"/>
        <v>0</v>
      </c>
      <c r="AN2033" s="13">
        <f t="shared" si="719"/>
        <v>0</v>
      </c>
      <c r="AO2033" s="15">
        <f t="shared" si="720"/>
        <v>1</v>
      </c>
      <c r="AP2033" s="15">
        <f t="shared" si="721"/>
        <v>0</v>
      </c>
      <c r="AQ2033" s="15">
        <f t="shared" si="722"/>
        <v>0</v>
      </c>
      <c r="AR2033" s="15">
        <f t="shared" si="723"/>
        <v>0</v>
      </c>
      <c r="AS2033" s="15">
        <f t="shared" si="724"/>
        <v>1</v>
      </c>
      <c r="AT2033" s="22">
        <f t="shared" si="725"/>
        <v>0</v>
      </c>
      <c r="AU2033" s="22">
        <f t="shared" si="726"/>
        <v>0</v>
      </c>
    </row>
    <row r="2034" spans="1:47" x14ac:dyDescent="0.25">
      <c r="A2034" t="s">
        <v>3728</v>
      </c>
      <c r="B2034" s="35">
        <v>1</v>
      </c>
      <c r="H2034" s="35">
        <v>1</v>
      </c>
      <c r="X2034" s="24">
        <v>1</v>
      </c>
      <c r="Z2034" s="33">
        <f t="shared" si="705"/>
        <v>1</v>
      </c>
      <c r="AA2034" s="33">
        <f t="shared" si="706"/>
        <v>0</v>
      </c>
      <c r="AB2034" s="33">
        <f t="shared" si="707"/>
        <v>0</v>
      </c>
      <c r="AC2034" s="33">
        <f t="shared" si="708"/>
        <v>0</v>
      </c>
      <c r="AD2034" s="33">
        <f t="shared" si="709"/>
        <v>0</v>
      </c>
      <c r="AE2034" s="33">
        <f t="shared" si="710"/>
        <v>0</v>
      </c>
      <c r="AF2034" s="33">
        <f t="shared" si="711"/>
        <v>1</v>
      </c>
      <c r="AG2034" s="31">
        <f t="shared" si="712"/>
        <v>0</v>
      </c>
      <c r="AH2034" s="31">
        <f t="shared" si="713"/>
        <v>0</v>
      </c>
      <c r="AI2034" s="31">
        <f t="shared" si="714"/>
        <v>0</v>
      </c>
      <c r="AJ2034" s="31">
        <f t="shared" si="715"/>
        <v>0</v>
      </c>
      <c r="AK2034" s="31">
        <f t="shared" si="716"/>
        <v>0</v>
      </c>
      <c r="AL2034" s="31">
        <f t="shared" si="717"/>
        <v>0</v>
      </c>
      <c r="AM2034" s="13">
        <f t="shared" si="718"/>
        <v>0</v>
      </c>
      <c r="AN2034" s="13">
        <f t="shared" si="719"/>
        <v>0</v>
      </c>
      <c r="AO2034" s="15">
        <f t="shared" si="720"/>
        <v>0</v>
      </c>
      <c r="AP2034" s="15">
        <f t="shared" si="721"/>
        <v>0</v>
      </c>
      <c r="AQ2034" s="15">
        <f t="shared" si="722"/>
        <v>0</v>
      </c>
      <c r="AR2034" s="15">
        <f t="shared" si="723"/>
        <v>0</v>
      </c>
      <c r="AS2034" s="15">
        <f t="shared" si="724"/>
        <v>0</v>
      </c>
      <c r="AT2034" s="22">
        <f t="shared" si="725"/>
        <v>0</v>
      </c>
      <c r="AU2034" s="22">
        <f t="shared" si="726"/>
        <v>0</v>
      </c>
    </row>
    <row r="2035" spans="1:47" x14ac:dyDescent="0.25">
      <c r="A2035" t="s">
        <v>3729</v>
      </c>
      <c r="B2035" s="35">
        <v>1</v>
      </c>
      <c r="H2035" s="35">
        <v>1</v>
      </c>
      <c r="X2035" s="24">
        <v>1</v>
      </c>
      <c r="Z2035" s="33">
        <f t="shared" si="705"/>
        <v>1</v>
      </c>
      <c r="AA2035" s="33">
        <f t="shared" si="706"/>
        <v>0</v>
      </c>
      <c r="AB2035" s="33">
        <f t="shared" si="707"/>
        <v>0</v>
      </c>
      <c r="AC2035" s="33">
        <f t="shared" si="708"/>
        <v>0</v>
      </c>
      <c r="AD2035" s="33">
        <f t="shared" si="709"/>
        <v>0</v>
      </c>
      <c r="AE2035" s="33">
        <f t="shared" si="710"/>
        <v>0</v>
      </c>
      <c r="AF2035" s="33">
        <f t="shared" si="711"/>
        <v>1</v>
      </c>
      <c r="AG2035" s="31">
        <f t="shared" si="712"/>
        <v>0</v>
      </c>
      <c r="AH2035" s="31">
        <f t="shared" si="713"/>
        <v>0</v>
      </c>
      <c r="AI2035" s="31">
        <f t="shared" si="714"/>
        <v>0</v>
      </c>
      <c r="AJ2035" s="31">
        <f t="shared" si="715"/>
        <v>0</v>
      </c>
      <c r="AK2035" s="31">
        <f t="shared" si="716"/>
        <v>0</v>
      </c>
      <c r="AL2035" s="31">
        <f t="shared" si="717"/>
        <v>0</v>
      </c>
      <c r="AM2035" s="13">
        <f t="shared" si="718"/>
        <v>0</v>
      </c>
      <c r="AN2035" s="13">
        <f t="shared" si="719"/>
        <v>0</v>
      </c>
      <c r="AO2035" s="15">
        <f t="shared" si="720"/>
        <v>0</v>
      </c>
      <c r="AP2035" s="15">
        <f t="shared" si="721"/>
        <v>0</v>
      </c>
      <c r="AQ2035" s="15">
        <f t="shared" si="722"/>
        <v>0</v>
      </c>
      <c r="AR2035" s="15">
        <f t="shared" si="723"/>
        <v>0</v>
      </c>
      <c r="AS2035" s="15">
        <f t="shared" si="724"/>
        <v>0</v>
      </c>
      <c r="AT2035" s="22">
        <f t="shared" si="725"/>
        <v>0</v>
      </c>
      <c r="AU2035" s="22">
        <f t="shared" si="726"/>
        <v>0</v>
      </c>
    </row>
    <row r="2036" spans="1:47" x14ac:dyDescent="0.25">
      <c r="A2036" t="s">
        <v>3730</v>
      </c>
      <c r="B2036" s="35">
        <v>1</v>
      </c>
      <c r="H2036" s="35">
        <v>1</v>
      </c>
      <c r="X2036" s="24">
        <v>1</v>
      </c>
      <c r="Z2036" s="33">
        <f t="shared" si="705"/>
        <v>1</v>
      </c>
      <c r="AA2036" s="33">
        <f t="shared" si="706"/>
        <v>0</v>
      </c>
      <c r="AB2036" s="33">
        <f t="shared" si="707"/>
        <v>0</v>
      </c>
      <c r="AC2036" s="33">
        <f t="shared" si="708"/>
        <v>0</v>
      </c>
      <c r="AD2036" s="33">
        <f t="shared" si="709"/>
        <v>0</v>
      </c>
      <c r="AE2036" s="33">
        <f t="shared" si="710"/>
        <v>0</v>
      </c>
      <c r="AF2036" s="33">
        <f t="shared" si="711"/>
        <v>1</v>
      </c>
      <c r="AG2036" s="31">
        <f t="shared" si="712"/>
        <v>0</v>
      </c>
      <c r="AH2036" s="31">
        <f t="shared" si="713"/>
        <v>0</v>
      </c>
      <c r="AI2036" s="31">
        <f t="shared" si="714"/>
        <v>0</v>
      </c>
      <c r="AJ2036" s="31">
        <f t="shared" si="715"/>
        <v>0</v>
      </c>
      <c r="AK2036" s="31">
        <f t="shared" si="716"/>
        <v>0</v>
      </c>
      <c r="AL2036" s="31">
        <f t="shared" si="717"/>
        <v>0</v>
      </c>
      <c r="AM2036" s="13">
        <f t="shared" si="718"/>
        <v>0</v>
      </c>
      <c r="AN2036" s="13">
        <f t="shared" si="719"/>
        <v>0</v>
      </c>
      <c r="AO2036" s="15">
        <f t="shared" si="720"/>
        <v>0</v>
      </c>
      <c r="AP2036" s="15">
        <f t="shared" si="721"/>
        <v>0</v>
      </c>
      <c r="AQ2036" s="15">
        <f t="shared" si="722"/>
        <v>0</v>
      </c>
      <c r="AR2036" s="15">
        <f t="shared" si="723"/>
        <v>0</v>
      </c>
      <c r="AS2036" s="15">
        <f t="shared" si="724"/>
        <v>0</v>
      </c>
      <c r="AT2036" s="22">
        <f t="shared" si="725"/>
        <v>0</v>
      </c>
      <c r="AU2036" s="22">
        <f t="shared" si="726"/>
        <v>0</v>
      </c>
    </row>
    <row r="2037" spans="1:47" x14ac:dyDescent="0.25">
      <c r="A2037" t="s">
        <v>3731</v>
      </c>
      <c r="B2037" s="35">
        <v>1</v>
      </c>
      <c r="H2037" s="35">
        <v>1</v>
      </c>
      <c r="X2037" s="24">
        <v>1</v>
      </c>
      <c r="Z2037" s="33">
        <f t="shared" si="705"/>
        <v>1</v>
      </c>
      <c r="AA2037" s="33">
        <f t="shared" si="706"/>
        <v>0</v>
      </c>
      <c r="AB2037" s="33">
        <f t="shared" si="707"/>
        <v>0</v>
      </c>
      <c r="AC2037" s="33">
        <f t="shared" si="708"/>
        <v>0</v>
      </c>
      <c r="AD2037" s="33">
        <f t="shared" si="709"/>
        <v>0</v>
      </c>
      <c r="AE2037" s="33">
        <f t="shared" si="710"/>
        <v>0</v>
      </c>
      <c r="AF2037" s="33">
        <f t="shared" si="711"/>
        <v>1</v>
      </c>
      <c r="AG2037" s="31">
        <f t="shared" si="712"/>
        <v>0</v>
      </c>
      <c r="AH2037" s="31">
        <f t="shared" si="713"/>
        <v>0</v>
      </c>
      <c r="AI2037" s="31">
        <f t="shared" si="714"/>
        <v>0</v>
      </c>
      <c r="AJ2037" s="31">
        <f t="shared" si="715"/>
        <v>0</v>
      </c>
      <c r="AK2037" s="31">
        <f t="shared" si="716"/>
        <v>0</v>
      </c>
      <c r="AL2037" s="31">
        <f t="shared" si="717"/>
        <v>0</v>
      </c>
      <c r="AM2037" s="13">
        <f t="shared" si="718"/>
        <v>0</v>
      </c>
      <c r="AN2037" s="13">
        <f t="shared" si="719"/>
        <v>0</v>
      </c>
      <c r="AO2037" s="15">
        <f t="shared" si="720"/>
        <v>0</v>
      </c>
      <c r="AP2037" s="15">
        <f t="shared" si="721"/>
        <v>0</v>
      </c>
      <c r="AQ2037" s="15">
        <f t="shared" si="722"/>
        <v>0</v>
      </c>
      <c r="AR2037" s="15">
        <f t="shared" si="723"/>
        <v>0</v>
      </c>
      <c r="AS2037" s="15">
        <f t="shared" si="724"/>
        <v>0</v>
      </c>
      <c r="AT2037" s="22">
        <f t="shared" si="725"/>
        <v>0</v>
      </c>
      <c r="AU2037" s="22">
        <f t="shared" si="726"/>
        <v>0</v>
      </c>
    </row>
    <row r="2038" spans="1:47" x14ac:dyDescent="0.25">
      <c r="A2038" t="s">
        <v>3732</v>
      </c>
      <c r="E2038" s="35">
        <v>2</v>
      </c>
      <c r="H2038" s="35">
        <v>2</v>
      </c>
      <c r="X2038" s="24">
        <v>2</v>
      </c>
      <c r="Z2038" s="33">
        <f t="shared" si="705"/>
        <v>0</v>
      </c>
      <c r="AA2038" s="33">
        <f t="shared" si="706"/>
        <v>0</v>
      </c>
      <c r="AB2038" s="33">
        <f t="shared" si="707"/>
        <v>0</v>
      </c>
      <c r="AC2038" s="33">
        <f t="shared" si="708"/>
        <v>1</v>
      </c>
      <c r="AD2038" s="33">
        <f t="shared" si="709"/>
        <v>0</v>
      </c>
      <c r="AE2038" s="33">
        <f t="shared" si="710"/>
        <v>0</v>
      </c>
      <c r="AF2038" s="33">
        <f t="shared" si="711"/>
        <v>1</v>
      </c>
      <c r="AG2038" s="31">
        <f t="shared" si="712"/>
        <v>0</v>
      </c>
      <c r="AH2038" s="31">
        <f t="shared" si="713"/>
        <v>0</v>
      </c>
      <c r="AI2038" s="31">
        <f t="shared" si="714"/>
        <v>0</v>
      </c>
      <c r="AJ2038" s="31">
        <f t="shared" si="715"/>
        <v>0</v>
      </c>
      <c r="AK2038" s="31">
        <f t="shared" si="716"/>
        <v>0</v>
      </c>
      <c r="AL2038" s="31">
        <f t="shared" si="717"/>
        <v>0</v>
      </c>
      <c r="AM2038" s="13">
        <f t="shared" si="718"/>
        <v>0</v>
      </c>
      <c r="AN2038" s="13">
        <f t="shared" si="719"/>
        <v>0</v>
      </c>
      <c r="AO2038" s="15">
        <f t="shared" si="720"/>
        <v>0</v>
      </c>
      <c r="AP2038" s="15">
        <f t="shared" si="721"/>
        <v>0</v>
      </c>
      <c r="AQ2038" s="15">
        <f t="shared" si="722"/>
        <v>0</v>
      </c>
      <c r="AR2038" s="15">
        <f t="shared" si="723"/>
        <v>0</v>
      </c>
      <c r="AS2038" s="15">
        <f t="shared" si="724"/>
        <v>0</v>
      </c>
      <c r="AT2038" s="22">
        <f t="shared" si="725"/>
        <v>0</v>
      </c>
      <c r="AU2038" s="22">
        <f t="shared" si="726"/>
        <v>0</v>
      </c>
    </row>
    <row r="2039" spans="1:47" x14ac:dyDescent="0.25">
      <c r="A2039" t="s">
        <v>3733</v>
      </c>
      <c r="E2039" s="35">
        <v>2</v>
      </c>
      <c r="H2039" s="35">
        <v>2</v>
      </c>
      <c r="X2039" s="24">
        <v>2</v>
      </c>
      <c r="Z2039" s="33">
        <f t="shared" si="705"/>
        <v>0</v>
      </c>
      <c r="AA2039" s="33">
        <f t="shared" si="706"/>
        <v>0</v>
      </c>
      <c r="AB2039" s="33">
        <f t="shared" si="707"/>
        <v>0</v>
      </c>
      <c r="AC2039" s="33">
        <f t="shared" si="708"/>
        <v>1</v>
      </c>
      <c r="AD2039" s="33">
        <f t="shared" si="709"/>
        <v>0</v>
      </c>
      <c r="AE2039" s="33">
        <f t="shared" si="710"/>
        <v>0</v>
      </c>
      <c r="AF2039" s="33">
        <f t="shared" si="711"/>
        <v>1</v>
      </c>
      <c r="AG2039" s="31">
        <f t="shared" si="712"/>
        <v>0</v>
      </c>
      <c r="AH2039" s="31">
        <f t="shared" si="713"/>
        <v>0</v>
      </c>
      <c r="AI2039" s="31">
        <f t="shared" si="714"/>
        <v>0</v>
      </c>
      <c r="AJ2039" s="31">
        <f t="shared" si="715"/>
        <v>0</v>
      </c>
      <c r="AK2039" s="31">
        <f t="shared" si="716"/>
        <v>0</v>
      </c>
      <c r="AL2039" s="31">
        <f t="shared" si="717"/>
        <v>0</v>
      </c>
      <c r="AM2039" s="13">
        <f t="shared" si="718"/>
        <v>0</v>
      </c>
      <c r="AN2039" s="13">
        <f t="shared" si="719"/>
        <v>0</v>
      </c>
      <c r="AO2039" s="15">
        <f t="shared" si="720"/>
        <v>0</v>
      </c>
      <c r="AP2039" s="15">
        <f t="shared" si="721"/>
        <v>0</v>
      </c>
      <c r="AQ2039" s="15">
        <f t="shared" si="722"/>
        <v>0</v>
      </c>
      <c r="AR2039" s="15">
        <f t="shared" si="723"/>
        <v>0</v>
      </c>
      <c r="AS2039" s="15">
        <f t="shared" si="724"/>
        <v>0</v>
      </c>
      <c r="AT2039" s="22">
        <f t="shared" si="725"/>
        <v>0</v>
      </c>
      <c r="AU2039" s="22">
        <f t="shared" si="726"/>
        <v>0</v>
      </c>
    </row>
    <row r="2040" spans="1:47" x14ac:dyDescent="0.25">
      <c r="A2040" t="s">
        <v>3734</v>
      </c>
      <c r="E2040" s="35">
        <v>2</v>
      </c>
      <c r="H2040" s="35">
        <v>2</v>
      </c>
      <c r="X2040" s="24">
        <v>2</v>
      </c>
      <c r="Z2040" s="33">
        <f t="shared" si="705"/>
        <v>0</v>
      </c>
      <c r="AA2040" s="33">
        <f t="shared" si="706"/>
        <v>0</v>
      </c>
      <c r="AB2040" s="33">
        <f t="shared" si="707"/>
        <v>0</v>
      </c>
      <c r="AC2040" s="33">
        <f t="shared" si="708"/>
        <v>1</v>
      </c>
      <c r="AD2040" s="33">
        <f t="shared" si="709"/>
        <v>0</v>
      </c>
      <c r="AE2040" s="33">
        <f t="shared" si="710"/>
        <v>0</v>
      </c>
      <c r="AF2040" s="33">
        <f t="shared" si="711"/>
        <v>1</v>
      </c>
      <c r="AG2040" s="31">
        <f t="shared" si="712"/>
        <v>0</v>
      </c>
      <c r="AH2040" s="31">
        <f t="shared" si="713"/>
        <v>0</v>
      </c>
      <c r="AI2040" s="31">
        <f t="shared" si="714"/>
        <v>0</v>
      </c>
      <c r="AJ2040" s="31">
        <f t="shared" si="715"/>
        <v>0</v>
      </c>
      <c r="AK2040" s="31">
        <f t="shared" si="716"/>
        <v>0</v>
      </c>
      <c r="AL2040" s="31">
        <f t="shared" si="717"/>
        <v>0</v>
      </c>
      <c r="AM2040" s="13">
        <f t="shared" si="718"/>
        <v>0</v>
      </c>
      <c r="AN2040" s="13">
        <f t="shared" si="719"/>
        <v>0</v>
      </c>
      <c r="AO2040" s="15">
        <f t="shared" si="720"/>
        <v>0</v>
      </c>
      <c r="AP2040" s="15">
        <f t="shared" si="721"/>
        <v>0</v>
      </c>
      <c r="AQ2040" s="15">
        <f t="shared" si="722"/>
        <v>0</v>
      </c>
      <c r="AR2040" s="15">
        <f t="shared" si="723"/>
        <v>0</v>
      </c>
      <c r="AS2040" s="15">
        <f t="shared" si="724"/>
        <v>0</v>
      </c>
      <c r="AT2040" s="22">
        <f t="shared" si="725"/>
        <v>0</v>
      </c>
      <c r="AU2040" s="22">
        <f t="shared" si="726"/>
        <v>0</v>
      </c>
    </row>
    <row r="2041" spans="1:47" x14ac:dyDescent="0.25">
      <c r="A2041" t="s">
        <v>3735</v>
      </c>
      <c r="B2041" s="35">
        <v>2</v>
      </c>
      <c r="H2041" s="35">
        <v>2</v>
      </c>
      <c r="X2041" s="24">
        <v>2</v>
      </c>
      <c r="Z2041" s="33">
        <f t="shared" si="705"/>
        <v>1</v>
      </c>
      <c r="AA2041" s="33">
        <f t="shared" si="706"/>
        <v>0</v>
      </c>
      <c r="AB2041" s="33">
        <f t="shared" si="707"/>
        <v>0</v>
      </c>
      <c r="AC2041" s="33">
        <f t="shared" si="708"/>
        <v>0</v>
      </c>
      <c r="AD2041" s="33">
        <f t="shared" si="709"/>
        <v>0</v>
      </c>
      <c r="AE2041" s="33">
        <f t="shared" si="710"/>
        <v>0</v>
      </c>
      <c r="AF2041" s="33">
        <f t="shared" si="711"/>
        <v>1</v>
      </c>
      <c r="AG2041" s="31">
        <f t="shared" si="712"/>
        <v>0</v>
      </c>
      <c r="AH2041" s="31">
        <f t="shared" si="713"/>
        <v>0</v>
      </c>
      <c r="AI2041" s="31">
        <f t="shared" si="714"/>
        <v>0</v>
      </c>
      <c r="AJ2041" s="31">
        <f t="shared" si="715"/>
        <v>0</v>
      </c>
      <c r="AK2041" s="31">
        <f t="shared" si="716"/>
        <v>0</v>
      </c>
      <c r="AL2041" s="31">
        <f t="shared" si="717"/>
        <v>0</v>
      </c>
      <c r="AM2041" s="13">
        <f t="shared" si="718"/>
        <v>0</v>
      </c>
      <c r="AN2041" s="13">
        <f t="shared" si="719"/>
        <v>0</v>
      </c>
      <c r="AO2041" s="15">
        <f t="shared" si="720"/>
        <v>0</v>
      </c>
      <c r="AP2041" s="15">
        <f t="shared" si="721"/>
        <v>0</v>
      </c>
      <c r="AQ2041" s="15">
        <f t="shared" si="722"/>
        <v>0</v>
      </c>
      <c r="AR2041" s="15">
        <f t="shared" si="723"/>
        <v>0</v>
      </c>
      <c r="AS2041" s="15">
        <f t="shared" si="724"/>
        <v>0</v>
      </c>
      <c r="AT2041" s="22">
        <f t="shared" si="725"/>
        <v>0</v>
      </c>
      <c r="AU2041" s="22">
        <f t="shared" si="726"/>
        <v>0</v>
      </c>
    </row>
    <row r="2042" spans="1:47" x14ac:dyDescent="0.25">
      <c r="A2042" t="s">
        <v>3738</v>
      </c>
      <c r="Q2042" s="15">
        <v>1</v>
      </c>
      <c r="U2042" s="15">
        <v>1</v>
      </c>
      <c r="X2042" s="24">
        <v>1</v>
      </c>
      <c r="Z2042" s="33">
        <f t="shared" si="705"/>
        <v>0</v>
      </c>
      <c r="AA2042" s="33">
        <f t="shared" si="706"/>
        <v>0</v>
      </c>
      <c r="AB2042" s="33">
        <f t="shared" si="707"/>
        <v>0</v>
      </c>
      <c r="AC2042" s="33">
        <f t="shared" si="708"/>
        <v>0</v>
      </c>
      <c r="AD2042" s="33">
        <f t="shared" si="709"/>
        <v>0</v>
      </c>
      <c r="AE2042" s="33">
        <f t="shared" si="710"/>
        <v>0</v>
      </c>
      <c r="AF2042" s="33">
        <f t="shared" si="711"/>
        <v>0</v>
      </c>
      <c r="AG2042" s="31">
        <f t="shared" si="712"/>
        <v>0</v>
      </c>
      <c r="AH2042" s="31">
        <f t="shared" si="713"/>
        <v>0</v>
      </c>
      <c r="AI2042" s="31">
        <f t="shared" si="714"/>
        <v>0</v>
      </c>
      <c r="AJ2042" s="31">
        <f t="shared" si="715"/>
        <v>0</v>
      </c>
      <c r="AK2042" s="31">
        <f t="shared" si="716"/>
        <v>0</v>
      </c>
      <c r="AL2042" s="31">
        <f t="shared" si="717"/>
        <v>0</v>
      </c>
      <c r="AM2042" s="13">
        <f t="shared" si="718"/>
        <v>0</v>
      </c>
      <c r="AN2042" s="13">
        <f t="shared" si="719"/>
        <v>0</v>
      </c>
      <c r="AO2042" s="15">
        <f t="shared" si="720"/>
        <v>1</v>
      </c>
      <c r="AP2042" s="15">
        <f t="shared" si="721"/>
        <v>0</v>
      </c>
      <c r="AQ2042" s="15">
        <f t="shared" si="722"/>
        <v>0</v>
      </c>
      <c r="AR2042" s="15">
        <f t="shared" si="723"/>
        <v>0</v>
      </c>
      <c r="AS2042" s="15">
        <f t="shared" si="724"/>
        <v>1</v>
      </c>
      <c r="AT2042" s="22">
        <f t="shared" si="725"/>
        <v>0</v>
      </c>
      <c r="AU2042" s="22">
        <f t="shared" si="726"/>
        <v>0</v>
      </c>
    </row>
    <row r="2043" spans="1:47" x14ac:dyDescent="0.25">
      <c r="A2043" t="s">
        <v>3739</v>
      </c>
      <c r="B2043" s="35">
        <v>2</v>
      </c>
      <c r="H2043" s="35">
        <v>2</v>
      </c>
      <c r="S2043" s="15">
        <v>2</v>
      </c>
      <c r="U2043" s="15">
        <v>2</v>
      </c>
      <c r="X2043" s="24">
        <v>4</v>
      </c>
      <c r="Z2043" s="33">
        <f t="shared" si="705"/>
        <v>1</v>
      </c>
      <c r="AA2043" s="33">
        <f t="shared" si="706"/>
        <v>0</v>
      </c>
      <c r="AB2043" s="33">
        <f t="shared" si="707"/>
        <v>0</v>
      </c>
      <c r="AC2043" s="33">
        <f t="shared" si="708"/>
        <v>0</v>
      </c>
      <c r="AD2043" s="33">
        <f t="shared" si="709"/>
        <v>0</v>
      </c>
      <c r="AE2043" s="33">
        <f t="shared" si="710"/>
        <v>0</v>
      </c>
      <c r="AF2043" s="33">
        <f t="shared" si="711"/>
        <v>1</v>
      </c>
      <c r="AG2043" s="31">
        <f t="shared" si="712"/>
        <v>0</v>
      </c>
      <c r="AH2043" s="31">
        <f t="shared" si="713"/>
        <v>0</v>
      </c>
      <c r="AI2043" s="31">
        <f t="shared" si="714"/>
        <v>0</v>
      </c>
      <c r="AJ2043" s="31">
        <f t="shared" si="715"/>
        <v>0</v>
      </c>
      <c r="AK2043" s="31">
        <f t="shared" si="716"/>
        <v>0</v>
      </c>
      <c r="AL2043" s="31">
        <f t="shared" si="717"/>
        <v>0</v>
      </c>
      <c r="AM2043" s="13">
        <f t="shared" si="718"/>
        <v>0</v>
      </c>
      <c r="AN2043" s="13">
        <f t="shared" si="719"/>
        <v>0</v>
      </c>
      <c r="AO2043" s="15">
        <f t="shared" si="720"/>
        <v>0</v>
      </c>
      <c r="AP2043" s="15">
        <f t="shared" si="721"/>
        <v>0</v>
      </c>
      <c r="AQ2043" s="15">
        <f t="shared" si="722"/>
        <v>1</v>
      </c>
      <c r="AR2043" s="15">
        <f t="shared" si="723"/>
        <v>0</v>
      </c>
      <c r="AS2043" s="15">
        <f t="shared" si="724"/>
        <v>1</v>
      </c>
      <c r="AT2043" s="22">
        <f t="shared" si="725"/>
        <v>0</v>
      </c>
      <c r="AU2043" s="22">
        <f t="shared" si="726"/>
        <v>0</v>
      </c>
    </row>
    <row r="2044" spans="1:47" x14ac:dyDescent="0.25">
      <c r="A2044" t="s">
        <v>3740</v>
      </c>
      <c r="E2044" s="35">
        <v>1</v>
      </c>
      <c r="H2044" s="35">
        <v>1</v>
      </c>
      <c r="X2044" s="24">
        <v>1</v>
      </c>
      <c r="Z2044" s="33">
        <f t="shared" si="705"/>
        <v>0</v>
      </c>
      <c r="AA2044" s="33">
        <f t="shared" si="706"/>
        <v>0</v>
      </c>
      <c r="AB2044" s="33">
        <f t="shared" si="707"/>
        <v>0</v>
      </c>
      <c r="AC2044" s="33">
        <f t="shared" si="708"/>
        <v>1</v>
      </c>
      <c r="AD2044" s="33">
        <f t="shared" si="709"/>
        <v>0</v>
      </c>
      <c r="AE2044" s="33">
        <f t="shared" si="710"/>
        <v>0</v>
      </c>
      <c r="AF2044" s="33">
        <f t="shared" si="711"/>
        <v>1</v>
      </c>
      <c r="AG2044" s="31">
        <f t="shared" si="712"/>
        <v>0</v>
      </c>
      <c r="AH2044" s="31">
        <f t="shared" si="713"/>
        <v>0</v>
      </c>
      <c r="AI2044" s="31">
        <f t="shared" si="714"/>
        <v>0</v>
      </c>
      <c r="AJ2044" s="31">
        <f t="shared" si="715"/>
        <v>0</v>
      </c>
      <c r="AK2044" s="31">
        <f t="shared" si="716"/>
        <v>0</v>
      </c>
      <c r="AL2044" s="31">
        <f t="shared" si="717"/>
        <v>0</v>
      </c>
      <c r="AM2044" s="13">
        <f t="shared" si="718"/>
        <v>0</v>
      </c>
      <c r="AN2044" s="13">
        <f t="shared" si="719"/>
        <v>0</v>
      </c>
      <c r="AO2044" s="15">
        <f t="shared" si="720"/>
        <v>0</v>
      </c>
      <c r="AP2044" s="15">
        <f t="shared" si="721"/>
        <v>0</v>
      </c>
      <c r="AQ2044" s="15">
        <f t="shared" si="722"/>
        <v>0</v>
      </c>
      <c r="AR2044" s="15">
        <f t="shared" si="723"/>
        <v>0</v>
      </c>
      <c r="AS2044" s="15">
        <f t="shared" si="724"/>
        <v>0</v>
      </c>
      <c r="AT2044" s="22">
        <f t="shared" si="725"/>
        <v>0</v>
      </c>
      <c r="AU2044" s="22">
        <f t="shared" si="726"/>
        <v>0</v>
      </c>
    </row>
    <row r="2045" spans="1:47" x14ac:dyDescent="0.25">
      <c r="A2045" t="s">
        <v>3741</v>
      </c>
      <c r="E2045" s="35">
        <v>1</v>
      </c>
      <c r="H2045" s="35">
        <v>1</v>
      </c>
      <c r="X2045" s="24">
        <v>1</v>
      </c>
      <c r="Z2045" s="33">
        <f t="shared" si="705"/>
        <v>0</v>
      </c>
      <c r="AA2045" s="33">
        <f t="shared" si="706"/>
        <v>0</v>
      </c>
      <c r="AB2045" s="33">
        <f t="shared" si="707"/>
        <v>0</v>
      </c>
      <c r="AC2045" s="33">
        <f t="shared" si="708"/>
        <v>1</v>
      </c>
      <c r="AD2045" s="33">
        <f t="shared" si="709"/>
        <v>0</v>
      </c>
      <c r="AE2045" s="33">
        <f t="shared" si="710"/>
        <v>0</v>
      </c>
      <c r="AF2045" s="33">
        <f t="shared" si="711"/>
        <v>1</v>
      </c>
      <c r="AG2045" s="31">
        <f t="shared" si="712"/>
        <v>0</v>
      </c>
      <c r="AH2045" s="31">
        <f t="shared" si="713"/>
        <v>0</v>
      </c>
      <c r="AI2045" s="31">
        <f t="shared" si="714"/>
        <v>0</v>
      </c>
      <c r="AJ2045" s="31">
        <f t="shared" si="715"/>
        <v>0</v>
      </c>
      <c r="AK2045" s="31">
        <f t="shared" si="716"/>
        <v>0</v>
      </c>
      <c r="AL2045" s="31">
        <f t="shared" si="717"/>
        <v>0</v>
      </c>
      <c r="AM2045" s="13">
        <f t="shared" si="718"/>
        <v>0</v>
      </c>
      <c r="AN2045" s="13">
        <f t="shared" si="719"/>
        <v>0</v>
      </c>
      <c r="AO2045" s="15">
        <f t="shared" si="720"/>
        <v>0</v>
      </c>
      <c r="AP2045" s="15">
        <f t="shared" si="721"/>
        <v>0</v>
      </c>
      <c r="AQ2045" s="15">
        <f t="shared" si="722"/>
        <v>0</v>
      </c>
      <c r="AR2045" s="15">
        <f t="shared" si="723"/>
        <v>0</v>
      </c>
      <c r="AS2045" s="15">
        <f t="shared" si="724"/>
        <v>0</v>
      </c>
      <c r="AT2045" s="22">
        <f t="shared" si="725"/>
        <v>0</v>
      </c>
      <c r="AU2045" s="22">
        <f t="shared" si="726"/>
        <v>0</v>
      </c>
    </row>
    <row r="2046" spans="1:47" x14ac:dyDescent="0.25">
      <c r="A2046" t="s">
        <v>3742</v>
      </c>
      <c r="E2046" s="35">
        <v>1</v>
      </c>
      <c r="H2046" s="35">
        <v>1</v>
      </c>
      <c r="X2046" s="24">
        <v>1</v>
      </c>
      <c r="Z2046" s="33">
        <f t="shared" si="705"/>
        <v>0</v>
      </c>
      <c r="AA2046" s="33">
        <f t="shared" si="706"/>
        <v>0</v>
      </c>
      <c r="AB2046" s="33">
        <f t="shared" si="707"/>
        <v>0</v>
      </c>
      <c r="AC2046" s="33">
        <f t="shared" si="708"/>
        <v>1</v>
      </c>
      <c r="AD2046" s="33">
        <f t="shared" si="709"/>
        <v>0</v>
      </c>
      <c r="AE2046" s="33">
        <f t="shared" si="710"/>
        <v>0</v>
      </c>
      <c r="AF2046" s="33">
        <f t="shared" si="711"/>
        <v>1</v>
      </c>
      <c r="AG2046" s="31">
        <f t="shared" si="712"/>
        <v>0</v>
      </c>
      <c r="AH2046" s="31">
        <f t="shared" si="713"/>
        <v>0</v>
      </c>
      <c r="AI2046" s="31">
        <f t="shared" si="714"/>
        <v>0</v>
      </c>
      <c r="AJ2046" s="31">
        <f t="shared" si="715"/>
        <v>0</v>
      </c>
      <c r="AK2046" s="31">
        <f t="shared" si="716"/>
        <v>0</v>
      </c>
      <c r="AL2046" s="31">
        <f t="shared" si="717"/>
        <v>0</v>
      </c>
      <c r="AM2046" s="13">
        <f t="shared" si="718"/>
        <v>0</v>
      </c>
      <c r="AN2046" s="13">
        <f t="shared" si="719"/>
        <v>0</v>
      </c>
      <c r="AO2046" s="15">
        <f t="shared" si="720"/>
        <v>0</v>
      </c>
      <c r="AP2046" s="15">
        <f t="shared" si="721"/>
        <v>0</v>
      </c>
      <c r="AQ2046" s="15">
        <f t="shared" si="722"/>
        <v>0</v>
      </c>
      <c r="AR2046" s="15">
        <f t="shared" si="723"/>
        <v>0</v>
      </c>
      <c r="AS2046" s="15">
        <f t="shared" si="724"/>
        <v>0</v>
      </c>
      <c r="AT2046" s="22">
        <f t="shared" si="725"/>
        <v>0</v>
      </c>
      <c r="AU2046" s="22">
        <f t="shared" si="726"/>
        <v>0</v>
      </c>
    </row>
    <row r="2047" spans="1:47" x14ac:dyDescent="0.25">
      <c r="A2047" t="s">
        <v>3743</v>
      </c>
      <c r="E2047" s="35">
        <v>1</v>
      </c>
      <c r="H2047" s="35">
        <v>1</v>
      </c>
      <c r="X2047" s="24">
        <v>1</v>
      </c>
      <c r="Z2047" s="33">
        <f t="shared" si="705"/>
        <v>0</v>
      </c>
      <c r="AA2047" s="33">
        <f t="shared" si="706"/>
        <v>0</v>
      </c>
      <c r="AB2047" s="33">
        <f t="shared" si="707"/>
        <v>0</v>
      </c>
      <c r="AC2047" s="33">
        <f t="shared" si="708"/>
        <v>1</v>
      </c>
      <c r="AD2047" s="33">
        <f t="shared" si="709"/>
        <v>0</v>
      </c>
      <c r="AE2047" s="33">
        <f t="shared" si="710"/>
        <v>0</v>
      </c>
      <c r="AF2047" s="33">
        <f t="shared" si="711"/>
        <v>1</v>
      </c>
      <c r="AG2047" s="31">
        <f t="shared" si="712"/>
        <v>0</v>
      </c>
      <c r="AH2047" s="31">
        <f t="shared" si="713"/>
        <v>0</v>
      </c>
      <c r="AI2047" s="31">
        <f t="shared" si="714"/>
        <v>0</v>
      </c>
      <c r="AJ2047" s="31">
        <f t="shared" si="715"/>
        <v>0</v>
      </c>
      <c r="AK2047" s="31">
        <f t="shared" si="716"/>
        <v>0</v>
      </c>
      <c r="AL2047" s="31">
        <f t="shared" si="717"/>
        <v>0</v>
      </c>
      <c r="AM2047" s="13">
        <f t="shared" si="718"/>
        <v>0</v>
      </c>
      <c r="AN2047" s="13">
        <f t="shared" si="719"/>
        <v>0</v>
      </c>
      <c r="AO2047" s="15">
        <f t="shared" si="720"/>
        <v>0</v>
      </c>
      <c r="AP2047" s="15">
        <f t="shared" si="721"/>
        <v>0</v>
      </c>
      <c r="AQ2047" s="15">
        <f t="shared" si="722"/>
        <v>0</v>
      </c>
      <c r="AR2047" s="15">
        <f t="shared" si="723"/>
        <v>0</v>
      </c>
      <c r="AS2047" s="15">
        <f t="shared" si="724"/>
        <v>0</v>
      </c>
      <c r="AT2047" s="22">
        <f t="shared" si="725"/>
        <v>0</v>
      </c>
      <c r="AU2047" s="22">
        <f t="shared" si="726"/>
        <v>0</v>
      </c>
    </row>
    <row r="2048" spans="1:47" x14ac:dyDescent="0.25">
      <c r="A2048" t="s">
        <v>3744</v>
      </c>
      <c r="E2048" s="35">
        <v>1</v>
      </c>
      <c r="H2048" s="35">
        <v>1</v>
      </c>
      <c r="X2048" s="24">
        <v>1</v>
      </c>
      <c r="Z2048" s="33">
        <f t="shared" si="705"/>
        <v>0</v>
      </c>
      <c r="AA2048" s="33">
        <f t="shared" si="706"/>
        <v>0</v>
      </c>
      <c r="AB2048" s="33">
        <f t="shared" si="707"/>
        <v>0</v>
      </c>
      <c r="AC2048" s="33">
        <f t="shared" si="708"/>
        <v>1</v>
      </c>
      <c r="AD2048" s="33">
        <f t="shared" si="709"/>
        <v>0</v>
      </c>
      <c r="AE2048" s="33">
        <f t="shared" si="710"/>
        <v>0</v>
      </c>
      <c r="AF2048" s="33">
        <f t="shared" si="711"/>
        <v>1</v>
      </c>
      <c r="AG2048" s="31">
        <f t="shared" si="712"/>
        <v>0</v>
      </c>
      <c r="AH2048" s="31">
        <f t="shared" si="713"/>
        <v>0</v>
      </c>
      <c r="AI2048" s="31">
        <f t="shared" si="714"/>
        <v>0</v>
      </c>
      <c r="AJ2048" s="31">
        <f t="shared" si="715"/>
        <v>0</v>
      </c>
      <c r="AK2048" s="31">
        <f t="shared" si="716"/>
        <v>0</v>
      </c>
      <c r="AL2048" s="31">
        <f t="shared" si="717"/>
        <v>0</v>
      </c>
      <c r="AM2048" s="13">
        <f t="shared" si="718"/>
        <v>0</v>
      </c>
      <c r="AN2048" s="13">
        <f t="shared" si="719"/>
        <v>0</v>
      </c>
      <c r="AO2048" s="15">
        <f t="shared" si="720"/>
        <v>0</v>
      </c>
      <c r="AP2048" s="15">
        <f t="shared" si="721"/>
        <v>0</v>
      </c>
      <c r="AQ2048" s="15">
        <f t="shared" si="722"/>
        <v>0</v>
      </c>
      <c r="AR2048" s="15">
        <f t="shared" si="723"/>
        <v>0</v>
      </c>
      <c r="AS2048" s="15">
        <f t="shared" si="724"/>
        <v>0</v>
      </c>
      <c r="AT2048" s="22">
        <f t="shared" si="725"/>
        <v>0</v>
      </c>
      <c r="AU2048" s="22">
        <f t="shared" si="726"/>
        <v>0</v>
      </c>
    </row>
    <row r="2049" spans="1:47" x14ac:dyDescent="0.25">
      <c r="A2049" t="s">
        <v>3745</v>
      </c>
      <c r="E2049" s="35">
        <v>1</v>
      </c>
      <c r="H2049" s="35">
        <v>1</v>
      </c>
      <c r="X2049" s="24">
        <v>1</v>
      </c>
      <c r="Z2049" s="33">
        <f t="shared" si="705"/>
        <v>0</v>
      </c>
      <c r="AA2049" s="33">
        <f t="shared" si="706"/>
        <v>0</v>
      </c>
      <c r="AB2049" s="33">
        <f t="shared" si="707"/>
        <v>0</v>
      </c>
      <c r="AC2049" s="33">
        <f t="shared" si="708"/>
        <v>1</v>
      </c>
      <c r="AD2049" s="33">
        <f t="shared" si="709"/>
        <v>0</v>
      </c>
      <c r="AE2049" s="33">
        <f t="shared" si="710"/>
        <v>0</v>
      </c>
      <c r="AF2049" s="33">
        <f t="shared" si="711"/>
        <v>1</v>
      </c>
      <c r="AG2049" s="31">
        <f t="shared" si="712"/>
        <v>0</v>
      </c>
      <c r="AH2049" s="31">
        <f t="shared" si="713"/>
        <v>0</v>
      </c>
      <c r="AI2049" s="31">
        <f t="shared" si="714"/>
        <v>0</v>
      </c>
      <c r="AJ2049" s="31">
        <f t="shared" si="715"/>
        <v>0</v>
      </c>
      <c r="AK2049" s="31">
        <f t="shared" si="716"/>
        <v>0</v>
      </c>
      <c r="AL2049" s="31">
        <f t="shared" si="717"/>
        <v>0</v>
      </c>
      <c r="AM2049" s="13">
        <f t="shared" si="718"/>
        <v>0</v>
      </c>
      <c r="AN2049" s="13">
        <f t="shared" si="719"/>
        <v>0</v>
      </c>
      <c r="AO2049" s="15">
        <f t="shared" si="720"/>
        <v>0</v>
      </c>
      <c r="AP2049" s="15">
        <f t="shared" si="721"/>
        <v>0</v>
      </c>
      <c r="AQ2049" s="15">
        <f t="shared" si="722"/>
        <v>0</v>
      </c>
      <c r="AR2049" s="15">
        <f t="shared" si="723"/>
        <v>0</v>
      </c>
      <c r="AS2049" s="15">
        <f t="shared" si="724"/>
        <v>0</v>
      </c>
      <c r="AT2049" s="22">
        <f t="shared" si="725"/>
        <v>0</v>
      </c>
      <c r="AU2049" s="22">
        <f t="shared" si="726"/>
        <v>0</v>
      </c>
    </row>
    <row r="2050" spans="1:47" x14ac:dyDescent="0.25">
      <c r="A2050" t="s">
        <v>3746</v>
      </c>
      <c r="B2050" s="35">
        <v>2</v>
      </c>
      <c r="H2050" s="35">
        <v>2</v>
      </c>
      <c r="Q2050" s="15">
        <v>2</v>
      </c>
      <c r="U2050" s="15">
        <v>2</v>
      </c>
      <c r="X2050" s="24">
        <v>4</v>
      </c>
      <c r="Z2050" s="33">
        <f t="shared" si="705"/>
        <v>1</v>
      </c>
      <c r="AA2050" s="33">
        <f t="shared" si="706"/>
        <v>0</v>
      </c>
      <c r="AB2050" s="33">
        <f t="shared" si="707"/>
        <v>0</v>
      </c>
      <c r="AC2050" s="33">
        <f t="shared" si="708"/>
        <v>0</v>
      </c>
      <c r="AD2050" s="33">
        <f t="shared" si="709"/>
        <v>0</v>
      </c>
      <c r="AE2050" s="33">
        <f t="shared" si="710"/>
        <v>0</v>
      </c>
      <c r="AF2050" s="33">
        <f t="shared" si="711"/>
        <v>1</v>
      </c>
      <c r="AG2050" s="31">
        <f t="shared" si="712"/>
        <v>0</v>
      </c>
      <c r="AH2050" s="31">
        <f t="shared" si="713"/>
        <v>0</v>
      </c>
      <c r="AI2050" s="31">
        <f t="shared" si="714"/>
        <v>0</v>
      </c>
      <c r="AJ2050" s="31">
        <f t="shared" si="715"/>
        <v>0</v>
      </c>
      <c r="AK2050" s="31">
        <f t="shared" si="716"/>
        <v>0</v>
      </c>
      <c r="AL2050" s="31">
        <f t="shared" si="717"/>
        <v>0</v>
      </c>
      <c r="AM2050" s="13">
        <f t="shared" si="718"/>
        <v>0</v>
      </c>
      <c r="AN2050" s="13">
        <f t="shared" si="719"/>
        <v>0</v>
      </c>
      <c r="AO2050" s="15">
        <f t="shared" si="720"/>
        <v>1</v>
      </c>
      <c r="AP2050" s="15">
        <f t="shared" si="721"/>
        <v>0</v>
      </c>
      <c r="AQ2050" s="15">
        <f t="shared" si="722"/>
        <v>0</v>
      </c>
      <c r="AR2050" s="15">
        <f t="shared" si="723"/>
        <v>0</v>
      </c>
      <c r="AS2050" s="15">
        <f t="shared" si="724"/>
        <v>1</v>
      </c>
      <c r="AT2050" s="22">
        <f t="shared" si="725"/>
        <v>0</v>
      </c>
      <c r="AU2050" s="22">
        <f t="shared" si="726"/>
        <v>0</v>
      </c>
    </row>
    <row r="2051" spans="1:47" x14ac:dyDescent="0.25">
      <c r="A2051" t="s">
        <v>3747</v>
      </c>
      <c r="B2051" s="35">
        <v>2</v>
      </c>
      <c r="H2051" s="35">
        <v>2</v>
      </c>
      <c r="X2051" s="24">
        <v>2</v>
      </c>
      <c r="Z2051" s="33">
        <f t="shared" si="705"/>
        <v>1</v>
      </c>
      <c r="AA2051" s="33">
        <f t="shared" si="706"/>
        <v>0</v>
      </c>
      <c r="AB2051" s="33">
        <f t="shared" si="707"/>
        <v>0</v>
      </c>
      <c r="AC2051" s="33">
        <f t="shared" si="708"/>
        <v>0</v>
      </c>
      <c r="AD2051" s="33">
        <f t="shared" si="709"/>
        <v>0</v>
      </c>
      <c r="AE2051" s="33">
        <f t="shared" si="710"/>
        <v>0</v>
      </c>
      <c r="AF2051" s="33">
        <f t="shared" si="711"/>
        <v>1</v>
      </c>
      <c r="AG2051" s="31">
        <f t="shared" si="712"/>
        <v>0</v>
      </c>
      <c r="AH2051" s="31">
        <f t="shared" si="713"/>
        <v>0</v>
      </c>
      <c r="AI2051" s="31">
        <f t="shared" si="714"/>
        <v>0</v>
      </c>
      <c r="AJ2051" s="31">
        <f t="shared" si="715"/>
        <v>0</v>
      </c>
      <c r="AK2051" s="31">
        <f t="shared" si="716"/>
        <v>0</v>
      </c>
      <c r="AL2051" s="31">
        <f t="shared" si="717"/>
        <v>0</v>
      </c>
      <c r="AM2051" s="13">
        <f t="shared" si="718"/>
        <v>0</v>
      </c>
      <c r="AN2051" s="13">
        <f t="shared" si="719"/>
        <v>0</v>
      </c>
      <c r="AO2051" s="15">
        <f t="shared" si="720"/>
        <v>0</v>
      </c>
      <c r="AP2051" s="15">
        <f t="shared" si="721"/>
        <v>0</v>
      </c>
      <c r="AQ2051" s="15">
        <f t="shared" si="722"/>
        <v>0</v>
      </c>
      <c r="AR2051" s="15">
        <f t="shared" si="723"/>
        <v>0</v>
      </c>
      <c r="AS2051" s="15">
        <f t="shared" si="724"/>
        <v>0</v>
      </c>
      <c r="AT2051" s="22">
        <f t="shared" si="725"/>
        <v>0</v>
      </c>
      <c r="AU2051" s="22">
        <f t="shared" si="726"/>
        <v>0</v>
      </c>
    </row>
    <row r="2052" spans="1:47" x14ac:dyDescent="0.25">
      <c r="A2052" t="s">
        <v>3749</v>
      </c>
      <c r="B2052" s="35">
        <v>2</v>
      </c>
      <c r="H2052" s="35">
        <v>2</v>
      </c>
      <c r="X2052" s="24">
        <v>2</v>
      </c>
      <c r="Z2052" s="33">
        <f t="shared" si="705"/>
        <v>1</v>
      </c>
      <c r="AA2052" s="33">
        <f t="shared" si="706"/>
        <v>0</v>
      </c>
      <c r="AB2052" s="33">
        <f t="shared" si="707"/>
        <v>0</v>
      </c>
      <c r="AC2052" s="33">
        <f t="shared" si="708"/>
        <v>0</v>
      </c>
      <c r="AD2052" s="33">
        <f t="shared" si="709"/>
        <v>0</v>
      </c>
      <c r="AE2052" s="33">
        <f t="shared" si="710"/>
        <v>0</v>
      </c>
      <c r="AF2052" s="33">
        <f t="shared" si="711"/>
        <v>1</v>
      </c>
      <c r="AG2052" s="31">
        <f t="shared" si="712"/>
        <v>0</v>
      </c>
      <c r="AH2052" s="31">
        <f t="shared" si="713"/>
        <v>0</v>
      </c>
      <c r="AI2052" s="31">
        <f t="shared" si="714"/>
        <v>0</v>
      </c>
      <c r="AJ2052" s="31">
        <f t="shared" si="715"/>
        <v>0</v>
      </c>
      <c r="AK2052" s="31">
        <f t="shared" si="716"/>
        <v>0</v>
      </c>
      <c r="AL2052" s="31">
        <f t="shared" si="717"/>
        <v>0</v>
      </c>
      <c r="AM2052" s="13">
        <f t="shared" si="718"/>
        <v>0</v>
      </c>
      <c r="AN2052" s="13">
        <f t="shared" si="719"/>
        <v>0</v>
      </c>
      <c r="AO2052" s="15">
        <f t="shared" si="720"/>
        <v>0</v>
      </c>
      <c r="AP2052" s="15">
        <f t="shared" si="721"/>
        <v>0</v>
      </c>
      <c r="AQ2052" s="15">
        <f t="shared" si="722"/>
        <v>0</v>
      </c>
      <c r="AR2052" s="15">
        <f t="shared" si="723"/>
        <v>0</v>
      </c>
      <c r="AS2052" s="15">
        <f t="shared" si="724"/>
        <v>0</v>
      </c>
      <c r="AT2052" s="22">
        <f t="shared" si="725"/>
        <v>0</v>
      </c>
      <c r="AU2052" s="22">
        <f t="shared" si="726"/>
        <v>0</v>
      </c>
    </row>
    <row r="2053" spans="1:47" x14ac:dyDescent="0.25">
      <c r="A2053" t="s">
        <v>3750</v>
      </c>
      <c r="O2053" s="13">
        <v>2</v>
      </c>
      <c r="P2053" s="13">
        <v>2</v>
      </c>
      <c r="X2053" s="24">
        <v>2</v>
      </c>
      <c r="Z2053" s="33">
        <f t="shared" si="705"/>
        <v>0</v>
      </c>
      <c r="AA2053" s="33">
        <f t="shared" si="706"/>
        <v>0</v>
      </c>
      <c r="AB2053" s="33">
        <f t="shared" si="707"/>
        <v>0</v>
      </c>
      <c r="AC2053" s="33">
        <f t="shared" si="708"/>
        <v>0</v>
      </c>
      <c r="AD2053" s="33">
        <f t="shared" si="709"/>
        <v>0</v>
      </c>
      <c r="AE2053" s="33">
        <f t="shared" si="710"/>
        <v>0</v>
      </c>
      <c r="AF2053" s="33">
        <f t="shared" si="711"/>
        <v>0</v>
      </c>
      <c r="AG2053" s="31">
        <f t="shared" si="712"/>
        <v>0</v>
      </c>
      <c r="AH2053" s="31">
        <f t="shared" si="713"/>
        <v>0</v>
      </c>
      <c r="AI2053" s="31">
        <f t="shared" si="714"/>
        <v>0</v>
      </c>
      <c r="AJ2053" s="31">
        <f t="shared" si="715"/>
        <v>0</v>
      </c>
      <c r="AK2053" s="31">
        <f t="shared" si="716"/>
        <v>0</v>
      </c>
      <c r="AL2053" s="31">
        <f t="shared" si="717"/>
        <v>0</v>
      </c>
      <c r="AM2053" s="13">
        <f t="shared" si="718"/>
        <v>1</v>
      </c>
      <c r="AN2053" s="13">
        <f t="shared" si="719"/>
        <v>1</v>
      </c>
      <c r="AO2053" s="15">
        <f t="shared" si="720"/>
        <v>0</v>
      </c>
      <c r="AP2053" s="15">
        <f t="shared" si="721"/>
        <v>0</v>
      </c>
      <c r="AQ2053" s="15">
        <f t="shared" si="722"/>
        <v>0</v>
      </c>
      <c r="AR2053" s="15">
        <f t="shared" si="723"/>
        <v>0</v>
      </c>
      <c r="AS2053" s="15">
        <f t="shared" si="724"/>
        <v>0</v>
      </c>
      <c r="AT2053" s="22">
        <f t="shared" si="725"/>
        <v>0</v>
      </c>
      <c r="AU2053" s="22">
        <f t="shared" si="726"/>
        <v>0</v>
      </c>
    </row>
    <row r="2054" spans="1:47" x14ac:dyDescent="0.25">
      <c r="A2054" t="s">
        <v>3751</v>
      </c>
      <c r="B2054" s="35">
        <v>1</v>
      </c>
      <c r="H2054" s="35">
        <v>1</v>
      </c>
      <c r="X2054" s="24">
        <v>1</v>
      </c>
      <c r="Z2054" s="33">
        <f t="shared" si="705"/>
        <v>1</v>
      </c>
      <c r="AA2054" s="33">
        <f t="shared" si="706"/>
        <v>0</v>
      </c>
      <c r="AB2054" s="33">
        <f t="shared" si="707"/>
        <v>0</v>
      </c>
      <c r="AC2054" s="33">
        <f t="shared" si="708"/>
        <v>0</v>
      </c>
      <c r="AD2054" s="33">
        <f t="shared" si="709"/>
        <v>0</v>
      </c>
      <c r="AE2054" s="33">
        <f t="shared" si="710"/>
        <v>0</v>
      </c>
      <c r="AF2054" s="33">
        <f t="shared" si="711"/>
        <v>1</v>
      </c>
      <c r="AG2054" s="31">
        <f t="shared" si="712"/>
        <v>0</v>
      </c>
      <c r="AH2054" s="31">
        <f t="shared" si="713"/>
        <v>0</v>
      </c>
      <c r="AI2054" s="31">
        <f t="shared" si="714"/>
        <v>0</v>
      </c>
      <c r="AJ2054" s="31">
        <f t="shared" si="715"/>
        <v>0</v>
      </c>
      <c r="AK2054" s="31">
        <f t="shared" si="716"/>
        <v>0</v>
      </c>
      <c r="AL2054" s="31">
        <f t="shared" si="717"/>
        <v>0</v>
      </c>
      <c r="AM2054" s="13">
        <f t="shared" si="718"/>
        <v>0</v>
      </c>
      <c r="AN2054" s="13">
        <f t="shared" si="719"/>
        <v>0</v>
      </c>
      <c r="AO2054" s="15">
        <f t="shared" si="720"/>
        <v>0</v>
      </c>
      <c r="AP2054" s="15">
        <f t="shared" si="721"/>
        <v>0</v>
      </c>
      <c r="AQ2054" s="15">
        <f t="shared" si="722"/>
        <v>0</v>
      </c>
      <c r="AR2054" s="15">
        <f t="shared" si="723"/>
        <v>0</v>
      </c>
      <c r="AS2054" s="15">
        <f t="shared" si="724"/>
        <v>0</v>
      </c>
      <c r="AT2054" s="22">
        <f t="shared" si="725"/>
        <v>0</v>
      </c>
      <c r="AU2054" s="22">
        <f t="shared" si="726"/>
        <v>0</v>
      </c>
    </row>
    <row r="2055" spans="1:47" x14ac:dyDescent="0.25">
      <c r="A2055" t="s">
        <v>3752</v>
      </c>
      <c r="B2055" s="35">
        <v>1</v>
      </c>
      <c r="H2055" s="35">
        <v>1</v>
      </c>
      <c r="X2055" s="24">
        <v>1</v>
      </c>
      <c r="Z2055" s="33">
        <f t="shared" si="705"/>
        <v>1</v>
      </c>
      <c r="AA2055" s="33">
        <f t="shared" si="706"/>
        <v>0</v>
      </c>
      <c r="AB2055" s="33">
        <f t="shared" si="707"/>
        <v>0</v>
      </c>
      <c r="AC2055" s="33">
        <f t="shared" si="708"/>
        <v>0</v>
      </c>
      <c r="AD2055" s="33">
        <f t="shared" si="709"/>
        <v>0</v>
      </c>
      <c r="AE2055" s="33">
        <f t="shared" si="710"/>
        <v>0</v>
      </c>
      <c r="AF2055" s="33">
        <f t="shared" si="711"/>
        <v>1</v>
      </c>
      <c r="AG2055" s="31">
        <f t="shared" si="712"/>
        <v>0</v>
      </c>
      <c r="AH2055" s="31">
        <f t="shared" si="713"/>
        <v>0</v>
      </c>
      <c r="AI2055" s="31">
        <f t="shared" si="714"/>
        <v>0</v>
      </c>
      <c r="AJ2055" s="31">
        <f t="shared" si="715"/>
        <v>0</v>
      </c>
      <c r="AK2055" s="31">
        <f t="shared" si="716"/>
        <v>0</v>
      </c>
      <c r="AL2055" s="31">
        <f t="shared" si="717"/>
        <v>0</v>
      </c>
      <c r="AM2055" s="13">
        <f t="shared" si="718"/>
        <v>0</v>
      </c>
      <c r="AN2055" s="13">
        <f t="shared" si="719"/>
        <v>0</v>
      </c>
      <c r="AO2055" s="15">
        <f t="shared" si="720"/>
        <v>0</v>
      </c>
      <c r="AP2055" s="15">
        <f t="shared" si="721"/>
        <v>0</v>
      </c>
      <c r="AQ2055" s="15">
        <f t="shared" si="722"/>
        <v>0</v>
      </c>
      <c r="AR2055" s="15">
        <f t="shared" si="723"/>
        <v>0</v>
      </c>
      <c r="AS2055" s="15">
        <f t="shared" si="724"/>
        <v>0</v>
      </c>
      <c r="AT2055" s="22">
        <f t="shared" si="725"/>
        <v>0</v>
      </c>
      <c r="AU2055" s="22">
        <f t="shared" si="726"/>
        <v>0</v>
      </c>
    </row>
    <row r="2056" spans="1:47" x14ac:dyDescent="0.25">
      <c r="A2056" t="s">
        <v>3753</v>
      </c>
      <c r="B2056" s="35">
        <v>1</v>
      </c>
      <c r="H2056" s="35">
        <v>1</v>
      </c>
      <c r="X2056" s="24">
        <v>1</v>
      </c>
      <c r="Z2056" s="33">
        <f t="shared" si="705"/>
        <v>1</v>
      </c>
      <c r="AA2056" s="33">
        <f t="shared" si="706"/>
        <v>0</v>
      </c>
      <c r="AB2056" s="33">
        <f t="shared" si="707"/>
        <v>0</v>
      </c>
      <c r="AC2056" s="33">
        <f t="shared" si="708"/>
        <v>0</v>
      </c>
      <c r="AD2056" s="33">
        <f t="shared" si="709"/>
        <v>0</v>
      </c>
      <c r="AE2056" s="33">
        <f t="shared" si="710"/>
        <v>0</v>
      </c>
      <c r="AF2056" s="33">
        <f t="shared" si="711"/>
        <v>1</v>
      </c>
      <c r="AG2056" s="31">
        <f t="shared" si="712"/>
        <v>0</v>
      </c>
      <c r="AH2056" s="31">
        <f t="shared" si="713"/>
        <v>0</v>
      </c>
      <c r="AI2056" s="31">
        <f t="shared" si="714"/>
        <v>0</v>
      </c>
      <c r="AJ2056" s="31">
        <f t="shared" si="715"/>
        <v>0</v>
      </c>
      <c r="AK2056" s="31">
        <f t="shared" si="716"/>
        <v>0</v>
      </c>
      <c r="AL2056" s="31">
        <f t="shared" si="717"/>
        <v>0</v>
      </c>
      <c r="AM2056" s="13">
        <f t="shared" si="718"/>
        <v>0</v>
      </c>
      <c r="AN2056" s="13">
        <f t="shared" si="719"/>
        <v>0</v>
      </c>
      <c r="AO2056" s="15">
        <f t="shared" si="720"/>
        <v>0</v>
      </c>
      <c r="AP2056" s="15">
        <f t="shared" si="721"/>
        <v>0</v>
      </c>
      <c r="AQ2056" s="15">
        <f t="shared" si="722"/>
        <v>0</v>
      </c>
      <c r="AR2056" s="15">
        <f t="shared" si="723"/>
        <v>0</v>
      </c>
      <c r="AS2056" s="15">
        <f t="shared" si="724"/>
        <v>0</v>
      </c>
      <c r="AT2056" s="22">
        <f t="shared" si="725"/>
        <v>0</v>
      </c>
      <c r="AU2056" s="22">
        <f t="shared" si="726"/>
        <v>0</v>
      </c>
    </row>
    <row r="2057" spans="1:47" x14ac:dyDescent="0.25">
      <c r="A2057" t="s">
        <v>3754</v>
      </c>
      <c r="B2057" s="35">
        <v>1</v>
      </c>
      <c r="H2057" s="35">
        <v>1</v>
      </c>
      <c r="X2057" s="24">
        <v>1</v>
      </c>
      <c r="Z2057" s="33">
        <f t="shared" si="705"/>
        <v>1</v>
      </c>
      <c r="AA2057" s="33">
        <f t="shared" si="706"/>
        <v>0</v>
      </c>
      <c r="AB2057" s="33">
        <f t="shared" si="707"/>
        <v>0</v>
      </c>
      <c r="AC2057" s="33">
        <f t="shared" si="708"/>
        <v>0</v>
      </c>
      <c r="AD2057" s="33">
        <f t="shared" si="709"/>
        <v>0</v>
      </c>
      <c r="AE2057" s="33">
        <f t="shared" si="710"/>
        <v>0</v>
      </c>
      <c r="AF2057" s="33">
        <f t="shared" si="711"/>
        <v>1</v>
      </c>
      <c r="AG2057" s="31">
        <f t="shared" si="712"/>
        <v>0</v>
      </c>
      <c r="AH2057" s="31">
        <f t="shared" si="713"/>
        <v>0</v>
      </c>
      <c r="AI2057" s="31">
        <f t="shared" si="714"/>
        <v>0</v>
      </c>
      <c r="AJ2057" s="31">
        <f t="shared" si="715"/>
        <v>0</v>
      </c>
      <c r="AK2057" s="31">
        <f t="shared" si="716"/>
        <v>0</v>
      </c>
      <c r="AL2057" s="31">
        <f t="shared" si="717"/>
        <v>0</v>
      </c>
      <c r="AM2057" s="13">
        <f t="shared" si="718"/>
        <v>0</v>
      </c>
      <c r="AN2057" s="13">
        <f t="shared" si="719"/>
        <v>0</v>
      </c>
      <c r="AO2057" s="15">
        <f t="shared" si="720"/>
        <v>0</v>
      </c>
      <c r="AP2057" s="15">
        <f t="shared" si="721"/>
        <v>0</v>
      </c>
      <c r="AQ2057" s="15">
        <f t="shared" si="722"/>
        <v>0</v>
      </c>
      <c r="AR2057" s="15">
        <f t="shared" si="723"/>
        <v>0</v>
      </c>
      <c r="AS2057" s="15">
        <f t="shared" si="724"/>
        <v>0</v>
      </c>
      <c r="AT2057" s="22">
        <f t="shared" si="725"/>
        <v>0</v>
      </c>
      <c r="AU2057" s="22">
        <f t="shared" si="726"/>
        <v>0</v>
      </c>
    </row>
    <row r="2058" spans="1:47" x14ac:dyDescent="0.25">
      <c r="A2058" t="s">
        <v>3755</v>
      </c>
      <c r="B2058" s="35">
        <v>2</v>
      </c>
      <c r="H2058" s="35">
        <v>2</v>
      </c>
      <c r="X2058" s="24">
        <v>2</v>
      </c>
      <c r="Z2058" s="33">
        <f t="shared" si="705"/>
        <v>1</v>
      </c>
      <c r="AA2058" s="33">
        <f t="shared" si="706"/>
        <v>0</v>
      </c>
      <c r="AB2058" s="33">
        <f t="shared" si="707"/>
        <v>0</v>
      </c>
      <c r="AC2058" s="33">
        <f t="shared" si="708"/>
        <v>0</v>
      </c>
      <c r="AD2058" s="33">
        <f t="shared" si="709"/>
        <v>0</v>
      </c>
      <c r="AE2058" s="33">
        <f t="shared" si="710"/>
        <v>0</v>
      </c>
      <c r="AF2058" s="33">
        <f t="shared" si="711"/>
        <v>1</v>
      </c>
      <c r="AG2058" s="31">
        <f t="shared" si="712"/>
        <v>0</v>
      </c>
      <c r="AH2058" s="31">
        <f t="shared" si="713"/>
        <v>0</v>
      </c>
      <c r="AI2058" s="31">
        <f t="shared" si="714"/>
        <v>0</v>
      </c>
      <c r="AJ2058" s="31">
        <f t="shared" si="715"/>
        <v>0</v>
      </c>
      <c r="AK2058" s="31">
        <f t="shared" si="716"/>
        <v>0</v>
      </c>
      <c r="AL2058" s="31">
        <f t="shared" si="717"/>
        <v>0</v>
      </c>
      <c r="AM2058" s="13">
        <f t="shared" si="718"/>
        <v>0</v>
      </c>
      <c r="AN2058" s="13">
        <f t="shared" si="719"/>
        <v>0</v>
      </c>
      <c r="AO2058" s="15">
        <f t="shared" si="720"/>
        <v>0</v>
      </c>
      <c r="AP2058" s="15">
        <f t="shared" si="721"/>
        <v>0</v>
      </c>
      <c r="AQ2058" s="15">
        <f t="shared" si="722"/>
        <v>0</v>
      </c>
      <c r="AR2058" s="15">
        <f t="shared" si="723"/>
        <v>0</v>
      </c>
      <c r="AS2058" s="15">
        <f t="shared" si="724"/>
        <v>0</v>
      </c>
      <c r="AT2058" s="22">
        <f t="shared" si="725"/>
        <v>0</v>
      </c>
      <c r="AU2058" s="22">
        <f t="shared" si="726"/>
        <v>0</v>
      </c>
    </row>
    <row r="2059" spans="1:47" x14ac:dyDescent="0.25">
      <c r="A2059" t="s">
        <v>3756</v>
      </c>
      <c r="B2059" s="35">
        <v>2</v>
      </c>
      <c r="H2059" s="35">
        <v>2</v>
      </c>
      <c r="Q2059" s="15">
        <v>2</v>
      </c>
      <c r="U2059" s="15">
        <v>2</v>
      </c>
      <c r="X2059" s="24">
        <v>4</v>
      </c>
      <c r="Z2059" s="33">
        <f t="shared" si="705"/>
        <v>1</v>
      </c>
      <c r="AA2059" s="33">
        <f t="shared" si="706"/>
        <v>0</v>
      </c>
      <c r="AB2059" s="33">
        <f t="shared" si="707"/>
        <v>0</v>
      </c>
      <c r="AC2059" s="33">
        <f t="shared" si="708"/>
        <v>0</v>
      </c>
      <c r="AD2059" s="33">
        <f t="shared" si="709"/>
        <v>0</v>
      </c>
      <c r="AE2059" s="33">
        <f t="shared" si="710"/>
        <v>0</v>
      </c>
      <c r="AF2059" s="33">
        <f t="shared" si="711"/>
        <v>1</v>
      </c>
      <c r="AG2059" s="31">
        <f t="shared" si="712"/>
        <v>0</v>
      </c>
      <c r="AH2059" s="31">
        <f t="shared" si="713"/>
        <v>0</v>
      </c>
      <c r="AI2059" s="31">
        <f t="shared" si="714"/>
        <v>0</v>
      </c>
      <c r="AJ2059" s="31">
        <f t="shared" si="715"/>
        <v>0</v>
      </c>
      <c r="AK2059" s="31">
        <f t="shared" si="716"/>
        <v>0</v>
      </c>
      <c r="AL2059" s="31">
        <f t="shared" si="717"/>
        <v>0</v>
      </c>
      <c r="AM2059" s="13">
        <f t="shared" si="718"/>
        <v>0</v>
      </c>
      <c r="AN2059" s="13">
        <f t="shared" si="719"/>
        <v>0</v>
      </c>
      <c r="AO2059" s="15">
        <f t="shared" si="720"/>
        <v>1</v>
      </c>
      <c r="AP2059" s="15">
        <f t="shared" si="721"/>
        <v>0</v>
      </c>
      <c r="AQ2059" s="15">
        <f t="shared" si="722"/>
        <v>0</v>
      </c>
      <c r="AR2059" s="15">
        <f t="shared" si="723"/>
        <v>0</v>
      </c>
      <c r="AS2059" s="15">
        <f t="shared" si="724"/>
        <v>1</v>
      </c>
      <c r="AT2059" s="22">
        <f t="shared" si="725"/>
        <v>0</v>
      </c>
      <c r="AU2059" s="22">
        <f t="shared" si="726"/>
        <v>0</v>
      </c>
    </row>
    <row r="2060" spans="1:47" x14ac:dyDescent="0.25">
      <c r="A2060" t="s">
        <v>3757</v>
      </c>
      <c r="B2060" s="35">
        <v>1</v>
      </c>
      <c r="H2060" s="35">
        <v>1</v>
      </c>
      <c r="X2060" s="24">
        <v>1</v>
      </c>
      <c r="Z2060" s="33">
        <f t="shared" si="705"/>
        <v>1</v>
      </c>
      <c r="AA2060" s="33">
        <f t="shared" si="706"/>
        <v>0</v>
      </c>
      <c r="AB2060" s="33">
        <f t="shared" si="707"/>
        <v>0</v>
      </c>
      <c r="AC2060" s="33">
        <f t="shared" si="708"/>
        <v>0</v>
      </c>
      <c r="AD2060" s="33">
        <f t="shared" si="709"/>
        <v>0</v>
      </c>
      <c r="AE2060" s="33">
        <f t="shared" si="710"/>
        <v>0</v>
      </c>
      <c r="AF2060" s="33">
        <f t="shared" si="711"/>
        <v>1</v>
      </c>
      <c r="AG2060" s="31">
        <f t="shared" si="712"/>
        <v>0</v>
      </c>
      <c r="AH2060" s="31">
        <f t="shared" si="713"/>
        <v>0</v>
      </c>
      <c r="AI2060" s="31">
        <f t="shared" si="714"/>
        <v>0</v>
      </c>
      <c r="AJ2060" s="31">
        <f t="shared" si="715"/>
        <v>0</v>
      </c>
      <c r="AK2060" s="31">
        <f t="shared" si="716"/>
        <v>0</v>
      </c>
      <c r="AL2060" s="31">
        <f t="shared" si="717"/>
        <v>0</v>
      </c>
      <c r="AM2060" s="13">
        <f t="shared" si="718"/>
        <v>0</v>
      </c>
      <c r="AN2060" s="13">
        <f t="shared" si="719"/>
        <v>0</v>
      </c>
      <c r="AO2060" s="15">
        <f t="shared" si="720"/>
        <v>0</v>
      </c>
      <c r="AP2060" s="15">
        <f t="shared" si="721"/>
        <v>0</v>
      </c>
      <c r="AQ2060" s="15">
        <f t="shared" si="722"/>
        <v>0</v>
      </c>
      <c r="AR2060" s="15">
        <f t="shared" si="723"/>
        <v>0</v>
      </c>
      <c r="AS2060" s="15">
        <f t="shared" si="724"/>
        <v>0</v>
      </c>
      <c r="AT2060" s="22">
        <f t="shared" si="725"/>
        <v>0</v>
      </c>
      <c r="AU2060" s="22">
        <f t="shared" si="726"/>
        <v>0</v>
      </c>
    </row>
    <row r="2061" spans="1:47" x14ac:dyDescent="0.25">
      <c r="A2061" t="s">
        <v>3760</v>
      </c>
      <c r="B2061" s="35">
        <v>2</v>
      </c>
      <c r="H2061" s="35">
        <v>2</v>
      </c>
      <c r="X2061" s="24">
        <v>2</v>
      </c>
      <c r="Z2061" s="33">
        <f t="shared" si="705"/>
        <v>1</v>
      </c>
      <c r="AA2061" s="33">
        <f t="shared" si="706"/>
        <v>0</v>
      </c>
      <c r="AB2061" s="33">
        <f t="shared" si="707"/>
        <v>0</v>
      </c>
      <c r="AC2061" s="33">
        <f t="shared" si="708"/>
        <v>0</v>
      </c>
      <c r="AD2061" s="33">
        <f t="shared" si="709"/>
        <v>0</v>
      </c>
      <c r="AE2061" s="33">
        <f t="shared" si="710"/>
        <v>0</v>
      </c>
      <c r="AF2061" s="33">
        <f t="shared" si="711"/>
        <v>1</v>
      </c>
      <c r="AG2061" s="31">
        <f t="shared" si="712"/>
        <v>0</v>
      </c>
      <c r="AH2061" s="31">
        <f t="shared" si="713"/>
        <v>0</v>
      </c>
      <c r="AI2061" s="31">
        <f t="shared" si="714"/>
        <v>0</v>
      </c>
      <c r="AJ2061" s="31">
        <f t="shared" si="715"/>
        <v>0</v>
      </c>
      <c r="AK2061" s="31">
        <f t="shared" si="716"/>
        <v>0</v>
      </c>
      <c r="AL2061" s="31">
        <f t="shared" si="717"/>
        <v>0</v>
      </c>
      <c r="AM2061" s="13">
        <f t="shared" si="718"/>
        <v>0</v>
      </c>
      <c r="AN2061" s="13">
        <f t="shared" si="719"/>
        <v>0</v>
      </c>
      <c r="AO2061" s="15">
        <f t="shared" si="720"/>
        <v>0</v>
      </c>
      <c r="AP2061" s="15">
        <f t="shared" si="721"/>
        <v>0</v>
      </c>
      <c r="AQ2061" s="15">
        <f t="shared" si="722"/>
        <v>0</v>
      </c>
      <c r="AR2061" s="15">
        <f t="shared" si="723"/>
        <v>0</v>
      </c>
      <c r="AS2061" s="15">
        <f t="shared" si="724"/>
        <v>0</v>
      </c>
      <c r="AT2061" s="22">
        <f t="shared" si="725"/>
        <v>0</v>
      </c>
      <c r="AU2061" s="22">
        <f t="shared" si="726"/>
        <v>0</v>
      </c>
    </row>
    <row r="2062" spans="1:47" x14ac:dyDescent="0.25">
      <c r="A2062" t="s">
        <v>3761</v>
      </c>
      <c r="E2062" s="35">
        <v>2</v>
      </c>
      <c r="H2062" s="35">
        <v>2</v>
      </c>
      <c r="K2062" s="17">
        <v>2</v>
      </c>
      <c r="N2062" s="17">
        <v>2</v>
      </c>
      <c r="X2062" s="24">
        <v>4</v>
      </c>
      <c r="Z2062" s="33">
        <f t="shared" si="705"/>
        <v>0</v>
      </c>
      <c r="AA2062" s="33">
        <f t="shared" si="706"/>
        <v>0</v>
      </c>
      <c r="AB2062" s="33">
        <f t="shared" si="707"/>
        <v>0</v>
      </c>
      <c r="AC2062" s="33">
        <f t="shared" si="708"/>
        <v>1</v>
      </c>
      <c r="AD2062" s="33">
        <f t="shared" si="709"/>
        <v>0</v>
      </c>
      <c r="AE2062" s="33">
        <f t="shared" si="710"/>
        <v>0</v>
      </c>
      <c r="AF2062" s="33">
        <f t="shared" si="711"/>
        <v>1</v>
      </c>
      <c r="AG2062" s="31">
        <f t="shared" si="712"/>
        <v>0</v>
      </c>
      <c r="AH2062" s="31">
        <f t="shared" si="713"/>
        <v>0</v>
      </c>
      <c r="AI2062" s="31">
        <f t="shared" si="714"/>
        <v>1</v>
      </c>
      <c r="AJ2062" s="31">
        <f t="shared" si="715"/>
        <v>0</v>
      </c>
      <c r="AK2062" s="31">
        <f t="shared" si="716"/>
        <v>0</v>
      </c>
      <c r="AL2062" s="31">
        <f t="shared" si="717"/>
        <v>1</v>
      </c>
      <c r="AM2062" s="13">
        <f t="shared" si="718"/>
        <v>0</v>
      </c>
      <c r="AN2062" s="13">
        <f t="shared" si="719"/>
        <v>0</v>
      </c>
      <c r="AO2062" s="15">
        <f t="shared" si="720"/>
        <v>0</v>
      </c>
      <c r="AP2062" s="15">
        <f t="shared" si="721"/>
        <v>0</v>
      </c>
      <c r="AQ2062" s="15">
        <f t="shared" si="722"/>
        <v>0</v>
      </c>
      <c r="AR2062" s="15">
        <f t="shared" si="723"/>
        <v>0</v>
      </c>
      <c r="AS2062" s="15">
        <f t="shared" si="724"/>
        <v>0</v>
      </c>
      <c r="AT2062" s="22">
        <f t="shared" si="725"/>
        <v>0</v>
      </c>
      <c r="AU2062" s="22">
        <f t="shared" si="726"/>
        <v>0</v>
      </c>
    </row>
    <row r="2063" spans="1:47" x14ac:dyDescent="0.25">
      <c r="A2063" t="s">
        <v>3762</v>
      </c>
      <c r="B2063" s="35">
        <v>1</v>
      </c>
      <c r="H2063" s="35">
        <v>1</v>
      </c>
      <c r="X2063" s="24">
        <v>1</v>
      </c>
      <c r="Z2063" s="33">
        <f t="shared" si="705"/>
        <v>1</v>
      </c>
      <c r="AA2063" s="33">
        <f t="shared" si="706"/>
        <v>0</v>
      </c>
      <c r="AB2063" s="33">
        <f t="shared" si="707"/>
        <v>0</v>
      </c>
      <c r="AC2063" s="33">
        <f t="shared" si="708"/>
        <v>0</v>
      </c>
      <c r="AD2063" s="33">
        <f t="shared" si="709"/>
        <v>0</v>
      </c>
      <c r="AE2063" s="33">
        <f t="shared" si="710"/>
        <v>0</v>
      </c>
      <c r="AF2063" s="33">
        <f t="shared" si="711"/>
        <v>1</v>
      </c>
      <c r="AG2063" s="31">
        <f t="shared" si="712"/>
        <v>0</v>
      </c>
      <c r="AH2063" s="31">
        <f t="shared" si="713"/>
        <v>0</v>
      </c>
      <c r="AI2063" s="31">
        <f t="shared" si="714"/>
        <v>0</v>
      </c>
      <c r="AJ2063" s="31">
        <f t="shared" si="715"/>
        <v>0</v>
      </c>
      <c r="AK2063" s="31">
        <f t="shared" si="716"/>
        <v>0</v>
      </c>
      <c r="AL2063" s="31">
        <f t="shared" si="717"/>
        <v>0</v>
      </c>
      <c r="AM2063" s="13">
        <f t="shared" si="718"/>
        <v>0</v>
      </c>
      <c r="AN2063" s="13">
        <f t="shared" si="719"/>
        <v>0</v>
      </c>
      <c r="AO2063" s="15">
        <f t="shared" si="720"/>
        <v>0</v>
      </c>
      <c r="AP2063" s="15">
        <f t="shared" si="721"/>
        <v>0</v>
      </c>
      <c r="AQ2063" s="15">
        <f t="shared" si="722"/>
        <v>0</v>
      </c>
      <c r="AR2063" s="15">
        <f t="shared" si="723"/>
        <v>0</v>
      </c>
      <c r="AS2063" s="15">
        <f t="shared" si="724"/>
        <v>0</v>
      </c>
      <c r="AT2063" s="22">
        <f t="shared" si="725"/>
        <v>0</v>
      </c>
      <c r="AU2063" s="22">
        <f t="shared" si="726"/>
        <v>0</v>
      </c>
    </row>
    <row r="2064" spans="1:47" x14ac:dyDescent="0.25">
      <c r="A2064" t="s">
        <v>3763</v>
      </c>
      <c r="B2064" s="35">
        <v>2</v>
      </c>
      <c r="H2064" s="35">
        <v>2</v>
      </c>
      <c r="Q2064" s="15">
        <v>2</v>
      </c>
      <c r="U2064" s="15">
        <v>2</v>
      </c>
      <c r="X2064" s="24">
        <v>4</v>
      </c>
      <c r="Z2064" s="33">
        <f t="shared" si="705"/>
        <v>1</v>
      </c>
      <c r="AA2064" s="33">
        <f t="shared" si="706"/>
        <v>0</v>
      </c>
      <c r="AB2064" s="33">
        <f t="shared" si="707"/>
        <v>0</v>
      </c>
      <c r="AC2064" s="33">
        <f t="shared" si="708"/>
        <v>0</v>
      </c>
      <c r="AD2064" s="33">
        <f t="shared" si="709"/>
        <v>0</v>
      </c>
      <c r="AE2064" s="33">
        <f t="shared" si="710"/>
        <v>0</v>
      </c>
      <c r="AF2064" s="33">
        <f t="shared" si="711"/>
        <v>1</v>
      </c>
      <c r="AG2064" s="31">
        <f t="shared" si="712"/>
        <v>0</v>
      </c>
      <c r="AH2064" s="31">
        <f t="shared" si="713"/>
        <v>0</v>
      </c>
      <c r="AI2064" s="31">
        <f t="shared" si="714"/>
        <v>0</v>
      </c>
      <c r="AJ2064" s="31">
        <f t="shared" si="715"/>
        <v>0</v>
      </c>
      <c r="AK2064" s="31">
        <f t="shared" si="716"/>
        <v>0</v>
      </c>
      <c r="AL2064" s="31">
        <f t="shared" si="717"/>
        <v>0</v>
      </c>
      <c r="AM2064" s="13">
        <f t="shared" si="718"/>
        <v>0</v>
      </c>
      <c r="AN2064" s="13">
        <f t="shared" si="719"/>
        <v>0</v>
      </c>
      <c r="AO2064" s="15">
        <f t="shared" si="720"/>
        <v>1</v>
      </c>
      <c r="AP2064" s="15">
        <f t="shared" si="721"/>
        <v>0</v>
      </c>
      <c r="AQ2064" s="15">
        <f t="shared" si="722"/>
        <v>0</v>
      </c>
      <c r="AR2064" s="15">
        <f t="shared" si="723"/>
        <v>0</v>
      </c>
      <c r="AS2064" s="15">
        <f t="shared" si="724"/>
        <v>1</v>
      </c>
      <c r="AT2064" s="22">
        <f t="shared" si="725"/>
        <v>0</v>
      </c>
      <c r="AU2064" s="22">
        <f t="shared" si="726"/>
        <v>0</v>
      </c>
    </row>
    <row r="2065" spans="1:47" x14ac:dyDescent="0.25">
      <c r="A2065" t="s">
        <v>3764</v>
      </c>
      <c r="B2065" s="35">
        <v>1</v>
      </c>
      <c r="H2065" s="35">
        <v>1</v>
      </c>
      <c r="X2065" s="24">
        <v>1</v>
      </c>
      <c r="Z2065" s="33">
        <f t="shared" si="705"/>
        <v>1</v>
      </c>
      <c r="AA2065" s="33">
        <f t="shared" si="706"/>
        <v>0</v>
      </c>
      <c r="AB2065" s="33">
        <f t="shared" si="707"/>
        <v>0</v>
      </c>
      <c r="AC2065" s="33">
        <f t="shared" si="708"/>
        <v>0</v>
      </c>
      <c r="AD2065" s="33">
        <f t="shared" si="709"/>
        <v>0</v>
      </c>
      <c r="AE2065" s="33">
        <f t="shared" si="710"/>
        <v>0</v>
      </c>
      <c r="AF2065" s="33">
        <f t="shared" si="711"/>
        <v>1</v>
      </c>
      <c r="AG2065" s="31">
        <f t="shared" si="712"/>
        <v>0</v>
      </c>
      <c r="AH2065" s="31">
        <f t="shared" si="713"/>
        <v>0</v>
      </c>
      <c r="AI2065" s="31">
        <f t="shared" si="714"/>
        <v>0</v>
      </c>
      <c r="AJ2065" s="31">
        <f t="shared" si="715"/>
        <v>0</v>
      </c>
      <c r="AK2065" s="31">
        <f t="shared" si="716"/>
        <v>0</v>
      </c>
      <c r="AL2065" s="31">
        <f t="shared" si="717"/>
        <v>0</v>
      </c>
      <c r="AM2065" s="13">
        <f t="shared" si="718"/>
        <v>0</v>
      </c>
      <c r="AN2065" s="13">
        <f t="shared" si="719"/>
        <v>0</v>
      </c>
      <c r="AO2065" s="15">
        <f t="shared" si="720"/>
        <v>0</v>
      </c>
      <c r="AP2065" s="15">
        <f t="shared" si="721"/>
        <v>0</v>
      </c>
      <c r="AQ2065" s="15">
        <f t="shared" si="722"/>
        <v>0</v>
      </c>
      <c r="AR2065" s="15">
        <f t="shared" si="723"/>
        <v>0</v>
      </c>
      <c r="AS2065" s="15">
        <f t="shared" si="724"/>
        <v>0</v>
      </c>
      <c r="AT2065" s="22">
        <f t="shared" si="725"/>
        <v>0</v>
      </c>
      <c r="AU2065" s="22">
        <f t="shared" si="726"/>
        <v>0</v>
      </c>
    </row>
    <row r="2066" spans="1:47" x14ac:dyDescent="0.25">
      <c r="A2066" t="s">
        <v>3765</v>
      </c>
      <c r="B2066" s="35">
        <v>2</v>
      </c>
      <c r="H2066" s="35">
        <v>2</v>
      </c>
      <c r="Q2066" s="15">
        <v>2</v>
      </c>
      <c r="U2066" s="15">
        <v>2</v>
      </c>
      <c r="X2066" s="24">
        <v>4</v>
      </c>
      <c r="Z2066" s="33">
        <f t="shared" si="705"/>
        <v>1</v>
      </c>
      <c r="AA2066" s="33">
        <f t="shared" si="706"/>
        <v>0</v>
      </c>
      <c r="AB2066" s="33">
        <f t="shared" si="707"/>
        <v>0</v>
      </c>
      <c r="AC2066" s="33">
        <f t="shared" si="708"/>
        <v>0</v>
      </c>
      <c r="AD2066" s="33">
        <f t="shared" si="709"/>
        <v>0</v>
      </c>
      <c r="AE2066" s="33">
        <f t="shared" si="710"/>
        <v>0</v>
      </c>
      <c r="AF2066" s="33">
        <f t="shared" si="711"/>
        <v>1</v>
      </c>
      <c r="AG2066" s="31">
        <f t="shared" si="712"/>
        <v>0</v>
      </c>
      <c r="AH2066" s="31">
        <f t="shared" si="713"/>
        <v>0</v>
      </c>
      <c r="AI2066" s="31">
        <f t="shared" si="714"/>
        <v>0</v>
      </c>
      <c r="AJ2066" s="31">
        <f t="shared" si="715"/>
        <v>0</v>
      </c>
      <c r="AK2066" s="31">
        <f t="shared" si="716"/>
        <v>0</v>
      </c>
      <c r="AL2066" s="31">
        <f t="shared" si="717"/>
        <v>0</v>
      </c>
      <c r="AM2066" s="13">
        <f t="shared" si="718"/>
        <v>0</v>
      </c>
      <c r="AN2066" s="13">
        <f t="shared" si="719"/>
        <v>0</v>
      </c>
      <c r="AO2066" s="15">
        <f t="shared" si="720"/>
        <v>1</v>
      </c>
      <c r="AP2066" s="15">
        <f t="shared" si="721"/>
        <v>0</v>
      </c>
      <c r="AQ2066" s="15">
        <f t="shared" si="722"/>
        <v>0</v>
      </c>
      <c r="AR2066" s="15">
        <f t="shared" si="723"/>
        <v>0</v>
      </c>
      <c r="AS2066" s="15">
        <f t="shared" si="724"/>
        <v>1</v>
      </c>
      <c r="AT2066" s="22">
        <f t="shared" si="725"/>
        <v>0</v>
      </c>
      <c r="AU2066" s="22">
        <f t="shared" si="726"/>
        <v>0</v>
      </c>
    </row>
    <row r="2067" spans="1:47" x14ac:dyDescent="0.25">
      <c r="A2067" t="s">
        <v>3766</v>
      </c>
      <c r="B2067" s="35">
        <v>2</v>
      </c>
      <c r="H2067" s="35">
        <v>2</v>
      </c>
      <c r="X2067" s="24">
        <v>2</v>
      </c>
      <c r="Z2067" s="33">
        <f t="shared" si="705"/>
        <v>1</v>
      </c>
      <c r="AA2067" s="33">
        <f t="shared" si="706"/>
        <v>0</v>
      </c>
      <c r="AB2067" s="33">
        <f t="shared" si="707"/>
        <v>0</v>
      </c>
      <c r="AC2067" s="33">
        <f t="shared" si="708"/>
        <v>0</v>
      </c>
      <c r="AD2067" s="33">
        <f t="shared" si="709"/>
        <v>0</v>
      </c>
      <c r="AE2067" s="33">
        <f t="shared" si="710"/>
        <v>0</v>
      </c>
      <c r="AF2067" s="33">
        <f t="shared" si="711"/>
        <v>1</v>
      </c>
      <c r="AG2067" s="31">
        <f t="shared" si="712"/>
        <v>0</v>
      </c>
      <c r="AH2067" s="31">
        <f t="shared" si="713"/>
        <v>0</v>
      </c>
      <c r="AI2067" s="31">
        <f t="shared" si="714"/>
        <v>0</v>
      </c>
      <c r="AJ2067" s="31">
        <f t="shared" si="715"/>
        <v>0</v>
      </c>
      <c r="AK2067" s="31">
        <f t="shared" si="716"/>
        <v>0</v>
      </c>
      <c r="AL2067" s="31">
        <f t="shared" si="717"/>
        <v>0</v>
      </c>
      <c r="AM2067" s="13">
        <f t="shared" si="718"/>
        <v>0</v>
      </c>
      <c r="AN2067" s="13">
        <f t="shared" si="719"/>
        <v>0</v>
      </c>
      <c r="AO2067" s="15">
        <f t="shared" si="720"/>
        <v>0</v>
      </c>
      <c r="AP2067" s="15">
        <f t="shared" si="721"/>
        <v>0</v>
      </c>
      <c r="AQ2067" s="15">
        <f t="shared" si="722"/>
        <v>0</v>
      </c>
      <c r="AR2067" s="15">
        <f t="shared" si="723"/>
        <v>0</v>
      </c>
      <c r="AS2067" s="15">
        <f t="shared" si="724"/>
        <v>0</v>
      </c>
      <c r="AT2067" s="22">
        <f t="shared" si="725"/>
        <v>0</v>
      </c>
      <c r="AU2067" s="22">
        <f t="shared" si="726"/>
        <v>0</v>
      </c>
    </row>
    <row r="2068" spans="1:47" x14ac:dyDescent="0.25">
      <c r="A2068" t="s">
        <v>3767</v>
      </c>
      <c r="B2068" s="35">
        <v>2</v>
      </c>
      <c r="H2068" s="35">
        <v>2</v>
      </c>
      <c r="X2068" s="24">
        <v>2</v>
      </c>
      <c r="Z2068" s="33">
        <f t="shared" si="705"/>
        <v>1</v>
      </c>
      <c r="AA2068" s="33">
        <f t="shared" si="706"/>
        <v>0</v>
      </c>
      <c r="AB2068" s="33">
        <f t="shared" si="707"/>
        <v>0</v>
      </c>
      <c r="AC2068" s="33">
        <f t="shared" si="708"/>
        <v>0</v>
      </c>
      <c r="AD2068" s="33">
        <f t="shared" si="709"/>
        <v>0</v>
      </c>
      <c r="AE2068" s="33">
        <f t="shared" si="710"/>
        <v>0</v>
      </c>
      <c r="AF2068" s="33">
        <f t="shared" si="711"/>
        <v>1</v>
      </c>
      <c r="AG2068" s="31">
        <f t="shared" si="712"/>
        <v>0</v>
      </c>
      <c r="AH2068" s="31">
        <f t="shared" si="713"/>
        <v>0</v>
      </c>
      <c r="AI2068" s="31">
        <f t="shared" si="714"/>
        <v>0</v>
      </c>
      <c r="AJ2068" s="31">
        <f t="shared" si="715"/>
        <v>0</v>
      </c>
      <c r="AK2068" s="31">
        <f t="shared" si="716"/>
        <v>0</v>
      </c>
      <c r="AL2068" s="31">
        <f t="shared" si="717"/>
        <v>0</v>
      </c>
      <c r="AM2068" s="13">
        <f t="shared" si="718"/>
        <v>0</v>
      </c>
      <c r="AN2068" s="13">
        <f t="shared" si="719"/>
        <v>0</v>
      </c>
      <c r="AO2068" s="15">
        <f t="shared" si="720"/>
        <v>0</v>
      </c>
      <c r="AP2068" s="15">
        <f t="shared" si="721"/>
        <v>0</v>
      </c>
      <c r="AQ2068" s="15">
        <f t="shared" si="722"/>
        <v>0</v>
      </c>
      <c r="AR2068" s="15">
        <f t="shared" si="723"/>
        <v>0</v>
      </c>
      <c r="AS2068" s="15">
        <f t="shared" si="724"/>
        <v>0</v>
      </c>
      <c r="AT2068" s="22">
        <f t="shared" si="725"/>
        <v>0</v>
      </c>
      <c r="AU2068" s="22">
        <f t="shared" si="726"/>
        <v>0</v>
      </c>
    </row>
    <row r="2069" spans="1:47" x14ac:dyDescent="0.25">
      <c r="A2069" t="s">
        <v>3768</v>
      </c>
      <c r="B2069" s="35">
        <v>2</v>
      </c>
      <c r="H2069" s="35">
        <v>2</v>
      </c>
      <c r="X2069" s="24">
        <v>2</v>
      </c>
      <c r="Z2069" s="33">
        <f t="shared" si="705"/>
        <v>1</v>
      </c>
      <c r="AA2069" s="33">
        <f t="shared" si="706"/>
        <v>0</v>
      </c>
      <c r="AB2069" s="33">
        <f t="shared" si="707"/>
        <v>0</v>
      </c>
      <c r="AC2069" s="33">
        <f t="shared" si="708"/>
        <v>0</v>
      </c>
      <c r="AD2069" s="33">
        <f t="shared" si="709"/>
        <v>0</v>
      </c>
      <c r="AE2069" s="33">
        <f t="shared" si="710"/>
        <v>0</v>
      </c>
      <c r="AF2069" s="33">
        <f t="shared" si="711"/>
        <v>1</v>
      </c>
      <c r="AG2069" s="31">
        <f t="shared" si="712"/>
        <v>0</v>
      </c>
      <c r="AH2069" s="31">
        <f t="shared" si="713"/>
        <v>0</v>
      </c>
      <c r="AI2069" s="31">
        <f t="shared" si="714"/>
        <v>0</v>
      </c>
      <c r="AJ2069" s="31">
        <f t="shared" si="715"/>
        <v>0</v>
      </c>
      <c r="AK2069" s="31">
        <f t="shared" si="716"/>
        <v>0</v>
      </c>
      <c r="AL2069" s="31">
        <f t="shared" si="717"/>
        <v>0</v>
      </c>
      <c r="AM2069" s="13">
        <f t="shared" si="718"/>
        <v>0</v>
      </c>
      <c r="AN2069" s="13">
        <f t="shared" si="719"/>
        <v>0</v>
      </c>
      <c r="AO2069" s="15">
        <f t="shared" si="720"/>
        <v>0</v>
      </c>
      <c r="AP2069" s="15">
        <f t="shared" si="721"/>
        <v>0</v>
      </c>
      <c r="AQ2069" s="15">
        <f t="shared" si="722"/>
        <v>0</v>
      </c>
      <c r="AR2069" s="15">
        <f t="shared" si="723"/>
        <v>0</v>
      </c>
      <c r="AS2069" s="15">
        <f t="shared" si="724"/>
        <v>0</v>
      </c>
      <c r="AT2069" s="22">
        <f t="shared" si="725"/>
        <v>0</v>
      </c>
      <c r="AU2069" s="22">
        <f t="shared" si="726"/>
        <v>0</v>
      </c>
    </row>
    <row r="2070" spans="1:47" x14ac:dyDescent="0.25">
      <c r="A2070" t="s">
        <v>3769</v>
      </c>
      <c r="B2070" s="35">
        <v>3</v>
      </c>
      <c r="H2070" s="35">
        <v>3</v>
      </c>
      <c r="X2070" s="24">
        <v>3</v>
      </c>
      <c r="Z2070" s="33">
        <f t="shared" si="705"/>
        <v>1</v>
      </c>
      <c r="AA2070" s="33">
        <f t="shared" si="706"/>
        <v>0</v>
      </c>
      <c r="AB2070" s="33">
        <f t="shared" si="707"/>
        <v>0</v>
      </c>
      <c r="AC2070" s="33">
        <f t="shared" si="708"/>
        <v>0</v>
      </c>
      <c r="AD2070" s="33">
        <f t="shared" si="709"/>
        <v>0</v>
      </c>
      <c r="AE2070" s="33">
        <f t="shared" si="710"/>
        <v>0</v>
      </c>
      <c r="AF2070" s="33">
        <f t="shared" si="711"/>
        <v>1</v>
      </c>
      <c r="AG2070" s="31">
        <f t="shared" si="712"/>
        <v>0</v>
      </c>
      <c r="AH2070" s="31">
        <f t="shared" si="713"/>
        <v>0</v>
      </c>
      <c r="AI2070" s="31">
        <f t="shared" si="714"/>
        <v>0</v>
      </c>
      <c r="AJ2070" s="31">
        <f t="shared" si="715"/>
        <v>0</v>
      </c>
      <c r="AK2070" s="31">
        <f t="shared" si="716"/>
        <v>0</v>
      </c>
      <c r="AL2070" s="31">
        <f t="shared" si="717"/>
        <v>0</v>
      </c>
      <c r="AM2070" s="13">
        <f t="shared" si="718"/>
        <v>0</v>
      </c>
      <c r="AN2070" s="13">
        <f t="shared" si="719"/>
        <v>0</v>
      </c>
      <c r="AO2070" s="15">
        <f t="shared" si="720"/>
        <v>0</v>
      </c>
      <c r="AP2070" s="15">
        <f t="shared" si="721"/>
        <v>0</v>
      </c>
      <c r="AQ2070" s="15">
        <f t="shared" si="722"/>
        <v>0</v>
      </c>
      <c r="AR2070" s="15">
        <f t="shared" si="723"/>
        <v>0</v>
      </c>
      <c r="AS2070" s="15">
        <f t="shared" si="724"/>
        <v>0</v>
      </c>
      <c r="AT2070" s="22">
        <f t="shared" si="725"/>
        <v>0</v>
      </c>
      <c r="AU2070" s="22">
        <f t="shared" si="726"/>
        <v>0</v>
      </c>
    </row>
    <row r="2071" spans="1:47" x14ac:dyDescent="0.25">
      <c r="A2071" t="s">
        <v>3770</v>
      </c>
      <c r="B2071" s="35">
        <v>2</v>
      </c>
      <c r="H2071" s="35">
        <v>2</v>
      </c>
      <c r="X2071" s="24">
        <v>2</v>
      </c>
      <c r="Z2071" s="33">
        <f t="shared" si="705"/>
        <v>1</v>
      </c>
      <c r="AA2071" s="33">
        <f t="shared" si="706"/>
        <v>0</v>
      </c>
      <c r="AB2071" s="33">
        <f t="shared" si="707"/>
        <v>0</v>
      </c>
      <c r="AC2071" s="33">
        <f t="shared" si="708"/>
        <v>0</v>
      </c>
      <c r="AD2071" s="33">
        <f t="shared" si="709"/>
        <v>0</v>
      </c>
      <c r="AE2071" s="33">
        <f t="shared" si="710"/>
        <v>0</v>
      </c>
      <c r="AF2071" s="33">
        <f t="shared" si="711"/>
        <v>1</v>
      </c>
      <c r="AG2071" s="31">
        <f t="shared" si="712"/>
        <v>0</v>
      </c>
      <c r="AH2071" s="31">
        <f t="shared" si="713"/>
        <v>0</v>
      </c>
      <c r="AI2071" s="31">
        <f t="shared" si="714"/>
        <v>0</v>
      </c>
      <c r="AJ2071" s="31">
        <f t="shared" si="715"/>
        <v>0</v>
      </c>
      <c r="AK2071" s="31">
        <f t="shared" si="716"/>
        <v>0</v>
      </c>
      <c r="AL2071" s="31">
        <f t="shared" si="717"/>
        <v>0</v>
      </c>
      <c r="AM2071" s="13">
        <f t="shared" si="718"/>
        <v>0</v>
      </c>
      <c r="AN2071" s="13">
        <f t="shared" si="719"/>
        <v>0</v>
      </c>
      <c r="AO2071" s="15">
        <f t="shared" si="720"/>
        <v>0</v>
      </c>
      <c r="AP2071" s="15">
        <f t="shared" si="721"/>
        <v>0</v>
      </c>
      <c r="AQ2071" s="15">
        <f t="shared" si="722"/>
        <v>0</v>
      </c>
      <c r="AR2071" s="15">
        <f t="shared" si="723"/>
        <v>0</v>
      </c>
      <c r="AS2071" s="15">
        <f t="shared" si="724"/>
        <v>0</v>
      </c>
      <c r="AT2071" s="22">
        <f t="shared" si="725"/>
        <v>0</v>
      </c>
      <c r="AU2071" s="22">
        <f t="shared" si="726"/>
        <v>0</v>
      </c>
    </row>
    <row r="2072" spans="1:47" x14ac:dyDescent="0.25">
      <c r="A2072" t="s">
        <v>3771</v>
      </c>
      <c r="B2072" s="35">
        <v>2</v>
      </c>
      <c r="H2072" s="35">
        <v>2</v>
      </c>
      <c r="X2072" s="24">
        <v>2</v>
      </c>
      <c r="Z2072" s="33">
        <f t="shared" si="705"/>
        <v>1</v>
      </c>
      <c r="AA2072" s="33">
        <f t="shared" si="706"/>
        <v>0</v>
      </c>
      <c r="AB2072" s="33">
        <f t="shared" si="707"/>
        <v>0</v>
      </c>
      <c r="AC2072" s="33">
        <f t="shared" si="708"/>
        <v>0</v>
      </c>
      <c r="AD2072" s="33">
        <f t="shared" si="709"/>
        <v>0</v>
      </c>
      <c r="AE2072" s="33">
        <f t="shared" si="710"/>
        <v>0</v>
      </c>
      <c r="AF2072" s="33">
        <f t="shared" si="711"/>
        <v>1</v>
      </c>
      <c r="AG2072" s="31">
        <f t="shared" si="712"/>
        <v>0</v>
      </c>
      <c r="AH2072" s="31">
        <f t="shared" si="713"/>
        <v>0</v>
      </c>
      <c r="AI2072" s="31">
        <f t="shared" si="714"/>
        <v>0</v>
      </c>
      <c r="AJ2072" s="31">
        <f t="shared" si="715"/>
        <v>0</v>
      </c>
      <c r="AK2072" s="31">
        <f t="shared" si="716"/>
        <v>0</v>
      </c>
      <c r="AL2072" s="31">
        <f t="shared" si="717"/>
        <v>0</v>
      </c>
      <c r="AM2072" s="13">
        <f t="shared" si="718"/>
        <v>0</v>
      </c>
      <c r="AN2072" s="13">
        <f t="shared" si="719"/>
        <v>0</v>
      </c>
      <c r="AO2072" s="15">
        <f t="shared" si="720"/>
        <v>0</v>
      </c>
      <c r="AP2072" s="15">
        <f t="shared" si="721"/>
        <v>0</v>
      </c>
      <c r="AQ2072" s="15">
        <f t="shared" si="722"/>
        <v>0</v>
      </c>
      <c r="AR2072" s="15">
        <f t="shared" si="723"/>
        <v>0</v>
      </c>
      <c r="AS2072" s="15">
        <f t="shared" si="724"/>
        <v>0</v>
      </c>
      <c r="AT2072" s="22">
        <f t="shared" si="725"/>
        <v>0</v>
      </c>
      <c r="AU2072" s="22">
        <f t="shared" si="726"/>
        <v>0</v>
      </c>
    </row>
    <row r="2073" spans="1:47" x14ac:dyDescent="0.25">
      <c r="A2073" t="s">
        <v>3772</v>
      </c>
      <c r="B2073" s="35">
        <v>2</v>
      </c>
      <c r="H2073" s="35">
        <v>2</v>
      </c>
      <c r="X2073" s="24">
        <v>2</v>
      </c>
      <c r="Z2073" s="33">
        <f t="shared" si="705"/>
        <v>1</v>
      </c>
      <c r="AA2073" s="33">
        <f t="shared" si="706"/>
        <v>0</v>
      </c>
      <c r="AB2073" s="33">
        <f t="shared" si="707"/>
        <v>0</v>
      </c>
      <c r="AC2073" s="33">
        <f t="shared" si="708"/>
        <v>0</v>
      </c>
      <c r="AD2073" s="33">
        <f t="shared" si="709"/>
        <v>0</v>
      </c>
      <c r="AE2073" s="33">
        <f t="shared" si="710"/>
        <v>0</v>
      </c>
      <c r="AF2073" s="33">
        <f t="shared" si="711"/>
        <v>1</v>
      </c>
      <c r="AG2073" s="31">
        <f t="shared" si="712"/>
        <v>0</v>
      </c>
      <c r="AH2073" s="31">
        <f t="shared" si="713"/>
        <v>0</v>
      </c>
      <c r="AI2073" s="31">
        <f t="shared" si="714"/>
        <v>0</v>
      </c>
      <c r="AJ2073" s="31">
        <f t="shared" si="715"/>
        <v>0</v>
      </c>
      <c r="AK2073" s="31">
        <f t="shared" si="716"/>
        <v>0</v>
      </c>
      <c r="AL2073" s="31">
        <f t="shared" si="717"/>
        <v>0</v>
      </c>
      <c r="AM2073" s="13">
        <f t="shared" si="718"/>
        <v>0</v>
      </c>
      <c r="AN2073" s="13">
        <f t="shared" si="719"/>
        <v>0</v>
      </c>
      <c r="AO2073" s="15">
        <f t="shared" si="720"/>
        <v>0</v>
      </c>
      <c r="AP2073" s="15">
        <f t="shared" si="721"/>
        <v>0</v>
      </c>
      <c r="AQ2073" s="15">
        <f t="shared" si="722"/>
        <v>0</v>
      </c>
      <c r="AR2073" s="15">
        <f t="shared" si="723"/>
        <v>0</v>
      </c>
      <c r="AS2073" s="15">
        <f t="shared" si="724"/>
        <v>0</v>
      </c>
      <c r="AT2073" s="22">
        <f t="shared" si="725"/>
        <v>0</v>
      </c>
      <c r="AU2073" s="22">
        <f t="shared" si="726"/>
        <v>0</v>
      </c>
    </row>
    <row r="2074" spans="1:47" x14ac:dyDescent="0.25">
      <c r="A2074" t="s">
        <v>3775</v>
      </c>
      <c r="B2074" s="35">
        <v>2</v>
      </c>
      <c r="H2074" s="35">
        <v>2</v>
      </c>
      <c r="X2074" s="24">
        <v>2</v>
      </c>
      <c r="Z2074" s="33">
        <f t="shared" si="705"/>
        <v>1</v>
      </c>
      <c r="AA2074" s="33">
        <f t="shared" si="706"/>
        <v>0</v>
      </c>
      <c r="AB2074" s="33">
        <f t="shared" si="707"/>
        <v>0</v>
      </c>
      <c r="AC2074" s="33">
        <f t="shared" si="708"/>
        <v>0</v>
      </c>
      <c r="AD2074" s="33">
        <f t="shared" si="709"/>
        <v>0</v>
      </c>
      <c r="AE2074" s="33">
        <f t="shared" si="710"/>
        <v>0</v>
      </c>
      <c r="AF2074" s="33">
        <f t="shared" si="711"/>
        <v>1</v>
      </c>
      <c r="AG2074" s="31">
        <f t="shared" si="712"/>
        <v>0</v>
      </c>
      <c r="AH2074" s="31">
        <f t="shared" si="713"/>
        <v>0</v>
      </c>
      <c r="AI2074" s="31">
        <f t="shared" si="714"/>
        <v>0</v>
      </c>
      <c r="AJ2074" s="31">
        <f t="shared" si="715"/>
        <v>0</v>
      </c>
      <c r="AK2074" s="31">
        <f t="shared" si="716"/>
        <v>0</v>
      </c>
      <c r="AL2074" s="31">
        <f t="shared" si="717"/>
        <v>0</v>
      </c>
      <c r="AM2074" s="13">
        <f t="shared" si="718"/>
        <v>0</v>
      </c>
      <c r="AN2074" s="13">
        <f t="shared" si="719"/>
        <v>0</v>
      </c>
      <c r="AO2074" s="15">
        <f t="shared" si="720"/>
        <v>0</v>
      </c>
      <c r="AP2074" s="15">
        <f t="shared" si="721"/>
        <v>0</v>
      </c>
      <c r="AQ2074" s="15">
        <f t="shared" si="722"/>
        <v>0</v>
      </c>
      <c r="AR2074" s="15">
        <f t="shared" si="723"/>
        <v>0</v>
      </c>
      <c r="AS2074" s="15">
        <f t="shared" si="724"/>
        <v>0</v>
      </c>
      <c r="AT2074" s="22">
        <f t="shared" si="725"/>
        <v>0</v>
      </c>
      <c r="AU2074" s="22">
        <f t="shared" si="726"/>
        <v>0</v>
      </c>
    </row>
    <row r="2075" spans="1:47" x14ac:dyDescent="0.25">
      <c r="A2075" t="s">
        <v>3777</v>
      </c>
      <c r="B2075" s="35">
        <v>2</v>
      </c>
      <c r="H2075" s="35">
        <v>2</v>
      </c>
      <c r="X2075" s="24">
        <v>2</v>
      </c>
      <c r="Z2075" s="33">
        <f t="shared" si="705"/>
        <v>1</v>
      </c>
      <c r="AA2075" s="33">
        <f t="shared" si="706"/>
        <v>0</v>
      </c>
      <c r="AB2075" s="33">
        <f t="shared" si="707"/>
        <v>0</v>
      </c>
      <c r="AC2075" s="33">
        <f t="shared" si="708"/>
        <v>0</v>
      </c>
      <c r="AD2075" s="33">
        <f t="shared" si="709"/>
        <v>0</v>
      </c>
      <c r="AE2075" s="33">
        <f t="shared" si="710"/>
        <v>0</v>
      </c>
      <c r="AF2075" s="33">
        <f t="shared" si="711"/>
        <v>1</v>
      </c>
      <c r="AG2075" s="31">
        <f t="shared" si="712"/>
        <v>0</v>
      </c>
      <c r="AH2075" s="31">
        <f t="shared" si="713"/>
        <v>0</v>
      </c>
      <c r="AI2075" s="31">
        <f t="shared" si="714"/>
        <v>0</v>
      </c>
      <c r="AJ2075" s="31">
        <f t="shared" si="715"/>
        <v>0</v>
      </c>
      <c r="AK2075" s="31">
        <f t="shared" si="716"/>
        <v>0</v>
      </c>
      <c r="AL2075" s="31">
        <f t="shared" si="717"/>
        <v>0</v>
      </c>
      <c r="AM2075" s="13">
        <f t="shared" si="718"/>
        <v>0</v>
      </c>
      <c r="AN2075" s="13">
        <f t="shared" si="719"/>
        <v>0</v>
      </c>
      <c r="AO2075" s="15">
        <f t="shared" si="720"/>
        <v>0</v>
      </c>
      <c r="AP2075" s="15">
        <f t="shared" si="721"/>
        <v>0</v>
      </c>
      <c r="AQ2075" s="15">
        <f t="shared" si="722"/>
        <v>0</v>
      </c>
      <c r="AR2075" s="15">
        <f t="shared" si="723"/>
        <v>0</v>
      </c>
      <c r="AS2075" s="15">
        <f t="shared" si="724"/>
        <v>0</v>
      </c>
      <c r="AT2075" s="22">
        <f t="shared" si="725"/>
        <v>0</v>
      </c>
      <c r="AU2075" s="22">
        <f t="shared" si="726"/>
        <v>0</v>
      </c>
    </row>
    <row r="2076" spans="1:47" x14ac:dyDescent="0.25">
      <c r="A2076" t="s">
        <v>3778</v>
      </c>
      <c r="B2076" s="35">
        <v>1</v>
      </c>
      <c r="H2076" s="35">
        <v>1</v>
      </c>
      <c r="X2076" s="24">
        <v>1</v>
      </c>
      <c r="Z2076" s="33">
        <f t="shared" si="705"/>
        <v>1</v>
      </c>
      <c r="AA2076" s="33">
        <f t="shared" si="706"/>
        <v>0</v>
      </c>
      <c r="AB2076" s="33">
        <f t="shared" si="707"/>
        <v>0</v>
      </c>
      <c r="AC2076" s="33">
        <f t="shared" si="708"/>
        <v>0</v>
      </c>
      <c r="AD2076" s="33">
        <f t="shared" si="709"/>
        <v>0</v>
      </c>
      <c r="AE2076" s="33">
        <f t="shared" si="710"/>
        <v>0</v>
      </c>
      <c r="AF2076" s="33">
        <f t="shared" si="711"/>
        <v>1</v>
      </c>
      <c r="AG2076" s="31">
        <f t="shared" si="712"/>
        <v>0</v>
      </c>
      <c r="AH2076" s="31">
        <f t="shared" si="713"/>
        <v>0</v>
      </c>
      <c r="AI2076" s="31">
        <f t="shared" si="714"/>
        <v>0</v>
      </c>
      <c r="AJ2076" s="31">
        <f t="shared" si="715"/>
        <v>0</v>
      </c>
      <c r="AK2076" s="31">
        <f t="shared" si="716"/>
        <v>0</v>
      </c>
      <c r="AL2076" s="31">
        <f t="shared" si="717"/>
        <v>0</v>
      </c>
      <c r="AM2076" s="13">
        <f t="shared" si="718"/>
        <v>0</v>
      </c>
      <c r="AN2076" s="13">
        <f t="shared" si="719"/>
        <v>0</v>
      </c>
      <c r="AO2076" s="15">
        <f t="shared" si="720"/>
        <v>0</v>
      </c>
      <c r="AP2076" s="15">
        <f t="shared" si="721"/>
        <v>0</v>
      </c>
      <c r="AQ2076" s="15">
        <f t="shared" si="722"/>
        <v>0</v>
      </c>
      <c r="AR2076" s="15">
        <f t="shared" si="723"/>
        <v>0</v>
      </c>
      <c r="AS2076" s="15">
        <f t="shared" si="724"/>
        <v>0</v>
      </c>
      <c r="AT2076" s="22">
        <f t="shared" si="725"/>
        <v>0</v>
      </c>
      <c r="AU2076" s="22">
        <f t="shared" si="726"/>
        <v>0</v>
      </c>
    </row>
    <row r="2077" spans="1:47" x14ac:dyDescent="0.25">
      <c r="A2077" t="s">
        <v>3779</v>
      </c>
      <c r="B2077" s="35">
        <v>2</v>
      </c>
      <c r="H2077" s="35">
        <v>2</v>
      </c>
      <c r="K2077" s="17">
        <v>2</v>
      </c>
      <c r="N2077" s="17">
        <v>2</v>
      </c>
      <c r="X2077" s="24">
        <v>4</v>
      </c>
      <c r="Z2077" s="33">
        <f t="shared" si="705"/>
        <v>1</v>
      </c>
      <c r="AA2077" s="33">
        <f t="shared" si="706"/>
        <v>0</v>
      </c>
      <c r="AB2077" s="33">
        <f t="shared" si="707"/>
        <v>0</v>
      </c>
      <c r="AC2077" s="33">
        <f t="shared" si="708"/>
        <v>0</v>
      </c>
      <c r="AD2077" s="33">
        <f t="shared" si="709"/>
        <v>0</v>
      </c>
      <c r="AE2077" s="33">
        <f t="shared" si="710"/>
        <v>0</v>
      </c>
      <c r="AF2077" s="33">
        <f t="shared" si="711"/>
        <v>1</v>
      </c>
      <c r="AG2077" s="31">
        <f t="shared" si="712"/>
        <v>0</v>
      </c>
      <c r="AH2077" s="31">
        <f t="shared" si="713"/>
        <v>0</v>
      </c>
      <c r="AI2077" s="31">
        <f t="shared" si="714"/>
        <v>1</v>
      </c>
      <c r="AJ2077" s="31">
        <f t="shared" si="715"/>
        <v>0</v>
      </c>
      <c r="AK2077" s="31">
        <f t="shared" si="716"/>
        <v>0</v>
      </c>
      <c r="AL2077" s="31">
        <f t="shared" si="717"/>
        <v>1</v>
      </c>
      <c r="AM2077" s="13">
        <f t="shared" si="718"/>
        <v>0</v>
      </c>
      <c r="AN2077" s="13">
        <f t="shared" si="719"/>
        <v>0</v>
      </c>
      <c r="AO2077" s="15">
        <f t="shared" si="720"/>
        <v>0</v>
      </c>
      <c r="AP2077" s="15">
        <f t="shared" si="721"/>
        <v>0</v>
      </c>
      <c r="AQ2077" s="15">
        <f t="shared" si="722"/>
        <v>0</v>
      </c>
      <c r="AR2077" s="15">
        <f t="shared" si="723"/>
        <v>0</v>
      </c>
      <c r="AS2077" s="15">
        <f t="shared" si="724"/>
        <v>0</v>
      </c>
      <c r="AT2077" s="22">
        <f t="shared" si="725"/>
        <v>0</v>
      </c>
      <c r="AU2077" s="22">
        <f t="shared" si="726"/>
        <v>0</v>
      </c>
    </row>
    <row r="2078" spans="1:47" x14ac:dyDescent="0.25">
      <c r="A2078" t="s">
        <v>3783</v>
      </c>
      <c r="B2078" s="35">
        <v>3</v>
      </c>
      <c r="H2078" s="35">
        <v>3</v>
      </c>
      <c r="X2078" s="24">
        <v>3</v>
      </c>
      <c r="Z2078" s="33">
        <f t="shared" ref="Z2078:Z2141" si="727">IF(ISBLANK(B2078),0,1)</f>
        <v>1</v>
      </c>
      <c r="AA2078" s="33">
        <f t="shared" ref="AA2078:AA2141" si="728">IF(ISBLANK(C2078),0,1)</f>
        <v>0</v>
      </c>
      <c r="AB2078" s="33">
        <f t="shared" ref="AB2078:AB2141" si="729">IF(ISBLANK(D2078),0,1)</f>
        <v>0</v>
      </c>
      <c r="AC2078" s="33">
        <f t="shared" ref="AC2078:AC2141" si="730">IF(ISBLANK(E2078),0,1)</f>
        <v>0</v>
      </c>
      <c r="AD2078" s="33">
        <f t="shared" ref="AD2078:AD2141" si="731">IF(ISBLANK(F2078),0,1)</f>
        <v>0</v>
      </c>
      <c r="AE2078" s="33">
        <f t="shared" ref="AE2078:AE2141" si="732">IF(ISBLANK(G2078),0,1)</f>
        <v>0</v>
      </c>
      <c r="AF2078" s="33">
        <f t="shared" ref="AF2078:AF2141" si="733">IF(ISBLANK(H2078),0,1)</f>
        <v>1</v>
      </c>
      <c r="AG2078" s="31">
        <f t="shared" ref="AG2078:AG2141" si="734">IF(ISBLANK(I2078),0,1)</f>
        <v>0</v>
      </c>
      <c r="AH2078" s="31">
        <f t="shared" ref="AH2078:AH2141" si="735">IF(ISBLANK(J2078),0,1)</f>
        <v>0</v>
      </c>
      <c r="AI2078" s="31">
        <f t="shared" ref="AI2078:AI2141" si="736">IF(ISBLANK(K2078),0,1)</f>
        <v>0</v>
      </c>
      <c r="AJ2078" s="31">
        <f t="shared" ref="AJ2078:AJ2141" si="737">IF(ISBLANK(L2078),0,1)</f>
        <v>0</v>
      </c>
      <c r="AK2078" s="31">
        <f t="shared" ref="AK2078:AK2141" si="738">IF(ISBLANK(M2078),0,1)</f>
        <v>0</v>
      </c>
      <c r="AL2078" s="31">
        <f t="shared" ref="AL2078:AL2141" si="739">IF(ISBLANK(N2078),0,1)</f>
        <v>0</v>
      </c>
      <c r="AM2078" s="13">
        <f t="shared" ref="AM2078:AM2141" si="740">IF(ISBLANK(O2078),0,1)</f>
        <v>0</v>
      </c>
      <c r="AN2078" s="13">
        <f t="shared" ref="AN2078:AN2141" si="741">IF(ISBLANK(P2078),0,1)</f>
        <v>0</v>
      </c>
      <c r="AO2078" s="15">
        <f t="shared" ref="AO2078:AO2141" si="742">IF(ISBLANK(Q2078),0,1)</f>
        <v>0</v>
      </c>
      <c r="AP2078" s="15">
        <f t="shared" ref="AP2078:AP2141" si="743">IF(ISBLANK(R2078),0,1)</f>
        <v>0</v>
      </c>
      <c r="AQ2078" s="15">
        <f t="shared" ref="AQ2078:AQ2141" si="744">IF(ISBLANK(S2078),0,1)</f>
        <v>0</v>
      </c>
      <c r="AR2078" s="15">
        <f t="shared" ref="AR2078:AR2141" si="745">IF(ISBLANK(T2078),0,1)</f>
        <v>0</v>
      </c>
      <c r="AS2078" s="15">
        <f t="shared" ref="AS2078:AS2141" si="746">IF(ISBLANK(U2078),0,1)</f>
        <v>0</v>
      </c>
      <c r="AT2078" s="22">
        <f t="shared" ref="AT2078:AT2141" si="747">IF(ISBLANK(V2078),0,1)</f>
        <v>0</v>
      </c>
      <c r="AU2078" s="22">
        <f t="shared" ref="AU2078:AU2141" si="748">IF(ISBLANK(W2078),0,1)</f>
        <v>0</v>
      </c>
    </row>
    <row r="2079" spans="1:47" x14ac:dyDescent="0.25">
      <c r="A2079" t="s">
        <v>3784</v>
      </c>
      <c r="B2079" s="35">
        <v>2</v>
      </c>
      <c r="H2079" s="35">
        <v>2</v>
      </c>
      <c r="X2079" s="24">
        <v>2</v>
      </c>
      <c r="Z2079" s="33">
        <f t="shared" si="727"/>
        <v>1</v>
      </c>
      <c r="AA2079" s="33">
        <f t="shared" si="728"/>
        <v>0</v>
      </c>
      <c r="AB2079" s="33">
        <f t="shared" si="729"/>
        <v>0</v>
      </c>
      <c r="AC2079" s="33">
        <f t="shared" si="730"/>
        <v>0</v>
      </c>
      <c r="AD2079" s="33">
        <f t="shared" si="731"/>
        <v>0</v>
      </c>
      <c r="AE2079" s="33">
        <f t="shared" si="732"/>
        <v>0</v>
      </c>
      <c r="AF2079" s="33">
        <f t="shared" si="733"/>
        <v>1</v>
      </c>
      <c r="AG2079" s="31">
        <f t="shared" si="734"/>
        <v>0</v>
      </c>
      <c r="AH2079" s="31">
        <f t="shared" si="735"/>
        <v>0</v>
      </c>
      <c r="AI2079" s="31">
        <f t="shared" si="736"/>
        <v>0</v>
      </c>
      <c r="AJ2079" s="31">
        <f t="shared" si="737"/>
        <v>0</v>
      </c>
      <c r="AK2079" s="31">
        <f t="shared" si="738"/>
        <v>0</v>
      </c>
      <c r="AL2079" s="31">
        <f t="shared" si="739"/>
        <v>0</v>
      </c>
      <c r="AM2079" s="13">
        <f t="shared" si="740"/>
        <v>0</v>
      </c>
      <c r="AN2079" s="13">
        <f t="shared" si="741"/>
        <v>0</v>
      </c>
      <c r="AO2079" s="15">
        <f t="shared" si="742"/>
        <v>0</v>
      </c>
      <c r="AP2079" s="15">
        <f t="shared" si="743"/>
        <v>0</v>
      </c>
      <c r="AQ2079" s="15">
        <f t="shared" si="744"/>
        <v>0</v>
      </c>
      <c r="AR2079" s="15">
        <f t="shared" si="745"/>
        <v>0</v>
      </c>
      <c r="AS2079" s="15">
        <f t="shared" si="746"/>
        <v>0</v>
      </c>
      <c r="AT2079" s="22">
        <f t="shared" si="747"/>
        <v>0</v>
      </c>
      <c r="AU2079" s="22">
        <f t="shared" si="748"/>
        <v>0</v>
      </c>
    </row>
    <row r="2080" spans="1:47" x14ac:dyDescent="0.25">
      <c r="A2080" t="s">
        <v>3785</v>
      </c>
      <c r="B2080" s="35">
        <v>2</v>
      </c>
      <c r="H2080" s="35">
        <v>2</v>
      </c>
      <c r="Q2080" s="15">
        <v>2</v>
      </c>
      <c r="U2080" s="15">
        <v>2</v>
      </c>
      <c r="X2080" s="24">
        <v>4</v>
      </c>
      <c r="Z2080" s="33">
        <f t="shared" si="727"/>
        <v>1</v>
      </c>
      <c r="AA2080" s="33">
        <f t="shared" si="728"/>
        <v>0</v>
      </c>
      <c r="AB2080" s="33">
        <f t="shared" si="729"/>
        <v>0</v>
      </c>
      <c r="AC2080" s="33">
        <f t="shared" si="730"/>
        <v>0</v>
      </c>
      <c r="AD2080" s="33">
        <f t="shared" si="731"/>
        <v>0</v>
      </c>
      <c r="AE2080" s="33">
        <f t="shared" si="732"/>
        <v>0</v>
      </c>
      <c r="AF2080" s="33">
        <f t="shared" si="733"/>
        <v>1</v>
      </c>
      <c r="AG2080" s="31">
        <f t="shared" si="734"/>
        <v>0</v>
      </c>
      <c r="AH2080" s="31">
        <f t="shared" si="735"/>
        <v>0</v>
      </c>
      <c r="AI2080" s="31">
        <f t="shared" si="736"/>
        <v>0</v>
      </c>
      <c r="AJ2080" s="31">
        <f t="shared" si="737"/>
        <v>0</v>
      </c>
      <c r="AK2080" s="31">
        <f t="shared" si="738"/>
        <v>0</v>
      </c>
      <c r="AL2080" s="31">
        <f t="shared" si="739"/>
        <v>0</v>
      </c>
      <c r="AM2080" s="13">
        <f t="shared" si="740"/>
        <v>0</v>
      </c>
      <c r="AN2080" s="13">
        <f t="shared" si="741"/>
        <v>0</v>
      </c>
      <c r="AO2080" s="15">
        <f t="shared" si="742"/>
        <v>1</v>
      </c>
      <c r="AP2080" s="15">
        <f t="shared" si="743"/>
        <v>0</v>
      </c>
      <c r="AQ2080" s="15">
        <f t="shared" si="744"/>
        <v>0</v>
      </c>
      <c r="AR2080" s="15">
        <f t="shared" si="745"/>
        <v>0</v>
      </c>
      <c r="AS2080" s="15">
        <f t="shared" si="746"/>
        <v>1</v>
      </c>
      <c r="AT2080" s="22">
        <f t="shared" si="747"/>
        <v>0</v>
      </c>
      <c r="AU2080" s="22">
        <f t="shared" si="748"/>
        <v>0</v>
      </c>
    </row>
    <row r="2081" spans="1:47" x14ac:dyDescent="0.25">
      <c r="A2081" t="s">
        <v>3786</v>
      </c>
      <c r="E2081" s="35">
        <v>2</v>
      </c>
      <c r="H2081" s="35">
        <v>2</v>
      </c>
      <c r="X2081" s="24">
        <v>2</v>
      </c>
      <c r="Z2081" s="33">
        <f t="shared" si="727"/>
        <v>0</v>
      </c>
      <c r="AA2081" s="33">
        <f t="shared" si="728"/>
        <v>0</v>
      </c>
      <c r="AB2081" s="33">
        <f t="shared" si="729"/>
        <v>0</v>
      </c>
      <c r="AC2081" s="33">
        <f t="shared" si="730"/>
        <v>1</v>
      </c>
      <c r="AD2081" s="33">
        <f t="shared" si="731"/>
        <v>0</v>
      </c>
      <c r="AE2081" s="33">
        <f t="shared" si="732"/>
        <v>0</v>
      </c>
      <c r="AF2081" s="33">
        <f t="shared" si="733"/>
        <v>1</v>
      </c>
      <c r="AG2081" s="31">
        <f t="shared" si="734"/>
        <v>0</v>
      </c>
      <c r="AH2081" s="31">
        <f t="shared" si="735"/>
        <v>0</v>
      </c>
      <c r="AI2081" s="31">
        <f t="shared" si="736"/>
        <v>0</v>
      </c>
      <c r="AJ2081" s="31">
        <f t="shared" si="737"/>
        <v>0</v>
      </c>
      <c r="AK2081" s="31">
        <f t="shared" si="738"/>
        <v>0</v>
      </c>
      <c r="AL2081" s="31">
        <f t="shared" si="739"/>
        <v>0</v>
      </c>
      <c r="AM2081" s="13">
        <f t="shared" si="740"/>
        <v>0</v>
      </c>
      <c r="AN2081" s="13">
        <f t="shared" si="741"/>
        <v>0</v>
      </c>
      <c r="AO2081" s="15">
        <f t="shared" si="742"/>
        <v>0</v>
      </c>
      <c r="AP2081" s="15">
        <f t="shared" si="743"/>
        <v>0</v>
      </c>
      <c r="AQ2081" s="15">
        <f t="shared" si="744"/>
        <v>0</v>
      </c>
      <c r="AR2081" s="15">
        <f t="shared" si="745"/>
        <v>0</v>
      </c>
      <c r="AS2081" s="15">
        <f t="shared" si="746"/>
        <v>0</v>
      </c>
      <c r="AT2081" s="22">
        <f t="shared" si="747"/>
        <v>0</v>
      </c>
      <c r="AU2081" s="22">
        <f t="shared" si="748"/>
        <v>0</v>
      </c>
    </row>
    <row r="2082" spans="1:47" x14ac:dyDescent="0.25">
      <c r="A2082" t="s">
        <v>3789</v>
      </c>
      <c r="B2082" s="35">
        <v>2</v>
      </c>
      <c r="H2082" s="35">
        <v>2</v>
      </c>
      <c r="X2082" s="24">
        <v>2</v>
      </c>
      <c r="Z2082" s="33">
        <f t="shared" si="727"/>
        <v>1</v>
      </c>
      <c r="AA2082" s="33">
        <f t="shared" si="728"/>
        <v>0</v>
      </c>
      <c r="AB2082" s="33">
        <f t="shared" si="729"/>
        <v>0</v>
      </c>
      <c r="AC2082" s="33">
        <f t="shared" si="730"/>
        <v>0</v>
      </c>
      <c r="AD2082" s="33">
        <f t="shared" si="731"/>
        <v>0</v>
      </c>
      <c r="AE2082" s="33">
        <f t="shared" si="732"/>
        <v>0</v>
      </c>
      <c r="AF2082" s="33">
        <f t="shared" si="733"/>
        <v>1</v>
      </c>
      <c r="AG2082" s="31">
        <f t="shared" si="734"/>
        <v>0</v>
      </c>
      <c r="AH2082" s="31">
        <f t="shared" si="735"/>
        <v>0</v>
      </c>
      <c r="AI2082" s="31">
        <f t="shared" si="736"/>
        <v>0</v>
      </c>
      <c r="AJ2082" s="31">
        <f t="shared" si="737"/>
        <v>0</v>
      </c>
      <c r="AK2082" s="31">
        <f t="shared" si="738"/>
        <v>0</v>
      </c>
      <c r="AL2082" s="31">
        <f t="shared" si="739"/>
        <v>0</v>
      </c>
      <c r="AM2082" s="13">
        <f t="shared" si="740"/>
        <v>0</v>
      </c>
      <c r="AN2082" s="13">
        <f t="shared" si="741"/>
        <v>0</v>
      </c>
      <c r="AO2082" s="15">
        <f t="shared" si="742"/>
        <v>0</v>
      </c>
      <c r="AP2082" s="15">
        <f t="shared" si="743"/>
        <v>0</v>
      </c>
      <c r="AQ2082" s="15">
        <f t="shared" si="744"/>
        <v>0</v>
      </c>
      <c r="AR2082" s="15">
        <f t="shared" si="745"/>
        <v>0</v>
      </c>
      <c r="AS2082" s="15">
        <f t="shared" si="746"/>
        <v>0</v>
      </c>
      <c r="AT2082" s="22">
        <f t="shared" si="747"/>
        <v>0</v>
      </c>
      <c r="AU2082" s="22">
        <f t="shared" si="748"/>
        <v>0</v>
      </c>
    </row>
    <row r="2083" spans="1:47" x14ac:dyDescent="0.25">
      <c r="A2083" t="s">
        <v>3794</v>
      </c>
      <c r="B2083" s="35">
        <v>2</v>
      </c>
      <c r="H2083" s="35">
        <v>2</v>
      </c>
      <c r="K2083" s="17">
        <v>2</v>
      </c>
      <c r="N2083" s="17">
        <v>2</v>
      </c>
      <c r="X2083" s="24">
        <v>4</v>
      </c>
      <c r="Z2083" s="33">
        <f t="shared" si="727"/>
        <v>1</v>
      </c>
      <c r="AA2083" s="33">
        <f t="shared" si="728"/>
        <v>0</v>
      </c>
      <c r="AB2083" s="33">
        <f t="shared" si="729"/>
        <v>0</v>
      </c>
      <c r="AC2083" s="33">
        <f t="shared" si="730"/>
        <v>0</v>
      </c>
      <c r="AD2083" s="33">
        <f t="shared" si="731"/>
        <v>0</v>
      </c>
      <c r="AE2083" s="33">
        <f t="shared" si="732"/>
        <v>0</v>
      </c>
      <c r="AF2083" s="33">
        <f t="shared" si="733"/>
        <v>1</v>
      </c>
      <c r="AG2083" s="31">
        <f t="shared" si="734"/>
        <v>0</v>
      </c>
      <c r="AH2083" s="31">
        <f t="shared" si="735"/>
        <v>0</v>
      </c>
      <c r="AI2083" s="31">
        <f t="shared" si="736"/>
        <v>1</v>
      </c>
      <c r="AJ2083" s="31">
        <f t="shared" si="737"/>
        <v>0</v>
      </c>
      <c r="AK2083" s="31">
        <f t="shared" si="738"/>
        <v>0</v>
      </c>
      <c r="AL2083" s="31">
        <f t="shared" si="739"/>
        <v>1</v>
      </c>
      <c r="AM2083" s="13">
        <f t="shared" si="740"/>
        <v>0</v>
      </c>
      <c r="AN2083" s="13">
        <f t="shared" si="741"/>
        <v>0</v>
      </c>
      <c r="AO2083" s="15">
        <f t="shared" si="742"/>
        <v>0</v>
      </c>
      <c r="AP2083" s="15">
        <f t="shared" si="743"/>
        <v>0</v>
      </c>
      <c r="AQ2083" s="15">
        <f t="shared" si="744"/>
        <v>0</v>
      </c>
      <c r="AR2083" s="15">
        <f t="shared" si="745"/>
        <v>0</v>
      </c>
      <c r="AS2083" s="15">
        <f t="shared" si="746"/>
        <v>0</v>
      </c>
      <c r="AT2083" s="22">
        <f t="shared" si="747"/>
        <v>0</v>
      </c>
      <c r="AU2083" s="22">
        <f t="shared" si="748"/>
        <v>0</v>
      </c>
    </row>
    <row r="2084" spans="1:47" x14ac:dyDescent="0.25">
      <c r="A2084" t="s">
        <v>3795</v>
      </c>
      <c r="B2084" s="35">
        <v>2</v>
      </c>
      <c r="H2084" s="35">
        <v>2</v>
      </c>
      <c r="X2084" s="24">
        <v>2</v>
      </c>
      <c r="Z2084" s="33">
        <f t="shared" si="727"/>
        <v>1</v>
      </c>
      <c r="AA2084" s="33">
        <f t="shared" si="728"/>
        <v>0</v>
      </c>
      <c r="AB2084" s="33">
        <f t="shared" si="729"/>
        <v>0</v>
      </c>
      <c r="AC2084" s="33">
        <f t="shared" si="730"/>
        <v>0</v>
      </c>
      <c r="AD2084" s="33">
        <f t="shared" si="731"/>
        <v>0</v>
      </c>
      <c r="AE2084" s="33">
        <f t="shared" si="732"/>
        <v>0</v>
      </c>
      <c r="AF2084" s="33">
        <f t="shared" si="733"/>
        <v>1</v>
      </c>
      <c r="AG2084" s="31">
        <f t="shared" si="734"/>
        <v>0</v>
      </c>
      <c r="AH2084" s="31">
        <f t="shared" si="735"/>
        <v>0</v>
      </c>
      <c r="AI2084" s="31">
        <f t="shared" si="736"/>
        <v>0</v>
      </c>
      <c r="AJ2084" s="31">
        <f t="shared" si="737"/>
        <v>0</v>
      </c>
      <c r="AK2084" s="31">
        <f t="shared" si="738"/>
        <v>0</v>
      </c>
      <c r="AL2084" s="31">
        <f t="shared" si="739"/>
        <v>0</v>
      </c>
      <c r="AM2084" s="13">
        <f t="shared" si="740"/>
        <v>0</v>
      </c>
      <c r="AN2084" s="13">
        <f t="shared" si="741"/>
        <v>0</v>
      </c>
      <c r="AO2084" s="15">
        <f t="shared" si="742"/>
        <v>0</v>
      </c>
      <c r="AP2084" s="15">
        <f t="shared" si="743"/>
        <v>0</v>
      </c>
      <c r="AQ2084" s="15">
        <f t="shared" si="744"/>
        <v>0</v>
      </c>
      <c r="AR2084" s="15">
        <f t="shared" si="745"/>
        <v>0</v>
      </c>
      <c r="AS2084" s="15">
        <f t="shared" si="746"/>
        <v>0</v>
      </c>
      <c r="AT2084" s="22">
        <f t="shared" si="747"/>
        <v>0</v>
      </c>
      <c r="AU2084" s="22">
        <f t="shared" si="748"/>
        <v>0</v>
      </c>
    </row>
    <row r="2085" spans="1:47" x14ac:dyDescent="0.25">
      <c r="A2085" t="s">
        <v>3796</v>
      </c>
      <c r="E2085" s="35">
        <v>3</v>
      </c>
      <c r="H2085" s="35">
        <v>3</v>
      </c>
      <c r="S2085" s="15">
        <v>3</v>
      </c>
      <c r="U2085" s="15">
        <v>3</v>
      </c>
      <c r="X2085" s="24">
        <v>6</v>
      </c>
      <c r="Z2085" s="33">
        <f t="shared" si="727"/>
        <v>0</v>
      </c>
      <c r="AA2085" s="33">
        <f t="shared" si="728"/>
        <v>0</v>
      </c>
      <c r="AB2085" s="33">
        <f t="shared" si="729"/>
        <v>0</v>
      </c>
      <c r="AC2085" s="33">
        <f t="shared" si="730"/>
        <v>1</v>
      </c>
      <c r="AD2085" s="33">
        <f t="shared" si="731"/>
        <v>0</v>
      </c>
      <c r="AE2085" s="33">
        <f t="shared" si="732"/>
        <v>0</v>
      </c>
      <c r="AF2085" s="33">
        <f t="shared" si="733"/>
        <v>1</v>
      </c>
      <c r="AG2085" s="31">
        <f t="shared" si="734"/>
        <v>0</v>
      </c>
      <c r="AH2085" s="31">
        <f t="shared" si="735"/>
        <v>0</v>
      </c>
      <c r="AI2085" s="31">
        <f t="shared" si="736"/>
        <v>0</v>
      </c>
      <c r="AJ2085" s="31">
        <f t="shared" si="737"/>
        <v>0</v>
      </c>
      <c r="AK2085" s="31">
        <f t="shared" si="738"/>
        <v>0</v>
      </c>
      <c r="AL2085" s="31">
        <f t="shared" si="739"/>
        <v>0</v>
      </c>
      <c r="AM2085" s="13">
        <f t="shared" si="740"/>
        <v>0</v>
      </c>
      <c r="AN2085" s="13">
        <f t="shared" si="741"/>
        <v>0</v>
      </c>
      <c r="AO2085" s="15">
        <f t="shared" si="742"/>
        <v>0</v>
      </c>
      <c r="AP2085" s="15">
        <f t="shared" si="743"/>
        <v>0</v>
      </c>
      <c r="AQ2085" s="15">
        <f t="shared" si="744"/>
        <v>1</v>
      </c>
      <c r="AR2085" s="15">
        <f t="shared" si="745"/>
        <v>0</v>
      </c>
      <c r="AS2085" s="15">
        <f t="shared" si="746"/>
        <v>1</v>
      </c>
      <c r="AT2085" s="22">
        <f t="shared" si="747"/>
        <v>0</v>
      </c>
      <c r="AU2085" s="22">
        <f t="shared" si="748"/>
        <v>0</v>
      </c>
    </row>
    <row r="2086" spans="1:47" x14ac:dyDescent="0.25">
      <c r="A2086" t="s">
        <v>3797</v>
      </c>
      <c r="B2086" s="35">
        <v>2</v>
      </c>
      <c r="H2086" s="35">
        <v>2</v>
      </c>
      <c r="X2086" s="24">
        <v>2</v>
      </c>
      <c r="Z2086" s="33">
        <f t="shared" si="727"/>
        <v>1</v>
      </c>
      <c r="AA2086" s="33">
        <f t="shared" si="728"/>
        <v>0</v>
      </c>
      <c r="AB2086" s="33">
        <f t="shared" si="729"/>
        <v>0</v>
      </c>
      <c r="AC2086" s="33">
        <f t="shared" si="730"/>
        <v>0</v>
      </c>
      <c r="AD2086" s="33">
        <f t="shared" si="731"/>
        <v>0</v>
      </c>
      <c r="AE2086" s="33">
        <f t="shared" si="732"/>
        <v>0</v>
      </c>
      <c r="AF2086" s="33">
        <f t="shared" si="733"/>
        <v>1</v>
      </c>
      <c r="AG2086" s="31">
        <f t="shared" si="734"/>
        <v>0</v>
      </c>
      <c r="AH2086" s="31">
        <f t="shared" si="735"/>
        <v>0</v>
      </c>
      <c r="AI2086" s="31">
        <f t="shared" si="736"/>
        <v>0</v>
      </c>
      <c r="AJ2086" s="31">
        <f t="shared" si="737"/>
        <v>0</v>
      </c>
      <c r="AK2086" s="31">
        <f t="shared" si="738"/>
        <v>0</v>
      </c>
      <c r="AL2086" s="31">
        <f t="shared" si="739"/>
        <v>0</v>
      </c>
      <c r="AM2086" s="13">
        <f t="shared" si="740"/>
        <v>0</v>
      </c>
      <c r="AN2086" s="13">
        <f t="shared" si="741"/>
        <v>0</v>
      </c>
      <c r="AO2086" s="15">
        <f t="shared" si="742"/>
        <v>0</v>
      </c>
      <c r="AP2086" s="15">
        <f t="shared" si="743"/>
        <v>0</v>
      </c>
      <c r="AQ2086" s="15">
        <f t="shared" si="744"/>
        <v>0</v>
      </c>
      <c r="AR2086" s="15">
        <f t="shared" si="745"/>
        <v>0</v>
      </c>
      <c r="AS2086" s="15">
        <f t="shared" si="746"/>
        <v>0</v>
      </c>
      <c r="AT2086" s="22">
        <f t="shared" si="747"/>
        <v>0</v>
      </c>
      <c r="AU2086" s="22">
        <f t="shared" si="748"/>
        <v>0</v>
      </c>
    </row>
    <row r="2087" spans="1:47" x14ac:dyDescent="0.25">
      <c r="A2087" t="s">
        <v>3798</v>
      </c>
      <c r="E2087" s="35">
        <v>2</v>
      </c>
      <c r="H2087" s="35">
        <v>2</v>
      </c>
      <c r="X2087" s="24">
        <v>2</v>
      </c>
      <c r="Z2087" s="33">
        <f t="shared" si="727"/>
        <v>0</v>
      </c>
      <c r="AA2087" s="33">
        <f t="shared" si="728"/>
        <v>0</v>
      </c>
      <c r="AB2087" s="33">
        <f t="shared" si="729"/>
        <v>0</v>
      </c>
      <c r="AC2087" s="33">
        <f t="shared" si="730"/>
        <v>1</v>
      </c>
      <c r="AD2087" s="33">
        <f t="shared" si="731"/>
        <v>0</v>
      </c>
      <c r="AE2087" s="33">
        <f t="shared" si="732"/>
        <v>0</v>
      </c>
      <c r="AF2087" s="33">
        <f t="shared" si="733"/>
        <v>1</v>
      </c>
      <c r="AG2087" s="31">
        <f t="shared" si="734"/>
        <v>0</v>
      </c>
      <c r="AH2087" s="31">
        <f t="shared" si="735"/>
        <v>0</v>
      </c>
      <c r="AI2087" s="31">
        <f t="shared" si="736"/>
        <v>0</v>
      </c>
      <c r="AJ2087" s="31">
        <f t="shared" si="737"/>
        <v>0</v>
      </c>
      <c r="AK2087" s="31">
        <f t="shared" si="738"/>
        <v>0</v>
      </c>
      <c r="AL2087" s="31">
        <f t="shared" si="739"/>
        <v>0</v>
      </c>
      <c r="AM2087" s="13">
        <f t="shared" si="740"/>
        <v>0</v>
      </c>
      <c r="AN2087" s="13">
        <f t="shared" si="741"/>
        <v>0</v>
      </c>
      <c r="AO2087" s="15">
        <f t="shared" si="742"/>
        <v>0</v>
      </c>
      <c r="AP2087" s="15">
        <f t="shared" si="743"/>
        <v>0</v>
      </c>
      <c r="AQ2087" s="15">
        <f t="shared" si="744"/>
        <v>0</v>
      </c>
      <c r="AR2087" s="15">
        <f t="shared" si="745"/>
        <v>0</v>
      </c>
      <c r="AS2087" s="15">
        <f t="shared" si="746"/>
        <v>0</v>
      </c>
      <c r="AT2087" s="22">
        <f t="shared" si="747"/>
        <v>0</v>
      </c>
      <c r="AU2087" s="22">
        <f t="shared" si="748"/>
        <v>0</v>
      </c>
    </row>
    <row r="2088" spans="1:47" x14ac:dyDescent="0.25">
      <c r="A2088" t="s">
        <v>3801</v>
      </c>
      <c r="O2088" s="13">
        <v>2</v>
      </c>
      <c r="P2088" s="13">
        <v>2</v>
      </c>
      <c r="X2088" s="24">
        <v>2</v>
      </c>
      <c r="Z2088" s="33">
        <f t="shared" si="727"/>
        <v>0</v>
      </c>
      <c r="AA2088" s="33">
        <f t="shared" si="728"/>
        <v>0</v>
      </c>
      <c r="AB2088" s="33">
        <f t="shared" si="729"/>
        <v>0</v>
      </c>
      <c r="AC2088" s="33">
        <f t="shared" si="730"/>
        <v>0</v>
      </c>
      <c r="AD2088" s="33">
        <f t="shared" si="731"/>
        <v>0</v>
      </c>
      <c r="AE2088" s="33">
        <f t="shared" si="732"/>
        <v>0</v>
      </c>
      <c r="AF2088" s="33">
        <f t="shared" si="733"/>
        <v>0</v>
      </c>
      <c r="AG2088" s="31">
        <f t="shared" si="734"/>
        <v>0</v>
      </c>
      <c r="AH2088" s="31">
        <f t="shared" si="735"/>
        <v>0</v>
      </c>
      <c r="AI2088" s="31">
        <f t="shared" si="736"/>
        <v>0</v>
      </c>
      <c r="AJ2088" s="31">
        <f t="shared" si="737"/>
        <v>0</v>
      </c>
      <c r="AK2088" s="31">
        <f t="shared" si="738"/>
        <v>0</v>
      </c>
      <c r="AL2088" s="31">
        <f t="shared" si="739"/>
        <v>0</v>
      </c>
      <c r="AM2088" s="13">
        <f t="shared" si="740"/>
        <v>1</v>
      </c>
      <c r="AN2088" s="13">
        <f t="shared" si="741"/>
        <v>1</v>
      </c>
      <c r="AO2088" s="15">
        <f t="shared" si="742"/>
        <v>0</v>
      </c>
      <c r="AP2088" s="15">
        <f t="shared" si="743"/>
        <v>0</v>
      </c>
      <c r="AQ2088" s="15">
        <f t="shared" si="744"/>
        <v>0</v>
      </c>
      <c r="AR2088" s="15">
        <f t="shared" si="745"/>
        <v>0</v>
      </c>
      <c r="AS2088" s="15">
        <f t="shared" si="746"/>
        <v>0</v>
      </c>
      <c r="AT2088" s="22">
        <f t="shared" si="747"/>
        <v>0</v>
      </c>
      <c r="AU2088" s="22">
        <f t="shared" si="748"/>
        <v>0</v>
      </c>
    </row>
    <row r="2089" spans="1:47" x14ac:dyDescent="0.25">
      <c r="A2089" t="s">
        <v>3802</v>
      </c>
      <c r="Q2089" s="15">
        <v>3</v>
      </c>
      <c r="U2089" s="15">
        <v>3</v>
      </c>
      <c r="X2089" s="24">
        <v>3</v>
      </c>
      <c r="Z2089" s="33">
        <f t="shared" si="727"/>
        <v>0</v>
      </c>
      <c r="AA2089" s="33">
        <f t="shared" si="728"/>
        <v>0</v>
      </c>
      <c r="AB2089" s="33">
        <f t="shared" si="729"/>
        <v>0</v>
      </c>
      <c r="AC2089" s="33">
        <f t="shared" si="730"/>
        <v>0</v>
      </c>
      <c r="AD2089" s="33">
        <f t="shared" si="731"/>
        <v>0</v>
      </c>
      <c r="AE2089" s="33">
        <f t="shared" si="732"/>
        <v>0</v>
      </c>
      <c r="AF2089" s="33">
        <f t="shared" si="733"/>
        <v>0</v>
      </c>
      <c r="AG2089" s="31">
        <f t="shared" si="734"/>
        <v>0</v>
      </c>
      <c r="AH2089" s="31">
        <f t="shared" si="735"/>
        <v>0</v>
      </c>
      <c r="AI2089" s="31">
        <f t="shared" si="736"/>
        <v>0</v>
      </c>
      <c r="AJ2089" s="31">
        <f t="shared" si="737"/>
        <v>0</v>
      </c>
      <c r="AK2089" s="31">
        <f t="shared" si="738"/>
        <v>0</v>
      </c>
      <c r="AL2089" s="31">
        <f t="shared" si="739"/>
        <v>0</v>
      </c>
      <c r="AM2089" s="13">
        <f t="shared" si="740"/>
        <v>0</v>
      </c>
      <c r="AN2089" s="13">
        <f t="shared" si="741"/>
        <v>0</v>
      </c>
      <c r="AO2089" s="15">
        <f t="shared" si="742"/>
        <v>1</v>
      </c>
      <c r="AP2089" s="15">
        <f t="shared" si="743"/>
        <v>0</v>
      </c>
      <c r="AQ2089" s="15">
        <f t="shared" si="744"/>
        <v>0</v>
      </c>
      <c r="AR2089" s="15">
        <f t="shared" si="745"/>
        <v>0</v>
      </c>
      <c r="AS2089" s="15">
        <f t="shared" si="746"/>
        <v>1</v>
      </c>
      <c r="AT2089" s="22">
        <f t="shared" si="747"/>
        <v>0</v>
      </c>
      <c r="AU2089" s="22">
        <f t="shared" si="748"/>
        <v>0</v>
      </c>
    </row>
    <row r="2090" spans="1:47" x14ac:dyDescent="0.25">
      <c r="A2090" t="s">
        <v>3803</v>
      </c>
      <c r="B2090" s="35">
        <v>2</v>
      </c>
      <c r="H2090" s="35">
        <v>2</v>
      </c>
      <c r="X2090" s="24">
        <v>2</v>
      </c>
      <c r="Z2090" s="33">
        <f t="shared" si="727"/>
        <v>1</v>
      </c>
      <c r="AA2090" s="33">
        <f t="shared" si="728"/>
        <v>0</v>
      </c>
      <c r="AB2090" s="33">
        <f t="shared" si="729"/>
        <v>0</v>
      </c>
      <c r="AC2090" s="33">
        <f t="shared" si="730"/>
        <v>0</v>
      </c>
      <c r="AD2090" s="33">
        <f t="shared" si="731"/>
        <v>0</v>
      </c>
      <c r="AE2090" s="33">
        <f t="shared" si="732"/>
        <v>0</v>
      </c>
      <c r="AF2090" s="33">
        <f t="shared" si="733"/>
        <v>1</v>
      </c>
      <c r="AG2090" s="31">
        <f t="shared" si="734"/>
        <v>0</v>
      </c>
      <c r="AH2090" s="31">
        <f t="shared" si="735"/>
        <v>0</v>
      </c>
      <c r="AI2090" s="31">
        <f t="shared" si="736"/>
        <v>0</v>
      </c>
      <c r="AJ2090" s="31">
        <f t="shared" si="737"/>
        <v>0</v>
      </c>
      <c r="AK2090" s="31">
        <f t="shared" si="738"/>
        <v>0</v>
      </c>
      <c r="AL2090" s="31">
        <f t="shared" si="739"/>
        <v>0</v>
      </c>
      <c r="AM2090" s="13">
        <f t="shared" si="740"/>
        <v>0</v>
      </c>
      <c r="AN2090" s="13">
        <f t="shared" si="741"/>
        <v>0</v>
      </c>
      <c r="AO2090" s="15">
        <f t="shared" si="742"/>
        <v>0</v>
      </c>
      <c r="AP2090" s="15">
        <f t="shared" si="743"/>
        <v>0</v>
      </c>
      <c r="AQ2090" s="15">
        <f t="shared" si="744"/>
        <v>0</v>
      </c>
      <c r="AR2090" s="15">
        <f t="shared" si="745"/>
        <v>0</v>
      </c>
      <c r="AS2090" s="15">
        <f t="shared" si="746"/>
        <v>0</v>
      </c>
      <c r="AT2090" s="22">
        <f t="shared" si="747"/>
        <v>0</v>
      </c>
      <c r="AU2090" s="22">
        <f t="shared" si="748"/>
        <v>0</v>
      </c>
    </row>
    <row r="2091" spans="1:47" x14ac:dyDescent="0.25">
      <c r="A2091" t="s">
        <v>3804</v>
      </c>
      <c r="E2091" s="35">
        <v>2</v>
      </c>
      <c r="H2091" s="35">
        <v>2</v>
      </c>
      <c r="X2091" s="24">
        <v>2</v>
      </c>
      <c r="Z2091" s="33">
        <f t="shared" si="727"/>
        <v>0</v>
      </c>
      <c r="AA2091" s="33">
        <f t="shared" si="728"/>
        <v>0</v>
      </c>
      <c r="AB2091" s="33">
        <f t="shared" si="729"/>
        <v>0</v>
      </c>
      <c r="AC2091" s="33">
        <f t="shared" si="730"/>
        <v>1</v>
      </c>
      <c r="AD2091" s="33">
        <f t="shared" si="731"/>
        <v>0</v>
      </c>
      <c r="AE2091" s="33">
        <f t="shared" si="732"/>
        <v>0</v>
      </c>
      <c r="AF2091" s="33">
        <f t="shared" si="733"/>
        <v>1</v>
      </c>
      <c r="AG2091" s="31">
        <f t="shared" si="734"/>
        <v>0</v>
      </c>
      <c r="AH2091" s="31">
        <f t="shared" si="735"/>
        <v>0</v>
      </c>
      <c r="AI2091" s="31">
        <f t="shared" si="736"/>
        <v>0</v>
      </c>
      <c r="AJ2091" s="31">
        <f t="shared" si="737"/>
        <v>0</v>
      </c>
      <c r="AK2091" s="31">
        <f t="shared" si="738"/>
        <v>0</v>
      </c>
      <c r="AL2091" s="31">
        <f t="shared" si="739"/>
        <v>0</v>
      </c>
      <c r="AM2091" s="13">
        <f t="shared" si="740"/>
        <v>0</v>
      </c>
      <c r="AN2091" s="13">
        <f t="shared" si="741"/>
        <v>0</v>
      </c>
      <c r="AO2091" s="15">
        <f t="shared" si="742"/>
        <v>0</v>
      </c>
      <c r="AP2091" s="15">
        <f t="shared" si="743"/>
        <v>0</v>
      </c>
      <c r="AQ2091" s="15">
        <f t="shared" si="744"/>
        <v>0</v>
      </c>
      <c r="AR2091" s="15">
        <f t="shared" si="745"/>
        <v>0</v>
      </c>
      <c r="AS2091" s="15">
        <f t="shared" si="746"/>
        <v>0</v>
      </c>
      <c r="AT2091" s="22">
        <f t="shared" si="747"/>
        <v>0</v>
      </c>
      <c r="AU2091" s="22">
        <f t="shared" si="748"/>
        <v>0</v>
      </c>
    </row>
    <row r="2092" spans="1:47" x14ac:dyDescent="0.25">
      <c r="A2092" t="s">
        <v>3805</v>
      </c>
      <c r="E2092" s="35">
        <v>2</v>
      </c>
      <c r="H2092" s="35">
        <v>2</v>
      </c>
      <c r="X2092" s="24">
        <v>2</v>
      </c>
      <c r="Z2092" s="33">
        <f t="shared" si="727"/>
        <v>0</v>
      </c>
      <c r="AA2092" s="33">
        <f t="shared" si="728"/>
        <v>0</v>
      </c>
      <c r="AB2092" s="33">
        <f t="shared" si="729"/>
        <v>0</v>
      </c>
      <c r="AC2092" s="33">
        <f t="shared" si="730"/>
        <v>1</v>
      </c>
      <c r="AD2092" s="33">
        <f t="shared" si="731"/>
        <v>0</v>
      </c>
      <c r="AE2092" s="33">
        <f t="shared" si="732"/>
        <v>0</v>
      </c>
      <c r="AF2092" s="33">
        <f t="shared" si="733"/>
        <v>1</v>
      </c>
      <c r="AG2092" s="31">
        <f t="shared" si="734"/>
        <v>0</v>
      </c>
      <c r="AH2092" s="31">
        <f t="shared" si="735"/>
        <v>0</v>
      </c>
      <c r="AI2092" s="31">
        <f t="shared" si="736"/>
        <v>0</v>
      </c>
      <c r="AJ2092" s="31">
        <f t="shared" si="737"/>
        <v>0</v>
      </c>
      <c r="AK2092" s="31">
        <f t="shared" si="738"/>
        <v>0</v>
      </c>
      <c r="AL2092" s="31">
        <f t="shared" si="739"/>
        <v>0</v>
      </c>
      <c r="AM2092" s="13">
        <f t="shared" si="740"/>
        <v>0</v>
      </c>
      <c r="AN2092" s="13">
        <f t="shared" si="741"/>
        <v>0</v>
      </c>
      <c r="AO2092" s="15">
        <f t="shared" si="742"/>
        <v>0</v>
      </c>
      <c r="AP2092" s="15">
        <f t="shared" si="743"/>
        <v>0</v>
      </c>
      <c r="AQ2092" s="15">
        <f t="shared" si="744"/>
        <v>0</v>
      </c>
      <c r="AR2092" s="15">
        <f t="shared" si="745"/>
        <v>0</v>
      </c>
      <c r="AS2092" s="15">
        <f t="shared" si="746"/>
        <v>0</v>
      </c>
      <c r="AT2092" s="22">
        <f t="shared" si="747"/>
        <v>0</v>
      </c>
      <c r="AU2092" s="22">
        <f t="shared" si="748"/>
        <v>0</v>
      </c>
    </row>
    <row r="2093" spans="1:47" x14ac:dyDescent="0.25">
      <c r="A2093" t="s">
        <v>3806</v>
      </c>
      <c r="E2093" s="35">
        <v>2</v>
      </c>
      <c r="H2093" s="35">
        <v>2</v>
      </c>
      <c r="X2093" s="24">
        <v>2</v>
      </c>
      <c r="Z2093" s="33">
        <f t="shared" si="727"/>
        <v>0</v>
      </c>
      <c r="AA2093" s="33">
        <f t="shared" si="728"/>
        <v>0</v>
      </c>
      <c r="AB2093" s="33">
        <f t="shared" si="729"/>
        <v>0</v>
      </c>
      <c r="AC2093" s="33">
        <f t="shared" si="730"/>
        <v>1</v>
      </c>
      <c r="AD2093" s="33">
        <f t="shared" si="731"/>
        <v>0</v>
      </c>
      <c r="AE2093" s="33">
        <f t="shared" si="732"/>
        <v>0</v>
      </c>
      <c r="AF2093" s="33">
        <f t="shared" si="733"/>
        <v>1</v>
      </c>
      <c r="AG2093" s="31">
        <f t="shared" si="734"/>
        <v>0</v>
      </c>
      <c r="AH2093" s="31">
        <f t="shared" si="735"/>
        <v>0</v>
      </c>
      <c r="AI2093" s="31">
        <f t="shared" si="736"/>
        <v>0</v>
      </c>
      <c r="AJ2093" s="31">
        <f t="shared" si="737"/>
        <v>0</v>
      </c>
      <c r="AK2093" s="31">
        <f t="shared" si="738"/>
        <v>0</v>
      </c>
      <c r="AL2093" s="31">
        <f t="shared" si="739"/>
        <v>0</v>
      </c>
      <c r="AM2093" s="13">
        <f t="shared" si="740"/>
        <v>0</v>
      </c>
      <c r="AN2093" s="13">
        <f t="shared" si="741"/>
        <v>0</v>
      </c>
      <c r="AO2093" s="15">
        <f t="shared" si="742"/>
        <v>0</v>
      </c>
      <c r="AP2093" s="15">
        <f t="shared" si="743"/>
        <v>0</v>
      </c>
      <c r="AQ2093" s="15">
        <f t="shared" si="744"/>
        <v>0</v>
      </c>
      <c r="AR2093" s="15">
        <f t="shared" si="745"/>
        <v>0</v>
      </c>
      <c r="AS2093" s="15">
        <f t="shared" si="746"/>
        <v>0</v>
      </c>
      <c r="AT2093" s="22">
        <f t="shared" si="747"/>
        <v>0</v>
      </c>
      <c r="AU2093" s="22">
        <f t="shared" si="748"/>
        <v>0</v>
      </c>
    </row>
    <row r="2094" spans="1:47" x14ac:dyDescent="0.25">
      <c r="A2094" t="s">
        <v>3809</v>
      </c>
      <c r="B2094" s="35">
        <v>2</v>
      </c>
      <c r="H2094" s="35">
        <v>2</v>
      </c>
      <c r="X2094" s="24">
        <v>2</v>
      </c>
      <c r="Z2094" s="33">
        <f t="shared" si="727"/>
        <v>1</v>
      </c>
      <c r="AA2094" s="33">
        <f t="shared" si="728"/>
        <v>0</v>
      </c>
      <c r="AB2094" s="33">
        <f t="shared" si="729"/>
        <v>0</v>
      </c>
      <c r="AC2094" s="33">
        <f t="shared" si="730"/>
        <v>0</v>
      </c>
      <c r="AD2094" s="33">
        <f t="shared" si="731"/>
        <v>0</v>
      </c>
      <c r="AE2094" s="33">
        <f t="shared" si="732"/>
        <v>0</v>
      </c>
      <c r="AF2094" s="33">
        <f t="shared" si="733"/>
        <v>1</v>
      </c>
      <c r="AG2094" s="31">
        <f t="shared" si="734"/>
        <v>0</v>
      </c>
      <c r="AH2094" s="31">
        <f t="shared" si="735"/>
        <v>0</v>
      </c>
      <c r="AI2094" s="31">
        <f t="shared" si="736"/>
        <v>0</v>
      </c>
      <c r="AJ2094" s="31">
        <f t="shared" si="737"/>
        <v>0</v>
      </c>
      <c r="AK2094" s="31">
        <f t="shared" si="738"/>
        <v>0</v>
      </c>
      <c r="AL2094" s="31">
        <f t="shared" si="739"/>
        <v>0</v>
      </c>
      <c r="AM2094" s="13">
        <f t="shared" si="740"/>
        <v>0</v>
      </c>
      <c r="AN2094" s="13">
        <f t="shared" si="741"/>
        <v>0</v>
      </c>
      <c r="AO2094" s="15">
        <f t="shared" si="742"/>
        <v>0</v>
      </c>
      <c r="AP2094" s="15">
        <f t="shared" si="743"/>
        <v>0</v>
      </c>
      <c r="AQ2094" s="15">
        <f t="shared" si="744"/>
        <v>0</v>
      </c>
      <c r="AR2094" s="15">
        <f t="shared" si="745"/>
        <v>0</v>
      </c>
      <c r="AS2094" s="15">
        <f t="shared" si="746"/>
        <v>0</v>
      </c>
      <c r="AT2094" s="22">
        <f t="shared" si="747"/>
        <v>0</v>
      </c>
      <c r="AU2094" s="22">
        <f t="shared" si="748"/>
        <v>0</v>
      </c>
    </row>
    <row r="2095" spans="1:47" x14ac:dyDescent="0.25">
      <c r="A2095" t="s">
        <v>3810</v>
      </c>
      <c r="B2095" s="35">
        <v>1</v>
      </c>
      <c r="H2095" s="35">
        <v>1</v>
      </c>
      <c r="X2095" s="24">
        <v>1</v>
      </c>
      <c r="Z2095" s="33">
        <f t="shared" si="727"/>
        <v>1</v>
      </c>
      <c r="AA2095" s="33">
        <f t="shared" si="728"/>
        <v>0</v>
      </c>
      <c r="AB2095" s="33">
        <f t="shared" si="729"/>
        <v>0</v>
      </c>
      <c r="AC2095" s="33">
        <f t="shared" si="730"/>
        <v>0</v>
      </c>
      <c r="AD2095" s="33">
        <f t="shared" si="731"/>
        <v>0</v>
      </c>
      <c r="AE2095" s="33">
        <f t="shared" si="732"/>
        <v>0</v>
      </c>
      <c r="AF2095" s="33">
        <f t="shared" si="733"/>
        <v>1</v>
      </c>
      <c r="AG2095" s="31">
        <f t="shared" si="734"/>
        <v>0</v>
      </c>
      <c r="AH2095" s="31">
        <f t="shared" si="735"/>
        <v>0</v>
      </c>
      <c r="AI2095" s="31">
        <f t="shared" si="736"/>
        <v>0</v>
      </c>
      <c r="AJ2095" s="31">
        <f t="shared" si="737"/>
        <v>0</v>
      </c>
      <c r="AK2095" s="31">
        <f t="shared" si="738"/>
        <v>0</v>
      </c>
      <c r="AL2095" s="31">
        <f t="shared" si="739"/>
        <v>0</v>
      </c>
      <c r="AM2095" s="13">
        <f t="shared" si="740"/>
        <v>0</v>
      </c>
      <c r="AN2095" s="13">
        <f t="shared" si="741"/>
        <v>0</v>
      </c>
      <c r="AO2095" s="15">
        <f t="shared" si="742"/>
        <v>0</v>
      </c>
      <c r="AP2095" s="15">
        <f t="shared" si="743"/>
        <v>0</v>
      </c>
      <c r="AQ2095" s="15">
        <f t="shared" si="744"/>
        <v>0</v>
      </c>
      <c r="AR2095" s="15">
        <f t="shared" si="745"/>
        <v>0</v>
      </c>
      <c r="AS2095" s="15">
        <f t="shared" si="746"/>
        <v>0</v>
      </c>
      <c r="AT2095" s="22">
        <f t="shared" si="747"/>
        <v>0</v>
      </c>
      <c r="AU2095" s="22">
        <f t="shared" si="748"/>
        <v>0</v>
      </c>
    </row>
    <row r="2096" spans="1:47" x14ac:dyDescent="0.25">
      <c r="A2096" t="s">
        <v>3811</v>
      </c>
      <c r="B2096" s="35">
        <v>1</v>
      </c>
      <c r="H2096" s="35">
        <v>1</v>
      </c>
      <c r="X2096" s="24">
        <v>1</v>
      </c>
      <c r="Z2096" s="33">
        <f t="shared" si="727"/>
        <v>1</v>
      </c>
      <c r="AA2096" s="33">
        <f t="shared" si="728"/>
        <v>0</v>
      </c>
      <c r="AB2096" s="33">
        <f t="shared" si="729"/>
        <v>0</v>
      </c>
      <c r="AC2096" s="33">
        <f t="shared" si="730"/>
        <v>0</v>
      </c>
      <c r="AD2096" s="33">
        <f t="shared" si="731"/>
        <v>0</v>
      </c>
      <c r="AE2096" s="33">
        <f t="shared" si="732"/>
        <v>0</v>
      </c>
      <c r="AF2096" s="33">
        <f t="shared" si="733"/>
        <v>1</v>
      </c>
      <c r="AG2096" s="31">
        <f t="shared" si="734"/>
        <v>0</v>
      </c>
      <c r="AH2096" s="31">
        <f t="shared" si="735"/>
        <v>0</v>
      </c>
      <c r="AI2096" s="31">
        <f t="shared" si="736"/>
        <v>0</v>
      </c>
      <c r="AJ2096" s="31">
        <f t="shared" si="737"/>
        <v>0</v>
      </c>
      <c r="AK2096" s="31">
        <f t="shared" si="738"/>
        <v>0</v>
      </c>
      <c r="AL2096" s="31">
        <f t="shared" si="739"/>
        <v>0</v>
      </c>
      <c r="AM2096" s="13">
        <f t="shared" si="740"/>
        <v>0</v>
      </c>
      <c r="AN2096" s="13">
        <f t="shared" si="741"/>
        <v>0</v>
      </c>
      <c r="AO2096" s="15">
        <f t="shared" si="742"/>
        <v>0</v>
      </c>
      <c r="AP2096" s="15">
        <f t="shared" si="743"/>
        <v>0</v>
      </c>
      <c r="AQ2096" s="15">
        <f t="shared" si="744"/>
        <v>0</v>
      </c>
      <c r="AR2096" s="15">
        <f t="shared" si="745"/>
        <v>0</v>
      </c>
      <c r="AS2096" s="15">
        <f t="shared" si="746"/>
        <v>0</v>
      </c>
      <c r="AT2096" s="22">
        <f t="shared" si="747"/>
        <v>0</v>
      </c>
      <c r="AU2096" s="22">
        <f t="shared" si="748"/>
        <v>0</v>
      </c>
    </row>
    <row r="2097" spans="1:47" x14ac:dyDescent="0.25">
      <c r="A2097" t="s">
        <v>3812</v>
      </c>
      <c r="B2097" s="35">
        <v>1</v>
      </c>
      <c r="H2097" s="35">
        <v>1</v>
      </c>
      <c r="X2097" s="24">
        <v>1</v>
      </c>
      <c r="Z2097" s="33">
        <f t="shared" si="727"/>
        <v>1</v>
      </c>
      <c r="AA2097" s="33">
        <f t="shared" si="728"/>
        <v>0</v>
      </c>
      <c r="AB2097" s="33">
        <f t="shared" si="729"/>
        <v>0</v>
      </c>
      <c r="AC2097" s="33">
        <f t="shared" si="730"/>
        <v>0</v>
      </c>
      <c r="AD2097" s="33">
        <f t="shared" si="731"/>
        <v>0</v>
      </c>
      <c r="AE2097" s="33">
        <f t="shared" si="732"/>
        <v>0</v>
      </c>
      <c r="AF2097" s="33">
        <f t="shared" si="733"/>
        <v>1</v>
      </c>
      <c r="AG2097" s="31">
        <f t="shared" si="734"/>
        <v>0</v>
      </c>
      <c r="AH2097" s="31">
        <f t="shared" si="735"/>
        <v>0</v>
      </c>
      <c r="AI2097" s="31">
        <f t="shared" si="736"/>
        <v>0</v>
      </c>
      <c r="AJ2097" s="31">
        <f t="shared" si="737"/>
        <v>0</v>
      </c>
      <c r="AK2097" s="31">
        <f t="shared" si="738"/>
        <v>0</v>
      </c>
      <c r="AL2097" s="31">
        <f t="shared" si="739"/>
        <v>0</v>
      </c>
      <c r="AM2097" s="13">
        <f t="shared" si="740"/>
        <v>0</v>
      </c>
      <c r="AN2097" s="13">
        <f t="shared" si="741"/>
        <v>0</v>
      </c>
      <c r="AO2097" s="15">
        <f t="shared" si="742"/>
        <v>0</v>
      </c>
      <c r="AP2097" s="15">
        <f t="shared" si="743"/>
        <v>0</v>
      </c>
      <c r="AQ2097" s="15">
        <f t="shared" si="744"/>
        <v>0</v>
      </c>
      <c r="AR2097" s="15">
        <f t="shared" si="745"/>
        <v>0</v>
      </c>
      <c r="AS2097" s="15">
        <f t="shared" si="746"/>
        <v>0</v>
      </c>
      <c r="AT2097" s="22">
        <f t="shared" si="747"/>
        <v>0</v>
      </c>
      <c r="AU2097" s="22">
        <f t="shared" si="748"/>
        <v>0</v>
      </c>
    </row>
    <row r="2098" spans="1:47" x14ac:dyDescent="0.25">
      <c r="A2098" t="s">
        <v>3813</v>
      </c>
      <c r="B2098" s="35">
        <v>2</v>
      </c>
      <c r="H2098" s="35">
        <v>2</v>
      </c>
      <c r="X2098" s="24">
        <v>2</v>
      </c>
      <c r="Z2098" s="33">
        <f t="shared" si="727"/>
        <v>1</v>
      </c>
      <c r="AA2098" s="33">
        <f t="shared" si="728"/>
        <v>0</v>
      </c>
      <c r="AB2098" s="33">
        <f t="shared" si="729"/>
        <v>0</v>
      </c>
      <c r="AC2098" s="33">
        <f t="shared" si="730"/>
        <v>0</v>
      </c>
      <c r="AD2098" s="33">
        <f t="shared" si="731"/>
        <v>0</v>
      </c>
      <c r="AE2098" s="33">
        <f t="shared" si="732"/>
        <v>0</v>
      </c>
      <c r="AF2098" s="33">
        <f t="shared" si="733"/>
        <v>1</v>
      </c>
      <c r="AG2098" s="31">
        <f t="shared" si="734"/>
        <v>0</v>
      </c>
      <c r="AH2098" s="31">
        <f t="shared" si="735"/>
        <v>0</v>
      </c>
      <c r="AI2098" s="31">
        <f t="shared" si="736"/>
        <v>0</v>
      </c>
      <c r="AJ2098" s="31">
        <f t="shared" si="737"/>
        <v>0</v>
      </c>
      <c r="AK2098" s="31">
        <f t="shared" si="738"/>
        <v>0</v>
      </c>
      <c r="AL2098" s="31">
        <f t="shared" si="739"/>
        <v>0</v>
      </c>
      <c r="AM2098" s="13">
        <f t="shared" si="740"/>
        <v>0</v>
      </c>
      <c r="AN2098" s="13">
        <f t="shared" si="741"/>
        <v>0</v>
      </c>
      <c r="AO2098" s="15">
        <f t="shared" si="742"/>
        <v>0</v>
      </c>
      <c r="AP2098" s="15">
        <f t="shared" si="743"/>
        <v>0</v>
      </c>
      <c r="AQ2098" s="15">
        <f t="shared" si="744"/>
        <v>0</v>
      </c>
      <c r="AR2098" s="15">
        <f t="shared" si="745"/>
        <v>0</v>
      </c>
      <c r="AS2098" s="15">
        <f t="shared" si="746"/>
        <v>0</v>
      </c>
      <c r="AT2098" s="22">
        <f t="shared" si="747"/>
        <v>0</v>
      </c>
      <c r="AU2098" s="22">
        <f t="shared" si="748"/>
        <v>0</v>
      </c>
    </row>
    <row r="2099" spans="1:47" x14ac:dyDescent="0.25">
      <c r="A2099" t="s">
        <v>3814</v>
      </c>
      <c r="B2099" s="35">
        <v>1</v>
      </c>
      <c r="H2099" s="35">
        <v>1</v>
      </c>
      <c r="X2099" s="24">
        <v>1</v>
      </c>
      <c r="Z2099" s="33">
        <f t="shared" si="727"/>
        <v>1</v>
      </c>
      <c r="AA2099" s="33">
        <f t="shared" si="728"/>
        <v>0</v>
      </c>
      <c r="AB2099" s="33">
        <f t="shared" si="729"/>
        <v>0</v>
      </c>
      <c r="AC2099" s="33">
        <f t="shared" si="730"/>
        <v>0</v>
      </c>
      <c r="AD2099" s="33">
        <f t="shared" si="731"/>
        <v>0</v>
      </c>
      <c r="AE2099" s="33">
        <f t="shared" si="732"/>
        <v>0</v>
      </c>
      <c r="AF2099" s="33">
        <f t="shared" si="733"/>
        <v>1</v>
      </c>
      <c r="AG2099" s="31">
        <f t="shared" si="734"/>
        <v>0</v>
      </c>
      <c r="AH2099" s="31">
        <f t="shared" si="735"/>
        <v>0</v>
      </c>
      <c r="AI2099" s="31">
        <f t="shared" si="736"/>
        <v>0</v>
      </c>
      <c r="AJ2099" s="31">
        <f t="shared" si="737"/>
        <v>0</v>
      </c>
      <c r="AK2099" s="31">
        <f t="shared" si="738"/>
        <v>0</v>
      </c>
      <c r="AL2099" s="31">
        <f t="shared" si="739"/>
        <v>0</v>
      </c>
      <c r="AM2099" s="13">
        <f t="shared" si="740"/>
        <v>0</v>
      </c>
      <c r="AN2099" s="13">
        <f t="shared" si="741"/>
        <v>0</v>
      </c>
      <c r="AO2099" s="15">
        <f t="shared" si="742"/>
        <v>0</v>
      </c>
      <c r="AP2099" s="15">
        <f t="shared" si="743"/>
        <v>0</v>
      </c>
      <c r="AQ2099" s="15">
        <f t="shared" si="744"/>
        <v>0</v>
      </c>
      <c r="AR2099" s="15">
        <f t="shared" si="745"/>
        <v>0</v>
      </c>
      <c r="AS2099" s="15">
        <f t="shared" si="746"/>
        <v>0</v>
      </c>
      <c r="AT2099" s="22">
        <f t="shared" si="747"/>
        <v>0</v>
      </c>
      <c r="AU2099" s="22">
        <f t="shared" si="748"/>
        <v>0</v>
      </c>
    </row>
    <row r="2100" spans="1:47" x14ac:dyDescent="0.25">
      <c r="A2100" t="s">
        <v>3815</v>
      </c>
      <c r="B2100" s="35">
        <v>1</v>
      </c>
      <c r="H2100" s="35">
        <v>1</v>
      </c>
      <c r="X2100" s="24">
        <v>1</v>
      </c>
      <c r="Z2100" s="33">
        <f t="shared" si="727"/>
        <v>1</v>
      </c>
      <c r="AA2100" s="33">
        <f t="shared" si="728"/>
        <v>0</v>
      </c>
      <c r="AB2100" s="33">
        <f t="shared" si="729"/>
        <v>0</v>
      </c>
      <c r="AC2100" s="33">
        <f t="shared" si="730"/>
        <v>0</v>
      </c>
      <c r="AD2100" s="33">
        <f t="shared" si="731"/>
        <v>0</v>
      </c>
      <c r="AE2100" s="33">
        <f t="shared" si="732"/>
        <v>0</v>
      </c>
      <c r="AF2100" s="33">
        <f t="shared" si="733"/>
        <v>1</v>
      </c>
      <c r="AG2100" s="31">
        <f t="shared" si="734"/>
        <v>0</v>
      </c>
      <c r="AH2100" s="31">
        <f t="shared" si="735"/>
        <v>0</v>
      </c>
      <c r="AI2100" s="31">
        <f t="shared" si="736"/>
        <v>0</v>
      </c>
      <c r="AJ2100" s="31">
        <f t="shared" si="737"/>
        <v>0</v>
      </c>
      <c r="AK2100" s="31">
        <f t="shared" si="738"/>
        <v>0</v>
      </c>
      <c r="AL2100" s="31">
        <f t="shared" si="739"/>
        <v>0</v>
      </c>
      <c r="AM2100" s="13">
        <f t="shared" si="740"/>
        <v>0</v>
      </c>
      <c r="AN2100" s="13">
        <f t="shared" si="741"/>
        <v>0</v>
      </c>
      <c r="AO2100" s="15">
        <f t="shared" si="742"/>
        <v>0</v>
      </c>
      <c r="AP2100" s="15">
        <f t="shared" si="743"/>
        <v>0</v>
      </c>
      <c r="AQ2100" s="15">
        <f t="shared" si="744"/>
        <v>0</v>
      </c>
      <c r="AR2100" s="15">
        <f t="shared" si="745"/>
        <v>0</v>
      </c>
      <c r="AS2100" s="15">
        <f t="shared" si="746"/>
        <v>0</v>
      </c>
      <c r="AT2100" s="22">
        <f t="shared" si="747"/>
        <v>0</v>
      </c>
      <c r="AU2100" s="22">
        <f t="shared" si="748"/>
        <v>0</v>
      </c>
    </row>
    <row r="2101" spans="1:47" x14ac:dyDescent="0.25">
      <c r="A2101" t="s">
        <v>3816</v>
      </c>
      <c r="B2101" s="35">
        <v>1</v>
      </c>
      <c r="H2101" s="35">
        <v>1</v>
      </c>
      <c r="X2101" s="24">
        <v>1</v>
      </c>
      <c r="Z2101" s="33">
        <f t="shared" si="727"/>
        <v>1</v>
      </c>
      <c r="AA2101" s="33">
        <f t="shared" si="728"/>
        <v>0</v>
      </c>
      <c r="AB2101" s="33">
        <f t="shared" si="729"/>
        <v>0</v>
      </c>
      <c r="AC2101" s="33">
        <f t="shared" si="730"/>
        <v>0</v>
      </c>
      <c r="AD2101" s="33">
        <f t="shared" si="731"/>
        <v>0</v>
      </c>
      <c r="AE2101" s="33">
        <f t="shared" si="732"/>
        <v>0</v>
      </c>
      <c r="AF2101" s="33">
        <f t="shared" si="733"/>
        <v>1</v>
      </c>
      <c r="AG2101" s="31">
        <f t="shared" si="734"/>
        <v>0</v>
      </c>
      <c r="AH2101" s="31">
        <f t="shared" si="735"/>
        <v>0</v>
      </c>
      <c r="AI2101" s="31">
        <f t="shared" si="736"/>
        <v>0</v>
      </c>
      <c r="AJ2101" s="31">
        <f t="shared" si="737"/>
        <v>0</v>
      </c>
      <c r="AK2101" s="31">
        <f t="shared" si="738"/>
        <v>0</v>
      </c>
      <c r="AL2101" s="31">
        <f t="shared" si="739"/>
        <v>0</v>
      </c>
      <c r="AM2101" s="13">
        <f t="shared" si="740"/>
        <v>0</v>
      </c>
      <c r="AN2101" s="13">
        <f t="shared" si="741"/>
        <v>0</v>
      </c>
      <c r="AO2101" s="15">
        <f t="shared" si="742"/>
        <v>0</v>
      </c>
      <c r="AP2101" s="15">
        <f t="shared" si="743"/>
        <v>0</v>
      </c>
      <c r="AQ2101" s="15">
        <f t="shared" si="744"/>
        <v>0</v>
      </c>
      <c r="AR2101" s="15">
        <f t="shared" si="745"/>
        <v>0</v>
      </c>
      <c r="AS2101" s="15">
        <f t="shared" si="746"/>
        <v>0</v>
      </c>
      <c r="AT2101" s="22">
        <f t="shared" si="747"/>
        <v>0</v>
      </c>
      <c r="AU2101" s="22">
        <f t="shared" si="748"/>
        <v>0</v>
      </c>
    </row>
    <row r="2102" spans="1:47" x14ac:dyDescent="0.25">
      <c r="A2102" t="s">
        <v>3817</v>
      </c>
      <c r="B2102" s="35">
        <v>1</v>
      </c>
      <c r="H2102" s="35">
        <v>1</v>
      </c>
      <c r="X2102" s="24">
        <v>1</v>
      </c>
      <c r="Z2102" s="33">
        <f t="shared" si="727"/>
        <v>1</v>
      </c>
      <c r="AA2102" s="33">
        <f t="shared" si="728"/>
        <v>0</v>
      </c>
      <c r="AB2102" s="33">
        <f t="shared" si="729"/>
        <v>0</v>
      </c>
      <c r="AC2102" s="33">
        <f t="shared" si="730"/>
        <v>0</v>
      </c>
      <c r="AD2102" s="33">
        <f t="shared" si="731"/>
        <v>0</v>
      </c>
      <c r="AE2102" s="33">
        <f t="shared" si="732"/>
        <v>0</v>
      </c>
      <c r="AF2102" s="33">
        <f t="shared" si="733"/>
        <v>1</v>
      </c>
      <c r="AG2102" s="31">
        <f t="shared" si="734"/>
        <v>0</v>
      </c>
      <c r="AH2102" s="31">
        <f t="shared" si="735"/>
        <v>0</v>
      </c>
      <c r="AI2102" s="31">
        <f t="shared" si="736"/>
        <v>0</v>
      </c>
      <c r="AJ2102" s="31">
        <f t="shared" si="737"/>
        <v>0</v>
      </c>
      <c r="AK2102" s="31">
        <f t="shared" si="738"/>
        <v>0</v>
      </c>
      <c r="AL2102" s="31">
        <f t="shared" si="739"/>
        <v>0</v>
      </c>
      <c r="AM2102" s="13">
        <f t="shared" si="740"/>
        <v>0</v>
      </c>
      <c r="AN2102" s="13">
        <f t="shared" si="741"/>
        <v>0</v>
      </c>
      <c r="AO2102" s="15">
        <f t="shared" si="742"/>
        <v>0</v>
      </c>
      <c r="AP2102" s="15">
        <f t="shared" si="743"/>
        <v>0</v>
      </c>
      <c r="AQ2102" s="15">
        <f t="shared" si="744"/>
        <v>0</v>
      </c>
      <c r="AR2102" s="15">
        <f t="shared" si="745"/>
        <v>0</v>
      </c>
      <c r="AS2102" s="15">
        <f t="shared" si="746"/>
        <v>0</v>
      </c>
      <c r="AT2102" s="22">
        <f t="shared" si="747"/>
        <v>0</v>
      </c>
      <c r="AU2102" s="22">
        <f t="shared" si="748"/>
        <v>0</v>
      </c>
    </row>
    <row r="2103" spans="1:47" x14ac:dyDescent="0.25">
      <c r="A2103" t="s">
        <v>3818</v>
      </c>
      <c r="B2103" s="35">
        <v>1</v>
      </c>
      <c r="H2103" s="35">
        <v>1</v>
      </c>
      <c r="X2103" s="24">
        <v>1</v>
      </c>
      <c r="Z2103" s="33">
        <f t="shared" si="727"/>
        <v>1</v>
      </c>
      <c r="AA2103" s="33">
        <f t="shared" si="728"/>
        <v>0</v>
      </c>
      <c r="AB2103" s="33">
        <f t="shared" si="729"/>
        <v>0</v>
      </c>
      <c r="AC2103" s="33">
        <f t="shared" si="730"/>
        <v>0</v>
      </c>
      <c r="AD2103" s="33">
        <f t="shared" si="731"/>
        <v>0</v>
      </c>
      <c r="AE2103" s="33">
        <f t="shared" si="732"/>
        <v>0</v>
      </c>
      <c r="AF2103" s="33">
        <f t="shared" si="733"/>
        <v>1</v>
      </c>
      <c r="AG2103" s="31">
        <f t="shared" si="734"/>
        <v>0</v>
      </c>
      <c r="AH2103" s="31">
        <f t="shared" si="735"/>
        <v>0</v>
      </c>
      <c r="AI2103" s="31">
        <f t="shared" si="736"/>
        <v>0</v>
      </c>
      <c r="AJ2103" s="31">
        <f t="shared" si="737"/>
        <v>0</v>
      </c>
      <c r="AK2103" s="31">
        <f t="shared" si="738"/>
        <v>0</v>
      </c>
      <c r="AL2103" s="31">
        <f t="shared" si="739"/>
        <v>0</v>
      </c>
      <c r="AM2103" s="13">
        <f t="shared" si="740"/>
        <v>0</v>
      </c>
      <c r="AN2103" s="13">
        <f t="shared" si="741"/>
        <v>0</v>
      </c>
      <c r="AO2103" s="15">
        <f t="shared" si="742"/>
        <v>0</v>
      </c>
      <c r="AP2103" s="15">
        <f t="shared" si="743"/>
        <v>0</v>
      </c>
      <c r="AQ2103" s="15">
        <f t="shared" si="744"/>
        <v>0</v>
      </c>
      <c r="AR2103" s="15">
        <f t="shared" si="745"/>
        <v>0</v>
      </c>
      <c r="AS2103" s="15">
        <f t="shared" si="746"/>
        <v>0</v>
      </c>
      <c r="AT2103" s="22">
        <f t="shared" si="747"/>
        <v>0</v>
      </c>
      <c r="AU2103" s="22">
        <f t="shared" si="748"/>
        <v>0</v>
      </c>
    </row>
    <row r="2104" spans="1:47" x14ac:dyDescent="0.25">
      <c r="A2104" t="s">
        <v>3819</v>
      </c>
      <c r="E2104" s="35">
        <v>2</v>
      </c>
      <c r="H2104" s="35">
        <v>2</v>
      </c>
      <c r="X2104" s="24">
        <v>2</v>
      </c>
      <c r="Z2104" s="33">
        <f t="shared" si="727"/>
        <v>0</v>
      </c>
      <c r="AA2104" s="33">
        <f t="shared" si="728"/>
        <v>0</v>
      </c>
      <c r="AB2104" s="33">
        <f t="shared" si="729"/>
        <v>0</v>
      </c>
      <c r="AC2104" s="33">
        <f t="shared" si="730"/>
        <v>1</v>
      </c>
      <c r="AD2104" s="33">
        <f t="shared" si="731"/>
        <v>0</v>
      </c>
      <c r="AE2104" s="33">
        <f t="shared" si="732"/>
        <v>0</v>
      </c>
      <c r="AF2104" s="33">
        <f t="shared" si="733"/>
        <v>1</v>
      </c>
      <c r="AG2104" s="31">
        <f t="shared" si="734"/>
        <v>0</v>
      </c>
      <c r="AH2104" s="31">
        <f t="shared" si="735"/>
        <v>0</v>
      </c>
      <c r="AI2104" s="31">
        <f t="shared" si="736"/>
        <v>0</v>
      </c>
      <c r="AJ2104" s="31">
        <f t="shared" si="737"/>
        <v>0</v>
      </c>
      <c r="AK2104" s="31">
        <f t="shared" si="738"/>
        <v>0</v>
      </c>
      <c r="AL2104" s="31">
        <f t="shared" si="739"/>
        <v>0</v>
      </c>
      <c r="AM2104" s="13">
        <f t="shared" si="740"/>
        <v>0</v>
      </c>
      <c r="AN2104" s="13">
        <f t="shared" si="741"/>
        <v>0</v>
      </c>
      <c r="AO2104" s="15">
        <f t="shared" si="742"/>
        <v>0</v>
      </c>
      <c r="AP2104" s="15">
        <f t="shared" si="743"/>
        <v>0</v>
      </c>
      <c r="AQ2104" s="15">
        <f t="shared" si="744"/>
        <v>0</v>
      </c>
      <c r="AR2104" s="15">
        <f t="shared" si="745"/>
        <v>0</v>
      </c>
      <c r="AS2104" s="15">
        <f t="shared" si="746"/>
        <v>0</v>
      </c>
      <c r="AT2104" s="22">
        <f t="shared" si="747"/>
        <v>0</v>
      </c>
      <c r="AU2104" s="22">
        <f t="shared" si="748"/>
        <v>0</v>
      </c>
    </row>
    <row r="2105" spans="1:47" x14ac:dyDescent="0.25">
      <c r="A2105" t="s">
        <v>3820</v>
      </c>
      <c r="B2105" s="35">
        <v>2</v>
      </c>
      <c r="H2105" s="35">
        <v>2</v>
      </c>
      <c r="Q2105" s="15">
        <v>2</v>
      </c>
      <c r="U2105" s="15">
        <v>2</v>
      </c>
      <c r="X2105" s="24">
        <v>4</v>
      </c>
      <c r="Z2105" s="33">
        <f t="shared" si="727"/>
        <v>1</v>
      </c>
      <c r="AA2105" s="33">
        <f t="shared" si="728"/>
        <v>0</v>
      </c>
      <c r="AB2105" s="33">
        <f t="shared" si="729"/>
        <v>0</v>
      </c>
      <c r="AC2105" s="33">
        <f t="shared" si="730"/>
        <v>0</v>
      </c>
      <c r="AD2105" s="33">
        <f t="shared" si="731"/>
        <v>0</v>
      </c>
      <c r="AE2105" s="33">
        <f t="shared" si="732"/>
        <v>0</v>
      </c>
      <c r="AF2105" s="33">
        <f t="shared" si="733"/>
        <v>1</v>
      </c>
      <c r="AG2105" s="31">
        <f t="shared" si="734"/>
        <v>0</v>
      </c>
      <c r="AH2105" s="31">
        <f t="shared" si="735"/>
        <v>0</v>
      </c>
      <c r="AI2105" s="31">
        <f t="shared" si="736"/>
        <v>0</v>
      </c>
      <c r="AJ2105" s="31">
        <f t="shared" si="737"/>
        <v>0</v>
      </c>
      <c r="AK2105" s="31">
        <f t="shared" si="738"/>
        <v>0</v>
      </c>
      <c r="AL2105" s="31">
        <f t="shared" si="739"/>
        <v>0</v>
      </c>
      <c r="AM2105" s="13">
        <f t="shared" si="740"/>
        <v>0</v>
      </c>
      <c r="AN2105" s="13">
        <f t="shared" si="741"/>
        <v>0</v>
      </c>
      <c r="AO2105" s="15">
        <f t="shared" si="742"/>
        <v>1</v>
      </c>
      <c r="AP2105" s="15">
        <f t="shared" si="743"/>
        <v>0</v>
      </c>
      <c r="AQ2105" s="15">
        <f t="shared" si="744"/>
        <v>0</v>
      </c>
      <c r="AR2105" s="15">
        <f t="shared" si="745"/>
        <v>0</v>
      </c>
      <c r="AS2105" s="15">
        <f t="shared" si="746"/>
        <v>1</v>
      </c>
      <c r="AT2105" s="22">
        <f t="shared" si="747"/>
        <v>0</v>
      </c>
      <c r="AU2105" s="22">
        <f t="shared" si="748"/>
        <v>0</v>
      </c>
    </row>
    <row r="2106" spans="1:47" x14ac:dyDescent="0.25">
      <c r="A2106" t="s">
        <v>3824</v>
      </c>
      <c r="B2106" s="35">
        <v>3</v>
      </c>
      <c r="H2106" s="35">
        <v>3</v>
      </c>
      <c r="X2106" s="24">
        <v>3</v>
      </c>
      <c r="Z2106" s="33">
        <f t="shared" si="727"/>
        <v>1</v>
      </c>
      <c r="AA2106" s="33">
        <f t="shared" si="728"/>
        <v>0</v>
      </c>
      <c r="AB2106" s="33">
        <f t="shared" si="729"/>
        <v>0</v>
      </c>
      <c r="AC2106" s="33">
        <f t="shared" si="730"/>
        <v>0</v>
      </c>
      <c r="AD2106" s="33">
        <f t="shared" si="731"/>
        <v>0</v>
      </c>
      <c r="AE2106" s="33">
        <f t="shared" si="732"/>
        <v>0</v>
      </c>
      <c r="AF2106" s="33">
        <f t="shared" si="733"/>
        <v>1</v>
      </c>
      <c r="AG2106" s="31">
        <f t="shared" si="734"/>
        <v>0</v>
      </c>
      <c r="AH2106" s="31">
        <f t="shared" si="735"/>
        <v>0</v>
      </c>
      <c r="AI2106" s="31">
        <f t="shared" si="736"/>
        <v>0</v>
      </c>
      <c r="AJ2106" s="31">
        <f t="shared" si="737"/>
        <v>0</v>
      </c>
      <c r="AK2106" s="31">
        <f t="shared" si="738"/>
        <v>0</v>
      </c>
      <c r="AL2106" s="31">
        <f t="shared" si="739"/>
        <v>0</v>
      </c>
      <c r="AM2106" s="13">
        <f t="shared" si="740"/>
        <v>0</v>
      </c>
      <c r="AN2106" s="13">
        <f t="shared" si="741"/>
        <v>0</v>
      </c>
      <c r="AO2106" s="15">
        <f t="shared" si="742"/>
        <v>0</v>
      </c>
      <c r="AP2106" s="15">
        <f t="shared" si="743"/>
        <v>0</v>
      </c>
      <c r="AQ2106" s="15">
        <f t="shared" si="744"/>
        <v>0</v>
      </c>
      <c r="AR2106" s="15">
        <f t="shared" si="745"/>
        <v>0</v>
      </c>
      <c r="AS2106" s="15">
        <f t="shared" si="746"/>
        <v>0</v>
      </c>
      <c r="AT2106" s="22">
        <f t="shared" si="747"/>
        <v>0</v>
      </c>
      <c r="AU2106" s="22">
        <f t="shared" si="748"/>
        <v>0</v>
      </c>
    </row>
    <row r="2107" spans="1:47" x14ac:dyDescent="0.25">
      <c r="A2107" t="s">
        <v>3825</v>
      </c>
      <c r="B2107" s="35">
        <v>2</v>
      </c>
      <c r="H2107" s="35">
        <v>2</v>
      </c>
      <c r="X2107" s="24">
        <v>2</v>
      </c>
      <c r="Z2107" s="33">
        <f t="shared" si="727"/>
        <v>1</v>
      </c>
      <c r="AA2107" s="33">
        <f t="shared" si="728"/>
        <v>0</v>
      </c>
      <c r="AB2107" s="33">
        <f t="shared" si="729"/>
        <v>0</v>
      </c>
      <c r="AC2107" s="33">
        <f t="shared" si="730"/>
        <v>0</v>
      </c>
      <c r="AD2107" s="33">
        <f t="shared" si="731"/>
        <v>0</v>
      </c>
      <c r="AE2107" s="33">
        <f t="shared" si="732"/>
        <v>0</v>
      </c>
      <c r="AF2107" s="33">
        <f t="shared" si="733"/>
        <v>1</v>
      </c>
      <c r="AG2107" s="31">
        <f t="shared" si="734"/>
        <v>0</v>
      </c>
      <c r="AH2107" s="31">
        <f t="shared" si="735"/>
        <v>0</v>
      </c>
      <c r="AI2107" s="31">
        <f t="shared" si="736"/>
        <v>0</v>
      </c>
      <c r="AJ2107" s="31">
        <f t="shared" si="737"/>
        <v>0</v>
      </c>
      <c r="AK2107" s="31">
        <f t="shared" si="738"/>
        <v>0</v>
      </c>
      <c r="AL2107" s="31">
        <f t="shared" si="739"/>
        <v>0</v>
      </c>
      <c r="AM2107" s="13">
        <f t="shared" si="740"/>
        <v>0</v>
      </c>
      <c r="AN2107" s="13">
        <f t="shared" si="741"/>
        <v>0</v>
      </c>
      <c r="AO2107" s="15">
        <f t="shared" si="742"/>
        <v>0</v>
      </c>
      <c r="AP2107" s="15">
        <f t="shared" si="743"/>
        <v>0</v>
      </c>
      <c r="AQ2107" s="15">
        <f t="shared" si="744"/>
        <v>0</v>
      </c>
      <c r="AR2107" s="15">
        <f t="shared" si="745"/>
        <v>0</v>
      </c>
      <c r="AS2107" s="15">
        <f t="shared" si="746"/>
        <v>0</v>
      </c>
      <c r="AT2107" s="22">
        <f t="shared" si="747"/>
        <v>0</v>
      </c>
      <c r="AU2107" s="22">
        <f t="shared" si="748"/>
        <v>0</v>
      </c>
    </row>
    <row r="2108" spans="1:47" x14ac:dyDescent="0.25">
      <c r="A2108" t="s">
        <v>3829</v>
      </c>
      <c r="B2108" s="35">
        <v>2</v>
      </c>
      <c r="H2108" s="35">
        <v>2</v>
      </c>
      <c r="X2108" s="24">
        <v>2</v>
      </c>
      <c r="Z2108" s="33">
        <f t="shared" si="727"/>
        <v>1</v>
      </c>
      <c r="AA2108" s="33">
        <f t="shared" si="728"/>
        <v>0</v>
      </c>
      <c r="AB2108" s="33">
        <f t="shared" si="729"/>
        <v>0</v>
      </c>
      <c r="AC2108" s="33">
        <f t="shared" si="730"/>
        <v>0</v>
      </c>
      <c r="AD2108" s="33">
        <f t="shared" si="731"/>
        <v>0</v>
      </c>
      <c r="AE2108" s="33">
        <f t="shared" si="732"/>
        <v>0</v>
      </c>
      <c r="AF2108" s="33">
        <f t="shared" si="733"/>
        <v>1</v>
      </c>
      <c r="AG2108" s="31">
        <f t="shared" si="734"/>
        <v>0</v>
      </c>
      <c r="AH2108" s="31">
        <f t="shared" si="735"/>
        <v>0</v>
      </c>
      <c r="AI2108" s="31">
        <f t="shared" si="736"/>
        <v>0</v>
      </c>
      <c r="AJ2108" s="31">
        <f t="shared" si="737"/>
        <v>0</v>
      </c>
      <c r="AK2108" s="31">
        <f t="shared" si="738"/>
        <v>0</v>
      </c>
      <c r="AL2108" s="31">
        <f t="shared" si="739"/>
        <v>0</v>
      </c>
      <c r="AM2108" s="13">
        <f t="shared" si="740"/>
        <v>0</v>
      </c>
      <c r="AN2108" s="13">
        <f t="shared" si="741"/>
        <v>0</v>
      </c>
      <c r="AO2108" s="15">
        <f t="shared" si="742"/>
        <v>0</v>
      </c>
      <c r="AP2108" s="15">
        <f t="shared" si="743"/>
        <v>0</v>
      </c>
      <c r="AQ2108" s="15">
        <f t="shared" si="744"/>
        <v>0</v>
      </c>
      <c r="AR2108" s="15">
        <f t="shared" si="745"/>
        <v>0</v>
      </c>
      <c r="AS2108" s="15">
        <f t="shared" si="746"/>
        <v>0</v>
      </c>
      <c r="AT2108" s="22">
        <f t="shared" si="747"/>
        <v>0</v>
      </c>
      <c r="AU2108" s="22">
        <f t="shared" si="748"/>
        <v>0</v>
      </c>
    </row>
    <row r="2109" spans="1:47" x14ac:dyDescent="0.25">
      <c r="A2109" t="s">
        <v>3830</v>
      </c>
      <c r="B2109" s="35">
        <v>2</v>
      </c>
      <c r="H2109" s="35">
        <v>2</v>
      </c>
      <c r="X2109" s="24">
        <v>2</v>
      </c>
      <c r="Z2109" s="33">
        <f t="shared" si="727"/>
        <v>1</v>
      </c>
      <c r="AA2109" s="33">
        <f t="shared" si="728"/>
        <v>0</v>
      </c>
      <c r="AB2109" s="33">
        <f t="shared" si="729"/>
        <v>0</v>
      </c>
      <c r="AC2109" s="33">
        <f t="shared" si="730"/>
        <v>0</v>
      </c>
      <c r="AD2109" s="33">
        <f t="shared" si="731"/>
        <v>0</v>
      </c>
      <c r="AE2109" s="33">
        <f t="shared" si="732"/>
        <v>0</v>
      </c>
      <c r="AF2109" s="33">
        <f t="shared" si="733"/>
        <v>1</v>
      </c>
      <c r="AG2109" s="31">
        <f t="shared" si="734"/>
        <v>0</v>
      </c>
      <c r="AH2109" s="31">
        <f t="shared" si="735"/>
        <v>0</v>
      </c>
      <c r="AI2109" s="31">
        <f t="shared" si="736"/>
        <v>0</v>
      </c>
      <c r="AJ2109" s="31">
        <f t="shared" si="737"/>
        <v>0</v>
      </c>
      <c r="AK2109" s="31">
        <f t="shared" si="738"/>
        <v>0</v>
      </c>
      <c r="AL2109" s="31">
        <f t="shared" si="739"/>
        <v>0</v>
      </c>
      <c r="AM2109" s="13">
        <f t="shared" si="740"/>
        <v>0</v>
      </c>
      <c r="AN2109" s="13">
        <f t="shared" si="741"/>
        <v>0</v>
      </c>
      <c r="AO2109" s="15">
        <f t="shared" si="742"/>
        <v>0</v>
      </c>
      <c r="AP2109" s="15">
        <f t="shared" si="743"/>
        <v>0</v>
      </c>
      <c r="AQ2109" s="15">
        <f t="shared" si="744"/>
        <v>0</v>
      </c>
      <c r="AR2109" s="15">
        <f t="shared" si="745"/>
        <v>0</v>
      </c>
      <c r="AS2109" s="15">
        <f t="shared" si="746"/>
        <v>0</v>
      </c>
      <c r="AT2109" s="22">
        <f t="shared" si="747"/>
        <v>0</v>
      </c>
      <c r="AU2109" s="22">
        <f t="shared" si="748"/>
        <v>0</v>
      </c>
    </row>
    <row r="2110" spans="1:47" x14ac:dyDescent="0.25">
      <c r="A2110" t="s">
        <v>3831</v>
      </c>
      <c r="B2110" s="35">
        <v>1</v>
      </c>
      <c r="H2110" s="35">
        <v>1</v>
      </c>
      <c r="X2110" s="24">
        <v>1</v>
      </c>
      <c r="Z2110" s="33">
        <f t="shared" si="727"/>
        <v>1</v>
      </c>
      <c r="AA2110" s="33">
        <f t="shared" si="728"/>
        <v>0</v>
      </c>
      <c r="AB2110" s="33">
        <f t="shared" si="729"/>
        <v>0</v>
      </c>
      <c r="AC2110" s="33">
        <f t="shared" si="730"/>
        <v>0</v>
      </c>
      <c r="AD2110" s="33">
        <f t="shared" si="731"/>
        <v>0</v>
      </c>
      <c r="AE2110" s="33">
        <f t="shared" si="732"/>
        <v>0</v>
      </c>
      <c r="AF2110" s="33">
        <f t="shared" si="733"/>
        <v>1</v>
      </c>
      <c r="AG2110" s="31">
        <f t="shared" si="734"/>
        <v>0</v>
      </c>
      <c r="AH2110" s="31">
        <f t="shared" si="735"/>
        <v>0</v>
      </c>
      <c r="AI2110" s="31">
        <f t="shared" si="736"/>
        <v>0</v>
      </c>
      <c r="AJ2110" s="31">
        <f t="shared" si="737"/>
        <v>0</v>
      </c>
      <c r="AK2110" s="31">
        <f t="shared" si="738"/>
        <v>0</v>
      </c>
      <c r="AL2110" s="31">
        <f t="shared" si="739"/>
        <v>0</v>
      </c>
      <c r="AM2110" s="13">
        <f t="shared" si="740"/>
        <v>0</v>
      </c>
      <c r="AN2110" s="13">
        <f t="shared" si="741"/>
        <v>0</v>
      </c>
      <c r="AO2110" s="15">
        <f t="shared" si="742"/>
        <v>0</v>
      </c>
      <c r="AP2110" s="15">
        <f t="shared" si="743"/>
        <v>0</v>
      </c>
      <c r="AQ2110" s="15">
        <f t="shared" si="744"/>
        <v>0</v>
      </c>
      <c r="AR2110" s="15">
        <f t="shared" si="745"/>
        <v>0</v>
      </c>
      <c r="AS2110" s="15">
        <f t="shared" si="746"/>
        <v>0</v>
      </c>
      <c r="AT2110" s="22">
        <f t="shared" si="747"/>
        <v>0</v>
      </c>
      <c r="AU2110" s="22">
        <f t="shared" si="748"/>
        <v>0</v>
      </c>
    </row>
    <row r="2111" spans="1:47" x14ac:dyDescent="0.25">
      <c r="A2111" t="s">
        <v>3832</v>
      </c>
      <c r="E2111" s="35">
        <v>2</v>
      </c>
      <c r="H2111" s="35">
        <v>2</v>
      </c>
      <c r="X2111" s="24">
        <v>2</v>
      </c>
      <c r="Z2111" s="33">
        <f t="shared" si="727"/>
        <v>0</v>
      </c>
      <c r="AA2111" s="33">
        <f t="shared" si="728"/>
        <v>0</v>
      </c>
      <c r="AB2111" s="33">
        <f t="shared" si="729"/>
        <v>0</v>
      </c>
      <c r="AC2111" s="33">
        <f t="shared" si="730"/>
        <v>1</v>
      </c>
      <c r="AD2111" s="33">
        <f t="shared" si="731"/>
        <v>0</v>
      </c>
      <c r="AE2111" s="33">
        <f t="shared" si="732"/>
        <v>0</v>
      </c>
      <c r="AF2111" s="33">
        <f t="shared" si="733"/>
        <v>1</v>
      </c>
      <c r="AG2111" s="31">
        <f t="shared" si="734"/>
        <v>0</v>
      </c>
      <c r="AH2111" s="31">
        <f t="shared" si="735"/>
        <v>0</v>
      </c>
      <c r="AI2111" s="31">
        <f t="shared" si="736"/>
        <v>0</v>
      </c>
      <c r="AJ2111" s="31">
        <f t="shared" si="737"/>
        <v>0</v>
      </c>
      <c r="AK2111" s="31">
        <f t="shared" si="738"/>
        <v>0</v>
      </c>
      <c r="AL2111" s="31">
        <f t="shared" si="739"/>
        <v>0</v>
      </c>
      <c r="AM2111" s="13">
        <f t="shared" si="740"/>
        <v>0</v>
      </c>
      <c r="AN2111" s="13">
        <f t="shared" si="741"/>
        <v>0</v>
      </c>
      <c r="AO2111" s="15">
        <f t="shared" si="742"/>
        <v>0</v>
      </c>
      <c r="AP2111" s="15">
        <f t="shared" si="743"/>
        <v>0</v>
      </c>
      <c r="AQ2111" s="15">
        <f t="shared" si="744"/>
        <v>0</v>
      </c>
      <c r="AR2111" s="15">
        <f t="shared" si="745"/>
        <v>0</v>
      </c>
      <c r="AS2111" s="15">
        <f t="shared" si="746"/>
        <v>0</v>
      </c>
      <c r="AT2111" s="22">
        <f t="shared" si="747"/>
        <v>0</v>
      </c>
      <c r="AU2111" s="22">
        <f t="shared" si="748"/>
        <v>0</v>
      </c>
    </row>
    <row r="2112" spans="1:47" x14ac:dyDescent="0.25">
      <c r="A2112" t="s">
        <v>3833</v>
      </c>
      <c r="E2112" s="35">
        <v>2</v>
      </c>
      <c r="H2112" s="35">
        <v>2</v>
      </c>
      <c r="X2112" s="24">
        <v>2</v>
      </c>
      <c r="Z2112" s="33">
        <f t="shared" si="727"/>
        <v>0</v>
      </c>
      <c r="AA2112" s="33">
        <f t="shared" si="728"/>
        <v>0</v>
      </c>
      <c r="AB2112" s="33">
        <f t="shared" si="729"/>
        <v>0</v>
      </c>
      <c r="AC2112" s="33">
        <f t="shared" si="730"/>
        <v>1</v>
      </c>
      <c r="AD2112" s="33">
        <f t="shared" si="731"/>
        <v>0</v>
      </c>
      <c r="AE2112" s="33">
        <f t="shared" si="732"/>
        <v>0</v>
      </c>
      <c r="AF2112" s="33">
        <f t="shared" si="733"/>
        <v>1</v>
      </c>
      <c r="AG2112" s="31">
        <f t="shared" si="734"/>
        <v>0</v>
      </c>
      <c r="AH2112" s="31">
        <f t="shared" si="735"/>
        <v>0</v>
      </c>
      <c r="AI2112" s="31">
        <f t="shared" si="736"/>
        <v>0</v>
      </c>
      <c r="AJ2112" s="31">
        <f t="shared" si="737"/>
        <v>0</v>
      </c>
      <c r="AK2112" s="31">
        <f t="shared" si="738"/>
        <v>0</v>
      </c>
      <c r="AL2112" s="31">
        <f t="shared" si="739"/>
        <v>0</v>
      </c>
      <c r="AM2112" s="13">
        <f t="shared" si="740"/>
        <v>0</v>
      </c>
      <c r="AN2112" s="13">
        <f t="shared" si="741"/>
        <v>0</v>
      </c>
      <c r="AO2112" s="15">
        <f t="shared" si="742"/>
        <v>0</v>
      </c>
      <c r="AP2112" s="15">
        <f t="shared" si="743"/>
        <v>0</v>
      </c>
      <c r="AQ2112" s="15">
        <f t="shared" si="744"/>
        <v>0</v>
      </c>
      <c r="AR2112" s="15">
        <f t="shared" si="745"/>
        <v>0</v>
      </c>
      <c r="AS2112" s="15">
        <f t="shared" si="746"/>
        <v>0</v>
      </c>
      <c r="AT2112" s="22">
        <f t="shared" si="747"/>
        <v>0</v>
      </c>
      <c r="AU2112" s="22">
        <f t="shared" si="748"/>
        <v>0</v>
      </c>
    </row>
    <row r="2113" spans="1:47" x14ac:dyDescent="0.25">
      <c r="A2113" t="s">
        <v>3834</v>
      </c>
      <c r="B2113" s="35">
        <v>1</v>
      </c>
      <c r="H2113" s="35">
        <v>1</v>
      </c>
      <c r="X2113" s="24">
        <v>1</v>
      </c>
      <c r="Z2113" s="33">
        <f t="shared" si="727"/>
        <v>1</v>
      </c>
      <c r="AA2113" s="33">
        <f t="shared" si="728"/>
        <v>0</v>
      </c>
      <c r="AB2113" s="33">
        <f t="shared" si="729"/>
        <v>0</v>
      </c>
      <c r="AC2113" s="33">
        <f t="shared" si="730"/>
        <v>0</v>
      </c>
      <c r="AD2113" s="33">
        <f t="shared" si="731"/>
        <v>0</v>
      </c>
      <c r="AE2113" s="33">
        <f t="shared" si="732"/>
        <v>0</v>
      </c>
      <c r="AF2113" s="33">
        <f t="shared" si="733"/>
        <v>1</v>
      </c>
      <c r="AG2113" s="31">
        <f t="shared" si="734"/>
        <v>0</v>
      </c>
      <c r="AH2113" s="31">
        <f t="shared" si="735"/>
        <v>0</v>
      </c>
      <c r="AI2113" s="31">
        <f t="shared" si="736"/>
        <v>0</v>
      </c>
      <c r="AJ2113" s="31">
        <f t="shared" si="737"/>
        <v>0</v>
      </c>
      <c r="AK2113" s="31">
        <f t="shared" si="738"/>
        <v>0</v>
      </c>
      <c r="AL2113" s="31">
        <f t="shared" si="739"/>
        <v>0</v>
      </c>
      <c r="AM2113" s="13">
        <f t="shared" si="740"/>
        <v>0</v>
      </c>
      <c r="AN2113" s="13">
        <f t="shared" si="741"/>
        <v>0</v>
      </c>
      <c r="AO2113" s="15">
        <f t="shared" si="742"/>
        <v>0</v>
      </c>
      <c r="AP2113" s="15">
        <f t="shared" si="743"/>
        <v>0</v>
      </c>
      <c r="AQ2113" s="15">
        <f t="shared" si="744"/>
        <v>0</v>
      </c>
      <c r="AR2113" s="15">
        <f t="shared" si="745"/>
        <v>0</v>
      </c>
      <c r="AS2113" s="15">
        <f t="shared" si="746"/>
        <v>0</v>
      </c>
      <c r="AT2113" s="22">
        <f t="shared" si="747"/>
        <v>0</v>
      </c>
      <c r="AU2113" s="22">
        <f t="shared" si="748"/>
        <v>0</v>
      </c>
    </row>
    <row r="2114" spans="1:47" x14ac:dyDescent="0.25">
      <c r="A2114" t="s">
        <v>3835</v>
      </c>
      <c r="B2114" s="35">
        <v>2</v>
      </c>
      <c r="H2114" s="35">
        <v>2</v>
      </c>
      <c r="K2114" s="17">
        <v>2</v>
      </c>
      <c r="N2114" s="17">
        <v>2</v>
      </c>
      <c r="X2114" s="24">
        <v>4</v>
      </c>
      <c r="Z2114" s="33">
        <f t="shared" si="727"/>
        <v>1</v>
      </c>
      <c r="AA2114" s="33">
        <f t="shared" si="728"/>
        <v>0</v>
      </c>
      <c r="AB2114" s="33">
        <f t="shared" si="729"/>
        <v>0</v>
      </c>
      <c r="AC2114" s="33">
        <f t="shared" si="730"/>
        <v>0</v>
      </c>
      <c r="AD2114" s="33">
        <f t="shared" si="731"/>
        <v>0</v>
      </c>
      <c r="AE2114" s="33">
        <f t="shared" si="732"/>
        <v>0</v>
      </c>
      <c r="AF2114" s="33">
        <f t="shared" si="733"/>
        <v>1</v>
      </c>
      <c r="AG2114" s="31">
        <f t="shared" si="734"/>
        <v>0</v>
      </c>
      <c r="AH2114" s="31">
        <f t="shared" si="735"/>
        <v>0</v>
      </c>
      <c r="AI2114" s="31">
        <f t="shared" si="736"/>
        <v>1</v>
      </c>
      <c r="AJ2114" s="31">
        <f t="shared" si="737"/>
        <v>0</v>
      </c>
      <c r="AK2114" s="31">
        <f t="shared" si="738"/>
        <v>0</v>
      </c>
      <c r="AL2114" s="31">
        <f t="shared" si="739"/>
        <v>1</v>
      </c>
      <c r="AM2114" s="13">
        <f t="shared" si="740"/>
        <v>0</v>
      </c>
      <c r="AN2114" s="13">
        <f t="shared" si="741"/>
        <v>0</v>
      </c>
      <c r="AO2114" s="15">
        <f t="shared" si="742"/>
        <v>0</v>
      </c>
      <c r="AP2114" s="15">
        <f t="shared" si="743"/>
        <v>0</v>
      </c>
      <c r="AQ2114" s="15">
        <f t="shared" si="744"/>
        <v>0</v>
      </c>
      <c r="AR2114" s="15">
        <f t="shared" si="745"/>
        <v>0</v>
      </c>
      <c r="AS2114" s="15">
        <f t="shared" si="746"/>
        <v>0</v>
      </c>
      <c r="AT2114" s="22">
        <f t="shared" si="747"/>
        <v>0</v>
      </c>
      <c r="AU2114" s="22">
        <f t="shared" si="748"/>
        <v>0</v>
      </c>
    </row>
    <row r="2115" spans="1:47" x14ac:dyDescent="0.25">
      <c r="A2115" t="s">
        <v>3836</v>
      </c>
      <c r="B2115" s="35">
        <v>2</v>
      </c>
      <c r="H2115" s="35">
        <v>2</v>
      </c>
      <c r="X2115" s="24">
        <v>2</v>
      </c>
      <c r="Z2115" s="33">
        <f t="shared" si="727"/>
        <v>1</v>
      </c>
      <c r="AA2115" s="33">
        <f t="shared" si="728"/>
        <v>0</v>
      </c>
      <c r="AB2115" s="33">
        <f t="shared" si="729"/>
        <v>0</v>
      </c>
      <c r="AC2115" s="33">
        <f t="shared" si="730"/>
        <v>0</v>
      </c>
      <c r="AD2115" s="33">
        <f t="shared" si="731"/>
        <v>0</v>
      </c>
      <c r="AE2115" s="33">
        <f t="shared" si="732"/>
        <v>0</v>
      </c>
      <c r="AF2115" s="33">
        <f t="shared" si="733"/>
        <v>1</v>
      </c>
      <c r="AG2115" s="31">
        <f t="shared" si="734"/>
        <v>0</v>
      </c>
      <c r="AH2115" s="31">
        <f t="shared" si="735"/>
        <v>0</v>
      </c>
      <c r="AI2115" s="31">
        <f t="shared" si="736"/>
        <v>0</v>
      </c>
      <c r="AJ2115" s="31">
        <f t="shared" si="737"/>
        <v>0</v>
      </c>
      <c r="AK2115" s="31">
        <f t="shared" si="738"/>
        <v>0</v>
      </c>
      <c r="AL2115" s="31">
        <f t="shared" si="739"/>
        <v>0</v>
      </c>
      <c r="AM2115" s="13">
        <f t="shared" si="740"/>
        <v>0</v>
      </c>
      <c r="AN2115" s="13">
        <f t="shared" si="741"/>
        <v>0</v>
      </c>
      <c r="AO2115" s="15">
        <f t="shared" si="742"/>
        <v>0</v>
      </c>
      <c r="AP2115" s="15">
        <f t="shared" si="743"/>
        <v>0</v>
      </c>
      <c r="AQ2115" s="15">
        <f t="shared" si="744"/>
        <v>0</v>
      </c>
      <c r="AR2115" s="15">
        <f t="shared" si="745"/>
        <v>0</v>
      </c>
      <c r="AS2115" s="15">
        <f t="shared" si="746"/>
        <v>0</v>
      </c>
      <c r="AT2115" s="22">
        <f t="shared" si="747"/>
        <v>0</v>
      </c>
      <c r="AU2115" s="22">
        <f t="shared" si="748"/>
        <v>0</v>
      </c>
    </row>
    <row r="2116" spans="1:47" x14ac:dyDescent="0.25">
      <c r="A2116" t="s">
        <v>3839</v>
      </c>
      <c r="S2116" s="15">
        <v>2</v>
      </c>
      <c r="U2116" s="15">
        <v>2</v>
      </c>
      <c r="X2116" s="24">
        <v>2</v>
      </c>
      <c r="Z2116" s="33">
        <f t="shared" si="727"/>
        <v>0</v>
      </c>
      <c r="AA2116" s="33">
        <f t="shared" si="728"/>
        <v>0</v>
      </c>
      <c r="AB2116" s="33">
        <f t="shared" si="729"/>
        <v>0</v>
      </c>
      <c r="AC2116" s="33">
        <f t="shared" si="730"/>
        <v>0</v>
      </c>
      <c r="AD2116" s="33">
        <f t="shared" si="731"/>
        <v>0</v>
      </c>
      <c r="AE2116" s="33">
        <f t="shared" si="732"/>
        <v>0</v>
      </c>
      <c r="AF2116" s="33">
        <f t="shared" si="733"/>
        <v>0</v>
      </c>
      <c r="AG2116" s="31">
        <f t="shared" si="734"/>
        <v>0</v>
      </c>
      <c r="AH2116" s="31">
        <f t="shared" si="735"/>
        <v>0</v>
      </c>
      <c r="AI2116" s="31">
        <f t="shared" si="736"/>
        <v>0</v>
      </c>
      <c r="AJ2116" s="31">
        <f t="shared" si="737"/>
        <v>0</v>
      </c>
      <c r="AK2116" s="31">
        <f t="shared" si="738"/>
        <v>0</v>
      </c>
      <c r="AL2116" s="31">
        <f t="shared" si="739"/>
        <v>0</v>
      </c>
      <c r="AM2116" s="13">
        <f t="shared" si="740"/>
        <v>0</v>
      </c>
      <c r="AN2116" s="13">
        <f t="shared" si="741"/>
        <v>0</v>
      </c>
      <c r="AO2116" s="15">
        <f t="shared" si="742"/>
        <v>0</v>
      </c>
      <c r="AP2116" s="15">
        <f t="shared" si="743"/>
        <v>0</v>
      </c>
      <c r="AQ2116" s="15">
        <f t="shared" si="744"/>
        <v>1</v>
      </c>
      <c r="AR2116" s="15">
        <f t="shared" si="745"/>
        <v>0</v>
      </c>
      <c r="AS2116" s="15">
        <f t="shared" si="746"/>
        <v>1</v>
      </c>
      <c r="AT2116" s="22">
        <f t="shared" si="747"/>
        <v>0</v>
      </c>
      <c r="AU2116" s="22">
        <f t="shared" si="748"/>
        <v>0</v>
      </c>
    </row>
    <row r="2117" spans="1:47" x14ac:dyDescent="0.25">
      <c r="A2117" t="s">
        <v>3840</v>
      </c>
      <c r="B2117" s="35">
        <v>2</v>
      </c>
      <c r="H2117" s="35">
        <v>2</v>
      </c>
      <c r="X2117" s="24">
        <v>2</v>
      </c>
      <c r="Z2117" s="33">
        <f t="shared" si="727"/>
        <v>1</v>
      </c>
      <c r="AA2117" s="33">
        <f t="shared" si="728"/>
        <v>0</v>
      </c>
      <c r="AB2117" s="33">
        <f t="shared" si="729"/>
        <v>0</v>
      </c>
      <c r="AC2117" s="33">
        <f t="shared" si="730"/>
        <v>0</v>
      </c>
      <c r="AD2117" s="33">
        <f t="shared" si="731"/>
        <v>0</v>
      </c>
      <c r="AE2117" s="33">
        <f t="shared" si="732"/>
        <v>0</v>
      </c>
      <c r="AF2117" s="33">
        <f t="shared" si="733"/>
        <v>1</v>
      </c>
      <c r="AG2117" s="31">
        <f t="shared" si="734"/>
        <v>0</v>
      </c>
      <c r="AH2117" s="31">
        <f t="shared" si="735"/>
        <v>0</v>
      </c>
      <c r="AI2117" s="31">
        <f t="shared" si="736"/>
        <v>0</v>
      </c>
      <c r="AJ2117" s="31">
        <f t="shared" si="737"/>
        <v>0</v>
      </c>
      <c r="AK2117" s="31">
        <f t="shared" si="738"/>
        <v>0</v>
      </c>
      <c r="AL2117" s="31">
        <f t="shared" si="739"/>
        <v>0</v>
      </c>
      <c r="AM2117" s="13">
        <f t="shared" si="740"/>
        <v>0</v>
      </c>
      <c r="AN2117" s="13">
        <f t="shared" si="741"/>
        <v>0</v>
      </c>
      <c r="AO2117" s="15">
        <f t="shared" si="742"/>
        <v>0</v>
      </c>
      <c r="AP2117" s="15">
        <f t="shared" si="743"/>
        <v>0</v>
      </c>
      <c r="AQ2117" s="15">
        <f t="shared" si="744"/>
        <v>0</v>
      </c>
      <c r="AR2117" s="15">
        <f t="shared" si="745"/>
        <v>0</v>
      </c>
      <c r="AS2117" s="15">
        <f t="shared" si="746"/>
        <v>0</v>
      </c>
      <c r="AT2117" s="22">
        <f t="shared" si="747"/>
        <v>0</v>
      </c>
      <c r="AU2117" s="22">
        <f t="shared" si="748"/>
        <v>0</v>
      </c>
    </row>
    <row r="2118" spans="1:47" x14ac:dyDescent="0.25">
      <c r="A2118" t="s">
        <v>3841</v>
      </c>
      <c r="B2118" s="35">
        <v>2</v>
      </c>
      <c r="H2118" s="35">
        <v>2</v>
      </c>
      <c r="X2118" s="24">
        <v>2</v>
      </c>
      <c r="Z2118" s="33">
        <f t="shared" si="727"/>
        <v>1</v>
      </c>
      <c r="AA2118" s="33">
        <f t="shared" si="728"/>
        <v>0</v>
      </c>
      <c r="AB2118" s="33">
        <f t="shared" si="729"/>
        <v>0</v>
      </c>
      <c r="AC2118" s="33">
        <f t="shared" si="730"/>
        <v>0</v>
      </c>
      <c r="AD2118" s="33">
        <f t="shared" si="731"/>
        <v>0</v>
      </c>
      <c r="AE2118" s="33">
        <f t="shared" si="732"/>
        <v>0</v>
      </c>
      <c r="AF2118" s="33">
        <f t="shared" si="733"/>
        <v>1</v>
      </c>
      <c r="AG2118" s="31">
        <f t="shared" si="734"/>
        <v>0</v>
      </c>
      <c r="AH2118" s="31">
        <f t="shared" si="735"/>
        <v>0</v>
      </c>
      <c r="AI2118" s="31">
        <f t="shared" si="736"/>
        <v>0</v>
      </c>
      <c r="AJ2118" s="31">
        <f t="shared" si="737"/>
        <v>0</v>
      </c>
      <c r="AK2118" s="31">
        <f t="shared" si="738"/>
        <v>0</v>
      </c>
      <c r="AL2118" s="31">
        <f t="shared" si="739"/>
        <v>0</v>
      </c>
      <c r="AM2118" s="13">
        <f t="shared" si="740"/>
        <v>0</v>
      </c>
      <c r="AN2118" s="13">
        <f t="shared" si="741"/>
        <v>0</v>
      </c>
      <c r="AO2118" s="15">
        <f t="shared" si="742"/>
        <v>0</v>
      </c>
      <c r="AP2118" s="15">
        <f t="shared" si="743"/>
        <v>0</v>
      </c>
      <c r="AQ2118" s="15">
        <f t="shared" si="744"/>
        <v>0</v>
      </c>
      <c r="AR2118" s="15">
        <f t="shared" si="745"/>
        <v>0</v>
      </c>
      <c r="AS2118" s="15">
        <f t="shared" si="746"/>
        <v>0</v>
      </c>
      <c r="AT2118" s="22">
        <f t="shared" si="747"/>
        <v>0</v>
      </c>
      <c r="AU2118" s="22">
        <f t="shared" si="748"/>
        <v>0</v>
      </c>
    </row>
    <row r="2119" spans="1:47" x14ac:dyDescent="0.25">
      <c r="A2119" t="s">
        <v>3842</v>
      </c>
      <c r="B2119" s="35">
        <v>1</v>
      </c>
      <c r="H2119" s="35">
        <v>1</v>
      </c>
      <c r="X2119" s="24">
        <v>1</v>
      </c>
      <c r="Z2119" s="33">
        <f t="shared" si="727"/>
        <v>1</v>
      </c>
      <c r="AA2119" s="33">
        <f t="shared" si="728"/>
        <v>0</v>
      </c>
      <c r="AB2119" s="33">
        <f t="shared" si="729"/>
        <v>0</v>
      </c>
      <c r="AC2119" s="33">
        <f t="shared" si="730"/>
        <v>0</v>
      </c>
      <c r="AD2119" s="33">
        <f t="shared" si="731"/>
        <v>0</v>
      </c>
      <c r="AE2119" s="33">
        <f t="shared" si="732"/>
        <v>0</v>
      </c>
      <c r="AF2119" s="33">
        <f t="shared" si="733"/>
        <v>1</v>
      </c>
      <c r="AG2119" s="31">
        <f t="shared" si="734"/>
        <v>0</v>
      </c>
      <c r="AH2119" s="31">
        <f t="shared" si="735"/>
        <v>0</v>
      </c>
      <c r="AI2119" s="31">
        <f t="shared" si="736"/>
        <v>0</v>
      </c>
      <c r="AJ2119" s="31">
        <f t="shared" si="737"/>
        <v>0</v>
      </c>
      <c r="AK2119" s="31">
        <f t="shared" si="738"/>
        <v>0</v>
      </c>
      <c r="AL2119" s="31">
        <f t="shared" si="739"/>
        <v>0</v>
      </c>
      <c r="AM2119" s="13">
        <f t="shared" si="740"/>
        <v>0</v>
      </c>
      <c r="AN2119" s="13">
        <f t="shared" si="741"/>
        <v>0</v>
      </c>
      <c r="AO2119" s="15">
        <f t="shared" si="742"/>
        <v>0</v>
      </c>
      <c r="AP2119" s="15">
        <f t="shared" si="743"/>
        <v>0</v>
      </c>
      <c r="AQ2119" s="15">
        <f t="shared" si="744"/>
        <v>0</v>
      </c>
      <c r="AR2119" s="15">
        <f t="shared" si="745"/>
        <v>0</v>
      </c>
      <c r="AS2119" s="15">
        <f t="shared" si="746"/>
        <v>0</v>
      </c>
      <c r="AT2119" s="22">
        <f t="shared" si="747"/>
        <v>0</v>
      </c>
      <c r="AU2119" s="22">
        <f t="shared" si="748"/>
        <v>0</v>
      </c>
    </row>
    <row r="2120" spans="1:47" x14ac:dyDescent="0.25">
      <c r="A2120" t="s">
        <v>3843</v>
      </c>
      <c r="B2120" s="35">
        <v>3</v>
      </c>
      <c r="H2120" s="35">
        <v>3</v>
      </c>
      <c r="K2120" s="17">
        <v>3</v>
      </c>
      <c r="N2120" s="17">
        <v>3</v>
      </c>
      <c r="X2120" s="24">
        <v>6</v>
      </c>
      <c r="Z2120" s="33">
        <f t="shared" si="727"/>
        <v>1</v>
      </c>
      <c r="AA2120" s="33">
        <f t="shared" si="728"/>
        <v>0</v>
      </c>
      <c r="AB2120" s="33">
        <f t="shared" si="729"/>
        <v>0</v>
      </c>
      <c r="AC2120" s="33">
        <f t="shared" si="730"/>
        <v>0</v>
      </c>
      <c r="AD2120" s="33">
        <f t="shared" si="731"/>
        <v>0</v>
      </c>
      <c r="AE2120" s="33">
        <f t="shared" si="732"/>
        <v>0</v>
      </c>
      <c r="AF2120" s="33">
        <f t="shared" si="733"/>
        <v>1</v>
      </c>
      <c r="AG2120" s="31">
        <f t="shared" si="734"/>
        <v>0</v>
      </c>
      <c r="AH2120" s="31">
        <f t="shared" si="735"/>
        <v>0</v>
      </c>
      <c r="AI2120" s="31">
        <f t="shared" si="736"/>
        <v>1</v>
      </c>
      <c r="AJ2120" s="31">
        <f t="shared" si="737"/>
        <v>0</v>
      </c>
      <c r="AK2120" s="31">
        <f t="shared" si="738"/>
        <v>0</v>
      </c>
      <c r="AL2120" s="31">
        <f t="shared" si="739"/>
        <v>1</v>
      </c>
      <c r="AM2120" s="13">
        <f t="shared" si="740"/>
        <v>0</v>
      </c>
      <c r="AN2120" s="13">
        <f t="shared" si="741"/>
        <v>0</v>
      </c>
      <c r="AO2120" s="15">
        <f t="shared" si="742"/>
        <v>0</v>
      </c>
      <c r="AP2120" s="15">
        <f t="shared" si="743"/>
        <v>0</v>
      </c>
      <c r="AQ2120" s="15">
        <f t="shared" si="744"/>
        <v>0</v>
      </c>
      <c r="AR2120" s="15">
        <f t="shared" si="745"/>
        <v>0</v>
      </c>
      <c r="AS2120" s="15">
        <f t="shared" si="746"/>
        <v>0</v>
      </c>
      <c r="AT2120" s="22">
        <f t="shared" si="747"/>
        <v>0</v>
      </c>
      <c r="AU2120" s="22">
        <f t="shared" si="748"/>
        <v>0</v>
      </c>
    </row>
    <row r="2121" spans="1:47" x14ac:dyDescent="0.25">
      <c r="A2121" t="s">
        <v>3844</v>
      </c>
      <c r="B2121" s="35">
        <v>2</v>
      </c>
      <c r="H2121" s="35">
        <v>2</v>
      </c>
      <c r="X2121" s="24">
        <v>2</v>
      </c>
      <c r="Z2121" s="33">
        <f t="shared" si="727"/>
        <v>1</v>
      </c>
      <c r="AA2121" s="33">
        <f t="shared" si="728"/>
        <v>0</v>
      </c>
      <c r="AB2121" s="33">
        <f t="shared" si="729"/>
        <v>0</v>
      </c>
      <c r="AC2121" s="33">
        <f t="shared" si="730"/>
        <v>0</v>
      </c>
      <c r="AD2121" s="33">
        <f t="shared" si="731"/>
        <v>0</v>
      </c>
      <c r="AE2121" s="33">
        <f t="shared" si="732"/>
        <v>0</v>
      </c>
      <c r="AF2121" s="33">
        <f t="shared" si="733"/>
        <v>1</v>
      </c>
      <c r="AG2121" s="31">
        <f t="shared" si="734"/>
        <v>0</v>
      </c>
      <c r="AH2121" s="31">
        <f t="shared" si="735"/>
        <v>0</v>
      </c>
      <c r="AI2121" s="31">
        <f t="shared" si="736"/>
        <v>0</v>
      </c>
      <c r="AJ2121" s="31">
        <f t="shared" si="737"/>
        <v>0</v>
      </c>
      <c r="AK2121" s="31">
        <f t="shared" si="738"/>
        <v>0</v>
      </c>
      <c r="AL2121" s="31">
        <f t="shared" si="739"/>
        <v>0</v>
      </c>
      <c r="AM2121" s="13">
        <f t="shared" si="740"/>
        <v>0</v>
      </c>
      <c r="AN2121" s="13">
        <f t="shared" si="741"/>
        <v>0</v>
      </c>
      <c r="AO2121" s="15">
        <f t="shared" si="742"/>
        <v>0</v>
      </c>
      <c r="AP2121" s="15">
        <f t="shared" si="743"/>
        <v>0</v>
      </c>
      <c r="AQ2121" s="15">
        <f t="shared" si="744"/>
        <v>0</v>
      </c>
      <c r="AR2121" s="15">
        <f t="shared" si="745"/>
        <v>0</v>
      </c>
      <c r="AS2121" s="15">
        <f t="shared" si="746"/>
        <v>0</v>
      </c>
      <c r="AT2121" s="22">
        <f t="shared" si="747"/>
        <v>0</v>
      </c>
      <c r="AU2121" s="22">
        <f t="shared" si="748"/>
        <v>0</v>
      </c>
    </row>
    <row r="2122" spans="1:47" x14ac:dyDescent="0.25">
      <c r="A2122" t="s">
        <v>3845</v>
      </c>
      <c r="B2122" s="35">
        <v>2</v>
      </c>
      <c r="H2122" s="35">
        <v>2</v>
      </c>
      <c r="X2122" s="24">
        <v>2</v>
      </c>
      <c r="Z2122" s="33">
        <f t="shared" si="727"/>
        <v>1</v>
      </c>
      <c r="AA2122" s="33">
        <f t="shared" si="728"/>
        <v>0</v>
      </c>
      <c r="AB2122" s="33">
        <f t="shared" si="729"/>
        <v>0</v>
      </c>
      <c r="AC2122" s="33">
        <f t="shared" si="730"/>
        <v>0</v>
      </c>
      <c r="AD2122" s="33">
        <f t="shared" si="731"/>
        <v>0</v>
      </c>
      <c r="AE2122" s="33">
        <f t="shared" si="732"/>
        <v>0</v>
      </c>
      <c r="AF2122" s="33">
        <f t="shared" si="733"/>
        <v>1</v>
      </c>
      <c r="AG2122" s="31">
        <f t="shared" si="734"/>
        <v>0</v>
      </c>
      <c r="AH2122" s="31">
        <f t="shared" si="735"/>
        <v>0</v>
      </c>
      <c r="AI2122" s="31">
        <f t="shared" si="736"/>
        <v>0</v>
      </c>
      <c r="AJ2122" s="31">
        <f t="shared" si="737"/>
        <v>0</v>
      </c>
      <c r="AK2122" s="31">
        <f t="shared" si="738"/>
        <v>0</v>
      </c>
      <c r="AL2122" s="31">
        <f t="shared" si="739"/>
        <v>0</v>
      </c>
      <c r="AM2122" s="13">
        <f t="shared" si="740"/>
        <v>0</v>
      </c>
      <c r="AN2122" s="13">
        <f t="shared" si="741"/>
        <v>0</v>
      </c>
      <c r="AO2122" s="15">
        <f t="shared" si="742"/>
        <v>0</v>
      </c>
      <c r="AP2122" s="15">
        <f t="shared" si="743"/>
        <v>0</v>
      </c>
      <c r="AQ2122" s="15">
        <f t="shared" si="744"/>
        <v>0</v>
      </c>
      <c r="AR2122" s="15">
        <f t="shared" si="745"/>
        <v>0</v>
      </c>
      <c r="AS2122" s="15">
        <f t="shared" si="746"/>
        <v>0</v>
      </c>
      <c r="AT2122" s="22">
        <f t="shared" si="747"/>
        <v>0</v>
      </c>
      <c r="AU2122" s="22">
        <f t="shared" si="748"/>
        <v>0</v>
      </c>
    </row>
    <row r="2123" spans="1:47" x14ac:dyDescent="0.25">
      <c r="A2123" t="s">
        <v>3850</v>
      </c>
      <c r="B2123" s="35">
        <v>2</v>
      </c>
      <c r="H2123" s="35">
        <v>2</v>
      </c>
      <c r="K2123" s="17">
        <v>2</v>
      </c>
      <c r="N2123" s="17">
        <v>2</v>
      </c>
      <c r="X2123" s="24">
        <v>4</v>
      </c>
      <c r="Z2123" s="33">
        <f t="shared" si="727"/>
        <v>1</v>
      </c>
      <c r="AA2123" s="33">
        <f t="shared" si="728"/>
        <v>0</v>
      </c>
      <c r="AB2123" s="33">
        <f t="shared" si="729"/>
        <v>0</v>
      </c>
      <c r="AC2123" s="33">
        <f t="shared" si="730"/>
        <v>0</v>
      </c>
      <c r="AD2123" s="33">
        <f t="shared" si="731"/>
        <v>0</v>
      </c>
      <c r="AE2123" s="33">
        <f t="shared" si="732"/>
        <v>0</v>
      </c>
      <c r="AF2123" s="33">
        <f t="shared" si="733"/>
        <v>1</v>
      </c>
      <c r="AG2123" s="31">
        <f t="shared" si="734"/>
        <v>0</v>
      </c>
      <c r="AH2123" s="31">
        <f t="shared" si="735"/>
        <v>0</v>
      </c>
      <c r="AI2123" s="31">
        <f t="shared" si="736"/>
        <v>1</v>
      </c>
      <c r="AJ2123" s="31">
        <f t="shared" si="737"/>
        <v>0</v>
      </c>
      <c r="AK2123" s="31">
        <f t="shared" si="738"/>
        <v>0</v>
      </c>
      <c r="AL2123" s="31">
        <f t="shared" si="739"/>
        <v>1</v>
      </c>
      <c r="AM2123" s="13">
        <f t="shared" si="740"/>
        <v>0</v>
      </c>
      <c r="AN2123" s="13">
        <f t="shared" si="741"/>
        <v>0</v>
      </c>
      <c r="AO2123" s="15">
        <f t="shared" si="742"/>
        <v>0</v>
      </c>
      <c r="AP2123" s="15">
        <f t="shared" si="743"/>
        <v>0</v>
      </c>
      <c r="AQ2123" s="15">
        <f t="shared" si="744"/>
        <v>0</v>
      </c>
      <c r="AR2123" s="15">
        <f t="shared" si="745"/>
        <v>0</v>
      </c>
      <c r="AS2123" s="15">
        <f t="shared" si="746"/>
        <v>0</v>
      </c>
      <c r="AT2123" s="22">
        <f t="shared" si="747"/>
        <v>0</v>
      </c>
      <c r="AU2123" s="22">
        <f t="shared" si="748"/>
        <v>0</v>
      </c>
    </row>
    <row r="2124" spans="1:47" x14ac:dyDescent="0.25">
      <c r="A2124" t="s">
        <v>3852</v>
      </c>
      <c r="E2124" s="35">
        <v>2</v>
      </c>
      <c r="H2124" s="35">
        <v>2</v>
      </c>
      <c r="X2124" s="24">
        <v>2</v>
      </c>
      <c r="Z2124" s="33">
        <f t="shared" si="727"/>
        <v>0</v>
      </c>
      <c r="AA2124" s="33">
        <f t="shared" si="728"/>
        <v>0</v>
      </c>
      <c r="AB2124" s="33">
        <f t="shared" si="729"/>
        <v>0</v>
      </c>
      <c r="AC2124" s="33">
        <f t="shared" si="730"/>
        <v>1</v>
      </c>
      <c r="AD2124" s="33">
        <f t="shared" si="731"/>
        <v>0</v>
      </c>
      <c r="AE2124" s="33">
        <f t="shared" si="732"/>
        <v>0</v>
      </c>
      <c r="AF2124" s="33">
        <f t="shared" si="733"/>
        <v>1</v>
      </c>
      <c r="AG2124" s="31">
        <f t="shared" si="734"/>
        <v>0</v>
      </c>
      <c r="AH2124" s="31">
        <f t="shared" si="735"/>
        <v>0</v>
      </c>
      <c r="AI2124" s="31">
        <f t="shared" si="736"/>
        <v>0</v>
      </c>
      <c r="AJ2124" s="31">
        <f t="shared" si="737"/>
        <v>0</v>
      </c>
      <c r="AK2124" s="31">
        <f t="shared" si="738"/>
        <v>0</v>
      </c>
      <c r="AL2124" s="31">
        <f t="shared" si="739"/>
        <v>0</v>
      </c>
      <c r="AM2124" s="13">
        <f t="shared" si="740"/>
        <v>0</v>
      </c>
      <c r="AN2124" s="13">
        <f t="shared" si="741"/>
        <v>0</v>
      </c>
      <c r="AO2124" s="15">
        <f t="shared" si="742"/>
        <v>0</v>
      </c>
      <c r="AP2124" s="15">
        <f t="shared" si="743"/>
        <v>0</v>
      </c>
      <c r="AQ2124" s="15">
        <f t="shared" si="744"/>
        <v>0</v>
      </c>
      <c r="AR2124" s="15">
        <f t="shared" si="745"/>
        <v>0</v>
      </c>
      <c r="AS2124" s="15">
        <f t="shared" si="746"/>
        <v>0</v>
      </c>
      <c r="AT2124" s="22">
        <f t="shared" si="747"/>
        <v>0</v>
      </c>
      <c r="AU2124" s="22">
        <f t="shared" si="748"/>
        <v>0</v>
      </c>
    </row>
    <row r="2125" spans="1:47" x14ac:dyDescent="0.25">
      <c r="A2125" t="s">
        <v>3855</v>
      </c>
      <c r="B2125" s="35">
        <v>1</v>
      </c>
      <c r="H2125" s="35">
        <v>1</v>
      </c>
      <c r="X2125" s="24">
        <v>1</v>
      </c>
      <c r="Z2125" s="33">
        <f t="shared" si="727"/>
        <v>1</v>
      </c>
      <c r="AA2125" s="33">
        <f t="shared" si="728"/>
        <v>0</v>
      </c>
      <c r="AB2125" s="33">
        <f t="shared" si="729"/>
        <v>0</v>
      </c>
      <c r="AC2125" s="33">
        <f t="shared" si="730"/>
        <v>0</v>
      </c>
      <c r="AD2125" s="33">
        <f t="shared" si="731"/>
        <v>0</v>
      </c>
      <c r="AE2125" s="33">
        <f t="shared" si="732"/>
        <v>0</v>
      </c>
      <c r="AF2125" s="33">
        <f t="shared" si="733"/>
        <v>1</v>
      </c>
      <c r="AG2125" s="31">
        <f t="shared" si="734"/>
        <v>0</v>
      </c>
      <c r="AH2125" s="31">
        <f t="shared" si="735"/>
        <v>0</v>
      </c>
      <c r="AI2125" s="31">
        <f t="shared" si="736"/>
        <v>0</v>
      </c>
      <c r="AJ2125" s="31">
        <f t="shared" si="737"/>
        <v>0</v>
      </c>
      <c r="AK2125" s="31">
        <f t="shared" si="738"/>
        <v>0</v>
      </c>
      <c r="AL2125" s="31">
        <f t="shared" si="739"/>
        <v>0</v>
      </c>
      <c r="AM2125" s="13">
        <f t="shared" si="740"/>
        <v>0</v>
      </c>
      <c r="AN2125" s="13">
        <f t="shared" si="741"/>
        <v>0</v>
      </c>
      <c r="AO2125" s="15">
        <f t="shared" si="742"/>
        <v>0</v>
      </c>
      <c r="AP2125" s="15">
        <f t="shared" si="743"/>
        <v>0</v>
      </c>
      <c r="AQ2125" s="15">
        <f t="shared" si="744"/>
        <v>0</v>
      </c>
      <c r="AR2125" s="15">
        <f t="shared" si="745"/>
        <v>0</v>
      </c>
      <c r="AS2125" s="15">
        <f t="shared" si="746"/>
        <v>0</v>
      </c>
      <c r="AT2125" s="22">
        <f t="shared" si="747"/>
        <v>0</v>
      </c>
      <c r="AU2125" s="22">
        <f t="shared" si="748"/>
        <v>0</v>
      </c>
    </row>
    <row r="2126" spans="1:47" x14ac:dyDescent="0.25">
      <c r="A2126" t="s">
        <v>3856</v>
      </c>
      <c r="B2126" s="35">
        <v>2</v>
      </c>
      <c r="H2126" s="35">
        <v>2</v>
      </c>
      <c r="X2126" s="24">
        <v>2</v>
      </c>
      <c r="Z2126" s="33">
        <f t="shared" si="727"/>
        <v>1</v>
      </c>
      <c r="AA2126" s="33">
        <f t="shared" si="728"/>
        <v>0</v>
      </c>
      <c r="AB2126" s="33">
        <f t="shared" si="729"/>
        <v>0</v>
      </c>
      <c r="AC2126" s="33">
        <f t="shared" si="730"/>
        <v>0</v>
      </c>
      <c r="AD2126" s="33">
        <f t="shared" si="731"/>
        <v>0</v>
      </c>
      <c r="AE2126" s="33">
        <f t="shared" si="732"/>
        <v>0</v>
      </c>
      <c r="AF2126" s="33">
        <f t="shared" si="733"/>
        <v>1</v>
      </c>
      <c r="AG2126" s="31">
        <f t="shared" si="734"/>
        <v>0</v>
      </c>
      <c r="AH2126" s="31">
        <f t="shared" si="735"/>
        <v>0</v>
      </c>
      <c r="AI2126" s="31">
        <f t="shared" si="736"/>
        <v>0</v>
      </c>
      <c r="AJ2126" s="31">
        <f t="shared" si="737"/>
        <v>0</v>
      </c>
      <c r="AK2126" s="31">
        <f t="shared" si="738"/>
        <v>0</v>
      </c>
      <c r="AL2126" s="31">
        <f t="shared" si="739"/>
        <v>0</v>
      </c>
      <c r="AM2126" s="13">
        <f t="shared" si="740"/>
        <v>0</v>
      </c>
      <c r="AN2126" s="13">
        <f t="shared" si="741"/>
        <v>0</v>
      </c>
      <c r="AO2126" s="15">
        <f t="shared" si="742"/>
        <v>0</v>
      </c>
      <c r="AP2126" s="15">
        <f t="shared" si="743"/>
        <v>0</v>
      </c>
      <c r="AQ2126" s="15">
        <f t="shared" si="744"/>
        <v>0</v>
      </c>
      <c r="AR2126" s="15">
        <f t="shared" si="745"/>
        <v>0</v>
      </c>
      <c r="AS2126" s="15">
        <f t="shared" si="746"/>
        <v>0</v>
      </c>
      <c r="AT2126" s="22">
        <f t="shared" si="747"/>
        <v>0</v>
      </c>
      <c r="AU2126" s="22">
        <f t="shared" si="748"/>
        <v>0</v>
      </c>
    </row>
    <row r="2127" spans="1:47" x14ac:dyDescent="0.25">
      <c r="A2127" t="s">
        <v>3857</v>
      </c>
      <c r="D2127" s="35">
        <v>2</v>
      </c>
      <c r="H2127" s="35">
        <v>2</v>
      </c>
      <c r="X2127" s="24">
        <v>2</v>
      </c>
      <c r="Z2127" s="33">
        <f t="shared" si="727"/>
        <v>0</v>
      </c>
      <c r="AA2127" s="33">
        <f t="shared" si="728"/>
        <v>0</v>
      </c>
      <c r="AB2127" s="33">
        <f t="shared" si="729"/>
        <v>1</v>
      </c>
      <c r="AC2127" s="33">
        <f t="shared" si="730"/>
        <v>0</v>
      </c>
      <c r="AD2127" s="33">
        <f t="shared" si="731"/>
        <v>0</v>
      </c>
      <c r="AE2127" s="33">
        <f t="shared" si="732"/>
        <v>0</v>
      </c>
      <c r="AF2127" s="33">
        <f t="shared" si="733"/>
        <v>1</v>
      </c>
      <c r="AG2127" s="31">
        <f t="shared" si="734"/>
        <v>0</v>
      </c>
      <c r="AH2127" s="31">
        <f t="shared" si="735"/>
        <v>0</v>
      </c>
      <c r="AI2127" s="31">
        <f t="shared" si="736"/>
        <v>0</v>
      </c>
      <c r="AJ2127" s="31">
        <f t="shared" si="737"/>
        <v>0</v>
      </c>
      <c r="AK2127" s="31">
        <f t="shared" si="738"/>
        <v>0</v>
      </c>
      <c r="AL2127" s="31">
        <f t="shared" si="739"/>
        <v>0</v>
      </c>
      <c r="AM2127" s="13">
        <f t="shared" si="740"/>
        <v>0</v>
      </c>
      <c r="AN2127" s="13">
        <f t="shared" si="741"/>
        <v>0</v>
      </c>
      <c r="AO2127" s="15">
        <f t="shared" si="742"/>
        <v>0</v>
      </c>
      <c r="AP2127" s="15">
        <f t="shared" si="743"/>
        <v>0</v>
      </c>
      <c r="AQ2127" s="15">
        <f t="shared" si="744"/>
        <v>0</v>
      </c>
      <c r="AR2127" s="15">
        <f t="shared" si="745"/>
        <v>0</v>
      </c>
      <c r="AS2127" s="15">
        <f t="shared" si="746"/>
        <v>0</v>
      </c>
      <c r="AT2127" s="22">
        <f t="shared" si="747"/>
        <v>0</v>
      </c>
      <c r="AU2127" s="22">
        <f t="shared" si="748"/>
        <v>0</v>
      </c>
    </row>
    <row r="2128" spans="1:47" x14ac:dyDescent="0.25">
      <c r="A2128" t="s">
        <v>3858</v>
      </c>
      <c r="E2128" s="35">
        <v>2</v>
      </c>
      <c r="H2128" s="35">
        <v>2</v>
      </c>
      <c r="X2128" s="24">
        <v>2</v>
      </c>
      <c r="Z2128" s="33">
        <f t="shared" si="727"/>
        <v>0</v>
      </c>
      <c r="AA2128" s="33">
        <f t="shared" si="728"/>
        <v>0</v>
      </c>
      <c r="AB2128" s="33">
        <f t="shared" si="729"/>
        <v>0</v>
      </c>
      <c r="AC2128" s="33">
        <f t="shared" si="730"/>
        <v>1</v>
      </c>
      <c r="AD2128" s="33">
        <f t="shared" si="731"/>
        <v>0</v>
      </c>
      <c r="AE2128" s="33">
        <f t="shared" si="732"/>
        <v>0</v>
      </c>
      <c r="AF2128" s="33">
        <f t="shared" si="733"/>
        <v>1</v>
      </c>
      <c r="AG2128" s="31">
        <f t="shared" si="734"/>
        <v>0</v>
      </c>
      <c r="AH2128" s="31">
        <f t="shared" si="735"/>
        <v>0</v>
      </c>
      <c r="AI2128" s="31">
        <f t="shared" si="736"/>
        <v>0</v>
      </c>
      <c r="AJ2128" s="31">
        <f t="shared" si="737"/>
        <v>0</v>
      </c>
      <c r="AK2128" s="31">
        <f t="shared" si="738"/>
        <v>0</v>
      </c>
      <c r="AL2128" s="31">
        <f t="shared" si="739"/>
        <v>0</v>
      </c>
      <c r="AM2128" s="13">
        <f t="shared" si="740"/>
        <v>0</v>
      </c>
      <c r="AN2128" s="13">
        <f t="shared" si="741"/>
        <v>0</v>
      </c>
      <c r="AO2128" s="15">
        <f t="shared" si="742"/>
        <v>0</v>
      </c>
      <c r="AP2128" s="15">
        <f t="shared" si="743"/>
        <v>0</v>
      </c>
      <c r="AQ2128" s="15">
        <f t="shared" si="744"/>
        <v>0</v>
      </c>
      <c r="AR2128" s="15">
        <f t="shared" si="745"/>
        <v>0</v>
      </c>
      <c r="AS2128" s="15">
        <f t="shared" si="746"/>
        <v>0</v>
      </c>
      <c r="AT2128" s="22">
        <f t="shared" si="747"/>
        <v>0</v>
      </c>
      <c r="AU2128" s="22">
        <f t="shared" si="748"/>
        <v>0</v>
      </c>
    </row>
    <row r="2129" spans="1:47" x14ac:dyDescent="0.25">
      <c r="A2129" t="s">
        <v>3860</v>
      </c>
      <c r="S2129" s="15">
        <v>1</v>
      </c>
      <c r="U2129" s="15">
        <v>1</v>
      </c>
      <c r="X2129" s="24">
        <v>1</v>
      </c>
      <c r="Z2129" s="33">
        <f t="shared" si="727"/>
        <v>0</v>
      </c>
      <c r="AA2129" s="33">
        <f t="shared" si="728"/>
        <v>0</v>
      </c>
      <c r="AB2129" s="33">
        <f t="shared" si="729"/>
        <v>0</v>
      </c>
      <c r="AC2129" s="33">
        <f t="shared" si="730"/>
        <v>0</v>
      </c>
      <c r="AD2129" s="33">
        <f t="shared" si="731"/>
        <v>0</v>
      </c>
      <c r="AE2129" s="33">
        <f t="shared" si="732"/>
        <v>0</v>
      </c>
      <c r="AF2129" s="33">
        <f t="shared" si="733"/>
        <v>0</v>
      </c>
      <c r="AG2129" s="31">
        <f t="shared" si="734"/>
        <v>0</v>
      </c>
      <c r="AH2129" s="31">
        <f t="shared" si="735"/>
        <v>0</v>
      </c>
      <c r="AI2129" s="31">
        <f t="shared" si="736"/>
        <v>0</v>
      </c>
      <c r="AJ2129" s="31">
        <f t="shared" si="737"/>
        <v>0</v>
      </c>
      <c r="AK2129" s="31">
        <f t="shared" si="738"/>
        <v>0</v>
      </c>
      <c r="AL2129" s="31">
        <f t="shared" si="739"/>
        <v>0</v>
      </c>
      <c r="AM2129" s="13">
        <f t="shared" si="740"/>
        <v>0</v>
      </c>
      <c r="AN2129" s="13">
        <f t="shared" si="741"/>
        <v>0</v>
      </c>
      <c r="AO2129" s="15">
        <f t="shared" si="742"/>
        <v>0</v>
      </c>
      <c r="AP2129" s="15">
        <f t="shared" si="743"/>
        <v>0</v>
      </c>
      <c r="AQ2129" s="15">
        <f t="shared" si="744"/>
        <v>1</v>
      </c>
      <c r="AR2129" s="15">
        <f t="shared" si="745"/>
        <v>0</v>
      </c>
      <c r="AS2129" s="15">
        <f t="shared" si="746"/>
        <v>1</v>
      </c>
      <c r="AT2129" s="22">
        <f t="shared" si="747"/>
        <v>0</v>
      </c>
      <c r="AU2129" s="22">
        <f t="shared" si="748"/>
        <v>0</v>
      </c>
    </row>
    <row r="2130" spans="1:47" x14ac:dyDescent="0.25">
      <c r="A2130" t="s">
        <v>3862</v>
      </c>
      <c r="B2130" s="35">
        <v>2</v>
      </c>
      <c r="H2130" s="35">
        <v>2</v>
      </c>
      <c r="X2130" s="24">
        <v>2</v>
      </c>
      <c r="Z2130" s="33">
        <f t="shared" si="727"/>
        <v>1</v>
      </c>
      <c r="AA2130" s="33">
        <f t="shared" si="728"/>
        <v>0</v>
      </c>
      <c r="AB2130" s="33">
        <f t="shared" si="729"/>
        <v>0</v>
      </c>
      <c r="AC2130" s="33">
        <f t="shared" si="730"/>
        <v>0</v>
      </c>
      <c r="AD2130" s="33">
        <f t="shared" si="731"/>
        <v>0</v>
      </c>
      <c r="AE2130" s="33">
        <f t="shared" si="732"/>
        <v>0</v>
      </c>
      <c r="AF2130" s="33">
        <f t="shared" si="733"/>
        <v>1</v>
      </c>
      <c r="AG2130" s="31">
        <f t="shared" si="734"/>
        <v>0</v>
      </c>
      <c r="AH2130" s="31">
        <f t="shared" si="735"/>
        <v>0</v>
      </c>
      <c r="AI2130" s="31">
        <f t="shared" si="736"/>
        <v>0</v>
      </c>
      <c r="AJ2130" s="31">
        <f t="shared" si="737"/>
        <v>0</v>
      </c>
      <c r="AK2130" s="31">
        <f t="shared" si="738"/>
        <v>0</v>
      </c>
      <c r="AL2130" s="31">
        <f t="shared" si="739"/>
        <v>0</v>
      </c>
      <c r="AM2130" s="13">
        <f t="shared" si="740"/>
        <v>0</v>
      </c>
      <c r="AN2130" s="13">
        <f t="shared" si="741"/>
        <v>0</v>
      </c>
      <c r="AO2130" s="15">
        <f t="shared" si="742"/>
        <v>0</v>
      </c>
      <c r="AP2130" s="15">
        <f t="shared" si="743"/>
        <v>0</v>
      </c>
      <c r="AQ2130" s="15">
        <f t="shared" si="744"/>
        <v>0</v>
      </c>
      <c r="AR2130" s="15">
        <f t="shared" si="745"/>
        <v>0</v>
      </c>
      <c r="AS2130" s="15">
        <f t="shared" si="746"/>
        <v>0</v>
      </c>
      <c r="AT2130" s="22">
        <f t="shared" si="747"/>
        <v>0</v>
      </c>
      <c r="AU2130" s="22">
        <f t="shared" si="748"/>
        <v>0</v>
      </c>
    </row>
    <row r="2131" spans="1:47" x14ac:dyDescent="0.25">
      <c r="A2131" t="s">
        <v>3865</v>
      </c>
      <c r="B2131" s="35">
        <v>2</v>
      </c>
      <c r="H2131" s="35">
        <v>2</v>
      </c>
      <c r="X2131" s="24">
        <v>2</v>
      </c>
      <c r="Z2131" s="33">
        <f t="shared" si="727"/>
        <v>1</v>
      </c>
      <c r="AA2131" s="33">
        <f t="shared" si="728"/>
        <v>0</v>
      </c>
      <c r="AB2131" s="33">
        <f t="shared" si="729"/>
        <v>0</v>
      </c>
      <c r="AC2131" s="33">
        <f t="shared" si="730"/>
        <v>0</v>
      </c>
      <c r="AD2131" s="33">
        <f t="shared" si="731"/>
        <v>0</v>
      </c>
      <c r="AE2131" s="33">
        <f t="shared" si="732"/>
        <v>0</v>
      </c>
      <c r="AF2131" s="33">
        <f t="shared" si="733"/>
        <v>1</v>
      </c>
      <c r="AG2131" s="31">
        <f t="shared" si="734"/>
        <v>0</v>
      </c>
      <c r="AH2131" s="31">
        <f t="shared" si="735"/>
        <v>0</v>
      </c>
      <c r="AI2131" s="31">
        <f t="shared" si="736"/>
        <v>0</v>
      </c>
      <c r="AJ2131" s="31">
        <f t="shared" si="737"/>
        <v>0</v>
      </c>
      <c r="AK2131" s="31">
        <f t="shared" si="738"/>
        <v>0</v>
      </c>
      <c r="AL2131" s="31">
        <f t="shared" si="739"/>
        <v>0</v>
      </c>
      <c r="AM2131" s="13">
        <f t="shared" si="740"/>
        <v>0</v>
      </c>
      <c r="AN2131" s="13">
        <f t="shared" si="741"/>
        <v>0</v>
      </c>
      <c r="AO2131" s="15">
        <f t="shared" si="742"/>
        <v>0</v>
      </c>
      <c r="AP2131" s="15">
        <f t="shared" si="743"/>
        <v>0</v>
      </c>
      <c r="AQ2131" s="15">
        <f t="shared" si="744"/>
        <v>0</v>
      </c>
      <c r="AR2131" s="15">
        <f t="shared" si="745"/>
        <v>0</v>
      </c>
      <c r="AS2131" s="15">
        <f t="shared" si="746"/>
        <v>0</v>
      </c>
      <c r="AT2131" s="22">
        <f t="shared" si="747"/>
        <v>0</v>
      </c>
      <c r="AU2131" s="22">
        <f t="shared" si="748"/>
        <v>0</v>
      </c>
    </row>
    <row r="2132" spans="1:47" x14ac:dyDescent="0.25">
      <c r="A2132" t="s">
        <v>3866</v>
      </c>
      <c r="B2132" s="35">
        <v>2</v>
      </c>
      <c r="H2132" s="35">
        <v>2</v>
      </c>
      <c r="X2132" s="24">
        <v>2</v>
      </c>
      <c r="Z2132" s="33">
        <f t="shared" si="727"/>
        <v>1</v>
      </c>
      <c r="AA2132" s="33">
        <f t="shared" si="728"/>
        <v>0</v>
      </c>
      <c r="AB2132" s="33">
        <f t="shared" si="729"/>
        <v>0</v>
      </c>
      <c r="AC2132" s="33">
        <f t="shared" si="730"/>
        <v>0</v>
      </c>
      <c r="AD2132" s="33">
        <f t="shared" si="731"/>
        <v>0</v>
      </c>
      <c r="AE2132" s="33">
        <f t="shared" si="732"/>
        <v>0</v>
      </c>
      <c r="AF2132" s="33">
        <f t="shared" si="733"/>
        <v>1</v>
      </c>
      <c r="AG2132" s="31">
        <f t="shared" si="734"/>
        <v>0</v>
      </c>
      <c r="AH2132" s="31">
        <f t="shared" si="735"/>
        <v>0</v>
      </c>
      <c r="AI2132" s="31">
        <f t="shared" si="736"/>
        <v>0</v>
      </c>
      <c r="AJ2132" s="31">
        <f t="shared" si="737"/>
        <v>0</v>
      </c>
      <c r="AK2132" s="31">
        <f t="shared" si="738"/>
        <v>0</v>
      </c>
      <c r="AL2132" s="31">
        <f t="shared" si="739"/>
        <v>0</v>
      </c>
      <c r="AM2132" s="13">
        <f t="shared" si="740"/>
        <v>0</v>
      </c>
      <c r="AN2132" s="13">
        <f t="shared" si="741"/>
        <v>0</v>
      </c>
      <c r="AO2132" s="15">
        <f t="shared" si="742"/>
        <v>0</v>
      </c>
      <c r="AP2132" s="15">
        <f t="shared" si="743"/>
        <v>0</v>
      </c>
      <c r="AQ2132" s="15">
        <f t="shared" si="744"/>
        <v>0</v>
      </c>
      <c r="AR2132" s="15">
        <f t="shared" si="745"/>
        <v>0</v>
      </c>
      <c r="AS2132" s="15">
        <f t="shared" si="746"/>
        <v>0</v>
      </c>
      <c r="AT2132" s="22">
        <f t="shared" si="747"/>
        <v>0</v>
      </c>
      <c r="AU2132" s="22">
        <f t="shared" si="748"/>
        <v>0</v>
      </c>
    </row>
    <row r="2133" spans="1:47" x14ac:dyDescent="0.25">
      <c r="A2133" t="s">
        <v>3869</v>
      </c>
      <c r="B2133" s="35">
        <v>2</v>
      </c>
      <c r="H2133" s="35">
        <v>2</v>
      </c>
      <c r="X2133" s="24">
        <v>2</v>
      </c>
      <c r="Z2133" s="33">
        <f t="shared" si="727"/>
        <v>1</v>
      </c>
      <c r="AA2133" s="33">
        <f t="shared" si="728"/>
        <v>0</v>
      </c>
      <c r="AB2133" s="33">
        <f t="shared" si="729"/>
        <v>0</v>
      </c>
      <c r="AC2133" s="33">
        <f t="shared" si="730"/>
        <v>0</v>
      </c>
      <c r="AD2133" s="33">
        <f t="shared" si="731"/>
        <v>0</v>
      </c>
      <c r="AE2133" s="33">
        <f t="shared" si="732"/>
        <v>0</v>
      </c>
      <c r="AF2133" s="33">
        <f t="shared" si="733"/>
        <v>1</v>
      </c>
      <c r="AG2133" s="31">
        <f t="shared" si="734"/>
        <v>0</v>
      </c>
      <c r="AH2133" s="31">
        <f t="shared" si="735"/>
        <v>0</v>
      </c>
      <c r="AI2133" s="31">
        <f t="shared" si="736"/>
        <v>0</v>
      </c>
      <c r="AJ2133" s="31">
        <f t="shared" si="737"/>
        <v>0</v>
      </c>
      <c r="AK2133" s="31">
        <f t="shared" si="738"/>
        <v>0</v>
      </c>
      <c r="AL2133" s="31">
        <f t="shared" si="739"/>
        <v>0</v>
      </c>
      <c r="AM2133" s="13">
        <f t="shared" si="740"/>
        <v>0</v>
      </c>
      <c r="AN2133" s="13">
        <f t="shared" si="741"/>
        <v>0</v>
      </c>
      <c r="AO2133" s="15">
        <f t="shared" si="742"/>
        <v>0</v>
      </c>
      <c r="AP2133" s="15">
        <f t="shared" si="743"/>
        <v>0</v>
      </c>
      <c r="AQ2133" s="15">
        <f t="shared" si="744"/>
        <v>0</v>
      </c>
      <c r="AR2133" s="15">
        <f t="shared" si="745"/>
        <v>0</v>
      </c>
      <c r="AS2133" s="15">
        <f t="shared" si="746"/>
        <v>0</v>
      </c>
      <c r="AT2133" s="22">
        <f t="shared" si="747"/>
        <v>0</v>
      </c>
      <c r="AU2133" s="22">
        <f t="shared" si="748"/>
        <v>0</v>
      </c>
    </row>
    <row r="2134" spans="1:47" x14ac:dyDescent="0.25">
      <c r="A2134" t="s">
        <v>3870</v>
      </c>
      <c r="B2134" s="35">
        <v>2</v>
      </c>
      <c r="H2134" s="35">
        <v>2</v>
      </c>
      <c r="X2134" s="24">
        <v>2</v>
      </c>
      <c r="Z2134" s="33">
        <f t="shared" si="727"/>
        <v>1</v>
      </c>
      <c r="AA2134" s="33">
        <f t="shared" si="728"/>
        <v>0</v>
      </c>
      <c r="AB2134" s="33">
        <f t="shared" si="729"/>
        <v>0</v>
      </c>
      <c r="AC2134" s="33">
        <f t="shared" si="730"/>
        <v>0</v>
      </c>
      <c r="AD2134" s="33">
        <f t="shared" si="731"/>
        <v>0</v>
      </c>
      <c r="AE2134" s="33">
        <f t="shared" si="732"/>
        <v>0</v>
      </c>
      <c r="AF2134" s="33">
        <f t="shared" si="733"/>
        <v>1</v>
      </c>
      <c r="AG2134" s="31">
        <f t="shared" si="734"/>
        <v>0</v>
      </c>
      <c r="AH2134" s="31">
        <f t="shared" si="735"/>
        <v>0</v>
      </c>
      <c r="AI2134" s="31">
        <f t="shared" si="736"/>
        <v>0</v>
      </c>
      <c r="AJ2134" s="31">
        <f t="shared" si="737"/>
        <v>0</v>
      </c>
      <c r="AK2134" s="31">
        <f t="shared" si="738"/>
        <v>0</v>
      </c>
      <c r="AL2134" s="31">
        <f t="shared" si="739"/>
        <v>0</v>
      </c>
      <c r="AM2134" s="13">
        <f t="shared" si="740"/>
        <v>0</v>
      </c>
      <c r="AN2134" s="13">
        <f t="shared" si="741"/>
        <v>0</v>
      </c>
      <c r="AO2134" s="15">
        <f t="shared" si="742"/>
        <v>0</v>
      </c>
      <c r="AP2134" s="15">
        <f t="shared" si="743"/>
        <v>0</v>
      </c>
      <c r="AQ2134" s="15">
        <f t="shared" si="744"/>
        <v>0</v>
      </c>
      <c r="AR2134" s="15">
        <f t="shared" si="745"/>
        <v>0</v>
      </c>
      <c r="AS2134" s="15">
        <f t="shared" si="746"/>
        <v>0</v>
      </c>
      <c r="AT2134" s="22">
        <f t="shared" si="747"/>
        <v>0</v>
      </c>
      <c r="AU2134" s="22">
        <f t="shared" si="748"/>
        <v>0</v>
      </c>
    </row>
    <row r="2135" spans="1:47" x14ac:dyDescent="0.25">
      <c r="A2135" t="s">
        <v>3871</v>
      </c>
      <c r="B2135" s="35">
        <v>2</v>
      </c>
      <c r="H2135" s="35">
        <v>2</v>
      </c>
      <c r="X2135" s="24">
        <v>2</v>
      </c>
      <c r="Z2135" s="33">
        <f t="shared" si="727"/>
        <v>1</v>
      </c>
      <c r="AA2135" s="33">
        <f t="shared" si="728"/>
        <v>0</v>
      </c>
      <c r="AB2135" s="33">
        <f t="shared" si="729"/>
        <v>0</v>
      </c>
      <c r="AC2135" s="33">
        <f t="shared" si="730"/>
        <v>0</v>
      </c>
      <c r="AD2135" s="33">
        <f t="shared" si="731"/>
        <v>0</v>
      </c>
      <c r="AE2135" s="33">
        <f t="shared" si="732"/>
        <v>0</v>
      </c>
      <c r="AF2135" s="33">
        <f t="shared" si="733"/>
        <v>1</v>
      </c>
      <c r="AG2135" s="31">
        <f t="shared" si="734"/>
        <v>0</v>
      </c>
      <c r="AH2135" s="31">
        <f t="shared" si="735"/>
        <v>0</v>
      </c>
      <c r="AI2135" s="31">
        <f t="shared" si="736"/>
        <v>0</v>
      </c>
      <c r="AJ2135" s="31">
        <f t="shared" si="737"/>
        <v>0</v>
      </c>
      <c r="AK2135" s="31">
        <f t="shared" si="738"/>
        <v>0</v>
      </c>
      <c r="AL2135" s="31">
        <f t="shared" si="739"/>
        <v>0</v>
      </c>
      <c r="AM2135" s="13">
        <f t="shared" si="740"/>
        <v>0</v>
      </c>
      <c r="AN2135" s="13">
        <f t="shared" si="741"/>
        <v>0</v>
      </c>
      <c r="AO2135" s="15">
        <f t="shared" si="742"/>
        <v>0</v>
      </c>
      <c r="AP2135" s="15">
        <f t="shared" si="743"/>
        <v>0</v>
      </c>
      <c r="AQ2135" s="15">
        <f t="shared" si="744"/>
        <v>0</v>
      </c>
      <c r="AR2135" s="15">
        <f t="shared" si="745"/>
        <v>0</v>
      </c>
      <c r="AS2135" s="15">
        <f t="shared" si="746"/>
        <v>0</v>
      </c>
      <c r="AT2135" s="22">
        <f t="shared" si="747"/>
        <v>0</v>
      </c>
      <c r="AU2135" s="22">
        <f t="shared" si="748"/>
        <v>0</v>
      </c>
    </row>
    <row r="2136" spans="1:47" x14ac:dyDescent="0.25">
      <c r="A2136" t="s">
        <v>3872</v>
      </c>
      <c r="B2136" s="35">
        <v>2</v>
      </c>
      <c r="H2136" s="35">
        <v>2</v>
      </c>
      <c r="S2136" s="15">
        <v>2</v>
      </c>
      <c r="U2136" s="15">
        <v>2</v>
      </c>
      <c r="X2136" s="24">
        <v>4</v>
      </c>
      <c r="Z2136" s="33">
        <f t="shared" si="727"/>
        <v>1</v>
      </c>
      <c r="AA2136" s="33">
        <f t="shared" si="728"/>
        <v>0</v>
      </c>
      <c r="AB2136" s="33">
        <f t="shared" si="729"/>
        <v>0</v>
      </c>
      <c r="AC2136" s="33">
        <f t="shared" si="730"/>
        <v>0</v>
      </c>
      <c r="AD2136" s="33">
        <f t="shared" si="731"/>
        <v>0</v>
      </c>
      <c r="AE2136" s="33">
        <f t="shared" si="732"/>
        <v>0</v>
      </c>
      <c r="AF2136" s="33">
        <f t="shared" si="733"/>
        <v>1</v>
      </c>
      <c r="AG2136" s="31">
        <f t="shared" si="734"/>
        <v>0</v>
      </c>
      <c r="AH2136" s="31">
        <f t="shared" si="735"/>
        <v>0</v>
      </c>
      <c r="AI2136" s="31">
        <f t="shared" si="736"/>
        <v>0</v>
      </c>
      <c r="AJ2136" s="31">
        <f t="shared" si="737"/>
        <v>0</v>
      </c>
      <c r="AK2136" s="31">
        <f t="shared" si="738"/>
        <v>0</v>
      </c>
      <c r="AL2136" s="31">
        <f t="shared" si="739"/>
        <v>0</v>
      </c>
      <c r="AM2136" s="13">
        <f t="shared" si="740"/>
        <v>0</v>
      </c>
      <c r="AN2136" s="13">
        <f t="shared" si="741"/>
        <v>0</v>
      </c>
      <c r="AO2136" s="15">
        <f t="shared" si="742"/>
        <v>0</v>
      </c>
      <c r="AP2136" s="15">
        <f t="shared" si="743"/>
        <v>0</v>
      </c>
      <c r="AQ2136" s="15">
        <f t="shared" si="744"/>
        <v>1</v>
      </c>
      <c r="AR2136" s="15">
        <f t="shared" si="745"/>
        <v>0</v>
      </c>
      <c r="AS2136" s="15">
        <f t="shared" si="746"/>
        <v>1</v>
      </c>
      <c r="AT2136" s="22">
        <f t="shared" si="747"/>
        <v>0</v>
      </c>
      <c r="AU2136" s="22">
        <f t="shared" si="748"/>
        <v>0</v>
      </c>
    </row>
    <row r="2137" spans="1:47" x14ac:dyDescent="0.25">
      <c r="A2137" t="s">
        <v>3874</v>
      </c>
      <c r="B2137" s="35">
        <v>2</v>
      </c>
      <c r="H2137" s="35">
        <v>2</v>
      </c>
      <c r="X2137" s="24">
        <v>2</v>
      </c>
      <c r="Z2137" s="33">
        <f t="shared" si="727"/>
        <v>1</v>
      </c>
      <c r="AA2137" s="33">
        <f t="shared" si="728"/>
        <v>0</v>
      </c>
      <c r="AB2137" s="33">
        <f t="shared" si="729"/>
        <v>0</v>
      </c>
      <c r="AC2137" s="33">
        <f t="shared" si="730"/>
        <v>0</v>
      </c>
      <c r="AD2137" s="33">
        <f t="shared" si="731"/>
        <v>0</v>
      </c>
      <c r="AE2137" s="33">
        <f t="shared" si="732"/>
        <v>0</v>
      </c>
      <c r="AF2137" s="33">
        <f t="shared" si="733"/>
        <v>1</v>
      </c>
      <c r="AG2137" s="31">
        <f t="shared" si="734"/>
        <v>0</v>
      </c>
      <c r="AH2137" s="31">
        <f t="shared" si="735"/>
        <v>0</v>
      </c>
      <c r="AI2137" s="31">
        <f t="shared" si="736"/>
        <v>0</v>
      </c>
      <c r="AJ2137" s="31">
        <f t="shared" si="737"/>
        <v>0</v>
      </c>
      <c r="AK2137" s="31">
        <f t="shared" si="738"/>
        <v>0</v>
      </c>
      <c r="AL2137" s="31">
        <f t="shared" si="739"/>
        <v>0</v>
      </c>
      <c r="AM2137" s="13">
        <f t="shared" si="740"/>
        <v>0</v>
      </c>
      <c r="AN2137" s="13">
        <f t="shared" si="741"/>
        <v>0</v>
      </c>
      <c r="AO2137" s="15">
        <f t="shared" si="742"/>
        <v>0</v>
      </c>
      <c r="AP2137" s="15">
        <f t="shared" si="743"/>
        <v>0</v>
      </c>
      <c r="AQ2137" s="15">
        <f t="shared" si="744"/>
        <v>0</v>
      </c>
      <c r="AR2137" s="15">
        <f t="shared" si="745"/>
        <v>0</v>
      </c>
      <c r="AS2137" s="15">
        <f t="shared" si="746"/>
        <v>0</v>
      </c>
      <c r="AT2137" s="22">
        <f t="shared" si="747"/>
        <v>0</v>
      </c>
      <c r="AU2137" s="22">
        <f t="shared" si="748"/>
        <v>0</v>
      </c>
    </row>
    <row r="2138" spans="1:47" x14ac:dyDescent="0.25">
      <c r="A2138" t="s">
        <v>3875</v>
      </c>
      <c r="B2138" s="35">
        <v>2</v>
      </c>
      <c r="H2138" s="35">
        <v>2</v>
      </c>
      <c r="X2138" s="24">
        <v>2</v>
      </c>
      <c r="Z2138" s="33">
        <f t="shared" si="727"/>
        <v>1</v>
      </c>
      <c r="AA2138" s="33">
        <f t="shared" si="728"/>
        <v>0</v>
      </c>
      <c r="AB2138" s="33">
        <f t="shared" si="729"/>
        <v>0</v>
      </c>
      <c r="AC2138" s="33">
        <f t="shared" si="730"/>
        <v>0</v>
      </c>
      <c r="AD2138" s="33">
        <f t="shared" si="731"/>
        <v>0</v>
      </c>
      <c r="AE2138" s="33">
        <f t="shared" si="732"/>
        <v>0</v>
      </c>
      <c r="AF2138" s="33">
        <f t="shared" si="733"/>
        <v>1</v>
      </c>
      <c r="AG2138" s="31">
        <f t="shared" si="734"/>
        <v>0</v>
      </c>
      <c r="AH2138" s="31">
        <f t="shared" si="735"/>
        <v>0</v>
      </c>
      <c r="AI2138" s="31">
        <f t="shared" si="736"/>
        <v>0</v>
      </c>
      <c r="AJ2138" s="31">
        <f t="shared" si="737"/>
        <v>0</v>
      </c>
      <c r="AK2138" s="31">
        <f t="shared" si="738"/>
        <v>0</v>
      </c>
      <c r="AL2138" s="31">
        <f t="shared" si="739"/>
        <v>0</v>
      </c>
      <c r="AM2138" s="13">
        <f t="shared" si="740"/>
        <v>0</v>
      </c>
      <c r="AN2138" s="13">
        <f t="shared" si="741"/>
        <v>0</v>
      </c>
      <c r="AO2138" s="15">
        <f t="shared" si="742"/>
        <v>0</v>
      </c>
      <c r="AP2138" s="15">
        <f t="shared" si="743"/>
        <v>0</v>
      </c>
      <c r="AQ2138" s="15">
        <f t="shared" si="744"/>
        <v>0</v>
      </c>
      <c r="AR2138" s="15">
        <f t="shared" si="745"/>
        <v>0</v>
      </c>
      <c r="AS2138" s="15">
        <f t="shared" si="746"/>
        <v>0</v>
      </c>
      <c r="AT2138" s="22">
        <f t="shared" si="747"/>
        <v>0</v>
      </c>
      <c r="AU2138" s="22">
        <f t="shared" si="748"/>
        <v>0</v>
      </c>
    </row>
    <row r="2139" spans="1:47" x14ac:dyDescent="0.25">
      <c r="A2139" t="s">
        <v>3876</v>
      </c>
      <c r="B2139" s="35">
        <v>2</v>
      </c>
      <c r="H2139" s="35">
        <v>2</v>
      </c>
      <c r="X2139" s="24">
        <v>2</v>
      </c>
      <c r="Z2139" s="33">
        <f t="shared" si="727"/>
        <v>1</v>
      </c>
      <c r="AA2139" s="33">
        <f t="shared" si="728"/>
        <v>0</v>
      </c>
      <c r="AB2139" s="33">
        <f t="shared" si="729"/>
        <v>0</v>
      </c>
      <c r="AC2139" s="33">
        <f t="shared" si="730"/>
        <v>0</v>
      </c>
      <c r="AD2139" s="33">
        <f t="shared" si="731"/>
        <v>0</v>
      </c>
      <c r="AE2139" s="33">
        <f t="shared" si="732"/>
        <v>0</v>
      </c>
      <c r="AF2139" s="33">
        <f t="shared" si="733"/>
        <v>1</v>
      </c>
      <c r="AG2139" s="31">
        <f t="shared" si="734"/>
        <v>0</v>
      </c>
      <c r="AH2139" s="31">
        <f t="shared" si="735"/>
        <v>0</v>
      </c>
      <c r="AI2139" s="31">
        <f t="shared" si="736"/>
        <v>0</v>
      </c>
      <c r="AJ2139" s="31">
        <f t="shared" si="737"/>
        <v>0</v>
      </c>
      <c r="AK2139" s="31">
        <f t="shared" si="738"/>
        <v>0</v>
      </c>
      <c r="AL2139" s="31">
        <f t="shared" si="739"/>
        <v>0</v>
      </c>
      <c r="AM2139" s="13">
        <f t="shared" si="740"/>
        <v>0</v>
      </c>
      <c r="AN2139" s="13">
        <f t="shared" si="741"/>
        <v>0</v>
      </c>
      <c r="AO2139" s="15">
        <f t="shared" si="742"/>
        <v>0</v>
      </c>
      <c r="AP2139" s="15">
        <f t="shared" si="743"/>
        <v>0</v>
      </c>
      <c r="AQ2139" s="15">
        <f t="shared" si="744"/>
        <v>0</v>
      </c>
      <c r="AR2139" s="15">
        <f t="shared" si="745"/>
        <v>0</v>
      </c>
      <c r="AS2139" s="15">
        <f t="shared" si="746"/>
        <v>0</v>
      </c>
      <c r="AT2139" s="22">
        <f t="shared" si="747"/>
        <v>0</v>
      </c>
      <c r="AU2139" s="22">
        <f t="shared" si="748"/>
        <v>0</v>
      </c>
    </row>
    <row r="2140" spans="1:47" x14ac:dyDescent="0.25">
      <c r="A2140" t="s">
        <v>3877</v>
      </c>
      <c r="E2140" s="35">
        <v>2</v>
      </c>
      <c r="H2140" s="35">
        <v>2</v>
      </c>
      <c r="X2140" s="24">
        <v>2</v>
      </c>
      <c r="Z2140" s="33">
        <f t="shared" si="727"/>
        <v>0</v>
      </c>
      <c r="AA2140" s="33">
        <f t="shared" si="728"/>
        <v>0</v>
      </c>
      <c r="AB2140" s="33">
        <f t="shared" si="729"/>
        <v>0</v>
      </c>
      <c r="AC2140" s="33">
        <f t="shared" si="730"/>
        <v>1</v>
      </c>
      <c r="AD2140" s="33">
        <f t="shared" si="731"/>
        <v>0</v>
      </c>
      <c r="AE2140" s="33">
        <f t="shared" si="732"/>
        <v>0</v>
      </c>
      <c r="AF2140" s="33">
        <f t="shared" si="733"/>
        <v>1</v>
      </c>
      <c r="AG2140" s="31">
        <f t="shared" si="734"/>
        <v>0</v>
      </c>
      <c r="AH2140" s="31">
        <f t="shared" si="735"/>
        <v>0</v>
      </c>
      <c r="AI2140" s="31">
        <f t="shared" si="736"/>
        <v>0</v>
      </c>
      <c r="AJ2140" s="31">
        <f t="shared" si="737"/>
        <v>0</v>
      </c>
      <c r="AK2140" s="31">
        <f t="shared" si="738"/>
        <v>0</v>
      </c>
      <c r="AL2140" s="31">
        <f t="shared" si="739"/>
        <v>0</v>
      </c>
      <c r="AM2140" s="13">
        <f t="shared" si="740"/>
        <v>0</v>
      </c>
      <c r="AN2140" s="13">
        <f t="shared" si="741"/>
        <v>0</v>
      </c>
      <c r="AO2140" s="15">
        <f t="shared" si="742"/>
        <v>0</v>
      </c>
      <c r="AP2140" s="15">
        <f t="shared" si="743"/>
        <v>0</v>
      </c>
      <c r="AQ2140" s="15">
        <f t="shared" si="744"/>
        <v>0</v>
      </c>
      <c r="AR2140" s="15">
        <f t="shared" si="745"/>
        <v>0</v>
      </c>
      <c r="AS2140" s="15">
        <f t="shared" si="746"/>
        <v>0</v>
      </c>
      <c r="AT2140" s="22">
        <f t="shared" si="747"/>
        <v>0</v>
      </c>
      <c r="AU2140" s="22">
        <f t="shared" si="748"/>
        <v>0</v>
      </c>
    </row>
    <row r="2141" spans="1:47" x14ac:dyDescent="0.25">
      <c r="A2141" t="s">
        <v>3878</v>
      </c>
      <c r="B2141" s="35">
        <v>1</v>
      </c>
      <c r="H2141" s="35">
        <v>1</v>
      </c>
      <c r="X2141" s="24">
        <v>1</v>
      </c>
      <c r="Z2141" s="33">
        <f t="shared" si="727"/>
        <v>1</v>
      </c>
      <c r="AA2141" s="33">
        <f t="shared" si="728"/>
        <v>0</v>
      </c>
      <c r="AB2141" s="33">
        <f t="shared" si="729"/>
        <v>0</v>
      </c>
      <c r="AC2141" s="33">
        <f t="shared" si="730"/>
        <v>0</v>
      </c>
      <c r="AD2141" s="33">
        <f t="shared" si="731"/>
        <v>0</v>
      </c>
      <c r="AE2141" s="33">
        <f t="shared" si="732"/>
        <v>0</v>
      </c>
      <c r="AF2141" s="33">
        <f t="shared" si="733"/>
        <v>1</v>
      </c>
      <c r="AG2141" s="31">
        <f t="shared" si="734"/>
        <v>0</v>
      </c>
      <c r="AH2141" s="31">
        <f t="shared" si="735"/>
        <v>0</v>
      </c>
      <c r="AI2141" s="31">
        <f t="shared" si="736"/>
        <v>0</v>
      </c>
      <c r="AJ2141" s="31">
        <f t="shared" si="737"/>
        <v>0</v>
      </c>
      <c r="AK2141" s="31">
        <f t="shared" si="738"/>
        <v>0</v>
      </c>
      <c r="AL2141" s="31">
        <f t="shared" si="739"/>
        <v>0</v>
      </c>
      <c r="AM2141" s="13">
        <f t="shared" si="740"/>
        <v>0</v>
      </c>
      <c r="AN2141" s="13">
        <f t="shared" si="741"/>
        <v>0</v>
      </c>
      <c r="AO2141" s="15">
        <f t="shared" si="742"/>
        <v>0</v>
      </c>
      <c r="AP2141" s="15">
        <f t="shared" si="743"/>
        <v>0</v>
      </c>
      <c r="AQ2141" s="15">
        <f t="shared" si="744"/>
        <v>0</v>
      </c>
      <c r="AR2141" s="15">
        <f t="shared" si="745"/>
        <v>0</v>
      </c>
      <c r="AS2141" s="15">
        <f t="shared" si="746"/>
        <v>0</v>
      </c>
      <c r="AT2141" s="22">
        <f t="shared" si="747"/>
        <v>0</v>
      </c>
      <c r="AU2141" s="22">
        <f t="shared" si="748"/>
        <v>0</v>
      </c>
    </row>
    <row r="2142" spans="1:47" x14ac:dyDescent="0.25">
      <c r="A2142" t="s">
        <v>3881</v>
      </c>
      <c r="Q2142" s="15">
        <v>2</v>
      </c>
      <c r="U2142" s="15">
        <v>2</v>
      </c>
      <c r="X2142" s="24">
        <v>2</v>
      </c>
      <c r="Z2142" s="33">
        <f t="shared" ref="Z2142:Z2205" si="749">IF(ISBLANK(B2142),0,1)</f>
        <v>0</v>
      </c>
      <c r="AA2142" s="33">
        <f t="shared" ref="AA2142:AA2205" si="750">IF(ISBLANK(C2142),0,1)</f>
        <v>0</v>
      </c>
      <c r="AB2142" s="33">
        <f t="shared" ref="AB2142:AB2205" si="751">IF(ISBLANK(D2142),0,1)</f>
        <v>0</v>
      </c>
      <c r="AC2142" s="33">
        <f t="shared" ref="AC2142:AC2205" si="752">IF(ISBLANK(E2142),0,1)</f>
        <v>0</v>
      </c>
      <c r="AD2142" s="33">
        <f t="shared" ref="AD2142:AD2205" si="753">IF(ISBLANK(F2142),0,1)</f>
        <v>0</v>
      </c>
      <c r="AE2142" s="33">
        <f t="shared" ref="AE2142:AE2205" si="754">IF(ISBLANK(G2142),0,1)</f>
        <v>0</v>
      </c>
      <c r="AF2142" s="33">
        <f t="shared" ref="AF2142:AF2205" si="755">IF(ISBLANK(H2142),0,1)</f>
        <v>0</v>
      </c>
      <c r="AG2142" s="31">
        <f t="shared" ref="AG2142:AG2205" si="756">IF(ISBLANK(I2142),0,1)</f>
        <v>0</v>
      </c>
      <c r="AH2142" s="31">
        <f t="shared" ref="AH2142:AH2205" si="757">IF(ISBLANK(J2142),0,1)</f>
        <v>0</v>
      </c>
      <c r="AI2142" s="31">
        <f t="shared" ref="AI2142:AI2205" si="758">IF(ISBLANK(K2142),0,1)</f>
        <v>0</v>
      </c>
      <c r="AJ2142" s="31">
        <f t="shared" ref="AJ2142:AJ2205" si="759">IF(ISBLANK(L2142),0,1)</f>
        <v>0</v>
      </c>
      <c r="AK2142" s="31">
        <f t="shared" ref="AK2142:AK2205" si="760">IF(ISBLANK(M2142),0,1)</f>
        <v>0</v>
      </c>
      <c r="AL2142" s="31">
        <f t="shared" ref="AL2142:AL2205" si="761">IF(ISBLANK(N2142),0,1)</f>
        <v>0</v>
      </c>
      <c r="AM2142" s="13">
        <f t="shared" ref="AM2142:AM2205" si="762">IF(ISBLANK(O2142),0,1)</f>
        <v>0</v>
      </c>
      <c r="AN2142" s="13">
        <f t="shared" ref="AN2142:AN2205" si="763">IF(ISBLANK(P2142),0,1)</f>
        <v>0</v>
      </c>
      <c r="AO2142" s="15">
        <f t="shared" ref="AO2142:AO2205" si="764">IF(ISBLANK(Q2142),0,1)</f>
        <v>1</v>
      </c>
      <c r="AP2142" s="15">
        <f t="shared" ref="AP2142:AP2205" si="765">IF(ISBLANK(R2142),0,1)</f>
        <v>0</v>
      </c>
      <c r="AQ2142" s="15">
        <f t="shared" ref="AQ2142:AQ2205" si="766">IF(ISBLANK(S2142),0,1)</f>
        <v>0</v>
      </c>
      <c r="AR2142" s="15">
        <f t="shared" ref="AR2142:AR2205" si="767">IF(ISBLANK(T2142),0,1)</f>
        <v>0</v>
      </c>
      <c r="AS2142" s="15">
        <f t="shared" ref="AS2142:AS2205" si="768">IF(ISBLANK(U2142),0,1)</f>
        <v>1</v>
      </c>
      <c r="AT2142" s="22">
        <f t="shared" ref="AT2142:AT2205" si="769">IF(ISBLANK(V2142),0,1)</f>
        <v>0</v>
      </c>
      <c r="AU2142" s="22">
        <f t="shared" ref="AU2142:AU2205" si="770">IF(ISBLANK(W2142),0,1)</f>
        <v>0</v>
      </c>
    </row>
    <row r="2143" spans="1:47" x14ac:dyDescent="0.25">
      <c r="A2143" t="s">
        <v>3884</v>
      </c>
      <c r="B2143" s="35">
        <v>3</v>
      </c>
      <c r="H2143" s="35">
        <v>3</v>
      </c>
      <c r="X2143" s="24">
        <v>3</v>
      </c>
      <c r="Z2143" s="33">
        <f t="shared" si="749"/>
        <v>1</v>
      </c>
      <c r="AA2143" s="33">
        <f t="shared" si="750"/>
        <v>0</v>
      </c>
      <c r="AB2143" s="33">
        <f t="shared" si="751"/>
        <v>0</v>
      </c>
      <c r="AC2143" s="33">
        <f t="shared" si="752"/>
        <v>0</v>
      </c>
      <c r="AD2143" s="33">
        <f t="shared" si="753"/>
        <v>0</v>
      </c>
      <c r="AE2143" s="33">
        <f t="shared" si="754"/>
        <v>0</v>
      </c>
      <c r="AF2143" s="33">
        <f t="shared" si="755"/>
        <v>1</v>
      </c>
      <c r="AG2143" s="31">
        <f t="shared" si="756"/>
        <v>0</v>
      </c>
      <c r="AH2143" s="31">
        <f t="shared" si="757"/>
        <v>0</v>
      </c>
      <c r="AI2143" s="31">
        <f t="shared" si="758"/>
        <v>0</v>
      </c>
      <c r="AJ2143" s="31">
        <f t="shared" si="759"/>
        <v>0</v>
      </c>
      <c r="AK2143" s="31">
        <f t="shared" si="760"/>
        <v>0</v>
      </c>
      <c r="AL2143" s="31">
        <f t="shared" si="761"/>
        <v>0</v>
      </c>
      <c r="AM2143" s="13">
        <f t="shared" si="762"/>
        <v>0</v>
      </c>
      <c r="AN2143" s="13">
        <f t="shared" si="763"/>
        <v>0</v>
      </c>
      <c r="AO2143" s="15">
        <f t="shared" si="764"/>
        <v>0</v>
      </c>
      <c r="AP2143" s="15">
        <f t="shared" si="765"/>
        <v>0</v>
      </c>
      <c r="AQ2143" s="15">
        <f t="shared" si="766"/>
        <v>0</v>
      </c>
      <c r="AR2143" s="15">
        <f t="shared" si="767"/>
        <v>0</v>
      </c>
      <c r="AS2143" s="15">
        <f t="shared" si="768"/>
        <v>0</v>
      </c>
      <c r="AT2143" s="22">
        <f t="shared" si="769"/>
        <v>0</v>
      </c>
      <c r="AU2143" s="22">
        <f t="shared" si="770"/>
        <v>0</v>
      </c>
    </row>
    <row r="2144" spans="1:47" x14ac:dyDescent="0.25">
      <c r="A2144" t="s">
        <v>3885</v>
      </c>
      <c r="B2144" s="35">
        <v>2</v>
      </c>
      <c r="H2144" s="35">
        <v>2</v>
      </c>
      <c r="X2144" s="24">
        <v>2</v>
      </c>
      <c r="Z2144" s="33">
        <f t="shared" si="749"/>
        <v>1</v>
      </c>
      <c r="AA2144" s="33">
        <f t="shared" si="750"/>
        <v>0</v>
      </c>
      <c r="AB2144" s="33">
        <f t="shared" si="751"/>
        <v>0</v>
      </c>
      <c r="AC2144" s="33">
        <f t="shared" si="752"/>
        <v>0</v>
      </c>
      <c r="AD2144" s="33">
        <f t="shared" si="753"/>
        <v>0</v>
      </c>
      <c r="AE2144" s="33">
        <f t="shared" si="754"/>
        <v>0</v>
      </c>
      <c r="AF2144" s="33">
        <f t="shared" si="755"/>
        <v>1</v>
      </c>
      <c r="AG2144" s="31">
        <f t="shared" si="756"/>
        <v>0</v>
      </c>
      <c r="AH2144" s="31">
        <f t="shared" si="757"/>
        <v>0</v>
      </c>
      <c r="AI2144" s="31">
        <f t="shared" si="758"/>
        <v>0</v>
      </c>
      <c r="AJ2144" s="31">
        <f t="shared" si="759"/>
        <v>0</v>
      </c>
      <c r="AK2144" s="31">
        <f t="shared" si="760"/>
        <v>0</v>
      </c>
      <c r="AL2144" s="31">
        <f t="shared" si="761"/>
        <v>0</v>
      </c>
      <c r="AM2144" s="13">
        <f t="shared" si="762"/>
        <v>0</v>
      </c>
      <c r="AN2144" s="13">
        <f t="shared" si="763"/>
        <v>0</v>
      </c>
      <c r="AO2144" s="15">
        <f t="shared" si="764"/>
        <v>0</v>
      </c>
      <c r="AP2144" s="15">
        <f t="shared" si="765"/>
        <v>0</v>
      </c>
      <c r="AQ2144" s="15">
        <f t="shared" si="766"/>
        <v>0</v>
      </c>
      <c r="AR2144" s="15">
        <f t="shared" si="767"/>
        <v>0</v>
      </c>
      <c r="AS2144" s="15">
        <f t="shared" si="768"/>
        <v>0</v>
      </c>
      <c r="AT2144" s="22">
        <f t="shared" si="769"/>
        <v>0</v>
      </c>
      <c r="AU2144" s="22">
        <f t="shared" si="770"/>
        <v>0</v>
      </c>
    </row>
    <row r="2145" spans="1:47" x14ac:dyDescent="0.25">
      <c r="A2145" t="s">
        <v>3886</v>
      </c>
      <c r="B2145" s="35">
        <v>2</v>
      </c>
      <c r="H2145" s="35">
        <v>2</v>
      </c>
      <c r="X2145" s="24">
        <v>2</v>
      </c>
      <c r="Z2145" s="33">
        <f t="shared" si="749"/>
        <v>1</v>
      </c>
      <c r="AA2145" s="33">
        <f t="shared" si="750"/>
        <v>0</v>
      </c>
      <c r="AB2145" s="33">
        <f t="shared" si="751"/>
        <v>0</v>
      </c>
      <c r="AC2145" s="33">
        <f t="shared" si="752"/>
        <v>0</v>
      </c>
      <c r="AD2145" s="33">
        <f t="shared" si="753"/>
        <v>0</v>
      </c>
      <c r="AE2145" s="33">
        <f t="shared" si="754"/>
        <v>0</v>
      </c>
      <c r="AF2145" s="33">
        <f t="shared" si="755"/>
        <v>1</v>
      </c>
      <c r="AG2145" s="31">
        <f t="shared" si="756"/>
        <v>0</v>
      </c>
      <c r="AH2145" s="31">
        <f t="shared" si="757"/>
        <v>0</v>
      </c>
      <c r="AI2145" s="31">
        <f t="shared" si="758"/>
        <v>0</v>
      </c>
      <c r="AJ2145" s="31">
        <f t="shared" si="759"/>
        <v>0</v>
      </c>
      <c r="AK2145" s="31">
        <f t="shared" si="760"/>
        <v>0</v>
      </c>
      <c r="AL2145" s="31">
        <f t="shared" si="761"/>
        <v>0</v>
      </c>
      <c r="AM2145" s="13">
        <f t="shared" si="762"/>
        <v>0</v>
      </c>
      <c r="AN2145" s="13">
        <f t="shared" si="763"/>
        <v>0</v>
      </c>
      <c r="AO2145" s="15">
        <f t="shared" si="764"/>
        <v>0</v>
      </c>
      <c r="AP2145" s="15">
        <f t="shared" si="765"/>
        <v>0</v>
      </c>
      <c r="AQ2145" s="15">
        <f t="shared" si="766"/>
        <v>0</v>
      </c>
      <c r="AR2145" s="15">
        <f t="shared" si="767"/>
        <v>0</v>
      </c>
      <c r="AS2145" s="15">
        <f t="shared" si="768"/>
        <v>0</v>
      </c>
      <c r="AT2145" s="22">
        <f t="shared" si="769"/>
        <v>0</v>
      </c>
      <c r="AU2145" s="22">
        <f t="shared" si="770"/>
        <v>0</v>
      </c>
    </row>
    <row r="2146" spans="1:47" x14ac:dyDescent="0.25">
      <c r="A2146" t="s">
        <v>3887</v>
      </c>
      <c r="B2146" s="35">
        <v>2</v>
      </c>
      <c r="H2146" s="35">
        <v>2</v>
      </c>
      <c r="X2146" s="24">
        <v>2</v>
      </c>
      <c r="Z2146" s="33">
        <f t="shared" si="749"/>
        <v>1</v>
      </c>
      <c r="AA2146" s="33">
        <f t="shared" si="750"/>
        <v>0</v>
      </c>
      <c r="AB2146" s="33">
        <f t="shared" si="751"/>
        <v>0</v>
      </c>
      <c r="AC2146" s="33">
        <f t="shared" si="752"/>
        <v>0</v>
      </c>
      <c r="AD2146" s="33">
        <f t="shared" si="753"/>
        <v>0</v>
      </c>
      <c r="AE2146" s="33">
        <f t="shared" si="754"/>
        <v>0</v>
      </c>
      <c r="AF2146" s="33">
        <f t="shared" si="755"/>
        <v>1</v>
      </c>
      <c r="AG2146" s="31">
        <f t="shared" si="756"/>
        <v>0</v>
      </c>
      <c r="AH2146" s="31">
        <f t="shared" si="757"/>
        <v>0</v>
      </c>
      <c r="AI2146" s="31">
        <f t="shared" si="758"/>
        <v>0</v>
      </c>
      <c r="AJ2146" s="31">
        <f t="shared" si="759"/>
        <v>0</v>
      </c>
      <c r="AK2146" s="31">
        <f t="shared" si="760"/>
        <v>0</v>
      </c>
      <c r="AL2146" s="31">
        <f t="shared" si="761"/>
        <v>0</v>
      </c>
      <c r="AM2146" s="13">
        <f t="shared" si="762"/>
        <v>0</v>
      </c>
      <c r="AN2146" s="13">
        <f t="shared" si="763"/>
        <v>0</v>
      </c>
      <c r="AO2146" s="15">
        <f t="shared" si="764"/>
        <v>0</v>
      </c>
      <c r="AP2146" s="15">
        <f t="shared" si="765"/>
        <v>0</v>
      </c>
      <c r="AQ2146" s="15">
        <f t="shared" si="766"/>
        <v>0</v>
      </c>
      <c r="AR2146" s="15">
        <f t="shared" si="767"/>
        <v>0</v>
      </c>
      <c r="AS2146" s="15">
        <f t="shared" si="768"/>
        <v>0</v>
      </c>
      <c r="AT2146" s="22">
        <f t="shared" si="769"/>
        <v>0</v>
      </c>
      <c r="AU2146" s="22">
        <f t="shared" si="770"/>
        <v>0</v>
      </c>
    </row>
    <row r="2147" spans="1:47" x14ac:dyDescent="0.25">
      <c r="A2147" t="s">
        <v>3888</v>
      </c>
      <c r="B2147" s="35">
        <v>1</v>
      </c>
      <c r="H2147" s="35">
        <v>1</v>
      </c>
      <c r="Q2147" s="15">
        <v>1</v>
      </c>
      <c r="U2147" s="15">
        <v>1</v>
      </c>
      <c r="X2147" s="24">
        <v>2</v>
      </c>
      <c r="Z2147" s="33">
        <f t="shared" si="749"/>
        <v>1</v>
      </c>
      <c r="AA2147" s="33">
        <f t="shared" si="750"/>
        <v>0</v>
      </c>
      <c r="AB2147" s="33">
        <f t="shared" si="751"/>
        <v>0</v>
      </c>
      <c r="AC2147" s="33">
        <f t="shared" si="752"/>
        <v>0</v>
      </c>
      <c r="AD2147" s="33">
        <f t="shared" si="753"/>
        <v>0</v>
      </c>
      <c r="AE2147" s="33">
        <f t="shared" si="754"/>
        <v>0</v>
      </c>
      <c r="AF2147" s="33">
        <f t="shared" si="755"/>
        <v>1</v>
      </c>
      <c r="AG2147" s="31">
        <f t="shared" si="756"/>
        <v>0</v>
      </c>
      <c r="AH2147" s="31">
        <f t="shared" si="757"/>
        <v>0</v>
      </c>
      <c r="AI2147" s="31">
        <f t="shared" si="758"/>
        <v>0</v>
      </c>
      <c r="AJ2147" s="31">
        <f t="shared" si="759"/>
        <v>0</v>
      </c>
      <c r="AK2147" s="31">
        <f t="shared" si="760"/>
        <v>0</v>
      </c>
      <c r="AL2147" s="31">
        <f t="shared" si="761"/>
        <v>0</v>
      </c>
      <c r="AM2147" s="13">
        <f t="shared" si="762"/>
        <v>0</v>
      </c>
      <c r="AN2147" s="13">
        <f t="shared" si="763"/>
        <v>0</v>
      </c>
      <c r="AO2147" s="15">
        <f t="shared" si="764"/>
        <v>1</v>
      </c>
      <c r="AP2147" s="15">
        <f t="shared" si="765"/>
        <v>0</v>
      </c>
      <c r="AQ2147" s="15">
        <f t="shared" si="766"/>
        <v>0</v>
      </c>
      <c r="AR2147" s="15">
        <f t="shared" si="767"/>
        <v>0</v>
      </c>
      <c r="AS2147" s="15">
        <f t="shared" si="768"/>
        <v>1</v>
      </c>
      <c r="AT2147" s="22">
        <f t="shared" si="769"/>
        <v>0</v>
      </c>
      <c r="AU2147" s="22">
        <f t="shared" si="770"/>
        <v>0</v>
      </c>
    </row>
    <row r="2148" spans="1:47" x14ac:dyDescent="0.25">
      <c r="A2148" t="s">
        <v>3890</v>
      </c>
      <c r="E2148" s="35">
        <v>2</v>
      </c>
      <c r="H2148" s="35">
        <v>2</v>
      </c>
      <c r="X2148" s="24">
        <v>2</v>
      </c>
      <c r="Z2148" s="33">
        <f t="shared" si="749"/>
        <v>0</v>
      </c>
      <c r="AA2148" s="33">
        <f t="shared" si="750"/>
        <v>0</v>
      </c>
      <c r="AB2148" s="33">
        <f t="shared" si="751"/>
        <v>0</v>
      </c>
      <c r="AC2148" s="33">
        <f t="shared" si="752"/>
        <v>1</v>
      </c>
      <c r="AD2148" s="33">
        <f t="shared" si="753"/>
        <v>0</v>
      </c>
      <c r="AE2148" s="33">
        <f t="shared" si="754"/>
        <v>0</v>
      </c>
      <c r="AF2148" s="33">
        <f t="shared" si="755"/>
        <v>1</v>
      </c>
      <c r="AG2148" s="31">
        <f t="shared" si="756"/>
        <v>0</v>
      </c>
      <c r="AH2148" s="31">
        <f t="shared" si="757"/>
        <v>0</v>
      </c>
      <c r="AI2148" s="31">
        <f t="shared" si="758"/>
        <v>0</v>
      </c>
      <c r="AJ2148" s="31">
        <f t="shared" si="759"/>
        <v>0</v>
      </c>
      <c r="AK2148" s="31">
        <f t="shared" si="760"/>
        <v>0</v>
      </c>
      <c r="AL2148" s="31">
        <f t="shared" si="761"/>
        <v>0</v>
      </c>
      <c r="AM2148" s="13">
        <f t="shared" si="762"/>
        <v>0</v>
      </c>
      <c r="AN2148" s="13">
        <f t="shared" si="763"/>
        <v>0</v>
      </c>
      <c r="AO2148" s="15">
        <f t="shared" si="764"/>
        <v>0</v>
      </c>
      <c r="AP2148" s="15">
        <f t="shared" si="765"/>
        <v>0</v>
      </c>
      <c r="AQ2148" s="15">
        <f t="shared" si="766"/>
        <v>0</v>
      </c>
      <c r="AR2148" s="15">
        <f t="shared" si="767"/>
        <v>0</v>
      </c>
      <c r="AS2148" s="15">
        <f t="shared" si="768"/>
        <v>0</v>
      </c>
      <c r="AT2148" s="22">
        <f t="shared" si="769"/>
        <v>0</v>
      </c>
      <c r="AU2148" s="22">
        <f t="shared" si="770"/>
        <v>0</v>
      </c>
    </row>
    <row r="2149" spans="1:47" x14ac:dyDescent="0.25">
      <c r="A2149" t="s">
        <v>3892</v>
      </c>
      <c r="E2149" s="35">
        <v>2</v>
      </c>
      <c r="H2149" s="35">
        <v>2</v>
      </c>
      <c r="X2149" s="24">
        <v>2</v>
      </c>
      <c r="Z2149" s="33">
        <f t="shared" si="749"/>
        <v>0</v>
      </c>
      <c r="AA2149" s="33">
        <f t="shared" si="750"/>
        <v>0</v>
      </c>
      <c r="AB2149" s="33">
        <f t="shared" si="751"/>
        <v>0</v>
      </c>
      <c r="AC2149" s="33">
        <f t="shared" si="752"/>
        <v>1</v>
      </c>
      <c r="AD2149" s="33">
        <f t="shared" si="753"/>
        <v>0</v>
      </c>
      <c r="AE2149" s="33">
        <f t="shared" si="754"/>
        <v>0</v>
      </c>
      <c r="AF2149" s="33">
        <f t="shared" si="755"/>
        <v>1</v>
      </c>
      <c r="AG2149" s="31">
        <f t="shared" si="756"/>
        <v>0</v>
      </c>
      <c r="AH2149" s="31">
        <f t="shared" si="757"/>
        <v>0</v>
      </c>
      <c r="AI2149" s="31">
        <f t="shared" si="758"/>
        <v>0</v>
      </c>
      <c r="AJ2149" s="31">
        <f t="shared" si="759"/>
        <v>0</v>
      </c>
      <c r="AK2149" s="31">
        <f t="shared" si="760"/>
        <v>0</v>
      </c>
      <c r="AL2149" s="31">
        <f t="shared" si="761"/>
        <v>0</v>
      </c>
      <c r="AM2149" s="13">
        <f t="shared" si="762"/>
        <v>0</v>
      </c>
      <c r="AN2149" s="13">
        <f t="shared" si="763"/>
        <v>0</v>
      </c>
      <c r="AO2149" s="15">
        <f t="shared" si="764"/>
        <v>0</v>
      </c>
      <c r="AP2149" s="15">
        <f t="shared" si="765"/>
        <v>0</v>
      </c>
      <c r="AQ2149" s="15">
        <f t="shared" si="766"/>
        <v>0</v>
      </c>
      <c r="AR2149" s="15">
        <f t="shared" si="767"/>
        <v>0</v>
      </c>
      <c r="AS2149" s="15">
        <f t="shared" si="768"/>
        <v>0</v>
      </c>
      <c r="AT2149" s="22">
        <f t="shared" si="769"/>
        <v>0</v>
      </c>
      <c r="AU2149" s="22">
        <f t="shared" si="770"/>
        <v>0</v>
      </c>
    </row>
    <row r="2150" spans="1:47" x14ac:dyDescent="0.25">
      <c r="A2150" t="s">
        <v>3893</v>
      </c>
      <c r="B2150" s="35">
        <v>2</v>
      </c>
      <c r="H2150" s="35">
        <v>2</v>
      </c>
      <c r="L2150" s="17">
        <v>2</v>
      </c>
      <c r="N2150" s="17">
        <v>2</v>
      </c>
      <c r="X2150" s="24">
        <v>4</v>
      </c>
      <c r="Z2150" s="33">
        <f t="shared" si="749"/>
        <v>1</v>
      </c>
      <c r="AA2150" s="33">
        <f t="shared" si="750"/>
        <v>0</v>
      </c>
      <c r="AB2150" s="33">
        <f t="shared" si="751"/>
        <v>0</v>
      </c>
      <c r="AC2150" s="33">
        <f t="shared" si="752"/>
        <v>0</v>
      </c>
      <c r="AD2150" s="33">
        <f t="shared" si="753"/>
        <v>0</v>
      </c>
      <c r="AE2150" s="33">
        <f t="shared" si="754"/>
        <v>0</v>
      </c>
      <c r="AF2150" s="33">
        <f t="shared" si="755"/>
        <v>1</v>
      </c>
      <c r="AG2150" s="31">
        <f t="shared" si="756"/>
        <v>0</v>
      </c>
      <c r="AH2150" s="31">
        <f t="shared" si="757"/>
        <v>0</v>
      </c>
      <c r="AI2150" s="31">
        <f t="shared" si="758"/>
        <v>0</v>
      </c>
      <c r="AJ2150" s="31">
        <f t="shared" si="759"/>
        <v>1</v>
      </c>
      <c r="AK2150" s="31">
        <f t="shared" si="760"/>
        <v>0</v>
      </c>
      <c r="AL2150" s="31">
        <f t="shared" si="761"/>
        <v>1</v>
      </c>
      <c r="AM2150" s="13">
        <f t="shared" si="762"/>
        <v>0</v>
      </c>
      <c r="AN2150" s="13">
        <f t="shared" si="763"/>
        <v>0</v>
      </c>
      <c r="AO2150" s="15">
        <f t="shared" si="764"/>
        <v>0</v>
      </c>
      <c r="AP2150" s="15">
        <f t="shared" si="765"/>
        <v>0</v>
      </c>
      <c r="AQ2150" s="15">
        <f t="shared" si="766"/>
        <v>0</v>
      </c>
      <c r="AR2150" s="15">
        <f t="shared" si="767"/>
        <v>0</v>
      </c>
      <c r="AS2150" s="15">
        <f t="shared" si="768"/>
        <v>0</v>
      </c>
      <c r="AT2150" s="22">
        <f t="shared" si="769"/>
        <v>0</v>
      </c>
      <c r="AU2150" s="22">
        <f t="shared" si="770"/>
        <v>0</v>
      </c>
    </row>
    <row r="2151" spans="1:47" x14ac:dyDescent="0.25">
      <c r="A2151" t="s">
        <v>3894</v>
      </c>
      <c r="B2151" s="35">
        <v>2</v>
      </c>
      <c r="H2151" s="35">
        <v>2</v>
      </c>
      <c r="L2151" s="17">
        <v>2</v>
      </c>
      <c r="N2151" s="17">
        <v>2</v>
      </c>
      <c r="X2151" s="24">
        <v>4</v>
      </c>
      <c r="Z2151" s="33">
        <f t="shared" si="749"/>
        <v>1</v>
      </c>
      <c r="AA2151" s="33">
        <f t="shared" si="750"/>
        <v>0</v>
      </c>
      <c r="AB2151" s="33">
        <f t="shared" si="751"/>
        <v>0</v>
      </c>
      <c r="AC2151" s="33">
        <f t="shared" si="752"/>
        <v>0</v>
      </c>
      <c r="AD2151" s="33">
        <f t="shared" si="753"/>
        <v>0</v>
      </c>
      <c r="AE2151" s="33">
        <f t="shared" si="754"/>
        <v>0</v>
      </c>
      <c r="AF2151" s="33">
        <f t="shared" si="755"/>
        <v>1</v>
      </c>
      <c r="AG2151" s="31">
        <f t="shared" si="756"/>
        <v>0</v>
      </c>
      <c r="AH2151" s="31">
        <f t="shared" si="757"/>
        <v>0</v>
      </c>
      <c r="AI2151" s="31">
        <f t="shared" si="758"/>
        <v>0</v>
      </c>
      <c r="AJ2151" s="31">
        <f t="shared" si="759"/>
        <v>1</v>
      </c>
      <c r="AK2151" s="31">
        <f t="shared" si="760"/>
        <v>0</v>
      </c>
      <c r="AL2151" s="31">
        <f t="shared" si="761"/>
        <v>1</v>
      </c>
      <c r="AM2151" s="13">
        <f t="shared" si="762"/>
        <v>0</v>
      </c>
      <c r="AN2151" s="13">
        <f t="shared" si="763"/>
        <v>0</v>
      </c>
      <c r="AO2151" s="15">
        <f t="shared" si="764"/>
        <v>0</v>
      </c>
      <c r="AP2151" s="15">
        <f t="shared" si="765"/>
        <v>0</v>
      </c>
      <c r="AQ2151" s="15">
        <f t="shared" si="766"/>
        <v>0</v>
      </c>
      <c r="AR2151" s="15">
        <f t="shared" si="767"/>
        <v>0</v>
      </c>
      <c r="AS2151" s="15">
        <f t="shared" si="768"/>
        <v>0</v>
      </c>
      <c r="AT2151" s="22">
        <f t="shared" si="769"/>
        <v>0</v>
      </c>
      <c r="AU2151" s="22">
        <f t="shared" si="770"/>
        <v>0</v>
      </c>
    </row>
    <row r="2152" spans="1:47" x14ac:dyDescent="0.25">
      <c r="A2152" t="s">
        <v>3895</v>
      </c>
      <c r="E2152" s="35">
        <v>3</v>
      </c>
      <c r="H2152" s="35">
        <v>3</v>
      </c>
      <c r="X2152" s="24">
        <v>3</v>
      </c>
      <c r="Z2152" s="33">
        <f t="shared" si="749"/>
        <v>0</v>
      </c>
      <c r="AA2152" s="33">
        <f t="shared" si="750"/>
        <v>0</v>
      </c>
      <c r="AB2152" s="33">
        <f t="shared" si="751"/>
        <v>0</v>
      </c>
      <c r="AC2152" s="33">
        <f t="shared" si="752"/>
        <v>1</v>
      </c>
      <c r="AD2152" s="33">
        <f t="shared" si="753"/>
        <v>0</v>
      </c>
      <c r="AE2152" s="33">
        <f t="shared" si="754"/>
        <v>0</v>
      </c>
      <c r="AF2152" s="33">
        <f t="shared" si="755"/>
        <v>1</v>
      </c>
      <c r="AG2152" s="31">
        <f t="shared" si="756"/>
        <v>0</v>
      </c>
      <c r="AH2152" s="31">
        <f t="shared" si="757"/>
        <v>0</v>
      </c>
      <c r="AI2152" s="31">
        <f t="shared" si="758"/>
        <v>0</v>
      </c>
      <c r="AJ2152" s="31">
        <f t="shared" si="759"/>
        <v>0</v>
      </c>
      <c r="AK2152" s="31">
        <f t="shared" si="760"/>
        <v>0</v>
      </c>
      <c r="AL2152" s="31">
        <f t="shared" si="761"/>
        <v>0</v>
      </c>
      <c r="AM2152" s="13">
        <f t="shared" si="762"/>
        <v>0</v>
      </c>
      <c r="AN2152" s="13">
        <f t="shared" si="763"/>
        <v>0</v>
      </c>
      <c r="AO2152" s="15">
        <f t="shared" si="764"/>
        <v>0</v>
      </c>
      <c r="AP2152" s="15">
        <f t="shared" si="765"/>
        <v>0</v>
      </c>
      <c r="AQ2152" s="15">
        <f t="shared" si="766"/>
        <v>0</v>
      </c>
      <c r="AR2152" s="15">
        <f t="shared" si="767"/>
        <v>0</v>
      </c>
      <c r="AS2152" s="15">
        <f t="shared" si="768"/>
        <v>0</v>
      </c>
      <c r="AT2152" s="22">
        <f t="shared" si="769"/>
        <v>0</v>
      </c>
      <c r="AU2152" s="22">
        <f t="shared" si="770"/>
        <v>0</v>
      </c>
    </row>
    <row r="2153" spans="1:47" x14ac:dyDescent="0.25">
      <c r="A2153" t="s">
        <v>3896</v>
      </c>
      <c r="E2153" s="35">
        <v>2</v>
      </c>
      <c r="H2153" s="35">
        <v>2</v>
      </c>
      <c r="X2153" s="24">
        <v>2</v>
      </c>
      <c r="Z2153" s="33">
        <f t="shared" si="749"/>
        <v>0</v>
      </c>
      <c r="AA2153" s="33">
        <f t="shared" si="750"/>
        <v>0</v>
      </c>
      <c r="AB2153" s="33">
        <f t="shared" si="751"/>
        <v>0</v>
      </c>
      <c r="AC2153" s="33">
        <f t="shared" si="752"/>
        <v>1</v>
      </c>
      <c r="AD2153" s="33">
        <f t="shared" si="753"/>
        <v>0</v>
      </c>
      <c r="AE2153" s="33">
        <f t="shared" si="754"/>
        <v>0</v>
      </c>
      <c r="AF2153" s="33">
        <f t="shared" si="755"/>
        <v>1</v>
      </c>
      <c r="AG2153" s="31">
        <f t="shared" si="756"/>
        <v>0</v>
      </c>
      <c r="AH2153" s="31">
        <f t="shared" si="757"/>
        <v>0</v>
      </c>
      <c r="AI2153" s="31">
        <f t="shared" si="758"/>
        <v>0</v>
      </c>
      <c r="AJ2153" s="31">
        <f t="shared" si="759"/>
        <v>0</v>
      </c>
      <c r="AK2153" s="31">
        <f t="shared" si="760"/>
        <v>0</v>
      </c>
      <c r="AL2153" s="31">
        <f t="shared" si="761"/>
        <v>0</v>
      </c>
      <c r="AM2153" s="13">
        <f t="shared" si="762"/>
        <v>0</v>
      </c>
      <c r="AN2153" s="13">
        <f t="shared" si="763"/>
        <v>0</v>
      </c>
      <c r="AO2153" s="15">
        <f t="shared" si="764"/>
        <v>0</v>
      </c>
      <c r="AP2153" s="15">
        <f t="shared" si="765"/>
        <v>0</v>
      </c>
      <c r="AQ2153" s="15">
        <f t="shared" si="766"/>
        <v>0</v>
      </c>
      <c r="AR2153" s="15">
        <f t="shared" si="767"/>
        <v>0</v>
      </c>
      <c r="AS2153" s="15">
        <f t="shared" si="768"/>
        <v>0</v>
      </c>
      <c r="AT2153" s="22">
        <f t="shared" si="769"/>
        <v>0</v>
      </c>
      <c r="AU2153" s="22">
        <f t="shared" si="770"/>
        <v>0</v>
      </c>
    </row>
    <row r="2154" spans="1:47" x14ac:dyDescent="0.25">
      <c r="A2154" t="s">
        <v>3899</v>
      </c>
      <c r="E2154" s="35">
        <v>1</v>
      </c>
      <c r="H2154" s="35">
        <v>1</v>
      </c>
      <c r="X2154" s="24">
        <v>1</v>
      </c>
      <c r="Z2154" s="33">
        <f t="shared" si="749"/>
        <v>0</v>
      </c>
      <c r="AA2154" s="33">
        <f t="shared" si="750"/>
        <v>0</v>
      </c>
      <c r="AB2154" s="33">
        <f t="shared" si="751"/>
        <v>0</v>
      </c>
      <c r="AC2154" s="33">
        <f t="shared" si="752"/>
        <v>1</v>
      </c>
      <c r="AD2154" s="33">
        <f t="shared" si="753"/>
        <v>0</v>
      </c>
      <c r="AE2154" s="33">
        <f t="shared" si="754"/>
        <v>0</v>
      </c>
      <c r="AF2154" s="33">
        <f t="shared" si="755"/>
        <v>1</v>
      </c>
      <c r="AG2154" s="31">
        <f t="shared" si="756"/>
        <v>0</v>
      </c>
      <c r="AH2154" s="31">
        <f t="shared" si="757"/>
        <v>0</v>
      </c>
      <c r="AI2154" s="31">
        <f t="shared" si="758"/>
        <v>0</v>
      </c>
      <c r="AJ2154" s="31">
        <f t="shared" si="759"/>
        <v>0</v>
      </c>
      <c r="AK2154" s="31">
        <f t="shared" si="760"/>
        <v>0</v>
      </c>
      <c r="AL2154" s="31">
        <f t="shared" si="761"/>
        <v>0</v>
      </c>
      <c r="AM2154" s="13">
        <f t="shared" si="762"/>
        <v>0</v>
      </c>
      <c r="AN2154" s="13">
        <f t="shared" si="763"/>
        <v>0</v>
      </c>
      <c r="AO2154" s="15">
        <f t="shared" si="764"/>
        <v>0</v>
      </c>
      <c r="AP2154" s="15">
        <f t="shared" si="765"/>
        <v>0</v>
      </c>
      <c r="AQ2154" s="15">
        <f t="shared" si="766"/>
        <v>0</v>
      </c>
      <c r="AR2154" s="15">
        <f t="shared" si="767"/>
        <v>0</v>
      </c>
      <c r="AS2154" s="15">
        <f t="shared" si="768"/>
        <v>0</v>
      </c>
      <c r="AT2154" s="22">
        <f t="shared" si="769"/>
        <v>0</v>
      </c>
      <c r="AU2154" s="22">
        <f t="shared" si="770"/>
        <v>0</v>
      </c>
    </row>
    <row r="2155" spans="1:47" x14ac:dyDescent="0.25">
      <c r="A2155" t="s">
        <v>3900</v>
      </c>
      <c r="E2155" s="35">
        <v>1</v>
      </c>
      <c r="H2155" s="35">
        <v>1</v>
      </c>
      <c r="X2155" s="24">
        <v>1</v>
      </c>
      <c r="Z2155" s="33">
        <f t="shared" si="749"/>
        <v>0</v>
      </c>
      <c r="AA2155" s="33">
        <f t="shared" si="750"/>
        <v>0</v>
      </c>
      <c r="AB2155" s="33">
        <f t="shared" si="751"/>
        <v>0</v>
      </c>
      <c r="AC2155" s="33">
        <f t="shared" si="752"/>
        <v>1</v>
      </c>
      <c r="AD2155" s="33">
        <f t="shared" si="753"/>
        <v>0</v>
      </c>
      <c r="AE2155" s="33">
        <f t="shared" si="754"/>
        <v>0</v>
      </c>
      <c r="AF2155" s="33">
        <f t="shared" si="755"/>
        <v>1</v>
      </c>
      <c r="AG2155" s="31">
        <f t="shared" si="756"/>
        <v>0</v>
      </c>
      <c r="AH2155" s="31">
        <f t="shared" si="757"/>
        <v>0</v>
      </c>
      <c r="AI2155" s="31">
        <f t="shared" si="758"/>
        <v>0</v>
      </c>
      <c r="AJ2155" s="31">
        <f t="shared" si="759"/>
        <v>0</v>
      </c>
      <c r="AK2155" s="31">
        <f t="shared" si="760"/>
        <v>0</v>
      </c>
      <c r="AL2155" s="31">
        <f t="shared" si="761"/>
        <v>0</v>
      </c>
      <c r="AM2155" s="13">
        <f t="shared" si="762"/>
        <v>0</v>
      </c>
      <c r="AN2155" s="13">
        <f t="shared" si="763"/>
        <v>0</v>
      </c>
      <c r="AO2155" s="15">
        <f t="shared" si="764"/>
        <v>0</v>
      </c>
      <c r="AP2155" s="15">
        <f t="shared" si="765"/>
        <v>0</v>
      </c>
      <c r="AQ2155" s="15">
        <f t="shared" si="766"/>
        <v>0</v>
      </c>
      <c r="AR2155" s="15">
        <f t="shared" si="767"/>
        <v>0</v>
      </c>
      <c r="AS2155" s="15">
        <f t="shared" si="768"/>
        <v>0</v>
      </c>
      <c r="AT2155" s="22">
        <f t="shared" si="769"/>
        <v>0</v>
      </c>
      <c r="AU2155" s="22">
        <f t="shared" si="770"/>
        <v>0</v>
      </c>
    </row>
    <row r="2156" spans="1:47" x14ac:dyDescent="0.25">
      <c r="A2156" t="s">
        <v>3901</v>
      </c>
      <c r="E2156" s="35">
        <v>2</v>
      </c>
      <c r="H2156" s="35">
        <v>2</v>
      </c>
      <c r="X2156" s="24">
        <v>2</v>
      </c>
      <c r="Z2156" s="33">
        <f t="shared" si="749"/>
        <v>0</v>
      </c>
      <c r="AA2156" s="33">
        <f t="shared" si="750"/>
        <v>0</v>
      </c>
      <c r="AB2156" s="33">
        <f t="shared" si="751"/>
        <v>0</v>
      </c>
      <c r="AC2156" s="33">
        <f t="shared" si="752"/>
        <v>1</v>
      </c>
      <c r="AD2156" s="33">
        <f t="shared" si="753"/>
        <v>0</v>
      </c>
      <c r="AE2156" s="33">
        <f t="shared" si="754"/>
        <v>0</v>
      </c>
      <c r="AF2156" s="33">
        <f t="shared" si="755"/>
        <v>1</v>
      </c>
      <c r="AG2156" s="31">
        <f t="shared" si="756"/>
        <v>0</v>
      </c>
      <c r="AH2156" s="31">
        <f t="shared" si="757"/>
        <v>0</v>
      </c>
      <c r="AI2156" s="31">
        <f t="shared" si="758"/>
        <v>0</v>
      </c>
      <c r="AJ2156" s="31">
        <f t="shared" si="759"/>
        <v>0</v>
      </c>
      <c r="AK2156" s="31">
        <f t="shared" si="760"/>
        <v>0</v>
      </c>
      <c r="AL2156" s="31">
        <f t="shared" si="761"/>
        <v>0</v>
      </c>
      <c r="AM2156" s="13">
        <f t="shared" si="762"/>
        <v>0</v>
      </c>
      <c r="AN2156" s="13">
        <f t="shared" si="763"/>
        <v>0</v>
      </c>
      <c r="AO2156" s="15">
        <f t="shared" si="764"/>
        <v>0</v>
      </c>
      <c r="AP2156" s="15">
        <f t="shared" si="765"/>
        <v>0</v>
      </c>
      <c r="AQ2156" s="15">
        <f t="shared" si="766"/>
        <v>0</v>
      </c>
      <c r="AR2156" s="15">
        <f t="shared" si="767"/>
        <v>0</v>
      </c>
      <c r="AS2156" s="15">
        <f t="shared" si="768"/>
        <v>0</v>
      </c>
      <c r="AT2156" s="22">
        <f t="shared" si="769"/>
        <v>0</v>
      </c>
      <c r="AU2156" s="22">
        <f t="shared" si="770"/>
        <v>0</v>
      </c>
    </row>
    <row r="2157" spans="1:47" x14ac:dyDescent="0.25">
      <c r="A2157" t="s">
        <v>3902</v>
      </c>
      <c r="E2157" s="35">
        <v>2</v>
      </c>
      <c r="H2157" s="35">
        <v>2</v>
      </c>
      <c r="X2157" s="24">
        <v>2</v>
      </c>
      <c r="Z2157" s="33">
        <f t="shared" si="749"/>
        <v>0</v>
      </c>
      <c r="AA2157" s="33">
        <f t="shared" si="750"/>
        <v>0</v>
      </c>
      <c r="AB2157" s="33">
        <f t="shared" si="751"/>
        <v>0</v>
      </c>
      <c r="AC2157" s="33">
        <f t="shared" si="752"/>
        <v>1</v>
      </c>
      <c r="AD2157" s="33">
        <f t="shared" si="753"/>
        <v>0</v>
      </c>
      <c r="AE2157" s="33">
        <f t="shared" si="754"/>
        <v>0</v>
      </c>
      <c r="AF2157" s="33">
        <f t="shared" si="755"/>
        <v>1</v>
      </c>
      <c r="AG2157" s="31">
        <f t="shared" si="756"/>
        <v>0</v>
      </c>
      <c r="AH2157" s="31">
        <f t="shared" si="757"/>
        <v>0</v>
      </c>
      <c r="AI2157" s="31">
        <f t="shared" si="758"/>
        <v>0</v>
      </c>
      <c r="AJ2157" s="31">
        <f t="shared" si="759"/>
        <v>0</v>
      </c>
      <c r="AK2157" s="31">
        <f t="shared" si="760"/>
        <v>0</v>
      </c>
      <c r="AL2157" s="31">
        <f t="shared" si="761"/>
        <v>0</v>
      </c>
      <c r="AM2157" s="13">
        <f t="shared" si="762"/>
        <v>0</v>
      </c>
      <c r="AN2157" s="13">
        <f t="shared" si="763"/>
        <v>0</v>
      </c>
      <c r="AO2157" s="15">
        <f t="shared" si="764"/>
        <v>0</v>
      </c>
      <c r="AP2157" s="15">
        <f t="shared" si="765"/>
        <v>0</v>
      </c>
      <c r="AQ2157" s="15">
        <f t="shared" si="766"/>
        <v>0</v>
      </c>
      <c r="AR2157" s="15">
        <f t="shared" si="767"/>
        <v>0</v>
      </c>
      <c r="AS2157" s="15">
        <f t="shared" si="768"/>
        <v>0</v>
      </c>
      <c r="AT2157" s="22">
        <f t="shared" si="769"/>
        <v>0</v>
      </c>
      <c r="AU2157" s="22">
        <f t="shared" si="770"/>
        <v>0</v>
      </c>
    </row>
    <row r="2158" spans="1:47" x14ac:dyDescent="0.25">
      <c r="A2158" t="s">
        <v>3903</v>
      </c>
      <c r="E2158" s="35">
        <v>2</v>
      </c>
      <c r="H2158" s="35">
        <v>2</v>
      </c>
      <c r="X2158" s="24">
        <v>2</v>
      </c>
      <c r="Z2158" s="33">
        <f t="shared" si="749"/>
        <v>0</v>
      </c>
      <c r="AA2158" s="33">
        <f t="shared" si="750"/>
        <v>0</v>
      </c>
      <c r="AB2158" s="33">
        <f t="shared" si="751"/>
        <v>0</v>
      </c>
      <c r="AC2158" s="33">
        <f t="shared" si="752"/>
        <v>1</v>
      </c>
      <c r="AD2158" s="33">
        <f t="shared" si="753"/>
        <v>0</v>
      </c>
      <c r="AE2158" s="33">
        <f t="shared" si="754"/>
        <v>0</v>
      </c>
      <c r="AF2158" s="33">
        <f t="shared" si="755"/>
        <v>1</v>
      </c>
      <c r="AG2158" s="31">
        <f t="shared" si="756"/>
        <v>0</v>
      </c>
      <c r="AH2158" s="31">
        <f t="shared" si="757"/>
        <v>0</v>
      </c>
      <c r="AI2158" s="31">
        <f t="shared" si="758"/>
        <v>0</v>
      </c>
      <c r="AJ2158" s="31">
        <f t="shared" si="759"/>
        <v>0</v>
      </c>
      <c r="AK2158" s="31">
        <f t="shared" si="760"/>
        <v>0</v>
      </c>
      <c r="AL2158" s="31">
        <f t="shared" si="761"/>
        <v>0</v>
      </c>
      <c r="AM2158" s="13">
        <f t="shared" si="762"/>
        <v>0</v>
      </c>
      <c r="AN2158" s="13">
        <f t="shared" si="763"/>
        <v>0</v>
      </c>
      <c r="AO2158" s="15">
        <f t="shared" si="764"/>
        <v>0</v>
      </c>
      <c r="AP2158" s="15">
        <f t="shared" si="765"/>
        <v>0</v>
      </c>
      <c r="AQ2158" s="15">
        <f t="shared" si="766"/>
        <v>0</v>
      </c>
      <c r="AR2158" s="15">
        <f t="shared" si="767"/>
        <v>0</v>
      </c>
      <c r="AS2158" s="15">
        <f t="shared" si="768"/>
        <v>0</v>
      </c>
      <c r="AT2158" s="22">
        <f t="shared" si="769"/>
        <v>0</v>
      </c>
      <c r="AU2158" s="22">
        <f t="shared" si="770"/>
        <v>0</v>
      </c>
    </row>
    <row r="2159" spans="1:47" x14ac:dyDescent="0.25">
      <c r="A2159" t="s">
        <v>3905</v>
      </c>
      <c r="S2159" s="15">
        <v>2</v>
      </c>
      <c r="U2159" s="15">
        <v>2</v>
      </c>
      <c r="X2159" s="24">
        <v>2</v>
      </c>
      <c r="Z2159" s="33">
        <f t="shared" si="749"/>
        <v>0</v>
      </c>
      <c r="AA2159" s="33">
        <f t="shared" si="750"/>
        <v>0</v>
      </c>
      <c r="AB2159" s="33">
        <f t="shared" si="751"/>
        <v>0</v>
      </c>
      <c r="AC2159" s="33">
        <f t="shared" si="752"/>
        <v>0</v>
      </c>
      <c r="AD2159" s="33">
        <f t="shared" si="753"/>
        <v>0</v>
      </c>
      <c r="AE2159" s="33">
        <f t="shared" si="754"/>
        <v>0</v>
      </c>
      <c r="AF2159" s="33">
        <f t="shared" si="755"/>
        <v>0</v>
      </c>
      <c r="AG2159" s="31">
        <f t="shared" si="756"/>
        <v>0</v>
      </c>
      <c r="AH2159" s="31">
        <f t="shared" si="757"/>
        <v>0</v>
      </c>
      <c r="AI2159" s="31">
        <f t="shared" si="758"/>
        <v>0</v>
      </c>
      <c r="AJ2159" s="31">
        <f t="shared" si="759"/>
        <v>0</v>
      </c>
      <c r="AK2159" s="31">
        <f t="shared" si="760"/>
        <v>0</v>
      </c>
      <c r="AL2159" s="31">
        <f t="shared" si="761"/>
        <v>0</v>
      </c>
      <c r="AM2159" s="13">
        <f t="shared" si="762"/>
        <v>0</v>
      </c>
      <c r="AN2159" s="13">
        <f t="shared" si="763"/>
        <v>0</v>
      </c>
      <c r="AO2159" s="15">
        <f t="shared" si="764"/>
        <v>0</v>
      </c>
      <c r="AP2159" s="15">
        <f t="shared" si="765"/>
        <v>0</v>
      </c>
      <c r="AQ2159" s="15">
        <f t="shared" si="766"/>
        <v>1</v>
      </c>
      <c r="AR2159" s="15">
        <f t="shared" si="767"/>
        <v>0</v>
      </c>
      <c r="AS2159" s="15">
        <f t="shared" si="768"/>
        <v>1</v>
      </c>
      <c r="AT2159" s="22">
        <f t="shared" si="769"/>
        <v>0</v>
      </c>
      <c r="AU2159" s="22">
        <f t="shared" si="770"/>
        <v>0</v>
      </c>
    </row>
    <row r="2160" spans="1:47" x14ac:dyDescent="0.25">
      <c r="A2160" t="s">
        <v>3906</v>
      </c>
      <c r="E2160" s="35">
        <v>2</v>
      </c>
      <c r="H2160" s="35">
        <v>2</v>
      </c>
      <c r="X2160" s="24">
        <v>2</v>
      </c>
      <c r="Z2160" s="33">
        <f t="shared" si="749"/>
        <v>0</v>
      </c>
      <c r="AA2160" s="33">
        <f t="shared" si="750"/>
        <v>0</v>
      </c>
      <c r="AB2160" s="33">
        <f t="shared" si="751"/>
        <v>0</v>
      </c>
      <c r="AC2160" s="33">
        <f t="shared" si="752"/>
        <v>1</v>
      </c>
      <c r="AD2160" s="33">
        <f t="shared" si="753"/>
        <v>0</v>
      </c>
      <c r="AE2160" s="33">
        <f t="shared" si="754"/>
        <v>0</v>
      </c>
      <c r="AF2160" s="33">
        <f t="shared" si="755"/>
        <v>1</v>
      </c>
      <c r="AG2160" s="31">
        <f t="shared" si="756"/>
        <v>0</v>
      </c>
      <c r="AH2160" s="31">
        <f t="shared" si="757"/>
        <v>0</v>
      </c>
      <c r="AI2160" s="31">
        <f t="shared" si="758"/>
        <v>0</v>
      </c>
      <c r="AJ2160" s="31">
        <f t="shared" si="759"/>
        <v>0</v>
      </c>
      <c r="AK2160" s="31">
        <f t="shared" si="760"/>
        <v>0</v>
      </c>
      <c r="AL2160" s="31">
        <f t="shared" si="761"/>
        <v>0</v>
      </c>
      <c r="AM2160" s="13">
        <f t="shared" si="762"/>
        <v>0</v>
      </c>
      <c r="AN2160" s="13">
        <f t="shared" si="763"/>
        <v>0</v>
      </c>
      <c r="AO2160" s="15">
        <f t="shared" si="764"/>
        <v>0</v>
      </c>
      <c r="AP2160" s="15">
        <f t="shared" si="765"/>
        <v>0</v>
      </c>
      <c r="AQ2160" s="15">
        <f t="shared" si="766"/>
        <v>0</v>
      </c>
      <c r="AR2160" s="15">
        <f t="shared" si="767"/>
        <v>0</v>
      </c>
      <c r="AS2160" s="15">
        <f t="shared" si="768"/>
        <v>0</v>
      </c>
      <c r="AT2160" s="22">
        <f t="shared" si="769"/>
        <v>0</v>
      </c>
      <c r="AU2160" s="22">
        <f t="shared" si="770"/>
        <v>0</v>
      </c>
    </row>
    <row r="2161" spans="1:47" x14ac:dyDescent="0.25">
      <c r="A2161" t="s">
        <v>3907</v>
      </c>
      <c r="B2161" s="35">
        <v>2</v>
      </c>
      <c r="H2161" s="35">
        <v>2</v>
      </c>
      <c r="X2161" s="24">
        <v>2</v>
      </c>
      <c r="Z2161" s="33">
        <f t="shared" si="749"/>
        <v>1</v>
      </c>
      <c r="AA2161" s="33">
        <f t="shared" si="750"/>
        <v>0</v>
      </c>
      <c r="AB2161" s="33">
        <f t="shared" si="751"/>
        <v>0</v>
      </c>
      <c r="AC2161" s="33">
        <f t="shared" si="752"/>
        <v>0</v>
      </c>
      <c r="AD2161" s="33">
        <f t="shared" si="753"/>
        <v>0</v>
      </c>
      <c r="AE2161" s="33">
        <f t="shared" si="754"/>
        <v>0</v>
      </c>
      <c r="AF2161" s="33">
        <f t="shared" si="755"/>
        <v>1</v>
      </c>
      <c r="AG2161" s="31">
        <f t="shared" si="756"/>
        <v>0</v>
      </c>
      <c r="AH2161" s="31">
        <f t="shared" si="757"/>
        <v>0</v>
      </c>
      <c r="AI2161" s="31">
        <f t="shared" si="758"/>
        <v>0</v>
      </c>
      <c r="AJ2161" s="31">
        <f t="shared" si="759"/>
        <v>0</v>
      </c>
      <c r="AK2161" s="31">
        <f t="shared" si="760"/>
        <v>0</v>
      </c>
      <c r="AL2161" s="31">
        <f t="shared" si="761"/>
        <v>0</v>
      </c>
      <c r="AM2161" s="13">
        <f t="shared" si="762"/>
        <v>0</v>
      </c>
      <c r="AN2161" s="13">
        <f t="shared" si="763"/>
        <v>0</v>
      </c>
      <c r="AO2161" s="15">
        <f t="shared" si="764"/>
        <v>0</v>
      </c>
      <c r="AP2161" s="15">
        <f t="shared" si="765"/>
        <v>0</v>
      </c>
      <c r="AQ2161" s="15">
        <f t="shared" si="766"/>
        <v>0</v>
      </c>
      <c r="AR2161" s="15">
        <f t="shared" si="767"/>
        <v>0</v>
      </c>
      <c r="AS2161" s="15">
        <f t="shared" si="768"/>
        <v>0</v>
      </c>
      <c r="AT2161" s="22">
        <f t="shared" si="769"/>
        <v>0</v>
      </c>
      <c r="AU2161" s="22">
        <f t="shared" si="770"/>
        <v>0</v>
      </c>
    </row>
    <row r="2162" spans="1:47" x14ac:dyDescent="0.25">
      <c r="A2162" t="s">
        <v>3908</v>
      </c>
      <c r="D2162" s="35">
        <v>2</v>
      </c>
      <c r="H2162" s="35">
        <v>2</v>
      </c>
      <c r="X2162" s="24">
        <v>2</v>
      </c>
      <c r="Z2162" s="33">
        <f t="shared" si="749"/>
        <v>0</v>
      </c>
      <c r="AA2162" s="33">
        <f t="shared" si="750"/>
        <v>0</v>
      </c>
      <c r="AB2162" s="33">
        <f t="shared" si="751"/>
        <v>1</v>
      </c>
      <c r="AC2162" s="33">
        <f t="shared" si="752"/>
        <v>0</v>
      </c>
      <c r="AD2162" s="33">
        <f t="shared" si="753"/>
        <v>0</v>
      </c>
      <c r="AE2162" s="33">
        <f t="shared" si="754"/>
        <v>0</v>
      </c>
      <c r="AF2162" s="33">
        <f t="shared" si="755"/>
        <v>1</v>
      </c>
      <c r="AG2162" s="31">
        <f t="shared" si="756"/>
        <v>0</v>
      </c>
      <c r="AH2162" s="31">
        <f t="shared" si="757"/>
        <v>0</v>
      </c>
      <c r="AI2162" s="31">
        <f t="shared" si="758"/>
        <v>0</v>
      </c>
      <c r="AJ2162" s="31">
        <f t="shared" si="759"/>
        <v>0</v>
      </c>
      <c r="AK2162" s="31">
        <f t="shared" si="760"/>
        <v>0</v>
      </c>
      <c r="AL2162" s="31">
        <f t="shared" si="761"/>
        <v>0</v>
      </c>
      <c r="AM2162" s="13">
        <f t="shared" si="762"/>
        <v>0</v>
      </c>
      <c r="AN2162" s="13">
        <f t="shared" si="763"/>
        <v>0</v>
      </c>
      <c r="AO2162" s="15">
        <f t="shared" si="764"/>
        <v>0</v>
      </c>
      <c r="AP2162" s="15">
        <f t="shared" si="765"/>
        <v>0</v>
      </c>
      <c r="AQ2162" s="15">
        <f t="shared" si="766"/>
        <v>0</v>
      </c>
      <c r="AR2162" s="15">
        <f t="shared" si="767"/>
        <v>0</v>
      </c>
      <c r="AS2162" s="15">
        <f t="shared" si="768"/>
        <v>0</v>
      </c>
      <c r="AT2162" s="22">
        <f t="shared" si="769"/>
        <v>0</v>
      </c>
      <c r="AU2162" s="22">
        <f t="shared" si="770"/>
        <v>0</v>
      </c>
    </row>
    <row r="2163" spans="1:47" x14ac:dyDescent="0.25">
      <c r="A2163" t="s">
        <v>3909</v>
      </c>
      <c r="B2163" s="35">
        <v>2</v>
      </c>
      <c r="H2163" s="35">
        <v>2</v>
      </c>
      <c r="X2163" s="24">
        <v>2</v>
      </c>
      <c r="Z2163" s="33">
        <f t="shared" si="749"/>
        <v>1</v>
      </c>
      <c r="AA2163" s="33">
        <f t="shared" si="750"/>
        <v>0</v>
      </c>
      <c r="AB2163" s="33">
        <f t="shared" si="751"/>
        <v>0</v>
      </c>
      <c r="AC2163" s="33">
        <f t="shared" si="752"/>
        <v>0</v>
      </c>
      <c r="AD2163" s="33">
        <f t="shared" si="753"/>
        <v>0</v>
      </c>
      <c r="AE2163" s="33">
        <f t="shared" si="754"/>
        <v>0</v>
      </c>
      <c r="AF2163" s="33">
        <f t="shared" si="755"/>
        <v>1</v>
      </c>
      <c r="AG2163" s="31">
        <f t="shared" si="756"/>
        <v>0</v>
      </c>
      <c r="AH2163" s="31">
        <f t="shared" si="757"/>
        <v>0</v>
      </c>
      <c r="AI2163" s="31">
        <f t="shared" si="758"/>
        <v>0</v>
      </c>
      <c r="AJ2163" s="31">
        <f t="shared" si="759"/>
        <v>0</v>
      </c>
      <c r="AK2163" s="31">
        <f t="shared" si="760"/>
        <v>0</v>
      </c>
      <c r="AL2163" s="31">
        <f t="shared" si="761"/>
        <v>0</v>
      </c>
      <c r="AM2163" s="13">
        <f t="shared" si="762"/>
        <v>0</v>
      </c>
      <c r="AN2163" s="13">
        <f t="shared" si="763"/>
        <v>0</v>
      </c>
      <c r="AO2163" s="15">
        <f t="shared" si="764"/>
        <v>0</v>
      </c>
      <c r="AP2163" s="15">
        <f t="shared" si="765"/>
        <v>0</v>
      </c>
      <c r="AQ2163" s="15">
        <f t="shared" si="766"/>
        <v>0</v>
      </c>
      <c r="AR2163" s="15">
        <f t="shared" si="767"/>
        <v>0</v>
      </c>
      <c r="AS2163" s="15">
        <f t="shared" si="768"/>
        <v>0</v>
      </c>
      <c r="AT2163" s="22">
        <f t="shared" si="769"/>
        <v>0</v>
      </c>
      <c r="AU2163" s="22">
        <f t="shared" si="770"/>
        <v>0</v>
      </c>
    </row>
    <row r="2164" spans="1:47" x14ac:dyDescent="0.25">
      <c r="A2164" t="s">
        <v>3910</v>
      </c>
      <c r="E2164" s="35">
        <v>1</v>
      </c>
      <c r="H2164" s="35">
        <v>1</v>
      </c>
      <c r="X2164" s="24">
        <v>1</v>
      </c>
      <c r="Z2164" s="33">
        <f t="shared" si="749"/>
        <v>0</v>
      </c>
      <c r="AA2164" s="33">
        <f t="shared" si="750"/>
        <v>0</v>
      </c>
      <c r="AB2164" s="33">
        <f t="shared" si="751"/>
        <v>0</v>
      </c>
      <c r="AC2164" s="33">
        <f t="shared" si="752"/>
        <v>1</v>
      </c>
      <c r="AD2164" s="33">
        <f t="shared" si="753"/>
        <v>0</v>
      </c>
      <c r="AE2164" s="33">
        <f t="shared" si="754"/>
        <v>0</v>
      </c>
      <c r="AF2164" s="33">
        <f t="shared" si="755"/>
        <v>1</v>
      </c>
      <c r="AG2164" s="31">
        <f t="shared" si="756"/>
        <v>0</v>
      </c>
      <c r="AH2164" s="31">
        <f t="shared" si="757"/>
        <v>0</v>
      </c>
      <c r="AI2164" s="31">
        <f t="shared" si="758"/>
        <v>0</v>
      </c>
      <c r="AJ2164" s="31">
        <f t="shared" si="759"/>
        <v>0</v>
      </c>
      <c r="AK2164" s="31">
        <f t="shared" si="760"/>
        <v>0</v>
      </c>
      <c r="AL2164" s="31">
        <f t="shared" si="761"/>
        <v>0</v>
      </c>
      <c r="AM2164" s="13">
        <f t="shared" si="762"/>
        <v>0</v>
      </c>
      <c r="AN2164" s="13">
        <f t="shared" si="763"/>
        <v>0</v>
      </c>
      <c r="AO2164" s="15">
        <f t="shared" si="764"/>
        <v>0</v>
      </c>
      <c r="AP2164" s="15">
        <f t="shared" si="765"/>
        <v>0</v>
      </c>
      <c r="AQ2164" s="15">
        <f t="shared" si="766"/>
        <v>0</v>
      </c>
      <c r="AR2164" s="15">
        <f t="shared" si="767"/>
        <v>0</v>
      </c>
      <c r="AS2164" s="15">
        <f t="shared" si="768"/>
        <v>0</v>
      </c>
      <c r="AT2164" s="22">
        <f t="shared" si="769"/>
        <v>0</v>
      </c>
      <c r="AU2164" s="22">
        <f t="shared" si="770"/>
        <v>0</v>
      </c>
    </row>
    <row r="2165" spans="1:47" x14ac:dyDescent="0.25">
      <c r="A2165" t="s">
        <v>3912</v>
      </c>
      <c r="E2165" s="35">
        <v>1</v>
      </c>
      <c r="H2165" s="35">
        <v>1</v>
      </c>
      <c r="X2165" s="24">
        <v>1</v>
      </c>
      <c r="Z2165" s="33">
        <f t="shared" si="749"/>
        <v>0</v>
      </c>
      <c r="AA2165" s="33">
        <f t="shared" si="750"/>
        <v>0</v>
      </c>
      <c r="AB2165" s="33">
        <f t="shared" si="751"/>
        <v>0</v>
      </c>
      <c r="AC2165" s="33">
        <f t="shared" si="752"/>
        <v>1</v>
      </c>
      <c r="AD2165" s="33">
        <f t="shared" si="753"/>
        <v>0</v>
      </c>
      <c r="AE2165" s="33">
        <f t="shared" si="754"/>
        <v>0</v>
      </c>
      <c r="AF2165" s="33">
        <f t="shared" si="755"/>
        <v>1</v>
      </c>
      <c r="AG2165" s="31">
        <f t="shared" si="756"/>
        <v>0</v>
      </c>
      <c r="AH2165" s="31">
        <f t="shared" si="757"/>
        <v>0</v>
      </c>
      <c r="AI2165" s="31">
        <f t="shared" si="758"/>
        <v>0</v>
      </c>
      <c r="AJ2165" s="31">
        <f t="shared" si="759"/>
        <v>0</v>
      </c>
      <c r="AK2165" s="31">
        <f t="shared" si="760"/>
        <v>0</v>
      </c>
      <c r="AL2165" s="31">
        <f t="shared" si="761"/>
        <v>0</v>
      </c>
      <c r="AM2165" s="13">
        <f t="shared" si="762"/>
        <v>0</v>
      </c>
      <c r="AN2165" s="13">
        <f t="shared" si="763"/>
        <v>0</v>
      </c>
      <c r="AO2165" s="15">
        <f t="shared" si="764"/>
        <v>0</v>
      </c>
      <c r="AP2165" s="15">
        <f t="shared" si="765"/>
        <v>0</v>
      </c>
      <c r="AQ2165" s="15">
        <f t="shared" si="766"/>
        <v>0</v>
      </c>
      <c r="AR2165" s="15">
        <f t="shared" si="767"/>
        <v>0</v>
      </c>
      <c r="AS2165" s="15">
        <f t="shared" si="768"/>
        <v>0</v>
      </c>
      <c r="AT2165" s="22">
        <f t="shared" si="769"/>
        <v>0</v>
      </c>
      <c r="AU2165" s="22">
        <f t="shared" si="770"/>
        <v>0</v>
      </c>
    </row>
    <row r="2166" spans="1:47" x14ac:dyDescent="0.25">
      <c r="A2166" t="s">
        <v>3913</v>
      </c>
      <c r="E2166" s="35">
        <v>1</v>
      </c>
      <c r="H2166" s="35">
        <v>1</v>
      </c>
      <c r="X2166" s="24">
        <v>1</v>
      </c>
      <c r="Z2166" s="33">
        <f t="shared" si="749"/>
        <v>0</v>
      </c>
      <c r="AA2166" s="33">
        <f t="shared" si="750"/>
        <v>0</v>
      </c>
      <c r="AB2166" s="33">
        <f t="shared" si="751"/>
        <v>0</v>
      </c>
      <c r="AC2166" s="33">
        <f t="shared" si="752"/>
        <v>1</v>
      </c>
      <c r="AD2166" s="33">
        <f t="shared" si="753"/>
        <v>0</v>
      </c>
      <c r="AE2166" s="33">
        <f t="shared" si="754"/>
        <v>0</v>
      </c>
      <c r="AF2166" s="33">
        <f t="shared" si="755"/>
        <v>1</v>
      </c>
      <c r="AG2166" s="31">
        <f t="shared" si="756"/>
        <v>0</v>
      </c>
      <c r="AH2166" s="31">
        <f t="shared" si="757"/>
        <v>0</v>
      </c>
      <c r="AI2166" s="31">
        <f t="shared" si="758"/>
        <v>0</v>
      </c>
      <c r="AJ2166" s="31">
        <f t="shared" si="759"/>
        <v>0</v>
      </c>
      <c r="AK2166" s="31">
        <f t="shared" si="760"/>
        <v>0</v>
      </c>
      <c r="AL2166" s="31">
        <f t="shared" si="761"/>
        <v>0</v>
      </c>
      <c r="AM2166" s="13">
        <f t="shared" si="762"/>
        <v>0</v>
      </c>
      <c r="AN2166" s="13">
        <f t="shared" si="763"/>
        <v>0</v>
      </c>
      <c r="AO2166" s="15">
        <f t="shared" si="764"/>
        <v>0</v>
      </c>
      <c r="AP2166" s="15">
        <f t="shared" si="765"/>
        <v>0</v>
      </c>
      <c r="AQ2166" s="15">
        <f t="shared" si="766"/>
        <v>0</v>
      </c>
      <c r="AR2166" s="15">
        <f t="shared" si="767"/>
        <v>0</v>
      </c>
      <c r="AS2166" s="15">
        <f t="shared" si="768"/>
        <v>0</v>
      </c>
      <c r="AT2166" s="22">
        <f t="shared" si="769"/>
        <v>0</v>
      </c>
      <c r="AU2166" s="22">
        <f t="shared" si="770"/>
        <v>0</v>
      </c>
    </row>
    <row r="2167" spans="1:47" x14ac:dyDescent="0.25">
      <c r="A2167" t="s">
        <v>3914</v>
      </c>
      <c r="E2167" s="35">
        <v>1</v>
      </c>
      <c r="H2167" s="35">
        <v>1</v>
      </c>
      <c r="X2167" s="24">
        <v>1</v>
      </c>
      <c r="Z2167" s="33">
        <f t="shared" si="749"/>
        <v>0</v>
      </c>
      <c r="AA2167" s="33">
        <f t="shared" si="750"/>
        <v>0</v>
      </c>
      <c r="AB2167" s="33">
        <f t="shared" si="751"/>
        <v>0</v>
      </c>
      <c r="AC2167" s="33">
        <f t="shared" si="752"/>
        <v>1</v>
      </c>
      <c r="AD2167" s="33">
        <f t="shared" si="753"/>
        <v>0</v>
      </c>
      <c r="AE2167" s="33">
        <f t="shared" si="754"/>
        <v>0</v>
      </c>
      <c r="AF2167" s="33">
        <f t="shared" si="755"/>
        <v>1</v>
      </c>
      <c r="AG2167" s="31">
        <f t="shared" si="756"/>
        <v>0</v>
      </c>
      <c r="AH2167" s="31">
        <f t="shared" si="757"/>
        <v>0</v>
      </c>
      <c r="AI2167" s="31">
        <f t="shared" si="758"/>
        <v>0</v>
      </c>
      <c r="AJ2167" s="31">
        <f t="shared" si="759"/>
        <v>0</v>
      </c>
      <c r="AK2167" s="31">
        <f t="shared" si="760"/>
        <v>0</v>
      </c>
      <c r="AL2167" s="31">
        <f t="shared" si="761"/>
        <v>0</v>
      </c>
      <c r="AM2167" s="13">
        <f t="shared" si="762"/>
        <v>0</v>
      </c>
      <c r="AN2167" s="13">
        <f t="shared" si="763"/>
        <v>0</v>
      </c>
      <c r="AO2167" s="15">
        <f t="shared" si="764"/>
        <v>0</v>
      </c>
      <c r="AP2167" s="15">
        <f t="shared" si="765"/>
        <v>0</v>
      </c>
      <c r="AQ2167" s="15">
        <f t="shared" si="766"/>
        <v>0</v>
      </c>
      <c r="AR2167" s="15">
        <f t="shared" si="767"/>
        <v>0</v>
      </c>
      <c r="AS2167" s="15">
        <f t="shared" si="768"/>
        <v>0</v>
      </c>
      <c r="AT2167" s="22">
        <f t="shared" si="769"/>
        <v>0</v>
      </c>
      <c r="AU2167" s="22">
        <f t="shared" si="770"/>
        <v>0</v>
      </c>
    </row>
    <row r="2168" spans="1:47" x14ac:dyDescent="0.25">
      <c r="A2168" t="s">
        <v>3915</v>
      </c>
      <c r="E2168" s="35">
        <v>1</v>
      </c>
      <c r="H2168" s="35">
        <v>1</v>
      </c>
      <c r="X2168" s="24">
        <v>1</v>
      </c>
      <c r="Z2168" s="33">
        <f t="shared" si="749"/>
        <v>0</v>
      </c>
      <c r="AA2168" s="33">
        <f t="shared" si="750"/>
        <v>0</v>
      </c>
      <c r="AB2168" s="33">
        <f t="shared" si="751"/>
        <v>0</v>
      </c>
      <c r="AC2168" s="33">
        <f t="shared" si="752"/>
        <v>1</v>
      </c>
      <c r="AD2168" s="33">
        <f t="shared" si="753"/>
        <v>0</v>
      </c>
      <c r="AE2168" s="33">
        <f t="shared" si="754"/>
        <v>0</v>
      </c>
      <c r="AF2168" s="33">
        <f t="shared" si="755"/>
        <v>1</v>
      </c>
      <c r="AG2168" s="31">
        <f t="shared" si="756"/>
        <v>0</v>
      </c>
      <c r="AH2168" s="31">
        <f t="shared" si="757"/>
        <v>0</v>
      </c>
      <c r="AI2168" s="31">
        <f t="shared" si="758"/>
        <v>0</v>
      </c>
      <c r="AJ2168" s="31">
        <f t="shared" si="759"/>
        <v>0</v>
      </c>
      <c r="AK2168" s="31">
        <f t="shared" si="760"/>
        <v>0</v>
      </c>
      <c r="AL2168" s="31">
        <f t="shared" si="761"/>
        <v>0</v>
      </c>
      <c r="AM2168" s="13">
        <f t="shared" si="762"/>
        <v>0</v>
      </c>
      <c r="AN2168" s="13">
        <f t="shared" si="763"/>
        <v>0</v>
      </c>
      <c r="AO2168" s="15">
        <f t="shared" si="764"/>
        <v>0</v>
      </c>
      <c r="AP2168" s="15">
        <f t="shared" si="765"/>
        <v>0</v>
      </c>
      <c r="AQ2168" s="15">
        <f t="shared" si="766"/>
        <v>0</v>
      </c>
      <c r="AR2168" s="15">
        <f t="shared" si="767"/>
        <v>0</v>
      </c>
      <c r="AS2168" s="15">
        <f t="shared" si="768"/>
        <v>0</v>
      </c>
      <c r="AT2168" s="22">
        <f t="shared" si="769"/>
        <v>0</v>
      </c>
      <c r="AU2168" s="22">
        <f t="shared" si="770"/>
        <v>0</v>
      </c>
    </row>
    <row r="2169" spans="1:47" x14ac:dyDescent="0.25">
      <c r="A2169" t="s">
        <v>3916</v>
      </c>
      <c r="E2169" s="35">
        <v>1</v>
      </c>
      <c r="H2169" s="35">
        <v>1</v>
      </c>
      <c r="X2169" s="24">
        <v>1</v>
      </c>
      <c r="Z2169" s="33">
        <f t="shared" si="749"/>
        <v>0</v>
      </c>
      <c r="AA2169" s="33">
        <f t="shared" si="750"/>
        <v>0</v>
      </c>
      <c r="AB2169" s="33">
        <f t="shared" si="751"/>
        <v>0</v>
      </c>
      <c r="AC2169" s="33">
        <f t="shared" si="752"/>
        <v>1</v>
      </c>
      <c r="AD2169" s="33">
        <f t="shared" si="753"/>
        <v>0</v>
      </c>
      <c r="AE2169" s="33">
        <f t="shared" si="754"/>
        <v>0</v>
      </c>
      <c r="AF2169" s="33">
        <f t="shared" si="755"/>
        <v>1</v>
      </c>
      <c r="AG2169" s="31">
        <f t="shared" si="756"/>
        <v>0</v>
      </c>
      <c r="AH2169" s="31">
        <f t="shared" si="757"/>
        <v>0</v>
      </c>
      <c r="AI2169" s="31">
        <f t="shared" si="758"/>
        <v>0</v>
      </c>
      <c r="AJ2169" s="31">
        <f t="shared" si="759"/>
        <v>0</v>
      </c>
      <c r="AK2169" s="31">
        <f t="shared" si="760"/>
        <v>0</v>
      </c>
      <c r="AL2169" s="31">
        <f t="shared" si="761"/>
        <v>0</v>
      </c>
      <c r="AM2169" s="13">
        <f t="shared" si="762"/>
        <v>0</v>
      </c>
      <c r="AN2169" s="13">
        <f t="shared" si="763"/>
        <v>0</v>
      </c>
      <c r="AO2169" s="15">
        <f t="shared" si="764"/>
        <v>0</v>
      </c>
      <c r="AP2169" s="15">
        <f t="shared" si="765"/>
        <v>0</v>
      </c>
      <c r="AQ2169" s="15">
        <f t="shared" si="766"/>
        <v>0</v>
      </c>
      <c r="AR2169" s="15">
        <f t="shared" si="767"/>
        <v>0</v>
      </c>
      <c r="AS2169" s="15">
        <f t="shared" si="768"/>
        <v>0</v>
      </c>
      <c r="AT2169" s="22">
        <f t="shared" si="769"/>
        <v>0</v>
      </c>
      <c r="AU2169" s="22">
        <f t="shared" si="770"/>
        <v>0</v>
      </c>
    </row>
    <row r="2170" spans="1:47" x14ac:dyDescent="0.25">
      <c r="A2170" t="s">
        <v>3917</v>
      </c>
      <c r="E2170" s="35">
        <v>1</v>
      </c>
      <c r="H2170" s="35">
        <v>1</v>
      </c>
      <c r="X2170" s="24">
        <v>1</v>
      </c>
      <c r="Z2170" s="33">
        <f t="shared" si="749"/>
        <v>0</v>
      </c>
      <c r="AA2170" s="33">
        <f t="shared" si="750"/>
        <v>0</v>
      </c>
      <c r="AB2170" s="33">
        <f t="shared" si="751"/>
        <v>0</v>
      </c>
      <c r="AC2170" s="33">
        <f t="shared" si="752"/>
        <v>1</v>
      </c>
      <c r="AD2170" s="33">
        <f t="shared" si="753"/>
        <v>0</v>
      </c>
      <c r="AE2170" s="33">
        <f t="shared" si="754"/>
        <v>0</v>
      </c>
      <c r="AF2170" s="33">
        <f t="shared" si="755"/>
        <v>1</v>
      </c>
      <c r="AG2170" s="31">
        <f t="shared" si="756"/>
        <v>0</v>
      </c>
      <c r="AH2170" s="31">
        <f t="shared" si="757"/>
        <v>0</v>
      </c>
      <c r="AI2170" s="31">
        <f t="shared" si="758"/>
        <v>0</v>
      </c>
      <c r="AJ2170" s="31">
        <f t="shared" si="759"/>
        <v>0</v>
      </c>
      <c r="AK2170" s="31">
        <f t="shared" si="760"/>
        <v>0</v>
      </c>
      <c r="AL2170" s="31">
        <f t="shared" si="761"/>
        <v>0</v>
      </c>
      <c r="AM2170" s="13">
        <f t="shared" si="762"/>
        <v>0</v>
      </c>
      <c r="AN2170" s="13">
        <f t="shared" si="763"/>
        <v>0</v>
      </c>
      <c r="AO2170" s="15">
        <f t="shared" si="764"/>
        <v>0</v>
      </c>
      <c r="AP2170" s="15">
        <f t="shared" si="765"/>
        <v>0</v>
      </c>
      <c r="AQ2170" s="15">
        <f t="shared" si="766"/>
        <v>0</v>
      </c>
      <c r="AR2170" s="15">
        <f t="shared" si="767"/>
        <v>0</v>
      </c>
      <c r="AS2170" s="15">
        <f t="shared" si="768"/>
        <v>0</v>
      </c>
      <c r="AT2170" s="22">
        <f t="shared" si="769"/>
        <v>0</v>
      </c>
      <c r="AU2170" s="22">
        <f t="shared" si="770"/>
        <v>0</v>
      </c>
    </row>
    <row r="2171" spans="1:47" x14ac:dyDescent="0.25">
      <c r="A2171" t="s">
        <v>3918</v>
      </c>
      <c r="E2171" s="35">
        <v>1</v>
      </c>
      <c r="H2171" s="35">
        <v>1</v>
      </c>
      <c r="X2171" s="24">
        <v>1</v>
      </c>
      <c r="Z2171" s="33">
        <f t="shared" si="749"/>
        <v>0</v>
      </c>
      <c r="AA2171" s="33">
        <f t="shared" si="750"/>
        <v>0</v>
      </c>
      <c r="AB2171" s="33">
        <f t="shared" si="751"/>
        <v>0</v>
      </c>
      <c r="AC2171" s="33">
        <f t="shared" si="752"/>
        <v>1</v>
      </c>
      <c r="AD2171" s="33">
        <f t="shared" si="753"/>
        <v>0</v>
      </c>
      <c r="AE2171" s="33">
        <f t="shared" si="754"/>
        <v>0</v>
      </c>
      <c r="AF2171" s="33">
        <f t="shared" si="755"/>
        <v>1</v>
      </c>
      <c r="AG2171" s="31">
        <f t="shared" si="756"/>
        <v>0</v>
      </c>
      <c r="AH2171" s="31">
        <f t="shared" si="757"/>
        <v>0</v>
      </c>
      <c r="AI2171" s="31">
        <f t="shared" si="758"/>
        <v>0</v>
      </c>
      <c r="AJ2171" s="31">
        <f t="shared" si="759"/>
        <v>0</v>
      </c>
      <c r="AK2171" s="31">
        <f t="shared" si="760"/>
        <v>0</v>
      </c>
      <c r="AL2171" s="31">
        <f t="shared" si="761"/>
        <v>0</v>
      </c>
      <c r="AM2171" s="13">
        <f t="shared" si="762"/>
        <v>0</v>
      </c>
      <c r="AN2171" s="13">
        <f t="shared" si="763"/>
        <v>0</v>
      </c>
      <c r="AO2171" s="15">
        <f t="shared" si="764"/>
        <v>0</v>
      </c>
      <c r="AP2171" s="15">
        <f t="shared" si="765"/>
        <v>0</v>
      </c>
      <c r="AQ2171" s="15">
        <f t="shared" si="766"/>
        <v>0</v>
      </c>
      <c r="AR2171" s="15">
        <f t="shared" si="767"/>
        <v>0</v>
      </c>
      <c r="AS2171" s="15">
        <f t="shared" si="768"/>
        <v>0</v>
      </c>
      <c r="AT2171" s="22">
        <f t="shared" si="769"/>
        <v>0</v>
      </c>
      <c r="AU2171" s="22">
        <f t="shared" si="770"/>
        <v>0</v>
      </c>
    </row>
    <row r="2172" spans="1:47" x14ac:dyDescent="0.25">
      <c r="A2172" t="s">
        <v>3919</v>
      </c>
      <c r="E2172" s="35">
        <v>1</v>
      </c>
      <c r="H2172" s="35">
        <v>1</v>
      </c>
      <c r="X2172" s="24">
        <v>1</v>
      </c>
      <c r="Z2172" s="33">
        <f t="shared" si="749"/>
        <v>0</v>
      </c>
      <c r="AA2172" s="33">
        <f t="shared" si="750"/>
        <v>0</v>
      </c>
      <c r="AB2172" s="33">
        <f t="shared" si="751"/>
        <v>0</v>
      </c>
      <c r="AC2172" s="33">
        <f t="shared" si="752"/>
        <v>1</v>
      </c>
      <c r="AD2172" s="33">
        <f t="shared" si="753"/>
        <v>0</v>
      </c>
      <c r="AE2172" s="33">
        <f t="shared" si="754"/>
        <v>0</v>
      </c>
      <c r="AF2172" s="33">
        <f t="shared" si="755"/>
        <v>1</v>
      </c>
      <c r="AG2172" s="31">
        <f t="shared" si="756"/>
        <v>0</v>
      </c>
      <c r="AH2172" s="31">
        <f t="shared" si="757"/>
        <v>0</v>
      </c>
      <c r="AI2172" s="31">
        <f t="shared" si="758"/>
        <v>0</v>
      </c>
      <c r="AJ2172" s="31">
        <f t="shared" si="759"/>
        <v>0</v>
      </c>
      <c r="AK2172" s="31">
        <f t="shared" si="760"/>
        <v>0</v>
      </c>
      <c r="AL2172" s="31">
        <f t="shared" si="761"/>
        <v>0</v>
      </c>
      <c r="AM2172" s="13">
        <f t="shared" si="762"/>
        <v>0</v>
      </c>
      <c r="AN2172" s="13">
        <f t="shared" si="763"/>
        <v>0</v>
      </c>
      <c r="AO2172" s="15">
        <f t="shared" si="764"/>
        <v>0</v>
      </c>
      <c r="AP2172" s="15">
        <f t="shared" si="765"/>
        <v>0</v>
      </c>
      <c r="AQ2172" s="15">
        <f t="shared" si="766"/>
        <v>0</v>
      </c>
      <c r="AR2172" s="15">
        <f t="shared" si="767"/>
        <v>0</v>
      </c>
      <c r="AS2172" s="15">
        <f t="shared" si="768"/>
        <v>0</v>
      </c>
      <c r="AT2172" s="22">
        <f t="shared" si="769"/>
        <v>0</v>
      </c>
      <c r="AU2172" s="22">
        <f t="shared" si="770"/>
        <v>0</v>
      </c>
    </row>
    <row r="2173" spans="1:47" x14ac:dyDescent="0.25">
      <c r="A2173" t="s">
        <v>3920</v>
      </c>
      <c r="E2173" s="35">
        <v>1</v>
      </c>
      <c r="H2173" s="35">
        <v>1</v>
      </c>
      <c r="X2173" s="24">
        <v>1</v>
      </c>
      <c r="Z2173" s="33">
        <f t="shared" si="749"/>
        <v>0</v>
      </c>
      <c r="AA2173" s="33">
        <f t="shared" si="750"/>
        <v>0</v>
      </c>
      <c r="AB2173" s="33">
        <f t="shared" si="751"/>
        <v>0</v>
      </c>
      <c r="AC2173" s="33">
        <f t="shared" si="752"/>
        <v>1</v>
      </c>
      <c r="AD2173" s="33">
        <f t="shared" si="753"/>
        <v>0</v>
      </c>
      <c r="AE2173" s="33">
        <f t="shared" si="754"/>
        <v>0</v>
      </c>
      <c r="AF2173" s="33">
        <f t="shared" si="755"/>
        <v>1</v>
      </c>
      <c r="AG2173" s="31">
        <f t="shared" si="756"/>
        <v>0</v>
      </c>
      <c r="AH2173" s="31">
        <f t="shared" si="757"/>
        <v>0</v>
      </c>
      <c r="AI2173" s="31">
        <f t="shared" si="758"/>
        <v>0</v>
      </c>
      <c r="AJ2173" s="31">
        <f t="shared" si="759"/>
        <v>0</v>
      </c>
      <c r="AK2173" s="31">
        <f t="shared" si="760"/>
        <v>0</v>
      </c>
      <c r="AL2173" s="31">
        <f t="shared" si="761"/>
        <v>0</v>
      </c>
      <c r="AM2173" s="13">
        <f t="shared" si="762"/>
        <v>0</v>
      </c>
      <c r="AN2173" s="13">
        <f t="shared" si="763"/>
        <v>0</v>
      </c>
      <c r="AO2173" s="15">
        <f t="shared" si="764"/>
        <v>0</v>
      </c>
      <c r="AP2173" s="15">
        <f t="shared" si="765"/>
        <v>0</v>
      </c>
      <c r="AQ2173" s="15">
        <f t="shared" si="766"/>
        <v>0</v>
      </c>
      <c r="AR2173" s="15">
        <f t="shared" si="767"/>
        <v>0</v>
      </c>
      <c r="AS2173" s="15">
        <f t="shared" si="768"/>
        <v>0</v>
      </c>
      <c r="AT2173" s="22">
        <f t="shared" si="769"/>
        <v>0</v>
      </c>
      <c r="AU2173" s="22">
        <f t="shared" si="770"/>
        <v>0</v>
      </c>
    </row>
    <row r="2174" spans="1:47" x14ac:dyDescent="0.25">
      <c r="A2174" t="s">
        <v>3921</v>
      </c>
      <c r="E2174" s="35">
        <v>1</v>
      </c>
      <c r="H2174" s="35">
        <v>1</v>
      </c>
      <c r="X2174" s="24">
        <v>1</v>
      </c>
      <c r="Z2174" s="33">
        <f t="shared" si="749"/>
        <v>0</v>
      </c>
      <c r="AA2174" s="33">
        <f t="shared" si="750"/>
        <v>0</v>
      </c>
      <c r="AB2174" s="33">
        <f t="shared" si="751"/>
        <v>0</v>
      </c>
      <c r="AC2174" s="33">
        <f t="shared" si="752"/>
        <v>1</v>
      </c>
      <c r="AD2174" s="33">
        <f t="shared" si="753"/>
        <v>0</v>
      </c>
      <c r="AE2174" s="33">
        <f t="shared" si="754"/>
        <v>0</v>
      </c>
      <c r="AF2174" s="33">
        <f t="shared" si="755"/>
        <v>1</v>
      </c>
      <c r="AG2174" s="31">
        <f t="shared" si="756"/>
        <v>0</v>
      </c>
      <c r="AH2174" s="31">
        <f t="shared" si="757"/>
        <v>0</v>
      </c>
      <c r="AI2174" s="31">
        <f t="shared" si="758"/>
        <v>0</v>
      </c>
      <c r="AJ2174" s="31">
        <f t="shared" si="759"/>
        <v>0</v>
      </c>
      <c r="AK2174" s="31">
        <f t="shared" si="760"/>
        <v>0</v>
      </c>
      <c r="AL2174" s="31">
        <f t="shared" si="761"/>
        <v>0</v>
      </c>
      <c r="AM2174" s="13">
        <f t="shared" si="762"/>
        <v>0</v>
      </c>
      <c r="AN2174" s="13">
        <f t="shared" si="763"/>
        <v>0</v>
      </c>
      <c r="AO2174" s="15">
        <f t="shared" si="764"/>
        <v>0</v>
      </c>
      <c r="AP2174" s="15">
        <f t="shared" si="765"/>
        <v>0</v>
      </c>
      <c r="AQ2174" s="15">
        <f t="shared" si="766"/>
        <v>0</v>
      </c>
      <c r="AR2174" s="15">
        <f t="shared" si="767"/>
        <v>0</v>
      </c>
      <c r="AS2174" s="15">
        <f t="shared" si="768"/>
        <v>0</v>
      </c>
      <c r="AT2174" s="22">
        <f t="shared" si="769"/>
        <v>0</v>
      </c>
      <c r="AU2174" s="22">
        <f t="shared" si="770"/>
        <v>0</v>
      </c>
    </row>
    <row r="2175" spans="1:47" x14ac:dyDescent="0.25">
      <c r="A2175" t="s">
        <v>3922</v>
      </c>
      <c r="E2175" s="35">
        <v>1</v>
      </c>
      <c r="H2175" s="35">
        <v>1</v>
      </c>
      <c r="X2175" s="24">
        <v>1</v>
      </c>
      <c r="Z2175" s="33">
        <f t="shared" si="749"/>
        <v>0</v>
      </c>
      <c r="AA2175" s="33">
        <f t="shared" si="750"/>
        <v>0</v>
      </c>
      <c r="AB2175" s="33">
        <f t="shared" si="751"/>
        <v>0</v>
      </c>
      <c r="AC2175" s="33">
        <f t="shared" si="752"/>
        <v>1</v>
      </c>
      <c r="AD2175" s="33">
        <f t="shared" si="753"/>
        <v>0</v>
      </c>
      <c r="AE2175" s="33">
        <f t="shared" si="754"/>
        <v>0</v>
      </c>
      <c r="AF2175" s="33">
        <f t="shared" si="755"/>
        <v>1</v>
      </c>
      <c r="AG2175" s="31">
        <f t="shared" si="756"/>
        <v>0</v>
      </c>
      <c r="AH2175" s="31">
        <f t="shared" si="757"/>
        <v>0</v>
      </c>
      <c r="AI2175" s="31">
        <f t="shared" si="758"/>
        <v>0</v>
      </c>
      <c r="AJ2175" s="31">
        <f t="shared" si="759"/>
        <v>0</v>
      </c>
      <c r="AK2175" s="31">
        <f t="shared" si="760"/>
        <v>0</v>
      </c>
      <c r="AL2175" s="31">
        <f t="shared" si="761"/>
        <v>0</v>
      </c>
      <c r="AM2175" s="13">
        <f t="shared" si="762"/>
        <v>0</v>
      </c>
      <c r="AN2175" s="13">
        <f t="shared" si="763"/>
        <v>0</v>
      </c>
      <c r="AO2175" s="15">
        <f t="shared" si="764"/>
        <v>0</v>
      </c>
      <c r="AP2175" s="15">
        <f t="shared" si="765"/>
        <v>0</v>
      </c>
      <c r="AQ2175" s="15">
        <f t="shared" si="766"/>
        <v>0</v>
      </c>
      <c r="AR2175" s="15">
        <f t="shared" si="767"/>
        <v>0</v>
      </c>
      <c r="AS2175" s="15">
        <f t="shared" si="768"/>
        <v>0</v>
      </c>
      <c r="AT2175" s="22">
        <f t="shared" si="769"/>
        <v>0</v>
      </c>
      <c r="AU2175" s="22">
        <f t="shared" si="770"/>
        <v>0</v>
      </c>
    </row>
    <row r="2176" spans="1:47" x14ac:dyDescent="0.25">
      <c r="A2176" t="s">
        <v>3923</v>
      </c>
      <c r="E2176" s="35">
        <v>1</v>
      </c>
      <c r="H2176" s="35">
        <v>1</v>
      </c>
      <c r="X2176" s="24">
        <v>1</v>
      </c>
      <c r="Z2176" s="33">
        <f t="shared" si="749"/>
        <v>0</v>
      </c>
      <c r="AA2176" s="33">
        <f t="shared" si="750"/>
        <v>0</v>
      </c>
      <c r="AB2176" s="33">
        <f t="shared" si="751"/>
        <v>0</v>
      </c>
      <c r="AC2176" s="33">
        <f t="shared" si="752"/>
        <v>1</v>
      </c>
      <c r="AD2176" s="33">
        <f t="shared" si="753"/>
        <v>0</v>
      </c>
      <c r="AE2176" s="33">
        <f t="shared" si="754"/>
        <v>0</v>
      </c>
      <c r="AF2176" s="33">
        <f t="shared" si="755"/>
        <v>1</v>
      </c>
      <c r="AG2176" s="31">
        <f t="shared" si="756"/>
        <v>0</v>
      </c>
      <c r="AH2176" s="31">
        <f t="shared" si="757"/>
        <v>0</v>
      </c>
      <c r="AI2176" s="31">
        <f t="shared" si="758"/>
        <v>0</v>
      </c>
      <c r="AJ2176" s="31">
        <f t="shared" si="759"/>
        <v>0</v>
      </c>
      <c r="AK2176" s="31">
        <f t="shared" si="760"/>
        <v>0</v>
      </c>
      <c r="AL2176" s="31">
        <f t="shared" si="761"/>
        <v>0</v>
      </c>
      <c r="AM2176" s="13">
        <f t="shared" si="762"/>
        <v>0</v>
      </c>
      <c r="AN2176" s="13">
        <f t="shared" si="763"/>
        <v>0</v>
      </c>
      <c r="AO2176" s="15">
        <f t="shared" si="764"/>
        <v>0</v>
      </c>
      <c r="AP2176" s="15">
        <f t="shared" si="765"/>
        <v>0</v>
      </c>
      <c r="AQ2176" s="15">
        <f t="shared" si="766"/>
        <v>0</v>
      </c>
      <c r="AR2176" s="15">
        <f t="shared" si="767"/>
        <v>0</v>
      </c>
      <c r="AS2176" s="15">
        <f t="shared" si="768"/>
        <v>0</v>
      </c>
      <c r="AT2176" s="22">
        <f t="shared" si="769"/>
        <v>0</v>
      </c>
      <c r="AU2176" s="22">
        <f t="shared" si="770"/>
        <v>0</v>
      </c>
    </row>
    <row r="2177" spans="1:47" x14ac:dyDescent="0.25">
      <c r="A2177" t="s">
        <v>3924</v>
      </c>
      <c r="E2177" s="35">
        <v>1</v>
      </c>
      <c r="H2177" s="35">
        <v>1</v>
      </c>
      <c r="X2177" s="24">
        <v>1</v>
      </c>
      <c r="Z2177" s="33">
        <f t="shared" si="749"/>
        <v>0</v>
      </c>
      <c r="AA2177" s="33">
        <f t="shared" si="750"/>
        <v>0</v>
      </c>
      <c r="AB2177" s="33">
        <f t="shared" si="751"/>
        <v>0</v>
      </c>
      <c r="AC2177" s="33">
        <f t="shared" si="752"/>
        <v>1</v>
      </c>
      <c r="AD2177" s="33">
        <f t="shared" si="753"/>
        <v>0</v>
      </c>
      <c r="AE2177" s="33">
        <f t="shared" si="754"/>
        <v>0</v>
      </c>
      <c r="AF2177" s="33">
        <f t="shared" si="755"/>
        <v>1</v>
      </c>
      <c r="AG2177" s="31">
        <f t="shared" si="756"/>
        <v>0</v>
      </c>
      <c r="AH2177" s="31">
        <f t="shared" si="757"/>
        <v>0</v>
      </c>
      <c r="AI2177" s="31">
        <f t="shared" si="758"/>
        <v>0</v>
      </c>
      <c r="AJ2177" s="31">
        <f t="shared" si="759"/>
        <v>0</v>
      </c>
      <c r="AK2177" s="31">
        <f t="shared" si="760"/>
        <v>0</v>
      </c>
      <c r="AL2177" s="31">
        <f t="shared" si="761"/>
        <v>0</v>
      </c>
      <c r="AM2177" s="13">
        <f t="shared" si="762"/>
        <v>0</v>
      </c>
      <c r="AN2177" s="13">
        <f t="shared" si="763"/>
        <v>0</v>
      </c>
      <c r="AO2177" s="15">
        <f t="shared" si="764"/>
        <v>0</v>
      </c>
      <c r="AP2177" s="15">
        <f t="shared" si="765"/>
        <v>0</v>
      </c>
      <c r="AQ2177" s="15">
        <f t="shared" si="766"/>
        <v>0</v>
      </c>
      <c r="AR2177" s="15">
        <f t="shared" si="767"/>
        <v>0</v>
      </c>
      <c r="AS2177" s="15">
        <f t="shared" si="768"/>
        <v>0</v>
      </c>
      <c r="AT2177" s="22">
        <f t="shared" si="769"/>
        <v>0</v>
      </c>
      <c r="AU2177" s="22">
        <f t="shared" si="770"/>
        <v>0</v>
      </c>
    </row>
    <row r="2178" spans="1:47" x14ac:dyDescent="0.25">
      <c r="A2178" t="s">
        <v>3925</v>
      </c>
      <c r="E2178" s="35">
        <v>1</v>
      </c>
      <c r="H2178" s="35">
        <v>1</v>
      </c>
      <c r="X2178" s="24">
        <v>1</v>
      </c>
      <c r="Z2178" s="33">
        <f t="shared" si="749"/>
        <v>0</v>
      </c>
      <c r="AA2178" s="33">
        <f t="shared" si="750"/>
        <v>0</v>
      </c>
      <c r="AB2178" s="33">
        <f t="shared" si="751"/>
        <v>0</v>
      </c>
      <c r="AC2178" s="33">
        <f t="shared" si="752"/>
        <v>1</v>
      </c>
      <c r="AD2178" s="33">
        <f t="shared" si="753"/>
        <v>0</v>
      </c>
      <c r="AE2178" s="33">
        <f t="shared" si="754"/>
        <v>0</v>
      </c>
      <c r="AF2178" s="33">
        <f t="shared" si="755"/>
        <v>1</v>
      </c>
      <c r="AG2178" s="31">
        <f t="shared" si="756"/>
        <v>0</v>
      </c>
      <c r="AH2178" s="31">
        <f t="shared" si="757"/>
        <v>0</v>
      </c>
      <c r="AI2178" s="31">
        <f t="shared" si="758"/>
        <v>0</v>
      </c>
      <c r="AJ2178" s="31">
        <f t="shared" si="759"/>
        <v>0</v>
      </c>
      <c r="AK2178" s="31">
        <f t="shared" si="760"/>
        <v>0</v>
      </c>
      <c r="AL2178" s="31">
        <f t="shared" si="761"/>
        <v>0</v>
      </c>
      <c r="AM2178" s="13">
        <f t="shared" si="762"/>
        <v>0</v>
      </c>
      <c r="AN2178" s="13">
        <f t="shared" si="763"/>
        <v>0</v>
      </c>
      <c r="AO2178" s="15">
        <f t="shared" si="764"/>
        <v>0</v>
      </c>
      <c r="AP2178" s="15">
        <f t="shared" si="765"/>
        <v>0</v>
      </c>
      <c r="AQ2178" s="15">
        <f t="shared" si="766"/>
        <v>0</v>
      </c>
      <c r="AR2178" s="15">
        <f t="shared" si="767"/>
        <v>0</v>
      </c>
      <c r="AS2178" s="15">
        <f t="shared" si="768"/>
        <v>0</v>
      </c>
      <c r="AT2178" s="22">
        <f t="shared" si="769"/>
        <v>0</v>
      </c>
      <c r="AU2178" s="22">
        <f t="shared" si="770"/>
        <v>0</v>
      </c>
    </row>
    <row r="2179" spans="1:47" x14ac:dyDescent="0.25">
      <c r="A2179" t="s">
        <v>3926</v>
      </c>
      <c r="E2179" s="35">
        <v>1</v>
      </c>
      <c r="H2179" s="35">
        <v>1</v>
      </c>
      <c r="X2179" s="24">
        <v>1</v>
      </c>
      <c r="Z2179" s="33">
        <f t="shared" si="749"/>
        <v>0</v>
      </c>
      <c r="AA2179" s="33">
        <f t="shared" si="750"/>
        <v>0</v>
      </c>
      <c r="AB2179" s="33">
        <f t="shared" si="751"/>
        <v>0</v>
      </c>
      <c r="AC2179" s="33">
        <f t="shared" si="752"/>
        <v>1</v>
      </c>
      <c r="AD2179" s="33">
        <f t="shared" si="753"/>
        <v>0</v>
      </c>
      <c r="AE2179" s="33">
        <f t="shared" si="754"/>
        <v>0</v>
      </c>
      <c r="AF2179" s="33">
        <f t="shared" si="755"/>
        <v>1</v>
      </c>
      <c r="AG2179" s="31">
        <f t="shared" si="756"/>
        <v>0</v>
      </c>
      <c r="AH2179" s="31">
        <f t="shared" si="757"/>
        <v>0</v>
      </c>
      <c r="AI2179" s="31">
        <f t="shared" si="758"/>
        <v>0</v>
      </c>
      <c r="AJ2179" s="31">
        <f t="shared" si="759"/>
        <v>0</v>
      </c>
      <c r="AK2179" s="31">
        <f t="shared" si="760"/>
        <v>0</v>
      </c>
      <c r="AL2179" s="31">
        <f t="shared" si="761"/>
        <v>0</v>
      </c>
      <c r="AM2179" s="13">
        <f t="shared" si="762"/>
        <v>0</v>
      </c>
      <c r="AN2179" s="13">
        <f t="shared" si="763"/>
        <v>0</v>
      </c>
      <c r="AO2179" s="15">
        <f t="shared" si="764"/>
        <v>0</v>
      </c>
      <c r="AP2179" s="15">
        <f t="shared" si="765"/>
        <v>0</v>
      </c>
      <c r="AQ2179" s="15">
        <f t="shared" si="766"/>
        <v>0</v>
      </c>
      <c r="AR2179" s="15">
        <f t="shared" si="767"/>
        <v>0</v>
      </c>
      <c r="AS2179" s="15">
        <f t="shared" si="768"/>
        <v>0</v>
      </c>
      <c r="AT2179" s="22">
        <f t="shared" si="769"/>
        <v>0</v>
      </c>
      <c r="AU2179" s="22">
        <f t="shared" si="770"/>
        <v>0</v>
      </c>
    </row>
    <row r="2180" spans="1:47" x14ac:dyDescent="0.25">
      <c r="A2180" t="s">
        <v>3927</v>
      </c>
      <c r="E2180" s="35">
        <v>1</v>
      </c>
      <c r="H2180" s="35">
        <v>1</v>
      </c>
      <c r="X2180" s="24">
        <v>1</v>
      </c>
      <c r="Z2180" s="33">
        <f t="shared" si="749"/>
        <v>0</v>
      </c>
      <c r="AA2180" s="33">
        <f t="shared" si="750"/>
        <v>0</v>
      </c>
      <c r="AB2180" s="33">
        <f t="shared" si="751"/>
        <v>0</v>
      </c>
      <c r="AC2180" s="33">
        <f t="shared" si="752"/>
        <v>1</v>
      </c>
      <c r="AD2180" s="33">
        <f t="shared" si="753"/>
        <v>0</v>
      </c>
      <c r="AE2180" s="33">
        <f t="shared" si="754"/>
        <v>0</v>
      </c>
      <c r="AF2180" s="33">
        <f t="shared" si="755"/>
        <v>1</v>
      </c>
      <c r="AG2180" s="31">
        <f t="shared" si="756"/>
        <v>0</v>
      </c>
      <c r="AH2180" s="31">
        <f t="shared" si="757"/>
        <v>0</v>
      </c>
      <c r="AI2180" s="31">
        <f t="shared" si="758"/>
        <v>0</v>
      </c>
      <c r="AJ2180" s="31">
        <f t="shared" si="759"/>
        <v>0</v>
      </c>
      <c r="AK2180" s="31">
        <f t="shared" si="760"/>
        <v>0</v>
      </c>
      <c r="AL2180" s="31">
        <f t="shared" si="761"/>
        <v>0</v>
      </c>
      <c r="AM2180" s="13">
        <f t="shared" si="762"/>
        <v>0</v>
      </c>
      <c r="AN2180" s="13">
        <f t="shared" si="763"/>
        <v>0</v>
      </c>
      <c r="AO2180" s="15">
        <f t="shared" si="764"/>
        <v>0</v>
      </c>
      <c r="AP2180" s="15">
        <f t="shared" si="765"/>
        <v>0</v>
      </c>
      <c r="AQ2180" s="15">
        <f t="shared" si="766"/>
        <v>0</v>
      </c>
      <c r="AR2180" s="15">
        <f t="shared" si="767"/>
        <v>0</v>
      </c>
      <c r="AS2180" s="15">
        <f t="shared" si="768"/>
        <v>0</v>
      </c>
      <c r="AT2180" s="22">
        <f t="shared" si="769"/>
        <v>0</v>
      </c>
      <c r="AU2180" s="22">
        <f t="shared" si="770"/>
        <v>0</v>
      </c>
    </row>
    <row r="2181" spans="1:47" x14ac:dyDescent="0.25">
      <c r="A2181" t="s">
        <v>3928</v>
      </c>
      <c r="E2181" s="35">
        <v>1</v>
      </c>
      <c r="H2181" s="35">
        <v>1</v>
      </c>
      <c r="X2181" s="24">
        <v>1</v>
      </c>
      <c r="Z2181" s="33">
        <f t="shared" si="749"/>
        <v>0</v>
      </c>
      <c r="AA2181" s="33">
        <f t="shared" si="750"/>
        <v>0</v>
      </c>
      <c r="AB2181" s="33">
        <f t="shared" si="751"/>
        <v>0</v>
      </c>
      <c r="AC2181" s="33">
        <f t="shared" si="752"/>
        <v>1</v>
      </c>
      <c r="AD2181" s="33">
        <f t="shared" si="753"/>
        <v>0</v>
      </c>
      <c r="AE2181" s="33">
        <f t="shared" si="754"/>
        <v>0</v>
      </c>
      <c r="AF2181" s="33">
        <f t="shared" si="755"/>
        <v>1</v>
      </c>
      <c r="AG2181" s="31">
        <f t="shared" si="756"/>
        <v>0</v>
      </c>
      <c r="AH2181" s="31">
        <f t="shared" si="757"/>
        <v>0</v>
      </c>
      <c r="AI2181" s="31">
        <f t="shared" si="758"/>
        <v>0</v>
      </c>
      <c r="AJ2181" s="31">
        <f t="shared" si="759"/>
        <v>0</v>
      </c>
      <c r="AK2181" s="31">
        <f t="shared" si="760"/>
        <v>0</v>
      </c>
      <c r="AL2181" s="31">
        <f t="shared" si="761"/>
        <v>0</v>
      </c>
      <c r="AM2181" s="13">
        <f t="shared" si="762"/>
        <v>0</v>
      </c>
      <c r="AN2181" s="13">
        <f t="shared" si="763"/>
        <v>0</v>
      </c>
      <c r="AO2181" s="15">
        <f t="shared" si="764"/>
        <v>0</v>
      </c>
      <c r="AP2181" s="15">
        <f t="shared" si="765"/>
        <v>0</v>
      </c>
      <c r="AQ2181" s="15">
        <f t="shared" si="766"/>
        <v>0</v>
      </c>
      <c r="AR2181" s="15">
        <f t="shared" si="767"/>
        <v>0</v>
      </c>
      <c r="AS2181" s="15">
        <f t="shared" si="768"/>
        <v>0</v>
      </c>
      <c r="AT2181" s="22">
        <f t="shared" si="769"/>
        <v>0</v>
      </c>
      <c r="AU2181" s="22">
        <f t="shared" si="770"/>
        <v>0</v>
      </c>
    </row>
    <row r="2182" spans="1:47" x14ac:dyDescent="0.25">
      <c r="A2182" t="s">
        <v>3929</v>
      </c>
      <c r="E2182" s="35">
        <v>1</v>
      </c>
      <c r="H2182" s="35">
        <v>1</v>
      </c>
      <c r="X2182" s="24">
        <v>1</v>
      </c>
      <c r="Z2182" s="33">
        <f t="shared" si="749"/>
        <v>0</v>
      </c>
      <c r="AA2182" s="33">
        <f t="shared" si="750"/>
        <v>0</v>
      </c>
      <c r="AB2182" s="33">
        <f t="shared" si="751"/>
        <v>0</v>
      </c>
      <c r="AC2182" s="33">
        <f t="shared" si="752"/>
        <v>1</v>
      </c>
      <c r="AD2182" s="33">
        <f t="shared" si="753"/>
        <v>0</v>
      </c>
      <c r="AE2182" s="33">
        <f t="shared" si="754"/>
        <v>0</v>
      </c>
      <c r="AF2182" s="33">
        <f t="shared" si="755"/>
        <v>1</v>
      </c>
      <c r="AG2182" s="31">
        <f t="shared" si="756"/>
        <v>0</v>
      </c>
      <c r="AH2182" s="31">
        <f t="shared" si="757"/>
        <v>0</v>
      </c>
      <c r="AI2182" s="31">
        <f t="shared" si="758"/>
        <v>0</v>
      </c>
      <c r="AJ2182" s="31">
        <f t="shared" si="759"/>
        <v>0</v>
      </c>
      <c r="AK2182" s="31">
        <f t="shared" si="760"/>
        <v>0</v>
      </c>
      <c r="AL2182" s="31">
        <f t="shared" si="761"/>
        <v>0</v>
      </c>
      <c r="AM2182" s="13">
        <f t="shared" si="762"/>
        <v>0</v>
      </c>
      <c r="AN2182" s="13">
        <f t="shared" si="763"/>
        <v>0</v>
      </c>
      <c r="AO2182" s="15">
        <f t="shared" si="764"/>
        <v>0</v>
      </c>
      <c r="AP2182" s="15">
        <f t="shared" si="765"/>
        <v>0</v>
      </c>
      <c r="AQ2182" s="15">
        <f t="shared" si="766"/>
        <v>0</v>
      </c>
      <c r="AR2182" s="15">
        <f t="shared" si="767"/>
        <v>0</v>
      </c>
      <c r="AS2182" s="15">
        <f t="shared" si="768"/>
        <v>0</v>
      </c>
      <c r="AT2182" s="22">
        <f t="shared" si="769"/>
        <v>0</v>
      </c>
      <c r="AU2182" s="22">
        <f t="shared" si="770"/>
        <v>0</v>
      </c>
    </row>
    <row r="2183" spans="1:47" x14ac:dyDescent="0.25">
      <c r="A2183" t="s">
        <v>3930</v>
      </c>
      <c r="E2183" s="35">
        <v>1</v>
      </c>
      <c r="H2183" s="35">
        <v>1</v>
      </c>
      <c r="X2183" s="24">
        <v>1</v>
      </c>
      <c r="Z2183" s="33">
        <f t="shared" si="749"/>
        <v>0</v>
      </c>
      <c r="AA2183" s="33">
        <f t="shared" si="750"/>
        <v>0</v>
      </c>
      <c r="AB2183" s="33">
        <f t="shared" si="751"/>
        <v>0</v>
      </c>
      <c r="AC2183" s="33">
        <f t="shared" si="752"/>
        <v>1</v>
      </c>
      <c r="AD2183" s="33">
        <f t="shared" si="753"/>
        <v>0</v>
      </c>
      <c r="AE2183" s="33">
        <f t="shared" si="754"/>
        <v>0</v>
      </c>
      <c r="AF2183" s="33">
        <f t="shared" si="755"/>
        <v>1</v>
      </c>
      <c r="AG2183" s="31">
        <f t="shared" si="756"/>
        <v>0</v>
      </c>
      <c r="AH2183" s="31">
        <f t="shared" si="757"/>
        <v>0</v>
      </c>
      <c r="AI2183" s="31">
        <f t="shared" si="758"/>
        <v>0</v>
      </c>
      <c r="AJ2183" s="31">
        <f t="shared" si="759"/>
        <v>0</v>
      </c>
      <c r="AK2183" s="31">
        <f t="shared" si="760"/>
        <v>0</v>
      </c>
      <c r="AL2183" s="31">
        <f t="shared" si="761"/>
        <v>0</v>
      </c>
      <c r="AM2183" s="13">
        <f t="shared" si="762"/>
        <v>0</v>
      </c>
      <c r="AN2183" s="13">
        <f t="shared" si="763"/>
        <v>0</v>
      </c>
      <c r="AO2183" s="15">
        <f t="shared" si="764"/>
        <v>0</v>
      </c>
      <c r="AP2183" s="15">
        <f t="shared" si="765"/>
        <v>0</v>
      </c>
      <c r="AQ2183" s="15">
        <f t="shared" si="766"/>
        <v>0</v>
      </c>
      <c r="AR2183" s="15">
        <f t="shared" si="767"/>
        <v>0</v>
      </c>
      <c r="AS2183" s="15">
        <f t="shared" si="768"/>
        <v>0</v>
      </c>
      <c r="AT2183" s="22">
        <f t="shared" si="769"/>
        <v>0</v>
      </c>
      <c r="AU2183" s="22">
        <f t="shared" si="770"/>
        <v>0</v>
      </c>
    </row>
    <row r="2184" spans="1:47" x14ac:dyDescent="0.25">
      <c r="A2184" t="s">
        <v>3931</v>
      </c>
      <c r="E2184" s="35">
        <v>1</v>
      </c>
      <c r="H2184" s="35">
        <v>1</v>
      </c>
      <c r="X2184" s="24">
        <v>1</v>
      </c>
      <c r="Z2184" s="33">
        <f t="shared" si="749"/>
        <v>0</v>
      </c>
      <c r="AA2184" s="33">
        <f t="shared" si="750"/>
        <v>0</v>
      </c>
      <c r="AB2184" s="33">
        <f t="shared" si="751"/>
        <v>0</v>
      </c>
      <c r="AC2184" s="33">
        <f t="shared" si="752"/>
        <v>1</v>
      </c>
      <c r="AD2184" s="33">
        <f t="shared" si="753"/>
        <v>0</v>
      </c>
      <c r="AE2184" s="33">
        <f t="shared" si="754"/>
        <v>0</v>
      </c>
      <c r="AF2184" s="33">
        <f t="shared" si="755"/>
        <v>1</v>
      </c>
      <c r="AG2184" s="31">
        <f t="shared" si="756"/>
        <v>0</v>
      </c>
      <c r="AH2184" s="31">
        <f t="shared" si="757"/>
        <v>0</v>
      </c>
      <c r="AI2184" s="31">
        <f t="shared" si="758"/>
        <v>0</v>
      </c>
      <c r="AJ2184" s="31">
        <f t="shared" si="759"/>
        <v>0</v>
      </c>
      <c r="AK2184" s="31">
        <f t="shared" si="760"/>
        <v>0</v>
      </c>
      <c r="AL2184" s="31">
        <f t="shared" si="761"/>
        <v>0</v>
      </c>
      <c r="AM2184" s="13">
        <f t="shared" si="762"/>
        <v>0</v>
      </c>
      <c r="AN2184" s="13">
        <f t="shared" si="763"/>
        <v>0</v>
      </c>
      <c r="AO2184" s="15">
        <f t="shared" si="764"/>
        <v>0</v>
      </c>
      <c r="AP2184" s="15">
        <f t="shared" si="765"/>
        <v>0</v>
      </c>
      <c r="AQ2184" s="15">
        <f t="shared" si="766"/>
        <v>0</v>
      </c>
      <c r="AR2184" s="15">
        <f t="shared" si="767"/>
        <v>0</v>
      </c>
      <c r="AS2184" s="15">
        <f t="shared" si="768"/>
        <v>0</v>
      </c>
      <c r="AT2184" s="22">
        <f t="shared" si="769"/>
        <v>0</v>
      </c>
      <c r="AU2184" s="22">
        <f t="shared" si="770"/>
        <v>0</v>
      </c>
    </row>
    <row r="2185" spans="1:47" x14ac:dyDescent="0.25">
      <c r="A2185" t="s">
        <v>3932</v>
      </c>
      <c r="E2185" s="35">
        <v>1</v>
      </c>
      <c r="H2185" s="35">
        <v>1</v>
      </c>
      <c r="X2185" s="24">
        <v>1</v>
      </c>
      <c r="Z2185" s="33">
        <f t="shared" si="749"/>
        <v>0</v>
      </c>
      <c r="AA2185" s="33">
        <f t="shared" si="750"/>
        <v>0</v>
      </c>
      <c r="AB2185" s="33">
        <f t="shared" si="751"/>
        <v>0</v>
      </c>
      <c r="AC2185" s="33">
        <f t="shared" si="752"/>
        <v>1</v>
      </c>
      <c r="AD2185" s="33">
        <f t="shared" si="753"/>
        <v>0</v>
      </c>
      <c r="AE2185" s="33">
        <f t="shared" si="754"/>
        <v>0</v>
      </c>
      <c r="AF2185" s="33">
        <f t="shared" si="755"/>
        <v>1</v>
      </c>
      <c r="AG2185" s="31">
        <f t="shared" si="756"/>
        <v>0</v>
      </c>
      <c r="AH2185" s="31">
        <f t="shared" si="757"/>
        <v>0</v>
      </c>
      <c r="AI2185" s="31">
        <f t="shared" si="758"/>
        <v>0</v>
      </c>
      <c r="AJ2185" s="31">
        <f t="shared" si="759"/>
        <v>0</v>
      </c>
      <c r="AK2185" s="31">
        <f t="shared" si="760"/>
        <v>0</v>
      </c>
      <c r="AL2185" s="31">
        <f t="shared" si="761"/>
        <v>0</v>
      </c>
      <c r="AM2185" s="13">
        <f t="shared" si="762"/>
        <v>0</v>
      </c>
      <c r="AN2185" s="13">
        <f t="shared" si="763"/>
        <v>0</v>
      </c>
      <c r="AO2185" s="15">
        <f t="shared" si="764"/>
        <v>0</v>
      </c>
      <c r="AP2185" s="15">
        <f t="shared" si="765"/>
        <v>0</v>
      </c>
      <c r="AQ2185" s="15">
        <f t="shared" si="766"/>
        <v>0</v>
      </c>
      <c r="AR2185" s="15">
        <f t="shared" si="767"/>
        <v>0</v>
      </c>
      <c r="AS2185" s="15">
        <f t="shared" si="768"/>
        <v>0</v>
      </c>
      <c r="AT2185" s="22">
        <f t="shared" si="769"/>
        <v>0</v>
      </c>
      <c r="AU2185" s="22">
        <f t="shared" si="770"/>
        <v>0</v>
      </c>
    </row>
    <row r="2186" spans="1:47" x14ac:dyDescent="0.25">
      <c r="A2186" t="s">
        <v>3933</v>
      </c>
      <c r="E2186" s="35">
        <v>1</v>
      </c>
      <c r="H2186" s="35">
        <v>1</v>
      </c>
      <c r="X2186" s="24">
        <v>1</v>
      </c>
      <c r="Z2186" s="33">
        <f t="shared" si="749"/>
        <v>0</v>
      </c>
      <c r="AA2186" s="33">
        <f t="shared" si="750"/>
        <v>0</v>
      </c>
      <c r="AB2186" s="33">
        <f t="shared" si="751"/>
        <v>0</v>
      </c>
      <c r="AC2186" s="33">
        <f t="shared" si="752"/>
        <v>1</v>
      </c>
      <c r="AD2186" s="33">
        <f t="shared" si="753"/>
        <v>0</v>
      </c>
      <c r="AE2186" s="33">
        <f t="shared" si="754"/>
        <v>0</v>
      </c>
      <c r="AF2186" s="33">
        <f t="shared" si="755"/>
        <v>1</v>
      </c>
      <c r="AG2186" s="31">
        <f t="shared" si="756"/>
        <v>0</v>
      </c>
      <c r="AH2186" s="31">
        <f t="shared" si="757"/>
        <v>0</v>
      </c>
      <c r="AI2186" s="31">
        <f t="shared" si="758"/>
        <v>0</v>
      </c>
      <c r="AJ2186" s="31">
        <f t="shared" si="759"/>
        <v>0</v>
      </c>
      <c r="AK2186" s="31">
        <f t="shared" si="760"/>
        <v>0</v>
      </c>
      <c r="AL2186" s="31">
        <f t="shared" si="761"/>
        <v>0</v>
      </c>
      <c r="AM2186" s="13">
        <f t="shared" si="762"/>
        <v>0</v>
      </c>
      <c r="AN2186" s="13">
        <f t="shared" si="763"/>
        <v>0</v>
      </c>
      <c r="AO2186" s="15">
        <f t="shared" si="764"/>
        <v>0</v>
      </c>
      <c r="AP2186" s="15">
        <f t="shared" si="765"/>
        <v>0</v>
      </c>
      <c r="AQ2186" s="15">
        <f t="shared" si="766"/>
        <v>0</v>
      </c>
      <c r="AR2186" s="15">
        <f t="shared" si="767"/>
        <v>0</v>
      </c>
      <c r="AS2186" s="15">
        <f t="shared" si="768"/>
        <v>0</v>
      </c>
      <c r="AT2186" s="22">
        <f t="shared" si="769"/>
        <v>0</v>
      </c>
      <c r="AU2186" s="22">
        <f t="shared" si="770"/>
        <v>0</v>
      </c>
    </row>
    <row r="2187" spans="1:47" x14ac:dyDescent="0.25">
      <c r="A2187" t="s">
        <v>3934</v>
      </c>
      <c r="E2187" s="35">
        <v>1</v>
      </c>
      <c r="H2187" s="35">
        <v>1</v>
      </c>
      <c r="X2187" s="24">
        <v>1</v>
      </c>
      <c r="Z2187" s="33">
        <f t="shared" si="749"/>
        <v>0</v>
      </c>
      <c r="AA2187" s="33">
        <f t="shared" si="750"/>
        <v>0</v>
      </c>
      <c r="AB2187" s="33">
        <f t="shared" si="751"/>
        <v>0</v>
      </c>
      <c r="AC2187" s="33">
        <f t="shared" si="752"/>
        <v>1</v>
      </c>
      <c r="AD2187" s="33">
        <f t="shared" si="753"/>
        <v>0</v>
      </c>
      <c r="AE2187" s="33">
        <f t="shared" si="754"/>
        <v>0</v>
      </c>
      <c r="AF2187" s="33">
        <f t="shared" si="755"/>
        <v>1</v>
      </c>
      <c r="AG2187" s="31">
        <f t="shared" si="756"/>
        <v>0</v>
      </c>
      <c r="AH2187" s="31">
        <f t="shared" si="757"/>
        <v>0</v>
      </c>
      <c r="AI2187" s="31">
        <f t="shared" si="758"/>
        <v>0</v>
      </c>
      <c r="AJ2187" s="31">
        <f t="shared" si="759"/>
        <v>0</v>
      </c>
      <c r="AK2187" s="31">
        <f t="shared" si="760"/>
        <v>0</v>
      </c>
      <c r="AL2187" s="31">
        <f t="shared" si="761"/>
        <v>0</v>
      </c>
      <c r="AM2187" s="13">
        <f t="shared" si="762"/>
        <v>0</v>
      </c>
      <c r="AN2187" s="13">
        <f t="shared" si="763"/>
        <v>0</v>
      </c>
      <c r="AO2187" s="15">
        <f t="shared" si="764"/>
        <v>0</v>
      </c>
      <c r="AP2187" s="15">
        <f t="shared" si="765"/>
        <v>0</v>
      </c>
      <c r="AQ2187" s="15">
        <f t="shared" si="766"/>
        <v>0</v>
      </c>
      <c r="AR2187" s="15">
        <f t="shared" si="767"/>
        <v>0</v>
      </c>
      <c r="AS2187" s="15">
        <f t="shared" si="768"/>
        <v>0</v>
      </c>
      <c r="AT2187" s="22">
        <f t="shared" si="769"/>
        <v>0</v>
      </c>
      <c r="AU2187" s="22">
        <f t="shared" si="770"/>
        <v>0</v>
      </c>
    </row>
    <row r="2188" spans="1:47" x14ac:dyDescent="0.25">
      <c r="A2188" t="s">
        <v>3935</v>
      </c>
      <c r="E2188" s="35">
        <v>1</v>
      </c>
      <c r="H2188" s="35">
        <v>1</v>
      </c>
      <c r="X2188" s="24">
        <v>1</v>
      </c>
      <c r="Z2188" s="33">
        <f t="shared" si="749"/>
        <v>0</v>
      </c>
      <c r="AA2188" s="33">
        <f t="shared" si="750"/>
        <v>0</v>
      </c>
      <c r="AB2188" s="33">
        <f t="shared" si="751"/>
        <v>0</v>
      </c>
      <c r="AC2188" s="33">
        <f t="shared" si="752"/>
        <v>1</v>
      </c>
      <c r="AD2188" s="33">
        <f t="shared" si="753"/>
        <v>0</v>
      </c>
      <c r="AE2188" s="33">
        <f t="shared" si="754"/>
        <v>0</v>
      </c>
      <c r="AF2188" s="33">
        <f t="shared" si="755"/>
        <v>1</v>
      </c>
      <c r="AG2188" s="31">
        <f t="shared" si="756"/>
        <v>0</v>
      </c>
      <c r="AH2188" s="31">
        <f t="shared" si="757"/>
        <v>0</v>
      </c>
      <c r="AI2188" s="31">
        <f t="shared" si="758"/>
        <v>0</v>
      </c>
      <c r="AJ2188" s="31">
        <f t="shared" si="759"/>
        <v>0</v>
      </c>
      <c r="AK2188" s="31">
        <f t="shared" si="760"/>
        <v>0</v>
      </c>
      <c r="AL2188" s="31">
        <f t="shared" si="761"/>
        <v>0</v>
      </c>
      <c r="AM2188" s="13">
        <f t="shared" si="762"/>
        <v>0</v>
      </c>
      <c r="AN2188" s="13">
        <f t="shared" si="763"/>
        <v>0</v>
      </c>
      <c r="AO2188" s="15">
        <f t="shared" si="764"/>
        <v>0</v>
      </c>
      <c r="AP2188" s="15">
        <f t="shared" si="765"/>
        <v>0</v>
      </c>
      <c r="AQ2188" s="15">
        <f t="shared" si="766"/>
        <v>0</v>
      </c>
      <c r="AR2188" s="15">
        <f t="shared" si="767"/>
        <v>0</v>
      </c>
      <c r="AS2188" s="15">
        <f t="shared" si="768"/>
        <v>0</v>
      </c>
      <c r="AT2188" s="22">
        <f t="shared" si="769"/>
        <v>0</v>
      </c>
      <c r="AU2188" s="22">
        <f t="shared" si="770"/>
        <v>0</v>
      </c>
    </row>
    <row r="2189" spans="1:47" x14ac:dyDescent="0.25">
      <c r="A2189" t="s">
        <v>3936</v>
      </c>
      <c r="E2189" s="35">
        <v>1</v>
      </c>
      <c r="H2189" s="35">
        <v>1</v>
      </c>
      <c r="X2189" s="24">
        <v>1</v>
      </c>
      <c r="Z2189" s="33">
        <f t="shared" si="749"/>
        <v>0</v>
      </c>
      <c r="AA2189" s="33">
        <f t="shared" si="750"/>
        <v>0</v>
      </c>
      <c r="AB2189" s="33">
        <f t="shared" si="751"/>
        <v>0</v>
      </c>
      <c r="AC2189" s="33">
        <f t="shared" si="752"/>
        <v>1</v>
      </c>
      <c r="AD2189" s="33">
        <f t="shared" si="753"/>
        <v>0</v>
      </c>
      <c r="AE2189" s="33">
        <f t="shared" si="754"/>
        <v>0</v>
      </c>
      <c r="AF2189" s="33">
        <f t="shared" si="755"/>
        <v>1</v>
      </c>
      <c r="AG2189" s="31">
        <f t="shared" si="756"/>
        <v>0</v>
      </c>
      <c r="AH2189" s="31">
        <f t="shared" si="757"/>
        <v>0</v>
      </c>
      <c r="AI2189" s="31">
        <f t="shared" si="758"/>
        <v>0</v>
      </c>
      <c r="AJ2189" s="31">
        <f t="shared" si="759"/>
        <v>0</v>
      </c>
      <c r="AK2189" s="31">
        <f t="shared" si="760"/>
        <v>0</v>
      </c>
      <c r="AL2189" s="31">
        <f t="shared" si="761"/>
        <v>0</v>
      </c>
      <c r="AM2189" s="13">
        <f t="shared" si="762"/>
        <v>0</v>
      </c>
      <c r="AN2189" s="13">
        <f t="shared" si="763"/>
        <v>0</v>
      </c>
      <c r="AO2189" s="15">
        <f t="shared" si="764"/>
        <v>0</v>
      </c>
      <c r="AP2189" s="15">
        <f t="shared" si="765"/>
        <v>0</v>
      </c>
      <c r="AQ2189" s="15">
        <f t="shared" si="766"/>
        <v>0</v>
      </c>
      <c r="AR2189" s="15">
        <f t="shared" si="767"/>
        <v>0</v>
      </c>
      <c r="AS2189" s="15">
        <f t="shared" si="768"/>
        <v>0</v>
      </c>
      <c r="AT2189" s="22">
        <f t="shared" si="769"/>
        <v>0</v>
      </c>
      <c r="AU2189" s="22">
        <f t="shared" si="770"/>
        <v>0</v>
      </c>
    </row>
    <row r="2190" spans="1:47" x14ac:dyDescent="0.25">
      <c r="A2190" t="s">
        <v>3937</v>
      </c>
      <c r="E2190" s="35">
        <v>1</v>
      </c>
      <c r="H2190" s="35">
        <v>1</v>
      </c>
      <c r="X2190" s="24">
        <v>1</v>
      </c>
      <c r="Z2190" s="33">
        <f t="shared" si="749"/>
        <v>0</v>
      </c>
      <c r="AA2190" s="33">
        <f t="shared" si="750"/>
        <v>0</v>
      </c>
      <c r="AB2190" s="33">
        <f t="shared" si="751"/>
        <v>0</v>
      </c>
      <c r="AC2190" s="33">
        <f t="shared" si="752"/>
        <v>1</v>
      </c>
      <c r="AD2190" s="33">
        <f t="shared" si="753"/>
        <v>0</v>
      </c>
      <c r="AE2190" s="33">
        <f t="shared" si="754"/>
        <v>0</v>
      </c>
      <c r="AF2190" s="33">
        <f t="shared" si="755"/>
        <v>1</v>
      </c>
      <c r="AG2190" s="31">
        <f t="shared" si="756"/>
        <v>0</v>
      </c>
      <c r="AH2190" s="31">
        <f t="shared" si="757"/>
        <v>0</v>
      </c>
      <c r="AI2190" s="31">
        <f t="shared" si="758"/>
        <v>0</v>
      </c>
      <c r="AJ2190" s="31">
        <f t="shared" si="759"/>
        <v>0</v>
      </c>
      <c r="AK2190" s="31">
        <f t="shared" si="760"/>
        <v>0</v>
      </c>
      <c r="AL2190" s="31">
        <f t="shared" si="761"/>
        <v>0</v>
      </c>
      <c r="AM2190" s="13">
        <f t="shared" si="762"/>
        <v>0</v>
      </c>
      <c r="AN2190" s="13">
        <f t="shared" si="763"/>
        <v>0</v>
      </c>
      <c r="AO2190" s="15">
        <f t="shared" si="764"/>
        <v>0</v>
      </c>
      <c r="AP2190" s="15">
        <f t="shared" si="765"/>
        <v>0</v>
      </c>
      <c r="AQ2190" s="15">
        <f t="shared" si="766"/>
        <v>0</v>
      </c>
      <c r="AR2190" s="15">
        <f t="shared" si="767"/>
        <v>0</v>
      </c>
      <c r="AS2190" s="15">
        <f t="shared" si="768"/>
        <v>0</v>
      </c>
      <c r="AT2190" s="22">
        <f t="shared" si="769"/>
        <v>0</v>
      </c>
      <c r="AU2190" s="22">
        <f t="shared" si="770"/>
        <v>0</v>
      </c>
    </row>
    <row r="2191" spans="1:47" x14ac:dyDescent="0.25">
      <c r="A2191" t="s">
        <v>3938</v>
      </c>
      <c r="E2191" s="35">
        <v>1</v>
      </c>
      <c r="H2191" s="35">
        <v>1</v>
      </c>
      <c r="X2191" s="24">
        <v>1</v>
      </c>
      <c r="Z2191" s="33">
        <f t="shared" si="749"/>
        <v>0</v>
      </c>
      <c r="AA2191" s="33">
        <f t="shared" si="750"/>
        <v>0</v>
      </c>
      <c r="AB2191" s="33">
        <f t="shared" si="751"/>
        <v>0</v>
      </c>
      <c r="AC2191" s="33">
        <f t="shared" si="752"/>
        <v>1</v>
      </c>
      <c r="AD2191" s="33">
        <f t="shared" si="753"/>
        <v>0</v>
      </c>
      <c r="AE2191" s="33">
        <f t="shared" si="754"/>
        <v>0</v>
      </c>
      <c r="AF2191" s="33">
        <f t="shared" si="755"/>
        <v>1</v>
      </c>
      <c r="AG2191" s="31">
        <f t="shared" si="756"/>
        <v>0</v>
      </c>
      <c r="AH2191" s="31">
        <f t="shared" si="757"/>
        <v>0</v>
      </c>
      <c r="AI2191" s="31">
        <f t="shared" si="758"/>
        <v>0</v>
      </c>
      <c r="AJ2191" s="31">
        <f t="shared" si="759"/>
        <v>0</v>
      </c>
      <c r="AK2191" s="31">
        <f t="shared" si="760"/>
        <v>0</v>
      </c>
      <c r="AL2191" s="31">
        <f t="shared" si="761"/>
        <v>0</v>
      </c>
      <c r="AM2191" s="13">
        <f t="shared" si="762"/>
        <v>0</v>
      </c>
      <c r="AN2191" s="13">
        <f t="shared" si="763"/>
        <v>0</v>
      </c>
      <c r="AO2191" s="15">
        <f t="shared" si="764"/>
        <v>0</v>
      </c>
      <c r="AP2191" s="15">
        <f t="shared" si="765"/>
        <v>0</v>
      </c>
      <c r="AQ2191" s="15">
        <f t="shared" si="766"/>
        <v>0</v>
      </c>
      <c r="AR2191" s="15">
        <f t="shared" si="767"/>
        <v>0</v>
      </c>
      <c r="AS2191" s="15">
        <f t="shared" si="768"/>
        <v>0</v>
      </c>
      <c r="AT2191" s="22">
        <f t="shared" si="769"/>
        <v>0</v>
      </c>
      <c r="AU2191" s="22">
        <f t="shared" si="770"/>
        <v>0</v>
      </c>
    </row>
    <row r="2192" spans="1:47" x14ac:dyDescent="0.25">
      <c r="A2192" t="s">
        <v>3939</v>
      </c>
      <c r="E2192" s="35">
        <v>1</v>
      </c>
      <c r="H2192" s="35">
        <v>1</v>
      </c>
      <c r="X2192" s="24">
        <v>1</v>
      </c>
      <c r="Z2192" s="33">
        <f t="shared" si="749"/>
        <v>0</v>
      </c>
      <c r="AA2192" s="33">
        <f t="shared" si="750"/>
        <v>0</v>
      </c>
      <c r="AB2192" s="33">
        <f t="shared" si="751"/>
        <v>0</v>
      </c>
      <c r="AC2192" s="33">
        <f t="shared" si="752"/>
        <v>1</v>
      </c>
      <c r="AD2192" s="33">
        <f t="shared" si="753"/>
        <v>0</v>
      </c>
      <c r="AE2192" s="33">
        <f t="shared" si="754"/>
        <v>0</v>
      </c>
      <c r="AF2192" s="33">
        <f t="shared" si="755"/>
        <v>1</v>
      </c>
      <c r="AG2192" s="31">
        <f t="shared" si="756"/>
        <v>0</v>
      </c>
      <c r="AH2192" s="31">
        <f t="shared" si="757"/>
        <v>0</v>
      </c>
      <c r="AI2192" s="31">
        <f t="shared" si="758"/>
        <v>0</v>
      </c>
      <c r="AJ2192" s="31">
        <f t="shared" si="759"/>
        <v>0</v>
      </c>
      <c r="AK2192" s="31">
        <f t="shared" si="760"/>
        <v>0</v>
      </c>
      <c r="AL2192" s="31">
        <f t="shared" si="761"/>
        <v>0</v>
      </c>
      <c r="AM2192" s="13">
        <f t="shared" si="762"/>
        <v>0</v>
      </c>
      <c r="AN2192" s="13">
        <f t="shared" si="763"/>
        <v>0</v>
      </c>
      <c r="AO2192" s="15">
        <f t="shared" si="764"/>
        <v>0</v>
      </c>
      <c r="AP2192" s="15">
        <f t="shared" si="765"/>
        <v>0</v>
      </c>
      <c r="AQ2192" s="15">
        <f t="shared" si="766"/>
        <v>0</v>
      </c>
      <c r="AR2192" s="15">
        <f t="shared" si="767"/>
        <v>0</v>
      </c>
      <c r="AS2192" s="15">
        <f t="shared" si="768"/>
        <v>0</v>
      </c>
      <c r="AT2192" s="22">
        <f t="shared" si="769"/>
        <v>0</v>
      </c>
      <c r="AU2192" s="22">
        <f t="shared" si="770"/>
        <v>0</v>
      </c>
    </row>
    <row r="2193" spans="1:47" x14ac:dyDescent="0.25">
      <c r="A2193" t="s">
        <v>3940</v>
      </c>
      <c r="E2193" s="35">
        <v>1</v>
      </c>
      <c r="H2193" s="35">
        <v>1</v>
      </c>
      <c r="X2193" s="24">
        <v>1</v>
      </c>
      <c r="Z2193" s="33">
        <f t="shared" si="749"/>
        <v>0</v>
      </c>
      <c r="AA2193" s="33">
        <f t="shared" si="750"/>
        <v>0</v>
      </c>
      <c r="AB2193" s="33">
        <f t="shared" si="751"/>
        <v>0</v>
      </c>
      <c r="AC2193" s="33">
        <f t="shared" si="752"/>
        <v>1</v>
      </c>
      <c r="AD2193" s="33">
        <f t="shared" si="753"/>
        <v>0</v>
      </c>
      <c r="AE2193" s="33">
        <f t="shared" si="754"/>
        <v>0</v>
      </c>
      <c r="AF2193" s="33">
        <f t="shared" si="755"/>
        <v>1</v>
      </c>
      <c r="AG2193" s="31">
        <f t="shared" si="756"/>
        <v>0</v>
      </c>
      <c r="AH2193" s="31">
        <f t="shared" si="757"/>
        <v>0</v>
      </c>
      <c r="AI2193" s="31">
        <f t="shared" si="758"/>
        <v>0</v>
      </c>
      <c r="AJ2193" s="31">
        <f t="shared" si="759"/>
        <v>0</v>
      </c>
      <c r="AK2193" s="31">
        <f t="shared" si="760"/>
        <v>0</v>
      </c>
      <c r="AL2193" s="31">
        <f t="shared" si="761"/>
        <v>0</v>
      </c>
      <c r="AM2193" s="13">
        <f t="shared" si="762"/>
        <v>0</v>
      </c>
      <c r="AN2193" s="13">
        <f t="shared" si="763"/>
        <v>0</v>
      </c>
      <c r="AO2193" s="15">
        <f t="shared" si="764"/>
        <v>0</v>
      </c>
      <c r="AP2193" s="15">
        <f t="shared" si="765"/>
        <v>0</v>
      </c>
      <c r="AQ2193" s="15">
        <f t="shared" si="766"/>
        <v>0</v>
      </c>
      <c r="AR2193" s="15">
        <f t="shared" si="767"/>
        <v>0</v>
      </c>
      <c r="AS2193" s="15">
        <f t="shared" si="768"/>
        <v>0</v>
      </c>
      <c r="AT2193" s="22">
        <f t="shared" si="769"/>
        <v>0</v>
      </c>
      <c r="AU2193" s="22">
        <f t="shared" si="770"/>
        <v>0</v>
      </c>
    </row>
    <row r="2194" spans="1:47" x14ac:dyDescent="0.25">
      <c r="A2194" t="s">
        <v>3941</v>
      </c>
      <c r="E2194" s="35">
        <v>1</v>
      </c>
      <c r="H2194" s="35">
        <v>1</v>
      </c>
      <c r="X2194" s="24">
        <v>1</v>
      </c>
      <c r="Z2194" s="33">
        <f t="shared" si="749"/>
        <v>0</v>
      </c>
      <c r="AA2194" s="33">
        <f t="shared" si="750"/>
        <v>0</v>
      </c>
      <c r="AB2194" s="33">
        <f t="shared" si="751"/>
        <v>0</v>
      </c>
      <c r="AC2194" s="33">
        <f t="shared" si="752"/>
        <v>1</v>
      </c>
      <c r="AD2194" s="33">
        <f t="shared" si="753"/>
        <v>0</v>
      </c>
      <c r="AE2194" s="33">
        <f t="shared" si="754"/>
        <v>0</v>
      </c>
      <c r="AF2194" s="33">
        <f t="shared" si="755"/>
        <v>1</v>
      </c>
      <c r="AG2194" s="31">
        <f t="shared" si="756"/>
        <v>0</v>
      </c>
      <c r="AH2194" s="31">
        <f t="shared" si="757"/>
        <v>0</v>
      </c>
      <c r="AI2194" s="31">
        <f t="shared" si="758"/>
        <v>0</v>
      </c>
      <c r="AJ2194" s="31">
        <f t="shared" si="759"/>
        <v>0</v>
      </c>
      <c r="AK2194" s="31">
        <f t="shared" si="760"/>
        <v>0</v>
      </c>
      <c r="AL2194" s="31">
        <f t="shared" si="761"/>
        <v>0</v>
      </c>
      <c r="AM2194" s="13">
        <f t="shared" si="762"/>
        <v>0</v>
      </c>
      <c r="AN2194" s="13">
        <f t="shared" si="763"/>
        <v>0</v>
      </c>
      <c r="AO2194" s="15">
        <f t="shared" si="764"/>
        <v>0</v>
      </c>
      <c r="AP2194" s="15">
        <f t="shared" si="765"/>
        <v>0</v>
      </c>
      <c r="AQ2194" s="15">
        <f t="shared" si="766"/>
        <v>0</v>
      </c>
      <c r="AR2194" s="15">
        <f t="shared" si="767"/>
        <v>0</v>
      </c>
      <c r="AS2194" s="15">
        <f t="shared" si="768"/>
        <v>0</v>
      </c>
      <c r="AT2194" s="22">
        <f t="shared" si="769"/>
        <v>0</v>
      </c>
      <c r="AU2194" s="22">
        <f t="shared" si="770"/>
        <v>0</v>
      </c>
    </row>
    <row r="2195" spans="1:47" x14ac:dyDescent="0.25">
      <c r="A2195" t="s">
        <v>3942</v>
      </c>
      <c r="E2195" s="35">
        <v>1</v>
      </c>
      <c r="H2195" s="35">
        <v>1</v>
      </c>
      <c r="X2195" s="24">
        <v>1</v>
      </c>
      <c r="Z2195" s="33">
        <f t="shared" si="749"/>
        <v>0</v>
      </c>
      <c r="AA2195" s="33">
        <f t="shared" si="750"/>
        <v>0</v>
      </c>
      <c r="AB2195" s="33">
        <f t="shared" si="751"/>
        <v>0</v>
      </c>
      <c r="AC2195" s="33">
        <f t="shared" si="752"/>
        <v>1</v>
      </c>
      <c r="AD2195" s="33">
        <f t="shared" si="753"/>
        <v>0</v>
      </c>
      <c r="AE2195" s="33">
        <f t="shared" si="754"/>
        <v>0</v>
      </c>
      <c r="AF2195" s="33">
        <f t="shared" si="755"/>
        <v>1</v>
      </c>
      <c r="AG2195" s="31">
        <f t="shared" si="756"/>
        <v>0</v>
      </c>
      <c r="AH2195" s="31">
        <f t="shared" si="757"/>
        <v>0</v>
      </c>
      <c r="AI2195" s="31">
        <f t="shared" si="758"/>
        <v>0</v>
      </c>
      <c r="AJ2195" s="31">
        <f t="shared" si="759"/>
        <v>0</v>
      </c>
      <c r="AK2195" s="31">
        <f t="shared" si="760"/>
        <v>0</v>
      </c>
      <c r="AL2195" s="31">
        <f t="shared" si="761"/>
        <v>0</v>
      </c>
      <c r="AM2195" s="13">
        <f t="shared" si="762"/>
        <v>0</v>
      </c>
      <c r="AN2195" s="13">
        <f t="shared" si="763"/>
        <v>0</v>
      </c>
      <c r="AO2195" s="15">
        <f t="shared" si="764"/>
        <v>0</v>
      </c>
      <c r="AP2195" s="15">
        <f t="shared" si="765"/>
        <v>0</v>
      </c>
      <c r="AQ2195" s="15">
        <f t="shared" si="766"/>
        <v>0</v>
      </c>
      <c r="AR2195" s="15">
        <f t="shared" si="767"/>
        <v>0</v>
      </c>
      <c r="AS2195" s="15">
        <f t="shared" si="768"/>
        <v>0</v>
      </c>
      <c r="AT2195" s="22">
        <f t="shared" si="769"/>
        <v>0</v>
      </c>
      <c r="AU2195" s="22">
        <f t="shared" si="770"/>
        <v>0</v>
      </c>
    </row>
    <row r="2196" spans="1:47" x14ac:dyDescent="0.25">
      <c r="A2196" t="s">
        <v>3943</v>
      </c>
      <c r="E2196" s="35">
        <v>1</v>
      </c>
      <c r="H2196" s="35">
        <v>1</v>
      </c>
      <c r="X2196" s="24">
        <v>1</v>
      </c>
      <c r="Z2196" s="33">
        <f t="shared" si="749"/>
        <v>0</v>
      </c>
      <c r="AA2196" s="33">
        <f t="shared" si="750"/>
        <v>0</v>
      </c>
      <c r="AB2196" s="33">
        <f t="shared" si="751"/>
        <v>0</v>
      </c>
      <c r="AC2196" s="33">
        <f t="shared" si="752"/>
        <v>1</v>
      </c>
      <c r="AD2196" s="33">
        <f t="shared" si="753"/>
        <v>0</v>
      </c>
      <c r="AE2196" s="33">
        <f t="shared" si="754"/>
        <v>0</v>
      </c>
      <c r="AF2196" s="33">
        <f t="shared" si="755"/>
        <v>1</v>
      </c>
      <c r="AG2196" s="31">
        <f t="shared" si="756"/>
        <v>0</v>
      </c>
      <c r="AH2196" s="31">
        <f t="shared" si="757"/>
        <v>0</v>
      </c>
      <c r="AI2196" s="31">
        <f t="shared" si="758"/>
        <v>0</v>
      </c>
      <c r="AJ2196" s="31">
        <f t="shared" si="759"/>
        <v>0</v>
      </c>
      <c r="AK2196" s="31">
        <f t="shared" si="760"/>
        <v>0</v>
      </c>
      <c r="AL2196" s="31">
        <f t="shared" si="761"/>
        <v>0</v>
      </c>
      <c r="AM2196" s="13">
        <f t="shared" si="762"/>
        <v>0</v>
      </c>
      <c r="AN2196" s="13">
        <f t="shared" si="763"/>
        <v>0</v>
      </c>
      <c r="AO2196" s="15">
        <f t="shared" si="764"/>
        <v>0</v>
      </c>
      <c r="AP2196" s="15">
        <f t="shared" si="765"/>
        <v>0</v>
      </c>
      <c r="AQ2196" s="15">
        <f t="shared" si="766"/>
        <v>0</v>
      </c>
      <c r="AR2196" s="15">
        <f t="shared" si="767"/>
        <v>0</v>
      </c>
      <c r="AS2196" s="15">
        <f t="shared" si="768"/>
        <v>0</v>
      </c>
      <c r="AT2196" s="22">
        <f t="shared" si="769"/>
        <v>0</v>
      </c>
      <c r="AU2196" s="22">
        <f t="shared" si="770"/>
        <v>0</v>
      </c>
    </row>
    <row r="2197" spans="1:47" x14ac:dyDescent="0.25">
      <c r="A2197" t="s">
        <v>3944</v>
      </c>
      <c r="E2197" s="35">
        <v>1</v>
      </c>
      <c r="H2197" s="35">
        <v>1</v>
      </c>
      <c r="X2197" s="24">
        <v>1</v>
      </c>
      <c r="Z2197" s="33">
        <f t="shared" si="749"/>
        <v>0</v>
      </c>
      <c r="AA2197" s="33">
        <f t="shared" si="750"/>
        <v>0</v>
      </c>
      <c r="AB2197" s="33">
        <f t="shared" si="751"/>
        <v>0</v>
      </c>
      <c r="AC2197" s="33">
        <f t="shared" si="752"/>
        <v>1</v>
      </c>
      <c r="AD2197" s="33">
        <f t="shared" si="753"/>
        <v>0</v>
      </c>
      <c r="AE2197" s="33">
        <f t="shared" si="754"/>
        <v>0</v>
      </c>
      <c r="AF2197" s="33">
        <f t="shared" si="755"/>
        <v>1</v>
      </c>
      <c r="AG2197" s="31">
        <f t="shared" si="756"/>
        <v>0</v>
      </c>
      <c r="AH2197" s="31">
        <f t="shared" si="757"/>
        <v>0</v>
      </c>
      <c r="AI2197" s="31">
        <f t="shared" si="758"/>
        <v>0</v>
      </c>
      <c r="AJ2197" s="31">
        <f t="shared" si="759"/>
        <v>0</v>
      </c>
      <c r="AK2197" s="31">
        <f t="shared" si="760"/>
        <v>0</v>
      </c>
      <c r="AL2197" s="31">
        <f t="shared" si="761"/>
        <v>0</v>
      </c>
      <c r="AM2197" s="13">
        <f t="shared" si="762"/>
        <v>0</v>
      </c>
      <c r="AN2197" s="13">
        <f t="shared" si="763"/>
        <v>0</v>
      </c>
      <c r="AO2197" s="15">
        <f t="shared" si="764"/>
        <v>0</v>
      </c>
      <c r="AP2197" s="15">
        <f t="shared" si="765"/>
        <v>0</v>
      </c>
      <c r="AQ2197" s="15">
        <f t="shared" si="766"/>
        <v>0</v>
      </c>
      <c r="AR2197" s="15">
        <f t="shared" si="767"/>
        <v>0</v>
      </c>
      <c r="AS2197" s="15">
        <f t="shared" si="768"/>
        <v>0</v>
      </c>
      <c r="AT2197" s="22">
        <f t="shared" si="769"/>
        <v>0</v>
      </c>
      <c r="AU2197" s="22">
        <f t="shared" si="770"/>
        <v>0</v>
      </c>
    </row>
    <row r="2198" spans="1:47" x14ac:dyDescent="0.25">
      <c r="A2198" t="s">
        <v>3945</v>
      </c>
      <c r="E2198" s="35">
        <v>1</v>
      </c>
      <c r="H2198" s="35">
        <v>1</v>
      </c>
      <c r="X2198" s="24">
        <v>1</v>
      </c>
      <c r="Z2198" s="33">
        <f t="shared" si="749"/>
        <v>0</v>
      </c>
      <c r="AA2198" s="33">
        <f t="shared" si="750"/>
        <v>0</v>
      </c>
      <c r="AB2198" s="33">
        <f t="shared" si="751"/>
        <v>0</v>
      </c>
      <c r="AC2198" s="33">
        <f t="shared" si="752"/>
        <v>1</v>
      </c>
      <c r="AD2198" s="33">
        <f t="shared" si="753"/>
        <v>0</v>
      </c>
      <c r="AE2198" s="33">
        <f t="shared" si="754"/>
        <v>0</v>
      </c>
      <c r="AF2198" s="33">
        <f t="shared" si="755"/>
        <v>1</v>
      </c>
      <c r="AG2198" s="31">
        <f t="shared" si="756"/>
        <v>0</v>
      </c>
      <c r="AH2198" s="31">
        <f t="shared" si="757"/>
        <v>0</v>
      </c>
      <c r="AI2198" s="31">
        <f t="shared" si="758"/>
        <v>0</v>
      </c>
      <c r="AJ2198" s="31">
        <f t="shared" si="759"/>
        <v>0</v>
      </c>
      <c r="AK2198" s="31">
        <f t="shared" si="760"/>
        <v>0</v>
      </c>
      <c r="AL2198" s="31">
        <f t="shared" si="761"/>
        <v>0</v>
      </c>
      <c r="AM2198" s="13">
        <f t="shared" si="762"/>
        <v>0</v>
      </c>
      <c r="AN2198" s="13">
        <f t="shared" si="763"/>
        <v>0</v>
      </c>
      <c r="AO2198" s="15">
        <f t="shared" si="764"/>
        <v>0</v>
      </c>
      <c r="AP2198" s="15">
        <f t="shared" si="765"/>
        <v>0</v>
      </c>
      <c r="AQ2198" s="15">
        <f t="shared" si="766"/>
        <v>0</v>
      </c>
      <c r="AR2198" s="15">
        <f t="shared" si="767"/>
        <v>0</v>
      </c>
      <c r="AS2198" s="15">
        <f t="shared" si="768"/>
        <v>0</v>
      </c>
      <c r="AT2198" s="22">
        <f t="shared" si="769"/>
        <v>0</v>
      </c>
      <c r="AU2198" s="22">
        <f t="shared" si="770"/>
        <v>0</v>
      </c>
    </row>
    <row r="2199" spans="1:47" x14ac:dyDescent="0.25">
      <c r="A2199" t="s">
        <v>3946</v>
      </c>
      <c r="E2199" s="35">
        <v>1</v>
      </c>
      <c r="H2199" s="35">
        <v>1</v>
      </c>
      <c r="X2199" s="24">
        <v>1</v>
      </c>
      <c r="Z2199" s="33">
        <f t="shared" si="749"/>
        <v>0</v>
      </c>
      <c r="AA2199" s="33">
        <f t="shared" si="750"/>
        <v>0</v>
      </c>
      <c r="AB2199" s="33">
        <f t="shared" si="751"/>
        <v>0</v>
      </c>
      <c r="AC2199" s="33">
        <f t="shared" si="752"/>
        <v>1</v>
      </c>
      <c r="AD2199" s="33">
        <f t="shared" si="753"/>
        <v>0</v>
      </c>
      <c r="AE2199" s="33">
        <f t="shared" si="754"/>
        <v>0</v>
      </c>
      <c r="AF2199" s="33">
        <f t="shared" si="755"/>
        <v>1</v>
      </c>
      <c r="AG2199" s="31">
        <f t="shared" si="756"/>
        <v>0</v>
      </c>
      <c r="AH2199" s="31">
        <f t="shared" si="757"/>
        <v>0</v>
      </c>
      <c r="AI2199" s="31">
        <f t="shared" si="758"/>
        <v>0</v>
      </c>
      <c r="AJ2199" s="31">
        <f t="shared" si="759"/>
        <v>0</v>
      </c>
      <c r="AK2199" s="31">
        <f t="shared" si="760"/>
        <v>0</v>
      </c>
      <c r="AL2199" s="31">
        <f t="shared" si="761"/>
        <v>0</v>
      </c>
      <c r="AM2199" s="13">
        <f t="shared" si="762"/>
        <v>0</v>
      </c>
      <c r="AN2199" s="13">
        <f t="shared" si="763"/>
        <v>0</v>
      </c>
      <c r="AO2199" s="15">
        <f t="shared" si="764"/>
        <v>0</v>
      </c>
      <c r="AP2199" s="15">
        <f t="shared" si="765"/>
        <v>0</v>
      </c>
      <c r="AQ2199" s="15">
        <f t="shared" si="766"/>
        <v>0</v>
      </c>
      <c r="AR2199" s="15">
        <f t="shared" si="767"/>
        <v>0</v>
      </c>
      <c r="AS2199" s="15">
        <f t="shared" si="768"/>
        <v>0</v>
      </c>
      <c r="AT2199" s="22">
        <f t="shared" si="769"/>
        <v>0</v>
      </c>
      <c r="AU2199" s="22">
        <f t="shared" si="770"/>
        <v>0</v>
      </c>
    </row>
    <row r="2200" spans="1:47" x14ac:dyDescent="0.25">
      <c r="A2200" t="s">
        <v>3947</v>
      </c>
      <c r="E2200" s="35">
        <v>1</v>
      </c>
      <c r="H2200" s="35">
        <v>1</v>
      </c>
      <c r="X2200" s="24">
        <v>1</v>
      </c>
      <c r="Z2200" s="33">
        <f t="shared" si="749"/>
        <v>0</v>
      </c>
      <c r="AA2200" s="33">
        <f t="shared" si="750"/>
        <v>0</v>
      </c>
      <c r="AB2200" s="33">
        <f t="shared" si="751"/>
        <v>0</v>
      </c>
      <c r="AC2200" s="33">
        <f t="shared" si="752"/>
        <v>1</v>
      </c>
      <c r="AD2200" s="33">
        <f t="shared" si="753"/>
        <v>0</v>
      </c>
      <c r="AE2200" s="33">
        <f t="shared" si="754"/>
        <v>0</v>
      </c>
      <c r="AF2200" s="33">
        <f t="shared" si="755"/>
        <v>1</v>
      </c>
      <c r="AG2200" s="31">
        <f t="shared" si="756"/>
        <v>0</v>
      </c>
      <c r="AH2200" s="31">
        <f t="shared" si="757"/>
        <v>0</v>
      </c>
      <c r="AI2200" s="31">
        <f t="shared" si="758"/>
        <v>0</v>
      </c>
      <c r="AJ2200" s="31">
        <f t="shared" si="759"/>
        <v>0</v>
      </c>
      <c r="AK2200" s="31">
        <f t="shared" si="760"/>
        <v>0</v>
      </c>
      <c r="AL2200" s="31">
        <f t="shared" si="761"/>
        <v>0</v>
      </c>
      <c r="AM2200" s="13">
        <f t="shared" si="762"/>
        <v>0</v>
      </c>
      <c r="AN2200" s="13">
        <f t="shared" si="763"/>
        <v>0</v>
      </c>
      <c r="AO2200" s="15">
        <f t="shared" si="764"/>
        <v>0</v>
      </c>
      <c r="AP2200" s="15">
        <f t="shared" si="765"/>
        <v>0</v>
      </c>
      <c r="AQ2200" s="15">
        <f t="shared" si="766"/>
        <v>0</v>
      </c>
      <c r="AR2200" s="15">
        <f t="shared" si="767"/>
        <v>0</v>
      </c>
      <c r="AS2200" s="15">
        <f t="shared" si="768"/>
        <v>0</v>
      </c>
      <c r="AT2200" s="22">
        <f t="shared" si="769"/>
        <v>0</v>
      </c>
      <c r="AU2200" s="22">
        <f t="shared" si="770"/>
        <v>0</v>
      </c>
    </row>
    <row r="2201" spans="1:47" x14ac:dyDescent="0.25">
      <c r="A2201" t="s">
        <v>3948</v>
      </c>
      <c r="E2201" s="35">
        <v>1</v>
      </c>
      <c r="H2201" s="35">
        <v>1</v>
      </c>
      <c r="X2201" s="24">
        <v>1</v>
      </c>
      <c r="Z2201" s="33">
        <f t="shared" si="749"/>
        <v>0</v>
      </c>
      <c r="AA2201" s="33">
        <f t="shared" si="750"/>
        <v>0</v>
      </c>
      <c r="AB2201" s="33">
        <f t="shared" si="751"/>
        <v>0</v>
      </c>
      <c r="AC2201" s="33">
        <f t="shared" si="752"/>
        <v>1</v>
      </c>
      <c r="AD2201" s="33">
        <f t="shared" si="753"/>
        <v>0</v>
      </c>
      <c r="AE2201" s="33">
        <f t="shared" si="754"/>
        <v>0</v>
      </c>
      <c r="AF2201" s="33">
        <f t="shared" si="755"/>
        <v>1</v>
      </c>
      <c r="AG2201" s="31">
        <f t="shared" si="756"/>
        <v>0</v>
      </c>
      <c r="AH2201" s="31">
        <f t="shared" si="757"/>
        <v>0</v>
      </c>
      <c r="AI2201" s="31">
        <f t="shared" si="758"/>
        <v>0</v>
      </c>
      <c r="AJ2201" s="31">
        <f t="shared" si="759"/>
        <v>0</v>
      </c>
      <c r="AK2201" s="31">
        <f t="shared" si="760"/>
        <v>0</v>
      </c>
      <c r="AL2201" s="31">
        <f t="shared" si="761"/>
        <v>0</v>
      </c>
      <c r="AM2201" s="13">
        <f t="shared" si="762"/>
        <v>0</v>
      </c>
      <c r="AN2201" s="13">
        <f t="shared" si="763"/>
        <v>0</v>
      </c>
      <c r="AO2201" s="15">
        <f t="shared" si="764"/>
        <v>0</v>
      </c>
      <c r="AP2201" s="15">
        <f t="shared" si="765"/>
        <v>0</v>
      </c>
      <c r="AQ2201" s="15">
        <f t="shared" si="766"/>
        <v>0</v>
      </c>
      <c r="AR2201" s="15">
        <f t="shared" si="767"/>
        <v>0</v>
      </c>
      <c r="AS2201" s="15">
        <f t="shared" si="768"/>
        <v>0</v>
      </c>
      <c r="AT2201" s="22">
        <f t="shared" si="769"/>
        <v>0</v>
      </c>
      <c r="AU2201" s="22">
        <f t="shared" si="770"/>
        <v>0</v>
      </c>
    </row>
    <row r="2202" spans="1:47" x14ac:dyDescent="0.25">
      <c r="A2202" t="s">
        <v>3949</v>
      </c>
      <c r="E2202" s="35">
        <v>1</v>
      </c>
      <c r="H2202" s="35">
        <v>1</v>
      </c>
      <c r="X2202" s="24">
        <v>1</v>
      </c>
      <c r="Z2202" s="33">
        <f t="shared" si="749"/>
        <v>0</v>
      </c>
      <c r="AA2202" s="33">
        <f t="shared" si="750"/>
        <v>0</v>
      </c>
      <c r="AB2202" s="33">
        <f t="shared" si="751"/>
        <v>0</v>
      </c>
      <c r="AC2202" s="33">
        <f t="shared" si="752"/>
        <v>1</v>
      </c>
      <c r="AD2202" s="33">
        <f t="shared" si="753"/>
        <v>0</v>
      </c>
      <c r="AE2202" s="33">
        <f t="shared" si="754"/>
        <v>0</v>
      </c>
      <c r="AF2202" s="33">
        <f t="shared" si="755"/>
        <v>1</v>
      </c>
      <c r="AG2202" s="31">
        <f t="shared" si="756"/>
        <v>0</v>
      </c>
      <c r="AH2202" s="31">
        <f t="shared" si="757"/>
        <v>0</v>
      </c>
      <c r="AI2202" s="31">
        <f t="shared" si="758"/>
        <v>0</v>
      </c>
      <c r="AJ2202" s="31">
        <f t="shared" si="759"/>
        <v>0</v>
      </c>
      <c r="AK2202" s="31">
        <f t="shared" si="760"/>
        <v>0</v>
      </c>
      <c r="AL2202" s="31">
        <f t="shared" si="761"/>
        <v>0</v>
      </c>
      <c r="AM2202" s="13">
        <f t="shared" si="762"/>
        <v>0</v>
      </c>
      <c r="AN2202" s="13">
        <f t="shared" si="763"/>
        <v>0</v>
      </c>
      <c r="AO2202" s="15">
        <f t="shared" si="764"/>
        <v>0</v>
      </c>
      <c r="AP2202" s="15">
        <f t="shared" si="765"/>
        <v>0</v>
      </c>
      <c r="AQ2202" s="15">
        <f t="shared" si="766"/>
        <v>0</v>
      </c>
      <c r="AR2202" s="15">
        <f t="shared" si="767"/>
        <v>0</v>
      </c>
      <c r="AS2202" s="15">
        <f t="shared" si="768"/>
        <v>0</v>
      </c>
      <c r="AT2202" s="22">
        <f t="shared" si="769"/>
        <v>0</v>
      </c>
      <c r="AU2202" s="22">
        <f t="shared" si="770"/>
        <v>0</v>
      </c>
    </row>
    <row r="2203" spans="1:47" x14ac:dyDescent="0.25">
      <c r="A2203" t="s">
        <v>3950</v>
      </c>
      <c r="E2203" s="35">
        <v>1</v>
      </c>
      <c r="H2203" s="35">
        <v>1</v>
      </c>
      <c r="X2203" s="24">
        <v>1</v>
      </c>
      <c r="Z2203" s="33">
        <f t="shared" si="749"/>
        <v>0</v>
      </c>
      <c r="AA2203" s="33">
        <f t="shared" si="750"/>
        <v>0</v>
      </c>
      <c r="AB2203" s="33">
        <f t="shared" si="751"/>
        <v>0</v>
      </c>
      <c r="AC2203" s="33">
        <f t="shared" si="752"/>
        <v>1</v>
      </c>
      <c r="AD2203" s="33">
        <f t="shared" si="753"/>
        <v>0</v>
      </c>
      <c r="AE2203" s="33">
        <f t="shared" si="754"/>
        <v>0</v>
      </c>
      <c r="AF2203" s="33">
        <f t="shared" si="755"/>
        <v>1</v>
      </c>
      <c r="AG2203" s="31">
        <f t="shared" si="756"/>
        <v>0</v>
      </c>
      <c r="AH2203" s="31">
        <f t="shared" si="757"/>
        <v>0</v>
      </c>
      <c r="AI2203" s="31">
        <f t="shared" si="758"/>
        <v>0</v>
      </c>
      <c r="AJ2203" s="31">
        <f t="shared" si="759"/>
        <v>0</v>
      </c>
      <c r="AK2203" s="31">
        <f t="shared" si="760"/>
        <v>0</v>
      </c>
      <c r="AL2203" s="31">
        <f t="shared" si="761"/>
        <v>0</v>
      </c>
      <c r="AM2203" s="13">
        <f t="shared" si="762"/>
        <v>0</v>
      </c>
      <c r="AN2203" s="13">
        <f t="shared" si="763"/>
        <v>0</v>
      </c>
      <c r="AO2203" s="15">
        <f t="shared" si="764"/>
        <v>0</v>
      </c>
      <c r="AP2203" s="15">
        <f t="shared" si="765"/>
        <v>0</v>
      </c>
      <c r="AQ2203" s="15">
        <f t="shared" si="766"/>
        <v>0</v>
      </c>
      <c r="AR2203" s="15">
        <f t="shared" si="767"/>
        <v>0</v>
      </c>
      <c r="AS2203" s="15">
        <f t="shared" si="768"/>
        <v>0</v>
      </c>
      <c r="AT2203" s="22">
        <f t="shared" si="769"/>
        <v>0</v>
      </c>
      <c r="AU2203" s="22">
        <f t="shared" si="770"/>
        <v>0</v>
      </c>
    </row>
    <row r="2204" spans="1:47" x14ac:dyDescent="0.25">
      <c r="A2204" t="s">
        <v>3951</v>
      </c>
      <c r="E2204" s="35">
        <v>1</v>
      </c>
      <c r="H2204" s="35">
        <v>1</v>
      </c>
      <c r="X2204" s="24">
        <v>1</v>
      </c>
      <c r="Z2204" s="33">
        <f t="shared" si="749"/>
        <v>0</v>
      </c>
      <c r="AA2204" s="33">
        <f t="shared" si="750"/>
        <v>0</v>
      </c>
      <c r="AB2204" s="33">
        <f t="shared" si="751"/>
        <v>0</v>
      </c>
      <c r="AC2204" s="33">
        <f t="shared" si="752"/>
        <v>1</v>
      </c>
      <c r="AD2204" s="33">
        <f t="shared" si="753"/>
        <v>0</v>
      </c>
      <c r="AE2204" s="33">
        <f t="shared" si="754"/>
        <v>0</v>
      </c>
      <c r="AF2204" s="33">
        <f t="shared" si="755"/>
        <v>1</v>
      </c>
      <c r="AG2204" s="31">
        <f t="shared" si="756"/>
        <v>0</v>
      </c>
      <c r="AH2204" s="31">
        <f t="shared" si="757"/>
        <v>0</v>
      </c>
      <c r="AI2204" s="31">
        <f t="shared" si="758"/>
        <v>0</v>
      </c>
      <c r="AJ2204" s="31">
        <f t="shared" si="759"/>
        <v>0</v>
      </c>
      <c r="AK2204" s="31">
        <f t="shared" si="760"/>
        <v>0</v>
      </c>
      <c r="AL2204" s="31">
        <f t="shared" si="761"/>
        <v>0</v>
      </c>
      <c r="AM2204" s="13">
        <f t="shared" si="762"/>
        <v>0</v>
      </c>
      <c r="AN2204" s="13">
        <f t="shared" si="763"/>
        <v>0</v>
      </c>
      <c r="AO2204" s="15">
        <f t="shared" si="764"/>
        <v>0</v>
      </c>
      <c r="AP2204" s="15">
        <f t="shared" si="765"/>
        <v>0</v>
      </c>
      <c r="AQ2204" s="15">
        <f t="shared" si="766"/>
        <v>0</v>
      </c>
      <c r="AR2204" s="15">
        <f t="shared" si="767"/>
        <v>0</v>
      </c>
      <c r="AS2204" s="15">
        <f t="shared" si="768"/>
        <v>0</v>
      </c>
      <c r="AT2204" s="22">
        <f t="shared" si="769"/>
        <v>0</v>
      </c>
      <c r="AU2204" s="22">
        <f t="shared" si="770"/>
        <v>0</v>
      </c>
    </row>
    <row r="2205" spans="1:47" x14ac:dyDescent="0.25">
      <c r="A2205" t="s">
        <v>3952</v>
      </c>
      <c r="E2205" s="35">
        <v>1</v>
      </c>
      <c r="H2205" s="35">
        <v>1</v>
      </c>
      <c r="X2205" s="24">
        <v>1</v>
      </c>
      <c r="Z2205" s="33">
        <f t="shared" si="749"/>
        <v>0</v>
      </c>
      <c r="AA2205" s="33">
        <f t="shared" si="750"/>
        <v>0</v>
      </c>
      <c r="AB2205" s="33">
        <f t="shared" si="751"/>
        <v>0</v>
      </c>
      <c r="AC2205" s="33">
        <f t="shared" si="752"/>
        <v>1</v>
      </c>
      <c r="AD2205" s="33">
        <f t="shared" si="753"/>
        <v>0</v>
      </c>
      <c r="AE2205" s="33">
        <f t="shared" si="754"/>
        <v>0</v>
      </c>
      <c r="AF2205" s="33">
        <f t="shared" si="755"/>
        <v>1</v>
      </c>
      <c r="AG2205" s="31">
        <f t="shared" si="756"/>
        <v>0</v>
      </c>
      <c r="AH2205" s="31">
        <f t="shared" si="757"/>
        <v>0</v>
      </c>
      <c r="AI2205" s="31">
        <f t="shared" si="758"/>
        <v>0</v>
      </c>
      <c r="AJ2205" s="31">
        <f t="shared" si="759"/>
        <v>0</v>
      </c>
      <c r="AK2205" s="31">
        <f t="shared" si="760"/>
        <v>0</v>
      </c>
      <c r="AL2205" s="31">
        <f t="shared" si="761"/>
        <v>0</v>
      </c>
      <c r="AM2205" s="13">
        <f t="shared" si="762"/>
        <v>0</v>
      </c>
      <c r="AN2205" s="13">
        <f t="shared" si="763"/>
        <v>0</v>
      </c>
      <c r="AO2205" s="15">
        <f t="shared" si="764"/>
        <v>0</v>
      </c>
      <c r="AP2205" s="15">
        <f t="shared" si="765"/>
        <v>0</v>
      </c>
      <c r="AQ2205" s="15">
        <f t="shared" si="766"/>
        <v>0</v>
      </c>
      <c r="AR2205" s="15">
        <f t="shared" si="767"/>
        <v>0</v>
      </c>
      <c r="AS2205" s="15">
        <f t="shared" si="768"/>
        <v>0</v>
      </c>
      <c r="AT2205" s="22">
        <f t="shared" si="769"/>
        <v>0</v>
      </c>
      <c r="AU2205" s="22">
        <f t="shared" si="770"/>
        <v>0</v>
      </c>
    </row>
    <row r="2206" spans="1:47" x14ac:dyDescent="0.25">
      <c r="A2206" t="s">
        <v>3953</v>
      </c>
      <c r="E2206" s="35">
        <v>1</v>
      </c>
      <c r="H2206" s="35">
        <v>1</v>
      </c>
      <c r="X2206" s="24">
        <v>1</v>
      </c>
      <c r="Z2206" s="33">
        <f t="shared" ref="Z2206:Z2269" si="771">IF(ISBLANK(B2206),0,1)</f>
        <v>0</v>
      </c>
      <c r="AA2206" s="33">
        <f t="shared" ref="AA2206:AA2269" si="772">IF(ISBLANK(C2206),0,1)</f>
        <v>0</v>
      </c>
      <c r="AB2206" s="33">
        <f t="shared" ref="AB2206:AB2269" si="773">IF(ISBLANK(D2206),0,1)</f>
        <v>0</v>
      </c>
      <c r="AC2206" s="33">
        <f t="shared" ref="AC2206:AC2269" si="774">IF(ISBLANK(E2206),0,1)</f>
        <v>1</v>
      </c>
      <c r="AD2206" s="33">
        <f t="shared" ref="AD2206:AD2269" si="775">IF(ISBLANK(F2206),0,1)</f>
        <v>0</v>
      </c>
      <c r="AE2206" s="33">
        <f t="shared" ref="AE2206:AE2269" si="776">IF(ISBLANK(G2206),0,1)</f>
        <v>0</v>
      </c>
      <c r="AF2206" s="33">
        <f t="shared" ref="AF2206:AF2269" si="777">IF(ISBLANK(H2206),0,1)</f>
        <v>1</v>
      </c>
      <c r="AG2206" s="31">
        <f t="shared" ref="AG2206:AG2269" si="778">IF(ISBLANK(I2206),0,1)</f>
        <v>0</v>
      </c>
      <c r="AH2206" s="31">
        <f t="shared" ref="AH2206:AH2269" si="779">IF(ISBLANK(J2206),0,1)</f>
        <v>0</v>
      </c>
      <c r="AI2206" s="31">
        <f t="shared" ref="AI2206:AI2269" si="780">IF(ISBLANK(K2206),0,1)</f>
        <v>0</v>
      </c>
      <c r="AJ2206" s="31">
        <f t="shared" ref="AJ2206:AJ2269" si="781">IF(ISBLANK(L2206),0,1)</f>
        <v>0</v>
      </c>
      <c r="AK2206" s="31">
        <f t="shared" ref="AK2206:AK2269" si="782">IF(ISBLANK(M2206),0,1)</f>
        <v>0</v>
      </c>
      <c r="AL2206" s="31">
        <f t="shared" ref="AL2206:AL2269" si="783">IF(ISBLANK(N2206),0,1)</f>
        <v>0</v>
      </c>
      <c r="AM2206" s="13">
        <f t="shared" ref="AM2206:AM2269" si="784">IF(ISBLANK(O2206),0,1)</f>
        <v>0</v>
      </c>
      <c r="AN2206" s="13">
        <f t="shared" ref="AN2206:AN2269" si="785">IF(ISBLANK(P2206),0,1)</f>
        <v>0</v>
      </c>
      <c r="AO2206" s="15">
        <f t="shared" ref="AO2206:AO2269" si="786">IF(ISBLANK(Q2206),0,1)</f>
        <v>0</v>
      </c>
      <c r="AP2206" s="15">
        <f t="shared" ref="AP2206:AP2269" si="787">IF(ISBLANK(R2206),0,1)</f>
        <v>0</v>
      </c>
      <c r="AQ2206" s="15">
        <f t="shared" ref="AQ2206:AQ2269" si="788">IF(ISBLANK(S2206),0,1)</f>
        <v>0</v>
      </c>
      <c r="AR2206" s="15">
        <f t="shared" ref="AR2206:AR2269" si="789">IF(ISBLANK(T2206),0,1)</f>
        <v>0</v>
      </c>
      <c r="AS2206" s="15">
        <f t="shared" ref="AS2206:AS2269" si="790">IF(ISBLANK(U2206),0,1)</f>
        <v>0</v>
      </c>
      <c r="AT2206" s="22">
        <f t="shared" ref="AT2206:AT2269" si="791">IF(ISBLANK(V2206),0,1)</f>
        <v>0</v>
      </c>
      <c r="AU2206" s="22">
        <f t="shared" ref="AU2206:AU2269" si="792">IF(ISBLANK(W2206),0,1)</f>
        <v>0</v>
      </c>
    </row>
    <row r="2207" spans="1:47" x14ac:dyDescent="0.25">
      <c r="A2207" t="s">
        <v>3954</v>
      </c>
      <c r="E2207" s="35">
        <v>1</v>
      </c>
      <c r="H2207" s="35">
        <v>1</v>
      </c>
      <c r="X2207" s="24">
        <v>1</v>
      </c>
      <c r="Z2207" s="33">
        <f t="shared" si="771"/>
        <v>0</v>
      </c>
      <c r="AA2207" s="33">
        <f t="shared" si="772"/>
        <v>0</v>
      </c>
      <c r="AB2207" s="33">
        <f t="shared" si="773"/>
        <v>0</v>
      </c>
      <c r="AC2207" s="33">
        <f t="shared" si="774"/>
        <v>1</v>
      </c>
      <c r="AD2207" s="33">
        <f t="shared" si="775"/>
        <v>0</v>
      </c>
      <c r="AE2207" s="33">
        <f t="shared" si="776"/>
        <v>0</v>
      </c>
      <c r="AF2207" s="33">
        <f t="shared" si="777"/>
        <v>1</v>
      </c>
      <c r="AG2207" s="31">
        <f t="shared" si="778"/>
        <v>0</v>
      </c>
      <c r="AH2207" s="31">
        <f t="shared" si="779"/>
        <v>0</v>
      </c>
      <c r="AI2207" s="31">
        <f t="shared" si="780"/>
        <v>0</v>
      </c>
      <c r="AJ2207" s="31">
        <f t="shared" si="781"/>
        <v>0</v>
      </c>
      <c r="AK2207" s="31">
        <f t="shared" si="782"/>
        <v>0</v>
      </c>
      <c r="AL2207" s="31">
        <f t="shared" si="783"/>
        <v>0</v>
      </c>
      <c r="AM2207" s="13">
        <f t="shared" si="784"/>
        <v>0</v>
      </c>
      <c r="AN2207" s="13">
        <f t="shared" si="785"/>
        <v>0</v>
      </c>
      <c r="AO2207" s="15">
        <f t="shared" si="786"/>
        <v>0</v>
      </c>
      <c r="AP2207" s="15">
        <f t="shared" si="787"/>
        <v>0</v>
      </c>
      <c r="AQ2207" s="15">
        <f t="shared" si="788"/>
        <v>0</v>
      </c>
      <c r="AR2207" s="15">
        <f t="shared" si="789"/>
        <v>0</v>
      </c>
      <c r="AS2207" s="15">
        <f t="shared" si="790"/>
        <v>0</v>
      </c>
      <c r="AT2207" s="22">
        <f t="shared" si="791"/>
        <v>0</v>
      </c>
      <c r="AU2207" s="22">
        <f t="shared" si="792"/>
        <v>0</v>
      </c>
    </row>
    <row r="2208" spans="1:47" x14ac:dyDescent="0.25">
      <c r="A2208" t="s">
        <v>3955</v>
      </c>
      <c r="E2208" s="35">
        <v>1</v>
      </c>
      <c r="H2208" s="35">
        <v>1</v>
      </c>
      <c r="X2208" s="24">
        <v>1</v>
      </c>
      <c r="Z2208" s="33">
        <f t="shared" si="771"/>
        <v>0</v>
      </c>
      <c r="AA2208" s="33">
        <f t="shared" si="772"/>
        <v>0</v>
      </c>
      <c r="AB2208" s="33">
        <f t="shared" si="773"/>
        <v>0</v>
      </c>
      <c r="AC2208" s="33">
        <f t="shared" si="774"/>
        <v>1</v>
      </c>
      <c r="AD2208" s="33">
        <f t="shared" si="775"/>
        <v>0</v>
      </c>
      <c r="AE2208" s="33">
        <f t="shared" si="776"/>
        <v>0</v>
      </c>
      <c r="AF2208" s="33">
        <f t="shared" si="777"/>
        <v>1</v>
      </c>
      <c r="AG2208" s="31">
        <f t="shared" si="778"/>
        <v>0</v>
      </c>
      <c r="AH2208" s="31">
        <f t="shared" si="779"/>
        <v>0</v>
      </c>
      <c r="AI2208" s="31">
        <f t="shared" si="780"/>
        <v>0</v>
      </c>
      <c r="AJ2208" s="31">
        <f t="shared" si="781"/>
        <v>0</v>
      </c>
      <c r="AK2208" s="31">
        <f t="shared" si="782"/>
        <v>0</v>
      </c>
      <c r="AL2208" s="31">
        <f t="shared" si="783"/>
        <v>0</v>
      </c>
      <c r="AM2208" s="13">
        <f t="shared" si="784"/>
        <v>0</v>
      </c>
      <c r="AN2208" s="13">
        <f t="shared" si="785"/>
        <v>0</v>
      </c>
      <c r="AO2208" s="15">
        <f t="shared" si="786"/>
        <v>0</v>
      </c>
      <c r="AP2208" s="15">
        <f t="shared" si="787"/>
        <v>0</v>
      </c>
      <c r="AQ2208" s="15">
        <f t="shared" si="788"/>
        <v>0</v>
      </c>
      <c r="AR2208" s="15">
        <f t="shared" si="789"/>
        <v>0</v>
      </c>
      <c r="AS2208" s="15">
        <f t="shared" si="790"/>
        <v>0</v>
      </c>
      <c r="AT2208" s="22">
        <f t="shared" si="791"/>
        <v>0</v>
      </c>
      <c r="AU2208" s="22">
        <f t="shared" si="792"/>
        <v>0</v>
      </c>
    </row>
    <row r="2209" spans="1:47" x14ac:dyDescent="0.25">
      <c r="A2209" t="s">
        <v>3956</v>
      </c>
      <c r="E2209" s="35">
        <v>1</v>
      </c>
      <c r="H2209" s="35">
        <v>1</v>
      </c>
      <c r="X2209" s="24">
        <v>1</v>
      </c>
      <c r="Z2209" s="33">
        <f t="shared" si="771"/>
        <v>0</v>
      </c>
      <c r="AA2209" s="33">
        <f t="shared" si="772"/>
        <v>0</v>
      </c>
      <c r="AB2209" s="33">
        <f t="shared" si="773"/>
        <v>0</v>
      </c>
      <c r="AC2209" s="33">
        <f t="shared" si="774"/>
        <v>1</v>
      </c>
      <c r="AD2209" s="33">
        <f t="shared" si="775"/>
        <v>0</v>
      </c>
      <c r="AE2209" s="33">
        <f t="shared" si="776"/>
        <v>0</v>
      </c>
      <c r="AF2209" s="33">
        <f t="shared" si="777"/>
        <v>1</v>
      </c>
      <c r="AG2209" s="31">
        <f t="shared" si="778"/>
        <v>0</v>
      </c>
      <c r="AH2209" s="31">
        <f t="shared" si="779"/>
        <v>0</v>
      </c>
      <c r="AI2209" s="31">
        <f t="shared" si="780"/>
        <v>0</v>
      </c>
      <c r="AJ2209" s="31">
        <f t="shared" si="781"/>
        <v>0</v>
      </c>
      <c r="AK2209" s="31">
        <f t="shared" si="782"/>
        <v>0</v>
      </c>
      <c r="AL2209" s="31">
        <f t="shared" si="783"/>
        <v>0</v>
      </c>
      <c r="AM2209" s="13">
        <f t="shared" si="784"/>
        <v>0</v>
      </c>
      <c r="AN2209" s="13">
        <f t="shared" si="785"/>
        <v>0</v>
      </c>
      <c r="AO2209" s="15">
        <f t="shared" si="786"/>
        <v>0</v>
      </c>
      <c r="AP2209" s="15">
        <f t="shared" si="787"/>
        <v>0</v>
      </c>
      <c r="AQ2209" s="15">
        <f t="shared" si="788"/>
        <v>0</v>
      </c>
      <c r="AR2209" s="15">
        <f t="shared" si="789"/>
        <v>0</v>
      </c>
      <c r="AS2209" s="15">
        <f t="shared" si="790"/>
        <v>0</v>
      </c>
      <c r="AT2209" s="22">
        <f t="shared" si="791"/>
        <v>0</v>
      </c>
      <c r="AU2209" s="22">
        <f t="shared" si="792"/>
        <v>0</v>
      </c>
    </row>
    <row r="2210" spans="1:47" x14ac:dyDescent="0.25">
      <c r="A2210" t="s">
        <v>3957</v>
      </c>
      <c r="E2210" s="35">
        <v>1</v>
      </c>
      <c r="H2210" s="35">
        <v>1</v>
      </c>
      <c r="X2210" s="24">
        <v>1</v>
      </c>
      <c r="Z2210" s="33">
        <f t="shared" si="771"/>
        <v>0</v>
      </c>
      <c r="AA2210" s="33">
        <f t="shared" si="772"/>
        <v>0</v>
      </c>
      <c r="AB2210" s="33">
        <f t="shared" si="773"/>
        <v>0</v>
      </c>
      <c r="AC2210" s="33">
        <f t="shared" si="774"/>
        <v>1</v>
      </c>
      <c r="AD2210" s="33">
        <f t="shared" si="775"/>
        <v>0</v>
      </c>
      <c r="AE2210" s="33">
        <f t="shared" si="776"/>
        <v>0</v>
      </c>
      <c r="AF2210" s="33">
        <f t="shared" si="777"/>
        <v>1</v>
      </c>
      <c r="AG2210" s="31">
        <f t="shared" si="778"/>
        <v>0</v>
      </c>
      <c r="AH2210" s="31">
        <f t="shared" si="779"/>
        <v>0</v>
      </c>
      <c r="AI2210" s="31">
        <f t="shared" si="780"/>
        <v>0</v>
      </c>
      <c r="AJ2210" s="31">
        <f t="shared" si="781"/>
        <v>0</v>
      </c>
      <c r="AK2210" s="31">
        <f t="shared" si="782"/>
        <v>0</v>
      </c>
      <c r="AL2210" s="31">
        <f t="shared" si="783"/>
        <v>0</v>
      </c>
      <c r="AM2210" s="13">
        <f t="shared" si="784"/>
        <v>0</v>
      </c>
      <c r="AN2210" s="13">
        <f t="shared" si="785"/>
        <v>0</v>
      </c>
      <c r="AO2210" s="15">
        <f t="shared" si="786"/>
        <v>0</v>
      </c>
      <c r="AP2210" s="15">
        <f t="shared" si="787"/>
        <v>0</v>
      </c>
      <c r="AQ2210" s="15">
        <f t="shared" si="788"/>
        <v>0</v>
      </c>
      <c r="AR2210" s="15">
        <f t="shared" si="789"/>
        <v>0</v>
      </c>
      <c r="AS2210" s="15">
        <f t="shared" si="790"/>
        <v>0</v>
      </c>
      <c r="AT2210" s="22">
        <f t="shared" si="791"/>
        <v>0</v>
      </c>
      <c r="AU2210" s="22">
        <f t="shared" si="792"/>
        <v>0</v>
      </c>
    </row>
    <row r="2211" spans="1:47" x14ac:dyDescent="0.25">
      <c r="A2211" t="s">
        <v>3958</v>
      </c>
      <c r="E2211" s="35">
        <v>1</v>
      </c>
      <c r="H2211" s="35">
        <v>1</v>
      </c>
      <c r="X2211" s="24">
        <v>1</v>
      </c>
      <c r="Z2211" s="33">
        <f t="shared" si="771"/>
        <v>0</v>
      </c>
      <c r="AA2211" s="33">
        <f t="shared" si="772"/>
        <v>0</v>
      </c>
      <c r="AB2211" s="33">
        <f t="shared" si="773"/>
        <v>0</v>
      </c>
      <c r="AC2211" s="33">
        <f t="shared" si="774"/>
        <v>1</v>
      </c>
      <c r="AD2211" s="33">
        <f t="shared" si="775"/>
        <v>0</v>
      </c>
      <c r="AE2211" s="33">
        <f t="shared" si="776"/>
        <v>0</v>
      </c>
      <c r="AF2211" s="33">
        <f t="shared" si="777"/>
        <v>1</v>
      </c>
      <c r="AG2211" s="31">
        <f t="shared" si="778"/>
        <v>0</v>
      </c>
      <c r="AH2211" s="31">
        <f t="shared" si="779"/>
        <v>0</v>
      </c>
      <c r="AI2211" s="31">
        <f t="shared" si="780"/>
        <v>0</v>
      </c>
      <c r="AJ2211" s="31">
        <f t="shared" si="781"/>
        <v>0</v>
      </c>
      <c r="AK2211" s="31">
        <f t="shared" si="782"/>
        <v>0</v>
      </c>
      <c r="AL2211" s="31">
        <f t="shared" si="783"/>
        <v>0</v>
      </c>
      <c r="AM2211" s="13">
        <f t="shared" si="784"/>
        <v>0</v>
      </c>
      <c r="AN2211" s="13">
        <f t="shared" si="785"/>
        <v>0</v>
      </c>
      <c r="AO2211" s="15">
        <f t="shared" si="786"/>
        <v>0</v>
      </c>
      <c r="AP2211" s="15">
        <f t="shared" si="787"/>
        <v>0</v>
      </c>
      <c r="AQ2211" s="15">
        <f t="shared" si="788"/>
        <v>0</v>
      </c>
      <c r="AR2211" s="15">
        <f t="shared" si="789"/>
        <v>0</v>
      </c>
      <c r="AS2211" s="15">
        <f t="shared" si="790"/>
        <v>0</v>
      </c>
      <c r="AT2211" s="22">
        <f t="shared" si="791"/>
        <v>0</v>
      </c>
      <c r="AU2211" s="22">
        <f t="shared" si="792"/>
        <v>0</v>
      </c>
    </row>
    <row r="2212" spans="1:47" x14ac:dyDescent="0.25">
      <c r="A2212" t="s">
        <v>3959</v>
      </c>
      <c r="S2212" s="15">
        <v>1</v>
      </c>
      <c r="U2212" s="15">
        <v>1</v>
      </c>
      <c r="X2212" s="24">
        <v>1</v>
      </c>
      <c r="Z2212" s="33">
        <f t="shared" si="771"/>
        <v>0</v>
      </c>
      <c r="AA2212" s="33">
        <f t="shared" si="772"/>
        <v>0</v>
      </c>
      <c r="AB2212" s="33">
        <f t="shared" si="773"/>
        <v>0</v>
      </c>
      <c r="AC2212" s="33">
        <f t="shared" si="774"/>
        <v>0</v>
      </c>
      <c r="AD2212" s="33">
        <f t="shared" si="775"/>
        <v>0</v>
      </c>
      <c r="AE2212" s="33">
        <f t="shared" si="776"/>
        <v>0</v>
      </c>
      <c r="AF2212" s="33">
        <f t="shared" si="777"/>
        <v>0</v>
      </c>
      <c r="AG2212" s="31">
        <f t="shared" si="778"/>
        <v>0</v>
      </c>
      <c r="AH2212" s="31">
        <f t="shared" si="779"/>
        <v>0</v>
      </c>
      <c r="AI2212" s="31">
        <f t="shared" si="780"/>
        <v>0</v>
      </c>
      <c r="AJ2212" s="31">
        <f t="shared" si="781"/>
        <v>0</v>
      </c>
      <c r="AK2212" s="31">
        <f t="shared" si="782"/>
        <v>0</v>
      </c>
      <c r="AL2212" s="31">
        <f t="shared" si="783"/>
        <v>0</v>
      </c>
      <c r="AM2212" s="13">
        <f t="shared" si="784"/>
        <v>0</v>
      </c>
      <c r="AN2212" s="13">
        <f t="shared" si="785"/>
        <v>0</v>
      </c>
      <c r="AO2212" s="15">
        <f t="shared" si="786"/>
        <v>0</v>
      </c>
      <c r="AP2212" s="15">
        <f t="shared" si="787"/>
        <v>0</v>
      </c>
      <c r="AQ2212" s="15">
        <f t="shared" si="788"/>
        <v>1</v>
      </c>
      <c r="AR2212" s="15">
        <f t="shared" si="789"/>
        <v>0</v>
      </c>
      <c r="AS2212" s="15">
        <f t="shared" si="790"/>
        <v>1</v>
      </c>
      <c r="AT2212" s="22">
        <f t="shared" si="791"/>
        <v>0</v>
      </c>
      <c r="AU2212" s="22">
        <f t="shared" si="792"/>
        <v>0</v>
      </c>
    </row>
    <row r="2213" spans="1:47" x14ac:dyDescent="0.25">
      <c r="A2213" t="s">
        <v>3960</v>
      </c>
      <c r="S2213" s="15">
        <v>1</v>
      </c>
      <c r="U2213" s="15">
        <v>1</v>
      </c>
      <c r="X2213" s="24">
        <v>1</v>
      </c>
      <c r="Z2213" s="33">
        <f t="shared" si="771"/>
        <v>0</v>
      </c>
      <c r="AA2213" s="33">
        <f t="shared" si="772"/>
        <v>0</v>
      </c>
      <c r="AB2213" s="33">
        <f t="shared" si="773"/>
        <v>0</v>
      </c>
      <c r="AC2213" s="33">
        <f t="shared" si="774"/>
        <v>0</v>
      </c>
      <c r="AD2213" s="33">
        <f t="shared" si="775"/>
        <v>0</v>
      </c>
      <c r="AE2213" s="33">
        <f t="shared" si="776"/>
        <v>0</v>
      </c>
      <c r="AF2213" s="33">
        <f t="shared" si="777"/>
        <v>0</v>
      </c>
      <c r="AG2213" s="31">
        <f t="shared" si="778"/>
        <v>0</v>
      </c>
      <c r="AH2213" s="31">
        <f t="shared" si="779"/>
        <v>0</v>
      </c>
      <c r="AI2213" s="31">
        <f t="shared" si="780"/>
        <v>0</v>
      </c>
      <c r="AJ2213" s="31">
        <f t="shared" si="781"/>
        <v>0</v>
      </c>
      <c r="AK2213" s="31">
        <f t="shared" si="782"/>
        <v>0</v>
      </c>
      <c r="AL2213" s="31">
        <f t="shared" si="783"/>
        <v>0</v>
      </c>
      <c r="AM2213" s="13">
        <f t="shared" si="784"/>
        <v>0</v>
      </c>
      <c r="AN2213" s="13">
        <f t="shared" si="785"/>
        <v>0</v>
      </c>
      <c r="AO2213" s="15">
        <f t="shared" si="786"/>
        <v>0</v>
      </c>
      <c r="AP2213" s="15">
        <f t="shared" si="787"/>
        <v>0</v>
      </c>
      <c r="AQ2213" s="15">
        <f t="shared" si="788"/>
        <v>1</v>
      </c>
      <c r="AR2213" s="15">
        <f t="shared" si="789"/>
        <v>0</v>
      </c>
      <c r="AS2213" s="15">
        <f t="shared" si="790"/>
        <v>1</v>
      </c>
      <c r="AT2213" s="22">
        <f t="shared" si="791"/>
        <v>0</v>
      </c>
      <c r="AU2213" s="22">
        <f t="shared" si="792"/>
        <v>0</v>
      </c>
    </row>
    <row r="2214" spans="1:47" x14ac:dyDescent="0.25">
      <c r="A2214" t="s">
        <v>3961</v>
      </c>
      <c r="E2214" s="35">
        <v>1</v>
      </c>
      <c r="H2214" s="35">
        <v>1</v>
      </c>
      <c r="X2214" s="24">
        <v>1</v>
      </c>
      <c r="Z2214" s="33">
        <f t="shared" si="771"/>
        <v>0</v>
      </c>
      <c r="AA2214" s="33">
        <f t="shared" si="772"/>
        <v>0</v>
      </c>
      <c r="AB2214" s="33">
        <f t="shared" si="773"/>
        <v>0</v>
      </c>
      <c r="AC2214" s="33">
        <f t="shared" si="774"/>
        <v>1</v>
      </c>
      <c r="AD2214" s="33">
        <f t="shared" si="775"/>
        <v>0</v>
      </c>
      <c r="AE2214" s="33">
        <f t="shared" si="776"/>
        <v>0</v>
      </c>
      <c r="AF2214" s="33">
        <f t="shared" si="777"/>
        <v>1</v>
      </c>
      <c r="AG2214" s="31">
        <f t="shared" si="778"/>
        <v>0</v>
      </c>
      <c r="AH2214" s="31">
        <f t="shared" si="779"/>
        <v>0</v>
      </c>
      <c r="AI2214" s="31">
        <f t="shared" si="780"/>
        <v>0</v>
      </c>
      <c r="AJ2214" s="31">
        <f t="shared" si="781"/>
        <v>0</v>
      </c>
      <c r="AK2214" s="31">
        <f t="shared" si="782"/>
        <v>0</v>
      </c>
      <c r="AL2214" s="31">
        <f t="shared" si="783"/>
        <v>0</v>
      </c>
      <c r="AM2214" s="13">
        <f t="shared" si="784"/>
        <v>0</v>
      </c>
      <c r="AN2214" s="13">
        <f t="shared" si="785"/>
        <v>0</v>
      </c>
      <c r="AO2214" s="15">
        <f t="shared" si="786"/>
        <v>0</v>
      </c>
      <c r="AP2214" s="15">
        <f t="shared" si="787"/>
        <v>0</v>
      </c>
      <c r="AQ2214" s="15">
        <f t="shared" si="788"/>
        <v>0</v>
      </c>
      <c r="AR2214" s="15">
        <f t="shared" si="789"/>
        <v>0</v>
      </c>
      <c r="AS2214" s="15">
        <f t="shared" si="790"/>
        <v>0</v>
      </c>
      <c r="AT2214" s="22">
        <f t="shared" si="791"/>
        <v>0</v>
      </c>
      <c r="AU2214" s="22">
        <f t="shared" si="792"/>
        <v>0</v>
      </c>
    </row>
    <row r="2215" spans="1:47" x14ac:dyDescent="0.25">
      <c r="A2215" t="s">
        <v>3962</v>
      </c>
      <c r="E2215" s="35">
        <v>1</v>
      </c>
      <c r="H2215" s="35">
        <v>1</v>
      </c>
      <c r="X2215" s="24">
        <v>1</v>
      </c>
      <c r="Z2215" s="33">
        <f t="shared" si="771"/>
        <v>0</v>
      </c>
      <c r="AA2215" s="33">
        <f t="shared" si="772"/>
        <v>0</v>
      </c>
      <c r="AB2215" s="33">
        <f t="shared" si="773"/>
        <v>0</v>
      </c>
      <c r="AC2215" s="33">
        <f t="shared" si="774"/>
        <v>1</v>
      </c>
      <c r="AD2215" s="33">
        <f t="shared" si="775"/>
        <v>0</v>
      </c>
      <c r="AE2215" s="33">
        <f t="shared" si="776"/>
        <v>0</v>
      </c>
      <c r="AF2215" s="33">
        <f t="shared" si="777"/>
        <v>1</v>
      </c>
      <c r="AG2215" s="31">
        <f t="shared" si="778"/>
        <v>0</v>
      </c>
      <c r="AH2215" s="31">
        <f t="shared" si="779"/>
        <v>0</v>
      </c>
      <c r="AI2215" s="31">
        <f t="shared" si="780"/>
        <v>0</v>
      </c>
      <c r="AJ2215" s="31">
        <f t="shared" si="781"/>
        <v>0</v>
      </c>
      <c r="AK2215" s="31">
        <f t="shared" si="782"/>
        <v>0</v>
      </c>
      <c r="AL2215" s="31">
        <f t="shared" si="783"/>
        <v>0</v>
      </c>
      <c r="AM2215" s="13">
        <f t="shared" si="784"/>
        <v>0</v>
      </c>
      <c r="AN2215" s="13">
        <f t="shared" si="785"/>
        <v>0</v>
      </c>
      <c r="AO2215" s="15">
        <f t="shared" si="786"/>
        <v>0</v>
      </c>
      <c r="AP2215" s="15">
        <f t="shared" si="787"/>
        <v>0</v>
      </c>
      <c r="AQ2215" s="15">
        <f t="shared" si="788"/>
        <v>0</v>
      </c>
      <c r="AR2215" s="15">
        <f t="shared" si="789"/>
        <v>0</v>
      </c>
      <c r="AS2215" s="15">
        <f t="shared" si="790"/>
        <v>0</v>
      </c>
      <c r="AT2215" s="22">
        <f t="shared" si="791"/>
        <v>0</v>
      </c>
      <c r="AU2215" s="22">
        <f t="shared" si="792"/>
        <v>0</v>
      </c>
    </row>
    <row r="2216" spans="1:47" x14ac:dyDescent="0.25">
      <c r="A2216" t="s">
        <v>3963</v>
      </c>
      <c r="R2216" s="15">
        <v>1</v>
      </c>
      <c r="U2216" s="15">
        <v>1</v>
      </c>
      <c r="X2216" s="24">
        <v>1</v>
      </c>
      <c r="Z2216" s="33">
        <f t="shared" si="771"/>
        <v>0</v>
      </c>
      <c r="AA2216" s="33">
        <f t="shared" si="772"/>
        <v>0</v>
      </c>
      <c r="AB2216" s="33">
        <f t="shared" si="773"/>
        <v>0</v>
      </c>
      <c r="AC2216" s="33">
        <f t="shared" si="774"/>
        <v>0</v>
      </c>
      <c r="AD2216" s="33">
        <f t="shared" si="775"/>
        <v>0</v>
      </c>
      <c r="AE2216" s="33">
        <f t="shared" si="776"/>
        <v>0</v>
      </c>
      <c r="AF2216" s="33">
        <f t="shared" si="777"/>
        <v>0</v>
      </c>
      <c r="AG2216" s="31">
        <f t="shared" si="778"/>
        <v>0</v>
      </c>
      <c r="AH2216" s="31">
        <f t="shared" si="779"/>
        <v>0</v>
      </c>
      <c r="AI2216" s="31">
        <f t="shared" si="780"/>
        <v>0</v>
      </c>
      <c r="AJ2216" s="31">
        <f t="shared" si="781"/>
        <v>0</v>
      </c>
      <c r="AK2216" s="31">
        <f t="shared" si="782"/>
        <v>0</v>
      </c>
      <c r="AL2216" s="31">
        <f t="shared" si="783"/>
        <v>0</v>
      </c>
      <c r="AM2216" s="13">
        <f t="shared" si="784"/>
        <v>0</v>
      </c>
      <c r="AN2216" s="13">
        <f t="shared" si="785"/>
        <v>0</v>
      </c>
      <c r="AO2216" s="15">
        <f t="shared" si="786"/>
        <v>0</v>
      </c>
      <c r="AP2216" s="15">
        <f t="shared" si="787"/>
        <v>1</v>
      </c>
      <c r="AQ2216" s="15">
        <f t="shared" si="788"/>
        <v>0</v>
      </c>
      <c r="AR2216" s="15">
        <f t="shared" si="789"/>
        <v>0</v>
      </c>
      <c r="AS2216" s="15">
        <f t="shared" si="790"/>
        <v>1</v>
      </c>
      <c r="AT2216" s="22">
        <f t="shared" si="791"/>
        <v>0</v>
      </c>
      <c r="AU2216" s="22">
        <f t="shared" si="792"/>
        <v>0</v>
      </c>
    </row>
    <row r="2217" spans="1:47" x14ac:dyDescent="0.25">
      <c r="A2217" t="s">
        <v>3964</v>
      </c>
      <c r="E2217" s="35">
        <v>2</v>
      </c>
      <c r="H2217" s="35">
        <v>2</v>
      </c>
      <c r="X2217" s="24">
        <v>2</v>
      </c>
      <c r="Z2217" s="33">
        <f t="shared" si="771"/>
        <v>0</v>
      </c>
      <c r="AA2217" s="33">
        <f t="shared" si="772"/>
        <v>0</v>
      </c>
      <c r="AB2217" s="33">
        <f t="shared" si="773"/>
        <v>0</v>
      </c>
      <c r="AC2217" s="33">
        <f t="shared" si="774"/>
        <v>1</v>
      </c>
      <c r="AD2217" s="33">
        <f t="shared" si="775"/>
        <v>0</v>
      </c>
      <c r="AE2217" s="33">
        <f t="shared" si="776"/>
        <v>0</v>
      </c>
      <c r="AF2217" s="33">
        <f t="shared" si="777"/>
        <v>1</v>
      </c>
      <c r="AG2217" s="31">
        <f t="shared" si="778"/>
        <v>0</v>
      </c>
      <c r="AH2217" s="31">
        <f t="shared" si="779"/>
        <v>0</v>
      </c>
      <c r="AI2217" s="31">
        <f t="shared" si="780"/>
        <v>0</v>
      </c>
      <c r="AJ2217" s="31">
        <f t="shared" si="781"/>
        <v>0</v>
      </c>
      <c r="AK2217" s="31">
        <f t="shared" si="782"/>
        <v>0</v>
      </c>
      <c r="AL2217" s="31">
        <f t="shared" si="783"/>
        <v>0</v>
      </c>
      <c r="AM2217" s="13">
        <f t="shared" si="784"/>
        <v>0</v>
      </c>
      <c r="AN2217" s="13">
        <f t="shared" si="785"/>
        <v>0</v>
      </c>
      <c r="AO2217" s="15">
        <f t="shared" si="786"/>
        <v>0</v>
      </c>
      <c r="AP2217" s="15">
        <f t="shared" si="787"/>
        <v>0</v>
      </c>
      <c r="AQ2217" s="15">
        <f t="shared" si="788"/>
        <v>0</v>
      </c>
      <c r="AR2217" s="15">
        <f t="shared" si="789"/>
        <v>0</v>
      </c>
      <c r="AS2217" s="15">
        <f t="shared" si="790"/>
        <v>0</v>
      </c>
      <c r="AT2217" s="22">
        <f t="shared" si="791"/>
        <v>0</v>
      </c>
      <c r="AU2217" s="22">
        <f t="shared" si="792"/>
        <v>0</v>
      </c>
    </row>
    <row r="2218" spans="1:47" x14ac:dyDescent="0.25">
      <c r="A2218" t="s">
        <v>3965</v>
      </c>
      <c r="B2218" s="35">
        <v>2</v>
      </c>
      <c r="H2218" s="35">
        <v>2</v>
      </c>
      <c r="X2218" s="24">
        <v>2</v>
      </c>
      <c r="Z2218" s="33">
        <f t="shared" si="771"/>
        <v>1</v>
      </c>
      <c r="AA2218" s="33">
        <f t="shared" si="772"/>
        <v>0</v>
      </c>
      <c r="AB2218" s="33">
        <f t="shared" si="773"/>
        <v>0</v>
      </c>
      <c r="AC2218" s="33">
        <f t="shared" si="774"/>
        <v>0</v>
      </c>
      <c r="AD2218" s="33">
        <f t="shared" si="775"/>
        <v>0</v>
      </c>
      <c r="AE2218" s="33">
        <f t="shared" si="776"/>
        <v>0</v>
      </c>
      <c r="AF2218" s="33">
        <f t="shared" si="777"/>
        <v>1</v>
      </c>
      <c r="AG2218" s="31">
        <f t="shared" si="778"/>
        <v>0</v>
      </c>
      <c r="AH2218" s="31">
        <f t="shared" si="779"/>
        <v>0</v>
      </c>
      <c r="AI2218" s="31">
        <f t="shared" si="780"/>
        <v>0</v>
      </c>
      <c r="AJ2218" s="31">
        <f t="shared" si="781"/>
        <v>0</v>
      </c>
      <c r="AK2218" s="31">
        <f t="shared" si="782"/>
        <v>0</v>
      </c>
      <c r="AL2218" s="31">
        <f t="shared" si="783"/>
        <v>0</v>
      </c>
      <c r="AM2218" s="13">
        <f t="shared" si="784"/>
        <v>0</v>
      </c>
      <c r="AN2218" s="13">
        <f t="shared" si="785"/>
        <v>0</v>
      </c>
      <c r="AO2218" s="15">
        <f t="shared" si="786"/>
        <v>0</v>
      </c>
      <c r="AP2218" s="15">
        <f t="shared" si="787"/>
        <v>0</v>
      </c>
      <c r="AQ2218" s="15">
        <f t="shared" si="788"/>
        <v>0</v>
      </c>
      <c r="AR2218" s="15">
        <f t="shared" si="789"/>
        <v>0</v>
      </c>
      <c r="AS2218" s="15">
        <f t="shared" si="790"/>
        <v>0</v>
      </c>
      <c r="AT2218" s="22">
        <f t="shared" si="791"/>
        <v>0</v>
      </c>
      <c r="AU2218" s="22">
        <f t="shared" si="792"/>
        <v>0</v>
      </c>
    </row>
    <row r="2219" spans="1:47" x14ac:dyDescent="0.25">
      <c r="A2219" t="s">
        <v>3966</v>
      </c>
      <c r="C2219" s="35">
        <v>2</v>
      </c>
      <c r="H2219" s="35">
        <v>2</v>
      </c>
      <c r="S2219" s="15">
        <v>2</v>
      </c>
      <c r="U2219" s="15">
        <v>2</v>
      </c>
      <c r="X2219" s="24">
        <v>4</v>
      </c>
      <c r="Z2219" s="33">
        <f t="shared" si="771"/>
        <v>0</v>
      </c>
      <c r="AA2219" s="33">
        <f t="shared" si="772"/>
        <v>1</v>
      </c>
      <c r="AB2219" s="33">
        <f t="shared" si="773"/>
        <v>0</v>
      </c>
      <c r="AC2219" s="33">
        <f t="shared" si="774"/>
        <v>0</v>
      </c>
      <c r="AD2219" s="33">
        <f t="shared" si="775"/>
        <v>0</v>
      </c>
      <c r="AE2219" s="33">
        <f t="shared" si="776"/>
        <v>0</v>
      </c>
      <c r="AF2219" s="33">
        <f t="shared" si="777"/>
        <v>1</v>
      </c>
      <c r="AG2219" s="31">
        <f t="shared" si="778"/>
        <v>0</v>
      </c>
      <c r="AH2219" s="31">
        <f t="shared" si="779"/>
        <v>0</v>
      </c>
      <c r="AI2219" s="31">
        <f t="shared" si="780"/>
        <v>0</v>
      </c>
      <c r="AJ2219" s="31">
        <f t="shared" si="781"/>
        <v>0</v>
      </c>
      <c r="AK2219" s="31">
        <f t="shared" si="782"/>
        <v>0</v>
      </c>
      <c r="AL2219" s="31">
        <f t="shared" si="783"/>
        <v>0</v>
      </c>
      <c r="AM2219" s="13">
        <f t="shared" si="784"/>
        <v>0</v>
      </c>
      <c r="AN2219" s="13">
        <f t="shared" si="785"/>
        <v>0</v>
      </c>
      <c r="AO2219" s="15">
        <f t="shared" si="786"/>
        <v>0</v>
      </c>
      <c r="AP2219" s="15">
        <f t="shared" si="787"/>
        <v>0</v>
      </c>
      <c r="AQ2219" s="15">
        <f t="shared" si="788"/>
        <v>1</v>
      </c>
      <c r="AR2219" s="15">
        <f t="shared" si="789"/>
        <v>0</v>
      </c>
      <c r="AS2219" s="15">
        <f t="shared" si="790"/>
        <v>1</v>
      </c>
      <c r="AT2219" s="22">
        <f t="shared" si="791"/>
        <v>0</v>
      </c>
      <c r="AU2219" s="22">
        <f t="shared" si="792"/>
        <v>0</v>
      </c>
    </row>
    <row r="2220" spans="1:47" x14ac:dyDescent="0.25">
      <c r="A2220" t="s">
        <v>3968</v>
      </c>
      <c r="S2220" s="15">
        <v>1</v>
      </c>
      <c r="U2220" s="15">
        <v>1</v>
      </c>
      <c r="X2220" s="24">
        <v>1</v>
      </c>
      <c r="Z2220" s="33">
        <f t="shared" si="771"/>
        <v>0</v>
      </c>
      <c r="AA2220" s="33">
        <f t="shared" si="772"/>
        <v>0</v>
      </c>
      <c r="AB2220" s="33">
        <f t="shared" si="773"/>
        <v>0</v>
      </c>
      <c r="AC2220" s="33">
        <f t="shared" si="774"/>
        <v>0</v>
      </c>
      <c r="AD2220" s="33">
        <f t="shared" si="775"/>
        <v>0</v>
      </c>
      <c r="AE2220" s="33">
        <f t="shared" si="776"/>
        <v>0</v>
      </c>
      <c r="AF2220" s="33">
        <f t="shared" si="777"/>
        <v>0</v>
      </c>
      <c r="AG2220" s="31">
        <f t="shared" si="778"/>
        <v>0</v>
      </c>
      <c r="AH2220" s="31">
        <f t="shared" si="779"/>
        <v>0</v>
      </c>
      <c r="AI2220" s="31">
        <f t="shared" si="780"/>
        <v>0</v>
      </c>
      <c r="AJ2220" s="31">
        <f t="shared" si="781"/>
        <v>0</v>
      </c>
      <c r="AK2220" s="31">
        <f t="shared" si="782"/>
        <v>0</v>
      </c>
      <c r="AL2220" s="31">
        <f t="shared" si="783"/>
        <v>0</v>
      </c>
      <c r="AM2220" s="13">
        <f t="shared" si="784"/>
        <v>0</v>
      </c>
      <c r="AN2220" s="13">
        <f t="shared" si="785"/>
        <v>0</v>
      </c>
      <c r="AO2220" s="15">
        <f t="shared" si="786"/>
        <v>0</v>
      </c>
      <c r="AP2220" s="15">
        <f t="shared" si="787"/>
        <v>0</v>
      </c>
      <c r="AQ2220" s="15">
        <f t="shared" si="788"/>
        <v>1</v>
      </c>
      <c r="AR2220" s="15">
        <f t="shared" si="789"/>
        <v>0</v>
      </c>
      <c r="AS2220" s="15">
        <f t="shared" si="790"/>
        <v>1</v>
      </c>
      <c r="AT2220" s="22">
        <f t="shared" si="791"/>
        <v>0</v>
      </c>
      <c r="AU2220" s="22">
        <f t="shared" si="792"/>
        <v>0</v>
      </c>
    </row>
    <row r="2221" spans="1:47" x14ac:dyDescent="0.25">
      <c r="A2221" t="s">
        <v>3969</v>
      </c>
      <c r="E2221" s="35">
        <v>1</v>
      </c>
      <c r="H2221" s="35">
        <v>1</v>
      </c>
      <c r="X2221" s="24">
        <v>1</v>
      </c>
      <c r="Z2221" s="33">
        <f t="shared" si="771"/>
        <v>0</v>
      </c>
      <c r="AA2221" s="33">
        <f t="shared" si="772"/>
        <v>0</v>
      </c>
      <c r="AB2221" s="33">
        <f t="shared" si="773"/>
        <v>0</v>
      </c>
      <c r="AC2221" s="33">
        <f t="shared" si="774"/>
        <v>1</v>
      </c>
      <c r="AD2221" s="33">
        <f t="shared" si="775"/>
        <v>0</v>
      </c>
      <c r="AE2221" s="33">
        <f t="shared" si="776"/>
        <v>0</v>
      </c>
      <c r="AF2221" s="33">
        <f t="shared" si="777"/>
        <v>1</v>
      </c>
      <c r="AG2221" s="31">
        <f t="shared" si="778"/>
        <v>0</v>
      </c>
      <c r="AH2221" s="31">
        <f t="shared" si="779"/>
        <v>0</v>
      </c>
      <c r="AI2221" s="31">
        <f t="shared" si="780"/>
        <v>0</v>
      </c>
      <c r="AJ2221" s="31">
        <f t="shared" si="781"/>
        <v>0</v>
      </c>
      <c r="AK2221" s="31">
        <f t="shared" si="782"/>
        <v>0</v>
      </c>
      <c r="AL2221" s="31">
        <f t="shared" si="783"/>
        <v>0</v>
      </c>
      <c r="AM2221" s="13">
        <f t="shared" si="784"/>
        <v>0</v>
      </c>
      <c r="AN2221" s="13">
        <f t="shared" si="785"/>
        <v>0</v>
      </c>
      <c r="AO2221" s="15">
        <f t="shared" si="786"/>
        <v>0</v>
      </c>
      <c r="AP2221" s="15">
        <f t="shared" si="787"/>
        <v>0</v>
      </c>
      <c r="AQ2221" s="15">
        <f t="shared" si="788"/>
        <v>0</v>
      </c>
      <c r="AR2221" s="15">
        <f t="shared" si="789"/>
        <v>0</v>
      </c>
      <c r="AS2221" s="15">
        <f t="shared" si="790"/>
        <v>0</v>
      </c>
      <c r="AT2221" s="22">
        <f t="shared" si="791"/>
        <v>0</v>
      </c>
      <c r="AU2221" s="22">
        <f t="shared" si="792"/>
        <v>0</v>
      </c>
    </row>
    <row r="2222" spans="1:47" x14ac:dyDescent="0.25">
      <c r="A2222" t="s">
        <v>3970</v>
      </c>
      <c r="S2222" s="15">
        <v>2</v>
      </c>
      <c r="U2222" s="15">
        <v>2</v>
      </c>
      <c r="X2222" s="24">
        <v>2</v>
      </c>
      <c r="Z2222" s="33">
        <f t="shared" si="771"/>
        <v>0</v>
      </c>
      <c r="AA2222" s="33">
        <f t="shared" si="772"/>
        <v>0</v>
      </c>
      <c r="AB2222" s="33">
        <f t="shared" si="773"/>
        <v>0</v>
      </c>
      <c r="AC2222" s="33">
        <f t="shared" si="774"/>
        <v>0</v>
      </c>
      <c r="AD2222" s="33">
        <f t="shared" si="775"/>
        <v>0</v>
      </c>
      <c r="AE2222" s="33">
        <f t="shared" si="776"/>
        <v>0</v>
      </c>
      <c r="AF2222" s="33">
        <f t="shared" si="777"/>
        <v>0</v>
      </c>
      <c r="AG2222" s="31">
        <f t="shared" si="778"/>
        <v>0</v>
      </c>
      <c r="AH2222" s="31">
        <f t="shared" si="779"/>
        <v>0</v>
      </c>
      <c r="AI2222" s="31">
        <f t="shared" si="780"/>
        <v>0</v>
      </c>
      <c r="AJ2222" s="31">
        <f t="shared" si="781"/>
        <v>0</v>
      </c>
      <c r="AK2222" s="31">
        <f t="shared" si="782"/>
        <v>0</v>
      </c>
      <c r="AL2222" s="31">
        <f t="shared" si="783"/>
        <v>0</v>
      </c>
      <c r="AM2222" s="13">
        <f t="shared" si="784"/>
        <v>0</v>
      </c>
      <c r="AN2222" s="13">
        <f t="shared" si="785"/>
        <v>0</v>
      </c>
      <c r="AO2222" s="15">
        <f t="shared" si="786"/>
        <v>0</v>
      </c>
      <c r="AP2222" s="15">
        <f t="shared" si="787"/>
        <v>0</v>
      </c>
      <c r="AQ2222" s="15">
        <f t="shared" si="788"/>
        <v>1</v>
      </c>
      <c r="AR2222" s="15">
        <f t="shared" si="789"/>
        <v>0</v>
      </c>
      <c r="AS2222" s="15">
        <f t="shared" si="790"/>
        <v>1</v>
      </c>
      <c r="AT2222" s="22">
        <f t="shared" si="791"/>
        <v>0</v>
      </c>
      <c r="AU2222" s="22">
        <f t="shared" si="792"/>
        <v>0</v>
      </c>
    </row>
    <row r="2223" spans="1:47" x14ac:dyDescent="0.25">
      <c r="A2223" t="s">
        <v>3971</v>
      </c>
      <c r="S2223" s="15">
        <v>2</v>
      </c>
      <c r="U2223" s="15">
        <v>2</v>
      </c>
      <c r="X2223" s="24">
        <v>2</v>
      </c>
      <c r="Z2223" s="33">
        <f t="shared" si="771"/>
        <v>0</v>
      </c>
      <c r="AA2223" s="33">
        <f t="shared" si="772"/>
        <v>0</v>
      </c>
      <c r="AB2223" s="33">
        <f t="shared" si="773"/>
        <v>0</v>
      </c>
      <c r="AC2223" s="33">
        <f t="shared" si="774"/>
        <v>0</v>
      </c>
      <c r="AD2223" s="33">
        <f t="shared" si="775"/>
        <v>0</v>
      </c>
      <c r="AE2223" s="33">
        <f t="shared" si="776"/>
        <v>0</v>
      </c>
      <c r="AF2223" s="33">
        <f t="shared" si="777"/>
        <v>0</v>
      </c>
      <c r="AG2223" s="31">
        <f t="shared" si="778"/>
        <v>0</v>
      </c>
      <c r="AH2223" s="31">
        <f t="shared" si="779"/>
        <v>0</v>
      </c>
      <c r="AI2223" s="31">
        <f t="shared" si="780"/>
        <v>0</v>
      </c>
      <c r="AJ2223" s="31">
        <f t="shared" si="781"/>
        <v>0</v>
      </c>
      <c r="AK2223" s="31">
        <f t="shared" si="782"/>
        <v>0</v>
      </c>
      <c r="AL2223" s="31">
        <f t="shared" si="783"/>
        <v>0</v>
      </c>
      <c r="AM2223" s="13">
        <f t="shared" si="784"/>
        <v>0</v>
      </c>
      <c r="AN2223" s="13">
        <f t="shared" si="785"/>
        <v>0</v>
      </c>
      <c r="AO2223" s="15">
        <f t="shared" si="786"/>
        <v>0</v>
      </c>
      <c r="AP2223" s="15">
        <f t="shared" si="787"/>
        <v>0</v>
      </c>
      <c r="AQ2223" s="15">
        <f t="shared" si="788"/>
        <v>1</v>
      </c>
      <c r="AR2223" s="15">
        <f t="shared" si="789"/>
        <v>0</v>
      </c>
      <c r="AS2223" s="15">
        <f t="shared" si="790"/>
        <v>1</v>
      </c>
      <c r="AT2223" s="22">
        <f t="shared" si="791"/>
        <v>0</v>
      </c>
      <c r="AU2223" s="22">
        <f t="shared" si="792"/>
        <v>0</v>
      </c>
    </row>
    <row r="2224" spans="1:47" x14ac:dyDescent="0.25">
      <c r="A2224" t="s">
        <v>3972</v>
      </c>
      <c r="S2224" s="15">
        <v>2</v>
      </c>
      <c r="U2224" s="15">
        <v>2</v>
      </c>
      <c r="X2224" s="24">
        <v>2</v>
      </c>
      <c r="Z2224" s="33">
        <f t="shared" si="771"/>
        <v>0</v>
      </c>
      <c r="AA2224" s="33">
        <f t="shared" si="772"/>
        <v>0</v>
      </c>
      <c r="AB2224" s="33">
        <f t="shared" si="773"/>
        <v>0</v>
      </c>
      <c r="AC2224" s="33">
        <f t="shared" si="774"/>
        <v>0</v>
      </c>
      <c r="AD2224" s="33">
        <f t="shared" si="775"/>
        <v>0</v>
      </c>
      <c r="AE2224" s="33">
        <f t="shared" si="776"/>
        <v>0</v>
      </c>
      <c r="AF2224" s="33">
        <f t="shared" si="777"/>
        <v>0</v>
      </c>
      <c r="AG2224" s="31">
        <f t="shared" si="778"/>
        <v>0</v>
      </c>
      <c r="AH2224" s="31">
        <f t="shared" si="779"/>
        <v>0</v>
      </c>
      <c r="AI2224" s="31">
        <f t="shared" si="780"/>
        <v>0</v>
      </c>
      <c r="AJ2224" s="31">
        <f t="shared" si="781"/>
        <v>0</v>
      </c>
      <c r="AK2224" s="31">
        <f t="shared" si="782"/>
        <v>0</v>
      </c>
      <c r="AL2224" s="31">
        <f t="shared" si="783"/>
        <v>0</v>
      </c>
      <c r="AM2224" s="13">
        <f t="shared" si="784"/>
        <v>0</v>
      </c>
      <c r="AN2224" s="13">
        <f t="shared" si="785"/>
        <v>0</v>
      </c>
      <c r="AO2224" s="15">
        <f t="shared" si="786"/>
        <v>0</v>
      </c>
      <c r="AP2224" s="15">
        <f t="shared" si="787"/>
        <v>0</v>
      </c>
      <c r="AQ2224" s="15">
        <f t="shared" si="788"/>
        <v>1</v>
      </c>
      <c r="AR2224" s="15">
        <f t="shared" si="789"/>
        <v>0</v>
      </c>
      <c r="AS2224" s="15">
        <f t="shared" si="790"/>
        <v>1</v>
      </c>
      <c r="AT2224" s="22">
        <f t="shared" si="791"/>
        <v>0</v>
      </c>
      <c r="AU2224" s="22">
        <f t="shared" si="792"/>
        <v>0</v>
      </c>
    </row>
    <row r="2225" spans="1:47" x14ac:dyDescent="0.25">
      <c r="A2225" t="s">
        <v>3973</v>
      </c>
      <c r="S2225" s="15">
        <v>2</v>
      </c>
      <c r="U2225" s="15">
        <v>2</v>
      </c>
      <c r="X2225" s="24">
        <v>2</v>
      </c>
      <c r="Z2225" s="33">
        <f t="shared" si="771"/>
        <v>0</v>
      </c>
      <c r="AA2225" s="33">
        <f t="shared" si="772"/>
        <v>0</v>
      </c>
      <c r="AB2225" s="33">
        <f t="shared" si="773"/>
        <v>0</v>
      </c>
      <c r="AC2225" s="33">
        <f t="shared" si="774"/>
        <v>0</v>
      </c>
      <c r="AD2225" s="33">
        <f t="shared" si="775"/>
        <v>0</v>
      </c>
      <c r="AE2225" s="33">
        <f t="shared" si="776"/>
        <v>0</v>
      </c>
      <c r="AF2225" s="33">
        <f t="shared" si="777"/>
        <v>0</v>
      </c>
      <c r="AG2225" s="31">
        <f t="shared" si="778"/>
        <v>0</v>
      </c>
      <c r="AH2225" s="31">
        <f t="shared" si="779"/>
        <v>0</v>
      </c>
      <c r="AI2225" s="31">
        <f t="shared" si="780"/>
        <v>0</v>
      </c>
      <c r="AJ2225" s="31">
        <f t="shared" si="781"/>
        <v>0</v>
      </c>
      <c r="AK2225" s="31">
        <f t="shared" si="782"/>
        <v>0</v>
      </c>
      <c r="AL2225" s="31">
        <f t="shared" si="783"/>
        <v>0</v>
      </c>
      <c r="AM2225" s="13">
        <f t="shared" si="784"/>
        <v>0</v>
      </c>
      <c r="AN2225" s="13">
        <f t="shared" si="785"/>
        <v>0</v>
      </c>
      <c r="AO2225" s="15">
        <f t="shared" si="786"/>
        <v>0</v>
      </c>
      <c r="AP2225" s="15">
        <f t="shared" si="787"/>
        <v>0</v>
      </c>
      <c r="AQ2225" s="15">
        <f t="shared" si="788"/>
        <v>1</v>
      </c>
      <c r="AR2225" s="15">
        <f t="shared" si="789"/>
        <v>0</v>
      </c>
      <c r="AS2225" s="15">
        <f t="shared" si="790"/>
        <v>1</v>
      </c>
      <c r="AT2225" s="22">
        <f t="shared" si="791"/>
        <v>0</v>
      </c>
      <c r="AU2225" s="22">
        <f t="shared" si="792"/>
        <v>0</v>
      </c>
    </row>
    <row r="2226" spans="1:47" x14ac:dyDescent="0.25">
      <c r="A2226" t="s">
        <v>3974</v>
      </c>
      <c r="S2226" s="15">
        <v>2</v>
      </c>
      <c r="U2226" s="15">
        <v>2</v>
      </c>
      <c r="X2226" s="24">
        <v>2</v>
      </c>
      <c r="Z2226" s="33">
        <f t="shared" si="771"/>
        <v>0</v>
      </c>
      <c r="AA2226" s="33">
        <f t="shared" si="772"/>
        <v>0</v>
      </c>
      <c r="AB2226" s="33">
        <f t="shared" si="773"/>
        <v>0</v>
      </c>
      <c r="AC2226" s="33">
        <f t="shared" si="774"/>
        <v>0</v>
      </c>
      <c r="AD2226" s="33">
        <f t="shared" si="775"/>
        <v>0</v>
      </c>
      <c r="AE2226" s="33">
        <f t="shared" si="776"/>
        <v>0</v>
      </c>
      <c r="AF2226" s="33">
        <f t="shared" si="777"/>
        <v>0</v>
      </c>
      <c r="AG2226" s="31">
        <f t="shared" si="778"/>
        <v>0</v>
      </c>
      <c r="AH2226" s="31">
        <f t="shared" si="779"/>
        <v>0</v>
      </c>
      <c r="AI2226" s="31">
        <f t="shared" si="780"/>
        <v>0</v>
      </c>
      <c r="AJ2226" s="31">
        <f t="shared" si="781"/>
        <v>0</v>
      </c>
      <c r="AK2226" s="31">
        <f t="shared" si="782"/>
        <v>0</v>
      </c>
      <c r="AL2226" s="31">
        <f t="shared" si="783"/>
        <v>0</v>
      </c>
      <c r="AM2226" s="13">
        <f t="shared" si="784"/>
        <v>0</v>
      </c>
      <c r="AN2226" s="13">
        <f t="shared" si="785"/>
        <v>0</v>
      </c>
      <c r="AO2226" s="15">
        <f t="shared" si="786"/>
        <v>0</v>
      </c>
      <c r="AP2226" s="15">
        <f t="shared" si="787"/>
        <v>0</v>
      </c>
      <c r="AQ2226" s="15">
        <f t="shared" si="788"/>
        <v>1</v>
      </c>
      <c r="AR2226" s="15">
        <f t="shared" si="789"/>
        <v>0</v>
      </c>
      <c r="AS2226" s="15">
        <f t="shared" si="790"/>
        <v>1</v>
      </c>
      <c r="AT2226" s="22">
        <f t="shared" si="791"/>
        <v>0</v>
      </c>
      <c r="AU2226" s="22">
        <f t="shared" si="792"/>
        <v>0</v>
      </c>
    </row>
    <row r="2227" spans="1:47" x14ac:dyDescent="0.25">
      <c r="A2227" t="s">
        <v>3975</v>
      </c>
      <c r="S2227" s="15">
        <v>2</v>
      </c>
      <c r="U2227" s="15">
        <v>2</v>
      </c>
      <c r="X2227" s="24">
        <v>2</v>
      </c>
      <c r="Z2227" s="33">
        <f t="shared" si="771"/>
        <v>0</v>
      </c>
      <c r="AA2227" s="33">
        <f t="shared" si="772"/>
        <v>0</v>
      </c>
      <c r="AB2227" s="33">
        <f t="shared" si="773"/>
        <v>0</v>
      </c>
      <c r="AC2227" s="33">
        <f t="shared" si="774"/>
        <v>0</v>
      </c>
      <c r="AD2227" s="33">
        <f t="shared" si="775"/>
        <v>0</v>
      </c>
      <c r="AE2227" s="33">
        <f t="shared" si="776"/>
        <v>0</v>
      </c>
      <c r="AF2227" s="33">
        <f t="shared" si="777"/>
        <v>0</v>
      </c>
      <c r="AG2227" s="31">
        <f t="shared" si="778"/>
        <v>0</v>
      </c>
      <c r="AH2227" s="31">
        <f t="shared" si="779"/>
        <v>0</v>
      </c>
      <c r="AI2227" s="31">
        <f t="shared" si="780"/>
        <v>0</v>
      </c>
      <c r="AJ2227" s="31">
        <f t="shared" si="781"/>
        <v>0</v>
      </c>
      <c r="AK2227" s="31">
        <f t="shared" si="782"/>
        <v>0</v>
      </c>
      <c r="AL2227" s="31">
        <f t="shared" si="783"/>
        <v>0</v>
      </c>
      <c r="AM2227" s="13">
        <f t="shared" si="784"/>
        <v>0</v>
      </c>
      <c r="AN2227" s="13">
        <f t="shared" si="785"/>
        <v>0</v>
      </c>
      <c r="AO2227" s="15">
        <f t="shared" si="786"/>
        <v>0</v>
      </c>
      <c r="AP2227" s="15">
        <f t="shared" si="787"/>
        <v>0</v>
      </c>
      <c r="AQ2227" s="15">
        <f t="shared" si="788"/>
        <v>1</v>
      </c>
      <c r="AR2227" s="15">
        <f t="shared" si="789"/>
        <v>0</v>
      </c>
      <c r="AS2227" s="15">
        <f t="shared" si="790"/>
        <v>1</v>
      </c>
      <c r="AT2227" s="22">
        <f t="shared" si="791"/>
        <v>0</v>
      </c>
      <c r="AU2227" s="22">
        <f t="shared" si="792"/>
        <v>0</v>
      </c>
    </row>
    <row r="2228" spans="1:47" x14ac:dyDescent="0.25">
      <c r="A2228" t="s">
        <v>3976</v>
      </c>
      <c r="S2228" s="15">
        <v>2</v>
      </c>
      <c r="U2228" s="15">
        <v>2</v>
      </c>
      <c r="X2228" s="24">
        <v>2</v>
      </c>
      <c r="Z2228" s="33">
        <f t="shared" si="771"/>
        <v>0</v>
      </c>
      <c r="AA2228" s="33">
        <f t="shared" si="772"/>
        <v>0</v>
      </c>
      <c r="AB2228" s="33">
        <f t="shared" si="773"/>
        <v>0</v>
      </c>
      <c r="AC2228" s="33">
        <f t="shared" si="774"/>
        <v>0</v>
      </c>
      <c r="AD2228" s="33">
        <f t="shared" si="775"/>
        <v>0</v>
      </c>
      <c r="AE2228" s="33">
        <f t="shared" si="776"/>
        <v>0</v>
      </c>
      <c r="AF2228" s="33">
        <f t="shared" si="777"/>
        <v>0</v>
      </c>
      <c r="AG2228" s="31">
        <f t="shared" si="778"/>
        <v>0</v>
      </c>
      <c r="AH2228" s="31">
        <f t="shared" si="779"/>
        <v>0</v>
      </c>
      <c r="AI2228" s="31">
        <f t="shared" si="780"/>
        <v>0</v>
      </c>
      <c r="AJ2228" s="31">
        <f t="shared" si="781"/>
        <v>0</v>
      </c>
      <c r="AK2228" s="31">
        <f t="shared" si="782"/>
        <v>0</v>
      </c>
      <c r="AL2228" s="31">
        <f t="shared" si="783"/>
        <v>0</v>
      </c>
      <c r="AM2228" s="13">
        <f t="shared" si="784"/>
        <v>0</v>
      </c>
      <c r="AN2228" s="13">
        <f t="shared" si="785"/>
        <v>0</v>
      </c>
      <c r="AO2228" s="15">
        <f t="shared" si="786"/>
        <v>0</v>
      </c>
      <c r="AP2228" s="15">
        <f t="shared" si="787"/>
        <v>0</v>
      </c>
      <c r="AQ2228" s="15">
        <f t="shared" si="788"/>
        <v>1</v>
      </c>
      <c r="AR2228" s="15">
        <f t="shared" si="789"/>
        <v>0</v>
      </c>
      <c r="AS2228" s="15">
        <f t="shared" si="790"/>
        <v>1</v>
      </c>
      <c r="AT2228" s="22">
        <f t="shared" si="791"/>
        <v>0</v>
      </c>
      <c r="AU2228" s="22">
        <f t="shared" si="792"/>
        <v>0</v>
      </c>
    </row>
    <row r="2229" spans="1:47" x14ac:dyDescent="0.25">
      <c r="A2229" t="s">
        <v>3977</v>
      </c>
      <c r="S2229" s="15">
        <v>2</v>
      </c>
      <c r="U2229" s="15">
        <v>2</v>
      </c>
      <c r="X2229" s="24">
        <v>2</v>
      </c>
      <c r="Z2229" s="33">
        <f t="shared" si="771"/>
        <v>0</v>
      </c>
      <c r="AA2229" s="33">
        <f t="shared" si="772"/>
        <v>0</v>
      </c>
      <c r="AB2229" s="33">
        <f t="shared" si="773"/>
        <v>0</v>
      </c>
      <c r="AC2229" s="33">
        <f t="shared" si="774"/>
        <v>0</v>
      </c>
      <c r="AD2229" s="33">
        <f t="shared" si="775"/>
        <v>0</v>
      </c>
      <c r="AE2229" s="33">
        <f t="shared" si="776"/>
        <v>0</v>
      </c>
      <c r="AF2229" s="33">
        <f t="shared" si="777"/>
        <v>0</v>
      </c>
      <c r="AG2229" s="31">
        <f t="shared" si="778"/>
        <v>0</v>
      </c>
      <c r="AH2229" s="31">
        <f t="shared" si="779"/>
        <v>0</v>
      </c>
      <c r="AI2229" s="31">
        <f t="shared" si="780"/>
        <v>0</v>
      </c>
      <c r="AJ2229" s="31">
        <f t="shared" si="781"/>
        <v>0</v>
      </c>
      <c r="AK2229" s="31">
        <f t="shared" si="782"/>
        <v>0</v>
      </c>
      <c r="AL2229" s="31">
        <f t="shared" si="783"/>
        <v>0</v>
      </c>
      <c r="AM2229" s="13">
        <f t="shared" si="784"/>
        <v>0</v>
      </c>
      <c r="AN2229" s="13">
        <f t="shared" si="785"/>
        <v>0</v>
      </c>
      <c r="AO2229" s="15">
        <f t="shared" si="786"/>
        <v>0</v>
      </c>
      <c r="AP2229" s="15">
        <f t="shared" si="787"/>
        <v>0</v>
      </c>
      <c r="AQ2229" s="15">
        <f t="shared" si="788"/>
        <v>1</v>
      </c>
      <c r="AR2229" s="15">
        <f t="shared" si="789"/>
        <v>0</v>
      </c>
      <c r="AS2229" s="15">
        <f t="shared" si="790"/>
        <v>1</v>
      </c>
      <c r="AT2229" s="22">
        <f t="shared" si="791"/>
        <v>0</v>
      </c>
      <c r="AU2229" s="22">
        <f t="shared" si="792"/>
        <v>0</v>
      </c>
    </row>
    <row r="2230" spans="1:47" x14ac:dyDescent="0.25">
      <c r="A2230" t="s">
        <v>3978</v>
      </c>
      <c r="B2230" s="35">
        <v>2</v>
      </c>
      <c r="H2230" s="35">
        <v>2</v>
      </c>
      <c r="S2230" s="15">
        <v>2</v>
      </c>
      <c r="U2230" s="15">
        <v>2</v>
      </c>
      <c r="X2230" s="24">
        <v>4</v>
      </c>
      <c r="Z2230" s="33">
        <f t="shared" si="771"/>
        <v>1</v>
      </c>
      <c r="AA2230" s="33">
        <f t="shared" si="772"/>
        <v>0</v>
      </c>
      <c r="AB2230" s="33">
        <f t="shared" si="773"/>
        <v>0</v>
      </c>
      <c r="AC2230" s="33">
        <f t="shared" si="774"/>
        <v>0</v>
      </c>
      <c r="AD2230" s="33">
        <f t="shared" si="775"/>
        <v>0</v>
      </c>
      <c r="AE2230" s="33">
        <f t="shared" si="776"/>
        <v>0</v>
      </c>
      <c r="AF2230" s="33">
        <f t="shared" si="777"/>
        <v>1</v>
      </c>
      <c r="AG2230" s="31">
        <f t="shared" si="778"/>
        <v>0</v>
      </c>
      <c r="AH2230" s="31">
        <f t="shared" si="779"/>
        <v>0</v>
      </c>
      <c r="AI2230" s="31">
        <f t="shared" si="780"/>
        <v>0</v>
      </c>
      <c r="AJ2230" s="31">
        <f t="shared" si="781"/>
        <v>0</v>
      </c>
      <c r="AK2230" s="31">
        <f t="shared" si="782"/>
        <v>0</v>
      </c>
      <c r="AL2230" s="31">
        <f t="shared" si="783"/>
        <v>0</v>
      </c>
      <c r="AM2230" s="13">
        <f t="shared" si="784"/>
        <v>0</v>
      </c>
      <c r="AN2230" s="13">
        <f t="shared" si="785"/>
        <v>0</v>
      </c>
      <c r="AO2230" s="15">
        <f t="shared" si="786"/>
        <v>0</v>
      </c>
      <c r="AP2230" s="15">
        <f t="shared" si="787"/>
        <v>0</v>
      </c>
      <c r="AQ2230" s="15">
        <f t="shared" si="788"/>
        <v>1</v>
      </c>
      <c r="AR2230" s="15">
        <f t="shared" si="789"/>
        <v>0</v>
      </c>
      <c r="AS2230" s="15">
        <f t="shared" si="790"/>
        <v>1</v>
      </c>
      <c r="AT2230" s="22">
        <f t="shared" si="791"/>
        <v>0</v>
      </c>
      <c r="AU2230" s="22">
        <f t="shared" si="792"/>
        <v>0</v>
      </c>
    </row>
    <row r="2231" spans="1:47" x14ac:dyDescent="0.25">
      <c r="A2231" t="s">
        <v>3979</v>
      </c>
      <c r="B2231" s="35">
        <v>2</v>
      </c>
      <c r="H2231" s="35">
        <v>2</v>
      </c>
      <c r="S2231" s="15">
        <v>2</v>
      </c>
      <c r="U2231" s="15">
        <v>2</v>
      </c>
      <c r="X2231" s="24">
        <v>4</v>
      </c>
      <c r="Z2231" s="33">
        <f t="shared" si="771"/>
        <v>1</v>
      </c>
      <c r="AA2231" s="33">
        <f t="shared" si="772"/>
        <v>0</v>
      </c>
      <c r="AB2231" s="33">
        <f t="shared" si="773"/>
        <v>0</v>
      </c>
      <c r="AC2231" s="33">
        <f t="shared" si="774"/>
        <v>0</v>
      </c>
      <c r="AD2231" s="33">
        <f t="shared" si="775"/>
        <v>0</v>
      </c>
      <c r="AE2231" s="33">
        <f t="shared" si="776"/>
        <v>0</v>
      </c>
      <c r="AF2231" s="33">
        <f t="shared" si="777"/>
        <v>1</v>
      </c>
      <c r="AG2231" s="31">
        <f t="shared" si="778"/>
        <v>0</v>
      </c>
      <c r="AH2231" s="31">
        <f t="shared" si="779"/>
        <v>0</v>
      </c>
      <c r="AI2231" s="31">
        <f t="shared" si="780"/>
        <v>0</v>
      </c>
      <c r="AJ2231" s="31">
        <f t="shared" si="781"/>
        <v>0</v>
      </c>
      <c r="AK2231" s="31">
        <f t="shared" si="782"/>
        <v>0</v>
      </c>
      <c r="AL2231" s="31">
        <f t="shared" si="783"/>
        <v>0</v>
      </c>
      <c r="AM2231" s="13">
        <f t="shared" si="784"/>
        <v>0</v>
      </c>
      <c r="AN2231" s="13">
        <f t="shared" si="785"/>
        <v>0</v>
      </c>
      <c r="AO2231" s="15">
        <f t="shared" si="786"/>
        <v>0</v>
      </c>
      <c r="AP2231" s="15">
        <f t="shared" si="787"/>
        <v>0</v>
      </c>
      <c r="AQ2231" s="15">
        <f t="shared" si="788"/>
        <v>1</v>
      </c>
      <c r="AR2231" s="15">
        <f t="shared" si="789"/>
        <v>0</v>
      </c>
      <c r="AS2231" s="15">
        <f t="shared" si="790"/>
        <v>1</v>
      </c>
      <c r="AT2231" s="22">
        <f t="shared" si="791"/>
        <v>0</v>
      </c>
      <c r="AU2231" s="22">
        <f t="shared" si="792"/>
        <v>0</v>
      </c>
    </row>
    <row r="2232" spans="1:47" x14ac:dyDescent="0.25">
      <c r="A2232" t="s">
        <v>3980</v>
      </c>
      <c r="E2232" s="35">
        <v>2</v>
      </c>
      <c r="H2232" s="35">
        <v>2</v>
      </c>
      <c r="X2232" s="24">
        <v>2</v>
      </c>
      <c r="Z2232" s="33">
        <f t="shared" si="771"/>
        <v>0</v>
      </c>
      <c r="AA2232" s="33">
        <f t="shared" si="772"/>
        <v>0</v>
      </c>
      <c r="AB2232" s="33">
        <f t="shared" si="773"/>
        <v>0</v>
      </c>
      <c r="AC2232" s="33">
        <f t="shared" si="774"/>
        <v>1</v>
      </c>
      <c r="AD2232" s="33">
        <f t="shared" si="775"/>
        <v>0</v>
      </c>
      <c r="AE2232" s="33">
        <f t="shared" si="776"/>
        <v>0</v>
      </c>
      <c r="AF2232" s="33">
        <f t="shared" si="777"/>
        <v>1</v>
      </c>
      <c r="AG2232" s="31">
        <f t="shared" si="778"/>
        <v>0</v>
      </c>
      <c r="AH2232" s="31">
        <f t="shared" si="779"/>
        <v>0</v>
      </c>
      <c r="AI2232" s="31">
        <f t="shared" si="780"/>
        <v>0</v>
      </c>
      <c r="AJ2232" s="31">
        <f t="shared" si="781"/>
        <v>0</v>
      </c>
      <c r="AK2232" s="31">
        <f t="shared" si="782"/>
        <v>0</v>
      </c>
      <c r="AL2232" s="31">
        <f t="shared" si="783"/>
        <v>0</v>
      </c>
      <c r="AM2232" s="13">
        <f t="shared" si="784"/>
        <v>0</v>
      </c>
      <c r="AN2232" s="13">
        <f t="shared" si="785"/>
        <v>0</v>
      </c>
      <c r="AO2232" s="15">
        <f t="shared" si="786"/>
        <v>0</v>
      </c>
      <c r="AP2232" s="15">
        <f t="shared" si="787"/>
        <v>0</v>
      </c>
      <c r="AQ2232" s="15">
        <f t="shared" si="788"/>
        <v>0</v>
      </c>
      <c r="AR2232" s="15">
        <f t="shared" si="789"/>
        <v>0</v>
      </c>
      <c r="AS2232" s="15">
        <f t="shared" si="790"/>
        <v>0</v>
      </c>
      <c r="AT2232" s="22">
        <f t="shared" si="791"/>
        <v>0</v>
      </c>
      <c r="AU2232" s="22">
        <f t="shared" si="792"/>
        <v>0</v>
      </c>
    </row>
    <row r="2233" spans="1:47" x14ac:dyDescent="0.25">
      <c r="A2233" t="s">
        <v>3981</v>
      </c>
      <c r="B2233" s="35">
        <v>3</v>
      </c>
      <c r="H2233" s="35">
        <v>3</v>
      </c>
      <c r="X2233" s="24">
        <v>3</v>
      </c>
      <c r="Z2233" s="33">
        <f t="shared" si="771"/>
        <v>1</v>
      </c>
      <c r="AA2233" s="33">
        <f t="shared" si="772"/>
        <v>0</v>
      </c>
      <c r="AB2233" s="33">
        <f t="shared" si="773"/>
        <v>0</v>
      </c>
      <c r="AC2233" s="33">
        <f t="shared" si="774"/>
        <v>0</v>
      </c>
      <c r="AD2233" s="33">
        <f t="shared" si="775"/>
        <v>0</v>
      </c>
      <c r="AE2233" s="33">
        <f t="shared" si="776"/>
        <v>0</v>
      </c>
      <c r="AF2233" s="33">
        <f t="shared" si="777"/>
        <v>1</v>
      </c>
      <c r="AG2233" s="31">
        <f t="shared" si="778"/>
        <v>0</v>
      </c>
      <c r="AH2233" s="31">
        <f t="shared" si="779"/>
        <v>0</v>
      </c>
      <c r="AI2233" s="31">
        <f t="shared" si="780"/>
        <v>0</v>
      </c>
      <c r="AJ2233" s="31">
        <f t="shared" si="781"/>
        <v>0</v>
      </c>
      <c r="AK2233" s="31">
        <f t="shared" si="782"/>
        <v>0</v>
      </c>
      <c r="AL2233" s="31">
        <f t="shared" si="783"/>
        <v>0</v>
      </c>
      <c r="AM2233" s="13">
        <f t="shared" si="784"/>
        <v>0</v>
      </c>
      <c r="AN2233" s="13">
        <f t="shared" si="785"/>
        <v>0</v>
      </c>
      <c r="AO2233" s="15">
        <f t="shared" si="786"/>
        <v>0</v>
      </c>
      <c r="AP2233" s="15">
        <f t="shared" si="787"/>
        <v>0</v>
      </c>
      <c r="AQ2233" s="15">
        <f t="shared" si="788"/>
        <v>0</v>
      </c>
      <c r="AR2233" s="15">
        <f t="shared" si="789"/>
        <v>0</v>
      </c>
      <c r="AS2233" s="15">
        <f t="shared" si="790"/>
        <v>0</v>
      </c>
      <c r="AT2233" s="22">
        <f t="shared" si="791"/>
        <v>0</v>
      </c>
      <c r="AU2233" s="22">
        <f t="shared" si="792"/>
        <v>0</v>
      </c>
    </row>
    <row r="2234" spans="1:47" x14ac:dyDescent="0.25">
      <c r="A2234" t="s">
        <v>3982</v>
      </c>
      <c r="E2234" s="35">
        <v>2</v>
      </c>
      <c r="H2234" s="35">
        <v>2</v>
      </c>
      <c r="X2234" s="24">
        <v>2</v>
      </c>
      <c r="Z2234" s="33">
        <f t="shared" si="771"/>
        <v>0</v>
      </c>
      <c r="AA2234" s="33">
        <f t="shared" si="772"/>
        <v>0</v>
      </c>
      <c r="AB2234" s="33">
        <f t="shared" si="773"/>
        <v>0</v>
      </c>
      <c r="AC2234" s="33">
        <f t="shared" si="774"/>
        <v>1</v>
      </c>
      <c r="AD2234" s="33">
        <f t="shared" si="775"/>
        <v>0</v>
      </c>
      <c r="AE2234" s="33">
        <f t="shared" si="776"/>
        <v>0</v>
      </c>
      <c r="AF2234" s="33">
        <f t="shared" si="777"/>
        <v>1</v>
      </c>
      <c r="AG2234" s="31">
        <f t="shared" si="778"/>
        <v>0</v>
      </c>
      <c r="AH2234" s="31">
        <f t="shared" si="779"/>
        <v>0</v>
      </c>
      <c r="AI2234" s="31">
        <f t="shared" si="780"/>
        <v>0</v>
      </c>
      <c r="AJ2234" s="31">
        <f t="shared" si="781"/>
        <v>0</v>
      </c>
      <c r="AK2234" s="31">
        <f t="shared" si="782"/>
        <v>0</v>
      </c>
      <c r="AL2234" s="31">
        <f t="shared" si="783"/>
        <v>0</v>
      </c>
      <c r="AM2234" s="13">
        <f t="shared" si="784"/>
        <v>0</v>
      </c>
      <c r="AN2234" s="13">
        <f t="shared" si="785"/>
        <v>0</v>
      </c>
      <c r="AO2234" s="15">
        <f t="shared" si="786"/>
        <v>0</v>
      </c>
      <c r="AP2234" s="15">
        <f t="shared" si="787"/>
        <v>0</v>
      </c>
      <c r="AQ2234" s="15">
        <f t="shared" si="788"/>
        <v>0</v>
      </c>
      <c r="AR2234" s="15">
        <f t="shared" si="789"/>
        <v>0</v>
      </c>
      <c r="AS2234" s="15">
        <f t="shared" si="790"/>
        <v>0</v>
      </c>
      <c r="AT2234" s="22">
        <f t="shared" si="791"/>
        <v>0</v>
      </c>
      <c r="AU2234" s="22">
        <f t="shared" si="792"/>
        <v>0</v>
      </c>
    </row>
    <row r="2235" spans="1:47" x14ac:dyDescent="0.25">
      <c r="A2235" t="s">
        <v>3983</v>
      </c>
      <c r="O2235" s="13">
        <v>1</v>
      </c>
      <c r="P2235" s="13">
        <v>1</v>
      </c>
      <c r="X2235" s="24">
        <v>1</v>
      </c>
      <c r="Z2235" s="33">
        <f t="shared" si="771"/>
        <v>0</v>
      </c>
      <c r="AA2235" s="33">
        <f t="shared" si="772"/>
        <v>0</v>
      </c>
      <c r="AB2235" s="33">
        <f t="shared" si="773"/>
        <v>0</v>
      </c>
      <c r="AC2235" s="33">
        <f t="shared" si="774"/>
        <v>0</v>
      </c>
      <c r="AD2235" s="33">
        <f t="shared" si="775"/>
        <v>0</v>
      </c>
      <c r="AE2235" s="33">
        <f t="shared" si="776"/>
        <v>0</v>
      </c>
      <c r="AF2235" s="33">
        <f t="shared" si="777"/>
        <v>0</v>
      </c>
      <c r="AG2235" s="31">
        <f t="shared" si="778"/>
        <v>0</v>
      </c>
      <c r="AH2235" s="31">
        <f t="shared" si="779"/>
        <v>0</v>
      </c>
      <c r="AI2235" s="31">
        <f t="shared" si="780"/>
        <v>0</v>
      </c>
      <c r="AJ2235" s="31">
        <f t="shared" si="781"/>
        <v>0</v>
      </c>
      <c r="AK2235" s="31">
        <f t="shared" si="782"/>
        <v>0</v>
      </c>
      <c r="AL2235" s="31">
        <f t="shared" si="783"/>
        <v>0</v>
      </c>
      <c r="AM2235" s="13">
        <f t="shared" si="784"/>
        <v>1</v>
      </c>
      <c r="AN2235" s="13">
        <f t="shared" si="785"/>
        <v>1</v>
      </c>
      <c r="AO2235" s="15">
        <f t="shared" si="786"/>
        <v>0</v>
      </c>
      <c r="AP2235" s="15">
        <f t="shared" si="787"/>
        <v>0</v>
      </c>
      <c r="AQ2235" s="15">
        <f t="shared" si="788"/>
        <v>0</v>
      </c>
      <c r="AR2235" s="15">
        <f t="shared" si="789"/>
        <v>0</v>
      </c>
      <c r="AS2235" s="15">
        <f t="shared" si="790"/>
        <v>0</v>
      </c>
      <c r="AT2235" s="22">
        <f t="shared" si="791"/>
        <v>0</v>
      </c>
      <c r="AU2235" s="22">
        <f t="shared" si="792"/>
        <v>0</v>
      </c>
    </row>
    <row r="2236" spans="1:47" x14ac:dyDescent="0.25">
      <c r="A2236" t="s">
        <v>3984</v>
      </c>
      <c r="E2236" s="35">
        <v>2</v>
      </c>
      <c r="H2236" s="35">
        <v>2</v>
      </c>
      <c r="X2236" s="24">
        <v>2</v>
      </c>
      <c r="Z2236" s="33">
        <f t="shared" si="771"/>
        <v>0</v>
      </c>
      <c r="AA2236" s="33">
        <f t="shared" si="772"/>
        <v>0</v>
      </c>
      <c r="AB2236" s="33">
        <f t="shared" si="773"/>
        <v>0</v>
      </c>
      <c r="AC2236" s="33">
        <f t="shared" si="774"/>
        <v>1</v>
      </c>
      <c r="AD2236" s="33">
        <f t="shared" si="775"/>
        <v>0</v>
      </c>
      <c r="AE2236" s="33">
        <f t="shared" si="776"/>
        <v>0</v>
      </c>
      <c r="AF2236" s="33">
        <f t="shared" si="777"/>
        <v>1</v>
      </c>
      <c r="AG2236" s="31">
        <f t="shared" si="778"/>
        <v>0</v>
      </c>
      <c r="AH2236" s="31">
        <f t="shared" si="779"/>
        <v>0</v>
      </c>
      <c r="AI2236" s="31">
        <f t="shared" si="780"/>
        <v>0</v>
      </c>
      <c r="AJ2236" s="31">
        <f t="shared" si="781"/>
        <v>0</v>
      </c>
      <c r="AK2236" s="31">
        <f t="shared" si="782"/>
        <v>0</v>
      </c>
      <c r="AL2236" s="31">
        <f t="shared" si="783"/>
        <v>0</v>
      </c>
      <c r="AM2236" s="13">
        <f t="shared" si="784"/>
        <v>0</v>
      </c>
      <c r="AN2236" s="13">
        <f t="shared" si="785"/>
        <v>0</v>
      </c>
      <c r="AO2236" s="15">
        <f t="shared" si="786"/>
        <v>0</v>
      </c>
      <c r="AP2236" s="15">
        <f t="shared" si="787"/>
        <v>0</v>
      </c>
      <c r="AQ2236" s="15">
        <f t="shared" si="788"/>
        <v>0</v>
      </c>
      <c r="AR2236" s="15">
        <f t="shared" si="789"/>
        <v>0</v>
      </c>
      <c r="AS2236" s="15">
        <f t="shared" si="790"/>
        <v>0</v>
      </c>
      <c r="AT2236" s="22">
        <f t="shared" si="791"/>
        <v>0</v>
      </c>
      <c r="AU2236" s="22">
        <f t="shared" si="792"/>
        <v>0</v>
      </c>
    </row>
    <row r="2237" spans="1:47" x14ac:dyDescent="0.25">
      <c r="A2237" t="s">
        <v>3985</v>
      </c>
      <c r="B2237" s="35">
        <v>2</v>
      </c>
      <c r="H2237" s="35">
        <v>2</v>
      </c>
      <c r="S2237" s="15">
        <v>2</v>
      </c>
      <c r="U2237" s="15">
        <v>2</v>
      </c>
      <c r="X2237" s="24">
        <v>4</v>
      </c>
      <c r="Z2237" s="33">
        <f t="shared" si="771"/>
        <v>1</v>
      </c>
      <c r="AA2237" s="33">
        <f t="shared" si="772"/>
        <v>0</v>
      </c>
      <c r="AB2237" s="33">
        <f t="shared" si="773"/>
        <v>0</v>
      </c>
      <c r="AC2237" s="33">
        <f t="shared" si="774"/>
        <v>0</v>
      </c>
      <c r="AD2237" s="33">
        <f t="shared" si="775"/>
        <v>0</v>
      </c>
      <c r="AE2237" s="33">
        <f t="shared" si="776"/>
        <v>0</v>
      </c>
      <c r="AF2237" s="33">
        <f t="shared" si="777"/>
        <v>1</v>
      </c>
      <c r="AG2237" s="31">
        <f t="shared" si="778"/>
        <v>0</v>
      </c>
      <c r="AH2237" s="31">
        <f t="shared" si="779"/>
        <v>0</v>
      </c>
      <c r="AI2237" s="31">
        <f t="shared" si="780"/>
        <v>0</v>
      </c>
      <c r="AJ2237" s="31">
        <f t="shared" si="781"/>
        <v>0</v>
      </c>
      <c r="AK2237" s="31">
        <f t="shared" si="782"/>
        <v>0</v>
      </c>
      <c r="AL2237" s="31">
        <f t="shared" si="783"/>
        <v>0</v>
      </c>
      <c r="AM2237" s="13">
        <f t="shared" si="784"/>
        <v>0</v>
      </c>
      <c r="AN2237" s="13">
        <f t="shared" si="785"/>
        <v>0</v>
      </c>
      <c r="AO2237" s="15">
        <f t="shared" si="786"/>
        <v>0</v>
      </c>
      <c r="AP2237" s="15">
        <f t="shared" si="787"/>
        <v>0</v>
      </c>
      <c r="AQ2237" s="15">
        <f t="shared" si="788"/>
        <v>1</v>
      </c>
      <c r="AR2237" s="15">
        <f t="shared" si="789"/>
        <v>0</v>
      </c>
      <c r="AS2237" s="15">
        <f t="shared" si="790"/>
        <v>1</v>
      </c>
      <c r="AT2237" s="22">
        <f t="shared" si="791"/>
        <v>0</v>
      </c>
      <c r="AU2237" s="22">
        <f t="shared" si="792"/>
        <v>0</v>
      </c>
    </row>
    <row r="2238" spans="1:47" x14ac:dyDescent="0.25">
      <c r="A2238" t="s">
        <v>3986</v>
      </c>
      <c r="E2238" s="35">
        <v>2</v>
      </c>
      <c r="H2238" s="35">
        <v>2</v>
      </c>
      <c r="X2238" s="24">
        <v>2</v>
      </c>
      <c r="Z2238" s="33">
        <f t="shared" si="771"/>
        <v>0</v>
      </c>
      <c r="AA2238" s="33">
        <f t="shared" si="772"/>
        <v>0</v>
      </c>
      <c r="AB2238" s="33">
        <f t="shared" si="773"/>
        <v>0</v>
      </c>
      <c r="AC2238" s="33">
        <f t="shared" si="774"/>
        <v>1</v>
      </c>
      <c r="AD2238" s="33">
        <f t="shared" si="775"/>
        <v>0</v>
      </c>
      <c r="AE2238" s="33">
        <f t="shared" si="776"/>
        <v>0</v>
      </c>
      <c r="AF2238" s="33">
        <f t="shared" si="777"/>
        <v>1</v>
      </c>
      <c r="AG2238" s="31">
        <f t="shared" si="778"/>
        <v>0</v>
      </c>
      <c r="AH2238" s="31">
        <f t="shared" si="779"/>
        <v>0</v>
      </c>
      <c r="AI2238" s="31">
        <f t="shared" si="780"/>
        <v>0</v>
      </c>
      <c r="AJ2238" s="31">
        <f t="shared" si="781"/>
        <v>0</v>
      </c>
      <c r="AK2238" s="31">
        <f t="shared" si="782"/>
        <v>0</v>
      </c>
      <c r="AL2238" s="31">
        <f t="shared" si="783"/>
        <v>0</v>
      </c>
      <c r="AM2238" s="13">
        <f t="shared" si="784"/>
        <v>0</v>
      </c>
      <c r="AN2238" s="13">
        <f t="shared" si="785"/>
        <v>0</v>
      </c>
      <c r="AO2238" s="15">
        <f t="shared" si="786"/>
        <v>0</v>
      </c>
      <c r="AP2238" s="15">
        <f t="shared" si="787"/>
        <v>0</v>
      </c>
      <c r="AQ2238" s="15">
        <f t="shared" si="788"/>
        <v>0</v>
      </c>
      <c r="AR2238" s="15">
        <f t="shared" si="789"/>
        <v>0</v>
      </c>
      <c r="AS2238" s="15">
        <f t="shared" si="790"/>
        <v>0</v>
      </c>
      <c r="AT2238" s="22">
        <f t="shared" si="791"/>
        <v>0</v>
      </c>
      <c r="AU2238" s="22">
        <f t="shared" si="792"/>
        <v>0</v>
      </c>
    </row>
    <row r="2239" spans="1:47" x14ac:dyDescent="0.25">
      <c r="A2239" t="s">
        <v>3988</v>
      </c>
      <c r="E2239" s="35">
        <v>1</v>
      </c>
      <c r="H2239" s="35">
        <v>1</v>
      </c>
      <c r="X2239" s="24">
        <v>1</v>
      </c>
      <c r="Z2239" s="33">
        <f t="shared" si="771"/>
        <v>0</v>
      </c>
      <c r="AA2239" s="33">
        <f t="shared" si="772"/>
        <v>0</v>
      </c>
      <c r="AB2239" s="33">
        <f t="shared" si="773"/>
        <v>0</v>
      </c>
      <c r="AC2239" s="33">
        <f t="shared" si="774"/>
        <v>1</v>
      </c>
      <c r="AD2239" s="33">
        <f t="shared" si="775"/>
        <v>0</v>
      </c>
      <c r="AE2239" s="33">
        <f t="shared" si="776"/>
        <v>0</v>
      </c>
      <c r="AF2239" s="33">
        <f t="shared" si="777"/>
        <v>1</v>
      </c>
      <c r="AG2239" s="31">
        <f t="shared" si="778"/>
        <v>0</v>
      </c>
      <c r="AH2239" s="31">
        <f t="shared" si="779"/>
        <v>0</v>
      </c>
      <c r="AI2239" s="31">
        <f t="shared" si="780"/>
        <v>0</v>
      </c>
      <c r="AJ2239" s="31">
        <f t="shared" si="781"/>
        <v>0</v>
      </c>
      <c r="AK2239" s="31">
        <f t="shared" si="782"/>
        <v>0</v>
      </c>
      <c r="AL2239" s="31">
        <f t="shared" si="783"/>
        <v>0</v>
      </c>
      <c r="AM2239" s="13">
        <f t="shared" si="784"/>
        <v>0</v>
      </c>
      <c r="AN2239" s="13">
        <f t="shared" si="785"/>
        <v>0</v>
      </c>
      <c r="AO2239" s="15">
        <f t="shared" si="786"/>
        <v>0</v>
      </c>
      <c r="AP2239" s="15">
        <f t="shared" si="787"/>
        <v>0</v>
      </c>
      <c r="AQ2239" s="15">
        <f t="shared" si="788"/>
        <v>0</v>
      </c>
      <c r="AR2239" s="15">
        <f t="shared" si="789"/>
        <v>0</v>
      </c>
      <c r="AS2239" s="15">
        <f t="shared" si="790"/>
        <v>0</v>
      </c>
      <c r="AT2239" s="22">
        <f t="shared" si="791"/>
        <v>0</v>
      </c>
      <c r="AU2239" s="22">
        <f t="shared" si="792"/>
        <v>0</v>
      </c>
    </row>
    <row r="2240" spans="1:47" x14ac:dyDescent="0.25">
      <c r="A2240" t="s">
        <v>3989</v>
      </c>
      <c r="E2240" s="35">
        <v>2</v>
      </c>
      <c r="H2240" s="35">
        <v>2</v>
      </c>
      <c r="X2240" s="24">
        <v>2</v>
      </c>
      <c r="Z2240" s="33">
        <f t="shared" si="771"/>
        <v>0</v>
      </c>
      <c r="AA2240" s="33">
        <f t="shared" si="772"/>
        <v>0</v>
      </c>
      <c r="AB2240" s="33">
        <f t="shared" si="773"/>
        <v>0</v>
      </c>
      <c r="AC2240" s="33">
        <f t="shared" si="774"/>
        <v>1</v>
      </c>
      <c r="AD2240" s="33">
        <f t="shared" si="775"/>
        <v>0</v>
      </c>
      <c r="AE2240" s="33">
        <f t="shared" si="776"/>
        <v>0</v>
      </c>
      <c r="AF2240" s="33">
        <f t="shared" si="777"/>
        <v>1</v>
      </c>
      <c r="AG2240" s="31">
        <f t="shared" si="778"/>
        <v>0</v>
      </c>
      <c r="AH2240" s="31">
        <f t="shared" si="779"/>
        <v>0</v>
      </c>
      <c r="AI2240" s="31">
        <f t="shared" si="780"/>
        <v>0</v>
      </c>
      <c r="AJ2240" s="31">
        <f t="shared" si="781"/>
        <v>0</v>
      </c>
      <c r="AK2240" s="31">
        <f t="shared" si="782"/>
        <v>0</v>
      </c>
      <c r="AL2240" s="31">
        <f t="shared" si="783"/>
        <v>0</v>
      </c>
      <c r="AM2240" s="13">
        <f t="shared" si="784"/>
        <v>0</v>
      </c>
      <c r="AN2240" s="13">
        <f t="shared" si="785"/>
        <v>0</v>
      </c>
      <c r="AO2240" s="15">
        <f t="shared" si="786"/>
        <v>0</v>
      </c>
      <c r="AP2240" s="15">
        <f t="shared" si="787"/>
        <v>0</v>
      </c>
      <c r="AQ2240" s="15">
        <f t="shared" si="788"/>
        <v>0</v>
      </c>
      <c r="AR2240" s="15">
        <f t="shared" si="789"/>
        <v>0</v>
      </c>
      <c r="AS2240" s="15">
        <f t="shared" si="790"/>
        <v>0</v>
      </c>
      <c r="AT2240" s="22">
        <f t="shared" si="791"/>
        <v>0</v>
      </c>
      <c r="AU2240" s="22">
        <f t="shared" si="792"/>
        <v>0</v>
      </c>
    </row>
    <row r="2241" spans="1:47" x14ac:dyDescent="0.25">
      <c r="A2241" t="s">
        <v>3990</v>
      </c>
      <c r="B2241" s="35">
        <v>2</v>
      </c>
      <c r="H2241" s="35">
        <v>2</v>
      </c>
      <c r="X2241" s="24">
        <v>2</v>
      </c>
      <c r="Z2241" s="33">
        <f t="shared" si="771"/>
        <v>1</v>
      </c>
      <c r="AA2241" s="33">
        <f t="shared" si="772"/>
        <v>0</v>
      </c>
      <c r="AB2241" s="33">
        <f t="shared" si="773"/>
        <v>0</v>
      </c>
      <c r="AC2241" s="33">
        <f t="shared" si="774"/>
        <v>0</v>
      </c>
      <c r="AD2241" s="33">
        <f t="shared" si="775"/>
        <v>0</v>
      </c>
      <c r="AE2241" s="33">
        <f t="shared" si="776"/>
        <v>0</v>
      </c>
      <c r="AF2241" s="33">
        <f t="shared" si="777"/>
        <v>1</v>
      </c>
      <c r="AG2241" s="31">
        <f t="shared" si="778"/>
        <v>0</v>
      </c>
      <c r="AH2241" s="31">
        <f t="shared" si="779"/>
        <v>0</v>
      </c>
      <c r="AI2241" s="31">
        <f t="shared" si="780"/>
        <v>0</v>
      </c>
      <c r="AJ2241" s="31">
        <f t="shared" si="781"/>
        <v>0</v>
      </c>
      <c r="AK2241" s="31">
        <f t="shared" si="782"/>
        <v>0</v>
      </c>
      <c r="AL2241" s="31">
        <f t="shared" si="783"/>
        <v>0</v>
      </c>
      <c r="AM2241" s="13">
        <f t="shared" si="784"/>
        <v>0</v>
      </c>
      <c r="AN2241" s="13">
        <f t="shared" si="785"/>
        <v>0</v>
      </c>
      <c r="AO2241" s="15">
        <f t="shared" si="786"/>
        <v>0</v>
      </c>
      <c r="AP2241" s="15">
        <f t="shared" si="787"/>
        <v>0</v>
      </c>
      <c r="AQ2241" s="15">
        <f t="shared" si="788"/>
        <v>0</v>
      </c>
      <c r="AR2241" s="15">
        <f t="shared" si="789"/>
        <v>0</v>
      </c>
      <c r="AS2241" s="15">
        <f t="shared" si="790"/>
        <v>0</v>
      </c>
      <c r="AT2241" s="22">
        <f t="shared" si="791"/>
        <v>0</v>
      </c>
      <c r="AU2241" s="22">
        <f t="shared" si="792"/>
        <v>0</v>
      </c>
    </row>
    <row r="2242" spans="1:47" x14ac:dyDescent="0.25">
      <c r="A2242" t="s">
        <v>3991</v>
      </c>
      <c r="E2242" s="35">
        <v>1</v>
      </c>
      <c r="H2242" s="35">
        <v>1</v>
      </c>
      <c r="X2242" s="24">
        <v>1</v>
      </c>
      <c r="Z2242" s="33">
        <f t="shared" si="771"/>
        <v>0</v>
      </c>
      <c r="AA2242" s="33">
        <f t="shared" si="772"/>
        <v>0</v>
      </c>
      <c r="AB2242" s="33">
        <f t="shared" si="773"/>
        <v>0</v>
      </c>
      <c r="AC2242" s="33">
        <f t="shared" si="774"/>
        <v>1</v>
      </c>
      <c r="AD2242" s="33">
        <f t="shared" si="775"/>
        <v>0</v>
      </c>
      <c r="AE2242" s="33">
        <f t="shared" si="776"/>
        <v>0</v>
      </c>
      <c r="AF2242" s="33">
        <f t="shared" si="777"/>
        <v>1</v>
      </c>
      <c r="AG2242" s="31">
        <f t="shared" si="778"/>
        <v>0</v>
      </c>
      <c r="AH2242" s="31">
        <f t="shared" si="779"/>
        <v>0</v>
      </c>
      <c r="AI2242" s="31">
        <f t="shared" si="780"/>
        <v>0</v>
      </c>
      <c r="AJ2242" s="31">
        <f t="shared" si="781"/>
        <v>0</v>
      </c>
      <c r="AK2242" s="31">
        <f t="shared" si="782"/>
        <v>0</v>
      </c>
      <c r="AL2242" s="31">
        <f t="shared" si="783"/>
        <v>0</v>
      </c>
      <c r="AM2242" s="13">
        <f t="shared" si="784"/>
        <v>0</v>
      </c>
      <c r="AN2242" s="13">
        <f t="shared" si="785"/>
        <v>0</v>
      </c>
      <c r="AO2242" s="15">
        <f t="shared" si="786"/>
        <v>0</v>
      </c>
      <c r="AP2242" s="15">
        <f t="shared" si="787"/>
        <v>0</v>
      </c>
      <c r="AQ2242" s="15">
        <f t="shared" si="788"/>
        <v>0</v>
      </c>
      <c r="AR2242" s="15">
        <f t="shared" si="789"/>
        <v>0</v>
      </c>
      <c r="AS2242" s="15">
        <f t="shared" si="790"/>
        <v>0</v>
      </c>
      <c r="AT2242" s="22">
        <f t="shared" si="791"/>
        <v>0</v>
      </c>
      <c r="AU2242" s="22">
        <f t="shared" si="792"/>
        <v>0</v>
      </c>
    </row>
    <row r="2243" spans="1:47" x14ac:dyDescent="0.25">
      <c r="A2243" t="s">
        <v>3992</v>
      </c>
      <c r="E2243" s="35">
        <v>1</v>
      </c>
      <c r="H2243" s="35">
        <v>1</v>
      </c>
      <c r="X2243" s="24">
        <v>1</v>
      </c>
      <c r="Z2243" s="33">
        <f t="shared" si="771"/>
        <v>0</v>
      </c>
      <c r="AA2243" s="33">
        <f t="shared" si="772"/>
        <v>0</v>
      </c>
      <c r="AB2243" s="33">
        <f t="shared" si="773"/>
        <v>0</v>
      </c>
      <c r="AC2243" s="33">
        <f t="shared" si="774"/>
        <v>1</v>
      </c>
      <c r="AD2243" s="33">
        <f t="shared" si="775"/>
        <v>0</v>
      </c>
      <c r="AE2243" s="33">
        <f t="shared" si="776"/>
        <v>0</v>
      </c>
      <c r="AF2243" s="33">
        <f t="shared" si="777"/>
        <v>1</v>
      </c>
      <c r="AG2243" s="31">
        <f t="shared" si="778"/>
        <v>0</v>
      </c>
      <c r="AH2243" s="31">
        <f t="shared" si="779"/>
        <v>0</v>
      </c>
      <c r="AI2243" s="31">
        <f t="shared" si="780"/>
        <v>0</v>
      </c>
      <c r="AJ2243" s="31">
        <f t="shared" si="781"/>
        <v>0</v>
      </c>
      <c r="AK2243" s="31">
        <f t="shared" si="782"/>
        <v>0</v>
      </c>
      <c r="AL2243" s="31">
        <f t="shared" si="783"/>
        <v>0</v>
      </c>
      <c r="AM2243" s="13">
        <f t="shared" si="784"/>
        <v>0</v>
      </c>
      <c r="AN2243" s="13">
        <f t="shared" si="785"/>
        <v>0</v>
      </c>
      <c r="AO2243" s="15">
        <f t="shared" si="786"/>
        <v>0</v>
      </c>
      <c r="AP2243" s="15">
        <f t="shared" si="787"/>
        <v>0</v>
      </c>
      <c r="AQ2243" s="15">
        <f t="shared" si="788"/>
        <v>0</v>
      </c>
      <c r="AR2243" s="15">
        <f t="shared" si="789"/>
        <v>0</v>
      </c>
      <c r="AS2243" s="15">
        <f t="shared" si="790"/>
        <v>0</v>
      </c>
      <c r="AT2243" s="22">
        <f t="shared" si="791"/>
        <v>0</v>
      </c>
      <c r="AU2243" s="22">
        <f t="shared" si="792"/>
        <v>0</v>
      </c>
    </row>
    <row r="2244" spans="1:47" x14ac:dyDescent="0.25">
      <c r="A2244" t="s">
        <v>3995</v>
      </c>
      <c r="B2244" s="35">
        <v>2</v>
      </c>
      <c r="H2244" s="35">
        <v>2</v>
      </c>
      <c r="X2244" s="24">
        <v>2</v>
      </c>
      <c r="Z2244" s="33">
        <f t="shared" si="771"/>
        <v>1</v>
      </c>
      <c r="AA2244" s="33">
        <f t="shared" si="772"/>
        <v>0</v>
      </c>
      <c r="AB2244" s="33">
        <f t="shared" si="773"/>
        <v>0</v>
      </c>
      <c r="AC2244" s="33">
        <f t="shared" si="774"/>
        <v>0</v>
      </c>
      <c r="AD2244" s="33">
        <f t="shared" si="775"/>
        <v>0</v>
      </c>
      <c r="AE2244" s="33">
        <f t="shared" si="776"/>
        <v>0</v>
      </c>
      <c r="AF2244" s="33">
        <f t="shared" si="777"/>
        <v>1</v>
      </c>
      <c r="AG2244" s="31">
        <f t="shared" si="778"/>
        <v>0</v>
      </c>
      <c r="AH2244" s="31">
        <f t="shared" si="779"/>
        <v>0</v>
      </c>
      <c r="AI2244" s="31">
        <f t="shared" si="780"/>
        <v>0</v>
      </c>
      <c r="AJ2244" s="31">
        <f t="shared" si="781"/>
        <v>0</v>
      </c>
      <c r="AK2244" s="31">
        <f t="shared" si="782"/>
        <v>0</v>
      </c>
      <c r="AL2244" s="31">
        <f t="shared" si="783"/>
        <v>0</v>
      </c>
      <c r="AM2244" s="13">
        <f t="shared" si="784"/>
        <v>0</v>
      </c>
      <c r="AN2244" s="13">
        <f t="shared" si="785"/>
        <v>0</v>
      </c>
      <c r="AO2244" s="15">
        <f t="shared" si="786"/>
        <v>0</v>
      </c>
      <c r="AP2244" s="15">
        <f t="shared" si="787"/>
        <v>0</v>
      </c>
      <c r="AQ2244" s="15">
        <f t="shared" si="788"/>
        <v>0</v>
      </c>
      <c r="AR2244" s="15">
        <f t="shared" si="789"/>
        <v>0</v>
      </c>
      <c r="AS2244" s="15">
        <f t="shared" si="790"/>
        <v>0</v>
      </c>
      <c r="AT2244" s="22">
        <f t="shared" si="791"/>
        <v>0</v>
      </c>
      <c r="AU2244" s="22">
        <f t="shared" si="792"/>
        <v>0</v>
      </c>
    </row>
    <row r="2245" spans="1:47" x14ac:dyDescent="0.25">
      <c r="A2245" t="s">
        <v>3996</v>
      </c>
      <c r="E2245" s="35">
        <v>1</v>
      </c>
      <c r="H2245" s="35">
        <v>1</v>
      </c>
      <c r="X2245" s="24">
        <v>1</v>
      </c>
      <c r="Z2245" s="33">
        <f t="shared" si="771"/>
        <v>0</v>
      </c>
      <c r="AA2245" s="33">
        <f t="shared" si="772"/>
        <v>0</v>
      </c>
      <c r="AB2245" s="33">
        <f t="shared" si="773"/>
        <v>0</v>
      </c>
      <c r="AC2245" s="33">
        <f t="shared" si="774"/>
        <v>1</v>
      </c>
      <c r="AD2245" s="33">
        <f t="shared" si="775"/>
        <v>0</v>
      </c>
      <c r="AE2245" s="33">
        <f t="shared" si="776"/>
        <v>0</v>
      </c>
      <c r="AF2245" s="33">
        <f t="shared" si="777"/>
        <v>1</v>
      </c>
      <c r="AG2245" s="31">
        <f t="shared" si="778"/>
        <v>0</v>
      </c>
      <c r="AH2245" s="31">
        <f t="shared" si="779"/>
        <v>0</v>
      </c>
      <c r="AI2245" s="31">
        <f t="shared" si="780"/>
        <v>0</v>
      </c>
      <c r="AJ2245" s="31">
        <f t="shared" si="781"/>
        <v>0</v>
      </c>
      <c r="AK2245" s="31">
        <f t="shared" si="782"/>
        <v>0</v>
      </c>
      <c r="AL2245" s="31">
        <f t="shared" si="783"/>
        <v>0</v>
      </c>
      <c r="AM2245" s="13">
        <f t="shared" si="784"/>
        <v>0</v>
      </c>
      <c r="AN2245" s="13">
        <f t="shared" si="785"/>
        <v>0</v>
      </c>
      <c r="AO2245" s="15">
        <f t="shared" si="786"/>
        <v>0</v>
      </c>
      <c r="AP2245" s="15">
        <f t="shared" si="787"/>
        <v>0</v>
      </c>
      <c r="AQ2245" s="15">
        <f t="shared" si="788"/>
        <v>0</v>
      </c>
      <c r="AR2245" s="15">
        <f t="shared" si="789"/>
        <v>0</v>
      </c>
      <c r="AS2245" s="15">
        <f t="shared" si="790"/>
        <v>0</v>
      </c>
      <c r="AT2245" s="22">
        <f t="shared" si="791"/>
        <v>0</v>
      </c>
      <c r="AU2245" s="22">
        <f t="shared" si="792"/>
        <v>0</v>
      </c>
    </row>
    <row r="2246" spans="1:47" x14ac:dyDescent="0.25">
      <c r="A2246" t="s">
        <v>3997</v>
      </c>
      <c r="S2246" s="15">
        <v>2</v>
      </c>
      <c r="U2246" s="15">
        <v>2</v>
      </c>
      <c r="X2246" s="24">
        <v>2</v>
      </c>
      <c r="Z2246" s="33">
        <f t="shared" si="771"/>
        <v>0</v>
      </c>
      <c r="AA2246" s="33">
        <f t="shared" si="772"/>
        <v>0</v>
      </c>
      <c r="AB2246" s="33">
        <f t="shared" si="773"/>
        <v>0</v>
      </c>
      <c r="AC2246" s="33">
        <f t="shared" si="774"/>
        <v>0</v>
      </c>
      <c r="AD2246" s="33">
        <f t="shared" si="775"/>
        <v>0</v>
      </c>
      <c r="AE2246" s="33">
        <f t="shared" si="776"/>
        <v>0</v>
      </c>
      <c r="AF2246" s="33">
        <f t="shared" si="777"/>
        <v>0</v>
      </c>
      <c r="AG2246" s="31">
        <f t="shared" si="778"/>
        <v>0</v>
      </c>
      <c r="AH2246" s="31">
        <f t="shared" si="779"/>
        <v>0</v>
      </c>
      <c r="AI2246" s="31">
        <f t="shared" si="780"/>
        <v>0</v>
      </c>
      <c r="AJ2246" s="31">
        <f t="shared" si="781"/>
        <v>0</v>
      </c>
      <c r="AK2246" s="31">
        <f t="shared" si="782"/>
        <v>0</v>
      </c>
      <c r="AL2246" s="31">
        <f t="shared" si="783"/>
        <v>0</v>
      </c>
      <c r="AM2246" s="13">
        <f t="shared" si="784"/>
        <v>0</v>
      </c>
      <c r="AN2246" s="13">
        <f t="shared" si="785"/>
        <v>0</v>
      </c>
      <c r="AO2246" s="15">
        <f t="shared" si="786"/>
        <v>0</v>
      </c>
      <c r="AP2246" s="15">
        <f t="shared" si="787"/>
        <v>0</v>
      </c>
      <c r="AQ2246" s="15">
        <f t="shared" si="788"/>
        <v>1</v>
      </c>
      <c r="AR2246" s="15">
        <f t="shared" si="789"/>
        <v>0</v>
      </c>
      <c r="AS2246" s="15">
        <f t="shared" si="790"/>
        <v>1</v>
      </c>
      <c r="AT2246" s="22">
        <f t="shared" si="791"/>
        <v>0</v>
      </c>
      <c r="AU2246" s="22">
        <f t="shared" si="792"/>
        <v>0</v>
      </c>
    </row>
    <row r="2247" spans="1:47" x14ac:dyDescent="0.25">
      <c r="A2247" t="s">
        <v>4000</v>
      </c>
      <c r="Q2247" s="15">
        <v>1</v>
      </c>
      <c r="U2247" s="15">
        <v>1</v>
      </c>
      <c r="X2247" s="24">
        <v>1</v>
      </c>
      <c r="Z2247" s="33">
        <f t="shared" si="771"/>
        <v>0</v>
      </c>
      <c r="AA2247" s="33">
        <f t="shared" si="772"/>
        <v>0</v>
      </c>
      <c r="AB2247" s="33">
        <f t="shared" si="773"/>
        <v>0</v>
      </c>
      <c r="AC2247" s="33">
        <f t="shared" si="774"/>
        <v>0</v>
      </c>
      <c r="AD2247" s="33">
        <f t="shared" si="775"/>
        <v>0</v>
      </c>
      <c r="AE2247" s="33">
        <f t="shared" si="776"/>
        <v>0</v>
      </c>
      <c r="AF2247" s="33">
        <f t="shared" si="777"/>
        <v>0</v>
      </c>
      <c r="AG2247" s="31">
        <f t="shared" si="778"/>
        <v>0</v>
      </c>
      <c r="AH2247" s="31">
        <f t="shared" si="779"/>
        <v>0</v>
      </c>
      <c r="AI2247" s="31">
        <f t="shared" si="780"/>
        <v>0</v>
      </c>
      <c r="AJ2247" s="31">
        <f t="shared" si="781"/>
        <v>0</v>
      </c>
      <c r="AK2247" s="31">
        <f t="shared" si="782"/>
        <v>0</v>
      </c>
      <c r="AL2247" s="31">
        <f t="shared" si="783"/>
        <v>0</v>
      </c>
      <c r="AM2247" s="13">
        <f t="shared" si="784"/>
        <v>0</v>
      </c>
      <c r="AN2247" s="13">
        <f t="shared" si="785"/>
        <v>0</v>
      </c>
      <c r="AO2247" s="15">
        <f t="shared" si="786"/>
        <v>1</v>
      </c>
      <c r="AP2247" s="15">
        <f t="shared" si="787"/>
        <v>0</v>
      </c>
      <c r="AQ2247" s="15">
        <f t="shared" si="788"/>
        <v>0</v>
      </c>
      <c r="AR2247" s="15">
        <f t="shared" si="789"/>
        <v>0</v>
      </c>
      <c r="AS2247" s="15">
        <f t="shared" si="790"/>
        <v>1</v>
      </c>
      <c r="AT2247" s="22">
        <f t="shared" si="791"/>
        <v>0</v>
      </c>
      <c r="AU2247" s="22">
        <f t="shared" si="792"/>
        <v>0</v>
      </c>
    </row>
    <row r="2248" spans="1:47" x14ac:dyDescent="0.25">
      <c r="A2248" t="s">
        <v>4001</v>
      </c>
      <c r="S2248" s="15">
        <v>2</v>
      </c>
      <c r="U2248" s="15">
        <v>2</v>
      </c>
      <c r="X2248" s="24">
        <v>2</v>
      </c>
      <c r="Z2248" s="33">
        <f t="shared" si="771"/>
        <v>0</v>
      </c>
      <c r="AA2248" s="33">
        <f t="shared" si="772"/>
        <v>0</v>
      </c>
      <c r="AB2248" s="33">
        <f t="shared" si="773"/>
        <v>0</v>
      </c>
      <c r="AC2248" s="33">
        <f t="shared" si="774"/>
        <v>0</v>
      </c>
      <c r="AD2248" s="33">
        <f t="shared" si="775"/>
        <v>0</v>
      </c>
      <c r="AE2248" s="33">
        <f t="shared" si="776"/>
        <v>0</v>
      </c>
      <c r="AF2248" s="33">
        <f t="shared" si="777"/>
        <v>0</v>
      </c>
      <c r="AG2248" s="31">
        <f t="shared" si="778"/>
        <v>0</v>
      </c>
      <c r="AH2248" s="31">
        <f t="shared" si="779"/>
        <v>0</v>
      </c>
      <c r="AI2248" s="31">
        <f t="shared" si="780"/>
        <v>0</v>
      </c>
      <c r="AJ2248" s="31">
        <f t="shared" si="781"/>
        <v>0</v>
      </c>
      <c r="AK2248" s="31">
        <f t="shared" si="782"/>
        <v>0</v>
      </c>
      <c r="AL2248" s="31">
        <f t="shared" si="783"/>
        <v>0</v>
      </c>
      <c r="AM2248" s="13">
        <f t="shared" si="784"/>
        <v>0</v>
      </c>
      <c r="AN2248" s="13">
        <f t="shared" si="785"/>
        <v>0</v>
      </c>
      <c r="AO2248" s="15">
        <f t="shared" si="786"/>
        <v>0</v>
      </c>
      <c r="AP2248" s="15">
        <f t="shared" si="787"/>
        <v>0</v>
      </c>
      <c r="AQ2248" s="15">
        <f t="shared" si="788"/>
        <v>1</v>
      </c>
      <c r="AR2248" s="15">
        <f t="shared" si="789"/>
        <v>0</v>
      </c>
      <c r="AS2248" s="15">
        <f t="shared" si="790"/>
        <v>1</v>
      </c>
      <c r="AT2248" s="22">
        <f t="shared" si="791"/>
        <v>0</v>
      </c>
      <c r="AU2248" s="22">
        <f t="shared" si="792"/>
        <v>0</v>
      </c>
    </row>
    <row r="2249" spans="1:47" x14ac:dyDescent="0.25">
      <c r="A2249" t="s">
        <v>4002</v>
      </c>
      <c r="S2249" s="15">
        <v>2</v>
      </c>
      <c r="U2249" s="15">
        <v>2</v>
      </c>
      <c r="X2249" s="24">
        <v>2</v>
      </c>
      <c r="Z2249" s="33">
        <f t="shared" si="771"/>
        <v>0</v>
      </c>
      <c r="AA2249" s="33">
        <f t="shared" si="772"/>
        <v>0</v>
      </c>
      <c r="AB2249" s="33">
        <f t="shared" si="773"/>
        <v>0</v>
      </c>
      <c r="AC2249" s="33">
        <f t="shared" si="774"/>
        <v>0</v>
      </c>
      <c r="AD2249" s="33">
        <f t="shared" si="775"/>
        <v>0</v>
      </c>
      <c r="AE2249" s="33">
        <f t="shared" si="776"/>
        <v>0</v>
      </c>
      <c r="AF2249" s="33">
        <f t="shared" si="777"/>
        <v>0</v>
      </c>
      <c r="AG2249" s="31">
        <f t="shared" si="778"/>
        <v>0</v>
      </c>
      <c r="AH2249" s="31">
        <f t="shared" si="779"/>
        <v>0</v>
      </c>
      <c r="AI2249" s="31">
        <f t="shared" si="780"/>
        <v>0</v>
      </c>
      <c r="AJ2249" s="31">
        <f t="shared" si="781"/>
        <v>0</v>
      </c>
      <c r="AK2249" s="31">
        <f t="shared" si="782"/>
        <v>0</v>
      </c>
      <c r="AL2249" s="31">
        <f t="shared" si="783"/>
        <v>0</v>
      </c>
      <c r="AM2249" s="13">
        <f t="shared" si="784"/>
        <v>0</v>
      </c>
      <c r="AN2249" s="13">
        <f t="shared" si="785"/>
        <v>0</v>
      </c>
      <c r="AO2249" s="15">
        <f t="shared" si="786"/>
        <v>0</v>
      </c>
      <c r="AP2249" s="15">
        <f t="shared" si="787"/>
        <v>0</v>
      </c>
      <c r="AQ2249" s="15">
        <f t="shared" si="788"/>
        <v>1</v>
      </c>
      <c r="AR2249" s="15">
        <f t="shared" si="789"/>
        <v>0</v>
      </c>
      <c r="AS2249" s="15">
        <f t="shared" si="790"/>
        <v>1</v>
      </c>
      <c r="AT2249" s="22">
        <f t="shared" si="791"/>
        <v>0</v>
      </c>
      <c r="AU2249" s="22">
        <f t="shared" si="792"/>
        <v>0</v>
      </c>
    </row>
    <row r="2250" spans="1:47" x14ac:dyDescent="0.25">
      <c r="A2250" t="s">
        <v>4003</v>
      </c>
      <c r="S2250" s="15">
        <v>2</v>
      </c>
      <c r="U2250" s="15">
        <v>2</v>
      </c>
      <c r="X2250" s="24">
        <v>2</v>
      </c>
      <c r="Z2250" s="33">
        <f t="shared" si="771"/>
        <v>0</v>
      </c>
      <c r="AA2250" s="33">
        <f t="shared" si="772"/>
        <v>0</v>
      </c>
      <c r="AB2250" s="33">
        <f t="shared" si="773"/>
        <v>0</v>
      </c>
      <c r="AC2250" s="33">
        <f t="shared" si="774"/>
        <v>0</v>
      </c>
      <c r="AD2250" s="33">
        <f t="shared" si="775"/>
        <v>0</v>
      </c>
      <c r="AE2250" s="33">
        <f t="shared" si="776"/>
        <v>0</v>
      </c>
      <c r="AF2250" s="33">
        <f t="shared" si="777"/>
        <v>0</v>
      </c>
      <c r="AG2250" s="31">
        <f t="shared" si="778"/>
        <v>0</v>
      </c>
      <c r="AH2250" s="31">
        <f t="shared" si="779"/>
        <v>0</v>
      </c>
      <c r="AI2250" s="31">
        <f t="shared" si="780"/>
        <v>0</v>
      </c>
      <c r="AJ2250" s="31">
        <f t="shared" si="781"/>
        <v>0</v>
      </c>
      <c r="AK2250" s="31">
        <f t="shared" si="782"/>
        <v>0</v>
      </c>
      <c r="AL2250" s="31">
        <f t="shared" si="783"/>
        <v>0</v>
      </c>
      <c r="AM2250" s="13">
        <f t="shared" si="784"/>
        <v>0</v>
      </c>
      <c r="AN2250" s="13">
        <f t="shared" si="785"/>
        <v>0</v>
      </c>
      <c r="AO2250" s="15">
        <f t="shared" si="786"/>
        <v>0</v>
      </c>
      <c r="AP2250" s="15">
        <f t="shared" si="787"/>
        <v>0</v>
      </c>
      <c r="AQ2250" s="15">
        <f t="shared" si="788"/>
        <v>1</v>
      </c>
      <c r="AR2250" s="15">
        <f t="shared" si="789"/>
        <v>0</v>
      </c>
      <c r="AS2250" s="15">
        <f t="shared" si="790"/>
        <v>1</v>
      </c>
      <c r="AT2250" s="22">
        <f t="shared" si="791"/>
        <v>0</v>
      </c>
      <c r="AU2250" s="22">
        <f t="shared" si="792"/>
        <v>0</v>
      </c>
    </row>
    <row r="2251" spans="1:47" x14ac:dyDescent="0.25">
      <c r="A2251" t="s">
        <v>4004</v>
      </c>
      <c r="S2251" s="15">
        <v>2</v>
      </c>
      <c r="U2251" s="15">
        <v>2</v>
      </c>
      <c r="X2251" s="24">
        <v>2</v>
      </c>
      <c r="Z2251" s="33">
        <f t="shared" si="771"/>
        <v>0</v>
      </c>
      <c r="AA2251" s="33">
        <f t="shared" si="772"/>
        <v>0</v>
      </c>
      <c r="AB2251" s="33">
        <f t="shared" si="773"/>
        <v>0</v>
      </c>
      <c r="AC2251" s="33">
        <f t="shared" si="774"/>
        <v>0</v>
      </c>
      <c r="AD2251" s="33">
        <f t="shared" si="775"/>
        <v>0</v>
      </c>
      <c r="AE2251" s="33">
        <f t="shared" si="776"/>
        <v>0</v>
      </c>
      <c r="AF2251" s="33">
        <f t="shared" si="777"/>
        <v>0</v>
      </c>
      <c r="AG2251" s="31">
        <f t="shared" si="778"/>
        <v>0</v>
      </c>
      <c r="AH2251" s="31">
        <f t="shared" si="779"/>
        <v>0</v>
      </c>
      <c r="AI2251" s="31">
        <f t="shared" si="780"/>
        <v>0</v>
      </c>
      <c r="AJ2251" s="31">
        <f t="shared" si="781"/>
        <v>0</v>
      </c>
      <c r="AK2251" s="31">
        <f t="shared" si="782"/>
        <v>0</v>
      </c>
      <c r="AL2251" s="31">
        <f t="shared" si="783"/>
        <v>0</v>
      </c>
      <c r="AM2251" s="13">
        <f t="shared" si="784"/>
        <v>0</v>
      </c>
      <c r="AN2251" s="13">
        <f t="shared" si="785"/>
        <v>0</v>
      </c>
      <c r="AO2251" s="15">
        <f t="shared" si="786"/>
        <v>0</v>
      </c>
      <c r="AP2251" s="15">
        <f t="shared" si="787"/>
        <v>0</v>
      </c>
      <c r="AQ2251" s="15">
        <f t="shared" si="788"/>
        <v>1</v>
      </c>
      <c r="AR2251" s="15">
        <f t="shared" si="789"/>
        <v>0</v>
      </c>
      <c r="AS2251" s="15">
        <f t="shared" si="790"/>
        <v>1</v>
      </c>
      <c r="AT2251" s="22">
        <f t="shared" si="791"/>
        <v>0</v>
      </c>
      <c r="AU2251" s="22">
        <f t="shared" si="792"/>
        <v>0</v>
      </c>
    </row>
    <row r="2252" spans="1:47" x14ac:dyDescent="0.25">
      <c r="A2252" t="s">
        <v>4005</v>
      </c>
      <c r="S2252" s="15">
        <v>2</v>
      </c>
      <c r="U2252" s="15">
        <v>2</v>
      </c>
      <c r="X2252" s="24">
        <v>2</v>
      </c>
      <c r="Z2252" s="33">
        <f t="shared" si="771"/>
        <v>0</v>
      </c>
      <c r="AA2252" s="33">
        <f t="shared" si="772"/>
        <v>0</v>
      </c>
      <c r="AB2252" s="33">
        <f t="shared" si="773"/>
        <v>0</v>
      </c>
      <c r="AC2252" s="33">
        <f t="shared" si="774"/>
        <v>0</v>
      </c>
      <c r="AD2252" s="33">
        <f t="shared" si="775"/>
        <v>0</v>
      </c>
      <c r="AE2252" s="33">
        <f t="shared" si="776"/>
        <v>0</v>
      </c>
      <c r="AF2252" s="33">
        <f t="shared" si="777"/>
        <v>0</v>
      </c>
      <c r="AG2252" s="31">
        <f t="shared" si="778"/>
        <v>0</v>
      </c>
      <c r="AH2252" s="31">
        <f t="shared" si="779"/>
        <v>0</v>
      </c>
      <c r="AI2252" s="31">
        <f t="shared" si="780"/>
        <v>0</v>
      </c>
      <c r="AJ2252" s="31">
        <f t="shared" si="781"/>
        <v>0</v>
      </c>
      <c r="AK2252" s="31">
        <f t="shared" si="782"/>
        <v>0</v>
      </c>
      <c r="AL2252" s="31">
        <f t="shared" si="783"/>
        <v>0</v>
      </c>
      <c r="AM2252" s="13">
        <f t="shared" si="784"/>
        <v>0</v>
      </c>
      <c r="AN2252" s="13">
        <f t="shared" si="785"/>
        <v>0</v>
      </c>
      <c r="AO2252" s="15">
        <f t="shared" si="786"/>
        <v>0</v>
      </c>
      <c r="AP2252" s="15">
        <f t="shared" si="787"/>
        <v>0</v>
      </c>
      <c r="AQ2252" s="15">
        <f t="shared" si="788"/>
        <v>1</v>
      </c>
      <c r="AR2252" s="15">
        <f t="shared" si="789"/>
        <v>0</v>
      </c>
      <c r="AS2252" s="15">
        <f t="shared" si="790"/>
        <v>1</v>
      </c>
      <c r="AT2252" s="22">
        <f t="shared" si="791"/>
        <v>0</v>
      </c>
      <c r="AU2252" s="22">
        <f t="shared" si="792"/>
        <v>0</v>
      </c>
    </row>
    <row r="2253" spans="1:47" x14ac:dyDescent="0.25">
      <c r="A2253" t="s">
        <v>4006</v>
      </c>
      <c r="S2253" s="15">
        <v>2</v>
      </c>
      <c r="U2253" s="15">
        <v>2</v>
      </c>
      <c r="X2253" s="24">
        <v>2</v>
      </c>
      <c r="Z2253" s="33">
        <f t="shared" si="771"/>
        <v>0</v>
      </c>
      <c r="AA2253" s="33">
        <f t="shared" si="772"/>
        <v>0</v>
      </c>
      <c r="AB2253" s="33">
        <f t="shared" si="773"/>
        <v>0</v>
      </c>
      <c r="AC2253" s="33">
        <f t="shared" si="774"/>
        <v>0</v>
      </c>
      <c r="AD2253" s="33">
        <f t="shared" si="775"/>
        <v>0</v>
      </c>
      <c r="AE2253" s="33">
        <f t="shared" si="776"/>
        <v>0</v>
      </c>
      <c r="AF2253" s="33">
        <f t="shared" si="777"/>
        <v>0</v>
      </c>
      <c r="AG2253" s="31">
        <f t="shared" si="778"/>
        <v>0</v>
      </c>
      <c r="AH2253" s="31">
        <f t="shared" si="779"/>
        <v>0</v>
      </c>
      <c r="AI2253" s="31">
        <f t="shared" si="780"/>
        <v>0</v>
      </c>
      <c r="AJ2253" s="31">
        <f t="shared" si="781"/>
        <v>0</v>
      </c>
      <c r="AK2253" s="31">
        <f t="shared" si="782"/>
        <v>0</v>
      </c>
      <c r="AL2253" s="31">
        <f t="shared" si="783"/>
        <v>0</v>
      </c>
      <c r="AM2253" s="13">
        <f t="shared" si="784"/>
        <v>0</v>
      </c>
      <c r="AN2253" s="13">
        <f t="shared" si="785"/>
        <v>0</v>
      </c>
      <c r="AO2253" s="15">
        <f t="shared" si="786"/>
        <v>0</v>
      </c>
      <c r="AP2253" s="15">
        <f t="shared" si="787"/>
        <v>0</v>
      </c>
      <c r="AQ2253" s="15">
        <f t="shared" si="788"/>
        <v>1</v>
      </c>
      <c r="AR2253" s="15">
        <f t="shared" si="789"/>
        <v>0</v>
      </c>
      <c r="AS2253" s="15">
        <f t="shared" si="790"/>
        <v>1</v>
      </c>
      <c r="AT2253" s="22">
        <f t="shared" si="791"/>
        <v>0</v>
      </c>
      <c r="AU2253" s="22">
        <f t="shared" si="792"/>
        <v>0</v>
      </c>
    </row>
    <row r="2254" spans="1:47" x14ac:dyDescent="0.25">
      <c r="A2254" t="s">
        <v>4007</v>
      </c>
      <c r="S2254" s="15">
        <v>2</v>
      </c>
      <c r="U2254" s="15">
        <v>2</v>
      </c>
      <c r="X2254" s="24">
        <v>2</v>
      </c>
      <c r="Z2254" s="33">
        <f t="shared" si="771"/>
        <v>0</v>
      </c>
      <c r="AA2254" s="33">
        <f t="shared" si="772"/>
        <v>0</v>
      </c>
      <c r="AB2254" s="33">
        <f t="shared" si="773"/>
        <v>0</v>
      </c>
      <c r="AC2254" s="33">
        <f t="shared" si="774"/>
        <v>0</v>
      </c>
      <c r="AD2254" s="33">
        <f t="shared" si="775"/>
        <v>0</v>
      </c>
      <c r="AE2254" s="33">
        <f t="shared" si="776"/>
        <v>0</v>
      </c>
      <c r="AF2254" s="33">
        <f t="shared" si="777"/>
        <v>0</v>
      </c>
      <c r="AG2254" s="31">
        <f t="shared" si="778"/>
        <v>0</v>
      </c>
      <c r="AH2254" s="31">
        <f t="shared" si="779"/>
        <v>0</v>
      </c>
      <c r="AI2254" s="31">
        <f t="shared" si="780"/>
        <v>0</v>
      </c>
      <c r="AJ2254" s="31">
        <f t="shared" si="781"/>
        <v>0</v>
      </c>
      <c r="AK2254" s="31">
        <f t="shared" si="782"/>
        <v>0</v>
      </c>
      <c r="AL2254" s="31">
        <f t="shared" si="783"/>
        <v>0</v>
      </c>
      <c r="AM2254" s="13">
        <f t="shared" si="784"/>
        <v>0</v>
      </c>
      <c r="AN2254" s="13">
        <f t="shared" si="785"/>
        <v>0</v>
      </c>
      <c r="AO2254" s="15">
        <f t="shared" si="786"/>
        <v>0</v>
      </c>
      <c r="AP2254" s="15">
        <f t="shared" si="787"/>
        <v>0</v>
      </c>
      <c r="AQ2254" s="15">
        <f t="shared" si="788"/>
        <v>1</v>
      </c>
      <c r="AR2254" s="15">
        <f t="shared" si="789"/>
        <v>0</v>
      </c>
      <c r="AS2254" s="15">
        <f t="shared" si="790"/>
        <v>1</v>
      </c>
      <c r="AT2254" s="22">
        <f t="shared" si="791"/>
        <v>0</v>
      </c>
      <c r="AU2254" s="22">
        <f t="shared" si="792"/>
        <v>0</v>
      </c>
    </row>
    <row r="2255" spans="1:47" x14ac:dyDescent="0.25">
      <c r="A2255" t="s">
        <v>4008</v>
      </c>
      <c r="S2255" s="15">
        <v>2</v>
      </c>
      <c r="U2255" s="15">
        <v>2</v>
      </c>
      <c r="X2255" s="24">
        <v>2</v>
      </c>
      <c r="Z2255" s="33">
        <f t="shared" si="771"/>
        <v>0</v>
      </c>
      <c r="AA2255" s="33">
        <f t="shared" si="772"/>
        <v>0</v>
      </c>
      <c r="AB2255" s="33">
        <f t="shared" si="773"/>
        <v>0</v>
      </c>
      <c r="AC2255" s="33">
        <f t="shared" si="774"/>
        <v>0</v>
      </c>
      <c r="AD2255" s="33">
        <f t="shared" si="775"/>
        <v>0</v>
      </c>
      <c r="AE2255" s="33">
        <f t="shared" si="776"/>
        <v>0</v>
      </c>
      <c r="AF2255" s="33">
        <f t="shared" si="777"/>
        <v>0</v>
      </c>
      <c r="AG2255" s="31">
        <f t="shared" si="778"/>
        <v>0</v>
      </c>
      <c r="AH2255" s="31">
        <f t="shared" si="779"/>
        <v>0</v>
      </c>
      <c r="AI2255" s="31">
        <f t="shared" si="780"/>
        <v>0</v>
      </c>
      <c r="AJ2255" s="31">
        <f t="shared" si="781"/>
        <v>0</v>
      </c>
      <c r="AK2255" s="31">
        <f t="shared" si="782"/>
        <v>0</v>
      </c>
      <c r="AL2255" s="31">
        <f t="shared" si="783"/>
        <v>0</v>
      </c>
      <c r="AM2255" s="13">
        <f t="shared" si="784"/>
        <v>0</v>
      </c>
      <c r="AN2255" s="13">
        <f t="shared" si="785"/>
        <v>0</v>
      </c>
      <c r="AO2255" s="15">
        <f t="shared" si="786"/>
        <v>0</v>
      </c>
      <c r="AP2255" s="15">
        <f t="shared" si="787"/>
        <v>0</v>
      </c>
      <c r="AQ2255" s="15">
        <f t="shared" si="788"/>
        <v>1</v>
      </c>
      <c r="AR2255" s="15">
        <f t="shared" si="789"/>
        <v>0</v>
      </c>
      <c r="AS2255" s="15">
        <f t="shared" si="790"/>
        <v>1</v>
      </c>
      <c r="AT2255" s="22">
        <f t="shared" si="791"/>
        <v>0</v>
      </c>
      <c r="AU2255" s="22">
        <f t="shared" si="792"/>
        <v>0</v>
      </c>
    </row>
    <row r="2256" spans="1:47" x14ac:dyDescent="0.25">
      <c r="A2256" t="s">
        <v>4009</v>
      </c>
      <c r="E2256" s="35">
        <v>1</v>
      </c>
      <c r="H2256" s="35">
        <v>1</v>
      </c>
      <c r="X2256" s="24">
        <v>1</v>
      </c>
      <c r="Z2256" s="33">
        <f t="shared" si="771"/>
        <v>0</v>
      </c>
      <c r="AA2256" s="33">
        <f t="shared" si="772"/>
        <v>0</v>
      </c>
      <c r="AB2256" s="33">
        <f t="shared" si="773"/>
        <v>0</v>
      </c>
      <c r="AC2256" s="33">
        <f t="shared" si="774"/>
        <v>1</v>
      </c>
      <c r="AD2256" s="33">
        <f t="shared" si="775"/>
        <v>0</v>
      </c>
      <c r="AE2256" s="33">
        <f t="shared" si="776"/>
        <v>0</v>
      </c>
      <c r="AF2256" s="33">
        <f t="shared" si="777"/>
        <v>1</v>
      </c>
      <c r="AG2256" s="31">
        <f t="shared" si="778"/>
        <v>0</v>
      </c>
      <c r="AH2256" s="31">
        <f t="shared" si="779"/>
        <v>0</v>
      </c>
      <c r="AI2256" s="31">
        <f t="shared" si="780"/>
        <v>0</v>
      </c>
      <c r="AJ2256" s="31">
        <f t="shared" si="781"/>
        <v>0</v>
      </c>
      <c r="AK2256" s="31">
        <f t="shared" si="782"/>
        <v>0</v>
      </c>
      <c r="AL2256" s="31">
        <f t="shared" si="783"/>
        <v>0</v>
      </c>
      <c r="AM2256" s="13">
        <f t="shared" si="784"/>
        <v>0</v>
      </c>
      <c r="AN2256" s="13">
        <f t="shared" si="785"/>
        <v>0</v>
      </c>
      <c r="AO2256" s="15">
        <f t="shared" si="786"/>
        <v>0</v>
      </c>
      <c r="AP2256" s="15">
        <f t="shared" si="787"/>
        <v>0</v>
      </c>
      <c r="AQ2256" s="15">
        <f t="shared" si="788"/>
        <v>0</v>
      </c>
      <c r="AR2256" s="15">
        <f t="shared" si="789"/>
        <v>0</v>
      </c>
      <c r="AS2256" s="15">
        <f t="shared" si="790"/>
        <v>0</v>
      </c>
      <c r="AT2256" s="22">
        <f t="shared" si="791"/>
        <v>0</v>
      </c>
      <c r="AU2256" s="22">
        <f t="shared" si="792"/>
        <v>0</v>
      </c>
    </row>
    <row r="2257" spans="1:47" x14ac:dyDescent="0.25">
      <c r="A2257" t="s">
        <v>4011</v>
      </c>
      <c r="E2257" s="35">
        <v>1</v>
      </c>
      <c r="H2257" s="35">
        <v>1</v>
      </c>
      <c r="X2257" s="24">
        <v>1</v>
      </c>
      <c r="Z2257" s="33">
        <f t="shared" si="771"/>
        <v>0</v>
      </c>
      <c r="AA2257" s="33">
        <f t="shared" si="772"/>
        <v>0</v>
      </c>
      <c r="AB2257" s="33">
        <f t="shared" si="773"/>
        <v>0</v>
      </c>
      <c r="AC2257" s="33">
        <f t="shared" si="774"/>
        <v>1</v>
      </c>
      <c r="AD2257" s="33">
        <f t="shared" si="775"/>
        <v>0</v>
      </c>
      <c r="AE2257" s="33">
        <f t="shared" si="776"/>
        <v>0</v>
      </c>
      <c r="AF2257" s="33">
        <f t="shared" si="777"/>
        <v>1</v>
      </c>
      <c r="AG2257" s="31">
        <f t="shared" si="778"/>
        <v>0</v>
      </c>
      <c r="AH2257" s="31">
        <f t="shared" si="779"/>
        <v>0</v>
      </c>
      <c r="AI2257" s="31">
        <f t="shared" si="780"/>
        <v>0</v>
      </c>
      <c r="AJ2257" s="31">
        <f t="shared" si="781"/>
        <v>0</v>
      </c>
      <c r="AK2257" s="31">
        <f t="shared" si="782"/>
        <v>0</v>
      </c>
      <c r="AL2257" s="31">
        <f t="shared" si="783"/>
        <v>0</v>
      </c>
      <c r="AM2257" s="13">
        <f t="shared" si="784"/>
        <v>0</v>
      </c>
      <c r="AN2257" s="13">
        <f t="shared" si="785"/>
        <v>0</v>
      </c>
      <c r="AO2257" s="15">
        <f t="shared" si="786"/>
        <v>0</v>
      </c>
      <c r="AP2257" s="15">
        <f t="shared" si="787"/>
        <v>0</v>
      </c>
      <c r="AQ2257" s="15">
        <f t="shared" si="788"/>
        <v>0</v>
      </c>
      <c r="AR2257" s="15">
        <f t="shared" si="789"/>
        <v>0</v>
      </c>
      <c r="AS2257" s="15">
        <f t="shared" si="790"/>
        <v>0</v>
      </c>
      <c r="AT2257" s="22">
        <f t="shared" si="791"/>
        <v>0</v>
      </c>
      <c r="AU2257" s="22">
        <f t="shared" si="792"/>
        <v>0</v>
      </c>
    </row>
    <row r="2258" spans="1:47" x14ac:dyDescent="0.25">
      <c r="A2258" t="s">
        <v>4012</v>
      </c>
      <c r="E2258" s="35">
        <v>1</v>
      </c>
      <c r="H2258" s="35">
        <v>1</v>
      </c>
      <c r="X2258" s="24">
        <v>1</v>
      </c>
      <c r="Z2258" s="33">
        <f t="shared" si="771"/>
        <v>0</v>
      </c>
      <c r="AA2258" s="33">
        <f t="shared" si="772"/>
        <v>0</v>
      </c>
      <c r="AB2258" s="33">
        <f t="shared" si="773"/>
        <v>0</v>
      </c>
      <c r="AC2258" s="33">
        <f t="shared" si="774"/>
        <v>1</v>
      </c>
      <c r="AD2258" s="33">
        <f t="shared" si="775"/>
        <v>0</v>
      </c>
      <c r="AE2258" s="33">
        <f t="shared" si="776"/>
        <v>0</v>
      </c>
      <c r="AF2258" s="33">
        <f t="shared" si="777"/>
        <v>1</v>
      </c>
      <c r="AG2258" s="31">
        <f t="shared" si="778"/>
        <v>0</v>
      </c>
      <c r="AH2258" s="31">
        <f t="shared" si="779"/>
        <v>0</v>
      </c>
      <c r="AI2258" s="31">
        <f t="shared" si="780"/>
        <v>0</v>
      </c>
      <c r="AJ2258" s="31">
        <f t="shared" si="781"/>
        <v>0</v>
      </c>
      <c r="AK2258" s="31">
        <f t="shared" si="782"/>
        <v>0</v>
      </c>
      <c r="AL2258" s="31">
        <f t="shared" si="783"/>
        <v>0</v>
      </c>
      <c r="AM2258" s="13">
        <f t="shared" si="784"/>
        <v>0</v>
      </c>
      <c r="AN2258" s="13">
        <f t="shared" si="785"/>
        <v>0</v>
      </c>
      <c r="AO2258" s="15">
        <f t="shared" si="786"/>
        <v>0</v>
      </c>
      <c r="AP2258" s="15">
        <f t="shared" si="787"/>
        <v>0</v>
      </c>
      <c r="AQ2258" s="15">
        <f t="shared" si="788"/>
        <v>0</v>
      </c>
      <c r="AR2258" s="15">
        <f t="shared" si="789"/>
        <v>0</v>
      </c>
      <c r="AS2258" s="15">
        <f t="shared" si="790"/>
        <v>0</v>
      </c>
      <c r="AT2258" s="22">
        <f t="shared" si="791"/>
        <v>0</v>
      </c>
      <c r="AU2258" s="22">
        <f t="shared" si="792"/>
        <v>0</v>
      </c>
    </row>
    <row r="2259" spans="1:47" x14ac:dyDescent="0.25">
      <c r="A2259" t="s">
        <v>4013</v>
      </c>
      <c r="E2259" s="35">
        <v>1</v>
      </c>
      <c r="H2259" s="35">
        <v>1</v>
      </c>
      <c r="X2259" s="24">
        <v>1</v>
      </c>
      <c r="Z2259" s="33">
        <f t="shared" si="771"/>
        <v>0</v>
      </c>
      <c r="AA2259" s="33">
        <f t="shared" si="772"/>
        <v>0</v>
      </c>
      <c r="AB2259" s="33">
        <f t="shared" si="773"/>
        <v>0</v>
      </c>
      <c r="AC2259" s="33">
        <f t="shared" si="774"/>
        <v>1</v>
      </c>
      <c r="AD2259" s="33">
        <f t="shared" si="775"/>
        <v>0</v>
      </c>
      <c r="AE2259" s="33">
        <f t="shared" si="776"/>
        <v>0</v>
      </c>
      <c r="AF2259" s="33">
        <f t="shared" si="777"/>
        <v>1</v>
      </c>
      <c r="AG2259" s="31">
        <f t="shared" si="778"/>
        <v>0</v>
      </c>
      <c r="AH2259" s="31">
        <f t="shared" si="779"/>
        <v>0</v>
      </c>
      <c r="AI2259" s="31">
        <f t="shared" si="780"/>
        <v>0</v>
      </c>
      <c r="AJ2259" s="31">
        <f t="shared" si="781"/>
        <v>0</v>
      </c>
      <c r="AK2259" s="31">
        <f t="shared" si="782"/>
        <v>0</v>
      </c>
      <c r="AL2259" s="31">
        <f t="shared" si="783"/>
        <v>0</v>
      </c>
      <c r="AM2259" s="13">
        <f t="shared" si="784"/>
        <v>0</v>
      </c>
      <c r="AN2259" s="13">
        <f t="shared" si="785"/>
        <v>0</v>
      </c>
      <c r="AO2259" s="15">
        <f t="shared" si="786"/>
        <v>0</v>
      </c>
      <c r="AP2259" s="15">
        <f t="shared" si="787"/>
        <v>0</v>
      </c>
      <c r="AQ2259" s="15">
        <f t="shared" si="788"/>
        <v>0</v>
      </c>
      <c r="AR2259" s="15">
        <f t="shared" si="789"/>
        <v>0</v>
      </c>
      <c r="AS2259" s="15">
        <f t="shared" si="790"/>
        <v>0</v>
      </c>
      <c r="AT2259" s="22">
        <f t="shared" si="791"/>
        <v>0</v>
      </c>
      <c r="AU2259" s="22">
        <f t="shared" si="792"/>
        <v>0</v>
      </c>
    </row>
    <row r="2260" spans="1:47" x14ac:dyDescent="0.25">
      <c r="A2260" t="s">
        <v>4014</v>
      </c>
      <c r="E2260" s="35">
        <v>1</v>
      </c>
      <c r="H2260" s="35">
        <v>1</v>
      </c>
      <c r="X2260" s="24">
        <v>1</v>
      </c>
      <c r="Z2260" s="33">
        <f t="shared" si="771"/>
        <v>0</v>
      </c>
      <c r="AA2260" s="33">
        <f t="shared" si="772"/>
        <v>0</v>
      </c>
      <c r="AB2260" s="33">
        <f t="shared" si="773"/>
        <v>0</v>
      </c>
      <c r="AC2260" s="33">
        <f t="shared" si="774"/>
        <v>1</v>
      </c>
      <c r="AD2260" s="33">
        <f t="shared" si="775"/>
        <v>0</v>
      </c>
      <c r="AE2260" s="33">
        <f t="shared" si="776"/>
        <v>0</v>
      </c>
      <c r="AF2260" s="33">
        <f t="shared" si="777"/>
        <v>1</v>
      </c>
      <c r="AG2260" s="31">
        <f t="shared" si="778"/>
        <v>0</v>
      </c>
      <c r="AH2260" s="31">
        <f t="shared" si="779"/>
        <v>0</v>
      </c>
      <c r="AI2260" s="31">
        <f t="shared" si="780"/>
        <v>0</v>
      </c>
      <c r="AJ2260" s="31">
        <f t="shared" si="781"/>
        <v>0</v>
      </c>
      <c r="AK2260" s="31">
        <f t="shared" si="782"/>
        <v>0</v>
      </c>
      <c r="AL2260" s="31">
        <f t="shared" si="783"/>
        <v>0</v>
      </c>
      <c r="AM2260" s="13">
        <f t="shared" si="784"/>
        <v>0</v>
      </c>
      <c r="AN2260" s="13">
        <f t="shared" si="785"/>
        <v>0</v>
      </c>
      <c r="AO2260" s="15">
        <f t="shared" si="786"/>
        <v>0</v>
      </c>
      <c r="AP2260" s="15">
        <f t="shared" si="787"/>
        <v>0</v>
      </c>
      <c r="AQ2260" s="15">
        <f t="shared" si="788"/>
        <v>0</v>
      </c>
      <c r="AR2260" s="15">
        <f t="shared" si="789"/>
        <v>0</v>
      </c>
      <c r="AS2260" s="15">
        <f t="shared" si="790"/>
        <v>0</v>
      </c>
      <c r="AT2260" s="22">
        <f t="shared" si="791"/>
        <v>0</v>
      </c>
      <c r="AU2260" s="22">
        <f t="shared" si="792"/>
        <v>0</v>
      </c>
    </row>
    <row r="2261" spans="1:47" x14ac:dyDescent="0.25">
      <c r="A2261" t="s">
        <v>4015</v>
      </c>
      <c r="E2261" s="35">
        <v>1</v>
      </c>
      <c r="H2261" s="35">
        <v>1</v>
      </c>
      <c r="X2261" s="24">
        <v>1</v>
      </c>
      <c r="Z2261" s="33">
        <f t="shared" si="771"/>
        <v>0</v>
      </c>
      <c r="AA2261" s="33">
        <f t="shared" si="772"/>
        <v>0</v>
      </c>
      <c r="AB2261" s="33">
        <f t="shared" si="773"/>
        <v>0</v>
      </c>
      <c r="AC2261" s="33">
        <f t="shared" si="774"/>
        <v>1</v>
      </c>
      <c r="AD2261" s="33">
        <f t="shared" si="775"/>
        <v>0</v>
      </c>
      <c r="AE2261" s="33">
        <f t="shared" si="776"/>
        <v>0</v>
      </c>
      <c r="AF2261" s="33">
        <f t="shared" si="777"/>
        <v>1</v>
      </c>
      <c r="AG2261" s="31">
        <f t="shared" si="778"/>
        <v>0</v>
      </c>
      <c r="AH2261" s="31">
        <f t="shared" si="779"/>
        <v>0</v>
      </c>
      <c r="AI2261" s="31">
        <f t="shared" si="780"/>
        <v>0</v>
      </c>
      <c r="AJ2261" s="31">
        <f t="shared" si="781"/>
        <v>0</v>
      </c>
      <c r="AK2261" s="31">
        <f t="shared" si="782"/>
        <v>0</v>
      </c>
      <c r="AL2261" s="31">
        <f t="shared" si="783"/>
        <v>0</v>
      </c>
      <c r="AM2261" s="13">
        <f t="shared" si="784"/>
        <v>0</v>
      </c>
      <c r="AN2261" s="13">
        <f t="shared" si="785"/>
        <v>0</v>
      </c>
      <c r="AO2261" s="15">
        <f t="shared" si="786"/>
        <v>0</v>
      </c>
      <c r="AP2261" s="15">
        <f t="shared" si="787"/>
        <v>0</v>
      </c>
      <c r="AQ2261" s="15">
        <f t="shared" si="788"/>
        <v>0</v>
      </c>
      <c r="AR2261" s="15">
        <f t="shared" si="789"/>
        <v>0</v>
      </c>
      <c r="AS2261" s="15">
        <f t="shared" si="790"/>
        <v>0</v>
      </c>
      <c r="AT2261" s="22">
        <f t="shared" si="791"/>
        <v>0</v>
      </c>
      <c r="AU2261" s="22">
        <f t="shared" si="792"/>
        <v>0</v>
      </c>
    </row>
    <row r="2262" spans="1:47" x14ac:dyDescent="0.25">
      <c r="A2262" t="s">
        <v>4016</v>
      </c>
      <c r="E2262" s="35">
        <v>1</v>
      </c>
      <c r="H2262" s="35">
        <v>1</v>
      </c>
      <c r="X2262" s="24">
        <v>1</v>
      </c>
      <c r="Z2262" s="33">
        <f t="shared" si="771"/>
        <v>0</v>
      </c>
      <c r="AA2262" s="33">
        <f t="shared" si="772"/>
        <v>0</v>
      </c>
      <c r="AB2262" s="33">
        <f t="shared" si="773"/>
        <v>0</v>
      </c>
      <c r="AC2262" s="33">
        <f t="shared" si="774"/>
        <v>1</v>
      </c>
      <c r="AD2262" s="33">
        <f t="shared" si="775"/>
        <v>0</v>
      </c>
      <c r="AE2262" s="33">
        <f t="shared" si="776"/>
        <v>0</v>
      </c>
      <c r="AF2262" s="33">
        <f t="shared" si="777"/>
        <v>1</v>
      </c>
      <c r="AG2262" s="31">
        <f t="shared" si="778"/>
        <v>0</v>
      </c>
      <c r="AH2262" s="31">
        <f t="shared" si="779"/>
        <v>0</v>
      </c>
      <c r="AI2262" s="31">
        <f t="shared" si="780"/>
        <v>0</v>
      </c>
      <c r="AJ2262" s="31">
        <f t="shared" si="781"/>
        <v>0</v>
      </c>
      <c r="AK2262" s="31">
        <f t="shared" si="782"/>
        <v>0</v>
      </c>
      <c r="AL2262" s="31">
        <f t="shared" si="783"/>
        <v>0</v>
      </c>
      <c r="AM2262" s="13">
        <f t="shared" si="784"/>
        <v>0</v>
      </c>
      <c r="AN2262" s="13">
        <f t="shared" si="785"/>
        <v>0</v>
      </c>
      <c r="AO2262" s="15">
        <f t="shared" si="786"/>
        <v>0</v>
      </c>
      <c r="AP2262" s="15">
        <f t="shared" si="787"/>
        <v>0</v>
      </c>
      <c r="AQ2262" s="15">
        <f t="shared" si="788"/>
        <v>0</v>
      </c>
      <c r="AR2262" s="15">
        <f t="shared" si="789"/>
        <v>0</v>
      </c>
      <c r="AS2262" s="15">
        <f t="shared" si="790"/>
        <v>0</v>
      </c>
      <c r="AT2262" s="22">
        <f t="shared" si="791"/>
        <v>0</v>
      </c>
      <c r="AU2262" s="22">
        <f t="shared" si="792"/>
        <v>0</v>
      </c>
    </row>
    <row r="2263" spans="1:47" x14ac:dyDescent="0.25">
      <c r="A2263" t="s">
        <v>4017</v>
      </c>
      <c r="E2263" s="35">
        <v>1</v>
      </c>
      <c r="H2263" s="35">
        <v>1</v>
      </c>
      <c r="X2263" s="24">
        <v>1</v>
      </c>
      <c r="Z2263" s="33">
        <f t="shared" si="771"/>
        <v>0</v>
      </c>
      <c r="AA2263" s="33">
        <f t="shared" si="772"/>
        <v>0</v>
      </c>
      <c r="AB2263" s="33">
        <f t="shared" si="773"/>
        <v>0</v>
      </c>
      <c r="AC2263" s="33">
        <f t="shared" si="774"/>
        <v>1</v>
      </c>
      <c r="AD2263" s="33">
        <f t="shared" si="775"/>
        <v>0</v>
      </c>
      <c r="AE2263" s="33">
        <f t="shared" si="776"/>
        <v>0</v>
      </c>
      <c r="AF2263" s="33">
        <f t="shared" si="777"/>
        <v>1</v>
      </c>
      <c r="AG2263" s="31">
        <f t="shared" si="778"/>
        <v>0</v>
      </c>
      <c r="AH2263" s="31">
        <f t="shared" si="779"/>
        <v>0</v>
      </c>
      <c r="AI2263" s="31">
        <f t="shared" si="780"/>
        <v>0</v>
      </c>
      <c r="AJ2263" s="31">
        <f t="shared" si="781"/>
        <v>0</v>
      </c>
      <c r="AK2263" s="31">
        <f t="shared" si="782"/>
        <v>0</v>
      </c>
      <c r="AL2263" s="31">
        <f t="shared" si="783"/>
        <v>0</v>
      </c>
      <c r="AM2263" s="13">
        <f t="shared" si="784"/>
        <v>0</v>
      </c>
      <c r="AN2263" s="13">
        <f t="shared" si="785"/>
        <v>0</v>
      </c>
      <c r="AO2263" s="15">
        <f t="shared" si="786"/>
        <v>0</v>
      </c>
      <c r="AP2263" s="15">
        <f t="shared" si="787"/>
        <v>0</v>
      </c>
      <c r="AQ2263" s="15">
        <f t="shared" si="788"/>
        <v>0</v>
      </c>
      <c r="AR2263" s="15">
        <f t="shared" si="789"/>
        <v>0</v>
      </c>
      <c r="AS2263" s="15">
        <f t="shared" si="790"/>
        <v>0</v>
      </c>
      <c r="AT2263" s="22">
        <f t="shared" si="791"/>
        <v>0</v>
      </c>
      <c r="AU2263" s="22">
        <f t="shared" si="792"/>
        <v>0</v>
      </c>
    </row>
    <row r="2264" spans="1:47" x14ac:dyDescent="0.25">
      <c r="A2264" t="s">
        <v>4018</v>
      </c>
      <c r="S2264" s="15">
        <v>1</v>
      </c>
      <c r="U2264" s="15">
        <v>1</v>
      </c>
      <c r="X2264" s="24">
        <v>1</v>
      </c>
      <c r="Z2264" s="33">
        <f t="shared" si="771"/>
        <v>0</v>
      </c>
      <c r="AA2264" s="33">
        <f t="shared" si="772"/>
        <v>0</v>
      </c>
      <c r="AB2264" s="33">
        <f t="shared" si="773"/>
        <v>0</v>
      </c>
      <c r="AC2264" s="33">
        <f t="shared" si="774"/>
        <v>0</v>
      </c>
      <c r="AD2264" s="33">
        <f t="shared" si="775"/>
        <v>0</v>
      </c>
      <c r="AE2264" s="33">
        <f t="shared" si="776"/>
        <v>0</v>
      </c>
      <c r="AF2264" s="33">
        <f t="shared" si="777"/>
        <v>0</v>
      </c>
      <c r="AG2264" s="31">
        <f t="shared" si="778"/>
        <v>0</v>
      </c>
      <c r="AH2264" s="31">
        <f t="shared" si="779"/>
        <v>0</v>
      </c>
      <c r="AI2264" s="31">
        <f t="shared" si="780"/>
        <v>0</v>
      </c>
      <c r="AJ2264" s="31">
        <f t="shared" si="781"/>
        <v>0</v>
      </c>
      <c r="AK2264" s="31">
        <f t="shared" si="782"/>
        <v>0</v>
      </c>
      <c r="AL2264" s="31">
        <f t="shared" si="783"/>
        <v>0</v>
      </c>
      <c r="AM2264" s="13">
        <f t="shared" si="784"/>
        <v>0</v>
      </c>
      <c r="AN2264" s="13">
        <f t="shared" si="785"/>
        <v>0</v>
      </c>
      <c r="AO2264" s="15">
        <f t="shared" si="786"/>
        <v>0</v>
      </c>
      <c r="AP2264" s="15">
        <f t="shared" si="787"/>
        <v>0</v>
      </c>
      <c r="AQ2264" s="15">
        <f t="shared" si="788"/>
        <v>1</v>
      </c>
      <c r="AR2264" s="15">
        <f t="shared" si="789"/>
        <v>0</v>
      </c>
      <c r="AS2264" s="15">
        <f t="shared" si="790"/>
        <v>1</v>
      </c>
      <c r="AT2264" s="22">
        <f t="shared" si="791"/>
        <v>0</v>
      </c>
      <c r="AU2264" s="22">
        <f t="shared" si="792"/>
        <v>0</v>
      </c>
    </row>
    <row r="2265" spans="1:47" x14ac:dyDescent="0.25">
      <c r="A2265" t="s">
        <v>4019</v>
      </c>
      <c r="E2265" s="35">
        <v>1</v>
      </c>
      <c r="H2265" s="35">
        <v>1</v>
      </c>
      <c r="X2265" s="24">
        <v>1</v>
      </c>
      <c r="Z2265" s="33">
        <f t="shared" si="771"/>
        <v>0</v>
      </c>
      <c r="AA2265" s="33">
        <f t="shared" si="772"/>
        <v>0</v>
      </c>
      <c r="AB2265" s="33">
        <f t="shared" si="773"/>
        <v>0</v>
      </c>
      <c r="AC2265" s="33">
        <f t="shared" si="774"/>
        <v>1</v>
      </c>
      <c r="AD2265" s="33">
        <f t="shared" si="775"/>
        <v>0</v>
      </c>
      <c r="AE2265" s="33">
        <f t="shared" si="776"/>
        <v>0</v>
      </c>
      <c r="AF2265" s="33">
        <f t="shared" si="777"/>
        <v>1</v>
      </c>
      <c r="AG2265" s="31">
        <f t="shared" si="778"/>
        <v>0</v>
      </c>
      <c r="AH2265" s="31">
        <f t="shared" si="779"/>
        <v>0</v>
      </c>
      <c r="AI2265" s="31">
        <f t="shared" si="780"/>
        <v>0</v>
      </c>
      <c r="AJ2265" s="31">
        <f t="shared" si="781"/>
        <v>0</v>
      </c>
      <c r="AK2265" s="31">
        <f t="shared" si="782"/>
        <v>0</v>
      </c>
      <c r="AL2265" s="31">
        <f t="shared" si="783"/>
        <v>0</v>
      </c>
      <c r="AM2265" s="13">
        <f t="shared" si="784"/>
        <v>0</v>
      </c>
      <c r="AN2265" s="13">
        <f t="shared" si="785"/>
        <v>0</v>
      </c>
      <c r="AO2265" s="15">
        <f t="shared" si="786"/>
        <v>0</v>
      </c>
      <c r="AP2265" s="15">
        <f t="shared" si="787"/>
        <v>0</v>
      </c>
      <c r="AQ2265" s="15">
        <f t="shared" si="788"/>
        <v>0</v>
      </c>
      <c r="AR2265" s="15">
        <f t="shared" si="789"/>
        <v>0</v>
      </c>
      <c r="AS2265" s="15">
        <f t="shared" si="790"/>
        <v>0</v>
      </c>
      <c r="AT2265" s="22">
        <f t="shared" si="791"/>
        <v>0</v>
      </c>
      <c r="AU2265" s="22">
        <f t="shared" si="792"/>
        <v>0</v>
      </c>
    </row>
    <row r="2266" spans="1:47" x14ac:dyDescent="0.25">
      <c r="A2266" t="s">
        <v>4020</v>
      </c>
      <c r="E2266" s="35">
        <v>1</v>
      </c>
      <c r="H2266" s="35">
        <v>1</v>
      </c>
      <c r="X2266" s="24">
        <v>1</v>
      </c>
      <c r="Z2266" s="33">
        <f t="shared" si="771"/>
        <v>0</v>
      </c>
      <c r="AA2266" s="33">
        <f t="shared" si="772"/>
        <v>0</v>
      </c>
      <c r="AB2266" s="33">
        <f t="shared" si="773"/>
        <v>0</v>
      </c>
      <c r="AC2266" s="33">
        <f t="shared" si="774"/>
        <v>1</v>
      </c>
      <c r="AD2266" s="33">
        <f t="shared" si="775"/>
        <v>0</v>
      </c>
      <c r="AE2266" s="33">
        <f t="shared" si="776"/>
        <v>0</v>
      </c>
      <c r="AF2266" s="33">
        <f t="shared" si="777"/>
        <v>1</v>
      </c>
      <c r="AG2266" s="31">
        <f t="shared" si="778"/>
        <v>0</v>
      </c>
      <c r="AH2266" s="31">
        <f t="shared" si="779"/>
        <v>0</v>
      </c>
      <c r="AI2266" s="31">
        <f t="shared" si="780"/>
        <v>0</v>
      </c>
      <c r="AJ2266" s="31">
        <f t="shared" si="781"/>
        <v>0</v>
      </c>
      <c r="AK2266" s="31">
        <f t="shared" si="782"/>
        <v>0</v>
      </c>
      <c r="AL2266" s="31">
        <f t="shared" si="783"/>
        <v>0</v>
      </c>
      <c r="AM2266" s="13">
        <f t="shared" si="784"/>
        <v>0</v>
      </c>
      <c r="AN2266" s="13">
        <f t="shared" si="785"/>
        <v>0</v>
      </c>
      <c r="AO2266" s="15">
        <f t="shared" si="786"/>
        <v>0</v>
      </c>
      <c r="AP2266" s="15">
        <f t="shared" si="787"/>
        <v>0</v>
      </c>
      <c r="AQ2266" s="15">
        <f t="shared" si="788"/>
        <v>0</v>
      </c>
      <c r="AR2266" s="15">
        <f t="shared" si="789"/>
        <v>0</v>
      </c>
      <c r="AS2266" s="15">
        <f t="shared" si="790"/>
        <v>0</v>
      </c>
      <c r="AT2266" s="22">
        <f t="shared" si="791"/>
        <v>0</v>
      </c>
      <c r="AU2266" s="22">
        <f t="shared" si="792"/>
        <v>0</v>
      </c>
    </row>
    <row r="2267" spans="1:47" x14ac:dyDescent="0.25">
      <c r="A2267" t="s">
        <v>4021</v>
      </c>
      <c r="S2267" s="15">
        <v>1</v>
      </c>
      <c r="U2267" s="15">
        <v>1</v>
      </c>
      <c r="X2267" s="24">
        <v>1</v>
      </c>
      <c r="Z2267" s="33">
        <f t="shared" si="771"/>
        <v>0</v>
      </c>
      <c r="AA2267" s="33">
        <f t="shared" si="772"/>
        <v>0</v>
      </c>
      <c r="AB2267" s="33">
        <f t="shared" si="773"/>
        <v>0</v>
      </c>
      <c r="AC2267" s="33">
        <f t="shared" si="774"/>
        <v>0</v>
      </c>
      <c r="AD2267" s="33">
        <f t="shared" si="775"/>
        <v>0</v>
      </c>
      <c r="AE2267" s="33">
        <f t="shared" si="776"/>
        <v>0</v>
      </c>
      <c r="AF2267" s="33">
        <f t="shared" si="777"/>
        <v>0</v>
      </c>
      <c r="AG2267" s="31">
        <f t="shared" si="778"/>
        <v>0</v>
      </c>
      <c r="AH2267" s="31">
        <f t="shared" si="779"/>
        <v>0</v>
      </c>
      <c r="AI2267" s="31">
        <f t="shared" si="780"/>
        <v>0</v>
      </c>
      <c r="AJ2267" s="31">
        <f t="shared" si="781"/>
        <v>0</v>
      </c>
      <c r="AK2267" s="31">
        <f t="shared" si="782"/>
        <v>0</v>
      </c>
      <c r="AL2267" s="31">
        <f t="shared" si="783"/>
        <v>0</v>
      </c>
      <c r="AM2267" s="13">
        <f t="shared" si="784"/>
        <v>0</v>
      </c>
      <c r="AN2267" s="13">
        <f t="shared" si="785"/>
        <v>0</v>
      </c>
      <c r="AO2267" s="15">
        <f t="shared" si="786"/>
        <v>0</v>
      </c>
      <c r="AP2267" s="15">
        <f t="shared" si="787"/>
        <v>0</v>
      </c>
      <c r="AQ2267" s="15">
        <f t="shared" si="788"/>
        <v>1</v>
      </c>
      <c r="AR2267" s="15">
        <f t="shared" si="789"/>
        <v>0</v>
      </c>
      <c r="AS2267" s="15">
        <f t="shared" si="790"/>
        <v>1</v>
      </c>
      <c r="AT2267" s="22">
        <f t="shared" si="791"/>
        <v>0</v>
      </c>
      <c r="AU2267" s="22">
        <f t="shared" si="792"/>
        <v>0</v>
      </c>
    </row>
    <row r="2268" spans="1:47" x14ac:dyDescent="0.25">
      <c r="A2268" t="s">
        <v>4022</v>
      </c>
      <c r="E2268" s="35">
        <v>1</v>
      </c>
      <c r="H2268" s="35">
        <v>1</v>
      </c>
      <c r="X2268" s="24">
        <v>1</v>
      </c>
      <c r="Z2268" s="33">
        <f t="shared" si="771"/>
        <v>0</v>
      </c>
      <c r="AA2268" s="33">
        <f t="shared" si="772"/>
        <v>0</v>
      </c>
      <c r="AB2268" s="33">
        <f t="shared" si="773"/>
        <v>0</v>
      </c>
      <c r="AC2268" s="33">
        <f t="shared" si="774"/>
        <v>1</v>
      </c>
      <c r="AD2268" s="33">
        <f t="shared" si="775"/>
        <v>0</v>
      </c>
      <c r="AE2268" s="33">
        <f t="shared" si="776"/>
        <v>0</v>
      </c>
      <c r="AF2268" s="33">
        <f t="shared" si="777"/>
        <v>1</v>
      </c>
      <c r="AG2268" s="31">
        <f t="shared" si="778"/>
        <v>0</v>
      </c>
      <c r="AH2268" s="31">
        <f t="shared" si="779"/>
        <v>0</v>
      </c>
      <c r="AI2268" s="31">
        <f t="shared" si="780"/>
        <v>0</v>
      </c>
      <c r="AJ2268" s="31">
        <f t="shared" si="781"/>
        <v>0</v>
      </c>
      <c r="AK2268" s="31">
        <f t="shared" si="782"/>
        <v>0</v>
      </c>
      <c r="AL2268" s="31">
        <f t="shared" si="783"/>
        <v>0</v>
      </c>
      <c r="AM2268" s="13">
        <f t="shared" si="784"/>
        <v>0</v>
      </c>
      <c r="AN2268" s="13">
        <f t="shared" si="785"/>
        <v>0</v>
      </c>
      <c r="AO2268" s="15">
        <f t="shared" si="786"/>
        <v>0</v>
      </c>
      <c r="AP2268" s="15">
        <f t="shared" si="787"/>
        <v>0</v>
      </c>
      <c r="AQ2268" s="15">
        <f t="shared" si="788"/>
        <v>0</v>
      </c>
      <c r="AR2268" s="15">
        <f t="shared" si="789"/>
        <v>0</v>
      </c>
      <c r="AS2268" s="15">
        <f t="shared" si="790"/>
        <v>0</v>
      </c>
      <c r="AT2268" s="22">
        <f t="shared" si="791"/>
        <v>0</v>
      </c>
      <c r="AU2268" s="22">
        <f t="shared" si="792"/>
        <v>0</v>
      </c>
    </row>
    <row r="2269" spans="1:47" x14ac:dyDescent="0.25">
      <c r="A2269" t="s">
        <v>4023</v>
      </c>
      <c r="E2269" s="35">
        <v>1</v>
      </c>
      <c r="H2269" s="35">
        <v>1</v>
      </c>
      <c r="X2269" s="24">
        <v>1</v>
      </c>
      <c r="Z2269" s="33">
        <f t="shared" si="771"/>
        <v>0</v>
      </c>
      <c r="AA2269" s="33">
        <f t="shared" si="772"/>
        <v>0</v>
      </c>
      <c r="AB2269" s="33">
        <f t="shared" si="773"/>
        <v>0</v>
      </c>
      <c r="AC2269" s="33">
        <f t="shared" si="774"/>
        <v>1</v>
      </c>
      <c r="AD2269" s="33">
        <f t="shared" si="775"/>
        <v>0</v>
      </c>
      <c r="AE2269" s="33">
        <f t="shared" si="776"/>
        <v>0</v>
      </c>
      <c r="AF2269" s="33">
        <f t="shared" si="777"/>
        <v>1</v>
      </c>
      <c r="AG2269" s="31">
        <f t="shared" si="778"/>
        <v>0</v>
      </c>
      <c r="AH2269" s="31">
        <f t="shared" si="779"/>
        <v>0</v>
      </c>
      <c r="AI2269" s="31">
        <f t="shared" si="780"/>
        <v>0</v>
      </c>
      <c r="AJ2269" s="31">
        <f t="shared" si="781"/>
        <v>0</v>
      </c>
      <c r="AK2269" s="31">
        <f t="shared" si="782"/>
        <v>0</v>
      </c>
      <c r="AL2269" s="31">
        <f t="shared" si="783"/>
        <v>0</v>
      </c>
      <c r="AM2269" s="13">
        <f t="shared" si="784"/>
        <v>0</v>
      </c>
      <c r="AN2269" s="13">
        <f t="shared" si="785"/>
        <v>0</v>
      </c>
      <c r="AO2269" s="15">
        <f t="shared" si="786"/>
        <v>0</v>
      </c>
      <c r="AP2269" s="15">
        <f t="shared" si="787"/>
        <v>0</v>
      </c>
      <c r="AQ2269" s="15">
        <f t="shared" si="788"/>
        <v>0</v>
      </c>
      <c r="AR2269" s="15">
        <f t="shared" si="789"/>
        <v>0</v>
      </c>
      <c r="AS2269" s="15">
        <f t="shared" si="790"/>
        <v>0</v>
      </c>
      <c r="AT2269" s="22">
        <f t="shared" si="791"/>
        <v>0</v>
      </c>
      <c r="AU2269" s="22">
        <f t="shared" si="792"/>
        <v>0</v>
      </c>
    </row>
    <row r="2270" spans="1:47" x14ac:dyDescent="0.25">
      <c r="A2270" t="s">
        <v>4024</v>
      </c>
      <c r="S2270" s="15">
        <v>1</v>
      </c>
      <c r="U2270" s="15">
        <v>1</v>
      </c>
      <c r="X2270" s="24">
        <v>1</v>
      </c>
      <c r="Z2270" s="33">
        <f t="shared" ref="Z2270:Z2333" si="793">IF(ISBLANK(B2270),0,1)</f>
        <v>0</v>
      </c>
      <c r="AA2270" s="33">
        <f t="shared" ref="AA2270:AA2333" si="794">IF(ISBLANK(C2270),0,1)</f>
        <v>0</v>
      </c>
      <c r="AB2270" s="33">
        <f t="shared" ref="AB2270:AB2333" si="795">IF(ISBLANK(D2270),0,1)</f>
        <v>0</v>
      </c>
      <c r="AC2270" s="33">
        <f t="shared" ref="AC2270:AC2333" si="796">IF(ISBLANK(E2270),0,1)</f>
        <v>0</v>
      </c>
      <c r="AD2270" s="33">
        <f t="shared" ref="AD2270:AD2333" si="797">IF(ISBLANK(F2270),0,1)</f>
        <v>0</v>
      </c>
      <c r="AE2270" s="33">
        <f t="shared" ref="AE2270:AE2333" si="798">IF(ISBLANK(G2270),0,1)</f>
        <v>0</v>
      </c>
      <c r="AF2270" s="33">
        <f t="shared" ref="AF2270:AF2333" si="799">IF(ISBLANK(H2270),0,1)</f>
        <v>0</v>
      </c>
      <c r="AG2270" s="31">
        <f t="shared" ref="AG2270:AG2333" si="800">IF(ISBLANK(I2270),0,1)</f>
        <v>0</v>
      </c>
      <c r="AH2270" s="31">
        <f t="shared" ref="AH2270:AH2333" si="801">IF(ISBLANK(J2270),0,1)</f>
        <v>0</v>
      </c>
      <c r="AI2270" s="31">
        <f t="shared" ref="AI2270:AI2333" si="802">IF(ISBLANK(K2270),0,1)</f>
        <v>0</v>
      </c>
      <c r="AJ2270" s="31">
        <f t="shared" ref="AJ2270:AJ2333" si="803">IF(ISBLANK(L2270),0,1)</f>
        <v>0</v>
      </c>
      <c r="AK2270" s="31">
        <f t="shared" ref="AK2270:AK2333" si="804">IF(ISBLANK(M2270),0,1)</f>
        <v>0</v>
      </c>
      <c r="AL2270" s="31">
        <f t="shared" ref="AL2270:AL2333" si="805">IF(ISBLANK(N2270),0,1)</f>
        <v>0</v>
      </c>
      <c r="AM2270" s="13">
        <f t="shared" ref="AM2270:AM2333" si="806">IF(ISBLANK(O2270),0,1)</f>
        <v>0</v>
      </c>
      <c r="AN2270" s="13">
        <f t="shared" ref="AN2270:AN2333" si="807">IF(ISBLANK(P2270),0,1)</f>
        <v>0</v>
      </c>
      <c r="AO2270" s="15">
        <f t="shared" ref="AO2270:AO2333" si="808">IF(ISBLANK(Q2270),0,1)</f>
        <v>0</v>
      </c>
      <c r="AP2270" s="15">
        <f t="shared" ref="AP2270:AP2333" si="809">IF(ISBLANK(R2270),0,1)</f>
        <v>0</v>
      </c>
      <c r="AQ2270" s="15">
        <f t="shared" ref="AQ2270:AQ2333" si="810">IF(ISBLANK(S2270),0,1)</f>
        <v>1</v>
      </c>
      <c r="AR2270" s="15">
        <f t="shared" ref="AR2270:AR2333" si="811">IF(ISBLANK(T2270),0,1)</f>
        <v>0</v>
      </c>
      <c r="AS2270" s="15">
        <f t="shared" ref="AS2270:AS2333" si="812">IF(ISBLANK(U2270),0,1)</f>
        <v>1</v>
      </c>
      <c r="AT2270" s="22">
        <f t="shared" ref="AT2270:AT2333" si="813">IF(ISBLANK(V2270),0,1)</f>
        <v>0</v>
      </c>
      <c r="AU2270" s="22">
        <f t="shared" ref="AU2270:AU2333" si="814">IF(ISBLANK(W2270),0,1)</f>
        <v>0</v>
      </c>
    </row>
    <row r="2271" spans="1:47" x14ac:dyDescent="0.25">
      <c r="A2271" t="s">
        <v>4025</v>
      </c>
      <c r="E2271" s="35">
        <v>1</v>
      </c>
      <c r="H2271" s="35">
        <v>1</v>
      </c>
      <c r="X2271" s="24">
        <v>1</v>
      </c>
      <c r="Z2271" s="33">
        <f t="shared" si="793"/>
        <v>0</v>
      </c>
      <c r="AA2271" s="33">
        <f t="shared" si="794"/>
        <v>0</v>
      </c>
      <c r="AB2271" s="33">
        <f t="shared" si="795"/>
        <v>0</v>
      </c>
      <c r="AC2271" s="33">
        <f t="shared" si="796"/>
        <v>1</v>
      </c>
      <c r="AD2271" s="33">
        <f t="shared" si="797"/>
        <v>0</v>
      </c>
      <c r="AE2271" s="33">
        <f t="shared" si="798"/>
        <v>0</v>
      </c>
      <c r="AF2271" s="33">
        <f t="shared" si="799"/>
        <v>1</v>
      </c>
      <c r="AG2271" s="31">
        <f t="shared" si="800"/>
        <v>0</v>
      </c>
      <c r="AH2271" s="31">
        <f t="shared" si="801"/>
        <v>0</v>
      </c>
      <c r="AI2271" s="31">
        <f t="shared" si="802"/>
        <v>0</v>
      </c>
      <c r="AJ2271" s="31">
        <f t="shared" si="803"/>
        <v>0</v>
      </c>
      <c r="AK2271" s="31">
        <f t="shared" si="804"/>
        <v>0</v>
      </c>
      <c r="AL2271" s="31">
        <f t="shared" si="805"/>
        <v>0</v>
      </c>
      <c r="AM2271" s="13">
        <f t="shared" si="806"/>
        <v>0</v>
      </c>
      <c r="AN2271" s="13">
        <f t="shared" si="807"/>
        <v>0</v>
      </c>
      <c r="AO2271" s="15">
        <f t="shared" si="808"/>
        <v>0</v>
      </c>
      <c r="AP2271" s="15">
        <f t="shared" si="809"/>
        <v>0</v>
      </c>
      <c r="AQ2271" s="15">
        <f t="shared" si="810"/>
        <v>0</v>
      </c>
      <c r="AR2271" s="15">
        <f t="shared" si="811"/>
        <v>0</v>
      </c>
      <c r="AS2271" s="15">
        <f t="shared" si="812"/>
        <v>0</v>
      </c>
      <c r="AT2271" s="22">
        <f t="shared" si="813"/>
        <v>0</v>
      </c>
      <c r="AU2271" s="22">
        <f t="shared" si="814"/>
        <v>0</v>
      </c>
    </row>
    <row r="2272" spans="1:47" x14ac:dyDescent="0.25">
      <c r="A2272" t="s">
        <v>4026</v>
      </c>
      <c r="S2272" s="15">
        <v>1</v>
      </c>
      <c r="U2272" s="15">
        <v>1</v>
      </c>
      <c r="X2272" s="24">
        <v>1</v>
      </c>
      <c r="Z2272" s="33">
        <f t="shared" si="793"/>
        <v>0</v>
      </c>
      <c r="AA2272" s="33">
        <f t="shared" si="794"/>
        <v>0</v>
      </c>
      <c r="AB2272" s="33">
        <f t="shared" si="795"/>
        <v>0</v>
      </c>
      <c r="AC2272" s="33">
        <f t="shared" si="796"/>
        <v>0</v>
      </c>
      <c r="AD2272" s="33">
        <f t="shared" si="797"/>
        <v>0</v>
      </c>
      <c r="AE2272" s="33">
        <f t="shared" si="798"/>
        <v>0</v>
      </c>
      <c r="AF2272" s="33">
        <f t="shared" si="799"/>
        <v>0</v>
      </c>
      <c r="AG2272" s="31">
        <f t="shared" si="800"/>
        <v>0</v>
      </c>
      <c r="AH2272" s="31">
        <f t="shared" si="801"/>
        <v>0</v>
      </c>
      <c r="AI2272" s="31">
        <f t="shared" si="802"/>
        <v>0</v>
      </c>
      <c r="AJ2272" s="31">
        <f t="shared" si="803"/>
        <v>0</v>
      </c>
      <c r="AK2272" s="31">
        <f t="shared" si="804"/>
        <v>0</v>
      </c>
      <c r="AL2272" s="31">
        <f t="shared" si="805"/>
        <v>0</v>
      </c>
      <c r="AM2272" s="13">
        <f t="shared" si="806"/>
        <v>0</v>
      </c>
      <c r="AN2272" s="13">
        <f t="shared" si="807"/>
        <v>0</v>
      </c>
      <c r="AO2272" s="15">
        <f t="shared" si="808"/>
        <v>0</v>
      </c>
      <c r="AP2272" s="15">
        <f t="shared" si="809"/>
        <v>0</v>
      </c>
      <c r="AQ2272" s="15">
        <f t="shared" si="810"/>
        <v>1</v>
      </c>
      <c r="AR2272" s="15">
        <f t="shared" si="811"/>
        <v>0</v>
      </c>
      <c r="AS2272" s="15">
        <f t="shared" si="812"/>
        <v>1</v>
      </c>
      <c r="AT2272" s="22">
        <f t="shared" si="813"/>
        <v>0</v>
      </c>
      <c r="AU2272" s="22">
        <f t="shared" si="814"/>
        <v>0</v>
      </c>
    </row>
    <row r="2273" spans="1:47" x14ac:dyDescent="0.25">
      <c r="A2273" t="s">
        <v>4027</v>
      </c>
      <c r="E2273" s="35">
        <v>2</v>
      </c>
      <c r="H2273" s="35">
        <v>2</v>
      </c>
      <c r="X2273" s="24">
        <v>2</v>
      </c>
      <c r="Z2273" s="33">
        <f t="shared" si="793"/>
        <v>0</v>
      </c>
      <c r="AA2273" s="33">
        <f t="shared" si="794"/>
        <v>0</v>
      </c>
      <c r="AB2273" s="33">
        <f t="shared" si="795"/>
        <v>0</v>
      </c>
      <c r="AC2273" s="33">
        <f t="shared" si="796"/>
        <v>1</v>
      </c>
      <c r="AD2273" s="33">
        <f t="shared" si="797"/>
        <v>0</v>
      </c>
      <c r="AE2273" s="33">
        <f t="shared" si="798"/>
        <v>0</v>
      </c>
      <c r="AF2273" s="33">
        <f t="shared" si="799"/>
        <v>1</v>
      </c>
      <c r="AG2273" s="31">
        <f t="shared" si="800"/>
        <v>0</v>
      </c>
      <c r="AH2273" s="31">
        <f t="shared" si="801"/>
        <v>0</v>
      </c>
      <c r="AI2273" s="31">
        <f t="shared" si="802"/>
        <v>0</v>
      </c>
      <c r="AJ2273" s="31">
        <f t="shared" si="803"/>
        <v>0</v>
      </c>
      <c r="AK2273" s="31">
        <f t="shared" si="804"/>
        <v>0</v>
      </c>
      <c r="AL2273" s="31">
        <f t="shared" si="805"/>
        <v>0</v>
      </c>
      <c r="AM2273" s="13">
        <f t="shared" si="806"/>
        <v>0</v>
      </c>
      <c r="AN2273" s="13">
        <f t="shared" si="807"/>
        <v>0</v>
      </c>
      <c r="AO2273" s="15">
        <f t="shared" si="808"/>
        <v>0</v>
      </c>
      <c r="AP2273" s="15">
        <f t="shared" si="809"/>
        <v>0</v>
      </c>
      <c r="AQ2273" s="15">
        <f t="shared" si="810"/>
        <v>0</v>
      </c>
      <c r="AR2273" s="15">
        <f t="shared" si="811"/>
        <v>0</v>
      </c>
      <c r="AS2273" s="15">
        <f t="shared" si="812"/>
        <v>0</v>
      </c>
      <c r="AT2273" s="22">
        <f t="shared" si="813"/>
        <v>0</v>
      </c>
      <c r="AU2273" s="22">
        <f t="shared" si="814"/>
        <v>0</v>
      </c>
    </row>
    <row r="2274" spans="1:47" x14ac:dyDescent="0.25">
      <c r="A2274" t="s">
        <v>4028</v>
      </c>
      <c r="B2274" s="35">
        <v>2</v>
      </c>
      <c r="H2274" s="35">
        <v>2</v>
      </c>
      <c r="X2274" s="24">
        <v>2</v>
      </c>
      <c r="Z2274" s="33">
        <f t="shared" si="793"/>
        <v>1</v>
      </c>
      <c r="AA2274" s="33">
        <f t="shared" si="794"/>
        <v>0</v>
      </c>
      <c r="AB2274" s="33">
        <f t="shared" si="795"/>
        <v>0</v>
      </c>
      <c r="AC2274" s="33">
        <f t="shared" si="796"/>
        <v>0</v>
      </c>
      <c r="AD2274" s="33">
        <f t="shared" si="797"/>
        <v>0</v>
      </c>
      <c r="AE2274" s="33">
        <f t="shared" si="798"/>
        <v>0</v>
      </c>
      <c r="AF2274" s="33">
        <f t="shared" si="799"/>
        <v>1</v>
      </c>
      <c r="AG2274" s="31">
        <f t="shared" si="800"/>
        <v>0</v>
      </c>
      <c r="AH2274" s="31">
        <f t="shared" si="801"/>
        <v>0</v>
      </c>
      <c r="AI2274" s="31">
        <f t="shared" si="802"/>
        <v>0</v>
      </c>
      <c r="AJ2274" s="31">
        <f t="shared" si="803"/>
        <v>0</v>
      </c>
      <c r="AK2274" s="31">
        <f t="shared" si="804"/>
        <v>0</v>
      </c>
      <c r="AL2274" s="31">
        <f t="shared" si="805"/>
        <v>0</v>
      </c>
      <c r="AM2274" s="13">
        <f t="shared" si="806"/>
        <v>0</v>
      </c>
      <c r="AN2274" s="13">
        <f t="shared" si="807"/>
        <v>0</v>
      </c>
      <c r="AO2274" s="15">
        <f t="shared" si="808"/>
        <v>0</v>
      </c>
      <c r="AP2274" s="15">
        <f t="shared" si="809"/>
        <v>0</v>
      </c>
      <c r="AQ2274" s="15">
        <f t="shared" si="810"/>
        <v>0</v>
      </c>
      <c r="AR2274" s="15">
        <f t="shared" si="811"/>
        <v>0</v>
      </c>
      <c r="AS2274" s="15">
        <f t="shared" si="812"/>
        <v>0</v>
      </c>
      <c r="AT2274" s="22">
        <f t="shared" si="813"/>
        <v>0</v>
      </c>
      <c r="AU2274" s="22">
        <f t="shared" si="814"/>
        <v>0</v>
      </c>
    </row>
    <row r="2275" spans="1:47" x14ac:dyDescent="0.25">
      <c r="A2275" t="s">
        <v>4029</v>
      </c>
      <c r="B2275" s="35">
        <v>2</v>
      </c>
      <c r="H2275" s="35">
        <v>2</v>
      </c>
      <c r="X2275" s="24">
        <v>2</v>
      </c>
      <c r="Z2275" s="33">
        <f t="shared" si="793"/>
        <v>1</v>
      </c>
      <c r="AA2275" s="33">
        <f t="shared" si="794"/>
        <v>0</v>
      </c>
      <c r="AB2275" s="33">
        <f t="shared" si="795"/>
        <v>0</v>
      </c>
      <c r="AC2275" s="33">
        <f t="shared" si="796"/>
        <v>0</v>
      </c>
      <c r="AD2275" s="33">
        <f t="shared" si="797"/>
        <v>0</v>
      </c>
      <c r="AE2275" s="33">
        <f t="shared" si="798"/>
        <v>0</v>
      </c>
      <c r="AF2275" s="33">
        <f t="shared" si="799"/>
        <v>1</v>
      </c>
      <c r="AG2275" s="31">
        <f t="shared" si="800"/>
        <v>0</v>
      </c>
      <c r="AH2275" s="31">
        <f t="shared" si="801"/>
        <v>0</v>
      </c>
      <c r="AI2275" s="31">
        <f t="shared" si="802"/>
        <v>0</v>
      </c>
      <c r="AJ2275" s="31">
        <f t="shared" si="803"/>
        <v>0</v>
      </c>
      <c r="AK2275" s="31">
        <f t="shared" si="804"/>
        <v>0</v>
      </c>
      <c r="AL2275" s="31">
        <f t="shared" si="805"/>
        <v>0</v>
      </c>
      <c r="AM2275" s="13">
        <f t="shared" si="806"/>
        <v>0</v>
      </c>
      <c r="AN2275" s="13">
        <f t="shared" si="807"/>
        <v>0</v>
      </c>
      <c r="AO2275" s="15">
        <f t="shared" si="808"/>
        <v>0</v>
      </c>
      <c r="AP2275" s="15">
        <f t="shared" si="809"/>
        <v>0</v>
      </c>
      <c r="AQ2275" s="15">
        <f t="shared" si="810"/>
        <v>0</v>
      </c>
      <c r="AR2275" s="15">
        <f t="shared" si="811"/>
        <v>0</v>
      </c>
      <c r="AS2275" s="15">
        <f t="shared" si="812"/>
        <v>0</v>
      </c>
      <c r="AT2275" s="22">
        <f t="shared" si="813"/>
        <v>0</v>
      </c>
      <c r="AU2275" s="22">
        <f t="shared" si="814"/>
        <v>0</v>
      </c>
    </row>
    <row r="2276" spans="1:47" x14ac:dyDescent="0.25">
      <c r="A2276" t="s">
        <v>4030</v>
      </c>
      <c r="B2276" s="35">
        <v>2</v>
      </c>
      <c r="H2276" s="35">
        <v>2</v>
      </c>
      <c r="X2276" s="24">
        <v>2</v>
      </c>
      <c r="Z2276" s="33">
        <f t="shared" si="793"/>
        <v>1</v>
      </c>
      <c r="AA2276" s="33">
        <f t="shared" si="794"/>
        <v>0</v>
      </c>
      <c r="AB2276" s="33">
        <f t="shared" si="795"/>
        <v>0</v>
      </c>
      <c r="AC2276" s="33">
        <f t="shared" si="796"/>
        <v>0</v>
      </c>
      <c r="AD2276" s="33">
        <f t="shared" si="797"/>
        <v>0</v>
      </c>
      <c r="AE2276" s="33">
        <f t="shared" si="798"/>
        <v>0</v>
      </c>
      <c r="AF2276" s="33">
        <f t="shared" si="799"/>
        <v>1</v>
      </c>
      <c r="AG2276" s="31">
        <f t="shared" si="800"/>
        <v>0</v>
      </c>
      <c r="AH2276" s="31">
        <f t="shared" si="801"/>
        <v>0</v>
      </c>
      <c r="AI2276" s="31">
        <f t="shared" si="802"/>
        <v>0</v>
      </c>
      <c r="AJ2276" s="31">
        <f t="shared" si="803"/>
        <v>0</v>
      </c>
      <c r="AK2276" s="31">
        <f t="shared" si="804"/>
        <v>0</v>
      </c>
      <c r="AL2276" s="31">
        <f t="shared" si="805"/>
        <v>0</v>
      </c>
      <c r="AM2276" s="13">
        <f t="shared" si="806"/>
        <v>0</v>
      </c>
      <c r="AN2276" s="13">
        <f t="shared" si="807"/>
        <v>0</v>
      </c>
      <c r="AO2276" s="15">
        <f t="shared" si="808"/>
        <v>0</v>
      </c>
      <c r="AP2276" s="15">
        <f t="shared" si="809"/>
        <v>0</v>
      </c>
      <c r="AQ2276" s="15">
        <f t="shared" si="810"/>
        <v>0</v>
      </c>
      <c r="AR2276" s="15">
        <f t="shared" si="811"/>
        <v>0</v>
      </c>
      <c r="AS2276" s="15">
        <f t="shared" si="812"/>
        <v>0</v>
      </c>
      <c r="AT2276" s="22">
        <f t="shared" si="813"/>
        <v>0</v>
      </c>
      <c r="AU2276" s="22">
        <f t="shared" si="814"/>
        <v>0</v>
      </c>
    </row>
    <row r="2277" spans="1:47" x14ac:dyDescent="0.25">
      <c r="A2277" t="s">
        <v>4033</v>
      </c>
      <c r="B2277" s="35">
        <v>2</v>
      </c>
      <c r="H2277" s="35">
        <v>2</v>
      </c>
      <c r="X2277" s="24">
        <v>2</v>
      </c>
      <c r="Z2277" s="33">
        <f t="shared" si="793"/>
        <v>1</v>
      </c>
      <c r="AA2277" s="33">
        <f t="shared" si="794"/>
        <v>0</v>
      </c>
      <c r="AB2277" s="33">
        <f t="shared" si="795"/>
        <v>0</v>
      </c>
      <c r="AC2277" s="33">
        <f t="shared" si="796"/>
        <v>0</v>
      </c>
      <c r="AD2277" s="33">
        <f t="shared" si="797"/>
        <v>0</v>
      </c>
      <c r="AE2277" s="33">
        <f t="shared" si="798"/>
        <v>0</v>
      </c>
      <c r="AF2277" s="33">
        <f t="shared" si="799"/>
        <v>1</v>
      </c>
      <c r="AG2277" s="31">
        <f t="shared" si="800"/>
        <v>0</v>
      </c>
      <c r="AH2277" s="31">
        <f t="shared" si="801"/>
        <v>0</v>
      </c>
      <c r="AI2277" s="31">
        <f t="shared" si="802"/>
        <v>0</v>
      </c>
      <c r="AJ2277" s="31">
        <f t="shared" si="803"/>
        <v>0</v>
      </c>
      <c r="AK2277" s="31">
        <f t="shared" si="804"/>
        <v>0</v>
      </c>
      <c r="AL2277" s="31">
        <f t="shared" si="805"/>
        <v>0</v>
      </c>
      <c r="AM2277" s="13">
        <f t="shared" si="806"/>
        <v>0</v>
      </c>
      <c r="AN2277" s="13">
        <f t="shared" si="807"/>
        <v>0</v>
      </c>
      <c r="AO2277" s="15">
        <f t="shared" si="808"/>
        <v>0</v>
      </c>
      <c r="AP2277" s="15">
        <f t="shared" si="809"/>
        <v>0</v>
      </c>
      <c r="AQ2277" s="15">
        <f t="shared" si="810"/>
        <v>0</v>
      </c>
      <c r="AR2277" s="15">
        <f t="shared" si="811"/>
        <v>0</v>
      </c>
      <c r="AS2277" s="15">
        <f t="shared" si="812"/>
        <v>0</v>
      </c>
      <c r="AT2277" s="22">
        <f t="shared" si="813"/>
        <v>0</v>
      </c>
      <c r="AU2277" s="22">
        <f t="shared" si="814"/>
        <v>0</v>
      </c>
    </row>
    <row r="2278" spans="1:47" x14ac:dyDescent="0.25">
      <c r="A2278" t="s">
        <v>4034</v>
      </c>
      <c r="E2278" s="35">
        <v>2</v>
      </c>
      <c r="H2278" s="35">
        <v>2</v>
      </c>
      <c r="X2278" s="24">
        <v>2</v>
      </c>
      <c r="Z2278" s="33">
        <f t="shared" si="793"/>
        <v>0</v>
      </c>
      <c r="AA2278" s="33">
        <f t="shared" si="794"/>
        <v>0</v>
      </c>
      <c r="AB2278" s="33">
        <f t="shared" si="795"/>
        <v>0</v>
      </c>
      <c r="AC2278" s="33">
        <f t="shared" si="796"/>
        <v>1</v>
      </c>
      <c r="AD2278" s="33">
        <f t="shared" si="797"/>
        <v>0</v>
      </c>
      <c r="AE2278" s="33">
        <f t="shared" si="798"/>
        <v>0</v>
      </c>
      <c r="AF2278" s="33">
        <f t="shared" si="799"/>
        <v>1</v>
      </c>
      <c r="AG2278" s="31">
        <f t="shared" si="800"/>
        <v>0</v>
      </c>
      <c r="AH2278" s="31">
        <f t="shared" si="801"/>
        <v>0</v>
      </c>
      <c r="AI2278" s="31">
        <f t="shared" si="802"/>
        <v>0</v>
      </c>
      <c r="AJ2278" s="31">
        <f t="shared" si="803"/>
        <v>0</v>
      </c>
      <c r="AK2278" s="31">
        <f t="shared" si="804"/>
        <v>0</v>
      </c>
      <c r="AL2278" s="31">
        <f t="shared" si="805"/>
        <v>0</v>
      </c>
      <c r="AM2278" s="13">
        <f t="shared" si="806"/>
        <v>0</v>
      </c>
      <c r="AN2278" s="13">
        <f t="shared" si="807"/>
        <v>0</v>
      </c>
      <c r="AO2278" s="15">
        <f t="shared" si="808"/>
        <v>0</v>
      </c>
      <c r="AP2278" s="15">
        <f t="shared" si="809"/>
        <v>0</v>
      </c>
      <c r="AQ2278" s="15">
        <f t="shared" si="810"/>
        <v>0</v>
      </c>
      <c r="AR2278" s="15">
        <f t="shared" si="811"/>
        <v>0</v>
      </c>
      <c r="AS2278" s="15">
        <f t="shared" si="812"/>
        <v>0</v>
      </c>
      <c r="AT2278" s="22">
        <f t="shared" si="813"/>
        <v>0</v>
      </c>
      <c r="AU2278" s="22">
        <f t="shared" si="814"/>
        <v>0</v>
      </c>
    </row>
    <row r="2279" spans="1:47" x14ac:dyDescent="0.25">
      <c r="A2279" t="s">
        <v>4037</v>
      </c>
      <c r="B2279" s="35">
        <v>3</v>
      </c>
      <c r="H2279" s="35">
        <v>3</v>
      </c>
      <c r="X2279" s="24">
        <v>3</v>
      </c>
      <c r="Z2279" s="33">
        <f t="shared" si="793"/>
        <v>1</v>
      </c>
      <c r="AA2279" s="33">
        <f t="shared" si="794"/>
        <v>0</v>
      </c>
      <c r="AB2279" s="33">
        <f t="shared" si="795"/>
        <v>0</v>
      </c>
      <c r="AC2279" s="33">
        <f t="shared" si="796"/>
        <v>0</v>
      </c>
      <c r="AD2279" s="33">
        <f t="shared" si="797"/>
        <v>0</v>
      </c>
      <c r="AE2279" s="33">
        <f t="shared" si="798"/>
        <v>0</v>
      </c>
      <c r="AF2279" s="33">
        <f t="shared" si="799"/>
        <v>1</v>
      </c>
      <c r="AG2279" s="31">
        <f t="shared" si="800"/>
        <v>0</v>
      </c>
      <c r="AH2279" s="31">
        <f t="shared" si="801"/>
        <v>0</v>
      </c>
      <c r="AI2279" s="31">
        <f t="shared" si="802"/>
        <v>0</v>
      </c>
      <c r="AJ2279" s="31">
        <f t="shared" si="803"/>
        <v>0</v>
      </c>
      <c r="AK2279" s="31">
        <f t="shared" si="804"/>
        <v>0</v>
      </c>
      <c r="AL2279" s="31">
        <f t="shared" si="805"/>
        <v>0</v>
      </c>
      <c r="AM2279" s="13">
        <f t="shared" si="806"/>
        <v>0</v>
      </c>
      <c r="AN2279" s="13">
        <f t="shared" si="807"/>
        <v>0</v>
      </c>
      <c r="AO2279" s="15">
        <f t="shared" si="808"/>
        <v>0</v>
      </c>
      <c r="AP2279" s="15">
        <f t="shared" si="809"/>
        <v>0</v>
      </c>
      <c r="AQ2279" s="15">
        <f t="shared" si="810"/>
        <v>0</v>
      </c>
      <c r="AR2279" s="15">
        <f t="shared" si="811"/>
        <v>0</v>
      </c>
      <c r="AS2279" s="15">
        <f t="shared" si="812"/>
        <v>0</v>
      </c>
      <c r="AT2279" s="22">
        <f t="shared" si="813"/>
        <v>0</v>
      </c>
      <c r="AU2279" s="22">
        <f t="shared" si="814"/>
        <v>0</v>
      </c>
    </row>
    <row r="2280" spans="1:47" x14ac:dyDescent="0.25">
      <c r="A2280" t="s">
        <v>4038</v>
      </c>
      <c r="D2280" s="35">
        <v>1</v>
      </c>
      <c r="H2280" s="35">
        <v>1</v>
      </c>
      <c r="X2280" s="24">
        <v>1</v>
      </c>
      <c r="Z2280" s="33">
        <f t="shared" si="793"/>
        <v>0</v>
      </c>
      <c r="AA2280" s="33">
        <f t="shared" si="794"/>
        <v>0</v>
      </c>
      <c r="AB2280" s="33">
        <f t="shared" si="795"/>
        <v>1</v>
      </c>
      <c r="AC2280" s="33">
        <f t="shared" si="796"/>
        <v>0</v>
      </c>
      <c r="AD2280" s="33">
        <f t="shared" si="797"/>
        <v>0</v>
      </c>
      <c r="AE2280" s="33">
        <f t="shared" si="798"/>
        <v>0</v>
      </c>
      <c r="AF2280" s="33">
        <f t="shared" si="799"/>
        <v>1</v>
      </c>
      <c r="AG2280" s="31">
        <f t="shared" si="800"/>
        <v>0</v>
      </c>
      <c r="AH2280" s="31">
        <f t="shared" si="801"/>
        <v>0</v>
      </c>
      <c r="AI2280" s="31">
        <f t="shared" si="802"/>
        <v>0</v>
      </c>
      <c r="AJ2280" s="31">
        <f t="shared" si="803"/>
        <v>0</v>
      </c>
      <c r="AK2280" s="31">
        <f t="shared" si="804"/>
        <v>0</v>
      </c>
      <c r="AL2280" s="31">
        <f t="shared" si="805"/>
        <v>0</v>
      </c>
      <c r="AM2280" s="13">
        <f t="shared" si="806"/>
        <v>0</v>
      </c>
      <c r="AN2280" s="13">
        <f t="shared" si="807"/>
        <v>0</v>
      </c>
      <c r="AO2280" s="15">
        <f t="shared" si="808"/>
        <v>0</v>
      </c>
      <c r="AP2280" s="15">
        <f t="shared" si="809"/>
        <v>0</v>
      </c>
      <c r="AQ2280" s="15">
        <f t="shared" si="810"/>
        <v>0</v>
      </c>
      <c r="AR2280" s="15">
        <f t="shared" si="811"/>
        <v>0</v>
      </c>
      <c r="AS2280" s="15">
        <f t="shared" si="812"/>
        <v>0</v>
      </c>
      <c r="AT2280" s="22">
        <f t="shared" si="813"/>
        <v>0</v>
      </c>
      <c r="AU2280" s="22">
        <f t="shared" si="814"/>
        <v>0</v>
      </c>
    </row>
    <row r="2281" spans="1:47" x14ac:dyDescent="0.25">
      <c r="A2281" t="s">
        <v>4041</v>
      </c>
      <c r="Q2281" s="15">
        <v>2</v>
      </c>
      <c r="U2281" s="15">
        <v>2</v>
      </c>
      <c r="X2281" s="24">
        <v>2</v>
      </c>
      <c r="Z2281" s="33">
        <f t="shared" si="793"/>
        <v>0</v>
      </c>
      <c r="AA2281" s="33">
        <f t="shared" si="794"/>
        <v>0</v>
      </c>
      <c r="AB2281" s="33">
        <f t="shared" si="795"/>
        <v>0</v>
      </c>
      <c r="AC2281" s="33">
        <f t="shared" si="796"/>
        <v>0</v>
      </c>
      <c r="AD2281" s="33">
        <f t="shared" si="797"/>
        <v>0</v>
      </c>
      <c r="AE2281" s="33">
        <f t="shared" si="798"/>
        <v>0</v>
      </c>
      <c r="AF2281" s="33">
        <f t="shared" si="799"/>
        <v>0</v>
      </c>
      <c r="AG2281" s="31">
        <f t="shared" si="800"/>
        <v>0</v>
      </c>
      <c r="AH2281" s="31">
        <f t="shared" si="801"/>
        <v>0</v>
      </c>
      <c r="AI2281" s="31">
        <f t="shared" si="802"/>
        <v>0</v>
      </c>
      <c r="AJ2281" s="31">
        <f t="shared" si="803"/>
        <v>0</v>
      </c>
      <c r="AK2281" s="31">
        <f t="shared" si="804"/>
        <v>0</v>
      </c>
      <c r="AL2281" s="31">
        <f t="shared" si="805"/>
        <v>0</v>
      </c>
      <c r="AM2281" s="13">
        <f t="shared" si="806"/>
        <v>0</v>
      </c>
      <c r="AN2281" s="13">
        <f t="shared" si="807"/>
        <v>0</v>
      </c>
      <c r="AO2281" s="15">
        <f t="shared" si="808"/>
        <v>1</v>
      </c>
      <c r="AP2281" s="15">
        <f t="shared" si="809"/>
        <v>0</v>
      </c>
      <c r="AQ2281" s="15">
        <f t="shared" si="810"/>
        <v>0</v>
      </c>
      <c r="AR2281" s="15">
        <f t="shared" si="811"/>
        <v>0</v>
      </c>
      <c r="AS2281" s="15">
        <f t="shared" si="812"/>
        <v>1</v>
      </c>
      <c r="AT2281" s="22">
        <f t="shared" si="813"/>
        <v>0</v>
      </c>
      <c r="AU2281" s="22">
        <f t="shared" si="814"/>
        <v>0</v>
      </c>
    </row>
    <row r="2282" spans="1:47" x14ac:dyDescent="0.25">
      <c r="A2282" t="s">
        <v>4043</v>
      </c>
      <c r="B2282" s="35">
        <v>2</v>
      </c>
      <c r="H2282" s="35">
        <v>2</v>
      </c>
      <c r="X2282" s="24">
        <v>2</v>
      </c>
      <c r="Z2282" s="33">
        <f t="shared" si="793"/>
        <v>1</v>
      </c>
      <c r="AA2282" s="33">
        <f t="shared" si="794"/>
        <v>0</v>
      </c>
      <c r="AB2282" s="33">
        <f t="shared" si="795"/>
        <v>0</v>
      </c>
      <c r="AC2282" s="33">
        <f t="shared" si="796"/>
        <v>0</v>
      </c>
      <c r="AD2282" s="33">
        <f t="shared" si="797"/>
        <v>0</v>
      </c>
      <c r="AE2282" s="33">
        <f t="shared" si="798"/>
        <v>0</v>
      </c>
      <c r="AF2282" s="33">
        <f t="shared" si="799"/>
        <v>1</v>
      </c>
      <c r="AG2282" s="31">
        <f t="shared" si="800"/>
        <v>0</v>
      </c>
      <c r="AH2282" s="31">
        <f t="shared" si="801"/>
        <v>0</v>
      </c>
      <c r="AI2282" s="31">
        <f t="shared" si="802"/>
        <v>0</v>
      </c>
      <c r="AJ2282" s="31">
        <f t="shared" si="803"/>
        <v>0</v>
      </c>
      <c r="AK2282" s="31">
        <f t="shared" si="804"/>
        <v>0</v>
      </c>
      <c r="AL2282" s="31">
        <f t="shared" si="805"/>
        <v>0</v>
      </c>
      <c r="AM2282" s="13">
        <f t="shared" si="806"/>
        <v>0</v>
      </c>
      <c r="AN2282" s="13">
        <f t="shared" si="807"/>
        <v>0</v>
      </c>
      <c r="AO2282" s="15">
        <f t="shared" si="808"/>
        <v>0</v>
      </c>
      <c r="AP2282" s="15">
        <f t="shared" si="809"/>
        <v>0</v>
      </c>
      <c r="AQ2282" s="15">
        <f t="shared" si="810"/>
        <v>0</v>
      </c>
      <c r="AR2282" s="15">
        <f t="shared" si="811"/>
        <v>0</v>
      </c>
      <c r="AS2282" s="15">
        <f t="shared" si="812"/>
        <v>0</v>
      </c>
      <c r="AT2282" s="22">
        <f t="shared" si="813"/>
        <v>0</v>
      </c>
      <c r="AU2282" s="22">
        <f t="shared" si="814"/>
        <v>0</v>
      </c>
    </row>
    <row r="2283" spans="1:47" x14ac:dyDescent="0.25">
      <c r="A2283" t="s">
        <v>4044</v>
      </c>
      <c r="B2283" s="35">
        <v>2</v>
      </c>
      <c r="H2283" s="35">
        <v>2</v>
      </c>
      <c r="L2283" s="17">
        <v>2</v>
      </c>
      <c r="N2283" s="17">
        <v>2</v>
      </c>
      <c r="X2283" s="24">
        <v>4</v>
      </c>
      <c r="Z2283" s="33">
        <f t="shared" si="793"/>
        <v>1</v>
      </c>
      <c r="AA2283" s="33">
        <f t="shared" si="794"/>
        <v>0</v>
      </c>
      <c r="AB2283" s="33">
        <f t="shared" si="795"/>
        <v>0</v>
      </c>
      <c r="AC2283" s="33">
        <f t="shared" si="796"/>
        <v>0</v>
      </c>
      <c r="AD2283" s="33">
        <f t="shared" si="797"/>
        <v>0</v>
      </c>
      <c r="AE2283" s="33">
        <f t="shared" si="798"/>
        <v>0</v>
      </c>
      <c r="AF2283" s="33">
        <f t="shared" si="799"/>
        <v>1</v>
      </c>
      <c r="AG2283" s="31">
        <f t="shared" si="800"/>
        <v>0</v>
      </c>
      <c r="AH2283" s="31">
        <f t="shared" si="801"/>
        <v>0</v>
      </c>
      <c r="AI2283" s="31">
        <f t="shared" si="802"/>
        <v>0</v>
      </c>
      <c r="AJ2283" s="31">
        <f t="shared" si="803"/>
        <v>1</v>
      </c>
      <c r="AK2283" s="31">
        <f t="shared" si="804"/>
        <v>0</v>
      </c>
      <c r="AL2283" s="31">
        <f t="shared" si="805"/>
        <v>1</v>
      </c>
      <c r="AM2283" s="13">
        <f t="shared" si="806"/>
        <v>0</v>
      </c>
      <c r="AN2283" s="13">
        <f t="shared" si="807"/>
        <v>0</v>
      </c>
      <c r="AO2283" s="15">
        <f t="shared" si="808"/>
        <v>0</v>
      </c>
      <c r="AP2283" s="15">
        <f t="shared" si="809"/>
        <v>0</v>
      </c>
      <c r="AQ2283" s="15">
        <f t="shared" si="810"/>
        <v>0</v>
      </c>
      <c r="AR2283" s="15">
        <f t="shared" si="811"/>
        <v>0</v>
      </c>
      <c r="AS2283" s="15">
        <f t="shared" si="812"/>
        <v>0</v>
      </c>
      <c r="AT2283" s="22">
        <f t="shared" si="813"/>
        <v>0</v>
      </c>
      <c r="AU2283" s="22">
        <f t="shared" si="814"/>
        <v>0</v>
      </c>
    </row>
    <row r="2284" spans="1:47" x14ac:dyDescent="0.25">
      <c r="A2284" t="s">
        <v>4045</v>
      </c>
      <c r="S2284" s="15">
        <v>2</v>
      </c>
      <c r="U2284" s="15">
        <v>2</v>
      </c>
      <c r="X2284" s="24">
        <v>2</v>
      </c>
      <c r="Z2284" s="33">
        <f t="shared" si="793"/>
        <v>0</v>
      </c>
      <c r="AA2284" s="33">
        <f t="shared" si="794"/>
        <v>0</v>
      </c>
      <c r="AB2284" s="33">
        <f t="shared" si="795"/>
        <v>0</v>
      </c>
      <c r="AC2284" s="33">
        <f t="shared" si="796"/>
        <v>0</v>
      </c>
      <c r="AD2284" s="33">
        <f t="shared" si="797"/>
        <v>0</v>
      </c>
      <c r="AE2284" s="33">
        <f t="shared" si="798"/>
        <v>0</v>
      </c>
      <c r="AF2284" s="33">
        <f t="shared" si="799"/>
        <v>0</v>
      </c>
      <c r="AG2284" s="31">
        <f t="shared" si="800"/>
        <v>0</v>
      </c>
      <c r="AH2284" s="31">
        <f t="shared" si="801"/>
        <v>0</v>
      </c>
      <c r="AI2284" s="31">
        <f t="shared" si="802"/>
        <v>0</v>
      </c>
      <c r="AJ2284" s="31">
        <f t="shared" si="803"/>
        <v>0</v>
      </c>
      <c r="AK2284" s="31">
        <f t="shared" si="804"/>
        <v>0</v>
      </c>
      <c r="AL2284" s="31">
        <f t="shared" si="805"/>
        <v>0</v>
      </c>
      <c r="AM2284" s="13">
        <f t="shared" si="806"/>
        <v>0</v>
      </c>
      <c r="AN2284" s="13">
        <f t="shared" si="807"/>
        <v>0</v>
      </c>
      <c r="AO2284" s="15">
        <f t="shared" si="808"/>
        <v>0</v>
      </c>
      <c r="AP2284" s="15">
        <f t="shared" si="809"/>
        <v>0</v>
      </c>
      <c r="AQ2284" s="15">
        <f t="shared" si="810"/>
        <v>1</v>
      </c>
      <c r="AR2284" s="15">
        <f t="shared" si="811"/>
        <v>0</v>
      </c>
      <c r="AS2284" s="15">
        <f t="shared" si="812"/>
        <v>1</v>
      </c>
      <c r="AT2284" s="22">
        <f t="shared" si="813"/>
        <v>0</v>
      </c>
      <c r="AU2284" s="22">
        <f t="shared" si="814"/>
        <v>0</v>
      </c>
    </row>
    <row r="2285" spans="1:47" x14ac:dyDescent="0.25">
      <c r="A2285" t="s">
        <v>4046</v>
      </c>
      <c r="E2285" s="35">
        <v>2</v>
      </c>
      <c r="H2285" s="35">
        <v>2</v>
      </c>
      <c r="X2285" s="24">
        <v>2</v>
      </c>
      <c r="Z2285" s="33">
        <f t="shared" si="793"/>
        <v>0</v>
      </c>
      <c r="AA2285" s="33">
        <f t="shared" si="794"/>
        <v>0</v>
      </c>
      <c r="AB2285" s="33">
        <f t="shared" si="795"/>
        <v>0</v>
      </c>
      <c r="AC2285" s="33">
        <f t="shared" si="796"/>
        <v>1</v>
      </c>
      <c r="AD2285" s="33">
        <f t="shared" si="797"/>
        <v>0</v>
      </c>
      <c r="AE2285" s="33">
        <f t="shared" si="798"/>
        <v>0</v>
      </c>
      <c r="AF2285" s="33">
        <f t="shared" si="799"/>
        <v>1</v>
      </c>
      <c r="AG2285" s="31">
        <f t="shared" si="800"/>
        <v>0</v>
      </c>
      <c r="AH2285" s="31">
        <f t="shared" si="801"/>
        <v>0</v>
      </c>
      <c r="AI2285" s="31">
        <f t="shared" si="802"/>
        <v>0</v>
      </c>
      <c r="AJ2285" s="31">
        <f t="shared" si="803"/>
        <v>0</v>
      </c>
      <c r="AK2285" s="31">
        <f t="shared" si="804"/>
        <v>0</v>
      </c>
      <c r="AL2285" s="31">
        <f t="shared" si="805"/>
        <v>0</v>
      </c>
      <c r="AM2285" s="13">
        <f t="shared" si="806"/>
        <v>0</v>
      </c>
      <c r="AN2285" s="13">
        <f t="shared" si="807"/>
        <v>0</v>
      </c>
      <c r="AO2285" s="15">
        <f t="shared" si="808"/>
        <v>0</v>
      </c>
      <c r="AP2285" s="15">
        <f t="shared" si="809"/>
        <v>0</v>
      </c>
      <c r="AQ2285" s="15">
        <f t="shared" si="810"/>
        <v>0</v>
      </c>
      <c r="AR2285" s="15">
        <f t="shared" si="811"/>
        <v>0</v>
      </c>
      <c r="AS2285" s="15">
        <f t="shared" si="812"/>
        <v>0</v>
      </c>
      <c r="AT2285" s="22">
        <f t="shared" si="813"/>
        <v>0</v>
      </c>
      <c r="AU2285" s="22">
        <f t="shared" si="814"/>
        <v>0</v>
      </c>
    </row>
    <row r="2286" spans="1:47" x14ac:dyDescent="0.25">
      <c r="A2286" t="s">
        <v>4047</v>
      </c>
      <c r="E2286" s="35">
        <v>2</v>
      </c>
      <c r="H2286" s="35">
        <v>2</v>
      </c>
      <c r="X2286" s="24">
        <v>2</v>
      </c>
      <c r="Z2286" s="33">
        <f t="shared" si="793"/>
        <v>0</v>
      </c>
      <c r="AA2286" s="33">
        <f t="shared" si="794"/>
        <v>0</v>
      </c>
      <c r="AB2286" s="33">
        <f t="shared" si="795"/>
        <v>0</v>
      </c>
      <c r="AC2286" s="33">
        <f t="shared" si="796"/>
        <v>1</v>
      </c>
      <c r="AD2286" s="33">
        <f t="shared" si="797"/>
        <v>0</v>
      </c>
      <c r="AE2286" s="33">
        <f t="shared" si="798"/>
        <v>0</v>
      </c>
      <c r="AF2286" s="33">
        <f t="shared" si="799"/>
        <v>1</v>
      </c>
      <c r="AG2286" s="31">
        <f t="shared" si="800"/>
        <v>0</v>
      </c>
      <c r="AH2286" s="31">
        <f t="shared" si="801"/>
        <v>0</v>
      </c>
      <c r="AI2286" s="31">
        <f t="shared" si="802"/>
        <v>0</v>
      </c>
      <c r="AJ2286" s="31">
        <f t="shared" si="803"/>
        <v>0</v>
      </c>
      <c r="AK2286" s="31">
        <f t="shared" si="804"/>
        <v>0</v>
      </c>
      <c r="AL2286" s="31">
        <f t="shared" si="805"/>
        <v>0</v>
      </c>
      <c r="AM2286" s="13">
        <f t="shared" si="806"/>
        <v>0</v>
      </c>
      <c r="AN2286" s="13">
        <f t="shared" si="807"/>
        <v>0</v>
      </c>
      <c r="AO2286" s="15">
        <f t="shared" si="808"/>
        <v>0</v>
      </c>
      <c r="AP2286" s="15">
        <f t="shared" si="809"/>
        <v>0</v>
      </c>
      <c r="AQ2286" s="15">
        <f t="shared" si="810"/>
        <v>0</v>
      </c>
      <c r="AR2286" s="15">
        <f t="shared" si="811"/>
        <v>0</v>
      </c>
      <c r="AS2286" s="15">
        <f t="shared" si="812"/>
        <v>0</v>
      </c>
      <c r="AT2286" s="22">
        <f t="shared" si="813"/>
        <v>0</v>
      </c>
      <c r="AU2286" s="22">
        <f t="shared" si="814"/>
        <v>0</v>
      </c>
    </row>
    <row r="2287" spans="1:47" x14ac:dyDescent="0.25">
      <c r="A2287" t="s">
        <v>4048</v>
      </c>
      <c r="E2287" s="35">
        <v>1</v>
      </c>
      <c r="H2287" s="35">
        <v>1</v>
      </c>
      <c r="X2287" s="24">
        <v>1</v>
      </c>
      <c r="Z2287" s="33">
        <f t="shared" si="793"/>
        <v>0</v>
      </c>
      <c r="AA2287" s="33">
        <f t="shared" si="794"/>
        <v>0</v>
      </c>
      <c r="AB2287" s="33">
        <f t="shared" si="795"/>
        <v>0</v>
      </c>
      <c r="AC2287" s="33">
        <f t="shared" si="796"/>
        <v>1</v>
      </c>
      <c r="AD2287" s="33">
        <f t="shared" si="797"/>
        <v>0</v>
      </c>
      <c r="AE2287" s="33">
        <f t="shared" si="798"/>
        <v>0</v>
      </c>
      <c r="AF2287" s="33">
        <f t="shared" si="799"/>
        <v>1</v>
      </c>
      <c r="AG2287" s="31">
        <f t="shared" si="800"/>
        <v>0</v>
      </c>
      <c r="AH2287" s="31">
        <f t="shared" si="801"/>
        <v>0</v>
      </c>
      <c r="AI2287" s="31">
        <f t="shared" si="802"/>
        <v>0</v>
      </c>
      <c r="AJ2287" s="31">
        <f t="shared" si="803"/>
        <v>0</v>
      </c>
      <c r="AK2287" s="31">
        <f t="shared" si="804"/>
        <v>0</v>
      </c>
      <c r="AL2287" s="31">
        <f t="shared" si="805"/>
        <v>0</v>
      </c>
      <c r="AM2287" s="13">
        <f t="shared" si="806"/>
        <v>0</v>
      </c>
      <c r="AN2287" s="13">
        <f t="shared" si="807"/>
        <v>0</v>
      </c>
      <c r="AO2287" s="15">
        <f t="shared" si="808"/>
        <v>0</v>
      </c>
      <c r="AP2287" s="15">
        <f t="shared" si="809"/>
        <v>0</v>
      </c>
      <c r="AQ2287" s="15">
        <f t="shared" si="810"/>
        <v>0</v>
      </c>
      <c r="AR2287" s="15">
        <f t="shared" si="811"/>
        <v>0</v>
      </c>
      <c r="AS2287" s="15">
        <f t="shared" si="812"/>
        <v>0</v>
      </c>
      <c r="AT2287" s="22">
        <f t="shared" si="813"/>
        <v>0</v>
      </c>
      <c r="AU2287" s="22">
        <f t="shared" si="814"/>
        <v>0</v>
      </c>
    </row>
    <row r="2288" spans="1:47" x14ac:dyDescent="0.25">
      <c r="A2288" t="s">
        <v>4049</v>
      </c>
      <c r="B2288" s="35">
        <v>2</v>
      </c>
      <c r="H2288" s="35">
        <v>2</v>
      </c>
      <c r="S2288" s="15">
        <v>2</v>
      </c>
      <c r="U2288" s="15">
        <v>2</v>
      </c>
      <c r="X2288" s="24">
        <v>4</v>
      </c>
      <c r="Z2288" s="33">
        <f t="shared" si="793"/>
        <v>1</v>
      </c>
      <c r="AA2288" s="33">
        <f t="shared" si="794"/>
        <v>0</v>
      </c>
      <c r="AB2288" s="33">
        <f t="shared" si="795"/>
        <v>0</v>
      </c>
      <c r="AC2288" s="33">
        <f t="shared" si="796"/>
        <v>0</v>
      </c>
      <c r="AD2288" s="33">
        <f t="shared" si="797"/>
        <v>0</v>
      </c>
      <c r="AE2288" s="33">
        <f t="shared" si="798"/>
        <v>0</v>
      </c>
      <c r="AF2288" s="33">
        <f t="shared" si="799"/>
        <v>1</v>
      </c>
      <c r="AG2288" s="31">
        <f t="shared" si="800"/>
        <v>0</v>
      </c>
      <c r="AH2288" s="31">
        <f t="shared" si="801"/>
        <v>0</v>
      </c>
      <c r="AI2288" s="31">
        <f t="shared" si="802"/>
        <v>0</v>
      </c>
      <c r="AJ2288" s="31">
        <f t="shared" si="803"/>
        <v>0</v>
      </c>
      <c r="AK2288" s="31">
        <f t="shared" si="804"/>
        <v>0</v>
      </c>
      <c r="AL2288" s="31">
        <f t="shared" si="805"/>
        <v>0</v>
      </c>
      <c r="AM2288" s="13">
        <f t="shared" si="806"/>
        <v>0</v>
      </c>
      <c r="AN2288" s="13">
        <f t="shared" si="807"/>
        <v>0</v>
      </c>
      <c r="AO2288" s="15">
        <f t="shared" si="808"/>
        <v>0</v>
      </c>
      <c r="AP2288" s="15">
        <f t="shared" si="809"/>
        <v>0</v>
      </c>
      <c r="AQ2288" s="15">
        <f t="shared" si="810"/>
        <v>1</v>
      </c>
      <c r="AR2288" s="15">
        <f t="shared" si="811"/>
        <v>0</v>
      </c>
      <c r="AS2288" s="15">
        <f t="shared" si="812"/>
        <v>1</v>
      </c>
      <c r="AT2288" s="22">
        <f t="shared" si="813"/>
        <v>0</v>
      </c>
      <c r="AU2288" s="22">
        <f t="shared" si="814"/>
        <v>0</v>
      </c>
    </row>
    <row r="2289" spans="1:47" x14ac:dyDescent="0.25">
      <c r="A2289" t="s">
        <v>4050</v>
      </c>
      <c r="E2289" s="35">
        <v>2</v>
      </c>
      <c r="H2289" s="35">
        <v>2</v>
      </c>
      <c r="X2289" s="24">
        <v>2</v>
      </c>
      <c r="Z2289" s="33">
        <f t="shared" si="793"/>
        <v>0</v>
      </c>
      <c r="AA2289" s="33">
        <f t="shared" si="794"/>
        <v>0</v>
      </c>
      <c r="AB2289" s="33">
        <f t="shared" si="795"/>
        <v>0</v>
      </c>
      <c r="AC2289" s="33">
        <f t="shared" si="796"/>
        <v>1</v>
      </c>
      <c r="AD2289" s="33">
        <f t="shared" si="797"/>
        <v>0</v>
      </c>
      <c r="AE2289" s="33">
        <f t="shared" si="798"/>
        <v>0</v>
      </c>
      <c r="AF2289" s="33">
        <f t="shared" si="799"/>
        <v>1</v>
      </c>
      <c r="AG2289" s="31">
        <f t="shared" si="800"/>
        <v>0</v>
      </c>
      <c r="AH2289" s="31">
        <f t="shared" si="801"/>
        <v>0</v>
      </c>
      <c r="AI2289" s="31">
        <f t="shared" si="802"/>
        <v>0</v>
      </c>
      <c r="AJ2289" s="31">
        <f t="shared" si="803"/>
        <v>0</v>
      </c>
      <c r="AK2289" s="31">
        <f t="shared" si="804"/>
        <v>0</v>
      </c>
      <c r="AL2289" s="31">
        <f t="shared" si="805"/>
        <v>0</v>
      </c>
      <c r="AM2289" s="13">
        <f t="shared" si="806"/>
        <v>0</v>
      </c>
      <c r="AN2289" s="13">
        <f t="shared" si="807"/>
        <v>0</v>
      </c>
      <c r="AO2289" s="15">
        <f t="shared" si="808"/>
        <v>0</v>
      </c>
      <c r="AP2289" s="15">
        <f t="shared" si="809"/>
        <v>0</v>
      </c>
      <c r="AQ2289" s="15">
        <f t="shared" si="810"/>
        <v>0</v>
      </c>
      <c r="AR2289" s="15">
        <f t="shared" si="811"/>
        <v>0</v>
      </c>
      <c r="AS2289" s="15">
        <f t="shared" si="812"/>
        <v>0</v>
      </c>
      <c r="AT2289" s="22">
        <f t="shared" si="813"/>
        <v>0</v>
      </c>
      <c r="AU2289" s="22">
        <f t="shared" si="814"/>
        <v>0</v>
      </c>
    </row>
    <row r="2290" spans="1:47" x14ac:dyDescent="0.25">
      <c r="A2290" t="s">
        <v>4051</v>
      </c>
      <c r="E2290" s="35">
        <v>1</v>
      </c>
      <c r="H2290" s="35">
        <v>1</v>
      </c>
      <c r="X2290" s="24">
        <v>1</v>
      </c>
      <c r="Z2290" s="33">
        <f t="shared" si="793"/>
        <v>0</v>
      </c>
      <c r="AA2290" s="33">
        <f t="shared" si="794"/>
        <v>0</v>
      </c>
      <c r="AB2290" s="33">
        <f t="shared" si="795"/>
        <v>0</v>
      </c>
      <c r="AC2290" s="33">
        <f t="shared" si="796"/>
        <v>1</v>
      </c>
      <c r="AD2290" s="33">
        <f t="shared" si="797"/>
        <v>0</v>
      </c>
      <c r="AE2290" s="33">
        <f t="shared" si="798"/>
        <v>0</v>
      </c>
      <c r="AF2290" s="33">
        <f t="shared" si="799"/>
        <v>1</v>
      </c>
      <c r="AG2290" s="31">
        <f t="shared" si="800"/>
        <v>0</v>
      </c>
      <c r="AH2290" s="31">
        <f t="shared" si="801"/>
        <v>0</v>
      </c>
      <c r="AI2290" s="31">
        <f t="shared" si="802"/>
        <v>0</v>
      </c>
      <c r="AJ2290" s="31">
        <f t="shared" si="803"/>
        <v>0</v>
      </c>
      <c r="AK2290" s="31">
        <f t="shared" si="804"/>
        <v>0</v>
      </c>
      <c r="AL2290" s="31">
        <f t="shared" si="805"/>
        <v>0</v>
      </c>
      <c r="AM2290" s="13">
        <f t="shared" si="806"/>
        <v>0</v>
      </c>
      <c r="AN2290" s="13">
        <f t="shared" si="807"/>
        <v>0</v>
      </c>
      <c r="AO2290" s="15">
        <f t="shared" si="808"/>
        <v>0</v>
      </c>
      <c r="AP2290" s="15">
        <f t="shared" si="809"/>
        <v>0</v>
      </c>
      <c r="AQ2290" s="15">
        <f t="shared" si="810"/>
        <v>0</v>
      </c>
      <c r="AR2290" s="15">
        <f t="shared" si="811"/>
        <v>0</v>
      </c>
      <c r="AS2290" s="15">
        <f t="shared" si="812"/>
        <v>0</v>
      </c>
      <c r="AT2290" s="22">
        <f t="shared" si="813"/>
        <v>0</v>
      </c>
      <c r="AU2290" s="22">
        <f t="shared" si="814"/>
        <v>0</v>
      </c>
    </row>
    <row r="2291" spans="1:47" x14ac:dyDescent="0.25">
      <c r="A2291" t="s">
        <v>4053</v>
      </c>
      <c r="E2291" s="35">
        <v>2</v>
      </c>
      <c r="H2291" s="35">
        <v>2</v>
      </c>
      <c r="X2291" s="24">
        <v>2</v>
      </c>
      <c r="Z2291" s="33">
        <f t="shared" si="793"/>
        <v>0</v>
      </c>
      <c r="AA2291" s="33">
        <f t="shared" si="794"/>
        <v>0</v>
      </c>
      <c r="AB2291" s="33">
        <f t="shared" si="795"/>
        <v>0</v>
      </c>
      <c r="AC2291" s="33">
        <f t="shared" si="796"/>
        <v>1</v>
      </c>
      <c r="AD2291" s="33">
        <f t="shared" si="797"/>
        <v>0</v>
      </c>
      <c r="AE2291" s="33">
        <f t="shared" si="798"/>
        <v>0</v>
      </c>
      <c r="AF2291" s="33">
        <f t="shared" si="799"/>
        <v>1</v>
      </c>
      <c r="AG2291" s="31">
        <f t="shared" si="800"/>
        <v>0</v>
      </c>
      <c r="AH2291" s="31">
        <f t="shared" si="801"/>
        <v>0</v>
      </c>
      <c r="AI2291" s="31">
        <f t="shared" si="802"/>
        <v>0</v>
      </c>
      <c r="AJ2291" s="31">
        <f t="shared" si="803"/>
        <v>0</v>
      </c>
      <c r="AK2291" s="31">
        <f t="shared" si="804"/>
        <v>0</v>
      </c>
      <c r="AL2291" s="31">
        <f t="shared" si="805"/>
        <v>0</v>
      </c>
      <c r="AM2291" s="13">
        <f t="shared" si="806"/>
        <v>0</v>
      </c>
      <c r="AN2291" s="13">
        <f t="shared" si="807"/>
        <v>0</v>
      </c>
      <c r="AO2291" s="15">
        <f t="shared" si="808"/>
        <v>0</v>
      </c>
      <c r="AP2291" s="15">
        <f t="shared" si="809"/>
        <v>0</v>
      </c>
      <c r="AQ2291" s="15">
        <f t="shared" si="810"/>
        <v>0</v>
      </c>
      <c r="AR2291" s="15">
        <f t="shared" si="811"/>
        <v>0</v>
      </c>
      <c r="AS2291" s="15">
        <f t="shared" si="812"/>
        <v>0</v>
      </c>
      <c r="AT2291" s="22">
        <f t="shared" si="813"/>
        <v>0</v>
      </c>
      <c r="AU2291" s="22">
        <f t="shared" si="814"/>
        <v>0</v>
      </c>
    </row>
    <row r="2292" spans="1:47" x14ac:dyDescent="0.25">
      <c r="A2292" t="s">
        <v>4054</v>
      </c>
      <c r="S2292" s="15">
        <v>2</v>
      </c>
      <c r="U2292" s="15">
        <v>2</v>
      </c>
      <c r="X2292" s="24">
        <v>2</v>
      </c>
      <c r="Z2292" s="33">
        <f t="shared" si="793"/>
        <v>0</v>
      </c>
      <c r="AA2292" s="33">
        <f t="shared" si="794"/>
        <v>0</v>
      </c>
      <c r="AB2292" s="33">
        <f t="shared" si="795"/>
        <v>0</v>
      </c>
      <c r="AC2292" s="33">
        <f t="shared" si="796"/>
        <v>0</v>
      </c>
      <c r="AD2292" s="33">
        <f t="shared" si="797"/>
        <v>0</v>
      </c>
      <c r="AE2292" s="33">
        <f t="shared" si="798"/>
        <v>0</v>
      </c>
      <c r="AF2292" s="33">
        <f t="shared" si="799"/>
        <v>0</v>
      </c>
      <c r="AG2292" s="31">
        <f t="shared" si="800"/>
        <v>0</v>
      </c>
      <c r="AH2292" s="31">
        <f t="shared" si="801"/>
        <v>0</v>
      </c>
      <c r="AI2292" s="31">
        <f t="shared" si="802"/>
        <v>0</v>
      </c>
      <c r="AJ2292" s="31">
        <f t="shared" si="803"/>
        <v>0</v>
      </c>
      <c r="AK2292" s="31">
        <f t="shared" si="804"/>
        <v>0</v>
      </c>
      <c r="AL2292" s="31">
        <f t="shared" si="805"/>
        <v>0</v>
      </c>
      <c r="AM2292" s="13">
        <f t="shared" si="806"/>
        <v>0</v>
      </c>
      <c r="AN2292" s="13">
        <f t="shared" si="807"/>
        <v>0</v>
      </c>
      <c r="AO2292" s="15">
        <f t="shared" si="808"/>
        <v>0</v>
      </c>
      <c r="AP2292" s="15">
        <f t="shared" si="809"/>
        <v>0</v>
      </c>
      <c r="AQ2292" s="15">
        <f t="shared" si="810"/>
        <v>1</v>
      </c>
      <c r="AR2292" s="15">
        <f t="shared" si="811"/>
        <v>0</v>
      </c>
      <c r="AS2292" s="15">
        <f t="shared" si="812"/>
        <v>1</v>
      </c>
      <c r="AT2292" s="22">
        <f t="shared" si="813"/>
        <v>0</v>
      </c>
      <c r="AU2292" s="22">
        <f t="shared" si="814"/>
        <v>0</v>
      </c>
    </row>
    <row r="2293" spans="1:47" x14ac:dyDescent="0.25">
      <c r="A2293" t="s">
        <v>4055</v>
      </c>
      <c r="E2293" s="35">
        <v>2</v>
      </c>
      <c r="H2293" s="35">
        <v>2</v>
      </c>
      <c r="X2293" s="24">
        <v>2</v>
      </c>
      <c r="Z2293" s="33">
        <f t="shared" si="793"/>
        <v>0</v>
      </c>
      <c r="AA2293" s="33">
        <f t="shared" si="794"/>
        <v>0</v>
      </c>
      <c r="AB2293" s="33">
        <f t="shared" si="795"/>
        <v>0</v>
      </c>
      <c r="AC2293" s="33">
        <f t="shared" si="796"/>
        <v>1</v>
      </c>
      <c r="AD2293" s="33">
        <f t="shared" si="797"/>
        <v>0</v>
      </c>
      <c r="AE2293" s="33">
        <f t="shared" si="798"/>
        <v>0</v>
      </c>
      <c r="AF2293" s="33">
        <f t="shared" si="799"/>
        <v>1</v>
      </c>
      <c r="AG2293" s="31">
        <f t="shared" si="800"/>
        <v>0</v>
      </c>
      <c r="AH2293" s="31">
        <f t="shared" si="801"/>
        <v>0</v>
      </c>
      <c r="AI2293" s="31">
        <f t="shared" si="802"/>
        <v>0</v>
      </c>
      <c r="AJ2293" s="31">
        <f t="shared" si="803"/>
        <v>0</v>
      </c>
      <c r="AK2293" s="31">
        <f t="shared" si="804"/>
        <v>0</v>
      </c>
      <c r="AL2293" s="31">
        <f t="shared" si="805"/>
        <v>0</v>
      </c>
      <c r="AM2293" s="13">
        <f t="shared" si="806"/>
        <v>0</v>
      </c>
      <c r="AN2293" s="13">
        <f t="shared" si="807"/>
        <v>0</v>
      </c>
      <c r="AO2293" s="15">
        <f t="shared" si="808"/>
        <v>0</v>
      </c>
      <c r="AP2293" s="15">
        <f t="shared" si="809"/>
        <v>0</v>
      </c>
      <c r="AQ2293" s="15">
        <f t="shared" si="810"/>
        <v>0</v>
      </c>
      <c r="AR2293" s="15">
        <f t="shared" si="811"/>
        <v>0</v>
      </c>
      <c r="AS2293" s="15">
        <f t="shared" si="812"/>
        <v>0</v>
      </c>
      <c r="AT2293" s="22">
        <f t="shared" si="813"/>
        <v>0</v>
      </c>
      <c r="AU2293" s="22">
        <f t="shared" si="814"/>
        <v>0</v>
      </c>
    </row>
    <row r="2294" spans="1:47" x14ac:dyDescent="0.25">
      <c r="A2294" t="s">
        <v>4058</v>
      </c>
      <c r="E2294" s="35">
        <v>2</v>
      </c>
      <c r="H2294" s="35">
        <v>2</v>
      </c>
      <c r="X2294" s="24">
        <v>2</v>
      </c>
      <c r="Z2294" s="33">
        <f t="shared" si="793"/>
        <v>0</v>
      </c>
      <c r="AA2294" s="33">
        <f t="shared" si="794"/>
        <v>0</v>
      </c>
      <c r="AB2294" s="33">
        <f t="shared" si="795"/>
        <v>0</v>
      </c>
      <c r="AC2294" s="33">
        <f t="shared" si="796"/>
        <v>1</v>
      </c>
      <c r="AD2294" s="33">
        <f t="shared" si="797"/>
        <v>0</v>
      </c>
      <c r="AE2294" s="33">
        <f t="shared" si="798"/>
        <v>0</v>
      </c>
      <c r="AF2294" s="33">
        <f t="shared" si="799"/>
        <v>1</v>
      </c>
      <c r="AG2294" s="31">
        <f t="shared" si="800"/>
        <v>0</v>
      </c>
      <c r="AH2294" s="31">
        <f t="shared" si="801"/>
        <v>0</v>
      </c>
      <c r="AI2294" s="31">
        <f t="shared" si="802"/>
        <v>0</v>
      </c>
      <c r="AJ2294" s="31">
        <f t="shared" si="803"/>
        <v>0</v>
      </c>
      <c r="AK2294" s="31">
        <f t="shared" si="804"/>
        <v>0</v>
      </c>
      <c r="AL2294" s="31">
        <f t="shared" si="805"/>
        <v>0</v>
      </c>
      <c r="AM2294" s="13">
        <f t="shared" si="806"/>
        <v>0</v>
      </c>
      <c r="AN2294" s="13">
        <f t="shared" si="807"/>
        <v>0</v>
      </c>
      <c r="AO2294" s="15">
        <f t="shared" si="808"/>
        <v>0</v>
      </c>
      <c r="AP2294" s="15">
        <f t="shared" si="809"/>
        <v>0</v>
      </c>
      <c r="AQ2294" s="15">
        <f t="shared" si="810"/>
        <v>0</v>
      </c>
      <c r="AR2294" s="15">
        <f t="shared" si="811"/>
        <v>0</v>
      </c>
      <c r="AS2294" s="15">
        <f t="shared" si="812"/>
        <v>0</v>
      </c>
      <c r="AT2294" s="22">
        <f t="shared" si="813"/>
        <v>0</v>
      </c>
      <c r="AU2294" s="22">
        <f t="shared" si="814"/>
        <v>0</v>
      </c>
    </row>
    <row r="2295" spans="1:47" x14ac:dyDescent="0.25">
      <c r="A2295" t="s">
        <v>4059</v>
      </c>
      <c r="B2295" s="35">
        <v>2</v>
      </c>
      <c r="H2295" s="35">
        <v>2</v>
      </c>
      <c r="Q2295" s="15">
        <v>2</v>
      </c>
      <c r="U2295" s="15">
        <v>2</v>
      </c>
      <c r="X2295" s="24">
        <v>4</v>
      </c>
      <c r="Z2295" s="33">
        <f t="shared" si="793"/>
        <v>1</v>
      </c>
      <c r="AA2295" s="33">
        <f t="shared" si="794"/>
        <v>0</v>
      </c>
      <c r="AB2295" s="33">
        <f t="shared" si="795"/>
        <v>0</v>
      </c>
      <c r="AC2295" s="33">
        <f t="shared" si="796"/>
        <v>0</v>
      </c>
      <c r="AD2295" s="33">
        <f t="shared" si="797"/>
        <v>0</v>
      </c>
      <c r="AE2295" s="33">
        <f t="shared" si="798"/>
        <v>0</v>
      </c>
      <c r="AF2295" s="33">
        <f t="shared" si="799"/>
        <v>1</v>
      </c>
      <c r="AG2295" s="31">
        <f t="shared" si="800"/>
        <v>0</v>
      </c>
      <c r="AH2295" s="31">
        <f t="shared" si="801"/>
        <v>0</v>
      </c>
      <c r="AI2295" s="31">
        <f t="shared" si="802"/>
        <v>0</v>
      </c>
      <c r="AJ2295" s="31">
        <f t="shared" si="803"/>
        <v>0</v>
      </c>
      <c r="AK2295" s="31">
        <f t="shared" si="804"/>
        <v>0</v>
      </c>
      <c r="AL2295" s="31">
        <f t="shared" si="805"/>
        <v>0</v>
      </c>
      <c r="AM2295" s="13">
        <f t="shared" si="806"/>
        <v>0</v>
      </c>
      <c r="AN2295" s="13">
        <f t="shared" si="807"/>
        <v>0</v>
      </c>
      <c r="AO2295" s="15">
        <f t="shared" si="808"/>
        <v>1</v>
      </c>
      <c r="AP2295" s="15">
        <f t="shared" si="809"/>
        <v>0</v>
      </c>
      <c r="AQ2295" s="15">
        <f t="shared" si="810"/>
        <v>0</v>
      </c>
      <c r="AR2295" s="15">
        <f t="shared" si="811"/>
        <v>0</v>
      </c>
      <c r="AS2295" s="15">
        <f t="shared" si="812"/>
        <v>1</v>
      </c>
      <c r="AT2295" s="22">
        <f t="shared" si="813"/>
        <v>0</v>
      </c>
      <c r="AU2295" s="22">
        <f t="shared" si="814"/>
        <v>0</v>
      </c>
    </row>
    <row r="2296" spans="1:47" x14ac:dyDescent="0.25">
      <c r="A2296" t="s">
        <v>4060</v>
      </c>
      <c r="E2296" s="35">
        <v>2</v>
      </c>
      <c r="H2296" s="35">
        <v>2</v>
      </c>
      <c r="X2296" s="24">
        <v>2</v>
      </c>
      <c r="Z2296" s="33">
        <f t="shared" si="793"/>
        <v>0</v>
      </c>
      <c r="AA2296" s="33">
        <f t="shared" si="794"/>
        <v>0</v>
      </c>
      <c r="AB2296" s="33">
        <f t="shared" si="795"/>
        <v>0</v>
      </c>
      <c r="AC2296" s="33">
        <f t="shared" si="796"/>
        <v>1</v>
      </c>
      <c r="AD2296" s="33">
        <f t="shared" si="797"/>
        <v>0</v>
      </c>
      <c r="AE2296" s="33">
        <f t="shared" si="798"/>
        <v>0</v>
      </c>
      <c r="AF2296" s="33">
        <f t="shared" si="799"/>
        <v>1</v>
      </c>
      <c r="AG2296" s="31">
        <f t="shared" si="800"/>
        <v>0</v>
      </c>
      <c r="AH2296" s="31">
        <f t="shared" si="801"/>
        <v>0</v>
      </c>
      <c r="AI2296" s="31">
        <f t="shared" si="802"/>
        <v>0</v>
      </c>
      <c r="AJ2296" s="31">
        <f t="shared" si="803"/>
        <v>0</v>
      </c>
      <c r="AK2296" s="31">
        <f t="shared" si="804"/>
        <v>0</v>
      </c>
      <c r="AL2296" s="31">
        <f t="shared" si="805"/>
        <v>0</v>
      </c>
      <c r="AM2296" s="13">
        <f t="shared" si="806"/>
        <v>0</v>
      </c>
      <c r="AN2296" s="13">
        <f t="shared" si="807"/>
        <v>0</v>
      </c>
      <c r="AO2296" s="15">
        <f t="shared" si="808"/>
        <v>0</v>
      </c>
      <c r="AP2296" s="15">
        <f t="shared" si="809"/>
        <v>0</v>
      </c>
      <c r="AQ2296" s="15">
        <f t="shared" si="810"/>
        <v>0</v>
      </c>
      <c r="AR2296" s="15">
        <f t="shared" si="811"/>
        <v>0</v>
      </c>
      <c r="AS2296" s="15">
        <f t="shared" si="812"/>
        <v>0</v>
      </c>
      <c r="AT2296" s="22">
        <f t="shared" si="813"/>
        <v>0</v>
      </c>
      <c r="AU2296" s="22">
        <f t="shared" si="814"/>
        <v>0</v>
      </c>
    </row>
    <row r="2297" spans="1:47" x14ac:dyDescent="0.25">
      <c r="A2297" t="s">
        <v>4061</v>
      </c>
      <c r="D2297" s="35">
        <v>2</v>
      </c>
      <c r="H2297" s="35">
        <v>2</v>
      </c>
      <c r="X2297" s="24">
        <v>2</v>
      </c>
      <c r="Z2297" s="33">
        <f t="shared" si="793"/>
        <v>0</v>
      </c>
      <c r="AA2297" s="33">
        <f t="shared" si="794"/>
        <v>0</v>
      </c>
      <c r="AB2297" s="33">
        <f t="shared" si="795"/>
        <v>1</v>
      </c>
      <c r="AC2297" s="33">
        <f t="shared" si="796"/>
        <v>0</v>
      </c>
      <c r="AD2297" s="33">
        <f t="shared" si="797"/>
        <v>0</v>
      </c>
      <c r="AE2297" s="33">
        <f t="shared" si="798"/>
        <v>0</v>
      </c>
      <c r="AF2297" s="33">
        <f t="shared" si="799"/>
        <v>1</v>
      </c>
      <c r="AG2297" s="31">
        <f t="shared" si="800"/>
        <v>0</v>
      </c>
      <c r="AH2297" s="31">
        <f t="shared" si="801"/>
        <v>0</v>
      </c>
      <c r="AI2297" s="31">
        <f t="shared" si="802"/>
        <v>0</v>
      </c>
      <c r="AJ2297" s="31">
        <f t="shared" si="803"/>
        <v>0</v>
      </c>
      <c r="AK2297" s="31">
        <f t="shared" si="804"/>
        <v>0</v>
      </c>
      <c r="AL2297" s="31">
        <f t="shared" si="805"/>
        <v>0</v>
      </c>
      <c r="AM2297" s="13">
        <f t="shared" si="806"/>
        <v>0</v>
      </c>
      <c r="AN2297" s="13">
        <f t="shared" si="807"/>
        <v>0</v>
      </c>
      <c r="AO2297" s="15">
        <f t="shared" si="808"/>
        <v>0</v>
      </c>
      <c r="AP2297" s="15">
        <f t="shared" si="809"/>
        <v>0</v>
      </c>
      <c r="AQ2297" s="15">
        <f t="shared" si="810"/>
        <v>0</v>
      </c>
      <c r="AR2297" s="15">
        <f t="shared" si="811"/>
        <v>0</v>
      </c>
      <c r="AS2297" s="15">
        <f t="shared" si="812"/>
        <v>0</v>
      </c>
      <c r="AT2297" s="22">
        <f t="shared" si="813"/>
        <v>0</v>
      </c>
      <c r="AU2297" s="22">
        <f t="shared" si="814"/>
        <v>0</v>
      </c>
    </row>
    <row r="2298" spans="1:47" x14ac:dyDescent="0.25">
      <c r="A2298" t="s">
        <v>4062</v>
      </c>
      <c r="E2298" s="35">
        <v>2</v>
      </c>
      <c r="H2298" s="35">
        <v>2</v>
      </c>
      <c r="X2298" s="24">
        <v>2</v>
      </c>
      <c r="Z2298" s="33">
        <f t="shared" si="793"/>
        <v>0</v>
      </c>
      <c r="AA2298" s="33">
        <f t="shared" si="794"/>
        <v>0</v>
      </c>
      <c r="AB2298" s="33">
        <f t="shared" si="795"/>
        <v>0</v>
      </c>
      <c r="AC2298" s="33">
        <f t="shared" si="796"/>
        <v>1</v>
      </c>
      <c r="AD2298" s="33">
        <f t="shared" si="797"/>
        <v>0</v>
      </c>
      <c r="AE2298" s="33">
        <f t="shared" si="798"/>
        <v>0</v>
      </c>
      <c r="AF2298" s="33">
        <f t="shared" si="799"/>
        <v>1</v>
      </c>
      <c r="AG2298" s="31">
        <f t="shared" si="800"/>
        <v>0</v>
      </c>
      <c r="AH2298" s="31">
        <f t="shared" si="801"/>
        <v>0</v>
      </c>
      <c r="AI2298" s="31">
        <f t="shared" si="802"/>
        <v>0</v>
      </c>
      <c r="AJ2298" s="31">
        <f t="shared" si="803"/>
        <v>0</v>
      </c>
      <c r="AK2298" s="31">
        <f t="shared" si="804"/>
        <v>0</v>
      </c>
      <c r="AL2298" s="31">
        <f t="shared" si="805"/>
        <v>0</v>
      </c>
      <c r="AM2298" s="13">
        <f t="shared" si="806"/>
        <v>0</v>
      </c>
      <c r="AN2298" s="13">
        <f t="shared" si="807"/>
        <v>0</v>
      </c>
      <c r="AO2298" s="15">
        <f t="shared" si="808"/>
        <v>0</v>
      </c>
      <c r="AP2298" s="15">
        <f t="shared" si="809"/>
        <v>0</v>
      </c>
      <c r="AQ2298" s="15">
        <f t="shared" si="810"/>
        <v>0</v>
      </c>
      <c r="AR2298" s="15">
        <f t="shared" si="811"/>
        <v>0</v>
      </c>
      <c r="AS2298" s="15">
        <f t="shared" si="812"/>
        <v>0</v>
      </c>
      <c r="AT2298" s="22">
        <f t="shared" si="813"/>
        <v>0</v>
      </c>
      <c r="AU2298" s="22">
        <f t="shared" si="814"/>
        <v>0</v>
      </c>
    </row>
    <row r="2299" spans="1:47" x14ac:dyDescent="0.25">
      <c r="A2299" t="s">
        <v>4063</v>
      </c>
      <c r="E2299" s="35">
        <v>2</v>
      </c>
      <c r="H2299" s="35">
        <v>2</v>
      </c>
      <c r="X2299" s="24">
        <v>2</v>
      </c>
      <c r="Z2299" s="33">
        <f t="shared" si="793"/>
        <v>0</v>
      </c>
      <c r="AA2299" s="33">
        <f t="shared" si="794"/>
        <v>0</v>
      </c>
      <c r="AB2299" s="33">
        <f t="shared" si="795"/>
        <v>0</v>
      </c>
      <c r="AC2299" s="33">
        <f t="shared" si="796"/>
        <v>1</v>
      </c>
      <c r="AD2299" s="33">
        <f t="shared" si="797"/>
        <v>0</v>
      </c>
      <c r="AE2299" s="33">
        <f t="shared" si="798"/>
        <v>0</v>
      </c>
      <c r="AF2299" s="33">
        <f t="shared" si="799"/>
        <v>1</v>
      </c>
      <c r="AG2299" s="31">
        <f t="shared" si="800"/>
        <v>0</v>
      </c>
      <c r="AH2299" s="31">
        <f t="shared" si="801"/>
        <v>0</v>
      </c>
      <c r="AI2299" s="31">
        <f t="shared" si="802"/>
        <v>0</v>
      </c>
      <c r="AJ2299" s="31">
        <f t="shared" si="803"/>
        <v>0</v>
      </c>
      <c r="AK2299" s="31">
        <f t="shared" si="804"/>
        <v>0</v>
      </c>
      <c r="AL2299" s="31">
        <f t="shared" si="805"/>
        <v>0</v>
      </c>
      <c r="AM2299" s="13">
        <f t="shared" si="806"/>
        <v>0</v>
      </c>
      <c r="AN2299" s="13">
        <f t="shared" si="807"/>
        <v>0</v>
      </c>
      <c r="AO2299" s="15">
        <f t="shared" si="808"/>
        <v>0</v>
      </c>
      <c r="AP2299" s="15">
        <f t="shared" si="809"/>
        <v>0</v>
      </c>
      <c r="AQ2299" s="15">
        <f t="shared" si="810"/>
        <v>0</v>
      </c>
      <c r="AR2299" s="15">
        <f t="shared" si="811"/>
        <v>0</v>
      </c>
      <c r="AS2299" s="15">
        <f t="shared" si="812"/>
        <v>0</v>
      </c>
      <c r="AT2299" s="22">
        <f t="shared" si="813"/>
        <v>0</v>
      </c>
      <c r="AU2299" s="22">
        <f t="shared" si="814"/>
        <v>0</v>
      </c>
    </row>
    <row r="2300" spans="1:47" x14ac:dyDescent="0.25">
      <c r="A2300" t="s">
        <v>4064</v>
      </c>
      <c r="E2300" s="35">
        <v>2</v>
      </c>
      <c r="H2300" s="35">
        <v>2</v>
      </c>
      <c r="X2300" s="24">
        <v>2</v>
      </c>
      <c r="Z2300" s="33">
        <f t="shared" si="793"/>
        <v>0</v>
      </c>
      <c r="AA2300" s="33">
        <f t="shared" si="794"/>
        <v>0</v>
      </c>
      <c r="AB2300" s="33">
        <f t="shared" si="795"/>
        <v>0</v>
      </c>
      <c r="AC2300" s="33">
        <f t="shared" si="796"/>
        <v>1</v>
      </c>
      <c r="AD2300" s="33">
        <f t="shared" si="797"/>
        <v>0</v>
      </c>
      <c r="AE2300" s="33">
        <f t="shared" si="798"/>
        <v>0</v>
      </c>
      <c r="AF2300" s="33">
        <f t="shared" si="799"/>
        <v>1</v>
      </c>
      <c r="AG2300" s="31">
        <f t="shared" si="800"/>
        <v>0</v>
      </c>
      <c r="AH2300" s="31">
        <f t="shared" si="801"/>
        <v>0</v>
      </c>
      <c r="AI2300" s="31">
        <f t="shared" si="802"/>
        <v>0</v>
      </c>
      <c r="AJ2300" s="31">
        <f t="shared" si="803"/>
        <v>0</v>
      </c>
      <c r="AK2300" s="31">
        <f t="shared" si="804"/>
        <v>0</v>
      </c>
      <c r="AL2300" s="31">
        <f t="shared" si="805"/>
        <v>0</v>
      </c>
      <c r="AM2300" s="13">
        <f t="shared" si="806"/>
        <v>0</v>
      </c>
      <c r="AN2300" s="13">
        <f t="shared" si="807"/>
        <v>0</v>
      </c>
      <c r="AO2300" s="15">
        <f t="shared" si="808"/>
        <v>0</v>
      </c>
      <c r="AP2300" s="15">
        <f t="shared" si="809"/>
        <v>0</v>
      </c>
      <c r="AQ2300" s="15">
        <f t="shared" si="810"/>
        <v>0</v>
      </c>
      <c r="AR2300" s="15">
        <f t="shared" si="811"/>
        <v>0</v>
      </c>
      <c r="AS2300" s="15">
        <f t="shared" si="812"/>
        <v>0</v>
      </c>
      <c r="AT2300" s="22">
        <f t="shared" si="813"/>
        <v>0</v>
      </c>
      <c r="AU2300" s="22">
        <f t="shared" si="814"/>
        <v>0</v>
      </c>
    </row>
    <row r="2301" spans="1:47" x14ac:dyDescent="0.25">
      <c r="A2301" t="s">
        <v>4065</v>
      </c>
      <c r="O2301" s="13">
        <v>2</v>
      </c>
      <c r="P2301" s="13">
        <v>2</v>
      </c>
      <c r="S2301" s="15">
        <v>2</v>
      </c>
      <c r="U2301" s="15">
        <v>2</v>
      </c>
      <c r="X2301" s="24">
        <v>4</v>
      </c>
      <c r="Z2301" s="33">
        <f t="shared" si="793"/>
        <v>0</v>
      </c>
      <c r="AA2301" s="33">
        <f t="shared" si="794"/>
        <v>0</v>
      </c>
      <c r="AB2301" s="33">
        <f t="shared" si="795"/>
        <v>0</v>
      </c>
      <c r="AC2301" s="33">
        <f t="shared" si="796"/>
        <v>0</v>
      </c>
      <c r="AD2301" s="33">
        <f t="shared" si="797"/>
        <v>0</v>
      </c>
      <c r="AE2301" s="33">
        <f t="shared" si="798"/>
        <v>0</v>
      </c>
      <c r="AF2301" s="33">
        <f t="shared" si="799"/>
        <v>0</v>
      </c>
      <c r="AG2301" s="31">
        <f t="shared" si="800"/>
        <v>0</v>
      </c>
      <c r="AH2301" s="31">
        <f t="shared" si="801"/>
        <v>0</v>
      </c>
      <c r="AI2301" s="31">
        <f t="shared" si="802"/>
        <v>0</v>
      </c>
      <c r="AJ2301" s="31">
        <f t="shared" si="803"/>
        <v>0</v>
      </c>
      <c r="AK2301" s="31">
        <f t="shared" si="804"/>
        <v>0</v>
      </c>
      <c r="AL2301" s="31">
        <f t="shared" si="805"/>
        <v>0</v>
      </c>
      <c r="AM2301" s="13">
        <f t="shared" si="806"/>
        <v>1</v>
      </c>
      <c r="AN2301" s="13">
        <f t="shared" si="807"/>
        <v>1</v>
      </c>
      <c r="AO2301" s="15">
        <f t="shared" si="808"/>
        <v>0</v>
      </c>
      <c r="AP2301" s="15">
        <f t="shared" si="809"/>
        <v>0</v>
      </c>
      <c r="AQ2301" s="15">
        <f t="shared" si="810"/>
        <v>1</v>
      </c>
      <c r="AR2301" s="15">
        <f t="shared" si="811"/>
        <v>0</v>
      </c>
      <c r="AS2301" s="15">
        <f t="shared" si="812"/>
        <v>1</v>
      </c>
      <c r="AT2301" s="22">
        <f t="shared" si="813"/>
        <v>0</v>
      </c>
      <c r="AU2301" s="22">
        <f t="shared" si="814"/>
        <v>0</v>
      </c>
    </row>
    <row r="2302" spans="1:47" x14ac:dyDescent="0.25">
      <c r="A2302" t="s">
        <v>4066</v>
      </c>
      <c r="E2302" s="35">
        <v>2</v>
      </c>
      <c r="H2302" s="35">
        <v>2</v>
      </c>
      <c r="X2302" s="24">
        <v>2</v>
      </c>
      <c r="Z2302" s="33">
        <f t="shared" si="793"/>
        <v>0</v>
      </c>
      <c r="AA2302" s="33">
        <f t="shared" si="794"/>
        <v>0</v>
      </c>
      <c r="AB2302" s="33">
        <f t="shared" si="795"/>
        <v>0</v>
      </c>
      <c r="AC2302" s="33">
        <f t="shared" si="796"/>
        <v>1</v>
      </c>
      <c r="AD2302" s="33">
        <f t="shared" si="797"/>
        <v>0</v>
      </c>
      <c r="AE2302" s="33">
        <f t="shared" si="798"/>
        <v>0</v>
      </c>
      <c r="AF2302" s="33">
        <f t="shared" si="799"/>
        <v>1</v>
      </c>
      <c r="AG2302" s="31">
        <f t="shared" si="800"/>
        <v>0</v>
      </c>
      <c r="AH2302" s="31">
        <f t="shared" si="801"/>
        <v>0</v>
      </c>
      <c r="AI2302" s="31">
        <f t="shared" si="802"/>
        <v>0</v>
      </c>
      <c r="AJ2302" s="31">
        <f t="shared" si="803"/>
        <v>0</v>
      </c>
      <c r="AK2302" s="31">
        <f t="shared" si="804"/>
        <v>0</v>
      </c>
      <c r="AL2302" s="31">
        <f t="shared" si="805"/>
        <v>0</v>
      </c>
      <c r="AM2302" s="13">
        <f t="shared" si="806"/>
        <v>0</v>
      </c>
      <c r="AN2302" s="13">
        <f t="shared" si="807"/>
        <v>0</v>
      </c>
      <c r="AO2302" s="15">
        <f t="shared" si="808"/>
        <v>0</v>
      </c>
      <c r="AP2302" s="15">
        <f t="shared" si="809"/>
        <v>0</v>
      </c>
      <c r="AQ2302" s="15">
        <f t="shared" si="810"/>
        <v>0</v>
      </c>
      <c r="AR2302" s="15">
        <f t="shared" si="811"/>
        <v>0</v>
      </c>
      <c r="AS2302" s="15">
        <f t="shared" si="812"/>
        <v>0</v>
      </c>
      <c r="AT2302" s="22">
        <f t="shared" si="813"/>
        <v>0</v>
      </c>
      <c r="AU2302" s="22">
        <f t="shared" si="814"/>
        <v>0</v>
      </c>
    </row>
    <row r="2303" spans="1:47" x14ac:dyDescent="0.25">
      <c r="A2303" t="s">
        <v>4067</v>
      </c>
      <c r="V2303" s="22">
        <v>2</v>
      </c>
      <c r="W2303" s="22">
        <v>2</v>
      </c>
      <c r="X2303" s="24">
        <v>2</v>
      </c>
      <c r="Z2303" s="33">
        <f t="shared" si="793"/>
        <v>0</v>
      </c>
      <c r="AA2303" s="33">
        <f t="shared" si="794"/>
        <v>0</v>
      </c>
      <c r="AB2303" s="33">
        <f t="shared" si="795"/>
        <v>0</v>
      </c>
      <c r="AC2303" s="33">
        <f t="shared" si="796"/>
        <v>0</v>
      </c>
      <c r="AD2303" s="33">
        <f t="shared" si="797"/>
        <v>0</v>
      </c>
      <c r="AE2303" s="33">
        <f t="shared" si="798"/>
        <v>0</v>
      </c>
      <c r="AF2303" s="33">
        <f t="shared" si="799"/>
        <v>0</v>
      </c>
      <c r="AG2303" s="31">
        <f t="shared" si="800"/>
        <v>0</v>
      </c>
      <c r="AH2303" s="31">
        <f t="shared" si="801"/>
        <v>0</v>
      </c>
      <c r="AI2303" s="31">
        <f t="shared" si="802"/>
        <v>0</v>
      </c>
      <c r="AJ2303" s="31">
        <f t="shared" si="803"/>
        <v>0</v>
      </c>
      <c r="AK2303" s="31">
        <f t="shared" si="804"/>
        <v>0</v>
      </c>
      <c r="AL2303" s="31">
        <f t="shared" si="805"/>
        <v>0</v>
      </c>
      <c r="AM2303" s="13">
        <f t="shared" si="806"/>
        <v>0</v>
      </c>
      <c r="AN2303" s="13">
        <f t="shared" si="807"/>
        <v>0</v>
      </c>
      <c r="AO2303" s="15">
        <f t="shared" si="808"/>
        <v>0</v>
      </c>
      <c r="AP2303" s="15">
        <f t="shared" si="809"/>
        <v>0</v>
      </c>
      <c r="AQ2303" s="15">
        <f t="shared" si="810"/>
        <v>0</v>
      </c>
      <c r="AR2303" s="15">
        <f t="shared" si="811"/>
        <v>0</v>
      </c>
      <c r="AS2303" s="15">
        <f t="shared" si="812"/>
        <v>0</v>
      </c>
      <c r="AT2303" s="22">
        <f t="shared" si="813"/>
        <v>1</v>
      </c>
      <c r="AU2303" s="22">
        <f t="shared" si="814"/>
        <v>1</v>
      </c>
    </row>
    <row r="2304" spans="1:47" x14ac:dyDescent="0.25">
      <c r="A2304" t="s">
        <v>4068</v>
      </c>
      <c r="V2304" s="22">
        <v>2</v>
      </c>
      <c r="W2304" s="22">
        <v>2</v>
      </c>
      <c r="X2304" s="24">
        <v>2</v>
      </c>
      <c r="Z2304" s="33">
        <f t="shared" si="793"/>
        <v>0</v>
      </c>
      <c r="AA2304" s="33">
        <f t="shared" si="794"/>
        <v>0</v>
      </c>
      <c r="AB2304" s="33">
        <f t="shared" si="795"/>
        <v>0</v>
      </c>
      <c r="AC2304" s="33">
        <f t="shared" si="796"/>
        <v>0</v>
      </c>
      <c r="AD2304" s="33">
        <f t="shared" si="797"/>
        <v>0</v>
      </c>
      <c r="AE2304" s="33">
        <f t="shared" si="798"/>
        <v>0</v>
      </c>
      <c r="AF2304" s="33">
        <f t="shared" si="799"/>
        <v>0</v>
      </c>
      <c r="AG2304" s="31">
        <f t="shared" si="800"/>
        <v>0</v>
      </c>
      <c r="AH2304" s="31">
        <f t="shared" si="801"/>
        <v>0</v>
      </c>
      <c r="AI2304" s="31">
        <f t="shared" si="802"/>
        <v>0</v>
      </c>
      <c r="AJ2304" s="31">
        <f t="shared" si="803"/>
        <v>0</v>
      </c>
      <c r="AK2304" s="31">
        <f t="shared" si="804"/>
        <v>0</v>
      </c>
      <c r="AL2304" s="31">
        <f t="shared" si="805"/>
        <v>0</v>
      </c>
      <c r="AM2304" s="13">
        <f t="shared" si="806"/>
        <v>0</v>
      </c>
      <c r="AN2304" s="13">
        <f t="shared" si="807"/>
        <v>0</v>
      </c>
      <c r="AO2304" s="15">
        <f t="shared" si="808"/>
        <v>0</v>
      </c>
      <c r="AP2304" s="15">
        <f t="shared" si="809"/>
        <v>0</v>
      </c>
      <c r="AQ2304" s="15">
        <f t="shared" si="810"/>
        <v>0</v>
      </c>
      <c r="AR2304" s="15">
        <f t="shared" si="811"/>
        <v>0</v>
      </c>
      <c r="AS2304" s="15">
        <f t="shared" si="812"/>
        <v>0</v>
      </c>
      <c r="AT2304" s="22">
        <f t="shared" si="813"/>
        <v>1</v>
      </c>
      <c r="AU2304" s="22">
        <f t="shared" si="814"/>
        <v>1</v>
      </c>
    </row>
    <row r="2305" spans="1:47" x14ac:dyDescent="0.25">
      <c r="A2305" t="s">
        <v>4069</v>
      </c>
      <c r="V2305" s="22">
        <v>2</v>
      </c>
      <c r="W2305" s="22">
        <v>2</v>
      </c>
      <c r="X2305" s="24">
        <v>2</v>
      </c>
      <c r="Z2305" s="33">
        <f t="shared" si="793"/>
        <v>0</v>
      </c>
      <c r="AA2305" s="33">
        <f t="shared" si="794"/>
        <v>0</v>
      </c>
      <c r="AB2305" s="33">
        <f t="shared" si="795"/>
        <v>0</v>
      </c>
      <c r="AC2305" s="33">
        <f t="shared" si="796"/>
        <v>0</v>
      </c>
      <c r="AD2305" s="33">
        <f t="shared" si="797"/>
        <v>0</v>
      </c>
      <c r="AE2305" s="33">
        <f t="shared" si="798"/>
        <v>0</v>
      </c>
      <c r="AF2305" s="33">
        <f t="shared" si="799"/>
        <v>0</v>
      </c>
      <c r="AG2305" s="31">
        <f t="shared" si="800"/>
        <v>0</v>
      </c>
      <c r="AH2305" s="31">
        <f t="shared" si="801"/>
        <v>0</v>
      </c>
      <c r="AI2305" s="31">
        <f t="shared" si="802"/>
        <v>0</v>
      </c>
      <c r="AJ2305" s="31">
        <f t="shared" si="803"/>
        <v>0</v>
      </c>
      <c r="AK2305" s="31">
        <f t="shared" si="804"/>
        <v>0</v>
      </c>
      <c r="AL2305" s="31">
        <f t="shared" si="805"/>
        <v>0</v>
      </c>
      <c r="AM2305" s="13">
        <f t="shared" si="806"/>
        <v>0</v>
      </c>
      <c r="AN2305" s="13">
        <f t="shared" si="807"/>
        <v>0</v>
      </c>
      <c r="AO2305" s="15">
        <f t="shared" si="808"/>
        <v>0</v>
      </c>
      <c r="AP2305" s="15">
        <f t="shared" si="809"/>
        <v>0</v>
      </c>
      <c r="AQ2305" s="15">
        <f t="shared" si="810"/>
        <v>0</v>
      </c>
      <c r="AR2305" s="15">
        <f t="shared" si="811"/>
        <v>0</v>
      </c>
      <c r="AS2305" s="15">
        <f t="shared" si="812"/>
        <v>0</v>
      </c>
      <c r="AT2305" s="22">
        <f t="shared" si="813"/>
        <v>1</v>
      </c>
      <c r="AU2305" s="22">
        <f t="shared" si="814"/>
        <v>1</v>
      </c>
    </row>
    <row r="2306" spans="1:47" x14ac:dyDescent="0.25">
      <c r="A2306" t="s">
        <v>4070</v>
      </c>
      <c r="E2306" s="35">
        <v>2</v>
      </c>
      <c r="H2306" s="35">
        <v>2</v>
      </c>
      <c r="X2306" s="24">
        <v>2</v>
      </c>
      <c r="Z2306" s="33">
        <f t="shared" si="793"/>
        <v>0</v>
      </c>
      <c r="AA2306" s="33">
        <f t="shared" si="794"/>
        <v>0</v>
      </c>
      <c r="AB2306" s="33">
        <f t="shared" si="795"/>
        <v>0</v>
      </c>
      <c r="AC2306" s="33">
        <f t="shared" si="796"/>
        <v>1</v>
      </c>
      <c r="AD2306" s="33">
        <f t="shared" si="797"/>
        <v>0</v>
      </c>
      <c r="AE2306" s="33">
        <f t="shared" si="798"/>
        <v>0</v>
      </c>
      <c r="AF2306" s="33">
        <f t="shared" si="799"/>
        <v>1</v>
      </c>
      <c r="AG2306" s="31">
        <f t="shared" si="800"/>
        <v>0</v>
      </c>
      <c r="AH2306" s="31">
        <f t="shared" si="801"/>
        <v>0</v>
      </c>
      <c r="AI2306" s="31">
        <f t="shared" si="802"/>
        <v>0</v>
      </c>
      <c r="AJ2306" s="31">
        <f t="shared" si="803"/>
        <v>0</v>
      </c>
      <c r="AK2306" s="31">
        <f t="shared" si="804"/>
        <v>0</v>
      </c>
      <c r="AL2306" s="31">
        <f t="shared" si="805"/>
        <v>0</v>
      </c>
      <c r="AM2306" s="13">
        <f t="shared" si="806"/>
        <v>0</v>
      </c>
      <c r="AN2306" s="13">
        <f t="shared" si="807"/>
        <v>0</v>
      </c>
      <c r="AO2306" s="15">
        <f t="shared" si="808"/>
        <v>0</v>
      </c>
      <c r="AP2306" s="15">
        <f t="shared" si="809"/>
        <v>0</v>
      </c>
      <c r="AQ2306" s="15">
        <f t="shared" si="810"/>
        <v>0</v>
      </c>
      <c r="AR2306" s="15">
        <f t="shared" si="811"/>
        <v>0</v>
      </c>
      <c r="AS2306" s="15">
        <f t="shared" si="812"/>
        <v>0</v>
      </c>
      <c r="AT2306" s="22">
        <f t="shared" si="813"/>
        <v>0</v>
      </c>
      <c r="AU2306" s="22">
        <f t="shared" si="814"/>
        <v>0</v>
      </c>
    </row>
    <row r="2307" spans="1:47" x14ac:dyDescent="0.25">
      <c r="A2307" t="s">
        <v>4071</v>
      </c>
      <c r="E2307" s="35">
        <v>2</v>
      </c>
      <c r="H2307" s="35">
        <v>2</v>
      </c>
      <c r="X2307" s="24">
        <v>2</v>
      </c>
      <c r="Z2307" s="33">
        <f t="shared" si="793"/>
        <v>0</v>
      </c>
      <c r="AA2307" s="33">
        <f t="shared" si="794"/>
        <v>0</v>
      </c>
      <c r="AB2307" s="33">
        <f t="shared" si="795"/>
        <v>0</v>
      </c>
      <c r="AC2307" s="33">
        <f t="shared" si="796"/>
        <v>1</v>
      </c>
      <c r="AD2307" s="33">
        <f t="shared" si="797"/>
        <v>0</v>
      </c>
      <c r="AE2307" s="33">
        <f t="shared" si="798"/>
        <v>0</v>
      </c>
      <c r="AF2307" s="33">
        <f t="shared" si="799"/>
        <v>1</v>
      </c>
      <c r="AG2307" s="31">
        <f t="shared" si="800"/>
        <v>0</v>
      </c>
      <c r="AH2307" s="31">
        <f t="shared" si="801"/>
        <v>0</v>
      </c>
      <c r="AI2307" s="31">
        <f t="shared" si="802"/>
        <v>0</v>
      </c>
      <c r="AJ2307" s="31">
        <f t="shared" si="803"/>
        <v>0</v>
      </c>
      <c r="AK2307" s="31">
        <f t="shared" si="804"/>
        <v>0</v>
      </c>
      <c r="AL2307" s="31">
        <f t="shared" si="805"/>
        <v>0</v>
      </c>
      <c r="AM2307" s="13">
        <f t="shared" si="806"/>
        <v>0</v>
      </c>
      <c r="AN2307" s="13">
        <f t="shared" si="807"/>
        <v>0</v>
      </c>
      <c r="AO2307" s="15">
        <f t="shared" si="808"/>
        <v>0</v>
      </c>
      <c r="AP2307" s="15">
        <f t="shared" si="809"/>
        <v>0</v>
      </c>
      <c r="AQ2307" s="15">
        <f t="shared" si="810"/>
        <v>0</v>
      </c>
      <c r="AR2307" s="15">
        <f t="shared" si="811"/>
        <v>0</v>
      </c>
      <c r="AS2307" s="15">
        <f t="shared" si="812"/>
        <v>0</v>
      </c>
      <c r="AT2307" s="22">
        <f t="shared" si="813"/>
        <v>0</v>
      </c>
      <c r="AU2307" s="22">
        <f t="shared" si="814"/>
        <v>0</v>
      </c>
    </row>
    <row r="2308" spans="1:47" x14ac:dyDescent="0.25">
      <c r="A2308" t="s">
        <v>4072</v>
      </c>
      <c r="V2308" s="22">
        <v>2</v>
      </c>
      <c r="W2308" s="22">
        <v>2</v>
      </c>
      <c r="X2308" s="24">
        <v>2</v>
      </c>
      <c r="Z2308" s="33">
        <f t="shared" si="793"/>
        <v>0</v>
      </c>
      <c r="AA2308" s="33">
        <f t="shared" si="794"/>
        <v>0</v>
      </c>
      <c r="AB2308" s="33">
        <f t="shared" si="795"/>
        <v>0</v>
      </c>
      <c r="AC2308" s="33">
        <f t="shared" si="796"/>
        <v>0</v>
      </c>
      <c r="AD2308" s="33">
        <f t="shared" si="797"/>
        <v>0</v>
      </c>
      <c r="AE2308" s="33">
        <f t="shared" si="798"/>
        <v>0</v>
      </c>
      <c r="AF2308" s="33">
        <f t="shared" si="799"/>
        <v>0</v>
      </c>
      <c r="AG2308" s="31">
        <f t="shared" si="800"/>
        <v>0</v>
      </c>
      <c r="AH2308" s="31">
        <f t="shared" si="801"/>
        <v>0</v>
      </c>
      <c r="AI2308" s="31">
        <f t="shared" si="802"/>
        <v>0</v>
      </c>
      <c r="AJ2308" s="31">
        <f t="shared" si="803"/>
        <v>0</v>
      </c>
      <c r="AK2308" s="31">
        <f t="shared" si="804"/>
        <v>0</v>
      </c>
      <c r="AL2308" s="31">
        <f t="shared" si="805"/>
        <v>0</v>
      </c>
      <c r="AM2308" s="13">
        <f t="shared" si="806"/>
        <v>0</v>
      </c>
      <c r="AN2308" s="13">
        <f t="shared" si="807"/>
        <v>0</v>
      </c>
      <c r="AO2308" s="15">
        <f t="shared" si="808"/>
        <v>0</v>
      </c>
      <c r="AP2308" s="15">
        <f t="shared" si="809"/>
        <v>0</v>
      </c>
      <c r="AQ2308" s="15">
        <f t="shared" si="810"/>
        <v>0</v>
      </c>
      <c r="AR2308" s="15">
        <f t="shared" si="811"/>
        <v>0</v>
      </c>
      <c r="AS2308" s="15">
        <f t="shared" si="812"/>
        <v>0</v>
      </c>
      <c r="AT2308" s="22">
        <f t="shared" si="813"/>
        <v>1</v>
      </c>
      <c r="AU2308" s="22">
        <f t="shared" si="814"/>
        <v>1</v>
      </c>
    </row>
    <row r="2309" spans="1:47" x14ac:dyDescent="0.25">
      <c r="A2309" t="s">
        <v>4073</v>
      </c>
      <c r="E2309" s="35">
        <v>2</v>
      </c>
      <c r="H2309" s="35">
        <v>2</v>
      </c>
      <c r="X2309" s="24">
        <v>2</v>
      </c>
      <c r="Z2309" s="33">
        <f t="shared" si="793"/>
        <v>0</v>
      </c>
      <c r="AA2309" s="33">
        <f t="shared" si="794"/>
        <v>0</v>
      </c>
      <c r="AB2309" s="33">
        <f t="shared" si="795"/>
        <v>0</v>
      </c>
      <c r="AC2309" s="33">
        <f t="shared" si="796"/>
        <v>1</v>
      </c>
      <c r="AD2309" s="33">
        <f t="shared" si="797"/>
        <v>0</v>
      </c>
      <c r="AE2309" s="33">
        <f t="shared" si="798"/>
        <v>0</v>
      </c>
      <c r="AF2309" s="33">
        <f t="shared" si="799"/>
        <v>1</v>
      </c>
      <c r="AG2309" s="31">
        <f t="shared" si="800"/>
        <v>0</v>
      </c>
      <c r="AH2309" s="31">
        <f t="shared" si="801"/>
        <v>0</v>
      </c>
      <c r="AI2309" s="31">
        <f t="shared" si="802"/>
        <v>0</v>
      </c>
      <c r="AJ2309" s="31">
        <f t="shared" si="803"/>
        <v>0</v>
      </c>
      <c r="AK2309" s="31">
        <f t="shared" si="804"/>
        <v>0</v>
      </c>
      <c r="AL2309" s="31">
        <f t="shared" si="805"/>
        <v>0</v>
      </c>
      <c r="AM2309" s="13">
        <f t="shared" si="806"/>
        <v>0</v>
      </c>
      <c r="AN2309" s="13">
        <f t="shared" si="807"/>
        <v>0</v>
      </c>
      <c r="AO2309" s="15">
        <f t="shared" si="808"/>
        <v>0</v>
      </c>
      <c r="AP2309" s="15">
        <f t="shared" si="809"/>
        <v>0</v>
      </c>
      <c r="AQ2309" s="15">
        <f t="shared" si="810"/>
        <v>0</v>
      </c>
      <c r="AR2309" s="15">
        <f t="shared" si="811"/>
        <v>0</v>
      </c>
      <c r="AS2309" s="15">
        <f t="shared" si="812"/>
        <v>0</v>
      </c>
      <c r="AT2309" s="22">
        <f t="shared" si="813"/>
        <v>0</v>
      </c>
      <c r="AU2309" s="22">
        <f t="shared" si="814"/>
        <v>0</v>
      </c>
    </row>
    <row r="2310" spans="1:47" x14ac:dyDescent="0.25">
      <c r="A2310" t="s">
        <v>4074</v>
      </c>
      <c r="V2310" s="22">
        <v>2</v>
      </c>
      <c r="W2310" s="22">
        <v>2</v>
      </c>
      <c r="X2310" s="24">
        <v>2</v>
      </c>
      <c r="Z2310" s="33">
        <f t="shared" si="793"/>
        <v>0</v>
      </c>
      <c r="AA2310" s="33">
        <f t="shared" si="794"/>
        <v>0</v>
      </c>
      <c r="AB2310" s="33">
        <f t="shared" si="795"/>
        <v>0</v>
      </c>
      <c r="AC2310" s="33">
        <f t="shared" si="796"/>
        <v>0</v>
      </c>
      <c r="AD2310" s="33">
        <f t="shared" si="797"/>
        <v>0</v>
      </c>
      <c r="AE2310" s="33">
        <f t="shared" si="798"/>
        <v>0</v>
      </c>
      <c r="AF2310" s="33">
        <f t="shared" si="799"/>
        <v>0</v>
      </c>
      <c r="AG2310" s="31">
        <f t="shared" si="800"/>
        <v>0</v>
      </c>
      <c r="AH2310" s="31">
        <f t="shared" si="801"/>
        <v>0</v>
      </c>
      <c r="AI2310" s="31">
        <f t="shared" si="802"/>
        <v>0</v>
      </c>
      <c r="AJ2310" s="31">
        <f t="shared" si="803"/>
        <v>0</v>
      </c>
      <c r="AK2310" s="31">
        <f t="shared" si="804"/>
        <v>0</v>
      </c>
      <c r="AL2310" s="31">
        <f t="shared" si="805"/>
        <v>0</v>
      </c>
      <c r="AM2310" s="13">
        <f t="shared" si="806"/>
        <v>0</v>
      </c>
      <c r="AN2310" s="13">
        <f t="shared" si="807"/>
        <v>0</v>
      </c>
      <c r="AO2310" s="15">
        <f t="shared" si="808"/>
        <v>0</v>
      </c>
      <c r="AP2310" s="15">
        <f t="shared" si="809"/>
        <v>0</v>
      </c>
      <c r="AQ2310" s="15">
        <f t="shared" si="810"/>
        <v>0</v>
      </c>
      <c r="AR2310" s="15">
        <f t="shared" si="811"/>
        <v>0</v>
      </c>
      <c r="AS2310" s="15">
        <f t="shared" si="812"/>
        <v>0</v>
      </c>
      <c r="AT2310" s="22">
        <f t="shared" si="813"/>
        <v>1</v>
      </c>
      <c r="AU2310" s="22">
        <f t="shared" si="814"/>
        <v>1</v>
      </c>
    </row>
    <row r="2311" spans="1:47" x14ac:dyDescent="0.25">
      <c r="A2311" t="s">
        <v>4075</v>
      </c>
      <c r="E2311" s="35">
        <v>2</v>
      </c>
      <c r="H2311" s="35">
        <v>2</v>
      </c>
      <c r="X2311" s="24">
        <v>2</v>
      </c>
      <c r="Z2311" s="33">
        <f t="shared" si="793"/>
        <v>0</v>
      </c>
      <c r="AA2311" s="33">
        <f t="shared" si="794"/>
        <v>0</v>
      </c>
      <c r="AB2311" s="33">
        <f t="shared" si="795"/>
        <v>0</v>
      </c>
      <c r="AC2311" s="33">
        <f t="shared" si="796"/>
        <v>1</v>
      </c>
      <c r="AD2311" s="33">
        <f t="shared" si="797"/>
        <v>0</v>
      </c>
      <c r="AE2311" s="33">
        <f t="shared" si="798"/>
        <v>0</v>
      </c>
      <c r="AF2311" s="33">
        <f t="shared" si="799"/>
        <v>1</v>
      </c>
      <c r="AG2311" s="31">
        <f t="shared" si="800"/>
        <v>0</v>
      </c>
      <c r="AH2311" s="31">
        <f t="shared" si="801"/>
        <v>0</v>
      </c>
      <c r="AI2311" s="31">
        <f t="shared" si="802"/>
        <v>0</v>
      </c>
      <c r="AJ2311" s="31">
        <f t="shared" si="803"/>
        <v>0</v>
      </c>
      <c r="AK2311" s="31">
        <f t="shared" si="804"/>
        <v>0</v>
      </c>
      <c r="AL2311" s="31">
        <f t="shared" si="805"/>
        <v>0</v>
      </c>
      <c r="AM2311" s="13">
        <f t="shared" si="806"/>
        <v>0</v>
      </c>
      <c r="AN2311" s="13">
        <f t="shared" si="807"/>
        <v>0</v>
      </c>
      <c r="AO2311" s="15">
        <f t="shared" si="808"/>
        <v>0</v>
      </c>
      <c r="AP2311" s="15">
        <f t="shared" si="809"/>
        <v>0</v>
      </c>
      <c r="AQ2311" s="15">
        <f t="shared" si="810"/>
        <v>0</v>
      </c>
      <c r="AR2311" s="15">
        <f t="shared" si="811"/>
        <v>0</v>
      </c>
      <c r="AS2311" s="15">
        <f t="shared" si="812"/>
        <v>0</v>
      </c>
      <c r="AT2311" s="22">
        <f t="shared" si="813"/>
        <v>0</v>
      </c>
      <c r="AU2311" s="22">
        <f t="shared" si="814"/>
        <v>0</v>
      </c>
    </row>
    <row r="2312" spans="1:47" x14ac:dyDescent="0.25">
      <c r="A2312" t="s">
        <v>4076</v>
      </c>
      <c r="E2312" s="35">
        <v>2</v>
      </c>
      <c r="H2312" s="35">
        <v>2</v>
      </c>
      <c r="X2312" s="24">
        <v>2</v>
      </c>
      <c r="Z2312" s="33">
        <f t="shared" si="793"/>
        <v>0</v>
      </c>
      <c r="AA2312" s="33">
        <f t="shared" si="794"/>
        <v>0</v>
      </c>
      <c r="AB2312" s="33">
        <f t="shared" si="795"/>
        <v>0</v>
      </c>
      <c r="AC2312" s="33">
        <f t="shared" si="796"/>
        <v>1</v>
      </c>
      <c r="AD2312" s="33">
        <f t="shared" si="797"/>
        <v>0</v>
      </c>
      <c r="AE2312" s="33">
        <f t="shared" si="798"/>
        <v>0</v>
      </c>
      <c r="AF2312" s="33">
        <f t="shared" si="799"/>
        <v>1</v>
      </c>
      <c r="AG2312" s="31">
        <f t="shared" si="800"/>
        <v>0</v>
      </c>
      <c r="AH2312" s="31">
        <f t="shared" si="801"/>
        <v>0</v>
      </c>
      <c r="AI2312" s="31">
        <f t="shared" si="802"/>
        <v>0</v>
      </c>
      <c r="AJ2312" s="31">
        <f t="shared" si="803"/>
        <v>0</v>
      </c>
      <c r="AK2312" s="31">
        <f t="shared" si="804"/>
        <v>0</v>
      </c>
      <c r="AL2312" s="31">
        <f t="shared" si="805"/>
        <v>0</v>
      </c>
      <c r="AM2312" s="13">
        <f t="shared" si="806"/>
        <v>0</v>
      </c>
      <c r="AN2312" s="13">
        <f t="shared" si="807"/>
        <v>0</v>
      </c>
      <c r="AO2312" s="15">
        <f t="shared" si="808"/>
        <v>0</v>
      </c>
      <c r="AP2312" s="15">
        <f t="shared" si="809"/>
        <v>0</v>
      </c>
      <c r="AQ2312" s="15">
        <f t="shared" si="810"/>
        <v>0</v>
      </c>
      <c r="AR2312" s="15">
        <f t="shared" si="811"/>
        <v>0</v>
      </c>
      <c r="AS2312" s="15">
        <f t="shared" si="812"/>
        <v>0</v>
      </c>
      <c r="AT2312" s="22">
        <f t="shared" si="813"/>
        <v>0</v>
      </c>
      <c r="AU2312" s="22">
        <f t="shared" si="814"/>
        <v>0</v>
      </c>
    </row>
    <row r="2313" spans="1:47" x14ac:dyDescent="0.25">
      <c r="A2313" t="s">
        <v>4077</v>
      </c>
      <c r="E2313" s="35">
        <v>2</v>
      </c>
      <c r="H2313" s="35">
        <v>2</v>
      </c>
      <c r="X2313" s="24">
        <v>2</v>
      </c>
      <c r="Z2313" s="33">
        <f t="shared" si="793"/>
        <v>0</v>
      </c>
      <c r="AA2313" s="33">
        <f t="shared" si="794"/>
        <v>0</v>
      </c>
      <c r="AB2313" s="33">
        <f t="shared" si="795"/>
        <v>0</v>
      </c>
      <c r="AC2313" s="33">
        <f t="shared" si="796"/>
        <v>1</v>
      </c>
      <c r="AD2313" s="33">
        <f t="shared" si="797"/>
        <v>0</v>
      </c>
      <c r="AE2313" s="33">
        <f t="shared" si="798"/>
        <v>0</v>
      </c>
      <c r="AF2313" s="33">
        <f t="shared" si="799"/>
        <v>1</v>
      </c>
      <c r="AG2313" s="31">
        <f t="shared" si="800"/>
        <v>0</v>
      </c>
      <c r="AH2313" s="31">
        <f t="shared" si="801"/>
        <v>0</v>
      </c>
      <c r="AI2313" s="31">
        <f t="shared" si="802"/>
        <v>0</v>
      </c>
      <c r="AJ2313" s="31">
        <f t="shared" si="803"/>
        <v>0</v>
      </c>
      <c r="AK2313" s="31">
        <f t="shared" si="804"/>
        <v>0</v>
      </c>
      <c r="AL2313" s="31">
        <f t="shared" si="805"/>
        <v>0</v>
      </c>
      <c r="AM2313" s="13">
        <f t="shared" si="806"/>
        <v>0</v>
      </c>
      <c r="AN2313" s="13">
        <f t="shared" si="807"/>
        <v>0</v>
      </c>
      <c r="AO2313" s="15">
        <f t="shared" si="808"/>
        <v>0</v>
      </c>
      <c r="AP2313" s="15">
        <f t="shared" si="809"/>
        <v>0</v>
      </c>
      <c r="AQ2313" s="15">
        <f t="shared" si="810"/>
        <v>0</v>
      </c>
      <c r="AR2313" s="15">
        <f t="shared" si="811"/>
        <v>0</v>
      </c>
      <c r="AS2313" s="15">
        <f t="shared" si="812"/>
        <v>0</v>
      </c>
      <c r="AT2313" s="22">
        <f t="shared" si="813"/>
        <v>0</v>
      </c>
      <c r="AU2313" s="22">
        <f t="shared" si="814"/>
        <v>0</v>
      </c>
    </row>
    <row r="2314" spans="1:47" x14ac:dyDescent="0.25">
      <c r="A2314" t="s">
        <v>4078</v>
      </c>
      <c r="E2314" s="35">
        <v>1</v>
      </c>
      <c r="H2314" s="35">
        <v>1</v>
      </c>
      <c r="X2314" s="24">
        <v>1</v>
      </c>
      <c r="Z2314" s="33">
        <f t="shared" si="793"/>
        <v>0</v>
      </c>
      <c r="AA2314" s="33">
        <f t="shared" si="794"/>
        <v>0</v>
      </c>
      <c r="AB2314" s="33">
        <f t="shared" si="795"/>
        <v>0</v>
      </c>
      <c r="AC2314" s="33">
        <f t="shared" si="796"/>
        <v>1</v>
      </c>
      <c r="AD2314" s="33">
        <f t="shared" si="797"/>
        <v>0</v>
      </c>
      <c r="AE2314" s="33">
        <f t="shared" si="798"/>
        <v>0</v>
      </c>
      <c r="AF2314" s="33">
        <f t="shared" si="799"/>
        <v>1</v>
      </c>
      <c r="AG2314" s="31">
        <f t="shared" si="800"/>
        <v>0</v>
      </c>
      <c r="AH2314" s="31">
        <f t="shared" si="801"/>
        <v>0</v>
      </c>
      <c r="AI2314" s="31">
        <f t="shared" si="802"/>
        <v>0</v>
      </c>
      <c r="AJ2314" s="31">
        <f t="shared" si="803"/>
        <v>0</v>
      </c>
      <c r="AK2314" s="31">
        <f t="shared" si="804"/>
        <v>0</v>
      </c>
      <c r="AL2314" s="31">
        <f t="shared" si="805"/>
        <v>0</v>
      </c>
      <c r="AM2314" s="13">
        <f t="shared" si="806"/>
        <v>0</v>
      </c>
      <c r="AN2314" s="13">
        <f t="shared" si="807"/>
        <v>0</v>
      </c>
      <c r="AO2314" s="15">
        <f t="shared" si="808"/>
        <v>0</v>
      </c>
      <c r="AP2314" s="15">
        <f t="shared" si="809"/>
        <v>0</v>
      </c>
      <c r="AQ2314" s="15">
        <f t="shared" si="810"/>
        <v>0</v>
      </c>
      <c r="AR2314" s="15">
        <f t="shared" si="811"/>
        <v>0</v>
      </c>
      <c r="AS2314" s="15">
        <f t="shared" si="812"/>
        <v>0</v>
      </c>
      <c r="AT2314" s="22">
        <f t="shared" si="813"/>
        <v>0</v>
      </c>
      <c r="AU2314" s="22">
        <f t="shared" si="814"/>
        <v>0</v>
      </c>
    </row>
    <row r="2315" spans="1:47" x14ac:dyDescent="0.25">
      <c r="A2315" t="s">
        <v>4079</v>
      </c>
      <c r="E2315" s="35">
        <v>2</v>
      </c>
      <c r="H2315" s="35">
        <v>2</v>
      </c>
      <c r="X2315" s="24">
        <v>2</v>
      </c>
      <c r="Z2315" s="33">
        <f t="shared" si="793"/>
        <v>0</v>
      </c>
      <c r="AA2315" s="33">
        <f t="shared" si="794"/>
        <v>0</v>
      </c>
      <c r="AB2315" s="33">
        <f t="shared" si="795"/>
        <v>0</v>
      </c>
      <c r="AC2315" s="33">
        <f t="shared" si="796"/>
        <v>1</v>
      </c>
      <c r="AD2315" s="33">
        <f t="shared" si="797"/>
        <v>0</v>
      </c>
      <c r="AE2315" s="33">
        <f t="shared" si="798"/>
        <v>0</v>
      </c>
      <c r="AF2315" s="33">
        <f t="shared" si="799"/>
        <v>1</v>
      </c>
      <c r="AG2315" s="31">
        <f t="shared" si="800"/>
        <v>0</v>
      </c>
      <c r="AH2315" s="31">
        <f t="shared" si="801"/>
        <v>0</v>
      </c>
      <c r="AI2315" s="31">
        <f t="shared" si="802"/>
        <v>0</v>
      </c>
      <c r="AJ2315" s="31">
        <f t="shared" si="803"/>
        <v>0</v>
      </c>
      <c r="AK2315" s="31">
        <f t="shared" si="804"/>
        <v>0</v>
      </c>
      <c r="AL2315" s="31">
        <f t="shared" si="805"/>
        <v>0</v>
      </c>
      <c r="AM2315" s="13">
        <f t="shared" si="806"/>
        <v>0</v>
      </c>
      <c r="AN2315" s="13">
        <f t="shared" si="807"/>
        <v>0</v>
      </c>
      <c r="AO2315" s="15">
        <f t="shared" si="808"/>
        <v>0</v>
      </c>
      <c r="AP2315" s="15">
        <f t="shared" si="809"/>
        <v>0</v>
      </c>
      <c r="AQ2315" s="15">
        <f t="shared" si="810"/>
        <v>0</v>
      </c>
      <c r="AR2315" s="15">
        <f t="shared" si="811"/>
        <v>0</v>
      </c>
      <c r="AS2315" s="15">
        <f t="shared" si="812"/>
        <v>0</v>
      </c>
      <c r="AT2315" s="22">
        <f t="shared" si="813"/>
        <v>0</v>
      </c>
      <c r="AU2315" s="22">
        <f t="shared" si="814"/>
        <v>0</v>
      </c>
    </row>
    <row r="2316" spans="1:47" x14ac:dyDescent="0.25">
      <c r="A2316" t="s">
        <v>4080</v>
      </c>
      <c r="E2316" s="35">
        <v>2</v>
      </c>
      <c r="H2316" s="35">
        <v>2</v>
      </c>
      <c r="X2316" s="24">
        <v>2</v>
      </c>
      <c r="Z2316" s="33">
        <f t="shared" si="793"/>
        <v>0</v>
      </c>
      <c r="AA2316" s="33">
        <f t="shared" si="794"/>
        <v>0</v>
      </c>
      <c r="AB2316" s="33">
        <f t="shared" si="795"/>
        <v>0</v>
      </c>
      <c r="AC2316" s="33">
        <f t="shared" si="796"/>
        <v>1</v>
      </c>
      <c r="AD2316" s="33">
        <f t="shared" si="797"/>
        <v>0</v>
      </c>
      <c r="AE2316" s="33">
        <f t="shared" si="798"/>
        <v>0</v>
      </c>
      <c r="AF2316" s="33">
        <f t="shared" si="799"/>
        <v>1</v>
      </c>
      <c r="AG2316" s="31">
        <f t="shared" si="800"/>
        <v>0</v>
      </c>
      <c r="AH2316" s="31">
        <f t="shared" si="801"/>
        <v>0</v>
      </c>
      <c r="AI2316" s="31">
        <f t="shared" si="802"/>
        <v>0</v>
      </c>
      <c r="AJ2316" s="31">
        <f t="shared" si="803"/>
        <v>0</v>
      </c>
      <c r="AK2316" s="31">
        <f t="shared" si="804"/>
        <v>0</v>
      </c>
      <c r="AL2316" s="31">
        <f t="shared" si="805"/>
        <v>0</v>
      </c>
      <c r="AM2316" s="13">
        <f t="shared" si="806"/>
        <v>0</v>
      </c>
      <c r="AN2316" s="13">
        <f t="shared" si="807"/>
        <v>0</v>
      </c>
      <c r="AO2316" s="15">
        <f t="shared" si="808"/>
        <v>0</v>
      </c>
      <c r="AP2316" s="15">
        <f t="shared" si="809"/>
        <v>0</v>
      </c>
      <c r="AQ2316" s="15">
        <f t="shared" si="810"/>
        <v>0</v>
      </c>
      <c r="AR2316" s="15">
        <f t="shared" si="811"/>
        <v>0</v>
      </c>
      <c r="AS2316" s="15">
        <f t="shared" si="812"/>
        <v>0</v>
      </c>
      <c r="AT2316" s="22">
        <f t="shared" si="813"/>
        <v>0</v>
      </c>
      <c r="AU2316" s="22">
        <f t="shared" si="814"/>
        <v>0</v>
      </c>
    </row>
    <row r="2317" spans="1:47" x14ac:dyDescent="0.25">
      <c r="A2317" t="s">
        <v>4081</v>
      </c>
      <c r="E2317" s="35">
        <v>2</v>
      </c>
      <c r="H2317" s="35">
        <v>2</v>
      </c>
      <c r="X2317" s="24">
        <v>2</v>
      </c>
      <c r="Z2317" s="33">
        <f t="shared" si="793"/>
        <v>0</v>
      </c>
      <c r="AA2317" s="33">
        <f t="shared" si="794"/>
        <v>0</v>
      </c>
      <c r="AB2317" s="33">
        <f t="shared" si="795"/>
        <v>0</v>
      </c>
      <c r="AC2317" s="33">
        <f t="shared" si="796"/>
        <v>1</v>
      </c>
      <c r="AD2317" s="33">
        <f t="shared" si="797"/>
        <v>0</v>
      </c>
      <c r="AE2317" s="33">
        <f t="shared" si="798"/>
        <v>0</v>
      </c>
      <c r="AF2317" s="33">
        <f t="shared" si="799"/>
        <v>1</v>
      </c>
      <c r="AG2317" s="31">
        <f t="shared" si="800"/>
        <v>0</v>
      </c>
      <c r="AH2317" s="31">
        <f t="shared" si="801"/>
        <v>0</v>
      </c>
      <c r="AI2317" s="31">
        <f t="shared" si="802"/>
        <v>0</v>
      </c>
      <c r="AJ2317" s="31">
        <f t="shared" si="803"/>
        <v>0</v>
      </c>
      <c r="AK2317" s="31">
        <f t="shared" si="804"/>
        <v>0</v>
      </c>
      <c r="AL2317" s="31">
        <f t="shared" si="805"/>
        <v>0</v>
      </c>
      <c r="AM2317" s="13">
        <f t="shared" si="806"/>
        <v>0</v>
      </c>
      <c r="AN2317" s="13">
        <f t="shared" si="807"/>
        <v>0</v>
      </c>
      <c r="AO2317" s="15">
        <f t="shared" si="808"/>
        <v>0</v>
      </c>
      <c r="AP2317" s="15">
        <f t="shared" si="809"/>
        <v>0</v>
      </c>
      <c r="AQ2317" s="15">
        <f t="shared" si="810"/>
        <v>0</v>
      </c>
      <c r="AR2317" s="15">
        <f t="shared" si="811"/>
        <v>0</v>
      </c>
      <c r="AS2317" s="15">
        <f t="shared" si="812"/>
        <v>0</v>
      </c>
      <c r="AT2317" s="22">
        <f t="shared" si="813"/>
        <v>0</v>
      </c>
      <c r="AU2317" s="22">
        <f t="shared" si="814"/>
        <v>0</v>
      </c>
    </row>
    <row r="2318" spans="1:47" x14ac:dyDescent="0.25">
      <c r="A2318" t="s">
        <v>4082</v>
      </c>
      <c r="E2318" s="35">
        <v>2</v>
      </c>
      <c r="H2318" s="35">
        <v>2</v>
      </c>
      <c r="X2318" s="24">
        <v>2</v>
      </c>
      <c r="Z2318" s="33">
        <f t="shared" si="793"/>
        <v>0</v>
      </c>
      <c r="AA2318" s="33">
        <f t="shared" si="794"/>
        <v>0</v>
      </c>
      <c r="AB2318" s="33">
        <f t="shared" si="795"/>
        <v>0</v>
      </c>
      <c r="AC2318" s="33">
        <f t="shared" si="796"/>
        <v>1</v>
      </c>
      <c r="AD2318" s="33">
        <f t="shared" si="797"/>
        <v>0</v>
      </c>
      <c r="AE2318" s="33">
        <f t="shared" si="798"/>
        <v>0</v>
      </c>
      <c r="AF2318" s="33">
        <f t="shared" si="799"/>
        <v>1</v>
      </c>
      <c r="AG2318" s="31">
        <f t="shared" si="800"/>
        <v>0</v>
      </c>
      <c r="AH2318" s="31">
        <f t="shared" si="801"/>
        <v>0</v>
      </c>
      <c r="AI2318" s="31">
        <f t="shared" si="802"/>
        <v>0</v>
      </c>
      <c r="AJ2318" s="31">
        <f t="shared" si="803"/>
        <v>0</v>
      </c>
      <c r="AK2318" s="31">
        <f t="shared" si="804"/>
        <v>0</v>
      </c>
      <c r="AL2318" s="31">
        <f t="shared" si="805"/>
        <v>0</v>
      </c>
      <c r="AM2318" s="13">
        <f t="shared" si="806"/>
        <v>0</v>
      </c>
      <c r="AN2318" s="13">
        <f t="shared" si="807"/>
        <v>0</v>
      </c>
      <c r="AO2318" s="15">
        <f t="shared" si="808"/>
        <v>0</v>
      </c>
      <c r="AP2318" s="15">
        <f t="shared" si="809"/>
        <v>0</v>
      </c>
      <c r="AQ2318" s="15">
        <f t="shared" si="810"/>
        <v>0</v>
      </c>
      <c r="AR2318" s="15">
        <f t="shared" si="811"/>
        <v>0</v>
      </c>
      <c r="AS2318" s="15">
        <f t="shared" si="812"/>
        <v>0</v>
      </c>
      <c r="AT2318" s="22">
        <f t="shared" si="813"/>
        <v>0</v>
      </c>
      <c r="AU2318" s="22">
        <f t="shared" si="814"/>
        <v>0</v>
      </c>
    </row>
    <row r="2319" spans="1:47" x14ac:dyDescent="0.25">
      <c r="A2319" t="s">
        <v>4083</v>
      </c>
      <c r="E2319" s="35">
        <v>2</v>
      </c>
      <c r="H2319" s="35">
        <v>2</v>
      </c>
      <c r="X2319" s="24">
        <v>2</v>
      </c>
      <c r="Z2319" s="33">
        <f t="shared" si="793"/>
        <v>0</v>
      </c>
      <c r="AA2319" s="33">
        <f t="shared" si="794"/>
        <v>0</v>
      </c>
      <c r="AB2319" s="33">
        <f t="shared" si="795"/>
        <v>0</v>
      </c>
      <c r="AC2319" s="33">
        <f t="shared" si="796"/>
        <v>1</v>
      </c>
      <c r="AD2319" s="33">
        <f t="shared" si="797"/>
        <v>0</v>
      </c>
      <c r="AE2319" s="33">
        <f t="shared" si="798"/>
        <v>0</v>
      </c>
      <c r="AF2319" s="33">
        <f t="shared" si="799"/>
        <v>1</v>
      </c>
      <c r="AG2319" s="31">
        <f t="shared" si="800"/>
        <v>0</v>
      </c>
      <c r="AH2319" s="31">
        <f t="shared" si="801"/>
        <v>0</v>
      </c>
      <c r="AI2319" s="31">
        <f t="shared" si="802"/>
        <v>0</v>
      </c>
      <c r="AJ2319" s="31">
        <f t="shared" si="803"/>
        <v>0</v>
      </c>
      <c r="AK2319" s="31">
        <f t="shared" si="804"/>
        <v>0</v>
      </c>
      <c r="AL2319" s="31">
        <f t="shared" si="805"/>
        <v>0</v>
      </c>
      <c r="AM2319" s="13">
        <f t="shared" si="806"/>
        <v>0</v>
      </c>
      <c r="AN2319" s="13">
        <f t="shared" si="807"/>
        <v>0</v>
      </c>
      <c r="AO2319" s="15">
        <f t="shared" si="808"/>
        <v>0</v>
      </c>
      <c r="AP2319" s="15">
        <f t="shared" si="809"/>
        <v>0</v>
      </c>
      <c r="AQ2319" s="15">
        <f t="shared" si="810"/>
        <v>0</v>
      </c>
      <c r="AR2319" s="15">
        <f t="shared" si="811"/>
        <v>0</v>
      </c>
      <c r="AS2319" s="15">
        <f t="shared" si="812"/>
        <v>0</v>
      </c>
      <c r="AT2319" s="22">
        <f t="shared" si="813"/>
        <v>0</v>
      </c>
      <c r="AU2319" s="22">
        <f t="shared" si="814"/>
        <v>0</v>
      </c>
    </row>
    <row r="2320" spans="1:47" x14ac:dyDescent="0.25">
      <c r="A2320" t="s">
        <v>4084</v>
      </c>
      <c r="O2320" s="13">
        <v>1</v>
      </c>
      <c r="P2320" s="13">
        <v>1</v>
      </c>
      <c r="X2320" s="24">
        <v>1</v>
      </c>
      <c r="Z2320" s="33">
        <f t="shared" si="793"/>
        <v>0</v>
      </c>
      <c r="AA2320" s="33">
        <f t="shared" si="794"/>
        <v>0</v>
      </c>
      <c r="AB2320" s="33">
        <f t="shared" si="795"/>
        <v>0</v>
      </c>
      <c r="AC2320" s="33">
        <f t="shared" si="796"/>
        <v>0</v>
      </c>
      <c r="AD2320" s="33">
        <f t="shared" si="797"/>
        <v>0</v>
      </c>
      <c r="AE2320" s="33">
        <f t="shared" si="798"/>
        <v>0</v>
      </c>
      <c r="AF2320" s="33">
        <f t="shared" si="799"/>
        <v>0</v>
      </c>
      <c r="AG2320" s="31">
        <f t="shared" si="800"/>
        <v>0</v>
      </c>
      <c r="AH2320" s="31">
        <f t="shared" si="801"/>
        <v>0</v>
      </c>
      <c r="AI2320" s="31">
        <f t="shared" si="802"/>
        <v>0</v>
      </c>
      <c r="AJ2320" s="31">
        <f t="shared" si="803"/>
        <v>0</v>
      </c>
      <c r="AK2320" s="31">
        <f t="shared" si="804"/>
        <v>0</v>
      </c>
      <c r="AL2320" s="31">
        <f t="shared" si="805"/>
        <v>0</v>
      </c>
      <c r="AM2320" s="13">
        <f t="shared" si="806"/>
        <v>1</v>
      </c>
      <c r="AN2320" s="13">
        <f t="shared" si="807"/>
        <v>1</v>
      </c>
      <c r="AO2320" s="15">
        <f t="shared" si="808"/>
        <v>0</v>
      </c>
      <c r="AP2320" s="15">
        <f t="shared" si="809"/>
        <v>0</v>
      </c>
      <c r="AQ2320" s="15">
        <f t="shared" si="810"/>
        <v>0</v>
      </c>
      <c r="AR2320" s="15">
        <f t="shared" si="811"/>
        <v>0</v>
      </c>
      <c r="AS2320" s="15">
        <f t="shared" si="812"/>
        <v>0</v>
      </c>
      <c r="AT2320" s="22">
        <f t="shared" si="813"/>
        <v>0</v>
      </c>
      <c r="AU2320" s="22">
        <f t="shared" si="814"/>
        <v>0</v>
      </c>
    </row>
    <row r="2321" spans="1:48" x14ac:dyDescent="0.25">
      <c r="A2321" t="s">
        <v>4085</v>
      </c>
      <c r="E2321" s="35">
        <v>1</v>
      </c>
      <c r="H2321" s="35">
        <v>1</v>
      </c>
      <c r="X2321" s="24">
        <v>1</v>
      </c>
      <c r="Z2321" s="33">
        <f t="shared" si="793"/>
        <v>0</v>
      </c>
      <c r="AA2321" s="33">
        <f t="shared" si="794"/>
        <v>0</v>
      </c>
      <c r="AB2321" s="33">
        <f t="shared" si="795"/>
        <v>0</v>
      </c>
      <c r="AC2321" s="33">
        <f t="shared" si="796"/>
        <v>1</v>
      </c>
      <c r="AD2321" s="33">
        <f t="shared" si="797"/>
        <v>0</v>
      </c>
      <c r="AE2321" s="33">
        <f t="shared" si="798"/>
        <v>0</v>
      </c>
      <c r="AF2321" s="33">
        <f t="shared" si="799"/>
        <v>1</v>
      </c>
      <c r="AG2321" s="31">
        <f t="shared" si="800"/>
        <v>0</v>
      </c>
      <c r="AH2321" s="31">
        <f t="shared" si="801"/>
        <v>0</v>
      </c>
      <c r="AI2321" s="31">
        <f t="shared" si="802"/>
        <v>0</v>
      </c>
      <c r="AJ2321" s="31">
        <f t="shared" si="803"/>
        <v>0</v>
      </c>
      <c r="AK2321" s="31">
        <f t="shared" si="804"/>
        <v>0</v>
      </c>
      <c r="AL2321" s="31">
        <f t="shared" si="805"/>
        <v>0</v>
      </c>
      <c r="AM2321" s="13">
        <f t="shared" si="806"/>
        <v>0</v>
      </c>
      <c r="AN2321" s="13">
        <f t="shared" si="807"/>
        <v>0</v>
      </c>
      <c r="AO2321" s="15">
        <f t="shared" si="808"/>
        <v>0</v>
      </c>
      <c r="AP2321" s="15">
        <f t="shared" si="809"/>
        <v>0</v>
      </c>
      <c r="AQ2321" s="15">
        <f t="shared" si="810"/>
        <v>0</v>
      </c>
      <c r="AR2321" s="15">
        <f t="shared" si="811"/>
        <v>0</v>
      </c>
      <c r="AS2321" s="15">
        <f t="shared" si="812"/>
        <v>0</v>
      </c>
      <c r="AT2321" s="22">
        <f t="shared" si="813"/>
        <v>0</v>
      </c>
      <c r="AU2321" s="22">
        <f t="shared" si="814"/>
        <v>0</v>
      </c>
    </row>
    <row r="2322" spans="1:48" x14ac:dyDescent="0.25">
      <c r="A2322" t="s">
        <v>4086</v>
      </c>
      <c r="E2322" s="35">
        <v>2</v>
      </c>
      <c r="H2322" s="35">
        <v>2</v>
      </c>
      <c r="X2322" s="24">
        <v>2</v>
      </c>
      <c r="Z2322" s="33">
        <f t="shared" si="793"/>
        <v>0</v>
      </c>
      <c r="AA2322" s="33">
        <f t="shared" si="794"/>
        <v>0</v>
      </c>
      <c r="AB2322" s="33">
        <f t="shared" si="795"/>
        <v>0</v>
      </c>
      <c r="AC2322" s="33">
        <f t="shared" si="796"/>
        <v>1</v>
      </c>
      <c r="AD2322" s="33">
        <f t="shared" si="797"/>
        <v>0</v>
      </c>
      <c r="AE2322" s="33">
        <f t="shared" si="798"/>
        <v>0</v>
      </c>
      <c r="AF2322" s="33">
        <f t="shared" si="799"/>
        <v>1</v>
      </c>
      <c r="AG2322" s="31">
        <f t="shared" si="800"/>
        <v>0</v>
      </c>
      <c r="AH2322" s="31">
        <f t="shared" si="801"/>
        <v>0</v>
      </c>
      <c r="AI2322" s="31">
        <f t="shared" si="802"/>
        <v>0</v>
      </c>
      <c r="AJ2322" s="31">
        <f t="shared" si="803"/>
        <v>0</v>
      </c>
      <c r="AK2322" s="31">
        <f t="shared" si="804"/>
        <v>0</v>
      </c>
      <c r="AL2322" s="31">
        <f t="shared" si="805"/>
        <v>0</v>
      </c>
      <c r="AM2322" s="13">
        <f t="shared" si="806"/>
        <v>0</v>
      </c>
      <c r="AN2322" s="13">
        <f t="shared" si="807"/>
        <v>0</v>
      </c>
      <c r="AO2322" s="15">
        <f t="shared" si="808"/>
        <v>0</v>
      </c>
      <c r="AP2322" s="15">
        <f t="shared" si="809"/>
        <v>0</v>
      </c>
      <c r="AQ2322" s="15">
        <f t="shared" si="810"/>
        <v>0</v>
      </c>
      <c r="AR2322" s="15">
        <f t="shared" si="811"/>
        <v>0</v>
      </c>
      <c r="AS2322" s="15">
        <f t="shared" si="812"/>
        <v>0</v>
      </c>
      <c r="AT2322" s="22">
        <f t="shared" si="813"/>
        <v>0</v>
      </c>
      <c r="AU2322" s="22">
        <f t="shared" si="814"/>
        <v>0</v>
      </c>
    </row>
    <row r="2323" spans="1:48" x14ac:dyDescent="0.25">
      <c r="A2323" t="s">
        <v>4087</v>
      </c>
      <c r="E2323" s="35">
        <v>2</v>
      </c>
      <c r="H2323" s="35">
        <v>2</v>
      </c>
      <c r="X2323" s="24">
        <v>2</v>
      </c>
      <c r="Z2323" s="33">
        <f t="shared" si="793"/>
        <v>0</v>
      </c>
      <c r="AA2323" s="33">
        <f t="shared" si="794"/>
        <v>0</v>
      </c>
      <c r="AB2323" s="33">
        <f t="shared" si="795"/>
        <v>0</v>
      </c>
      <c r="AC2323" s="33">
        <f t="shared" si="796"/>
        <v>1</v>
      </c>
      <c r="AD2323" s="33">
        <f t="shared" si="797"/>
        <v>0</v>
      </c>
      <c r="AE2323" s="33">
        <f t="shared" si="798"/>
        <v>0</v>
      </c>
      <c r="AF2323" s="33">
        <f t="shared" si="799"/>
        <v>1</v>
      </c>
      <c r="AG2323" s="31">
        <f t="shared" si="800"/>
        <v>0</v>
      </c>
      <c r="AH2323" s="31">
        <f t="shared" si="801"/>
        <v>0</v>
      </c>
      <c r="AI2323" s="31">
        <f t="shared" si="802"/>
        <v>0</v>
      </c>
      <c r="AJ2323" s="31">
        <f t="shared" si="803"/>
        <v>0</v>
      </c>
      <c r="AK2323" s="31">
        <f t="shared" si="804"/>
        <v>0</v>
      </c>
      <c r="AL2323" s="31">
        <f t="shared" si="805"/>
        <v>0</v>
      </c>
      <c r="AM2323" s="13">
        <f t="shared" si="806"/>
        <v>0</v>
      </c>
      <c r="AN2323" s="13">
        <f t="shared" si="807"/>
        <v>0</v>
      </c>
      <c r="AO2323" s="15">
        <f t="shared" si="808"/>
        <v>0</v>
      </c>
      <c r="AP2323" s="15">
        <f t="shared" si="809"/>
        <v>0</v>
      </c>
      <c r="AQ2323" s="15">
        <f t="shared" si="810"/>
        <v>0</v>
      </c>
      <c r="AR2323" s="15">
        <f t="shared" si="811"/>
        <v>0</v>
      </c>
      <c r="AS2323" s="15">
        <f t="shared" si="812"/>
        <v>0</v>
      </c>
      <c r="AT2323" s="22">
        <f t="shared" si="813"/>
        <v>0</v>
      </c>
      <c r="AU2323" s="22">
        <f t="shared" si="814"/>
        <v>0</v>
      </c>
    </row>
    <row r="2324" spans="1:48" x14ac:dyDescent="0.25">
      <c r="A2324" t="s">
        <v>4088</v>
      </c>
      <c r="E2324" s="35">
        <v>3</v>
      </c>
      <c r="H2324" s="35">
        <v>3</v>
      </c>
      <c r="X2324" s="24">
        <v>3</v>
      </c>
      <c r="Z2324" s="33">
        <f t="shared" si="793"/>
        <v>0</v>
      </c>
      <c r="AA2324" s="33">
        <f t="shared" si="794"/>
        <v>0</v>
      </c>
      <c r="AB2324" s="33">
        <f t="shared" si="795"/>
        <v>0</v>
      </c>
      <c r="AC2324" s="33">
        <f t="shared" si="796"/>
        <v>1</v>
      </c>
      <c r="AD2324" s="33">
        <f t="shared" si="797"/>
        <v>0</v>
      </c>
      <c r="AE2324" s="33">
        <f t="shared" si="798"/>
        <v>0</v>
      </c>
      <c r="AF2324" s="33">
        <f t="shared" si="799"/>
        <v>1</v>
      </c>
      <c r="AG2324" s="31">
        <f t="shared" si="800"/>
        <v>0</v>
      </c>
      <c r="AH2324" s="31">
        <f t="shared" si="801"/>
        <v>0</v>
      </c>
      <c r="AI2324" s="31">
        <f t="shared" si="802"/>
        <v>0</v>
      </c>
      <c r="AJ2324" s="31">
        <f t="shared" si="803"/>
        <v>0</v>
      </c>
      <c r="AK2324" s="31">
        <f t="shared" si="804"/>
        <v>0</v>
      </c>
      <c r="AL2324" s="31">
        <f t="shared" si="805"/>
        <v>0</v>
      </c>
      <c r="AM2324" s="13">
        <f t="shared" si="806"/>
        <v>0</v>
      </c>
      <c r="AN2324" s="13">
        <f t="shared" si="807"/>
        <v>0</v>
      </c>
      <c r="AO2324" s="15">
        <f t="shared" si="808"/>
        <v>0</v>
      </c>
      <c r="AP2324" s="15">
        <f t="shared" si="809"/>
        <v>0</v>
      </c>
      <c r="AQ2324" s="15">
        <f t="shared" si="810"/>
        <v>0</v>
      </c>
      <c r="AR2324" s="15">
        <f t="shared" si="811"/>
        <v>0</v>
      </c>
      <c r="AS2324" s="15">
        <f t="shared" si="812"/>
        <v>0</v>
      </c>
      <c r="AT2324" s="22">
        <f t="shared" si="813"/>
        <v>0</v>
      </c>
      <c r="AU2324" s="22">
        <f t="shared" si="814"/>
        <v>0</v>
      </c>
    </row>
    <row r="2325" spans="1:48" x14ac:dyDescent="0.25">
      <c r="A2325" t="s">
        <v>4089</v>
      </c>
      <c r="E2325" s="35">
        <v>2</v>
      </c>
      <c r="H2325" s="35">
        <v>2</v>
      </c>
      <c r="X2325" s="24">
        <v>2</v>
      </c>
      <c r="Z2325" s="33">
        <f t="shared" si="793"/>
        <v>0</v>
      </c>
      <c r="AA2325" s="33">
        <f t="shared" si="794"/>
        <v>0</v>
      </c>
      <c r="AB2325" s="33">
        <f t="shared" si="795"/>
        <v>0</v>
      </c>
      <c r="AC2325" s="33">
        <f t="shared" si="796"/>
        <v>1</v>
      </c>
      <c r="AD2325" s="33">
        <f t="shared" si="797"/>
        <v>0</v>
      </c>
      <c r="AE2325" s="33">
        <f t="shared" si="798"/>
        <v>0</v>
      </c>
      <c r="AF2325" s="33">
        <f t="shared" si="799"/>
        <v>1</v>
      </c>
      <c r="AG2325" s="31">
        <f t="shared" si="800"/>
        <v>0</v>
      </c>
      <c r="AH2325" s="31">
        <f t="shared" si="801"/>
        <v>0</v>
      </c>
      <c r="AI2325" s="31">
        <f t="shared" si="802"/>
        <v>0</v>
      </c>
      <c r="AJ2325" s="31">
        <f t="shared" si="803"/>
        <v>0</v>
      </c>
      <c r="AK2325" s="31">
        <f t="shared" si="804"/>
        <v>0</v>
      </c>
      <c r="AL2325" s="31">
        <f t="shared" si="805"/>
        <v>0</v>
      </c>
      <c r="AM2325" s="13">
        <f t="shared" si="806"/>
        <v>0</v>
      </c>
      <c r="AN2325" s="13">
        <f t="shared" si="807"/>
        <v>0</v>
      </c>
      <c r="AO2325" s="15">
        <f t="shared" si="808"/>
        <v>0</v>
      </c>
      <c r="AP2325" s="15">
        <f t="shared" si="809"/>
        <v>0</v>
      </c>
      <c r="AQ2325" s="15">
        <f t="shared" si="810"/>
        <v>0</v>
      </c>
      <c r="AR2325" s="15">
        <f t="shared" si="811"/>
        <v>0</v>
      </c>
      <c r="AS2325" s="15">
        <f t="shared" si="812"/>
        <v>0</v>
      </c>
      <c r="AT2325" s="22">
        <f t="shared" si="813"/>
        <v>0</v>
      </c>
      <c r="AU2325" s="22">
        <f t="shared" si="814"/>
        <v>0</v>
      </c>
    </row>
    <row r="2326" spans="1:48" x14ac:dyDescent="0.25">
      <c r="A2326" t="s">
        <v>4092</v>
      </c>
      <c r="B2326" s="35">
        <v>3</v>
      </c>
      <c r="H2326" s="35">
        <v>3</v>
      </c>
      <c r="X2326" s="24">
        <v>3</v>
      </c>
      <c r="Z2326" s="33">
        <f t="shared" si="793"/>
        <v>1</v>
      </c>
      <c r="AA2326" s="33">
        <f t="shared" si="794"/>
        <v>0</v>
      </c>
      <c r="AB2326" s="33">
        <f t="shared" si="795"/>
        <v>0</v>
      </c>
      <c r="AC2326" s="33">
        <f t="shared" si="796"/>
        <v>0</v>
      </c>
      <c r="AD2326" s="33">
        <f t="shared" si="797"/>
        <v>0</v>
      </c>
      <c r="AE2326" s="33">
        <f t="shared" si="798"/>
        <v>0</v>
      </c>
      <c r="AF2326" s="33">
        <f t="shared" si="799"/>
        <v>1</v>
      </c>
      <c r="AG2326" s="31">
        <f t="shared" si="800"/>
        <v>0</v>
      </c>
      <c r="AH2326" s="31">
        <f t="shared" si="801"/>
        <v>0</v>
      </c>
      <c r="AI2326" s="31">
        <f t="shared" si="802"/>
        <v>0</v>
      </c>
      <c r="AJ2326" s="31">
        <f t="shared" si="803"/>
        <v>0</v>
      </c>
      <c r="AK2326" s="31">
        <f t="shared" si="804"/>
        <v>0</v>
      </c>
      <c r="AL2326" s="31">
        <f t="shared" si="805"/>
        <v>0</v>
      </c>
      <c r="AM2326" s="13">
        <f t="shared" si="806"/>
        <v>0</v>
      </c>
      <c r="AN2326" s="13">
        <f t="shared" si="807"/>
        <v>0</v>
      </c>
      <c r="AO2326" s="15">
        <f t="shared" si="808"/>
        <v>0</v>
      </c>
      <c r="AP2326" s="15">
        <f t="shared" si="809"/>
        <v>0</v>
      </c>
      <c r="AQ2326" s="15">
        <f t="shared" si="810"/>
        <v>0</v>
      </c>
      <c r="AR2326" s="15">
        <f t="shared" si="811"/>
        <v>0</v>
      </c>
      <c r="AS2326" s="15">
        <f t="shared" si="812"/>
        <v>0</v>
      </c>
      <c r="AT2326" s="22">
        <f t="shared" si="813"/>
        <v>0</v>
      </c>
      <c r="AU2326" s="22">
        <f t="shared" si="814"/>
        <v>0</v>
      </c>
    </row>
    <row r="2327" spans="1:48" x14ac:dyDescent="0.25">
      <c r="A2327" t="s">
        <v>4093</v>
      </c>
      <c r="B2327" s="35">
        <v>3</v>
      </c>
      <c r="H2327" s="35">
        <v>3</v>
      </c>
      <c r="X2327" s="24">
        <v>3</v>
      </c>
      <c r="Z2327" s="33">
        <f t="shared" si="793"/>
        <v>1</v>
      </c>
      <c r="AA2327" s="33">
        <f t="shared" si="794"/>
        <v>0</v>
      </c>
      <c r="AB2327" s="33">
        <f t="shared" si="795"/>
        <v>0</v>
      </c>
      <c r="AC2327" s="33">
        <f t="shared" si="796"/>
        <v>0</v>
      </c>
      <c r="AD2327" s="33">
        <f t="shared" si="797"/>
        <v>0</v>
      </c>
      <c r="AE2327" s="33">
        <f t="shared" si="798"/>
        <v>0</v>
      </c>
      <c r="AF2327" s="33">
        <f t="shared" si="799"/>
        <v>1</v>
      </c>
      <c r="AG2327" s="31">
        <f t="shared" si="800"/>
        <v>0</v>
      </c>
      <c r="AH2327" s="31">
        <f t="shared" si="801"/>
        <v>0</v>
      </c>
      <c r="AI2327" s="31">
        <f t="shared" si="802"/>
        <v>0</v>
      </c>
      <c r="AJ2327" s="31">
        <f t="shared" si="803"/>
        <v>0</v>
      </c>
      <c r="AK2327" s="31">
        <f t="shared" si="804"/>
        <v>0</v>
      </c>
      <c r="AL2327" s="31">
        <f t="shared" si="805"/>
        <v>0</v>
      </c>
      <c r="AM2327" s="13">
        <f t="shared" si="806"/>
        <v>0</v>
      </c>
      <c r="AN2327" s="13">
        <f t="shared" si="807"/>
        <v>0</v>
      </c>
      <c r="AO2327" s="15">
        <f t="shared" si="808"/>
        <v>0</v>
      </c>
      <c r="AP2327" s="15">
        <f t="shared" si="809"/>
        <v>0</v>
      </c>
      <c r="AQ2327" s="15">
        <f t="shared" si="810"/>
        <v>0</v>
      </c>
      <c r="AR2327" s="15">
        <f t="shared" si="811"/>
        <v>0</v>
      </c>
      <c r="AS2327" s="15">
        <f t="shared" si="812"/>
        <v>0</v>
      </c>
      <c r="AT2327" s="22">
        <f t="shared" si="813"/>
        <v>0</v>
      </c>
      <c r="AU2327" s="22">
        <f t="shared" si="814"/>
        <v>0</v>
      </c>
    </row>
    <row r="2328" spans="1:48" x14ac:dyDescent="0.25">
      <c r="A2328" t="s">
        <v>4094</v>
      </c>
      <c r="E2328" s="35">
        <v>1</v>
      </c>
      <c r="H2328" s="35">
        <v>1</v>
      </c>
      <c r="X2328" s="24">
        <v>1</v>
      </c>
      <c r="Z2328" s="33">
        <f t="shared" si="793"/>
        <v>0</v>
      </c>
      <c r="AA2328" s="33">
        <f t="shared" si="794"/>
        <v>0</v>
      </c>
      <c r="AB2328" s="33">
        <f t="shared" si="795"/>
        <v>0</v>
      </c>
      <c r="AC2328" s="33">
        <f t="shared" si="796"/>
        <v>1</v>
      </c>
      <c r="AD2328" s="33">
        <f t="shared" si="797"/>
        <v>0</v>
      </c>
      <c r="AE2328" s="33">
        <f t="shared" si="798"/>
        <v>0</v>
      </c>
      <c r="AF2328" s="33">
        <f t="shared" si="799"/>
        <v>1</v>
      </c>
      <c r="AG2328" s="31">
        <f t="shared" si="800"/>
        <v>0</v>
      </c>
      <c r="AH2328" s="31">
        <f t="shared" si="801"/>
        <v>0</v>
      </c>
      <c r="AI2328" s="31">
        <f t="shared" si="802"/>
        <v>0</v>
      </c>
      <c r="AJ2328" s="31">
        <f t="shared" si="803"/>
        <v>0</v>
      </c>
      <c r="AK2328" s="31">
        <f t="shared" si="804"/>
        <v>0</v>
      </c>
      <c r="AL2328" s="31">
        <f t="shared" si="805"/>
        <v>0</v>
      </c>
      <c r="AM2328" s="13">
        <f t="shared" si="806"/>
        <v>0</v>
      </c>
      <c r="AN2328" s="13">
        <f t="shared" si="807"/>
        <v>0</v>
      </c>
      <c r="AO2328" s="15">
        <f t="shared" si="808"/>
        <v>0</v>
      </c>
      <c r="AP2328" s="15">
        <f t="shared" si="809"/>
        <v>0</v>
      </c>
      <c r="AQ2328" s="15">
        <f t="shared" si="810"/>
        <v>0</v>
      </c>
      <c r="AR2328" s="15">
        <f t="shared" si="811"/>
        <v>0</v>
      </c>
      <c r="AS2328" s="15">
        <f t="shared" si="812"/>
        <v>0</v>
      </c>
      <c r="AT2328" s="22">
        <f t="shared" si="813"/>
        <v>0</v>
      </c>
      <c r="AU2328" s="22">
        <f t="shared" si="814"/>
        <v>0</v>
      </c>
    </row>
    <row r="2329" spans="1:48" x14ac:dyDescent="0.25">
      <c r="A2329" t="s">
        <v>4097</v>
      </c>
      <c r="V2329" s="22">
        <v>2</v>
      </c>
      <c r="W2329" s="22">
        <v>2</v>
      </c>
      <c r="X2329" s="24">
        <v>2</v>
      </c>
      <c r="Z2329" s="33">
        <f t="shared" si="793"/>
        <v>0</v>
      </c>
      <c r="AA2329" s="33">
        <f t="shared" si="794"/>
        <v>0</v>
      </c>
      <c r="AB2329" s="33">
        <f t="shared" si="795"/>
        <v>0</v>
      </c>
      <c r="AC2329" s="33">
        <f t="shared" si="796"/>
        <v>0</v>
      </c>
      <c r="AD2329" s="33">
        <f t="shared" si="797"/>
        <v>0</v>
      </c>
      <c r="AE2329" s="33">
        <f t="shared" si="798"/>
        <v>0</v>
      </c>
      <c r="AF2329" s="33">
        <f t="shared" si="799"/>
        <v>0</v>
      </c>
      <c r="AG2329" s="31">
        <f t="shared" si="800"/>
        <v>0</v>
      </c>
      <c r="AH2329" s="31">
        <f t="shared" si="801"/>
        <v>0</v>
      </c>
      <c r="AI2329" s="31">
        <f t="shared" si="802"/>
        <v>0</v>
      </c>
      <c r="AJ2329" s="31">
        <f t="shared" si="803"/>
        <v>0</v>
      </c>
      <c r="AK2329" s="31">
        <f t="shared" si="804"/>
        <v>0</v>
      </c>
      <c r="AL2329" s="31">
        <f t="shared" si="805"/>
        <v>0</v>
      </c>
      <c r="AM2329" s="13">
        <f t="shared" si="806"/>
        <v>0</v>
      </c>
      <c r="AN2329" s="13">
        <f t="shared" si="807"/>
        <v>0</v>
      </c>
      <c r="AO2329" s="15">
        <f t="shared" si="808"/>
        <v>0</v>
      </c>
      <c r="AP2329" s="15">
        <f t="shared" si="809"/>
        <v>0</v>
      </c>
      <c r="AQ2329" s="15">
        <f t="shared" si="810"/>
        <v>0</v>
      </c>
      <c r="AR2329" s="15">
        <f t="shared" si="811"/>
        <v>0</v>
      </c>
      <c r="AS2329" s="15">
        <f t="shared" si="812"/>
        <v>0</v>
      </c>
      <c r="AT2329" s="22">
        <f t="shared" si="813"/>
        <v>1</v>
      </c>
      <c r="AU2329" s="22">
        <f t="shared" si="814"/>
        <v>1</v>
      </c>
    </row>
    <row r="2330" spans="1:48" x14ac:dyDescent="0.25">
      <c r="A2330" t="s">
        <v>4098</v>
      </c>
      <c r="B2330" s="35">
        <v>3</v>
      </c>
      <c r="H2330" s="35">
        <v>3</v>
      </c>
      <c r="X2330" s="24">
        <v>3</v>
      </c>
      <c r="Z2330" s="33">
        <f t="shared" si="793"/>
        <v>1</v>
      </c>
      <c r="AA2330" s="33">
        <f t="shared" si="794"/>
        <v>0</v>
      </c>
      <c r="AB2330" s="33">
        <f t="shared" si="795"/>
        <v>0</v>
      </c>
      <c r="AC2330" s="33">
        <f t="shared" si="796"/>
        <v>0</v>
      </c>
      <c r="AD2330" s="33">
        <f t="shared" si="797"/>
        <v>0</v>
      </c>
      <c r="AE2330" s="33">
        <f t="shared" si="798"/>
        <v>0</v>
      </c>
      <c r="AF2330" s="33">
        <f t="shared" si="799"/>
        <v>1</v>
      </c>
      <c r="AG2330" s="31">
        <f t="shared" si="800"/>
        <v>0</v>
      </c>
      <c r="AH2330" s="31">
        <f t="shared" si="801"/>
        <v>0</v>
      </c>
      <c r="AI2330" s="31">
        <f t="shared" si="802"/>
        <v>0</v>
      </c>
      <c r="AJ2330" s="31">
        <f t="shared" si="803"/>
        <v>0</v>
      </c>
      <c r="AK2330" s="31">
        <f t="shared" si="804"/>
        <v>0</v>
      </c>
      <c r="AL2330" s="31">
        <f t="shared" si="805"/>
        <v>0</v>
      </c>
      <c r="AM2330" s="13">
        <f t="shared" si="806"/>
        <v>0</v>
      </c>
      <c r="AN2330" s="13">
        <f t="shared" si="807"/>
        <v>0</v>
      </c>
      <c r="AO2330" s="15">
        <f t="shared" si="808"/>
        <v>0</v>
      </c>
      <c r="AP2330" s="15">
        <f t="shared" si="809"/>
        <v>0</v>
      </c>
      <c r="AQ2330" s="15">
        <f t="shared" si="810"/>
        <v>0</v>
      </c>
      <c r="AR2330" s="15">
        <f t="shared" si="811"/>
        <v>0</v>
      </c>
      <c r="AS2330" s="15">
        <f t="shared" si="812"/>
        <v>0</v>
      </c>
      <c r="AT2330" s="22">
        <f t="shared" si="813"/>
        <v>0</v>
      </c>
      <c r="AU2330" s="22">
        <f t="shared" si="814"/>
        <v>0</v>
      </c>
    </row>
    <row r="2331" spans="1:48" x14ac:dyDescent="0.25">
      <c r="A2331" t="s">
        <v>4099</v>
      </c>
      <c r="B2331" s="35">
        <v>2</v>
      </c>
      <c r="H2331" s="35">
        <v>2</v>
      </c>
      <c r="X2331" s="24">
        <v>2</v>
      </c>
      <c r="Z2331" s="33">
        <f t="shared" si="793"/>
        <v>1</v>
      </c>
      <c r="AA2331" s="33">
        <f t="shared" si="794"/>
        <v>0</v>
      </c>
      <c r="AB2331" s="33">
        <f t="shared" si="795"/>
        <v>0</v>
      </c>
      <c r="AC2331" s="33">
        <f t="shared" si="796"/>
        <v>0</v>
      </c>
      <c r="AD2331" s="33">
        <f t="shared" si="797"/>
        <v>0</v>
      </c>
      <c r="AE2331" s="33">
        <f t="shared" si="798"/>
        <v>0</v>
      </c>
      <c r="AF2331" s="33">
        <f t="shared" si="799"/>
        <v>1</v>
      </c>
      <c r="AG2331" s="31">
        <f t="shared" si="800"/>
        <v>0</v>
      </c>
      <c r="AH2331" s="31">
        <f t="shared" si="801"/>
        <v>0</v>
      </c>
      <c r="AI2331" s="31">
        <f t="shared" si="802"/>
        <v>0</v>
      </c>
      <c r="AJ2331" s="31">
        <f t="shared" si="803"/>
        <v>0</v>
      </c>
      <c r="AK2331" s="31">
        <f t="shared" si="804"/>
        <v>0</v>
      </c>
      <c r="AL2331" s="31">
        <f t="shared" si="805"/>
        <v>0</v>
      </c>
      <c r="AM2331" s="13">
        <f t="shared" si="806"/>
        <v>0</v>
      </c>
      <c r="AN2331" s="13">
        <f t="shared" si="807"/>
        <v>0</v>
      </c>
      <c r="AO2331" s="15">
        <f t="shared" si="808"/>
        <v>0</v>
      </c>
      <c r="AP2331" s="15">
        <f t="shared" si="809"/>
        <v>0</v>
      </c>
      <c r="AQ2331" s="15">
        <f t="shared" si="810"/>
        <v>0</v>
      </c>
      <c r="AR2331" s="15">
        <f t="shared" si="811"/>
        <v>0</v>
      </c>
      <c r="AS2331" s="15">
        <f t="shared" si="812"/>
        <v>0</v>
      </c>
      <c r="AT2331" s="22">
        <f t="shared" si="813"/>
        <v>0</v>
      </c>
      <c r="AU2331" s="22">
        <f t="shared" si="814"/>
        <v>0</v>
      </c>
    </row>
    <row r="2332" spans="1:48" x14ac:dyDescent="0.25">
      <c r="A2332" t="s">
        <v>4100</v>
      </c>
      <c r="E2332" s="35">
        <v>2</v>
      </c>
      <c r="H2332" s="35">
        <v>2</v>
      </c>
      <c r="X2332" s="24">
        <v>2</v>
      </c>
      <c r="Z2332" s="33">
        <f t="shared" si="793"/>
        <v>0</v>
      </c>
      <c r="AA2332" s="33">
        <f t="shared" si="794"/>
        <v>0</v>
      </c>
      <c r="AB2332" s="33">
        <f t="shared" si="795"/>
        <v>0</v>
      </c>
      <c r="AC2332" s="33">
        <f t="shared" si="796"/>
        <v>1</v>
      </c>
      <c r="AD2332" s="33">
        <f t="shared" si="797"/>
        <v>0</v>
      </c>
      <c r="AE2332" s="33">
        <f t="shared" si="798"/>
        <v>0</v>
      </c>
      <c r="AF2332" s="33">
        <f t="shared" si="799"/>
        <v>1</v>
      </c>
      <c r="AG2332" s="31">
        <f t="shared" si="800"/>
        <v>0</v>
      </c>
      <c r="AH2332" s="31">
        <f t="shared" si="801"/>
        <v>0</v>
      </c>
      <c r="AI2332" s="31">
        <f t="shared" si="802"/>
        <v>0</v>
      </c>
      <c r="AJ2332" s="31">
        <f t="shared" si="803"/>
        <v>0</v>
      </c>
      <c r="AK2332" s="31">
        <f t="shared" si="804"/>
        <v>0</v>
      </c>
      <c r="AL2332" s="31">
        <f t="shared" si="805"/>
        <v>0</v>
      </c>
      <c r="AM2332" s="13">
        <f t="shared" si="806"/>
        <v>0</v>
      </c>
      <c r="AN2332" s="13">
        <f t="shared" si="807"/>
        <v>0</v>
      </c>
      <c r="AO2332" s="15">
        <f t="shared" si="808"/>
        <v>0</v>
      </c>
      <c r="AP2332" s="15">
        <f t="shared" si="809"/>
        <v>0</v>
      </c>
      <c r="AQ2332" s="15">
        <f t="shared" si="810"/>
        <v>0</v>
      </c>
      <c r="AR2332" s="15">
        <f t="shared" si="811"/>
        <v>0</v>
      </c>
      <c r="AS2332" s="15">
        <f t="shared" si="812"/>
        <v>0</v>
      </c>
      <c r="AT2332" s="22">
        <f t="shared" si="813"/>
        <v>0</v>
      </c>
      <c r="AU2332" s="22">
        <f t="shared" si="814"/>
        <v>0</v>
      </c>
    </row>
    <row r="2333" spans="1:48" x14ac:dyDescent="0.25">
      <c r="A2333" t="s">
        <v>4101</v>
      </c>
      <c r="E2333" s="35">
        <v>2</v>
      </c>
      <c r="H2333" s="35">
        <v>2</v>
      </c>
      <c r="X2333" s="24">
        <v>2</v>
      </c>
      <c r="Z2333" s="33">
        <f t="shared" si="793"/>
        <v>0</v>
      </c>
      <c r="AA2333" s="33">
        <f t="shared" si="794"/>
        <v>0</v>
      </c>
      <c r="AB2333" s="33">
        <f t="shared" si="795"/>
        <v>0</v>
      </c>
      <c r="AC2333" s="33">
        <f t="shared" si="796"/>
        <v>1</v>
      </c>
      <c r="AD2333" s="33">
        <f t="shared" si="797"/>
        <v>0</v>
      </c>
      <c r="AE2333" s="33">
        <f t="shared" si="798"/>
        <v>0</v>
      </c>
      <c r="AF2333" s="33">
        <f t="shared" si="799"/>
        <v>1</v>
      </c>
      <c r="AG2333" s="31">
        <f t="shared" si="800"/>
        <v>0</v>
      </c>
      <c r="AH2333" s="31">
        <f t="shared" si="801"/>
        <v>0</v>
      </c>
      <c r="AI2333" s="31">
        <f t="shared" si="802"/>
        <v>0</v>
      </c>
      <c r="AJ2333" s="31">
        <f t="shared" si="803"/>
        <v>0</v>
      </c>
      <c r="AK2333" s="31">
        <f t="shared" si="804"/>
        <v>0</v>
      </c>
      <c r="AL2333" s="31">
        <f t="shared" si="805"/>
        <v>0</v>
      </c>
      <c r="AM2333" s="13">
        <f t="shared" si="806"/>
        <v>0</v>
      </c>
      <c r="AN2333" s="13">
        <f t="shared" si="807"/>
        <v>0</v>
      </c>
      <c r="AO2333" s="15">
        <f t="shared" si="808"/>
        <v>0</v>
      </c>
      <c r="AP2333" s="15">
        <f t="shared" si="809"/>
        <v>0</v>
      </c>
      <c r="AQ2333" s="15">
        <f t="shared" si="810"/>
        <v>0</v>
      </c>
      <c r="AR2333" s="15">
        <f t="shared" si="811"/>
        <v>0</v>
      </c>
      <c r="AS2333" s="15">
        <f t="shared" si="812"/>
        <v>0</v>
      </c>
      <c r="AT2333" s="22">
        <f t="shared" si="813"/>
        <v>0</v>
      </c>
      <c r="AU2333" s="22">
        <f t="shared" si="814"/>
        <v>0</v>
      </c>
    </row>
    <row r="2334" spans="1:48" x14ac:dyDescent="0.25">
      <c r="A2334" t="s">
        <v>4103</v>
      </c>
      <c r="B2334" s="35">
        <v>2794</v>
      </c>
      <c r="C2334" s="35">
        <v>2</v>
      </c>
      <c r="D2334" s="35">
        <v>20</v>
      </c>
      <c r="E2334" s="35">
        <v>745</v>
      </c>
      <c r="F2334" s="35">
        <v>1</v>
      </c>
      <c r="G2334" s="35">
        <v>7</v>
      </c>
      <c r="H2334" s="35">
        <v>3569</v>
      </c>
      <c r="I2334" s="17">
        <v>2</v>
      </c>
      <c r="J2334" s="17">
        <v>2</v>
      </c>
      <c r="K2334" s="17">
        <v>333</v>
      </c>
      <c r="L2334" s="17">
        <v>63</v>
      </c>
      <c r="M2334" s="17">
        <v>60</v>
      </c>
      <c r="N2334" s="17">
        <v>460</v>
      </c>
      <c r="O2334" s="13">
        <v>42</v>
      </c>
      <c r="P2334" s="13">
        <v>42</v>
      </c>
      <c r="Q2334" s="15">
        <v>867</v>
      </c>
      <c r="R2334" s="15">
        <v>6</v>
      </c>
      <c r="S2334" s="15">
        <v>268</v>
      </c>
      <c r="T2334" s="15">
        <v>3</v>
      </c>
      <c r="U2334" s="15">
        <v>1144</v>
      </c>
      <c r="V2334" s="22">
        <v>95</v>
      </c>
      <c r="W2334" s="22">
        <v>95</v>
      </c>
      <c r="X2334" s="24">
        <v>5310</v>
      </c>
      <c r="Z2334" s="33">
        <f>SUM(Z6:Z2333)</f>
        <v>1435</v>
      </c>
      <c r="AA2334" s="33">
        <f t="shared" ref="AA2334:AU2334" si="815">SUM(AA6:AA2333)</f>
        <v>1</v>
      </c>
      <c r="AB2334" s="33">
        <f t="shared" si="815"/>
        <v>12</v>
      </c>
      <c r="AC2334" s="33">
        <f t="shared" si="815"/>
        <v>445</v>
      </c>
      <c r="AD2334" s="33">
        <f t="shared" si="815"/>
        <v>1</v>
      </c>
      <c r="AE2334" s="33">
        <f t="shared" si="815"/>
        <v>7</v>
      </c>
      <c r="AF2334" s="33">
        <f t="shared" si="815"/>
        <v>1901</v>
      </c>
      <c r="AG2334" s="31">
        <f t="shared" si="815"/>
        <v>1</v>
      </c>
      <c r="AH2334" s="31">
        <f t="shared" si="815"/>
        <v>1</v>
      </c>
      <c r="AI2334" s="31">
        <f t="shared" si="815"/>
        <v>164</v>
      </c>
      <c r="AJ2334" s="31">
        <f t="shared" si="815"/>
        <v>29</v>
      </c>
      <c r="AK2334" s="31">
        <f t="shared" si="815"/>
        <v>13</v>
      </c>
      <c r="AL2334" s="31">
        <f t="shared" si="815"/>
        <v>205</v>
      </c>
      <c r="AM2334" s="13">
        <f t="shared" si="815"/>
        <v>21</v>
      </c>
      <c r="AN2334" s="13">
        <f t="shared" si="815"/>
        <v>21</v>
      </c>
      <c r="AO2334" s="15">
        <f t="shared" si="815"/>
        <v>471</v>
      </c>
      <c r="AP2334" s="15">
        <f t="shared" si="815"/>
        <v>4</v>
      </c>
      <c r="AQ2334" s="15">
        <f t="shared" si="815"/>
        <v>139</v>
      </c>
      <c r="AR2334" s="15">
        <f t="shared" si="815"/>
        <v>2</v>
      </c>
      <c r="AS2334" s="15">
        <f t="shared" si="815"/>
        <v>616</v>
      </c>
      <c r="AT2334" s="22">
        <f t="shared" si="815"/>
        <v>50</v>
      </c>
      <c r="AU2334" s="22">
        <f t="shared" si="815"/>
        <v>50</v>
      </c>
    </row>
    <row r="2335" spans="1:48" x14ac:dyDescent="0.25">
      <c r="Z2335" s="33">
        <f>Z2334*Z5</f>
        <v>21525</v>
      </c>
      <c r="AA2335" s="33">
        <f t="shared" ref="AA2335:AD2335" si="816">AA2334*AA5</f>
        <v>15.01</v>
      </c>
      <c r="AB2335" s="33">
        <f t="shared" si="816"/>
        <v>240</v>
      </c>
      <c r="AC2335" s="33">
        <f t="shared" si="816"/>
        <v>15575</v>
      </c>
      <c r="AD2335" s="33">
        <f t="shared" si="816"/>
        <v>58.97</v>
      </c>
      <c r="AF2335" s="33">
        <f>SUM(Z2335:AE2335)</f>
        <v>37413.979999999996</v>
      </c>
      <c r="AG2335" s="31">
        <f>AG2334*AG5</f>
        <v>0</v>
      </c>
      <c r="AH2335" s="31">
        <f t="shared" ref="AH2335:AJ2335" si="817">AH2334*AH5</f>
        <v>1.98</v>
      </c>
      <c r="AI2335" s="31">
        <f t="shared" si="817"/>
        <v>2460</v>
      </c>
      <c r="AJ2335" s="31">
        <f t="shared" si="817"/>
        <v>1015</v>
      </c>
      <c r="AL2335" s="31">
        <f>SUM(AG2335:AK2335)</f>
        <v>3476.98</v>
      </c>
      <c r="AO2335" s="15">
        <f t="shared" ref="AO2335" si="818">AO2334*AO5</f>
        <v>7065</v>
      </c>
      <c r="AP2335" s="15">
        <f t="shared" ref="AP2335" si="819">AP2334*AP5</f>
        <v>80</v>
      </c>
      <c r="AQ2335" s="15">
        <f t="shared" ref="AQ2335" si="820">AQ2334*AQ5</f>
        <v>4865</v>
      </c>
      <c r="AS2335" s="15">
        <f>SUM(AO2335:AR2335)</f>
        <v>12010</v>
      </c>
      <c r="AV2335">
        <f>+AF2335+AL2335+AN2335+AS2335+AU2335</f>
        <v>52900.959999999999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3"/>
  <sheetViews>
    <sheetView showGridLines="0" tabSelected="1" workbookViewId="0">
      <selection activeCell="G28" sqref="G28"/>
    </sheetView>
  </sheetViews>
  <sheetFormatPr defaultRowHeight="15" x14ac:dyDescent="0.25"/>
  <cols>
    <col min="1" max="1" width="20.85546875" customWidth="1"/>
    <col min="2" max="2" width="10.7109375" bestFit="1" customWidth="1"/>
    <col min="3" max="3" width="9.5703125" bestFit="1" customWidth="1"/>
    <col min="4" max="4" width="16.5703125" customWidth="1"/>
    <col min="5" max="5" width="11.7109375" customWidth="1"/>
    <col min="6" max="6" width="15.28515625" customWidth="1"/>
    <col min="7" max="7" width="10.5703125" bestFit="1" customWidth="1"/>
  </cols>
  <sheetData>
    <row r="2" spans="1:7" x14ac:dyDescent="0.25">
      <c r="C2" s="45"/>
      <c r="D2" s="45"/>
      <c r="E2" s="45"/>
      <c r="F2" s="45"/>
      <c r="G2" s="45"/>
    </row>
    <row r="3" spans="1:7" x14ac:dyDescent="0.25">
      <c r="B3" s="47"/>
      <c r="C3" s="47"/>
      <c r="D3" s="47"/>
      <c r="E3" s="47"/>
      <c r="F3" s="47"/>
    </row>
    <row r="5" spans="1:7" x14ac:dyDescent="0.25">
      <c r="A5" s="44" t="s">
        <v>4136</v>
      </c>
    </row>
    <row r="7" spans="1:7" x14ac:dyDescent="0.25">
      <c r="A7" s="8" t="s">
        <v>4140</v>
      </c>
      <c r="B7" s="9" t="s">
        <v>4110</v>
      </c>
      <c r="C7" s="9" t="s">
        <v>4111</v>
      </c>
      <c r="D7" s="9" t="s">
        <v>4117</v>
      </c>
      <c r="E7" s="9" t="s">
        <v>4112</v>
      </c>
      <c r="F7" s="9" t="s">
        <v>4118</v>
      </c>
      <c r="G7" s="7"/>
    </row>
    <row r="8" spans="1:7" x14ac:dyDescent="0.25">
      <c r="A8" s="10" t="s">
        <v>254</v>
      </c>
      <c r="B8" s="39">
        <f>GETPIVOTDATA("UND",'PD1'!$A$3,"Atividade","Vinculado","Status do CRV","Ativo")</f>
        <v>102</v>
      </c>
      <c r="C8" s="39">
        <f>GETPIVOTDATA("UND",'PD1'!$A$3,"Atividade","Vinculado","Status do CRV","Inativo")</f>
        <v>9</v>
      </c>
      <c r="D8" s="39">
        <f>GETPIVOTDATA("UND",'PD1'!$A$3,"Atividade","Vinculado","Status do CRV","Validação")</f>
        <v>3</v>
      </c>
      <c r="E8" s="39">
        <f>GETPIVOTDATA("UND",'PD1'!$A$3,"Atividade","Vinculado","Status do CRV","Vencido")</f>
        <v>41</v>
      </c>
      <c r="F8" s="39">
        <f>GETPIVOTDATA("UND",'PD1'!$A$3,"Atividade","Vinculado","Status do CRV","Vistoria")</f>
        <v>4</v>
      </c>
    </row>
    <row r="9" spans="1:7" x14ac:dyDescent="0.25">
      <c r="A9" s="10" t="s">
        <v>4107</v>
      </c>
      <c r="B9" s="39">
        <f>GETPIVOTDATA("UND",'PD1'!$A$3,"Atividade","Fretamento Contínuo","Status do CRV","Ativo")</f>
        <v>1735</v>
      </c>
      <c r="C9" s="39">
        <f>GETPIVOTDATA("UND",'PD1'!$A$3,"Atividade","Fretamento Contínuo","Status do CRV","Inativo")</f>
        <v>210</v>
      </c>
      <c r="D9" s="39">
        <f>GETPIVOTDATA("UND",'PD1'!$A$3,"Atividade","Fretamento Contínuo","Status do CRV","Validação")</f>
        <v>18</v>
      </c>
      <c r="E9" s="39">
        <f>GETPIVOTDATA("UND",'PD1'!$A$3,"Atividade","Fretamento Contínuo","Status do CRV","Vencido")</f>
        <v>540</v>
      </c>
      <c r="F9" s="39">
        <f>GETPIVOTDATA("UND",'PD1'!$A$3,"Atividade","Fretamento Contínuo","Status do CRV","Vistoria")</f>
        <v>44</v>
      </c>
    </row>
    <row r="10" spans="1:7" x14ac:dyDescent="0.25">
      <c r="A10" s="10" t="s">
        <v>4108</v>
      </c>
      <c r="B10" s="39">
        <f>GETPIVOTDATA("UND",'PD1'!$A$3,"Atividade","Transporte Escolar","Status do CRV","Ativo")</f>
        <v>375</v>
      </c>
      <c r="C10" s="39">
        <f>GETPIVOTDATA("UND",'PD1'!$A$3,"Atividade","Transporte Escolar","Status do CRV","Inativo")</f>
        <v>60</v>
      </c>
      <c r="D10" s="39">
        <f>GETPIVOTDATA("UND",'PD1'!$A$3,"Atividade","Transporte Escolar","Status do CRV","Validação")</f>
        <v>6</v>
      </c>
      <c r="E10" s="39">
        <f>GETPIVOTDATA("UND",'PD1'!$A$3,"Atividade","Transporte Escolar","Status do CRV","Vencido")</f>
        <v>117</v>
      </c>
      <c r="F10" s="39">
        <f>GETPIVOTDATA("UND",'PD1'!$A$3,"Atividade","Transporte Escolar","Status do CRV","Vistoria")</f>
        <v>6</v>
      </c>
    </row>
    <row r="11" spans="1:7" x14ac:dyDescent="0.25">
      <c r="A11" s="10" t="s">
        <v>4109</v>
      </c>
      <c r="B11" s="39">
        <f>GETPIVOTDATA("UND",'PD1'!$A$3,"Atividade","Eventual ou Turístico","Status do CRV","Ativo")</f>
        <v>1357</v>
      </c>
      <c r="C11" s="39">
        <f>GETPIVOTDATA("UND",'PD1'!$A$3,"Atividade","Eventual ou Turístico","Status do CRV","Inativo")</f>
        <v>181</v>
      </c>
      <c r="D11" s="39">
        <f>GETPIVOTDATA("UND",'PD1'!$A$3,"Atividade","Eventual ou Turístico","Status do CRV","Validação")</f>
        <v>15</v>
      </c>
      <c r="E11" s="39">
        <f>GETPIVOTDATA("UND",'PD1'!$A$3,"Atividade","Eventual ou Turístico","Status do CRV","Vencido")</f>
        <v>446</v>
      </c>
      <c r="F11" s="39">
        <f>GETPIVOTDATA("UND",'PD1'!$A$3,"Atividade","Eventual ou Turístico","Status do CRV","Vistoria")</f>
        <v>41</v>
      </c>
    </row>
    <row r="12" spans="1:7" x14ac:dyDescent="0.25">
      <c r="A12" s="8" t="s">
        <v>4119</v>
      </c>
      <c r="B12" s="40">
        <f>SUM(B8:B11)</f>
        <v>3569</v>
      </c>
      <c r="C12" s="40">
        <f t="shared" ref="C12:F12" si="0">SUM(C8:C11)</f>
        <v>460</v>
      </c>
      <c r="D12" s="40">
        <f t="shared" si="0"/>
        <v>42</v>
      </c>
      <c r="E12" s="40">
        <f t="shared" si="0"/>
        <v>1144</v>
      </c>
      <c r="F12" s="40">
        <f t="shared" si="0"/>
        <v>95</v>
      </c>
    </row>
    <row r="14" spans="1:7" x14ac:dyDescent="0.25">
      <c r="A14" t="s">
        <v>4137</v>
      </c>
    </row>
    <row r="16" spans="1:7" x14ac:dyDescent="0.25">
      <c r="A16" s="8" t="s">
        <v>4141</v>
      </c>
      <c r="B16" s="9" t="s">
        <v>4110</v>
      </c>
      <c r="C16" s="9" t="s">
        <v>4111</v>
      </c>
      <c r="D16" s="9" t="s">
        <v>4130</v>
      </c>
      <c r="E16" s="9" t="s">
        <v>4112</v>
      </c>
      <c r="F16" s="9" t="s">
        <v>4132</v>
      </c>
      <c r="G16" s="46" t="s">
        <v>4128</v>
      </c>
    </row>
    <row r="17" spans="1:7" x14ac:dyDescent="0.25">
      <c r="A17" s="8" t="s">
        <v>4125</v>
      </c>
      <c r="B17" s="37">
        <f>+PD2.1!AF2335</f>
        <v>37413.979999999996</v>
      </c>
      <c r="C17" s="37">
        <f>+PD2.1!AL2335</f>
        <v>3476.98</v>
      </c>
      <c r="D17" s="37">
        <v>0</v>
      </c>
      <c r="E17" s="37">
        <f>+PD2.1!AS2335</f>
        <v>12010</v>
      </c>
      <c r="F17" s="37">
        <v>0</v>
      </c>
      <c r="G17" s="38">
        <f>SUM(B17:F17)</f>
        <v>52900.959999999999</v>
      </c>
    </row>
    <row r="19" spans="1:7" x14ac:dyDescent="0.25">
      <c r="A19" s="30" t="s">
        <v>4129</v>
      </c>
    </row>
    <row r="20" spans="1:7" x14ac:dyDescent="0.25">
      <c r="A20" t="s">
        <v>4131</v>
      </c>
    </row>
    <row r="22" spans="1:7" x14ac:dyDescent="0.25">
      <c r="A22" t="s">
        <v>4139</v>
      </c>
    </row>
    <row r="23" spans="1:7" x14ac:dyDescent="0.25">
      <c r="A23" t="s">
        <v>4138</v>
      </c>
    </row>
  </sheetData>
  <mergeCells count="1">
    <mergeCell ref="C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</vt:i4>
      </vt:variant>
    </vt:vector>
  </HeadingPairs>
  <TitlesOfParts>
    <vt:vector size="8" baseType="lpstr">
      <vt:lpstr>Original</vt:lpstr>
      <vt:lpstr>Filtro</vt:lpstr>
      <vt:lpstr>PD1</vt:lpstr>
      <vt:lpstr>PD2</vt:lpstr>
      <vt:lpstr>PD2.1</vt:lpstr>
      <vt:lpstr>Consol</vt:lpstr>
      <vt:lpstr>Filtro!Veículos_CRV</vt:lpstr>
      <vt:lpstr>Original!Veículos_CRV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Batista</dc:creator>
  <cp:lastModifiedBy>Humberto</cp:lastModifiedBy>
  <dcterms:created xsi:type="dcterms:W3CDTF">2017-01-02T12:42:11Z</dcterms:created>
  <dcterms:modified xsi:type="dcterms:W3CDTF">2017-01-12T23:01:55Z</dcterms:modified>
</cp:coreProperties>
</file>